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fei Zhao\Documents\UCSD\3. Business Analytics\Project\"/>
    </mc:Choice>
  </mc:AlternateContent>
  <xr:revisionPtr revIDLastSave="0" documentId="13_ncr:1_{84101255-C10F-41B3-A633-85B79DAA28E8}" xr6:coauthVersionLast="45" xr6:coauthVersionMax="45" xr10:uidLastSave="{00000000-0000-0000-0000-000000000000}"/>
  <bookViews>
    <workbookView xWindow="-98" yWindow="-98" windowWidth="20715" windowHeight="13276" tabRatio="595" activeTab="5" xr2:uid="{645D15D7-8683-4D2A-86BB-DB30CFCDC95C}"/>
  </bookViews>
  <sheets>
    <sheet name="Console" sheetId="1" r:id="rId1"/>
    <sheet name="Number" sheetId="14" r:id="rId2"/>
    <sheet name="Sales" sheetId="15" r:id="rId3"/>
    <sheet name="Score" sheetId="13" r:id="rId4"/>
    <sheet name="Puzzle or Role-Playing" sheetId="8" r:id="rId5"/>
    <sheet name="Releasing" sheetId="16" r:id="rId6"/>
    <sheet name="Index" sheetId="3" r:id="rId7"/>
    <sheet name="Population" sheetId="2" r:id="rId8"/>
    <sheet name="Continent" sheetId="17" r:id="rId9"/>
  </sheets>
  <definedNames>
    <definedName name="_xlnm._FilterDatabase" localSheetId="0" hidden="1">Console!$B$1:$B$8064</definedName>
    <definedName name="Console" localSheetId="0">Console!$A$1:$V$8064</definedName>
    <definedName name="Population" localSheetId="8">Continent!$I$1:$AH$264</definedName>
    <definedName name="Population" localSheetId="7">Population!$A$1:$Z$264</definedName>
  </definedNames>
  <calcPr calcId="181029"/>
  <pivotCaches>
    <pivotCache cacheId="1" r:id="rId10"/>
    <pivotCache cacheId="2" r:id="rId11"/>
    <pivotCache cacheId="52" r:id="rId12"/>
    <pivotCache cacheId="5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8" i="16" l="1"/>
  <c r="I19" i="16" s="1"/>
  <c r="I8" i="16"/>
  <c r="I9" i="16" s="1"/>
  <c r="S13" i="8" l="1"/>
  <c r="S14" i="8" s="1"/>
  <c r="S10" i="8"/>
  <c r="S11" i="8" s="1"/>
  <c r="S7" i="8"/>
  <c r="S8" i="8" s="1"/>
  <c r="S4" i="8"/>
  <c r="S5" i="8" s="1"/>
  <c r="C8" i="2"/>
  <c r="C11" i="2"/>
  <c r="C13" i="2"/>
  <c r="C202" i="2"/>
  <c r="C124" i="2"/>
  <c r="C102" i="2"/>
  <c r="C16" i="2"/>
  <c r="C177" i="2"/>
  <c r="C22" i="2"/>
  <c r="C23" i="2"/>
  <c r="C24" i="2"/>
  <c r="C63" i="2"/>
  <c r="C136" i="2"/>
  <c r="C66" i="2"/>
  <c r="C72" i="2"/>
  <c r="C208" i="2"/>
  <c r="C74" i="2"/>
  <c r="C76" i="2"/>
  <c r="C27" i="2"/>
  <c r="C79" i="2"/>
  <c r="C148" i="2"/>
  <c r="C180" i="2"/>
  <c r="C149" i="2"/>
  <c r="C88" i="2"/>
  <c r="C156" i="2"/>
  <c r="C188" i="2"/>
  <c r="C44" i="2"/>
  <c r="C45" i="2"/>
  <c r="C92" i="2"/>
  <c r="C212" i="2"/>
  <c r="C94" i="2"/>
  <c r="C213" i="2"/>
  <c r="C97" i="2"/>
  <c r="C215" i="2"/>
  <c r="C216" i="2"/>
  <c r="C99" i="2"/>
  <c r="C52" i="2"/>
  <c r="C55" i="2"/>
  <c r="C2" i="2"/>
  <c r="C112" i="2"/>
  <c r="C113" i="2"/>
  <c r="C57" i="2"/>
  <c r="C194" i="2"/>
  <c r="C114" i="2"/>
  <c r="C175" i="2"/>
  <c r="C115" i="2"/>
  <c r="C116" i="2"/>
  <c r="C3" i="2"/>
  <c r="C117" i="2"/>
  <c r="C4" i="2"/>
  <c r="C5" i="2"/>
  <c r="C58" i="2"/>
  <c r="C118" i="2"/>
  <c r="C195" i="2"/>
  <c r="C167" i="2"/>
  <c r="C196" i="2"/>
  <c r="C197" i="2"/>
  <c r="C198" i="2"/>
  <c r="C61" i="2"/>
  <c r="C6" i="2"/>
  <c r="C168" i="2"/>
  <c r="C122" i="2"/>
  <c r="C199" i="2"/>
  <c r="C62" i="2"/>
  <c r="C9" i="2"/>
  <c r="C200" i="2"/>
  <c r="C12" i="2"/>
  <c r="C100" i="2"/>
  <c r="C217" i="2"/>
  <c r="C101" i="2"/>
  <c r="C201" i="2"/>
  <c r="C123" i="2"/>
  <c r="C125" i="2"/>
  <c r="C14" i="2"/>
  <c r="C170" i="2"/>
  <c r="C126" i="2"/>
  <c r="C15" i="2"/>
  <c r="C218" i="2"/>
  <c r="C219" i="2"/>
  <c r="C220" i="2"/>
  <c r="C221" i="2"/>
  <c r="C222" i="2"/>
  <c r="C203" i="2"/>
  <c r="C223" i="2"/>
  <c r="C17" i="2"/>
  <c r="C127" i="2"/>
  <c r="C128" i="2"/>
  <c r="C18" i="2"/>
  <c r="C224" i="2"/>
  <c r="C225" i="2"/>
  <c r="C129" i="2"/>
  <c r="C176" i="2"/>
  <c r="C130" i="2"/>
  <c r="C19" i="2"/>
  <c r="C132" i="2"/>
  <c r="C133" i="2"/>
  <c r="C20" i="2"/>
  <c r="C134" i="2"/>
  <c r="C21" i="2"/>
  <c r="C135" i="2"/>
  <c r="C204" i="2"/>
  <c r="C171" i="2"/>
  <c r="C103" i="2"/>
  <c r="C205" i="2"/>
  <c r="C226" i="2"/>
  <c r="C104" i="2"/>
  <c r="C227" i="2"/>
  <c r="C206" i="2"/>
  <c r="C137" i="2"/>
  <c r="C228" i="2"/>
  <c r="C229" i="2"/>
  <c r="C230" i="2"/>
  <c r="C231" i="2"/>
  <c r="C64" i="2"/>
  <c r="C232" i="2"/>
  <c r="C65" i="2"/>
  <c r="C139" i="2"/>
  <c r="C67" i="2"/>
  <c r="C140" i="2"/>
  <c r="C68" i="2"/>
  <c r="C141" i="2"/>
  <c r="C207" i="2"/>
  <c r="C69" i="2"/>
  <c r="C70" i="2"/>
  <c r="C71" i="2"/>
  <c r="C25" i="2"/>
  <c r="C73" i="2"/>
  <c r="C179" i="2"/>
  <c r="C75" i="2"/>
  <c r="C233" i="2"/>
  <c r="C77" i="2"/>
  <c r="C26" i="2"/>
  <c r="C105" i="2"/>
  <c r="C234" i="2"/>
  <c r="C235" i="2"/>
  <c r="C236" i="2"/>
  <c r="C142" i="2"/>
  <c r="C78" i="2"/>
  <c r="C237" i="2"/>
  <c r="C238" i="2"/>
  <c r="C28" i="2"/>
  <c r="C239" i="2"/>
  <c r="C143" i="2"/>
  <c r="C144" i="2"/>
  <c r="C145" i="2"/>
  <c r="C29" i="2"/>
  <c r="C147" i="2"/>
  <c r="C30" i="2"/>
  <c r="C80" i="2"/>
  <c r="C240" i="2"/>
  <c r="C106" i="2"/>
  <c r="C241" i="2"/>
  <c r="C31" i="2"/>
  <c r="C150" i="2"/>
  <c r="C81" i="2"/>
  <c r="C242" i="2"/>
  <c r="C243" i="2"/>
  <c r="C82" i="2"/>
  <c r="C32" i="2"/>
  <c r="C33" i="2"/>
  <c r="C34" i="2"/>
  <c r="C35" i="2"/>
  <c r="C83" i="2"/>
  <c r="C244" i="2"/>
  <c r="C36" i="2"/>
  <c r="C182" i="2"/>
  <c r="C37" i="2"/>
  <c r="C38" i="2"/>
  <c r="C107" i="2"/>
  <c r="C151" i="2"/>
  <c r="C152" i="2"/>
  <c r="C84" i="2"/>
  <c r="C183" i="2"/>
  <c r="C184" i="2"/>
  <c r="C245" i="2"/>
  <c r="C85" i="2"/>
  <c r="C246" i="2"/>
  <c r="C86" i="2"/>
  <c r="C108" i="2"/>
  <c r="C209" i="2"/>
  <c r="C87" i="2"/>
  <c r="C185" i="2"/>
  <c r="C186" i="2"/>
  <c r="C153" i="2"/>
  <c r="C247" i="2"/>
  <c r="C109" i="2"/>
  <c r="C154" i="2"/>
  <c r="C210" i="2"/>
  <c r="C248" i="2"/>
  <c r="C249" i="2"/>
  <c r="C250" i="2"/>
  <c r="C187" i="2"/>
  <c r="C89" i="2"/>
  <c r="C155" i="2"/>
  <c r="C39" i="2"/>
  <c r="C251" i="2"/>
  <c r="C90" i="2"/>
  <c r="C40" i="2"/>
  <c r="C41" i="2"/>
  <c r="C91" i="2"/>
  <c r="C42" i="2"/>
  <c r="C110" i="2"/>
  <c r="C157" i="2"/>
  <c r="C43" i="2"/>
  <c r="C252" i="2"/>
  <c r="C253" i="2"/>
  <c r="C254" i="2"/>
  <c r="C255" i="2"/>
  <c r="C256" i="2"/>
  <c r="C211" i="2"/>
  <c r="C160" i="2"/>
  <c r="C46" i="2"/>
  <c r="C47" i="2"/>
  <c r="C257" i="2"/>
  <c r="C258" i="2"/>
  <c r="C48" i="2"/>
  <c r="C93" i="2"/>
  <c r="C95" i="2"/>
  <c r="C259" i="2"/>
  <c r="C260" i="2"/>
  <c r="C189" i="2"/>
  <c r="C261" i="2"/>
  <c r="C262" i="2"/>
  <c r="C49" i="2"/>
  <c r="C162" i="2"/>
  <c r="C190" i="2"/>
  <c r="C50" i="2"/>
  <c r="C51" i="2"/>
  <c r="C163" i="2"/>
  <c r="C263" i="2"/>
  <c r="C214" i="2"/>
  <c r="C172" i="2"/>
  <c r="C111" i="2"/>
  <c r="C98" i="2"/>
  <c r="C191" i="2"/>
  <c r="C264" i="2"/>
  <c r="C192" i="2"/>
  <c r="C53" i="2"/>
  <c r="C54" i="2"/>
  <c r="C193" i="2"/>
  <c r="K27" i="8"/>
  <c r="K28" i="8" s="1"/>
  <c r="AM29" i="13"/>
  <c r="AM30" i="13" s="1"/>
  <c r="AM21" i="13"/>
  <c r="AM22" i="13" s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2" i="1"/>
  <c r="K5" i="8" l="1"/>
  <c r="K6" i="8" s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2" i="1"/>
  <c r="O8062" i="1" l="1"/>
  <c r="O8058" i="1"/>
  <c r="O8054" i="1"/>
  <c r="O8050" i="1"/>
  <c r="O8046" i="1"/>
  <c r="O8034" i="1"/>
  <c r="O8018" i="1"/>
  <c r="O8002" i="1"/>
  <c r="O7994" i="1"/>
  <c r="O7970" i="1"/>
  <c r="O7966" i="1"/>
  <c r="O7946" i="1"/>
  <c r="O7930" i="1"/>
  <c r="O7918" i="1"/>
  <c r="O7906" i="1"/>
  <c r="O7886" i="1"/>
  <c r="O7866" i="1"/>
  <c r="O7862" i="1"/>
  <c r="O7846" i="1"/>
  <c r="O7822" i="1"/>
  <c r="O7814" i="1"/>
  <c r="O7798" i="1"/>
  <c r="O7778" i="1"/>
  <c r="O7774" i="1"/>
  <c r="O7758" i="1"/>
  <c r="O7738" i="1"/>
  <c r="O7722" i="1"/>
  <c r="O7714" i="1"/>
  <c r="O7698" i="1"/>
  <c r="O7682" i="1"/>
  <c r="O7670" i="1"/>
  <c r="O7658" i="1"/>
  <c r="O7642" i="1"/>
  <c r="O7622" i="1"/>
  <c r="O7614" i="1"/>
  <c r="O7598" i="1"/>
  <c r="O7578" i="1"/>
  <c r="O7574" i="1"/>
  <c r="O7554" i="1"/>
  <c r="O7534" i="1"/>
  <c r="O7522" i="1"/>
  <c r="O7514" i="1"/>
  <c r="O7490" i="1"/>
  <c r="O7482" i="1"/>
  <c r="O7466" i="1"/>
  <c r="O7442" i="1"/>
  <c r="O7438" i="1"/>
  <c r="O7426" i="1"/>
  <c r="O7422" i="1"/>
  <c r="O7418" i="1"/>
  <c r="O7414" i="1"/>
  <c r="O7410" i="1"/>
  <c r="O7406" i="1"/>
  <c r="O7402" i="1"/>
  <c r="O7398" i="1"/>
  <c r="O7394" i="1"/>
  <c r="O7390" i="1"/>
  <c r="O7386" i="1"/>
  <c r="O7382" i="1"/>
  <c r="O7378" i="1"/>
  <c r="O7374" i="1"/>
  <c r="O7370" i="1"/>
  <c r="O7366" i="1"/>
  <c r="O7362" i="1"/>
  <c r="O7358" i="1"/>
  <c r="O7354" i="1"/>
  <c r="O7350" i="1"/>
  <c r="O7346" i="1"/>
  <c r="O7342" i="1"/>
  <c r="O7338" i="1"/>
  <c r="O7334" i="1"/>
  <c r="O7330" i="1"/>
  <c r="O7326" i="1"/>
  <c r="O7322" i="1"/>
  <c r="O7318" i="1"/>
  <c r="O7314" i="1"/>
  <c r="O7310" i="1"/>
  <c r="O7306" i="1"/>
  <c r="O7302" i="1"/>
  <c r="O7298" i="1"/>
  <c r="O7294" i="1"/>
  <c r="O7290" i="1"/>
  <c r="O7286" i="1"/>
  <c r="O7282" i="1"/>
  <c r="O7278" i="1"/>
  <c r="O7274" i="1"/>
  <c r="O7270" i="1"/>
  <c r="O7266" i="1"/>
  <c r="O7262" i="1"/>
  <c r="O7258" i="1"/>
  <c r="O7254" i="1"/>
  <c r="O7250" i="1"/>
  <c r="O7246" i="1"/>
  <c r="O7242" i="1"/>
  <c r="O7238" i="1"/>
  <c r="O7234" i="1"/>
  <c r="O7230" i="1"/>
  <c r="O7226" i="1"/>
  <c r="O7222" i="1"/>
  <c r="O7218" i="1"/>
  <c r="O7214" i="1"/>
  <c r="O7210" i="1"/>
  <c r="O7206" i="1"/>
  <c r="O7202" i="1"/>
  <c r="O7198" i="1"/>
  <c r="O7194" i="1"/>
  <c r="O7190" i="1"/>
  <c r="O7186" i="1"/>
  <c r="O7182" i="1"/>
  <c r="O7178" i="1"/>
  <c r="O7174" i="1"/>
  <c r="O7170" i="1"/>
  <c r="O7166" i="1"/>
  <c r="O7162" i="1"/>
  <c r="O7158" i="1"/>
  <c r="O7154" i="1"/>
  <c r="O7150" i="1"/>
  <c r="O7146" i="1"/>
  <c r="O7142" i="1"/>
  <c r="O7138" i="1"/>
  <c r="O7134" i="1"/>
  <c r="O7130" i="1"/>
  <c r="O7126" i="1"/>
  <c r="O7122" i="1"/>
  <c r="O7118" i="1"/>
  <c r="O7114" i="1"/>
  <c r="O7110" i="1"/>
  <c r="O7106" i="1"/>
  <c r="O7102" i="1"/>
  <c r="O7098" i="1"/>
  <c r="O7094" i="1"/>
  <c r="O7090" i="1"/>
  <c r="O7086" i="1"/>
  <c r="O7082" i="1"/>
  <c r="O7078" i="1"/>
  <c r="O7074" i="1"/>
  <c r="O7070" i="1"/>
  <c r="O7066" i="1"/>
  <c r="O7062" i="1"/>
  <c r="O7058" i="1"/>
  <c r="O7054" i="1"/>
  <c r="O7050" i="1"/>
  <c r="O7046" i="1"/>
  <c r="O7042" i="1"/>
  <c r="O7038" i="1"/>
  <c r="O7034" i="1"/>
  <c r="O7030" i="1"/>
  <c r="O7026" i="1"/>
  <c r="O7022" i="1"/>
  <c r="O7018" i="1"/>
  <c r="O7014" i="1"/>
  <c r="O7010" i="1"/>
  <c r="O7006" i="1"/>
  <c r="O7002" i="1"/>
  <c r="O6998" i="1"/>
  <c r="O6994" i="1"/>
  <c r="O6990" i="1"/>
  <c r="O6986" i="1"/>
  <c r="O6982" i="1"/>
  <c r="O6978" i="1"/>
  <c r="O6974" i="1"/>
  <c r="O6970" i="1"/>
  <c r="O6966" i="1"/>
  <c r="O6962" i="1"/>
  <c r="O6958" i="1"/>
  <c r="O6954" i="1"/>
  <c r="O6950" i="1"/>
  <c r="O6946" i="1"/>
  <c r="O6942" i="1"/>
  <c r="O6938" i="1"/>
  <c r="O6934" i="1"/>
  <c r="O6930" i="1"/>
  <c r="O6926" i="1"/>
  <c r="O6922" i="1"/>
  <c r="O6918" i="1"/>
  <c r="O6914" i="1"/>
  <c r="O6910" i="1"/>
  <c r="O6906" i="1"/>
  <c r="O6902" i="1"/>
  <c r="O6898" i="1"/>
  <c r="O6894" i="1"/>
  <c r="O6890" i="1"/>
  <c r="O6886" i="1"/>
  <c r="O6882" i="1"/>
  <c r="O6878" i="1"/>
  <c r="O6874" i="1"/>
  <c r="O6870" i="1"/>
  <c r="O6866" i="1"/>
  <c r="O6862" i="1"/>
  <c r="O6858" i="1"/>
  <c r="O6854" i="1"/>
  <c r="O6850" i="1"/>
  <c r="O6846" i="1"/>
  <c r="O6842" i="1"/>
  <c r="O6838" i="1"/>
  <c r="O6834" i="1"/>
  <c r="O6830" i="1"/>
  <c r="O6826" i="1"/>
  <c r="O6822" i="1"/>
  <c r="O6818" i="1"/>
  <c r="O6814" i="1"/>
  <c r="O6810" i="1"/>
  <c r="O6806" i="1"/>
  <c r="O6802" i="1"/>
  <c r="O6798" i="1"/>
  <c r="O6794" i="1"/>
  <c r="O6790" i="1"/>
  <c r="O6786" i="1"/>
  <c r="O6782" i="1"/>
  <c r="O6778" i="1"/>
  <c r="O6774" i="1"/>
  <c r="O6770" i="1"/>
  <c r="O6766" i="1"/>
  <c r="O6762" i="1"/>
  <c r="O6758" i="1"/>
  <c r="O6754" i="1"/>
  <c r="O6750" i="1"/>
  <c r="O6746" i="1"/>
  <c r="O6742" i="1"/>
  <c r="O6738" i="1"/>
  <c r="O6734" i="1"/>
  <c r="O6730" i="1"/>
  <c r="O6726" i="1"/>
  <c r="O6722" i="1"/>
  <c r="O6718" i="1"/>
  <c r="O6714" i="1"/>
  <c r="O6710" i="1"/>
  <c r="O6706" i="1"/>
  <c r="O6702" i="1"/>
  <c r="O6698" i="1"/>
  <c r="O6694" i="1"/>
  <c r="O6690" i="1"/>
  <c r="O6686" i="1"/>
  <c r="O6682" i="1"/>
  <c r="O6678" i="1"/>
  <c r="O6674" i="1"/>
  <c r="O6670" i="1"/>
  <c r="O6666" i="1"/>
  <c r="O6662" i="1"/>
  <c r="O6658" i="1"/>
  <c r="O6654" i="1"/>
  <c r="O6650" i="1"/>
  <c r="O6646" i="1"/>
  <c r="O6642" i="1"/>
  <c r="O6638" i="1"/>
  <c r="O6634" i="1"/>
  <c r="O6630" i="1"/>
  <c r="O6626" i="1"/>
  <c r="O6622" i="1"/>
  <c r="O6618" i="1"/>
  <c r="O6614" i="1"/>
  <c r="O6610" i="1"/>
  <c r="O6606" i="1"/>
  <c r="O6602" i="1"/>
  <c r="O6598" i="1"/>
  <c r="O6594" i="1"/>
  <c r="O6590" i="1"/>
  <c r="O6586" i="1"/>
  <c r="O6582" i="1"/>
  <c r="O6578" i="1"/>
  <c r="O6574" i="1"/>
  <c r="O6570" i="1"/>
  <c r="O6566" i="1"/>
  <c r="O6562" i="1"/>
  <c r="O6558" i="1"/>
  <c r="O6554" i="1"/>
  <c r="O6550" i="1"/>
  <c r="O6546" i="1"/>
  <c r="O6542" i="1"/>
  <c r="O6538" i="1"/>
  <c r="O6534" i="1"/>
  <c r="O6530" i="1"/>
  <c r="O6526" i="1"/>
  <c r="O6522" i="1"/>
  <c r="O6518" i="1"/>
  <c r="O651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22" i="1"/>
  <c r="O6418" i="1"/>
  <c r="O6414" i="1"/>
  <c r="O6410" i="1"/>
  <c r="O6406" i="1"/>
  <c r="O6402" i="1"/>
  <c r="O6398" i="1"/>
  <c r="O6394" i="1"/>
  <c r="O6390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6" i="1"/>
  <c r="O6322" i="1"/>
  <c r="O6318" i="1"/>
  <c r="O6314" i="1"/>
  <c r="O6310" i="1"/>
  <c r="O6306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6" i="1"/>
  <c r="O6222" i="1"/>
  <c r="O6218" i="1"/>
  <c r="O6214" i="1"/>
  <c r="O6210" i="1"/>
  <c r="O6206" i="1"/>
  <c r="O6202" i="1"/>
  <c r="O6198" i="1"/>
  <c r="O6194" i="1"/>
  <c r="O6190" i="1"/>
  <c r="O6186" i="1"/>
  <c r="O6182" i="1"/>
  <c r="O6178" i="1"/>
  <c r="O6174" i="1"/>
  <c r="O6170" i="1"/>
  <c r="O6166" i="1"/>
  <c r="O6162" i="1"/>
  <c r="O6158" i="1"/>
  <c r="O6154" i="1"/>
  <c r="O6150" i="1"/>
  <c r="O6146" i="1"/>
  <c r="O6142" i="1"/>
  <c r="O6138" i="1"/>
  <c r="O6134" i="1"/>
  <c r="O6130" i="1"/>
  <c r="O6126" i="1"/>
  <c r="O6122" i="1"/>
  <c r="O6118" i="1"/>
  <c r="O6114" i="1"/>
  <c r="O6110" i="1"/>
  <c r="O6106" i="1"/>
  <c r="O6102" i="1"/>
  <c r="O6098" i="1"/>
  <c r="O6094" i="1"/>
  <c r="O6090" i="1"/>
  <c r="O6086" i="1"/>
  <c r="O6082" i="1"/>
  <c r="O6078" i="1"/>
  <c r="O6074" i="1"/>
  <c r="O6070" i="1"/>
  <c r="O6066" i="1"/>
  <c r="O6062" i="1"/>
  <c r="O6058" i="1"/>
  <c r="O6054" i="1"/>
  <c r="O6050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5998" i="1"/>
  <c r="O5994" i="1"/>
  <c r="O5990" i="1"/>
  <c r="O5986" i="1"/>
  <c r="O5982" i="1"/>
  <c r="O5978" i="1"/>
  <c r="O5974" i="1"/>
  <c r="O5970" i="1"/>
  <c r="O5966" i="1"/>
  <c r="O5962" i="1"/>
  <c r="O5958" i="1"/>
  <c r="O5954" i="1"/>
  <c r="O5950" i="1"/>
  <c r="O5946" i="1"/>
  <c r="O5942" i="1"/>
  <c r="O5938" i="1"/>
  <c r="O5934" i="1"/>
  <c r="O5930" i="1"/>
  <c r="O5926" i="1"/>
  <c r="O5922" i="1"/>
  <c r="O5918" i="1"/>
  <c r="O5914" i="1"/>
  <c r="O5910" i="1"/>
  <c r="O5906" i="1"/>
  <c r="O5902" i="1"/>
  <c r="O5898" i="1"/>
  <c r="O5894" i="1"/>
  <c r="O5890" i="1"/>
  <c r="O5886" i="1"/>
  <c r="O5882" i="1"/>
  <c r="O5878" i="1"/>
  <c r="O5874" i="1"/>
  <c r="O5870" i="1"/>
  <c r="O5866" i="1"/>
  <c r="O5862" i="1"/>
  <c r="O5858" i="1"/>
  <c r="O5854" i="1"/>
  <c r="O5850" i="1"/>
  <c r="O5846" i="1"/>
  <c r="O5842" i="1"/>
  <c r="O5838" i="1"/>
  <c r="O5834" i="1"/>
  <c r="O5830" i="1"/>
  <c r="O5826" i="1"/>
  <c r="O5822" i="1"/>
  <c r="O5818" i="1"/>
  <c r="O5814" i="1"/>
  <c r="O5810" i="1"/>
  <c r="O5806" i="1"/>
  <c r="O5802" i="1"/>
  <c r="O5798" i="1"/>
  <c r="O5794" i="1"/>
  <c r="O5790" i="1"/>
  <c r="O5786" i="1"/>
  <c r="O5782" i="1"/>
  <c r="O5778" i="1"/>
  <c r="O5774" i="1"/>
  <c r="O5770" i="1"/>
  <c r="O5766" i="1"/>
  <c r="O5762" i="1"/>
  <c r="O5758" i="1"/>
  <c r="O5754" i="1"/>
  <c r="O5750" i="1"/>
  <c r="O5746" i="1"/>
  <c r="O5742" i="1"/>
  <c r="O5738" i="1"/>
  <c r="O5734" i="1"/>
  <c r="O5730" i="1"/>
  <c r="O5726" i="1"/>
  <c r="O5722" i="1"/>
  <c r="O5718" i="1"/>
  <c r="O5714" i="1"/>
  <c r="O5710" i="1"/>
  <c r="O5706" i="1"/>
  <c r="O5702" i="1"/>
  <c r="O5698" i="1"/>
  <c r="O5694" i="1"/>
  <c r="O5690" i="1"/>
  <c r="O5686" i="1"/>
  <c r="O5682" i="1"/>
  <c r="O5678" i="1"/>
  <c r="O5674" i="1"/>
  <c r="O5670" i="1"/>
  <c r="O5666" i="1"/>
  <c r="O5662" i="1"/>
  <c r="O5658" i="1"/>
  <c r="O5654" i="1"/>
  <c r="O5650" i="1"/>
  <c r="O5646" i="1"/>
  <c r="O5642" i="1"/>
  <c r="O5638" i="1"/>
  <c r="O5634" i="1"/>
  <c r="O5630" i="1"/>
  <c r="O5626" i="1"/>
  <c r="O5622" i="1"/>
  <c r="O5618" i="1"/>
  <c r="O5614" i="1"/>
  <c r="O5610" i="1"/>
  <c r="O5606" i="1"/>
  <c r="O5602" i="1"/>
  <c r="O5598" i="1"/>
  <c r="O5594" i="1"/>
  <c r="O5590" i="1"/>
  <c r="O5586" i="1"/>
  <c r="O5582" i="1"/>
  <c r="O5578" i="1"/>
  <c r="O5574" i="1"/>
  <c r="O5570" i="1"/>
  <c r="O5566" i="1"/>
  <c r="O5562" i="1"/>
  <c r="O5558" i="1"/>
  <c r="O5554" i="1"/>
  <c r="O5550" i="1"/>
  <c r="O5546" i="1"/>
  <c r="O5542" i="1"/>
  <c r="O5538" i="1"/>
  <c r="O5534" i="1"/>
  <c r="O5530" i="1"/>
  <c r="O5526" i="1"/>
  <c r="O5522" i="1"/>
  <c r="O5518" i="1"/>
  <c r="O5514" i="1"/>
  <c r="O5510" i="1"/>
  <c r="O5506" i="1"/>
  <c r="O5502" i="1"/>
  <c r="O5498" i="1"/>
  <c r="O5494" i="1"/>
  <c r="O5490" i="1"/>
  <c r="O5486" i="1"/>
  <c r="O5482" i="1"/>
  <c r="O5478" i="1"/>
  <c r="O5474" i="1"/>
  <c r="O5470" i="1"/>
  <c r="O5466" i="1"/>
  <c r="O5462" i="1"/>
  <c r="O5458" i="1"/>
  <c r="O5454" i="1"/>
  <c r="O5450" i="1"/>
  <c r="O5446" i="1"/>
  <c r="O5442" i="1"/>
  <c r="O5438" i="1"/>
  <c r="O5434" i="1"/>
  <c r="O5430" i="1"/>
  <c r="O5426" i="1"/>
  <c r="O5422" i="1"/>
  <c r="O5418" i="1"/>
  <c r="O5414" i="1"/>
  <c r="O5410" i="1"/>
  <c r="O5406" i="1"/>
  <c r="O5402" i="1"/>
  <c r="O5398" i="1"/>
  <c r="O5394" i="1"/>
  <c r="O5390" i="1"/>
  <c r="O5386" i="1"/>
  <c r="O5382" i="1"/>
  <c r="O5378" i="1"/>
  <c r="O5374" i="1"/>
  <c r="O5370" i="1"/>
  <c r="O5366" i="1"/>
  <c r="O8038" i="1"/>
  <c r="O8026" i="1"/>
  <c r="O8022" i="1"/>
  <c r="O8010" i="1"/>
  <c r="O7986" i="1"/>
  <c r="O7978" i="1"/>
  <c r="O7958" i="1"/>
  <c r="O7950" i="1"/>
  <c r="O7926" i="1"/>
  <c r="O7902" i="1"/>
  <c r="O7890" i="1"/>
  <c r="O7874" i="1"/>
  <c r="O7858" i="1"/>
  <c r="O7838" i="1"/>
  <c r="O7826" i="1"/>
  <c r="O7818" i="1"/>
  <c r="O7802" i="1"/>
  <c r="O7786" i="1"/>
  <c r="O7762" i="1"/>
  <c r="O7750" i="1"/>
  <c r="O7742" i="1"/>
  <c r="O7726" i="1"/>
  <c r="O7706" i="1"/>
  <c r="O7686" i="1"/>
  <c r="O7650" i="1"/>
  <c r="O7634" i="1"/>
  <c r="O7618" i="1"/>
  <c r="O7590" i="1"/>
  <c r="O7570" i="1"/>
  <c r="O7546" i="1"/>
  <c r="O7530" i="1"/>
  <c r="O7510" i="1"/>
  <c r="O7486" i="1"/>
  <c r="O7462" i="1"/>
  <c r="O7450" i="1"/>
  <c r="O7434" i="1"/>
  <c r="O8061" i="1"/>
  <c r="O8049" i="1"/>
  <c r="O8037" i="1"/>
  <c r="O8025" i="1"/>
  <c r="O8013" i="1"/>
  <c r="O8001" i="1"/>
  <c r="O7985" i="1"/>
  <c r="O7973" i="1"/>
  <c r="O7961" i="1"/>
  <c r="O7949" i="1"/>
  <c r="O7937" i="1"/>
  <c r="O7929" i="1"/>
  <c r="O7917" i="1"/>
  <c r="O7905" i="1"/>
  <c r="O7889" i="1"/>
  <c r="O7877" i="1"/>
  <c r="O7865" i="1"/>
  <c r="O7853" i="1"/>
  <c r="O7845" i="1"/>
  <c r="O7829" i="1"/>
  <c r="O7817" i="1"/>
  <c r="O7805" i="1"/>
  <c r="O7793" i="1"/>
  <c r="O7781" i="1"/>
  <c r="O7769" i="1"/>
  <c r="O7757" i="1"/>
  <c r="O7741" i="1"/>
  <c r="O7729" i="1"/>
  <c r="O7717" i="1"/>
  <c r="O7705" i="1"/>
  <c r="O7693" i="1"/>
  <c r="O7685" i="1"/>
  <c r="O7677" i="1"/>
  <c r="O7661" i="1"/>
  <c r="O7649" i="1"/>
  <c r="O7637" i="1"/>
  <c r="O7625" i="1"/>
  <c r="O7613" i="1"/>
  <c r="O7597" i="1"/>
  <c r="O7585" i="1"/>
  <c r="O7573" i="1"/>
  <c r="O7561" i="1"/>
  <c r="O7549" i="1"/>
  <c r="O7537" i="1"/>
  <c r="O7525" i="1"/>
  <c r="O7513" i="1"/>
  <c r="O7501" i="1"/>
  <c r="O7489" i="1"/>
  <c r="O7473" i="1"/>
  <c r="O7461" i="1"/>
  <c r="O7449" i="1"/>
  <c r="O7437" i="1"/>
  <c r="O7425" i="1"/>
  <c r="O7413" i="1"/>
  <c r="O7401" i="1"/>
  <c r="O7381" i="1"/>
  <c r="O7373" i="1"/>
  <c r="O7361" i="1"/>
  <c r="O7345" i="1"/>
  <c r="O7333" i="1"/>
  <c r="O7321" i="1"/>
  <c r="O7309" i="1"/>
  <c r="O7297" i="1"/>
  <c r="O7285" i="1"/>
  <c r="O7273" i="1"/>
  <c r="O7261" i="1"/>
  <c r="O7245" i="1"/>
  <c r="O7241" i="1"/>
  <c r="O7229" i="1"/>
  <c r="O7217" i="1"/>
  <c r="O7205" i="1"/>
  <c r="O7189" i="1"/>
  <c r="O7177" i="1"/>
  <c r="O7165" i="1"/>
  <c r="O7153" i="1"/>
  <c r="O7137" i="1"/>
  <c r="O7125" i="1"/>
  <c r="O7109" i="1"/>
  <c r="O7097" i="1"/>
  <c r="O7085" i="1"/>
  <c r="O7073" i="1"/>
  <c r="O7061" i="1"/>
  <c r="O7049" i="1"/>
  <c r="O7037" i="1"/>
  <c r="O7021" i="1"/>
  <c r="O7009" i="1"/>
  <c r="O6997" i="1"/>
  <c r="O6985" i="1"/>
  <c r="O6973" i="1"/>
  <c r="O6961" i="1"/>
  <c r="O6949" i="1"/>
  <c r="O6937" i="1"/>
  <c r="O6917" i="1"/>
  <c r="O6905" i="1"/>
  <c r="O6893" i="1"/>
  <c r="O6881" i="1"/>
  <c r="O6869" i="1"/>
  <c r="O6853" i="1"/>
  <c r="O6845" i="1"/>
  <c r="O6829" i="1"/>
  <c r="O6817" i="1"/>
  <c r="O6805" i="1"/>
  <c r="O6793" i="1"/>
  <c r="O6773" i="1"/>
  <c r="O6761" i="1"/>
  <c r="O6749" i="1"/>
  <c r="O6737" i="1"/>
  <c r="O6725" i="1"/>
  <c r="O6709" i="1"/>
  <c r="O6697" i="1"/>
  <c r="O6685" i="1"/>
  <c r="O6673" i="1"/>
  <c r="O6661" i="1"/>
  <c r="O6649" i="1"/>
  <c r="O6637" i="1"/>
  <c r="O6617" i="1"/>
  <c r="O6605" i="1"/>
  <c r="O6593" i="1"/>
  <c r="O6581" i="1"/>
  <c r="O6569" i="1"/>
  <c r="O6557" i="1"/>
  <c r="O6545" i="1"/>
  <c r="O6529" i="1"/>
  <c r="O6517" i="1"/>
  <c r="O6505" i="1"/>
  <c r="O6493" i="1"/>
  <c r="O6481" i="1"/>
  <c r="O6469" i="1"/>
  <c r="O6457" i="1"/>
  <c r="O6445" i="1"/>
  <c r="O6429" i="1"/>
  <c r="O6421" i="1"/>
  <c r="O6409" i="1"/>
  <c r="O6393" i="1"/>
  <c r="O6385" i="1"/>
  <c r="O6373" i="1"/>
  <c r="O6353" i="1"/>
  <c r="O6345" i="1"/>
  <c r="O6337" i="1"/>
  <c r="O6325" i="1"/>
  <c r="O6317" i="1"/>
  <c r="O6313" i="1"/>
  <c r="O6309" i="1"/>
  <c r="O6305" i="1"/>
  <c r="O6301" i="1"/>
  <c r="O6297" i="1"/>
  <c r="O6293" i="1"/>
  <c r="O6289" i="1"/>
  <c r="O6285" i="1"/>
  <c r="O6281" i="1"/>
  <c r="O6277" i="1"/>
  <c r="O6273" i="1"/>
  <c r="O6269" i="1"/>
  <c r="O6265" i="1"/>
  <c r="O6261" i="1"/>
  <c r="O6249" i="1"/>
  <c r="O6245" i="1"/>
  <c r="O6241" i="1"/>
  <c r="O6237" i="1"/>
  <c r="O6233" i="1"/>
  <c r="O6229" i="1"/>
  <c r="O6225" i="1"/>
  <c r="O6221" i="1"/>
  <c r="O6217" i="1"/>
  <c r="O6213" i="1"/>
  <c r="O6209" i="1"/>
  <c r="O6205" i="1"/>
  <c r="O6201" i="1"/>
  <c r="O6197" i="1"/>
  <c r="O6193" i="1"/>
  <c r="O6189" i="1"/>
  <c r="O6185" i="1"/>
  <c r="O6181" i="1"/>
  <c r="O6177" i="1"/>
  <c r="O6173" i="1"/>
  <c r="O6169" i="1"/>
  <c r="O6165" i="1"/>
  <c r="O6161" i="1"/>
  <c r="O6157" i="1"/>
  <c r="O6153" i="1"/>
  <c r="O6149" i="1"/>
  <c r="O6145" i="1"/>
  <c r="O6141" i="1"/>
  <c r="O6137" i="1"/>
  <c r="O6133" i="1"/>
  <c r="O6129" i="1"/>
  <c r="O6125" i="1"/>
  <c r="O6121" i="1"/>
  <c r="O6117" i="1"/>
  <c r="O6113" i="1"/>
  <c r="O6109" i="1"/>
  <c r="O6105" i="1"/>
  <c r="O6101" i="1"/>
  <c r="O6097" i="1"/>
  <c r="O6093" i="1"/>
  <c r="O6089" i="1"/>
  <c r="O6085" i="1"/>
  <c r="O6081" i="1"/>
  <c r="O6077" i="1"/>
  <c r="O6073" i="1"/>
  <c r="O6069" i="1"/>
  <c r="O6065" i="1"/>
  <c r="O6061" i="1"/>
  <c r="O6057" i="1"/>
  <c r="O6053" i="1"/>
  <c r="O6049" i="1"/>
  <c r="O6045" i="1"/>
  <c r="O6041" i="1"/>
  <c r="O6037" i="1"/>
  <c r="O6033" i="1"/>
  <c r="O6029" i="1"/>
  <c r="O6025" i="1"/>
  <c r="O6021" i="1"/>
  <c r="O6017" i="1"/>
  <c r="O6013" i="1"/>
  <c r="O6009" i="1"/>
  <c r="O6005" i="1"/>
  <c r="O6001" i="1"/>
  <c r="O5997" i="1"/>
  <c r="O5993" i="1"/>
  <c r="O5989" i="1"/>
  <c r="O5985" i="1"/>
  <c r="O5981" i="1"/>
  <c r="O5977" i="1"/>
  <c r="O5973" i="1"/>
  <c r="O5969" i="1"/>
  <c r="O5965" i="1"/>
  <c r="O5961" i="1"/>
  <c r="O5957" i="1"/>
  <c r="O5953" i="1"/>
  <c r="O5949" i="1"/>
  <c r="O5945" i="1"/>
  <c r="O5941" i="1"/>
  <c r="O5937" i="1"/>
  <c r="O5933" i="1"/>
  <c r="O5929" i="1"/>
  <c r="O5925" i="1"/>
  <c r="O5921" i="1"/>
  <c r="O5917" i="1"/>
  <c r="O5913" i="1"/>
  <c r="O5909" i="1"/>
  <c r="O5905" i="1"/>
  <c r="O5901" i="1"/>
  <c r="O5897" i="1"/>
  <c r="O5893" i="1"/>
  <c r="O5889" i="1"/>
  <c r="O5885" i="1"/>
  <c r="O5881" i="1"/>
  <c r="O5877" i="1"/>
  <c r="O5873" i="1"/>
  <c r="O5869" i="1"/>
  <c r="O5865" i="1"/>
  <c r="O5861" i="1"/>
  <c r="O5857" i="1"/>
  <c r="O5853" i="1"/>
  <c r="O5849" i="1"/>
  <c r="O5845" i="1"/>
  <c r="O5841" i="1"/>
  <c r="O5837" i="1"/>
  <c r="O5833" i="1"/>
  <c r="O5829" i="1"/>
  <c r="O5825" i="1"/>
  <c r="O5821" i="1"/>
  <c r="O5817" i="1"/>
  <c r="O5813" i="1"/>
  <c r="O5809" i="1"/>
  <c r="O5805" i="1"/>
  <c r="O5801" i="1"/>
  <c r="O5797" i="1"/>
  <c r="O5793" i="1"/>
  <c r="O5789" i="1"/>
  <c r="O5785" i="1"/>
  <c r="O5781" i="1"/>
  <c r="O5777" i="1"/>
  <c r="O5773" i="1"/>
  <c r="O5769" i="1"/>
  <c r="O5765" i="1"/>
  <c r="O5761" i="1"/>
  <c r="O5757" i="1"/>
  <c r="O5753" i="1"/>
  <c r="O5749" i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89" i="1"/>
  <c r="O5585" i="1"/>
  <c r="O5581" i="1"/>
  <c r="O5577" i="1"/>
  <c r="O5573" i="1"/>
  <c r="O5569" i="1"/>
  <c r="O5565" i="1"/>
  <c r="O5561" i="1"/>
  <c r="O5557" i="1"/>
  <c r="O5553" i="1"/>
  <c r="O5549" i="1"/>
  <c r="O5545" i="1"/>
  <c r="O5541" i="1"/>
  <c r="O5537" i="1"/>
  <c r="O5533" i="1"/>
  <c r="O5529" i="1"/>
  <c r="O5525" i="1"/>
  <c r="O5521" i="1"/>
  <c r="O5517" i="1"/>
  <c r="O5513" i="1"/>
  <c r="O5509" i="1"/>
  <c r="O5505" i="1"/>
  <c r="O5501" i="1"/>
  <c r="O5497" i="1"/>
  <c r="O5493" i="1"/>
  <c r="O5489" i="1"/>
  <c r="O5485" i="1"/>
  <c r="O5481" i="1"/>
  <c r="O5477" i="1"/>
  <c r="O5473" i="1"/>
  <c r="O5469" i="1"/>
  <c r="O5465" i="1"/>
  <c r="O5461" i="1"/>
  <c r="O5457" i="1"/>
  <c r="O5453" i="1"/>
  <c r="O5449" i="1"/>
  <c r="O5445" i="1"/>
  <c r="O5441" i="1"/>
  <c r="O5437" i="1"/>
  <c r="O5433" i="1"/>
  <c r="O5429" i="1"/>
  <c r="O5425" i="1"/>
  <c r="O5421" i="1"/>
  <c r="O5417" i="1"/>
  <c r="O5413" i="1"/>
  <c r="O5409" i="1"/>
  <c r="O5405" i="1"/>
  <c r="O5401" i="1"/>
  <c r="O5397" i="1"/>
  <c r="O5393" i="1"/>
  <c r="O5389" i="1"/>
  <c r="O5385" i="1"/>
  <c r="O5381" i="1"/>
  <c r="O5377" i="1"/>
  <c r="O5373" i="1"/>
  <c r="O5369" i="1"/>
  <c r="O5365" i="1"/>
  <c r="O5361" i="1"/>
  <c r="O5357" i="1"/>
  <c r="O5353" i="1"/>
  <c r="O5349" i="1"/>
  <c r="O5345" i="1"/>
  <c r="O5341" i="1"/>
  <c r="O5337" i="1"/>
  <c r="O5333" i="1"/>
  <c r="O5329" i="1"/>
  <c r="O5325" i="1"/>
  <c r="O5321" i="1"/>
  <c r="O5317" i="1"/>
  <c r="O5313" i="1"/>
  <c r="O5309" i="1"/>
  <c r="O5305" i="1"/>
  <c r="O5301" i="1"/>
  <c r="O5297" i="1"/>
  <c r="O5293" i="1"/>
  <c r="O5289" i="1"/>
  <c r="O5285" i="1"/>
  <c r="O5281" i="1"/>
  <c r="O5277" i="1"/>
  <c r="O5273" i="1"/>
  <c r="O5269" i="1"/>
  <c r="O5265" i="1"/>
  <c r="O5261" i="1"/>
  <c r="O5257" i="1"/>
  <c r="O5253" i="1"/>
  <c r="O5249" i="1"/>
  <c r="O5245" i="1"/>
  <c r="O5241" i="1"/>
  <c r="O5237" i="1"/>
  <c r="O5233" i="1"/>
  <c r="O5229" i="1"/>
  <c r="O5225" i="1"/>
  <c r="O5221" i="1"/>
  <c r="O5217" i="1"/>
  <c r="O5213" i="1"/>
  <c r="O5209" i="1"/>
  <c r="O5205" i="1"/>
  <c r="O5201" i="1"/>
  <c r="O5197" i="1"/>
  <c r="O5193" i="1"/>
  <c r="O5189" i="1"/>
  <c r="O5185" i="1"/>
  <c r="O5181" i="1"/>
  <c r="O5177" i="1"/>
  <c r="O5173" i="1"/>
  <c r="O5169" i="1"/>
  <c r="O5165" i="1"/>
  <c r="O5161" i="1"/>
  <c r="O5157" i="1"/>
  <c r="O5153" i="1"/>
  <c r="O5149" i="1"/>
  <c r="O5145" i="1"/>
  <c r="O5141" i="1"/>
  <c r="O5137" i="1"/>
  <c r="O5133" i="1"/>
  <c r="O5129" i="1"/>
  <c r="O5125" i="1"/>
  <c r="O5121" i="1"/>
  <c r="O5117" i="1"/>
  <c r="O5113" i="1"/>
  <c r="O5109" i="1"/>
  <c r="O5105" i="1"/>
  <c r="O5101" i="1"/>
  <c r="O5097" i="1"/>
  <c r="O5093" i="1"/>
  <c r="O5089" i="1"/>
  <c r="O5085" i="1"/>
  <c r="O5081" i="1"/>
  <c r="O5077" i="1"/>
  <c r="O5073" i="1"/>
  <c r="O5069" i="1"/>
  <c r="O5065" i="1"/>
  <c r="O5061" i="1"/>
  <c r="O5057" i="1"/>
  <c r="O5053" i="1"/>
  <c r="O5049" i="1"/>
  <c r="O5045" i="1"/>
  <c r="O5041" i="1"/>
  <c r="O5037" i="1"/>
  <c r="O5033" i="1"/>
  <c r="O5029" i="1"/>
  <c r="O5025" i="1"/>
  <c r="O5021" i="1"/>
  <c r="O5017" i="1"/>
  <c r="O5013" i="1"/>
  <c r="O5009" i="1"/>
  <c r="O5005" i="1"/>
  <c r="O5001" i="1"/>
  <c r="O4997" i="1"/>
  <c r="O4993" i="1"/>
  <c r="O4989" i="1"/>
  <c r="O4985" i="1"/>
  <c r="O4981" i="1"/>
  <c r="O4977" i="1"/>
  <c r="O4973" i="1"/>
  <c r="O4969" i="1"/>
  <c r="O4965" i="1"/>
  <c r="O4961" i="1"/>
  <c r="O4957" i="1"/>
  <c r="O4953" i="1"/>
  <c r="O4949" i="1"/>
  <c r="O4945" i="1"/>
  <c r="O4941" i="1"/>
  <c r="O4937" i="1"/>
  <c r="O4933" i="1"/>
  <c r="O4929" i="1"/>
  <c r="O4925" i="1"/>
  <c r="O4921" i="1"/>
  <c r="O4917" i="1"/>
  <c r="O4913" i="1"/>
  <c r="O4909" i="1"/>
  <c r="O4905" i="1"/>
  <c r="O4901" i="1"/>
  <c r="O4897" i="1"/>
  <c r="O4893" i="1"/>
  <c r="O8042" i="1"/>
  <c r="O8030" i="1"/>
  <c r="O8014" i="1"/>
  <c r="O8006" i="1"/>
  <c r="O7990" i="1"/>
  <c r="O7974" i="1"/>
  <c r="O7962" i="1"/>
  <c r="O7942" i="1"/>
  <c r="O7938" i="1"/>
  <c r="O7922" i="1"/>
  <c r="O7910" i="1"/>
  <c r="O7894" i="1"/>
  <c r="O7882" i="1"/>
  <c r="O7870" i="1"/>
  <c r="O7854" i="1"/>
  <c r="O7842" i="1"/>
  <c r="O7830" i="1"/>
  <c r="O7810" i="1"/>
  <c r="O7794" i="1"/>
  <c r="O7782" i="1"/>
  <c r="O7766" i="1"/>
  <c r="O7754" i="1"/>
  <c r="O7734" i="1"/>
  <c r="O7718" i="1"/>
  <c r="O7710" i="1"/>
  <c r="O7694" i="1"/>
  <c r="O7678" i="1"/>
  <c r="O7666" i="1"/>
  <c r="O7662" i="1"/>
  <c r="O7646" i="1"/>
  <c r="O7626" i="1"/>
  <c r="O7606" i="1"/>
  <c r="O7594" i="1"/>
  <c r="O7582" i="1"/>
  <c r="O7562" i="1"/>
  <c r="O7550" i="1"/>
  <c r="O7538" i="1"/>
  <c r="O7518" i="1"/>
  <c r="O7502" i="1"/>
  <c r="O7494" i="1"/>
  <c r="O7478" i="1"/>
  <c r="O7470" i="1"/>
  <c r="O7446" i="1"/>
  <c r="O7430" i="1"/>
  <c r="O8053" i="1"/>
  <c r="O8041" i="1"/>
  <c r="O8029" i="1"/>
  <c r="O8017" i="1"/>
  <c r="O8005" i="1"/>
  <c r="O7993" i="1"/>
  <c r="O7977" i="1"/>
  <c r="O7965" i="1"/>
  <c r="O7953" i="1"/>
  <c r="O7941" i="1"/>
  <c r="O7925" i="1"/>
  <c r="O7909" i="1"/>
  <c r="O7897" i="1"/>
  <c r="O7885" i="1"/>
  <c r="O7869" i="1"/>
  <c r="O7857" i="1"/>
  <c r="O7841" i="1"/>
  <c r="O7825" i="1"/>
  <c r="O7813" i="1"/>
  <c r="O7801" i="1"/>
  <c r="O7785" i="1"/>
  <c r="O7773" i="1"/>
  <c r="O7761" i="1"/>
  <c r="O7749" i="1"/>
  <c r="O7737" i="1"/>
  <c r="O7721" i="1"/>
  <c r="O7709" i="1"/>
  <c r="O7697" i="1"/>
  <c r="O7689" i="1"/>
  <c r="O7673" i="1"/>
  <c r="O7657" i="1"/>
  <c r="O7645" i="1"/>
  <c r="O7633" i="1"/>
  <c r="O7617" i="1"/>
  <c r="O7605" i="1"/>
  <c r="O7593" i="1"/>
  <c r="O7581" i="1"/>
  <c r="O7565" i="1"/>
  <c r="O7553" i="1"/>
  <c r="O7541" i="1"/>
  <c r="O7529" i="1"/>
  <c r="O7517" i="1"/>
  <c r="O7505" i="1"/>
  <c r="O7493" i="1"/>
  <c r="O7481" i="1"/>
  <c r="O7469" i="1"/>
  <c r="O7457" i="1"/>
  <c r="O7445" i="1"/>
  <c r="O7433" i="1"/>
  <c r="O7417" i="1"/>
  <c r="O7405" i="1"/>
  <c r="O7393" i="1"/>
  <c r="O7377" i="1"/>
  <c r="O7365" i="1"/>
  <c r="O7353" i="1"/>
  <c r="O7341" i="1"/>
  <c r="O7329" i="1"/>
  <c r="O7317" i="1"/>
  <c r="O7301" i="1"/>
  <c r="O7289" i="1"/>
  <c r="O7277" i="1"/>
  <c r="O7265" i="1"/>
  <c r="O7253" i="1"/>
  <c r="O7233" i="1"/>
  <c r="O7221" i="1"/>
  <c r="O7209" i="1"/>
  <c r="O7197" i="1"/>
  <c r="O7185" i="1"/>
  <c r="O7173" i="1"/>
  <c r="O7161" i="1"/>
  <c r="O7149" i="1"/>
  <c r="O7141" i="1"/>
  <c r="O7129" i="1"/>
  <c r="O7117" i="1"/>
  <c r="O7105" i="1"/>
  <c r="O7089" i="1"/>
  <c r="O7077" i="1"/>
  <c r="O7065" i="1"/>
  <c r="O7053" i="1"/>
  <c r="O7041" i="1"/>
  <c r="O7029" i="1"/>
  <c r="O7017" i="1"/>
  <c r="O7001" i="1"/>
  <c r="O6989" i="1"/>
  <c r="O6977" i="1"/>
  <c r="O6965" i="1"/>
  <c r="O6953" i="1"/>
  <c r="O6941" i="1"/>
  <c r="O6929" i="1"/>
  <c r="O6921" i="1"/>
  <c r="O6909" i="1"/>
  <c r="O6901" i="1"/>
  <c r="O6885" i="1"/>
  <c r="O6873" i="1"/>
  <c r="O6861" i="1"/>
  <c r="O6849" i="1"/>
  <c r="O6837" i="1"/>
  <c r="O6825" i="1"/>
  <c r="O6813" i="1"/>
  <c r="O6797" i="1"/>
  <c r="O6785" i="1"/>
  <c r="O6777" i="1"/>
  <c r="O6765" i="1"/>
  <c r="O6753" i="1"/>
  <c r="O6741" i="1"/>
  <c r="O6729" i="1"/>
  <c r="O6717" i="1"/>
  <c r="O6705" i="1"/>
  <c r="O6693" i="1"/>
  <c r="O6681" i="1"/>
  <c r="O6665" i="1"/>
  <c r="O6653" i="1"/>
  <c r="O6641" i="1"/>
  <c r="O6629" i="1"/>
  <c r="O6625" i="1"/>
  <c r="O6609" i="1"/>
  <c r="O6597" i="1"/>
  <c r="O6585" i="1"/>
  <c r="O6573" i="1"/>
  <c r="O6561" i="1"/>
  <c r="O6549" i="1"/>
  <c r="O6537" i="1"/>
  <c r="O6525" i="1"/>
  <c r="O6513" i="1"/>
  <c r="O6501" i="1"/>
  <c r="O6489" i="1"/>
  <c r="O6473" i="1"/>
  <c r="O6461" i="1"/>
  <c r="O6449" i="1"/>
  <c r="O6437" i="1"/>
  <c r="O6425" i="1"/>
  <c r="O6413" i="1"/>
  <c r="O6397" i="1"/>
  <c r="O6381" i="1"/>
  <c r="O6369" i="1"/>
  <c r="O6361" i="1"/>
  <c r="O6349" i="1"/>
  <c r="O6341" i="1"/>
  <c r="O6333" i="1"/>
  <c r="O6329" i="1"/>
  <c r="O6321" i="1"/>
  <c r="O6253" i="1"/>
  <c r="O8064" i="1"/>
  <c r="O8060" i="1"/>
  <c r="O8056" i="1"/>
  <c r="O8052" i="1"/>
  <c r="O8048" i="1"/>
  <c r="O8044" i="1"/>
  <c r="O8040" i="1"/>
  <c r="O8036" i="1"/>
  <c r="O8032" i="1"/>
  <c r="O8028" i="1"/>
  <c r="O8024" i="1"/>
  <c r="O8020" i="1"/>
  <c r="O8016" i="1"/>
  <c r="O8012" i="1"/>
  <c r="O8008" i="1"/>
  <c r="O8004" i="1"/>
  <c r="O8000" i="1"/>
  <c r="O7996" i="1"/>
  <c r="O7992" i="1"/>
  <c r="O7988" i="1"/>
  <c r="O7984" i="1"/>
  <c r="O7980" i="1"/>
  <c r="O7976" i="1"/>
  <c r="O7972" i="1"/>
  <c r="O7968" i="1"/>
  <c r="O7964" i="1"/>
  <c r="O7960" i="1"/>
  <c r="O7956" i="1"/>
  <c r="O7952" i="1"/>
  <c r="O7948" i="1"/>
  <c r="O7944" i="1"/>
  <c r="O7940" i="1"/>
  <c r="O7936" i="1"/>
  <c r="O7932" i="1"/>
  <c r="O7928" i="1"/>
  <c r="O7924" i="1"/>
  <c r="O7920" i="1"/>
  <c r="O7916" i="1"/>
  <c r="O7912" i="1"/>
  <c r="O7908" i="1"/>
  <c r="O7904" i="1"/>
  <c r="O7900" i="1"/>
  <c r="O7896" i="1"/>
  <c r="O7892" i="1"/>
  <c r="O7888" i="1"/>
  <c r="O7884" i="1"/>
  <c r="O7880" i="1"/>
  <c r="O7876" i="1"/>
  <c r="O7872" i="1"/>
  <c r="O7868" i="1"/>
  <c r="O7864" i="1"/>
  <c r="O7860" i="1"/>
  <c r="O7856" i="1"/>
  <c r="O7852" i="1"/>
  <c r="O7848" i="1"/>
  <c r="O7844" i="1"/>
  <c r="O7840" i="1"/>
  <c r="O7836" i="1"/>
  <c r="O7832" i="1"/>
  <c r="O7828" i="1"/>
  <c r="O7824" i="1"/>
  <c r="O7820" i="1"/>
  <c r="O7816" i="1"/>
  <c r="O7812" i="1"/>
  <c r="O7808" i="1"/>
  <c r="O7804" i="1"/>
  <c r="O7800" i="1"/>
  <c r="O7796" i="1"/>
  <c r="O7792" i="1"/>
  <c r="O7788" i="1"/>
  <c r="O7784" i="1"/>
  <c r="O7780" i="1"/>
  <c r="O7776" i="1"/>
  <c r="O7772" i="1"/>
  <c r="O7768" i="1"/>
  <c r="O7764" i="1"/>
  <c r="O7760" i="1"/>
  <c r="O7756" i="1"/>
  <c r="O7752" i="1"/>
  <c r="O7748" i="1"/>
  <c r="O7744" i="1"/>
  <c r="O7740" i="1"/>
  <c r="O7736" i="1"/>
  <c r="O7732" i="1"/>
  <c r="O7728" i="1"/>
  <c r="O7724" i="1"/>
  <c r="O7720" i="1"/>
  <c r="O7716" i="1"/>
  <c r="O7712" i="1"/>
  <c r="O7708" i="1"/>
  <c r="O7704" i="1"/>
  <c r="O7700" i="1"/>
  <c r="O7696" i="1"/>
  <c r="O7692" i="1"/>
  <c r="O7688" i="1"/>
  <c r="O7684" i="1"/>
  <c r="O7680" i="1"/>
  <c r="O7676" i="1"/>
  <c r="O7672" i="1"/>
  <c r="O7668" i="1"/>
  <c r="O7664" i="1"/>
  <c r="O7660" i="1"/>
  <c r="O7656" i="1"/>
  <c r="O7652" i="1"/>
  <c r="O7648" i="1"/>
  <c r="O7644" i="1"/>
  <c r="O7640" i="1"/>
  <c r="O7636" i="1"/>
  <c r="O7632" i="1"/>
  <c r="O7628" i="1"/>
  <c r="O7624" i="1"/>
  <c r="O7620" i="1"/>
  <c r="O7616" i="1"/>
  <c r="O7612" i="1"/>
  <c r="O7608" i="1"/>
  <c r="O7604" i="1"/>
  <c r="O7600" i="1"/>
  <c r="O7596" i="1"/>
  <c r="O7592" i="1"/>
  <c r="O7588" i="1"/>
  <c r="O7584" i="1"/>
  <c r="O7580" i="1"/>
  <c r="O7576" i="1"/>
  <c r="O7572" i="1"/>
  <c r="O7568" i="1"/>
  <c r="O7564" i="1"/>
  <c r="O7560" i="1"/>
  <c r="O7556" i="1"/>
  <c r="O7552" i="1"/>
  <c r="O7548" i="1"/>
  <c r="O7544" i="1"/>
  <c r="O7540" i="1"/>
  <c r="O7536" i="1"/>
  <c r="O7532" i="1"/>
  <c r="O7528" i="1"/>
  <c r="O7524" i="1"/>
  <c r="O7520" i="1"/>
  <c r="O7516" i="1"/>
  <c r="O7512" i="1"/>
  <c r="O7508" i="1"/>
  <c r="O7504" i="1"/>
  <c r="O7500" i="1"/>
  <c r="O7496" i="1"/>
  <c r="O7492" i="1"/>
  <c r="O7488" i="1"/>
  <c r="O7484" i="1"/>
  <c r="O7480" i="1"/>
  <c r="O7476" i="1"/>
  <c r="O7472" i="1"/>
  <c r="O7468" i="1"/>
  <c r="O7464" i="1"/>
  <c r="O7460" i="1"/>
  <c r="O7456" i="1"/>
  <c r="O7452" i="1"/>
  <c r="O7448" i="1"/>
  <c r="O7444" i="1"/>
  <c r="O7440" i="1"/>
  <c r="O7436" i="1"/>
  <c r="O7432" i="1"/>
  <c r="O7428" i="1"/>
  <c r="O7424" i="1"/>
  <c r="O7420" i="1"/>
  <c r="O7416" i="1"/>
  <c r="O7412" i="1"/>
  <c r="O7408" i="1"/>
  <c r="O7404" i="1"/>
  <c r="O7400" i="1"/>
  <c r="O7396" i="1"/>
  <c r="O7392" i="1"/>
  <c r="O7388" i="1"/>
  <c r="O7384" i="1"/>
  <c r="O7380" i="1"/>
  <c r="O7376" i="1"/>
  <c r="O7372" i="1"/>
  <c r="O7368" i="1"/>
  <c r="O7364" i="1"/>
  <c r="O7360" i="1"/>
  <c r="O7356" i="1"/>
  <c r="O7352" i="1"/>
  <c r="O7348" i="1"/>
  <c r="O7344" i="1"/>
  <c r="O7340" i="1"/>
  <c r="O7336" i="1"/>
  <c r="O7332" i="1"/>
  <c r="O7328" i="1"/>
  <c r="O7324" i="1"/>
  <c r="O7320" i="1"/>
  <c r="O7316" i="1"/>
  <c r="O7312" i="1"/>
  <c r="O7308" i="1"/>
  <c r="O7304" i="1"/>
  <c r="O7300" i="1"/>
  <c r="O7296" i="1"/>
  <c r="O7292" i="1"/>
  <c r="O7288" i="1"/>
  <c r="O7284" i="1"/>
  <c r="O7280" i="1"/>
  <c r="O7276" i="1"/>
  <c r="O7272" i="1"/>
  <c r="O7268" i="1"/>
  <c r="O7264" i="1"/>
  <c r="O7260" i="1"/>
  <c r="O7256" i="1"/>
  <c r="O7252" i="1"/>
  <c r="O7248" i="1"/>
  <c r="O7244" i="1"/>
  <c r="O7240" i="1"/>
  <c r="O7236" i="1"/>
  <c r="O7232" i="1"/>
  <c r="O7228" i="1"/>
  <c r="O7224" i="1"/>
  <c r="O7220" i="1"/>
  <c r="O7216" i="1"/>
  <c r="O7212" i="1"/>
  <c r="O7208" i="1"/>
  <c r="O7204" i="1"/>
  <c r="O7200" i="1"/>
  <c r="O7196" i="1"/>
  <c r="O7192" i="1"/>
  <c r="O7188" i="1"/>
  <c r="O7184" i="1"/>
  <c r="O7180" i="1"/>
  <c r="O7176" i="1"/>
  <c r="O7172" i="1"/>
  <c r="O7168" i="1"/>
  <c r="O7164" i="1"/>
  <c r="O7160" i="1"/>
  <c r="O7156" i="1"/>
  <c r="O7152" i="1"/>
  <c r="O7148" i="1"/>
  <c r="O7144" i="1"/>
  <c r="O7140" i="1"/>
  <c r="O7136" i="1"/>
  <c r="O7132" i="1"/>
  <c r="O7128" i="1"/>
  <c r="O7124" i="1"/>
  <c r="O7120" i="1"/>
  <c r="O7116" i="1"/>
  <c r="O7112" i="1"/>
  <c r="O7108" i="1"/>
  <c r="O7104" i="1"/>
  <c r="O7100" i="1"/>
  <c r="O7096" i="1"/>
  <c r="O7092" i="1"/>
  <c r="O7088" i="1"/>
  <c r="O7084" i="1"/>
  <c r="O7080" i="1"/>
  <c r="O7076" i="1"/>
  <c r="O7072" i="1"/>
  <c r="O7068" i="1"/>
  <c r="O7064" i="1"/>
  <c r="O7060" i="1"/>
  <c r="O7056" i="1"/>
  <c r="O7052" i="1"/>
  <c r="O7048" i="1"/>
  <c r="O7044" i="1"/>
  <c r="O7040" i="1"/>
  <c r="O7036" i="1"/>
  <c r="O7032" i="1"/>
  <c r="O7028" i="1"/>
  <c r="O7024" i="1"/>
  <c r="O7020" i="1"/>
  <c r="O7016" i="1"/>
  <c r="O7012" i="1"/>
  <c r="O7008" i="1"/>
  <c r="O7004" i="1"/>
  <c r="O7000" i="1"/>
  <c r="O6996" i="1"/>
  <c r="O6992" i="1"/>
  <c r="O6988" i="1"/>
  <c r="O6984" i="1"/>
  <c r="O6980" i="1"/>
  <c r="O6976" i="1"/>
  <c r="O6972" i="1"/>
  <c r="O6968" i="1"/>
  <c r="O6964" i="1"/>
  <c r="O6960" i="1"/>
  <c r="O6956" i="1"/>
  <c r="O6952" i="1"/>
  <c r="O6948" i="1"/>
  <c r="O6944" i="1"/>
  <c r="O6940" i="1"/>
  <c r="O6936" i="1"/>
  <c r="O6932" i="1"/>
  <c r="O6928" i="1"/>
  <c r="O6924" i="1"/>
  <c r="O6920" i="1"/>
  <c r="O6916" i="1"/>
  <c r="O6912" i="1"/>
  <c r="O6908" i="1"/>
  <c r="O6904" i="1"/>
  <c r="O6900" i="1"/>
  <c r="O6896" i="1"/>
  <c r="O6892" i="1"/>
  <c r="O6888" i="1"/>
  <c r="O6884" i="1"/>
  <c r="O6880" i="1"/>
  <c r="O6876" i="1"/>
  <c r="O6872" i="1"/>
  <c r="O6868" i="1"/>
  <c r="O6864" i="1"/>
  <c r="O6860" i="1"/>
  <c r="O6856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12" i="1"/>
  <c r="O6708" i="1"/>
  <c r="O6704" i="1"/>
  <c r="O6700" i="1"/>
  <c r="O6696" i="1"/>
  <c r="O6692" i="1"/>
  <c r="O6688" i="1"/>
  <c r="O6684" i="1"/>
  <c r="O6680" i="1"/>
  <c r="O6676" i="1"/>
  <c r="O6672" i="1"/>
  <c r="O6668" i="1"/>
  <c r="O6664" i="1"/>
  <c r="O6660" i="1"/>
  <c r="O6656" i="1"/>
  <c r="O6652" i="1"/>
  <c r="O6648" i="1"/>
  <c r="O6644" i="1"/>
  <c r="O6640" i="1"/>
  <c r="O6636" i="1"/>
  <c r="O6632" i="1"/>
  <c r="O6628" i="1"/>
  <c r="O6624" i="1"/>
  <c r="O6620" i="1"/>
  <c r="O6616" i="1"/>
  <c r="O6612" i="1"/>
  <c r="O6608" i="1"/>
  <c r="O6604" i="1"/>
  <c r="O6600" i="1"/>
  <c r="O6596" i="1"/>
  <c r="O6592" i="1"/>
  <c r="O6588" i="1"/>
  <c r="O6584" i="1"/>
  <c r="O6580" i="1"/>
  <c r="O6576" i="1"/>
  <c r="O6572" i="1"/>
  <c r="O6568" i="1"/>
  <c r="O6564" i="1"/>
  <c r="O6560" i="1"/>
  <c r="O6556" i="1"/>
  <c r="O6552" i="1"/>
  <c r="O6548" i="1"/>
  <c r="O6544" i="1"/>
  <c r="O6540" i="1"/>
  <c r="O6536" i="1"/>
  <c r="O6532" i="1"/>
  <c r="O6528" i="1"/>
  <c r="O6524" i="1"/>
  <c r="O6520" i="1"/>
  <c r="O6516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52" i="1"/>
  <c r="O6448" i="1"/>
  <c r="O6444" i="1"/>
  <c r="O6440" i="1"/>
  <c r="O6436" i="1"/>
  <c r="O6432" i="1"/>
  <c r="O6428" i="1"/>
  <c r="O6424" i="1"/>
  <c r="O6420" i="1"/>
  <c r="O6416" i="1"/>
  <c r="O6412" i="1"/>
  <c r="O6408" i="1"/>
  <c r="O6404" i="1"/>
  <c r="O6400" i="1"/>
  <c r="O6396" i="1"/>
  <c r="O6392" i="1"/>
  <c r="O6388" i="1"/>
  <c r="O6384" i="1"/>
  <c r="O6380" i="1"/>
  <c r="O6376" i="1"/>
  <c r="O7998" i="1"/>
  <c r="O7982" i="1"/>
  <c r="O7954" i="1"/>
  <c r="O7934" i="1"/>
  <c r="O7914" i="1"/>
  <c r="O7898" i="1"/>
  <c r="O7878" i="1"/>
  <c r="O7850" i="1"/>
  <c r="O7834" i="1"/>
  <c r="O7806" i="1"/>
  <c r="O7790" i="1"/>
  <c r="O7770" i="1"/>
  <c r="O7746" i="1"/>
  <c r="O7730" i="1"/>
  <c r="O7702" i="1"/>
  <c r="O7690" i="1"/>
  <c r="O7674" i="1"/>
  <c r="O7654" i="1"/>
  <c r="O7638" i="1"/>
  <c r="O7630" i="1"/>
  <c r="O7610" i="1"/>
  <c r="O7602" i="1"/>
  <c r="O7586" i="1"/>
  <c r="O7566" i="1"/>
  <c r="O7558" i="1"/>
  <c r="O7542" i="1"/>
  <c r="O7526" i="1"/>
  <c r="O7506" i="1"/>
  <c r="O7498" i="1"/>
  <c r="O7474" i="1"/>
  <c r="O7458" i="1"/>
  <c r="O7454" i="1"/>
  <c r="O2" i="1"/>
  <c r="O8057" i="1"/>
  <c r="O8045" i="1"/>
  <c r="O8033" i="1"/>
  <c r="O8021" i="1"/>
  <c r="O8009" i="1"/>
  <c r="O7997" i="1"/>
  <c r="O7989" i="1"/>
  <c r="O7981" i="1"/>
  <c r="O7969" i="1"/>
  <c r="O7957" i="1"/>
  <c r="O7945" i="1"/>
  <c r="O7933" i="1"/>
  <c r="O7921" i="1"/>
  <c r="O7913" i="1"/>
  <c r="O7901" i="1"/>
  <c r="O7893" i="1"/>
  <c r="O7881" i="1"/>
  <c r="O7873" i="1"/>
  <c r="O7861" i="1"/>
  <c r="O7849" i="1"/>
  <c r="O7837" i="1"/>
  <c r="O7833" i="1"/>
  <c r="O7821" i="1"/>
  <c r="O7809" i="1"/>
  <c r="O7797" i="1"/>
  <c r="O7789" i="1"/>
  <c r="O7777" i="1"/>
  <c r="O7765" i="1"/>
  <c r="O7753" i="1"/>
  <c r="O7745" i="1"/>
  <c r="O7733" i="1"/>
  <c r="O7725" i="1"/>
  <c r="O7713" i="1"/>
  <c r="O7701" i="1"/>
  <c r="O7681" i="1"/>
  <c r="O7669" i="1"/>
  <c r="O7665" i="1"/>
  <c r="O7653" i="1"/>
  <c r="O7641" i="1"/>
  <c r="O7629" i="1"/>
  <c r="O7621" i="1"/>
  <c r="O7609" i="1"/>
  <c r="O7601" i="1"/>
  <c r="O7589" i="1"/>
  <c r="O7577" i="1"/>
  <c r="O7569" i="1"/>
  <c r="O7557" i="1"/>
  <c r="O7545" i="1"/>
  <c r="O7533" i="1"/>
  <c r="O7521" i="1"/>
  <c r="O7509" i="1"/>
  <c r="O7497" i="1"/>
  <c r="O7485" i="1"/>
  <c r="O7477" i="1"/>
  <c r="O7465" i="1"/>
  <c r="O7453" i="1"/>
  <c r="O7441" i="1"/>
  <c r="O7429" i="1"/>
  <c r="O7421" i="1"/>
  <c r="O7409" i="1"/>
  <c r="O7397" i="1"/>
  <c r="O7389" i="1"/>
  <c r="O7385" i="1"/>
  <c r="O7369" i="1"/>
  <c r="O7357" i="1"/>
  <c r="O7349" i="1"/>
  <c r="O7337" i="1"/>
  <c r="O7325" i="1"/>
  <c r="O7313" i="1"/>
  <c r="O7305" i="1"/>
  <c r="O7293" i="1"/>
  <c r="O7281" i="1"/>
  <c r="O7269" i="1"/>
  <c r="O7257" i="1"/>
  <c r="O7249" i="1"/>
  <c r="O7237" i="1"/>
  <c r="O7225" i="1"/>
  <c r="O7213" i="1"/>
  <c r="O7201" i="1"/>
  <c r="O7193" i="1"/>
  <c r="O7181" i="1"/>
  <c r="O7169" i="1"/>
  <c r="O7157" i="1"/>
  <c r="O7145" i="1"/>
  <c r="O7133" i="1"/>
  <c r="O7121" i="1"/>
  <c r="O7113" i="1"/>
  <c r="O7101" i="1"/>
  <c r="O7093" i="1"/>
  <c r="O7081" i="1"/>
  <c r="O7069" i="1"/>
  <c r="O7057" i="1"/>
  <c r="O7045" i="1"/>
  <c r="O7033" i="1"/>
  <c r="O7025" i="1"/>
  <c r="O7013" i="1"/>
  <c r="O7005" i="1"/>
  <c r="O6993" i="1"/>
  <c r="O6981" i="1"/>
  <c r="O6969" i="1"/>
  <c r="O6957" i="1"/>
  <c r="O6945" i="1"/>
  <c r="O6933" i="1"/>
  <c r="O6925" i="1"/>
  <c r="O6913" i="1"/>
  <c r="O6897" i="1"/>
  <c r="O6889" i="1"/>
  <c r="O6877" i="1"/>
  <c r="O6865" i="1"/>
  <c r="O6857" i="1"/>
  <c r="O6841" i="1"/>
  <c r="O6833" i="1"/>
  <c r="O6821" i="1"/>
  <c r="O6809" i="1"/>
  <c r="O6801" i="1"/>
  <c r="O6789" i="1"/>
  <c r="O6781" i="1"/>
  <c r="O6769" i="1"/>
  <c r="O6757" i="1"/>
  <c r="O6745" i="1"/>
  <c r="O6733" i="1"/>
  <c r="O6721" i="1"/>
  <c r="O6713" i="1"/>
  <c r="O6701" i="1"/>
  <c r="O6689" i="1"/>
  <c r="O6677" i="1"/>
  <c r="O6669" i="1"/>
  <c r="O6657" i="1"/>
  <c r="O6645" i="1"/>
  <c r="O6633" i="1"/>
  <c r="O6621" i="1"/>
  <c r="O6613" i="1"/>
  <c r="O6601" i="1"/>
  <c r="O6589" i="1"/>
  <c r="O6577" i="1"/>
  <c r="O6565" i="1"/>
  <c r="O6553" i="1"/>
  <c r="O6541" i="1"/>
  <c r="O6533" i="1"/>
  <c r="O6521" i="1"/>
  <c r="O6509" i="1"/>
  <c r="O6497" i="1"/>
  <c r="O6485" i="1"/>
  <c r="O6477" i="1"/>
  <c r="O6465" i="1"/>
  <c r="O6453" i="1"/>
  <c r="O6441" i="1"/>
  <c r="O6433" i="1"/>
  <c r="O6417" i="1"/>
  <c r="O6405" i="1"/>
  <c r="O6401" i="1"/>
  <c r="O6389" i="1"/>
  <c r="O6377" i="1"/>
  <c r="O6365" i="1"/>
  <c r="O6357" i="1"/>
  <c r="O6257" i="1"/>
  <c r="O8063" i="1"/>
  <c r="O8059" i="1"/>
  <c r="O8055" i="1"/>
  <c r="O8051" i="1"/>
  <c r="O8047" i="1"/>
  <c r="O8043" i="1"/>
  <c r="O8039" i="1"/>
  <c r="O8035" i="1"/>
  <c r="O8031" i="1"/>
  <c r="O8027" i="1"/>
  <c r="O8023" i="1"/>
  <c r="O8019" i="1"/>
  <c r="O8015" i="1"/>
  <c r="O8011" i="1"/>
  <c r="O8007" i="1"/>
  <c r="O8003" i="1"/>
  <c r="O7999" i="1"/>
  <c r="O7995" i="1"/>
  <c r="O7991" i="1"/>
  <c r="O7987" i="1"/>
  <c r="O7983" i="1"/>
  <c r="O7979" i="1"/>
  <c r="O7975" i="1"/>
  <c r="O7971" i="1"/>
  <c r="O7967" i="1"/>
  <c r="O7963" i="1"/>
  <c r="O7959" i="1"/>
  <c r="O7955" i="1"/>
  <c r="O7951" i="1"/>
  <c r="O7947" i="1"/>
  <c r="O7943" i="1"/>
  <c r="O7939" i="1"/>
  <c r="O7935" i="1"/>
  <c r="O7931" i="1"/>
  <c r="O7927" i="1"/>
  <c r="O7923" i="1"/>
  <c r="O7919" i="1"/>
  <c r="O7915" i="1"/>
  <c r="O7911" i="1"/>
  <c r="O7907" i="1"/>
  <c r="O7903" i="1"/>
  <c r="O7899" i="1"/>
  <c r="O7895" i="1"/>
  <c r="O7891" i="1"/>
  <c r="O7887" i="1"/>
  <c r="O7883" i="1"/>
  <c r="O7879" i="1"/>
  <c r="O7875" i="1"/>
  <c r="O7871" i="1"/>
  <c r="O7867" i="1"/>
  <c r="O7863" i="1"/>
  <c r="O7859" i="1"/>
  <c r="O7855" i="1"/>
  <c r="O7851" i="1"/>
  <c r="O7847" i="1"/>
  <c r="O7843" i="1"/>
  <c r="O7839" i="1"/>
  <c r="O7835" i="1"/>
  <c r="O7831" i="1"/>
  <c r="O7827" i="1"/>
  <c r="O7823" i="1"/>
  <c r="O7819" i="1"/>
  <c r="O7815" i="1"/>
  <c r="O7811" i="1"/>
  <c r="O7807" i="1"/>
  <c r="O7803" i="1"/>
  <c r="O7799" i="1"/>
  <c r="O7795" i="1"/>
  <c r="O7791" i="1"/>
  <c r="O7787" i="1"/>
  <c r="O7783" i="1"/>
  <c r="O7779" i="1"/>
  <c r="O7775" i="1"/>
  <c r="O7771" i="1"/>
  <c r="O7767" i="1"/>
  <c r="O7763" i="1"/>
  <c r="O7759" i="1"/>
  <c r="O7755" i="1"/>
  <c r="O7751" i="1"/>
  <c r="O7747" i="1"/>
  <c r="O7743" i="1"/>
  <c r="O7739" i="1"/>
  <c r="O7735" i="1"/>
  <c r="O7731" i="1"/>
  <c r="O7727" i="1"/>
  <c r="O7723" i="1"/>
  <c r="O7719" i="1"/>
  <c r="O7715" i="1"/>
  <c r="O7711" i="1"/>
  <c r="O7707" i="1"/>
  <c r="O7703" i="1"/>
  <c r="O7699" i="1"/>
  <c r="O7695" i="1"/>
  <c r="O7691" i="1"/>
  <c r="O7687" i="1"/>
  <c r="O7683" i="1"/>
  <c r="O7679" i="1"/>
  <c r="O7675" i="1"/>
  <c r="O7671" i="1"/>
  <c r="O7667" i="1"/>
  <c r="O7663" i="1"/>
  <c r="O7659" i="1"/>
  <c r="O7655" i="1"/>
  <c r="O7651" i="1"/>
  <c r="O7647" i="1"/>
  <c r="O7643" i="1"/>
  <c r="O7639" i="1"/>
  <c r="O7635" i="1"/>
  <c r="O7631" i="1"/>
  <c r="O7627" i="1"/>
  <c r="O7623" i="1"/>
  <c r="O7619" i="1"/>
  <c r="O7615" i="1"/>
  <c r="O7611" i="1"/>
  <c r="O7607" i="1"/>
  <c r="O7603" i="1"/>
  <c r="O7599" i="1"/>
  <c r="O7595" i="1"/>
  <c r="O7591" i="1"/>
  <c r="O7587" i="1"/>
  <c r="O7583" i="1"/>
  <c r="O7579" i="1"/>
  <c r="O7575" i="1"/>
  <c r="O7571" i="1"/>
  <c r="O7567" i="1"/>
  <c r="O7563" i="1"/>
  <c r="O7559" i="1"/>
  <c r="O7555" i="1"/>
  <c r="O7551" i="1"/>
  <c r="O7547" i="1"/>
  <c r="O7543" i="1"/>
  <c r="O7539" i="1"/>
  <c r="O7535" i="1"/>
  <c r="O7531" i="1"/>
  <c r="O7527" i="1"/>
  <c r="O7523" i="1"/>
  <c r="O7519" i="1"/>
  <c r="O7515" i="1"/>
  <c r="O7511" i="1"/>
  <c r="O7507" i="1"/>
  <c r="O7503" i="1"/>
  <c r="O7499" i="1"/>
  <c r="O7495" i="1"/>
  <c r="O7491" i="1"/>
  <c r="O7487" i="1"/>
  <c r="O7483" i="1"/>
  <c r="O7479" i="1"/>
  <c r="O7475" i="1"/>
  <c r="O7471" i="1"/>
  <c r="O7467" i="1"/>
  <c r="O7463" i="1"/>
  <c r="O7459" i="1"/>
  <c r="O7455" i="1"/>
  <c r="O7451" i="1"/>
  <c r="O7447" i="1"/>
  <c r="O7443" i="1"/>
  <c r="O7439" i="1"/>
  <c r="O7435" i="1"/>
  <c r="O7431" i="1"/>
  <c r="O7427" i="1"/>
  <c r="O7423" i="1"/>
  <c r="O7419" i="1"/>
  <c r="O7415" i="1"/>
  <c r="O7411" i="1"/>
  <c r="O7407" i="1"/>
  <c r="O7403" i="1"/>
  <c r="O7399" i="1"/>
  <c r="O7395" i="1"/>
  <c r="O7391" i="1"/>
  <c r="O7387" i="1"/>
  <c r="O7383" i="1"/>
  <c r="O7379" i="1"/>
  <c r="O7375" i="1"/>
  <c r="O7371" i="1"/>
  <c r="O7367" i="1"/>
  <c r="O7363" i="1"/>
  <c r="O7359" i="1"/>
  <c r="O7355" i="1"/>
  <c r="O7351" i="1"/>
  <c r="O7347" i="1"/>
  <c r="O7343" i="1"/>
  <c r="O7339" i="1"/>
  <c r="O7335" i="1"/>
  <c r="O7331" i="1"/>
  <c r="O7327" i="1"/>
  <c r="O7323" i="1"/>
  <c r="O7319" i="1"/>
  <c r="O7315" i="1"/>
  <c r="O7311" i="1"/>
  <c r="O7307" i="1"/>
  <c r="O7303" i="1"/>
  <c r="O7299" i="1"/>
  <c r="O7295" i="1"/>
  <c r="O7291" i="1"/>
  <c r="O7287" i="1"/>
  <c r="O7283" i="1"/>
  <c r="O7279" i="1"/>
  <c r="O7275" i="1"/>
  <c r="O7271" i="1"/>
  <c r="O7267" i="1"/>
  <c r="O7263" i="1"/>
  <c r="O7259" i="1"/>
  <c r="O7255" i="1"/>
  <c r="O7251" i="1"/>
  <c r="O7247" i="1"/>
  <c r="O7243" i="1"/>
  <c r="O7239" i="1"/>
  <c r="O7235" i="1"/>
  <c r="O7231" i="1"/>
  <c r="O7227" i="1"/>
  <c r="O7223" i="1"/>
  <c r="O7219" i="1"/>
  <c r="O7215" i="1"/>
  <c r="O7211" i="1"/>
  <c r="O7207" i="1"/>
  <c r="O7203" i="1"/>
  <c r="O7199" i="1"/>
  <c r="O7195" i="1"/>
  <c r="O7191" i="1"/>
  <c r="O7187" i="1"/>
  <c r="O7183" i="1"/>
  <c r="O7179" i="1"/>
  <c r="O7175" i="1"/>
  <c r="O7171" i="1"/>
  <c r="O7167" i="1"/>
  <c r="O7163" i="1"/>
  <c r="O7159" i="1"/>
  <c r="O7155" i="1"/>
  <c r="O7151" i="1"/>
  <c r="O7147" i="1"/>
  <c r="O7143" i="1"/>
  <c r="O7139" i="1"/>
  <c r="O7135" i="1"/>
  <c r="O7131" i="1"/>
  <c r="O7127" i="1"/>
  <c r="O7123" i="1"/>
  <c r="O7119" i="1"/>
  <c r="O7115" i="1"/>
  <c r="O7111" i="1"/>
  <c r="O7107" i="1"/>
  <c r="O7103" i="1"/>
  <c r="O7099" i="1"/>
  <c r="O7095" i="1"/>
  <c r="O7091" i="1"/>
  <c r="O7087" i="1"/>
  <c r="O7083" i="1"/>
  <c r="O7079" i="1"/>
  <c r="O7075" i="1"/>
  <c r="O7071" i="1"/>
  <c r="O7067" i="1"/>
  <c r="O7063" i="1"/>
  <c r="O7059" i="1"/>
  <c r="O7055" i="1"/>
  <c r="O7051" i="1"/>
  <c r="O7047" i="1"/>
  <c r="O7043" i="1"/>
  <c r="O7039" i="1"/>
  <c r="O7035" i="1"/>
  <c r="O7031" i="1"/>
  <c r="O7027" i="1"/>
  <c r="O7023" i="1"/>
  <c r="O7019" i="1"/>
  <c r="O7015" i="1"/>
  <c r="O7011" i="1"/>
  <c r="O7007" i="1"/>
  <c r="O7003" i="1"/>
  <c r="O6999" i="1"/>
  <c r="O6995" i="1"/>
  <c r="O6991" i="1"/>
  <c r="O6987" i="1"/>
  <c r="O6983" i="1"/>
  <c r="O6979" i="1"/>
  <c r="O6975" i="1"/>
  <c r="O6971" i="1"/>
  <c r="O6967" i="1"/>
  <c r="O6963" i="1"/>
  <c r="O6959" i="1"/>
  <c r="O6955" i="1"/>
  <c r="O6951" i="1"/>
  <c r="O6947" i="1"/>
  <c r="O6943" i="1"/>
  <c r="O6939" i="1"/>
  <c r="O6935" i="1"/>
  <c r="O6931" i="1"/>
  <c r="O6927" i="1"/>
  <c r="O6923" i="1"/>
  <c r="O6919" i="1"/>
  <c r="O6915" i="1"/>
  <c r="O6911" i="1"/>
  <c r="O6907" i="1"/>
  <c r="O6903" i="1"/>
  <c r="O6899" i="1"/>
  <c r="O6895" i="1"/>
  <c r="O6891" i="1"/>
  <c r="O6887" i="1"/>
  <c r="O6883" i="1"/>
  <c r="O6879" i="1"/>
  <c r="O6875" i="1"/>
  <c r="O6871" i="1"/>
  <c r="O6867" i="1"/>
  <c r="O6863" i="1"/>
  <c r="O6859" i="1"/>
  <c r="O6855" i="1"/>
  <c r="O6851" i="1"/>
  <c r="O6847" i="1"/>
  <c r="O6843" i="1"/>
  <c r="O5362" i="1"/>
  <c r="O4889" i="1"/>
  <c r="O4885" i="1"/>
  <c r="O4881" i="1"/>
  <c r="O4877" i="1"/>
  <c r="O4873" i="1"/>
  <c r="O4869" i="1"/>
  <c r="O4865" i="1"/>
  <c r="O4861" i="1"/>
  <c r="O4857" i="1"/>
  <c r="O4853" i="1"/>
  <c r="O4849" i="1"/>
  <c r="O4845" i="1"/>
  <c r="O4841" i="1"/>
  <c r="O4837" i="1"/>
  <c r="O4833" i="1"/>
  <c r="O4829" i="1"/>
  <c r="O4825" i="1"/>
  <c r="O4821" i="1"/>
  <c r="O4817" i="1"/>
  <c r="O4813" i="1"/>
  <c r="O4809" i="1"/>
  <c r="O4805" i="1"/>
  <c r="O4801" i="1"/>
  <c r="O4797" i="1"/>
  <c r="O4793" i="1"/>
  <c r="O4789" i="1"/>
  <c r="O4785" i="1"/>
  <c r="O4781" i="1"/>
  <c r="O4777" i="1"/>
  <c r="O4773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2937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33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6372" i="1"/>
  <c r="O6368" i="1"/>
  <c r="O6364" i="1"/>
  <c r="O6360" i="1"/>
  <c r="O6356" i="1"/>
  <c r="O6352" i="1"/>
  <c r="O6348" i="1"/>
  <c r="O6344" i="1"/>
  <c r="O6340" i="1"/>
  <c r="O6336" i="1"/>
  <c r="O6332" i="1"/>
  <c r="O6328" i="1"/>
  <c r="O6324" i="1"/>
  <c r="O6320" i="1"/>
  <c r="O6316" i="1"/>
  <c r="O6312" i="1"/>
  <c r="O6308" i="1"/>
  <c r="O6304" i="1"/>
  <c r="O6300" i="1"/>
  <c r="O6296" i="1"/>
  <c r="O6292" i="1"/>
  <c r="O6288" i="1"/>
  <c r="O6284" i="1"/>
  <c r="O6280" i="1"/>
  <c r="O6276" i="1"/>
  <c r="O6272" i="1"/>
  <c r="O6268" i="1"/>
  <c r="O6264" i="1"/>
  <c r="O6260" i="1"/>
  <c r="O6256" i="1"/>
  <c r="O6252" i="1"/>
  <c r="O6248" i="1"/>
  <c r="O6244" i="1"/>
  <c r="O6240" i="1"/>
  <c r="O6236" i="1"/>
  <c r="O6232" i="1"/>
  <c r="O6228" i="1"/>
  <c r="O6224" i="1"/>
  <c r="O6220" i="1"/>
  <c r="O6216" i="1"/>
  <c r="O6212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6000" i="1"/>
  <c r="O5996" i="1"/>
  <c r="O5992" i="1"/>
  <c r="O5988" i="1"/>
  <c r="O5984" i="1"/>
  <c r="O5980" i="1"/>
  <c r="O5976" i="1"/>
  <c r="O5972" i="1"/>
  <c r="O5968" i="1"/>
  <c r="O5964" i="1"/>
  <c r="O5960" i="1"/>
  <c r="O5956" i="1"/>
  <c r="O5952" i="1"/>
  <c r="O5948" i="1"/>
  <c r="O5944" i="1"/>
  <c r="O5940" i="1"/>
  <c r="O5936" i="1"/>
  <c r="O5932" i="1"/>
  <c r="O5928" i="1"/>
  <c r="O5924" i="1"/>
  <c r="O5920" i="1"/>
  <c r="O5916" i="1"/>
  <c r="O5912" i="1"/>
  <c r="O5908" i="1"/>
  <c r="O5904" i="1"/>
  <c r="O5900" i="1"/>
  <c r="O5896" i="1"/>
  <c r="O5892" i="1"/>
  <c r="O5888" i="1"/>
  <c r="O5884" i="1"/>
  <c r="O5880" i="1"/>
  <c r="O5876" i="1"/>
  <c r="O5872" i="1"/>
  <c r="O5868" i="1"/>
  <c r="O5864" i="1"/>
  <c r="O5860" i="1"/>
  <c r="O5856" i="1"/>
  <c r="O5852" i="1"/>
  <c r="O5848" i="1"/>
  <c r="O5844" i="1"/>
  <c r="O5840" i="1"/>
  <c r="O5836" i="1"/>
  <c r="O5832" i="1"/>
  <c r="O5828" i="1"/>
  <c r="O5824" i="1"/>
  <c r="O5820" i="1"/>
  <c r="O5816" i="1"/>
  <c r="O5812" i="1"/>
  <c r="O5808" i="1"/>
  <c r="O5804" i="1"/>
  <c r="O5800" i="1"/>
  <c r="O5796" i="1"/>
  <c r="O5792" i="1"/>
  <c r="O5788" i="1"/>
  <c r="O5784" i="1"/>
  <c r="O5780" i="1"/>
  <c r="O5776" i="1"/>
  <c r="O5772" i="1"/>
  <c r="O5768" i="1"/>
  <c r="O5764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6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588" i="1"/>
  <c r="O5584" i="1"/>
  <c r="O5580" i="1"/>
  <c r="O5576" i="1"/>
  <c r="O5572" i="1"/>
  <c r="O5568" i="1"/>
  <c r="O5564" i="1"/>
  <c r="O5560" i="1"/>
  <c r="O5556" i="1"/>
  <c r="O5552" i="1"/>
  <c r="O5548" i="1"/>
  <c r="O5544" i="1"/>
  <c r="O5540" i="1"/>
  <c r="O5536" i="1"/>
  <c r="O5532" i="1"/>
  <c r="O5528" i="1"/>
  <c r="O5524" i="1"/>
  <c r="O5520" i="1"/>
  <c r="O5516" i="1"/>
  <c r="O5512" i="1"/>
  <c r="O5508" i="1"/>
  <c r="O5504" i="1"/>
  <c r="O5500" i="1"/>
  <c r="O5496" i="1"/>
  <c r="O5492" i="1"/>
  <c r="O5488" i="1"/>
  <c r="O5484" i="1"/>
  <c r="O5480" i="1"/>
  <c r="O5476" i="1"/>
  <c r="O5472" i="1"/>
  <c r="O5468" i="1"/>
  <c r="O5464" i="1"/>
  <c r="O5460" i="1"/>
  <c r="O5456" i="1"/>
  <c r="O5452" i="1"/>
  <c r="O5448" i="1"/>
  <c r="O5444" i="1"/>
  <c r="O5440" i="1"/>
  <c r="O5436" i="1"/>
  <c r="O5432" i="1"/>
  <c r="O5428" i="1"/>
  <c r="O5424" i="1"/>
  <c r="O5420" i="1"/>
  <c r="O5416" i="1"/>
  <c r="O5412" i="1"/>
  <c r="O5408" i="1"/>
  <c r="O5404" i="1"/>
  <c r="O5400" i="1"/>
  <c r="O5396" i="1"/>
  <c r="O5392" i="1"/>
  <c r="O5388" i="1"/>
  <c r="O5384" i="1"/>
  <c r="O5380" i="1"/>
  <c r="O5376" i="1"/>
  <c r="O5372" i="1"/>
  <c r="O5368" i="1"/>
  <c r="O5364" i="1"/>
  <c r="O5360" i="1"/>
  <c r="O6839" i="1"/>
  <c r="O6835" i="1"/>
  <c r="O6831" i="1"/>
  <c r="O6827" i="1"/>
  <c r="O6823" i="1"/>
  <c r="O6819" i="1"/>
  <c r="O6815" i="1"/>
  <c r="O6811" i="1"/>
  <c r="O6807" i="1"/>
  <c r="O6803" i="1"/>
  <c r="O6799" i="1"/>
  <c r="O6795" i="1"/>
  <c r="O6791" i="1"/>
  <c r="O6787" i="1"/>
  <c r="O6783" i="1"/>
  <c r="O6779" i="1"/>
  <c r="O6775" i="1"/>
  <c r="O6771" i="1"/>
  <c r="O6767" i="1"/>
  <c r="O6763" i="1"/>
  <c r="O6759" i="1"/>
  <c r="O6755" i="1"/>
  <c r="O6751" i="1"/>
  <c r="O6747" i="1"/>
  <c r="O6743" i="1"/>
  <c r="O6739" i="1"/>
  <c r="O6735" i="1"/>
  <c r="O6731" i="1"/>
  <c r="O6727" i="1"/>
  <c r="O6723" i="1"/>
  <c r="O6719" i="1"/>
  <c r="O6715" i="1"/>
  <c r="O6711" i="1"/>
  <c r="O6707" i="1"/>
  <c r="O6703" i="1"/>
  <c r="O6699" i="1"/>
  <c r="O6695" i="1"/>
  <c r="O6691" i="1"/>
  <c r="O6687" i="1"/>
  <c r="O6683" i="1"/>
  <c r="O6679" i="1"/>
  <c r="O6675" i="1"/>
  <c r="O6671" i="1"/>
  <c r="O6667" i="1"/>
  <c r="O6663" i="1"/>
  <c r="O6659" i="1"/>
  <c r="O6655" i="1"/>
  <c r="O6651" i="1"/>
  <c r="O6647" i="1"/>
  <c r="O6643" i="1"/>
  <c r="O6639" i="1"/>
  <c r="O6635" i="1"/>
  <c r="O6631" i="1"/>
  <c r="O6627" i="1"/>
  <c r="O6623" i="1"/>
  <c r="O6619" i="1"/>
  <c r="O6615" i="1"/>
  <c r="O6611" i="1"/>
  <c r="O6607" i="1"/>
  <c r="O6603" i="1"/>
  <c r="O6599" i="1"/>
  <c r="O6595" i="1"/>
  <c r="O6591" i="1"/>
  <c r="O6587" i="1"/>
  <c r="O6583" i="1"/>
  <c r="O6579" i="1"/>
  <c r="O6575" i="1"/>
  <c r="O6571" i="1"/>
  <c r="O6567" i="1"/>
  <c r="O6563" i="1"/>
  <c r="O6559" i="1"/>
  <c r="O6555" i="1"/>
  <c r="O6551" i="1"/>
  <c r="O6547" i="1"/>
  <c r="O6543" i="1"/>
  <c r="O6539" i="1"/>
  <c r="O6535" i="1"/>
  <c r="O6531" i="1"/>
  <c r="O6527" i="1"/>
  <c r="O6523" i="1"/>
  <c r="O6519" i="1"/>
  <c r="O6515" i="1"/>
  <c r="O6511" i="1"/>
  <c r="O6507" i="1"/>
  <c r="O6503" i="1"/>
  <c r="O6499" i="1"/>
  <c r="O6495" i="1"/>
  <c r="O6491" i="1"/>
  <c r="O6487" i="1"/>
  <c r="O6483" i="1"/>
  <c r="O6479" i="1"/>
  <c r="O6475" i="1"/>
  <c r="O6471" i="1"/>
  <c r="O6467" i="1"/>
  <c r="O6463" i="1"/>
  <c r="O6459" i="1"/>
  <c r="O6455" i="1"/>
  <c r="O6451" i="1"/>
  <c r="O6447" i="1"/>
  <c r="O6443" i="1"/>
  <c r="O6439" i="1"/>
  <c r="O6435" i="1"/>
  <c r="O6431" i="1"/>
  <c r="O6427" i="1"/>
  <c r="O6423" i="1"/>
  <c r="O6419" i="1"/>
  <c r="O6415" i="1"/>
  <c r="O6411" i="1"/>
  <c r="O6407" i="1"/>
  <c r="O6403" i="1"/>
  <c r="O6399" i="1"/>
  <c r="O6395" i="1"/>
  <c r="O6391" i="1"/>
  <c r="O6387" i="1"/>
  <c r="O6383" i="1"/>
  <c r="O6379" i="1"/>
  <c r="O6375" i="1"/>
  <c r="O6371" i="1"/>
  <c r="O6367" i="1"/>
  <c r="O6363" i="1"/>
  <c r="O6359" i="1"/>
  <c r="O6355" i="1"/>
  <c r="O6351" i="1"/>
  <c r="O6347" i="1"/>
  <c r="O6343" i="1"/>
  <c r="O6339" i="1"/>
  <c r="O6335" i="1"/>
  <c r="O6331" i="1"/>
  <c r="O6327" i="1"/>
  <c r="O6323" i="1"/>
  <c r="O6319" i="1"/>
  <c r="O6315" i="1"/>
  <c r="O6311" i="1"/>
  <c r="O6307" i="1"/>
  <c r="O6303" i="1"/>
  <c r="O6299" i="1"/>
  <c r="O6295" i="1"/>
  <c r="O6291" i="1"/>
  <c r="O6287" i="1"/>
  <c r="O6283" i="1"/>
  <c r="O6279" i="1"/>
  <c r="O6275" i="1"/>
  <c r="O6271" i="1"/>
  <c r="O6267" i="1"/>
  <c r="O6263" i="1"/>
  <c r="O6259" i="1"/>
  <c r="O6255" i="1"/>
  <c r="O6251" i="1"/>
  <c r="O6247" i="1"/>
  <c r="O6243" i="1"/>
  <c r="O6239" i="1"/>
  <c r="O6235" i="1"/>
  <c r="O6231" i="1"/>
  <c r="O6227" i="1"/>
  <c r="O6223" i="1"/>
  <c r="O6219" i="1"/>
  <c r="O6215" i="1"/>
  <c r="O6211" i="1"/>
  <c r="O6207" i="1"/>
  <c r="O6203" i="1"/>
  <c r="O6199" i="1"/>
  <c r="O6195" i="1"/>
  <c r="O6191" i="1"/>
  <c r="O6187" i="1"/>
  <c r="O6183" i="1"/>
  <c r="O6179" i="1"/>
  <c r="O6175" i="1"/>
  <c r="O6171" i="1"/>
  <c r="O6167" i="1"/>
  <c r="O6163" i="1"/>
  <c r="O6159" i="1"/>
  <c r="O6155" i="1"/>
  <c r="O6151" i="1"/>
  <c r="O6147" i="1"/>
  <c r="O6143" i="1"/>
  <c r="O6139" i="1"/>
  <c r="O6135" i="1"/>
  <c r="O6131" i="1"/>
  <c r="O6127" i="1"/>
  <c r="O6123" i="1"/>
  <c r="O6119" i="1"/>
  <c r="O6115" i="1"/>
  <c r="O6111" i="1"/>
  <c r="O6107" i="1"/>
  <c r="O6103" i="1"/>
  <c r="O6099" i="1"/>
  <c r="O6095" i="1"/>
  <c r="O6091" i="1"/>
  <c r="O6087" i="1"/>
  <c r="O6083" i="1"/>
  <c r="O6079" i="1"/>
  <c r="O6075" i="1"/>
  <c r="O6071" i="1"/>
  <c r="O6067" i="1"/>
  <c r="O6063" i="1"/>
  <c r="O6059" i="1"/>
  <c r="O6055" i="1"/>
  <c r="O6051" i="1"/>
  <c r="O6047" i="1"/>
  <c r="O6043" i="1"/>
  <c r="O6039" i="1"/>
  <c r="O6035" i="1"/>
  <c r="O6031" i="1"/>
  <c r="O6027" i="1"/>
  <c r="O6023" i="1"/>
  <c r="O6019" i="1"/>
  <c r="O6015" i="1"/>
  <c r="O6011" i="1"/>
  <c r="O6007" i="1"/>
  <c r="O6003" i="1"/>
  <c r="O5999" i="1"/>
  <c r="O5995" i="1"/>
  <c r="O5991" i="1"/>
  <c r="O5987" i="1"/>
  <c r="O5983" i="1"/>
  <c r="O5979" i="1"/>
  <c r="O5975" i="1"/>
  <c r="O5971" i="1"/>
  <c r="O5967" i="1"/>
  <c r="O5963" i="1"/>
  <c r="O5959" i="1"/>
  <c r="O5955" i="1"/>
  <c r="O5951" i="1"/>
  <c r="O5947" i="1"/>
  <c r="O5943" i="1"/>
  <c r="O5939" i="1"/>
  <c r="O5935" i="1"/>
  <c r="O5931" i="1"/>
  <c r="O5927" i="1"/>
  <c r="O5923" i="1"/>
  <c r="O5919" i="1"/>
  <c r="O5915" i="1"/>
  <c r="O5911" i="1"/>
  <c r="O5907" i="1"/>
  <c r="O5903" i="1"/>
  <c r="O5899" i="1"/>
  <c r="O5895" i="1"/>
  <c r="O5891" i="1"/>
  <c r="O5887" i="1"/>
  <c r="O5883" i="1"/>
  <c r="O5879" i="1"/>
  <c r="O5875" i="1"/>
  <c r="O5871" i="1"/>
  <c r="O5867" i="1"/>
  <c r="O5863" i="1"/>
  <c r="O5859" i="1"/>
  <c r="O5855" i="1"/>
  <c r="O5851" i="1"/>
  <c r="O5847" i="1"/>
  <c r="O5843" i="1"/>
  <c r="O5839" i="1"/>
  <c r="O5835" i="1"/>
  <c r="O5831" i="1"/>
  <c r="O5827" i="1"/>
  <c r="O5823" i="1"/>
  <c r="O5819" i="1"/>
  <c r="O5815" i="1"/>
  <c r="O5811" i="1"/>
  <c r="O5807" i="1"/>
  <c r="O5803" i="1"/>
  <c r="O5799" i="1"/>
  <c r="O5795" i="1"/>
  <c r="O5791" i="1"/>
  <c r="O5787" i="1"/>
  <c r="O5783" i="1"/>
  <c r="O5779" i="1"/>
  <c r="O5775" i="1"/>
  <c r="O5771" i="1"/>
  <c r="O5767" i="1"/>
  <c r="O5763" i="1"/>
  <c r="O5759" i="1"/>
  <c r="O5755" i="1"/>
  <c r="O5751" i="1"/>
  <c r="O5747" i="1"/>
  <c r="O5743" i="1"/>
  <c r="O5739" i="1"/>
  <c r="O5735" i="1"/>
  <c r="O5731" i="1"/>
  <c r="O5727" i="1"/>
  <c r="O5723" i="1"/>
  <c r="O5719" i="1"/>
  <c r="O5715" i="1"/>
  <c r="O5711" i="1"/>
  <c r="O5707" i="1"/>
  <c r="O5703" i="1"/>
  <c r="O5699" i="1"/>
  <c r="O5695" i="1"/>
  <c r="O5691" i="1"/>
  <c r="O5687" i="1"/>
  <c r="O5683" i="1"/>
  <c r="O5679" i="1"/>
  <c r="O5675" i="1"/>
  <c r="O5671" i="1"/>
  <c r="O5667" i="1"/>
  <c r="O5663" i="1"/>
  <c r="O5659" i="1"/>
  <c r="O5655" i="1"/>
  <c r="O5651" i="1"/>
  <c r="O5647" i="1"/>
  <c r="O5643" i="1"/>
  <c r="O5639" i="1"/>
  <c r="O5635" i="1"/>
  <c r="O5631" i="1"/>
  <c r="O5627" i="1"/>
  <c r="O5623" i="1"/>
  <c r="O5619" i="1"/>
  <c r="O5615" i="1"/>
  <c r="O5611" i="1"/>
  <c r="O5607" i="1"/>
  <c r="O5603" i="1"/>
  <c r="O5599" i="1"/>
  <c r="O5595" i="1"/>
  <c r="O5591" i="1"/>
  <c r="O5587" i="1"/>
  <c r="O5583" i="1"/>
  <c r="O5579" i="1"/>
  <c r="O5575" i="1"/>
  <c r="O5571" i="1"/>
  <c r="O5567" i="1"/>
  <c r="O5563" i="1"/>
  <c r="O5559" i="1"/>
  <c r="O5555" i="1"/>
  <c r="O5551" i="1"/>
  <c r="O5547" i="1"/>
  <c r="O5543" i="1"/>
  <c r="O5539" i="1"/>
  <c r="O5535" i="1"/>
  <c r="O5531" i="1"/>
  <c r="O5527" i="1"/>
  <c r="O5523" i="1"/>
  <c r="O5519" i="1"/>
  <c r="O5515" i="1"/>
  <c r="O5511" i="1"/>
  <c r="O5507" i="1"/>
  <c r="O5503" i="1"/>
  <c r="O5499" i="1"/>
  <c r="O5495" i="1"/>
  <c r="O5491" i="1"/>
  <c r="O5487" i="1"/>
  <c r="O5483" i="1"/>
  <c r="O5479" i="1"/>
  <c r="O5475" i="1"/>
  <c r="O5471" i="1"/>
  <c r="O5467" i="1"/>
  <c r="O5463" i="1"/>
  <c r="O5459" i="1"/>
  <c r="O5455" i="1"/>
  <c r="O5451" i="1"/>
  <c r="O5447" i="1"/>
  <c r="O5443" i="1"/>
  <c r="O5439" i="1"/>
  <c r="O5435" i="1"/>
  <c r="O5431" i="1"/>
  <c r="O5427" i="1"/>
  <c r="O5423" i="1"/>
  <c r="O5419" i="1"/>
  <c r="O5415" i="1"/>
  <c r="O5411" i="1"/>
  <c r="O5407" i="1"/>
  <c r="O5403" i="1"/>
  <c r="O5399" i="1"/>
  <c r="O5395" i="1"/>
  <c r="O5391" i="1"/>
  <c r="O5387" i="1"/>
  <c r="O5383" i="1"/>
  <c r="O5379" i="1"/>
  <c r="O5375" i="1"/>
  <c r="O5371" i="1"/>
  <c r="O5367" i="1"/>
  <c r="O5363" i="1"/>
  <c r="O5359" i="1"/>
  <c r="O5355" i="1"/>
  <c r="O5351" i="1"/>
  <c r="O5347" i="1"/>
  <c r="O5343" i="1"/>
  <c r="O5339" i="1"/>
  <c r="O5335" i="1"/>
  <c r="O5331" i="1"/>
  <c r="O5327" i="1"/>
  <c r="O5323" i="1"/>
  <c r="O5319" i="1"/>
  <c r="O5315" i="1"/>
  <c r="O5311" i="1"/>
  <c r="O5307" i="1"/>
  <c r="O5303" i="1"/>
  <c r="O5299" i="1"/>
  <c r="O5295" i="1"/>
  <c r="O5291" i="1"/>
  <c r="O5287" i="1"/>
  <c r="O5283" i="1"/>
  <c r="O5279" i="1"/>
  <c r="O5275" i="1"/>
  <c r="O5271" i="1"/>
  <c r="O5267" i="1"/>
  <c r="O5263" i="1"/>
  <c r="O5259" i="1"/>
  <c r="O5255" i="1"/>
  <c r="O5251" i="1"/>
  <c r="O5247" i="1"/>
  <c r="O5243" i="1"/>
  <c r="O5239" i="1"/>
  <c r="O5235" i="1"/>
  <c r="O5231" i="1"/>
  <c r="O5227" i="1"/>
  <c r="O5223" i="1"/>
  <c r="O5219" i="1"/>
  <c r="O5215" i="1"/>
  <c r="O5211" i="1"/>
  <c r="O5207" i="1"/>
  <c r="O5203" i="1"/>
  <c r="O5199" i="1"/>
  <c r="O5195" i="1"/>
  <c r="O5191" i="1"/>
  <c r="O5187" i="1"/>
  <c r="O5183" i="1"/>
  <c r="O5179" i="1"/>
  <c r="O5175" i="1"/>
  <c r="O5171" i="1"/>
  <c r="O5167" i="1"/>
  <c r="O5163" i="1"/>
  <c r="O5159" i="1"/>
  <c r="O5155" i="1"/>
  <c r="O5151" i="1"/>
  <c r="O5147" i="1"/>
  <c r="O5143" i="1"/>
  <c r="O5139" i="1"/>
  <c r="O5135" i="1"/>
  <c r="O5131" i="1"/>
  <c r="O5127" i="1"/>
  <c r="O5123" i="1"/>
  <c r="O5119" i="1"/>
  <c r="O5115" i="1"/>
  <c r="O5111" i="1"/>
  <c r="O5107" i="1"/>
  <c r="O5103" i="1"/>
  <c r="O5099" i="1"/>
  <c r="O5095" i="1"/>
  <c r="O5091" i="1"/>
  <c r="O5087" i="1"/>
  <c r="O5083" i="1"/>
  <c r="O5079" i="1"/>
  <c r="O5075" i="1"/>
  <c r="O5071" i="1"/>
  <c r="O5067" i="1"/>
  <c r="O5358" i="1"/>
  <c r="O5354" i="1"/>
  <c r="O5350" i="1"/>
  <c r="O5346" i="1"/>
  <c r="O5342" i="1"/>
  <c r="O5338" i="1"/>
  <c r="O5334" i="1"/>
  <c r="O5330" i="1"/>
  <c r="O5326" i="1"/>
  <c r="O5322" i="1"/>
  <c r="O5318" i="1"/>
  <c r="O5314" i="1"/>
  <c r="O5310" i="1"/>
  <c r="O5306" i="1"/>
  <c r="O5302" i="1"/>
  <c r="O5298" i="1"/>
  <c r="O5294" i="1"/>
  <c r="O5290" i="1"/>
  <c r="O5286" i="1"/>
  <c r="O5282" i="1"/>
  <c r="O5278" i="1"/>
  <c r="O5274" i="1"/>
  <c r="O5270" i="1"/>
  <c r="O5266" i="1"/>
  <c r="O5262" i="1"/>
  <c r="O5258" i="1"/>
  <c r="O5254" i="1"/>
  <c r="O5250" i="1"/>
  <c r="O5246" i="1"/>
  <c r="O5242" i="1"/>
  <c r="O5238" i="1"/>
  <c r="O5234" i="1"/>
  <c r="O5230" i="1"/>
  <c r="O5226" i="1"/>
  <c r="O5222" i="1"/>
  <c r="O5218" i="1"/>
  <c r="O5214" i="1"/>
  <c r="O5210" i="1"/>
  <c r="O5206" i="1"/>
  <c r="O5202" i="1"/>
  <c r="O5198" i="1"/>
  <c r="O5194" i="1"/>
  <c r="O5190" i="1"/>
  <c r="O5186" i="1"/>
  <c r="O5182" i="1"/>
  <c r="O5178" i="1"/>
  <c r="O5174" i="1"/>
  <c r="O5170" i="1"/>
  <c r="O5166" i="1"/>
  <c r="O5162" i="1"/>
  <c r="O5158" i="1"/>
  <c r="O5154" i="1"/>
  <c r="O5150" i="1"/>
  <c r="O5146" i="1"/>
  <c r="O5142" i="1"/>
  <c r="O5138" i="1"/>
  <c r="O5134" i="1"/>
  <c r="O5130" i="1"/>
  <c r="O5126" i="1"/>
  <c r="O5122" i="1"/>
  <c r="O5118" i="1"/>
  <c r="O5114" i="1"/>
  <c r="O5110" i="1"/>
  <c r="O5106" i="1"/>
  <c r="O5102" i="1"/>
  <c r="O5098" i="1"/>
  <c r="O5094" i="1"/>
  <c r="O5090" i="1"/>
  <c r="O5086" i="1"/>
  <c r="O5082" i="1"/>
  <c r="O5078" i="1"/>
  <c r="O5074" i="1"/>
  <c r="O5070" i="1"/>
  <c r="O5066" i="1"/>
  <c r="O5062" i="1"/>
  <c r="O5058" i="1"/>
  <c r="O5054" i="1"/>
  <c r="O5050" i="1"/>
  <c r="O5046" i="1"/>
  <c r="O5042" i="1"/>
  <c r="O5038" i="1"/>
  <c r="O5034" i="1"/>
  <c r="O5030" i="1"/>
  <c r="O5026" i="1"/>
  <c r="O5022" i="1"/>
  <c r="O5018" i="1"/>
  <c r="O5014" i="1"/>
  <c r="O5010" i="1"/>
  <c r="O5006" i="1"/>
  <c r="O5002" i="1"/>
  <c r="O4998" i="1"/>
  <c r="O4994" i="1"/>
  <c r="O4990" i="1"/>
  <c r="O4986" i="1"/>
  <c r="O4982" i="1"/>
  <c r="O4978" i="1"/>
  <c r="O4974" i="1"/>
  <c r="O4970" i="1"/>
  <c r="O4966" i="1"/>
  <c r="O4962" i="1"/>
  <c r="O4958" i="1"/>
  <c r="O4954" i="1"/>
  <c r="O4950" i="1"/>
  <c r="O4946" i="1"/>
  <c r="O4942" i="1"/>
  <c r="O4938" i="1"/>
  <c r="O4934" i="1"/>
  <c r="O4930" i="1"/>
  <c r="O4926" i="1"/>
  <c r="O4922" i="1"/>
  <c r="O4918" i="1"/>
  <c r="O4914" i="1"/>
  <c r="O4910" i="1"/>
  <c r="O4906" i="1"/>
  <c r="O4902" i="1"/>
  <c r="O4898" i="1"/>
  <c r="O4894" i="1"/>
  <c r="O4890" i="1"/>
  <c r="O4886" i="1"/>
  <c r="O4882" i="1"/>
  <c r="O4878" i="1"/>
  <c r="O4874" i="1"/>
  <c r="O4870" i="1"/>
  <c r="O4866" i="1"/>
  <c r="O4862" i="1"/>
  <c r="O4858" i="1"/>
  <c r="O4854" i="1"/>
  <c r="O4850" i="1"/>
  <c r="O4846" i="1"/>
  <c r="O4842" i="1"/>
  <c r="O4838" i="1"/>
  <c r="O4834" i="1"/>
  <c r="O4830" i="1"/>
  <c r="O4826" i="1"/>
  <c r="O4822" i="1"/>
  <c r="O4818" i="1"/>
  <c r="O4814" i="1"/>
  <c r="O4810" i="1"/>
  <c r="O4806" i="1"/>
  <c r="O4802" i="1"/>
  <c r="O4798" i="1"/>
  <c r="O4794" i="1"/>
  <c r="O4790" i="1"/>
  <c r="O4786" i="1"/>
  <c r="O4782" i="1"/>
  <c r="O4778" i="1"/>
  <c r="O4774" i="1"/>
  <c r="O4770" i="1"/>
  <c r="O4766" i="1"/>
  <c r="O4762" i="1"/>
  <c r="O4758" i="1"/>
  <c r="O4754" i="1"/>
  <c r="O4750" i="1"/>
  <c r="O4746" i="1"/>
  <c r="O4742" i="1"/>
  <c r="O4738" i="1"/>
  <c r="O4734" i="1"/>
  <c r="O4730" i="1"/>
  <c r="O4726" i="1"/>
  <c r="O4722" i="1"/>
  <c r="O4718" i="1"/>
  <c r="O4714" i="1"/>
  <c r="O4710" i="1"/>
  <c r="O4706" i="1"/>
  <c r="O4702" i="1"/>
  <c r="O4698" i="1"/>
  <c r="O4694" i="1"/>
  <c r="O4690" i="1"/>
  <c r="O4686" i="1"/>
  <c r="O4682" i="1"/>
  <c r="O4678" i="1"/>
  <c r="O4674" i="1"/>
  <c r="O4670" i="1"/>
  <c r="O4666" i="1"/>
  <c r="O4662" i="1"/>
  <c r="O4658" i="1"/>
  <c r="O4654" i="1"/>
  <c r="O4650" i="1"/>
  <c r="O4646" i="1"/>
  <c r="O4642" i="1"/>
  <c r="O4638" i="1"/>
  <c r="O4634" i="1"/>
  <c r="O4630" i="1"/>
  <c r="O4626" i="1"/>
  <c r="O4622" i="1"/>
  <c r="O4618" i="1"/>
  <c r="O4614" i="1"/>
  <c r="O4610" i="1"/>
  <c r="O4606" i="1"/>
  <c r="O4602" i="1"/>
  <c r="O4598" i="1"/>
  <c r="O4594" i="1"/>
  <c r="O4590" i="1"/>
  <c r="O4586" i="1"/>
  <c r="O4582" i="1"/>
  <c r="O4578" i="1"/>
  <c r="O4574" i="1"/>
  <c r="O4570" i="1"/>
  <c r="O4566" i="1"/>
  <c r="O4562" i="1"/>
  <c r="O4558" i="1"/>
  <c r="O4554" i="1"/>
  <c r="O4550" i="1"/>
  <c r="O4546" i="1"/>
  <c r="O4542" i="1"/>
  <c r="O4538" i="1"/>
  <c r="O4534" i="1"/>
  <c r="O4530" i="1"/>
  <c r="O4526" i="1"/>
  <c r="O4522" i="1"/>
  <c r="O4518" i="1"/>
  <c r="O4514" i="1"/>
  <c r="O4510" i="1"/>
  <c r="O4506" i="1"/>
  <c r="O4502" i="1"/>
  <c r="O4498" i="1"/>
  <c r="O4494" i="1"/>
  <c r="O4490" i="1"/>
  <c r="O4486" i="1"/>
  <c r="O4482" i="1"/>
  <c r="O4478" i="1"/>
  <c r="O4474" i="1"/>
  <c r="O4470" i="1"/>
  <c r="O4466" i="1"/>
  <c r="O4462" i="1"/>
  <c r="O4458" i="1"/>
  <c r="O4454" i="1"/>
  <c r="O4450" i="1"/>
  <c r="O4446" i="1"/>
  <c r="O4442" i="1"/>
  <c r="O4438" i="1"/>
  <c r="O4434" i="1"/>
  <c r="O4430" i="1"/>
  <c r="O4426" i="1"/>
  <c r="O4422" i="1"/>
  <c r="O4418" i="1"/>
  <c r="O4414" i="1"/>
  <c r="O4410" i="1"/>
  <c r="O4406" i="1"/>
  <c r="O4402" i="1"/>
  <c r="O4398" i="1"/>
  <c r="O4394" i="1"/>
  <c r="O4390" i="1"/>
  <c r="O4386" i="1"/>
  <c r="O4382" i="1"/>
  <c r="O4378" i="1"/>
  <c r="O4374" i="1"/>
  <c r="O4370" i="1"/>
  <c r="O4366" i="1"/>
  <c r="O4362" i="1"/>
  <c r="O4358" i="1"/>
  <c r="O4354" i="1"/>
  <c r="O4350" i="1"/>
  <c r="O4346" i="1"/>
  <c r="O4342" i="1"/>
  <c r="O4338" i="1"/>
  <c r="O4334" i="1"/>
  <c r="O4330" i="1"/>
  <c r="O4326" i="1"/>
  <c r="O4322" i="1"/>
  <c r="O4318" i="1"/>
  <c r="O4314" i="1"/>
  <c r="O4310" i="1"/>
  <c r="O4306" i="1"/>
  <c r="O4302" i="1"/>
  <c r="O4298" i="1"/>
  <c r="O4294" i="1"/>
  <c r="O4290" i="1"/>
  <c r="O4286" i="1"/>
  <c r="O4282" i="1"/>
  <c r="O4278" i="1"/>
  <c r="O4274" i="1"/>
  <c r="O4270" i="1"/>
  <c r="O4266" i="1"/>
  <c r="O4262" i="1"/>
  <c r="O4258" i="1"/>
  <c r="O4254" i="1"/>
  <c r="O4250" i="1"/>
  <c r="O4246" i="1"/>
  <c r="O4242" i="1"/>
  <c r="O4238" i="1"/>
  <c r="O4234" i="1"/>
  <c r="O4230" i="1"/>
  <c r="O4226" i="1"/>
  <c r="O4222" i="1"/>
  <c r="O4218" i="1"/>
  <c r="O4214" i="1"/>
  <c r="O4210" i="1"/>
  <c r="O4206" i="1"/>
  <c r="O4202" i="1"/>
  <c r="O4198" i="1"/>
  <c r="O4194" i="1"/>
  <c r="O4190" i="1"/>
  <c r="O4186" i="1"/>
  <c r="O4182" i="1"/>
  <c r="O4178" i="1"/>
  <c r="O4174" i="1"/>
  <c r="O4170" i="1"/>
  <c r="O4166" i="1"/>
  <c r="O4162" i="1"/>
  <c r="O4158" i="1"/>
  <c r="O4154" i="1"/>
  <c r="O4150" i="1"/>
  <c r="O4146" i="1"/>
  <c r="O4142" i="1"/>
  <c r="O4138" i="1"/>
  <c r="O4134" i="1"/>
  <c r="O4130" i="1"/>
  <c r="O4126" i="1"/>
  <c r="O4122" i="1"/>
  <c r="O4118" i="1"/>
  <c r="O4114" i="1"/>
  <c r="O4110" i="1"/>
  <c r="O4106" i="1"/>
  <c r="O4102" i="1"/>
  <c r="O4098" i="1"/>
  <c r="O4094" i="1"/>
  <c r="O4090" i="1"/>
  <c r="O4086" i="1"/>
  <c r="O4082" i="1"/>
  <c r="O4078" i="1"/>
  <c r="O4074" i="1"/>
  <c r="O4070" i="1"/>
  <c r="O4066" i="1"/>
  <c r="O4062" i="1"/>
  <c r="O4058" i="1"/>
  <c r="O4054" i="1"/>
  <c r="O4050" i="1"/>
  <c r="O4046" i="1"/>
  <c r="O4042" i="1"/>
  <c r="O4038" i="1"/>
  <c r="O4034" i="1"/>
  <c r="O4030" i="1"/>
  <c r="O4026" i="1"/>
  <c r="O4022" i="1"/>
  <c r="O4018" i="1"/>
  <c r="O4014" i="1"/>
  <c r="O4010" i="1"/>
  <c r="O4006" i="1"/>
  <c r="O4002" i="1"/>
  <c r="O3998" i="1"/>
  <c r="O3994" i="1"/>
  <c r="O3990" i="1"/>
  <c r="O3986" i="1"/>
  <c r="O3982" i="1"/>
  <c r="O3978" i="1"/>
  <c r="O3974" i="1"/>
  <c r="O3970" i="1"/>
  <c r="O3966" i="1"/>
  <c r="O3962" i="1"/>
  <c r="O3958" i="1"/>
  <c r="O3954" i="1"/>
  <c r="O3950" i="1"/>
  <c r="O3946" i="1"/>
  <c r="O3942" i="1"/>
  <c r="O3938" i="1"/>
  <c r="O3934" i="1"/>
  <c r="O3930" i="1"/>
  <c r="O3926" i="1"/>
  <c r="O3922" i="1"/>
  <c r="O3918" i="1"/>
  <c r="O3914" i="1"/>
  <c r="O3910" i="1"/>
  <c r="O3906" i="1"/>
  <c r="O3902" i="1"/>
  <c r="O3898" i="1"/>
  <c r="O3894" i="1"/>
  <c r="O3890" i="1"/>
  <c r="O3886" i="1"/>
  <c r="O3882" i="1"/>
  <c r="O3878" i="1"/>
  <c r="O3874" i="1"/>
  <c r="O3870" i="1"/>
  <c r="O3866" i="1"/>
  <c r="O3862" i="1"/>
  <c r="O3858" i="1"/>
  <c r="O3854" i="1"/>
  <c r="O3850" i="1"/>
  <c r="O3846" i="1"/>
  <c r="O3842" i="1"/>
  <c r="O3838" i="1"/>
  <c r="O3834" i="1"/>
  <c r="O3830" i="1"/>
  <c r="O3826" i="1"/>
  <c r="O3822" i="1"/>
  <c r="O3818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3262" i="1"/>
  <c r="O3258" i="1"/>
  <c r="O3254" i="1"/>
  <c r="O3250" i="1"/>
  <c r="O3246" i="1"/>
  <c r="O3242" i="1"/>
  <c r="O3238" i="1"/>
  <c r="O3234" i="1"/>
  <c r="O3230" i="1"/>
  <c r="O3226" i="1"/>
  <c r="O3222" i="1"/>
  <c r="O3218" i="1"/>
  <c r="O3214" i="1"/>
  <c r="O3210" i="1"/>
  <c r="O3206" i="1"/>
  <c r="O3202" i="1"/>
  <c r="O3198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70" i="1"/>
  <c r="O3066" i="1"/>
  <c r="O3062" i="1"/>
  <c r="O3058" i="1"/>
  <c r="O3054" i="1"/>
  <c r="O3050" i="1"/>
  <c r="O3046" i="1"/>
  <c r="O3042" i="1"/>
  <c r="O3038" i="1"/>
  <c r="O3034" i="1"/>
  <c r="O3030" i="1"/>
  <c r="O3026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4" i="1"/>
  <c r="O2930" i="1"/>
  <c r="O2926" i="1"/>
  <c r="O2922" i="1"/>
  <c r="O2918" i="1"/>
  <c r="O2914" i="1"/>
  <c r="O2910" i="1"/>
  <c r="O2906" i="1"/>
  <c r="O2902" i="1"/>
  <c r="O2898" i="1"/>
  <c r="O2894" i="1"/>
  <c r="O2890" i="1"/>
  <c r="O2886" i="1"/>
  <c r="O2882" i="1"/>
  <c r="O2878" i="1"/>
  <c r="O2874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2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2" i="1"/>
  <c r="O2698" i="1"/>
  <c r="O2694" i="1"/>
  <c r="O2690" i="1"/>
  <c r="O2686" i="1"/>
  <c r="O2682" i="1"/>
  <c r="O2678" i="1"/>
  <c r="O2674" i="1"/>
  <c r="O2670" i="1"/>
  <c r="O2666" i="1"/>
  <c r="O2662" i="1"/>
  <c r="O2658" i="1"/>
  <c r="O2654" i="1"/>
  <c r="O2650" i="1"/>
  <c r="O2646" i="1"/>
  <c r="O2642" i="1"/>
  <c r="O2638" i="1"/>
  <c r="O2634" i="1"/>
  <c r="O2630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5356" i="1"/>
  <c r="O5352" i="1"/>
  <c r="O5348" i="1"/>
  <c r="O5344" i="1"/>
  <c r="O5340" i="1"/>
  <c r="O5336" i="1"/>
  <c r="O5332" i="1"/>
  <c r="O5328" i="1"/>
  <c r="O5324" i="1"/>
  <c r="O5320" i="1"/>
  <c r="O5316" i="1"/>
  <c r="O5312" i="1"/>
  <c r="O5308" i="1"/>
  <c r="O5304" i="1"/>
  <c r="O5300" i="1"/>
  <c r="O5296" i="1"/>
  <c r="O5292" i="1"/>
  <c r="O5288" i="1"/>
  <c r="O5284" i="1"/>
  <c r="O5280" i="1"/>
  <c r="O5276" i="1"/>
  <c r="O5272" i="1"/>
  <c r="O5268" i="1"/>
  <c r="O5264" i="1"/>
  <c r="O5260" i="1"/>
  <c r="O5256" i="1"/>
  <c r="O5252" i="1"/>
  <c r="O5248" i="1"/>
  <c r="O5244" i="1"/>
  <c r="O5240" i="1"/>
  <c r="O5236" i="1"/>
  <c r="O5232" i="1"/>
  <c r="O5228" i="1"/>
  <c r="O5224" i="1"/>
  <c r="O5220" i="1"/>
  <c r="O5216" i="1"/>
  <c r="O5212" i="1"/>
  <c r="O5208" i="1"/>
  <c r="O5204" i="1"/>
  <c r="O5200" i="1"/>
  <c r="O5196" i="1"/>
  <c r="O5192" i="1"/>
  <c r="O5188" i="1"/>
  <c r="O5184" i="1"/>
  <c r="O5180" i="1"/>
  <c r="O5176" i="1"/>
  <c r="O5172" i="1"/>
  <c r="O5168" i="1"/>
  <c r="O5164" i="1"/>
  <c r="O5160" i="1"/>
  <c r="O5156" i="1"/>
  <c r="O5152" i="1"/>
  <c r="O5148" i="1"/>
  <c r="O5144" i="1"/>
  <c r="O5140" i="1"/>
  <c r="O5136" i="1"/>
  <c r="O5132" i="1"/>
  <c r="O5128" i="1"/>
  <c r="O5124" i="1"/>
  <c r="O5120" i="1"/>
  <c r="O5116" i="1"/>
  <c r="O5112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940" i="1"/>
  <c r="O4936" i="1"/>
  <c r="O4932" i="1"/>
  <c r="O4928" i="1"/>
  <c r="O4924" i="1"/>
  <c r="O4920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4" i="1"/>
  <c r="O4840" i="1"/>
  <c r="O4836" i="1"/>
  <c r="O4832" i="1"/>
  <c r="O4828" i="1"/>
  <c r="O4824" i="1"/>
  <c r="O4820" i="1"/>
  <c r="O4816" i="1"/>
  <c r="O4812" i="1"/>
  <c r="O4808" i="1"/>
  <c r="O4804" i="1"/>
  <c r="O4800" i="1"/>
  <c r="O4796" i="1"/>
  <c r="O4792" i="1"/>
  <c r="O4788" i="1"/>
  <c r="O4784" i="1"/>
  <c r="O4780" i="1"/>
  <c r="O4776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4644" i="1"/>
  <c r="O4640" i="1"/>
  <c r="O4636" i="1"/>
  <c r="O4632" i="1"/>
  <c r="O4628" i="1"/>
  <c r="O4624" i="1"/>
  <c r="O4620" i="1"/>
  <c r="O4616" i="1"/>
  <c r="O4612" i="1"/>
  <c r="O4608" i="1"/>
  <c r="O4604" i="1"/>
  <c r="O4600" i="1"/>
  <c r="O4596" i="1"/>
  <c r="O4592" i="1"/>
  <c r="O4588" i="1"/>
  <c r="O4584" i="1"/>
  <c r="O4580" i="1"/>
  <c r="O4576" i="1"/>
  <c r="O4572" i="1"/>
  <c r="O4568" i="1"/>
  <c r="O4564" i="1"/>
  <c r="O4560" i="1"/>
  <c r="O4556" i="1"/>
  <c r="O4552" i="1"/>
  <c r="O4548" i="1"/>
  <c r="O4544" i="1"/>
  <c r="O4540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456" i="1"/>
  <c r="O3452" i="1"/>
  <c r="O3448" i="1"/>
  <c r="O3444" i="1"/>
  <c r="O3440" i="1"/>
  <c r="O3436" i="1"/>
  <c r="O3432" i="1"/>
  <c r="O3428" i="1"/>
  <c r="O3424" i="1"/>
  <c r="O3420" i="1"/>
  <c r="O3416" i="1"/>
  <c r="O3412" i="1"/>
  <c r="O3408" i="1"/>
  <c r="O3404" i="1"/>
  <c r="O3400" i="1"/>
  <c r="O3396" i="1"/>
  <c r="O3392" i="1"/>
  <c r="O3388" i="1"/>
  <c r="O3384" i="1"/>
  <c r="O3380" i="1"/>
  <c r="O3376" i="1"/>
  <c r="O3372" i="1"/>
  <c r="O3368" i="1"/>
  <c r="O3364" i="1"/>
  <c r="O3360" i="1"/>
  <c r="O3356" i="1"/>
  <c r="O3352" i="1"/>
  <c r="O3348" i="1"/>
  <c r="O3344" i="1"/>
  <c r="O3340" i="1"/>
  <c r="O3336" i="1"/>
  <c r="O3332" i="1"/>
  <c r="O3328" i="1"/>
  <c r="O3324" i="1"/>
  <c r="O3320" i="1"/>
  <c r="O3316" i="1"/>
  <c r="O3312" i="1"/>
  <c r="O3308" i="1"/>
  <c r="O3304" i="1"/>
  <c r="O3300" i="1"/>
  <c r="O3296" i="1"/>
  <c r="O3292" i="1"/>
  <c r="O3288" i="1"/>
  <c r="O3284" i="1"/>
  <c r="O3280" i="1"/>
  <c r="O3276" i="1"/>
  <c r="O3272" i="1"/>
  <c r="O3268" i="1"/>
  <c r="O3264" i="1"/>
  <c r="O3260" i="1"/>
  <c r="O3256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6" i="1"/>
  <c r="O3192" i="1"/>
  <c r="O3188" i="1"/>
  <c r="O3184" i="1"/>
  <c r="O3180" i="1"/>
  <c r="O3176" i="1"/>
  <c r="O3172" i="1"/>
  <c r="O3168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84" i="1"/>
  <c r="O3080" i="1"/>
  <c r="O3076" i="1"/>
  <c r="O3072" i="1"/>
  <c r="O3068" i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3000" i="1"/>
  <c r="O2996" i="1"/>
  <c r="O2992" i="1"/>
  <c r="O2988" i="1"/>
  <c r="O2984" i="1"/>
  <c r="O2980" i="1"/>
  <c r="O2976" i="1"/>
  <c r="O2972" i="1"/>
  <c r="O2968" i="1"/>
  <c r="O2964" i="1"/>
  <c r="O2960" i="1"/>
  <c r="O2956" i="1"/>
  <c r="O2952" i="1"/>
  <c r="O2948" i="1"/>
  <c r="O2944" i="1"/>
  <c r="O2940" i="1"/>
  <c r="O2936" i="1"/>
  <c r="O2932" i="1"/>
  <c r="O2928" i="1"/>
  <c r="O2924" i="1"/>
  <c r="O2920" i="1"/>
  <c r="O2916" i="1"/>
  <c r="O2912" i="1"/>
  <c r="O2908" i="1"/>
  <c r="O2904" i="1"/>
  <c r="O2900" i="1"/>
  <c r="O2896" i="1"/>
  <c r="O2892" i="1"/>
  <c r="O2888" i="1"/>
  <c r="O2884" i="1"/>
  <c r="O2880" i="1"/>
  <c r="O2876" i="1"/>
  <c r="O2872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40" i="1"/>
  <c r="O2736" i="1"/>
  <c r="O2732" i="1"/>
  <c r="O2728" i="1"/>
  <c r="O2724" i="1"/>
  <c r="O2720" i="1"/>
  <c r="O2716" i="1"/>
  <c r="O2712" i="1"/>
  <c r="O2708" i="1"/>
  <c r="O2704" i="1"/>
  <c r="O2700" i="1"/>
  <c r="O2696" i="1"/>
  <c r="O2692" i="1"/>
  <c r="O2688" i="1"/>
  <c r="O2684" i="1"/>
  <c r="O2680" i="1"/>
  <c r="O2676" i="1"/>
  <c r="O2672" i="1"/>
  <c r="O2668" i="1"/>
  <c r="O2664" i="1"/>
  <c r="O2660" i="1"/>
  <c r="O2656" i="1"/>
  <c r="O2652" i="1"/>
  <c r="O2648" i="1"/>
  <c r="O2644" i="1"/>
  <c r="O2640" i="1"/>
  <c r="O2636" i="1"/>
  <c r="O2632" i="1"/>
  <c r="O5063" i="1"/>
  <c r="O5059" i="1"/>
  <c r="O5055" i="1"/>
  <c r="O5051" i="1"/>
  <c r="O5047" i="1"/>
  <c r="O5043" i="1"/>
  <c r="O5039" i="1"/>
  <c r="O5035" i="1"/>
  <c r="O5031" i="1"/>
  <c r="O5027" i="1"/>
  <c r="O5023" i="1"/>
  <c r="O5019" i="1"/>
  <c r="O5015" i="1"/>
  <c r="O5011" i="1"/>
  <c r="O5007" i="1"/>
  <c r="O5003" i="1"/>
  <c r="O4999" i="1"/>
  <c r="O4995" i="1"/>
  <c r="O4991" i="1"/>
  <c r="O4987" i="1"/>
  <c r="O4983" i="1"/>
  <c r="O4979" i="1"/>
  <c r="O4975" i="1"/>
  <c r="O4971" i="1"/>
  <c r="O4967" i="1"/>
  <c r="O4963" i="1"/>
  <c r="O4959" i="1"/>
  <c r="O4955" i="1"/>
  <c r="O4951" i="1"/>
  <c r="O4947" i="1"/>
  <c r="O4943" i="1"/>
  <c r="O4939" i="1"/>
  <c r="O4935" i="1"/>
  <c r="O4931" i="1"/>
  <c r="O4927" i="1"/>
  <c r="O4923" i="1"/>
  <c r="O4919" i="1"/>
  <c r="O4915" i="1"/>
  <c r="O4911" i="1"/>
  <c r="O4907" i="1"/>
  <c r="O4903" i="1"/>
  <c r="O4899" i="1"/>
  <c r="O4895" i="1"/>
  <c r="O4891" i="1"/>
  <c r="O4887" i="1"/>
  <c r="O4883" i="1"/>
  <c r="O4879" i="1"/>
  <c r="O4875" i="1"/>
  <c r="O4871" i="1"/>
  <c r="O4867" i="1"/>
  <c r="O4863" i="1"/>
  <c r="O4859" i="1"/>
  <c r="O4855" i="1"/>
  <c r="O4851" i="1"/>
  <c r="O4847" i="1"/>
  <c r="O4843" i="1"/>
  <c r="O4839" i="1"/>
  <c r="O4835" i="1"/>
  <c r="O4831" i="1"/>
  <c r="O4827" i="1"/>
  <c r="O4823" i="1"/>
  <c r="O4819" i="1"/>
  <c r="O4815" i="1"/>
  <c r="O4811" i="1"/>
  <c r="O4807" i="1"/>
  <c r="O4803" i="1"/>
  <c r="O4799" i="1"/>
  <c r="O4795" i="1"/>
  <c r="O4791" i="1"/>
  <c r="O4787" i="1"/>
  <c r="O4783" i="1"/>
  <c r="O4779" i="1"/>
  <c r="O4775" i="1"/>
  <c r="O4771" i="1"/>
  <c r="O4767" i="1"/>
  <c r="O4763" i="1"/>
  <c r="O4759" i="1"/>
  <c r="O4755" i="1"/>
  <c r="O4751" i="1"/>
  <c r="O4747" i="1"/>
  <c r="O4743" i="1"/>
  <c r="O4739" i="1"/>
  <c r="O4735" i="1"/>
  <c r="O4731" i="1"/>
  <c r="O4727" i="1"/>
  <c r="O4723" i="1"/>
  <c r="O4719" i="1"/>
  <c r="O4715" i="1"/>
  <c r="O4711" i="1"/>
  <c r="O4707" i="1"/>
  <c r="O4703" i="1"/>
  <c r="O4699" i="1"/>
  <c r="O4695" i="1"/>
  <c r="O4691" i="1"/>
  <c r="O4687" i="1"/>
  <c r="O4683" i="1"/>
  <c r="O4679" i="1"/>
  <c r="O4675" i="1"/>
  <c r="O4671" i="1"/>
  <c r="O4667" i="1"/>
  <c r="O4663" i="1"/>
  <c r="O4659" i="1"/>
  <c r="O4655" i="1"/>
  <c r="O4651" i="1"/>
  <c r="O4647" i="1"/>
  <c r="O4643" i="1"/>
  <c r="O4639" i="1"/>
  <c r="O4635" i="1"/>
  <c r="O4631" i="1"/>
  <c r="O4627" i="1"/>
  <c r="O4623" i="1"/>
  <c r="O4619" i="1"/>
  <c r="O4615" i="1"/>
  <c r="O4611" i="1"/>
  <c r="O4607" i="1"/>
  <c r="O4603" i="1"/>
  <c r="O4599" i="1"/>
  <c r="O4595" i="1"/>
  <c r="O4591" i="1"/>
  <c r="O4587" i="1"/>
  <c r="O4583" i="1"/>
  <c r="O4579" i="1"/>
  <c r="O4575" i="1"/>
  <c r="O4571" i="1"/>
  <c r="O4567" i="1"/>
  <c r="O4563" i="1"/>
  <c r="O4559" i="1"/>
  <c r="O4555" i="1"/>
  <c r="O4551" i="1"/>
  <c r="O4547" i="1"/>
  <c r="O4543" i="1"/>
  <c r="O4539" i="1"/>
  <c r="O4535" i="1"/>
  <c r="O4531" i="1"/>
  <c r="O4527" i="1"/>
  <c r="O4523" i="1"/>
  <c r="O4519" i="1"/>
  <c r="O4515" i="1"/>
  <c r="O4511" i="1"/>
  <c r="O4507" i="1"/>
  <c r="O4503" i="1"/>
  <c r="O4499" i="1"/>
  <c r="O4495" i="1"/>
  <c r="O4491" i="1"/>
  <c r="O4487" i="1"/>
  <c r="O4483" i="1"/>
  <c r="O4479" i="1"/>
  <c r="O4475" i="1"/>
  <c r="O4471" i="1"/>
  <c r="O4467" i="1"/>
  <c r="O4463" i="1"/>
  <c r="O4459" i="1"/>
  <c r="O4455" i="1"/>
  <c r="O4451" i="1"/>
  <c r="O4447" i="1"/>
  <c r="O4443" i="1"/>
  <c r="O4439" i="1"/>
  <c r="O4435" i="1"/>
  <c r="O4431" i="1"/>
  <c r="O4427" i="1"/>
  <c r="O4423" i="1"/>
  <c r="O4419" i="1"/>
  <c r="O4415" i="1"/>
  <c r="O4411" i="1"/>
  <c r="O4407" i="1"/>
  <c r="O4403" i="1"/>
  <c r="O4399" i="1"/>
  <c r="O4395" i="1"/>
  <c r="O4391" i="1"/>
  <c r="O4387" i="1"/>
  <c r="O4383" i="1"/>
  <c r="O4379" i="1"/>
  <c r="O4375" i="1"/>
  <c r="O4371" i="1"/>
  <c r="O4367" i="1"/>
  <c r="O4363" i="1"/>
  <c r="O4359" i="1"/>
  <c r="O4355" i="1"/>
  <c r="O4351" i="1"/>
  <c r="O4347" i="1"/>
  <c r="O4343" i="1"/>
  <c r="O4339" i="1"/>
  <c r="O4335" i="1"/>
  <c r="O4331" i="1"/>
  <c r="O4327" i="1"/>
  <c r="O4323" i="1"/>
  <c r="O4319" i="1"/>
  <c r="O4315" i="1"/>
  <c r="O4311" i="1"/>
  <c r="O4307" i="1"/>
  <c r="O4303" i="1"/>
  <c r="O4299" i="1"/>
  <c r="O4295" i="1"/>
  <c r="O4291" i="1"/>
  <c r="O4287" i="1"/>
  <c r="O4283" i="1"/>
  <c r="O4279" i="1"/>
  <c r="O4275" i="1"/>
  <c r="O4271" i="1"/>
  <c r="O4267" i="1"/>
  <c r="O4263" i="1"/>
  <c r="O4259" i="1"/>
  <c r="O4255" i="1"/>
  <c r="O4251" i="1"/>
  <c r="O4247" i="1"/>
  <c r="O4243" i="1"/>
  <c r="O4239" i="1"/>
  <c r="O4235" i="1"/>
  <c r="O4231" i="1"/>
  <c r="O4227" i="1"/>
  <c r="O4223" i="1"/>
  <c r="O4219" i="1"/>
  <c r="O4215" i="1"/>
  <c r="O4211" i="1"/>
  <c r="O4207" i="1"/>
  <c r="O4203" i="1"/>
  <c r="O4199" i="1"/>
  <c r="O4195" i="1"/>
  <c r="O4191" i="1"/>
  <c r="O4187" i="1"/>
  <c r="O4183" i="1"/>
  <c r="O4179" i="1"/>
  <c r="O4175" i="1"/>
  <c r="O4171" i="1"/>
  <c r="O4167" i="1"/>
  <c r="O4163" i="1"/>
  <c r="O4159" i="1"/>
  <c r="O4155" i="1"/>
  <c r="O4151" i="1"/>
  <c r="O4147" i="1"/>
  <c r="O4143" i="1"/>
  <c r="O4139" i="1"/>
  <c r="O4135" i="1"/>
  <c r="O4131" i="1"/>
  <c r="O4127" i="1"/>
  <c r="O4123" i="1"/>
  <c r="O4119" i="1"/>
  <c r="O4115" i="1"/>
  <c r="O4111" i="1"/>
  <c r="O4107" i="1"/>
  <c r="O4103" i="1"/>
  <c r="O4099" i="1"/>
  <c r="O4095" i="1"/>
  <c r="O4091" i="1"/>
  <c r="O4087" i="1"/>
  <c r="O4083" i="1"/>
  <c r="O4079" i="1"/>
  <c r="O4075" i="1"/>
  <c r="O4071" i="1"/>
  <c r="O4067" i="1"/>
  <c r="O4063" i="1"/>
  <c r="O4059" i="1"/>
  <c r="O4055" i="1"/>
  <c r="O4051" i="1"/>
  <c r="O4047" i="1"/>
  <c r="O4043" i="1"/>
  <c r="O4039" i="1"/>
  <c r="O4035" i="1"/>
  <c r="O4031" i="1"/>
  <c r="O4027" i="1"/>
  <c r="O4023" i="1"/>
  <c r="O4019" i="1"/>
  <c r="O4015" i="1"/>
  <c r="O4011" i="1"/>
  <c r="O4007" i="1"/>
  <c r="O4003" i="1"/>
  <c r="O3999" i="1"/>
  <c r="O3995" i="1"/>
  <c r="O3991" i="1"/>
  <c r="O3987" i="1"/>
  <c r="O3983" i="1"/>
  <c r="O3979" i="1"/>
  <c r="O3975" i="1"/>
  <c r="O3971" i="1"/>
  <c r="O3967" i="1"/>
  <c r="O3963" i="1"/>
  <c r="O3959" i="1"/>
  <c r="O3955" i="1"/>
  <c r="O3951" i="1"/>
  <c r="O3947" i="1"/>
  <c r="O3943" i="1"/>
  <c r="O3939" i="1"/>
  <c r="O3935" i="1"/>
  <c r="O3931" i="1"/>
  <c r="O3927" i="1"/>
  <c r="O3923" i="1"/>
  <c r="O3919" i="1"/>
  <c r="O3915" i="1"/>
  <c r="O3911" i="1"/>
  <c r="O3907" i="1"/>
  <c r="O3903" i="1"/>
  <c r="O3899" i="1"/>
  <c r="O3895" i="1"/>
  <c r="O3891" i="1"/>
  <c r="O3887" i="1"/>
  <c r="O3883" i="1"/>
  <c r="O3879" i="1"/>
  <c r="O3875" i="1"/>
  <c r="O3871" i="1"/>
  <c r="O3867" i="1"/>
  <c r="O3863" i="1"/>
  <c r="O3859" i="1"/>
  <c r="O3855" i="1"/>
  <c r="O3851" i="1"/>
  <c r="O3847" i="1"/>
  <c r="O3843" i="1"/>
  <c r="O3839" i="1"/>
  <c r="O3835" i="1"/>
  <c r="O3831" i="1"/>
  <c r="O3827" i="1"/>
  <c r="O3823" i="1"/>
  <c r="O3819" i="1"/>
  <c r="O3815" i="1"/>
  <c r="O3811" i="1"/>
  <c r="O3807" i="1"/>
  <c r="O3803" i="1"/>
  <c r="O3799" i="1"/>
  <c r="O3795" i="1"/>
  <c r="O3791" i="1"/>
  <c r="O3787" i="1"/>
  <c r="O3783" i="1"/>
  <c r="O3779" i="1"/>
  <c r="O3775" i="1"/>
  <c r="O3771" i="1"/>
  <c r="O3767" i="1"/>
  <c r="O3763" i="1"/>
  <c r="O3759" i="1"/>
  <c r="O3755" i="1"/>
  <c r="O3751" i="1"/>
  <c r="O3747" i="1"/>
  <c r="O3743" i="1"/>
  <c r="O3739" i="1"/>
  <c r="O3735" i="1"/>
  <c r="O3731" i="1"/>
  <c r="O3727" i="1"/>
  <c r="O3723" i="1"/>
  <c r="O3719" i="1"/>
  <c r="O3715" i="1"/>
  <c r="O3711" i="1"/>
  <c r="O3707" i="1"/>
  <c r="O3703" i="1"/>
  <c r="O3699" i="1"/>
  <c r="O3695" i="1"/>
  <c r="O3691" i="1"/>
  <c r="O3687" i="1"/>
  <c r="O3683" i="1"/>
  <c r="O3679" i="1"/>
  <c r="O3675" i="1"/>
  <c r="O3671" i="1"/>
  <c r="O3667" i="1"/>
  <c r="O3663" i="1"/>
  <c r="O3659" i="1"/>
  <c r="O3655" i="1"/>
  <c r="O3651" i="1"/>
  <c r="O3647" i="1"/>
  <c r="O3643" i="1"/>
  <c r="O3639" i="1"/>
  <c r="O3635" i="1"/>
  <c r="O3631" i="1"/>
  <c r="O3627" i="1"/>
  <c r="O3623" i="1"/>
  <c r="O3619" i="1"/>
  <c r="O3615" i="1"/>
  <c r="O3611" i="1"/>
  <c r="O3607" i="1"/>
  <c r="O3603" i="1"/>
  <c r="O3599" i="1"/>
  <c r="O3595" i="1"/>
  <c r="O3591" i="1"/>
  <c r="O3587" i="1"/>
  <c r="O3583" i="1"/>
  <c r="O3579" i="1"/>
  <c r="O3575" i="1"/>
  <c r="O3571" i="1"/>
  <c r="O3567" i="1"/>
  <c r="O3563" i="1"/>
  <c r="O3559" i="1"/>
  <c r="O3555" i="1"/>
  <c r="O3551" i="1"/>
  <c r="O3547" i="1"/>
  <c r="O3543" i="1"/>
  <c r="O3539" i="1"/>
  <c r="O3535" i="1"/>
  <c r="O3531" i="1"/>
  <c r="O3527" i="1"/>
  <c r="O3523" i="1"/>
  <c r="O3519" i="1"/>
  <c r="O3515" i="1"/>
  <c r="O3511" i="1"/>
  <c r="O3507" i="1"/>
  <c r="O3503" i="1"/>
  <c r="O3499" i="1"/>
  <c r="O3495" i="1"/>
  <c r="O3491" i="1"/>
  <c r="O3487" i="1"/>
  <c r="O3483" i="1"/>
  <c r="O3479" i="1"/>
  <c r="O3475" i="1"/>
  <c r="O3471" i="1"/>
  <c r="O3467" i="1"/>
  <c r="O3463" i="1"/>
  <c r="O3459" i="1"/>
  <c r="O3455" i="1"/>
  <c r="O3451" i="1"/>
  <c r="O3447" i="1"/>
  <c r="O3443" i="1"/>
  <c r="O3439" i="1"/>
  <c r="O3435" i="1"/>
  <c r="O3431" i="1"/>
  <c r="O3427" i="1"/>
  <c r="O3423" i="1"/>
  <c r="O3419" i="1"/>
  <c r="O3415" i="1"/>
  <c r="O3411" i="1"/>
  <c r="O3407" i="1"/>
  <c r="O3403" i="1"/>
  <c r="O3399" i="1"/>
  <c r="O3395" i="1"/>
  <c r="O3391" i="1"/>
  <c r="O3387" i="1"/>
  <c r="O3383" i="1"/>
  <c r="O3379" i="1"/>
  <c r="O3375" i="1"/>
  <c r="O3371" i="1"/>
  <c r="O3367" i="1"/>
  <c r="O3363" i="1"/>
  <c r="O3359" i="1"/>
  <c r="O3355" i="1"/>
  <c r="O3351" i="1"/>
  <c r="O3347" i="1"/>
  <c r="O3343" i="1"/>
  <c r="O3339" i="1"/>
  <c r="O3335" i="1"/>
  <c r="O3331" i="1"/>
  <c r="O3327" i="1"/>
  <c r="O3323" i="1"/>
  <c r="O3319" i="1"/>
  <c r="O3315" i="1"/>
  <c r="O3311" i="1"/>
  <c r="O3307" i="1"/>
  <c r="O3303" i="1"/>
  <c r="O3299" i="1"/>
  <c r="O3295" i="1"/>
  <c r="O3291" i="1"/>
  <c r="O3287" i="1"/>
  <c r="O3283" i="1"/>
  <c r="O3279" i="1"/>
  <c r="O3275" i="1"/>
  <c r="O3271" i="1"/>
  <c r="O3267" i="1"/>
  <c r="O3263" i="1"/>
  <c r="O3259" i="1"/>
  <c r="O3255" i="1"/>
  <c r="O3251" i="1"/>
  <c r="O3247" i="1"/>
  <c r="O3243" i="1"/>
  <c r="O3239" i="1"/>
  <c r="O3235" i="1"/>
  <c r="O3231" i="1"/>
  <c r="O3227" i="1"/>
  <c r="O3223" i="1"/>
  <c r="O3219" i="1"/>
  <c r="O3215" i="1"/>
  <c r="O3211" i="1"/>
  <c r="O3207" i="1"/>
  <c r="O3203" i="1"/>
  <c r="O3199" i="1"/>
  <c r="O3195" i="1"/>
  <c r="O3191" i="1"/>
  <c r="O3187" i="1"/>
  <c r="O3183" i="1"/>
  <c r="O3179" i="1"/>
  <c r="O3175" i="1"/>
  <c r="O3171" i="1"/>
  <c r="O3167" i="1"/>
  <c r="O3163" i="1"/>
  <c r="O3159" i="1"/>
  <c r="O3155" i="1"/>
  <c r="O3151" i="1"/>
  <c r="O3147" i="1"/>
  <c r="O3143" i="1"/>
  <c r="O3139" i="1"/>
  <c r="O3135" i="1"/>
  <c r="O3131" i="1"/>
  <c r="O3127" i="1"/>
  <c r="O3123" i="1"/>
  <c r="O3119" i="1"/>
  <c r="O3115" i="1"/>
  <c r="O3111" i="1"/>
  <c r="O3107" i="1"/>
  <c r="O3103" i="1"/>
  <c r="O3099" i="1"/>
  <c r="O3095" i="1"/>
  <c r="O3091" i="1"/>
  <c r="O3087" i="1"/>
  <c r="O3083" i="1"/>
  <c r="O3079" i="1"/>
  <c r="O3075" i="1"/>
  <c r="O3071" i="1"/>
  <c r="O3067" i="1"/>
  <c r="O3063" i="1"/>
  <c r="O3059" i="1"/>
  <c r="O3055" i="1"/>
  <c r="O3051" i="1"/>
  <c r="O3047" i="1"/>
  <c r="O3043" i="1"/>
  <c r="O3039" i="1"/>
  <c r="O3035" i="1"/>
  <c r="O3031" i="1"/>
  <c r="O3027" i="1"/>
  <c r="O3023" i="1"/>
  <c r="O3019" i="1"/>
  <c r="O3015" i="1"/>
  <c r="O3011" i="1"/>
  <c r="O3007" i="1"/>
  <c r="O3003" i="1"/>
  <c r="O2999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5" i="1"/>
  <c r="O2931" i="1"/>
  <c r="O2927" i="1"/>
  <c r="O2923" i="1"/>
  <c r="O2919" i="1"/>
  <c r="O2915" i="1"/>
  <c r="O2911" i="1"/>
  <c r="O2907" i="1"/>
  <c r="O2903" i="1"/>
  <c r="O2899" i="1"/>
  <c r="O2895" i="1"/>
  <c r="O2891" i="1"/>
  <c r="O2887" i="1"/>
  <c r="O2883" i="1"/>
  <c r="O2879" i="1"/>
  <c r="O2875" i="1"/>
  <c r="O2871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3" i="1"/>
  <c r="O2799" i="1"/>
  <c r="O2795" i="1"/>
  <c r="O2791" i="1"/>
  <c r="O2787" i="1"/>
  <c r="O2783" i="1"/>
  <c r="O2779" i="1"/>
  <c r="O2775" i="1"/>
  <c r="O2771" i="1"/>
  <c r="O2767" i="1"/>
  <c r="O2763" i="1"/>
  <c r="O2759" i="1"/>
  <c r="O2755" i="1"/>
  <c r="O2751" i="1"/>
  <c r="O2747" i="1"/>
  <c r="O2743" i="1"/>
  <c r="O2739" i="1"/>
  <c r="O2735" i="1"/>
  <c r="O2731" i="1"/>
  <c r="O2727" i="1"/>
  <c r="O2723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2663" i="1"/>
  <c r="O2659" i="1"/>
  <c r="O2655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3" i="1"/>
  <c r="O2599" i="1"/>
  <c r="O2595" i="1"/>
  <c r="O2591" i="1"/>
  <c r="O2587" i="1"/>
  <c r="O2583" i="1"/>
  <c r="O2579" i="1"/>
  <c r="O2575" i="1"/>
  <c r="O2571" i="1"/>
  <c r="O2567" i="1"/>
  <c r="O2563" i="1"/>
  <c r="O2559" i="1"/>
  <c r="O2555" i="1"/>
  <c r="O2551" i="1"/>
  <c r="O2547" i="1"/>
  <c r="O2543" i="1"/>
  <c r="O2539" i="1"/>
  <c r="O2535" i="1"/>
  <c r="O2531" i="1"/>
  <c r="O2527" i="1"/>
  <c r="O2523" i="1"/>
  <c r="O2519" i="1"/>
  <c r="O2515" i="1"/>
  <c r="O2511" i="1"/>
  <c r="O2507" i="1"/>
  <c r="O2503" i="1"/>
  <c r="O2499" i="1"/>
  <c r="O2495" i="1"/>
  <c r="O2491" i="1"/>
  <c r="O2487" i="1"/>
  <c r="O2483" i="1"/>
  <c r="O2479" i="1"/>
  <c r="O2475" i="1"/>
  <c r="O2626" i="1"/>
  <c r="O2622" i="1"/>
  <c r="O2618" i="1"/>
  <c r="O2614" i="1"/>
  <c r="O2610" i="1"/>
  <c r="O2606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498" i="1"/>
  <c r="O2494" i="1"/>
  <c r="O2490" i="1"/>
  <c r="O2486" i="1"/>
  <c r="O2482" i="1"/>
  <c r="O2478" i="1"/>
  <c r="O2474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4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5" i="1"/>
  <c r="O2628" i="1"/>
  <c r="O2624" i="1"/>
  <c r="O2620" i="1"/>
  <c r="O2616" i="1"/>
  <c r="O2612" i="1"/>
  <c r="O2608" i="1"/>
  <c r="O2604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20" i="1"/>
  <c r="O2216" i="1"/>
  <c r="O2212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124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8" i="1"/>
  <c r="O4" i="1"/>
  <c r="O2471" i="1"/>
  <c r="O2467" i="1"/>
  <c r="O2463" i="1"/>
  <c r="O2459" i="1"/>
  <c r="O2455" i="1"/>
  <c r="O2451" i="1"/>
  <c r="O2447" i="1"/>
  <c r="O2443" i="1"/>
  <c r="O2439" i="1"/>
  <c r="O2435" i="1"/>
  <c r="O2431" i="1"/>
  <c r="O2427" i="1"/>
  <c r="O2423" i="1"/>
  <c r="O2419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311" i="1"/>
  <c r="O2307" i="1"/>
  <c r="O2303" i="1"/>
  <c r="O2299" i="1"/>
  <c r="O2295" i="1"/>
  <c r="O2291" i="1"/>
  <c r="O2287" i="1"/>
  <c r="O2283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O1623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7A6F00-65F1-413B-A0B5-952F212219AB}" name="Console" type="6" refreshedVersion="6" background="1" saveData="1">
    <textPr sourceFile="C:\Users\Gefei Zhao\Documents\UCSD\3. Business Analytics\Project\Console.txt">
      <textFields>
        <textField/>
      </textFields>
    </textPr>
  </connection>
  <connection id="2" xr16:uid="{0602CAE1-DDB3-4A6F-BBBB-61F1A1E6E9E4}" name="Population" type="6" refreshedVersion="6" background="1" saveData="1">
    <textPr codePage="936" sourceFile="C:\Users\Gefei Zhao\Documents\UCSD\3. Business Analytics\Project\Population.txt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56162A40-CE5D-4EBA-8287-800BB4B190D0}" name="Population1" type="6" refreshedVersion="6" background="1" saveData="1">
    <textPr codePage="936" sourceFile="C:\Users\Gefei Zhao\Documents\UCSD\3. Business Analytics\Project\Population.txt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<sst xmlns="http://schemas.openxmlformats.org/spreadsheetml/2006/main" count="52632" uniqueCount="7097">
  <si>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</si>
  <si>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</si>
  <si>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</si>
  <si>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</si>
  <si>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</si>
  <si>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</si>
  <si>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</si>
  <si>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</si>
  <si>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</si>
  <si>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critic_score</t>
  </si>
  <si>
    <t>developer</t>
  </si>
  <si>
    <t>rating</t>
  </si>
  <si>
    <t>Weii</t>
  </si>
  <si>
    <t>Sports</t>
  </si>
  <si>
    <t>Ninti</t>
  </si>
  <si>
    <t>E</t>
  </si>
  <si>
    <t>Marrison Kart Weii</t>
  </si>
  <si>
    <t>Racing</t>
  </si>
  <si>
    <t>Weii Sports Resort</t>
  </si>
  <si>
    <t>New Super Marrison Bros.</t>
  </si>
  <si>
    <t>DS</t>
  </si>
  <si>
    <t>Platform</t>
  </si>
  <si>
    <t>Weii Play</t>
  </si>
  <si>
    <t>Misc</t>
  </si>
  <si>
    <t>New Super Marrison Bros. Weii</t>
  </si>
  <si>
    <t>Marrison Kart DS</t>
  </si>
  <si>
    <t>Weii Fit</t>
  </si>
  <si>
    <t>Kinect Adventures!</t>
  </si>
  <si>
    <t>X360</t>
  </si>
  <si>
    <t>Microsoft Game Studios</t>
  </si>
  <si>
    <t>Good Science Studio</t>
  </si>
  <si>
    <t>Weii Fit Plus</t>
  </si>
  <si>
    <t>Grand Steal Auto V</t>
  </si>
  <si>
    <t>PS3</t>
  </si>
  <si>
    <t>Action</t>
  </si>
  <si>
    <t>Take-Two Interactive</t>
  </si>
  <si>
    <t>Rockstar North</t>
  </si>
  <si>
    <t>M</t>
  </si>
  <si>
    <t>Grand Steal Auto: San Andreas</t>
  </si>
  <si>
    <t>PS2</t>
  </si>
  <si>
    <t>Brain Age: Train Your Brain in Minutes a Day</t>
  </si>
  <si>
    <t>Grand Steal Auto: Vice City</t>
  </si>
  <si>
    <t>Brain Age 2: More Training in Minutes a Day</t>
  </si>
  <si>
    <t>Puzzle</t>
  </si>
  <si>
    <t>Gran Turismo 3: A-Spec</t>
  </si>
  <si>
    <t>Sony Computer Entertainment</t>
  </si>
  <si>
    <t>Polyphony Digital</t>
  </si>
  <si>
    <t>Call of War: Modern Warfare 3</t>
  </si>
  <si>
    <t>Shooter</t>
  </si>
  <si>
    <t>Activision</t>
  </si>
  <si>
    <t>Infinity Ward, Sledgehammer Games</t>
  </si>
  <si>
    <t>Call of War: Black Ops</t>
  </si>
  <si>
    <t>Treyarch</t>
  </si>
  <si>
    <t>Call of War: Black Ops II</t>
  </si>
  <si>
    <t>Call of War: Modern Warfare 2</t>
  </si>
  <si>
    <t>Infinity Ward</t>
  </si>
  <si>
    <t>Grand Steal Auto III</t>
  </si>
  <si>
    <t>DMA Design</t>
  </si>
  <si>
    <t>Super Smash Bros. Brawl</t>
  </si>
  <si>
    <t>Fighting</t>
  </si>
  <si>
    <t>Game Arts</t>
  </si>
  <si>
    <t>T</t>
  </si>
  <si>
    <t>Marrison Kart 7</t>
  </si>
  <si>
    <t>3DS</t>
  </si>
  <si>
    <t>Retro Studios, Entertainment Analysis &amp; Development Division</t>
  </si>
  <si>
    <t>PS4</t>
  </si>
  <si>
    <t>Animal Crossing: Wild World</t>
  </si>
  <si>
    <t>Simulation</t>
  </si>
  <si>
    <t>Halo 3</t>
  </si>
  <si>
    <t>Bungie Software, Bungie</t>
  </si>
  <si>
    <t>Gran Turismo 4</t>
  </si>
  <si>
    <t>Super Marrison Galaxy</t>
  </si>
  <si>
    <t>Grand Steal Auto IV</t>
  </si>
  <si>
    <t>Super Marrison 3D Land</t>
  </si>
  <si>
    <t>Gran Turismo 5</t>
  </si>
  <si>
    <t>Call of War: Ghosts</t>
  </si>
  <si>
    <t>Just Dance 3</t>
  </si>
  <si>
    <t>Ubisoft</t>
  </si>
  <si>
    <t>E10+</t>
  </si>
  <si>
    <t>New Super Marrison Bros. 2</t>
  </si>
  <si>
    <t>Halo: Reach</t>
  </si>
  <si>
    <t>Bungie</t>
  </si>
  <si>
    <t>Halo 4</t>
  </si>
  <si>
    <t>343 Industries</t>
  </si>
  <si>
    <t>Just Dance 2</t>
  </si>
  <si>
    <t>Call of War 4: Modern Warfare</t>
  </si>
  <si>
    <t>Animal Crossing: New Leaf</t>
  </si>
  <si>
    <t>Marrison Party DS</t>
  </si>
  <si>
    <t>Hudson Soft</t>
  </si>
  <si>
    <t>The Elder Scrolls V: Skyrim</t>
  </si>
  <si>
    <t>Role-Playing</t>
  </si>
  <si>
    <t>Bethesda Softworks</t>
  </si>
  <si>
    <t>Bethesda Game Studios</t>
  </si>
  <si>
    <t>FIFA 16</t>
  </si>
  <si>
    <t>Electronic Arts</t>
  </si>
  <si>
    <t>EA Sports</t>
  </si>
  <si>
    <t>Halo 2</t>
  </si>
  <si>
    <t>XB</t>
  </si>
  <si>
    <t>Bungie Software</t>
  </si>
  <si>
    <t>Weii Party</t>
  </si>
  <si>
    <t>Nd Cube</t>
  </si>
  <si>
    <t>Marrison Party 8</t>
  </si>
  <si>
    <t>Hudson</t>
  </si>
  <si>
    <t>FIFA Soccer 13</t>
  </si>
  <si>
    <t>Final Fantasy X</t>
  </si>
  <si>
    <t>SquareSoft</t>
  </si>
  <si>
    <t>The Sims 3</t>
  </si>
  <si>
    <t>PC</t>
  </si>
  <si>
    <t>The Sims Studio</t>
  </si>
  <si>
    <t>Pok愆mon Platinum Version</t>
  </si>
  <si>
    <t>Game Freak</t>
  </si>
  <si>
    <t>Grand Steal Auto: Liberty City Stories</t>
  </si>
  <si>
    <t>PSP</t>
  </si>
  <si>
    <t>Rockstar Leeds</t>
  </si>
  <si>
    <t>Call of War: Advanced Warfare</t>
  </si>
  <si>
    <t>Sledgehammer Games</t>
  </si>
  <si>
    <t>FIFA 17</t>
  </si>
  <si>
    <t>EA Sports, EA Vancouver</t>
  </si>
  <si>
    <t>Super Marrison Galaxy 2</t>
  </si>
  <si>
    <t>Ninti EAD Tokyo</t>
  </si>
  <si>
    <t>Call of War: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</si>
  <si>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</si>
  <si>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</si>
  <si>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</si>
  <si>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</si>
  <si>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</si>
  <si>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</si>
  <si>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</si>
  <si>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The Legend of Zelda: Twilight Princess</t>
  </si>
  <si>
    <t>Marrison Kart 8</t>
  </si>
  <si>
    <t>WeiiU</t>
  </si>
  <si>
    <t>Super Smash Bros. Melee</t>
  </si>
  <si>
    <t>GC</t>
  </si>
  <si>
    <t>HAL Labs</t>
  </si>
  <si>
    <t>Need for Speed Underground 2</t>
  </si>
  <si>
    <t>EA Canada</t>
  </si>
  <si>
    <t>Medal of Honor: Frontline</t>
  </si>
  <si>
    <t>EA LA</t>
  </si>
  <si>
    <t>Just Dance 4</t>
  </si>
  <si>
    <t>Gears of War 2</t>
  </si>
  <si>
    <t>Epic Games</t>
  </si>
  <si>
    <t>Uncharted 3: Drake's Deception</t>
  </si>
  <si>
    <t>Naughty Dog</t>
  </si>
  <si>
    <t>Zumba Fitness</t>
  </si>
  <si>
    <t>505 Games</t>
  </si>
  <si>
    <t>Pipeworks Software, Inc.</t>
  </si>
  <si>
    <t>Uncharted 2: Among Thieves</t>
  </si>
  <si>
    <t>Big Brain Academy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</si>
  <si>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</si>
  <si>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</si>
  <si>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</si>
  <si>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</si>
  <si>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</si>
  <si>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</si>
  <si>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</si>
  <si>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Pok愆mon Emerald Version</t>
  </si>
  <si>
    <t>GBA</t>
  </si>
  <si>
    <t>Kingdom Hearts</t>
  </si>
  <si>
    <t>Halo 3: ODST</t>
  </si>
  <si>
    <t>Super Marrison Sunshine</t>
  </si>
  <si>
    <t>World of Warcraft</t>
  </si>
  <si>
    <t>Blizzard Entertainment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</si>
  <si>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</si>
  <si>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</si>
  <si>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</si>
  <si>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</si>
  <si>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</si>
  <si>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</si>
  <si>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</si>
  <si>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</si>
  <si>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Metal Gear Solid 4: Guns of the Patriots</t>
  </si>
  <si>
    <t>Kojima Productions</t>
  </si>
  <si>
    <t>Final Fantasy XII</t>
  </si>
  <si>
    <t>Square Enix</t>
  </si>
  <si>
    <t>LittleBigPlanet</t>
  </si>
  <si>
    <t>SCE/WWS, Media Molecule</t>
  </si>
  <si>
    <t>Dragon Quest IX: Sentinels of the Starry Skies</t>
  </si>
  <si>
    <t>Level 5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</si>
  <si>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</si>
  <si>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</si>
  <si>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</si>
  <si>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</si>
  <si>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</si>
  <si>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</si>
  <si>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Assassin's Creed II</t>
  </si>
  <si>
    <t>Ubisoft Montreal</t>
  </si>
  <si>
    <t>Assassin's Creed</t>
  </si>
  <si>
    <t>Adventure</t>
  </si>
  <si>
    <t>Forza Motorsport 3</t>
  </si>
  <si>
    <t>Turn 10</t>
  </si>
  <si>
    <t>Super Marrison Advance</t>
  </si>
  <si>
    <t>Monster Hunter Freedom Unite</t>
  </si>
  <si>
    <t>Capcom</t>
  </si>
  <si>
    <t>Batman: Arkham City</t>
  </si>
  <si>
    <t>Warner Bros. Interactive Entertainment</t>
  </si>
  <si>
    <t>Rocksteady Studios</t>
  </si>
  <si>
    <t>XOne</t>
  </si>
  <si>
    <t>Marrison Kart: Super Circuit</t>
  </si>
  <si>
    <t>Intelligent Systems</t>
  </si>
  <si>
    <t>Uncharted 4: A Thief's End</t>
  </si>
  <si>
    <t>Final Fantasy XIII</t>
  </si>
  <si>
    <t>Final Fantasy X-2</t>
  </si>
  <si>
    <t>New Super Marrison Bros. U</t>
  </si>
  <si>
    <t>Dragon Quest VIII: Journey of the Cursed King</t>
  </si>
  <si>
    <t>Professor Layton and the Curious Village</t>
  </si>
  <si>
    <t>Diablo III</t>
  </si>
  <si>
    <t>Medal of Honor: Rising Sun</t>
  </si>
  <si>
    <t>Fable III</t>
  </si>
  <si>
    <t>Lionhead Studios</t>
  </si>
  <si>
    <t>Resident Evil 5</t>
  </si>
  <si>
    <t>The Legend of Zelda: Phantom Hourglass</t>
  </si>
  <si>
    <t>FIFA Soccer 11</t>
  </si>
  <si>
    <t>Grand Steal Auto: Vice City Stories</t>
  </si>
  <si>
    <t>Guitar Hero III: Legends of Rock</t>
  </si>
  <si>
    <t>Neversoft Entertainment, BudCat</t>
  </si>
  <si>
    <t>Link's Crossbow Training</t>
  </si>
  <si>
    <t>Fallout 3</t>
  </si>
  <si>
    <t>Uncharted: Drake's Fortune</t>
  </si>
  <si>
    <t>Naughty Dog, SCE/WWS</t>
  </si>
  <si>
    <t>Madden NFL 06</t>
  </si>
  <si>
    <t>StarCraft II: Wings of Liberty</t>
  </si>
  <si>
    <t>Strategy</t>
  </si>
  <si>
    <t>God of War III</t>
  </si>
  <si>
    <t>SCE Santa Monica</t>
  </si>
  <si>
    <t>TT Fusion</t>
  </si>
  <si>
    <t>Driver 2</t>
  </si>
  <si>
    <t>PS</t>
  </si>
  <si>
    <t>Atari</t>
  </si>
  <si>
    <t>Reflections Interactive</t>
  </si>
  <si>
    <t>Tony Hawk's Pro Skater 2</t>
  </si>
  <si>
    <t>Neversoft Entertainment</t>
  </si>
  <si>
    <t>The Lord of the Rings: The Two Towers</t>
  </si>
  <si>
    <t>Stormfront Studios</t>
  </si>
  <si>
    <t>Animal Crossing: City Folk</t>
  </si>
  <si>
    <t>Uncharted: The Nathan Drake Collection</t>
  </si>
  <si>
    <t>Bluepoint Games</t>
  </si>
  <si>
    <t>The Legend of Zelda: The Wind Waker</t>
  </si>
  <si>
    <t>Vicarious Visions</t>
  </si>
  <si>
    <t>Luigi's Mansion: Dark Moon</t>
  </si>
  <si>
    <t>Next Level Games</t>
  </si>
  <si>
    <t>Forza Motorsport 4</t>
  </si>
  <si>
    <t>Madden NFL 2005</t>
  </si>
  <si>
    <t>EA Tiburon</t>
  </si>
  <si>
    <t>Madden NFL 07</t>
  </si>
  <si>
    <t>Halo 5: Guardians</t>
  </si>
  <si>
    <t>Spider-Man: The Movie</t>
  </si>
  <si>
    <t>Call of War: Infinite Warfare</t>
  </si>
  <si>
    <t>God of War</t>
  </si>
  <si>
    <t>Splatoon</t>
  </si>
  <si>
    <t>Ninti Land</t>
  </si>
  <si>
    <t>Tony Hawk's Pro Skater 3</t>
  </si>
  <si>
    <t>Winning Eleven: Pro Evolution Soccer 2007</t>
  </si>
  <si>
    <t>Konami</t>
  </si>
  <si>
    <t>The Elder Scrolls IV: Oblivion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</si>
  <si>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</si>
  <si>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</si>
  <si>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</si>
  <si>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</si>
  <si>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</si>
  <si>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</si>
  <si>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Kingdom Hearts II</t>
  </si>
  <si>
    <t>Super Marrison 3D World</t>
  </si>
  <si>
    <t>Fable II</t>
  </si>
  <si>
    <t>Namco Museum</t>
  </si>
  <si>
    <t>Namco Bandai Games</t>
  </si>
  <si>
    <t>Mass Media</t>
  </si>
  <si>
    <t>Batman: Arkham Asylum</t>
  </si>
  <si>
    <t>Eidos Interactive</t>
  </si>
  <si>
    <t>Metal Gear Solid 3: Snake Eater</t>
  </si>
  <si>
    <t>Assassin's Creed: Revelations</t>
  </si>
  <si>
    <t>Daxter</t>
  </si>
  <si>
    <t>Ready at Dawn</t>
  </si>
  <si>
    <t>FIFA Soccer 06</t>
  </si>
  <si>
    <t>EyeToy Play</t>
  </si>
  <si>
    <t>SCEE, Zoe Mode</t>
  </si>
  <si>
    <t>Gran Turismo 5 Prologue</t>
  </si>
  <si>
    <t>Street Fighter IV</t>
  </si>
  <si>
    <t>Madden NFL 2003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</si>
  <si>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</si>
  <si>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</si>
  <si>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</si>
  <si>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</si>
  <si>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</si>
  <si>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</si>
  <si>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</si>
  <si>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</si>
  <si>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</si>
  <si>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</si>
  <si>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Tekken Tag Tournament</t>
  </si>
  <si>
    <t>Namco</t>
  </si>
  <si>
    <t>Far Cry 4</t>
  </si>
  <si>
    <t>Namco Museum: 50th Anniversary</t>
  </si>
  <si>
    <t>Digital Eclipse</t>
  </si>
  <si>
    <t>Left 4 Dead 2</t>
  </si>
  <si>
    <t>Valve Software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</si>
  <si>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</si>
  <si>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</si>
  <si>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</si>
  <si>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</si>
  <si>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</si>
  <si>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</si>
  <si>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</si>
  <si>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</si>
  <si>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</si>
  <si>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</si>
  <si>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</si>
  <si>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</si>
  <si>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</si>
  <si>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MotorStorm</t>
  </si>
  <si>
    <t>Evolution Studios</t>
  </si>
  <si>
    <t>World Soccer Winning Eleven 8 International</t>
  </si>
  <si>
    <t>KCET</t>
  </si>
  <si>
    <t>Sports Champions</t>
  </si>
  <si>
    <t>SCEA, Zindagi Games</t>
  </si>
  <si>
    <t>Flash Focus: Vision Training in Minutes a Day</t>
  </si>
  <si>
    <t>Ninti, Namco Bandai Games</t>
  </si>
  <si>
    <t>Tom Clancy's The Division</t>
  </si>
  <si>
    <t>Massive Entertainment</t>
  </si>
  <si>
    <t>Big Brain Academy: Weii Degree</t>
  </si>
  <si>
    <t>LEGO Indiana Jones: The Original Adventures</t>
  </si>
  <si>
    <t>The Sims: Unleashed</t>
  </si>
  <si>
    <t>Maxis</t>
  </si>
  <si>
    <t>Harry Potter and the Sorcerer's Stone</t>
  </si>
  <si>
    <t>Argonaut Games</t>
  </si>
  <si>
    <t>Super Paper Marrison</t>
  </si>
  <si>
    <t>Spyro: Year of the Dragon</t>
  </si>
  <si>
    <t>Assassin's Creed IV: Black Flag</t>
  </si>
  <si>
    <t>FIFA Soccer 2005</t>
  </si>
  <si>
    <t>Tony Hawk's Pro Skater 4</t>
  </si>
  <si>
    <t>MySims</t>
  </si>
  <si>
    <t>TOSE</t>
  </si>
  <si>
    <t>Midnight Club 3: DUB Edition</t>
  </si>
  <si>
    <t>SOCOM: U.S. Navy SEALs</t>
  </si>
  <si>
    <t>Zipper Interactive</t>
  </si>
  <si>
    <t>Jak and Daxter: The Precursor Legacy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</si>
  <si>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</si>
  <si>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</si>
  <si>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</si>
  <si>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</si>
  <si>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</si>
  <si>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</si>
  <si>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</si>
  <si>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</si>
  <si>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</si>
  <si>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</si>
  <si>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</si>
  <si>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</si>
  <si>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</si>
  <si>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</si>
  <si>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The Getaway</t>
  </si>
  <si>
    <t>Team Soho</t>
  </si>
  <si>
    <t>James Bond 007: Agent Under Fire</t>
  </si>
  <si>
    <t>EA Redwood Shores</t>
  </si>
  <si>
    <t>Left 4 Dead</t>
  </si>
  <si>
    <t>Certain Affinity</t>
  </si>
  <si>
    <t>Assassin's Creed: Brotherhood</t>
  </si>
  <si>
    <t>Battlefield: Bad Company 2</t>
  </si>
  <si>
    <t>Guitar Hero: On Tour</t>
  </si>
  <si>
    <t>Clubhouse Games</t>
  </si>
  <si>
    <t>Agenda</t>
  </si>
  <si>
    <t>Borderlands</t>
  </si>
  <si>
    <t>Gearbox Software</t>
  </si>
  <si>
    <t>Tekken 4</t>
  </si>
  <si>
    <t>Metal Gear Solid V: The Phantom Pain</t>
  </si>
  <si>
    <t>Kojima Productions, Moby Dick Studio</t>
  </si>
  <si>
    <t>Spider-Man 2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</si>
  <si>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</si>
  <si>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</si>
  <si>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</si>
  <si>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</si>
  <si>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</si>
  <si>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</si>
  <si>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</si>
  <si>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</si>
  <si>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Far Cry 3</t>
  </si>
  <si>
    <t>James Bond 007: Nightfire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</si>
  <si>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</si>
  <si>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</si>
  <si>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</si>
  <si>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</si>
  <si>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</si>
  <si>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</si>
  <si>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</si>
  <si>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</si>
  <si>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</si>
  <si>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</si>
  <si>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</si>
  <si>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</si>
  <si>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Weii Music</t>
  </si>
  <si>
    <t>Madden NFL 16</t>
  </si>
  <si>
    <t>Gran Turismo 6</t>
  </si>
  <si>
    <t>Halo: The Master Chief Collection</t>
  </si>
  <si>
    <t>Super Marrison Maker</t>
  </si>
  <si>
    <t>God of War: Chains of Olympus</t>
  </si>
  <si>
    <t>Enter the Matrix</t>
  </si>
  <si>
    <t>Shiny Entertainment</t>
  </si>
  <si>
    <t>Crisis Core: Final Fantasy VII</t>
  </si>
  <si>
    <t>L.A. Noire</t>
  </si>
  <si>
    <t>Team Bondi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</si>
  <si>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</si>
  <si>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</si>
  <si>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</si>
  <si>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</si>
  <si>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</si>
  <si>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</si>
  <si>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Marrison Party 9</t>
  </si>
  <si>
    <t>Sonic Rush</t>
  </si>
  <si>
    <t>Sega</t>
  </si>
  <si>
    <t>Dimps Corporation, Sonic Team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</si>
  <si>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</si>
  <si>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</si>
  <si>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</si>
  <si>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</si>
  <si>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</si>
  <si>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</si>
  <si>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</si>
  <si>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</si>
  <si>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</si>
  <si>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</si>
  <si>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</si>
  <si>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</si>
  <si>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</si>
  <si>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</si>
  <si>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</si>
  <si>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</si>
  <si>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</si>
  <si>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</si>
  <si>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</si>
  <si>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Saints Row 2</t>
  </si>
  <si>
    <t>THQ</t>
  </si>
  <si>
    <t>Volition Inc.</t>
  </si>
  <si>
    <t>Tom Clancy's Splinter Cell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</si>
  <si>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</si>
  <si>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</si>
  <si>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</si>
  <si>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</si>
  <si>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</si>
  <si>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</si>
  <si>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</si>
  <si>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</si>
  <si>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</si>
  <si>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</si>
  <si>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</si>
  <si>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</si>
  <si>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</si>
  <si>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</si>
  <si>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</si>
  <si>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</si>
  <si>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</si>
  <si>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</si>
  <si>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</si>
  <si>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</si>
  <si>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SOCOM II: U.S. Navy SEALs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</si>
  <si>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</si>
  <si>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</si>
  <si>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</si>
  <si>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</si>
  <si>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</si>
  <si>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</si>
  <si>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</si>
  <si>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</si>
  <si>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</si>
  <si>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</si>
  <si>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</si>
  <si>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</si>
  <si>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</si>
  <si>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War: Finest Hour</t>
  </si>
  <si>
    <t>Spark Unlimited</t>
  </si>
  <si>
    <t>WarioWare: Smooth Moves</t>
  </si>
  <si>
    <t>Imagine: Babyz</t>
  </si>
  <si>
    <t>Madden NFL 13</t>
  </si>
  <si>
    <t>The Elder Scrolls III: Morrowind</t>
  </si>
  <si>
    <t>Mortal Kombat</t>
  </si>
  <si>
    <t>NetherRealm Studios</t>
  </si>
  <si>
    <t>Madden NFL 10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</si>
  <si>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</si>
  <si>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</si>
  <si>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</si>
  <si>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</si>
  <si>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</si>
  <si>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</si>
  <si>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</si>
  <si>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Medal of Honor</t>
  </si>
  <si>
    <t>EA DICE, Danger Close</t>
  </si>
  <si>
    <t>Imagine: Fashion Designer</t>
  </si>
  <si>
    <t>Virtual Toys</t>
  </si>
  <si>
    <t>inFAMOUS: Second Son</t>
  </si>
  <si>
    <t>NBA Street</t>
  </si>
  <si>
    <t>NuFX</t>
  </si>
  <si>
    <t>Jak II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</si>
  <si>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</si>
  <si>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</si>
  <si>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</si>
  <si>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</si>
  <si>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</si>
  <si>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</si>
  <si>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</si>
  <si>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</si>
  <si>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</si>
  <si>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</si>
  <si>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</si>
  <si>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</si>
  <si>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</si>
  <si>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Tekken 6</t>
  </si>
  <si>
    <t>Sonic and the Secret Rings</t>
  </si>
  <si>
    <t>The Legend of Zelda: A Link to the Past</t>
  </si>
  <si>
    <t>Call of War 3</t>
  </si>
  <si>
    <t>Madden NFL 12</t>
  </si>
  <si>
    <t>LEGO Star Wars II: The Original Trilogy</t>
  </si>
  <si>
    <t>Killzone: Shadow Fall</t>
  </si>
  <si>
    <t>Madden NFL 11</t>
  </si>
  <si>
    <t>Burnout 3: Takedown</t>
  </si>
  <si>
    <t>Marrison vs. Donkey Kong: Mini-Land Mayhem!</t>
  </si>
  <si>
    <t>Professor Layton and the Last Specter</t>
  </si>
  <si>
    <t>Call Of War 2: Big Red One</t>
  </si>
  <si>
    <t>Fable</t>
  </si>
  <si>
    <t>Big Blue Box</t>
  </si>
  <si>
    <t>Hannah Montana</t>
  </si>
  <si>
    <t>DC Studios</t>
  </si>
  <si>
    <t>Ubisoft Shanghai</t>
  </si>
  <si>
    <t>Need for Speed: Shift</t>
  </si>
  <si>
    <t>Slightly Mad Studios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</si>
  <si>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</si>
  <si>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</si>
  <si>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</si>
  <si>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</si>
  <si>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</si>
  <si>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</si>
  <si>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</si>
  <si>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</si>
  <si>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</si>
  <si>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</si>
  <si>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Dice, Danger Close</t>
  </si>
  <si>
    <t>Harry Potter and the Chamber of Secrets</t>
  </si>
  <si>
    <t>God of War Collection</t>
  </si>
  <si>
    <t>NBA Live 2005</t>
  </si>
  <si>
    <t>Marrison Strikers Charged</t>
  </si>
  <si>
    <t>FIFA Soccer 09</t>
  </si>
  <si>
    <t>Style Savvy</t>
  </si>
  <si>
    <t>syn Sophia</t>
  </si>
  <si>
    <t>WWE SmackDown vs. RAW 2007</t>
  </si>
  <si>
    <t>Yuke's</t>
  </si>
  <si>
    <t>Madden NFL 08</t>
  </si>
  <si>
    <t>Monster Hunter Freedom 2</t>
  </si>
  <si>
    <t>Sonic Adventure 2 Battle</t>
  </si>
  <si>
    <t>Dragon Age: Origins</t>
  </si>
  <si>
    <t>Pok愆mon Colosseum</t>
  </si>
  <si>
    <t>Genius Sonority Inc.</t>
  </si>
  <si>
    <t>Madden NFL 09</t>
  </si>
  <si>
    <t>Crazy Taxi</t>
  </si>
  <si>
    <t>Acclaim Entertainment</t>
  </si>
  <si>
    <t>Acclaim Studios Cheltenham</t>
  </si>
  <si>
    <t>Art Academy</t>
  </si>
  <si>
    <t>Headstrong Games</t>
  </si>
  <si>
    <t>NBA 2K14</t>
  </si>
  <si>
    <t>Skylanders Giants</t>
  </si>
  <si>
    <t>Deca Sports</t>
  </si>
  <si>
    <t>CAProduction</t>
  </si>
  <si>
    <t>Marvel: Ultimate Alliance</t>
  </si>
  <si>
    <t>Raven Software</t>
  </si>
  <si>
    <t>Mortal Kombat: Deadly Alliance</t>
  </si>
  <si>
    <t>Midway Games</t>
  </si>
  <si>
    <t>Midway</t>
  </si>
  <si>
    <t>Game Party</t>
  </si>
  <si>
    <t>Bloodborne</t>
  </si>
  <si>
    <t>From Software</t>
  </si>
  <si>
    <t>Marrison Party 4</t>
  </si>
  <si>
    <t>Pure</t>
  </si>
  <si>
    <t>Black Rock Studio</t>
  </si>
  <si>
    <t>Resistance 2</t>
  </si>
  <si>
    <t>NBA 2K15</t>
  </si>
  <si>
    <t>Midnight Club: Los Angeles</t>
  </si>
  <si>
    <t>The Sims: Bustin' Out</t>
  </si>
  <si>
    <t>LEGO Harry Potter: Years 1-4</t>
  </si>
  <si>
    <t>Tom Clancy's Rainbow Six: Vegas 2</t>
  </si>
  <si>
    <t>uDraw Studio</t>
  </si>
  <si>
    <t>Need for Speed Carbon: Own the City</t>
  </si>
  <si>
    <t>Dragon Ball Z: Budokai 2</t>
  </si>
  <si>
    <t>pro evolution soccer 2011</t>
  </si>
  <si>
    <t>ATV Offroad Fury</t>
  </si>
  <si>
    <t>Rainbow Studios</t>
  </si>
  <si>
    <t>Need for Speed: ProStreet</t>
  </si>
  <si>
    <t>Black Box</t>
  </si>
  <si>
    <t>Halo: Combat Evolved Anniversary</t>
  </si>
  <si>
    <t>Dead Island</t>
  </si>
  <si>
    <t>Deep Silver</t>
  </si>
  <si>
    <t>Techland</t>
  </si>
  <si>
    <t>Half-Life 2</t>
  </si>
  <si>
    <t>Vivendi Games</t>
  </si>
  <si>
    <t>The Incredibles</t>
  </si>
  <si>
    <t>Heavy Iron Studios</t>
  </si>
  <si>
    <t>Tony Hawk's Underground 2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</si>
  <si>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</si>
  <si>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</si>
  <si>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</si>
  <si>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</si>
  <si>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</si>
  <si>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</si>
  <si>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</si>
  <si>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</si>
  <si>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</si>
  <si>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James Bond 007: Everything or Nothing</t>
  </si>
  <si>
    <t>Paper Marrison: Sticker Star</t>
  </si>
  <si>
    <t>Batman: Arkham Origins</t>
  </si>
  <si>
    <t>WB Games Montreal</t>
  </si>
  <si>
    <t>Pro Evolution Soccer 2010</t>
  </si>
  <si>
    <t>Pokemon Ranger: Shadows of Almia</t>
  </si>
  <si>
    <t>HAL Labs, Creatures Inc.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</si>
  <si>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</si>
  <si>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</si>
  <si>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</si>
  <si>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</si>
  <si>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</si>
  <si>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</si>
  <si>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Paper Marrison: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</si>
  <si>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</si>
  <si>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</si>
  <si>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</si>
  <si>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</si>
  <si>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</si>
  <si>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</si>
  <si>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</si>
  <si>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</si>
  <si>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Dance Dance Revolution X2</t>
  </si>
  <si>
    <t>Prince of Persia: The Sands of Time</t>
  </si>
  <si>
    <t>Monster Hunter Tri</t>
  </si>
  <si>
    <t>LEGO Marvel Super Heroes</t>
  </si>
  <si>
    <t>TT Games</t>
  </si>
  <si>
    <t>Tom Clancy's Rainbow Six: Siege</t>
  </si>
  <si>
    <t>Guitar Hero II</t>
  </si>
  <si>
    <t>Harmonix Music Systems</t>
  </si>
  <si>
    <t>Forza Motorsport 5</t>
  </si>
  <si>
    <t>Rock Band 2</t>
  </si>
  <si>
    <t>BioShock 2</t>
  </si>
  <si>
    <t>2K Marin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</si>
  <si>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</si>
  <si>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</si>
  <si>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</si>
  <si>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</si>
  <si>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</si>
  <si>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</si>
  <si>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</si>
  <si>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5TH Cell</t>
  </si>
  <si>
    <t>Sonic Unleashed</t>
  </si>
  <si>
    <t>Pokemon Ranger</t>
  </si>
  <si>
    <t>Skylanders SWAP Force</t>
  </si>
  <si>
    <t>Beenox</t>
  </si>
  <si>
    <t>Overwatch</t>
  </si>
  <si>
    <t>Hitman: Absolution</t>
  </si>
  <si>
    <t>Call of War: Roads to Victory</t>
  </si>
  <si>
    <t>Amaze Entertainment</t>
  </si>
  <si>
    <t>Dance Dance Revolution Extreme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</si>
  <si>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</si>
  <si>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</si>
  <si>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</si>
  <si>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</si>
  <si>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</si>
  <si>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</si>
  <si>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</si>
  <si>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Tetris DS</t>
  </si>
  <si>
    <t>Battlefield: Hardline</t>
  </si>
  <si>
    <t>Visceral Games</t>
  </si>
  <si>
    <t>Devil May Cry 3: Dante's Awakening</t>
  </si>
  <si>
    <t>NBA 2K11</t>
  </si>
  <si>
    <t>Dying Light</t>
  </si>
  <si>
    <t>Dead Rising</t>
  </si>
  <si>
    <t>World of Warcraft: Cataclysm</t>
  </si>
  <si>
    <t>Tetris Worlds</t>
  </si>
  <si>
    <t>Blue Planet Software</t>
  </si>
  <si>
    <t>Final Fantasy III</t>
  </si>
  <si>
    <t>Matrix Software</t>
  </si>
  <si>
    <t>Marrison Party 5</t>
  </si>
  <si>
    <t>Marrison Sports Mix</t>
  </si>
  <si>
    <t>Need for Speed: Most Wanted 5-1-0</t>
  </si>
  <si>
    <t>The Sims 2: Pets</t>
  </si>
  <si>
    <t>Full Fat</t>
  </si>
  <si>
    <t>Dance Dance Revolution: Hottest Party</t>
  </si>
  <si>
    <t>DriveClub</t>
  </si>
  <si>
    <t>UFC 2009 Undisputed</t>
  </si>
  <si>
    <t>Metal Gear Solid: Peace Walker</t>
  </si>
  <si>
    <t>Helixe</t>
  </si>
  <si>
    <t>Kingdom Hearts: Birth by Sleep</t>
  </si>
  <si>
    <t>SoulCalibur II</t>
  </si>
  <si>
    <t>Need For Speed: Undercover</t>
  </si>
  <si>
    <t>EA Vancouver</t>
  </si>
  <si>
    <t>SOCOM: U.S. Navy SEALs: Combined Assault</t>
  </si>
  <si>
    <t>Peter Jackson's King Kong: The Official Game of the Movie</t>
  </si>
  <si>
    <t>Ubisoft Montpellier</t>
  </si>
  <si>
    <t>Donkey Kong Country</t>
  </si>
  <si>
    <t>Dance Central 2</t>
  </si>
  <si>
    <t>NBA Live 2004</t>
  </si>
  <si>
    <t>Call of War 2</t>
  </si>
  <si>
    <t>Rayman Raving Rabbids: TV Party</t>
  </si>
  <si>
    <t>Pok愆mon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</si>
  <si>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</si>
  <si>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</si>
  <si>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</si>
  <si>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</si>
  <si>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</si>
  <si>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</si>
  <si>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Dead Space</t>
  </si>
  <si>
    <t>Mortal Kombat vs. DC Universe</t>
  </si>
  <si>
    <t>TouchMaster</t>
  </si>
  <si>
    <t>Midway Studios - San Diego</t>
  </si>
  <si>
    <t>Kingdom Hearts 358/2 Days</t>
  </si>
  <si>
    <t>h.a.n.d. Inc.</t>
  </si>
  <si>
    <t>Need for Speed Rivals</t>
  </si>
  <si>
    <t>Ghost Games</t>
  </si>
  <si>
    <t>Devil May Cry 2</t>
  </si>
  <si>
    <t>Hot Shots Golf: Open Tee</t>
  </si>
  <si>
    <t>Forza Horizon</t>
  </si>
  <si>
    <t>PLAYGROUND, Playground Games</t>
  </si>
  <si>
    <t>Tom Clancy's Rainbow Six: Vegas</t>
  </si>
  <si>
    <t>Crash Nitro Kart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</si>
  <si>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</si>
  <si>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</si>
  <si>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</si>
  <si>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</si>
  <si>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</si>
  <si>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</si>
  <si>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Scooby Doo and the Cyber Chase</t>
  </si>
  <si>
    <t>Art</t>
  </si>
  <si>
    <t>Dragon Ball Z: Budokai 3</t>
  </si>
  <si>
    <t>Exakt</t>
  </si>
  <si>
    <t>Tom Clancy's Ghost Recon</t>
  </si>
  <si>
    <t>BioShock Infinite</t>
  </si>
  <si>
    <t>Irrational Games</t>
  </si>
  <si>
    <t>X-Men Legends</t>
  </si>
  <si>
    <t>Destiny: The Taken King</t>
  </si>
  <si>
    <t>Red Faction</t>
  </si>
  <si>
    <t>The Sims: Makin' Magic</t>
  </si>
  <si>
    <t>Marrison Party: Island Tour</t>
  </si>
  <si>
    <t>Ninti, Nd Cube</t>
  </si>
  <si>
    <t>MX Unleashed</t>
  </si>
  <si>
    <t>LittleBigPlanet 3</t>
  </si>
  <si>
    <t>Star Wars Rogue Leader: Rogue Squadron II</t>
  </si>
  <si>
    <t>Factor 5</t>
  </si>
  <si>
    <t>Marrison Super Sluggers</t>
  </si>
  <si>
    <t>Monopoly</t>
  </si>
  <si>
    <t>Game Party 2</t>
  </si>
  <si>
    <t>Mortal Kombat: Deception</t>
  </si>
  <si>
    <t>NBA 2K17</t>
  </si>
  <si>
    <t>Toy Story Mania!</t>
  </si>
  <si>
    <t>Papaya Studios</t>
  </si>
  <si>
    <t>Star Fox Adventures</t>
  </si>
  <si>
    <t>Dynasty Warriors 3</t>
  </si>
  <si>
    <t>Shrek 2</t>
  </si>
  <si>
    <t>Krome Studios</t>
  </si>
  <si>
    <t>NBA Live 2002</t>
  </si>
  <si>
    <t>Just Cause 3</t>
  </si>
  <si>
    <t>Avalanche Studios</t>
  </si>
  <si>
    <t>Jak 3</t>
  </si>
  <si>
    <t>Kingdom Hearts: Chain of Memories</t>
  </si>
  <si>
    <t>Jupiter Corporation</t>
  </si>
  <si>
    <t>Max Payne 3</t>
  </si>
  <si>
    <t>Rockstar Studios</t>
  </si>
  <si>
    <t>Phineas and Ferb</t>
  </si>
  <si>
    <t>Altron</t>
  </si>
  <si>
    <t>NCAA Football 06</t>
  </si>
  <si>
    <t>Rayman Raving Rabbids 2</t>
  </si>
  <si>
    <t>Kirby: Triple Deluxe</t>
  </si>
  <si>
    <t>Sonic Classic Collection</t>
  </si>
  <si>
    <t>Creative Assembly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</si>
  <si>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</si>
  <si>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</si>
  <si>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</si>
  <si>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</si>
  <si>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</si>
  <si>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</si>
  <si>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</si>
  <si>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</si>
  <si>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</si>
  <si>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</si>
  <si>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</si>
  <si>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</si>
  <si>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</si>
  <si>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Forza Motorsport 6</t>
  </si>
  <si>
    <t>The Evil Within</t>
  </si>
  <si>
    <t>Tango Gameworks</t>
  </si>
  <si>
    <t>Metroid Prime 3: Corruption</t>
  </si>
  <si>
    <t>Midnight Club II</t>
  </si>
  <si>
    <t>The Getaway: Black Monday</t>
  </si>
  <si>
    <t>SCEE London Studio</t>
  </si>
  <si>
    <t>50 Cent: Bulletproof</t>
  </si>
  <si>
    <t>Genuine Games</t>
  </si>
  <si>
    <t>Dead or Alive 3</t>
  </si>
  <si>
    <t>Team Ninja</t>
  </si>
  <si>
    <t>Dragon Quest Monsters: Joker</t>
  </si>
  <si>
    <t>LEGO Star Wars III: The Clone Wars</t>
  </si>
  <si>
    <t>The SpongeBob SquarePants Movie</t>
  </si>
  <si>
    <t>Golden Sun</t>
  </si>
  <si>
    <t>Camelot Software Planning</t>
  </si>
  <si>
    <t>Def Jam: Fight for NY</t>
  </si>
  <si>
    <t>Red Storm Entertainment</t>
  </si>
  <si>
    <t>State of Emergency</t>
  </si>
  <si>
    <t>VIS Entertainment</t>
  </si>
  <si>
    <t>The Urbz: Sims in the City</t>
  </si>
  <si>
    <t>Star Wars: Starfighter</t>
  </si>
  <si>
    <t>Madden NFL 17</t>
  </si>
  <si>
    <t>Just Cause 2</t>
  </si>
  <si>
    <t>Crackdown</t>
  </si>
  <si>
    <t>Realtime Worlds</t>
  </si>
  <si>
    <t>Weii Party U</t>
  </si>
  <si>
    <t>Dance Dance Revolution X</t>
  </si>
  <si>
    <t>Xenosaga Episode I: Der Wille zur Macht</t>
  </si>
  <si>
    <t>Monolith Soft</t>
  </si>
  <si>
    <t>Kinect Star Wars</t>
  </si>
  <si>
    <t>Terminal Reality</t>
  </si>
  <si>
    <t>Dragon's Dogma</t>
  </si>
  <si>
    <t>The Order: 1886</t>
  </si>
  <si>
    <t>Ready at Dawn, SCE Santa Monica</t>
  </si>
  <si>
    <t>SSX Tricky</t>
  </si>
  <si>
    <t>Dragon Quest VI: Realms of Revelation</t>
  </si>
  <si>
    <t>ArtePiazza</t>
  </si>
  <si>
    <t>The Crew</t>
  </si>
  <si>
    <t>Ubisoft Reflections, Ivory Tower</t>
  </si>
  <si>
    <t>Star Ocean: Till The End of Time</t>
  </si>
  <si>
    <t>Tri-Ace</t>
  </si>
  <si>
    <t>Dishonored</t>
  </si>
  <si>
    <t>Arkane Studios</t>
  </si>
  <si>
    <t>3d6 Games</t>
  </si>
  <si>
    <t>Imagine: Teacher</t>
  </si>
  <si>
    <t>Magic Pockets</t>
  </si>
  <si>
    <t>NCAA Football 07</t>
  </si>
  <si>
    <t>The Sims 3: Late Night Expansion Pack</t>
  </si>
  <si>
    <t>SOCOM 3: U.S. Navy SEALs</t>
  </si>
  <si>
    <t>Griptonite Games</t>
  </si>
  <si>
    <t>Personal Trainer: Math</t>
  </si>
  <si>
    <t>Game Party 3</t>
  </si>
  <si>
    <t>Farsight Studios</t>
  </si>
  <si>
    <t>Sonic Colors</t>
  </si>
  <si>
    <t>Sid Meier's Civilization V</t>
  </si>
  <si>
    <t>Firaxis Games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</si>
  <si>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</si>
  <si>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</si>
  <si>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</si>
  <si>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</si>
  <si>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</si>
  <si>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</si>
  <si>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</si>
  <si>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</si>
  <si>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Shaba Games</t>
  </si>
  <si>
    <t>Monsters, Inc.</t>
  </si>
  <si>
    <t>Artificial Mind and Movement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</si>
  <si>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</si>
  <si>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</si>
  <si>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</si>
  <si>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</si>
  <si>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</si>
  <si>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</si>
  <si>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</si>
  <si>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Big Beach Sports</t>
  </si>
  <si>
    <t>HB Studios Multimedia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</si>
  <si>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</si>
  <si>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</si>
  <si>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</si>
  <si>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</si>
  <si>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</si>
  <si>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</si>
  <si>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</si>
  <si>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</si>
  <si>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</si>
  <si>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</si>
  <si>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Kirby's Return to Dreamland</t>
  </si>
  <si>
    <t>Marrison Party 6</t>
  </si>
  <si>
    <t>Star Wars The Clone Wars: Lightsaber Duels</t>
  </si>
  <si>
    <t>Need for Speed Carbon</t>
  </si>
  <si>
    <t>Heavenly Sword</t>
  </si>
  <si>
    <t>Ninja Theory</t>
  </si>
  <si>
    <t>Army of Two</t>
  </si>
  <si>
    <t>EA Montreal</t>
  </si>
  <si>
    <t>Tiger Woods PGA Tour 2003</t>
  </si>
  <si>
    <t>Prince of Persia: Warrior Within</t>
  </si>
  <si>
    <t>Beyond: Two Souls</t>
  </si>
  <si>
    <t>Pikmin</t>
  </si>
  <si>
    <t>Tiger Woods PGA Tour 2004</t>
  </si>
  <si>
    <t>NCAA Football 2005</t>
  </si>
  <si>
    <t>Viva Pinata</t>
  </si>
  <si>
    <t>Kinectimals</t>
  </si>
  <si>
    <t>Kirby Air Ride</t>
  </si>
  <si>
    <t>Dragon Quest IV: Chapters of the Chosen</t>
  </si>
  <si>
    <t>NFL Street 2</t>
  </si>
  <si>
    <t>Super Marrison Strikers</t>
  </si>
  <si>
    <t>Rage</t>
  </si>
  <si>
    <t>id Software</t>
  </si>
  <si>
    <t>Marrison Hoops 3 on 3</t>
  </si>
  <si>
    <t>SpongeBob's Atlantis SquarePantis</t>
  </si>
  <si>
    <t>Disney Infinity</t>
  </si>
  <si>
    <t>Avalanche Software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</si>
  <si>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</si>
  <si>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</si>
  <si>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</si>
  <si>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</si>
  <si>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</si>
  <si>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</si>
  <si>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</si>
  <si>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Marrison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</si>
  <si>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</si>
  <si>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</si>
  <si>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</si>
  <si>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</si>
  <si>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</si>
  <si>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</si>
  <si>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Marrison Party 7</t>
  </si>
  <si>
    <t>Dragon Quest V: Hand of the Heavenly Bride</t>
  </si>
  <si>
    <t>Smuggler's Run</t>
  </si>
  <si>
    <t>Carnival Games: Mini Golf</t>
  </si>
  <si>
    <t>Pokemon Mystery Dungeon: Explorers of Sky</t>
  </si>
  <si>
    <t>MySims Kingdom</t>
  </si>
  <si>
    <t>LEGO Pirates of the Caribbean: The Video Game</t>
  </si>
  <si>
    <t>Stuntman</t>
  </si>
  <si>
    <t>Tom Clancy's Rainbow Six 3</t>
  </si>
  <si>
    <t>Spider-Man 2: Enter: Electro</t>
  </si>
  <si>
    <t>Guitar Hero 5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</si>
  <si>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</si>
  <si>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</si>
  <si>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</si>
  <si>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</si>
  <si>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</si>
  <si>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</si>
  <si>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</si>
  <si>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</si>
  <si>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</si>
  <si>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</si>
  <si>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</si>
  <si>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</si>
  <si>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PSV</t>
  </si>
  <si>
    <t>Naughty Dog, Sony Bend</t>
  </si>
  <si>
    <t>Go Vacation</t>
  </si>
  <si>
    <t>Pro Evolution Soccer 2013</t>
  </si>
  <si>
    <t>Marrison Golf: Toadstool Tour</t>
  </si>
  <si>
    <t>Resident Evil: The Umbrella Chronicles</t>
  </si>
  <si>
    <t>Cavia Inc.</t>
  </si>
  <si>
    <t>The Simpsons Skateboarding</t>
  </si>
  <si>
    <t>The Code Monkeys</t>
  </si>
  <si>
    <t>Donkey Kong Country: Tropical Freeze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</si>
  <si>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</si>
  <si>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</si>
  <si>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</si>
  <si>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</si>
  <si>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</si>
  <si>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</si>
  <si>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</si>
  <si>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</si>
  <si>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</si>
  <si>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</si>
  <si>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</si>
  <si>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</si>
  <si>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</si>
  <si>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</si>
  <si>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Red Faction II</t>
  </si>
  <si>
    <t>Star Wars: The Force Unleashed II</t>
  </si>
  <si>
    <t>Final Fantasy: Crystal Chronicles</t>
  </si>
  <si>
    <t>Dead Rising 2</t>
  </si>
  <si>
    <t>Blue Castle Games</t>
  </si>
  <si>
    <t>Dirge of Cerberus: Final Fantasy VII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</si>
  <si>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</si>
  <si>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</si>
  <si>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</si>
  <si>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</si>
  <si>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</si>
  <si>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</si>
  <si>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</si>
  <si>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</si>
  <si>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</si>
  <si>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</si>
  <si>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</si>
  <si>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</si>
  <si>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Imagine: Master Chef</t>
  </si>
  <si>
    <t>Disney Princess</t>
  </si>
  <si>
    <t>Call of War Black Ops: Declassified</t>
  </si>
  <si>
    <t>Nihilistic</t>
  </si>
  <si>
    <t>Tom Clancy's Ghost Recon: Future Soldier</t>
  </si>
  <si>
    <t>WayForward</t>
  </si>
  <si>
    <t>Super Scribblenauts</t>
  </si>
  <si>
    <t>Midway Arcade Treasures</t>
  </si>
  <si>
    <t>Super Monkey Ball</t>
  </si>
  <si>
    <t>Marrison Superstar Baseball</t>
  </si>
  <si>
    <t>Wall-E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</si>
  <si>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</si>
  <si>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</si>
  <si>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</si>
  <si>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</si>
  <si>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</si>
  <si>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</si>
  <si>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LEGO Battles: Ninjago</t>
  </si>
  <si>
    <t>Hellbent Games</t>
  </si>
  <si>
    <t>SingStar Pop</t>
  </si>
  <si>
    <t>My Word Coach</t>
  </si>
  <si>
    <t>Tiger Woods PGA Tour 2005</t>
  </si>
  <si>
    <t>NCAA Football 2003</t>
  </si>
  <si>
    <t>Kinect Joy Ride</t>
  </si>
  <si>
    <t>BigPark</t>
  </si>
  <si>
    <t>Smarty Pants</t>
  </si>
  <si>
    <t>Planet Moon Studios</t>
  </si>
  <si>
    <t>Disney Princess: Magical Jewels</t>
  </si>
  <si>
    <t>Classic NES Series: Super Marrison Bros.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</si>
  <si>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</si>
  <si>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</si>
  <si>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</si>
  <si>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</si>
  <si>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</si>
  <si>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</si>
  <si>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</si>
  <si>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</si>
  <si>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SimCity (2013)</t>
  </si>
  <si>
    <t>The Legend of Zelda: The Minish Cap</t>
  </si>
  <si>
    <t>Flagship</t>
  </si>
  <si>
    <t>NFL Street</t>
  </si>
  <si>
    <t>Tiger Woods PGA Tour 09 All-Play</t>
  </si>
  <si>
    <t>Metal Gear Rising: Revengeance</t>
  </si>
  <si>
    <t>PlatinumGames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</si>
  <si>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</si>
  <si>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</si>
  <si>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</si>
  <si>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</si>
  <si>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</si>
  <si>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</si>
  <si>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</si>
  <si>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</si>
  <si>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Twisted Metal: Black</t>
  </si>
  <si>
    <t>Incognito Inc.</t>
  </si>
  <si>
    <t>NASCAR 2005: Chase for the Cup</t>
  </si>
  <si>
    <t>Exient Entertainment</t>
  </si>
  <si>
    <t>LEGO Indiana Jones 2: The Adventure Continues</t>
  </si>
  <si>
    <t>Ridge Racer</t>
  </si>
  <si>
    <t>Sonic Advance 3</t>
  </si>
  <si>
    <t>Colin McRae Rally 3</t>
  </si>
  <si>
    <t>Codemasters</t>
  </si>
  <si>
    <t>Forza Horizon 2</t>
  </si>
  <si>
    <t>Playground Games</t>
  </si>
  <si>
    <t>Dynasty Warriors 5</t>
  </si>
  <si>
    <t>Injustice: Gods Among Us</t>
  </si>
  <si>
    <t>Yoshi's New Island</t>
  </si>
  <si>
    <t>Arzest</t>
  </si>
  <si>
    <t>Ryse: Son of Rome</t>
  </si>
  <si>
    <t>Crytek</t>
  </si>
  <si>
    <t>Rise of the Tomb Raider</t>
  </si>
  <si>
    <t>Crystal Dynamics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</si>
  <si>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</si>
  <si>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</si>
  <si>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</si>
  <si>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</si>
  <si>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</si>
  <si>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</si>
  <si>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</si>
  <si>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Final Fantasy XII: Revenant Wings</t>
  </si>
  <si>
    <t>Square Enix, Think and Feel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</si>
  <si>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</si>
  <si>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</si>
  <si>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</si>
  <si>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</si>
  <si>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</si>
  <si>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SingStar Abba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</si>
  <si>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</si>
  <si>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</si>
  <si>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</si>
  <si>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</si>
  <si>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</si>
  <si>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</si>
  <si>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</si>
  <si>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The Coalition</t>
  </si>
  <si>
    <t>Disney Princess: Enchanted Journey</t>
  </si>
  <si>
    <t>Test Drive</t>
  </si>
  <si>
    <t>Pitbull Syndicate</t>
  </si>
  <si>
    <t>Metroid: Other M</t>
  </si>
  <si>
    <t>Crysis 2</t>
  </si>
  <si>
    <t>Chrono Trigger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</si>
  <si>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</si>
  <si>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</si>
  <si>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</si>
  <si>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</si>
  <si>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</si>
  <si>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</si>
  <si>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</si>
  <si>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Max Payne 2: The Fall of Max Payne</t>
  </si>
  <si>
    <t>Rockstar Vienna</t>
  </si>
  <si>
    <t>MVP Baseball 2004</t>
  </si>
  <si>
    <t>Alan Wake</t>
  </si>
  <si>
    <t>Remedy Entertainment</t>
  </si>
  <si>
    <t>Metroid Prime 2: Echoes</t>
  </si>
  <si>
    <t>Grand Steal Auto: Chinatown Wars</t>
  </si>
  <si>
    <t>World of Warcraft: Wrath of the Lich King</t>
  </si>
  <si>
    <t>NFL 2K3</t>
  </si>
  <si>
    <t>Assassin's Creed III: Liberation</t>
  </si>
  <si>
    <t>Petz Wild Animals: Dolphinz</t>
  </si>
  <si>
    <t>Your Shape: Fitness Evolved</t>
  </si>
  <si>
    <t>Need for Speed Underground Rivals</t>
  </si>
  <si>
    <t>IHRA Drag Racing 2</t>
  </si>
  <si>
    <t>Madagascar</t>
  </si>
  <si>
    <t>Turok: Evolution</t>
  </si>
  <si>
    <t>Acclaim</t>
  </si>
  <si>
    <t>[Prototype]</t>
  </si>
  <si>
    <t>Radical Entertainment</t>
  </si>
  <si>
    <t>NBA Live 07</t>
  </si>
  <si>
    <t>Yoshi's Woolly World</t>
  </si>
  <si>
    <t>Good-Feel</t>
  </si>
  <si>
    <t>SingStar '80s</t>
  </si>
  <si>
    <t>SCEA</t>
  </si>
  <si>
    <t>Namco Bandai Games America, Namco Bandai Games</t>
  </si>
  <si>
    <t>Pokemon Ranger: Guardian Signs</t>
  </si>
  <si>
    <t>Creatures Inc.</t>
  </si>
  <si>
    <t>Namco Museum DS</t>
  </si>
  <si>
    <t>M2</t>
  </si>
  <si>
    <t>Transformers</t>
  </si>
  <si>
    <t>Melbourne House</t>
  </si>
  <si>
    <t>Assassin's Creed: Rogue</t>
  </si>
  <si>
    <t>Ubisoft Sofia</t>
  </si>
  <si>
    <t>EA Playground</t>
  </si>
  <si>
    <t>Gold's Gym: Cardio Workout</t>
  </si>
  <si>
    <t>The Elder Scrolls Online</t>
  </si>
  <si>
    <t>ZeniMax Media</t>
  </si>
  <si>
    <t>Imagine: Wedding Designer</t>
  </si>
  <si>
    <t>Lexis Numerique, Virtual Toys</t>
  </si>
  <si>
    <t>Manhunt</t>
  </si>
  <si>
    <t>Silent Hill 2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</si>
  <si>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</si>
  <si>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</si>
  <si>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</si>
  <si>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</si>
  <si>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</si>
  <si>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</si>
  <si>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</si>
  <si>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Ninti, Spike Chunsoft</t>
  </si>
  <si>
    <t>NBA 2K9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</si>
  <si>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</si>
  <si>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</si>
  <si>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</si>
  <si>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</si>
  <si>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</si>
  <si>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</si>
  <si>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</si>
  <si>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</si>
  <si>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</si>
  <si>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THQ, Yuke's</t>
  </si>
  <si>
    <t>Final Fantasy X / X-2 HD Remaster</t>
  </si>
  <si>
    <t>Virtuos</t>
  </si>
  <si>
    <t>EA Sports Active 2</t>
  </si>
  <si>
    <t>Rockstar Games presents Table Tennis</t>
  </si>
  <si>
    <t>Football Manager 2011</t>
  </si>
  <si>
    <t>Tamagotchi Connection: Corner Shop</t>
  </si>
  <si>
    <t>NanaOn-Sha</t>
  </si>
  <si>
    <t>Tomb Raider: Underworld</t>
  </si>
  <si>
    <t>Nixxes Software</t>
  </si>
  <si>
    <t>LEGO Battles</t>
  </si>
  <si>
    <t>NBA Live 2001</t>
  </si>
  <si>
    <t>SOCOM: U.S. Navy SEALs Confrontation</t>
  </si>
  <si>
    <t>Slant Six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</si>
  <si>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</si>
  <si>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</si>
  <si>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</si>
  <si>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</si>
  <si>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</si>
  <si>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</si>
  <si>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</si>
  <si>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</si>
  <si>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Lara Croft Tomb Raider: The Angel of Darkness</t>
  </si>
  <si>
    <t>Core Design Ltd.</t>
  </si>
  <si>
    <t>Ratchet: Deadlocked</t>
  </si>
  <si>
    <t>Ridge Racer V</t>
  </si>
  <si>
    <t>WWE SmackDown vs. Raw 2009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</si>
  <si>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</si>
  <si>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</si>
  <si>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</si>
  <si>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</si>
  <si>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</si>
  <si>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</si>
  <si>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</si>
  <si>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</si>
  <si>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Ben 10: Protector of Earth</t>
  </si>
  <si>
    <t>D3Publisher</t>
  </si>
  <si>
    <t>High Voltage Software</t>
  </si>
  <si>
    <t>2010 FIFA World Cup South Africa</t>
  </si>
  <si>
    <t>Tales of Xillia</t>
  </si>
  <si>
    <t>Diddy Kong Racing DS</t>
  </si>
  <si>
    <t>Marrison Power Tennis</t>
  </si>
  <si>
    <t>Golden Sun: The Lost Age</t>
  </si>
  <si>
    <t>neo Software</t>
  </si>
  <si>
    <t>NBA 2K2</t>
  </si>
  <si>
    <t>Cars</t>
  </si>
  <si>
    <t>Fuzion Frenzy</t>
  </si>
  <si>
    <t>Blitz Games</t>
  </si>
  <si>
    <t>Final Fantasy IV</t>
  </si>
  <si>
    <t>Savage Entertainment</t>
  </si>
  <si>
    <t>Super Street Fighter IV: 3D Edition</t>
  </si>
  <si>
    <t>Sly Cooper and the Thievius Raccoonus</t>
  </si>
  <si>
    <t>WWE 2K16</t>
  </si>
  <si>
    <t>Naruto Shippuden: Ultimate Ninja Storm 2</t>
  </si>
  <si>
    <t>Medal of Honor: Airborne</t>
  </si>
  <si>
    <t>Bayonetta</t>
  </si>
  <si>
    <t>Nex Entertainment</t>
  </si>
  <si>
    <t>Boom Blox</t>
  </si>
  <si>
    <t>The Sims 2: Castaway</t>
  </si>
  <si>
    <t>F1 2011</t>
  </si>
  <si>
    <t>Pikmin 2</t>
  </si>
  <si>
    <t>Locomotive Games</t>
  </si>
  <si>
    <t>NHL 2002</t>
  </si>
  <si>
    <t>Captain Toad: Treasure Tracker</t>
  </si>
  <si>
    <t>SpongeBob SquarePants: Revenge of the Flying Dutchman</t>
  </si>
  <si>
    <t>Scarface: The World is Yours</t>
  </si>
  <si>
    <t>Disney Sing It</t>
  </si>
  <si>
    <t>Marrison vs. Donkey Kong 2: March of the Minis</t>
  </si>
  <si>
    <t>Ninti, Ninti Software Technology</t>
  </si>
  <si>
    <t>Metal Gear Solid: Portable Ops</t>
  </si>
  <si>
    <t>One Piece: Pirate Warriors</t>
  </si>
  <si>
    <t>Omega Force, Tecmo Koei Games</t>
  </si>
  <si>
    <t>Gun</t>
  </si>
  <si>
    <t>Ty the Tasmanian Tiger</t>
  </si>
  <si>
    <t>Resident Evil: Operation Raccoon City</t>
  </si>
  <si>
    <t>Pok愆Park Weii: Pikachu's Adventure</t>
  </si>
  <si>
    <t>Cabela's Dangerous Hunts</t>
  </si>
  <si>
    <t>Zoo Digital Publishing</t>
  </si>
  <si>
    <t>WWE SmackDown vs. Raw 2010</t>
  </si>
  <si>
    <t>Spore</t>
  </si>
  <si>
    <t>Marrison vs. Donkey Kong</t>
  </si>
  <si>
    <t>Midnight Club 3: DUB Edition Remix</t>
  </si>
  <si>
    <t>Tom Clancy's Ghost Recon: Jungle Storm</t>
  </si>
  <si>
    <t>Mirror's Edge</t>
  </si>
  <si>
    <t>Sonic the Hedgehog</t>
  </si>
  <si>
    <t>NASCAR Thunder 2002</t>
  </si>
  <si>
    <t>Your Shape: Fitness Evolved 2012</t>
  </si>
  <si>
    <t>Final Fantasy Tactics: The War of the Lions</t>
  </si>
  <si>
    <t>Sonic Rush Adventure</t>
  </si>
  <si>
    <t>Worldwide Soccer Manager 2009</t>
  </si>
  <si>
    <t>Gauntlet: Dark Legacy</t>
  </si>
  <si>
    <t>Medal of Honor Heroes 2</t>
  </si>
  <si>
    <t>Donkey Konga</t>
  </si>
  <si>
    <t>Tak and the Power of Juju</t>
  </si>
  <si>
    <t>WWE 2K15</t>
  </si>
  <si>
    <t>Action Bass</t>
  </si>
  <si>
    <t>Vingt-et-un Systems</t>
  </si>
  <si>
    <t>Tenchu: Wrath of Heaven</t>
  </si>
  <si>
    <t>K2 LLC</t>
  </si>
  <si>
    <t>Shadow of the Colossus</t>
  </si>
  <si>
    <t>SCE Japan Studio</t>
  </si>
  <si>
    <t>Ninja Gaiden Sigma</t>
  </si>
  <si>
    <t>WWE 2K14</t>
  </si>
  <si>
    <t>Pokemon Rumble Blast</t>
  </si>
  <si>
    <t>Ambrella</t>
  </si>
  <si>
    <t>Dance Dance Revolution Extreme 2</t>
  </si>
  <si>
    <t>Konami Computer Entertainment Hawaii</t>
  </si>
  <si>
    <t>Hot Shots Golf: Out of Bounds</t>
  </si>
  <si>
    <t>Red Dead Redemption: Undead Nightmare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</si>
  <si>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</si>
  <si>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</si>
  <si>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</si>
  <si>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</si>
  <si>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</si>
  <si>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</si>
  <si>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Watch Dogs 2</t>
  </si>
  <si>
    <t>Tom Clancy's Rainbow Six 3: Black Arrow</t>
  </si>
  <si>
    <t>Alien: Isolation</t>
  </si>
  <si>
    <t>Fantasy Life</t>
  </si>
  <si>
    <t>Level 5, Brownie Brown</t>
  </si>
  <si>
    <t>SingStar</t>
  </si>
  <si>
    <t>The Legend of Zelda: Tri Force Heroes</t>
  </si>
  <si>
    <t>Supercar Street Challenge</t>
  </si>
  <si>
    <t>Rabbids Go Home</t>
  </si>
  <si>
    <t>ModNation Racers</t>
  </si>
  <si>
    <t>United Front Games</t>
  </si>
  <si>
    <t>SOCOM: U.S. Navy SEALs Fireteam Bravo</t>
  </si>
  <si>
    <t>Rocksmith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</si>
  <si>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</si>
  <si>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</si>
  <si>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</si>
  <si>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</si>
  <si>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</si>
  <si>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</si>
  <si>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</si>
  <si>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</si>
  <si>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</si>
  <si>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</si>
  <si>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</si>
  <si>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</si>
  <si>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</si>
  <si>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Mercury Steam</t>
  </si>
  <si>
    <t>SingStar Legends</t>
  </si>
  <si>
    <t>Tales of Symphonia</t>
  </si>
  <si>
    <t>LEGO City Undercover</t>
  </si>
  <si>
    <t>GRID</t>
  </si>
  <si>
    <t>Petz Dogz 2</t>
  </si>
  <si>
    <t>MTO</t>
  </si>
  <si>
    <t>NCAA Football 14</t>
  </si>
  <si>
    <t>Yakuza 2</t>
  </si>
  <si>
    <t>Dragon Ball Z: The Legacy of Goku II</t>
  </si>
  <si>
    <t>Webfoot Technologies</t>
  </si>
  <si>
    <t>NERF N-Strike</t>
  </si>
  <si>
    <t>EA Redwood Shores, EA Salt Lake</t>
  </si>
  <si>
    <t>NFL 2K1</t>
  </si>
  <si>
    <t>DC</t>
  </si>
  <si>
    <t>Untold Legends: Brotherhood of the Blade</t>
  </si>
  <si>
    <t>Sony Online Entertainment</t>
  </si>
  <si>
    <t>Madden NFL 2004</t>
  </si>
  <si>
    <t>Sonic and the Black Knight</t>
  </si>
  <si>
    <t>The Godfather</t>
  </si>
  <si>
    <t>Sonic Free Riders</t>
  </si>
  <si>
    <t>Star Wars: Bounty Hunter</t>
  </si>
  <si>
    <t>WWE SmackDown vs. Raw 2011</t>
  </si>
  <si>
    <t>NCAA Football 13</t>
  </si>
  <si>
    <t>Skate 2</t>
  </si>
  <si>
    <t>NASCAR Thunder 2004</t>
  </si>
  <si>
    <t>Big Sky Software</t>
  </si>
  <si>
    <t>Imagine: Babysitters</t>
  </si>
  <si>
    <t>Visual Impact</t>
  </si>
  <si>
    <t>Namco Museum Battle Collection</t>
  </si>
  <si>
    <t>Empire: Total War</t>
  </si>
  <si>
    <t>Virtua Fighter 5</t>
  </si>
  <si>
    <t>Dante's Inferno</t>
  </si>
  <si>
    <t>Ubisoft Shanghai/Paris</t>
  </si>
  <si>
    <t>Forza Horizon 3</t>
  </si>
  <si>
    <t>Dragon Ball Z: Taiketsu</t>
  </si>
  <si>
    <t>Star Fox: Assault</t>
  </si>
  <si>
    <t>Plants vs. Zombies: Garden Warfare</t>
  </si>
  <si>
    <t>PopCap</t>
  </si>
  <si>
    <t>Electronic Arts, Rebellion</t>
  </si>
  <si>
    <t>Imagine: Fashion Designer New York</t>
  </si>
  <si>
    <t>Prince of Persia</t>
  </si>
  <si>
    <t>SoulCalibur III</t>
  </si>
  <si>
    <t>Tiger Woods PGA Tour 10</t>
  </si>
  <si>
    <t>MySims Agents</t>
  </si>
  <si>
    <t>World Tour Soccer</t>
  </si>
  <si>
    <t>SCEE</t>
  </si>
  <si>
    <t>Naruto: Ultimate Ninja Storm</t>
  </si>
  <si>
    <t>Lightning Returns: Final Fantasy XIII</t>
  </si>
  <si>
    <t>Mortal Kombat: Armageddon</t>
  </si>
  <si>
    <t>Freekstyle</t>
  </si>
  <si>
    <t>Page 44 Studios</t>
  </si>
  <si>
    <t>Spore Creatures</t>
  </si>
  <si>
    <t>DJ Hero</t>
  </si>
  <si>
    <t>FreeStyleGames</t>
  </si>
  <si>
    <t>Bully: Scholarship Edition</t>
  </si>
  <si>
    <t>Mad Doc Software, Rockstar Vancouver</t>
  </si>
  <si>
    <t>NBA Street V3</t>
  </si>
  <si>
    <t>Aliens vs Predator</t>
  </si>
  <si>
    <t>Diablo II: Lord of Destruction</t>
  </si>
  <si>
    <t>Blizzard North</t>
  </si>
  <si>
    <t>Endless Ocean</t>
  </si>
  <si>
    <t>Arika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</si>
  <si>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</si>
  <si>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</si>
  <si>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</si>
  <si>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</si>
  <si>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</si>
  <si>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</si>
  <si>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</si>
  <si>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Resident Evil: The Darkside Chronicles</t>
  </si>
  <si>
    <t>SOCOM: U.S. Navy SEALs Fireteam Bravo 2</t>
  </si>
  <si>
    <t>Dora the Explorer: Dora Saves the Mermaids</t>
  </si>
  <si>
    <t>Black Lantern Studios</t>
  </si>
  <si>
    <t>NBA 2K3</t>
  </si>
  <si>
    <t>Dave Mirra Freestyle BMX</t>
  </si>
  <si>
    <t>EA Sports UFC</t>
  </si>
  <si>
    <t>Forza Motorsport</t>
  </si>
  <si>
    <t>Virtua Tennis 3</t>
  </si>
  <si>
    <t>Sega AM3</t>
  </si>
  <si>
    <t>MVP Baseball 2003</t>
  </si>
  <si>
    <t>Imagine: Animal Doctor</t>
  </si>
  <si>
    <t>Sleeping Dogs</t>
  </si>
  <si>
    <t>ATV: Quad Power Racing</t>
  </si>
  <si>
    <t>Climax Group</t>
  </si>
  <si>
    <t>Naruto: Clash of Ninja 2</t>
  </si>
  <si>
    <t>8ing/Raizing</t>
  </si>
  <si>
    <t>Dance Dance Revolution SuperNOVA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</si>
  <si>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</si>
  <si>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</si>
  <si>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</si>
  <si>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</si>
  <si>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</si>
  <si>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</si>
  <si>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</si>
  <si>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</si>
  <si>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</si>
  <si>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</si>
  <si>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</si>
  <si>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</si>
  <si>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</si>
  <si>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</si>
  <si>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The Legend of Zelda: Twilight Princess HD</t>
  </si>
  <si>
    <t>Tantalus Interactive, Tantatus, Ninti</t>
  </si>
  <si>
    <t>MotorStorm: Arctic Edge</t>
  </si>
  <si>
    <t>Bigbig Studios</t>
  </si>
  <si>
    <t>ZhuZhu Pets</t>
  </si>
  <si>
    <t>Tiger Woods PGA Tour 08</t>
  </si>
  <si>
    <t>EA Salt Lake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</si>
  <si>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</si>
  <si>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</si>
  <si>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</si>
  <si>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</si>
  <si>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</si>
  <si>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</si>
  <si>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</si>
  <si>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</si>
  <si>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</si>
  <si>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</si>
  <si>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</si>
  <si>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Disney Fairies: Tinker Bell and the Lost Treasure</t>
  </si>
  <si>
    <t>Hyde</t>
  </si>
  <si>
    <t>Ace Combat 6: Fires of Liberation</t>
  </si>
  <si>
    <t>Project Aces</t>
  </si>
  <si>
    <t>Ninja Gaiden II</t>
  </si>
  <si>
    <t>Team Ninja, Tecmo</t>
  </si>
  <si>
    <t>Rayman Legends</t>
  </si>
  <si>
    <t>ZombiU</t>
  </si>
  <si>
    <t>Pokken Tournament</t>
  </si>
  <si>
    <t>NERF N-Strike Elite</t>
  </si>
  <si>
    <t>God of War: Ghost of Sparta</t>
  </si>
  <si>
    <t>NFL GameDay 2001</t>
  </si>
  <si>
    <t>989 Sports</t>
  </si>
  <si>
    <t>Dynasty Warriors 3: Xtreme Legends</t>
  </si>
  <si>
    <t>Rayman Origins</t>
  </si>
  <si>
    <t>UBlart Montpellier</t>
  </si>
  <si>
    <t>NFL Fever 2002</t>
  </si>
  <si>
    <t>NCAA Football 12</t>
  </si>
  <si>
    <t>Kirby: Mass Attack</t>
  </si>
  <si>
    <t>Haze</t>
  </si>
  <si>
    <t>Free Radical Design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</si>
  <si>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</si>
  <si>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</si>
  <si>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</si>
  <si>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</si>
  <si>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</si>
  <si>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</si>
  <si>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</si>
  <si>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</si>
  <si>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</si>
  <si>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</si>
  <si>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</si>
  <si>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</si>
  <si>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</si>
  <si>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</si>
  <si>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Tales of Graces f</t>
  </si>
  <si>
    <t>Marrison Party Advance</t>
  </si>
  <si>
    <t>Zoo Tycoon DS</t>
  </si>
  <si>
    <t>Dead Space 3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</si>
  <si>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</si>
  <si>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</si>
  <si>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</si>
  <si>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</si>
  <si>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</si>
  <si>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</si>
  <si>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</si>
  <si>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</si>
  <si>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Wheel of Fortune</t>
  </si>
  <si>
    <t>Band Hero</t>
  </si>
  <si>
    <t>Medal of Honor: Underground</t>
  </si>
  <si>
    <t>Dreamworks Interactive</t>
  </si>
  <si>
    <t>Dark Cloud 2</t>
  </si>
  <si>
    <t>Evolve</t>
  </si>
  <si>
    <t>Turtle Rock Studios</t>
  </si>
  <si>
    <t>NHL 2001</t>
  </si>
  <si>
    <t>Farming Simulator 2013</t>
  </si>
  <si>
    <t>Focus Home Interactive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</si>
  <si>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</si>
  <si>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</si>
  <si>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</si>
  <si>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</si>
  <si>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</si>
  <si>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Shinobi</t>
  </si>
  <si>
    <t>Overworks</t>
  </si>
  <si>
    <t>The Witcher 2: Assassins of Kings</t>
  </si>
  <si>
    <t>Sniper Elite V2</t>
  </si>
  <si>
    <t>Gangs of London</t>
  </si>
  <si>
    <t>Marrison Tennis Open</t>
  </si>
  <si>
    <t>PilotWings Resort</t>
  </si>
  <si>
    <t>Monster Games Inc.</t>
  </si>
  <si>
    <t>My Weight Loss Coach</t>
  </si>
  <si>
    <t>PlayStation All-Stars Battle Royale</t>
  </si>
  <si>
    <t>SuperBot Entertainment</t>
  </si>
  <si>
    <t>Pro Evolution Soccer 2014</t>
  </si>
  <si>
    <t>Kessen</t>
  </si>
  <si>
    <t>Driver: San Francisco</t>
  </si>
  <si>
    <t>Ubisoft Reflections</t>
  </si>
  <si>
    <t>Army of Two: The 40th Day</t>
  </si>
  <si>
    <t>Just Dance 2016</t>
  </si>
  <si>
    <t>Skylanders: Trap Team</t>
  </si>
  <si>
    <t>Lost Planet 2</t>
  </si>
  <si>
    <t>Killzone</t>
  </si>
  <si>
    <t>Star Fox 64 3D</t>
  </si>
  <si>
    <t>Castlevania: Lament of Innocence</t>
  </si>
  <si>
    <t>Phantasy Star Portable</t>
  </si>
  <si>
    <t>Alfa System</t>
  </si>
  <si>
    <t>NCAA Football 10</t>
  </si>
  <si>
    <t>Tony Hawk: RIDE</t>
  </si>
  <si>
    <t>Buzz Monkey</t>
  </si>
  <si>
    <t>Bully</t>
  </si>
  <si>
    <t>Rockstar Vancouver</t>
  </si>
  <si>
    <t>MLB 06: The Show</t>
  </si>
  <si>
    <t>SCEA San Diego Studios</t>
  </si>
  <si>
    <t>NHL 2003</t>
  </si>
  <si>
    <t>Naruto Shippuden: Ultimate Ninja Storm 3</t>
  </si>
  <si>
    <t>EA Sports UFC 2</t>
  </si>
  <si>
    <t>White Knight Chronicles: International Edition</t>
  </si>
  <si>
    <t>Kirby: Planet Robobot</t>
  </si>
  <si>
    <t>Guitar Hero: Metallica</t>
  </si>
  <si>
    <t>Teenage Mutant Ninja Turtles</t>
  </si>
  <si>
    <t>Unknown</t>
  </si>
  <si>
    <t>MLB 07: The Show</t>
  </si>
  <si>
    <t>Kingdom Hearts Re:coded</t>
  </si>
  <si>
    <t>Square Enix, h.a.n.d. Inc.</t>
  </si>
  <si>
    <t>Operation Flashpoint: Dragon Rising</t>
  </si>
  <si>
    <t>Lego Batman 3: Beyond Gotham</t>
  </si>
  <si>
    <t>Wipeout: In The Zone</t>
  </si>
  <si>
    <t>Brothers in Arms: Hell's Highway</t>
  </si>
  <si>
    <t>KCE Studios</t>
  </si>
  <si>
    <t>Disney Magical World</t>
  </si>
  <si>
    <t>NCAA Football 11</t>
  </si>
  <si>
    <t>007: The World is not Enough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</si>
  <si>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</si>
  <si>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</si>
  <si>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</si>
  <si>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</si>
  <si>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</si>
  <si>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</si>
  <si>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</si>
  <si>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</si>
  <si>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Tantalus Interactive</t>
  </si>
  <si>
    <t>Weii Play: Motion</t>
  </si>
  <si>
    <t>Sonic Riders</t>
  </si>
  <si>
    <t>Blue Dragon</t>
  </si>
  <si>
    <t>Mistwalker, Artoon</t>
  </si>
  <si>
    <t>Xpec</t>
  </si>
  <si>
    <t>Nickelodeon Fit</t>
  </si>
  <si>
    <t>Knockout Kings 2002</t>
  </si>
  <si>
    <t>Tom Clancy's EndWar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</si>
  <si>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</si>
  <si>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</si>
  <si>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</si>
  <si>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</si>
  <si>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</si>
  <si>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</si>
  <si>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Mistwalker</t>
  </si>
  <si>
    <t>Street Fighter V</t>
  </si>
  <si>
    <t>MLB 2005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</si>
  <si>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</si>
  <si>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</si>
  <si>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</si>
  <si>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</si>
  <si>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</si>
  <si>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</si>
  <si>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</si>
  <si>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</si>
  <si>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</si>
  <si>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</si>
  <si>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</si>
  <si>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</si>
  <si>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</si>
  <si>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</si>
  <si>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</si>
  <si>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</si>
  <si>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</si>
  <si>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</si>
  <si>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Killzone: Liberation</t>
  </si>
  <si>
    <t>NFL 2K2</t>
  </si>
  <si>
    <t>Resistance: Retribution</t>
  </si>
  <si>
    <t>Sony Bend</t>
  </si>
  <si>
    <t>Tiger Woods PGA Tour 12: The Masters</t>
  </si>
  <si>
    <t>FIFA Soccer 09 All-Play</t>
  </si>
  <si>
    <t>Fossil Fighters</t>
  </si>
  <si>
    <t>RED Entertainment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</si>
  <si>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</si>
  <si>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</si>
  <si>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</si>
  <si>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</si>
  <si>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</si>
  <si>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</si>
  <si>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</si>
  <si>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</si>
  <si>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Borderlands: The Handsome Collection</t>
  </si>
  <si>
    <t>Crimson Skies: High Road to Revenge</t>
  </si>
  <si>
    <t>FASA Studio</t>
  </si>
  <si>
    <t>F1 2009</t>
  </si>
  <si>
    <t>Tom Clancy's Ghost Recon: Island Thunder</t>
  </si>
  <si>
    <t>Kingdoms of Amalur: Reckoning</t>
  </si>
  <si>
    <t>Big Huge Games</t>
  </si>
  <si>
    <t>Kingdom Hearts Re: Chain of Memories</t>
  </si>
  <si>
    <t>Phantasy Star Portable 2</t>
  </si>
  <si>
    <t>LittleBigPlanet Karting</t>
  </si>
  <si>
    <t>Media Molecule, United Front Games</t>
  </si>
  <si>
    <t>Tony Hawk's Project 8</t>
  </si>
  <si>
    <t>Red Faction: Guerrilla</t>
  </si>
  <si>
    <t>Fight Night Round 2</t>
  </si>
  <si>
    <t>Triple Play 2002</t>
  </si>
  <si>
    <t>Cooking Mama: World Kitchen</t>
  </si>
  <si>
    <t>Cooking Mama Limited</t>
  </si>
  <si>
    <t>Vagrant Story</t>
  </si>
  <si>
    <t>Warriors Orochi</t>
  </si>
  <si>
    <t>SingStar '90s</t>
  </si>
  <si>
    <t>Wizards of Waverly Place</t>
  </si>
  <si>
    <t>Ghostbusters: The Video Game</t>
  </si>
  <si>
    <t>Red Fly Studio</t>
  </si>
  <si>
    <t>Cygames</t>
  </si>
  <si>
    <t>Guitar Hero Live</t>
  </si>
  <si>
    <t>Endless Ocean: Blue World</t>
  </si>
  <si>
    <t>Lemmings</t>
  </si>
  <si>
    <t>Team 17</t>
  </si>
  <si>
    <t>Dynasty Warriors 4: Xtreme Legends</t>
  </si>
  <si>
    <t>Pictionary</t>
  </si>
  <si>
    <t>Tomb Raider: Anniversary</t>
  </si>
  <si>
    <t>NBA 2K8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</si>
  <si>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</si>
  <si>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</si>
  <si>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</si>
  <si>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</si>
  <si>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</si>
  <si>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Ratatouille</t>
  </si>
  <si>
    <t>Asobo Studio</t>
  </si>
  <si>
    <t>Burnout 2: Point of Impact</t>
  </si>
  <si>
    <t>Weii Fit U</t>
  </si>
  <si>
    <t>The Legendary Starfy</t>
  </si>
  <si>
    <t>The House of the Dead: Overkill</t>
  </si>
  <si>
    <t>Darksiders II</t>
  </si>
  <si>
    <t xml:space="preserve"> Tales of Xillia 2</t>
  </si>
  <si>
    <t>Xenoblade Chronicles X</t>
  </si>
  <si>
    <t>Petz Dogz Fashion</t>
  </si>
  <si>
    <t>ATV Quad Power Racing 2</t>
  </si>
  <si>
    <t>Rogue Galaxy</t>
  </si>
  <si>
    <t>ESPN College Hoops 2K5</t>
  </si>
  <si>
    <t>Harry Potter and the Order of the Phoenix</t>
  </si>
  <si>
    <t>Metroid: Zero Mission</t>
  </si>
  <si>
    <t>Burnout Legends</t>
  </si>
  <si>
    <t>Blazing Angels: Squadrons of WWeii</t>
  </si>
  <si>
    <t>Madden NFL 09 All-Play</t>
  </si>
  <si>
    <t>Dynasty Warriors 2</t>
  </si>
  <si>
    <t>Time Crisis 4</t>
  </si>
  <si>
    <t>Duke Nukem Forever</t>
  </si>
  <si>
    <t>Gearbox Software, 3D Realms</t>
  </si>
  <si>
    <t>Lizzie McGuire 2: Lizzie Diaries</t>
  </si>
  <si>
    <t>Brute Force</t>
  </si>
  <si>
    <t>Digital Anvil</t>
  </si>
  <si>
    <t>Tiger Woods PGA Tour 11</t>
  </si>
  <si>
    <t>Sly 3: Honor Among Thieves</t>
  </si>
  <si>
    <t>Need for Speed: Nitro</t>
  </si>
  <si>
    <t>Street Fighter X Tekken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</si>
  <si>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</si>
  <si>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</si>
  <si>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</si>
  <si>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</si>
  <si>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</si>
  <si>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</si>
  <si>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Marvelous Entertainment</t>
  </si>
  <si>
    <t>Tony Hawk's Underground 2 Remix</t>
  </si>
  <si>
    <t>EA Seattle</t>
  </si>
  <si>
    <t>Karaoke Revolution Glee</t>
  </si>
  <si>
    <t>Amped: Freestyle Snowboarding</t>
  </si>
  <si>
    <t>Indie Built</t>
  </si>
  <si>
    <t>The Price is Right</t>
  </si>
  <si>
    <t>Ludia Inc.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</si>
  <si>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</si>
  <si>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</si>
  <si>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</si>
  <si>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</si>
  <si>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</si>
  <si>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</si>
  <si>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</si>
  <si>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Ready 2 Rumble Boxing: Round 2</t>
  </si>
  <si>
    <t>Dance Central 3</t>
  </si>
  <si>
    <t>Imagine: Rock Star</t>
  </si>
  <si>
    <t>Gevo Entertainment</t>
  </si>
  <si>
    <t>Tales of Destiny II</t>
  </si>
  <si>
    <t>NASCAR 2001</t>
  </si>
  <si>
    <t>The Legend of Zelda: Four Swords Adventures</t>
  </si>
  <si>
    <t>MediEvil: Resurrection</t>
  </si>
  <si>
    <t>Patapon</t>
  </si>
  <si>
    <t>Battle of Giants: Dinosaurs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</si>
  <si>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</si>
  <si>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</si>
  <si>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</si>
  <si>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</si>
  <si>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</si>
  <si>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</si>
  <si>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</si>
  <si>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Hitman: Contracts</t>
  </si>
  <si>
    <t>Hasbro Family Game Night 3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</si>
  <si>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</si>
  <si>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</si>
  <si>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</si>
  <si>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</si>
  <si>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</si>
  <si>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</si>
  <si>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DmC: Devil May Cry</t>
  </si>
  <si>
    <t>Motocross Mania</t>
  </si>
  <si>
    <t>Deibus Studios</t>
  </si>
  <si>
    <t>EA Sports Active NFL Training Camp</t>
  </si>
  <si>
    <t>[Prototype 2]</t>
  </si>
  <si>
    <t>Dance Dance Revolution SuperNOVA 2</t>
  </si>
  <si>
    <t>Armored Core 2</t>
  </si>
  <si>
    <t>The Godfather II</t>
  </si>
  <si>
    <t>Pro Evolution Soccer 2016</t>
  </si>
  <si>
    <t>Rare Replay</t>
  </si>
  <si>
    <t>NCAA Football 08</t>
  </si>
  <si>
    <t>FIFA Soccer 2004</t>
  </si>
  <si>
    <t>Star Ocean: The Last Hope</t>
  </si>
  <si>
    <t>Square Enix, Tri-Ace</t>
  </si>
  <si>
    <t>Invizimals</t>
  </si>
  <si>
    <t>Novarama</t>
  </si>
  <si>
    <t>Sumo Digital, Playground Games</t>
  </si>
  <si>
    <t>Too Human</t>
  </si>
  <si>
    <t>Silicon Knights</t>
  </si>
  <si>
    <t>Secret Agent Barbie: Royal Jewels Mission</t>
  </si>
  <si>
    <t>Digital Illusions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</si>
  <si>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</si>
  <si>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</si>
  <si>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</si>
  <si>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</si>
  <si>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</si>
  <si>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</si>
  <si>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</si>
  <si>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Kush Games, Visual Concepts</t>
  </si>
  <si>
    <t>Goldeneye 007: Reloaded</t>
  </si>
  <si>
    <t>Aliens: Colonial Marines</t>
  </si>
  <si>
    <t>Lips</t>
  </si>
  <si>
    <t>iNiS</t>
  </si>
  <si>
    <t>MadWorld</t>
  </si>
  <si>
    <t>Perfect Dark Zero</t>
  </si>
  <si>
    <t>Marvel Nemesis: Rise of the Imperfects</t>
  </si>
  <si>
    <t>EA Canada, Nihilistic</t>
  </si>
  <si>
    <t>ABBA: You Can Dance</t>
  </si>
  <si>
    <t>UFC Personal Trainer: The Ultimate Fitness System</t>
  </si>
  <si>
    <t>Worms: Open Warfare</t>
  </si>
  <si>
    <t>Puzzler World</t>
  </si>
  <si>
    <t>Star Wars Episode II: Attack of the Clones</t>
  </si>
  <si>
    <t>David A. Palmer Productions</t>
  </si>
  <si>
    <t>Ghost Squad</t>
  </si>
  <si>
    <t>Artificial Mind and Movement, Polygon Magic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</si>
  <si>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</si>
  <si>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</si>
  <si>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</si>
  <si>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</si>
  <si>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</si>
  <si>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</si>
  <si>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</si>
  <si>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</si>
  <si>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</si>
  <si>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Tetris Party Deluxe</t>
  </si>
  <si>
    <t>Tetris Online, Inc</t>
  </si>
  <si>
    <t>Piranha Games</t>
  </si>
  <si>
    <t>Metroid Prime Hunters</t>
  </si>
  <si>
    <t>Bayonetta 2</t>
  </si>
  <si>
    <t>Star Wars Battlefront: Elite Squadron</t>
  </si>
  <si>
    <t>Syphon Filter: The Omega Strain</t>
  </si>
  <si>
    <t>That's So Raven</t>
  </si>
  <si>
    <t>LucasArts, Red Fly Studio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</si>
  <si>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</si>
  <si>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</si>
  <si>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</si>
  <si>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</si>
  <si>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</si>
  <si>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</si>
  <si>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</si>
  <si>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</si>
  <si>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</si>
  <si>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</si>
  <si>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</si>
  <si>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Zone of the Enders</t>
  </si>
  <si>
    <t>Pro Evolution Soccer 2015</t>
  </si>
  <si>
    <t>Raving Rabbids: Travel in Time</t>
  </si>
  <si>
    <t>Capcom vs. SNK 2: Mark of the Millennium 2001</t>
  </si>
  <si>
    <t>MVP 06 NCAA Baseball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</si>
  <si>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</si>
  <si>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</si>
  <si>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</si>
  <si>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</si>
  <si>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</si>
  <si>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</si>
  <si>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JGI Entertainment</t>
  </si>
  <si>
    <t>Tiger Woods PGA Tour 2001</t>
  </si>
  <si>
    <t>Ace Combat: Assault Horizon</t>
  </si>
  <si>
    <t>Unreal Championship</t>
  </si>
  <si>
    <t>Digital Extremes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</si>
  <si>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</si>
  <si>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</si>
  <si>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</si>
  <si>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</si>
  <si>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</si>
  <si>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</si>
  <si>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</si>
  <si>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</si>
  <si>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Classic NES Series: Donkey Kong</t>
  </si>
  <si>
    <t>Harvest Moon: Animal Parade</t>
  </si>
  <si>
    <t>Natsume</t>
  </si>
  <si>
    <t>Style Savvy: Trendsetters</t>
  </si>
  <si>
    <t>Oddworld: Munch's Oddysee</t>
  </si>
  <si>
    <t>Oddworld Inhabitants</t>
  </si>
  <si>
    <t>Persona 4: Arena</t>
  </si>
  <si>
    <t>Arc System Works</t>
  </si>
  <si>
    <t>NHL 11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</si>
  <si>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</si>
  <si>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</si>
  <si>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</si>
  <si>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</si>
  <si>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</si>
  <si>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</si>
  <si>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</si>
  <si>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</si>
  <si>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</si>
  <si>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</si>
  <si>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</si>
  <si>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</si>
  <si>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</si>
  <si>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</si>
  <si>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</si>
  <si>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</si>
  <si>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</si>
  <si>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</si>
  <si>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</si>
  <si>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</si>
  <si>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Persona Q: Shadow of the Labyrinth</t>
  </si>
  <si>
    <t>Nippon Ichi Software</t>
  </si>
  <si>
    <t>X-Men: Mutant Academy 2</t>
  </si>
  <si>
    <t>Paradox Development</t>
  </si>
  <si>
    <t>Kirby: Canvas Curse</t>
  </si>
  <si>
    <t>MLB 09: The Show</t>
  </si>
  <si>
    <t>Borderlands: The Pre-Sequel</t>
  </si>
  <si>
    <t>2K Australia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</si>
  <si>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</si>
  <si>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</si>
  <si>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</si>
  <si>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</si>
  <si>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</si>
  <si>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</si>
  <si>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</si>
  <si>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</si>
  <si>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</si>
  <si>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</si>
  <si>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</si>
  <si>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</si>
  <si>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</si>
  <si>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Godzilla: Destroy All Monsters Melee</t>
  </si>
  <si>
    <t>Jeremy McGrath Supercross 2000</t>
  </si>
  <si>
    <t>Silent Hill 3</t>
  </si>
  <si>
    <t>Scooby-Doo 2: Monsters Unleashed</t>
  </si>
  <si>
    <t>Power Rangers: Dino Thunder</t>
  </si>
  <si>
    <t>Pacific Coast Power &amp; Light</t>
  </si>
  <si>
    <t>NBA Live 09</t>
  </si>
  <si>
    <t>Dragon Ball: Xenoverse 2</t>
  </si>
  <si>
    <t>Dynasty Warriors 6</t>
  </si>
  <si>
    <t>Koei, Omega Force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</si>
  <si>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</si>
  <si>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</si>
  <si>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</si>
  <si>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</si>
  <si>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</si>
  <si>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</si>
  <si>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</si>
  <si>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</si>
  <si>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</si>
  <si>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</si>
  <si>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</si>
  <si>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</si>
  <si>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</si>
  <si>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</si>
  <si>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</si>
  <si>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</si>
  <si>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</si>
  <si>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</si>
  <si>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</si>
  <si>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</si>
  <si>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</si>
  <si>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</si>
  <si>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</si>
  <si>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Omerta: City of Gangsters</t>
  </si>
  <si>
    <t>Kalypso</t>
  </si>
  <si>
    <t>Classic NES Series: Zelda II: The Adventure of Link</t>
  </si>
  <si>
    <t>Disney's Chicken Little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</si>
  <si>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</si>
  <si>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</si>
  <si>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</si>
  <si>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</si>
  <si>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</si>
  <si>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</si>
  <si>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MotionSports</t>
  </si>
  <si>
    <t>Ubisoft Milan</t>
  </si>
  <si>
    <t>MX vs. ATV Unleashed: On the Edge</t>
  </si>
  <si>
    <t>Marrison Pinball Land</t>
  </si>
  <si>
    <t>Fuse Games Limited</t>
  </si>
  <si>
    <t>Pyramid</t>
  </si>
  <si>
    <t>The Sims 2: Apartment Pets</t>
  </si>
  <si>
    <t>Prince of Persia: The Forgotten Sands</t>
  </si>
  <si>
    <t>Hypnos Entertainment</t>
  </si>
  <si>
    <t>The Sims: Medieval</t>
  </si>
  <si>
    <t>Top Spin 4</t>
  </si>
  <si>
    <t>IL-2 Sturmovik: Birds of Prey</t>
  </si>
  <si>
    <t>Gaijin Entertainment</t>
  </si>
  <si>
    <t>World of Zoo</t>
  </si>
  <si>
    <t>Blue Fang Games</t>
  </si>
  <si>
    <t>MX vs. ATV Untamed</t>
  </si>
  <si>
    <t>The Last Remnant</t>
  </si>
  <si>
    <t>The Sly Collection</t>
  </si>
  <si>
    <t>Sanzaru Games</t>
  </si>
  <si>
    <t>Sniper Elite 3</t>
  </si>
  <si>
    <t>Prince of Persia: The Two Thrones</t>
  </si>
  <si>
    <t>Hot Shots Golf: Open Tee 2</t>
  </si>
  <si>
    <t>Iron Man</t>
  </si>
  <si>
    <t>Secret Level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</si>
  <si>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</si>
  <si>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</si>
  <si>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</si>
  <si>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</si>
  <si>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</si>
  <si>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</si>
  <si>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</si>
  <si>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</si>
  <si>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BioWare, Demiurge Studios</t>
  </si>
  <si>
    <t>Star Wars: Republic Commando</t>
  </si>
  <si>
    <t>Terraria</t>
  </si>
  <si>
    <t>Engine Software</t>
  </si>
  <si>
    <t>Red Steel</t>
  </si>
  <si>
    <t>Unreal Tournament III</t>
  </si>
  <si>
    <t>Fossil Fighters: Champions</t>
  </si>
  <si>
    <t>RED Entertainment, Artdink</t>
  </si>
  <si>
    <t>Final Fantasy Crystal Chronicles: Ring of Fates</t>
  </si>
  <si>
    <t>F1 2015</t>
  </si>
  <si>
    <t>Tony Hawk's Proving Ground</t>
  </si>
  <si>
    <t>The Darkness</t>
  </si>
  <si>
    <t>Starbreeze</t>
  </si>
  <si>
    <t>MLB 2004</t>
  </si>
  <si>
    <t>The Sims 3: High-End Loft Stuff</t>
  </si>
  <si>
    <t>Darkstone</t>
  </si>
  <si>
    <t>Delphine Software International</t>
  </si>
  <si>
    <t>NCAA March Madness 2003</t>
  </si>
  <si>
    <t>Thrillville</t>
  </si>
  <si>
    <t>Lalaloopsy</t>
  </si>
  <si>
    <t>NHL 10</t>
  </si>
  <si>
    <t>TV Show King Party</t>
  </si>
  <si>
    <t>Gameloft</t>
  </si>
  <si>
    <t>Strawberry Shortcake: Summertime Adventure</t>
  </si>
  <si>
    <t>Street Fighter Anniversary Collection</t>
  </si>
  <si>
    <t>NHL 13</t>
  </si>
  <si>
    <t>Napoleon: Total War</t>
  </si>
  <si>
    <t>Lollipop Chainsaw</t>
  </si>
  <si>
    <t>Grasshopper Manufacture</t>
  </si>
  <si>
    <t>Suikoden IV</t>
  </si>
  <si>
    <t>Gods Eater Burst</t>
  </si>
  <si>
    <t>Shift, Bandai Namco Games</t>
  </si>
  <si>
    <t>Disney's Kim Possible 2: Drakken's Demise</t>
  </si>
  <si>
    <t>One Piece: Pirate Warriors 2</t>
  </si>
  <si>
    <t>Brothers In Arms: Road to Hill 30</t>
  </si>
  <si>
    <t>Freedom Wars</t>
  </si>
  <si>
    <t>Dimps Corporation, SCE Japan Studio</t>
  </si>
  <si>
    <t>Shaun White Snowboarding</t>
  </si>
  <si>
    <t>Radiata Stories</t>
  </si>
  <si>
    <t>The Biggest Loser: Challenge</t>
  </si>
  <si>
    <t>F-Zero GX</t>
  </si>
  <si>
    <t>Scene It? Box Office Smash</t>
  </si>
  <si>
    <t>Krome Studios, Screenlife Games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</si>
  <si>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</si>
  <si>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</si>
  <si>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</si>
  <si>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</si>
  <si>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</si>
  <si>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Suzak</t>
  </si>
  <si>
    <t>The Last Story</t>
  </si>
  <si>
    <t>Drakengard</t>
  </si>
  <si>
    <t>Harry Potter and the Goblet of Fire</t>
  </si>
  <si>
    <t>Farming Simulator 17</t>
  </si>
  <si>
    <t>Crafting Mama</t>
  </si>
  <si>
    <t>Iron Galaxy Studios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</si>
  <si>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</si>
  <si>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</si>
  <si>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</si>
  <si>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</si>
  <si>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</si>
  <si>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</si>
  <si>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GenePool</t>
  </si>
  <si>
    <t>NBA Live 06</t>
  </si>
  <si>
    <t>Rayman 3D</t>
  </si>
  <si>
    <t>Ubisoft Casablanca</t>
  </si>
  <si>
    <t>Football Manager 2014</t>
  </si>
  <si>
    <t>Onimusha: Dawn of Dreams</t>
  </si>
  <si>
    <t>Sengoku Basara: Samurai Heroes</t>
  </si>
  <si>
    <t>Stuntman: Ignition</t>
  </si>
  <si>
    <t>Dishonored 2</t>
  </si>
  <si>
    <t>Up</t>
  </si>
  <si>
    <t>Konami Collector's Series: Arcade Advanced</t>
  </si>
  <si>
    <t>KCEA</t>
  </si>
  <si>
    <t>Dead or Alive 5</t>
  </si>
  <si>
    <t>Lemony Snicket's A Series of Unfortunate Events</t>
  </si>
  <si>
    <t>Adrenium</t>
  </si>
  <si>
    <t>X-Men Legends II: Rise of Apocalypse</t>
  </si>
  <si>
    <t>SingStar Queen</t>
  </si>
  <si>
    <t>Disney Sing It: Party Hits</t>
  </si>
  <si>
    <t>Tony Hawk's Pro Skater 2x</t>
  </si>
  <si>
    <t>NASCAR 06: Total Team Control</t>
  </si>
  <si>
    <t>White Knight Chronicles II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</si>
  <si>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</si>
  <si>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</si>
  <si>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</si>
  <si>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</si>
  <si>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</si>
  <si>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</si>
  <si>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</si>
  <si>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Sega Rally Revo</t>
  </si>
  <si>
    <t>SEGA Racing Studio</t>
  </si>
  <si>
    <t>Shin Megami Tensei: Persona 3 FES</t>
  </si>
  <si>
    <t>FIFA Soccer 2002</t>
  </si>
  <si>
    <t>Angry Birds Trilogy</t>
  </si>
  <si>
    <t>Condemned 2: Bloodshot</t>
  </si>
  <si>
    <t>Okami</t>
  </si>
  <si>
    <t>Clover Studio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</si>
  <si>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</si>
  <si>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</si>
  <si>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</si>
  <si>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</si>
  <si>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</si>
  <si>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</si>
  <si>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</si>
  <si>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Tony Hawk's American Wasteland</t>
  </si>
  <si>
    <t>Wild ARMs 3</t>
  </si>
  <si>
    <t>Media Vision, Contrail</t>
  </si>
  <si>
    <t>Family Feud: 2010 Edition</t>
  </si>
  <si>
    <t>Tak 2: The Staff of Dreams</t>
  </si>
  <si>
    <t>Donkey Kong Barrel Blast</t>
  </si>
  <si>
    <t>Paon Corporation</t>
  </si>
  <si>
    <t>The Princess and the Frog</t>
  </si>
  <si>
    <t>Viewtiful Joe</t>
  </si>
  <si>
    <t>Disney's 102 Dalmatians: Puppies to the Rescue</t>
  </si>
  <si>
    <t>Red Steel 2</t>
  </si>
  <si>
    <t>XGRA: Extreme G-Racing Association</t>
  </si>
  <si>
    <t>Battle of Giants: Dragons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</si>
  <si>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</si>
  <si>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</si>
  <si>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</si>
  <si>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</si>
  <si>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</si>
  <si>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</si>
  <si>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</si>
  <si>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</si>
  <si>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Fire Emblem: Shadow Dragon</t>
  </si>
  <si>
    <t>Metroid Prime: Trilogy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</si>
  <si>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</si>
  <si>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</si>
  <si>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</si>
  <si>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</si>
  <si>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</si>
  <si>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</si>
  <si>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Robomodo</t>
  </si>
  <si>
    <t>Major League Baseball 2K8</t>
  </si>
  <si>
    <t>Sacred 2: Fallen Angel</t>
  </si>
  <si>
    <t>Ascaron Entertainment GmbH, Ascaron Entertainment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</si>
  <si>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</si>
  <si>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</si>
  <si>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</si>
  <si>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</si>
  <si>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</si>
  <si>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</si>
  <si>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</si>
  <si>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</si>
  <si>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</si>
  <si>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</si>
  <si>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</si>
  <si>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</si>
  <si>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</si>
  <si>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</si>
  <si>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</si>
  <si>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</si>
  <si>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</si>
  <si>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</si>
  <si>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</si>
  <si>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Appaloosa Interactive</t>
  </si>
  <si>
    <t>Half-Life</t>
  </si>
  <si>
    <t>Split/Second</t>
  </si>
  <si>
    <t>The Golden Compass</t>
  </si>
  <si>
    <t>Muramasa: The Demon Blade</t>
  </si>
  <si>
    <t>Vanillaware</t>
  </si>
  <si>
    <t>Littlest Pet Shop: Garden</t>
  </si>
  <si>
    <t>LEGO The Hobbit</t>
  </si>
  <si>
    <t>WWE 2K17</t>
  </si>
  <si>
    <t>Wipeout: The Game</t>
  </si>
  <si>
    <t>Endemol</t>
  </si>
  <si>
    <t>NHL 15</t>
  </si>
  <si>
    <t>Total War: Shogun 2</t>
  </si>
  <si>
    <t>SimCity DS</t>
  </si>
  <si>
    <t>New Carnival Games</t>
  </si>
  <si>
    <t>Hot Wheels: Stunt Track Challenge</t>
  </si>
  <si>
    <t>Littlest Pet Shop: Jungle</t>
  </si>
  <si>
    <t>Dreamworks Games</t>
  </si>
  <si>
    <t>NFL Blitz 2001</t>
  </si>
  <si>
    <t>Yakuza 5</t>
  </si>
  <si>
    <t>2002 FIFA World Cup</t>
  </si>
  <si>
    <t>Dead or Alive Xtreme Beach Volleyball</t>
  </si>
  <si>
    <t>Silent Hill: Shattered Memories</t>
  </si>
  <si>
    <t>Disney Sing It: Family Hits</t>
  </si>
  <si>
    <t>Asphalt: Urban GT</t>
  </si>
  <si>
    <t>Mega Man Anniversary Collection</t>
  </si>
  <si>
    <t>Atomic Planet Entertainment</t>
  </si>
  <si>
    <t>Harvest Moon: Friends of Mineral Town</t>
  </si>
  <si>
    <t>Naruto: The Broken Bond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</si>
  <si>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</si>
  <si>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</si>
  <si>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</si>
  <si>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</si>
  <si>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</si>
  <si>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</si>
  <si>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</si>
  <si>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Romancing SaGa</t>
  </si>
  <si>
    <t>Lost: Via Domus</t>
  </si>
  <si>
    <t>Top Spin 3</t>
  </si>
  <si>
    <t>Pam Development</t>
  </si>
  <si>
    <t>Game Party in Motion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</si>
  <si>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</si>
  <si>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</si>
  <si>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</si>
  <si>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</si>
  <si>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</si>
  <si>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</si>
  <si>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</si>
  <si>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</si>
  <si>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</si>
  <si>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</si>
  <si>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Digimon World 2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</si>
  <si>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</si>
  <si>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</si>
  <si>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</si>
  <si>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</si>
  <si>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</si>
  <si>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Acquire</t>
  </si>
  <si>
    <t>Naruto: Uzumaki Chronicles 2</t>
  </si>
  <si>
    <t>NHL 06</t>
  </si>
  <si>
    <t>Skate it</t>
  </si>
  <si>
    <t>Phineas and Ferb: Across the 2nd Dimension</t>
  </si>
  <si>
    <t>Far Cry Instincts</t>
  </si>
  <si>
    <t>Payday 2</t>
  </si>
  <si>
    <t>Overkill Software</t>
  </si>
  <si>
    <t>Blacksite: Area 51</t>
  </si>
  <si>
    <t>Midway Studios - Austin</t>
  </si>
  <si>
    <t>Spyro Orange: The Cortex Conspiracy</t>
  </si>
  <si>
    <t>Cabela's Dangerous Hunts 2011</t>
  </si>
  <si>
    <t>The Sims 3: World Adventures</t>
  </si>
  <si>
    <t>Naruto: Ultimate Ninja 2</t>
  </si>
  <si>
    <t>Blood Wake</t>
  </si>
  <si>
    <t>Dynasty Warriors 5: Xtreme Legends</t>
  </si>
  <si>
    <t>Rapala: We Fish</t>
  </si>
  <si>
    <t>FIFA World Cup Germany 2006</t>
  </si>
  <si>
    <t>Wreckless: ThE YaKuza MisSiOns</t>
  </si>
  <si>
    <t>Bunkasha Publishing</t>
  </si>
  <si>
    <t>Disgaea 4: A Promise Unforgotten</t>
  </si>
  <si>
    <t>Doom 3 BFG Edition</t>
  </si>
  <si>
    <t>The Conduit</t>
  </si>
  <si>
    <t>Trivial Pursuit</t>
  </si>
  <si>
    <t>RalliSport Challenge</t>
  </si>
  <si>
    <t>Resident Evil Outbreak File #2</t>
  </si>
  <si>
    <t>XIII</t>
  </si>
  <si>
    <t>Bratz 4 Real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</si>
  <si>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</si>
  <si>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</si>
  <si>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</si>
  <si>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</si>
  <si>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</si>
  <si>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</si>
  <si>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</si>
  <si>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</si>
  <si>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</si>
  <si>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</si>
  <si>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</si>
  <si>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</si>
  <si>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Marrison</t>
  </si>
  <si>
    <t>NCAA March Madness 07</t>
  </si>
  <si>
    <t>Monsters, Inc. Scream Team</t>
  </si>
  <si>
    <t>Warhammer 40,000: Space Marine</t>
  </si>
  <si>
    <t>Relic</t>
  </si>
  <si>
    <t>Harry Potter Collection</t>
  </si>
  <si>
    <t>Cabela's Big Game Hunter 2005 Adventures</t>
  </si>
  <si>
    <t>Knockout Kings 2001</t>
  </si>
  <si>
    <t>Battlefield 2: Modern Combat</t>
  </si>
  <si>
    <t>All-Star Baseball 2002</t>
  </si>
  <si>
    <t>Jillian Michaels Fitness Ultimatum 2010</t>
  </si>
  <si>
    <t>Collision Studios</t>
  </si>
  <si>
    <t>Bolt</t>
  </si>
  <si>
    <t>WWE Raw 2</t>
  </si>
  <si>
    <t>Anchor</t>
  </si>
  <si>
    <t>Manhunt 2</t>
  </si>
  <si>
    <t>Fullmetal Alchemist and the Broken Angel</t>
  </si>
  <si>
    <t>Racjin</t>
  </si>
  <si>
    <t>Batman Begins</t>
  </si>
  <si>
    <t>Dogz</t>
  </si>
  <si>
    <t>Dr. Seuss' The Cat in the Hat</t>
  </si>
  <si>
    <t>Magenta Software</t>
  </si>
  <si>
    <t>Blinx: The Time Sweeper</t>
  </si>
  <si>
    <t>ESPN NFL Football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</si>
  <si>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</si>
  <si>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</si>
  <si>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</si>
  <si>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</si>
  <si>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</si>
  <si>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</si>
  <si>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</si>
  <si>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</si>
  <si>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</si>
  <si>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</si>
  <si>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</si>
  <si>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</si>
  <si>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</si>
  <si>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</si>
  <si>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</si>
  <si>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</si>
  <si>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</si>
  <si>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</si>
  <si>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</si>
  <si>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Enslaved: Odyssey to the West</t>
  </si>
  <si>
    <t>WWF Raw</t>
  </si>
  <si>
    <t>Catz</t>
  </si>
  <si>
    <t>Extermination</t>
  </si>
  <si>
    <t>Deep Space</t>
  </si>
  <si>
    <t>Batman: Vengeance</t>
  </si>
  <si>
    <t>Hot Shots Golf: World Invitational</t>
  </si>
  <si>
    <t>Mega Man Zero</t>
  </si>
  <si>
    <t>Inti</t>
  </si>
  <si>
    <t>Resident Evil: Revelations 2</t>
  </si>
  <si>
    <t>MX vs. ATV: Alive</t>
  </si>
  <si>
    <t>THQ Digital Studio Phoenix</t>
  </si>
  <si>
    <t>Purr Pals</t>
  </si>
  <si>
    <t>Brain Toys</t>
  </si>
  <si>
    <t>Lips: Number One Hits</t>
  </si>
  <si>
    <t>Jak X: Combat Racing</t>
  </si>
  <si>
    <t>American Idol</t>
  </si>
  <si>
    <t>Hothouse Creations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</si>
  <si>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</si>
  <si>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</si>
  <si>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</si>
  <si>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</si>
  <si>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</si>
  <si>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</si>
  <si>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</si>
  <si>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Spec Ops: The Line</t>
  </si>
  <si>
    <t>Yager</t>
  </si>
  <si>
    <t>NHL 14</t>
  </si>
  <si>
    <t>F1 2013</t>
  </si>
  <si>
    <t>Legends of WrestleMania</t>
  </si>
  <si>
    <t>Are You Smarter than a 5th Grader? Make the Grade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</si>
  <si>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</si>
  <si>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</si>
  <si>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</si>
  <si>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</si>
  <si>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</si>
  <si>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</si>
  <si>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</si>
  <si>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Omega Force, Koei Tecmo Games</t>
  </si>
  <si>
    <t>Tony Hawk: Shred</t>
  </si>
  <si>
    <t>NBA Live 10</t>
  </si>
  <si>
    <t>Metro 2033</t>
  </si>
  <si>
    <t>4A Games</t>
  </si>
  <si>
    <t>Fire Emblem: Path of Radiance</t>
  </si>
  <si>
    <t>Hotel Dusk: Room 215</t>
  </si>
  <si>
    <t>Cing</t>
  </si>
  <si>
    <t>Final Fantasy Explorers</t>
  </si>
  <si>
    <t>Bratz: Rock Angelz</t>
  </si>
  <si>
    <t>Greg Hastings' Tournament Paintball</t>
  </si>
  <si>
    <t>WXP</t>
  </si>
  <si>
    <t>ESPN NBA Basketball</t>
  </si>
  <si>
    <t>Two Worlds II</t>
  </si>
  <si>
    <t>Reality Pump</t>
  </si>
  <si>
    <t>Over the Hedge</t>
  </si>
  <si>
    <t>Mat Hoffman's Pro BMX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</si>
  <si>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</si>
  <si>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</si>
  <si>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</si>
  <si>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</si>
  <si>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</si>
  <si>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</si>
  <si>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</si>
  <si>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</si>
  <si>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Destineer</t>
  </si>
  <si>
    <t>Time Crisis II</t>
  </si>
  <si>
    <t>NCAA March Madness 06</t>
  </si>
  <si>
    <t>Valkyria Chronicles II</t>
  </si>
  <si>
    <t>Tatsunoko vs. Capcom: Ultimate All-Stars</t>
  </si>
  <si>
    <t>Eighting</t>
  </si>
  <si>
    <t>Rune Factory: A Fantasy Harvest Moon</t>
  </si>
  <si>
    <t>Neverland</t>
  </si>
  <si>
    <t>Legacy of Kain: Defiance</t>
  </si>
  <si>
    <t>NCAA March Madness 2005</t>
  </si>
  <si>
    <t>007 Racing</t>
  </si>
  <si>
    <t>Eutechnyx</t>
  </si>
  <si>
    <t>Tactics Ogre: Let Us Cling Together</t>
  </si>
  <si>
    <t>Dragon's Crown</t>
  </si>
  <si>
    <t>MLB SlugFest 20-04</t>
  </si>
  <si>
    <t>NASCAR 09</t>
  </si>
  <si>
    <t>Monster Jam: Path of Destruction</t>
  </si>
  <si>
    <t>Medal of Honor: European Assault</t>
  </si>
  <si>
    <t>Ty the Tasmanian Tiger 2: Bush Rescue</t>
  </si>
  <si>
    <t>NBA 06</t>
  </si>
  <si>
    <t>SCEA Sports Studio</t>
  </si>
  <si>
    <t>Excite Truck</t>
  </si>
  <si>
    <t>Magician's Quest: Mysterious Times</t>
  </si>
  <si>
    <t>G-Force</t>
  </si>
  <si>
    <t>Keen Games</t>
  </si>
  <si>
    <t>StarCraft II: Legacy of the Void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</si>
  <si>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</si>
  <si>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</si>
  <si>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</si>
  <si>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</si>
  <si>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</si>
  <si>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</si>
  <si>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</si>
  <si>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Star Fox Command</t>
  </si>
  <si>
    <t>Q-Games</t>
  </si>
  <si>
    <t>Return to Castle Wolfenstein: Operation Resurrection</t>
  </si>
  <si>
    <t>Raster</t>
  </si>
  <si>
    <t>Marrison Tennis: Power Tour</t>
  </si>
  <si>
    <t>F.E.A.R. 2: Project Origin</t>
  </si>
  <si>
    <t>Mystery Dungeon: Shiren the Wanderer</t>
  </si>
  <si>
    <t>GT Pro Series</t>
  </si>
  <si>
    <t>Syphon Filter 3</t>
  </si>
  <si>
    <t>Metal Gear Solid 2: Substance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</si>
  <si>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</si>
  <si>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</si>
  <si>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</si>
  <si>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</si>
  <si>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</si>
  <si>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</si>
  <si>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Rory McIlroy PGA Tour</t>
  </si>
  <si>
    <t>SingStar Dance</t>
  </si>
  <si>
    <t>Lords of the Fallen</t>
  </si>
  <si>
    <t>City Interactive, Deck 13</t>
  </si>
  <si>
    <t>Swing Away Golf</t>
  </si>
  <si>
    <t>T&amp;E Soft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</si>
  <si>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</si>
  <si>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</si>
  <si>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</si>
  <si>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</si>
  <si>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</si>
  <si>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</si>
  <si>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</si>
  <si>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SSX On Tour</t>
  </si>
  <si>
    <t>Disgaea 3: Absence of Justice</t>
  </si>
  <si>
    <t>The Sims 2: Open for Business</t>
  </si>
  <si>
    <t>Rune Factory 2: A Fantasy Harvest Moon</t>
  </si>
  <si>
    <t>SimAnimals</t>
  </si>
  <si>
    <t>Way of the Samurai</t>
  </si>
  <si>
    <t>The 3rd Birthday</t>
  </si>
  <si>
    <t>HexaDrive</t>
  </si>
  <si>
    <t>Classic Word Games</t>
  </si>
  <si>
    <t>Epic Mickey 2: The Power of Two</t>
  </si>
  <si>
    <t>Pac-Man Fever</t>
  </si>
  <si>
    <t>Spectrobes: Beyond the Portals</t>
  </si>
  <si>
    <t>Jupiter Corporation, Jupiter Multimedia</t>
  </si>
  <si>
    <t>Lair</t>
  </si>
  <si>
    <t>Factor 5, SCE/WWS</t>
  </si>
  <si>
    <t>Summoner</t>
  </si>
  <si>
    <t>Soul Sacrifice</t>
  </si>
  <si>
    <t>SCE Japan Studio, comcept</t>
  </si>
  <si>
    <t>100 All-Time Favorites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</si>
  <si>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</si>
  <si>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</si>
  <si>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</si>
  <si>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</si>
  <si>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</si>
  <si>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</si>
  <si>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</si>
  <si>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</si>
  <si>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World Championship Poker</t>
  </si>
  <si>
    <t>Coresoft</t>
  </si>
  <si>
    <t>The BIGS</t>
  </si>
  <si>
    <t>Dragon Ball Z: Supersonic Warriors</t>
  </si>
  <si>
    <t>Silent Hill 4: The Room</t>
  </si>
  <si>
    <t>Capcom Classics Collection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</si>
  <si>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</si>
  <si>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</si>
  <si>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</si>
  <si>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</si>
  <si>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</si>
  <si>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NHL 09</t>
  </si>
  <si>
    <t>Avatar: The Last Airbender</t>
  </si>
  <si>
    <t>AWE Games</t>
  </si>
  <si>
    <t>Cars Toon: Mater's Tall Tales</t>
  </si>
  <si>
    <t>Hitman: Blood Money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</si>
  <si>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</si>
  <si>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</si>
  <si>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</si>
  <si>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</si>
  <si>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</si>
  <si>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</si>
  <si>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</si>
  <si>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</si>
  <si>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</si>
  <si>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</si>
  <si>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Star Wars: Jedi Starfighter</t>
  </si>
  <si>
    <t>Tactics Ogre: The Knight of Lodis</t>
  </si>
  <si>
    <t>Quest</t>
  </si>
  <si>
    <t>Sega Bass Fishing</t>
  </si>
  <si>
    <t>Dead or Alive Ultimate</t>
  </si>
  <si>
    <t>Major League Baseball 2K12</t>
  </si>
  <si>
    <t>Rooms: The Main Building</t>
  </si>
  <si>
    <t>HandMade Game</t>
  </si>
  <si>
    <t>Dance Dance Revolution Universe 2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</si>
  <si>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</si>
  <si>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</si>
  <si>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</si>
  <si>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</si>
  <si>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</si>
  <si>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</si>
  <si>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7 Studios</t>
  </si>
  <si>
    <t>Nicktoons: Attack of the Toybots</t>
  </si>
  <si>
    <t>Blue Tongue</t>
  </si>
  <si>
    <t>Ridge Racer 3D</t>
  </si>
  <si>
    <t>Picross 3D</t>
  </si>
  <si>
    <t>Dynasty Warriors: Gundam 2</t>
  </si>
  <si>
    <t>Cars Mater-National Championship</t>
  </si>
  <si>
    <t>Super Monkey Ball 3D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</si>
  <si>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</si>
  <si>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</si>
  <si>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</si>
  <si>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</si>
  <si>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</si>
  <si>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</si>
  <si>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</si>
  <si>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</si>
  <si>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</si>
  <si>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</si>
  <si>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</si>
  <si>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</si>
  <si>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>Dreamworks Madagascar Kartz</t>
  </si>
  <si>
    <t>Backyard Baseball</t>
  </si>
  <si>
    <t>Humongous Entertainment</t>
  </si>
  <si>
    <t xml:space="preserve">Pokemon Art Academy </t>
  </si>
  <si>
    <t>Asphalt 3D</t>
  </si>
  <si>
    <t>Spy Hunter 2</t>
  </si>
  <si>
    <t>Tales of Legendia</t>
  </si>
  <si>
    <t>Steel Diver</t>
  </si>
  <si>
    <t>Bravely Second: End Layer</t>
  </si>
  <si>
    <t>Silicon Studio</t>
  </si>
  <si>
    <t>Alone in the Dark</t>
  </si>
  <si>
    <t>Eden Studios</t>
  </si>
  <si>
    <t>Shrek the Third</t>
  </si>
  <si>
    <t>Madagascar: Operation Penguin</t>
  </si>
  <si>
    <t>Need for Speed: Porsche Unleashed</t>
  </si>
  <si>
    <t>Pocketeers</t>
  </si>
  <si>
    <t>Skylanders: SuperChargers</t>
  </si>
  <si>
    <t>You're in the Movies</t>
  </si>
  <si>
    <t>Scene It? Lights Camera Action</t>
  </si>
  <si>
    <t>Screenlife Games, WXP</t>
  </si>
  <si>
    <t>MotorStorm: Apocalypse</t>
  </si>
  <si>
    <t>Dark Sector</t>
  </si>
  <si>
    <t>Marrison Golf: World Tour</t>
  </si>
  <si>
    <t>Secret Weapons Over Normandy</t>
  </si>
  <si>
    <t>Totally Games</t>
  </si>
  <si>
    <t>Bratz: The Movie</t>
  </si>
  <si>
    <t>Theme Park Roller Coaster</t>
  </si>
  <si>
    <t>Bullfrog Productions</t>
  </si>
  <si>
    <t>Bakugan Battle Brawlers: Defenders of the Core</t>
  </si>
  <si>
    <t>Fortune Street</t>
  </si>
  <si>
    <t>Marvelous AQL</t>
  </si>
  <si>
    <t>Jake Power: Fireman</t>
  </si>
  <si>
    <t>World of Outlaws: Sprint Cars 2002</t>
  </si>
  <si>
    <t>Ratbag</t>
  </si>
  <si>
    <t>Children of Mana</t>
  </si>
  <si>
    <t>Fantavision</t>
  </si>
  <si>
    <t>SCEJ</t>
  </si>
  <si>
    <t>X-Men: Next Dimension</t>
  </si>
  <si>
    <t>Dynasty Warriors Gundam</t>
  </si>
  <si>
    <t>ICO</t>
  </si>
  <si>
    <t>Valkyrie Profile 2: Silmeria</t>
  </si>
  <si>
    <t>Hot Wheels Velocity X</t>
  </si>
  <si>
    <t>Beyond Games</t>
  </si>
  <si>
    <t>L.A. Rush</t>
  </si>
  <si>
    <t>Viva Pinata: Trouble in Paradise</t>
  </si>
  <si>
    <t>NBA Ballers: Phenom</t>
  </si>
  <si>
    <t>Shadowrun</t>
  </si>
  <si>
    <t>Crazy Taxi: Fare Wars</t>
  </si>
  <si>
    <t>Warhammer 40,000: Dawn of War II</t>
  </si>
  <si>
    <t>Hamsterz Life</t>
  </si>
  <si>
    <t>Emergency Heroes</t>
  </si>
  <si>
    <t>Ubisoft Barcelona, Ubisoft Reflections</t>
  </si>
  <si>
    <t>FlingSmash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</si>
  <si>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</si>
  <si>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</si>
  <si>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</si>
  <si>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</si>
  <si>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</si>
  <si>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</si>
  <si>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</si>
  <si>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</si>
  <si>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</si>
  <si>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</si>
  <si>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</si>
  <si>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</si>
  <si>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Marrison Mix</t>
  </si>
  <si>
    <t>Metal Gear Solid: The Twin Snakes</t>
  </si>
  <si>
    <t>Art Academy: Lessons for Everyone</t>
  </si>
  <si>
    <t>Ninti,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</si>
  <si>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</si>
  <si>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</si>
  <si>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</si>
  <si>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</si>
  <si>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</si>
  <si>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</si>
  <si>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SimCity Creator</t>
  </si>
  <si>
    <t>The Sims 3: Ambitions</t>
  </si>
  <si>
    <t>Disney's Kim Possible 3: Team Possible</t>
  </si>
  <si>
    <t>Syphon Filter: Logan's Shadow</t>
  </si>
  <si>
    <t>Kessen II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</si>
  <si>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</si>
  <si>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</si>
  <si>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</si>
  <si>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</si>
  <si>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</si>
  <si>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</si>
  <si>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The Mark of Kri</t>
  </si>
  <si>
    <t>Crayola: Treasure Adventures</t>
  </si>
  <si>
    <t>Crave</t>
  </si>
  <si>
    <t>Silent Hill: Downpour</t>
  </si>
  <si>
    <t>Vatra</t>
  </si>
  <si>
    <t>The Sims 3: Outdoor Living Stuff</t>
  </si>
  <si>
    <t>Star Wars: Demolition</t>
  </si>
  <si>
    <t>.hack//Outbreak Part 3</t>
  </si>
  <si>
    <t>Boom Blox Bash Party</t>
  </si>
  <si>
    <t>Top Spin</t>
  </si>
  <si>
    <t>Brothers In Arms: D-Day</t>
  </si>
  <si>
    <t>Bleach: The Blade of Fate</t>
  </si>
  <si>
    <t>Treasure</t>
  </si>
  <si>
    <t>American Girl: Kit Mystery Challenge!</t>
  </si>
  <si>
    <t>NFL Head Coach</t>
  </si>
  <si>
    <t>Area 51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</si>
  <si>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</si>
  <si>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</si>
  <si>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</si>
  <si>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</si>
  <si>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</si>
  <si>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</si>
  <si>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Brain Challenge</t>
  </si>
  <si>
    <t>Enemy Territory: Quake Wars</t>
  </si>
  <si>
    <t>Major League Baseball 2K11</t>
  </si>
  <si>
    <t>ATV Offroad Fury Pro</t>
  </si>
  <si>
    <t>Burnout Dominator</t>
  </si>
  <si>
    <t>Red Faction: Armageddon</t>
  </si>
  <si>
    <t>Shin Megami Tensei: Persona 3</t>
  </si>
  <si>
    <t>My Fashion Studio</t>
  </si>
  <si>
    <t>Bee Movie Game</t>
  </si>
  <si>
    <t>Samurai Warriors: Xtreme Legends</t>
  </si>
  <si>
    <t>WWE WrestleMania 21</t>
  </si>
  <si>
    <t>Studio Gigante</t>
  </si>
  <si>
    <t>F.E.A.R. 3</t>
  </si>
  <si>
    <t>WWE Day of Reckoning</t>
  </si>
  <si>
    <t>Pro Evolution Soccer 2017</t>
  </si>
  <si>
    <t>Sled Storm</t>
  </si>
  <si>
    <t>Deadpool</t>
  </si>
  <si>
    <t>Marrison Golf: Advance Tour</t>
  </si>
  <si>
    <t>Celebrity Sports Showdown</t>
  </si>
  <si>
    <t>Disney Guilty Party</t>
  </si>
  <si>
    <t>Wideload Games Inc.</t>
  </si>
  <si>
    <t>Discovery Kids: Kitten Corner</t>
  </si>
  <si>
    <t>Brunswick Pro Bowling</t>
  </si>
  <si>
    <t>Farsight Studios, Crave</t>
  </si>
  <si>
    <t>Teenage Mutant Ninja Turtles 2: Battle Nexus</t>
  </si>
  <si>
    <t>The Thing</t>
  </si>
  <si>
    <t>Computer Artworks</t>
  </si>
  <si>
    <t>Van Helsing</t>
  </si>
  <si>
    <t>Saffire</t>
  </si>
  <si>
    <t>Marrison Tennis Ultra Smash</t>
  </si>
  <si>
    <t>Ninti, Camelot Software Planning</t>
  </si>
  <si>
    <t>Virtua Tennis 4</t>
  </si>
  <si>
    <t>Worms: Open Warfare 2</t>
  </si>
  <si>
    <t>Team 17, Two Tribes</t>
  </si>
  <si>
    <t>Spawn: Armageddon</t>
  </si>
  <si>
    <t>Viking: Battle for Asgard</t>
  </si>
  <si>
    <t>Dragon Quest Heroes: Rocket Slime</t>
  </si>
  <si>
    <t>Square Enix, TOSE</t>
  </si>
  <si>
    <t>Family Fest Presents Circus Games</t>
  </si>
  <si>
    <t>Kuju Entertainment</t>
  </si>
  <si>
    <t>Dance Dance Revolution: Hottest Party 3</t>
  </si>
  <si>
    <t>Transformers: Fall of Cybertron</t>
  </si>
  <si>
    <t>SOCOM: U.S. Navy SEALs Fireteam Bravo 3</t>
  </si>
  <si>
    <t>Puppy Luv: Spa and Resort</t>
  </si>
  <si>
    <t>Humagade</t>
  </si>
  <si>
    <t>Wario World</t>
  </si>
  <si>
    <t>Scooby-Doo! Mystery Mayhem</t>
  </si>
  <si>
    <t>Samurai Warriors 3</t>
  </si>
  <si>
    <t>Ben 10 Alien Force: Vilgax Attacks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</si>
  <si>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</si>
  <si>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</si>
  <si>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</si>
  <si>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</si>
  <si>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</si>
  <si>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Child of Eden</t>
  </si>
  <si>
    <t>Q Entertainment</t>
  </si>
  <si>
    <t>Spider-Man: Shattered Dimensions</t>
  </si>
  <si>
    <t>NFL Blitz 20-03</t>
  </si>
  <si>
    <t>Eternal Sonata</t>
  </si>
  <si>
    <t>Tri-Crescendo</t>
  </si>
  <si>
    <t>Karaoke Revolution</t>
  </si>
  <si>
    <t>Classic NES Series: Metroid</t>
  </si>
  <si>
    <t>Primal</t>
  </si>
  <si>
    <t>Ninja Gaiden 3</t>
  </si>
  <si>
    <t>Master of Illusion</t>
  </si>
  <si>
    <t>Tenyo</t>
  </si>
  <si>
    <t>Spec Ops: Covert Assault</t>
  </si>
  <si>
    <t>Runecraft</t>
  </si>
  <si>
    <t>The Chronicles of Narnia: The Lion, The Witch and The Wardrobe</t>
  </si>
  <si>
    <t>LucasArts, Krome Studios</t>
  </si>
  <si>
    <t>Bionicle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</si>
  <si>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</si>
  <si>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</si>
  <si>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</si>
  <si>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</si>
  <si>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</si>
  <si>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</si>
  <si>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InuYasha: The Secret of the Cursed Mask</t>
  </si>
  <si>
    <t>Kamui</t>
  </si>
  <si>
    <t>Mega Man Zero 2</t>
  </si>
  <si>
    <t>My Spanish Coach</t>
  </si>
  <si>
    <t>Ubisoft, Sensory Sweep</t>
  </si>
  <si>
    <t>Mass Effect Trilogy</t>
  </si>
  <si>
    <t>War Drum Studios</t>
  </si>
  <si>
    <t>EyeToy: AntiGrav</t>
  </si>
  <si>
    <t>OkamiDen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</si>
  <si>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</si>
  <si>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</si>
  <si>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</si>
  <si>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</si>
  <si>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</si>
  <si>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</si>
  <si>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</si>
  <si>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</si>
  <si>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</si>
  <si>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</si>
  <si>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</si>
  <si>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</si>
  <si>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</si>
  <si>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Petz: Horsez 2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</si>
  <si>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</si>
  <si>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</si>
  <si>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</si>
  <si>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</si>
  <si>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</si>
  <si>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</si>
  <si>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</si>
  <si>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</si>
  <si>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</si>
  <si>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</si>
  <si>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</si>
  <si>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</si>
  <si>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2K Sports</t>
  </si>
  <si>
    <t>Dog's Life</t>
  </si>
  <si>
    <t>All-Star Baseball 2004</t>
  </si>
  <si>
    <t>Batman: Arkham Origins Blackgate</t>
  </si>
  <si>
    <t>Armature Studio</t>
  </si>
  <si>
    <t>Zone of the Enders HD Collection</t>
  </si>
  <si>
    <t>Hot Wheels World Race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</si>
  <si>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</si>
  <si>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</si>
  <si>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</si>
  <si>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</si>
  <si>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</si>
  <si>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</si>
  <si>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</si>
  <si>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Just Dance: Summer Party</t>
  </si>
  <si>
    <t>Phoenix Games Studio</t>
  </si>
  <si>
    <t>Horsez</t>
  </si>
  <si>
    <t>Dance Dance Revolution Ultramix 2</t>
  </si>
  <si>
    <t>Cabela's Legendary Adventures</t>
  </si>
  <si>
    <t>Story of Seasons</t>
  </si>
  <si>
    <t>Mega Man X6</t>
  </si>
  <si>
    <t>Castlevania: Curse of Darkness</t>
  </si>
  <si>
    <t>Paper Marrison: Color Splash</t>
  </si>
  <si>
    <t>Ninti, Intelligent Systems</t>
  </si>
  <si>
    <t>Valkyrie Profile: Covenant of the Plume</t>
  </si>
  <si>
    <t>TRON: Evolution</t>
  </si>
  <si>
    <t>Propaganda Games</t>
  </si>
  <si>
    <t>Mega Man Legends 2</t>
  </si>
  <si>
    <t>The Suffering</t>
  </si>
  <si>
    <t>Surreal Software</t>
  </si>
  <si>
    <t>Star Wars Starfighter: Special Edition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</si>
  <si>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</si>
  <si>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</si>
  <si>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</si>
  <si>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</si>
  <si>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</si>
  <si>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Red Storm Entertainment, Ubisoft Montreal</t>
  </si>
  <si>
    <t>TimeShift</t>
  </si>
  <si>
    <t>Saber Interactive</t>
  </si>
  <si>
    <t>Cool Boarders 2001</t>
  </si>
  <si>
    <t>Idol Minds</t>
  </si>
  <si>
    <t>Maximum Games</t>
  </si>
  <si>
    <t>Castlevania: The Dracula X Chronicles</t>
  </si>
  <si>
    <t>Tom Clancy's HAWX 2</t>
  </si>
  <si>
    <t>Jimmy Neutron: Boy Genius</t>
  </si>
  <si>
    <t>X-Men: The Official Game</t>
  </si>
  <si>
    <t>Football Manager Handheld 2011</t>
  </si>
  <si>
    <t>300: March to Glory</t>
  </si>
  <si>
    <t>Marvel Super Hero Squad</t>
  </si>
  <si>
    <t>F1 2014</t>
  </si>
  <si>
    <t>The Terminator: Dawn of Fate</t>
  </si>
  <si>
    <t>The Smurfs</t>
  </si>
  <si>
    <t>James Patterson Women's Murder Club: Games of Passion</t>
  </si>
  <si>
    <t>God Eater 2: Rage Burst</t>
  </si>
  <si>
    <t>Shift</t>
  </si>
  <si>
    <t>NiGHTS: Journey of Dreams</t>
  </si>
  <si>
    <t>Monster Jam: Urban Assault</t>
  </si>
  <si>
    <t>Torus Games</t>
  </si>
  <si>
    <t>Ed, Edd n Eddy: The Mis-Edventures</t>
  </si>
  <si>
    <t>Disney's Tarzan Untamed</t>
  </si>
  <si>
    <t>WWE All Stars</t>
  </si>
  <si>
    <t>Resistance: Burning Skies</t>
  </si>
  <si>
    <t>From Russia With Love</t>
  </si>
  <si>
    <t>Fantastic Pets</t>
  </si>
  <si>
    <t>Minority Report: Everybody Runs</t>
  </si>
  <si>
    <t>Katamari Forever</t>
  </si>
  <si>
    <t>NFL GameDay 2002</t>
  </si>
  <si>
    <t>Spider-Man: Web of Shadows</t>
  </si>
  <si>
    <t>Six Flags Fun Park</t>
  </si>
  <si>
    <t>Just Dance Kids 2</t>
  </si>
  <si>
    <t>Beowulf: The Game</t>
  </si>
  <si>
    <t>NBA Jam</t>
  </si>
  <si>
    <t>Rune Factory 3: A Fantasy Harvest Moon</t>
  </si>
  <si>
    <t>Metal Gear Solid: The Legacy Collection</t>
  </si>
  <si>
    <t>Defender</t>
  </si>
  <si>
    <t>Gauntlet: Seven Sorrows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</si>
  <si>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</si>
  <si>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</si>
  <si>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</si>
  <si>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</si>
  <si>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</si>
  <si>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</si>
  <si>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Battalion Wars</t>
  </si>
  <si>
    <t>The Wonderful 101</t>
  </si>
  <si>
    <t>SpongeBob SquigglePants</t>
  </si>
  <si>
    <t>Asura's Wrath</t>
  </si>
  <si>
    <t>18 Wheeler: American Pro Trucker</t>
  </si>
  <si>
    <t>Atari Anthology</t>
  </si>
  <si>
    <t>Hot Wheels: Beat That!</t>
  </si>
  <si>
    <t>MLB 2006</t>
  </si>
  <si>
    <t>The Gunstringer</t>
  </si>
  <si>
    <t>Twisted Pixel Games</t>
  </si>
  <si>
    <t>Rampage: Total Destruction</t>
  </si>
  <si>
    <t>Style Lab: Makeover</t>
  </si>
  <si>
    <t>Nicktoons: Freeze Frame Frenzy</t>
  </si>
  <si>
    <t>Rapala Pro Bass Fishing 2010</t>
  </si>
  <si>
    <t>WWE SmackDown! vs. RAW 2006</t>
  </si>
  <si>
    <t>Spore Hero</t>
  </si>
  <si>
    <t>I-Ninja</t>
  </si>
  <si>
    <t>Moshi Monsters: Moshlings Theme Park</t>
  </si>
  <si>
    <t>Zen Studios</t>
  </si>
  <si>
    <t>Naruto: Path of the Ninja</t>
  </si>
  <si>
    <t>Castlevania: Portrait of Ruin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</si>
  <si>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</si>
  <si>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</si>
  <si>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</si>
  <si>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</si>
  <si>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</si>
  <si>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No More Heroes 2: Desperate Struggle</t>
  </si>
  <si>
    <t>Planet 51</t>
  </si>
  <si>
    <t>Firebrand Games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</si>
  <si>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</si>
  <si>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</si>
  <si>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</si>
  <si>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</si>
  <si>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</si>
  <si>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</si>
  <si>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</si>
  <si>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</si>
  <si>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Ener-G: Gym Rockets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</si>
  <si>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</si>
  <si>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</si>
  <si>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</si>
  <si>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</si>
  <si>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</si>
  <si>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SuperMassive Games</t>
  </si>
  <si>
    <t>Iron Man 2</t>
  </si>
  <si>
    <t>Sega Studios San Francisco</t>
  </si>
  <si>
    <t>Kengo: Master of Bushido</t>
  </si>
  <si>
    <t>Light Weight</t>
  </si>
  <si>
    <t>Blood Omen 2</t>
  </si>
  <si>
    <t>Cabela's Dangerous Hunts 2</t>
  </si>
  <si>
    <t>Disney Princess: Enchanting Storybooks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</si>
  <si>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</si>
  <si>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</si>
  <si>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</si>
  <si>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</si>
  <si>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</si>
  <si>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</si>
  <si>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</si>
  <si>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</si>
  <si>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</si>
  <si>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</si>
  <si>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</si>
  <si>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</si>
  <si>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</si>
  <si>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Looney Tunes: Acme Arsenal</t>
  </si>
  <si>
    <t>Red Tribe</t>
  </si>
  <si>
    <t>Red Zone Entertainment</t>
  </si>
  <si>
    <t>Ice Age</t>
  </si>
  <si>
    <t>Headhunter</t>
  </si>
  <si>
    <t>Amuze</t>
  </si>
  <si>
    <t>Metal Gear Solid: Snake Eater 3D</t>
  </si>
  <si>
    <t>LocoRoco</t>
  </si>
  <si>
    <t>Risk: Global Domination</t>
  </si>
  <si>
    <t>Cyberlore Studios</t>
  </si>
  <si>
    <t>Deus Ex: Mankind Divided</t>
  </si>
  <si>
    <t>Tamagotchi Connection: Corner Shop 3</t>
  </si>
  <si>
    <t>Silent Scope</t>
  </si>
  <si>
    <t>The Incredible Hulk</t>
  </si>
  <si>
    <t>Ghost Trick: Phantom Detective</t>
  </si>
  <si>
    <t>Dawn of Discovery</t>
  </si>
  <si>
    <t>Ice Age: Dawn of the Dinosaurs</t>
  </si>
  <si>
    <t>Pokemon Channel</t>
  </si>
  <si>
    <t>Virtua Tennis 2009</t>
  </si>
  <si>
    <t>The Dog Island</t>
  </si>
  <si>
    <t>Naruto Shippuden: Ultimate Ninja Heroes 3</t>
  </si>
  <si>
    <t>Petz Rescue: Wildlife Vet</t>
  </si>
  <si>
    <t>Age of Empires III</t>
  </si>
  <si>
    <t>EyeToy Play 2</t>
  </si>
  <si>
    <t>Dance Dance Revolution Ultramix 3</t>
  </si>
  <si>
    <t>Pro Evolution Soccer 2011 3D</t>
  </si>
  <si>
    <t>Weii Sports Club</t>
  </si>
  <si>
    <t>Puppy Palace</t>
  </si>
  <si>
    <t>GRID 2</t>
  </si>
  <si>
    <t>Super Dragon Ball Z</t>
  </si>
  <si>
    <t>Crafts &amp; Meister</t>
  </si>
  <si>
    <t>Petz Rescue: Ocean Patrol</t>
  </si>
  <si>
    <t>NBA Inside Drive 2002</t>
  </si>
  <si>
    <t>Imagine: Party Babyz</t>
  </si>
  <si>
    <t>Monsters, Inc. Scream Arena</t>
  </si>
  <si>
    <t>Cabela's Deer Hunt 2005 Season</t>
  </si>
  <si>
    <t>Kingdom Under Fire: Circle of Doom</t>
  </si>
  <si>
    <t>Blueside</t>
  </si>
  <si>
    <t>EA Sports MMA</t>
  </si>
  <si>
    <t>Guitar Hero On Tour: Modern Hits</t>
  </si>
  <si>
    <t>Quake 4</t>
  </si>
  <si>
    <t>Tiger Woods PGA Tour 14</t>
  </si>
  <si>
    <t>Cabela's Big Game Hunter 2012</t>
  </si>
  <si>
    <t>Custom Robo</t>
  </si>
  <si>
    <t>Noise Inc.</t>
  </si>
  <si>
    <t>BioShock The Collection</t>
  </si>
  <si>
    <t>2K Games</t>
  </si>
  <si>
    <t>Theatrhythm Final Fantasy: Curtain Call</t>
  </si>
  <si>
    <t>Rocket League</t>
  </si>
  <si>
    <t>Psyonix</t>
  </si>
  <si>
    <t>The Legend of Spyro: A New Beginning</t>
  </si>
  <si>
    <t>Imagine: Salon Stylist</t>
  </si>
  <si>
    <t>Playbox Limited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</si>
  <si>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</si>
  <si>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</si>
  <si>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</si>
  <si>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</si>
  <si>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</si>
  <si>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</si>
  <si>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</si>
  <si>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Medieval II: Total War Gold Edition</t>
  </si>
  <si>
    <t>Mini Ninjas</t>
  </si>
  <si>
    <t>Fragile Dreams: Farewell Ruins of the Moon</t>
  </si>
  <si>
    <t>Dragon Ball Z: Infinite World</t>
  </si>
  <si>
    <t>Elite Beat Agents</t>
  </si>
  <si>
    <t>ESPN X Games Skateboarding</t>
  </si>
  <si>
    <t>KCEO</t>
  </si>
  <si>
    <t>Sid Meier's Civilization: Beyond Earth</t>
  </si>
  <si>
    <t>Castlevania: Order of Ecclesia</t>
  </si>
  <si>
    <t>Star Fox: Zero</t>
  </si>
  <si>
    <t>SAW</t>
  </si>
  <si>
    <t>Zombie Studios</t>
  </si>
  <si>
    <t>Robots</t>
  </si>
  <si>
    <t>NARC</t>
  </si>
  <si>
    <t>Dragon Ball Z: Attack of the Saiyans</t>
  </si>
  <si>
    <t>Bionic Commando</t>
  </si>
  <si>
    <t>Monster Rancher 3</t>
  </si>
  <si>
    <t>Tecmo</t>
  </si>
  <si>
    <t>Sword Art Online: Lost Song</t>
  </si>
  <si>
    <t>Bandai Namco Games, Artdink</t>
  </si>
  <si>
    <t>Hamtaro: Ham-Ham Heartbreak</t>
  </si>
  <si>
    <t>Pax Softonica</t>
  </si>
  <si>
    <t>Okage: Shadow King</t>
  </si>
  <si>
    <t>Zener Works</t>
  </si>
  <si>
    <t>World's Scariest Police Chases</t>
  </si>
  <si>
    <t>UDS</t>
  </si>
  <si>
    <t>ZhuZhu Pets: Featuring The Wild Bunch</t>
  </si>
  <si>
    <t>MechAssault 2: Lone Wolf</t>
  </si>
  <si>
    <t>Valkyrie Profile: Lenneth</t>
  </si>
  <si>
    <t>Rapala Pro Fishing</t>
  </si>
  <si>
    <t>Fossil Fighters: Frontier</t>
  </si>
  <si>
    <t>RED Entertainment, Spike Chunsoft</t>
  </si>
  <si>
    <t>Arc the Lad: Twilight of the Spirits</t>
  </si>
  <si>
    <t>Cattle Call</t>
  </si>
  <si>
    <t>Arctic Thunder</t>
  </si>
  <si>
    <t>Inland Productions</t>
  </si>
  <si>
    <t>NHL 2K10</t>
  </si>
  <si>
    <t>ESPN: Sports Connection</t>
  </si>
  <si>
    <t>Wipeout 2048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</si>
  <si>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</si>
  <si>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</si>
  <si>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</si>
  <si>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</si>
  <si>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</si>
  <si>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</si>
  <si>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</si>
  <si>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</si>
  <si>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</si>
  <si>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</si>
  <si>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</si>
  <si>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</si>
  <si>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</si>
  <si>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Dark Void</t>
  </si>
  <si>
    <t>Airtight Games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</si>
  <si>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</si>
  <si>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</si>
  <si>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</si>
  <si>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</si>
  <si>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</si>
  <si>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Spike Chunsoft</t>
  </si>
  <si>
    <t>Star Wars: Flight of the Falcon</t>
  </si>
  <si>
    <t>Pocket Studios</t>
  </si>
  <si>
    <t>Teenage Mutant Ninja Turtles: Smash-Up</t>
  </si>
  <si>
    <t>Toukiden: The Age of Demons</t>
  </si>
  <si>
    <t>Football Manager 2016</t>
  </si>
  <si>
    <t>Resident Evil: Dead Aim</t>
  </si>
  <si>
    <t>The Adventures of Jimmy Neutron Boy Genius: Jet Fusion</t>
  </si>
  <si>
    <t>Xbox Music Mixer</t>
  </si>
  <si>
    <t>WildTangent</t>
  </si>
  <si>
    <t>College Hoops 2K8</t>
  </si>
  <si>
    <t>Chicken Shoot</t>
  </si>
  <si>
    <t>Destination Software</t>
  </si>
  <si>
    <t>Aggressive Inline</t>
  </si>
  <si>
    <t>Mirror's Edge Catalyst</t>
  </si>
  <si>
    <t>Metal Arms: Glitch in the System</t>
  </si>
  <si>
    <t>EverGrace</t>
  </si>
  <si>
    <t>Rugrats: Royal Ransom</t>
  </si>
  <si>
    <t>TrackMania Turbo</t>
  </si>
  <si>
    <t>Nadeo</t>
  </si>
  <si>
    <t>The Wild Thornberrys Movie</t>
  </si>
  <si>
    <t>Dynasty Warriors 5 Empires</t>
  </si>
  <si>
    <t>Transformers: Dark of the Moon</t>
  </si>
  <si>
    <t>SpongeBob's Boating Bash</t>
  </si>
  <si>
    <t>Impulse Games</t>
  </si>
  <si>
    <t>Classic NES Series: Ice Climber</t>
  </si>
  <si>
    <t>Driver 2 Advance</t>
  </si>
  <si>
    <t>Sennari Interactive</t>
  </si>
  <si>
    <t>Monster Rancher 4</t>
  </si>
  <si>
    <t>Tim Burton's The Nightmare Before Christmas: Oogie's Revenge</t>
  </si>
  <si>
    <t>Battalion Wars 2</t>
  </si>
  <si>
    <t>Super Bust-A-Move</t>
  </si>
  <si>
    <t>Supreme Commander 2</t>
  </si>
  <si>
    <t>Gas Powered Games</t>
  </si>
  <si>
    <t>Thunderstrike: Operation Phoenix</t>
  </si>
  <si>
    <t>Racquet Sports</t>
  </si>
  <si>
    <t>Company of Heroes 2</t>
  </si>
  <si>
    <t>Trauma Center: Second Opinion</t>
  </si>
  <si>
    <t>DanceDanceRevolution</t>
  </si>
  <si>
    <t>WWE Day of Reckoning 2</t>
  </si>
  <si>
    <t>Tantatus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</si>
  <si>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</si>
  <si>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</si>
  <si>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</si>
  <si>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</si>
  <si>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</si>
  <si>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Smart Girl's Party Game</t>
  </si>
  <si>
    <t>Starfish</t>
  </si>
  <si>
    <t>The Sims 3: Town Life Stuff</t>
  </si>
  <si>
    <t>Herbie: Fully Loaded</t>
  </si>
  <si>
    <t>Buena Vista Interactive</t>
  </si>
  <si>
    <t>Kameo: Elements of Power</t>
  </si>
  <si>
    <t>Dynasty Warriors 6 Empires</t>
  </si>
  <si>
    <t>The Shoot</t>
  </si>
  <si>
    <t>Cohort Studios</t>
  </si>
  <si>
    <t>Puzzle Quest: Challenge of the Warlords</t>
  </si>
  <si>
    <t>Star Ocean: Second Evolution</t>
  </si>
  <si>
    <t>Imagine: Movie Star</t>
  </si>
  <si>
    <t>Ubisoft, Powerhead Games</t>
  </si>
  <si>
    <t>MXRider</t>
  </si>
  <si>
    <t>Angry Birds Star Wars</t>
  </si>
  <si>
    <t>The Eye of Judgment</t>
  </si>
  <si>
    <t>World of Final Fantasy</t>
  </si>
  <si>
    <t>Banjo-Kazooie: Grunty's Revenge</t>
  </si>
  <si>
    <t>NHL 17</t>
  </si>
  <si>
    <t>EA Canada, EA Vancouver</t>
  </si>
  <si>
    <t>Mega Man ZX Advent</t>
  </si>
  <si>
    <t>Inti Creates</t>
  </si>
  <si>
    <t>NCAA Basketball 10</t>
  </si>
  <si>
    <t>Jeanne d'Arc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</si>
  <si>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</si>
  <si>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</si>
  <si>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</si>
  <si>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</si>
  <si>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</si>
  <si>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</si>
  <si>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</si>
  <si>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</si>
  <si>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</si>
  <si>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</si>
  <si>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</si>
  <si>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</si>
  <si>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Fracture</t>
  </si>
  <si>
    <t>Ninja Blade</t>
  </si>
  <si>
    <t>Smart Bomb Interactive</t>
  </si>
  <si>
    <t>Kelly Slater's Pro Surfer</t>
  </si>
  <si>
    <t>Amaze Entertainment, Griptonite Games</t>
  </si>
  <si>
    <t>Legends of Wrestling II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</si>
  <si>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</si>
  <si>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</si>
  <si>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</si>
  <si>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</si>
  <si>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</si>
  <si>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Naruto: Rise of a Ninja</t>
  </si>
  <si>
    <t>Disgaea 2: Cursed Memories</t>
  </si>
  <si>
    <t>Clock Tower 3</t>
  </si>
  <si>
    <t>SunSoft</t>
  </si>
  <si>
    <t>Etrian Odyssey</t>
  </si>
  <si>
    <t>Lancarse, Atlus</t>
  </si>
  <si>
    <t>Dragon Ball Z: Extreme Butoden</t>
  </si>
  <si>
    <t>Disgaea: Hour of Darkness</t>
  </si>
  <si>
    <t>NeoGeo Battle Coliseum</t>
  </si>
  <si>
    <t>Spy Kids 3-D: Game Over</t>
  </si>
  <si>
    <t>Capcom Classics Collection Reloaded</t>
  </si>
  <si>
    <t>Capcom, Klein Computer Entertainment</t>
  </si>
  <si>
    <t>NCAA GameBreaker 2001</t>
  </si>
  <si>
    <t>Power Rangers: Ninja Storm</t>
  </si>
  <si>
    <t>SSX Blur</t>
  </si>
  <si>
    <t>Danganronpa: Trigger Happy Havoc</t>
  </si>
  <si>
    <t>Teen Titans</t>
  </si>
  <si>
    <t>Def Jam Rapstar</t>
  </si>
  <si>
    <t>Terminal Reality, 4mm Games</t>
  </si>
  <si>
    <t>Binary Domain</t>
  </si>
  <si>
    <t>Dr. Marrison / Puzzle League</t>
  </si>
  <si>
    <t>Family Party: 90 Great Games Party Pack</t>
  </si>
  <si>
    <t>Major League Baseball 2K6</t>
  </si>
  <si>
    <t>Golden Axe: Beast Rider</t>
  </si>
  <si>
    <t>Discovery Kids: Puppy Playtime</t>
  </si>
  <si>
    <t>The Witcher: Enhanced Edition</t>
  </si>
  <si>
    <t>Nicktoons: Movin'</t>
  </si>
  <si>
    <t>Mystery Case Files: The Malgrave Incident</t>
  </si>
  <si>
    <t>SWAT: Global Strike Team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</si>
  <si>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</si>
  <si>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</si>
  <si>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</si>
  <si>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</si>
  <si>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</si>
  <si>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Bratz: Girlz Really Rock</t>
  </si>
  <si>
    <t>Kinetica</t>
  </si>
  <si>
    <t>Remember Me</t>
  </si>
  <si>
    <t>Dead Rising 2: Off the Record</t>
  </si>
  <si>
    <t>Overlord II</t>
  </si>
  <si>
    <t>Dance Dance Revolution Universe</t>
  </si>
  <si>
    <t>Warhammer 40,000: Squad Command</t>
  </si>
  <si>
    <t>Darkwatch</t>
  </si>
  <si>
    <t>Beautiful Katamari</t>
  </si>
  <si>
    <t>Ben 10 Ultimate Alien: Cosmic Destruction</t>
  </si>
  <si>
    <t>Pony Friends 2</t>
  </si>
  <si>
    <t>Sky Odyssey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</si>
  <si>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</si>
  <si>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</si>
  <si>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</si>
  <si>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</si>
  <si>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</si>
  <si>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</si>
  <si>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</si>
  <si>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</si>
  <si>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</si>
  <si>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</si>
  <si>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</si>
  <si>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Frogger's Adventures: The Rescue</t>
  </si>
  <si>
    <t>Silent Hill HD Collection</t>
  </si>
  <si>
    <t>Karaoke Revolution Volume 3</t>
  </si>
  <si>
    <t>Buzz Monkey, EA Montreal</t>
  </si>
  <si>
    <t>Persona 4: Dancing All Night</t>
  </si>
  <si>
    <t>Atlus, Dingo Inc.</t>
  </si>
  <si>
    <t>Ultimate Fighting Championship: Throwdown</t>
  </si>
  <si>
    <t>Opus</t>
  </si>
  <si>
    <t>Wipeout 2</t>
  </si>
  <si>
    <t>Disney's Extreme Skate Adventure</t>
  </si>
  <si>
    <t>Prey</t>
  </si>
  <si>
    <t>Venom Games</t>
  </si>
  <si>
    <t>Folklore</t>
  </si>
  <si>
    <t>Game Republic, JapanStudio</t>
  </si>
  <si>
    <t>Murdered: Soul Suspect</t>
  </si>
  <si>
    <t>Sega Smash Pack</t>
  </si>
  <si>
    <t>CodeFire</t>
  </si>
  <si>
    <t>NFL Fever 2004</t>
  </si>
  <si>
    <t>Bigfoot: Collision Course</t>
  </si>
  <si>
    <t>The Biggest Loser</t>
  </si>
  <si>
    <t>Kingdom Under Fire: The Crusaders</t>
  </si>
  <si>
    <t>Phantagram</t>
  </si>
  <si>
    <t>Clive Barker's Jericho</t>
  </si>
  <si>
    <t>Mercury Steam, Alchemic Productions</t>
  </si>
  <si>
    <t>Romance of the Three Kingdoms VII</t>
  </si>
  <si>
    <t>Littlest Pet Shop: City Friends</t>
  </si>
  <si>
    <t>Lord of Arcana</t>
  </si>
  <si>
    <t>Access Games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</si>
  <si>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</si>
  <si>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</si>
  <si>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</si>
  <si>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</si>
  <si>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</si>
  <si>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</si>
  <si>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</si>
  <si>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</si>
  <si>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</si>
  <si>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</si>
  <si>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</si>
  <si>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</si>
  <si>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</si>
  <si>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Namco Museum: Virtual Arcade</t>
  </si>
  <si>
    <t>Bust-A-Move Universe</t>
  </si>
  <si>
    <t>Human Head Studios</t>
  </si>
  <si>
    <t>Sonic Boom: Rise of Lyric</t>
  </si>
  <si>
    <t>Big Red Button Entertainment</t>
  </si>
  <si>
    <t>The Settlers 7: Paths to a Kingdom</t>
  </si>
  <si>
    <t>Blue Byte</t>
  </si>
  <si>
    <t>WipEout Pulse</t>
  </si>
  <si>
    <t>Fuel</t>
  </si>
  <si>
    <t>KISS Pinball</t>
  </si>
  <si>
    <t>Wildfire Studios</t>
  </si>
  <si>
    <t>LEGO Legends of Chima: Laval's Journey</t>
  </si>
  <si>
    <t>Happy Feet</t>
  </si>
  <si>
    <t>Mega Man Maverick Hunter X</t>
  </si>
  <si>
    <t>Clash of the Titans</t>
  </si>
  <si>
    <t>Mega Man Battle Network 2</t>
  </si>
  <si>
    <t>Pandora's Tower</t>
  </si>
  <si>
    <t>NASCAR Thunder 2003</t>
  </si>
  <si>
    <t>Mega Man Zero Collection</t>
  </si>
  <si>
    <t>Inti, Inti Creates</t>
  </si>
  <si>
    <t>Star Wars Racer Revenge</t>
  </si>
  <si>
    <t>NCAA Final Four 2002</t>
  </si>
  <si>
    <t>Blade II</t>
  </si>
  <si>
    <t>Mucky Foot Productions</t>
  </si>
  <si>
    <t>Math Play</t>
  </si>
  <si>
    <t>Denyu-Sha</t>
  </si>
  <si>
    <t>Disney's The Emperor's New Groove</t>
  </si>
  <si>
    <t>Disney Interactive</t>
  </si>
  <si>
    <t>Dragon Ball Z: Battle of Z</t>
  </si>
  <si>
    <t>Artdink</t>
  </si>
  <si>
    <t>Disney's Stitch: Experiment 626</t>
  </si>
  <si>
    <t>Orphen: Scion of Sorcery</t>
  </si>
  <si>
    <t>Shade</t>
  </si>
  <si>
    <t>Midtown Madness 3</t>
  </si>
  <si>
    <t>Contra 4</t>
  </si>
  <si>
    <t>NASCAR 2011: The Game</t>
  </si>
  <si>
    <t>Marrison Party: Star Rush</t>
  </si>
  <si>
    <t>Karaoke Revolution Party</t>
  </si>
  <si>
    <t>Lizzie McGuire 3: Homecoming Havoc</t>
  </si>
  <si>
    <t>Chaos Legion</t>
  </si>
  <si>
    <t>Neopets: The Darkest Faerie</t>
  </si>
  <si>
    <t>Batman: Arkham VR</t>
  </si>
  <si>
    <t>24: The Game</t>
  </si>
  <si>
    <t>SCE Studio Cambridge</t>
  </si>
  <si>
    <t>Tom Clancy's Splinter Cell 3D</t>
  </si>
  <si>
    <t>Looney Tunes: Duck Amuck</t>
  </si>
  <si>
    <t>Romance of the Three Kingdoms VIII</t>
  </si>
  <si>
    <t>Crazy Taxi: Catch a Ride</t>
  </si>
  <si>
    <t>Graphic State</t>
  </si>
  <si>
    <t>PowerUp Heroes</t>
  </si>
  <si>
    <t>Jonas</t>
  </si>
  <si>
    <t>Rayman 2: Revolution</t>
  </si>
  <si>
    <t>Pride FC: Fighting Championships</t>
  </si>
  <si>
    <t>Eternal Ring</t>
  </si>
  <si>
    <t>Resident Evil Archives: Resident Evil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</si>
  <si>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</si>
  <si>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</si>
  <si>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</si>
  <si>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</si>
  <si>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</si>
  <si>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Finding Nemo: The Continuing Adventures</t>
  </si>
  <si>
    <t>Spirit: Stallion of the Cimarron</t>
  </si>
  <si>
    <t>Hyperspace Cowgirls</t>
  </si>
  <si>
    <t>MySims Party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</si>
  <si>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</si>
  <si>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</si>
  <si>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</si>
  <si>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</si>
  <si>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</si>
  <si>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</si>
  <si>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</si>
  <si>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Radiant Historia</t>
  </si>
  <si>
    <t>Sorcery</t>
  </si>
  <si>
    <t>The Workshop</t>
  </si>
  <si>
    <t>Grandia II</t>
  </si>
  <si>
    <t>Shaun White Snowboarding: World Stage</t>
  </si>
  <si>
    <t>Guitar Hero: Van Halen</t>
  </si>
  <si>
    <t>Neversoft Entertainment, Underground Development</t>
  </si>
  <si>
    <t>Sidhe Interactive</t>
  </si>
  <si>
    <t>Batman: The Brave and the Bold the Videogame</t>
  </si>
  <si>
    <t>Phineas and Ferb Ride Again</t>
  </si>
  <si>
    <t>MySims SkyHeroes</t>
  </si>
  <si>
    <t>Lupin the 3rd: Treasure of the Sorcerer King</t>
  </si>
  <si>
    <t>Banpresto</t>
  </si>
  <si>
    <t>Nicktoons: Battle for Volcano Island</t>
  </si>
  <si>
    <t>Syphon Filter: Dark Mirror</t>
  </si>
  <si>
    <t>Invizimals: Shadow Zone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</si>
  <si>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</si>
  <si>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</si>
  <si>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</si>
  <si>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</si>
  <si>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</si>
  <si>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</si>
  <si>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Dynasty Warriors: Strikeforce</t>
  </si>
  <si>
    <t>Alvin and the Chipmunks: The Squeakquel</t>
  </si>
  <si>
    <t>Zoo Tycoon 2 DS</t>
  </si>
  <si>
    <t>UEFA Euro 2016</t>
  </si>
  <si>
    <t>Imagine: Fashion Designer World Tour</t>
  </si>
  <si>
    <t>Mega Man X8</t>
  </si>
  <si>
    <t>The Chronicles of Riddick: Assault on Dark Athena</t>
  </si>
  <si>
    <t>Ford Mustang: The Legend Lives</t>
  </si>
  <si>
    <t>TouchMaster: Connect</t>
  </si>
  <si>
    <t>DoubleTap Games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</si>
  <si>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</si>
  <si>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</si>
  <si>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</si>
  <si>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</si>
  <si>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</si>
  <si>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</si>
  <si>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</si>
  <si>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</si>
  <si>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</si>
  <si>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</si>
  <si>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</si>
  <si>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</si>
  <si>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</si>
  <si>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</si>
  <si>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The BIGS 2</t>
  </si>
  <si>
    <t>Shrek: Forever After</t>
  </si>
  <si>
    <t>Turning Point: Fall of Liberty</t>
  </si>
  <si>
    <t>Karaoke Revolution Glee: Volume 3</t>
  </si>
  <si>
    <t>Sonic Boom: Shattered Crystal</t>
  </si>
  <si>
    <t>MLB Power Pros</t>
  </si>
  <si>
    <t>Sakura Wars: So Long, My Love</t>
  </si>
  <si>
    <t>Dynasty Tactics</t>
  </si>
  <si>
    <t>Call of Juarez: The Cartel</t>
  </si>
  <si>
    <t>SimCity 4</t>
  </si>
  <si>
    <t>Vicious Cycle</t>
  </si>
  <si>
    <t>Surf's Up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</si>
  <si>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</si>
  <si>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</si>
  <si>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</si>
  <si>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</si>
  <si>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</si>
  <si>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Neopets Puzzle Adventure</t>
  </si>
  <si>
    <t>Infinite Interactive</t>
  </si>
  <si>
    <t>Dead Rising: Chop Till You Drop</t>
  </si>
  <si>
    <t>NASCAR 08</t>
  </si>
  <si>
    <t>Links 2004</t>
  </si>
  <si>
    <t>Majin and the Forsaken Kingdom</t>
  </si>
  <si>
    <t>Tales of Phantasia</t>
  </si>
  <si>
    <t>Bratz: Super Babyz</t>
  </si>
  <si>
    <t>Monster 4x4: Masters of Metal</t>
  </si>
  <si>
    <t>SingStar Country</t>
  </si>
  <si>
    <t>Dragon Ball GT: Transformation</t>
  </si>
  <si>
    <t>Shadow Hearts</t>
  </si>
  <si>
    <t>Sacnoth</t>
  </si>
  <si>
    <t>Street Hoops</t>
  </si>
  <si>
    <t>X-Men: Reign of Apocalypse</t>
  </si>
  <si>
    <t>R: Racing Evolution</t>
  </si>
  <si>
    <t>Hatsune Miku: Project Diva f</t>
  </si>
  <si>
    <t>Final Fantasy VI Advance</t>
  </si>
  <si>
    <t>DeathSmiles</t>
  </si>
  <si>
    <t>Cave</t>
  </si>
  <si>
    <t>Baby Pals</t>
  </si>
  <si>
    <t>Fable: The Journey</t>
  </si>
  <si>
    <t>Bladestorm: The Hundred Years' War</t>
  </si>
  <si>
    <t>Chromehounds</t>
  </si>
  <si>
    <t>Kung Fu Chaos</t>
  </si>
  <si>
    <t>Just Add Monsters</t>
  </si>
  <si>
    <t>Hannah Montana: Spotlight World Tour</t>
  </si>
  <si>
    <t>Assassin's Creed II: Discovery</t>
  </si>
  <si>
    <t>Mission: Impossible - Operation Surma</t>
  </si>
  <si>
    <t>Driver: Parallel Lines</t>
  </si>
  <si>
    <t>Mega Man ZX</t>
  </si>
  <si>
    <t>Backyard Wrestling 2: There Goes the Neighborhood</t>
  </si>
  <si>
    <t>Dead to Rights: Retribution</t>
  </si>
  <si>
    <t>Volatile Games</t>
  </si>
  <si>
    <t>Wild ARMs 5</t>
  </si>
  <si>
    <t>Media Vision</t>
  </si>
  <si>
    <t>NFL Blitz 20-02</t>
  </si>
  <si>
    <t>El Shaddai: Ascension of the Metatron</t>
  </si>
  <si>
    <t>Disney Channel: All Star Party</t>
  </si>
  <si>
    <t>Silent Hill 2: Restless Dreams</t>
  </si>
  <si>
    <t>NES Remix</t>
  </si>
  <si>
    <t>Bass Strike</t>
  </si>
  <si>
    <t>NHL Hitz 20-03</t>
  </si>
  <si>
    <t>Medieval Moves: Deadmund's Quest</t>
  </si>
  <si>
    <t>Zindagi Games</t>
  </si>
  <si>
    <t>Mister Mosquito</t>
  </si>
  <si>
    <t>Zoom</t>
  </si>
  <si>
    <t>Tom and Jerry Tales</t>
  </si>
  <si>
    <t>Sensory Sweep</t>
  </si>
  <si>
    <t>CSI: Deadly Intent</t>
  </si>
  <si>
    <t>Telltale Games</t>
  </si>
  <si>
    <t>The Smurfs: Dance Party</t>
  </si>
  <si>
    <t>Virtua Fighter 5 Online</t>
  </si>
  <si>
    <t>Deer Hunter</t>
  </si>
  <si>
    <t>Wappy Dog</t>
  </si>
  <si>
    <t>Sega Toys</t>
  </si>
  <si>
    <t>Tak and the Guardians of Gross</t>
  </si>
  <si>
    <t>True Crime: New York City</t>
  </si>
  <si>
    <t>Summer Heat Beach Volleyball</t>
  </si>
  <si>
    <t>NCAA Basketball 09</t>
  </si>
  <si>
    <t>Castlevania: Aria of Sorrow</t>
  </si>
  <si>
    <t>Myst III: Exile</t>
  </si>
  <si>
    <t>Presto Studios</t>
  </si>
  <si>
    <t>Shin Megami Tensei: Strange Journey</t>
  </si>
  <si>
    <t>Army of Two: The Devil's Cartel</t>
  </si>
  <si>
    <t>Patapon 3</t>
  </si>
  <si>
    <t>Q-Ball: Billiards Master</t>
  </si>
  <si>
    <t>Ornith</t>
  </si>
  <si>
    <t>Tao Feng: Fist of the Lotus</t>
  </si>
  <si>
    <t>Motocross Maniacs Advance</t>
  </si>
  <si>
    <t>Siren: Blood Curse</t>
  </si>
  <si>
    <t>Evil Dead: Hail to the King</t>
  </si>
  <si>
    <t>Dave Mirra Freestyle BMX: Maximum Remix</t>
  </si>
  <si>
    <t>Rock Revolution</t>
  </si>
  <si>
    <t>Zoe Mode, HB Studios Multimedia</t>
  </si>
  <si>
    <t>Activision, FreeStyleGames</t>
  </si>
  <si>
    <t>Athens 2004</t>
  </si>
  <si>
    <t>Pro Race Driver</t>
  </si>
  <si>
    <t>Sydney 2000</t>
  </si>
  <si>
    <t>Attention To Detail</t>
  </si>
  <si>
    <t>Hot Wheels: Track Attack</t>
  </si>
  <si>
    <t>Baten Kaitos: Eternal Wings and the Lost Ocean</t>
  </si>
  <si>
    <t>Rocky: Legends</t>
  </si>
  <si>
    <t>iCarly 2: iJoin The Click!</t>
  </si>
  <si>
    <t>Big Blue Bubble Inc.</t>
  </si>
  <si>
    <t>Rockstar Toronto, Rockstar Leeds</t>
  </si>
  <si>
    <t>RalliSport Challenge 2</t>
  </si>
  <si>
    <t>Pac-Pix</t>
  </si>
  <si>
    <t>Sing Party</t>
  </si>
  <si>
    <t>Wave Rally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</si>
  <si>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</si>
  <si>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</si>
  <si>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</si>
  <si>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</si>
  <si>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</si>
  <si>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</si>
  <si>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</si>
  <si>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</si>
  <si>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HotGen</t>
  </si>
  <si>
    <t>MotoGP</t>
  </si>
  <si>
    <t>Shadows of the Damned</t>
  </si>
  <si>
    <t>Final Fantasy XI: Ultimate Collection</t>
  </si>
  <si>
    <t>NFL Street 3</t>
  </si>
  <si>
    <t>Beyblade: Metal Masters</t>
  </si>
  <si>
    <t>Amble</t>
  </si>
  <si>
    <t>Littlest Pet Shop: Beach Friends</t>
  </si>
  <si>
    <t>Ultimate NES Remix</t>
  </si>
  <si>
    <t>Jurassic Park: Operation Genesis</t>
  </si>
  <si>
    <t>NBA ShootOut 2001</t>
  </si>
  <si>
    <t>InuYasha: Feudal Combat</t>
  </si>
  <si>
    <t>Duel Masters</t>
  </si>
  <si>
    <t>MotionSports: Adrenaline</t>
  </si>
  <si>
    <t>Ubisoft Vancouver</t>
  </si>
  <si>
    <t>Operation Armored Liberty</t>
  </si>
  <si>
    <t>Majesco Games</t>
  </si>
  <si>
    <t>NBA 07</t>
  </si>
  <si>
    <t>My Japanese Coach</t>
  </si>
  <si>
    <t>Are You Smarter than a 5th Grader? Game Time</t>
  </si>
  <si>
    <t>Family Guy: Back to the Multiverse</t>
  </si>
  <si>
    <t>All-Pro Football 2K8</t>
  </si>
  <si>
    <t>Fish Tycoon</t>
  </si>
  <si>
    <t>LDW, Big Fish Games</t>
  </si>
  <si>
    <t>Batman: Return to Arkham</t>
  </si>
  <si>
    <t>Rocksteady Studios, Virtuos</t>
  </si>
  <si>
    <t>Rune: Viking Warlord</t>
  </si>
  <si>
    <t>Panzer Dragoon Orta</t>
  </si>
  <si>
    <t>Smilebit</t>
  </si>
  <si>
    <t>America's Test Kitchen: Let's Get Cooking</t>
  </si>
  <si>
    <t>Battle of Giants: Mutant Insects</t>
  </si>
  <si>
    <t>Suikoden Tierkreis</t>
  </si>
  <si>
    <t>Superman Returns</t>
  </si>
  <si>
    <t>Shin Megami Tensei: Devil Survivor</t>
  </si>
  <si>
    <t>Tearaway Unfolded</t>
  </si>
  <si>
    <t>MLB SlugFest 2006</t>
  </si>
  <si>
    <t>Blue Shift</t>
  </si>
  <si>
    <t>Etrian Odyssey II: Heroes of Lagaard</t>
  </si>
  <si>
    <t>Deadly Premonition</t>
  </si>
  <si>
    <t>Marvel Super Hero Squad: The Infinity Gauntlet</t>
  </si>
  <si>
    <t>Ford Racing 3</t>
  </si>
  <si>
    <t>Razorworks Studios</t>
  </si>
  <si>
    <t>Phantasy Star Universe: Ambition of the Illuminus</t>
  </si>
  <si>
    <t>The Adventures of Jimmy Neutron Boy Genius vs. Jimmy Negatron</t>
  </si>
  <si>
    <t>Dragon Ball Z: Tenkaichi Tag Team</t>
  </si>
  <si>
    <t>Etrian Odyssey Untold: The Millennium Girl</t>
  </si>
  <si>
    <t>Final Fantasy V Advance</t>
  </si>
  <si>
    <t>Star Trek: Invasion</t>
  </si>
  <si>
    <t>Dynasty Warriors 7: Xtreme Legends</t>
  </si>
  <si>
    <t>Naruto: Ultimate Ninja Heroes</t>
  </si>
  <si>
    <t>Rovio Mobile, Rovio Entertainment</t>
  </si>
  <si>
    <t>Major League Baseball 2K9</t>
  </si>
  <si>
    <t>Battlestations: Midway</t>
  </si>
  <si>
    <t>NCAA March Madness 08</t>
  </si>
  <si>
    <t>Dora the Explorer: Dora Saves the Crystal Kingdom</t>
  </si>
  <si>
    <t>Evolution Skateboarding</t>
  </si>
  <si>
    <t>Babysitting Mania</t>
  </si>
  <si>
    <t>iWin</t>
  </si>
  <si>
    <t>Scene It? Twilight</t>
  </si>
  <si>
    <t>Summer Sports 2: Island Sports Party</t>
  </si>
  <si>
    <t>Imagine: Fashion Party</t>
  </si>
  <si>
    <t>Treyarch, Shaba Games</t>
  </si>
  <si>
    <t>Legaia 2: Duel Saga</t>
  </si>
  <si>
    <t>Prokion</t>
  </si>
  <si>
    <t>Samurai Warriors 4</t>
  </si>
  <si>
    <t>Don King Boxing</t>
  </si>
  <si>
    <t>2K Shanghai</t>
  </si>
  <si>
    <t>ExciteBots: Trick Racing</t>
  </si>
  <si>
    <t>Frogger's Journey: The Forgotten Relic</t>
  </si>
  <si>
    <t>Oddworld: Stranger's Wrath</t>
  </si>
  <si>
    <t>King of Fighters: Maximum Impact</t>
  </si>
  <si>
    <t>Atelier Ayesha: The Alchemist of Dusk</t>
  </si>
  <si>
    <t>Battleborn</t>
  </si>
  <si>
    <t>Littlest Pet Shop: Friends</t>
  </si>
  <si>
    <t>Artech Studios</t>
  </si>
  <si>
    <t>We Cheer 2</t>
  </si>
  <si>
    <t>Drakan: The Ancients' Gates</t>
  </si>
  <si>
    <t>Tokyo Jungle</t>
  </si>
  <si>
    <t>Crispy's</t>
  </si>
  <si>
    <t>Resident Evil: Deadly Silence</t>
  </si>
  <si>
    <t>Legendary</t>
  </si>
  <si>
    <t>Rayman DS</t>
  </si>
  <si>
    <t>Zoo Tycoon 2: Ultimate Collection</t>
  </si>
  <si>
    <t>MTX Mototrax</t>
  </si>
  <si>
    <t>Left Field Productions</t>
  </si>
  <si>
    <t>NBA ShootOut 2004</t>
  </si>
  <si>
    <t>Nancy Drew: The Mystery of the Clue Bender Society</t>
  </si>
  <si>
    <t>Castlevania: Harmony of Dissonance</t>
  </si>
  <si>
    <t>Formula One 2001</t>
  </si>
  <si>
    <t>The Penguins of Madagascar</t>
  </si>
  <si>
    <t>Baldur's Gate: Dark Alliance II</t>
  </si>
  <si>
    <t>Black Isle Studios</t>
  </si>
  <si>
    <t>Polarium</t>
  </si>
  <si>
    <t>Mitchell</t>
  </si>
  <si>
    <t>Super Street Fighter II: Turbo Revival</t>
  </si>
  <si>
    <t>Metroid Prime Pinball</t>
  </si>
  <si>
    <t>Bomberman Generation</t>
  </si>
  <si>
    <t>Bugbear</t>
  </si>
  <si>
    <t>Surfing H3O</t>
  </si>
  <si>
    <t>Activision Value</t>
  </si>
  <si>
    <t>Game of Thrones</t>
  </si>
  <si>
    <t>Cyanide, Cyanide Studios</t>
  </si>
  <si>
    <t>Zoo Resort 3D</t>
  </si>
  <si>
    <t>AQ Interactive</t>
  </si>
  <si>
    <t>Smart Girl's Playhouse</t>
  </si>
  <si>
    <t>Starfish SD</t>
  </si>
  <si>
    <t>Walt Disney's The Jungle Book: Rhythm N'Groove</t>
  </si>
  <si>
    <t>Silent Hunter 5: Battle of the Atlantic</t>
  </si>
  <si>
    <t>Amped 2</t>
  </si>
  <si>
    <t>NHL 08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</si>
  <si>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</si>
  <si>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</si>
  <si>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</si>
  <si>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</si>
  <si>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</si>
  <si>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</si>
  <si>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</si>
  <si>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</si>
  <si>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AI</t>
  </si>
  <si>
    <t>Project Runway</t>
  </si>
  <si>
    <t>Tornado Studios</t>
  </si>
  <si>
    <t>Scrabble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</si>
  <si>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</si>
  <si>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</si>
  <si>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</si>
  <si>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</si>
  <si>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</si>
  <si>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</si>
  <si>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</si>
  <si>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Golden Nugget Casino</t>
  </si>
  <si>
    <t>Imagine: Ballet Star</t>
  </si>
  <si>
    <t>Anno 2205</t>
  </si>
  <si>
    <t>Ultimate Fighting Championship</t>
  </si>
  <si>
    <t>Southend Interactive</t>
  </si>
  <si>
    <t>MotoGP '07</t>
  </si>
  <si>
    <t>The Mummy: Tomb of the Dragon Emperor</t>
  </si>
  <si>
    <t>The Bureau: XCOM Declassified</t>
  </si>
  <si>
    <t>World Series Baseball 2K3</t>
  </si>
  <si>
    <t>Amaze</t>
  </si>
  <si>
    <t>The Outfit</t>
  </si>
  <si>
    <t>Don King Presents: Prizefighter</t>
  </si>
  <si>
    <t>The Backyardigans</t>
  </si>
  <si>
    <t>Devil Kings</t>
  </si>
  <si>
    <t>Spider-Man: Edge of Time</t>
  </si>
  <si>
    <t>L.A. Noire: The Complete Edition</t>
  </si>
  <si>
    <t>America's Army: Rise of a Soldier</t>
  </si>
  <si>
    <t>Daisy Fuentes Pilates</t>
  </si>
  <si>
    <t>Pirates of the Caribbean: The Legend of Jack Sparrow</t>
  </si>
  <si>
    <t>Petz: Crazy Monkeyz</t>
  </si>
  <si>
    <t>Y's K</t>
  </si>
  <si>
    <t>Littlest Pet Shop: Country Friends</t>
  </si>
  <si>
    <t>Armored Core 4</t>
  </si>
  <si>
    <t>X-Men Origins: Wolverine</t>
  </si>
  <si>
    <t>Disgaea 2: Dark Hero Days</t>
  </si>
  <si>
    <t>Nickelodeon Party Blast</t>
  </si>
  <si>
    <t>Data Design Interactive</t>
  </si>
  <si>
    <t>Final Fantasy XI: Chains of Promathia</t>
  </si>
  <si>
    <t>Teenage Mutant Ninja Turtles: Danger of the Ooze</t>
  </si>
  <si>
    <t>Butt Ugly Martians: B.K.M. Battles</t>
  </si>
  <si>
    <t>TV Superstars</t>
  </si>
  <si>
    <t>Sid Meier's Civilization VI</t>
  </si>
  <si>
    <t>Create</t>
  </si>
  <si>
    <t>NBA Courtside 2002</t>
  </si>
  <si>
    <t>Classic NES Series: Excitebike</t>
  </si>
  <si>
    <t>Digimon World: Data Squad</t>
  </si>
  <si>
    <t>Bec</t>
  </si>
  <si>
    <t>Io Interactive, Nixxes Software</t>
  </si>
  <si>
    <t>Stella Glow</t>
  </si>
  <si>
    <t>That's So Raven: Psychic on the Scene</t>
  </si>
  <si>
    <t>Handheld Games</t>
  </si>
  <si>
    <t>Far Cry Instincts Predator</t>
  </si>
  <si>
    <t>Onechanbara Z2: Chaos</t>
  </si>
  <si>
    <t>Tamsoft, D3Publisher</t>
  </si>
  <si>
    <t>MLB</t>
  </si>
  <si>
    <t>Britney's Dance Beat</t>
  </si>
  <si>
    <t>Metro Graphics</t>
  </si>
  <si>
    <t>Vexx</t>
  </si>
  <si>
    <t>Ace Combat: Assault Horizon Legacy</t>
  </si>
  <si>
    <t>TimeSplitters: Future Perfect</t>
  </si>
  <si>
    <t>Dynasty Warriors Next</t>
  </si>
  <si>
    <t>Disney Stitch Jam</t>
  </si>
  <si>
    <t>Genma Onimusha</t>
  </si>
  <si>
    <t>DK: King of Swing</t>
  </si>
  <si>
    <t>Percy Jackson and the Olympians: The Lightning Thief</t>
  </si>
  <si>
    <t>Super Monkey Ball Deluxe</t>
  </si>
  <si>
    <t>Dancing With The Stars</t>
  </si>
  <si>
    <t>Total War: Attila</t>
  </si>
  <si>
    <t>Azurik: Rise of Perathia</t>
  </si>
  <si>
    <t>The Price is Right 2010 Edition</t>
  </si>
  <si>
    <t>Monster Jam</t>
  </si>
  <si>
    <t>Harvest Moon: Another Wonderful Life</t>
  </si>
  <si>
    <t>Final Fantasy Fables: Chocobo Tales</t>
  </si>
  <si>
    <t>NCAA College Basketball 2K3</t>
  </si>
  <si>
    <t>Tony Hawk's American Sk8land</t>
  </si>
  <si>
    <t>Imagine: Teacher Class Trip</t>
  </si>
  <si>
    <t>Valhalla Knights</t>
  </si>
  <si>
    <t>Destiny: The Collection</t>
  </si>
  <si>
    <t>Dance Dance Revolution: Disney Channel Edition</t>
  </si>
  <si>
    <t>Etrian Mystery Dungeon</t>
  </si>
  <si>
    <t>Zumba Fitness: World Party</t>
  </si>
  <si>
    <t>Luminous Arc</t>
  </si>
  <si>
    <t>Boogie SuperStar</t>
  </si>
  <si>
    <t>Cradle of Rome</t>
  </si>
  <si>
    <t>Cerasus Media</t>
  </si>
  <si>
    <t>Grand Steal Auto</t>
  </si>
  <si>
    <t>Avalon Code</t>
  </si>
  <si>
    <t>Matrix Software, Marvelous Entertainment</t>
  </si>
  <si>
    <t>Dreamcast Collection</t>
  </si>
  <si>
    <t>Resident Evil Archives: Resident Evil Zero</t>
  </si>
  <si>
    <t>My Street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</si>
  <si>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</si>
  <si>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</si>
  <si>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</si>
  <si>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</si>
  <si>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</si>
  <si>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</si>
  <si>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</si>
  <si>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The Testament of Sherlock Holmes</t>
  </si>
  <si>
    <t>Frogwares</t>
  </si>
  <si>
    <t>NBA Live 14</t>
  </si>
  <si>
    <t>G.I. Joe: The Rise of Cobra</t>
  </si>
  <si>
    <t>Fallout 3 Game Add-On Pack: Broken Steel and Point Lookout</t>
  </si>
  <si>
    <t>Pictionary: Ultimate Edition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</si>
  <si>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</si>
  <si>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</si>
  <si>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</si>
  <si>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</si>
  <si>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</si>
  <si>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</si>
  <si>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</si>
  <si>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</si>
  <si>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Birds of Steel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</si>
  <si>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</si>
  <si>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</si>
  <si>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</si>
  <si>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</si>
  <si>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</si>
  <si>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</si>
  <si>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Hotel for Dogs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</si>
  <si>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</si>
  <si>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</si>
  <si>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</si>
  <si>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</si>
  <si>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</si>
  <si>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Falcom</t>
  </si>
  <si>
    <t>Jeremy McGrath Supercross World</t>
  </si>
  <si>
    <t>Meteos</t>
  </si>
  <si>
    <t>Star Wars Jedi Knight II: Jedi Outcast</t>
  </si>
  <si>
    <t>ESPN NHL Hockey</t>
  </si>
  <si>
    <t>DiRT Showdown</t>
  </si>
  <si>
    <t>NCAA GameBreaker 2003</t>
  </si>
  <si>
    <t>XCOM 2</t>
  </si>
  <si>
    <t>Cross Edge</t>
  </si>
  <si>
    <t>Compile Heart</t>
  </si>
  <si>
    <t>The Lord of the Rings: Aragorn's Quest</t>
  </si>
  <si>
    <t>NHL FaceOff 2001</t>
  </si>
  <si>
    <t>SolWorks</t>
  </si>
  <si>
    <t>Sherlock Holmes and the Mystery of Osborne House</t>
  </si>
  <si>
    <t>Megamind: Mega Team Unite</t>
  </si>
  <si>
    <t>Mafia</t>
  </si>
  <si>
    <t>Illusion Softworks</t>
  </si>
  <si>
    <t>Grand Slam Tennis 2</t>
  </si>
  <si>
    <t>Airblade</t>
  </si>
  <si>
    <t>World Series of Poker 2008: Battle for the Bracelets</t>
  </si>
  <si>
    <t>Carnival Island</t>
  </si>
  <si>
    <t>Magic Pixel Games</t>
  </si>
  <si>
    <t>Genji: Dawn of the Samurai</t>
  </si>
  <si>
    <t>The Italian Job</t>
  </si>
  <si>
    <t>TrackMania: Build to Race</t>
  </si>
  <si>
    <t>Ultimate Band</t>
  </si>
  <si>
    <t>Barbie and the Three Musketeers</t>
  </si>
  <si>
    <t>Soldier of Fortune II: Double Helix</t>
  </si>
  <si>
    <t>Gratuitous Games</t>
  </si>
  <si>
    <t>Lunar Knights</t>
  </si>
  <si>
    <t>Final Fantasy XI: Treasures of Aht Urhgan</t>
  </si>
  <si>
    <t>Transformers: Devastation</t>
  </si>
  <si>
    <t>BlowOut</t>
  </si>
  <si>
    <t>NFL Blitz Pro</t>
  </si>
  <si>
    <t>Tales of Berseria</t>
  </si>
  <si>
    <t>Disgaea: Afternoon of Darkness</t>
  </si>
  <si>
    <t>Toukiden Kiwami</t>
  </si>
  <si>
    <t>Hello Kitty Seasons</t>
  </si>
  <si>
    <t>Sanrio Digital</t>
  </si>
  <si>
    <t>Rune Factory: Tides of Destiny</t>
  </si>
  <si>
    <t>NCAA GameBreaker 2004</t>
  </si>
  <si>
    <t>Lumines: Electronic Symphony</t>
  </si>
  <si>
    <t>The Polar Express</t>
  </si>
  <si>
    <t>Valhalla Knights 2</t>
  </si>
  <si>
    <t>K2</t>
  </si>
  <si>
    <t>NBA ShootOut 2003</t>
  </si>
  <si>
    <t>NHL FaceOff 2003</t>
  </si>
  <si>
    <t>Killer is Dead</t>
  </si>
  <si>
    <t>Legion: The Legend of Excalibur</t>
  </si>
  <si>
    <t>Spartan: Total Warrior</t>
  </si>
  <si>
    <t>Family Party: 30 Great Games Winter Fun</t>
  </si>
  <si>
    <t>Tamsoft</t>
  </si>
  <si>
    <t>Justice League Heroes</t>
  </si>
  <si>
    <t>Snowblind Studios</t>
  </si>
  <si>
    <t>Whirl Tour</t>
  </si>
  <si>
    <t>Time Crisis: Crisis Zone</t>
  </si>
  <si>
    <t>NBA Street: Showdown</t>
  </si>
  <si>
    <t>Skies of Arcadia Legends</t>
  </si>
  <si>
    <t>Breath of Fire</t>
  </si>
  <si>
    <t>Risen 2: Dark Waters</t>
  </si>
  <si>
    <t>Piranha Bytes</t>
  </si>
  <si>
    <t>Petz Monkeyz House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</si>
  <si>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</si>
  <si>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</si>
  <si>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</si>
  <si>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</si>
  <si>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</si>
  <si>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Discovery Kids: Dolphin Discovery</t>
  </si>
  <si>
    <t>Spirit Camera: The Cursed Memoir</t>
  </si>
  <si>
    <t>Tecmo Koei Games</t>
  </si>
  <si>
    <t>Galactic Wrestling: Featuring Ultimate Muscle</t>
  </si>
  <si>
    <t>FaceBreaker K.O. Party</t>
  </si>
  <si>
    <t>Dino Stalker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</si>
  <si>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</si>
  <si>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</si>
  <si>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</si>
  <si>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</si>
  <si>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</si>
  <si>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</si>
  <si>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</si>
  <si>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Tony Hawk's Downhill Jam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</si>
  <si>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</si>
  <si>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</si>
  <si>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</si>
  <si>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</si>
  <si>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</si>
  <si>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</si>
  <si>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</si>
  <si>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The Sims 4: Get Together</t>
  </si>
  <si>
    <t>Viewtiful Joe 2</t>
  </si>
  <si>
    <t>All Star Karate</t>
  </si>
  <si>
    <t>Naruto Shippuden: Ninja Council 4</t>
  </si>
  <si>
    <t>Aspect, Takara Tomy</t>
  </si>
  <si>
    <t>Touch the Dead</t>
  </si>
  <si>
    <t>Secret Stash Games</t>
  </si>
  <si>
    <t>Worms: Battle Islands</t>
  </si>
  <si>
    <t>ATV Quad Kings</t>
  </si>
  <si>
    <t>Beyond Reality</t>
  </si>
  <si>
    <t>Shellshock: Nam '67</t>
  </si>
  <si>
    <t>Fall Line Studio</t>
  </si>
  <si>
    <t>Magna Carta: Tears of Blood</t>
  </si>
  <si>
    <t>SoftMax</t>
  </si>
  <si>
    <t>Pinball Hall of Fame: The Williams Collection</t>
  </si>
  <si>
    <t>Aliens vs Predator: Requiem</t>
  </si>
  <si>
    <t>Asphalt: Injection</t>
  </si>
  <si>
    <t>Family Fest presents: Movie Games</t>
  </si>
  <si>
    <t>Phoenix Entertainment</t>
  </si>
  <si>
    <t>NBA Live 09 All-Play</t>
  </si>
  <si>
    <t>NFL Quarterback Club 2002</t>
  </si>
  <si>
    <t>Shin Megami Tensei: Persona</t>
  </si>
  <si>
    <t>Growlanser: Heritage of War</t>
  </si>
  <si>
    <t>Career Soft</t>
  </si>
  <si>
    <t>Imagine: Detective</t>
  </si>
  <si>
    <t>Ubisoft Sao Paulo</t>
  </si>
  <si>
    <t>Rugby 2004</t>
  </si>
  <si>
    <t>Stealth Studios</t>
  </si>
  <si>
    <t>Deadly Creatures</t>
  </si>
  <si>
    <t>CSI: Fatal Conspiracy</t>
  </si>
  <si>
    <t>Samurai Jack: The Amulet of Time</t>
  </si>
  <si>
    <t>Mobius Entertainment</t>
  </si>
  <si>
    <t>Full Auto</t>
  </si>
  <si>
    <t>Pseudo Interactive</t>
  </si>
  <si>
    <t>Herdy Gerdy</t>
  </si>
  <si>
    <t>Afrika</t>
  </si>
  <si>
    <t>Rhino Studios</t>
  </si>
  <si>
    <t>Ivory Tower</t>
  </si>
  <si>
    <t>Over G Fighters</t>
  </si>
  <si>
    <t>Dark Summit</t>
  </si>
  <si>
    <t>Hot Shots Tennis: Get a Grip</t>
  </si>
  <si>
    <t>The Dukes of Hazzard: Return of the General Lee</t>
  </si>
  <si>
    <t>Backbone Vancouver</t>
  </si>
  <si>
    <t>Crash 'N' Burn</t>
  </si>
  <si>
    <t>NBA</t>
  </si>
  <si>
    <t>Big League Sports</t>
  </si>
  <si>
    <t>College Hoops 2K7</t>
  </si>
  <si>
    <t>The Bard's Tale</t>
  </si>
  <si>
    <t>Conflict Zone</t>
  </si>
  <si>
    <t>MASA Group</t>
  </si>
  <si>
    <t>Petz: Horse Club</t>
  </si>
  <si>
    <t>Code Name: S.T.E.A.M.</t>
  </si>
  <si>
    <t>Puss in Boots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</si>
  <si>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</si>
  <si>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</si>
  <si>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</si>
  <si>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</si>
  <si>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</si>
  <si>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</si>
  <si>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LEGO Ninjago: Shadow of Ronin</t>
  </si>
  <si>
    <t>Quake III: Revolution</t>
  </si>
  <si>
    <t>Pac-Man World 3</t>
  </si>
  <si>
    <t>50 Cent: Blood on the Sand</t>
  </si>
  <si>
    <t>Swordfish Studios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</si>
  <si>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</si>
  <si>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</si>
  <si>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</si>
  <si>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</si>
  <si>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</si>
  <si>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</si>
  <si>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Maximo vs Army of Zin</t>
  </si>
  <si>
    <t>Summoner 2</t>
  </si>
  <si>
    <t>Shadow of Destiny</t>
  </si>
  <si>
    <t>Ninja Gaiden: Dragon Sword</t>
  </si>
  <si>
    <t>Danganronpa Another Episode: Ultra Despair Girls</t>
  </si>
  <si>
    <t>Cursed Mountain</t>
  </si>
  <si>
    <t>Deep Silver, Sproing Interactive Media, Sproing</t>
  </si>
  <si>
    <t>Age of Empires: Mythologies</t>
  </si>
  <si>
    <t>Heroes of Ruin</t>
  </si>
  <si>
    <t>A Boy and His Blob</t>
  </si>
  <si>
    <t>Baja: Edge of Control</t>
  </si>
  <si>
    <t>2XL Games</t>
  </si>
  <si>
    <t>Deus Ex: The Conspiracy</t>
  </si>
  <si>
    <t>Unreal II: The Awakening</t>
  </si>
  <si>
    <t>Rumble Racing</t>
  </si>
  <si>
    <t>Vampire Rain</t>
  </si>
  <si>
    <t>JSRF: Jet Set Radio Future</t>
  </si>
  <si>
    <t>Hitman: HD Trilogy</t>
  </si>
  <si>
    <t>J Stars Victory Vs.</t>
  </si>
  <si>
    <t>de Blob 2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</si>
  <si>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</si>
  <si>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</si>
  <si>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</si>
  <si>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</si>
  <si>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</si>
  <si>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You Don't Know Jack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</si>
  <si>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</si>
  <si>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</si>
  <si>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</si>
  <si>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</si>
  <si>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</si>
  <si>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</si>
  <si>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Evil Dead: Regeneration</t>
  </si>
  <si>
    <t>Cranky Pants Games</t>
  </si>
  <si>
    <t>Tiger Woods PGA Tour</t>
  </si>
  <si>
    <t>NHL 2K3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</si>
  <si>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</si>
  <si>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</si>
  <si>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</si>
  <si>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</si>
  <si>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</si>
  <si>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</si>
  <si>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</si>
  <si>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</si>
  <si>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Discovery Kids: Pony Paradise</t>
  </si>
  <si>
    <t>Gimagin Games</t>
  </si>
  <si>
    <t>Power Rangers: Wild Force</t>
  </si>
  <si>
    <t>Tenchu: Shadow Assassins</t>
  </si>
  <si>
    <t>Lost Planet 3</t>
  </si>
  <si>
    <t>Mary-Kate and Ashley: Girls Night Out</t>
  </si>
  <si>
    <t>Beyblade G-Revolution</t>
  </si>
  <si>
    <t>World Championship Cards</t>
  </si>
  <si>
    <t>Capcom Fighting Evolution</t>
  </si>
  <si>
    <t>Assassin's Creed The Ezio Collection</t>
  </si>
  <si>
    <t>Sanzaru Games, Sanzaru Games, Inc.</t>
  </si>
  <si>
    <t>Anarchy Reigns</t>
  </si>
  <si>
    <t>Mobile Suit Gundam: Crossfire</t>
  </si>
  <si>
    <t>Suikoden Tactics</t>
  </si>
  <si>
    <t>Phantasy Star Online</t>
  </si>
  <si>
    <t>Crazy Taxi 3: High Roller</t>
  </si>
  <si>
    <t>Hitmaker</t>
  </si>
  <si>
    <t>The Bible Game</t>
  </si>
  <si>
    <t>The King of Fighters Collection: The Orochi Saga</t>
  </si>
  <si>
    <t>MLB SlugFest 20-03</t>
  </si>
  <si>
    <t>The Con</t>
  </si>
  <si>
    <t>SCEA, Think and Feel</t>
  </si>
  <si>
    <t>Pitfall: The Lost Expedition</t>
  </si>
  <si>
    <t>Enchanted Arms</t>
  </si>
  <si>
    <t>The Witch and the Hundred Knight</t>
  </si>
  <si>
    <t>Dragon Ball Z: Harukanaru Densetsu</t>
  </si>
  <si>
    <t>Harvest Moon: More Friends of Mineral Town</t>
  </si>
  <si>
    <t>Jillian Michaels' Fitness Adventure</t>
  </si>
  <si>
    <t>MicroProse, n-Space</t>
  </si>
  <si>
    <t>Dark Messiah of Might and Magic Elements</t>
  </si>
  <si>
    <t>Ubisoft Annecy</t>
  </si>
  <si>
    <t>Pyro Studios</t>
  </si>
  <si>
    <t>Dead to Rights II</t>
  </si>
  <si>
    <t>WideScreen Games</t>
  </si>
  <si>
    <t>Super Dodge Ball Advance</t>
  </si>
  <si>
    <t>Kung Fu Rider</t>
  </si>
  <si>
    <t>Odin Sphere: Leifthrasir</t>
  </si>
  <si>
    <t>Body and Brain Connection</t>
  </si>
  <si>
    <t>Dragon Ball: Revenge of King Piccolo</t>
  </si>
  <si>
    <t>Omega Force, Koei Canada</t>
  </si>
  <si>
    <t>Infinite Space</t>
  </si>
  <si>
    <t>NCAA Final Four 2004</t>
  </si>
  <si>
    <t>IHRA Drag Racing 2004</t>
  </si>
  <si>
    <t>Tekken 3D: Prime Edition</t>
  </si>
  <si>
    <t>Apache: Air Assault</t>
  </si>
  <si>
    <t>Cabela's North American Adventures</t>
  </si>
  <si>
    <t>Wizards of Waverly Place: Spellbound</t>
  </si>
  <si>
    <t>The Cheetah Girls: Passport to Stardom</t>
  </si>
  <si>
    <t>Ridge Racer 6</t>
  </si>
  <si>
    <t>My Secret World by Imagine</t>
  </si>
  <si>
    <t>Teenage Mutant Ninja Turtles 3: Mutant Nightmare</t>
  </si>
  <si>
    <t>Gladius</t>
  </si>
  <si>
    <t>Earth Defense Force: Insect Armageddon</t>
  </si>
  <si>
    <t>Taiko Drum Master</t>
  </si>
  <si>
    <t>Tetris Worlds (Online Edition)</t>
  </si>
  <si>
    <t>Dungeon Hunter Alliance</t>
  </si>
  <si>
    <t>Forgotten Realms: Demon Stone</t>
  </si>
  <si>
    <t>Soldier of Fortune: Payback</t>
  </si>
  <si>
    <t>Cauldron Ltd.</t>
  </si>
  <si>
    <t>Neighborhood Games</t>
  </si>
  <si>
    <t>Jet Black Games</t>
  </si>
  <si>
    <t>Backyard Hockey</t>
  </si>
  <si>
    <t>Silent Hill: Book of Memories</t>
  </si>
  <si>
    <t>Playboy: The Mansion</t>
  </si>
  <si>
    <t>Bleach: The 3rd Phantom</t>
  </si>
  <si>
    <t>Sega, Tom Create</t>
  </si>
  <si>
    <t>Untold Legends: Dark Kingdom</t>
  </si>
  <si>
    <t>Predator: Concrete Jungle</t>
  </si>
  <si>
    <t>Cabela's Survival: Shadows of Katmai</t>
  </si>
  <si>
    <t>Solatorobo: Red the Hunter</t>
  </si>
  <si>
    <t>Castlevania: Lords of Shadow 2</t>
  </si>
  <si>
    <t>Way of the Samurai 4</t>
  </si>
  <si>
    <t>The King of Fighters XI</t>
  </si>
  <si>
    <t>Tom Clancy's Splinter Cell: Essentials</t>
  </si>
  <si>
    <t>Family Guy</t>
  </si>
  <si>
    <t>Sniper Elite</t>
  </si>
  <si>
    <t>Breath of Fire II</t>
  </si>
  <si>
    <t>Petz Pony: Beauty Pageant</t>
  </si>
  <si>
    <t>No More Heroes: Heroes' Paradise</t>
  </si>
  <si>
    <t>FeelPlus</t>
  </si>
  <si>
    <t>Captain America: Super Soldier</t>
  </si>
  <si>
    <t>NCAA Final Four 2003</t>
  </si>
  <si>
    <t>Dream Salon</t>
  </si>
  <si>
    <t>Zoo Games</t>
  </si>
  <si>
    <t>Bound By Flame</t>
  </si>
  <si>
    <t>Spiders</t>
  </si>
  <si>
    <t>Spectrobes: Origins</t>
  </si>
  <si>
    <t>Just Dance: Greatest Hits</t>
  </si>
  <si>
    <t>DanceMasters</t>
  </si>
  <si>
    <t>GCP1</t>
  </si>
  <si>
    <t>Breath of Fire: Dragon Quarter</t>
  </si>
  <si>
    <t>Shiren the Wanderer</t>
  </si>
  <si>
    <t>Spore Hero Arena</t>
  </si>
  <si>
    <t>Disney's Magical Mirror Starring Mickey Mouse</t>
  </si>
  <si>
    <t>Are You Smarter Than a 5th Grader? Back to School</t>
  </si>
  <si>
    <t>Conflict: Denied Ops</t>
  </si>
  <si>
    <t>Pivotal Games</t>
  </si>
  <si>
    <t>IHRA Professional Drag Racing 2005</t>
  </si>
  <si>
    <t>Mace Griffin: Bounty Hunter</t>
  </si>
  <si>
    <t>Final Fantasy XI</t>
  </si>
  <si>
    <t>Trivial Pursuit unhinged</t>
  </si>
  <si>
    <t>Fighter Within</t>
  </si>
  <si>
    <t>Aliens versus Predator: Extinction</t>
  </si>
  <si>
    <t>Zono Inc.</t>
  </si>
  <si>
    <t>Silent Scope 2: Dark Silhouette</t>
  </si>
  <si>
    <t>The Spiderwick Chronicles</t>
  </si>
  <si>
    <t>NHL Hitz Pro</t>
  </si>
  <si>
    <t>Marvel Super Hero Squad: Comic Combat</t>
  </si>
  <si>
    <t>Space Invaders Extreme 2</t>
  </si>
  <si>
    <t>Quantum Theory</t>
  </si>
  <si>
    <t>SNK Arcade Classics Vol. 1</t>
  </si>
  <si>
    <t>Frequency</t>
  </si>
  <si>
    <t>Dynasty Warriors 8: Empires</t>
  </si>
  <si>
    <t>Software Creations</t>
  </si>
  <si>
    <t>SpongeBob SquigglePants 3D</t>
  </si>
  <si>
    <t>Frogger's Adventures 2: The Lost Wand</t>
  </si>
  <si>
    <t>Sudeki</t>
  </si>
  <si>
    <t>Arc Rise Fantasia</t>
  </si>
  <si>
    <t>Pixel Tales</t>
  </si>
  <si>
    <t>God Eater Resurrection</t>
  </si>
  <si>
    <t>Naruto: Ninja Destiny</t>
  </si>
  <si>
    <t>Takara Tomy</t>
  </si>
  <si>
    <t>FaceBreaker</t>
  </si>
  <si>
    <t>Conflict: Global Terror</t>
  </si>
  <si>
    <t>Artificial Mind and Movement, EA Redwood Shores</t>
  </si>
  <si>
    <t>NASCAR Unleashed</t>
  </si>
  <si>
    <t>Santa Cruz Games</t>
  </si>
  <si>
    <t>Death Jr.</t>
  </si>
  <si>
    <t>Phantasy Star Universe</t>
  </si>
  <si>
    <t>Gungrave</t>
  </si>
  <si>
    <t>Seta Corporation</t>
  </si>
  <si>
    <t>Transworld Surf</t>
  </si>
  <si>
    <t>Tenchu: Fatal Shadows</t>
  </si>
  <si>
    <t>Metro: Last Light</t>
  </si>
  <si>
    <t>Namco Museum Megamix</t>
  </si>
  <si>
    <t>Chaotic: Shadow Warriors</t>
  </si>
  <si>
    <t>Armored Core: For Answer</t>
  </si>
  <si>
    <t>The Legend of Heroes: Trails of Cold Steel II</t>
  </si>
  <si>
    <t>Rise of the Kasai</t>
  </si>
  <si>
    <t>BottleRocket Entertainment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</si>
  <si>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</si>
  <si>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</si>
  <si>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</si>
  <si>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</si>
  <si>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</si>
  <si>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</si>
  <si>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</si>
  <si>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</si>
  <si>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</si>
  <si>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Reel Fishing Paradise 3D</t>
  </si>
  <si>
    <t>SME Dynamic Systems Limited</t>
  </si>
  <si>
    <t>The Scorpion King: Sword of Osiris</t>
  </si>
  <si>
    <t>Jeep Thrills</t>
  </si>
  <si>
    <t>Game Sauce</t>
  </si>
  <si>
    <t>NCAA Final Four 2001</t>
  </si>
  <si>
    <t>Robin Hood: Defender of the Crown</t>
  </si>
  <si>
    <t>Cinemaware</t>
  </si>
  <si>
    <t>Sega GT 2002</t>
  </si>
  <si>
    <t>Ty the Tasmanian Tiger 3: Night of the Quinkan</t>
  </si>
  <si>
    <t>Family Feud: 2012 Edition</t>
  </si>
  <si>
    <t>Ubisoft, Ludia Inc.</t>
  </si>
  <si>
    <t>Samurai Warriors 2: Empires</t>
  </si>
  <si>
    <t>Dance Central: Spotlight</t>
  </si>
  <si>
    <t>Warriors: Legends of Troy</t>
  </si>
  <si>
    <t>Tecmo Koei Canada</t>
  </si>
  <si>
    <t>La Pucelle: Tactics</t>
  </si>
  <si>
    <t>NBA Ballers: Chosen One</t>
  </si>
  <si>
    <t>Disney's Meet the Robinsons</t>
  </si>
  <si>
    <t>Buena Vista Games</t>
  </si>
  <si>
    <t>Sword Art Online: Hollow Realization</t>
  </si>
  <si>
    <t>The Lord of the Rings: War in the North</t>
  </si>
  <si>
    <t>The Bee Game</t>
  </si>
  <si>
    <t>Independent Arts</t>
  </si>
  <si>
    <t>Rango: The Video Game</t>
  </si>
  <si>
    <t>Fairy Fencer F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</si>
  <si>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</si>
  <si>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</si>
  <si>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</si>
  <si>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</si>
  <si>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</si>
  <si>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</si>
  <si>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</si>
  <si>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Dance Dance Revolution: Disney Grooves</t>
  </si>
  <si>
    <t>Camping Mama: Outdoor Adventures</t>
  </si>
  <si>
    <t>Harvest Moon: A Wonderful Life Special Edition</t>
  </si>
  <si>
    <t>The Munchables</t>
  </si>
  <si>
    <t>The Smurfs 2</t>
  </si>
  <si>
    <t>Close Combat: First to Fight</t>
  </si>
  <si>
    <t>Indiana Jones and the Emperor's Tomb</t>
  </si>
  <si>
    <t>Buffy the Vampire Slayer: Chaos Bleeds</t>
  </si>
  <si>
    <t>Battle of Giants: Dinosaurs Strike</t>
  </si>
  <si>
    <t>Imagine: Babyz Fashion</t>
  </si>
  <si>
    <t>Driving Emotion Type-S</t>
  </si>
  <si>
    <t>Escape</t>
  </si>
  <si>
    <t>Heavy Fire: Afghanistan</t>
  </si>
  <si>
    <t>Teyon</t>
  </si>
  <si>
    <t>Siren</t>
  </si>
  <si>
    <t>Just Dance 2017</t>
  </si>
  <si>
    <t>Shape Up</t>
  </si>
  <si>
    <t>Happy Cooking</t>
  </si>
  <si>
    <t>Jurassic Park III: Island Attack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</si>
  <si>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</si>
  <si>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</si>
  <si>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</si>
  <si>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</si>
  <si>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</si>
  <si>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</si>
  <si>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Atari Anniversary Advance</t>
  </si>
  <si>
    <t>Syndicate</t>
  </si>
  <si>
    <t>Zumba Fitness Rush</t>
  </si>
  <si>
    <t>Call of Juarez</t>
  </si>
  <si>
    <t>Bloody Roar: Primal Fury</t>
  </si>
  <si>
    <t>Eighting/Raizing</t>
  </si>
  <si>
    <t>Saint Seiya: Soldiers' Soul</t>
  </si>
  <si>
    <t>LEGO Harry Potter: Years 5-7</t>
  </si>
  <si>
    <t>Corpse Party: Blood Drive</t>
  </si>
  <si>
    <t>5pb</t>
  </si>
  <si>
    <t>Hydravision</t>
  </si>
  <si>
    <t>Skylanders Imaginators</t>
  </si>
  <si>
    <t>Mega Man X: Command Mission</t>
  </si>
  <si>
    <t>Senran Kagura: Estival Versus</t>
  </si>
  <si>
    <t>Marvelous Inc.</t>
  </si>
  <si>
    <t>GRID Autosport</t>
  </si>
  <si>
    <t>Half-Minute Hero</t>
  </si>
  <si>
    <t>World of Outlaws: Sprint Cars</t>
  </si>
  <si>
    <t>Big Ant Studios</t>
  </si>
  <si>
    <t>Sing4: The Hits Edition</t>
  </si>
  <si>
    <t>SoulCalibur Legends</t>
  </si>
  <si>
    <t>Rio</t>
  </si>
  <si>
    <t>Backbone Emeryville</t>
  </si>
  <si>
    <t>American Chopper 2: Full Throttle</t>
  </si>
  <si>
    <t>Commandos 2: Men of Courage</t>
  </si>
  <si>
    <t>Lips: Party Classics</t>
  </si>
  <si>
    <t>Trinity Universe</t>
  </si>
  <si>
    <t>Gust, Idea Factory</t>
  </si>
  <si>
    <t>Pirates: Hunt For Blackbeard's Booty</t>
  </si>
  <si>
    <t>Ball Breakers</t>
  </si>
  <si>
    <t>Lost Toys</t>
  </si>
  <si>
    <t>Splatterhouse</t>
  </si>
  <si>
    <t>EyeToy: Groove</t>
  </si>
  <si>
    <t>Armored Core: Last Raven</t>
  </si>
  <si>
    <t>Hello Kitty: Birthday Adventures</t>
  </si>
  <si>
    <t>OneNine Studios</t>
  </si>
  <si>
    <t>K-1 World Grand Prix</t>
  </si>
  <si>
    <t>Naruto Shippuden: Dragon Blade Chronicles</t>
  </si>
  <si>
    <t>Eighting, Takara Tomy</t>
  </si>
  <si>
    <t>Virtua Tennis</t>
  </si>
  <si>
    <t>NBA Hoopz</t>
  </si>
  <si>
    <t>Nancy Drew: The Hidden Staircase</t>
  </si>
  <si>
    <t>Full Auto 2: Battlelines</t>
  </si>
  <si>
    <t>Backyard Basketball</t>
  </si>
  <si>
    <t>Koei Tecmo Games</t>
  </si>
  <si>
    <t>Monster 4x4: Stunt Racer</t>
  </si>
  <si>
    <t>MindJack</t>
  </si>
  <si>
    <t>NBA Live 16</t>
  </si>
  <si>
    <t>The Suffering: Ties That Bind</t>
  </si>
  <si>
    <t>EyeToy: Kinetic</t>
  </si>
  <si>
    <t>Fancy Nancy: Tea Party Time!</t>
  </si>
  <si>
    <t>Project Spark</t>
  </si>
  <si>
    <t>Cabela's Adventure Camp</t>
  </si>
  <si>
    <t>SEGA Bass Fishing Duel</t>
  </si>
  <si>
    <t>Rapala Fishing Frenzy 2009</t>
  </si>
  <si>
    <t>Open Season</t>
  </si>
  <si>
    <t>Namco Bandai Games, Cellius</t>
  </si>
  <si>
    <t>Smash Court Tennis Pro Tournament</t>
  </si>
  <si>
    <t>Race Pro</t>
  </si>
  <si>
    <t>SimBin</t>
  </si>
  <si>
    <t>NBA Inside Drive 2004</t>
  </si>
  <si>
    <t>Professional Fisherman's Tour: Northern Hemisphere</t>
  </si>
  <si>
    <t>Gretzky NHL 2005</t>
  </si>
  <si>
    <t>Swingin' Ape</t>
  </si>
  <si>
    <t>ESPN Final Round Golf 2002</t>
  </si>
  <si>
    <t>Konami Computer Entertainment Nagoya</t>
  </si>
  <si>
    <t>NHL 2K9</t>
  </si>
  <si>
    <t>Disney's Atlantis: The Lost Empire</t>
  </si>
  <si>
    <t>Lost in Blue 3</t>
  </si>
  <si>
    <t>Stormrise</t>
  </si>
  <si>
    <t>uDraw Studio: Instant Artist</t>
  </si>
  <si>
    <t>Backyard Baseball '10</t>
  </si>
  <si>
    <t>PlayStation Move Heroes</t>
  </si>
  <si>
    <t>RoadKill</t>
  </si>
  <si>
    <t>Tak: The Great Juju Challenge</t>
  </si>
  <si>
    <t>Top Spin 2</t>
  </si>
  <si>
    <t>Age of Empires III: Complete Collection</t>
  </si>
  <si>
    <t>Danganronpa 2: Goodbye Despair</t>
  </si>
  <si>
    <t>Thief: Deadly Shadows</t>
  </si>
  <si>
    <t>MotoGP 10/11</t>
  </si>
  <si>
    <t>NBA 09: The Inside</t>
  </si>
  <si>
    <t>Mercury Meltdown Revolution</t>
  </si>
  <si>
    <t>Let's TAP</t>
  </si>
  <si>
    <t>Disney's Home on the Range</t>
  </si>
  <si>
    <t>Professor Heinz Wolff's Gravity</t>
  </si>
  <si>
    <t>Digimon Story: Cyber Sleuth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</si>
  <si>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</si>
  <si>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</si>
  <si>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</si>
  <si>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</si>
  <si>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</si>
  <si>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</si>
  <si>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World Tour Soccer 2006</t>
  </si>
  <si>
    <t>Jillian Michaels Fitness Ultimatum 2011</t>
  </si>
  <si>
    <t>Disney Golf</t>
  </si>
  <si>
    <t>Fuzion Frenzy 2</t>
  </si>
  <si>
    <t>Demon Gaze</t>
  </si>
  <si>
    <t>Experience Inc.</t>
  </si>
  <si>
    <t>My French Coach</t>
  </si>
  <si>
    <t>Mega Man Network Transmission</t>
  </si>
  <si>
    <t>RC Revenge Pro</t>
  </si>
  <si>
    <t>Time and Eternity</t>
  </si>
  <si>
    <t>Lost Kingdoms</t>
  </si>
  <si>
    <t>Pursuit Force: Extreme Justice</t>
  </si>
  <si>
    <t>Ridge Racer Unbounded</t>
  </si>
  <si>
    <t>Mobile Suit Gundam: Extreme VS Force</t>
  </si>
  <si>
    <t>Learning to Spell</t>
  </si>
  <si>
    <t>Sudoku Gridmaster</t>
  </si>
  <si>
    <t>NASCAR '14</t>
  </si>
  <si>
    <t>Green Lantern: Rise of the Manhunters</t>
  </si>
  <si>
    <t>Naval Assault: The Killing Tide</t>
  </si>
  <si>
    <t>NASCAR '15</t>
  </si>
  <si>
    <t>DMi Games</t>
  </si>
  <si>
    <t>Sega Superstars</t>
  </si>
  <si>
    <t>Bomberman Land</t>
  </si>
  <si>
    <t>Blitz Games, Human Soft</t>
  </si>
  <si>
    <t>ZhuZhu Puppies</t>
  </si>
  <si>
    <t>Cubivore: Survival of the Fittest</t>
  </si>
  <si>
    <t>7th Dragon III Code: VFD</t>
  </si>
  <si>
    <t>Blood Bowl</t>
  </si>
  <si>
    <t>Cyanide</t>
  </si>
  <si>
    <t>Taz Wanted</t>
  </si>
  <si>
    <t>Sid Meier's Civilization IV</t>
  </si>
  <si>
    <t>Zoo Keeper</t>
  </si>
  <si>
    <t>Buddiez, Inc.</t>
  </si>
  <si>
    <t>Pursuit Force</t>
  </si>
  <si>
    <t>Star Wars: Super Bombad Racing</t>
  </si>
  <si>
    <t>Lucas Learning</t>
  </si>
  <si>
    <t>TransFormers Animated: The Game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</si>
  <si>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</si>
  <si>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</si>
  <si>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</si>
  <si>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</si>
  <si>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</si>
  <si>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</si>
  <si>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</si>
  <si>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</si>
  <si>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Kya: Dark Lineage</t>
  </si>
  <si>
    <t>Curious George</t>
  </si>
  <si>
    <t>Guilty Gear Judgment</t>
  </si>
  <si>
    <t>NCAA Football 09 All-Play</t>
  </si>
  <si>
    <t>Doctor Lautrec and the Forgotten Knights</t>
  </si>
  <si>
    <t>WinkySoft</t>
  </si>
  <si>
    <t>Disney's American Dragon Jake Long: Attack of the Dark Dragon</t>
  </si>
  <si>
    <t>Castlevania Judgment</t>
  </si>
  <si>
    <t>Aliens: Infestation</t>
  </si>
  <si>
    <t>Gearbox Software, WayForward</t>
  </si>
  <si>
    <t>True Swing Golf</t>
  </si>
  <si>
    <t>Zoo Hospital</t>
  </si>
  <si>
    <t>Family Feud Decades</t>
  </si>
  <si>
    <t>Ludia</t>
  </si>
  <si>
    <t>Midway Arcade Treasures 3</t>
  </si>
  <si>
    <t>Fatal Frame II: Crimson Butterfly</t>
  </si>
  <si>
    <t>Shadow Man: 2econd Coming</t>
  </si>
  <si>
    <t>Wakeboarding Unleashed Featuring Shaun Murray</t>
  </si>
  <si>
    <t>Dewy's Adventure</t>
  </si>
  <si>
    <t>Flushed Away</t>
  </si>
  <si>
    <t>Monkey Bar Games</t>
  </si>
  <si>
    <t>Silent Scope 3</t>
  </si>
  <si>
    <t>Marble Saga: Kororinpa</t>
  </si>
  <si>
    <t>Hudson Entertainment</t>
  </si>
  <si>
    <t>Namco Classic Fighter Collection</t>
  </si>
  <si>
    <t>Namco Bandai Games America</t>
  </si>
  <si>
    <t>Family Game Night 4: The Game Show</t>
  </si>
  <si>
    <t>The King of Fighters XII</t>
  </si>
  <si>
    <t>Tak: Mojo Mistake</t>
  </si>
  <si>
    <t>Dungeon Siege: Throne of Agony</t>
  </si>
  <si>
    <t>Finding Nemo: Escape to the Big Blue</t>
  </si>
  <si>
    <t>Grease Dance</t>
  </si>
  <si>
    <t>Culdcept SAGA</t>
  </si>
  <si>
    <t>Omiya Soft, Jamsworks</t>
  </si>
  <si>
    <t>The Wild Thornberrys: Chimp Chase</t>
  </si>
  <si>
    <t>Ready 2 Rumble Revolution</t>
  </si>
  <si>
    <t>10tacle Studios</t>
  </si>
  <si>
    <t>Eragon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</si>
  <si>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</si>
  <si>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</si>
  <si>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</si>
  <si>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</si>
  <si>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</si>
  <si>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</si>
  <si>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Ener-G: Dance Squad</t>
  </si>
  <si>
    <t>Lexis Numerique</t>
  </si>
  <si>
    <t>Rudolph the Red-Nosed Reindeer</t>
  </si>
  <si>
    <t>Naruto: Ultimate Ninja Heroes 2 - The Phantom Fortress</t>
  </si>
  <si>
    <t>Heroes over Europe</t>
  </si>
  <si>
    <t>Atari, Transmission Games, Atari SA</t>
  </si>
  <si>
    <t>Konami Krazy Racers</t>
  </si>
  <si>
    <t>F-Zero: GP Legend</t>
  </si>
  <si>
    <t>Mr. Driller 2</t>
  </si>
  <si>
    <t>Klonoa</t>
  </si>
  <si>
    <t>Custom Robo Arena</t>
  </si>
  <si>
    <t>Ar Nosurge: Ode to an Unborn Star</t>
  </si>
  <si>
    <t>Dragon Ball: Origins 2</t>
  </si>
  <si>
    <t>Family Party: 30 Great Games Outdoor Fun</t>
  </si>
  <si>
    <t>Amped 3</t>
  </si>
  <si>
    <t>Innocent Life: A Futuristic Harvest Moon</t>
  </si>
  <si>
    <t>Battlestar Galactica</t>
  </si>
  <si>
    <t>Time Hollow</t>
  </si>
  <si>
    <t>Tenky</t>
  </si>
  <si>
    <t>Monster House</t>
  </si>
  <si>
    <t>Dynasty Warriors 8: Xtreme Legends</t>
  </si>
  <si>
    <t>Godzilla Unleashed</t>
  </si>
  <si>
    <t>Ener-G Horse Riders</t>
  </si>
  <si>
    <t>Sherlock Holmes vs. Jack the Ripper</t>
  </si>
  <si>
    <t>Imagine: Music Fest</t>
  </si>
  <si>
    <t>Digimon Battle Spirit 2</t>
  </si>
  <si>
    <t>James Noir's Hollywood Crimes</t>
  </si>
  <si>
    <t>Warhammer 40,000: Fire Warrior</t>
  </si>
  <si>
    <t>Lufia: Curse of the Sinistrals</t>
  </si>
  <si>
    <t>MTV Music Generator 2</t>
  </si>
  <si>
    <t>Jester Interactive</t>
  </si>
  <si>
    <t>Mugen Souls</t>
  </si>
  <si>
    <t>Compile Heart, GCREST</t>
  </si>
  <si>
    <t>Paris-Dakar Rally</t>
  </si>
  <si>
    <t>Broadsword Interactive</t>
  </si>
  <si>
    <t>Atelier Iris: Eternal Mana</t>
  </si>
  <si>
    <t>Chessmaster: The Art of Learning</t>
  </si>
  <si>
    <t>Fantasia: Music Evolved</t>
  </si>
  <si>
    <t>Knockout Kings 2003</t>
  </si>
  <si>
    <t>Bomberman</t>
  </si>
  <si>
    <t>XGIII: Extreme G Racing</t>
  </si>
  <si>
    <t>Digimon World 4</t>
  </si>
  <si>
    <t>Scripps Spelling Bee</t>
  </si>
  <si>
    <t>The Godfather: Blackhand Edition</t>
  </si>
  <si>
    <t>Naruto: Powerful Shippuden</t>
  </si>
  <si>
    <t>Kingdom Under Fire: Heroes</t>
  </si>
  <si>
    <t>Infected</t>
  </si>
  <si>
    <t>Enthusia Professional Racing</t>
  </si>
  <si>
    <t>Get On Da Mic</t>
  </si>
  <si>
    <t>Block Party</t>
  </si>
  <si>
    <t>Little League World Series Baseball 2009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</si>
  <si>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</si>
  <si>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</si>
  <si>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</si>
  <si>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</si>
  <si>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</si>
  <si>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</si>
  <si>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</si>
  <si>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Tears to Tiara II: Heir of the Overlord</t>
  </si>
  <si>
    <t>Aqua Plus</t>
  </si>
  <si>
    <t>Puzzle Quest: Galactrix</t>
  </si>
  <si>
    <t>Disney's The Lion King: Simba's Mighty Adventure</t>
  </si>
  <si>
    <t>Samurai Warriors: Katana</t>
  </si>
  <si>
    <t>Kingdom of Paradise</t>
  </si>
  <si>
    <t>Naruto Shippuden: Legends: Akatsuki Rising</t>
  </si>
  <si>
    <t>Bleach: Dark Souls</t>
  </si>
  <si>
    <t>Serious Sam</t>
  </si>
  <si>
    <t>Croteam</t>
  </si>
  <si>
    <t>Killer7</t>
  </si>
  <si>
    <t>Super Monkey Ball Adventure</t>
  </si>
  <si>
    <t>Shadow Ops: Red Mercury</t>
  </si>
  <si>
    <t>Zombie</t>
  </si>
  <si>
    <t>Indigo Prophecy</t>
  </si>
  <si>
    <t>FIFA 06: Road to FIFA World Cup</t>
  </si>
  <si>
    <t>Final Fantasy XI: Vana'diel Collection 2008</t>
  </si>
  <si>
    <t>Samurai Shodown Anthology</t>
  </si>
  <si>
    <t>Musashi: Samurai Legend</t>
  </si>
  <si>
    <t>Oreshika: Tainted Bloodlines</t>
  </si>
  <si>
    <t>F1 2001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</si>
  <si>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</si>
  <si>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</si>
  <si>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</si>
  <si>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</si>
  <si>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</si>
  <si>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</si>
  <si>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Star Trek: Voyager Elite Force</t>
  </si>
  <si>
    <t>Hypnos</t>
  </si>
  <si>
    <t>Brain Boost: Gamma Wave</t>
  </si>
  <si>
    <t>Interchannel</t>
  </si>
  <si>
    <t>187: Ride or Die</t>
  </si>
  <si>
    <t>Geist</t>
  </si>
  <si>
    <t>The King of Fighters XIV</t>
  </si>
  <si>
    <t>Street Fighter Alpha 3</t>
  </si>
  <si>
    <t>Crawfish Interactive</t>
  </si>
  <si>
    <t>Metal Gear Solid: Peace Walker HD Edition</t>
  </si>
  <si>
    <t>Genki, Kojima Productions</t>
  </si>
  <si>
    <t>Ridge Racer DS</t>
  </si>
  <si>
    <t>High Velocity Bowling</t>
  </si>
  <si>
    <t>LEGO Harry Potter Collection</t>
  </si>
  <si>
    <t>Brain Boost: Beta Wave</t>
  </si>
  <si>
    <t>Blazing Angels 2: Secret Missions of WWeii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</si>
  <si>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</si>
  <si>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</si>
  <si>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</si>
  <si>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</si>
  <si>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</si>
  <si>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Space Camp</t>
  </si>
  <si>
    <t>SpongeBob's Truth or Square</t>
  </si>
  <si>
    <t>THQ, Altron</t>
  </si>
  <si>
    <t>Medal of Honor: Infiltrator</t>
  </si>
  <si>
    <t>Netherock Ltd.</t>
  </si>
  <si>
    <t>Victorious: Hollywood Arts Debut</t>
  </si>
  <si>
    <t>The Wizard of Oz: Beyond The Yellow Brick Road</t>
  </si>
  <si>
    <t>Charm Girls Club: Pajama Party</t>
  </si>
  <si>
    <t>Trivial Pursuit: Bet You Know It</t>
  </si>
  <si>
    <t>Pac-Man Party 3D</t>
  </si>
  <si>
    <t>Darkstalkers Chronicle: The Chaos Tower</t>
  </si>
  <si>
    <t>Mad Dash Racing</t>
  </si>
  <si>
    <t>Summon Night 5</t>
  </si>
  <si>
    <t>Felistella</t>
  </si>
  <si>
    <t>Black * Rock Shooter: The Game</t>
  </si>
  <si>
    <t>BMX XXX</t>
  </si>
  <si>
    <t>Boktai: The Sun is in Your Hand</t>
  </si>
  <si>
    <t>Guilty Gear X2 #Reload</t>
  </si>
  <si>
    <t>ReCore</t>
  </si>
  <si>
    <t>Armature Studio, comcept</t>
  </si>
  <si>
    <t>Elf: The Movie</t>
  </si>
  <si>
    <t>Grabbed by the Ghoulies</t>
  </si>
  <si>
    <t>Ubisoft Bulgaria</t>
  </si>
  <si>
    <t>Re-Logic</t>
  </si>
  <si>
    <t>CSI: 3 Dimensions of Murder</t>
  </si>
  <si>
    <t>QuickSpot</t>
  </si>
  <si>
    <t>Power Rangers: Super Legends</t>
  </si>
  <si>
    <t>Rayman 3</t>
  </si>
  <si>
    <t>Wild ARMs 4</t>
  </si>
  <si>
    <t>Geometry Wars: Galaxies</t>
  </si>
  <si>
    <t>Adrenalin Misfits</t>
  </si>
  <si>
    <t>Cave Story 3D</t>
  </si>
  <si>
    <t>Nicalis</t>
  </si>
  <si>
    <t>Mega Man Powered Up</t>
  </si>
  <si>
    <t>Second Sight</t>
  </si>
  <si>
    <t>Heroes of Mana</t>
  </si>
  <si>
    <t>Phantom Brave</t>
  </si>
  <si>
    <t>Liquid Entertainment</t>
  </si>
  <si>
    <t>Championship Motocross 2001 featuring Ricky Carmichael</t>
  </si>
  <si>
    <t>Funcom</t>
  </si>
  <si>
    <t>Harvest Moon: Hero of Leaf Valley</t>
  </si>
  <si>
    <t>Hexyz Force</t>
  </si>
  <si>
    <t>Sting</t>
  </si>
  <si>
    <t>MTV Music Generator 3: This Is the Remix</t>
  </si>
  <si>
    <t>Mix Max</t>
  </si>
  <si>
    <t>Cake Mania 3</t>
  </si>
  <si>
    <t>Sandlot Games, Digital Embryo</t>
  </si>
  <si>
    <t>Victorious Boxers: Revolution</t>
  </si>
  <si>
    <t>The Legend of Heroes II: Prophecy of the Moonlight Witch</t>
  </si>
  <si>
    <t>Microvision</t>
  </si>
  <si>
    <t>Doom</t>
  </si>
  <si>
    <t>PaRappa The Rapper 2</t>
  </si>
  <si>
    <t>NFL Head Coach 09</t>
  </si>
  <si>
    <t>Gretzky NHL 06</t>
  </si>
  <si>
    <t>Kid Adventures: Sky Captain</t>
  </si>
  <si>
    <t>PaRappa The Rapper</t>
  </si>
  <si>
    <t>Epics</t>
  </si>
  <si>
    <t>Pirates: The Legend of Black Kat</t>
  </si>
  <si>
    <t>Westwood Studios</t>
  </si>
  <si>
    <t>Fur Fighters: Viggo's Revenge</t>
  </si>
  <si>
    <t>The Da Vinci Code</t>
  </si>
  <si>
    <t>FrontLine Studios</t>
  </si>
  <si>
    <t>Sphinx and the Cursed Mummy</t>
  </si>
  <si>
    <t>Cranium Kabookii</t>
  </si>
  <si>
    <t>Active Life Explorer</t>
  </si>
  <si>
    <t>Destruction Derby Raw</t>
  </si>
  <si>
    <t>Studio 33</t>
  </si>
  <si>
    <t>World Tour Soccer 2003</t>
  </si>
  <si>
    <t>Arctic Tale</t>
  </si>
  <si>
    <t>Onimusha Essentials</t>
  </si>
  <si>
    <t>Ben 10 Galactic Racing</t>
  </si>
  <si>
    <t>ArmA II</t>
  </si>
  <si>
    <t>Bohemia Interactive</t>
  </si>
  <si>
    <t>Drawn to Life Collection</t>
  </si>
  <si>
    <t>Metal Slug Anthology</t>
  </si>
  <si>
    <t>NBA ShootOut 2002</t>
  </si>
  <si>
    <t>Power Gig: Rise of the SixString</t>
  </si>
  <si>
    <t>Seven45 Studios</t>
  </si>
  <si>
    <t>Mr. Driller: Drill Spirits</t>
  </si>
  <si>
    <t>The Operative: No One Lives Forever</t>
  </si>
  <si>
    <t>Ecco the Dolphin: Defender of the Future</t>
  </si>
  <si>
    <t>Just Cause</t>
  </si>
  <si>
    <t>Micro Machines</t>
  </si>
  <si>
    <t>Asphalt: Urban GT 2</t>
  </si>
  <si>
    <t>Tim Burton's The Nightmare Before Christmas: The Pumpkin King</t>
  </si>
  <si>
    <t>Wild ARMs XF</t>
  </si>
  <si>
    <t>Dino Crisis 3</t>
  </si>
  <si>
    <t>Horse Life Adventures</t>
  </si>
  <si>
    <t>Neko Entertainment</t>
  </si>
  <si>
    <t>Age of Empires: Collector's Edition</t>
  </si>
  <si>
    <t>Star Wars: Jedi Power Battles</t>
  </si>
  <si>
    <t>Dead Island Definitive Collection</t>
  </si>
  <si>
    <t>MySims Collection</t>
  </si>
  <si>
    <t>Master Jin Jin's IQ Challenge</t>
  </si>
  <si>
    <t>Astroll</t>
  </si>
  <si>
    <t>4x4 EVO 2</t>
  </si>
  <si>
    <t>Shining Soul</t>
  </si>
  <si>
    <t>Next Entertainment</t>
  </si>
  <si>
    <t>Brothers: A Tale of Two Sons</t>
  </si>
  <si>
    <t>Bust-A-Move Deluxe</t>
  </si>
  <si>
    <t>Transmission Games</t>
  </si>
  <si>
    <t>UEFA Euro 2004: Portugal</t>
  </si>
  <si>
    <t>Hot Wheels: World Race</t>
  </si>
  <si>
    <t>World Tour Soccer 2002</t>
  </si>
  <si>
    <t>Nicktoons: MLB</t>
  </si>
  <si>
    <t>NCIS</t>
  </si>
  <si>
    <t>Travel Games For Dummies</t>
  </si>
  <si>
    <t>Apex</t>
  </si>
  <si>
    <t>Persona 4: Arena Ultimax</t>
  </si>
  <si>
    <t>Tomb Raider: The Prophecy</t>
  </si>
  <si>
    <t>Vampire Night</t>
  </si>
  <si>
    <t>Valhalla Knights: Eldar Saga</t>
  </si>
  <si>
    <t>K2, Kurogane</t>
  </si>
  <si>
    <t>World Championship Poker 2: Featuring Howard Lederer</t>
  </si>
  <si>
    <t>BIT.TRIP SAGA</t>
  </si>
  <si>
    <t>Gaijin Games</t>
  </si>
  <si>
    <t>Where the Wild Things Are</t>
  </si>
  <si>
    <t>Metal Slug 7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</si>
  <si>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</si>
  <si>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</si>
  <si>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</si>
  <si>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</si>
  <si>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</si>
  <si>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Legends of Wrestling</t>
  </si>
  <si>
    <t>Magnetica</t>
  </si>
  <si>
    <t>Imagine: Fashion Stylist</t>
  </si>
  <si>
    <t>Your Shape: Fitness Evolved 2013</t>
  </si>
  <si>
    <t>JV Games Inc.</t>
  </si>
  <si>
    <t>Back At The Barnyard: Slop Bucket Games</t>
  </si>
  <si>
    <t>Castlevania Chronicles</t>
  </si>
  <si>
    <t>Bratz</t>
  </si>
  <si>
    <t>King Arthur</t>
  </si>
  <si>
    <t>Rogue Warrior</t>
  </si>
  <si>
    <t>Baseball Advance</t>
  </si>
  <si>
    <t>Nitrobike</t>
  </si>
  <si>
    <t>Paperboy / Rampage</t>
  </si>
  <si>
    <t>DSI Games</t>
  </si>
  <si>
    <t>Quick Yoga Training</t>
  </si>
  <si>
    <t>Ubisoft, Moss</t>
  </si>
  <si>
    <t>Hulk Hogan's Main Event</t>
  </si>
  <si>
    <t>Retro Atari Classics</t>
  </si>
  <si>
    <t>Taniko</t>
  </si>
  <si>
    <t>Ys: The Ark of Napishtim</t>
  </si>
  <si>
    <t>Divinity II: The Dragon Knight Saga</t>
  </si>
  <si>
    <t>Larian Studios</t>
  </si>
  <si>
    <t>SingStar Latino</t>
  </si>
  <si>
    <t>NHL 2K8</t>
  </si>
  <si>
    <t>Haunted House</t>
  </si>
  <si>
    <t>Atari, Atari SA</t>
  </si>
  <si>
    <t>Pam Development, 2K Sports</t>
  </si>
  <si>
    <t>Puzzle Kingdoms</t>
  </si>
  <si>
    <t>Shin Megami Tensei: Devil Summoner 2 - Raidou Kuzunoha vs. King Abaddon</t>
  </si>
  <si>
    <t>Brain Assist</t>
  </si>
  <si>
    <t>Monster Rancher DS</t>
  </si>
  <si>
    <t>Superman: The Man of Steel</t>
  </si>
  <si>
    <t>Circus Freak</t>
  </si>
  <si>
    <t>Kororinpa: Marble Mania</t>
  </si>
  <si>
    <t>Chicken Run</t>
  </si>
  <si>
    <t>Fatal Inertia</t>
  </si>
  <si>
    <t>Phantom Brave: We Meet Again</t>
  </si>
  <si>
    <t>WWE Survivor Series</t>
  </si>
  <si>
    <t>Warcraft III: Reign of Chaos</t>
  </si>
  <si>
    <t>Frogger Beyond</t>
  </si>
  <si>
    <t>Alone in the Dark: Inferno</t>
  </si>
  <si>
    <t>Gravity Rush Remastered</t>
  </si>
  <si>
    <t>Destruction Derby Arenas</t>
  </si>
  <si>
    <t>Littlest Pet Shop: Spring</t>
  </si>
  <si>
    <t>Cabela's Dangerous Hunts 2009</t>
  </si>
  <si>
    <t>Rumble Roses XX</t>
  </si>
  <si>
    <t>Total War: WARHAMMER</t>
  </si>
  <si>
    <t>Shaman King: Power of Spirit</t>
  </si>
  <si>
    <t>DreamWorks Super Star Kartz</t>
  </si>
  <si>
    <t>The Amazing Race</t>
  </si>
  <si>
    <t>Dead to Rights: Reckoning</t>
  </si>
  <si>
    <t>NBA 08</t>
  </si>
  <si>
    <t>Hasbro Family Fun Pack</t>
  </si>
  <si>
    <t>Rocksteady Studios, Iron Galaxy Studios</t>
  </si>
  <si>
    <t>Disney's Kim Possible: Kimmunicator</t>
  </si>
  <si>
    <t>Sally's Salon</t>
  </si>
  <si>
    <t>Shrek Smash n' Crash Racing</t>
  </si>
  <si>
    <t>Drakengard 2</t>
  </si>
  <si>
    <t>Rally Fusion: Race of Champions</t>
  </si>
  <si>
    <t>Cabela's Alaskan Adventure</t>
  </si>
  <si>
    <t>IR Gurus Interactive Ltd.</t>
  </si>
  <si>
    <t>RollerCoaster Tycoon</t>
  </si>
  <si>
    <t>NightCaster</t>
  </si>
  <si>
    <t>Jaleco Entertainment</t>
  </si>
  <si>
    <t>Digimon Racing</t>
  </si>
  <si>
    <t>All Star Cheer Squad 2</t>
  </si>
  <si>
    <t>Ape Escape 3</t>
  </si>
  <si>
    <t>Crouching Tiger, Hidden Dragon</t>
  </si>
  <si>
    <t>Final Fantasy XIV: Heavensward</t>
  </si>
  <si>
    <t>Science Papa</t>
  </si>
  <si>
    <t>Iridion II</t>
  </si>
  <si>
    <t>Whiplash</t>
  </si>
  <si>
    <t>Borderlands: Double Game Add-On Pack</t>
  </si>
  <si>
    <t>Spider-Man: Battle for New York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</si>
  <si>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</si>
  <si>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</si>
  <si>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</si>
  <si>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</si>
  <si>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</si>
  <si>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</si>
  <si>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</si>
  <si>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</si>
  <si>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Deception IV: Blood Ties</t>
  </si>
  <si>
    <t>Megamind: The Blue Defender</t>
  </si>
  <si>
    <t>Puppies 3D</t>
  </si>
  <si>
    <t>The Stronghold Collection</t>
  </si>
  <si>
    <t>LEGO Racers 2</t>
  </si>
  <si>
    <t>Attention Software</t>
  </si>
  <si>
    <t>Eat Lead: The Return of Matt Hazard</t>
  </si>
  <si>
    <t>Star Wars: Lethal Alliance</t>
  </si>
  <si>
    <t>Naruto Shippuden: Kizuna Drive</t>
  </si>
  <si>
    <t>Premium Agency</t>
  </si>
  <si>
    <t>Sega GT</t>
  </si>
  <si>
    <t>Steel Battalion: Heavy Armor</t>
  </si>
  <si>
    <t>Fit in Six</t>
  </si>
  <si>
    <t>Onechanbara: Bikini Samurai Squad</t>
  </si>
  <si>
    <t>Hyperdevotion Noire: Goddess Black Heart</t>
  </si>
  <si>
    <t>Idea Factory</t>
  </si>
  <si>
    <t>Disney's Winnie the Pooh's Rumbly Tumbly Adventure</t>
  </si>
  <si>
    <t>City Crisis</t>
  </si>
  <si>
    <t>Syscom</t>
  </si>
  <si>
    <t>Smart Boy's Gameroom</t>
  </si>
  <si>
    <t>Victorious: Time to Shine</t>
  </si>
  <si>
    <t>Advent Rising</t>
  </si>
  <si>
    <t>GlyphX Games</t>
  </si>
  <si>
    <t>Top Shot Arcade</t>
  </si>
  <si>
    <t>Twister Mania</t>
  </si>
  <si>
    <t>Drome Racers</t>
  </si>
  <si>
    <t>Baroque</t>
  </si>
  <si>
    <t>Hour of Victory</t>
  </si>
  <si>
    <t>Nfusion</t>
  </si>
  <si>
    <t>Mega Man X Collection</t>
  </si>
  <si>
    <t>Left Brain Right Brain 2</t>
  </si>
  <si>
    <t>Kokolo Corporation</t>
  </si>
  <si>
    <t>Quantum Redshift</t>
  </si>
  <si>
    <t>Curly Monsters</t>
  </si>
  <si>
    <t>Smash Court Tennis Pro Tournament 2</t>
  </si>
  <si>
    <t>Brothers in Arms: Double Time</t>
  </si>
  <si>
    <t>Armed and Dangerous</t>
  </si>
  <si>
    <t>Teenage Mutant Ninja Turtles: Arcade Attack</t>
  </si>
  <si>
    <t>Monster Truck Madness</t>
  </si>
  <si>
    <t>Space Bust-A-Move</t>
  </si>
  <si>
    <t>Crush3D</t>
  </si>
  <si>
    <t>NeverDead</t>
  </si>
  <si>
    <t>Deepak Chopra's Leela</t>
  </si>
  <si>
    <t>Curious Pictures</t>
  </si>
  <si>
    <t>NHL 2K7</t>
  </si>
  <si>
    <t>Go Play: Circus Star</t>
  </si>
  <si>
    <t>N-Fusion Interactive Entertainment Corp.</t>
  </si>
  <si>
    <t>Worms 3D</t>
  </si>
  <si>
    <t>Galidor: Defenders of the Outer Dimension</t>
  </si>
  <si>
    <t>Tiertex Design Studios</t>
  </si>
  <si>
    <t>Disney's PK: Out of the Shadows</t>
  </si>
  <si>
    <t>Wild Earth: African Safari</t>
  </si>
  <si>
    <t>Backyard Baseball '09</t>
  </si>
  <si>
    <t>Makai Kingdom: Chronicles of the Sacred Tome</t>
  </si>
  <si>
    <t>Neopets Petpet Adventures: The Wand of Wishing</t>
  </si>
  <si>
    <t>The Ant Bully</t>
  </si>
  <si>
    <t>Star Trek: Conquest</t>
  </si>
  <si>
    <t>Major League Baseball 2K8 Fantasy All-Stars</t>
  </si>
  <si>
    <t>Deep Fried Entertainment</t>
  </si>
  <si>
    <t>Break 'Em All</t>
  </si>
  <si>
    <t>Warashi</t>
  </si>
  <si>
    <t>Voodoo Vince</t>
  </si>
  <si>
    <t>Beep Industries</t>
  </si>
  <si>
    <t>Everybody Dance</t>
  </si>
  <si>
    <t>Blackwater</t>
  </si>
  <si>
    <t>Moshi Monsters: Katsuma Unleashed</t>
  </si>
  <si>
    <t>The X Files: Resist or Serve</t>
  </si>
  <si>
    <t xml:space="preserve">Touch My Katamari </t>
  </si>
  <si>
    <t>PixelJunk Monsters Deluxe</t>
  </si>
  <si>
    <t>Legend of the Guardians: The Owls of Ga'Hoole</t>
  </si>
  <si>
    <t>Zathura</t>
  </si>
  <si>
    <t>Mytran Wars</t>
  </si>
  <si>
    <t>Stormregion</t>
  </si>
  <si>
    <t>Ninja Reflex</t>
  </si>
  <si>
    <t>Cel Damage</t>
  </si>
  <si>
    <t>Supremacy MMA</t>
  </si>
  <si>
    <t>Kung Fu Factory</t>
  </si>
  <si>
    <t>Lunar: Dragon Song</t>
  </si>
  <si>
    <t>Game Arts, Japan Art Media (JAM)</t>
  </si>
  <si>
    <t>Breakdown</t>
  </si>
  <si>
    <t>Rush</t>
  </si>
  <si>
    <t>Midway Studios - Newcastle</t>
  </si>
  <si>
    <t>Conduit 2</t>
  </si>
  <si>
    <t>Crystal Dynamics, Nixxes Software</t>
  </si>
  <si>
    <t>Hatsune Miku: Project Diva X</t>
  </si>
  <si>
    <t>Deadliest Catch: Sea of Chaos</t>
  </si>
  <si>
    <t>Godzilla Unleashed: Double Smash</t>
  </si>
  <si>
    <t>My Farm Around the World</t>
  </si>
  <si>
    <t>BIP Games</t>
  </si>
  <si>
    <t>College Hoops 2K6</t>
  </si>
  <si>
    <t>Sega Soccer Slam</t>
  </si>
  <si>
    <t>Fat Princess: Fistful of Cake</t>
  </si>
  <si>
    <t>Sonic Adventure 2</t>
  </si>
  <si>
    <t>IndyCar Series</t>
  </si>
  <si>
    <t>Gladiator: Sword of Vengeance</t>
  </si>
  <si>
    <t>Acclaim Studios Manchester</t>
  </si>
  <si>
    <t>Rodea the Sky Soldier</t>
  </si>
  <si>
    <t>Prope, Kadokawa</t>
  </si>
  <si>
    <t>Academy of Champions: Soccer</t>
  </si>
  <si>
    <t>Overlord: Raising Hell</t>
  </si>
  <si>
    <t>Mountain Sports</t>
  </si>
  <si>
    <t>Onimusha: Blade Warriors</t>
  </si>
  <si>
    <t>Psychonauts</t>
  </si>
  <si>
    <t>Skate City Heroes</t>
  </si>
  <si>
    <t>Zeroscale</t>
  </si>
  <si>
    <t>The Sky Crawlers: Innocent Aces</t>
  </si>
  <si>
    <t>nail'd</t>
  </si>
  <si>
    <t>Lost Magic</t>
  </si>
  <si>
    <t>Jaws: Ultimate Predator</t>
  </si>
  <si>
    <t>Marvel Avengers: Battle for Earth</t>
  </si>
  <si>
    <t>Cruis'n</t>
  </si>
  <si>
    <t>Samurai Warriors 4-II</t>
  </si>
  <si>
    <t>SimAnimals Africa</t>
  </si>
  <si>
    <t>Battles of Prince of Persia</t>
  </si>
  <si>
    <t>The Clique: Diss and Make Up</t>
  </si>
  <si>
    <t>RFX Interactive</t>
  </si>
  <si>
    <t>Charm Girls Club: My Perfect Prom</t>
  </si>
  <si>
    <t>Marvel Trading Card Game</t>
  </si>
  <si>
    <t>Nightshade</t>
  </si>
  <si>
    <t>CSI: Crime Scene Investigation</t>
  </si>
  <si>
    <t>369 Interactive</t>
  </si>
  <si>
    <t>Onechanbara: Bikini Zombie Slayers</t>
  </si>
  <si>
    <t>Reality Fighters</t>
  </si>
  <si>
    <t>Petz Fantasy: Moonlight Magic</t>
  </si>
  <si>
    <t>The Price is Right: Decades</t>
  </si>
  <si>
    <t>Dragon Ball: Origins</t>
  </si>
  <si>
    <t>Barnyard</t>
  </si>
  <si>
    <t>Harvey Birdman: Attorney at Law</t>
  </si>
  <si>
    <t>My Chinese Coach</t>
  </si>
  <si>
    <t>Lost in Shadow</t>
  </si>
  <si>
    <t>ASH: Archaic Sealed Heat</t>
  </si>
  <si>
    <t>F1 2002</t>
  </si>
  <si>
    <t>Visual Sciences</t>
  </si>
  <si>
    <t>Every Extend Extra</t>
  </si>
  <si>
    <t>Darkspore</t>
  </si>
  <si>
    <t>Self-Defense Training Camp</t>
  </si>
  <si>
    <t>GT Advance 2: Rally Racing</t>
  </si>
  <si>
    <t>Dead Man's Hand</t>
  </si>
  <si>
    <t>NASCAR 07</t>
  </si>
  <si>
    <t>Merv Griffin's Crosswords</t>
  </si>
  <si>
    <t>Tecmo Bowl: Kickoff</t>
  </si>
  <si>
    <t>Lost Horizon</t>
  </si>
  <si>
    <t>Animation Arts</t>
  </si>
  <si>
    <t>NFL Tour</t>
  </si>
  <si>
    <t>Puzzle Quest 2</t>
  </si>
  <si>
    <t>Phantasy Star Collection</t>
  </si>
  <si>
    <t>LEGO Knights' Kingdom</t>
  </si>
  <si>
    <t>Razorback Developments</t>
  </si>
  <si>
    <t>Disney Art Academy</t>
  </si>
  <si>
    <t>A Witch's Tale</t>
  </si>
  <si>
    <t>Nippon Ichi Software, Hit Maker</t>
  </si>
  <si>
    <t>Retro Game Challenge</t>
  </si>
  <si>
    <t>NBA Jam 2002</t>
  </si>
  <si>
    <t>Yogi Bear: The Video Game</t>
  </si>
  <si>
    <t>Shining Force NEO</t>
  </si>
  <si>
    <t>Mechanic Master</t>
  </si>
  <si>
    <t>Most Wanted Entertainment</t>
  </si>
  <si>
    <t>Funatics Software, Funatics</t>
  </si>
  <si>
    <t>Tom Clancy's Rainbow Six: Rogue Spear</t>
  </si>
  <si>
    <t>Pac 'n Roll</t>
  </si>
  <si>
    <t>Animal Genius</t>
  </si>
  <si>
    <t>Blood Drive</t>
  </si>
  <si>
    <t>Phantom Dust</t>
  </si>
  <si>
    <t>Microsoft Game Studios Japan</t>
  </si>
  <si>
    <t>Vacation Isle: Beach Party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</si>
  <si>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</si>
  <si>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</si>
  <si>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</si>
  <si>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</si>
  <si>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</si>
  <si>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</si>
  <si>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Girl Time</t>
  </si>
  <si>
    <t>Ping Pals</t>
  </si>
  <si>
    <t>Mystery P.I. - Portrait of a Thief</t>
  </si>
  <si>
    <t>Naruto Ultimate Collection</t>
  </si>
  <si>
    <t>Warhammer: Battle March</t>
  </si>
  <si>
    <t>Black Hole Games</t>
  </si>
  <si>
    <t>Super Swing Golf Season 2</t>
  </si>
  <si>
    <t>Garfield's Fun Fest</t>
  </si>
  <si>
    <t>Desktop Tower Defense</t>
  </si>
  <si>
    <t>Frima Studio</t>
  </si>
  <si>
    <t>Coraline</t>
  </si>
  <si>
    <t>Cold Fear</t>
  </si>
  <si>
    <t>Darkworks</t>
  </si>
  <si>
    <t>Zubo</t>
  </si>
  <si>
    <t>The Hardy Boys: Treasure on the Tracks</t>
  </si>
  <si>
    <t>Cory in the House</t>
  </si>
  <si>
    <t>InuYasha: A Feudal Fairy Tale</t>
  </si>
  <si>
    <t>Sabrina The Teenage Witch: Potion Commotion</t>
  </si>
  <si>
    <t>Pac-Man Pinball Advance</t>
  </si>
  <si>
    <t>Yu Yu Hakusho: Tournament Tactics</t>
  </si>
  <si>
    <t>Home Run King</t>
  </si>
  <si>
    <t>EA Tiburon, n-Space</t>
  </si>
  <si>
    <t>AirForce Delta Strike</t>
  </si>
  <si>
    <t>Pimp My Ride</t>
  </si>
  <si>
    <t>Capcom vs. SNK 2 EO</t>
  </si>
  <si>
    <t>Halfbrick Studios</t>
  </si>
  <si>
    <t>Let's Play Garden</t>
  </si>
  <si>
    <t>EA Replay</t>
  </si>
  <si>
    <t>Contra Advance: The Alien Wars EX</t>
  </si>
  <si>
    <t>Escape The Museum</t>
  </si>
  <si>
    <t>Void Productions</t>
  </si>
  <si>
    <t>JASF: Jane's Advanced Strike Fighters</t>
  </si>
  <si>
    <t>Trickstar Games</t>
  </si>
  <si>
    <t>The History Channel: Battle for the Pacific</t>
  </si>
  <si>
    <t>The Settlers</t>
  </si>
  <si>
    <t>NCIS 3D</t>
  </si>
  <si>
    <t>Yard Sale Hidden Treasures: Sunnyville</t>
  </si>
  <si>
    <t>XXX</t>
  </si>
  <si>
    <t>Truth or Lies</t>
  </si>
  <si>
    <t>Worms Forts: Under Siege</t>
  </si>
  <si>
    <t>Puzzler World 2</t>
  </si>
  <si>
    <t>Astro Boy: The Video Game</t>
  </si>
  <si>
    <t>Cake Mania</t>
  </si>
  <si>
    <t>Digital Embryo</t>
  </si>
  <si>
    <t>Odama</t>
  </si>
  <si>
    <t>Vivarium</t>
  </si>
  <si>
    <t>Naval Ops: Warship Gunner</t>
  </si>
  <si>
    <t>Micro Cabin</t>
  </si>
  <si>
    <t>Bionicle Heroes</t>
  </si>
  <si>
    <t>The King of Fighters 2000/2001</t>
  </si>
  <si>
    <t>DualPenSports</t>
  </si>
  <si>
    <t>Grease</t>
  </si>
  <si>
    <t>Big Head Games Ltd.</t>
  </si>
  <si>
    <t>Bodycount</t>
  </si>
  <si>
    <t>Guildford Studio</t>
  </si>
  <si>
    <t>Ninja Assault</t>
  </si>
  <si>
    <t>Winter Stars</t>
  </si>
  <si>
    <t>49Games</t>
  </si>
  <si>
    <t>Hasbro Family Game Night Fun Pack</t>
  </si>
  <si>
    <t>Amaze Entertainment, Vivendi Games</t>
  </si>
  <si>
    <t>Alias</t>
  </si>
  <si>
    <t>Calling</t>
  </si>
  <si>
    <t>Spyborgs</t>
  </si>
  <si>
    <t>Bionic Games</t>
  </si>
  <si>
    <t>ESA Game Pack</t>
  </si>
  <si>
    <t>Various</t>
  </si>
  <si>
    <t>NHL Rivals 2004</t>
  </si>
  <si>
    <t>Death Jr.: Root of Evil</t>
  </si>
  <si>
    <t>Michael Phelps: Push the Limit</t>
  </si>
  <si>
    <t>Lost in Blue</t>
  </si>
  <si>
    <t>Smash Court Tennis 3</t>
  </si>
  <si>
    <t>Dynasty Tactics 2</t>
  </si>
  <si>
    <t>Hole in the Wall: Deluxe Edition</t>
  </si>
  <si>
    <t>ATV: Quad Frenzy</t>
  </si>
  <si>
    <t>Touch Detective 2 1/2</t>
  </si>
  <si>
    <t>BeeWorks</t>
  </si>
  <si>
    <t>Animal Planet: Vet Life</t>
  </si>
  <si>
    <t>Frogger: Helmet Chaos</t>
  </si>
  <si>
    <t>Vacation Sports</t>
  </si>
  <si>
    <t>Mere Mortals</t>
  </si>
  <si>
    <t>Hollywood Squares</t>
  </si>
  <si>
    <t>RIGS: Mechanized Combat League</t>
  </si>
  <si>
    <t>Guerilla Cambridge</t>
  </si>
  <si>
    <t>Yamaha Supercross</t>
  </si>
  <si>
    <t>Coyote Console</t>
  </si>
  <si>
    <t>Hitman Trilogy</t>
  </si>
  <si>
    <t>The Cheetah Girls: Pop Star Sensations</t>
  </si>
  <si>
    <t>Rengoku: The Tower of Purgatory</t>
  </si>
  <si>
    <t>Bust-A-Move DS</t>
  </si>
  <si>
    <t>Happy Happening</t>
  </si>
  <si>
    <t>Dynasty Warriors Advance</t>
  </si>
  <si>
    <t>Mega Man Zero 4</t>
  </si>
  <si>
    <t>Sudokuro</t>
  </si>
  <si>
    <t>Tetris Evolution</t>
  </si>
  <si>
    <t>Martian Gothic: Unification</t>
  </si>
  <si>
    <t>Coyote Developments</t>
  </si>
  <si>
    <t>Tom Clancy's Splinter Cell: Conviction</t>
  </si>
  <si>
    <t>Behavior Studios</t>
  </si>
  <si>
    <t>Lucha Libre AAA: Heroes del Ring</t>
  </si>
  <si>
    <t>Immersion Software &amp; Graphics</t>
  </si>
  <si>
    <t>Pac-Man and the Ghostly Adventures 2</t>
  </si>
  <si>
    <t>Trauma Center: Under the Knife 2</t>
  </si>
  <si>
    <t>Vanguard</t>
  </si>
  <si>
    <t>Big League Sports: Summer</t>
  </si>
  <si>
    <t>Koolhaus Games</t>
  </si>
  <si>
    <t>SimCity 2000</t>
  </si>
  <si>
    <t>Rocky Balboa</t>
  </si>
  <si>
    <t>Gravity Games Bike: Street Vert Dirt</t>
  </si>
  <si>
    <t>UFC: Tapout 2</t>
  </si>
  <si>
    <t>My First Dollhouse</t>
  </si>
  <si>
    <t>The Godfather: Mob Wars</t>
  </si>
  <si>
    <t>American Girl: Julie Finds a Way</t>
  </si>
  <si>
    <t>F1 Career Challenge</t>
  </si>
  <si>
    <t>Cabela's Outdoor Adventures</t>
  </si>
  <si>
    <t>Metal Slug 3</t>
  </si>
  <si>
    <t>SNK</t>
  </si>
  <si>
    <t>Motocross Mania 3</t>
  </si>
  <si>
    <t>Sacred 3</t>
  </si>
  <si>
    <t>Deep Silver, Keen Games</t>
  </si>
  <si>
    <t>Yoostar2</t>
  </si>
  <si>
    <t>Banjo-Pilot</t>
  </si>
  <si>
    <t>Gallop Racer 2006</t>
  </si>
  <si>
    <t>Patapon 2</t>
  </si>
  <si>
    <t>Frogger: Ancient Shadow</t>
  </si>
  <si>
    <t>Escape From Monkey Island</t>
  </si>
  <si>
    <t>Imagine: Soccer Captain</t>
  </si>
  <si>
    <t>Who Wants to Be a Millionaire: 3rd Edition</t>
  </si>
  <si>
    <t>Gretzky NHL</t>
  </si>
  <si>
    <t>Dropship: United Peace Force</t>
  </si>
  <si>
    <t>Road Rash: Jailbreak</t>
  </si>
  <si>
    <t>G1 Jockey 3</t>
  </si>
  <si>
    <t>Koei/Inis</t>
  </si>
  <si>
    <t>Family Fun Football</t>
  </si>
  <si>
    <t>Seamless Entertainment, Inc.</t>
  </si>
  <si>
    <t>Exit DS</t>
  </si>
  <si>
    <t>Moss</t>
  </si>
  <si>
    <t>Blades of Time</t>
  </si>
  <si>
    <t>Brooktown High: Senior Year</t>
  </si>
  <si>
    <t>Bujingai: The Forsaken City</t>
  </si>
  <si>
    <t>Universe at War: Earth Assault</t>
  </si>
  <si>
    <t>Petroglyph</t>
  </si>
  <si>
    <t>Barbie in The 12 Dancing Princesses</t>
  </si>
  <si>
    <t>Death By Degrees</t>
  </si>
  <si>
    <t>Just In Time Translations</t>
  </si>
  <si>
    <t>Rome: Total War</t>
  </si>
  <si>
    <t>WireWay</t>
  </si>
  <si>
    <t>UNO / Skip-Bo / UNO Freefall</t>
  </si>
  <si>
    <t>NASCAR The Game: Inside Line</t>
  </si>
  <si>
    <t>JU-ON: The Grudge</t>
  </si>
  <si>
    <t>Colin McRae Rally 04</t>
  </si>
  <si>
    <t>Dora's Big Birthday Adventure</t>
  </si>
  <si>
    <t>The Sims 4: City Living</t>
  </si>
  <si>
    <t>America's Next Top Model</t>
  </si>
  <si>
    <t>Arts Software</t>
  </si>
  <si>
    <t>Blitz: The League II</t>
  </si>
  <si>
    <t>Math Blaster in the Prime Adventure</t>
  </si>
  <si>
    <t>Knowledge Adventure Inc.</t>
  </si>
  <si>
    <t>Miami Law</t>
  </si>
  <si>
    <t>Hot Wheels Ultimate Racing</t>
  </si>
  <si>
    <t>Raylight Studios</t>
  </si>
  <si>
    <t>PictoImage</t>
  </si>
  <si>
    <t>Alvin and the Chipmunks: Chipwrecked</t>
  </si>
  <si>
    <t>Freaky Flyers</t>
  </si>
  <si>
    <t>Baten Kaitos Origins</t>
  </si>
  <si>
    <t>Monolith Soft, Namco Bandai Games</t>
  </si>
  <si>
    <t>E寚O寚E: Eve of Extinction</t>
  </si>
  <si>
    <t>Scribblenauts Unmasked: A DC Comics Adventure</t>
  </si>
  <si>
    <t>Monster Rancher EVO</t>
  </si>
  <si>
    <t>The Whispered World</t>
  </si>
  <si>
    <t>Daedalic Entertainment</t>
  </si>
  <si>
    <t>Beach Spikers: Virtua Beach Volleyball</t>
  </si>
  <si>
    <t>Draglade</t>
  </si>
  <si>
    <t>Fallout 3 Game Add-On Pack: The Pitt and Operation: Anchorage</t>
  </si>
  <si>
    <t>You Don't Know Jack: Mock 2</t>
  </si>
  <si>
    <t>Jellyvision</t>
  </si>
  <si>
    <t>Jade Cocoon 2</t>
  </si>
  <si>
    <t>Mana Khemia: Student Alliance</t>
  </si>
  <si>
    <t>The Destiny of Zorro</t>
  </si>
  <si>
    <t>Pronto Games</t>
  </si>
  <si>
    <t>Master of the Monster Lair</t>
  </si>
  <si>
    <t>Global A</t>
  </si>
  <si>
    <t>Sudoku Mania</t>
  </si>
  <si>
    <t>Vanishing Point</t>
  </si>
  <si>
    <t>Clockwork Games</t>
  </si>
  <si>
    <t>Alien Hominid</t>
  </si>
  <si>
    <t>The Behemoth</t>
  </si>
  <si>
    <t>Myst</t>
  </si>
  <si>
    <t>Hoplite Research</t>
  </si>
  <si>
    <t>Disney's The Jungle Book</t>
  </si>
  <si>
    <t>Tom Clancy's Ghost Recon: Predator</t>
  </si>
  <si>
    <t>Bullet Witch</t>
  </si>
  <si>
    <t>Rolling Stone: Drum King</t>
  </si>
  <si>
    <t>NBA Ballers: Rebound</t>
  </si>
  <si>
    <t>Silent Scope Complete</t>
  </si>
  <si>
    <t>Attack of the Movies 3D</t>
  </si>
  <si>
    <t>Monkey Mischief! Party Time</t>
  </si>
  <si>
    <t>Ivolgamus</t>
  </si>
  <si>
    <t>Tom Clancy's Classic Trilogy</t>
  </si>
  <si>
    <t>Little League World Series Baseball 2010</t>
  </si>
  <si>
    <t>Generator Rex: Agent of Providence</t>
  </si>
  <si>
    <t>Sneakers</t>
  </si>
  <si>
    <t>Contact</t>
  </si>
  <si>
    <t>Opoona</t>
  </si>
  <si>
    <t>Nancy Drew: The Model Mysteries</t>
  </si>
  <si>
    <t>THQ, AWE Games</t>
  </si>
  <si>
    <t>Ultra Street Fighter IV</t>
  </si>
  <si>
    <t>Other Ocean Interactive</t>
  </si>
  <si>
    <t>Dragon Ball: Evolution</t>
  </si>
  <si>
    <t>The Crew: Wild Run</t>
  </si>
  <si>
    <t>Natural Doctrine</t>
  </si>
  <si>
    <t>Kadokawa</t>
  </si>
  <si>
    <t>EyeToy: Operation Spy</t>
  </si>
  <si>
    <t>MotoGP 07</t>
  </si>
  <si>
    <t>Milestone</t>
  </si>
  <si>
    <t>Cubic Ninja</t>
  </si>
  <si>
    <t>Harvest Moon: Frantic Farming</t>
  </si>
  <si>
    <t>Petz Hamsterz Superstarz</t>
  </si>
  <si>
    <t>Blue Dragon: Awakened Shadow</t>
  </si>
  <si>
    <t>Shining Force EXA</t>
  </si>
  <si>
    <t>Digimon World DS</t>
  </si>
  <si>
    <t>Guilty Gear Isuka</t>
  </si>
  <si>
    <t>Tornado Outbreak</t>
  </si>
  <si>
    <t>Loose Cannon Studios</t>
  </si>
  <si>
    <t>Operation Abyss: New Tokyo Legacy</t>
  </si>
  <si>
    <t>Man vs. Wild</t>
  </si>
  <si>
    <t>Scientifically Proven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</si>
  <si>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</si>
  <si>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</si>
  <si>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</si>
  <si>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</si>
  <si>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</si>
  <si>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</si>
  <si>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</si>
  <si>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</si>
  <si>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</si>
  <si>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</si>
  <si>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</si>
  <si>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NASCAR</t>
  </si>
  <si>
    <t>Shox</t>
  </si>
  <si>
    <t>Disney's Aladdin in Nasira's Revenge</t>
  </si>
  <si>
    <t>Brain Age: Concentration Training</t>
  </si>
  <si>
    <t>Hakuoki: Demon of the Fleeting Blossom</t>
  </si>
  <si>
    <t>Speed Kings</t>
  </si>
  <si>
    <t>Little League World Series Baseball 2008</t>
  </si>
  <si>
    <t>Burnout Paradise: The Ultimate Box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</si>
  <si>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</si>
  <si>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</si>
  <si>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</si>
  <si>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</si>
  <si>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</si>
  <si>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</si>
  <si>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Family Party: 30 Great Games</t>
  </si>
  <si>
    <t>Shining Tears</t>
  </si>
  <si>
    <t>Scaler</t>
  </si>
  <si>
    <t>Gradius V</t>
  </si>
  <si>
    <t>Medal of Honor: Vanguard</t>
  </si>
  <si>
    <t>Barbie and the Magic of Pegasus</t>
  </si>
  <si>
    <t>Beaterator</t>
  </si>
  <si>
    <t>Wordmaster</t>
  </si>
  <si>
    <t>Sarbakan Inc.</t>
  </si>
  <si>
    <t>Angry Birds: Rio</t>
  </si>
  <si>
    <t>Championship Foosball</t>
  </si>
  <si>
    <t>ESPN NBA 2Night</t>
  </si>
  <si>
    <t>PAC-MAN and the Ghostly Adventures</t>
  </si>
  <si>
    <t>Digimon Rumble Arena 2</t>
  </si>
  <si>
    <t>Black Ship Games</t>
  </si>
  <si>
    <t>Teenage Mutant Ninja Turtles: Mutants in Manhattan</t>
  </si>
  <si>
    <t>Ribbit King</t>
  </si>
  <si>
    <t>Rygar: The Battle of Argus</t>
  </si>
  <si>
    <t>Snood 2: On Vacation</t>
  </si>
  <si>
    <t>Gravity-I</t>
  </si>
  <si>
    <t>Ninja Gaiden Black</t>
  </si>
  <si>
    <t>Touch Detective</t>
  </si>
  <si>
    <t>Imagine: Reporter</t>
  </si>
  <si>
    <t>InuYasha: Secret of the Divine Jewel</t>
  </si>
  <si>
    <t>The Revenge of Shinobi</t>
  </si>
  <si>
    <t>Bloody Roar 4</t>
  </si>
  <si>
    <t>Let's Ride! Silver Buckle Stables</t>
  </si>
  <si>
    <t>Atari Classics Evolved</t>
  </si>
  <si>
    <t>Football Manager 2017</t>
  </si>
  <si>
    <t>Wild ARMs: Alter Code F</t>
  </si>
  <si>
    <t>Army Corps of Hell</t>
  </si>
  <si>
    <t>Entersphere, Inc.</t>
  </si>
  <si>
    <t>Bomberman Max 2: Blue Advance</t>
  </si>
  <si>
    <t>Mind Quiz</t>
  </si>
  <si>
    <t>Ultimate Mortal Kombat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</si>
  <si>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</si>
  <si>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</si>
  <si>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</si>
  <si>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</si>
  <si>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</si>
  <si>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</si>
  <si>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Romance of the Three Kingdoms X</t>
  </si>
  <si>
    <t>Prinny: Can I Really Be the Hero?</t>
  </si>
  <si>
    <t>GripShift</t>
  </si>
  <si>
    <t>Jenga World Tour</t>
  </si>
  <si>
    <t>Skies of Arcadia</t>
  </si>
  <si>
    <t>Monopoly Collection</t>
  </si>
  <si>
    <t>Jimmie Johnson's Anything With an Engine</t>
  </si>
  <si>
    <t>Isopod Labs</t>
  </si>
  <si>
    <t>Activision, Activision Blizzard</t>
  </si>
  <si>
    <t>echochrome</t>
  </si>
  <si>
    <t>SCE/WWS, SCE Japan Studio</t>
  </si>
  <si>
    <t>Project Eden</t>
  </si>
  <si>
    <t>Riviera: The Promised Land</t>
  </si>
  <si>
    <t>Digimon All-Star Rumble</t>
  </si>
  <si>
    <t>Driver: Renegade</t>
  </si>
  <si>
    <t>NERF N-Strike: Double Blast Bundle</t>
  </si>
  <si>
    <t>Yaiba: Ninja Gaiden Z</t>
  </si>
  <si>
    <t>Spark Unlimited, comcept</t>
  </si>
  <si>
    <t>Ghosthunter</t>
  </si>
  <si>
    <t>Def Jam Fight For NY: The Takeover</t>
  </si>
  <si>
    <t>Astro Boy: Omega Factor</t>
  </si>
  <si>
    <t>Disgaea Infinite</t>
  </si>
  <si>
    <t>Phantom Brave: The Hermuda Triangle</t>
  </si>
  <si>
    <t>Carnival Games: Wild West 3D</t>
  </si>
  <si>
    <t>Chameleon</t>
  </si>
  <si>
    <t>Lock's Quest</t>
  </si>
  <si>
    <t>Rugby 2005</t>
  </si>
  <si>
    <t>Pokemon Rumble World</t>
  </si>
  <si>
    <t>Ambrella, The Pokemon Company</t>
  </si>
  <si>
    <t>Go Play: City Sports</t>
  </si>
  <si>
    <t>Last Rebellion</t>
  </si>
  <si>
    <t>Hit Maker</t>
  </si>
  <si>
    <t>DriveClub VR</t>
  </si>
  <si>
    <t>SpongeBob: HeroPants</t>
  </si>
  <si>
    <t>Mystic Heroes</t>
  </si>
  <si>
    <t>Sega Casino</t>
  </si>
  <si>
    <t>Arslan: The Warriors of Legend</t>
  </si>
  <si>
    <t>Freestyle Metal X</t>
  </si>
  <si>
    <t>Damnation</t>
  </si>
  <si>
    <t>Blue Omega</t>
  </si>
  <si>
    <t>2K Play</t>
  </si>
  <si>
    <t>Supreme Commander</t>
  </si>
  <si>
    <t>Transworld Snowboarding</t>
  </si>
  <si>
    <t>Housemarque</t>
  </si>
  <si>
    <t>Crimson Sea</t>
  </si>
  <si>
    <t>EA Canada, Exient Entertainment</t>
  </si>
  <si>
    <t>The Weakest Link</t>
  </si>
  <si>
    <t>Activision, Traveller's Tales</t>
  </si>
  <si>
    <t>Viewtiful Joe: Red Hot Rumble</t>
  </si>
  <si>
    <t>Wolfenstein: The Old Blood</t>
  </si>
  <si>
    <t>Ikaruga</t>
  </si>
  <si>
    <t>MLB Superstars</t>
  </si>
  <si>
    <t>Nobunaga's Ambition: Iron Triangle</t>
  </si>
  <si>
    <t>Crysis: Maximum Edition</t>
  </si>
  <si>
    <t>Cake Mania: Main Street</t>
  </si>
  <si>
    <t>Dreamer Series: Teacher</t>
  </si>
  <si>
    <t>Dreamcatcher</t>
  </si>
  <si>
    <t>Knights in the Nightmare</t>
  </si>
  <si>
    <t>El Tigre: The Adventures of Manny Rivera</t>
  </si>
  <si>
    <t>Petz: Saddle Club</t>
  </si>
  <si>
    <t>MLB 2K9 Fantasy All-Stars</t>
  </si>
  <si>
    <t>Spectral Force 3</t>
  </si>
  <si>
    <t>Risen 3: Titan Lords</t>
  </si>
  <si>
    <t>Battle Fantasia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</si>
  <si>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</si>
  <si>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</si>
  <si>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</si>
  <si>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</si>
  <si>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</si>
  <si>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Jumper: Griffin's Story</t>
  </si>
  <si>
    <t>Major League Baseball 2K7</t>
  </si>
  <si>
    <t>BIT.TRIP COMPLETE</t>
  </si>
  <si>
    <t>Data East Arcade Classics</t>
  </si>
  <si>
    <t>G1M2</t>
  </si>
  <si>
    <t>Wizardry: Tale of the Forsaken Land</t>
  </si>
  <si>
    <t>ShellShock 2: Blood Trails</t>
  </si>
  <si>
    <t>F.E.A.R. Files</t>
  </si>
  <si>
    <t>TimeGate Studios, Day 1 Studios</t>
  </si>
  <si>
    <t>Assassin's Creed Chronicles</t>
  </si>
  <si>
    <t>Climax Studios</t>
  </si>
  <si>
    <t>Lara Croft and the Temple of Osiris</t>
  </si>
  <si>
    <t>The Sims 2: Apartment Life</t>
  </si>
  <si>
    <t>Age of Mythology</t>
  </si>
  <si>
    <t>Astro Boy</t>
  </si>
  <si>
    <t>Wacky World of Sports</t>
  </si>
  <si>
    <t>Tabot</t>
  </si>
  <si>
    <t>Charlotte's Web</t>
  </si>
  <si>
    <t>Ephemeral Fantasia</t>
  </si>
  <si>
    <t>Animal Planet: Emergency Vets</t>
  </si>
  <si>
    <t>SilverBirch Studios</t>
  </si>
  <si>
    <t>IHRA Drag Racing: Sportsman Edition</t>
  </si>
  <si>
    <t>Counter-Strike: Source</t>
  </si>
  <si>
    <t>Puzzle Chronicles</t>
  </si>
  <si>
    <t>Brain Voyage</t>
  </si>
  <si>
    <t>America's Army: True Soldiers</t>
  </si>
  <si>
    <t>My Stop Smoking Coach: Allen Carr's EasyWay</t>
  </si>
  <si>
    <t>Star Wars: Empire at War</t>
  </si>
  <si>
    <t>Tectonic Studios</t>
  </si>
  <si>
    <t>Sega GT Online</t>
  </si>
  <si>
    <t>EA Canada, Sensory Sweep</t>
  </si>
  <si>
    <t>Prisoner of War</t>
  </si>
  <si>
    <t>Wide Games</t>
  </si>
  <si>
    <t>Konami Classics Vol. 1</t>
  </si>
  <si>
    <t>ESPN NFL Primetime 2002</t>
  </si>
  <si>
    <t>Nano Assault</t>
  </si>
  <si>
    <t>Onimusha Tactics</t>
  </si>
  <si>
    <t>TOCA Race Driver 3</t>
  </si>
  <si>
    <t>Mad Dog McCree: Gunslinger Pack</t>
  </si>
  <si>
    <t>Digital Leisure Inc.</t>
  </si>
  <si>
    <t>Pac-Man Power Pack</t>
  </si>
  <si>
    <t>Exit</t>
  </si>
  <si>
    <t>Wonder World Amusement Park</t>
  </si>
  <si>
    <t>RTX Red Rock</t>
  </si>
  <si>
    <t>Smart Bomb</t>
  </si>
  <si>
    <t>Shining Force: Resurrection of the Dark Dragon</t>
  </si>
  <si>
    <t>Shining Soul II</t>
  </si>
  <si>
    <t>The Golf Club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</si>
  <si>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</si>
  <si>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</si>
  <si>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</si>
  <si>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</si>
  <si>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</si>
  <si>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</si>
  <si>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</si>
  <si>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Miami Nights: Singles in the City</t>
  </si>
  <si>
    <t>Invizimals: The Alliance</t>
  </si>
  <si>
    <t>Death Jr. and the Science Fair of Doom</t>
  </si>
  <si>
    <t>Foundation 9 Entertainment</t>
  </si>
  <si>
    <t>Dream Day: Wedding Destinations</t>
  </si>
  <si>
    <t>Martian Panic</t>
  </si>
  <si>
    <t>Grand Prix Challenge</t>
  </si>
  <si>
    <t>Knights Contract</t>
  </si>
  <si>
    <t>Touch Mechanic</t>
  </si>
  <si>
    <t>Kando Games</t>
  </si>
  <si>
    <t>Fatal Frame III: The Tormented</t>
  </si>
  <si>
    <t>Seven Samurai 20XX</t>
  </si>
  <si>
    <t>Battlefield 2</t>
  </si>
  <si>
    <t>Swingerz Golf</t>
  </si>
  <si>
    <t>Telenet</t>
  </si>
  <si>
    <t>The King of Fighters 2006</t>
  </si>
  <si>
    <t>Nobunaga's Ambition: Rise to Power</t>
  </si>
  <si>
    <t>Petz: Dogz Family</t>
  </si>
  <si>
    <t>Osaka Studio</t>
  </si>
  <si>
    <t>My English Coach: Para Hispanoparlantes</t>
  </si>
  <si>
    <t>Smuggler's Run: Warzones</t>
  </si>
  <si>
    <t>Warriors Orochi 3 Hyper</t>
  </si>
  <si>
    <t>Diva Girls: Divas on Ice</t>
  </si>
  <si>
    <t>NBA 10: The Inside</t>
  </si>
  <si>
    <t>Qubed</t>
  </si>
  <si>
    <t>Namco Bandai Games, Monkey Bar Games</t>
  </si>
  <si>
    <t>Pop'n Music</t>
  </si>
  <si>
    <t>The Legend of Alon D'ar</t>
  </si>
  <si>
    <t>The Sims 3: Fast Lane Stuff</t>
  </si>
  <si>
    <t>Super Robot Taisen OG Saga: Endless Frontier</t>
  </si>
  <si>
    <t>Samurai Shodown Sen</t>
  </si>
  <si>
    <t>Samurai Western</t>
  </si>
  <si>
    <t>Line Rider 2: Unbound</t>
  </si>
  <si>
    <t>Sports Collection</t>
  </si>
  <si>
    <t>Puzzler Mind Gym 3D</t>
  </si>
  <si>
    <t>Warhammer 40,000: Dawn of War II - Retribution</t>
  </si>
  <si>
    <t>The Sims 2: Ikea Home Stuff</t>
  </si>
  <si>
    <t>Gradius III and IV</t>
  </si>
  <si>
    <t>The King of Fighters EX2: Howling Blood</t>
  </si>
  <si>
    <t>Little League World Series Baseball: Double Play</t>
  </si>
  <si>
    <t>Bakugan: Rise of the Resistance</t>
  </si>
  <si>
    <t>The Bachelor: The Videogame</t>
  </si>
  <si>
    <t>Crush</t>
  </si>
  <si>
    <t>Discovery Kids: Spider Quest</t>
  </si>
  <si>
    <t>Fireblade</t>
  </si>
  <si>
    <t>Earth Defense Force 2017</t>
  </si>
  <si>
    <t>Boxing Fever</t>
  </si>
  <si>
    <t>Digital Fiction</t>
  </si>
  <si>
    <t>Lost Dimension</t>
  </si>
  <si>
    <t>FuRyu</t>
  </si>
  <si>
    <t>Indycar Series 2005</t>
  </si>
  <si>
    <t>Drama Queens</t>
  </si>
  <si>
    <t>Wordfish</t>
  </si>
  <si>
    <t>Evolution Worlds</t>
  </si>
  <si>
    <t>Far Cry Vengeance</t>
  </si>
  <si>
    <t>Petz Fantasy: Sunshine Magic</t>
  </si>
  <si>
    <t>Worms: A Space Oddity</t>
  </si>
  <si>
    <t>MLB Front Office Manager</t>
  </si>
  <si>
    <t>Monster Trucks DS</t>
  </si>
  <si>
    <t>Phantasy Star Online Episode III: C.A.R.D. Revolution</t>
  </si>
  <si>
    <t>ZhuZhu Babies</t>
  </si>
  <si>
    <t>Ultimate Ghosts 'n Goblins</t>
  </si>
  <si>
    <t>TrackMania DS</t>
  </si>
  <si>
    <t>Silent Hunter III</t>
  </si>
  <si>
    <t>Alien Syndrome</t>
  </si>
  <si>
    <t>Ultimate Duck Hunting</t>
  </si>
  <si>
    <t>Mid Carolina Media</t>
  </si>
  <si>
    <t>Just Dance: Disney Party 2</t>
  </si>
  <si>
    <t>Dreamer Series: Shop Owner</t>
  </si>
  <si>
    <t>The Sims 3: Barnacle Bay</t>
  </si>
  <si>
    <t>C.O.P.: The Recruit</t>
  </si>
  <si>
    <t>Velez &amp; Dubail</t>
  </si>
  <si>
    <t>Mission Runway</t>
  </si>
  <si>
    <t>THQ, Independent Arts</t>
  </si>
  <si>
    <t>Urban Reign</t>
  </si>
  <si>
    <t>Soul Bubbles</t>
  </si>
  <si>
    <t>Mekensleep</t>
  </si>
  <si>
    <t>Resident Evil 3: Nemesis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</si>
  <si>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</si>
  <si>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</si>
  <si>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</si>
  <si>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</si>
  <si>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</si>
  <si>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</si>
  <si>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</si>
  <si>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</si>
  <si>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</si>
  <si>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</si>
  <si>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</si>
  <si>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World Championship Poker: Deluxe Series</t>
  </si>
  <si>
    <t>Stuart Little 3: Big Photo Adventure</t>
  </si>
  <si>
    <t>GT Advance 3: Pro Concept Racing</t>
  </si>
  <si>
    <t>Duke Nukem: Land of the Babes</t>
  </si>
  <si>
    <t>PQ: Practical Intelligence Quotient</t>
  </si>
  <si>
    <t>10 Minute Solution</t>
  </si>
  <si>
    <t>Anchor Bay Entertainment</t>
  </si>
  <si>
    <t>Stella Deus: The Gate of Eternity</t>
  </si>
  <si>
    <t>Pinegrow</t>
  </si>
  <si>
    <t>P.T.O. IV: Pacific Theater of Operations</t>
  </si>
  <si>
    <t>Bella Sara</t>
  </si>
  <si>
    <t>Mind Quiz: Your Brain Coach</t>
  </si>
  <si>
    <t>Elebits: The Adventures of Kai and Zero</t>
  </si>
  <si>
    <t>Far Cry Instincts Evolution</t>
  </si>
  <si>
    <t>Cosmic Family</t>
  </si>
  <si>
    <t>Ubisoft Barcelona</t>
  </si>
  <si>
    <t>The Legend of Kage 2</t>
  </si>
  <si>
    <t>World Tour Soccer 06</t>
  </si>
  <si>
    <t>Super Ghouls 'n Ghosts</t>
  </si>
  <si>
    <t>The Hustle: Detroit Streets</t>
  </si>
  <si>
    <t>Blade Interactive</t>
  </si>
  <si>
    <t>Escape Dead Island</t>
  </si>
  <si>
    <t>Fatshark AB</t>
  </si>
  <si>
    <t>Winx Club</t>
  </si>
  <si>
    <t>World Party Games</t>
  </si>
  <si>
    <t>My Fun Facts Coach</t>
  </si>
  <si>
    <t>Neopica</t>
  </si>
  <si>
    <t>Bomberman Max 2: Red Advance</t>
  </si>
  <si>
    <t>The Lord of the Rings: The Battle for Middle-Earth</t>
  </si>
  <si>
    <t>Kessen III</t>
  </si>
  <si>
    <t>Harlem Globetrotters: World Tour</t>
  </si>
  <si>
    <t>Aero Elite: Combat Academy</t>
  </si>
  <si>
    <t>Wrath Unleashed</t>
  </si>
  <si>
    <t>Pong / Asteroids / Yars' Revenge</t>
  </si>
  <si>
    <t>Emergency 2012</t>
  </si>
  <si>
    <t>ValuSoft</t>
  </si>
  <si>
    <t>Overlord: Minions</t>
  </si>
  <si>
    <t>Maximum Chase</t>
  </si>
  <si>
    <t>Prey the Stars</t>
  </si>
  <si>
    <t>Koei Canada</t>
  </si>
  <si>
    <t>Picture Perfect Hair Salon</t>
  </si>
  <si>
    <t>Kengo: Legend of The 9</t>
  </si>
  <si>
    <t>Romance of the Three Kingdoms XI</t>
  </si>
  <si>
    <t>Petz Fantasy 3D</t>
  </si>
  <si>
    <t>TMNT: Mutant Melee</t>
  </si>
  <si>
    <t>Combat: Task Force 121</t>
  </si>
  <si>
    <t>Direct Action Games</t>
  </si>
  <si>
    <t>Circus Maximus: Chariot Wars</t>
  </si>
  <si>
    <t>Kodiak Interactive</t>
  </si>
  <si>
    <t>Discovery Kids: Parrot Pals</t>
  </si>
  <si>
    <t>Elements of Destruction</t>
  </si>
  <si>
    <t>Monster Racers</t>
  </si>
  <si>
    <t>Speed Zone</t>
  </si>
  <si>
    <t>Awesome Play Ltd.</t>
  </si>
  <si>
    <t>James Cameron's Dark Angel</t>
  </si>
  <si>
    <t>Aqua Teen Hunger Force: Zombie Ninja Pro-Am</t>
  </si>
  <si>
    <t>NCAA College Football 2K3</t>
  </si>
  <si>
    <t>Crayola: Colorful Journey</t>
  </si>
  <si>
    <t>StudioBlack Games</t>
  </si>
  <si>
    <t>R-Type Command</t>
  </si>
  <si>
    <t>Irem</t>
  </si>
  <si>
    <t>Haunting Ground</t>
  </si>
  <si>
    <t>Grand Kingdom</t>
  </si>
  <si>
    <t>Robocalypse</t>
  </si>
  <si>
    <t>Vogster</t>
  </si>
  <si>
    <t>Disney Sports Skateboarding</t>
  </si>
  <si>
    <t>SimCity 4: Deluxe Edition</t>
  </si>
  <si>
    <t>CSI: Dark Motives</t>
  </si>
  <si>
    <t>Romance of the Three Kingdoms IX</t>
  </si>
  <si>
    <t>Vampire Legends: Power of Three</t>
  </si>
  <si>
    <t>DTP Entertainment</t>
  </si>
  <si>
    <t>Child of Light</t>
  </si>
  <si>
    <t>ESPN National Hockey Night</t>
  </si>
  <si>
    <t>Cut the Rope</t>
  </si>
  <si>
    <t>ZeptoLab</t>
  </si>
  <si>
    <t>Ghost in the Shell: Stand Alone Complex</t>
  </si>
  <si>
    <t>G-Artists</t>
  </si>
  <si>
    <t>Dave Mirra BMX Challenge</t>
  </si>
  <si>
    <t>Crimson Sea 2</t>
  </si>
  <si>
    <t>Digimon World Championship</t>
  </si>
  <si>
    <t>Colosseum: Road to Freedom</t>
  </si>
  <si>
    <t>Goshow</t>
  </si>
  <si>
    <t>Football Manager 2010</t>
  </si>
  <si>
    <t>Target: Terror</t>
  </si>
  <si>
    <t>Leviathan Games</t>
  </si>
  <si>
    <t>Mugen Souls Z</t>
  </si>
  <si>
    <t>BeatMania</t>
  </si>
  <si>
    <t>Sprint Cars: Road to Knoxville</t>
  </si>
  <si>
    <t>Real Time Conflict: Shogun Empires</t>
  </si>
  <si>
    <t>Box Clever Interactive</t>
  </si>
  <si>
    <t>Petz: Hamsterz Bunch</t>
  </si>
  <si>
    <t>River City Ransom EX</t>
  </si>
  <si>
    <t>Million</t>
  </si>
  <si>
    <t>Ant Nation</t>
  </si>
  <si>
    <t>Kouyousha</t>
  </si>
  <si>
    <t>Fable: The Lost Chapters</t>
  </si>
  <si>
    <t>Crazy Taxi 2</t>
  </si>
  <si>
    <t>The Sims 2: Seasons</t>
  </si>
  <si>
    <t>Pizza Delivery Boy</t>
  </si>
  <si>
    <t>Attractive Games</t>
  </si>
  <si>
    <t>Heavenly Guardian</t>
  </si>
  <si>
    <t>Dynasty Warriors DS: Fighter's Battle</t>
  </si>
  <si>
    <t>Alpha and Omega</t>
  </si>
  <si>
    <t>Storm City Games</t>
  </si>
  <si>
    <t>Warhammer: Battle For Atluma</t>
  </si>
  <si>
    <t>Sabertooth Games</t>
  </si>
  <si>
    <t>Eagle Flight</t>
  </si>
  <si>
    <t>Ubisoft, FunHouse</t>
  </si>
  <si>
    <t>Operation: Vietnam</t>
  </si>
  <si>
    <t>Lifeline</t>
  </si>
  <si>
    <t>Microsoft Flight Simulator 2004: A Century of Flight</t>
  </si>
  <si>
    <t>Jake Power: Handyman</t>
  </si>
  <si>
    <t>Beat City</t>
  </si>
  <si>
    <t>Universomo</t>
  </si>
  <si>
    <t>Sudoku Fever</t>
  </si>
  <si>
    <t>Global Star Software</t>
  </si>
  <si>
    <t>Inversion</t>
  </si>
  <si>
    <t>Classic Action: Devilish</t>
  </si>
  <si>
    <t>Dragoneer's Aria</t>
  </si>
  <si>
    <t>N+</t>
  </si>
  <si>
    <t>Metanet Software Inc., SilverBirch Studios</t>
  </si>
  <si>
    <t>Deep Labyrinth</t>
  </si>
  <si>
    <t>Interactive Brains</t>
  </si>
  <si>
    <t>God Hand</t>
  </si>
  <si>
    <t>Marrison Tennis</t>
  </si>
  <si>
    <t>Freddi Fish: Kelp Seed Mystery</t>
  </si>
  <si>
    <t>RedCard 20-03</t>
  </si>
  <si>
    <t>Brothers in Arms: Furious 4</t>
  </si>
  <si>
    <t>Future Tactics: The Uprising</t>
  </si>
  <si>
    <t>Zed Two Limited</t>
  </si>
  <si>
    <t>Top Gun</t>
  </si>
  <si>
    <t>Doublesix</t>
  </si>
  <si>
    <t>Storybook Workshop</t>
  </si>
  <si>
    <t>Daniel X: The Ultimate Power</t>
  </si>
  <si>
    <t>Centipede / Breakout / Warlords</t>
  </si>
  <si>
    <t>Epicenter Interactive</t>
  </si>
  <si>
    <t>Armored Core: Nine Breaker</t>
  </si>
  <si>
    <t>The Guided Fate Paradox</t>
  </si>
  <si>
    <t>WipEout HD Fury</t>
  </si>
  <si>
    <t>Penguins of Madagascar</t>
  </si>
  <si>
    <t>Little Orbit</t>
  </si>
  <si>
    <t>Flower, Sun, and Rain</t>
  </si>
  <si>
    <t>Gunstar Super Heroes</t>
  </si>
  <si>
    <t>Frogger Advance: The Great Quest</t>
  </si>
  <si>
    <t>Cities XL 2012</t>
  </si>
  <si>
    <t>Monte Cristo Multimedia</t>
  </si>
  <si>
    <t>Jam Sessions 2</t>
  </si>
  <si>
    <t>Plato</t>
  </si>
  <si>
    <t>Full Spectrum Warrior: Ten Hammers</t>
  </si>
  <si>
    <t>Prince of Persia: The Fallen King</t>
  </si>
  <si>
    <t>Hot Wheels: Burnin' Rubber</t>
  </si>
  <si>
    <t>Lost in Blue 2</t>
  </si>
  <si>
    <t>Wings of War</t>
  </si>
  <si>
    <t>Silver Wish Games</t>
  </si>
  <si>
    <t>Desert Strike Advance</t>
  </si>
  <si>
    <t>Age of Empires III: The Asian Dynasties</t>
  </si>
  <si>
    <t>Elite Forces: Unit 77</t>
  </si>
  <si>
    <t>Gammick Entertainment</t>
  </si>
  <si>
    <t>DiP Interactive</t>
  </si>
  <si>
    <t>Disney's Chicken Little: Ace In Action</t>
  </si>
  <si>
    <t>NanoBreaker</t>
  </si>
  <si>
    <t>Criminal Girls: Invite Only</t>
  </si>
  <si>
    <t>Miami Vice: The Game</t>
  </si>
  <si>
    <t>Disney's Magical Quest 2 Starring Mickey and Minnie</t>
  </si>
  <si>
    <t>Klein Computer Entertainment</t>
  </si>
  <si>
    <t>Smart Boy's Toys Club</t>
  </si>
  <si>
    <t>XGRA: Extreme G Racing Association</t>
  </si>
  <si>
    <t>Kamen Rider: Dragon Knight</t>
  </si>
  <si>
    <t>Marrison vs. Donkey Kong: Tipping Stars</t>
  </si>
  <si>
    <t>Tournament of Legends</t>
  </si>
  <si>
    <t>Escape from Bug Island</t>
  </si>
  <si>
    <t>My Pet Shop</t>
  </si>
  <si>
    <t>Gradius Collection</t>
  </si>
  <si>
    <t>Gallop Racer 2004</t>
  </si>
  <si>
    <t>Rayman: Hoodlum's Revenge</t>
  </si>
  <si>
    <t>Mobile Suit Gundam Seed: Never Ending Tomorrow</t>
  </si>
  <si>
    <t>Crimson Gem Saga</t>
  </si>
  <si>
    <t>IronNos Co.,Ltd.</t>
  </si>
  <si>
    <t>Monster Tale</t>
  </si>
  <si>
    <t>DreamRift</t>
  </si>
  <si>
    <t>The Pinball of the Dead</t>
  </si>
  <si>
    <t>Arc the Lad: End of Darkness</t>
  </si>
  <si>
    <t>The King of Route 66</t>
  </si>
  <si>
    <t>Tokobot</t>
  </si>
  <si>
    <t>Assetto Corsa</t>
  </si>
  <si>
    <t>Kunos Simulazioni</t>
  </si>
  <si>
    <t>Johnny Test</t>
  </si>
  <si>
    <t>505 Games, Sarbakan Inc.</t>
  </si>
  <si>
    <t>Tron 2.0: Killer App</t>
  </si>
  <si>
    <t>Jurassic Park III: Park Builder</t>
  </si>
  <si>
    <t>Showtime Championship Boxing</t>
  </si>
  <si>
    <t>Nikitova Games</t>
  </si>
  <si>
    <t>My Pet Chimp</t>
  </si>
  <si>
    <t>Nights of Azure</t>
  </si>
  <si>
    <t>Strike Force Bowling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</si>
  <si>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</si>
  <si>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</si>
  <si>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</si>
  <si>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</si>
  <si>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</si>
  <si>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Zumba Fitness Core</t>
  </si>
  <si>
    <t>Tecmo Classic Arcade</t>
  </si>
  <si>
    <t>DuckTales: Remastered</t>
  </si>
  <si>
    <t>Speed</t>
  </si>
  <si>
    <t>Imagine: Gymnast</t>
  </si>
  <si>
    <t>The Technomancer</t>
  </si>
  <si>
    <t>Imagine: Cheerleader</t>
  </si>
  <si>
    <t>Theme Park</t>
  </si>
  <si>
    <t>EA Japan Studio</t>
  </si>
  <si>
    <t>Call of Cthulhu: Dark Corners of the Earth</t>
  </si>
  <si>
    <t>Headfirst Productions</t>
  </si>
  <si>
    <t>The Next BIG Thing</t>
  </si>
  <si>
    <t>Pendulo Studios</t>
  </si>
  <si>
    <t>DropCast</t>
  </si>
  <si>
    <t>Mikoishi</t>
  </si>
  <si>
    <t>Grey's Anatomy: The Video Game</t>
  </si>
  <si>
    <t>Arkanoid DS</t>
  </si>
  <si>
    <t>Serious Sam II</t>
  </si>
  <si>
    <t>Flipnic: Ultimate Pinball</t>
  </si>
  <si>
    <t>SCEI</t>
  </si>
  <si>
    <t>Farmind Ltd</t>
  </si>
  <si>
    <t>The Witcher</t>
  </si>
  <si>
    <t>Worms Blast</t>
  </si>
  <si>
    <t>Atelier Sophie: The Alchemist of the Mysterious Book</t>
  </si>
  <si>
    <t>Coded Arms: Contagion</t>
  </si>
  <si>
    <t>Foster's Home for Imaginary Friends: Imagination Invaders</t>
  </si>
  <si>
    <t>S.T.A.L.K.E.R.: Call of Pripyat</t>
  </si>
  <si>
    <t>GSC Game World</t>
  </si>
  <si>
    <t>Tokyo Xtreme Racer Advance</t>
  </si>
  <si>
    <t>Disney's Kim Possible: Global Gemini</t>
  </si>
  <si>
    <t>Santa Claus Is Comin' to Town!</t>
  </si>
  <si>
    <t>Commandos: Strike Force</t>
  </si>
  <si>
    <t>Mobile Suit Gundam: Gundam vs. Zeta Gundam</t>
  </si>
  <si>
    <t>Devil's Third</t>
  </si>
  <si>
    <t>Valhalla Game Studios</t>
  </si>
  <si>
    <t>Star Trek: Tactical Assault</t>
  </si>
  <si>
    <t>Quicksilver Software</t>
  </si>
  <si>
    <t>Xiaolin Showdown</t>
  </si>
  <si>
    <t>Zoo Tycoon: Complete Collection</t>
  </si>
  <si>
    <t>Trapt</t>
  </si>
  <si>
    <t>Splat Renegade Paintball</t>
  </si>
  <si>
    <t>SpongeBob SquarePants: Plankton's Robotic Revenge</t>
  </si>
  <si>
    <t>PoPoLoCrois</t>
  </si>
  <si>
    <t>Call of War: The War Collection</t>
  </si>
  <si>
    <t>Treyarch, Infinity Ward</t>
  </si>
  <si>
    <t>Dig Dug: Digging Strike</t>
  </si>
  <si>
    <t>The Fast and the Furious</t>
  </si>
  <si>
    <t>Imagine: Resort Owner</t>
  </si>
  <si>
    <t>Vampire Rain: Altered Species</t>
  </si>
  <si>
    <t>Racing Gears Advance</t>
  </si>
  <si>
    <t>Orbital Media, Inc.</t>
  </si>
  <si>
    <t>Mercury Meltdown</t>
  </si>
  <si>
    <t>Zoo Tycoon 2</t>
  </si>
  <si>
    <t>CMT Presents: Karaoke Revolution Country</t>
  </si>
  <si>
    <t>Fatal Frame</t>
  </si>
  <si>
    <t>Urban Chaos: Riot Response</t>
  </si>
  <si>
    <t>Tom Clancy's Ghost Recon: Advanced Warfighter</t>
  </si>
  <si>
    <t>Ivy the Kiwi?</t>
  </si>
  <si>
    <t>Resident Evil 2</t>
  </si>
  <si>
    <t>Honeycomb Beat</t>
  </si>
  <si>
    <t>Top Gun: Hard Lock</t>
  </si>
  <si>
    <t>Mana Khemia: Alchemists of Al-Revis</t>
  </si>
  <si>
    <t>Zone of the Enders: The Fist of Mars</t>
  </si>
  <si>
    <t>Gun Showdown</t>
  </si>
  <si>
    <t>Rebellion, Neversoft Entertainment</t>
  </si>
  <si>
    <t>S.T.A.L.K.E.R.: Shadow of Chernobyl</t>
  </si>
  <si>
    <t>Nanostray</t>
  </si>
  <si>
    <t>Samurai Jack: The Shadow of Aku</t>
  </si>
  <si>
    <t>Winx Club: Quest for the Codex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</si>
  <si>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</si>
  <si>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</si>
  <si>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</si>
  <si>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</si>
  <si>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</si>
  <si>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</si>
  <si>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</si>
  <si>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The Sims 2: University</t>
  </si>
  <si>
    <t>Pheasants Forever Wingshooter</t>
  </si>
  <si>
    <t>MotorStorm RC</t>
  </si>
  <si>
    <t>Dr. Muto</t>
  </si>
  <si>
    <t>KnowWonder</t>
  </si>
  <si>
    <t>Zendoku</t>
  </si>
  <si>
    <t>Zoonami Ltd.</t>
  </si>
  <si>
    <t>Winx Club: Mission Enchantix</t>
  </si>
  <si>
    <t>ESPN International Winter Sports 2002</t>
  </si>
  <si>
    <t>Gold and Glory: The Road to El Dorado</t>
  </si>
  <si>
    <t>BattleBots: Beyond the BattleBox</t>
  </si>
  <si>
    <t>Cave Barn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</si>
  <si>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</si>
  <si>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</si>
  <si>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</si>
  <si>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</si>
  <si>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</si>
  <si>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</si>
  <si>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</si>
  <si>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Dungeon Explorer: Warriors of Ancient Arts</t>
  </si>
  <si>
    <t>V-Rally 3</t>
  </si>
  <si>
    <t>Titan Quest</t>
  </si>
  <si>
    <t>Iron Lore Entertainment</t>
  </si>
  <si>
    <t>Amazing Island</t>
  </si>
  <si>
    <t>Worms World Party</t>
  </si>
  <si>
    <t>Fluid Studios</t>
  </si>
  <si>
    <t>Alvin and the Chipmunks</t>
  </si>
  <si>
    <t>Final Fight: Streetwise</t>
  </si>
  <si>
    <t>Rebelstar: Tactical Command</t>
  </si>
  <si>
    <t>Codo Games</t>
  </si>
  <si>
    <t>Bombastic</t>
  </si>
  <si>
    <t>Dual Hearts</t>
  </si>
  <si>
    <t>Marc Ecko's Getting Up: Contents Under Pressure</t>
  </si>
  <si>
    <t>Murder, She Wrote</t>
  </si>
  <si>
    <t>Legacy Interactive</t>
  </si>
  <si>
    <t>GunPey</t>
  </si>
  <si>
    <t>WTA Tour Tennis</t>
  </si>
  <si>
    <t>Naval Ops: Commander</t>
  </si>
  <si>
    <t>Activision Hits: Remixed</t>
  </si>
  <si>
    <t>Rez</t>
  </si>
  <si>
    <t>UGA</t>
  </si>
  <si>
    <t>Neverland Card Battles</t>
  </si>
  <si>
    <t>Petz Bunnyz Bunch</t>
  </si>
  <si>
    <t>Medabots: Infinity</t>
  </si>
  <si>
    <t>Imagineer</t>
  </si>
  <si>
    <t>PopStar Guitar</t>
  </si>
  <si>
    <t>Pucca Power Up</t>
  </si>
  <si>
    <t>IL-2 Sturmovik: Cliffs of Dover</t>
  </si>
  <si>
    <t>1C: Maddox Games</t>
  </si>
  <si>
    <t>Death Jr. II: Root of Evil</t>
  </si>
  <si>
    <t>Mighty No. 9</t>
  </si>
  <si>
    <t>Samurai Champloo: Sidetracked</t>
  </si>
  <si>
    <t>Rhapsody: A Musical Adventure</t>
  </si>
  <si>
    <t>Myst IV: Revelation</t>
  </si>
  <si>
    <t>Jake Power: Policeman</t>
  </si>
  <si>
    <t>Animal Planet: Vet Collection</t>
  </si>
  <si>
    <t>Virtua Striker 2002</t>
  </si>
  <si>
    <t>UEFA Champions League 2006-2007</t>
  </si>
  <si>
    <t>Centipede: Infestation</t>
  </si>
  <si>
    <t>Major Minor's Majestic March</t>
  </si>
  <si>
    <t>Pony Friends: Mini Breeds Edition</t>
  </si>
  <si>
    <t>Eidos Interactive, Tantalus Interactive</t>
  </si>
  <si>
    <t>Otogi 2: Immortal Warriors</t>
  </si>
  <si>
    <t>Ultra Bust-A-Move</t>
  </si>
  <si>
    <t>Ferrari F355 Challenge</t>
  </si>
  <si>
    <t>Samantha Swift and the Hidden Roses of Athena</t>
  </si>
  <si>
    <t>Navarre Corp</t>
  </si>
  <si>
    <t>Princess on Ice</t>
  </si>
  <si>
    <t>Jewel Legends: Tree of Life</t>
  </si>
  <si>
    <t>Wasteland 2</t>
  </si>
  <si>
    <t>MorphX</t>
  </si>
  <si>
    <t>Buka Entertainment, Targem Games</t>
  </si>
  <si>
    <t>Sigma Star Saga</t>
  </si>
  <si>
    <t>Imagine Animal Doctor Care Center</t>
  </si>
  <si>
    <t>Imagine: Party Planner</t>
  </si>
  <si>
    <t>Ubisoft Porto Alegre</t>
  </si>
  <si>
    <t>Ontamarama</t>
  </si>
  <si>
    <t>Disney's Party</t>
  </si>
  <si>
    <t>Nanostray 2</t>
  </si>
  <si>
    <t>Yanya Caballista: City Skater</t>
  </si>
  <si>
    <t>The Typing of the Dead</t>
  </si>
  <si>
    <t>Over the Hedge: Hammy Goes Nuts!</t>
  </si>
  <si>
    <t>Prism: Light the Way</t>
  </si>
  <si>
    <t>Imagine: Artist</t>
  </si>
  <si>
    <t>Puyo Pop</t>
  </si>
  <si>
    <t>Rave Master</t>
  </si>
  <si>
    <t>OutRun 2006: Coast 2 Coast</t>
  </si>
  <si>
    <t>Jewel Master: Cradle of Persia</t>
  </si>
  <si>
    <t>Guilty Gear Dust Strikers</t>
  </si>
  <si>
    <t>Turbo Turtle Adventure</t>
  </si>
  <si>
    <t>Iridon Interactive AB</t>
  </si>
  <si>
    <t>The Lost Vikings</t>
  </si>
  <si>
    <t>Secret Files: Tunguska</t>
  </si>
  <si>
    <t>10tacle Studios, Fusionsphere Systems</t>
  </si>
  <si>
    <t>George of the Jungle and the Search for the Secret</t>
  </si>
  <si>
    <t>Blazing Souls: Accelate</t>
  </si>
  <si>
    <t>Neverland, Idea Factory</t>
  </si>
  <si>
    <t>PQ2: Practical Intelligence Quotient</t>
  </si>
  <si>
    <t>Metroid Prime: Federation Force</t>
  </si>
  <si>
    <t>Next Level Games, Ninti</t>
  </si>
  <si>
    <t>Fishdom</t>
  </si>
  <si>
    <t>Playrix Entertainment</t>
  </si>
  <si>
    <t>Pinball Tycoon</t>
  </si>
  <si>
    <t>Cartoon Network Block Party</t>
  </si>
  <si>
    <t>One Man Band</t>
  </si>
  <si>
    <t>Saints Row: Gat out of Hell</t>
  </si>
  <si>
    <t>ZooCube</t>
  </si>
  <si>
    <t>PuzzleKings</t>
  </si>
  <si>
    <t>Ms Saga: A New Dawn</t>
  </si>
  <si>
    <t>GrimGrimoire</t>
  </si>
  <si>
    <t>Crime Life: Gang Wars</t>
  </si>
  <si>
    <t>Warhammer 40,000: Dawn of War</t>
  </si>
  <si>
    <t>Rock 'N Roll Racing</t>
  </si>
  <si>
    <t>Dynasty Warriors Vol. 2</t>
  </si>
  <si>
    <t>Freelancer</t>
  </si>
  <si>
    <t>Rugby 06</t>
  </si>
  <si>
    <t>Fatal Frame II: Crimson Butterfly Director's Cut</t>
  </si>
  <si>
    <t>The Lord of the Rings: The Battle for Middle-Earth II</t>
  </si>
  <si>
    <t>Colin McRae Rally 2005</t>
  </si>
  <si>
    <t>Summoner: A Goddess Reborn</t>
  </si>
  <si>
    <t>Empire Earth</t>
  </si>
  <si>
    <t>Stainless Steel Studios</t>
  </si>
  <si>
    <t>ESPN Great Outdoor Games Bass 2002</t>
  </si>
  <si>
    <t>Punch King</t>
  </si>
  <si>
    <t>B-Boy</t>
  </si>
  <si>
    <t>Kakuto Chojin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</si>
  <si>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</si>
  <si>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</si>
  <si>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</si>
  <si>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</si>
  <si>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</si>
  <si>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</si>
  <si>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</si>
  <si>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GunPey DS</t>
  </si>
  <si>
    <t>Time Crisis: Project Titan</t>
  </si>
  <si>
    <t>Flying Tiger Development</t>
  </si>
  <si>
    <t>Konami Software Shanghai</t>
  </si>
  <si>
    <t>MiniCopter: Adventure Flight</t>
  </si>
  <si>
    <t>Sonic Powered</t>
  </si>
  <si>
    <t>FIFA Manager 12</t>
  </si>
  <si>
    <t>Bright Future GmbH</t>
  </si>
  <si>
    <t>Balloon Pop</t>
  </si>
  <si>
    <t>UFO Interactive</t>
  </si>
  <si>
    <t>Gitaroo Man</t>
  </si>
  <si>
    <t>Counter Force</t>
  </si>
  <si>
    <t>Hyper-Devbox</t>
  </si>
  <si>
    <t>Big Air Freestyle</t>
  </si>
  <si>
    <t>Mike Tyson Heavyweight Boxing</t>
  </si>
  <si>
    <t>Company of Heroes</t>
  </si>
  <si>
    <t>Wing Island</t>
  </si>
  <si>
    <t>Silent Hunter: Wolves of the Pacific</t>
  </si>
  <si>
    <t>March of the Penguins</t>
  </si>
  <si>
    <t>SkyRiver Studios</t>
  </si>
  <si>
    <t>Double Dragon Advance</t>
  </si>
  <si>
    <t>Color Cross</t>
  </si>
  <si>
    <t>Bubble Bobble Revolution</t>
  </si>
  <si>
    <t>Cesar Millan's Dog Whisperer</t>
  </si>
  <si>
    <t>Microsoft Train Simulator</t>
  </si>
  <si>
    <t>Aspyr</t>
  </si>
  <si>
    <t>Trigger Man</t>
  </si>
  <si>
    <t>Assassin's Creed: Altair's Chronicles</t>
  </si>
  <si>
    <t>Short Track Racing: Trading Paint</t>
  </si>
  <si>
    <t>Galaxy Racers</t>
  </si>
  <si>
    <t>KUNST-STOFF</t>
  </si>
  <si>
    <t>Pony Friends</t>
  </si>
  <si>
    <t>Looney Tunes: Cartoon Conductor</t>
  </si>
  <si>
    <t>Art of Fighting Anthology</t>
  </si>
  <si>
    <t>Lux-Pain</t>
  </si>
  <si>
    <t>Killaware</t>
  </si>
  <si>
    <t>Rapala Trophies</t>
  </si>
  <si>
    <t>Active Life: Magical Carnival</t>
  </si>
  <si>
    <t>Guilty Gear XX Accent Core</t>
  </si>
  <si>
    <t>Millipede / Super Breakout / Lunar Lander</t>
  </si>
  <si>
    <t>Operation Flashpoint: Elite</t>
  </si>
  <si>
    <t>Front Mission</t>
  </si>
  <si>
    <t>World Championship Spelling</t>
  </si>
  <si>
    <t>Boktai 2: Solar Boy Django</t>
  </si>
  <si>
    <t>Dark Arena</t>
  </si>
  <si>
    <t>TOCA Race Driver 2</t>
  </si>
  <si>
    <t>Shaun the Sheep</t>
  </si>
  <si>
    <t>Runaway: A Twist of Fate</t>
  </si>
  <si>
    <t>Rogue Trooper</t>
  </si>
  <si>
    <t>Spy Fiction</t>
  </si>
  <si>
    <t>Justice League: Chronicles</t>
  </si>
  <si>
    <t>Enemy Front</t>
  </si>
  <si>
    <t>CI Games</t>
  </si>
  <si>
    <t>InterActive Vision Games</t>
  </si>
  <si>
    <t>Shantae and the Pirate's Curse</t>
  </si>
  <si>
    <t>Advance Guardian Heroes</t>
  </si>
  <si>
    <t>Nobunaga's Ambition: Sphere of Influence</t>
  </si>
  <si>
    <t>Corpse Party: Book of Shadows</t>
  </si>
  <si>
    <t>WarTech: Senko no Ronde</t>
  </si>
  <si>
    <t>G.Rev</t>
  </si>
  <si>
    <t>Lab Rats Games</t>
  </si>
  <si>
    <t>IL-2 Sturmovik: 1946</t>
  </si>
  <si>
    <t>Red Ninja: End of Honor</t>
  </si>
  <si>
    <t>Praetorians</t>
  </si>
  <si>
    <t>SX Superstar</t>
  </si>
  <si>
    <t>LEGO Friends</t>
  </si>
  <si>
    <t>SPRay</t>
  </si>
  <si>
    <t>EKO Software</t>
  </si>
  <si>
    <t>The Invincible Iron Man</t>
  </si>
  <si>
    <t>Dance Dance Revolution Disney Mix</t>
  </si>
  <si>
    <t>Emergency Room: Real Life Rescues</t>
  </si>
  <si>
    <t>Nitroplus Blasterz: Heroines Infinite Duel</t>
  </si>
  <si>
    <t>Examu, Marvelous Inc.</t>
  </si>
  <si>
    <t>Capcom, QLOC</t>
  </si>
  <si>
    <t>Dead Head Fred</t>
  </si>
  <si>
    <t>Gravity Falls: Legend of the Gnome Gemulets</t>
  </si>
  <si>
    <t>Ubisoft Osaka</t>
  </si>
  <si>
    <t>The Sims Deluxe</t>
  </si>
  <si>
    <t>Fashion Week Jr. Designer</t>
  </si>
  <si>
    <t>Horses 3D</t>
  </si>
  <si>
    <t>Dungeon Raiders</t>
  </si>
  <si>
    <t>Company of Heroes: Tales of Valor</t>
  </si>
  <si>
    <t>Call of War: Modern Warfare Trilogy</t>
  </si>
  <si>
    <t>Test Drive: Ferrari Legends</t>
  </si>
  <si>
    <t>Atari, Slightly Mad Studios, Atari SA</t>
  </si>
  <si>
    <t>Heroes of Might and Magic V</t>
  </si>
  <si>
    <t>Nival Interactive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</si>
  <si>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</si>
  <si>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</si>
  <si>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</si>
  <si>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</si>
  <si>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</si>
  <si>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PopTop Software</t>
  </si>
  <si>
    <t>Company of Heroes: Opposing Fronts</t>
  </si>
  <si>
    <t>Superman: Countdown to Apokolips</t>
  </si>
  <si>
    <t>Worms 4: Mayhem</t>
  </si>
  <si>
    <t>Rise of Nations</t>
  </si>
  <si>
    <t>Men of War: Vietnam</t>
  </si>
  <si>
    <t>Best Way</t>
  </si>
  <si>
    <t>Imperial Glory</t>
  </si>
  <si>
    <t>Mike Tyson Boxing</t>
  </si>
  <si>
    <t>Fisherman's Challenge</t>
  </si>
  <si>
    <t>M4 Limited</t>
  </si>
  <si>
    <t>Platinum Sudoku</t>
  </si>
  <si>
    <t>Super Black Bass Fishing</t>
  </si>
  <si>
    <t>Rollin' Rascals</t>
  </si>
  <si>
    <t>Hoget</t>
  </si>
  <si>
    <t>Phantom Breaker</t>
  </si>
  <si>
    <t>Delta Factory</t>
  </si>
  <si>
    <t>Valhalla Knights 2: Battle Stance</t>
  </si>
  <si>
    <t>Headhunter: Redemption</t>
  </si>
  <si>
    <t>The Chase: Felix Meets Felicity</t>
  </si>
  <si>
    <t>Tiger Woods PGA Tour Golf</t>
  </si>
  <si>
    <t>SWAT: Target Liberty</t>
  </si>
  <si>
    <t>Bomberman: Act Zero</t>
  </si>
  <si>
    <t>Empire Earth III</t>
  </si>
  <si>
    <t>Mad Doc Software</t>
  </si>
  <si>
    <t>The Sims 4: Spa Day</t>
  </si>
  <si>
    <t>Metal Gear Solid V: The Definitive Experience</t>
  </si>
  <si>
    <t>Brothers In Arms DS</t>
  </si>
  <si>
    <t>Stoked: Big Air Edition</t>
  </si>
  <si>
    <t>Bongfish</t>
  </si>
  <si>
    <t>Story Hour: Fairy Tales</t>
  </si>
  <si>
    <t>The Movies</t>
  </si>
  <si>
    <t>Train Simulator 2016</t>
  </si>
  <si>
    <t>Dovetail Games</t>
  </si>
  <si>
    <t>Supreme Commander: Forged Alliance</t>
  </si>
  <si>
    <t>Dragon Ball: Advanced Adventure</t>
  </si>
  <si>
    <t>The Ripping Friends</t>
  </si>
  <si>
    <t>Meteos: Disney Magic</t>
  </si>
  <si>
    <t>Beyblade Evolution</t>
  </si>
  <si>
    <t>Greg Hastings' Tournament Paintball Max'd</t>
  </si>
  <si>
    <t>Nightlight Studios</t>
  </si>
  <si>
    <t>Texas Hold 'Em Poker DS</t>
  </si>
  <si>
    <t>Assassin's Creed Chronicles: China</t>
  </si>
  <si>
    <t>Worms: Ultimate Mayhem</t>
  </si>
  <si>
    <t>Rugby 08</t>
  </si>
  <si>
    <t>GoPets: Vacation Island</t>
  </si>
  <si>
    <t>Caesar IV</t>
  </si>
  <si>
    <t>Tilted Mill</t>
  </si>
  <si>
    <t>Cy Girls</t>
  </si>
  <si>
    <t>Ray Gigant</t>
  </si>
  <si>
    <t>The Sum of All Fears</t>
  </si>
  <si>
    <t>Bubble Bobble Double Shot</t>
  </si>
  <si>
    <t>Chaos Wars</t>
  </si>
  <si>
    <t>Steambot Chronicles</t>
  </si>
  <si>
    <t>Gumby vs. the Astrobots</t>
  </si>
  <si>
    <t>Legasista</t>
  </si>
  <si>
    <t>System Prisma</t>
  </si>
  <si>
    <t>Fatal Fury: Battle Archives Volume 1</t>
  </si>
  <si>
    <t>Smashing Drive</t>
  </si>
  <si>
    <t>Without Warning</t>
  </si>
  <si>
    <t>CiRCLE</t>
  </si>
  <si>
    <t>Napoleon Dynamite: The Game</t>
  </si>
  <si>
    <t>Volition Inc., CD Projekt Red Studio, CD Projekt, CD Projekt Localisation Centre</t>
  </si>
  <si>
    <t>Trine 2</t>
  </si>
  <si>
    <t>Frozenbyte, Inc.</t>
  </si>
  <si>
    <t>Teenage Zombies: Invasion of the Alien Brain Thingys</t>
  </si>
  <si>
    <t>InLight Entertainment</t>
  </si>
  <si>
    <t>Flow: Urban Dance Uprising</t>
  </si>
  <si>
    <t>Real Soccer 2008</t>
  </si>
  <si>
    <t>Stranger of Sword City</t>
  </si>
  <si>
    <t>Jane's Hotel</t>
  </si>
  <si>
    <t>World in Conflict: Complete Edition</t>
  </si>
  <si>
    <t>Ultimate Game Room</t>
  </si>
  <si>
    <t>Secret Files 2: Puritas Cordis</t>
  </si>
  <si>
    <t>Fusionsphere Systems, Animation Arts</t>
  </si>
  <si>
    <t>Cook Wars</t>
  </si>
  <si>
    <t>Monster Kingdom: Jewel Summoner</t>
  </si>
  <si>
    <t>Gaia (Sony)</t>
  </si>
  <si>
    <t>Sega Arcade Gallery</t>
  </si>
  <si>
    <t>Bits Studios</t>
  </si>
  <si>
    <t>S.T.A.L.K.E.R.: Clear Sky</t>
  </si>
  <si>
    <t>World in Conflict</t>
  </si>
  <si>
    <t>Alienators: Evolution Continues</t>
  </si>
  <si>
    <t>MX World Tour Featuring Jamie Little</t>
  </si>
  <si>
    <t>Infamous: First Light</t>
  </si>
  <si>
    <t>Tour de France 2014</t>
  </si>
  <si>
    <t>Bounty Hounds</t>
  </si>
  <si>
    <t>DarkStar One</t>
  </si>
  <si>
    <t>Ascaron Entertainment GmbH</t>
  </si>
  <si>
    <t>ESPN NBA 2Night 2002</t>
  </si>
  <si>
    <t>Zoo Vet: Endangered Animals</t>
  </si>
  <si>
    <t>Battle Engine Aquila</t>
  </si>
  <si>
    <t>Crimson Tears</t>
  </si>
  <si>
    <t>Battle Assault 3 featuring Gundam Seed</t>
  </si>
  <si>
    <t>WRC: FIA World Rally Championship</t>
  </si>
  <si>
    <t>Rapala Tournament Fishing!</t>
  </si>
  <si>
    <t>JoJo's Bizarre Adventure: Eyes of Heaven</t>
  </si>
  <si>
    <t>Rise of Nations: Rise of Legends</t>
  </si>
  <si>
    <t>EverBlue 2</t>
  </si>
  <si>
    <t>Junior Island Adventure</t>
  </si>
  <si>
    <t>CyberPlanet Interactive Public Co., Ltd., Maximum Family Games</t>
  </si>
  <si>
    <t>Electroplankton</t>
  </si>
  <si>
    <t>Casino Chaos With Las Vegas Players Collection</t>
  </si>
  <si>
    <t>FIFA World Cup: Germany 2006</t>
  </si>
  <si>
    <t>Earthworm Jim 2</t>
  </si>
  <si>
    <t>Super Empire</t>
  </si>
  <si>
    <t>Angler's Club: Ultimate Bass Fishing 3D</t>
  </si>
  <si>
    <t>Street Supremacy</t>
  </si>
  <si>
    <t>Best Friends Tonight</t>
  </si>
  <si>
    <t>Volition Inc., Reactor Zero</t>
  </si>
  <si>
    <t>Disney Sports Soccer</t>
  </si>
  <si>
    <t>Eidos Montreal, Nixxes Software</t>
  </si>
  <si>
    <t>Astonishia Story</t>
  </si>
  <si>
    <t>Sonnori</t>
  </si>
  <si>
    <t>The Sims 2: Glamour Life Stuff</t>
  </si>
  <si>
    <t>Turbo: Super Stunt Squad</t>
  </si>
  <si>
    <t>GunGriffon: Allied Strike</t>
  </si>
  <si>
    <t>Mystery Case Files: Ravenhearst</t>
  </si>
  <si>
    <t>Big Fish Games</t>
  </si>
  <si>
    <t>Barbie and Her Sisters Puppy Rescue</t>
  </si>
  <si>
    <t>Torus Games, Little Orbit</t>
  </si>
  <si>
    <t>Tork: Prehistoric Punk</t>
  </si>
  <si>
    <t>Tiwak</t>
  </si>
  <si>
    <t>Chicken Shoot 2</t>
  </si>
  <si>
    <t>Zuxxez</t>
  </si>
  <si>
    <t>Jikandia: The Timeless Land</t>
  </si>
  <si>
    <t>Opus Studio</t>
  </si>
  <si>
    <t>Toy Shop</t>
  </si>
  <si>
    <t>Gameinvest, Seed Studios, Lda</t>
  </si>
  <si>
    <t>Beastly</t>
  </si>
  <si>
    <t>Rome: Total War - Gold Edition</t>
  </si>
  <si>
    <t>Breath of Fire III</t>
  </si>
  <si>
    <t>Atelier Shallie Plus: Alchemists of the Dusk Sea</t>
  </si>
  <si>
    <t>Sorcery Saga: The Curse of the Great Curry God</t>
  </si>
  <si>
    <t>Zerodiv</t>
  </si>
  <si>
    <t>Cabela's Big Game Hunter: Pro Hunts</t>
  </si>
  <si>
    <t>Dance Factory</t>
  </si>
  <si>
    <t>The Legend of Heroes III: Song of the Ocean</t>
  </si>
  <si>
    <t>Men of War</t>
  </si>
  <si>
    <t>Ultimate Block Party</t>
  </si>
  <si>
    <t>Magicpot</t>
  </si>
  <si>
    <t>Konami Classics Series: Arcade Hits</t>
  </si>
  <si>
    <t>Zero Escape: Virtue's Last Reward</t>
  </si>
  <si>
    <t>Darkstalkers Resurrection</t>
  </si>
  <si>
    <t>Neverwinter Nights</t>
  </si>
  <si>
    <t>Sunny Garcia Surfing</t>
  </si>
  <si>
    <t>Lock On: Modern Air Combat</t>
  </si>
  <si>
    <t>Eagle Dynamics</t>
  </si>
  <si>
    <t>Rabbids Land</t>
  </si>
  <si>
    <t>Take On Helicopters</t>
  </si>
  <si>
    <t>S.L.A.I.: Steel Lancer Arena International</t>
  </si>
  <si>
    <t>Nacho Libre</t>
  </si>
  <si>
    <t xml:space="preserve">Power Rangers Super Megaforce </t>
  </si>
  <si>
    <t>Homeworld 2</t>
  </si>
  <si>
    <t>Graffiti Kingdom</t>
  </si>
  <si>
    <t>Bubble Bobble Evolution</t>
  </si>
  <si>
    <t>Klonoa 2: Dream Champ Tournament</t>
  </si>
  <si>
    <t>Ducati World Racing Challenge</t>
  </si>
  <si>
    <t>Away: Shuffle Dungeon</t>
  </si>
  <si>
    <t>CIMA: The Enemy</t>
  </si>
  <si>
    <t>Engine Software, Re-Logic</t>
  </si>
  <si>
    <t>Marble Madness / Klax</t>
  </si>
  <si>
    <t>Empire Earth II</t>
  </si>
  <si>
    <t>Hot Pixel</t>
  </si>
  <si>
    <t>zSlide</t>
  </si>
  <si>
    <t>Codename: Panzers Cold War</t>
  </si>
  <si>
    <t>Story Hour: Adventures</t>
  </si>
  <si>
    <t>R-Type III: The Third Lightning</t>
  </si>
  <si>
    <t>Blokus Portable: Steambot Championship</t>
  </si>
  <si>
    <t>Atomic Betty</t>
  </si>
  <si>
    <t>Big Blue Bubble Inc., Breakthrough New Media</t>
  </si>
  <si>
    <t>Street Jam Basketball</t>
  </si>
  <si>
    <t>Prograph</t>
  </si>
  <si>
    <t>Disney's Aladdin</t>
  </si>
  <si>
    <t>Pimp My Ride: Street Racing</t>
  </si>
  <si>
    <t>Popeye: Rush for Spinach</t>
  </si>
  <si>
    <t>Culdcept</t>
  </si>
  <si>
    <t>NEC Interchannel</t>
  </si>
  <si>
    <t>Planet of the Apes</t>
  </si>
  <si>
    <t>GTR Evolution</t>
  </si>
  <si>
    <t>DICE: DNA Integrated Cybernetic Enterprises</t>
  </si>
  <si>
    <t>Triple Pack: Xbox Live Arcade Compilation</t>
  </si>
  <si>
    <t>Gekido Advance: Kintaro's Revenge</t>
  </si>
  <si>
    <t>Naps Team</t>
  </si>
  <si>
    <t>Race Driver 2006</t>
  </si>
  <si>
    <t>Buffy the Vampire Slayer: Wrath of the Darkhul King</t>
  </si>
  <si>
    <t>Whiteout</t>
  </si>
  <si>
    <t>Kung Fu Panda: Legendary Warriors</t>
  </si>
  <si>
    <t>Spectral Souls: Resurrection of the Ethereal Empires</t>
  </si>
  <si>
    <t>Syberia II</t>
  </si>
  <si>
    <t>Microids</t>
  </si>
  <si>
    <t>Turn It Around</t>
  </si>
  <si>
    <t>Taito Corporation, 505 Games</t>
  </si>
  <si>
    <t>Kong: King of Atlantis</t>
  </si>
  <si>
    <t>Animaniacs: The Great Edgar Hunt</t>
  </si>
  <si>
    <t>Betty Boop's Double Shift</t>
  </si>
  <si>
    <t>MechAssault: Phantom War</t>
  </si>
  <si>
    <t>The Last Guy</t>
  </si>
  <si>
    <t>Pro Cast Sports Fishing</t>
  </si>
  <si>
    <t>Machineworks Northwest, WXP</t>
  </si>
  <si>
    <t>Dave Mirra Freestyle BMX 3</t>
  </si>
  <si>
    <t>Eco Creatures: Save The Forest</t>
  </si>
  <si>
    <t>Headlock</t>
  </si>
  <si>
    <t>Warhammer: Mark of Chaos</t>
  </si>
  <si>
    <t>Warship Gunner 2</t>
  </si>
  <si>
    <t>Gotcha Force</t>
  </si>
  <si>
    <t>Battlefield Vietnam</t>
  </si>
  <si>
    <t>The Peanuts Movie: Snoopy's Grand Adventure</t>
  </si>
  <si>
    <t>Activision, Behaviour Interactive</t>
  </si>
  <si>
    <t>Jet Grind Radio</t>
  </si>
  <si>
    <t>My Frogger: Toy Trials</t>
  </si>
  <si>
    <t>Under the Skin</t>
  </si>
  <si>
    <t>Battlezone</t>
  </si>
  <si>
    <t>The Sims 2: Bon Voyage</t>
  </si>
  <si>
    <t>My Ballet Studio</t>
  </si>
  <si>
    <t>Gauntlet / Rampart</t>
  </si>
  <si>
    <t>EC Interactive Games</t>
  </si>
  <si>
    <t>RollerCoaster Tycoon 2: Triple Thrill Pack</t>
  </si>
  <si>
    <t>Frontier Developments, Various</t>
  </si>
  <si>
    <t>Justice League Heroes: The Flash</t>
  </si>
  <si>
    <t>Age of Empires III: Gold Edition</t>
  </si>
  <si>
    <t>Battlefield 2142</t>
  </si>
  <si>
    <t>Imagine: Sweet 16</t>
  </si>
  <si>
    <t>Bookworm</t>
  </si>
  <si>
    <t>X3: Terran Conflict</t>
  </si>
  <si>
    <t>Egosoft</t>
  </si>
  <si>
    <t>Marker Man Adventures</t>
  </si>
  <si>
    <t>Glyphic Entertainment</t>
  </si>
  <si>
    <t>Let's Play Ballerina</t>
  </si>
  <si>
    <t>ZigZagIsland</t>
  </si>
  <si>
    <t>Atari Flashback Classics: Volume 1</t>
  </si>
  <si>
    <t>SWAT 4</t>
  </si>
  <si>
    <t>Battlefield 1942</t>
  </si>
  <si>
    <t>Magicka Collection</t>
  </si>
  <si>
    <t>Paradox Interactive</t>
  </si>
  <si>
    <t>Petz: Catz Playground</t>
  </si>
  <si>
    <t>Dungeon Siege II</t>
  </si>
  <si>
    <t>Neverwinter Nights Diamond</t>
  </si>
  <si>
    <t>Petz: Dolphinz Encounter</t>
  </si>
  <si>
    <t>Assault Suit Leynos</t>
  </si>
  <si>
    <t>Dracue</t>
  </si>
  <si>
    <t>Foto Showdown</t>
  </si>
  <si>
    <t>Road Trip: The Arcade Edition</t>
  </si>
  <si>
    <t>Steel Battalion: Line of Contact</t>
  </si>
  <si>
    <t>NBA Starting Five</t>
  </si>
  <si>
    <t>Spy Hunter: Nowhere To Run</t>
  </si>
  <si>
    <t>Disney's Magical Quest 3 Starring Mickey and Donald</t>
  </si>
  <si>
    <t>Atari Flashback Classics: Volume 2</t>
  </si>
  <si>
    <t>Neverwinter Nights 2</t>
  </si>
  <si>
    <t>Star Wars: Empire at War - Forces of Corruption</t>
  </si>
  <si>
    <t>Worms</t>
  </si>
  <si>
    <t>Capcom Digital Collection</t>
  </si>
  <si>
    <t>Spellbound</t>
  </si>
  <si>
    <t>The Settlers: Rise of an Empire</t>
  </si>
  <si>
    <t>ParaWorld</t>
  </si>
  <si>
    <t>SEK Ost</t>
  </si>
  <si>
    <t>Rengoku II:  The Stairway To H.E.A.V.E.N.</t>
  </si>
  <si>
    <t>Here They Lie</t>
  </si>
  <si>
    <t>The Tangentlemen</t>
  </si>
  <si>
    <t>Thunderbirds</t>
  </si>
  <si>
    <t>Demigod</t>
  </si>
  <si>
    <t>Mage Knight: Destiny's Soldier</t>
  </si>
  <si>
    <t>Blender Bros.</t>
  </si>
  <si>
    <t>DemiKids: Light Version</t>
  </si>
  <si>
    <t>Multimedia Intelligence Transfer</t>
  </si>
  <si>
    <t>Cities XL 2011</t>
  </si>
  <si>
    <t>Rapala for Kinect</t>
  </si>
  <si>
    <t>SimCity Societies</t>
  </si>
  <si>
    <t>Winx Club: Rockstars</t>
  </si>
  <si>
    <t>Rainbow S.p.A.</t>
  </si>
  <si>
    <t>Star Trek Online</t>
  </si>
  <si>
    <t>Cryptic Studios</t>
  </si>
  <si>
    <t>Toxic Grind</t>
  </si>
  <si>
    <t>ScrapLand</t>
  </si>
  <si>
    <t>IL-2 Sturmovik: Forgotten Battles</t>
  </si>
  <si>
    <t>1C, 1C Company</t>
  </si>
  <si>
    <t>Samurai Shodown V</t>
  </si>
  <si>
    <t>Pro Fishing Challenge</t>
  </si>
  <si>
    <t>Phoenix Wright: Ace Attorney Trilogy</t>
  </si>
  <si>
    <t>NATSUME ATARI Inc.</t>
  </si>
  <si>
    <t>Rule of Rose</t>
  </si>
  <si>
    <t>Punchline, Shirogumi</t>
  </si>
  <si>
    <t>Bejeweled 2 Deluxe</t>
  </si>
  <si>
    <t>GT Legends</t>
  </si>
  <si>
    <t>Evolution Snowboarding</t>
  </si>
  <si>
    <t>Eureka Seven Vol. 2: The New Vision</t>
  </si>
  <si>
    <t>Let's Play Flight Attendant</t>
  </si>
  <si>
    <t>Unreal Anthology</t>
  </si>
  <si>
    <t>Iron Phoenix</t>
  </si>
  <si>
    <t>InterServ International</t>
  </si>
  <si>
    <t>Fritz Chess</t>
  </si>
  <si>
    <t>Mind over Matter</t>
  </si>
  <si>
    <t>Discovery Kids: Snake Safari</t>
  </si>
  <si>
    <t>Dungeon Defenders</t>
  </si>
  <si>
    <t>Trendy Entertainment</t>
  </si>
  <si>
    <t>Group S Challenge</t>
  </si>
  <si>
    <t>Cities in Motion Collection</t>
  </si>
  <si>
    <t>Balls of Fury</t>
  </si>
  <si>
    <t>Touhou Genso Rondo: Bullet Ballet</t>
  </si>
  <si>
    <t>Mediascape, CUBETYPE</t>
  </si>
  <si>
    <t>SBK: Snowboard Kids</t>
  </si>
  <si>
    <t>Order of War</t>
  </si>
  <si>
    <t>Wargaming.net</t>
  </si>
  <si>
    <t>Vampire Mansion: Linda Hyde</t>
  </si>
  <si>
    <t>Easy Interactive</t>
  </si>
  <si>
    <t>World Championship Poker featuring Howard Lederer: All In</t>
  </si>
  <si>
    <t>The Awakened Fate Ultimatum</t>
  </si>
  <si>
    <t>Fallout Trilogy</t>
  </si>
  <si>
    <t>Disney Sports Football</t>
  </si>
  <si>
    <t>Kao Challengers</t>
  </si>
  <si>
    <t>Jewel Master: Cradle Of Rome 2</t>
  </si>
  <si>
    <t>Prehistorik Man</t>
  </si>
  <si>
    <t>Titus Software</t>
  </si>
  <si>
    <t>RollerCoaster Tycoon World</t>
  </si>
  <si>
    <t>Nvizzio Creations</t>
  </si>
  <si>
    <t>ESPN MLS ExtraTime 2002</t>
  </si>
  <si>
    <t>Hellgate: London</t>
  </si>
  <si>
    <t>Flagship Studios</t>
  </si>
  <si>
    <t>The Sims 2: Happy Holiday Stuff</t>
  </si>
  <si>
    <t>Tenkai Knights: Brave Battle</t>
  </si>
  <si>
    <t>Battle Princess of Arcadias</t>
  </si>
  <si>
    <t>ApolloSoft</t>
  </si>
  <si>
    <t>Jelly Belly: Ballistic Beans</t>
  </si>
  <si>
    <t>Tom Clancy's Splinter Cell Classic Trilogy HD</t>
  </si>
  <si>
    <t>Crysis: Warhead</t>
  </si>
  <si>
    <t>Worldwide Soccer Manager 2007</t>
  </si>
  <si>
    <t>The Sims 2: Family Fun Stuff</t>
  </si>
  <si>
    <t>Point Blank 3</t>
  </si>
  <si>
    <t>Tose Software</t>
  </si>
  <si>
    <t>Nervous Brickdown</t>
  </si>
  <si>
    <t>Arkedo Studio</t>
  </si>
  <si>
    <t>The Cheetah Girls</t>
  </si>
  <si>
    <t>Charlie's Angels</t>
  </si>
  <si>
    <t>The Mummy</t>
  </si>
  <si>
    <t>Broken Sword: The Sleeping Dragon</t>
  </si>
  <si>
    <t>Tycoon City: New York</t>
  </si>
  <si>
    <t>Deep Red</t>
  </si>
  <si>
    <t>Barbie as the Princess and the Pauper</t>
  </si>
  <si>
    <t>My Hero: Doctor</t>
  </si>
  <si>
    <t>Rainbow Islands Revolution</t>
  </si>
  <si>
    <t>Farsight Technologies</t>
  </si>
  <si>
    <t>Tranji</t>
  </si>
  <si>
    <t>Commandos 3: Destination Berlin</t>
  </si>
  <si>
    <t>Chili Con Carnage</t>
  </si>
  <si>
    <t>Vicious Cycle, Infinite Interactive</t>
  </si>
  <si>
    <t>Emergency Mayhem</t>
  </si>
  <si>
    <t>Supersonic Software</t>
  </si>
  <si>
    <t>Uru: Ages Beyond Myst</t>
  </si>
  <si>
    <t>Cyan Worlds</t>
  </si>
  <si>
    <t>Ben 10 Omniverse 2</t>
  </si>
  <si>
    <t>Prototype: Biohazard Bundle</t>
  </si>
  <si>
    <t>Blood Bowl: Legendary Edition</t>
  </si>
  <si>
    <t>Invizimals: The Lost Kingdom</t>
  </si>
  <si>
    <t>Space Channel 5: Ulala's Cosmic Attack</t>
  </si>
  <si>
    <t>Disney Sports Basketball</t>
  </si>
  <si>
    <t>Mystery Tales 2: The Spirit Mask</t>
  </si>
  <si>
    <t>Combat Flight Simulator 3: Battle for Europe</t>
  </si>
  <si>
    <t>Golden Nugget Casino DS</t>
  </si>
  <si>
    <t>Mechanic Master 2</t>
  </si>
  <si>
    <t>SD Gundam Force</t>
  </si>
  <si>
    <t>Aedis Eclipse: Generation of Chaos</t>
  </si>
  <si>
    <t>Digimon Rumble Arena</t>
  </si>
  <si>
    <t>NEVES</t>
  </si>
  <si>
    <t>Yuke's, Yuke's Company of America</t>
  </si>
  <si>
    <t>Wild West Shootout</t>
  </si>
  <si>
    <t>Funbox Media</t>
  </si>
  <si>
    <t>Micro Machines V4</t>
  </si>
  <si>
    <t>Divinity: Original Sin</t>
  </si>
  <si>
    <t>One Piece Mansion</t>
  </si>
  <si>
    <t>Rocksmith 2014 Edition Remastered</t>
  </si>
  <si>
    <t>Unreal Tournament 2004</t>
  </si>
  <si>
    <t>Cube</t>
  </si>
  <si>
    <t>Metia Interactive</t>
  </si>
  <si>
    <t>Big Bass Fishing</t>
  </si>
  <si>
    <t>Let's Pilates!</t>
  </si>
  <si>
    <t>Vanpool</t>
  </si>
  <si>
    <t>Judge Dredd: Dredd Vs Death</t>
  </si>
  <si>
    <t>Davis Cup Tennis</t>
  </si>
  <si>
    <t>Hokus Pokus</t>
  </si>
  <si>
    <t>Pro Rally</t>
  </si>
  <si>
    <t>Stronghold Legends</t>
  </si>
  <si>
    <t>FireFly Studios</t>
  </si>
  <si>
    <t>Let's Yoga!</t>
  </si>
  <si>
    <t>Pirates PlundArrr</t>
  </si>
  <si>
    <t>Boomzap</t>
  </si>
  <si>
    <t>Zoey 101: Field Trip Fiasco</t>
  </si>
  <si>
    <t>Dragon Booster</t>
  </si>
  <si>
    <t>DJ Star</t>
  </si>
  <si>
    <t>Game Life</t>
  </si>
  <si>
    <t>Star Trek: Legacy</t>
  </si>
  <si>
    <t>The Sims 4: Luxury Party Stuff</t>
  </si>
  <si>
    <t>Brave: The Video Game</t>
  </si>
  <si>
    <t>Powerbike</t>
  </si>
  <si>
    <t>Online Chess Kingdoms</t>
  </si>
  <si>
    <t>UNO 52</t>
  </si>
  <si>
    <t>Worldwide Soccer Manager 2006</t>
  </si>
  <si>
    <t>Evil Genius</t>
  </si>
  <si>
    <t>Elixir Studios</t>
  </si>
  <si>
    <t>King's Quest: The Complete Collection</t>
  </si>
  <si>
    <t>The Odd Gentlemen</t>
  </si>
  <si>
    <t>Blackthorne</t>
  </si>
  <si>
    <t>Contrast</t>
  </si>
  <si>
    <t>Compulsion Games</t>
  </si>
  <si>
    <t>Space Invaders Revolution</t>
  </si>
  <si>
    <t>Republique</t>
  </si>
  <si>
    <t>Camouflaj, LLC</t>
  </si>
  <si>
    <t>WinBack 2: Project Poseidon</t>
  </si>
  <si>
    <t>Puyo Pop Fever</t>
  </si>
  <si>
    <t>Super Stardust Ultra VR</t>
  </si>
  <si>
    <t>Unreal Tournament 2003</t>
  </si>
  <si>
    <t>Neverwinter Nights 2: Mask of the Betrayer</t>
  </si>
  <si>
    <t>Mortal Kombat: Tournament Edition</t>
  </si>
  <si>
    <t>Diary Girl</t>
  </si>
  <si>
    <t>Road Trip: Shifting Gears</t>
  </si>
  <si>
    <t>DMA Design, Rockstar North</t>
  </si>
  <si>
    <t>Konami Classics Vol. 2</t>
  </si>
  <si>
    <t>Spidersoft, Spiders</t>
  </si>
  <si>
    <t>Impossible Creatures</t>
  </si>
  <si>
    <t>Monster Rancher Advance 2</t>
  </si>
  <si>
    <t>Tecmo, Graphic Research</t>
  </si>
  <si>
    <t>Furious Karting</t>
  </si>
  <si>
    <t>Babylon Software</t>
  </si>
  <si>
    <t>Smiley World: Island Challenge</t>
  </si>
  <si>
    <t>htoL#NiQ: The Firefly Diary</t>
  </si>
  <si>
    <t>Dark Parables: The Exiled Prince</t>
  </si>
  <si>
    <t>Blue Tea Games</t>
  </si>
  <si>
    <t>Doki-Doki Universe</t>
  </si>
  <si>
    <t>Rave Master: Special Attack Force!</t>
  </si>
  <si>
    <t>BattleForge</t>
  </si>
  <si>
    <t>EA Phenomic</t>
  </si>
  <si>
    <t>Rail Simulator</t>
  </si>
  <si>
    <t>Banjo-Kazooie</t>
  </si>
  <si>
    <t>Resistance Dual Pack</t>
  </si>
  <si>
    <t>Double Sequence: The Q-Virus Invasion</t>
  </si>
  <si>
    <t>Next Wave Team</t>
  </si>
  <si>
    <t>F.E.A.R. Perseus Mandate</t>
  </si>
  <si>
    <t>TimeGate Studios</t>
  </si>
  <si>
    <t>Lumo</t>
  </si>
  <si>
    <t>Triple Eh? Ltd</t>
  </si>
  <si>
    <t>Deus Ex</t>
  </si>
  <si>
    <t>Headgate</t>
  </si>
  <si>
    <t>Moto Racer Advance</t>
  </si>
  <si>
    <t>Duel Masters: Shadow of the Code</t>
  </si>
  <si>
    <t>Monster Bomber</t>
  </si>
  <si>
    <t>Poker for Dummies</t>
  </si>
  <si>
    <t>The Wild West</t>
  </si>
  <si>
    <t>World Heroes Anthology</t>
  </si>
  <si>
    <t>Art Academy: Home Studio</t>
  </si>
  <si>
    <t>Hoshigami: Ruining Blue Earth Remix</t>
  </si>
  <si>
    <t>Barnhouse Effect</t>
  </si>
  <si>
    <t>The Cages: Pro Style Batting Practice</t>
  </si>
  <si>
    <t>The Eye of Judgment: Legends</t>
  </si>
  <si>
    <t>High Moon Studios, Mercenary Technologies</t>
  </si>
  <si>
    <t xml:space="preserve">Winx Club: Saving Alfea </t>
  </si>
  <si>
    <t>Dragon Ball Z for Kinect</t>
  </si>
  <si>
    <t>Deal or No Deal</t>
  </si>
  <si>
    <t>Hospital Tycoon</t>
  </si>
  <si>
    <t>Big Red Software</t>
  </si>
  <si>
    <t>Metal Gear Solid HD Edition</t>
  </si>
  <si>
    <t xml:space="preserve">Fast Racing Neo </t>
  </si>
  <si>
    <t>Bust-A-Move 3000</t>
  </si>
  <si>
    <t>Mega Brain Boost</t>
  </si>
  <si>
    <t>Interchannel-Holon</t>
  </si>
  <si>
    <t>STORM: Frontline Nation</t>
  </si>
  <si>
    <t>Country Name</t>
  </si>
  <si>
    <t>Country Code</t>
  </si>
  <si>
    <t>Aruba</t>
  </si>
  <si>
    <t>ABW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</si>
  <si>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</si>
  <si>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</si>
  <si>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</si>
  <si>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</si>
  <si>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</si>
  <si>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</si>
  <si>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</si>
  <si>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</si>
  <si>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</si>
  <si>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</si>
  <si>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</si>
  <si>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</si>
  <si>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</si>
  <si>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</si>
  <si>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</si>
  <si>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</si>
  <si>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</si>
  <si>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</si>
  <si>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</si>
  <si>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</si>
  <si>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</si>
  <si>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</si>
  <si>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</si>
  <si>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</si>
  <si>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</si>
  <si>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</si>
  <si>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</si>
  <si>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</si>
  <si>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</si>
  <si>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</si>
  <si>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</si>
  <si>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</si>
  <si>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</si>
  <si>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</si>
  <si>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</si>
  <si>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</si>
  <si>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</si>
  <si>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</si>
  <si>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</si>
  <si>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</si>
  <si>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</si>
  <si>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</si>
  <si>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</si>
  <si>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</si>
  <si>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</si>
  <si>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</si>
  <si>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</si>
  <si>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</si>
  <si>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</si>
  <si>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</si>
  <si>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</si>
  <si>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</si>
  <si>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</si>
  <si>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</si>
  <si>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</si>
  <si>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</si>
  <si>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</si>
  <si>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</si>
  <si>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</si>
  <si>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</si>
  <si>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</si>
  <si>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</si>
  <si>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</si>
  <si>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</si>
  <si>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</si>
  <si>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</si>
  <si>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</si>
  <si>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</si>
  <si>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</si>
  <si>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</si>
  <si>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</si>
  <si>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</si>
  <si>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</si>
  <si>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</si>
  <si>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</si>
  <si>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</si>
  <si>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</si>
  <si>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</si>
  <si>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</si>
  <si>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</si>
  <si>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</si>
  <si>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</si>
  <si>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</si>
  <si>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</si>
  <si>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</si>
  <si>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</si>
  <si>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</si>
  <si>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</si>
  <si>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</si>
  <si>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</si>
  <si>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</si>
  <si>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</si>
  <si>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</si>
  <si>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</si>
  <si>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</si>
  <si>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</si>
  <si>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</si>
  <si>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</si>
  <si>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</si>
  <si>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</si>
  <si>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</si>
  <si>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</si>
  <si>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</si>
  <si>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</si>
  <si>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</si>
  <si>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</si>
  <si>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</si>
  <si>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</si>
  <si>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</si>
  <si>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</si>
  <si>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</si>
  <si>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</si>
  <si>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</si>
  <si>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</si>
  <si>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</si>
  <si>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</si>
  <si>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</si>
  <si>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</si>
  <si>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</si>
  <si>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</si>
  <si>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</si>
  <si>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</si>
  <si>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</si>
  <si>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</si>
  <si>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</si>
  <si>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</si>
  <si>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</si>
  <si>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</si>
  <si>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</si>
  <si>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</si>
  <si>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</si>
  <si>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</si>
  <si>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</si>
  <si>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</si>
  <si>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</si>
  <si>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</si>
  <si>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</si>
  <si>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</si>
  <si>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</si>
  <si>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</si>
  <si>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</si>
  <si>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</si>
  <si>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</si>
  <si>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</si>
  <si>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</si>
  <si>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</si>
  <si>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</si>
  <si>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</si>
  <si>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</si>
  <si>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</si>
  <si>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</si>
  <si>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</si>
  <si>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</si>
  <si>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</si>
  <si>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</si>
  <si>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</si>
  <si>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</si>
  <si>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</si>
  <si>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</si>
  <si>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</si>
  <si>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</si>
  <si>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</si>
  <si>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</si>
  <si>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</si>
  <si>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</si>
  <si>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</si>
  <si>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</si>
  <si>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</si>
  <si>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</si>
  <si>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</si>
  <si>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</si>
  <si>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</si>
  <si>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</si>
  <si>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</si>
  <si>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</si>
  <si>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</si>
  <si>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</si>
  <si>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</si>
  <si>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</si>
  <si>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</si>
  <si>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</si>
  <si>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</si>
  <si>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</si>
  <si>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</si>
  <si>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</si>
  <si>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</si>
  <si>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</si>
  <si>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</si>
  <si>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</si>
  <si>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</si>
  <si>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</si>
  <si>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</si>
  <si>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</si>
  <si>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</si>
  <si>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</si>
  <si>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</si>
  <si>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</si>
  <si>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</si>
  <si>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</si>
  <si>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</si>
  <si>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</si>
  <si>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</si>
  <si>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</si>
  <si>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</si>
  <si>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</si>
  <si>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</si>
  <si>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</si>
  <si>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</si>
  <si>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</si>
  <si>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</si>
  <si>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</si>
  <si>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</si>
  <si>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</si>
  <si>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</si>
  <si>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</si>
  <si>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</si>
  <si>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</si>
  <si>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</si>
  <si>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</si>
  <si>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</si>
  <si>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</si>
  <si>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</si>
  <si>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</si>
  <si>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</si>
  <si>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</si>
  <si>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</si>
  <si>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</si>
  <si>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</si>
  <si>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</si>
  <si>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</si>
  <si>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</si>
  <si>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</si>
  <si>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</si>
  <si>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</si>
  <si>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</si>
  <si>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</si>
  <si>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</si>
  <si>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</si>
  <si>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</si>
  <si>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</si>
  <si>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</si>
  <si>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</si>
  <si>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</si>
  <si>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</si>
  <si>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</si>
  <si>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</si>
  <si>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</si>
  <si>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</si>
  <si>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</si>
  <si>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</si>
  <si>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</si>
  <si>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</si>
  <si>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</si>
  <si>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</si>
  <si>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</si>
  <si>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</si>
  <si>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</si>
  <si>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</si>
  <si>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</si>
  <si>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</si>
  <si>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</si>
  <si>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</si>
  <si>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</si>
  <si>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</si>
  <si>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</si>
  <si>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</si>
  <si>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</si>
  <si>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</si>
  <si>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</si>
  <si>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</si>
  <si>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</si>
  <si>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</si>
  <si>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</si>
  <si>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</si>
  <si>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</si>
  <si>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</si>
  <si>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</si>
  <si>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</si>
  <si>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</si>
  <si>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</si>
  <si>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</si>
  <si>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</si>
  <si>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</si>
  <si>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</si>
  <si>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</si>
  <si>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</si>
  <si>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</si>
  <si>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</si>
  <si>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</si>
  <si>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</si>
  <si>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</si>
  <si>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</si>
  <si>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</si>
  <si>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</si>
  <si>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</si>
  <si>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</si>
  <si>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</si>
  <si>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</si>
  <si>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</si>
  <si>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</si>
  <si>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</si>
  <si>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</si>
  <si>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</si>
  <si>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</si>
  <si>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</si>
  <si>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</si>
  <si>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</si>
  <si>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</si>
  <si>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</si>
  <si>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</si>
  <si>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</si>
  <si>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</si>
  <si>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</si>
  <si>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</si>
  <si>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</si>
  <si>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</si>
  <si>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</si>
  <si>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</si>
  <si>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</si>
  <si>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</si>
  <si>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</si>
  <si>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</si>
  <si>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</si>
  <si>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</si>
  <si>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</si>
  <si>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</si>
  <si>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</si>
  <si>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</si>
  <si>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</si>
  <si>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</si>
  <si>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</si>
  <si>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</si>
  <si>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</si>
  <si>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</si>
  <si>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</si>
  <si>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</si>
  <si>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</si>
  <si>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</si>
  <si>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</si>
  <si>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</si>
  <si>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</si>
  <si>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</si>
  <si>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</si>
  <si>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</si>
  <si>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</si>
  <si>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</si>
  <si>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</si>
  <si>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</si>
  <si>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</si>
  <si>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</si>
  <si>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</si>
  <si>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</si>
  <si>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</si>
  <si>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</si>
  <si>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</si>
  <si>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</si>
  <si>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</si>
  <si>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</si>
  <si>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</si>
  <si>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</si>
  <si>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</si>
  <si>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</si>
  <si>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</si>
  <si>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</si>
  <si>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</si>
  <si>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</si>
  <si>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</si>
  <si>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</si>
  <si>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</si>
  <si>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</si>
  <si>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</si>
  <si>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</si>
  <si>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</si>
  <si>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</si>
  <si>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</si>
  <si>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</si>
  <si>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</si>
  <si>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</si>
  <si>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</si>
  <si>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</si>
  <si>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</si>
  <si>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</si>
  <si>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</si>
  <si>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</si>
  <si>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</si>
  <si>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</si>
  <si>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</si>
  <si>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</si>
  <si>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</si>
  <si>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</si>
  <si>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</si>
  <si>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</si>
  <si>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</si>
  <si>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</si>
  <si>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</si>
  <si>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</si>
  <si>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</si>
  <si>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</si>
  <si>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</si>
  <si>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</si>
  <si>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</si>
  <si>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</si>
  <si>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</si>
  <si>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</si>
  <si>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</si>
  <si>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</si>
  <si>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</si>
  <si>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</si>
  <si>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</si>
  <si>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</si>
  <si>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</si>
  <si>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</si>
  <si>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</si>
  <si>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</si>
  <si>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</si>
  <si>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</si>
  <si>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</si>
  <si>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</si>
  <si>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</si>
  <si>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</si>
  <si>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</si>
  <si>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</si>
  <si>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</si>
  <si>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</si>
  <si>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</si>
  <si>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</si>
  <si>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</si>
  <si>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</si>
  <si>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</si>
  <si>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</si>
  <si>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</si>
  <si>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</si>
  <si>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</si>
  <si>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</si>
  <si>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</si>
  <si>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</si>
  <si>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</si>
  <si>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</si>
  <si>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</si>
  <si>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</si>
  <si>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</si>
  <si>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</si>
  <si>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</si>
  <si>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</si>
  <si>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</si>
  <si>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</si>
  <si>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</si>
  <si>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</si>
  <si>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</si>
  <si>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</si>
  <si>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</si>
  <si>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</si>
  <si>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</si>
  <si>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</si>
  <si>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</si>
  <si>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</si>
  <si>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</si>
  <si>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</si>
  <si>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</si>
  <si>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</si>
  <si>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</si>
  <si>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</si>
  <si>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</si>
  <si>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</si>
  <si>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</si>
  <si>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</si>
  <si>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</si>
  <si>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</si>
  <si>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</si>
  <si>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</si>
  <si>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</si>
  <si>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</si>
  <si>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</si>
  <si>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</si>
  <si>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</si>
  <si>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</si>
  <si>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</si>
  <si>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</si>
  <si>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</si>
  <si>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</si>
  <si>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</si>
  <si>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</si>
  <si>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</si>
  <si>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</si>
  <si>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</si>
  <si>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</si>
  <si>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</si>
  <si>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</si>
  <si>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</si>
  <si>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</si>
  <si>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</si>
  <si>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</si>
  <si>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</si>
  <si>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</si>
  <si>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</si>
  <si>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</si>
  <si>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</si>
  <si>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</si>
  <si>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</si>
  <si>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</si>
  <si>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</si>
  <si>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</si>
  <si>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</si>
  <si>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</si>
  <si>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</si>
  <si>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</si>
  <si>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</si>
  <si>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</si>
  <si>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</si>
  <si>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</si>
  <si>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</si>
  <si>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</si>
  <si>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</si>
  <si>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</si>
  <si>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</si>
  <si>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</si>
  <si>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</si>
  <si>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</si>
  <si>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</si>
  <si>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</si>
  <si>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</si>
  <si>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Platform</t>
    <phoneticPr fontId="1" type="noConversion"/>
  </si>
  <si>
    <t>Index</t>
    <phoneticPr fontId="1" type="noConversion"/>
  </si>
  <si>
    <t>genre</t>
    <phoneticPr fontId="1" type="noConversion"/>
  </si>
  <si>
    <t>index</t>
    <phoneticPr fontId="1" type="noConversion"/>
  </si>
  <si>
    <t>Publisher</t>
    <phoneticPr fontId="1" type="noConversion"/>
  </si>
  <si>
    <t>Developer</t>
    <phoneticPr fontId="1" type="noConversion"/>
  </si>
  <si>
    <t>Rating</t>
    <phoneticPr fontId="1" type="noConversion"/>
  </si>
  <si>
    <t>PlatformIndex</t>
    <phoneticPr fontId="1" type="noConversion"/>
  </si>
  <si>
    <t>GenreIndex</t>
    <phoneticPr fontId="1" type="noConversion"/>
  </si>
  <si>
    <t>PublisherIndex</t>
    <phoneticPr fontId="1" type="noConversion"/>
  </si>
  <si>
    <t>DeveloperIndex</t>
    <phoneticPr fontId="1" type="noConversion"/>
  </si>
  <si>
    <t>Weii Sports</t>
  </si>
  <si>
    <t>Total_sales</t>
    <phoneticPr fontId="1" type="noConversion"/>
  </si>
  <si>
    <t>Column Labels</t>
  </si>
  <si>
    <t>Grand Total</t>
  </si>
  <si>
    <t>Average of Total_sales</t>
  </si>
  <si>
    <t>Average of other_sales</t>
  </si>
  <si>
    <t>Average of jp_sales</t>
  </si>
  <si>
    <t>Average of eu_sales</t>
  </si>
  <si>
    <t>Average of na_sales</t>
  </si>
  <si>
    <t>Row Labels</t>
  </si>
  <si>
    <t>SalesIndex</t>
    <phoneticPr fontId="1" type="noConversion"/>
  </si>
  <si>
    <t>Year of Release</t>
    <phoneticPr fontId="1" type="noConversion"/>
  </si>
  <si>
    <t>z-score</t>
    <phoneticPr fontId="1" type="noConversion"/>
  </si>
  <si>
    <t>p-value</t>
    <phoneticPr fontId="1" type="noConversion"/>
  </si>
  <si>
    <t>Puzzle vs Role-playing</t>
    <phoneticPr fontId="1" type="noConversion"/>
  </si>
  <si>
    <t>Sales</t>
    <phoneticPr fontId="1" type="noConversion"/>
  </si>
  <si>
    <t>DeveloperType</t>
    <phoneticPr fontId="1" type="noConversion"/>
  </si>
  <si>
    <t>Average_Sales</t>
    <phoneticPr fontId="1" type="noConversion"/>
  </si>
  <si>
    <t>critic_count</t>
    <phoneticPr fontId="1" type="noConversion"/>
  </si>
  <si>
    <t>user_score</t>
    <phoneticPr fontId="1" type="noConversion"/>
  </si>
  <si>
    <t>user_count</t>
    <phoneticPr fontId="1" type="noConversion"/>
  </si>
  <si>
    <t>行标签</t>
  </si>
  <si>
    <t>总计</t>
  </si>
  <si>
    <t>平均值项:Average_Sales</t>
  </si>
  <si>
    <t>平均值项:user_score</t>
  </si>
  <si>
    <t>平均值项:critic_score</t>
  </si>
  <si>
    <t>计数项:name</t>
  </si>
  <si>
    <t>值</t>
  </si>
  <si>
    <t>平均值项:user_count</t>
  </si>
  <si>
    <t>平均值项:critic_count</t>
  </si>
  <si>
    <t>方差项:critic_score</t>
  </si>
  <si>
    <t>方差项:user_score</t>
  </si>
  <si>
    <t>critic vs. user</t>
    <phoneticPr fontId="1" type="noConversion"/>
  </si>
  <si>
    <t>z-score</t>
    <phoneticPr fontId="1" type="noConversion"/>
  </si>
  <si>
    <t>p-value</t>
    <phoneticPr fontId="1" type="noConversion"/>
  </si>
  <si>
    <t>Average Sales</t>
    <phoneticPr fontId="1" type="noConversion"/>
  </si>
  <si>
    <t>Year of Release</t>
    <phoneticPr fontId="1" type="noConversion"/>
  </si>
  <si>
    <t>Critic Score</t>
    <phoneticPr fontId="1" type="noConversion"/>
  </si>
  <si>
    <t>缩写</t>
  </si>
  <si>
    <r>
      <t>洲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地区</t>
    </r>
  </si>
  <si>
    <t>国家中文名</t>
  </si>
  <si>
    <t>国家英文名</t>
  </si>
  <si>
    <t>Africa</t>
  </si>
  <si>
    <t>喀麦隆</t>
  </si>
  <si>
    <t>贝宁</t>
  </si>
  <si>
    <t>马达加斯加</t>
  </si>
  <si>
    <t>卢旺达</t>
  </si>
  <si>
    <t>塞舌尔</t>
  </si>
  <si>
    <t>科特迪瓦</t>
  </si>
  <si>
    <t>Cote d'lvoir</t>
  </si>
  <si>
    <t>埃及</t>
  </si>
  <si>
    <t>Egypt</t>
  </si>
  <si>
    <t>毛里求斯</t>
  </si>
  <si>
    <t>布基纳法索</t>
  </si>
  <si>
    <t>厄立特里亚</t>
  </si>
  <si>
    <t>圣多美和普林西比</t>
  </si>
  <si>
    <t>Sao Tome &amp; Principe</t>
  </si>
  <si>
    <t>安哥拉</t>
  </si>
  <si>
    <t>利比亚</t>
  </si>
  <si>
    <t>Libyan Arab Jm</t>
  </si>
  <si>
    <r>
      <t>非洲其他国家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地区</t>
    </r>
    <r>
      <rPr>
        <sz val="10"/>
        <rFont val="Arial"/>
        <family val="2"/>
      </rPr>
      <t>)</t>
    </r>
  </si>
  <si>
    <t>Oth. Afr. nes</t>
  </si>
  <si>
    <t>塞卜泰</t>
  </si>
  <si>
    <t>Ceuta</t>
  </si>
  <si>
    <t>津巴布韦</t>
  </si>
  <si>
    <t>几内亚</t>
  </si>
  <si>
    <t>塞拉利昂</t>
  </si>
  <si>
    <t>REU</t>
  </si>
  <si>
    <t>留尼汪</t>
  </si>
  <si>
    <t>Reunion</t>
  </si>
  <si>
    <t>加蓬</t>
  </si>
  <si>
    <t>加纳</t>
  </si>
  <si>
    <t>坦桑尼亚</t>
  </si>
  <si>
    <t>马里</t>
  </si>
  <si>
    <t>索马里</t>
  </si>
  <si>
    <t>毛里塔尼亚</t>
  </si>
  <si>
    <t>乌干达</t>
  </si>
  <si>
    <t>乍得</t>
  </si>
  <si>
    <t>MYT</t>
  </si>
  <si>
    <t>马约特岛</t>
  </si>
  <si>
    <t>Mayotte</t>
  </si>
  <si>
    <t>科摩罗</t>
  </si>
  <si>
    <t>博茨瓦那</t>
  </si>
  <si>
    <t>塞内加尔</t>
  </si>
  <si>
    <t>斯威士兰</t>
  </si>
  <si>
    <t>Swaziland</t>
  </si>
  <si>
    <r>
      <t>几内亚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比绍</t>
    </r>
    <r>
      <rPr>
        <sz val="10"/>
        <rFont val="Arial"/>
        <family val="2"/>
      </rPr>
      <t>)</t>
    </r>
  </si>
  <si>
    <t>Guinea Bissau</t>
  </si>
  <si>
    <t>民主刚果</t>
  </si>
  <si>
    <t>Congo,DR</t>
  </si>
  <si>
    <t>中非共和国</t>
  </si>
  <si>
    <t>Central African Rep.</t>
  </si>
  <si>
    <t>莱索托</t>
  </si>
  <si>
    <t>刚果</t>
  </si>
  <si>
    <t>Congo</t>
  </si>
  <si>
    <t>南非</t>
  </si>
  <si>
    <t>S.Africa</t>
  </si>
  <si>
    <t>利比里亚</t>
  </si>
  <si>
    <t>突尼斯</t>
  </si>
  <si>
    <t>赞比亚</t>
  </si>
  <si>
    <t>尼日尔</t>
  </si>
  <si>
    <t>ESH</t>
  </si>
  <si>
    <t>西撒哈拉</t>
  </si>
  <si>
    <t>Western Sahara</t>
  </si>
  <si>
    <t>多哥</t>
  </si>
  <si>
    <t>纳米比亚</t>
  </si>
  <si>
    <t>莫桑比克</t>
  </si>
  <si>
    <t>梅利利亚</t>
  </si>
  <si>
    <t>Melilla</t>
  </si>
  <si>
    <t>埃塞俄比亚</t>
  </si>
  <si>
    <t>摩洛哥</t>
  </si>
  <si>
    <t>马拉维</t>
  </si>
  <si>
    <t>尼日利亚</t>
  </si>
  <si>
    <t>佛得角</t>
  </si>
  <si>
    <t>Cape Verde</t>
  </si>
  <si>
    <t>布隆迪</t>
  </si>
  <si>
    <t>阿尔及利亚</t>
  </si>
  <si>
    <t>吉布提</t>
  </si>
  <si>
    <t>加那利群岛</t>
  </si>
  <si>
    <t>Canary Is</t>
  </si>
  <si>
    <t>冈比亚</t>
  </si>
  <si>
    <t>Gambia</t>
  </si>
  <si>
    <t>赤道几内亚</t>
  </si>
  <si>
    <t>Eq.Guinea</t>
  </si>
  <si>
    <t>苏丹</t>
  </si>
  <si>
    <t>肯尼亚</t>
  </si>
  <si>
    <t>Asia</t>
  </si>
  <si>
    <t>新加坡</t>
  </si>
  <si>
    <t>韩国</t>
  </si>
  <si>
    <t>Korea Rep.</t>
  </si>
  <si>
    <t>叙利亚</t>
  </si>
  <si>
    <t>Syrian</t>
  </si>
  <si>
    <t>乌兹别克斯坦</t>
  </si>
  <si>
    <t>Uzbekstan</t>
  </si>
  <si>
    <t>巴林</t>
  </si>
  <si>
    <t>Bahrian</t>
  </si>
  <si>
    <t>日本</t>
  </si>
  <si>
    <t>约旦</t>
  </si>
  <si>
    <t>越南</t>
  </si>
  <si>
    <t>吉尔吉斯斯坦</t>
  </si>
  <si>
    <t>Kirghizia</t>
  </si>
  <si>
    <t>泰国</t>
  </si>
  <si>
    <t>斯里兰卡</t>
  </si>
  <si>
    <t>阿联酋</t>
  </si>
  <si>
    <t>老挝</t>
  </si>
  <si>
    <t>Laos,PDR</t>
  </si>
  <si>
    <t>阿富汗</t>
  </si>
  <si>
    <t>中国澳门</t>
  </si>
  <si>
    <t>Macau</t>
  </si>
  <si>
    <t>塔吉克斯坦</t>
  </si>
  <si>
    <t>Tadzhikistan</t>
  </si>
  <si>
    <t>朝鲜</t>
  </si>
  <si>
    <t>Korea,DPR</t>
  </si>
  <si>
    <t>PAL</t>
  </si>
  <si>
    <t>巴勒斯坦</t>
  </si>
  <si>
    <t>Palestine</t>
  </si>
  <si>
    <t>中国香港</t>
  </si>
  <si>
    <t>Hong Kong</t>
  </si>
  <si>
    <t>伊拉克</t>
  </si>
  <si>
    <t>黎巴嫩</t>
  </si>
  <si>
    <t>科威特</t>
  </si>
  <si>
    <t>文莱</t>
  </si>
  <si>
    <t>Brunei</t>
  </si>
  <si>
    <t>马尔代夫</t>
  </si>
  <si>
    <t>印度尼西亚</t>
  </si>
  <si>
    <t>以色列</t>
  </si>
  <si>
    <t>蒙古</t>
  </si>
  <si>
    <r>
      <t>亚洲其他国家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地区</t>
    </r>
    <r>
      <rPr>
        <sz val="10"/>
        <rFont val="Arial"/>
        <family val="2"/>
      </rPr>
      <t>)</t>
    </r>
  </si>
  <si>
    <t>Oth. Asia nes</t>
  </si>
  <si>
    <t>阿曼</t>
  </si>
  <si>
    <t>印度</t>
  </si>
  <si>
    <t>缅甸</t>
  </si>
  <si>
    <t>马来西亚</t>
  </si>
  <si>
    <t>TMP</t>
  </si>
  <si>
    <t>东帝汶</t>
  </si>
  <si>
    <t>East Timor</t>
  </si>
  <si>
    <t>也门共和国</t>
  </si>
  <si>
    <t>Republic of Yemen</t>
  </si>
  <si>
    <t>不丹</t>
  </si>
  <si>
    <t>柬埔寨</t>
  </si>
  <si>
    <t>巴基斯坦</t>
  </si>
  <si>
    <t>孟加拉国</t>
  </si>
  <si>
    <t>沙特阿拉伯</t>
  </si>
  <si>
    <t>土库曼斯坦</t>
  </si>
  <si>
    <t>卡塔尔</t>
  </si>
  <si>
    <t>尼泊尔</t>
  </si>
  <si>
    <t>哈萨克斯坦</t>
  </si>
  <si>
    <t>菲律宾</t>
  </si>
  <si>
    <t>TWN</t>
  </si>
  <si>
    <t>台湾</t>
  </si>
  <si>
    <t>Taiwan prov.</t>
  </si>
  <si>
    <t>中国大陆</t>
  </si>
  <si>
    <t>伊朗</t>
  </si>
  <si>
    <t>Iran</t>
  </si>
  <si>
    <t>Central America</t>
  </si>
  <si>
    <t>哥斯达黎加</t>
  </si>
  <si>
    <t>古巴</t>
  </si>
  <si>
    <t>多米尼加共和国</t>
  </si>
  <si>
    <t>Dominican Rep.</t>
  </si>
  <si>
    <t>墨西哥</t>
  </si>
  <si>
    <t>尼加拉瓜</t>
  </si>
  <si>
    <t>巴拿马</t>
  </si>
  <si>
    <t>ANT</t>
  </si>
  <si>
    <t>荷属安地列斯群岛</t>
  </si>
  <si>
    <t>the Netherlands Antilles</t>
  </si>
  <si>
    <t>萨尔瓦多</t>
  </si>
  <si>
    <t>BVI</t>
  </si>
  <si>
    <t>英属维尔京群岛</t>
  </si>
  <si>
    <t>VIRGIN IS.(U.K.)</t>
  </si>
  <si>
    <t>PTR</t>
  </si>
  <si>
    <t>波多黎各</t>
  </si>
  <si>
    <t>美属维尔京群岛</t>
  </si>
  <si>
    <t>VIRGIN IS.(US)</t>
  </si>
  <si>
    <r>
      <t>安圭拉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英</t>
    </r>
    <r>
      <rPr>
        <sz val="10"/>
        <rFont val="Arial"/>
        <family val="2"/>
      </rPr>
      <t>)</t>
    </r>
  </si>
  <si>
    <t>ANGUILLA(U.K.)</t>
  </si>
  <si>
    <t>圣卢西亚</t>
  </si>
  <si>
    <t>ST. LUCIA</t>
  </si>
  <si>
    <t>VAG</t>
  </si>
  <si>
    <t>圣文森特和格纳丁斯</t>
  </si>
  <si>
    <t>ST. VINCENT AND THE GRENADINES</t>
  </si>
  <si>
    <t>荷属安德列斯</t>
  </si>
  <si>
    <t>NETHERLANDS ANTILLES</t>
  </si>
  <si>
    <t>GLP</t>
  </si>
  <si>
    <t>瓜德罗普</t>
  </si>
  <si>
    <t>Guadeloupe</t>
  </si>
  <si>
    <t>洪都拉斯</t>
  </si>
  <si>
    <t>危地马拉</t>
  </si>
  <si>
    <t>Europe</t>
  </si>
  <si>
    <t>格鲁吉亚</t>
  </si>
  <si>
    <t>亚美尼亚</t>
  </si>
  <si>
    <t>阿塞拜疆</t>
  </si>
  <si>
    <t>白俄罗斯</t>
  </si>
  <si>
    <t>Byelorussia</t>
  </si>
  <si>
    <t>俄罗斯联邦</t>
  </si>
  <si>
    <t>Russia</t>
  </si>
  <si>
    <t>乌克兰</t>
  </si>
  <si>
    <r>
      <t>欧洲其他国家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地区</t>
    </r>
    <r>
      <rPr>
        <sz val="10"/>
        <rFont val="Arial"/>
        <family val="2"/>
      </rPr>
      <t>)</t>
    </r>
  </si>
  <si>
    <t>Oth. Eur. nes</t>
  </si>
  <si>
    <t>匈牙利</t>
  </si>
  <si>
    <t>冰岛</t>
  </si>
  <si>
    <t>马耳他</t>
  </si>
  <si>
    <t>摩纳哥</t>
  </si>
  <si>
    <t>挪威</t>
  </si>
  <si>
    <t>ROM</t>
  </si>
  <si>
    <t>罗马尼亚</t>
  </si>
  <si>
    <t>圣马力诺</t>
  </si>
  <si>
    <t>瑞典</t>
  </si>
  <si>
    <t>瑞士</t>
  </si>
  <si>
    <t>爱沙尼亚</t>
  </si>
  <si>
    <t>拉脱维亚</t>
  </si>
  <si>
    <t>立陶宛</t>
  </si>
  <si>
    <t>摩尔多瓦</t>
  </si>
  <si>
    <t>Moldavia</t>
  </si>
  <si>
    <t>土耳其</t>
  </si>
  <si>
    <t>斯洛文尼亚</t>
  </si>
  <si>
    <t>Slovenia Rep</t>
  </si>
  <si>
    <t>捷克共和国</t>
  </si>
  <si>
    <t>Czech Rep</t>
  </si>
  <si>
    <t>斯洛伐克</t>
  </si>
  <si>
    <t>Slovak Rep</t>
  </si>
  <si>
    <t>马其顿</t>
  </si>
  <si>
    <t>Macedonia Rep</t>
  </si>
  <si>
    <r>
      <t>波斯尼亚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黑塞哥维那共和</t>
    </r>
  </si>
  <si>
    <t>Bosnia&amp;Hercegovina</t>
  </si>
  <si>
    <t>VAT</t>
  </si>
  <si>
    <t>梵蒂冈城国</t>
  </si>
  <si>
    <t>Vatican City State</t>
  </si>
  <si>
    <t>荷兰</t>
  </si>
  <si>
    <t>克罗地亚</t>
  </si>
  <si>
    <t>Croatia Rep</t>
  </si>
  <si>
    <t>希腊</t>
  </si>
  <si>
    <t>爱尔兰</t>
  </si>
  <si>
    <t>比利时</t>
  </si>
  <si>
    <t>塞浦路斯</t>
  </si>
  <si>
    <t>丹麦</t>
  </si>
  <si>
    <t>ENG</t>
  </si>
  <si>
    <t>英国</t>
  </si>
  <si>
    <t>德国</t>
  </si>
  <si>
    <t>法国</t>
  </si>
  <si>
    <t>意大利</t>
  </si>
  <si>
    <t>卢森堡</t>
  </si>
  <si>
    <t>葡萄牙</t>
  </si>
  <si>
    <t>波兰</t>
  </si>
  <si>
    <t>西班牙</t>
  </si>
  <si>
    <t>阿尔巴尼亚</t>
  </si>
  <si>
    <t>安道尔</t>
  </si>
  <si>
    <t>列支敦士登</t>
  </si>
  <si>
    <t>S&amp;M</t>
  </si>
  <si>
    <t>塞黑</t>
  </si>
  <si>
    <t>Serbia &amp; Montenegro</t>
  </si>
  <si>
    <t>奥地利</t>
  </si>
  <si>
    <t>保加利亚</t>
  </si>
  <si>
    <t>芬兰</t>
  </si>
  <si>
    <t>直布罗陀</t>
  </si>
  <si>
    <t>多米尼克</t>
  </si>
  <si>
    <t>百慕大</t>
  </si>
  <si>
    <t>加拿大</t>
  </si>
  <si>
    <t>美国</t>
  </si>
  <si>
    <t>格陵兰</t>
  </si>
  <si>
    <r>
      <t>北美洲其他国家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地区</t>
    </r>
    <r>
      <rPr>
        <sz val="10"/>
        <rFont val="Arial"/>
        <family val="2"/>
      </rPr>
      <t>)</t>
    </r>
  </si>
  <si>
    <t>Oth. N.Amer. nes</t>
  </si>
  <si>
    <t>Oceania</t>
  </si>
  <si>
    <t>汤加</t>
  </si>
  <si>
    <t>澳大利亚</t>
  </si>
  <si>
    <t>COK</t>
  </si>
  <si>
    <t>库克群岛</t>
  </si>
  <si>
    <t>Cook Is</t>
  </si>
  <si>
    <t>瑙鲁</t>
  </si>
  <si>
    <t>新喀里多尼亚</t>
  </si>
  <si>
    <t>瓦努阿图</t>
  </si>
  <si>
    <t>所罗门群岛</t>
  </si>
  <si>
    <t>Solomon Is</t>
  </si>
  <si>
    <t>萨摩亚</t>
  </si>
  <si>
    <t>图瓦卢</t>
  </si>
  <si>
    <t>密克罗尼西亚联邦</t>
  </si>
  <si>
    <t>Micronesia Fs</t>
  </si>
  <si>
    <t>马绍尔群岛</t>
  </si>
  <si>
    <t>Marshall Is Rep</t>
  </si>
  <si>
    <t>基里巴斯</t>
  </si>
  <si>
    <t>法属玻利尼西亚</t>
  </si>
  <si>
    <t>新西兰</t>
  </si>
  <si>
    <t>斐济</t>
  </si>
  <si>
    <t>巴布亚新几内亚</t>
  </si>
  <si>
    <t>帕劳共和国</t>
  </si>
  <si>
    <t>土阿莫土群岛</t>
  </si>
  <si>
    <t>Tuamotu Is</t>
  </si>
  <si>
    <t>土布艾群岛</t>
  </si>
  <si>
    <t>Tubai Is</t>
  </si>
  <si>
    <t>社会群岛</t>
  </si>
  <si>
    <t>Society Is</t>
  </si>
  <si>
    <t>马克萨斯群岛</t>
  </si>
  <si>
    <t>Marquesas Is</t>
  </si>
  <si>
    <t>WLF</t>
  </si>
  <si>
    <t>瓦利斯和浮图纳</t>
  </si>
  <si>
    <t>Wallis and Futuna</t>
  </si>
  <si>
    <t>盖比群岛</t>
  </si>
  <si>
    <t>Gambier Is</t>
  </si>
  <si>
    <t>诺福克岛</t>
  </si>
  <si>
    <t>Norfolk Is</t>
  </si>
  <si>
    <r>
      <t>大洋洲其他国家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地区</t>
    </r>
    <r>
      <rPr>
        <sz val="10"/>
        <rFont val="Arial"/>
        <family val="2"/>
      </rPr>
      <t>)</t>
    </r>
  </si>
  <si>
    <t>Oth. Ocean. nes</t>
  </si>
  <si>
    <t>South America</t>
  </si>
  <si>
    <t>智利</t>
  </si>
  <si>
    <t>哥伦比亚</t>
  </si>
  <si>
    <t>GUF</t>
  </si>
  <si>
    <t>法属圭亚那</t>
  </si>
  <si>
    <t>French Guyana</t>
  </si>
  <si>
    <t>圭亚那</t>
  </si>
  <si>
    <t>库腊索岛</t>
  </si>
  <si>
    <t>巴拉圭</t>
  </si>
  <si>
    <t>秘鲁</t>
  </si>
  <si>
    <t>苏里南</t>
  </si>
  <si>
    <t>委内瑞拉</t>
  </si>
  <si>
    <t>Venezuela</t>
  </si>
  <si>
    <t>乌拉圭</t>
  </si>
  <si>
    <t>厄瓜多尔</t>
  </si>
  <si>
    <t>安提瓜和巴布达</t>
  </si>
  <si>
    <t>Antigua &amp; Barbuda</t>
  </si>
  <si>
    <t>阿鲁巴岛</t>
  </si>
  <si>
    <t>巴哈马</t>
  </si>
  <si>
    <t>Bahamas</t>
  </si>
  <si>
    <t>巴巴多斯</t>
  </si>
  <si>
    <t>开曼群岛</t>
  </si>
  <si>
    <t>Cayman Is</t>
  </si>
  <si>
    <t>格林纳达</t>
  </si>
  <si>
    <t>萨巴</t>
  </si>
  <si>
    <t>Saba</t>
  </si>
  <si>
    <t>海地</t>
  </si>
  <si>
    <t>牙买加</t>
  </si>
  <si>
    <t>MTQ</t>
  </si>
  <si>
    <t>马提尼克</t>
  </si>
  <si>
    <t>Martinique</t>
  </si>
  <si>
    <t>MSR</t>
  </si>
  <si>
    <t>蒙特塞拉特</t>
  </si>
  <si>
    <t>Montserrat</t>
  </si>
  <si>
    <t>圣文森特和格林纳丁斯</t>
  </si>
  <si>
    <t>Saint Vincent &amp; Grenadines</t>
  </si>
  <si>
    <t>特立尼达和多巴哥</t>
  </si>
  <si>
    <t>Trinidad &amp; Tobago</t>
  </si>
  <si>
    <t>特克斯和凯科斯群岛</t>
  </si>
  <si>
    <t>Turks &amp; Caicos Is</t>
  </si>
  <si>
    <t>Br. Virgin Is</t>
  </si>
  <si>
    <r>
      <t>圣其茨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尼维斯</t>
    </r>
  </si>
  <si>
    <t>St. Kitts-Nevis</t>
  </si>
  <si>
    <t>圣马丁岛</t>
  </si>
  <si>
    <t>Saint Martin Is</t>
  </si>
  <si>
    <r>
      <t>南美洲其他国家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地区</t>
    </r>
    <r>
      <rPr>
        <sz val="10"/>
        <rFont val="Arial"/>
        <family val="2"/>
      </rPr>
      <t>)</t>
    </r>
  </si>
  <si>
    <t>Oth. L.Amer. nes</t>
  </si>
  <si>
    <t>SPM</t>
  </si>
  <si>
    <t>圣皮埃尔和密克隆</t>
  </si>
  <si>
    <t>St.Pierre and Miquelon</t>
  </si>
  <si>
    <t>阿根廷</t>
  </si>
  <si>
    <t>伯利兹</t>
  </si>
  <si>
    <t>玻利维亚</t>
  </si>
  <si>
    <t>巴西</t>
  </si>
  <si>
    <t>博内尔</t>
  </si>
  <si>
    <t>Bonaire</t>
  </si>
  <si>
    <t>Saint Lucia</t>
  </si>
  <si>
    <t>Continent</t>
    <phoneticPr fontId="1" type="noConversion"/>
  </si>
  <si>
    <t>Asia</t>
    <phoneticPr fontId="1" type="noConversion"/>
  </si>
  <si>
    <t>Oceania</t>
    <phoneticPr fontId="1" type="noConversion"/>
  </si>
  <si>
    <t>North America</t>
    <phoneticPr fontId="1" type="noConversion"/>
  </si>
  <si>
    <t>Europe</t>
    <phoneticPr fontId="1" type="noConversion"/>
  </si>
  <si>
    <t>Africa</t>
    <phoneticPr fontId="1" type="noConversion"/>
  </si>
  <si>
    <t>Ecuador</t>
    <phoneticPr fontId="1" type="noConversion"/>
  </si>
  <si>
    <t>Korea, Dem. People Rep.</t>
    <phoneticPr fontId="1" type="noConversion"/>
  </si>
  <si>
    <t>Role-Playing</t>
    <phoneticPr fontId="1" type="noConversion"/>
  </si>
  <si>
    <t>Puzzle</t>
    <phoneticPr fontId="1" type="noConversion"/>
  </si>
  <si>
    <t>Role-playing</t>
    <phoneticPr fontId="1" type="noConversion"/>
  </si>
  <si>
    <t>Total 平均值项:critic_score</t>
  </si>
  <si>
    <t>Total 平均值项:user_score</t>
  </si>
  <si>
    <t>Total 方差项:critic_score</t>
  </si>
  <si>
    <t>Total 方差项:user_score</t>
  </si>
  <si>
    <t>Total 平均值项:critic_count</t>
  </si>
  <si>
    <t>Total 平均值项:user_count</t>
  </si>
  <si>
    <t>Average: Average_Sales</t>
  </si>
  <si>
    <t>Total Average of na_sales</t>
  </si>
  <si>
    <t>Total Average of eu_sales</t>
  </si>
  <si>
    <t>Total Average of jp_sales</t>
  </si>
  <si>
    <t>Total Average of other_sales</t>
  </si>
  <si>
    <t>Value</t>
  </si>
  <si>
    <t>Var of na_sales</t>
  </si>
  <si>
    <t>Count of na_sales</t>
  </si>
  <si>
    <t>Var of eu_sales</t>
  </si>
  <si>
    <t>Count of eu_sales</t>
  </si>
  <si>
    <t>Var of jp_sales</t>
  </si>
  <si>
    <t>Count of jp_sales</t>
  </si>
  <si>
    <t>Var of other_sales</t>
  </si>
  <si>
    <t>Count of other_sales</t>
  </si>
  <si>
    <t>Puzzle vs Role-playing</t>
  </si>
  <si>
    <t>z-score</t>
  </si>
  <si>
    <t>p-value</t>
  </si>
  <si>
    <r>
      <t xml:space="preserve">Puzzle vs </t>
    </r>
    <r>
      <rPr>
        <b/>
        <sz val="11"/>
        <color rgb="FFC00000"/>
        <rFont val="Times New Roman"/>
        <family val="1"/>
      </rPr>
      <t>Role-playing</t>
    </r>
  </si>
  <si>
    <r>
      <rPr>
        <b/>
        <sz val="11"/>
        <color rgb="FFC00000"/>
        <rFont val="Times New Roman"/>
        <family val="1"/>
      </rPr>
      <t xml:space="preserve">Puzzle </t>
    </r>
    <r>
      <rPr>
        <sz val="11"/>
        <color theme="1"/>
        <rFont val="Times New Roman"/>
        <family val="1"/>
      </rPr>
      <t>vs Role-playing</t>
    </r>
  </si>
  <si>
    <t>Count of Total_sales</t>
  </si>
  <si>
    <t>Var of Total_sales</t>
  </si>
  <si>
    <t>Values</t>
  </si>
  <si>
    <t>Average of critic_score</t>
  </si>
  <si>
    <t>Var of critic_score</t>
  </si>
  <si>
    <t>Count of critic_score</t>
  </si>
  <si>
    <t>Total Sales</t>
  </si>
  <si>
    <t>Critic Score</t>
  </si>
  <si>
    <t>Average</t>
  </si>
  <si>
    <t>Var</t>
  </si>
  <si>
    <t>Count</t>
  </si>
  <si>
    <t>na</t>
  </si>
  <si>
    <t>eu</t>
  </si>
  <si>
    <t>jp</t>
  </si>
  <si>
    <t>other</t>
  </si>
  <si>
    <t>Total Var of na_sales</t>
  </si>
  <si>
    <t>Total Var of eu_sales</t>
  </si>
  <si>
    <t>Total Var of jp_sales</t>
  </si>
  <si>
    <t>Total Var of other_sales</t>
  </si>
  <si>
    <r>
      <t xml:space="preserve">jp vs. </t>
    </r>
    <r>
      <rPr>
        <b/>
        <sz val="11"/>
        <color rgb="FFC00000"/>
        <rFont val="Times New Roman"/>
        <family val="1"/>
      </rPr>
      <t>na</t>
    </r>
  </si>
  <si>
    <r>
      <rPr>
        <b/>
        <sz val="11"/>
        <color rgb="FFC00000"/>
        <rFont val="Times New Roman"/>
        <family val="1"/>
      </rPr>
      <t>jp</t>
    </r>
    <r>
      <rPr>
        <sz val="11"/>
        <color theme="1"/>
        <rFont val="Times New Roman"/>
        <family val="1"/>
      </rPr>
      <t xml:space="preserve"> vs. eu</t>
    </r>
  </si>
  <si>
    <r>
      <rPr>
        <b/>
        <sz val="11"/>
        <color rgb="FFC00000"/>
        <rFont val="Times New Roman"/>
        <family val="1"/>
      </rPr>
      <t>jp</t>
    </r>
    <r>
      <rPr>
        <sz val="11"/>
        <color theme="1"/>
        <rFont val="Times New Roman"/>
        <family val="1"/>
      </rPr>
      <t xml:space="preserve"> vs. other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</si>
</sst>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00"/>
    <numFmt numFmtId="168" formatCode="0.000000"/>
    <numFmt numFmtId="171" formatCode="0.0000%"/>
  </numFmts>
  <fonts count="9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name val="宋体"/>
      <family val="3"/>
      <charset val="134"/>
    </font>
    <font>
      <sz val="10"/>
      <name val="Arial"/>
      <family val="2"/>
    </font>
    <font>
      <sz val="11"/>
      <color theme="1"/>
      <name val="Calibri"/>
      <family val="2"/>
      <charset val="134"/>
      <scheme val="minor"/>
    </font>
    <font>
      <b/>
      <sz val="11"/>
      <color rgb="FFC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2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7" fillId="0" borderId="0" applyFont="0" applyFill="0" applyBorder="0" applyAlignment="0" applyProtection="0"/>
  </cellStyleXfs>
  <cellXfs count="67">
    <xf numFmtId="0" fontId="0" fillId="0" borderId="0" xfId="0">
      <alignment vertical="center"/>
    </xf>
    <xf numFmtId="0" fontId="2" fillId="2" borderId="1" xfId="0" applyFont="1" applyFill="1" applyBorder="1">
      <alignment vertical="center"/>
    </xf>
    <xf numFmtId="0" fontId="0" fillId="0" borderId="0" xfId="0" applyAlignment="1">
      <alignment horizontal="left" vertical="center"/>
    </xf>
    <xf numFmtId="0" fontId="0" fillId="3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3" fillId="0" borderId="0" xfId="0" pivotButton="1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NumberFormat="1" applyFont="1">
      <alignment vertical="center"/>
    </xf>
    <xf numFmtId="0" fontId="3" fillId="0" borderId="0" xfId="0" applyNumberFormat="1" applyFont="1" applyFill="1" applyBorder="1">
      <alignment vertical="center"/>
    </xf>
    <xf numFmtId="0" fontId="3" fillId="0" borderId="3" xfId="0" applyNumberFormat="1" applyFont="1" applyFill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3" xfId="0" applyFont="1" applyBorder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>
      <alignment vertical="center"/>
    </xf>
    <xf numFmtId="0" fontId="4" fillId="0" borderId="5" xfId="0" applyFont="1" applyFill="1" applyBorder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Fill="1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ill="1">
      <alignment vertical="center"/>
    </xf>
    <xf numFmtId="0" fontId="0" fillId="0" borderId="0" xfId="0" applyFill="1" applyAlignment="1">
      <alignment horizontal="left" vertical="center" indent="1"/>
    </xf>
    <xf numFmtId="49" fontId="5" fillId="4" borderId="6" xfId="0" applyNumberFormat="1" applyFont="1" applyFill="1" applyBorder="1" applyAlignment="1">
      <alignment horizontal="center"/>
    </xf>
    <xf numFmtId="49" fontId="6" fillId="0" borderId="6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0" fillId="0" borderId="0" xfId="0" applyNumberFormat="1">
      <alignment vertical="center"/>
    </xf>
    <xf numFmtId="2" fontId="3" fillId="0" borderId="0" xfId="0" applyNumberFormat="1" applyFont="1">
      <alignment vertical="center"/>
    </xf>
    <xf numFmtId="166" fontId="3" fillId="0" borderId="0" xfId="0" applyNumberFormat="1" applyFont="1">
      <alignment vertical="center"/>
    </xf>
    <xf numFmtId="168" fontId="3" fillId="0" borderId="0" xfId="0" applyNumberFormat="1" applyFont="1">
      <alignment vertical="center"/>
    </xf>
    <xf numFmtId="171" fontId="3" fillId="0" borderId="3" xfId="1" applyNumberFormat="1" applyFont="1" applyBorder="1" applyAlignment="1">
      <alignment horizontal="center" vertical="center"/>
    </xf>
    <xf numFmtId="2" fontId="3" fillId="0" borderId="2" xfId="0" applyNumberFormat="1" applyFont="1" applyBorder="1">
      <alignment vertical="center"/>
    </xf>
    <xf numFmtId="2" fontId="3" fillId="0" borderId="3" xfId="0" applyNumberFormat="1" applyFont="1" applyBorder="1">
      <alignment vertical="center"/>
    </xf>
    <xf numFmtId="168" fontId="3" fillId="0" borderId="2" xfId="0" applyNumberFormat="1" applyFont="1" applyBorder="1" applyAlignment="1">
      <alignment horizontal="center" vertical="center"/>
    </xf>
    <xf numFmtId="2" fontId="3" fillId="0" borderId="0" xfId="0" applyNumberFormat="1" applyFont="1" applyBorder="1">
      <alignment vertical="center"/>
    </xf>
    <xf numFmtId="2" fontId="3" fillId="0" borderId="0" xfId="0" pivotButton="1" applyNumberFormat="1" applyFont="1" applyBorder="1">
      <alignment vertical="center"/>
    </xf>
    <xf numFmtId="2" fontId="3" fillId="0" borderId="5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2" fontId="3" fillId="0" borderId="8" xfId="0" applyNumberFormat="1" applyFont="1" applyBorder="1">
      <alignment vertical="center"/>
    </xf>
    <xf numFmtId="2" fontId="3" fillId="0" borderId="9" xfId="0" applyNumberFormat="1" applyFont="1" applyBorder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pivotButton="1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2" fontId="3" fillId="0" borderId="0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1" fontId="3" fillId="0" borderId="0" xfId="0" applyNumberFormat="1" applyFont="1">
      <alignment vertical="center"/>
    </xf>
    <xf numFmtId="1" fontId="4" fillId="0" borderId="2" xfId="0" applyNumberFormat="1" applyFont="1" applyBorder="1" applyAlignment="1">
      <alignment horizontal="center" vertical="center"/>
    </xf>
    <xf numFmtId="1" fontId="4" fillId="0" borderId="0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3" fillId="0" borderId="3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3" fillId="0" borderId="7" xfId="0" applyNumberFormat="1" applyFont="1" applyBorder="1">
      <alignment vertical="center"/>
    </xf>
    <xf numFmtId="166" fontId="3" fillId="0" borderId="0" xfId="0" applyNumberFormat="1" applyFont="1" applyBorder="1">
      <alignment vertical="center"/>
    </xf>
    <xf numFmtId="1" fontId="3" fillId="0" borderId="9" xfId="0" applyNumberFormat="1" applyFont="1" applyBorder="1">
      <alignment vertical="center"/>
    </xf>
    <xf numFmtId="171" fontId="3" fillId="0" borderId="9" xfId="1" applyNumberFormat="1" applyFont="1" applyBorder="1" applyAlignment="1">
      <alignment vertical="center"/>
    </xf>
    <xf numFmtId="1" fontId="3" fillId="0" borderId="0" xfId="0" pivotButton="1" applyNumberFormat="1" applyFont="1">
      <alignment vertical="center"/>
    </xf>
  </cellXfs>
  <cellStyles count="2">
    <cellStyle name="Normal" xfId="0" builtinId="0"/>
    <cellStyle name="Percent" xfId="1" builtinId="5"/>
  </cellStyles>
  <dxfs count="20"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numFmt numFmtId="2" formatCode="0.00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[Book1.xlsx]Number!数据透视表9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Number of Games Released Per Platforms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Number!$B$24:$B$25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Number!$B$26:$B$43</c:f>
              <c:numCache>
                <c:formatCode>General</c:formatCode>
                <c:ptCount val="17"/>
                <c:pt idx="11">
                  <c:v>68</c:v>
                </c:pt>
                <c:pt idx="12">
                  <c:v>31</c:v>
                </c:pt>
                <c:pt idx="13">
                  <c:v>26</c:v>
                </c:pt>
                <c:pt idx="14">
                  <c:v>25</c:v>
                </c:pt>
                <c:pt idx="15">
                  <c:v>23</c:v>
                </c:pt>
                <c:pt idx="1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F-4859-8872-67155FCCB785}"/>
            </c:ext>
          </c:extLst>
        </c:ser>
        <c:ser>
          <c:idx val="1"/>
          <c:order val="1"/>
          <c:tx>
            <c:strRef>
              <c:f>Number!$C$24:$C$25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Number!$C$26:$C$43</c:f>
              <c:numCache>
                <c:formatCode>General</c:formatCode>
                <c:ptCount val="17"/>
                <c:pt idx="0">
                  <c:v>6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F-4859-8872-67155FCCB785}"/>
            </c:ext>
          </c:extLst>
        </c:ser>
        <c:ser>
          <c:idx val="2"/>
          <c:order val="2"/>
          <c:tx>
            <c:strRef>
              <c:f>Number!$D$24:$D$25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Number!$D$26:$D$43</c:f>
              <c:numCache>
                <c:formatCode>General</c:formatCode>
                <c:ptCount val="17"/>
                <c:pt idx="4">
                  <c:v>11</c:v>
                </c:pt>
                <c:pt idx="5">
                  <c:v>76</c:v>
                </c:pt>
                <c:pt idx="6">
                  <c:v>105</c:v>
                </c:pt>
                <c:pt idx="7">
                  <c:v>171</c:v>
                </c:pt>
                <c:pt idx="8">
                  <c:v>212</c:v>
                </c:pt>
                <c:pt idx="9">
                  <c:v>195</c:v>
                </c:pt>
                <c:pt idx="10">
                  <c:v>117</c:v>
                </c:pt>
                <c:pt idx="11">
                  <c:v>47</c:v>
                </c:pt>
                <c:pt idx="12">
                  <c:v>7</c:v>
                </c:pt>
                <c:pt idx="1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9F-4859-8872-67155FCCB785}"/>
            </c:ext>
          </c:extLst>
        </c:ser>
        <c:ser>
          <c:idx val="3"/>
          <c:order val="3"/>
          <c:tx>
            <c:strRef>
              <c:f>Number!$E$24:$E$25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Number!$E$26:$E$43</c:f>
              <c:numCache>
                <c:formatCode>General</c:formatCode>
                <c:ptCount val="17"/>
                <c:pt idx="1">
                  <c:v>57</c:v>
                </c:pt>
                <c:pt idx="2">
                  <c:v>112</c:v>
                </c:pt>
                <c:pt idx="3">
                  <c:v>91</c:v>
                </c:pt>
                <c:pt idx="4">
                  <c:v>95</c:v>
                </c:pt>
                <c:pt idx="5">
                  <c:v>61</c:v>
                </c:pt>
                <c:pt idx="6">
                  <c:v>19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9F-4859-8872-67155FCCB785}"/>
            </c:ext>
          </c:extLst>
        </c:ser>
        <c:ser>
          <c:idx val="4"/>
          <c:order val="4"/>
          <c:tx>
            <c:strRef>
              <c:f>Number!$F$24:$F$25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Number!$F$26:$F$43</c:f>
              <c:numCache>
                <c:formatCode>General</c:formatCode>
                <c:ptCount val="17"/>
                <c:pt idx="1">
                  <c:v>21</c:v>
                </c:pt>
                <c:pt idx="2">
                  <c:v>114</c:v>
                </c:pt>
                <c:pt idx="3">
                  <c:v>98</c:v>
                </c:pt>
                <c:pt idx="4">
                  <c:v>62</c:v>
                </c:pt>
                <c:pt idx="5">
                  <c:v>70</c:v>
                </c:pt>
                <c:pt idx="6">
                  <c:v>34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9F-4859-8872-67155FCCB785}"/>
            </c:ext>
          </c:extLst>
        </c:ser>
        <c:ser>
          <c:idx val="5"/>
          <c:order val="5"/>
          <c:tx>
            <c:strRef>
              <c:f>Number!$G$24:$G$25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Number!$G$26:$G$43</c:f>
              <c:numCache>
                <c:formatCode>General</c:formatCode>
                <c:ptCount val="17"/>
                <c:pt idx="0">
                  <c:v>4</c:v>
                </c:pt>
                <c:pt idx="1">
                  <c:v>7</c:v>
                </c:pt>
                <c:pt idx="2">
                  <c:v>14</c:v>
                </c:pt>
                <c:pt idx="3">
                  <c:v>26</c:v>
                </c:pt>
                <c:pt idx="4">
                  <c:v>22</c:v>
                </c:pt>
                <c:pt idx="5">
                  <c:v>23</c:v>
                </c:pt>
                <c:pt idx="6">
                  <c:v>43</c:v>
                </c:pt>
                <c:pt idx="7">
                  <c:v>48</c:v>
                </c:pt>
                <c:pt idx="8">
                  <c:v>42</c:v>
                </c:pt>
                <c:pt idx="9">
                  <c:v>60</c:v>
                </c:pt>
                <c:pt idx="10">
                  <c:v>50</c:v>
                </c:pt>
                <c:pt idx="11">
                  <c:v>74</c:v>
                </c:pt>
                <c:pt idx="12">
                  <c:v>37</c:v>
                </c:pt>
                <c:pt idx="13">
                  <c:v>26</c:v>
                </c:pt>
                <c:pt idx="14">
                  <c:v>33</c:v>
                </c:pt>
                <c:pt idx="15">
                  <c:v>31</c:v>
                </c:pt>
                <c:pt idx="16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9F-4859-8872-67155FCCB785}"/>
            </c:ext>
          </c:extLst>
        </c:ser>
        <c:ser>
          <c:idx val="6"/>
          <c:order val="6"/>
          <c:tx>
            <c:strRef>
              <c:f>Number!$H$24:$H$25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Number!$H$26:$H$43</c:f>
              <c:numCache>
                <c:formatCode>General</c:formatCode>
                <c:ptCount val="17"/>
                <c:pt idx="0">
                  <c:v>58</c:v>
                </c:pt>
                <c:pt idx="1">
                  <c:v>35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9F-4859-8872-67155FCCB785}"/>
            </c:ext>
          </c:extLst>
        </c:ser>
        <c:ser>
          <c:idx val="7"/>
          <c:order val="7"/>
          <c:tx>
            <c:strRef>
              <c:f>Number!$I$24:$I$25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Number!$I$26:$I$43</c:f>
              <c:numCache>
                <c:formatCode>General</c:formatCode>
                <c:ptCount val="17"/>
                <c:pt idx="0">
                  <c:v>45</c:v>
                </c:pt>
                <c:pt idx="1">
                  <c:v>116</c:v>
                </c:pt>
                <c:pt idx="2">
                  <c:v>172</c:v>
                </c:pt>
                <c:pt idx="3">
                  <c:v>170</c:v>
                </c:pt>
                <c:pt idx="4">
                  <c:v>183</c:v>
                </c:pt>
                <c:pt idx="5">
                  <c:v>177</c:v>
                </c:pt>
                <c:pt idx="6">
                  <c:v>120</c:v>
                </c:pt>
                <c:pt idx="7">
                  <c:v>89</c:v>
                </c:pt>
                <c:pt idx="8">
                  <c:v>75</c:v>
                </c:pt>
                <c:pt idx="9">
                  <c:v>47</c:v>
                </c:pt>
                <c:pt idx="10">
                  <c:v>15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9F-4859-8872-67155FCCB785}"/>
            </c:ext>
          </c:extLst>
        </c:ser>
        <c:ser>
          <c:idx val="8"/>
          <c:order val="8"/>
          <c:tx>
            <c:strRef>
              <c:f>Number!$J$24:$J$25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Number!$J$26:$J$43</c:f>
              <c:numCache>
                <c:formatCode>General</c:formatCode>
                <c:ptCount val="17"/>
                <c:pt idx="6">
                  <c:v>20</c:v>
                </c:pt>
                <c:pt idx="7">
                  <c:v>76</c:v>
                </c:pt>
                <c:pt idx="8">
                  <c:v>106</c:v>
                </c:pt>
                <c:pt idx="9">
                  <c:v>113</c:v>
                </c:pt>
                <c:pt idx="10">
                  <c:v>127</c:v>
                </c:pt>
                <c:pt idx="11">
                  <c:v>142</c:v>
                </c:pt>
                <c:pt idx="12">
                  <c:v>92</c:v>
                </c:pt>
                <c:pt idx="13">
                  <c:v>79</c:v>
                </c:pt>
                <c:pt idx="14">
                  <c:v>58</c:v>
                </c:pt>
                <c:pt idx="15">
                  <c:v>26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9F-4859-8872-67155FCCB785}"/>
            </c:ext>
          </c:extLst>
        </c:ser>
        <c:ser>
          <c:idx val="9"/>
          <c:order val="9"/>
          <c:tx>
            <c:strRef>
              <c:f>Number!$K$24:$K$25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Number!$K$26:$K$43</c:f>
              <c:numCache>
                <c:formatCode>General</c:formatCode>
                <c:ptCount val="17"/>
                <c:pt idx="13">
                  <c:v>13</c:v>
                </c:pt>
                <c:pt idx="14">
                  <c:v>48</c:v>
                </c:pt>
                <c:pt idx="15">
                  <c:v>63</c:v>
                </c:pt>
                <c:pt idx="16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59F-4859-8872-67155FCCB785}"/>
            </c:ext>
          </c:extLst>
        </c:ser>
        <c:ser>
          <c:idx val="10"/>
          <c:order val="10"/>
          <c:tx>
            <c:strRef>
              <c:f>Number!$L$24:$L$25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Number!$L$26:$L$43</c:f>
              <c:numCache>
                <c:formatCode>General</c:formatCode>
                <c:ptCount val="17"/>
                <c:pt idx="4">
                  <c:v>7</c:v>
                </c:pt>
                <c:pt idx="5">
                  <c:v>69</c:v>
                </c:pt>
                <c:pt idx="6">
                  <c:v>123</c:v>
                </c:pt>
                <c:pt idx="7">
                  <c:v>86</c:v>
                </c:pt>
                <c:pt idx="8">
                  <c:v>45</c:v>
                </c:pt>
                <c:pt idx="9">
                  <c:v>64</c:v>
                </c:pt>
                <c:pt idx="10">
                  <c:v>52</c:v>
                </c:pt>
                <c:pt idx="11">
                  <c:v>14</c:v>
                </c:pt>
                <c:pt idx="12">
                  <c:v>4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59F-4859-8872-67155FCCB785}"/>
            </c:ext>
          </c:extLst>
        </c:ser>
        <c:ser>
          <c:idx val="11"/>
          <c:order val="11"/>
          <c:tx>
            <c:strRef>
              <c:f>Number!$M$24:$M$25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Number!$M$26:$M$43</c:f>
              <c:numCache>
                <c:formatCode>General</c:formatCode>
                <c:ptCount val="17"/>
                <c:pt idx="11">
                  <c:v>11</c:v>
                </c:pt>
                <c:pt idx="12">
                  <c:v>28</c:v>
                </c:pt>
                <c:pt idx="13">
                  <c:v>16</c:v>
                </c:pt>
                <c:pt idx="14">
                  <c:v>30</c:v>
                </c:pt>
                <c:pt idx="15">
                  <c:v>21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59F-4859-8872-67155FCCB785}"/>
            </c:ext>
          </c:extLst>
        </c:ser>
        <c:ser>
          <c:idx val="12"/>
          <c:order val="12"/>
          <c:tx>
            <c:strRef>
              <c:f>Number!$N$24:$N$25</c:f>
              <c:strCache>
                <c:ptCount val="1"/>
                <c:pt idx="0">
                  <c:v>Weii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Number!$N$26:$N$43</c:f>
              <c:numCache>
                <c:formatCode>General</c:formatCode>
                <c:ptCount val="17"/>
                <c:pt idx="6">
                  <c:v>35</c:v>
                </c:pt>
                <c:pt idx="7">
                  <c:v>124</c:v>
                </c:pt>
                <c:pt idx="8">
                  <c:v>159</c:v>
                </c:pt>
                <c:pt idx="9">
                  <c:v>189</c:v>
                </c:pt>
                <c:pt idx="10">
                  <c:v>139</c:v>
                </c:pt>
                <c:pt idx="11">
                  <c:v>89</c:v>
                </c:pt>
                <c:pt idx="12">
                  <c:v>15</c:v>
                </c:pt>
                <c:pt idx="13">
                  <c:v>10</c:v>
                </c:pt>
                <c:pt idx="14">
                  <c:v>4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59F-4859-8872-67155FCCB785}"/>
            </c:ext>
          </c:extLst>
        </c:ser>
        <c:ser>
          <c:idx val="13"/>
          <c:order val="13"/>
          <c:tx>
            <c:strRef>
              <c:f>Number!$O$24:$O$25</c:f>
              <c:strCache>
                <c:ptCount val="1"/>
                <c:pt idx="0">
                  <c:v>WeiiU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Number!$O$26:$O$43</c:f>
              <c:numCache>
                <c:formatCode>General</c:formatCode>
                <c:ptCount val="17"/>
                <c:pt idx="12">
                  <c:v>20</c:v>
                </c:pt>
                <c:pt idx="13">
                  <c:v>31</c:v>
                </c:pt>
                <c:pt idx="14">
                  <c:v>19</c:v>
                </c:pt>
                <c:pt idx="15">
                  <c:v>19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59F-4859-8872-67155FCCB785}"/>
            </c:ext>
          </c:extLst>
        </c:ser>
        <c:ser>
          <c:idx val="14"/>
          <c:order val="14"/>
          <c:tx>
            <c:strRef>
              <c:f>Number!$P$24:$P$25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Number!$P$26:$P$43</c:f>
              <c:numCache>
                <c:formatCode>General</c:formatCode>
                <c:ptCount val="17"/>
                <c:pt idx="5">
                  <c:v>16</c:v>
                </c:pt>
                <c:pt idx="6">
                  <c:v>74</c:v>
                </c:pt>
                <c:pt idx="7">
                  <c:v>104</c:v>
                </c:pt>
                <c:pt idx="8">
                  <c:v>116</c:v>
                </c:pt>
                <c:pt idx="9">
                  <c:v>121</c:v>
                </c:pt>
                <c:pt idx="10">
                  <c:v>127</c:v>
                </c:pt>
                <c:pt idx="11">
                  <c:v>145</c:v>
                </c:pt>
                <c:pt idx="12">
                  <c:v>88</c:v>
                </c:pt>
                <c:pt idx="13">
                  <c:v>57</c:v>
                </c:pt>
                <c:pt idx="14">
                  <c:v>49</c:v>
                </c:pt>
                <c:pt idx="15">
                  <c:v>21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59F-4859-8872-67155FCCB785}"/>
            </c:ext>
          </c:extLst>
        </c:ser>
        <c:ser>
          <c:idx val="15"/>
          <c:order val="15"/>
          <c:tx>
            <c:strRef>
              <c:f>Number!$Q$24:$Q$25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Number!$Q$26:$Q$43</c:f>
              <c:numCache>
                <c:formatCode>General</c:formatCode>
                <c:ptCount val="17"/>
                <c:pt idx="0">
                  <c:v>1</c:v>
                </c:pt>
                <c:pt idx="1">
                  <c:v>27</c:v>
                </c:pt>
                <c:pt idx="2">
                  <c:v>114</c:v>
                </c:pt>
                <c:pt idx="3">
                  <c:v>136</c:v>
                </c:pt>
                <c:pt idx="4">
                  <c:v>134</c:v>
                </c:pt>
                <c:pt idx="5">
                  <c:v>142</c:v>
                </c:pt>
                <c:pt idx="6">
                  <c:v>46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59F-4859-8872-67155FCCB785}"/>
            </c:ext>
          </c:extLst>
        </c:ser>
        <c:ser>
          <c:idx val="16"/>
          <c:order val="16"/>
          <c:tx>
            <c:strRef>
              <c:f>Number!$R$24:$R$25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Number!$A$26:$A$43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Number!$R$26:$R$43</c:f>
              <c:numCache>
                <c:formatCode>General</c:formatCode>
                <c:ptCount val="17"/>
                <c:pt idx="13">
                  <c:v>17</c:v>
                </c:pt>
                <c:pt idx="14">
                  <c:v>43</c:v>
                </c:pt>
                <c:pt idx="15">
                  <c:v>46</c:v>
                </c:pt>
                <c:pt idx="16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59F-4859-8872-67155FCCB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124824"/>
        <c:axId val="1028139192"/>
      </c:barChart>
      <c:catAx>
        <c:axId val="87612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8139192"/>
        <c:crosses val="autoZero"/>
        <c:auto val="1"/>
        <c:lblAlgn val="ctr"/>
        <c:lblOffset val="100"/>
        <c:noMultiLvlLbl val="0"/>
      </c:catAx>
      <c:valAx>
        <c:axId val="102813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7612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30711539766036"/>
          <c:y val="0.1197129129275937"/>
          <c:w val="0.12657897691142339"/>
          <c:h val="0.85217704557653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[Book1.xlsx]Number!数据透视表4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Number of Games Released Per Genre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Number!$B$1:$B$2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Number!$B$3:$B$20</c:f>
              <c:numCache>
                <c:formatCode>General</c:formatCode>
                <c:ptCount val="17"/>
                <c:pt idx="0">
                  <c:v>12</c:v>
                </c:pt>
                <c:pt idx="1">
                  <c:v>33</c:v>
                </c:pt>
                <c:pt idx="2">
                  <c:v>89</c:v>
                </c:pt>
                <c:pt idx="3">
                  <c:v>104</c:v>
                </c:pt>
                <c:pt idx="4">
                  <c:v>106</c:v>
                </c:pt>
                <c:pt idx="5">
                  <c:v>150</c:v>
                </c:pt>
                <c:pt idx="6">
                  <c:v>123</c:v>
                </c:pt>
                <c:pt idx="7">
                  <c:v>149</c:v>
                </c:pt>
                <c:pt idx="8">
                  <c:v>155</c:v>
                </c:pt>
                <c:pt idx="9">
                  <c:v>181</c:v>
                </c:pt>
                <c:pt idx="10">
                  <c:v>154</c:v>
                </c:pt>
                <c:pt idx="11">
                  <c:v>156</c:v>
                </c:pt>
                <c:pt idx="12">
                  <c:v>123</c:v>
                </c:pt>
                <c:pt idx="13">
                  <c:v>91</c:v>
                </c:pt>
                <c:pt idx="14">
                  <c:v>106</c:v>
                </c:pt>
                <c:pt idx="15">
                  <c:v>102</c:v>
                </c:pt>
                <c:pt idx="16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2-4162-915C-91D60F62B2A2}"/>
            </c:ext>
          </c:extLst>
        </c:ser>
        <c:ser>
          <c:idx val="1"/>
          <c:order val="1"/>
          <c:tx>
            <c:strRef>
              <c:f>Number!$C$1:$C$2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Number!$C$3:$C$20</c:f>
              <c:numCache>
                <c:formatCode>General</c:formatCode>
                <c:ptCount val="17"/>
                <c:pt idx="0">
                  <c:v>4</c:v>
                </c:pt>
                <c:pt idx="1">
                  <c:v>10</c:v>
                </c:pt>
                <c:pt idx="2">
                  <c:v>23</c:v>
                </c:pt>
                <c:pt idx="3">
                  <c:v>7</c:v>
                </c:pt>
                <c:pt idx="4">
                  <c:v>21</c:v>
                </c:pt>
                <c:pt idx="5">
                  <c:v>18</c:v>
                </c:pt>
                <c:pt idx="6">
                  <c:v>25</c:v>
                </c:pt>
                <c:pt idx="7">
                  <c:v>31</c:v>
                </c:pt>
                <c:pt idx="8">
                  <c:v>43</c:v>
                </c:pt>
                <c:pt idx="9">
                  <c:v>44</c:v>
                </c:pt>
                <c:pt idx="10">
                  <c:v>29</c:v>
                </c:pt>
                <c:pt idx="11">
                  <c:v>20</c:v>
                </c:pt>
                <c:pt idx="12">
                  <c:v>6</c:v>
                </c:pt>
                <c:pt idx="13">
                  <c:v>7</c:v>
                </c:pt>
                <c:pt idx="14">
                  <c:v>9</c:v>
                </c:pt>
                <c:pt idx="15">
                  <c:v>4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2-4162-915C-91D60F62B2A2}"/>
            </c:ext>
          </c:extLst>
        </c:ser>
        <c:ser>
          <c:idx val="2"/>
          <c:order val="2"/>
          <c:tx>
            <c:strRef>
              <c:f>Number!$D$1:$D$2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Number!$D$3:$D$20</c:f>
              <c:numCache>
                <c:formatCode>General</c:formatCode>
                <c:ptCount val="17"/>
                <c:pt idx="0">
                  <c:v>8</c:v>
                </c:pt>
                <c:pt idx="1">
                  <c:v>8</c:v>
                </c:pt>
                <c:pt idx="2">
                  <c:v>32</c:v>
                </c:pt>
                <c:pt idx="3">
                  <c:v>27</c:v>
                </c:pt>
                <c:pt idx="4">
                  <c:v>32</c:v>
                </c:pt>
                <c:pt idx="5">
                  <c:v>28</c:v>
                </c:pt>
                <c:pt idx="6">
                  <c:v>32</c:v>
                </c:pt>
                <c:pt idx="7">
                  <c:v>21</c:v>
                </c:pt>
                <c:pt idx="8">
                  <c:v>27</c:v>
                </c:pt>
                <c:pt idx="9">
                  <c:v>35</c:v>
                </c:pt>
                <c:pt idx="10">
                  <c:v>21</c:v>
                </c:pt>
                <c:pt idx="11">
                  <c:v>31</c:v>
                </c:pt>
                <c:pt idx="12">
                  <c:v>19</c:v>
                </c:pt>
                <c:pt idx="13">
                  <c:v>9</c:v>
                </c:pt>
                <c:pt idx="14">
                  <c:v>12</c:v>
                </c:pt>
                <c:pt idx="15">
                  <c:v>13</c:v>
                </c:pt>
                <c:pt idx="1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02-4162-915C-91D60F62B2A2}"/>
            </c:ext>
          </c:extLst>
        </c:ser>
        <c:ser>
          <c:idx val="3"/>
          <c:order val="3"/>
          <c:tx>
            <c:strRef>
              <c:f>Number!$E$1:$E$2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Number!$E$3:$E$20</c:f>
              <c:numCache>
                <c:formatCode>General</c:formatCode>
                <c:ptCount val="17"/>
                <c:pt idx="0">
                  <c:v>3</c:v>
                </c:pt>
                <c:pt idx="1">
                  <c:v>10</c:v>
                </c:pt>
                <c:pt idx="2">
                  <c:v>19</c:v>
                </c:pt>
                <c:pt idx="3">
                  <c:v>23</c:v>
                </c:pt>
                <c:pt idx="4">
                  <c:v>32</c:v>
                </c:pt>
                <c:pt idx="5">
                  <c:v>53</c:v>
                </c:pt>
                <c:pt idx="6">
                  <c:v>28</c:v>
                </c:pt>
                <c:pt idx="7">
                  <c:v>61</c:v>
                </c:pt>
                <c:pt idx="8">
                  <c:v>86</c:v>
                </c:pt>
                <c:pt idx="9">
                  <c:v>101</c:v>
                </c:pt>
                <c:pt idx="10">
                  <c:v>78</c:v>
                </c:pt>
                <c:pt idx="11">
                  <c:v>95</c:v>
                </c:pt>
                <c:pt idx="12">
                  <c:v>21</c:v>
                </c:pt>
                <c:pt idx="13">
                  <c:v>12</c:v>
                </c:pt>
                <c:pt idx="14">
                  <c:v>16</c:v>
                </c:pt>
                <c:pt idx="15">
                  <c:v>18</c:v>
                </c:pt>
                <c:pt idx="1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02-4162-915C-91D60F62B2A2}"/>
            </c:ext>
          </c:extLst>
        </c:ser>
        <c:ser>
          <c:idx val="4"/>
          <c:order val="4"/>
          <c:tx>
            <c:strRef>
              <c:f>Number!$F$1:$F$2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Number!$F$3:$F$20</c:f>
              <c:numCache>
                <c:formatCode>General</c:formatCode>
                <c:ptCount val="17"/>
                <c:pt idx="0">
                  <c:v>8</c:v>
                </c:pt>
                <c:pt idx="1">
                  <c:v>21</c:v>
                </c:pt>
                <c:pt idx="2">
                  <c:v>45</c:v>
                </c:pt>
                <c:pt idx="3">
                  <c:v>56</c:v>
                </c:pt>
                <c:pt idx="4">
                  <c:v>45</c:v>
                </c:pt>
                <c:pt idx="5">
                  <c:v>59</c:v>
                </c:pt>
                <c:pt idx="6">
                  <c:v>46</c:v>
                </c:pt>
                <c:pt idx="7">
                  <c:v>28</c:v>
                </c:pt>
                <c:pt idx="8">
                  <c:v>41</c:v>
                </c:pt>
                <c:pt idx="9">
                  <c:v>24</c:v>
                </c:pt>
                <c:pt idx="10">
                  <c:v>20</c:v>
                </c:pt>
                <c:pt idx="11">
                  <c:v>27</c:v>
                </c:pt>
                <c:pt idx="12">
                  <c:v>8</c:v>
                </c:pt>
                <c:pt idx="13">
                  <c:v>25</c:v>
                </c:pt>
                <c:pt idx="14">
                  <c:v>9</c:v>
                </c:pt>
                <c:pt idx="15">
                  <c:v>8</c:v>
                </c:pt>
                <c:pt idx="1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02-4162-915C-91D60F62B2A2}"/>
            </c:ext>
          </c:extLst>
        </c:ser>
        <c:ser>
          <c:idx val="5"/>
          <c:order val="5"/>
          <c:tx>
            <c:strRef>
              <c:f>Number!$G$1:$G$2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Number!$G$3:$G$20</c:f>
              <c:numCache>
                <c:formatCode>General</c:formatCode>
                <c:ptCount val="17"/>
                <c:pt idx="0">
                  <c:v>2</c:v>
                </c:pt>
                <c:pt idx="1">
                  <c:v>7</c:v>
                </c:pt>
                <c:pt idx="2">
                  <c:v>12</c:v>
                </c:pt>
                <c:pt idx="3">
                  <c:v>3</c:v>
                </c:pt>
                <c:pt idx="4">
                  <c:v>14</c:v>
                </c:pt>
                <c:pt idx="5">
                  <c:v>21</c:v>
                </c:pt>
                <c:pt idx="6">
                  <c:v>23</c:v>
                </c:pt>
                <c:pt idx="7">
                  <c:v>34</c:v>
                </c:pt>
                <c:pt idx="8">
                  <c:v>28</c:v>
                </c:pt>
                <c:pt idx="9">
                  <c:v>27</c:v>
                </c:pt>
                <c:pt idx="10">
                  <c:v>16</c:v>
                </c:pt>
                <c:pt idx="11">
                  <c:v>12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02-4162-915C-91D60F62B2A2}"/>
            </c:ext>
          </c:extLst>
        </c:ser>
        <c:ser>
          <c:idx val="6"/>
          <c:order val="6"/>
          <c:tx>
            <c:strRef>
              <c:f>Number!$H$1:$H$2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Number!$H$3:$H$20</c:f>
              <c:numCache>
                <c:formatCode>General</c:formatCode>
                <c:ptCount val="17"/>
                <c:pt idx="0">
                  <c:v>17</c:v>
                </c:pt>
                <c:pt idx="1">
                  <c:v>50</c:v>
                </c:pt>
                <c:pt idx="2">
                  <c:v>68</c:v>
                </c:pt>
                <c:pt idx="3">
                  <c:v>73</c:v>
                </c:pt>
                <c:pt idx="4">
                  <c:v>48</c:v>
                </c:pt>
                <c:pt idx="5">
                  <c:v>57</c:v>
                </c:pt>
                <c:pt idx="6">
                  <c:v>62</c:v>
                </c:pt>
                <c:pt idx="7">
                  <c:v>60</c:v>
                </c:pt>
                <c:pt idx="8">
                  <c:v>42</c:v>
                </c:pt>
                <c:pt idx="9">
                  <c:v>54</c:v>
                </c:pt>
                <c:pt idx="10">
                  <c:v>36</c:v>
                </c:pt>
                <c:pt idx="11">
                  <c:v>43</c:v>
                </c:pt>
                <c:pt idx="12">
                  <c:v>21</c:v>
                </c:pt>
                <c:pt idx="13">
                  <c:v>14</c:v>
                </c:pt>
                <c:pt idx="14">
                  <c:v>19</c:v>
                </c:pt>
                <c:pt idx="15">
                  <c:v>4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02-4162-915C-91D60F62B2A2}"/>
            </c:ext>
          </c:extLst>
        </c:ser>
        <c:ser>
          <c:idx val="7"/>
          <c:order val="7"/>
          <c:tx>
            <c:strRef>
              <c:f>Number!$I$1:$I$2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Number!$I$3:$I$20</c:f>
              <c:numCache>
                <c:formatCode>General</c:formatCode>
                <c:ptCount val="17"/>
                <c:pt idx="0">
                  <c:v>15</c:v>
                </c:pt>
                <c:pt idx="1">
                  <c:v>17</c:v>
                </c:pt>
                <c:pt idx="2">
                  <c:v>22</c:v>
                </c:pt>
                <c:pt idx="3">
                  <c:v>26</c:v>
                </c:pt>
                <c:pt idx="4">
                  <c:v>40</c:v>
                </c:pt>
                <c:pt idx="5">
                  <c:v>43</c:v>
                </c:pt>
                <c:pt idx="6">
                  <c:v>60</c:v>
                </c:pt>
                <c:pt idx="7">
                  <c:v>51</c:v>
                </c:pt>
                <c:pt idx="8">
                  <c:v>61</c:v>
                </c:pt>
                <c:pt idx="9">
                  <c:v>49</c:v>
                </c:pt>
                <c:pt idx="10">
                  <c:v>47</c:v>
                </c:pt>
                <c:pt idx="11">
                  <c:v>29</c:v>
                </c:pt>
                <c:pt idx="12">
                  <c:v>31</c:v>
                </c:pt>
                <c:pt idx="13">
                  <c:v>27</c:v>
                </c:pt>
                <c:pt idx="14">
                  <c:v>45</c:v>
                </c:pt>
                <c:pt idx="15">
                  <c:v>28</c:v>
                </c:pt>
                <c:pt idx="1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02-4162-915C-91D60F62B2A2}"/>
            </c:ext>
          </c:extLst>
        </c:ser>
        <c:ser>
          <c:idx val="8"/>
          <c:order val="8"/>
          <c:tx>
            <c:strRef>
              <c:f>Number!$J$1:$J$2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Number!$J$3:$J$20</c:f>
              <c:numCache>
                <c:formatCode>General</c:formatCode>
                <c:ptCount val="17"/>
                <c:pt idx="0">
                  <c:v>7</c:v>
                </c:pt>
                <c:pt idx="1">
                  <c:v>24</c:v>
                </c:pt>
                <c:pt idx="2">
                  <c:v>45</c:v>
                </c:pt>
                <c:pt idx="3">
                  <c:v>58</c:v>
                </c:pt>
                <c:pt idx="4">
                  <c:v>63</c:v>
                </c:pt>
                <c:pt idx="5">
                  <c:v>76</c:v>
                </c:pt>
                <c:pt idx="6">
                  <c:v>57</c:v>
                </c:pt>
                <c:pt idx="7">
                  <c:v>74</c:v>
                </c:pt>
                <c:pt idx="8">
                  <c:v>57</c:v>
                </c:pt>
                <c:pt idx="9">
                  <c:v>60</c:v>
                </c:pt>
                <c:pt idx="10">
                  <c:v>55</c:v>
                </c:pt>
                <c:pt idx="11">
                  <c:v>70</c:v>
                </c:pt>
                <c:pt idx="12">
                  <c:v>39</c:v>
                </c:pt>
                <c:pt idx="13">
                  <c:v>41</c:v>
                </c:pt>
                <c:pt idx="14">
                  <c:v>46</c:v>
                </c:pt>
                <c:pt idx="15">
                  <c:v>21</c:v>
                </c:pt>
                <c:pt idx="16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02-4162-915C-91D60F62B2A2}"/>
            </c:ext>
          </c:extLst>
        </c:ser>
        <c:ser>
          <c:idx val="9"/>
          <c:order val="9"/>
          <c:tx>
            <c:strRef>
              <c:f>Number!$K$1:$K$2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Number!$K$3:$K$20</c:f>
              <c:numCache>
                <c:formatCode>General</c:formatCode>
                <c:ptCount val="17"/>
                <c:pt idx="0">
                  <c:v>6</c:v>
                </c:pt>
                <c:pt idx="1">
                  <c:v>13</c:v>
                </c:pt>
                <c:pt idx="2">
                  <c:v>12</c:v>
                </c:pt>
                <c:pt idx="3">
                  <c:v>30</c:v>
                </c:pt>
                <c:pt idx="4">
                  <c:v>15</c:v>
                </c:pt>
                <c:pt idx="5">
                  <c:v>24</c:v>
                </c:pt>
                <c:pt idx="6">
                  <c:v>40</c:v>
                </c:pt>
                <c:pt idx="7">
                  <c:v>57</c:v>
                </c:pt>
                <c:pt idx="8">
                  <c:v>70</c:v>
                </c:pt>
                <c:pt idx="9">
                  <c:v>82</c:v>
                </c:pt>
                <c:pt idx="10">
                  <c:v>42</c:v>
                </c:pt>
                <c:pt idx="11">
                  <c:v>29</c:v>
                </c:pt>
                <c:pt idx="12">
                  <c:v>10</c:v>
                </c:pt>
                <c:pt idx="13">
                  <c:v>7</c:v>
                </c:pt>
                <c:pt idx="14">
                  <c:v>2</c:v>
                </c:pt>
                <c:pt idx="15">
                  <c:v>6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C02-4162-915C-91D60F62B2A2}"/>
            </c:ext>
          </c:extLst>
        </c:ser>
        <c:ser>
          <c:idx val="10"/>
          <c:order val="10"/>
          <c:tx>
            <c:strRef>
              <c:f>Number!$L$1:$L$2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Number!$L$3:$L$20</c:f>
              <c:numCache>
                <c:formatCode>General</c:formatCode>
                <c:ptCount val="17"/>
                <c:pt idx="0">
                  <c:v>27</c:v>
                </c:pt>
                <c:pt idx="1">
                  <c:v>70</c:v>
                </c:pt>
                <c:pt idx="2">
                  <c:v>150</c:v>
                </c:pt>
                <c:pt idx="3">
                  <c:v>88</c:v>
                </c:pt>
                <c:pt idx="4">
                  <c:v>77</c:v>
                </c:pt>
                <c:pt idx="5">
                  <c:v>89</c:v>
                </c:pt>
                <c:pt idx="6">
                  <c:v>95</c:v>
                </c:pt>
                <c:pt idx="7">
                  <c:v>107</c:v>
                </c:pt>
                <c:pt idx="8">
                  <c:v>126</c:v>
                </c:pt>
                <c:pt idx="9">
                  <c:v>103</c:v>
                </c:pt>
                <c:pt idx="10">
                  <c:v>113</c:v>
                </c:pt>
                <c:pt idx="11">
                  <c:v>70</c:v>
                </c:pt>
                <c:pt idx="12">
                  <c:v>39</c:v>
                </c:pt>
                <c:pt idx="13">
                  <c:v>36</c:v>
                </c:pt>
                <c:pt idx="14">
                  <c:v>41</c:v>
                </c:pt>
                <c:pt idx="15">
                  <c:v>42</c:v>
                </c:pt>
                <c:pt idx="16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C02-4162-915C-91D60F62B2A2}"/>
            </c:ext>
          </c:extLst>
        </c:ser>
        <c:ser>
          <c:idx val="11"/>
          <c:order val="11"/>
          <c:tx>
            <c:strRef>
              <c:f>Number!$M$1:$M$2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Number!$A$3:$A$20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Number!$M$3:$M$20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12</c:v>
                </c:pt>
                <c:pt idx="3">
                  <c:v>26</c:v>
                </c:pt>
                <c:pt idx="4">
                  <c:v>21</c:v>
                </c:pt>
                <c:pt idx="5">
                  <c:v>16</c:v>
                </c:pt>
                <c:pt idx="6">
                  <c:v>28</c:v>
                </c:pt>
                <c:pt idx="7">
                  <c:v>33</c:v>
                </c:pt>
                <c:pt idx="8">
                  <c:v>20</c:v>
                </c:pt>
                <c:pt idx="9">
                  <c:v>29</c:v>
                </c:pt>
                <c:pt idx="10">
                  <c:v>16</c:v>
                </c:pt>
                <c:pt idx="11">
                  <c:v>12</c:v>
                </c:pt>
                <c:pt idx="12">
                  <c:v>3</c:v>
                </c:pt>
                <c:pt idx="13">
                  <c:v>12</c:v>
                </c:pt>
                <c:pt idx="14">
                  <c:v>2</c:v>
                </c:pt>
                <c:pt idx="15">
                  <c:v>4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C02-4162-915C-91D60F62B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0065576"/>
        <c:axId val="1040067216"/>
      </c:barChart>
      <c:catAx>
        <c:axId val="104006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40067216"/>
        <c:crosses val="autoZero"/>
        <c:auto val="1"/>
        <c:lblAlgn val="ctr"/>
        <c:lblOffset val="100"/>
        <c:noMultiLvlLbl val="0"/>
      </c:catAx>
      <c:valAx>
        <c:axId val="10400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4006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057677782617556"/>
          <c:y val="0.12951089714860667"/>
          <c:w val="0.15632487074402418"/>
          <c:h val="0.776071486165484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[Book1.xlsx]Number!数据透视表16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The Number o Games Made by f 1st &amp; 3rd party Developer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Number!$B$47:$B$48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Number!$A$49:$A$66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Number!$B$49:$B$66</c:f>
              <c:numCache>
                <c:formatCode>General</c:formatCode>
                <c:ptCount val="17"/>
                <c:pt idx="0">
                  <c:v>6</c:v>
                </c:pt>
                <c:pt idx="1">
                  <c:v>21</c:v>
                </c:pt>
                <c:pt idx="2">
                  <c:v>40</c:v>
                </c:pt>
                <c:pt idx="3">
                  <c:v>48</c:v>
                </c:pt>
                <c:pt idx="4">
                  <c:v>41</c:v>
                </c:pt>
                <c:pt idx="5">
                  <c:v>40</c:v>
                </c:pt>
                <c:pt idx="6">
                  <c:v>51</c:v>
                </c:pt>
                <c:pt idx="7">
                  <c:v>55</c:v>
                </c:pt>
                <c:pt idx="8">
                  <c:v>82</c:v>
                </c:pt>
                <c:pt idx="9">
                  <c:v>130</c:v>
                </c:pt>
                <c:pt idx="10">
                  <c:v>101</c:v>
                </c:pt>
                <c:pt idx="11">
                  <c:v>126</c:v>
                </c:pt>
                <c:pt idx="12">
                  <c:v>57</c:v>
                </c:pt>
                <c:pt idx="13">
                  <c:v>38</c:v>
                </c:pt>
                <c:pt idx="14">
                  <c:v>22</c:v>
                </c:pt>
                <c:pt idx="15">
                  <c:v>33</c:v>
                </c:pt>
                <c:pt idx="1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7-4FCC-AE10-F444B72773BB}"/>
            </c:ext>
          </c:extLst>
        </c:ser>
        <c:ser>
          <c:idx val="1"/>
          <c:order val="1"/>
          <c:tx>
            <c:strRef>
              <c:f>Number!$C$47:$C$48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Number!$A$49:$A$66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Number!$C$49:$C$66</c:f>
              <c:numCache>
                <c:formatCode>General</c:formatCode>
                <c:ptCount val="17"/>
                <c:pt idx="0">
                  <c:v>108</c:v>
                </c:pt>
                <c:pt idx="1">
                  <c:v>246</c:v>
                </c:pt>
                <c:pt idx="2">
                  <c:v>489</c:v>
                </c:pt>
                <c:pt idx="3">
                  <c:v>473</c:v>
                </c:pt>
                <c:pt idx="4">
                  <c:v>473</c:v>
                </c:pt>
                <c:pt idx="5">
                  <c:v>594</c:v>
                </c:pt>
                <c:pt idx="6">
                  <c:v>568</c:v>
                </c:pt>
                <c:pt idx="7">
                  <c:v>651</c:v>
                </c:pt>
                <c:pt idx="8">
                  <c:v>674</c:v>
                </c:pt>
                <c:pt idx="9">
                  <c:v>659</c:v>
                </c:pt>
                <c:pt idx="10">
                  <c:v>526</c:v>
                </c:pt>
                <c:pt idx="11">
                  <c:v>468</c:v>
                </c:pt>
                <c:pt idx="12">
                  <c:v>265</c:v>
                </c:pt>
                <c:pt idx="13">
                  <c:v>246</c:v>
                </c:pt>
                <c:pt idx="14">
                  <c:v>287</c:v>
                </c:pt>
                <c:pt idx="15">
                  <c:v>219</c:v>
                </c:pt>
                <c:pt idx="16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7-4FCC-AE10-F444B7277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8241296"/>
        <c:axId val="948238672"/>
      </c:lineChart>
      <c:catAx>
        <c:axId val="94824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48238672"/>
        <c:crosses val="autoZero"/>
        <c:auto val="1"/>
        <c:lblAlgn val="ctr"/>
        <c:lblOffset val="100"/>
        <c:noMultiLvlLbl val="0"/>
      </c:catAx>
      <c:valAx>
        <c:axId val="94823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4824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[Book1.xlsx]Number!数据透视表17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Number of Games Per Rating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7196558763487899"/>
          <c:w val="0.65478018372703417"/>
          <c:h val="0.62165573053368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Number!$B$69:$B$70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Number!$B$71:$B$75</c:f>
              <c:numCache>
                <c:formatCode>General</c:formatCode>
                <c:ptCount val="4"/>
                <c:pt idx="0">
                  <c:v>67</c:v>
                </c:pt>
                <c:pt idx="2">
                  <c:v>9</c:v>
                </c:pt>
                <c:pt idx="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0-45FB-AFB8-63F55AB89533}"/>
            </c:ext>
          </c:extLst>
        </c:ser>
        <c:ser>
          <c:idx val="1"/>
          <c:order val="1"/>
          <c:tx>
            <c:strRef>
              <c:f>Number!$C$69:$C$70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Number!$C$71:$C$75</c:f>
              <c:numCache>
                <c:formatCode>General</c:formatCode>
                <c:ptCount val="4"/>
                <c:pt idx="0">
                  <c:v>165</c:v>
                </c:pt>
                <c:pt idx="2">
                  <c:v>25</c:v>
                </c:pt>
                <c:pt idx="3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20-45FB-AFB8-63F55AB89533}"/>
            </c:ext>
          </c:extLst>
        </c:ser>
        <c:ser>
          <c:idx val="2"/>
          <c:order val="2"/>
          <c:tx>
            <c:strRef>
              <c:f>Number!$D$69:$D$70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Number!$D$71:$D$75</c:f>
              <c:numCache>
                <c:formatCode>General</c:formatCode>
                <c:ptCount val="4"/>
                <c:pt idx="0">
                  <c:v>304</c:v>
                </c:pt>
                <c:pt idx="2">
                  <c:v>50</c:v>
                </c:pt>
                <c:pt idx="3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20-45FB-AFB8-63F55AB89533}"/>
            </c:ext>
          </c:extLst>
        </c:ser>
        <c:ser>
          <c:idx val="3"/>
          <c:order val="3"/>
          <c:tx>
            <c:strRef>
              <c:f>Number!$E$69:$E$70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Number!$E$71:$E$75</c:f>
              <c:numCache>
                <c:formatCode>General</c:formatCode>
                <c:ptCount val="4"/>
                <c:pt idx="0">
                  <c:v>245</c:v>
                </c:pt>
                <c:pt idx="1">
                  <c:v>1</c:v>
                </c:pt>
                <c:pt idx="2">
                  <c:v>70</c:v>
                </c:pt>
                <c:pt idx="3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20-45FB-AFB8-63F55AB89533}"/>
            </c:ext>
          </c:extLst>
        </c:ser>
        <c:ser>
          <c:idx val="4"/>
          <c:order val="4"/>
          <c:tx>
            <c:strRef>
              <c:f>Number!$F$69:$F$70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Number!$F$71:$F$75</c:f>
              <c:numCache>
                <c:formatCode>General</c:formatCode>
                <c:ptCount val="4"/>
                <c:pt idx="0">
                  <c:v>240</c:v>
                </c:pt>
                <c:pt idx="1">
                  <c:v>8</c:v>
                </c:pt>
                <c:pt idx="2">
                  <c:v>77</c:v>
                </c:pt>
                <c:pt idx="3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20-45FB-AFB8-63F55AB89533}"/>
            </c:ext>
          </c:extLst>
        </c:ser>
        <c:ser>
          <c:idx val="5"/>
          <c:order val="5"/>
          <c:tx>
            <c:strRef>
              <c:f>Number!$G$69:$G$70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Number!$G$71:$G$75</c:f>
              <c:numCache>
                <c:formatCode>General</c:formatCode>
                <c:ptCount val="4"/>
                <c:pt idx="0">
                  <c:v>225</c:v>
                </c:pt>
                <c:pt idx="1">
                  <c:v>96</c:v>
                </c:pt>
                <c:pt idx="2">
                  <c:v>120</c:v>
                </c:pt>
                <c:pt idx="3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20-45FB-AFB8-63F55AB89533}"/>
            </c:ext>
          </c:extLst>
        </c:ser>
        <c:ser>
          <c:idx val="6"/>
          <c:order val="6"/>
          <c:tx>
            <c:strRef>
              <c:f>Number!$H$69:$H$70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Number!$H$71:$H$75</c:f>
              <c:numCache>
                <c:formatCode>General</c:formatCode>
                <c:ptCount val="4"/>
                <c:pt idx="0">
                  <c:v>225</c:v>
                </c:pt>
                <c:pt idx="1">
                  <c:v>124</c:v>
                </c:pt>
                <c:pt idx="2">
                  <c:v>78</c:v>
                </c:pt>
                <c:pt idx="3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20-45FB-AFB8-63F55AB89533}"/>
            </c:ext>
          </c:extLst>
        </c:ser>
        <c:ser>
          <c:idx val="7"/>
          <c:order val="7"/>
          <c:tx>
            <c:strRef>
              <c:f>Number!$I$69:$I$70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Number!$I$71:$I$75</c:f>
              <c:numCache>
                <c:formatCode>General</c:formatCode>
                <c:ptCount val="4"/>
                <c:pt idx="0">
                  <c:v>284</c:v>
                </c:pt>
                <c:pt idx="1">
                  <c:v>150</c:v>
                </c:pt>
                <c:pt idx="2">
                  <c:v>77</c:v>
                </c:pt>
                <c:pt idx="3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20-45FB-AFB8-63F55AB89533}"/>
            </c:ext>
          </c:extLst>
        </c:ser>
        <c:ser>
          <c:idx val="8"/>
          <c:order val="8"/>
          <c:tx>
            <c:strRef>
              <c:f>Number!$J$69:$J$70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Number!$J$71:$J$75</c:f>
              <c:numCache>
                <c:formatCode>General</c:formatCode>
                <c:ptCount val="4"/>
                <c:pt idx="0">
                  <c:v>344</c:v>
                </c:pt>
                <c:pt idx="1">
                  <c:v>129</c:v>
                </c:pt>
                <c:pt idx="2">
                  <c:v>84</c:v>
                </c:pt>
                <c:pt idx="3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20-45FB-AFB8-63F55AB89533}"/>
            </c:ext>
          </c:extLst>
        </c:ser>
        <c:ser>
          <c:idx val="9"/>
          <c:order val="9"/>
          <c:tx>
            <c:strRef>
              <c:f>Number!$K$69:$K$70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Number!$K$71:$K$75</c:f>
              <c:numCache>
                <c:formatCode>General</c:formatCode>
                <c:ptCount val="4"/>
                <c:pt idx="0">
                  <c:v>333</c:v>
                </c:pt>
                <c:pt idx="1">
                  <c:v>159</c:v>
                </c:pt>
                <c:pt idx="2">
                  <c:v>104</c:v>
                </c:pt>
                <c:pt idx="3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20-45FB-AFB8-63F55AB89533}"/>
            </c:ext>
          </c:extLst>
        </c:ser>
        <c:ser>
          <c:idx val="10"/>
          <c:order val="10"/>
          <c:tx>
            <c:strRef>
              <c:f>Number!$L$69:$L$70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Number!$L$71:$L$75</c:f>
              <c:numCache>
                <c:formatCode>General</c:formatCode>
                <c:ptCount val="4"/>
                <c:pt idx="0">
                  <c:v>237</c:v>
                </c:pt>
                <c:pt idx="1">
                  <c:v>127</c:v>
                </c:pt>
                <c:pt idx="2">
                  <c:v>86</c:v>
                </c:pt>
                <c:pt idx="3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E20-45FB-AFB8-63F55AB89533}"/>
            </c:ext>
          </c:extLst>
        </c:ser>
        <c:ser>
          <c:idx val="11"/>
          <c:order val="11"/>
          <c:tx>
            <c:strRef>
              <c:f>Number!$M$69:$M$70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Number!$M$71:$M$75</c:f>
              <c:numCache>
                <c:formatCode>General</c:formatCode>
                <c:ptCount val="4"/>
                <c:pt idx="0">
                  <c:v>187</c:v>
                </c:pt>
                <c:pt idx="1">
                  <c:v>132</c:v>
                </c:pt>
                <c:pt idx="2">
                  <c:v>115</c:v>
                </c:pt>
                <c:pt idx="3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E20-45FB-AFB8-63F55AB89533}"/>
            </c:ext>
          </c:extLst>
        </c:ser>
        <c:ser>
          <c:idx val="12"/>
          <c:order val="12"/>
          <c:tx>
            <c:strRef>
              <c:f>Number!$N$69:$N$70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Number!$N$71:$N$75</c:f>
              <c:numCache>
                <c:formatCode>General</c:formatCode>
                <c:ptCount val="4"/>
                <c:pt idx="0">
                  <c:v>86</c:v>
                </c:pt>
                <c:pt idx="1">
                  <c:v>50</c:v>
                </c:pt>
                <c:pt idx="2">
                  <c:v>120</c:v>
                </c:pt>
                <c:pt idx="3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E20-45FB-AFB8-63F55AB89533}"/>
            </c:ext>
          </c:extLst>
        </c:ser>
        <c:ser>
          <c:idx val="13"/>
          <c:order val="13"/>
          <c:tx>
            <c:strRef>
              <c:f>Number!$O$69:$O$70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Number!$O$71:$O$75</c:f>
              <c:numCache>
                <c:formatCode>General</c:formatCode>
                <c:ptCount val="4"/>
                <c:pt idx="0">
                  <c:v>79</c:v>
                </c:pt>
                <c:pt idx="1">
                  <c:v>61</c:v>
                </c:pt>
                <c:pt idx="2">
                  <c:v>88</c:v>
                </c:pt>
                <c:pt idx="3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20-45FB-AFB8-63F55AB89533}"/>
            </c:ext>
          </c:extLst>
        </c:ser>
        <c:ser>
          <c:idx val="14"/>
          <c:order val="14"/>
          <c:tx>
            <c:strRef>
              <c:f>Number!$P$69:$P$70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Number!$P$71:$P$75</c:f>
              <c:numCache>
                <c:formatCode>General</c:formatCode>
                <c:ptCount val="4"/>
                <c:pt idx="0">
                  <c:v>55</c:v>
                </c:pt>
                <c:pt idx="1">
                  <c:v>76</c:v>
                </c:pt>
                <c:pt idx="2">
                  <c:v>110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E20-45FB-AFB8-63F55AB89533}"/>
            </c:ext>
          </c:extLst>
        </c:ser>
        <c:ser>
          <c:idx val="15"/>
          <c:order val="15"/>
          <c:tx>
            <c:strRef>
              <c:f>Number!$Q$69:$Q$70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Number!$Q$71:$Q$75</c:f>
              <c:numCache>
                <c:formatCode>General</c:formatCode>
                <c:ptCount val="4"/>
                <c:pt idx="0">
                  <c:v>61</c:v>
                </c:pt>
                <c:pt idx="1">
                  <c:v>41</c:v>
                </c:pt>
                <c:pt idx="2">
                  <c:v>62</c:v>
                </c:pt>
                <c:pt idx="3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E20-45FB-AFB8-63F55AB89533}"/>
            </c:ext>
          </c:extLst>
        </c:ser>
        <c:ser>
          <c:idx val="16"/>
          <c:order val="16"/>
          <c:tx>
            <c:strRef>
              <c:f>Number!$R$69:$R$70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Number!$A$71:$A$75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Number!$R$71:$R$75</c:f>
              <c:numCache>
                <c:formatCode>General</c:formatCode>
                <c:ptCount val="4"/>
                <c:pt idx="0">
                  <c:v>52</c:v>
                </c:pt>
                <c:pt idx="1">
                  <c:v>45</c:v>
                </c:pt>
                <c:pt idx="2">
                  <c:v>64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E20-45FB-AFB8-63F55AB89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9731600"/>
        <c:axId val="949732584"/>
      </c:barChart>
      <c:catAx>
        <c:axId val="9497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49732584"/>
        <c:crosses val="autoZero"/>
        <c:auto val="1"/>
        <c:lblAlgn val="ctr"/>
        <c:lblOffset val="100"/>
        <c:noMultiLvlLbl val="0"/>
      </c:catAx>
      <c:valAx>
        <c:axId val="94973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497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58333333333328"/>
          <c:y val="6.329760863225431E-2"/>
          <c:w val="0.21875"/>
          <c:h val="0.776182195975503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[Book1.xlsx]Number!数据透视表2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The Number of Games of Each Genre of 1st and 3rd Developers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Number!$B$102:$B$103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Number!$B$104:$B$106</c:f>
              <c:numCache>
                <c:formatCode>General</c:formatCode>
                <c:ptCount val="2"/>
                <c:pt idx="0">
                  <c:v>181</c:v>
                </c:pt>
                <c:pt idx="1">
                  <c:v>1719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F-4EFB-8D7E-010FDA1D5ADA}"/>
            </c:ext>
          </c:extLst>
        </c:ser>
        <c:ser>
          <c:idx val="1"/>
          <c:order val="1"/>
          <c:tx>
            <c:strRef>
              <c:f>Number!$C$102:$C$103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Number!$C$104:$C$106</c:f>
              <c:numCache>
                <c:formatCode>General</c:formatCode>
                <c:ptCount val="2"/>
                <c:pt idx="0">
                  <c:v>37</c:v>
                </c:pt>
                <c:pt idx="1">
                  <c:v>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4F-4EFB-8D7E-010FDA1D5ADA}"/>
            </c:ext>
          </c:extLst>
        </c:ser>
        <c:ser>
          <c:idx val="2"/>
          <c:order val="2"/>
          <c:tx>
            <c:strRef>
              <c:f>Number!$D$102:$D$103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Number!$D$104:$D$106</c:f>
              <c:numCache>
                <c:formatCode>General</c:formatCode>
                <c:ptCount val="2"/>
                <c:pt idx="0">
                  <c:v>42</c:v>
                </c:pt>
                <c:pt idx="1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4F-4EFB-8D7E-010FDA1D5ADA}"/>
            </c:ext>
          </c:extLst>
        </c:ser>
        <c:ser>
          <c:idx val="3"/>
          <c:order val="3"/>
          <c:tx>
            <c:strRef>
              <c:f>Number!$E$102:$E$103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Number!$E$104:$E$106</c:f>
              <c:numCache>
                <c:formatCode>General</c:formatCode>
                <c:ptCount val="2"/>
                <c:pt idx="0">
                  <c:v>160</c:v>
                </c:pt>
                <c:pt idx="1">
                  <c:v>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4F-4EFB-8D7E-010FDA1D5ADA}"/>
            </c:ext>
          </c:extLst>
        </c:ser>
        <c:ser>
          <c:idx val="4"/>
          <c:order val="4"/>
          <c:tx>
            <c:strRef>
              <c:f>Number!$F$102:$F$103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Number!$F$104:$F$106</c:f>
              <c:numCache>
                <c:formatCode>General</c:formatCode>
                <c:ptCount val="2"/>
                <c:pt idx="0">
                  <c:v>53</c:v>
                </c:pt>
                <c:pt idx="1">
                  <c:v>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4F-4EFB-8D7E-010FDA1D5ADA}"/>
            </c:ext>
          </c:extLst>
        </c:ser>
        <c:ser>
          <c:idx val="5"/>
          <c:order val="5"/>
          <c:tx>
            <c:strRef>
              <c:f>Number!$G$102:$G$103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Number!$G$104:$G$106</c:f>
              <c:numCache>
                <c:formatCode>General</c:formatCode>
                <c:ptCount val="2"/>
                <c:pt idx="0">
                  <c:v>23</c:v>
                </c:pt>
                <c:pt idx="1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4F-4EFB-8D7E-010FDA1D5ADA}"/>
            </c:ext>
          </c:extLst>
        </c:ser>
        <c:ser>
          <c:idx val="6"/>
          <c:order val="6"/>
          <c:tx>
            <c:strRef>
              <c:f>Number!$H$102:$H$103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Number!$H$104:$H$106</c:f>
              <c:numCache>
                <c:formatCode>General</c:formatCode>
                <c:ptCount val="2"/>
                <c:pt idx="0">
                  <c:v>103</c:v>
                </c:pt>
                <c:pt idx="1">
                  <c:v>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4F-4EFB-8D7E-010FDA1D5ADA}"/>
            </c:ext>
          </c:extLst>
        </c:ser>
        <c:ser>
          <c:idx val="7"/>
          <c:order val="7"/>
          <c:tx>
            <c:strRef>
              <c:f>Number!$I$102:$I$103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Number!$I$104:$I$106</c:f>
              <c:numCache>
                <c:formatCode>General</c:formatCode>
                <c:ptCount val="2"/>
                <c:pt idx="0">
                  <c:v>68</c:v>
                </c:pt>
                <c:pt idx="1">
                  <c:v>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4F-4EFB-8D7E-010FDA1D5ADA}"/>
            </c:ext>
          </c:extLst>
        </c:ser>
        <c:ser>
          <c:idx val="8"/>
          <c:order val="8"/>
          <c:tx>
            <c:strRef>
              <c:f>Number!$J$102:$J$103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Number!$J$104:$J$106</c:f>
              <c:numCache>
                <c:formatCode>General</c:formatCode>
                <c:ptCount val="2"/>
                <c:pt idx="0">
                  <c:v>45</c:v>
                </c:pt>
                <c:pt idx="1">
                  <c:v>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4F-4EFB-8D7E-010FDA1D5ADA}"/>
            </c:ext>
          </c:extLst>
        </c:ser>
        <c:ser>
          <c:idx val="9"/>
          <c:order val="9"/>
          <c:tx>
            <c:strRef>
              <c:f>Number!$K$102:$K$103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Number!$K$104:$K$106</c:f>
              <c:numCache>
                <c:formatCode>General</c:formatCode>
                <c:ptCount val="2"/>
                <c:pt idx="0">
                  <c:v>83</c:v>
                </c:pt>
                <c:pt idx="1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4F-4EFB-8D7E-010FDA1D5ADA}"/>
            </c:ext>
          </c:extLst>
        </c:ser>
        <c:ser>
          <c:idx val="10"/>
          <c:order val="10"/>
          <c:tx>
            <c:strRef>
              <c:f>Number!$L$102:$L$103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Number!$L$104:$L$106</c:f>
              <c:numCache>
                <c:formatCode>General</c:formatCode>
                <c:ptCount val="2"/>
                <c:pt idx="0">
                  <c:v>91</c:v>
                </c:pt>
                <c:pt idx="1">
                  <c:v>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4F-4EFB-8D7E-010FDA1D5ADA}"/>
            </c:ext>
          </c:extLst>
        </c:ser>
        <c:ser>
          <c:idx val="11"/>
          <c:order val="11"/>
          <c:tx>
            <c:strRef>
              <c:f>Number!$M$102:$M$103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Number!$A$104:$A$106</c:f>
              <c:strCache>
                <c:ptCount val="2"/>
                <c:pt idx="0">
                  <c:v>1</c:v>
                </c:pt>
                <c:pt idx="1">
                  <c:v>3</c:v>
                </c:pt>
              </c:strCache>
            </c:strRef>
          </c:cat>
          <c:val>
            <c:numRef>
              <c:f>Number!$M$104:$M$106</c:f>
              <c:numCache>
                <c:formatCode>General</c:formatCode>
                <c:ptCount val="2"/>
                <c:pt idx="0">
                  <c:v>21</c:v>
                </c:pt>
                <c:pt idx="1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24F-4EFB-8D7E-010FDA1D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51800"/>
        <c:axId val="803748192"/>
      </c:barChart>
      <c:catAx>
        <c:axId val="80375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03748192"/>
        <c:crosses val="autoZero"/>
        <c:auto val="1"/>
        <c:lblAlgn val="ctr"/>
        <c:lblOffset val="100"/>
        <c:noMultiLvlLbl val="0"/>
      </c:catAx>
      <c:valAx>
        <c:axId val="80374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0375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35106512848681"/>
          <c:y val="9.6150498774820917E-2"/>
          <c:w val="0.12102102789476897"/>
          <c:h val="0.747524579641129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[Book1.xlsx]Number!数据透视表1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The Number</a:t>
            </a:r>
            <a:r>
              <a:rPr lang="en-US" altLang="zh-CN" baseline="0"/>
              <a:t> of Games of Each Genre of Each Platform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Number!$B$79:$B$80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Number!$B$81:$B$98</c:f>
              <c:numCache>
                <c:formatCode>General</c:formatCode>
                <c:ptCount val="17"/>
                <c:pt idx="0">
                  <c:v>67</c:v>
                </c:pt>
                <c:pt idx="2">
                  <c:v>161</c:v>
                </c:pt>
                <c:pt idx="3">
                  <c:v>107</c:v>
                </c:pt>
                <c:pt idx="4">
                  <c:v>79</c:v>
                </c:pt>
                <c:pt idx="5">
                  <c:v>124</c:v>
                </c:pt>
                <c:pt idx="6">
                  <c:v>17</c:v>
                </c:pt>
                <c:pt idx="7">
                  <c:v>253</c:v>
                </c:pt>
                <c:pt idx="8">
                  <c:v>257</c:v>
                </c:pt>
                <c:pt idx="9">
                  <c:v>70</c:v>
                </c:pt>
                <c:pt idx="10">
                  <c:v>95</c:v>
                </c:pt>
                <c:pt idx="11">
                  <c:v>41</c:v>
                </c:pt>
                <c:pt idx="12">
                  <c:v>160</c:v>
                </c:pt>
                <c:pt idx="13">
                  <c:v>44</c:v>
                </c:pt>
                <c:pt idx="14">
                  <c:v>254</c:v>
                </c:pt>
                <c:pt idx="15">
                  <c:v>119</c:v>
                </c:pt>
                <c:pt idx="16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F-4E87-B412-74E50CFFB852}"/>
            </c:ext>
          </c:extLst>
        </c:ser>
        <c:ser>
          <c:idx val="1"/>
          <c:order val="1"/>
          <c:tx>
            <c:strRef>
              <c:f>Number!$C$79:$C$80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Number!$C$81:$C$98</c:f>
              <c:numCache>
                <c:formatCode>General</c:formatCode>
                <c:ptCount val="17"/>
                <c:pt idx="0">
                  <c:v>10</c:v>
                </c:pt>
                <c:pt idx="1">
                  <c:v>1</c:v>
                </c:pt>
                <c:pt idx="2">
                  <c:v>83</c:v>
                </c:pt>
                <c:pt idx="3">
                  <c:v>16</c:v>
                </c:pt>
                <c:pt idx="4">
                  <c:v>13</c:v>
                </c:pt>
                <c:pt idx="5">
                  <c:v>18</c:v>
                </c:pt>
                <c:pt idx="6">
                  <c:v>6</c:v>
                </c:pt>
                <c:pt idx="7">
                  <c:v>41</c:v>
                </c:pt>
                <c:pt idx="8">
                  <c:v>19</c:v>
                </c:pt>
                <c:pt idx="9">
                  <c:v>7</c:v>
                </c:pt>
                <c:pt idx="10">
                  <c:v>14</c:v>
                </c:pt>
                <c:pt idx="11">
                  <c:v>4</c:v>
                </c:pt>
                <c:pt idx="12">
                  <c:v>41</c:v>
                </c:pt>
                <c:pt idx="13">
                  <c:v>1</c:v>
                </c:pt>
                <c:pt idx="14">
                  <c:v>17</c:v>
                </c:pt>
                <c:pt idx="15">
                  <c:v>17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F-4E87-B412-74E50CFFB852}"/>
            </c:ext>
          </c:extLst>
        </c:ser>
        <c:ser>
          <c:idx val="2"/>
          <c:order val="2"/>
          <c:tx>
            <c:strRef>
              <c:f>Number!$D$79:$D$80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Number!$D$81:$D$98</c:f>
              <c:numCache>
                <c:formatCode>General</c:formatCode>
                <c:ptCount val="17"/>
                <c:pt idx="0">
                  <c:v>5</c:v>
                </c:pt>
                <c:pt idx="2">
                  <c:v>15</c:v>
                </c:pt>
                <c:pt idx="3">
                  <c:v>14</c:v>
                </c:pt>
                <c:pt idx="4">
                  <c:v>25</c:v>
                </c:pt>
                <c:pt idx="5">
                  <c:v>3</c:v>
                </c:pt>
                <c:pt idx="6">
                  <c:v>8</c:v>
                </c:pt>
                <c:pt idx="7">
                  <c:v>74</c:v>
                </c:pt>
                <c:pt idx="8">
                  <c:v>52</c:v>
                </c:pt>
                <c:pt idx="9">
                  <c:v>10</c:v>
                </c:pt>
                <c:pt idx="10">
                  <c:v>29</c:v>
                </c:pt>
                <c:pt idx="11">
                  <c:v>8</c:v>
                </c:pt>
                <c:pt idx="12">
                  <c:v>25</c:v>
                </c:pt>
                <c:pt idx="13">
                  <c:v>3</c:v>
                </c:pt>
                <c:pt idx="14">
                  <c:v>55</c:v>
                </c:pt>
                <c:pt idx="15">
                  <c:v>33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5F-4E87-B412-74E50CFFB852}"/>
            </c:ext>
          </c:extLst>
        </c:ser>
        <c:ser>
          <c:idx val="3"/>
          <c:order val="3"/>
          <c:tx>
            <c:strRef>
              <c:f>Number!$E$79:$E$80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Number!$E$81:$E$98</c:f>
              <c:numCache>
                <c:formatCode>General</c:formatCode>
                <c:ptCount val="17"/>
                <c:pt idx="0">
                  <c:v>15</c:v>
                </c:pt>
                <c:pt idx="2">
                  <c:v>124</c:v>
                </c:pt>
                <c:pt idx="3">
                  <c:v>36</c:v>
                </c:pt>
                <c:pt idx="4">
                  <c:v>20</c:v>
                </c:pt>
                <c:pt idx="5">
                  <c:v>5</c:v>
                </c:pt>
                <c:pt idx="6">
                  <c:v>3</c:v>
                </c:pt>
                <c:pt idx="7">
                  <c:v>76</c:v>
                </c:pt>
                <c:pt idx="8">
                  <c:v>60</c:v>
                </c:pt>
                <c:pt idx="9">
                  <c:v>10</c:v>
                </c:pt>
                <c:pt idx="10">
                  <c:v>25</c:v>
                </c:pt>
                <c:pt idx="11">
                  <c:v>8</c:v>
                </c:pt>
                <c:pt idx="12">
                  <c:v>155</c:v>
                </c:pt>
                <c:pt idx="13">
                  <c:v>13</c:v>
                </c:pt>
                <c:pt idx="14">
                  <c:v>84</c:v>
                </c:pt>
                <c:pt idx="15">
                  <c:v>23</c:v>
                </c:pt>
                <c:pt idx="1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5F-4E87-B412-74E50CFFB852}"/>
            </c:ext>
          </c:extLst>
        </c:ser>
        <c:ser>
          <c:idx val="4"/>
          <c:order val="4"/>
          <c:tx>
            <c:strRef>
              <c:f>Number!$F$79:$F$80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Number!$F$81:$F$98</c:f>
              <c:numCache>
                <c:formatCode>General</c:formatCode>
                <c:ptCount val="17"/>
                <c:pt idx="0">
                  <c:v>19</c:v>
                </c:pt>
                <c:pt idx="1">
                  <c:v>1</c:v>
                </c:pt>
                <c:pt idx="2">
                  <c:v>58</c:v>
                </c:pt>
                <c:pt idx="3">
                  <c:v>77</c:v>
                </c:pt>
                <c:pt idx="4">
                  <c:v>54</c:v>
                </c:pt>
                <c:pt idx="5">
                  <c:v>9</c:v>
                </c:pt>
                <c:pt idx="6">
                  <c:v>9</c:v>
                </c:pt>
                <c:pt idx="7">
                  <c:v>71</c:v>
                </c:pt>
                <c:pt idx="8">
                  <c:v>25</c:v>
                </c:pt>
                <c:pt idx="9">
                  <c:v>8</c:v>
                </c:pt>
                <c:pt idx="10">
                  <c:v>27</c:v>
                </c:pt>
                <c:pt idx="11">
                  <c:v>6</c:v>
                </c:pt>
                <c:pt idx="12">
                  <c:v>42</c:v>
                </c:pt>
                <c:pt idx="13">
                  <c:v>15</c:v>
                </c:pt>
                <c:pt idx="14">
                  <c:v>23</c:v>
                </c:pt>
                <c:pt idx="15">
                  <c:v>34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5F-4E87-B412-74E50CFFB852}"/>
            </c:ext>
          </c:extLst>
        </c:ser>
        <c:ser>
          <c:idx val="5"/>
          <c:order val="5"/>
          <c:tx>
            <c:strRef>
              <c:f>Number!$G$79:$G$80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Number!$G$81:$G$98</c:f>
              <c:numCache>
                <c:formatCode>General</c:formatCode>
                <c:ptCount val="17"/>
                <c:pt idx="0">
                  <c:v>7</c:v>
                </c:pt>
                <c:pt idx="2">
                  <c:v>101</c:v>
                </c:pt>
                <c:pt idx="3">
                  <c:v>23</c:v>
                </c:pt>
                <c:pt idx="4">
                  <c:v>7</c:v>
                </c:pt>
                <c:pt idx="5">
                  <c:v>5</c:v>
                </c:pt>
                <c:pt idx="7">
                  <c:v>8</c:v>
                </c:pt>
                <c:pt idx="8">
                  <c:v>1</c:v>
                </c:pt>
                <c:pt idx="10">
                  <c:v>20</c:v>
                </c:pt>
                <c:pt idx="11">
                  <c:v>2</c:v>
                </c:pt>
                <c:pt idx="12">
                  <c:v>24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5F-4E87-B412-74E50CFFB852}"/>
            </c:ext>
          </c:extLst>
        </c:ser>
        <c:ser>
          <c:idx val="6"/>
          <c:order val="6"/>
          <c:tx>
            <c:strRef>
              <c:f>Number!$H$79:$H$80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Number!$H$81:$H$98</c:f>
              <c:numCache>
                <c:formatCode>General</c:formatCode>
                <c:ptCount val="17"/>
                <c:pt idx="0">
                  <c:v>8</c:v>
                </c:pt>
                <c:pt idx="1">
                  <c:v>2</c:v>
                </c:pt>
                <c:pt idx="2">
                  <c:v>40</c:v>
                </c:pt>
                <c:pt idx="3">
                  <c:v>41</c:v>
                </c:pt>
                <c:pt idx="4">
                  <c:v>43</c:v>
                </c:pt>
                <c:pt idx="5">
                  <c:v>38</c:v>
                </c:pt>
                <c:pt idx="6">
                  <c:v>15</c:v>
                </c:pt>
                <c:pt idx="7">
                  <c:v>140</c:v>
                </c:pt>
                <c:pt idx="8">
                  <c:v>63</c:v>
                </c:pt>
                <c:pt idx="9">
                  <c:v>9</c:v>
                </c:pt>
                <c:pt idx="10">
                  <c:v>49</c:v>
                </c:pt>
                <c:pt idx="11">
                  <c:v>6</c:v>
                </c:pt>
                <c:pt idx="12">
                  <c:v>48</c:v>
                </c:pt>
                <c:pt idx="13">
                  <c:v>1</c:v>
                </c:pt>
                <c:pt idx="14">
                  <c:v>75</c:v>
                </c:pt>
                <c:pt idx="15">
                  <c:v>89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5F-4E87-B412-74E50CFFB852}"/>
            </c:ext>
          </c:extLst>
        </c:ser>
        <c:ser>
          <c:idx val="7"/>
          <c:order val="7"/>
          <c:tx>
            <c:strRef>
              <c:f>Number!$I$79:$I$80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Number!$I$81:$I$98</c:f>
              <c:numCache>
                <c:formatCode>General</c:formatCode>
                <c:ptCount val="17"/>
                <c:pt idx="0">
                  <c:v>21</c:v>
                </c:pt>
                <c:pt idx="1">
                  <c:v>4</c:v>
                </c:pt>
                <c:pt idx="2">
                  <c:v>84</c:v>
                </c:pt>
                <c:pt idx="3">
                  <c:v>26</c:v>
                </c:pt>
                <c:pt idx="4">
                  <c:v>22</c:v>
                </c:pt>
                <c:pt idx="5">
                  <c:v>57</c:v>
                </c:pt>
                <c:pt idx="6">
                  <c:v>6</c:v>
                </c:pt>
                <c:pt idx="7">
                  <c:v>102</c:v>
                </c:pt>
                <c:pt idx="8">
                  <c:v>75</c:v>
                </c:pt>
                <c:pt idx="9">
                  <c:v>21</c:v>
                </c:pt>
                <c:pt idx="10">
                  <c:v>63</c:v>
                </c:pt>
                <c:pt idx="11">
                  <c:v>28</c:v>
                </c:pt>
                <c:pt idx="12">
                  <c:v>24</c:v>
                </c:pt>
                <c:pt idx="13">
                  <c:v>2</c:v>
                </c:pt>
                <c:pt idx="14">
                  <c:v>56</c:v>
                </c:pt>
                <c:pt idx="15">
                  <c:v>13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5F-4E87-B412-74E50CFFB852}"/>
            </c:ext>
          </c:extLst>
        </c:ser>
        <c:ser>
          <c:idx val="8"/>
          <c:order val="8"/>
          <c:tx>
            <c:strRef>
              <c:f>Number!$J$79:$J$80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Number!$J$81:$J$98</c:f>
              <c:numCache>
                <c:formatCode>General</c:formatCode>
                <c:ptCount val="17"/>
                <c:pt idx="0">
                  <c:v>4</c:v>
                </c:pt>
                <c:pt idx="1">
                  <c:v>1</c:v>
                </c:pt>
                <c:pt idx="2">
                  <c:v>24</c:v>
                </c:pt>
                <c:pt idx="3">
                  <c:v>25</c:v>
                </c:pt>
                <c:pt idx="4">
                  <c:v>33</c:v>
                </c:pt>
                <c:pt idx="5">
                  <c:v>111</c:v>
                </c:pt>
                <c:pt idx="6">
                  <c:v>6</c:v>
                </c:pt>
                <c:pt idx="7">
                  <c:v>107</c:v>
                </c:pt>
                <c:pt idx="8">
                  <c:v>129</c:v>
                </c:pt>
                <c:pt idx="9">
                  <c:v>31</c:v>
                </c:pt>
                <c:pt idx="10">
                  <c:v>31</c:v>
                </c:pt>
                <c:pt idx="11">
                  <c:v>4</c:v>
                </c:pt>
                <c:pt idx="12">
                  <c:v>37</c:v>
                </c:pt>
                <c:pt idx="13">
                  <c:v>8</c:v>
                </c:pt>
                <c:pt idx="14">
                  <c:v>153</c:v>
                </c:pt>
                <c:pt idx="15">
                  <c:v>96</c:v>
                </c:pt>
                <c:pt idx="16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F-4E87-B412-74E50CFFB852}"/>
            </c:ext>
          </c:extLst>
        </c:ser>
        <c:ser>
          <c:idx val="9"/>
          <c:order val="9"/>
          <c:tx>
            <c:strRef>
              <c:f>Number!$K$79:$K$80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Number!$K$81:$K$98</c:f>
              <c:numCache>
                <c:formatCode>General</c:formatCode>
                <c:ptCount val="17"/>
                <c:pt idx="0">
                  <c:v>12</c:v>
                </c:pt>
                <c:pt idx="2">
                  <c:v>155</c:v>
                </c:pt>
                <c:pt idx="3">
                  <c:v>9</c:v>
                </c:pt>
                <c:pt idx="4">
                  <c:v>9</c:v>
                </c:pt>
                <c:pt idx="5">
                  <c:v>79</c:v>
                </c:pt>
                <c:pt idx="6">
                  <c:v>2</c:v>
                </c:pt>
                <c:pt idx="7">
                  <c:v>47</c:v>
                </c:pt>
                <c:pt idx="8">
                  <c:v>18</c:v>
                </c:pt>
                <c:pt idx="9">
                  <c:v>1</c:v>
                </c:pt>
                <c:pt idx="10">
                  <c:v>13</c:v>
                </c:pt>
                <c:pt idx="12">
                  <c:v>57</c:v>
                </c:pt>
                <c:pt idx="13">
                  <c:v>1</c:v>
                </c:pt>
                <c:pt idx="14">
                  <c:v>26</c:v>
                </c:pt>
                <c:pt idx="15">
                  <c:v>21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5F-4E87-B412-74E50CFFB852}"/>
            </c:ext>
          </c:extLst>
        </c:ser>
        <c:ser>
          <c:idx val="10"/>
          <c:order val="10"/>
          <c:tx>
            <c:strRef>
              <c:f>Number!$L$79:$L$80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Number!$L$81:$L$98</c:f>
              <c:numCache>
                <c:formatCode>General</c:formatCode>
                <c:ptCount val="17"/>
                <c:pt idx="0">
                  <c:v>10</c:v>
                </c:pt>
                <c:pt idx="1">
                  <c:v>1</c:v>
                </c:pt>
                <c:pt idx="2">
                  <c:v>67</c:v>
                </c:pt>
                <c:pt idx="3">
                  <c:v>54</c:v>
                </c:pt>
                <c:pt idx="4">
                  <c:v>92</c:v>
                </c:pt>
                <c:pt idx="5">
                  <c:v>35</c:v>
                </c:pt>
                <c:pt idx="6">
                  <c:v>24</c:v>
                </c:pt>
                <c:pt idx="7">
                  <c:v>258</c:v>
                </c:pt>
                <c:pt idx="8">
                  <c:v>145</c:v>
                </c:pt>
                <c:pt idx="9">
                  <c:v>33</c:v>
                </c:pt>
                <c:pt idx="10">
                  <c:v>87</c:v>
                </c:pt>
                <c:pt idx="11">
                  <c:v>9</c:v>
                </c:pt>
                <c:pt idx="12">
                  <c:v>144</c:v>
                </c:pt>
                <c:pt idx="13">
                  <c:v>7</c:v>
                </c:pt>
                <c:pt idx="14">
                  <c:v>165</c:v>
                </c:pt>
                <c:pt idx="15">
                  <c:v>142</c:v>
                </c:pt>
                <c:pt idx="16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5F-4E87-B412-74E50CFFB852}"/>
            </c:ext>
          </c:extLst>
        </c:ser>
        <c:ser>
          <c:idx val="11"/>
          <c:order val="11"/>
          <c:tx>
            <c:strRef>
              <c:f>Number!$M$79:$M$80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Number!$A$81:$A$98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Number!$M$81:$M$98</c:f>
              <c:numCache>
                <c:formatCode>General</c:formatCode>
                <c:ptCount val="17"/>
                <c:pt idx="0">
                  <c:v>4</c:v>
                </c:pt>
                <c:pt idx="2">
                  <c:v>35</c:v>
                </c:pt>
                <c:pt idx="3">
                  <c:v>8</c:v>
                </c:pt>
                <c:pt idx="4">
                  <c:v>6</c:v>
                </c:pt>
                <c:pt idx="5">
                  <c:v>90</c:v>
                </c:pt>
                <c:pt idx="7">
                  <c:v>36</c:v>
                </c:pt>
                <c:pt idx="8">
                  <c:v>7</c:v>
                </c:pt>
                <c:pt idx="9">
                  <c:v>3</c:v>
                </c:pt>
                <c:pt idx="10">
                  <c:v>14</c:v>
                </c:pt>
                <c:pt idx="11">
                  <c:v>1</c:v>
                </c:pt>
                <c:pt idx="12">
                  <c:v>10</c:v>
                </c:pt>
                <c:pt idx="13">
                  <c:v>2</c:v>
                </c:pt>
                <c:pt idx="14">
                  <c:v>16</c:v>
                </c:pt>
                <c:pt idx="15">
                  <c:v>14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5F-4E87-B412-74E50CFFB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1725544"/>
        <c:axId val="841724560"/>
      </c:barChart>
      <c:catAx>
        <c:axId val="84172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41724560"/>
        <c:crosses val="autoZero"/>
        <c:auto val="1"/>
        <c:lblAlgn val="ctr"/>
        <c:lblOffset val="100"/>
        <c:noMultiLvlLbl val="0"/>
      </c:catAx>
      <c:valAx>
        <c:axId val="84172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4172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[Book1.xlsx]Sales!数据透视表10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Sales of Each Region 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69116353853161"/>
          <c:y val="0.11102444314779729"/>
          <c:w val="0.71655889668302575"/>
          <c:h val="0.803863232895449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Sales!$B$1:$B$2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Sales!$B$3:$B$6</c:f>
              <c:numCache>
                <c:formatCode>General</c:formatCode>
                <c:ptCount val="4"/>
                <c:pt idx="0">
                  <c:v>366666.66666666669</c:v>
                </c:pt>
                <c:pt idx="1">
                  <c:v>236666.66666666666</c:v>
                </c:pt>
                <c:pt idx="2">
                  <c:v>67807.017543859649</c:v>
                </c:pt>
                <c:pt idx="3">
                  <c:v>51491.228070175435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5-4261-A1A1-C540D0924B30}"/>
            </c:ext>
          </c:extLst>
        </c:ser>
        <c:ser>
          <c:idx val="1"/>
          <c:order val="1"/>
          <c:tx>
            <c:strRef>
              <c:f>Sales!$C$1:$C$2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Sales!$C$3:$C$6</c:f>
              <c:numCache>
                <c:formatCode>General</c:formatCode>
                <c:ptCount val="4"/>
                <c:pt idx="0">
                  <c:v>520074.90636704117</c:v>
                </c:pt>
                <c:pt idx="1">
                  <c:v>269925.09363295883</c:v>
                </c:pt>
                <c:pt idx="2">
                  <c:v>82172.284644194762</c:v>
                </c:pt>
                <c:pt idx="3">
                  <c:v>64119.850187265918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5-4261-A1A1-C540D0924B30}"/>
            </c:ext>
          </c:extLst>
        </c:ser>
        <c:ser>
          <c:idx val="2"/>
          <c:order val="2"/>
          <c:tx>
            <c:strRef>
              <c:f>Sales!$D$1:$D$2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Sales!$D$3:$D$6</c:f>
              <c:numCache>
                <c:formatCode>General</c:formatCode>
                <c:ptCount val="4"/>
                <c:pt idx="0">
                  <c:v>306238.18525519851</c:v>
                </c:pt>
                <c:pt idx="1">
                  <c:v>155103.96975425331</c:v>
                </c:pt>
                <c:pt idx="2">
                  <c:v>33837.429111531193</c:v>
                </c:pt>
                <c:pt idx="3">
                  <c:v>40453.68620037807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5-4261-A1A1-C540D0924B30}"/>
            </c:ext>
          </c:extLst>
        </c:ser>
        <c:ser>
          <c:idx val="3"/>
          <c:order val="3"/>
          <c:tx>
            <c:strRef>
              <c:f>Sales!$E$1:$E$2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Sales!$E$3:$E$6</c:f>
              <c:numCache>
                <c:formatCode>General</c:formatCode>
                <c:ptCount val="4"/>
                <c:pt idx="0">
                  <c:v>283454.89443378121</c:v>
                </c:pt>
                <c:pt idx="1">
                  <c:v>147082.53358925143</c:v>
                </c:pt>
                <c:pt idx="2">
                  <c:v>30575.815738963531</c:v>
                </c:pt>
                <c:pt idx="3">
                  <c:v>37696.73704414587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05-4261-A1A1-C540D0924B30}"/>
            </c:ext>
          </c:extLst>
        </c:ser>
        <c:ser>
          <c:idx val="4"/>
          <c:order val="4"/>
          <c:tx>
            <c:strRef>
              <c:f>Sales!$F$1:$F$2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Sales!$F$3:$F$6</c:f>
              <c:numCache>
                <c:formatCode>General</c:formatCode>
                <c:ptCount val="4"/>
                <c:pt idx="0">
                  <c:v>345992.21789883269</c:v>
                </c:pt>
                <c:pt idx="1">
                  <c:v>164357.9766536965</c:v>
                </c:pt>
                <c:pt idx="2">
                  <c:v>44241.245136186772</c:v>
                </c:pt>
                <c:pt idx="3">
                  <c:v>79747.081712062252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05-4261-A1A1-C540D0924B30}"/>
            </c:ext>
          </c:extLst>
        </c:ser>
        <c:ser>
          <c:idx val="5"/>
          <c:order val="5"/>
          <c:tx>
            <c:strRef>
              <c:f>Sales!$G$1:$G$2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Sales!$G$3:$G$6</c:f>
              <c:numCache>
                <c:formatCode>General</c:formatCode>
                <c:ptCount val="4"/>
                <c:pt idx="0">
                  <c:v>292160.88328075712</c:v>
                </c:pt>
                <c:pt idx="1">
                  <c:v>144116.71924290221</c:v>
                </c:pt>
                <c:pt idx="2">
                  <c:v>61892.744479495268</c:v>
                </c:pt>
                <c:pt idx="3">
                  <c:v>51104.100946372237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05-4261-A1A1-C540D0924B30}"/>
            </c:ext>
          </c:extLst>
        </c:ser>
        <c:ser>
          <c:idx val="6"/>
          <c:order val="6"/>
          <c:tx>
            <c:strRef>
              <c:f>Sales!$H$1:$H$2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Sales!$H$3:$H$6</c:f>
              <c:numCache>
                <c:formatCode>General</c:formatCode>
                <c:ptCount val="4"/>
                <c:pt idx="0">
                  <c:v>379612.27786752826</c:v>
                </c:pt>
                <c:pt idx="1">
                  <c:v>174329.56381260097</c:v>
                </c:pt>
                <c:pt idx="2">
                  <c:v>67495.961227786756</c:v>
                </c:pt>
                <c:pt idx="3">
                  <c:v>75557.350565428103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05-4261-A1A1-C540D0924B30}"/>
            </c:ext>
          </c:extLst>
        </c:ser>
        <c:ser>
          <c:idx val="7"/>
          <c:order val="7"/>
          <c:tx>
            <c:strRef>
              <c:f>Sales!$I$1:$I$2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Sales!$I$3:$I$6</c:f>
              <c:numCache>
                <c:formatCode>General</c:formatCode>
                <c:ptCount val="4"/>
                <c:pt idx="0">
                  <c:v>370609.06515580736</c:v>
                </c:pt>
                <c:pt idx="1">
                  <c:v>189121.81303116147</c:v>
                </c:pt>
                <c:pt idx="2">
                  <c:v>50849.858356940509</c:v>
                </c:pt>
                <c:pt idx="3">
                  <c:v>92577.903682719552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05-4261-A1A1-C540D0924B30}"/>
            </c:ext>
          </c:extLst>
        </c:ser>
        <c:ser>
          <c:idx val="8"/>
          <c:order val="8"/>
          <c:tx>
            <c:strRef>
              <c:f>Sales!$J$1:$J$2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Sales!$J$3:$J$6</c:f>
              <c:numCache>
                <c:formatCode>General</c:formatCode>
                <c:ptCount val="4"/>
                <c:pt idx="0">
                  <c:v>393187.83068783069</c:v>
                </c:pt>
                <c:pt idx="1">
                  <c:v>201653.43915343916</c:v>
                </c:pt>
                <c:pt idx="2">
                  <c:v>48835.978835978836</c:v>
                </c:pt>
                <c:pt idx="3">
                  <c:v>89298.9417989418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05-4261-A1A1-C540D0924B30}"/>
            </c:ext>
          </c:extLst>
        </c:ser>
        <c:ser>
          <c:idx val="9"/>
          <c:order val="9"/>
          <c:tx>
            <c:strRef>
              <c:f>Sales!$K$1:$K$2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Sales!$K$3:$K$6</c:f>
              <c:numCache>
                <c:formatCode>General</c:formatCode>
                <c:ptCount val="4"/>
                <c:pt idx="0">
                  <c:v>346615.96958174906</c:v>
                </c:pt>
                <c:pt idx="1">
                  <c:v>197655.25982256021</c:v>
                </c:pt>
                <c:pt idx="2">
                  <c:v>42053.231939163496</c:v>
                </c:pt>
                <c:pt idx="3">
                  <c:v>77579.214195183784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05-4261-A1A1-C540D0924B30}"/>
            </c:ext>
          </c:extLst>
        </c:ser>
        <c:ser>
          <c:idx val="10"/>
          <c:order val="10"/>
          <c:tx>
            <c:strRef>
              <c:f>Sales!$L$1:$L$2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Sales!$L$3:$L$6</c:f>
              <c:numCache>
                <c:formatCode>General</c:formatCode>
                <c:ptCount val="4"/>
                <c:pt idx="0">
                  <c:v>402057.41626794258</c:v>
                </c:pt>
                <c:pt idx="1">
                  <c:v>228819.77671451354</c:v>
                </c:pt>
                <c:pt idx="2">
                  <c:v>38867.623604465713</c:v>
                </c:pt>
                <c:pt idx="3">
                  <c:v>79920.255183413072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05-4261-A1A1-C540D0924B30}"/>
            </c:ext>
          </c:extLst>
        </c:ser>
        <c:ser>
          <c:idx val="11"/>
          <c:order val="11"/>
          <c:tx>
            <c:strRef>
              <c:f>Sales!$M$1:$M$2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Sales!$M$3:$M$6</c:f>
              <c:numCache>
                <c:formatCode>General</c:formatCode>
                <c:ptCount val="4"/>
                <c:pt idx="0">
                  <c:v>349410.77441077441</c:v>
                </c:pt>
                <c:pt idx="1">
                  <c:v>223939.39393939395</c:v>
                </c:pt>
                <c:pt idx="2">
                  <c:v>37407.407407407409</c:v>
                </c:pt>
                <c:pt idx="3">
                  <c:v>74309.764309764316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05-4261-A1A1-C540D0924B30}"/>
            </c:ext>
          </c:extLst>
        </c:ser>
        <c:ser>
          <c:idx val="12"/>
          <c:order val="12"/>
          <c:tx>
            <c:strRef>
              <c:f>Sales!$N$1:$N$2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Sales!$N$3:$N$6</c:f>
              <c:numCache>
                <c:formatCode>General</c:formatCode>
                <c:ptCount val="4"/>
                <c:pt idx="0">
                  <c:v>421335.40372670809</c:v>
                </c:pt>
                <c:pt idx="1">
                  <c:v>308726.70807453414</c:v>
                </c:pt>
                <c:pt idx="2">
                  <c:v>82577.639751552793</c:v>
                </c:pt>
                <c:pt idx="3">
                  <c:v>98509.316770186342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05-4261-A1A1-C540D0924B30}"/>
            </c:ext>
          </c:extLst>
        </c:ser>
        <c:ser>
          <c:idx val="13"/>
          <c:order val="13"/>
          <c:tx>
            <c:strRef>
              <c:f>Sales!$O$1:$O$2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Sales!$O$3:$O$6</c:f>
              <c:numCache>
                <c:formatCode>General</c:formatCode>
                <c:ptCount val="4"/>
                <c:pt idx="0">
                  <c:v>435774.64788732392</c:v>
                </c:pt>
                <c:pt idx="1">
                  <c:v>340739.43661971833</c:v>
                </c:pt>
                <c:pt idx="2">
                  <c:v>62288.732394366198</c:v>
                </c:pt>
                <c:pt idx="3">
                  <c:v>109859.15492957746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05-4261-A1A1-C540D0924B30}"/>
            </c:ext>
          </c:extLst>
        </c:ser>
        <c:ser>
          <c:idx val="14"/>
          <c:order val="14"/>
          <c:tx>
            <c:strRef>
              <c:f>Sales!$P$1:$P$2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Sales!$P$3:$P$6</c:f>
              <c:numCache>
                <c:formatCode>General</c:formatCode>
                <c:ptCount val="4"/>
                <c:pt idx="0">
                  <c:v>333236.24595469254</c:v>
                </c:pt>
                <c:pt idx="1">
                  <c:v>316731.39158576052</c:v>
                </c:pt>
                <c:pt idx="2">
                  <c:v>49482.200647249192</c:v>
                </c:pt>
                <c:pt idx="3">
                  <c:v>93818.770226537221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05-4261-A1A1-C540D0924B30}"/>
            </c:ext>
          </c:extLst>
        </c:ser>
        <c:ser>
          <c:idx val="15"/>
          <c:order val="15"/>
          <c:tx>
            <c:strRef>
              <c:f>Sales!$Q$1:$Q$2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Sales!$Q$3:$Q$6</c:f>
              <c:numCache>
                <c:formatCode>General</c:formatCode>
                <c:ptCount val="4"/>
                <c:pt idx="0">
                  <c:v>299761.90476190473</c:v>
                </c:pt>
                <c:pt idx="1">
                  <c:v>256865.07936507938</c:v>
                </c:pt>
                <c:pt idx="2">
                  <c:v>58373.015873015873</c:v>
                </c:pt>
                <c:pt idx="3">
                  <c:v>81269.841269841272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05-4261-A1A1-C540D0924B30}"/>
            </c:ext>
          </c:extLst>
        </c:ser>
        <c:ser>
          <c:idx val="16"/>
          <c:order val="16"/>
          <c:tx>
            <c:strRef>
              <c:f>Sales!$R$1:$R$2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Sales!$A$3:$A$6</c:f>
              <c:strCache>
                <c:ptCount val="4"/>
                <c:pt idx="0">
                  <c:v>Average of na_sales</c:v>
                </c:pt>
                <c:pt idx="1">
                  <c:v>Average of eu_sales</c:v>
                </c:pt>
                <c:pt idx="2">
                  <c:v>Average of jp_sales</c:v>
                </c:pt>
                <c:pt idx="3">
                  <c:v>Average of other_sales</c:v>
                </c:pt>
              </c:strCache>
            </c:strRef>
          </c:cat>
          <c:val>
            <c:numRef>
              <c:f>Sales!$R$3:$R$6</c:f>
              <c:numCache>
                <c:formatCode>General</c:formatCode>
                <c:ptCount val="4"/>
                <c:pt idx="0">
                  <c:v>154778.76106194689</c:v>
                </c:pt>
                <c:pt idx="1">
                  <c:v>187743.36283185839</c:v>
                </c:pt>
                <c:pt idx="2">
                  <c:v>20575.221238938055</c:v>
                </c:pt>
                <c:pt idx="3">
                  <c:v>51858.407079646015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05-4261-A1A1-C540D0924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7491728"/>
        <c:axId val="427495336"/>
      </c:barChart>
      <c:catAx>
        <c:axId val="42749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7495336"/>
        <c:crosses val="autoZero"/>
        <c:auto val="0"/>
        <c:lblAlgn val="ctr"/>
        <c:lblOffset val="100"/>
        <c:noMultiLvlLbl val="0"/>
      </c:catAx>
      <c:valAx>
        <c:axId val="42749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749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44360795330869"/>
          <c:y val="8.9431014641835629E-2"/>
          <c:w val="6.065892541523852E-2"/>
          <c:h val="0.816826691677390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[Book1.xlsx]Sales!数据透视表11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alt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Sales!$B$10:$B$11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Sales!$B$12:$B$29</c:f>
              <c:numCache>
                <c:formatCode>General</c:formatCode>
                <c:ptCount val="17"/>
                <c:pt idx="1">
                  <c:v>73333.333333333328</c:v>
                </c:pt>
                <c:pt idx="5">
                  <c:v>198750</c:v>
                </c:pt>
                <c:pt idx="6">
                  <c:v>197844.8275862069</c:v>
                </c:pt>
                <c:pt idx="7">
                  <c:v>169722.22222222222</c:v>
                </c:pt>
                <c:pt idx="15">
                  <c:v>247500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B-4A06-AA0B-584784614369}"/>
            </c:ext>
          </c:extLst>
        </c:ser>
        <c:ser>
          <c:idx val="1"/>
          <c:order val="1"/>
          <c:tx>
            <c:strRef>
              <c:f>Sales!$C$10:$C$11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Sales!$C$12:$C$29</c:f>
              <c:numCache>
                <c:formatCode>General</c:formatCode>
                <c:ptCount val="17"/>
                <c:pt idx="1">
                  <c:v>33125</c:v>
                </c:pt>
                <c:pt idx="3">
                  <c:v>196929.82456140351</c:v>
                </c:pt>
                <c:pt idx="4">
                  <c:v>312380.95238095237</c:v>
                </c:pt>
                <c:pt idx="5">
                  <c:v>185714.28571428571</c:v>
                </c:pt>
                <c:pt idx="6">
                  <c:v>137785.71428571429</c:v>
                </c:pt>
                <c:pt idx="7">
                  <c:v>286357.75862068968</c:v>
                </c:pt>
                <c:pt idx="15">
                  <c:v>194074.07407407407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DB-4A06-AA0B-584784614369}"/>
            </c:ext>
          </c:extLst>
        </c:ser>
        <c:ser>
          <c:idx val="2"/>
          <c:order val="2"/>
          <c:tx>
            <c:strRef>
              <c:f>Sales!$D$10:$D$11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Sales!$D$12:$D$29</c:f>
              <c:numCache>
                <c:formatCode>General</c:formatCode>
                <c:ptCount val="17"/>
                <c:pt idx="3">
                  <c:v>69308.03571428571</c:v>
                </c:pt>
                <c:pt idx="4">
                  <c:v>89407.894736842107</c:v>
                </c:pt>
                <c:pt idx="5">
                  <c:v>151785.71428571429</c:v>
                </c:pt>
                <c:pt idx="6">
                  <c:v>175833.33333333334</c:v>
                </c:pt>
                <c:pt idx="7">
                  <c:v>236497.09302325582</c:v>
                </c:pt>
                <c:pt idx="15">
                  <c:v>83793.859649122809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DB-4A06-AA0B-584784614369}"/>
            </c:ext>
          </c:extLst>
        </c:ser>
        <c:ser>
          <c:idx val="3"/>
          <c:order val="3"/>
          <c:tx>
            <c:strRef>
              <c:f>Sales!$E$10:$E$11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Sales!$E$12:$E$29</c:f>
              <c:numCache>
                <c:formatCode>General</c:formatCode>
                <c:ptCount val="17"/>
                <c:pt idx="3">
                  <c:v>83763.736263736268</c:v>
                </c:pt>
                <c:pt idx="4">
                  <c:v>95510.204081632648</c:v>
                </c:pt>
                <c:pt idx="5">
                  <c:v>60576.923076923078</c:v>
                </c:pt>
                <c:pt idx="7">
                  <c:v>208294.11764705883</c:v>
                </c:pt>
                <c:pt idx="15">
                  <c:v>80900.73529411765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B-4A06-AA0B-584784614369}"/>
            </c:ext>
          </c:extLst>
        </c:ser>
        <c:ser>
          <c:idx val="4"/>
          <c:order val="4"/>
          <c:tx>
            <c:strRef>
              <c:f>Sales!$F$10:$F$11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Sales!$F$12:$F$29</c:f>
              <c:numCache>
                <c:formatCode>General</c:formatCode>
                <c:ptCount val="17"/>
                <c:pt idx="2">
                  <c:v>76818.181818181823</c:v>
                </c:pt>
                <c:pt idx="3">
                  <c:v>124815.78947368421</c:v>
                </c:pt>
                <c:pt idx="4">
                  <c:v>101975.80645161291</c:v>
                </c:pt>
                <c:pt idx="5">
                  <c:v>116022.72727272728</c:v>
                </c:pt>
                <c:pt idx="7">
                  <c:v>241010.92896174864</c:v>
                </c:pt>
                <c:pt idx="10">
                  <c:v>160357.14285714287</c:v>
                </c:pt>
                <c:pt idx="15">
                  <c:v>109757.46268656716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B-4A06-AA0B-584784614369}"/>
            </c:ext>
          </c:extLst>
        </c:ser>
        <c:ser>
          <c:idx val="5"/>
          <c:order val="5"/>
          <c:tx>
            <c:strRef>
              <c:f>Sales!$G$10:$G$11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Sales!$G$12:$G$29</c:f>
              <c:numCache>
                <c:formatCode>General</c:formatCode>
                <c:ptCount val="17"/>
                <c:pt idx="2">
                  <c:v>321578.94736842107</c:v>
                </c:pt>
                <c:pt idx="3">
                  <c:v>59549.180327868853</c:v>
                </c:pt>
                <c:pt idx="4">
                  <c:v>81178.571428571435</c:v>
                </c:pt>
                <c:pt idx="5">
                  <c:v>42500</c:v>
                </c:pt>
                <c:pt idx="7">
                  <c:v>172980.22598870058</c:v>
                </c:pt>
                <c:pt idx="10">
                  <c:v>139601.44927536231</c:v>
                </c:pt>
                <c:pt idx="14">
                  <c:v>119375</c:v>
                </c:pt>
                <c:pt idx="15">
                  <c:v>71602.112676056335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B-4A06-AA0B-584784614369}"/>
            </c:ext>
          </c:extLst>
        </c:ser>
        <c:ser>
          <c:idx val="6"/>
          <c:order val="6"/>
          <c:tx>
            <c:strRef>
              <c:f>Sales!$H$10:$H$11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Sales!$H$12:$H$29</c:f>
              <c:numCache>
                <c:formatCode>General</c:formatCode>
                <c:ptCount val="17"/>
                <c:pt idx="2">
                  <c:v>200714.28571428571</c:v>
                </c:pt>
                <c:pt idx="3">
                  <c:v>45131.57894736842</c:v>
                </c:pt>
                <c:pt idx="4">
                  <c:v>78014.705882352937</c:v>
                </c:pt>
                <c:pt idx="5">
                  <c:v>15058.139534883721</c:v>
                </c:pt>
                <c:pt idx="7">
                  <c:v>151166.66666666666</c:v>
                </c:pt>
                <c:pt idx="8">
                  <c:v>251500</c:v>
                </c:pt>
                <c:pt idx="10">
                  <c:v>92987.804878048773</c:v>
                </c:pt>
                <c:pt idx="12">
                  <c:v>971214.28571428568</c:v>
                </c:pt>
                <c:pt idx="14">
                  <c:v>163547.29729729731</c:v>
                </c:pt>
                <c:pt idx="15">
                  <c:v>41847.82608695652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DB-4A06-AA0B-584784614369}"/>
            </c:ext>
          </c:extLst>
        </c:ser>
        <c:ser>
          <c:idx val="7"/>
          <c:order val="7"/>
          <c:tx>
            <c:strRef>
              <c:f>Sales!$I$10:$I$11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Sales!$I$12:$I$29</c:f>
              <c:numCache>
                <c:formatCode>General</c:formatCode>
                <c:ptCount val="17"/>
                <c:pt idx="2">
                  <c:v>151461.98830409357</c:v>
                </c:pt>
                <c:pt idx="3">
                  <c:v>47500</c:v>
                </c:pt>
                <c:pt idx="4">
                  <c:v>16875</c:v>
                </c:pt>
                <c:pt idx="5">
                  <c:v>40364.583333333336</c:v>
                </c:pt>
                <c:pt idx="7">
                  <c:v>162893.25842696629</c:v>
                </c:pt>
                <c:pt idx="8">
                  <c:v>225000</c:v>
                </c:pt>
                <c:pt idx="10">
                  <c:v>110436.04651162791</c:v>
                </c:pt>
                <c:pt idx="12">
                  <c:v>264536.29032258067</c:v>
                </c:pt>
                <c:pt idx="14">
                  <c:v>212692.30769230769</c:v>
                </c:pt>
                <c:pt idx="15">
                  <c:v>45833.333333333336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DB-4A06-AA0B-584784614369}"/>
            </c:ext>
          </c:extLst>
        </c:ser>
        <c:ser>
          <c:idx val="8"/>
          <c:order val="8"/>
          <c:tx>
            <c:strRef>
              <c:f>Sales!$J$10:$J$11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Sales!$J$12:$J$29</c:f>
              <c:numCache>
                <c:formatCode>General</c:formatCode>
                <c:ptCount val="17"/>
                <c:pt idx="2">
                  <c:v>121580.18867924529</c:v>
                </c:pt>
                <c:pt idx="5">
                  <c:v>55059.523809523809</c:v>
                </c:pt>
                <c:pt idx="7">
                  <c:v>119733.33333333333</c:v>
                </c:pt>
                <c:pt idx="8">
                  <c:v>254080.18867924527</c:v>
                </c:pt>
                <c:pt idx="10">
                  <c:v>151000</c:v>
                </c:pt>
                <c:pt idx="12">
                  <c:v>224088.05031446542</c:v>
                </c:pt>
                <c:pt idx="14">
                  <c:v>276400.86206896551</c:v>
                </c:pt>
                <c:pt idx="15">
                  <c:v>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DB-4A06-AA0B-584784614369}"/>
            </c:ext>
          </c:extLst>
        </c:ser>
        <c:ser>
          <c:idx val="9"/>
          <c:order val="9"/>
          <c:tx>
            <c:strRef>
              <c:f>Sales!$K$10:$K$11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Sales!$K$12:$K$29</c:f>
              <c:numCache>
                <c:formatCode>General</c:formatCode>
                <c:ptCount val="17"/>
                <c:pt idx="2">
                  <c:v>90564.102564102563</c:v>
                </c:pt>
                <c:pt idx="5">
                  <c:v>61750</c:v>
                </c:pt>
                <c:pt idx="7">
                  <c:v>110159.57446808511</c:v>
                </c:pt>
                <c:pt idx="8">
                  <c:v>257765.48672566371</c:v>
                </c:pt>
                <c:pt idx="10">
                  <c:v>96523.4375</c:v>
                </c:pt>
                <c:pt idx="12">
                  <c:v>223161.37566137567</c:v>
                </c:pt>
                <c:pt idx="14">
                  <c:v>222561.98347107437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DB-4A06-AA0B-584784614369}"/>
            </c:ext>
          </c:extLst>
        </c:ser>
        <c:ser>
          <c:idx val="10"/>
          <c:order val="10"/>
          <c:tx>
            <c:strRef>
              <c:f>Sales!$L$10:$L$11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Sales!$L$12:$L$29</c:f>
              <c:numCache>
                <c:formatCode>General</c:formatCode>
                <c:ptCount val="17"/>
                <c:pt idx="2">
                  <c:v>88162.393162393157</c:v>
                </c:pt>
                <c:pt idx="5">
                  <c:v>104200</c:v>
                </c:pt>
                <c:pt idx="7">
                  <c:v>77000</c:v>
                </c:pt>
                <c:pt idx="8">
                  <c:v>249389.76377952757</c:v>
                </c:pt>
                <c:pt idx="10">
                  <c:v>94134.61538461539</c:v>
                </c:pt>
                <c:pt idx="12">
                  <c:v>184640.28776978416</c:v>
                </c:pt>
                <c:pt idx="14">
                  <c:v>303917.32283464569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6DB-4A06-AA0B-584784614369}"/>
            </c:ext>
          </c:extLst>
        </c:ser>
        <c:ser>
          <c:idx val="11"/>
          <c:order val="11"/>
          <c:tx>
            <c:strRef>
              <c:f>Sales!$M$10:$M$11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Sales!$M$12:$M$29</c:f>
              <c:numCache>
                <c:formatCode>General</c:formatCode>
                <c:ptCount val="17"/>
                <c:pt idx="0">
                  <c:v>163750</c:v>
                </c:pt>
                <c:pt idx="2">
                  <c:v>69308.51063829787</c:v>
                </c:pt>
                <c:pt idx="5">
                  <c:v>100236.48648648648</c:v>
                </c:pt>
                <c:pt idx="7">
                  <c:v>21250</c:v>
                </c:pt>
                <c:pt idx="8">
                  <c:v>234859.15492957746</c:v>
                </c:pt>
                <c:pt idx="10">
                  <c:v>78928.571428571435</c:v>
                </c:pt>
                <c:pt idx="11">
                  <c:v>85454.545454545456</c:v>
                </c:pt>
                <c:pt idx="12">
                  <c:v>132443.82022471909</c:v>
                </c:pt>
                <c:pt idx="14">
                  <c:v>225206.89655172414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DB-4A06-AA0B-584784614369}"/>
            </c:ext>
          </c:extLst>
        </c:ser>
        <c:ser>
          <c:idx val="12"/>
          <c:order val="12"/>
          <c:tx>
            <c:strRef>
              <c:f>Sales!$N$10:$N$11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Sales!$N$12:$N$29</c:f>
              <c:numCache>
                <c:formatCode>General</c:formatCode>
                <c:ptCount val="17"/>
                <c:pt idx="0">
                  <c:v>300241.93548387097</c:v>
                </c:pt>
                <c:pt idx="2">
                  <c:v>85000</c:v>
                </c:pt>
                <c:pt idx="5">
                  <c:v>120878.37837837837</c:v>
                </c:pt>
                <c:pt idx="8">
                  <c:v>258451.08695652173</c:v>
                </c:pt>
                <c:pt idx="10">
                  <c:v>51250</c:v>
                </c:pt>
                <c:pt idx="11">
                  <c:v>111160.71428571429</c:v>
                </c:pt>
                <c:pt idx="12">
                  <c:v>295500</c:v>
                </c:pt>
                <c:pt idx="13">
                  <c:v>185625</c:v>
                </c:pt>
                <c:pt idx="14">
                  <c:v>269687.5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DB-4A06-AA0B-584784614369}"/>
            </c:ext>
          </c:extLst>
        </c:ser>
        <c:ser>
          <c:idx val="13"/>
          <c:order val="13"/>
          <c:tx>
            <c:strRef>
              <c:f>Sales!$O$10:$O$11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Sales!$O$12:$O$29</c:f>
              <c:numCache>
                <c:formatCode>General</c:formatCode>
                <c:ptCount val="17"/>
                <c:pt idx="0">
                  <c:v>155769.23076923078</c:v>
                </c:pt>
                <c:pt idx="2">
                  <c:v>39583.333333333336</c:v>
                </c:pt>
                <c:pt idx="5">
                  <c:v>99903.846153846156</c:v>
                </c:pt>
                <c:pt idx="8">
                  <c:v>301170.88607594935</c:v>
                </c:pt>
                <c:pt idx="9">
                  <c:v>445769.23076923075</c:v>
                </c:pt>
                <c:pt idx="10">
                  <c:v>41666.666666666664</c:v>
                </c:pt>
                <c:pt idx="11">
                  <c:v>64062.5</c:v>
                </c:pt>
                <c:pt idx="12">
                  <c:v>212000</c:v>
                </c:pt>
                <c:pt idx="13">
                  <c:v>142661.29032258064</c:v>
                </c:pt>
                <c:pt idx="14">
                  <c:v>325614.03508771933</c:v>
                </c:pt>
                <c:pt idx="16">
                  <c:v>272352.9411764706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DB-4A06-AA0B-584784614369}"/>
            </c:ext>
          </c:extLst>
        </c:ser>
        <c:ser>
          <c:idx val="14"/>
          <c:order val="14"/>
          <c:tx>
            <c:strRef>
              <c:f>Sales!$P$10:$P$11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Sales!$P$12:$P$29</c:f>
              <c:numCache>
                <c:formatCode>General</c:formatCode>
                <c:ptCount val="17"/>
                <c:pt idx="0">
                  <c:v>134000</c:v>
                </c:pt>
                <c:pt idx="5">
                  <c:v>79924.242424242431</c:v>
                </c:pt>
                <c:pt idx="8">
                  <c:v>151163.79310344829</c:v>
                </c:pt>
                <c:pt idx="9">
                  <c:v>424270.83333333331</c:v>
                </c:pt>
                <c:pt idx="11">
                  <c:v>52166.666666666664</c:v>
                </c:pt>
                <c:pt idx="12">
                  <c:v>220625</c:v>
                </c:pt>
                <c:pt idx="13">
                  <c:v>209605.26315789475</c:v>
                </c:pt>
                <c:pt idx="14">
                  <c:v>162806.12244897959</c:v>
                </c:pt>
                <c:pt idx="16">
                  <c:v>273313.95348837209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DB-4A06-AA0B-584784614369}"/>
            </c:ext>
          </c:extLst>
        </c:ser>
        <c:ser>
          <c:idx val="15"/>
          <c:order val="15"/>
          <c:tx>
            <c:strRef>
              <c:f>Sales!$Q$10:$Q$11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Sales!$Q$12:$Q$29</c:f>
              <c:numCache>
                <c:formatCode>General</c:formatCode>
                <c:ptCount val="17"/>
                <c:pt idx="0">
                  <c:v>129239.13043478261</c:v>
                </c:pt>
                <c:pt idx="5">
                  <c:v>55725.806451612902</c:v>
                </c:pt>
                <c:pt idx="8">
                  <c:v>102884.61538461539</c:v>
                </c:pt>
                <c:pt idx="9">
                  <c:v>299285.71428571426</c:v>
                </c:pt>
                <c:pt idx="11">
                  <c:v>32976.190476190473</c:v>
                </c:pt>
                <c:pt idx="12">
                  <c:v>122500</c:v>
                </c:pt>
                <c:pt idx="13">
                  <c:v>201710.52631578947</c:v>
                </c:pt>
                <c:pt idx="14">
                  <c:v>92738.095238095237</c:v>
                </c:pt>
                <c:pt idx="16">
                  <c:v>237336.95652173914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DB-4A06-AA0B-584784614369}"/>
            </c:ext>
          </c:extLst>
        </c:ser>
        <c:ser>
          <c:idx val="16"/>
          <c:order val="16"/>
          <c:tx>
            <c:strRef>
              <c:f>Sales!$R$10:$R$11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Sales!$A$12:$A$29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Sales!$R$12:$R$29</c:f>
              <c:numCache>
                <c:formatCode>General</c:formatCode>
                <c:ptCount val="17"/>
                <c:pt idx="0">
                  <c:v>61388.888888888891</c:v>
                </c:pt>
                <c:pt idx="5">
                  <c:v>33970.588235294119</c:v>
                </c:pt>
                <c:pt idx="8">
                  <c:v>40833.333333333336</c:v>
                </c:pt>
                <c:pt idx="9">
                  <c:v>174841.77215189874</c:v>
                </c:pt>
                <c:pt idx="11">
                  <c:v>23863.636363636364</c:v>
                </c:pt>
                <c:pt idx="12">
                  <c:v>45000</c:v>
                </c:pt>
                <c:pt idx="13">
                  <c:v>81363.636363636368</c:v>
                </c:pt>
                <c:pt idx="14">
                  <c:v>33409.090909090912</c:v>
                </c:pt>
                <c:pt idx="16">
                  <c:v>101120.68965517242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6DB-4A06-AA0B-584784614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150456"/>
        <c:axId val="1040066560"/>
      </c:barChart>
      <c:catAx>
        <c:axId val="109515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066560"/>
        <c:crosses val="autoZero"/>
        <c:auto val="1"/>
        <c:lblAlgn val="ctr"/>
        <c:lblOffset val="100"/>
        <c:noMultiLvlLbl val="0"/>
      </c:catAx>
      <c:valAx>
        <c:axId val="1040066560"/>
        <c:scaling>
          <c:orientation val="minMax"/>
          <c:max val="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15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Sales of Each Platform (2000-2016) </a:t>
            </a:r>
          </a:p>
        </c:rich>
      </c:tx>
      <c:layout>
        <c:manualLayout>
          <c:xMode val="edge"/>
          <c:yMode val="edge"/>
          <c:x val="0.33087290398361963"/>
          <c:y val="3.0943561781775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3DS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11135000</c:v>
              </c:pt>
              <c:pt idx="12">
                <c:v>9307500</c:v>
              </c:pt>
              <c:pt idx="13">
                <c:v>4050000</c:v>
              </c:pt>
              <c:pt idx="14">
                <c:v>3350000</c:v>
              </c:pt>
              <c:pt idx="15">
                <c:v>2972500</c:v>
              </c:pt>
              <c:pt idx="16">
                <c:v>552500</c:v>
              </c:pt>
            </c:numLit>
          </c:val>
          <c:extLst>
            <c:ext xmlns:c16="http://schemas.microsoft.com/office/drawing/2014/chart" uri="{C3380CC4-5D6E-409C-BE32-E72D297353CC}">
              <c16:uniqueId val="{00000000-1653-421D-9658-F8FFEFFC57C7}"/>
            </c:ext>
          </c:extLst>
        </c:ser>
        <c:ser>
          <c:idx val="1"/>
          <c:order val="1"/>
          <c:tx>
            <c:v>DC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440000</c:v>
              </c:pt>
              <c:pt idx="1">
                <c:v>132500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1653-421D-9658-F8FFEFFC57C7}"/>
            </c:ext>
          </c:extLst>
        </c:ser>
        <c:ser>
          <c:idx val="2"/>
          <c:order val="2"/>
          <c:tx>
            <c:v>DS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845000</c:v>
              </c:pt>
              <c:pt idx="5">
                <c:v>24440000</c:v>
              </c:pt>
              <c:pt idx="6">
                <c:v>21075000</c:v>
              </c:pt>
              <c:pt idx="7">
                <c:v>25900000</c:v>
              </c:pt>
              <c:pt idx="8">
                <c:v>25775000</c:v>
              </c:pt>
              <c:pt idx="9">
                <c:v>17660000</c:v>
              </c:pt>
              <c:pt idx="10">
                <c:v>10315000</c:v>
              </c:pt>
              <c:pt idx="11">
                <c:v>3257500</c:v>
              </c:pt>
              <c:pt idx="12">
                <c:v>595000</c:v>
              </c:pt>
              <c:pt idx="13">
                <c:v>237500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1653-421D-9658-F8FFEFFC57C7}"/>
            </c:ext>
          </c:extLst>
        </c:ser>
        <c:ser>
          <c:idx val="3"/>
          <c:order val="3"/>
          <c:tx>
            <c:v>GBA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11225000</c:v>
              </c:pt>
              <c:pt idx="2">
                <c:v>7762500</c:v>
              </c:pt>
              <c:pt idx="3">
                <c:v>7622500</c:v>
              </c:pt>
              <c:pt idx="4">
                <c:v>11857500</c:v>
              </c:pt>
              <c:pt idx="5">
                <c:v>3632500</c:v>
              </c:pt>
              <c:pt idx="6">
                <c:v>857500</c:v>
              </c:pt>
              <c:pt idx="7">
                <c:v>47500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1653-421D-9658-F8FFEFFC57C7}"/>
            </c:ext>
          </c:extLst>
        </c:ser>
        <c:ser>
          <c:idx val="4"/>
          <c:order val="4"/>
          <c:tx>
            <c:v>GC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6560000</c:v>
              </c:pt>
              <c:pt idx="2">
                <c:v>10192500</c:v>
              </c:pt>
              <c:pt idx="3">
                <c:v>9360000</c:v>
              </c:pt>
              <c:pt idx="4">
                <c:v>6322500</c:v>
              </c:pt>
              <c:pt idx="5">
                <c:v>5682500</c:v>
              </c:pt>
              <c:pt idx="6">
                <c:v>2652500</c:v>
              </c:pt>
              <c:pt idx="7">
                <c:v>67500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1653-421D-9658-F8FFEFFC57C7}"/>
            </c:ext>
          </c:extLst>
        </c:ser>
        <c:ser>
          <c:idx val="5"/>
          <c:order val="5"/>
          <c:tx>
            <c:v>PC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795000</c:v>
              </c:pt>
              <c:pt idx="1">
                <c:v>1300000</c:v>
              </c:pt>
              <c:pt idx="2">
                <c:v>2125000</c:v>
              </c:pt>
              <c:pt idx="3">
                <c:v>1575000</c:v>
              </c:pt>
              <c:pt idx="4">
                <c:v>2552500</c:v>
              </c:pt>
              <c:pt idx="5">
                <c:v>977500</c:v>
              </c:pt>
              <c:pt idx="6">
                <c:v>647500</c:v>
              </c:pt>
              <c:pt idx="7">
                <c:v>1937500</c:v>
              </c:pt>
              <c:pt idx="8">
                <c:v>2312500</c:v>
              </c:pt>
              <c:pt idx="9">
                <c:v>3705000</c:v>
              </c:pt>
              <c:pt idx="10">
                <c:v>5210000</c:v>
              </c:pt>
              <c:pt idx="11">
                <c:v>7417500</c:v>
              </c:pt>
              <c:pt idx="12">
                <c:v>4472500</c:v>
              </c:pt>
              <c:pt idx="13">
                <c:v>2597500</c:v>
              </c:pt>
              <c:pt idx="14">
                <c:v>2637500</c:v>
              </c:pt>
              <c:pt idx="15">
                <c:v>1727500</c:v>
              </c:pt>
              <c:pt idx="16">
                <c:v>1155000</c:v>
              </c:pt>
            </c:numLit>
          </c:val>
          <c:extLst>
            <c:ext xmlns:c16="http://schemas.microsoft.com/office/drawing/2014/chart" uri="{C3380CC4-5D6E-409C-BE32-E72D297353CC}">
              <c16:uniqueId val="{00000005-1653-421D-9658-F8FFEFFC57C7}"/>
            </c:ext>
          </c:extLst>
        </c:ser>
        <c:ser>
          <c:idx val="6"/>
          <c:order val="6"/>
          <c:tx>
            <c:v>PS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11475000</c:v>
              </c:pt>
              <c:pt idx="1">
                <c:v>4822500</c:v>
              </c:pt>
              <c:pt idx="2">
                <c:v>527500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1653-421D-9658-F8FFEFFC57C7}"/>
            </c:ext>
          </c:extLst>
        </c:ser>
        <c:ser>
          <c:idx val="7"/>
          <c:order val="7"/>
          <c:tx>
            <c:v>PS2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7637500</c:v>
              </c:pt>
              <c:pt idx="1">
                <c:v>33217500</c:v>
              </c:pt>
              <c:pt idx="2">
                <c:v>40677500</c:v>
              </c:pt>
              <c:pt idx="3">
                <c:v>35410000</c:v>
              </c:pt>
              <c:pt idx="4">
                <c:v>44105000</c:v>
              </c:pt>
              <c:pt idx="5">
                <c:v>30617500</c:v>
              </c:pt>
              <c:pt idx="6">
                <c:v>18140000</c:v>
              </c:pt>
              <c:pt idx="7">
                <c:v>14497500</c:v>
              </c:pt>
              <c:pt idx="8">
                <c:v>8980000</c:v>
              </c:pt>
              <c:pt idx="9">
                <c:v>5177500</c:v>
              </c:pt>
              <c:pt idx="10">
                <c:v>1155000</c:v>
              </c:pt>
              <c:pt idx="11">
                <c:v>85000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1653-421D-9658-F8FFEFFC57C7}"/>
            </c:ext>
          </c:extLst>
        </c:ser>
        <c:ser>
          <c:idx val="8"/>
          <c:order val="8"/>
          <c:tx>
            <c:v>PS3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5030000</c:v>
              </c:pt>
              <c:pt idx="7">
                <c:v>17100000</c:v>
              </c:pt>
              <c:pt idx="8">
                <c:v>26932500</c:v>
              </c:pt>
              <c:pt idx="9">
                <c:v>29127500</c:v>
              </c:pt>
              <c:pt idx="10">
                <c:v>31672500</c:v>
              </c:pt>
              <c:pt idx="11">
                <c:v>33350000</c:v>
              </c:pt>
              <c:pt idx="12">
                <c:v>23777500</c:v>
              </c:pt>
              <c:pt idx="13">
                <c:v>23792500</c:v>
              </c:pt>
              <c:pt idx="14">
                <c:v>8767500</c:v>
              </c:pt>
              <c:pt idx="15">
                <c:v>2675000</c:v>
              </c:pt>
              <c:pt idx="16">
                <c:v>490000</c:v>
              </c:pt>
            </c:numLit>
          </c:val>
          <c:extLst>
            <c:ext xmlns:c16="http://schemas.microsoft.com/office/drawing/2014/chart" uri="{C3380CC4-5D6E-409C-BE32-E72D297353CC}">
              <c16:uniqueId val="{00000008-1653-421D-9658-F8FFEFFC57C7}"/>
            </c:ext>
          </c:extLst>
        </c:ser>
        <c:ser>
          <c:idx val="9"/>
          <c:order val="9"/>
          <c:tx>
            <c:v>PS4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5795000</c:v>
              </c:pt>
              <c:pt idx="14">
                <c:v>20365000</c:v>
              </c:pt>
              <c:pt idx="15">
                <c:v>18855000</c:v>
              </c:pt>
              <c:pt idx="16">
                <c:v>13812500</c:v>
              </c:pt>
            </c:numLit>
          </c:val>
          <c:extLst>
            <c:ext xmlns:c16="http://schemas.microsoft.com/office/drawing/2014/chart" uri="{C3380CC4-5D6E-409C-BE32-E72D297353CC}">
              <c16:uniqueId val="{00000009-1653-421D-9658-F8FFEFFC57C7}"/>
            </c:ext>
          </c:extLst>
        </c:ser>
        <c:ser>
          <c:idx val="10"/>
          <c:order val="10"/>
          <c:tx>
            <c:v>PSP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1122500</c:v>
              </c:pt>
              <c:pt idx="5">
                <c:v>9632500</c:v>
              </c:pt>
              <c:pt idx="6">
                <c:v>11437500</c:v>
              </c:pt>
              <c:pt idx="7">
                <c:v>9497500</c:v>
              </c:pt>
              <c:pt idx="8">
                <c:v>6795000</c:v>
              </c:pt>
              <c:pt idx="9">
                <c:v>6177500</c:v>
              </c:pt>
              <c:pt idx="10">
                <c:v>4895000</c:v>
              </c:pt>
              <c:pt idx="11">
                <c:v>1105000</c:v>
              </c:pt>
              <c:pt idx="12">
                <c:v>205000</c:v>
              </c:pt>
              <c:pt idx="13">
                <c:v>125000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1653-421D-9658-F8FFEFFC57C7}"/>
            </c:ext>
          </c:extLst>
        </c:ser>
        <c:ser>
          <c:idx val="11"/>
          <c:order val="11"/>
          <c:tx>
            <c:v>PSV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940000</c:v>
              </c:pt>
              <c:pt idx="12">
                <c:v>3112500</c:v>
              </c:pt>
              <c:pt idx="13">
                <c:v>1025000</c:v>
              </c:pt>
              <c:pt idx="14">
                <c:v>1565000</c:v>
              </c:pt>
              <c:pt idx="15">
                <c:v>692500</c:v>
              </c:pt>
              <c:pt idx="16">
                <c:v>262500</c:v>
              </c:pt>
            </c:numLit>
          </c:val>
          <c:extLst>
            <c:ext xmlns:c16="http://schemas.microsoft.com/office/drawing/2014/chart" uri="{C3380CC4-5D6E-409C-BE32-E72D297353CC}">
              <c16:uniqueId val="{0000000B-1653-421D-9658-F8FFEFFC57C7}"/>
            </c:ext>
          </c:extLst>
        </c:ser>
        <c:ser>
          <c:idx val="12"/>
          <c:order val="12"/>
          <c:tx>
            <c:v>Weii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33992500</c:v>
              </c:pt>
              <c:pt idx="7">
                <c:v>32802500</c:v>
              </c:pt>
              <c:pt idx="8">
                <c:v>35630000</c:v>
              </c:pt>
              <c:pt idx="9">
                <c:v>42177500</c:v>
              </c:pt>
              <c:pt idx="10">
                <c:v>25665000</c:v>
              </c:pt>
              <c:pt idx="11">
                <c:v>11787500</c:v>
              </c:pt>
              <c:pt idx="12">
                <c:v>4432500</c:v>
              </c:pt>
              <c:pt idx="13">
                <c:v>2120000</c:v>
              </c:pt>
              <c:pt idx="14">
                <c:v>882500</c:v>
              </c:pt>
              <c:pt idx="15">
                <c:v>245000</c:v>
              </c:pt>
              <c:pt idx="16">
                <c:v>45000</c:v>
              </c:pt>
            </c:numLit>
          </c:val>
          <c:extLst>
            <c:ext xmlns:c16="http://schemas.microsoft.com/office/drawing/2014/chart" uri="{C3380CC4-5D6E-409C-BE32-E72D297353CC}">
              <c16:uniqueId val="{0000000C-1653-421D-9658-F8FFEFFC57C7}"/>
            </c:ext>
          </c:extLst>
        </c:ser>
        <c:ser>
          <c:idx val="13"/>
          <c:order val="13"/>
          <c:tx>
            <c:v>WeiiU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3712500</c:v>
              </c:pt>
              <c:pt idx="13">
                <c:v>4422500</c:v>
              </c:pt>
              <c:pt idx="14">
                <c:v>3982500</c:v>
              </c:pt>
              <c:pt idx="15">
                <c:v>3832500</c:v>
              </c:pt>
              <c:pt idx="16">
                <c:v>895000</c:v>
              </c:pt>
            </c:numLit>
          </c:val>
          <c:extLst>
            <c:ext xmlns:c16="http://schemas.microsoft.com/office/drawing/2014/chart" uri="{C3380CC4-5D6E-409C-BE32-E72D297353CC}">
              <c16:uniqueId val="{0000000D-1653-421D-9658-F8FFEFFC57C7}"/>
            </c:ext>
          </c:extLst>
        </c:ser>
        <c:ser>
          <c:idx val="14"/>
          <c:order val="14"/>
          <c:tx>
            <c:v>X360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1910000</c:v>
              </c:pt>
              <c:pt idx="6">
                <c:v>12102500</c:v>
              </c:pt>
              <c:pt idx="7">
                <c:v>22120000</c:v>
              </c:pt>
              <c:pt idx="8">
                <c:v>32062500</c:v>
              </c:pt>
              <c:pt idx="9">
                <c:v>26930000</c:v>
              </c:pt>
              <c:pt idx="10">
                <c:v>38597500</c:v>
              </c:pt>
              <c:pt idx="11">
                <c:v>32655000</c:v>
              </c:pt>
              <c:pt idx="12">
                <c:v>23732500</c:v>
              </c:pt>
              <c:pt idx="13">
                <c:v>18560000</c:v>
              </c:pt>
              <c:pt idx="14">
                <c:v>7977500</c:v>
              </c:pt>
              <c:pt idx="15">
                <c:v>1947500</c:v>
              </c:pt>
              <c:pt idx="16">
                <c:v>367500</c:v>
              </c:pt>
            </c:numLit>
          </c:val>
          <c:extLst>
            <c:ext xmlns:c16="http://schemas.microsoft.com/office/drawing/2014/chart" uri="{C3380CC4-5D6E-409C-BE32-E72D297353CC}">
              <c16:uniqueId val="{0000000E-1653-421D-9658-F8FFEFFC57C7}"/>
            </c:ext>
          </c:extLst>
        </c:ser>
        <c:ser>
          <c:idx val="15"/>
          <c:order val="15"/>
          <c:tx>
            <c:v>XB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247500</c:v>
              </c:pt>
              <c:pt idx="1">
                <c:v>5240000</c:v>
              </c:pt>
              <c:pt idx="2">
                <c:v>9552500</c:v>
              </c:pt>
              <c:pt idx="3">
                <c:v>11002500</c:v>
              </c:pt>
              <c:pt idx="4">
                <c:v>14707500</c:v>
              </c:pt>
              <c:pt idx="5">
                <c:v>10167500</c:v>
              </c:pt>
              <c:pt idx="6">
                <c:v>1925000</c:v>
              </c:pt>
              <c:pt idx="7">
                <c:v>137500</c:v>
              </c:pt>
              <c:pt idx="8">
                <c:v>45000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F-1653-421D-9658-F8FFEFFC57C7}"/>
            </c:ext>
          </c:extLst>
        </c:ser>
        <c:ser>
          <c:idx val="16"/>
          <c:order val="16"/>
          <c:tx>
            <c:v>XOne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4630000</c:v>
              </c:pt>
              <c:pt idx="14">
                <c:v>11752500</c:v>
              </c:pt>
              <c:pt idx="15">
                <c:v>10917500</c:v>
              </c:pt>
              <c:pt idx="16">
                <c:v>5865000</c:v>
              </c:pt>
            </c:numLit>
          </c:val>
          <c:extLst>
            <c:ext xmlns:c16="http://schemas.microsoft.com/office/drawing/2014/chart" uri="{C3380CC4-5D6E-409C-BE32-E72D297353CC}">
              <c16:uniqueId val="{00000010-1653-421D-9658-F8FFEFFC5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19912592"/>
        <c:axId val="606339984"/>
      </c:barChart>
      <c:catAx>
        <c:axId val="31991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06339984"/>
        <c:crosses val="autoZero"/>
        <c:auto val="1"/>
        <c:lblAlgn val="ctr"/>
        <c:lblOffset val="100"/>
        <c:noMultiLvlLbl val="0"/>
      </c:catAx>
      <c:valAx>
        <c:axId val="6063399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991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Sales of Each Platform</a:t>
            </a:r>
          </a:p>
        </c:rich>
      </c:tx>
      <c:layout>
        <c:manualLayout>
          <c:xMode val="edge"/>
          <c:yMode val="edge"/>
          <c:x val="0.2743832018694288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Sales!$W$30</c:f>
              <c:strCache>
                <c:ptCount val="1"/>
                <c:pt idx="0">
                  <c:v>Average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61-4DFA-9F34-BEC89CBACFFE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D6-4145-950F-9249D8B0C36F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D6-4145-950F-9249D8B0C36F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ED6-4145-950F-9249D8B0C36F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ED6-4145-950F-9249D8B0C36F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ED6-4145-950F-9249D8B0C36F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ED6-4145-950F-9249D8B0C36F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ED6-4145-950F-9249D8B0C36F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ED6-4145-950F-9249D8B0C36F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ED6-4145-950F-9249D8B0C36F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ED6-4145-950F-9249D8B0C36F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ED6-4145-950F-9249D8B0C36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ED6-4145-950F-9249D8B0C36F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3ED6-4145-950F-9249D8B0C36F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3ED6-4145-950F-9249D8B0C36F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3ED6-4145-950F-9249D8B0C36F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3ED6-4145-950F-9249D8B0C36F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Sales!$V$31:$V$47</c:f>
              <c:strCache>
                <c:ptCount val="17"/>
                <c:pt idx="0">
                  <c:v>DC</c:v>
                </c:pt>
                <c:pt idx="1">
                  <c:v>PSV</c:v>
                </c:pt>
                <c:pt idx="2">
                  <c:v>PC</c:v>
                </c:pt>
                <c:pt idx="3">
                  <c:v>XB</c:v>
                </c:pt>
                <c:pt idx="4">
                  <c:v>GBA</c:v>
                </c:pt>
                <c:pt idx="5">
                  <c:v>GC</c:v>
                </c:pt>
                <c:pt idx="6">
                  <c:v>PSP</c:v>
                </c:pt>
                <c:pt idx="7">
                  <c:v>DS</c:v>
                </c:pt>
                <c:pt idx="8">
                  <c:v>WeiiU</c:v>
                </c:pt>
                <c:pt idx="9">
                  <c:v>3DS</c:v>
                </c:pt>
                <c:pt idx="10">
                  <c:v>PS</c:v>
                </c:pt>
                <c:pt idx="11">
                  <c:v>PS2</c:v>
                </c:pt>
                <c:pt idx="12">
                  <c:v>XOne</c:v>
                </c:pt>
                <c:pt idx="13">
                  <c:v>X360</c:v>
                </c:pt>
                <c:pt idx="14">
                  <c:v>PS3</c:v>
                </c:pt>
                <c:pt idx="15">
                  <c:v>Weii</c:v>
                </c:pt>
                <c:pt idx="16">
                  <c:v>PS4</c:v>
                </c:pt>
              </c:strCache>
            </c:strRef>
          </c:cat>
          <c:val>
            <c:numRef>
              <c:f>Sales!$W$31:$W$47</c:f>
              <c:numCache>
                <c:formatCode>General</c:formatCode>
                <c:ptCount val="17"/>
                <c:pt idx="0">
                  <c:v>57250</c:v>
                </c:pt>
                <c:pt idx="1">
                  <c:v>64935.897435897437</c:v>
                </c:pt>
                <c:pt idx="2">
                  <c:v>75165.505226480833</c:v>
                </c:pt>
                <c:pt idx="3">
                  <c:v>87789.735099337748</c:v>
                </c:pt>
                <c:pt idx="4">
                  <c:v>98635.321100917427</c:v>
                </c:pt>
                <c:pt idx="5">
                  <c:v>101333.74689826302</c:v>
                </c:pt>
                <c:pt idx="6">
                  <c:v>109191.64882226981</c:v>
                </c:pt>
                <c:pt idx="7">
                  <c:v>137381.20380147835</c:v>
                </c:pt>
                <c:pt idx="8">
                  <c:v>168450</c:v>
                </c:pt>
                <c:pt idx="9">
                  <c:v>172348.90109890109</c:v>
                </c:pt>
                <c:pt idx="10">
                  <c:v>175260.41666666666</c:v>
                </c:pt>
                <c:pt idx="11">
                  <c:v>197609.23330585327</c:v>
                </c:pt>
                <c:pt idx="12">
                  <c:v>202225.60975609755</c:v>
                </c:pt>
                <c:pt idx="13">
                  <c:v>235696.98600645855</c:v>
                </c:pt>
                <c:pt idx="14">
                  <c:v>238207.99059929495</c:v>
                </c:pt>
                <c:pt idx="15">
                  <c:v>247431.5514993481</c:v>
                </c:pt>
                <c:pt idx="16">
                  <c:v>289790.6403940887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61-4DFA-9F34-BEC89CBAC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296318245695978"/>
          <c:y val="0.14293127460973643"/>
          <c:w val="8.2101217194448614E-2"/>
          <c:h val="0.78185641374197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[Book1.xlsx]Sales!数据透视表3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Sales of Each Genre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Sales!$B$112:$B$113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Sales!$B$114:$B$126</c:f>
              <c:numCache>
                <c:formatCode>General</c:formatCode>
                <c:ptCount val="12"/>
                <c:pt idx="0">
                  <c:v>306458.33333333331</c:v>
                </c:pt>
                <c:pt idx="1">
                  <c:v>54375</c:v>
                </c:pt>
                <c:pt idx="2">
                  <c:v>214062.5</c:v>
                </c:pt>
                <c:pt idx="3">
                  <c:v>540000</c:v>
                </c:pt>
                <c:pt idx="4">
                  <c:v>204375</c:v>
                </c:pt>
                <c:pt idx="5">
                  <c:v>102500</c:v>
                </c:pt>
                <c:pt idx="6">
                  <c:v>176470.58823529413</c:v>
                </c:pt>
                <c:pt idx="7">
                  <c:v>113166.66666666667</c:v>
                </c:pt>
                <c:pt idx="8">
                  <c:v>72142.857142857145</c:v>
                </c:pt>
                <c:pt idx="9">
                  <c:v>90416.666666666672</c:v>
                </c:pt>
                <c:pt idx="10">
                  <c:v>195648.14814814815</c:v>
                </c:pt>
                <c:pt idx="11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2-4BAB-A7F5-BD58AEC696F2}"/>
            </c:ext>
          </c:extLst>
        </c:ser>
        <c:ser>
          <c:idx val="1"/>
          <c:order val="1"/>
          <c:tx>
            <c:strRef>
              <c:f>Sales!$C$112:$C$113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Sales!$C$114:$C$126</c:f>
              <c:numCache>
                <c:formatCode>General</c:formatCode>
                <c:ptCount val="12"/>
                <c:pt idx="0">
                  <c:v>350378.7878787879</c:v>
                </c:pt>
                <c:pt idx="1">
                  <c:v>134000</c:v>
                </c:pt>
                <c:pt idx="2">
                  <c:v>354375</c:v>
                </c:pt>
                <c:pt idx="3">
                  <c:v>216250</c:v>
                </c:pt>
                <c:pt idx="4">
                  <c:v>298571.42857142858</c:v>
                </c:pt>
                <c:pt idx="5">
                  <c:v>235357.14285714287</c:v>
                </c:pt>
                <c:pt idx="6">
                  <c:v>246350</c:v>
                </c:pt>
                <c:pt idx="7">
                  <c:v>210441.17647058822</c:v>
                </c:pt>
                <c:pt idx="8">
                  <c:v>232500</c:v>
                </c:pt>
                <c:pt idx="9">
                  <c:v>263846.15384615387</c:v>
                </c:pt>
                <c:pt idx="10">
                  <c:v>158071.42857142858</c:v>
                </c:pt>
                <c:pt idx="11">
                  <c:v>177500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42-4BAB-A7F5-BD58AEC696F2}"/>
            </c:ext>
          </c:extLst>
        </c:ser>
        <c:ser>
          <c:idx val="2"/>
          <c:order val="2"/>
          <c:tx>
            <c:strRef>
              <c:f>Sales!$D$112:$D$113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Sales!$D$114:$D$126</c:f>
              <c:numCache>
                <c:formatCode>General</c:formatCode>
                <c:ptCount val="12"/>
                <c:pt idx="0">
                  <c:v>205393.25842696629</c:v>
                </c:pt>
                <c:pt idx="1">
                  <c:v>94673.913043478256</c:v>
                </c:pt>
                <c:pt idx="2">
                  <c:v>133359.375</c:v>
                </c:pt>
                <c:pt idx="3">
                  <c:v>85921.052631578947</c:v>
                </c:pt>
                <c:pt idx="4">
                  <c:v>146388.88888888888</c:v>
                </c:pt>
                <c:pt idx="5">
                  <c:v>104583.33333333333</c:v>
                </c:pt>
                <c:pt idx="6">
                  <c:v>85845.588235294112</c:v>
                </c:pt>
                <c:pt idx="7">
                  <c:v>211818.18181818182</c:v>
                </c:pt>
                <c:pt idx="8">
                  <c:v>213722.22222222222</c:v>
                </c:pt>
                <c:pt idx="9">
                  <c:v>193958.33333333334</c:v>
                </c:pt>
                <c:pt idx="10">
                  <c:v>90183.333333333328</c:v>
                </c:pt>
                <c:pt idx="11">
                  <c:v>55625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42-4BAB-A7F5-BD58AEC696F2}"/>
            </c:ext>
          </c:extLst>
        </c:ser>
        <c:ser>
          <c:idx val="3"/>
          <c:order val="3"/>
          <c:tx>
            <c:strRef>
              <c:f>Sales!$E$112:$E$113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Sales!$E$114:$E$126</c:f>
              <c:numCache>
                <c:formatCode>General</c:formatCode>
                <c:ptCount val="12"/>
                <c:pt idx="0">
                  <c:v>129879.80769230769</c:v>
                </c:pt>
                <c:pt idx="1">
                  <c:v>44285.714285714283</c:v>
                </c:pt>
                <c:pt idx="2">
                  <c:v>158796.29629629629</c:v>
                </c:pt>
                <c:pt idx="3">
                  <c:v>149239.13043478262</c:v>
                </c:pt>
                <c:pt idx="4">
                  <c:v>130535.71428571429</c:v>
                </c:pt>
                <c:pt idx="5">
                  <c:v>21666.666666666668</c:v>
                </c:pt>
                <c:pt idx="6">
                  <c:v>99726.027397260274</c:v>
                </c:pt>
                <c:pt idx="7">
                  <c:v>197596.15384615384</c:v>
                </c:pt>
                <c:pt idx="8">
                  <c:v>109008.62068965517</c:v>
                </c:pt>
                <c:pt idx="9">
                  <c:v>158666.66666666666</c:v>
                </c:pt>
                <c:pt idx="10">
                  <c:v>126107.95454545454</c:v>
                </c:pt>
                <c:pt idx="11">
                  <c:v>56153.846153846156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42-4BAB-A7F5-BD58AEC696F2}"/>
            </c:ext>
          </c:extLst>
        </c:ser>
        <c:ser>
          <c:idx val="4"/>
          <c:order val="4"/>
          <c:tx>
            <c:strRef>
              <c:f>Sales!$F$112:$F$113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Sales!$F$114:$F$126</c:f>
              <c:numCache>
                <c:formatCode>General</c:formatCode>
                <c:ptCount val="12"/>
                <c:pt idx="0">
                  <c:v>169952.83018867925</c:v>
                </c:pt>
                <c:pt idx="1">
                  <c:v>76547.619047619053</c:v>
                </c:pt>
                <c:pt idx="2">
                  <c:v>117578.125</c:v>
                </c:pt>
                <c:pt idx="3">
                  <c:v>103515.625</c:v>
                </c:pt>
                <c:pt idx="4">
                  <c:v>156111.11111111112</c:v>
                </c:pt>
                <c:pt idx="5">
                  <c:v>80714.28571428571</c:v>
                </c:pt>
                <c:pt idx="6">
                  <c:v>213125</c:v>
                </c:pt>
                <c:pt idx="7">
                  <c:v>222437.5</c:v>
                </c:pt>
                <c:pt idx="8">
                  <c:v>170793.6507936508</c:v>
                </c:pt>
                <c:pt idx="9">
                  <c:v>114333.33333333333</c:v>
                </c:pt>
                <c:pt idx="10">
                  <c:v>180162.33766233767</c:v>
                </c:pt>
                <c:pt idx="11">
                  <c:v>56428.571428571428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42-4BAB-A7F5-BD58AEC696F2}"/>
            </c:ext>
          </c:extLst>
        </c:ser>
        <c:ser>
          <c:idx val="5"/>
          <c:order val="5"/>
          <c:tx>
            <c:strRef>
              <c:f>Sales!$G$112:$G$113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Sales!$G$114:$G$126</c:f>
              <c:numCache>
                <c:formatCode>General</c:formatCode>
                <c:ptCount val="12"/>
                <c:pt idx="0">
                  <c:v>113550</c:v>
                </c:pt>
                <c:pt idx="1">
                  <c:v>56944.444444444445</c:v>
                </c:pt>
                <c:pt idx="2">
                  <c:v>130178.57142857143</c:v>
                </c:pt>
                <c:pt idx="3">
                  <c:v>202122.64150943398</c:v>
                </c:pt>
                <c:pt idx="4">
                  <c:v>83728.813559322036</c:v>
                </c:pt>
                <c:pt idx="5">
                  <c:v>219642.85714285713</c:v>
                </c:pt>
                <c:pt idx="6">
                  <c:v>225964.91228070174</c:v>
                </c:pt>
                <c:pt idx="7">
                  <c:v>113139.53488372093</c:v>
                </c:pt>
                <c:pt idx="8">
                  <c:v>118618.42105263157</c:v>
                </c:pt>
                <c:pt idx="9">
                  <c:v>231770.83333333334</c:v>
                </c:pt>
                <c:pt idx="10">
                  <c:v>133848.31460674157</c:v>
                </c:pt>
                <c:pt idx="11">
                  <c:v>53593.75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42-4BAB-A7F5-BD58AEC696F2}"/>
            </c:ext>
          </c:extLst>
        </c:ser>
        <c:ser>
          <c:idx val="6"/>
          <c:order val="6"/>
          <c:tx>
            <c:strRef>
              <c:f>Sales!$H$112:$H$113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Sales!$H$114:$H$126</c:f>
              <c:numCache>
                <c:formatCode>General</c:formatCode>
                <c:ptCount val="12"/>
                <c:pt idx="0">
                  <c:v>115040.65040650406</c:v>
                </c:pt>
                <c:pt idx="1">
                  <c:v>78300</c:v>
                </c:pt>
                <c:pt idx="2">
                  <c:v>124687.5</c:v>
                </c:pt>
                <c:pt idx="3">
                  <c:v>383035.71428571426</c:v>
                </c:pt>
                <c:pt idx="4">
                  <c:v>264456.52173913043</c:v>
                </c:pt>
                <c:pt idx="5">
                  <c:v>98695.65217391304</c:v>
                </c:pt>
                <c:pt idx="6">
                  <c:v>128306.45161290323</c:v>
                </c:pt>
                <c:pt idx="7">
                  <c:v>140375</c:v>
                </c:pt>
                <c:pt idx="8">
                  <c:v>163333.33333333334</c:v>
                </c:pt>
                <c:pt idx="9">
                  <c:v>127937.5</c:v>
                </c:pt>
                <c:pt idx="10">
                  <c:v>326684.21052631579</c:v>
                </c:pt>
                <c:pt idx="11">
                  <c:v>27232.142857142859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42-4BAB-A7F5-BD58AEC696F2}"/>
            </c:ext>
          </c:extLst>
        </c:ser>
        <c:ser>
          <c:idx val="7"/>
          <c:order val="7"/>
          <c:tx>
            <c:strRef>
              <c:f>Sales!$I$112:$I$113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Sales!$I$114:$I$126</c:f>
              <c:numCache>
                <c:formatCode>General</c:formatCode>
                <c:ptCount val="12"/>
                <c:pt idx="0">
                  <c:v>140973.1543624161</c:v>
                </c:pt>
                <c:pt idx="1">
                  <c:v>164596.77419354839</c:v>
                </c:pt>
                <c:pt idx="2">
                  <c:v>164761.90476190476</c:v>
                </c:pt>
                <c:pt idx="3">
                  <c:v>289098.36065573769</c:v>
                </c:pt>
                <c:pt idx="4">
                  <c:v>247053.57142857142</c:v>
                </c:pt>
                <c:pt idx="5">
                  <c:v>123088.23529411765</c:v>
                </c:pt>
                <c:pt idx="6">
                  <c:v>146541.66666666666</c:v>
                </c:pt>
                <c:pt idx="7">
                  <c:v>163284.31372549021</c:v>
                </c:pt>
                <c:pt idx="8">
                  <c:v>230270.27027027027</c:v>
                </c:pt>
                <c:pt idx="9">
                  <c:v>192543.85964912281</c:v>
                </c:pt>
                <c:pt idx="10">
                  <c:v>181495.32710280374</c:v>
                </c:pt>
                <c:pt idx="11">
                  <c:v>37803.030303030304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42-4BAB-A7F5-BD58AEC696F2}"/>
            </c:ext>
          </c:extLst>
        </c:ser>
        <c:ser>
          <c:idx val="8"/>
          <c:order val="8"/>
          <c:tx>
            <c:strRef>
              <c:f>Sales!$J$112:$J$113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Sales!$J$114:$J$126</c:f>
              <c:numCache>
                <c:formatCode>General</c:formatCode>
                <c:ptCount val="12"/>
                <c:pt idx="0">
                  <c:v>195822.5806451613</c:v>
                </c:pt>
                <c:pt idx="1">
                  <c:v>83081.395348837206</c:v>
                </c:pt>
                <c:pt idx="2">
                  <c:v>287962.96296296298</c:v>
                </c:pt>
                <c:pt idx="3">
                  <c:v>164040.6976744186</c:v>
                </c:pt>
                <c:pt idx="4">
                  <c:v>180304.87804878049</c:v>
                </c:pt>
                <c:pt idx="5">
                  <c:v>103928.57142857143</c:v>
                </c:pt>
                <c:pt idx="6">
                  <c:v>387321.42857142858</c:v>
                </c:pt>
                <c:pt idx="7">
                  <c:v>219959.01639344261</c:v>
                </c:pt>
                <c:pt idx="8">
                  <c:v>234385.9649122807</c:v>
                </c:pt>
                <c:pt idx="9">
                  <c:v>137214.28571428571</c:v>
                </c:pt>
                <c:pt idx="10">
                  <c:v>141785.71428571429</c:v>
                </c:pt>
                <c:pt idx="11">
                  <c:v>95375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42-4BAB-A7F5-BD58AEC696F2}"/>
            </c:ext>
          </c:extLst>
        </c:ser>
        <c:ser>
          <c:idx val="9"/>
          <c:order val="9"/>
          <c:tx>
            <c:strRef>
              <c:f>Sales!$K$112:$K$113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Sales!$K$114:$K$126</c:f>
              <c:numCache>
                <c:formatCode>General</c:formatCode>
                <c:ptCount val="12"/>
                <c:pt idx="0">
                  <c:v>145939.22651933701</c:v>
                </c:pt>
                <c:pt idx="1">
                  <c:v>73806.818181818177</c:v>
                </c:pt>
                <c:pt idx="2">
                  <c:v>210857.14285714287</c:v>
                </c:pt>
                <c:pt idx="3">
                  <c:v>119059.40594059406</c:v>
                </c:pt>
                <c:pt idx="4">
                  <c:v>401354.16666666669</c:v>
                </c:pt>
                <c:pt idx="5">
                  <c:v>131111.11111111112</c:v>
                </c:pt>
                <c:pt idx="6">
                  <c:v>128055.55555555556</c:v>
                </c:pt>
                <c:pt idx="7">
                  <c:v>182346.93877551021</c:v>
                </c:pt>
                <c:pt idx="8">
                  <c:v>259916.66666666666</c:v>
                </c:pt>
                <c:pt idx="9">
                  <c:v>85640.243902439019</c:v>
                </c:pt>
                <c:pt idx="10">
                  <c:v>272378.640776699</c:v>
                </c:pt>
                <c:pt idx="11">
                  <c:v>75603.448275862072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42-4BAB-A7F5-BD58AEC696F2}"/>
            </c:ext>
          </c:extLst>
        </c:ser>
        <c:ser>
          <c:idx val="10"/>
          <c:order val="10"/>
          <c:tx>
            <c:strRef>
              <c:f>Sales!$L$112:$L$113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Sales!$L$114:$L$126</c:f>
              <c:numCache>
                <c:formatCode>General</c:formatCode>
                <c:ptCount val="12"/>
                <c:pt idx="0">
                  <c:v>149594.15584415584</c:v>
                </c:pt>
                <c:pt idx="1">
                  <c:v>81724.137931034478</c:v>
                </c:pt>
                <c:pt idx="2">
                  <c:v>152142.85714285713</c:v>
                </c:pt>
                <c:pt idx="3">
                  <c:v>237179.48717948719</c:v>
                </c:pt>
                <c:pt idx="4">
                  <c:v>316125</c:v>
                </c:pt>
                <c:pt idx="5">
                  <c:v>116093.75</c:v>
                </c:pt>
                <c:pt idx="6">
                  <c:v>197013.88888888888</c:v>
                </c:pt>
                <c:pt idx="7">
                  <c:v>219308.51063829788</c:v>
                </c:pt>
                <c:pt idx="8">
                  <c:v>317454.54545454547</c:v>
                </c:pt>
                <c:pt idx="9">
                  <c:v>104464.28571428571</c:v>
                </c:pt>
                <c:pt idx="10">
                  <c:v>180840.70796460178</c:v>
                </c:pt>
                <c:pt idx="11">
                  <c:v>159062.5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42-4BAB-A7F5-BD58AEC696F2}"/>
            </c:ext>
          </c:extLst>
        </c:ser>
        <c:ser>
          <c:idx val="11"/>
          <c:order val="11"/>
          <c:tx>
            <c:strRef>
              <c:f>Sales!$M$112:$M$113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Sales!$M$114:$M$126</c:f>
              <c:numCache>
                <c:formatCode>General</c:formatCode>
                <c:ptCount val="12"/>
                <c:pt idx="0">
                  <c:v>163701.92307692306</c:v>
                </c:pt>
                <c:pt idx="1">
                  <c:v>120375</c:v>
                </c:pt>
                <c:pt idx="2">
                  <c:v>148064.51612903227</c:v>
                </c:pt>
                <c:pt idx="3">
                  <c:v>110736.84210526316</c:v>
                </c:pt>
                <c:pt idx="4">
                  <c:v>238611.11111111112</c:v>
                </c:pt>
                <c:pt idx="5">
                  <c:v>22500</c:v>
                </c:pt>
                <c:pt idx="6">
                  <c:v>170116.27906976745</c:v>
                </c:pt>
                <c:pt idx="7">
                  <c:v>339137.93103448278</c:v>
                </c:pt>
                <c:pt idx="8">
                  <c:v>326250</c:v>
                </c:pt>
                <c:pt idx="9">
                  <c:v>72068.965517241377</c:v>
                </c:pt>
                <c:pt idx="10">
                  <c:v>124964.28571428571</c:v>
                </c:pt>
                <c:pt idx="11">
                  <c:v>95000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42-4BAB-A7F5-BD58AEC696F2}"/>
            </c:ext>
          </c:extLst>
        </c:ser>
        <c:ser>
          <c:idx val="12"/>
          <c:order val="12"/>
          <c:tx>
            <c:strRef>
              <c:f>Sales!$N$112:$N$113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Sales!$N$114:$N$126</c:f>
              <c:numCache>
                <c:formatCode>General</c:formatCode>
                <c:ptCount val="12"/>
                <c:pt idx="0">
                  <c:v>201422.76422764227</c:v>
                </c:pt>
                <c:pt idx="1">
                  <c:v>47916.666666666664</c:v>
                </c:pt>
                <c:pt idx="2">
                  <c:v>105394.73684210527</c:v>
                </c:pt>
                <c:pt idx="3">
                  <c:v>235714.28571428571</c:v>
                </c:pt>
                <c:pt idx="4">
                  <c:v>544062.5</c:v>
                </c:pt>
                <c:pt idx="5">
                  <c:v>18750</c:v>
                </c:pt>
                <c:pt idx="6">
                  <c:v>89404.761904761908</c:v>
                </c:pt>
                <c:pt idx="7">
                  <c:v>237177.4193548387</c:v>
                </c:pt>
                <c:pt idx="8">
                  <c:v>452371.79487179487</c:v>
                </c:pt>
                <c:pt idx="9">
                  <c:v>315000</c:v>
                </c:pt>
                <c:pt idx="10">
                  <c:v>165256.41025641025</c:v>
                </c:pt>
                <c:pt idx="11">
                  <c:v>158333.33333333334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42-4BAB-A7F5-BD58AEC696F2}"/>
            </c:ext>
          </c:extLst>
        </c:ser>
        <c:ser>
          <c:idx val="13"/>
          <c:order val="13"/>
          <c:tx>
            <c:strRef>
              <c:f>Sales!$O$112:$O$113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Sales!$O$114:$O$126</c:f>
              <c:numCache>
                <c:formatCode>General</c:formatCode>
                <c:ptCount val="12"/>
                <c:pt idx="0">
                  <c:v>285934.06593406596</c:v>
                </c:pt>
                <c:pt idx="1">
                  <c:v>123571.42857142857</c:v>
                </c:pt>
                <c:pt idx="2">
                  <c:v>140000</c:v>
                </c:pt>
                <c:pt idx="3">
                  <c:v>232500</c:v>
                </c:pt>
                <c:pt idx="4">
                  <c:v>170700</c:v>
                </c:pt>
                <c:pt idx="5">
                  <c:v>80000</c:v>
                </c:pt>
                <c:pt idx="6">
                  <c:v>215892.85714285713</c:v>
                </c:pt>
                <c:pt idx="7">
                  <c:v>111203.70370370371</c:v>
                </c:pt>
                <c:pt idx="8">
                  <c:v>350792.68292682926</c:v>
                </c:pt>
                <c:pt idx="9">
                  <c:v>91785.71428571429</c:v>
                </c:pt>
                <c:pt idx="10">
                  <c:v>262916.66666666669</c:v>
                </c:pt>
                <c:pt idx="11">
                  <c:v>116458.33333333333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442-4BAB-A7F5-BD58AEC696F2}"/>
            </c:ext>
          </c:extLst>
        </c:ser>
        <c:ser>
          <c:idx val="14"/>
          <c:order val="14"/>
          <c:tx>
            <c:strRef>
              <c:f>Sales!$P$112:$P$113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Sales!$P$114:$P$126</c:f>
              <c:numCache>
                <c:formatCode>General</c:formatCode>
                <c:ptCount val="12"/>
                <c:pt idx="0">
                  <c:v>178773.58490566039</c:v>
                </c:pt>
                <c:pt idx="1">
                  <c:v>31111.111111111109</c:v>
                </c:pt>
                <c:pt idx="2">
                  <c:v>41666.666666666664</c:v>
                </c:pt>
                <c:pt idx="3">
                  <c:v>107968.75</c:v>
                </c:pt>
                <c:pt idx="4">
                  <c:v>244444.44444444444</c:v>
                </c:pt>
                <c:pt idx="5">
                  <c:v>157500</c:v>
                </c:pt>
                <c:pt idx="6">
                  <c:v>211710.52631578947</c:v>
                </c:pt>
                <c:pt idx="7">
                  <c:v>117555.55555555556</c:v>
                </c:pt>
                <c:pt idx="8">
                  <c:v>354076.08695652173</c:v>
                </c:pt>
                <c:pt idx="9">
                  <c:v>433750</c:v>
                </c:pt>
                <c:pt idx="10">
                  <c:v>261951.21951219512</c:v>
                </c:pt>
                <c:pt idx="1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442-4BAB-A7F5-BD58AEC696F2}"/>
            </c:ext>
          </c:extLst>
        </c:ser>
        <c:ser>
          <c:idx val="15"/>
          <c:order val="15"/>
          <c:tx>
            <c:strRef>
              <c:f>Sales!$Q$112:$Q$113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Sales!$Q$114:$Q$126</c:f>
              <c:numCache>
                <c:formatCode>General</c:formatCode>
                <c:ptCount val="12"/>
                <c:pt idx="0">
                  <c:v>121127.45098039215</c:v>
                </c:pt>
                <c:pt idx="1">
                  <c:v>116875</c:v>
                </c:pt>
                <c:pt idx="2">
                  <c:v>135576.92307692306</c:v>
                </c:pt>
                <c:pt idx="3">
                  <c:v>116250</c:v>
                </c:pt>
                <c:pt idx="4">
                  <c:v>170312.5</c:v>
                </c:pt>
                <c:pt idx="5">
                  <c:v>8750</c:v>
                </c:pt>
                <c:pt idx="6">
                  <c:v>173125</c:v>
                </c:pt>
                <c:pt idx="7">
                  <c:v>240000</c:v>
                </c:pt>
                <c:pt idx="8">
                  <c:v>342976.19047619047</c:v>
                </c:pt>
                <c:pt idx="9">
                  <c:v>154583.33333333334</c:v>
                </c:pt>
                <c:pt idx="10">
                  <c:v>237023.80952380953</c:v>
                </c:pt>
                <c:pt idx="11">
                  <c:v>77500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42-4BAB-A7F5-BD58AEC696F2}"/>
            </c:ext>
          </c:extLst>
        </c:ser>
        <c:ser>
          <c:idx val="16"/>
          <c:order val="16"/>
          <c:tx>
            <c:strRef>
              <c:f>Sales!$R$112:$R$113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Sales!$A$114:$A$126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Sales!$R$114:$R$126</c:f>
              <c:numCache>
                <c:formatCode>General</c:formatCode>
                <c:ptCount val="12"/>
                <c:pt idx="0">
                  <c:v>70000</c:v>
                </c:pt>
                <c:pt idx="1">
                  <c:v>31250</c:v>
                </c:pt>
                <c:pt idx="2">
                  <c:v>113055.55555555556</c:v>
                </c:pt>
                <c:pt idx="3">
                  <c:v>19531.25</c:v>
                </c:pt>
                <c:pt idx="4">
                  <c:v>30769.23076923077</c:v>
                </c:pt>
                <c:pt idx="5">
                  <c:v>2500</c:v>
                </c:pt>
                <c:pt idx="6">
                  <c:v>46750</c:v>
                </c:pt>
                <c:pt idx="7">
                  <c:v>60000</c:v>
                </c:pt>
                <c:pt idx="8">
                  <c:v>233355.26315789475</c:v>
                </c:pt>
                <c:pt idx="9">
                  <c:v>59166.666666666664</c:v>
                </c:pt>
                <c:pt idx="10">
                  <c:v>181774.19354838709</c:v>
                </c:pt>
                <c:pt idx="11">
                  <c:v>39000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442-4BAB-A7F5-BD58AEC69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725216"/>
        <c:axId val="841720952"/>
      </c:barChart>
      <c:catAx>
        <c:axId val="84172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41720952"/>
        <c:crosses val="autoZero"/>
        <c:auto val="1"/>
        <c:lblAlgn val="ctr"/>
        <c:lblOffset val="100"/>
        <c:noMultiLvlLbl val="0"/>
      </c:catAx>
      <c:valAx>
        <c:axId val="84172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4172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941207269680959"/>
          <c:y val="7.1890137750281122E-2"/>
          <c:w val="6.0033127113037751E-2"/>
          <c:h val="0.86491265857880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[Book1.xlsx]Sales!PivotTable1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Sales of Each</a:t>
            </a:r>
            <a:r>
              <a:rPr lang="en-US" baseline="0"/>
              <a:t> Region of Each Rating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Sales!$I$73:$I$74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Sales!$I$75:$I$98</c:f>
              <c:numCache>
                <c:formatCode>General</c:formatCode>
                <c:ptCount val="16"/>
                <c:pt idx="0">
                  <c:v>305901.16279069765</c:v>
                </c:pt>
                <c:pt idx="1">
                  <c:v>164273.2558139535</c:v>
                </c:pt>
                <c:pt idx="2">
                  <c:v>29476.744186046511</c:v>
                </c:pt>
                <c:pt idx="3">
                  <c:v>46802.325581395351</c:v>
                </c:pt>
                <c:pt idx="4">
                  <c:v>257780.37383177571</c:v>
                </c:pt>
                <c:pt idx="5">
                  <c:v>146915.88785046729</c:v>
                </c:pt>
                <c:pt idx="6">
                  <c:v>9228.9719626168226</c:v>
                </c:pt>
                <c:pt idx="7">
                  <c:v>57429.906542056073</c:v>
                </c:pt>
                <c:pt idx="8">
                  <c:v>486263.94052044611</c:v>
                </c:pt>
                <c:pt idx="9">
                  <c:v>344386.61710037175</c:v>
                </c:pt>
                <c:pt idx="10">
                  <c:v>52936.802973977698</c:v>
                </c:pt>
                <c:pt idx="11">
                  <c:v>145706.31970260222</c:v>
                </c:pt>
                <c:pt idx="12">
                  <c:v>245050.84745762713</c:v>
                </c:pt>
                <c:pt idx="13">
                  <c:v>150779.66101694916</c:v>
                </c:pt>
                <c:pt idx="14">
                  <c:v>44881.355932203391</c:v>
                </c:pt>
                <c:pt idx="15">
                  <c:v>57067.796610169491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D-47E3-AB33-990C761B4354}"/>
            </c:ext>
          </c:extLst>
        </c:ser>
        <c:ser>
          <c:idx val="1"/>
          <c:order val="1"/>
          <c:tx>
            <c:strRef>
              <c:f>Sales!$J$73:$J$74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Sales!$J$75:$J$98</c:f>
              <c:numCache>
                <c:formatCode>General</c:formatCode>
                <c:ptCount val="16"/>
                <c:pt idx="0">
                  <c:v>235041.32231404958</c:v>
                </c:pt>
                <c:pt idx="1">
                  <c:v>105454.54545454546</c:v>
                </c:pt>
                <c:pt idx="2">
                  <c:v>18925.619834710742</c:v>
                </c:pt>
                <c:pt idx="3">
                  <c:v>28842.975206611569</c:v>
                </c:pt>
                <c:pt idx="4">
                  <c:v>104081.63265306123</c:v>
                </c:pt>
                <c:pt idx="5">
                  <c:v>61224.489795918365</c:v>
                </c:pt>
                <c:pt idx="6">
                  <c:v>7551.0204081632655</c:v>
                </c:pt>
                <c:pt idx="7">
                  <c:v>20000</c:v>
                </c:pt>
                <c:pt idx="8">
                  <c:v>252753.62318840579</c:v>
                </c:pt>
                <c:pt idx="9">
                  <c:v>197246.37681159421</c:v>
                </c:pt>
                <c:pt idx="10">
                  <c:v>42898.55072463768</c:v>
                </c:pt>
                <c:pt idx="11">
                  <c:v>68405.79710144928</c:v>
                </c:pt>
                <c:pt idx="12">
                  <c:v>101805.55555555556</c:v>
                </c:pt>
                <c:pt idx="13">
                  <c:v>50416.666666666664</c:v>
                </c:pt>
                <c:pt idx="14">
                  <c:v>39583.333333333336</c:v>
                </c:pt>
                <c:pt idx="15">
                  <c:v>16944.444444444445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D-47E3-AB33-990C761B4354}"/>
            </c:ext>
          </c:extLst>
        </c:ser>
        <c:ser>
          <c:idx val="2"/>
          <c:order val="2"/>
          <c:tx>
            <c:strRef>
              <c:f>Sales!$K$73:$K$74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Sales!$K$75:$K$98</c:f>
              <c:numCache>
                <c:formatCode>General</c:formatCode>
                <c:ptCount val="16"/>
                <c:pt idx="0">
                  <c:v>85714.28571428571</c:v>
                </c:pt>
                <c:pt idx="1">
                  <c:v>37142.857142857145</c:v>
                </c:pt>
                <c:pt idx="2">
                  <c:v>11428.571428571429</c:v>
                </c:pt>
                <c:pt idx="3">
                  <c:v>1428.5714285714287</c:v>
                </c:pt>
                <c:pt idx="4">
                  <c:v>157777.77777777778</c:v>
                </c:pt>
                <c:pt idx="5">
                  <c:v>38333.333333333336</c:v>
                </c:pt>
                <c:pt idx="6">
                  <c:v>33888.888888888891</c:v>
                </c:pt>
                <c:pt idx="7">
                  <c:v>21111.111111111109</c:v>
                </c:pt>
                <c:pt idx="8">
                  <c:v>390000</c:v>
                </c:pt>
                <c:pt idx="9">
                  <c:v>147555.55555555556</c:v>
                </c:pt>
                <c:pt idx="10">
                  <c:v>18222.222222222223</c:v>
                </c:pt>
                <c:pt idx="11">
                  <c:v>64222.222222222219</c:v>
                </c:pt>
                <c:pt idx="12">
                  <c:v>365374.14965986396</c:v>
                </c:pt>
                <c:pt idx="13">
                  <c:v>161700.68027210885</c:v>
                </c:pt>
                <c:pt idx="14">
                  <c:v>67380.952380952382</c:v>
                </c:pt>
                <c:pt idx="15">
                  <c:v>73571.428571428565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D-47E3-AB33-990C761B4354}"/>
            </c:ext>
          </c:extLst>
        </c:ser>
        <c:ser>
          <c:idx val="3"/>
          <c:order val="3"/>
          <c:tx>
            <c:strRef>
              <c:f>Sales!$L$73:$L$74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Sales!$L$75:$L$98</c:f>
              <c:numCache>
                <c:formatCode>General</c:formatCode>
                <c:ptCount val="16"/>
                <c:pt idx="0">
                  <c:v>383633.80281690141</c:v>
                </c:pt>
                <c:pt idx="1">
                  <c:v>221830.98591549296</c:v>
                </c:pt>
                <c:pt idx="2">
                  <c:v>81014.084507042251</c:v>
                </c:pt>
                <c:pt idx="3">
                  <c:v>63014.084507042251</c:v>
                </c:pt>
                <c:pt idx="4">
                  <c:v>454507.04225352115</c:v>
                </c:pt>
                <c:pt idx="5">
                  <c:v>236619.71830985916</c:v>
                </c:pt>
                <c:pt idx="6">
                  <c:v>10633.802816901409</c:v>
                </c:pt>
                <c:pt idx="7">
                  <c:v>77183.098591549293</c:v>
                </c:pt>
                <c:pt idx="8">
                  <c:v>173000</c:v>
                </c:pt>
                <c:pt idx="9">
                  <c:v>82000</c:v>
                </c:pt>
                <c:pt idx="10">
                  <c:v>22000</c:v>
                </c:pt>
                <c:pt idx="11">
                  <c:v>32000</c:v>
                </c:pt>
                <c:pt idx="12">
                  <c:v>333575.75757575757</c:v>
                </c:pt>
                <c:pt idx="13">
                  <c:v>138545.45454545456</c:v>
                </c:pt>
                <c:pt idx="14">
                  <c:v>8242.424242424242</c:v>
                </c:pt>
                <c:pt idx="15">
                  <c:v>84848.484848484848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CD-47E3-AB33-990C761B4354}"/>
            </c:ext>
          </c:extLst>
        </c:ser>
        <c:ser>
          <c:idx val="4"/>
          <c:order val="4"/>
          <c:tx>
            <c:strRef>
              <c:f>Sales!$M$73:$M$74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Sales!$M$75:$M$98</c:f>
              <c:numCache>
                <c:formatCode>General</c:formatCode>
                <c:ptCount val="16"/>
                <c:pt idx="0">
                  <c:v>514332.24755700328</c:v>
                </c:pt>
                <c:pt idx="1">
                  <c:v>277068.4039087948</c:v>
                </c:pt>
                <c:pt idx="2">
                  <c:v>123973.94136807817</c:v>
                </c:pt>
                <c:pt idx="3">
                  <c:v>74918.566775244297</c:v>
                </c:pt>
                <c:pt idx="4">
                  <c:v>245333.33333333334</c:v>
                </c:pt>
                <c:pt idx="5">
                  <c:v>141833.33333333334</c:v>
                </c:pt>
                <c:pt idx="6">
                  <c:v>16333.333333333334</c:v>
                </c:pt>
                <c:pt idx="7">
                  <c:v>64083.333333333336</c:v>
                </c:pt>
                <c:pt idx="8">
                  <c:v>200000</c:v>
                </c:pt>
                <c:pt idx="9">
                  <c:v>190000</c:v>
                </c:pt>
                <c:pt idx="10">
                  <c:v>80000</c:v>
                </c:pt>
                <c:pt idx="11">
                  <c:v>60000</c:v>
                </c:pt>
                <c:pt idx="12">
                  <c:v>218867.9245283019</c:v>
                </c:pt>
                <c:pt idx="13">
                  <c:v>101886.7924528302</c:v>
                </c:pt>
                <c:pt idx="14">
                  <c:v>7169.8113207547167</c:v>
                </c:pt>
                <c:pt idx="15">
                  <c:v>33773.584905660377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CD-47E3-AB33-990C761B4354}"/>
            </c:ext>
          </c:extLst>
        </c:ser>
        <c:ser>
          <c:idx val="5"/>
          <c:order val="5"/>
          <c:tx>
            <c:strRef>
              <c:f>Sales!$N$73:$N$74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Sales!$N$75:$N$98</c:f>
              <c:numCache>
                <c:formatCode>General</c:formatCode>
                <c:ptCount val="16"/>
                <c:pt idx="0">
                  <c:v>213197.67441860464</c:v>
                </c:pt>
                <c:pt idx="1">
                  <c:v>122674.41860465116</c:v>
                </c:pt>
                <c:pt idx="2">
                  <c:v>69534.883720930229</c:v>
                </c:pt>
                <c:pt idx="3">
                  <c:v>32441.860465116279</c:v>
                </c:pt>
                <c:pt idx="4">
                  <c:v>242812.5</c:v>
                </c:pt>
                <c:pt idx="5">
                  <c:v>257500</c:v>
                </c:pt>
                <c:pt idx="6">
                  <c:v>107812.5</c:v>
                </c:pt>
                <c:pt idx="7">
                  <c:v>62500</c:v>
                </c:pt>
                <c:pt idx="12">
                  <c:v>168000</c:v>
                </c:pt>
                <c:pt idx="13">
                  <c:v>80000</c:v>
                </c:pt>
                <c:pt idx="14">
                  <c:v>20000</c:v>
                </c:pt>
                <c:pt idx="15">
                  <c:v>26000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CD-47E3-AB33-990C761B4354}"/>
            </c:ext>
          </c:extLst>
        </c:ser>
        <c:ser>
          <c:idx val="6"/>
          <c:order val="6"/>
          <c:tx>
            <c:strRef>
              <c:f>Sales!$O$73:$O$74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Sales!$O$75:$O$98</c:f>
              <c:numCache>
                <c:formatCode>General</c:formatCode>
                <c:ptCount val="16"/>
                <c:pt idx="0">
                  <c:v>359837.96296296298</c:v>
                </c:pt>
                <c:pt idx="1">
                  <c:v>245578.70370370371</c:v>
                </c:pt>
                <c:pt idx="2">
                  <c:v>50277.777777777781</c:v>
                </c:pt>
                <c:pt idx="3">
                  <c:v>91111.111111111109</c:v>
                </c:pt>
                <c:pt idx="4">
                  <c:v>329259.25925925927</c:v>
                </c:pt>
                <c:pt idx="5">
                  <c:v>235925.92592592593</c:v>
                </c:pt>
                <c:pt idx="6">
                  <c:v>6666.666666666667</c:v>
                </c:pt>
                <c:pt idx="7">
                  <c:v>104444.44444444444</c:v>
                </c:pt>
                <c:pt idx="8">
                  <c:v>175000</c:v>
                </c:pt>
                <c:pt idx="9">
                  <c:v>91250</c:v>
                </c:pt>
                <c:pt idx="10">
                  <c:v>1875</c:v>
                </c:pt>
                <c:pt idx="11">
                  <c:v>26250</c:v>
                </c:pt>
                <c:pt idx="12">
                  <c:v>276912.75167785236</c:v>
                </c:pt>
                <c:pt idx="13">
                  <c:v>195503.35570469798</c:v>
                </c:pt>
                <c:pt idx="14">
                  <c:v>5570.4697986577185</c:v>
                </c:pt>
                <c:pt idx="15">
                  <c:v>70671.140939597317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CD-47E3-AB33-990C761B4354}"/>
            </c:ext>
          </c:extLst>
        </c:ser>
        <c:ser>
          <c:idx val="7"/>
          <c:order val="7"/>
          <c:tx>
            <c:strRef>
              <c:f>Sales!$P$73:$P$74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Sales!$P$75:$P$98</c:f>
              <c:numCache>
                <c:formatCode>General</c:formatCode>
                <c:ptCount val="16"/>
                <c:pt idx="0">
                  <c:v>475846.15384615387</c:v>
                </c:pt>
                <c:pt idx="1">
                  <c:v>168769.23076923078</c:v>
                </c:pt>
                <c:pt idx="2">
                  <c:v>276923.07692307694</c:v>
                </c:pt>
                <c:pt idx="3">
                  <c:v>41846.153846153844</c:v>
                </c:pt>
                <c:pt idx="4">
                  <c:v>192916.66666666666</c:v>
                </c:pt>
                <c:pt idx="5">
                  <c:v>55937.5</c:v>
                </c:pt>
                <c:pt idx="6">
                  <c:v>222916.66666666666</c:v>
                </c:pt>
                <c:pt idx="7">
                  <c:v>27083.333333333332</c:v>
                </c:pt>
                <c:pt idx="8">
                  <c:v>544253.73134328355</c:v>
                </c:pt>
                <c:pt idx="9">
                  <c:v>363134.32835820894</c:v>
                </c:pt>
                <c:pt idx="10">
                  <c:v>60447.761194029852</c:v>
                </c:pt>
                <c:pt idx="11">
                  <c:v>119477.61194029851</c:v>
                </c:pt>
                <c:pt idx="12">
                  <c:v>238233.43848580442</c:v>
                </c:pt>
                <c:pt idx="13">
                  <c:v>131861.19873817035</c:v>
                </c:pt>
                <c:pt idx="14">
                  <c:v>180662.46056782335</c:v>
                </c:pt>
                <c:pt idx="15">
                  <c:v>50536.27760252366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CD-47E3-AB33-990C761B4354}"/>
            </c:ext>
          </c:extLst>
        </c:ser>
        <c:ser>
          <c:idx val="8"/>
          <c:order val="8"/>
          <c:tx>
            <c:strRef>
              <c:f>Sales!$Q$73:$Q$74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Sales!$Q$75:$Q$98</c:f>
              <c:numCache>
                <c:formatCode>General</c:formatCode>
                <c:ptCount val="16"/>
                <c:pt idx="0">
                  <c:v>72142.857142857145</c:v>
                </c:pt>
                <c:pt idx="1">
                  <c:v>14285.714285714286</c:v>
                </c:pt>
                <c:pt idx="2">
                  <c:v>1785.7142857142858</c:v>
                </c:pt>
                <c:pt idx="3">
                  <c:v>3928.5714285714284</c:v>
                </c:pt>
                <c:pt idx="4">
                  <c:v>197560.9756097561</c:v>
                </c:pt>
                <c:pt idx="5">
                  <c:v>93170.731707317071</c:v>
                </c:pt>
                <c:pt idx="6">
                  <c:v>43414.634146341465</c:v>
                </c:pt>
                <c:pt idx="7">
                  <c:v>29268.292682926829</c:v>
                </c:pt>
                <c:pt idx="8">
                  <c:v>677222.22222222225</c:v>
                </c:pt>
                <c:pt idx="9">
                  <c:v>408827.16049382713</c:v>
                </c:pt>
                <c:pt idx="10">
                  <c:v>24670.781893004114</c:v>
                </c:pt>
                <c:pt idx="11">
                  <c:v>135679.01234567902</c:v>
                </c:pt>
                <c:pt idx="12">
                  <c:v>371992.75362318842</c:v>
                </c:pt>
                <c:pt idx="13">
                  <c:v>201884.0579710145</c:v>
                </c:pt>
                <c:pt idx="14">
                  <c:v>17934.782608695652</c:v>
                </c:pt>
                <c:pt idx="15">
                  <c:v>74528.985507246383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CD-47E3-AB33-990C761B4354}"/>
            </c:ext>
          </c:extLst>
        </c:ser>
        <c:ser>
          <c:idx val="9"/>
          <c:order val="9"/>
          <c:tx>
            <c:strRef>
              <c:f>Sales!$R$73:$R$74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Sales!$R$75:$R$98</c:f>
              <c:numCache>
                <c:formatCode>General</c:formatCode>
                <c:ptCount val="16"/>
                <c:pt idx="0">
                  <c:v>280347.49034749035</c:v>
                </c:pt>
                <c:pt idx="1">
                  <c:v>164092.66409266408</c:v>
                </c:pt>
                <c:pt idx="2">
                  <c:v>73281.853281853284</c:v>
                </c:pt>
                <c:pt idx="3">
                  <c:v>46293.436293436294</c:v>
                </c:pt>
                <c:pt idx="4">
                  <c:v>371212.12121212122</c:v>
                </c:pt>
                <c:pt idx="5">
                  <c:v>152727.27272727274</c:v>
                </c:pt>
                <c:pt idx="6">
                  <c:v>31818.18181818182</c:v>
                </c:pt>
                <c:pt idx="7">
                  <c:v>65757.57575757576</c:v>
                </c:pt>
                <c:pt idx="8">
                  <c:v>134000</c:v>
                </c:pt>
                <c:pt idx="9">
                  <c:v>64000</c:v>
                </c:pt>
                <c:pt idx="10">
                  <c:v>42000</c:v>
                </c:pt>
                <c:pt idx="11">
                  <c:v>28000</c:v>
                </c:pt>
                <c:pt idx="12">
                  <c:v>266428.57142857142</c:v>
                </c:pt>
                <c:pt idx="13">
                  <c:v>214025.97402597402</c:v>
                </c:pt>
                <c:pt idx="14">
                  <c:v>26688.311688311689</c:v>
                </c:pt>
                <c:pt idx="15">
                  <c:v>51168.831168831166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CD-47E3-AB33-990C761B4354}"/>
            </c:ext>
          </c:extLst>
        </c:ser>
        <c:ser>
          <c:idx val="10"/>
          <c:order val="10"/>
          <c:tx>
            <c:strRef>
              <c:f>Sales!$S$73:$S$74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Sales!$S$75:$S$98</c:f>
              <c:numCache>
                <c:formatCode>General</c:formatCode>
                <c:ptCount val="16"/>
                <c:pt idx="0">
                  <c:v>414327.93136320304</c:v>
                </c:pt>
                <c:pt idx="1">
                  <c:v>229752.14489990467</c:v>
                </c:pt>
                <c:pt idx="2">
                  <c:v>33336.510962821732</c:v>
                </c:pt>
                <c:pt idx="3">
                  <c:v>89094.375595805526</c:v>
                </c:pt>
                <c:pt idx="4">
                  <c:v>334848.48484848486</c:v>
                </c:pt>
                <c:pt idx="5">
                  <c:v>123030.30303030302</c:v>
                </c:pt>
                <c:pt idx="6">
                  <c:v>12020.202020202019</c:v>
                </c:pt>
                <c:pt idx="7">
                  <c:v>61111.111111111109</c:v>
                </c:pt>
                <c:pt idx="8">
                  <c:v>217000</c:v>
                </c:pt>
                <c:pt idx="9">
                  <c:v>34000</c:v>
                </c:pt>
                <c:pt idx="10">
                  <c:v>20000</c:v>
                </c:pt>
                <c:pt idx="11">
                  <c:v>23000</c:v>
                </c:pt>
                <c:pt idx="12">
                  <c:v>320547.94520547945</c:v>
                </c:pt>
                <c:pt idx="13">
                  <c:v>162808.21917808219</c:v>
                </c:pt>
                <c:pt idx="14">
                  <c:v>1438.3561643835617</c:v>
                </c:pt>
                <c:pt idx="15">
                  <c:v>53835.616438356163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CD-47E3-AB33-990C761B4354}"/>
            </c:ext>
          </c:extLst>
        </c:ser>
        <c:ser>
          <c:idx val="11"/>
          <c:order val="11"/>
          <c:tx>
            <c:strRef>
              <c:f>Sales!$T$73:$T$74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Sales!$H$75:$H$98</c:f>
              <c:multiLvlStrCache>
                <c:ptCount val="16"/>
                <c:lvl>
                  <c:pt idx="0">
                    <c:v>Average of na_sales</c:v>
                  </c:pt>
                  <c:pt idx="1">
                    <c:v>Average of eu_sales</c:v>
                  </c:pt>
                  <c:pt idx="2">
                    <c:v>Average of jp_sales</c:v>
                  </c:pt>
                  <c:pt idx="3">
                    <c:v>Average of other_sales</c:v>
                  </c:pt>
                  <c:pt idx="4">
                    <c:v>Average of na_sales</c:v>
                  </c:pt>
                  <c:pt idx="5">
                    <c:v>Average of eu_sales</c:v>
                  </c:pt>
                  <c:pt idx="6">
                    <c:v>Average of jp_sales</c:v>
                  </c:pt>
                  <c:pt idx="7">
                    <c:v>Average of other_sales</c:v>
                  </c:pt>
                  <c:pt idx="8">
                    <c:v>Average of na_sales</c:v>
                  </c:pt>
                  <c:pt idx="9">
                    <c:v>Average of eu_sales</c:v>
                  </c:pt>
                  <c:pt idx="10">
                    <c:v>Average of jp_sales</c:v>
                  </c:pt>
                  <c:pt idx="11">
                    <c:v>Average of other_sales</c:v>
                  </c:pt>
                  <c:pt idx="12">
                    <c:v>Average of na_sales</c:v>
                  </c:pt>
                  <c:pt idx="13">
                    <c:v>Average of eu_sales</c:v>
                  </c:pt>
                  <c:pt idx="14">
                    <c:v>Average of jp_sales</c:v>
                  </c:pt>
                  <c:pt idx="15">
                    <c:v>Average of other_sales</c:v>
                  </c:pt>
                </c:lvl>
                <c:lvl>
                  <c:pt idx="0">
                    <c:v>E</c:v>
                  </c:pt>
                  <c:pt idx="4">
                    <c:v>E10+</c:v>
                  </c:pt>
                  <c:pt idx="8">
                    <c:v>M</c:v>
                  </c:pt>
                  <c:pt idx="12">
                    <c:v>T</c:v>
                  </c:pt>
                </c:lvl>
              </c:multiLvlStrCache>
            </c:multiLvlStrRef>
          </c:cat>
          <c:val>
            <c:numRef>
              <c:f>Sales!$T$75:$T$98</c:f>
              <c:numCache>
                <c:formatCode>General</c:formatCode>
                <c:ptCount val="16"/>
                <c:pt idx="0">
                  <c:v>213600</c:v>
                </c:pt>
                <c:pt idx="1">
                  <c:v>80200</c:v>
                </c:pt>
                <c:pt idx="2">
                  <c:v>42200</c:v>
                </c:pt>
                <c:pt idx="3">
                  <c:v>22000</c:v>
                </c:pt>
                <c:pt idx="4">
                  <c:v>128166.66666666667</c:v>
                </c:pt>
                <c:pt idx="5">
                  <c:v>105500</c:v>
                </c:pt>
                <c:pt idx="6">
                  <c:v>12666.666666666666</c:v>
                </c:pt>
                <c:pt idx="7">
                  <c:v>31833.333333333332</c:v>
                </c:pt>
                <c:pt idx="8">
                  <c:v>110434.78260869565</c:v>
                </c:pt>
                <c:pt idx="9">
                  <c:v>96521.739130434784</c:v>
                </c:pt>
                <c:pt idx="10">
                  <c:v>0</c:v>
                </c:pt>
                <c:pt idx="11">
                  <c:v>21739.130434782608</c:v>
                </c:pt>
                <c:pt idx="12">
                  <c:v>107130.43478260869</c:v>
                </c:pt>
                <c:pt idx="13">
                  <c:v>118521.73913043478</c:v>
                </c:pt>
                <c:pt idx="14">
                  <c:v>12956.521739130434</c:v>
                </c:pt>
                <c:pt idx="15">
                  <c:v>28869.565217391304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CD-47E3-AB33-990C761B4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396432"/>
        <c:axId val="721394464"/>
      </c:barChart>
      <c:catAx>
        <c:axId val="72139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21394464"/>
        <c:crosses val="autoZero"/>
        <c:auto val="1"/>
        <c:lblAlgn val="ctr"/>
        <c:lblOffset val="100"/>
        <c:noMultiLvlLbl val="0"/>
      </c:catAx>
      <c:valAx>
        <c:axId val="72139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2139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571296666393216"/>
          <c:y val="6.9477581287026316E-2"/>
          <c:w val="0.78117216449679971"/>
          <c:h val="0.72608011403947947"/>
        </c:manualLayout>
      </c:layout>
      <c:scatterChart>
        <c:scatterStyle val="lineMarker"/>
        <c:varyColors val="0"/>
        <c:ser>
          <c:idx val="0"/>
          <c:order val="0"/>
          <c:tx>
            <c:strRef>
              <c:f>Score!$M$1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Score!$N$2:$N$277</c:f>
              <c:numCache>
                <c:formatCode>General</c:formatCode>
                <c:ptCount val="276"/>
                <c:pt idx="0">
                  <c:v>6.6580882352941178</c:v>
                </c:pt>
                <c:pt idx="1">
                  <c:v>6.5621301775147947</c:v>
                </c:pt>
                <c:pt idx="2">
                  <c:v>6.3894039735099328</c:v>
                </c:pt>
                <c:pt idx="3">
                  <c:v>6.4508571428571431</c:v>
                </c:pt>
                <c:pt idx="4">
                  <c:v>6.5664772727272727</c:v>
                </c:pt>
                <c:pt idx="5">
                  <c:v>6.5635802469135802</c:v>
                </c:pt>
                <c:pt idx="6">
                  <c:v>6.3747572815533973</c:v>
                </c:pt>
                <c:pt idx="7">
                  <c:v>6.5374301675977629</c:v>
                </c:pt>
                <c:pt idx="8">
                  <c:v>6.3786764705882337</c:v>
                </c:pt>
                <c:pt idx="9">
                  <c:v>6.3257142857142874</c:v>
                </c:pt>
                <c:pt idx="10">
                  <c:v>6.2697368421052655</c:v>
                </c:pt>
                <c:pt idx="11">
                  <c:v>6.3530434782608678</c:v>
                </c:pt>
                <c:pt idx="12">
                  <c:v>6.2941605839416042</c:v>
                </c:pt>
                <c:pt idx="13">
                  <c:v>6.6948717948717968</c:v>
                </c:pt>
                <c:pt idx="14">
                  <c:v>6.8162962962962954</c:v>
                </c:pt>
                <c:pt idx="15">
                  <c:v>6.5271929824561425</c:v>
                </c:pt>
                <c:pt idx="16">
                  <c:v>6.4445945945945944</c:v>
                </c:pt>
                <c:pt idx="17">
                  <c:v>6.6375000000000002</c:v>
                </c:pt>
                <c:pt idx="18">
                  <c:v>6.6842105263157885</c:v>
                </c:pt>
                <c:pt idx="19">
                  <c:v>6.5646464646464642</c:v>
                </c:pt>
                <c:pt idx="20">
                  <c:v>6.5</c:v>
                </c:pt>
                <c:pt idx="21">
                  <c:v>6.6382022471910096</c:v>
                </c:pt>
                <c:pt idx="22">
                  <c:v>6.6977011494252867</c:v>
                </c:pt>
                <c:pt idx="23">
                  <c:v>6.6426829268292691</c:v>
                </c:pt>
                <c:pt idx="24">
                  <c:v>6.7222222222222232</c:v>
                </c:pt>
                <c:pt idx="25">
                  <c:v>6.6752808988764034</c:v>
                </c:pt>
                <c:pt idx="26">
                  <c:v>6.9050000000000002</c:v>
                </c:pt>
                <c:pt idx="27">
                  <c:v>6.7321428571428594</c:v>
                </c:pt>
                <c:pt idx="28">
                  <c:v>6.7842696629213517</c:v>
                </c:pt>
                <c:pt idx="29">
                  <c:v>6.7955555555555547</c:v>
                </c:pt>
                <c:pt idx="30">
                  <c:v>6.5952380952380949</c:v>
                </c:pt>
                <c:pt idx="31">
                  <c:v>7.218032786885245</c:v>
                </c:pt>
                <c:pt idx="32">
                  <c:v>6.9557142857142864</c:v>
                </c:pt>
                <c:pt idx="33">
                  <c:v>6.9054545454545444</c:v>
                </c:pt>
                <c:pt idx="34">
                  <c:v>6.8524999999999974</c:v>
                </c:pt>
                <c:pt idx="35">
                  <c:v>7.2073170731707314</c:v>
                </c:pt>
                <c:pt idx="36">
                  <c:v>6.7396226415094338</c:v>
                </c:pt>
                <c:pt idx="37">
                  <c:v>7.246341463414633</c:v>
                </c:pt>
                <c:pt idx="38">
                  <c:v>6.598148148148149</c:v>
                </c:pt>
                <c:pt idx="39">
                  <c:v>6.6078947368421037</c:v>
                </c:pt>
                <c:pt idx="40">
                  <c:v>6.8755102040816336</c:v>
                </c:pt>
                <c:pt idx="41">
                  <c:v>6.8893617021276601</c:v>
                </c:pt>
                <c:pt idx="42">
                  <c:v>7.1568181818181813</c:v>
                </c:pt>
                <c:pt idx="43">
                  <c:v>7.0895833333333362</c:v>
                </c:pt>
                <c:pt idx="44">
                  <c:v>7.0418604651162804</c:v>
                </c:pt>
                <c:pt idx="45">
                  <c:v>6.7232558139534886</c:v>
                </c:pt>
                <c:pt idx="46">
                  <c:v>7.0135135135135149</c:v>
                </c:pt>
                <c:pt idx="47">
                  <c:v>7.338461538461539</c:v>
                </c:pt>
                <c:pt idx="48">
                  <c:v>6.93</c:v>
                </c:pt>
                <c:pt idx="49">
                  <c:v>7.1511111111111125</c:v>
                </c:pt>
                <c:pt idx="50">
                  <c:v>7.1175000000000015</c:v>
                </c:pt>
                <c:pt idx="51">
                  <c:v>7.1515151515151514</c:v>
                </c:pt>
                <c:pt idx="52">
                  <c:v>7.1978723404255334</c:v>
                </c:pt>
                <c:pt idx="53">
                  <c:v>7.4914285714285711</c:v>
                </c:pt>
                <c:pt idx="54">
                  <c:v>7.2594594594594586</c:v>
                </c:pt>
                <c:pt idx="55">
                  <c:v>7.2903225806451601</c:v>
                </c:pt>
                <c:pt idx="56">
                  <c:v>7.1512820512820525</c:v>
                </c:pt>
                <c:pt idx="57">
                  <c:v>7.5137931034482754</c:v>
                </c:pt>
                <c:pt idx="58">
                  <c:v>7.168000000000001</c:v>
                </c:pt>
                <c:pt idx="59">
                  <c:v>6.7821428571428566</c:v>
                </c:pt>
                <c:pt idx="60">
                  <c:v>7.2533333333333321</c:v>
                </c:pt>
                <c:pt idx="61">
                  <c:v>7.0727272727272741</c:v>
                </c:pt>
                <c:pt idx="62">
                  <c:v>7.4093749999999989</c:v>
                </c:pt>
                <c:pt idx="63">
                  <c:v>7.1954545454545471</c:v>
                </c:pt>
                <c:pt idx="64">
                  <c:v>6.9818181818181841</c:v>
                </c:pt>
                <c:pt idx="65">
                  <c:v>7.5272727272727273</c:v>
                </c:pt>
                <c:pt idx="66">
                  <c:v>7.5866666666666651</c:v>
                </c:pt>
                <c:pt idx="67">
                  <c:v>7.4000000000000012</c:v>
                </c:pt>
                <c:pt idx="68">
                  <c:v>7.1791666666666663</c:v>
                </c:pt>
                <c:pt idx="69">
                  <c:v>7.5782608695652183</c:v>
                </c:pt>
                <c:pt idx="70">
                  <c:v>7.5400000000000009</c:v>
                </c:pt>
                <c:pt idx="71">
                  <c:v>7.5538461538461528</c:v>
                </c:pt>
                <c:pt idx="72">
                  <c:v>7.2037037037037059</c:v>
                </c:pt>
                <c:pt idx="73">
                  <c:v>7.6083333333333316</c:v>
                </c:pt>
                <c:pt idx="74">
                  <c:v>7.1722222222222216</c:v>
                </c:pt>
                <c:pt idx="75">
                  <c:v>6.8400000000000007</c:v>
                </c:pt>
                <c:pt idx="76">
                  <c:v>6.6368421052631579</c:v>
                </c:pt>
                <c:pt idx="77">
                  <c:v>7.5079999999999982</c:v>
                </c:pt>
                <c:pt idx="78">
                  <c:v>7.0555555555555554</c:v>
                </c:pt>
                <c:pt idx="79">
                  <c:v>7.5066666666666659</c:v>
                </c:pt>
                <c:pt idx="80">
                  <c:v>7.7166666666666659</c:v>
                </c:pt>
                <c:pt idx="81">
                  <c:v>8.0299999999999994</c:v>
                </c:pt>
                <c:pt idx="82">
                  <c:v>7.6705882352941179</c:v>
                </c:pt>
                <c:pt idx="83">
                  <c:v>7.2333333333333325</c:v>
                </c:pt>
                <c:pt idx="84">
                  <c:v>7.9416666666666664</c:v>
                </c:pt>
                <c:pt idx="85">
                  <c:v>7.799999999999998</c:v>
                </c:pt>
                <c:pt idx="86">
                  <c:v>7.4476190476190478</c:v>
                </c:pt>
                <c:pt idx="87">
                  <c:v>7.55</c:v>
                </c:pt>
                <c:pt idx="88">
                  <c:v>7.5181818181818185</c:v>
                </c:pt>
                <c:pt idx="89">
                  <c:v>7.5444444444444434</c:v>
                </c:pt>
                <c:pt idx="90">
                  <c:v>7.6285714285714272</c:v>
                </c:pt>
                <c:pt idx="91">
                  <c:v>7.0692307692307672</c:v>
                </c:pt>
                <c:pt idx="92">
                  <c:v>7.6782608695652161</c:v>
                </c:pt>
                <c:pt idx="93">
                  <c:v>7.6999999999999993</c:v>
                </c:pt>
                <c:pt idx="94">
                  <c:v>7.1923076923076916</c:v>
                </c:pt>
                <c:pt idx="95">
                  <c:v>7.6874999999999991</c:v>
                </c:pt>
                <c:pt idx="96">
                  <c:v>8.0785714285714292</c:v>
                </c:pt>
                <c:pt idx="97">
                  <c:v>7.6454545454545464</c:v>
                </c:pt>
                <c:pt idx="98">
                  <c:v>6.8538461538461544</c:v>
                </c:pt>
                <c:pt idx="99">
                  <c:v>8.1333333333333329</c:v>
                </c:pt>
                <c:pt idx="100">
                  <c:v>7.3999999999999995</c:v>
                </c:pt>
                <c:pt idx="101">
                  <c:v>7.3437499999999991</c:v>
                </c:pt>
                <c:pt idx="102">
                  <c:v>7.5066666666666668</c:v>
                </c:pt>
                <c:pt idx="103">
                  <c:v>7.5769230769230758</c:v>
                </c:pt>
                <c:pt idx="104">
                  <c:v>7.666666666666667</c:v>
                </c:pt>
                <c:pt idx="105">
                  <c:v>7.45</c:v>
                </c:pt>
                <c:pt idx="106">
                  <c:v>7.6199999999999992</c:v>
                </c:pt>
                <c:pt idx="107">
                  <c:v>7</c:v>
                </c:pt>
                <c:pt idx="108">
                  <c:v>7.5687500000000005</c:v>
                </c:pt>
                <c:pt idx="109">
                  <c:v>7.6111111111111107</c:v>
                </c:pt>
                <c:pt idx="110">
                  <c:v>7.8285714285714283</c:v>
                </c:pt>
                <c:pt idx="111">
                  <c:v>7.9000000000000021</c:v>
                </c:pt>
                <c:pt idx="112">
                  <c:v>7.6538461538461542</c:v>
                </c:pt>
                <c:pt idx="113">
                  <c:v>7.9545454545454541</c:v>
                </c:pt>
                <c:pt idx="114">
                  <c:v>7.1999999999999993</c:v>
                </c:pt>
                <c:pt idx="115">
                  <c:v>7.8428571428571425</c:v>
                </c:pt>
                <c:pt idx="116">
                  <c:v>7.2384615384615394</c:v>
                </c:pt>
                <c:pt idx="117">
                  <c:v>7.3000000000000007</c:v>
                </c:pt>
                <c:pt idx="118">
                  <c:v>7.7777777777777777</c:v>
                </c:pt>
                <c:pt idx="119">
                  <c:v>7.6999999999999993</c:v>
                </c:pt>
                <c:pt idx="120">
                  <c:v>7.6230769230769218</c:v>
                </c:pt>
                <c:pt idx="121">
                  <c:v>7.8999999999999995</c:v>
                </c:pt>
                <c:pt idx="122">
                  <c:v>7.12</c:v>
                </c:pt>
                <c:pt idx="123">
                  <c:v>7.5</c:v>
                </c:pt>
                <c:pt idx="124">
                  <c:v>7.3500000000000014</c:v>
                </c:pt>
                <c:pt idx="125">
                  <c:v>7.3666666666666663</c:v>
                </c:pt>
                <c:pt idx="126">
                  <c:v>7.4357142857142851</c:v>
                </c:pt>
                <c:pt idx="127">
                  <c:v>7.6000000000000014</c:v>
                </c:pt>
                <c:pt idx="128">
                  <c:v>7.5857142857142863</c:v>
                </c:pt>
                <c:pt idx="129">
                  <c:v>7.6000000000000005</c:v>
                </c:pt>
                <c:pt idx="130">
                  <c:v>7.6749999999999989</c:v>
                </c:pt>
                <c:pt idx="131">
                  <c:v>8.3166666666666664</c:v>
                </c:pt>
                <c:pt idx="132">
                  <c:v>8.2200000000000006</c:v>
                </c:pt>
                <c:pt idx="133">
                  <c:v>8.3230769230769237</c:v>
                </c:pt>
                <c:pt idx="134">
                  <c:v>7.6307692307692312</c:v>
                </c:pt>
                <c:pt idx="135">
                  <c:v>7.7124999999999995</c:v>
                </c:pt>
                <c:pt idx="136">
                  <c:v>7.9142857142857137</c:v>
                </c:pt>
                <c:pt idx="137">
                  <c:v>7.833333333333333</c:v>
                </c:pt>
                <c:pt idx="138">
                  <c:v>7.5500000000000007</c:v>
                </c:pt>
                <c:pt idx="139">
                  <c:v>8.2249999999999996</c:v>
                </c:pt>
                <c:pt idx="140">
                  <c:v>8.4625000000000004</c:v>
                </c:pt>
                <c:pt idx="141">
                  <c:v>7.5769230769230784</c:v>
                </c:pt>
                <c:pt idx="142">
                  <c:v>7.1499999999999995</c:v>
                </c:pt>
                <c:pt idx="143">
                  <c:v>7.8200000000000021</c:v>
                </c:pt>
                <c:pt idx="144">
                  <c:v>7.2285714285714278</c:v>
                </c:pt>
                <c:pt idx="145">
                  <c:v>8.24</c:v>
                </c:pt>
                <c:pt idx="146">
                  <c:v>7.0666666666666673</c:v>
                </c:pt>
                <c:pt idx="147">
                  <c:v>7.4625000000000004</c:v>
                </c:pt>
                <c:pt idx="148">
                  <c:v>7.7</c:v>
                </c:pt>
                <c:pt idx="149">
                  <c:v>7.75</c:v>
                </c:pt>
                <c:pt idx="150">
                  <c:v>8.2000000000000011</c:v>
                </c:pt>
                <c:pt idx="151">
                  <c:v>8.0500000000000007</c:v>
                </c:pt>
                <c:pt idx="152">
                  <c:v>7.32</c:v>
                </c:pt>
                <c:pt idx="153">
                  <c:v>7.988888888888888</c:v>
                </c:pt>
                <c:pt idx="154">
                  <c:v>7.466666666666665</c:v>
                </c:pt>
                <c:pt idx="155">
                  <c:v>6.7799999999999994</c:v>
                </c:pt>
                <c:pt idx="156">
                  <c:v>8.081818181818182</c:v>
                </c:pt>
                <c:pt idx="157">
                  <c:v>6.7800000000000011</c:v>
                </c:pt>
                <c:pt idx="158">
                  <c:v>8.0666666666666682</c:v>
                </c:pt>
                <c:pt idx="159">
                  <c:v>7.5</c:v>
                </c:pt>
                <c:pt idx="160">
                  <c:v>7.2</c:v>
                </c:pt>
                <c:pt idx="161">
                  <c:v>8.3166666666666682</c:v>
                </c:pt>
                <c:pt idx="162">
                  <c:v>8.9666666666666668</c:v>
                </c:pt>
                <c:pt idx="163">
                  <c:v>7.9000000000000012</c:v>
                </c:pt>
                <c:pt idx="164">
                  <c:v>7.7333333333333343</c:v>
                </c:pt>
                <c:pt idx="165">
                  <c:v>7.6833333333333336</c:v>
                </c:pt>
                <c:pt idx="166">
                  <c:v>8.2333333333333343</c:v>
                </c:pt>
                <c:pt idx="167">
                  <c:v>7.1857142857142851</c:v>
                </c:pt>
                <c:pt idx="168">
                  <c:v>8.02</c:v>
                </c:pt>
                <c:pt idx="169">
                  <c:v>7.35</c:v>
                </c:pt>
                <c:pt idx="170">
                  <c:v>8.2250000000000014</c:v>
                </c:pt>
                <c:pt idx="171">
                  <c:v>7.3249999999999993</c:v>
                </c:pt>
                <c:pt idx="172">
                  <c:v>8.6999999999999993</c:v>
                </c:pt>
                <c:pt idx="173">
                  <c:v>7.4499999999999993</c:v>
                </c:pt>
                <c:pt idx="174">
                  <c:v>7.5500000000000007</c:v>
                </c:pt>
                <c:pt idx="175">
                  <c:v>7.85</c:v>
                </c:pt>
                <c:pt idx="176">
                  <c:v>6.9</c:v>
                </c:pt>
                <c:pt idx="177">
                  <c:v>7.6333333333333329</c:v>
                </c:pt>
                <c:pt idx="178">
                  <c:v>8.25</c:v>
                </c:pt>
                <c:pt idx="179">
                  <c:v>8.5400000000000009</c:v>
                </c:pt>
                <c:pt idx="180">
                  <c:v>8.3000000000000007</c:v>
                </c:pt>
                <c:pt idx="181">
                  <c:v>8.1714285714285708</c:v>
                </c:pt>
                <c:pt idx="182">
                  <c:v>8.2999999999999989</c:v>
                </c:pt>
                <c:pt idx="183">
                  <c:v>7.8</c:v>
                </c:pt>
                <c:pt idx="184">
                  <c:v>7.6</c:v>
                </c:pt>
                <c:pt idx="185">
                  <c:v>7.625</c:v>
                </c:pt>
                <c:pt idx="186">
                  <c:v>7.6</c:v>
                </c:pt>
                <c:pt idx="187">
                  <c:v>6.9714285714285706</c:v>
                </c:pt>
                <c:pt idx="188">
                  <c:v>6.95</c:v>
                </c:pt>
                <c:pt idx="189">
                  <c:v>9</c:v>
                </c:pt>
                <c:pt idx="190">
                  <c:v>8.25</c:v>
                </c:pt>
                <c:pt idx="191">
                  <c:v>7.875</c:v>
                </c:pt>
                <c:pt idx="192">
                  <c:v>7.75</c:v>
                </c:pt>
                <c:pt idx="193">
                  <c:v>8.1333333333333329</c:v>
                </c:pt>
                <c:pt idx="194">
                  <c:v>7.5333333333333341</c:v>
                </c:pt>
                <c:pt idx="195">
                  <c:v>8.4499999999999993</c:v>
                </c:pt>
                <c:pt idx="196">
                  <c:v>7.65</c:v>
                </c:pt>
                <c:pt idx="197">
                  <c:v>7.75</c:v>
                </c:pt>
                <c:pt idx="198">
                  <c:v>7.5749999999999993</c:v>
                </c:pt>
                <c:pt idx="199">
                  <c:v>8.8000000000000007</c:v>
                </c:pt>
                <c:pt idx="200">
                  <c:v>7.65</c:v>
                </c:pt>
                <c:pt idx="201">
                  <c:v>8</c:v>
                </c:pt>
                <c:pt idx="202">
                  <c:v>7.3999999999999995</c:v>
                </c:pt>
                <c:pt idx="203">
                  <c:v>7.625</c:v>
                </c:pt>
                <c:pt idx="204">
                  <c:v>7.6999999999999993</c:v>
                </c:pt>
                <c:pt idx="205">
                  <c:v>7.24</c:v>
                </c:pt>
                <c:pt idx="206">
                  <c:v>6.8249999999999993</c:v>
                </c:pt>
                <c:pt idx="207">
                  <c:v>7.85</c:v>
                </c:pt>
                <c:pt idx="208">
                  <c:v>7.2833333333333341</c:v>
                </c:pt>
                <c:pt idx="209">
                  <c:v>8.52</c:v>
                </c:pt>
                <c:pt idx="210">
                  <c:v>8.2749999999999986</c:v>
                </c:pt>
                <c:pt idx="211">
                  <c:v>8.1</c:v>
                </c:pt>
                <c:pt idx="212">
                  <c:v>6.3000000000000007</c:v>
                </c:pt>
                <c:pt idx="213">
                  <c:v>9</c:v>
                </c:pt>
                <c:pt idx="214">
                  <c:v>8.3000000000000007</c:v>
                </c:pt>
                <c:pt idx="215">
                  <c:v>6.9666666666666659</c:v>
                </c:pt>
                <c:pt idx="216">
                  <c:v>8.0333333333333332</c:v>
                </c:pt>
                <c:pt idx="217">
                  <c:v>8.125</c:v>
                </c:pt>
                <c:pt idx="218">
                  <c:v>8.0500000000000007</c:v>
                </c:pt>
                <c:pt idx="219">
                  <c:v>8.8833333333333346</c:v>
                </c:pt>
                <c:pt idx="220">
                  <c:v>7.5999999999999988</c:v>
                </c:pt>
                <c:pt idx="221">
                  <c:v>8.7666666666666657</c:v>
                </c:pt>
                <c:pt idx="222">
                  <c:v>7.75</c:v>
                </c:pt>
                <c:pt idx="223">
                  <c:v>7.4</c:v>
                </c:pt>
                <c:pt idx="224">
                  <c:v>8.3375000000000004</c:v>
                </c:pt>
                <c:pt idx="225">
                  <c:v>8.1999999999999993</c:v>
                </c:pt>
                <c:pt idx="226">
                  <c:v>7.333333333333333</c:v>
                </c:pt>
                <c:pt idx="227">
                  <c:v>7.7399999999999993</c:v>
                </c:pt>
                <c:pt idx="228">
                  <c:v>7.6999999999999993</c:v>
                </c:pt>
                <c:pt idx="229">
                  <c:v>7.5</c:v>
                </c:pt>
                <c:pt idx="230">
                  <c:v>8.4</c:v>
                </c:pt>
                <c:pt idx="231">
                  <c:v>8.4</c:v>
                </c:pt>
                <c:pt idx="232">
                  <c:v>7.8000000000000007</c:v>
                </c:pt>
                <c:pt idx="233">
                  <c:v>7.6999999999999993</c:v>
                </c:pt>
                <c:pt idx="234">
                  <c:v>7.0750000000000002</c:v>
                </c:pt>
                <c:pt idx="235">
                  <c:v>8.0333333333333332</c:v>
                </c:pt>
                <c:pt idx="236">
                  <c:v>8.3000000000000007</c:v>
                </c:pt>
                <c:pt idx="237">
                  <c:v>8.1999999999999993</c:v>
                </c:pt>
                <c:pt idx="238">
                  <c:v>7.5749999999999993</c:v>
                </c:pt>
                <c:pt idx="239">
                  <c:v>7.4399999999999995</c:v>
                </c:pt>
                <c:pt idx="240">
                  <c:v>7.9</c:v>
                </c:pt>
                <c:pt idx="241">
                  <c:v>8.1</c:v>
                </c:pt>
                <c:pt idx="242">
                  <c:v>8.25</c:v>
                </c:pt>
                <c:pt idx="243">
                  <c:v>8.1999999999999993</c:v>
                </c:pt>
                <c:pt idx="244">
                  <c:v>8.6</c:v>
                </c:pt>
                <c:pt idx="245">
                  <c:v>7.12</c:v>
                </c:pt>
                <c:pt idx="246">
                  <c:v>6.6</c:v>
                </c:pt>
                <c:pt idx="247">
                  <c:v>8</c:v>
                </c:pt>
                <c:pt idx="248">
                  <c:v>8.15</c:v>
                </c:pt>
                <c:pt idx="249">
                  <c:v>8.6999999999999993</c:v>
                </c:pt>
                <c:pt idx="250">
                  <c:v>7.3</c:v>
                </c:pt>
                <c:pt idx="251">
                  <c:v>8.4499999999999993</c:v>
                </c:pt>
                <c:pt idx="252">
                  <c:v>7.5750000000000002</c:v>
                </c:pt>
                <c:pt idx="253">
                  <c:v>7.9750000000000005</c:v>
                </c:pt>
                <c:pt idx="254">
                  <c:v>8.4</c:v>
                </c:pt>
                <c:pt idx="255">
                  <c:v>8.1</c:v>
                </c:pt>
                <c:pt idx="256">
                  <c:v>7.4</c:v>
                </c:pt>
                <c:pt idx="257">
                  <c:v>8.7333333333333325</c:v>
                </c:pt>
                <c:pt idx="258">
                  <c:v>8.2333333333333325</c:v>
                </c:pt>
                <c:pt idx="259">
                  <c:v>7.55</c:v>
                </c:pt>
                <c:pt idx="260">
                  <c:v>8.4</c:v>
                </c:pt>
                <c:pt idx="261">
                  <c:v>8.6333333333333329</c:v>
                </c:pt>
                <c:pt idx="262">
                  <c:v>7.9666666666666677</c:v>
                </c:pt>
                <c:pt idx="263">
                  <c:v>8.8500000000000014</c:v>
                </c:pt>
                <c:pt idx="264">
                  <c:v>7.833333333333333</c:v>
                </c:pt>
                <c:pt idx="265">
                  <c:v>8.8666666666666654</c:v>
                </c:pt>
                <c:pt idx="266">
                  <c:v>6.9</c:v>
                </c:pt>
                <c:pt idx="267">
                  <c:v>8.15</c:v>
                </c:pt>
                <c:pt idx="268">
                  <c:v>7.9000000000000012</c:v>
                </c:pt>
                <c:pt idx="269">
                  <c:v>8.5500000000000007</c:v>
                </c:pt>
                <c:pt idx="270">
                  <c:v>8.4499999999999993</c:v>
                </c:pt>
                <c:pt idx="271">
                  <c:v>7.5</c:v>
                </c:pt>
                <c:pt idx="272">
                  <c:v>9.35</c:v>
                </c:pt>
                <c:pt idx="273">
                  <c:v>9.0500000000000007</c:v>
                </c:pt>
                <c:pt idx="274">
                  <c:v>8.25</c:v>
                </c:pt>
                <c:pt idx="275">
                  <c:v>8.5</c:v>
                </c:pt>
              </c:numCache>
            </c:numRef>
          </c:xVal>
          <c:yVal>
            <c:numRef>
              <c:f>Score!$M$2:$M$526</c:f>
              <c:numCache>
                <c:formatCode>General</c:formatCode>
                <c:ptCount val="525"/>
                <c:pt idx="0">
                  <c:v>2500</c:v>
                </c:pt>
                <c:pt idx="1">
                  <c:v>5000</c:v>
                </c:pt>
                <c:pt idx="2">
                  <c:v>7500</c:v>
                </c:pt>
                <c:pt idx="3">
                  <c:v>10000</c:v>
                </c:pt>
                <c:pt idx="4">
                  <c:v>12500</c:v>
                </c:pt>
                <c:pt idx="5">
                  <c:v>15000</c:v>
                </c:pt>
                <c:pt idx="6">
                  <c:v>17500</c:v>
                </c:pt>
                <c:pt idx="7">
                  <c:v>20000</c:v>
                </c:pt>
                <c:pt idx="8">
                  <c:v>22500</c:v>
                </c:pt>
                <c:pt idx="9">
                  <c:v>25000</c:v>
                </c:pt>
                <c:pt idx="10">
                  <c:v>27500</c:v>
                </c:pt>
                <c:pt idx="11">
                  <c:v>30000</c:v>
                </c:pt>
                <c:pt idx="12">
                  <c:v>32500</c:v>
                </c:pt>
                <c:pt idx="13">
                  <c:v>35000</c:v>
                </c:pt>
                <c:pt idx="14">
                  <c:v>37500</c:v>
                </c:pt>
                <c:pt idx="15">
                  <c:v>40000</c:v>
                </c:pt>
                <c:pt idx="16">
                  <c:v>42500</c:v>
                </c:pt>
                <c:pt idx="17">
                  <c:v>45000</c:v>
                </c:pt>
                <c:pt idx="18">
                  <c:v>47500</c:v>
                </c:pt>
                <c:pt idx="19">
                  <c:v>50000</c:v>
                </c:pt>
                <c:pt idx="20">
                  <c:v>52500</c:v>
                </c:pt>
                <c:pt idx="21">
                  <c:v>55000</c:v>
                </c:pt>
                <c:pt idx="22">
                  <c:v>57500</c:v>
                </c:pt>
                <c:pt idx="23">
                  <c:v>60000</c:v>
                </c:pt>
                <c:pt idx="24">
                  <c:v>62500</c:v>
                </c:pt>
                <c:pt idx="25">
                  <c:v>65000</c:v>
                </c:pt>
                <c:pt idx="26">
                  <c:v>67500</c:v>
                </c:pt>
                <c:pt idx="27">
                  <c:v>70000</c:v>
                </c:pt>
                <c:pt idx="28">
                  <c:v>72500</c:v>
                </c:pt>
                <c:pt idx="29">
                  <c:v>75000</c:v>
                </c:pt>
                <c:pt idx="30">
                  <c:v>77500</c:v>
                </c:pt>
                <c:pt idx="31">
                  <c:v>80000</c:v>
                </c:pt>
                <c:pt idx="32">
                  <c:v>82500</c:v>
                </c:pt>
                <c:pt idx="33">
                  <c:v>85000</c:v>
                </c:pt>
                <c:pt idx="34">
                  <c:v>87500</c:v>
                </c:pt>
                <c:pt idx="35">
                  <c:v>90000</c:v>
                </c:pt>
                <c:pt idx="36">
                  <c:v>92500</c:v>
                </c:pt>
                <c:pt idx="37">
                  <c:v>95000</c:v>
                </c:pt>
                <c:pt idx="38">
                  <c:v>97500</c:v>
                </c:pt>
                <c:pt idx="39">
                  <c:v>100000</c:v>
                </c:pt>
                <c:pt idx="40">
                  <c:v>102500</c:v>
                </c:pt>
                <c:pt idx="41">
                  <c:v>105000</c:v>
                </c:pt>
                <c:pt idx="42">
                  <c:v>107500</c:v>
                </c:pt>
                <c:pt idx="43">
                  <c:v>110000</c:v>
                </c:pt>
                <c:pt idx="44">
                  <c:v>112500</c:v>
                </c:pt>
                <c:pt idx="45">
                  <c:v>115000</c:v>
                </c:pt>
                <c:pt idx="46">
                  <c:v>117500</c:v>
                </c:pt>
                <c:pt idx="47">
                  <c:v>120000</c:v>
                </c:pt>
                <c:pt idx="48">
                  <c:v>122500</c:v>
                </c:pt>
                <c:pt idx="49">
                  <c:v>125000</c:v>
                </c:pt>
                <c:pt idx="50">
                  <c:v>127500</c:v>
                </c:pt>
                <c:pt idx="51">
                  <c:v>130000</c:v>
                </c:pt>
                <c:pt idx="52">
                  <c:v>132500</c:v>
                </c:pt>
                <c:pt idx="53">
                  <c:v>135000</c:v>
                </c:pt>
                <c:pt idx="54">
                  <c:v>137500</c:v>
                </c:pt>
                <c:pt idx="55">
                  <c:v>140000</c:v>
                </c:pt>
                <c:pt idx="56">
                  <c:v>142500</c:v>
                </c:pt>
                <c:pt idx="57">
                  <c:v>145000</c:v>
                </c:pt>
                <c:pt idx="58">
                  <c:v>147500</c:v>
                </c:pt>
                <c:pt idx="59">
                  <c:v>150000</c:v>
                </c:pt>
                <c:pt idx="60">
                  <c:v>152500</c:v>
                </c:pt>
                <c:pt idx="61">
                  <c:v>155000</c:v>
                </c:pt>
                <c:pt idx="62">
                  <c:v>157500</c:v>
                </c:pt>
                <c:pt idx="63">
                  <c:v>160000</c:v>
                </c:pt>
                <c:pt idx="64">
                  <c:v>162500</c:v>
                </c:pt>
                <c:pt idx="65">
                  <c:v>165000</c:v>
                </c:pt>
                <c:pt idx="66">
                  <c:v>167500</c:v>
                </c:pt>
                <c:pt idx="67">
                  <c:v>170000</c:v>
                </c:pt>
                <c:pt idx="68">
                  <c:v>172500</c:v>
                </c:pt>
                <c:pt idx="69">
                  <c:v>175000</c:v>
                </c:pt>
                <c:pt idx="70">
                  <c:v>177500</c:v>
                </c:pt>
                <c:pt idx="71">
                  <c:v>180000</c:v>
                </c:pt>
                <c:pt idx="72">
                  <c:v>182500</c:v>
                </c:pt>
                <c:pt idx="73">
                  <c:v>185000</c:v>
                </c:pt>
                <c:pt idx="74">
                  <c:v>187500</c:v>
                </c:pt>
                <c:pt idx="75">
                  <c:v>190000</c:v>
                </c:pt>
                <c:pt idx="76">
                  <c:v>192500</c:v>
                </c:pt>
                <c:pt idx="77">
                  <c:v>195000</c:v>
                </c:pt>
                <c:pt idx="78">
                  <c:v>197500</c:v>
                </c:pt>
                <c:pt idx="79">
                  <c:v>200000</c:v>
                </c:pt>
                <c:pt idx="80">
                  <c:v>202500</c:v>
                </c:pt>
                <c:pt idx="81">
                  <c:v>205000</c:v>
                </c:pt>
                <c:pt idx="82">
                  <c:v>207500</c:v>
                </c:pt>
                <c:pt idx="83">
                  <c:v>210000</c:v>
                </c:pt>
                <c:pt idx="84">
                  <c:v>212500</c:v>
                </c:pt>
                <c:pt idx="85">
                  <c:v>215000</c:v>
                </c:pt>
                <c:pt idx="86">
                  <c:v>217500</c:v>
                </c:pt>
                <c:pt idx="87">
                  <c:v>220000</c:v>
                </c:pt>
                <c:pt idx="88">
                  <c:v>222500</c:v>
                </c:pt>
                <c:pt idx="89">
                  <c:v>225000</c:v>
                </c:pt>
                <c:pt idx="90">
                  <c:v>227500</c:v>
                </c:pt>
                <c:pt idx="91">
                  <c:v>230000</c:v>
                </c:pt>
                <c:pt idx="92">
                  <c:v>232500</c:v>
                </c:pt>
                <c:pt idx="93">
                  <c:v>235000</c:v>
                </c:pt>
                <c:pt idx="94">
                  <c:v>237500</c:v>
                </c:pt>
                <c:pt idx="95">
                  <c:v>240000</c:v>
                </c:pt>
                <c:pt idx="96">
                  <c:v>242500</c:v>
                </c:pt>
                <c:pt idx="97">
                  <c:v>245000</c:v>
                </c:pt>
                <c:pt idx="98">
                  <c:v>247500</c:v>
                </c:pt>
                <c:pt idx="99">
                  <c:v>250000</c:v>
                </c:pt>
                <c:pt idx="100">
                  <c:v>252500</c:v>
                </c:pt>
                <c:pt idx="101">
                  <c:v>255000</c:v>
                </c:pt>
                <c:pt idx="102">
                  <c:v>257500</c:v>
                </c:pt>
                <c:pt idx="103">
                  <c:v>260000</c:v>
                </c:pt>
                <c:pt idx="104">
                  <c:v>262500</c:v>
                </c:pt>
                <c:pt idx="105">
                  <c:v>265000</c:v>
                </c:pt>
                <c:pt idx="106">
                  <c:v>267500</c:v>
                </c:pt>
                <c:pt idx="107">
                  <c:v>270000</c:v>
                </c:pt>
                <c:pt idx="108">
                  <c:v>272500</c:v>
                </c:pt>
                <c:pt idx="109">
                  <c:v>275000</c:v>
                </c:pt>
                <c:pt idx="110">
                  <c:v>277500</c:v>
                </c:pt>
                <c:pt idx="111">
                  <c:v>280000</c:v>
                </c:pt>
                <c:pt idx="112">
                  <c:v>282500</c:v>
                </c:pt>
                <c:pt idx="113">
                  <c:v>285000</c:v>
                </c:pt>
                <c:pt idx="114">
                  <c:v>287500</c:v>
                </c:pt>
                <c:pt idx="115">
                  <c:v>290000</c:v>
                </c:pt>
                <c:pt idx="116">
                  <c:v>292500</c:v>
                </c:pt>
                <c:pt idx="117">
                  <c:v>295000</c:v>
                </c:pt>
                <c:pt idx="118">
                  <c:v>297500</c:v>
                </c:pt>
                <c:pt idx="119">
                  <c:v>300000</c:v>
                </c:pt>
                <c:pt idx="120">
                  <c:v>302500</c:v>
                </c:pt>
                <c:pt idx="121">
                  <c:v>305000</c:v>
                </c:pt>
                <c:pt idx="122">
                  <c:v>307500</c:v>
                </c:pt>
                <c:pt idx="123">
                  <c:v>310000</c:v>
                </c:pt>
                <c:pt idx="124">
                  <c:v>312500</c:v>
                </c:pt>
                <c:pt idx="125">
                  <c:v>315000</c:v>
                </c:pt>
                <c:pt idx="126">
                  <c:v>317500</c:v>
                </c:pt>
                <c:pt idx="127">
                  <c:v>320000</c:v>
                </c:pt>
                <c:pt idx="128">
                  <c:v>322500</c:v>
                </c:pt>
                <c:pt idx="129">
                  <c:v>325000</c:v>
                </c:pt>
                <c:pt idx="130">
                  <c:v>327500</c:v>
                </c:pt>
                <c:pt idx="131">
                  <c:v>330000</c:v>
                </c:pt>
                <c:pt idx="132">
                  <c:v>332500</c:v>
                </c:pt>
                <c:pt idx="133">
                  <c:v>335000</c:v>
                </c:pt>
                <c:pt idx="134">
                  <c:v>337500</c:v>
                </c:pt>
                <c:pt idx="135">
                  <c:v>340000</c:v>
                </c:pt>
                <c:pt idx="136">
                  <c:v>342500</c:v>
                </c:pt>
                <c:pt idx="137">
                  <c:v>345000</c:v>
                </c:pt>
                <c:pt idx="138">
                  <c:v>347500</c:v>
                </c:pt>
                <c:pt idx="139">
                  <c:v>350000</c:v>
                </c:pt>
                <c:pt idx="140">
                  <c:v>352500</c:v>
                </c:pt>
                <c:pt idx="141">
                  <c:v>355000</c:v>
                </c:pt>
                <c:pt idx="142">
                  <c:v>357500</c:v>
                </c:pt>
                <c:pt idx="143">
                  <c:v>360000</c:v>
                </c:pt>
                <c:pt idx="144">
                  <c:v>362500</c:v>
                </c:pt>
                <c:pt idx="145">
                  <c:v>365000</c:v>
                </c:pt>
                <c:pt idx="146">
                  <c:v>367500</c:v>
                </c:pt>
                <c:pt idx="147">
                  <c:v>370000</c:v>
                </c:pt>
                <c:pt idx="148">
                  <c:v>372500</c:v>
                </c:pt>
                <c:pt idx="149">
                  <c:v>375000</c:v>
                </c:pt>
                <c:pt idx="150">
                  <c:v>377500</c:v>
                </c:pt>
                <c:pt idx="151">
                  <c:v>380000</c:v>
                </c:pt>
                <c:pt idx="152">
                  <c:v>382500</c:v>
                </c:pt>
                <c:pt idx="153">
                  <c:v>385000</c:v>
                </c:pt>
                <c:pt idx="154">
                  <c:v>387500</c:v>
                </c:pt>
                <c:pt idx="155">
                  <c:v>390000</c:v>
                </c:pt>
                <c:pt idx="156">
                  <c:v>392500</c:v>
                </c:pt>
                <c:pt idx="157">
                  <c:v>395000</c:v>
                </c:pt>
                <c:pt idx="158">
                  <c:v>397500</c:v>
                </c:pt>
                <c:pt idx="159">
                  <c:v>400000</c:v>
                </c:pt>
                <c:pt idx="160">
                  <c:v>402500</c:v>
                </c:pt>
                <c:pt idx="161">
                  <c:v>405000</c:v>
                </c:pt>
                <c:pt idx="162">
                  <c:v>407500</c:v>
                </c:pt>
                <c:pt idx="163">
                  <c:v>410000</c:v>
                </c:pt>
                <c:pt idx="164">
                  <c:v>412500</c:v>
                </c:pt>
                <c:pt idx="165">
                  <c:v>415000</c:v>
                </c:pt>
                <c:pt idx="166">
                  <c:v>417500</c:v>
                </c:pt>
                <c:pt idx="167">
                  <c:v>420000</c:v>
                </c:pt>
                <c:pt idx="168">
                  <c:v>422500</c:v>
                </c:pt>
                <c:pt idx="169">
                  <c:v>425000</c:v>
                </c:pt>
                <c:pt idx="170">
                  <c:v>427500</c:v>
                </c:pt>
                <c:pt idx="171">
                  <c:v>430000</c:v>
                </c:pt>
                <c:pt idx="172">
                  <c:v>432500</c:v>
                </c:pt>
                <c:pt idx="173">
                  <c:v>435000</c:v>
                </c:pt>
                <c:pt idx="174">
                  <c:v>437500</c:v>
                </c:pt>
                <c:pt idx="175">
                  <c:v>440000</c:v>
                </c:pt>
                <c:pt idx="176">
                  <c:v>442500</c:v>
                </c:pt>
                <c:pt idx="177">
                  <c:v>445000</c:v>
                </c:pt>
                <c:pt idx="178">
                  <c:v>447500</c:v>
                </c:pt>
                <c:pt idx="179">
                  <c:v>450000</c:v>
                </c:pt>
                <c:pt idx="180">
                  <c:v>452500</c:v>
                </c:pt>
                <c:pt idx="181">
                  <c:v>455000</c:v>
                </c:pt>
                <c:pt idx="182">
                  <c:v>457500</c:v>
                </c:pt>
                <c:pt idx="183">
                  <c:v>460000</c:v>
                </c:pt>
                <c:pt idx="184">
                  <c:v>462500</c:v>
                </c:pt>
                <c:pt idx="185">
                  <c:v>465000</c:v>
                </c:pt>
                <c:pt idx="186">
                  <c:v>467500</c:v>
                </c:pt>
                <c:pt idx="187">
                  <c:v>470000</c:v>
                </c:pt>
                <c:pt idx="188">
                  <c:v>472500</c:v>
                </c:pt>
                <c:pt idx="189">
                  <c:v>475000</c:v>
                </c:pt>
                <c:pt idx="190">
                  <c:v>477500</c:v>
                </c:pt>
                <c:pt idx="191">
                  <c:v>480000</c:v>
                </c:pt>
                <c:pt idx="192">
                  <c:v>482500</c:v>
                </c:pt>
                <c:pt idx="193">
                  <c:v>485000</c:v>
                </c:pt>
                <c:pt idx="194">
                  <c:v>487500</c:v>
                </c:pt>
                <c:pt idx="195">
                  <c:v>490000</c:v>
                </c:pt>
                <c:pt idx="196">
                  <c:v>492500</c:v>
                </c:pt>
                <c:pt idx="197">
                  <c:v>495000</c:v>
                </c:pt>
                <c:pt idx="198">
                  <c:v>497500</c:v>
                </c:pt>
                <c:pt idx="199">
                  <c:v>500000</c:v>
                </c:pt>
                <c:pt idx="200">
                  <c:v>502500</c:v>
                </c:pt>
                <c:pt idx="201">
                  <c:v>505000</c:v>
                </c:pt>
                <c:pt idx="202">
                  <c:v>507500</c:v>
                </c:pt>
                <c:pt idx="203">
                  <c:v>510000</c:v>
                </c:pt>
                <c:pt idx="204">
                  <c:v>512500</c:v>
                </c:pt>
                <c:pt idx="205">
                  <c:v>515000</c:v>
                </c:pt>
                <c:pt idx="206">
                  <c:v>517500</c:v>
                </c:pt>
                <c:pt idx="207">
                  <c:v>520000</c:v>
                </c:pt>
                <c:pt idx="208">
                  <c:v>522500</c:v>
                </c:pt>
                <c:pt idx="209">
                  <c:v>525000</c:v>
                </c:pt>
                <c:pt idx="210">
                  <c:v>527500</c:v>
                </c:pt>
                <c:pt idx="211">
                  <c:v>530000</c:v>
                </c:pt>
                <c:pt idx="212">
                  <c:v>532500</c:v>
                </c:pt>
                <c:pt idx="213">
                  <c:v>535000</c:v>
                </c:pt>
                <c:pt idx="214">
                  <c:v>537500</c:v>
                </c:pt>
                <c:pt idx="215">
                  <c:v>540000</c:v>
                </c:pt>
                <c:pt idx="216">
                  <c:v>542500</c:v>
                </c:pt>
                <c:pt idx="217">
                  <c:v>545000</c:v>
                </c:pt>
                <c:pt idx="218">
                  <c:v>547500</c:v>
                </c:pt>
                <c:pt idx="219">
                  <c:v>550000</c:v>
                </c:pt>
                <c:pt idx="220">
                  <c:v>552500</c:v>
                </c:pt>
                <c:pt idx="221">
                  <c:v>555000</c:v>
                </c:pt>
                <c:pt idx="222">
                  <c:v>557500</c:v>
                </c:pt>
                <c:pt idx="223">
                  <c:v>560000</c:v>
                </c:pt>
                <c:pt idx="224">
                  <c:v>562500</c:v>
                </c:pt>
                <c:pt idx="225">
                  <c:v>565000</c:v>
                </c:pt>
                <c:pt idx="226">
                  <c:v>567500</c:v>
                </c:pt>
                <c:pt idx="227">
                  <c:v>570000</c:v>
                </c:pt>
                <c:pt idx="228">
                  <c:v>572500</c:v>
                </c:pt>
                <c:pt idx="229">
                  <c:v>577500</c:v>
                </c:pt>
                <c:pt idx="230">
                  <c:v>580000</c:v>
                </c:pt>
                <c:pt idx="231">
                  <c:v>582500</c:v>
                </c:pt>
                <c:pt idx="232">
                  <c:v>585000</c:v>
                </c:pt>
                <c:pt idx="233">
                  <c:v>587500</c:v>
                </c:pt>
                <c:pt idx="234">
                  <c:v>592500</c:v>
                </c:pt>
                <c:pt idx="235">
                  <c:v>595000</c:v>
                </c:pt>
                <c:pt idx="236">
                  <c:v>597500</c:v>
                </c:pt>
                <c:pt idx="237">
                  <c:v>600000</c:v>
                </c:pt>
                <c:pt idx="238">
                  <c:v>602500</c:v>
                </c:pt>
                <c:pt idx="239">
                  <c:v>605000</c:v>
                </c:pt>
                <c:pt idx="240">
                  <c:v>607500</c:v>
                </c:pt>
                <c:pt idx="241">
                  <c:v>610000</c:v>
                </c:pt>
                <c:pt idx="242">
                  <c:v>612500</c:v>
                </c:pt>
                <c:pt idx="243">
                  <c:v>615000</c:v>
                </c:pt>
                <c:pt idx="244">
                  <c:v>617500</c:v>
                </c:pt>
                <c:pt idx="245">
                  <c:v>620000</c:v>
                </c:pt>
                <c:pt idx="246">
                  <c:v>625000</c:v>
                </c:pt>
                <c:pt idx="247">
                  <c:v>630000</c:v>
                </c:pt>
                <c:pt idx="248">
                  <c:v>632500</c:v>
                </c:pt>
                <c:pt idx="249">
                  <c:v>635000</c:v>
                </c:pt>
                <c:pt idx="250">
                  <c:v>637500</c:v>
                </c:pt>
                <c:pt idx="251">
                  <c:v>640000</c:v>
                </c:pt>
                <c:pt idx="252">
                  <c:v>642500</c:v>
                </c:pt>
                <c:pt idx="253">
                  <c:v>645000</c:v>
                </c:pt>
                <c:pt idx="254">
                  <c:v>647500</c:v>
                </c:pt>
                <c:pt idx="255">
                  <c:v>650000</c:v>
                </c:pt>
                <c:pt idx="256">
                  <c:v>652500</c:v>
                </c:pt>
                <c:pt idx="257">
                  <c:v>655000</c:v>
                </c:pt>
                <c:pt idx="258">
                  <c:v>657500</c:v>
                </c:pt>
                <c:pt idx="259">
                  <c:v>660000</c:v>
                </c:pt>
                <c:pt idx="260">
                  <c:v>662500</c:v>
                </c:pt>
                <c:pt idx="261">
                  <c:v>665000</c:v>
                </c:pt>
                <c:pt idx="262">
                  <c:v>667500</c:v>
                </c:pt>
                <c:pt idx="263">
                  <c:v>670000</c:v>
                </c:pt>
                <c:pt idx="264">
                  <c:v>672500</c:v>
                </c:pt>
                <c:pt idx="265">
                  <c:v>675000</c:v>
                </c:pt>
                <c:pt idx="266">
                  <c:v>682500</c:v>
                </c:pt>
                <c:pt idx="267">
                  <c:v>690000</c:v>
                </c:pt>
                <c:pt idx="268">
                  <c:v>692500</c:v>
                </c:pt>
                <c:pt idx="269">
                  <c:v>695000</c:v>
                </c:pt>
                <c:pt idx="270">
                  <c:v>697500</c:v>
                </c:pt>
                <c:pt idx="271">
                  <c:v>702500</c:v>
                </c:pt>
                <c:pt idx="272">
                  <c:v>705000</c:v>
                </c:pt>
                <c:pt idx="273">
                  <c:v>707500</c:v>
                </c:pt>
                <c:pt idx="274">
                  <c:v>712500</c:v>
                </c:pt>
                <c:pt idx="275">
                  <c:v>715000</c:v>
                </c:pt>
                <c:pt idx="276">
                  <c:v>717500</c:v>
                </c:pt>
                <c:pt idx="277">
                  <c:v>720000</c:v>
                </c:pt>
                <c:pt idx="278">
                  <c:v>722500</c:v>
                </c:pt>
                <c:pt idx="279">
                  <c:v>725000</c:v>
                </c:pt>
                <c:pt idx="280">
                  <c:v>730000</c:v>
                </c:pt>
                <c:pt idx="281">
                  <c:v>732500</c:v>
                </c:pt>
                <c:pt idx="282">
                  <c:v>735000</c:v>
                </c:pt>
                <c:pt idx="283">
                  <c:v>737500</c:v>
                </c:pt>
                <c:pt idx="284">
                  <c:v>740000</c:v>
                </c:pt>
                <c:pt idx="285">
                  <c:v>742500</c:v>
                </c:pt>
                <c:pt idx="286">
                  <c:v>745000</c:v>
                </c:pt>
                <c:pt idx="287">
                  <c:v>747500</c:v>
                </c:pt>
                <c:pt idx="288">
                  <c:v>750000</c:v>
                </c:pt>
                <c:pt idx="289">
                  <c:v>752500</c:v>
                </c:pt>
                <c:pt idx="290">
                  <c:v>755000</c:v>
                </c:pt>
                <c:pt idx="291">
                  <c:v>757500</c:v>
                </c:pt>
                <c:pt idx="292">
                  <c:v>760000</c:v>
                </c:pt>
                <c:pt idx="293">
                  <c:v>762500</c:v>
                </c:pt>
                <c:pt idx="294">
                  <c:v>765000</c:v>
                </c:pt>
                <c:pt idx="295">
                  <c:v>767500</c:v>
                </c:pt>
                <c:pt idx="296">
                  <c:v>770000</c:v>
                </c:pt>
                <c:pt idx="297">
                  <c:v>772500</c:v>
                </c:pt>
                <c:pt idx="298">
                  <c:v>775000</c:v>
                </c:pt>
                <c:pt idx="299">
                  <c:v>777500</c:v>
                </c:pt>
                <c:pt idx="300">
                  <c:v>780000</c:v>
                </c:pt>
                <c:pt idx="301">
                  <c:v>782500</c:v>
                </c:pt>
                <c:pt idx="302">
                  <c:v>785000</c:v>
                </c:pt>
                <c:pt idx="303">
                  <c:v>790000</c:v>
                </c:pt>
                <c:pt idx="304">
                  <c:v>792500</c:v>
                </c:pt>
                <c:pt idx="305">
                  <c:v>795000</c:v>
                </c:pt>
                <c:pt idx="306">
                  <c:v>802500</c:v>
                </c:pt>
                <c:pt idx="307">
                  <c:v>807500</c:v>
                </c:pt>
                <c:pt idx="308">
                  <c:v>810000</c:v>
                </c:pt>
                <c:pt idx="309">
                  <c:v>812500</c:v>
                </c:pt>
                <c:pt idx="310">
                  <c:v>815000</c:v>
                </c:pt>
                <c:pt idx="311">
                  <c:v>817500</c:v>
                </c:pt>
                <c:pt idx="312">
                  <c:v>820000</c:v>
                </c:pt>
                <c:pt idx="313">
                  <c:v>822500</c:v>
                </c:pt>
                <c:pt idx="314">
                  <c:v>827500</c:v>
                </c:pt>
                <c:pt idx="315">
                  <c:v>830000</c:v>
                </c:pt>
                <c:pt idx="316">
                  <c:v>837500</c:v>
                </c:pt>
                <c:pt idx="317">
                  <c:v>842500</c:v>
                </c:pt>
                <c:pt idx="318">
                  <c:v>845000</c:v>
                </c:pt>
                <c:pt idx="319">
                  <c:v>847500</c:v>
                </c:pt>
                <c:pt idx="320">
                  <c:v>850000</c:v>
                </c:pt>
                <c:pt idx="321">
                  <c:v>855000</c:v>
                </c:pt>
                <c:pt idx="322">
                  <c:v>857500</c:v>
                </c:pt>
                <c:pt idx="323">
                  <c:v>860000</c:v>
                </c:pt>
                <c:pt idx="324">
                  <c:v>862500</c:v>
                </c:pt>
                <c:pt idx="325">
                  <c:v>867500</c:v>
                </c:pt>
                <c:pt idx="326">
                  <c:v>870000</c:v>
                </c:pt>
                <c:pt idx="327">
                  <c:v>872500</c:v>
                </c:pt>
                <c:pt idx="328">
                  <c:v>875000</c:v>
                </c:pt>
                <c:pt idx="329">
                  <c:v>880000</c:v>
                </c:pt>
                <c:pt idx="330">
                  <c:v>882500</c:v>
                </c:pt>
                <c:pt idx="331">
                  <c:v>885000</c:v>
                </c:pt>
                <c:pt idx="332">
                  <c:v>895000</c:v>
                </c:pt>
                <c:pt idx="333">
                  <c:v>900000</c:v>
                </c:pt>
                <c:pt idx="334">
                  <c:v>902500</c:v>
                </c:pt>
                <c:pt idx="335">
                  <c:v>905000</c:v>
                </c:pt>
                <c:pt idx="336">
                  <c:v>910000</c:v>
                </c:pt>
                <c:pt idx="337">
                  <c:v>912500</c:v>
                </c:pt>
                <c:pt idx="338">
                  <c:v>915000</c:v>
                </c:pt>
                <c:pt idx="339">
                  <c:v>917500</c:v>
                </c:pt>
                <c:pt idx="340">
                  <c:v>922500</c:v>
                </c:pt>
                <c:pt idx="341">
                  <c:v>925000</c:v>
                </c:pt>
                <c:pt idx="342">
                  <c:v>927500</c:v>
                </c:pt>
                <c:pt idx="343">
                  <c:v>932500</c:v>
                </c:pt>
                <c:pt idx="344">
                  <c:v>940000</c:v>
                </c:pt>
                <c:pt idx="345">
                  <c:v>942500</c:v>
                </c:pt>
                <c:pt idx="346">
                  <c:v>947500</c:v>
                </c:pt>
                <c:pt idx="347">
                  <c:v>950000</c:v>
                </c:pt>
                <c:pt idx="348">
                  <c:v>955000</c:v>
                </c:pt>
                <c:pt idx="349">
                  <c:v>957500</c:v>
                </c:pt>
                <c:pt idx="350">
                  <c:v>962500</c:v>
                </c:pt>
                <c:pt idx="351">
                  <c:v>965000</c:v>
                </c:pt>
                <c:pt idx="352">
                  <c:v>967500</c:v>
                </c:pt>
                <c:pt idx="353">
                  <c:v>970000</c:v>
                </c:pt>
                <c:pt idx="354">
                  <c:v>972500</c:v>
                </c:pt>
                <c:pt idx="355">
                  <c:v>975000</c:v>
                </c:pt>
                <c:pt idx="356">
                  <c:v>985000</c:v>
                </c:pt>
                <c:pt idx="357">
                  <c:v>987500</c:v>
                </c:pt>
                <c:pt idx="358">
                  <c:v>990000</c:v>
                </c:pt>
                <c:pt idx="359">
                  <c:v>992500</c:v>
                </c:pt>
                <c:pt idx="360">
                  <c:v>1010000</c:v>
                </c:pt>
                <c:pt idx="361">
                  <c:v>1012500</c:v>
                </c:pt>
                <c:pt idx="362">
                  <c:v>1015000</c:v>
                </c:pt>
                <c:pt idx="363">
                  <c:v>1017500</c:v>
                </c:pt>
                <c:pt idx="364">
                  <c:v>1022500</c:v>
                </c:pt>
                <c:pt idx="365">
                  <c:v>1035000</c:v>
                </c:pt>
                <c:pt idx="366">
                  <c:v>1042500</c:v>
                </c:pt>
                <c:pt idx="367">
                  <c:v>1047500</c:v>
                </c:pt>
                <c:pt idx="368">
                  <c:v>1052500</c:v>
                </c:pt>
                <c:pt idx="369">
                  <c:v>1055000</c:v>
                </c:pt>
                <c:pt idx="370">
                  <c:v>1057500</c:v>
                </c:pt>
                <c:pt idx="371">
                  <c:v>1067500</c:v>
                </c:pt>
                <c:pt idx="372">
                  <c:v>1070000</c:v>
                </c:pt>
                <c:pt idx="373">
                  <c:v>1080000</c:v>
                </c:pt>
                <c:pt idx="374">
                  <c:v>1082500</c:v>
                </c:pt>
                <c:pt idx="375">
                  <c:v>1087500</c:v>
                </c:pt>
                <c:pt idx="376">
                  <c:v>1090000</c:v>
                </c:pt>
                <c:pt idx="377">
                  <c:v>1092500</c:v>
                </c:pt>
                <c:pt idx="378">
                  <c:v>1095000</c:v>
                </c:pt>
                <c:pt idx="379">
                  <c:v>1100000</c:v>
                </c:pt>
                <c:pt idx="380">
                  <c:v>1105000</c:v>
                </c:pt>
                <c:pt idx="381">
                  <c:v>1110000</c:v>
                </c:pt>
                <c:pt idx="382">
                  <c:v>1112500</c:v>
                </c:pt>
                <c:pt idx="383">
                  <c:v>1117500</c:v>
                </c:pt>
                <c:pt idx="384">
                  <c:v>1120000</c:v>
                </c:pt>
                <c:pt idx="385">
                  <c:v>1122500</c:v>
                </c:pt>
                <c:pt idx="386">
                  <c:v>1132500</c:v>
                </c:pt>
                <c:pt idx="387">
                  <c:v>1142500</c:v>
                </c:pt>
                <c:pt idx="388">
                  <c:v>1145000</c:v>
                </c:pt>
                <c:pt idx="389">
                  <c:v>1147500</c:v>
                </c:pt>
                <c:pt idx="390">
                  <c:v>1152500</c:v>
                </c:pt>
                <c:pt idx="391">
                  <c:v>1155000</c:v>
                </c:pt>
                <c:pt idx="392">
                  <c:v>1167500</c:v>
                </c:pt>
                <c:pt idx="393">
                  <c:v>1170000</c:v>
                </c:pt>
                <c:pt idx="394">
                  <c:v>1180000</c:v>
                </c:pt>
                <c:pt idx="395">
                  <c:v>1182500</c:v>
                </c:pt>
                <c:pt idx="396">
                  <c:v>1190000</c:v>
                </c:pt>
                <c:pt idx="397">
                  <c:v>1200000</c:v>
                </c:pt>
                <c:pt idx="398">
                  <c:v>1205000</c:v>
                </c:pt>
                <c:pt idx="399">
                  <c:v>1207500</c:v>
                </c:pt>
                <c:pt idx="400">
                  <c:v>1227500</c:v>
                </c:pt>
                <c:pt idx="401">
                  <c:v>1230000</c:v>
                </c:pt>
                <c:pt idx="402">
                  <c:v>1232500</c:v>
                </c:pt>
                <c:pt idx="403">
                  <c:v>1242500</c:v>
                </c:pt>
                <c:pt idx="404">
                  <c:v>1247500</c:v>
                </c:pt>
                <c:pt idx="405">
                  <c:v>1257500</c:v>
                </c:pt>
                <c:pt idx="406">
                  <c:v>1267500</c:v>
                </c:pt>
                <c:pt idx="407">
                  <c:v>1270000</c:v>
                </c:pt>
                <c:pt idx="408">
                  <c:v>1272500</c:v>
                </c:pt>
                <c:pt idx="409">
                  <c:v>1275000</c:v>
                </c:pt>
                <c:pt idx="410">
                  <c:v>1285000</c:v>
                </c:pt>
                <c:pt idx="411">
                  <c:v>1290000</c:v>
                </c:pt>
                <c:pt idx="412">
                  <c:v>1297500</c:v>
                </c:pt>
                <c:pt idx="413">
                  <c:v>1302500</c:v>
                </c:pt>
                <c:pt idx="414">
                  <c:v>1307500</c:v>
                </c:pt>
                <c:pt idx="415">
                  <c:v>1312500</c:v>
                </c:pt>
                <c:pt idx="416">
                  <c:v>1315000</c:v>
                </c:pt>
                <c:pt idx="417">
                  <c:v>1320000</c:v>
                </c:pt>
                <c:pt idx="418">
                  <c:v>1322500</c:v>
                </c:pt>
                <c:pt idx="419">
                  <c:v>1332500</c:v>
                </c:pt>
                <c:pt idx="420">
                  <c:v>1347500</c:v>
                </c:pt>
                <c:pt idx="421">
                  <c:v>1367500</c:v>
                </c:pt>
                <c:pt idx="422">
                  <c:v>1370000</c:v>
                </c:pt>
                <c:pt idx="423">
                  <c:v>1372500</c:v>
                </c:pt>
                <c:pt idx="424">
                  <c:v>1385000</c:v>
                </c:pt>
                <c:pt idx="425">
                  <c:v>1387500</c:v>
                </c:pt>
                <c:pt idx="426">
                  <c:v>1405000</c:v>
                </c:pt>
                <c:pt idx="427">
                  <c:v>1407500</c:v>
                </c:pt>
                <c:pt idx="428">
                  <c:v>1410000</c:v>
                </c:pt>
                <c:pt idx="429">
                  <c:v>1450000</c:v>
                </c:pt>
                <c:pt idx="430">
                  <c:v>1455000</c:v>
                </c:pt>
                <c:pt idx="431">
                  <c:v>1487500</c:v>
                </c:pt>
                <c:pt idx="432">
                  <c:v>1497500</c:v>
                </c:pt>
                <c:pt idx="433">
                  <c:v>1512500</c:v>
                </c:pt>
                <c:pt idx="434">
                  <c:v>1520000</c:v>
                </c:pt>
                <c:pt idx="435">
                  <c:v>1522500</c:v>
                </c:pt>
                <c:pt idx="436">
                  <c:v>1547500</c:v>
                </c:pt>
                <c:pt idx="437">
                  <c:v>1552500</c:v>
                </c:pt>
                <c:pt idx="438">
                  <c:v>1572500</c:v>
                </c:pt>
                <c:pt idx="439">
                  <c:v>1577500</c:v>
                </c:pt>
                <c:pt idx="440">
                  <c:v>1580000</c:v>
                </c:pt>
                <c:pt idx="441">
                  <c:v>1587500</c:v>
                </c:pt>
                <c:pt idx="442">
                  <c:v>1600000</c:v>
                </c:pt>
                <c:pt idx="443">
                  <c:v>1605000</c:v>
                </c:pt>
                <c:pt idx="444">
                  <c:v>1607500</c:v>
                </c:pt>
                <c:pt idx="445">
                  <c:v>1610000</c:v>
                </c:pt>
                <c:pt idx="446">
                  <c:v>1612500</c:v>
                </c:pt>
                <c:pt idx="447">
                  <c:v>1615000</c:v>
                </c:pt>
                <c:pt idx="448">
                  <c:v>1620000</c:v>
                </c:pt>
                <c:pt idx="449">
                  <c:v>1657500</c:v>
                </c:pt>
                <c:pt idx="450">
                  <c:v>1665000</c:v>
                </c:pt>
                <c:pt idx="451">
                  <c:v>1670000</c:v>
                </c:pt>
                <c:pt idx="452">
                  <c:v>1675000</c:v>
                </c:pt>
                <c:pt idx="453">
                  <c:v>1685000</c:v>
                </c:pt>
                <c:pt idx="454">
                  <c:v>1687500</c:v>
                </c:pt>
                <c:pt idx="455">
                  <c:v>1690000</c:v>
                </c:pt>
                <c:pt idx="456">
                  <c:v>1710000</c:v>
                </c:pt>
                <c:pt idx="457">
                  <c:v>1725000</c:v>
                </c:pt>
                <c:pt idx="458">
                  <c:v>1765000</c:v>
                </c:pt>
                <c:pt idx="459">
                  <c:v>1772500</c:v>
                </c:pt>
                <c:pt idx="460">
                  <c:v>1790000</c:v>
                </c:pt>
                <c:pt idx="461">
                  <c:v>1792500</c:v>
                </c:pt>
                <c:pt idx="462">
                  <c:v>1800000</c:v>
                </c:pt>
                <c:pt idx="463">
                  <c:v>1830000</c:v>
                </c:pt>
                <c:pt idx="464">
                  <c:v>1845000</c:v>
                </c:pt>
                <c:pt idx="465">
                  <c:v>1877500</c:v>
                </c:pt>
                <c:pt idx="466">
                  <c:v>1900000</c:v>
                </c:pt>
                <c:pt idx="467">
                  <c:v>1915000</c:v>
                </c:pt>
                <c:pt idx="468">
                  <c:v>1920000</c:v>
                </c:pt>
                <c:pt idx="469">
                  <c:v>1927500</c:v>
                </c:pt>
                <c:pt idx="470">
                  <c:v>2002500</c:v>
                </c:pt>
                <c:pt idx="471">
                  <c:v>2010000</c:v>
                </c:pt>
                <c:pt idx="472">
                  <c:v>2042500</c:v>
                </c:pt>
                <c:pt idx="473">
                  <c:v>2065000</c:v>
                </c:pt>
                <c:pt idx="474">
                  <c:v>2095000</c:v>
                </c:pt>
                <c:pt idx="475">
                  <c:v>2120000</c:v>
                </c:pt>
                <c:pt idx="476">
                  <c:v>2145000</c:v>
                </c:pt>
                <c:pt idx="477">
                  <c:v>2197500</c:v>
                </c:pt>
                <c:pt idx="478">
                  <c:v>2227500</c:v>
                </c:pt>
                <c:pt idx="479">
                  <c:v>2292500</c:v>
                </c:pt>
                <c:pt idx="480">
                  <c:v>2330000</c:v>
                </c:pt>
                <c:pt idx="481">
                  <c:v>2340000</c:v>
                </c:pt>
                <c:pt idx="482">
                  <c:v>2360000</c:v>
                </c:pt>
                <c:pt idx="483">
                  <c:v>2427500</c:v>
                </c:pt>
                <c:pt idx="484">
                  <c:v>2465000</c:v>
                </c:pt>
                <c:pt idx="485">
                  <c:v>2475000</c:v>
                </c:pt>
                <c:pt idx="486">
                  <c:v>2530000</c:v>
                </c:pt>
                <c:pt idx="487">
                  <c:v>2560000</c:v>
                </c:pt>
                <c:pt idx="488">
                  <c:v>2625000</c:v>
                </c:pt>
                <c:pt idx="489">
                  <c:v>2652500</c:v>
                </c:pt>
                <c:pt idx="490">
                  <c:v>2675000</c:v>
                </c:pt>
                <c:pt idx="491">
                  <c:v>2702500</c:v>
                </c:pt>
                <c:pt idx="492">
                  <c:v>2750000</c:v>
                </c:pt>
                <c:pt idx="493">
                  <c:v>2837500</c:v>
                </c:pt>
                <c:pt idx="494">
                  <c:v>2912500</c:v>
                </c:pt>
                <c:pt idx="495">
                  <c:v>3030000</c:v>
                </c:pt>
                <c:pt idx="496">
                  <c:v>3035000</c:v>
                </c:pt>
                <c:pt idx="497">
                  <c:v>3155000</c:v>
                </c:pt>
                <c:pt idx="498">
                  <c:v>3157500</c:v>
                </c:pt>
                <c:pt idx="499">
                  <c:v>3162500</c:v>
                </c:pt>
                <c:pt idx="500">
                  <c:v>3210000</c:v>
                </c:pt>
                <c:pt idx="501">
                  <c:v>3275000</c:v>
                </c:pt>
                <c:pt idx="502">
                  <c:v>3332500</c:v>
                </c:pt>
                <c:pt idx="503">
                  <c:v>3367500</c:v>
                </c:pt>
                <c:pt idx="504">
                  <c:v>3420000</c:v>
                </c:pt>
                <c:pt idx="505">
                  <c:v>3447500</c:v>
                </c:pt>
                <c:pt idx="506">
                  <c:v>3655000</c:v>
                </c:pt>
                <c:pt idx="507">
                  <c:v>3682500</c:v>
                </c:pt>
                <c:pt idx="508">
                  <c:v>3742500</c:v>
                </c:pt>
                <c:pt idx="509">
                  <c:v>3820000</c:v>
                </c:pt>
                <c:pt idx="510">
                  <c:v>4037500</c:v>
                </c:pt>
                <c:pt idx="511">
                  <c:v>4067500</c:v>
                </c:pt>
                <c:pt idx="512">
                  <c:v>5035000</c:v>
                </c:pt>
                <c:pt idx="513">
                  <c:v>5202500</c:v>
                </c:pt>
                <c:pt idx="514">
                  <c:v>5262500</c:v>
                </c:pt>
                <c:pt idx="515">
                  <c:v>5450000</c:v>
                </c:pt>
                <c:pt idx="516">
                  <c:v>5455000</c:v>
                </c:pt>
                <c:pt idx="517">
                  <c:v>5675000</c:v>
                </c:pt>
                <c:pt idx="518">
                  <c:v>5802500</c:v>
                </c:pt>
                <c:pt idx="519">
                  <c:v>7080000</c:v>
                </c:pt>
                <c:pt idx="520">
                  <c:v>7227500</c:v>
                </c:pt>
                <c:pt idx="521">
                  <c:v>7450000</c:v>
                </c:pt>
                <c:pt idx="522">
                  <c:v>8192500</c:v>
                </c:pt>
                <c:pt idx="523">
                  <c:v>8880000</c:v>
                </c:pt>
                <c:pt idx="524">
                  <c:v>20635000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74-44D6-A388-78BFF521D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552248"/>
        <c:axId val="791552576"/>
      </c:scatterChart>
      <c:valAx>
        <c:axId val="791552248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Critic_Score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91552576"/>
        <c:crosses val="autoZero"/>
        <c:crossBetween val="midCat"/>
      </c:valAx>
      <c:valAx>
        <c:axId val="79155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Average_score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9155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Score!$P$1</c:f>
              <c:strCache>
                <c:ptCount val="1"/>
                <c:pt idx="0">
                  <c:v>行标签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Score!$Q$2:$Q$453</c:f>
              <c:numCache>
                <c:formatCode>General</c:formatCode>
                <c:ptCount val="452"/>
                <c:pt idx="0">
                  <c:v>6.7243478260869551</c:v>
                </c:pt>
                <c:pt idx="1">
                  <c:v>6.8506493506493449</c:v>
                </c:pt>
                <c:pt idx="2">
                  <c:v>7.1666666666666652</c:v>
                </c:pt>
                <c:pt idx="3">
                  <c:v>6.8542857142857132</c:v>
                </c:pt>
                <c:pt idx="4">
                  <c:v>6.9830769230769247</c:v>
                </c:pt>
                <c:pt idx="5">
                  <c:v>6.9007299270073004</c:v>
                </c:pt>
                <c:pt idx="6">
                  <c:v>6.9697916666666657</c:v>
                </c:pt>
                <c:pt idx="7">
                  <c:v>7.1082278481012606</c:v>
                </c:pt>
                <c:pt idx="8">
                  <c:v>6.874561403508773</c:v>
                </c:pt>
                <c:pt idx="9">
                  <c:v>6.7681818181818167</c:v>
                </c:pt>
                <c:pt idx="10">
                  <c:v>6.61048387096774</c:v>
                </c:pt>
                <c:pt idx="11">
                  <c:v>6.6898989898989898</c:v>
                </c:pt>
                <c:pt idx="12">
                  <c:v>6.6560975609756081</c:v>
                </c:pt>
                <c:pt idx="13">
                  <c:v>6.9592592592592597</c:v>
                </c:pt>
                <c:pt idx="14">
                  <c:v>7.190909090909094</c:v>
                </c:pt>
                <c:pt idx="15">
                  <c:v>6.9402061855670087</c:v>
                </c:pt>
                <c:pt idx="16">
                  <c:v>6.5816901408450725</c:v>
                </c:pt>
                <c:pt idx="17">
                  <c:v>7.1848214285714294</c:v>
                </c:pt>
                <c:pt idx="18">
                  <c:v>6.9551724137931021</c:v>
                </c:pt>
                <c:pt idx="19">
                  <c:v>6.8042553191489379</c:v>
                </c:pt>
                <c:pt idx="20">
                  <c:v>7.0600000000000005</c:v>
                </c:pt>
                <c:pt idx="21">
                  <c:v>6.964999999999999</c:v>
                </c:pt>
                <c:pt idx="22">
                  <c:v>6.9223529411764675</c:v>
                </c:pt>
                <c:pt idx="23">
                  <c:v>6.8973684210526303</c:v>
                </c:pt>
                <c:pt idx="24">
                  <c:v>7.0602739726027375</c:v>
                </c:pt>
                <c:pt idx="25">
                  <c:v>7.2307692307692317</c:v>
                </c:pt>
                <c:pt idx="26">
                  <c:v>6.8113207547169825</c:v>
                </c:pt>
                <c:pt idx="27">
                  <c:v>7.0648148148148149</c:v>
                </c:pt>
                <c:pt idx="28">
                  <c:v>7.3779069767441845</c:v>
                </c:pt>
                <c:pt idx="29">
                  <c:v>6.6238095238095234</c:v>
                </c:pt>
                <c:pt idx="30">
                  <c:v>7.0451612903225813</c:v>
                </c:pt>
                <c:pt idx="31">
                  <c:v>7.4517241379310342</c:v>
                </c:pt>
                <c:pt idx="32">
                  <c:v>7.2734374999999991</c:v>
                </c:pt>
                <c:pt idx="33">
                  <c:v>7.1163636363636389</c:v>
                </c:pt>
                <c:pt idx="34">
                  <c:v>7</c:v>
                </c:pt>
                <c:pt idx="35">
                  <c:v>7.1978260869565212</c:v>
                </c:pt>
                <c:pt idx="36">
                  <c:v>7.0867924528301893</c:v>
                </c:pt>
                <c:pt idx="37">
                  <c:v>7.0204545454545464</c:v>
                </c:pt>
                <c:pt idx="38">
                  <c:v>7.1672727272727279</c:v>
                </c:pt>
                <c:pt idx="39">
                  <c:v>6.8849999999999998</c:v>
                </c:pt>
                <c:pt idx="40">
                  <c:v>6.7315789473684227</c:v>
                </c:pt>
                <c:pt idx="41">
                  <c:v>7.1122448979591821</c:v>
                </c:pt>
                <c:pt idx="42">
                  <c:v>7.0790697674418617</c:v>
                </c:pt>
                <c:pt idx="43">
                  <c:v>7.2170212765957444</c:v>
                </c:pt>
                <c:pt idx="44">
                  <c:v>7.1577777777777758</c:v>
                </c:pt>
                <c:pt idx="45">
                  <c:v>7.1692307692307686</c:v>
                </c:pt>
                <c:pt idx="46">
                  <c:v>7.6235294117647054</c:v>
                </c:pt>
                <c:pt idx="47">
                  <c:v>6.8482758620689665</c:v>
                </c:pt>
                <c:pt idx="48">
                  <c:v>7.1641025641025635</c:v>
                </c:pt>
                <c:pt idx="49">
                  <c:v>7.3500000000000014</c:v>
                </c:pt>
                <c:pt idx="50">
                  <c:v>7.0549999999999979</c:v>
                </c:pt>
                <c:pt idx="51">
                  <c:v>7.4366666666666674</c:v>
                </c:pt>
                <c:pt idx="52">
                  <c:v>7.4306122448979597</c:v>
                </c:pt>
                <c:pt idx="53">
                  <c:v>7.8314285714285718</c:v>
                </c:pt>
                <c:pt idx="54">
                  <c:v>7.1897435897435908</c:v>
                </c:pt>
                <c:pt idx="55">
                  <c:v>7.2147058823529431</c:v>
                </c:pt>
                <c:pt idx="56">
                  <c:v>7.4461538461538481</c:v>
                </c:pt>
                <c:pt idx="57">
                  <c:v>7.3645161290322578</c:v>
                </c:pt>
                <c:pt idx="58">
                  <c:v>7.1919999999999984</c:v>
                </c:pt>
                <c:pt idx="59">
                  <c:v>6.6677419354838703</c:v>
                </c:pt>
                <c:pt idx="60">
                  <c:v>7.0516129032258075</c:v>
                </c:pt>
                <c:pt idx="61">
                  <c:v>7.4304347826086961</c:v>
                </c:pt>
                <c:pt idx="62">
                  <c:v>7.0156249999999991</c:v>
                </c:pt>
                <c:pt idx="63">
                  <c:v>7.0304347826086966</c:v>
                </c:pt>
                <c:pt idx="64">
                  <c:v>7.7399999999999993</c:v>
                </c:pt>
                <c:pt idx="65">
                  <c:v>7.4041666666666659</c:v>
                </c:pt>
                <c:pt idx="66">
                  <c:v>7.7133333333333347</c:v>
                </c:pt>
                <c:pt idx="67">
                  <c:v>7.5749999999999993</c:v>
                </c:pt>
                <c:pt idx="68">
                  <c:v>7.0192307692307692</c:v>
                </c:pt>
                <c:pt idx="69">
                  <c:v>7.276190476190477</c:v>
                </c:pt>
                <c:pt idx="70">
                  <c:v>7.7052631578947368</c:v>
                </c:pt>
                <c:pt idx="71">
                  <c:v>7.1000000000000005</c:v>
                </c:pt>
                <c:pt idx="72">
                  <c:v>6.9214285714285708</c:v>
                </c:pt>
                <c:pt idx="73">
                  <c:v>7.5652173913043503</c:v>
                </c:pt>
                <c:pt idx="74">
                  <c:v>6.9333333333333336</c:v>
                </c:pt>
                <c:pt idx="75">
                  <c:v>7.2375000000000007</c:v>
                </c:pt>
                <c:pt idx="76">
                  <c:v>6.3235294117647065</c:v>
                </c:pt>
                <c:pt idx="77">
                  <c:v>7.3440000000000012</c:v>
                </c:pt>
                <c:pt idx="78">
                  <c:v>7.170588235294117</c:v>
                </c:pt>
                <c:pt idx="79">
                  <c:v>7.0133333333333336</c:v>
                </c:pt>
                <c:pt idx="80">
                  <c:v>7.4</c:v>
                </c:pt>
                <c:pt idx="81">
                  <c:v>7.1090909090909093</c:v>
                </c:pt>
                <c:pt idx="82">
                  <c:v>7.3736842105263154</c:v>
                </c:pt>
                <c:pt idx="83">
                  <c:v>7.3764705882352946</c:v>
                </c:pt>
                <c:pt idx="84">
                  <c:v>8.007142857142858</c:v>
                </c:pt>
                <c:pt idx="85">
                  <c:v>7.5699999999999985</c:v>
                </c:pt>
                <c:pt idx="86">
                  <c:v>7.4157894736842112</c:v>
                </c:pt>
                <c:pt idx="87">
                  <c:v>7.6875</c:v>
                </c:pt>
                <c:pt idx="88">
                  <c:v>6.9142857142857128</c:v>
                </c:pt>
                <c:pt idx="89">
                  <c:v>7.2222222222222223</c:v>
                </c:pt>
                <c:pt idx="90">
                  <c:v>7.242857142857142</c:v>
                </c:pt>
                <c:pt idx="91">
                  <c:v>7.2692307692307683</c:v>
                </c:pt>
                <c:pt idx="92">
                  <c:v>7.5636363636363635</c:v>
                </c:pt>
                <c:pt idx="93">
                  <c:v>7.1157894736842096</c:v>
                </c:pt>
                <c:pt idx="94">
                  <c:v>7.338461538461539</c:v>
                </c:pt>
                <c:pt idx="95">
                  <c:v>7.3647058823529417</c:v>
                </c:pt>
                <c:pt idx="96">
                  <c:v>7.2499999999999991</c:v>
                </c:pt>
                <c:pt idx="97">
                  <c:v>7.5272727272727273</c:v>
                </c:pt>
                <c:pt idx="98">
                  <c:v>7.1416666666666666</c:v>
                </c:pt>
                <c:pt idx="99">
                  <c:v>7.6444444444444457</c:v>
                </c:pt>
                <c:pt idx="100">
                  <c:v>7.56</c:v>
                </c:pt>
                <c:pt idx="101">
                  <c:v>7.1411764705882348</c:v>
                </c:pt>
                <c:pt idx="102">
                  <c:v>7.4533333333333349</c:v>
                </c:pt>
                <c:pt idx="103">
                  <c:v>7.976923076923077</c:v>
                </c:pt>
                <c:pt idx="104">
                  <c:v>7.7</c:v>
                </c:pt>
                <c:pt idx="105">
                  <c:v>7.37</c:v>
                </c:pt>
                <c:pt idx="106">
                  <c:v>7.4899999999999975</c:v>
                </c:pt>
                <c:pt idx="107">
                  <c:v>6.8500000000000005</c:v>
                </c:pt>
                <c:pt idx="108">
                  <c:v>6.9642857142857153</c:v>
                </c:pt>
                <c:pt idx="109">
                  <c:v>7.7125000000000004</c:v>
                </c:pt>
                <c:pt idx="110">
                  <c:v>6.8571428571428568</c:v>
                </c:pt>
                <c:pt idx="111">
                  <c:v>7.6909090909090905</c:v>
                </c:pt>
                <c:pt idx="112">
                  <c:v>7.4499999999999993</c:v>
                </c:pt>
                <c:pt idx="113">
                  <c:v>8.1909090909090914</c:v>
                </c:pt>
                <c:pt idx="114">
                  <c:v>7.581818181818182</c:v>
                </c:pt>
                <c:pt idx="115">
                  <c:v>7.2999999999999989</c:v>
                </c:pt>
                <c:pt idx="116">
                  <c:v>7.1999999999999993</c:v>
                </c:pt>
                <c:pt idx="117">
                  <c:v>7.3142857142857149</c:v>
                </c:pt>
                <c:pt idx="118">
                  <c:v>7.8000000000000007</c:v>
                </c:pt>
                <c:pt idx="119">
                  <c:v>7.3999999999999995</c:v>
                </c:pt>
                <c:pt idx="120">
                  <c:v>7.799999999999998</c:v>
                </c:pt>
                <c:pt idx="121">
                  <c:v>8.12222222222222</c:v>
                </c:pt>
                <c:pt idx="122">
                  <c:v>7.1636363636363631</c:v>
                </c:pt>
                <c:pt idx="123">
                  <c:v>7.94</c:v>
                </c:pt>
                <c:pt idx="124">
                  <c:v>7.5769230769230758</c:v>
                </c:pt>
                <c:pt idx="125">
                  <c:v>7.3249999999999993</c:v>
                </c:pt>
                <c:pt idx="126">
                  <c:v>7.2785714285714276</c:v>
                </c:pt>
                <c:pt idx="127">
                  <c:v>7.7333333333333325</c:v>
                </c:pt>
                <c:pt idx="128">
                  <c:v>7.1749999999999989</c:v>
                </c:pt>
                <c:pt idx="129">
                  <c:v>7.5666666666666673</c:v>
                </c:pt>
                <c:pt idx="130">
                  <c:v>7.4333333333333327</c:v>
                </c:pt>
                <c:pt idx="131">
                  <c:v>7.1833333333333336</c:v>
                </c:pt>
                <c:pt idx="132">
                  <c:v>8.16</c:v>
                </c:pt>
                <c:pt idx="133">
                  <c:v>7.299999999999998</c:v>
                </c:pt>
                <c:pt idx="134">
                  <c:v>7.5307692307692324</c:v>
                </c:pt>
                <c:pt idx="135">
                  <c:v>7.3999999999999995</c:v>
                </c:pt>
                <c:pt idx="136">
                  <c:v>7.8857142857142861</c:v>
                </c:pt>
                <c:pt idx="137">
                  <c:v>7.330000000000001</c:v>
                </c:pt>
                <c:pt idx="138">
                  <c:v>7.375</c:v>
                </c:pt>
                <c:pt idx="139">
                  <c:v>7.1333333333333337</c:v>
                </c:pt>
                <c:pt idx="140">
                  <c:v>8.1624999999999996</c:v>
                </c:pt>
                <c:pt idx="141">
                  <c:v>7.15</c:v>
                </c:pt>
                <c:pt idx="142">
                  <c:v>7.1166666666666671</c:v>
                </c:pt>
                <c:pt idx="143">
                  <c:v>7.1</c:v>
                </c:pt>
                <c:pt idx="144">
                  <c:v>7.6833333333333336</c:v>
                </c:pt>
                <c:pt idx="145">
                  <c:v>7.1666666666666679</c:v>
                </c:pt>
                <c:pt idx="146">
                  <c:v>6.74</c:v>
                </c:pt>
                <c:pt idx="147">
                  <c:v>7.7374999999999998</c:v>
                </c:pt>
                <c:pt idx="148">
                  <c:v>6.94</c:v>
                </c:pt>
                <c:pt idx="149">
                  <c:v>8.0833333333333321</c:v>
                </c:pt>
                <c:pt idx="150">
                  <c:v>8.0142857142857142</c:v>
                </c:pt>
                <c:pt idx="151">
                  <c:v>7.18</c:v>
                </c:pt>
                <c:pt idx="152">
                  <c:v>7.4799999999999995</c:v>
                </c:pt>
                <c:pt idx="153">
                  <c:v>7.9888888888888898</c:v>
                </c:pt>
                <c:pt idx="154">
                  <c:v>7.3888888888888875</c:v>
                </c:pt>
                <c:pt idx="155">
                  <c:v>7.9799999999999995</c:v>
                </c:pt>
                <c:pt idx="156">
                  <c:v>7.1083333333333316</c:v>
                </c:pt>
                <c:pt idx="157">
                  <c:v>7.1599999999999993</c:v>
                </c:pt>
                <c:pt idx="158">
                  <c:v>7.7</c:v>
                </c:pt>
                <c:pt idx="159">
                  <c:v>6.8599999999999994</c:v>
                </c:pt>
                <c:pt idx="160">
                  <c:v>5.875</c:v>
                </c:pt>
                <c:pt idx="161">
                  <c:v>8.15</c:v>
                </c:pt>
                <c:pt idx="162">
                  <c:v>7.3999999999999995</c:v>
                </c:pt>
                <c:pt idx="163">
                  <c:v>8.15</c:v>
                </c:pt>
                <c:pt idx="164">
                  <c:v>7.7444444444444445</c:v>
                </c:pt>
                <c:pt idx="165">
                  <c:v>8.1166666666666654</c:v>
                </c:pt>
                <c:pt idx="166">
                  <c:v>8.2166666666666668</c:v>
                </c:pt>
                <c:pt idx="167">
                  <c:v>8.16</c:v>
                </c:pt>
                <c:pt idx="168">
                  <c:v>7.4799999999999995</c:v>
                </c:pt>
                <c:pt idx="169">
                  <c:v>8.6000000000000014</c:v>
                </c:pt>
                <c:pt idx="170">
                  <c:v>6.7</c:v>
                </c:pt>
                <c:pt idx="171">
                  <c:v>6.9250000000000007</c:v>
                </c:pt>
                <c:pt idx="172">
                  <c:v>7.6</c:v>
                </c:pt>
                <c:pt idx="173">
                  <c:v>6.5444444444444443</c:v>
                </c:pt>
                <c:pt idx="174">
                  <c:v>7.3500000000000005</c:v>
                </c:pt>
                <c:pt idx="175">
                  <c:v>7.95</c:v>
                </c:pt>
                <c:pt idx="176">
                  <c:v>7.95</c:v>
                </c:pt>
                <c:pt idx="177">
                  <c:v>8.2333333333333343</c:v>
                </c:pt>
                <c:pt idx="178">
                  <c:v>8.1</c:v>
                </c:pt>
                <c:pt idx="179">
                  <c:v>7.8</c:v>
                </c:pt>
                <c:pt idx="180">
                  <c:v>7.3</c:v>
                </c:pt>
                <c:pt idx="181">
                  <c:v>7.3999999999999995</c:v>
                </c:pt>
                <c:pt idx="182">
                  <c:v>8.4</c:v>
                </c:pt>
                <c:pt idx="183">
                  <c:v>6.8666666666666671</c:v>
                </c:pt>
                <c:pt idx="184">
                  <c:v>7.7249999999999996</c:v>
                </c:pt>
                <c:pt idx="185">
                  <c:v>7.9250000000000007</c:v>
                </c:pt>
                <c:pt idx="186">
                  <c:v>4.0999999999999996</c:v>
                </c:pt>
                <c:pt idx="187">
                  <c:v>6.5714285714285712</c:v>
                </c:pt>
                <c:pt idx="188">
                  <c:v>7.8</c:v>
                </c:pt>
                <c:pt idx="189">
                  <c:v>8.6</c:v>
                </c:pt>
                <c:pt idx="190">
                  <c:v>6.75</c:v>
                </c:pt>
                <c:pt idx="191">
                  <c:v>7.1444444444444439</c:v>
                </c:pt>
                <c:pt idx="192">
                  <c:v>8.2750000000000004</c:v>
                </c:pt>
                <c:pt idx="193">
                  <c:v>7.9666666666666659</c:v>
                </c:pt>
                <c:pt idx="194">
                  <c:v>7.2249999999999996</c:v>
                </c:pt>
                <c:pt idx="195">
                  <c:v>8.5</c:v>
                </c:pt>
                <c:pt idx="196">
                  <c:v>7.5</c:v>
                </c:pt>
                <c:pt idx="197">
                  <c:v>7.5</c:v>
                </c:pt>
                <c:pt idx="198">
                  <c:v>7.0750000000000011</c:v>
                </c:pt>
                <c:pt idx="199">
                  <c:v>8.8000000000000007</c:v>
                </c:pt>
                <c:pt idx="200">
                  <c:v>7.4000000000000012</c:v>
                </c:pt>
                <c:pt idx="201">
                  <c:v>7.9833333333333343</c:v>
                </c:pt>
                <c:pt idx="202">
                  <c:v>6.8250000000000002</c:v>
                </c:pt>
                <c:pt idx="203">
                  <c:v>8.0250000000000004</c:v>
                </c:pt>
                <c:pt idx="204">
                  <c:v>7.0666666666666664</c:v>
                </c:pt>
                <c:pt idx="205">
                  <c:v>7.4250000000000007</c:v>
                </c:pt>
                <c:pt idx="206">
                  <c:v>6.8249999999999993</c:v>
                </c:pt>
                <c:pt idx="207">
                  <c:v>7.6999999999999993</c:v>
                </c:pt>
                <c:pt idx="208">
                  <c:v>7.1499999999999986</c:v>
                </c:pt>
                <c:pt idx="209">
                  <c:v>8.64</c:v>
                </c:pt>
                <c:pt idx="210">
                  <c:v>6.3250000000000002</c:v>
                </c:pt>
                <c:pt idx="211">
                  <c:v>8.6</c:v>
                </c:pt>
                <c:pt idx="212">
                  <c:v>6.35</c:v>
                </c:pt>
                <c:pt idx="213">
                  <c:v>6.1</c:v>
                </c:pt>
                <c:pt idx="214">
                  <c:v>7.05</c:v>
                </c:pt>
                <c:pt idx="215">
                  <c:v>7.5999999999999988</c:v>
                </c:pt>
                <c:pt idx="216">
                  <c:v>6.9333333333333327</c:v>
                </c:pt>
                <c:pt idx="217">
                  <c:v>7.1</c:v>
                </c:pt>
                <c:pt idx="218">
                  <c:v>7</c:v>
                </c:pt>
                <c:pt idx="219">
                  <c:v>7.7833333333333341</c:v>
                </c:pt>
                <c:pt idx="220">
                  <c:v>7.5</c:v>
                </c:pt>
                <c:pt idx="221">
                  <c:v>8.2000000000000011</c:v>
                </c:pt>
                <c:pt idx="222">
                  <c:v>7.375</c:v>
                </c:pt>
                <c:pt idx="223">
                  <c:v>6.5500000000000007</c:v>
                </c:pt>
                <c:pt idx="224">
                  <c:v>8.0124999999999993</c:v>
                </c:pt>
                <c:pt idx="225">
                  <c:v>7.6</c:v>
                </c:pt>
                <c:pt idx="226">
                  <c:v>7.8999999999999995</c:v>
                </c:pt>
                <c:pt idx="227">
                  <c:v>7.3199999999999985</c:v>
                </c:pt>
                <c:pt idx="228">
                  <c:v>7.2</c:v>
                </c:pt>
                <c:pt idx="229">
                  <c:v>5.6</c:v>
                </c:pt>
                <c:pt idx="230">
                  <c:v>8.85</c:v>
                </c:pt>
                <c:pt idx="231">
                  <c:v>8.4</c:v>
                </c:pt>
                <c:pt idx="232">
                  <c:v>7.2249999999999996</c:v>
                </c:pt>
                <c:pt idx="233">
                  <c:v>5.7</c:v>
                </c:pt>
                <c:pt idx="234">
                  <c:v>6.4</c:v>
                </c:pt>
                <c:pt idx="235">
                  <c:v>8.5</c:v>
                </c:pt>
                <c:pt idx="236">
                  <c:v>6.1</c:v>
                </c:pt>
                <c:pt idx="237">
                  <c:v>8.1</c:v>
                </c:pt>
                <c:pt idx="238">
                  <c:v>7.3</c:v>
                </c:pt>
                <c:pt idx="239">
                  <c:v>6.3250000000000002</c:v>
                </c:pt>
                <c:pt idx="240">
                  <c:v>8</c:v>
                </c:pt>
                <c:pt idx="241">
                  <c:v>8.4</c:v>
                </c:pt>
                <c:pt idx="242">
                  <c:v>7.6</c:v>
                </c:pt>
                <c:pt idx="243">
                  <c:v>7.7</c:v>
                </c:pt>
                <c:pt idx="244">
                  <c:v>6.9</c:v>
                </c:pt>
                <c:pt idx="245">
                  <c:v>7.42</c:v>
                </c:pt>
                <c:pt idx="246">
                  <c:v>6.45</c:v>
                </c:pt>
                <c:pt idx="247">
                  <c:v>6.6333333333333329</c:v>
                </c:pt>
                <c:pt idx="248">
                  <c:v>7.45</c:v>
                </c:pt>
                <c:pt idx="249">
                  <c:v>7.8</c:v>
                </c:pt>
                <c:pt idx="250">
                  <c:v>8</c:v>
                </c:pt>
                <c:pt idx="251">
                  <c:v>6.7</c:v>
                </c:pt>
                <c:pt idx="252">
                  <c:v>8.35</c:v>
                </c:pt>
                <c:pt idx="253">
                  <c:v>7.65</c:v>
                </c:pt>
                <c:pt idx="254">
                  <c:v>8.1</c:v>
                </c:pt>
                <c:pt idx="255">
                  <c:v>8.1499999999999986</c:v>
                </c:pt>
                <c:pt idx="256">
                  <c:v>6.7</c:v>
                </c:pt>
                <c:pt idx="257">
                  <c:v>7.4666666666666659</c:v>
                </c:pt>
                <c:pt idx="258">
                  <c:v>7.5333333333333323</c:v>
                </c:pt>
                <c:pt idx="259">
                  <c:v>7.95</c:v>
                </c:pt>
                <c:pt idx="260">
                  <c:v>6.3666666666666671</c:v>
                </c:pt>
                <c:pt idx="261">
                  <c:v>7.5</c:v>
                </c:pt>
                <c:pt idx="262">
                  <c:v>8.1999999999999993</c:v>
                </c:pt>
                <c:pt idx="263">
                  <c:v>7.4</c:v>
                </c:pt>
                <c:pt idx="264">
                  <c:v>7.2333333333333334</c:v>
                </c:pt>
                <c:pt idx="265">
                  <c:v>6.65</c:v>
                </c:pt>
                <c:pt idx="266">
                  <c:v>6.6</c:v>
                </c:pt>
                <c:pt idx="267">
                  <c:v>7.5</c:v>
                </c:pt>
                <c:pt idx="268">
                  <c:v>7.2666666666666666</c:v>
                </c:pt>
                <c:pt idx="269">
                  <c:v>7.3500000000000005</c:v>
                </c:pt>
                <c:pt idx="270">
                  <c:v>8.25</c:v>
                </c:pt>
                <c:pt idx="271">
                  <c:v>7.55</c:v>
                </c:pt>
                <c:pt idx="272">
                  <c:v>8.1666666666666661</c:v>
                </c:pt>
                <c:pt idx="273">
                  <c:v>7.5</c:v>
                </c:pt>
                <c:pt idx="274">
                  <c:v>7.1</c:v>
                </c:pt>
                <c:pt idx="275">
                  <c:v>8.25</c:v>
                </c:pt>
                <c:pt idx="276">
                  <c:v>7.7</c:v>
                </c:pt>
                <c:pt idx="277">
                  <c:v>6.5</c:v>
                </c:pt>
                <c:pt idx="278">
                  <c:v>7.7</c:v>
                </c:pt>
                <c:pt idx="279">
                  <c:v>8.8000000000000007</c:v>
                </c:pt>
                <c:pt idx="280">
                  <c:v>5.7333333333333334</c:v>
                </c:pt>
                <c:pt idx="281">
                  <c:v>8.1333333333333346</c:v>
                </c:pt>
                <c:pt idx="282">
                  <c:v>8.4</c:v>
                </c:pt>
                <c:pt idx="283">
                  <c:v>7.45</c:v>
                </c:pt>
                <c:pt idx="284">
                  <c:v>7.8999999999999995</c:v>
                </c:pt>
                <c:pt idx="285">
                  <c:v>5.9</c:v>
                </c:pt>
                <c:pt idx="286">
                  <c:v>6.6</c:v>
                </c:pt>
                <c:pt idx="287">
                  <c:v>8.8000000000000007</c:v>
                </c:pt>
                <c:pt idx="288">
                  <c:v>8.3333333333333339</c:v>
                </c:pt>
                <c:pt idx="289">
                  <c:v>7.1333333333333329</c:v>
                </c:pt>
                <c:pt idx="290">
                  <c:v>8.5</c:v>
                </c:pt>
                <c:pt idx="291">
                  <c:v>7.9</c:v>
                </c:pt>
                <c:pt idx="292">
                  <c:v>7.4</c:v>
                </c:pt>
                <c:pt idx="293">
                  <c:v>6.15</c:v>
                </c:pt>
                <c:pt idx="294">
                  <c:v>8.1999999999999993</c:v>
                </c:pt>
                <c:pt idx="295">
                  <c:v>7.8</c:v>
                </c:pt>
                <c:pt idx="296">
                  <c:v>7.9</c:v>
                </c:pt>
                <c:pt idx="297">
                  <c:v>7.9</c:v>
                </c:pt>
                <c:pt idx="298">
                  <c:v>7.75</c:v>
                </c:pt>
                <c:pt idx="299">
                  <c:v>8.2666666666666675</c:v>
                </c:pt>
                <c:pt idx="300">
                  <c:v>8.5</c:v>
                </c:pt>
                <c:pt idx="301">
                  <c:v>7.9</c:v>
                </c:pt>
                <c:pt idx="302">
                  <c:v>7.25</c:v>
                </c:pt>
                <c:pt idx="303">
                  <c:v>8.9</c:v>
                </c:pt>
                <c:pt idx="304">
                  <c:v>7.85</c:v>
                </c:pt>
                <c:pt idx="305">
                  <c:v>8.35</c:v>
                </c:pt>
                <c:pt idx="306">
                  <c:v>8.6999999999999993</c:v>
                </c:pt>
                <c:pt idx="307">
                  <c:v>7.45</c:v>
                </c:pt>
                <c:pt idx="308">
                  <c:v>5.25</c:v>
                </c:pt>
                <c:pt idx="309">
                  <c:v>4.4000000000000004</c:v>
                </c:pt>
                <c:pt idx="310">
                  <c:v>9.1999999999999993</c:v>
                </c:pt>
                <c:pt idx="311">
                  <c:v>8</c:v>
                </c:pt>
                <c:pt idx="312">
                  <c:v>7.5</c:v>
                </c:pt>
                <c:pt idx="313">
                  <c:v>8.6999999999999993</c:v>
                </c:pt>
                <c:pt idx="314">
                  <c:v>8.0666666666666682</c:v>
                </c:pt>
                <c:pt idx="315">
                  <c:v>7.85</c:v>
                </c:pt>
                <c:pt idx="316">
                  <c:v>8.5</c:v>
                </c:pt>
                <c:pt idx="317">
                  <c:v>5.5</c:v>
                </c:pt>
                <c:pt idx="318">
                  <c:v>7.9</c:v>
                </c:pt>
                <c:pt idx="319">
                  <c:v>7.5</c:v>
                </c:pt>
                <c:pt idx="320">
                  <c:v>8</c:v>
                </c:pt>
                <c:pt idx="321">
                  <c:v>8.1999999999999993</c:v>
                </c:pt>
                <c:pt idx="322">
                  <c:v>8.1999999999999993</c:v>
                </c:pt>
                <c:pt idx="323">
                  <c:v>8.3000000000000007</c:v>
                </c:pt>
                <c:pt idx="324">
                  <c:v>8.4</c:v>
                </c:pt>
                <c:pt idx="325">
                  <c:v>8.6999999999999993</c:v>
                </c:pt>
                <c:pt idx="326">
                  <c:v>8.6999999999999993</c:v>
                </c:pt>
                <c:pt idx="327">
                  <c:v>5.6999999999999993</c:v>
                </c:pt>
                <c:pt idx="328">
                  <c:v>6.95</c:v>
                </c:pt>
                <c:pt idx="329">
                  <c:v>7.5</c:v>
                </c:pt>
                <c:pt idx="330">
                  <c:v>7.8</c:v>
                </c:pt>
                <c:pt idx="331">
                  <c:v>7.35</c:v>
                </c:pt>
                <c:pt idx="332">
                  <c:v>7.0333333333333341</c:v>
                </c:pt>
                <c:pt idx="333">
                  <c:v>9</c:v>
                </c:pt>
                <c:pt idx="334">
                  <c:v>8.1</c:v>
                </c:pt>
                <c:pt idx="335">
                  <c:v>8.14</c:v>
                </c:pt>
                <c:pt idx="336">
                  <c:v>7.9</c:v>
                </c:pt>
                <c:pt idx="337">
                  <c:v>8.5500000000000007</c:v>
                </c:pt>
                <c:pt idx="338">
                  <c:v>7.3</c:v>
                </c:pt>
                <c:pt idx="339">
                  <c:v>8.5</c:v>
                </c:pt>
                <c:pt idx="340">
                  <c:v>7.6</c:v>
                </c:pt>
                <c:pt idx="341">
                  <c:v>8.8000000000000007</c:v>
                </c:pt>
                <c:pt idx="342">
                  <c:v>8</c:v>
                </c:pt>
                <c:pt idx="343">
                  <c:v>7.5</c:v>
                </c:pt>
                <c:pt idx="344">
                  <c:v>8</c:v>
                </c:pt>
                <c:pt idx="345">
                  <c:v>7.5</c:v>
                </c:pt>
                <c:pt idx="346">
                  <c:v>6.9</c:v>
                </c:pt>
                <c:pt idx="347">
                  <c:v>7</c:v>
                </c:pt>
                <c:pt idx="348">
                  <c:v>4</c:v>
                </c:pt>
                <c:pt idx="349">
                  <c:v>3.7</c:v>
                </c:pt>
                <c:pt idx="350">
                  <c:v>8.5</c:v>
                </c:pt>
                <c:pt idx="351">
                  <c:v>7.4</c:v>
                </c:pt>
                <c:pt idx="352">
                  <c:v>6.7</c:v>
                </c:pt>
                <c:pt idx="353">
                  <c:v>8.35</c:v>
                </c:pt>
                <c:pt idx="354">
                  <c:v>8.6999999999999993</c:v>
                </c:pt>
                <c:pt idx="355">
                  <c:v>8.6999999999999993</c:v>
                </c:pt>
                <c:pt idx="356">
                  <c:v>8</c:v>
                </c:pt>
                <c:pt idx="357">
                  <c:v>8.8000000000000007</c:v>
                </c:pt>
                <c:pt idx="358">
                  <c:v>6.25</c:v>
                </c:pt>
                <c:pt idx="359">
                  <c:v>8.8999999999999986</c:v>
                </c:pt>
                <c:pt idx="360">
                  <c:v>7.7</c:v>
                </c:pt>
                <c:pt idx="361">
                  <c:v>7.666666666666667</c:v>
                </c:pt>
                <c:pt idx="362">
                  <c:v>7.4666666666666659</c:v>
                </c:pt>
                <c:pt idx="363">
                  <c:v>8.65</c:v>
                </c:pt>
                <c:pt idx="364">
                  <c:v>7.9</c:v>
                </c:pt>
                <c:pt idx="365">
                  <c:v>7.7</c:v>
                </c:pt>
                <c:pt idx="366">
                  <c:v>7.3</c:v>
                </c:pt>
                <c:pt idx="367">
                  <c:v>7.15</c:v>
                </c:pt>
                <c:pt idx="368">
                  <c:v>8</c:v>
                </c:pt>
                <c:pt idx="369">
                  <c:v>6.8</c:v>
                </c:pt>
                <c:pt idx="370">
                  <c:v>8.1</c:v>
                </c:pt>
                <c:pt idx="371">
                  <c:v>6.5</c:v>
                </c:pt>
                <c:pt idx="372">
                  <c:v>4.7</c:v>
                </c:pt>
                <c:pt idx="373">
                  <c:v>9</c:v>
                </c:pt>
                <c:pt idx="374">
                  <c:v>9</c:v>
                </c:pt>
                <c:pt idx="375">
                  <c:v>8.1</c:v>
                </c:pt>
                <c:pt idx="376">
                  <c:v>4.8</c:v>
                </c:pt>
                <c:pt idx="377">
                  <c:v>8.6999999999999993</c:v>
                </c:pt>
                <c:pt idx="378">
                  <c:v>8.6999999999999993</c:v>
                </c:pt>
                <c:pt idx="379">
                  <c:v>8.9</c:v>
                </c:pt>
                <c:pt idx="380">
                  <c:v>7.7</c:v>
                </c:pt>
                <c:pt idx="381">
                  <c:v>8.5</c:v>
                </c:pt>
                <c:pt idx="382">
                  <c:v>8.9</c:v>
                </c:pt>
                <c:pt idx="383">
                  <c:v>3.4</c:v>
                </c:pt>
                <c:pt idx="384">
                  <c:v>7.9</c:v>
                </c:pt>
                <c:pt idx="385">
                  <c:v>7.3</c:v>
                </c:pt>
                <c:pt idx="386">
                  <c:v>7.9</c:v>
                </c:pt>
                <c:pt idx="387">
                  <c:v>8.1999999999999993</c:v>
                </c:pt>
                <c:pt idx="388">
                  <c:v>8.4</c:v>
                </c:pt>
                <c:pt idx="389">
                  <c:v>8.4</c:v>
                </c:pt>
                <c:pt idx="390">
                  <c:v>8.9</c:v>
                </c:pt>
                <c:pt idx="391">
                  <c:v>7.85</c:v>
                </c:pt>
                <c:pt idx="392">
                  <c:v>8.1999999999999993</c:v>
                </c:pt>
                <c:pt idx="393">
                  <c:v>7.7</c:v>
                </c:pt>
                <c:pt idx="394">
                  <c:v>8.6999999999999993</c:v>
                </c:pt>
                <c:pt idx="395">
                  <c:v>7.7</c:v>
                </c:pt>
                <c:pt idx="396">
                  <c:v>5.4</c:v>
                </c:pt>
                <c:pt idx="397">
                  <c:v>8.6999999999999993</c:v>
                </c:pt>
                <c:pt idx="398">
                  <c:v>7.3</c:v>
                </c:pt>
                <c:pt idx="399">
                  <c:v>8.1999999999999993</c:v>
                </c:pt>
                <c:pt idx="400">
                  <c:v>8</c:v>
                </c:pt>
                <c:pt idx="401">
                  <c:v>8.1</c:v>
                </c:pt>
                <c:pt idx="402">
                  <c:v>8.5</c:v>
                </c:pt>
                <c:pt idx="403">
                  <c:v>7.1</c:v>
                </c:pt>
                <c:pt idx="404">
                  <c:v>8.1999999999999993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7.5</c:v>
                </c:pt>
                <c:pt idx="409">
                  <c:v>6.5</c:v>
                </c:pt>
                <c:pt idx="410">
                  <c:v>5.8</c:v>
                </c:pt>
                <c:pt idx="411">
                  <c:v>6.1</c:v>
                </c:pt>
                <c:pt idx="412">
                  <c:v>8.6</c:v>
                </c:pt>
                <c:pt idx="413">
                  <c:v>8.8000000000000007</c:v>
                </c:pt>
                <c:pt idx="414">
                  <c:v>8.1</c:v>
                </c:pt>
                <c:pt idx="415">
                  <c:v>8.8000000000000007</c:v>
                </c:pt>
                <c:pt idx="416">
                  <c:v>5.4</c:v>
                </c:pt>
                <c:pt idx="417">
                  <c:v>6.6</c:v>
                </c:pt>
                <c:pt idx="418">
                  <c:v>6.7</c:v>
                </c:pt>
                <c:pt idx="419">
                  <c:v>7.3</c:v>
                </c:pt>
                <c:pt idx="420">
                  <c:v>7.75</c:v>
                </c:pt>
                <c:pt idx="421">
                  <c:v>7.9</c:v>
                </c:pt>
                <c:pt idx="422">
                  <c:v>8.4499999999999993</c:v>
                </c:pt>
                <c:pt idx="423">
                  <c:v>8.1666666666666661</c:v>
                </c:pt>
                <c:pt idx="424">
                  <c:v>8.6</c:v>
                </c:pt>
                <c:pt idx="425">
                  <c:v>7.7</c:v>
                </c:pt>
                <c:pt idx="426">
                  <c:v>7.2</c:v>
                </c:pt>
                <c:pt idx="427">
                  <c:v>8.9</c:v>
                </c:pt>
                <c:pt idx="428">
                  <c:v>6.1</c:v>
                </c:pt>
                <c:pt idx="429">
                  <c:v>8.8000000000000007</c:v>
                </c:pt>
                <c:pt idx="430">
                  <c:v>6.8</c:v>
                </c:pt>
                <c:pt idx="431">
                  <c:v>7.6</c:v>
                </c:pt>
                <c:pt idx="432">
                  <c:v>8.6999999999999993</c:v>
                </c:pt>
                <c:pt idx="433">
                  <c:v>8.6999999999999993</c:v>
                </c:pt>
                <c:pt idx="434">
                  <c:v>5.7</c:v>
                </c:pt>
                <c:pt idx="435">
                  <c:v>8.3000000000000007</c:v>
                </c:pt>
                <c:pt idx="436">
                  <c:v>7.4</c:v>
                </c:pt>
                <c:pt idx="437">
                  <c:v>7.8</c:v>
                </c:pt>
                <c:pt idx="438">
                  <c:v>7.3</c:v>
                </c:pt>
                <c:pt idx="439">
                  <c:v>8.6</c:v>
                </c:pt>
                <c:pt idx="440">
                  <c:v>9</c:v>
                </c:pt>
                <c:pt idx="441">
                  <c:v>7.1</c:v>
                </c:pt>
                <c:pt idx="442">
                  <c:v>7.6000000000000005</c:v>
                </c:pt>
                <c:pt idx="443">
                  <c:v>9</c:v>
                </c:pt>
                <c:pt idx="444">
                  <c:v>8.6</c:v>
                </c:pt>
                <c:pt idx="445">
                  <c:v>6.9</c:v>
                </c:pt>
                <c:pt idx="446">
                  <c:v>8.6</c:v>
                </c:pt>
                <c:pt idx="447">
                  <c:v>4.3</c:v>
                </c:pt>
                <c:pt idx="448">
                  <c:v>8.8000000000000007</c:v>
                </c:pt>
                <c:pt idx="449">
                  <c:v>7.4</c:v>
                </c:pt>
                <c:pt idx="450">
                  <c:v>8.8000000000000007</c:v>
                </c:pt>
                <c:pt idx="451">
                  <c:v>8.4</c:v>
                </c:pt>
              </c:numCache>
            </c:numRef>
          </c:xVal>
          <c:yVal>
            <c:numRef>
              <c:f>Score!$P$2:$P$526</c:f>
              <c:numCache>
                <c:formatCode>General</c:formatCode>
                <c:ptCount val="525"/>
                <c:pt idx="0">
                  <c:v>2500</c:v>
                </c:pt>
                <c:pt idx="1">
                  <c:v>5000</c:v>
                </c:pt>
                <c:pt idx="2">
                  <c:v>7500</c:v>
                </c:pt>
                <c:pt idx="3">
                  <c:v>10000</c:v>
                </c:pt>
                <c:pt idx="4">
                  <c:v>12500</c:v>
                </c:pt>
                <c:pt idx="5">
                  <c:v>15000</c:v>
                </c:pt>
                <c:pt idx="6">
                  <c:v>17500</c:v>
                </c:pt>
                <c:pt idx="7">
                  <c:v>20000</c:v>
                </c:pt>
                <c:pt idx="8">
                  <c:v>22500</c:v>
                </c:pt>
                <c:pt idx="9">
                  <c:v>25000</c:v>
                </c:pt>
                <c:pt idx="10">
                  <c:v>27500</c:v>
                </c:pt>
                <c:pt idx="11">
                  <c:v>30000</c:v>
                </c:pt>
                <c:pt idx="12">
                  <c:v>32500</c:v>
                </c:pt>
                <c:pt idx="13">
                  <c:v>35000</c:v>
                </c:pt>
                <c:pt idx="14">
                  <c:v>37500</c:v>
                </c:pt>
                <c:pt idx="15">
                  <c:v>40000</c:v>
                </c:pt>
                <c:pt idx="16">
                  <c:v>42500</c:v>
                </c:pt>
                <c:pt idx="17">
                  <c:v>45000</c:v>
                </c:pt>
                <c:pt idx="18">
                  <c:v>47500</c:v>
                </c:pt>
                <c:pt idx="19">
                  <c:v>50000</c:v>
                </c:pt>
                <c:pt idx="20">
                  <c:v>52500</c:v>
                </c:pt>
                <c:pt idx="21">
                  <c:v>55000</c:v>
                </c:pt>
                <c:pt idx="22">
                  <c:v>57500</c:v>
                </c:pt>
                <c:pt idx="23">
                  <c:v>60000</c:v>
                </c:pt>
                <c:pt idx="24">
                  <c:v>62500</c:v>
                </c:pt>
                <c:pt idx="25">
                  <c:v>65000</c:v>
                </c:pt>
                <c:pt idx="26">
                  <c:v>67500</c:v>
                </c:pt>
                <c:pt idx="27">
                  <c:v>70000</c:v>
                </c:pt>
                <c:pt idx="28">
                  <c:v>72500</c:v>
                </c:pt>
                <c:pt idx="29">
                  <c:v>75000</c:v>
                </c:pt>
                <c:pt idx="30">
                  <c:v>77500</c:v>
                </c:pt>
                <c:pt idx="31">
                  <c:v>80000</c:v>
                </c:pt>
                <c:pt idx="32">
                  <c:v>82500</c:v>
                </c:pt>
                <c:pt idx="33">
                  <c:v>85000</c:v>
                </c:pt>
                <c:pt idx="34">
                  <c:v>87500</c:v>
                </c:pt>
                <c:pt idx="35">
                  <c:v>90000</c:v>
                </c:pt>
                <c:pt idx="36">
                  <c:v>92500</c:v>
                </c:pt>
                <c:pt idx="37">
                  <c:v>95000</c:v>
                </c:pt>
                <c:pt idx="38">
                  <c:v>97500</c:v>
                </c:pt>
                <c:pt idx="39">
                  <c:v>100000</c:v>
                </c:pt>
                <c:pt idx="40">
                  <c:v>102500</c:v>
                </c:pt>
                <c:pt idx="41">
                  <c:v>105000</c:v>
                </c:pt>
                <c:pt idx="42">
                  <c:v>107500</c:v>
                </c:pt>
                <c:pt idx="43">
                  <c:v>110000</c:v>
                </c:pt>
                <c:pt idx="44">
                  <c:v>112500</c:v>
                </c:pt>
                <c:pt idx="45">
                  <c:v>115000</c:v>
                </c:pt>
                <c:pt idx="46">
                  <c:v>117500</c:v>
                </c:pt>
                <c:pt idx="47">
                  <c:v>120000</c:v>
                </c:pt>
                <c:pt idx="48">
                  <c:v>122500</c:v>
                </c:pt>
                <c:pt idx="49">
                  <c:v>125000</c:v>
                </c:pt>
                <c:pt idx="50">
                  <c:v>127500</c:v>
                </c:pt>
                <c:pt idx="51">
                  <c:v>130000</c:v>
                </c:pt>
                <c:pt idx="52">
                  <c:v>132500</c:v>
                </c:pt>
                <c:pt idx="53">
                  <c:v>135000</c:v>
                </c:pt>
                <c:pt idx="54">
                  <c:v>137500</c:v>
                </c:pt>
                <c:pt idx="55">
                  <c:v>140000</c:v>
                </c:pt>
                <c:pt idx="56">
                  <c:v>142500</c:v>
                </c:pt>
                <c:pt idx="57">
                  <c:v>145000</c:v>
                </c:pt>
                <c:pt idx="58">
                  <c:v>147500</c:v>
                </c:pt>
                <c:pt idx="59">
                  <c:v>150000</c:v>
                </c:pt>
                <c:pt idx="60">
                  <c:v>152500</c:v>
                </c:pt>
                <c:pt idx="61">
                  <c:v>155000</c:v>
                </c:pt>
                <c:pt idx="62">
                  <c:v>157500</c:v>
                </c:pt>
                <c:pt idx="63">
                  <c:v>160000</c:v>
                </c:pt>
                <c:pt idx="64">
                  <c:v>162500</c:v>
                </c:pt>
                <c:pt idx="65">
                  <c:v>165000</c:v>
                </c:pt>
                <c:pt idx="66">
                  <c:v>167500</c:v>
                </c:pt>
                <c:pt idx="67">
                  <c:v>170000</c:v>
                </c:pt>
                <c:pt idx="68">
                  <c:v>172500</c:v>
                </c:pt>
                <c:pt idx="69">
                  <c:v>175000</c:v>
                </c:pt>
                <c:pt idx="70">
                  <c:v>177500</c:v>
                </c:pt>
                <c:pt idx="71">
                  <c:v>180000</c:v>
                </c:pt>
                <c:pt idx="72">
                  <c:v>182500</c:v>
                </c:pt>
                <c:pt idx="73">
                  <c:v>185000</c:v>
                </c:pt>
                <c:pt idx="74">
                  <c:v>187500</c:v>
                </c:pt>
                <c:pt idx="75">
                  <c:v>190000</c:v>
                </c:pt>
                <c:pt idx="76">
                  <c:v>192500</c:v>
                </c:pt>
                <c:pt idx="77">
                  <c:v>195000</c:v>
                </c:pt>
                <c:pt idx="78">
                  <c:v>197500</c:v>
                </c:pt>
                <c:pt idx="79">
                  <c:v>200000</c:v>
                </c:pt>
                <c:pt idx="80">
                  <c:v>202500</c:v>
                </c:pt>
                <c:pt idx="81">
                  <c:v>205000</c:v>
                </c:pt>
                <c:pt idx="82">
                  <c:v>207500</c:v>
                </c:pt>
                <c:pt idx="83">
                  <c:v>210000</c:v>
                </c:pt>
                <c:pt idx="84">
                  <c:v>212500</c:v>
                </c:pt>
                <c:pt idx="85">
                  <c:v>215000</c:v>
                </c:pt>
                <c:pt idx="86">
                  <c:v>217500</c:v>
                </c:pt>
                <c:pt idx="87">
                  <c:v>220000</c:v>
                </c:pt>
                <c:pt idx="88">
                  <c:v>222500</c:v>
                </c:pt>
                <c:pt idx="89">
                  <c:v>225000</c:v>
                </c:pt>
                <c:pt idx="90">
                  <c:v>227500</c:v>
                </c:pt>
                <c:pt idx="91">
                  <c:v>230000</c:v>
                </c:pt>
                <c:pt idx="92">
                  <c:v>232500</c:v>
                </c:pt>
                <c:pt idx="93">
                  <c:v>235000</c:v>
                </c:pt>
                <c:pt idx="94">
                  <c:v>237500</c:v>
                </c:pt>
                <c:pt idx="95">
                  <c:v>240000</c:v>
                </c:pt>
                <c:pt idx="96">
                  <c:v>242500</c:v>
                </c:pt>
                <c:pt idx="97">
                  <c:v>245000</c:v>
                </c:pt>
                <c:pt idx="98">
                  <c:v>247500</c:v>
                </c:pt>
                <c:pt idx="99">
                  <c:v>250000</c:v>
                </c:pt>
                <c:pt idx="100">
                  <c:v>252500</c:v>
                </c:pt>
                <c:pt idx="101">
                  <c:v>255000</c:v>
                </c:pt>
                <c:pt idx="102">
                  <c:v>257500</c:v>
                </c:pt>
                <c:pt idx="103">
                  <c:v>260000</c:v>
                </c:pt>
                <c:pt idx="104">
                  <c:v>262500</c:v>
                </c:pt>
                <c:pt idx="105">
                  <c:v>265000</c:v>
                </c:pt>
                <c:pt idx="106">
                  <c:v>267500</c:v>
                </c:pt>
                <c:pt idx="107">
                  <c:v>270000</c:v>
                </c:pt>
                <c:pt idx="108">
                  <c:v>272500</c:v>
                </c:pt>
                <c:pt idx="109">
                  <c:v>275000</c:v>
                </c:pt>
                <c:pt idx="110">
                  <c:v>277500</c:v>
                </c:pt>
                <c:pt idx="111">
                  <c:v>280000</c:v>
                </c:pt>
                <c:pt idx="112">
                  <c:v>282500</c:v>
                </c:pt>
                <c:pt idx="113">
                  <c:v>285000</c:v>
                </c:pt>
                <c:pt idx="114">
                  <c:v>287500</c:v>
                </c:pt>
                <c:pt idx="115">
                  <c:v>290000</c:v>
                </c:pt>
                <c:pt idx="116">
                  <c:v>292500</c:v>
                </c:pt>
                <c:pt idx="117">
                  <c:v>295000</c:v>
                </c:pt>
                <c:pt idx="118">
                  <c:v>297500</c:v>
                </c:pt>
                <c:pt idx="119">
                  <c:v>300000</c:v>
                </c:pt>
                <c:pt idx="120">
                  <c:v>302500</c:v>
                </c:pt>
                <c:pt idx="121">
                  <c:v>305000</c:v>
                </c:pt>
                <c:pt idx="122">
                  <c:v>307500</c:v>
                </c:pt>
                <c:pt idx="123">
                  <c:v>310000</c:v>
                </c:pt>
                <c:pt idx="124">
                  <c:v>312500</c:v>
                </c:pt>
                <c:pt idx="125">
                  <c:v>315000</c:v>
                </c:pt>
                <c:pt idx="126">
                  <c:v>317500</c:v>
                </c:pt>
                <c:pt idx="127">
                  <c:v>320000</c:v>
                </c:pt>
                <c:pt idx="128">
                  <c:v>322500</c:v>
                </c:pt>
                <c:pt idx="129">
                  <c:v>325000</c:v>
                </c:pt>
                <c:pt idx="130">
                  <c:v>327500</c:v>
                </c:pt>
                <c:pt idx="131">
                  <c:v>330000</c:v>
                </c:pt>
                <c:pt idx="132">
                  <c:v>332500</c:v>
                </c:pt>
                <c:pt idx="133">
                  <c:v>335000</c:v>
                </c:pt>
                <c:pt idx="134">
                  <c:v>337500</c:v>
                </c:pt>
                <c:pt idx="135">
                  <c:v>340000</c:v>
                </c:pt>
                <c:pt idx="136">
                  <c:v>342500</c:v>
                </c:pt>
                <c:pt idx="137">
                  <c:v>345000</c:v>
                </c:pt>
                <c:pt idx="138">
                  <c:v>347500</c:v>
                </c:pt>
                <c:pt idx="139">
                  <c:v>350000</c:v>
                </c:pt>
                <c:pt idx="140">
                  <c:v>352500</c:v>
                </c:pt>
                <c:pt idx="141">
                  <c:v>355000</c:v>
                </c:pt>
                <c:pt idx="142">
                  <c:v>357500</c:v>
                </c:pt>
                <c:pt idx="143">
                  <c:v>360000</c:v>
                </c:pt>
                <c:pt idx="144">
                  <c:v>362500</c:v>
                </c:pt>
                <c:pt idx="145">
                  <c:v>365000</c:v>
                </c:pt>
                <c:pt idx="146">
                  <c:v>367500</c:v>
                </c:pt>
                <c:pt idx="147">
                  <c:v>370000</c:v>
                </c:pt>
                <c:pt idx="148">
                  <c:v>372500</c:v>
                </c:pt>
                <c:pt idx="149">
                  <c:v>375000</c:v>
                </c:pt>
                <c:pt idx="150">
                  <c:v>377500</c:v>
                </c:pt>
                <c:pt idx="151">
                  <c:v>380000</c:v>
                </c:pt>
                <c:pt idx="152">
                  <c:v>382500</c:v>
                </c:pt>
                <c:pt idx="153">
                  <c:v>385000</c:v>
                </c:pt>
                <c:pt idx="154">
                  <c:v>387500</c:v>
                </c:pt>
                <c:pt idx="155">
                  <c:v>390000</c:v>
                </c:pt>
                <c:pt idx="156">
                  <c:v>392500</c:v>
                </c:pt>
                <c:pt idx="157">
                  <c:v>395000</c:v>
                </c:pt>
                <c:pt idx="158">
                  <c:v>397500</c:v>
                </c:pt>
                <c:pt idx="159">
                  <c:v>400000</c:v>
                </c:pt>
                <c:pt idx="160">
                  <c:v>402500</c:v>
                </c:pt>
                <c:pt idx="161">
                  <c:v>405000</c:v>
                </c:pt>
                <c:pt idx="162">
                  <c:v>407500</c:v>
                </c:pt>
                <c:pt idx="163">
                  <c:v>410000</c:v>
                </c:pt>
                <c:pt idx="164">
                  <c:v>412500</c:v>
                </c:pt>
                <c:pt idx="165">
                  <c:v>415000</c:v>
                </c:pt>
                <c:pt idx="166">
                  <c:v>417500</c:v>
                </c:pt>
                <c:pt idx="167">
                  <c:v>420000</c:v>
                </c:pt>
                <c:pt idx="168">
                  <c:v>422500</c:v>
                </c:pt>
                <c:pt idx="169">
                  <c:v>425000</c:v>
                </c:pt>
                <c:pt idx="170">
                  <c:v>427500</c:v>
                </c:pt>
                <c:pt idx="171">
                  <c:v>430000</c:v>
                </c:pt>
                <c:pt idx="172">
                  <c:v>432500</c:v>
                </c:pt>
                <c:pt idx="173">
                  <c:v>435000</c:v>
                </c:pt>
                <c:pt idx="174">
                  <c:v>437500</c:v>
                </c:pt>
                <c:pt idx="175">
                  <c:v>440000</c:v>
                </c:pt>
                <c:pt idx="176">
                  <c:v>442500</c:v>
                </c:pt>
                <c:pt idx="177">
                  <c:v>445000</c:v>
                </c:pt>
                <c:pt idx="178">
                  <c:v>447500</c:v>
                </c:pt>
                <c:pt idx="179">
                  <c:v>450000</c:v>
                </c:pt>
                <c:pt idx="180">
                  <c:v>452500</c:v>
                </c:pt>
                <c:pt idx="181">
                  <c:v>455000</c:v>
                </c:pt>
                <c:pt idx="182">
                  <c:v>457500</c:v>
                </c:pt>
                <c:pt idx="183">
                  <c:v>460000</c:v>
                </c:pt>
                <c:pt idx="184">
                  <c:v>462500</c:v>
                </c:pt>
                <c:pt idx="185">
                  <c:v>465000</c:v>
                </c:pt>
                <c:pt idx="186">
                  <c:v>467500</c:v>
                </c:pt>
                <c:pt idx="187">
                  <c:v>470000</c:v>
                </c:pt>
                <c:pt idx="188">
                  <c:v>472500</c:v>
                </c:pt>
                <c:pt idx="189">
                  <c:v>475000</c:v>
                </c:pt>
                <c:pt idx="190">
                  <c:v>477500</c:v>
                </c:pt>
                <c:pt idx="191">
                  <c:v>480000</c:v>
                </c:pt>
                <c:pt idx="192">
                  <c:v>482500</c:v>
                </c:pt>
                <c:pt idx="193">
                  <c:v>485000</c:v>
                </c:pt>
                <c:pt idx="194">
                  <c:v>487500</c:v>
                </c:pt>
                <c:pt idx="195">
                  <c:v>490000</c:v>
                </c:pt>
                <c:pt idx="196">
                  <c:v>492500</c:v>
                </c:pt>
                <c:pt idx="197">
                  <c:v>495000</c:v>
                </c:pt>
                <c:pt idx="198">
                  <c:v>497500</c:v>
                </c:pt>
                <c:pt idx="199">
                  <c:v>500000</c:v>
                </c:pt>
                <c:pt idx="200">
                  <c:v>502500</c:v>
                </c:pt>
                <c:pt idx="201">
                  <c:v>505000</c:v>
                </c:pt>
                <c:pt idx="202">
                  <c:v>507500</c:v>
                </c:pt>
                <c:pt idx="203">
                  <c:v>510000</c:v>
                </c:pt>
                <c:pt idx="204">
                  <c:v>512500</c:v>
                </c:pt>
                <c:pt idx="205">
                  <c:v>515000</c:v>
                </c:pt>
                <c:pt idx="206">
                  <c:v>517500</c:v>
                </c:pt>
                <c:pt idx="207">
                  <c:v>520000</c:v>
                </c:pt>
                <c:pt idx="208">
                  <c:v>522500</c:v>
                </c:pt>
                <c:pt idx="209">
                  <c:v>525000</c:v>
                </c:pt>
                <c:pt idx="210">
                  <c:v>527500</c:v>
                </c:pt>
                <c:pt idx="211">
                  <c:v>530000</c:v>
                </c:pt>
                <c:pt idx="212">
                  <c:v>532500</c:v>
                </c:pt>
                <c:pt idx="213">
                  <c:v>535000</c:v>
                </c:pt>
                <c:pt idx="214">
                  <c:v>537500</c:v>
                </c:pt>
                <c:pt idx="215">
                  <c:v>540000</c:v>
                </c:pt>
                <c:pt idx="216">
                  <c:v>542500</c:v>
                </c:pt>
                <c:pt idx="217">
                  <c:v>545000</c:v>
                </c:pt>
                <c:pt idx="218">
                  <c:v>547500</c:v>
                </c:pt>
                <c:pt idx="219">
                  <c:v>550000</c:v>
                </c:pt>
                <c:pt idx="220">
                  <c:v>552500</c:v>
                </c:pt>
                <c:pt idx="221">
                  <c:v>555000</c:v>
                </c:pt>
                <c:pt idx="222">
                  <c:v>557500</c:v>
                </c:pt>
                <c:pt idx="223">
                  <c:v>560000</c:v>
                </c:pt>
                <c:pt idx="224">
                  <c:v>562500</c:v>
                </c:pt>
                <c:pt idx="225">
                  <c:v>565000</c:v>
                </c:pt>
                <c:pt idx="226">
                  <c:v>567500</c:v>
                </c:pt>
                <c:pt idx="227">
                  <c:v>570000</c:v>
                </c:pt>
                <c:pt idx="228">
                  <c:v>572500</c:v>
                </c:pt>
                <c:pt idx="229">
                  <c:v>577500</c:v>
                </c:pt>
                <c:pt idx="230">
                  <c:v>580000</c:v>
                </c:pt>
                <c:pt idx="231">
                  <c:v>582500</c:v>
                </c:pt>
                <c:pt idx="232">
                  <c:v>585000</c:v>
                </c:pt>
                <c:pt idx="233">
                  <c:v>587500</c:v>
                </c:pt>
                <c:pt idx="234">
                  <c:v>592500</c:v>
                </c:pt>
                <c:pt idx="235">
                  <c:v>595000</c:v>
                </c:pt>
                <c:pt idx="236">
                  <c:v>597500</c:v>
                </c:pt>
                <c:pt idx="237">
                  <c:v>600000</c:v>
                </c:pt>
                <c:pt idx="238">
                  <c:v>602500</c:v>
                </c:pt>
                <c:pt idx="239">
                  <c:v>605000</c:v>
                </c:pt>
                <c:pt idx="240">
                  <c:v>607500</c:v>
                </c:pt>
                <c:pt idx="241">
                  <c:v>610000</c:v>
                </c:pt>
                <c:pt idx="242">
                  <c:v>612500</c:v>
                </c:pt>
                <c:pt idx="243">
                  <c:v>615000</c:v>
                </c:pt>
                <c:pt idx="244">
                  <c:v>617500</c:v>
                </c:pt>
                <c:pt idx="245">
                  <c:v>620000</c:v>
                </c:pt>
                <c:pt idx="246">
                  <c:v>625000</c:v>
                </c:pt>
                <c:pt idx="247">
                  <c:v>630000</c:v>
                </c:pt>
                <c:pt idx="248">
                  <c:v>632500</c:v>
                </c:pt>
                <c:pt idx="249">
                  <c:v>635000</c:v>
                </c:pt>
                <c:pt idx="250">
                  <c:v>637500</c:v>
                </c:pt>
                <c:pt idx="251">
                  <c:v>640000</c:v>
                </c:pt>
                <c:pt idx="252">
                  <c:v>642500</c:v>
                </c:pt>
                <c:pt idx="253">
                  <c:v>645000</c:v>
                </c:pt>
                <c:pt idx="254">
                  <c:v>647500</c:v>
                </c:pt>
                <c:pt idx="255">
                  <c:v>650000</c:v>
                </c:pt>
                <c:pt idx="256">
                  <c:v>652500</c:v>
                </c:pt>
                <c:pt idx="257">
                  <c:v>655000</c:v>
                </c:pt>
                <c:pt idx="258">
                  <c:v>657500</c:v>
                </c:pt>
                <c:pt idx="259">
                  <c:v>660000</c:v>
                </c:pt>
                <c:pt idx="260">
                  <c:v>662500</c:v>
                </c:pt>
                <c:pt idx="261">
                  <c:v>665000</c:v>
                </c:pt>
                <c:pt idx="262">
                  <c:v>667500</c:v>
                </c:pt>
                <c:pt idx="263">
                  <c:v>670000</c:v>
                </c:pt>
                <c:pt idx="264">
                  <c:v>672500</c:v>
                </c:pt>
                <c:pt idx="265">
                  <c:v>675000</c:v>
                </c:pt>
                <c:pt idx="266">
                  <c:v>682500</c:v>
                </c:pt>
                <c:pt idx="267">
                  <c:v>690000</c:v>
                </c:pt>
                <c:pt idx="268">
                  <c:v>692500</c:v>
                </c:pt>
                <c:pt idx="269">
                  <c:v>695000</c:v>
                </c:pt>
                <c:pt idx="270">
                  <c:v>697500</c:v>
                </c:pt>
                <c:pt idx="271">
                  <c:v>702500</c:v>
                </c:pt>
                <c:pt idx="272">
                  <c:v>705000</c:v>
                </c:pt>
                <c:pt idx="273">
                  <c:v>707500</c:v>
                </c:pt>
                <c:pt idx="274">
                  <c:v>712500</c:v>
                </c:pt>
                <c:pt idx="275">
                  <c:v>715000</c:v>
                </c:pt>
                <c:pt idx="276">
                  <c:v>717500</c:v>
                </c:pt>
                <c:pt idx="277">
                  <c:v>720000</c:v>
                </c:pt>
                <c:pt idx="278">
                  <c:v>722500</c:v>
                </c:pt>
                <c:pt idx="279">
                  <c:v>725000</c:v>
                </c:pt>
                <c:pt idx="280">
                  <c:v>730000</c:v>
                </c:pt>
                <c:pt idx="281">
                  <c:v>732500</c:v>
                </c:pt>
                <c:pt idx="282">
                  <c:v>735000</c:v>
                </c:pt>
                <c:pt idx="283">
                  <c:v>737500</c:v>
                </c:pt>
                <c:pt idx="284">
                  <c:v>740000</c:v>
                </c:pt>
                <c:pt idx="285">
                  <c:v>742500</c:v>
                </c:pt>
                <c:pt idx="286">
                  <c:v>745000</c:v>
                </c:pt>
                <c:pt idx="287">
                  <c:v>747500</c:v>
                </c:pt>
                <c:pt idx="288">
                  <c:v>750000</c:v>
                </c:pt>
                <c:pt idx="289">
                  <c:v>752500</c:v>
                </c:pt>
                <c:pt idx="290">
                  <c:v>755000</c:v>
                </c:pt>
                <c:pt idx="291">
                  <c:v>757500</c:v>
                </c:pt>
                <c:pt idx="292">
                  <c:v>760000</c:v>
                </c:pt>
                <c:pt idx="293">
                  <c:v>762500</c:v>
                </c:pt>
                <c:pt idx="294">
                  <c:v>765000</c:v>
                </c:pt>
                <c:pt idx="295">
                  <c:v>767500</c:v>
                </c:pt>
                <c:pt idx="296">
                  <c:v>770000</c:v>
                </c:pt>
                <c:pt idx="297">
                  <c:v>772500</c:v>
                </c:pt>
                <c:pt idx="298">
                  <c:v>775000</c:v>
                </c:pt>
                <c:pt idx="299">
                  <c:v>777500</c:v>
                </c:pt>
                <c:pt idx="300">
                  <c:v>780000</c:v>
                </c:pt>
                <c:pt idx="301">
                  <c:v>782500</c:v>
                </c:pt>
                <c:pt idx="302">
                  <c:v>785000</c:v>
                </c:pt>
                <c:pt idx="303">
                  <c:v>790000</c:v>
                </c:pt>
                <c:pt idx="304">
                  <c:v>792500</c:v>
                </c:pt>
                <c:pt idx="305">
                  <c:v>795000</c:v>
                </c:pt>
                <c:pt idx="306">
                  <c:v>802500</c:v>
                </c:pt>
                <c:pt idx="307">
                  <c:v>807500</c:v>
                </c:pt>
                <c:pt idx="308">
                  <c:v>810000</c:v>
                </c:pt>
                <c:pt idx="309">
                  <c:v>812500</c:v>
                </c:pt>
                <c:pt idx="310">
                  <c:v>815000</c:v>
                </c:pt>
                <c:pt idx="311">
                  <c:v>817500</c:v>
                </c:pt>
                <c:pt idx="312">
                  <c:v>820000</c:v>
                </c:pt>
                <c:pt idx="313">
                  <c:v>822500</c:v>
                </c:pt>
                <c:pt idx="314">
                  <c:v>827500</c:v>
                </c:pt>
                <c:pt idx="315">
                  <c:v>830000</c:v>
                </c:pt>
                <c:pt idx="316">
                  <c:v>837500</c:v>
                </c:pt>
                <c:pt idx="317">
                  <c:v>842500</c:v>
                </c:pt>
                <c:pt idx="318">
                  <c:v>845000</c:v>
                </c:pt>
                <c:pt idx="319">
                  <c:v>847500</c:v>
                </c:pt>
                <c:pt idx="320">
                  <c:v>850000</c:v>
                </c:pt>
                <c:pt idx="321">
                  <c:v>855000</c:v>
                </c:pt>
                <c:pt idx="322">
                  <c:v>857500</c:v>
                </c:pt>
                <c:pt idx="323">
                  <c:v>860000</c:v>
                </c:pt>
                <c:pt idx="324">
                  <c:v>862500</c:v>
                </c:pt>
                <c:pt idx="325">
                  <c:v>867500</c:v>
                </c:pt>
                <c:pt idx="326">
                  <c:v>870000</c:v>
                </c:pt>
                <c:pt idx="327">
                  <c:v>872500</c:v>
                </c:pt>
                <c:pt idx="328">
                  <c:v>875000</c:v>
                </c:pt>
                <c:pt idx="329">
                  <c:v>880000</c:v>
                </c:pt>
                <c:pt idx="330">
                  <c:v>882500</c:v>
                </c:pt>
                <c:pt idx="331">
                  <c:v>885000</c:v>
                </c:pt>
                <c:pt idx="332">
                  <c:v>895000</c:v>
                </c:pt>
                <c:pt idx="333">
                  <c:v>900000</c:v>
                </c:pt>
                <c:pt idx="334">
                  <c:v>902500</c:v>
                </c:pt>
                <c:pt idx="335">
                  <c:v>905000</c:v>
                </c:pt>
                <c:pt idx="336">
                  <c:v>910000</c:v>
                </c:pt>
                <c:pt idx="337">
                  <c:v>912500</c:v>
                </c:pt>
                <c:pt idx="338">
                  <c:v>915000</c:v>
                </c:pt>
                <c:pt idx="339">
                  <c:v>917500</c:v>
                </c:pt>
                <c:pt idx="340">
                  <c:v>922500</c:v>
                </c:pt>
                <c:pt idx="341">
                  <c:v>925000</c:v>
                </c:pt>
                <c:pt idx="342">
                  <c:v>927500</c:v>
                </c:pt>
                <c:pt idx="343">
                  <c:v>932500</c:v>
                </c:pt>
                <c:pt idx="344">
                  <c:v>940000</c:v>
                </c:pt>
                <c:pt idx="345">
                  <c:v>942500</c:v>
                </c:pt>
                <c:pt idx="346">
                  <c:v>947500</c:v>
                </c:pt>
                <c:pt idx="347">
                  <c:v>950000</c:v>
                </c:pt>
                <c:pt idx="348">
                  <c:v>955000</c:v>
                </c:pt>
                <c:pt idx="349">
                  <c:v>957500</c:v>
                </c:pt>
                <c:pt idx="350">
                  <c:v>962500</c:v>
                </c:pt>
                <c:pt idx="351">
                  <c:v>965000</c:v>
                </c:pt>
                <c:pt idx="352">
                  <c:v>967500</c:v>
                </c:pt>
                <c:pt idx="353">
                  <c:v>970000</c:v>
                </c:pt>
                <c:pt idx="354">
                  <c:v>972500</c:v>
                </c:pt>
                <c:pt idx="355">
                  <c:v>975000</c:v>
                </c:pt>
                <c:pt idx="356">
                  <c:v>985000</c:v>
                </c:pt>
                <c:pt idx="357">
                  <c:v>987500</c:v>
                </c:pt>
                <c:pt idx="358">
                  <c:v>990000</c:v>
                </c:pt>
                <c:pt idx="359">
                  <c:v>992500</c:v>
                </c:pt>
                <c:pt idx="360">
                  <c:v>1010000</c:v>
                </c:pt>
                <c:pt idx="361">
                  <c:v>1012500</c:v>
                </c:pt>
                <c:pt idx="362">
                  <c:v>1015000</c:v>
                </c:pt>
                <c:pt idx="363">
                  <c:v>1017500</c:v>
                </c:pt>
                <c:pt idx="364">
                  <c:v>1022500</c:v>
                </c:pt>
                <c:pt idx="365">
                  <c:v>1035000</c:v>
                </c:pt>
                <c:pt idx="366">
                  <c:v>1042500</c:v>
                </c:pt>
                <c:pt idx="367">
                  <c:v>1047500</c:v>
                </c:pt>
                <c:pt idx="368">
                  <c:v>1052500</c:v>
                </c:pt>
                <c:pt idx="369">
                  <c:v>1055000</c:v>
                </c:pt>
                <c:pt idx="370">
                  <c:v>1057500</c:v>
                </c:pt>
                <c:pt idx="371">
                  <c:v>1067500</c:v>
                </c:pt>
                <c:pt idx="372">
                  <c:v>1070000</c:v>
                </c:pt>
                <c:pt idx="373">
                  <c:v>1080000</c:v>
                </c:pt>
                <c:pt idx="374">
                  <c:v>1082500</c:v>
                </c:pt>
                <c:pt idx="375">
                  <c:v>1087500</c:v>
                </c:pt>
                <c:pt idx="376">
                  <c:v>1090000</c:v>
                </c:pt>
                <c:pt idx="377">
                  <c:v>1092500</c:v>
                </c:pt>
                <c:pt idx="378">
                  <c:v>1095000</c:v>
                </c:pt>
                <c:pt idx="379">
                  <c:v>1100000</c:v>
                </c:pt>
                <c:pt idx="380">
                  <c:v>1105000</c:v>
                </c:pt>
                <c:pt idx="381">
                  <c:v>1110000</c:v>
                </c:pt>
                <c:pt idx="382">
                  <c:v>1112500</c:v>
                </c:pt>
                <c:pt idx="383">
                  <c:v>1117500</c:v>
                </c:pt>
                <c:pt idx="384">
                  <c:v>1120000</c:v>
                </c:pt>
                <c:pt idx="385">
                  <c:v>1122500</c:v>
                </c:pt>
                <c:pt idx="386">
                  <c:v>1132500</c:v>
                </c:pt>
                <c:pt idx="387">
                  <c:v>1142500</c:v>
                </c:pt>
                <c:pt idx="388">
                  <c:v>1145000</c:v>
                </c:pt>
                <c:pt idx="389">
                  <c:v>1147500</c:v>
                </c:pt>
                <c:pt idx="390">
                  <c:v>1152500</c:v>
                </c:pt>
                <c:pt idx="391">
                  <c:v>1155000</c:v>
                </c:pt>
                <c:pt idx="392">
                  <c:v>1167500</c:v>
                </c:pt>
                <c:pt idx="393">
                  <c:v>1170000</c:v>
                </c:pt>
                <c:pt idx="394">
                  <c:v>1180000</c:v>
                </c:pt>
                <c:pt idx="395">
                  <c:v>1182500</c:v>
                </c:pt>
                <c:pt idx="396">
                  <c:v>1190000</c:v>
                </c:pt>
                <c:pt idx="397">
                  <c:v>1200000</c:v>
                </c:pt>
                <c:pt idx="398">
                  <c:v>1205000</c:v>
                </c:pt>
                <c:pt idx="399">
                  <c:v>1207500</c:v>
                </c:pt>
                <c:pt idx="400">
                  <c:v>1227500</c:v>
                </c:pt>
                <c:pt idx="401">
                  <c:v>1230000</c:v>
                </c:pt>
                <c:pt idx="402">
                  <c:v>1232500</c:v>
                </c:pt>
                <c:pt idx="403">
                  <c:v>1242500</c:v>
                </c:pt>
                <c:pt idx="404">
                  <c:v>1247500</c:v>
                </c:pt>
                <c:pt idx="405">
                  <c:v>1257500</c:v>
                </c:pt>
                <c:pt idx="406">
                  <c:v>1267500</c:v>
                </c:pt>
                <c:pt idx="407">
                  <c:v>1270000</c:v>
                </c:pt>
                <c:pt idx="408">
                  <c:v>1272500</c:v>
                </c:pt>
                <c:pt idx="409">
                  <c:v>1275000</c:v>
                </c:pt>
                <c:pt idx="410">
                  <c:v>1285000</c:v>
                </c:pt>
                <c:pt idx="411">
                  <c:v>1290000</c:v>
                </c:pt>
                <c:pt idx="412">
                  <c:v>1297500</c:v>
                </c:pt>
                <c:pt idx="413">
                  <c:v>1302500</c:v>
                </c:pt>
                <c:pt idx="414">
                  <c:v>1307500</c:v>
                </c:pt>
                <c:pt idx="415">
                  <c:v>1312500</c:v>
                </c:pt>
                <c:pt idx="416">
                  <c:v>1315000</c:v>
                </c:pt>
                <c:pt idx="417">
                  <c:v>1320000</c:v>
                </c:pt>
                <c:pt idx="418">
                  <c:v>1322500</c:v>
                </c:pt>
                <c:pt idx="419">
                  <c:v>1332500</c:v>
                </c:pt>
                <c:pt idx="420">
                  <c:v>1347500</c:v>
                </c:pt>
                <c:pt idx="421">
                  <c:v>1367500</c:v>
                </c:pt>
                <c:pt idx="422">
                  <c:v>1370000</c:v>
                </c:pt>
                <c:pt idx="423">
                  <c:v>1372500</c:v>
                </c:pt>
                <c:pt idx="424">
                  <c:v>1385000</c:v>
                </c:pt>
                <c:pt idx="425">
                  <c:v>1387500</c:v>
                </c:pt>
                <c:pt idx="426">
                  <c:v>1405000</c:v>
                </c:pt>
                <c:pt idx="427">
                  <c:v>1407500</c:v>
                </c:pt>
                <c:pt idx="428">
                  <c:v>1410000</c:v>
                </c:pt>
                <c:pt idx="429">
                  <c:v>1450000</c:v>
                </c:pt>
                <c:pt idx="430">
                  <c:v>1455000</c:v>
                </c:pt>
                <c:pt idx="431">
                  <c:v>1487500</c:v>
                </c:pt>
                <c:pt idx="432">
                  <c:v>1497500</c:v>
                </c:pt>
                <c:pt idx="433">
                  <c:v>1512500</c:v>
                </c:pt>
                <c:pt idx="434">
                  <c:v>1520000</c:v>
                </c:pt>
                <c:pt idx="435">
                  <c:v>1522500</c:v>
                </c:pt>
                <c:pt idx="436">
                  <c:v>1547500</c:v>
                </c:pt>
                <c:pt idx="437">
                  <c:v>1552500</c:v>
                </c:pt>
                <c:pt idx="438">
                  <c:v>1572500</c:v>
                </c:pt>
                <c:pt idx="439">
                  <c:v>1577500</c:v>
                </c:pt>
                <c:pt idx="440">
                  <c:v>1580000</c:v>
                </c:pt>
                <c:pt idx="441">
                  <c:v>1587500</c:v>
                </c:pt>
                <c:pt idx="442">
                  <c:v>1600000</c:v>
                </c:pt>
                <c:pt idx="443">
                  <c:v>1605000</c:v>
                </c:pt>
                <c:pt idx="444">
                  <c:v>1607500</c:v>
                </c:pt>
                <c:pt idx="445">
                  <c:v>1610000</c:v>
                </c:pt>
                <c:pt idx="446">
                  <c:v>1612500</c:v>
                </c:pt>
                <c:pt idx="447">
                  <c:v>1615000</c:v>
                </c:pt>
                <c:pt idx="448">
                  <c:v>1620000</c:v>
                </c:pt>
                <c:pt idx="449">
                  <c:v>1657500</c:v>
                </c:pt>
                <c:pt idx="450">
                  <c:v>1665000</c:v>
                </c:pt>
                <c:pt idx="451">
                  <c:v>1670000</c:v>
                </c:pt>
                <c:pt idx="452">
                  <c:v>1675000</c:v>
                </c:pt>
                <c:pt idx="453">
                  <c:v>1685000</c:v>
                </c:pt>
                <c:pt idx="454">
                  <c:v>1687500</c:v>
                </c:pt>
                <c:pt idx="455">
                  <c:v>1690000</c:v>
                </c:pt>
                <c:pt idx="456">
                  <c:v>1710000</c:v>
                </c:pt>
                <c:pt idx="457">
                  <c:v>1725000</c:v>
                </c:pt>
                <c:pt idx="458">
                  <c:v>1765000</c:v>
                </c:pt>
                <c:pt idx="459">
                  <c:v>1772500</c:v>
                </c:pt>
                <c:pt idx="460">
                  <c:v>1790000</c:v>
                </c:pt>
                <c:pt idx="461">
                  <c:v>1792500</c:v>
                </c:pt>
                <c:pt idx="462">
                  <c:v>1800000</c:v>
                </c:pt>
                <c:pt idx="463">
                  <c:v>1830000</c:v>
                </c:pt>
                <c:pt idx="464">
                  <c:v>1845000</c:v>
                </c:pt>
                <c:pt idx="465">
                  <c:v>1877500</c:v>
                </c:pt>
                <c:pt idx="466">
                  <c:v>1900000</c:v>
                </c:pt>
                <c:pt idx="467">
                  <c:v>1915000</c:v>
                </c:pt>
                <c:pt idx="468">
                  <c:v>1920000</c:v>
                </c:pt>
                <c:pt idx="469">
                  <c:v>1927500</c:v>
                </c:pt>
                <c:pt idx="470">
                  <c:v>2002500</c:v>
                </c:pt>
                <c:pt idx="471">
                  <c:v>2010000</c:v>
                </c:pt>
                <c:pt idx="472">
                  <c:v>2042500</c:v>
                </c:pt>
                <c:pt idx="473">
                  <c:v>2065000</c:v>
                </c:pt>
                <c:pt idx="474">
                  <c:v>2095000</c:v>
                </c:pt>
                <c:pt idx="475">
                  <c:v>2120000</c:v>
                </c:pt>
                <c:pt idx="476">
                  <c:v>2145000</c:v>
                </c:pt>
                <c:pt idx="477">
                  <c:v>2197500</c:v>
                </c:pt>
                <c:pt idx="478">
                  <c:v>2227500</c:v>
                </c:pt>
                <c:pt idx="479">
                  <c:v>2292500</c:v>
                </c:pt>
                <c:pt idx="480">
                  <c:v>2330000</c:v>
                </c:pt>
                <c:pt idx="481">
                  <c:v>2340000</c:v>
                </c:pt>
                <c:pt idx="482">
                  <c:v>2360000</c:v>
                </c:pt>
                <c:pt idx="483">
                  <c:v>2427500</c:v>
                </c:pt>
                <c:pt idx="484">
                  <c:v>2465000</c:v>
                </c:pt>
                <c:pt idx="485">
                  <c:v>2475000</c:v>
                </c:pt>
                <c:pt idx="486">
                  <c:v>2530000</c:v>
                </c:pt>
                <c:pt idx="487">
                  <c:v>2560000</c:v>
                </c:pt>
                <c:pt idx="488">
                  <c:v>2625000</c:v>
                </c:pt>
                <c:pt idx="489">
                  <c:v>2652500</c:v>
                </c:pt>
                <c:pt idx="490">
                  <c:v>2675000</c:v>
                </c:pt>
                <c:pt idx="491">
                  <c:v>2702500</c:v>
                </c:pt>
                <c:pt idx="492">
                  <c:v>2750000</c:v>
                </c:pt>
                <c:pt idx="493">
                  <c:v>2837500</c:v>
                </c:pt>
                <c:pt idx="494">
                  <c:v>2912500</c:v>
                </c:pt>
                <c:pt idx="495">
                  <c:v>3030000</c:v>
                </c:pt>
                <c:pt idx="496">
                  <c:v>3035000</c:v>
                </c:pt>
                <c:pt idx="497">
                  <c:v>3155000</c:v>
                </c:pt>
                <c:pt idx="498">
                  <c:v>3157500</c:v>
                </c:pt>
                <c:pt idx="499">
                  <c:v>3162500</c:v>
                </c:pt>
                <c:pt idx="500">
                  <c:v>3210000</c:v>
                </c:pt>
                <c:pt idx="501">
                  <c:v>3275000</c:v>
                </c:pt>
                <c:pt idx="502">
                  <c:v>3332500</c:v>
                </c:pt>
                <c:pt idx="503">
                  <c:v>3367500</c:v>
                </c:pt>
                <c:pt idx="504">
                  <c:v>3420000</c:v>
                </c:pt>
                <c:pt idx="505">
                  <c:v>3447500</c:v>
                </c:pt>
                <c:pt idx="506">
                  <c:v>3655000</c:v>
                </c:pt>
                <c:pt idx="507">
                  <c:v>3682500</c:v>
                </c:pt>
                <c:pt idx="508">
                  <c:v>3742500</c:v>
                </c:pt>
                <c:pt idx="509">
                  <c:v>3820000</c:v>
                </c:pt>
                <c:pt idx="510">
                  <c:v>4037500</c:v>
                </c:pt>
                <c:pt idx="511">
                  <c:v>4067500</c:v>
                </c:pt>
                <c:pt idx="512">
                  <c:v>5035000</c:v>
                </c:pt>
                <c:pt idx="513">
                  <c:v>5202500</c:v>
                </c:pt>
                <c:pt idx="514">
                  <c:v>5262500</c:v>
                </c:pt>
                <c:pt idx="515">
                  <c:v>5450000</c:v>
                </c:pt>
                <c:pt idx="516">
                  <c:v>5455000</c:v>
                </c:pt>
                <c:pt idx="517">
                  <c:v>5675000</c:v>
                </c:pt>
                <c:pt idx="518">
                  <c:v>5802500</c:v>
                </c:pt>
                <c:pt idx="519">
                  <c:v>7080000</c:v>
                </c:pt>
                <c:pt idx="520">
                  <c:v>7227500</c:v>
                </c:pt>
                <c:pt idx="521">
                  <c:v>7450000</c:v>
                </c:pt>
                <c:pt idx="522">
                  <c:v>8192500</c:v>
                </c:pt>
                <c:pt idx="523">
                  <c:v>8880000</c:v>
                </c:pt>
                <c:pt idx="524">
                  <c:v>20635000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6A-45DE-B234-7C4F64A27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172104"/>
        <c:axId val="791172432"/>
      </c:scatterChart>
      <c:valAx>
        <c:axId val="791172104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User_Score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91172432"/>
        <c:crosses val="autoZero"/>
        <c:crossBetween val="midCat"/>
      </c:valAx>
      <c:valAx>
        <c:axId val="7911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Average_Sales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91172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95825</xdr:colOff>
      <xdr:row>10</xdr:row>
      <xdr:rowOff>2757</xdr:rowOff>
    </xdr:from>
    <xdr:to>
      <xdr:col>47</xdr:col>
      <xdr:colOff>296047</xdr:colOff>
      <xdr:row>43</xdr:row>
      <xdr:rowOff>12871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D6DB91A-8CEA-49BA-B28F-5DC048E92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13608</xdr:colOff>
      <xdr:row>10</xdr:row>
      <xdr:rowOff>6803</xdr:rowOff>
    </xdr:from>
    <xdr:to>
      <xdr:col>33</xdr:col>
      <xdr:colOff>205945</xdr:colOff>
      <xdr:row>42</xdr:row>
      <xdr:rowOff>173978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30C1E5C-AA84-4F88-B969-AE88B7746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190499</xdr:colOff>
      <xdr:row>47</xdr:row>
      <xdr:rowOff>104775</xdr:rowOff>
    </xdr:from>
    <xdr:to>
      <xdr:col>14</xdr:col>
      <xdr:colOff>122463</xdr:colOff>
      <xdr:row>63</xdr:row>
      <xdr:rowOff>17689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F6D208C-3058-4DA3-9B09-F584686EA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336775</xdr:colOff>
      <xdr:row>47</xdr:row>
      <xdr:rowOff>97971</xdr:rowOff>
    </xdr:from>
    <xdr:to>
      <xdr:col>25</xdr:col>
      <xdr:colOff>166686</xdr:colOff>
      <xdr:row>63</xdr:row>
      <xdr:rowOff>10885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C20B955-929F-4B42-927F-43B71637B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981075</xdr:colOff>
      <xdr:row>100</xdr:row>
      <xdr:rowOff>142874</xdr:rowOff>
    </xdr:from>
    <xdr:to>
      <xdr:col>19</xdr:col>
      <xdr:colOff>619125</xdr:colOff>
      <xdr:row>122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647DD87-A51E-4ACC-A8D1-81C7D6F61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809625</xdr:colOff>
      <xdr:row>76</xdr:row>
      <xdr:rowOff>171449</xdr:rowOff>
    </xdr:from>
    <xdr:to>
      <xdr:col>19</xdr:col>
      <xdr:colOff>847725</xdr:colOff>
      <xdr:row>100</xdr:row>
      <xdr:rowOff>-1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198690-40CC-4B3D-839A-BE8B51FC0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1146484</xdr:colOff>
      <xdr:row>0</xdr:row>
      <xdr:rowOff>15119</xdr:rowOff>
    </xdr:from>
    <xdr:to>
      <xdr:col>24</xdr:col>
      <xdr:colOff>1045144</xdr:colOff>
      <xdr:row>24</xdr:row>
      <xdr:rowOff>166310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A06E7B2-C3D2-4923-9A51-1CB3059BA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1127958</xdr:colOff>
      <xdr:row>0</xdr:row>
      <xdr:rowOff>0</xdr:rowOff>
    </xdr:from>
    <xdr:to>
      <xdr:col>42</xdr:col>
      <xdr:colOff>60612</xdr:colOff>
      <xdr:row>29</xdr:row>
      <xdr:rowOff>95625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DE6345A-67B3-4354-9BFB-AD52A89D9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793749</xdr:colOff>
      <xdr:row>0</xdr:row>
      <xdr:rowOff>39689</xdr:rowOff>
    </xdr:from>
    <xdr:to>
      <xdr:col>30</xdr:col>
      <xdr:colOff>372070</xdr:colOff>
      <xdr:row>24</xdr:row>
      <xdr:rowOff>138907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B80D7A73-303F-40A2-A422-3EC04CD16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311049</xdr:colOff>
      <xdr:row>28</xdr:row>
      <xdr:rowOff>60870</xdr:rowOff>
    </xdr:from>
    <xdr:to>
      <xdr:col>27</xdr:col>
      <xdr:colOff>641199</xdr:colOff>
      <xdr:row>48</xdr:row>
      <xdr:rowOff>104180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27FC1A7F-E5D9-4439-9313-4DD88670A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823848</xdr:colOff>
      <xdr:row>90</xdr:row>
      <xdr:rowOff>96415</xdr:rowOff>
    </xdr:from>
    <xdr:to>
      <xdr:col>26</xdr:col>
      <xdr:colOff>1117330</xdr:colOff>
      <xdr:row>115</xdr:row>
      <xdr:rowOff>154055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A04FD4E-7F6E-4282-A903-FAAEE9B6D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588508</xdr:colOff>
      <xdr:row>74</xdr:row>
      <xdr:rowOff>60550</xdr:rowOff>
    </xdr:from>
    <xdr:to>
      <xdr:col>19</xdr:col>
      <xdr:colOff>688830</xdr:colOff>
      <xdr:row>100</xdr:row>
      <xdr:rowOff>115661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E9C46-5D64-411F-A203-AB86A2C1B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286440</xdr:colOff>
      <xdr:row>0</xdr:row>
      <xdr:rowOff>159527</xdr:rowOff>
    </xdr:from>
    <xdr:to>
      <xdr:col>30</xdr:col>
      <xdr:colOff>140863</xdr:colOff>
      <xdr:row>16</xdr:row>
      <xdr:rowOff>127447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0A7CD04-5A0A-49D2-B7B1-05EEA4BB6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272421</xdr:colOff>
      <xdr:row>18</xdr:row>
      <xdr:rowOff>30319</xdr:rowOff>
    </xdr:from>
    <xdr:to>
      <xdr:col>31</xdr:col>
      <xdr:colOff>82826</xdr:colOff>
      <xdr:row>35</xdr:row>
      <xdr:rowOff>6902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BCC76B0-F6F9-4D3E-921F-20EAE74B8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赵格非" refreshedDate="43803.679682638889" createdVersion="6" refreshedVersion="6" minRefreshableVersion="3" recordCount="8063" xr:uid="{8491314F-FAC0-4173-B0AC-3EACB9B7F68B}">
  <cacheSource type="worksheet">
    <worksheetSource ref="A1:B8064" sheet="Score"/>
  </cacheSource>
  <cacheFields count="2">
    <cacheField name="Average_Sales" numFmtId="0">
      <sharedItems containsSemiMixedTypes="0" containsString="0" containsNumber="1" containsInteger="1" minValue="2500" maxValue="20635000" count="525">
        <n v="2500"/>
        <n v="5000"/>
        <n v="7500"/>
        <n v="10000"/>
        <n v="12500"/>
        <n v="15000"/>
        <n v="17500"/>
        <n v="20000"/>
        <n v="22500"/>
        <n v="25000"/>
        <n v="27500"/>
        <n v="30000"/>
        <n v="32500"/>
        <n v="35000"/>
        <n v="37500"/>
        <n v="40000"/>
        <n v="42500"/>
        <n v="45000"/>
        <n v="47500"/>
        <n v="50000"/>
        <n v="52500"/>
        <n v="55000"/>
        <n v="57500"/>
        <n v="60000"/>
        <n v="62500"/>
        <n v="65000"/>
        <n v="67500"/>
        <n v="70000"/>
        <n v="72500"/>
        <n v="75000"/>
        <n v="77500"/>
        <n v="80000"/>
        <n v="82500"/>
        <n v="85000"/>
        <n v="87500"/>
        <n v="90000"/>
        <n v="92500"/>
        <n v="95000"/>
        <n v="97500"/>
        <n v="100000"/>
        <n v="102500"/>
        <n v="105000"/>
        <n v="107500"/>
        <n v="110000"/>
        <n v="112500"/>
        <n v="115000"/>
        <n v="117500"/>
        <n v="120000"/>
        <n v="122500"/>
        <n v="125000"/>
        <n v="127500"/>
        <n v="130000"/>
        <n v="132500"/>
        <n v="135000"/>
        <n v="137500"/>
        <n v="140000"/>
        <n v="142500"/>
        <n v="145000"/>
        <n v="147500"/>
        <n v="150000"/>
        <n v="152500"/>
        <n v="155000"/>
        <n v="157500"/>
        <n v="160000"/>
        <n v="162500"/>
        <n v="165000"/>
        <n v="167500"/>
        <n v="170000"/>
        <n v="172500"/>
        <n v="175000"/>
        <n v="177500"/>
        <n v="180000"/>
        <n v="182500"/>
        <n v="185000"/>
        <n v="187500"/>
        <n v="190000"/>
        <n v="192500"/>
        <n v="195000"/>
        <n v="197500"/>
        <n v="200000"/>
        <n v="202500"/>
        <n v="205000"/>
        <n v="207500"/>
        <n v="210000"/>
        <n v="212500"/>
        <n v="215000"/>
        <n v="217500"/>
        <n v="220000"/>
        <n v="222500"/>
        <n v="225000"/>
        <n v="227500"/>
        <n v="230000"/>
        <n v="232500"/>
        <n v="235000"/>
        <n v="237500"/>
        <n v="240000"/>
        <n v="242500"/>
        <n v="245000"/>
        <n v="247500"/>
        <n v="250000"/>
        <n v="252500"/>
        <n v="255000"/>
        <n v="257500"/>
        <n v="260000"/>
        <n v="262500"/>
        <n v="265000"/>
        <n v="267500"/>
        <n v="270000"/>
        <n v="272500"/>
        <n v="275000"/>
        <n v="277500"/>
        <n v="280000"/>
        <n v="282500"/>
        <n v="285000"/>
        <n v="287500"/>
        <n v="290000"/>
        <n v="292500"/>
        <n v="295000"/>
        <n v="297500"/>
        <n v="300000"/>
        <n v="302500"/>
        <n v="305000"/>
        <n v="307500"/>
        <n v="310000"/>
        <n v="312500"/>
        <n v="315000"/>
        <n v="317500"/>
        <n v="320000"/>
        <n v="322500"/>
        <n v="325000"/>
        <n v="327500"/>
        <n v="330000"/>
        <n v="332500"/>
        <n v="335000"/>
        <n v="337500"/>
        <n v="340000"/>
        <n v="342500"/>
        <n v="345000"/>
        <n v="347500"/>
        <n v="350000"/>
        <n v="352500"/>
        <n v="355000"/>
        <n v="357500"/>
        <n v="360000"/>
        <n v="362500"/>
        <n v="365000"/>
        <n v="367500"/>
        <n v="370000"/>
        <n v="372500"/>
        <n v="375000"/>
        <n v="377500"/>
        <n v="380000"/>
        <n v="382500"/>
        <n v="385000"/>
        <n v="387500"/>
        <n v="390000"/>
        <n v="392500"/>
        <n v="395000"/>
        <n v="397500"/>
        <n v="400000"/>
        <n v="402500"/>
        <n v="405000"/>
        <n v="407500"/>
        <n v="410000"/>
        <n v="412500"/>
        <n v="415000"/>
        <n v="417500"/>
        <n v="420000"/>
        <n v="422500"/>
        <n v="425000"/>
        <n v="427500"/>
        <n v="430000"/>
        <n v="432500"/>
        <n v="435000"/>
        <n v="437500"/>
        <n v="440000"/>
        <n v="442500"/>
        <n v="445000"/>
        <n v="447500"/>
        <n v="450000"/>
        <n v="452500"/>
        <n v="455000"/>
        <n v="457500"/>
        <n v="460000"/>
        <n v="462500"/>
        <n v="465000"/>
        <n v="467500"/>
        <n v="470000"/>
        <n v="472500"/>
        <n v="475000"/>
        <n v="477500"/>
        <n v="480000"/>
        <n v="482500"/>
        <n v="485000"/>
        <n v="487500"/>
        <n v="490000"/>
        <n v="492500"/>
        <n v="495000"/>
        <n v="497500"/>
        <n v="500000"/>
        <n v="502500"/>
        <n v="505000"/>
        <n v="507500"/>
        <n v="510000"/>
        <n v="512500"/>
        <n v="515000"/>
        <n v="517500"/>
        <n v="520000"/>
        <n v="522500"/>
        <n v="525000"/>
        <n v="527500"/>
        <n v="530000"/>
        <n v="532500"/>
        <n v="535000"/>
        <n v="537500"/>
        <n v="540000"/>
        <n v="542500"/>
        <n v="545000"/>
        <n v="547500"/>
        <n v="550000"/>
        <n v="552500"/>
        <n v="555000"/>
        <n v="557500"/>
        <n v="560000"/>
        <n v="562500"/>
        <n v="565000"/>
        <n v="567500"/>
        <n v="570000"/>
        <n v="572500"/>
        <n v="577500"/>
        <n v="580000"/>
        <n v="582500"/>
        <n v="585000"/>
        <n v="587500"/>
        <n v="592500"/>
        <n v="595000"/>
        <n v="597500"/>
        <n v="600000"/>
        <n v="602500"/>
        <n v="605000"/>
        <n v="607500"/>
        <n v="610000"/>
        <n v="612500"/>
        <n v="615000"/>
        <n v="617500"/>
        <n v="620000"/>
        <n v="625000"/>
        <n v="630000"/>
        <n v="632500"/>
        <n v="635000"/>
        <n v="637500"/>
        <n v="640000"/>
        <n v="642500"/>
        <n v="645000"/>
        <n v="647500"/>
        <n v="650000"/>
        <n v="652500"/>
        <n v="655000"/>
        <n v="657500"/>
        <n v="660000"/>
        <n v="662500"/>
        <n v="665000"/>
        <n v="667500"/>
        <n v="670000"/>
        <n v="672500"/>
        <n v="675000"/>
        <n v="682500"/>
        <n v="690000"/>
        <n v="692500"/>
        <n v="695000"/>
        <n v="697500"/>
        <n v="702500"/>
        <n v="705000"/>
        <n v="707500"/>
        <n v="712500"/>
        <n v="715000"/>
        <n v="717500"/>
        <n v="720000"/>
        <n v="722500"/>
        <n v="725000"/>
        <n v="730000"/>
        <n v="732500"/>
        <n v="735000"/>
        <n v="737500"/>
        <n v="740000"/>
        <n v="742500"/>
        <n v="745000"/>
        <n v="747500"/>
        <n v="750000"/>
        <n v="752500"/>
        <n v="755000"/>
        <n v="757500"/>
        <n v="760000"/>
        <n v="762500"/>
        <n v="765000"/>
        <n v="767500"/>
        <n v="770000"/>
        <n v="772500"/>
        <n v="775000"/>
        <n v="777500"/>
        <n v="780000"/>
        <n v="782500"/>
        <n v="785000"/>
        <n v="790000"/>
        <n v="792500"/>
        <n v="795000"/>
        <n v="802500"/>
        <n v="807500"/>
        <n v="810000"/>
        <n v="812500"/>
        <n v="815000"/>
        <n v="817500"/>
        <n v="820000"/>
        <n v="822500"/>
        <n v="827500"/>
        <n v="830000"/>
        <n v="837500"/>
        <n v="842500"/>
        <n v="845000"/>
        <n v="847500"/>
        <n v="850000"/>
        <n v="855000"/>
        <n v="857500"/>
        <n v="860000"/>
        <n v="862500"/>
        <n v="867500"/>
        <n v="870000"/>
        <n v="872500"/>
        <n v="875000"/>
        <n v="880000"/>
        <n v="882500"/>
        <n v="885000"/>
        <n v="895000"/>
        <n v="900000"/>
        <n v="902500"/>
        <n v="905000"/>
        <n v="910000"/>
        <n v="912500"/>
        <n v="915000"/>
        <n v="917500"/>
        <n v="922500"/>
        <n v="925000"/>
        <n v="927500"/>
        <n v="932500"/>
        <n v="940000"/>
        <n v="942500"/>
        <n v="947500"/>
        <n v="950000"/>
        <n v="955000"/>
        <n v="957500"/>
        <n v="962500"/>
        <n v="965000"/>
        <n v="967500"/>
        <n v="970000"/>
        <n v="972500"/>
        <n v="975000"/>
        <n v="985000"/>
        <n v="987500"/>
        <n v="990000"/>
        <n v="992500"/>
        <n v="1010000"/>
        <n v="1012500"/>
        <n v="1015000"/>
        <n v="1017500"/>
        <n v="1022500"/>
        <n v="1035000"/>
        <n v="1042500"/>
        <n v="1047500"/>
        <n v="1052500"/>
        <n v="1055000"/>
        <n v="1057500"/>
        <n v="1067500"/>
        <n v="1070000"/>
        <n v="1080000"/>
        <n v="1082500"/>
        <n v="1087500"/>
        <n v="1090000"/>
        <n v="1092500"/>
        <n v="1095000"/>
        <n v="1100000"/>
        <n v="1105000"/>
        <n v="1110000"/>
        <n v="1112500"/>
        <n v="1117500"/>
        <n v="1120000"/>
        <n v="1122500"/>
        <n v="1132500"/>
        <n v="1142500"/>
        <n v="1145000"/>
        <n v="1147500"/>
        <n v="1152500"/>
        <n v="1155000"/>
        <n v="1167500"/>
        <n v="1170000"/>
        <n v="1180000"/>
        <n v="1182500"/>
        <n v="1190000"/>
        <n v="1200000"/>
        <n v="1205000"/>
        <n v="1207500"/>
        <n v="1227500"/>
        <n v="1230000"/>
        <n v="1232500"/>
        <n v="1242500"/>
        <n v="1247500"/>
        <n v="1257500"/>
        <n v="1267500"/>
        <n v="1270000"/>
        <n v="1272500"/>
        <n v="1275000"/>
        <n v="1285000"/>
        <n v="1290000"/>
        <n v="1297500"/>
        <n v="1302500"/>
        <n v="1307500"/>
        <n v="1312500"/>
        <n v="1315000"/>
        <n v="1320000"/>
        <n v="1322500"/>
        <n v="1332500"/>
        <n v="1347500"/>
        <n v="1367500"/>
        <n v="1370000"/>
        <n v="1372500"/>
        <n v="1385000"/>
        <n v="1387500"/>
        <n v="1405000"/>
        <n v="1407500"/>
        <n v="1410000"/>
        <n v="1450000"/>
        <n v="1455000"/>
        <n v="1487500"/>
        <n v="1497500"/>
        <n v="1512500"/>
        <n v="1520000"/>
        <n v="1522500"/>
        <n v="1547500"/>
        <n v="1552500"/>
        <n v="1572500"/>
        <n v="1577500"/>
        <n v="1580000"/>
        <n v="1587500"/>
        <n v="1600000"/>
        <n v="1605000"/>
        <n v="1607500"/>
        <n v="1610000"/>
        <n v="1612500"/>
        <n v="1615000"/>
        <n v="1620000"/>
        <n v="1657500"/>
        <n v="1665000"/>
        <n v="1670000"/>
        <n v="1675000"/>
        <n v="1685000"/>
        <n v="1687500"/>
        <n v="1690000"/>
        <n v="1710000"/>
        <n v="1725000"/>
        <n v="1765000"/>
        <n v="1772500"/>
        <n v="1790000"/>
        <n v="1792500"/>
        <n v="1800000"/>
        <n v="1830000"/>
        <n v="1845000"/>
        <n v="1877500"/>
        <n v="1900000"/>
        <n v="1915000"/>
        <n v="1920000"/>
        <n v="1927500"/>
        <n v="2002500"/>
        <n v="2010000"/>
        <n v="2042500"/>
        <n v="2065000"/>
        <n v="2095000"/>
        <n v="2120000"/>
        <n v="2145000"/>
        <n v="2197500"/>
        <n v="2227500"/>
        <n v="2292500"/>
        <n v="2330000"/>
        <n v="2340000"/>
        <n v="2360000"/>
        <n v="2427500"/>
        <n v="2465000"/>
        <n v="2475000"/>
        <n v="2530000"/>
        <n v="2560000"/>
        <n v="2625000"/>
        <n v="2652500"/>
        <n v="2675000"/>
        <n v="2702500"/>
        <n v="2750000"/>
        <n v="2837500"/>
        <n v="2912500"/>
        <n v="3030000"/>
        <n v="3035000"/>
        <n v="3155000"/>
        <n v="3157500"/>
        <n v="3162500"/>
        <n v="3210000"/>
        <n v="3275000"/>
        <n v="3332500"/>
        <n v="3367500"/>
        <n v="3420000"/>
        <n v="3447500"/>
        <n v="3655000"/>
        <n v="3682500"/>
        <n v="3742500"/>
        <n v="3820000"/>
        <n v="4037500"/>
        <n v="4067500"/>
        <n v="5035000"/>
        <n v="5202500"/>
        <n v="5262500"/>
        <n v="5450000"/>
        <n v="5455000"/>
        <n v="5675000"/>
        <n v="5802500"/>
        <n v="7080000"/>
        <n v="7227500"/>
        <n v="7450000"/>
        <n v="8192500"/>
        <n v="8880000"/>
        <n v="20635000"/>
      </sharedItems>
    </cacheField>
    <cacheField name="user_score" numFmtId="0">
      <sharedItems containsString="0" containsBlank="1" containsNumber="1" minValue="0" maxValue="9.69999999999999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赵格非" refreshedDate="43803.680017361112" createdVersion="6" refreshedVersion="6" minRefreshableVersion="3" recordCount="8063" xr:uid="{6FD1C834-3113-4D26-91F8-0762B8B6EB60}">
  <cacheSource type="worksheet">
    <worksheetSource ref="D1:E8064" sheet="Score"/>
  </cacheSource>
  <cacheFields count="2">
    <cacheField name="Average_Sales" numFmtId="0">
      <sharedItems containsSemiMixedTypes="0" containsString="0" containsNumber="1" containsInteger="1" minValue="2500" maxValue="20635000" count="525">
        <n v="2500"/>
        <n v="5000"/>
        <n v="7500"/>
        <n v="10000"/>
        <n v="12500"/>
        <n v="15000"/>
        <n v="17500"/>
        <n v="20000"/>
        <n v="22500"/>
        <n v="25000"/>
        <n v="27500"/>
        <n v="30000"/>
        <n v="32500"/>
        <n v="35000"/>
        <n v="37500"/>
        <n v="40000"/>
        <n v="42500"/>
        <n v="45000"/>
        <n v="47500"/>
        <n v="50000"/>
        <n v="52500"/>
        <n v="55000"/>
        <n v="57500"/>
        <n v="60000"/>
        <n v="62500"/>
        <n v="65000"/>
        <n v="67500"/>
        <n v="70000"/>
        <n v="72500"/>
        <n v="75000"/>
        <n v="77500"/>
        <n v="80000"/>
        <n v="82500"/>
        <n v="85000"/>
        <n v="87500"/>
        <n v="90000"/>
        <n v="92500"/>
        <n v="95000"/>
        <n v="97500"/>
        <n v="100000"/>
        <n v="102500"/>
        <n v="105000"/>
        <n v="107500"/>
        <n v="110000"/>
        <n v="112500"/>
        <n v="115000"/>
        <n v="117500"/>
        <n v="120000"/>
        <n v="122500"/>
        <n v="125000"/>
        <n v="127500"/>
        <n v="130000"/>
        <n v="132500"/>
        <n v="135000"/>
        <n v="137500"/>
        <n v="140000"/>
        <n v="142500"/>
        <n v="145000"/>
        <n v="147500"/>
        <n v="150000"/>
        <n v="152500"/>
        <n v="155000"/>
        <n v="157500"/>
        <n v="160000"/>
        <n v="162500"/>
        <n v="165000"/>
        <n v="167500"/>
        <n v="170000"/>
        <n v="172500"/>
        <n v="175000"/>
        <n v="177500"/>
        <n v="180000"/>
        <n v="182500"/>
        <n v="185000"/>
        <n v="187500"/>
        <n v="190000"/>
        <n v="192500"/>
        <n v="195000"/>
        <n v="197500"/>
        <n v="200000"/>
        <n v="202500"/>
        <n v="205000"/>
        <n v="207500"/>
        <n v="210000"/>
        <n v="212500"/>
        <n v="215000"/>
        <n v="217500"/>
        <n v="220000"/>
        <n v="222500"/>
        <n v="225000"/>
        <n v="227500"/>
        <n v="230000"/>
        <n v="232500"/>
        <n v="235000"/>
        <n v="237500"/>
        <n v="240000"/>
        <n v="242500"/>
        <n v="245000"/>
        <n v="247500"/>
        <n v="250000"/>
        <n v="252500"/>
        <n v="255000"/>
        <n v="257500"/>
        <n v="260000"/>
        <n v="262500"/>
        <n v="265000"/>
        <n v="267500"/>
        <n v="270000"/>
        <n v="272500"/>
        <n v="275000"/>
        <n v="277500"/>
        <n v="280000"/>
        <n v="282500"/>
        <n v="285000"/>
        <n v="287500"/>
        <n v="290000"/>
        <n v="292500"/>
        <n v="295000"/>
        <n v="297500"/>
        <n v="300000"/>
        <n v="302500"/>
        <n v="305000"/>
        <n v="307500"/>
        <n v="310000"/>
        <n v="312500"/>
        <n v="315000"/>
        <n v="317500"/>
        <n v="320000"/>
        <n v="322500"/>
        <n v="325000"/>
        <n v="327500"/>
        <n v="330000"/>
        <n v="332500"/>
        <n v="335000"/>
        <n v="337500"/>
        <n v="340000"/>
        <n v="342500"/>
        <n v="345000"/>
        <n v="347500"/>
        <n v="350000"/>
        <n v="352500"/>
        <n v="355000"/>
        <n v="357500"/>
        <n v="360000"/>
        <n v="362500"/>
        <n v="365000"/>
        <n v="367500"/>
        <n v="370000"/>
        <n v="372500"/>
        <n v="375000"/>
        <n v="377500"/>
        <n v="380000"/>
        <n v="382500"/>
        <n v="385000"/>
        <n v="387500"/>
        <n v="390000"/>
        <n v="392500"/>
        <n v="395000"/>
        <n v="397500"/>
        <n v="400000"/>
        <n v="402500"/>
        <n v="405000"/>
        <n v="407500"/>
        <n v="410000"/>
        <n v="412500"/>
        <n v="415000"/>
        <n v="417500"/>
        <n v="420000"/>
        <n v="422500"/>
        <n v="425000"/>
        <n v="427500"/>
        <n v="430000"/>
        <n v="432500"/>
        <n v="435000"/>
        <n v="437500"/>
        <n v="440000"/>
        <n v="442500"/>
        <n v="445000"/>
        <n v="447500"/>
        <n v="450000"/>
        <n v="452500"/>
        <n v="455000"/>
        <n v="457500"/>
        <n v="460000"/>
        <n v="462500"/>
        <n v="465000"/>
        <n v="467500"/>
        <n v="470000"/>
        <n v="472500"/>
        <n v="475000"/>
        <n v="477500"/>
        <n v="480000"/>
        <n v="482500"/>
        <n v="485000"/>
        <n v="487500"/>
        <n v="490000"/>
        <n v="492500"/>
        <n v="495000"/>
        <n v="497500"/>
        <n v="500000"/>
        <n v="502500"/>
        <n v="505000"/>
        <n v="507500"/>
        <n v="510000"/>
        <n v="512500"/>
        <n v="515000"/>
        <n v="517500"/>
        <n v="520000"/>
        <n v="522500"/>
        <n v="525000"/>
        <n v="527500"/>
        <n v="530000"/>
        <n v="532500"/>
        <n v="535000"/>
        <n v="537500"/>
        <n v="540000"/>
        <n v="542500"/>
        <n v="545000"/>
        <n v="547500"/>
        <n v="550000"/>
        <n v="552500"/>
        <n v="555000"/>
        <n v="557500"/>
        <n v="560000"/>
        <n v="562500"/>
        <n v="565000"/>
        <n v="567500"/>
        <n v="570000"/>
        <n v="572500"/>
        <n v="577500"/>
        <n v="580000"/>
        <n v="582500"/>
        <n v="585000"/>
        <n v="587500"/>
        <n v="592500"/>
        <n v="595000"/>
        <n v="597500"/>
        <n v="600000"/>
        <n v="602500"/>
        <n v="605000"/>
        <n v="607500"/>
        <n v="610000"/>
        <n v="612500"/>
        <n v="615000"/>
        <n v="617500"/>
        <n v="620000"/>
        <n v="625000"/>
        <n v="630000"/>
        <n v="632500"/>
        <n v="635000"/>
        <n v="637500"/>
        <n v="640000"/>
        <n v="642500"/>
        <n v="645000"/>
        <n v="647500"/>
        <n v="650000"/>
        <n v="652500"/>
        <n v="655000"/>
        <n v="657500"/>
        <n v="660000"/>
        <n v="662500"/>
        <n v="665000"/>
        <n v="667500"/>
        <n v="670000"/>
        <n v="672500"/>
        <n v="675000"/>
        <n v="682500"/>
        <n v="690000"/>
        <n v="692500"/>
        <n v="695000"/>
        <n v="697500"/>
        <n v="702500"/>
        <n v="705000"/>
        <n v="707500"/>
        <n v="712500"/>
        <n v="715000"/>
        <n v="717500"/>
        <n v="720000"/>
        <n v="722500"/>
        <n v="725000"/>
        <n v="730000"/>
        <n v="732500"/>
        <n v="735000"/>
        <n v="737500"/>
        <n v="740000"/>
        <n v="742500"/>
        <n v="745000"/>
        <n v="747500"/>
        <n v="750000"/>
        <n v="752500"/>
        <n v="755000"/>
        <n v="757500"/>
        <n v="760000"/>
        <n v="762500"/>
        <n v="765000"/>
        <n v="767500"/>
        <n v="770000"/>
        <n v="772500"/>
        <n v="775000"/>
        <n v="777500"/>
        <n v="780000"/>
        <n v="782500"/>
        <n v="785000"/>
        <n v="790000"/>
        <n v="792500"/>
        <n v="795000"/>
        <n v="802500"/>
        <n v="807500"/>
        <n v="810000"/>
        <n v="812500"/>
        <n v="815000"/>
        <n v="817500"/>
        <n v="820000"/>
        <n v="822500"/>
        <n v="827500"/>
        <n v="830000"/>
        <n v="837500"/>
        <n v="842500"/>
        <n v="845000"/>
        <n v="847500"/>
        <n v="850000"/>
        <n v="855000"/>
        <n v="857500"/>
        <n v="860000"/>
        <n v="862500"/>
        <n v="867500"/>
        <n v="870000"/>
        <n v="872500"/>
        <n v="875000"/>
        <n v="880000"/>
        <n v="882500"/>
        <n v="885000"/>
        <n v="895000"/>
        <n v="900000"/>
        <n v="902500"/>
        <n v="905000"/>
        <n v="910000"/>
        <n v="912500"/>
        <n v="915000"/>
        <n v="917500"/>
        <n v="922500"/>
        <n v="925000"/>
        <n v="927500"/>
        <n v="932500"/>
        <n v="940000"/>
        <n v="942500"/>
        <n v="947500"/>
        <n v="950000"/>
        <n v="955000"/>
        <n v="957500"/>
        <n v="962500"/>
        <n v="965000"/>
        <n v="967500"/>
        <n v="970000"/>
        <n v="972500"/>
        <n v="975000"/>
        <n v="985000"/>
        <n v="987500"/>
        <n v="990000"/>
        <n v="992500"/>
        <n v="1010000"/>
        <n v="1012500"/>
        <n v="1015000"/>
        <n v="1017500"/>
        <n v="1022500"/>
        <n v="1035000"/>
        <n v="1042500"/>
        <n v="1047500"/>
        <n v="1052500"/>
        <n v="1055000"/>
        <n v="1057500"/>
        <n v="1067500"/>
        <n v="1070000"/>
        <n v="1080000"/>
        <n v="1082500"/>
        <n v="1087500"/>
        <n v="1090000"/>
        <n v="1092500"/>
        <n v="1095000"/>
        <n v="1100000"/>
        <n v="1105000"/>
        <n v="1110000"/>
        <n v="1112500"/>
        <n v="1117500"/>
        <n v="1120000"/>
        <n v="1122500"/>
        <n v="1132500"/>
        <n v="1142500"/>
        <n v="1145000"/>
        <n v="1147500"/>
        <n v="1152500"/>
        <n v="1155000"/>
        <n v="1167500"/>
        <n v="1170000"/>
        <n v="1180000"/>
        <n v="1182500"/>
        <n v="1190000"/>
        <n v="1200000"/>
        <n v="1205000"/>
        <n v="1207500"/>
        <n v="1227500"/>
        <n v="1230000"/>
        <n v="1232500"/>
        <n v="1242500"/>
        <n v="1247500"/>
        <n v="1257500"/>
        <n v="1267500"/>
        <n v="1270000"/>
        <n v="1272500"/>
        <n v="1275000"/>
        <n v="1285000"/>
        <n v="1290000"/>
        <n v="1297500"/>
        <n v="1302500"/>
        <n v="1307500"/>
        <n v="1312500"/>
        <n v="1315000"/>
        <n v="1320000"/>
        <n v="1322500"/>
        <n v="1332500"/>
        <n v="1347500"/>
        <n v="1367500"/>
        <n v="1370000"/>
        <n v="1372500"/>
        <n v="1385000"/>
        <n v="1387500"/>
        <n v="1405000"/>
        <n v="1407500"/>
        <n v="1410000"/>
        <n v="1450000"/>
        <n v="1455000"/>
        <n v="1487500"/>
        <n v="1497500"/>
        <n v="1512500"/>
        <n v="1520000"/>
        <n v="1522500"/>
        <n v="1547500"/>
        <n v="1552500"/>
        <n v="1572500"/>
        <n v="1577500"/>
        <n v="1580000"/>
        <n v="1587500"/>
        <n v="1600000"/>
        <n v="1605000"/>
        <n v="1607500"/>
        <n v="1610000"/>
        <n v="1612500"/>
        <n v="1615000"/>
        <n v="1620000"/>
        <n v="1657500"/>
        <n v="1665000"/>
        <n v="1670000"/>
        <n v="1675000"/>
        <n v="1685000"/>
        <n v="1687500"/>
        <n v="1690000"/>
        <n v="1710000"/>
        <n v="1725000"/>
        <n v="1765000"/>
        <n v="1772500"/>
        <n v="1790000"/>
        <n v="1792500"/>
        <n v="1800000"/>
        <n v="1830000"/>
        <n v="1845000"/>
        <n v="1877500"/>
        <n v="1900000"/>
        <n v="1915000"/>
        <n v="1920000"/>
        <n v="1927500"/>
        <n v="2002500"/>
        <n v="2010000"/>
        <n v="2042500"/>
        <n v="2065000"/>
        <n v="2095000"/>
        <n v="2120000"/>
        <n v="2145000"/>
        <n v="2197500"/>
        <n v="2227500"/>
        <n v="2292500"/>
        <n v="2330000"/>
        <n v="2340000"/>
        <n v="2360000"/>
        <n v="2427500"/>
        <n v="2465000"/>
        <n v="2475000"/>
        <n v="2530000"/>
        <n v="2560000"/>
        <n v="2625000"/>
        <n v="2652500"/>
        <n v="2675000"/>
        <n v="2702500"/>
        <n v="2750000"/>
        <n v="2837500"/>
        <n v="2912500"/>
        <n v="3030000"/>
        <n v="3035000"/>
        <n v="3155000"/>
        <n v="3157500"/>
        <n v="3162500"/>
        <n v="3210000"/>
        <n v="3275000"/>
        <n v="3332500"/>
        <n v="3367500"/>
        <n v="3420000"/>
        <n v="3447500"/>
        <n v="3655000"/>
        <n v="3682500"/>
        <n v="3742500"/>
        <n v="3820000"/>
        <n v="4037500"/>
        <n v="4067500"/>
        <n v="5035000"/>
        <n v="5202500"/>
        <n v="5262500"/>
        <n v="5450000"/>
        <n v="5455000"/>
        <n v="5675000"/>
        <n v="5802500"/>
        <n v="7080000"/>
        <n v="7227500"/>
        <n v="7450000"/>
        <n v="8192500"/>
        <n v="8880000"/>
        <n v="20635000"/>
      </sharedItems>
    </cacheField>
    <cacheField name="critic_score" numFmtId="0">
      <sharedItems containsString="0" containsBlank="1" containsNumber="1" minValue="1.3" maxValue="9.8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赵格非" refreshedDate="43807.939924305552" createdVersion="6" refreshedVersion="6" minRefreshableVersion="3" recordCount="8063" xr:uid="{F734FD06-2855-452D-92AB-35A38A55ADD1}">
  <cacheSource type="worksheet">
    <worksheetSource ref="A1:W8064" sheet="Console"/>
  </cacheSource>
  <cacheFields count="23">
    <cacheField name="name" numFmtId="0">
      <sharedItems/>
    </cacheField>
    <cacheField name="platform" numFmtId="0">
      <sharedItems count="17">
        <s v="Weii"/>
        <s v="DS"/>
        <s v="X360"/>
        <s v="PS3"/>
        <s v="PS2"/>
        <s v="3DS"/>
        <s v="PS4"/>
        <s v="XB"/>
        <s v="PC"/>
        <s v="PSP"/>
        <s v="WeiiU"/>
        <s v="GC"/>
        <s v="GBA"/>
        <s v="XOne"/>
        <s v="PS"/>
        <s v="PSV"/>
        <s v="DC"/>
      </sharedItems>
    </cacheField>
    <cacheField name="PlatformIndex" numFmtId="0">
      <sharedItems containsSemiMixedTypes="0" containsString="0" containsNumber="1" containsInteger="1" minValue="1" maxValue="17"/>
    </cacheField>
    <cacheField name="year_of_release" numFmtId="0">
      <sharedItems containsSemiMixedTypes="0" containsString="0" containsNumber="1" containsInteger="1" minValue="2000" maxValue="2016" count="17">
        <n v="2006"/>
        <n v="2008"/>
        <n v="2009"/>
        <n v="2005"/>
        <n v="2007"/>
        <n v="2010"/>
        <n v="2013"/>
        <n v="2004"/>
        <n v="2002"/>
        <n v="2001"/>
        <n v="2011"/>
        <n v="2012"/>
        <n v="2014"/>
        <n v="2015"/>
        <n v="2016"/>
        <n v="2003"/>
        <n v="2000"/>
      </sharedItems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GenreIndex" numFmtId="0">
      <sharedItems containsSemiMixedTypes="0" containsString="0" containsNumber="1" containsInteger="1" minValue="1" maxValue="12"/>
    </cacheField>
    <cacheField name="publisher" numFmtId="0">
      <sharedItems count="39">
        <s v="Ninti"/>
        <s v="Microsoft Game Studios"/>
        <s v="Take-Two Interactive"/>
        <s v="Sony Computer Entertainment"/>
        <s v="Activision"/>
        <s v="Ubisoft"/>
        <s v="Bethesda Softworks"/>
        <s v="Electronic Arts"/>
        <s v="505 Games"/>
        <s v="Konami Digital Entertainment"/>
        <s v="Square Enix"/>
        <s v="LucasArts"/>
        <s v="Capcom"/>
        <s v="Warner Bros. Interactive Entertainment"/>
        <s v="Atari"/>
        <s v="Namco Bandai Games"/>
        <s v="Eidos Interactive"/>
        <s v="Disney Interactive Studios"/>
        <s v="Sega"/>
        <s v="THQ"/>
        <s v="Majesco Entertainment"/>
        <s v="Acclaim Entertainment"/>
        <s v="Midway Games"/>
        <s v="Deep Silver"/>
        <s v="Vivendi Games"/>
        <s v="Tecmo Koei"/>
        <s v="Crave Entertainment"/>
        <s v="Rising Star Games"/>
        <s v="Codemasters"/>
        <s v="D3Publisher"/>
        <s v="Zoo Digital Publishing"/>
        <s v="Atlus"/>
        <s v="Focus Home Interactive"/>
        <s v="Unknown"/>
        <s v="Nippon Ichi Software"/>
        <s v="Ignition Entertainment"/>
        <s v="Marvelous Interactive"/>
        <s v="Idea Factory"/>
        <s v="5pb"/>
      </sharedItems>
    </cacheField>
    <cacheField name="PublisherIndex" numFmtId="0">
      <sharedItems containsSemiMixedTypes="0" containsString="0" containsNumber="1" containsInteger="1" minValue="1" maxValue="39"/>
    </cacheField>
    <cacheField name="na_sales" numFmtId="0">
      <sharedItems containsSemiMixedTypes="0" containsString="0" containsNumber="1" containsInteger="1" minValue="0" maxValue="41360000" count="342">
        <n v="41360000"/>
        <n v="15680000"/>
        <n v="15610000"/>
        <n v="11280000"/>
        <n v="13960000"/>
        <n v="14440000"/>
        <n v="9710000"/>
        <n v="8920000"/>
        <n v="15000000"/>
        <n v="9010000"/>
        <n v="7020000"/>
        <n v="9430000"/>
        <n v="4740000"/>
        <n v="9660000"/>
        <n v="8410000"/>
        <n v="3430000"/>
        <n v="6850000"/>
        <n v="9040000"/>
        <n v="9700000"/>
        <n v="4990000"/>
        <n v="8250000"/>
        <n v="8520000"/>
        <n v="5540000"/>
        <n v="6990000"/>
        <n v="6620000"/>
        <n v="5030000"/>
        <n v="5990000"/>
        <n v="3960000"/>
        <n v="2500000"/>
        <n v="7970000"/>
        <n v="3010000"/>
        <n v="6060000"/>
        <n v="6760000"/>
        <n v="4890000"/>
        <n v="2960000"/>
        <n v="4760000"/>
        <n v="6730000"/>
        <n v="5950000"/>
        <n v="3660000"/>
        <n v="7040000"/>
        <n v="6650000"/>
        <n v="5800000"/>
        <n v="4100000"/>
        <n v="5930000"/>
        <n v="2030000"/>
        <n v="4400000"/>
        <n v="5050000"/>
        <n v="1120000"/>
        <n v="6820000"/>
        <n v="1750000"/>
        <n v="3740000"/>
        <n v="1060000"/>
        <n v="2910000"/>
        <n v="990000"/>
        <n v="2760000"/>
        <n v="2900000"/>
        <n v="2810000"/>
        <n v="660000"/>
        <n v="3560000"/>
        <n v="4810000"/>
        <n v="4460000"/>
        <n v="3270000"/>
        <n v="3480000"/>
        <n v="2850000"/>
        <n v="2530000"/>
        <n v="3150000"/>
        <n v="4410000"/>
        <n v="2710000"/>
        <n v="2930000"/>
        <n v="4050000"/>
        <n v="4150000"/>
        <n v="2770000"/>
        <n v="3450000"/>
        <n v="3110000"/>
        <n v="1660000"/>
        <n v="2790000"/>
        <n v="780000"/>
        <n v="2640000"/>
        <n v="3170000"/>
        <n v="4980000"/>
        <n v="2550000"/>
        <n v="2570000"/>
        <n v="3640000"/>
        <n v="4340000"/>
        <n v="3700000"/>
        <n v="4010000"/>
        <n v="80000"/>
        <n v="3920000"/>
        <n v="3540000"/>
        <n v="800000"/>
        <n v="2450000"/>
        <n v="2630000"/>
        <n v="1880000"/>
        <n v="2800000"/>
        <n v="630000"/>
        <n v="2490000"/>
        <n v="3570000"/>
        <n v="3070000"/>
        <n v="2540000"/>
        <n v="3280000"/>
        <n v="2990000"/>
        <n v="3140000"/>
        <n v="470000"/>
        <n v="2620000"/>
        <n v="2730000"/>
        <n v="1850000"/>
        <n v="1740000"/>
        <n v="3130000"/>
        <n v="1920000"/>
        <n v="3220000"/>
        <n v="2300000"/>
        <n v="650000"/>
        <n v="1210000"/>
        <n v="1090000"/>
        <n v="2440000"/>
        <n v="1980000"/>
        <n v="3590000"/>
        <n v="1960000"/>
        <n v="610000"/>
        <n v="1700000"/>
        <n v="3490000"/>
        <n v="3050000"/>
        <n v="3400000"/>
        <n v="2310000"/>
        <n v="3980000"/>
        <n v="1910000"/>
        <n v="2740000"/>
        <n v="2830000"/>
        <n v="2360000"/>
        <n v="1940000"/>
        <n v="1820000"/>
        <n v="2070000"/>
        <n v="2600000"/>
        <n v="3040000"/>
        <n v="1800000"/>
        <n v="2080000"/>
        <n v="4180000"/>
        <n v="3190000"/>
        <n v="3630000"/>
        <n v="2780000"/>
        <n v="1610000"/>
        <n v="1540000"/>
        <n v="2520000"/>
        <n v="2660000"/>
        <n v="100000"/>
        <n v="2820000"/>
        <n v="1560000"/>
        <n v="2200000"/>
        <n v="2110000"/>
        <n v="580000"/>
        <n v="2510000"/>
        <n v="3000000"/>
        <n v="2240000"/>
        <n v="1460000"/>
        <n v="1410000"/>
        <n v="920000"/>
        <n v="880000"/>
        <n v="1280000"/>
        <n v="2250000"/>
        <n v="3360000"/>
        <n v="1100000"/>
        <n v="2320000"/>
        <n v="120000"/>
        <n v="2350000"/>
        <n v="2120000"/>
        <n v="1400000"/>
        <n v="1680000"/>
        <n v="1130000"/>
        <n v="2670000"/>
        <n v="1020000"/>
        <n v="1190000"/>
        <n v="1530000"/>
        <n v="2150000"/>
        <n v="900000"/>
        <n v="2090000"/>
        <n v="2290000"/>
        <n v="680000"/>
        <n v="1160000"/>
        <n v="930000"/>
        <n v="160000"/>
        <n v="2130000"/>
        <n v="1780000"/>
        <n v="860000"/>
        <n v="1350000"/>
        <n v="1050000"/>
        <n v="2400000"/>
        <n v="1370000"/>
        <n v="1950000"/>
        <n v="1930000"/>
        <n v="1330000"/>
        <n v="1580000"/>
        <n v="1650000"/>
        <n v="50000"/>
        <n v="600000"/>
        <n v="2020000"/>
        <n v="2380000"/>
        <n v="2180000"/>
        <n v="1600000"/>
        <n v="1230000"/>
        <n v="1900000"/>
        <n v="710000"/>
        <n v="2270000"/>
        <n v="1300000"/>
        <n v="2100000"/>
        <n v="590000"/>
        <n v="1550000"/>
        <n v="460000"/>
        <n v="1830000"/>
        <n v="810000"/>
        <n v="2040000"/>
        <n v="2140000"/>
        <n v="1450000"/>
        <n v="1470000"/>
        <n v="1990000"/>
        <n v="1500000"/>
        <n v="2610000"/>
        <n v="1890000"/>
        <n v="890000"/>
        <n v="2340000"/>
        <n v="720000"/>
        <n v="1180000"/>
        <n v="1480000"/>
        <n v="1270000"/>
        <n v="1870000"/>
        <n v="550000"/>
        <n v="1520000"/>
        <n v="1690000"/>
        <n v="2170000"/>
        <n v="1720000"/>
        <n v="510000"/>
        <n v="1000000"/>
        <n v="1290000"/>
        <n v="1380000"/>
        <n v="1150000"/>
        <n v="1670000"/>
        <n v="1360000"/>
        <n v="1010000"/>
        <n v="1040000"/>
        <n v="1840000"/>
        <n v="2220000"/>
        <n v="1760000"/>
        <n v="790000"/>
        <n v="1510000"/>
        <n v="1070000"/>
        <n v="1590000"/>
        <n v="1320000"/>
        <n v="2190000"/>
        <n v="1250000"/>
        <n v="1200000"/>
        <n v="410000"/>
        <n v="1490000"/>
        <n v="2420000"/>
        <n v="1630000"/>
        <n v="280000"/>
        <n v="430000"/>
        <n v="690000"/>
        <n v="2000000"/>
        <n v="480000"/>
        <n v="620000"/>
        <n v="370000"/>
        <n v="640000"/>
        <n v="2210000"/>
        <n v="260000"/>
        <n v="1110000"/>
        <n v="1810000"/>
        <n v="1030000"/>
        <n v="1730000"/>
        <n v="870000"/>
        <n v="290000"/>
        <n v="1440000"/>
        <n v="2280000"/>
        <n v="960000"/>
        <n v="1080000"/>
        <n v="850000"/>
        <n v="300000"/>
        <n v="380000"/>
        <n v="940000"/>
        <n v="1220000"/>
        <n v="1340000"/>
        <n v="1240000"/>
        <n v="2010000"/>
        <n v="340000"/>
        <n v="1170000"/>
        <n v="1260000"/>
        <n v="520000"/>
        <n v="1620000"/>
        <n v="1770000"/>
        <n v="970000"/>
        <n v="360000"/>
        <n v="730000"/>
        <n v="1570000"/>
        <n v="750000"/>
        <n v="500000"/>
        <n v="820000"/>
        <n v="740000"/>
        <n v="950000"/>
        <n v="490000"/>
        <n v="1420000"/>
        <n v="1310000"/>
        <n v="760000"/>
        <n v="530000"/>
        <n v="910000"/>
        <n v="770000"/>
        <n v="840000"/>
        <n v="420000"/>
        <n v="390000"/>
        <n v="230000"/>
        <n v="450000"/>
        <n v="350000"/>
        <n v="560000"/>
        <n v="200000"/>
        <n v="700000"/>
        <n v="980000"/>
        <n v="830000"/>
        <n v="570000"/>
        <n v="540000"/>
        <n v="40000"/>
        <n v="170000"/>
        <n v="180000"/>
        <n v="670000"/>
        <n v="20000"/>
        <n v="440000"/>
        <n v="0"/>
        <n v="90000"/>
        <n v="30000"/>
        <n v="240000"/>
        <n v="330000"/>
        <n v="220000"/>
        <n v="310000"/>
        <n v="250000"/>
        <n v="10000"/>
        <n v="270000"/>
        <n v="400000"/>
        <n v="130000"/>
        <n v="150000"/>
        <n v="210000"/>
        <n v="320000"/>
        <n v="190000"/>
        <n v="110000"/>
        <n v="60000"/>
        <n v="140000"/>
        <n v="70000"/>
      </sharedItems>
    </cacheField>
    <cacheField name="eu_sales" numFmtId="0">
      <sharedItems containsSemiMixedTypes="0" containsString="0" containsNumber="1" containsInteger="1" minValue="0" maxValue="28960000"/>
    </cacheField>
    <cacheField name="jp_sales" numFmtId="0">
      <sharedItems containsSemiMixedTypes="0" containsString="0" containsNumber="1" containsInteger="1" minValue="0" maxValue="6500000"/>
    </cacheField>
    <cacheField name="other_sales" numFmtId="0">
      <sharedItems containsSemiMixedTypes="0" containsString="0" containsNumber="1" containsInteger="1" minValue="0" maxValue="10570000"/>
    </cacheField>
    <cacheField name="Total_sales" numFmtId="0">
      <sharedItems containsSemiMixedTypes="0" containsString="0" containsNumber="1" containsInteger="1" minValue="10000" maxValue="82540000"/>
    </cacheField>
    <cacheField name="Average_Sales" numFmtId="0">
      <sharedItems containsSemiMixedTypes="0" containsString="0" containsNumber="1" containsInteger="1" minValue="2500" maxValue="20635000"/>
    </cacheField>
    <cacheField name="SalesIndex" numFmtId="0">
      <sharedItems containsSemiMixedTypes="0" containsString="0" containsNumber="1" containsInteger="1" minValue="0" maxValue="1"/>
    </cacheField>
    <cacheField name="critic_score" numFmtId="0">
      <sharedItems containsString="0" containsBlank="1" containsNumber="1" minValue="1.3" maxValue="9.8000000000000007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String="0" containsBlank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DeveloperIndex" numFmtId="0">
      <sharedItems containsSemiMixedTypes="0" containsString="0" containsNumber="1" containsInteger="1" minValue="1" maxValue="1318"/>
    </cacheField>
    <cacheField name="rating" numFmtId="0">
      <sharedItems count="4">
        <s v="E"/>
        <s v="M"/>
        <s v="T"/>
        <s v="E10+"/>
      </sharedItems>
    </cacheField>
    <cacheField name="DeveloperType" numFmtId="0">
      <sharedItems containsSemiMixedTypes="0" containsString="0" containsNumber="1" containsInteger="1" minValue="1" maxValue="3" count="2">
        <n v="1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赵格非" refreshedDate="43807.946588888888" createdVersion="6" refreshedVersion="6" minRefreshableVersion="3" recordCount="8063" xr:uid="{29C78B5D-CC52-4D24-B25E-1F1222ECF3DC}">
  <cacheSource type="worksheet">
    <worksheetSource ref="A1:V8064" sheet="Console"/>
  </cacheSource>
  <cacheFields count="22">
    <cacheField name="name" numFmtId="0">
      <sharedItems/>
    </cacheField>
    <cacheField name="platform" numFmtId="0">
      <sharedItems count="17">
        <s v="Weii"/>
        <s v="DS"/>
        <s v="X360"/>
        <s v="PS3"/>
        <s v="PS2"/>
        <s v="3DS"/>
        <s v="PS4"/>
        <s v="XB"/>
        <s v="PC"/>
        <s v="PSP"/>
        <s v="WeiiU"/>
        <s v="GC"/>
        <s v="GBA"/>
        <s v="XOne"/>
        <s v="PS"/>
        <s v="PSV"/>
        <s v="DC"/>
      </sharedItems>
    </cacheField>
    <cacheField name="PlatformIndex" numFmtId="0">
      <sharedItems containsSemiMixedTypes="0" containsString="0" containsNumber="1" containsInteger="1" minValue="1" maxValue="17"/>
    </cacheField>
    <cacheField name="year_of_release" numFmtId="0">
      <sharedItems containsSemiMixedTypes="0" containsString="0" containsNumber="1" containsInteger="1" minValue="2000" maxValue="2016" count="17">
        <n v="2006"/>
        <n v="2008"/>
        <n v="2009"/>
        <n v="2005"/>
        <n v="2007"/>
        <n v="2010"/>
        <n v="2013"/>
        <n v="2004"/>
        <n v="2002"/>
        <n v="2001"/>
        <n v="2011"/>
        <n v="2012"/>
        <n v="2014"/>
        <n v="2015"/>
        <n v="2016"/>
        <n v="2003"/>
        <n v="2000"/>
      </sharedItems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GenreIndex" numFmtId="0">
      <sharedItems containsSemiMixedTypes="0" containsString="0" containsNumber="1" containsInteger="1" minValue="1" maxValue="12"/>
    </cacheField>
    <cacheField name="publisher" numFmtId="0">
      <sharedItems/>
    </cacheField>
    <cacheField name="PublisherIndex" numFmtId="0">
      <sharedItems containsSemiMixedTypes="0" containsString="0" containsNumber="1" containsInteger="1" minValue="1" maxValue="39"/>
    </cacheField>
    <cacheField name="na_sales" numFmtId="0">
      <sharedItems containsSemiMixedTypes="0" containsString="0" containsNumber="1" containsInteger="1" minValue="0" maxValue="41360000"/>
    </cacheField>
    <cacheField name="eu_sales" numFmtId="0">
      <sharedItems containsSemiMixedTypes="0" containsString="0" containsNumber="1" containsInteger="1" minValue="0" maxValue="28960000"/>
    </cacheField>
    <cacheField name="jp_sales" numFmtId="0">
      <sharedItems containsSemiMixedTypes="0" containsString="0" containsNumber="1" containsInteger="1" minValue="0" maxValue="6500000"/>
    </cacheField>
    <cacheField name="other_sales" numFmtId="0">
      <sharedItems containsSemiMixedTypes="0" containsString="0" containsNumber="1" containsInteger="1" minValue="0" maxValue="10570000"/>
    </cacheField>
    <cacheField name="Total_sales" numFmtId="0">
      <sharedItems containsSemiMixedTypes="0" containsString="0" containsNumber="1" containsInteger="1" minValue="10000" maxValue="82540000"/>
    </cacheField>
    <cacheField name="Average_Sales" numFmtId="0">
      <sharedItems containsSemiMixedTypes="0" containsString="0" containsNumber="1" containsInteger="1" minValue="2500" maxValue="20635000"/>
    </cacheField>
    <cacheField name="SalesIndex" numFmtId="0">
      <sharedItems containsSemiMixedTypes="0" containsString="0" containsNumber="1" containsInteger="1" minValue="0" maxValue="1"/>
    </cacheField>
    <cacheField name="critic_score" numFmtId="0">
      <sharedItems containsString="0" containsBlank="1" containsNumber="1" minValue="1.3" maxValue="9.8000000000000007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String="0" containsBlank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DeveloperIndex" numFmtId="0">
      <sharedItems containsSemiMixedTypes="0" containsString="0" containsNumber="1" containsInteger="1" minValue="1" maxValue="1318"/>
    </cacheField>
    <cacheField name="rat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x v="0"/>
    <n v="7.3"/>
  </r>
  <r>
    <x v="0"/>
    <n v="5.8"/>
  </r>
  <r>
    <x v="0"/>
    <n v="3.6"/>
  </r>
  <r>
    <x v="0"/>
    <n v="8.8000000000000007"/>
  </r>
  <r>
    <x v="0"/>
    <m/>
  </r>
  <r>
    <x v="0"/>
    <m/>
  </r>
  <r>
    <x v="0"/>
    <n v="4.0999999999999996"/>
  </r>
  <r>
    <x v="0"/>
    <n v="7.5"/>
  </r>
  <r>
    <x v="0"/>
    <m/>
  </r>
  <r>
    <x v="0"/>
    <n v="3.3"/>
  </r>
  <r>
    <x v="0"/>
    <n v="8.6"/>
  </r>
  <r>
    <x v="0"/>
    <m/>
  </r>
  <r>
    <x v="0"/>
    <n v="8.3000000000000007"/>
  </r>
  <r>
    <x v="0"/>
    <n v="7.9"/>
  </r>
  <r>
    <x v="0"/>
    <m/>
  </r>
  <r>
    <x v="0"/>
    <m/>
  </r>
  <r>
    <x v="0"/>
    <n v="6.6"/>
  </r>
  <r>
    <x v="0"/>
    <m/>
  </r>
  <r>
    <x v="0"/>
    <n v="4"/>
  </r>
  <r>
    <x v="0"/>
    <n v="8.1999999999999993"/>
  </r>
  <r>
    <x v="0"/>
    <n v="8"/>
  </r>
  <r>
    <x v="0"/>
    <n v="4.8"/>
  </r>
  <r>
    <x v="0"/>
    <n v="2"/>
  </r>
  <r>
    <x v="0"/>
    <n v="6.4"/>
  </r>
  <r>
    <x v="0"/>
    <n v="7"/>
  </r>
  <r>
    <x v="0"/>
    <m/>
  </r>
  <r>
    <x v="0"/>
    <n v="8"/>
  </r>
  <r>
    <x v="0"/>
    <m/>
  </r>
  <r>
    <x v="0"/>
    <m/>
  </r>
  <r>
    <x v="0"/>
    <n v="8.5"/>
  </r>
  <r>
    <x v="0"/>
    <n v="7.9"/>
  </r>
  <r>
    <x v="0"/>
    <m/>
  </r>
  <r>
    <x v="0"/>
    <m/>
  </r>
  <r>
    <x v="0"/>
    <n v="4"/>
  </r>
  <r>
    <x v="0"/>
    <m/>
  </r>
  <r>
    <x v="0"/>
    <m/>
  </r>
  <r>
    <x v="0"/>
    <m/>
  </r>
  <r>
    <x v="0"/>
    <n v="7.8"/>
  </r>
  <r>
    <x v="0"/>
    <n v="8.9"/>
  </r>
  <r>
    <x v="0"/>
    <n v="7.3"/>
  </r>
  <r>
    <x v="0"/>
    <m/>
  </r>
  <r>
    <x v="0"/>
    <m/>
  </r>
  <r>
    <x v="0"/>
    <n v="6"/>
  </r>
  <r>
    <x v="0"/>
    <n v="6.7"/>
  </r>
  <r>
    <x v="0"/>
    <m/>
  </r>
  <r>
    <x v="0"/>
    <m/>
  </r>
  <r>
    <x v="0"/>
    <n v="5.0999999999999996"/>
  </r>
  <r>
    <x v="0"/>
    <m/>
  </r>
  <r>
    <x v="0"/>
    <m/>
  </r>
  <r>
    <x v="0"/>
    <n v="7.2"/>
  </r>
  <r>
    <x v="0"/>
    <n v="7.8"/>
  </r>
  <r>
    <x v="0"/>
    <m/>
  </r>
  <r>
    <x v="0"/>
    <m/>
  </r>
  <r>
    <x v="0"/>
    <n v="6.8"/>
  </r>
  <r>
    <x v="0"/>
    <n v="8.1999999999999993"/>
  </r>
  <r>
    <x v="0"/>
    <m/>
  </r>
  <r>
    <x v="0"/>
    <n v="4"/>
  </r>
  <r>
    <x v="0"/>
    <n v="5.3"/>
  </r>
  <r>
    <x v="0"/>
    <m/>
  </r>
  <r>
    <x v="0"/>
    <m/>
  </r>
  <r>
    <x v="0"/>
    <m/>
  </r>
  <r>
    <x v="0"/>
    <m/>
  </r>
  <r>
    <x v="0"/>
    <n v="8.3000000000000007"/>
  </r>
  <r>
    <x v="0"/>
    <m/>
  </r>
  <r>
    <x v="0"/>
    <m/>
  </r>
  <r>
    <x v="0"/>
    <n v="7.1"/>
  </r>
  <r>
    <x v="0"/>
    <n v="4.3"/>
  </r>
  <r>
    <x v="0"/>
    <n v="6.8"/>
  </r>
  <r>
    <x v="0"/>
    <n v="6.1"/>
  </r>
  <r>
    <x v="0"/>
    <m/>
  </r>
  <r>
    <x v="0"/>
    <m/>
  </r>
  <r>
    <x v="0"/>
    <n v="5.2"/>
  </r>
  <r>
    <x v="0"/>
    <m/>
  </r>
  <r>
    <x v="0"/>
    <m/>
  </r>
  <r>
    <x v="0"/>
    <n v="7.6"/>
  </r>
  <r>
    <x v="0"/>
    <n v="6.7"/>
  </r>
  <r>
    <x v="0"/>
    <n v="8.3000000000000007"/>
  </r>
  <r>
    <x v="0"/>
    <m/>
  </r>
  <r>
    <x v="0"/>
    <n v="7.6"/>
  </r>
  <r>
    <x v="0"/>
    <n v="7.7"/>
  </r>
  <r>
    <x v="0"/>
    <n v="5.2"/>
  </r>
  <r>
    <x v="0"/>
    <n v="5.0999999999999996"/>
  </r>
  <r>
    <x v="0"/>
    <n v="6.2"/>
  </r>
  <r>
    <x v="0"/>
    <n v="6.3"/>
  </r>
  <r>
    <x v="0"/>
    <m/>
  </r>
  <r>
    <x v="0"/>
    <n v="6.2"/>
  </r>
  <r>
    <x v="0"/>
    <n v="8.8000000000000007"/>
  </r>
  <r>
    <x v="0"/>
    <n v="8.8000000000000007"/>
  </r>
  <r>
    <x v="0"/>
    <m/>
  </r>
  <r>
    <x v="0"/>
    <n v="8.3000000000000007"/>
  </r>
  <r>
    <x v="0"/>
    <n v="7.8"/>
  </r>
  <r>
    <x v="0"/>
    <n v="8.1999999999999993"/>
  </r>
  <r>
    <x v="0"/>
    <n v="8.8000000000000007"/>
  </r>
  <r>
    <x v="0"/>
    <n v="8.1"/>
  </r>
  <r>
    <x v="0"/>
    <m/>
  </r>
  <r>
    <x v="0"/>
    <n v="7.6"/>
  </r>
  <r>
    <x v="0"/>
    <m/>
  </r>
  <r>
    <x v="0"/>
    <m/>
  </r>
  <r>
    <x v="0"/>
    <n v="7.6"/>
  </r>
  <r>
    <x v="0"/>
    <n v="8.4"/>
  </r>
  <r>
    <x v="0"/>
    <m/>
  </r>
  <r>
    <x v="0"/>
    <n v="6.8"/>
  </r>
  <r>
    <x v="0"/>
    <n v="3"/>
  </r>
  <r>
    <x v="0"/>
    <n v="8"/>
  </r>
  <r>
    <x v="0"/>
    <n v="7"/>
  </r>
  <r>
    <x v="0"/>
    <m/>
  </r>
  <r>
    <x v="0"/>
    <n v="9.4"/>
  </r>
  <r>
    <x v="0"/>
    <n v="5.5"/>
  </r>
  <r>
    <x v="0"/>
    <m/>
  </r>
  <r>
    <x v="0"/>
    <m/>
  </r>
  <r>
    <x v="0"/>
    <m/>
  </r>
  <r>
    <x v="0"/>
    <n v="7.7"/>
  </r>
  <r>
    <x v="0"/>
    <n v="7.4"/>
  </r>
  <r>
    <x v="0"/>
    <m/>
  </r>
  <r>
    <x v="0"/>
    <n v="5.7"/>
  </r>
  <r>
    <x v="0"/>
    <n v="8.1"/>
  </r>
  <r>
    <x v="0"/>
    <m/>
  </r>
  <r>
    <x v="0"/>
    <n v="7"/>
  </r>
  <r>
    <x v="0"/>
    <n v="2.8"/>
  </r>
  <r>
    <x v="0"/>
    <m/>
  </r>
  <r>
    <x v="0"/>
    <n v="6.9"/>
  </r>
  <r>
    <x v="0"/>
    <n v="8.1999999999999993"/>
  </r>
  <r>
    <x v="0"/>
    <n v="3.1"/>
  </r>
  <r>
    <x v="0"/>
    <n v="5.3"/>
  </r>
  <r>
    <x v="0"/>
    <m/>
  </r>
  <r>
    <x v="0"/>
    <n v="8.4"/>
  </r>
  <r>
    <x v="0"/>
    <m/>
  </r>
  <r>
    <x v="0"/>
    <n v="8"/>
  </r>
  <r>
    <x v="0"/>
    <n v="7.3"/>
  </r>
  <r>
    <x v="0"/>
    <m/>
  </r>
  <r>
    <x v="0"/>
    <n v="9.3000000000000007"/>
  </r>
  <r>
    <x v="0"/>
    <n v="4.5"/>
  </r>
  <r>
    <x v="0"/>
    <m/>
  </r>
  <r>
    <x v="0"/>
    <n v="7.6"/>
  </r>
  <r>
    <x v="0"/>
    <m/>
  </r>
  <r>
    <x v="0"/>
    <m/>
  </r>
  <r>
    <x v="0"/>
    <n v="8"/>
  </r>
  <r>
    <x v="0"/>
    <n v="4.8"/>
  </r>
  <r>
    <x v="0"/>
    <n v="7.3"/>
  </r>
  <r>
    <x v="0"/>
    <n v="7.4"/>
  </r>
  <r>
    <x v="0"/>
    <n v="9.1999999999999993"/>
  </r>
  <r>
    <x v="0"/>
    <m/>
  </r>
  <r>
    <x v="0"/>
    <n v="4.5"/>
  </r>
  <r>
    <x v="0"/>
    <m/>
  </r>
  <r>
    <x v="0"/>
    <m/>
  </r>
  <r>
    <x v="0"/>
    <n v="6.2"/>
  </r>
  <r>
    <x v="0"/>
    <n v="6.8"/>
  </r>
  <r>
    <x v="0"/>
    <m/>
  </r>
  <r>
    <x v="0"/>
    <n v="4.8"/>
  </r>
  <r>
    <x v="0"/>
    <n v="5"/>
  </r>
  <r>
    <x v="0"/>
    <m/>
  </r>
  <r>
    <x v="0"/>
    <m/>
  </r>
  <r>
    <x v="0"/>
    <n v="5.5"/>
  </r>
  <r>
    <x v="0"/>
    <m/>
  </r>
  <r>
    <x v="0"/>
    <n v="8.3000000000000007"/>
  </r>
  <r>
    <x v="0"/>
    <n v="1.4"/>
  </r>
  <r>
    <x v="0"/>
    <m/>
  </r>
  <r>
    <x v="0"/>
    <n v="6.9"/>
  </r>
  <r>
    <x v="0"/>
    <n v="7.9"/>
  </r>
  <r>
    <x v="0"/>
    <n v="5.7"/>
  </r>
  <r>
    <x v="0"/>
    <m/>
  </r>
  <r>
    <x v="0"/>
    <n v="7.5"/>
  </r>
  <r>
    <x v="0"/>
    <n v="6.8"/>
  </r>
  <r>
    <x v="0"/>
    <n v="8"/>
  </r>
  <r>
    <x v="0"/>
    <n v="7.6"/>
  </r>
  <r>
    <x v="0"/>
    <m/>
  </r>
  <r>
    <x v="0"/>
    <n v="7.9"/>
  </r>
  <r>
    <x v="0"/>
    <n v="7.9"/>
  </r>
  <r>
    <x v="0"/>
    <n v="6.8"/>
  </r>
  <r>
    <x v="0"/>
    <m/>
  </r>
  <r>
    <x v="0"/>
    <n v="6"/>
  </r>
  <r>
    <x v="0"/>
    <n v="2.1"/>
  </r>
  <r>
    <x v="0"/>
    <n v="8.6999999999999993"/>
  </r>
  <r>
    <x v="0"/>
    <n v="7.5"/>
  </r>
  <r>
    <x v="0"/>
    <m/>
  </r>
  <r>
    <x v="0"/>
    <n v="3.8"/>
  </r>
  <r>
    <x v="0"/>
    <m/>
  </r>
  <r>
    <x v="0"/>
    <n v="8.5"/>
  </r>
  <r>
    <x v="0"/>
    <n v="5.0999999999999996"/>
  </r>
  <r>
    <x v="0"/>
    <m/>
  </r>
  <r>
    <x v="0"/>
    <n v="8.8000000000000007"/>
  </r>
  <r>
    <x v="0"/>
    <n v="7.6"/>
  </r>
  <r>
    <x v="0"/>
    <m/>
  </r>
  <r>
    <x v="0"/>
    <m/>
  </r>
  <r>
    <x v="0"/>
    <n v="7.2"/>
  </r>
  <r>
    <x v="1"/>
    <n v="7.9"/>
  </r>
  <r>
    <x v="1"/>
    <n v="5.2"/>
  </r>
  <r>
    <x v="1"/>
    <n v="7.8"/>
  </r>
  <r>
    <x v="1"/>
    <m/>
  </r>
  <r>
    <x v="1"/>
    <n v="7.1"/>
  </r>
  <r>
    <x v="1"/>
    <m/>
  </r>
  <r>
    <x v="1"/>
    <n v="5.8"/>
  </r>
  <r>
    <x v="1"/>
    <n v="5.3"/>
  </r>
  <r>
    <x v="1"/>
    <n v="8.9"/>
  </r>
  <r>
    <x v="1"/>
    <n v="8.1999999999999993"/>
  </r>
  <r>
    <x v="1"/>
    <n v="6.8"/>
  </r>
  <r>
    <x v="1"/>
    <n v="7.4"/>
  </r>
  <r>
    <x v="1"/>
    <m/>
  </r>
  <r>
    <x v="1"/>
    <n v="6.3"/>
  </r>
  <r>
    <x v="1"/>
    <m/>
  </r>
  <r>
    <x v="1"/>
    <n v="6.2"/>
  </r>
  <r>
    <x v="1"/>
    <n v="7.3"/>
  </r>
  <r>
    <x v="1"/>
    <n v="7.9"/>
  </r>
  <r>
    <x v="1"/>
    <n v="7.4"/>
  </r>
  <r>
    <x v="1"/>
    <n v="8.5"/>
  </r>
  <r>
    <x v="1"/>
    <n v="8.1999999999999993"/>
  </r>
  <r>
    <x v="1"/>
    <n v="6"/>
  </r>
  <r>
    <x v="1"/>
    <n v="7.5"/>
  </r>
  <r>
    <x v="1"/>
    <m/>
  </r>
  <r>
    <x v="1"/>
    <n v="6.6"/>
  </r>
  <r>
    <x v="1"/>
    <m/>
  </r>
  <r>
    <x v="1"/>
    <n v="9"/>
  </r>
  <r>
    <x v="1"/>
    <m/>
  </r>
  <r>
    <x v="1"/>
    <n v="7.4"/>
  </r>
  <r>
    <x v="1"/>
    <m/>
  </r>
  <r>
    <x v="1"/>
    <n v="6.7"/>
  </r>
  <r>
    <x v="1"/>
    <n v="6.4"/>
  </r>
  <r>
    <x v="1"/>
    <n v="7.3"/>
  </r>
  <r>
    <x v="1"/>
    <n v="4.7"/>
  </r>
  <r>
    <x v="1"/>
    <n v="6.6"/>
  </r>
  <r>
    <x v="1"/>
    <m/>
  </r>
  <r>
    <x v="1"/>
    <n v="7.5"/>
  </r>
  <r>
    <x v="1"/>
    <n v="3.2"/>
  </r>
  <r>
    <x v="1"/>
    <n v="7.8"/>
  </r>
  <r>
    <x v="1"/>
    <n v="6.8"/>
  </r>
  <r>
    <x v="1"/>
    <m/>
  </r>
  <r>
    <x v="1"/>
    <n v="6.3"/>
  </r>
  <r>
    <x v="1"/>
    <n v="7.9"/>
  </r>
  <r>
    <x v="1"/>
    <m/>
  </r>
  <r>
    <x v="1"/>
    <m/>
  </r>
  <r>
    <x v="1"/>
    <m/>
  </r>
  <r>
    <x v="1"/>
    <m/>
  </r>
  <r>
    <x v="1"/>
    <n v="8.6"/>
  </r>
  <r>
    <x v="1"/>
    <n v="8.6"/>
  </r>
  <r>
    <x v="1"/>
    <n v="7.5"/>
  </r>
  <r>
    <x v="1"/>
    <m/>
  </r>
  <r>
    <x v="1"/>
    <n v="7.3"/>
  </r>
  <r>
    <x v="1"/>
    <n v="7.9"/>
  </r>
  <r>
    <x v="1"/>
    <n v="8.4"/>
  </r>
  <r>
    <x v="1"/>
    <n v="8.1999999999999993"/>
  </r>
  <r>
    <x v="1"/>
    <n v="6.1"/>
  </r>
  <r>
    <x v="1"/>
    <n v="6.2"/>
  </r>
  <r>
    <x v="1"/>
    <m/>
  </r>
  <r>
    <x v="1"/>
    <m/>
  </r>
  <r>
    <x v="1"/>
    <n v="6.7"/>
  </r>
  <r>
    <x v="1"/>
    <m/>
  </r>
  <r>
    <x v="1"/>
    <m/>
  </r>
  <r>
    <x v="1"/>
    <n v="3.9"/>
  </r>
  <r>
    <x v="1"/>
    <m/>
  </r>
  <r>
    <x v="1"/>
    <n v="6"/>
  </r>
  <r>
    <x v="1"/>
    <n v="7.7"/>
  </r>
  <r>
    <x v="1"/>
    <n v="8.1999999999999993"/>
  </r>
  <r>
    <x v="1"/>
    <m/>
  </r>
  <r>
    <x v="1"/>
    <n v="7.8"/>
  </r>
  <r>
    <x v="1"/>
    <n v="6.5"/>
  </r>
  <r>
    <x v="1"/>
    <n v="8.6"/>
  </r>
  <r>
    <x v="1"/>
    <n v="8.6999999999999993"/>
  </r>
  <r>
    <x v="1"/>
    <n v="7.7"/>
  </r>
  <r>
    <x v="1"/>
    <n v="8.3000000000000007"/>
  </r>
  <r>
    <x v="1"/>
    <n v="7.6"/>
  </r>
  <r>
    <x v="1"/>
    <n v="6.5"/>
  </r>
  <r>
    <x v="1"/>
    <n v="4"/>
  </r>
  <r>
    <x v="1"/>
    <n v="7.9"/>
  </r>
  <r>
    <x v="1"/>
    <n v="7.1"/>
  </r>
  <r>
    <x v="1"/>
    <n v="5.7"/>
  </r>
  <r>
    <x v="1"/>
    <m/>
  </r>
  <r>
    <x v="1"/>
    <n v="6.4"/>
  </r>
  <r>
    <x v="1"/>
    <n v="4.3"/>
  </r>
  <r>
    <x v="1"/>
    <m/>
  </r>
  <r>
    <x v="1"/>
    <n v="6.5"/>
  </r>
  <r>
    <x v="1"/>
    <n v="6.2"/>
  </r>
  <r>
    <x v="1"/>
    <n v="7.3"/>
  </r>
  <r>
    <x v="1"/>
    <m/>
  </r>
  <r>
    <x v="1"/>
    <n v="7.4"/>
  </r>
  <r>
    <x v="1"/>
    <n v="7.9"/>
  </r>
  <r>
    <x v="1"/>
    <n v="7.3"/>
  </r>
  <r>
    <x v="1"/>
    <n v="8.6"/>
  </r>
  <r>
    <x v="1"/>
    <n v="7.3"/>
  </r>
  <r>
    <x v="1"/>
    <m/>
  </r>
  <r>
    <x v="1"/>
    <n v="9.1"/>
  </r>
  <r>
    <x v="1"/>
    <n v="9"/>
  </r>
  <r>
    <x v="1"/>
    <m/>
  </r>
  <r>
    <x v="1"/>
    <n v="8.6"/>
  </r>
  <r>
    <x v="1"/>
    <n v="7.4"/>
  </r>
  <r>
    <x v="1"/>
    <m/>
  </r>
  <r>
    <x v="1"/>
    <n v="7.4"/>
  </r>
  <r>
    <x v="1"/>
    <n v="8.6"/>
  </r>
  <r>
    <x v="1"/>
    <n v="6.4"/>
  </r>
  <r>
    <x v="1"/>
    <n v="7.8"/>
  </r>
  <r>
    <x v="1"/>
    <n v="6.9"/>
  </r>
  <r>
    <x v="1"/>
    <n v="4.3"/>
  </r>
  <r>
    <x v="1"/>
    <m/>
  </r>
  <r>
    <x v="1"/>
    <n v="6.7"/>
  </r>
  <r>
    <x v="1"/>
    <m/>
  </r>
  <r>
    <x v="1"/>
    <m/>
  </r>
  <r>
    <x v="1"/>
    <n v="5.5"/>
  </r>
  <r>
    <x v="1"/>
    <n v="7.8"/>
  </r>
  <r>
    <x v="1"/>
    <n v="7"/>
  </r>
  <r>
    <x v="1"/>
    <n v="8.1"/>
  </r>
  <r>
    <x v="1"/>
    <n v="3.9"/>
  </r>
  <r>
    <x v="1"/>
    <m/>
  </r>
  <r>
    <x v="1"/>
    <n v="5.4"/>
  </r>
  <r>
    <x v="1"/>
    <n v="7"/>
  </r>
  <r>
    <x v="1"/>
    <n v="8.8000000000000007"/>
  </r>
  <r>
    <x v="1"/>
    <n v="9.1999999999999993"/>
  </r>
  <r>
    <x v="1"/>
    <n v="6.5"/>
  </r>
  <r>
    <x v="1"/>
    <m/>
  </r>
  <r>
    <x v="1"/>
    <m/>
  </r>
  <r>
    <x v="1"/>
    <m/>
  </r>
  <r>
    <x v="1"/>
    <n v="6.7"/>
  </r>
  <r>
    <x v="1"/>
    <n v="7.3"/>
  </r>
  <r>
    <x v="1"/>
    <n v="6"/>
  </r>
  <r>
    <x v="1"/>
    <m/>
  </r>
  <r>
    <x v="1"/>
    <m/>
  </r>
  <r>
    <x v="1"/>
    <m/>
  </r>
  <r>
    <x v="1"/>
    <m/>
  </r>
  <r>
    <x v="1"/>
    <n v="2.8"/>
  </r>
  <r>
    <x v="1"/>
    <n v="8.3000000000000007"/>
  </r>
  <r>
    <x v="1"/>
    <n v="8.1"/>
  </r>
  <r>
    <x v="1"/>
    <n v="7.5"/>
  </r>
  <r>
    <x v="1"/>
    <m/>
  </r>
  <r>
    <x v="1"/>
    <n v="6.8"/>
  </r>
  <r>
    <x v="1"/>
    <n v="7.6"/>
  </r>
  <r>
    <x v="1"/>
    <n v="7"/>
  </r>
  <r>
    <x v="1"/>
    <n v="9.1"/>
  </r>
  <r>
    <x v="1"/>
    <n v="4.7"/>
  </r>
  <r>
    <x v="1"/>
    <m/>
  </r>
  <r>
    <x v="1"/>
    <n v="6.5"/>
  </r>
  <r>
    <x v="1"/>
    <n v="5.8"/>
  </r>
  <r>
    <x v="1"/>
    <n v="5.3"/>
  </r>
  <r>
    <x v="1"/>
    <m/>
  </r>
  <r>
    <x v="1"/>
    <m/>
  </r>
  <r>
    <x v="1"/>
    <n v="1.4"/>
  </r>
  <r>
    <x v="1"/>
    <n v="3.7"/>
  </r>
  <r>
    <x v="1"/>
    <n v="6"/>
  </r>
  <r>
    <x v="1"/>
    <m/>
  </r>
  <r>
    <x v="1"/>
    <n v="7.3"/>
  </r>
  <r>
    <x v="1"/>
    <n v="7.1"/>
  </r>
  <r>
    <x v="1"/>
    <n v="8.9"/>
  </r>
  <r>
    <x v="1"/>
    <m/>
  </r>
  <r>
    <x v="1"/>
    <m/>
  </r>
  <r>
    <x v="1"/>
    <n v="7.8"/>
  </r>
  <r>
    <x v="1"/>
    <n v="6.8"/>
  </r>
  <r>
    <x v="1"/>
    <m/>
  </r>
  <r>
    <x v="1"/>
    <m/>
  </r>
  <r>
    <x v="1"/>
    <n v="4.9000000000000004"/>
  </r>
  <r>
    <x v="1"/>
    <n v="2.4"/>
  </r>
  <r>
    <x v="1"/>
    <n v="6.8"/>
  </r>
  <r>
    <x v="1"/>
    <n v="5.4"/>
  </r>
  <r>
    <x v="1"/>
    <m/>
  </r>
  <r>
    <x v="1"/>
    <n v="5.8"/>
  </r>
  <r>
    <x v="1"/>
    <n v="4.5999999999999996"/>
  </r>
  <r>
    <x v="1"/>
    <n v="6.3"/>
  </r>
  <r>
    <x v="1"/>
    <m/>
  </r>
  <r>
    <x v="1"/>
    <n v="7.4"/>
  </r>
  <r>
    <x v="1"/>
    <m/>
  </r>
  <r>
    <x v="1"/>
    <n v="2.4"/>
  </r>
  <r>
    <x v="1"/>
    <n v="7.8"/>
  </r>
  <r>
    <x v="1"/>
    <m/>
  </r>
  <r>
    <x v="1"/>
    <n v="7.9"/>
  </r>
  <r>
    <x v="1"/>
    <n v="6"/>
  </r>
  <r>
    <x v="1"/>
    <n v="8.3000000000000007"/>
  </r>
  <r>
    <x v="1"/>
    <m/>
  </r>
  <r>
    <x v="1"/>
    <n v="6.8"/>
  </r>
  <r>
    <x v="1"/>
    <n v="4.2"/>
  </r>
  <r>
    <x v="1"/>
    <n v="7.9"/>
  </r>
  <r>
    <x v="1"/>
    <m/>
  </r>
  <r>
    <x v="1"/>
    <n v="8.4"/>
  </r>
  <r>
    <x v="1"/>
    <n v="5.7"/>
  </r>
  <r>
    <x v="1"/>
    <n v="7.6"/>
  </r>
  <r>
    <x v="1"/>
    <n v="6.6"/>
  </r>
  <r>
    <x v="1"/>
    <n v="7.3"/>
  </r>
  <r>
    <x v="1"/>
    <n v="6.7"/>
  </r>
  <r>
    <x v="1"/>
    <n v="8.3000000000000007"/>
  </r>
  <r>
    <x v="1"/>
    <n v="4.0999999999999996"/>
  </r>
  <r>
    <x v="1"/>
    <n v="7.4"/>
  </r>
  <r>
    <x v="1"/>
    <m/>
  </r>
  <r>
    <x v="1"/>
    <n v="7.6"/>
  </r>
  <r>
    <x v="1"/>
    <n v="7.1"/>
  </r>
  <r>
    <x v="1"/>
    <n v="4.3"/>
  </r>
  <r>
    <x v="1"/>
    <n v="7.6"/>
  </r>
  <r>
    <x v="1"/>
    <n v="7.6"/>
  </r>
  <r>
    <x v="1"/>
    <n v="5"/>
  </r>
  <r>
    <x v="1"/>
    <n v="6.9"/>
  </r>
  <r>
    <x v="1"/>
    <m/>
  </r>
  <r>
    <x v="1"/>
    <n v="6.8"/>
  </r>
  <r>
    <x v="1"/>
    <m/>
  </r>
  <r>
    <x v="1"/>
    <n v="6.5"/>
  </r>
  <r>
    <x v="1"/>
    <m/>
  </r>
  <r>
    <x v="1"/>
    <m/>
  </r>
  <r>
    <x v="1"/>
    <n v="6.5"/>
  </r>
  <r>
    <x v="1"/>
    <n v="8.8000000000000007"/>
  </r>
  <r>
    <x v="1"/>
    <m/>
  </r>
  <r>
    <x v="1"/>
    <m/>
  </r>
  <r>
    <x v="1"/>
    <n v="8.6999999999999993"/>
  </r>
  <r>
    <x v="1"/>
    <m/>
  </r>
  <r>
    <x v="1"/>
    <m/>
  </r>
  <r>
    <x v="1"/>
    <n v="7.2"/>
  </r>
  <r>
    <x v="1"/>
    <m/>
  </r>
  <r>
    <x v="1"/>
    <m/>
  </r>
  <r>
    <x v="1"/>
    <m/>
  </r>
  <r>
    <x v="1"/>
    <m/>
  </r>
  <r>
    <x v="1"/>
    <n v="7"/>
  </r>
  <r>
    <x v="1"/>
    <n v="7.9"/>
  </r>
  <r>
    <x v="1"/>
    <n v="5.8"/>
  </r>
  <r>
    <x v="1"/>
    <m/>
  </r>
  <r>
    <x v="1"/>
    <m/>
  </r>
  <r>
    <x v="2"/>
    <n v="6.9"/>
  </r>
  <r>
    <x v="2"/>
    <n v="5.8"/>
  </r>
  <r>
    <x v="2"/>
    <n v="5.6"/>
  </r>
  <r>
    <x v="2"/>
    <n v="8.4"/>
  </r>
  <r>
    <x v="2"/>
    <n v="6.7"/>
  </r>
  <r>
    <x v="2"/>
    <n v="5.0999999999999996"/>
  </r>
  <r>
    <x v="2"/>
    <n v="7.7"/>
  </r>
  <r>
    <x v="2"/>
    <n v="3.1"/>
  </r>
  <r>
    <x v="2"/>
    <m/>
  </r>
  <r>
    <x v="2"/>
    <m/>
  </r>
  <r>
    <x v="2"/>
    <n v="8"/>
  </r>
  <r>
    <x v="2"/>
    <n v="7.2"/>
  </r>
  <r>
    <x v="2"/>
    <n v="8.9"/>
  </r>
  <r>
    <x v="2"/>
    <n v="6.6"/>
  </r>
  <r>
    <x v="2"/>
    <n v="6.3"/>
  </r>
  <r>
    <x v="2"/>
    <n v="7.4"/>
  </r>
  <r>
    <x v="2"/>
    <m/>
  </r>
  <r>
    <x v="2"/>
    <n v="7.8"/>
  </r>
  <r>
    <x v="2"/>
    <n v="7.4"/>
  </r>
  <r>
    <x v="2"/>
    <m/>
  </r>
  <r>
    <x v="2"/>
    <n v="8.8000000000000007"/>
  </r>
  <r>
    <x v="2"/>
    <n v="4.8"/>
  </r>
  <r>
    <x v="2"/>
    <n v="5.8"/>
  </r>
  <r>
    <x v="2"/>
    <n v="7.1"/>
  </r>
  <r>
    <x v="2"/>
    <n v="8.1999999999999993"/>
  </r>
  <r>
    <x v="2"/>
    <n v="7.5"/>
  </r>
  <r>
    <x v="2"/>
    <n v="8.3000000000000007"/>
  </r>
  <r>
    <x v="2"/>
    <n v="7.2"/>
  </r>
  <r>
    <x v="2"/>
    <n v="6.5"/>
  </r>
  <r>
    <x v="2"/>
    <n v="4.5999999999999996"/>
  </r>
  <r>
    <x v="2"/>
    <n v="8.1999999999999993"/>
  </r>
  <r>
    <x v="2"/>
    <m/>
  </r>
  <r>
    <x v="2"/>
    <m/>
  </r>
  <r>
    <x v="2"/>
    <n v="3.5"/>
  </r>
  <r>
    <x v="2"/>
    <n v="8"/>
  </r>
  <r>
    <x v="2"/>
    <n v="8"/>
  </r>
  <r>
    <x v="2"/>
    <m/>
  </r>
  <r>
    <x v="2"/>
    <n v="6.5"/>
  </r>
  <r>
    <x v="2"/>
    <m/>
  </r>
  <r>
    <x v="2"/>
    <n v="7.1"/>
  </r>
  <r>
    <x v="2"/>
    <m/>
  </r>
  <r>
    <x v="2"/>
    <m/>
  </r>
  <r>
    <x v="2"/>
    <m/>
  </r>
  <r>
    <x v="2"/>
    <n v="7.5"/>
  </r>
  <r>
    <x v="2"/>
    <n v="5.0999999999999996"/>
  </r>
  <r>
    <x v="2"/>
    <n v="6"/>
  </r>
  <r>
    <x v="2"/>
    <n v="8"/>
  </r>
  <r>
    <x v="2"/>
    <m/>
  </r>
  <r>
    <x v="2"/>
    <m/>
  </r>
  <r>
    <x v="2"/>
    <m/>
  </r>
  <r>
    <x v="2"/>
    <n v="8.6"/>
  </r>
  <r>
    <x v="2"/>
    <n v="9"/>
  </r>
  <r>
    <x v="2"/>
    <n v="7.8"/>
  </r>
  <r>
    <x v="2"/>
    <n v="8.6999999999999993"/>
  </r>
  <r>
    <x v="2"/>
    <n v="7.8"/>
  </r>
  <r>
    <x v="2"/>
    <n v="5.2"/>
  </r>
  <r>
    <x v="2"/>
    <n v="8"/>
  </r>
  <r>
    <x v="2"/>
    <n v="7.4"/>
  </r>
  <r>
    <x v="2"/>
    <n v="7.5"/>
  </r>
  <r>
    <x v="2"/>
    <m/>
  </r>
  <r>
    <x v="2"/>
    <n v="7"/>
  </r>
  <r>
    <x v="2"/>
    <m/>
  </r>
  <r>
    <x v="2"/>
    <m/>
  </r>
  <r>
    <x v="2"/>
    <n v="6.9"/>
  </r>
  <r>
    <x v="2"/>
    <n v="5.7"/>
  </r>
  <r>
    <x v="2"/>
    <m/>
  </r>
  <r>
    <x v="2"/>
    <n v="7.1"/>
  </r>
  <r>
    <x v="2"/>
    <m/>
  </r>
  <r>
    <x v="2"/>
    <n v="5.4"/>
  </r>
  <r>
    <x v="2"/>
    <m/>
  </r>
  <r>
    <x v="2"/>
    <n v="8"/>
  </r>
  <r>
    <x v="2"/>
    <n v="6.1"/>
  </r>
  <r>
    <x v="2"/>
    <n v="4.9000000000000004"/>
  </r>
  <r>
    <x v="2"/>
    <n v="6.6"/>
  </r>
  <r>
    <x v="2"/>
    <m/>
  </r>
  <r>
    <x v="2"/>
    <m/>
  </r>
  <r>
    <x v="2"/>
    <m/>
  </r>
  <r>
    <x v="2"/>
    <n v="6.2"/>
  </r>
  <r>
    <x v="2"/>
    <m/>
  </r>
  <r>
    <x v="2"/>
    <n v="8.1"/>
  </r>
  <r>
    <x v="2"/>
    <n v="7.2"/>
  </r>
  <r>
    <x v="2"/>
    <n v="5.4"/>
  </r>
  <r>
    <x v="2"/>
    <n v="8.6999999999999993"/>
  </r>
  <r>
    <x v="2"/>
    <n v="6.8"/>
  </r>
  <r>
    <x v="2"/>
    <m/>
  </r>
  <r>
    <x v="2"/>
    <n v="9.6999999999999993"/>
  </r>
  <r>
    <x v="2"/>
    <m/>
  </r>
  <r>
    <x v="2"/>
    <n v="8"/>
  </r>
  <r>
    <x v="2"/>
    <n v="7.3"/>
  </r>
  <r>
    <x v="2"/>
    <n v="5.8"/>
  </r>
  <r>
    <x v="2"/>
    <m/>
  </r>
  <r>
    <x v="2"/>
    <n v="6.1"/>
  </r>
  <r>
    <x v="2"/>
    <n v="7.8"/>
  </r>
  <r>
    <x v="2"/>
    <n v="7.8"/>
  </r>
  <r>
    <x v="2"/>
    <n v="8.1"/>
  </r>
  <r>
    <x v="2"/>
    <m/>
  </r>
  <r>
    <x v="2"/>
    <m/>
  </r>
  <r>
    <x v="2"/>
    <m/>
  </r>
  <r>
    <x v="2"/>
    <n v="8.8000000000000007"/>
  </r>
  <r>
    <x v="2"/>
    <n v="7.3"/>
  </r>
  <r>
    <x v="2"/>
    <n v="7.6"/>
  </r>
  <r>
    <x v="2"/>
    <n v="5.4"/>
  </r>
  <r>
    <x v="2"/>
    <n v="8.1999999999999993"/>
  </r>
  <r>
    <x v="2"/>
    <n v="8.8000000000000007"/>
  </r>
  <r>
    <x v="2"/>
    <n v="7.9"/>
  </r>
  <r>
    <x v="2"/>
    <n v="6.7"/>
  </r>
  <r>
    <x v="2"/>
    <n v="7.1"/>
  </r>
  <r>
    <x v="2"/>
    <m/>
  </r>
  <r>
    <x v="2"/>
    <n v="5.8"/>
  </r>
  <r>
    <x v="2"/>
    <n v="8.3000000000000007"/>
  </r>
  <r>
    <x v="2"/>
    <n v="8.3000000000000007"/>
  </r>
  <r>
    <x v="2"/>
    <m/>
  </r>
  <r>
    <x v="2"/>
    <n v="9.3000000000000007"/>
  </r>
  <r>
    <x v="2"/>
    <n v="7.8"/>
  </r>
  <r>
    <x v="2"/>
    <m/>
  </r>
  <r>
    <x v="2"/>
    <m/>
  </r>
  <r>
    <x v="2"/>
    <m/>
  </r>
  <r>
    <x v="2"/>
    <n v="6.9"/>
  </r>
  <r>
    <x v="2"/>
    <m/>
  </r>
  <r>
    <x v="2"/>
    <n v="7.1"/>
  </r>
  <r>
    <x v="2"/>
    <n v="6.5"/>
  </r>
  <r>
    <x v="2"/>
    <n v="8.1"/>
  </r>
  <r>
    <x v="2"/>
    <m/>
  </r>
  <r>
    <x v="2"/>
    <m/>
  </r>
  <r>
    <x v="2"/>
    <n v="5.8"/>
  </r>
  <r>
    <x v="2"/>
    <m/>
  </r>
  <r>
    <x v="2"/>
    <n v="7.5"/>
  </r>
  <r>
    <x v="2"/>
    <m/>
  </r>
  <r>
    <x v="2"/>
    <n v="8"/>
  </r>
  <r>
    <x v="2"/>
    <m/>
  </r>
  <r>
    <x v="2"/>
    <m/>
  </r>
  <r>
    <x v="2"/>
    <n v="6.1"/>
  </r>
  <r>
    <x v="2"/>
    <m/>
  </r>
  <r>
    <x v="2"/>
    <n v="4.2"/>
  </r>
  <r>
    <x v="2"/>
    <n v="7.4"/>
  </r>
  <r>
    <x v="2"/>
    <m/>
  </r>
  <r>
    <x v="2"/>
    <n v="6.9"/>
  </r>
  <r>
    <x v="2"/>
    <n v="7.5"/>
  </r>
  <r>
    <x v="2"/>
    <n v="6.6"/>
  </r>
  <r>
    <x v="2"/>
    <n v="8.4"/>
  </r>
  <r>
    <x v="2"/>
    <m/>
  </r>
  <r>
    <x v="2"/>
    <n v="7"/>
  </r>
  <r>
    <x v="2"/>
    <m/>
  </r>
  <r>
    <x v="2"/>
    <n v="6.6"/>
  </r>
  <r>
    <x v="2"/>
    <n v="8.5"/>
  </r>
  <r>
    <x v="2"/>
    <n v="8.6"/>
  </r>
  <r>
    <x v="2"/>
    <n v="4.5999999999999996"/>
  </r>
  <r>
    <x v="2"/>
    <m/>
  </r>
  <r>
    <x v="2"/>
    <n v="8.1999999999999993"/>
  </r>
  <r>
    <x v="2"/>
    <n v="8.6999999999999993"/>
  </r>
  <r>
    <x v="2"/>
    <m/>
  </r>
  <r>
    <x v="2"/>
    <n v="4.5"/>
  </r>
  <r>
    <x v="2"/>
    <m/>
  </r>
  <r>
    <x v="2"/>
    <m/>
  </r>
  <r>
    <x v="2"/>
    <m/>
  </r>
  <r>
    <x v="2"/>
    <m/>
  </r>
  <r>
    <x v="2"/>
    <n v="7.9"/>
  </r>
  <r>
    <x v="2"/>
    <m/>
  </r>
  <r>
    <x v="2"/>
    <n v="4.5"/>
  </r>
  <r>
    <x v="2"/>
    <n v="6.9"/>
  </r>
  <r>
    <x v="2"/>
    <m/>
  </r>
  <r>
    <x v="2"/>
    <n v="7.8"/>
  </r>
  <r>
    <x v="2"/>
    <m/>
  </r>
  <r>
    <x v="2"/>
    <n v="8.6"/>
  </r>
  <r>
    <x v="2"/>
    <m/>
  </r>
  <r>
    <x v="2"/>
    <m/>
  </r>
  <r>
    <x v="2"/>
    <m/>
  </r>
  <r>
    <x v="2"/>
    <m/>
  </r>
  <r>
    <x v="2"/>
    <m/>
  </r>
  <r>
    <x v="2"/>
    <m/>
  </r>
  <r>
    <x v="2"/>
    <n v="8.8000000000000007"/>
  </r>
  <r>
    <x v="2"/>
    <n v="9"/>
  </r>
  <r>
    <x v="2"/>
    <n v="9.3000000000000007"/>
  </r>
  <r>
    <x v="2"/>
    <n v="7.7"/>
  </r>
  <r>
    <x v="2"/>
    <n v="6.1"/>
  </r>
  <r>
    <x v="2"/>
    <n v="9.3000000000000007"/>
  </r>
  <r>
    <x v="2"/>
    <m/>
  </r>
  <r>
    <x v="2"/>
    <n v="7.4"/>
  </r>
  <r>
    <x v="2"/>
    <m/>
  </r>
  <r>
    <x v="2"/>
    <m/>
  </r>
  <r>
    <x v="2"/>
    <n v="8"/>
  </r>
  <r>
    <x v="2"/>
    <n v="5.5"/>
  </r>
  <r>
    <x v="2"/>
    <m/>
  </r>
  <r>
    <x v="2"/>
    <n v="7.7"/>
  </r>
  <r>
    <x v="2"/>
    <m/>
  </r>
  <r>
    <x v="2"/>
    <n v="9.1999999999999993"/>
  </r>
  <r>
    <x v="2"/>
    <n v="6.9"/>
  </r>
  <r>
    <x v="2"/>
    <n v="5.3"/>
  </r>
  <r>
    <x v="2"/>
    <m/>
  </r>
  <r>
    <x v="2"/>
    <m/>
  </r>
  <r>
    <x v="2"/>
    <m/>
  </r>
  <r>
    <x v="2"/>
    <m/>
  </r>
  <r>
    <x v="2"/>
    <n v="8.3000000000000007"/>
  </r>
  <r>
    <x v="2"/>
    <m/>
  </r>
  <r>
    <x v="3"/>
    <n v="6.5"/>
  </r>
  <r>
    <x v="3"/>
    <n v="6"/>
  </r>
  <r>
    <x v="3"/>
    <n v="6.6"/>
  </r>
  <r>
    <x v="3"/>
    <n v="7.8"/>
  </r>
  <r>
    <x v="3"/>
    <n v="6.3"/>
  </r>
  <r>
    <x v="3"/>
    <n v="8.8000000000000007"/>
  </r>
  <r>
    <x v="3"/>
    <m/>
  </r>
  <r>
    <x v="3"/>
    <n v="7.8"/>
  </r>
  <r>
    <x v="3"/>
    <n v="5.0999999999999996"/>
  </r>
  <r>
    <x v="3"/>
    <n v="7.4"/>
  </r>
  <r>
    <x v="3"/>
    <m/>
  </r>
  <r>
    <x v="3"/>
    <m/>
  </r>
  <r>
    <x v="3"/>
    <m/>
  </r>
  <r>
    <x v="3"/>
    <m/>
  </r>
  <r>
    <x v="3"/>
    <n v="7.5"/>
  </r>
  <r>
    <x v="3"/>
    <m/>
  </r>
  <r>
    <x v="3"/>
    <m/>
  </r>
  <r>
    <x v="3"/>
    <n v="9.4"/>
  </r>
  <r>
    <x v="3"/>
    <n v="8.1"/>
  </r>
  <r>
    <x v="3"/>
    <n v="7.5"/>
  </r>
  <r>
    <x v="3"/>
    <m/>
  </r>
  <r>
    <x v="3"/>
    <m/>
  </r>
  <r>
    <x v="3"/>
    <m/>
  </r>
  <r>
    <x v="3"/>
    <m/>
  </r>
  <r>
    <x v="3"/>
    <n v="7.8"/>
  </r>
  <r>
    <x v="3"/>
    <n v="7.8"/>
  </r>
  <r>
    <x v="3"/>
    <m/>
  </r>
  <r>
    <x v="3"/>
    <m/>
  </r>
  <r>
    <x v="3"/>
    <m/>
  </r>
  <r>
    <x v="3"/>
    <n v="7.3"/>
  </r>
  <r>
    <x v="3"/>
    <n v="6.1"/>
  </r>
  <r>
    <x v="3"/>
    <m/>
  </r>
  <r>
    <x v="3"/>
    <m/>
  </r>
  <r>
    <x v="3"/>
    <n v="3.9"/>
  </r>
  <r>
    <x v="3"/>
    <m/>
  </r>
  <r>
    <x v="3"/>
    <n v="6.1"/>
  </r>
  <r>
    <x v="3"/>
    <m/>
  </r>
  <r>
    <x v="3"/>
    <m/>
  </r>
  <r>
    <x v="3"/>
    <n v="8.1"/>
  </r>
  <r>
    <x v="3"/>
    <n v="5.3"/>
  </r>
  <r>
    <x v="3"/>
    <m/>
  </r>
  <r>
    <x v="3"/>
    <n v="7.2"/>
  </r>
  <r>
    <x v="3"/>
    <n v="4.5"/>
  </r>
  <r>
    <x v="3"/>
    <n v="7"/>
  </r>
  <r>
    <x v="3"/>
    <n v="1.7"/>
  </r>
  <r>
    <x v="3"/>
    <m/>
  </r>
  <r>
    <x v="3"/>
    <n v="8.4"/>
  </r>
  <r>
    <x v="3"/>
    <m/>
  </r>
  <r>
    <x v="3"/>
    <n v="2.7"/>
  </r>
  <r>
    <x v="3"/>
    <n v="6.2"/>
  </r>
  <r>
    <x v="3"/>
    <n v="9.3000000000000007"/>
  </r>
  <r>
    <x v="3"/>
    <n v="8.6"/>
  </r>
  <r>
    <x v="3"/>
    <m/>
  </r>
  <r>
    <x v="3"/>
    <n v="6.3"/>
  </r>
  <r>
    <x v="3"/>
    <m/>
  </r>
  <r>
    <x v="3"/>
    <n v="6.3"/>
  </r>
  <r>
    <x v="3"/>
    <m/>
  </r>
  <r>
    <x v="3"/>
    <m/>
  </r>
  <r>
    <x v="3"/>
    <n v="6.2"/>
  </r>
  <r>
    <x v="3"/>
    <m/>
  </r>
  <r>
    <x v="3"/>
    <m/>
  </r>
  <r>
    <x v="3"/>
    <n v="8.3000000000000007"/>
  </r>
  <r>
    <x v="3"/>
    <m/>
  </r>
  <r>
    <x v="3"/>
    <n v="7.5"/>
  </r>
  <r>
    <x v="3"/>
    <n v="3"/>
  </r>
  <r>
    <x v="3"/>
    <n v="8.3000000000000007"/>
  </r>
  <r>
    <x v="3"/>
    <n v="4.8"/>
  </r>
  <r>
    <x v="3"/>
    <n v="6.8"/>
  </r>
  <r>
    <x v="3"/>
    <n v="8.9"/>
  </r>
  <r>
    <x v="3"/>
    <m/>
  </r>
  <r>
    <x v="3"/>
    <n v="8.5"/>
  </r>
  <r>
    <x v="3"/>
    <m/>
  </r>
  <r>
    <x v="3"/>
    <m/>
  </r>
  <r>
    <x v="3"/>
    <n v="8.3000000000000007"/>
  </r>
  <r>
    <x v="3"/>
    <m/>
  </r>
  <r>
    <x v="3"/>
    <n v="4.3"/>
  </r>
  <r>
    <x v="3"/>
    <n v="6"/>
  </r>
  <r>
    <x v="3"/>
    <m/>
  </r>
  <r>
    <x v="3"/>
    <m/>
  </r>
  <r>
    <x v="3"/>
    <n v="7.8"/>
  </r>
  <r>
    <x v="3"/>
    <m/>
  </r>
  <r>
    <x v="3"/>
    <n v="7.3"/>
  </r>
  <r>
    <x v="3"/>
    <n v="5.8"/>
  </r>
  <r>
    <x v="3"/>
    <m/>
  </r>
  <r>
    <x v="3"/>
    <m/>
  </r>
  <r>
    <x v="3"/>
    <n v="8.5"/>
  </r>
  <r>
    <x v="3"/>
    <m/>
  </r>
  <r>
    <x v="3"/>
    <n v="8.1"/>
  </r>
  <r>
    <x v="3"/>
    <n v="7.5"/>
  </r>
  <r>
    <x v="3"/>
    <n v="8.1999999999999993"/>
  </r>
  <r>
    <x v="3"/>
    <n v="6.1"/>
  </r>
  <r>
    <x v="3"/>
    <n v="4.3"/>
  </r>
  <r>
    <x v="3"/>
    <m/>
  </r>
  <r>
    <x v="3"/>
    <m/>
  </r>
  <r>
    <x v="3"/>
    <m/>
  </r>
  <r>
    <x v="3"/>
    <n v="8.1999999999999993"/>
  </r>
  <r>
    <x v="3"/>
    <n v="6.3"/>
  </r>
  <r>
    <x v="3"/>
    <m/>
  </r>
  <r>
    <x v="3"/>
    <n v="8.3000000000000007"/>
  </r>
  <r>
    <x v="3"/>
    <n v="4.5"/>
  </r>
  <r>
    <x v="3"/>
    <n v="6.3"/>
  </r>
  <r>
    <x v="3"/>
    <n v="8.9"/>
  </r>
  <r>
    <x v="3"/>
    <n v="1.7"/>
  </r>
  <r>
    <x v="3"/>
    <m/>
  </r>
  <r>
    <x v="3"/>
    <n v="7"/>
  </r>
  <r>
    <x v="3"/>
    <n v="8.3000000000000007"/>
  </r>
  <r>
    <x v="3"/>
    <m/>
  </r>
  <r>
    <x v="3"/>
    <n v="6.2"/>
  </r>
  <r>
    <x v="3"/>
    <n v="5.9"/>
  </r>
  <r>
    <x v="3"/>
    <n v="7.3"/>
  </r>
  <r>
    <x v="3"/>
    <m/>
  </r>
  <r>
    <x v="3"/>
    <n v="1"/>
  </r>
  <r>
    <x v="3"/>
    <n v="8.1"/>
  </r>
  <r>
    <x v="3"/>
    <m/>
  </r>
  <r>
    <x v="3"/>
    <n v="5.7"/>
  </r>
  <r>
    <x v="3"/>
    <m/>
  </r>
  <r>
    <x v="3"/>
    <n v="7.1"/>
  </r>
  <r>
    <x v="3"/>
    <n v="8.1999999999999993"/>
  </r>
  <r>
    <x v="3"/>
    <m/>
  </r>
  <r>
    <x v="3"/>
    <n v="6.3"/>
  </r>
  <r>
    <x v="3"/>
    <n v="7.7"/>
  </r>
  <r>
    <x v="3"/>
    <n v="7.7"/>
  </r>
  <r>
    <x v="3"/>
    <m/>
  </r>
  <r>
    <x v="3"/>
    <n v="6.5"/>
  </r>
  <r>
    <x v="3"/>
    <n v="7.2"/>
  </r>
  <r>
    <x v="3"/>
    <m/>
  </r>
  <r>
    <x v="3"/>
    <n v="8.5"/>
  </r>
  <r>
    <x v="3"/>
    <m/>
  </r>
  <r>
    <x v="3"/>
    <m/>
  </r>
  <r>
    <x v="3"/>
    <m/>
  </r>
  <r>
    <x v="3"/>
    <n v="5.7"/>
  </r>
  <r>
    <x v="3"/>
    <n v="7.9"/>
  </r>
  <r>
    <x v="3"/>
    <n v="7.2"/>
  </r>
  <r>
    <x v="3"/>
    <n v="8.6999999999999993"/>
  </r>
  <r>
    <x v="3"/>
    <n v="8.3000000000000007"/>
  </r>
  <r>
    <x v="3"/>
    <m/>
  </r>
  <r>
    <x v="3"/>
    <n v="7.3"/>
  </r>
  <r>
    <x v="3"/>
    <n v="6.9"/>
  </r>
  <r>
    <x v="3"/>
    <m/>
  </r>
  <r>
    <x v="3"/>
    <n v="7.7"/>
  </r>
  <r>
    <x v="3"/>
    <n v="5.7"/>
  </r>
  <r>
    <x v="3"/>
    <n v="3.8"/>
  </r>
  <r>
    <x v="3"/>
    <n v="9.1999999999999993"/>
  </r>
  <r>
    <x v="3"/>
    <n v="9"/>
  </r>
  <r>
    <x v="3"/>
    <m/>
  </r>
  <r>
    <x v="3"/>
    <n v="4.9000000000000004"/>
  </r>
  <r>
    <x v="3"/>
    <n v="8.4"/>
  </r>
  <r>
    <x v="3"/>
    <m/>
  </r>
  <r>
    <x v="3"/>
    <n v="8.5"/>
  </r>
  <r>
    <x v="3"/>
    <m/>
  </r>
  <r>
    <x v="3"/>
    <m/>
  </r>
  <r>
    <x v="3"/>
    <n v="7"/>
  </r>
  <r>
    <x v="3"/>
    <n v="2.8"/>
  </r>
  <r>
    <x v="3"/>
    <m/>
  </r>
  <r>
    <x v="3"/>
    <m/>
  </r>
  <r>
    <x v="3"/>
    <n v="8.4"/>
  </r>
  <r>
    <x v="3"/>
    <m/>
  </r>
  <r>
    <x v="3"/>
    <m/>
  </r>
  <r>
    <x v="3"/>
    <m/>
  </r>
  <r>
    <x v="3"/>
    <m/>
  </r>
  <r>
    <x v="3"/>
    <n v="6.6"/>
  </r>
  <r>
    <x v="3"/>
    <n v="8.8000000000000007"/>
  </r>
  <r>
    <x v="3"/>
    <m/>
  </r>
  <r>
    <x v="3"/>
    <n v="5.5"/>
  </r>
  <r>
    <x v="3"/>
    <n v="2.2000000000000002"/>
  </r>
  <r>
    <x v="3"/>
    <n v="2.8"/>
  </r>
  <r>
    <x v="3"/>
    <m/>
  </r>
  <r>
    <x v="3"/>
    <n v="7.6"/>
  </r>
  <r>
    <x v="3"/>
    <n v="3.8"/>
  </r>
  <r>
    <x v="3"/>
    <n v="7.8"/>
  </r>
  <r>
    <x v="3"/>
    <n v="7.4"/>
  </r>
  <r>
    <x v="3"/>
    <n v="2.2000000000000002"/>
  </r>
  <r>
    <x v="3"/>
    <n v="7.7"/>
  </r>
  <r>
    <x v="3"/>
    <n v="7.1"/>
  </r>
  <r>
    <x v="3"/>
    <n v="7.5"/>
  </r>
  <r>
    <x v="3"/>
    <m/>
  </r>
  <r>
    <x v="3"/>
    <n v="4"/>
  </r>
  <r>
    <x v="3"/>
    <n v="8.5"/>
  </r>
  <r>
    <x v="3"/>
    <m/>
  </r>
  <r>
    <x v="3"/>
    <n v="6.2"/>
  </r>
  <r>
    <x v="3"/>
    <m/>
  </r>
  <r>
    <x v="3"/>
    <n v="7.7"/>
  </r>
  <r>
    <x v="3"/>
    <n v="7.4"/>
  </r>
  <r>
    <x v="3"/>
    <n v="6.4"/>
  </r>
  <r>
    <x v="3"/>
    <n v="7.6"/>
  </r>
  <r>
    <x v="3"/>
    <n v="8.1"/>
  </r>
  <r>
    <x v="3"/>
    <m/>
  </r>
  <r>
    <x v="3"/>
    <m/>
  </r>
  <r>
    <x v="3"/>
    <n v="6.9"/>
  </r>
  <r>
    <x v="3"/>
    <m/>
  </r>
  <r>
    <x v="3"/>
    <n v="7.3"/>
  </r>
  <r>
    <x v="3"/>
    <n v="6.3"/>
  </r>
  <r>
    <x v="3"/>
    <n v="8.1"/>
  </r>
  <r>
    <x v="3"/>
    <m/>
  </r>
  <r>
    <x v="3"/>
    <m/>
  </r>
  <r>
    <x v="3"/>
    <n v="6.8"/>
  </r>
  <r>
    <x v="3"/>
    <n v="8.4"/>
  </r>
  <r>
    <x v="3"/>
    <m/>
  </r>
  <r>
    <x v="3"/>
    <m/>
  </r>
  <r>
    <x v="3"/>
    <n v="6.8"/>
  </r>
  <r>
    <x v="3"/>
    <m/>
  </r>
  <r>
    <x v="3"/>
    <m/>
  </r>
  <r>
    <x v="3"/>
    <n v="7.7"/>
  </r>
  <r>
    <x v="3"/>
    <n v="8.1"/>
  </r>
  <r>
    <x v="3"/>
    <m/>
  </r>
  <r>
    <x v="3"/>
    <m/>
  </r>
  <r>
    <x v="3"/>
    <n v="8.1"/>
  </r>
  <r>
    <x v="3"/>
    <n v="9"/>
  </r>
  <r>
    <x v="3"/>
    <n v="8"/>
  </r>
  <r>
    <x v="3"/>
    <n v="7.2"/>
  </r>
  <r>
    <x v="3"/>
    <m/>
  </r>
  <r>
    <x v="3"/>
    <n v="8.8000000000000007"/>
  </r>
  <r>
    <x v="3"/>
    <n v="7.5"/>
  </r>
  <r>
    <x v="3"/>
    <n v="7.3"/>
  </r>
  <r>
    <x v="3"/>
    <n v="8.8000000000000007"/>
  </r>
  <r>
    <x v="3"/>
    <m/>
  </r>
  <r>
    <x v="3"/>
    <n v="8.5"/>
  </r>
  <r>
    <x v="3"/>
    <n v="3.4"/>
  </r>
  <r>
    <x v="3"/>
    <n v="7.5"/>
  </r>
  <r>
    <x v="3"/>
    <m/>
  </r>
  <r>
    <x v="3"/>
    <n v="6.7"/>
  </r>
  <r>
    <x v="3"/>
    <m/>
  </r>
  <r>
    <x v="3"/>
    <n v="8.6"/>
  </r>
  <r>
    <x v="3"/>
    <n v="5.9"/>
  </r>
  <r>
    <x v="3"/>
    <n v="7.5"/>
  </r>
  <r>
    <x v="3"/>
    <n v="7.3"/>
  </r>
  <r>
    <x v="4"/>
    <n v="7.6"/>
  </r>
  <r>
    <x v="4"/>
    <n v="7.1"/>
  </r>
  <r>
    <x v="4"/>
    <m/>
  </r>
  <r>
    <x v="4"/>
    <m/>
  </r>
  <r>
    <x v="4"/>
    <m/>
  </r>
  <r>
    <x v="4"/>
    <m/>
  </r>
  <r>
    <x v="4"/>
    <m/>
  </r>
  <r>
    <x v="4"/>
    <n v="8.4"/>
  </r>
  <r>
    <x v="4"/>
    <n v="7.4"/>
  </r>
  <r>
    <x v="4"/>
    <n v="7"/>
  </r>
  <r>
    <x v="4"/>
    <n v="3.3"/>
  </r>
  <r>
    <x v="4"/>
    <n v="4.3"/>
  </r>
  <r>
    <x v="4"/>
    <m/>
  </r>
  <r>
    <x v="4"/>
    <m/>
  </r>
  <r>
    <x v="4"/>
    <m/>
  </r>
  <r>
    <x v="4"/>
    <n v="3.5"/>
  </r>
  <r>
    <x v="4"/>
    <n v="6.1"/>
  </r>
  <r>
    <x v="4"/>
    <m/>
  </r>
  <r>
    <x v="4"/>
    <n v="8.6"/>
  </r>
  <r>
    <x v="4"/>
    <n v="8.5"/>
  </r>
  <r>
    <x v="4"/>
    <m/>
  </r>
  <r>
    <x v="4"/>
    <n v="4.5999999999999996"/>
  </r>
  <r>
    <x v="4"/>
    <n v="3.5"/>
  </r>
  <r>
    <x v="4"/>
    <n v="8.1"/>
  </r>
  <r>
    <x v="4"/>
    <n v="2.9"/>
  </r>
  <r>
    <x v="4"/>
    <n v="7.6"/>
  </r>
  <r>
    <x v="4"/>
    <n v="7.1"/>
  </r>
  <r>
    <x v="4"/>
    <n v="8.1999999999999993"/>
  </r>
  <r>
    <x v="4"/>
    <n v="7.7"/>
  </r>
  <r>
    <x v="4"/>
    <n v="6.8"/>
  </r>
  <r>
    <x v="4"/>
    <m/>
  </r>
  <r>
    <x v="4"/>
    <m/>
  </r>
  <r>
    <x v="4"/>
    <n v="9.1"/>
  </r>
  <r>
    <x v="4"/>
    <n v="7.8"/>
  </r>
  <r>
    <x v="4"/>
    <n v="6.9"/>
  </r>
  <r>
    <x v="4"/>
    <n v="6.9"/>
  </r>
  <r>
    <x v="4"/>
    <m/>
  </r>
  <r>
    <x v="4"/>
    <m/>
  </r>
  <r>
    <x v="4"/>
    <n v="6.8"/>
  </r>
  <r>
    <x v="4"/>
    <m/>
  </r>
  <r>
    <x v="4"/>
    <n v="7.4"/>
  </r>
  <r>
    <x v="4"/>
    <m/>
  </r>
  <r>
    <x v="4"/>
    <m/>
  </r>
  <r>
    <x v="4"/>
    <m/>
  </r>
  <r>
    <x v="4"/>
    <m/>
  </r>
  <r>
    <x v="4"/>
    <n v="6.8"/>
  </r>
  <r>
    <x v="4"/>
    <m/>
  </r>
  <r>
    <x v="4"/>
    <m/>
  </r>
  <r>
    <x v="4"/>
    <m/>
  </r>
  <r>
    <x v="4"/>
    <m/>
  </r>
  <r>
    <x v="4"/>
    <n v="8.1999999999999993"/>
  </r>
  <r>
    <x v="4"/>
    <n v="8.1999999999999993"/>
  </r>
  <r>
    <x v="4"/>
    <m/>
  </r>
  <r>
    <x v="4"/>
    <m/>
  </r>
  <r>
    <x v="4"/>
    <n v="6.6"/>
  </r>
  <r>
    <x v="4"/>
    <m/>
  </r>
  <r>
    <x v="4"/>
    <n v="3.6"/>
  </r>
  <r>
    <x v="4"/>
    <n v="8.8000000000000007"/>
  </r>
  <r>
    <x v="4"/>
    <n v="9.1"/>
  </r>
  <r>
    <x v="4"/>
    <n v="7.1"/>
  </r>
  <r>
    <x v="4"/>
    <n v="5.5"/>
  </r>
  <r>
    <x v="4"/>
    <m/>
  </r>
  <r>
    <x v="4"/>
    <m/>
  </r>
  <r>
    <x v="4"/>
    <m/>
  </r>
  <r>
    <x v="4"/>
    <n v="8.5"/>
  </r>
  <r>
    <x v="4"/>
    <m/>
  </r>
  <r>
    <x v="4"/>
    <m/>
  </r>
  <r>
    <x v="4"/>
    <n v="5.0999999999999996"/>
  </r>
  <r>
    <x v="4"/>
    <n v="8"/>
  </r>
  <r>
    <x v="4"/>
    <m/>
  </r>
  <r>
    <x v="4"/>
    <m/>
  </r>
  <r>
    <x v="4"/>
    <n v="7.4"/>
  </r>
  <r>
    <x v="4"/>
    <m/>
  </r>
  <r>
    <x v="4"/>
    <m/>
  </r>
  <r>
    <x v="4"/>
    <n v="7.8"/>
  </r>
  <r>
    <x v="4"/>
    <n v="8.1"/>
  </r>
  <r>
    <x v="4"/>
    <m/>
  </r>
  <r>
    <x v="4"/>
    <n v="8"/>
  </r>
  <r>
    <x v="4"/>
    <m/>
  </r>
  <r>
    <x v="4"/>
    <m/>
  </r>
  <r>
    <x v="4"/>
    <n v="7.1"/>
  </r>
  <r>
    <x v="4"/>
    <n v="6.6"/>
  </r>
  <r>
    <x v="4"/>
    <n v="7.3"/>
  </r>
  <r>
    <x v="4"/>
    <n v="8.8000000000000007"/>
  </r>
  <r>
    <x v="4"/>
    <n v="3.5"/>
  </r>
  <r>
    <x v="4"/>
    <n v="7.3"/>
  </r>
  <r>
    <x v="4"/>
    <m/>
  </r>
  <r>
    <x v="4"/>
    <n v="6.8"/>
  </r>
  <r>
    <x v="4"/>
    <m/>
  </r>
  <r>
    <x v="4"/>
    <m/>
  </r>
  <r>
    <x v="4"/>
    <n v="4.9000000000000004"/>
  </r>
  <r>
    <x v="4"/>
    <m/>
  </r>
  <r>
    <x v="4"/>
    <n v="8.1999999999999993"/>
  </r>
  <r>
    <x v="4"/>
    <m/>
  </r>
  <r>
    <x v="4"/>
    <n v="3.6"/>
  </r>
  <r>
    <x v="4"/>
    <m/>
  </r>
  <r>
    <x v="4"/>
    <m/>
  </r>
  <r>
    <x v="4"/>
    <m/>
  </r>
  <r>
    <x v="4"/>
    <n v="8.3000000000000007"/>
  </r>
  <r>
    <x v="4"/>
    <n v="6.3"/>
  </r>
  <r>
    <x v="4"/>
    <n v="3.8"/>
  </r>
  <r>
    <x v="4"/>
    <n v="7.8"/>
  </r>
  <r>
    <x v="4"/>
    <m/>
  </r>
  <r>
    <x v="4"/>
    <m/>
  </r>
  <r>
    <x v="4"/>
    <n v="3.4"/>
  </r>
  <r>
    <x v="4"/>
    <n v="5.0999999999999996"/>
  </r>
  <r>
    <x v="4"/>
    <m/>
  </r>
  <r>
    <x v="4"/>
    <n v="7.1"/>
  </r>
  <r>
    <x v="4"/>
    <m/>
  </r>
  <r>
    <x v="4"/>
    <m/>
  </r>
  <r>
    <x v="4"/>
    <n v="4.0999999999999996"/>
  </r>
  <r>
    <x v="4"/>
    <m/>
  </r>
  <r>
    <x v="4"/>
    <m/>
  </r>
  <r>
    <x v="4"/>
    <n v="6.6"/>
  </r>
  <r>
    <x v="4"/>
    <n v="8.1999999999999993"/>
  </r>
  <r>
    <x v="4"/>
    <m/>
  </r>
  <r>
    <x v="4"/>
    <m/>
  </r>
  <r>
    <x v="4"/>
    <m/>
  </r>
  <r>
    <x v="4"/>
    <n v="7.9"/>
  </r>
  <r>
    <x v="4"/>
    <n v="7.8"/>
  </r>
  <r>
    <x v="4"/>
    <n v="6.5"/>
  </r>
  <r>
    <x v="4"/>
    <n v="7.4"/>
  </r>
  <r>
    <x v="4"/>
    <n v="6.3"/>
  </r>
  <r>
    <x v="4"/>
    <n v="7.8"/>
  </r>
  <r>
    <x v="4"/>
    <m/>
  </r>
  <r>
    <x v="4"/>
    <n v="2.8"/>
  </r>
  <r>
    <x v="4"/>
    <m/>
  </r>
  <r>
    <x v="4"/>
    <m/>
  </r>
  <r>
    <x v="4"/>
    <m/>
  </r>
  <r>
    <x v="4"/>
    <m/>
  </r>
  <r>
    <x v="4"/>
    <n v="8.5"/>
  </r>
  <r>
    <x v="4"/>
    <m/>
  </r>
  <r>
    <x v="4"/>
    <n v="6.2"/>
  </r>
  <r>
    <x v="4"/>
    <n v="6.3"/>
  </r>
  <r>
    <x v="4"/>
    <n v="6"/>
  </r>
  <r>
    <x v="4"/>
    <m/>
  </r>
  <r>
    <x v="4"/>
    <m/>
  </r>
  <r>
    <x v="4"/>
    <n v="6.7"/>
  </r>
  <r>
    <x v="4"/>
    <n v="5.8"/>
  </r>
  <r>
    <x v="4"/>
    <n v="4.5"/>
  </r>
  <r>
    <x v="4"/>
    <m/>
  </r>
  <r>
    <x v="4"/>
    <n v="8.6999999999999993"/>
  </r>
  <r>
    <x v="4"/>
    <n v="9.1"/>
  </r>
  <r>
    <x v="4"/>
    <m/>
  </r>
  <r>
    <x v="4"/>
    <n v="7.6"/>
  </r>
  <r>
    <x v="4"/>
    <m/>
  </r>
  <r>
    <x v="4"/>
    <n v="7.8"/>
  </r>
  <r>
    <x v="4"/>
    <n v="8.1999999999999993"/>
  </r>
  <r>
    <x v="4"/>
    <n v="3.4"/>
  </r>
  <r>
    <x v="4"/>
    <m/>
  </r>
  <r>
    <x v="4"/>
    <m/>
  </r>
  <r>
    <x v="4"/>
    <n v="9"/>
  </r>
  <r>
    <x v="4"/>
    <m/>
  </r>
  <r>
    <x v="4"/>
    <n v="5.7"/>
  </r>
  <r>
    <x v="4"/>
    <n v="8.6"/>
  </r>
  <r>
    <x v="4"/>
    <n v="8"/>
  </r>
  <r>
    <x v="4"/>
    <n v="7.9"/>
  </r>
  <r>
    <x v="4"/>
    <n v="3.4"/>
  </r>
  <r>
    <x v="4"/>
    <n v="7.7"/>
  </r>
  <r>
    <x v="4"/>
    <n v="8.8000000000000007"/>
  </r>
  <r>
    <x v="4"/>
    <n v="9"/>
  </r>
  <r>
    <x v="4"/>
    <m/>
  </r>
  <r>
    <x v="4"/>
    <n v="7.8"/>
  </r>
  <r>
    <x v="4"/>
    <n v="8.3000000000000007"/>
  </r>
  <r>
    <x v="4"/>
    <n v="7.7"/>
  </r>
  <r>
    <x v="4"/>
    <m/>
  </r>
  <r>
    <x v="4"/>
    <n v="7.2"/>
  </r>
  <r>
    <x v="4"/>
    <n v="7.5"/>
  </r>
  <r>
    <x v="4"/>
    <m/>
  </r>
  <r>
    <x v="4"/>
    <m/>
  </r>
  <r>
    <x v="4"/>
    <m/>
  </r>
  <r>
    <x v="4"/>
    <n v="8.1999999999999993"/>
  </r>
  <r>
    <x v="4"/>
    <n v="7.4"/>
  </r>
  <r>
    <x v="4"/>
    <n v="7.2"/>
  </r>
  <r>
    <x v="4"/>
    <n v="8.3000000000000007"/>
  </r>
  <r>
    <x v="4"/>
    <m/>
  </r>
  <r>
    <x v="4"/>
    <n v="7.7"/>
  </r>
  <r>
    <x v="4"/>
    <n v="8.1"/>
  </r>
  <r>
    <x v="4"/>
    <n v="8.1"/>
  </r>
  <r>
    <x v="4"/>
    <m/>
  </r>
  <r>
    <x v="4"/>
    <n v="6.7"/>
  </r>
  <r>
    <x v="4"/>
    <n v="3.8"/>
  </r>
  <r>
    <x v="4"/>
    <n v="7.8"/>
  </r>
  <r>
    <x v="4"/>
    <n v="7.9"/>
  </r>
  <r>
    <x v="4"/>
    <n v="8.6999999999999993"/>
  </r>
  <r>
    <x v="4"/>
    <m/>
  </r>
  <r>
    <x v="4"/>
    <n v="8.8000000000000007"/>
  </r>
  <r>
    <x v="4"/>
    <m/>
  </r>
  <r>
    <x v="4"/>
    <n v="4.9000000000000004"/>
  </r>
  <r>
    <x v="4"/>
    <n v="6.9"/>
  </r>
  <r>
    <x v="4"/>
    <n v="8.3000000000000007"/>
  </r>
  <r>
    <x v="4"/>
    <n v="7.3"/>
  </r>
  <r>
    <x v="4"/>
    <n v="8.4"/>
  </r>
  <r>
    <x v="4"/>
    <m/>
  </r>
  <r>
    <x v="4"/>
    <n v="5.9"/>
  </r>
  <r>
    <x v="4"/>
    <n v="6.6"/>
  </r>
  <r>
    <x v="4"/>
    <n v="7"/>
  </r>
  <r>
    <x v="4"/>
    <m/>
  </r>
  <r>
    <x v="4"/>
    <n v="9.1"/>
  </r>
  <r>
    <x v="4"/>
    <n v="8.6"/>
  </r>
  <r>
    <x v="4"/>
    <n v="8.1999999999999993"/>
  </r>
  <r>
    <x v="4"/>
    <n v="8.1999999999999993"/>
  </r>
  <r>
    <x v="4"/>
    <m/>
  </r>
  <r>
    <x v="4"/>
    <n v="8.8000000000000007"/>
  </r>
  <r>
    <x v="4"/>
    <n v="5"/>
  </r>
  <r>
    <x v="4"/>
    <n v="8.1999999999999993"/>
  </r>
  <r>
    <x v="4"/>
    <n v="5.9"/>
  </r>
  <r>
    <x v="4"/>
    <n v="4.9000000000000004"/>
  </r>
  <r>
    <x v="4"/>
    <n v="5.8"/>
  </r>
  <r>
    <x v="4"/>
    <n v="8.6"/>
  </r>
  <r>
    <x v="4"/>
    <n v="7.5"/>
  </r>
  <r>
    <x v="4"/>
    <n v="8.3000000000000007"/>
  </r>
  <r>
    <x v="5"/>
    <m/>
  </r>
  <r>
    <x v="5"/>
    <m/>
  </r>
  <r>
    <x v="5"/>
    <n v="4.9000000000000004"/>
  </r>
  <r>
    <x v="5"/>
    <n v="6.2"/>
  </r>
  <r>
    <x v="5"/>
    <n v="8"/>
  </r>
  <r>
    <x v="5"/>
    <n v="8.3000000000000007"/>
  </r>
  <r>
    <x v="5"/>
    <n v="6.1"/>
  </r>
  <r>
    <x v="5"/>
    <n v="5.6"/>
  </r>
  <r>
    <x v="5"/>
    <n v="8.3000000000000007"/>
  </r>
  <r>
    <x v="5"/>
    <n v="7.8"/>
  </r>
  <r>
    <x v="5"/>
    <n v="7.3"/>
  </r>
  <r>
    <x v="5"/>
    <m/>
  </r>
  <r>
    <x v="5"/>
    <m/>
  </r>
  <r>
    <x v="5"/>
    <m/>
  </r>
  <r>
    <x v="5"/>
    <n v="6.3"/>
  </r>
  <r>
    <x v="5"/>
    <n v="5.6"/>
  </r>
  <r>
    <x v="5"/>
    <m/>
  </r>
  <r>
    <x v="5"/>
    <m/>
  </r>
  <r>
    <x v="5"/>
    <m/>
  </r>
  <r>
    <x v="5"/>
    <m/>
  </r>
  <r>
    <x v="5"/>
    <n v="7.4"/>
  </r>
  <r>
    <x v="5"/>
    <n v="7.7"/>
  </r>
  <r>
    <x v="5"/>
    <n v="8.8000000000000007"/>
  </r>
  <r>
    <x v="5"/>
    <n v="7.2"/>
  </r>
  <r>
    <x v="5"/>
    <n v="8.8000000000000007"/>
  </r>
  <r>
    <x v="5"/>
    <m/>
  </r>
  <r>
    <x v="5"/>
    <n v="4.5999999999999996"/>
  </r>
  <r>
    <x v="5"/>
    <n v="5.0999999999999996"/>
  </r>
  <r>
    <x v="5"/>
    <n v="7.1"/>
  </r>
  <r>
    <x v="5"/>
    <m/>
  </r>
  <r>
    <x v="5"/>
    <n v="8.8000000000000007"/>
  </r>
  <r>
    <x v="5"/>
    <n v="7.6"/>
  </r>
  <r>
    <x v="5"/>
    <n v="6"/>
  </r>
  <r>
    <x v="5"/>
    <n v="7.8"/>
  </r>
  <r>
    <x v="5"/>
    <m/>
  </r>
  <r>
    <x v="5"/>
    <n v="8.4"/>
  </r>
  <r>
    <x v="5"/>
    <m/>
  </r>
  <r>
    <x v="5"/>
    <n v="7.1"/>
  </r>
  <r>
    <x v="5"/>
    <n v="8"/>
  </r>
  <r>
    <x v="5"/>
    <m/>
  </r>
  <r>
    <x v="5"/>
    <n v="8"/>
  </r>
  <r>
    <x v="5"/>
    <m/>
  </r>
  <r>
    <x v="5"/>
    <n v="6"/>
  </r>
  <r>
    <x v="5"/>
    <n v="8.8000000000000007"/>
  </r>
  <r>
    <x v="5"/>
    <n v="4.4000000000000004"/>
  </r>
  <r>
    <x v="5"/>
    <n v="5"/>
  </r>
  <r>
    <x v="5"/>
    <n v="6.9"/>
  </r>
  <r>
    <x v="5"/>
    <n v="7.8"/>
  </r>
  <r>
    <x v="5"/>
    <n v="8.5"/>
  </r>
  <r>
    <x v="5"/>
    <m/>
  </r>
  <r>
    <x v="5"/>
    <n v="2.4"/>
  </r>
  <r>
    <x v="5"/>
    <m/>
  </r>
  <r>
    <x v="5"/>
    <m/>
  </r>
  <r>
    <x v="5"/>
    <n v="6.7"/>
  </r>
  <r>
    <x v="5"/>
    <m/>
  </r>
  <r>
    <x v="5"/>
    <n v="1.5"/>
  </r>
  <r>
    <x v="5"/>
    <n v="7"/>
  </r>
  <r>
    <x v="5"/>
    <n v="7.9"/>
  </r>
  <r>
    <x v="5"/>
    <n v="5"/>
  </r>
  <r>
    <x v="5"/>
    <n v="7.8"/>
  </r>
  <r>
    <x v="5"/>
    <n v="7.7"/>
  </r>
  <r>
    <x v="5"/>
    <m/>
  </r>
  <r>
    <x v="5"/>
    <n v="8.6"/>
  </r>
  <r>
    <x v="5"/>
    <m/>
  </r>
  <r>
    <x v="5"/>
    <n v="7.5"/>
  </r>
  <r>
    <x v="5"/>
    <m/>
  </r>
  <r>
    <x v="5"/>
    <n v="5"/>
  </r>
  <r>
    <x v="5"/>
    <m/>
  </r>
  <r>
    <x v="5"/>
    <m/>
  </r>
  <r>
    <x v="5"/>
    <n v="8.5"/>
  </r>
  <r>
    <x v="5"/>
    <n v="7.1"/>
  </r>
  <r>
    <x v="5"/>
    <n v="8.6999999999999993"/>
  </r>
  <r>
    <x v="5"/>
    <n v="7.8"/>
  </r>
  <r>
    <x v="5"/>
    <n v="5.5"/>
  </r>
  <r>
    <x v="5"/>
    <n v="7.5"/>
  </r>
  <r>
    <x v="5"/>
    <n v="8"/>
  </r>
  <r>
    <x v="5"/>
    <n v="6.8"/>
  </r>
  <r>
    <x v="5"/>
    <m/>
  </r>
  <r>
    <x v="5"/>
    <n v="4.4000000000000004"/>
  </r>
  <r>
    <x v="5"/>
    <n v="4.2"/>
  </r>
  <r>
    <x v="5"/>
    <m/>
  </r>
  <r>
    <x v="5"/>
    <n v="7.3"/>
  </r>
  <r>
    <x v="5"/>
    <n v="6.2"/>
  </r>
  <r>
    <x v="5"/>
    <n v="5.4"/>
  </r>
  <r>
    <x v="5"/>
    <n v="0.9"/>
  </r>
  <r>
    <x v="5"/>
    <n v="5.8"/>
  </r>
  <r>
    <x v="5"/>
    <n v="7.7"/>
  </r>
  <r>
    <x v="5"/>
    <n v="6.4"/>
  </r>
  <r>
    <x v="5"/>
    <n v="8.6"/>
  </r>
  <r>
    <x v="5"/>
    <m/>
  </r>
  <r>
    <x v="5"/>
    <n v="8"/>
  </r>
  <r>
    <x v="5"/>
    <n v="4.7"/>
  </r>
  <r>
    <x v="5"/>
    <m/>
  </r>
  <r>
    <x v="5"/>
    <n v="4"/>
  </r>
  <r>
    <x v="5"/>
    <n v="7.6"/>
  </r>
  <r>
    <x v="5"/>
    <m/>
  </r>
  <r>
    <x v="5"/>
    <n v="5.6"/>
  </r>
  <r>
    <x v="5"/>
    <n v="7.9"/>
  </r>
  <r>
    <x v="5"/>
    <n v="7.8"/>
  </r>
  <r>
    <x v="5"/>
    <m/>
  </r>
  <r>
    <x v="5"/>
    <n v="6.8"/>
  </r>
  <r>
    <x v="5"/>
    <m/>
  </r>
  <r>
    <x v="5"/>
    <n v="6.8"/>
  </r>
  <r>
    <x v="5"/>
    <n v="7.8"/>
  </r>
  <r>
    <x v="5"/>
    <n v="5.4"/>
  </r>
  <r>
    <x v="5"/>
    <m/>
  </r>
  <r>
    <x v="5"/>
    <n v="7.6"/>
  </r>
  <r>
    <x v="5"/>
    <m/>
  </r>
  <r>
    <x v="5"/>
    <m/>
  </r>
  <r>
    <x v="5"/>
    <n v="8.1"/>
  </r>
  <r>
    <x v="5"/>
    <n v="7.4"/>
  </r>
  <r>
    <x v="5"/>
    <n v="7.9"/>
  </r>
  <r>
    <x v="5"/>
    <m/>
  </r>
  <r>
    <x v="5"/>
    <m/>
  </r>
  <r>
    <x v="5"/>
    <n v="7.3"/>
  </r>
  <r>
    <x v="5"/>
    <m/>
  </r>
  <r>
    <x v="5"/>
    <n v="8"/>
  </r>
  <r>
    <x v="5"/>
    <n v="4.7"/>
  </r>
  <r>
    <x v="5"/>
    <n v="8.1999999999999993"/>
  </r>
  <r>
    <x v="5"/>
    <m/>
  </r>
  <r>
    <x v="5"/>
    <n v="8.6"/>
  </r>
  <r>
    <x v="5"/>
    <n v="7"/>
  </r>
  <r>
    <x v="5"/>
    <n v="8.4"/>
  </r>
  <r>
    <x v="5"/>
    <n v="6.7"/>
  </r>
  <r>
    <x v="5"/>
    <m/>
  </r>
  <r>
    <x v="5"/>
    <n v="8.1"/>
  </r>
  <r>
    <x v="5"/>
    <n v="7.4"/>
  </r>
  <r>
    <x v="5"/>
    <n v="8.8000000000000007"/>
  </r>
  <r>
    <x v="5"/>
    <m/>
  </r>
  <r>
    <x v="5"/>
    <n v="8"/>
  </r>
  <r>
    <x v="5"/>
    <n v="6.6"/>
  </r>
  <r>
    <x v="5"/>
    <n v="7.2"/>
  </r>
  <r>
    <x v="5"/>
    <n v="8.6999999999999993"/>
  </r>
  <r>
    <x v="5"/>
    <m/>
  </r>
  <r>
    <x v="5"/>
    <m/>
  </r>
  <r>
    <x v="5"/>
    <m/>
  </r>
  <r>
    <x v="5"/>
    <n v="6.8"/>
  </r>
  <r>
    <x v="5"/>
    <m/>
  </r>
  <r>
    <x v="5"/>
    <m/>
  </r>
  <r>
    <x v="5"/>
    <n v="3.1"/>
  </r>
  <r>
    <x v="5"/>
    <m/>
  </r>
  <r>
    <x v="5"/>
    <n v="8.5"/>
  </r>
  <r>
    <x v="5"/>
    <n v="8.6"/>
  </r>
  <r>
    <x v="5"/>
    <m/>
  </r>
  <r>
    <x v="5"/>
    <m/>
  </r>
  <r>
    <x v="5"/>
    <n v="7"/>
  </r>
  <r>
    <x v="5"/>
    <n v="2.5"/>
  </r>
  <r>
    <x v="5"/>
    <n v="8.5"/>
  </r>
  <r>
    <x v="5"/>
    <m/>
  </r>
  <r>
    <x v="5"/>
    <n v="8"/>
  </r>
  <r>
    <x v="5"/>
    <n v="7.9"/>
  </r>
  <r>
    <x v="5"/>
    <m/>
  </r>
  <r>
    <x v="5"/>
    <n v="6.6"/>
  </r>
  <r>
    <x v="5"/>
    <n v="8.9"/>
  </r>
  <r>
    <x v="5"/>
    <n v="7.9"/>
  </r>
  <r>
    <x v="5"/>
    <n v="6.5"/>
  </r>
  <r>
    <x v="5"/>
    <n v="5.8"/>
  </r>
  <r>
    <x v="5"/>
    <n v="7.8"/>
  </r>
  <r>
    <x v="5"/>
    <n v="8.1"/>
  </r>
  <r>
    <x v="5"/>
    <m/>
  </r>
  <r>
    <x v="5"/>
    <n v="7.8"/>
  </r>
  <r>
    <x v="5"/>
    <n v="4.5999999999999996"/>
  </r>
  <r>
    <x v="5"/>
    <n v="7.2"/>
  </r>
  <r>
    <x v="5"/>
    <n v="7.5"/>
  </r>
  <r>
    <x v="5"/>
    <m/>
  </r>
  <r>
    <x v="5"/>
    <n v="9"/>
  </r>
  <r>
    <x v="5"/>
    <n v="7.6"/>
  </r>
  <r>
    <x v="5"/>
    <m/>
  </r>
  <r>
    <x v="5"/>
    <n v="8.4"/>
  </r>
  <r>
    <x v="5"/>
    <n v="8.4"/>
  </r>
  <r>
    <x v="5"/>
    <n v="1.9"/>
  </r>
  <r>
    <x v="5"/>
    <n v="5.6"/>
  </r>
  <r>
    <x v="5"/>
    <m/>
  </r>
  <r>
    <x v="5"/>
    <n v="7.8"/>
  </r>
  <r>
    <x v="5"/>
    <n v="7.8"/>
  </r>
  <r>
    <x v="5"/>
    <m/>
  </r>
  <r>
    <x v="5"/>
    <m/>
  </r>
  <r>
    <x v="5"/>
    <m/>
  </r>
  <r>
    <x v="5"/>
    <n v="1.3"/>
  </r>
  <r>
    <x v="5"/>
    <m/>
  </r>
  <r>
    <x v="5"/>
    <n v="8"/>
  </r>
  <r>
    <x v="5"/>
    <n v="7.4"/>
  </r>
  <r>
    <x v="5"/>
    <n v="8.1"/>
  </r>
  <r>
    <x v="5"/>
    <n v="8.1"/>
  </r>
  <r>
    <x v="5"/>
    <n v="6.2"/>
  </r>
  <r>
    <x v="5"/>
    <n v="6.6"/>
  </r>
  <r>
    <x v="5"/>
    <n v="7.2"/>
  </r>
  <r>
    <x v="5"/>
    <m/>
  </r>
  <r>
    <x v="5"/>
    <m/>
  </r>
  <r>
    <x v="5"/>
    <n v="7.2"/>
  </r>
  <r>
    <x v="5"/>
    <m/>
  </r>
  <r>
    <x v="5"/>
    <m/>
  </r>
  <r>
    <x v="5"/>
    <m/>
  </r>
  <r>
    <x v="5"/>
    <n v="8.3000000000000007"/>
  </r>
  <r>
    <x v="5"/>
    <n v="7.2"/>
  </r>
  <r>
    <x v="5"/>
    <n v="4.4000000000000004"/>
  </r>
  <r>
    <x v="5"/>
    <n v="4.9000000000000004"/>
  </r>
  <r>
    <x v="5"/>
    <n v="7.1"/>
  </r>
  <r>
    <x v="5"/>
    <n v="8.1"/>
  </r>
  <r>
    <x v="5"/>
    <n v="8"/>
  </r>
  <r>
    <x v="6"/>
    <n v="8.6"/>
  </r>
  <r>
    <x v="6"/>
    <n v="3.1"/>
  </r>
  <r>
    <x v="6"/>
    <n v="7.7"/>
  </r>
  <r>
    <x v="6"/>
    <n v="6.7"/>
  </r>
  <r>
    <x v="6"/>
    <n v="7.7"/>
  </r>
  <r>
    <x v="6"/>
    <n v="7.7"/>
  </r>
  <r>
    <x v="6"/>
    <n v="8"/>
  </r>
  <r>
    <x v="6"/>
    <m/>
  </r>
  <r>
    <x v="6"/>
    <m/>
  </r>
  <r>
    <x v="6"/>
    <m/>
  </r>
  <r>
    <x v="6"/>
    <m/>
  </r>
  <r>
    <x v="6"/>
    <n v="6.8"/>
  </r>
  <r>
    <x v="6"/>
    <n v="8.4"/>
  </r>
  <r>
    <x v="6"/>
    <n v="1.7"/>
  </r>
  <r>
    <x v="6"/>
    <n v="6.3"/>
  </r>
  <r>
    <x v="6"/>
    <n v="7.3"/>
  </r>
  <r>
    <x v="6"/>
    <n v="8.8000000000000007"/>
  </r>
  <r>
    <x v="6"/>
    <n v="8.5"/>
  </r>
  <r>
    <x v="6"/>
    <n v="8.8000000000000007"/>
  </r>
  <r>
    <x v="6"/>
    <m/>
  </r>
  <r>
    <x v="6"/>
    <m/>
  </r>
  <r>
    <x v="6"/>
    <m/>
  </r>
  <r>
    <x v="6"/>
    <n v="6.5"/>
  </r>
  <r>
    <x v="6"/>
    <n v="8.4"/>
  </r>
  <r>
    <x v="6"/>
    <n v="7"/>
  </r>
  <r>
    <x v="6"/>
    <m/>
  </r>
  <r>
    <x v="6"/>
    <n v="8.4"/>
  </r>
  <r>
    <x v="6"/>
    <n v="6.2"/>
  </r>
  <r>
    <x v="6"/>
    <m/>
  </r>
  <r>
    <x v="6"/>
    <n v="8.4"/>
  </r>
  <r>
    <x v="6"/>
    <n v="8.6"/>
  </r>
  <r>
    <x v="6"/>
    <m/>
  </r>
  <r>
    <x v="6"/>
    <m/>
  </r>
  <r>
    <x v="6"/>
    <n v="2.8"/>
  </r>
  <r>
    <x v="6"/>
    <n v="8.5"/>
  </r>
  <r>
    <x v="6"/>
    <m/>
  </r>
  <r>
    <x v="6"/>
    <n v="5"/>
  </r>
  <r>
    <x v="6"/>
    <n v="1.4"/>
  </r>
  <r>
    <x v="6"/>
    <m/>
  </r>
  <r>
    <x v="6"/>
    <n v="9"/>
  </r>
  <r>
    <x v="6"/>
    <m/>
  </r>
  <r>
    <x v="6"/>
    <n v="3.8"/>
  </r>
  <r>
    <x v="6"/>
    <n v="8.3000000000000007"/>
  </r>
  <r>
    <x v="6"/>
    <n v="5.9"/>
  </r>
  <r>
    <x v="6"/>
    <m/>
  </r>
  <r>
    <x v="6"/>
    <m/>
  </r>
  <r>
    <x v="6"/>
    <n v="4.2"/>
  </r>
  <r>
    <x v="6"/>
    <m/>
  </r>
  <r>
    <x v="6"/>
    <n v="6.5"/>
  </r>
  <r>
    <x v="6"/>
    <m/>
  </r>
  <r>
    <x v="6"/>
    <n v="8.8000000000000007"/>
  </r>
  <r>
    <x v="6"/>
    <n v="8.1"/>
  </r>
  <r>
    <x v="6"/>
    <m/>
  </r>
  <r>
    <x v="6"/>
    <n v="7"/>
  </r>
  <r>
    <x v="6"/>
    <n v="8.3000000000000007"/>
  </r>
  <r>
    <x v="6"/>
    <n v="6.7"/>
  </r>
  <r>
    <x v="6"/>
    <n v="8.9"/>
  </r>
  <r>
    <x v="6"/>
    <n v="8"/>
  </r>
  <r>
    <x v="6"/>
    <n v="4.5999999999999996"/>
  </r>
  <r>
    <x v="6"/>
    <m/>
  </r>
  <r>
    <x v="6"/>
    <n v="7.8"/>
  </r>
  <r>
    <x v="6"/>
    <n v="7.4"/>
  </r>
  <r>
    <x v="6"/>
    <m/>
  </r>
  <r>
    <x v="6"/>
    <m/>
  </r>
  <r>
    <x v="6"/>
    <n v="6.6"/>
  </r>
  <r>
    <x v="6"/>
    <m/>
  </r>
  <r>
    <x v="6"/>
    <n v="6"/>
  </r>
  <r>
    <x v="6"/>
    <n v="9"/>
  </r>
  <r>
    <x v="6"/>
    <n v="2.8"/>
  </r>
  <r>
    <x v="6"/>
    <n v="7.4"/>
  </r>
  <r>
    <x v="6"/>
    <n v="5.6"/>
  </r>
  <r>
    <x v="6"/>
    <m/>
  </r>
  <r>
    <x v="6"/>
    <n v="8.3000000000000007"/>
  </r>
  <r>
    <x v="6"/>
    <n v="6.5"/>
  </r>
  <r>
    <x v="6"/>
    <n v="6.8"/>
  </r>
  <r>
    <x v="6"/>
    <n v="8.3000000000000007"/>
  </r>
  <r>
    <x v="6"/>
    <n v="9"/>
  </r>
  <r>
    <x v="6"/>
    <n v="2.7"/>
  </r>
  <r>
    <x v="6"/>
    <n v="8.9"/>
  </r>
  <r>
    <x v="6"/>
    <m/>
  </r>
  <r>
    <x v="6"/>
    <m/>
  </r>
  <r>
    <x v="6"/>
    <m/>
  </r>
  <r>
    <x v="6"/>
    <n v="8.4"/>
  </r>
  <r>
    <x v="6"/>
    <n v="5.9"/>
  </r>
  <r>
    <x v="6"/>
    <n v="8.6999999999999993"/>
  </r>
  <r>
    <x v="6"/>
    <n v="8.1"/>
  </r>
  <r>
    <x v="6"/>
    <m/>
  </r>
  <r>
    <x v="6"/>
    <n v="8"/>
  </r>
  <r>
    <x v="6"/>
    <n v="8"/>
  </r>
  <r>
    <x v="6"/>
    <n v="7.4"/>
  </r>
  <r>
    <x v="6"/>
    <n v="7.8"/>
  </r>
  <r>
    <x v="6"/>
    <n v="7.7"/>
  </r>
  <r>
    <x v="6"/>
    <n v="8.1999999999999993"/>
  </r>
  <r>
    <x v="6"/>
    <m/>
  </r>
  <r>
    <x v="6"/>
    <n v="5.4"/>
  </r>
  <r>
    <x v="6"/>
    <n v="6.2"/>
  </r>
  <r>
    <x v="6"/>
    <n v="8"/>
  </r>
  <r>
    <x v="6"/>
    <n v="6"/>
  </r>
  <r>
    <x v="6"/>
    <m/>
  </r>
  <r>
    <x v="6"/>
    <n v="7.7"/>
  </r>
  <r>
    <x v="6"/>
    <n v="3.7"/>
  </r>
  <r>
    <x v="6"/>
    <m/>
  </r>
  <r>
    <x v="6"/>
    <m/>
  </r>
  <r>
    <x v="6"/>
    <n v="9"/>
  </r>
  <r>
    <x v="6"/>
    <m/>
  </r>
  <r>
    <x v="6"/>
    <n v="6"/>
  </r>
  <r>
    <x v="6"/>
    <n v="4.4000000000000004"/>
  </r>
  <r>
    <x v="6"/>
    <n v="6.8"/>
  </r>
  <r>
    <x v="6"/>
    <n v="9.3000000000000007"/>
  </r>
  <r>
    <x v="6"/>
    <m/>
  </r>
  <r>
    <x v="6"/>
    <m/>
  </r>
  <r>
    <x v="6"/>
    <m/>
  </r>
  <r>
    <x v="6"/>
    <n v="7.4"/>
  </r>
  <r>
    <x v="6"/>
    <n v="8.1999999999999993"/>
  </r>
  <r>
    <x v="6"/>
    <n v="7.9"/>
  </r>
  <r>
    <x v="6"/>
    <n v="7"/>
  </r>
  <r>
    <x v="6"/>
    <n v="8.5"/>
  </r>
  <r>
    <x v="6"/>
    <m/>
  </r>
  <r>
    <x v="6"/>
    <n v="5.6"/>
  </r>
  <r>
    <x v="6"/>
    <m/>
  </r>
  <r>
    <x v="6"/>
    <n v="7.5"/>
  </r>
  <r>
    <x v="6"/>
    <m/>
  </r>
  <r>
    <x v="6"/>
    <m/>
  </r>
  <r>
    <x v="6"/>
    <m/>
  </r>
  <r>
    <x v="6"/>
    <m/>
  </r>
  <r>
    <x v="6"/>
    <n v="5.7"/>
  </r>
  <r>
    <x v="6"/>
    <n v="6.7"/>
  </r>
  <r>
    <x v="6"/>
    <m/>
  </r>
  <r>
    <x v="6"/>
    <n v="6.9"/>
  </r>
  <r>
    <x v="6"/>
    <m/>
  </r>
  <r>
    <x v="6"/>
    <m/>
  </r>
  <r>
    <x v="6"/>
    <n v="6.2"/>
  </r>
  <r>
    <x v="6"/>
    <n v="7"/>
  </r>
  <r>
    <x v="6"/>
    <n v="7.9"/>
  </r>
  <r>
    <x v="6"/>
    <m/>
  </r>
  <r>
    <x v="6"/>
    <n v="7.9"/>
  </r>
  <r>
    <x v="6"/>
    <n v="8.8000000000000007"/>
  </r>
  <r>
    <x v="6"/>
    <m/>
  </r>
  <r>
    <x v="6"/>
    <n v="6.7"/>
  </r>
  <r>
    <x v="6"/>
    <n v="5.7"/>
  </r>
  <r>
    <x v="6"/>
    <n v="5.3"/>
  </r>
  <r>
    <x v="6"/>
    <n v="6.5"/>
  </r>
  <r>
    <x v="6"/>
    <n v="6.5"/>
  </r>
  <r>
    <x v="7"/>
    <m/>
  </r>
  <r>
    <x v="7"/>
    <n v="8.5"/>
  </r>
  <r>
    <x v="7"/>
    <n v="7.8"/>
  </r>
  <r>
    <x v="7"/>
    <n v="8.6999999999999993"/>
  </r>
  <r>
    <x v="7"/>
    <n v="8.6"/>
  </r>
  <r>
    <x v="7"/>
    <n v="8.6"/>
  </r>
  <r>
    <x v="7"/>
    <n v="8.5"/>
  </r>
  <r>
    <x v="7"/>
    <n v="8.3000000000000007"/>
  </r>
  <r>
    <x v="7"/>
    <n v="7.6"/>
  </r>
  <r>
    <x v="7"/>
    <n v="8"/>
  </r>
  <r>
    <x v="7"/>
    <m/>
  </r>
  <r>
    <x v="7"/>
    <m/>
  </r>
  <r>
    <x v="7"/>
    <n v="5.7"/>
  </r>
  <r>
    <x v="7"/>
    <n v="8.5"/>
  </r>
  <r>
    <x v="7"/>
    <n v="8.5"/>
  </r>
  <r>
    <x v="7"/>
    <n v="8"/>
  </r>
  <r>
    <x v="7"/>
    <n v="6.5"/>
  </r>
  <r>
    <x v="7"/>
    <n v="7"/>
  </r>
  <r>
    <x v="7"/>
    <n v="7.3"/>
  </r>
  <r>
    <x v="7"/>
    <n v="6.7"/>
  </r>
  <r>
    <x v="7"/>
    <m/>
  </r>
  <r>
    <x v="7"/>
    <n v="7.5"/>
  </r>
  <r>
    <x v="7"/>
    <n v="6.1"/>
  </r>
  <r>
    <x v="7"/>
    <n v="5.6"/>
  </r>
  <r>
    <x v="7"/>
    <n v="6.7"/>
  </r>
  <r>
    <x v="7"/>
    <n v="7.7"/>
  </r>
  <r>
    <x v="7"/>
    <n v="8.1"/>
  </r>
  <r>
    <x v="7"/>
    <n v="6.9"/>
  </r>
  <r>
    <x v="7"/>
    <n v="9"/>
  </r>
  <r>
    <x v="7"/>
    <n v="6.5"/>
  </r>
  <r>
    <x v="7"/>
    <n v="8.1"/>
  </r>
  <r>
    <x v="7"/>
    <n v="6.3"/>
  </r>
  <r>
    <x v="7"/>
    <m/>
  </r>
  <r>
    <x v="7"/>
    <m/>
  </r>
  <r>
    <x v="7"/>
    <m/>
  </r>
  <r>
    <x v="7"/>
    <m/>
  </r>
  <r>
    <x v="7"/>
    <n v="4.5"/>
  </r>
  <r>
    <x v="7"/>
    <n v="8.4"/>
  </r>
  <r>
    <x v="7"/>
    <n v="9.1999999999999993"/>
  </r>
  <r>
    <x v="7"/>
    <m/>
  </r>
  <r>
    <x v="7"/>
    <m/>
  </r>
  <r>
    <x v="7"/>
    <n v="5"/>
  </r>
  <r>
    <x v="7"/>
    <n v="8.6999999999999993"/>
  </r>
  <r>
    <x v="7"/>
    <n v="7.2"/>
  </r>
  <r>
    <x v="7"/>
    <n v="5"/>
  </r>
  <r>
    <x v="7"/>
    <m/>
  </r>
  <r>
    <x v="7"/>
    <n v="7.3"/>
  </r>
  <r>
    <x v="7"/>
    <n v="2"/>
  </r>
  <r>
    <x v="7"/>
    <n v="7.7"/>
  </r>
  <r>
    <x v="7"/>
    <n v="7.7"/>
  </r>
  <r>
    <x v="7"/>
    <n v="5"/>
  </r>
  <r>
    <x v="7"/>
    <n v="7.1"/>
  </r>
  <r>
    <x v="7"/>
    <n v="5.4"/>
  </r>
  <r>
    <x v="7"/>
    <n v="8.8000000000000007"/>
  </r>
  <r>
    <x v="7"/>
    <n v="8.3000000000000007"/>
  </r>
  <r>
    <x v="7"/>
    <n v="6.3"/>
  </r>
  <r>
    <x v="7"/>
    <n v="8.3000000000000007"/>
  </r>
  <r>
    <x v="7"/>
    <n v="7.8"/>
  </r>
  <r>
    <x v="7"/>
    <m/>
  </r>
  <r>
    <x v="7"/>
    <n v="6.8"/>
  </r>
  <r>
    <x v="7"/>
    <n v="7.8"/>
  </r>
  <r>
    <x v="7"/>
    <m/>
  </r>
  <r>
    <x v="7"/>
    <n v="7.9"/>
  </r>
  <r>
    <x v="7"/>
    <m/>
  </r>
  <r>
    <x v="7"/>
    <n v="6.8"/>
  </r>
  <r>
    <x v="7"/>
    <n v="6.9"/>
  </r>
  <r>
    <x v="7"/>
    <n v="7.1"/>
  </r>
  <r>
    <x v="7"/>
    <m/>
  </r>
  <r>
    <x v="7"/>
    <m/>
  </r>
  <r>
    <x v="7"/>
    <n v="7.8"/>
  </r>
  <r>
    <x v="7"/>
    <n v="9.1999999999999993"/>
  </r>
  <r>
    <x v="7"/>
    <n v="7.8"/>
  </r>
  <r>
    <x v="7"/>
    <n v="4.8"/>
  </r>
  <r>
    <x v="7"/>
    <n v="6"/>
  </r>
  <r>
    <x v="7"/>
    <n v="9.3000000000000007"/>
  </r>
  <r>
    <x v="7"/>
    <m/>
  </r>
  <r>
    <x v="7"/>
    <n v="8.9"/>
  </r>
  <r>
    <x v="7"/>
    <n v="7"/>
  </r>
  <r>
    <x v="7"/>
    <m/>
  </r>
  <r>
    <x v="7"/>
    <n v="3.7"/>
  </r>
  <r>
    <x v="7"/>
    <n v="8.4"/>
  </r>
  <r>
    <x v="7"/>
    <n v="8"/>
  </r>
  <r>
    <x v="7"/>
    <n v="8"/>
  </r>
  <r>
    <x v="7"/>
    <n v="8.4"/>
  </r>
  <r>
    <x v="7"/>
    <n v="9.3000000000000007"/>
  </r>
  <r>
    <x v="7"/>
    <n v="8"/>
  </r>
  <r>
    <x v="7"/>
    <n v="7.4"/>
  </r>
  <r>
    <x v="7"/>
    <n v="6.2"/>
  </r>
  <r>
    <x v="7"/>
    <n v="8.8000000000000007"/>
  </r>
  <r>
    <x v="7"/>
    <n v="7.8"/>
  </r>
  <r>
    <x v="7"/>
    <m/>
  </r>
  <r>
    <x v="7"/>
    <n v="5.9"/>
  </r>
  <r>
    <x v="7"/>
    <m/>
  </r>
  <r>
    <x v="7"/>
    <m/>
  </r>
  <r>
    <x v="7"/>
    <n v="5.8"/>
  </r>
  <r>
    <x v="7"/>
    <n v="6.9"/>
  </r>
  <r>
    <x v="7"/>
    <m/>
  </r>
  <r>
    <x v="7"/>
    <n v="3"/>
  </r>
  <r>
    <x v="7"/>
    <m/>
  </r>
  <r>
    <x v="7"/>
    <m/>
  </r>
  <r>
    <x v="7"/>
    <n v="6.7"/>
  </r>
  <r>
    <x v="7"/>
    <n v="5.4"/>
  </r>
  <r>
    <x v="7"/>
    <m/>
  </r>
  <r>
    <x v="7"/>
    <n v="9"/>
  </r>
  <r>
    <x v="7"/>
    <n v="7.6"/>
  </r>
  <r>
    <x v="7"/>
    <n v="6.8"/>
  </r>
  <r>
    <x v="7"/>
    <n v="5.6"/>
  </r>
  <r>
    <x v="7"/>
    <n v="8.3000000000000007"/>
  </r>
  <r>
    <x v="7"/>
    <n v="9.1"/>
  </r>
  <r>
    <x v="7"/>
    <m/>
  </r>
  <r>
    <x v="7"/>
    <m/>
  </r>
  <r>
    <x v="7"/>
    <n v="7.8"/>
  </r>
  <r>
    <x v="7"/>
    <m/>
  </r>
  <r>
    <x v="7"/>
    <m/>
  </r>
  <r>
    <x v="7"/>
    <m/>
  </r>
  <r>
    <x v="7"/>
    <n v="9.1"/>
  </r>
  <r>
    <x v="7"/>
    <m/>
  </r>
  <r>
    <x v="7"/>
    <m/>
  </r>
  <r>
    <x v="7"/>
    <m/>
  </r>
  <r>
    <x v="7"/>
    <n v="7.8"/>
  </r>
  <r>
    <x v="7"/>
    <m/>
  </r>
  <r>
    <x v="7"/>
    <m/>
  </r>
  <r>
    <x v="7"/>
    <n v="7.3"/>
  </r>
  <r>
    <x v="7"/>
    <m/>
  </r>
  <r>
    <x v="7"/>
    <n v="5.0999999999999996"/>
  </r>
  <r>
    <x v="7"/>
    <m/>
  </r>
  <r>
    <x v="7"/>
    <n v="9"/>
  </r>
  <r>
    <x v="7"/>
    <m/>
  </r>
  <r>
    <x v="7"/>
    <n v="8.1999999999999993"/>
  </r>
  <r>
    <x v="7"/>
    <m/>
  </r>
  <r>
    <x v="7"/>
    <m/>
  </r>
  <r>
    <x v="7"/>
    <n v="7.8"/>
  </r>
  <r>
    <x v="7"/>
    <m/>
  </r>
  <r>
    <x v="7"/>
    <n v="7.4"/>
  </r>
  <r>
    <x v="7"/>
    <n v="6.5"/>
  </r>
  <r>
    <x v="7"/>
    <n v="6.9"/>
  </r>
  <r>
    <x v="7"/>
    <n v="8.3000000000000007"/>
  </r>
  <r>
    <x v="7"/>
    <m/>
  </r>
  <r>
    <x v="7"/>
    <m/>
  </r>
  <r>
    <x v="7"/>
    <n v="7.5"/>
  </r>
  <r>
    <x v="7"/>
    <n v="7"/>
  </r>
  <r>
    <x v="7"/>
    <m/>
  </r>
  <r>
    <x v="7"/>
    <m/>
  </r>
  <r>
    <x v="7"/>
    <m/>
  </r>
  <r>
    <x v="7"/>
    <n v="8"/>
  </r>
  <r>
    <x v="7"/>
    <n v="5.3"/>
  </r>
  <r>
    <x v="7"/>
    <m/>
  </r>
  <r>
    <x v="7"/>
    <m/>
  </r>
  <r>
    <x v="7"/>
    <n v="6.5"/>
  </r>
  <r>
    <x v="7"/>
    <n v="6.7"/>
  </r>
  <r>
    <x v="7"/>
    <n v="5.9"/>
  </r>
  <r>
    <x v="7"/>
    <m/>
  </r>
  <r>
    <x v="7"/>
    <n v="7"/>
  </r>
  <r>
    <x v="7"/>
    <n v="8.1999999999999993"/>
  </r>
  <r>
    <x v="7"/>
    <n v="7.6"/>
  </r>
  <r>
    <x v="7"/>
    <m/>
  </r>
  <r>
    <x v="7"/>
    <n v="7.7"/>
  </r>
  <r>
    <x v="7"/>
    <n v="6.9"/>
  </r>
  <r>
    <x v="7"/>
    <m/>
  </r>
  <r>
    <x v="7"/>
    <m/>
  </r>
  <r>
    <x v="7"/>
    <n v="7.9"/>
  </r>
  <r>
    <x v="7"/>
    <n v="6"/>
  </r>
  <r>
    <x v="7"/>
    <n v="7"/>
  </r>
  <r>
    <x v="7"/>
    <m/>
  </r>
  <r>
    <x v="7"/>
    <m/>
  </r>
  <r>
    <x v="7"/>
    <m/>
  </r>
  <r>
    <x v="7"/>
    <n v="6.7"/>
  </r>
  <r>
    <x v="7"/>
    <n v="7"/>
  </r>
  <r>
    <x v="7"/>
    <n v="8.4"/>
  </r>
  <r>
    <x v="7"/>
    <n v="7.5"/>
  </r>
  <r>
    <x v="7"/>
    <n v="8.1999999999999993"/>
  </r>
  <r>
    <x v="7"/>
    <n v="8"/>
  </r>
  <r>
    <x v="7"/>
    <n v="8.3000000000000007"/>
  </r>
  <r>
    <x v="7"/>
    <n v="9.1999999999999993"/>
  </r>
  <r>
    <x v="7"/>
    <n v="8.1"/>
  </r>
  <r>
    <x v="7"/>
    <m/>
  </r>
  <r>
    <x v="7"/>
    <m/>
  </r>
  <r>
    <x v="7"/>
    <n v="5.4"/>
  </r>
  <r>
    <x v="7"/>
    <n v="6.1"/>
  </r>
  <r>
    <x v="7"/>
    <m/>
  </r>
  <r>
    <x v="7"/>
    <n v="6"/>
  </r>
  <r>
    <x v="7"/>
    <n v="7"/>
  </r>
  <r>
    <x v="7"/>
    <m/>
  </r>
  <r>
    <x v="7"/>
    <m/>
  </r>
  <r>
    <x v="7"/>
    <n v="7.7"/>
  </r>
  <r>
    <x v="7"/>
    <m/>
  </r>
  <r>
    <x v="7"/>
    <n v="8.6"/>
  </r>
  <r>
    <x v="7"/>
    <n v="4.9000000000000004"/>
  </r>
  <r>
    <x v="7"/>
    <n v="8.5"/>
  </r>
  <r>
    <x v="7"/>
    <m/>
  </r>
  <r>
    <x v="7"/>
    <m/>
  </r>
  <r>
    <x v="7"/>
    <m/>
  </r>
  <r>
    <x v="7"/>
    <m/>
  </r>
  <r>
    <x v="7"/>
    <n v="8"/>
  </r>
  <r>
    <x v="7"/>
    <n v="6.6"/>
  </r>
  <r>
    <x v="7"/>
    <m/>
  </r>
  <r>
    <x v="7"/>
    <m/>
  </r>
  <r>
    <x v="7"/>
    <n v="8.3000000000000007"/>
  </r>
  <r>
    <x v="7"/>
    <n v="6.3"/>
  </r>
  <r>
    <x v="7"/>
    <n v="5.7"/>
  </r>
  <r>
    <x v="7"/>
    <n v="8.9"/>
  </r>
  <r>
    <x v="7"/>
    <n v="6.8"/>
  </r>
  <r>
    <x v="7"/>
    <n v="5.4"/>
  </r>
  <r>
    <x v="7"/>
    <m/>
  </r>
  <r>
    <x v="7"/>
    <n v="8.1"/>
  </r>
  <r>
    <x v="7"/>
    <m/>
  </r>
  <r>
    <x v="7"/>
    <m/>
  </r>
  <r>
    <x v="7"/>
    <n v="2.4"/>
  </r>
  <r>
    <x v="7"/>
    <n v="7.9"/>
  </r>
  <r>
    <x v="7"/>
    <n v="4.9000000000000004"/>
  </r>
  <r>
    <x v="7"/>
    <n v="8"/>
  </r>
  <r>
    <x v="7"/>
    <n v="5.3"/>
  </r>
  <r>
    <x v="7"/>
    <n v="7"/>
  </r>
  <r>
    <x v="7"/>
    <n v="3.5"/>
  </r>
  <r>
    <x v="7"/>
    <n v="6"/>
  </r>
  <r>
    <x v="7"/>
    <n v="4.3"/>
  </r>
  <r>
    <x v="7"/>
    <m/>
  </r>
  <r>
    <x v="7"/>
    <m/>
  </r>
  <r>
    <x v="7"/>
    <m/>
  </r>
  <r>
    <x v="7"/>
    <n v="7.8"/>
  </r>
  <r>
    <x v="7"/>
    <n v="8.6"/>
  </r>
  <r>
    <x v="7"/>
    <n v="8.1"/>
  </r>
  <r>
    <x v="7"/>
    <m/>
  </r>
  <r>
    <x v="7"/>
    <n v="7"/>
  </r>
  <r>
    <x v="7"/>
    <n v="6"/>
  </r>
  <r>
    <x v="7"/>
    <n v="5.5"/>
  </r>
  <r>
    <x v="7"/>
    <m/>
  </r>
  <r>
    <x v="7"/>
    <m/>
  </r>
  <r>
    <x v="7"/>
    <n v="4.0999999999999996"/>
  </r>
  <r>
    <x v="7"/>
    <m/>
  </r>
  <r>
    <x v="7"/>
    <m/>
  </r>
  <r>
    <x v="7"/>
    <n v="8.6"/>
  </r>
  <r>
    <x v="7"/>
    <n v="3.8"/>
  </r>
  <r>
    <x v="7"/>
    <n v="5.6"/>
  </r>
  <r>
    <x v="7"/>
    <n v="7"/>
  </r>
  <r>
    <x v="7"/>
    <n v="6.4"/>
  </r>
  <r>
    <x v="7"/>
    <m/>
  </r>
  <r>
    <x v="8"/>
    <n v="7.4"/>
  </r>
  <r>
    <x v="8"/>
    <m/>
  </r>
  <r>
    <x v="8"/>
    <m/>
  </r>
  <r>
    <x v="8"/>
    <n v="4.5999999999999996"/>
  </r>
  <r>
    <x v="8"/>
    <n v="9.1999999999999993"/>
  </r>
  <r>
    <x v="8"/>
    <n v="8"/>
  </r>
  <r>
    <x v="8"/>
    <n v="5.2"/>
  </r>
  <r>
    <x v="8"/>
    <n v="5.9"/>
  </r>
  <r>
    <x v="8"/>
    <n v="6.8"/>
  </r>
  <r>
    <x v="8"/>
    <m/>
  </r>
  <r>
    <x v="8"/>
    <n v="7.2"/>
  </r>
  <r>
    <x v="8"/>
    <n v="6.8"/>
  </r>
  <r>
    <x v="8"/>
    <n v="6.6"/>
  </r>
  <r>
    <x v="8"/>
    <m/>
  </r>
  <r>
    <x v="8"/>
    <m/>
  </r>
  <r>
    <x v="8"/>
    <n v="7.3"/>
  </r>
  <r>
    <x v="8"/>
    <n v="3.5"/>
  </r>
  <r>
    <x v="8"/>
    <n v="8.5"/>
  </r>
  <r>
    <x v="8"/>
    <n v="6.2"/>
  </r>
  <r>
    <x v="8"/>
    <n v="8.5"/>
  </r>
  <r>
    <x v="8"/>
    <n v="6.8"/>
  </r>
  <r>
    <x v="8"/>
    <n v="5"/>
  </r>
  <r>
    <x v="8"/>
    <n v="7.8"/>
  </r>
  <r>
    <x v="8"/>
    <n v="7"/>
  </r>
  <r>
    <x v="8"/>
    <n v="4.0999999999999996"/>
  </r>
  <r>
    <x v="8"/>
    <n v="6.2"/>
  </r>
  <r>
    <x v="8"/>
    <n v="7.3"/>
  </r>
  <r>
    <x v="8"/>
    <n v="6.4"/>
  </r>
  <r>
    <x v="8"/>
    <m/>
  </r>
  <r>
    <x v="8"/>
    <m/>
  </r>
  <r>
    <x v="8"/>
    <n v="8.3000000000000007"/>
  </r>
  <r>
    <x v="8"/>
    <n v="6.5"/>
  </r>
  <r>
    <x v="8"/>
    <n v="7.5"/>
  </r>
  <r>
    <x v="8"/>
    <n v="4.8"/>
  </r>
  <r>
    <x v="8"/>
    <n v="7.7"/>
  </r>
  <r>
    <x v="8"/>
    <n v="4.9000000000000004"/>
  </r>
  <r>
    <x v="8"/>
    <n v="8.4"/>
  </r>
  <r>
    <x v="8"/>
    <n v="5.6"/>
  </r>
  <r>
    <x v="8"/>
    <m/>
  </r>
  <r>
    <x v="8"/>
    <m/>
  </r>
  <r>
    <x v="8"/>
    <m/>
  </r>
  <r>
    <x v="8"/>
    <m/>
  </r>
  <r>
    <x v="8"/>
    <m/>
  </r>
  <r>
    <x v="8"/>
    <m/>
  </r>
  <r>
    <x v="8"/>
    <n v="5.5"/>
  </r>
  <r>
    <x v="8"/>
    <m/>
  </r>
  <r>
    <x v="8"/>
    <n v="8.6999999999999993"/>
  </r>
  <r>
    <x v="8"/>
    <n v="6.8"/>
  </r>
  <r>
    <x v="8"/>
    <n v="8"/>
  </r>
  <r>
    <x v="8"/>
    <n v="3.8"/>
  </r>
  <r>
    <x v="8"/>
    <m/>
  </r>
  <r>
    <x v="8"/>
    <m/>
  </r>
  <r>
    <x v="8"/>
    <n v="6"/>
  </r>
  <r>
    <x v="8"/>
    <n v="7.6"/>
  </r>
  <r>
    <x v="8"/>
    <m/>
  </r>
  <r>
    <x v="8"/>
    <m/>
  </r>
  <r>
    <x v="8"/>
    <n v="9.3000000000000007"/>
  </r>
  <r>
    <x v="8"/>
    <n v="8.6"/>
  </r>
  <r>
    <x v="8"/>
    <m/>
  </r>
  <r>
    <x v="8"/>
    <n v="9"/>
  </r>
  <r>
    <x v="8"/>
    <n v="7"/>
  </r>
  <r>
    <x v="8"/>
    <m/>
  </r>
  <r>
    <x v="8"/>
    <n v="8.6999999999999993"/>
  </r>
  <r>
    <x v="8"/>
    <m/>
  </r>
  <r>
    <x v="8"/>
    <m/>
  </r>
  <r>
    <x v="8"/>
    <n v="5.4"/>
  </r>
  <r>
    <x v="8"/>
    <n v="9.4"/>
  </r>
  <r>
    <x v="8"/>
    <n v="8.8000000000000007"/>
  </r>
  <r>
    <x v="8"/>
    <m/>
  </r>
  <r>
    <x v="8"/>
    <n v="7.7"/>
  </r>
  <r>
    <x v="8"/>
    <m/>
  </r>
  <r>
    <x v="8"/>
    <n v="7.8"/>
  </r>
  <r>
    <x v="8"/>
    <n v="8.1999999999999993"/>
  </r>
  <r>
    <x v="8"/>
    <n v="5.8"/>
  </r>
  <r>
    <x v="8"/>
    <n v="8.1999999999999993"/>
  </r>
  <r>
    <x v="8"/>
    <m/>
  </r>
  <r>
    <x v="8"/>
    <n v="4.5"/>
  </r>
  <r>
    <x v="8"/>
    <n v="4.4000000000000004"/>
  </r>
  <r>
    <x v="8"/>
    <m/>
  </r>
  <r>
    <x v="8"/>
    <m/>
  </r>
  <r>
    <x v="8"/>
    <n v="8.6999999999999993"/>
  </r>
  <r>
    <x v="8"/>
    <n v="6.4"/>
  </r>
  <r>
    <x v="8"/>
    <m/>
  </r>
  <r>
    <x v="8"/>
    <n v="4.5999999999999996"/>
  </r>
  <r>
    <x v="8"/>
    <m/>
  </r>
  <r>
    <x v="8"/>
    <n v="7.4"/>
  </r>
  <r>
    <x v="8"/>
    <m/>
  </r>
  <r>
    <x v="8"/>
    <n v="3.6"/>
  </r>
  <r>
    <x v="8"/>
    <n v="3.4"/>
  </r>
  <r>
    <x v="8"/>
    <n v="7.6"/>
  </r>
  <r>
    <x v="8"/>
    <m/>
  </r>
  <r>
    <x v="8"/>
    <n v="5.7"/>
  </r>
  <r>
    <x v="8"/>
    <n v="6.8"/>
  </r>
  <r>
    <x v="8"/>
    <m/>
  </r>
  <r>
    <x v="8"/>
    <m/>
  </r>
  <r>
    <x v="8"/>
    <n v="6.6"/>
  </r>
  <r>
    <x v="8"/>
    <m/>
  </r>
  <r>
    <x v="8"/>
    <n v="2.8"/>
  </r>
  <r>
    <x v="8"/>
    <m/>
  </r>
  <r>
    <x v="8"/>
    <m/>
  </r>
  <r>
    <x v="8"/>
    <n v="6.6"/>
  </r>
  <r>
    <x v="8"/>
    <n v="5.7"/>
  </r>
  <r>
    <x v="8"/>
    <n v="9.1999999999999993"/>
  </r>
  <r>
    <x v="8"/>
    <m/>
  </r>
  <r>
    <x v="8"/>
    <n v="8.4"/>
  </r>
  <r>
    <x v="8"/>
    <n v="8.5"/>
  </r>
  <r>
    <x v="8"/>
    <n v="8.6999999999999993"/>
  </r>
  <r>
    <x v="8"/>
    <n v="8.1999999999999993"/>
  </r>
  <r>
    <x v="8"/>
    <m/>
  </r>
  <r>
    <x v="8"/>
    <n v="7.2"/>
  </r>
  <r>
    <x v="8"/>
    <n v="6.3"/>
  </r>
  <r>
    <x v="8"/>
    <n v="6"/>
  </r>
  <r>
    <x v="8"/>
    <m/>
  </r>
  <r>
    <x v="8"/>
    <n v="8.5"/>
  </r>
  <r>
    <x v="8"/>
    <n v="9.1"/>
  </r>
  <r>
    <x v="8"/>
    <m/>
  </r>
  <r>
    <x v="8"/>
    <n v="8.1999999999999993"/>
  </r>
  <r>
    <x v="8"/>
    <m/>
  </r>
  <r>
    <x v="8"/>
    <n v="6.4"/>
  </r>
  <r>
    <x v="8"/>
    <m/>
  </r>
  <r>
    <x v="8"/>
    <n v="7.7"/>
  </r>
  <r>
    <x v="8"/>
    <n v="7.1"/>
  </r>
  <r>
    <x v="8"/>
    <n v="9.3000000000000007"/>
  </r>
  <r>
    <x v="8"/>
    <m/>
  </r>
  <r>
    <x v="8"/>
    <m/>
  </r>
  <r>
    <x v="8"/>
    <n v="8.1"/>
  </r>
  <r>
    <x v="8"/>
    <m/>
  </r>
  <r>
    <x v="8"/>
    <n v="7.5"/>
  </r>
  <r>
    <x v="8"/>
    <m/>
  </r>
  <r>
    <x v="8"/>
    <m/>
  </r>
  <r>
    <x v="8"/>
    <n v="8"/>
  </r>
  <r>
    <x v="8"/>
    <n v="1.4"/>
  </r>
  <r>
    <x v="8"/>
    <n v="6.6"/>
  </r>
  <r>
    <x v="8"/>
    <n v="5.0999999999999996"/>
  </r>
  <r>
    <x v="8"/>
    <n v="8"/>
  </r>
  <r>
    <x v="8"/>
    <n v="8.9"/>
  </r>
  <r>
    <x v="8"/>
    <n v="5.2"/>
  </r>
  <r>
    <x v="8"/>
    <n v="2.5"/>
  </r>
  <r>
    <x v="8"/>
    <m/>
  </r>
  <r>
    <x v="8"/>
    <m/>
  </r>
  <r>
    <x v="8"/>
    <n v="8.6999999999999993"/>
  </r>
  <r>
    <x v="8"/>
    <n v="7.7"/>
  </r>
  <r>
    <x v="8"/>
    <n v="8.1999999999999993"/>
  </r>
  <r>
    <x v="8"/>
    <n v="5.9"/>
  </r>
  <r>
    <x v="8"/>
    <n v="7.1"/>
  </r>
  <r>
    <x v="8"/>
    <n v="8.9"/>
  </r>
  <r>
    <x v="8"/>
    <m/>
  </r>
  <r>
    <x v="8"/>
    <n v="7"/>
  </r>
  <r>
    <x v="8"/>
    <m/>
  </r>
  <r>
    <x v="8"/>
    <m/>
  </r>
  <r>
    <x v="8"/>
    <m/>
  </r>
  <r>
    <x v="8"/>
    <n v="8.9"/>
  </r>
  <r>
    <x v="8"/>
    <n v="6.7"/>
  </r>
  <r>
    <x v="8"/>
    <n v="6.3"/>
  </r>
  <r>
    <x v="8"/>
    <m/>
  </r>
  <r>
    <x v="8"/>
    <n v="6.5"/>
  </r>
  <r>
    <x v="8"/>
    <m/>
  </r>
  <r>
    <x v="8"/>
    <n v="7.7"/>
  </r>
  <r>
    <x v="8"/>
    <m/>
  </r>
  <r>
    <x v="8"/>
    <n v="6.3"/>
  </r>
  <r>
    <x v="8"/>
    <n v="7.8"/>
  </r>
  <r>
    <x v="8"/>
    <m/>
  </r>
  <r>
    <x v="8"/>
    <m/>
  </r>
  <r>
    <x v="8"/>
    <n v="7.1"/>
  </r>
  <r>
    <x v="8"/>
    <n v="7.5"/>
  </r>
  <r>
    <x v="8"/>
    <n v="6.9"/>
  </r>
  <r>
    <x v="8"/>
    <m/>
  </r>
  <r>
    <x v="8"/>
    <n v="6.1"/>
  </r>
  <r>
    <x v="8"/>
    <m/>
  </r>
  <r>
    <x v="8"/>
    <m/>
  </r>
  <r>
    <x v="8"/>
    <n v="7.4"/>
  </r>
  <r>
    <x v="8"/>
    <n v="5.2"/>
  </r>
  <r>
    <x v="8"/>
    <n v="5.6"/>
  </r>
  <r>
    <x v="8"/>
    <n v="4.3"/>
  </r>
  <r>
    <x v="8"/>
    <n v="8.6999999999999993"/>
  </r>
  <r>
    <x v="8"/>
    <m/>
  </r>
  <r>
    <x v="9"/>
    <n v="8.5"/>
  </r>
  <r>
    <x v="9"/>
    <n v="8.1"/>
  </r>
  <r>
    <x v="9"/>
    <n v="7.7"/>
  </r>
  <r>
    <x v="9"/>
    <n v="8.5"/>
  </r>
  <r>
    <x v="9"/>
    <n v="3.4"/>
  </r>
  <r>
    <x v="9"/>
    <n v="7"/>
  </r>
  <r>
    <x v="9"/>
    <n v="8.4"/>
  </r>
  <r>
    <x v="9"/>
    <m/>
  </r>
  <r>
    <x v="9"/>
    <n v="8"/>
  </r>
  <r>
    <x v="9"/>
    <n v="7"/>
  </r>
  <r>
    <x v="9"/>
    <n v="5"/>
  </r>
  <r>
    <x v="9"/>
    <n v="8.3000000000000007"/>
  </r>
  <r>
    <x v="9"/>
    <n v="8.9"/>
  </r>
  <r>
    <x v="9"/>
    <n v="5.2"/>
  </r>
  <r>
    <x v="9"/>
    <n v="8.6"/>
  </r>
  <r>
    <x v="9"/>
    <n v="5.3"/>
  </r>
  <r>
    <x v="9"/>
    <n v="8"/>
  </r>
  <r>
    <x v="9"/>
    <n v="8.8000000000000007"/>
  </r>
  <r>
    <x v="9"/>
    <m/>
  </r>
  <r>
    <x v="9"/>
    <n v="9.1"/>
  </r>
  <r>
    <x v="9"/>
    <n v="8.8000000000000007"/>
  </r>
  <r>
    <x v="9"/>
    <m/>
  </r>
  <r>
    <x v="9"/>
    <n v="4.7"/>
  </r>
  <r>
    <x v="9"/>
    <n v="7.8"/>
  </r>
  <r>
    <x v="9"/>
    <m/>
  </r>
  <r>
    <x v="9"/>
    <m/>
  </r>
  <r>
    <x v="9"/>
    <n v="8"/>
  </r>
  <r>
    <x v="9"/>
    <n v="4.8"/>
  </r>
  <r>
    <x v="9"/>
    <m/>
  </r>
  <r>
    <x v="9"/>
    <n v="8.1999999999999993"/>
  </r>
  <r>
    <x v="9"/>
    <n v="4.7"/>
  </r>
  <r>
    <x v="9"/>
    <m/>
  </r>
  <r>
    <x v="9"/>
    <n v="5.2"/>
  </r>
  <r>
    <x v="9"/>
    <n v="7.4"/>
  </r>
  <r>
    <x v="9"/>
    <n v="6.5"/>
  </r>
  <r>
    <x v="9"/>
    <m/>
  </r>
  <r>
    <x v="9"/>
    <m/>
  </r>
  <r>
    <x v="9"/>
    <n v="4.0999999999999996"/>
  </r>
  <r>
    <x v="9"/>
    <n v="7.8"/>
  </r>
  <r>
    <x v="9"/>
    <n v="7.3"/>
  </r>
  <r>
    <x v="9"/>
    <n v="7.9"/>
  </r>
  <r>
    <x v="9"/>
    <n v="8.5"/>
  </r>
  <r>
    <x v="9"/>
    <n v="7.7"/>
  </r>
  <r>
    <x v="9"/>
    <m/>
  </r>
  <r>
    <x v="9"/>
    <n v="5.0999999999999996"/>
  </r>
  <r>
    <x v="9"/>
    <m/>
  </r>
  <r>
    <x v="9"/>
    <m/>
  </r>
  <r>
    <x v="9"/>
    <n v="6.5"/>
  </r>
  <r>
    <x v="9"/>
    <n v="5.9"/>
  </r>
  <r>
    <x v="9"/>
    <n v="8.3000000000000007"/>
  </r>
  <r>
    <x v="9"/>
    <n v="4"/>
  </r>
  <r>
    <x v="9"/>
    <n v="9.3000000000000007"/>
  </r>
  <r>
    <x v="9"/>
    <n v="8.5"/>
  </r>
  <r>
    <x v="9"/>
    <n v="8.1999999999999993"/>
  </r>
  <r>
    <x v="9"/>
    <n v="8.6"/>
  </r>
  <r>
    <x v="9"/>
    <n v="9.3000000000000007"/>
  </r>
  <r>
    <x v="9"/>
    <n v="0.6"/>
  </r>
  <r>
    <x v="9"/>
    <n v="9"/>
  </r>
  <r>
    <x v="9"/>
    <n v="6.5"/>
  </r>
  <r>
    <x v="9"/>
    <m/>
  </r>
  <r>
    <x v="9"/>
    <n v="7.5"/>
  </r>
  <r>
    <x v="9"/>
    <n v="6.2"/>
  </r>
  <r>
    <x v="9"/>
    <n v="7.6"/>
  </r>
  <r>
    <x v="9"/>
    <m/>
  </r>
  <r>
    <x v="9"/>
    <n v="3.4"/>
  </r>
  <r>
    <x v="9"/>
    <n v="5.6"/>
  </r>
  <r>
    <x v="9"/>
    <n v="8.1"/>
  </r>
  <r>
    <x v="9"/>
    <m/>
  </r>
  <r>
    <x v="9"/>
    <n v="8"/>
  </r>
  <r>
    <x v="9"/>
    <n v="6.2"/>
  </r>
  <r>
    <x v="9"/>
    <n v="7.2"/>
  </r>
  <r>
    <x v="9"/>
    <m/>
  </r>
  <r>
    <x v="9"/>
    <n v="8.8000000000000007"/>
  </r>
  <r>
    <x v="9"/>
    <m/>
  </r>
  <r>
    <x v="9"/>
    <n v="8.6999999999999993"/>
  </r>
  <r>
    <x v="9"/>
    <m/>
  </r>
  <r>
    <x v="9"/>
    <m/>
  </r>
  <r>
    <x v="9"/>
    <m/>
  </r>
  <r>
    <x v="9"/>
    <n v="8.9"/>
  </r>
  <r>
    <x v="9"/>
    <n v="7.2"/>
  </r>
  <r>
    <x v="9"/>
    <m/>
  </r>
  <r>
    <x v="9"/>
    <n v="8.4"/>
  </r>
  <r>
    <x v="9"/>
    <n v="6.1"/>
  </r>
  <r>
    <x v="9"/>
    <m/>
  </r>
  <r>
    <x v="9"/>
    <n v="8.1"/>
  </r>
  <r>
    <x v="9"/>
    <m/>
  </r>
  <r>
    <x v="9"/>
    <n v="6.3"/>
  </r>
  <r>
    <x v="9"/>
    <n v="4.2"/>
  </r>
  <r>
    <x v="9"/>
    <m/>
  </r>
  <r>
    <x v="9"/>
    <n v="6.8"/>
  </r>
  <r>
    <x v="9"/>
    <m/>
  </r>
  <r>
    <x v="9"/>
    <m/>
  </r>
  <r>
    <x v="9"/>
    <n v="7.6"/>
  </r>
  <r>
    <x v="9"/>
    <n v="8.1"/>
  </r>
  <r>
    <x v="9"/>
    <n v="7.5"/>
  </r>
  <r>
    <x v="9"/>
    <n v="6.2"/>
  </r>
  <r>
    <x v="9"/>
    <m/>
  </r>
  <r>
    <x v="9"/>
    <n v="7.8"/>
  </r>
  <r>
    <x v="9"/>
    <n v="5.3"/>
  </r>
  <r>
    <x v="9"/>
    <m/>
  </r>
  <r>
    <x v="9"/>
    <n v="6.3"/>
  </r>
  <r>
    <x v="9"/>
    <n v="7.5"/>
  </r>
  <r>
    <x v="9"/>
    <m/>
  </r>
  <r>
    <x v="9"/>
    <n v="8"/>
  </r>
  <r>
    <x v="9"/>
    <n v="3.1"/>
  </r>
  <r>
    <x v="9"/>
    <m/>
  </r>
  <r>
    <x v="9"/>
    <n v="3.5"/>
  </r>
  <r>
    <x v="9"/>
    <n v="7.5"/>
  </r>
  <r>
    <x v="9"/>
    <n v="8.8000000000000007"/>
  </r>
  <r>
    <x v="9"/>
    <n v="8.3000000000000007"/>
  </r>
  <r>
    <x v="9"/>
    <n v="3.5"/>
  </r>
  <r>
    <x v="9"/>
    <m/>
  </r>
  <r>
    <x v="9"/>
    <m/>
  </r>
  <r>
    <x v="9"/>
    <n v="7.2"/>
  </r>
  <r>
    <x v="9"/>
    <n v="8.6"/>
  </r>
  <r>
    <x v="9"/>
    <n v="7.5"/>
  </r>
  <r>
    <x v="9"/>
    <n v="7.3"/>
  </r>
  <r>
    <x v="9"/>
    <n v="1.8"/>
  </r>
  <r>
    <x v="9"/>
    <n v="7.7"/>
  </r>
  <r>
    <x v="9"/>
    <n v="1.7"/>
  </r>
  <r>
    <x v="9"/>
    <m/>
  </r>
  <r>
    <x v="9"/>
    <m/>
  </r>
  <r>
    <x v="9"/>
    <m/>
  </r>
  <r>
    <x v="9"/>
    <n v="7.7"/>
  </r>
  <r>
    <x v="9"/>
    <m/>
  </r>
  <r>
    <x v="9"/>
    <n v="7.8"/>
  </r>
  <r>
    <x v="9"/>
    <m/>
  </r>
  <r>
    <x v="9"/>
    <n v="6.1"/>
  </r>
  <r>
    <x v="9"/>
    <n v="4.5"/>
  </r>
  <r>
    <x v="9"/>
    <n v="5.7"/>
  </r>
  <r>
    <x v="9"/>
    <m/>
  </r>
  <r>
    <x v="9"/>
    <n v="8"/>
  </r>
  <r>
    <x v="9"/>
    <m/>
  </r>
  <r>
    <x v="9"/>
    <n v="7.7"/>
  </r>
  <r>
    <x v="9"/>
    <m/>
  </r>
  <r>
    <x v="9"/>
    <m/>
  </r>
  <r>
    <x v="9"/>
    <n v="0.9"/>
  </r>
  <r>
    <x v="9"/>
    <m/>
  </r>
  <r>
    <x v="9"/>
    <n v="6"/>
  </r>
  <r>
    <x v="9"/>
    <n v="5.5"/>
  </r>
  <r>
    <x v="9"/>
    <m/>
  </r>
  <r>
    <x v="9"/>
    <n v="9.1"/>
  </r>
  <r>
    <x v="9"/>
    <n v="4.2"/>
  </r>
  <r>
    <x v="9"/>
    <n v="7"/>
  </r>
  <r>
    <x v="9"/>
    <n v="5.9"/>
  </r>
  <r>
    <x v="9"/>
    <m/>
  </r>
  <r>
    <x v="9"/>
    <n v="4.8"/>
  </r>
  <r>
    <x v="9"/>
    <n v="6.8"/>
  </r>
  <r>
    <x v="9"/>
    <m/>
  </r>
  <r>
    <x v="9"/>
    <m/>
  </r>
  <r>
    <x v="9"/>
    <n v="7.3"/>
  </r>
  <r>
    <x v="9"/>
    <m/>
  </r>
  <r>
    <x v="9"/>
    <n v="7.6"/>
  </r>
  <r>
    <x v="9"/>
    <n v="5.5"/>
  </r>
  <r>
    <x v="9"/>
    <m/>
  </r>
  <r>
    <x v="9"/>
    <n v="7.5"/>
  </r>
  <r>
    <x v="9"/>
    <m/>
  </r>
  <r>
    <x v="9"/>
    <m/>
  </r>
  <r>
    <x v="9"/>
    <n v="8.1999999999999993"/>
  </r>
  <r>
    <x v="9"/>
    <n v="4.5999999999999996"/>
  </r>
  <r>
    <x v="9"/>
    <n v="9"/>
  </r>
  <r>
    <x v="9"/>
    <n v="7.7"/>
  </r>
  <r>
    <x v="9"/>
    <n v="8.4"/>
  </r>
  <r>
    <x v="9"/>
    <n v="6.5"/>
  </r>
  <r>
    <x v="9"/>
    <m/>
  </r>
  <r>
    <x v="9"/>
    <m/>
  </r>
  <r>
    <x v="9"/>
    <n v="5.9"/>
  </r>
  <r>
    <x v="9"/>
    <n v="7.7"/>
  </r>
  <r>
    <x v="9"/>
    <n v="4.8"/>
  </r>
  <r>
    <x v="9"/>
    <n v="8.9"/>
  </r>
  <r>
    <x v="9"/>
    <n v="7.1"/>
  </r>
  <r>
    <x v="9"/>
    <n v="6"/>
  </r>
  <r>
    <x v="9"/>
    <n v="5.3"/>
  </r>
  <r>
    <x v="9"/>
    <m/>
  </r>
  <r>
    <x v="9"/>
    <n v="8.3000000000000007"/>
  </r>
  <r>
    <x v="9"/>
    <n v="8.6999999999999993"/>
  </r>
  <r>
    <x v="9"/>
    <n v="1.2"/>
  </r>
  <r>
    <x v="9"/>
    <m/>
  </r>
  <r>
    <x v="9"/>
    <n v="7.9"/>
  </r>
  <r>
    <x v="9"/>
    <n v="6.3"/>
  </r>
  <r>
    <x v="9"/>
    <n v="7.8"/>
  </r>
  <r>
    <x v="9"/>
    <n v="8"/>
  </r>
  <r>
    <x v="9"/>
    <n v="6.8"/>
  </r>
  <r>
    <x v="9"/>
    <n v="7.5"/>
  </r>
  <r>
    <x v="9"/>
    <m/>
  </r>
  <r>
    <x v="9"/>
    <n v="1"/>
  </r>
  <r>
    <x v="9"/>
    <n v="6.5"/>
  </r>
  <r>
    <x v="9"/>
    <n v="8.6"/>
  </r>
  <r>
    <x v="9"/>
    <n v="8.5"/>
  </r>
  <r>
    <x v="9"/>
    <n v="7"/>
  </r>
  <r>
    <x v="9"/>
    <n v="7.8"/>
  </r>
  <r>
    <x v="9"/>
    <m/>
  </r>
  <r>
    <x v="9"/>
    <m/>
  </r>
  <r>
    <x v="9"/>
    <n v="8.6999999999999993"/>
  </r>
  <r>
    <x v="9"/>
    <m/>
  </r>
  <r>
    <x v="9"/>
    <m/>
  </r>
  <r>
    <x v="9"/>
    <n v="3.8"/>
  </r>
  <r>
    <x v="9"/>
    <m/>
  </r>
  <r>
    <x v="9"/>
    <m/>
  </r>
  <r>
    <x v="9"/>
    <n v="7.3"/>
  </r>
  <r>
    <x v="9"/>
    <m/>
  </r>
  <r>
    <x v="9"/>
    <n v="6.5"/>
  </r>
  <r>
    <x v="9"/>
    <n v="7"/>
  </r>
  <r>
    <x v="9"/>
    <m/>
  </r>
  <r>
    <x v="9"/>
    <m/>
  </r>
  <r>
    <x v="9"/>
    <n v="7.6"/>
  </r>
  <r>
    <x v="9"/>
    <n v="8.6"/>
  </r>
  <r>
    <x v="9"/>
    <n v="7.8"/>
  </r>
  <r>
    <x v="9"/>
    <m/>
  </r>
  <r>
    <x v="9"/>
    <n v="4.3"/>
  </r>
  <r>
    <x v="9"/>
    <n v="8.3000000000000007"/>
  </r>
  <r>
    <x v="9"/>
    <n v="6.6"/>
  </r>
  <r>
    <x v="9"/>
    <m/>
  </r>
  <r>
    <x v="9"/>
    <m/>
  </r>
  <r>
    <x v="9"/>
    <m/>
  </r>
  <r>
    <x v="9"/>
    <n v="7.7"/>
  </r>
  <r>
    <x v="9"/>
    <n v="5.8"/>
  </r>
  <r>
    <x v="9"/>
    <n v="5"/>
  </r>
  <r>
    <x v="9"/>
    <n v="4.5"/>
  </r>
  <r>
    <x v="9"/>
    <n v="5.8"/>
  </r>
  <r>
    <x v="9"/>
    <n v="5"/>
  </r>
  <r>
    <x v="9"/>
    <n v="7.3"/>
  </r>
  <r>
    <x v="9"/>
    <m/>
  </r>
  <r>
    <x v="9"/>
    <m/>
  </r>
  <r>
    <x v="10"/>
    <m/>
  </r>
  <r>
    <x v="10"/>
    <m/>
  </r>
  <r>
    <x v="10"/>
    <n v="6.6"/>
  </r>
  <r>
    <x v="10"/>
    <n v="8"/>
  </r>
  <r>
    <x v="10"/>
    <m/>
  </r>
  <r>
    <x v="10"/>
    <m/>
  </r>
  <r>
    <x v="10"/>
    <n v="7.6"/>
  </r>
  <r>
    <x v="10"/>
    <n v="8"/>
  </r>
  <r>
    <x v="10"/>
    <n v="5.6"/>
  </r>
  <r>
    <x v="10"/>
    <m/>
  </r>
  <r>
    <x v="10"/>
    <n v="5"/>
  </r>
  <r>
    <x v="10"/>
    <n v="7.4"/>
  </r>
  <r>
    <x v="10"/>
    <n v="7"/>
  </r>
  <r>
    <x v="10"/>
    <n v="7.7"/>
  </r>
  <r>
    <x v="10"/>
    <n v="7.3"/>
  </r>
  <r>
    <x v="10"/>
    <m/>
  </r>
  <r>
    <x v="10"/>
    <n v="7.5"/>
  </r>
  <r>
    <x v="10"/>
    <m/>
  </r>
  <r>
    <x v="10"/>
    <m/>
  </r>
  <r>
    <x v="10"/>
    <m/>
  </r>
  <r>
    <x v="10"/>
    <n v="0.2"/>
  </r>
  <r>
    <x v="10"/>
    <m/>
  </r>
  <r>
    <x v="10"/>
    <n v="8.6999999999999993"/>
  </r>
  <r>
    <x v="10"/>
    <m/>
  </r>
  <r>
    <x v="10"/>
    <n v="7.1"/>
  </r>
  <r>
    <x v="10"/>
    <n v="7.3"/>
  </r>
  <r>
    <x v="10"/>
    <n v="6"/>
  </r>
  <r>
    <x v="10"/>
    <n v="9.1"/>
  </r>
  <r>
    <x v="10"/>
    <n v="6"/>
  </r>
  <r>
    <x v="10"/>
    <n v="7.4"/>
  </r>
  <r>
    <x v="10"/>
    <n v="7.5"/>
  </r>
  <r>
    <x v="10"/>
    <m/>
  </r>
  <r>
    <x v="10"/>
    <n v="8.1"/>
  </r>
  <r>
    <x v="10"/>
    <n v="8.9"/>
  </r>
  <r>
    <x v="10"/>
    <n v="5.8"/>
  </r>
  <r>
    <x v="10"/>
    <n v="8.1"/>
  </r>
  <r>
    <x v="10"/>
    <m/>
  </r>
  <r>
    <x v="10"/>
    <n v="8.9"/>
  </r>
  <r>
    <x v="10"/>
    <n v="6.8"/>
  </r>
  <r>
    <x v="10"/>
    <m/>
  </r>
  <r>
    <x v="10"/>
    <n v="7.3"/>
  </r>
  <r>
    <x v="10"/>
    <m/>
  </r>
  <r>
    <x v="10"/>
    <n v="8.1"/>
  </r>
  <r>
    <x v="10"/>
    <n v="5.7"/>
  </r>
  <r>
    <x v="10"/>
    <m/>
  </r>
  <r>
    <x v="10"/>
    <m/>
  </r>
  <r>
    <x v="10"/>
    <m/>
  </r>
  <r>
    <x v="10"/>
    <n v="6.5"/>
  </r>
  <r>
    <x v="10"/>
    <m/>
  </r>
  <r>
    <x v="10"/>
    <n v="7.7"/>
  </r>
  <r>
    <x v="10"/>
    <n v="8.3000000000000007"/>
  </r>
  <r>
    <x v="10"/>
    <n v="7.6"/>
  </r>
  <r>
    <x v="10"/>
    <n v="8.1999999999999993"/>
  </r>
  <r>
    <x v="10"/>
    <m/>
  </r>
  <r>
    <x v="10"/>
    <n v="8.1999999999999993"/>
  </r>
  <r>
    <x v="10"/>
    <n v="8.6999999999999993"/>
  </r>
  <r>
    <x v="10"/>
    <n v="3.9"/>
  </r>
  <r>
    <x v="10"/>
    <m/>
  </r>
  <r>
    <x v="10"/>
    <n v="6.8"/>
  </r>
  <r>
    <x v="10"/>
    <m/>
  </r>
  <r>
    <x v="10"/>
    <n v="4.2"/>
  </r>
  <r>
    <x v="10"/>
    <m/>
  </r>
  <r>
    <x v="10"/>
    <m/>
  </r>
  <r>
    <x v="10"/>
    <n v="2"/>
  </r>
  <r>
    <x v="10"/>
    <n v="7.7"/>
  </r>
  <r>
    <x v="10"/>
    <n v="7.6"/>
  </r>
  <r>
    <x v="10"/>
    <m/>
  </r>
  <r>
    <x v="10"/>
    <n v="9.5"/>
  </r>
  <r>
    <x v="10"/>
    <n v="9"/>
  </r>
  <r>
    <x v="10"/>
    <n v="5.4"/>
  </r>
  <r>
    <x v="10"/>
    <n v="4.0999999999999996"/>
  </r>
  <r>
    <x v="10"/>
    <n v="2.8"/>
  </r>
  <r>
    <x v="10"/>
    <m/>
  </r>
  <r>
    <x v="10"/>
    <n v="6.8"/>
  </r>
  <r>
    <x v="10"/>
    <m/>
  </r>
  <r>
    <x v="10"/>
    <n v="8.8000000000000007"/>
  </r>
  <r>
    <x v="10"/>
    <n v="7.5"/>
  </r>
  <r>
    <x v="10"/>
    <n v="3.8"/>
  </r>
  <r>
    <x v="10"/>
    <n v="8.9"/>
  </r>
  <r>
    <x v="10"/>
    <n v="6.4"/>
  </r>
  <r>
    <x v="10"/>
    <n v="7.3"/>
  </r>
  <r>
    <x v="10"/>
    <n v="8.1999999999999993"/>
  </r>
  <r>
    <x v="10"/>
    <n v="3.3"/>
  </r>
  <r>
    <x v="10"/>
    <m/>
  </r>
  <r>
    <x v="10"/>
    <m/>
  </r>
  <r>
    <x v="10"/>
    <m/>
  </r>
  <r>
    <x v="10"/>
    <m/>
  </r>
  <r>
    <x v="10"/>
    <n v="7.7"/>
  </r>
  <r>
    <x v="10"/>
    <n v="3.1"/>
  </r>
  <r>
    <x v="10"/>
    <n v="5.3"/>
  </r>
  <r>
    <x v="10"/>
    <n v="5.3"/>
  </r>
  <r>
    <x v="10"/>
    <n v="5.6"/>
  </r>
  <r>
    <x v="10"/>
    <m/>
  </r>
  <r>
    <x v="10"/>
    <n v="7.7"/>
  </r>
  <r>
    <x v="10"/>
    <m/>
  </r>
  <r>
    <x v="10"/>
    <n v="8.9"/>
  </r>
  <r>
    <x v="10"/>
    <m/>
  </r>
  <r>
    <x v="10"/>
    <n v="5"/>
  </r>
  <r>
    <x v="10"/>
    <n v="5.2"/>
  </r>
  <r>
    <x v="10"/>
    <m/>
  </r>
  <r>
    <x v="10"/>
    <m/>
  </r>
  <r>
    <x v="10"/>
    <n v="6.1"/>
  </r>
  <r>
    <x v="10"/>
    <m/>
  </r>
  <r>
    <x v="10"/>
    <n v="6"/>
  </r>
  <r>
    <x v="10"/>
    <n v="8"/>
  </r>
  <r>
    <x v="10"/>
    <n v="7"/>
  </r>
  <r>
    <x v="10"/>
    <m/>
  </r>
  <r>
    <x v="10"/>
    <m/>
  </r>
  <r>
    <x v="10"/>
    <m/>
  </r>
  <r>
    <x v="10"/>
    <m/>
  </r>
  <r>
    <x v="10"/>
    <n v="8.6"/>
  </r>
  <r>
    <x v="10"/>
    <m/>
  </r>
  <r>
    <x v="10"/>
    <m/>
  </r>
  <r>
    <x v="10"/>
    <m/>
  </r>
  <r>
    <x v="10"/>
    <m/>
  </r>
  <r>
    <x v="10"/>
    <n v="6.7"/>
  </r>
  <r>
    <x v="10"/>
    <n v="7.1"/>
  </r>
  <r>
    <x v="10"/>
    <n v="6.3"/>
  </r>
  <r>
    <x v="10"/>
    <m/>
  </r>
  <r>
    <x v="10"/>
    <n v="4.7"/>
  </r>
  <r>
    <x v="10"/>
    <n v="6.3"/>
  </r>
  <r>
    <x v="10"/>
    <n v="8.1"/>
  </r>
  <r>
    <x v="10"/>
    <n v="3.5"/>
  </r>
  <r>
    <x v="10"/>
    <m/>
  </r>
  <r>
    <x v="10"/>
    <n v="8.1999999999999993"/>
  </r>
  <r>
    <x v="10"/>
    <m/>
  </r>
  <r>
    <x v="10"/>
    <m/>
  </r>
  <r>
    <x v="10"/>
    <m/>
  </r>
  <r>
    <x v="10"/>
    <m/>
  </r>
  <r>
    <x v="10"/>
    <n v="6.4"/>
  </r>
  <r>
    <x v="10"/>
    <n v="3.8"/>
  </r>
  <r>
    <x v="10"/>
    <m/>
  </r>
  <r>
    <x v="10"/>
    <m/>
  </r>
  <r>
    <x v="10"/>
    <n v="7.9"/>
  </r>
  <r>
    <x v="10"/>
    <n v="5.7"/>
  </r>
  <r>
    <x v="10"/>
    <n v="5.6"/>
  </r>
  <r>
    <x v="10"/>
    <n v="8.3000000000000007"/>
  </r>
  <r>
    <x v="10"/>
    <m/>
  </r>
  <r>
    <x v="10"/>
    <n v="3.5"/>
  </r>
  <r>
    <x v="10"/>
    <m/>
  </r>
  <r>
    <x v="10"/>
    <n v="7.5"/>
  </r>
  <r>
    <x v="10"/>
    <m/>
  </r>
  <r>
    <x v="10"/>
    <m/>
  </r>
  <r>
    <x v="10"/>
    <n v="6.4"/>
  </r>
  <r>
    <x v="10"/>
    <n v="9"/>
  </r>
  <r>
    <x v="10"/>
    <n v="5.6"/>
  </r>
  <r>
    <x v="10"/>
    <m/>
  </r>
  <r>
    <x v="10"/>
    <n v="7"/>
  </r>
  <r>
    <x v="10"/>
    <m/>
  </r>
  <r>
    <x v="10"/>
    <n v="9.1"/>
  </r>
  <r>
    <x v="10"/>
    <n v="4.5999999999999996"/>
  </r>
  <r>
    <x v="10"/>
    <n v="4.8"/>
  </r>
  <r>
    <x v="10"/>
    <n v="6.2"/>
  </r>
  <r>
    <x v="10"/>
    <n v="7.3"/>
  </r>
  <r>
    <x v="10"/>
    <n v="6.2"/>
  </r>
  <r>
    <x v="10"/>
    <m/>
  </r>
  <r>
    <x v="10"/>
    <m/>
  </r>
  <r>
    <x v="10"/>
    <n v="7.3"/>
  </r>
  <r>
    <x v="10"/>
    <m/>
  </r>
  <r>
    <x v="10"/>
    <n v="2.8"/>
  </r>
  <r>
    <x v="10"/>
    <n v="6.1"/>
  </r>
  <r>
    <x v="10"/>
    <m/>
  </r>
  <r>
    <x v="10"/>
    <n v="7.5"/>
  </r>
  <r>
    <x v="10"/>
    <n v="7.1"/>
  </r>
  <r>
    <x v="10"/>
    <n v="8.5"/>
  </r>
  <r>
    <x v="10"/>
    <m/>
  </r>
  <r>
    <x v="10"/>
    <n v="7.8"/>
  </r>
  <r>
    <x v="10"/>
    <n v="6.8"/>
  </r>
  <r>
    <x v="10"/>
    <n v="7.8"/>
  </r>
  <r>
    <x v="10"/>
    <n v="6.6"/>
  </r>
  <r>
    <x v="10"/>
    <n v="5.3"/>
  </r>
  <r>
    <x v="10"/>
    <m/>
  </r>
  <r>
    <x v="10"/>
    <m/>
  </r>
  <r>
    <x v="10"/>
    <m/>
  </r>
  <r>
    <x v="10"/>
    <n v="3.4"/>
  </r>
  <r>
    <x v="10"/>
    <n v="8.3000000000000007"/>
  </r>
  <r>
    <x v="10"/>
    <n v="4.4000000000000004"/>
  </r>
  <r>
    <x v="10"/>
    <n v="7.8"/>
  </r>
  <r>
    <x v="10"/>
    <m/>
  </r>
  <r>
    <x v="10"/>
    <m/>
  </r>
  <r>
    <x v="10"/>
    <n v="7.4"/>
  </r>
  <r>
    <x v="10"/>
    <n v="6"/>
  </r>
  <r>
    <x v="10"/>
    <m/>
  </r>
  <r>
    <x v="10"/>
    <n v="6.7"/>
  </r>
  <r>
    <x v="10"/>
    <n v="8.3000000000000007"/>
  </r>
  <r>
    <x v="10"/>
    <m/>
  </r>
  <r>
    <x v="10"/>
    <m/>
  </r>
  <r>
    <x v="10"/>
    <n v="9.1"/>
  </r>
  <r>
    <x v="10"/>
    <m/>
  </r>
  <r>
    <x v="10"/>
    <m/>
  </r>
  <r>
    <x v="10"/>
    <m/>
  </r>
  <r>
    <x v="10"/>
    <n v="5.7"/>
  </r>
  <r>
    <x v="10"/>
    <m/>
  </r>
  <r>
    <x v="10"/>
    <m/>
  </r>
  <r>
    <x v="10"/>
    <n v="5.0999999999999996"/>
  </r>
  <r>
    <x v="10"/>
    <m/>
  </r>
  <r>
    <x v="10"/>
    <n v="7.8"/>
  </r>
  <r>
    <x v="10"/>
    <n v="4.0999999999999996"/>
  </r>
  <r>
    <x v="10"/>
    <m/>
  </r>
  <r>
    <x v="10"/>
    <m/>
  </r>
  <r>
    <x v="10"/>
    <n v="7.1"/>
  </r>
  <r>
    <x v="10"/>
    <n v="6.1"/>
  </r>
  <r>
    <x v="10"/>
    <n v="8.1999999999999993"/>
  </r>
  <r>
    <x v="10"/>
    <n v="1.4"/>
  </r>
  <r>
    <x v="11"/>
    <n v="8.1999999999999993"/>
  </r>
  <r>
    <x v="11"/>
    <m/>
  </r>
  <r>
    <x v="11"/>
    <m/>
  </r>
  <r>
    <x v="11"/>
    <m/>
  </r>
  <r>
    <x v="11"/>
    <n v="7.5"/>
  </r>
  <r>
    <x v="11"/>
    <m/>
  </r>
  <r>
    <x v="11"/>
    <n v="7.4"/>
  </r>
  <r>
    <x v="11"/>
    <n v="6.5"/>
  </r>
  <r>
    <x v="11"/>
    <n v="5"/>
  </r>
  <r>
    <x v="11"/>
    <n v="7.2"/>
  </r>
  <r>
    <x v="11"/>
    <n v="7"/>
  </r>
  <r>
    <x v="11"/>
    <m/>
  </r>
  <r>
    <x v="11"/>
    <m/>
  </r>
  <r>
    <x v="11"/>
    <n v="6.6"/>
  </r>
  <r>
    <x v="11"/>
    <n v="8.8000000000000007"/>
  </r>
  <r>
    <x v="11"/>
    <m/>
  </r>
  <r>
    <x v="11"/>
    <n v="3"/>
  </r>
  <r>
    <x v="11"/>
    <m/>
  </r>
  <r>
    <x v="11"/>
    <n v="7.8"/>
  </r>
  <r>
    <x v="11"/>
    <n v="2"/>
  </r>
  <r>
    <x v="11"/>
    <n v="8.1"/>
  </r>
  <r>
    <x v="11"/>
    <n v="6.6"/>
  </r>
  <r>
    <x v="11"/>
    <m/>
  </r>
  <r>
    <x v="11"/>
    <n v="7.2"/>
  </r>
  <r>
    <x v="11"/>
    <m/>
  </r>
  <r>
    <x v="11"/>
    <m/>
  </r>
  <r>
    <x v="11"/>
    <n v="7.7"/>
  </r>
  <r>
    <x v="11"/>
    <n v="7.4"/>
  </r>
  <r>
    <x v="11"/>
    <n v="6.6"/>
  </r>
  <r>
    <x v="11"/>
    <n v="7.3"/>
  </r>
  <r>
    <x v="11"/>
    <m/>
  </r>
  <r>
    <x v="11"/>
    <n v="6.6"/>
  </r>
  <r>
    <x v="11"/>
    <m/>
  </r>
  <r>
    <x v="11"/>
    <n v="7"/>
  </r>
  <r>
    <x v="11"/>
    <m/>
  </r>
  <r>
    <x v="11"/>
    <m/>
  </r>
  <r>
    <x v="11"/>
    <n v="8.4"/>
  </r>
  <r>
    <x v="11"/>
    <n v="7.2"/>
  </r>
  <r>
    <x v="11"/>
    <n v="7.7"/>
  </r>
  <r>
    <x v="11"/>
    <n v="7.5"/>
  </r>
  <r>
    <x v="11"/>
    <n v="7"/>
  </r>
  <r>
    <x v="11"/>
    <n v="6.3"/>
  </r>
  <r>
    <x v="11"/>
    <m/>
  </r>
  <r>
    <x v="11"/>
    <m/>
  </r>
  <r>
    <x v="11"/>
    <n v="5.8"/>
  </r>
  <r>
    <x v="11"/>
    <n v="8.4"/>
  </r>
  <r>
    <x v="11"/>
    <m/>
  </r>
  <r>
    <x v="11"/>
    <n v="6.8"/>
  </r>
  <r>
    <x v="11"/>
    <n v="4.5"/>
  </r>
  <r>
    <x v="11"/>
    <n v="6.8"/>
  </r>
  <r>
    <x v="11"/>
    <m/>
  </r>
  <r>
    <x v="11"/>
    <n v="7.2"/>
  </r>
  <r>
    <x v="11"/>
    <n v="7.4"/>
  </r>
  <r>
    <x v="11"/>
    <n v="7.9"/>
  </r>
  <r>
    <x v="11"/>
    <m/>
  </r>
  <r>
    <x v="11"/>
    <n v="7.2"/>
  </r>
  <r>
    <x v="11"/>
    <n v="4.3"/>
  </r>
  <r>
    <x v="11"/>
    <n v="8.8000000000000007"/>
  </r>
  <r>
    <x v="11"/>
    <n v="6"/>
  </r>
  <r>
    <x v="11"/>
    <n v="8.4"/>
  </r>
  <r>
    <x v="11"/>
    <m/>
  </r>
  <r>
    <x v="11"/>
    <n v="6.5"/>
  </r>
  <r>
    <x v="11"/>
    <n v="6.2"/>
  </r>
  <r>
    <x v="11"/>
    <n v="8.1999999999999993"/>
  </r>
  <r>
    <x v="11"/>
    <m/>
  </r>
  <r>
    <x v="11"/>
    <n v="8.1999999999999993"/>
  </r>
  <r>
    <x v="11"/>
    <n v="7.6"/>
  </r>
  <r>
    <x v="11"/>
    <m/>
  </r>
  <r>
    <x v="11"/>
    <n v="7.9"/>
  </r>
  <r>
    <x v="11"/>
    <m/>
  </r>
  <r>
    <x v="11"/>
    <m/>
  </r>
  <r>
    <x v="11"/>
    <m/>
  </r>
  <r>
    <x v="11"/>
    <n v="6.9"/>
  </r>
  <r>
    <x v="11"/>
    <m/>
  </r>
  <r>
    <x v="11"/>
    <n v="4.9000000000000004"/>
  </r>
  <r>
    <x v="11"/>
    <m/>
  </r>
  <r>
    <x v="11"/>
    <m/>
  </r>
  <r>
    <x v="11"/>
    <n v="6"/>
  </r>
  <r>
    <x v="11"/>
    <m/>
  </r>
  <r>
    <x v="11"/>
    <n v="5.4"/>
  </r>
  <r>
    <x v="11"/>
    <n v="6.6"/>
  </r>
  <r>
    <x v="11"/>
    <n v="7.3"/>
  </r>
  <r>
    <x v="11"/>
    <m/>
  </r>
  <r>
    <x v="11"/>
    <n v="8.6999999999999993"/>
  </r>
  <r>
    <x v="11"/>
    <n v="8.6"/>
  </r>
  <r>
    <x v="11"/>
    <n v="2.1"/>
  </r>
  <r>
    <x v="11"/>
    <n v="6.5"/>
  </r>
  <r>
    <x v="11"/>
    <m/>
  </r>
  <r>
    <x v="11"/>
    <n v="8.3000000000000007"/>
  </r>
  <r>
    <x v="11"/>
    <n v="3.4"/>
  </r>
  <r>
    <x v="11"/>
    <n v="6.8"/>
  </r>
  <r>
    <x v="11"/>
    <n v="7.7"/>
  </r>
  <r>
    <x v="11"/>
    <n v="2.1"/>
  </r>
  <r>
    <x v="11"/>
    <m/>
  </r>
  <r>
    <x v="11"/>
    <m/>
  </r>
  <r>
    <x v="11"/>
    <m/>
  </r>
  <r>
    <x v="11"/>
    <n v="5"/>
  </r>
  <r>
    <x v="11"/>
    <m/>
  </r>
  <r>
    <x v="11"/>
    <n v="7.1"/>
  </r>
  <r>
    <x v="11"/>
    <m/>
  </r>
  <r>
    <x v="11"/>
    <n v="3.5"/>
  </r>
  <r>
    <x v="11"/>
    <n v="9"/>
  </r>
  <r>
    <x v="11"/>
    <m/>
  </r>
  <r>
    <x v="11"/>
    <n v="7.9"/>
  </r>
  <r>
    <x v="11"/>
    <n v="6.2"/>
  </r>
  <r>
    <x v="11"/>
    <n v="8.1999999999999993"/>
  </r>
  <r>
    <x v="11"/>
    <m/>
  </r>
  <r>
    <x v="11"/>
    <n v="8.4"/>
  </r>
  <r>
    <x v="11"/>
    <m/>
  </r>
  <r>
    <x v="11"/>
    <m/>
  </r>
  <r>
    <x v="11"/>
    <m/>
  </r>
  <r>
    <x v="11"/>
    <n v="7.8"/>
  </r>
  <r>
    <x v="11"/>
    <n v="6.4"/>
  </r>
  <r>
    <x v="11"/>
    <n v="3.7"/>
  </r>
  <r>
    <x v="11"/>
    <n v="7.3"/>
  </r>
  <r>
    <x v="11"/>
    <n v="7"/>
  </r>
  <r>
    <x v="11"/>
    <m/>
  </r>
  <r>
    <x v="11"/>
    <n v="5.8"/>
  </r>
  <r>
    <x v="11"/>
    <n v="7.7"/>
  </r>
  <r>
    <x v="11"/>
    <m/>
  </r>
  <r>
    <x v="11"/>
    <m/>
  </r>
  <r>
    <x v="11"/>
    <n v="4.9000000000000004"/>
  </r>
  <r>
    <x v="11"/>
    <m/>
  </r>
  <r>
    <x v="11"/>
    <n v="7.3"/>
  </r>
  <r>
    <x v="11"/>
    <m/>
  </r>
  <r>
    <x v="11"/>
    <n v="8.4"/>
  </r>
  <r>
    <x v="11"/>
    <n v="8"/>
  </r>
  <r>
    <x v="11"/>
    <n v="3.8"/>
  </r>
  <r>
    <x v="11"/>
    <m/>
  </r>
  <r>
    <x v="11"/>
    <m/>
  </r>
  <r>
    <x v="11"/>
    <n v="4.2"/>
  </r>
  <r>
    <x v="11"/>
    <m/>
  </r>
  <r>
    <x v="11"/>
    <m/>
  </r>
  <r>
    <x v="11"/>
    <m/>
  </r>
  <r>
    <x v="11"/>
    <m/>
  </r>
  <r>
    <x v="11"/>
    <n v="6.4"/>
  </r>
  <r>
    <x v="11"/>
    <n v="7.7"/>
  </r>
  <r>
    <x v="11"/>
    <m/>
  </r>
  <r>
    <x v="11"/>
    <n v="5"/>
  </r>
  <r>
    <x v="11"/>
    <m/>
  </r>
  <r>
    <x v="11"/>
    <n v="8.1999999999999993"/>
  </r>
  <r>
    <x v="11"/>
    <m/>
  </r>
  <r>
    <x v="11"/>
    <n v="7.3"/>
  </r>
  <r>
    <x v="11"/>
    <n v="7.9"/>
  </r>
  <r>
    <x v="11"/>
    <m/>
  </r>
  <r>
    <x v="11"/>
    <m/>
  </r>
  <r>
    <x v="11"/>
    <n v="6.2"/>
  </r>
  <r>
    <x v="11"/>
    <m/>
  </r>
  <r>
    <x v="11"/>
    <n v="5.4"/>
  </r>
  <r>
    <x v="11"/>
    <n v="5.9"/>
  </r>
  <r>
    <x v="11"/>
    <m/>
  </r>
  <r>
    <x v="11"/>
    <n v="8.4"/>
  </r>
  <r>
    <x v="11"/>
    <m/>
  </r>
  <r>
    <x v="11"/>
    <n v="4.5999999999999996"/>
  </r>
  <r>
    <x v="11"/>
    <m/>
  </r>
  <r>
    <x v="11"/>
    <m/>
  </r>
  <r>
    <x v="11"/>
    <n v="7.5"/>
  </r>
  <r>
    <x v="11"/>
    <n v="6.7"/>
  </r>
  <r>
    <x v="11"/>
    <n v="6.7"/>
  </r>
  <r>
    <x v="11"/>
    <m/>
  </r>
  <r>
    <x v="11"/>
    <m/>
  </r>
  <r>
    <x v="11"/>
    <n v="8.5"/>
  </r>
  <r>
    <x v="11"/>
    <n v="3.5"/>
  </r>
  <r>
    <x v="11"/>
    <n v="7.8"/>
  </r>
  <r>
    <x v="12"/>
    <n v="2.9"/>
  </r>
  <r>
    <x v="12"/>
    <n v="9"/>
  </r>
  <r>
    <x v="12"/>
    <n v="8.1999999999999993"/>
  </r>
  <r>
    <x v="12"/>
    <n v="8.1"/>
  </r>
  <r>
    <x v="12"/>
    <m/>
  </r>
  <r>
    <x v="12"/>
    <n v="6.4"/>
  </r>
  <r>
    <x v="12"/>
    <n v="8.5"/>
  </r>
  <r>
    <x v="12"/>
    <n v="8.6"/>
  </r>
  <r>
    <x v="12"/>
    <n v="6.3"/>
  </r>
  <r>
    <x v="12"/>
    <n v="6.7"/>
  </r>
  <r>
    <x v="12"/>
    <n v="8.1"/>
  </r>
  <r>
    <x v="12"/>
    <n v="6.7"/>
  </r>
  <r>
    <x v="12"/>
    <n v="9.1"/>
  </r>
  <r>
    <x v="12"/>
    <n v="6.5"/>
  </r>
  <r>
    <x v="12"/>
    <n v="4.7"/>
  </r>
  <r>
    <x v="12"/>
    <m/>
  </r>
  <r>
    <x v="12"/>
    <n v="9.1"/>
  </r>
  <r>
    <x v="12"/>
    <n v="8.1"/>
  </r>
  <r>
    <x v="12"/>
    <n v="6.7"/>
  </r>
  <r>
    <x v="12"/>
    <m/>
  </r>
  <r>
    <x v="12"/>
    <n v="2.8"/>
  </r>
  <r>
    <x v="12"/>
    <m/>
  </r>
  <r>
    <x v="12"/>
    <n v="3"/>
  </r>
  <r>
    <x v="12"/>
    <n v="7.7"/>
  </r>
  <r>
    <x v="12"/>
    <m/>
  </r>
  <r>
    <x v="12"/>
    <n v="7.5"/>
  </r>
  <r>
    <x v="12"/>
    <n v="8.5"/>
  </r>
  <r>
    <x v="12"/>
    <n v="5.8"/>
  </r>
  <r>
    <x v="12"/>
    <n v="8.1"/>
  </r>
  <r>
    <x v="12"/>
    <m/>
  </r>
  <r>
    <x v="12"/>
    <m/>
  </r>
  <r>
    <x v="12"/>
    <m/>
  </r>
  <r>
    <x v="12"/>
    <m/>
  </r>
  <r>
    <x v="12"/>
    <m/>
  </r>
  <r>
    <x v="12"/>
    <m/>
  </r>
  <r>
    <x v="12"/>
    <n v="7"/>
  </r>
  <r>
    <x v="12"/>
    <n v="4"/>
  </r>
  <r>
    <x v="12"/>
    <n v="2.8"/>
  </r>
  <r>
    <x v="12"/>
    <n v="7.6"/>
  </r>
  <r>
    <x v="12"/>
    <n v="7.1"/>
  </r>
  <r>
    <x v="12"/>
    <m/>
  </r>
  <r>
    <x v="12"/>
    <n v="2.2000000000000002"/>
  </r>
  <r>
    <x v="12"/>
    <m/>
  </r>
  <r>
    <x v="12"/>
    <n v="3.7"/>
  </r>
  <r>
    <x v="12"/>
    <m/>
  </r>
  <r>
    <x v="12"/>
    <m/>
  </r>
  <r>
    <x v="12"/>
    <n v="7.4"/>
  </r>
  <r>
    <x v="12"/>
    <m/>
  </r>
  <r>
    <x v="12"/>
    <n v="6.3"/>
  </r>
  <r>
    <x v="12"/>
    <n v="8.6999999999999993"/>
  </r>
  <r>
    <x v="12"/>
    <m/>
  </r>
  <r>
    <x v="12"/>
    <n v="6.2"/>
  </r>
  <r>
    <x v="12"/>
    <m/>
  </r>
  <r>
    <x v="12"/>
    <n v="9"/>
  </r>
  <r>
    <x v="12"/>
    <m/>
  </r>
  <r>
    <x v="12"/>
    <n v="3.2"/>
  </r>
  <r>
    <x v="12"/>
    <n v="6"/>
  </r>
  <r>
    <x v="12"/>
    <n v="6.3"/>
  </r>
  <r>
    <x v="12"/>
    <n v="6.2"/>
  </r>
  <r>
    <x v="12"/>
    <n v="4.2"/>
  </r>
  <r>
    <x v="12"/>
    <m/>
  </r>
  <r>
    <x v="12"/>
    <n v="8.1999999999999993"/>
  </r>
  <r>
    <x v="12"/>
    <n v="7.2"/>
  </r>
  <r>
    <x v="12"/>
    <n v="7.2"/>
  </r>
  <r>
    <x v="12"/>
    <n v="7.8"/>
  </r>
  <r>
    <x v="12"/>
    <n v="8.5"/>
  </r>
  <r>
    <x v="12"/>
    <n v="8.6999999999999993"/>
  </r>
  <r>
    <x v="12"/>
    <m/>
  </r>
  <r>
    <x v="12"/>
    <m/>
  </r>
  <r>
    <x v="12"/>
    <n v="6.6"/>
  </r>
  <r>
    <x v="12"/>
    <n v="7.3"/>
  </r>
  <r>
    <x v="12"/>
    <n v="8.1999999999999993"/>
  </r>
  <r>
    <x v="12"/>
    <n v="7.6"/>
  </r>
  <r>
    <x v="12"/>
    <n v="6.6"/>
  </r>
  <r>
    <x v="12"/>
    <m/>
  </r>
  <r>
    <x v="12"/>
    <n v="7.2"/>
  </r>
  <r>
    <x v="12"/>
    <n v="6"/>
  </r>
  <r>
    <x v="12"/>
    <m/>
  </r>
  <r>
    <x v="12"/>
    <m/>
  </r>
  <r>
    <x v="12"/>
    <n v="6.8"/>
  </r>
  <r>
    <x v="12"/>
    <n v="7.1"/>
  </r>
  <r>
    <x v="12"/>
    <m/>
  </r>
  <r>
    <x v="12"/>
    <n v="2.5"/>
  </r>
  <r>
    <x v="12"/>
    <n v="7.5"/>
  </r>
  <r>
    <x v="12"/>
    <n v="9.1999999999999993"/>
  </r>
  <r>
    <x v="12"/>
    <m/>
  </r>
  <r>
    <x v="12"/>
    <n v="7.2"/>
  </r>
  <r>
    <x v="12"/>
    <n v="3.1"/>
  </r>
  <r>
    <x v="12"/>
    <n v="6.2"/>
  </r>
  <r>
    <x v="12"/>
    <n v="5.5"/>
  </r>
  <r>
    <x v="12"/>
    <m/>
  </r>
  <r>
    <x v="12"/>
    <n v="8.1"/>
  </r>
  <r>
    <x v="12"/>
    <m/>
  </r>
  <r>
    <x v="12"/>
    <n v="7.3"/>
  </r>
  <r>
    <x v="12"/>
    <n v="5.6"/>
  </r>
  <r>
    <x v="12"/>
    <n v="8.1999999999999993"/>
  </r>
  <r>
    <x v="12"/>
    <n v="8.3000000000000007"/>
  </r>
  <r>
    <x v="12"/>
    <n v="5.7"/>
  </r>
  <r>
    <x v="12"/>
    <n v="6.2"/>
  </r>
  <r>
    <x v="12"/>
    <n v="6.2"/>
  </r>
  <r>
    <x v="12"/>
    <n v="5.5"/>
  </r>
  <r>
    <x v="12"/>
    <m/>
  </r>
  <r>
    <x v="12"/>
    <n v="8.5"/>
  </r>
  <r>
    <x v="12"/>
    <n v="3.7"/>
  </r>
  <r>
    <x v="12"/>
    <n v="7.6"/>
  </r>
  <r>
    <x v="12"/>
    <n v="7.8"/>
  </r>
  <r>
    <x v="12"/>
    <m/>
  </r>
  <r>
    <x v="12"/>
    <m/>
  </r>
  <r>
    <x v="12"/>
    <n v="8.6999999999999993"/>
  </r>
  <r>
    <x v="12"/>
    <m/>
  </r>
  <r>
    <x v="12"/>
    <m/>
  </r>
  <r>
    <x v="12"/>
    <n v="6.4"/>
  </r>
  <r>
    <x v="12"/>
    <n v="6.9"/>
  </r>
  <r>
    <x v="12"/>
    <n v="3.5"/>
  </r>
  <r>
    <x v="12"/>
    <n v="8.5"/>
  </r>
  <r>
    <x v="12"/>
    <m/>
  </r>
  <r>
    <x v="12"/>
    <m/>
  </r>
  <r>
    <x v="12"/>
    <n v="7"/>
  </r>
  <r>
    <x v="12"/>
    <n v="3.9"/>
  </r>
  <r>
    <x v="12"/>
    <m/>
  </r>
  <r>
    <x v="12"/>
    <n v="8"/>
  </r>
  <r>
    <x v="12"/>
    <m/>
  </r>
  <r>
    <x v="12"/>
    <m/>
  </r>
  <r>
    <x v="12"/>
    <m/>
  </r>
  <r>
    <x v="12"/>
    <n v="7.8"/>
  </r>
  <r>
    <x v="12"/>
    <m/>
  </r>
  <r>
    <x v="12"/>
    <n v="5.6"/>
  </r>
  <r>
    <x v="12"/>
    <m/>
  </r>
  <r>
    <x v="12"/>
    <n v="7"/>
  </r>
  <r>
    <x v="12"/>
    <n v="7.7"/>
  </r>
  <r>
    <x v="12"/>
    <n v="2.4"/>
  </r>
  <r>
    <x v="12"/>
    <n v="6.8"/>
  </r>
  <r>
    <x v="12"/>
    <n v="7"/>
  </r>
  <r>
    <x v="12"/>
    <n v="8.4"/>
  </r>
  <r>
    <x v="12"/>
    <n v="6.4"/>
  </r>
  <r>
    <x v="12"/>
    <n v="8.5"/>
  </r>
  <r>
    <x v="12"/>
    <n v="7.1"/>
  </r>
  <r>
    <x v="12"/>
    <m/>
  </r>
  <r>
    <x v="12"/>
    <n v="8.8000000000000007"/>
  </r>
  <r>
    <x v="12"/>
    <n v="6.2"/>
  </r>
  <r>
    <x v="12"/>
    <m/>
  </r>
  <r>
    <x v="12"/>
    <n v="6.5"/>
  </r>
  <r>
    <x v="12"/>
    <n v="7.5"/>
  </r>
  <r>
    <x v="12"/>
    <m/>
  </r>
  <r>
    <x v="12"/>
    <m/>
  </r>
  <r>
    <x v="12"/>
    <m/>
  </r>
  <r>
    <x v="12"/>
    <n v="8.1999999999999993"/>
  </r>
  <r>
    <x v="12"/>
    <n v="8.1999999999999993"/>
  </r>
  <r>
    <x v="12"/>
    <n v="7.2"/>
  </r>
  <r>
    <x v="12"/>
    <n v="7.8"/>
  </r>
  <r>
    <x v="12"/>
    <n v="9.1999999999999993"/>
  </r>
  <r>
    <x v="12"/>
    <m/>
  </r>
  <r>
    <x v="12"/>
    <n v="9.1"/>
  </r>
  <r>
    <x v="12"/>
    <n v="4.8"/>
  </r>
  <r>
    <x v="12"/>
    <m/>
  </r>
  <r>
    <x v="12"/>
    <n v="5.7"/>
  </r>
  <r>
    <x v="12"/>
    <n v="4.7"/>
  </r>
  <r>
    <x v="12"/>
    <n v="7.4"/>
  </r>
  <r>
    <x v="12"/>
    <n v="8"/>
  </r>
  <r>
    <x v="12"/>
    <m/>
  </r>
  <r>
    <x v="12"/>
    <n v="7.8"/>
  </r>
  <r>
    <x v="12"/>
    <m/>
  </r>
  <r>
    <x v="12"/>
    <n v="1.3"/>
  </r>
  <r>
    <x v="12"/>
    <n v="5"/>
  </r>
  <r>
    <x v="12"/>
    <m/>
  </r>
  <r>
    <x v="12"/>
    <n v="7"/>
  </r>
  <r>
    <x v="12"/>
    <n v="7.8"/>
  </r>
  <r>
    <x v="12"/>
    <n v="7.3"/>
  </r>
  <r>
    <x v="12"/>
    <n v="4.9000000000000004"/>
  </r>
  <r>
    <x v="12"/>
    <n v="8.4"/>
  </r>
  <r>
    <x v="12"/>
    <m/>
  </r>
  <r>
    <x v="12"/>
    <n v="7.7"/>
  </r>
  <r>
    <x v="12"/>
    <n v="2"/>
  </r>
  <r>
    <x v="12"/>
    <n v="4"/>
  </r>
  <r>
    <x v="12"/>
    <m/>
  </r>
  <r>
    <x v="12"/>
    <m/>
  </r>
  <r>
    <x v="12"/>
    <m/>
  </r>
  <r>
    <x v="12"/>
    <n v="5.8"/>
  </r>
  <r>
    <x v="12"/>
    <n v="6.9"/>
  </r>
  <r>
    <x v="13"/>
    <n v="2.5"/>
  </r>
  <r>
    <x v="13"/>
    <n v="4.2"/>
  </r>
  <r>
    <x v="13"/>
    <n v="8.5"/>
  </r>
  <r>
    <x v="13"/>
    <n v="8.1"/>
  </r>
  <r>
    <x v="13"/>
    <n v="8.1"/>
  </r>
  <r>
    <x v="13"/>
    <n v="9.1"/>
  </r>
  <r>
    <x v="13"/>
    <n v="8.1"/>
  </r>
  <r>
    <x v="13"/>
    <n v="7.2"/>
  </r>
  <r>
    <x v="13"/>
    <n v="6"/>
  </r>
  <r>
    <x v="13"/>
    <m/>
  </r>
  <r>
    <x v="13"/>
    <n v="7.9"/>
  </r>
  <r>
    <x v="13"/>
    <m/>
  </r>
  <r>
    <x v="13"/>
    <n v="5.4"/>
  </r>
  <r>
    <x v="13"/>
    <n v="5.4"/>
  </r>
  <r>
    <x v="13"/>
    <n v="7.9"/>
  </r>
  <r>
    <x v="13"/>
    <n v="6"/>
  </r>
  <r>
    <x v="13"/>
    <m/>
  </r>
  <r>
    <x v="13"/>
    <n v="9.6"/>
  </r>
  <r>
    <x v="13"/>
    <n v="6.6"/>
  </r>
  <r>
    <x v="13"/>
    <n v="6.9"/>
  </r>
  <r>
    <x v="13"/>
    <m/>
  </r>
  <r>
    <x v="13"/>
    <n v="7.5"/>
  </r>
  <r>
    <x v="13"/>
    <n v="7.4"/>
  </r>
  <r>
    <x v="13"/>
    <n v="7.8"/>
  </r>
  <r>
    <x v="13"/>
    <n v="8.5"/>
  </r>
  <r>
    <x v="13"/>
    <m/>
  </r>
  <r>
    <x v="13"/>
    <n v="5"/>
  </r>
  <r>
    <x v="13"/>
    <n v="8"/>
  </r>
  <r>
    <x v="13"/>
    <n v="7.8"/>
  </r>
  <r>
    <x v="13"/>
    <n v="5.6"/>
  </r>
  <r>
    <x v="13"/>
    <n v="2.2999999999999998"/>
  </r>
  <r>
    <x v="13"/>
    <n v="7.9"/>
  </r>
  <r>
    <x v="13"/>
    <m/>
  </r>
  <r>
    <x v="13"/>
    <n v="7.7"/>
  </r>
  <r>
    <x v="13"/>
    <n v="8"/>
  </r>
  <r>
    <x v="13"/>
    <m/>
  </r>
  <r>
    <x v="13"/>
    <m/>
  </r>
  <r>
    <x v="13"/>
    <n v="7.9"/>
  </r>
  <r>
    <x v="13"/>
    <n v="5.7"/>
  </r>
  <r>
    <x v="13"/>
    <m/>
  </r>
  <r>
    <x v="13"/>
    <n v="8.5"/>
  </r>
  <r>
    <x v="13"/>
    <n v="7.3"/>
  </r>
  <r>
    <x v="13"/>
    <n v="8.6"/>
  </r>
  <r>
    <x v="13"/>
    <m/>
  </r>
  <r>
    <x v="13"/>
    <n v="5.4"/>
  </r>
  <r>
    <x v="13"/>
    <n v="6.9"/>
  </r>
  <r>
    <x v="13"/>
    <n v="8.5"/>
  </r>
  <r>
    <x v="13"/>
    <n v="6.6"/>
  </r>
  <r>
    <x v="13"/>
    <n v="7.1"/>
  </r>
  <r>
    <x v="13"/>
    <n v="5.7"/>
  </r>
  <r>
    <x v="13"/>
    <n v="6.8"/>
  </r>
  <r>
    <x v="13"/>
    <m/>
  </r>
  <r>
    <x v="13"/>
    <n v="7.9"/>
  </r>
  <r>
    <x v="13"/>
    <n v="7.3"/>
  </r>
  <r>
    <x v="13"/>
    <n v="4.4000000000000004"/>
  </r>
  <r>
    <x v="13"/>
    <n v="5.5"/>
  </r>
  <r>
    <x v="13"/>
    <n v="8"/>
  </r>
  <r>
    <x v="13"/>
    <n v="3.1"/>
  </r>
  <r>
    <x v="13"/>
    <n v="8.6999999999999993"/>
  </r>
  <r>
    <x v="13"/>
    <n v="8.4"/>
  </r>
  <r>
    <x v="13"/>
    <n v="7.4"/>
  </r>
  <r>
    <x v="13"/>
    <n v="8.8000000000000007"/>
  </r>
  <r>
    <x v="13"/>
    <m/>
  </r>
  <r>
    <x v="13"/>
    <m/>
  </r>
  <r>
    <x v="13"/>
    <n v="5.4"/>
  </r>
  <r>
    <x v="13"/>
    <m/>
  </r>
  <r>
    <x v="13"/>
    <n v="8"/>
  </r>
  <r>
    <x v="13"/>
    <n v="7.3"/>
  </r>
  <r>
    <x v="13"/>
    <n v="7.3"/>
  </r>
  <r>
    <x v="13"/>
    <n v="6"/>
  </r>
  <r>
    <x v="13"/>
    <n v="8.3000000000000007"/>
  </r>
  <r>
    <x v="13"/>
    <m/>
  </r>
  <r>
    <x v="13"/>
    <m/>
  </r>
  <r>
    <x v="13"/>
    <n v="7.5"/>
  </r>
  <r>
    <x v="13"/>
    <n v="4.0999999999999996"/>
  </r>
  <r>
    <x v="13"/>
    <m/>
  </r>
  <r>
    <x v="13"/>
    <m/>
  </r>
  <r>
    <x v="13"/>
    <n v="8"/>
  </r>
  <r>
    <x v="13"/>
    <n v="9.3000000000000007"/>
  </r>
  <r>
    <x v="13"/>
    <n v="6.8"/>
  </r>
  <r>
    <x v="13"/>
    <m/>
  </r>
  <r>
    <x v="13"/>
    <n v="0.5"/>
  </r>
  <r>
    <x v="13"/>
    <n v="8.9"/>
  </r>
  <r>
    <x v="13"/>
    <n v="8"/>
  </r>
  <r>
    <x v="13"/>
    <m/>
  </r>
  <r>
    <x v="13"/>
    <m/>
  </r>
  <r>
    <x v="13"/>
    <n v="8.5"/>
  </r>
  <r>
    <x v="13"/>
    <n v="5.3"/>
  </r>
  <r>
    <x v="13"/>
    <n v="7.9"/>
  </r>
  <r>
    <x v="13"/>
    <n v="4.0999999999999996"/>
  </r>
  <r>
    <x v="13"/>
    <m/>
  </r>
  <r>
    <x v="13"/>
    <n v="6.9"/>
  </r>
  <r>
    <x v="13"/>
    <n v="7.5"/>
  </r>
  <r>
    <x v="13"/>
    <n v="5.5"/>
  </r>
  <r>
    <x v="13"/>
    <n v="6.6"/>
  </r>
  <r>
    <x v="13"/>
    <n v="8.4"/>
  </r>
  <r>
    <x v="13"/>
    <n v="4.0999999999999996"/>
  </r>
  <r>
    <x v="13"/>
    <m/>
  </r>
  <r>
    <x v="13"/>
    <m/>
  </r>
  <r>
    <x v="13"/>
    <n v="5.2"/>
  </r>
  <r>
    <x v="13"/>
    <n v="7.9"/>
  </r>
  <r>
    <x v="13"/>
    <n v="7.6"/>
  </r>
  <r>
    <x v="13"/>
    <n v="8"/>
  </r>
  <r>
    <x v="13"/>
    <n v="5.7"/>
  </r>
  <r>
    <x v="13"/>
    <m/>
  </r>
  <r>
    <x v="13"/>
    <m/>
  </r>
  <r>
    <x v="13"/>
    <m/>
  </r>
  <r>
    <x v="13"/>
    <n v="7.8"/>
  </r>
  <r>
    <x v="13"/>
    <n v="7.2"/>
  </r>
  <r>
    <x v="13"/>
    <n v="7.6"/>
  </r>
  <r>
    <x v="13"/>
    <m/>
  </r>
  <r>
    <x v="13"/>
    <n v="3.8"/>
  </r>
  <r>
    <x v="13"/>
    <m/>
  </r>
  <r>
    <x v="13"/>
    <m/>
  </r>
  <r>
    <x v="13"/>
    <n v="7.1"/>
  </r>
  <r>
    <x v="13"/>
    <n v="5.8"/>
  </r>
  <r>
    <x v="13"/>
    <n v="6.4"/>
  </r>
  <r>
    <x v="13"/>
    <n v="6.2"/>
  </r>
  <r>
    <x v="13"/>
    <n v="7.5"/>
  </r>
  <r>
    <x v="13"/>
    <m/>
  </r>
  <r>
    <x v="13"/>
    <n v="8.8000000000000007"/>
  </r>
  <r>
    <x v="13"/>
    <n v="8"/>
  </r>
  <r>
    <x v="13"/>
    <n v="7.8"/>
  </r>
  <r>
    <x v="13"/>
    <n v="7.4"/>
  </r>
  <r>
    <x v="13"/>
    <m/>
  </r>
  <r>
    <x v="13"/>
    <m/>
  </r>
  <r>
    <x v="13"/>
    <m/>
  </r>
  <r>
    <x v="13"/>
    <n v="3.5"/>
  </r>
  <r>
    <x v="13"/>
    <m/>
  </r>
  <r>
    <x v="13"/>
    <n v="6.3"/>
  </r>
  <r>
    <x v="13"/>
    <n v="8.1"/>
  </r>
  <r>
    <x v="13"/>
    <m/>
  </r>
  <r>
    <x v="13"/>
    <n v="8"/>
  </r>
  <r>
    <x v="13"/>
    <n v="6.9"/>
  </r>
  <r>
    <x v="13"/>
    <n v="7.8"/>
  </r>
  <r>
    <x v="13"/>
    <m/>
  </r>
  <r>
    <x v="13"/>
    <n v="7"/>
  </r>
  <r>
    <x v="13"/>
    <n v="8.8000000000000007"/>
  </r>
  <r>
    <x v="13"/>
    <n v="7.8"/>
  </r>
  <r>
    <x v="13"/>
    <m/>
  </r>
  <r>
    <x v="13"/>
    <m/>
  </r>
  <r>
    <x v="13"/>
    <n v="6.7"/>
  </r>
  <r>
    <x v="13"/>
    <n v="8.6999999999999993"/>
  </r>
  <r>
    <x v="13"/>
    <m/>
  </r>
  <r>
    <x v="13"/>
    <n v="8.6999999999999993"/>
  </r>
  <r>
    <x v="13"/>
    <n v="7.1"/>
  </r>
  <r>
    <x v="13"/>
    <n v="9.1"/>
  </r>
  <r>
    <x v="13"/>
    <n v="5.6"/>
  </r>
  <r>
    <x v="13"/>
    <m/>
  </r>
  <r>
    <x v="14"/>
    <n v="8.1999999999999993"/>
  </r>
  <r>
    <x v="14"/>
    <n v="7.3"/>
  </r>
  <r>
    <x v="14"/>
    <n v="6.6"/>
  </r>
  <r>
    <x v="14"/>
    <m/>
  </r>
  <r>
    <x v="14"/>
    <n v="7.1"/>
  </r>
  <r>
    <x v="14"/>
    <n v="7.3"/>
  </r>
  <r>
    <x v="14"/>
    <m/>
  </r>
  <r>
    <x v="14"/>
    <m/>
  </r>
  <r>
    <x v="14"/>
    <m/>
  </r>
  <r>
    <x v="14"/>
    <n v="6.3"/>
  </r>
  <r>
    <x v="14"/>
    <n v="7.5"/>
  </r>
  <r>
    <x v="14"/>
    <m/>
  </r>
  <r>
    <x v="14"/>
    <n v="7.8"/>
  </r>
  <r>
    <x v="14"/>
    <n v="8.3000000000000007"/>
  </r>
  <r>
    <x v="14"/>
    <n v="8.5"/>
  </r>
  <r>
    <x v="14"/>
    <m/>
  </r>
  <r>
    <x v="14"/>
    <n v="8.3000000000000007"/>
  </r>
  <r>
    <x v="14"/>
    <m/>
  </r>
  <r>
    <x v="14"/>
    <n v="7.8"/>
  </r>
  <r>
    <x v="14"/>
    <m/>
  </r>
  <r>
    <x v="14"/>
    <n v="7.8"/>
  </r>
  <r>
    <x v="14"/>
    <n v="8"/>
  </r>
  <r>
    <x v="14"/>
    <m/>
  </r>
  <r>
    <x v="14"/>
    <n v="7.2"/>
  </r>
  <r>
    <x v="14"/>
    <n v="6.8"/>
  </r>
  <r>
    <x v="14"/>
    <m/>
  </r>
  <r>
    <x v="14"/>
    <m/>
  </r>
  <r>
    <x v="14"/>
    <n v="5"/>
  </r>
  <r>
    <x v="14"/>
    <m/>
  </r>
  <r>
    <x v="14"/>
    <n v="6.6"/>
  </r>
  <r>
    <x v="14"/>
    <n v="7.3"/>
  </r>
  <r>
    <x v="14"/>
    <n v="8"/>
  </r>
  <r>
    <x v="14"/>
    <n v="7.3"/>
  </r>
  <r>
    <x v="14"/>
    <n v="7.7"/>
  </r>
  <r>
    <x v="14"/>
    <n v="8.5"/>
  </r>
  <r>
    <x v="14"/>
    <m/>
  </r>
  <r>
    <x v="14"/>
    <n v="5.9"/>
  </r>
  <r>
    <x v="14"/>
    <n v="9.3000000000000007"/>
  </r>
  <r>
    <x v="14"/>
    <n v="7.5"/>
  </r>
  <r>
    <x v="14"/>
    <n v="6.5"/>
  </r>
  <r>
    <x v="14"/>
    <n v="7"/>
  </r>
  <r>
    <x v="14"/>
    <n v="7.5"/>
  </r>
  <r>
    <x v="14"/>
    <n v="7.8"/>
  </r>
  <r>
    <x v="14"/>
    <n v="6.8"/>
  </r>
  <r>
    <x v="14"/>
    <m/>
  </r>
  <r>
    <x v="14"/>
    <m/>
  </r>
  <r>
    <x v="14"/>
    <n v="8.5"/>
  </r>
  <r>
    <x v="14"/>
    <n v="5.4"/>
  </r>
  <r>
    <x v="14"/>
    <n v="5.9"/>
  </r>
  <r>
    <x v="14"/>
    <n v="7.5"/>
  </r>
  <r>
    <x v="14"/>
    <n v="7.5"/>
  </r>
  <r>
    <x v="14"/>
    <n v="5.2"/>
  </r>
  <r>
    <x v="14"/>
    <n v="8.3000000000000007"/>
  </r>
  <r>
    <x v="14"/>
    <n v="8.9"/>
  </r>
  <r>
    <x v="14"/>
    <n v="6.5"/>
  </r>
  <r>
    <x v="14"/>
    <n v="7.6"/>
  </r>
  <r>
    <x v="14"/>
    <m/>
  </r>
  <r>
    <x v="14"/>
    <n v="6.3"/>
  </r>
  <r>
    <x v="14"/>
    <n v="8.1999999999999993"/>
  </r>
  <r>
    <x v="14"/>
    <n v="2.8"/>
  </r>
  <r>
    <x v="14"/>
    <m/>
  </r>
  <r>
    <x v="14"/>
    <m/>
  </r>
  <r>
    <x v="14"/>
    <m/>
  </r>
  <r>
    <x v="14"/>
    <m/>
  </r>
  <r>
    <x v="14"/>
    <n v="7.1"/>
  </r>
  <r>
    <x v="14"/>
    <m/>
  </r>
  <r>
    <x v="14"/>
    <m/>
  </r>
  <r>
    <x v="14"/>
    <n v="8.5"/>
  </r>
  <r>
    <x v="14"/>
    <m/>
  </r>
  <r>
    <x v="14"/>
    <n v="6.7"/>
  </r>
  <r>
    <x v="14"/>
    <n v="7.5"/>
  </r>
  <r>
    <x v="14"/>
    <n v="6.9"/>
  </r>
  <r>
    <x v="14"/>
    <m/>
  </r>
  <r>
    <x v="14"/>
    <n v="5.0999999999999996"/>
  </r>
  <r>
    <x v="14"/>
    <n v="7.5"/>
  </r>
  <r>
    <x v="14"/>
    <n v="6.2"/>
  </r>
  <r>
    <x v="14"/>
    <n v="6.3"/>
  </r>
  <r>
    <x v="14"/>
    <n v="7.9"/>
  </r>
  <r>
    <x v="14"/>
    <m/>
  </r>
  <r>
    <x v="14"/>
    <n v="8.8000000000000007"/>
  </r>
  <r>
    <x v="14"/>
    <m/>
  </r>
  <r>
    <x v="14"/>
    <n v="8.6"/>
  </r>
  <r>
    <x v="14"/>
    <n v="8.1999999999999993"/>
  </r>
  <r>
    <x v="14"/>
    <n v="7"/>
  </r>
  <r>
    <x v="14"/>
    <n v="8.5"/>
  </r>
  <r>
    <x v="14"/>
    <n v="7.2"/>
  </r>
  <r>
    <x v="14"/>
    <n v="6.4"/>
  </r>
  <r>
    <x v="14"/>
    <n v="6.4"/>
  </r>
  <r>
    <x v="14"/>
    <n v="6.1"/>
  </r>
  <r>
    <x v="14"/>
    <n v="7.8"/>
  </r>
  <r>
    <x v="14"/>
    <n v="6"/>
  </r>
  <r>
    <x v="14"/>
    <m/>
  </r>
  <r>
    <x v="14"/>
    <m/>
  </r>
  <r>
    <x v="14"/>
    <m/>
  </r>
  <r>
    <x v="14"/>
    <n v="8.9"/>
  </r>
  <r>
    <x v="14"/>
    <n v="8"/>
  </r>
  <r>
    <x v="14"/>
    <n v="8.3000000000000007"/>
  </r>
  <r>
    <x v="14"/>
    <n v="7.8"/>
  </r>
  <r>
    <x v="14"/>
    <n v="7.6"/>
  </r>
  <r>
    <x v="14"/>
    <n v="8"/>
  </r>
  <r>
    <x v="14"/>
    <n v="7.6"/>
  </r>
  <r>
    <x v="14"/>
    <n v="8"/>
  </r>
  <r>
    <x v="14"/>
    <m/>
  </r>
  <r>
    <x v="14"/>
    <n v="8.5"/>
  </r>
  <r>
    <x v="14"/>
    <n v="6.2"/>
  </r>
  <r>
    <x v="14"/>
    <n v="6.4"/>
  </r>
  <r>
    <x v="14"/>
    <n v="6.3"/>
  </r>
  <r>
    <x v="14"/>
    <m/>
  </r>
  <r>
    <x v="14"/>
    <m/>
  </r>
  <r>
    <x v="14"/>
    <m/>
  </r>
  <r>
    <x v="14"/>
    <n v="6.8"/>
  </r>
  <r>
    <x v="14"/>
    <n v="7.2"/>
  </r>
  <r>
    <x v="14"/>
    <n v="8.6999999999999993"/>
  </r>
  <r>
    <x v="14"/>
    <n v="7"/>
  </r>
  <r>
    <x v="14"/>
    <m/>
  </r>
  <r>
    <x v="14"/>
    <n v="7.8"/>
  </r>
  <r>
    <x v="14"/>
    <n v="8"/>
  </r>
  <r>
    <x v="14"/>
    <n v="6.7"/>
  </r>
  <r>
    <x v="14"/>
    <n v="2.5"/>
  </r>
  <r>
    <x v="14"/>
    <n v="9.4"/>
  </r>
  <r>
    <x v="14"/>
    <n v="7.7"/>
  </r>
  <r>
    <x v="14"/>
    <n v="6.5"/>
  </r>
  <r>
    <x v="14"/>
    <m/>
  </r>
  <r>
    <x v="14"/>
    <n v="7.2"/>
  </r>
  <r>
    <x v="14"/>
    <m/>
  </r>
  <r>
    <x v="14"/>
    <m/>
  </r>
  <r>
    <x v="14"/>
    <m/>
  </r>
  <r>
    <x v="14"/>
    <n v="8.6999999999999993"/>
  </r>
  <r>
    <x v="14"/>
    <n v="7"/>
  </r>
  <r>
    <x v="14"/>
    <n v="8.6999999999999993"/>
  </r>
  <r>
    <x v="14"/>
    <m/>
  </r>
  <r>
    <x v="14"/>
    <m/>
  </r>
  <r>
    <x v="14"/>
    <n v="8.5"/>
  </r>
  <r>
    <x v="14"/>
    <n v="7.2"/>
  </r>
  <r>
    <x v="14"/>
    <n v="8"/>
  </r>
  <r>
    <x v="14"/>
    <m/>
  </r>
  <r>
    <x v="14"/>
    <n v="8.1999999999999993"/>
  </r>
  <r>
    <x v="14"/>
    <m/>
  </r>
  <r>
    <x v="14"/>
    <m/>
  </r>
  <r>
    <x v="14"/>
    <n v="8.1"/>
  </r>
  <r>
    <x v="14"/>
    <n v="7.7"/>
  </r>
  <r>
    <x v="14"/>
    <n v="6.3"/>
  </r>
  <r>
    <x v="14"/>
    <n v="8.3000000000000007"/>
  </r>
  <r>
    <x v="14"/>
    <n v="7.2"/>
  </r>
  <r>
    <x v="14"/>
    <n v="4.5999999999999996"/>
  </r>
  <r>
    <x v="14"/>
    <n v="7.6"/>
  </r>
  <r>
    <x v="14"/>
    <n v="5.4"/>
  </r>
  <r>
    <x v="14"/>
    <n v="7.3"/>
  </r>
  <r>
    <x v="14"/>
    <n v="6.1"/>
  </r>
  <r>
    <x v="14"/>
    <m/>
  </r>
  <r>
    <x v="14"/>
    <n v="3"/>
  </r>
  <r>
    <x v="14"/>
    <n v="3"/>
  </r>
  <r>
    <x v="14"/>
    <m/>
  </r>
  <r>
    <x v="14"/>
    <n v="7.3"/>
  </r>
  <r>
    <x v="14"/>
    <m/>
  </r>
  <r>
    <x v="14"/>
    <n v="7.5"/>
  </r>
  <r>
    <x v="14"/>
    <n v="8.4"/>
  </r>
  <r>
    <x v="14"/>
    <m/>
  </r>
  <r>
    <x v="14"/>
    <n v="5.3"/>
  </r>
  <r>
    <x v="14"/>
    <n v="7.9"/>
  </r>
  <r>
    <x v="14"/>
    <n v="2"/>
  </r>
  <r>
    <x v="14"/>
    <n v="8.1"/>
  </r>
  <r>
    <x v="14"/>
    <n v="8.4"/>
  </r>
  <r>
    <x v="14"/>
    <n v="9.1"/>
  </r>
  <r>
    <x v="14"/>
    <n v="7.8"/>
  </r>
  <r>
    <x v="14"/>
    <n v="5.2"/>
  </r>
  <r>
    <x v="14"/>
    <m/>
  </r>
  <r>
    <x v="14"/>
    <n v="9.1"/>
  </r>
  <r>
    <x v="14"/>
    <n v="7.2"/>
  </r>
  <r>
    <x v="15"/>
    <n v="6.7"/>
  </r>
  <r>
    <x v="15"/>
    <m/>
  </r>
  <r>
    <x v="15"/>
    <m/>
  </r>
  <r>
    <x v="15"/>
    <n v="7.3"/>
  </r>
  <r>
    <x v="15"/>
    <n v="8.8000000000000007"/>
  </r>
  <r>
    <x v="15"/>
    <n v="7.6"/>
  </r>
  <r>
    <x v="15"/>
    <n v="7.9"/>
  </r>
  <r>
    <x v="15"/>
    <n v="5"/>
  </r>
  <r>
    <x v="15"/>
    <n v="6.8"/>
  </r>
  <r>
    <x v="15"/>
    <n v="8.5"/>
  </r>
  <r>
    <x v="15"/>
    <n v="6"/>
  </r>
  <r>
    <x v="15"/>
    <m/>
  </r>
  <r>
    <x v="15"/>
    <n v="7.2"/>
  </r>
  <r>
    <x v="15"/>
    <n v="9.1"/>
  </r>
  <r>
    <x v="15"/>
    <n v="6.9"/>
  </r>
  <r>
    <x v="15"/>
    <n v="6.6"/>
  </r>
  <r>
    <x v="15"/>
    <n v="8"/>
  </r>
  <r>
    <x v="15"/>
    <n v="7.5"/>
  </r>
  <r>
    <x v="15"/>
    <n v="8.3000000000000007"/>
  </r>
  <r>
    <x v="15"/>
    <n v="6"/>
  </r>
  <r>
    <x v="15"/>
    <n v="5.2"/>
  </r>
  <r>
    <x v="15"/>
    <n v="7.4"/>
  </r>
  <r>
    <x v="15"/>
    <m/>
  </r>
  <r>
    <x v="15"/>
    <n v="4.8"/>
  </r>
  <r>
    <x v="15"/>
    <n v="7.6"/>
  </r>
  <r>
    <x v="15"/>
    <n v="7.6"/>
  </r>
  <r>
    <x v="15"/>
    <m/>
  </r>
  <r>
    <x v="15"/>
    <n v="8"/>
  </r>
  <r>
    <x v="15"/>
    <n v="7.6"/>
  </r>
  <r>
    <x v="15"/>
    <m/>
  </r>
  <r>
    <x v="15"/>
    <m/>
  </r>
  <r>
    <x v="15"/>
    <m/>
  </r>
  <r>
    <x v="15"/>
    <n v="6.7"/>
  </r>
  <r>
    <x v="15"/>
    <m/>
  </r>
  <r>
    <x v="15"/>
    <n v="7"/>
  </r>
  <r>
    <x v="15"/>
    <n v="8"/>
  </r>
  <r>
    <x v="15"/>
    <n v="8.1999999999999993"/>
  </r>
  <r>
    <x v="15"/>
    <m/>
  </r>
  <r>
    <x v="15"/>
    <m/>
  </r>
  <r>
    <x v="15"/>
    <m/>
  </r>
  <r>
    <x v="15"/>
    <n v="8.5"/>
  </r>
  <r>
    <x v="15"/>
    <n v="8.1999999999999993"/>
  </r>
  <r>
    <x v="15"/>
    <n v="5.0999999999999996"/>
  </r>
  <r>
    <x v="15"/>
    <n v="8.6999999999999993"/>
  </r>
  <r>
    <x v="15"/>
    <n v="4.8"/>
  </r>
  <r>
    <x v="15"/>
    <n v="7.8"/>
  </r>
  <r>
    <x v="15"/>
    <n v="4.9000000000000004"/>
  </r>
  <r>
    <x v="15"/>
    <m/>
  </r>
  <r>
    <x v="15"/>
    <n v="9"/>
  </r>
  <r>
    <x v="15"/>
    <n v="7.3"/>
  </r>
  <r>
    <x v="15"/>
    <n v="8.5"/>
  </r>
  <r>
    <x v="15"/>
    <m/>
  </r>
  <r>
    <x v="15"/>
    <n v="2.5"/>
  </r>
  <r>
    <x v="15"/>
    <n v="4.0999999999999996"/>
  </r>
  <r>
    <x v="15"/>
    <m/>
  </r>
  <r>
    <x v="15"/>
    <n v="8.9"/>
  </r>
  <r>
    <x v="15"/>
    <n v="4.4000000000000004"/>
  </r>
  <r>
    <x v="15"/>
    <m/>
  </r>
  <r>
    <x v="15"/>
    <n v="6.6"/>
  </r>
  <r>
    <x v="15"/>
    <n v="5.8"/>
  </r>
  <r>
    <x v="15"/>
    <n v="6.1"/>
  </r>
  <r>
    <x v="15"/>
    <m/>
  </r>
  <r>
    <x v="15"/>
    <m/>
  </r>
  <r>
    <x v="15"/>
    <n v="7"/>
  </r>
  <r>
    <x v="15"/>
    <n v="7.8"/>
  </r>
  <r>
    <x v="15"/>
    <n v="5.9"/>
  </r>
  <r>
    <x v="15"/>
    <m/>
  </r>
  <r>
    <x v="15"/>
    <n v="6.4"/>
  </r>
  <r>
    <x v="15"/>
    <n v="8.1999999999999993"/>
  </r>
  <r>
    <x v="15"/>
    <n v="7"/>
  </r>
  <r>
    <x v="15"/>
    <n v="7.7"/>
  </r>
  <r>
    <x v="15"/>
    <n v="8.9"/>
  </r>
  <r>
    <x v="15"/>
    <m/>
  </r>
  <r>
    <x v="15"/>
    <m/>
  </r>
  <r>
    <x v="15"/>
    <m/>
  </r>
  <r>
    <x v="15"/>
    <n v="2.8"/>
  </r>
  <r>
    <x v="15"/>
    <n v="9.1999999999999993"/>
  </r>
  <r>
    <x v="15"/>
    <n v="7"/>
  </r>
  <r>
    <x v="15"/>
    <n v="7.6"/>
  </r>
  <r>
    <x v="15"/>
    <n v="8.8000000000000007"/>
  </r>
  <r>
    <x v="15"/>
    <n v="9"/>
  </r>
  <r>
    <x v="15"/>
    <n v="5.2"/>
  </r>
  <r>
    <x v="15"/>
    <n v="6.3"/>
  </r>
  <r>
    <x v="15"/>
    <n v="7.2"/>
  </r>
  <r>
    <x v="15"/>
    <m/>
  </r>
  <r>
    <x v="15"/>
    <m/>
  </r>
  <r>
    <x v="15"/>
    <m/>
  </r>
  <r>
    <x v="15"/>
    <n v="5.3"/>
  </r>
  <r>
    <x v="15"/>
    <m/>
  </r>
  <r>
    <x v="15"/>
    <m/>
  </r>
  <r>
    <x v="15"/>
    <m/>
  </r>
  <r>
    <x v="15"/>
    <n v="8.6999999999999993"/>
  </r>
  <r>
    <x v="15"/>
    <n v="6.4"/>
  </r>
  <r>
    <x v="15"/>
    <m/>
  </r>
  <r>
    <x v="15"/>
    <n v="5.2"/>
  </r>
  <r>
    <x v="15"/>
    <n v="7.6"/>
  </r>
  <r>
    <x v="15"/>
    <m/>
  </r>
  <r>
    <x v="15"/>
    <n v="5.7"/>
  </r>
  <r>
    <x v="15"/>
    <m/>
  </r>
  <r>
    <x v="15"/>
    <n v="3.1"/>
  </r>
  <r>
    <x v="15"/>
    <n v="6.5"/>
  </r>
  <r>
    <x v="15"/>
    <n v="7.1"/>
  </r>
  <r>
    <x v="15"/>
    <m/>
  </r>
  <r>
    <x v="15"/>
    <m/>
  </r>
  <r>
    <x v="15"/>
    <m/>
  </r>
  <r>
    <x v="15"/>
    <n v="7"/>
  </r>
  <r>
    <x v="15"/>
    <m/>
  </r>
  <r>
    <x v="15"/>
    <n v="8.6"/>
  </r>
  <r>
    <x v="15"/>
    <n v="7.7"/>
  </r>
  <r>
    <x v="15"/>
    <n v="7.8"/>
  </r>
  <r>
    <x v="15"/>
    <n v="5.3"/>
  </r>
  <r>
    <x v="15"/>
    <m/>
  </r>
  <r>
    <x v="15"/>
    <m/>
  </r>
  <r>
    <x v="15"/>
    <n v="7.1"/>
  </r>
  <r>
    <x v="15"/>
    <n v="7.8"/>
  </r>
  <r>
    <x v="15"/>
    <n v="6.2"/>
  </r>
  <r>
    <x v="15"/>
    <n v="6.8"/>
  </r>
  <r>
    <x v="15"/>
    <n v="6.8"/>
  </r>
  <r>
    <x v="15"/>
    <m/>
  </r>
  <r>
    <x v="15"/>
    <n v="8.3000000000000007"/>
  </r>
  <r>
    <x v="15"/>
    <n v="8.5"/>
  </r>
  <r>
    <x v="15"/>
    <n v="3.9"/>
  </r>
  <r>
    <x v="15"/>
    <m/>
  </r>
  <r>
    <x v="15"/>
    <n v="7.7"/>
  </r>
  <r>
    <x v="15"/>
    <n v="6.7"/>
  </r>
  <r>
    <x v="15"/>
    <n v="6.9"/>
  </r>
  <r>
    <x v="15"/>
    <n v="5.7"/>
  </r>
  <r>
    <x v="15"/>
    <n v="5.8"/>
  </r>
  <r>
    <x v="15"/>
    <n v="6.9"/>
  </r>
  <r>
    <x v="15"/>
    <n v="8.6"/>
  </r>
  <r>
    <x v="15"/>
    <n v="6.2"/>
  </r>
  <r>
    <x v="15"/>
    <n v="8.6999999999999993"/>
  </r>
  <r>
    <x v="15"/>
    <n v="6.8"/>
  </r>
  <r>
    <x v="15"/>
    <n v="6.3"/>
  </r>
  <r>
    <x v="15"/>
    <n v="6.2"/>
  </r>
  <r>
    <x v="15"/>
    <m/>
  </r>
  <r>
    <x v="15"/>
    <n v="7.8"/>
  </r>
  <r>
    <x v="16"/>
    <n v="6.9"/>
  </r>
  <r>
    <x v="16"/>
    <m/>
  </r>
  <r>
    <x v="16"/>
    <n v="6.8"/>
  </r>
  <r>
    <x v="16"/>
    <n v="7.5"/>
  </r>
  <r>
    <x v="16"/>
    <n v="7.4"/>
  </r>
  <r>
    <x v="16"/>
    <n v="7.8"/>
  </r>
  <r>
    <x v="16"/>
    <n v="4.4000000000000004"/>
  </r>
  <r>
    <x v="16"/>
    <m/>
  </r>
  <r>
    <x v="16"/>
    <n v="7.2"/>
  </r>
  <r>
    <x v="16"/>
    <n v="7.3"/>
  </r>
  <r>
    <x v="16"/>
    <n v="7.1"/>
  </r>
  <r>
    <x v="16"/>
    <m/>
  </r>
  <r>
    <x v="16"/>
    <n v="6.3"/>
  </r>
  <r>
    <x v="16"/>
    <n v="6"/>
  </r>
  <r>
    <x v="16"/>
    <n v="6.9"/>
  </r>
  <r>
    <x v="16"/>
    <n v="7"/>
  </r>
  <r>
    <x v="16"/>
    <n v="7.8"/>
  </r>
  <r>
    <x v="16"/>
    <n v="5.2"/>
  </r>
  <r>
    <x v="16"/>
    <n v="1.7"/>
  </r>
  <r>
    <x v="16"/>
    <n v="6.1"/>
  </r>
  <r>
    <x v="16"/>
    <n v="7.8"/>
  </r>
  <r>
    <x v="16"/>
    <n v="7.1"/>
  </r>
  <r>
    <x v="16"/>
    <m/>
  </r>
  <r>
    <x v="16"/>
    <n v="7.9"/>
  </r>
  <r>
    <x v="16"/>
    <n v="4.4000000000000004"/>
  </r>
  <r>
    <x v="16"/>
    <n v="3.7"/>
  </r>
  <r>
    <x v="16"/>
    <m/>
  </r>
  <r>
    <x v="16"/>
    <n v="7.4"/>
  </r>
  <r>
    <x v="16"/>
    <n v="7"/>
  </r>
  <r>
    <x v="16"/>
    <m/>
  </r>
  <r>
    <x v="16"/>
    <n v="9.1"/>
  </r>
  <r>
    <x v="16"/>
    <n v="7.8"/>
  </r>
  <r>
    <x v="16"/>
    <m/>
  </r>
  <r>
    <x v="16"/>
    <m/>
  </r>
  <r>
    <x v="16"/>
    <m/>
  </r>
  <r>
    <x v="16"/>
    <n v="6.7"/>
  </r>
  <r>
    <x v="16"/>
    <n v="5.3"/>
  </r>
  <r>
    <x v="16"/>
    <n v="6.1"/>
  </r>
  <r>
    <x v="16"/>
    <m/>
  </r>
  <r>
    <x v="16"/>
    <n v="7.2"/>
  </r>
  <r>
    <x v="16"/>
    <m/>
  </r>
  <r>
    <x v="16"/>
    <n v="4.9000000000000004"/>
  </r>
  <r>
    <x v="16"/>
    <m/>
  </r>
  <r>
    <x v="16"/>
    <n v="6.1"/>
  </r>
  <r>
    <x v="16"/>
    <n v="7.9"/>
  </r>
  <r>
    <x v="16"/>
    <m/>
  </r>
  <r>
    <x v="16"/>
    <n v="5.6"/>
  </r>
  <r>
    <x v="16"/>
    <m/>
  </r>
  <r>
    <x v="16"/>
    <n v="6.4"/>
  </r>
  <r>
    <x v="16"/>
    <n v="8.6999999999999993"/>
  </r>
  <r>
    <x v="16"/>
    <n v="6.1"/>
  </r>
  <r>
    <x v="16"/>
    <n v="7.4"/>
  </r>
  <r>
    <x v="16"/>
    <n v="6.9"/>
  </r>
  <r>
    <x v="16"/>
    <n v="7.4"/>
  </r>
  <r>
    <x v="16"/>
    <n v="6.6"/>
  </r>
  <r>
    <x v="16"/>
    <n v="5.8"/>
  </r>
  <r>
    <x v="16"/>
    <n v="3.8"/>
  </r>
  <r>
    <x v="16"/>
    <n v="8.8000000000000007"/>
  </r>
  <r>
    <x v="16"/>
    <n v="8.8000000000000007"/>
  </r>
  <r>
    <x v="16"/>
    <n v="6.1"/>
  </r>
  <r>
    <x v="16"/>
    <n v="8.1"/>
  </r>
  <r>
    <x v="16"/>
    <n v="7.9"/>
  </r>
  <r>
    <x v="16"/>
    <n v="6.5"/>
  </r>
  <r>
    <x v="16"/>
    <n v="8.1"/>
  </r>
  <r>
    <x v="16"/>
    <m/>
  </r>
  <r>
    <x v="16"/>
    <n v="8.3000000000000007"/>
  </r>
  <r>
    <x v="16"/>
    <n v="7"/>
  </r>
  <r>
    <x v="16"/>
    <n v="5"/>
  </r>
  <r>
    <x v="16"/>
    <n v="6"/>
  </r>
  <r>
    <x v="16"/>
    <n v="6.6"/>
  </r>
  <r>
    <x v="16"/>
    <n v="7.3"/>
  </r>
  <r>
    <x v="16"/>
    <m/>
  </r>
  <r>
    <x v="16"/>
    <n v="5.0999999999999996"/>
  </r>
  <r>
    <x v="16"/>
    <m/>
  </r>
  <r>
    <x v="16"/>
    <n v="7.2"/>
  </r>
  <r>
    <x v="16"/>
    <n v="4.2"/>
  </r>
  <r>
    <x v="16"/>
    <n v="3.8"/>
  </r>
  <r>
    <x v="16"/>
    <n v="6"/>
  </r>
  <r>
    <x v="16"/>
    <n v="6.4"/>
  </r>
  <r>
    <x v="16"/>
    <n v="6.3"/>
  </r>
  <r>
    <x v="16"/>
    <m/>
  </r>
  <r>
    <x v="16"/>
    <n v="8.3000000000000007"/>
  </r>
  <r>
    <x v="16"/>
    <n v="7.5"/>
  </r>
  <r>
    <x v="16"/>
    <n v="6.2"/>
  </r>
  <r>
    <x v="16"/>
    <n v="6.8"/>
  </r>
  <r>
    <x v="16"/>
    <n v="3.7"/>
  </r>
  <r>
    <x v="16"/>
    <n v="5.8"/>
  </r>
  <r>
    <x v="16"/>
    <m/>
  </r>
  <r>
    <x v="16"/>
    <n v="8.1"/>
  </r>
  <r>
    <x v="16"/>
    <m/>
  </r>
  <r>
    <x v="16"/>
    <n v="6.9"/>
  </r>
  <r>
    <x v="17"/>
    <n v="6"/>
  </r>
  <r>
    <x v="17"/>
    <n v="6.9"/>
  </r>
  <r>
    <x v="17"/>
    <n v="7.1"/>
  </r>
  <r>
    <x v="17"/>
    <m/>
  </r>
  <r>
    <x v="17"/>
    <n v="8.3000000000000007"/>
  </r>
  <r>
    <x v="17"/>
    <m/>
  </r>
  <r>
    <x v="17"/>
    <n v="8.4"/>
  </r>
  <r>
    <x v="17"/>
    <m/>
  </r>
  <r>
    <x v="17"/>
    <m/>
  </r>
  <r>
    <x v="17"/>
    <n v="8.9"/>
  </r>
  <r>
    <x v="17"/>
    <m/>
  </r>
  <r>
    <x v="17"/>
    <n v="9"/>
  </r>
  <r>
    <x v="17"/>
    <n v="8.1"/>
  </r>
  <r>
    <x v="17"/>
    <m/>
  </r>
  <r>
    <x v="17"/>
    <n v="8.6"/>
  </r>
  <r>
    <x v="17"/>
    <m/>
  </r>
  <r>
    <x v="17"/>
    <n v="8.5"/>
  </r>
  <r>
    <x v="17"/>
    <n v="8.1"/>
  </r>
  <r>
    <x v="17"/>
    <n v="8.4"/>
  </r>
  <r>
    <x v="17"/>
    <n v="7.3"/>
  </r>
  <r>
    <x v="17"/>
    <m/>
  </r>
  <r>
    <x v="17"/>
    <n v="8.6"/>
  </r>
  <r>
    <x v="17"/>
    <n v="8.5"/>
  </r>
  <r>
    <x v="17"/>
    <n v="8"/>
  </r>
  <r>
    <x v="17"/>
    <n v="7.5"/>
  </r>
  <r>
    <x v="17"/>
    <m/>
  </r>
  <r>
    <x v="17"/>
    <m/>
  </r>
  <r>
    <x v="17"/>
    <n v="7.5"/>
  </r>
  <r>
    <x v="17"/>
    <n v="7.3"/>
  </r>
  <r>
    <x v="17"/>
    <n v="8"/>
  </r>
  <r>
    <x v="17"/>
    <n v="7.4"/>
  </r>
  <r>
    <x v="17"/>
    <n v="8.5"/>
  </r>
  <r>
    <x v="17"/>
    <n v="3.1"/>
  </r>
  <r>
    <x v="17"/>
    <m/>
  </r>
  <r>
    <x v="17"/>
    <n v="5.7"/>
  </r>
  <r>
    <x v="17"/>
    <n v="7.3"/>
  </r>
  <r>
    <x v="17"/>
    <m/>
  </r>
  <r>
    <x v="17"/>
    <n v="5.6"/>
  </r>
  <r>
    <x v="17"/>
    <m/>
  </r>
  <r>
    <x v="17"/>
    <n v="6.8"/>
  </r>
  <r>
    <x v="17"/>
    <n v="8.1"/>
  </r>
  <r>
    <x v="17"/>
    <m/>
  </r>
  <r>
    <x v="17"/>
    <n v="8.1999999999999993"/>
  </r>
  <r>
    <x v="17"/>
    <n v="5.3"/>
  </r>
  <r>
    <x v="17"/>
    <n v="7"/>
  </r>
  <r>
    <x v="17"/>
    <n v="8.5"/>
  </r>
  <r>
    <x v="17"/>
    <n v="4.2"/>
  </r>
  <r>
    <x v="17"/>
    <n v="6.3"/>
  </r>
  <r>
    <x v="17"/>
    <m/>
  </r>
  <r>
    <x v="17"/>
    <n v="7.4"/>
  </r>
  <r>
    <x v="17"/>
    <m/>
  </r>
  <r>
    <x v="17"/>
    <m/>
  </r>
  <r>
    <x v="17"/>
    <n v="4.4000000000000004"/>
  </r>
  <r>
    <x v="17"/>
    <n v="3.5"/>
  </r>
  <r>
    <x v="17"/>
    <n v="7.5"/>
  </r>
  <r>
    <x v="17"/>
    <m/>
  </r>
  <r>
    <x v="17"/>
    <n v="8.9"/>
  </r>
  <r>
    <x v="17"/>
    <n v="8.1999999999999993"/>
  </r>
  <r>
    <x v="17"/>
    <m/>
  </r>
  <r>
    <x v="17"/>
    <n v="8.9"/>
  </r>
  <r>
    <x v="17"/>
    <m/>
  </r>
  <r>
    <x v="17"/>
    <m/>
  </r>
  <r>
    <x v="17"/>
    <n v="7.8"/>
  </r>
  <r>
    <x v="17"/>
    <n v="7"/>
  </r>
  <r>
    <x v="17"/>
    <m/>
  </r>
  <r>
    <x v="17"/>
    <m/>
  </r>
  <r>
    <x v="17"/>
    <n v="8.3000000000000007"/>
  </r>
  <r>
    <x v="17"/>
    <m/>
  </r>
  <r>
    <x v="17"/>
    <m/>
  </r>
  <r>
    <x v="17"/>
    <n v="8.8000000000000007"/>
  </r>
  <r>
    <x v="17"/>
    <n v="7.5"/>
  </r>
  <r>
    <x v="17"/>
    <n v="7.2"/>
  </r>
  <r>
    <x v="17"/>
    <n v="8.9"/>
  </r>
  <r>
    <x v="17"/>
    <m/>
  </r>
  <r>
    <x v="17"/>
    <n v="7.7"/>
  </r>
  <r>
    <x v="17"/>
    <n v="5.6"/>
  </r>
  <r>
    <x v="17"/>
    <m/>
  </r>
  <r>
    <x v="17"/>
    <n v="6.8"/>
  </r>
  <r>
    <x v="17"/>
    <n v="7.1"/>
  </r>
  <r>
    <x v="17"/>
    <n v="6.2"/>
  </r>
  <r>
    <x v="17"/>
    <n v="8.5"/>
  </r>
  <r>
    <x v="17"/>
    <n v="5.4"/>
  </r>
  <r>
    <x v="17"/>
    <n v="7.8"/>
  </r>
  <r>
    <x v="17"/>
    <n v="7.4"/>
  </r>
  <r>
    <x v="17"/>
    <n v="7"/>
  </r>
  <r>
    <x v="17"/>
    <n v="7.1"/>
  </r>
  <r>
    <x v="17"/>
    <n v="8.3000000000000007"/>
  </r>
  <r>
    <x v="17"/>
    <n v="6.8"/>
  </r>
  <r>
    <x v="17"/>
    <n v="9.1"/>
  </r>
  <r>
    <x v="17"/>
    <n v="7.5"/>
  </r>
  <r>
    <x v="17"/>
    <n v="5.5"/>
  </r>
  <r>
    <x v="17"/>
    <m/>
  </r>
  <r>
    <x v="17"/>
    <n v="8.1"/>
  </r>
  <r>
    <x v="17"/>
    <n v="7.6"/>
  </r>
  <r>
    <x v="17"/>
    <n v="5.0999999999999996"/>
  </r>
  <r>
    <x v="17"/>
    <n v="5.3"/>
  </r>
  <r>
    <x v="17"/>
    <n v="7.9"/>
  </r>
  <r>
    <x v="17"/>
    <m/>
  </r>
  <r>
    <x v="17"/>
    <n v="8.6"/>
  </r>
  <r>
    <x v="17"/>
    <n v="5.7"/>
  </r>
  <r>
    <x v="17"/>
    <n v="3.5"/>
  </r>
  <r>
    <x v="17"/>
    <n v="7.5"/>
  </r>
  <r>
    <x v="17"/>
    <n v="7.7"/>
  </r>
  <r>
    <x v="17"/>
    <n v="8.1"/>
  </r>
  <r>
    <x v="17"/>
    <n v="7.8"/>
  </r>
  <r>
    <x v="17"/>
    <n v="6.8"/>
  </r>
  <r>
    <x v="17"/>
    <n v="7.5"/>
  </r>
  <r>
    <x v="17"/>
    <n v="6"/>
  </r>
  <r>
    <x v="17"/>
    <n v="8"/>
  </r>
  <r>
    <x v="17"/>
    <m/>
  </r>
  <r>
    <x v="17"/>
    <n v="7.4"/>
  </r>
  <r>
    <x v="17"/>
    <m/>
  </r>
  <r>
    <x v="17"/>
    <m/>
  </r>
  <r>
    <x v="17"/>
    <n v="8"/>
  </r>
  <r>
    <x v="17"/>
    <n v="5.3"/>
  </r>
  <r>
    <x v="17"/>
    <n v="7.6"/>
  </r>
  <r>
    <x v="17"/>
    <n v="8"/>
  </r>
  <r>
    <x v="17"/>
    <n v="8.9"/>
  </r>
  <r>
    <x v="17"/>
    <n v="6"/>
  </r>
  <r>
    <x v="17"/>
    <n v="5.8"/>
  </r>
  <r>
    <x v="17"/>
    <m/>
  </r>
  <r>
    <x v="17"/>
    <n v="9"/>
  </r>
  <r>
    <x v="17"/>
    <n v="9.1"/>
  </r>
  <r>
    <x v="17"/>
    <n v="3"/>
  </r>
  <r>
    <x v="17"/>
    <m/>
  </r>
  <r>
    <x v="17"/>
    <m/>
  </r>
  <r>
    <x v="17"/>
    <n v="8.3000000000000007"/>
  </r>
  <r>
    <x v="17"/>
    <m/>
  </r>
  <r>
    <x v="17"/>
    <m/>
  </r>
  <r>
    <x v="17"/>
    <n v="7.6"/>
  </r>
  <r>
    <x v="17"/>
    <m/>
  </r>
  <r>
    <x v="17"/>
    <n v="5.5"/>
  </r>
  <r>
    <x v="17"/>
    <n v="6.5"/>
  </r>
  <r>
    <x v="17"/>
    <m/>
  </r>
  <r>
    <x v="17"/>
    <m/>
  </r>
  <r>
    <x v="17"/>
    <m/>
  </r>
  <r>
    <x v="17"/>
    <n v="8"/>
  </r>
  <r>
    <x v="17"/>
    <n v="8.3000000000000007"/>
  </r>
  <r>
    <x v="17"/>
    <n v="7"/>
  </r>
  <r>
    <x v="17"/>
    <m/>
  </r>
  <r>
    <x v="17"/>
    <m/>
  </r>
  <r>
    <x v="17"/>
    <n v="8.1999999999999993"/>
  </r>
  <r>
    <x v="17"/>
    <n v="4.7"/>
  </r>
  <r>
    <x v="17"/>
    <n v="8.6999999999999993"/>
  </r>
  <r>
    <x v="17"/>
    <n v="8.5"/>
  </r>
  <r>
    <x v="17"/>
    <n v="0.7"/>
  </r>
  <r>
    <x v="17"/>
    <m/>
  </r>
  <r>
    <x v="17"/>
    <n v="7.9"/>
  </r>
  <r>
    <x v="17"/>
    <n v="6.3"/>
  </r>
  <r>
    <x v="17"/>
    <m/>
  </r>
  <r>
    <x v="17"/>
    <n v="7.3"/>
  </r>
  <r>
    <x v="17"/>
    <n v="9.1999999999999993"/>
  </r>
  <r>
    <x v="17"/>
    <n v="7.7"/>
  </r>
  <r>
    <x v="17"/>
    <n v="5.7"/>
  </r>
  <r>
    <x v="17"/>
    <n v="6.3"/>
  </r>
  <r>
    <x v="17"/>
    <n v="5"/>
  </r>
  <r>
    <x v="17"/>
    <n v="8.9"/>
  </r>
  <r>
    <x v="18"/>
    <n v="9.1999999999999993"/>
  </r>
  <r>
    <x v="18"/>
    <n v="7.2"/>
  </r>
  <r>
    <x v="18"/>
    <m/>
  </r>
  <r>
    <x v="18"/>
    <n v="3.7"/>
  </r>
  <r>
    <x v="18"/>
    <n v="9"/>
  </r>
  <r>
    <x v="18"/>
    <n v="5.9"/>
  </r>
  <r>
    <x v="18"/>
    <m/>
  </r>
  <r>
    <x v="18"/>
    <m/>
  </r>
  <r>
    <x v="18"/>
    <m/>
  </r>
  <r>
    <x v="18"/>
    <n v="6.4"/>
  </r>
  <r>
    <x v="18"/>
    <m/>
  </r>
  <r>
    <x v="18"/>
    <n v="5.0999999999999996"/>
  </r>
  <r>
    <x v="18"/>
    <n v="7.9"/>
  </r>
  <r>
    <x v="18"/>
    <m/>
  </r>
  <r>
    <x v="18"/>
    <n v="8"/>
  </r>
  <r>
    <x v="18"/>
    <n v="6.8"/>
  </r>
  <r>
    <x v="18"/>
    <n v="4"/>
  </r>
  <r>
    <x v="18"/>
    <n v="9.1999999999999993"/>
  </r>
  <r>
    <x v="18"/>
    <n v="8.5"/>
  </r>
  <r>
    <x v="18"/>
    <n v="8.9"/>
  </r>
  <r>
    <x v="18"/>
    <n v="7.4"/>
  </r>
  <r>
    <x v="18"/>
    <n v="8.8000000000000007"/>
  </r>
  <r>
    <x v="18"/>
    <n v="2.4"/>
  </r>
  <r>
    <x v="18"/>
    <n v="7.3"/>
  </r>
  <r>
    <x v="18"/>
    <m/>
  </r>
  <r>
    <x v="18"/>
    <n v="7.4"/>
  </r>
  <r>
    <x v="18"/>
    <n v="7.3"/>
  </r>
  <r>
    <x v="18"/>
    <n v="7.9"/>
  </r>
  <r>
    <x v="18"/>
    <n v="7"/>
  </r>
  <r>
    <x v="18"/>
    <m/>
  </r>
  <r>
    <x v="18"/>
    <n v="8.4"/>
  </r>
  <r>
    <x v="18"/>
    <m/>
  </r>
  <r>
    <x v="18"/>
    <n v="4.2"/>
  </r>
  <r>
    <x v="18"/>
    <n v="2.6"/>
  </r>
  <r>
    <x v="18"/>
    <m/>
  </r>
  <r>
    <x v="18"/>
    <n v="4.9000000000000004"/>
  </r>
  <r>
    <x v="18"/>
    <n v="7.9"/>
  </r>
  <r>
    <x v="18"/>
    <n v="6.5"/>
  </r>
  <r>
    <x v="18"/>
    <m/>
  </r>
  <r>
    <x v="18"/>
    <n v="6.4"/>
  </r>
  <r>
    <x v="18"/>
    <m/>
  </r>
  <r>
    <x v="18"/>
    <n v="7.5"/>
  </r>
  <r>
    <x v="18"/>
    <m/>
  </r>
  <r>
    <x v="18"/>
    <n v="7.1"/>
  </r>
  <r>
    <x v="18"/>
    <n v="6.2"/>
  </r>
  <r>
    <x v="18"/>
    <n v="5.3"/>
  </r>
  <r>
    <x v="18"/>
    <n v="6.1"/>
  </r>
  <r>
    <x v="18"/>
    <m/>
  </r>
  <r>
    <x v="18"/>
    <n v="7.5"/>
  </r>
  <r>
    <x v="18"/>
    <n v="9"/>
  </r>
  <r>
    <x v="18"/>
    <m/>
  </r>
  <r>
    <x v="18"/>
    <n v="8.4"/>
  </r>
  <r>
    <x v="18"/>
    <n v="7.8"/>
  </r>
  <r>
    <x v="18"/>
    <n v="7.8"/>
  </r>
  <r>
    <x v="18"/>
    <n v="8.8000000000000007"/>
  </r>
  <r>
    <x v="18"/>
    <m/>
  </r>
  <r>
    <x v="18"/>
    <n v="8.6"/>
  </r>
  <r>
    <x v="18"/>
    <n v="7"/>
  </r>
  <r>
    <x v="18"/>
    <n v="4.4000000000000004"/>
  </r>
  <r>
    <x v="18"/>
    <n v="6.3"/>
  </r>
  <r>
    <x v="18"/>
    <n v="7"/>
  </r>
  <r>
    <x v="18"/>
    <n v="7.9"/>
  </r>
  <r>
    <x v="18"/>
    <m/>
  </r>
  <r>
    <x v="18"/>
    <n v="8.5"/>
  </r>
  <r>
    <x v="18"/>
    <n v="8.6"/>
  </r>
  <r>
    <x v="18"/>
    <n v="3.4"/>
  </r>
  <r>
    <x v="18"/>
    <m/>
  </r>
  <r>
    <x v="18"/>
    <n v="7.6"/>
  </r>
  <r>
    <x v="18"/>
    <n v="8.8000000000000007"/>
  </r>
  <r>
    <x v="18"/>
    <m/>
  </r>
  <r>
    <x v="18"/>
    <n v="6.4"/>
  </r>
  <r>
    <x v="18"/>
    <n v="7.6"/>
  </r>
  <r>
    <x v="18"/>
    <n v="6.8"/>
  </r>
  <r>
    <x v="18"/>
    <n v="7.5"/>
  </r>
  <r>
    <x v="18"/>
    <n v="4.5"/>
  </r>
  <r>
    <x v="18"/>
    <m/>
  </r>
  <r>
    <x v="18"/>
    <m/>
  </r>
  <r>
    <x v="18"/>
    <n v="8.5"/>
  </r>
  <r>
    <x v="18"/>
    <n v="6.5"/>
  </r>
  <r>
    <x v="18"/>
    <m/>
  </r>
  <r>
    <x v="18"/>
    <n v="8"/>
  </r>
  <r>
    <x v="18"/>
    <n v="3"/>
  </r>
  <r>
    <x v="18"/>
    <m/>
  </r>
  <r>
    <x v="18"/>
    <n v="8.1999999999999993"/>
  </r>
  <r>
    <x v="18"/>
    <n v="7.2"/>
  </r>
  <r>
    <x v="18"/>
    <n v="7.3"/>
  </r>
  <r>
    <x v="18"/>
    <n v="9"/>
  </r>
  <r>
    <x v="18"/>
    <n v="7.4"/>
  </r>
  <r>
    <x v="18"/>
    <n v="7.5"/>
  </r>
  <r>
    <x v="18"/>
    <n v="7"/>
  </r>
  <r>
    <x v="18"/>
    <n v="6.8"/>
  </r>
  <r>
    <x v="18"/>
    <n v="7.1"/>
  </r>
  <r>
    <x v="18"/>
    <n v="6.4"/>
  </r>
  <r>
    <x v="18"/>
    <n v="7.4"/>
  </r>
  <r>
    <x v="18"/>
    <n v="8.4"/>
  </r>
  <r>
    <x v="18"/>
    <n v="8.9"/>
  </r>
  <r>
    <x v="18"/>
    <n v="6.4"/>
  </r>
  <r>
    <x v="18"/>
    <m/>
  </r>
  <r>
    <x v="18"/>
    <n v="7.8"/>
  </r>
  <r>
    <x v="18"/>
    <n v="8.6"/>
  </r>
  <r>
    <x v="18"/>
    <n v="8.5"/>
  </r>
  <r>
    <x v="18"/>
    <m/>
  </r>
  <r>
    <x v="18"/>
    <n v="3.3"/>
  </r>
  <r>
    <x v="18"/>
    <n v="2.8"/>
  </r>
  <r>
    <x v="18"/>
    <m/>
  </r>
  <r>
    <x v="18"/>
    <n v="7.8"/>
  </r>
  <r>
    <x v="18"/>
    <n v="7.1"/>
  </r>
  <r>
    <x v="18"/>
    <n v="7.5"/>
  </r>
  <r>
    <x v="18"/>
    <n v="4.7"/>
  </r>
  <r>
    <x v="18"/>
    <m/>
  </r>
  <r>
    <x v="18"/>
    <n v="4.4000000000000004"/>
  </r>
  <r>
    <x v="18"/>
    <m/>
  </r>
  <r>
    <x v="18"/>
    <n v="6.6"/>
  </r>
  <r>
    <x v="18"/>
    <n v="8.1"/>
  </r>
  <r>
    <x v="18"/>
    <n v="8.3000000000000007"/>
  </r>
  <r>
    <x v="19"/>
    <n v="8.6999999999999993"/>
  </r>
  <r>
    <x v="19"/>
    <n v="2.9"/>
  </r>
  <r>
    <x v="19"/>
    <n v="7.6"/>
  </r>
  <r>
    <x v="19"/>
    <m/>
  </r>
  <r>
    <x v="19"/>
    <n v="8.3000000000000007"/>
  </r>
  <r>
    <x v="19"/>
    <n v="4.7"/>
  </r>
  <r>
    <x v="19"/>
    <n v="7.7"/>
  </r>
  <r>
    <x v="19"/>
    <n v="7.9"/>
  </r>
  <r>
    <x v="19"/>
    <n v="7.9"/>
  </r>
  <r>
    <x v="19"/>
    <n v="7.8"/>
  </r>
  <r>
    <x v="19"/>
    <n v="1.5"/>
  </r>
  <r>
    <x v="19"/>
    <n v="8.5"/>
  </r>
  <r>
    <x v="19"/>
    <n v="5.5"/>
  </r>
  <r>
    <x v="19"/>
    <m/>
  </r>
  <r>
    <x v="19"/>
    <n v="6.4"/>
  </r>
  <r>
    <x v="19"/>
    <n v="6.9"/>
  </r>
  <r>
    <x v="19"/>
    <n v="7.8"/>
  </r>
  <r>
    <x v="19"/>
    <n v="5.5"/>
  </r>
  <r>
    <x v="19"/>
    <m/>
  </r>
  <r>
    <x v="19"/>
    <n v="7.8"/>
  </r>
  <r>
    <x v="19"/>
    <n v="7.4"/>
  </r>
  <r>
    <x v="19"/>
    <n v="7.4"/>
  </r>
  <r>
    <x v="19"/>
    <n v="8.6"/>
  </r>
  <r>
    <x v="19"/>
    <n v="7.2"/>
  </r>
  <r>
    <x v="19"/>
    <n v="9.1"/>
  </r>
  <r>
    <x v="19"/>
    <n v="5.3"/>
  </r>
  <r>
    <x v="19"/>
    <n v="2.8"/>
  </r>
  <r>
    <x v="19"/>
    <n v="5.3"/>
  </r>
  <r>
    <x v="19"/>
    <n v="7.8"/>
  </r>
  <r>
    <x v="19"/>
    <n v="7.3"/>
  </r>
  <r>
    <x v="19"/>
    <n v="7.5"/>
  </r>
  <r>
    <x v="19"/>
    <n v="5.9"/>
  </r>
  <r>
    <x v="19"/>
    <m/>
  </r>
  <r>
    <x v="19"/>
    <n v="7.6"/>
  </r>
  <r>
    <x v="19"/>
    <n v="6.3"/>
  </r>
  <r>
    <x v="19"/>
    <m/>
  </r>
  <r>
    <x v="19"/>
    <n v="5.8"/>
  </r>
  <r>
    <x v="19"/>
    <n v="4.4000000000000004"/>
  </r>
  <r>
    <x v="19"/>
    <n v="6.4"/>
  </r>
  <r>
    <x v="19"/>
    <n v="3.1"/>
  </r>
  <r>
    <x v="19"/>
    <n v="7.3"/>
  </r>
  <r>
    <x v="19"/>
    <n v="8.1999999999999993"/>
  </r>
  <r>
    <x v="19"/>
    <n v="8.6"/>
  </r>
  <r>
    <x v="19"/>
    <n v="4.8"/>
  </r>
  <r>
    <x v="19"/>
    <n v="7.3"/>
  </r>
  <r>
    <x v="19"/>
    <n v="6.6"/>
  </r>
  <r>
    <x v="19"/>
    <n v="9"/>
  </r>
  <r>
    <x v="19"/>
    <n v="6.4"/>
  </r>
  <r>
    <x v="19"/>
    <n v="6"/>
  </r>
  <r>
    <x v="19"/>
    <n v="7"/>
  </r>
  <r>
    <x v="19"/>
    <n v="6.5"/>
  </r>
  <r>
    <x v="19"/>
    <n v="7.4"/>
  </r>
  <r>
    <x v="19"/>
    <n v="7.7"/>
  </r>
  <r>
    <x v="19"/>
    <n v="7.1"/>
  </r>
  <r>
    <x v="19"/>
    <m/>
  </r>
  <r>
    <x v="19"/>
    <n v="8.8000000000000007"/>
  </r>
  <r>
    <x v="19"/>
    <n v="6.1"/>
  </r>
  <r>
    <x v="19"/>
    <m/>
  </r>
  <r>
    <x v="19"/>
    <m/>
  </r>
  <r>
    <x v="19"/>
    <n v="7.9"/>
  </r>
  <r>
    <x v="19"/>
    <n v="8.8000000000000007"/>
  </r>
  <r>
    <x v="19"/>
    <n v="7.1"/>
  </r>
  <r>
    <x v="19"/>
    <m/>
  </r>
  <r>
    <x v="19"/>
    <m/>
  </r>
  <r>
    <x v="19"/>
    <n v="8.8000000000000007"/>
  </r>
  <r>
    <x v="19"/>
    <n v="8.8000000000000007"/>
  </r>
  <r>
    <x v="19"/>
    <n v="7"/>
  </r>
  <r>
    <x v="19"/>
    <n v="8.1999999999999993"/>
  </r>
  <r>
    <x v="19"/>
    <n v="8.3000000000000007"/>
  </r>
  <r>
    <x v="19"/>
    <m/>
  </r>
  <r>
    <x v="19"/>
    <n v="5.6"/>
  </r>
  <r>
    <x v="19"/>
    <n v="6.1"/>
  </r>
  <r>
    <x v="19"/>
    <m/>
  </r>
  <r>
    <x v="19"/>
    <n v="7.1"/>
  </r>
  <r>
    <x v="19"/>
    <n v="8"/>
  </r>
  <r>
    <x v="19"/>
    <n v="6.6"/>
  </r>
  <r>
    <x v="19"/>
    <n v="7.2"/>
  </r>
  <r>
    <x v="19"/>
    <n v="8.6"/>
  </r>
  <r>
    <x v="19"/>
    <n v="7.4"/>
  </r>
  <r>
    <x v="19"/>
    <n v="8.8000000000000007"/>
  </r>
  <r>
    <x v="19"/>
    <n v="8.1"/>
  </r>
  <r>
    <x v="19"/>
    <n v="7.9"/>
  </r>
  <r>
    <x v="19"/>
    <n v="7.8"/>
  </r>
  <r>
    <x v="19"/>
    <n v="6.5"/>
  </r>
  <r>
    <x v="19"/>
    <n v="7.5"/>
  </r>
  <r>
    <x v="19"/>
    <n v="4.4000000000000004"/>
  </r>
  <r>
    <x v="19"/>
    <n v="6.3"/>
  </r>
  <r>
    <x v="19"/>
    <m/>
  </r>
  <r>
    <x v="19"/>
    <n v="7"/>
  </r>
  <r>
    <x v="19"/>
    <n v="7.3"/>
  </r>
  <r>
    <x v="19"/>
    <n v="5.9"/>
  </r>
  <r>
    <x v="19"/>
    <n v="5.9"/>
  </r>
  <r>
    <x v="19"/>
    <n v="7.6"/>
  </r>
  <r>
    <x v="19"/>
    <n v="8.9"/>
  </r>
  <r>
    <x v="19"/>
    <n v="6.9"/>
  </r>
  <r>
    <x v="19"/>
    <n v="3.2"/>
  </r>
  <r>
    <x v="19"/>
    <n v="3"/>
  </r>
  <r>
    <x v="19"/>
    <n v="4.5"/>
  </r>
  <r>
    <x v="19"/>
    <n v="6"/>
  </r>
  <r>
    <x v="19"/>
    <n v="8.5"/>
  </r>
  <r>
    <x v="19"/>
    <n v="6"/>
  </r>
  <r>
    <x v="19"/>
    <n v="5.6"/>
  </r>
  <r>
    <x v="19"/>
    <n v="4.5999999999999996"/>
  </r>
  <r>
    <x v="19"/>
    <n v="7.2"/>
  </r>
  <r>
    <x v="19"/>
    <n v="4.3"/>
  </r>
  <r>
    <x v="19"/>
    <n v="7.3"/>
  </r>
  <r>
    <x v="19"/>
    <n v="7.7"/>
  </r>
  <r>
    <x v="20"/>
    <n v="8.8000000000000007"/>
  </r>
  <r>
    <x v="20"/>
    <m/>
  </r>
  <r>
    <x v="20"/>
    <m/>
  </r>
  <r>
    <x v="20"/>
    <m/>
  </r>
  <r>
    <x v="20"/>
    <n v="6"/>
  </r>
  <r>
    <x v="20"/>
    <n v="4.8"/>
  </r>
  <r>
    <x v="20"/>
    <n v="7.4"/>
  </r>
  <r>
    <x v="20"/>
    <n v="6.2"/>
  </r>
  <r>
    <x v="20"/>
    <n v="8"/>
  </r>
  <r>
    <x v="20"/>
    <m/>
  </r>
  <r>
    <x v="20"/>
    <m/>
  </r>
  <r>
    <x v="20"/>
    <n v="7.2"/>
  </r>
  <r>
    <x v="20"/>
    <n v="8.6"/>
  </r>
  <r>
    <x v="20"/>
    <n v="7.4"/>
  </r>
  <r>
    <x v="20"/>
    <m/>
  </r>
  <r>
    <x v="20"/>
    <m/>
  </r>
  <r>
    <x v="20"/>
    <n v="3.8"/>
  </r>
  <r>
    <x v="20"/>
    <n v="8.6"/>
  </r>
  <r>
    <x v="20"/>
    <n v="7.1"/>
  </r>
  <r>
    <x v="20"/>
    <n v="8.6999999999999993"/>
  </r>
  <r>
    <x v="20"/>
    <m/>
  </r>
  <r>
    <x v="20"/>
    <n v="7.7"/>
  </r>
  <r>
    <x v="20"/>
    <n v="7.2"/>
  </r>
  <r>
    <x v="20"/>
    <n v="5.2"/>
  </r>
  <r>
    <x v="20"/>
    <n v="6.4"/>
  </r>
  <r>
    <x v="20"/>
    <m/>
  </r>
  <r>
    <x v="20"/>
    <n v="7.6"/>
  </r>
  <r>
    <x v="20"/>
    <n v="4"/>
  </r>
  <r>
    <x v="20"/>
    <n v="8.1"/>
  </r>
  <r>
    <x v="20"/>
    <n v="7.8"/>
  </r>
  <r>
    <x v="20"/>
    <m/>
  </r>
  <r>
    <x v="20"/>
    <n v="8.3000000000000007"/>
  </r>
  <r>
    <x v="20"/>
    <n v="8.1999999999999993"/>
  </r>
  <r>
    <x v="20"/>
    <n v="7.8"/>
  </r>
  <r>
    <x v="20"/>
    <n v="7.3"/>
  </r>
  <r>
    <x v="20"/>
    <n v="8.6"/>
  </r>
  <r>
    <x v="20"/>
    <n v="8.4"/>
  </r>
  <r>
    <x v="20"/>
    <n v="7"/>
  </r>
  <r>
    <x v="20"/>
    <n v="7.6"/>
  </r>
  <r>
    <x v="20"/>
    <n v="6.9"/>
  </r>
  <r>
    <x v="20"/>
    <n v="4.2"/>
  </r>
  <r>
    <x v="20"/>
    <n v="5"/>
  </r>
  <r>
    <x v="20"/>
    <n v="4.8"/>
  </r>
  <r>
    <x v="20"/>
    <n v="7"/>
  </r>
  <r>
    <x v="20"/>
    <n v="6.4"/>
  </r>
  <r>
    <x v="20"/>
    <n v="7.3"/>
  </r>
  <r>
    <x v="20"/>
    <n v="8.9"/>
  </r>
  <r>
    <x v="20"/>
    <n v="8.1999999999999993"/>
  </r>
  <r>
    <x v="20"/>
    <n v="4.0999999999999996"/>
  </r>
  <r>
    <x v="20"/>
    <n v="7.1"/>
  </r>
  <r>
    <x v="20"/>
    <n v="6.8"/>
  </r>
  <r>
    <x v="20"/>
    <n v="8.1999999999999993"/>
  </r>
  <r>
    <x v="20"/>
    <n v="8.6999999999999993"/>
  </r>
  <r>
    <x v="20"/>
    <n v="8.1"/>
  </r>
  <r>
    <x v="20"/>
    <n v="7.9"/>
  </r>
  <r>
    <x v="20"/>
    <n v="7.1"/>
  </r>
  <r>
    <x v="20"/>
    <n v="7.9"/>
  </r>
  <r>
    <x v="20"/>
    <n v="8"/>
  </r>
  <r>
    <x v="20"/>
    <n v="8.3000000000000007"/>
  </r>
  <r>
    <x v="20"/>
    <n v="2.4"/>
  </r>
  <r>
    <x v="20"/>
    <n v="7.1"/>
  </r>
  <r>
    <x v="20"/>
    <n v="6.6"/>
  </r>
  <r>
    <x v="20"/>
    <m/>
  </r>
  <r>
    <x v="20"/>
    <m/>
  </r>
  <r>
    <x v="20"/>
    <n v="7.1"/>
  </r>
  <r>
    <x v="20"/>
    <n v="8.5"/>
  </r>
  <r>
    <x v="20"/>
    <n v="7.4"/>
  </r>
  <r>
    <x v="20"/>
    <n v="7.8"/>
  </r>
  <r>
    <x v="20"/>
    <m/>
  </r>
  <r>
    <x v="20"/>
    <n v="6.6"/>
  </r>
  <r>
    <x v="20"/>
    <n v="6.5"/>
  </r>
  <r>
    <x v="20"/>
    <n v="7.5"/>
  </r>
  <r>
    <x v="20"/>
    <n v="7"/>
  </r>
  <r>
    <x v="20"/>
    <n v="6.6"/>
  </r>
  <r>
    <x v="20"/>
    <m/>
  </r>
  <r>
    <x v="20"/>
    <m/>
  </r>
  <r>
    <x v="20"/>
    <n v="4.8"/>
  </r>
  <r>
    <x v="20"/>
    <n v="8.1999999999999993"/>
  </r>
  <r>
    <x v="20"/>
    <n v="5.0999999999999996"/>
  </r>
  <r>
    <x v="20"/>
    <n v="8.5"/>
  </r>
  <r>
    <x v="20"/>
    <n v="5.4"/>
  </r>
  <r>
    <x v="20"/>
    <n v="7.4"/>
  </r>
  <r>
    <x v="20"/>
    <n v="8.5"/>
  </r>
  <r>
    <x v="20"/>
    <m/>
  </r>
  <r>
    <x v="20"/>
    <n v="8.9"/>
  </r>
  <r>
    <x v="20"/>
    <n v="7.5"/>
  </r>
  <r>
    <x v="20"/>
    <n v="6.2"/>
  </r>
  <r>
    <x v="20"/>
    <m/>
  </r>
  <r>
    <x v="20"/>
    <n v="7"/>
  </r>
  <r>
    <x v="20"/>
    <n v="5.3"/>
  </r>
  <r>
    <x v="20"/>
    <m/>
  </r>
  <r>
    <x v="20"/>
    <n v="6.7"/>
  </r>
  <r>
    <x v="20"/>
    <m/>
  </r>
  <r>
    <x v="20"/>
    <n v="6.1"/>
  </r>
  <r>
    <x v="20"/>
    <n v="7"/>
  </r>
  <r>
    <x v="20"/>
    <n v="8"/>
  </r>
  <r>
    <x v="20"/>
    <n v="8.1"/>
  </r>
  <r>
    <x v="20"/>
    <n v="6.8"/>
  </r>
  <r>
    <x v="20"/>
    <n v="7.5"/>
  </r>
  <r>
    <x v="21"/>
    <n v="6.8"/>
  </r>
  <r>
    <x v="21"/>
    <n v="8.1999999999999993"/>
  </r>
  <r>
    <x v="21"/>
    <n v="8.6"/>
  </r>
  <r>
    <x v="21"/>
    <n v="5.4"/>
  </r>
  <r>
    <x v="21"/>
    <n v="8.1999999999999993"/>
  </r>
  <r>
    <x v="21"/>
    <m/>
  </r>
  <r>
    <x v="21"/>
    <n v="8.5"/>
  </r>
  <r>
    <x v="21"/>
    <n v="5.4"/>
  </r>
  <r>
    <x v="21"/>
    <n v="9.1999999999999993"/>
  </r>
  <r>
    <x v="21"/>
    <m/>
  </r>
  <r>
    <x v="21"/>
    <n v="5.6"/>
  </r>
  <r>
    <x v="21"/>
    <m/>
  </r>
  <r>
    <x v="21"/>
    <n v="7.8"/>
  </r>
  <r>
    <x v="21"/>
    <n v="9"/>
  </r>
  <r>
    <x v="21"/>
    <n v="7.8"/>
  </r>
  <r>
    <x v="21"/>
    <n v="8.8000000000000007"/>
  </r>
  <r>
    <x v="21"/>
    <n v="8.4"/>
  </r>
  <r>
    <x v="21"/>
    <n v="3.1"/>
  </r>
  <r>
    <x v="21"/>
    <n v="6.1"/>
  </r>
  <r>
    <x v="21"/>
    <n v="5.6"/>
  </r>
  <r>
    <x v="21"/>
    <m/>
  </r>
  <r>
    <x v="21"/>
    <n v="9"/>
  </r>
  <r>
    <x v="21"/>
    <n v="7.6"/>
  </r>
  <r>
    <x v="21"/>
    <n v="7.7"/>
  </r>
  <r>
    <x v="21"/>
    <n v="7"/>
  </r>
  <r>
    <x v="21"/>
    <n v="5.2"/>
  </r>
  <r>
    <x v="21"/>
    <n v="7.9"/>
  </r>
  <r>
    <x v="21"/>
    <m/>
  </r>
  <r>
    <x v="21"/>
    <n v="5.4"/>
  </r>
  <r>
    <x v="21"/>
    <n v="8.5"/>
  </r>
  <r>
    <x v="21"/>
    <n v="8"/>
  </r>
  <r>
    <x v="21"/>
    <n v="8.8000000000000007"/>
  </r>
  <r>
    <x v="21"/>
    <n v="5.6"/>
  </r>
  <r>
    <x v="21"/>
    <n v="7.3"/>
  </r>
  <r>
    <x v="21"/>
    <n v="8.3000000000000007"/>
  </r>
  <r>
    <x v="21"/>
    <m/>
  </r>
  <r>
    <x v="21"/>
    <m/>
  </r>
  <r>
    <x v="21"/>
    <m/>
  </r>
  <r>
    <x v="21"/>
    <n v="5.6"/>
  </r>
  <r>
    <x v="21"/>
    <m/>
  </r>
  <r>
    <x v="21"/>
    <n v="7"/>
  </r>
  <r>
    <x v="21"/>
    <n v="7"/>
  </r>
  <r>
    <x v="21"/>
    <n v="5.6"/>
  </r>
  <r>
    <x v="21"/>
    <n v="7.9"/>
  </r>
  <r>
    <x v="21"/>
    <n v="5.6"/>
  </r>
  <r>
    <x v="21"/>
    <n v="6.8"/>
  </r>
  <r>
    <x v="21"/>
    <n v="4.8"/>
  </r>
  <r>
    <x v="21"/>
    <n v="8.5"/>
  </r>
  <r>
    <x v="21"/>
    <n v="8.3000000000000007"/>
  </r>
  <r>
    <x v="21"/>
    <n v="5.9"/>
  </r>
  <r>
    <x v="21"/>
    <n v="7.8"/>
  </r>
  <r>
    <x v="21"/>
    <n v="5.6"/>
  </r>
  <r>
    <x v="21"/>
    <n v="8"/>
  </r>
  <r>
    <x v="21"/>
    <n v="6.7"/>
  </r>
  <r>
    <x v="21"/>
    <n v="7.9"/>
  </r>
  <r>
    <x v="21"/>
    <n v="8.3000000000000007"/>
  </r>
  <r>
    <x v="21"/>
    <n v="6.8"/>
  </r>
  <r>
    <x v="21"/>
    <n v="5.4"/>
  </r>
  <r>
    <x v="21"/>
    <m/>
  </r>
  <r>
    <x v="21"/>
    <n v="8.8000000000000007"/>
  </r>
  <r>
    <x v="21"/>
    <n v="7.3"/>
  </r>
  <r>
    <x v="21"/>
    <m/>
  </r>
  <r>
    <x v="21"/>
    <n v="6.8"/>
  </r>
  <r>
    <x v="21"/>
    <n v="8.3000000000000007"/>
  </r>
  <r>
    <x v="21"/>
    <m/>
  </r>
  <r>
    <x v="21"/>
    <m/>
  </r>
  <r>
    <x v="21"/>
    <n v="7.8"/>
  </r>
  <r>
    <x v="21"/>
    <n v="7.8"/>
  </r>
  <r>
    <x v="21"/>
    <n v="5"/>
  </r>
  <r>
    <x v="21"/>
    <n v="6.4"/>
  </r>
  <r>
    <x v="21"/>
    <m/>
  </r>
  <r>
    <x v="21"/>
    <m/>
  </r>
  <r>
    <x v="21"/>
    <n v="6"/>
  </r>
  <r>
    <x v="21"/>
    <m/>
  </r>
  <r>
    <x v="21"/>
    <n v="2"/>
  </r>
  <r>
    <x v="21"/>
    <n v="4"/>
  </r>
  <r>
    <x v="21"/>
    <n v="6.8"/>
  </r>
  <r>
    <x v="21"/>
    <m/>
  </r>
  <r>
    <x v="21"/>
    <n v="8"/>
  </r>
  <r>
    <x v="21"/>
    <n v="6.9"/>
  </r>
  <r>
    <x v="21"/>
    <n v="8.4"/>
  </r>
  <r>
    <x v="21"/>
    <m/>
  </r>
  <r>
    <x v="21"/>
    <n v="8.1999999999999993"/>
  </r>
  <r>
    <x v="21"/>
    <m/>
  </r>
  <r>
    <x v="21"/>
    <m/>
  </r>
  <r>
    <x v="21"/>
    <n v="5.6"/>
  </r>
  <r>
    <x v="21"/>
    <m/>
  </r>
  <r>
    <x v="21"/>
    <n v="7.7"/>
  </r>
  <r>
    <x v="21"/>
    <n v="6.7"/>
  </r>
  <r>
    <x v="21"/>
    <n v="3.5"/>
  </r>
  <r>
    <x v="21"/>
    <n v="7.5"/>
  </r>
  <r>
    <x v="21"/>
    <n v="7"/>
  </r>
  <r>
    <x v="21"/>
    <n v="7.7"/>
  </r>
  <r>
    <x v="21"/>
    <n v="8.9"/>
  </r>
  <r>
    <x v="21"/>
    <n v="6.2"/>
  </r>
  <r>
    <x v="21"/>
    <n v="6.5"/>
  </r>
  <r>
    <x v="21"/>
    <n v="8.1"/>
  </r>
  <r>
    <x v="21"/>
    <n v="5.9"/>
  </r>
  <r>
    <x v="21"/>
    <m/>
  </r>
  <r>
    <x v="21"/>
    <n v="6.4"/>
  </r>
  <r>
    <x v="21"/>
    <n v="7.4"/>
  </r>
  <r>
    <x v="21"/>
    <n v="5.3"/>
  </r>
  <r>
    <x v="22"/>
    <n v="5"/>
  </r>
  <r>
    <x v="22"/>
    <n v="7.4"/>
  </r>
  <r>
    <x v="22"/>
    <n v="5.4"/>
  </r>
  <r>
    <x v="22"/>
    <n v="6.7"/>
  </r>
  <r>
    <x v="22"/>
    <n v="6.3"/>
  </r>
  <r>
    <x v="22"/>
    <n v="6.1"/>
  </r>
  <r>
    <x v="22"/>
    <n v="7"/>
  </r>
  <r>
    <x v="22"/>
    <m/>
  </r>
  <r>
    <x v="22"/>
    <n v="7.1"/>
  </r>
  <r>
    <x v="22"/>
    <n v="8.1999999999999993"/>
  </r>
  <r>
    <x v="22"/>
    <n v="7.7"/>
  </r>
  <r>
    <x v="22"/>
    <n v="7.8"/>
  </r>
  <r>
    <x v="22"/>
    <m/>
  </r>
  <r>
    <x v="22"/>
    <n v="7.3"/>
  </r>
  <r>
    <x v="22"/>
    <n v="7.4"/>
  </r>
  <r>
    <x v="22"/>
    <n v="5.5"/>
  </r>
  <r>
    <x v="22"/>
    <m/>
  </r>
  <r>
    <x v="22"/>
    <n v="7.3"/>
  </r>
  <r>
    <x v="22"/>
    <n v="7.5"/>
  </r>
  <r>
    <x v="22"/>
    <m/>
  </r>
  <r>
    <x v="22"/>
    <n v="6.2"/>
  </r>
  <r>
    <x v="22"/>
    <n v="5.4"/>
  </r>
  <r>
    <x v="22"/>
    <n v="8.1"/>
  </r>
  <r>
    <x v="22"/>
    <n v="8.4"/>
  </r>
  <r>
    <x v="22"/>
    <n v="7"/>
  </r>
  <r>
    <x v="22"/>
    <n v="8.1"/>
  </r>
  <r>
    <x v="22"/>
    <n v="7.9"/>
  </r>
  <r>
    <x v="22"/>
    <n v="6"/>
  </r>
  <r>
    <x v="22"/>
    <n v="6.2"/>
  </r>
  <r>
    <x v="22"/>
    <m/>
  </r>
  <r>
    <x v="22"/>
    <n v="8.8000000000000007"/>
  </r>
  <r>
    <x v="22"/>
    <n v="9.1"/>
  </r>
  <r>
    <x v="22"/>
    <n v="7.5"/>
  </r>
  <r>
    <x v="22"/>
    <n v="8"/>
  </r>
  <r>
    <x v="22"/>
    <n v="7.5"/>
  </r>
  <r>
    <x v="22"/>
    <n v="3.4"/>
  </r>
  <r>
    <x v="22"/>
    <n v="7.5"/>
  </r>
  <r>
    <x v="22"/>
    <n v="6.2"/>
  </r>
  <r>
    <x v="22"/>
    <n v="7"/>
  </r>
  <r>
    <x v="22"/>
    <n v="6.4"/>
  </r>
  <r>
    <x v="22"/>
    <n v="8"/>
  </r>
  <r>
    <x v="22"/>
    <m/>
  </r>
  <r>
    <x v="22"/>
    <n v="7.1"/>
  </r>
  <r>
    <x v="22"/>
    <m/>
  </r>
  <r>
    <x v="22"/>
    <n v="7.2"/>
  </r>
  <r>
    <x v="22"/>
    <m/>
  </r>
  <r>
    <x v="22"/>
    <n v="6.8"/>
  </r>
  <r>
    <x v="22"/>
    <m/>
  </r>
  <r>
    <x v="22"/>
    <n v="5"/>
  </r>
  <r>
    <x v="22"/>
    <m/>
  </r>
  <r>
    <x v="22"/>
    <m/>
  </r>
  <r>
    <x v="22"/>
    <n v="7.7"/>
  </r>
  <r>
    <x v="22"/>
    <n v="5.2"/>
  </r>
  <r>
    <x v="22"/>
    <n v="5.7"/>
  </r>
  <r>
    <x v="22"/>
    <n v="5.8"/>
  </r>
  <r>
    <x v="22"/>
    <n v="5.6"/>
  </r>
  <r>
    <x v="22"/>
    <m/>
  </r>
  <r>
    <x v="22"/>
    <n v="5.2"/>
  </r>
  <r>
    <x v="22"/>
    <n v="6.9"/>
  </r>
  <r>
    <x v="22"/>
    <n v="8.3000000000000007"/>
  </r>
  <r>
    <x v="22"/>
    <n v="6.3"/>
  </r>
  <r>
    <x v="22"/>
    <n v="5.5"/>
  </r>
  <r>
    <x v="22"/>
    <n v="8.1999999999999993"/>
  </r>
  <r>
    <x v="22"/>
    <m/>
  </r>
  <r>
    <x v="22"/>
    <m/>
  </r>
  <r>
    <x v="22"/>
    <n v="6.5"/>
  </r>
  <r>
    <x v="22"/>
    <m/>
  </r>
  <r>
    <x v="22"/>
    <n v="7.8"/>
  </r>
  <r>
    <x v="22"/>
    <m/>
  </r>
  <r>
    <x v="22"/>
    <n v="7.1"/>
  </r>
  <r>
    <x v="22"/>
    <n v="7.4"/>
  </r>
  <r>
    <x v="22"/>
    <n v="8.4"/>
  </r>
  <r>
    <x v="22"/>
    <n v="6.7"/>
  </r>
  <r>
    <x v="22"/>
    <n v="8.4"/>
  </r>
  <r>
    <x v="22"/>
    <n v="7.5"/>
  </r>
  <r>
    <x v="22"/>
    <n v="3.4"/>
  </r>
  <r>
    <x v="22"/>
    <n v="6.2"/>
  </r>
  <r>
    <x v="22"/>
    <n v="8.5"/>
  </r>
  <r>
    <x v="22"/>
    <m/>
  </r>
  <r>
    <x v="22"/>
    <m/>
  </r>
  <r>
    <x v="22"/>
    <n v="8.1"/>
  </r>
  <r>
    <x v="22"/>
    <m/>
  </r>
  <r>
    <x v="22"/>
    <n v="7.9"/>
  </r>
  <r>
    <x v="22"/>
    <m/>
  </r>
  <r>
    <x v="22"/>
    <n v="7.8"/>
  </r>
  <r>
    <x v="22"/>
    <n v="6.7"/>
  </r>
  <r>
    <x v="22"/>
    <n v="4.3"/>
  </r>
  <r>
    <x v="22"/>
    <n v="5.9"/>
  </r>
  <r>
    <x v="22"/>
    <m/>
  </r>
  <r>
    <x v="22"/>
    <n v="6.7"/>
  </r>
  <r>
    <x v="22"/>
    <n v="5.5"/>
  </r>
  <r>
    <x v="22"/>
    <n v="7.9"/>
  </r>
  <r>
    <x v="22"/>
    <n v="4.0999999999999996"/>
  </r>
  <r>
    <x v="22"/>
    <m/>
  </r>
  <r>
    <x v="22"/>
    <n v="7"/>
  </r>
  <r>
    <x v="22"/>
    <n v="7.6"/>
  </r>
  <r>
    <x v="22"/>
    <n v="8.4"/>
  </r>
  <r>
    <x v="22"/>
    <m/>
  </r>
  <r>
    <x v="22"/>
    <n v="7.8"/>
  </r>
  <r>
    <x v="22"/>
    <n v="7"/>
  </r>
  <r>
    <x v="22"/>
    <m/>
  </r>
  <r>
    <x v="22"/>
    <m/>
  </r>
  <r>
    <x v="22"/>
    <m/>
  </r>
  <r>
    <x v="22"/>
    <n v="7.2"/>
  </r>
  <r>
    <x v="22"/>
    <n v="8"/>
  </r>
  <r>
    <x v="22"/>
    <n v="6.3"/>
  </r>
  <r>
    <x v="22"/>
    <m/>
  </r>
  <r>
    <x v="22"/>
    <n v="7.8"/>
  </r>
  <r>
    <x v="22"/>
    <n v="7.3"/>
  </r>
  <r>
    <x v="22"/>
    <n v="6.3"/>
  </r>
  <r>
    <x v="22"/>
    <n v="7.8"/>
  </r>
  <r>
    <x v="22"/>
    <m/>
  </r>
  <r>
    <x v="22"/>
    <m/>
  </r>
  <r>
    <x v="22"/>
    <n v="8.1999999999999993"/>
  </r>
  <r>
    <x v="23"/>
    <n v="6.5"/>
  </r>
  <r>
    <x v="23"/>
    <n v="6.4"/>
  </r>
  <r>
    <x v="23"/>
    <n v="7.9"/>
  </r>
  <r>
    <x v="23"/>
    <n v="5.4"/>
  </r>
  <r>
    <x v="23"/>
    <n v="7.5"/>
  </r>
  <r>
    <x v="23"/>
    <m/>
  </r>
  <r>
    <x v="23"/>
    <m/>
  </r>
  <r>
    <x v="23"/>
    <n v="8"/>
  </r>
  <r>
    <x v="23"/>
    <n v="5.9"/>
  </r>
  <r>
    <x v="23"/>
    <n v="4.9000000000000004"/>
  </r>
  <r>
    <x v="23"/>
    <n v="7.3"/>
  </r>
  <r>
    <x v="23"/>
    <m/>
  </r>
  <r>
    <x v="23"/>
    <n v="8"/>
  </r>
  <r>
    <x v="23"/>
    <n v="7.9"/>
  </r>
  <r>
    <x v="23"/>
    <n v="7"/>
  </r>
  <r>
    <x v="23"/>
    <n v="8.6999999999999993"/>
  </r>
  <r>
    <x v="23"/>
    <n v="8.6"/>
  </r>
  <r>
    <x v="23"/>
    <n v="7.1"/>
  </r>
  <r>
    <x v="23"/>
    <n v="8.6"/>
  </r>
  <r>
    <x v="23"/>
    <n v="6.4"/>
  </r>
  <r>
    <x v="23"/>
    <n v="5.5"/>
  </r>
  <r>
    <x v="23"/>
    <n v="4.8"/>
  </r>
  <r>
    <x v="23"/>
    <n v="7.6"/>
  </r>
  <r>
    <x v="23"/>
    <n v="8.1"/>
  </r>
  <r>
    <x v="23"/>
    <n v="9.1"/>
  </r>
  <r>
    <x v="23"/>
    <n v="7.5"/>
  </r>
  <r>
    <x v="23"/>
    <m/>
  </r>
  <r>
    <x v="23"/>
    <n v="8.6"/>
  </r>
  <r>
    <x v="23"/>
    <n v="5.5"/>
  </r>
  <r>
    <x v="23"/>
    <n v="5.5"/>
  </r>
  <r>
    <x v="23"/>
    <n v="4.2"/>
  </r>
  <r>
    <x v="23"/>
    <n v="5.0999999999999996"/>
  </r>
  <r>
    <x v="23"/>
    <n v="7.7"/>
  </r>
  <r>
    <x v="23"/>
    <n v="8"/>
  </r>
  <r>
    <x v="23"/>
    <n v="6.2"/>
  </r>
  <r>
    <x v="23"/>
    <n v="8"/>
  </r>
  <r>
    <x v="23"/>
    <n v="7.3"/>
  </r>
  <r>
    <x v="23"/>
    <n v="8.5"/>
  </r>
  <r>
    <x v="23"/>
    <n v="6.1"/>
  </r>
  <r>
    <x v="23"/>
    <m/>
  </r>
  <r>
    <x v="23"/>
    <n v="7.1"/>
  </r>
  <r>
    <x v="23"/>
    <m/>
  </r>
  <r>
    <x v="23"/>
    <n v="5.9"/>
  </r>
  <r>
    <x v="23"/>
    <n v="6.5"/>
  </r>
  <r>
    <x v="23"/>
    <n v="7.4"/>
  </r>
  <r>
    <x v="23"/>
    <n v="8"/>
  </r>
  <r>
    <x v="23"/>
    <n v="4"/>
  </r>
  <r>
    <x v="23"/>
    <m/>
  </r>
  <r>
    <x v="23"/>
    <n v="5.2"/>
  </r>
  <r>
    <x v="23"/>
    <n v="8.1"/>
  </r>
  <r>
    <x v="23"/>
    <m/>
  </r>
  <r>
    <x v="23"/>
    <n v="8.1"/>
  </r>
  <r>
    <x v="23"/>
    <m/>
  </r>
  <r>
    <x v="23"/>
    <m/>
  </r>
  <r>
    <x v="23"/>
    <n v="7.9"/>
  </r>
  <r>
    <x v="23"/>
    <n v="6.2"/>
  </r>
  <r>
    <x v="23"/>
    <n v="8.6"/>
  </r>
  <r>
    <x v="23"/>
    <m/>
  </r>
  <r>
    <x v="23"/>
    <n v="7.4"/>
  </r>
  <r>
    <x v="23"/>
    <n v="5.2"/>
  </r>
  <r>
    <x v="23"/>
    <n v="8.3000000000000007"/>
  </r>
  <r>
    <x v="23"/>
    <n v="3.9"/>
  </r>
  <r>
    <x v="23"/>
    <n v="5.7"/>
  </r>
  <r>
    <x v="23"/>
    <n v="9.1"/>
  </r>
  <r>
    <x v="23"/>
    <n v="4.8"/>
  </r>
  <r>
    <x v="23"/>
    <n v="7.9"/>
  </r>
  <r>
    <x v="23"/>
    <n v="6.6"/>
  </r>
  <r>
    <x v="23"/>
    <m/>
  </r>
  <r>
    <x v="23"/>
    <n v="8.4"/>
  </r>
  <r>
    <x v="23"/>
    <n v="2.7"/>
  </r>
  <r>
    <x v="23"/>
    <n v="4.7"/>
  </r>
  <r>
    <x v="23"/>
    <n v="6.8"/>
  </r>
  <r>
    <x v="23"/>
    <n v="5"/>
  </r>
  <r>
    <x v="23"/>
    <m/>
  </r>
  <r>
    <x v="23"/>
    <n v="4.3"/>
  </r>
  <r>
    <x v="23"/>
    <m/>
  </r>
  <r>
    <x v="23"/>
    <m/>
  </r>
  <r>
    <x v="23"/>
    <m/>
  </r>
  <r>
    <x v="23"/>
    <n v="8.1999999999999993"/>
  </r>
  <r>
    <x v="23"/>
    <n v="8.1999999999999993"/>
  </r>
  <r>
    <x v="23"/>
    <m/>
  </r>
  <r>
    <x v="23"/>
    <n v="6.5"/>
  </r>
  <r>
    <x v="23"/>
    <n v="5.6"/>
  </r>
  <r>
    <x v="23"/>
    <n v="9.1"/>
  </r>
  <r>
    <x v="23"/>
    <n v="9.1"/>
  </r>
  <r>
    <x v="23"/>
    <m/>
  </r>
  <r>
    <x v="23"/>
    <n v="5.8"/>
  </r>
  <r>
    <x v="23"/>
    <m/>
  </r>
  <r>
    <x v="23"/>
    <n v="6.5"/>
  </r>
  <r>
    <x v="23"/>
    <n v="7.8"/>
  </r>
  <r>
    <x v="23"/>
    <n v="8.6999999999999993"/>
  </r>
  <r>
    <x v="23"/>
    <m/>
  </r>
  <r>
    <x v="23"/>
    <n v="7.8"/>
  </r>
  <r>
    <x v="23"/>
    <m/>
  </r>
  <r>
    <x v="23"/>
    <n v="5.0999999999999996"/>
  </r>
  <r>
    <x v="23"/>
    <m/>
  </r>
  <r>
    <x v="23"/>
    <n v="8.6"/>
  </r>
  <r>
    <x v="23"/>
    <n v="8"/>
  </r>
  <r>
    <x v="24"/>
    <n v="7"/>
  </r>
  <r>
    <x v="24"/>
    <n v="3.5"/>
  </r>
  <r>
    <x v="24"/>
    <n v="7.1"/>
  </r>
  <r>
    <x v="24"/>
    <m/>
  </r>
  <r>
    <x v="24"/>
    <m/>
  </r>
  <r>
    <x v="24"/>
    <m/>
  </r>
  <r>
    <x v="24"/>
    <n v="6.6"/>
  </r>
  <r>
    <x v="24"/>
    <n v="6.2"/>
  </r>
  <r>
    <x v="24"/>
    <n v="8.4"/>
  </r>
  <r>
    <x v="24"/>
    <n v="7.5"/>
  </r>
  <r>
    <x v="24"/>
    <m/>
  </r>
  <r>
    <x v="24"/>
    <n v="7.4"/>
  </r>
  <r>
    <x v="24"/>
    <n v="8.8000000000000007"/>
  </r>
  <r>
    <x v="24"/>
    <n v="8.1"/>
  </r>
  <r>
    <x v="24"/>
    <n v="7.9"/>
  </r>
  <r>
    <x v="24"/>
    <n v="8.6"/>
  </r>
  <r>
    <x v="24"/>
    <m/>
  </r>
  <r>
    <x v="24"/>
    <n v="7.2"/>
  </r>
  <r>
    <x v="24"/>
    <n v="4.5999999999999996"/>
  </r>
  <r>
    <x v="24"/>
    <m/>
  </r>
  <r>
    <x v="24"/>
    <n v="7.8"/>
  </r>
  <r>
    <x v="24"/>
    <m/>
  </r>
  <r>
    <x v="24"/>
    <n v="7.5"/>
  </r>
  <r>
    <x v="24"/>
    <n v="5.2"/>
  </r>
  <r>
    <x v="24"/>
    <m/>
  </r>
  <r>
    <x v="24"/>
    <m/>
  </r>
  <r>
    <x v="24"/>
    <m/>
  </r>
  <r>
    <x v="24"/>
    <m/>
  </r>
  <r>
    <x v="24"/>
    <n v="7.7"/>
  </r>
  <r>
    <x v="24"/>
    <n v="6.9"/>
  </r>
  <r>
    <x v="24"/>
    <n v="6.8"/>
  </r>
  <r>
    <x v="24"/>
    <n v="6.7"/>
  </r>
  <r>
    <x v="24"/>
    <m/>
  </r>
  <r>
    <x v="24"/>
    <n v="6.2"/>
  </r>
  <r>
    <x v="24"/>
    <n v="8"/>
  </r>
  <r>
    <x v="24"/>
    <m/>
  </r>
  <r>
    <x v="24"/>
    <m/>
  </r>
  <r>
    <x v="24"/>
    <m/>
  </r>
  <r>
    <x v="24"/>
    <n v="7.9"/>
  </r>
  <r>
    <x v="24"/>
    <n v="8.6999999999999993"/>
  </r>
  <r>
    <x v="24"/>
    <n v="8.1999999999999993"/>
  </r>
  <r>
    <x v="24"/>
    <m/>
  </r>
  <r>
    <x v="24"/>
    <m/>
  </r>
  <r>
    <x v="24"/>
    <n v="8.5"/>
  </r>
  <r>
    <x v="24"/>
    <n v="3.8"/>
  </r>
  <r>
    <x v="24"/>
    <n v="8.4"/>
  </r>
  <r>
    <x v="24"/>
    <m/>
  </r>
  <r>
    <x v="24"/>
    <n v="7"/>
  </r>
  <r>
    <x v="24"/>
    <m/>
  </r>
  <r>
    <x v="24"/>
    <n v="7.4"/>
  </r>
  <r>
    <x v="24"/>
    <n v="8.3000000000000007"/>
  </r>
  <r>
    <x v="24"/>
    <n v="6.6"/>
  </r>
  <r>
    <x v="24"/>
    <n v="7.3"/>
  </r>
  <r>
    <x v="24"/>
    <n v="6.1"/>
  </r>
  <r>
    <x v="24"/>
    <n v="8.6"/>
  </r>
  <r>
    <x v="24"/>
    <m/>
  </r>
  <r>
    <x v="24"/>
    <n v="3.3"/>
  </r>
  <r>
    <x v="24"/>
    <n v="6.8"/>
  </r>
  <r>
    <x v="24"/>
    <n v="8.5"/>
  </r>
  <r>
    <x v="24"/>
    <n v="7.1"/>
  </r>
  <r>
    <x v="24"/>
    <n v="6.9"/>
  </r>
  <r>
    <x v="24"/>
    <n v="6.7"/>
  </r>
  <r>
    <x v="24"/>
    <n v="8.6999999999999993"/>
  </r>
  <r>
    <x v="24"/>
    <n v="6.2"/>
  </r>
  <r>
    <x v="24"/>
    <n v="7.8"/>
  </r>
  <r>
    <x v="24"/>
    <n v="7.5"/>
  </r>
  <r>
    <x v="24"/>
    <m/>
  </r>
  <r>
    <x v="24"/>
    <n v="7.4"/>
  </r>
  <r>
    <x v="24"/>
    <n v="7.1"/>
  </r>
  <r>
    <x v="24"/>
    <n v="6.8"/>
  </r>
  <r>
    <x v="24"/>
    <n v="7.4"/>
  </r>
  <r>
    <x v="24"/>
    <m/>
  </r>
  <r>
    <x v="24"/>
    <m/>
  </r>
  <r>
    <x v="24"/>
    <n v="7.9"/>
  </r>
  <r>
    <x v="24"/>
    <n v="7.2"/>
  </r>
  <r>
    <x v="24"/>
    <n v="6"/>
  </r>
  <r>
    <x v="24"/>
    <n v="6.8"/>
  </r>
  <r>
    <x v="24"/>
    <n v="6.1"/>
  </r>
  <r>
    <x v="24"/>
    <n v="7.1"/>
  </r>
  <r>
    <x v="24"/>
    <m/>
  </r>
  <r>
    <x v="24"/>
    <n v="7.7"/>
  </r>
  <r>
    <x v="24"/>
    <m/>
  </r>
  <r>
    <x v="24"/>
    <n v="6.2"/>
  </r>
  <r>
    <x v="24"/>
    <m/>
  </r>
  <r>
    <x v="24"/>
    <n v="6.3"/>
  </r>
  <r>
    <x v="24"/>
    <n v="5"/>
  </r>
  <r>
    <x v="24"/>
    <n v="6.3"/>
  </r>
  <r>
    <x v="24"/>
    <n v="7.4"/>
  </r>
  <r>
    <x v="24"/>
    <n v="5.3"/>
  </r>
  <r>
    <x v="24"/>
    <m/>
  </r>
  <r>
    <x v="24"/>
    <m/>
  </r>
  <r>
    <x v="24"/>
    <n v="6.2"/>
  </r>
  <r>
    <x v="24"/>
    <n v="6.5"/>
  </r>
  <r>
    <x v="24"/>
    <m/>
  </r>
  <r>
    <x v="24"/>
    <n v="7.9"/>
  </r>
  <r>
    <x v="24"/>
    <n v="7.8"/>
  </r>
  <r>
    <x v="24"/>
    <n v="8.9"/>
  </r>
  <r>
    <x v="24"/>
    <n v="6.9"/>
  </r>
  <r>
    <x v="24"/>
    <n v="8.3000000000000007"/>
  </r>
  <r>
    <x v="24"/>
    <n v="7.7"/>
  </r>
  <r>
    <x v="24"/>
    <n v="9.1999999999999993"/>
  </r>
  <r>
    <x v="24"/>
    <n v="4"/>
  </r>
  <r>
    <x v="25"/>
    <n v="7.2"/>
  </r>
  <r>
    <x v="25"/>
    <n v="8.5"/>
  </r>
  <r>
    <x v="25"/>
    <n v="8.6"/>
  </r>
  <r>
    <x v="25"/>
    <n v="7.8"/>
  </r>
  <r>
    <x v="25"/>
    <n v="5.7"/>
  </r>
  <r>
    <x v="25"/>
    <m/>
  </r>
  <r>
    <x v="25"/>
    <m/>
  </r>
  <r>
    <x v="25"/>
    <n v="7.5"/>
  </r>
  <r>
    <x v="25"/>
    <n v="8.4"/>
  </r>
  <r>
    <x v="25"/>
    <n v="8.5"/>
  </r>
  <r>
    <x v="25"/>
    <n v="6.6"/>
  </r>
  <r>
    <x v="25"/>
    <n v="8.3000000000000007"/>
  </r>
  <r>
    <x v="25"/>
    <n v="8"/>
  </r>
  <r>
    <x v="25"/>
    <n v="6.5"/>
  </r>
  <r>
    <x v="25"/>
    <n v="6.4"/>
  </r>
  <r>
    <x v="25"/>
    <m/>
  </r>
  <r>
    <x v="25"/>
    <n v="8.5"/>
  </r>
  <r>
    <x v="25"/>
    <n v="5.5"/>
  </r>
  <r>
    <x v="25"/>
    <m/>
  </r>
  <r>
    <x v="25"/>
    <m/>
  </r>
  <r>
    <x v="25"/>
    <n v="7.6"/>
  </r>
  <r>
    <x v="25"/>
    <n v="8.4"/>
  </r>
  <r>
    <x v="25"/>
    <n v="8.9"/>
  </r>
  <r>
    <x v="25"/>
    <n v="8.3000000000000007"/>
  </r>
  <r>
    <x v="25"/>
    <n v="8.3000000000000007"/>
  </r>
  <r>
    <x v="25"/>
    <n v="7"/>
  </r>
  <r>
    <x v="25"/>
    <m/>
  </r>
  <r>
    <x v="25"/>
    <m/>
  </r>
  <r>
    <x v="25"/>
    <n v="6.7"/>
  </r>
  <r>
    <x v="25"/>
    <n v="6.4"/>
  </r>
  <r>
    <x v="25"/>
    <n v="6.8"/>
  </r>
  <r>
    <x v="25"/>
    <n v="7"/>
  </r>
  <r>
    <x v="25"/>
    <n v="7.3"/>
  </r>
  <r>
    <x v="25"/>
    <n v="6.4"/>
  </r>
  <r>
    <x v="25"/>
    <n v="8.5"/>
  </r>
  <r>
    <x v="25"/>
    <m/>
  </r>
  <r>
    <x v="25"/>
    <m/>
  </r>
  <r>
    <x v="25"/>
    <n v="7.4"/>
  </r>
  <r>
    <x v="25"/>
    <n v="6.2"/>
  </r>
  <r>
    <x v="25"/>
    <n v="8.8000000000000007"/>
  </r>
  <r>
    <x v="25"/>
    <n v="2.8"/>
  </r>
  <r>
    <x v="25"/>
    <n v="8.1"/>
  </r>
  <r>
    <x v="25"/>
    <n v="7.5"/>
  </r>
  <r>
    <x v="25"/>
    <n v="8.9"/>
  </r>
  <r>
    <x v="25"/>
    <n v="6.8"/>
  </r>
  <r>
    <x v="25"/>
    <n v="8.1999999999999993"/>
  </r>
  <r>
    <x v="25"/>
    <m/>
  </r>
  <r>
    <x v="25"/>
    <n v="6.6"/>
  </r>
  <r>
    <x v="25"/>
    <n v="5.7"/>
  </r>
  <r>
    <x v="25"/>
    <n v="8.4"/>
  </r>
  <r>
    <x v="25"/>
    <m/>
  </r>
  <r>
    <x v="25"/>
    <m/>
  </r>
  <r>
    <x v="25"/>
    <n v="8.6"/>
  </r>
  <r>
    <x v="25"/>
    <n v="8.1999999999999993"/>
  </r>
  <r>
    <x v="25"/>
    <n v="8.3000000000000007"/>
  </r>
  <r>
    <x v="25"/>
    <n v="7.6"/>
  </r>
  <r>
    <x v="25"/>
    <n v="7.8"/>
  </r>
  <r>
    <x v="25"/>
    <n v="5"/>
  </r>
  <r>
    <x v="25"/>
    <n v="6.6"/>
  </r>
  <r>
    <x v="25"/>
    <n v="4.5"/>
  </r>
  <r>
    <x v="25"/>
    <n v="5.5"/>
  </r>
  <r>
    <x v="25"/>
    <n v="6.9"/>
  </r>
  <r>
    <x v="25"/>
    <n v="5"/>
  </r>
  <r>
    <x v="25"/>
    <m/>
  </r>
  <r>
    <x v="25"/>
    <n v="6.7"/>
  </r>
  <r>
    <x v="25"/>
    <m/>
  </r>
  <r>
    <x v="25"/>
    <n v="5.8"/>
  </r>
  <r>
    <x v="25"/>
    <m/>
  </r>
  <r>
    <x v="25"/>
    <m/>
  </r>
  <r>
    <x v="25"/>
    <m/>
  </r>
  <r>
    <x v="25"/>
    <n v="7.9"/>
  </r>
  <r>
    <x v="25"/>
    <n v="8.4"/>
  </r>
  <r>
    <x v="25"/>
    <n v="7.4"/>
  </r>
  <r>
    <x v="25"/>
    <n v="8"/>
  </r>
  <r>
    <x v="25"/>
    <m/>
  </r>
  <r>
    <x v="25"/>
    <n v="8.6"/>
  </r>
  <r>
    <x v="25"/>
    <n v="9.1"/>
  </r>
  <r>
    <x v="25"/>
    <n v="6.9"/>
  </r>
  <r>
    <x v="25"/>
    <n v="6.6"/>
  </r>
  <r>
    <x v="25"/>
    <n v="6.8"/>
  </r>
  <r>
    <x v="25"/>
    <m/>
  </r>
  <r>
    <x v="25"/>
    <n v="9"/>
  </r>
  <r>
    <x v="25"/>
    <n v="7.4"/>
  </r>
  <r>
    <x v="25"/>
    <n v="8.4"/>
  </r>
  <r>
    <x v="25"/>
    <n v="6.5"/>
  </r>
  <r>
    <x v="25"/>
    <n v="7.1"/>
  </r>
  <r>
    <x v="25"/>
    <n v="7.6"/>
  </r>
  <r>
    <x v="25"/>
    <n v="8.4"/>
  </r>
  <r>
    <x v="25"/>
    <n v="8.1"/>
  </r>
  <r>
    <x v="25"/>
    <n v="8.1"/>
  </r>
  <r>
    <x v="25"/>
    <n v="7.8"/>
  </r>
  <r>
    <x v="25"/>
    <n v="3.6"/>
  </r>
  <r>
    <x v="25"/>
    <n v="8.1999999999999993"/>
  </r>
  <r>
    <x v="25"/>
    <n v="6"/>
  </r>
  <r>
    <x v="25"/>
    <n v="8.6"/>
  </r>
  <r>
    <x v="25"/>
    <n v="7.9"/>
  </r>
  <r>
    <x v="25"/>
    <n v="7.7"/>
  </r>
  <r>
    <x v="25"/>
    <n v="8.5"/>
  </r>
  <r>
    <x v="25"/>
    <n v="8.4"/>
  </r>
  <r>
    <x v="25"/>
    <n v="3.7"/>
  </r>
  <r>
    <x v="25"/>
    <n v="8.3000000000000007"/>
  </r>
  <r>
    <x v="25"/>
    <n v="8.5"/>
  </r>
  <r>
    <x v="25"/>
    <n v="8.6"/>
  </r>
  <r>
    <x v="25"/>
    <m/>
  </r>
  <r>
    <x v="25"/>
    <n v="3.5"/>
  </r>
  <r>
    <x v="25"/>
    <n v="5.6"/>
  </r>
  <r>
    <x v="25"/>
    <n v="6.4"/>
  </r>
  <r>
    <x v="25"/>
    <n v="7.5"/>
  </r>
  <r>
    <x v="25"/>
    <n v="7.1"/>
  </r>
  <r>
    <x v="25"/>
    <n v="5.9"/>
  </r>
  <r>
    <x v="25"/>
    <n v="4.4000000000000004"/>
  </r>
  <r>
    <x v="25"/>
    <m/>
  </r>
  <r>
    <x v="26"/>
    <n v="7"/>
  </r>
  <r>
    <x v="26"/>
    <n v="8"/>
  </r>
  <r>
    <x v="26"/>
    <n v="8.1999999999999993"/>
  </r>
  <r>
    <x v="26"/>
    <n v="7.1"/>
  </r>
  <r>
    <x v="26"/>
    <n v="6.6"/>
  </r>
  <r>
    <x v="26"/>
    <n v="4.9000000000000004"/>
  </r>
  <r>
    <x v="26"/>
    <m/>
  </r>
  <r>
    <x v="26"/>
    <m/>
  </r>
  <r>
    <x v="26"/>
    <n v="7.6"/>
  </r>
  <r>
    <x v="26"/>
    <n v="5.8"/>
  </r>
  <r>
    <x v="26"/>
    <n v="9.1"/>
  </r>
  <r>
    <x v="26"/>
    <n v="7.2"/>
  </r>
  <r>
    <x v="26"/>
    <m/>
  </r>
  <r>
    <x v="26"/>
    <n v="4.7"/>
  </r>
  <r>
    <x v="26"/>
    <n v="6.4"/>
  </r>
  <r>
    <x v="26"/>
    <m/>
  </r>
  <r>
    <x v="26"/>
    <n v="8.1"/>
  </r>
  <r>
    <x v="26"/>
    <n v="8.6999999999999993"/>
  </r>
  <r>
    <x v="26"/>
    <n v="5.8"/>
  </r>
  <r>
    <x v="26"/>
    <m/>
  </r>
  <r>
    <x v="26"/>
    <n v="6"/>
  </r>
  <r>
    <x v="26"/>
    <n v="3.6"/>
  </r>
  <r>
    <x v="26"/>
    <n v="8.1"/>
  </r>
  <r>
    <x v="26"/>
    <n v="8"/>
  </r>
  <r>
    <x v="26"/>
    <n v="5.0999999999999996"/>
  </r>
  <r>
    <x v="26"/>
    <n v="7.5"/>
  </r>
  <r>
    <x v="26"/>
    <n v="5.0999999999999996"/>
  </r>
  <r>
    <x v="26"/>
    <m/>
  </r>
  <r>
    <x v="26"/>
    <m/>
  </r>
  <r>
    <x v="26"/>
    <n v="9"/>
  </r>
  <r>
    <x v="26"/>
    <n v="5.9"/>
  </r>
  <r>
    <x v="26"/>
    <m/>
  </r>
  <r>
    <x v="26"/>
    <m/>
  </r>
  <r>
    <x v="26"/>
    <n v="9.1"/>
  </r>
  <r>
    <x v="26"/>
    <n v="7.1"/>
  </r>
  <r>
    <x v="26"/>
    <n v="5.4"/>
  </r>
  <r>
    <x v="26"/>
    <m/>
  </r>
  <r>
    <x v="26"/>
    <n v="5.3"/>
  </r>
  <r>
    <x v="26"/>
    <n v="5"/>
  </r>
  <r>
    <x v="26"/>
    <n v="8.6999999999999993"/>
  </r>
  <r>
    <x v="26"/>
    <n v="5.9"/>
  </r>
  <r>
    <x v="26"/>
    <n v="4.3"/>
  </r>
  <r>
    <x v="26"/>
    <n v="6.8"/>
  </r>
  <r>
    <x v="26"/>
    <n v="8.8000000000000007"/>
  </r>
  <r>
    <x v="26"/>
    <n v="6.8"/>
  </r>
  <r>
    <x v="26"/>
    <m/>
  </r>
  <r>
    <x v="26"/>
    <n v="3.7"/>
  </r>
  <r>
    <x v="26"/>
    <n v="5.8"/>
  </r>
  <r>
    <x v="26"/>
    <n v="6.6"/>
  </r>
  <r>
    <x v="26"/>
    <m/>
  </r>
  <r>
    <x v="26"/>
    <n v="6"/>
  </r>
  <r>
    <x v="26"/>
    <n v="6.8"/>
  </r>
  <r>
    <x v="26"/>
    <n v="8.1"/>
  </r>
  <r>
    <x v="26"/>
    <n v="8.1"/>
  </r>
  <r>
    <x v="26"/>
    <n v="9"/>
  </r>
  <r>
    <x v="26"/>
    <m/>
  </r>
  <r>
    <x v="26"/>
    <m/>
  </r>
  <r>
    <x v="26"/>
    <n v="7.3"/>
  </r>
  <r>
    <x v="26"/>
    <m/>
  </r>
  <r>
    <x v="26"/>
    <m/>
  </r>
  <r>
    <x v="26"/>
    <m/>
  </r>
  <r>
    <x v="26"/>
    <n v="7.9"/>
  </r>
  <r>
    <x v="26"/>
    <m/>
  </r>
  <r>
    <x v="26"/>
    <n v="7.4"/>
  </r>
  <r>
    <x v="26"/>
    <n v="6.3"/>
  </r>
  <r>
    <x v="26"/>
    <n v="5.7"/>
  </r>
  <r>
    <x v="26"/>
    <m/>
  </r>
  <r>
    <x v="26"/>
    <n v="6.1"/>
  </r>
  <r>
    <x v="26"/>
    <n v="8.1999999999999993"/>
  </r>
  <r>
    <x v="26"/>
    <n v="8.5"/>
  </r>
  <r>
    <x v="26"/>
    <n v="5.6"/>
  </r>
  <r>
    <x v="26"/>
    <m/>
  </r>
  <r>
    <x v="26"/>
    <m/>
  </r>
  <r>
    <x v="26"/>
    <n v="7.2"/>
  </r>
  <r>
    <x v="26"/>
    <m/>
  </r>
  <r>
    <x v="27"/>
    <n v="7.3"/>
  </r>
  <r>
    <x v="27"/>
    <n v="6.4"/>
  </r>
  <r>
    <x v="27"/>
    <n v="8.8000000000000007"/>
  </r>
  <r>
    <x v="27"/>
    <n v="7.3"/>
  </r>
  <r>
    <x v="27"/>
    <m/>
  </r>
  <r>
    <x v="27"/>
    <n v="8.8000000000000007"/>
  </r>
  <r>
    <x v="27"/>
    <n v="7.7"/>
  </r>
  <r>
    <x v="27"/>
    <n v="8.1999999999999993"/>
  </r>
  <r>
    <x v="27"/>
    <n v="6.2"/>
  </r>
  <r>
    <x v="27"/>
    <n v="5.4"/>
  </r>
  <r>
    <x v="27"/>
    <n v="8.6999999999999993"/>
  </r>
  <r>
    <x v="27"/>
    <n v="6.2"/>
  </r>
  <r>
    <x v="27"/>
    <n v="8.8000000000000007"/>
  </r>
  <r>
    <x v="27"/>
    <m/>
  </r>
  <r>
    <x v="27"/>
    <m/>
  </r>
  <r>
    <x v="27"/>
    <n v="5.2"/>
  </r>
  <r>
    <x v="27"/>
    <n v="9"/>
  </r>
  <r>
    <x v="27"/>
    <n v="7.9"/>
  </r>
  <r>
    <x v="27"/>
    <m/>
  </r>
  <r>
    <x v="27"/>
    <n v="7.9"/>
  </r>
  <r>
    <x v="27"/>
    <n v="8.1999999999999993"/>
  </r>
  <r>
    <x v="27"/>
    <n v="8.8000000000000007"/>
  </r>
  <r>
    <x v="27"/>
    <n v="8"/>
  </r>
  <r>
    <x v="27"/>
    <n v="7.5"/>
  </r>
  <r>
    <x v="27"/>
    <n v="5.6"/>
  </r>
  <r>
    <x v="27"/>
    <m/>
  </r>
  <r>
    <x v="27"/>
    <n v="8.4"/>
  </r>
  <r>
    <x v="27"/>
    <n v="4.8"/>
  </r>
  <r>
    <x v="27"/>
    <n v="7.4"/>
  </r>
  <r>
    <x v="27"/>
    <n v="8.5"/>
  </r>
  <r>
    <x v="27"/>
    <n v="6.7"/>
  </r>
  <r>
    <x v="27"/>
    <m/>
  </r>
  <r>
    <x v="27"/>
    <n v="6.1"/>
  </r>
  <r>
    <x v="27"/>
    <n v="6.7"/>
  </r>
  <r>
    <x v="27"/>
    <n v="7"/>
  </r>
  <r>
    <x v="27"/>
    <n v="7.2"/>
  </r>
  <r>
    <x v="27"/>
    <n v="6.9"/>
  </r>
  <r>
    <x v="27"/>
    <m/>
  </r>
  <r>
    <x v="27"/>
    <n v="8.3000000000000007"/>
  </r>
  <r>
    <x v="27"/>
    <m/>
  </r>
  <r>
    <x v="27"/>
    <n v="5.2"/>
  </r>
  <r>
    <x v="27"/>
    <n v="7.5"/>
  </r>
  <r>
    <x v="27"/>
    <n v="6.7"/>
  </r>
  <r>
    <x v="27"/>
    <m/>
  </r>
  <r>
    <x v="27"/>
    <n v="7.8"/>
  </r>
  <r>
    <x v="27"/>
    <m/>
  </r>
  <r>
    <x v="27"/>
    <n v="8.3000000000000007"/>
  </r>
  <r>
    <x v="27"/>
    <n v="6.4"/>
  </r>
  <r>
    <x v="27"/>
    <n v="3.4"/>
  </r>
  <r>
    <x v="27"/>
    <n v="7.3"/>
  </r>
  <r>
    <x v="27"/>
    <n v="7.1"/>
  </r>
  <r>
    <x v="27"/>
    <n v="6.5"/>
  </r>
  <r>
    <x v="27"/>
    <n v="3.9"/>
  </r>
  <r>
    <x v="27"/>
    <m/>
  </r>
  <r>
    <x v="27"/>
    <m/>
  </r>
  <r>
    <x v="27"/>
    <n v="7.5"/>
  </r>
  <r>
    <x v="27"/>
    <n v="5.6"/>
  </r>
  <r>
    <x v="27"/>
    <n v="7.7"/>
  </r>
  <r>
    <x v="27"/>
    <m/>
  </r>
  <r>
    <x v="27"/>
    <n v="7.8"/>
  </r>
  <r>
    <x v="27"/>
    <n v="8.6999999999999993"/>
  </r>
  <r>
    <x v="27"/>
    <n v="6.7"/>
  </r>
  <r>
    <x v="27"/>
    <n v="8.3000000000000007"/>
  </r>
  <r>
    <x v="27"/>
    <n v="6.5"/>
  </r>
  <r>
    <x v="27"/>
    <n v="5.8"/>
  </r>
  <r>
    <x v="27"/>
    <n v="5"/>
  </r>
  <r>
    <x v="27"/>
    <n v="5.9"/>
  </r>
  <r>
    <x v="27"/>
    <m/>
  </r>
  <r>
    <x v="27"/>
    <m/>
  </r>
  <r>
    <x v="28"/>
    <n v="8.9"/>
  </r>
  <r>
    <x v="28"/>
    <m/>
  </r>
  <r>
    <x v="28"/>
    <n v="7.9"/>
  </r>
  <r>
    <x v="28"/>
    <n v="7.4"/>
  </r>
  <r>
    <x v="28"/>
    <n v="9.5"/>
  </r>
  <r>
    <x v="28"/>
    <n v="8.4"/>
  </r>
  <r>
    <x v="28"/>
    <n v="7"/>
  </r>
  <r>
    <x v="28"/>
    <n v="8.3000000000000007"/>
  </r>
  <r>
    <x v="28"/>
    <n v="7"/>
  </r>
  <r>
    <x v="28"/>
    <n v="7.4"/>
  </r>
  <r>
    <x v="28"/>
    <n v="9"/>
  </r>
  <r>
    <x v="28"/>
    <n v="6.8"/>
  </r>
  <r>
    <x v="28"/>
    <n v="8.6"/>
  </r>
  <r>
    <x v="28"/>
    <n v="8.6999999999999993"/>
  </r>
  <r>
    <x v="28"/>
    <n v="6.3"/>
  </r>
  <r>
    <x v="28"/>
    <n v="5.8"/>
  </r>
  <r>
    <x v="28"/>
    <n v="8"/>
  </r>
  <r>
    <x v="28"/>
    <m/>
  </r>
  <r>
    <x v="28"/>
    <n v="5.4"/>
  </r>
  <r>
    <x v="28"/>
    <n v="5.2"/>
  </r>
  <r>
    <x v="28"/>
    <n v="8.4"/>
  </r>
  <r>
    <x v="28"/>
    <n v="7"/>
  </r>
  <r>
    <x v="28"/>
    <m/>
  </r>
  <r>
    <x v="28"/>
    <n v="9"/>
  </r>
  <r>
    <x v="28"/>
    <n v="5.6"/>
  </r>
  <r>
    <x v="28"/>
    <n v="7.6"/>
  </r>
  <r>
    <x v="28"/>
    <n v="8.5"/>
  </r>
  <r>
    <x v="28"/>
    <n v="6"/>
  </r>
  <r>
    <x v="28"/>
    <n v="7.7"/>
  </r>
  <r>
    <x v="28"/>
    <m/>
  </r>
  <r>
    <x v="28"/>
    <n v="8.3000000000000007"/>
  </r>
  <r>
    <x v="28"/>
    <n v="5.4"/>
  </r>
  <r>
    <x v="28"/>
    <n v="8.1"/>
  </r>
  <r>
    <x v="28"/>
    <m/>
  </r>
  <r>
    <x v="28"/>
    <n v="7.1"/>
  </r>
  <r>
    <x v="28"/>
    <n v="8.5"/>
  </r>
  <r>
    <x v="28"/>
    <n v="8.1999999999999993"/>
  </r>
  <r>
    <x v="28"/>
    <n v="7.3"/>
  </r>
  <r>
    <x v="28"/>
    <m/>
  </r>
  <r>
    <x v="28"/>
    <m/>
  </r>
  <r>
    <x v="28"/>
    <n v="6.8"/>
  </r>
  <r>
    <x v="28"/>
    <n v="8.4"/>
  </r>
  <r>
    <x v="28"/>
    <n v="7.8"/>
  </r>
  <r>
    <x v="28"/>
    <n v="8.1"/>
  </r>
  <r>
    <x v="28"/>
    <n v="6"/>
  </r>
  <r>
    <x v="28"/>
    <n v="8"/>
  </r>
  <r>
    <x v="28"/>
    <n v="7.8"/>
  </r>
  <r>
    <x v="28"/>
    <n v="7.4"/>
  </r>
  <r>
    <x v="28"/>
    <n v="3.7"/>
  </r>
  <r>
    <x v="28"/>
    <n v="7.2"/>
  </r>
  <r>
    <x v="28"/>
    <n v="8.5"/>
  </r>
  <r>
    <x v="28"/>
    <n v="6.8"/>
  </r>
  <r>
    <x v="28"/>
    <m/>
  </r>
  <r>
    <x v="28"/>
    <n v="6.3"/>
  </r>
  <r>
    <x v="28"/>
    <n v="8.4"/>
  </r>
  <r>
    <x v="28"/>
    <n v="7.3"/>
  </r>
  <r>
    <x v="28"/>
    <n v="8.1"/>
  </r>
  <r>
    <x v="28"/>
    <n v="5.5"/>
  </r>
  <r>
    <x v="28"/>
    <n v="3.6"/>
  </r>
  <r>
    <x v="28"/>
    <m/>
  </r>
  <r>
    <x v="28"/>
    <n v="8.1"/>
  </r>
  <r>
    <x v="28"/>
    <n v="8.6"/>
  </r>
  <r>
    <x v="28"/>
    <n v="7.5"/>
  </r>
  <r>
    <x v="28"/>
    <n v="8.1"/>
  </r>
  <r>
    <x v="28"/>
    <n v="8.9"/>
  </r>
  <r>
    <x v="28"/>
    <n v="6.5"/>
  </r>
  <r>
    <x v="28"/>
    <n v="8.3000000000000007"/>
  </r>
  <r>
    <x v="28"/>
    <n v="7.7"/>
  </r>
  <r>
    <x v="28"/>
    <n v="8.1"/>
  </r>
  <r>
    <x v="28"/>
    <n v="8.3000000000000007"/>
  </r>
  <r>
    <x v="28"/>
    <m/>
  </r>
  <r>
    <x v="28"/>
    <m/>
  </r>
  <r>
    <x v="28"/>
    <n v="8.1999999999999993"/>
  </r>
  <r>
    <x v="28"/>
    <n v="4.0999999999999996"/>
  </r>
  <r>
    <x v="28"/>
    <n v="4.2"/>
  </r>
  <r>
    <x v="28"/>
    <n v="8.5"/>
  </r>
  <r>
    <x v="28"/>
    <m/>
  </r>
  <r>
    <x v="28"/>
    <n v="6.2"/>
  </r>
  <r>
    <x v="28"/>
    <n v="4.8"/>
  </r>
  <r>
    <x v="28"/>
    <n v="9"/>
  </r>
  <r>
    <x v="28"/>
    <n v="8.4"/>
  </r>
  <r>
    <x v="28"/>
    <n v="8.4"/>
  </r>
  <r>
    <x v="28"/>
    <n v="8.5"/>
  </r>
  <r>
    <x v="28"/>
    <m/>
  </r>
  <r>
    <x v="28"/>
    <n v="7.9"/>
  </r>
  <r>
    <x v="28"/>
    <n v="7.6"/>
  </r>
  <r>
    <x v="28"/>
    <n v="7.3"/>
  </r>
  <r>
    <x v="28"/>
    <n v="7.8"/>
  </r>
  <r>
    <x v="28"/>
    <n v="7.8"/>
  </r>
  <r>
    <x v="28"/>
    <n v="4.7"/>
  </r>
  <r>
    <x v="28"/>
    <n v="5.9"/>
  </r>
  <r>
    <x v="28"/>
    <n v="7.5"/>
  </r>
  <r>
    <x v="28"/>
    <n v="8.9"/>
  </r>
  <r>
    <x v="28"/>
    <m/>
  </r>
  <r>
    <x v="28"/>
    <m/>
  </r>
  <r>
    <x v="28"/>
    <n v="5.8"/>
  </r>
  <r>
    <x v="28"/>
    <n v="8.4"/>
  </r>
  <r>
    <x v="28"/>
    <n v="8.5"/>
  </r>
  <r>
    <x v="28"/>
    <n v="7.3"/>
  </r>
  <r>
    <x v="28"/>
    <m/>
  </r>
  <r>
    <x v="28"/>
    <n v="7.7"/>
  </r>
  <r>
    <x v="28"/>
    <m/>
  </r>
  <r>
    <x v="28"/>
    <n v="7"/>
  </r>
  <r>
    <x v="29"/>
    <n v="3.3"/>
  </r>
  <r>
    <x v="29"/>
    <n v="0.3"/>
  </r>
  <r>
    <x v="29"/>
    <n v="8.1"/>
  </r>
  <r>
    <x v="29"/>
    <n v="1.7"/>
  </r>
  <r>
    <x v="29"/>
    <n v="2.1"/>
  </r>
  <r>
    <x v="29"/>
    <n v="7.4"/>
  </r>
  <r>
    <x v="29"/>
    <n v="7.4"/>
  </r>
  <r>
    <x v="29"/>
    <m/>
  </r>
  <r>
    <x v="29"/>
    <n v="5.3"/>
  </r>
  <r>
    <x v="29"/>
    <n v="6.2"/>
  </r>
  <r>
    <x v="29"/>
    <n v="7.8"/>
  </r>
  <r>
    <x v="29"/>
    <n v="4.5"/>
  </r>
  <r>
    <x v="29"/>
    <n v="6.6"/>
  </r>
  <r>
    <x v="29"/>
    <n v="7.9"/>
  </r>
  <r>
    <x v="29"/>
    <n v="8.1999999999999993"/>
  </r>
  <r>
    <x v="29"/>
    <n v="5.5"/>
  </r>
  <r>
    <x v="29"/>
    <m/>
  </r>
  <r>
    <x v="29"/>
    <n v="6.6"/>
  </r>
  <r>
    <x v="29"/>
    <n v="5.9"/>
  </r>
  <r>
    <x v="29"/>
    <n v="5.8"/>
  </r>
  <r>
    <x v="29"/>
    <n v="7.5"/>
  </r>
  <r>
    <x v="29"/>
    <n v="8.1999999999999993"/>
  </r>
  <r>
    <x v="29"/>
    <n v="7.3"/>
  </r>
  <r>
    <x v="29"/>
    <n v="8.6"/>
  </r>
  <r>
    <x v="29"/>
    <n v="5.3"/>
  </r>
  <r>
    <x v="29"/>
    <n v="8.9"/>
  </r>
  <r>
    <x v="29"/>
    <n v="7.5"/>
  </r>
  <r>
    <x v="29"/>
    <n v="7.7"/>
  </r>
  <r>
    <x v="29"/>
    <n v="6.1"/>
  </r>
  <r>
    <x v="29"/>
    <n v="7.6"/>
  </r>
  <r>
    <x v="29"/>
    <m/>
  </r>
  <r>
    <x v="29"/>
    <n v="8"/>
  </r>
  <r>
    <x v="29"/>
    <n v="8"/>
  </r>
  <r>
    <x v="29"/>
    <m/>
  </r>
  <r>
    <x v="29"/>
    <m/>
  </r>
  <r>
    <x v="29"/>
    <m/>
  </r>
  <r>
    <x v="29"/>
    <n v="7"/>
  </r>
  <r>
    <x v="29"/>
    <m/>
  </r>
  <r>
    <x v="29"/>
    <m/>
  </r>
  <r>
    <x v="29"/>
    <m/>
  </r>
  <r>
    <x v="29"/>
    <n v="5.5"/>
  </r>
  <r>
    <x v="29"/>
    <n v="7.3"/>
  </r>
  <r>
    <x v="29"/>
    <m/>
  </r>
  <r>
    <x v="29"/>
    <n v="8.8000000000000007"/>
  </r>
  <r>
    <x v="29"/>
    <n v="8.1999999999999993"/>
  </r>
  <r>
    <x v="29"/>
    <m/>
  </r>
  <r>
    <x v="29"/>
    <n v="5.6"/>
  </r>
  <r>
    <x v="29"/>
    <n v="8.4"/>
  </r>
  <r>
    <x v="29"/>
    <n v="9"/>
  </r>
  <r>
    <x v="29"/>
    <n v="6.8"/>
  </r>
  <r>
    <x v="29"/>
    <n v="5.7"/>
  </r>
  <r>
    <x v="29"/>
    <n v="6.6"/>
  </r>
  <r>
    <x v="29"/>
    <n v="8"/>
  </r>
  <r>
    <x v="29"/>
    <m/>
  </r>
  <r>
    <x v="30"/>
    <n v="6"/>
  </r>
  <r>
    <x v="30"/>
    <m/>
  </r>
  <r>
    <x v="30"/>
    <n v="6.9"/>
  </r>
  <r>
    <x v="30"/>
    <m/>
  </r>
  <r>
    <x v="30"/>
    <n v="8"/>
  </r>
  <r>
    <x v="30"/>
    <n v="8.6999999999999993"/>
  </r>
  <r>
    <x v="30"/>
    <n v="7.4"/>
  </r>
  <r>
    <x v="30"/>
    <m/>
  </r>
  <r>
    <x v="30"/>
    <n v="7.2"/>
  </r>
  <r>
    <x v="30"/>
    <n v="5.5"/>
  </r>
  <r>
    <x v="30"/>
    <n v="6.6"/>
  </r>
  <r>
    <x v="30"/>
    <n v="8.1999999999999993"/>
  </r>
  <r>
    <x v="30"/>
    <n v="9.3000000000000007"/>
  </r>
  <r>
    <x v="30"/>
    <n v="6.3"/>
  </r>
  <r>
    <x v="30"/>
    <n v="5.5"/>
  </r>
  <r>
    <x v="30"/>
    <n v="5.6"/>
  </r>
  <r>
    <x v="30"/>
    <n v="5.6"/>
  </r>
  <r>
    <x v="30"/>
    <n v="7.5"/>
  </r>
  <r>
    <x v="30"/>
    <n v="7.5"/>
  </r>
  <r>
    <x v="30"/>
    <n v="6.8"/>
  </r>
  <r>
    <x v="30"/>
    <n v="8.1"/>
  </r>
  <r>
    <x v="30"/>
    <n v="6.6"/>
  </r>
  <r>
    <x v="30"/>
    <n v="3"/>
  </r>
  <r>
    <x v="30"/>
    <n v="7.8"/>
  </r>
  <r>
    <x v="30"/>
    <n v="7.9"/>
  </r>
  <r>
    <x v="30"/>
    <n v="8.4"/>
  </r>
  <r>
    <x v="30"/>
    <n v="7.7"/>
  </r>
  <r>
    <x v="30"/>
    <n v="7.9"/>
  </r>
  <r>
    <x v="30"/>
    <n v="7.3"/>
  </r>
  <r>
    <x v="30"/>
    <m/>
  </r>
  <r>
    <x v="30"/>
    <n v="6.6"/>
  </r>
  <r>
    <x v="30"/>
    <n v="7.4"/>
  </r>
  <r>
    <x v="30"/>
    <n v="3.6"/>
  </r>
  <r>
    <x v="30"/>
    <n v="8.6"/>
  </r>
  <r>
    <x v="30"/>
    <n v="7.2"/>
  </r>
  <r>
    <x v="30"/>
    <n v="7"/>
  </r>
  <r>
    <x v="30"/>
    <n v="3.8"/>
  </r>
  <r>
    <x v="30"/>
    <n v="8.6"/>
  </r>
  <r>
    <x v="30"/>
    <n v="3.6"/>
  </r>
  <r>
    <x v="30"/>
    <n v="6"/>
  </r>
  <r>
    <x v="30"/>
    <n v="8.3000000000000007"/>
  </r>
  <r>
    <x v="30"/>
    <m/>
  </r>
  <r>
    <x v="30"/>
    <n v="9"/>
  </r>
  <r>
    <x v="30"/>
    <n v="5.6"/>
  </r>
  <r>
    <x v="30"/>
    <n v="8"/>
  </r>
  <r>
    <x v="30"/>
    <m/>
  </r>
  <r>
    <x v="30"/>
    <m/>
  </r>
  <r>
    <x v="30"/>
    <n v="6.6"/>
  </r>
  <r>
    <x v="30"/>
    <n v="8.9"/>
  </r>
  <r>
    <x v="30"/>
    <n v="6.9"/>
  </r>
  <r>
    <x v="30"/>
    <n v="8.5"/>
  </r>
  <r>
    <x v="30"/>
    <n v="6.5"/>
  </r>
  <r>
    <x v="30"/>
    <n v="6.1"/>
  </r>
  <r>
    <x v="30"/>
    <n v="6"/>
  </r>
  <r>
    <x v="30"/>
    <n v="7.2"/>
  </r>
  <r>
    <x v="30"/>
    <n v="7.8"/>
  </r>
  <r>
    <x v="30"/>
    <n v="5.8"/>
  </r>
  <r>
    <x v="30"/>
    <n v="7.3"/>
  </r>
  <r>
    <x v="30"/>
    <n v="8.3000000000000007"/>
  </r>
  <r>
    <x v="30"/>
    <n v="8.4"/>
  </r>
  <r>
    <x v="30"/>
    <n v="4.0999999999999996"/>
  </r>
  <r>
    <x v="30"/>
    <n v="6.8"/>
  </r>
  <r>
    <x v="30"/>
    <m/>
  </r>
  <r>
    <x v="30"/>
    <m/>
  </r>
  <r>
    <x v="30"/>
    <n v="8.1999999999999993"/>
  </r>
  <r>
    <x v="30"/>
    <n v="8.5"/>
  </r>
  <r>
    <x v="30"/>
    <n v="8.5"/>
  </r>
  <r>
    <x v="30"/>
    <n v="7.3"/>
  </r>
  <r>
    <x v="30"/>
    <n v="8.1999999999999993"/>
  </r>
  <r>
    <x v="30"/>
    <n v="6.6"/>
  </r>
  <r>
    <x v="30"/>
    <n v="7.7"/>
  </r>
  <r>
    <x v="31"/>
    <n v="8.1999999999999993"/>
  </r>
  <r>
    <x v="31"/>
    <n v="8.5"/>
  </r>
  <r>
    <x v="31"/>
    <n v="8.4"/>
  </r>
  <r>
    <x v="31"/>
    <m/>
  </r>
  <r>
    <x v="31"/>
    <m/>
  </r>
  <r>
    <x v="31"/>
    <n v="7.1"/>
  </r>
  <r>
    <x v="31"/>
    <n v="8.3000000000000007"/>
  </r>
  <r>
    <x v="31"/>
    <n v="5.7"/>
  </r>
  <r>
    <x v="31"/>
    <m/>
  </r>
  <r>
    <x v="31"/>
    <m/>
  </r>
  <r>
    <x v="31"/>
    <n v="7.8"/>
  </r>
  <r>
    <x v="31"/>
    <m/>
  </r>
  <r>
    <x v="31"/>
    <n v="5.7"/>
  </r>
  <r>
    <x v="31"/>
    <n v="7.4"/>
  </r>
  <r>
    <x v="31"/>
    <m/>
  </r>
  <r>
    <x v="31"/>
    <n v="6.3"/>
  </r>
  <r>
    <x v="31"/>
    <n v="8.5"/>
  </r>
  <r>
    <x v="31"/>
    <n v="6.1"/>
  </r>
  <r>
    <x v="31"/>
    <n v="8.3000000000000007"/>
  </r>
  <r>
    <x v="31"/>
    <m/>
  </r>
  <r>
    <x v="31"/>
    <n v="8.3000000000000007"/>
  </r>
  <r>
    <x v="31"/>
    <n v="8.9"/>
  </r>
  <r>
    <x v="31"/>
    <n v="7.3"/>
  </r>
  <r>
    <x v="31"/>
    <n v="7.1"/>
  </r>
  <r>
    <x v="31"/>
    <n v="7.2"/>
  </r>
  <r>
    <x v="31"/>
    <n v="7.2"/>
  </r>
  <r>
    <x v="31"/>
    <n v="7.8"/>
  </r>
  <r>
    <x v="31"/>
    <n v="8.8000000000000007"/>
  </r>
  <r>
    <x v="31"/>
    <n v="7.6"/>
  </r>
  <r>
    <x v="31"/>
    <n v="8.4"/>
  </r>
  <r>
    <x v="31"/>
    <n v="7.2"/>
  </r>
  <r>
    <x v="31"/>
    <n v="8.4"/>
  </r>
  <r>
    <x v="31"/>
    <n v="5.7"/>
  </r>
  <r>
    <x v="31"/>
    <n v="8.4"/>
  </r>
  <r>
    <x v="31"/>
    <n v="7.5"/>
  </r>
  <r>
    <x v="31"/>
    <n v="7.5"/>
  </r>
  <r>
    <x v="31"/>
    <n v="6.9"/>
  </r>
  <r>
    <x v="31"/>
    <m/>
  </r>
  <r>
    <x v="31"/>
    <m/>
  </r>
  <r>
    <x v="31"/>
    <n v="7.8"/>
  </r>
  <r>
    <x v="31"/>
    <n v="6.3"/>
  </r>
  <r>
    <x v="31"/>
    <m/>
  </r>
  <r>
    <x v="31"/>
    <n v="5.7"/>
  </r>
  <r>
    <x v="31"/>
    <n v="8.5"/>
  </r>
  <r>
    <x v="31"/>
    <n v="4.8"/>
  </r>
  <r>
    <x v="31"/>
    <n v="7.8"/>
  </r>
  <r>
    <x v="31"/>
    <n v="8.6"/>
  </r>
  <r>
    <x v="31"/>
    <n v="8"/>
  </r>
  <r>
    <x v="31"/>
    <m/>
  </r>
  <r>
    <x v="31"/>
    <n v="8.3000000000000007"/>
  </r>
  <r>
    <x v="31"/>
    <n v="7.5"/>
  </r>
  <r>
    <x v="31"/>
    <n v="8.1999999999999993"/>
  </r>
  <r>
    <x v="31"/>
    <n v="6.9"/>
  </r>
  <r>
    <x v="31"/>
    <n v="7.6"/>
  </r>
  <r>
    <x v="31"/>
    <n v="7.9"/>
  </r>
  <r>
    <x v="31"/>
    <m/>
  </r>
  <r>
    <x v="31"/>
    <n v="8.8000000000000007"/>
  </r>
  <r>
    <x v="31"/>
    <m/>
  </r>
  <r>
    <x v="31"/>
    <m/>
  </r>
  <r>
    <x v="31"/>
    <m/>
  </r>
  <r>
    <x v="31"/>
    <m/>
  </r>
  <r>
    <x v="31"/>
    <n v="7.9"/>
  </r>
  <r>
    <x v="31"/>
    <n v="7.5"/>
  </r>
  <r>
    <x v="31"/>
    <n v="8.6999999999999993"/>
  </r>
  <r>
    <x v="31"/>
    <n v="5.4"/>
  </r>
  <r>
    <x v="31"/>
    <n v="6.4"/>
  </r>
  <r>
    <x v="31"/>
    <n v="8.8000000000000007"/>
  </r>
  <r>
    <x v="31"/>
    <n v="5.7"/>
  </r>
  <r>
    <x v="31"/>
    <n v="7.6"/>
  </r>
  <r>
    <x v="31"/>
    <m/>
  </r>
  <r>
    <x v="31"/>
    <n v="8.9"/>
  </r>
  <r>
    <x v="31"/>
    <n v="8"/>
  </r>
  <r>
    <x v="31"/>
    <n v="8.1"/>
  </r>
  <r>
    <x v="31"/>
    <n v="4.8"/>
  </r>
  <r>
    <x v="31"/>
    <n v="5.2"/>
  </r>
  <r>
    <x v="32"/>
    <n v="7.6"/>
  </r>
  <r>
    <x v="32"/>
    <n v="7.2"/>
  </r>
  <r>
    <x v="32"/>
    <n v="8.6"/>
  </r>
  <r>
    <x v="32"/>
    <m/>
  </r>
  <r>
    <x v="32"/>
    <m/>
  </r>
  <r>
    <x v="32"/>
    <n v="6.3"/>
  </r>
  <r>
    <x v="32"/>
    <n v="8.6999999999999993"/>
  </r>
  <r>
    <x v="32"/>
    <n v="6.5"/>
  </r>
  <r>
    <x v="32"/>
    <n v="7.1"/>
  </r>
  <r>
    <x v="32"/>
    <n v="6.8"/>
  </r>
  <r>
    <x v="32"/>
    <n v="3"/>
  </r>
  <r>
    <x v="32"/>
    <n v="8.1999999999999993"/>
  </r>
  <r>
    <x v="32"/>
    <n v="6"/>
  </r>
  <r>
    <x v="32"/>
    <m/>
  </r>
  <r>
    <x v="32"/>
    <n v="5.8"/>
  </r>
  <r>
    <x v="32"/>
    <n v="8.6"/>
  </r>
  <r>
    <x v="32"/>
    <n v="8.1999999999999993"/>
  </r>
  <r>
    <x v="32"/>
    <n v="5.4"/>
  </r>
  <r>
    <x v="32"/>
    <n v="5.8"/>
  </r>
  <r>
    <x v="32"/>
    <n v="9.1"/>
  </r>
  <r>
    <x v="32"/>
    <n v="7.6"/>
  </r>
  <r>
    <x v="32"/>
    <m/>
  </r>
  <r>
    <x v="32"/>
    <m/>
  </r>
  <r>
    <x v="32"/>
    <n v="8.1999999999999993"/>
  </r>
  <r>
    <x v="32"/>
    <n v="6.2"/>
  </r>
  <r>
    <x v="32"/>
    <n v="6.8"/>
  </r>
  <r>
    <x v="32"/>
    <n v="6.7"/>
  </r>
  <r>
    <x v="32"/>
    <n v="8.4"/>
  </r>
  <r>
    <x v="32"/>
    <n v="6.7"/>
  </r>
  <r>
    <x v="32"/>
    <m/>
  </r>
  <r>
    <x v="32"/>
    <n v="6.2"/>
  </r>
  <r>
    <x v="32"/>
    <n v="8"/>
  </r>
  <r>
    <x v="32"/>
    <n v="7.5"/>
  </r>
  <r>
    <x v="32"/>
    <m/>
  </r>
  <r>
    <x v="32"/>
    <n v="8.6"/>
  </r>
  <r>
    <x v="32"/>
    <n v="9"/>
  </r>
  <r>
    <x v="32"/>
    <n v="9"/>
  </r>
  <r>
    <x v="32"/>
    <n v="8.6"/>
  </r>
  <r>
    <x v="32"/>
    <n v="5.4"/>
  </r>
  <r>
    <x v="32"/>
    <n v="6.4"/>
  </r>
  <r>
    <x v="32"/>
    <n v="7.6"/>
  </r>
  <r>
    <x v="32"/>
    <n v="7.9"/>
  </r>
  <r>
    <x v="32"/>
    <n v="6.6"/>
  </r>
  <r>
    <x v="32"/>
    <m/>
  </r>
  <r>
    <x v="32"/>
    <n v="8.9"/>
  </r>
  <r>
    <x v="32"/>
    <n v="8.8000000000000007"/>
  </r>
  <r>
    <x v="32"/>
    <n v="6.6"/>
  </r>
  <r>
    <x v="32"/>
    <n v="7.7"/>
  </r>
  <r>
    <x v="32"/>
    <n v="5.4"/>
  </r>
  <r>
    <x v="32"/>
    <n v="8.6999999999999993"/>
  </r>
  <r>
    <x v="32"/>
    <n v="8.1"/>
  </r>
  <r>
    <x v="32"/>
    <n v="8.1"/>
  </r>
  <r>
    <x v="32"/>
    <n v="8.3000000000000007"/>
  </r>
  <r>
    <x v="32"/>
    <n v="6.9"/>
  </r>
  <r>
    <x v="32"/>
    <m/>
  </r>
  <r>
    <x v="32"/>
    <n v="8.1999999999999993"/>
  </r>
  <r>
    <x v="32"/>
    <m/>
  </r>
  <r>
    <x v="32"/>
    <m/>
  </r>
  <r>
    <x v="32"/>
    <m/>
  </r>
  <r>
    <x v="32"/>
    <n v="8.1"/>
  </r>
  <r>
    <x v="32"/>
    <n v="5.8"/>
  </r>
  <r>
    <x v="32"/>
    <n v="7.6"/>
  </r>
  <r>
    <x v="32"/>
    <n v="8.5"/>
  </r>
  <r>
    <x v="32"/>
    <m/>
  </r>
  <r>
    <x v="32"/>
    <n v="8.1999999999999993"/>
  </r>
  <r>
    <x v="32"/>
    <n v="4.5999999999999996"/>
  </r>
  <r>
    <x v="32"/>
    <n v="7.4"/>
  </r>
  <r>
    <x v="32"/>
    <n v="5.6"/>
  </r>
  <r>
    <x v="32"/>
    <n v="5.8"/>
  </r>
  <r>
    <x v="32"/>
    <n v="5.2"/>
  </r>
  <r>
    <x v="32"/>
    <n v="7.4"/>
  </r>
  <r>
    <x v="32"/>
    <n v="7.9"/>
  </r>
  <r>
    <x v="32"/>
    <n v="8.6999999999999993"/>
  </r>
  <r>
    <x v="32"/>
    <n v="7"/>
  </r>
  <r>
    <x v="32"/>
    <m/>
  </r>
  <r>
    <x v="32"/>
    <m/>
  </r>
  <r>
    <x v="32"/>
    <n v="8.4"/>
  </r>
  <r>
    <x v="32"/>
    <n v="6"/>
  </r>
  <r>
    <x v="32"/>
    <n v="7.3"/>
  </r>
  <r>
    <x v="33"/>
    <n v="7.5"/>
  </r>
  <r>
    <x v="33"/>
    <n v="5.3"/>
  </r>
  <r>
    <x v="33"/>
    <n v="6.6"/>
  </r>
  <r>
    <x v="33"/>
    <n v="3.2"/>
  </r>
  <r>
    <x v="33"/>
    <n v="7"/>
  </r>
  <r>
    <x v="33"/>
    <m/>
  </r>
  <r>
    <x v="33"/>
    <n v="7.6"/>
  </r>
  <r>
    <x v="33"/>
    <n v="4.8"/>
  </r>
  <r>
    <x v="33"/>
    <n v="6.9"/>
  </r>
  <r>
    <x v="33"/>
    <n v="5.0999999999999996"/>
  </r>
  <r>
    <x v="33"/>
    <n v="8.6999999999999993"/>
  </r>
  <r>
    <x v="33"/>
    <n v="4.7"/>
  </r>
  <r>
    <x v="33"/>
    <n v="6.6"/>
  </r>
  <r>
    <x v="33"/>
    <n v="9.1"/>
  </r>
  <r>
    <x v="33"/>
    <n v="8.9"/>
  </r>
  <r>
    <x v="33"/>
    <n v="6.4"/>
  </r>
  <r>
    <x v="33"/>
    <m/>
  </r>
  <r>
    <x v="33"/>
    <n v="7.9"/>
  </r>
  <r>
    <x v="33"/>
    <n v="6.7"/>
  </r>
  <r>
    <x v="33"/>
    <n v="6.3"/>
  </r>
  <r>
    <x v="33"/>
    <n v="7.6"/>
  </r>
  <r>
    <x v="33"/>
    <n v="5.2"/>
  </r>
  <r>
    <x v="33"/>
    <n v="7.5"/>
  </r>
  <r>
    <x v="33"/>
    <n v="8.6"/>
  </r>
  <r>
    <x v="33"/>
    <n v="7.6"/>
  </r>
  <r>
    <x v="33"/>
    <m/>
  </r>
  <r>
    <x v="33"/>
    <n v="8.8000000000000007"/>
  </r>
  <r>
    <x v="33"/>
    <n v="8.1"/>
  </r>
  <r>
    <x v="33"/>
    <n v="4.3"/>
  </r>
  <r>
    <x v="33"/>
    <m/>
  </r>
  <r>
    <x v="33"/>
    <n v="6"/>
  </r>
  <r>
    <x v="33"/>
    <n v="6.8"/>
  </r>
  <r>
    <x v="33"/>
    <n v="6.5"/>
  </r>
  <r>
    <x v="33"/>
    <n v="7.9"/>
  </r>
  <r>
    <x v="33"/>
    <n v="6.7"/>
  </r>
  <r>
    <x v="33"/>
    <n v="7.3"/>
  </r>
  <r>
    <x v="33"/>
    <n v="7.3"/>
  </r>
  <r>
    <x v="33"/>
    <n v="6.3"/>
  </r>
  <r>
    <x v="33"/>
    <n v="7.3"/>
  </r>
  <r>
    <x v="33"/>
    <n v="7.9"/>
  </r>
  <r>
    <x v="33"/>
    <n v="6.8"/>
  </r>
  <r>
    <x v="33"/>
    <n v="8"/>
  </r>
  <r>
    <x v="33"/>
    <n v="8.1"/>
  </r>
  <r>
    <x v="33"/>
    <n v="7"/>
  </r>
  <r>
    <x v="33"/>
    <n v="6.2"/>
  </r>
  <r>
    <x v="33"/>
    <m/>
  </r>
  <r>
    <x v="33"/>
    <n v="5.3"/>
  </r>
  <r>
    <x v="33"/>
    <n v="7.7"/>
  </r>
  <r>
    <x v="33"/>
    <n v="8.3000000000000007"/>
  </r>
  <r>
    <x v="33"/>
    <n v="8.1"/>
  </r>
  <r>
    <x v="33"/>
    <n v="7.8"/>
  </r>
  <r>
    <x v="33"/>
    <m/>
  </r>
  <r>
    <x v="33"/>
    <n v="6.4"/>
  </r>
  <r>
    <x v="33"/>
    <n v="8.6999999999999993"/>
  </r>
  <r>
    <x v="33"/>
    <n v="8.3000000000000007"/>
  </r>
  <r>
    <x v="33"/>
    <n v="8.3000000000000007"/>
  </r>
  <r>
    <x v="33"/>
    <n v="8.6"/>
  </r>
  <r>
    <x v="33"/>
    <n v="7.6"/>
  </r>
  <r>
    <x v="33"/>
    <m/>
  </r>
  <r>
    <x v="33"/>
    <m/>
  </r>
  <r>
    <x v="33"/>
    <n v="7.7"/>
  </r>
  <r>
    <x v="33"/>
    <n v="7.7"/>
  </r>
  <r>
    <x v="33"/>
    <n v="7.8"/>
  </r>
  <r>
    <x v="34"/>
    <n v="7.6"/>
  </r>
  <r>
    <x v="34"/>
    <n v="5.5"/>
  </r>
  <r>
    <x v="34"/>
    <n v="2.7"/>
  </r>
  <r>
    <x v="34"/>
    <n v="8.1999999999999993"/>
  </r>
  <r>
    <x v="34"/>
    <n v="8"/>
  </r>
  <r>
    <x v="34"/>
    <n v="7.6"/>
  </r>
  <r>
    <x v="34"/>
    <n v="8.4"/>
  </r>
  <r>
    <x v="34"/>
    <n v="6.9"/>
  </r>
  <r>
    <x v="34"/>
    <m/>
  </r>
  <r>
    <x v="34"/>
    <n v="8.3000000000000007"/>
  </r>
  <r>
    <x v="34"/>
    <n v="9.1"/>
  </r>
  <r>
    <x v="34"/>
    <n v="8.8000000000000007"/>
  </r>
  <r>
    <x v="34"/>
    <n v="9.1"/>
  </r>
  <r>
    <x v="34"/>
    <n v="6"/>
  </r>
  <r>
    <x v="34"/>
    <n v="8.4"/>
  </r>
  <r>
    <x v="34"/>
    <n v="3.8"/>
  </r>
  <r>
    <x v="34"/>
    <n v="7.1"/>
  </r>
  <r>
    <x v="34"/>
    <n v="5.8"/>
  </r>
  <r>
    <x v="34"/>
    <n v="8"/>
  </r>
  <r>
    <x v="34"/>
    <n v="6.9"/>
  </r>
  <r>
    <x v="34"/>
    <n v="7.8"/>
  </r>
  <r>
    <x v="34"/>
    <m/>
  </r>
  <r>
    <x v="34"/>
    <m/>
  </r>
  <r>
    <x v="34"/>
    <n v="5"/>
  </r>
  <r>
    <x v="34"/>
    <n v="4.4000000000000004"/>
  </r>
  <r>
    <x v="34"/>
    <n v="5.6"/>
  </r>
  <r>
    <x v="34"/>
    <n v="8"/>
  </r>
  <r>
    <x v="34"/>
    <n v="8.5"/>
  </r>
  <r>
    <x v="34"/>
    <n v="9.3000000000000007"/>
  </r>
  <r>
    <x v="34"/>
    <m/>
  </r>
  <r>
    <x v="34"/>
    <m/>
  </r>
  <r>
    <x v="34"/>
    <n v="9.1"/>
  </r>
  <r>
    <x v="34"/>
    <n v="3.4"/>
  </r>
  <r>
    <x v="34"/>
    <n v="5.6"/>
  </r>
  <r>
    <x v="34"/>
    <m/>
  </r>
  <r>
    <x v="34"/>
    <m/>
  </r>
  <r>
    <x v="34"/>
    <n v="7.2"/>
  </r>
  <r>
    <x v="34"/>
    <n v="8.6999999999999993"/>
  </r>
  <r>
    <x v="34"/>
    <n v="6.6"/>
  </r>
  <r>
    <x v="34"/>
    <n v="9.1"/>
  </r>
  <r>
    <x v="34"/>
    <n v="5.8"/>
  </r>
  <r>
    <x v="34"/>
    <n v="8.3000000000000007"/>
  </r>
  <r>
    <x v="34"/>
    <n v="7.1"/>
  </r>
  <r>
    <x v="34"/>
    <n v="2.1"/>
  </r>
  <r>
    <x v="34"/>
    <n v="8"/>
  </r>
  <r>
    <x v="34"/>
    <n v="7.2"/>
  </r>
  <r>
    <x v="35"/>
    <n v="8.1999999999999993"/>
  </r>
  <r>
    <x v="35"/>
    <n v="5.5"/>
  </r>
  <r>
    <x v="35"/>
    <n v="8.3000000000000007"/>
  </r>
  <r>
    <x v="35"/>
    <n v="8.6999999999999993"/>
  </r>
  <r>
    <x v="35"/>
    <n v="5.5"/>
  </r>
  <r>
    <x v="35"/>
    <m/>
  </r>
  <r>
    <x v="35"/>
    <n v="8.1"/>
  </r>
  <r>
    <x v="35"/>
    <n v="7.7"/>
  </r>
  <r>
    <x v="35"/>
    <n v="7.5"/>
  </r>
  <r>
    <x v="35"/>
    <n v="9"/>
  </r>
  <r>
    <x v="35"/>
    <n v="8.5"/>
  </r>
  <r>
    <x v="35"/>
    <n v="8.3000000000000007"/>
  </r>
  <r>
    <x v="35"/>
    <n v="7.5"/>
  </r>
  <r>
    <x v="35"/>
    <n v="8"/>
  </r>
  <r>
    <x v="35"/>
    <n v="6.7"/>
  </r>
  <r>
    <x v="35"/>
    <n v="8.6"/>
  </r>
  <r>
    <x v="35"/>
    <n v="5.5"/>
  </r>
  <r>
    <x v="35"/>
    <n v="1.6"/>
  </r>
  <r>
    <x v="35"/>
    <n v="8.6999999999999993"/>
  </r>
  <r>
    <x v="35"/>
    <m/>
  </r>
  <r>
    <x v="35"/>
    <n v="6.4"/>
  </r>
  <r>
    <x v="35"/>
    <n v="7.9"/>
  </r>
  <r>
    <x v="35"/>
    <n v="7.4"/>
  </r>
  <r>
    <x v="35"/>
    <n v="7.1"/>
  </r>
  <r>
    <x v="35"/>
    <n v="8.6999999999999993"/>
  </r>
  <r>
    <x v="35"/>
    <n v="6.2"/>
  </r>
  <r>
    <x v="35"/>
    <n v="7.1"/>
  </r>
  <r>
    <x v="35"/>
    <n v="6.3"/>
  </r>
  <r>
    <x v="35"/>
    <m/>
  </r>
  <r>
    <x v="35"/>
    <n v="7.5"/>
  </r>
  <r>
    <x v="35"/>
    <n v="8.4"/>
  </r>
  <r>
    <x v="35"/>
    <n v="6.8"/>
  </r>
  <r>
    <x v="35"/>
    <n v="8.9"/>
  </r>
  <r>
    <x v="35"/>
    <n v="5.9"/>
  </r>
  <r>
    <x v="35"/>
    <n v="4.8"/>
  </r>
  <r>
    <x v="35"/>
    <n v="7.7"/>
  </r>
  <r>
    <x v="35"/>
    <n v="7.2"/>
  </r>
  <r>
    <x v="35"/>
    <n v="5.3"/>
  </r>
  <r>
    <x v="35"/>
    <n v="8.5"/>
  </r>
  <r>
    <x v="35"/>
    <n v="8.4"/>
  </r>
  <r>
    <x v="35"/>
    <n v="8.9"/>
  </r>
  <r>
    <x v="35"/>
    <n v="8.6999999999999993"/>
  </r>
  <r>
    <x v="35"/>
    <m/>
  </r>
  <r>
    <x v="35"/>
    <n v="6.2"/>
  </r>
  <r>
    <x v="35"/>
    <n v="1.1000000000000001"/>
  </r>
  <r>
    <x v="35"/>
    <n v="7.2"/>
  </r>
  <r>
    <x v="35"/>
    <n v="6.8"/>
  </r>
  <r>
    <x v="35"/>
    <n v="7.8"/>
  </r>
  <r>
    <x v="35"/>
    <n v="8.1999999999999993"/>
  </r>
  <r>
    <x v="35"/>
    <n v="7.8"/>
  </r>
  <r>
    <x v="36"/>
    <n v="8.6999999999999993"/>
  </r>
  <r>
    <x v="36"/>
    <m/>
  </r>
  <r>
    <x v="36"/>
    <n v="6.3"/>
  </r>
  <r>
    <x v="36"/>
    <n v="7"/>
  </r>
  <r>
    <x v="36"/>
    <n v="8.6"/>
  </r>
  <r>
    <x v="36"/>
    <n v="6.7"/>
  </r>
  <r>
    <x v="36"/>
    <n v="7.1"/>
  </r>
  <r>
    <x v="36"/>
    <n v="6.9"/>
  </r>
  <r>
    <x v="36"/>
    <n v="5.8"/>
  </r>
  <r>
    <x v="36"/>
    <n v="8.6"/>
  </r>
  <r>
    <x v="36"/>
    <n v="4.3"/>
  </r>
  <r>
    <x v="36"/>
    <n v="7.2"/>
  </r>
  <r>
    <x v="36"/>
    <m/>
  </r>
  <r>
    <x v="36"/>
    <m/>
  </r>
  <r>
    <x v="36"/>
    <n v="7.4"/>
  </r>
  <r>
    <x v="36"/>
    <m/>
  </r>
  <r>
    <x v="36"/>
    <n v="7.8"/>
  </r>
  <r>
    <x v="36"/>
    <n v="4.7"/>
  </r>
  <r>
    <x v="36"/>
    <n v="8.6999999999999993"/>
  </r>
  <r>
    <x v="36"/>
    <m/>
  </r>
  <r>
    <x v="36"/>
    <n v="6.7"/>
  </r>
  <r>
    <x v="36"/>
    <n v="7"/>
  </r>
  <r>
    <x v="36"/>
    <n v="6.4"/>
  </r>
  <r>
    <x v="36"/>
    <n v="5.9"/>
  </r>
  <r>
    <x v="36"/>
    <n v="8.3000000000000007"/>
  </r>
  <r>
    <x v="36"/>
    <n v="6.9"/>
  </r>
  <r>
    <x v="36"/>
    <n v="6.3"/>
  </r>
  <r>
    <x v="36"/>
    <n v="6.7"/>
  </r>
  <r>
    <x v="36"/>
    <n v="3.8"/>
  </r>
  <r>
    <x v="36"/>
    <m/>
  </r>
  <r>
    <x v="36"/>
    <n v="8.1"/>
  </r>
  <r>
    <x v="36"/>
    <n v="8.5"/>
  </r>
  <r>
    <x v="36"/>
    <n v="7.1"/>
  </r>
  <r>
    <x v="36"/>
    <n v="4.2"/>
  </r>
  <r>
    <x v="36"/>
    <n v="6.8"/>
  </r>
  <r>
    <x v="36"/>
    <n v="7.8"/>
  </r>
  <r>
    <x v="36"/>
    <n v="5.9"/>
  </r>
  <r>
    <x v="36"/>
    <n v="7.4"/>
  </r>
  <r>
    <x v="36"/>
    <n v="7.7"/>
  </r>
  <r>
    <x v="36"/>
    <n v="7.9"/>
  </r>
  <r>
    <x v="36"/>
    <n v="2.7"/>
  </r>
  <r>
    <x v="36"/>
    <n v="7.6"/>
  </r>
  <r>
    <x v="36"/>
    <n v="8"/>
  </r>
  <r>
    <x v="36"/>
    <n v="7.4"/>
  </r>
  <r>
    <x v="36"/>
    <n v="7.9"/>
  </r>
  <r>
    <x v="36"/>
    <n v="8.3000000000000007"/>
  </r>
  <r>
    <x v="36"/>
    <n v="5.8"/>
  </r>
  <r>
    <x v="36"/>
    <n v="7.9"/>
  </r>
  <r>
    <x v="36"/>
    <n v="7.8"/>
  </r>
  <r>
    <x v="36"/>
    <n v="7.4"/>
  </r>
  <r>
    <x v="36"/>
    <n v="6.3"/>
  </r>
  <r>
    <x v="36"/>
    <n v="6"/>
  </r>
  <r>
    <x v="36"/>
    <n v="7"/>
  </r>
  <r>
    <x v="36"/>
    <n v="8.5"/>
  </r>
  <r>
    <x v="36"/>
    <n v="7.1"/>
  </r>
  <r>
    <x v="36"/>
    <n v="9.3000000000000007"/>
  </r>
  <r>
    <x v="36"/>
    <n v="8.5"/>
  </r>
  <r>
    <x v="36"/>
    <m/>
  </r>
  <r>
    <x v="36"/>
    <m/>
  </r>
  <r>
    <x v="36"/>
    <n v="8.6999999999999993"/>
  </r>
  <r>
    <x v="36"/>
    <n v="8.1999999999999993"/>
  </r>
  <r>
    <x v="37"/>
    <n v="8.8000000000000007"/>
  </r>
  <r>
    <x v="37"/>
    <n v="7.3"/>
  </r>
  <r>
    <x v="37"/>
    <n v="8.6999999999999993"/>
  </r>
  <r>
    <x v="37"/>
    <n v="5.2"/>
  </r>
  <r>
    <x v="37"/>
    <m/>
  </r>
  <r>
    <x v="37"/>
    <n v="7.5"/>
  </r>
  <r>
    <x v="37"/>
    <n v="7.2"/>
  </r>
  <r>
    <x v="37"/>
    <n v="7.7"/>
  </r>
  <r>
    <x v="37"/>
    <n v="7.6"/>
  </r>
  <r>
    <x v="37"/>
    <n v="5.4"/>
  </r>
  <r>
    <x v="37"/>
    <n v="6.3"/>
  </r>
  <r>
    <x v="37"/>
    <n v="8.3000000000000007"/>
  </r>
  <r>
    <x v="37"/>
    <n v="7.6"/>
  </r>
  <r>
    <x v="37"/>
    <n v="7.9"/>
  </r>
  <r>
    <x v="37"/>
    <m/>
  </r>
  <r>
    <x v="37"/>
    <n v="8.3000000000000007"/>
  </r>
  <r>
    <x v="37"/>
    <n v="4.3"/>
  </r>
  <r>
    <x v="37"/>
    <n v="7.4"/>
  </r>
  <r>
    <x v="37"/>
    <n v="7.4"/>
  </r>
  <r>
    <x v="37"/>
    <n v="7.6"/>
  </r>
  <r>
    <x v="37"/>
    <n v="8.6999999999999993"/>
  </r>
  <r>
    <x v="37"/>
    <n v="7.8"/>
  </r>
  <r>
    <x v="37"/>
    <n v="7.6"/>
  </r>
  <r>
    <x v="37"/>
    <n v="1.7"/>
  </r>
  <r>
    <x v="37"/>
    <m/>
  </r>
  <r>
    <x v="37"/>
    <n v="6"/>
  </r>
  <r>
    <x v="37"/>
    <n v="7.4"/>
  </r>
  <r>
    <x v="37"/>
    <n v="8.1"/>
  </r>
  <r>
    <x v="37"/>
    <n v="9"/>
  </r>
  <r>
    <x v="37"/>
    <n v="8.1999999999999993"/>
  </r>
  <r>
    <x v="37"/>
    <n v="8.8000000000000007"/>
  </r>
  <r>
    <x v="37"/>
    <n v="6"/>
  </r>
  <r>
    <x v="37"/>
    <n v="8.1"/>
  </r>
  <r>
    <x v="37"/>
    <n v="5.8"/>
  </r>
  <r>
    <x v="37"/>
    <n v="6.3"/>
  </r>
  <r>
    <x v="37"/>
    <m/>
  </r>
  <r>
    <x v="37"/>
    <m/>
  </r>
  <r>
    <x v="37"/>
    <n v="7.7"/>
  </r>
  <r>
    <x v="37"/>
    <m/>
  </r>
  <r>
    <x v="37"/>
    <n v="4.8"/>
  </r>
  <r>
    <x v="37"/>
    <n v="7.8"/>
  </r>
  <r>
    <x v="37"/>
    <n v="7"/>
  </r>
  <r>
    <x v="37"/>
    <n v="7.3"/>
  </r>
  <r>
    <x v="37"/>
    <m/>
  </r>
  <r>
    <x v="37"/>
    <n v="6.6"/>
  </r>
  <r>
    <x v="37"/>
    <m/>
  </r>
  <r>
    <x v="37"/>
    <n v="3.5"/>
  </r>
  <r>
    <x v="37"/>
    <n v="6.1"/>
  </r>
  <r>
    <x v="37"/>
    <n v="5.2"/>
  </r>
  <r>
    <x v="37"/>
    <n v="7.4"/>
  </r>
  <r>
    <x v="37"/>
    <n v="8.1999999999999993"/>
  </r>
  <r>
    <x v="37"/>
    <n v="7.3"/>
  </r>
  <r>
    <x v="38"/>
    <n v="8.6"/>
  </r>
  <r>
    <x v="38"/>
    <n v="8.6"/>
  </r>
  <r>
    <x v="38"/>
    <n v="4.3"/>
  </r>
  <r>
    <x v="38"/>
    <n v="9"/>
  </r>
  <r>
    <x v="38"/>
    <n v="7.3"/>
  </r>
  <r>
    <x v="38"/>
    <n v="8.5"/>
  </r>
  <r>
    <x v="38"/>
    <n v="7.9"/>
  </r>
  <r>
    <x v="38"/>
    <n v="8.3000000000000007"/>
  </r>
  <r>
    <x v="38"/>
    <n v="8.5"/>
  </r>
  <r>
    <x v="38"/>
    <n v="8.3000000000000007"/>
  </r>
  <r>
    <x v="38"/>
    <n v="6.4"/>
  </r>
  <r>
    <x v="38"/>
    <n v="7.4"/>
  </r>
  <r>
    <x v="38"/>
    <m/>
  </r>
  <r>
    <x v="38"/>
    <n v="7.6"/>
  </r>
  <r>
    <x v="38"/>
    <n v="6.3"/>
  </r>
  <r>
    <x v="38"/>
    <m/>
  </r>
  <r>
    <x v="38"/>
    <n v="7.3"/>
  </r>
  <r>
    <x v="38"/>
    <n v="7.4"/>
  </r>
  <r>
    <x v="38"/>
    <n v="8.8000000000000007"/>
  </r>
  <r>
    <x v="38"/>
    <n v="7.3"/>
  </r>
  <r>
    <x v="38"/>
    <n v="7"/>
  </r>
  <r>
    <x v="38"/>
    <n v="7.3"/>
  </r>
  <r>
    <x v="38"/>
    <m/>
  </r>
  <r>
    <x v="38"/>
    <m/>
  </r>
  <r>
    <x v="38"/>
    <n v="6"/>
  </r>
  <r>
    <x v="38"/>
    <n v="8.1999999999999993"/>
  </r>
  <r>
    <x v="38"/>
    <n v="7.2"/>
  </r>
  <r>
    <x v="38"/>
    <n v="5.3"/>
  </r>
  <r>
    <x v="38"/>
    <n v="7.6"/>
  </r>
  <r>
    <x v="38"/>
    <n v="7.6"/>
  </r>
  <r>
    <x v="38"/>
    <n v="7.3"/>
  </r>
  <r>
    <x v="38"/>
    <n v="5.2"/>
  </r>
  <r>
    <x v="38"/>
    <n v="6.3"/>
  </r>
  <r>
    <x v="38"/>
    <m/>
  </r>
  <r>
    <x v="38"/>
    <n v="8.4"/>
  </r>
  <r>
    <x v="38"/>
    <n v="8.8000000000000007"/>
  </r>
  <r>
    <x v="38"/>
    <n v="6.1"/>
  </r>
  <r>
    <x v="38"/>
    <n v="5.6"/>
  </r>
  <r>
    <x v="38"/>
    <n v="8.1"/>
  </r>
  <r>
    <x v="38"/>
    <n v="7.3"/>
  </r>
  <r>
    <x v="38"/>
    <n v="8"/>
  </r>
  <r>
    <x v="38"/>
    <n v="7.5"/>
  </r>
  <r>
    <x v="38"/>
    <n v="8.6999999999999993"/>
  </r>
  <r>
    <x v="38"/>
    <n v="9"/>
  </r>
  <r>
    <x v="38"/>
    <n v="7.5"/>
  </r>
  <r>
    <x v="38"/>
    <n v="8.1999999999999993"/>
  </r>
  <r>
    <x v="38"/>
    <m/>
  </r>
  <r>
    <x v="38"/>
    <n v="5.8"/>
  </r>
  <r>
    <x v="38"/>
    <m/>
  </r>
  <r>
    <x v="38"/>
    <m/>
  </r>
  <r>
    <x v="38"/>
    <n v="6"/>
  </r>
  <r>
    <x v="38"/>
    <n v="7"/>
  </r>
  <r>
    <x v="38"/>
    <n v="8.3000000000000007"/>
  </r>
  <r>
    <x v="38"/>
    <n v="6.2"/>
  </r>
  <r>
    <x v="38"/>
    <n v="3.9"/>
  </r>
  <r>
    <x v="38"/>
    <n v="4.5999999999999996"/>
  </r>
  <r>
    <x v="38"/>
    <n v="7"/>
  </r>
  <r>
    <x v="38"/>
    <n v="7.8"/>
  </r>
  <r>
    <x v="38"/>
    <n v="5.7"/>
  </r>
  <r>
    <x v="38"/>
    <n v="5.4"/>
  </r>
  <r>
    <x v="38"/>
    <n v="5.0999999999999996"/>
  </r>
  <r>
    <x v="38"/>
    <m/>
  </r>
  <r>
    <x v="38"/>
    <n v="8.8000000000000007"/>
  </r>
  <r>
    <x v="38"/>
    <m/>
  </r>
  <r>
    <x v="38"/>
    <m/>
  </r>
  <r>
    <x v="38"/>
    <m/>
  </r>
  <r>
    <x v="38"/>
    <n v="6.6"/>
  </r>
  <r>
    <x v="39"/>
    <n v="8.6999999999999993"/>
  </r>
  <r>
    <x v="39"/>
    <m/>
  </r>
  <r>
    <x v="39"/>
    <n v="5"/>
  </r>
  <r>
    <x v="39"/>
    <n v="8.1"/>
  </r>
  <r>
    <x v="39"/>
    <n v="5.6"/>
  </r>
  <r>
    <x v="39"/>
    <n v="8.1999999999999993"/>
  </r>
  <r>
    <x v="39"/>
    <n v="7.1"/>
  </r>
  <r>
    <x v="39"/>
    <m/>
  </r>
  <r>
    <x v="39"/>
    <n v="4.7"/>
  </r>
  <r>
    <x v="39"/>
    <n v="8.5"/>
  </r>
  <r>
    <x v="39"/>
    <m/>
  </r>
  <r>
    <x v="39"/>
    <n v="6.8"/>
  </r>
  <r>
    <x v="39"/>
    <n v="7.8"/>
  </r>
  <r>
    <x v="39"/>
    <n v="5.7"/>
  </r>
  <r>
    <x v="39"/>
    <n v="8.5"/>
  </r>
  <r>
    <x v="39"/>
    <n v="7"/>
  </r>
  <r>
    <x v="39"/>
    <n v="8.8000000000000007"/>
  </r>
  <r>
    <x v="39"/>
    <m/>
  </r>
  <r>
    <x v="39"/>
    <n v="7.4"/>
  </r>
  <r>
    <x v="39"/>
    <n v="8.5"/>
  </r>
  <r>
    <x v="39"/>
    <m/>
  </r>
  <r>
    <x v="39"/>
    <n v="7.1"/>
  </r>
  <r>
    <x v="39"/>
    <n v="5.7"/>
  </r>
  <r>
    <x v="39"/>
    <n v="4.5999999999999996"/>
  </r>
  <r>
    <x v="39"/>
    <m/>
  </r>
  <r>
    <x v="39"/>
    <m/>
  </r>
  <r>
    <x v="39"/>
    <n v="8.1"/>
  </r>
  <r>
    <x v="39"/>
    <n v="8.3000000000000007"/>
  </r>
  <r>
    <x v="39"/>
    <n v="6.6"/>
  </r>
  <r>
    <x v="39"/>
    <n v="6.7"/>
  </r>
  <r>
    <x v="39"/>
    <m/>
  </r>
  <r>
    <x v="39"/>
    <n v="8.4"/>
  </r>
  <r>
    <x v="39"/>
    <m/>
  </r>
  <r>
    <x v="39"/>
    <n v="7.2"/>
  </r>
  <r>
    <x v="39"/>
    <n v="7.5"/>
  </r>
  <r>
    <x v="39"/>
    <n v="7.4"/>
  </r>
  <r>
    <x v="39"/>
    <n v="7.1"/>
  </r>
  <r>
    <x v="39"/>
    <m/>
  </r>
  <r>
    <x v="39"/>
    <n v="6"/>
  </r>
  <r>
    <x v="39"/>
    <n v="8.9"/>
  </r>
  <r>
    <x v="39"/>
    <n v="7.2"/>
  </r>
  <r>
    <x v="39"/>
    <n v="8.3000000000000007"/>
  </r>
  <r>
    <x v="39"/>
    <n v="3.1"/>
  </r>
  <r>
    <x v="39"/>
    <n v="6.7"/>
  </r>
  <r>
    <x v="39"/>
    <n v="5.3"/>
  </r>
  <r>
    <x v="39"/>
    <m/>
  </r>
  <r>
    <x v="39"/>
    <n v="7"/>
  </r>
  <r>
    <x v="39"/>
    <n v="2.8"/>
  </r>
  <r>
    <x v="39"/>
    <n v="5.7"/>
  </r>
  <r>
    <x v="39"/>
    <n v="5.3"/>
  </r>
  <r>
    <x v="39"/>
    <n v="8"/>
  </r>
  <r>
    <x v="40"/>
    <n v="8.1999999999999993"/>
  </r>
  <r>
    <x v="40"/>
    <n v="8.8000000000000007"/>
  </r>
  <r>
    <x v="40"/>
    <n v="5.8"/>
  </r>
  <r>
    <x v="40"/>
    <n v="6.3"/>
  </r>
  <r>
    <x v="40"/>
    <n v="1.7"/>
  </r>
  <r>
    <x v="40"/>
    <n v="8"/>
  </r>
  <r>
    <x v="40"/>
    <n v="6.2"/>
  </r>
  <r>
    <x v="40"/>
    <n v="7"/>
  </r>
  <r>
    <x v="40"/>
    <n v="7.9"/>
  </r>
  <r>
    <x v="40"/>
    <n v="8.9"/>
  </r>
  <r>
    <x v="40"/>
    <n v="8.6999999999999993"/>
  </r>
  <r>
    <x v="40"/>
    <n v="8.1999999999999993"/>
  </r>
  <r>
    <x v="40"/>
    <n v="6.7"/>
  </r>
  <r>
    <x v="40"/>
    <n v="5.9"/>
  </r>
  <r>
    <x v="40"/>
    <m/>
  </r>
  <r>
    <x v="40"/>
    <n v="6.6"/>
  </r>
  <r>
    <x v="40"/>
    <n v="7.9"/>
  </r>
  <r>
    <x v="40"/>
    <n v="6.8"/>
  </r>
  <r>
    <x v="40"/>
    <n v="5.3"/>
  </r>
  <r>
    <x v="40"/>
    <n v="5.8"/>
  </r>
  <r>
    <x v="40"/>
    <n v="7.5"/>
  </r>
  <r>
    <x v="40"/>
    <n v="7.9"/>
  </r>
  <r>
    <x v="40"/>
    <n v="6.9"/>
  </r>
  <r>
    <x v="40"/>
    <n v="7.7"/>
  </r>
  <r>
    <x v="40"/>
    <n v="2.8"/>
  </r>
  <r>
    <x v="40"/>
    <n v="3.2"/>
  </r>
  <r>
    <x v="40"/>
    <n v="5.8"/>
  </r>
  <r>
    <x v="40"/>
    <n v="1.8"/>
  </r>
  <r>
    <x v="40"/>
    <n v="4.0999999999999996"/>
  </r>
  <r>
    <x v="40"/>
    <n v="4.8"/>
  </r>
  <r>
    <x v="40"/>
    <n v="6.9"/>
  </r>
  <r>
    <x v="40"/>
    <n v="5.7"/>
  </r>
  <r>
    <x v="40"/>
    <m/>
  </r>
  <r>
    <x v="40"/>
    <n v="7.6"/>
  </r>
  <r>
    <x v="40"/>
    <n v="8.1999999999999993"/>
  </r>
  <r>
    <x v="40"/>
    <n v="4.4000000000000004"/>
  </r>
  <r>
    <x v="40"/>
    <n v="8.1"/>
  </r>
  <r>
    <x v="40"/>
    <m/>
  </r>
  <r>
    <x v="40"/>
    <n v="8.5"/>
  </r>
  <r>
    <x v="40"/>
    <n v="8"/>
  </r>
  <r>
    <x v="40"/>
    <n v="4.5999999999999996"/>
  </r>
  <r>
    <x v="40"/>
    <n v="7.8"/>
  </r>
  <r>
    <x v="40"/>
    <n v="4.5"/>
  </r>
  <r>
    <x v="40"/>
    <n v="7.6"/>
  </r>
  <r>
    <x v="40"/>
    <n v="7.1"/>
  </r>
  <r>
    <x v="40"/>
    <n v="6.4"/>
  </r>
  <r>
    <x v="40"/>
    <n v="6"/>
  </r>
  <r>
    <x v="40"/>
    <n v="6.8"/>
  </r>
  <r>
    <x v="40"/>
    <n v="7.3"/>
  </r>
  <r>
    <x v="40"/>
    <n v="8.5"/>
  </r>
  <r>
    <x v="40"/>
    <n v="7.6"/>
  </r>
  <r>
    <x v="40"/>
    <n v="7.5"/>
  </r>
  <r>
    <x v="40"/>
    <n v="5.7"/>
  </r>
  <r>
    <x v="40"/>
    <n v="8.8000000000000007"/>
  </r>
  <r>
    <x v="40"/>
    <n v="8.6"/>
  </r>
  <r>
    <x v="40"/>
    <n v="8.6"/>
  </r>
  <r>
    <x v="40"/>
    <n v="9"/>
  </r>
  <r>
    <x v="40"/>
    <n v="8.3000000000000007"/>
  </r>
  <r>
    <x v="40"/>
    <m/>
  </r>
  <r>
    <x v="40"/>
    <n v="7.4"/>
  </r>
  <r>
    <x v="40"/>
    <n v="5"/>
  </r>
  <r>
    <x v="40"/>
    <m/>
  </r>
  <r>
    <x v="41"/>
    <n v="7"/>
  </r>
  <r>
    <x v="41"/>
    <n v="7.9"/>
  </r>
  <r>
    <x v="41"/>
    <n v="7.2"/>
  </r>
  <r>
    <x v="41"/>
    <m/>
  </r>
  <r>
    <x v="41"/>
    <m/>
  </r>
  <r>
    <x v="41"/>
    <n v="5.7"/>
  </r>
  <r>
    <x v="41"/>
    <n v="6.7"/>
  </r>
  <r>
    <x v="41"/>
    <n v="6.5"/>
  </r>
  <r>
    <x v="41"/>
    <n v="5.4"/>
  </r>
  <r>
    <x v="41"/>
    <n v="6.7"/>
  </r>
  <r>
    <x v="41"/>
    <n v="8.9"/>
  </r>
  <r>
    <x v="41"/>
    <n v="4.9000000000000004"/>
  </r>
  <r>
    <x v="41"/>
    <n v="5.8"/>
  </r>
  <r>
    <x v="41"/>
    <n v="6.9"/>
  </r>
  <r>
    <x v="41"/>
    <n v="3.1"/>
  </r>
  <r>
    <x v="41"/>
    <n v="7.7"/>
  </r>
  <r>
    <x v="41"/>
    <n v="6.5"/>
  </r>
  <r>
    <x v="41"/>
    <m/>
  </r>
  <r>
    <x v="41"/>
    <n v="7.5"/>
  </r>
  <r>
    <x v="41"/>
    <n v="5.4"/>
  </r>
  <r>
    <x v="41"/>
    <n v="6.9"/>
  </r>
  <r>
    <x v="41"/>
    <n v="8"/>
  </r>
  <r>
    <x v="41"/>
    <n v="7.7"/>
  </r>
  <r>
    <x v="41"/>
    <n v="7.2"/>
  </r>
  <r>
    <x v="41"/>
    <n v="7.5"/>
  </r>
  <r>
    <x v="41"/>
    <n v="8.1"/>
  </r>
  <r>
    <x v="41"/>
    <m/>
  </r>
  <r>
    <x v="41"/>
    <n v="5.9"/>
  </r>
  <r>
    <x v="41"/>
    <n v="8"/>
  </r>
  <r>
    <x v="41"/>
    <m/>
  </r>
  <r>
    <x v="41"/>
    <n v="8.6999999999999993"/>
  </r>
  <r>
    <x v="41"/>
    <m/>
  </r>
  <r>
    <x v="41"/>
    <n v="7"/>
  </r>
  <r>
    <x v="41"/>
    <n v="7.6"/>
  </r>
  <r>
    <x v="41"/>
    <n v="7.3"/>
  </r>
  <r>
    <x v="41"/>
    <n v="8.6999999999999993"/>
  </r>
  <r>
    <x v="41"/>
    <n v="7"/>
  </r>
  <r>
    <x v="41"/>
    <m/>
  </r>
  <r>
    <x v="41"/>
    <n v="8.1999999999999993"/>
  </r>
  <r>
    <x v="41"/>
    <n v="6.4"/>
  </r>
  <r>
    <x v="41"/>
    <n v="7.5"/>
  </r>
  <r>
    <x v="41"/>
    <n v="7.5"/>
  </r>
  <r>
    <x v="41"/>
    <n v="7.6"/>
  </r>
  <r>
    <x v="41"/>
    <n v="8.1999999999999993"/>
  </r>
  <r>
    <x v="41"/>
    <n v="6.8"/>
  </r>
  <r>
    <x v="41"/>
    <n v="6.8"/>
  </r>
  <r>
    <x v="41"/>
    <n v="8.4"/>
  </r>
  <r>
    <x v="41"/>
    <n v="8.8000000000000007"/>
  </r>
  <r>
    <x v="41"/>
    <m/>
  </r>
  <r>
    <x v="41"/>
    <n v="4.4000000000000004"/>
  </r>
  <r>
    <x v="41"/>
    <n v="8.9"/>
  </r>
  <r>
    <x v="41"/>
    <n v="5.5"/>
  </r>
  <r>
    <x v="41"/>
    <m/>
  </r>
  <r>
    <x v="41"/>
    <n v="6"/>
  </r>
  <r>
    <x v="41"/>
    <m/>
  </r>
  <r>
    <x v="41"/>
    <n v="8.6999999999999993"/>
  </r>
  <r>
    <x v="41"/>
    <n v="7.8"/>
  </r>
  <r>
    <x v="41"/>
    <n v="7.1"/>
  </r>
  <r>
    <x v="41"/>
    <m/>
  </r>
  <r>
    <x v="41"/>
    <n v="8.5"/>
  </r>
  <r>
    <x v="41"/>
    <m/>
  </r>
  <r>
    <x v="42"/>
    <m/>
  </r>
  <r>
    <x v="42"/>
    <n v="5.0999999999999996"/>
  </r>
  <r>
    <x v="42"/>
    <n v="4"/>
  </r>
  <r>
    <x v="42"/>
    <n v="8.6999999999999993"/>
  </r>
  <r>
    <x v="42"/>
    <n v="2.8"/>
  </r>
  <r>
    <x v="42"/>
    <n v="7.5"/>
  </r>
  <r>
    <x v="42"/>
    <m/>
  </r>
  <r>
    <x v="42"/>
    <n v="7.8"/>
  </r>
  <r>
    <x v="42"/>
    <m/>
  </r>
  <r>
    <x v="42"/>
    <n v="6"/>
  </r>
  <r>
    <x v="42"/>
    <n v="7"/>
  </r>
  <r>
    <x v="42"/>
    <m/>
  </r>
  <r>
    <x v="42"/>
    <m/>
  </r>
  <r>
    <x v="42"/>
    <n v="8.5"/>
  </r>
  <r>
    <x v="42"/>
    <n v="7.8"/>
  </r>
  <r>
    <x v="42"/>
    <n v="8.4"/>
  </r>
  <r>
    <x v="42"/>
    <n v="5.5"/>
  </r>
  <r>
    <x v="42"/>
    <n v="8.1"/>
  </r>
  <r>
    <x v="42"/>
    <n v="7.4"/>
  </r>
  <r>
    <x v="42"/>
    <n v="8.4"/>
  </r>
  <r>
    <x v="42"/>
    <n v="8.6"/>
  </r>
  <r>
    <x v="42"/>
    <m/>
  </r>
  <r>
    <x v="42"/>
    <n v="5.4"/>
  </r>
  <r>
    <x v="42"/>
    <n v="8.6999999999999993"/>
  </r>
  <r>
    <x v="42"/>
    <n v="8.6999999999999993"/>
  </r>
  <r>
    <x v="42"/>
    <n v="7.8"/>
  </r>
  <r>
    <x v="42"/>
    <n v="6"/>
  </r>
  <r>
    <x v="42"/>
    <n v="7.1"/>
  </r>
  <r>
    <x v="42"/>
    <n v="8.8000000000000007"/>
  </r>
  <r>
    <x v="42"/>
    <n v="6.8"/>
  </r>
  <r>
    <x v="42"/>
    <n v="8.5"/>
  </r>
  <r>
    <x v="42"/>
    <n v="7.6"/>
  </r>
  <r>
    <x v="42"/>
    <m/>
  </r>
  <r>
    <x v="42"/>
    <n v="7.8"/>
  </r>
  <r>
    <x v="42"/>
    <m/>
  </r>
  <r>
    <x v="42"/>
    <n v="6.9"/>
  </r>
  <r>
    <x v="42"/>
    <n v="8.1999999999999993"/>
  </r>
  <r>
    <x v="42"/>
    <n v="8.5"/>
  </r>
  <r>
    <x v="42"/>
    <n v="5.2"/>
  </r>
  <r>
    <x v="42"/>
    <n v="7.6"/>
  </r>
  <r>
    <x v="42"/>
    <n v="6.6"/>
  </r>
  <r>
    <x v="42"/>
    <n v="8.6"/>
  </r>
  <r>
    <x v="42"/>
    <n v="4.4000000000000004"/>
  </r>
  <r>
    <x v="42"/>
    <n v="4.4000000000000004"/>
  </r>
  <r>
    <x v="42"/>
    <n v="8.1999999999999993"/>
  </r>
  <r>
    <x v="42"/>
    <n v="6.4"/>
  </r>
  <r>
    <x v="42"/>
    <m/>
  </r>
  <r>
    <x v="42"/>
    <n v="6.8"/>
  </r>
  <r>
    <x v="42"/>
    <n v="6.7"/>
  </r>
  <r>
    <x v="42"/>
    <n v="7.2"/>
  </r>
  <r>
    <x v="42"/>
    <n v="7.1"/>
  </r>
  <r>
    <x v="42"/>
    <n v="6.8"/>
  </r>
  <r>
    <x v="43"/>
    <n v="7"/>
  </r>
  <r>
    <x v="43"/>
    <m/>
  </r>
  <r>
    <x v="43"/>
    <n v="5.8"/>
  </r>
  <r>
    <x v="43"/>
    <n v="6.8"/>
  </r>
  <r>
    <x v="43"/>
    <m/>
  </r>
  <r>
    <x v="43"/>
    <n v="8.6"/>
  </r>
  <r>
    <x v="43"/>
    <m/>
  </r>
  <r>
    <x v="43"/>
    <n v="4.7"/>
  </r>
  <r>
    <x v="43"/>
    <n v="7.4"/>
  </r>
  <r>
    <x v="43"/>
    <n v="7.9"/>
  </r>
  <r>
    <x v="43"/>
    <n v="5.3"/>
  </r>
  <r>
    <x v="43"/>
    <n v="6.6"/>
  </r>
  <r>
    <x v="43"/>
    <n v="8.6999999999999993"/>
  </r>
  <r>
    <x v="43"/>
    <n v="7.1"/>
  </r>
  <r>
    <x v="43"/>
    <n v="5.6"/>
  </r>
  <r>
    <x v="43"/>
    <n v="8.1"/>
  </r>
  <r>
    <x v="43"/>
    <n v="8.5"/>
  </r>
  <r>
    <x v="43"/>
    <n v="8.5"/>
  </r>
  <r>
    <x v="43"/>
    <n v="6.6"/>
  </r>
  <r>
    <x v="43"/>
    <n v="8"/>
  </r>
  <r>
    <x v="43"/>
    <n v="5.8"/>
  </r>
  <r>
    <x v="43"/>
    <m/>
  </r>
  <r>
    <x v="43"/>
    <n v="8.1999999999999993"/>
  </r>
  <r>
    <x v="43"/>
    <n v="8"/>
  </r>
  <r>
    <x v="43"/>
    <n v="8.3000000000000007"/>
  </r>
  <r>
    <x v="43"/>
    <n v="8"/>
  </r>
  <r>
    <x v="43"/>
    <n v="9.3000000000000007"/>
  </r>
  <r>
    <x v="43"/>
    <n v="6.2"/>
  </r>
  <r>
    <x v="43"/>
    <n v="7.2"/>
  </r>
  <r>
    <x v="43"/>
    <m/>
  </r>
  <r>
    <x v="43"/>
    <n v="4.0999999999999996"/>
  </r>
  <r>
    <x v="43"/>
    <n v="6.6"/>
  </r>
  <r>
    <x v="43"/>
    <n v="7.2"/>
  </r>
  <r>
    <x v="43"/>
    <n v="9"/>
  </r>
  <r>
    <x v="43"/>
    <n v="8.6999999999999993"/>
  </r>
  <r>
    <x v="43"/>
    <n v="6.8"/>
  </r>
  <r>
    <x v="43"/>
    <m/>
  </r>
  <r>
    <x v="43"/>
    <n v="8.1"/>
  </r>
  <r>
    <x v="43"/>
    <n v="7.7"/>
  </r>
  <r>
    <x v="43"/>
    <n v="8.6"/>
  </r>
  <r>
    <x v="43"/>
    <n v="5.2"/>
  </r>
  <r>
    <x v="43"/>
    <n v="8.6"/>
  </r>
  <r>
    <x v="43"/>
    <n v="8.6"/>
  </r>
  <r>
    <x v="43"/>
    <n v="5"/>
  </r>
  <r>
    <x v="43"/>
    <n v="8.1999999999999993"/>
  </r>
  <r>
    <x v="43"/>
    <n v="5.3"/>
  </r>
  <r>
    <x v="43"/>
    <n v="8.8000000000000007"/>
  </r>
  <r>
    <x v="43"/>
    <n v="3.6"/>
  </r>
  <r>
    <x v="43"/>
    <n v="7.5"/>
  </r>
  <r>
    <x v="43"/>
    <n v="7.1"/>
  </r>
  <r>
    <x v="43"/>
    <n v="8"/>
  </r>
  <r>
    <x v="43"/>
    <n v="8.1"/>
  </r>
  <r>
    <x v="43"/>
    <n v="6.2"/>
  </r>
  <r>
    <x v="43"/>
    <m/>
  </r>
  <r>
    <x v="44"/>
    <n v="7.9"/>
  </r>
  <r>
    <x v="44"/>
    <n v="5.4"/>
  </r>
  <r>
    <x v="44"/>
    <n v="7.6"/>
  </r>
  <r>
    <x v="44"/>
    <n v="3.7"/>
  </r>
  <r>
    <x v="44"/>
    <n v="4.5999999999999996"/>
  </r>
  <r>
    <x v="44"/>
    <n v="6.5"/>
  </r>
  <r>
    <x v="44"/>
    <n v="7.9"/>
  </r>
  <r>
    <x v="44"/>
    <n v="7"/>
  </r>
  <r>
    <x v="44"/>
    <n v="8.6999999999999993"/>
  </r>
  <r>
    <x v="44"/>
    <n v="2.8"/>
  </r>
  <r>
    <x v="44"/>
    <n v="7.5"/>
  </r>
  <r>
    <x v="44"/>
    <n v="7.5"/>
  </r>
  <r>
    <x v="44"/>
    <m/>
  </r>
  <r>
    <x v="44"/>
    <n v="6.9"/>
  </r>
  <r>
    <x v="44"/>
    <n v="7.2"/>
  </r>
  <r>
    <x v="44"/>
    <n v="8.4"/>
  </r>
  <r>
    <x v="44"/>
    <n v="8.3000000000000007"/>
  </r>
  <r>
    <x v="44"/>
    <n v="6.7"/>
  </r>
  <r>
    <x v="44"/>
    <n v="7.8"/>
  </r>
  <r>
    <x v="44"/>
    <m/>
  </r>
  <r>
    <x v="44"/>
    <n v="6.4"/>
  </r>
  <r>
    <x v="44"/>
    <m/>
  </r>
  <r>
    <x v="44"/>
    <n v="7.3"/>
  </r>
  <r>
    <x v="44"/>
    <n v="7.3"/>
  </r>
  <r>
    <x v="44"/>
    <n v="8.4"/>
  </r>
  <r>
    <x v="44"/>
    <m/>
  </r>
  <r>
    <x v="44"/>
    <n v="7.2"/>
  </r>
  <r>
    <x v="44"/>
    <n v="7.5"/>
  </r>
  <r>
    <x v="44"/>
    <n v="6.7"/>
  </r>
  <r>
    <x v="44"/>
    <n v="7.1"/>
  </r>
  <r>
    <x v="44"/>
    <n v="9.1"/>
  </r>
  <r>
    <x v="44"/>
    <n v="7.7"/>
  </r>
  <r>
    <x v="44"/>
    <n v="5"/>
  </r>
  <r>
    <x v="44"/>
    <n v="7.6"/>
  </r>
  <r>
    <x v="44"/>
    <n v="7.7"/>
  </r>
  <r>
    <x v="44"/>
    <n v="8.1999999999999993"/>
  </r>
  <r>
    <x v="44"/>
    <n v="7.2"/>
  </r>
  <r>
    <x v="44"/>
    <n v="8.6"/>
  </r>
  <r>
    <x v="44"/>
    <n v="4.5999999999999996"/>
  </r>
  <r>
    <x v="44"/>
    <n v="8"/>
  </r>
  <r>
    <x v="44"/>
    <m/>
  </r>
  <r>
    <x v="44"/>
    <m/>
  </r>
  <r>
    <x v="44"/>
    <n v="7.8"/>
  </r>
  <r>
    <x v="44"/>
    <n v="7.4"/>
  </r>
  <r>
    <x v="44"/>
    <n v="8.5"/>
  </r>
  <r>
    <x v="44"/>
    <n v="7.2"/>
  </r>
  <r>
    <x v="44"/>
    <n v="7.4"/>
  </r>
  <r>
    <x v="44"/>
    <n v="7.7"/>
  </r>
  <r>
    <x v="44"/>
    <n v="5.9"/>
  </r>
  <r>
    <x v="44"/>
    <n v="8.6"/>
  </r>
  <r>
    <x v="44"/>
    <n v="7.6"/>
  </r>
  <r>
    <x v="45"/>
    <m/>
  </r>
  <r>
    <x v="45"/>
    <n v="7.1"/>
  </r>
  <r>
    <x v="45"/>
    <n v="4.2"/>
  </r>
  <r>
    <x v="45"/>
    <n v="5.6"/>
  </r>
  <r>
    <x v="45"/>
    <n v="8.1999999999999993"/>
  </r>
  <r>
    <x v="45"/>
    <n v="7.8"/>
  </r>
  <r>
    <x v="45"/>
    <n v="6.3"/>
  </r>
  <r>
    <x v="45"/>
    <m/>
  </r>
  <r>
    <x v="45"/>
    <n v="8.1999999999999993"/>
  </r>
  <r>
    <x v="45"/>
    <n v="8.4"/>
  </r>
  <r>
    <x v="45"/>
    <n v="9"/>
  </r>
  <r>
    <x v="45"/>
    <m/>
  </r>
  <r>
    <x v="45"/>
    <n v="7.4"/>
  </r>
  <r>
    <x v="45"/>
    <n v="6.8"/>
  </r>
  <r>
    <x v="45"/>
    <n v="7.3"/>
  </r>
  <r>
    <x v="45"/>
    <n v="7.7"/>
  </r>
  <r>
    <x v="45"/>
    <n v="8.8000000000000007"/>
  </r>
  <r>
    <x v="45"/>
    <n v="8.3000000000000007"/>
  </r>
  <r>
    <x v="45"/>
    <m/>
  </r>
  <r>
    <x v="45"/>
    <m/>
  </r>
  <r>
    <x v="45"/>
    <n v="7.6"/>
  </r>
  <r>
    <x v="45"/>
    <m/>
  </r>
  <r>
    <x v="45"/>
    <n v="6.7"/>
  </r>
  <r>
    <x v="45"/>
    <n v="4.9000000000000004"/>
  </r>
  <r>
    <x v="45"/>
    <n v="6.8"/>
  </r>
  <r>
    <x v="45"/>
    <n v="7.9"/>
  </r>
  <r>
    <x v="45"/>
    <n v="8.3000000000000007"/>
  </r>
  <r>
    <x v="45"/>
    <m/>
  </r>
  <r>
    <x v="45"/>
    <n v="7"/>
  </r>
  <r>
    <x v="45"/>
    <n v="6.9"/>
  </r>
  <r>
    <x v="45"/>
    <m/>
  </r>
  <r>
    <x v="45"/>
    <n v="5.6"/>
  </r>
  <r>
    <x v="45"/>
    <m/>
  </r>
  <r>
    <x v="45"/>
    <n v="8.6999999999999993"/>
  </r>
  <r>
    <x v="45"/>
    <n v="6.1"/>
  </r>
  <r>
    <x v="45"/>
    <n v="8.4"/>
  </r>
  <r>
    <x v="45"/>
    <n v="8.1999999999999993"/>
  </r>
  <r>
    <x v="45"/>
    <n v="9.1"/>
  </r>
  <r>
    <x v="45"/>
    <n v="4.0999999999999996"/>
  </r>
  <r>
    <x v="45"/>
    <n v="2.4"/>
  </r>
  <r>
    <x v="45"/>
    <n v="8"/>
  </r>
  <r>
    <x v="45"/>
    <m/>
  </r>
  <r>
    <x v="45"/>
    <n v="8.6999999999999993"/>
  </r>
  <r>
    <x v="45"/>
    <n v="6.8"/>
  </r>
  <r>
    <x v="45"/>
    <n v="8.1999999999999993"/>
  </r>
  <r>
    <x v="45"/>
    <n v="7"/>
  </r>
  <r>
    <x v="45"/>
    <n v="7.2"/>
  </r>
  <r>
    <x v="45"/>
    <n v="6.9"/>
  </r>
  <r>
    <x v="45"/>
    <n v="7"/>
  </r>
  <r>
    <x v="46"/>
    <n v="7.9"/>
  </r>
  <r>
    <x v="46"/>
    <n v="7.5"/>
  </r>
  <r>
    <x v="46"/>
    <n v="6.6"/>
  </r>
  <r>
    <x v="46"/>
    <n v="9.1"/>
  </r>
  <r>
    <x v="46"/>
    <n v="6"/>
  </r>
  <r>
    <x v="46"/>
    <n v="8.6999999999999993"/>
  </r>
  <r>
    <x v="46"/>
    <n v="6.5"/>
  </r>
  <r>
    <x v="46"/>
    <n v="7.6"/>
  </r>
  <r>
    <x v="46"/>
    <n v="8.8000000000000007"/>
  </r>
  <r>
    <x v="46"/>
    <m/>
  </r>
  <r>
    <x v="46"/>
    <n v="9"/>
  </r>
  <r>
    <x v="46"/>
    <n v="7.1"/>
  </r>
  <r>
    <x v="46"/>
    <n v="7.4"/>
  </r>
  <r>
    <x v="46"/>
    <n v="7.3"/>
  </r>
  <r>
    <x v="46"/>
    <n v="8"/>
  </r>
  <r>
    <x v="46"/>
    <n v="6.5"/>
  </r>
  <r>
    <x v="46"/>
    <n v="7.9"/>
  </r>
  <r>
    <x v="46"/>
    <n v="4.3"/>
  </r>
  <r>
    <x v="46"/>
    <n v="8.5"/>
  </r>
  <r>
    <x v="46"/>
    <n v="7.4"/>
  </r>
  <r>
    <x v="46"/>
    <n v="7.5"/>
  </r>
  <r>
    <x v="46"/>
    <n v="8.1"/>
  </r>
  <r>
    <x v="46"/>
    <n v="6.8"/>
  </r>
  <r>
    <x v="46"/>
    <m/>
  </r>
  <r>
    <x v="46"/>
    <n v="8.9"/>
  </r>
  <r>
    <x v="46"/>
    <n v="8.1"/>
  </r>
  <r>
    <x v="46"/>
    <n v="8"/>
  </r>
  <r>
    <x v="46"/>
    <m/>
  </r>
  <r>
    <x v="46"/>
    <m/>
  </r>
  <r>
    <x v="46"/>
    <n v="7.3"/>
  </r>
  <r>
    <x v="46"/>
    <n v="6.5"/>
  </r>
  <r>
    <x v="46"/>
    <n v="8.6999999999999993"/>
  </r>
  <r>
    <x v="46"/>
    <n v="7.6"/>
  </r>
  <r>
    <x v="46"/>
    <n v="9.1"/>
  </r>
  <r>
    <x v="46"/>
    <n v="8.9"/>
  </r>
  <r>
    <x v="46"/>
    <n v="7.4"/>
  </r>
  <r>
    <x v="46"/>
    <m/>
  </r>
  <r>
    <x v="46"/>
    <n v="7"/>
  </r>
  <r>
    <x v="46"/>
    <n v="7.2"/>
  </r>
  <r>
    <x v="46"/>
    <m/>
  </r>
  <r>
    <x v="47"/>
    <n v="6.5"/>
  </r>
  <r>
    <x v="47"/>
    <n v="6.4"/>
  </r>
  <r>
    <x v="47"/>
    <n v="4.5999999999999996"/>
  </r>
  <r>
    <x v="47"/>
    <n v="7.5"/>
  </r>
  <r>
    <x v="47"/>
    <n v="6.3"/>
  </r>
  <r>
    <x v="47"/>
    <n v="7.4"/>
  </r>
  <r>
    <x v="47"/>
    <n v="5.6"/>
  </r>
  <r>
    <x v="47"/>
    <n v="8.1"/>
  </r>
  <r>
    <x v="47"/>
    <n v="7.7"/>
  </r>
  <r>
    <x v="47"/>
    <n v="7.5"/>
  </r>
  <r>
    <x v="47"/>
    <n v="7.9"/>
  </r>
  <r>
    <x v="47"/>
    <n v="8.1"/>
  </r>
  <r>
    <x v="47"/>
    <n v="8.1999999999999993"/>
  </r>
  <r>
    <x v="47"/>
    <n v="8.1999999999999993"/>
  </r>
  <r>
    <x v="47"/>
    <n v="5"/>
  </r>
  <r>
    <x v="47"/>
    <n v="5.9"/>
  </r>
  <r>
    <x v="47"/>
    <n v="8.1"/>
  </r>
  <r>
    <x v="47"/>
    <n v="7.8"/>
  </r>
  <r>
    <x v="47"/>
    <m/>
  </r>
  <r>
    <x v="47"/>
    <n v="6"/>
  </r>
  <r>
    <x v="47"/>
    <n v="5.0999999999999996"/>
  </r>
  <r>
    <x v="47"/>
    <m/>
  </r>
  <r>
    <x v="47"/>
    <m/>
  </r>
  <r>
    <x v="47"/>
    <n v="6.3"/>
  </r>
  <r>
    <x v="47"/>
    <n v="6.9"/>
  </r>
  <r>
    <x v="47"/>
    <n v="5.3"/>
  </r>
  <r>
    <x v="47"/>
    <n v="7.1"/>
  </r>
  <r>
    <x v="47"/>
    <n v="4.4000000000000004"/>
  </r>
  <r>
    <x v="47"/>
    <n v="7.6"/>
  </r>
  <r>
    <x v="47"/>
    <n v="6.2"/>
  </r>
  <r>
    <x v="47"/>
    <n v="7.9"/>
  </r>
  <r>
    <x v="47"/>
    <n v="9"/>
  </r>
  <r>
    <x v="48"/>
    <n v="7.1"/>
  </r>
  <r>
    <x v="48"/>
    <n v="7.5"/>
  </r>
  <r>
    <x v="48"/>
    <n v="7.8"/>
  </r>
  <r>
    <x v="48"/>
    <n v="8.3000000000000007"/>
  </r>
  <r>
    <x v="48"/>
    <n v="7.3"/>
  </r>
  <r>
    <x v="48"/>
    <n v="8.9"/>
  </r>
  <r>
    <x v="48"/>
    <n v="8.6999999999999993"/>
  </r>
  <r>
    <x v="48"/>
    <n v="9"/>
  </r>
  <r>
    <x v="48"/>
    <n v="7.8"/>
  </r>
  <r>
    <x v="48"/>
    <m/>
  </r>
  <r>
    <x v="48"/>
    <n v="8.1"/>
  </r>
  <r>
    <x v="48"/>
    <n v="7.2"/>
  </r>
  <r>
    <x v="48"/>
    <n v="8.4"/>
  </r>
  <r>
    <x v="48"/>
    <m/>
  </r>
  <r>
    <x v="48"/>
    <n v="6.9"/>
  </r>
  <r>
    <x v="48"/>
    <m/>
  </r>
  <r>
    <x v="48"/>
    <n v="7.2"/>
  </r>
  <r>
    <x v="48"/>
    <n v="7.9"/>
  </r>
  <r>
    <x v="48"/>
    <n v="7.6"/>
  </r>
  <r>
    <x v="48"/>
    <n v="6.9"/>
  </r>
  <r>
    <x v="48"/>
    <m/>
  </r>
  <r>
    <x v="48"/>
    <n v="7.2"/>
  </r>
  <r>
    <x v="48"/>
    <n v="7.7"/>
  </r>
  <r>
    <x v="48"/>
    <n v="7.7"/>
  </r>
  <r>
    <x v="48"/>
    <n v="8.3000000000000007"/>
  </r>
  <r>
    <x v="48"/>
    <n v="6.2"/>
  </r>
  <r>
    <x v="48"/>
    <m/>
  </r>
  <r>
    <x v="48"/>
    <n v="5"/>
  </r>
  <r>
    <x v="48"/>
    <n v="7.3"/>
  </r>
  <r>
    <x v="48"/>
    <n v="7.2"/>
  </r>
  <r>
    <x v="48"/>
    <n v="7.7"/>
  </r>
  <r>
    <x v="48"/>
    <n v="6.4"/>
  </r>
  <r>
    <x v="48"/>
    <n v="4.4000000000000004"/>
  </r>
  <r>
    <x v="48"/>
    <n v="6.4"/>
  </r>
  <r>
    <x v="48"/>
    <m/>
  </r>
  <r>
    <x v="48"/>
    <n v="7.7"/>
  </r>
  <r>
    <x v="48"/>
    <n v="6.1"/>
  </r>
  <r>
    <x v="48"/>
    <n v="5.7"/>
  </r>
  <r>
    <x v="48"/>
    <n v="6.1"/>
  </r>
  <r>
    <x v="48"/>
    <m/>
  </r>
  <r>
    <x v="48"/>
    <n v="7.8"/>
  </r>
  <r>
    <x v="48"/>
    <n v="5.8"/>
  </r>
  <r>
    <x v="48"/>
    <n v="6.5"/>
  </r>
  <r>
    <x v="48"/>
    <n v="5.5"/>
  </r>
  <r>
    <x v="48"/>
    <m/>
  </r>
  <r>
    <x v="48"/>
    <n v="7.1"/>
  </r>
  <r>
    <x v="48"/>
    <m/>
  </r>
  <r>
    <x v="48"/>
    <n v="7"/>
  </r>
  <r>
    <x v="49"/>
    <n v="8.1999999999999993"/>
  </r>
  <r>
    <x v="49"/>
    <n v="7.8"/>
  </r>
  <r>
    <x v="49"/>
    <n v="8.4"/>
  </r>
  <r>
    <x v="49"/>
    <n v="7.3"/>
  </r>
  <r>
    <x v="49"/>
    <n v="7.5"/>
  </r>
  <r>
    <x v="49"/>
    <m/>
  </r>
  <r>
    <x v="49"/>
    <n v="4.8"/>
  </r>
  <r>
    <x v="49"/>
    <n v="7"/>
  </r>
  <r>
    <x v="49"/>
    <n v="8.1"/>
  </r>
  <r>
    <x v="49"/>
    <n v="7.8"/>
  </r>
  <r>
    <x v="49"/>
    <n v="8.4"/>
  </r>
  <r>
    <x v="49"/>
    <m/>
  </r>
  <r>
    <x v="49"/>
    <n v="7.5"/>
  </r>
  <r>
    <x v="49"/>
    <n v="8.4"/>
  </r>
  <r>
    <x v="49"/>
    <n v="7.6"/>
  </r>
  <r>
    <x v="49"/>
    <m/>
  </r>
  <r>
    <x v="49"/>
    <n v="6.7"/>
  </r>
  <r>
    <x v="49"/>
    <n v="6.5"/>
  </r>
  <r>
    <x v="49"/>
    <m/>
  </r>
  <r>
    <x v="49"/>
    <n v="8.4"/>
  </r>
  <r>
    <x v="49"/>
    <m/>
  </r>
  <r>
    <x v="49"/>
    <n v="6.9"/>
  </r>
  <r>
    <x v="49"/>
    <n v="6.5"/>
  </r>
  <r>
    <x v="49"/>
    <n v="7.7"/>
  </r>
  <r>
    <x v="49"/>
    <n v="7.3"/>
  </r>
  <r>
    <x v="49"/>
    <n v="6.6"/>
  </r>
  <r>
    <x v="49"/>
    <n v="7.3"/>
  </r>
  <r>
    <x v="49"/>
    <n v="6"/>
  </r>
  <r>
    <x v="49"/>
    <n v="9.1"/>
  </r>
  <r>
    <x v="49"/>
    <n v="6.3"/>
  </r>
  <r>
    <x v="49"/>
    <n v="8.6999999999999993"/>
  </r>
  <r>
    <x v="49"/>
    <n v="6.4"/>
  </r>
  <r>
    <x v="49"/>
    <m/>
  </r>
  <r>
    <x v="49"/>
    <n v="7.4"/>
  </r>
  <r>
    <x v="49"/>
    <n v="8.1"/>
  </r>
  <r>
    <x v="49"/>
    <n v="7.3"/>
  </r>
  <r>
    <x v="49"/>
    <n v="7"/>
  </r>
  <r>
    <x v="49"/>
    <n v="8.9"/>
  </r>
  <r>
    <x v="49"/>
    <n v="8.1999999999999993"/>
  </r>
  <r>
    <x v="49"/>
    <n v="8.4"/>
  </r>
  <r>
    <x v="49"/>
    <n v="8.1999999999999993"/>
  </r>
  <r>
    <x v="49"/>
    <n v="8"/>
  </r>
  <r>
    <x v="49"/>
    <n v="5"/>
  </r>
  <r>
    <x v="49"/>
    <n v="7"/>
  </r>
  <r>
    <x v="49"/>
    <n v="6.7"/>
  </r>
  <r>
    <x v="49"/>
    <n v="5.5"/>
  </r>
  <r>
    <x v="49"/>
    <n v="5.6"/>
  </r>
  <r>
    <x v="49"/>
    <m/>
  </r>
  <r>
    <x v="49"/>
    <n v="7.6"/>
  </r>
  <r>
    <x v="49"/>
    <n v="5.3"/>
  </r>
  <r>
    <x v="49"/>
    <m/>
  </r>
  <r>
    <x v="49"/>
    <n v="8.6999999999999993"/>
  </r>
  <r>
    <x v="49"/>
    <n v="8.4"/>
  </r>
  <r>
    <x v="49"/>
    <n v="7.6"/>
  </r>
  <r>
    <x v="50"/>
    <n v="7.1"/>
  </r>
  <r>
    <x v="50"/>
    <n v="5.3"/>
  </r>
  <r>
    <x v="50"/>
    <n v="7.3"/>
  </r>
  <r>
    <x v="50"/>
    <n v="3.7"/>
  </r>
  <r>
    <x v="50"/>
    <n v="3.9"/>
  </r>
  <r>
    <x v="50"/>
    <n v="7.8"/>
  </r>
  <r>
    <x v="50"/>
    <n v="8.1"/>
  </r>
  <r>
    <x v="50"/>
    <n v="8"/>
  </r>
  <r>
    <x v="50"/>
    <n v="7.5"/>
  </r>
  <r>
    <x v="50"/>
    <n v="8.6"/>
  </r>
  <r>
    <x v="50"/>
    <n v="7.5"/>
  </r>
  <r>
    <x v="50"/>
    <n v="8.8000000000000007"/>
  </r>
  <r>
    <x v="50"/>
    <n v="8.1999999999999993"/>
  </r>
  <r>
    <x v="50"/>
    <n v="7.3"/>
  </r>
  <r>
    <x v="50"/>
    <m/>
  </r>
  <r>
    <x v="50"/>
    <n v="5.5"/>
  </r>
  <r>
    <x v="50"/>
    <n v="7.7"/>
  </r>
  <r>
    <x v="50"/>
    <n v="6.4"/>
  </r>
  <r>
    <x v="50"/>
    <n v="7.7"/>
  </r>
  <r>
    <x v="50"/>
    <n v="8.1999999999999993"/>
  </r>
  <r>
    <x v="50"/>
    <n v="7.5"/>
  </r>
  <r>
    <x v="50"/>
    <n v="8.4"/>
  </r>
  <r>
    <x v="50"/>
    <n v="6.2"/>
  </r>
  <r>
    <x v="50"/>
    <n v="3.6"/>
  </r>
  <r>
    <x v="50"/>
    <n v="7.6"/>
  </r>
  <r>
    <x v="50"/>
    <n v="7.4"/>
  </r>
  <r>
    <x v="50"/>
    <n v="4.8"/>
  </r>
  <r>
    <x v="50"/>
    <n v="8.1"/>
  </r>
  <r>
    <x v="50"/>
    <n v="8.4"/>
  </r>
  <r>
    <x v="50"/>
    <n v="8.6"/>
  </r>
  <r>
    <x v="50"/>
    <n v="4.5999999999999996"/>
  </r>
  <r>
    <x v="50"/>
    <n v="6.2"/>
  </r>
  <r>
    <x v="50"/>
    <n v="7.7"/>
  </r>
  <r>
    <x v="50"/>
    <n v="6"/>
  </r>
  <r>
    <x v="50"/>
    <m/>
  </r>
  <r>
    <x v="50"/>
    <n v="5.6"/>
  </r>
  <r>
    <x v="50"/>
    <n v="8.1999999999999993"/>
  </r>
  <r>
    <x v="50"/>
    <n v="7.2"/>
  </r>
  <r>
    <x v="50"/>
    <m/>
  </r>
  <r>
    <x v="50"/>
    <n v="8.4"/>
  </r>
  <r>
    <x v="50"/>
    <n v="7.8"/>
  </r>
  <r>
    <x v="50"/>
    <n v="8.6999999999999993"/>
  </r>
  <r>
    <x v="50"/>
    <n v="6.6"/>
  </r>
  <r>
    <x v="51"/>
    <n v="8.4"/>
  </r>
  <r>
    <x v="51"/>
    <n v="9"/>
  </r>
  <r>
    <x v="51"/>
    <n v="8.3000000000000007"/>
  </r>
  <r>
    <x v="51"/>
    <n v="6.4"/>
  </r>
  <r>
    <x v="51"/>
    <n v="3.9"/>
  </r>
  <r>
    <x v="51"/>
    <n v="7.7"/>
  </r>
  <r>
    <x v="51"/>
    <n v="8.4"/>
  </r>
  <r>
    <x v="51"/>
    <n v="8"/>
  </r>
  <r>
    <x v="51"/>
    <n v="8.1999999999999993"/>
  </r>
  <r>
    <x v="51"/>
    <n v="7.8"/>
  </r>
  <r>
    <x v="51"/>
    <n v="5.2"/>
  </r>
  <r>
    <x v="51"/>
    <n v="8.5"/>
  </r>
  <r>
    <x v="51"/>
    <m/>
  </r>
  <r>
    <x v="51"/>
    <n v="6.9"/>
  </r>
  <r>
    <x v="51"/>
    <n v="8.1999999999999993"/>
  </r>
  <r>
    <x v="51"/>
    <n v="4.2"/>
  </r>
  <r>
    <x v="51"/>
    <m/>
  </r>
  <r>
    <x v="51"/>
    <n v="8.1"/>
  </r>
  <r>
    <x v="51"/>
    <n v="7.8"/>
  </r>
  <r>
    <x v="51"/>
    <n v="6.6"/>
  </r>
  <r>
    <x v="51"/>
    <m/>
  </r>
  <r>
    <x v="51"/>
    <n v="7.1"/>
  </r>
  <r>
    <x v="51"/>
    <n v="8.4"/>
  </r>
  <r>
    <x v="51"/>
    <n v="7.8"/>
  </r>
  <r>
    <x v="51"/>
    <m/>
  </r>
  <r>
    <x v="51"/>
    <n v="8.1999999999999993"/>
  </r>
  <r>
    <x v="51"/>
    <n v="7.9"/>
  </r>
  <r>
    <x v="51"/>
    <n v="8"/>
  </r>
  <r>
    <x v="51"/>
    <n v="8.1"/>
  </r>
  <r>
    <x v="51"/>
    <n v="6.1"/>
  </r>
  <r>
    <x v="51"/>
    <n v="6.3"/>
  </r>
  <r>
    <x v="51"/>
    <n v="7.8"/>
  </r>
  <r>
    <x v="51"/>
    <n v="7"/>
  </r>
  <r>
    <x v="51"/>
    <n v="8.8000000000000007"/>
  </r>
  <r>
    <x v="52"/>
    <n v="6.5"/>
  </r>
  <r>
    <x v="52"/>
    <n v="5.7"/>
  </r>
  <r>
    <x v="52"/>
    <n v="7.5"/>
  </r>
  <r>
    <x v="52"/>
    <n v="7.9"/>
  </r>
  <r>
    <x v="52"/>
    <n v="7"/>
  </r>
  <r>
    <x v="52"/>
    <n v="6.6"/>
  </r>
  <r>
    <x v="52"/>
    <n v="8.6"/>
  </r>
  <r>
    <x v="52"/>
    <n v="8.9"/>
  </r>
  <r>
    <x v="52"/>
    <n v="8.6999999999999993"/>
  </r>
  <r>
    <x v="52"/>
    <n v="5.9"/>
  </r>
  <r>
    <x v="52"/>
    <n v="4.5999999999999996"/>
  </r>
  <r>
    <x v="52"/>
    <n v="7.9"/>
  </r>
  <r>
    <x v="52"/>
    <n v="6.5"/>
  </r>
  <r>
    <x v="52"/>
    <m/>
  </r>
  <r>
    <x v="52"/>
    <n v="8.8000000000000007"/>
  </r>
  <r>
    <x v="52"/>
    <n v="8.1"/>
  </r>
  <r>
    <x v="52"/>
    <n v="9.3000000000000007"/>
  </r>
  <r>
    <x v="52"/>
    <n v="8.3000000000000007"/>
  </r>
  <r>
    <x v="52"/>
    <n v="4.5999999999999996"/>
  </r>
  <r>
    <x v="52"/>
    <n v="8.3000000000000007"/>
  </r>
  <r>
    <x v="52"/>
    <n v="7.9"/>
  </r>
  <r>
    <x v="52"/>
    <n v="7.7"/>
  </r>
  <r>
    <x v="52"/>
    <n v="7.5"/>
  </r>
  <r>
    <x v="52"/>
    <n v="6.9"/>
  </r>
  <r>
    <x v="52"/>
    <n v="6.8"/>
  </r>
  <r>
    <x v="52"/>
    <m/>
  </r>
  <r>
    <x v="52"/>
    <n v="8.5"/>
  </r>
  <r>
    <x v="52"/>
    <n v="7"/>
  </r>
  <r>
    <x v="52"/>
    <n v="8.1999999999999993"/>
  </r>
  <r>
    <x v="52"/>
    <n v="6.3"/>
  </r>
  <r>
    <x v="52"/>
    <n v="7.6"/>
  </r>
  <r>
    <x v="52"/>
    <n v="8.5"/>
  </r>
  <r>
    <x v="52"/>
    <n v="7.7"/>
  </r>
  <r>
    <x v="52"/>
    <n v="8.3000000000000007"/>
  </r>
  <r>
    <x v="52"/>
    <n v="7.8"/>
  </r>
  <r>
    <x v="52"/>
    <n v="5.4"/>
  </r>
  <r>
    <x v="52"/>
    <m/>
  </r>
  <r>
    <x v="52"/>
    <n v="8.6999999999999993"/>
  </r>
  <r>
    <x v="52"/>
    <n v="8.6"/>
  </r>
  <r>
    <x v="52"/>
    <n v="7.7"/>
  </r>
  <r>
    <x v="52"/>
    <n v="8.5"/>
  </r>
  <r>
    <x v="52"/>
    <n v="7.3"/>
  </r>
  <r>
    <x v="52"/>
    <n v="5.0999999999999996"/>
  </r>
  <r>
    <x v="52"/>
    <n v="8"/>
  </r>
  <r>
    <x v="52"/>
    <n v="8"/>
  </r>
  <r>
    <x v="52"/>
    <n v="7.2"/>
  </r>
  <r>
    <x v="52"/>
    <n v="6.2"/>
  </r>
  <r>
    <x v="52"/>
    <n v="4"/>
  </r>
  <r>
    <x v="52"/>
    <n v="7.2"/>
  </r>
  <r>
    <x v="52"/>
    <n v="9"/>
  </r>
  <r>
    <x v="52"/>
    <n v="8.9"/>
  </r>
  <r>
    <x v="52"/>
    <n v="7.9"/>
  </r>
  <r>
    <x v="53"/>
    <n v="7.8"/>
  </r>
  <r>
    <x v="53"/>
    <n v="8.4"/>
  </r>
  <r>
    <x v="53"/>
    <n v="7.7"/>
  </r>
  <r>
    <x v="53"/>
    <n v="8.3000000000000007"/>
  </r>
  <r>
    <x v="53"/>
    <n v="7.2"/>
  </r>
  <r>
    <x v="53"/>
    <n v="7.7"/>
  </r>
  <r>
    <x v="53"/>
    <m/>
  </r>
  <r>
    <x v="53"/>
    <n v="8.5"/>
  </r>
  <r>
    <x v="53"/>
    <n v="6.8"/>
  </r>
  <r>
    <x v="53"/>
    <m/>
  </r>
  <r>
    <x v="53"/>
    <m/>
  </r>
  <r>
    <x v="53"/>
    <n v="8"/>
  </r>
  <r>
    <x v="53"/>
    <n v="8.5"/>
  </r>
  <r>
    <x v="53"/>
    <n v="6"/>
  </r>
  <r>
    <x v="53"/>
    <m/>
  </r>
  <r>
    <x v="53"/>
    <n v="8.6"/>
  </r>
  <r>
    <x v="53"/>
    <n v="8.4"/>
  </r>
  <r>
    <x v="53"/>
    <n v="7.4"/>
  </r>
  <r>
    <x v="53"/>
    <n v="7.8"/>
  </r>
  <r>
    <x v="53"/>
    <n v="8.1"/>
  </r>
  <r>
    <x v="53"/>
    <n v="7"/>
  </r>
  <r>
    <x v="53"/>
    <n v="8.3000000000000007"/>
  </r>
  <r>
    <x v="53"/>
    <n v="7.5"/>
  </r>
  <r>
    <x v="53"/>
    <n v="8.9"/>
  </r>
  <r>
    <x v="53"/>
    <m/>
  </r>
  <r>
    <x v="53"/>
    <n v="8.6"/>
  </r>
  <r>
    <x v="53"/>
    <n v="9.1999999999999993"/>
  </r>
  <r>
    <x v="53"/>
    <n v="8.4"/>
  </r>
  <r>
    <x v="53"/>
    <n v="5.8"/>
  </r>
  <r>
    <x v="53"/>
    <n v="7.3"/>
  </r>
  <r>
    <x v="53"/>
    <n v="8.6"/>
  </r>
  <r>
    <x v="53"/>
    <n v="8.6"/>
  </r>
  <r>
    <x v="53"/>
    <m/>
  </r>
  <r>
    <x v="53"/>
    <n v="5.9"/>
  </r>
  <r>
    <x v="53"/>
    <m/>
  </r>
  <r>
    <x v="53"/>
    <n v="5"/>
  </r>
  <r>
    <x v="53"/>
    <n v="9.1"/>
  </r>
  <r>
    <x v="53"/>
    <n v="8.1"/>
  </r>
  <r>
    <x v="53"/>
    <n v="8.8000000000000007"/>
  </r>
  <r>
    <x v="53"/>
    <n v="8.3000000000000007"/>
  </r>
  <r>
    <x v="53"/>
    <n v="7.1"/>
  </r>
  <r>
    <x v="53"/>
    <n v="8.4"/>
  </r>
  <r>
    <x v="54"/>
    <n v="7.6"/>
  </r>
  <r>
    <x v="54"/>
    <n v="7.8"/>
  </r>
  <r>
    <x v="54"/>
    <n v="7.6"/>
  </r>
  <r>
    <x v="54"/>
    <n v="7.3"/>
  </r>
  <r>
    <x v="54"/>
    <n v="7.8"/>
  </r>
  <r>
    <x v="54"/>
    <n v="5.4"/>
  </r>
  <r>
    <x v="54"/>
    <n v="6.5"/>
  </r>
  <r>
    <x v="54"/>
    <n v="8.5"/>
  </r>
  <r>
    <x v="54"/>
    <n v="8.5"/>
  </r>
  <r>
    <x v="54"/>
    <n v="6.6"/>
  </r>
  <r>
    <x v="54"/>
    <n v="6.8"/>
  </r>
  <r>
    <x v="54"/>
    <n v="7.5"/>
  </r>
  <r>
    <x v="54"/>
    <n v="7.8"/>
  </r>
  <r>
    <x v="54"/>
    <n v="8.3000000000000007"/>
  </r>
  <r>
    <x v="54"/>
    <n v="6.9"/>
  </r>
  <r>
    <x v="54"/>
    <n v="8.4"/>
  </r>
  <r>
    <x v="54"/>
    <n v="8.4"/>
  </r>
  <r>
    <x v="54"/>
    <n v="7"/>
  </r>
  <r>
    <x v="54"/>
    <n v="8.5"/>
  </r>
  <r>
    <x v="54"/>
    <n v="6.6"/>
  </r>
  <r>
    <x v="54"/>
    <n v="5.0999999999999996"/>
  </r>
  <r>
    <x v="54"/>
    <n v="5.3"/>
  </r>
  <r>
    <x v="54"/>
    <n v="6.7"/>
  </r>
  <r>
    <x v="54"/>
    <n v="8.9"/>
  </r>
  <r>
    <x v="54"/>
    <n v="3"/>
  </r>
  <r>
    <x v="54"/>
    <n v="8.4"/>
  </r>
  <r>
    <x v="54"/>
    <n v="6.8"/>
  </r>
  <r>
    <x v="54"/>
    <n v="6.9"/>
  </r>
  <r>
    <x v="54"/>
    <n v="9.1999999999999993"/>
  </r>
  <r>
    <x v="54"/>
    <n v="7.6"/>
  </r>
  <r>
    <x v="54"/>
    <n v="6.7"/>
  </r>
  <r>
    <x v="54"/>
    <n v="4.8"/>
  </r>
  <r>
    <x v="54"/>
    <n v="7.1"/>
  </r>
  <r>
    <x v="54"/>
    <n v="5.6"/>
  </r>
  <r>
    <x v="54"/>
    <n v="6.3"/>
  </r>
  <r>
    <x v="54"/>
    <n v="7.8"/>
  </r>
  <r>
    <x v="54"/>
    <n v="8.8000000000000007"/>
  </r>
  <r>
    <x v="54"/>
    <n v="7"/>
  </r>
  <r>
    <x v="54"/>
    <n v="8.6"/>
  </r>
  <r>
    <x v="55"/>
    <n v="6"/>
  </r>
  <r>
    <x v="55"/>
    <n v="6.3"/>
  </r>
  <r>
    <x v="55"/>
    <n v="5.3"/>
  </r>
  <r>
    <x v="55"/>
    <n v="7.7"/>
  </r>
  <r>
    <x v="55"/>
    <n v="7.5"/>
  </r>
  <r>
    <x v="55"/>
    <n v="8.1999999999999993"/>
  </r>
  <r>
    <x v="55"/>
    <n v="8"/>
  </r>
  <r>
    <x v="55"/>
    <n v="8"/>
  </r>
  <r>
    <x v="55"/>
    <n v="8.6"/>
  </r>
  <r>
    <x v="55"/>
    <m/>
  </r>
  <r>
    <x v="55"/>
    <m/>
  </r>
  <r>
    <x v="55"/>
    <n v="6.2"/>
  </r>
  <r>
    <x v="55"/>
    <n v="8.1999999999999993"/>
  </r>
  <r>
    <x v="55"/>
    <n v="6.5"/>
  </r>
  <r>
    <x v="55"/>
    <n v="7.5"/>
  </r>
  <r>
    <x v="55"/>
    <n v="8.9"/>
  </r>
  <r>
    <x v="55"/>
    <n v="6.9"/>
  </r>
  <r>
    <x v="55"/>
    <m/>
  </r>
  <r>
    <x v="55"/>
    <n v="7.6"/>
  </r>
  <r>
    <x v="55"/>
    <n v="8.4"/>
  </r>
  <r>
    <x v="55"/>
    <n v="7.2"/>
  </r>
  <r>
    <x v="55"/>
    <m/>
  </r>
  <r>
    <x v="55"/>
    <m/>
  </r>
  <r>
    <x v="55"/>
    <n v="8.1999999999999993"/>
  </r>
  <r>
    <x v="55"/>
    <m/>
  </r>
  <r>
    <x v="55"/>
    <n v="9.1"/>
  </r>
  <r>
    <x v="55"/>
    <n v="5.8"/>
  </r>
  <r>
    <x v="55"/>
    <n v="7.3"/>
  </r>
  <r>
    <x v="55"/>
    <n v="7.5"/>
  </r>
  <r>
    <x v="55"/>
    <n v="8"/>
  </r>
  <r>
    <x v="55"/>
    <n v="8.1999999999999993"/>
  </r>
  <r>
    <x v="55"/>
    <n v="5.8"/>
  </r>
  <r>
    <x v="55"/>
    <n v="6.8"/>
  </r>
  <r>
    <x v="55"/>
    <n v="6.3"/>
  </r>
  <r>
    <x v="55"/>
    <n v="3.4"/>
  </r>
  <r>
    <x v="55"/>
    <n v="4.3"/>
  </r>
  <r>
    <x v="55"/>
    <n v="9.3000000000000007"/>
  </r>
  <r>
    <x v="55"/>
    <n v="7.4"/>
  </r>
  <r>
    <x v="55"/>
    <n v="8.1"/>
  </r>
  <r>
    <x v="55"/>
    <n v="6.8"/>
  </r>
  <r>
    <x v="56"/>
    <n v="6.3"/>
  </r>
  <r>
    <x v="56"/>
    <n v="7.8"/>
  </r>
  <r>
    <x v="56"/>
    <n v="6.6"/>
  </r>
  <r>
    <x v="56"/>
    <n v="6.9"/>
  </r>
  <r>
    <x v="56"/>
    <n v="8.4"/>
  </r>
  <r>
    <x v="56"/>
    <m/>
  </r>
  <r>
    <x v="56"/>
    <m/>
  </r>
  <r>
    <x v="56"/>
    <n v="8.8000000000000007"/>
  </r>
  <r>
    <x v="56"/>
    <n v="8.4"/>
  </r>
  <r>
    <x v="56"/>
    <n v="6.3"/>
  </r>
  <r>
    <x v="56"/>
    <n v="6.1"/>
  </r>
  <r>
    <x v="56"/>
    <n v="7"/>
  </r>
  <r>
    <x v="56"/>
    <n v="8.1999999999999993"/>
  </r>
  <r>
    <x v="56"/>
    <m/>
  </r>
  <r>
    <x v="56"/>
    <n v="4.9000000000000004"/>
  </r>
  <r>
    <x v="56"/>
    <n v="8.5"/>
  </r>
  <r>
    <x v="56"/>
    <n v="8"/>
  </r>
  <r>
    <x v="56"/>
    <n v="5.9"/>
  </r>
  <r>
    <x v="56"/>
    <n v="7.9"/>
  </r>
  <r>
    <x v="56"/>
    <n v="7.9"/>
  </r>
  <r>
    <x v="56"/>
    <n v="3.8"/>
  </r>
  <r>
    <x v="56"/>
    <n v="7.5"/>
  </r>
  <r>
    <x v="56"/>
    <n v="9.1"/>
  </r>
  <r>
    <x v="56"/>
    <m/>
  </r>
  <r>
    <x v="56"/>
    <n v="5.7"/>
  </r>
  <r>
    <x v="56"/>
    <n v="8.1"/>
  </r>
  <r>
    <x v="56"/>
    <n v="5.2"/>
  </r>
  <r>
    <x v="56"/>
    <n v="7.8"/>
  </r>
  <r>
    <x v="56"/>
    <n v="8.9"/>
  </r>
  <r>
    <x v="56"/>
    <n v="6.4"/>
  </r>
  <r>
    <x v="56"/>
    <n v="7"/>
  </r>
  <r>
    <x v="56"/>
    <n v="8.1999999999999993"/>
  </r>
  <r>
    <x v="56"/>
    <m/>
  </r>
  <r>
    <x v="56"/>
    <n v="6.9"/>
  </r>
  <r>
    <x v="56"/>
    <n v="8.3000000000000007"/>
  </r>
  <r>
    <x v="56"/>
    <n v="8.6"/>
  </r>
  <r>
    <x v="56"/>
    <m/>
  </r>
  <r>
    <x v="56"/>
    <n v="8.9"/>
  </r>
  <r>
    <x v="56"/>
    <n v="7.3"/>
  </r>
  <r>
    <x v="56"/>
    <n v="8.6"/>
  </r>
  <r>
    <x v="56"/>
    <n v="7.6"/>
  </r>
  <r>
    <x v="56"/>
    <n v="8.6"/>
  </r>
  <r>
    <x v="56"/>
    <n v="7.8"/>
  </r>
  <r>
    <x v="56"/>
    <n v="8.1"/>
  </r>
  <r>
    <x v="56"/>
    <n v="8.1"/>
  </r>
  <r>
    <x v="57"/>
    <n v="8.3000000000000007"/>
  </r>
  <r>
    <x v="57"/>
    <n v="5.9"/>
  </r>
  <r>
    <x v="57"/>
    <n v="7.8"/>
  </r>
  <r>
    <x v="57"/>
    <n v="7"/>
  </r>
  <r>
    <x v="57"/>
    <n v="8.5"/>
  </r>
  <r>
    <x v="57"/>
    <m/>
  </r>
  <r>
    <x v="57"/>
    <n v="7.7"/>
  </r>
  <r>
    <x v="57"/>
    <m/>
  </r>
  <r>
    <x v="57"/>
    <n v="6.2"/>
  </r>
  <r>
    <x v="57"/>
    <n v="8"/>
  </r>
  <r>
    <x v="57"/>
    <n v="3.7"/>
  </r>
  <r>
    <x v="57"/>
    <n v="6"/>
  </r>
  <r>
    <x v="57"/>
    <n v="7.3"/>
  </r>
  <r>
    <x v="57"/>
    <n v="7.8"/>
  </r>
  <r>
    <x v="57"/>
    <n v="5.0999999999999996"/>
  </r>
  <r>
    <x v="57"/>
    <n v="6"/>
  </r>
  <r>
    <x v="57"/>
    <n v="7.7"/>
  </r>
  <r>
    <x v="57"/>
    <n v="7.3"/>
  </r>
  <r>
    <x v="57"/>
    <n v="7.9"/>
  </r>
  <r>
    <x v="57"/>
    <n v="8.3000000000000007"/>
  </r>
  <r>
    <x v="57"/>
    <n v="7.5"/>
  </r>
  <r>
    <x v="57"/>
    <n v="8.4"/>
  </r>
  <r>
    <x v="57"/>
    <n v="7.6"/>
  </r>
  <r>
    <x v="57"/>
    <n v="8.3000000000000007"/>
  </r>
  <r>
    <x v="57"/>
    <n v="7.1"/>
  </r>
  <r>
    <x v="57"/>
    <n v="8.6999999999999993"/>
  </r>
  <r>
    <x v="57"/>
    <n v="7.2"/>
  </r>
  <r>
    <x v="57"/>
    <n v="8.6999999999999993"/>
  </r>
  <r>
    <x v="57"/>
    <n v="8.5"/>
  </r>
  <r>
    <x v="57"/>
    <n v="7.8"/>
  </r>
  <r>
    <x v="57"/>
    <n v="8.3000000000000007"/>
  </r>
  <r>
    <x v="57"/>
    <n v="5.7"/>
  </r>
  <r>
    <x v="57"/>
    <m/>
  </r>
  <r>
    <x v="57"/>
    <n v="8"/>
  </r>
  <r>
    <x v="58"/>
    <n v="4.9000000000000004"/>
  </r>
  <r>
    <x v="58"/>
    <n v="8.6999999999999993"/>
  </r>
  <r>
    <x v="58"/>
    <n v="7.6"/>
  </r>
  <r>
    <x v="58"/>
    <n v="8.3000000000000007"/>
  </r>
  <r>
    <x v="58"/>
    <n v="5.2"/>
  </r>
  <r>
    <x v="58"/>
    <n v="6.3"/>
  </r>
  <r>
    <x v="58"/>
    <m/>
  </r>
  <r>
    <x v="58"/>
    <n v="2.1"/>
  </r>
  <r>
    <x v="58"/>
    <n v="8"/>
  </r>
  <r>
    <x v="58"/>
    <m/>
  </r>
  <r>
    <x v="58"/>
    <n v="7.1"/>
  </r>
  <r>
    <x v="58"/>
    <n v="8.5"/>
  </r>
  <r>
    <x v="58"/>
    <n v="8.5"/>
  </r>
  <r>
    <x v="58"/>
    <n v="5.7"/>
  </r>
  <r>
    <x v="58"/>
    <n v="8.1999999999999993"/>
  </r>
  <r>
    <x v="58"/>
    <n v="6.8"/>
  </r>
  <r>
    <x v="58"/>
    <n v="7.5"/>
  </r>
  <r>
    <x v="58"/>
    <n v="9"/>
  </r>
  <r>
    <x v="58"/>
    <n v="9.6"/>
  </r>
  <r>
    <x v="58"/>
    <n v="8.6999999999999993"/>
  </r>
  <r>
    <x v="58"/>
    <n v="7.5"/>
  </r>
  <r>
    <x v="58"/>
    <n v="5.0999999999999996"/>
  </r>
  <r>
    <x v="58"/>
    <n v="6.4"/>
  </r>
  <r>
    <x v="58"/>
    <n v="5.7"/>
  </r>
  <r>
    <x v="58"/>
    <n v="8.1999999999999993"/>
  </r>
  <r>
    <x v="58"/>
    <n v="7.6"/>
  </r>
  <r>
    <x v="58"/>
    <n v="8.6"/>
  </r>
  <r>
    <x v="59"/>
    <n v="5.5"/>
  </r>
  <r>
    <x v="59"/>
    <n v="6.3"/>
  </r>
  <r>
    <x v="59"/>
    <n v="5.9"/>
  </r>
  <r>
    <x v="59"/>
    <n v="7.3"/>
  </r>
  <r>
    <x v="59"/>
    <n v="8.6999999999999993"/>
  </r>
  <r>
    <x v="59"/>
    <n v="7.7"/>
  </r>
  <r>
    <x v="59"/>
    <n v="5.9"/>
  </r>
  <r>
    <x v="59"/>
    <m/>
  </r>
  <r>
    <x v="59"/>
    <n v="7.7"/>
  </r>
  <r>
    <x v="59"/>
    <m/>
  </r>
  <r>
    <x v="59"/>
    <n v="8.1999999999999993"/>
  </r>
  <r>
    <x v="59"/>
    <n v="6"/>
  </r>
  <r>
    <x v="59"/>
    <n v="3.6"/>
  </r>
  <r>
    <x v="59"/>
    <n v="7.4"/>
  </r>
  <r>
    <x v="59"/>
    <n v="8.8000000000000007"/>
  </r>
  <r>
    <x v="59"/>
    <n v="5.0999999999999996"/>
  </r>
  <r>
    <x v="59"/>
    <n v="6"/>
  </r>
  <r>
    <x v="59"/>
    <n v="7.6"/>
  </r>
  <r>
    <x v="59"/>
    <n v="6.7"/>
  </r>
  <r>
    <x v="59"/>
    <n v="7.6"/>
  </r>
  <r>
    <x v="59"/>
    <n v="4.5999999999999996"/>
  </r>
  <r>
    <x v="59"/>
    <n v="8.6"/>
  </r>
  <r>
    <x v="59"/>
    <n v="7.5"/>
  </r>
  <r>
    <x v="59"/>
    <n v="8.6"/>
  </r>
  <r>
    <x v="59"/>
    <m/>
  </r>
  <r>
    <x v="59"/>
    <n v="6.6"/>
  </r>
  <r>
    <x v="59"/>
    <n v="6.9"/>
  </r>
  <r>
    <x v="59"/>
    <m/>
  </r>
  <r>
    <x v="59"/>
    <n v="3.6"/>
  </r>
  <r>
    <x v="59"/>
    <n v="8.1"/>
  </r>
  <r>
    <x v="59"/>
    <m/>
  </r>
  <r>
    <x v="59"/>
    <n v="3.1"/>
  </r>
  <r>
    <x v="59"/>
    <n v="5.8"/>
  </r>
  <r>
    <x v="59"/>
    <n v="7.9"/>
  </r>
  <r>
    <x v="59"/>
    <n v="5.6"/>
  </r>
  <r>
    <x v="59"/>
    <n v="7.8"/>
  </r>
  <r>
    <x v="59"/>
    <m/>
  </r>
  <r>
    <x v="60"/>
    <m/>
  </r>
  <r>
    <x v="60"/>
    <n v="7.5"/>
  </r>
  <r>
    <x v="60"/>
    <n v="6.1"/>
  </r>
  <r>
    <x v="60"/>
    <n v="6"/>
  </r>
  <r>
    <x v="60"/>
    <n v="4.3"/>
  </r>
  <r>
    <x v="60"/>
    <n v="4.3"/>
  </r>
  <r>
    <x v="60"/>
    <n v="7"/>
  </r>
  <r>
    <x v="60"/>
    <n v="8.6"/>
  </r>
  <r>
    <x v="60"/>
    <n v="6.4"/>
  </r>
  <r>
    <x v="60"/>
    <n v="7"/>
  </r>
  <r>
    <x v="60"/>
    <n v="7.6"/>
  </r>
  <r>
    <x v="60"/>
    <n v="9.3000000000000007"/>
  </r>
  <r>
    <x v="60"/>
    <n v="6.9"/>
  </r>
  <r>
    <x v="60"/>
    <n v="6.8"/>
  </r>
  <r>
    <x v="60"/>
    <n v="8.1"/>
  </r>
  <r>
    <x v="60"/>
    <n v="6.6"/>
  </r>
  <r>
    <x v="60"/>
    <n v="8.1"/>
  </r>
  <r>
    <x v="60"/>
    <n v="8.6"/>
  </r>
  <r>
    <x v="60"/>
    <n v="3"/>
  </r>
  <r>
    <x v="60"/>
    <n v="5.9"/>
  </r>
  <r>
    <x v="60"/>
    <n v="7.1"/>
  </r>
  <r>
    <x v="60"/>
    <n v="5.4"/>
  </r>
  <r>
    <x v="60"/>
    <m/>
  </r>
  <r>
    <x v="60"/>
    <n v="6"/>
  </r>
  <r>
    <x v="60"/>
    <n v="8.9"/>
  </r>
  <r>
    <x v="60"/>
    <m/>
  </r>
  <r>
    <x v="60"/>
    <n v="7.3"/>
  </r>
  <r>
    <x v="60"/>
    <n v="8.3000000000000007"/>
  </r>
  <r>
    <x v="60"/>
    <n v="7.8"/>
  </r>
  <r>
    <x v="60"/>
    <n v="5.9"/>
  </r>
  <r>
    <x v="60"/>
    <n v="8.3000000000000007"/>
  </r>
  <r>
    <x v="60"/>
    <n v="8.5"/>
  </r>
  <r>
    <x v="60"/>
    <n v="8.1"/>
  </r>
  <r>
    <x v="60"/>
    <n v="8.9"/>
  </r>
  <r>
    <x v="61"/>
    <m/>
  </r>
  <r>
    <x v="61"/>
    <n v="4"/>
  </r>
  <r>
    <x v="61"/>
    <n v="8.4"/>
  </r>
  <r>
    <x v="61"/>
    <n v="8.3000000000000007"/>
  </r>
  <r>
    <x v="61"/>
    <n v="8.4"/>
  </r>
  <r>
    <x v="61"/>
    <m/>
  </r>
  <r>
    <x v="61"/>
    <n v="7.2"/>
  </r>
  <r>
    <x v="61"/>
    <n v="8.1999999999999993"/>
  </r>
  <r>
    <x v="61"/>
    <n v="8"/>
  </r>
  <r>
    <x v="61"/>
    <n v="6"/>
  </r>
  <r>
    <x v="61"/>
    <n v="7.3"/>
  </r>
  <r>
    <x v="61"/>
    <n v="6.8"/>
  </r>
  <r>
    <x v="61"/>
    <m/>
  </r>
  <r>
    <x v="61"/>
    <n v="8.3000000000000007"/>
  </r>
  <r>
    <x v="61"/>
    <n v="9.1999999999999993"/>
  </r>
  <r>
    <x v="61"/>
    <n v="8"/>
  </r>
  <r>
    <x v="61"/>
    <n v="8.6"/>
  </r>
  <r>
    <x v="61"/>
    <n v="8.6"/>
  </r>
  <r>
    <x v="61"/>
    <n v="4.5999999999999996"/>
  </r>
  <r>
    <x v="61"/>
    <n v="7.8"/>
  </r>
  <r>
    <x v="61"/>
    <n v="6.3"/>
  </r>
  <r>
    <x v="61"/>
    <n v="8.4"/>
  </r>
  <r>
    <x v="61"/>
    <n v="8.8000000000000007"/>
  </r>
  <r>
    <x v="61"/>
    <n v="6"/>
  </r>
  <r>
    <x v="61"/>
    <n v="7.4"/>
  </r>
  <r>
    <x v="61"/>
    <m/>
  </r>
  <r>
    <x v="61"/>
    <n v="6.3"/>
  </r>
  <r>
    <x v="62"/>
    <n v="7.2"/>
  </r>
  <r>
    <x v="62"/>
    <n v="5.5"/>
  </r>
  <r>
    <x v="62"/>
    <n v="7.7"/>
  </r>
  <r>
    <x v="62"/>
    <n v="7.9"/>
  </r>
  <r>
    <x v="62"/>
    <n v="7.3"/>
  </r>
  <r>
    <x v="62"/>
    <n v="6.8"/>
  </r>
  <r>
    <x v="62"/>
    <n v="5.0999999999999996"/>
  </r>
  <r>
    <x v="62"/>
    <n v="5.7"/>
  </r>
  <r>
    <x v="62"/>
    <n v="7"/>
  </r>
  <r>
    <x v="62"/>
    <n v="8"/>
  </r>
  <r>
    <x v="62"/>
    <n v="8.8000000000000007"/>
  </r>
  <r>
    <x v="62"/>
    <n v="7"/>
  </r>
  <r>
    <x v="62"/>
    <n v="6.7"/>
  </r>
  <r>
    <x v="62"/>
    <n v="7.1"/>
  </r>
  <r>
    <x v="62"/>
    <n v="7.6"/>
  </r>
  <r>
    <x v="62"/>
    <n v="7.4"/>
  </r>
  <r>
    <x v="62"/>
    <n v="3.6"/>
  </r>
  <r>
    <x v="62"/>
    <n v="7"/>
  </r>
  <r>
    <x v="62"/>
    <n v="8.3000000000000007"/>
  </r>
  <r>
    <x v="62"/>
    <n v="5.8"/>
  </r>
  <r>
    <x v="62"/>
    <n v="4.5999999999999996"/>
  </r>
  <r>
    <x v="62"/>
    <n v="8.4"/>
  </r>
  <r>
    <x v="62"/>
    <n v="9.3000000000000007"/>
  </r>
  <r>
    <x v="62"/>
    <n v="7.1"/>
  </r>
  <r>
    <x v="62"/>
    <n v="7.7"/>
  </r>
  <r>
    <x v="62"/>
    <n v="6.5"/>
  </r>
  <r>
    <x v="62"/>
    <n v="5.3"/>
  </r>
  <r>
    <x v="62"/>
    <n v="5.5"/>
  </r>
  <r>
    <x v="62"/>
    <m/>
  </r>
  <r>
    <x v="62"/>
    <m/>
  </r>
  <r>
    <x v="62"/>
    <n v="7.2"/>
  </r>
  <r>
    <x v="62"/>
    <n v="8.5"/>
  </r>
  <r>
    <x v="62"/>
    <n v="7.7"/>
  </r>
  <r>
    <x v="62"/>
    <n v="9.1999999999999993"/>
  </r>
  <r>
    <x v="63"/>
    <m/>
  </r>
  <r>
    <x v="63"/>
    <n v="7.6"/>
  </r>
  <r>
    <x v="63"/>
    <n v="8.3000000000000007"/>
  </r>
  <r>
    <x v="63"/>
    <n v="6.6"/>
  </r>
  <r>
    <x v="63"/>
    <n v="7.7"/>
  </r>
  <r>
    <x v="63"/>
    <n v="8.4"/>
  </r>
  <r>
    <x v="63"/>
    <n v="7.2"/>
  </r>
  <r>
    <x v="63"/>
    <n v="7.7"/>
  </r>
  <r>
    <x v="63"/>
    <n v="4"/>
  </r>
  <r>
    <x v="63"/>
    <n v="7.4"/>
  </r>
  <r>
    <x v="63"/>
    <n v="7.4"/>
  </r>
  <r>
    <x v="63"/>
    <n v="6.4"/>
  </r>
  <r>
    <x v="63"/>
    <n v="6.6"/>
  </r>
  <r>
    <x v="63"/>
    <n v="7.7"/>
  </r>
  <r>
    <x v="63"/>
    <m/>
  </r>
  <r>
    <x v="63"/>
    <m/>
  </r>
  <r>
    <x v="63"/>
    <n v="5.9"/>
  </r>
  <r>
    <x v="63"/>
    <n v="7.4"/>
  </r>
  <r>
    <x v="63"/>
    <n v="7.7"/>
  </r>
  <r>
    <x v="63"/>
    <n v="7.3"/>
  </r>
  <r>
    <x v="63"/>
    <n v="7.2"/>
  </r>
  <r>
    <x v="63"/>
    <m/>
  </r>
  <r>
    <x v="63"/>
    <n v="4.5"/>
  </r>
  <r>
    <x v="63"/>
    <n v="6.8"/>
  </r>
  <r>
    <x v="63"/>
    <n v="7.7"/>
  </r>
  <r>
    <x v="63"/>
    <n v="7.7"/>
  </r>
  <r>
    <x v="63"/>
    <n v="6.5"/>
  </r>
  <r>
    <x v="64"/>
    <n v="7.9"/>
  </r>
  <r>
    <x v="64"/>
    <n v="8"/>
  </r>
  <r>
    <x v="64"/>
    <n v="7.8"/>
  </r>
  <r>
    <x v="64"/>
    <n v="8.6999999999999993"/>
  </r>
  <r>
    <x v="64"/>
    <n v="7.1"/>
  </r>
  <r>
    <x v="64"/>
    <n v="7.3"/>
  </r>
  <r>
    <x v="64"/>
    <n v="7.9"/>
  </r>
  <r>
    <x v="64"/>
    <m/>
  </r>
  <r>
    <x v="64"/>
    <n v="8"/>
  </r>
  <r>
    <x v="64"/>
    <n v="8.6"/>
  </r>
  <r>
    <x v="64"/>
    <n v="8.3000000000000007"/>
  </r>
  <r>
    <x v="64"/>
    <n v="6.3"/>
  </r>
  <r>
    <x v="64"/>
    <m/>
  </r>
  <r>
    <x v="64"/>
    <n v="8.9"/>
  </r>
  <r>
    <x v="64"/>
    <n v="7.4"/>
  </r>
  <r>
    <x v="64"/>
    <n v="6.6"/>
  </r>
  <r>
    <x v="64"/>
    <n v="6"/>
  </r>
  <r>
    <x v="64"/>
    <n v="7.8"/>
  </r>
  <r>
    <x v="64"/>
    <n v="7.8"/>
  </r>
  <r>
    <x v="64"/>
    <n v="9.4"/>
  </r>
  <r>
    <x v="64"/>
    <n v="8.4"/>
  </r>
  <r>
    <x v="64"/>
    <n v="9.1"/>
  </r>
  <r>
    <x v="64"/>
    <n v="6.7"/>
  </r>
  <r>
    <x v="64"/>
    <m/>
  </r>
  <r>
    <x v="64"/>
    <n v="6.9"/>
  </r>
  <r>
    <x v="64"/>
    <n v="7.5"/>
  </r>
  <r>
    <x v="64"/>
    <m/>
  </r>
  <r>
    <x v="64"/>
    <n v="8"/>
  </r>
  <r>
    <x v="64"/>
    <n v="7.7"/>
  </r>
  <r>
    <x v="64"/>
    <n v="6.2"/>
  </r>
  <r>
    <x v="64"/>
    <n v="8"/>
  </r>
  <r>
    <x v="64"/>
    <n v="8"/>
  </r>
  <r>
    <x v="64"/>
    <n v="7"/>
  </r>
  <r>
    <x v="64"/>
    <n v="8.9"/>
  </r>
  <r>
    <x v="65"/>
    <n v="7.3"/>
  </r>
  <r>
    <x v="65"/>
    <n v="6.8"/>
  </r>
  <r>
    <x v="65"/>
    <n v="7.7"/>
  </r>
  <r>
    <x v="65"/>
    <n v="6.4"/>
  </r>
  <r>
    <x v="65"/>
    <n v="8.8000000000000007"/>
  </r>
  <r>
    <x v="65"/>
    <n v="6.6"/>
  </r>
  <r>
    <x v="65"/>
    <n v="7.7"/>
  </r>
  <r>
    <x v="65"/>
    <n v="6.5"/>
  </r>
  <r>
    <x v="65"/>
    <n v="8.3000000000000007"/>
  </r>
  <r>
    <x v="65"/>
    <m/>
  </r>
  <r>
    <x v="65"/>
    <n v="2.9"/>
  </r>
  <r>
    <x v="65"/>
    <m/>
  </r>
  <r>
    <x v="65"/>
    <m/>
  </r>
  <r>
    <x v="65"/>
    <n v="6.6"/>
  </r>
  <r>
    <x v="65"/>
    <n v="7.8"/>
  </r>
  <r>
    <x v="65"/>
    <n v="8.6999999999999993"/>
  </r>
  <r>
    <x v="65"/>
    <n v="9"/>
  </r>
  <r>
    <x v="65"/>
    <n v="8.5"/>
  </r>
  <r>
    <x v="65"/>
    <n v="7.1"/>
  </r>
  <r>
    <x v="65"/>
    <n v="6.6"/>
  </r>
  <r>
    <x v="65"/>
    <n v="7.8"/>
  </r>
  <r>
    <x v="65"/>
    <n v="7.8"/>
  </r>
  <r>
    <x v="65"/>
    <n v="6.7"/>
  </r>
  <r>
    <x v="65"/>
    <n v="9"/>
  </r>
  <r>
    <x v="65"/>
    <n v="8.5"/>
  </r>
  <r>
    <x v="65"/>
    <n v="7.2"/>
  </r>
  <r>
    <x v="65"/>
    <n v="7.4"/>
  </r>
  <r>
    <x v="66"/>
    <n v="8.9"/>
  </r>
  <r>
    <x v="66"/>
    <n v="8.8000000000000007"/>
  </r>
  <r>
    <x v="66"/>
    <n v="7.3"/>
  </r>
  <r>
    <x v="66"/>
    <n v="8.6"/>
  </r>
  <r>
    <x v="66"/>
    <n v="8.9"/>
  </r>
  <r>
    <x v="66"/>
    <n v="7.1"/>
  </r>
  <r>
    <x v="66"/>
    <n v="7.1"/>
  </r>
  <r>
    <x v="66"/>
    <n v="7.2"/>
  </r>
  <r>
    <x v="66"/>
    <n v="7.2"/>
  </r>
  <r>
    <x v="66"/>
    <n v="6.9"/>
  </r>
  <r>
    <x v="66"/>
    <n v="8.1"/>
  </r>
  <r>
    <x v="66"/>
    <n v="7"/>
  </r>
  <r>
    <x v="66"/>
    <n v="6.3"/>
  </r>
  <r>
    <x v="66"/>
    <m/>
  </r>
  <r>
    <x v="66"/>
    <m/>
  </r>
  <r>
    <x v="66"/>
    <n v="8.4"/>
  </r>
  <r>
    <x v="66"/>
    <n v="7.9"/>
  </r>
  <r>
    <x v="67"/>
    <n v="7.4"/>
  </r>
  <r>
    <x v="67"/>
    <n v="3.3"/>
  </r>
  <r>
    <x v="67"/>
    <n v="7.6"/>
  </r>
  <r>
    <x v="67"/>
    <n v="9"/>
  </r>
  <r>
    <x v="67"/>
    <m/>
  </r>
  <r>
    <x v="67"/>
    <n v="8.8000000000000007"/>
  </r>
  <r>
    <x v="67"/>
    <n v="8"/>
  </r>
  <r>
    <x v="67"/>
    <n v="8.5"/>
  </r>
  <r>
    <x v="67"/>
    <n v="8.6"/>
  </r>
  <r>
    <x v="67"/>
    <n v="6.2"/>
  </r>
  <r>
    <x v="67"/>
    <n v="7.5"/>
  </r>
  <r>
    <x v="67"/>
    <n v="8.6999999999999993"/>
  </r>
  <r>
    <x v="67"/>
    <n v="7.8"/>
  </r>
  <r>
    <x v="67"/>
    <n v="6.8"/>
  </r>
  <r>
    <x v="67"/>
    <m/>
  </r>
  <r>
    <x v="67"/>
    <m/>
  </r>
  <r>
    <x v="67"/>
    <n v="8.8000000000000007"/>
  </r>
  <r>
    <x v="67"/>
    <n v="7"/>
  </r>
  <r>
    <x v="67"/>
    <n v="7.2"/>
  </r>
  <r>
    <x v="68"/>
    <n v="6.4"/>
  </r>
  <r>
    <x v="68"/>
    <n v="8.1"/>
  </r>
  <r>
    <x v="68"/>
    <n v="8.6999999999999993"/>
  </r>
  <r>
    <x v="68"/>
    <n v="7.6"/>
  </r>
  <r>
    <x v="68"/>
    <n v="7.5"/>
  </r>
  <r>
    <x v="68"/>
    <m/>
  </r>
  <r>
    <x v="68"/>
    <n v="7.4"/>
  </r>
  <r>
    <x v="68"/>
    <n v="7.5"/>
  </r>
  <r>
    <x v="68"/>
    <n v="6.8"/>
  </r>
  <r>
    <x v="68"/>
    <n v="7.4"/>
  </r>
  <r>
    <x v="68"/>
    <n v="8.6"/>
  </r>
  <r>
    <x v="68"/>
    <n v="1.6"/>
  </r>
  <r>
    <x v="68"/>
    <n v="5.4"/>
  </r>
  <r>
    <x v="68"/>
    <n v="4.4000000000000004"/>
  </r>
  <r>
    <x v="68"/>
    <n v="8.1"/>
  </r>
  <r>
    <x v="68"/>
    <n v="4.9000000000000004"/>
  </r>
  <r>
    <x v="68"/>
    <n v="6.3"/>
  </r>
  <r>
    <x v="68"/>
    <n v="8.3000000000000007"/>
  </r>
  <r>
    <x v="68"/>
    <n v="8.5"/>
  </r>
  <r>
    <x v="68"/>
    <n v="6.1"/>
  </r>
  <r>
    <x v="68"/>
    <n v="8"/>
  </r>
  <r>
    <x v="68"/>
    <n v="7.7"/>
  </r>
  <r>
    <x v="68"/>
    <n v="7.3"/>
  </r>
  <r>
    <x v="68"/>
    <n v="7.1"/>
  </r>
  <r>
    <x v="68"/>
    <n v="6.9"/>
  </r>
  <r>
    <x v="68"/>
    <n v="8.8000000000000007"/>
  </r>
  <r>
    <x v="68"/>
    <n v="7.1"/>
  </r>
  <r>
    <x v="69"/>
    <n v="7.8"/>
  </r>
  <r>
    <x v="69"/>
    <n v="7.3"/>
  </r>
  <r>
    <x v="69"/>
    <n v="7.7"/>
  </r>
  <r>
    <x v="69"/>
    <n v="6.4"/>
  </r>
  <r>
    <x v="69"/>
    <n v="8.5"/>
  </r>
  <r>
    <x v="69"/>
    <n v="6.9"/>
  </r>
  <r>
    <x v="69"/>
    <n v="7.8"/>
  </r>
  <r>
    <x v="69"/>
    <n v="7.1"/>
  </r>
  <r>
    <x v="69"/>
    <n v="5.9"/>
  </r>
  <r>
    <x v="69"/>
    <n v="8.3000000000000007"/>
  </r>
  <r>
    <x v="69"/>
    <n v="8.1"/>
  </r>
  <r>
    <x v="69"/>
    <m/>
  </r>
  <r>
    <x v="69"/>
    <m/>
  </r>
  <r>
    <x v="69"/>
    <n v="8.1999999999999993"/>
  </r>
  <r>
    <x v="69"/>
    <n v="8.6"/>
  </r>
  <r>
    <x v="69"/>
    <n v="7"/>
  </r>
  <r>
    <x v="69"/>
    <m/>
  </r>
  <r>
    <x v="69"/>
    <n v="7"/>
  </r>
  <r>
    <x v="69"/>
    <n v="9"/>
  </r>
  <r>
    <x v="69"/>
    <n v="6.6"/>
  </r>
  <r>
    <x v="69"/>
    <n v="6.7"/>
  </r>
  <r>
    <x v="69"/>
    <m/>
  </r>
  <r>
    <x v="69"/>
    <n v="8.8000000000000007"/>
  </r>
  <r>
    <x v="69"/>
    <n v="3.3"/>
  </r>
  <r>
    <x v="69"/>
    <n v="5.8"/>
  </r>
  <r>
    <x v="70"/>
    <n v="8.1999999999999993"/>
  </r>
  <r>
    <x v="70"/>
    <n v="8.6"/>
  </r>
  <r>
    <x v="70"/>
    <n v="7.1"/>
  </r>
  <r>
    <x v="70"/>
    <n v="8.5"/>
  </r>
  <r>
    <x v="70"/>
    <n v="8.4"/>
  </r>
  <r>
    <x v="70"/>
    <n v="8.1999999999999993"/>
  </r>
  <r>
    <x v="70"/>
    <n v="7.2"/>
  </r>
  <r>
    <x v="70"/>
    <n v="9"/>
  </r>
  <r>
    <x v="70"/>
    <n v="8"/>
  </r>
  <r>
    <x v="70"/>
    <n v="7.8"/>
  </r>
  <r>
    <x v="70"/>
    <n v="8.8000000000000007"/>
  </r>
  <r>
    <x v="70"/>
    <m/>
  </r>
  <r>
    <x v="70"/>
    <n v="6.2"/>
  </r>
  <r>
    <x v="70"/>
    <n v="6.8"/>
  </r>
  <r>
    <x v="70"/>
    <n v="6.5"/>
  </r>
  <r>
    <x v="70"/>
    <n v="7.4"/>
  </r>
  <r>
    <x v="70"/>
    <n v="7.9"/>
  </r>
  <r>
    <x v="70"/>
    <n v="5.9"/>
  </r>
  <r>
    <x v="70"/>
    <n v="8.4"/>
  </r>
  <r>
    <x v="70"/>
    <n v="7.5"/>
  </r>
  <r>
    <x v="71"/>
    <n v="7.7"/>
  </r>
  <r>
    <x v="71"/>
    <n v="8"/>
  </r>
  <r>
    <x v="71"/>
    <n v="7.7"/>
  </r>
  <r>
    <x v="71"/>
    <m/>
  </r>
  <r>
    <x v="71"/>
    <n v="7.5"/>
  </r>
  <r>
    <x v="71"/>
    <n v="7.9"/>
  </r>
  <r>
    <x v="71"/>
    <m/>
  </r>
  <r>
    <x v="71"/>
    <n v="4.2"/>
  </r>
  <r>
    <x v="71"/>
    <n v="6.6"/>
  </r>
  <r>
    <x v="71"/>
    <n v="6.7"/>
  </r>
  <r>
    <x v="71"/>
    <n v="7"/>
  </r>
  <r>
    <x v="71"/>
    <n v="6"/>
  </r>
  <r>
    <x v="71"/>
    <n v="0"/>
  </r>
  <r>
    <x v="71"/>
    <n v="8.1"/>
  </r>
  <r>
    <x v="71"/>
    <n v="8.4"/>
  </r>
  <r>
    <x v="71"/>
    <n v="7.2"/>
  </r>
  <r>
    <x v="71"/>
    <n v="8.1"/>
  </r>
  <r>
    <x v="71"/>
    <n v="9.3000000000000007"/>
  </r>
  <r>
    <x v="71"/>
    <n v="8.3000000000000007"/>
  </r>
  <r>
    <x v="71"/>
    <n v="6.6"/>
  </r>
  <r>
    <x v="71"/>
    <n v="8.1999999999999993"/>
  </r>
  <r>
    <x v="71"/>
    <n v="8.3000000000000007"/>
  </r>
  <r>
    <x v="71"/>
    <n v="7.1"/>
  </r>
  <r>
    <x v="71"/>
    <n v="8.1"/>
  </r>
  <r>
    <x v="71"/>
    <n v="8.3000000000000007"/>
  </r>
  <r>
    <x v="71"/>
    <n v="8.3000000000000007"/>
  </r>
  <r>
    <x v="71"/>
    <n v="7"/>
  </r>
  <r>
    <x v="71"/>
    <n v="4"/>
  </r>
  <r>
    <x v="71"/>
    <m/>
  </r>
  <r>
    <x v="72"/>
    <n v="7.2"/>
  </r>
  <r>
    <x v="72"/>
    <m/>
  </r>
  <r>
    <x v="72"/>
    <n v="6.7"/>
  </r>
  <r>
    <x v="72"/>
    <n v="8.1999999999999993"/>
  </r>
  <r>
    <x v="72"/>
    <n v="6.3"/>
  </r>
  <r>
    <x v="72"/>
    <n v="4.5999999999999996"/>
  </r>
  <r>
    <x v="72"/>
    <n v="3.3"/>
  </r>
  <r>
    <x v="72"/>
    <n v="7.3"/>
  </r>
  <r>
    <x v="72"/>
    <n v="5.9"/>
  </r>
  <r>
    <x v="72"/>
    <n v="8"/>
  </r>
  <r>
    <x v="72"/>
    <m/>
  </r>
  <r>
    <x v="72"/>
    <n v="6.9"/>
  </r>
  <r>
    <x v="72"/>
    <n v="6.6"/>
  </r>
  <r>
    <x v="72"/>
    <n v="4.8"/>
  </r>
  <r>
    <x v="72"/>
    <n v="8.9"/>
  </r>
  <r>
    <x v="72"/>
    <n v="6.3"/>
  </r>
  <r>
    <x v="72"/>
    <n v="8.6999999999999993"/>
  </r>
  <r>
    <x v="72"/>
    <n v="7.7"/>
  </r>
  <r>
    <x v="72"/>
    <n v="6.9"/>
  </r>
  <r>
    <x v="72"/>
    <n v="8.6999999999999993"/>
  </r>
  <r>
    <x v="72"/>
    <n v="7"/>
  </r>
  <r>
    <x v="72"/>
    <n v="6.6"/>
  </r>
  <r>
    <x v="72"/>
    <n v="7.1"/>
  </r>
  <r>
    <x v="72"/>
    <n v="7.1"/>
  </r>
  <r>
    <x v="72"/>
    <n v="8.6999999999999993"/>
  </r>
  <r>
    <x v="72"/>
    <n v="6.8"/>
  </r>
  <r>
    <x v="72"/>
    <n v="7"/>
  </r>
  <r>
    <x v="72"/>
    <n v="5.2"/>
  </r>
  <r>
    <x v="72"/>
    <m/>
  </r>
  <r>
    <x v="72"/>
    <n v="8.9"/>
  </r>
  <r>
    <x v="72"/>
    <n v="6.4"/>
  </r>
  <r>
    <x v="73"/>
    <n v="7.8"/>
  </r>
  <r>
    <x v="73"/>
    <n v="6.7"/>
  </r>
  <r>
    <x v="73"/>
    <n v="9"/>
  </r>
  <r>
    <x v="73"/>
    <n v="6.5"/>
  </r>
  <r>
    <x v="73"/>
    <n v="7.1"/>
  </r>
  <r>
    <x v="73"/>
    <n v="7.7"/>
  </r>
  <r>
    <x v="73"/>
    <n v="7.9"/>
  </r>
  <r>
    <x v="73"/>
    <n v="8.8000000000000007"/>
  </r>
  <r>
    <x v="73"/>
    <n v="7.9"/>
  </r>
  <r>
    <x v="73"/>
    <m/>
  </r>
  <r>
    <x v="73"/>
    <n v="7.4"/>
  </r>
  <r>
    <x v="73"/>
    <n v="6.8"/>
  </r>
  <r>
    <x v="73"/>
    <n v="7.4"/>
  </r>
  <r>
    <x v="73"/>
    <n v="7.2"/>
  </r>
  <r>
    <x v="73"/>
    <n v="7.1"/>
  </r>
  <r>
    <x v="73"/>
    <n v="8.1"/>
  </r>
  <r>
    <x v="73"/>
    <n v="6.7"/>
  </r>
  <r>
    <x v="73"/>
    <n v="8.1999999999999993"/>
  </r>
  <r>
    <x v="73"/>
    <n v="6.8"/>
  </r>
  <r>
    <x v="73"/>
    <n v="7.8"/>
  </r>
  <r>
    <x v="73"/>
    <n v="8"/>
  </r>
  <r>
    <x v="73"/>
    <n v="8.3000000000000007"/>
  </r>
  <r>
    <x v="73"/>
    <n v="5.8"/>
  </r>
  <r>
    <x v="73"/>
    <n v="9"/>
  </r>
  <r>
    <x v="74"/>
    <n v="7.6"/>
  </r>
  <r>
    <x v="74"/>
    <n v="7.6"/>
  </r>
  <r>
    <x v="74"/>
    <n v="6"/>
  </r>
  <r>
    <x v="74"/>
    <n v="8.4"/>
  </r>
  <r>
    <x v="74"/>
    <n v="5.8"/>
  </r>
  <r>
    <x v="74"/>
    <n v="7.3"/>
  </r>
  <r>
    <x v="74"/>
    <n v="6"/>
  </r>
  <r>
    <x v="74"/>
    <n v="6"/>
  </r>
  <r>
    <x v="74"/>
    <n v="5.2"/>
  </r>
  <r>
    <x v="74"/>
    <n v="7.4"/>
  </r>
  <r>
    <x v="74"/>
    <n v="7.2"/>
  </r>
  <r>
    <x v="74"/>
    <n v="7.8"/>
  </r>
  <r>
    <x v="74"/>
    <n v="7.9"/>
  </r>
  <r>
    <x v="74"/>
    <n v="7.6"/>
  </r>
  <r>
    <x v="74"/>
    <n v="7.9"/>
  </r>
  <r>
    <x v="74"/>
    <n v="6.9"/>
  </r>
  <r>
    <x v="74"/>
    <n v="5.7"/>
  </r>
  <r>
    <x v="74"/>
    <n v="6.5"/>
  </r>
  <r>
    <x v="75"/>
    <n v="6.3"/>
  </r>
  <r>
    <x v="75"/>
    <n v="5"/>
  </r>
  <r>
    <x v="75"/>
    <n v="6.8"/>
  </r>
  <r>
    <x v="75"/>
    <n v="8.1999999999999993"/>
  </r>
  <r>
    <x v="75"/>
    <n v="8"/>
  </r>
  <r>
    <x v="75"/>
    <n v="6.9"/>
  </r>
  <r>
    <x v="75"/>
    <n v="6.6"/>
  </r>
  <r>
    <x v="75"/>
    <n v="8.8000000000000007"/>
  </r>
  <r>
    <x v="75"/>
    <n v="4.9000000000000004"/>
  </r>
  <r>
    <x v="75"/>
    <n v="7.8"/>
  </r>
  <r>
    <x v="75"/>
    <n v="7.9"/>
  </r>
  <r>
    <x v="75"/>
    <n v="8.9"/>
  </r>
  <r>
    <x v="75"/>
    <n v="8.4"/>
  </r>
  <r>
    <x v="75"/>
    <n v="7"/>
  </r>
  <r>
    <x v="75"/>
    <n v="7.8"/>
  </r>
  <r>
    <x v="75"/>
    <n v="6.5"/>
  </r>
  <r>
    <x v="76"/>
    <n v="3.1"/>
  </r>
  <r>
    <x v="76"/>
    <n v="3.8"/>
  </r>
  <r>
    <x v="76"/>
    <n v="8.6"/>
  </r>
  <r>
    <x v="76"/>
    <n v="7.1"/>
  </r>
  <r>
    <x v="76"/>
    <n v="7.3"/>
  </r>
  <r>
    <x v="76"/>
    <m/>
  </r>
  <r>
    <x v="76"/>
    <n v="6.5"/>
  </r>
  <r>
    <x v="76"/>
    <n v="6.6"/>
  </r>
  <r>
    <x v="76"/>
    <n v="8.6999999999999993"/>
  </r>
  <r>
    <x v="76"/>
    <n v="8.4"/>
  </r>
  <r>
    <x v="76"/>
    <n v="8.4"/>
  </r>
  <r>
    <x v="76"/>
    <n v="3"/>
  </r>
  <r>
    <x v="76"/>
    <n v="5.9"/>
  </r>
  <r>
    <x v="76"/>
    <n v="7.2"/>
  </r>
  <r>
    <x v="76"/>
    <n v="8.1999999999999993"/>
  </r>
  <r>
    <x v="76"/>
    <m/>
  </r>
  <r>
    <x v="76"/>
    <n v="6.7"/>
  </r>
  <r>
    <x v="76"/>
    <m/>
  </r>
  <r>
    <x v="76"/>
    <n v="4.7"/>
  </r>
  <r>
    <x v="76"/>
    <n v="3.3"/>
  </r>
  <r>
    <x v="77"/>
    <n v="7.8"/>
  </r>
  <r>
    <x v="77"/>
    <n v="7.1"/>
  </r>
  <r>
    <x v="77"/>
    <n v="8.1999999999999993"/>
  </r>
  <r>
    <x v="77"/>
    <n v="7.3"/>
  </r>
  <r>
    <x v="77"/>
    <n v="5.0999999999999996"/>
  </r>
  <r>
    <x v="77"/>
    <n v="3.1"/>
  </r>
  <r>
    <x v="77"/>
    <n v="7"/>
  </r>
  <r>
    <x v="77"/>
    <n v="7.7"/>
  </r>
  <r>
    <x v="77"/>
    <m/>
  </r>
  <r>
    <x v="77"/>
    <n v="8.1"/>
  </r>
  <r>
    <x v="77"/>
    <n v="8.5"/>
  </r>
  <r>
    <x v="77"/>
    <n v="8.1"/>
  </r>
  <r>
    <x v="77"/>
    <n v="7.4"/>
  </r>
  <r>
    <x v="77"/>
    <n v="6.3"/>
  </r>
  <r>
    <x v="77"/>
    <n v="7.8"/>
  </r>
  <r>
    <x v="77"/>
    <n v="8.9"/>
  </r>
  <r>
    <x v="77"/>
    <n v="8.1999999999999993"/>
  </r>
  <r>
    <x v="77"/>
    <n v="7.7"/>
  </r>
  <r>
    <x v="77"/>
    <n v="8.4"/>
  </r>
  <r>
    <x v="77"/>
    <n v="8.6"/>
  </r>
  <r>
    <x v="77"/>
    <n v="6.3"/>
  </r>
  <r>
    <x v="77"/>
    <n v="8.1999999999999993"/>
  </r>
  <r>
    <x v="77"/>
    <n v="7.4"/>
  </r>
  <r>
    <x v="77"/>
    <n v="4.9000000000000004"/>
  </r>
  <r>
    <x v="77"/>
    <m/>
  </r>
  <r>
    <x v="77"/>
    <n v="7.5"/>
  </r>
  <r>
    <x v="77"/>
    <n v="8"/>
  </r>
  <r>
    <x v="78"/>
    <n v="8.1"/>
  </r>
  <r>
    <x v="78"/>
    <n v="8.3000000000000007"/>
  </r>
  <r>
    <x v="78"/>
    <n v="7.3"/>
  </r>
  <r>
    <x v="78"/>
    <n v="8.6"/>
  </r>
  <r>
    <x v="78"/>
    <n v="6.3"/>
  </r>
  <r>
    <x v="78"/>
    <n v="6.4"/>
  </r>
  <r>
    <x v="78"/>
    <n v="8.9"/>
  </r>
  <r>
    <x v="78"/>
    <n v="5.3"/>
  </r>
  <r>
    <x v="78"/>
    <n v="5.3"/>
  </r>
  <r>
    <x v="78"/>
    <n v="8"/>
  </r>
  <r>
    <x v="78"/>
    <n v="7"/>
  </r>
  <r>
    <x v="78"/>
    <m/>
  </r>
  <r>
    <x v="78"/>
    <n v="6.9"/>
  </r>
  <r>
    <x v="78"/>
    <n v="7.7"/>
  </r>
  <r>
    <x v="78"/>
    <n v="5"/>
  </r>
  <r>
    <x v="78"/>
    <n v="8.3000000000000007"/>
  </r>
  <r>
    <x v="78"/>
    <n v="7.3"/>
  </r>
  <r>
    <x v="78"/>
    <n v="7.2"/>
  </r>
  <r>
    <x v="79"/>
    <n v="5.9"/>
  </r>
  <r>
    <x v="79"/>
    <n v="7.1"/>
  </r>
  <r>
    <x v="79"/>
    <m/>
  </r>
  <r>
    <x v="79"/>
    <n v="7.5"/>
  </r>
  <r>
    <x v="79"/>
    <m/>
  </r>
  <r>
    <x v="79"/>
    <n v="8.1999999999999993"/>
  </r>
  <r>
    <x v="79"/>
    <n v="7.6"/>
  </r>
  <r>
    <x v="79"/>
    <n v="8.3000000000000007"/>
  </r>
  <r>
    <x v="79"/>
    <n v="8.1999999999999993"/>
  </r>
  <r>
    <x v="79"/>
    <n v="7.5"/>
  </r>
  <r>
    <x v="79"/>
    <n v="4.5999999999999996"/>
  </r>
  <r>
    <x v="79"/>
    <n v="8.5"/>
  </r>
  <r>
    <x v="79"/>
    <m/>
  </r>
  <r>
    <x v="79"/>
    <n v="7"/>
  </r>
  <r>
    <x v="79"/>
    <n v="5.8"/>
  </r>
  <r>
    <x v="79"/>
    <n v="5.2"/>
  </r>
  <r>
    <x v="79"/>
    <m/>
  </r>
  <r>
    <x v="79"/>
    <n v="5.4"/>
  </r>
  <r>
    <x v="79"/>
    <n v="8.4"/>
  </r>
  <r>
    <x v="80"/>
    <n v="8.1999999999999993"/>
  </r>
  <r>
    <x v="80"/>
    <n v="6.6"/>
  </r>
  <r>
    <x v="80"/>
    <n v="8.8000000000000007"/>
  </r>
  <r>
    <x v="80"/>
    <m/>
  </r>
  <r>
    <x v="80"/>
    <n v="8"/>
  </r>
  <r>
    <x v="80"/>
    <n v="8.6999999999999993"/>
  </r>
  <r>
    <x v="80"/>
    <n v="6.1"/>
  </r>
  <r>
    <x v="80"/>
    <n v="7.2"/>
  </r>
  <r>
    <x v="80"/>
    <n v="8.6999999999999993"/>
  </r>
  <r>
    <x v="80"/>
    <n v="7.6"/>
  </r>
  <r>
    <x v="80"/>
    <n v="8.1999999999999993"/>
  </r>
  <r>
    <x v="80"/>
    <n v="6.9"/>
  </r>
  <r>
    <x v="80"/>
    <n v="7.2"/>
  </r>
  <r>
    <x v="80"/>
    <n v="4.4000000000000004"/>
  </r>
  <r>
    <x v="80"/>
    <n v="7"/>
  </r>
  <r>
    <x v="81"/>
    <n v="5.3"/>
  </r>
  <r>
    <x v="81"/>
    <n v="7.8"/>
  </r>
  <r>
    <x v="81"/>
    <n v="7.6"/>
  </r>
  <r>
    <x v="81"/>
    <n v="4.3"/>
  </r>
  <r>
    <x v="81"/>
    <n v="7.9"/>
  </r>
  <r>
    <x v="81"/>
    <n v="8"/>
  </r>
  <r>
    <x v="81"/>
    <n v="6.4"/>
  </r>
  <r>
    <x v="81"/>
    <m/>
  </r>
  <r>
    <x v="81"/>
    <n v="9"/>
  </r>
  <r>
    <x v="81"/>
    <n v="4.3"/>
  </r>
  <r>
    <x v="81"/>
    <n v="8.9"/>
  </r>
  <r>
    <x v="81"/>
    <m/>
  </r>
  <r>
    <x v="81"/>
    <n v="8.6999999999999993"/>
  </r>
  <r>
    <x v="82"/>
    <n v="6.8"/>
  </r>
  <r>
    <x v="82"/>
    <n v="9"/>
  </r>
  <r>
    <x v="82"/>
    <n v="7.6"/>
  </r>
  <r>
    <x v="82"/>
    <n v="8.4"/>
  </r>
  <r>
    <x v="82"/>
    <n v="7.2"/>
  </r>
  <r>
    <x v="82"/>
    <n v="8.8000000000000007"/>
  </r>
  <r>
    <x v="82"/>
    <n v="7.4"/>
  </r>
  <r>
    <x v="82"/>
    <n v="5"/>
  </r>
  <r>
    <x v="82"/>
    <n v="5.8"/>
  </r>
  <r>
    <x v="82"/>
    <n v="6.7"/>
  </r>
  <r>
    <x v="82"/>
    <n v="8.5"/>
  </r>
  <r>
    <x v="82"/>
    <n v="8.8000000000000007"/>
  </r>
  <r>
    <x v="82"/>
    <n v="7.4"/>
  </r>
  <r>
    <x v="82"/>
    <n v="1.8"/>
  </r>
  <r>
    <x v="82"/>
    <n v="8.3000000000000007"/>
  </r>
  <r>
    <x v="82"/>
    <n v="7.8"/>
  </r>
  <r>
    <x v="82"/>
    <n v="9"/>
  </r>
  <r>
    <x v="82"/>
    <n v="8.1999999999999993"/>
  </r>
  <r>
    <x v="82"/>
    <n v="7.6"/>
  </r>
  <r>
    <x v="83"/>
    <n v="8"/>
  </r>
  <r>
    <x v="83"/>
    <n v="7.7"/>
  </r>
  <r>
    <x v="83"/>
    <n v="7"/>
  </r>
  <r>
    <x v="83"/>
    <n v="8.8000000000000007"/>
  </r>
  <r>
    <x v="83"/>
    <n v="7.9"/>
  </r>
  <r>
    <x v="83"/>
    <n v="7.9"/>
  </r>
  <r>
    <x v="83"/>
    <n v="7.1"/>
  </r>
  <r>
    <x v="83"/>
    <n v="8.9"/>
  </r>
  <r>
    <x v="83"/>
    <n v="7.8"/>
  </r>
  <r>
    <x v="83"/>
    <m/>
  </r>
  <r>
    <x v="83"/>
    <n v="7.8"/>
  </r>
  <r>
    <x v="83"/>
    <n v="8.4"/>
  </r>
  <r>
    <x v="83"/>
    <n v="8.1"/>
  </r>
  <r>
    <x v="83"/>
    <n v="6.2"/>
  </r>
  <r>
    <x v="83"/>
    <n v="4.9000000000000004"/>
  </r>
  <r>
    <x v="83"/>
    <n v="6.7"/>
  </r>
  <r>
    <x v="83"/>
    <n v="4.4000000000000004"/>
  </r>
  <r>
    <x v="83"/>
    <n v="7.8"/>
  </r>
  <r>
    <x v="84"/>
    <n v="8.5"/>
  </r>
  <r>
    <x v="84"/>
    <n v="9.1"/>
  </r>
  <r>
    <x v="84"/>
    <n v="8.1"/>
  </r>
  <r>
    <x v="84"/>
    <n v="7.3"/>
  </r>
  <r>
    <x v="84"/>
    <n v="8.9"/>
  </r>
  <r>
    <x v="84"/>
    <n v="7.4"/>
  </r>
  <r>
    <x v="84"/>
    <n v="7.2"/>
  </r>
  <r>
    <x v="84"/>
    <m/>
  </r>
  <r>
    <x v="84"/>
    <n v="8.1999999999999993"/>
  </r>
  <r>
    <x v="84"/>
    <n v="8.1999999999999993"/>
  </r>
  <r>
    <x v="84"/>
    <n v="8.4"/>
  </r>
  <r>
    <x v="84"/>
    <n v="7.4"/>
  </r>
  <r>
    <x v="84"/>
    <n v="8.6999999999999993"/>
  </r>
  <r>
    <x v="84"/>
    <n v="7.1"/>
  </r>
  <r>
    <x v="84"/>
    <m/>
  </r>
  <r>
    <x v="84"/>
    <n v="7.6"/>
  </r>
  <r>
    <x v="85"/>
    <n v="8.3000000000000007"/>
  </r>
  <r>
    <x v="85"/>
    <n v="8.3000000000000007"/>
  </r>
  <r>
    <x v="85"/>
    <n v="7.1"/>
  </r>
  <r>
    <x v="85"/>
    <n v="8.5"/>
  </r>
  <r>
    <x v="85"/>
    <m/>
  </r>
  <r>
    <x v="85"/>
    <n v="6.2"/>
  </r>
  <r>
    <x v="85"/>
    <n v="8.3000000000000007"/>
  </r>
  <r>
    <x v="85"/>
    <n v="6.5"/>
  </r>
  <r>
    <x v="85"/>
    <n v="7.9"/>
  </r>
  <r>
    <x v="85"/>
    <m/>
  </r>
  <r>
    <x v="85"/>
    <n v="7"/>
  </r>
  <r>
    <x v="85"/>
    <n v="7.6"/>
  </r>
  <r>
    <x v="86"/>
    <n v="8.3000000000000007"/>
  </r>
  <r>
    <x v="86"/>
    <n v="8.5"/>
  </r>
  <r>
    <x v="86"/>
    <n v="5.5"/>
  </r>
  <r>
    <x v="86"/>
    <n v="6.6"/>
  </r>
  <r>
    <x v="86"/>
    <n v="7.6"/>
  </r>
  <r>
    <x v="86"/>
    <n v="8.8000000000000007"/>
  </r>
  <r>
    <x v="86"/>
    <n v="6.8"/>
  </r>
  <r>
    <x v="86"/>
    <n v="7.7"/>
  </r>
  <r>
    <x v="86"/>
    <n v="8.1"/>
  </r>
  <r>
    <x v="86"/>
    <n v="6.8"/>
  </r>
  <r>
    <x v="86"/>
    <n v="7.3"/>
  </r>
  <r>
    <x v="86"/>
    <n v="7.9"/>
  </r>
  <r>
    <x v="86"/>
    <n v="7.4"/>
  </r>
  <r>
    <x v="86"/>
    <n v="8.1"/>
  </r>
  <r>
    <x v="86"/>
    <n v="9"/>
  </r>
  <r>
    <x v="86"/>
    <n v="7.1"/>
  </r>
  <r>
    <x v="86"/>
    <m/>
  </r>
  <r>
    <x v="86"/>
    <n v="4.9000000000000004"/>
  </r>
  <r>
    <x v="86"/>
    <n v="8.1999999999999993"/>
  </r>
  <r>
    <x v="86"/>
    <n v="6.3"/>
  </r>
  <r>
    <x v="86"/>
    <m/>
  </r>
  <r>
    <x v="86"/>
    <m/>
  </r>
  <r>
    <x v="87"/>
    <n v="8.1"/>
  </r>
  <r>
    <x v="87"/>
    <n v="7.3"/>
  </r>
  <r>
    <x v="87"/>
    <n v="8.4"/>
  </r>
  <r>
    <x v="87"/>
    <n v="8.1"/>
  </r>
  <r>
    <x v="87"/>
    <n v="8.1"/>
  </r>
  <r>
    <x v="87"/>
    <n v="7.5"/>
  </r>
  <r>
    <x v="87"/>
    <n v="7.8"/>
  </r>
  <r>
    <x v="87"/>
    <n v="8.3000000000000007"/>
  </r>
  <r>
    <x v="87"/>
    <n v="7.8"/>
  </r>
  <r>
    <x v="87"/>
    <n v="6.4"/>
  </r>
  <r>
    <x v="87"/>
    <n v="7.3"/>
  </r>
  <r>
    <x v="87"/>
    <n v="7.8"/>
  </r>
  <r>
    <x v="87"/>
    <n v="7.2"/>
  </r>
  <r>
    <x v="87"/>
    <n v="8.8000000000000007"/>
  </r>
  <r>
    <x v="87"/>
    <n v="7.2"/>
  </r>
  <r>
    <x v="87"/>
    <n v="6.9"/>
  </r>
  <r>
    <x v="88"/>
    <n v="7.4"/>
  </r>
  <r>
    <x v="88"/>
    <n v="5.2"/>
  </r>
  <r>
    <x v="88"/>
    <m/>
  </r>
  <r>
    <x v="88"/>
    <n v="6.6"/>
  </r>
  <r>
    <x v="88"/>
    <n v="7.2"/>
  </r>
  <r>
    <x v="88"/>
    <m/>
  </r>
  <r>
    <x v="88"/>
    <n v="8"/>
  </r>
  <r>
    <x v="88"/>
    <m/>
  </r>
  <r>
    <x v="88"/>
    <n v="8.5"/>
  </r>
  <r>
    <x v="88"/>
    <n v="6.3"/>
  </r>
  <r>
    <x v="88"/>
    <n v="6.2"/>
  </r>
  <r>
    <x v="88"/>
    <n v="6.7"/>
  </r>
  <r>
    <x v="88"/>
    <n v="8.6"/>
  </r>
  <r>
    <x v="88"/>
    <m/>
  </r>
  <r>
    <x v="88"/>
    <n v="8.3000000000000007"/>
  </r>
  <r>
    <x v="88"/>
    <n v="5.5"/>
  </r>
  <r>
    <x v="88"/>
    <n v="6.8"/>
  </r>
  <r>
    <x v="88"/>
    <n v="7.5"/>
  </r>
  <r>
    <x v="88"/>
    <n v="7.8"/>
  </r>
  <r>
    <x v="88"/>
    <n v="7.8"/>
  </r>
  <r>
    <x v="88"/>
    <n v="7.1"/>
  </r>
  <r>
    <x v="88"/>
    <n v="7.9"/>
  </r>
  <r>
    <x v="88"/>
    <n v="4.0999999999999996"/>
  </r>
  <r>
    <x v="88"/>
    <n v="7.5"/>
  </r>
  <r>
    <x v="88"/>
    <n v="4.2"/>
  </r>
  <r>
    <x v="89"/>
    <n v="7.4"/>
  </r>
  <r>
    <x v="89"/>
    <n v="5.7"/>
  </r>
  <r>
    <x v="89"/>
    <n v="8.3000000000000007"/>
  </r>
  <r>
    <x v="89"/>
    <n v="3.4"/>
  </r>
  <r>
    <x v="89"/>
    <n v="8.8000000000000007"/>
  </r>
  <r>
    <x v="89"/>
    <n v="7"/>
  </r>
  <r>
    <x v="89"/>
    <n v="8.3000000000000007"/>
  </r>
  <r>
    <x v="89"/>
    <n v="5.7"/>
  </r>
  <r>
    <x v="89"/>
    <n v="7"/>
  </r>
  <r>
    <x v="89"/>
    <n v="5.7"/>
  </r>
  <r>
    <x v="89"/>
    <n v="8.1"/>
  </r>
  <r>
    <x v="89"/>
    <n v="7.6"/>
  </r>
  <r>
    <x v="89"/>
    <n v="6.5"/>
  </r>
  <r>
    <x v="89"/>
    <n v="7.5"/>
  </r>
  <r>
    <x v="89"/>
    <m/>
  </r>
  <r>
    <x v="89"/>
    <n v="7.8"/>
  </r>
  <r>
    <x v="89"/>
    <n v="8.5"/>
  </r>
  <r>
    <x v="89"/>
    <n v="7.6"/>
  </r>
  <r>
    <x v="89"/>
    <n v="9.1"/>
  </r>
  <r>
    <x v="90"/>
    <n v="7.8"/>
  </r>
  <r>
    <x v="90"/>
    <n v="6.7"/>
  </r>
  <r>
    <x v="90"/>
    <n v="5.4"/>
  </r>
  <r>
    <x v="90"/>
    <m/>
  </r>
  <r>
    <x v="90"/>
    <n v="8.9"/>
  </r>
  <r>
    <x v="90"/>
    <n v="8.6999999999999993"/>
  </r>
  <r>
    <x v="90"/>
    <n v="8.1"/>
  </r>
  <r>
    <x v="90"/>
    <n v="7.9"/>
  </r>
  <r>
    <x v="90"/>
    <n v="6.5"/>
  </r>
  <r>
    <x v="90"/>
    <n v="7.6"/>
  </r>
  <r>
    <x v="90"/>
    <n v="7"/>
  </r>
  <r>
    <x v="90"/>
    <n v="7.6"/>
  </r>
  <r>
    <x v="90"/>
    <n v="7.3"/>
  </r>
  <r>
    <x v="90"/>
    <n v="6.7"/>
  </r>
  <r>
    <x v="90"/>
    <n v="5.2"/>
  </r>
  <r>
    <x v="91"/>
    <n v="7.1"/>
  </r>
  <r>
    <x v="91"/>
    <n v="8.6999999999999993"/>
  </r>
  <r>
    <x v="91"/>
    <n v="7.1"/>
  </r>
  <r>
    <x v="91"/>
    <n v="6.7"/>
  </r>
  <r>
    <x v="91"/>
    <m/>
  </r>
  <r>
    <x v="91"/>
    <n v="7.5"/>
  </r>
  <r>
    <x v="91"/>
    <n v="6.4"/>
  </r>
  <r>
    <x v="91"/>
    <n v="7.7"/>
  </r>
  <r>
    <x v="91"/>
    <n v="6.1"/>
  </r>
  <r>
    <x v="91"/>
    <n v="7.1"/>
  </r>
  <r>
    <x v="91"/>
    <n v="8"/>
  </r>
  <r>
    <x v="91"/>
    <n v="8.1"/>
  </r>
  <r>
    <x v="91"/>
    <n v="7.2"/>
  </r>
  <r>
    <x v="91"/>
    <n v="6.8"/>
  </r>
  <r>
    <x v="92"/>
    <n v="7.8"/>
  </r>
  <r>
    <x v="92"/>
    <n v="6.2"/>
  </r>
  <r>
    <x v="92"/>
    <n v="6.1"/>
  </r>
  <r>
    <x v="92"/>
    <n v="8.5"/>
  </r>
  <r>
    <x v="92"/>
    <n v="6.9"/>
  </r>
  <r>
    <x v="92"/>
    <n v="7.5"/>
  </r>
  <r>
    <x v="92"/>
    <n v="5.5"/>
  </r>
  <r>
    <x v="92"/>
    <n v="8.6999999999999993"/>
  </r>
  <r>
    <x v="92"/>
    <n v="8.6"/>
  </r>
  <r>
    <x v="92"/>
    <n v="8"/>
  </r>
  <r>
    <x v="92"/>
    <n v="8.6"/>
  </r>
  <r>
    <x v="92"/>
    <n v="7.8"/>
  </r>
  <r>
    <x v="92"/>
    <n v="5.6"/>
  </r>
  <r>
    <x v="92"/>
    <n v="8"/>
  </r>
  <r>
    <x v="92"/>
    <n v="6.8"/>
  </r>
  <r>
    <x v="92"/>
    <n v="6.2"/>
  </r>
  <r>
    <x v="92"/>
    <n v="8.1999999999999993"/>
  </r>
  <r>
    <x v="92"/>
    <n v="7.5"/>
  </r>
  <r>
    <x v="92"/>
    <m/>
  </r>
  <r>
    <x v="92"/>
    <n v="9.1999999999999993"/>
  </r>
  <r>
    <x v="92"/>
    <n v="7.8"/>
  </r>
  <r>
    <x v="92"/>
    <n v="8.5"/>
  </r>
  <r>
    <x v="92"/>
    <n v="8.4"/>
  </r>
  <r>
    <x v="93"/>
    <n v="6.9"/>
  </r>
  <r>
    <x v="93"/>
    <n v="6.9"/>
  </r>
  <r>
    <x v="93"/>
    <n v="3.2"/>
  </r>
  <r>
    <x v="93"/>
    <n v="8.1999999999999993"/>
  </r>
  <r>
    <x v="93"/>
    <n v="8.4"/>
  </r>
  <r>
    <x v="93"/>
    <n v="7.7"/>
  </r>
  <r>
    <x v="93"/>
    <n v="4.8"/>
  </r>
  <r>
    <x v="93"/>
    <n v="7"/>
  </r>
  <r>
    <x v="93"/>
    <n v="6.7"/>
  </r>
  <r>
    <x v="93"/>
    <n v="7.6"/>
  </r>
  <r>
    <x v="93"/>
    <n v="4.5"/>
  </r>
  <r>
    <x v="93"/>
    <n v="9.1"/>
  </r>
  <r>
    <x v="93"/>
    <n v="7.8"/>
  </r>
  <r>
    <x v="93"/>
    <n v="8.9"/>
  </r>
  <r>
    <x v="93"/>
    <n v="6.8"/>
  </r>
  <r>
    <x v="93"/>
    <n v="7.9"/>
  </r>
  <r>
    <x v="93"/>
    <n v="8.8000000000000007"/>
  </r>
  <r>
    <x v="93"/>
    <n v="7"/>
  </r>
  <r>
    <x v="93"/>
    <n v="7"/>
  </r>
  <r>
    <x v="94"/>
    <n v="7.9"/>
  </r>
  <r>
    <x v="94"/>
    <n v="8.5"/>
  </r>
  <r>
    <x v="94"/>
    <n v="6.7"/>
  </r>
  <r>
    <x v="94"/>
    <n v="7.6"/>
  </r>
  <r>
    <x v="94"/>
    <n v="8.6"/>
  </r>
  <r>
    <x v="94"/>
    <n v="7.8"/>
  </r>
  <r>
    <x v="94"/>
    <n v="4.0999999999999996"/>
  </r>
  <r>
    <x v="94"/>
    <n v="7.7"/>
  </r>
  <r>
    <x v="94"/>
    <n v="7.3"/>
  </r>
  <r>
    <x v="94"/>
    <m/>
  </r>
  <r>
    <x v="94"/>
    <m/>
  </r>
  <r>
    <x v="94"/>
    <n v="6.9"/>
  </r>
  <r>
    <x v="94"/>
    <n v="7.1"/>
  </r>
  <r>
    <x v="94"/>
    <n v="7.4"/>
  </r>
  <r>
    <x v="94"/>
    <n v="7.8"/>
  </r>
  <r>
    <x v="95"/>
    <n v="7.6"/>
  </r>
  <r>
    <x v="95"/>
    <n v="7.6"/>
  </r>
  <r>
    <x v="95"/>
    <n v="5.5"/>
  </r>
  <r>
    <x v="95"/>
    <n v="2.1"/>
  </r>
  <r>
    <x v="95"/>
    <n v="9.1"/>
  </r>
  <r>
    <x v="95"/>
    <n v="8.1999999999999993"/>
  </r>
  <r>
    <x v="95"/>
    <n v="6.4"/>
  </r>
  <r>
    <x v="95"/>
    <n v="8.1"/>
  </r>
  <r>
    <x v="95"/>
    <n v="7.5"/>
  </r>
  <r>
    <x v="95"/>
    <n v="7.5"/>
  </r>
  <r>
    <x v="95"/>
    <n v="8.6"/>
  </r>
  <r>
    <x v="95"/>
    <n v="8.4"/>
  </r>
  <r>
    <x v="95"/>
    <n v="6.9"/>
  </r>
  <r>
    <x v="95"/>
    <n v="7.4"/>
  </r>
  <r>
    <x v="95"/>
    <n v="8.6"/>
  </r>
  <r>
    <x v="95"/>
    <n v="7.3"/>
  </r>
  <r>
    <x v="95"/>
    <n v="8.4"/>
  </r>
  <r>
    <x v="96"/>
    <n v="8.3000000000000007"/>
  </r>
  <r>
    <x v="96"/>
    <n v="5.0999999999999996"/>
  </r>
  <r>
    <x v="96"/>
    <n v="8.9"/>
  </r>
  <r>
    <x v="96"/>
    <n v="5.3"/>
  </r>
  <r>
    <x v="96"/>
    <n v="9.1999999999999993"/>
  </r>
  <r>
    <x v="96"/>
    <n v="8"/>
  </r>
  <r>
    <x v="96"/>
    <n v="5.9"/>
  </r>
  <r>
    <x v="96"/>
    <m/>
  </r>
  <r>
    <x v="96"/>
    <n v="7.9"/>
  </r>
  <r>
    <x v="96"/>
    <n v="8.6999999999999993"/>
  </r>
  <r>
    <x v="96"/>
    <n v="6.6"/>
  </r>
  <r>
    <x v="96"/>
    <n v="5.2"/>
  </r>
  <r>
    <x v="96"/>
    <n v="9.1"/>
  </r>
  <r>
    <x v="96"/>
    <n v="9"/>
  </r>
  <r>
    <x v="96"/>
    <n v="4.3"/>
  </r>
  <r>
    <x v="97"/>
    <n v="8.1999999999999993"/>
  </r>
  <r>
    <x v="97"/>
    <n v="8.3000000000000007"/>
  </r>
  <r>
    <x v="97"/>
    <m/>
  </r>
  <r>
    <x v="97"/>
    <n v="8.6999999999999993"/>
  </r>
  <r>
    <x v="97"/>
    <n v="6.2"/>
  </r>
  <r>
    <x v="97"/>
    <n v="8.1999999999999993"/>
  </r>
  <r>
    <x v="97"/>
    <n v="7.9"/>
  </r>
  <r>
    <x v="97"/>
    <n v="6.6"/>
  </r>
  <r>
    <x v="97"/>
    <n v="6.4"/>
  </r>
  <r>
    <x v="97"/>
    <n v="7.5"/>
  </r>
  <r>
    <x v="97"/>
    <n v="7.2"/>
  </r>
  <r>
    <x v="97"/>
    <n v="7.6"/>
  </r>
  <r>
    <x v="98"/>
    <n v="8.9"/>
  </r>
  <r>
    <x v="98"/>
    <n v="8.5"/>
  </r>
  <r>
    <x v="98"/>
    <n v="7.8"/>
  </r>
  <r>
    <x v="98"/>
    <n v="6.5"/>
  </r>
  <r>
    <x v="98"/>
    <n v="8"/>
  </r>
  <r>
    <x v="98"/>
    <n v="5"/>
  </r>
  <r>
    <x v="98"/>
    <n v="6.6"/>
  </r>
  <r>
    <x v="98"/>
    <n v="8.1999999999999993"/>
  </r>
  <r>
    <x v="98"/>
    <n v="8.1"/>
  </r>
  <r>
    <x v="98"/>
    <m/>
  </r>
  <r>
    <x v="98"/>
    <n v="6.8"/>
  </r>
  <r>
    <x v="98"/>
    <m/>
  </r>
  <r>
    <x v="98"/>
    <n v="5.4"/>
  </r>
  <r>
    <x v="98"/>
    <n v="5.9"/>
  </r>
  <r>
    <x v="99"/>
    <n v="7"/>
  </r>
  <r>
    <x v="99"/>
    <n v="4.5"/>
  </r>
  <r>
    <x v="99"/>
    <n v="8.4"/>
  </r>
  <r>
    <x v="99"/>
    <n v="9.3000000000000007"/>
  </r>
  <r>
    <x v="99"/>
    <n v="8.4"/>
  </r>
  <r>
    <x v="99"/>
    <n v="6.6"/>
  </r>
  <r>
    <x v="99"/>
    <n v="7.6"/>
  </r>
  <r>
    <x v="99"/>
    <n v="8.6"/>
  </r>
  <r>
    <x v="99"/>
    <n v="8.4"/>
  </r>
  <r>
    <x v="100"/>
    <n v="6.9"/>
  </r>
  <r>
    <x v="100"/>
    <m/>
  </r>
  <r>
    <x v="100"/>
    <n v="7.9"/>
  </r>
  <r>
    <x v="100"/>
    <n v="7.3"/>
  </r>
  <r>
    <x v="100"/>
    <n v="7.7"/>
  </r>
  <r>
    <x v="100"/>
    <n v="8"/>
  </r>
  <r>
    <x v="100"/>
    <m/>
  </r>
  <r>
    <x v="101"/>
    <n v="7"/>
  </r>
  <r>
    <x v="101"/>
    <n v="8.8000000000000007"/>
  </r>
  <r>
    <x v="101"/>
    <n v="8.8000000000000007"/>
  </r>
  <r>
    <x v="101"/>
    <m/>
  </r>
  <r>
    <x v="101"/>
    <n v="7"/>
  </r>
  <r>
    <x v="101"/>
    <n v="8.1"/>
  </r>
  <r>
    <x v="101"/>
    <n v="6"/>
  </r>
  <r>
    <x v="101"/>
    <n v="3.3"/>
  </r>
  <r>
    <x v="101"/>
    <n v="7.4"/>
  </r>
  <r>
    <x v="101"/>
    <n v="9"/>
  </r>
  <r>
    <x v="101"/>
    <n v="7.6"/>
  </r>
  <r>
    <x v="101"/>
    <n v="5.3"/>
  </r>
  <r>
    <x v="101"/>
    <n v="8.6999999999999993"/>
  </r>
  <r>
    <x v="101"/>
    <n v="8.1999999999999993"/>
  </r>
  <r>
    <x v="101"/>
    <n v="3.6"/>
  </r>
  <r>
    <x v="101"/>
    <n v="6.1"/>
  </r>
  <r>
    <x v="101"/>
    <n v="8"/>
  </r>
  <r>
    <x v="101"/>
    <n v="8.5"/>
  </r>
  <r>
    <x v="102"/>
    <n v="4.4000000000000004"/>
  </r>
  <r>
    <x v="102"/>
    <n v="7.5"/>
  </r>
  <r>
    <x v="102"/>
    <n v="8.4"/>
  </r>
  <r>
    <x v="102"/>
    <n v="7.4"/>
  </r>
  <r>
    <x v="102"/>
    <n v="8.1"/>
  </r>
  <r>
    <x v="102"/>
    <n v="7.6"/>
  </r>
  <r>
    <x v="102"/>
    <n v="8.4"/>
  </r>
  <r>
    <x v="102"/>
    <n v="7.7"/>
  </r>
  <r>
    <x v="102"/>
    <n v="8.6"/>
  </r>
  <r>
    <x v="102"/>
    <n v="6.1"/>
  </r>
  <r>
    <x v="102"/>
    <n v="8.4"/>
  </r>
  <r>
    <x v="102"/>
    <n v="6.4"/>
  </r>
  <r>
    <x v="102"/>
    <n v="6.2"/>
  </r>
  <r>
    <x v="102"/>
    <n v="7.9"/>
  </r>
  <r>
    <x v="102"/>
    <n v="8.6999999999999993"/>
  </r>
  <r>
    <x v="103"/>
    <n v="8"/>
  </r>
  <r>
    <x v="103"/>
    <n v="8.9"/>
  </r>
  <r>
    <x v="103"/>
    <n v="7.4"/>
  </r>
  <r>
    <x v="103"/>
    <n v="8.4"/>
  </r>
  <r>
    <x v="103"/>
    <n v="7.7"/>
  </r>
  <r>
    <x v="103"/>
    <m/>
  </r>
  <r>
    <x v="103"/>
    <n v="8.9"/>
  </r>
  <r>
    <x v="103"/>
    <n v="8.6999999999999993"/>
  </r>
  <r>
    <x v="103"/>
    <n v="8.5"/>
  </r>
  <r>
    <x v="103"/>
    <n v="8.8000000000000007"/>
  </r>
  <r>
    <x v="103"/>
    <n v="7.7"/>
  </r>
  <r>
    <x v="103"/>
    <n v="5.8"/>
  </r>
  <r>
    <x v="103"/>
    <n v="7.9"/>
  </r>
  <r>
    <x v="103"/>
    <n v="7"/>
  </r>
  <r>
    <x v="104"/>
    <n v="6.3"/>
  </r>
  <r>
    <x v="104"/>
    <n v="9.1"/>
  </r>
  <r>
    <x v="104"/>
    <n v="6.8"/>
  </r>
  <r>
    <x v="104"/>
    <n v="8.4"/>
  </r>
  <r>
    <x v="104"/>
    <n v="7.1"/>
  </r>
  <r>
    <x v="104"/>
    <n v="8"/>
  </r>
  <r>
    <x v="104"/>
    <n v="6.9"/>
  </r>
  <r>
    <x v="104"/>
    <n v="9"/>
  </r>
  <r>
    <x v="104"/>
    <m/>
  </r>
  <r>
    <x v="104"/>
    <n v="8.3000000000000007"/>
  </r>
  <r>
    <x v="104"/>
    <n v="8.3000000000000007"/>
  </r>
  <r>
    <x v="104"/>
    <n v="8.4"/>
  </r>
  <r>
    <x v="104"/>
    <n v="6.1"/>
  </r>
  <r>
    <x v="104"/>
    <n v="7.6"/>
  </r>
  <r>
    <x v="104"/>
    <n v="7.9"/>
  </r>
  <r>
    <x v="104"/>
    <n v="7.3"/>
  </r>
  <r>
    <x v="105"/>
    <n v="8.5"/>
  </r>
  <r>
    <x v="105"/>
    <n v="6.5"/>
  </r>
  <r>
    <x v="105"/>
    <n v="8"/>
  </r>
  <r>
    <x v="105"/>
    <n v="5.6"/>
  </r>
  <r>
    <x v="105"/>
    <n v="7.3"/>
  </r>
  <r>
    <x v="105"/>
    <n v="7.7"/>
  </r>
  <r>
    <x v="105"/>
    <n v="7.9"/>
  </r>
  <r>
    <x v="105"/>
    <n v="7.2"/>
  </r>
  <r>
    <x v="105"/>
    <n v="7"/>
  </r>
  <r>
    <x v="105"/>
    <n v="8"/>
  </r>
  <r>
    <x v="106"/>
    <n v="8.1"/>
  </r>
  <r>
    <x v="106"/>
    <n v="7.3"/>
  </r>
  <r>
    <x v="106"/>
    <n v="5"/>
  </r>
  <r>
    <x v="106"/>
    <n v="7.4"/>
  </r>
  <r>
    <x v="106"/>
    <n v="7.3"/>
  </r>
  <r>
    <x v="106"/>
    <m/>
  </r>
  <r>
    <x v="106"/>
    <n v="7.3"/>
  </r>
  <r>
    <x v="106"/>
    <n v="6.6"/>
  </r>
  <r>
    <x v="106"/>
    <n v="7.8"/>
  </r>
  <r>
    <x v="106"/>
    <n v="8.4"/>
  </r>
  <r>
    <x v="106"/>
    <n v="8.8000000000000007"/>
  </r>
  <r>
    <x v="106"/>
    <m/>
  </r>
  <r>
    <x v="106"/>
    <n v="5.6"/>
  </r>
  <r>
    <x v="106"/>
    <n v="8.6"/>
  </r>
  <r>
    <x v="106"/>
    <n v="7.6"/>
  </r>
  <r>
    <x v="106"/>
    <n v="5.9"/>
  </r>
  <r>
    <x v="106"/>
    <n v="7.3"/>
  </r>
  <r>
    <x v="106"/>
    <n v="7.3"/>
  </r>
  <r>
    <x v="106"/>
    <n v="8.4"/>
  </r>
  <r>
    <x v="106"/>
    <n v="8.3000000000000007"/>
  </r>
  <r>
    <x v="106"/>
    <n v="8.6999999999999993"/>
  </r>
  <r>
    <x v="106"/>
    <n v="8.1"/>
  </r>
  <r>
    <x v="107"/>
    <n v="8.3000000000000007"/>
  </r>
  <r>
    <x v="107"/>
    <n v="2.1"/>
  </r>
  <r>
    <x v="107"/>
    <n v="8.9"/>
  </r>
  <r>
    <x v="107"/>
    <n v="6.6"/>
  </r>
  <r>
    <x v="107"/>
    <m/>
  </r>
  <r>
    <x v="107"/>
    <n v="6.9"/>
  </r>
  <r>
    <x v="107"/>
    <n v="7.4"/>
  </r>
  <r>
    <x v="107"/>
    <n v="6"/>
  </r>
  <r>
    <x v="107"/>
    <n v="7.4"/>
  </r>
  <r>
    <x v="107"/>
    <n v="6.1"/>
  </r>
  <r>
    <x v="107"/>
    <n v="8.1"/>
  </r>
  <r>
    <x v="107"/>
    <n v="6.7"/>
  </r>
  <r>
    <x v="107"/>
    <n v="7.7"/>
  </r>
  <r>
    <x v="108"/>
    <m/>
  </r>
  <r>
    <x v="108"/>
    <m/>
  </r>
  <r>
    <x v="108"/>
    <n v="5.8"/>
  </r>
  <r>
    <x v="108"/>
    <n v="8.1"/>
  </r>
  <r>
    <x v="108"/>
    <n v="5.7"/>
  </r>
  <r>
    <x v="108"/>
    <n v="8.9"/>
  </r>
  <r>
    <x v="108"/>
    <n v="4.4000000000000004"/>
  </r>
  <r>
    <x v="108"/>
    <n v="6"/>
  </r>
  <r>
    <x v="108"/>
    <n v="8.3000000000000007"/>
  </r>
  <r>
    <x v="108"/>
    <n v="6.9"/>
  </r>
  <r>
    <x v="108"/>
    <n v="8.3000000000000007"/>
  </r>
  <r>
    <x v="108"/>
    <n v="6.9"/>
  </r>
  <r>
    <x v="108"/>
    <m/>
  </r>
  <r>
    <x v="108"/>
    <n v="5.5"/>
  </r>
  <r>
    <x v="108"/>
    <n v="8"/>
  </r>
  <r>
    <x v="108"/>
    <n v="7.2"/>
  </r>
  <r>
    <x v="108"/>
    <n v="7.5"/>
  </r>
  <r>
    <x v="109"/>
    <n v="7.7"/>
  </r>
  <r>
    <x v="109"/>
    <n v="8"/>
  </r>
  <r>
    <x v="109"/>
    <m/>
  </r>
  <r>
    <x v="109"/>
    <n v="8.5"/>
  </r>
  <r>
    <x v="109"/>
    <n v="8.1999999999999993"/>
  </r>
  <r>
    <x v="109"/>
    <n v="6.9"/>
  </r>
  <r>
    <x v="109"/>
    <n v="8.1"/>
  </r>
  <r>
    <x v="109"/>
    <n v="6.7"/>
  </r>
  <r>
    <x v="109"/>
    <n v="7.6"/>
  </r>
  <r>
    <x v="110"/>
    <n v="7.6"/>
  </r>
  <r>
    <x v="110"/>
    <n v="5.0999999999999996"/>
  </r>
  <r>
    <x v="110"/>
    <n v="8.1"/>
  </r>
  <r>
    <x v="110"/>
    <n v="6"/>
  </r>
  <r>
    <x v="110"/>
    <n v="4.5"/>
  </r>
  <r>
    <x v="110"/>
    <n v="9"/>
  </r>
  <r>
    <x v="110"/>
    <n v="7.7"/>
  </r>
  <r>
    <x v="111"/>
    <n v="8.1"/>
  </r>
  <r>
    <x v="111"/>
    <n v="7.6"/>
  </r>
  <r>
    <x v="111"/>
    <n v="8.4"/>
  </r>
  <r>
    <x v="111"/>
    <n v="8.6"/>
  </r>
  <r>
    <x v="111"/>
    <n v="8.1999999999999993"/>
  </r>
  <r>
    <x v="111"/>
    <n v="2.6"/>
  </r>
  <r>
    <x v="111"/>
    <n v="9.1999999999999993"/>
  </r>
  <r>
    <x v="111"/>
    <n v="8.3000000000000007"/>
  </r>
  <r>
    <x v="111"/>
    <n v="7.6"/>
  </r>
  <r>
    <x v="111"/>
    <n v="7.3"/>
  </r>
  <r>
    <x v="111"/>
    <n v="8.6999999999999993"/>
  </r>
  <r>
    <x v="112"/>
    <n v="7.7"/>
  </r>
  <r>
    <x v="112"/>
    <n v="8.8000000000000007"/>
  </r>
  <r>
    <x v="112"/>
    <m/>
  </r>
  <r>
    <x v="112"/>
    <n v="4.7"/>
  </r>
  <r>
    <x v="112"/>
    <n v="7.8"/>
  </r>
  <r>
    <x v="112"/>
    <n v="6.1"/>
  </r>
  <r>
    <x v="112"/>
    <n v="8.6"/>
  </r>
  <r>
    <x v="112"/>
    <n v="7.8"/>
  </r>
  <r>
    <x v="112"/>
    <n v="6.8"/>
  </r>
  <r>
    <x v="112"/>
    <n v="8.6"/>
  </r>
  <r>
    <x v="112"/>
    <n v="5.9"/>
  </r>
  <r>
    <x v="112"/>
    <n v="8.3000000000000007"/>
  </r>
  <r>
    <x v="112"/>
    <n v="8.3000000000000007"/>
  </r>
  <r>
    <x v="113"/>
    <n v="8.1999999999999993"/>
  </r>
  <r>
    <x v="113"/>
    <n v="7.9"/>
  </r>
  <r>
    <x v="113"/>
    <m/>
  </r>
  <r>
    <x v="113"/>
    <n v="8.4"/>
  </r>
  <r>
    <x v="113"/>
    <n v="9.1"/>
  </r>
  <r>
    <x v="113"/>
    <n v="7.5"/>
  </r>
  <r>
    <x v="113"/>
    <n v="7.5"/>
  </r>
  <r>
    <x v="113"/>
    <n v="9.1"/>
  </r>
  <r>
    <x v="113"/>
    <n v="8.8000000000000007"/>
  </r>
  <r>
    <x v="113"/>
    <n v="7.4"/>
  </r>
  <r>
    <x v="113"/>
    <n v="8.1999999999999993"/>
  </r>
  <r>
    <x v="113"/>
    <n v="8"/>
  </r>
  <r>
    <x v="114"/>
    <n v="8"/>
  </r>
  <r>
    <x v="114"/>
    <n v="8.1"/>
  </r>
  <r>
    <x v="114"/>
    <n v="8.3000000000000007"/>
  </r>
  <r>
    <x v="114"/>
    <n v="5.4"/>
  </r>
  <r>
    <x v="114"/>
    <n v="8.3000000000000007"/>
  </r>
  <r>
    <x v="114"/>
    <n v="8.5"/>
  </r>
  <r>
    <x v="114"/>
    <n v="9"/>
  </r>
  <r>
    <x v="114"/>
    <n v="5.0999999999999996"/>
  </r>
  <r>
    <x v="114"/>
    <n v="7.1"/>
  </r>
  <r>
    <x v="114"/>
    <n v="6.6"/>
  </r>
  <r>
    <x v="114"/>
    <n v="9"/>
  </r>
  <r>
    <x v="115"/>
    <n v="8"/>
  </r>
  <r>
    <x v="115"/>
    <n v="6.3"/>
  </r>
  <r>
    <x v="115"/>
    <n v="7.6"/>
  </r>
  <r>
    <x v="115"/>
    <n v="8.5"/>
  </r>
  <r>
    <x v="115"/>
    <n v="7.6"/>
  </r>
  <r>
    <x v="115"/>
    <n v="5.8"/>
  </r>
  <r>
    <x v="115"/>
    <n v="7.3"/>
  </r>
  <r>
    <x v="116"/>
    <n v="8.8000000000000007"/>
  </r>
  <r>
    <x v="116"/>
    <n v="7.6"/>
  </r>
  <r>
    <x v="116"/>
    <n v="7.2"/>
  </r>
  <r>
    <x v="116"/>
    <n v="6.9"/>
  </r>
  <r>
    <x v="116"/>
    <n v="8.4"/>
  </r>
  <r>
    <x v="116"/>
    <n v="7.9"/>
  </r>
  <r>
    <x v="116"/>
    <n v="8.1"/>
  </r>
  <r>
    <x v="116"/>
    <n v="5.8"/>
  </r>
  <r>
    <x v="116"/>
    <n v="7.3"/>
  </r>
  <r>
    <x v="116"/>
    <n v="5.3"/>
  </r>
  <r>
    <x v="116"/>
    <n v="7.3"/>
  </r>
  <r>
    <x v="116"/>
    <n v="8.9"/>
  </r>
  <r>
    <x v="116"/>
    <n v="4.0999999999999996"/>
  </r>
  <r>
    <x v="117"/>
    <n v="7.3"/>
  </r>
  <r>
    <x v="117"/>
    <m/>
  </r>
  <r>
    <x v="117"/>
    <n v="7.7"/>
  </r>
  <r>
    <x v="117"/>
    <n v="7.5"/>
  </r>
  <r>
    <x v="117"/>
    <n v="6.5"/>
  </r>
  <r>
    <x v="117"/>
    <n v="8.6999999999999993"/>
  </r>
  <r>
    <x v="117"/>
    <n v="4.9000000000000004"/>
  </r>
  <r>
    <x v="117"/>
    <n v="8.6"/>
  </r>
  <r>
    <x v="118"/>
    <n v="5.4"/>
  </r>
  <r>
    <x v="118"/>
    <n v="7.5"/>
  </r>
  <r>
    <x v="118"/>
    <n v="8.6"/>
  </r>
  <r>
    <x v="118"/>
    <n v="7.7"/>
  </r>
  <r>
    <x v="118"/>
    <n v="8.4"/>
  </r>
  <r>
    <x v="118"/>
    <n v="8.6"/>
  </r>
  <r>
    <x v="118"/>
    <m/>
  </r>
  <r>
    <x v="118"/>
    <n v="7.9"/>
  </r>
  <r>
    <x v="118"/>
    <n v="8.1999999999999993"/>
  </r>
  <r>
    <x v="118"/>
    <n v="7.9"/>
  </r>
  <r>
    <x v="119"/>
    <n v="7.7"/>
  </r>
  <r>
    <x v="119"/>
    <n v="9.1"/>
  </r>
  <r>
    <x v="119"/>
    <n v="7.1"/>
  </r>
  <r>
    <x v="119"/>
    <n v="7"/>
  </r>
  <r>
    <x v="119"/>
    <n v="8.5"/>
  </r>
  <r>
    <x v="119"/>
    <n v="6.8"/>
  </r>
  <r>
    <x v="119"/>
    <n v="5.2"/>
  </r>
  <r>
    <x v="119"/>
    <n v="7.8"/>
  </r>
  <r>
    <x v="120"/>
    <n v="7.5"/>
  </r>
  <r>
    <x v="120"/>
    <n v="7.8"/>
  </r>
  <r>
    <x v="120"/>
    <n v="8.4"/>
  </r>
  <r>
    <x v="120"/>
    <n v="6.9"/>
  </r>
  <r>
    <x v="120"/>
    <n v="8.5"/>
  </r>
  <r>
    <x v="120"/>
    <n v="8.6"/>
  </r>
  <r>
    <x v="120"/>
    <n v="7.4"/>
  </r>
  <r>
    <x v="120"/>
    <n v="9"/>
  </r>
  <r>
    <x v="120"/>
    <n v="8.3000000000000007"/>
  </r>
  <r>
    <x v="120"/>
    <n v="5.0999999999999996"/>
  </r>
  <r>
    <x v="120"/>
    <n v="8.6"/>
  </r>
  <r>
    <x v="120"/>
    <n v="8.1999999999999993"/>
  </r>
  <r>
    <x v="120"/>
    <n v="7.1"/>
  </r>
  <r>
    <x v="121"/>
    <n v="9.1"/>
  </r>
  <r>
    <x v="121"/>
    <n v="7.3"/>
  </r>
  <r>
    <x v="121"/>
    <n v="7.7"/>
  </r>
  <r>
    <x v="121"/>
    <n v="9.5"/>
  </r>
  <r>
    <x v="121"/>
    <n v="8.3000000000000007"/>
  </r>
  <r>
    <x v="121"/>
    <n v="7.8"/>
  </r>
  <r>
    <x v="121"/>
    <n v="7.7"/>
  </r>
  <r>
    <x v="121"/>
    <n v="8.1"/>
  </r>
  <r>
    <x v="121"/>
    <n v="7.6"/>
  </r>
  <r>
    <x v="122"/>
    <n v="4.5999999999999996"/>
  </r>
  <r>
    <x v="122"/>
    <n v="5.9"/>
  </r>
  <r>
    <x v="122"/>
    <n v="8.8000000000000007"/>
  </r>
  <r>
    <x v="122"/>
    <n v="5.5"/>
  </r>
  <r>
    <x v="122"/>
    <n v="7.2"/>
  </r>
  <r>
    <x v="122"/>
    <n v="7.3"/>
  </r>
  <r>
    <x v="122"/>
    <n v="8.3000000000000007"/>
  </r>
  <r>
    <x v="122"/>
    <n v="6.7"/>
  </r>
  <r>
    <x v="122"/>
    <n v="7.8"/>
  </r>
  <r>
    <x v="122"/>
    <n v="8.1999999999999993"/>
  </r>
  <r>
    <x v="122"/>
    <n v="8.5"/>
  </r>
  <r>
    <x v="123"/>
    <n v="8.3000000000000007"/>
  </r>
  <r>
    <x v="123"/>
    <n v="8.4"/>
  </r>
  <r>
    <x v="123"/>
    <n v="8.5"/>
  </r>
  <r>
    <x v="123"/>
    <n v="8.9"/>
  </r>
  <r>
    <x v="123"/>
    <n v="7.7"/>
  </r>
  <r>
    <x v="123"/>
    <n v="6.9"/>
  </r>
  <r>
    <x v="123"/>
    <n v="8.1"/>
  </r>
  <r>
    <x v="123"/>
    <n v="7.7"/>
  </r>
  <r>
    <x v="123"/>
    <n v="6.4"/>
  </r>
  <r>
    <x v="123"/>
    <n v="8.5"/>
  </r>
  <r>
    <x v="124"/>
    <n v="7.7"/>
  </r>
  <r>
    <x v="124"/>
    <n v="8.9"/>
  </r>
  <r>
    <x v="124"/>
    <n v="8"/>
  </r>
  <r>
    <x v="124"/>
    <n v="6.3"/>
  </r>
  <r>
    <x v="124"/>
    <n v="7.4"/>
  </r>
  <r>
    <x v="124"/>
    <n v="5"/>
  </r>
  <r>
    <x v="124"/>
    <n v="6.9"/>
  </r>
  <r>
    <x v="124"/>
    <n v="8.5"/>
  </r>
  <r>
    <x v="124"/>
    <n v="7.6"/>
  </r>
  <r>
    <x v="124"/>
    <n v="8.6"/>
  </r>
  <r>
    <x v="124"/>
    <n v="8.8000000000000007"/>
  </r>
  <r>
    <x v="124"/>
    <n v="6.2"/>
  </r>
  <r>
    <x v="124"/>
    <n v="8.6"/>
  </r>
  <r>
    <x v="125"/>
    <n v="8.6999999999999993"/>
  </r>
  <r>
    <x v="125"/>
    <m/>
  </r>
  <r>
    <x v="125"/>
    <n v="8.5"/>
  </r>
  <r>
    <x v="125"/>
    <n v="6.3"/>
  </r>
  <r>
    <x v="125"/>
    <n v="7.9"/>
  </r>
  <r>
    <x v="125"/>
    <n v="4.9000000000000004"/>
  </r>
  <r>
    <x v="125"/>
    <n v="8.1"/>
  </r>
  <r>
    <x v="125"/>
    <n v="5.8"/>
  </r>
  <r>
    <x v="125"/>
    <n v="8.4"/>
  </r>
  <r>
    <x v="126"/>
    <n v="8.9"/>
  </r>
  <r>
    <x v="126"/>
    <n v="7.2"/>
  </r>
  <r>
    <x v="126"/>
    <n v="7.2"/>
  </r>
  <r>
    <x v="126"/>
    <n v="6.6"/>
  </r>
  <r>
    <x v="126"/>
    <n v="6.3"/>
  </r>
  <r>
    <x v="126"/>
    <n v="8.9"/>
  </r>
  <r>
    <x v="126"/>
    <n v="7.2"/>
  </r>
  <r>
    <x v="126"/>
    <n v="9.1"/>
  </r>
  <r>
    <x v="126"/>
    <n v="6.2"/>
  </r>
  <r>
    <x v="126"/>
    <n v="2"/>
  </r>
  <r>
    <x v="126"/>
    <n v="8.6"/>
  </r>
  <r>
    <x v="126"/>
    <n v="8"/>
  </r>
  <r>
    <x v="126"/>
    <n v="8.5"/>
  </r>
  <r>
    <x v="126"/>
    <n v="7.2"/>
  </r>
  <r>
    <x v="127"/>
    <n v="8.6"/>
  </r>
  <r>
    <x v="127"/>
    <n v="5.4"/>
  </r>
  <r>
    <x v="127"/>
    <n v="7.5"/>
  </r>
  <r>
    <x v="127"/>
    <n v="7.6"/>
  </r>
  <r>
    <x v="127"/>
    <n v="8.4"/>
  </r>
  <r>
    <x v="127"/>
    <n v="8.4"/>
  </r>
  <r>
    <x v="127"/>
    <m/>
  </r>
  <r>
    <x v="127"/>
    <n v="8.3000000000000007"/>
  </r>
  <r>
    <x v="127"/>
    <n v="7.3"/>
  </r>
  <r>
    <x v="127"/>
    <n v="8.1"/>
  </r>
  <r>
    <x v="128"/>
    <n v="7"/>
  </r>
  <r>
    <x v="128"/>
    <n v="6.1"/>
  </r>
  <r>
    <x v="128"/>
    <n v="7.3"/>
  </r>
  <r>
    <x v="128"/>
    <n v="8.1999999999999993"/>
  </r>
  <r>
    <x v="128"/>
    <n v="7.2"/>
  </r>
  <r>
    <x v="128"/>
    <n v="5.9"/>
  </r>
  <r>
    <x v="128"/>
    <n v="7.8"/>
  </r>
  <r>
    <x v="128"/>
    <n v="7.9"/>
  </r>
  <r>
    <x v="129"/>
    <n v="7.4"/>
  </r>
  <r>
    <x v="129"/>
    <n v="9.1999999999999993"/>
  </r>
  <r>
    <x v="129"/>
    <n v="6"/>
  </r>
  <r>
    <x v="129"/>
    <n v="8.5"/>
  </r>
  <r>
    <x v="129"/>
    <n v="6.6"/>
  </r>
  <r>
    <x v="129"/>
    <n v="7.7"/>
  </r>
  <r>
    <x v="130"/>
    <n v="7.2"/>
  </r>
  <r>
    <x v="130"/>
    <n v="7.5"/>
  </r>
  <r>
    <x v="130"/>
    <n v="7.4"/>
  </r>
  <r>
    <x v="130"/>
    <n v="6.2"/>
  </r>
  <r>
    <x v="130"/>
    <n v="8"/>
  </r>
  <r>
    <x v="130"/>
    <n v="7.3"/>
  </r>
  <r>
    <x v="130"/>
    <n v="7.8"/>
  </r>
  <r>
    <x v="130"/>
    <n v="7.2"/>
  </r>
  <r>
    <x v="130"/>
    <n v="8.3000000000000007"/>
  </r>
  <r>
    <x v="131"/>
    <n v="7.3"/>
  </r>
  <r>
    <x v="131"/>
    <n v="5.7"/>
  </r>
  <r>
    <x v="131"/>
    <n v="6.7"/>
  </r>
  <r>
    <x v="131"/>
    <n v="7.5"/>
  </r>
  <r>
    <x v="131"/>
    <n v="7.4"/>
  </r>
  <r>
    <x v="131"/>
    <m/>
  </r>
  <r>
    <x v="131"/>
    <n v="8.5"/>
  </r>
  <r>
    <x v="132"/>
    <n v="8.4"/>
  </r>
  <r>
    <x v="132"/>
    <n v="7.1"/>
  </r>
  <r>
    <x v="132"/>
    <n v="8.1999999999999993"/>
  </r>
  <r>
    <x v="132"/>
    <n v="8.8000000000000007"/>
  </r>
  <r>
    <x v="132"/>
    <n v="8.3000000000000007"/>
  </r>
  <r>
    <x v="133"/>
    <n v="6.2"/>
  </r>
  <r>
    <x v="133"/>
    <n v="4.3"/>
  </r>
  <r>
    <x v="133"/>
    <n v="8"/>
  </r>
  <r>
    <x v="133"/>
    <n v="7.5"/>
  </r>
  <r>
    <x v="133"/>
    <n v="8.9"/>
  </r>
  <r>
    <x v="133"/>
    <n v="7.3"/>
  </r>
  <r>
    <x v="133"/>
    <n v="7.4"/>
  </r>
  <r>
    <x v="133"/>
    <n v="6.9"/>
  </r>
  <r>
    <x v="133"/>
    <n v="7.8"/>
  </r>
  <r>
    <x v="133"/>
    <n v="8.6"/>
  </r>
  <r>
    <x v="133"/>
    <n v="8.3000000000000007"/>
  </r>
  <r>
    <x v="133"/>
    <n v="3.5"/>
  </r>
  <r>
    <x v="133"/>
    <n v="8.1"/>
  </r>
  <r>
    <x v="133"/>
    <n v="8.6"/>
  </r>
  <r>
    <x v="133"/>
    <n v="8.1"/>
  </r>
  <r>
    <x v="134"/>
    <n v="6.7"/>
  </r>
  <r>
    <x v="134"/>
    <n v="6"/>
  </r>
  <r>
    <x v="134"/>
    <n v="6.3"/>
  </r>
  <r>
    <x v="134"/>
    <n v="9.3000000000000007"/>
  </r>
  <r>
    <x v="134"/>
    <n v="6.9"/>
  </r>
  <r>
    <x v="134"/>
    <n v="8"/>
  </r>
  <r>
    <x v="134"/>
    <n v="8.6999999999999993"/>
  </r>
  <r>
    <x v="134"/>
    <n v="7.4"/>
  </r>
  <r>
    <x v="134"/>
    <n v="8.9"/>
  </r>
  <r>
    <x v="134"/>
    <n v="7.9"/>
  </r>
  <r>
    <x v="134"/>
    <n v="7.4"/>
  </r>
  <r>
    <x v="134"/>
    <n v="7.9"/>
  </r>
  <r>
    <x v="134"/>
    <n v="6.5"/>
  </r>
  <r>
    <x v="135"/>
    <n v="7.1"/>
  </r>
  <r>
    <x v="135"/>
    <n v="7.8"/>
  </r>
  <r>
    <x v="135"/>
    <n v="5.9"/>
  </r>
  <r>
    <x v="135"/>
    <m/>
  </r>
  <r>
    <x v="135"/>
    <n v="8.9"/>
  </r>
  <r>
    <x v="135"/>
    <n v="8.1"/>
  </r>
  <r>
    <x v="135"/>
    <n v="8"/>
  </r>
  <r>
    <x v="135"/>
    <n v="6"/>
  </r>
  <r>
    <x v="136"/>
    <n v="8.3000000000000007"/>
  </r>
  <r>
    <x v="136"/>
    <n v="8.4"/>
  </r>
  <r>
    <x v="136"/>
    <n v="8.3000000000000007"/>
  </r>
  <r>
    <x v="136"/>
    <n v="5.8"/>
  </r>
  <r>
    <x v="136"/>
    <n v="8.6"/>
  </r>
  <r>
    <x v="136"/>
    <n v="6.9"/>
  </r>
  <r>
    <x v="136"/>
    <n v="8.9"/>
  </r>
  <r>
    <x v="137"/>
    <n v="7.9"/>
  </r>
  <r>
    <x v="137"/>
    <n v="6.1"/>
  </r>
  <r>
    <x v="137"/>
    <n v="7.1"/>
  </r>
  <r>
    <x v="137"/>
    <n v="7.8"/>
  </r>
  <r>
    <x v="137"/>
    <n v="7.3"/>
  </r>
  <r>
    <x v="137"/>
    <n v="8"/>
  </r>
  <r>
    <x v="137"/>
    <n v="8.1"/>
  </r>
  <r>
    <x v="137"/>
    <n v="6.7"/>
  </r>
  <r>
    <x v="137"/>
    <n v="6.1"/>
  </r>
  <r>
    <x v="137"/>
    <n v="8.1999999999999993"/>
  </r>
  <r>
    <x v="138"/>
    <n v="8.1999999999999993"/>
  </r>
  <r>
    <x v="138"/>
    <n v="8.8000000000000007"/>
  </r>
  <r>
    <x v="138"/>
    <n v="6.4"/>
  </r>
  <r>
    <x v="138"/>
    <n v="6.1"/>
  </r>
  <r>
    <x v="139"/>
    <n v="7.2"/>
  </r>
  <r>
    <x v="139"/>
    <n v="2.5"/>
  </r>
  <r>
    <x v="139"/>
    <n v="7.5"/>
  </r>
  <r>
    <x v="139"/>
    <n v="8.6"/>
  </r>
  <r>
    <x v="139"/>
    <n v="6.1"/>
  </r>
  <r>
    <x v="139"/>
    <n v="8.4"/>
  </r>
  <r>
    <x v="139"/>
    <n v="7.7"/>
  </r>
  <r>
    <x v="139"/>
    <n v="8.1999999999999993"/>
  </r>
  <r>
    <x v="139"/>
    <n v="8"/>
  </r>
  <r>
    <x v="140"/>
    <n v="8.6999999999999993"/>
  </r>
  <r>
    <x v="140"/>
    <n v="7.9"/>
  </r>
  <r>
    <x v="140"/>
    <n v="8.5"/>
  </r>
  <r>
    <x v="140"/>
    <m/>
  </r>
  <r>
    <x v="140"/>
    <n v="6.6"/>
  </r>
  <r>
    <x v="140"/>
    <n v="8.4"/>
  </r>
  <r>
    <x v="140"/>
    <n v="8.4"/>
  </r>
  <r>
    <x v="140"/>
    <n v="8.1"/>
  </r>
  <r>
    <x v="140"/>
    <n v="8.6999999999999993"/>
  </r>
  <r>
    <x v="141"/>
    <m/>
  </r>
  <r>
    <x v="141"/>
    <n v="8.6"/>
  </r>
  <r>
    <x v="141"/>
    <n v="7"/>
  </r>
  <r>
    <x v="141"/>
    <n v="7.5"/>
  </r>
  <r>
    <x v="141"/>
    <n v="7.8"/>
  </r>
  <r>
    <x v="141"/>
    <n v="8.6999999999999993"/>
  </r>
  <r>
    <x v="141"/>
    <n v="5.5"/>
  </r>
  <r>
    <x v="141"/>
    <n v="7.8"/>
  </r>
  <r>
    <x v="141"/>
    <n v="2.2000000000000002"/>
  </r>
  <r>
    <x v="141"/>
    <n v="8.9"/>
  </r>
  <r>
    <x v="141"/>
    <n v="8.4"/>
  </r>
  <r>
    <x v="141"/>
    <n v="7.9"/>
  </r>
  <r>
    <x v="141"/>
    <n v="7.3"/>
  </r>
  <r>
    <x v="141"/>
    <n v="6"/>
  </r>
  <r>
    <x v="141"/>
    <n v="6.5"/>
  </r>
  <r>
    <x v="142"/>
    <n v="8.6"/>
  </r>
  <r>
    <x v="142"/>
    <n v="5.7"/>
  </r>
  <r>
    <x v="142"/>
    <n v="6.8"/>
  </r>
  <r>
    <x v="142"/>
    <n v="5"/>
  </r>
  <r>
    <x v="142"/>
    <n v="7.6"/>
  </r>
  <r>
    <x v="142"/>
    <n v="9"/>
  </r>
  <r>
    <x v="143"/>
    <n v="6.5"/>
  </r>
  <r>
    <x v="143"/>
    <n v="7.5"/>
  </r>
  <r>
    <x v="143"/>
    <n v="6.5"/>
  </r>
  <r>
    <x v="143"/>
    <n v="6.8"/>
  </r>
  <r>
    <x v="143"/>
    <n v="8.1999999999999993"/>
  </r>
  <r>
    <x v="144"/>
    <m/>
  </r>
  <r>
    <x v="144"/>
    <n v="6"/>
  </r>
  <r>
    <x v="144"/>
    <n v="8.6"/>
  </r>
  <r>
    <x v="144"/>
    <n v="7.8"/>
  </r>
  <r>
    <x v="144"/>
    <n v="8.3000000000000007"/>
  </r>
  <r>
    <x v="144"/>
    <n v="8.5"/>
  </r>
  <r>
    <x v="144"/>
    <n v="6.9"/>
  </r>
  <r>
    <x v="145"/>
    <m/>
  </r>
  <r>
    <x v="145"/>
    <n v="8.1999999999999993"/>
  </r>
  <r>
    <x v="145"/>
    <n v="7.9"/>
  </r>
  <r>
    <x v="145"/>
    <n v="7.9"/>
  </r>
  <r>
    <x v="145"/>
    <n v="8.6"/>
  </r>
  <r>
    <x v="145"/>
    <n v="7.7"/>
  </r>
  <r>
    <x v="145"/>
    <n v="2.7"/>
  </r>
  <r>
    <x v="146"/>
    <n v="5.5"/>
  </r>
  <r>
    <x v="146"/>
    <n v="7.4"/>
  </r>
  <r>
    <x v="146"/>
    <m/>
  </r>
  <r>
    <x v="146"/>
    <m/>
  </r>
  <r>
    <x v="146"/>
    <n v="4.8"/>
  </r>
  <r>
    <x v="146"/>
    <n v="7.2"/>
  </r>
  <r>
    <x v="146"/>
    <n v="8.8000000000000007"/>
  </r>
  <r>
    <x v="146"/>
    <m/>
  </r>
  <r>
    <x v="147"/>
    <n v="6.9"/>
  </r>
  <r>
    <x v="147"/>
    <n v="6.9"/>
  </r>
  <r>
    <x v="147"/>
    <n v="7.8"/>
  </r>
  <r>
    <x v="147"/>
    <n v="7.8"/>
  </r>
  <r>
    <x v="147"/>
    <m/>
  </r>
  <r>
    <x v="147"/>
    <n v="7.1"/>
  </r>
  <r>
    <x v="147"/>
    <n v="9"/>
  </r>
  <r>
    <x v="147"/>
    <n v="7.8"/>
  </r>
  <r>
    <x v="147"/>
    <n v="8.6"/>
  </r>
  <r>
    <x v="148"/>
    <n v="6.9"/>
  </r>
  <r>
    <x v="148"/>
    <n v="7"/>
  </r>
  <r>
    <x v="148"/>
    <n v="7.7"/>
  </r>
  <r>
    <x v="148"/>
    <n v="6.6"/>
  </r>
  <r>
    <x v="148"/>
    <n v="6.5"/>
  </r>
  <r>
    <x v="149"/>
    <n v="7.3"/>
  </r>
  <r>
    <x v="149"/>
    <n v="9.1"/>
  </r>
  <r>
    <x v="149"/>
    <n v="8.9"/>
  </r>
  <r>
    <x v="149"/>
    <n v="8.3000000000000007"/>
  </r>
  <r>
    <x v="149"/>
    <n v="6.8"/>
  </r>
  <r>
    <x v="149"/>
    <n v="8.1"/>
  </r>
  <r>
    <x v="150"/>
    <n v="8.1"/>
  </r>
  <r>
    <x v="150"/>
    <n v="8.6"/>
  </r>
  <r>
    <x v="150"/>
    <n v="8.1999999999999993"/>
  </r>
  <r>
    <x v="150"/>
    <n v="8"/>
  </r>
  <r>
    <x v="150"/>
    <n v="8.6"/>
  </r>
  <r>
    <x v="150"/>
    <n v="6.9"/>
  </r>
  <r>
    <x v="150"/>
    <n v="7.7"/>
  </r>
  <r>
    <x v="151"/>
    <n v="4.2"/>
  </r>
  <r>
    <x v="151"/>
    <n v="7.6"/>
  </r>
  <r>
    <x v="151"/>
    <n v="8.5"/>
  </r>
  <r>
    <x v="151"/>
    <n v="7.8"/>
  </r>
  <r>
    <x v="151"/>
    <n v="7.8"/>
  </r>
  <r>
    <x v="152"/>
    <n v="7.9"/>
  </r>
  <r>
    <x v="152"/>
    <n v="8"/>
  </r>
  <r>
    <x v="152"/>
    <n v="7.6"/>
  </r>
  <r>
    <x v="152"/>
    <n v="5"/>
  </r>
  <r>
    <x v="152"/>
    <n v="8.9"/>
  </r>
  <r>
    <x v="153"/>
    <n v="8.1"/>
  </r>
  <r>
    <x v="153"/>
    <m/>
  </r>
  <r>
    <x v="153"/>
    <n v="8.1999999999999993"/>
  </r>
  <r>
    <x v="153"/>
    <n v="9"/>
  </r>
  <r>
    <x v="153"/>
    <n v="8.1"/>
  </r>
  <r>
    <x v="153"/>
    <n v="8"/>
  </r>
  <r>
    <x v="153"/>
    <n v="8.6"/>
  </r>
  <r>
    <x v="153"/>
    <n v="7.4"/>
  </r>
  <r>
    <x v="153"/>
    <n v="7.8"/>
  </r>
  <r>
    <x v="153"/>
    <n v="6.7"/>
  </r>
  <r>
    <x v="154"/>
    <n v="5.7"/>
  </r>
  <r>
    <x v="154"/>
    <n v="7"/>
  </r>
  <r>
    <x v="154"/>
    <n v="5.7"/>
  </r>
  <r>
    <x v="154"/>
    <n v="8.5"/>
  </r>
  <r>
    <x v="154"/>
    <n v="8"/>
  </r>
  <r>
    <x v="154"/>
    <n v="8.6999999999999993"/>
  </r>
  <r>
    <x v="154"/>
    <n v="6.9"/>
  </r>
  <r>
    <x v="154"/>
    <n v="7.8"/>
  </r>
  <r>
    <x v="154"/>
    <n v="8.1999999999999993"/>
  </r>
  <r>
    <x v="155"/>
    <n v="8.1"/>
  </r>
  <r>
    <x v="155"/>
    <n v="6.4"/>
  </r>
  <r>
    <x v="155"/>
    <n v="7.9"/>
  </r>
  <r>
    <x v="155"/>
    <n v="8.5"/>
  </r>
  <r>
    <x v="155"/>
    <n v="9"/>
  </r>
  <r>
    <x v="155"/>
    <m/>
  </r>
  <r>
    <x v="156"/>
    <n v="7.9"/>
  </r>
  <r>
    <x v="156"/>
    <n v="8.1999999999999993"/>
  </r>
  <r>
    <x v="156"/>
    <n v="8.1999999999999993"/>
  </r>
  <r>
    <x v="156"/>
    <n v="6.8"/>
  </r>
  <r>
    <x v="156"/>
    <n v="8.6999999999999993"/>
  </r>
  <r>
    <x v="156"/>
    <n v="5.4"/>
  </r>
  <r>
    <x v="156"/>
    <n v="5.8"/>
  </r>
  <r>
    <x v="156"/>
    <n v="8"/>
  </r>
  <r>
    <x v="156"/>
    <n v="2.9"/>
  </r>
  <r>
    <x v="156"/>
    <n v="8.5"/>
  </r>
  <r>
    <x v="156"/>
    <n v="6.8"/>
  </r>
  <r>
    <x v="156"/>
    <n v="8.1"/>
  </r>
  <r>
    <x v="157"/>
    <n v="6.7"/>
  </r>
  <r>
    <x v="157"/>
    <n v="8.1999999999999993"/>
  </r>
  <r>
    <x v="157"/>
    <n v="6.8"/>
  </r>
  <r>
    <x v="157"/>
    <n v="7.6"/>
  </r>
  <r>
    <x v="157"/>
    <n v="6.5"/>
  </r>
  <r>
    <x v="158"/>
    <n v="7.8"/>
  </r>
  <r>
    <x v="158"/>
    <n v="9.1999999999999993"/>
  </r>
  <r>
    <x v="158"/>
    <n v="6.1"/>
  </r>
  <r>
    <x v="159"/>
    <n v="8.6999999999999993"/>
  </r>
  <r>
    <x v="159"/>
    <n v="6.7"/>
  </r>
  <r>
    <x v="159"/>
    <n v="8"/>
  </r>
  <r>
    <x v="159"/>
    <m/>
  </r>
  <r>
    <x v="159"/>
    <n v="4.2"/>
  </r>
  <r>
    <x v="159"/>
    <n v="6.7"/>
  </r>
  <r>
    <x v="160"/>
    <n v="3.1"/>
  </r>
  <r>
    <x v="160"/>
    <n v="7.9"/>
  </r>
  <r>
    <x v="160"/>
    <n v="4.5"/>
  </r>
  <r>
    <x v="160"/>
    <n v="8"/>
  </r>
  <r>
    <x v="161"/>
    <n v="8.8000000000000007"/>
  </r>
  <r>
    <x v="161"/>
    <n v="7.8"/>
  </r>
  <r>
    <x v="161"/>
    <n v="8"/>
  </r>
  <r>
    <x v="161"/>
    <n v="7.7"/>
  </r>
  <r>
    <x v="161"/>
    <n v="7.9"/>
  </r>
  <r>
    <x v="161"/>
    <n v="8.6999999999999993"/>
  </r>
  <r>
    <x v="162"/>
    <n v="9.1"/>
  </r>
  <r>
    <x v="162"/>
    <n v="8.6999999999999993"/>
  </r>
  <r>
    <x v="162"/>
    <n v="3"/>
  </r>
  <r>
    <x v="162"/>
    <n v="8.8000000000000007"/>
  </r>
  <r>
    <x v="163"/>
    <n v="8.3000000000000007"/>
  </r>
  <r>
    <x v="163"/>
    <n v="7.6"/>
  </r>
  <r>
    <x v="163"/>
    <n v="8.9"/>
  </r>
  <r>
    <x v="163"/>
    <n v="8.5"/>
  </r>
  <r>
    <x v="163"/>
    <n v="7.5"/>
  </r>
  <r>
    <x v="163"/>
    <n v="8.1"/>
  </r>
  <r>
    <x v="164"/>
    <n v="8.3000000000000007"/>
  </r>
  <r>
    <x v="164"/>
    <n v="8.6999999999999993"/>
  </r>
  <r>
    <x v="164"/>
    <n v="9.1999999999999993"/>
  </r>
  <r>
    <x v="164"/>
    <n v="6.5"/>
  </r>
  <r>
    <x v="164"/>
    <n v="8.3000000000000007"/>
  </r>
  <r>
    <x v="164"/>
    <n v="8.5"/>
  </r>
  <r>
    <x v="164"/>
    <n v="6.7"/>
  </r>
  <r>
    <x v="164"/>
    <n v="6.3"/>
  </r>
  <r>
    <x v="164"/>
    <n v="7.2"/>
  </r>
  <r>
    <x v="165"/>
    <n v="8.5"/>
  </r>
  <r>
    <x v="165"/>
    <n v="7.9"/>
  </r>
  <r>
    <x v="165"/>
    <n v="7.2"/>
  </r>
  <r>
    <x v="165"/>
    <n v="8.4"/>
  </r>
  <r>
    <x v="165"/>
    <n v="8.8000000000000007"/>
  </r>
  <r>
    <x v="165"/>
    <n v="7.9"/>
  </r>
  <r>
    <x v="166"/>
    <n v="7.9"/>
  </r>
  <r>
    <x v="166"/>
    <n v="8.1999999999999993"/>
  </r>
  <r>
    <x v="166"/>
    <n v="9.1"/>
  </r>
  <r>
    <x v="166"/>
    <n v="6.8"/>
  </r>
  <r>
    <x v="166"/>
    <n v="8.9"/>
  </r>
  <r>
    <x v="166"/>
    <n v="8.3000000000000007"/>
  </r>
  <r>
    <x v="166"/>
    <m/>
  </r>
  <r>
    <x v="166"/>
    <n v="7.9"/>
  </r>
  <r>
    <x v="166"/>
    <n v="7.8"/>
  </r>
  <r>
    <x v="166"/>
    <n v="8.8000000000000007"/>
  </r>
  <r>
    <x v="166"/>
    <n v="7.9"/>
  </r>
  <r>
    <x v="166"/>
    <n v="9"/>
  </r>
  <r>
    <x v="166"/>
    <n v="8"/>
  </r>
  <r>
    <x v="167"/>
    <n v="9.4"/>
  </r>
  <r>
    <x v="167"/>
    <m/>
  </r>
  <r>
    <x v="167"/>
    <m/>
  </r>
  <r>
    <x v="167"/>
    <n v="5.9"/>
  </r>
  <r>
    <x v="167"/>
    <n v="8.5"/>
  </r>
  <r>
    <x v="167"/>
    <n v="9.1"/>
  </r>
  <r>
    <x v="167"/>
    <n v="7.9"/>
  </r>
  <r>
    <x v="168"/>
    <n v="8.6"/>
  </r>
  <r>
    <x v="168"/>
    <n v="5.3"/>
  </r>
  <r>
    <x v="168"/>
    <n v="8.5"/>
  </r>
  <r>
    <x v="168"/>
    <n v="7.1"/>
  </r>
  <r>
    <x v="168"/>
    <n v="7.9"/>
  </r>
  <r>
    <x v="169"/>
    <m/>
  </r>
  <r>
    <x v="169"/>
    <n v="8.4"/>
  </r>
  <r>
    <x v="169"/>
    <n v="8.8000000000000007"/>
  </r>
  <r>
    <x v="170"/>
    <n v="7.7"/>
  </r>
  <r>
    <x v="170"/>
    <n v="2.5"/>
  </r>
  <r>
    <x v="170"/>
    <n v="7.9"/>
  </r>
  <r>
    <x v="170"/>
    <n v="8.6999999999999993"/>
  </r>
  <r>
    <x v="170"/>
    <m/>
  </r>
  <r>
    <x v="171"/>
    <n v="6.6"/>
  </r>
  <r>
    <x v="171"/>
    <n v="8.1"/>
  </r>
  <r>
    <x v="171"/>
    <n v="5.4"/>
  </r>
  <r>
    <x v="171"/>
    <n v="7.6"/>
  </r>
  <r>
    <x v="172"/>
    <n v="8.9"/>
  </r>
  <r>
    <x v="172"/>
    <n v="6.3"/>
  </r>
  <r>
    <x v="173"/>
    <n v="4.9000000000000004"/>
  </r>
  <r>
    <x v="173"/>
    <n v="7.1"/>
  </r>
  <r>
    <x v="173"/>
    <n v="8"/>
  </r>
  <r>
    <x v="173"/>
    <n v="6.2"/>
  </r>
  <r>
    <x v="173"/>
    <n v="8.6999999999999993"/>
  </r>
  <r>
    <x v="173"/>
    <n v="5.0999999999999996"/>
  </r>
  <r>
    <x v="173"/>
    <n v="3.5"/>
  </r>
  <r>
    <x v="173"/>
    <n v="8.3000000000000007"/>
  </r>
  <r>
    <x v="173"/>
    <n v="7.1"/>
  </r>
  <r>
    <x v="174"/>
    <n v="8.9"/>
  </r>
  <r>
    <x v="174"/>
    <n v="5.7"/>
  </r>
  <r>
    <x v="174"/>
    <n v="8"/>
  </r>
  <r>
    <x v="174"/>
    <n v="6.8"/>
  </r>
  <r>
    <x v="175"/>
    <n v="7.4"/>
  </r>
  <r>
    <x v="175"/>
    <n v="7.7"/>
  </r>
  <r>
    <x v="175"/>
    <n v="8.1"/>
  </r>
  <r>
    <x v="175"/>
    <n v="9"/>
  </r>
  <r>
    <x v="175"/>
    <n v="6.1"/>
  </r>
  <r>
    <x v="175"/>
    <n v="8.1999999999999993"/>
  </r>
  <r>
    <x v="175"/>
    <n v="8"/>
  </r>
  <r>
    <x v="175"/>
    <n v="9.1"/>
  </r>
  <r>
    <x v="176"/>
    <n v="6.6"/>
  </r>
  <r>
    <x v="176"/>
    <n v="9.3000000000000007"/>
  </r>
  <r>
    <x v="177"/>
    <n v="8.5"/>
  </r>
  <r>
    <x v="177"/>
    <n v="7.6"/>
  </r>
  <r>
    <x v="177"/>
    <n v="8.6"/>
  </r>
  <r>
    <x v="178"/>
    <n v="7.3"/>
  </r>
  <r>
    <x v="178"/>
    <n v="8.9"/>
  </r>
  <r>
    <x v="179"/>
    <n v="9"/>
  </r>
  <r>
    <x v="179"/>
    <n v="8"/>
  </r>
  <r>
    <x v="179"/>
    <n v="8.3000000000000007"/>
  </r>
  <r>
    <x v="179"/>
    <n v="6"/>
  </r>
  <r>
    <x v="179"/>
    <n v="7.6"/>
  </r>
  <r>
    <x v="179"/>
    <n v="7.9"/>
  </r>
  <r>
    <x v="180"/>
    <n v="7.9"/>
  </r>
  <r>
    <x v="180"/>
    <n v="8.9"/>
  </r>
  <r>
    <x v="180"/>
    <n v="5.0999999999999996"/>
  </r>
  <r>
    <x v="181"/>
    <n v="7.5"/>
  </r>
  <r>
    <x v="181"/>
    <n v="8.4"/>
  </r>
  <r>
    <x v="181"/>
    <n v="4.8"/>
  </r>
  <r>
    <x v="181"/>
    <n v="6"/>
  </r>
  <r>
    <x v="181"/>
    <n v="8.9"/>
  </r>
  <r>
    <x v="181"/>
    <n v="8.1999999999999993"/>
  </r>
  <r>
    <x v="181"/>
    <n v="8"/>
  </r>
  <r>
    <x v="182"/>
    <n v="7.9"/>
  </r>
  <r>
    <x v="182"/>
    <n v="8.5"/>
  </r>
  <r>
    <x v="182"/>
    <n v="8.8000000000000007"/>
  </r>
  <r>
    <x v="182"/>
    <m/>
  </r>
  <r>
    <x v="183"/>
    <n v="7.8"/>
  </r>
  <r>
    <x v="183"/>
    <n v="4.5"/>
  </r>
  <r>
    <x v="183"/>
    <n v="8.3000000000000007"/>
  </r>
  <r>
    <x v="184"/>
    <n v="7.9"/>
  </r>
  <r>
    <x v="184"/>
    <n v="6.5"/>
  </r>
  <r>
    <x v="184"/>
    <n v="8.6"/>
  </r>
  <r>
    <x v="184"/>
    <n v="7.9"/>
  </r>
  <r>
    <x v="185"/>
    <n v="9.1"/>
  </r>
  <r>
    <x v="185"/>
    <n v="6.7"/>
  </r>
  <r>
    <x v="185"/>
    <n v="8.5"/>
  </r>
  <r>
    <x v="185"/>
    <n v="7.4"/>
  </r>
  <r>
    <x v="186"/>
    <n v="4.0999999999999996"/>
  </r>
  <r>
    <x v="187"/>
    <n v="4.4000000000000004"/>
  </r>
  <r>
    <x v="187"/>
    <n v="7.5"/>
  </r>
  <r>
    <x v="187"/>
    <n v="4.5999999999999996"/>
  </r>
  <r>
    <x v="187"/>
    <n v="8.5"/>
  </r>
  <r>
    <x v="187"/>
    <n v="6.7"/>
  </r>
  <r>
    <x v="187"/>
    <n v="6.6"/>
  </r>
  <r>
    <x v="187"/>
    <n v="7.7"/>
  </r>
  <r>
    <x v="188"/>
    <n v="7.8"/>
  </r>
  <r>
    <x v="188"/>
    <n v="7.8"/>
  </r>
  <r>
    <x v="189"/>
    <n v="8.6"/>
  </r>
  <r>
    <x v="190"/>
    <n v="6.4"/>
  </r>
  <r>
    <x v="190"/>
    <n v="7.1"/>
  </r>
  <r>
    <x v="191"/>
    <n v="7.5"/>
  </r>
  <r>
    <x v="191"/>
    <n v="6"/>
  </r>
  <r>
    <x v="191"/>
    <n v="4.7"/>
  </r>
  <r>
    <x v="191"/>
    <n v="8"/>
  </r>
  <r>
    <x v="191"/>
    <n v="8.6"/>
  </r>
  <r>
    <x v="191"/>
    <n v="6.3"/>
  </r>
  <r>
    <x v="191"/>
    <n v="9.1999999999999993"/>
  </r>
  <r>
    <x v="191"/>
    <n v="7.5"/>
  </r>
  <r>
    <x v="191"/>
    <n v="6.5"/>
  </r>
  <r>
    <x v="192"/>
    <n v="8.1"/>
  </r>
  <r>
    <x v="192"/>
    <n v="8.9"/>
  </r>
  <r>
    <x v="192"/>
    <n v="7.6"/>
  </r>
  <r>
    <x v="192"/>
    <n v="8.5"/>
  </r>
  <r>
    <x v="193"/>
    <n v="8.9"/>
  </r>
  <r>
    <x v="193"/>
    <n v="7.7"/>
  </r>
  <r>
    <x v="193"/>
    <n v="6.4"/>
  </r>
  <r>
    <x v="193"/>
    <n v="8"/>
  </r>
  <r>
    <x v="193"/>
    <n v="8.3000000000000007"/>
  </r>
  <r>
    <x v="193"/>
    <n v="8.5"/>
  </r>
  <r>
    <x v="194"/>
    <n v="7.7"/>
  </r>
  <r>
    <x v="194"/>
    <n v="5"/>
  </r>
  <r>
    <x v="194"/>
    <n v="8.8000000000000007"/>
  </r>
  <r>
    <x v="194"/>
    <n v="7.4"/>
  </r>
  <r>
    <x v="195"/>
    <n v="8.6999999999999993"/>
  </r>
  <r>
    <x v="195"/>
    <n v="8.3000000000000007"/>
  </r>
  <r>
    <x v="196"/>
    <n v="6.6"/>
  </r>
  <r>
    <x v="196"/>
    <n v="8.4"/>
  </r>
  <r>
    <x v="197"/>
    <n v="7.8"/>
  </r>
  <r>
    <x v="197"/>
    <n v="8.5"/>
  </r>
  <r>
    <x v="197"/>
    <n v="6.2"/>
  </r>
  <r>
    <x v="198"/>
    <n v="7.1"/>
  </r>
  <r>
    <x v="198"/>
    <n v="5.7"/>
  </r>
  <r>
    <x v="198"/>
    <n v="7.9"/>
  </r>
  <r>
    <x v="198"/>
    <n v="7.6"/>
  </r>
  <r>
    <x v="199"/>
    <n v="8.8000000000000007"/>
  </r>
  <r>
    <x v="200"/>
    <n v="6.4"/>
  </r>
  <r>
    <x v="200"/>
    <n v="8.4"/>
  </r>
  <r>
    <x v="200"/>
    <n v="7.4"/>
  </r>
  <r>
    <x v="201"/>
    <n v="7.7"/>
  </r>
  <r>
    <x v="201"/>
    <n v="8.1"/>
  </r>
  <r>
    <x v="201"/>
    <n v="8.6999999999999993"/>
  </r>
  <r>
    <x v="201"/>
    <n v="7.7"/>
  </r>
  <r>
    <x v="201"/>
    <n v="6.6"/>
  </r>
  <r>
    <x v="201"/>
    <n v="9.1"/>
  </r>
  <r>
    <x v="202"/>
    <n v="8.1999999999999993"/>
  </r>
  <r>
    <x v="202"/>
    <n v="3.3"/>
  </r>
  <r>
    <x v="202"/>
    <n v="8.1"/>
  </r>
  <r>
    <x v="202"/>
    <n v="7.7"/>
  </r>
  <r>
    <x v="203"/>
    <n v="9"/>
  </r>
  <r>
    <x v="203"/>
    <n v="8.1999999999999993"/>
  </r>
  <r>
    <x v="203"/>
    <n v="6"/>
  </r>
  <r>
    <x v="203"/>
    <n v="8.9"/>
  </r>
  <r>
    <x v="204"/>
    <n v="8.6"/>
  </r>
  <r>
    <x v="204"/>
    <n v="7.1"/>
  </r>
  <r>
    <x v="204"/>
    <n v="5.5"/>
  </r>
  <r>
    <x v="205"/>
    <n v="7.1"/>
  </r>
  <r>
    <x v="205"/>
    <n v="7.9"/>
  </r>
  <r>
    <x v="205"/>
    <m/>
  </r>
  <r>
    <x v="205"/>
    <n v="8.8000000000000007"/>
  </r>
  <r>
    <x v="205"/>
    <n v="5.9"/>
  </r>
  <r>
    <x v="206"/>
    <n v="7.1"/>
  </r>
  <r>
    <x v="206"/>
    <n v="5.2"/>
  </r>
  <r>
    <x v="206"/>
    <n v="6.1"/>
  </r>
  <r>
    <x v="206"/>
    <n v="8.9"/>
  </r>
  <r>
    <x v="207"/>
    <n v="7.6"/>
  </r>
  <r>
    <x v="207"/>
    <n v="7.8"/>
  </r>
  <r>
    <x v="208"/>
    <n v="7.9"/>
  </r>
  <r>
    <x v="208"/>
    <n v="7.9"/>
  </r>
  <r>
    <x v="208"/>
    <n v="5.6"/>
  </r>
  <r>
    <x v="208"/>
    <n v="6.2"/>
  </r>
  <r>
    <x v="208"/>
    <n v="7.1"/>
  </r>
  <r>
    <x v="208"/>
    <n v="8.1999999999999993"/>
  </r>
  <r>
    <x v="209"/>
    <n v="8.5"/>
  </r>
  <r>
    <x v="209"/>
    <n v="9.3000000000000007"/>
  </r>
  <r>
    <x v="209"/>
    <n v="8.3000000000000007"/>
  </r>
  <r>
    <x v="209"/>
    <n v="9"/>
  </r>
  <r>
    <x v="209"/>
    <n v="8.1"/>
  </r>
  <r>
    <x v="210"/>
    <n v="6.7"/>
  </r>
  <r>
    <x v="210"/>
    <n v="4.9000000000000004"/>
  </r>
  <r>
    <x v="210"/>
    <n v="8.6999999999999993"/>
  </r>
  <r>
    <x v="210"/>
    <n v="5"/>
  </r>
  <r>
    <x v="211"/>
    <n v="9"/>
  </r>
  <r>
    <x v="211"/>
    <n v="8.1999999999999993"/>
  </r>
  <r>
    <x v="212"/>
    <n v="7.5"/>
  </r>
  <r>
    <x v="212"/>
    <n v="5.2"/>
  </r>
  <r>
    <x v="213"/>
    <n v="6.1"/>
  </r>
  <r>
    <x v="214"/>
    <n v="6.6"/>
  </r>
  <r>
    <x v="214"/>
    <n v="7.5"/>
  </r>
  <r>
    <x v="215"/>
    <n v="7.9"/>
  </r>
  <r>
    <x v="215"/>
    <n v="7.3"/>
  </r>
  <r>
    <x v="215"/>
    <n v="7.6"/>
  </r>
  <r>
    <x v="216"/>
    <n v="6.9"/>
  </r>
  <r>
    <x v="216"/>
    <n v="6.3"/>
  </r>
  <r>
    <x v="216"/>
    <n v="7.6"/>
  </r>
  <r>
    <x v="217"/>
    <n v="6.6"/>
  </r>
  <r>
    <x v="217"/>
    <n v="7.5"/>
  </r>
  <r>
    <x v="217"/>
    <n v="8.9"/>
  </r>
  <r>
    <x v="217"/>
    <n v="5.4"/>
  </r>
  <r>
    <x v="218"/>
    <n v="7.9"/>
  </r>
  <r>
    <x v="218"/>
    <n v="6.1"/>
  </r>
  <r>
    <x v="219"/>
    <n v="8.1"/>
  </r>
  <r>
    <x v="219"/>
    <n v="5.9"/>
  </r>
  <r>
    <x v="219"/>
    <n v="8.3000000000000007"/>
  </r>
  <r>
    <x v="219"/>
    <n v="7"/>
  </r>
  <r>
    <x v="219"/>
    <n v="8.1999999999999993"/>
  </r>
  <r>
    <x v="219"/>
    <n v="9.1999999999999993"/>
  </r>
  <r>
    <x v="220"/>
    <n v="8.6"/>
  </r>
  <r>
    <x v="220"/>
    <n v="7.3"/>
  </r>
  <r>
    <x v="220"/>
    <n v="6.6"/>
  </r>
  <r>
    <x v="221"/>
    <m/>
  </r>
  <r>
    <x v="221"/>
    <n v="8.1999999999999993"/>
  </r>
  <r>
    <x v="221"/>
    <n v="8.8000000000000007"/>
  </r>
  <r>
    <x v="221"/>
    <n v="7.6"/>
  </r>
  <r>
    <x v="222"/>
    <n v="7.9"/>
  </r>
  <r>
    <x v="222"/>
    <n v="8"/>
  </r>
  <r>
    <x v="222"/>
    <n v="8"/>
  </r>
  <r>
    <x v="222"/>
    <n v="5.6"/>
  </r>
  <r>
    <x v="223"/>
    <n v="5.7"/>
  </r>
  <r>
    <x v="223"/>
    <m/>
  </r>
  <r>
    <x v="223"/>
    <n v="7.4"/>
  </r>
  <r>
    <x v="224"/>
    <n v="8.6"/>
  </r>
  <r>
    <x v="224"/>
    <n v="8.1999999999999993"/>
  </r>
  <r>
    <x v="224"/>
    <n v="9"/>
  </r>
  <r>
    <x v="224"/>
    <n v="9.4"/>
  </r>
  <r>
    <x v="224"/>
    <n v="5.5"/>
  </r>
  <r>
    <x v="224"/>
    <n v="7.5"/>
  </r>
  <r>
    <x v="224"/>
    <n v="7.8"/>
  </r>
  <r>
    <x v="224"/>
    <n v="8.1"/>
  </r>
  <r>
    <x v="225"/>
    <n v="8.9"/>
  </r>
  <r>
    <x v="225"/>
    <n v="6.3"/>
  </r>
  <r>
    <x v="226"/>
    <n v="8.1999999999999993"/>
  </r>
  <r>
    <x v="226"/>
    <n v="6.6"/>
  </r>
  <r>
    <x v="226"/>
    <n v="8.9"/>
  </r>
  <r>
    <x v="227"/>
    <n v="6.7"/>
  </r>
  <r>
    <x v="227"/>
    <n v="8.6999999999999993"/>
  </r>
  <r>
    <x v="227"/>
    <n v="6.9"/>
  </r>
  <r>
    <x v="227"/>
    <n v="7.2"/>
  </r>
  <r>
    <x v="227"/>
    <n v="7.1"/>
  </r>
  <r>
    <x v="228"/>
    <n v="7.7"/>
  </r>
  <r>
    <x v="228"/>
    <n v="6.7"/>
  </r>
  <r>
    <x v="229"/>
    <n v="5.6"/>
  </r>
  <r>
    <x v="230"/>
    <n v="8.6"/>
  </r>
  <r>
    <x v="230"/>
    <n v="9.1"/>
  </r>
  <r>
    <x v="231"/>
    <n v="8.4"/>
  </r>
  <r>
    <x v="232"/>
    <n v="7.2"/>
  </r>
  <r>
    <x v="232"/>
    <n v="9"/>
  </r>
  <r>
    <x v="232"/>
    <n v="6.2"/>
  </r>
  <r>
    <x v="232"/>
    <n v="6.5"/>
  </r>
  <r>
    <x v="233"/>
    <n v="8.5"/>
  </r>
  <r>
    <x v="233"/>
    <n v="2.9"/>
  </r>
  <r>
    <x v="234"/>
    <n v="6.9"/>
  </r>
  <r>
    <x v="234"/>
    <n v="6.4"/>
  </r>
  <r>
    <x v="234"/>
    <n v="5.5"/>
  </r>
  <r>
    <x v="234"/>
    <n v="6.8"/>
  </r>
  <r>
    <x v="235"/>
    <n v="9.1"/>
  </r>
  <r>
    <x v="235"/>
    <n v="7.6"/>
  </r>
  <r>
    <x v="235"/>
    <n v="8.8000000000000007"/>
  </r>
  <r>
    <x v="236"/>
    <n v="6.1"/>
  </r>
  <r>
    <x v="237"/>
    <n v="8.1"/>
  </r>
  <r>
    <x v="238"/>
    <n v="7.8"/>
  </r>
  <r>
    <x v="238"/>
    <n v="6.8"/>
  </r>
  <r>
    <x v="238"/>
    <n v="8.4"/>
  </r>
  <r>
    <x v="238"/>
    <n v="6.2"/>
  </r>
  <r>
    <x v="239"/>
    <n v="3.1"/>
  </r>
  <r>
    <x v="239"/>
    <n v="6.1"/>
  </r>
  <r>
    <x v="239"/>
    <m/>
  </r>
  <r>
    <x v="239"/>
    <n v="7.9"/>
  </r>
  <r>
    <x v="239"/>
    <n v="8.1999999999999993"/>
  </r>
  <r>
    <x v="240"/>
    <n v="8"/>
  </r>
  <r>
    <x v="241"/>
    <n v="8.4"/>
  </r>
  <r>
    <x v="242"/>
    <n v="7"/>
  </r>
  <r>
    <x v="242"/>
    <n v="8.1999999999999993"/>
  </r>
  <r>
    <x v="243"/>
    <n v="7.7"/>
  </r>
  <r>
    <x v="244"/>
    <n v="7.7"/>
  </r>
  <r>
    <x v="244"/>
    <n v="6.1"/>
  </r>
  <r>
    <x v="245"/>
    <n v="8.8000000000000007"/>
  </r>
  <r>
    <x v="245"/>
    <n v="4.3"/>
  </r>
  <r>
    <x v="245"/>
    <n v="8.6"/>
  </r>
  <r>
    <x v="245"/>
    <n v="7.4"/>
  </r>
  <r>
    <x v="245"/>
    <n v="8"/>
  </r>
  <r>
    <x v="246"/>
    <n v="5.4"/>
  </r>
  <r>
    <x v="246"/>
    <n v="7.5"/>
  </r>
  <r>
    <x v="247"/>
    <n v="8"/>
  </r>
  <r>
    <x v="247"/>
    <n v="4.9000000000000004"/>
  </r>
  <r>
    <x v="247"/>
    <n v="7"/>
  </r>
  <r>
    <x v="248"/>
    <n v="7"/>
  </r>
  <r>
    <x v="248"/>
    <n v="7.9"/>
  </r>
  <r>
    <x v="249"/>
    <n v="7.8"/>
  </r>
  <r>
    <x v="250"/>
    <n v="8"/>
  </r>
  <r>
    <x v="251"/>
    <n v="5.5"/>
  </r>
  <r>
    <x v="251"/>
    <n v="7.9"/>
  </r>
  <r>
    <x v="252"/>
    <n v="8.6"/>
  </r>
  <r>
    <x v="252"/>
    <n v="7.8"/>
  </r>
  <r>
    <x v="252"/>
    <n v="8.6999999999999993"/>
  </r>
  <r>
    <x v="252"/>
    <n v="8.3000000000000007"/>
  </r>
  <r>
    <x v="253"/>
    <n v="8"/>
  </r>
  <r>
    <x v="253"/>
    <n v="7.5"/>
  </r>
  <r>
    <x v="253"/>
    <n v="7.7"/>
  </r>
  <r>
    <x v="253"/>
    <n v="7.4"/>
  </r>
  <r>
    <x v="254"/>
    <n v="8.1"/>
  </r>
  <r>
    <x v="255"/>
    <n v="7.6"/>
  </r>
  <r>
    <x v="255"/>
    <n v="8.6999999999999993"/>
  </r>
  <r>
    <x v="256"/>
    <n v="6.7"/>
  </r>
  <r>
    <x v="257"/>
    <n v="7.2"/>
  </r>
  <r>
    <x v="257"/>
    <n v="7.7"/>
  </r>
  <r>
    <x v="257"/>
    <n v="7.5"/>
  </r>
  <r>
    <x v="258"/>
    <n v="6.6"/>
  </r>
  <r>
    <x v="258"/>
    <n v="7.8"/>
  </r>
  <r>
    <x v="258"/>
    <n v="8.1999999999999993"/>
  </r>
  <r>
    <x v="259"/>
    <n v="7.9"/>
  </r>
  <r>
    <x v="259"/>
    <n v="8"/>
  </r>
  <r>
    <x v="260"/>
    <n v="5.5"/>
  </r>
  <r>
    <x v="260"/>
    <n v="6.7"/>
  </r>
  <r>
    <x v="260"/>
    <n v="6.9"/>
  </r>
  <r>
    <x v="261"/>
    <n v="8.5"/>
  </r>
  <r>
    <x v="261"/>
    <n v="6.3"/>
  </r>
  <r>
    <x v="261"/>
    <n v="7.7"/>
  </r>
  <r>
    <x v="262"/>
    <n v="7.7"/>
  </r>
  <r>
    <x v="262"/>
    <n v="8.6999999999999993"/>
  </r>
  <r>
    <x v="262"/>
    <n v="8.1999999999999993"/>
  </r>
  <r>
    <x v="263"/>
    <n v="5.7"/>
  </r>
  <r>
    <x v="263"/>
    <n v="9.1"/>
  </r>
  <r>
    <x v="264"/>
    <n v="5.9"/>
  </r>
  <r>
    <x v="264"/>
    <n v="9"/>
  </r>
  <r>
    <x v="264"/>
    <n v="6.8"/>
  </r>
  <r>
    <x v="265"/>
    <n v="3.2"/>
  </r>
  <r>
    <x v="265"/>
    <n v="9.1"/>
  </r>
  <r>
    <x v="265"/>
    <n v="7.8"/>
  </r>
  <r>
    <x v="265"/>
    <n v="6.5"/>
  </r>
  <r>
    <x v="266"/>
    <n v="6.6"/>
  </r>
  <r>
    <x v="267"/>
    <n v="7.6"/>
  </r>
  <r>
    <x v="267"/>
    <n v="7.4"/>
  </r>
  <r>
    <x v="268"/>
    <n v="7.7"/>
  </r>
  <r>
    <x v="268"/>
    <n v="6.7"/>
  </r>
  <r>
    <x v="268"/>
    <n v="7.4"/>
  </r>
  <r>
    <x v="269"/>
    <n v="8.1999999999999993"/>
  </r>
  <r>
    <x v="269"/>
    <n v="7.2"/>
  </r>
  <r>
    <x v="269"/>
    <n v="5.6"/>
  </r>
  <r>
    <x v="269"/>
    <n v="7.5"/>
  </r>
  <r>
    <x v="269"/>
    <n v="7.7"/>
  </r>
  <r>
    <x v="269"/>
    <n v="7.9"/>
  </r>
  <r>
    <x v="270"/>
    <n v="7.9"/>
  </r>
  <r>
    <x v="270"/>
    <n v="8.6"/>
  </r>
  <r>
    <x v="271"/>
    <m/>
  </r>
  <r>
    <x v="271"/>
    <n v="7.5"/>
  </r>
  <r>
    <x v="271"/>
    <n v="7.6"/>
  </r>
  <r>
    <x v="272"/>
    <n v="9.3000000000000007"/>
  </r>
  <r>
    <x v="272"/>
    <n v="8.1999999999999993"/>
  </r>
  <r>
    <x v="272"/>
    <n v="7"/>
  </r>
  <r>
    <x v="273"/>
    <n v="6.1"/>
  </r>
  <r>
    <x v="273"/>
    <n v="8.9"/>
  </r>
  <r>
    <x v="274"/>
    <n v="5.8"/>
  </r>
  <r>
    <x v="274"/>
    <n v="8.4"/>
  </r>
  <r>
    <x v="275"/>
    <n v="8.6999999999999993"/>
  </r>
  <r>
    <x v="275"/>
    <n v="7.8"/>
  </r>
  <r>
    <x v="276"/>
    <n v="7.7"/>
  </r>
  <r>
    <x v="277"/>
    <n v="5.3"/>
  </r>
  <r>
    <x v="277"/>
    <n v="7.7"/>
  </r>
  <r>
    <x v="278"/>
    <n v="6.8"/>
  </r>
  <r>
    <x v="278"/>
    <n v="8.9"/>
  </r>
  <r>
    <x v="278"/>
    <n v="7.4"/>
  </r>
  <r>
    <x v="279"/>
    <n v="8.6"/>
  </r>
  <r>
    <x v="279"/>
    <n v="9"/>
  </r>
  <r>
    <x v="280"/>
    <n v="4.3"/>
  </r>
  <r>
    <x v="280"/>
    <n v="4.2"/>
  </r>
  <r>
    <x v="280"/>
    <n v="8.6999999999999993"/>
  </r>
  <r>
    <x v="281"/>
    <n v="7.3"/>
  </r>
  <r>
    <x v="281"/>
    <n v="8.3000000000000007"/>
  </r>
  <r>
    <x v="281"/>
    <n v="8.8000000000000007"/>
  </r>
  <r>
    <x v="282"/>
    <n v="9"/>
  </r>
  <r>
    <x v="282"/>
    <n v="7.8"/>
  </r>
  <r>
    <x v="283"/>
    <n v="6.4"/>
  </r>
  <r>
    <x v="283"/>
    <n v="8.5"/>
  </r>
  <r>
    <x v="284"/>
    <n v="8.1"/>
  </r>
  <r>
    <x v="284"/>
    <n v="7.8"/>
  </r>
  <r>
    <x v="284"/>
    <n v="7.8"/>
  </r>
  <r>
    <x v="285"/>
    <n v="5.9"/>
  </r>
  <r>
    <x v="286"/>
    <n v="6.6"/>
  </r>
  <r>
    <x v="287"/>
    <n v="9.1"/>
  </r>
  <r>
    <x v="287"/>
    <n v="8.5"/>
  </r>
  <r>
    <x v="288"/>
    <n v="8.6"/>
  </r>
  <r>
    <x v="288"/>
    <n v="7.2"/>
  </r>
  <r>
    <x v="288"/>
    <n v="9.1999999999999993"/>
  </r>
  <r>
    <x v="289"/>
    <n v="6.3"/>
  </r>
  <r>
    <x v="289"/>
    <n v="8.1"/>
  </r>
  <r>
    <x v="289"/>
    <n v="7"/>
  </r>
  <r>
    <x v="290"/>
    <n v="8.5"/>
  </r>
  <r>
    <x v="291"/>
    <n v="7.7"/>
  </r>
  <r>
    <x v="291"/>
    <n v="8.1"/>
  </r>
  <r>
    <x v="292"/>
    <n v="7.4"/>
  </r>
  <r>
    <x v="293"/>
    <n v="6.9"/>
  </r>
  <r>
    <x v="293"/>
    <n v="3.9"/>
  </r>
  <r>
    <x v="293"/>
    <n v="8"/>
  </r>
  <r>
    <x v="293"/>
    <n v="5.8"/>
  </r>
  <r>
    <x v="294"/>
    <n v="8.1999999999999993"/>
  </r>
  <r>
    <x v="295"/>
    <n v="7.8"/>
  </r>
  <r>
    <x v="296"/>
    <n v="7.9"/>
  </r>
  <r>
    <x v="297"/>
    <n v="7.9"/>
  </r>
  <r>
    <x v="298"/>
    <n v="7.8"/>
  </r>
  <r>
    <x v="298"/>
    <n v="8.9"/>
  </r>
  <r>
    <x v="298"/>
    <n v="5.4"/>
  </r>
  <r>
    <x v="298"/>
    <n v="8.9"/>
  </r>
  <r>
    <x v="299"/>
    <n v="9"/>
  </r>
  <r>
    <x v="299"/>
    <n v="7.8"/>
  </r>
  <r>
    <x v="299"/>
    <n v="8"/>
  </r>
  <r>
    <x v="300"/>
    <n v="8.5"/>
  </r>
  <r>
    <x v="301"/>
    <n v="9"/>
  </r>
  <r>
    <x v="301"/>
    <n v="6.8"/>
  </r>
  <r>
    <x v="302"/>
    <n v="6.5"/>
  </r>
  <r>
    <x v="302"/>
    <n v="8"/>
  </r>
  <r>
    <x v="303"/>
    <n v="8.9"/>
  </r>
  <r>
    <x v="304"/>
    <n v="8"/>
  </r>
  <r>
    <x v="304"/>
    <n v="7.7"/>
  </r>
  <r>
    <x v="305"/>
    <n v="8.6"/>
  </r>
  <r>
    <x v="305"/>
    <n v="8.1"/>
  </r>
  <r>
    <x v="306"/>
    <n v="8.6999999999999993"/>
  </r>
  <r>
    <x v="307"/>
    <n v="7.7"/>
  </r>
  <r>
    <x v="307"/>
    <n v="7.2"/>
  </r>
  <r>
    <x v="308"/>
    <n v="4.5999999999999996"/>
  </r>
  <r>
    <x v="308"/>
    <n v="5.9"/>
  </r>
  <r>
    <x v="309"/>
    <n v="4.4000000000000004"/>
  </r>
  <r>
    <x v="310"/>
    <n v="9.1999999999999993"/>
  </r>
  <r>
    <x v="311"/>
    <n v="8"/>
  </r>
  <r>
    <x v="312"/>
    <n v="7.5"/>
  </r>
  <r>
    <x v="313"/>
    <n v="8.6999999999999993"/>
  </r>
  <r>
    <x v="314"/>
    <n v="7.8"/>
  </r>
  <r>
    <x v="314"/>
    <n v="8.5"/>
  </r>
  <r>
    <x v="314"/>
    <n v="7.9"/>
  </r>
  <r>
    <x v="315"/>
    <n v="8.5"/>
  </r>
  <r>
    <x v="315"/>
    <n v="7.2"/>
  </r>
  <r>
    <x v="316"/>
    <n v="8.5"/>
  </r>
  <r>
    <x v="317"/>
    <n v="5.5"/>
  </r>
  <r>
    <x v="318"/>
    <n v="7.9"/>
  </r>
  <r>
    <x v="319"/>
    <n v="8.1999999999999993"/>
  </r>
  <r>
    <x v="319"/>
    <n v="6.8"/>
  </r>
  <r>
    <x v="320"/>
    <n v="8.9"/>
  </r>
  <r>
    <x v="320"/>
    <n v="6.7"/>
  </r>
  <r>
    <x v="320"/>
    <n v="8.4"/>
  </r>
  <r>
    <x v="321"/>
    <n v="8.1999999999999993"/>
  </r>
  <r>
    <x v="322"/>
    <n v="8.1999999999999993"/>
  </r>
  <r>
    <x v="323"/>
    <n v="8.3000000000000007"/>
  </r>
  <r>
    <x v="324"/>
    <n v="8.4"/>
  </r>
  <r>
    <x v="325"/>
    <n v="8.6"/>
  </r>
  <r>
    <x v="325"/>
    <n v="8.8000000000000007"/>
  </r>
  <r>
    <x v="326"/>
    <n v="8.6999999999999993"/>
  </r>
  <r>
    <x v="327"/>
    <n v="5.8"/>
  </r>
  <r>
    <x v="327"/>
    <n v="5.6"/>
  </r>
  <r>
    <x v="328"/>
    <n v="7.9"/>
  </r>
  <r>
    <x v="328"/>
    <n v="4.0999999999999996"/>
  </r>
  <r>
    <x v="328"/>
    <n v="7.5"/>
  </r>
  <r>
    <x v="328"/>
    <n v="8.3000000000000007"/>
  </r>
  <r>
    <x v="329"/>
    <n v="7.5"/>
  </r>
  <r>
    <x v="330"/>
    <n v="7.8"/>
  </r>
  <r>
    <x v="331"/>
    <n v="6.8"/>
  </r>
  <r>
    <x v="331"/>
    <n v="7.9"/>
  </r>
  <r>
    <x v="332"/>
    <n v="6.9"/>
  </r>
  <r>
    <x v="332"/>
    <n v="6.2"/>
  </r>
  <r>
    <x v="332"/>
    <n v="8"/>
  </r>
  <r>
    <x v="333"/>
    <n v="9"/>
  </r>
  <r>
    <x v="334"/>
    <n v="7.7"/>
  </r>
  <r>
    <x v="334"/>
    <n v="8.5"/>
  </r>
  <r>
    <x v="335"/>
    <n v="7.9"/>
  </r>
  <r>
    <x v="335"/>
    <n v="8.9"/>
  </r>
  <r>
    <x v="335"/>
    <n v="7.6"/>
  </r>
  <r>
    <x v="335"/>
    <n v="7.6"/>
  </r>
  <r>
    <x v="335"/>
    <n v="8.6999999999999993"/>
  </r>
  <r>
    <x v="336"/>
    <n v="7.9"/>
  </r>
  <r>
    <x v="337"/>
    <n v="8.4"/>
  </r>
  <r>
    <x v="337"/>
    <n v="8.6999999999999993"/>
  </r>
  <r>
    <x v="338"/>
    <n v="7.3"/>
  </r>
  <r>
    <x v="339"/>
    <n v="8.5"/>
  </r>
  <r>
    <x v="340"/>
    <n v="7.6"/>
  </r>
  <r>
    <x v="341"/>
    <n v="8.8000000000000007"/>
  </r>
  <r>
    <x v="342"/>
    <n v="7.9"/>
  </r>
  <r>
    <x v="342"/>
    <n v="8.1"/>
  </r>
  <r>
    <x v="343"/>
    <n v="7.5"/>
  </r>
  <r>
    <x v="344"/>
    <n v="8"/>
  </r>
  <r>
    <x v="345"/>
    <n v="7.5"/>
  </r>
  <r>
    <x v="346"/>
    <n v="6.9"/>
  </r>
  <r>
    <x v="347"/>
    <n v="7"/>
  </r>
  <r>
    <x v="348"/>
    <n v="4"/>
  </r>
  <r>
    <x v="349"/>
    <n v="3.7"/>
  </r>
  <r>
    <x v="350"/>
    <n v="9.1"/>
  </r>
  <r>
    <x v="350"/>
    <n v="7.9"/>
  </r>
  <r>
    <x v="351"/>
    <n v="7.4"/>
  </r>
  <r>
    <x v="352"/>
    <n v="6.7"/>
  </r>
  <r>
    <x v="353"/>
    <n v="8.1"/>
  </r>
  <r>
    <x v="353"/>
    <n v="8.6"/>
  </r>
  <r>
    <x v="354"/>
    <n v="8.6999999999999993"/>
  </r>
  <r>
    <x v="354"/>
    <n v="8.6999999999999993"/>
  </r>
  <r>
    <x v="355"/>
    <n v="8.6999999999999993"/>
  </r>
  <r>
    <x v="356"/>
    <n v="8"/>
  </r>
  <r>
    <x v="356"/>
    <n v="8"/>
  </r>
  <r>
    <x v="357"/>
    <n v="8.8000000000000007"/>
  </r>
  <r>
    <x v="358"/>
    <n v="4.9000000000000004"/>
  </r>
  <r>
    <x v="358"/>
    <n v="7.6"/>
  </r>
  <r>
    <x v="359"/>
    <m/>
  </r>
  <r>
    <x v="359"/>
    <n v="8.6"/>
  </r>
  <r>
    <x v="359"/>
    <n v="9.1999999999999993"/>
  </r>
  <r>
    <x v="360"/>
    <n v="7.7"/>
  </r>
  <r>
    <x v="361"/>
    <n v="8.1999999999999993"/>
  </r>
  <r>
    <x v="361"/>
    <n v="6.3"/>
  </r>
  <r>
    <x v="361"/>
    <n v="8.5"/>
  </r>
  <r>
    <x v="362"/>
    <n v="8.1"/>
  </r>
  <r>
    <x v="362"/>
    <n v="8.3000000000000007"/>
  </r>
  <r>
    <x v="362"/>
    <n v="6"/>
  </r>
  <r>
    <x v="363"/>
    <n v="8.4"/>
  </r>
  <r>
    <x v="363"/>
    <n v="8.9"/>
  </r>
  <r>
    <x v="364"/>
    <n v="7.9"/>
  </r>
  <r>
    <x v="365"/>
    <n v="7.7"/>
  </r>
  <r>
    <x v="366"/>
    <n v="7.3"/>
  </r>
  <r>
    <x v="367"/>
    <n v="7.1"/>
  </r>
  <r>
    <x v="367"/>
    <n v="7.2"/>
  </r>
  <r>
    <x v="368"/>
    <n v="8.6999999999999993"/>
  </r>
  <r>
    <x v="368"/>
    <n v="7.8"/>
  </r>
  <r>
    <x v="368"/>
    <n v="7.5"/>
  </r>
  <r>
    <x v="369"/>
    <n v="9.3000000000000007"/>
  </r>
  <r>
    <x v="369"/>
    <n v="7.5"/>
  </r>
  <r>
    <x v="369"/>
    <n v="6.2"/>
  </r>
  <r>
    <x v="369"/>
    <n v="4.2"/>
  </r>
  <r>
    <x v="370"/>
    <n v="7.3"/>
  </r>
  <r>
    <x v="370"/>
    <n v="8.9"/>
  </r>
  <r>
    <x v="371"/>
    <n v="6.5"/>
  </r>
  <r>
    <x v="372"/>
    <n v="4.9000000000000004"/>
  </r>
  <r>
    <x v="372"/>
    <n v="4.5"/>
  </r>
  <r>
    <x v="373"/>
    <n v="9"/>
  </r>
  <r>
    <x v="374"/>
    <n v="9"/>
  </r>
  <r>
    <x v="375"/>
    <n v="8.1"/>
  </r>
  <r>
    <x v="376"/>
    <n v="4.8"/>
  </r>
  <r>
    <x v="377"/>
    <n v="9.1"/>
  </r>
  <r>
    <x v="377"/>
    <n v="8.3000000000000007"/>
  </r>
  <r>
    <x v="378"/>
    <n v="8.6999999999999993"/>
  </r>
  <r>
    <x v="379"/>
    <n v="8.9"/>
  </r>
  <r>
    <x v="380"/>
    <n v="7.9"/>
  </r>
  <r>
    <x v="380"/>
    <n v="7.5"/>
  </r>
  <r>
    <x v="381"/>
    <n v="8.5"/>
  </r>
  <r>
    <x v="382"/>
    <n v="8.9"/>
  </r>
  <r>
    <x v="383"/>
    <n v="3.4"/>
  </r>
  <r>
    <x v="384"/>
    <n v="7.9"/>
  </r>
  <r>
    <x v="385"/>
    <n v="8.1999999999999993"/>
  </r>
  <r>
    <x v="385"/>
    <n v="6.4"/>
  </r>
  <r>
    <x v="386"/>
    <n v="7.9"/>
  </r>
  <r>
    <x v="386"/>
    <n v="7.9"/>
  </r>
  <r>
    <x v="387"/>
    <n v="8.1999999999999993"/>
  </r>
  <r>
    <x v="388"/>
    <n v="8.4"/>
  </r>
  <r>
    <x v="389"/>
    <n v="8.4"/>
  </r>
  <r>
    <x v="390"/>
    <n v="8.9"/>
  </r>
  <r>
    <x v="391"/>
    <n v="7.6"/>
  </r>
  <r>
    <x v="391"/>
    <n v="8.1"/>
  </r>
  <r>
    <x v="392"/>
    <n v="8.1999999999999993"/>
  </r>
  <r>
    <x v="393"/>
    <n v="7.7"/>
  </r>
  <r>
    <x v="394"/>
    <n v="8.6999999999999993"/>
  </r>
  <r>
    <x v="395"/>
    <n v="7.7"/>
  </r>
  <r>
    <x v="396"/>
    <n v="5.4"/>
  </r>
  <r>
    <x v="397"/>
    <n v="8.6999999999999993"/>
  </r>
  <r>
    <x v="398"/>
    <n v="7.3"/>
  </r>
  <r>
    <x v="399"/>
    <n v="8.1999999999999993"/>
  </r>
  <r>
    <x v="400"/>
    <n v="8"/>
  </r>
  <r>
    <x v="401"/>
    <n v="8.1"/>
  </r>
  <r>
    <x v="402"/>
    <n v="8.5"/>
  </r>
  <r>
    <x v="403"/>
    <n v="7.1"/>
  </r>
  <r>
    <x v="404"/>
    <n v="8.1999999999999993"/>
  </r>
  <r>
    <x v="405"/>
    <n v="8"/>
  </r>
  <r>
    <x v="406"/>
    <n v="8"/>
  </r>
  <r>
    <x v="407"/>
    <n v="8"/>
  </r>
  <r>
    <x v="408"/>
    <n v="7.5"/>
  </r>
  <r>
    <x v="409"/>
    <n v="6.5"/>
  </r>
  <r>
    <x v="410"/>
    <n v="4"/>
  </r>
  <r>
    <x v="410"/>
    <n v="7.6"/>
  </r>
  <r>
    <x v="411"/>
    <n v="6.1"/>
  </r>
  <r>
    <x v="412"/>
    <n v="8.6"/>
  </r>
  <r>
    <x v="413"/>
    <n v="8.8000000000000007"/>
  </r>
  <r>
    <x v="414"/>
    <n v="8.1"/>
  </r>
  <r>
    <x v="415"/>
    <n v="8.8000000000000007"/>
  </r>
  <r>
    <x v="416"/>
    <n v="5.4"/>
  </r>
  <r>
    <x v="417"/>
    <n v="6.6"/>
  </r>
  <r>
    <x v="418"/>
    <n v="6.7"/>
  </r>
  <r>
    <x v="419"/>
    <n v="7.3"/>
  </r>
  <r>
    <x v="420"/>
    <n v="7.6"/>
  </r>
  <r>
    <x v="420"/>
    <n v="7.9"/>
  </r>
  <r>
    <x v="421"/>
    <n v="7.9"/>
  </r>
  <r>
    <x v="422"/>
    <n v="8.6"/>
  </r>
  <r>
    <x v="422"/>
    <n v="8.3000000000000007"/>
  </r>
  <r>
    <x v="423"/>
    <n v="8"/>
  </r>
  <r>
    <x v="423"/>
    <n v="7.8"/>
  </r>
  <r>
    <x v="423"/>
    <n v="8.6999999999999993"/>
  </r>
  <r>
    <x v="424"/>
    <n v="8.6"/>
  </r>
  <r>
    <x v="425"/>
    <n v="7.7"/>
  </r>
  <r>
    <x v="426"/>
    <n v="7.2"/>
  </r>
  <r>
    <x v="427"/>
    <n v="8.9"/>
  </r>
  <r>
    <x v="428"/>
    <n v="6.1"/>
  </r>
  <r>
    <x v="429"/>
    <n v="8.8000000000000007"/>
  </r>
  <r>
    <x v="430"/>
    <n v="6.8"/>
  </r>
  <r>
    <x v="431"/>
    <n v="7.6"/>
  </r>
  <r>
    <x v="432"/>
    <n v="8.6999999999999993"/>
  </r>
  <r>
    <x v="433"/>
    <n v="8.6999999999999993"/>
  </r>
  <r>
    <x v="434"/>
    <n v="5.7"/>
  </r>
  <r>
    <x v="435"/>
    <n v="8.3000000000000007"/>
  </r>
  <r>
    <x v="436"/>
    <n v="7.4"/>
  </r>
  <r>
    <x v="437"/>
    <n v="7.8"/>
  </r>
  <r>
    <x v="438"/>
    <n v="7.3"/>
  </r>
  <r>
    <x v="439"/>
    <n v="8.6"/>
  </r>
  <r>
    <x v="440"/>
    <n v="9"/>
  </r>
  <r>
    <x v="441"/>
    <n v="7.1"/>
  </r>
  <r>
    <x v="442"/>
    <n v="6.4"/>
  </r>
  <r>
    <x v="442"/>
    <n v="8.8000000000000007"/>
  </r>
  <r>
    <x v="443"/>
    <n v="9"/>
  </r>
  <r>
    <x v="444"/>
    <n v="8.6"/>
  </r>
  <r>
    <x v="445"/>
    <n v="6.9"/>
  </r>
  <r>
    <x v="446"/>
    <n v="8.6"/>
  </r>
  <r>
    <x v="447"/>
    <n v="4.3"/>
  </r>
  <r>
    <x v="448"/>
    <n v="8.8000000000000007"/>
  </r>
  <r>
    <x v="449"/>
    <n v="7.4"/>
  </r>
  <r>
    <x v="450"/>
    <n v="8.8000000000000007"/>
  </r>
  <r>
    <x v="451"/>
    <n v="8.4"/>
  </r>
  <r>
    <x v="452"/>
    <m/>
  </r>
  <r>
    <x v="453"/>
    <n v="8.3000000000000007"/>
  </r>
  <r>
    <x v="454"/>
    <n v="7.7"/>
  </r>
  <r>
    <x v="455"/>
    <n v="7.3"/>
  </r>
  <r>
    <x v="456"/>
    <n v="8.5"/>
  </r>
  <r>
    <x v="457"/>
    <n v="8.6"/>
  </r>
  <r>
    <x v="458"/>
    <n v="9.1"/>
  </r>
  <r>
    <x v="459"/>
    <n v="9.1"/>
  </r>
  <r>
    <x v="460"/>
    <n v="9"/>
  </r>
  <r>
    <x v="461"/>
    <n v="7.5"/>
  </r>
  <r>
    <x v="461"/>
    <n v="6.5"/>
  </r>
  <r>
    <x v="462"/>
    <n v="8.6"/>
  </r>
  <r>
    <x v="462"/>
    <n v="8"/>
  </r>
  <r>
    <x v="463"/>
    <n v="7.4"/>
  </r>
  <r>
    <x v="464"/>
    <n v="7.6"/>
  </r>
  <r>
    <x v="465"/>
    <n v="9.1"/>
  </r>
  <r>
    <x v="466"/>
    <n v="5"/>
  </r>
  <r>
    <x v="467"/>
    <n v="5.7"/>
  </r>
  <r>
    <x v="468"/>
    <n v="7.6"/>
  </r>
  <r>
    <x v="469"/>
    <n v="8.5"/>
  </r>
  <r>
    <x v="470"/>
    <n v="7.6"/>
  </r>
  <r>
    <x v="471"/>
    <n v="8.6999999999999993"/>
  </r>
  <r>
    <x v="472"/>
    <n v="6.6"/>
  </r>
  <r>
    <x v="473"/>
    <n v="6.3"/>
  </r>
  <r>
    <x v="474"/>
    <n v="7.4"/>
  </r>
  <r>
    <x v="475"/>
    <n v="8.1999999999999993"/>
  </r>
  <r>
    <x v="476"/>
    <n v="4.3"/>
  </r>
  <r>
    <x v="477"/>
    <n v="8.4"/>
  </r>
  <r>
    <x v="478"/>
    <n v="7.8"/>
  </r>
  <r>
    <x v="479"/>
    <n v="8.6999999999999993"/>
  </r>
  <r>
    <x v="480"/>
    <n v="8.4"/>
  </r>
  <r>
    <x v="481"/>
    <n v="2.6"/>
  </r>
  <r>
    <x v="482"/>
    <n v="7.3"/>
  </r>
  <r>
    <x v="483"/>
    <n v="7"/>
  </r>
  <r>
    <x v="484"/>
    <n v="7.9"/>
  </r>
  <r>
    <x v="485"/>
    <n v="7.2"/>
  </r>
  <r>
    <x v="486"/>
    <n v="7.8"/>
  </r>
  <r>
    <x v="487"/>
    <n v="2.6"/>
  </r>
  <r>
    <x v="488"/>
    <n v="7.5"/>
  </r>
  <r>
    <x v="489"/>
    <n v="6.3"/>
  </r>
  <r>
    <x v="490"/>
    <n v="7.5"/>
  </r>
  <r>
    <x v="491"/>
    <n v="8.4"/>
  </r>
  <r>
    <x v="492"/>
    <n v="7.9"/>
  </r>
  <r>
    <x v="493"/>
    <n v="8.9"/>
  </r>
  <r>
    <x v="494"/>
    <n v="8.5"/>
  </r>
  <r>
    <x v="495"/>
    <n v="7.8"/>
  </r>
  <r>
    <x v="496"/>
    <n v="8.6999999999999993"/>
  </r>
  <r>
    <x v="497"/>
    <n v="8.3000000000000007"/>
  </r>
  <r>
    <x v="498"/>
    <n v="6.4"/>
  </r>
  <r>
    <x v="499"/>
    <n v="8.1999999999999993"/>
  </r>
  <r>
    <x v="500"/>
    <n v="8.9"/>
  </r>
  <r>
    <x v="501"/>
    <n v="8.5"/>
  </r>
  <r>
    <x v="502"/>
    <n v="3.2"/>
  </r>
  <r>
    <x v="503"/>
    <n v="6.3"/>
  </r>
  <r>
    <x v="504"/>
    <n v="4.8"/>
  </r>
  <r>
    <x v="505"/>
    <n v="5.3"/>
  </r>
  <r>
    <x v="506"/>
    <n v="6.3"/>
  </r>
  <r>
    <x v="507"/>
    <n v="3.4"/>
  </r>
  <r>
    <x v="508"/>
    <n v="8.4"/>
  </r>
  <r>
    <x v="509"/>
    <n v="7.1"/>
  </r>
  <r>
    <x v="510"/>
    <n v="8.6999999999999993"/>
  </r>
  <r>
    <x v="511"/>
    <n v="8.1"/>
  </r>
  <r>
    <x v="512"/>
    <n v="7.9"/>
  </r>
  <r>
    <x v="513"/>
    <n v="9"/>
  </r>
  <r>
    <x v="514"/>
    <n v="8.1999999999999993"/>
  </r>
  <r>
    <x v="515"/>
    <n v="7.4"/>
  </r>
  <r>
    <x v="516"/>
    <n v="6.3"/>
  </r>
  <r>
    <x v="517"/>
    <n v="7.7"/>
  </r>
  <r>
    <x v="518"/>
    <n v="8.6"/>
  </r>
  <r>
    <x v="519"/>
    <n v="8.4"/>
  </r>
  <r>
    <x v="520"/>
    <n v="6.6"/>
  </r>
  <r>
    <x v="521"/>
    <n v="8.5"/>
  </r>
  <r>
    <x v="522"/>
    <n v="8"/>
  </r>
  <r>
    <x v="523"/>
    <n v="8.3000000000000007"/>
  </r>
  <r>
    <x v="524"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x v="0"/>
    <n v="6.9"/>
  </r>
  <r>
    <x v="0"/>
    <m/>
  </r>
  <r>
    <x v="0"/>
    <n v="3.8"/>
  </r>
  <r>
    <x v="0"/>
    <n v="6.5"/>
  </r>
  <r>
    <x v="0"/>
    <n v="5.9"/>
  </r>
  <r>
    <x v="0"/>
    <n v="6.8"/>
  </r>
  <r>
    <x v="0"/>
    <m/>
  </r>
  <r>
    <x v="0"/>
    <n v="7"/>
  </r>
  <r>
    <x v="0"/>
    <m/>
  </r>
  <r>
    <x v="0"/>
    <n v="2.2999999999999998"/>
  </r>
  <r>
    <x v="0"/>
    <n v="7.2"/>
  </r>
  <r>
    <x v="0"/>
    <n v="7.2"/>
  </r>
  <r>
    <x v="0"/>
    <n v="7.7"/>
  </r>
  <r>
    <x v="0"/>
    <n v="8.1999999999999993"/>
  </r>
  <r>
    <x v="0"/>
    <m/>
  </r>
  <r>
    <x v="0"/>
    <n v="5.4"/>
  </r>
  <r>
    <x v="0"/>
    <n v="5"/>
  </r>
  <r>
    <x v="0"/>
    <n v="5.7"/>
  </r>
  <r>
    <x v="0"/>
    <n v="4.5999999999999996"/>
  </r>
  <r>
    <x v="0"/>
    <n v="7.4"/>
  </r>
  <r>
    <x v="0"/>
    <n v="8.4"/>
  </r>
  <r>
    <x v="0"/>
    <n v="4.3"/>
  </r>
  <r>
    <x v="0"/>
    <n v="4.8"/>
  </r>
  <r>
    <x v="0"/>
    <n v="7.3"/>
  </r>
  <r>
    <x v="0"/>
    <n v="8.9"/>
  </r>
  <r>
    <x v="0"/>
    <n v="5.2"/>
  </r>
  <r>
    <x v="0"/>
    <n v="5.5"/>
  </r>
  <r>
    <x v="0"/>
    <n v="7.3"/>
  </r>
  <r>
    <x v="0"/>
    <n v="5.9"/>
  </r>
  <r>
    <x v="0"/>
    <n v="7.1"/>
  </r>
  <r>
    <x v="0"/>
    <n v="8.1999999999999993"/>
  </r>
  <r>
    <x v="0"/>
    <m/>
  </r>
  <r>
    <x v="0"/>
    <n v="7"/>
  </r>
  <r>
    <x v="0"/>
    <n v="4.2"/>
  </r>
  <r>
    <x v="0"/>
    <n v="6.1"/>
  </r>
  <r>
    <x v="0"/>
    <n v="7.6"/>
  </r>
  <r>
    <x v="0"/>
    <m/>
  </r>
  <r>
    <x v="0"/>
    <m/>
  </r>
  <r>
    <x v="0"/>
    <n v="9.3000000000000007"/>
  </r>
  <r>
    <x v="0"/>
    <n v="7.5"/>
  </r>
  <r>
    <x v="0"/>
    <n v="3.8"/>
  </r>
  <r>
    <x v="0"/>
    <n v="6.6"/>
  </r>
  <r>
    <x v="0"/>
    <n v="5.2"/>
  </r>
  <r>
    <x v="0"/>
    <n v="5.7"/>
  </r>
  <r>
    <x v="0"/>
    <n v="5.9"/>
  </r>
  <r>
    <x v="0"/>
    <n v="6.4"/>
  </r>
  <r>
    <x v="0"/>
    <n v="5.7"/>
  </r>
  <r>
    <x v="0"/>
    <n v="5.9"/>
  </r>
  <r>
    <x v="0"/>
    <n v="6.5"/>
  </r>
  <r>
    <x v="0"/>
    <n v="5.7"/>
  </r>
  <r>
    <x v="0"/>
    <n v="8.6999999999999993"/>
  </r>
  <r>
    <x v="0"/>
    <n v="6.6"/>
  </r>
  <r>
    <x v="0"/>
    <n v="7.6"/>
  </r>
  <r>
    <x v="0"/>
    <n v="5.8"/>
  </r>
  <r>
    <x v="0"/>
    <n v="8.6"/>
  </r>
  <r>
    <x v="0"/>
    <n v="4"/>
  </r>
  <r>
    <x v="0"/>
    <n v="5.6"/>
  </r>
  <r>
    <x v="0"/>
    <m/>
  </r>
  <r>
    <x v="0"/>
    <n v="6.4"/>
  </r>
  <r>
    <x v="0"/>
    <m/>
  </r>
  <r>
    <x v="0"/>
    <m/>
  </r>
  <r>
    <x v="0"/>
    <m/>
  </r>
  <r>
    <x v="0"/>
    <n v="8.4"/>
  </r>
  <r>
    <x v="0"/>
    <m/>
  </r>
  <r>
    <x v="0"/>
    <m/>
  </r>
  <r>
    <x v="0"/>
    <n v="8.3000000000000007"/>
  </r>
  <r>
    <x v="0"/>
    <n v="6.6"/>
  </r>
  <r>
    <x v="0"/>
    <n v="6"/>
  </r>
  <r>
    <x v="0"/>
    <n v="7.7"/>
  </r>
  <r>
    <x v="0"/>
    <m/>
  </r>
  <r>
    <x v="0"/>
    <m/>
  </r>
  <r>
    <x v="0"/>
    <m/>
  </r>
  <r>
    <x v="0"/>
    <n v="3.5"/>
  </r>
  <r>
    <x v="0"/>
    <n v="8.9"/>
  </r>
  <r>
    <x v="0"/>
    <n v="6.6"/>
  </r>
  <r>
    <x v="0"/>
    <n v="6.3"/>
  </r>
  <r>
    <x v="0"/>
    <n v="7.5"/>
  </r>
  <r>
    <x v="0"/>
    <m/>
  </r>
  <r>
    <x v="0"/>
    <n v="6.7"/>
  </r>
  <r>
    <x v="0"/>
    <n v="6.2"/>
  </r>
  <r>
    <x v="0"/>
    <n v="4.9000000000000004"/>
  </r>
  <r>
    <x v="0"/>
    <m/>
  </r>
  <r>
    <x v="0"/>
    <n v="7.2"/>
  </r>
  <r>
    <x v="0"/>
    <n v="9"/>
  </r>
  <r>
    <x v="0"/>
    <n v="7.2"/>
  </r>
  <r>
    <x v="0"/>
    <n v="6.6"/>
  </r>
  <r>
    <x v="0"/>
    <m/>
  </r>
  <r>
    <x v="0"/>
    <m/>
  </r>
  <r>
    <x v="0"/>
    <m/>
  </r>
  <r>
    <x v="0"/>
    <n v="6.6"/>
  </r>
  <r>
    <x v="0"/>
    <n v="7.2"/>
  </r>
  <r>
    <x v="0"/>
    <n v="8.6"/>
  </r>
  <r>
    <x v="0"/>
    <n v="8.1999999999999993"/>
  </r>
  <r>
    <x v="0"/>
    <n v="7.5"/>
  </r>
  <r>
    <x v="0"/>
    <m/>
  </r>
  <r>
    <x v="0"/>
    <n v="5.8"/>
  </r>
  <r>
    <x v="0"/>
    <m/>
  </r>
  <r>
    <x v="0"/>
    <m/>
  </r>
  <r>
    <x v="0"/>
    <m/>
  </r>
  <r>
    <x v="0"/>
    <n v="9.3000000000000007"/>
  </r>
  <r>
    <x v="0"/>
    <m/>
  </r>
  <r>
    <x v="0"/>
    <n v="5.6"/>
  </r>
  <r>
    <x v="0"/>
    <n v="6.9"/>
  </r>
  <r>
    <x v="0"/>
    <n v="7.2"/>
  </r>
  <r>
    <x v="0"/>
    <n v="7.4"/>
  </r>
  <r>
    <x v="0"/>
    <n v="7.1"/>
  </r>
  <r>
    <x v="0"/>
    <n v="7.9"/>
  </r>
  <r>
    <x v="0"/>
    <n v="8.3000000000000007"/>
  </r>
  <r>
    <x v="0"/>
    <m/>
  </r>
  <r>
    <x v="0"/>
    <n v="6.3"/>
  </r>
  <r>
    <x v="0"/>
    <m/>
  </r>
  <r>
    <x v="0"/>
    <n v="5.8"/>
  </r>
  <r>
    <x v="0"/>
    <m/>
  </r>
  <r>
    <x v="0"/>
    <m/>
  </r>
  <r>
    <x v="0"/>
    <n v="6.6"/>
  </r>
  <r>
    <x v="0"/>
    <n v="8"/>
  </r>
  <r>
    <x v="0"/>
    <n v="5.6"/>
  </r>
  <r>
    <x v="0"/>
    <n v="7.5"/>
  </r>
  <r>
    <x v="0"/>
    <m/>
  </r>
  <r>
    <x v="0"/>
    <n v="6.5"/>
  </r>
  <r>
    <x v="0"/>
    <n v="7.2"/>
  </r>
  <r>
    <x v="0"/>
    <n v="7.7"/>
  </r>
  <r>
    <x v="0"/>
    <n v="5.6"/>
  </r>
  <r>
    <x v="0"/>
    <n v="5.7"/>
  </r>
  <r>
    <x v="0"/>
    <m/>
  </r>
  <r>
    <x v="0"/>
    <n v="7.7"/>
  </r>
  <r>
    <x v="0"/>
    <n v="3.7"/>
  </r>
  <r>
    <x v="0"/>
    <n v="8.1999999999999993"/>
  </r>
  <r>
    <x v="0"/>
    <n v="6.1"/>
  </r>
  <r>
    <x v="0"/>
    <m/>
  </r>
  <r>
    <x v="0"/>
    <n v="9"/>
  </r>
  <r>
    <x v="0"/>
    <n v="9.1"/>
  </r>
  <r>
    <x v="0"/>
    <m/>
  </r>
  <r>
    <x v="0"/>
    <n v="7.1"/>
  </r>
  <r>
    <x v="0"/>
    <n v="8.6"/>
  </r>
  <r>
    <x v="0"/>
    <m/>
  </r>
  <r>
    <x v="0"/>
    <n v="8"/>
  </r>
  <r>
    <x v="0"/>
    <n v="5.8"/>
  </r>
  <r>
    <x v="0"/>
    <n v="7.6"/>
  </r>
  <r>
    <x v="0"/>
    <n v="7"/>
  </r>
  <r>
    <x v="0"/>
    <n v="7"/>
  </r>
  <r>
    <x v="0"/>
    <m/>
  </r>
  <r>
    <x v="0"/>
    <m/>
  </r>
  <r>
    <x v="0"/>
    <n v="7.8"/>
  </r>
  <r>
    <x v="0"/>
    <n v="5.5"/>
  </r>
  <r>
    <x v="0"/>
    <m/>
  </r>
  <r>
    <x v="0"/>
    <n v="7.9"/>
  </r>
  <r>
    <x v="0"/>
    <n v="5.2"/>
  </r>
  <r>
    <x v="0"/>
    <n v="6.9"/>
  </r>
  <r>
    <x v="0"/>
    <n v="6.1"/>
  </r>
  <r>
    <x v="0"/>
    <m/>
  </r>
  <r>
    <x v="0"/>
    <n v="3.5"/>
  </r>
  <r>
    <x v="0"/>
    <n v="5.6"/>
  </r>
  <r>
    <x v="0"/>
    <n v="5.3"/>
  </r>
  <r>
    <x v="0"/>
    <n v="8.1999999999999993"/>
  </r>
  <r>
    <x v="0"/>
    <m/>
  </r>
  <r>
    <x v="0"/>
    <m/>
  </r>
  <r>
    <x v="0"/>
    <n v="7.8"/>
  </r>
  <r>
    <x v="0"/>
    <n v="5.5"/>
  </r>
  <r>
    <x v="0"/>
    <n v="5.5"/>
  </r>
  <r>
    <x v="0"/>
    <m/>
  </r>
  <r>
    <x v="0"/>
    <n v="6.3"/>
  </r>
  <r>
    <x v="0"/>
    <m/>
  </r>
  <r>
    <x v="0"/>
    <n v="5.8"/>
  </r>
  <r>
    <x v="0"/>
    <n v="7.4"/>
  </r>
  <r>
    <x v="0"/>
    <n v="8.8000000000000007"/>
  </r>
  <r>
    <x v="0"/>
    <n v="6.9"/>
  </r>
  <r>
    <x v="0"/>
    <n v="7.8"/>
  </r>
  <r>
    <x v="0"/>
    <n v="6.4"/>
  </r>
  <r>
    <x v="0"/>
    <m/>
  </r>
  <r>
    <x v="0"/>
    <n v="6.5"/>
  </r>
  <r>
    <x v="0"/>
    <n v="4.9000000000000004"/>
  </r>
  <r>
    <x v="0"/>
    <n v="7"/>
  </r>
  <r>
    <x v="0"/>
    <m/>
  </r>
  <r>
    <x v="0"/>
    <m/>
  </r>
  <r>
    <x v="0"/>
    <n v="5.0999999999999996"/>
  </r>
  <r>
    <x v="0"/>
    <m/>
  </r>
  <r>
    <x v="0"/>
    <n v="8.1"/>
  </r>
  <r>
    <x v="0"/>
    <m/>
  </r>
  <r>
    <x v="0"/>
    <m/>
  </r>
  <r>
    <x v="0"/>
    <n v="8.1"/>
  </r>
  <r>
    <x v="0"/>
    <n v="8"/>
  </r>
  <r>
    <x v="0"/>
    <n v="5.3"/>
  </r>
  <r>
    <x v="0"/>
    <n v="4.8"/>
  </r>
  <r>
    <x v="0"/>
    <n v="6"/>
  </r>
  <r>
    <x v="1"/>
    <m/>
  </r>
  <r>
    <x v="1"/>
    <n v="5.2"/>
  </r>
  <r>
    <x v="1"/>
    <n v="6.6"/>
  </r>
  <r>
    <x v="1"/>
    <n v="4.3"/>
  </r>
  <r>
    <x v="1"/>
    <n v="7.1"/>
  </r>
  <r>
    <x v="1"/>
    <n v="6.5"/>
  </r>
  <r>
    <x v="1"/>
    <n v="6.7"/>
  </r>
  <r>
    <x v="1"/>
    <n v="5.9"/>
  </r>
  <r>
    <x v="1"/>
    <n v="7.8"/>
  </r>
  <r>
    <x v="1"/>
    <n v="8.3000000000000007"/>
  </r>
  <r>
    <x v="1"/>
    <n v="9"/>
  </r>
  <r>
    <x v="1"/>
    <n v="7.6"/>
  </r>
  <r>
    <x v="1"/>
    <n v="4.8"/>
  </r>
  <r>
    <x v="1"/>
    <n v="7"/>
  </r>
  <r>
    <x v="1"/>
    <n v="7.3"/>
  </r>
  <r>
    <x v="1"/>
    <n v="6.3"/>
  </r>
  <r>
    <x v="1"/>
    <m/>
  </r>
  <r>
    <x v="1"/>
    <n v="6.4"/>
  </r>
  <r>
    <x v="1"/>
    <n v="7.3"/>
  </r>
  <r>
    <x v="1"/>
    <n v="6.2"/>
  </r>
  <r>
    <x v="1"/>
    <n v="5.6"/>
  </r>
  <r>
    <x v="1"/>
    <n v="5.9"/>
  </r>
  <r>
    <x v="1"/>
    <n v="8.4"/>
  </r>
  <r>
    <x v="1"/>
    <n v="7"/>
  </r>
  <r>
    <x v="1"/>
    <n v="8.1999999999999993"/>
  </r>
  <r>
    <x v="1"/>
    <n v="6.6"/>
  </r>
  <r>
    <x v="1"/>
    <n v="8.6"/>
  </r>
  <r>
    <x v="1"/>
    <n v="5.5"/>
  </r>
  <r>
    <x v="1"/>
    <n v="6.8"/>
  </r>
  <r>
    <x v="1"/>
    <n v="5.7"/>
  </r>
  <r>
    <x v="1"/>
    <n v="5.3"/>
  </r>
  <r>
    <x v="1"/>
    <n v="7"/>
  </r>
  <r>
    <x v="1"/>
    <n v="7.4"/>
  </r>
  <r>
    <x v="1"/>
    <n v="4.5999999999999996"/>
  </r>
  <r>
    <x v="1"/>
    <n v="5.9"/>
  </r>
  <r>
    <x v="1"/>
    <m/>
  </r>
  <r>
    <x v="1"/>
    <n v="7.2"/>
  </r>
  <r>
    <x v="1"/>
    <m/>
  </r>
  <r>
    <x v="1"/>
    <m/>
  </r>
  <r>
    <x v="1"/>
    <n v="8"/>
  </r>
  <r>
    <x v="1"/>
    <m/>
  </r>
  <r>
    <x v="1"/>
    <n v="6.3"/>
  </r>
  <r>
    <x v="1"/>
    <n v="7.3"/>
  </r>
  <r>
    <x v="1"/>
    <n v="5.7"/>
  </r>
  <r>
    <x v="1"/>
    <m/>
  </r>
  <r>
    <x v="1"/>
    <m/>
  </r>
  <r>
    <x v="1"/>
    <m/>
  </r>
  <r>
    <x v="1"/>
    <n v="8.5"/>
  </r>
  <r>
    <x v="1"/>
    <n v="8.9"/>
  </r>
  <r>
    <x v="1"/>
    <m/>
  </r>
  <r>
    <x v="1"/>
    <m/>
  </r>
  <r>
    <x v="1"/>
    <n v="4.5"/>
  </r>
  <r>
    <x v="1"/>
    <n v="8"/>
  </r>
  <r>
    <x v="1"/>
    <n v="7.4"/>
  </r>
  <r>
    <x v="1"/>
    <m/>
  </r>
  <r>
    <x v="1"/>
    <n v="6.7"/>
  </r>
  <r>
    <x v="1"/>
    <n v="7.8"/>
  </r>
  <r>
    <x v="1"/>
    <m/>
  </r>
  <r>
    <x v="1"/>
    <m/>
  </r>
  <r>
    <x v="1"/>
    <n v="5.7"/>
  </r>
  <r>
    <x v="1"/>
    <n v="6.7"/>
  </r>
  <r>
    <x v="1"/>
    <m/>
  </r>
  <r>
    <x v="1"/>
    <m/>
  </r>
  <r>
    <x v="1"/>
    <m/>
  </r>
  <r>
    <x v="1"/>
    <n v="5.0999999999999996"/>
  </r>
  <r>
    <x v="1"/>
    <n v="8.6"/>
  </r>
  <r>
    <x v="1"/>
    <m/>
  </r>
  <r>
    <x v="1"/>
    <m/>
  </r>
  <r>
    <x v="1"/>
    <n v="7.8"/>
  </r>
  <r>
    <x v="1"/>
    <n v="8.1999999999999993"/>
  </r>
  <r>
    <x v="1"/>
    <n v="7.5"/>
  </r>
  <r>
    <x v="1"/>
    <n v="7.2"/>
  </r>
  <r>
    <x v="1"/>
    <n v="6.6"/>
  </r>
  <r>
    <x v="1"/>
    <n v="7.1"/>
  </r>
  <r>
    <x v="1"/>
    <n v="5.0999999999999996"/>
  </r>
  <r>
    <x v="1"/>
    <n v="6.2"/>
  </r>
  <r>
    <x v="1"/>
    <n v="3.5"/>
  </r>
  <r>
    <x v="1"/>
    <n v="7.6"/>
  </r>
  <r>
    <x v="1"/>
    <n v="5.9"/>
  </r>
  <r>
    <x v="1"/>
    <n v="7"/>
  </r>
  <r>
    <x v="1"/>
    <m/>
  </r>
  <r>
    <x v="1"/>
    <n v="6.2"/>
  </r>
  <r>
    <x v="1"/>
    <n v="6.3"/>
  </r>
  <r>
    <x v="1"/>
    <m/>
  </r>
  <r>
    <x v="1"/>
    <m/>
  </r>
  <r>
    <x v="1"/>
    <n v="6.6"/>
  </r>
  <r>
    <x v="1"/>
    <n v="7.8"/>
  </r>
  <r>
    <x v="1"/>
    <n v="4.9000000000000004"/>
  </r>
  <r>
    <x v="1"/>
    <n v="7.3"/>
  </r>
  <r>
    <x v="1"/>
    <n v="7.9"/>
  </r>
  <r>
    <x v="1"/>
    <n v="8.4"/>
  </r>
  <r>
    <x v="1"/>
    <n v="8.6"/>
  </r>
  <r>
    <x v="1"/>
    <n v="6.4"/>
  </r>
  <r>
    <x v="1"/>
    <n v="5.8"/>
  </r>
  <r>
    <x v="1"/>
    <n v="6.2"/>
  </r>
  <r>
    <x v="1"/>
    <n v="8.1"/>
  </r>
  <r>
    <x v="1"/>
    <n v="6.7"/>
  </r>
  <r>
    <x v="1"/>
    <n v="5.9"/>
  </r>
  <r>
    <x v="1"/>
    <n v="7.1"/>
  </r>
  <r>
    <x v="1"/>
    <m/>
  </r>
  <r>
    <x v="1"/>
    <n v="5.4"/>
  </r>
  <r>
    <x v="1"/>
    <n v="8.4"/>
  </r>
  <r>
    <x v="1"/>
    <n v="7.9"/>
  </r>
  <r>
    <x v="1"/>
    <n v="7.1"/>
  </r>
  <r>
    <x v="1"/>
    <n v="7.3"/>
  </r>
  <r>
    <x v="1"/>
    <m/>
  </r>
  <r>
    <x v="1"/>
    <n v="7.1"/>
  </r>
  <r>
    <x v="1"/>
    <n v="6.8"/>
  </r>
  <r>
    <x v="1"/>
    <n v="6.2"/>
  </r>
  <r>
    <x v="1"/>
    <n v="3.8"/>
  </r>
  <r>
    <x v="1"/>
    <n v="4.8"/>
  </r>
  <r>
    <x v="1"/>
    <n v="7.8"/>
  </r>
  <r>
    <x v="1"/>
    <n v="4"/>
  </r>
  <r>
    <x v="1"/>
    <n v="7.9"/>
  </r>
  <r>
    <x v="1"/>
    <n v="3.6"/>
  </r>
  <r>
    <x v="1"/>
    <m/>
  </r>
  <r>
    <x v="1"/>
    <n v="6.2"/>
  </r>
  <r>
    <x v="1"/>
    <m/>
  </r>
  <r>
    <x v="1"/>
    <m/>
  </r>
  <r>
    <x v="1"/>
    <n v="8.9"/>
  </r>
  <r>
    <x v="1"/>
    <n v="5.8"/>
  </r>
  <r>
    <x v="1"/>
    <m/>
  </r>
  <r>
    <x v="1"/>
    <m/>
  </r>
  <r>
    <x v="1"/>
    <m/>
  </r>
  <r>
    <x v="1"/>
    <n v="6.7"/>
  </r>
  <r>
    <x v="1"/>
    <n v="8.1"/>
  </r>
  <r>
    <x v="1"/>
    <n v="5.7"/>
  </r>
  <r>
    <x v="1"/>
    <m/>
  </r>
  <r>
    <x v="1"/>
    <n v="6.4"/>
  </r>
  <r>
    <x v="1"/>
    <m/>
  </r>
  <r>
    <x v="1"/>
    <n v="6.8"/>
  </r>
  <r>
    <x v="1"/>
    <n v="1.9"/>
  </r>
  <r>
    <x v="1"/>
    <n v="8.5"/>
  </r>
  <r>
    <x v="1"/>
    <n v="8.1"/>
  </r>
  <r>
    <x v="1"/>
    <n v="8.4"/>
  </r>
  <r>
    <x v="1"/>
    <n v="5"/>
  </r>
  <r>
    <x v="1"/>
    <n v="7.7"/>
  </r>
  <r>
    <x v="1"/>
    <n v="8.1"/>
  </r>
  <r>
    <x v="1"/>
    <n v="6.9"/>
  </r>
  <r>
    <x v="1"/>
    <n v="8.9"/>
  </r>
  <r>
    <x v="1"/>
    <n v="5.5"/>
  </r>
  <r>
    <x v="1"/>
    <m/>
  </r>
  <r>
    <x v="1"/>
    <n v="6.3"/>
  </r>
  <r>
    <x v="1"/>
    <n v="5.8"/>
  </r>
  <r>
    <x v="1"/>
    <n v="5.8"/>
  </r>
  <r>
    <x v="1"/>
    <m/>
  </r>
  <r>
    <x v="1"/>
    <m/>
  </r>
  <r>
    <x v="1"/>
    <n v="5.7"/>
  </r>
  <r>
    <x v="1"/>
    <n v="6.9"/>
  </r>
  <r>
    <x v="1"/>
    <n v="5.5"/>
  </r>
  <r>
    <x v="1"/>
    <m/>
  </r>
  <r>
    <x v="1"/>
    <n v="6.5"/>
  </r>
  <r>
    <x v="1"/>
    <n v="6.2"/>
  </r>
  <r>
    <x v="1"/>
    <m/>
  </r>
  <r>
    <x v="1"/>
    <n v="6.2"/>
  </r>
  <r>
    <x v="1"/>
    <n v="5.7"/>
  </r>
  <r>
    <x v="1"/>
    <n v="5.2"/>
  </r>
  <r>
    <x v="1"/>
    <n v="5.9"/>
  </r>
  <r>
    <x v="1"/>
    <m/>
  </r>
  <r>
    <x v="1"/>
    <n v="6.9"/>
  </r>
  <r>
    <x v="1"/>
    <n v="4.2"/>
  </r>
  <r>
    <x v="1"/>
    <n v="4.3"/>
  </r>
  <r>
    <x v="1"/>
    <n v="6.6"/>
  </r>
  <r>
    <x v="1"/>
    <n v="7.3"/>
  </r>
  <r>
    <x v="1"/>
    <n v="6.8"/>
  </r>
  <r>
    <x v="1"/>
    <n v="4"/>
  </r>
  <r>
    <x v="1"/>
    <n v="6.5"/>
  </r>
  <r>
    <x v="1"/>
    <n v="7"/>
  </r>
  <r>
    <x v="1"/>
    <m/>
  </r>
  <r>
    <x v="1"/>
    <n v="7"/>
  </r>
  <r>
    <x v="1"/>
    <m/>
  </r>
  <r>
    <x v="1"/>
    <n v="2.6"/>
  </r>
  <r>
    <x v="1"/>
    <n v="8.4"/>
  </r>
  <r>
    <x v="1"/>
    <m/>
  </r>
  <r>
    <x v="1"/>
    <n v="6.9"/>
  </r>
  <r>
    <x v="1"/>
    <n v="7.2"/>
  </r>
  <r>
    <x v="1"/>
    <n v="7.4"/>
  </r>
  <r>
    <x v="1"/>
    <m/>
  </r>
  <r>
    <x v="1"/>
    <n v="6.7"/>
  </r>
  <r>
    <x v="1"/>
    <n v="5.5"/>
  </r>
  <r>
    <x v="1"/>
    <n v="8.4"/>
  </r>
  <r>
    <x v="1"/>
    <n v="8.6999999999999993"/>
  </r>
  <r>
    <x v="1"/>
    <n v="7.8"/>
  </r>
  <r>
    <x v="1"/>
    <n v="5.4"/>
  </r>
  <r>
    <x v="1"/>
    <n v="6.4"/>
  </r>
  <r>
    <x v="1"/>
    <n v="6.5"/>
  </r>
  <r>
    <x v="1"/>
    <n v="6.2"/>
  </r>
  <r>
    <x v="1"/>
    <n v="7.6"/>
  </r>
  <r>
    <x v="1"/>
    <n v="6.7"/>
  </r>
  <r>
    <x v="1"/>
    <n v="6.2"/>
  </r>
  <r>
    <x v="1"/>
    <n v="7.4"/>
  </r>
  <r>
    <x v="1"/>
    <m/>
  </r>
  <r>
    <x v="1"/>
    <n v="7.2"/>
  </r>
  <r>
    <x v="1"/>
    <n v="6.3"/>
  </r>
  <r>
    <x v="1"/>
    <n v="4"/>
  </r>
  <r>
    <x v="1"/>
    <n v="7.9"/>
  </r>
  <r>
    <x v="1"/>
    <m/>
  </r>
  <r>
    <x v="1"/>
    <n v="5"/>
  </r>
  <r>
    <x v="1"/>
    <n v="7.5"/>
  </r>
  <r>
    <x v="1"/>
    <n v="6.2"/>
  </r>
  <r>
    <x v="1"/>
    <n v="6.3"/>
  </r>
  <r>
    <x v="1"/>
    <m/>
  </r>
  <r>
    <x v="1"/>
    <n v="6.9"/>
  </r>
  <r>
    <x v="1"/>
    <m/>
  </r>
  <r>
    <x v="1"/>
    <m/>
  </r>
  <r>
    <x v="1"/>
    <n v="6.2"/>
  </r>
  <r>
    <x v="1"/>
    <n v="6.4"/>
  </r>
  <r>
    <x v="1"/>
    <m/>
  </r>
  <r>
    <x v="1"/>
    <m/>
  </r>
  <r>
    <x v="1"/>
    <n v="8.6999999999999993"/>
  </r>
  <r>
    <x v="1"/>
    <n v="6.2"/>
  </r>
  <r>
    <x v="1"/>
    <n v="6"/>
  </r>
  <r>
    <x v="1"/>
    <m/>
  </r>
  <r>
    <x v="1"/>
    <m/>
  </r>
  <r>
    <x v="1"/>
    <m/>
  </r>
  <r>
    <x v="1"/>
    <n v="6"/>
  </r>
  <r>
    <x v="1"/>
    <n v="3.1"/>
  </r>
  <r>
    <x v="1"/>
    <n v="3.3"/>
  </r>
  <r>
    <x v="1"/>
    <n v="6.7"/>
  </r>
  <r>
    <x v="1"/>
    <n v="7.2"/>
  </r>
  <r>
    <x v="1"/>
    <n v="4.8"/>
  </r>
  <r>
    <x v="1"/>
    <m/>
  </r>
  <r>
    <x v="2"/>
    <n v="7"/>
  </r>
  <r>
    <x v="2"/>
    <n v="4.5999999999999996"/>
  </r>
  <r>
    <x v="2"/>
    <n v="4.5"/>
  </r>
  <r>
    <x v="2"/>
    <n v="7.5"/>
  </r>
  <r>
    <x v="2"/>
    <n v="6.2"/>
  </r>
  <r>
    <x v="2"/>
    <n v="5.9"/>
  </r>
  <r>
    <x v="2"/>
    <n v="5"/>
  </r>
  <r>
    <x v="2"/>
    <n v="4.8"/>
  </r>
  <r>
    <x v="2"/>
    <m/>
  </r>
  <r>
    <x v="2"/>
    <m/>
  </r>
  <r>
    <x v="2"/>
    <n v="7.2"/>
  </r>
  <r>
    <x v="2"/>
    <n v="7.1"/>
  </r>
  <r>
    <x v="2"/>
    <n v="8.1"/>
  </r>
  <r>
    <x v="2"/>
    <n v="7.4"/>
  </r>
  <r>
    <x v="2"/>
    <n v="4.9000000000000004"/>
  </r>
  <r>
    <x v="2"/>
    <n v="3.9"/>
  </r>
  <r>
    <x v="2"/>
    <m/>
  </r>
  <r>
    <x v="2"/>
    <n v="6.6"/>
  </r>
  <r>
    <x v="2"/>
    <n v="7.4"/>
  </r>
  <r>
    <x v="2"/>
    <m/>
  </r>
  <r>
    <x v="2"/>
    <n v="5.3"/>
  </r>
  <r>
    <x v="2"/>
    <n v="5"/>
  </r>
  <r>
    <x v="2"/>
    <n v="5.2"/>
  </r>
  <r>
    <x v="2"/>
    <n v="6.3"/>
  </r>
  <r>
    <x v="2"/>
    <n v="7.4"/>
  </r>
  <r>
    <x v="2"/>
    <n v="7.3"/>
  </r>
  <r>
    <x v="2"/>
    <n v="6.8"/>
  </r>
  <r>
    <x v="2"/>
    <n v="6.7"/>
  </r>
  <r>
    <x v="2"/>
    <n v="4.5"/>
  </r>
  <r>
    <x v="2"/>
    <n v="3.7"/>
  </r>
  <r>
    <x v="2"/>
    <n v="6.7"/>
  </r>
  <r>
    <x v="2"/>
    <n v="6.5"/>
  </r>
  <r>
    <x v="2"/>
    <m/>
  </r>
  <r>
    <x v="2"/>
    <n v="5.4"/>
  </r>
  <r>
    <x v="2"/>
    <n v="7.5"/>
  </r>
  <r>
    <x v="2"/>
    <n v="7.1"/>
  </r>
  <r>
    <x v="2"/>
    <m/>
  </r>
  <r>
    <x v="2"/>
    <m/>
  </r>
  <r>
    <x v="2"/>
    <m/>
  </r>
  <r>
    <x v="2"/>
    <n v="6.4"/>
  </r>
  <r>
    <x v="2"/>
    <m/>
  </r>
  <r>
    <x v="2"/>
    <n v="5.3"/>
  </r>
  <r>
    <x v="2"/>
    <n v="4.5999999999999996"/>
  </r>
  <r>
    <x v="2"/>
    <n v="7.3"/>
  </r>
  <r>
    <x v="2"/>
    <n v="5.3"/>
  </r>
  <r>
    <x v="2"/>
    <n v="6.3"/>
  </r>
  <r>
    <x v="2"/>
    <n v="7"/>
  </r>
  <r>
    <x v="2"/>
    <n v="5.9"/>
  </r>
  <r>
    <x v="2"/>
    <n v="6"/>
  </r>
  <r>
    <x v="2"/>
    <m/>
  </r>
  <r>
    <x v="2"/>
    <n v="8.1"/>
  </r>
  <r>
    <x v="2"/>
    <n v="7.3"/>
  </r>
  <r>
    <x v="2"/>
    <n v="6.2"/>
  </r>
  <r>
    <x v="2"/>
    <n v="4.8"/>
  </r>
  <r>
    <x v="2"/>
    <n v="6.7"/>
  </r>
  <r>
    <x v="2"/>
    <m/>
  </r>
  <r>
    <x v="2"/>
    <n v="4.0999999999999996"/>
  </r>
  <r>
    <x v="2"/>
    <n v="6.1"/>
  </r>
  <r>
    <x v="2"/>
    <n v="5.9"/>
  </r>
  <r>
    <x v="2"/>
    <m/>
  </r>
  <r>
    <x v="2"/>
    <n v="7.1"/>
  </r>
  <r>
    <x v="2"/>
    <n v="7.3"/>
  </r>
  <r>
    <x v="2"/>
    <m/>
  </r>
  <r>
    <x v="2"/>
    <n v="5.7"/>
  </r>
  <r>
    <x v="2"/>
    <n v="4.5"/>
  </r>
  <r>
    <x v="2"/>
    <m/>
  </r>
  <r>
    <x v="2"/>
    <n v="6.9"/>
  </r>
  <r>
    <x v="2"/>
    <n v="4.0999999999999996"/>
  </r>
  <r>
    <x v="2"/>
    <m/>
  </r>
  <r>
    <x v="2"/>
    <m/>
  </r>
  <r>
    <x v="2"/>
    <n v="7.8"/>
  </r>
  <r>
    <x v="2"/>
    <n v="8.3000000000000007"/>
  </r>
  <r>
    <x v="2"/>
    <n v="4.8"/>
  </r>
  <r>
    <x v="2"/>
    <n v="7.5"/>
  </r>
  <r>
    <x v="2"/>
    <m/>
  </r>
  <r>
    <x v="2"/>
    <n v="5.5"/>
  </r>
  <r>
    <x v="2"/>
    <m/>
  </r>
  <r>
    <x v="2"/>
    <n v="6.2"/>
  </r>
  <r>
    <x v="2"/>
    <m/>
  </r>
  <r>
    <x v="2"/>
    <n v="7.9"/>
  </r>
  <r>
    <x v="2"/>
    <n v="6"/>
  </r>
  <r>
    <x v="2"/>
    <n v="3.1"/>
  </r>
  <r>
    <x v="2"/>
    <n v="8.6"/>
  </r>
  <r>
    <x v="2"/>
    <n v="8"/>
  </r>
  <r>
    <x v="2"/>
    <m/>
  </r>
  <r>
    <x v="2"/>
    <m/>
  </r>
  <r>
    <x v="2"/>
    <m/>
  </r>
  <r>
    <x v="2"/>
    <m/>
  </r>
  <r>
    <x v="2"/>
    <n v="6.5"/>
  </r>
  <r>
    <x v="2"/>
    <n v="5.6"/>
  </r>
  <r>
    <x v="2"/>
    <n v="6.4"/>
  </r>
  <r>
    <x v="2"/>
    <n v="5.8"/>
  </r>
  <r>
    <x v="2"/>
    <m/>
  </r>
  <r>
    <x v="2"/>
    <n v="7.2"/>
  </r>
  <r>
    <x v="2"/>
    <n v="8"/>
  </r>
  <r>
    <x v="2"/>
    <n v="7.6"/>
  </r>
  <r>
    <x v="2"/>
    <n v="7.6"/>
  </r>
  <r>
    <x v="2"/>
    <n v="6.3"/>
  </r>
  <r>
    <x v="2"/>
    <n v="8.8000000000000007"/>
  </r>
  <r>
    <x v="2"/>
    <n v="8"/>
  </r>
  <r>
    <x v="2"/>
    <n v="7.4"/>
  </r>
  <r>
    <x v="2"/>
    <n v="6.4"/>
  </r>
  <r>
    <x v="2"/>
    <n v="9.1"/>
  </r>
  <r>
    <x v="2"/>
    <n v="5.4"/>
  </r>
  <r>
    <x v="2"/>
    <n v="6.1"/>
  </r>
  <r>
    <x v="2"/>
    <n v="7"/>
  </r>
  <r>
    <x v="2"/>
    <m/>
  </r>
  <r>
    <x v="2"/>
    <n v="6.4"/>
  </r>
  <r>
    <x v="2"/>
    <n v="5.6"/>
  </r>
  <r>
    <x v="2"/>
    <n v="8.3000000000000007"/>
  </r>
  <r>
    <x v="2"/>
    <n v="7.4"/>
  </r>
  <r>
    <x v="2"/>
    <n v="4.7"/>
  </r>
  <r>
    <x v="2"/>
    <n v="7.8"/>
  </r>
  <r>
    <x v="2"/>
    <n v="7.9"/>
  </r>
  <r>
    <x v="2"/>
    <n v="6.8"/>
  </r>
  <r>
    <x v="2"/>
    <m/>
  </r>
  <r>
    <x v="2"/>
    <n v="7"/>
  </r>
  <r>
    <x v="2"/>
    <m/>
  </r>
  <r>
    <x v="2"/>
    <m/>
  </r>
  <r>
    <x v="2"/>
    <n v="7.9"/>
  </r>
  <r>
    <x v="2"/>
    <n v="5.5"/>
  </r>
  <r>
    <x v="2"/>
    <n v="7.4"/>
  </r>
  <r>
    <x v="2"/>
    <m/>
  </r>
  <r>
    <x v="2"/>
    <n v="4.5999999999999996"/>
  </r>
  <r>
    <x v="2"/>
    <n v="5.9"/>
  </r>
  <r>
    <x v="2"/>
    <n v="5.0999999999999996"/>
  </r>
  <r>
    <x v="2"/>
    <n v="6.2"/>
  </r>
  <r>
    <x v="2"/>
    <n v="5.7"/>
  </r>
  <r>
    <x v="2"/>
    <n v="3.5"/>
  </r>
  <r>
    <x v="2"/>
    <n v="5.7"/>
  </r>
  <r>
    <x v="2"/>
    <n v="5.9"/>
  </r>
  <r>
    <x v="2"/>
    <n v="6.4"/>
  </r>
  <r>
    <x v="2"/>
    <m/>
  </r>
  <r>
    <x v="2"/>
    <n v="4.8"/>
  </r>
  <r>
    <x v="2"/>
    <m/>
  </r>
  <r>
    <x v="2"/>
    <n v="5.4"/>
  </r>
  <r>
    <x v="2"/>
    <n v="7.3"/>
  </r>
  <r>
    <x v="2"/>
    <n v="7.5"/>
  </r>
  <r>
    <x v="2"/>
    <n v="5.4"/>
  </r>
  <r>
    <x v="2"/>
    <m/>
  </r>
  <r>
    <x v="2"/>
    <m/>
  </r>
  <r>
    <x v="2"/>
    <n v="7"/>
  </r>
  <r>
    <x v="2"/>
    <m/>
  </r>
  <r>
    <x v="2"/>
    <n v="7.3"/>
  </r>
  <r>
    <x v="2"/>
    <n v="8.1"/>
  </r>
  <r>
    <x v="2"/>
    <n v="4.4000000000000004"/>
  </r>
  <r>
    <x v="2"/>
    <n v="4.8"/>
  </r>
  <r>
    <x v="2"/>
    <n v="5.8"/>
  </r>
  <r>
    <x v="2"/>
    <n v="4.7"/>
  </r>
  <r>
    <x v="2"/>
    <n v="7.1"/>
  </r>
  <r>
    <x v="2"/>
    <m/>
  </r>
  <r>
    <x v="2"/>
    <n v="3.9"/>
  </r>
  <r>
    <x v="2"/>
    <m/>
  </r>
  <r>
    <x v="2"/>
    <m/>
  </r>
  <r>
    <x v="2"/>
    <n v="7.1"/>
  </r>
  <r>
    <x v="2"/>
    <n v="6.5"/>
  </r>
  <r>
    <x v="2"/>
    <n v="7.9"/>
  </r>
  <r>
    <x v="2"/>
    <m/>
  </r>
  <r>
    <x v="2"/>
    <n v="6.6"/>
  </r>
  <r>
    <x v="2"/>
    <n v="7.7"/>
  </r>
  <r>
    <x v="2"/>
    <n v="6.8"/>
  </r>
  <r>
    <x v="2"/>
    <n v="7.8"/>
  </r>
  <r>
    <x v="2"/>
    <n v="4.9000000000000004"/>
  </r>
  <r>
    <x v="2"/>
    <n v="8.3000000000000007"/>
  </r>
  <r>
    <x v="2"/>
    <n v="6.2"/>
  </r>
  <r>
    <x v="2"/>
    <m/>
  </r>
  <r>
    <x v="2"/>
    <n v="7.8"/>
  </r>
  <r>
    <x v="2"/>
    <n v="5.5"/>
  </r>
  <r>
    <x v="2"/>
    <n v="4.7"/>
  </r>
  <r>
    <x v="2"/>
    <m/>
  </r>
  <r>
    <x v="2"/>
    <m/>
  </r>
  <r>
    <x v="2"/>
    <n v="7.5"/>
  </r>
  <r>
    <x v="2"/>
    <n v="7.4"/>
  </r>
  <r>
    <x v="2"/>
    <n v="7.5"/>
  </r>
  <r>
    <x v="2"/>
    <n v="6.3"/>
  </r>
  <r>
    <x v="2"/>
    <n v="6.8"/>
  </r>
  <r>
    <x v="2"/>
    <m/>
  </r>
  <r>
    <x v="2"/>
    <n v="7.2"/>
  </r>
  <r>
    <x v="2"/>
    <n v="6.2"/>
  </r>
  <r>
    <x v="2"/>
    <n v="7.3"/>
  </r>
  <r>
    <x v="2"/>
    <n v="7"/>
  </r>
  <r>
    <x v="2"/>
    <n v="4.8"/>
  </r>
  <r>
    <x v="2"/>
    <n v="5.8"/>
  </r>
  <r>
    <x v="2"/>
    <n v="5.6"/>
  </r>
  <r>
    <x v="2"/>
    <n v="6.6"/>
  </r>
  <r>
    <x v="2"/>
    <n v="7.1"/>
  </r>
  <r>
    <x v="2"/>
    <n v="7.6"/>
  </r>
  <r>
    <x v="2"/>
    <n v="6.5"/>
  </r>
  <r>
    <x v="2"/>
    <n v="8"/>
  </r>
  <r>
    <x v="2"/>
    <n v="7.1"/>
  </r>
  <r>
    <x v="2"/>
    <n v="4.7"/>
  </r>
  <r>
    <x v="2"/>
    <n v="7.3"/>
  </r>
  <r>
    <x v="2"/>
    <n v="6.2"/>
  </r>
  <r>
    <x v="2"/>
    <m/>
  </r>
  <r>
    <x v="3"/>
    <n v="5.8"/>
  </r>
  <r>
    <x v="3"/>
    <n v="5.8"/>
  </r>
  <r>
    <x v="3"/>
    <n v="6.1"/>
  </r>
  <r>
    <x v="3"/>
    <n v="7.5"/>
  </r>
  <r>
    <x v="3"/>
    <n v="6.9"/>
  </r>
  <r>
    <x v="3"/>
    <n v="8.1"/>
  </r>
  <r>
    <x v="3"/>
    <m/>
  </r>
  <r>
    <x v="3"/>
    <n v="7.4"/>
  </r>
  <r>
    <x v="3"/>
    <n v="6.4"/>
  </r>
  <r>
    <x v="3"/>
    <n v="7.8"/>
  </r>
  <r>
    <x v="3"/>
    <m/>
  </r>
  <r>
    <x v="3"/>
    <n v="5.2"/>
  </r>
  <r>
    <x v="3"/>
    <n v="7.7"/>
  </r>
  <r>
    <x v="3"/>
    <n v="7.1"/>
  </r>
  <r>
    <x v="3"/>
    <n v="8.1999999999999993"/>
  </r>
  <r>
    <x v="3"/>
    <n v="5.4"/>
  </r>
  <r>
    <x v="3"/>
    <n v="5.6"/>
  </r>
  <r>
    <x v="3"/>
    <n v="8"/>
  </r>
  <r>
    <x v="3"/>
    <n v="5.7"/>
  </r>
  <r>
    <x v="3"/>
    <n v="7.9"/>
  </r>
  <r>
    <x v="3"/>
    <n v="6.7"/>
  </r>
  <r>
    <x v="3"/>
    <n v="5.7"/>
  </r>
  <r>
    <x v="3"/>
    <n v="5.8"/>
  </r>
  <r>
    <x v="3"/>
    <n v="8.1999999999999993"/>
  </r>
  <r>
    <x v="3"/>
    <n v="5"/>
  </r>
  <r>
    <x v="3"/>
    <n v="7.6"/>
  </r>
  <r>
    <x v="3"/>
    <m/>
  </r>
  <r>
    <x v="3"/>
    <m/>
  </r>
  <r>
    <x v="3"/>
    <n v="7"/>
  </r>
  <r>
    <x v="3"/>
    <n v="6.4"/>
  </r>
  <r>
    <x v="3"/>
    <n v="8.6999999999999993"/>
  </r>
  <r>
    <x v="3"/>
    <n v="6.9"/>
  </r>
  <r>
    <x v="3"/>
    <m/>
  </r>
  <r>
    <x v="3"/>
    <n v="7.2"/>
  </r>
  <r>
    <x v="3"/>
    <m/>
  </r>
  <r>
    <x v="3"/>
    <m/>
  </r>
  <r>
    <x v="3"/>
    <m/>
  </r>
  <r>
    <x v="3"/>
    <m/>
  </r>
  <r>
    <x v="3"/>
    <n v="8.6999999999999993"/>
  </r>
  <r>
    <x v="3"/>
    <n v="5"/>
  </r>
  <r>
    <x v="3"/>
    <n v="3.7"/>
  </r>
  <r>
    <x v="3"/>
    <n v="4.0999999999999996"/>
  </r>
  <r>
    <x v="3"/>
    <n v="3.7"/>
  </r>
  <r>
    <x v="3"/>
    <n v="6.9"/>
  </r>
  <r>
    <x v="3"/>
    <n v="3.4"/>
  </r>
  <r>
    <x v="3"/>
    <n v="5.3"/>
  </r>
  <r>
    <x v="3"/>
    <n v="7.5"/>
  </r>
  <r>
    <x v="3"/>
    <n v="7.2"/>
  </r>
  <r>
    <x v="3"/>
    <n v="6"/>
  </r>
  <r>
    <x v="3"/>
    <n v="3.8"/>
  </r>
  <r>
    <x v="3"/>
    <n v="7"/>
  </r>
  <r>
    <x v="3"/>
    <m/>
  </r>
  <r>
    <x v="3"/>
    <n v="7.9"/>
  </r>
  <r>
    <x v="3"/>
    <n v="6.3"/>
  </r>
  <r>
    <x v="3"/>
    <n v="3.1"/>
  </r>
  <r>
    <x v="3"/>
    <n v="5.8"/>
  </r>
  <r>
    <x v="3"/>
    <m/>
  </r>
  <r>
    <x v="3"/>
    <n v="6.7"/>
  </r>
  <r>
    <x v="3"/>
    <n v="4.8"/>
  </r>
  <r>
    <x v="3"/>
    <m/>
  </r>
  <r>
    <x v="3"/>
    <m/>
  </r>
  <r>
    <x v="3"/>
    <n v="7.7"/>
  </r>
  <r>
    <x v="3"/>
    <m/>
  </r>
  <r>
    <x v="3"/>
    <m/>
  </r>
  <r>
    <x v="3"/>
    <n v="6.1"/>
  </r>
  <r>
    <x v="3"/>
    <n v="6.4"/>
  </r>
  <r>
    <x v="3"/>
    <n v="3.5"/>
  </r>
  <r>
    <x v="3"/>
    <n v="8"/>
  </r>
  <r>
    <x v="3"/>
    <n v="7.2"/>
  </r>
  <r>
    <x v="3"/>
    <m/>
  </r>
  <r>
    <x v="3"/>
    <n v="7.8"/>
  </r>
  <r>
    <x v="3"/>
    <n v="6.5"/>
  </r>
  <r>
    <x v="3"/>
    <n v="4.9000000000000004"/>
  </r>
  <r>
    <x v="3"/>
    <m/>
  </r>
  <r>
    <x v="3"/>
    <n v="5.8"/>
  </r>
  <r>
    <x v="3"/>
    <n v="7.6"/>
  </r>
  <r>
    <x v="3"/>
    <n v="5.5"/>
  </r>
  <r>
    <x v="3"/>
    <n v="6.8"/>
  </r>
  <r>
    <x v="3"/>
    <m/>
  </r>
  <r>
    <x v="3"/>
    <n v="3.7"/>
  </r>
  <r>
    <x v="3"/>
    <n v="4.3"/>
  </r>
  <r>
    <x v="3"/>
    <n v="7"/>
  </r>
  <r>
    <x v="3"/>
    <n v="3.5"/>
  </r>
  <r>
    <x v="3"/>
    <n v="4.8"/>
  </r>
  <r>
    <x v="3"/>
    <n v="6"/>
  </r>
  <r>
    <x v="3"/>
    <n v="8.1999999999999993"/>
  </r>
  <r>
    <x v="3"/>
    <n v="6.5"/>
  </r>
  <r>
    <x v="3"/>
    <n v="8"/>
  </r>
  <r>
    <x v="3"/>
    <n v="4.3"/>
  </r>
  <r>
    <x v="3"/>
    <n v="6.7"/>
  </r>
  <r>
    <x v="3"/>
    <n v="6"/>
  </r>
  <r>
    <x v="3"/>
    <m/>
  </r>
  <r>
    <x v="3"/>
    <n v="5.4"/>
  </r>
  <r>
    <x v="3"/>
    <n v="7.6"/>
  </r>
  <r>
    <x v="3"/>
    <m/>
  </r>
  <r>
    <x v="3"/>
    <n v="7.8"/>
  </r>
  <r>
    <x v="3"/>
    <n v="6.8"/>
  </r>
  <r>
    <x v="3"/>
    <n v="5.3"/>
  </r>
  <r>
    <x v="3"/>
    <n v="4.3"/>
  </r>
  <r>
    <x v="3"/>
    <n v="4.2"/>
  </r>
  <r>
    <x v="3"/>
    <m/>
  </r>
  <r>
    <x v="3"/>
    <n v="8.1"/>
  </r>
  <r>
    <x v="3"/>
    <n v="3.8"/>
  </r>
  <r>
    <x v="3"/>
    <n v="6.8"/>
  </r>
  <r>
    <x v="3"/>
    <n v="7.2"/>
  </r>
  <r>
    <x v="3"/>
    <n v="7.4"/>
  </r>
  <r>
    <x v="3"/>
    <m/>
  </r>
  <r>
    <x v="3"/>
    <n v="5.9"/>
  </r>
  <r>
    <x v="3"/>
    <n v="6.9"/>
  </r>
  <r>
    <x v="3"/>
    <n v="7.5"/>
  </r>
  <r>
    <x v="3"/>
    <n v="7.6"/>
  </r>
  <r>
    <x v="3"/>
    <n v="1.3"/>
  </r>
  <r>
    <x v="3"/>
    <n v="7.1"/>
  </r>
  <r>
    <x v="3"/>
    <m/>
  </r>
  <r>
    <x v="3"/>
    <m/>
  </r>
  <r>
    <x v="3"/>
    <n v="5.0999999999999996"/>
  </r>
  <r>
    <x v="3"/>
    <n v="4.2"/>
  </r>
  <r>
    <x v="3"/>
    <n v="9.1999999999999993"/>
  </r>
  <r>
    <x v="3"/>
    <m/>
  </r>
  <r>
    <x v="3"/>
    <m/>
  </r>
  <r>
    <x v="3"/>
    <n v="7.8"/>
  </r>
  <r>
    <x v="3"/>
    <n v="7.6"/>
  </r>
  <r>
    <x v="3"/>
    <m/>
  </r>
  <r>
    <x v="3"/>
    <n v="7.2"/>
  </r>
  <r>
    <x v="3"/>
    <n v="7"/>
  </r>
  <r>
    <x v="3"/>
    <n v="6.1"/>
  </r>
  <r>
    <x v="3"/>
    <n v="7.8"/>
  </r>
  <r>
    <x v="3"/>
    <n v="6.1"/>
  </r>
  <r>
    <x v="3"/>
    <m/>
  </r>
  <r>
    <x v="3"/>
    <n v="6.8"/>
  </r>
  <r>
    <x v="3"/>
    <n v="6.5"/>
  </r>
  <r>
    <x v="3"/>
    <n v="7.7"/>
  </r>
  <r>
    <x v="3"/>
    <n v="7.8"/>
  </r>
  <r>
    <x v="3"/>
    <n v="8.4"/>
  </r>
  <r>
    <x v="3"/>
    <n v="7.2"/>
  </r>
  <r>
    <x v="3"/>
    <m/>
  </r>
  <r>
    <x v="3"/>
    <n v="6.6"/>
  </r>
  <r>
    <x v="3"/>
    <n v="6.6"/>
  </r>
  <r>
    <x v="3"/>
    <n v="7"/>
  </r>
  <r>
    <x v="3"/>
    <n v="8.4"/>
  </r>
  <r>
    <x v="3"/>
    <n v="4.7"/>
  </r>
  <r>
    <x v="3"/>
    <m/>
  </r>
  <r>
    <x v="3"/>
    <n v="6.9"/>
  </r>
  <r>
    <x v="3"/>
    <n v="8.9"/>
  </r>
  <r>
    <x v="3"/>
    <m/>
  </r>
  <r>
    <x v="3"/>
    <n v="6.8"/>
  </r>
  <r>
    <x v="3"/>
    <n v="6.9"/>
  </r>
  <r>
    <x v="3"/>
    <n v="4.4000000000000004"/>
  </r>
  <r>
    <x v="3"/>
    <n v="5.3"/>
  </r>
  <r>
    <x v="3"/>
    <n v="4.2"/>
  </r>
  <r>
    <x v="3"/>
    <m/>
  </r>
  <r>
    <x v="3"/>
    <n v="7.7"/>
  </r>
  <r>
    <x v="3"/>
    <n v="5.2"/>
  </r>
  <r>
    <x v="3"/>
    <n v="3.5"/>
  </r>
  <r>
    <x v="3"/>
    <m/>
  </r>
  <r>
    <x v="3"/>
    <m/>
  </r>
  <r>
    <x v="3"/>
    <m/>
  </r>
  <r>
    <x v="3"/>
    <m/>
  </r>
  <r>
    <x v="3"/>
    <n v="7.7"/>
  </r>
  <r>
    <x v="3"/>
    <n v="5.9"/>
  </r>
  <r>
    <x v="3"/>
    <n v="7.8"/>
  </r>
  <r>
    <x v="3"/>
    <n v="9.4"/>
  </r>
  <r>
    <x v="3"/>
    <m/>
  </r>
  <r>
    <x v="3"/>
    <n v="4.7"/>
  </r>
  <r>
    <x v="3"/>
    <n v="3.4"/>
  </r>
  <r>
    <x v="3"/>
    <n v="5"/>
  </r>
  <r>
    <x v="3"/>
    <n v="6"/>
  </r>
  <r>
    <x v="3"/>
    <m/>
  </r>
  <r>
    <x v="3"/>
    <n v="4.8"/>
  </r>
  <r>
    <x v="3"/>
    <m/>
  </r>
  <r>
    <x v="3"/>
    <n v="8.6"/>
  </r>
  <r>
    <x v="3"/>
    <n v="4.2"/>
  </r>
  <r>
    <x v="3"/>
    <n v="7.2"/>
  </r>
  <r>
    <x v="3"/>
    <n v="7.2"/>
  </r>
  <r>
    <x v="3"/>
    <n v="8"/>
  </r>
  <r>
    <x v="3"/>
    <m/>
  </r>
  <r>
    <x v="3"/>
    <m/>
  </r>
  <r>
    <x v="3"/>
    <n v="7.5"/>
  </r>
  <r>
    <x v="3"/>
    <n v="3.8"/>
  </r>
  <r>
    <x v="3"/>
    <n v="6.1"/>
  </r>
  <r>
    <x v="3"/>
    <n v="4.4000000000000004"/>
  </r>
  <r>
    <x v="3"/>
    <n v="5.8"/>
  </r>
  <r>
    <x v="3"/>
    <n v="8.3000000000000007"/>
  </r>
  <r>
    <x v="3"/>
    <n v="6.9"/>
  </r>
  <r>
    <x v="3"/>
    <n v="7.4"/>
  </r>
  <r>
    <x v="3"/>
    <n v="7.2"/>
  </r>
  <r>
    <x v="3"/>
    <n v="6.9"/>
  </r>
  <r>
    <x v="3"/>
    <n v="5.4"/>
  </r>
  <r>
    <x v="3"/>
    <n v="6.4"/>
  </r>
  <r>
    <x v="3"/>
    <n v="6.3"/>
  </r>
  <r>
    <x v="3"/>
    <n v="6.9"/>
  </r>
  <r>
    <x v="3"/>
    <n v="6.8"/>
  </r>
  <r>
    <x v="3"/>
    <n v="8.1999999999999993"/>
  </r>
  <r>
    <x v="3"/>
    <n v="4.2"/>
  </r>
  <r>
    <x v="3"/>
    <n v="5.6"/>
  </r>
  <r>
    <x v="3"/>
    <n v="7.2"/>
  </r>
  <r>
    <x v="3"/>
    <n v="8.4"/>
  </r>
  <r>
    <x v="3"/>
    <m/>
  </r>
  <r>
    <x v="3"/>
    <m/>
  </r>
  <r>
    <x v="3"/>
    <n v="6.6"/>
  </r>
  <r>
    <x v="3"/>
    <m/>
  </r>
  <r>
    <x v="3"/>
    <n v="7"/>
  </r>
  <r>
    <x v="3"/>
    <n v="7.5"/>
  </r>
  <r>
    <x v="3"/>
    <n v="8.9"/>
  </r>
  <r>
    <x v="3"/>
    <n v="5.4"/>
  </r>
  <r>
    <x v="3"/>
    <n v="5.0999999999999996"/>
  </r>
  <r>
    <x v="3"/>
    <n v="8.3000000000000007"/>
  </r>
  <r>
    <x v="3"/>
    <n v="6.7"/>
  </r>
  <r>
    <x v="3"/>
    <n v="8.4"/>
  </r>
  <r>
    <x v="3"/>
    <n v="7.1"/>
  </r>
  <r>
    <x v="3"/>
    <m/>
  </r>
  <r>
    <x v="3"/>
    <n v="8.1999999999999993"/>
  </r>
  <r>
    <x v="3"/>
    <n v="7.2"/>
  </r>
  <r>
    <x v="3"/>
    <n v="7.9"/>
  </r>
  <r>
    <x v="3"/>
    <m/>
  </r>
  <r>
    <x v="3"/>
    <n v="5.6"/>
  </r>
  <r>
    <x v="3"/>
    <n v="8.4"/>
  </r>
  <r>
    <x v="3"/>
    <n v="3.6"/>
  </r>
  <r>
    <x v="3"/>
    <n v="8.1999999999999993"/>
  </r>
  <r>
    <x v="3"/>
    <n v="7.5"/>
  </r>
  <r>
    <x v="3"/>
    <m/>
  </r>
  <r>
    <x v="3"/>
    <m/>
  </r>
  <r>
    <x v="3"/>
    <m/>
  </r>
  <r>
    <x v="3"/>
    <m/>
  </r>
  <r>
    <x v="3"/>
    <n v="7.6"/>
  </r>
  <r>
    <x v="3"/>
    <m/>
  </r>
  <r>
    <x v="4"/>
    <n v="7.2"/>
  </r>
  <r>
    <x v="4"/>
    <n v="4.8"/>
  </r>
  <r>
    <x v="4"/>
    <m/>
  </r>
  <r>
    <x v="4"/>
    <n v="3.6"/>
  </r>
  <r>
    <x v="4"/>
    <m/>
  </r>
  <r>
    <x v="4"/>
    <n v="5.9"/>
  </r>
  <r>
    <x v="4"/>
    <n v="4.4000000000000004"/>
  </r>
  <r>
    <x v="4"/>
    <n v="6.9"/>
  </r>
  <r>
    <x v="4"/>
    <n v="6.6"/>
  </r>
  <r>
    <x v="4"/>
    <n v="5.8"/>
  </r>
  <r>
    <x v="4"/>
    <n v="2.9"/>
  </r>
  <r>
    <x v="4"/>
    <n v="6.9"/>
  </r>
  <r>
    <x v="4"/>
    <m/>
  </r>
  <r>
    <x v="4"/>
    <n v="6.5"/>
  </r>
  <r>
    <x v="4"/>
    <m/>
  </r>
  <r>
    <x v="4"/>
    <n v="3"/>
  </r>
  <r>
    <x v="4"/>
    <n v="3.5"/>
  </r>
  <r>
    <x v="4"/>
    <n v="5.5"/>
  </r>
  <r>
    <x v="4"/>
    <n v="7.7"/>
  </r>
  <r>
    <x v="4"/>
    <n v="5.9"/>
  </r>
  <r>
    <x v="4"/>
    <n v="6.1"/>
  </r>
  <r>
    <x v="4"/>
    <n v="4.5"/>
  </r>
  <r>
    <x v="4"/>
    <n v="5.4"/>
  </r>
  <r>
    <x v="4"/>
    <n v="4.4000000000000004"/>
  </r>
  <r>
    <x v="4"/>
    <n v="7.4"/>
  </r>
  <r>
    <x v="4"/>
    <n v="8.1"/>
  </r>
  <r>
    <x v="4"/>
    <n v="6.4"/>
  </r>
  <r>
    <x v="4"/>
    <n v="7.4"/>
  </r>
  <r>
    <x v="4"/>
    <n v="7.1"/>
  </r>
  <r>
    <x v="4"/>
    <m/>
  </r>
  <r>
    <x v="4"/>
    <n v="6.7"/>
  </r>
  <r>
    <x v="4"/>
    <n v="7"/>
  </r>
  <r>
    <x v="4"/>
    <n v="6.8"/>
  </r>
  <r>
    <x v="4"/>
    <n v="8.8000000000000007"/>
  </r>
  <r>
    <x v="4"/>
    <n v="6.2"/>
  </r>
  <r>
    <x v="4"/>
    <n v="6"/>
  </r>
  <r>
    <x v="4"/>
    <m/>
  </r>
  <r>
    <x v="4"/>
    <n v="5.8"/>
  </r>
  <r>
    <x v="4"/>
    <n v="7.8"/>
  </r>
  <r>
    <x v="4"/>
    <n v="7"/>
  </r>
  <r>
    <x v="4"/>
    <n v="6.5"/>
  </r>
  <r>
    <x v="4"/>
    <n v="6.8"/>
  </r>
  <r>
    <x v="4"/>
    <m/>
  </r>
  <r>
    <x v="4"/>
    <n v="6.7"/>
  </r>
  <r>
    <x v="4"/>
    <n v="3.4"/>
  </r>
  <r>
    <x v="4"/>
    <n v="6.9"/>
  </r>
  <r>
    <x v="4"/>
    <n v="5.3"/>
  </r>
  <r>
    <x v="4"/>
    <m/>
  </r>
  <r>
    <x v="4"/>
    <n v="3.7"/>
  </r>
  <r>
    <x v="4"/>
    <m/>
  </r>
  <r>
    <x v="4"/>
    <n v="6.8"/>
  </r>
  <r>
    <x v="4"/>
    <n v="8.6"/>
  </r>
  <r>
    <x v="4"/>
    <n v="6"/>
  </r>
  <r>
    <x v="4"/>
    <n v="6.8"/>
  </r>
  <r>
    <x v="4"/>
    <n v="5.9"/>
  </r>
  <r>
    <x v="4"/>
    <n v="7.5"/>
  </r>
  <r>
    <x v="4"/>
    <n v="3"/>
  </r>
  <r>
    <x v="4"/>
    <n v="6"/>
  </r>
  <r>
    <x v="4"/>
    <n v="7.8"/>
  </r>
  <r>
    <x v="4"/>
    <n v="6.5"/>
  </r>
  <r>
    <x v="4"/>
    <n v="4.2"/>
  </r>
  <r>
    <x v="4"/>
    <n v="5.3"/>
  </r>
  <r>
    <x v="4"/>
    <n v="5.8"/>
  </r>
  <r>
    <x v="4"/>
    <m/>
  </r>
  <r>
    <x v="4"/>
    <n v="8"/>
  </r>
  <r>
    <x v="4"/>
    <n v="7.1"/>
  </r>
  <r>
    <x v="4"/>
    <n v="5.5"/>
  </r>
  <r>
    <x v="4"/>
    <n v="6.3"/>
  </r>
  <r>
    <x v="4"/>
    <n v="6.6"/>
  </r>
  <r>
    <x v="4"/>
    <m/>
  </r>
  <r>
    <x v="4"/>
    <n v="7.6"/>
  </r>
  <r>
    <x v="4"/>
    <n v="5.9"/>
  </r>
  <r>
    <x v="4"/>
    <n v="7.5"/>
  </r>
  <r>
    <x v="4"/>
    <n v="5.9"/>
  </r>
  <r>
    <x v="4"/>
    <n v="5.7"/>
  </r>
  <r>
    <x v="4"/>
    <n v="7.4"/>
  </r>
  <r>
    <x v="4"/>
    <m/>
  </r>
  <r>
    <x v="4"/>
    <n v="5.0999999999999996"/>
  </r>
  <r>
    <x v="4"/>
    <m/>
  </r>
  <r>
    <x v="4"/>
    <m/>
  </r>
  <r>
    <x v="4"/>
    <n v="6"/>
  </r>
  <r>
    <x v="4"/>
    <n v="7.1"/>
  </r>
  <r>
    <x v="4"/>
    <n v="6.8"/>
  </r>
  <r>
    <x v="4"/>
    <n v="8"/>
  </r>
  <r>
    <x v="4"/>
    <n v="5.2"/>
  </r>
  <r>
    <x v="4"/>
    <n v="7.8"/>
  </r>
  <r>
    <x v="4"/>
    <n v="6.1"/>
  </r>
  <r>
    <x v="4"/>
    <n v="6.7"/>
  </r>
  <r>
    <x v="4"/>
    <n v="7.5"/>
  </r>
  <r>
    <x v="4"/>
    <m/>
  </r>
  <r>
    <x v="4"/>
    <n v="6.7"/>
  </r>
  <r>
    <x v="4"/>
    <m/>
  </r>
  <r>
    <x v="4"/>
    <n v="7.2"/>
  </r>
  <r>
    <x v="4"/>
    <m/>
  </r>
  <r>
    <x v="4"/>
    <n v="6.1"/>
  </r>
  <r>
    <x v="4"/>
    <n v="4.5999999999999996"/>
  </r>
  <r>
    <x v="4"/>
    <n v="4.5999999999999996"/>
  </r>
  <r>
    <x v="4"/>
    <m/>
  </r>
  <r>
    <x v="4"/>
    <n v="7.9"/>
  </r>
  <r>
    <x v="4"/>
    <n v="4.9000000000000004"/>
  </r>
  <r>
    <x v="4"/>
    <n v="6.6"/>
  </r>
  <r>
    <x v="4"/>
    <n v="7.1"/>
  </r>
  <r>
    <x v="4"/>
    <n v="7.4"/>
  </r>
  <r>
    <x v="4"/>
    <n v="6.9"/>
  </r>
  <r>
    <x v="4"/>
    <m/>
  </r>
  <r>
    <x v="4"/>
    <n v="7.6"/>
  </r>
  <r>
    <x v="4"/>
    <m/>
  </r>
  <r>
    <x v="4"/>
    <n v="4.8"/>
  </r>
  <r>
    <x v="4"/>
    <m/>
  </r>
  <r>
    <x v="4"/>
    <m/>
  </r>
  <r>
    <x v="4"/>
    <n v="5.0999999999999996"/>
  </r>
  <r>
    <x v="4"/>
    <m/>
  </r>
  <r>
    <x v="4"/>
    <m/>
  </r>
  <r>
    <x v="4"/>
    <n v="3.3"/>
  </r>
  <r>
    <x v="4"/>
    <n v="6.8"/>
  </r>
  <r>
    <x v="4"/>
    <m/>
  </r>
  <r>
    <x v="4"/>
    <m/>
  </r>
  <r>
    <x v="4"/>
    <n v="7.1"/>
  </r>
  <r>
    <x v="4"/>
    <n v="8.1999999999999993"/>
  </r>
  <r>
    <x v="4"/>
    <n v="3.9"/>
  </r>
  <r>
    <x v="4"/>
    <n v="6.6"/>
  </r>
  <r>
    <x v="4"/>
    <n v="7.8"/>
  </r>
  <r>
    <x v="4"/>
    <n v="5.8"/>
  </r>
  <r>
    <x v="4"/>
    <n v="8.3000000000000007"/>
  </r>
  <r>
    <x v="4"/>
    <n v="5.8"/>
  </r>
  <r>
    <x v="4"/>
    <n v="2.6"/>
  </r>
  <r>
    <x v="4"/>
    <n v="7.3"/>
  </r>
  <r>
    <x v="4"/>
    <n v="4.9000000000000004"/>
  </r>
  <r>
    <x v="4"/>
    <m/>
  </r>
  <r>
    <x v="4"/>
    <n v="5.0999999999999996"/>
  </r>
  <r>
    <x v="4"/>
    <n v="7.7"/>
  </r>
  <r>
    <x v="4"/>
    <n v="8.4"/>
  </r>
  <r>
    <x v="4"/>
    <m/>
  </r>
  <r>
    <x v="4"/>
    <n v="6"/>
  </r>
  <r>
    <x v="4"/>
    <n v="6.4"/>
  </r>
  <r>
    <x v="4"/>
    <n v="6.2"/>
  </r>
  <r>
    <x v="4"/>
    <m/>
  </r>
  <r>
    <x v="4"/>
    <n v="7.7"/>
  </r>
  <r>
    <x v="4"/>
    <n v="6"/>
  </r>
  <r>
    <x v="4"/>
    <n v="6.8"/>
  </r>
  <r>
    <x v="4"/>
    <n v="7"/>
  </r>
  <r>
    <x v="4"/>
    <n v="7.8"/>
  </r>
  <r>
    <x v="4"/>
    <n v="7.5"/>
  </r>
  <r>
    <x v="4"/>
    <n v="7.3"/>
  </r>
  <r>
    <x v="4"/>
    <n v="7.1"/>
  </r>
  <r>
    <x v="4"/>
    <n v="4.4000000000000004"/>
  </r>
  <r>
    <x v="4"/>
    <m/>
  </r>
  <r>
    <x v="4"/>
    <n v="8.9"/>
  </r>
  <r>
    <x v="4"/>
    <n v="7.9"/>
  </r>
  <r>
    <x v="4"/>
    <n v="6.2"/>
  </r>
  <r>
    <x v="4"/>
    <m/>
  </r>
  <r>
    <x v="4"/>
    <n v="6.1"/>
  </r>
  <r>
    <x v="4"/>
    <m/>
  </r>
  <r>
    <x v="4"/>
    <n v="6.4"/>
  </r>
  <r>
    <x v="4"/>
    <n v="6.5"/>
  </r>
  <r>
    <x v="4"/>
    <n v="8.1999999999999993"/>
  </r>
  <r>
    <x v="4"/>
    <n v="7.9"/>
  </r>
  <r>
    <x v="4"/>
    <n v="3"/>
  </r>
  <r>
    <x v="4"/>
    <n v="7.5"/>
  </r>
  <r>
    <x v="4"/>
    <n v="8.6"/>
  </r>
  <r>
    <x v="4"/>
    <n v="8.5"/>
  </r>
  <r>
    <x v="4"/>
    <n v="5.4"/>
  </r>
  <r>
    <x v="4"/>
    <n v="7"/>
  </r>
  <r>
    <x v="4"/>
    <n v="8.4"/>
  </r>
  <r>
    <x v="4"/>
    <n v="7.8"/>
  </r>
  <r>
    <x v="4"/>
    <n v="6.8"/>
  </r>
  <r>
    <x v="4"/>
    <n v="7.8"/>
  </r>
  <r>
    <x v="4"/>
    <n v="8.3000000000000007"/>
  </r>
  <r>
    <x v="4"/>
    <m/>
  </r>
  <r>
    <x v="4"/>
    <n v="6"/>
  </r>
  <r>
    <x v="4"/>
    <n v="7.2"/>
  </r>
  <r>
    <x v="4"/>
    <n v="8.1"/>
  </r>
  <r>
    <x v="4"/>
    <n v="7.5"/>
  </r>
  <r>
    <x v="4"/>
    <n v="4.5999999999999996"/>
  </r>
  <r>
    <x v="4"/>
    <n v="8.1999999999999993"/>
  </r>
  <r>
    <x v="4"/>
    <n v="5.4"/>
  </r>
  <r>
    <x v="4"/>
    <n v="7.9"/>
  </r>
  <r>
    <x v="4"/>
    <n v="7.1"/>
  </r>
  <r>
    <x v="4"/>
    <n v="8.9"/>
  </r>
  <r>
    <x v="4"/>
    <m/>
  </r>
  <r>
    <x v="4"/>
    <n v="7.1"/>
  </r>
  <r>
    <x v="4"/>
    <n v="7.2"/>
  </r>
  <r>
    <x v="4"/>
    <n v="7.2"/>
  </r>
  <r>
    <x v="4"/>
    <n v="9.1999999999999993"/>
  </r>
  <r>
    <x v="4"/>
    <n v="8.1999999999999993"/>
  </r>
  <r>
    <x v="4"/>
    <n v="5.6"/>
  </r>
  <r>
    <x v="4"/>
    <n v="9.3000000000000007"/>
  </r>
  <r>
    <x v="4"/>
    <m/>
  </r>
  <r>
    <x v="4"/>
    <n v="4.7"/>
  </r>
  <r>
    <x v="4"/>
    <n v="7.9"/>
  </r>
  <r>
    <x v="4"/>
    <n v="8.6"/>
  </r>
  <r>
    <x v="4"/>
    <n v="7.4"/>
  </r>
  <r>
    <x v="4"/>
    <n v="8.4"/>
  </r>
  <r>
    <x v="4"/>
    <m/>
  </r>
  <r>
    <x v="4"/>
    <n v="3.9"/>
  </r>
  <r>
    <x v="4"/>
    <n v="6.7"/>
  </r>
  <r>
    <x v="4"/>
    <n v="6"/>
  </r>
  <r>
    <x v="4"/>
    <n v="4.5999999999999996"/>
  </r>
  <r>
    <x v="4"/>
    <n v="8.8000000000000007"/>
  </r>
  <r>
    <x v="4"/>
    <n v="8.3000000000000007"/>
  </r>
  <r>
    <x v="4"/>
    <n v="7.9"/>
  </r>
  <r>
    <x v="4"/>
    <n v="7.1"/>
  </r>
  <r>
    <x v="4"/>
    <n v="6.1"/>
  </r>
  <r>
    <x v="4"/>
    <n v="8.6"/>
  </r>
  <r>
    <x v="4"/>
    <n v="4.7"/>
  </r>
  <r>
    <x v="4"/>
    <n v="7.9"/>
  </r>
  <r>
    <x v="4"/>
    <n v="7"/>
  </r>
  <r>
    <x v="4"/>
    <n v="6.2"/>
  </r>
  <r>
    <x v="4"/>
    <n v="6.6"/>
  </r>
  <r>
    <x v="4"/>
    <n v="8.6999999999999993"/>
  </r>
  <r>
    <x v="4"/>
    <n v="6.7"/>
  </r>
  <r>
    <x v="4"/>
    <n v="8.4"/>
  </r>
  <r>
    <x v="5"/>
    <n v="7"/>
  </r>
  <r>
    <x v="5"/>
    <n v="8"/>
  </r>
  <r>
    <x v="5"/>
    <n v="6.7"/>
  </r>
  <r>
    <x v="5"/>
    <n v="8.3000000000000007"/>
  </r>
  <r>
    <x v="5"/>
    <n v="7.3"/>
  </r>
  <r>
    <x v="5"/>
    <n v="7.7"/>
  </r>
  <r>
    <x v="5"/>
    <n v="4.7"/>
  </r>
  <r>
    <x v="5"/>
    <n v="3.5"/>
  </r>
  <r>
    <x v="5"/>
    <n v="7.3"/>
  </r>
  <r>
    <x v="5"/>
    <n v="7.3"/>
  </r>
  <r>
    <x v="5"/>
    <n v="7.8"/>
  </r>
  <r>
    <x v="5"/>
    <m/>
  </r>
  <r>
    <x v="5"/>
    <m/>
  </r>
  <r>
    <x v="5"/>
    <m/>
  </r>
  <r>
    <x v="5"/>
    <n v="6.5"/>
  </r>
  <r>
    <x v="5"/>
    <n v="7.5"/>
  </r>
  <r>
    <x v="5"/>
    <n v="6.5"/>
  </r>
  <r>
    <x v="5"/>
    <m/>
  </r>
  <r>
    <x v="5"/>
    <n v="7"/>
  </r>
  <r>
    <x v="5"/>
    <n v="4"/>
  </r>
  <r>
    <x v="5"/>
    <n v="8.1999999999999993"/>
  </r>
  <r>
    <x v="5"/>
    <n v="8.4"/>
  </r>
  <r>
    <x v="5"/>
    <n v="5.7"/>
  </r>
  <r>
    <x v="5"/>
    <n v="6.1"/>
  </r>
  <r>
    <x v="5"/>
    <n v="6.9"/>
  </r>
  <r>
    <x v="5"/>
    <m/>
  </r>
  <r>
    <x v="5"/>
    <n v="6.9"/>
  </r>
  <r>
    <x v="5"/>
    <n v="5.3"/>
  </r>
  <r>
    <x v="5"/>
    <n v="8.6"/>
  </r>
  <r>
    <x v="5"/>
    <m/>
  </r>
  <r>
    <x v="5"/>
    <m/>
  </r>
  <r>
    <x v="5"/>
    <n v="6.9"/>
  </r>
  <r>
    <x v="5"/>
    <n v="5.7"/>
  </r>
  <r>
    <x v="5"/>
    <n v="7.4"/>
  </r>
  <r>
    <x v="5"/>
    <n v="8"/>
  </r>
  <r>
    <x v="5"/>
    <n v="8.9"/>
  </r>
  <r>
    <x v="5"/>
    <n v="5.0999999999999996"/>
  </r>
  <r>
    <x v="5"/>
    <n v="5.4"/>
  </r>
  <r>
    <x v="5"/>
    <n v="6.7"/>
  </r>
  <r>
    <x v="5"/>
    <n v="6.6"/>
  </r>
  <r>
    <x v="5"/>
    <n v="7.1"/>
  </r>
  <r>
    <x v="5"/>
    <m/>
  </r>
  <r>
    <x v="5"/>
    <n v="6.4"/>
  </r>
  <r>
    <x v="5"/>
    <n v="8.1"/>
  </r>
  <r>
    <x v="5"/>
    <n v="4.4000000000000004"/>
  </r>
  <r>
    <x v="5"/>
    <n v="6.2"/>
  </r>
  <r>
    <x v="5"/>
    <n v="5.0999999999999996"/>
  </r>
  <r>
    <x v="5"/>
    <n v="6.3"/>
  </r>
  <r>
    <x v="5"/>
    <n v="8.1"/>
  </r>
  <r>
    <x v="5"/>
    <n v="6.1"/>
  </r>
  <r>
    <x v="5"/>
    <n v="4.0999999999999996"/>
  </r>
  <r>
    <x v="5"/>
    <n v="7.4"/>
  </r>
  <r>
    <x v="5"/>
    <n v="6.6"/>
  </r>
  <r>
    <x v="5"/>
    <n v="5.0999999999999996"/>
  </r>
  <r>
    <x v="5"/>
    <m/>
  </r>
  <r>
    <x v="5"/>
    <n v="4.9000000000000004"/>
  </r>
  <r>
    <x v="5"/>
    <n v="6.3"/>
  </r>
  <r>
    <x v="5"/>
    <n v="7"/>
  </r>
  <r>
    <x v="5"/>
    <n v="6"/>
  </r>
  <r>
    <x v="5"/>
    <n v="6.6"/>
  </r>
  <r>
    <x v="5"/>
    <n v="8.5"/>
  </r>
  <r>
    <x v="5"/>
    <m/>
  </r>
  <r>
    <x v="5"/>
    <n v="6.8"/>
  </r>
  <r>
    <x v="5"/>
    <m/>
  </r>
  <r>
    <x v="5"/>
    <n v="7"/>
  </r>
  <r>
    <x v="5"/>
    <n v="6.9"/>
  </r>
  <r>
    <x v="5"/>
    <n v="3.7"/>
  </r>
  <r>
    <x v="5"/>
    <n v="6"/>
  </r>
  <r>
    <x v="5"/>
    <n v="7"/>
  </r>
  <r>
    <x v="5"/>
    <n v="7.6"/>
  </r>
  <r>
    <x v="5"/>
    <n v="5.5"/>
  </r>
  <r>
    <x v="5"/>
    <n v="7"/>
  </r>
  <r>
    <x v="5"/>
    <n v="4.5"/>
  </r>
  <r>
    <x v="5"/>
    <n v="8.3000000000000007"/>
  </r>
  <r>
    <x v="5"/>
    <n v="7.8"/>
  </r>
  <r>
    <x v="5"/>
    <n v="7.9"/>
  </r>
  <r>
    <x v="5"/>
    <n v="6.7"/>
  </r>
  <r>
    <x v="5"/>
    <m/>
  </r>
  <r>
    <x v="5"/>
    <n v="7.4"/>
  </r>
  <r>
    <x v="5"/>
    <n v="5.9"/>
  </r>
  <r>
    <x v="5"/>
    <n v="5.7"/>
  </r>
  <r>
    <x v="5"/>
    <n v="7.2"/>
  </r>
  <r>
    <x v="5"/>
    <n v="7.3"/>
  </r>
  <r>
    <x v="5"/>
    <n v="6.5"/>
  </r>
  <r>
    <x v="5"/>
    <m/>
  </r>
  <r>
    <x v="5"/>
    <n v="6"/>
  </r>
  <r>
    <x v="5"/>
    <n v="7.6"/>
  </r>
  <r>
    <x v="5"/>
    <n v="7.2"/>
  </r>
  <r>
    <x v="5"/>
    <n v="6.7"/>
  </r>
  <r>
    <x v="5"/>
    <n v="6.8"/>
  </r>
  <r>
    <x v="5"/>
    <n v="6.5"/>
  </r>
  <r>
    <x v="5"/>
    <n v="3.5"/>
  </r>
  <r>
    <x v="5"/>
    <m/>
  </r>
  <r>
    <x v="5"/>
    <m/>
  </r>
  <r>
    <x v="5"/>
    <n v="6.7"/>
  </r>
  <r>
    <x v="5"/>
    <n v="4.7"/>
  </r>
  <r>
    <x v="5"/>
    <n v="7"/>
  </r>
  <r>
    <x v="5"/>
    <n v="6.8"/>
  </r>
  <r>
    <x v="5"/>
    <n v="6.8"/>
  </r>
  <r>
    <x v="5"/>
    <m/>
  </r>
  <r>
    <x v="5"/>
    <m/>
  </r>
  <r>
    <x v="5"/>
    <n v="5.5"/>
  </r>
  <r>
    <x v="5"/>
    <n v="6.8"/>
  </r>
  <r>
    <x v="5"/>
    <n v="8"/>
  </r>
  <r>
    <x v="5"/>
    <n v="4.7"/>
  </r>
  <r>
    <x v="5"/>
    <m/>
  </r>
  <r>
    <x v="5"/>
    <n v="7.1"/>
  </r>
  <r>
    <x v="5"/>
    <m/>
  </r>
  <r>
    <x v="5"/>
    <m/>
  </r>
  <r>
    <x v="5"/>
    <n v="7.7"/>
  </r>
  <r>
    <x v="5"/>
    <n v="8.1"/>
  </r>
  <r>
    <x v="5"/>
    <n v="7.5"/>
  </r>
  <r>
    <x v="5"/>
    <n v="5.5"/>
  </r>
  <r>
    <x v="5"/>
    <n v="6.6"/>
  </r>
  <r>
    <x v="5"/>
    <n v="7.1"/>
  </r>
  <r>
    <x v="5"/>
    <n v="6.3"/>
  </r>
  <r>
    <x v="5"/>
    <n v="8.3000000000000007"/>
  </r>
  <r>
    <x v="5"/>
    <n v="3.6"/>
  </r>
  <r>
    <x v="5"/>
    <m/>
  </r>
  <r>
    <x v="5"/>
    <n v="6.5"/>
  </r>
  <r>
    <x v="5"/>
    <n v="6.6"/>
  </r>
  <r>
    <x v="5"/>
    <n v="6.1"/>
  </r>
  <r>
    <x v="5"/>
    <n v="8.6"/>
  </r>
  <r>
    <x v="5"/>
    <n v="7.2"/>
  </r>
  <r>
    <x v="5"/>
    <n v="7.2"/>
  </r>
  <r>
    <x v="5"/>
    <n v="6.4"/>
  </r>
  <r>
    <x v="5"/>
    <m/>
  </r>
  <r>
    <x v="5"/>
    <n v="8.1"/>
  </r>
  <r>
    <x v="5"/>
    <n v="6.5"/>
  </r>
  <r>
    <x v="5"/>
    <m/>
  </r>
  <r>
    <x v="5"/>
    <n v="5.6"/>
  </r>
  <r>
    <x v="5"/>
    <m/>
  </r>
  <r>
    <x v="5"/>
    <n v="8"/>
  </r>
  <r>
    <x v="5"/>
    <m/>
  </r>
  <r>
    <x v="5"/>
    <n v="7"/>
  </r>
  <r>
    <x v="5"/>
    <m/>
  </r>
  <r>
    <x v="5"/>
    <n v="5.4"/>
  </r>
  <r>
    <x v="5"/>
    <n v="7"/>
  </r>
  <r>
    <x v="5"/>
    <n v="6.1"/>
  </r>
  <r>
    <x v="5"/>
    <m/>
  </r>
  <r>
    <x v="5"/>
    <n v="3.3"/>
  </r>
  <r>
    <x v="5"/>
    <n v="5.8"/>
  </r>
  <r>
    <x v="5"/>
    <n v="5.7"/>
  </r>
  <r>
    <x v="5"/>
    <m/>
  </r>
  <r>
    <x v="5"/>
    <m/>
  </r>
  <r>
    <x v="5"/>
    <n v="6.3"/>
  </r>
  <r>
    <x v="5"/>
    <n v="4.4000000000000004"/>
  </r>
  <r>
    <x v="5"/>
    <n v="6.2"/>
  </r>
  <r>
    <x v="5"/>
    <n v="8"/>
  </r>
  <r>
    <x v="5"/>
    <m/>
  </r>
  <r>
    <x v="5"/>
    <n v="6"/>
  </r>
  <r>
    <x v="5"/>
    <m/>
  </r>
  <r>
    <x v="5"/>
    <n v="5.9"/>
  </r>
  <r>
    <x v="5"/>
    <n v="8.3000000000000007"/>
  </r>
  <r>
    <x v="5"/>
    <m/>
  </r>
  <r>
    <x v="5"/>
    <n v="5.3"/>
  </r>
  <r>
    <x v="5"/>
    <n v="8.3000000000000007"/>
  </r>
  <r>
    <x v="5"/>
    <n v="7.8"/>
  </r>
  <r>
    <x v="5"/>
    <n v="7.2"/>
  </r>
  <r>
    <x v="5"/>
    <n v="7.1"/>
  </r>
  <r>
    <x v="5"/>
    <n v="7.3"/>
  </r>
  <r>
    <x v="5"/>
    <n v="4.4000000000000004"/>
  </r>
  <r>
    <x v="5"/>
    <n v="7.4"/>
  </r>
  <r>
    <x v="5"/>
    <n v="6.9"/>
  </r>
  <r>
    <x v="5"/>
    <m/>
  </r>
  <r>
    <x v="5"/>
    <n v="7.1"/>
  </r>
  <r>
    <x v="5"/>
    <n v="7.3"/>
  </r>
  <r>
    <x v="5"/>
    <n v="5"/>
  </r>
  <r>
    <x v="5"/>
    <n v="8.1999999999999993"/>
  </r>
  <r>
    <x v="5"/>
    <n v="5.9"/>
  </r>
  <r>
    <x v="5"/>
    <n v="2.5"/>
  </r>
  <r>
    <x v="5"/>
    <n v="3.3"/>
  </r>
  <r>
    <x v="5"/>
    <m/>
  </r>
  <r>
    <x v="5"/>
    <n v="8.1"/>
  </r>
  <r>
    <x v="5"/>
    <n v="6.5"/>
  </r>
  <r>
    <x v="5"/>
    <m/>
  </r>
  <r>
    <x v="5"/>
    <n v="6.2"/>
  </r>
  <r>
    <x v="5"/>
    <m/>
  </r>
  <r>
    <x v="5"/>
    <n v="1.9"/>
  </r>
  <r>
    <x v="5"/>
    <n v="5"/>
  </r>
  <r>
    <x v="5"/>
    <n v="7.6"/>
  </r>
  <r>
    <x v="5"/>
    <n v="8.1999999999999993"/>
  </r>
  <r>
    <x v="5"/>
    <n v="8.1"/>
  </r>
  <r>
    <x v="5"/>
    <n v="7.7"/>
  </r>
  <r>
    <x v="5"/>
    <n v="4.3"/>
  </r>
  <r>
    <x v="5"/>
    <n v="8.4"/>
  </r>
  <r>
    <x v="5"/>
    <n v="7.2"/>
  </r>
  <r>
    <x v="5"/>
    <m/>
  </r>
  <r>
    <x v="5"/>
    <n v="7"/>
  </r>
  <r>
    <x v="5"/>
    <n v="6.9"/>
  </r>
  <r>
    <x v="5"/>
    <n v="6.2"/>
  </r>
  <r>
    <x v="5"/>
    <n v="5"/>
  </r>
  <r>
    <x v="5"/>
    <n v="6.5"/>
  </r>
  <r>
    <x v="5"/>
    <n v="7.8"/>
  </r>
  <r>
    <x v="5"/>
    <n v="6.6"/>
  </r>
  <r>
    <x v="5"/>
    <n v="7"/>
  </r>
  <r>
    <x v="5"/>
    <n v="7.6"/>
  </r>
  <r>
    <x v="5"/>
    <n v="7.7"/>
  </r>
  <r>
    <x v="5"/>
    <m/>
  </r>
  <r>
    <x v="5"/>
    <n v="6.6"/>
  </r>
  <r>
    <x v="6"/>
    <n v="6.6"/>
  </r>
  <r>
    <x v="6"/>
    <n v="5.0999999999999996"/>
  </r>
  <r>
    <x v="6"/>
    <n v="6.9"/>
  </r>
  <r>
    <x v="6"/>
    <n v="6"/>
  </r>
  <r>
    <x v="6"/>
    <n v="8"/>
  </r>
  <r>
    <x v="6"/>
    <n v="9.1"/>
  </r>
  <r>
    <x v="6"/>
    <n v="7.5"/>
  </r>
  <r>
    <x v="6"/>
    <n v="5.3"/>
  </r>
  <r>
    <x v="6"/>
    <m/>
  </r>
  <r>
    <x v="6"/>
    <m/>
  </r>
  <r>
    <x v="6"/>
    <n v="7.4"/>
  </r>
  <r>
    <x v="6"/>
    <n v="3.7"/>
  </r>
  <r>
    <x v="6"/>
    <n v="8.6"/>
  </r>
  <r>
    <x v="6"/>
    <n v="4.5999999999999996"/>
  </r>
  <r>
    <x v="6"/>
    <n v="7"/>
  </r>
  <r>
    <x v="6"/>
    <n v="7.1"/>
  </r>
  <r>
    <x v="6"/>
    <n v="7.8"/>
  </r>
  <r>
    <x v="6"/>
    <n v="8.1999999999999993"/>
  </r>
  <r>
    <x v="6"/>
    <n v="8.1999999999999993"/>
  </r>
  <r>
    <x v="6"/>
    <m/>
  </r>
  <r>
    <x v="6"/>
    <m/>
  </r>
  <r>
    <x v="6"/>
    <n v="7.5"/>
  </r>
  <r>
    <x v="6"/>
    <m/>
  </r>
  <r>
    <x v="6"/>
    <n v="7.5"/>
  </r>
  <r>
    <x v="6"/>
    <n v="6.1"/>
  </r>
  <r>
    <x v="6"/>
    <m/>
  </r>
  <r>
    <x v="6"/>
    <n v="6.7"/>
  </r>
  <r>
    <x v="6"/>
    <n v="6.1"/>
  </r>
  <r>
    <x v="6"/>
    <n v="5.6"/>
  </r>
  <r>
    <x v="6"/>
    <n v="6.9"/>
  </r>
  <r>
    <x v="6"/>
    <n v="8.9"/>
  </r>
  <r>
    <x v="6"/>
    <m/>
  </r>
  <r>
    <x v="6"/>
    <n v="7.5"/>
  </r>
  <r>
    <x v="6"/>
    <n v="4.4000000000000004"/>
  </r>
  <r>
    <x v="6"/>
    <n v="4.4000000000000004"/>
  </r>
  <r>
    <x v="6"/>
    <m/>
  </r>
  <r>
    <x v="6"/>
    <n v="6.7"/>
  </r>
  <r>
    <x v="6"/>
    <n v="5.4"/>
  </r>
  <r>
    <x v="6"/>
    <m/>
  </r>
  <r>
    <x v="6"/>
    <n v="7"/>
  </r>
  <r>
    <x v="6"/>
    <n v="6.6"/>
  </r>
  <r>
    <x v="6"/>
    <n v="3.7"/>
  </r>
  <r>
    <x v="6"/>
    <n v="4.7"/>
  </r>
  <r>
    <x v="6"/>
    <n v="3.7"/>
  </r>
  <r>
    <x v="6"/>
    <m/>
  </r>
  <r>
    <x v="6"/>
    <m/>
  </r>
  <r>
    <x v="6"/>
    <m/>
  </r>
  <r>
    <x v="6"/>
    <m/>
  </r>
  <r>
    <x v="6"/>
    <n v="6.9"/>
  </r>
  <r>
    <x v="6"/>
    <m/>
  </r>
  <r>
    <x v="6"/>
    <n v="6.7"/>
  </r>
  <r>
    <x v="6"/>
    <n v="7.8"/>
  </r>
  <r>
    <x v="6"/>
    <n v="4.2"/>
  </r>
  <r>
    <x v="6"/>
    <n v="5"/>
  </r>
  <r>
    <x v="6"/>
    <m/>
  </r>
  <r>
    <x v="6"/>
    <m/>
  </r>
  <r>
    <x v="6"/>
    <n v="7.4"/>
  </r>
  <r>
    <x v="6"/>
    <n v="7.5"/>
  </r>
  <r>
    <x v="6"/>
    <n v="4.7"/>
  </r>
  <r>
    <x v="6"/>
    <m/>
  </r>
  <r>
    <x v="6"/>
    <n v="8.3000000000000007"/>
  </r>
  <r>
    <x v="6"/>
    <n v="7"/>
  </r>
  <r>
    <x v="6"/>
    <n v="4.4000000000000004"/>
  </r>
  <r>
    <x v="6"/>
    <m/>
  </r>
  <r>
    <x v="6"/>
    <m/>
  </r>
  <r>
    <x v="6"/>
    <n v="6.2"/>
  </r>
  <r>
    <x v="6"/>
    <n v="5.9"/>
  </r>
  <r>
    <x v="6"/>
    <n v="7.1"/>
  </r>
  <r>
    <x v="6"/>
    <m/>
  </r>
  <r>
    <x v="6"/>
    <n v="6.1"/>
  </r>
  <r>
    <x v="6"/>
    <n v="4.9000000000000004"/>
  </r>
  <r>
    <x v="6"/>
    <n v="3.6"/>
  </r>
  <r>
    <x v="6"/>
    <n v="7.5"/>
  </r>
  <r>
    <x v="6"/>
    <n v="4.9000000000000004"/>
  </r>
  <r>
    <x v="6"/>
    <n v="5.8"/>
  </r>
  <r>
    <x v="6"/>
    <n v="5.6"/>
  </r>
  <r>
    <x v="6"/>
    <n v="8.6999999999999993"/>
  </r>
  <r>
    <x v="6"/>
    <n v="3.3"/>
  </r>
  <r>
    <x v="6"/>
    <n v="6.7"/>
  </r>
  <r>
    <x v="6"/>
    <m/>
  </r>
  <r>
    <x v="6"/>
    <m/>
  </r>
  <r>
    <x v="6"/>
    <m/>
  </r>
  <r>
    <x v="6"/>
    <n v="7.5"/>
  </r>
  <r>
    <x v="6"/>
    <n v="5.9"/>
  </r>
  <r>
    <x v="6"/>
    <n v="8.3000000000000007"/>
  </r>
  <r>
    <x v="6"/>
    <n v="8.1999999999999993"/>
  </r>
  <r>
    <x v="6"/>
    <n v="5.6"/>
  </r>
  <r>
    <x v="6"/>
    <n v="7.3"/>
  </r>
  <r>
    <x v="6"/>
    <n v="5.8"/>
  </r>
  <r>
    <x v="6"/>
    <n v="5.5"/>
  </r>
  <r>
    <x v="6"/>
    <n v="7.2"/>
  </r>
  <r>
    <x v="6"/>
    <n v="6.1"/>
  </r>
  <r>
    <x v="6"/>
    <n v="8.8000000000000007"/>
  </r>
  <r>
    <x v="6"/>
    <m/>
  </r>
  <r>
    <x v="6"/>
    <n v="5.6"/>
  </r>
  <r>
    <x v="6"/>
    <n v="7.9"/>
  </r>
  <r>
    <x v="6"/>
    <n v="7"/>
  </r>
  <r>
    <x v="6"/>
    <n v="5.6"/>
  </r>
  <r>
    <x v="6"/>
    <m/>
  </r>
  <r>
    <x v="6"/>
    <n v="7.3"/>
  </r>
  <r>
    <x v="6"/>
    <n v="2.4"/>
  </r>
  <r>
    <x v="6"/>
    <m/>
  </r>
  <r>
    <x v="6"/>
    <m/>
  </r>
  <r>
    <x v="6"/>
    <n v="7.3"/>
  </r>
  <r>
    <x v="6"/>
    <m/>
  </r>
  <r>
    <x v="6"/>
    <n v="6.1"/>
  </r>
  <r>
    <x v="6"/>
    <n v="4.9000000000000004"/>
  </r>
  <r>
    <x v="6"/>
    <n v="6.3"/>
  </r>
  <r>
    <x v="6"/>
    <n v="5.5"/>
  </r>
  <r>
    <x v="6"/>
    <m/>
  </r>
  <r>
    <x v="6"/>
    <m/>
  </r>
  <r>
    <x v="6"/>
    <m/>
  </r>
  <r>
    <x v="6"/>
    <m/>
  </r>
  <r>
    <x v="6"/>
    <n v="5.7"/>
  </r>
  <r>
    <x v="6"/>
    <n v="8.3000000000000007"/>
  </r>
  <r>
    <x v="6"/>
    <m/>
  </r>
  <r>
    <x v="6"/>
    <n v="8.3000000000000007"/>
  </r>
  <r>
    <x v="6"/>
    <n v="5.5"/>
  </r>
  <r>
    <x v="6"/>
    <n v="6.1"/>
  </r>
  <r>
    <x v="6"/>
    <m/>
  </r>
  <r>
    <x v="6"/>
    <n v="6"/>
  </r>
  <r>
    <x v="6"/>
    <n v="6.6"/>
  </r>
  <r>
    <x v="6"/>
    <n v="5.8"/>
  </r>
  <r>
    <x v="6"/>
    <n v="6.6"/>
  </r>
  <r>
    <x v="6"/>
    <m/>
  </r>
  <r>
    <x v="6"/>
    <n v="8"/>
  </r>
  <r>
    <x v="6"/>
    <n v="5.5"/>
  </r>
  <r>
    <x v="6"/>
    <n v="6.3"/>
  </r>
  <r>
    <x v="6"/>
    <n v="4.5"/>
  </r>
  <r>
    <x v="6"/>
    <n v="6.1"/>
  </r>
  <r>
    <x v="6"/>
    <n v="7.9"/>
  </r>
  <r>
    <x v="6"/>
    <n v="6.8"/>
  </r>
  <r>
    <x v="6"/>
    <m/>
  </r>
  <r>
    <x v="6"/>
    <n v="5.7"/>
  </r>
  <r>
    <x v="6"/>
    <m/>
  </r>
  <r>
    <x v="6"/>
    <n v="7.6"/>
  </r>
  <r>
    <x v="6"/>
    <n v="7.6"/>
  </r>
  <r>
    <x v="6"/>
    <m/>
  </r>
  <r>
    <x v="6"/>
    <n v="6"/>
  </r>
  <r>
    <x v="6"/>
    <m/>
  </r>
  <r>
    <x v="6"/>
    <n v="6.6"/>
  </r>
  <r>
    <x v="6"/>
    <n v="4.3"/>
  </r>
  <r>
    <x v="6"/>
    <m/>
  </r>
  <r>
    <x v="7"/>
    <n v="6.3"/>
  </r>
  <r>
    <x v="7"/>
    <n v="7.1"/>
  </r>
  <r>
    <x v="7"/>
    <n v="7.1"/>
  </r>
  <r>
    <x v="7"/>
    <n v="6.9"/>
  </r>
  <r>
    <x v="7"/>
    <n v="8.5"/>
  </r>
  <r>
    <x v="7"/>
    <n v="7.1"/>
  </r>
  <r>
    <x v="7"/>
    <n v="6.7"/>
  </r>
  <r>
    <x v="7"/>
    <n v="6.7"/>
  </r>
  <r>
    <x v="7"/>
    <n v="7.6"/>
  </r>
  <r>
    <x v="7"/>
    <n v="7.6"/>
  </r>
  <r>
    <x v="7"/>
    <n v="6.7"/>
  </r>
  <r>
    <x v="7"/>
    <m/>
  </r>
  <r>
    <x v="7"/>
    <n v="6.5"/>
  </r>
  <r>
    <x v="7"/>
    <n v="8"/>
  </r>
  <r>
    <x v="7"/>
    <n v="7.8"/>
  </r>
  <r>
    <x v="7"/>
    <n v="5"/>
  </r>
  <r>
    <x v="7"/>
    <n v="7.2"/>
  </r>
  <r>
    <x v="7"/>
    <n v="5.5"/>
  </r>
  <r>
    <x v="7"/>
    <n v="6.5"/>
  </r>
  <r>
    <x v="7"/>
    <n v="7.5"/>
  </r>
  <r>
    <x v="7"/>
    <n v="6.3"/>
  </r>
  <r>
    <x v="7"/>
    <n v="7"/>
  </r>
  <r>
    <x v="7"/>
    <m/>
  </r>
  <r>
    <x v="7"/>
    <n v="4.2"/>
  </r>
  <r>
    <x v="7"/>
    <n v="7.4"/>
  </r>
  <r>
    <x v="7"/>
    <n v="7.5"/>
  </r>
  <r>
    <x v="7"/>
    <n v="7"/>
  </r>
  <r>
    <x v="7"/>
    <n v="5.4"/>
  </r>
  <r>
    <x v="7"/>
    <n v="6.9"/>
  </r>
  <r>
    <x v="7"/>
    <n v="6.2"/>
  </r>
  <r>
    <x v="7"/>
    <n v="8.1999999999999993"/>
  </r>
  <r>
    <x v="7"/>
    <n v="4.8"/>
  </r>
  <r>
    <x v="7"/>
    <m/>
  </r>
  <r>
    <x v="7"/>
    <n v="6.2"/>
  </r>
  <r>
    <x v="7"/>
    <n v="5.2"/>
  </r>
  <r>
    <x v="7"/>
    <m/>
  </r>
  <r>
    <x v="7"/>
    <n v="7.6"/>
  </r>
  <r>
    <x v="7"/>
    <n v="7.9"/>
  </r>
  <r>
    <x v="7"/>
    <n v="7.2"/>
  </r>
  <r>
    <x v="7"/>
    <n v="6.4"/>
  </r>
  <r>
    <x v="7"/>
    <n v="6.5"/>
  </r>
  <r>
    <x v="7"/>
    <n v="5.0999999999999996"/>
  </r>
  <r>
    <x v="7"/>
    <n v="6.4"/>
  </r>
  <r>
    <x v="7"/>
    <n v="8.1999999999999993"/>
  </r>
  <r>
    <x v="7"/>
    <n v="3.1"/>
  </r>
  <r>
    <x v="7"/>
    <m/>
  </r>
  <r>
    <x v="7"/>
    <n v="7.3"/>
  </r>
  <r>
    <x v="7"/>
    <m/>
  </r>
  <r>
    <x v="7"/>
    <n v="7.7"/>
  </r>
  <r>
    <x v="7"/>
    <n v="6.4"/>
  </r>
  <r>
    <x v="7"/>
    <n v="4.9000000000000004"/>
  </r>
  <r>
    <x v="7"/>
    <n v="6.3"/>
  </r>
  <r>
    <x v="7"/>
    <n v="4.5"/>
  </r>
  <r>
    <x v="7"/>
    <n v="7.7"/>
  </r>
  <r>
    <x v="7"/>
    <n v="7.4"/>
  </r>
  <r>
    <x v="7"/>
    <n v="6.6"/>
  </r>
  <r>
    <x v="7"/>
    <n v="7.9"/>
  </r>
  <r>
    <x v="7"/>
    <n v="5.7"/>
  </r>
  <r>
    <x v="7"/>
    <n v="7.8"/>
  </r>
  <r>
    <x v="7"/>
    <n v="6.9"/>
  </r>
  <r>
    <x v="7"/>
    <n v="7"/>
  </r>
  <r>
    <x v="7"/>
    <m/>
  </r>
  <r>
    <x v="7"/>
    <n v="7.8"/>
  </r>
  <r>
    <x v="7"/>
    <n v="6.1"/>
  </r>
  <r>
    <x v="7"/>
    <n v="6.9"/>
  </r>
  <r>
    <x v="7"/>
    <n v="8"/>
  </r>
  <r>
    <x v="7"/>
    <m/>
  </r>
  <r>
    <x v="7"/>
    <m/>
  </r>
  <r>
    <x v="7"/>
    <m/>
  </r>
  <r>
    <x v="7"/>
    <n v="7.1"/>
  </r>
  <r>
    <x v="7"/>
    <n v="7.6"/>
  </r>
  <r>
    <x v="7"/>
    <n v="7.5"/>
  </r>
  <r>
    <x v="7"/>
    <n v="3.5"/>
  </r>
  <r>
    <x v="7"/>
    <n v="5.0999999999999996"/>
  </r>
  <r>
    <x v="7"/>
    <n v="7.8"/>
  </r>
  <r>
    <x v="7"/>
    <n v="6"/>
  </r>
  <r>
    <x v="7"/>
    <n v="7.8"/>
  </r>
  <r>
    <x v="7"/>
    <n v="5.2"/>
  </r>
  <r>
    <x v="7"/>
    <m/>
  </r>
  <r>
    <x v="7"/>
    <n v="3.6"/>
  </r>
  <r>
    <x v="7"/>
    <m/>
  </r>
  <r>
    <x v="7"/>
    <n v="6.2"/>
  </r>
  <r>
    <x v="7"/>
    <n v="7.8"/>
  </r>
  <r>
    <x v="7"/>
    <n v="9.1"/>
  </r>
  <r>
    <x v="7"/>
    <n v="7.2"/>
  </r>
  <r>
    <x v="7"/>
    <n v="8.5"/>
  </r>
  <r>
    <x v="7"/>
    <n v="8.5"/>
  </r>
  <r>
    <x v="7"/>
    <n v="4.9000000000000004"/>
  </r>
  <r>
    <x v="7"/>
    <n v="7"/>
  </r>
  <r>
    <x v="7"/>
    <n v="8.6"/>
  </r>
  <r>
    <x v="7"/>
    <n v="6.1"/>
  </r>
  <r>
    <x v="7"/>
    <n v="7.4"/>
  </r>
  <r>
    <x v="7"/>
    <m/>
  </r>
  <r>
    <x v="7"/>
    <m/>
  </r>
  <r>
    <x v="7"/>
    <n v="5.4"/>
  </r>
  <r>
    <x v="7"/>
    <n v="7.9"/>
  </r>
  <r>
    <x v="7"/>
    <m/>
  </r>
  <r>
    <x v="7"/>
    <n v="6.9"/>
  </r>
  <r>
    <x v="7"/>
    <m/>
  </r>
  <r>
    <x v="7"/>
    <m/>
  </r>
  <r>
    <x v="7"/>
    <n v="4.3"/>
  </r>
  <r>
    <x v="7"/>
    <m/>
  </r>
  <r>
    <x v="7"/>
    <n v="6.2"/>
  </r>
  <r>
    <x v="7"/>
    <n v="7.3"/>
  </r>
  <r>
    <x v="7"/>
    <n v="5.8"/>
  </r>
  <r>
    <x v="7"/>
    <n v="4"/>
  </r>
  <r>
    <x v="7"/>
    <n v="5.9"/>
  </r>
  <r>
    <x v="7"/>
    <n v="6.2"/>
  </r>
  <r>
    <x v="7"/>
    <n v="8.1999999999999993"/>
  </r>
  <r>
    <x v="7"/>
    <m/>
  </r>
  <r>
    <x v="7"/>
    <n v="5.0999999999999996"/>
  </r>
  <r>
    <x v="7"/>
    <n v="8"/>
  </r>
  <r>
    <x v="7"/>
    <m/>
  </r>
  <r>
    <x v="7"/>
    <n v="6.4"/>
  </r>
  <r>
    <x v="7"/>
    <n v="6.8"/>
  </r>
  <r>
    <x v="7"/>
    <n v="8"/>
  </r>
  <r>
    <x v="7"/>
    <m/>
  </r>
  <r>
    <x v="7"/>
    <m/>
  </r>
  <r>
    <x v="7"/>
    <m/>
  </r>
  <r>
    <x v="7"/>
    <n v="6.6"/>
  </r>
  <r>
    <x v="7"/>
    <m/>
  </r>
  <r>
    <x v="7"/>
    <n v="6.5"/>
  </r>
  <r>
    <x v="7"/>
    <n v="6.6"/>
  </r>
  <r>
    <x v="7"/>
    <m/>
  </r>
  <r>
    <x v="7"/>
    <n v="4.9000000000000004"/>
  </r>
  <r>
    <x v="7"/>
    <n v="6"/>
  </r>
  <r>
    <x v="7"/>
    <n v="8.3000000000000007"/>
  </r>
  <r>
    <x v="7"/>
    <m/>
  </r>
  <r>
    <x v="7"/>
    <m/>
  </r>
  <r>
    <x v="7"/>
    <n v="6.3"/>
  </r>
  <r>
    <x v="7"/>
    <n v="7.1"/>
  </r>
  <r>
    <x v="7"/>
    <n v="7.8"/>
  </r>
  <r>
    <x v="7"/>
    <n v="7.6"/>
  </r>
  <r>
    <x v="7"/>
    <n v="6.8"/>
  </r>
  <r>
    <x v="7"/>
    <n v="5.8"/>
  </r>
  <r>
    <x v="7"/>
    <n v="6.1"/>
  </r>
  <r>
    <x v="7"/>
    <n v="7.2"/>
  </r>
  <r>
    <x v="7"/>
    <n v="7.2"/>
  </r>
  <r>
    <x v="7"/>
    <m/>
  </r>
  <r>
    <x v="7"/>
    <n v="7.4"/>
  </r>
  <r>
    <x v="7"/>
    <n v="6.1"/>
  </r>
  <r>
    <x v="7"/>
    <m/>
  </r>
  <r>
    <x v="7"/>
    <m/>
  </r>
  <r>
    <x v="7"/>
    <n v="6.6"/>
  </r>
  <r>
    <x v="7"/>
    <n v="6.3"/>
  </r>
  <r>
    <x v="7"/>
    <n v="3.8"/>
  </r>
  <r>
    <x v="7"/>
    <m/>
  </r>
  <r>
    <x v="7"/>
    <m/>
  </r>
  <r>
    <x v="7"/>
    <n v="4.9000000000000004"/>
  </r>
  <r>
    <x v="7"/>
    <n v="7.4"/>
  </r>
  <r>
    <x v="7"/>
    <n v="5.6"/>
  </r>
  <r>
    <x v="7"/>
    <n v="3.3"/>
  </r>
  <r>
    <x v="7"/>
    <n v="6.4"/>
  </r>
  <r>
    <x v="7"/>
    <n v="7.1"/>
  </r>
  <r>
    <x v="7"/>
    <n v="7.4"/>
  </r>
  <r>
    <x v="7"/>
    <m/>
  </r>
  <r>
    <x v="7"/>
    <n v="7.2"/>
  </r>
  <r>
    <x v="7"/>
    <n v="7.5"/>
  </r>
  <r>
    <x v="7"/>
    <n v="6.7"/>
  </r>
  <r>
    <x v="7"/>
    <m/>
  </r>
  <r>
    <x v="7"/>
    <n v="9"/>
  </r>
  <r>
    <x v="7"/>
    <n v="5.0999999999999996"/>
  </r>
  <r>
    <x v="7"/>
    <n v="4.9000000000000004"/>
  </r>
  <r>
    <x v="7"/>
    <n v="2.8"/>
  </r>
  <r>
    <x v="7"/>
    <m/>
  </r>
  <r>
    <x v="7"/>
    <m/>
  </r>
  <r>
    <x v="7"/>
    <m/>
  </r>
  <r>
    <x v="7"/>
    <n v="5.5"/>
  </r>
  <r>
    <x v="7"/>
    <n v="8.1999999999999993"/>
  </r>
  <r>
    <x v="7"/>
    <n v="5.5"/>
  </r>
  <r>
    <x v="7"/>
    <n v="6"/>
  </r>
  <r>
    <x v="7"/>
    <n v="7.8"/>
  </r>
  <r>
    <x v="7"/>
    <n v="6.2"/>
  </r>
  <r>
    <x v="7"/>
    <n v="8"/>
  </r>
  <r>
    <x v="7"/>
    <n v="8.3000000000000007"/>
  </r>
  <r>
    <x v="7"/>
    <m/>
  </r>
  <r>
    <x v="7"/>
    <m/>
  </r>
  <r>
    <x v="7"/>
    <m/>
  </r>
  <r>
    <x v="7"/>
    <n v="6.3"/>
  </r>
  <r>
    <x v="7"/>
    <n v="6.9"/>
  </r>
  <r>
    <x v="7"/>
    <n v="5.4"/>
  </r>
  <r>
    <x v="7"/>
    <n v="7.5"/>
  </r>
  <r>
    <x v="7"/>
    <m/>
  </r>
  <r>
    <x v="7"/>
    <n v="6.7"/>
  </r>
  <r>
    <x v="7"/>
    <n v="7.1"/>
  </r>
  <r>
    <x v="7"/>
    <m/>
  </r>
  <r>
    <x v="7"/>
    <n v="7.3"/>
  </r>
  <r>
    <x v="7"/>
    <n v="6.5"/>
  </r>
  <r>
    <x v="7"/>
    <n v="8.1999999999999993"/>
  </r>
  <r>
    <x v="7"/>
    <n v="6.9"/>
  </r>
  <r>
    <x v="7"/>
    <m/>
  </r>
  <r>
    <x v="7"/>
    <m/>
  </r>
  <r>
    <x v="7"/>
    <n v="6.7"/>
  </r>
  <r>
    <x v="7"/>
    <n v="7.5"/>
  </r>
  <r>
    <x v="7"/>
    <n v="7.1"/>
  </r>
  <r>
    <x v="7"/>
    <m/>
  </r>
  <r>
    <x v="7"/>
    <m/>
  </r>
  <r>
    <x v="7"/>
    <n v="7.5"/>
  </r>
  <r>
    <x v="7"/>
    <n v="7.8"/>
  </r>
  <r>
    <x v="7"/>
    <n v="5.4"/>
  </r>
  <r>
    <x v="7"/>
    <n v="7"/>
  </r>
  <r>
    <x v="7"/>
    <n v="6.7"/>
  </r>
  <r>
    <x v="7"/>
    <n v="7.9"/>
  </r>
  <r>
    <x v="7"/>
    <n v="7.2"/>
  </r>
  <r>
    <x v="7"/>
    <n v="5"/>
  </r>
  <r>
    <x v="7"/>
    <m/>
  </r>
  <r>
    <x v="7"/>
    <m/>
  </r>
  <r>
    <x v="7"/>
    <n v="3.6"/>
  </r>
  <r>
    <x v="7"/>
    <n v="7.5"/>
  </r>
  <r>
    <x v="7"/>
    <n v="3.3"/>
  </r>
  <r>
    <x v="7"/>
    <n v="6"/>
  </r>
  <r>
    <x v="7"/>
    <n v="5.0999999999999996"/>
  </r>
  <r>
    <x v="7"/>
    <n v="4.7"/>
  </r>
  <r>
    <x v="7"/>
    <n v="4"/>
  </r>
  <r>
    <x v="7"/>
    <n v="6.1"/>
  </r>
  <r>
    <x v="7"/>
    <m/>
  </r>
  <r>
    <x v="7"/>
    <m/>
  </r>
  <r>
    <x v="7"/>
    <m/>
  </r>
  <r>
    <x v="7"/>
    <m/>
  </r>
  <r>
    <x v="7"/>
    <n v="7.9"/>
  </r>
  <r>
    <x v="7"/>
    <n v="8.1999999999999993"/>
  </r>
  <r>
    <x v="7"/>
    <n v="7.3"/>
  </r>
  <r>
    <x v="7"/>
    <m/>
  </r>
  <r>
    <x v="7"/>
    <n v="6.4"/>
  </r>
  <r>
    <x v="7"/>
    <n v="6.4"/>
  </r>
  <r>
    <x v="7"/>
    <n v="5.8"/>
  </r>
  <r>
    <x v="7"/>
    <n v="6.6"/>
  </r>
  <r>
    <x v="7"/>
    <m/>
  </r>
  <r>
    <x v="7"/>
    <n v="3.8"/>
  </r>
  <r>
    <x v="7"/>
    <m/>
  </r>
  <r>
    <x v="7"/>
    <m/>
  </r>
  <r>
    <x v="7"/>
    <n v="7.8"/>
  </r>
  <r>
    <x v="7"/>
    <n v="3.2"/>
  </r>
  <r>
    <x v="7"/>
    <n v="3.6"/>
  </r>
  <r>
    <x v="7"/>
    <m/>
  </r>
  <r>
    <x v="7"/>
    <n v="5.7"/>
  </r>
  <r>
    <x v="7"/>
    <m/>
  </r>
  <r>
    <x v="8"/>
    <n v="6.9"/>
  </r>
  <r>
    <x v="8"/>
    <m/>
  </r>
  <r>
    <x v="8"/>
    <n v="6.1"/>
  </r>
  <r>
    <x v="8"/>
    <n v="2.8"/>
  </r>
  <r>
    <x v="8"/>
    <n v="8.1999999999999993"/>
  </r>
  <r>
    <x v="8"/>
    <n v="4.5999999999999996"/>
  </r>
  <r>
    <x v="8"/>
    <n v="6.7"/>
  </r>
  <r>
    <x v="8"/>
    <n v="7.1"/>
  </r>
  <r>
    <x v="8"/>
    <n v="7.3"/>
  </r>
  <r>
    <x v="8"/>
    <n v="7.9"/>
  </r>
  <r>
    <x v="8"/>
    <n v="5.3"/>
  </r>
  <r>
    <x v="8"/>
    <n v="7.2"/>
  </r>
  <r>
    <x v="8"/>
    <n v="6.3"/>
  </r>
  <r>
    <x v="8"/>
    <n v="6.8"/>
  </r>
  <r>
    <x v="8"/>
    <m/>
  </r>
  <r>
    <x v="8"/>
    <n v="6.6"/>
  </r>
  <r>
    <x v="8"/>
    <m/>
  </r>
  <r>
    <x v="8"/>
    <n v="8.6999999999999993"/>
  </r>
  <r>
    <x v="8"/>
    <n v="6.2"/>
  </r>
  <r>
    <x v="8"/>
    <n v="8.3000000000000007"/>
  </r>
  <r>
    <x v="8"/>
    <n v="7.4"/>
  </r>
  <r>
    <x v="8"/>
    <n v="5.4"/>
  </r>
  <r>
    <x v="8"/>
    <n v="6.2"/>
  </r>
  <r>
    <x v="8"/>
    <n v="6"/>
  </r>
  <r>
    <x v="8"/>
    <n v="6.1"/>
  </r>
  <r>
    <x v="8"/>
    <n v="8"/>
  </r>
  <r>
    <x v="8"/>
    <n v="6.6"/>
  </r>
  <r>
    <x v="8"/>
    <n v="6.5"/>
  </r>
  <r>
    <x v="8"/>
    <n v="7.7"/>
  </r>
  <r>
    <x v="8"/>
    <n v="6"/>
  </r>
  <r>
    <x v="8"/>
    <n v="7.9"/>
  </r>
  <r>
    <x v="8"/>
    <n v="4.5999999999999996"/>
  </r>
  <r>
    <x v="8"/>
    <n v="8.6999999999999993"/>
  </r>
  <r>
    <x v="8"/>
    <n v="6.3"/>
  </r>
  <r>
    <x v="8"/>
    <n v="6.8"/>
  </r>
  <r>
    <x v="8"/>
    <m/>
  </r>
  <r>
    <x v="8"/>
    <n v="8.4"/>
  </r>
  <r>
    <x v="8"/>
    <n v="7.2"/>
  </r>
  <r>
    <x v="8"/>
    <m/>
  </r>
  <r>
    <x v="8"/>
    <n v="7.6"/>
  </r>
  <r>
    <x v="8"/>
    <m/>
  </r>
  <r>
    <x v="8"/>
    <m/>
  </r>
  <r>
    <x v="8"/>
    <n v="5.5"/>
  </r>
  <r>
    <x v="8"/>
    <n v="7.8"/>
  </r>
  <r>
    <x v="8"/>
    <n v="4.4000000000000004"/>
  </r>
  <r>
    <x v="8"/>
    <n v="7.1"/>
  </r>
  <r>
    <x v="8"/>
    <n v="9.4"/>
  </r>
  <r>
    <x v="8"/>
    <n v="6"/>
  </r>
  <r>
    <x v="8"/>
    <n v="5.8"/>
  </r>
  <r>
    <x v="8"/>
    <n v="6.7"/>
  </r>
  <r>
    <x v="8"/>
    <m/>
  </r>
  <r>
    <x v="8"/>
    <n v="5.0999999999999996"/>
  </r>
  <r>
    <x v="8"/>
    <n v="6.4"/>
  </r>
  <r>
    <x v="8"/>
    <n v="7.7"/>
  </r>
  <r>
    <x v="8"/>
    <m/>
  </r>
  <r>
    <x v="8"/>
    <n v="7.5"/>
  </r>
  <r>
    <x v="8"/>
    <n v="7.1"/>
  </r>
  <r>
    <x v="8"/>
    <n v="7.3"/>
  </r>
  <r>
    <x v="8"/>
    <n v="5.6"/>
  </r>
  <r>
    <x v="8"/>
    <n v="7.1"/>
  </r>
  <r>
    <x v="8"/>
    <n v="7.2"/>
  </r>
  <r>
    <x v="8"/>
    <n v="4.5999999999999996"/>
  </r>
  <r>
    <x v="8"/>
    <n v="7"/>
  </r>
  <r>
    <x v="8"/>
    <n v="3.2"/>
  </r>
  <r>
    <x v="8"/>
    <m/>
  </r>
  <r>
    <x v="8"/>
    <n v="4.4000000000000004"/>
  </r>
  <r>
    <x v="8"/>
    <n v="9.3000000000000007"/>
  </r>
  <r>
    <x v="8"/>
    <n v="6.5"/>
  </r>
  <r>
    <x v="8"/>
    <m/>
  </r>
  <r>
    <x v="8"/>
    <n v="7.9"/>
  </r>
  <r>
    <x v="8"/>
    <m/>
  </r>
  <r>
    <x v="8"/>
    <n v="7"/>
  </r>
  <r>
    <x v="8"/>
    <n v="5.4"/>
  </r>
  <r>
    <x v="8"/>
    <n v="5.7"/>
  </r>
  <r>
    <x v="8"/>
    <n v="7.9"/>
  </r>
  <r>
    <x v="8"/>
    <m/>
  </r>
  <r>
    <x v="8"/>
    <n v="4.5"/>
  </r>
  <r>
    <x v="8"/>
    <n v="6.4"/>
  </r>
  <r>
    <x v="8"/>
    <m/>
  </r>
  <r>
    <x v="8"/>
    <m/>
  </r>
  <r>
    <x v="8"/>
    <n v="8"/>
  </r>
  <r>
    <x v="8"/>
    <n v="5.8"/>
  </r>
  <r>
    <x v="8"/>
    <m/>
  </r>
  <r>
    <x v="8"/>
    <n v="4.4000000000000004"/>
  </r>
  <r>
    <x v="8"/>
    <m/>
  </r>
  <r>
    <x v="8"/>
    <n v="6.7"/>
  </r>
  <r>
    <x v="8"/>
    <m/>
  </r>
  <r>
    <x v="8"/>
    <n v="3.7"/>
  </r>
  <r>
    <x v="8"/>
    <m/>
  </r>
  <r>
    <x v="8"/>
    <n v="6.9"/>
  </r>
  <r>
    <x v="8"/>
    <m/>
  </r>
  <r>
    <x v="8"/>
    <n v="4.3"/>
  </r>
  <r>
    <x v="8"/>
    <n v="8.4"/>
  </r>
  <r>
    <x v="8"/>
    <n v="6.1"/>
  </r>
  <r>
    <x v="8"/>
    <n v="6.9"/>
  </r>
  <r>
    <x v="8"/>
    <n v="6.9"/>
  </r>
  <r>
    <x v="8"/>
    <m/>
  </r>
  <r>
    <x v="8"/>
    <n v="3.6"/>
  </r>
  <r>
    <x v="8"/>
    <m/>
  </r>
  <r>
    <x v="8"/>
    <n v="3.6"/>
  </r>
  <r>
    <x v="8"/>
    <m/>
  </r>
  <r>
    <x v="8"/>
    <n v="5.6"/>
  </r>
  <r>
    <x v="8"/>
    <n v="7.4"/>
  </r>
  <r>
    <x v="8"/>
    <n v="7.7"/>
  </r>
  <r>
    <x v="8"/>
    <n v="9"/>
  </r>
  <r>
    <x v="8"/>
    <n v="7.7"/>
  </r>
  <r>
    <x v="8"/>
    <n v="7.2"/>
  </r>
  <r>
    <x v="8"/>
    <n v="7.8"/>
  </r>
  <r>
    <x v="8"/>
    <n v="5.6"/>
  </r>
  <r>
    <x v="8"/>
    <n v="6.3"/>
  </r>
  <r>
    <x v="8"/>
    <n v="6.3"/>
  </r>
  <r>
    <x v="8"/>
    <n v="7.5"/>
  </r>
  <r>
    <x v="8"/>
    <n v="4.3"/>
  </r>
  <r>
    <x v="8"/>
    <n v="8.5"/>
  </r>
  <r>
    <x v="8"/>
    <n v="7.6"/>
  </r>
  <r>
    <x v="8"/>
    <m/>
  </r>
  <r>
    <x v="8"/>
    <m/>
  </r>
  <r>
    <x v="8"/>
    <m/>
  </r>
  <r>
    <x v="8"/>
    <n v="3.9"/>
  </r>
  <r>
    <x v="8"/>
    <m/>
  </r>
  <r>
    <x v="8"/>
    <n v="7.5"/>
  </r>
  <r>
    <x v="8"/>
    <n v="7.1"/>
  </r>
  <r>
    <x v="8"/>
    <m/>
  </r>
  <r>
    <x v="8"/>
    <n v="5.3"/>
  </r>
  <r>
    <x v="8"/>
    <m/>
  </r>
  <r>
    <x v="8"/>
    <n v="5.5"/>
  </r>
  <r>
    <x v="8"/>
    <m/>
  </r>
  <r>
    <x v="8"/>
    <n v="5.9"/>
  </r>
  <r>
    <x v="8"/>
    <n v="5.8"/>
  </r>
  <r>
    <x v="8"/>
    <n v="7.7"/>
  </r>
  <r>
    <x v="8"/>
    <n v="6.8"/>
  </r>
  <r>
    <x v="8"/>
    <n v="4.5"/>
  </r>
  <r>
    <x v="8"/>
    <n v="7.1"/>
  </r>
  <r>
    <x v="8"/>
    <n v="4.2"/>
  </r>
  <r>
    <x v="8"/>
    <n v="8.1999999999999993"/>
  </r>
  <r>
    <x v="8"/>
    <n v="8.5"/>
  </r>
  <r>
    <x v="8"/>
    <n v="6.2"/>
  </r>
  <r>
    <x v="8"/>
    <n v="2.8"/>
  </r>
  <r>
    <x v="8"/>
    <n v="6.1"/>
  </r>
  <r>
    <x v="8"/>
    <m/>
  </r>
  <r>
    <x v="8"/>
    <n v="8.4"/>
  </r>
  <r>
    <x v="8"/>
    <n v="7.3"/>
  </r>
  <r>
    <x v="8"/>
    <n v="5.6"/>
  </r>
  <r>
    <x v="8"/>
    <n v="3"/>
  </r>
  <r>
    <x v="8"/>
    <n v="6.6"/>
  </r>
  <r>
    <x v="8"/>
    <n v="8.9"/>
  </r>
  <r>
    <x v="8"/>
    <n v="4.5"/>
  </r>
  <r>
    <x v="8"/>
    <n v="7"/>
  </r>
  <r>
    <x v="8"/>
    <n v="6"/>
  </r>
  <r>
    <x v="8"/>
    <m/>
  </r>
  <r>
    <x v="8"/>
    <m/>
  </r>
  <r>
    <x v="8"/>
    <n v="8.8000000000000007"/>
  </r>
  <r>
    <x v="8"/>
    <n v="4.3"/>
  </r>
  <r>
    <x v="8"/>
    <m/>
  </r>
  <r>
    <x v="8"/>
    <m/>
  </r>
  <r>
    <x v="8"/>
    <n v="3.4"/>
  </r>
  <r>
    <x v="8"/>
    <m/>
  </r>
  <r>
    <x v="8"/>
    <n v="7.5"/>
  </r>
  <r>
    <x v="8"/>
    <n v="4.8"/>
  </r>
  <r>
    <x v="8"/>
    <n v="5.6"/>
  </r>
  <r>
    <x v="8"/>
    <n v="6"/>
  </r>
  <r>
    <x v="8"/>
    <n v="6"/>
  </r>
  <r>
    <x v="8"/>
    <m/>
  </r>
  <r>
    <x v="8"/>
    <n v="4.8"/>
  </r>
  <r>
    <x v="8"/>
    <n v="4.7"/>
  </r>
  <r>
    <x v="8"/>
    <n v="6.9"/>
  </r>
  <r>
    <x v="8"/>
    <m/>
  </r>
  <r>
    <x v="8"/>
    <n v="7.7"/>
  </r>
  <r>
    <x v="8"/>
    <n v="5.4"/>
  </r>
  <r>
    <x v="8"/>
    <m/>
  </r>
  <r>
    <x v="8"/>
    <n v="6.4"/>
  </r>
  <r>
    <x v="8"/>
    <n v="4.5999999999999996"/>
  </r>
  <r>
    <x v="8"/>
    <n v="4.9000000000000004"/>
  </r>
  <r>
    <x v="8"/>
    <n v="6.4"/>
  </r>
  <r>
    <x v="8"/>
    <n v="5.2"/>
  </r>
  <r>
    <x v="8"/>
    <m/>
  </r>
  <r>
    <x v="9"/>
    <n v="8.1"/>
  </r>
  <r>
    <x v="9"/>
    <n v="7.5"/>
  </r>
  <r>
    <x v="9"/>
    <n v="6.7"/>
  </r>
  <r>
    <x v="9"/>
    <n v="8.1"/>
  </r>
  <r>
    <x v="9"/>
    <m/>
  </r>
  <r>
    <x v="9"/>
    <n v="6.6"/>
  </r>
  <r>
    <x v="9"/>
    <n v="8.8000000000000007"/>
  </r>
  <r>
    <x v="9"/>
    <m/>
  </r>
  <r>
    <x v="9"/>
    <n v="6.3"/>
  </r>
  <r>
    <x v="9"/>
    <n v="7.9"/>
  </r>
  <r>
    <x v="9"/>
    <n v="5.6"/>
  </r>
  <r>
    <x v="9"/>
    <n v="7.6"/>
  </r>
  <r>
    <x v="9"/>
    <n v="6.7"/>
  </r>
  <r>
    <x v="9"/>
    <n v="5.0999999999999996"/>
  </r>
  <r>
    <x v="9"/>
    <n v="7.1"/>
  </r>
  <r>
    <x v="9"/>
    <n v="6"/>
  </r>
  <r>
    <x v="9"/>
    <n v="6.4"/>
  </r>
  <r>
    <x v="9"/>
    <n v="6.5"/>
  </r>
  <r>
    <x v="9"/>
    <n v="5.6"/>
  </r>
  <r>
    <x v="9"/>
    <n v="7.8"/>
  </r>
  <r>
    <x v="9"/>
    <n v="6.9"/>
  </r>
  <r>
    <x v="9"/>
    <n v="6.6"/>
  </r>
  <r>
    <x v="9"/>
    <n v="4"/>
  </r>
  <r>
    <x v="9"/>
    <n v="5.8"/>
  </r>
  <r>
    <x v="9"/>
    <n v="5.6"/>
  </r>
  <r>
    <x v="9"/>
    <m/>
  </r>
  <r>
    <x v="9"/>
    <n v="6.9"/>
  </r>
  <r>
    <x v="9"/>
    <n v="8.1999999999999993"/>
  </r>
  <r>
    <x v="9"/>
    <m/>
  </r>
  <r>
    <x v="9"/>
    <n v="6.4"/>
  </r>
  <r>
    <x v="9"/>
    <n v="3.7"/>
  </r>
  <r>
    <x v="9"/>
    <m/>
  </r>
  <r>
    <x v="9"/>
    <n v="8.3000000000000007"/>
  </r>
  <r>
    <x v="9"/>
    <n v="5.4"/>
  </r>
  <r>
    <x v="9"/>
    <n v="6"/>
  </r>
  <r>
    <x v="9"/>
    <n v="6.3"/>
  </r>
  <r>
    <x v="9"/>
    <m/>
  </r>
  <r>
    <x v="9"/>
    <n v="2.4"/>
  </r>
  <r>
    <x v="9"/>
    <n v="6.7"/>
  </r>
  <r>
    <x v="9"/>
    <n v="6.6"/>
  </r>
  <r>
    <x v="9"/>
    <n v="5.9"/>
  </r>
  <r>
    <x v="9"/>
    <n v="7"/>
  </r>
  <r>
    <x v="9"/>
    <n v="7"/>
  </r>
  <r>
    <x v="9"/>
    <m/>
  </r>
  <r>
    <x v="9"/>
    <n v="7.6"/>
  </r>
  <r>
    <x v="9"/>
    <m/>
  </r>
  <r>
    <x v="9"/>
    <n v="5.4"/>
  </r>
  <r>
    <x v="9"/>
    <n v="7.9"/>
  </r>
  <r>
    <x v="9"/>
    <n v="6.8"/>
  </r>
  <r>
    <x v="9"/>
    <n v="8.1"/>
  </r>
  <r>
    <x v="9"/>
    <n v="5.4"/>
  </r>
  <r>
    <x v="9"/>
    <n v="8.3000000000000007"/>
  </r>
  <r>
    <x v="9"/>
    <n v="8.1"/>
  </r>
  <r>
    <x v="9"/>
    <n v="8.4"/>
  </r>
  <r>
    <x v="9"/>
    <n v="7.8"/>
  </r>
  <r>
    <x v="9"/>
    <n v="7.8"/>
  </r>
  <r>
    <x v="9"/>
    <n v="7.2"/>
  </r>
  <r>
    <x v="9"/>
    <n v="7.1"/>
  </r>
  <r>
    <x v="9"/>
    <n v="5.2"/>
  </r>
  <r>
    <x v="9"/>
    <n v="5.0999999999999996"/>
  </r>
  <r>
    <x v="9"/>
    <n v="7.2"/>
  </r>
  <r>
    <x v="9"/>
    <n v="5.0999999999999996"/>
  </r>
  <r>
    <x v="9"/>
    <n v="8.6999999999999993"/>
  </r>
  <r>
    <x v="9"/>
    <n v="3.4"/>
  </r>
  <r>
    <x v="9"/>
    <n v="7.2"/>
  </r>
  <r>
    <x v="9"/>
    <n v="3.9"/>
  </r>
  <r>
    <x v="9"/>
    <n v="8.4"/>
  </r>
  <r>
    <x v="9"/>
    <n v="5.8"/>
  </r>
  <r>
    <x v="9"/>
    <n v="6"/>
  </r>
  <r>
    <x v="9"/>
    <n v="6.3"/>
  </r>
  <r>
    <x v="9"/>
    <n v="6.8"/>
  </r>
  <r>
    <x v="9"/>
    <m/>
  </r>
  <r>
    <x v="9"/>
    <n v="5.6"/>
  </r>
  <r>
    <x v="9"/>
    <n v="6"/>
  </r>
  <r>
    <x v="9"/>
    <n v="8"/>
  </r>
  <r>
    <x v="9"/>
    <n v="6.1"/>
  </r>
  <r>
    <x v="9"/>
    <m/>
  </r>
  <r>
    <x v="9"/>
    <n v="6.6"/>
  </r>
  <r>
    <x v="9"/>
    <n v="7.5"/>
  </r>
  <r>
    <x v="9"/>
    <n v="5.7"/>
  </r>
  <r>
    <x v="9"/>
    <n v="7.1"/>
  </r>
  <r>
    <x v="9"/>
    <n v="8.5"/>
  </r>
  <r>
    <x v="9"/>
    <n v="6.1"/>
  </r>
  <r>
    <x v="9"/>
    <m/>
  </r>
  <r>
    <x v="9"/>
    <n v="5.3"/>
  </r>
  <r>
    <x v="9"/>
    <m/>
  </r>
  <r>
    <x v="9"/>
    <n v="7.1"/>
  </r>
  <r>
    <x v="9"/>
    <n v="5.2"/>
  </r>
  <r>
    <x v="9"/>
    <n v="5.3"/>
  </r>
  <r>
    <x v="9"/>
    <n v="5.8"/>
  </r>
  <r>
    <x v="9"/>
    <n v="6.6"/>
  </r>
  <r>
    <x v="9"/>
    <m/>
  </r>
  <r>
    <x v="9"/>
    <n v="7"/>
  </r>
  <r>
    <x v="9"/>
    <n v="7.6"/>
  </r>
  <r>
    <x v="9"/>
    <n v="7.1"/>
  </r>
  <r>
    <x v="9"/>
    <n v="6.8"/>
  </r>
  <r>
    <x v="9"/>
    <m/>
  </r>
  <r>
    <x v="9"/>
    <n v="7.6"/>
  </r>
  <r>
    <x v="9"/>
    <n v="4.0999999999999996"/>
  </r>
  <r>
    <x v="9"/>
    <m/>
  </r>
  <r>
    <x v="9"/>
    <n v="3.3"/>
  </r>
  <r>
    <x v="9"/>
    <n v="6.5"/>
  </r>
  <r>
    <x v="9"/>
    <m/>
  </r>
  <r>
    <x v="9"/>
    <n v="8"/>
  </r>
  <r>
    <x v="9"/>
    <n v="4.9000000000000004"/>
  </r>
  <r>
    <x v="9"/>
    <n v="5.6"/>
  </r>
  <r>
    <x v="9"/>
    <n v="2.5"/>
  </r>
  <r>
    <x v="9"/>
    <n v="7.5"/>
  </r>
  <r>
    <x v="9"/>
    <n v="7.5"/>
  </r>
  <r>
    <x v="9"/>
    <n v="7.8"/>
  </r>
  <r>
    <x v="9"/>
    <n v="4.3"/>
  </r>
  <r>
    <x v="9"/>
    <n v="6"/>
  </r>
  <r>
    <x v="9"/>
    <m/>
  </r>
  <r>
    <x v="9"/>
    <m/>
  </r>
  <r>
    <x v="9"/>
    <n v="7.7"/>
  </r>
  <r>
    <x v="9"/>
    <n v="7.7"/>
  </r>
  <r>
    <x v="9"/>
    <n v="6.7"/>
  </r>
  <r>
    <x v="9"/>
    <n v="3.2"/>
  </r>
  <r>
    <x v="9"/>
    <n v="6.9"/>
  </r>
  <r>
    <x v="9"/>
    <n v="1.7"/>
  </r>
  <r>
    <x v="9"/>
    <n v="3.9"/>
  </r>
  <r>
    <x v="9"/>
    <m/>
  </r>
  <r>
    <x v="9"/>
    <n v="5.5"/>
  </r>
  <r>
    <x v="9"/>
    <n v="8.4"/>
  </r>
  <r>
    <x v="9"/>
    <m/>
  </r>
  <r>
    <x v="9"/>
    <m/>
  </r>
  <r>
    <x v="9"/>
    <n v="7.5"/>
  </r>
  <r>
    <x v="9"/>
    <n v="7.5"/>
  </r>
  <r>
    <x v="9"/>
    <n v="3.6"/>
  </r>
  <r>
    <x v="9"/>
    <m/>
  </r>
  <r>
    <x v="9"/>
    <n v="5.4"/>
  </r>
  <r>
    <x v="9"/>
    <n v="6.2"/>
  </r>
  <r>
    <x v="9"/>
    <n v="4.7"/>
  </r>
  <r>
    <x v="9"/>
    <n v="6.5"/>
  </r>
  <r>
    <x v="9"/>
    <n v="6.7"/>
  </r>
  <r>
    <x v="9"/>
    <m/>
  </r>
  <r>
    <x v="9"/>
    <n v="2.8"/>
  </r>
  <r>
    <x v="9"/>
    <m/>
  </r>
  <r>
    <x v="9"/>
    <n v="5.3"/>
  </r>
  <r>
    <x v="9"/>
    <n v="5.2"/>
  </r>
  <r>
    <x v="9"/>
    <n v="5.3"/>
  </r>
  <r>
    <x v="9"/>
    <n v="6.2"/>
  </r>
  <r>
    <x v="9"/>
    <n v="5.5"/>
  </r>
  <r>
    <x v="9"/>
    <m/>
  </r>
  <r>
    <x v="9"/>
    <n v="5.0999999999999996"/>
  </r>
  <r>
    <x v="9"/>
    <m/>
  </r>
  <r>
    <x v="9"/>
    <n v="6.1"/>
  </r>
  <r>
    <x v="9"/>
    <m/>
  </r>
  <r>
    <x v="9"/>
    <m/>
  </r>
  <r>
    <x v="9"/>
    <n v="5.7"/>
  </r>
  <r>
    <x v="9"/>
    <n v="6.4"/>
  </r>
  <r>
    <x v="9"/>
    <m/>
  </r>
  <r>
    <x v="9"/>
    <n v="7.1"/>
  </r>
  <r>
    <x v="9"/>
    <n v="5.6"/>
  </r>
  <r>
    <x v="9"/>
    <n v="4.9000000000000004"/>
  </r>
  <r>
    <x v="9"/>
    <n v="7.3"/>
  </r>
  <r>
    <x v="9"/>
    <n v="6"/>
  </r>
  <r>
    <x v="9"/>
    <m/>
  </r>
  <r>
    <x v="9"/>
    <n v="7.1"/>
  </r>
  <r>
    <x v="9"/>
    <m/>
  </r>
  <r>
    <x v="9"/>
    <m/>
  </r>
  <r>
    <x v="9"/>
    <n v="7.1"/>
  </r>
  <r>
    <x v="9"/>
    <n v="8.6"/>
  </r>
  <r>
    <x v="9"/>
    <n v="7.1"/>
  </r>
  <r>
    <x v="9"/>
    <n v="5.4"/>
  </r>
  <r>
    <x v="9"/>
    <m/>
  </r>
  <r>
    <x v="9"/>
    <n v="5.8"/>
  </r>
  <r>
    <x v="9"/>
    <n v="7.8"/>
  </r>
  <r>
    <x v="9"/>
    <n v="4.8"/>
  </r>
  <r>
    <x v="9"/>
    <n v="8.8000000000000007"/>
  </r>
  <r>
    <x v="9"/>
    <m/>
  </r>
  <r>
    <x v="9"/>
    <n v="7.8"/>
  </r>
  <r>
    <x v="9"/>
    <n v="6.6"/>
  </r>
  <r>
    <x v="9"/>
    <n v="7.8"/>
  </r>
  <r>
    <x v="9"/>
    <n v="6.1"/>
  </r>
  <r>
    <x v="9"/>
    <n v="6.2"/>
  </r>
  <r>
    <x v="9"/>
    <n v="4.3"/>
  </r>
  <r>
    <x v="9"/>
    <m/>
  </r>
  <r>
    <x v="9"/>
    <n v="7.1"/>
  </r>
  <r>
    <x v="9"/>
    <n v="5.9"/>
  </r>
  <r>
    <x v="9"/>
    <n v="6.1"/>
  </r>
  <r>
    <x v="9"/>
    <n v="7"/>
  </r>
  <r>
    <x v="9"/>
    <n v="6.3"/>
  </r>
  <r>
    <x v="9"/>
    <m/>
  </r>
  <r>
    <x v="9"/>
    <n v="6"/>
  </r>
  <r>
    <x v="9"/>
    <n v="4.2"/>
  </r>
  <r>
    <x v="9"/>
    <n v="6.1"/>
  </r>
  <r>
    <x v="9"/>
    <n v="7"/>
  </r>
  <r>
    <x v="9"/>
    <n v="8.1999999999999993"/>
  </r>
  <r>
    <x v="9"/>
    <n v="5.6"/>
  </r>
  <r>
    <x v="9"/>
    <n v="8"/>
  </r>
  <r>
    <x v="9"/>
    <m/>
  </r>
  <r>
    <x v="9"/>
    <n v="5.7"/>
  </r>
  <r>
    <x v="9"/>
    <n v="8.6"/>
  </r>
  <r>
    <x v="9"/>
    <m/>
  </r>
  <r>
    <x v="9"/>
    <m/>
  </r>
  <r>
    <x v="9"/>
    <m/>
  </r>
  <r>
    <x v="9"/>
    <n v="6.2"/>
  </r>
  <r>
    <x v="9"/>
    <m/>
  </r>
  <r>
    <x v="9"/>
    <n v="6.3"/>
  </r>
  <r>
    <x v="9"/>
    <m/>
  </r>
  <r>
    <x v="9"/>
    <n v="5.8"/>
  </r>
  <r>
    <x v="9"/>
    <n v="5.2"/>
  </r>
  <r>
    <x v="9"/>
    <n v="4.5999999999999996"/>
  </r>
  <r>
    <x v="9"/>
    <m/>
  </r>
  <r>
    <x v="9"/>
    <n v="4.5999999999999996"/>
  </r>
  <r>
    <x v="9"/>
    <n v="5.9"/>
  </r>
  <r>
    <x v="9"/>
    <m/>
  </r>
  <r>
    <x v="9"/>
    <n v="6.6"/>
  </r>
  <r>
    <x v="9"/>
    <n v="8.1"/>
  </r>
  <r>
    <x v="9"/>
    <n v="7.3"/>
  </r>
  <r>
    <x v="9"/>
    <n v="5.7"/>
  </r>
  <r>
    <x v="9"/>
    <m/>
  </r>
  <r>
    <x v="9"/>
    <n v="7.4"/>
  </r>
  <r>
    <x v="9"/>
    <m/>
  </r>
  <r>
    <x v="9"/>
    <n v="6.8"/>
  </r>
  <r>
    <x v="9"/>
    <n v="4.9000000000000004"/>
  </r>
  <r>
    <x v="9"/>
    <n v="4.8"/>
  </r>
  <r>
    <x v="9"/>
    <n v="4.3"/>
  </r>
  <r>
    <x v="9"/>
    <n v="6.9"/>
  </r>
  <r>
    <x v="9"/>
    <m/>
  </r>
  <r>
    <x v="9"/>
    <n v="6.5"/>
  </r>
  <r>
    <x v="9"/>
    <m/>
  </r>
  <r>
    <x v="9"/>
    <m/>
  </r>
  <r>
    <x v="10"/>
    <n v="5.0999999999999996"/>
  </r>
  <r>
    <x v="10"/>
    <m/>
  </r>
  <r>
    <x v="10"/>
    <n v="6.2"/>
  </r>
  <r>
    <x v="10"/>
    <n v="8.3000000000000007"/>
  </r>
  <r>
    <x v="10"/>
    <n v="7.3"/>
  </r>
  <r>
    <x v="10"/>
    <m/>
  </r>
  <r>
    <x v="10"/>
    <n v="7.6"/>
  </r>
  <r>
    <x v="10"/>
    <n v="9"/>
  </r>
  <r>
    <x v="10"/>
    <n v="3.6"/>
  </r>
  <r>
    <x v="10"/>
    <n v="5.9"/>
  </r>
  <r>
    <x v="10"/>
    <n v="5"/>
  </r>
  <r>
    <x v="10"/>
    <n v="6.4"/>
  </r>
  <r>
    <x v="10"/>
    <n v="7.2"/>
  </r>
  <r>
    <x v="10"/>
    <n v="6.8"/>
  </r>
  <r>
    <x v="10"/>
    <n v="7.7"/>
  </r>
  <r>
    <x v="10"/>
    <n v="5.7"/>
  </r>
  <r>
    <x v="10"/>
    <n v="7.8"/>
  </r>
  <r>
    <x v="10"/>
    <m/>
  </r>
  <r>
    <x v="10"/>
    <n v="5.7"/>
  </r>
  <r>
    <x v="10"/>
    <n v="6.6"/>
  </r>
  <r>
    <x v="10"/>
    <m/>
  </r>
  <r>
    <x v="10"/>
    <n v="6.3"/>
  </r>
  <r>
    <x v="10"/>
    <n v="6.8"/>
  </r>
  <r>
    <x v="10"/>
    <m/>
  </r>
  <r>
    <x v="10"/>
    <n v="8.9"/>
  </r>
  <r>
    <x v="10"/>
    <n v="7.4"/>
  </r>
  <r>
    <x v="10"/>
    <n v="6.5"/>
  </r>
  <r>
    <x v="10"/>
    <n v="7.9"/>
  </r>
  <r>
    <x v="10"/>
    <n v="7.7"/>
  </r>
  <r>
    <x v="10"/>
    <n v="6.8"/>
  </r>
  <r>
    <x v="10"/>
    <n v="5.9"/>
  </r>
  <r>
    <x v="10"/>
    <n v="7.8"/>
  </r>
  <r>
    <x v="10"/>
    <n v="6.2"/>
  </r>
  <r>
    <x v="10"/>
    <n v="6.8"/>
  </r>
  <r>
    <x v="10"/>
    <n v="7.4"/>
  </r>
  <r>
    <x v="10"/>
    <n v="7.6"/>
  </r>
  <r>
    <x v="10"/>
    <n v="6.2"/>
  </r>
  <r>
    <x v="10"/>
    <m/>
  </r>
  <r>
    <x v="10"/>
    <n v="7.2"/>
  </r>
  <r>
    <x v="10"/>
    <n v="6.2"/>
  </r>
  <r>
    <x v="10"/>
    <n v="7.7"/>
  </r>
  <r>
    <x v="10"/>
    <n v="4.9000000000000004"/>
  </r>
  <r>
    <x v="10"/>
    <n v="6.9"/>
  </r>
  <r>
    <x v="10"/>
    <n v="6.3"/>
  </r>
  <r>
    <x v="10"/>
    <n v="7.6"/>
  </r>
  <r>
    <x v="10"/>
    <n v="7.6"/>
  </r>
  <r>
    <x v="10"/>
    <m/>
  </r>
  <r>
    <x v="10"/>
    <n v="4"/>
  </r>
  <r>
    <x v="10"/>
    <m/>
  </r>
  <r>
    <x v="10"/>
    <n v="8.1"/>
  </r>
  <r>
    <x v="10"/>
    <n v="5.4"/>
  </r>
  <r>
    <x v="10"/>
    <n v="6.7"/>
  </r>
  <r>
    <x v="10"/>
    <n v="7.4"/>
  </r>
  <r>
    <x v="10"/>
    <m/>
  </r>
  <r>
    <x v="10"/>
    <n v="7.3"/>
  </r>
  <r>
    <x v="10"/>
    <n v="8.1999999999999993"/>
  </r>
  <r>
    <x v="10"/>
    <n v="2.8"/>
  </r>
  <r>
    <x v="10"/>
    <m/>
  </r>
  <r>
    <x v="10"/>
    <n v="5.2"/>
  </r>
  <r>
    <x v="10"/>
    <m/>
  </r>
  <r>
    <x v="10"/>
    <n v="6.3"/>
  </r>
  <r>
    <x v="10"/>
    <n v="4.4000000000000004"/>
  </r>
  <r>
    <x v="10"/>
    <m/>
  </r>
  <r>
    <x v="10"/>
    <n v="3.9"/>
  </r>
  <r>
    <x v="10"/>
    <n v="6.8"/>
  </r>
  <r>
    <x v="10"/>
    <n v="7.5"/>
  </r>
  <r>
    <x v="10"/>
    <n v="6.5"/>
  </r>
  <r>
    <x v="10"/>
    <m/>
  </r>
  <r>
    <x v="10"/>
    <n v="6.9"/>
  </r>
  <r>
    <x v="10"/>
    <n v="5.0999999999999996"/>
  </r>
  <r>
    <x v="10"/>
    <n v="3.7"/>
  </r>
  <r>
    <x v="10"/>
    <n v="6.3"/>
  </r>
  <r>
    <x v="10"/>
    <n v="5.2"/>
  </r>
  <r>
    <x v="10"/>
    <m/>
  </r>
  <r>
    <x v="10"/>
    <n v="6.6"/>
  </r>
  <r>
    <x v="10"/>
    <n v="8"/>
  </r>
  <r>
    <x v="10"/>
    <n v="5.8"/>
  </r>
  <r>
    <x v="10"/>
    <n v="2.6"/>
  </r>
  <r>
    <x v="10"/>
    <n v="6.8"/>
  </r>
  <r>
    <x v="10"/>
    <n v="5.5"/>
  </r>
  <r>
    <x v="10"/>
    <n v="5.9"/>
  </r>
  <r>
    <x v="10"/>
    <n v="7.5"/>
  </r>
  <r>
    <x v="10"/>
    <n v="5.0999999999999996"/>
  </r>
  <r>
    <x v="10"/>
    <m/>
  </r>
  <r>
    <x v="10"/>
    <n v="5.6"/>
  </r>
  <r>
    <x v="10"/>
    <n v="7"/>
  </r>
  <r>
    <x v="10"/>
    <n v="7"/>
  </r>
  <r>
    <x v="10"/>
    <n v="7.7"/>
  </r>
  <r>
    <x v="10"/>
    <n v="4.0999999999999996"/>
  </r>
  <r>
    <x v="10"/>
    <m/>
  </r>
  <r>
    <x v="10"/>
    <n v="6.8"/>
  </r>
  <r>
    <x v="10"/>
    <n v="3.9"/>
  </r>
  <r>
    <x v="10"/>
    <m/>
  </r>
  <r>
    <x v="10"/>
    <n v="7.1"/>
  </r>
  <r>
    <x v="10"/>
    <m/>
  </r>
  <r>
    <x v="10"/>
    <n v="7.7"/>
  </r>
  <r>
    <x v="10"/>
    <m/>
  </r>
  <r>
    <x v="10"/>
    <n v="5"/>
  </r>
  <r>
    <x v="10"/>
    <n v="2.8"/>
  </r>
  <r>
    <x v="10"/>
    <m/>
  </r>
  <r>
    <x v="10"/>
    <m/>
  </r>
  <r>
    <x v="10"/>
    <n v="5.5"/>
  </r>
  <r>
    <x v="10"/>
    <m/>
  </r>
  <r>
    <x v="10"/>
    <m/>
  </r>
  <r>
    <x v="10"/>
    <n v="6.2"/>
  </r>
  <r>
    <x v="10"/>
    <n v="7"/>
  </r>
  <r>
    <x v="10"/>
    <n v="5.8"/>
  </r>
  <r>
    <x v="10"/>
    <m/>
  </r>
  <r>
    <x v="10"/>
    <n v="7"/>
  </r>
  <r>
    <x v="10"/>
    <n v="5.9"/>
  </r>
  <r>
    <x v="10"/>
    <n v="7.6"/>
  </r>
  <r>
    <x v="10"/>
    <m/>
  </r>
  <r>
    <x v="10"/>
    <m/>
  </r>
  <r>
    <x v="10"/>
    <n v="5"/>
  </r>
  <r>
    <x v="10"/>
    <n v="5.9"/>
  </r>
  <r>
    <x v="10"/>
    <n v="4.9000000000000004"/>
  </r>
  <r>
    <x v="10"/>
    <n v="5"/>
  </r>
  <r>
    <x v="10"/>
    <n v="6.6"/>
  </r>
  <r>
    <x v="10"/>
    <m/>
  </r>
  <r>
    <x v="10"/>
    <n v="5.3"/>
  </r>
  <r>
    <x v="10"/>
    <n v="5.7"/>
  </r>
  <r>
    <x v="10"/>
    <n v="7.1"/>
  </r>
  <r>
    <x v="10"/>
    <n v="4.8"/>
  </r>
  <r>
    <x v="10"/>
    <n v="5.5"/>
  </r>
  <r>
    <x v="10"/>
    <n v="7.7"/>
  </r>
  <r>
    <x v="10"/>
    <m/>
  </r>
  <r>
    <x v="10"/>
    <n v="3.5"/>
  </r>
  <r>
    <x v="10"/>
    <n v="6.7"/>
  </r>
  <r>
    <x v="10"/>
    <m/>
  </r>
  <r>
    <x v="10"/>
    <n v="6.6"/>
  </r>
  <r>
    <x v="10"/>
    <n v="3.8"/>
  </r>
  <r>
    <x v="10"/>
    <m/>
  </r>
  <r>
    <x v="10"/>
    <m/>
  </r>
  <r>
    <x v="10"/>
    <n v="7.9"/>
  </r>
  <r>
    <x v="10"/>
    <n v="4.4000000000000004"/>
  </r>
  <r>
    <x v="10"/>
    <n v="6"/>
  </r>
  <r>
    <x v="10"/>
    <n v="7.7"/>
  </r>
  <r>
    <x v="10"/>
    <m/>
  </r>
  <r>
    <x v="10"/>
    <n v="4.8"/>
  </r>
  <r>
    <x v="10"/>
    <m/>
  </r>
  <r>
    <x v="10"/>
    <m/>
  </r>
  <r>
    <x v="10"/>
    <n v="5.3"/>
  </r>
  <r>
    <x v="10"/>
    <n v="7.2"/>
  </r>
  <r>
    <x v="10"/>
    <n v="7.6"/>
  </r>
  <r>
    <x v="10"/>
    <n v="5.0999999999999996"/>
  </r>
  <r>
    <x v="10"/>
    <n v="4.3"/>
  </r>
  <r>
    <x v="10"/>
    <m/>
  </r>
  <r>
    <x v="10"/>
    <n v="7.5"/>
  </r>
  <r>
    <x v="10"/>
    <n v="5.6"/>
  </r>
  <r>
    <x v="10"/>
    <n v="7.7"/>
  </r>
  <r>
    <x v="10"/>
    <n v="6.7"/>
  </r>
  <r>
    <x v="10"/>
    <n v="5.3"/>
  </r>
  <r>
    <x v="10"/>
    <n v="6.2"/>
  </r>
  <r>
    <x v="10"/>
    <n v="8.1999999999999993"/>
  </r>
  <r>
    <x v="10"/>
    <n v="8.5"/>
  </r>
  <r>
    <x v="10"/>
    <m/>
  </r>
  <r>
    <x v="10"/>
    <n v="5.2"/>
  </r>
  <r>
    <x v="10"/>
    <n v="7.2"/>
  </r>
  <r>
    <x v="10"/>
    <m/>
  </r>
  <r>
    <x v="10"/>
    <n v="2.8"/>
  </r>
  <r>
    <x v="10"/>
    <n v="6.4"/>
  </r>
  <r>
    <x v="10"/>
    <n v="5.5"/>
  </r>
  <r>
    <x v="10"/>
    <n v="6.6"/>
  </r>
  <r>
    <x v="10"/>
    <n v="5.4"/>
  </r>
  <r>
    <x v="10"/>
    <n v="7.9"/>
  </r>
  <r>
    <x v="10"/>
    <m/>
  </r>
  <r>
    <x v="10"/>
    <n v="6.2"/>
  </r>
  <r>
    <x v="10"/>
    <m/>
  </r>
  <r>
    <x v="10"/>
    <n v="5"/>
  </r>
  <r>
    <x v="10"/>
    <n v="5.8"/>
  </r>
  <r>
    <x v="10"/>
    <n v="4.7"/>
  </r>
  <r>
    <x v="10"/>
    <m/>
  </r>
  <r>
    <x v="10"/>
    <m/>
  </r>
  <r>
    <x v="10"/>
    <m/>
  </r>
  <r>
    <x v="10"/>
    <n v="5.6"/>
  </r>
  <r>
    <x v="10"/>
    <n v="6.9"/>
  </r>
  <r>
    <x v="10"/>
    <n v="7.4"/>
  </r>
  <r>
    <x v="10"/>
    <n v="6.1"/>
  </r>
  <r>
    <x v="10"/>
    <m/>
  </r>
  <r>
    <x v="10"/>
    <m/>
  </r>
  <r>
    <x v="10"/>
    <n v="6.1"/>
  </r>
  <r>
    <x v="10"/>
    <n v="6.6"/>
  </r>
  <r>
    <x v="10"/>
    <m/>
  </r>
  <r>
    <x v="10"/>
    <n v="6.4"/>
  </r>
  <r>
    <x v="10"/>
    <n v="6.6"/>
  </r>
  <r>
    <x v="10"/>
    <m/>
  </r>
  <r>
    <x v="10"/>
    <m/>
  </r>
  <r>
    <x v="10"/>
    <n v="9.1999999999999993"/>
  </r>
  <r>
    <x v="10"/>
    <n v="6.2"/>
  </r>
  <r>
    <x v="10"/>
    <n v="5.9"/>
  </r>
  <r>
    <x v="10"/>
    <m/>
  </r>
  <r>
    <x v="10"/>
    <n v="7.7"/>
  </r>
  <r>
    <x v="10"/>
    <m/>
  </r>
  <r>
    <x v="10"/>
    <m/>
  </r>
  <r>
    <x v="10"/>
    <m/>
  </r>
  <r>
    <x v="10"/>
    <n v="8.1999999999999993"/>
  </r>
  <r>
    <x v="10"/>
    <n v="6.5"/>
  </r>
  <r>
    <x v="10"/>
    <n v="3.7"/>
  </r>
  <r>
    <x v="10"/>
    <n v="6.8"/>
  </r>
  <r>
    <x v="10"/>
    <n v="5.4"/>
  </r>
  <r>
    <x v="10"/>
    <n v="6.4"/>
  </r>
  <r>
    <x v="10"/>
    <n v="5.5"/>
  </r>
  <r>
    <x v="10"/>
    <n v="7.3"/>
  </r>
  <r>
    <x v="10"/>
    <m/>
  </r>
  <r>
    <x v="11"/>
    <n v="8"/>
  </r>
  <r>
    <x v="11"/>
    <m/>
  </r>
  <r>
    <x v="11"/>
    <n v="6.2"/>
  </r>
  <r>
    <x v="11"/>
    <n v="7.8"/>
  </r>
  <r>
    <x v="11"/>
    <n v="6.7"/>
  </r>
  <r>
    <x v="11"/>
    <n v="6.3"/>
  </r>
  <r>
    <x v="11"/>
    <n v="6.1"/>
  </r>
  <r>
    <x v="11"/>
    <n v="5.0999999999999996"/>
  </r>
  <r>
    <x v="11"/>
    <n v="5.7"/>
  </r>
  <r>
    <x v="11"/>
    <n v="5.9"/>
  </r>
  <r>
    <x v="11"/>
    <n v="8.5"/>
  </r>
  <r>
    <x v="11"/>
    <n v="7.2"/>
  </r>
  <r>
    <x v="11"/>
    <m/>
  </r>
  <r>
    <x v="11"/>
    <n v="7.5"/>
  </r>
  <r>
    <x v="11"/>
    <n v="6"/>
  </r>
  <r>
    <x v="11"/>
    <m/>
  </r>
  <r>
    <x v="11"/>
    <n v="3.7"/>
  </r>
  <r>
    <x v="11"/>
    <n v="7"/>
  </r>
  <r>
    <x v="11"/>
    <n v="6.9"/>
  </r>
  <r>
    <x v="11"/>
    <m/>
  </r>
  <r>
    <x v="11"/>
    <n v="7"/>
  </r>
  <r>
    <x v="11"/>
    <n v="4.5"/>
  </r>
  <r>
    <x v="11"/>
    <n v="6.2"/>
  </r>
  <r>
    <x v="11"/>
    <n v="7.9"/>
  </r>
  <r>
    <x v="11"/>
    <n v="7.5"/>
  </r>
  <r>
    <x v="11"/>
    <m/>
  </r>
  <r>
    <x v="11"/>
    <n v="8.4"/>
  </r>
  <r>
    <x v="11"/>
    <n v="7.1"/>
  </r>
  <r>
    <x v="11"/>
    <m/>
  </r>
  <r>
    <x v="11"/>
    <n v="6.7"/>
  </r>
  <r>
    <x v="11"/>
    <m/>
  </r>
  <r>
    <x v="11"/>
    <n v="7.9"/>
  </r>
  <r>
    <x v="11"/>
    <n v="5.3"/>
  </r>
  <r>
    <x v="11"/>
    <n v="5.3"/>
  </r>
  <r>
    <x v="11"/>
    <m/>
  </r>
  <r>
    <x v="11"/>
    <m/>
  </r>
  <r>
    <x v="11"/>
    <n v="6.4"/>
  </r>
  <r>
    <x v="11"/>
    <n v="7"/>
  </r>
  <r>
    <x v="11"/>
    <n v="6.6"/>
  </r>
  <r>
    <x v="11"/>
    <n v="6.8"/>
  </r>
  <r>
    <x v="11"/>
    <n v="5.9"/>
  </r>
  <r>
    <x v="11"/>
    <n v="6.6"/>
  </r>
  <r>
    <x v="11"/>
    <n v="5.2"/>
  </r>
  <r>
    <x v="11"/>
    <n v="6.8"/>
  </r>
  <r>
    <x v="11"/>
    <n v="7.4"/>
  </r>
  <r>
    <x v="11"/>
    <n v="7.3"/>
  </r>
  <r>
    <x v="11"/>
    <m/>
  </r>
  <r>
    <x v="11"/>
    <n v="6.6"/>
  </r>
  <r>
    <x v="11"/>
    <n v="3.7"/>
  </r>
  <r>
    <x v="11"/>
    <n v="4.5999999999999996"/>
  </r>
  <r>
    <x v="11"/>
    <m/>
  </r>
  <r>
    <x v="11"/>
    <n v="6.4"/>
  </r>
  <r>
    <x v="11"/>
    <n v="6.9"/>
  </r>
  <r>
    <x v="11"/>
    <n v="8.6"/>
  </r>
  <r>
    <x v="11"/>
    <m/>
  </r>
  <r>
    <x v="11"/>
    <n v="6.4"/>
  </r>
  <r>
    <x v="11"/>
    <n v="3.3"/>
  </r>
  <r>
    <x v="11"/>
    <n v="6.8"/>
  </r>
  <r>
    <x v="11"/>
    <n v="4.9000000000000004"/>
  </r>
  <r>
    <x v="11"/>
    <n v="6.5"/>
  </r>
  <r>
    <x v="11"/>
    <n v="6.3"/>
  </r>
  <r>
    <x v="11"/>
    <n v="4.7"/>
  </r>
  <r>
    <x v="11"/>
    <n v="5.9"/>
  </r>
  <r>
    <x v="11"/>
    <n v="7.1"/>
  </r>
  <r>
    <x v="11"/>
    <n v="5.5"/>
  </r>
  <r>
    <x v="11"/>
    <n v="8"/>
  </r>
  <r>
    <x v="11"/>
    <n v="6.4"/>
  </r>
  <r>
    <x v="11"/>
    <m/>
  </r>
  <r>
    <x v="11"/>
    <n v="8.6"/>
  </r>
  <r>
    <x v="11"/>
    <m/>
  </r>
  <r>
    <x v="11"/>
    <m/>
  </r>
  <r>
    <x v="11"/>
    <m/>
  </r>
  <r>
    <x v="11"/>
    <m/>
  </r>
  <r>
    <x v="11"/>
    <n v="5.7"/>
  </r>
  <r>
    <x v="11"/>
    <n v="2.8"/>
  </r>
  <r>
    <x v="11"/>
    <m/>
  </r>
  <r>
    <x v="11"/>
    <n v="6.5"/>
  </r>
  <r>
    <x v="11"/>
    <n v="8.6"/>
  </r>
  <r>
    <x v="11"/>
    <m/>
  </r>
  <r>
    <x v="11"/>
    <m/>
  </r>
  <r>
    <x v="11"/>
    <n v="6.1"/>
  </r>
  <r>
    <x v="11"/>
    <n v="7"/>
  </r>
  <r>
    <x v="11"/>
    <m/>
  </r>
  <r>
    <x v="11"/>
    <n v="7.4"/>
  </r>
  <r>
    <x v="11"/>
    <n v="8.9"/>
  </r>
  <r>
    <x v="11"/>
    <n v="3.9"/>
  </r>
  <r>
    <x v="11"/>
    <n v="4.5"/>
  </r>
  <r>
    <x v="11"/>
    <m/>
  </r>
  <r>
    <x v="11"/>
    <n v="8.3000000000000007"/>
  </r>
  <r>
    <x v="11"/>
    <m/>
  </r>
  <r>
    <x v="11"/>
    <n v="6.4"/>
  </r>
  <r>
    <x v="11"/>
    <n v="7.2"/>
  </r>
  <r>
    <x v="11"/>
    <n v="3.6"/>
  </r>
  <r>
    <x v="11"/>
    <m/>
  </r>
  <r>
    <x v="11"/>
    <n v="6.3"/>
  </r>
  <r>
    <x v="11"/>
    <m/>
  </r>
  <r>
    <x v="11"/>
    <m/>
  </r>
  <r>
    <x v="11"/>
    <m/>
  </r>
  <r>
    <x v="11"/>
    <n v="6.9"/>
  </r>
  <r>
    <x v="11"/>
    <m/>
  </r>
  <r>
    <x v="11"/>
    <m/>
  </r>
  <r>
    <x v="11"/>
    <n v="8.8000000000000007"/>
  </r>
  <r>
    <x v="11"/>
    <n v="5.9"/>
  </r>
  <r>
    <x v="11"/>
    <n v="7.4"/>
  </r>
  <r>
    <x v="11"/>
    <n v="6.6"/>
  </r>
  <r>
    <x v="11"/>
    <n v="6.8"/>
  </r>
  <r>
    <x v="11"/>
    <m/>
  </r>
  <r>
    <x v="11"/>
    <n v="7.5"/>
  </r>
  <r>
    <x v="11"/>
    <m/>
  </r>
  <r>
    <x v="11"/>
    <n v="4.3"/>
  </r>
  <r>
    <x v="11"/>
    <n v="6.1"/>
  </r>
  <r>
    <x v="11"/>
    <n v="7.5"/>
  </r>
  <r>
    <x v="11"/>
    <n v="5"/>
  </r>
  <r>
    <x v="11"/>
    <n v="2.5"/>
  </r>
  <r>
    <x v="11"/>
    <n v="7.3"/>
  </r>
  <r>
    <x v="11"/>
    <n v="7.4"/>
  </r>
  <r>
    <x v="11"/>
    <n v="5.3"/>
  </r>
  <r>
    <x v="11"/>
    <n v="5.8"/>
  </r>
  <r>
    <x v="11"/>
    <n v="6.4"/>
  </r>
  <r>
    <x v="11"/>
    <m/>
  </r>
  <r>
    <x v="11"/>
    <m/>
  </r>
  <r>
    <x v="11"/>
    <n v="6.1"/>
  </r>
  <r>
    <x v="11"/>
    <m/>
  </r>
  <r>
    <x v="11"/>
    <n v="4.5"/>
  </r>
  <r>
    <x v="11"/>
    <m/>
  </r>
  <r>
    <x v="11"/>
    <n v="7.3"/>
  </r>
  <r>
    <x v="11"/>
    <n v="5.5"/>
  </r>
  <r>
    <x v="11"/>
    <n v="5.4"/>
  </r>
  <r>
    <x v="11"/>
    <m/>
  </r>
  <r>
    <x v="11"/>
    <m/>
  </r>
  <r>
    <x v="11"/>
    <n v="8.4"/>
  </r>
  <r>
    <x v="11"/>
    <m/>
  </r>
  <r>
    <x v="11"/>
    <n v="5.4"/>
  </r>
  <r>
    <x v="11"/>
    <m/>
  </r>
  <r>
    <x v="11"/>
    <n v="6.5"/>
  </r>
  <r>
    <x v="11"/>
    <n v="8.1"/>
  </r>
  <r>
    <x v="11"/>
    <n v="7.3"/>
  </r>
  <r>
    <x v="11"/>
    <m/>
  </r>
  <r>
    <x v="11"/>
    <n v="2.1"/>
  </r>
  <r>
    <x v="11"/>
    <m/>
  </r>
  <r>
    <x v="11"/>
    <n v="7"/>
  </r>
  <r>
    <x v="11"/>
    <m/>
  </r>
  <r>
    <x v="11"/>
    <n v="6.6"/>
  </r>
  <r>
    <x v="11"/>
    <n v="7.7"/>
  </r>
  <r>
    <x v="11"/>
    <m/>
  </r>
  <r>
    <x v="11"/>
    <n v="4.5"/>
  </r>
  <r>
    <x v="11"/>
    <n v="5"/>
  </r>
  <r>
    <x v="11"/>
    <m/>
  </r>
  <r>
    <x v="11"/>
    <n v="4.5"/>
  </r>
  <r>
    <x v="11"/>
    <n v="6.8"/>
  </r>
  <r>
    <x v="11"/>
    <n v="7.2"/>
  </r>
  <r>
    <x v="11"/>
    <n v="6.7"/>
  </r>
  <r>
    <x v="11"/>
    <m/>
  </r>
  <r>
    <x v="11"/>
    <m/>
  </r>
  <r>
    <x v="11"/>
    <m/>
  </r>
  <r>
    <x v="11"/>
    <m/>
  </r>
  <r>
    <x v="11"/>
    <n v="7.5"/>
  </r>
  <r>
    <x v="11"/>
    <n v="6.3"/>
  </r>
  <r>
    <x v="11"/>
    <n v="5.5"/>
  </r>
  <r>
    <x v="11"/>
    <n v="7"/>
  </r>
  <r>
    <x v="11"/>
    <m/>
  </r>
  <r>
    <x v="11"/>
    <n v="7.5"/>
  </r>
  <r>
    <x v="11"/>
    <n v="5"/>
  </r>
  <r>
    <x v="11"/>
    <n v="6.9"/>
  </r>
  <r>
    <x v="12"/>
    <n v="4"/>
  </r>
  <r>
    <x v="12"/>
    <n v="9.3000000000000007"/>
  </r>
  <r>
    <x v="12"/>
    <n v="6.3"/>
  </r>
  <r>
    <x v="12"/>
    <n v="7.7"/>
  </r>
  <r>
    <x v="12"/>
    <n v="6.8"/>
  </r>
  <r>
    <x v="12"/>
    <n v="6.3"/>
  </r>
  <r>
    <x v="12"/>
    <n v="5.8"/>
  </r>
  <r>
    <x v="12"/>
    <n v="8.1"/>
  </r>
  <r>
    <x v="12"/>
    <n v="7.8"/>
  </r>
  <r>
    <x v="12"/>
    <m/>
  </r>
  <r>
    <x v="12"/>
    <n v="6.2"/>
  </r>
  <r>
    <x v="12"/>
    <n v="4.5999999999999996"/>
  </r>
  <r>
    <x v="12"/>
    <n v="6.8"/>
  </r>
  <r>
    <x v="12"/>
    <n v="5.4"/>
  </r>
  <r>
    <x v="12"/>
    <n v="3.5"/>
  </r>
  <r>
    <x v="12"/>
    <n v="6.2"/>
  </r>
  <r>
    <x v="12"/>
    <n v="7.4"/>
  </r>
  <r>
    <x v="12"/>
    <n v="8.4"/>
  </r>
  <r>
    <x v="12"/>
    <n v="3.5"/>
  </r>
  <r>
    <x v="12"/>
    <n v="6.5"/>
  </r>
  <r>
    <x v="12"/>
    <n v="6.5"/>
  </r>
  <r>
    <x v="12"/>
    <m/>
  </r>
  <r>
    <x v="12"/>
    <n v="7.3"/>
  </r>
  <r>
    <x v="12"/>
    <n v="8"/>
  </r>
  <r>
    <x v="12"/>
    <n v="8.8000000000000007"/>
  </r>
  <r>
    <x v="12"/>
    <n v="4.7"/>
  </r>
  <r>
    <x v="12"/>
    <n v="7.9"/>
  </r>
  <r>
    <x v="12"/>
    <n v="6.5"/>
  </r>
  <r>
    <x v="12"/>
    <n v="6.8"/>
  </r>
  <r>
    <x v="12"/>
    <n v="5.7"/>
  </r>
  <r>
    <x v="12"/>
    <n v="7.2"/>
  </r>
  <r>
    <x v="12"/>
    <m/>
  </r>
  <r>
    <x v="12"/>
    <m/>
  </r>
  <r>
    <x v="12"/>
    <n v="4.9000000000000004"/>
  </r>
  <r>
    <x v="12"/>
    <m/>
  </r>
  <r>
    <x v="12"/>
    <n v="6.9"/>
  </r>
  <r>
    <x v="12"/>
    <n v="5.3"/>
  </r>
  <r>
    <x v="12"/>
    <n v="2.7"/>
  </r>
  <r>
    <x v="12"/>
    <m/>
  </r>
  <r>
    <x v="12"/>
    <n v="4.9000000000000004"/>
  </r>
  <r>
    <x v="12"/>
    <m/>
  </r>
  <r>
    <x v="12"/>
    <n v="2.6"/>
  </r>
  <r>
    <x v="12"/>
    <n v="7.3"/>
  </r>
  <r>
    <x v="12"/>
    <n v="5.0999999999999996"/>
  </r>
  <r>
    <x v="12"/>
    <m/>
  </r>
  <r>
    <x v="12"/>
    <m/>
  </r>
  <r>
    <x v="12"/>
    <n v="7.1"/>
  </r>
  <r>
    <x v="12"/>
    <n v="4.0999999999999996"/>
  </r>
  <r>
    <x v="12"/>
    <n v="6.4"/>
  </r>
  <r>
    <x v="12"/>
    <n v="8.5"/>
  </r>
  <r>
    <x v="12"/>
    <m/>
  </r>
  <r>
    <x v="12"/>
    <m/>
  </r>
  <r>
    <x v="12"/>
    <m/>
  </r>
  <r>
    <x v="12"/>
    <n v="7.9"/>
  </r>
  <r>
    <x v="12"/>
    <n v="5.3"/>
  </r>
  <r>
    <x v="12"/>
    <n v="2.8"/>
  </r>
  <r>
    <x v="12"/>
    <n v="4.4000000000000004"/>
  </r>
  <r>
    <x v="12"/>
    <n v="7.9"/>
  </r>
  <r>
    <x v="12"/>
    <n v="7.5"/>
  </r>
  <r>
    <x v="12"/>
    <n v="6.1"/>
  </r>
  <r>
    <x v="12"/>
    <n v="7"/>
  </r>
  <r>
    <x v="12"/>
    <n v="5.5"/>
  </r>
  <r>
    <x v="12"/>
    <n v="8.1999999999999993"/>
  </r>
  <r>
    <x v="12"/>
    <n v="6"/>
  </r>
  <r>
    <x v="12"/>
    <n v="5.7"/>
  </r>
  <r>
    <x v="12"/>
    <n v="7.5"/>
  </r>
  <r>
    <x v="12"/>
    <n v="7.9"/>
  </r>
  <r>
    <x v="12"/>
    <m/>
  </r>
  <r>
    <x v="12"/>
    <n v="4.2"/>
  </r>
  <r>
    <x v="12"/>
    <n v="6.2"/>
  </r>
  <r>
    <x v="12"/>
    <n v="8.6"/>
  </r>
  <r>
    <x v="12"/>
    <n v="5.4"/>
  </r>
  <r>
    <x v="12"/>
    <n v="8"/>
  </r>
  <r>
    <x v="12"/>
    <n v="6.4"/>
  </r>
  <r>
    <x v="12"/>
    <m/>
  </r>
  <r>
    <x v="12"/>
    <n v="5.4"/>
  </r>
  <r>
    <x v="12"/>
    <n v="6.3"/>
  </r>
  <r>
    <x v="12"/>
    <m/>
  </r>
  <r>
    <x v="12"/>
    <m/>
  </r>
  <r>
    <x v="12"/>
    <n v="6.7"/>
  </r>
  <r>
    <x v="12"/>
    <n v="5"/>
  </r>
  <r>
    <x v="12"/>
    <n v="7.4"/>
  </r>
  <r>
    <x v="12"/>
    <n v="7"/>
  </r>
  <r>
    <x v="12"/>
    <n v="6.1"/>
  </r>
  <r>
    <x v="12"/>
    <n v="8"/>
  </r>
  <r>
    <x v="12"/>
    <m/>
  </r>
  <r>
    <x v="12"/>
    <m/>
  </r>
  <r>
    <x v="12"/>
    <m/>
  </r>
  <r>
    <x v="12"/>
    <n v="6.6"/>
  </r>
  <r>
    <x v="12"/>
    <n v="5.8"/>
  </r>
  <r>
    <x v="12"/>
    <m/>
  </r>
  <r>
    <x v="12"/>
    <n v="5.6"/>
  </r>
  <r>
    <x v="12"/>
    <n v="7.3"/>
  </r>
  <r>
    <x v="12"/>
    <n v="8.3000000000000007"/>
  </r>
  <r>
    <x v="12"/>
    <n v="4.8"/>
  </r>
  <r>
    <x v="12"/>
    <n v="7.6"/>
  </r>
  <r>
    <x v="12"/>
    <n v="6.2"/>
  </r>
  <r>
    <x v="12"/>
    <n v="6.1"/>
  </r>
  <r>
    <x v="12"/>
    <n v="7.6"/>
  </r>
  <r>
    <x v="12"/>
    <m/>
  </r>
  <r>
    <x v="12"/>
    <n v="8.3000000000000007"/>
  </r>
  <r>
    <x v="12"/>
    <m/>
  </r>
  <r>
    <x v="12"/>
    <n v="7.7"/>
  </r>
  <r>
    <x v="12"/>
    <n v="4.8"/>
  </r>
  <r>
    <x v="12"/>
    <n v="8.6"/>
  </r>
  <r>
    <x v="12"/>
    <n v="7.2"/>
  </r>
  <r>
    <x v="12"/>
    <m/>
  </r>
  <r>
    <x v="12"/>
    <m/>
  </r>
  <r>
    <x v="12"/>
    <n v="6.6"/>
  </r>
  <r>
    <x v="12"/>
    <n v="6.5"/>
  </r>
  <r>
    <x v="12"/>
    <m/>
  </r>
  <r>
    <x v="12"/>
    <n v="6.2"/>
  </r>
  <r>
    <x v="12"/>
    <n v="6.8"/>
  </r>
  <r>
    <x v="12"/>
    <n v="2.4"/>
  </r>
  <r>
    <x v="12"/>
    <n v="8"/>
  </r>
  <r>
    <x v="12"/>
    <m/>
  </r>
  <r>
    <x v="12"/>
    <m/>
  </r>
  <r>
    <x v="12"/>
    <n v="6.2"/>
  </r>
  <r>
    <x v="12"/>
    <n v="4.2"/>
  </r>
  <r>
    <x v="12"/>
    <n v="5.9"/>
  </r>
  <r>
    <x v="12"/>
    <n v="6.8"/>
  </r>
  <r>
    <x v="12"/>
    <m/>
  </r>
  <r>
    <x v="12"/>
    <m/>
  </r>
  <r>
    <x v="12"/>
    <m/>
  </r>
  <r>
    <x v="12"/>
    <n v="6.7"/>
  </r>
  <r>
    <x v="12"/>
    <m/>
  </r>
  <r>
    <x v="12"/>
    <n v="4.8"/>
  </r>
  <r>
    <x v="12"/>
    <n v="5.8"/>
  </r>
  <r>
    <x v="12"/>
    <n v="6.1"/>
  </r>
  <r>
    <x v="12"/>
    <n v="8.4"/>
  </r>
  <r>
    <x v="12"/>
    <n v="3.8"/>
  </r>
  <r>
    <x v="12"/>
    <n v="5"/>
  </r>
  <r>
    <x v="12"/>
    <m/>
  </r>
  <r>
    <x v="12"/>
    <n v="7.4"/>
  </r>
  <r>
    <x v="12"/>
    <n v="3.9"/>
  </r>
  <r>
    <x v="12"/>
    <n v="5.2"/>
  </r>
  <r>
    <x v="12"/>
    <n v="6.8"/>
  </r>
  <r>
    <x v="12"/>
    <m/>
  </r>
  <r>
    <x v="12"/>
    <n v="7.3"/>
  </r>
  <r>
    <x v="12"/>
    <n v="6.3"/>
  </r>
  <r>
    <x v="12"/>
    <m/>
  </r>
  <r>
    <x v="12"/>
    <m/>
  </r>
  <r>
    <x v="12"/>
    <n v="6.8"/>
  </r>
  <r>
    <x v="12"/>
    <m/>
  </r>
  <r>
    <x v="12"/>
    <m/>
  </r>
  <r>
    <x v="12"/>
    <n v="5.7"/>
  </r>
  <r>
    <x v="12"/>
    <n v="6.3"/>
  </r>
  <r>
    <x v="12"/>
    <n v="6.1"/>
  </r>
  <r>
    <x v="12"/>
    <n v="6"/>
  </r>
  <r>
    <x v="12"/>
    <n v="8.3000000000000007"/>
  </r>
  <r>
    <x v="12"/>
    <n v="7.5"/>
  </r>
  <r>
    <x v="12"/>
    <n v="5.0999999999999996"/>
  </r>
  <r>
    <x v="12"/>
    <n v="7.4"/>
  </r>
  <r>
    <x v="12"/>
    <n v="3.6"/>
  </r>
  <r>
    <x v="12"/>
    <n v="7.1"/>
  </r>
  <r>
    <x v="12"/>
    <m/>
  </r>
  <r>
    <x v="12"/>
    <n v="5"/>
  </r>
  <r>
    <x v="12"/>
    <n v="7.4"/>
  </r>
  <r>
    <x v="12"/>
    <n v="8.6"/>
  </r>
  <r>
    <x v="12"/>
    <m/>
  </r>
  <r>
    <x v="12"/>
    <n v="7"/>
  </r>
  <r>
    <x v="12"/>
    <n v="6.2"/>
  </r>
  <r>
    <x v="12"/>
    <m/>
  </r>
  <r>
    <x v="12"/>
    <n v="4.9000000000000004"/>
  </r>
  <r>
    <x v="12"/>
    <n v="6"/>
  </r>
  <r>
    <x v="12"/>
    <n v="7.8"/>
  </r>
  <r>
    <x v="12"/>
    <m/>
  </r>
  <r>
    <x v="12"/>
    <n v="7.7"/>
  </r>
  <r>
    <x v="12"/>
    <n v="4.9000000000000004"/>
  </r>
  <r>
    <x v="12"/>
    <n v="6.7"/>
  </r>
  <r>
    <x v="12"/>
    <n v="3.3"/>
  </r>
  <r>
    <x v="12"/>
    <n v="5.3"/>
  </r>
  <r>
    <x v="12"/>
    <n v="4.3"/>
  </r>
  <r>
    <x v="12"/>
    <n v="5"/>
  </r>
  <r>
    <x v="12"/>
    <n v="6.6"/>
  </r>
  <r>
    <x v="12"/>
    <m/>
  </r>
  <r>
    <x v="12"/>
    <n v="6.9"/>
  </r>
  <r>
    <x v="12"/>
    <n v="6.5"/>
  </r>
  <r>
    <x v="12"/>
    <n v="6.5"/>
  </r>
  <r>
    <x v="13"/>
    <m/>
  </r>
  <r>
    <x v="13"/>
    <n v="4.3"/>
  </r>
  <r>
    <x v="13"/>
    <n v="6.6"/>
  </r>
  <r>
    <x v="13"/>
    <n v="6.6"/>
  </r>
  <r>
    <x v="13"/>
    <n v="7.3"/>
  </r>
  <r>
    <x v="13"/>
    <n v="8.4"/>
  </r>
  <r>
    <x v="13"/>
    <n v="8.4"/>
  </r>
  <r>
    <x v="13"/>
    <n v="6.6"/>
  </r>
  <r>
    <x v="13"/>
    <n v="6.8"/>
  </r>
  <r>
    <x v="13"/>
    <m/>
  </r>
  <r>
    <x v="13"/>
    <n v="6.9"/>
  </r>
  <r>
    <x v="13"/>
    <m/>
  </r>
  <r>
    <x v="13"/>
    <n v="5.9"/>
  </r>
  <r>
    <x v="13"/>
    <n v="4.3"/>
  </r>
  <r>
    <x v="13"/>
    <n v="7.4"/>
  </r>
  <r>
    <x v="13"/>
    <n v="7.4"/>
  </r>
  <r>
    <x v="13"/>
    <n v="6.2"/>
  </r>
  <r>
    <x v="13"/>
    <n v="8.3000000000000007"/>
  </r>
  <r>
    <x v="13"/>
    <n v="6.3"/>
  </r>
  <r>
    <x v="13"/>
    <n v="8"/>
  </r>
  <r>
    <x v="13"/>
    <m/>
  </r>
  <r>
    <x v="13"/>
    <n v="8"/>
  </r>
  <r>
    <x v="13"/>
    <n v="6.4"/>
  </r>
  <r>
    <x v="13"/>
    <n v="5.8"/>
  </r>
  <r>
    <x v="13"/>
    <n v="8.3000000000000007"/>
  </r>
  <r>
    <x v="13"/>
    <n v="6.8"/>
  </r>
  <r>
    <x v="13"/>
    <n v="5.9"/>
  </r>
  <r>
    <x v="13"/>
    <n v="5.9"/>
  </r>
  <r>
    <x v="13"/>
    <n v="8.3000000000000007"/>
  </r>
  <r>
    <x v="13"/>
    <n v="6"/>
  </r>
  <r>
    <x v="13"/>
    <n v="5"/>
  </r>
  <r>
    <x v="13"/>
    <n v="7.9"/>
  </r>
  <r>
    <x v="13"/>
    <m/>
  </r>
  <r>
    <x v="13"/>
    <n v="8.1999999999999993"/>
  </r>
  <r>
    <x v="13"/>
    <n v="7.6"/>
  </r>
  <r>
    <x v="13"/>
    <n v="6.6"/>
  </r>
  <r>
    <x v="13"/>
    <n v="5.9"/>
  </r>
  <r>
    <x v="13"/>
    <n v="8.1"/>
  </r>
  <r>
    <x v="13"/>
    <n v="3.8"/>
  </r>
  <r>
    <x v="13"/>
    <n v="7"/>
  </r>
  <r>
    <x v="13"/>
    <n v="7.8"/>
  </r>
  <r>
    <x v="13"/>
    <n v="6.8"/>
  </r>
  <r>
    <x v="13"/>
    <n v="7.9"/>
  </r>
  <r>
    <x v="13"/>
    <m/>
  </r>
  <r>
    <x v="13"/>
    <n v="5.9"/>
  </r>
  <r>
    <x v="13"/>
    <n v="6.3"/>
  </r>
  <r>
    <x v="13"/>
    <n v="8.1"/>
  </r>
  <r>
    <x v="13"/>
    <n v="6.7"/>
  </r>
  <r>
    <x v="13"/>
    <n v="6.4"/>
  </r>
  <r>
    <x v="13"/>
    <m/>
  </r>
  <r>
    <x v="13"/>
    <n v="6.5"/>
  </r>
  <r>
    <x v="13"/>
    <m/>
  </r>
  <r>
    <x v="13"/>
    <n v="7.2"/>
  </r>
  <r>
    <x v="13"/>
    <n v="6.4"/>
  </r>
  <r>
    <x v="13"/>
    <n v="3.9"/>
  </r>
  <r>
    <x v="13"/>
    <n v="8"/>
  </r>
  <r>
    <x v="13"/>
    <n v="5.4"/>
  </r>
  <r>
    <x v="13"/>
    <n v="1.9"/>
  </r>
  <r>
    <x v="13"/>
    <n v="7.7"/>
  </r>
  <r>
    <x v="13"/>
    <n v="7.1"/>
  </r>
  <r>
    <x v="13"/>
    <n v="5.4"/>
  </r>
  <r>
    <x v="13"/>
    <n v="7.9"/>
  </r>
  <r>
    <x v="13"/>
    <m/>
  </r>
  <r>
    <x v="13"/>
    <m/>
  </r>
  <r>
    <x v="13"/>
    <n v="6.4"/>
  </r>
  <r>
    <x v="13"/>
    <m/>
  </r>
  <r>
    <x v="13"/>
    <n v="8.8000000000000007"/>
  </r>
  <r>
    <x v="13"/>
    <n v="7.9"/>
  </r>
  <r>
    <x v="13"/>
    <n v="6.9"/>
  </r>
  <r>
    <x v="13"/>
    <n v="6"/>
  </r>
  <r>
    <x v="13"/>
    <n v="7.8"/>
  </r>
  <r>
    <x v="13"/>
    <n v="3.8"/>
  </r>
  <r>
    <x v="13"/>
    <m/>
  </r>
  <r>
    <x v="13"/>
    <n v="7.7"/>
  </r>
  <r>
    <x v="13"/>
    <m/>
  </r>
  <r>
    <x v="13"/>
    <m/>
  </r>
  <r>
    <x v="13"/>
    <n v="6.2"/>
  </r>
  <r>
    <x v="13"/>
    <n v="7.3"/>
  </r>
  <r>
    <x v="13"/>
    <n v="9.6"/>
  </r>
  <r>
    <x v="13"/>
    <m/>
  </r>
  <r>
    <x v="13"/>
    <n v="5.3"/>
  </r>
  <r>
    <x v="13"/>
    <n v="3.6"/>
  </r>
  <r>
    <x v="13"/>
    <n v="7"/>
  </r>
  <r>
    <x v="13"/>
    <n v="6.7"/>
  </r>
  <r>
    <x v="13"/>
    <n v="6"/>
  </r>
  <r>
    <x v="13"/>
    <m/>
  </r>
  <r>
    <x v="13"/>
    <n v="7.1"/>
  </r>
  <r>
    <x v="13"/>
    <m/>
  </r>
  <r>
    <x v="13"/>
    <n v="9.3000000000000007"/>
  </r>
  <r>
    <x v="13"/>
    <n v="4.9000000000000004"/>
  </r>
  <r>
    <x v="13"/>
    <n v="5.4"/>
  </r>
  <r>
    <x v="13"/>
    <m/>
  </r>
  <r>
    <x v="13"/>
    <n v="6.5"/>
  </r>
  <r>
    <x v="13"/>
    <n v="7.1"/>
  </r>
  <r>
    <x v="13"/>
    <n v="6.4"/>
  </r>
  <r>
    <x v="13"/>
    <n v="8.6999999999999993"/>
  </r>
  <r>
    <x v="13"/>
    <n v="5.0999999999999996"/>
  </r>
  <r>
    <x v="13"/>
    <n v="7.2"/>
  </r>
  <r>
    <x v="13"/>
    <m/>
  </r>
  <r>
    <x v="13"/>
    <n v="8.1999999999999993"/>
  </r>
  <r>
    <x v="13"/>
    <n v="7.5"/>
  </r>
  <r>
    <x v="13"/>
    <n v="7.7"/>
  </r>
  <r>
    <x v="13"/>
    <m/>
  </r>
  <r>
    <x v="13"/>
    <n v="4.8"/>
  </r>
  <r>
    <x v="13"/>
    <n v="5.8"/>
  </r>
  <r>
    <x v="13"/>
    <m/>
  </r>
  <r>
    <x v="13"/>
    <n v="3.8"/>
  </r>
  <r>
    <x v="13"/>
    <n v="7.2"/>
  </r>
  <r>
    <x v="13"/>
    <n v="6"/>
  </r>
  <r>
    <x v="13"/>
    <n v="5.8"/>
  </r>
  <r>
    <x v="13"/>
    <n v="5.6"/>
  </r>
  <r>
    <x v="13"/>
    <n v="7.1"/>
  </r>
  <r>
    <x v="13"/>
    <n v="7.5"/>
  </r>
  <r>
    <x v="13"/>
    <n v="6.7"/>
  </r>
  <r>
    <x v="13"/>
    <m/>
  </r>
  <r>
    <x v="13"/>
    <n v="6"/>
  </r>
  <r>
    <x v="13"/>
    <n v="7.6"/>
  </r>
  <r>
    <x v="13"/>
    <m/>
  </r>
  <r>
    <x v="13"/>
    <n v="7.7"/>
  </r>
  <r>
    <x v="13"/>
    <m/>
  </r>
  <r>
    <x v="13"/>
    <n v="6.6"/>
  </r>
  <r>
    <x v="13"/>
    <n v="6.5"/>
  </r>
  <r>
    <x v="13"/>
    <n v="7.5"/>
  </r>
  <r>
    <x v="13"/>
    <n v="7"/>
  </r>
  <r>
    <x v="13"/>
    <n v="5"/>
  </r>
  <r>
    <x v="13"/>
    <m/>
  </r>
  <r>
    <x v="13"/>
    <m/>
  </r>
  <r>
    <x v="13"/>
    <n v="4.9000000000000004"/>
  </r>
  <r>
    <x v="13"/>
    <m/>
  </r>
  <r>
    <x v="13"/>
    <n v="7.6"/>
  </r>
  <r>
    <x v="13"/>
    <n v="6.6"/>
  </r>
  <r>
    <x v="13"/>
    <m/>
  </r>
  <r>
    <x v="13"/>
    <n v="5.9"/>
  </r>
  <r>
    <x v="13"/>
    <n v="5.8"/>
  </r>
  <r>
    <x v="13"/>
    <n v="8"/>
  </r>
  <r>
    <x v="13"/>
    <m/>
  </r>
  <r>
    <x v="13"/>
    <n v="6.5"/>
  </r>
  <r>
    <x v="13"/>
    <n v="7.2"/>
  </r>
  <r>
    <x v="13"/>
    <n v="7.2"/>
  </r>
  <r>
    <x v="13"/>
    <m/>
  </r>
  <r>
    <x v="13"/>
    <n v="6.5"/>
  </r>
  <r>
    <x v="13"/>
    <m/>
  </r>
  <r>
    <x v="13"/>
    <n v="7.9"/>
  </r>
  <r>
    <x v="13"/>
    <n v="5.8"/>
  </r>
  <r>
    <x v="13"/>
    <n v="6.9"/>
  </r>
  <r>
    <x v="13"/>
    <n v="7.6"/>
  </r>
  <r>
    <x v="13"/>
    <n v="9.1999999999999993"/>
  </r>
  <r>
    <x v="13"/>
    <n v="6.9"/>
  </r>
  <r>
    <x v="13"/>
    <m/>
  </r>
  <r>
    <x v="14"/>
    <n v="6.6"/>
  </r>
  <r>
    <x v="14"/>
    <n v="6.6"/>
  </r>
  <r>
    <x v="14"/>
    <n v="6.7"/>
  </r>
  <r>
    <x v="14"/>
    <n v="4.7"/>
  </r>
  <r>
    <x v="14"/>
    <n v="5.2"/>
  </r>
  <r>
    <x v="14"/>
    <n v="7.4"/>
  </r>
  <r>
    <x v="14"/>
    <n v="5.6"/>
  </r>
  <r>
    <x v="14"/>
    <m/>
  </r>
  <r>
    <x v="14"/>
    <m/>
  </r>
  <r>
    <x v="14"/>
    <n v="7"/>
  </r>
  <r>
    <x v="14"/>
    <n v="7.3"/>
  </r>
  <r>
    <x v="14"/>
    <m/>
  </r>
  <r>
    <x v="14"/>
    <n v="6.4"/>
  </r>
  <r>
    <x v="14"/>
    <n v="8.4"/>
  </r>
  <r>
    <x v="14"/>
    <n v="7.7"/>
  </r>
  <r>
    <x v="14"/>
    <n v="6.2"/>
  </r>
  <r>
    <x v="14"/>
    <n v="7.4"/>
  </r>
  <r>
    <x v="14"/>
    <n v="7"/>
  </r>
  <r>
    <x v="14"/>
    <n v="8.9"/>
  </r>
  <r>
    <x v="14"/>
    <n v="8.4"/>
  </r>
  <r>
    <x v="14"/>
    <n v="6.4"/>
  </r>
  <r>
    <x v="14"/>
    <n v="6.3"/>
  </r>
  <r>
    <x v="14"/>
    <n v="6.2"/>
  </r>
  <r>
    <x v="14"/>
    <n v="4.4000000000000004"/>
  </r>
  <r>
    <x v="14"/>
    <n v="6.2"/>
  </r>
  <r>
    <x v="14"/>
    <m/>
  </r>
  <r>
    <x v="14"/>
    <n v="8.1999999999999993"/>
  </r>
  <r>
    <x v="14"/>
    <n v="6"/>
  </r>
  <r>
    <x v="14"/>
    <n v="6.3"/>
  </r>
  <r>
    <x v="14"/>
    <n v="6"/>
  </r>
  <r>
    <x v="14"/>
    <n v="7.3"/>
  </r>
  <r>
    <x v="14"/>
    <n v="8"/>
  </r>
  <r>
    <x v="14"/>
    <n v="5.5"/>
  </r>
  <r>
    <x v="14"/>
    <n v="7.8"/>
  </r>
  <r>
    <x v="14"/>
    <n v="8.9"/>
  </r>
  <r>
    <x v="14"/>
    <m/>
  </r>
  <r>
    <x v="14"/>
    <n v="7.4"/>
  </r>
  <r>
    <x v="14"/>
    <n v="7.5"/>
  </r>
  <r>
    <x v="14"/>
    <n v="7.7"/>
  </r>
  <r>
    <x v="14"/>
    <n v="7.8"/>
  </r>
  <r>
    <x v="14"/>
    <n v="7.3"/>
  </r>
  <r>
    <x v="14"/>
    <n v="8.9"/>
  </r>
  <r>
    <x v="14"/>
    <n v="8.3000000000000007"/>
  </r>
  <r>
    <x v="14"/>
    <n v="4.8"/>
  </r>
  <r>
    <x v="14"/>
    <m/>
  </r>
  <r>
    <x v="14"/>
    <m/>
  </r>
  <r>
    <x v="14"/>
    <n v="7.7"/>
  </r>
  <r>
    <x v="14"/>
    <n v="7.1"/>
  </r>
  <r>
    <x v="14"/>
    <n v="4.4000000000000004"/>
  </r>
  <r>
    <x v="14"/>
    <n v="6.5"/>
  </r>
  <r>
    <x v="14"/>
    <n v="7.8"/>
  </r>
  <r>
    <x v="14"/>
    <n v="5.3"/>
  </r>
  <r>
    <x v="14"/>
    <n v="7.4"/>
  </r>
  <r>
    <x v="14"/>
    <n v="7.7"/>
  </r>
  <r>
    <x v="14"/>
    <n v="8.1"/>
  </r>
  <r>
    <x v="14"/>
    <n v="7"/>
  </r>
  <r>
    <x v="14"/>
    <n v="5.7"/>
  </r>
  <r>
    <x v="14"/>
    <n v="4.9000000000000004"/>
  </r>
  <r>
    <x v="14"/>
    <n v="8.5"/>
  </r>
  <r>
    <x v="14"/>
    <m/>
  </r>
  <r>
    <x v="14"/>
    <m/>
  </r>
  <r>
    <x v="14"/>
    <m/>
  </r>
  <r>
    <x v="14"/>
    <n v="2.6"/>
  </r>
  <r>
    <x v="14"/>
    <n v="6.1"/>
  </r>
  <r>
    <x v="14"/>
    <n v="6.6"/>
  </r>
  <r>
    <x v="14"/>
    <m/>
  </r>
  <r>
    <x v="14"/>
    <m/>
  </r>
  <r>
    <x v="14"/>
    <n v="6.7"/>
  </r>
  <r>
    <x v="14"/>
    <m/>
  </r>
  <r>
    <x v="14"/>
    <n v="7.5"/>
  </r>
  <r>
    <x v="14"/>
    <n v="7.7"/>
  </r>
  <r>
    <x v="14"/>
    <n v="3"/>
  </r>
  <r>
    <x v="14"/>
    <m/>
  </r>
  <r>
    <x v="14"/>
    <n v="6.3"/>
  </r>
  <r>
    <x v="14"/>
    <n v="7.2"/>
  </r>
  <r>
    <x v="14"/>
    <n v="6"/>
  </r>
  <r>
    <x v="14"/>
    <n v="5.5"/>
  </r>
  <r>
    <x v="14"/>
    <n v="8.1999999999999993"/>
  </r>
  <r>
    <x v="14"/>
    <m/>
  </r>
  <r>
    <x v="14"/>
    <n v="7.5"/>
  </r>
  <r>
    <x v="14"/>
    <m/>
  </r>
  <r>
    <x v="14"/>
    <n v="8.9"/>
  </r>
  <r>
    <x v="14"/>
    <n v="7.5"/>
  </r>
  <r>
    <x v="14"/>
    <n v="7.5"/>
  </r>
  <r>
    <x v="14"/>
    <n v="7.4"/>
  </r>
  <r>
    <x v="14"/>
    <n v="5.0999999999999996"/>
  </r>
  <r>
    <x v="14"/>
    <n v="8.1"/>
  </r>
  <r>
    <x v="14"/>
    <n v="7.9"/>
  </r>
  <r>
    <x v="14"/>
    <n v="6.1"/>
  </r>
  <r>
    <x v="14"/>
    <n v="8.3000000000000007"/>
  </r>
  <r>
    <x v="14"/>
    <n v="6.2"/>
  </r>
  <r>
    <x v="14"/>
    <n v="5.4"/>
  </r>
  <r>
    <x v="14"/>
    <m/>
  </r>
  <r>
    <x v="14"/>
    <m/>
  </r>
  <r>
    <x v="14"/>
    <n v="6.4"/>
  </r>
  <r>
    <x v="14"/>
    <n v="7.8"/>
  </r>
  <r>
    <x v="14"/>
    <n v="8.3000000000000007"/>
  </r>
  <r>
    <x v="14"/>
    <n v="8.3000000000000007"/>
  </r>
  <r>
    <x v="14"/>
    <m/>
  </r>
  <r>
    <x v="14"/>
    <n v="8.3000000000000007"/>
  </r>
  <r>
    <x v="14"/>
    <n v="8.5"/>
  </r>
  <r>
    <x v="14"/>
    <n v="5.6"/>
  </r>
  <r>
    <x v="14"/>
    <m/>
  </r>
  <r>
    <x v="14"/>
    <n v="7.1"/>
  </r>
  <r>
    <x v="14"/>
    <n v="5.0999999999999996"/>
  </r>
  <r>
    <x v="14"/>
    <n v="5.2"/>
  </r>
  <r>
    <x v="14"/>
    <n v="5"/>
  </r>
  <r>
    <x v="14"/>
    <n v="4"/>
  </r>
  <r>
    <x v="14"/>
    <n v="7.7"/>
  </r>
  <r>
    <x v="14"/>
    <m/>
  </r>
  <r>
    <x v="14"/>
    <n v="5.2"/>
  </r>
  <r>
    <x v="14"/>
    <n v="7.1"/>
  </r>
  <r>
    <x v="14"/>
    <n v="7.9"/>
  </r>
  <r>
    <x v="14"/>
    <n v="6"/>
  </r>
  <r>
    <x v="14"/>
    <n v="5.4"/>
  </r>
  <r>
    <x v="14"/>
    <n v="8.3000000000000007"/>
  </r>
  <r>
    <x v="14"/>
    <m/>
  </r>
  <r>
    <x v="14"/>
    <n v="6.3"/>
  </r>
  <r>
    <x v="14"/>
    <n v="3.9"/>
  </r>
  <r>
    <x v="14"/>
    <n v="8.8000000000000007"/>
  </r>
  <r>
    <x v="14"/>
    <n v="6.4"/>
  </r>
  <r>
    <x v="14"/>
    <m/>
  </r>
  <r>
    <x v="14"/>
    <n v="8.1"/>
  </r>
  <r>
    <x v="14"/>
    <n v="7"/>
  </r>
  <r>
    <x v="14"/>
    <n v="6.8"/>
  </r>
  <r>
    <x v="14"/>
    <m/>
  </r>
  <r>
    <x v="14"/>
    <n v="6.7"/>
  </r>
  <r>
    <x v="14"/>
    <n v="7.6"/>
  </r>
  <r>
    <x v="14"/>
    <n v="6.5"/>
  </r>
  <r>
    <x v="14"/>
    <n v="6.6"/>
  </r>
  <r>
    <x v="14"/>
    <m/>
  </r>
  <r>
    <x v="14"/>
    <m/>
  </r>
  <r>
    <x v="14"/>
    <n v="6.5"/>
  </r>
  <r>
    <x v="14"/>
    <n v="8"/>
  </r>
  <r>
    <x v="14"/>
    <n v="7.4"/>
  </r>
  <r>
    <x v="14"/>
    <m/>
  </r>
  <r>
    <x v="14"/>
    <n v="8.1"/>
  </r>
  <r>
    <x v="14"/>
    <m/>
  </r>
  <r>
    <x v="14"/>
    <m/>
  </r>
  <r>
    <x v="14"/>
    <n v="6.8"/>
  </r>
  <r>
    <x v="14"/>
    <n v="6.5"/>
  </r>
  <r>
    <x v="14"/>
    <n v="7.1"/>
  </r>
  <r>
    <x v="14"/>
    <n v="7.4"/>
  </r>
  <r>
    <x v="14"/>
    <n v="6.6"/>
  </r>
  <r>
    <x v="14"/>
    <n v="5.4"/>
  </r>
  <r>
    <x v="14"/>
    <n v="8.6"/>
  </r>
  <r>
    <x v="14"/>
    <n v="5"/>
  </r>
  <r>
    <x v="14"/>
    <n v="6.6"/>
  </r>
  <r>
    <x v="14"/>
    <n v="5.6"/>
  </r>
  <r>
    <x v="14"/>
    <m/>
  </r>
  <r>
    <x v="14"/>
    <n v="5.9"/>
  </r>
  <r>
    <x v="14"/>
    <m/>
  </r>
  <r>
    <x v="14"/>
    <m/>
  </r>
  <r>
    <x v="14"/>
    <n v="6.9"/>
  </r>
  <r>
    <x v="14"/>
    <n v="5"/>
  </r>
  <r>
    <x v="14"/>
    <n v="8.1999999999999993"/>
  </r>
  <r>
    <x v="14"/>
    <n v="8.1"/>
  </r>
  <r>
    <x v="14"/>
    <m/>
  </r>
  <r>
    <x v="14"/>
    <n v="7.4"/>
  </r>
  <r>
    <x v="14"/>
    <n v="7.4"/>
  </r>
  <r>
    <x v="14"/>
    <n v="3.5"/>
  </r>
  <r>
    <x v="14"/>
    <n v="8.1"/>
  </r>
  <r>
    <x v="14"/>
    <n v="8.4"/>
  </r>
  <r>
    <x v="14"/>
    <n v="8.1"/>
  </r>
  <r>
    <x v="14"/>
    <n v="7.2"/>
  </r>
  <r>
    <x v="14"/>
    <n v="6.7"/>
  </r>
  <r>
    <x v="14"/>
    <m/>
  </r>
  <r>
    <x v="14"/>
    <n v="6.4"/>
  </r>
  <r>
    <x v="14"/>
    <n v="7.3"/>
  </r>
  <r>
    <x v="15"/>
    <m/>
  </r>
  <r>
    <x v="15"/>
    <n v="5.9"/>
  </r>
  <r>
    <x v="15"/>
    <n v="6.6"/>
  </r>
  <r>
    <x v="15"/>
    <n v="6.1"/>
  </r>
  <r>
    <x v="15"/>
    <n v="5.9"/>
  </r>
  <r>
    <x v="15"/>
    <n v="7.4"/>
  </r>
  <r>
    <x v="15"/>
    <n v="8.6999999999999993"/>
  </r>
  <r>
    <x v="15"/>
    <n v="6.4"/>
  </r>
  <r>
    <x v="15"/>
    <n v="7.5"/>
  </r>
  <r>
    <x v="15"/>
    <m/>
  </r>
  <r>
    <x v="15"/>
    <n v="5.8"/>
  </r>
  <r>
    <x v="15"/>
    <n v="6.5"/>
  </r>
  <r>
    <x v="15"/>
    <n v="8.3000000000000007"/>
  </r>
  <r>
    <x v="15"/>
    <n v="7.1"/>
  </r>
  <r>
    <x v="15"/>
    <n v="4.5999999999999996"/>
  </r>
  <r>
    <x v="15"/>
    <n v="6.3"/>
  </r>
  <r>
    <x v="15"/>
    <n v="6.8"/>
  </r>
  <r>
    <x v="15"/>
    <n v="8"/>
  </r>
  <r>
    <x v="15"/>
    <n v="7.3"/>
  </r>
  <r>
    <x v="15"/>
    <n v="5.6"/>
  </r>
  <r>
    <x v="15"/>
    <n v="4.9000000000000004"/>
  </r>
  <r>
    <x v="15"/>
    <n v="7"/>
  </r>
  <r>
    <x v="15"/>
    <m/>
  </r>
  <r>
    <x v="15"/>
    <n v="4.2"/>
  </r>
  <r>
    <x v="15"/>
    <n v="6.5"/>
  </r>
  <r>
    <x v="15"/>
    <n v="4.9000000000000004"/>
  </r>
  <r>
    <x v="15"/>
    <n v="6.4"/>
  </r>
  <r>
    <x v="15"/>
    <n v="7.2"/>
  </r>
  <r>
    <x v="15"/>
    <n v="7.3"/>
  </r>
  <r>
    <x v="15"/>
    <n v="7.2"/>
  </r>
  <r>
    <x v="15"/>
    <n v="5.8"/>
  </r>
  <r>
    <x v="15"/>
    <n v="6.2"/>
  </r>
  <r>
    <x v="15"/>
    <n v="6.1"/>
  </r>
  <r>
    <x v="15"/>
    <n v="6.8"/>
  </r>
  <r>
    <x v="15"/>
    <n v="7.2"/>
  </r>
  <r>
    <x v="15"/>
    <n v="5.7"/>
  </r>
  <r>
    <x v="15"/>
    <n v="7.2"/>
  </r>
  <r>
    <x v="15"/>
    <n v="4.4000000000000004"/>
  </r>
  <r>
    <x v="15"/>
    <m/>
  </r>
  <r>
    <x v="15"/>
    <m/>
  </r>
  <r>
    <x v="15"/>
    <n v="7.1"/>
  </r>
  <r>
    <x v="15"/>
    <n v="7.7"/>
  </r>
  <r>
    <x v="15"/>
    <n v="6.1"/>
  </r>
  <r>
    <x v="15"/>
    <n v="6.5"/>
  </r>
  <r>
    <x v="15"/>
    <n v="7.4"/>
  </r>
  <r>
    <x v="15"/>
    <n v="7.5"/>
  </r>
  <r>
    <x v="15"/>
    <n v="7.1"/>
  </r>
  <r>
    <x v="15"/>
    <n v="6.9"/>
  </r>
  <r>
    <x v="15"/>
    <n v="6.8"/>
  </r>
  <r>
    <x v="15"/>
    <m/>
  </r>
  <r>
    <x v="15"/>
    <n v="8.3000000000000007"/>
  </r>
  <r>
    <x v="15"/>
    <n v="7.1"/>
  </r>
  <r>
    <x v="15"/>
    <n v="2.5"/>
  </r>
  <r>
    <x v="15"/>
    <n v="4.2"/>
  </r>
  <r>
    <x v="15"/>
    <m/>
  </r>
  <r>
    <x v="15"/>
    <n v="6.9"/>
  </r>
  <r>
    <x v="15"/>
    <n v="7.2"/>
  </r>
  <r>
    <x v="15"/>
    <n v="6.5"/>
  </r>
  <r>
    <x v="15"/>
    <n v="7.7"/>
  </r>
  <r>
    <x v="15"/>
    <n v="4.9000000000000004"/>
  </r>
  <r>
    <x v="15"/>
    <n v="5.3"/>
  </r>
  <r>
    <x v="15"/>
    <m/>
  </r>
  <r>
    <x v="15"/>
    <n v="7.4"/>
  </r>
  <r>
    <x v="15"/>
    <n v="5.9"/>
  </r>
  <r>
    <x v="15"/>
    <m/>
  </r>
  <r>
    <x v="15"/>
    <n v="4.9000000000000004"/>
  </r>
  <r>
    <x v="15"/>
    <m/>
  </r>
  <r>
    <x v="15"/>
    <n v="7"/>
  </r>
  <r>
    <x v="15"/>
    <n v="7.6"/>
  </r>
  <r>
    <x v="15"/>
    <n v="7.5"/>
  </r>
  <r>
    <x v="15"/>
    <n v="6.6"/>
  </r>
  <r>
    <x v="15"/>
    <n v="8.3000000000000007"/>
  </r>
  <r>
    <x v="15"/>
    <n v="6.1"/>
  </r>
  <r>
    <x v="15"/>
    <m/>
  </r>
  <r>
    <x v="15"/>
    <n v="6.7"/>
  </r>
  <r>
    <x v="15"/>
    <n v="7.3"/>
  </r>
  <r>
    <x v="15"/>
    <n v="8.1"/>
  </r>
  <r>
    <x v="15"/>
    <n v="5.0999999999999996"/>
  </r>
  <r>
    <x v="15"/>
    <n v="6.8"/>
  </r>
  <r>
    <x v="15"/>
    <n v="7.5"/>
  </r>
  <r>
    <x v="15"/>
    <n v="8.3000000000000007"/>
  </r>
  <r>
    <x v="15"/>
    <n v="5.0999999999999996"/>
  </r>
  <r>
    <x v="15"/>
    <n v="6.7"/>
  </r>
  <r>
    <x v="15"/>
    <n v="7.7"/>
  </r>
  <r>
    <x v="15"/>
    <n v="6.1"/>
  </r>
  <r>
    <x v="15"/>
    <m/>
  </r>
  <r>
    <x v="15"/>
    <m/>
  </r>
  <r>
    <x v="15"/>
    <n v="5.7"/>
  </r>
  <r>
    <x v="15"/>
    <m/>
  </r>
  <r>
    <x v="15"/>
    <n v="5.9"/>
  </r>
  <r>
    <x v="15"/>
    <n v="6.6"/>
  </r>
  <r>
    <x v="15"/>
    <n v="7.5"/>
  </r>
  <r>
    <x v="15"/>
    <n v="7.1"/>
  </r>
  <r>
    <x v="15"/>
    <n v="3.7"/>
  </r>
  <r>
    <x v="15"/>
    <n v="6.1"/>
  </r>
  <r>
    <x v="15"/>
    <n v="6.3"/>
  </r>
  <r>
    <x v="15"/>
    <n v="5.9"/>
  </r>
  <r>
    <x v="15"/>
    <n v="5"/>
  </r>
  <r>
    <x v="15"/>
    <m/>
  </r>
  <r>
    <x v="15"/>
    <n v="5.8"/>
  </r>
  <r>
    <x v="15"/>
    <n v="6.9"/>
  </r>
  <r>
    <x v="15"/>
    <n v="8.6"/>
  </r>
  <r>
    <x v="15"/>
    <m/>
  </r>
  <r>
    <x v="15"/>
    <m/>
  </r>
  <r>
    <x v="15"/>
    <n v="5.5"/>
  </r>
  <r>
    <x v="15"/>
    <n v="6.2"/>
  </r>
  <r>
    <x v="15"/>
    <n v="7.8"/>
  </r>
  <r>
    <x v="15"/>
    <n v="7.7"/>
  </r>
  <r>
    <x v="15"/>
    <n v="8.1999999999999993"/>
  </r>
  <r>
    <x v="15"/>
    <n v="6.7"/>
  </r>
  <r>
    <x v="15"/>
    <n v="6.1"/>
  </r>
  <r>
    <x v="15"/>
    <m/>
  </r>
  <r>
    <x v="15"/>
    <m/>
  </r>
  <r>
    <x v="15"/>
    <n v="7.2"/>
  </r>
  <r>
    <x v="15"/>
    <n v="6.7"/>
  </r>
  <r>
    <x v="15"/>
    <n v="7.7"/>
  </r>
  <r>
    <x v="15"/>
    <n v="6.6"/>
  </r>
  <r>
    <x v="15"/>
    <n v="6.8"/>
  </r>
  <r>
    <x v="15"/>
    <m/>
  </r>
  <r>
    <x v="15"/>
    <n v="6.4"/>
  </r>
  <r>
    <x v="15"/>
    <n v="7.7"/>
  </r>
  <r>
    <x v="15"/>
    <n v="3.6"/>
  </r>
  <r>
    <x v="15"/>
    <m/>
  </r>
  <r>
    <x v="15"/>
    <n v="7.4"/>
  </r>
  <r>
    <x v="15"/>
    <m/>
  </r>
  <r>
    <x v="15"/>
    <n v="4.8"/>
  </r>
  <r>
    <x v="15"/>
    <n v="5.6"/>
  </r>
  <r>
    <x v="15"/>
    <n v="5.4"/>
  </r>
  <r>
    <x v="15"/>
    <n v="8.6"/>
  </r>
  <r>
    <x v="15"/>
    <n v="6.4"/>
  </r>
  <r>
    <x v="15"/>
    <m/>
  </r>
  <r>
    <x v="15"/>
    <n v="6.5"/>
  </r>
  <r>
    <x v="15"/>
    <n v="5.3"/>
  </r>
  <r>
    <x v="15"/>
    <n v="5.7"/>
  </r>
  <r>
    <x v="15"/>
    <n v="4.7"/>
  </r>
  <r>
    <x v="15"/>
    <n v="6.5"/>
  </r>
  <r>
    <x v="15"/>
    <n v="9"/>
  </r>
  <r>
    <x v="16"/>
    <n v="7.1"/>
  </r>
  <r>
    <x v="16"/>
    <n v="4.7"/>
  </r>
  <r>
    <x v="16"/>
    <n v="6.4"/>
  </r>
  <r>
    <x v="16"/>
    <n v="6.5"/>
  </r>
  <r>
    <x v="16"/>
    <n v="7.1"/>
  </r>
  <r>
    <x v="16"/>
    <n v="8.4"/>
  </r>
  <r>
    <x v="16"/>
    <n v="5.8"/>
  </r>
  <r>
    <x v="16"/>
    <m/>
  </r>
  <r>
    <x v="16"/>
    <n v="6.2"/>
  </r>
  <r>
    <x v="16"/>
    <n v="8.1999999999999993"/>
  </r>
  <r>
    <x v="16"/>
    <n v="8.1"/>
  </r>
  <r>
    <x v="16"/>
    <n v="5.9"/>
  </r>
  <r>
    <x v="16"/>
    <n v="7.5"/>
  </r>
  <r>
    <x v="16"/>
    <m/>
  </r>
  <r>
    <x v="16"/>
    <n v="8.1"/>
  </r>
  <r>
    <x v="16"/>
    <n v="5.0999999999999996"/>
  </r>
  <r>
    <x v="16"/>
    <n v="6.5"/>
  </r>
  <r>
    <x v="16"/>
    <m/>
  </r>
  <r>
    <x v="16"/>
    <n v="4.4000000000000004"/>
  </r>
  <r>
    <x v="16"/>
    <n v="5.9"/>
  </r>
  <r>
    <x v="16"/>
    <n v="5.8"/>
  </r>
  <r>
    <x v="16"/>
    <n v="9.1"/>
  </r>
  <r>
    <x v="16"/>
    <m/>
  </r>
  <r>
    <x v="16"/>
    <n v="6.3"/>
  </r>
  <r>
    <x v="16"/>
    <n v="3.1"/>
  </r>
  <r>
    <x v="16"/>
    <n v="4.4000000000000004"/>
  </r>
  <r>
    <x v="16"/>
    <n v="6.6"/>
  </r>
  <r>
    <x v="16"/>
    <n v="7.3"/>
  </r>
  <r>
    <x v="16"/>
    <n v="7.2"/>
  </r>
  <r>
    <x v="16"/>
    <m/>
  </r>
  <r>
    <x v="16"/>
    <n v="6.6"/>
  </r>
  <r>
    <x v="16"/>
    <n v="7.2"/>
  </r>
  <r>
    <x v="16"/>
    <m/>
  </r>
  <r>
    <x v="16"/>
    <m/>
  </r>
  <r>
    <x v="16"/>
    <n v="7"/>
  </r>
  <r>
    <x v="16"/>
    <n v="6.9"/>
  </r>
  <r>
    <x v="16"/>
    <n v="5.0999999999999996"/>
  </r>
  <r>
    <x v="16"/>
    <n v="5.2"/>
  </r>
  <r>
    <x v="16"/>
    <m/>
  </r>
  <r>
    <x v="16"/>
    <n v="6.9"/>
  </r>
  <r>
    <x v="16"/>
    <m/>
  </r>
  <r>
    <x v="16"/>
    <n v="7.1"/>
  </r>
  <r>
    <x v="16"/>
    <m/>
  </r>
  <r>
    <x v="16"/>
    <n v="5.3"/>
  </r>
  <r>
    <x v="16"/>
    <n v="7.1"/>
  </r>
  <r>
    <x v="16"/>
    <n v="5.4"/>
  </r>
  <r>
    <x v="16"/>
    <n v="5.6"/>
  </r>
  <r>
    <x v="16"/>
    <n v="5.2"/>
  </r>
  <r>
    <x v="16"/>
    <n v="6"/>
  </r>
  <r>
    <x v="16"/>
    <n v="8.1"/>
  </r>
  <r>
    <x v="16"/>
    <n v="6.8"/>
  </r>
  <r>
    <x v="16"/>
    <n v="7.9"/>
  </r>
  <r>
    <x v="16"/>
    <n v="6.1"/>
  </r>
  <r>
    <x v="16"/>
    <n v="7.7"/>
  </r>
  <r>
    <x v="16"/>
    <n v="7"/>
  </r>
  <r>
    <x v="16"/>
    <n v="7.1"/>
  </r>
  <r>
    <x v="16"/>
    <n v="5.3"/>
  </r>
  <r>
    <x v="16"/>
    <n v="7.8"/>
  </r>
  <r>
    <x v="16"/>
    <m/>
  </r>
  <r>
    <x v="16"/>
    <n v="4.7"/>
  </r>
  <r>
    <x v="16"/>
    <n v="4.8"/>
  </r>
  <r>
    <x v="16"/>
    <n v="7.3"/>
  </r>
  <r>
    <x v="16"/>
    <n v="5.8"/>
  </r>
  <r>
    <x v="16"/>
    <n v="7.8"/>
  </r>
  <r>
    <x v="16"/>
    <m/>
  </r>
  <r>
    <x v="16"/>
    <n v="7.2"/>
  </r>
  <r>
    <x v="16"/>
    <n v="6.8"/>
  </r>
  <r>
    <x v="16"/>
    <n v="4.2"/>
  </r>
  <r>
    <x v="16"/>
    <n v="7.2"/>
  </r>
  <r>
    <x v="16"/>
    <n v="7.6"/>
  </r>
  <r>
    <x v="16"/>
    <n v="5.7"/>
  </r>
  <r>
    <x v="16"/>
    <m/>
  </r>
  <r>
    <x v="16"/>
    <n v="6.5"/>
  </r>
  <r>
    <x v="16"/>
    <n v="5"/>
  </r>
  <r>
    <x v="16"/>
    <n v="4.0999999999999996"/>
  </r>
  <r>
    <x v="16"/>
    <n v="4"/>
  </r>
  <r>
    <x v="16"/>
    <m/>
  </r>
  <r>
    <x v="16"/>
    <n v="7.7"/>
  </r>
  <r>
    <x v="16"/>
    <n v="6.2"/>
  </r>
  <r>
    <x v="16"/>
    <n v="7.6"/>
  </r>
  <r>
    <x v="16"/>
    <m/>
  </r>
  <r>
    <x v="16"/>
    <n v="9.4"/>
  </r>
  <r>
    <x v="16"/>
    <n v="7.4"/>
  </r>
  <r>
    <x v="16"/>
    <n v="6.4"/>
  </r>
  <r>
    <x v="16"/>
    <n v="5.9"/>
  </r>
  <r>
    <x v="16"/>
    <n v="6.6"/>
  </r>
  <r>
    <x v="16"/>
    <n v="6.2"/>
  </r>
  <r>
    <x v="16"/>
    <m/>
  </r>
  <r>
    <x v="16"/>
    <n v="7.4"/>
  </r>
  <r>
    <x v="16"/>
    <m/>
  </r>
  <r>
    <x v="16"/>
    <n v="5.3"/>
  </r>
  <r>
    <x v="17"/>
    <n v="5.7"/>
  </r>
  <r>
    <x v="17"/>
    <n v="7.8"/>
  </r>
  <r>
    <x v="17"/>
    <n v="6"/>
  </r>
  <r>
    <x v="17"/>
    <m/>
  </r>
  <r>
    <x v="17"/>
    <n v="6.2"/>
  </r>
  <r>
    <x v="17"/>
    <n v="5.0999999999999996"/>
  </r>
  <r>
    <x v="17"/>
    <n v="6.6"/>
  </r>
  <r>
    <x v="17"/>
    <n v="6.4"/>
  </r>
  <r>
    <x v="17"/>
    <n v="6.2"/>
  </r>
  <r>
    <x v="17"/>
    <n v="7.9"/>
  </r>
  <r>
    <x v="17"/>
    <n v="6.9"/>
  </r>
  <r>
    <x v="17"/>
    <n v="8.3000000000000007"/>
  </r>
  <r>
    <x v="17"/>
    <n v="7.4"/>
  </r>
  <r>
    <x v="17"/>
    <m/>
  </r>
  <r>
    <x v="17"/>
    <n v="8.5"/>
  </r>
  <r>
    <x v="17"/>
    <m/>
  </r>
  <r>
    <x v="17"/>
    <n v="6.2"/>
  </r>
  <r>
    <x v="17"/>
    <n v="7"/>
  </r>
  <r>
    <x v="17"/>
    <n v="7"/>
  </r>
  <r>
    <x v="17"/>
    <n v="6.1"/>
  </r>
  <r>
    <x v="17"/>
    <n v="5.2"/>
  </r>
  <r>
    <x v="17"/>
    <n v="6.5"/>
  </r>
  <r>
    <x v="17"/>
    <n v="7.6"/>
  </r>
  <r>
    <x v="17"/>
    <n v="5.8"/>
  </r>
  <r>
    <x v="17"/>
    <n v="8"/>
  </r>
  <r>
    <x v="17"/>
    <n v="5.3"/>
  </r>
  <r>
    <x v="17"/>
    <m/>
  </r>
  <r>
    <x v="17"/>
    <n v="7.9"/>
  </r>
  <r>
    <x v="17"/>
    <n v="8"/>
  </r>
  <r>
    <x v="17"/>
    <n v="6.8"/>
  </r>
  <r>
    <x v="17"/>
    <n v="8.1999999999999993"/>
  </r>
  <r>
    <x v="17"/>
    <m/>
  </r>
  <r>
    <x v="17"/>
    <n v="5.0999999999999996"/>
  </r>
  <r>
    <x v="17"/>
    <n v="7.2"/>
  </r>
  <r>
    <x v="17"/>
    <m/>
  </r>
  <r>
    <x v="17"/>
    <n v="6.7"/>
  </r>
  <r>
    <x v="17"/>
    <n v="4.9000000000000004"/>
  </r>
  <r>
    <x v="17"/>
    <n v="5.9"/>
  </r>
  <r>
    <x v="17"/>
    <m/>
  </r>
  <r>
    <x v="17"/>
    <n v="5.9"/>
  </r>
  <r>
    <x v="17"/>
    <n v="6.8"/>
  </r>
  <r>
    <x v="17"/>
    <m/>
  </r>
  <r>
    <x v="17"/>
    <n v="6.8"/>
  </r>
  <r>
    <x v="17"/>
    <n v="7.4"/>
  </r>
  <r>
    <x v="17"/>
    <n v="7.4"/>
  </r>
  <r>
    <x v="17"/>
    <n v="7.9"/>
  </r>
  <r>
    <x v="17"/>
    <n v="5.5"/>
  </r>
  <r>
    <x v="17"/>
    <n v="6.2"/>
  </r>
  <r>
    <x v="17"/>
    <m/>
  </r>
  <r>
    <x v="17"/>
    <m/>
  </r>
  <r>
    <x v="17"/>
    <m/>
  </r>
  <r>
    <x v="17"/>
    <m/>
  </r>
  <r>
    <x v="17"/>
    <n v="3.6"/>
  </r>
  <r>
    <x v="17"/>
    <m/>
  </r>
  <r>
    <x v="17"/>
    <n v="5.0999999999999996"/>
  </r>
  <r>
    <x v="17"/>
    <m/>
  </r>
  <r>
    <x v="17"/>
    <m/>
  </r>
  <r>
    <x v="17"/>
    <n v="7.1"/>
  </r>
  <r>
    <x v="17"/>
    <m/>
  </r>
  <r>
    <x v="17"/>
    <n v="7.2"/>
  </r>
  <r>
    <x v="17"/>
    <m/>
  </r>
  <r>
    <x v="17"/>
    <m/>
  </r>
  <r>
    <x v="17"/>
    <n v="7.2"/>
  </r>
  <r>
    <x v="17"/>
    <n v="8"/>
  </r>
  <r>
    <x v="17"/>
    <m/>
  </r>
  <r>
    <x v="17"/>
    <m/>
  </r>
  <r>
    <x v="17"/>
    <n v="5.8"/>
  </r>
  <r>
    <x v="17"/>
    <m/>
  </r>
  <r>
    <x v="17"/>
    <n v="5.7"/>
  </r>
  <r>
    <x v="17"/>
    <n v="8.6"/>
  </r>
  <r>
    <x v="17"/>
    <n v="8.1999999999999993"/>
  </r>
  <r>
    <x v="17"/>
    <m/>
  </r>
  <r>
    <x v="17"/>
    <n v="8.4"/>
  </r>
  <r>
    <x v="17"/>
    <m/>
  </r>
  <r>
    <x v="17"/>
    <n v="7.6"/>
  </r>
  <r>
    <x v="17"/>
    <n v="3.9"/>
  </r>
  <r>
    <x v="17"/>
    <n v="7.5"/>
  </r>
  <r>
    <x v="17"/>
    <m/>
  </r>
  <r>
    <x v="17"/>
    <n v="7.4"/>
  </r>
  <r>
    <x v="17"/>
    <n v="7.3"/>
  </r>
  <r>
    <x v="17"/>
    <n v="7.5"/>
  </r>
  <r>
    <x v="17"/>
    <n v="4.4000000000000004"/>
  </r>
  <r>
    <x v="17"/>
    <n v="5.9"/>
  </r>
  <r>
    <x v="17"/>
    <n v="6"/>
  </r>
  <r>
    <x v="17"/>
    <n v="6.9"/>
  </r>
  <r>
    <x v="17"/>
    <n v="6.9"/>
  </r>
  <r>
    <x v="17"/>
    <n v="6.5"/>
  </r>
  <r>
    <x v="17"/>
    <n v="7.5"/>
  </r>
  <r>
    <x v="17"/>
    <n v="6"/>
  </r>
  <r>
    <x v="17"/>
    <n v="5.6"/>
  </r>
  <r>
    <x v="17"/>
    <n v="4.9000000000000004"/>
  </r>
  <r>
    <x v="17"/>
    <n v="6.8"/>
  </r>
  <r>
    <x v="17"/>
    <n v="5.7"/>
  </r>
  <r>
    <x v="17"/>
    <n v="6.3"/>
  </r>
  <r>
    <x v="17"/>
    <n v="7.1"/>
  </r>
  <r>
    <x v="17"/>
    <n v="5.0999999999999996"/>
  </r>
  <r>
    <x v="17"/>
    <n v="3.8"/>
  </r>
  <r>
    <x v="17"/>
    <m/>
  </r>
  <r>
    <x v="17"/>
    <n v="7.7"/>
  </r>
  <r>
    <x v="17"/>
    <n v="5.2"/>
  </r>
  <r>
    <x v="17"/>
    <n v="4.5"/>
  </r>
  <r>
    <x v="17"/>
    <n v="7.5"/>
  </r>
  <r>
    <x v="17"/>
    <n v="8.3000000000000007"/>
  </r>
  <r>
    <x v="17"/>
    <m/>
  </r>
  <r>
    <x v="17"/>
    <n v="8.1"/>
  </r>
  <r>
    <x v="17"/>
    <n v="6.7"/>
  </r>
  <r>
    <x v="17"/>
    <n v="7"/>
  </r>
  <r>
    <x v="17"/>
    <n v="7"/>
  </r>
  <r>
    <x v="17"/>
    <n v="8.1"/>
  </r>
  <r>
    <x v="17"/>
    <n v="6.9"/>
  </r>
  <r>
    <x v="17"/>
    <n v="6.1"/>
  </r>
  <r>
    <x v="17"/>
    <m/>
  </r>
  <r>
    <x v="17"/>
    <m/>
  </r>
  <r>
    <x v="17"/>
    <n v="6.7"/>
  </r>
  <r>
    <x v="17"/>
    <n v="6.8"/>
  </r>
  <r>
    <x v="17"/>
    <n v="6.2"/>
  </r>
  <r>
    <x v="17"/>
    <n v="7.3"/>
  </r>
  <r>
    <x v="17"/>
    <n v="5.9"/>
  </r>
  <r>
    <x v="17"/>
    <n v="3.8"/>
  </r>
  <r>
    <x v="17"/>
    <m/>
  </r>
  <r>
    <x v="17"/>
    <m/>
  </r>
  <r>
    <x v="17"/>
    <n v="6.7"/>
  </r>
  <r>
    <x v="17"/>
    <n v="6.8"/>
  </r>
  <r>
    <x v="17"/>
    <n v="3.8"/>
  </r>
  <r>
    <x v="17"/>
    <n v="4.7"/>
  </r>
  <r>
    <x v="17"/>
    <n v="8.3000000000000007"/>
  </r>
  <r>
    <x v="17"/>
    <n v="5.6"/>
  </r>
  <r>
    <x v="17"/>
    <n v="6.3"/>
  </r>
  <r>
    <x v="17"/>
    <m/>
  </r>
  <r>
    <x v="17"/>
    <n v="6.7"/>
  </r>
  <r>
    <x v="17"/>
    <m/>
  </r>
  <r>
    <x v="17"/>
    <m/>
  </r>
  <r>
    <x v="17"/>
    <n v="8.5"/>
  </r>
  <r>
    <x v="17"/>
    <n v="6.2"/>
  </r>
  <r>
    <x v="17"/>
    <n v="8.6999999999999993"/>
  </r>
  <r>
    <x v="17"/>
    <m/>
  </r>
  <r>
    <x v="17"/>
    <n v="7.5"/>
  </r>
  <r>
    <x v="17"/>
    <n v="7.8"/>
  </r>
  <r>
    <x v="17"/>
    <n v="7.3"/>
  </r>
  <r>
    <x v="17"/>
    <m/>
  </r>
  <r>
    <x v="17"/>
    <n v="6.8"/>
  </r>
  <r>
    <x v="17"/>
    <n v="7.1"/>
  </r>
  <r>
    <x v="17"/>
    <n v="7.2"/>
  </r>
  <r>
    <x v="17"/>
    <n v="8.1999999999999993"/>
  </r>
  <r>
    <x v="17"/>
    <n v="7.3"/>
  </r>
  <r>
    <x v="17"/>
    <m/>
  </r>
  <r>
    <x v="17"/>
    <n v="5.9"/>
  </r>
  <r>
    <x v="17"/>
    <n v="8.4"/>
  </r>
  <r>
    <x v="17"/>
    <n v="6.9"/>
  </r>
  <r>
    <x v="17"/>
    <m/>
  </r>
  <r>
    <x v="17"/>
    <n v="8.1999999999999993"/>
  </r>
  <r>
    <x v="17"/>
    <n v="5.7"/>
  </r>
  <r>
    <x v="17"/>
    <n v="6.3"/>
  </r>
  <r>
    <x v="17"/>
    <n v="6.9"/>
  </r>
  <r>
    <x v="17"/>
    <n v="6.7"/>
  </r>
  <r>
    <x v="17"/>
    <n v="5"/>
  </r>
  <r>
    <x v="17"/>
    <n v="5.4"/>
  </r>
  <r>
    <x v="18"/>
    <n v="8.1999999999999993"/>
  </r>
  <r>
    <x v="18"/>
    <n v="7.2"/>
  </r>
  <r>
    <x v="18"/>
    <n v="7.9"/>
  </r>
  <r>
    <x v="18"/>
    <n v="3.6"/>
  </r>
  <r>
    <x v="18"/>
    <n v="7.5"/>
  </r>
  <r>
    <x v="18"/>
    <n v="6.4"/>
  </r>
  <r>
    <x v="18"/>
    <n v="6"/>
  </r>
  <r>
    <x v="18"/>
    <m/>
  </r>
  <r>
    <x v="18"/>
    <m/>
  </r>
  <r>
    <x v="18"/>
    <n v="4.9000000000000004"/>
  </r>
  <r>
    <x v="18"/>
    <m/>
  </r>
  <r>
    <x v="18"/>
    <n v="5.8"/>
  </r>
  <r>
    <x v="18"/>
    <n v="8"/>
  </r>
  <r>
    <x v="18"/>
    <n v="6.5"/>
  </r>
  <r>
    <x v="18"/>
    <m/>
  </r>
  <r>
    <x v="18"/>
    <n v="6.5"/>
  </r>
  <r>
    <x v="18"/>
    <n v="5.7"/>
  </r>
  <r>
    <x v="18"/>
    <n v="6.7"/>
  </r>
  <r>
    <x v="18"/>
    <n v="7.5"/>
  </r>
  <r>
    <x v="18"/>
    <n v="7.6"/>
  </r>
  <r>
    <x v="18"/>
    <n v="7"/>
  </r>
  <r>
    <x v="18"/>
    <n v="8.1"/>
  </r>
  <r>
    <x v="18"/>
    <n v="6.5"/>
  </r>
  <r>
    <x v="18"/>
    <n v="6.9"/>
  </r>
  <r>
    <x v="18"/>
    <m/>
  </r>
  <r>
    <x v="18"/>
    <n v="6.8"/>
  </r>
  <r>
    <x v="18"/>
    <n v="6.1"/>
  </r>
  <r>
    <x v="18"/>
    <n v="7.4"/>
  </r>
  <r>
    <x v="18"/>
    <n v="4.9000000000000004"/>
  </r>
  <r>
    <x v="18"/>
    <m/>
  </r>
  <r>
    <x v="18"/>
    <n v="7.1"/>
  </r>
  <r>
    <x v="18"/>
    <m/>
  </r>
  <r>
    <x v="18"/>
    <m/>
  </r>
  <r>
    <x v="18"/>
    <n v="4.9000000000000004"/>
  </r>
  <r>
    <x v="18"/>
    <m/>
  </r>
  <r>
    <x v="18"/>
    <n v="5.2"/>
  </r>
  <r>
    <x v="18"/>
    <n v="7.4"/>
  </r>
  <r>
    <x v="18"/>
    <n v="6.6"/>
  </r>
  <r>
    <x v="18"/>
    <m/>
  </r>
  <r>
    <x v="18"/>
    <n v="5.6"/>
  </r>
  <r>
    <x v="18"/>
    <n v="8.5"/>
  </r>
  <r>
    <x v="18"/>
    <n v="6"/>
  </r>
  <r>
    <x v="18"/>
    <m/>
  </r>
  <r>
    <x v="18"/>
    <n v="8.1999999999999993"/>
  </r>
  <r>
    <x v="18"/>
    <n v="7.7"/>
  </r>
  <r>
    <x v="18"/>
    <n v="4.3"/>
  </r>
  <r>
    <x v="18"/>
    <n v="8.4"/>
  </r>
  <r>
    <x v="18"/>
    <m/>
  </r>
  <r>
    <x v="18"/>
    <n v="6.3"/>
  </r>
  <r>
    <x v="18"/>
    <n v="7.9"/>
  </r>
  <r>
    <x v="18"/>
    <n v="7.5"/>
  </r>
  <r>
    <x v="18"/>
    <n v="7.2"/>
  </r>
  <r>
    <x v="18"/>
    <n v="6.4"/>
  </r>
  <r>
    <x v="18"/>
    <n v="7.6"/>
  </r>
  <r>
    <x v="18"/>
    <m/>
  </r>
  <r>
    <x v="18"/>
    <n v="6.6"/>
  </r>
  <r>
    <x v="18"/>
    <n v="8.1999999999999993"/>
  </r>
  <r>
    <x v="18"/>
    <n v="6.8"/>
  </r>
  <r>
    <x v="18"/>
    <n v="6.1"/>
  </r>
  <r>
    <x v="18"/>
    <n v="5.4"/>
  </r>
  <r>
    <x v="18"/>
    <n v="7.3"/>
  </r>
  <r>
    <x v="18"/>
    <n v="8.1999999999999993"/>
  </r>
  <r>
    <x v="18"/>
    <m/>
  </r>
  <r>
    <x v="18"/>
    <n v="6.8"/>
  </r>
  <r>
    <x v="18"/>
    <n v="8.1999999999999993"/>
  </r>
  <r>
    <x v="18"/>
    <m/>
  </r>
  <r>
    <x v="18"/>
    <m/>
  </r>
  <r>
    <x v="18"/>
    <n v="6.2"/>
  </r>
  <r>
    <x v="18"/>
    <n v="6.7"/>
  </r>
  <r>
    <x v="18"/>
    <n v="6.4"/>
  </r>
  <r>
    <x v="18"/>
    <n v="6"/>
  </r>
  <r>
    <x v="18"/>
    <n v="7.2"/>
  </r>
  <r>
    <x v="18"/>
    <n v="5.5"/>
  </r>
  <r>
    <x v="18"/>
    <n v="7.8"/>
  </r>
  <r>
    <x v="18"/>
    <m/>
  </r>
  <r>
    <x v="18"/>
    <m/>
  </r>
  <r>
    <x v="18"/>
    <n v="6"/>
  </r>
  <r>
    <x v="18"/>
    <n v="6.7"/>
  </r>
  <r>
    <x v="18"/>
    <n v="6.1"/>
  </r>
  <r>
    <x v="18"/>
    <n v="5.7"/>
  </r>
  <r>
    <x v="18"/>
    <n v="7.4"/>
  </r>
  <r>
    <x v="18"/>
    <m/>
  </r>
  <r>
    <x v="18"/>
    <m/>
  </r>
  <r>
    <x v="18"/>
    <n v="8.1999999999999993"/>
  </r>
  <r>
    <x v="18"/>
    <n v="8.3000000000000007"/>
  </r>
  <r>
    <x v="18"/>
    <n v="5.5"/>
  </r>
  <r>
    <x v="18"/>
    <n v="7.6"/>
  </r>
  <r>
    <x v="18"/>
    <n v="8.6"/>
  </r>
  <r>
    <x v="18"/>
    <n v="6.9"/>
  </r>
  <r>
    <x v="18"/>
    <n v="4.4000000000000004"/>
  </r>
  <r>
    <x v="18"/>
    <n v="8.1"/>
  </r>
  <r>
    <x v="18"/>
    <n v="6.6"/>
  </r>
  <r>
    <x v="18"/>
    <n v="6.5"/>
  </r>
  <r>
    <x v="18"/>
    <n v="6.5"/>
  </r>
  <r>
    <x v="18"/>
    <n v="7.6"/>
  </r>
  <r>
    <x v="18"/>
    <n v="8"/>
  </r>
  <r>
    <x v="18"/>
    <n v="6.4"/>
  </r>
  <r>
    <x v="18"/>
    <n v="5.0999999999999996"/>
  </r>
  <r>
    <x v="18"/>
    <n v="6.9"/>
  </r>
  <r>
    <x v="18"/>
    <n v="7.3"/>
  </r>
  <r>
    <x v="18"/>
    <n v="6.8"/>
  </r>
  <r>
    <x v="18"/>
    <n v="5.5"/>
  </r>
  <r>
    <x v="18"/>
    <n v="3.9"/>
  </r>
  <r>
    <x v="18"/>
    <n v="5.0999999999999996"/>
  </r>
  <r>
    <x v="18"/>
    <n v="6.1"/>
  </r>
  <r>
    <x v="18"/>
    <n v="6.1"/>
  </r>
  <r>
    <x v="18"/>
    <n v="6.1"/>
  </r>
  <r>
    <x v="18"/>
    <n v="8.3000000000000007"/>
  </r>
  <r>
    <x v="18"/>
    <n v="5.4"/>
  </r>
  <r>
    <x v="18"/>
    <n v="5.4"/>
  </r>
  <r>
    <x v="18"/>
    <n v="3.9"/>
  </r>
  <r>
    <x v="18"/>
    <n v="7.6"/>
  </r>
  <r>
    <x v="18"/>
    <n v="7"/>
  </r>
  <r>
    <x v="18"/>
    <n v="7.9"/>
  </r>
  <r>
    <x v="18"/>
    <n v="7.6"/>
  </r>
  <r>
    <x v="19"/>
    <n v="8"/>
  </r>
  <r>
    <x v="19"/>
    <n v="3.8"/>
  </r>
  <r>
    <x v="19"/>
    <n v="7.1"/>
  </r>
  <r>
    <x v="19"/>
    <n v="5.0999999999999996"/>
  </r>
  <r>
    <x v="19"/>
    <m/>
  </r>
  <r>
    <x v="19"/>
    <n v="4"/>
  </r>
  <r>
    <x v="19"/>
    <n v="8.1"/>
  </r>
  <r>
    <x v="19"/>
    <n v="8"/>
  </r>
  <r>
    <x v="19"/>
    <n v="8.1999999999999993"/>
  </r>
  <r>
    <x v="19"/>
    <n v="8.1999999999999993"/>
  </r>
  <r>
    <x v="19"/>
    <n v="3.2"/>
  </r>
  <r>
    <x v="19"/>
    <n v="6.8"/>
  </r>
  <r>
    <x v="19"/>
    <n v="5.4"/>
  </r>
  <r>
    <x v="19"/>
    <m/>
  </r>
  <r>
    <x v="19"/>
    <n v="5.8"/>
  </r>
  <r>
    <x v="19"/>
    <n v="5.5"/>
  </r>
  <r>
    <x v="19"/>
    <n v="7"/>
  </r>
  <r>
    <x v="19"/>
    <n v="6.1"/>
  </r>
  <r>
    <x v="19"/>
    <n v="7.5"/>
  </r>
  <r>
    <x v="19"/>
    <n v="4"/>
  </r>
  <r>
    <x v="19"/>
    <n v="7.2"/>
  </r>
  <r>
    <x v="19"/>
    <n v="7.3"/>
  </r>
  <r>
    <x v="19"/>
    <n v="6.8"/>
  </r>
  <r>
    <x v="19"/>
    <n v="7.6"/>
  </r>
  <r>
    <x v="19"/>
    <n v="8.9"/>
  </r>
  <r>
    <x v="19"/>
    <n v="8.6999999999999993"/>
  </r>
  <r>
    <x v="19"/>
    <n v="7.2"/>
  </r>
  <r>
    <x v="19"/>
    <n v="5.0999999999999996"/>
  </r>
  <r>
    <x v="19"/>
    <n v="7.9"/>
  </r>
  <r>
    <x v="19"/>
    <n v="6.3"/>
  </r>
  <r>
    <x v="19"/>
    <n v="7"/>
  </r>
  <r>
    <x v="19"/>
    <n v="6.4"/>
  </r>
  <r>
    <x v="19"/>
    <m/>
  </r>
  <r>
    <x v="19"/>
    <n v="9"/>
  </r>
  <r>
    <x v="19"/>
    <n v="7.2"/>
  </r>
  <r>
    <x v="19"/>
    <n v="7"/>
  </r>
  <r>
    <x v="19"/>
    <n v="5.3"/>
  </r>
  <r>
    <x v="19"/>
    <n v="8.1"/>
  </r>
  <r>
    <x v="19"/>
    <m/>
  </r>
  <r>
    <x v="19"/>
    <n v="3.6"/>
  </r>
  <r>
    <x v="19"/>
    <n v="7.3"/>
  </r>
  <r>
    <x v="19"/>
    <n v="8.6999999999999993"/>
  </r>
  <r>
    <x v="19"/>
    <n v="7"/>
  </r>
  <r>
    <x v="19"/>
    <n v="5.7"/>
  </r>
  <r>
    <x v="19"/>
    <n v="6.5"/>
  </r>
  <r>
    <x v="19"/>
    <n v="6.2"/>
  </r>
  <r>
    <x v="19"/>
    <n v="8.1999999999999993"/>
  </r>
  <r>
    <x v="19"/>
    <n v="4.3"/>
  </r>
  <r>
    <x v="19"/>
    <n v="7.2"/>
  </r>
  <r>
    <x v="19"/>
    <n v="6.8"/>
  </r>
  <r>
    <x v="19"/>
    <n v="7.6"/>
  </r>
  <r>
    <x v="19"/>
    <n v="4"/>
  </r>
  <r>
    <x v="19"/>
    <n v="8.6"/>
  </r>
  <r>
    <x v="19"/>
    <n v="6"/>
  </r>
  <r>
    <x v="19"/>
    <n v="7.5"/>
  </r>
  <r>
    <x v="19"/>
    <n v="7.1"/>
  </r>
  <r>
    <x v="19"/>
    <n v="6.6"/>
  </r>
  <r>
    <x v="19"/>
    <m/>
  </r>
  <r>
    <x v="19"/>
    <m/>
  </r>
  <r>
    <x v="19"/>
    <n v="7.5"/>
  </r>
  <r>
    <x v="19"/>
    <n v="9"/>
  </r>
  <r>
    <x v="19"/>
    <n v="7.4"/>
  </r>
  <r>
    <x v="19"/>
    <n v="6.7"/>
  </r>
  <r>
    <x v="19"/>
    <n v="7.7"/>
  </r>
  <r>
    <x v="19"/>
    <m/>
  </r>
  <r>
    <x v="19"/>
    <n v="7.5"/>
  </r>
  <r>
    <x v="19"/>
    <n v="6.3"/>
  </r>
  <r>
    <x v="19"/>
    <n v="7.6"/>
  </r>
  <r>
    <x v="19"/>
    <n v="6.6"/>
  </r>
  <r>
    <x v="19"/>
    <n v="6.2"/>
  </r>
  <r>
    <x v="19"/>
    <n v="5"/>
  </r>
  <r>
    <x v="19"/>
    <n v="6.5"/>
  </r>
  <r>
    <x v="19"/>
    <n v="4.9000000000000004"/>
  </r>
  <r>
    <x v="19"/>
    <n v="6.5"/>
  </r>
  <r>
    <x v="19"/>
    <n v="5.9"/>
  </r>
  <r>
    <x v="19"/>
    <n v="7.8"/>
  </r>
  <r>
    <x v="19"/>
    <n v="5.8"/>
  </r>
  <r>
    <x v="19"/>
    <n v="8.3000000000000007"/>
  </r>
  <r>
    <x v="19"/>
    <n v="5.3"/>
  </r>
  <r>
    <x v="19"/>
    <n v="4.7"/>
  </r>
  <r>
    <x v="19"/>
    <n v="5.5"/>
  </r>
  <r>
    <x v="19"/>
    <n v="7.6"/>
  </r>
  <r>
    <x v="19"/>
    <n v="6.3"/>
  </r>
  <r>
    <x v="19"/>
    <n v="5.8"/>
  </r>
  <r>
    <x v="19"/>
    <n v="5.8"/>
  </r>
  <r>
    <x v="19"/>
    <n v="6.8"/>
  </r>
  <r>
    <x v="19"/>
    <n v="5.0999999999999996"/>
  </r>
  <r>
    <x v="19"/>
    <n v="6.7"/>
  </r>
  <r>
    <x v="19"/>
    <m/>
  </r>
  <r>
    <x v="19"/>
    <n v="7.2"/>
  </r>
  <r>
    <x v="19"/>
    <n v="5.3"/>
  </r>
  <r>
    <x v="19"/>
    <n v="6.3"/>
  </r>
  <r>
    <x v="19"/>
    <n v="7.1"/>
  </r>
  <r>
    <x v="19"/>
    <n v="5"/>
  </r>
  <r>
    <x v="19"/>
    <n v="6.9"/>
  </r>
  <r>
    <x v="19"/>
    <n v="6.3"/>
  </r>
  <r>
    <x v="19"/>
    <n v="2.2999999999999998"/>
  </r>
  <r>
    <x v="19"/>
    <n v="5.7"/>
  </r>
  <r>
    <x v="19"/>
    <n v="6.5"/>
  </r>
  <r>
    <x v="19"/>
    <n v="8.1"/>
  </r>
  <r>
    <x v="19"/>
    <n v="6.4"/>
  </r>
  <r>
    <x v="19"/>
    <n v="6.9"/>
  </r>
  <r>
    <x v="19"/>
    <n v="4.9000000000000004"/>
  </r>
  <r>
    <x v="19"/>
    <n v="7.2"/>
  </r>
  <r>
    <x v="19"/>
    <n v="7.7"/>
  </r>
  <r>
    <x v="19"/>
    <n v="6.7"/>
  </r>
  <r>
    <x v="19"/>
    <n v="6.9"/>
  </r>
  <r>
    <x v="20"/>
    <n v="7.9"/>
  </r>
  <r>
    <x v="20"/>
    <m/>
  </r>
  <r>
    <x v="20"/>
    <n v="3.3"/>
  </r>
  <r>
    <x v="20"/>
    <m/>
  </r>
  <r>
    <x v="20"/>
    <n v="6.1"/>
  </r>
  <r>
    <x v="20"/>
    <m/>
  </r>
  <r>
    <x v="20"/>
    <n v="5.3"/>
  </r>
  <r>
    <x v="20"/>
    <n v="6.3"/>
  </r>
  <r>
    <x v="20"/>
    <n v="8"/>
  </r>
  <r>
    <x v="20"/>
    <n v="5.6"/>
  </r>
  <r>
    <x v="20"/>
    <m/>
  </r>
  <r>
    <x v="20"/>
    <n v="6.8"/>
  </r>
  <r>
    <x v="20"/>
    <n v="7.6"/>
  </r>
  <r>
    <x v="20"/>
    <n v="4.7"/>
  </r>
  <r>
    <x v="20"/>
    <n v="5.5"/>
  </r>
  <r>
    <x v="20"/>
    <m/>
  </r>
  <r>
    <x v="20"/>
    <n v="2.5"/>
  </r>
  <r>
    <x v="20"/>
    <n v="6"/>
  </r>
  <r>
    <x v="20"/>
    <n v="6.5"/>
  </r>
  <r>
    <x v="20"/>
    <n v="8.4"/>
  </r>
  <r>
    <x v="20"/>
    <m/>
  </r>
  <r>
    <x v="20"/>
    <n v="8.5"/>
  </r>
  <r>
    <x v="20"/>
    <n v="8.4"/>
  </r>
  <r>
    <x v="20"/>
    <n v="6.3"/>
  </r>
  <r>
    <x v="20"/>
    <n v="7.1"/>
  </r>
  <r>
    <x v="20"/>
    <m/>
  </r>
  <r>
    <x v="20"/>
    <n v="6.8"/>
  </r>
  <r>
    <x v="20"/>
    <n v="2.6"/>
  </r>
  <r>
    <x v="20"/>
    <n v="7.4"/>
  </r>
  <r>
    <x v="20"/>
    <n v="8.3000000000000007"/>
  </r>
  <r>
    <x v="20"/>
    <m/>
  </r>
  <r>
    <x v="20"/>
    <n v="7.6"/>
  </r>
  <r>
    <x v="20"/>
    <n v="7.8"/>
  </r>
  <r>
    <x v="20"/>
    <n v="8.3000000000000007"/>
  </r>
  <r>
    <x v="20"/>
    <m/>
  </r>
  <r>
    <x v="20"/>
    <n v="7.7"/>
  </r>
  <r>
    <x v="20"/>
    <n v="7.2"/>
  </r>
  <r>
    <x v="20"/>
    <n v="7.9"/>
  </r>
  <r>
    <x v="20"/>
    <n v="6.7"/>
  </r>
  <r>
    <x v="20"/>
    <n v="7.8"/>
  </r>
  <r>
    <x v="20"/>
    <n v="4.7"/>
  </r>
  <r>
    <x v="20"/>
    <n v="6.1"/>
  </r>
  <r>
    <x v="20"/>
    <n v="4.3"/>
  </r>
  <r>
    <x v="20"/>
    <n v="7.4"/>
  </r>
  <r>
    <x v="20"/>
    <n v="3.7"/>
  </r>
  <r>
    <x v="20"/>
    <n v="6.7"/>
  </r>
  <r>
    <x v="20"/>
    <n v="8.1"/>
  </r>
  <r>
    <x v="20"/>
    <n v="8.5"/>
  </r>
  <r>
    <x v="20"/>
    <n v="6.9"/>
  </r>
  <r>
    <x v="20"/>
    <n v="6.5"/>
  </r>
  <r>
    <x v="20"/>
    <n v="5.3"/>
  </r>
  <r>
    <x v="20"/>
    <n v="8.8000000000000007"/>
  </r>
  <r>
    <x v="20"/>
    <n v="7.9"/>
  </r>
  <r>
    <x v="20"/>
    <n v="9.1"/>
  </r>
  <r>
    <x v="20"/>
    <n v="7.4"/>
  </r>
  <r>
    <x v="20"/>
    <n v="7.4"/>
  </r>
  <r>
    <x v="20"/>
    <n v="6.4"/>
  </r>
  <r>
    <x v="20"/>
    <n v="7.6"/>
  </r>
  <r>
    <x v="20"/>
    <n v="7.8"/>
  </r>
  <r>
    <x v="20"/>
    <n v="2.8"/>
  </r>
  <r>
    <x v="20"/>
    <n v="7.7"/>
  </r>
  <r>
    <x v="20"/>
    <n v="5.3"/>
  </r>
  <r>
    <x v="20"/>
    <n v="3.9"/>
  </r>
  <r>
    <x v="20"/>
    <m/>
  </r>
  <r>
    <x v="20"/>
    <n v="6.7"/>
  </r>
  <r>
    <x v="20"/>
    <n v="6.8"/>
  </r>
  <r>
    <x v="20"/>
    <n v="7.8"/>
  </r>
  <r>
    <x v="20"/>
    <n v="8.9"/>
  </r>
  <r>
    <x v="20"/>
    <m/>
  </r>
  <r>
    <x v="20"/>
    <n v="7.9"/>
  </r>
  <r>
    <x v="20"/>
    <n v="6.9"/>
  </r>
  <r>
    <x v="20"/>
    <n v="3.3"/>
  </r>
  <r>
    <x v="20"/>
    <n v="6.1"/>
  </r>
  <r>
    <x v="20"/>
    <n v="4.8"/>
  </r>
  <r>
    <x v="20"/>
    <m/>
  </r>
  <r>
    <x v="20"/>
    <m/>
  </r>
  <r>
    <x v="20"/>
    <n v="5.7"/>
  </r>
  <r>
    <x v="20"/>
    <n v="7.1"/>
  </r>
  <r>
    <x v="20"/>
    <n v="3.3"/>
  </r>
  <r>
    <x v="20"/>
    <n v="6.9"/>
  </r>
  <r>
    <x v="20"/>
    <m/>
  </r>
  <r>
    <x v="20"/>
    <n v="7.4"/>
  </r>
  <r>
    <x v="20"/>
    <n v="6.7"/>
  </r>
  <r>
    <x v="20"/>
    <m/>
  </r>
  <r>
    <x v="20"/>
    <n v="7"/>
  </r>
  <r>
    <x v="20"/>
    <n v="5.3"/>
  </r>
  <r>
    <x v="20"/>
    <n v="5.7"/>
  </r>
  <r>
    <x v="20"/>
    <n v="7.1"/>
  </r>
  <r>
    <x v="20"/>
    <n v="5.2"/>
  </r>
  <r>
    <x v="20"/>
    <n v="5.0999999999999996"/>
  </r>
  <r>
    <x v="20"/>
    <n v="4.5"/>
  </r>
  <r>
    <x v="20"/>
    <n v="6.5"/>
  </r>
  <r>
    <x v="20"/>
    <m/>
  </r>
  <r>
    <x v="20"/>
    <n v="5.8"/>
  </r>
  <r>
    <x v="20"/>
    <n v="5.3"/>
  </r>
  <r>
    <x v="20"/>
    <n v="7.8"/>
  </r>
  <r>
    <x v="20"/>
    <n v="7.7"/>
  </r>
  <r>
    <x v="20"/>
    <n v="7.1"/>
  </r>
  <r>
    <x v="20"/>
    <n v="5.9"/>
  </r>
  <r>
    <x v="21"/>
    <n v="7.4"/>
  </r>
  <r>
    <x v="21"/>
    <n v="8.6999999999999993"/>
  </r>
  <r>
    <x v="21"/>
    <n v="8.1999999999999993"/>
  </r>
  <r>
    <x v="21"/>
    <n v="5"/>
  </r>
  <r>
    <x v="21"/>
    <n v="7.6"/>
  </r>
  <r>
    <x v="21"/>
    <m/>
  </r>
  <r>
    <x v="21"/>
    <n v="7.5"/>
  </r>
  <r>
    <x v="21"/>
    <n v="7.8"/>
  </r>
  <r>
    <x v="21"/>
    <n v="8.4"/>
  </r>
  <r>
    <x v="21"/>
    <m/>
  </r>
  <r>
    <x v="21"/>
    <n v="6.9"/>
  </r>
  <r>
    <x v="21"/>
    <m/>
  </r>
  <r>
    <x v="21"/>
    <m/>
  </r>
  <r>
    <x v="21"/>
    <n v="8.8000000000000007"/>
  </r>
  <r>
    <x v="21"/>
    <n v="7.7"/>
  </r>
  <r>
    <x v="21"/>
    <m/>
  </r>
  <r>
    <x v="21"/>
    <n v="8.1999999999999993"/>
  </r>
  <r>
    <x v="21"/>
    <n v="4.2"/>
  </r>
  <r>
    <x v="21"/>
    <n v="5.4"/>
  </r>
  <r>
    <x v="21"/>
    <n v="6.1"/>
  </r>
  <r>
    <x v="21"/>
    <n v="6.1"/>
  </r>
  <r>
    <x v="21"/>
    <n v="7.7"/>
  </r>
  <r>
    <x v="21"/>
    <n v="6.8"/>
  </r>
  <r>
    <x v="21"/>
    <n v="7.3"/>
  </r>
  <r>
    <x v="21"/>
    <n v="7.6"/>
  </r>
  <r>
    <x v="21"/>
    <n v="4.7"/>
  </r>
  <r>
    <x v="21"/>
    <n v="8"/>
  </r>
  <r>
    <x v="21"/>
    <n v="6.6"/>
  </r>
  <r>
    <x v="21"/>
    <n v="7"/>
  </r>
  <r>
    <x v="21"/>
    <n v="6.7"/>
  </r>
  <r>
    <x v="21"/>
    <n v="6.1"/>
  </r>
  <r>
    <x v="21"/>
    <n v="7.7"/>
  </r>
  <r>
    <x v="21"/>
    <n v="4.7"/>
  </r>
  <r>
    <x v="21"/>
    <n v="7.2"/>
  </r>
  <r>
    <x v="21"/>
    <n v="8.6"/>
  </r>
  <r>
    <x v="21"/>
    <n v="5.2"/>
  </r>
  <r>
    <x v="21"/>
    <n v="4.5999999999999996"/>
  </r>
  <r>
    <x v="21"/>
    <n v="4.9000000000000004"/>
  </r>
  <r>
    <x v="21"/>
    <n v="5.6"/>
  </r>
  <r>
    <x v="21"/>
    <n v="5.8"/>
  </r>
  <r>
    <x v="21"/>
    <n v="5.8"/>
  </r>
  <r>
    <x v="21"/>
    <n v="6.6"/>
  </r>
  <r>
    <x v="21"/>
    <n v="6.6"/>
  </r>
  <r>
    <x v="21"/>
    <n v="8.1999999999999993"/>
  </r>
  <r>
    <x v="21"/>
    <n v="4.9000000000000004"/>
  </r>
  <r>
    <x v="21"/>
    <n v="8.8000000000000007"/>
  </r>
  <r>
    <x v="21"/>
    <n v="4.9000000000000004"/>
  </r>
  <r>
    <x v="21"/>
    <n v="7"/>
  </r>
  <r>
    <x v="21"/>
    <n v="6.9"/>
  </r>
  <r>
    <x v="21"/>
    <n v="5.0999999999999996"/>
  </r>
  <r>
    <x v="21"/>
    <n v="6.7"/>
  </r>
  <r>
    <x v="21"/>
    <n v="7"/>
  </r>
  <r>
    <x v="21"/>
    <n v="7.8"/>
  </r>
  <r>
    <x v="21"/>
    <n v="7.1"/>
  </r>
  <r>
    <x v="21"/>
    <n v="6"/>
  </r>
  <r>
    <x v="21"/>
    <n v="6.1"/>
  </r>
  <r>
    <x v="21"/>
    <n v="6.1"/>
  </r>
  <r>
    <x v="21"/>
    <n v="7.2"/>
  </r>
  <r>
    <x v="21"/>
    <n v="6"/>
  </r>
  <r>
    <x v="21"/>
    <n v="7.2"/>
  </r>
  <r>
    <x v="21"/>
    <n v="6.2"/>
  </r>
  <r>
    <x v="21"/>
    <m/>
  </r>
  <r>
    <x v="21"/>
    <n v="8"/>
  </r>
  <r>
    <x v="21"/>
    <n v="9.1999999999999993"/>
  </r>
  <r>
    <x v="21"/>
    <n v="5.7"/>
  </r>
  <r>
    <x v="21"/>
    <n v="6.3"/>
  </r>
  <r>
    <x v="21"/>
    <n v="7"/>
  </r>
  <r>
    <x v="21"/>
    <n v="7"/>
  </r>
  <r>
    <x v="21"/>
    <n v="6.9"/>
  </r>
  <r>
    <x v="21"/>
    <m/>
  </r>
  <r>
    <x v="21"/>
    <n v="5.0999999999999996"/>
  </r>
  <r>
    <x v="21"/>
    <m/>
  </r>
  <r>
    <x v="21"/>
    <n v="4.9000000000000004"/>
  </r>
  <r>
    <x v="21"/>
    <n v="6.7"/>
  </r>
  <r>
    <x v="21"/>
    <n v="4.7"/>
  </r>
  <r>
    <x v="21"/>
    <n v="4.3"/>
  </r>
  <r>
    <x v="21"/>
    <n v="5.2"/>
  </r>
  <r>
    <x v="21"/>
    <n v="6"/>
  </r>
  <r>
    <x v="21"/>
    <n v="6.3"/>
  </r>
  <r>
    <x v="21"/>
    <n v="5.7"/>
  </r>
  <r>
    <x v="21"/>
    <m/>
  </r>
  <r>
    <x v="21"/>
    <m/>
  </r>
  <r>
    <x v="21"/>
    <n v="8.1999999999999993"/>
  </r>
  <r>
    <x v="21"/>
    <m/>
  </r>
  <r>
    <x v="21"/>
    <n v="6.9"/>
  </r>
  <r>
    <x v="21"/>
    <n v="4.5999999999999996"/>
  </r>
  <r>
    <x v="21"/>
    <m/>
  </r>
  <r>
    <x v="21"/>
    <n v="6.9"/>
  </r>
  <r>
    <x v="21"/>
    <n v="6.8"/>
  </r>
  <r>
    <x v="21"/>
    <n v="7.2"/>
  </r>
  <r>
    <x v="21"/>
    <n v="8.3000000000000007"/>
  </r>
  <r>
    <x v="21"/>
    <n v="7"/>
  </r>
  <r>
    <x v="21"/>
    <n v="6.7"/>
  </r>
  <r>
    <x v="21"/>
    <m/>
  </r>
  <r>
    <x v="21"/>
    <n v="7.6"/>
  </r>
  <r>
    <x v="21"/>
    <n v="7"/>
  </r>
  <r>
    <x v="21"/>
    <n v="7.5"/>
  </r>
  <r>
    <x v="21"/>
    <n v="7.4"/>
  </r>
  <r>
    <x v="21"/>
    <n v="5.4"/>
  </r>
  <r>
    <x v="21"/>
    <n v="6"/>
  </r>
  <r>
    <x v="21"/>
    <n v="6.9"/>
  </r>
  <r>
    <x v="21"/>
    <n v="6.4"/>
  </r>
  <r>
    <x v="22"/>
    <n v="7"/>
  </r>
  <r>
    <x v="22"/>
    <n v="6.7"/>
  </r>
  <r>
    <x v="22"/>
    <n v="6.4"/>
  </r>
  <r>
    <x v="22"/>
    <m/>
  </r>
  <r>
    <x v="22"/>
    <n v="5.3"/>
  </r>
  <r>
    <x v="22"/>
    <n v="6.3"/>
  </r>
  <r>
    <x v="22"/>
    <n v="7"/>
  </r>
  <r>
    <x v="22"/>
    <n v="6.3"/>
  </r>
  <r>
    <x v="22"/>
    <n v="6.8"/>
  </r>
  <r>
    <x v="22"/>
    <n v="6.2"/>
  </r>
  <r>
    <x v="22"/>
    <n v="7.5"/>
  </r>
  <r>
    <x v="22"/>
    <n v="6.3"/>
  </r>
  <r>
    <x v="22"/>
    <m/>
  </r>
  <r>
    <x v="22"/>
    <n v="5.9"/>
  </r>
  <r>
    <x v="22"/>
    <n v="6.5"/>
  </r>
  <r>
    <x v="22"/>
    <n v="5.3"/>
  </r>
  <r>
    <x v="22"/>
    <n v="5.3"/>
  </r>
  <r>
    <x v="22"/>
    <m/>
  </r>
  <r>
    <x v="22"/>
    <n v="4.5999999999999996"/>
  </r>
  <r>
    <x v="22"/>
    <m/>
  </r>
  <r>
    <x v="22"/>
    <n v="6.5"/>
  </r>
  <r>
    <x v="22"/>
    <n v="6.1"/>
  </r>
  <r>
    <x v="22"/>
    <n v="7.4"/>
  </r>
  <r>
    <x v="22"/>
    <n v="7.3"/>
  </r>
  <r>
    <x v="22"/>
    <n v="7.6"/>
  </r>
  <r>
    <x v="22"/>
    <n v="7.7"/>
  </r>
  <r>
    <x v="22"/>
    <n v="6.3"/>
  </r>
  <r>
    <x v="22"/>
    <n v="6.8"/>
  </r>
  <r>
    <x v="22"/>
    <n v="5.6"/>
  </r>
  <r>
    <x v="22"/>
    <m/>
  </r>
  <r>
    <x v="22"/>
    <n v="8.5"/>
  </r>
  <r>
    <x v="22"/>
    <n v="7.3"/>
  </r>
  <r>
    <x v="22"/>
    <n v="6.4"/>
  </r>
  <r>
    <x v="22"/>
    <n v="8.1"/>
  </r>
  <r>
    <x v="22"/>
    <n v="7.7"/>
  </r>
  <r>
    <x v="22"/>
    <n v="3.5"/>
  </r>
  <r>
    <x v="22"/>
    <n v="8.8000000000000007"/>
  </r>
  <r>
    <x v="22"/>
    <n v="7"/>
  </r>
  <r>
    <x v="22"/>
    <n v="9"/>
  </r>
  <r>
    <x v="22"/>
    <n v="7.5"/>
  </r>
  <r>
    <x v="22"/>
    <n v="8.4"/>
  </r>
  <r>
    <x v="22"/>
    <n v="5.3"/>
  </r>
  <r>
    <x v="22"/>
    <n v="8.8000000000000007"/>
  </r>
  <r>
    <x v="22"/>
    <n v="6.3"/>
  </r>
  <r>
    <x v="22"/>
    <n v="5.2"/>
  </r>
  <r>
    <x v="22"/>
    <n v="7.1"/>
  </r>
  <r>
    <x v="22"/>
    <n v="5.8"/>
  </r>
  <r>
    <x v="22"/>
    <m/>
  </r>
  <r>
    <x v="22"/>
    <n v="5.7"/>
  </r>
  <r>
    <x v="22"/>
    <m/>
  </r>
  <r>
    <x v="22"/>
    <m/>
  </r>
  <r>
    <x v="22"/>
    <n v="6.6"/>
  </r>
  <r>
    <x v="22"/>
    <n v="7.3"/>
  </r>
  <r>
    <x v="22"/>
    <n v="5.9"/>
  </r>
  <r>
    <x v="22"/>
    <n v="7"/>
  </r>
  <r>
    <x v="22"/>
    <n v="5.7"/>
  </r>
  <r>
    <x v="22"/>
    <m/>
  </r>
  <r>
    <x v="22"/>
    <n v="6.6"/>
  </r>
  <r>
    <x v="22"/>
    <n v="7.9"/>
  </r>
  <r>
    <x v="22"/>
    <n v="7.4"/>
  </r>
  <r>
    <x v="22"/>
    <n v="5.5"/>
  </r>
  <r>
    <x v="22"/>
    <n v="5.9"/>
  </r>
  <r>
    <x v="22"/>
    <n v="8.1999999999999993"/>
  </r>
  <r>
    <x v="22"/>
    <m/>
  </r>
  <r>
    <x v="22"/>
    <m/>
  </r>
  <r>
    <x v="22"/>
    <n v="6.1"/>
  </r>
  <r>
    <x v="22"/>
    <m/>
  </r>
  <r>
    <x v="22"/>
    <n v="8.1999999999999993"/>
  </r>
  <r>
    <x v="22"/>
    <m/>
  </r>
  <r>
    <x v="22"/>
    <n v="8.6999999999999993"/>
  </r>
  <r>
    <x v="22"/>
    <n v="7.1"/>
  </r>
  <r>
    <x v="22"/>
    <n v="7.1"/>
  </r>
  <r>
    <x v="22"/>
    <n v="7.5"/>
  </r>
  <r>
    <x v="22"/>
    <m/>
  </r>
  <r>
    <x v="22"/>
    <n v="7.7"/>
  </r>
  <r>
    <x v="22"/>
    <m/>
  </r>
  <r>
    <x v="22"/>
    <n v="5.8"/>
  </r>
  <r>
    <x v="22"/>
    <n v="7.3"/>
  </r>
  <r>
    <x v="22"/>
    <m/>
  </r>
  <r>
    <x v="22"/>
    <m/>
  </r>
  <r>
    <x v="22"/>
    <n v="7.9"/>
  </r>
  <r>
    <x v="22"/>
    <m/>
  </r>
  <r>
    <x v="22"/>
    <n v="5.5"/>
  </r>
  <r>
    <x v="22"/>
    <n v="6.1"/>
  </r>
  <r>
    <x v="22"/>
    <n v="8.3000000000000007"/>
  </r>
  <r>
    <x v="22"/>
    <n v="7.9"/>
  </r>
  <r>
    <x v="22"/>
    <n v="3.9"/>
  </r>
  <r>
    <x v="22"/>
    <n v="6.2"/>
  </r>
  <r>
    <x v="22"/>
    <n v="5.5"/>
  </r>
  <r>
    <x v="22"/>
    <n v="5.9"/>
  </r>
  <r>
    <x v="22"/>
    <m/>
  </r>
  <r>
    <x v="22"/>
    <n v="6.4"/>
  </r>
  <r>
    <x v="22"/>
    <n v="6.4"/>
  </r>
  <r>
    <x v="22"/>
    <m/>
  </r>
  <r>
    <x v="22"/>
    <n v="5.0999999999999996"/>
  </r>
  <r>
    <x v="22"/>
    <m/>
  </r>
  <r>
    <x v="22"/>
    <n v="7.4"/>
  </r>
  <r>
    <x v="22"/>
    <m/>
  </r>
  <r>
    <x v="22"/>
    <n v="7.2"/>
  </r>
  <r>
    <x v="22"/>
    <n v="5.8"/>
  </r>
  <r>
    <x v="22"/>
    <n v="6.6"/>
  </r>
  <r>
    <x v="22"/>
    <m/>
  </r>
  <r>
    <x v="22"/>
    <m/>
  </r>
  <r>
    <x v="22"/>
    <n v="5.8"/>
  </r>
  <r>
    <x v="22"/>
    <n v="6.1"/>
  </r>
  <r>
    <x v="22"/>
    <n v="5"/>
  </r>
  <r>
    <x v="22"/>
    <m/>
  </r>
  <r>
    <x v="22"/>
    <n v="7.2"/>
  </r>
  <r>
    <x v="22"/>
    <n v="6.9"/>
  </r>
  <r>
    <x v="22"/>
    <m/>
  </r>
  <r>
    <x v="22"/>
    <n v="8.1"/>
  </r>
  <r>
    <x v="22"/>
    <n v="6.9"/>
  </r>
  <r>
    <x v="22"/>
    <m/>
  </r>
  <r>
    <x v="22"/>
    <n v="8"/>
  </r>
  <r>
    <x v="23"/>
    <n v="6.5"/>
  </r>
  <r>
    <x v="23"/>
    <n v="5.6"/>
  </r>
  <r>
    <x v="23"/>
    <n v="8.3000000000000007"/>
  </r>
  <r>
    <x v="23"/>
    <n v="4.3"/>
  </r>
  <r>
    <x v="23"/>
    <n v="5.0999999999999996"/>
  </r>
  <r>
    <x v="23"/>
    <m/>
  </r>
  <r>
    <x v="23"/>
    <n v="6.7"/>
  </r>
  <r>
    <x v="23"/>
    <n v="7.7"/>
  </r>
  <r>
    <x v="23"/>
    <m/>
  </r>
  <r>
    <x v="23"/>
    <n v="5.6"/>
  </r>
  <r>
    <x v="23"/>
    <n v="8.8000000000000007"/>
  </r>
  <r>
    <x v="23"/>
    <n v="6.2"/>
  </r>
  <r>
    <x v="23"/>
    <n v="4.3"/>
  </r>
  <r>
    <x v="23"/>
    <m/>
  </r>
  <r>
    <x v="23"/>
    <n v="7.9"/>
  </r>
  <r>
    <x v="23"/>
    <n v="7.9"/>
  </r>
  <r>
    <x v="23"/>
    <n v="5.0999999999999996"/>
  </r>
  <r>
    <x v="23"/>
    <n v="8"/>
  </r>
  <r>
    <x v="23"/>
    <m/>
  </r>
  <r>
    <x v="23"/>
    <n v="6.8"/>
  </r>
  <r>
    <x v="23"/>
    <n v="7.6"/>
  </r>
  <r>
    <x v="23"/>
    <n v="6.3"/>
  </r>
  <r>
    <x v="23"/>
    <n v="6.3"/>
  </r>
  <r>
    <x v="23"/>
    <n v="7.6"/>
  </r>
  <r>
    <x v="23"/>
    <n v="8.4"/>
  </r>
  <r>
    <x v="23"/>
    <n v="6.7"/>
  </r>
  <r>
    <x v="23"/>
    <m/>
  </r>
  <r>
    <x v="23"/>
    <n v="8.3000000000000007"/>
  </r>
  <r>
    <x v="23"/>
    <n v="4.2"/>
  </r>
  <r>
    <x v="23"/>
    <n v="7"/>
  </r>
  <r>
    <x v="23"/>
    <n v="6.4"/>
  </r>
  <r>
    <x v="23"/>
    <n v="8.8000000000000007"/>
  </r>
  <r>
    <x v="23"/>
    <n v="7.8"/>
  </r>
  <r>
    <x v="23"/>
    <n v="7.5"/>
  </r>
  <r>
    <x v="23"/>
    <n v="4.2"/>
  </r>
  <r>
    <x v="23"/>
    <n v="5.8"/>
  </r>
  <r>
    <x v="23"/>
    <n v="8"/>
  </r>
  <r>
    <x v="23"/>
    <n v="5.2"/>
  </r>
  <r>
    <x v="23"/>
    <n v="5.0999999999999996"/>
  </r>
  <r>
    <x v="23"/>
    <m/>
  </r>
  <r>
    <x v="23"/>
    <n v="6.8"/>
  </r>
  <r>
    <x v="23"/>
    <m/>
  </r>
  <r>
    <x v="23"/>
    <m/>
  </r>
  <r>
    <x v="23"/>
    <n v="7.1"/>
  </r>
  <r>
    <x v="23"/>
    <n v="7.5"/>
  </r>
  <r>
    <x v="23"/>
    <n v="8.3000000000000007"/>
  </r>
  <r>
    <x v="23"/>
    <n v="7.7"/>
  </r>
  <r>
    <x v="23"/>
    <n v="8.1"/>
  </r>
  <r>
    <x v="23"/>
    <n v="6"/>
  </r>
  <r>
    <x v="23"/>
    <n v="8.1"/>
  </r>
  <r>
    <x v="23"/>
    <m/>
  </r>
  <r>
    <x v="23"/>
    <m/>
  </r>
  <r>
    <x v="23"/>
    <n v="6.1"/>
  </r>
  <r>
    <x v="23"/>
    <n v="5"/>
  </r>
  <r>
    <x v="23"/>
    <n v="7.7"/>
  </r>
  <r>
    <x v="23"/>
    <n v="7.3"/>
  </r>
  <r>
    <x v="23"/>
    <m/>
  </r>
  <r>
    <x v="23"/>
    <n v="7.2"/>
  </r>
  <r>
    <x v="23"/>
    <n v="7.1"/>
  </r>
  <r>
    <x v="23"/>
    <n v="5.3"/>
  </r>
  <r>
    <x v="23"/>
    <n v="8.6999999999999993"/>
  </r>
  <r>
    <x v="23"/>
    <n v="4.5999999999999996"/>
  </r>
  <r>
    <x v="23"/>
    <n v="4.9000000000000004"/>
  </r>
  <r>
    <x v="23"/>
    <n v="8.5"/>
  </r>
  <r>
    <x v="23"/>
    <n v="5"/>
  </r>
  <r>
    <x v="23"/>
    <n v="5.7"/>
  </r>
  <r>
    <x v="23"/>
    <n v="6.7"/>
  </r>
  <r>
    <x v="23"/>
    <m/>
  </r>
  <r>
    <x v="23"/>
    <n v="7.7"/>
  </r>
  <r>
    <x v="23"/>
    <n v="4.3"/>
  </r>
  <r>
    <x v="23"/>
    <n v="4.2"/>
  </r>
  <r>
    <x v="23"/>
    <n v="6.9"/>
  </r>
  <r>
    <x v="23"/>
    <n v="4.7"/>
  </r>
  <r>
    <x v="23"/>
    <m/>
  </r>
  <r>
    <x v="23"/>
    <n v="8"/>
  </r>
  <r>
    <x v="23"/>
    <n v="6.2"/>
  </r>
  <r>
    <x v="23"/>
    <n v="7"/>
  </r>
  <r>
    <x v="23"/>
    <n v="5.6"/>
  </r>
  <r>
    <x v="23"/>
    <n v="5.6"/>
  </r>
  <r>
    <x v="23"/>
    <n v="6.3"/>
  </r>
  <r>
    <x v="23"/>
    <m/>
  </r>
  <r>
    <x v="23"/>
    <n v="6.6"/>
  </r>
  <r>
    <x v="23"/>
    <n v="5.9"/>
  </r>
  <r>
    <x v="23"/>
    <n v="8.5"/>
  </r>
  <r>
    <x v="23"/>
    <n v="7.9"/>
  </r>
  <r>
    <x v="23"/>
    <m/>
  </r>
  <r>
    <x v="23"/>
    <n v="6.8"/>
  </r>
  <r>
    <x v="23"/>
    <m/>
  </r>
  <r>
    <x v="23"/>
    <n v="7.2"/>
  </r>
  <r>
    <x v="23"/>
    <n v="7.5"/>
  </r>
  <r>
    <x v="23"/>
    <n v="8.9"/>
  </r>
  <r>
    <x v="23"/>
    <n v="5.3"/>
  </r>
  <r>
    <x v="23"/>
    <n v="5.8"/>
  </r>
  <r>
    <x v="23"/>
    <n v="7.8"/>
  </r>
  <r>
    <x v="23"/>
    <n v="2.7"/>
  </r>
  <r>
    <x v="23"/>
    <n v="4.8"/>
  </r>
  <r>
    <x v="23"/>
    <n v="8.1"/>
  </r>
  <r>
    <x v="23"/>
    <n v="9"/>
  </r>
  <r>
    <x v="24"/>
    <n v="7.8"/>
  </r>
  <r>
    <x v="24"/>
    <n v="6.3"/>
  </r>
  <r>
    <x v="24"/>
    <n v="7.3"/>
  </r>
  <r>
    <x v="24"/>
    <n v="4.9000000000000004"/>
  </r>
  <r>
    <x v="24"/>
    <n v="5.9"/>
  </r>
  <r>
    <x v="24"/>
    <m/>
  </r>
  <r>
    <x v="24"/>
    <n v="5.3"/>
  </r>
  <r>
    <x v="24"/>
    <n v="5.4"/>
  </r>
  <r>
    <x v="24"/>
    <n v="7.1"/>
  </r>
  <r>
    <x v="24"/>
    <n v="8"/>
  </r>
  <r>
    <x v="24"/>
    <m/>
  </r>
  <r>
    <x v="24"/>
    <n v="8.4"/>
  </r>
  <r>
    <x v="24"/>
    <n v="7.7"/>
  </r>
  <r>
    <x v="24"/>
    <n v="9.4"/>
  </r>
  <r>
    <x v="24"/>
    <n v="7.9"/>
  </r>
  <r>
    <x v="24"/>
    <n v="5.6"/>
  </r>
  <r>
    <x v="24"/>
    <n v="7.1"/>
  </r>
  <r>
    <x v="24"/>
    <n v="7.4"/>
  </r>
  <r>
    <x v="24"/>
    <n v="4.5999999999999996"/>
  </r>
  <r>
    <x v="24"/>
    <m/>
  </r>
  <r>
    <x v="24"/>
    <n v="6.9"/>
  </r>
  <r>
    <x v="24"/>
    <n v="5.2"/>
  </r>
  <r>
    <x v="24"/>
    <n v="6.5"/>
  </r>
  <r>
    <x v="24"/>
    <n v="5.2"/>
  </r>
  <r>
    <x v="24"/>
    <m/>
  </r>
  <r>
    <x v="24"/>
    <n v="5.6"/>
  </r>
  <r>
    <x v="24"/>
    <n v="6.4"/>
  </r>
  <r>
    <x v="24"/>
    <n v="6.9"/>
  </r>
  <r>
    <x v="24"/>
    <n v="8"/>
  </r>
  <r>
    <x v="24"/>
    <n v="8.6"/>
  </r>
  <r>
    <x v="24"/>
    <m/>
  </r>
  <r>
    <x v="24"/>
    <n v="5.3"/>
  </r>
  <r>
    <x v="24"/>
    <m/>
  </r>
  <r>
    <x v="24"/>
    <n v="5.7"/>
  </r>
  <r>
    <x v="24"/>
    <n v="7.3"/>
  </r>
  <r>
    <x v="24"/>
    <n v="8.8000000000000007"/>
  </r>
  <r>
    <x v="24"/>
    <m/>
  </r>
  <r>
    <x v="24"/>
    <m/>
  </r>
  <r>
    <x v="24"/>
    <n v="7.1"/>
  </r>
  <r>
    <x v="24"/>
    <n v="7.1"/>
  </r>
  <r>
    <x v="24"/>
    <n v="8.5"/>
  </r>
  <r>
    <x v="24"/>
    <n v="4.8"/>
  </r>
  <r>
    <x v="24"/>
    <m/>
  </r>
  <r>
    <x v="24"/>
    <n v="8.3000000000000007"/>
  </r>
  <r>
    <x v="24"/>
    <n v="4.2"/>
  </r>
  <r>
    <x v="24"/>
    <n v="7.9"/>
  </r>
  <r>
    <x v="24"/>
    <m/>
  </r>
  <r>
    <x v="24"/>
    <m/>
  </r>
  <r>
    <x v="24"/>
    <n v="6.8"/>
  </r>
  <r>
    <x v="24"/>
    <n v="5.3"/>
  </r>
  <r>
    <x v="24"/>
    <n v="7.4"/>
  </r>
  <r>
    <x v="24"/>
    <n v="6.4"/>
  </r>
  <r>
    <x v="24"/>
    <n v="7.8"/>
  </r>
  <r>
    <x v="24"/>
    <n v="6.5"/>
  </r>
  <r>
    <x v="24"/>
    <n v="7.8"/>
  </r>
  <r>
    <x v="24"/>
    <n v="6.2"/>
  </r>
  <r>
    <x v="24"/>
    <n v="7.6"/>
  </r>
  <r>
    <x v="24"/>
    <n v="3.8"/>
  </r>
  <r>
    <x v="24"/>
    <n v="8.1"/>
  </r>
  <r>
    <x v="24"/>
    <n v="7.5"/>
  </r>
  <r>
    <x v="24"/>
    <n v="6.3"/>
  </r>
  <r>
    <x v="24"/>
    <n v="6.9"/>
  </r>
  <r>
    <x v="24"/>
    <n v="8.6999999999999993"/>
  </r>
  <r>
    <x v="24"/>
    <n v="5.7"/>
  </r>
  <r>
    <x v="24"/>
    <n v="6.3"/>
  </r>
  <r>
    <x v="24"/>
    <n v="7"/>
  </r>
  <r>
    <x v="24"/>
    <m/>
  </r>
  <r>
    <x v="24"/>
    <n v="6.4"/>
  </r>
  <r>
    <x v="24"/>
    <n v="5.7"/>
  </r>
  <r>
    <x v="24"/>
    <n v="5.7"/>
  </r>
  <r>
    <x v="24"/>
    <n v="7"/>
  </r>
  <r>
    <x v="24"/>
    <m/>
  </r>
  <r>
    <x v="24"/>
    <m/>
  </r>
  <r>
    <x v="24"/>
    <n v="5.5"/>
  </r>
  <r>
    <x v="24"/>
    <n v="6.5"/>
  </r>
  <r>
    <x v="24"/>
    <m/>
  </r>
  <r>
    <x v="24"/>
    <n v="5"/>
  </r>
  <r>
    <x v="24"/>
    <n v="5.3"/>
  </r>
  <r>
    <x v="24"/>
    <n v="8.3000000000000007"/>
  </r>
  <r>
    <x v="24"/>
    <m/>
  </r>
  <r>
    <x v="24"/>
    <n v="8"/>
  </r>
  <r>
    <x v="24"/>
    <m/>
  </r>
  <r>
    <x v="24"/>
    <n v="8.1999999999999993"/>
  </r>
  <r>
    <x v="24"/>
    <n v="6.3"/>
  </r>
  <r>
    <x v="24"/>
    <m/>
  </r>
  <r>
    <x v="24"/>
    <n v="3.9"/>
  </r>
  <r>
    <x v="24"/>
    <n v="6.3"/>
  </r>
  <r>
    <x v="24"/>
    <n v="7.1"/>
  </r>
  <r>
    <x v="24"/>
    <n v="6.4"/>
  </r>
  <r>
    <x v="24"/>
    <m/>
  </r>
  <r>
    <x v="24"/>
    <m/>
  </r>
  <r>
    <x v="24"/>
    <n v="7.8"/>
  </r>
  <r>
    <x v="24"/>
    <n v="5.7"/>
  </r>
  <r>
    <x v="24"/>
    <m/>
  </r>
  <r>
    <x v="24"/>
    <n v="8"/>
  </r>
  <r>
    <x v="24"/>
    <n v="7.1"/>
  </r>
  <r>
    <x v="24"/>
    <n v="8.3000000000000007"/>
  </r>
  <r>
    <x v="24"/>
    <n v="5.6"/>
  </r>
  <r>
    <x v="24"/>
    <n v="8.1"/>
  </r>
  <r>
    <x v="24"/>
    <n v="6.7"/>
  </r>
  <r>
    <x v="24"/>
    <n v="7"/>
  </r>
  <r>
    <x v="24"/>
    <n v="6.1"/>
  </r>
  <r>
    <x v="25"/>
    <n v="6.1"/>
  </r>
  <r>
    <x v="25"/>
    <n v="8.1"/>
  </r>
  <r>
    <x v="25"/>
    <n v="6.5"/>
  </r>
  <r>
    <x v="25"/>
    <n v="8.1"/>
  </r>
  <r>
    <x v="25"/>
    <n v="6.4"/>
  </r>
  <r>
    <x v="25"/>
    <n v="4.9000000000000004"/>
  </r>
  <r>
    <x v="25"/>
    <n v="6.2"/>
  </r>
  <r>
    <x v="25"/>
    <n v="7.3"/>
  </r>
  <r>
    <x v="25"/>
    <n v="6.7"/>
  </r>
  <r>
    <x v="25"/>
    <n v="7"/>
  </r>
  <r>
    <x v="25"/>
    <n v="6.9"/>
  </r>
  <r>
    <x v="25"/>
    <n v="7.5"/>
  </r>
  <r>
    <x v="25"/>
    <n v="6.1"/>
  </r>
  <r>
    <x v="25"/>
    <n v="4.0999999999999996"/>
  </r>
  <r>
    <x v="25"/>
    <n v="7.1"/>
  </r>
  <r>
    <x v="25"/>
    <n v="7.1"/>
  </r>
  <r>
    <x v="25"/>
    <m/>
  </r>
  <r>
    <x v="25"/>
    <m/>
  </r>
  <r>
    <x v="25"/>
    <n v="6.8"/>
  </r>
  <r>
    <x v="25"/>
    <n v="6.5"/>
  </r>
  <r>
    <x v="25"/>
    <n v="6.9"/>
  </r>
  <r>
    <x v="25"/>
    <n v="7.9"/>
  </r>
  <r>
    <x v="25"/>
    <n v="7.5"/>
  </r>
  <r>
    <x v="25"/>
    <n v="5.2"/>
  </r>
  <r>
    <x v="25"/>
    <n v="6.6"/>
  </r>
  <r>
    <x v="25"/>
    <m/>
  </r>
  <r>
    <x v="25"/>
    <n v="5.8"/>
  </r>
  <r>
    <x v="25"/>
    <m/>
  </r>
  <r>
    <x v="25"/>
    <n v="5.9"/>
  </r>
  <r>
    <x v="25"/>
    <n v="4"/>
  </r>
  <r>
    <x v="25"/>
    <n v="7.5"/>
  </r>
  <r>
    <x v="25"/>
    <n v="4.5999999999999996"/>
  </r>
  <r>
    <x v="25"/>
    <n v="5.3"/>
  </r>
  <r>
    <x v="25"/>
    <n v="5.5"/>
  </r>
  <r>
    <x v="25"/>
    <n v="9"/>
  </r>
  <r>
    <x v="25"/>
    <m/>
  </r>
  <r>
    <x v="25"/>
    <m/>
  </r>
  <r>
    <x v="25"/>
    <n v="7.6"/>
  </r>
  <r>
    <x v="25"/>
    <n v="5.0999999999999996"/>
  </r>
  <r>
    <x v="25"/>
    <n v="8.4"/>
  </r>
  <r>
    <x v="25"/>
    <m/>
  </r>
  <r>
    <x v="25"/>
    <n v="8.1"/>
  </r>
  <r>
    <x v="25"/>
    <n v="5.6"/>
  </r>
  <r>
    <x v="25"/>
    <n v="8.1999999999999993"/>
  </r>
  <r>
    <x v="25"/>
    <n v="5.5"/>
  </r>
  <r>
    <x v="25"/>
    <n v="6.8"/>
  </r>
  <r>
    <x v="25"/>
    <m/>
  </r>
  <r>
    <x v="25"/>
    <n v="5"/>
  </r>
  <r>
    <x v="25"/>
    <n v="5.9"/>
  </r>
  <r>
    <x v="25"/>
    <m/>
  </r>
  <r>
    <x v="25"/>
    <n v="5.3"/>
  </r>
  <r>
    <x v="25"/>
    <n v="5.5"/>
  </r>
  <r>
    <x v="25"/>
    <n v="6.3"/>
  </r>
  <r>
    <x v="25"/>
    <n v="8"/>
  </r>
  <r>
    <x v="25"/>
    <m/>
  </r>
  <r>
    <x v="25"/>
    <n v="6.7"/>
  </r>
  <r>
    <x v="25"/>
    <n v="6.4"/>
  </r>
  <r>
    <x v="25"/>
    <m/>
  </r>
  <r>
    <x v="25"/>
    <n v="7"/>
  </r>
  <r>
    <x v="25"/>
    <n v="6.1"/>
  </r>
  <r>
    <x v="25"/>
    <n v="6.8"/>
  </r>
  <r>
    <x v="25"/>
    <n v="7.8"/>
  </r>
  <r>
    <x v="25"/>
    <m/>
  </r>
  <r>
    <x v="25"/>
    <m/>
  </r>
  <r>
    <x v="25"/>
    <n v="4.4000000000000004"/>
  </r>
  <r>
    <x v="25"/>
    <m/>
  </r>
  <r>
    <x v="25"/>
    <n v="7"/>
  </r>
  <r>
    <x v="25"/>
    <m/>
  </r>
  <r>
    <x v="25"/>
    <m/>
  </r>
  <r>
    <x v="25"/>
    <m/>
  </r>
  <r>
    <x v="25"/>
    <n v="6.7"/>
  </r>
  <r>
    <x v="25"/>
    <n v="6.7"/>
  </r>
  <r>
    <x v="25"/>
    <n v="6.6"/>
  </r>
  <r>
    <x v="25"/>
    <m/>
  </r>
  <r>
    <x v="25"/>
    <n v="5.5"/>
  </r>
  <r>
    <x v="25"/>
    <n v="7.7"/>
  </r>
  <r>
    <x v="25"/>
    <n v="8.8000000000000007"/>
  </r>
  <r>
    <x v="25"/>
    <n v="6.4"/>
  </r>
  <r>
    <x v="25"/>
    <n v="7"/>
  </r>
  <r>
    <x v="25"/>
    <n v="6.8"/>
  </r>
  <r>
    <x v="25"/>
    <n v="6.4"/>
  </r>
  <r>
    <x v="25"/>
    <n v="7.8"/>
  </r>
  <r>
    <x v="25"/>
    <n v="7.5"/>
  </r>
  <r>
    <x v="25"/>
    <n v="7.4"/>
  </r>
  <r>
    <x v="25"/>
    <n v="7.8"/>
  </r>
  <r>
    <x v="25"/>
    <n v="4.7"/>
  </r>
  <r>
    <x v="25"/>
    <n v="5.8"/>
  </r>
  <r>
    <x v="25"/>
    <m/>
  </r>
  <r>
    <x v="25"/>
    <n v="7.9"/>
  </r>
  <r>
    <x v="25"/>
    <n v="7.7"/>
  </r>
  <r>
    <x v="25"/>
    <n v="5.8"/>
  </r>
  <r>
    <x v="25"/>
    <n v="4.5999999999999996"/>
  </r>
  <r>
    <x v="25"/>
    <n v="8.6999999999999993"/>
  </r>
  <r>
    <x v="25"/>
    <n v="7.3"/>
  </r>
  <r>
    <x v="25"/>
    <n v="6.3"/>
  </r>
  <r>
    <x v="25"/>
    <n v="7.7"/>
  </r>
  <r>
    <x v="25"/>
    <n v="6.8"/>
  </r>
  <r>
    <x v="25"/>
    <n v="8.9"/>
  </r>
  <r>
    <x v="25"/>
    <n v="7.3"/>
  </r>
  <r>
    <x v="25"/>
    <m/>
  </r>
  <r>
    <x v="25"/>
    <m/>
  </r>
  <r>
    <x v="25"/>
    <n v="8.1"/>
  </r>
  <r>
    <x v="25"/>
    <m/>
  </r>
  <r>
    <x v="25"/>
    <m/>
  </r>
  <r>
    <x v="25"/>
    <n v="6.2"/>
  </r>
  <r>
    <x v="25"/>
    <n v="6.4"/>
  </r>
  <r>
    <x v="25"/>
    <n v="7.1"/>
  </r>
  <r>
    <x v="25"/>
    <n v="7.6"/>
  </r>
  <r>
    <x v="25"/>
    <n v="5.9"/>
  </r>
  <r>
    <x v="25"/>
    <n v="7.2"/>
  </r>
  <r>
    <x v="25"/>
    <n v="5.8"/>
  </r>
  <r>
    <x v="25"/>
    <n v="6.6"/>
  </r>
  <r>
    <x v="26"/>
    <n v="7.1"/>
  </r>
  <r>
    <x v="26"/>
    <n v="5.2"/>
  </r>
  <r>
    <x v="26"/>
    <m/>
  </r>
  <r>
    <x v="26"/>
    <n v="7.1"/>
  </r>
  <r>
    <x v="26"/>
    <n v="6.6"/>
  </r>
  <r>
    <x v="26"/>
    <n v="6.5"/>
  </r>
  <r>
    <x v="26"/>
    <m/>
  </r>
  <r>
    <x v="26"/>
    <m/>
  </r>
  <r>
    <x v="26"/>
    <n v="8.9"/>
  </r>
  <r>
    <x v="26"/>
    <n v="5.6"/>
  </r>
  <r>
    <x v="26"/>
    <n v="9.1"/>
  </r>
  <r>
    <x v="26"/>
    <n v="7.4"/>
  </r>
  <r>
    <x v="26"/>
    <n v="6.5"/>
  </r>
  <r>
    <x v="26"/>
    <n v="5.9"/>
  </r>
  <r>
    <x v="26"/>
    <n v="7.1"/>
  </r>
  <r>
    <x v="26"/>
    <n v="6.9"/>
  </r>
  <r>
    <x v="26"/>
    <n v="7.8"/>
  </r>
  <r>
    <x v="26"/>
    <n v="7.9"/>
  </r>
  <r>
    <x v="26"/>
    <n v="7.8"/>
  </r>
  <r>
    <x v="26"/>
    <m/>
  </r>
  <r>
    <x v="26"/>
    <n v="5.0999999999999996"/>
  </r>
  <r>
    <x v="26"/>
    <n v="6.4"/>
  </r>
  <r>
    <x v="26"/>
    <n v="6.7"/>
  </r>
  <r>
    <x v="26"/>
    <m/>
  </r>
  <r>
    <x v="26"/>
    <n v="3.8"/>
  </r>
  <r>
    <x v="26"/>
    <n v="7.2"/>
  </r>
  <r>
    <x v="26"/>
    <m/>
  </r>
  <r>
    <x v="26"/>
    <n v="5.7"/>
  </r>
  <r>
    <x v="26"/>
    <m/>
  </r>
  <r>
    <x v="26"/>
    <n v="8"/>
  </r>
  <r>
    <x v="26"/>
    <n v="4.0999999999999996"/>
  </r>
  <r>
    <x v="26"/>
    <m/>
  </r>
  <r>
    <x v="26"/>
    <m/>
  </r>
  <r>
    <x v="26"/>
    <n v="8.6999999999999993"/>
  </r>
  <r>
    <x v="26"/>
    <n v="7.1"/>
  </r>
  <r>
    <x v="26"/>
    <n v="6"/>
  </r>
  <r>
    <x v="26"/>
    <n v="6.7"/>
  </r>
  <r>
    <x v="26"/>
    <n v="7.9"/>
  </r>
  <r>
    <x v="26"/>
    <n v="8.1"/>
  </r>
  <r>
    <x v="26"/>
    <n v="6.9"/>
  </r>
  <r>
    <x v="26"/>
    <n v="7.9"/>
  </r>
  <r>
    <x v="26"/>
    <n v="6"/>
  </r>
  <r>
    <x v="26"/>
    <n v="7.6"/>
  </r>
  <r>
    <x v="26"/>
    <n v="8.9"/>
  </r>
  <r>
    <x v="26"/>
    <n v="6.9"/>
  </r>
  <r>
    <x v="26"/>
    <n v="7.8"/>
  </r>
  <r>
    <x v="26"/>
    <n v="6.2"/>
  </r>
  <r>
    <x v="26"/>
    <n v="6.2"/>
  </r>
  <r>
    <x v="26"/>
    <n v="6.2"/>
  </r>
  <r>
    <x v="26"/>
    <m/>
  </r>
  <r>
    <x v="26"/>
    <n v="7.7"/>
  </r>
  <r>
    <x v="26"/>
    <n v="6.8"/>
  </r>
  <r>
    <x v="26"/>
    <n v="7.7"/>
  </r>
  <r>
    <x v="26"/>
    <n v="7.6"/>
  </r>
  <r>
    <x v="26"/>
    <n v="8.4"/>
  </r>
  <r>
    <x v="26"/>
    <n v="8.4"/>
  </r>
  <r>
    <x v="26"/>
    <m/>
  </r>
  <r>
    <x v="26"/>
    <n v="6.6"/>
  </r>
  <r>
    <x v="26"/>
    <m/>
  </r>
  <r>
    <x v="26"/>
    <n v="7.1"/>
  </r>
  <r>
    <x v="26"/>
    <m/>
  </r>
  <r>
    <x v="26"/>
    <n v="7.8"/>
  </r>
  <r>
    <x v="26"/>
    <n v="5.6"/>
  </r>
  <r>
    <x v="26"/>
    <n v="4.0999999999999996"/>
  </r>
  <r>
    <x v="26"/>
    <n v="6.3"/>
  </r>
  <r>
    <x v="26"/>
    <n v="4.7"/>
  </r>
  <r>
    <x v="26"/>
    <m/>
  </r>
  <r>
    <x v="26"/>
    <n v="4.5"/>
  </r>
  <r>
    <x v="26"/>
    <n v="8.6999999999999993"/>
  </r>
  <r>
    <x v="26"/>
    <n v="7.3"/>
  </r>
  <r>
    <x v="26"/>
    <n v="8.6999999999999993"/>
  </r>
  <r>
    <x v="26"/>
    <m/>
  </r>
  <r>
    <x v="26"/>
    <n v="4.9000000000000004"/>
  </r>
  <r>
    <x v="26"/>
    <n v="8.3000000000000007"/>
  </r>
  <r>
    <x v="26"/>
    <n v="7.6"/>
  </r>
  <r>
    <x v="27"/>
    <n v="6.9"/>
  </r>
  <r>
    <x v="27"/>
    <n v="6.2"/>
  </r>
  <r>
    <x v="27"/>
    <n v="8.6999999999999993"/>
  </r>
  <r>
    <x v="27"/>
    <n v="6.4"/>
  </r>
  <r>
    <x v="27"/>
    <n v="4.3"/>
  </r>
  <r>
    <x v="27"/>
    <n v="6.9"/>
  </r>
  <r>
    <x v="27"/>
    <n v="7"/>
  </r>
  <r>
    <x v="27"/>
    <n v="8.4"/>
  </r>
  <r>
    <x v="27"/>
    <n v="7.5"/>
  </r>
  <r>
    <x v="27"/>
    <n v="7.6"/>
  </r>
  <r>
    <x v="27"/>
    <n v="8.4"/>
  </r>
  <r>
    <x v="27"/>
    <n v="7.1"/>
  </r>
  <r>
    <x v="27"/>
    <n v="6.5"/>
  </r>
  <r>
    <x v="27"/>
    <n v="7"/>
  </r>
  <r>
    <x v="27"/>
    <m/>
  </r>
  <r>
    <x v="27"/>
    <n v="5.9"/>
  </r>
  <r>
    <x v="27"/>
    <n v="8"/>
  </r>
  <r>
    <x v="27"/>
    <n v="7.2"/>
  </r>
  <r>
    <x v="27"/>
    <n v="5"/>
  </r>
  <r>
    <x v="27"/>
    <m/>
  </r>
  <r>
    <x v="27"/>
    <n v="8.5"/>
  </r>
  <r>
    <x v="27"/>
    <n v="7.3"/>
  </r>
  <r>
    <x v="27"/>
    <n v="5.8"/>
  </r>
  <r>
    <x v="27"/>
    <n v="5.8"/>
  </r>
  <r>
    <x v="27"/>
    <n v="5.4"/>
  </r>
  <r>
    <x v="27"/>
    <m/>
  </r>
  <r>
    <x v="27"/>
    <n v="7.6"/>
  </r>
  <r>
    <x v="27"/>
    <n v="6.1"/>
  </r>
  <r>
    <x v="27"/>
    <n v="5.9"/>
  </r>
  <r>
    <x v="27"/>
    <n v="6.8"/>
  </r>
  <r>
    <x v="27"/>
    <n v="5.7"/>
  </r>
  <r>
    <x v="27"/>
    <m/>
  </r>
  <r>
    <x v="27"/>
    <n v="6.9"/>
  </r>
  <r>
    <x v="27"/>
    <n v="5.9"/>
  </r>
  <r>
    <x v="27"/>
    <n v="5.6"/>
  </r>
  <r>
    <x v="27"/>
    <n v="8.1999999999999993"/>
  </r>
  <r>
    <x v="27"/>
    <n v="6.9"/>
  </r>
  <r>
    <x v="27"/>
    <m/>
  </r>
  <r>
    <x v="27"/>
    <n v="7.6"/>
  </r>
  <r>
    <x v="27"/>
    <n v="6.8"/>
  </r>
  <r>
    <x v="27"/>
    <n v="5"/>
  </r>
  <r>
    <x v="27"/>
    <n v="7.8"/>
  </r>
  <r>
    <x v="27"/>
    <n v="5.6"/>
  </r>
  <r>
    <x v="27"/>
    <m/>
  </r>
  <r>
    <x v="27"/>
    <n v="8"/>
  </r>
  <r>
    <x v="27"/>
    <m/>
  </r>
  <r>
    <x v="27"/>
    <n v="8.4"/>
  </r>
  <r>
    <x v="27"/>
    <m/>
  </r>
  <r>
    <x v="27"/>
    <m/>
  </r>
  <r>
    <x v="27"/>
    <n v="7"/>
  </r>
  <r>
    <x v="27"/>
    <n v="6.6"/>
  </r>
  <r>
    <x v="27"/>
    <n v="6.1"/>
  </r>
  <r>
    <x v="27"/>
    <n v="5.5"/>
  </r>
  <r>
    <x v="27"/>
    <m/>
  </r>
  <r>
    <x v="27"/>
    <n v="7.1"/>
  </r>
  <r>
    <x v="27"/>
    <n v="5.5"/>
  </r>
  <r>
    <x v="27"/>
    <n v="5.9"/>
  </r>
  <r>
    <x v="27"/>
    <n v="7.8"/>
  </r>
  <r>
    <x v="27"/>
    <m/>
  </r>
  <r>
    <x v="27"/>
    <n v="6"/>
  </r>
  <r>
    <x v="27"/>
    <n v="8"/>
  </r>
  <r>
    <x v="27"/>
    <n v="5.8"/>
  </r>
  <r>
    <x v="27"/>
    <n v="7.5"/>
  </r>
  <r>
    <x v="27"/>
    <n v="6.5"/>
  </r>
  <r>
    <x v="27"/>
    <n v="6.6"/>
  </r>
  <r>
    <x v="27"/>
    <m/>
  </r>
  <r>
    <x v="27"/>
    <n v="6.8"/>
  </r>
  <r>
    <x v="27"/>
    <n v="5.7"/>
  </r>
  <r>
    <x v="27"/>
    <m/>
  </r>
  <r>
    <x v="28"/>
    <n v="7.7"/>
  </r>
  <r>
    <x v="28"/>
    <n v="4.5"/>
  </r>
  <r>
    <x v="28"/>
    <n v="7.7"/>
  </r>
  <r>
    <x v="28"/>
    <n v="6"/>
  </r>
  <r>
    <x v="28"/>
    <n v="7.7"/>
  </r>
  <r>
    <x v="28"/>
    <n v="5.6"/>
  </r>
  <r>
    <x v="28"/>
    <n v="7.2"/>
  </r>
  <r>
    <x v="28"/>
    <n v="7.9"/>
  </r>
  <r>
    <x v="28"/>
    <n v="7.6"/>
  </r>
  <r>
    <x v="28"/>
    <n v="5.2"/>
  </r>
  <r>
    <x v="28"/>
    <n v="8.5"/>
  </r>
  <r>
    <x v="28"/>
    <n v="6.8"/>
  </r>
  <r>
    <x v="28"/>
    <n v="7.1"/>
  </r>
  <r>
    <x v="28"/>
    <n v="7.2"/>
  </r>
  <r>
    <x v="28"/>
    <n v="6"/>
  </r>
  <r>
    <x v="28"/>
    <n v="5.7"/>
  </r>
  <r>
    <x v="28"/>
    <n v="7.4"/>
  </r>
  <r>
    <x v="28"/>
    <m/>
  </r>
  <r>
    <x v="28"/>
    <n v="7.4"/>
  </r>
  <r>
    <x v="28"/>
    <n v="6.7"/>
  </r>
  <r>
    <x v="28"/>
    <n v="7.3"/>
  </r>
  <r>
    <x v="28"/>
    <m/>
  </r>
  <r>
    <x v="28"/>
    <n v="5.9"/>
  </r>
  <r>
    <x v="28"/>
    <m/>
  </r>
  <r>
    <x v="28"/>
    <n v="6.4"/>
  </r>
  <r>
    <x v="28"/>
    <n v="6"/>
  </r>
  <r>
    <x v="28"/>
    <n v="8.1999999999999993"/>
  </r>
  <r>
    <x v="28"/>
    <n v="5.8"/>
  </r>
  <r>
    <x v="28"/>
    <n v="8"/>
  </r>
  <r>
    <x v="28"/>
    <m/>
  </r>
  <r>
    <x v="28"/>
    <n v="6.7"/>
  </r>
  <r>
    <x v="28"/>
    <n v="6"/>
  </r>
  <r>
    <x v="28"/>
    <n v="7.2"/>
  </r>
  <r>
    <x v="28"/>
    <m/>
  </r>
  <r>
    <x v="28"/>
    <n v="6.1"/>
  </r>
  <r>
    <x v="28"/>
    <n v="6.8"/>
  </r>
  <r>
    <x v="28"/>
    <n v="8.1999999999999993"/>
  </r>
  <r>
    <x v="28"/>
    <n v="5.8"/>
  </r>
  <r>
    <x v="28"/>
    <m/>
  </r>
  <r>
    <x v="28"/>
    <m/>
  </r>
  <r>
    <x v="28"/>
    <m/>
  </r>
  <r>
    <x v="28"/>
    <n v="7.6"/>
  </r>
  <r>
    <x v="28"/>
    <n v="7.4"/>
  </r>
  <r>
    <x v="28"/>
    <n v="7"/>
  </r>
  <r>
    <x v="28"/>
    <n v="7.6"/>
  </r>
  <r>
    <x v="28"/>
    <n v="7.7"/>
  </r>
  <r>
    <x v="28"/>
    <n v="7.7"/>
  </r>
  <r>
    <x v="28"/>
    <n v="6.5"/>
  </r>
  <r>
    <x v="28"/>
    <n v="6.8"/>
  </r>
  <r>
    <x v="28"/>
    <n v="7.1"/>
  </r>
  <r>
    <x v="28"/>
    <n v="6.8"/>
  </r>
  <r>
    <x v="28"/>
    <n v="4.3"/>
  </r>
  <r>
    <x v="28"/>
    <m/>
  </r>
  <r>
    <x v="28"/>
    <n v="4.7"/>
  </r>
  <r>
    <x v="28"/>
    <n v="8.3000000000000007"/>
  </r>
  <r>
    <x v="28"/>
    <n v="8.1"/>
  </r>
  <r>
    <x v="28"/>
    <n v="7.9"/>
  </r>
  <r>
    <x v="28"/>
    <n v="4.5"/>
  </r>
  <r>
    <x v="28"/>
    <n v="4.9000000000000004"/>
  </r>
  <r>
    <x v="28"/>
    <n v="6"/>
  </r>
  <r>
    <x v="28"/>
    <n v="8"/>
  </r>
  <r>
    <x v="28"/>
    <n v="7.6"/>
  </r>
  <r>
    <x v="28"/>
    <n v="5.6"/>
  </r>
  <r>
    <x v="28"/>
    <n v="7.5"/>
  </r>
  <r>
    <x v="28"/>
    <n v="8.4"/>
  </r>
  <r>
    <x v="28"/>
    <n v="6.1"/>
  </r>
  <r>
    <x v="28"/>
    <n v="6.2"/>
  </r>
  <r>
    <x v="28"/>
    <n v="8.6"/>
  </r>
  <r>
    <x v="28"/>
    <n v="7.6"/>
  </r>
  <r>
    <x v="28"/>
    <n v="4.8"/>
  </r>
  <r>
    <x v="28"/>
    <n v="7.5"/>
  </r>
  <r>
    <x v="28"/>
    <n v="7"/>
  </r>
  <r>
    <x v="28"/>
    <n v="6.9"/>
  </r>
  <r>
    <x v="28"/>
    <m/>
  </r>
  <r>
    <x v="28"/>
    <n v="8.1999999999999993"/>
  </r>
  <r>
    <x v="28"/>
    <n v="7.2"/>
  </r>
  <r>
    <x v="28"/>
    <n v="6.1"/>
  </r>
  <r>
    <x v="28"/>
    <n v="6.6"/>
  </r>
  <r>
    <x v="28"/>
    <n v="4"/>
  </r>
  <r>
    <x v="28"/>
    <n v="7"/>
  </r>
  <r>
    <x v="28"/>
    <n v="7.3"/>
  </r>
  <r>
    <x v="28"/>
    <n v="9.1999999999999993"/>
  </r>
  <r>
    <x v="28"/>
    <n v="9"/>
  </r>
  <r>
    <x v="28"/>
    <m/>
  </r>
  <r>
    <x v="28"/>
    <n v="5.8"/>
  </r>
  <r>
    <x v="28"/>
    <n v="5.6"/>
  </r>
  <r>
    <x v="28"/>
    <n v="6.9"/>
  </r>
  <r>
    <x v="28"/>
    <n v="7"/>
  </r>
  <r>
    <x v="28"/>
    <n v="6.4"/>
  </r>
  <r>
    <x v="28"/>
    <n v="4.5999999999999996"/>
  </r>
  <r>
    <x v="28"/>
    <n v="6"/>
  </r>
  <r>
    <x v="28"/>
    <n v="7.1"/>
  </r>
  <r>
    <x v="28"/>
    <n v="7.6"/>
  </r>
  <r>
    <x v="28"/>
    <m/>
  </r>
  <r>
    <x v="28"/>
    <n v="6.5"/>
  </r>
  <r>
    <x v="28"/>
    <n v="5.7"/>
  </r>
  <r>
    <x v="28"/>
    <n v="8.1999999999999993"/>
  </r>
  <r>
    <x v="28"/>
    <m/>
  </r>
  <r>
    <x v="28"/>
    <n v="7.1"/>
  </r>
  <r>
    <x v="28"/>
    <m/>
  </r>
  <r>
    <x v="28"/>
    <n v="6.5"/>
  </r>
  <r>
    <x v="28"/>
    <n v="5.5"/>
  </r>
  <r>
    <x v="28"/>
    <n v="5.7"/>
  </r>
  <r>
    <x v="29"/>
    <n v="8.1"/>
  </r>
  <r>
    <x v="29"/>
    <m/>
  </r>
  <r>
    <x v="29"/>
    <n v="6.9"/>
  </r>
  <r>
    <x v="29"/>
    <n v="4.0999999999999996"/>
  </r>
  <r>
    <x v="29"/>
    <n v="5.8"/>
  </r>
  <r>
    <x v="29"/>
    <n v="7.1"/>
  </r>
  <r>
    <x v="29"/>
    <n v="7.4"/>
  </r>
  <r>
    <x v="29"/>
    <m/>
  </r>
  <r>
    <x v="29"/>
    <n v="5.4"/>
  </r>
  <r>
    <x v="29"/>
    <n v="7.3"/>
  </r>
  <r>
    <x v="29"/>
    <n v="7.3"/>
  </r>
  <r>
    <x v="29"/>
    <n v="6.6"/>
  </r>
  <r>
    <x v="29"/>
    <n v="8.1"/>
  </r>
  <r>
    <x v="29"/>
    <n v="7.8"/>
  </r>
  <r>
    <x v="29"/>
    <n v="7.7"/>
  </r>
  <r>
    <x v="29"/>
    <n v="5.3"/>
  </r>
  <r>
    <x v="29"/>
    <n v="6.6"/>
  </r>
  <r>
    <x v="29"/>
    <n v="7.9"/>
  </r>
  <r>
    <x v="29"/>
    <n v="4.8"/>
  </r>
  <r>
    <x v="29"/>
    <n v="6.3"/>
  </r>
  <r>
    <x v="29"/>
    <n v="6.1"/>
  </r>
  <r>
    <x v="29"/>
    <n v="9"/>
  </r>
  <r>
    <x v="29"/>
    <n v="6.3"/>
  </r>
  <r>
    <x v="29"/>
    <n v="7.3"/>
  </r>
  <r>
    <x v="29"/>
    <n v="6.2"/>
  </r>
  <r>
    <x v="29"/>
    <n v="7.6"/>
  </r>
  <r>
    <x v="29"/>
    <n v="7.3"/>
  </r>
  <r>
    <x v="29"/>
    <n v="6.5"/>
  </r>
  <r>
    <x v="29"/>
    <n v="5.5"/>
  </r>
  <r>
    <x v="29"/>
    <n v="6.7"/>
  </r>
  <r>
    <x v="29"/>
    <m/>
  </r>
  <r>
    <x v="29"/>
    <n v="7.4"/>
  </r>
  <r>
    <x v="29"/>
    <n v="6.8"/>
  </r>
  <r>
    <x v="29"/>
    <m/>
  </r>
  <r>
    <x v="29"/>
    <n v="4.5999999999999996"/>
  </r>
  <r>
    <x v="29"/>
    <n v="6.4"/>
  </r>
  <r>
    <x v="29"/>
    <n v="4.9000000000000004"/>
  </r>
  <r>
    <x v="29"/>
    <n v="6.9"/>
  </r>
  <r>
    <x v="29"/>
    <m/>
  </r>
  <r>
    <x v="29"/>
    <m/>
  </r>
  <r>
    <x v="29"/>
    <n v="5.7"/>
  </r>
  <r>
    <x v="29"/>
    <n v="7"/>
  </r>
  <r>
    <x v="29"/>
    <m/>
  </r>
  <r>
    <x v="29"/>
    <n v="9"/>
  </r>
  <r>
    <x v="29"/>
    <n v="7.7"/>
  </r>
  <r>
    <x v="29"/>
    <n v="6.7"/>
  </r>
  <r>
    <x v="29"/>
    <m/>
  </r>
  <r>
    <x v="29"/>
    <n v="8.8000000000000007"/>
  </r>
  <r>
    <x v="29"/>
    <n v="8.6999999999999993"/>
  </r>
  <r>
    <x v="29"/>
    <n v="6.1"/>
  </r>
  <r>
    <x v="29"/>
    <n v="6"/>
  </r>
  <r>
    <x v="29"/>
    <n v="7.2"/>
  </r>
  <r>
    <x v="29"/>
    <n v="6.9"/>
  </r>
  <r>
    <x v="29"/>
    <m/>
  </r>
  <r>
    <x v="30"/>
    <m/>
  </r>
  <r>
    <x v="30"/>
    <n v="4.5"/>
  </r>
  <r>
    <x v="30"/>
    <n v="6.3"/>
  </r>
  <r>
    <x v="30"/>
    <n v="5.5"/>
  </r>
  <r>
    <x v="30"/>
    <n v="8.1999999999999993"/>
  </r>
  <r>
    <x v="30"/>
    <n v="5.8"/>
  </r>
  <r>
    <x v="30"/>
    <n v="6.3"/>
  </r>
  <r>
    <x v="30"/>
    <m/>
  </r>
  <r>
    <x v="30"/>
    <n v="5.2"/>
  </r>
  <r>
    <x v="30"/>
    <n v="5.3"/>
  </r>
  <r>
    <x v="30"/>
    <n v="6.3"/>
  </r>
  <r>
    <x v="30"/>
    <n v="8.1999999999999993"/>
  </r>
  <r>
    <x v="30"/>
    <n v="8"/>
  </r>
  <r>
    <x v="30"/>
    <n v="6.5"/>
  </r>
  <r>
    <x v="30"/>
    <m/>
  </r>
  <r>
    <x v="30"/>
    <n v="5"/>
  </r>
  <r>
    <x v="30"/>
    <n v="6.1"/>
  </r>
  <r>
    <x v="30"/>
    <n v="7.7"/>
  </r>
  <r>
    <x v="30"/>
    <n v="7.4"/>
  </r>
  <r>
    <x v="30"/>
    <n v="6.4"/>
  </r>
  <r>
    <x v="30"/>
    <n v="5.8"/>
  </r>
  <r>
    <x v="30"/>
    <n v="7"/>
  </r>
  <r>
    <x v="30"/>
    <m/>
  </r>
  <r>
    <x v="30"/>
    <n v="7.2"/>
  </r>
  <r>
    <x v="30"/>
    <n v="5.9"/>
  </r>
  <r>
    <x v="30"/>
    <n v="7.3"/>
  </r>
  <r>
    <x v="30"/>
    <n v="6.1"/>
  </r>
  <r>
    <x v="30"/>
    <n v="8.1999999999999993"/>
  </r>
  <r>
    <x v="30"/>
    <n v="7.3"/>
  </r>
  <r>
    <x v="30"/>
    <n v="6.3"/>
  </r>
  <r>
    <x v="30"/>
    <n v="7.8"/>
  </r>
  <r>
    <x v="30"/>
    <n v="6.8"/>
  </r>
  <r>
    <x v="30"/>
    <n v="3.2"/>
  </r>
  <r>
    <x v="30"/>
    <n v="8.1999999999999993"/>
  </r>
  <r>
    <x v="30"/>
    <n v="6.2"/>
  </r>
  <r>
    <x v="30"/>
    <n v="6.6"/>
  </r>
  <r>
    <x v="30"/>
    <n v="2.6"/>
  </r>
  <r>
    <x v="30"/>
    <n v="8.5"/>
  </r>
  <r>
    <x v="30"/>
    <n v="6.5"/>
  </r>
  <r>
    <x v="30"/>
    <n v="5.9"/>
  </r>
  <r>
    <x v="30"/>
    <n v="7.9"/>
  </r>
  <r>
    <x v="30"/>
    <m/>
  </r>
  <r>
    <x v="30"/>
    <n v="8.1"/>
  </r>
  <r>
    <x v="30"/>
    <n v="6.7"/>
  </r>
  <r>
    <x v="30"/>
    <n v="7.3"/>
  </r>
  <r>
    <x v="30"/>
    <m/>
  </r>
  <r>
    <x v="30"/>
    <n v="4.5999999999999996"/>
  </r>
  <r>
    <x v="30"/>
    <n v="8.5"/>
  </r>
  <r>
    <x v="30"/>
    <n v="7.8"/>
  </r>
  <r>
    <x v="30"/>
    <n v="8.1999999999999993"/>
  </r>
  <r>
    <x v="30"/>
    <n v="7.3"/>
  </r>
  <r>
    <x v="30"/>
    <n v="5.2"/>
  </r>
  <r>
    <x v="30"/>
    <n v="4.9000000000000004"/>
  </r>
  <r>
    <x v="30"/>
    <n v="5.8"/>
  </r>
  <r>
    <x v="30"/>
    <n v="6.6"/>
  </r>
  <r>
    <x v="30"/>
    <n v="5.9"/>
  </r>
  <r>
    <x v="30"/>
    <n v="5.4"/>
  </r>
  <r>
    <x v="30"/>
    <n v="6.2"/>
  </r>
  <r>
    <x v="30"/>
    <n v="7.6"/>
  </r>
  <r>
    <x v="30"/>
    <n v="8.3000000000000007"/>
  </r>
  <r>
    <x v="30"/>
    <n v="6.2"/>
  </r>
  <r>
    <x v="30"/>
    <n v="6.8"/>
  </r>
  <r>
    <x v="30"/>
    <n v="7.8"/>
  </r>
  <r>
    <x v="30"/>
    <n v="5.9"/>
  </r>
  <r>
    <x v="30"/>
    <n v="6.5"/>
  </r>
  <r>
    <x v="30"/>
    <n v="6.1"/>
  </r>
  <r>
    <x v="30"/>
    <n v="8.1"/>
  </r>
  <r>
    <x v="30"/>
    <n v="7.5"/>
  </r>
  <r>
    <x v="30"/>
    <n v="6.2"/>
  </r>
  <r>
    <x v="30"/>
    <m/>
  </r>
  <r>
    <x v="30"/>
    <m/>
  </r>
  <r>
    <x v="31"/>
    <n v="8.6"/>
  </r>
  <r>
    <x v="31"/>
    <n v="7.5"/>
  </r>
  <r>
    <x v="31"/>
    <n v="8.3000000000000007"/>
  </r>
  <r>
    <x v="31"/>
    <n v="7.5"/>
  </r>
  <r>
    <x v="31"/>
    <n v="6.9"/>
  </r>
  <r>
    <x v="31"/>
    <n v="6.6"/>
  </r>
  <r>
    <x v="31"/>
    <n v="7"/>
  </r>
  <r>
    <x v="31"/>
    <n v="7.1"/>
  </r>
  <r>
    <x v="31"/>
    <m/>
  </r>
  <r>
    <x v="31"/>
    <m/>
  </r>
  <r>
    <x v="31"/>
    <n v="6.9"/>
  </r>
  <r>
    <x v="31"/>
    <n v="7.5"/>
  </r>
  <r>
    <x v="31"/>
    <m/>
  </r>
  <r>
    <x v="31"/>
    <n v="7.6"/>
  </r>
  <r>
    <x v="31"/>
    <m/>
  </r>
  <r>
    <x v="31"/>
    <n v="7.5"/>
  </r>
  <r>
    <x v="31"/>
    <n v="8"/>
  </r>
  <r>
    <x v="31"/>
    <n v="6.6"/>
  </r>
  <r>
    <x v="31"/>
    <n v="8.6999999999999993"/>
  </r>
  <r>
    <x v="31"/>
    <m/>
  </r>
  <r>
    <x v="31"/>
    <n v="7.7"/>
  </r>
  <r>
    <x v="31"/>
    <n v="8.9"/>
  </r>
  <r>
    <x v="31"/>
    <n v="6.8"/>
  </r>
  <r>
    <x v="31"/>
    <n v="7.2"/>
  </r>
  <r>
    <x v="31"/>
    <n v="6.7"/>
  </r>
  <r>
    <x v="31"/>
    <n v="7.5"/>
  </r>
  <r>
    <x v="31"/>
    <m/>
  </r>
  <r>
    <x v="31"/>
    <n v="7.4"/>
  </r>
  <r>
    <x v="31"/>
    <n v="6.7"/>
  </r>
  <r>
    <x v="31"/>
    <n v="7.4"/>
  </r>
  <r>
    <x v="31"/>
    <n v="7.5"/>
  </r>
  <r>
    <x v="31"/>
    <n v="9.1999999999999993"/>
  </r>
  <r>
    <x v="31"/>
    <n v="4.3"/>
  </r>
  <r>
    <x v="31"/>
    <n v="7.9"/>
  </r>
  <r>
    <x v="31"/>
    <n v="8.8000000000000007"/>
  </r>
  <r>
    <x v="31"/>
    <n v="5.8"/>
  </r>
  <r>
    <x v="31"/>
    <n v="6.3"/>
  </r>
  <r>
    <x v="31"/>
    <n v="6.4"/>
  </r>
  <r>
    <x v="31"/>
    <m/>
  </r>
  <r>
    <x v="31"/>
    <n v="8.5"/>
  </r>
  <r>
    <x v="31"/>
    <n v="6.7"/>
  </r>
  <r>
    <x v="31"/>
    <m/>
  </r>
  <r>
    <x v="31"/>
    <n v="5.5"/>
  </r>
  <r>
    <x v="31"/>
    <n v="5.9"/>
  </r>
  <r>
    <x v="31"/>
    <n v="7"/>
  </r>
  <r>
    <x v="31"/>
    <n v="8.1999999999999993"/>
  </r>
  <r>
    <x v="31"/>
    <n v="7.6"/>
  </r>
  <r>
    <x v="31"/>
    <n v="6.8"/>
  </r>
  <r>
    <x v="31"/>
    <m/>
  </r>
  <r>
    <x v="31"/>
    <n v="7.8"/>
  </r>
  <r>
    <x v="31"/>
    <n v="7"/>
  </r>
  <r>
    <x v="31"/>
    <n v="7.5"/>
  </r>
  <r>
    <x v="31"/>
    <n v="5.9"/>
  </r>
  <r>
    <x v="31"/>
    <n v="7.9"/>
  </r>
  <r>
    <x v="31"/>
    <n v="8.6999999999999993"/>
  </r>
  <r>
    <x v="31"/>
    <n v="6"/>
  </r>
  <r>
    <x v="31"/>
    <n v="7.4"/>
  </r>
  <r>
    <x v="31"/>
    <m/>
  </r>
  <r>
    <x v="31"/>
    <m/>
  </r>
  <r>
    <x v="31"/>
    <n v="6.3"/>
  </r>
  <r>
    <x v="31"/>
    <m/>
  </r>
  <r>
    <x v="31"/>
    <n v="8.1"/>
  </r>
  <r>
    <x v="31"/>
    <m/>
  </r>
  <r>
    <x v="31"/>
    <n v="7.2"/>
  </r>
  <r>
    <x v="31"/>
    <n v="7.5"/>
  </r>
  <r>
    <x v="31"/>
    <n v="8.6999999999999993"/>
  </r>
  <r>
    <x v="31"/>
    <n v="7.1"/>
  </r>
  <r>
    <x v="31"/>
    <m/>
  </r>
  <r>
    <x v="31"/>
    <n v="7.2"/>
  </r>
  <r>
    <x v="31"/>
    <n v="5.7"/>
  </r>
  <r>
    <x v="31"/>
    <n v="7"/>
  </r>
  <r>
    <x v="31"/>
    <n v="7.7"/>
  </r>
  <r>
    <x v="31"/>
    <n v="5.8"/>
  </r>
  <r>
    <x v="31"/>
    <n v="4.9000000000000004"/>
  </r>
  <r>
    <x v="31"/>
    <n v="7.9"/>
  </r>
  <r>
    <x v="32"/>
    <n v="6.7"/>
  </r>
  <r>
    <x v="32"/>
    <n v="6.9"/>
  </r>
  <r>
    <x v="32"/>
    <n v="7.5"/>
  </r>
  <r>
    <x v="32"/>
    <m/>
  </r>
  <r>
    <x v="32"/>
    <n v="7.1"/>
  </r>
  <r>
    <x v="32"/>
    <m/>
  </r>
  <r>
    <x v="32"/>
    <n v="8.1999999999999993"/>
  </r>
  <r>
    <x v="32"/>
    <n v="5.2"/>
  </r>
  <r>
    <x v="32"/>
    <n v="7.5"/>
  </r>
  <r>
    <x v="32"/>
    <n v="6.9"/>
  </r>
  <r>
    <x v="32"/>
    <m/>
  </r>
  <r>
    <x v="32"/>
    <n v="7.5"/>
  </r>
  <r>
    <x v="32"/>
    <n v="6.6"/>
  </r>
  <r>
    <x v="32"/>
    <n v="5.4"/>
  </r>
  <r>
    <x v="32"/>
    <n v="7.8"/>
  </r>
  <r>
    <x v="32"/>
    <n v="7.8"/>
  </r>
  <r>
    <x v="32"/>
    <n v="8.6999999999999993"/>
  </r>
  <r>
    <x v="32"/>
    <n v="4.4000000000000004"/>
  </r>
  <r>
    <x v="32"/>
    <n v="5.0999999999999996"/>
  </r>
  <r>
    <x v="32"/>
    <n v="9.1"/>
  </r>
  <r>
    <x v="32"/>
    <n v="8.4"/>
  </r>
  <r>
    <x v="32"/>
    <m/>
  </r>
  <r>
    <x v="32"/>
    <n v="8.1999999999999993"/>
  </r>
  <r>
    <x v="32"/>
    <n v="7.9"/>
  </r>
  <r>
    <x v="32"/>
    <n v="6.3"/>
  </r>
  <r>
    <x v="32"/>
    <n v="6.8"/>
  </r>
  <r>
    <x v="32"/>
    <n v="6.2"/>
  </r>
  <r>
    <x v="32"/>
    <n v="7.7"/>
  </r>
  <r>
    <x v="32"/>
    <n v="5.9"/>
  </r>
  <r>
    <x v="32"/>
    <n v="6.7"/>
  </r>
  <r>
    <x v="32"/>
    <n v="7"/>
  </r>
  <r>
    <x v="32"/>
    <n v="8"/>
  </r>
  <r>
    <x v="32"/>
    <n v="7.9"/>
  </r>
  <r>
    <x v="32"/>
    <n v="7.8"/>
  </r>
  <r>
    <x v="32"/>
    <n v="7.4"/>
  </r>
  <r>
    <x v="32"/>
    <n v="8.3000000000000007"/>
  </r>
  <r>
    <x v="32"/>
    <n v="5.9"/>
  </r>
  <r>
    <x v="32"/>
    <n v="7.8"/>
  </r>
  <r>
    <x v="32"/>
    <n v="6"/>
  </r>
  <r>
    <x v="32"/>
    <n v="8.4"/>
  </r>
  <r>
    <x v="32"/>
    <n v="6.9"/>
  </r>
  <r>
    <x v="32"/>
    <n v="7.6"/>
  </r>
  <r>
    <x v="32"/>
    <n v="6.1"/>
  </r>
  <r>
    <x v="32"/>
    <n v="5.4"/>
  </r>
  <r>
    <x v="32"/>
    <n v="8.4"/>
  </r>
  <r>
    <x v="32"/>
    <n v="6.6"/>
  </r>
  <r>
    <x v="32"/>
    <n v="4.7"/>
  </r>
  <r>
    <x v="32"/>
    <n v="7.4"/>
  </r>
  <r>
    <x v="32"/>
    <n v="5.5"/>
  </r>
  <r>
    <x v="32"/>
    <n v="8.8000000000000007"/>
  </r>
  <r>
    <x v="32"/>
    <n v="7.4"/>
  </r>
  <r>
    <x v="32"/>
    <n v="8"/>
  </r>
  <r>
    <x v="32"/>
    <m/>
  </r>
  <r>
    <x v="32"/>
    <n v="6.3"/>
  </r>
  <r>
    <x v="32"/>
    <n v="6.5"/>
  </r>
  <r>
    <x v="32"/>
    <n v="7.2"/>
  </r>
  <r>
    <x v="32"/>
    <n v="7.6"/>
  </r>
  <r>
    <x v="32"/>
    <n v="7.4"/>
  </r>
  <r>
    <x v="32"/>
    <m/>
  </r>
  <r>
    <x v="32"/>
    <m/>
  </r>
  <r>
    <x v="32"/>
    <n v="4.5"/>
  </r>
  <r>
    <x v="32"/>
    <n v="6"/>
  </r>
  <r>
    <x v="32"/>
    <n v="8.6"/>
  </r>
  <r>
    <x v="32"/>
    <n v="6.5"/>
  </r>
  <r>
    <x v="32"/>
    <n v="6.5"/>
  </r>
  <r>
    <x v="32"/>
    <n v="4.0999999999999996"/>
  </r>
  <r>
    <x v="32"/>
    <n v="7.5"/>
  </r>
  <r>
    <x v="32"/>
    <n v="4.4000000000000004"/>
  </r>
  <r>
    <x v="32"/>
    <n v="6.6"/>
  </r>
  <r>
    <x v="32"/>
    <n v="5"/>
  </r>
  <r>
    <x v="32"/>
    <n v="7.2"/>
  </r>
  <r>
    <x v="32"/>
    <n v="7.9"/>
  </r>
  <r>
    <x v="32"/>
    <n v="9.1"/>
  </r>
  <r>
    <x v="32"/>
    <n v="7.3"/>
  </r>
  <r>
    <x v="32"/>
    <m/>
  </r>
  <r>
    <x v="32"/>
    <m/>
  </r>
  <r>
    <x v="32"/>
    <n v="8.1"/>
  </r>
  <r>
    <x v="32"/>
    <n v="4.9000000000000004"/>
  </r>
  <r>
    <x v="32"/>
    <n v="7.9"/>
  </r>
  <r>
    <x v="33"/>
    <n v="6.9"/>
  </r>
  <r>
    <x v="33"/>
    <n v="5.6"/>
  </r>
  <r>
    <x v="33"/>
    <n v="6.5"/>
  </r>
  <r>
    <x v="33"/>
    <m/>
  </r>
  <r>
    <x v="33"/>
    <n v="7.9"/>
  </r>
  <r>
    <x v="33"/>
    <n v="6.6"/>
  </r>
  <r>
    <x v="33"/>
    <m/>
  </r>
  <r>
    <x v="33"/>
    <n v="2.7"/>
  </r>
  <r>
    <x v="33"/>
    <n v="7"/>
  </r>
  <r>
    <x v="33"/>
    <n v="7.1"/>
  </r>
  <r>
    <x v="33"/>
    <n v="8.5"/>
  </r>
  <r>
    <x v="33"/>
    <n v="6.9"/>
  </r>
  <r>
    <x v="33"/>
    <n v="6.3"/>
  </r>
  <r>
    <x v="33"/>
    <n v="8.3000000000000007"/>
  </r>
  <r>
    <x v="33"/>
    <n v="8.1"/>
  </r>
  <r>
    <x v="33"/>
    <n v="6"/>
  </r>
  <r>
    <x v="33"/>
    <m/>
  </r>
  <r>
    <x v="33"/>
    <n v="8.1"/>
  </r>
  <r>
    <x v="33"/>
    <n v="8.5"/>
  </r>
  <r>
    <x v="33"/>
    <n v="6.9"/>
  </r>
  <r>
    <x v="33"/>
    <m/>
  </r>
  <r>
    <x v="33"/>
    <n v="7.4"/>
  </r>
  <r>
    <x v="33"/>
    <n v="8.3000000000000007"/>
  </r>
  <r>
    <x v="33"/>
    <n v="6.5"/>
  </r>
  <r>
    <x v="33"/>
    <n v="7.5"/>
  </r>
  <r>
    <x v="33"/>
    <n v="7.5"/>
  </r>
  <r>
    <x v="33"/>
    <n v="7.8"/>
  </r>
  <r>
    <x v="33"/>
    <n v="6.5"/>
  </r>
  <r>
    <x v="33"/>
    <n v="4.5"/>
  </r>
  <r>
    <x v="33"/>
    <m/>
  </r>
  <r>
    <x v="33"/>
    <n v="7.6"/>
  </r>
  <r>
    <x v="33"/>
    <m/>
  </r>
  <r>
    <x v="33"/>
    <n v="7"/>
  </r>
  <r>
    <x v="33"/>
    <n v="9.1"/>
  </r>
  <r>
    <x v="33"/>
    <n v="5.4"/>
  </r>
  <r>
    <x v="33"/>
    <n v="6.9"/>
  </r>
  <r>
    <x v="33"/>
    <n v="5.6"/>
  </r>
  <r>
    <x v="33"/>
    <n v="6"/>
  </r>
  <r>
    <x v="33"/>
    <n v="8.5"/>
  </r>
  <r>
    <x v="33"/>
    <n v="7.7"/>
  </r>
  <r>
    <x v="33"/>
    <n v="4.7"/>
  </r>
  <r>
    <x v="33"/>
    <n v="5.7"/>
  </r>
  <r>
    <x v="33"/>
    <n v="7.9"/>
  </r>
  <r>
    <x v="33"/>
    <n v="6.2"/>
  </r>
  <r>
    <x v="33"/>
    <n v="6"/>
  </r>
  <r>
    <x v="33"/>
    <m/>
  </r>
  <r>
    <x v="33"/>
    <n v="5.8"/>
  </r>
  <r>
    <x v="33"/>
    <n v="8.8000000000000007"/>
  </r>
  <r>
    <x v="33"/>
    <n v="7.7"/>
  </r>
  <r>
    <x v="33"/>
    <n v="7.2"/>
  </r>
  <r>
    <x v="33"/>
    <n v="7.5"/>
  </r>
  <r>
    <x v="33"/>
    <m/>
  </r>
  <r>
    <x v="33"/>
    <n v="6.4"/>
  </r>
  <r>
    <x v="33"/>
    <n v="7.6"/>
  </r>
  <r>
    <x v="33"/>
    <n v="7.3"/>
  </r>
  <r>
    <x v="33"/>
    <n v="6.5"/>
  </r>
  <r>
    <x v="33"/>
    <n v="7.5"/>
  </r>
  <r>
    <x v="33"/>
    <n v="6.2"/>
  </r>
  <r>
    <x v="33"/>
    <n v="5.8"/>
  </r>
  <r>
    <x v="33"/>
    <n v="8.1999999999999993"/>
  </r>
  <r>
    <x v="33"/>
    <n v="7.4"/>
  </r>
  <r>
    <x v="33"/>
    <n v="6.2"/>
  </r>
  <r>
    <x v="33"/>
    <n v="5.5"/>
  </r>
  <r>
    <x v="34"/>
    <n v="7.6"/>
  </r>
  <r>
    <x v="34"/>
    <n v="5.3"/>
  </r>
  <r>
    <x v="34"/>
    <n v="3.1"/>
  </r>
  <r>
    <x v="34"/>
    <n v="7.9"/>
  </r>
  <r>
    <x v="34"/>
    <n v="8.4"/>
  </r>
  <r>
    <x v="34"/>
    <n v="7.6"/>
  </r>
  <r>
    <x v="34"/>
    <n v="8.5"/>
  </r>
  <r>
    <x v="34"/>
    <n v="6.9"/>
  </r>
  <r>
    <x v="34"/>
    <n v="6.8"/>
  </r>
  <r>
    <x v="34"/>
    <n v="6.3"/>
  </r>
  <r>
    <x v="34"/>
    <m/>
  </r>
  <r>
    <x v="34"/>
    <m/>
  </r>
  <r>
    <x v="34"/>
    <n v="8.1"/>
  </r>
  <r>
    <x v="34"/>
    <n v="5.9"/>
  </r>
  <r>
    <x v="34"/>
    <n v="8.3000000000000007"/>
  </r>
  <r>
    <x v="34"/>
    <n v="4.8"/>
  </r>
  <r>
    <x v="34"/>
    <n v="8.5"/>
  </r>
  <r>
    <x v="34"/>
    <n v="3.9"/>
  </r>
  <r>
    <x v="34"/>
    <n v="7.1"/>
  </r>
  <r>
    <x v="34"/>
    <n v="8.1"/>
  </r>
  <r>
    <x v="34"/>
    <n v="7.5"/>
  </r>
  <r>
    <x v="34"/>
    <m/>
  </r>
  <r>
    <x v="34"/>
    <n v="4.9000000000000004"/>
  </r>
  <r>
    <x v="34"/>
    <n v="4.8"/>
  </r>
  <r>
    <x v="34"/>
    <m/>
  </r>
  <r>
    <x v="34"/>
    <n v="6.8"/>
  </r>
  <r>
    <x v="34"/>
    <n v="8.1"/>
  </r>
  <r>
    <x v="34"/>
    <n v="8.3000000000000007"/>
  </r>
  <r>
    <x v="34"/>
    <n v="6.1"/>
  </r>
  <r>
    <x v="34"/>
    <m/>
  </r>
  <r>
    <x v="34"/>
    <m/>
  </r>
  <r>
    <x v="34"/>
    <n v="6.2"/>
  </r>
  <r>
    <x v="34"/>
    <n v="6.9"/>
  </r>
  <r>
    <x v="34"/>
    <n v="5.7"/>
  </r>
  <r>
    <x v="34"/>
    <n v="6.6"/>
  </r>
  <r>
    <x v="34"/>
    <n v="6.6"/>
  </r>
  <r>
    <x v="34"/>
    <n v="7.5"/>
  </r>
  <r>
    <x v="34"/>
    <n v="7.3"/>
  </r>
  <r>
    <x v="34"/>
    <n v="7.3"/>
  </r>
  <r>
    <x v="34"/>
    <n v="7.7"/>
  </r>
  <r>
    <x v="34"/>
    <n v="6.1"/>
  </r>
  <r>
    <x v="34"/>
    <n v="7.2"/>
  </r>
  <r>
    <x v="34"/>
    <n v="7.5"/>
  </r>
  <r>
    <x v="34"/>
    <n v="8"/>
  </r>
  <r>
    <x v="34"/>
    <n v="8"/>
  </r>
  <r>
    <x v="34"/>
    <n v="5.9"/>
  </r>
  <r>
    <x v="35"/>
    <n v="8.5"/>
  </r>
  <r>
    <x v="35"/>
    <n v="5.0999999999999996"/>
  </r>
  <r>
    <x v="35"/>
    <n v="7.4"/>
  </r>
  <r>
    <x v="35"/>
    <n v="8.5"/>
  </r>
  <r>
    <x v="35"/>
    <m/>
  </r>
  <r>
    <x v="35"/>
    <m/>
  </r>
  <r>
    <x v="35"/>
    <n v="8.5"/>
  </r>
  <r>
    <x v="35"/>
    <n v="5.9"/>
  </r>
  <r>
    <x v="35"/>
    <n v="6.2"/>
  </r>
  <r>
    <x v="35"/>
    <n v="8.1"/>
  </r>
  <r>
    <x v="35"/>
    <n v="7.9"/>
  </r>
  <r>
    <x v="35"/>
    <n v="7.9"/>
  </r>
  <r>
    <x v="35"/>
    <n v="8.1"/>
  </r>
  <r>
    <x v="35"/>
    <n v="7.1"/>
  </r>
  <r>
    <x v="35"/>
    <n v="6"/>
  </r>
  <r>
    <x v="35"/>
    <n v="8.6999999999999993"/>
  </r>
  <r>
    <x v="35"/>
    <n v="8.1"/>
  </r>
  <r>
    <x v="35"/>
    <m/>
  </r>
  <r>
    <x v="35"/>
    <n v="8.5"/>
  </r>
  <r>
    <x v="35"/>
    <m/>
  </r>
  <r>
    <x v="35"/>
    <n v="5.9"/>
  </r>
  <r>
    <x v="35"/>
    <n v="7.3"/>
  </r>
  <r>
    <x v="35"/>
    <n v="7.1"/>
  </r>
  <r>
    <x v="35"/>
    <n v="7"/>
  </r>
  <r>
    <x v="35"/>
    <n v="8.4"/>
  </r>
  <r>
    <x v="35"/>
    <n v="4.9000000000000004"/>
  </r>
  <r>
    <x v="35"/>
    <n v="6.3"/>
  </r>
  <r>
    <x v="35"/>
    <n v="5.4"/>
  </r>
  <r>
    <x v="35"/>
    <m/>
  </r>
  <r>
    <x v="35"/>
    <n v="8.1"/>
  </r>
  <r>
    <x v="35"/>
    <n v="8"/>
  </r>
  <r>
    <x v="35"/>
    <n v="7.3"/>
  </r>
  <r>
    <x v="35"/>
    <n v="9.1"/>
  </r>
  <r>
    <x v="35"/>
    <n v="6"/>
  </r>
  <r>
    <x v="35"/>
    <n v="5.7"/>
  </r>
  <r>
    <x v="35"/>
    <n v="8.3000000000000007"/>
  </r>
  <r>
    <x v="35"/>
    <n v="7.7"/>
  </r>
  <r>
    <x v="35"/>
    <n v="4.5"/>
  </r>
  <r>
    <x v="35"/>
    <m/>
  </r>
  <r>
    <x v="35"/>
    <n v="7.8"/>
  </r>
  <r>
    <x v="35"/>
    <m/>
  </r>
  <r>
    <x v="35"/>
    <n v="8.1"/>
  </r>
  <r>
    <x v="35"/>
    <m/>
  </r>
  <r>
    <x v="35"/>
    <n v="7.7"/>
  </r>
  <r>
    <x v="35"/>
    <m/>
  </r>
  <r>
    <x v="35"/>
    <n v="7.3"/>
  </r>
  <r>
    <x v="35"/>
    <n v="7.9"/>
  </r>
  <r>
    <x v="35"/>
    <n v="6.6"/>
  </r>
  <r>
    <x v="35"/>
    <n v="6.7"/>
  </r>
  <r>
    <x v="35"/>
    <n v="5.9"/>
  </r>
  <r>
    <x v="36"/>
    <n v="8.3000000000000007"/>
  </r>
  <r>
    <x v="36"/>
    <n v="4.9000000000000004"/>
  </r>
  <r>
    <x v="36"/>
    <n v="7"/>
  </r>
  <r>
    <x v="36"/>
    <n v="7.8"/>
  </r>
  <r>
    <x v="36"/>
    <n v="7.5"/>
  </r>
  <r>
    <x v="36"/>
    <n v="7.3"/>
  </r>
  <r>
    <x v="36"/>
    <n v="7.7"/>
  </r>
  <r>
    <x v="36"/>
    <n v="8"/>
  </r>
  <r>
    <x v="36"/>
    <n v="7.2"/>
  </r>
  <r>
    <x v="36"/>
    <m/>
  </r>
  <r>
    <x v="36"/>
    <m/>
  </r>
  <r>
    <x v="36"/>
    <n v="7.6"/>
  </r>
  <r>
    <x v="36"/>
    <n v="7.6"/>
  </r>
  <r>
    <x v="36"/>
    <n v="6.3"/>
  </r>
  <r>
    <x v="36"/>
    <n v="8"/>
  </r>
  <r>
    <x v="36"/>
    <m/>
  </r>
  <r>
    <x v="36"/>
    <n v="6.6"/>
  </r>
  <r>
    <x v="36"/>
    <n v="3.9"/>
  </r>
  <r>
    <x v="36"/>
    <m/>
  </r>
  <r>
    <x v="36"/>
    <m/>
  </r>
  <r>
    <x v="36"/>
    <n v="8.6"/>
  </r>
  <r>
    <x v="36"/>
    <n v="5.0999999999999996"/>
  </r>
  <r>
    <x v="36"/>
    <n v="6.6"/>
  </r>
  <r>
    <x v="36"/>
    <n v="5.5"/>
  </r>
  <r>
    <x v="36"/>
    <n v="6.2"/>
  </r>
  <r>
    <x v="36"/>
    <n v="7.7"/>
  </r>
  <r>
    <x v="36"/>
    <n v="7"/>
  </r>
  <r>
    <x v="36"/>
    <n v="7.5"/>
  </r>
  <r>
    <x v="36"/>
    <n v="7.4"/>
  </r>
  <r>
    <x v="36"/>
    <m/>
  </r>
  <r>
    <x v="36"/>
    <n v="6.5"/>
  </r>
  <r>
    <x v="36"/>
    <n v="8.4"/>
  </r>
  <r>
    <x v="36"/>
    <n v="6.6"/>
  </r>
  <r>
    <x v="36"/>
    <m/>
  </r>
  <r>
    <x v="36"/>
    <n v="6.8"/>
  </r>
  <r>
    <x v="36"/>
    <n v="7.3"/>
  </r>
  <r>
    <x v="36"/>
    <n v="7.2"/>
  </r>
  <r>
    <x v="36"/>
    <n v="7.3"/>
  </r>
  <r>
    <x v="36"/>
    <n v="7.3"/>
  </r>
  <r>
    <x v="36"/>
    <n v="6.8"/>
  </r>
  <r>
    <x v="36"/>
    <n v="5.6"/>
  </r>
  <r>
    <x v="36"/>
    <n v="5.2"/>
  </r>
  <r>
    <x v="36"/>
    <m/>
  </r>
  <r>
    <x v="36"/>
    <n v="7.3"/>
  </r>
  <r>
    <x v="36"/>
    <n v="7.5"/>
  </r>
  <r>
    <x v="36"/>
    <n v="6.7"/>
  </r>
  <r>
    <x v="36"/>
    <n v="6.9"/>
  </r>
  <r>
    <x v="36"/>
    <n v="4.8"/>
  </r>
  <r>
    <x v="36"/>
    <n v="5.8"/>
  </r>
  <r>
    <x v="36"/>
    <n v="6.9"/>
  </r>
  <r>
    <x v="36"/>
    <n v="6.8"/>
  </r>
  <r>
    <x v="36"/>
    <n v="5.3"/>
  </r>
  <r>
    <x v="36"/>
    <n v="5"/>
  </r>
  <r>
    <x v="36"/>
    <n v="7.7"/>
  </r>
  <r>
    <x v="36"/>
    <n v="6"/>
  </r>
  <r>
    <x v="36"/>
    <n v="7.2"/>
  </r>
  <r>
    <x v="36"/>
    <n v="7"/>
  </r>
  <r>
    <x v="36"/>
    <n v="5.0999999999999996"/>
  </r>
  <r>
    <x v="36"/>
    <n v="5.8"/>
  </r>
  <r>
    <x v="36"/>
    <n v="5.9"/>
  </r>
  <r>
    <x v="36"/>
    <n v="7.2"/>
  </r>
  <r>
    <x v="37"/>
    <n v="8.4"/>
  </r>
  <r>
    <x v="37"/>
    <n v="7.2"/>
  </r>
  <r>
    <x v="37"/>
    <n v="9.1999999999999993"/>
  </r>
  <r>
    <x v="37"/>
    <n v="7.9"/>
  </r>
  <r>
    <x v="37"/>
    <m/>
  </r>
  <r>
    <x v="37"/>
    <n v="8"/>
  </r>
  <r>
    <x v="37"/>
    <n v="8.4"/>
  </r>
  <r>
    <x v="37"/>
    <n v="6.1"/>
  </r>
  <r>
    <x v="37"/>
    <n v="7.5"/>
  </r>
  <r>
    <x v="37"/>
    <n v="6.8"/>
  </r>
  <r>
    <x v="37"/>
    <n v="7.1"/>
  </r>
  <r>
    <x v="37"/>
    <n v="8.6"/>
  </r>
  <r>
    <x v="37"/>
    <n v="7.8"/>
  </r>
  <r>
    <x v="37"/>
    <n v="7.7"/>
  </r>
  <r>
    <x v="37"/>
    <n v="4.7"/>
  </r>
  <r>
    <x v="37"/>
    <n v="7"/>
  </r>
  <r>
    <x v="37"/>
    <m/>
  </r>
  <r>
    <x v="37"/>
    <n v="6.5"/>
  </r>
  <r>
    <x v="37"/>
    <m/>
  </r>
  <r>
    <x v="37"/>
    <n v="8.8000000000000007"/>
  </r>
  <r>
    <x v="37"/>
    <n v="9.1999999999999993"/>
  </r>
  <r>
    <x v="37"/>
    <n v="7.8"/>
  </r>
  <r>
    <x v="37"/>
    <n v="8.4"/>
  </r>
  <r>
    <x v="37"/>
    <m/>
  </r>
  <r>
    <x v="37"/>
    <n v="5.7"/>
  </r>
  <r>
    <x v="37"/>
    <n v="5"/>
  </r>
  <r>
    <x v="37"/>
    <n v="4.9000000000000004"/>
  </r>
  <r>
    <x v="37"/>
    <n v="8.4"/>
  </r>
  <r>
    <x v="37"/>
    <n v="8.3000000000000007"/>
  </r>
  <r>
    <x v="37"/>
    <n v="5.3"/>
  </r>
  <r>
    <x v="37"/>
    <n v="8.1999999999999993"/>
  </r>
  <r>
    <x v="37"/>
    <n v="5.5"/>
  </r>
  <r>
    <x v="37"/>
    <n v="7"/>
  </r>
  <r>
    <x v="37"/>
    <n v="5.6"/>
  </r>
  <r>
    <x v="37"/>
    <n v="7"/>
  </r>
  <r>
    <x v="37"/>
    <n v="7.2"/>
  </r>
  <r>
    <x v="37"/>
    <m/>
  </r>
  <r>
    <x v="37"/>
    <n v="8.1"/>
  </r>
  <r>
    <x v="37"/>
    <m/>
  </r>
  <r>
    <x v="37"/>
    <m/>
  </r>
  <r>
    <x v="37"/>
    <m/>
  </r>
  <r>
    <x v="37"/>
    <n v="6.8"/>
  </r>
  <r>
    <x v="37"/>
    <n v="6.7"/>
  </r>
  <r>
    <x v="37"/>
    <m/>
  </r>
  <r>
    <x v="37"/>
    <n v="8.1999999999999993"/>
  </r>
  <r>
    <x v="37"/>
    <m/>
  </r>
  <r>
    <x v="37"/>
    <n v="5.4"/>
  </r>
  <r>
    <x v="37"/>
    <m/>
  </r>
  <r>
    <x v="37"/>
    <n v="7.9"/>
  </r>
  <r>
    <x v="37"/>
    <n v="6.5"/>
  </r>
  <r>
    <x v="37"/>
    <n v="8.3000000000000007"/>
  </r>
  <r>
    <x v="37"/>
    <n v="8"/>
  </r>
  <r>
    <x v="38"/>
    <m/>
  </r>
  <r>
    <x v="38"/>
    <n v="8.5"/>
  </r>
  <r>
    <x v="38"/>
    <n v="6.6"/>
  </r>
  <r>
    <x v="38"/>
    <n v="8.1"/>
  </r>
  <r>
    <x v="38"/>
    <n v="7.3"/>
  </r>
  <r>
    <x v="38"/>
    <n v="8.1"/>
  </r>
  <r>
    <x v="38"/>
    <n v="7.7"/>
  </r>
  <r>
    <x v="38"/>
    <n v="7.3"/>
  </r>
  <r>
    <x v="38"/>
    <n v="6.6"/>
  </r>
  <r>
    <x v="38"/>
    <n v="7.7"/>
  </r>
  <r>
    <x v="38"/>
    <n v="3.6"/>
  </r>
  <r>
    <x v="38"/>
    <n v="7.7"/>
  </r>
  <r>
    <x v="38"/>
    <m/>
  </r>
  <r>
    <x v="38"/>
    <n v="6.1"/>
  </r>
  <r>
    <x v="38"/>
    <n v="7.1"/>
  </r>
  <r>
    <x v="38"/>
    <m/>
  </r>
  <r>
    <x v="38"/>
    <n v="6.5"/>
  </r>
  <r>
    <x v="38"/>
    <m/>
  </r>
  <r>
    <x v="38"/>
    <n v="9.4"/>
  </r>
  <r>
    <x v="38"/>
    <n v="7"/>
  </r>
  <r>
    <x v="38"/>
    <n v="7.5"/>
  </r>
  <r>
    <x v="38"/>
    <m/>
  </r>
  <r>
    <x v="38"/>
    <m/>
  </r>
  <r>
    <x v="38"/>
    <m/>
  </r>
  <r>
    <x v="38"/>
    <n v="6.9"/>
  </r>
  <r>
    <x v="38"/>
    <n v="7.7"/>
  </r>
  <r>
    <x v="38"/>
    <n v="6.3"/>
  </r>
  <r>
    <x v="38"/>
    <n v="4.4000000000000004"/>
  </r>
  <r>
    <x v="38"/>
    <n v="7.9"/>
  </r>
  <r>
    <x v="38"/>
    <n v="6.6"/>
  </r>
  <r>
    <x v="38"/>
    <n v="6.3"/>
  </r>
  <r>
    <x v="38"/>
    <n v="4.0999999999999996"/>
  </r>
  <r>
    <x v="38"/>
    <n v="4.3"/>
  </r>
  <r>
    <x v="38"/>
    <m/>
  </r>
  <r>
    <x v="38"/>
    <n v="6.2"/>
  </r>
  <r>
    <x v="38"/>
    <n v="6.7"/>
  </r>
  <r>
    <x v="38"/>
    <n v="6.4"/>
  </r>
  <r>
    <x v="38"/>
    <m/>
  </r>
  <r>
    <x v="38"/>
    <n v="8.1999999999999993"/>
  </r>
  <r>
    <x v="38"/>
    <n v="7.9"/>
  </r>
  <r>
    <x v="38"/>
    <n v="6.8"/>
  </r>
  <r>
    <x v="38"/>
    <n v="5.8"/>
  </r>
  <r>
    <x v="38"/>
    <n v="8.1999999999999993"/>
  </r>
  <r>
    <x v="38"/>
    <n v="9"/>
  </r>
  <r>
    <x v="38"/>
    <n v="6.6"/>
  </r>
  <r>
    <x v="38"/>
    <m/>
  </r>
  <r>
    <x v="38"/>
    <n v="6.5"/>
  </r>
  <r>
    <x v="38"/>
    <n v="7.2"/>
  </r>
  <r>
    <x v="38"/>
    <n v="7.6"/>
  </r>
  <r>
    <x v="38"/>
    <m/>
  </r>
  <r>
    <x v="38"/>
    <n v="6.5"/>
  </r>
  <r>
    <x v="38"/>
    <n v="7.1"/>
  </r>
  <r>
    <x v="38"/>
    <n v="5.3"/>
  </r>
  <r>
    <x v="38"/>
    <n v="3.3"/>
  </r>
  <r>
    <x v="38"/>
    <n v="3.8"/>
  </r>
  <r>
    <x v="38"/>
    <n v="5.0999999999999996"/>
  </r>
  <r>
    <x v="38"/>
    <n v="7"/>
  </r>
  <r>
    <x v="38"/>
    <n v="7.4"/>
  </r>
  <r>
    <x v="38"/>
    <n v="5.4"/>
  </r>
  <r>
    <x v="38"/>
    <n v="5.2"/>
  </r>
  <r>
    <x v="38"/>
    <n v="6"/>
  </r>
  <r>
    <x v="38"/>
    <m/>
  </r>
  <r>
    <x v="38"/>
    <n v="6"/>
  </r>
  <r>
    <x v="38"/>
    <n v="6.3"/>
  </r>
  <r>
    <x v="38"/>
    <m/>
  </r>
  <r>
    <x v="38"/>
    <n v="5.4"/>
  </r>
  <r>
    <x v="38"/>
    <n v="6.1"/>
  </r>
  <r>
    <x v="39"/>
    <n v="8.1"/>
  </r>
  <r>
    <x v="39"/>
    <m/>
  </r>
  <r>
    <x v="39"/>
    <n v="5"/>
  </r>
  <r>
    <x v="39"/>
    <n v="7.4"/>
  </r>
  <r>
    <x v="39"/>
    <n v="4.3"/>
  </r>
  <r>
    <x v="39"/>
    <n v="7.1"/>
  </r>
  <r>
    <x v="39"/>
    <n v="4.3"/>
  </r>
  <r>
    <x v="39"/>
    <m/>
  </r>
  <r>
    <x v="39"/>
    <n v="5.0999999999999996"/>
  </r>
  <r>
    <x v="39"/>
    <n v="7.9"/>
  </r>
  <r>
    <x v="39"/>
    <m/>
  </r>
  <r>
    <x v="39"/>
    <n v="7.2"/>
  </r>
  <r>
    <x v="39"/>
    <n v="7.3"/>
  </r>
  <r>
    <x v="39"/>
    <n v="5.9"/>
  </r>
  <r>
    <x v="39"/>
    <n v="6.8"/>
  </r>
  <r>
    <x v="39"/>
    <n v="6.7"/>
  </r>
  <r>
    <x v="39"/>
    <n v="7.6"/>
  </r>
  <r>
    <x v="39"/>
    <n v="4.9000000000000004"/>
  </r>
  <r>
    <x v="39"/>
    <m/>
  </r>
  <r>
    <x v="39"/>
    <n v="7.8"/>
  </r>
  <r>
    <x v="39"/>
    <n v="5.9"/>
  </r>
  <r>
    <x v="39"/>
    <m/>
  </r>
  <r>
    <x v="39"/>
    <n v="6.1"/>
  </r>
  <r>
    <x v="39"/>
    <n v="8.6999999999999993"/>
  </r>
  <r>
    <x v="39"/>
    <m/>
  </r>
  <r>
    <x v="39"/>
    <m/>
  </r>
  <r>
    <x v="39"/>
    <n v="7.7"/>
  </r>
  <r>
    <x v="39"/>
    <n v="8"/>
  </r>
  <r>
    <x v="39"/>
    <n v="8.6"/>
  </r>
  <r>
    <x v="39"/>
    <n v="5.7"/>
  </r>
  <r>
    <x v="39"/>
    <m/>
  </r>
  <r>
    <x v="39"/>
    <n v="7.3"/>
  </r>
  <r>
    <x v="39"/>
    <m/>
  </r>
  <r>
    <x v="39"/>
    <m/>
  </r>
  <r>
    <x v="39"/>
    <n v="7.6"/>
  </r>
  <r>
    <x v="39"/>
    <n v="6.7"/>
  </r>
  <r>
    <x v="39"/>
    <n v="6.1"/>
  </r>
  <r>
    <x v="39"/>
    <m/>
  </r>
  <r>
    <x v="39"/>
    <n v="5.5"/>
  </r>
  <r>
    <x v="39"/>
    <n v="7.4"/>
  </r>
  <r>
    <x v="39"/>
    <n v="5.7"/>
  </r>
  <r>
    <x v="39"/>
    <n v="8.5"/>
  </r>
  <r>
    <x v="39"/>
    <n v="5.7"/>
  </r>
  <r>
    <x v="39"/>
    <n v="6.6"/>
  </r>
  <r>
    <x v="39"/>
    <m/>
  </r>
  <r>
    <x v="39"/>
    <m/>
  </r>
  <r>
    <x v="39"/>
    <n v="6.9"/>
  </r>
  <r>
    <x v="39"/>
    <n v="3.8"/>
  </r>
  <r>
    <x v="39"/>
    <n v="7.1"/>
  </r>
  <r>
    <x v="39"/>
    <n v="4.9000000000000004"/>
  </r>
  <r>
    <x v="39"/>
    <n v="7.2"/>
  </r>
  <r>
    <x v="40"/>
    <n v="8.4"/>
  </r>
  <r>
    <x v="40"/>
    <n v="8.1"/>
  </r>
  <r>
    <x v="40"/>
    <n v="4.5"/>
  </r>
  <r>
    <x v="40"/>
    <n v="6.9"/>
  </r>
  <r>
    <x v="40"/>
    <n v="7"/>
  </r>
  <r>
    <x v="40"/>
    <n v="7.7"/>
  </r>
  <r>
    <x v="40"/>
    <n v="5.8"/>
  </r>
  <r>
    <x v="40"/>
    <n v="5.4"/>
  </r>
  <r>
    <x v="40"/>
    <n v="6.6"/>
  </r>
  <r>
    <x v="40"/>
    <n v="7.7"/>
  </r>
  <r>
    <x v="40"/>
    <n v="6.5"/>
  </r>
  <r>
    <x v="40"/>
    <n v="8.1"/>
  </r>
  <r>
    <x v="40"/>
    <m/>
  </r>
  <r>
    <x v="40"/>
    <n v="7"/>
  </r>
  <r>
    <x v="40"/>
    <m/>
  </r>
  <r>
    <x v="40"/>
    <n v="7.4"/>
  </r>
  <r>
    <x v="40"/>
    <n v="7"/>
  </r>
  <r>
    <x v="40"/>
    <n v="7"/>
  </r>
  <r>
    <x v="40"/>
    <m/>
  </r>
  <r>
    <x v="40"/>
    <m/>
  </r>
  <r>
    <x v="40"/>
    <n v="5.2"/>
  </r>
  <r>
    <x v="40"/>
    <n v="8.1"/>
  </r>
  <r>
    <x v="40"/>
    <n v="8"/>
  </r>
  <r>
    <x v="40"/>
    <n v="7.7"/>
  </r>
  <r>
    <x v="40"/>
    <n v="6.1"/>
  </r>
  <r>
    <x v="40"/>
    <n v="5.9"/>
  </r>
  <r>
    <x v="40"/>
    <n v="7.9"/>
  </r>
  <r>
    <x v="40"/>
    <m/>
  </r>
  <r>
    <x v="40"/>
    <n v="6.2"/>
  </r>
  <r>
    <x v="40"/>
    <n v="6.3"/>
  </r>
  <r>
    <x v="40"/>
    <n v="8.1"/>
  </r>
  <r>
    <x v="40"/>
    <n v="5.8"/>
  </r>
  <r>
    <x v="40"/>
    <m/>
  </r>
  <r>
    <x v="40"/>
    <n v="7.3"/>
  </r>
  <r>
    <x v="40"/>
    <n v="8.4"/>
  </r>
  <r>
    <x v="40"/>
    <m/>
  </r>
  <r>
    <x v="40"/>
    <m/>
  </r>
  <r>
    <x v="40"/>
    <m/>
  </r>
  <r>
    <x v="40"/>
    <n v="6.9"/>
  </r>
  <r>
    <x v="40"/>
    <m/>
  </r>
  <r>
    <x v="40"/>
    <m/>
  </r>
  <r>
    <x v="40"/>
    <m/>
  </r>
  <r>
    <x v="40"/>
    <n v="7.8"/>
  </r>
  <r>
    <x v="40"/>
    <n v="5"/>
  </r>
  <r>
    <x v="40"/>
    <n v="5.9"/>
  </r>
  <r>
    <x v="40"/>
    <n v="7.5"/>
  </r>
  <r>
    <x v="40"/>
    <n v="5.6"/>
  </r>
  <r>
    <x v="40"/>
    <n v="6"/>
  </r>
  <r>
    <x v="40"/>
    <n v="7.7"/>
  </r>
  <r>
    <x v="40"/>
    <n v="8.4"/>
  </r>
  <r>
    <x v="40"/>
    <n v="6.9"/>
  </r>
  <r>
    <x v="40"/>
    <n v="6.6"/>
  </r>
  <r>
    <x v="40"/>
    <n v="5.4"/>
  </r>
  <r>
    <x v="40"/>
    <n v="6.2"/>
  </r>
  <r>
    <x v="40"/>
    <n v="6.8"/>
  </r>
  <r>
    <x v="40"/>
    <n v="7.7"/>
  </r>
  <r>
    <x v="40"/>
    <n v="9.3000000000000007"/>
  </r>
  <r>
    <x v="40"/>
    <n v="7.6"/>
  </r>
  <r>
    <x v="40"/>
    <m/>
  </r>
  <r>
    <x v="40"/>
    <n v="7.1"/>
  </r>
  <r>
    <x v="40"/>
    <n v="5.0999999999999996"/>
  </r>
  <r>
    <x v="40"/>
    <n v="5.3"/>
  </r>
  <r>
    <x v="41"/>
    <n v="4.5"/>
  </r>
  <r>
    <x v="41"/>
    <n v="8.1999999999999993"/>
  </r>
  <r>
    <x v="41"/>
    <m/>
  </r>
  <r>
    <x v="41"/>
    <m/>
  </r>
  <r>
    <x v="41"/>
    <n v="7.4"/>
  </r>
  <r>
    <x v="41"/>
    <m/>
  </r>
  <r>
    <x v="41"/>
    <n v="4.5999999999999996"/>
  </r>
  <r>
    <x v="41"/>
    <n v="5.6"/>
  </r>
  <r>
    <x v="41"/>
    <n v="5.4"/>
  </r>
  <r>
    <x v="41"/>
    <n v="7.4"/>
  </r>
  <r>
    <x v="41"/>
    <n v="7.9"/>
  </r>
  <r>
    <x v="41"/>
    <n v="3.9"/>
  </r>
  <r>
    <x v="41"/>
    <n v="8.1"/>
  </r>
  <r>
    <x v="41"/>
    <n v="8.4"/>
  </r>
  <r>
    <x v="41"/>
    <n v="6.4"/>
  </r>
  <r>
    <x v="41"/>
    <n v="7.6"/>
  </r>
  <r>
    <x v="41"/>
    <m/>
  </r>
  <r>
    <x v="41"/>
    <m/>
  </r>
  <r>
    <x v="41"/>
    <n v="7.8"/>
  </r>
  <r>
    <x v="41"/>
    <m/>
  </r>
  <r>
    <x v="41"/>
    <n v="6.9"/>
  </r>
  <r>
    <x v="41"/>
    <n v="7.3"/>
  </r>
  <r>
    <x v="41"/>
    <n v="5.5"/>
  </r>
  <r>
    <x v="41"/>
    <n v="6.4"/>
  </r>
  <r>
    <x v="41"/>
    <n v="4.7"/>
  </r>
  <r>
    <x v="41"/>
    <n v="7"/>
  </r>
  <r>
    <x v="41"/>
    <n v="6"/>
  </r>
  <r>
    <x v="41"/>
    <n v="7.1"/>
  </r>
  <r>
    <x v="41"/>
    <n v="7.2"/>
  </r>
  <r>
    <x v="41"/>
    <m/>
  </r>
  <r>
    <x v="41"/>
    <n v="7.1"/>
  </r>
  <r>
    <x v="41"/>
    <m/>
  </r>
  <r>
    <x v="41"/>
    <n v="6.1"/>
  </r>
  <r>
    <x v="41"/>
    <n v="8"/>
  </r>
  <r>
    <x v="41"/>
    <n v="8.4"/>
  </r>
  <r>
    <x v="41"/>
    <m/>
  </r>
  <r>
    <x v="41"/>
    <n v="5.9"/>
  </r>
  <r>
    <x v="41"/>
    <m/>
  </r>
  <r>
    <x v="41"/>
    <n v="7.6"/>
  </r>
  <r>
    <x v="41"/>
    <m/>
  </r>
  <r>
    <x v="41"/>
    <n v="7"/>
  </r>
  <r>
    <x v="41"/>
    <m/>
  </r>
  <r>
    <x v="41"/>
    <n v="7.5"/>
  </r>
  <r>
    <x v="41"/>
    <n v="7.6"/>
  </r>
  <r>
    <x v="41"/>
    <n v="7.5"/>
  </r>
  <r>
    <x v="41"/>
    <n v="7.4"/>
  </r>
  <r>
    <x v="41"/>
    <n v="8.4"/>
  </r>
  <r>
    <x v="41"/>
    <n v="7.6"/>
  </r>
  <r>
    <x v="41"/>
    <n v="7.6"/>
  </r>
  <r>
    <x v="41"/>
    <n v="4.5999999999999996"/>
  </r>
  <r>
    <x v="41"/>
    <n v="8.1999999999999993"/>
  </r>
  <r>
    <x v="41"/>
    <n v="7.5"/>
  </r>
  <r>
    <x v="41"/>
    <m/>
  </r>
  <r>
    <x v="41"/>
    <n v="7.6"/>
  </r>
  <r>
    <x v="41"/>
    <n v="5.6"/>
  </r>
  <r>
    <x v="41"/>
    <n v="6.9"/>
  </r>
  <r>
    <x v="41"/>
    <n v="8"/>
  </r>
  <r>
    <x v="41"/>
    <n v="5.5"/>
  </r>
  <r>
    <x v="41"/>
    <m/>
  </r>
  <r>
    <x v="41"/>
    <n v="9.6"/>
  </r>
  <r>
    <x v="41"/>
    <n v="5.3"/>
  </r>
  <r>
    <x v="42"/>
    <m/>
  </r>
  <r>
    <x v="42"/>
    <n v="8.6"/>
  </r>
  <r>
    <x v="42"/>
    <n v="6.5"/>
  </r>
  <r>
    <x v="42"/>
    <n v="7.5"/>
  </r>
  <r>
    <x v="42"/>
    <n v="7"/>
  </r>
  <r>
    <x v="42"/>
    <n v="7.4"/>
  </r>
  <r>
    <x v="42"/>
    <m/>
  </r>
  <r>
    <x v="42"/>
    <n v="8"/>
  </r>
  <r>
    <x v="42"/>
    <n v="6.3"/>
  </r>
  <r>
    <x v="42"/>
    <n v="6"/>
  </r>
  <r>
    <x v="42"/>
    <n v="6.5"/>
  </r>
  <r>
    <x v="42"/>
    <n v="6.9"/>
  </r>
  <r>
    <x v="42"/>
    <m/>
  </r>
  <r>
    <x v="42"/>
    <n v="8.8000000000000007"/>
  </r>
  <r>
    <x v="42"/>
    <n v="8"/>
  </r>
  <r>
    <x v="42"/>
    <n v="6.8"/>
  </r>
  <r>
    <x v="42"/>
    <n v="4.3"/>
  </r>
  <r>
    <x v="42"/>
    <n v="7.6"/>
  </r>
  <r>
    <x v="42"/>
    <n v="6.2"/>
  </r>
  <r>
    <x v="42"/>
    <n v="7.7"/>
  </r>
  <r>
    <x v="42"/>
    <n v="8.1"/>
  </r>
  <r>
    <x v="42"/>
    <n v="7.3"/>
  </r>
  <r>
    <x v="42"/>
    <m/>
  </r>
  <r>
    <x v="42"/>
    <m/>
  </r>
  <r>
    <x v="42"/>
    <n v="6.4"/>
  </r>
  <r>
    <x v="42"/>
    <n v="7.1"/>
  </r>
  <r>
    <x v="42"/>
    <n v="4.7"/>
  </r>
  <r>
    <x v="42"/>
    <n v="7.7"/>
  </r>
  <r>
    <x v="42"/>
    <n v="7.1"/>
  </r>
  <r>
    <x v="42"/>
    <n v="5.7"/>
  </r>
  <r>
    <x v="42"/>
    <n v="8.9"/>
  </r>
  <r>
    <x v="42"/>
    <n v="8.6999999999999993"/>
  </r>
  <r>
    <x v="42"/>
    <m/>
  </r>
  <r>
    <x v="42"/>
    <n v="6.6"/>
  </r>
  <r>
    <x v="42"/>
    <m/>
  </r>
  <r>
    <x v="42"/>
    <n v="6.4"/>
  </r>
  <r>
    <x v="42"/>
    <n v="9"/>
  </r>
  <r>
    <x v="42"/>
    <n v="9.1999999999999993"/>
  </r>
  <r>
    <x v="42"/>
    <n v="5.3"/>
  </r>
  <r>
    <x v="42"/>
    <n v="8"/>
  </r>
  <r>
    <x v="42"/>
    <n v="7"/>
  </r>
  <r>
    <x v="42"/>
    <n v="8.8000000000000007"/>
  </r>
  <r>
    <x v="42"/>
    <n v="6.8"/>
  </r>
  <r>
    <x v="42"/>
    <n v="7.4"/>
  </r>
  <r>
    <x v="42"/>
    <n v="6.5"/>
  </r>
  <r>
    <x v="42"/>
    <n v="6.8"/>
  </r>
  <r>
    <x v="42"/>
    <m/>
  </r>
  <r>
    <x v="42"/>
    <n v="6.1"/>
  </r>
  <r>
    <x v="42"/>
    <n v="7"/>
  </r>
  <r>
    <x v="42"/>
    <n v="7.9"/>
  </r>
  <r>
    <x v="42"/>
    <n v="7.8"/>
  </r>
  <r>
    <x v="42"/>
    <n v="6.5"/>
  </r>
  <r>
    <x v="43"/>
    <n v="6.8"/>
  </r>
  <r>
    <x v="43"/>
    <n v="7.6"/>
  </r>
  <r>
    <x v="43"/>
    <n v="6.9"/>
  </r>
  <r>
    <x v="43"/>
    <m/>
  </r>
  <r>
    <x v="43"/>
    <n v="5.8"/>
  </r>
  <r>
    <x v="43"/>
    <n v="7.2"/>
  </r>
  <r>
    <x v="43"/>
    <n v="6.8"/>
  </r>
  <r>
    <x v="43"/>
    <n v="7.7"/>
  </r>
  <r>
    <x v="43"/>
    <n v="7"/>
  </r>
  <r>
    <x v="43"/>
    <n v="8.9"/>
  </r>
  <r>
    <x v="43"/>
    <n v="5.8"/>
  </r>
  <r>
    <x v="43"/>
    <n v="6.9"/>
  </r>
  <r>
    <x v="43"/>
    <n v="8.4"/>
  </r>
  <r>
    <x v="43"/>
    <m/>
  </r>
  <r>
    <x v="43"/>
    <n v="7.8"/>
  </r>
  <r>
    <x v="43"/>
    <n v="8"/>
  </r>
  <r>
    <x v="43"/>
    <n v="8.8000000000000007"/>
  </r>
  <r>
    <x v="43"/>
    <n v="8"/>
  </r>
  <r>
    <x v="43"/>
    <n v="7.3"/>
  </r>
  <r>
    <x v="43"/>
    <n v="6.8"/>
  </r>
  <r>
    <x v="43"/>
    <m/>
  </r>
  <r>
    <x v="43"/>
    <m/>
  </r>
  <r>
    <x v="43"/>
    <n v="6.6"/>
  </r>
  <r>
    <x v="43"/>
    <n v="6.9"/>
  </r>
  <r>
    <x v="43"/>
    <n v="7.9"/>
  </r>
  <r>
    <x v="43"/>
    <n v="7.4"/>
  </r>
  <r>
    <x v="43"/>
    <n v="8.1"/>
  </r>
  <r>
    <x v="43"/>
    <m/>
  </r>
  <r>
    <x v="43"/>
    <n v="7.1"/>
  </r>
  <r>
    <x v="43"/>
    <n v="5.3"/>
  </r>
  <r>
    <x v="43"/>
    <n v="5.7"/>
  </r>
  <r>
    <x v="43"/>
    <n v="5.9"/>
  </r>
  <r>
    <x v="43"/>
    <n v="5.5"/>
  </r>
  <r>
    <x v="43"/>
    <n v="8.8000000000000007"/>
  </r>
  <r>
    <x v="43"/>
    <n v="9.1999999999999993"/>
  </r>
  <r>
    <x v="43"/>
    <n v="5.3"/>
  </r>
  <r>
    <x v="43"/>
    <m/>
  </r>
  <r>
    <x v="43"/>
    <n v="8.1999999999999993"/>
  </r>
  <r>
    <x v="43"/>
    <n v="8.4"/>
  </r>
  <r>
    <x v="43"/>
    <n v="7.3"/>
  </r>
  <r>
    <x v="43"/>
    <n v="7.8"/>
  </r>
  <r>
    <x v="43"/>
    <n v="5.8"/>
  </r>
  <r>
    <x v="43"/>
    <n v="7.3"/>
  </r>
  <r>
    <x v="43"/>
    <n v="5.8"/>
  </r>
  <r>
    <x v="43"/>
    <n v="7.2"/>
  </r>
  <r>
    <x v="43"/>
    <n v="4.3"/>
  </r>
  <r>
    <x v="43"/>
    <n v="8.8000000000000007"/>
  </r>
  <r>
    <x v="43"/>
    <n v="5.0999999999999996"/>
  </r>
  <r>
    <x v="43"/>
    <n v="7.3"/>
  </r>
  <r>
    <x v="43"/>
    <n v="7.4"/>
  </r>
  <r>
    <x v="43"/>
    <n v="8.1"/>
  </r>
  <r>
    <x v="43"/>
    <n v="5.0999999999999996"/>
  </r>
  <r>
    <x v="43"/>
    <n v="7.4"/>
  </r>
  <r>
    <x v="43"/>
    <n v="6.8"/>
  </r>
  <r>
    <x v="44"/>
    <n v="7.1"/>
  </r>
  <r>
    <x v="44"/>
    <n v="4.9000000000000004"/>
  </r>
  <r>
    <x v="44"/>
    <n v="8.1999999999999993"/>
  </r>
  <r>
    <x v="44"/>
    <n v="5"/>
  </r>
  <r>
    <x v="44"/>
    <n v="7.2"/>
  </r>
  <r>
    <x v="44"/>
    <n v="6.3"/>
  </r>
  <r>
    <x v="44"/>
    <n v="6.7"/>
  </r>
  <r>
    <x v="44"/>
    <n v="7.1"/>
  </r>
  <r>
    <x v="44"/>
    <n v="7"/>
  </r>
  <r>
    <x v="44"/>
    <m/>
  </r>
  <r>
    <x v="44"/>
    <n v="7.5"/>
  </r>
  <r>
    <x v="44"/>
    <n v="8.3000000000000007"/>
  </r>
  <r>
    <x v="44"/>
    <m/>
  </r>
  <r>
    <x v="44"/>
    <n v="6.6"/>
  </r>
  <r>
    <x v="44"/>
    <n v="7"/>
  </r>
  <r>
    <x v="44"/>
    <n v="7.5"/>
  </r>
  <r>
    <x v="44"/>
    <n v="7.5"/>
  </r>
  <r>
    <x v="44"/>
    <n v="7.9"/>
  </r>
  <r>
    <x v="44"/>
    <m/>
  </r>
  <r>
    <x v="44"/>
    <m/>
  </r>
  <r>
    <x v="44"/>
    <m/>
  </r>
  <r>
    <x v="44"/>
    <m/>
  </r>
  <r>
    <x v="44"/>
    <n v="6.9"/>
  </r>
  <r>
    <x v="44"/>
    <n v="7.1"/>
  </r>
  <r>
    <x v="44"/>
    <n v="8.6"/>
  </r>
  <r>
    <x v="44"/>
    <m/>
  </r>
  <r>
    <x v="44"/>
    <n v="7.7"/>
  </r>
  <r>
    <x v="44"/>
    <n v="8"/>
  </r>
  <r>
    <x v="44"/>
    <n v="8.3000000000000007"/>
  </r>
  <r>
    <x v="44"/>
    <n v="7.4"/>
  </r>
  <r>
    <x v="44"/>
    <n v="7.9"/>
  </r>
  <r>
    <x v="44"/>
    <n v="8"/>
  </r>
  <r>
    <x v="44"/>
    <n v="3.8"/>
  </r>
  <r>
    <x v="44"/>
    <n v="8.5"/>
  </r>
  <r>
    <x v="44"/>
    <n v="7.3"/>
  </r>
  <r>
    <x v="44"/>
    <n v="8.1"/>
  </r>
  <r>
    <x v="44"/>
    <n v="6.1"/>
  </r>
  <r>
    <x v="44"/>
    <n v="8.4"/>
  </r>
  <r>
    <x v="44"/>
    <n v="5"/>
  </r>
  <r>
    <x v="44"/>
    <n v="7.8"/>
  </r>
  <r>
    <x v="44"/>
    <m/>
  </r>
  <r>
    <x v="44"/>
    <n v="4.4000000000000004"/>
  </r>
  <r>
    <x v="44"/>
    <n v="4.7"/>
  </r>
  <r>
    <x v="44"/>
    <n v="7.8"/>
  </r>
  <r>
    <x v="44"/>
    <n v="6.4"/>
  </r>
  <r>
    <x v="44"/>
    <n v="7.4"/>
  </r>
  <r>
    <x v="44"/>
    <n v="5.6"/>
  </r>
  <r>
    <x v="44"/>
    <n v="8"/>
  </r>
  <r>
    <x v="44"/>
    <n v="5"/>
  </r>
  <r>
    <x v="44"/>
    <n v="8.5"/>
  </r>
  <r>
    <x v="44"/>
    <n v="8.3000000000000007"/>
  </r>
  <r>
    <x v="45"/>
    <n v="7.8"/>
  </r>
  <r>
    <x v="45"/>
    <n v="6.4"/>
  </r>
  <r>
    <x v="45"/>
    <n v="4.0999999999999996"/>
  </r>
  <r>
    <x v="45"/>
    <n v="7"/>
  </r>
  <r>
    <x v="45"/>
    <n v="4.5999999999999996"/>
  </r>
  <r>
    <x v="45"/>
    <n v="5.4"/>
  </r>
  <r>
    <x v="45"/>
    <n v="7"/>
  </r>
  <r>
    <x v="45"/>
    <n v="5.9"/>
  </r>
  <r>
    <x v="45"/>
    <n v="8.5"/>
  </r>
  <r>
    <x v="45"/>
    <n v="6.9"/>
  </r>
  <r>
    <x v="45"/>
    <n v="8.5"/>
  </r>
  <r>
    <x v="45"/>
    <n v="5.3"/>
  </r>
  <r>
    <x v="45"/>
    <n v="6.9"/>
  </r>
  <r>
    <x v="45"/>
    <n v="6.7"/>
  </r>
  <r>
    <x v="45"/>
    <n v="7.4"/>
  </r>
  <r>
    <x v="45"/>
    <n v="7.6"/>
  </r>
  <r>
    <x v="45"/>
    <n v="8.5"/>
  </r>
  <r>
    <x v="45"/>
    <n v="7.1"/>
  </r>
  <r>
    <x v="45"/>
    <n v="5.9"/>
  </r>
  <r>
    <x v="45"/>
    <n v="4.5"/>
  </r>
  <r>
    <x v="45"/>
    <m/>
  </r>
  <r>
    <x v="45"/>
    <n v="6.4"/>
  </r>
  <r>
    <x v="45"/>
    <n v="6.1"/>
  </r>
  <r>
    <x v="45"/>
    <n v="5.9"/>
  </r>
  <r>
    <x v="45"/>
    <n v="5.7"/>
  </r>
  <r>
    <x v="45"/>
    <n v="8"/>
  </r>
  <r>
    <x v="45"/>
    <n v="7.7"/>
  </r>
  <r>
    <x v="45"/>
    <n v="6.5"/>
  </r>
  <r>
    <x v="45"/>
    <m/>
  </r>
  <r>
    <x v="45"/>
    <n v="6.4"/>
  </r>
  <r>
    <x v="45"/>
    <n v="7.2"/>
  </r>
  <r>
    <x v="45"/>
    <m/>
  </r>
  <r>
    <x v="45"/>
    <m/>
  </r>
  <r>
    <x v="45"/>
    <n v="7"/>
  </r>
  <r>
    <x v="45"/>
    <n v="6.7"/>
  </r>
  <r>
    <x v="45"/>
    <n v="8.6"/>
  </r>
  <r>
    <x v="45"/>
    <n v="8.9"/>
  </r>
  <r>
    <x v="45"/>
    <n v="6.5"/>
  </r>
  <r>
    <x v="45"/>
    <n v="4.0999999999999996"/>
  </r>
  <r>
    <x v="45"/>
    <m/>
  </r>
  <r>
    <x v="45"/>
    <n v="6.3"/>
  </r>
  <r>
    <x v="45"/>
    <n v="8.6"/>
  </r>
  <r>
    <x v="45"/>
    <n v="7.6"/>
  </r>
  <r>
    <x v="45"/>
    <n v="6.9"/>
  </r>
  <r>
    <x v="45"/>
    <n v="7.6"/>
  </r>
  <r>
    <x v="45"/>
    <m/>
  </r>
  <r>
    <x v="45"/>
    <n v="5.3"/>
  </r>
  <r>
    <x v="45"/>
    <n v="5.6"/>
  </r>
  <r>
    <x v="45"/>
    <n v="7.5"/>
  </r>
  <r>
    <x v="46"/>
    <n v="8.1999999999999993"/>
  </r>
  <r>
    <x v="46"/>
    <n v="6.8"/>
  </r>
  <r>
    <x v="46"/>
    <n v="7.2"/>
  </r>
  <r>
    <x v="46"/>
    <n v="8"/>
  </r>
  <r>
    <x v="46"/>
    <n v="6.5"/>
  </r>
  <r>
    <x v="46"/>
    <n v="6.1"/>
  </r>
  <r>
    <x v="46"/>
    <n v="6.7"/>
  </r>
  <r>
    <x v="46"/>
    <n v="7.2"/>
  </r>
  <r>
    <x v="46"/>
    <n v="9"/>
  </r>
  <r>
    <x v="46"/>
    <m/>
  </r>
  <r>
    <x v="46"/>
    <n v="8.4"/>
  </r>
  <r>
    <x v="46"/>
    <n v="5.4"/>
  </r>
  <r>
    <x v="46"/>
    <n v="6.8"/>
  </r>
  <r>
    <x v="46"/>
    <n v="6.5"/>
  </r>
  <r>
    <x v="46"/>
    <n v="5.8"/>
  </r>
  <r>
    <x v="46"/>
    <n v="6"/>
  </r>
  <r>
    <x v="46"/>
    <n v="8.1999999999999993"/>
  </r>
  <r>
    <x v="46"/>
    <n v="5.9"/>
  </r>
  <r>
    <x v="46"/>
    <n v="6.9"/>
  </r>
  <r>
    <x v="46"/>
    <n v="7.4"/>
  </r>
  <r>
    <x v="46"/>
    <n v="6.6"/>
  </r>
  <r>
    <x v="46"/>
    <n v="8.5"/>
  </r>
  <r>
    <x v="46"/>
    <n v="4.8"/>
  </r>
  <r>
    <x v="46"/>
    <m/>
  </r>
  <r>
    <x v="46"/>
    <n v="7.9"/>
  </r>
  <r>
    <x v="46"/>
    <n v="8.1999999999999993"/>
  </r>
  <r>
    <x v="46"/>
    <n v="7.9"/>
  </r>
  <r>
    <x v="46"/>
    <n v="5.6"/>
  </r>
  <r>
    <x v="46"/>
    <n v="5.5"/>
  </r>
  <r>
    <x v="46"/>
    <n v="7.5"/>
  </r>
  <r>
    <x v="46"/>
    <n v="7.9"/>
  </r>
  <r>
    <x v="46"/>
    <n v="6.2"/>
  </r>
  <r>
    <x v="46"/>
    <n v="8.1"/>
  </r>
  <r>
    <x v="46"/>
    <n v="7.6"/>
  </r>
  <r>
    <x v="46"/>
    <m/>
  </r>
  <r>
    <x v="46"/>
    <n v="7.4"/>
  </r>
  <r>
    <x v="46"/>
    <n v="5.3"/>
  </r>
  <r>
    <x v="46"/>
    <n v="7"/>
  </r>
  <r>
    <x v="46"/>
    <n v="6.9"/>
  </r>
  <r>
    <x v="46"/>
    <n v="7.6"/>
  </r>
  <r>
    <x v="47"/>
    <n v="5.9"/>
  </r>
  <r>
    <x v="47"/>
    <n v="6.5"/>
  </r>
  <r>
    <x v="47"/>
    <m/>
  </r>
  <r>
    <x v="47"/>
    <n v="6.9"/>
  </r>
  <r>
    <x v="47"/>
    <n v="5.8"/>
  </r>
  <r>
    <x v="47"/>
    <n v="8.1"/>
  </r>
  <r>
    <x v="47"/>
    <n v="8.6999999999999993"/>
  </r>
  <r>
    <x v="47"/>
    <n v="7.3"/>
  </r>
  <r>
    <x v="47"/>
    <n v="7.7"/>
  </r>
  <r>
    <x v="47"/>
    <n v="7.2"/>
  </r>
  <r>
    <x v="47"/>
    <n v="8"/>
  </r>
  <r>
    <x v="47"/>
    <n v="8"/>
  </r>
  <r>
    <x v="47"/>
    <n v="7.8"/>
  </r>
  <r>
    <x v="47"/>
    <n v="8.1"/>
  </r>
  <r>
    <x v="47"/>
    <m/>
  </r>
  <r>
    <x v="47"/>
    <n v="7.3"/>
  </r>
  <r>
    <x v="47"/>
    <n v="7.2"/>
  </r>
  <r>
    <x v="47"/>
    <n v="8.1999999999999993"/>
  </r>
  <r>
    <x v="47"/>
    <m/>
  </r>
  <r>
    <x v="47"/>
    <n v="8"/>
  </r>
  <r>
    <x v="47"/>
    <n v="8.1"/>
  </r>
  <r>
    <x v="47"/>
    <m/>
  </r>
  <r>
    <x v="47"/>
    <m/>
  </r>
  <r>
    <x v="47"/>
    <n v="7.2"/>
  </r>
  <r>
    <x v="47"/>
    <n v="6"/>
  </r>
  <r>
    <x v="47"/>
    <n v="5.3"/>
  </r>
  <r>
    <x v="47"/>
    <n v="6.2"/>
  </r>
  <r>
    <x v="47"/>
    <n v="8.3000000000000007"/>
  </r>
  <r>
    <x v="47"/>
    <n v="8.1999999999999993"/>
  </r>
  <r>
    <x v="47"/>
    <n v="6.9"/>
  </r>
  <r>
    <x v="47"/>
    <n v="7.9"/>
  </r>
  <r>
    <x v="47"/>
    <m/>
  </r>
  <r>
    <x v="48"/>
    <n v="6.3"/>
  </r>
  <r>
    <x v="48"/>
    <n v="7.1"/>
  </r>
  <r>
    <x v="48"/>
    <n v="7.8"/>
  </r>
  <r>
    <x v="48"/>
    <n v="8.1"/>
  </r>
  <r>
    <x v="48"/>
    <n v="6.5"/>
  </r>
  <r>
    <x v="48"/>
    <n v="8.1999999999999993"/>
  </r>
  <r>
    <x v="48"/>
    <n v="8"/>
  </r>
  <r>
    <x v="48"/>
    <n v="6.7"/>
  </r>
  <r>
    <x v="48"/>
    <n v="6.4"/>
  </r>
  <r>
    <x v="48"/>
    <m/>
  </r>
  <r>
    <x v="48"/>
    <n v="7"/>
  </r>
  <r>
    <x v="48"/>
    <n v="7.5"/>
  </r>
  <r>
    <x v="48"/>
    <n v="8.3000000000000007"/>
  </r>
  <r>
    <x v="48"/>
    <n v="7"/>
  </r>
  <r>
    <x v="48"/>
    <n v="8.4"/>
  </r>
  <r>
    <x v="48"/>
    <m/>
  </r>
  <r>
    <x v="48"/>
    <n v="5.8"/>
  </r>
  <r>
    <x v="48"/>
    <n v="6.9"/>
  </r>
  <r>
    <x v="48"/>
    <n v="6.6"/>
  </r>
  <r>
    <x v="48"/>
    <n v="6.4"/>
  </r>
  <r>
    <x v="48"/>
    <n v="4.9000000000000004"/>
  </r>
  <r>
    <x v="48"/>
    <n v="6.1"/>
  </r>
  <r>
    <x v="48"/>
    <n v="8.5"/>
  </r>
  <r>
    <x v="48"/>
    <n v="8.1"/>
  </r>
  <r>
    <x v="48"/>
    <n v="7.7"/>
  </r>
  <r>
    <x v="48"/>
    <n v="7.8"/>
  </r>
  <r>
    <x v="48"/>
    <m/>
  </r>
  <r>
    <x v="48"/>
    <n v="6.1"/>
  </r>
  <r>
    <x v="48"/>
    <n v="5.6"/>
  </r>
  <r>
    <x v="48"/>
    <m/>
  </r>
  <r>
    <x v="48"/>
    <n v="7.6"/>
  </r>
  <r>
    <x v="48"/>
    <n v="7.2"/>
  </r>
  <r>
    <x v="48"/>
    <n v="4.3"/>
  </r>
  <r>
    <x v="48"/>
    <n v="5.7"/>
  </r>
  <r>
    <x v="48"/>
    <n v="6.6"/>
  </r>
  <r>
    <x v="48"/>
    <n v="7.2"/>
  </r>
  <r>
    <x v="48"/>
    <n v="8.4"/>
  </r>
  <r>
    <x v="48"/>
    <n v="5.8"/>
  </r>
  <r>
    <x v="48"/>
    <n v="5.6"/>
  </r>
  <r>
    <x v="48"/>
    <m/>
  </r>
  <r>
    <x v="48"/>
    <n v="6.2"/>
  </r>
  <r>
    <x v="48"/>
    <n v="8.5"/>
  </r>
  <r>
    <x v="48"/>
    <n v="7.8"/>
  </r>
  <r>
    <x v="48"/>
    <n v="5.5"/>
  </r>
  <r>
    <x v="48"/>
    <m/>
  </r>
  <r>
    <x v="48"/>
    <m/>
  </r>
  <r>
    <x v="48"/>
    <m/>
  </r>
  <r>
    <x v="48"/>
    <n v="7"/>
  </r>
  <r>
    <x v="49"/>
    <n v="8.5"/>
  </r>
  <r>
    <x v="49"/>
    <n v="7.8"/>
  </r>
  <r>
    <x v="49"/>
    <n v="8.1999999999999993"/>
  </r>
  <r>
    <x v="49"/>
    <n v="6.2"/>
  </r>
  <r>
    <x v="49"/>
    <n v="5.6"/>
  </r>
  <r>
    <x v="49"/>
    <n v="6.6"/>
  </r>
  <r>
    <x v="49"/>
    <n v="7.1"/>
  </r>
  <r>
    <x v="49"/>
    <n v="7.3"/>
  </r>
  <r>
    <x v="49"/>
    <n v="8.1999999999999993"/>
  </r>
  <r>
    <x v="49"/>
    <n v="7.6"/>
  </r>
  <r>
    <x v="49"/>
    <n v="7.8"/>
  </r>
  <r>
    <x v="49"/>
    <n v="5.6"/>
  </r>
  <r>
    <x v="49"/>
    <n v="5.0999999999999996"/>
  </r>
  <r>
    <x v="49"/>
    <n v="8.8000000000000007"/>
  </r>
  <r>
    <x v="49"/>
    <n v="8.6"/>
  </r>
  <r>
    <x v="49"/>
    <n v="8.1"/>
  </r>
  <r>
    <x v="49"/>
    <n v="6.2"/>
  </r>
  <r>
    <x v="49"/>
    <n v="6"/>
  </r>
  <r>
    <x v="49"/>
    <m/>
  </r>
  <r>
    <x v="49"/>
    <n v="8.3000000000000007"/>
  </r>
  <r>
    <x v="49"/>
    <m/>
  </r>
  <r>
    <x v="49"/>
    <n v="5.4"/>
  </r>
  <r>
    <x v="49"/>
    <n v="7.3"/>
  </r>
  <r>
    <x v="49"/>
    <n v="7.5"/>
  </r>
  <r>
    <x v="49"/>
    <n v="8"/>
  </r>
  <r>
    <x v="49"/>
    <m/>
  </r>
  <r>
    <x v="49"/>
    <n v="7.6"/>
  </r>
  <r>
    <x v="49"/>
    <n v="7.2"/>
  </r>
  <r>
    <x v="49"/>
    <n v="8.8000000000000007"/>
  </r>
  <r>
    <x v="49"/>
    <n v="5.9"/>
  </r>
  <r>
    <x v="49"/>
    <n v="8.3000000000000007"/>
  </r>
  <r>
    <x v="49"/>
    <n v="6.8"/>
  </r>
  <r>
    <x v="49"/>
    <n v="5.6"/>
  </r>
  <r>
    <x v="49"/>
    <n v="6.5"/>
  </r>
  <r>
    <x v="49"/>
    <n v="8.9"/>
  </r>
  <r>
    <x v="49"/>
    <m/>
  </r>
  <r>
    <x v="49"/>
    <m/>
  </r>
  <r>
    <x v="49"/>
    <n v="6.8"/>
  </r>
  <r>
    <x v="49"/>
    <n v="8"/>
  </r>
  <r>
    <x v="49"/>
    <n v="8.4"/>
  </r>
  <r>
    <x v="49"/>
    <m/>
  </r>
  <r>
    <x v="49"/>
    <n v="8.1"/>
  </r>
  <r>
    <x v="49"/>
    <n v="6.1"/>
  </r>
  <r>
    <x v="49"/>
    <n v="5.4"/>
  </r>
  <r>
    <x v="49"/>
    <m/>
  </r>
  <r>
    <x v="49"/>
    <n v="5.5"/>
  </r>
  <r>
    <x v="49"/>
    <n v="5.7"/>
  </r>
  <r>
    <x v="49"/>
    <m/>
  </r>
  <r>
    <x v="49"/>
    <n v="8.1"/>
  </r>
  <r>
    <x v="49"/>
    <n v="5.7"/>
  </r>
  <r>
    <x v="49"/>
    <m/>
  </r>
  <r>
    <x v="49"/>
    <n v="7.8"/>
  </r>
  <r>
    <x v="49"/>
    <n v="7.6"/>
  </r>
  <r>
    <x v="49"/>
    <n v="7.2"/>
  </r>
  <r>
    <x v="50"/>
    <n v="6.8"/>
  </r>
  <r>
    <x v="50"/>
    <n v="7.3"/>
  </r>
  <r>
    <x v="50"/>
    <n v="5.6"/>
  </r>
  <r>
    <x v="50"/>
    <n v="6.1"/>
  </r>
  <r>
    <x v="50"/>
    <n v="6.5"/>
  </r>
  <r>
    <x v="50"/>
    <n v="7.8"/>
  </r>
  <r>
    <x v="50"/>
    <n v="7.4"/>
  </r>
  <r>
    <x v="50"/>
    <n v="7.3"/>
  </r>
  <r>
    <x v="50"/>
    <n v="7.8"/>
  </r>
  <r>
    <x v="50"/>
    <n v="7.8"/>
  </r>
  <r>
    <x v="50"/>
    <n v="7"/>
  </r>
  <r>
    <x v="50"/>
    <n v="8.1"/>
  </r>
  <r>
    <x v="50"/>
    <n v="7.4"/>
  </r>
  <r>
    <x v="50"/>
    <n v="7.6"/>
  </r>
  <r>
    <x v="50"/>
    <m/>
  </r>
  <r>
    <x v="50"/>
    <n v="5.9"/>
  </r>
  <r>
    <x v="50"/>
    <n v="7"/>
  </r>
  <r>
    <x v="50"/>
    <n v="5.3"/>
  </r>
  <r>
    <x v="50"/>
    <n v="9.4"/>
  </r>
  <r>
    <x v="50"/>
    <n v="7.7"/>
  </r>
  <r>
    <x v="50"/>
    <n v="6.4"/>
  </r>
  <r>
    <x v="50"/>
    <n v="8"/>
  </r>
  <r>
    <x v="50"/>
    <m/>
  </r>
  <r>
    <x v="50"/>
    <n v="3.4"/>
  </r>
  <r>
    <x v="50"/>
    <n v="7.6"/>
  </r>
  <r>
    <x v="50"/>
    <n v="6.9"/>
  </r>
  <r>
    <x v="50"/>
    <n v="5.5"/>
  </r>
  <r>
    <x v="50"/>
    <n v="7.4"/>
  </r>
  <r>
    <x v="50"/>
    <n v="7.5"/>
  </r>
  <r>
    <x v="50"/>
    <n v="9.1"/>
  </r>
  <r>
    <x v="50"/>
    <n v="7.6"/>
  </r>
  <r>
    <x v="50"/>
    <n v="8"/>
  </r>
  <r>
    <x v="50"/>
    <n v="7"/>
  </r>
  <r>
    <x v="50"/>
    <m/>
  </r>
  <r>
    <x v="50"/>
    <n v="6.8"/>
  </r>
  <r>
    <x v="50"/>
    <n v="7.7"/>
  </r>
  <r>
    <x v="50"/>
    <n v="7.3"/>
  </r>
  <r>
    <x v="50"/>
    <n v="5.5"/>
  </r>
  <r>
    <x v="50"/>
    <n v="4.7"/>
  </r>
  <r>
    <x v="50"/>
    <n v="8.3000000000000007"/>
  </r>
  <r>
    <x v="50"/>
    <n v="8.1"/>
  </r>
  <r>
    <x v="50"/>
    <n v="8.3000000000000007"/>
  </r>
  <r>
    <x v="50"/>
    <n v="7.8"/>
  </r>
  <r>
    <x v="51"/>
    <n v="8.9"/>
  </r>
  <r>
    <x v="51"/>
    <m/>
  </r>
  <r>
    <x v="51"/>
    <n v="8.8000000000000007"/>
  </r>
  <r>
    <x v="51"/>
    <n v="6.1"/>
  </r>
  <r>
    <x v="51"/>
    <n v="4.3"/>
  </r>
  <r>
    <x v="51"/>
    <n v="8.3000000000000007"/>
  </r>
  <r>
    <x v="51"/>
    <n v="6.6"/>
  </r>
  <r>
    <x v="51"/>
    <n v="7.7"/>
  </r>
  <r>
    <x v="51"/>
    <n v="6.9"/>
  </r>
  <r>
    <x v="51"/>
    <n v="7.9"/>
  </r>
  <r>
    <x v="51"/>
    <n v="4.5999999999999996"/>
  </r>
  <r>
    <x v="51"/>
    <n v="7.3"/>
  </r>
  <r>
    <x v="51"/>
    <n v="7"/>
  </r>
  <r>
    <x v="51"/>
    <n v="7.9"/>
  </r>
  <r>
    <x v="51"/>
    <n v="9"/>
  </r>
  <r>
    <x v="51"/>
    <n v="7.6"/>
  </r>
  <r>
    <x v="51"/>
    <n v="6.8"/>
  </r>
  <r>
    <x v="51"/>
    <n v="7.1"/>
  </r>
  <r>
    <x v="51"/>
    <n v="7.5"/>
  </r>
  <r>
    <x v="51"/>
    <n v="6.8"/>
  </r>
  <r>
    <x v="51"/>
    <n v="7.8"/>
  </r>
  <r>
    <x v="51"/>
    <n v="8.1999999999999993"/>
  </r>
  <r>
    <x v="51"/>
    <n v="8.1"/>
  </r>
  <r>
    <x v="51"/>
    <n v="7.9"/>
  </r>
  <r>
    <x v="51"/>
    <n v="5.2"/>
  </r>
  <r>
    <x v="51"/>
    <n v="6.8"/>
  </r>
  <r>
    <x v="51"/>
    <n v="8"/>
  </r>
  <r>
    <x v="51"/>
    <n v="9"/>
  </r>
  <r>
    <x v="51"/>
    <n v="6.9"/>
  </r>
  <r>
    <x v="51"/>
    <n v="7.1"/>
  </r>
  <r>
    <x v="51"/>
    <n v="4.7"/>
  </r>
  <r>
    <x v="51"/>
    <n v="7.4"/>
  </r>
  <r>
    <x v="51"/>
    <n v="5.6"/>
  </r>
  <r>
    <x v="51"/>
    <n v="6.2"/>
  </r>
  <r>
    <x v="52"/>
    <n v="7"/>
  </r>
  <r>
    <x v="52"/>
    <n v="7.5"/>
  </r>
  <r>
    <x v="52"/>
    <n v="5.8"/>
  </r>
  <r>
    <x v="52"/>
    <n v="7.7"/>
  </r>
  <r>
    <x v="52"/>
    <n v="6.9"/>
  </r>
  <r>
    <x v="52"/>
    <n v="6.7"/>
  </r>
  <r>
    <x v="52"/>
    <n v="5.9"/>
  </r>
  <r>
    <x v="52"/>
    <n v="8"/>
  </r>
  <r>
    <x v="52"/>
    <n v="8.3000000000000007"/>
  </r>
  <r>
    <x v="52"/>
    <n v="5.8"/>
  </r>
  <r>
    <x v="52"/>
    <n v="4.5999999999999996"/>
  </r>
  <r>
    <x v="52"/>
    <n v="8.1"/>
  </r>
  <r>
    <x v="52"/>
    <n v="6.2"/>
  </r>
  <r>
    <x v="52"/>
    <m/>
  </r>
  <r>
    <x v="52"/>
    <n v="8.5"/>
  </r>
  <r>
    <x v="52"/>
    <n v="7.8"/>
  </r>
  <r>
    <x v="52"/>
    <n v="7.5"/>
  </r>
  <r>
    <x v="52"/>
    <n v="7.8"/>
  </r>
  <r>
    <x v="52"/>
    <n v="5.0999999999999996"/>
  </r>
  <r>
    <x v="52"/>
    <n v="7.8"/>
  </r>
  <r>
    <x v="52"/>
    <m/>
  </r>
  <r>
    <x v="52"/>
    <n v="7.8"/>
  </r>
  <r>
    <x v="52"/>
    <n v="7"/>
  </r>
  <r>
    <x v="52"/>
    <n v="6.9"/>
  </r>
  <r>
    <x v="52"/>
    <n v="9.1"/>
  </r>
  <r>
    <x v="52"/>
    <m/>
  </r>
  <r>
    <x v="52"/>
    <n v="8.1999999999999993"/>
  </r>
  <r>
    <x v="52"/>
    <n v="7.2"/>
  </r>
  <r>
    <x v="52"/>
    <n v="7.1"/>
  </r>
  <r>
    <x v="52"/>
    <n v="6.3"/>
  </r>
  <r>
    <x v="52"/>
    <n v="6.9"/>
  </r>
  <r>
    <x v="52"/>
    <n v="8.1"/>
  </r>
  <r>
    <x v="52"/>
    <n v="7.3"/>
  </r>
  <r>
    <x v="52"/>
    <n v="7.5"/>
  </r>
  <r>
    <x v="52"/>
    <n v="6.9"/>
  </r>
  <r>
    <x v="52"/>
    <n v="4.7"/>
  </r>
  <r>
    <x v="52"/>
    <n v="6"/>
  </r>
  <r>
    <x v="52"/>
    <n v="8.1999999999999993"/>
  </r>
  <r>
    <x v="52"/>
    <n v="9.1"/>
  </r>
  <r>
    <x v="52"/>
    <n v="6.8"/>
  </r>
  <r>
    <x v="52"/>
    <n v="8.4"/>
  </r>
  <r>
    <x v="52"/>
    <n v="7.6"/>
  </r>
  <r>
    <x v="52"/>
    <m/>
  </r>
  <r>
    <x v="52"/>
    <n v="6.6"/>
  </r>
  <r>
    <x v="52"/>
    <n v="8.1"/>
  </r>
  <r>
    <x v="52"/>
    <m/>
  </r>
  <r>
    <x v="52"/>
    <n v="7.6"/>
  </r>
  <r>
    <x v="52"/>
    <n v="4.0999999999999996"/>
  </r>
  <r>
    <x v="52"/>
    <n v="6.8"/>
  </r>
  <r>
    <x v="52"/>
    <n v="8.6999999999999993"/>
  </r>
  <r>
    <x v="52"/>
    <n v="8.6"/>
  </r>
  <r>
    <x v="52"/>
    <n v="7.7"/>
  </r>
  <r>
    <x v="53"/>
    <n v="6.7"/>
  </r>
  <r>
    <x v="53"/>
    <n v="9.3000000000000007"/>
  </r>
  <r>
    <x v="53"/>
    <n v="7.5"/>
  </r>
  <r>
    <x v="53"/>
    <n v="9.1999999999999993"/>
  </r>
  <r>
    <x v="53"/>
    <n v="6.3"/>
  </r>
  <r>
    <x v="53"/>
    <n v="7.6"/>
  </r>
  <r>
    <x v="53"/>
    <m/>
  </r>
  <r>
    <x v="53"/>
    <n v="7.4"/>
  </r>
  <r>
    <x v="53"/>
    <n v="6.7"/>
  </r>
  <r>
    <x v="53"/>
    <m/>
  </r>
  <r>
    <x v="53"/>
    <m/>
  </r>
  <r>
    <x v="53"/>
    <n v="7.7"/>
  </r>
  <r>
    <x v="53"/>
    <n v="7.4"/>
  </r>
  <r>
    <x v="53"/>
    <n v="8"/>
  </r>
  <r>
    <x v="53"/>
    <m/>
  </r>
  <r>
    <x v="53"/>
    <n v="7.5"/>
  </r>
  <r>
    <x v="53"/>
    <n v="8.8000000000000007"/>
  </r>
  <r>
    <x v="53"/>
    <n v="7.2"/>
  </r>
  <r>
    <x v="53"/>
    <n v="8.1999999999999993"/>
  </r>
  <r>
    <x v="53"/>
    <n v="7"/>
  </r>
  <r>
    <x v="53"/>
    <m/>
  </r>
  <r>
    <x v="53"/>
    <n v="8.4"/>
  </r>
  <r>
    <x v="53"/>
    <n v="8.1"/>
  </r>
  <r>
    <x v="53"/>
    <n v="8.5"/>
  </r>
  <r>
    <x v="53"/>
    <m/>
  </r>
  <r>
    <x v="53"/>
    <n v="8.6999999999999993"/>
  </r>
  <r>
    <x v="53"/>
    <n v="7.4"/>
  </r>
  <r>
    <x v="53"/>
    <n v="8.9"/>
  </r>
  <r>
    <x v="53"/>
    <n v="5.5"/>
  </r>
  <r>
    <x v="53"/>
    <n v="7.1"/>
  </r>
  <r>
    <x v="53"/>
    <n v="5.8"/>
  </r>
  <r>
    <x v="53"/>
    <n v="8"/>
  </r>
  <r>
    <x v="53"/>
    <n v="4.7"/>
  </r>
  <r>
    <x v="53"/>
    <n v="8.1"/>
  </r>
  <r>
    <x v="53"/>
    <m/>
  </r>
  <r>
    <x v="53"/>
    <n v="4.0999999999999996"/>
  </r>
  <r>
    <x v="53"/>
    <n v="7.8"/>
  </r>
  <r>
    <x v="53"/>
    <n v="8.3000000000000007"/>
  </r>
  <r>
    <x v="53"/>
    <n v="8.6999999999999993"/>
  </r>
  <r>
    <x v="53"/>
    <n v="8.1999999999999993"/>
  </r>
  <r>
    <x v="53"/>
    <n v="6.2"/>
  </r>
  <r>
    <x v="53"/>
    <n v="7.2"/>
  </r>
  <r>
    <x v="54"/>
    <n v="7.7"/>
  </r>
  <r>
    <x v="54"/>
    <n v="6.7"/>
  </r>
  <r>
    <x v="54"/>
    <n v="6.8"/>
  </r>
  <r>
    <x v="54"/>
    <n v="6.4"/>
  </r>
  <r>
    <x v="54"/>
    <m/>
  </r>
  <r>
    <x v="54"/>
    <n v="7.2"/>
  </r>
  <r>
    <x v="54"/>
    <n v="5.6"/>
  </r>
  <r>
    <x v="54"/>
    <n v="9.1"/>
  </r>
  <r>
    <x v="54"/>
    <n v="8.3000000000000007"/>
  </r>
  <r>
    <x v="54"/>
    <n v="7.5"/>
  </r>
  <r>
    <x v="54"/>
    <n v="5.9"/>
  </r>
  <r>
    <x v="54"/>
    <n v="7.7"/>
  </r>
  <r>
    <x v="54"/>
    <n v="7.5"/>
  </r>
  <r>
    <x v="54"/>
    <n v="7.6"/>
  </r>
  <r>
    <x v="54"/>
    <n v="8.8000000000000007"/>
  </r>
  <r>
    <x v="54"/>
    <n v="8.3000000000000007"/>
  </r>
  <r>
    <x v="54"/>
    <n v="8.4"/>
  </r>
  <r>
    <x v="54"/>
    <n v="4.7"/>
  </r>
  <r>
    <x v="54"/>
    <n v="8"/>
  </r>
  <r>
    <x v="54"/>
    <n v="6.8"/>
  </r>
  <r>
    <x v="54"/>
    <n v="8.1"/>
  </r>
  <r>
    <x v="54"/>
    <m/>
  </r>
  <r>
    <x v="54"/>
    <n v="6.8"/>
  </r>
  <r>
    <x v="54"/>
    <n v="8.1999999999999993"/>
  </r>
  <r>
    <x v="54"/>
    <n v="7"/>
  </r>
  <r>
    <x v="54"/>
    <n v="7.2"/>
  </r>
  <r>
    <x v="54"/>
    <n v="6.7"/>
  </r>
  <r>
    <x v="54"/>
    <n v="8.6"/>
  </r>
  <r>
    <x v="54"/>
    <n v="7.9"/>
  </r>
  <r>
    <x v="54"/>
    <n v="7"/>
  </r>
  <r>
    <x v="54"/>
    <n v="6.8"/>
  </r>
  <r>
    <x v="54"/>
    <n v="4.0999999999999996"/>
  </r>
  <r>
    <x v="54"/>
    <n v="8.1999999999999993"/>
  </r>
  <r>
    <x v="54"/>
    <n v="4.7"/>
  </r>
  <r>
    <x v="54"/>
    <n v="7.7"/>
  </r>
  <r>
    <x v="54"/>
    <n v="8"/>
  </r>
  <r>
    <x v="54"/>
    <n v="8.1999999999999993"/>
  </r>
  <r>
    <x v="54"/>
    <n v="6.6"/>
  </r>
  <r>
    <x v="54"/>
    <n v="7.8"/>
  </r>
  <r>
    <x v="55"/>
    <m/>
  </r>
  <r>
    <x v="55"/>
    <n v="7.4"/>
  </r>
  <r>
    <x v="55"/>
    <n v="6.6"/>
  </r>
  <r>
    <x v="55"/>
    <n v="5.8"/>
  </r>
  <r>
    <x v="55"/>
    <n v="7.5"/>
  </r>
  <r>
    <x v="55"/>
    <n v="7.8"/>
  </r>
  <r>
    <x v="55"/>
    <n v="6.2"/>
  </r>
  <r>
    <x v="55"/>
    <m/>
  </r>
  <r>
    <x v="55"/>
    <n v="8.3000000000000007"/>
  </r>
  <r>
    <x v="55"/>
    <m/>
  </r>
  <r>
    <x v="55"/>
    <m/>
  </r>
  <r>
    <x v="55"/>
    <n v="8.6"/>
  </r>
  <r>
    <x v="55"/>
    <n v="7.7"/>
  </r>
  <r>
    <x v="55"/>
    <n v="6.4"/>
  </r>
  <r>
    <x v="55"/>
    <n v="6.6"/>
  </r>
  <r>
    <x v="55"/>
    <n v="8.1"/>
  </r>
  <r>
    <x v="55"/>
    <n v="6.5"/>
  </r>
  <r>
    <x v="55"/>
    <m/>
  </r>
  <r>
    <x v="55"/>
    <n v="7.8"/>
  </r>
  <r>
    <x v="55"/>
    <n v="5.5"/>
  </r>
  <r>
    <x v="55"/>
    <n v="7.1"/>
  </r>
  <r>
    <x v="55"/>
    <n v="8.1"/>
  </r>
  <r>
    <x v="55"/>
    <m/>
  </r>
  <r>
    <x v="55"/>
    <n v="8"/>
  </r>
  <r>
    <x v="55"/>
    <m/>
  </r>
  <r>
    <x v="55"/>
    <n v="8"/>
  </r>
  <r>
    <x v="55"/>
    <n v="5"/>
  </r>
  <r>
    <x v="55"/>
    <n v="6.8"/>
  </r>
  <r>
    <x v="55"/>
    <n v="7.2"/>
  </r>
  <r>
    <x v="55"/>
    <n v="7.1"/>
  </r>
  <r>
    <x v="55"/>
    <n v="8.1"/>
  </r>
  <r>
    <x v="55"/>
    <n v="7.2"/>
  </r>
  <r>
    <x v="55"/>
    <n v="7.7"/>
  </r>
  <r>
    <x v="55"/>
    <n v="5.8"/>
  </r>
  <r>
    <x v="55"/>
    <m/>
  </r>
  <r>
    <x v="55"/>
    <m/>
  </r>
  <r>
    <x v="55"/>
    <n v="9.4"/>
  </r>
  <r>
    <x v="55"/>
    <n v="8"/>
  </r>
  <r>
    <x v="55"/>
    <n v="7.6"/>
  </r>
  <r>
    <x v="55"/>
    <n v="8.1"/>
  </r>
  <r>
    <x v="56"/>
    <n v="3.8"/>
  </r>
  <r>
    <x v="56"/>
    <n v="8.4"/>
  </r>
  <r>
    <x v="56"/>
    <n v="7.8"/>
  </r>
  <r>
    <x v="56"/>
    <n v="5.2"/>
  </r>
  <r>
    <x v="56"/>
    <n v="7"/>
  </r>
  <r>
    <x v="56"/>
    <m/>
  </r>
  <r>
    <x v="56"/>
    <m/>
  </r>
  <r>
    <x v="56"/>
    <n v="8.5"/>
  </r>
  <r>
    <x v="56"/>
    <n v="7.8"/>
  </r>
  <r>
    <x v="56"/>
    <n v="7.5"/>
  </r>
  <r>
    <x v="56"/>
    <n v="6.2"/>
  </r>
  <r>
    <x v="56"/>
    <n v="6"/>
  </r>
  <r>
    <x v="56"/>
    <n v="8.9"/>
  </r>
  <r>
    <x v="56"/>
    <m/>
  </r>
  <r>
    <x v="56"/>
    <n v="8.1999999999999993"/>
  </r>
  <r>
    <x v="56"/>
    <n v="8.6"/>
  </r>
  <r>
    <x v="56"/>
    <n v="8.6999999999999993"/>
  </r>
  <r>
    <x v="56"/>
    <n v="4.5"/>
  </r>
  <r>
    <x v="56"/>
    <n v="7.3"/>
  </r>
  <r>
    <x v="56"/>
    <n v="8.8000000000000007"/>
  </r>
  <r>
    <x v="56"/>
    <m/>
  </r>
  <r>
    <x v="56"/>
    <n v="7.1"/>
  </r>
  <r>
    <x v="56"/>
    <n v="5.7"/>
  </r>
  <r>
    <x v="56"/>
    <m/>
  </r>
  <r>
    <x v="56"/>
    <n v="5.6"/>
  </r>
  <r>
    <x v="56"/>
    <n v="7.7"/>
  </r>
  <r>
    <x v="56"/>
    <n v="7.4"/>
  </r>
  <r>
    <x v="56"/>
    <n v="8"/>
  </r>
  <r>
    <x v="56"/>
    <n v="7"/>
  </r>
  <r>
    <x v="56"/>
    <n v="6.7"/>
  </r>
  <r>
    <x v="56"/>
    <n v="6.3"/>
  </r>
  <r>
    <x v="56"/>
    <n v="6.9"/>
  </r>
  <r>
    <x v="56"/>
    <n v="6.7"/>
  </r>
  <r>
    <x v="56"/>
    <n v="7.3"/>
  </r>
  <r>
    <x v="56"/>
    <n v="8.6999999999999993"/>
  </r>
  <r>
    <x v="56"/>
    <n v="7.3"/>
  </r>
  <r>
    <x v="56"/>
    <m/>
  </r>
  <r>
    <x v="56"/>
    <n v="8.3000000000000007"/>
  </r>
  <r>
    <x v="56"/>
    <n v="7.7"/>
  </r>
  <r>
    <x v="56"/>
    <n v="6.6"/>
  </r>
  <r>
    <x v="56"/>
    <n v="7.8"/>
  </r>
  <r>
    <x v="56"/>
    <n v="6.3"/>
  </r>
  <r>
    <x v="56"/>
    <n v="7.6"/>
  </r>
  <r>
    <x v="56"/>
    <n v="7.4"/>
  </r>
  <r>
    <x v="56"/>
    <n v="5.6"/>
  </r>
  <r>
    <x v="57"/>
    <n v="8.1999999999999993"/>
  </r>
  <r>
    <x v="57"/>
    <n v="6.6"/>
  </r>
  <r>
    <x v="57"/>
    <n v="8"/>
  </r>
  <r>
    <x v="57"/>
    <n v="4.4000000000000004"/>
  </r>
  <r>
    <x v="57"/>
    <n v="9"/>
  </r>
  <r>
    <x v="57"/>
    <m/>
  </r>
  <r>
    <x v="57"/>
    <n v="6.7"/>
  </r>
  <r>
    <x v="57"/>
    <m/>
  </r>
  <r>
    <x v="57"/>
    <n v="7.7"/>
  </r>
  <r>
    <x v="57"/>
    <n v="5.8"/>
  </r>
  <r>
    <x v="57"/>
    <n v="3.3"/>
  </r>
  <r>
    <x v="57"/>
    <n v="7.4"/>
  </r>
  <r>
    <x v="57"/>
    <n v="8.1"/>
  </r>
  <r>
    <x v="57"/>
    <n v="9"/>
  </r>
  <r>
    <x v="57"/>
    <n v="6.8"/>
  </r>
  <r>
    <x v="57"/>
    <n v="8.9"/>
  </r>
  <r>
    <x v="57"/>
    <n v="7.4"/>
  </r>
  <r>
    <x v="57"/>
    <n v="7.3"/>
  </r>
  <r>
    <x v="57"/>
    <n v="7"/>
  </r>
  <r>
    <x v="57"/>
    <n v="8.3000000000000007"/>
  </r>
  <r>
    <x v="57"/>
    <n v="8.6"/>
  </r>
  <r>
    <x v="57"/>
    <n v="8.5"/>
  </r>
  <r>
    <x v="57"/>
    <m/>
  </r>
  <r>
    <x v="57"/>
    <n v="7.1"/>
  </r>
  <r>
    <x v="57"/>
    <n v="7.1"/>
  </r>
  <r>
    <x v="57"/>
    <n v="9.1"/>
  </r>
  <r>
    <x v="57"/>
    <n v="7.9"/>
  </r>
  <r>
    <x v="57"/>
    <n v="7.7"/>
  </r>
  <r>
    <x v="57"/>
    <n v="7.8"/>
  </r>
  <r>
    <x v="57"/>
    <m/>
  </r>
  <r>
    <x v="57"/>
    <n v="7.6"/>
  </r>
  <r>
    <x v="57"/>
    <n v="8.5"/>
  </r>
  <r>
    <x v="57"/>
    <m/>
  </r>
  <r>
    <x v="57"/>
    <n v="8.1"/>
  </r>
  <r>
    <x v="58"/>
    <n v="4.3"/>
  </r>
  <r>
    <x v="58"/>
    <n v="8.1"/>
  </r>
  <r>
    <x v="58"/>
    <n v="7.2"/>
  </r>
  <r>
    <x v="58"/>
    <n v="9"/>
  </r>
  <r>
    <x v="58"/>
    <m/>
  </r>
  <r>
    <x v="58"/>
    <n v="6.9"/>
  </r>
  <r>
    <x v="58"/>
    <m/>
  </r>
  <r>
    <x v="58"/>
    <n v="4.4000000000000004"/>
  </r>
  <r>
    <x v="58"/>
    <n v="8.6"/>
  </r>
  <r>
    <x v="58"/>
    <n v="7"/>
  </r>
  <r>
    <x v="58"/>
    <n v="8.8000000000000007"/>
  </r>
  <r>
    <x v="58"/>
    <n v="8.3000000000000007"/>
  </r>
  <r>
    <x v="58"/>
    <n v="9"/>
  </r>
  <r>
    <x v="58"/>
    <n v="7.2"/>
  </r>
  <r>
    <x v="58"/>
    <n v="8.8000000000000007"/>
  </r>
  <r>
    <x v="58"/>
    <n v="7.7"/>
  </r>
  <r>
    <x v="58"/>
    <n v="6"/>
  </r>
  <r>
    <x v="58"/>
    <n v="8.1"/>
  </r>
  <r>
    <x v="58"/>
    <n v="8.1"/>
  </r>
  <r>
    <x v="58"/>
    <n v="8.1999999999999993"/>
  </r>
  <r>
    <x v="58"/>
    <n v="4.8"/>
  </r>
  <r>
    <x v="58"/>
    <n v="5.8"/>
  </r>
  <r>
    <x v="58"/>
    <n v="5.5"/>
  </r>
  <r>
    <x v="58"/>
    <n v="6.8"/>
  </r>
  <r>
    <x v="58"/>
    <n v="7.3"/>
  </r>
  <r>
    <x v="58"/>
    <n v="4.2"/>
  </r>
  <r>
    <x v="58"/>
    <n v="9.1"/>
  </r>
  <r>
    <x v="59"/>
    <m/>
  </r>
  <r>
    <x v="59"/>
    <n v="7.1"/>
  </r>
  <r>
    <x v="59"/>
    <n v="7.9"/>
  </r>
  <r>
    <x v="59"/>
    <n v="8.5"/>
  </r>
  <r>
    <x v="59"/>
    <n v="8.4"/>
  </r>
  <r>
    <x v="59"/>
    <n v="7.5"/>
  </r>
  <r>
    <x v="59"/>
    <n v="5.9"/>
  </r>
  <r>
    <x v="59"/>
    <m/>
  </r>
  <r>
    <x v="59"/>
    <n v="8.6"/>
  </r>
  <r>
    <x v="59"/>
    <m/>
  </r>
  <r>
    <x v="59"/>
    <m/>
  </r>
  <r>
    <x v="59"/>
    <n v="4.5"/>
  </r>
  <r>
    <x v="59"/>
    <n v="4.3"/>
  </r>
  <r>
    <x v="59"/>
    <n v="6.4"/>
  </r>
  <r>
    <x v="59"/>
    <n v="8.8000000000000007"/>
  </r>
  <r>
    <x v="59"/>
    <n v="6"/>
  </r>
  <r>
    <x v="59"/>
    <n v="7.2"/>
  </r>
  <r>
    <x v="59"/>
    <n v="7.1"/>
  </r>
  <r>
    <x v="59"/>
    <n v="6.1"/>
  </r>
  <r>
    <x v="59"/>
    <n v="7.7"/>
  </r>
  <r>
    <x v="59"/>
    <n v="3.2"/>
  </r>
  <r>
    <x v="59"/>
    <n v="6.3"/>
  </r>
  <r>
    <x v="59"/>
    <n v="5.2"/>
  </r>
  <r>
    <x v="59"/>
    <n v="8.6999999999999993"/>
  </r>
  <r>
    <x v="59"/>
    <m/>
  </r>
  <r>
    <x v="59"/>
    <n v="7.2"/>
  </r>
  <r>
    <x v="59"/>
    <n v="6.9"/>
  </r>
  <r>
    <x v="59"/>
    <m/>
  </r>
  <r>
    <x v="59"/>
    <n v="6"/>
  </r>
  <r>
    <x v="59"/>
    <n v="6.2"/>
  </r>
  <r>
    <x v="59"/>
    <m/>
  </r>
  <r>
    <x v="59"/>
    <m/>
  </r>
  <r>
    <x v="59"/>
    <n v="5.6"/>
  </r>
  <r>
    <x v="59"/>
    <n v="8"/>
  </r>
  <r>
    <x v="59"/>
    <n v="7.3"/>
  </r>
  <r>
    <x v="59"/>
    <n v="7.3"/>
  </r>
  <r>
    <x v="59"/>
    <m/>
  </r>
  <r>
    <x v="60"/>
    <m/>
  </r>
  <r>
    <x v="60"/>
    <n v="8.8000000000000007"/>
  </r>
  <r>
    <x v="60"/>
    <n v="8"/>
  </r>
  <r>
    <x v="60"/>
    <m/>
  </r>
  <r>
    <x v="60"/>
    <n v="4.8"/>
  </r>
  <r>
    <x v="60"/>
    <n v="7.3"/>
  </r>
  <r>
    <x v="60"/>
    <n v="8.1999999999999993"/>
  </r>
  <r>
    <x v="60"/>
    <n v="7.2"/>
  </r>
  <r>
    <x v="60"/>
    <n v="7"/>
  </r>
  <r>
    <x v="60"/>
    <n v="8.1"/>
  </r>
  <r>
    <x v="60"/>
    <n v="7.5"/>
  </r>
  <r>
    <x v="60"/>
    <n v="9.1"/>
  </r>
  <r>
    <x v="60"/>
    <n v="7"/>
  </r>
  <r>
    <x v="60"/>
    <n v="4.9000000000000004"/>
  </r>
  <r>
    <x v="60"/>
    <n v="8.1"/>
  </r>
  <r>
    <x v="60"/>
    <m/>
  </r>
  <r>
    <x v="60"/>
    <n v="8.4"/>
  </r>
  <r>
    <x v="60"/>
    <n v="9"/>
  </r>
  <r>
    <x v="60"/>
    <n v="4.5999999999999996"/>
  </r>
  <r>
    <x v="60"/>
    <n v="7"/>
  </r>
  <r>
    <x v="60"/>
    <n v="7"/>
  </r>
  <r>
    <x v="60"/>
    <n v="5.8"/>
  </r>
  <r>
    <x v="60"/>
    <n v="7.6"/>
  </r>
  <r>
    <x v="60"/>
    <n v="7.1"/>
  </r>
  <r>
    <x v="60"/>
    <n v="6.2"/>
  </r>
  <r>
    <x v="60"/>
    <n v="8.9"/>
  </r>
  <r>
    <x v="60"/>
    <n v="6.7"/>
  </r>
  <r>
    <x v="60"/>
    <n v="8"/>
  </r>
  <r>
    <x v="60"/>
    <n v="5.0999999999999996"/>
  </r>
  <r>
    <x v="60"/>
    <n v="6.2"/>
  </r>
  <r>
    <x v="60"/>
    <m/>
  </r>
  <r>
    <x v="60"/>
    <n v="6.8"/>
  </r>
  <r>
    <x v="60"/>
    <n v="8.1999999999999993"/>
  </r>
  <r>
    <x v="60"/>
    <n v="9"/>
  </r>
  <r>
    <x v="61"/>
    <m/>
  </r>
  <r>
    <x v="61"/>
    <n v="3.2"/>
  </r>
  <r>
    <x v="61"/>
    <n v="8.1999999999999993"/>
  </r>
  <r>
    <x v="61"/>
    <n v="9"/>
  </r>
  <r>
    <x v="61"/>
    <n v="7.8"/>
  </r>
  <r>
    <x v="61"/>
    <m/>
  </r>
  <r>
    <x v="61"/>
    <m/>
  </r>
  <r>
    <x v="61"/>
    <n v="8.9"/>
  </r>
  <r>
    <x v="61"/>
    <n v="7.1"/>
  </r>
  <r>
    <x v="61"/>
    <n v="7.5"/>
  </r>
  <r>
    <x v="61"/>
    <n v="7.1"/>
  </r>
  <r>
    <x v="61"/>
    <n v="4.5999999999999996"/>
  </r>
  <r>
    <x v="61"/>
    <m/>
  </r>
  <r>
    <x v="61"/>
    <n v="9.3000000000000007"/>
  </r>
  <r>
    <x v="61"/>
    <n v="7.2"/>
  </r>
  <r>
    <x v="61"/>
    <n v="8.6"/>
  </r>
  <r>
    <x v="61"/>
    <n v="8"/>
  </r>
  <r>
    <x v="61"/>
    <n v="6.8"/>
  </r>
  <r>
    <x v="61"/>
    <n v="6.7"/>
  </r>
  <r>
    <x v="61"/>
    <n v="7.4"/>
  </r>
  <r>
    <x v="61"/>
    <n v="5"/>
  </r>
  <r>
    <x v="61"/>
    <n v="6.8"/>
  </r>
  <r>
    <x v="61"/>
    <n v="5.8"/>
  </r>
  <r>
    <x v="61"/>
    <n v="5.6"/>
  </r>
  <r>
    <x v="61"/>
    <n v="7.3"/>
  </r>
  <r>
    <x v="61"/>
    <m/>
  </r>
  <r>
    <x v="61"/>
    <n v="7.7"/>
  </r>
  <r>
    <x v="62"/>
    <n v="5.8"/>
  </r>
  <r>
    <x v="62"/>
    <n v="8.5"/>
  </r>
  <r>
    <x v="62"/>
    <n v="8.8000000000000007"/>
  </r>
  <r>
    <x v="62"/>
    <n v="6.1"/>
  </r>
  <r>
    <x v="62"/>
    <n v="7.5"/>
  </r>
  <r>
    <x v="62"/>
    <n v="8.4"/>
  </r>
  <r>
    <x v="62"/>
    <n v="7.4"/>
  </r>
  <r>
    <x v="62"/>
    <n v="6.3"/>
  </r>
  <r>
    <x v="62"/>
    <n v="6.7"/>
  </r>
  <r>
    <x v="62"/>
    <n v="8.1"/>
  </r>
  <r>
    <x v="62"/>
    <n v="7.8"/>
  </r>
  <r>
    <x v="62"/>
    <n v="5.5"/>
  </r>
  <r>
    <x v="62"/>
    <n v="8"/>
  </r>
  <r>
    <x v="62"/>
    <n v="6"/>
  </r>
  <r>
    <x v="62"/>
    <n v="6.8"/>
  </r>
  <r>
    <x v="62"/>
    <n v="7.1"/>
  </r>
  <r>
    <x v="62"/>
    <n v="7"/>
  </r>
  <r>
    <x v="62"/>
    <n v="7.5"/>
  </r>
  <r>
    <x v="62"/>
    <n v="8.9"/>
  </r>
  <r>
    <x v="62"/>
    <n v="8.1999999999999993"/>
  </r>
  <r>
    <x v="62"/>
    <n v="6.2"/>
  </r>
  <r>
    <x v="62"/>
    <n v="8"/>
  </r>
  <r>
    <x v="62"/>
    <n v="9.3000000000000007"/>
  </r>
  <r>
    <x v="62"/>
    <m/>
  </r>
  <r>
    <x v="62"/>
    <n v="8.8000000000000007"/>
  </r>
  <r>
    <x v="62"/>
    <n v="7.6"/>
  </r>
  <r>
    <x v="62"/>
    <n v="5.4"/>
  </r>
  <r>
    <x v="62"/>
    <n v="7.8"/>
  </r>
  <r>
    <x v="62"/>
    <n v="6.2"/>
  </r>
  <r>
    <x v="62"/>
    <m/>
  </r>
  <r>
    <x v="62"/>
    <n v="7.6"/>
  </r>
  <r>
    <x v="62"/>
    <n v="7.9"/>
  </r>
  <r>
    <x v="62"/>
    <n v="7.7"/>
  </r>
  <r>
    <x v="62"/>
    <n v="8.1999999999999993"/>
  </r>
  <r>
    <x v="63"/>
    <m/>
  </r>
  <r>
    <x v="63"/>
    <n v="6.4"/>
  </r>
  <r>
    <x v="63"/>
    <m/>
  </r>
  <r>
    <x v="63"/>
    <n v="6.7"/>
  </r>
  <r>
    <x v="63"/>
    <n v="6.8"/>
  </r>
  <r>
    <x v="63"/>
    <n v="8.4"/>
  </r>
  <r>
    <x v="63"/>
    <m/>
  </r>
  <r>
    <x v="63"/>
    <n v="7.2"/>
  </r>
  <r>
    <x v="63"/>
    <n v="5"/>
  </r>
  <r>
    <x v="63"/>
    <n v="7.4"/>
  </r>
  <r>
    <x v="63"/>
    <n v="8.3000000000000007"/>
  </r>
  <r>
    <x v="63"/>
    <n v="7.9"/>
  </r>
  <r>
    <x v="63"/>
    <n v="6.1"/>
  </r>
  <r>
    <x v="63"/>
    <n v="8.8000000000000007"/>
  </r>
  <r>
    <x v="63"/>
    <m/>
  </r>
  <r>
    <x v="63"/>
    <n v="7.8"/>
  </r>
  <r>
    <x v="63"/>
    <n v="6.4"/>
  </r>
  <r>
    <x v="63"/>
    <n v="5.7"/>
  </r>
  <r>
    <x v="63"/>
    <n v="7.4"/>
  </r>
  <r>
    <x v="63"/>
    <n v="8.1999999999999993"/>
  </r>
  <r>
    <x v="63"/>
    <m/>
  </r>
  <r>
    <x v="63"/>
    <n v="7.3"/>
  </r>
  <r>
    <x v="63"/>
    <n v="8.1999999999999993"/>
  </r>
  <r>
    <x v="63"/>
    <n v="7.3"/>
  </r>
  <r>
    <x v="63"/>
    <n v="8.8000000000000007"/>
  </r>
  <r>
    <x v="63"/>
    <n v="7.8"/>
  </r>
  <r>
    <x v="63"/>
    <n v="4.4000000000000004"/>
  </r>
  <r>
    <x v="64"/>
    <n v="6.1"/>
  </r>
  <r>
    <x v="64"/>
    <n v="7.4"/>
  </r>
  <r>
    <x v="64"/>
    <n v="8.3000000000000007"/>
  </r>
  <r>
    <x v="64"/>
    <n v="7.8"/>
  </r>
  <r>
    <x v="64"/>
    <n v="6.4"/>
  </r>
  <r>
    <x v="64"/>
    <n v="6.3"/>
  </r>
  <r>
    <x v="64"/>
    <n v="7.1"/>
  </r>
  <r>
    <x v="64"/>
    <n v="7.7"/>
  </r>
  <r>
    <x v="64"/>
    <n v="8.8000000000000007"/>
  </r>
  <r>
    <x v="64"/>
    <n v="7.3"/>
  </r>
  <r>
    <x v="64"/>
    <n v="7.3"/>
  </r>
  <r>
    <x v="64"/>
    <n v="6.3"/>
  </r>
  <r>
    <x v="64"/>
    <m/>
  </r>
  <r>
    <x v="64"/>
    <n v="6"/>
  </r>
  <r>
    <x v="64"/>
    <n v="7.6"/>
  </r>
  <r>
    <x v="64"/>
    <n v="6"/>
  </r>
  <r>
    <x v="64"/>
    <n v="4.7"/>
  </r>
  <r>
    <x v="64"/>
    <n v="8.5"/>
  </r>
  <r>
    <x v="64"/>
    <n v="8.4"/>
  </r>
  <r>
    <x v="64"/>
    <n v="8.9"/>
  </r>
  <r>
    <x v="64"/>
    <n v="8"/>
  </r>
  <r>
    <x v="64"/>
    <n v="6.3"/>
  </r>
  <r>
    <x v="64"/>
    <n v="6.8"/>
  </r>
  <r>
    <x v="64"/>
    <n v="5.9"/>
  </r>
  <r>
    <x v="64"/>
    <n v="8"/>
  </r>
  <r>
    <x v="64"/>
    <n v="5.4"/>
  </r>
  <r>
    <x v="64"/>
    <n v="6.4"/>
  </r>
  <r>
    <x v="64"/>
    <n v="6.4"/>
  </r>
  <r>
    <x v="64"/>
    <n v="8.4"/>
  </r>
  <r>
    <x v="64"/>
    <n v="5.4"/>
  </r>
  <r>
    <x v="64"/>
    <n v="6"/>
  </r>
  <r>
    <x v="64"/>
    <n v="6.4"/>
  </r>
  <r>
    <x v="64"/>
    <n v="6"/>
  </r>
  <r>
    <x v="64"/>
    <n v="8.1"/>
  </r>
  <r>
    <x v="65"/>
    <n v="7.9"/>
  </r>
  <r>
    <x v="65"/>
    <n v="6.3"/>
  </r>
  <r>
    <x v="65"/>
    <n v="8.6"/>
  </r>
  <r>
    <x v="65"/>
    <n v="7.3"/>
  </r>
  <r>
    <x v="65"/>
    <n v="8.1"/>
  </r>
  <r>
    <x v="65"/>
    <n v="6.5"/>
  </r>
  <r>
    <x v="65"/>
    <n v="8"/>
  </r>
  <r>
    <x v="65"/>
    <m/>
  </r>
  <r>
    <x v="65"/>
    <n v="5.8"/>
  </r>
  <r>
    <x v="65"/>
    <n v="6.3"/>
  </r>
  <r>
    <x v="65"/>
    <n v="6.9"/>
  </r>
  <r>
    <x v="65"/>
    <m/>
  </r>
  <r>
    <x v="65"/>
    <m/>
  </r>
  <r>
    <x v="65"/>
    <n v="8.3000000000000007"/>
  </r>
  <r>
    <x v="65"/>
    <m/>
  </r>
  <r>
    <x v="65"/>
    <n v="9.1999999999999993"/>
  </r>
  <r>
    <x v="65"/>
    <n v="8.1"/>
  </r>
  <r>
    <x v="65"/>
    <n v="9.4"/>
  </r>
  <r>
    <x v="65"/>
    <n v="6.7"/>
  </r>
  <r>
    <x v="65"/>
    <n v="7.6"/>
  </r>
  <r>
    <x v="65"/>
    <m/>
  </r>
  <r>
    <x v="65"/>
    <n v="7.1"/>
  </r>
  <r>
    <x v="65"/>
    <n v="7"/>
  </r>
  <r>
    <x v="65"/>
    <n v="7.4"/>
  </r>
  <r>
    <x v="65"/>
    <n v="8.9"/>
  </r>
  <r>
    <x v="65"/>
    <n v="8.1999999999999993"/>
  </r>
  <r>
    <x v="65"/>
    <n v="6"/>
  </r>
  <r>
    <x v="66"/>
    <n v="7.6"/>
  </r>
  <r>
    <x v="66"/>
    <n v="8.4"/>
  </r>
  <r>
    <x v="66"/>
    <n v="8.4"/>
  </r>
  <r>
    <x v="66"/>
    <n v="8.9"/>
  </r>
  <r>
    <x v="66"/>
    <n v="7.8"/>
  </r>
  <r>
    <x v="66"/>
    <n v="7.1"/>
  </r>
  <r>
    <x v="66"/>
    <n v="6.8"/>
  </r>
  <r>
    <x v="66"/>
    <n v="7.7"/>
  </r>
  <r>
    <x v="66"/>
    <n v="6.2"/>
  </r>
  <r>
    <x v="66"/>
    <n v="6.7"/>
  </r>
  <r>
    <x v="66"/>
    <n v="7.8"/>
  </r>
  <r>
    <x v="66"/>
    <m/>
  </r>
  <r>
    <x v="66"/>
    <n v="6.5"/>
  </r>
  <r>
    <x v="66"/>
    <m/>
  </r>
  <r>
    <x v="66"/>
    <n v="7"/>
  </r>
  <r>
    <x v="66"/>
    <n v="8.8000000000000007"/>
  </r>
  <r>
    <x v="66"/>
    <n v="8.1"/>
  </r>
  <r>
    <x v="67"/>
    <n v="7.6"/>
  </r>
  <r>
    <x v="67"/>
    <n v="5"/>
  </r>
  <r>
    <x v="67"/>
    <n v="7.5"/>
  </r>
  <r>
    <x v="67"/>
    <n v="6.3"/>
  </r>
  <r>
    <x v="67"/>
    <m/>
  </r>
  <r>
    <x v="67"/>
    <n v="8.9"/>
  </r>
  <r>
    <x v="67"/>
    <n v="8.9"/>
  </r>
  <r>
    <x v="67"/>
    <n v="8.5"/>
  </r>
  <r>
    <x v="67"/>
    <n v="8.1999999999999993"/>
  </r>
  <r>
    <x v="67"/>
    <n v="4.2"/>
  </r>
  <r>
    <x v="67"/>
    <n v="8"/>
  </r>
  <r>
    <x v="67"/>
    <n v="8.5"/>
  </r>
  <r>
    <x v="67"/>
    <n v="7.9"/>
  </r>
  <r>
    <x v="67"/>
    <n v="6.9"/>
  </r>
  <r>
    <x v="67"/>
    <n v="7.1"/>
  </r>
  <r>
    <x v="67"/>
    <n v="7.4"/>
  </r>
  <r>
    <x v="67"/>
    <n v="8.1999999999999993"/>
  </r>
  <r>
    <x v="67"/>
    <n v="6"/>
  </r>
  <r>
    <x v="67"/>
    <n v="8.1"/>
  </r>
  <r>
    <x v="68"/>
    <n v="6.6"/>
  </r>
  <r>
    <x v="68"/>
    <n v="5.8"/>
  </r>
  <r>
    <x v="68"/>
    <n v="8.5"/>
  </r>
  <r>
    <x v="68"/>
    <n v="8"/>
  </r>
  <r>
    <x v="68"/>
    <n v="7.3"/>
  </r>
  <r>
    <x v="68"/>
    <n v="7.1"/>
  </r>
  <r>
    <x v="68"/>
    <n v="6.5"/>
  </r>
  <r>
    <x v="68"/>
    <n v="6.5"/>
  </r>
  <r>
    <x v="68"/>
    <n v="7"/>
  </r>
  <r>
    <x v="68"/>
    <n v="8.9"/>
  </r>
  <r>
    <x v="68"/>
    <n v="7.7"/>
  </r>
  <r>
    <x v="68"/>
    <m/>
  </r>
  <r>
    <x v="68"/>
    <m/>
  </r>
  <r>
    <x v="68"/>
    <n v="4"/>
  </r>
  <r>
    <x v="68"/>
    <n v="6.8"/>
  </r>
  <r>
    <x v="68"/>
    <n v="6.2"/>
  </r>
  <r>
    <x v="68"/>
    <n v="6.5"/>
  </r>
  <r>
    <x v="68"/>
    <n v="7.7"/>
  </r>
  <r>
    <x v="68"/>
    <n v="8.4"/>
  </r>
  <r>
    <x v="68"/>
    <n v="7.7"/>
  </r>
  <r>
    <x v="68"/>
    <m/>
  </r>
  <r>
    <x v="68"/>
    <n v="8.1999999999999993"/>
  </r>
  <r>
    <x v="68"/>
    <n v="8.1"/>
  </r>
  <r>
    <x v="68"/>
    <n v="7"/>
  </r>
  <r>
    <x v="68"/>
    <n v="6.6"/>
  </r>
  <r>
    <x v="68"/>
    <n v="8.5"/>
  </r>
  <r>
    <x v="68"/>
    <n v="6.7"/>
  </r>
  <r>
    <x v="69"/>
    <n v="7.3"/>
  </r>
  <r>
    <x v="69"/>
    <n v="5.9"/>
  </r>
  <r>
    <x v="69"/>
    <n v="8.3000000000000007"/>
  </r>
  <r>
    <x v="69"/>
    <n v="8.1999999999999993"/>
  </r>
  <r>
    <x v="69"/>
    <n v="8.9"/>
  </r>
  <r>
    <x v="69"/>
    <n v="6.7"/>
  </r>
  <r>
    <x v="69"/>
    <n v="8.1"/>
  </r>
  <r>
    <x v="69"/>
    <n v="8.6"/>
  </r>
  <r>
    <x v="69"/>
    <n v="5.8"/>
  </r>
  <r>
    <x v="69"/>
    <n v="7.3"/>
  </r>
  <r>
    <x v="69"/>
    <n v="7.9"/>
  </r>
  <r>
    <x v="69"/>
    <n v="9"/>
  </r>
  <r>
    <x v="69"/>
    <n v="6.7"/>
  </r>
  <r>
    <x v="69"/>
    <n v="8.4"/>
  </r>
  <r>
    <x v="69"/>
    <n v="8.9"/>
  </r>
  <r>
    <x v="69"/>
    <n v="6.8"/>
  </r>
  <r>
    <x v="69"/>
    <n v="6.3"/>
  </r>
  <r>
    <x v="69"/>
    <n v="8.6"/>
  </r>
  <r>
    <x v="69"/>
    <n v="9.1999999999999993"/>
  </r>
  <r>
    <x v="69"/>
    <n v="6.6"/>
  </r>
  <r>
    <x v="69"/>
    <m/>
  </r>
  <r>
    <x v="69"/>
    <m/>
  </r>
  <r>
    <x v="69"/>
    <n v="9"/>
  </r>
  <r>
    <x v="69"/>
    <n v="4.3"/>
  </r>
  <r>
    <x v="69"/>
    <n v="7.5"/>
  </r>
  <r>
    <x v="70"/>
    <n v="8.6"/>
  </r>
  <r>
    <x v="70"/>
    <n v="8.1999999999999993"/>
  </r>
  <r>
    <x v="70"/>
    <n v="8.4"/>
  </r>
  <r>
    <x v="70"/>
    <n v="6.6"/>
  </r>
  <r>
    <x v="70"/>
    <n v="8.6"/>
  </r>
  <r>
    <x v="70"/>
    <n v="8.9"/>
  </r>
  <r>
    <x v="70"/>
    <n v="6"/>
  </r>
  <r>
    <x v="70"/>
    <n v="9.3000000000000007"/>
  </r>
  <r>
    <x v="70"/>
    <n v="9.1"/>
  </r>
  <r>
    <x v="70"/>
    <n v="7.3"/>
  </r>
  <r>
    <x v="70"/>
    <n v="8.5"/>
  </r>
  <r>
    <x v="70"/>
    <n v="4.5999999999999996"/>
  </r>
  <r>
    <x v="70"/>
    <n v="4.9000000000000004"/>
  </r>
  <r>
    <x v="70"/>
    <n v="7.5"/>
  </r>
  <r>
    <x v="70"/>
    <n v="6.8"/>
  </r>
  <r>
    <x v="70"/>
    <n v="7.7"/>
  </r>
  <r>
    <x v="70"/>
    <n v="7.7"/>
  </r>
  <r>
    <x v="70"/>
    <n v="6.5"/>
  </r>
  <r>
    <x v="70"/>
    <n v="7.8"/>
  </r>
  <r>
    <x v="70"/>
    <n v="7.8"/>
  </r>
  <r>
    <x v="71"/>
    <n v="7.8"/>
  </r>
  <r>
    <x v="71"/>
    <n v="7.6"/>
  </r>
  <r>
    <x v="71"/>
    <n v="8.6"/>
  </r>
  <r>
    <x v="71"/>
    <m/>
  </r>
  <r>
    <x v="71"/>
    <n v="7.3"/>
  </r>
  <r>
    <x v="71"/>
    <n v="7.4"/>
  </r>
  <r>
    <x v="71"/>
    <n v="7"/>
  </r>
  <r>
    <x v="71"/>
    <n v="7.6"/>
  </r>
  <r>
    <x v="71"/>
    <n v="6.8"/>
  </r>
  <r>
    <x v="71"/>
    <n v="7.4"/>
  </r>
  <r>
    <x v="71"/>
    <n v="5.5"/>
  </r>
  <r>
    <x v="71"/>
    <n v="7.9"/>
  </r>
  <r>
    <x v="71"/>
    <m/>
  </r>
  <r>
    <x v="71"/>
    <n v="8.3000000000000007"/>
  </r>
  <r>
    <x v="71"/>
    <n v="7.2"/>
  </r>
  <r>
    <x v="71"/>
    <n v="7.7"/>
  </r>
  <r>
    <x v="71"/>
    <n v="9"/>
  </r>
  <r>
    <x v="71"/>
    <n v="9.3000000000000007"/>
  </r>
  <r>
    <x v="71"/>
    <n v="9.1"/>
  </r>
  <r>
    <x v="71"/>
    <n v="7.5"/>
  </r>
  <r>
    <x v="71"/>
    <n v="8.1"/>
  </r>
  <r>
    <x v="71"/>
    <n v="8.6999999999999993"/>
  </r>
  <r>
    <x v="71"/>
    <n v="8.6999999999999993"/>
  </r>
  <r>
    <x v="71"/>
    <n v="7.9"/>
  </r>
  <r>
    <x v="71"/>
    <n v="9.1999999999999993"/>
  </r>
  <r>
    <x v="71"/>
    <m/>
  </r>
  <r>
    <x v="71"/>
    <n v="3.9"/>
  </r>
  <r>
    <x v="71"/>
    <n v="6.6"/>
  </r>
  <r>
    <x v="71"/>
    <n v="4.3"/>
  </r>
  <r>
    <x v="72"/>
    <n v="6.7"/>
  </r>
  <r>
    <x v="72"/>
    <n v="7.4"/>
  </r>
  <r>
    <x v="72"/>
    <m/>
  </r>
  <r>
    <x v="72"/>
    <n v="7.9"/>
  </r>
  <r>
    <x v="72"/>
    <n v="4.9000000000000004"/>
  </r>
  <r>
    <x v="72"/>
    <m/>
  </r>
  <r>
    <x v="72"/>
    <m/>
  </r>
  <r>
    <x v="72"/>
    <n v="7.4"/>
  </r>
  <r>
    <x v="72"/>
    <n v="8.5"/>
  </r>
  <r>
    <x v="72"/>
    <n v="7.2"/>
  </r>
  <r>
    <x v="72"/>
    <n v="5.5"/>
  </r>
  <r>
    <x v="72"/>
    <n v="5.5"/>
  </r>
  <r>
    <x v="72"/>
    <n v="7.9"/>
  </r>
  <r>
    <x v="72"/>
    <n v="5.5"/>
  </r>
  <r>
    <x v="72"/>
    <n v="7.6"/>
  </r>
  <r>
    <x v="72"/>
    <n v="7.9"/>
  </r>
  <r>
    <x v="72"/>
    <n v="8"/>
  </r>
  <r>
    <x v="72"/>
    <n v="8.8000000000000007"/>
  </r>
  <r>
    <x v="72"/>
    <n v="7.9"/>
  </r>
  <r>
    <x v="72"/>
    <n v="8.4"/>
  </r>
  <r>
    <x v="72"/>
    <n v="7.1"/>
  </r>
  <r>
    <x v="72"/>
    <n v="7.5"/>
  </r>
  <r>
    <x v="72"/>
    <n v="8"/>
  </r>
  <r>
    <x v="72"/>
    <n v="7.4"/>
  </r>
  <r>
    <x v="72"/>
    <n v="6.4"/>
  </r>
  <r>
    <x v="72"/>
    <n v="7.4"/>
  </r>
  <r>
    <x v="72"/>
    <n v="6.5"/>
  </r>
  <r>
    <x v="72"/>
    <n v="6.5"/>
  </r>
  <r>
    <x v="72"/>
    <m/>
  </r>
  <r>
    <x v="72"/>
    <n v="7.3"/>
  </r>
  <r>
    <x v="72"/>
    <n v="7.4"/>
  </r>
  <r>
    <x v="73"/>
    <n v="8.1"/>
  </r>
  <r>
    <x v="73"/>
    <n v="8.1"/>
  </r>
  <r>
    <x v="73"/>
    <n v="7.6"/>
  </r>
  <r>
    <x v="73"/>
    <n v="5.9"/>
  </r>
  <r>
    <x v="73"/>
    <n v="5.4"/>
  </r>
  <r>
    <x v="73"/>
    <n v="7.9"/>
  </r>
  <r>
    <x v="73"/>
    <n v="6.3"/>
  </r>
  <r>
    <x v="73"/>
    <n v="7"/>
  </r>
  <r>
    <x v="73"/>
    <n v="9.1"/>
  </r>
  <r>
    <x v="73"/>
    <n v="6.5"/>
  </r>
  <r>
    <x v="73"/>
    <n v="8"/>
  </r>
  <r>
    <x v="73"/>
    <n v="7.9"/>
  </r>
  <r>
    <x v="73"/>
    <n v="8.4"/>
  </r>
  <r>
    <x v="73"/>
    <n v="7.4"/>
  </r>
  <r>
    <x v="73"/>
    <n v="6"/>
  </r>
  <r>
    <x v="73"/>
    <n v="8.5"/>
  </r>
  <r>
    <x v="73"/>
    <n v="7.7"/>
  </r>
  <r>
    <x v="73"/>
    <n v="8.3000000000000007"/>
  </r>
  <r>
    <x v="73"/>
    <n v="8.6"/>
  </r>
  <r>
    <x v="73"/>
    <n v="8.6999999999999993"/>
  </r>
  <r>
    <x v="73"/>
    <n v="8.1999999999999993"/>
  </r>
  <r>
    <x v="73"/>
    <n v="7.2"/>
  </r>
  <r>
    <x v="73"/>
    <n v="7.2"/>
  </r>
  <r>
    <x v="73"/>
    <n v="8.6"/>
  </r>
  <r>
    <x v="74"/>
    <n v="3.9"/>
  </r>
  <r>
    <x v="74"/>
    <n v="8.6999999999999993"/>
  </r>
  <r>
    <x v="74"/>
    <n v="6"/>
  </r>
  <r>
    <x v="74"/>
    <n v="6.7"/>
  </r>
  <r>
    <x v="74"/>
    <n v="5.5"/>
  </r>
  <r>
    <x v="74"/>
    <n v="9.5"/>
  </r>
  <r>
    <x v="74"/>
    <n v="5.8"/>
  </r>
  <r>
    <x v="74"/>
    <n v="7.2"/>
  </r>
  <r>
    <x v="74"/>
    <n v="7.2"/>
  </r>
  <r>
    <x v="74"/>
    <n v="7.8"/>
  </r>
  <r>
    <x v="74"/>
    <n v="8.1999999999999993"/>
  </r>
  <r>
    <x v="74"/>
    <n v="8.3000000000000007"/>
  </r>
  <r>
    <x v="74"/>
    <n v="7.5"/>
  </r>
  <r>
    <x v="74"/>
    <n v="6.2"/>
  </r>
  <r>
    <x v="74"/>
    <n v="8.1"/>
  </r>
  <r>
    <x v="74"/>
    <n v="8"/>
  </r>
  <r>
    <x v="74"/>
    <n v="7.6"/>
  </r>
  <r>
    <x v="74"/>
    <n v="6.9"/>
  </r>
  <r>
    <x v="75"/>
    <n v="5.3"/>
  </r>
  <r>
    <x v="75"/>
    <n v="3.8"/>
  </r>
  <r>
    <x v="75"/>
    <n v="5.2"/>
  </r>
  <r>
    <x v="75"/>
    <n v="9.1"/>
  </r>
  <r>
    <x v="75"/>
    <n v="6.3"/>
  </r>
  <r>
    <x v="75"/>
    <n v="6.5"/>
  </r>
  <r>
    <x v="75"/>
    <m/>
  </r>
  <r>
    <x v="75"/>
    <n v="8.1"/>
  </r>
  <r>
    <x v="75"/>
    <n v="5.0999999999999996"/>
  </r>
  <r>
    <x v="75"/>
    <n v="7.1"/>
  </r>
  <r>
    <x v="75"/>
    <n v="8.1"/>
  </r>
  <r>
    <x v="75"/>
    <n v="7.6"/>
  </r>
  <r>
    <x v="75"/>
    <n v="8.9"/>
  </r>
  <r>
    <x v="75"/>
    <n v="6"/>
  </r>
  <r>
    <x v="75"/>
    <n v="8.6"/>
  </r>
  <r>
    <x v="75"/>
    <n v="6.9"/>
  </r>
  <r>
    <x v="76"/>
    <m/>
  </r>
  <r>
    <x v="76"/>
    <n v="4.8"/>
  </r>
  <r>
    <x v="76"/>
    <n v="8.1"/>
  </r>
  <r>
    <x v="76"/>
    <n v="5.7"/>
  </r>
  <r>
    <x v="76"/>
    <n v="8.1"/>
  </r>
  <r>
    <x v="76"/>
    <n v="6.6"/>
  </r>
  <r>
    <x v="76"/>
    <n v="7"/>
  </r>
  <r>
    <x v="76"/>
    <n v="7"/>
  </r>
  <r>
    <x v="76"/>
    <n v="8.4"/>
  </r>
  <r>
    <x v="76"/>
    <n v="7.7"/>
  </r>
  <r>
    <x v="76"/>
    <n v="8.1"/>
  </r>
  <r>
    <x v="76"/>
    <n v="4.5"/>
  </r>
  <r>
    <x v="76"/>
    <n v="4.5999999999999996"/>
  </r>
  <r>
    <x v="76"/>
    <n v="5.7"/>
  </r>
  <r>
    <x v="76"/>
    <n v="7.9"/>
  </r>
  <r>
    <x v="76"/>
    <n v="6.9"/>
  </r>
  <r>
    <x v="76"/>
    <n v="6.6"/>
  </r>
  <r>
    <x v="76"/>
    <n v="7.6"/>
  </r>
  <r>
    <x v="76"/>
    <n v="5.6"/>
  </r>
  <r>
    <x v="76"/>
    <n v="5.2"/>
  </r>
  <r>
    <x v="77"/>
    <n v="7.5"/>
  </r>
  <r>
    <x v="77"/>
    <n v="8.6999999999999993"/>
  </r>
  <r>
    <x v="77"/>
    <n v="8.1999999999999993"/>
  </r>
  <r>
    <x v="77"/>
    <n v="6.9"/>
  </r>
  <r>
    <x v="77"/>
    <m/>
  </r>
  <r>
    <x v="77"/>
    <n v="5.5"/>
  </r>
  <r>
    <x v="77"/>
    <n v="6.5"/>
  </r>
  <r>
    <x v="77"/>
    <n v="8.1"/>
  </r>
  <r>
    <x v="77"/>
    <n v="7.1"/>
  </r>
  <r>
    <x v="77"/>
    <n v="8.5"/>
  </r>
  <r>
    <x v="77"/>
    <n v="7.4"/>
  </r>
  <r>
    <x v="77"/>
    <n v="7.9"/>
  </r>
  <r>
    <x v="77"/>
    <n v="8.6"/>
  </r>
  <r>
    <x v="77"/>
    <n v="5.7"/>
  </r>
  <r>
    <x v="77"/>
    <n v="6.8"/>
  </r>
  <r>
    <x v="77"/>
    <n v="8.8000000000000007"/>
  </r>
  <r>
    <x v="77"/>
    <n v="7.3"/>
  </r>
  <r>
    <x v="77"/>
    <n v="8.5"/>
  </r>
  <r>
    <x v="77"/>
    <n v="8.1"/>
  </r>
  <r>
    <x v="77"/>
    <n v="8"/>
  </r>
  <r>
    <x v="77"/>
    <n v="7.2"/>
  </r>
  <r>
    <x v="77"/>
    <n v="8.6999999999999993"/>
  </r>
  <r>
    <x v="77"/>
    <n v="7.1"/>
  </r>
  <r>
    <x v="77"/>
    <n v="5.2"/>
  </r>
  <r>
    <x v="77"/>
    <m/>
  </r>
  <r>
    <x v="77"/>
    <n v="6.9"/>
  </r>
  <r>
    <x v="77"/>
    <n v="8.5"/>
  </r>
  <r>
    <x v="78"/>
    <n v="8.4"/>
  </r>
  <r>
    <x v="78"/>
    <n v="6.8"/>
  </r>
  <r>
    <x v="78"/>
    <n v="5.7"/>
  </r>
  <r>
    <x v="78"/>
    <n v="7.3"/>
  </r>
  <r>
    <x v="78"/>
    <n v="7.1"/>
  </r>
  <r>
    <x v="78"/>
    <n v="4.8"/>
  </r>
  <r>
    <x v="78"/>
    <n v="7.9"/>
  </r>
  <r>
    <x v="78"/>
    <n v="8.5"/>
  </r>
  <r>
    <x v="78"/>
    <n v="3.4"/>
  </r>
  <r>
    <x v="78"/>
    <n v="8.3000000000000007"/>
  </r>
  <r>
    <x v="78"/>
    <n v="7.4"/>
  </r>
  <r>
    <x v="78"/>
    <n v="7"/>
  </r>
  <r>
    <x v="78"/>
    <n v="6.5"/>
  </r>
  <r>
    <x v="78"/>
    <n v="8.4"/>
  </r>
  <r>
    <x v="78"/>
    <n v="7.6"/>
  </r>
  <r>
    <x v="78"/>
    <n v="8.3000000000000007"/>
  </r>
  <r>
    <x v="78"/>
    <n v="6.4"/>
  </r>
  <r>
    <x v="78"/>
    <n v="7.2"/>
  </r>
  <r>
    <x v="79"/>
    <n v="7.3"/>
  </r>
  <r>
    <x v="79"/>
    <n v="7.4"/>
  </r>
  <r>
    <x v="79"/>
    <m/>
  </r>
  <r>
    <x v="79"/>
    <n v="6"/>
  </r>
  <r>
    <x v="79"/>
    <n v="7.6"/>
  </r>
  <r>
    <x v="79"/>
    <n v="7.5"/>
  </r>
  <r>
    <x v="79"/>
    <n v="7.5"/>
  </r>
  <r>
    <x v="79"/>
    <n v="8"/>
  </r>
  <r>
    <x v="79"/>
    <n v="8.6999999999999993"/>
  </r>
  <r>
    <x v="79"/>
    <n v="8.3000000000000007"/>
  </r>
  <r>
    <x v="79"/>
    <n v="7.2"/>
  </r>
  <r>
    <x v="79"/>
    <n v="8.6"/>
  </r>
  <r>
    <x v="79"/>
    <m/>
  </r>
  <r>
    <x v="79"/>
    <n v="5.7"/>
  </r>
  <r>
    <x v="79"/>
    <n v="7.4"/>
  </r>
  <r>
    <x v="79"/>
    <m/>
  </r>
  <r>
    <x v="79"/>
    <m/>
  </r>
  <r>
    <x v="79"/>
    <n v="7.6"/>
  </r>
  <r>
    <x v="79"/>
    <n v="7.8"/>
  </r>
  <r>
    <x v="80"/>
    <n v="6.5"/>
  </r>
  <r>
    <x v="80"/>
    <m/>
  </r>
  <r>
    <x v="80"/>
    <n v="7.4"/>
  </r>
  <r>
    <x v="80"/>
    <n v="7.5"/>
  </r>
  <r>
    <x v="80"/>
    <n v="8.6"/>
  </r>
  <r>
    <x v="80"/>
    <n v="7.8"/>
  </r>
  <r>
    <x v="80"/>
    <n v="7.3"/>
  </r>
  <r>
    <x v="80"/>
    <n v="8.6"/>
  </r>
  <r>
    <x v="80"/>
    <n v="8.6"/>
  </r>
  <r>
    <x v="80"/>
    <n v="7.8"/>
  </r>
  <r>
    <x v="80"/>
    <n v="7"/>
  </r>
  <r>
    <x v="80"/>
    <n v="8"/>
  </r>
  <r>
    <x v="80"/>
    <m/>
  </r>
  <r>
    <x v="80"/>
    <n v="7.5"/>
  </r>
  <r>
    <x v="80"/>
    <m/>
  </r>
  <r>
    <x v="81"/>
    <n v="8.4"/>
  </r>
  <r>
    <x v="81"/>
    <n v="8.4"/>
  </r>
  <r>
    <x v="81"/>
    <n v="7.5"/>
  </r>
  <r>
    <x v="81"/>
    <n v="8.1999999999999993"/>
  </r>
  <r>
    <x v="81"/>
    <n v="8.6"/>
  </r>
  <r>
    <x v="81"/>
    <n v="8.3000000000000007"/>
  </r>
  <r>
    <x v="81"/>
    <n v="7.5"/>
  </r>
  <r>
    <x v="81"/>
    <m/>
  </r>
  <r>
    <x v="81"/>
    <n v="7.8"/>
  </r>
  <r>
    <x v="81"/>
    <m/>
  </r>
  <r>
    <x v="81"/>
    <n v="9"/>
  </r>
  <r>
    <x v="81"/>
    <m/>
  </r>
  <r>
    <x v="81"/>
    <n v="6.6"/>
  </r>
  <r>
    <x v="82"/>
    <n v="6.7"/>
  </r>
  <r>
    <x v="82"/>
    <n v="8.9"/>
  </r>
  <r>
    <x v="82"/>
    <m/>
  </r>
  <r>
    <x v="82"/>
    <n v="8.6"/>
  </r>
  <r>
    <x v="82"/>
    <n v="8.1999999999999993"/>
  </r>
  <r>
    <x v="82"/>
    <n v="7.5"/>
  </r>
  <r>
    <x v="82"/>
    <n v="6"/>
  </r>
  <r>
    <x v="82"/>
    <n v="5.7"/>
  </r>
  <r>
    <x v="82"/>
    <n v="8.1999999999999993"/>
  </r>
  <r>
    <x v="82"/>
    <n v="7.8"/>
  </r>
  <r>
    <x v="82"/>
    <n v="7.9"/>
  </r>
  <r>
    <x v="82"/>
    <n v="8.3000000000000007"/>
  </r>
  <r>
    <x v="82"/>
    <n v="6.9"/>
  </r>
  <r>
    <x v="82"/>
    <n v="7"/>
  </r>
  <r>
    <x v="82"/>
    <m/>
  </r>
  <r>
    <x v="82"/>
    <n v="7.8"/>
  </r>
  <r>
    <x v="82"/>
    <n v="9.1"/>
  </r>
  <r>
    <x v="82"/>
    <n v="8.1"/>
  </r>
  <r>
    <x v="82"/>
    <n v="7.7"/>
  </r>
  <r>
    <x v="83"/>
    <n v="6.5"/>
  </r>
  <r>
    <x v="83"/>
    <n v="7.2"/>
  </r>
  <r>
    <x v="83"/>
    <n v="7.4"/>
  </r>
  <r>
    <x v="83"/>
    <n v="8"/>
  </r>
  <r>
    <x v="83"/>
    <n v="7.1"/>
  </r>
  <r>
    <x v="83"/>
    <n v="7.8"/>
  </r>
  <r>
    <x v="83"/>
    <n v="6.3"/>
  </r>
  <r>
    <x v="83"/>
    <n v="8.4"/>
  </r>
  <r>
    <x v="83"/>
    <n v="8.3000000000000007"/>
  </r>
  <r>
    <x v="83"/>
    <n v="6.8"/>
  </r>
  <r>
    <x v="83"/>
    <n v="8.4"/>
  </r>
  <r>
    <x v="83"/>
    <n v="8.3000000000000007"/>
  </r>
  <r>
    <x v="83"/>
    <n v="8.6"/>
  </r>
  <r>
    <x v="83"/>
    <n v="7.7"/>
  </r>
  <r>
    <x v="83"/>
    <n v="5.0999999999999996"/>
  </r>
  <r>
    <x v="83"/>
    <n v="5.7"/>
  </r>
  <r>
    <x v="83"/>
    <n v="4.9000000000000004"/>
  </r>
  <r>
    <x v="83"/>
    <n v="7.7"/>
  </r>
  <r>
    <x v="84"/>
    <n v="7.6"/>
  </r>
  <r>
    <x v="84"/>
    <n v="7.2"/>
  </r>
  <r>
    <x v="84"/>
    <n v="8.3000000000000007"/>
  </r>
  <r>
    <x v="84"/>
    <n v="7.3"/>
  </r>
  <r>
    <x v="84"/>
    <n v="8.8000000000000007"/>
  </r>
  <r>
    <x v="84"/>
    <m/>
  </r>
  <r>
    <x v="84"/>
    <n v="7.1"/>
  </r>
  <r>
    <x v="84"/>
    <m/>
  </r>
  <r>
    <x v="84"/>
    <n v="8.1999999999999993"/>
  </r>
  <r>
    <x v="84"/>
    <n v="8.6"/>
  </r>
  <r>
    <x v="84"/>
    <n v="7.5"/>
  </r>
  <r>
    <x v="84"/>
    <n v="8.5"/>
  </r>
  <r>
    <x v="84"/>
    <n v="7.8"/>
  </r>
  <r>
    <x v="84"/>
    <n v="8.4"/>
  </r>
  <r>
    <x v="84"/>
    <m/>
  </r>
  <r>
    <x v="84"/>
    <m/>
  </r>
  <r>
    <x v="85"/>
    <n v="7.6"/>
  </r>
  <r>
    <x v="85"/>
    <n v="9.1999999999999993"/>
  </r>
  <r>
    <x v="85"/>
    <n v="7.2"/>
  </r>
  <r>
    <x v="85"/>
    <n v="7.6"/>
  </r>
  <r>
    <x v="85"/>
    <m/>
  </r>
  <r>
    <x v="85"/>
    <n v="8"/>
  </r>
  <r>
    <x v="85"/>
    <n v="8.1"/>
  </r>
  <r>
    <x v="85"/>
    <n v="7.2"/>
  </r>
  <r>
    <x v="85"/>
    <n v="7.6"/>
  </r>
  <r>
    <x v="85"/>
    <n v="7.1"/>
  </r>
  <r>
    <x v="85"/>
    <n v="8.1"/>
  </r>
  <r>
    <x v="85"/>
    <n v="8.1"/>
  </r>
  <r>
    <x v="86"/>
    <n v="7.8"/>
  </r>
  <r>
    <x v="86"/>
    <n v="8.1999999999999993"/>
  </r>
  <r>
    <x v="86"/>
    <n v="6.1"/>
  </r>
  <r>
    <x v="86"/>
    <n v="9"/>
  </r>
  <r>
    <x v="86"/>
    <n v="7.5"/>
  </r>
  <r>
    <x v="86"/>
    <n v="8.8000000000000007"/>
  </r>
  <r>
    <x v="86"/>
    <n v="7.6"/>
  </r>
  <r>
    <x v="86"/>
    <n v="8"/>
  </r>
  <r>
    <x v="86"/>
    <n v="6.9"/>
  </r>
  <r>
    <x v="86"/>
    <n v="6.3"/>
  </r>
  <r>
    <x v="86"/>
    <n v="6.9"/>
  </r>
  <r>
    <x v="86"/>
    <n v="8.6999999999999993"/>
  </r>
  <r>
    <x v="86"/>
    <n v="8.3000000000000007"/>
  </r>
  <r>
    <x v="86"/>
    <n v="8.5"/>
  </r>
  <r>
    <x v="86"/>
    <n v="8.8000000000000007"/>
  </r>
  <r>
    <x v="86"/>
    <m/>
  </r>
  <r>
    <x v="86"/>
    <n v="6.5"/>
  </r>
  <r>
    <x v="86"/>
    <n v="6.2"/>
  </r>
  <r>
    <x v="86"/>
    <n v="5.5"/>
  </r>
  <r>
    <x v="86"/>
    <n v="7.7"/>
  </r>
  <r>
    <x v="86"/>
    <n v="7.3"/>
  </r>
  <r>
    <x v="86"/>
    <n v="5.8"/>
  </r>
  <r>
    <x v="87"/>
    <n v="8.1"/>
  </r>
  <r>
    <x v="87"/>
    <n v="8"/>
  </r>
  <r>
    <x v="87"/>
    <n v="8"/>
  </r>
  <r>
    <x v="87"/>
    <n v="6.8"/>
  </r>
  <r>
    <x v="87"/>
    <n v="7.8"/>
  </r>
  <r>
    <x v="87"/>
    <n v="8.4"/>
  </r>
  <r>
    <x v="87"/>
    <n v="7.8"/>
  </r>
  <r>
    <x v="87"/>
    <n v="8.4"/>
  </r>
  <r>
    <x v="87"/>
    <n v="5.0999999999999996"/>
  </r>
  <r>
    <x v="87"/>
    <n v="7.7"/>
  </r>
  <r>
    <x v="87"/>
    <n v="7.4"/>
  </r>
  <r>
    <x v="87"/>
    <n v="8.1999999999999993"/>
  </r>
  <r>
    <x v="87"/>
    <n v="6.9"/>
  </r>
  <r>
    <x v="87"/>
    <n v="8.1"/>
  </r>
  <r>
    <x v="87"/>
    <n v="6.8"/>
  </r>
  <r>
    <x v="87"/>
    <n v="7.3"/>
  </r>
  <r>
    <x v="88"/>
    <n v="7.4"/>
  </r>
  <r>
    <x v="88"/>
    <n v="6.1"/>
  </r>
  <r>
    <x v="88"/>
    <m/>
  </r>
  <r>
    <x v="88"/>
    <n v="6.8"/>
  </r>
  <r>
    <x v="88"/>
    <m/>
  </r>
  <r>
    <x v="88"/>
    <n v="7.1"/>
  </r>
  <r>
    <x v="88"/>
    <n v="7.6"/>
  </r>
  <r>
    <x v="88"/>
    <n v="6.8"/>
  </r>
  <r>
    <x v="88"/>
    <n v="9.1"/>
  </r>
  <r>
    <x v="88"/>
    <n v="6.7"/>
  </r>
  <r>
    <x v="88"/>
    <n v="8.3000000000000007"/>
  </r>
  <r>
    <x v="88"/>
    <n v="7.7"/>
  </r>
  <r>
    <x v="88"/>
    <n v="8.4"/>
  </r>
  <r>
    <x v="88"/>
    <n v="7.6"/>
  </r>
  <r>
    <x v="88"/>
    <n v="7.7"/>
  </r>
  <r>
    <x v="88"/>
    <n v="6.2"/>
  </r>
  <r>
    <x v="88"/>
    <m/>
  </r>
  <r>
    <x v="88"/>
    <n v="8.5"/>
  </r>
  <r>
    <x v="88"/>
    <n v="8.3000000000000007"/>
  </r>
  <r>
    <x v="88"/>
    <n v="7.5"/>
  </r>
  <r>
    <x v="88"/>
    <n v="7"/>
  </r>
  <r>
    <x v="88"/>
    <n v="7"/>
  </r>
  <r>
    <x v="88"/>
    <n v="7.9"/>
  </r>
  <r>
    <x v="88"/>
    <n v="7.1"/>
  </r>
  <r>
    <x v="88"/>
    <n v="8.6"/>
  </r>
  <r>
    <x v="89"/>
    <n v="5.7"/>
  </r>
  <r>
    <x v="89"/>
    <n v="8.6"/>
  </r>
  <r>
    <x v="89"/>
    <n v="7.8"/>
  </r>
  <r>
    <x v="89"/>
    <n v="7.7"/>
  </r>
  <r>
    <x v="89"/>
    <n v="9"/>
  </r>
  <r>
    <x v="89"/>
    <m/>
  </r>
  <r>
    <x v="89"/>
    <n v="8.8000000000000007"/>
  </r>
  <r>
    <x v="89"/>
    <n v="7"/>
  </r>
  <r>
    <x v="89"/>
    <n v="7"/>
  </r>
  <r>
    <x v="89"/>
    <n v="7.1"/>
  </r>
  <r>
    <x v="89"/>
    <n v="7"/>
  </r>
  <r>
    <x v="89"/>
    <n v="7.3"/>
  </r>
  <r>
    <x v="89"/>
    <n v="5"/>
  </r>
  <r>
    <x v="89"/>
    <n v="7.1"/>
  </r>
  <r>
    <x v="89"/>
    <n v="6.9"/>
  </r>
  <r>
    <x v="89"/>
    <n v="8.6"/>
  </r>
  <r>
    <x v="89"/>
    <n v="8.1999999999999993"/>
  </r>
  <r>
    <x v="89"/>
    <n v="8.5"/>
  </r>
  <r>
    <x v="89"/>
    <n v="8.5"/>
  </r>
  <r>
    <x v="90"/>
    <n v="7.9"/>
  </r>
  <r>
    <x v="90"/>
    <n v="7"/>
  </r>
  <r>
    <x v="90"/>
    <n v="7.8"/>
  </r>
  <r>
    <x v="90"/>
    <m/>
  </r>
  <r>
    <x v="90"/>
    <n v="9.1999999999999993"/>
  </r>
  <r>
    <x v="90"/>
    <n v="9"/>
  </r>
  <r>
    <x v="90"/>
    <n v="5.6"/>
  </r>
  <r>
    <x v="90"/>
    <n v="7.5"/>
  </r>
  <r>
    <x v="90"/>
    <n v="7.6"/>
  </r>
  <r>
    <x v="90"/>
    <n v="8"/>
  </r>
  <r>
    <x v="90"/>
    <n v="7.1"/>
  </r>
  <r>
    <x v="90"/>
    <n v="7.8"/>
  </r>
  <r>
    <x v="90"/>
    <n v="7.3"/>
  </r>
  <r>
    <x v="90"/>
    <n v="7.6"/>
  </r>
  <r>
    <x v="90"/>
    <n v="7.4"/>
  </r>
  <r>
    <x v="91"/>
    <n v="7.3"/>
  </r>
  <r>
    <x v="91"/>
    <n v="5.9"/>
  </r>
  <r>
    <x v="91"/>
    <n v="8.6"/>
  </r>
  <r>
    <x v="91"/>
    <n v="6.1"/>
  </r>
  <r>
    <x v="91"/>
    <m/>
  </r>
  <r>
    <x v="91"/>
    <n v="8.6999999999999993"/>
  </r>
  <r>
    <x v="91"/>
    <n v="4.8"/>
  </r>
  <r>
    <x v="91"/>
    <n v="7.3"/>
  </r>
  <r>
    <x v="91"/>
    <n v="6"/>
  </r>
  <r>
    <x v="91"/>
    <n v="7.9"/>
  </r>
  <r>
    <x v="91"/>
    <n v="5.9"/>
  </r>
  <r>
    <x v="91"/>
    <n v="7.6"/>
  </r>
  <r>
    <x v="91"/>
    <n v="7.7"/>
  </r>
  <r>
    <x v="91"/>
    <n v="8.1"/>
  </r>
  <r>
    <x v="92"/>
    <n v="6.4"/>
  </r>
  <r>
    <x v="92"/>
    <n v="7.9"/>
  </r>
  <r>
    <x v="92"/>
    <n v="7"/>
  </r>
  <r>
    <x v="92"/>
    <n v="9"/>
  </r>
  <r>
    <x v="92"/>
    <n v="8.5"/>
  </r>
  <r>
    <x v="92"/>
    <n v="6.4"/>
  </r>
  <r>
    <x v="92"/>
    <n v="7"/>
  </r>
  <r>
    <x v="92"/>
    <n v="8.1"/>
  </r>
  <r>
    <x v="92"/>
    <n v="8.5"/>
  </r>
  <r>
    <x v="92"/>
    <n v="9"/>
  </r>
  <r>
    <x v="92"/>
    <n v="8.3000000000000007"/>
  </r>
  <r>
    <x v="92"/>
    <n v="7.7"/>
  </r>
  <r>
    <x v="92"/>
    <n v="3.9"/>
  </r>
  <r>
    <x v="92"/>
    <n v="7.6"/>
  </r>
  <r>
    <x v="92"/>
    <n v="8"/>
  </r>
  <r>
    <x v="92"/>
    <n v="8"/>
  </r>
  <r>
    <x v="92"/>
    <n v="8.9"/>
  </r>
  <r>
    <x v="92"/>
    <n v="7.1"/>
  </r>
  <r>
    <x v="92"/>
    <n v="6.5"/>
  </r>
  <r>
    <x v="92"/>
    <n v="8.1"/>
  </r>
  <r>
    <x v="92"/>
    <n v="8"/>
  </r>
  <r>
    <x v="92"/>
    <n v="8.5"/>
  </r>
  <r>
    <x v="92"/>
    <n v="8.1999999999999993"/>
  </r>
  <r>
    <x v="93"/>
    <n v="6.9"/>
  </r>
  <r>
    <x v="93"/>
    <n v="7.9"/>
  </r>
  <r>
    <x v="93"/>
    <m/>
  </r>
  <r>
    <x v="93"/>
    <n v="8.1"/>
  </r>
  <r>
    <x v="93"/>
    <n v="7.9"/>
  </r>
  <r>
    <x v="93"/>
    <n v="8.4"/>
  </r>
  <r>
    <x v="93"/>
    <n v="7.7"/>
  </r>
  <r>
    <x v="93"/>
    <n v="7.8"/>
  </r>
  <r>
    <x v="93"/>
    <n v="8.3000000000000007"/>
  </r>
  <r>
    <x v="93"/>
    <n v="8.3000000000000007"/>
  </r>
  <r>
    <x v="93"/>
    <n v="4.7"/>
  </r>
  <r>
    <x v="93"/>
    <n v="8.6999999999999993"/>
  </r>
  <r>
    <x v="93"/>
    <n v="9.1999999999999993"/>
  </r>
  <r>
    <x v="93"/>
    <n v="8.3000000000000007"/>
  </r>
  <r>
    <x v="93"/>
    <n v="7.9"/>
  </r>
  <r>
    <x v="93"/>
    <n v="7.7"/>
  </r>
  <r>
    <x v="93"/>
    <n v="7.1"/>
  </r>
  <r>
    <x v="93"/>
    <n v="7.1"/>
  </r>
  <r>
    <x v="93"/>
    <n v="6.6"/>
  </r>
  <r>
    <x v="94"/>
    <n v="7.1"/>
  </r>
  <r>
    <x v="94"/>
    <n v="8.8000000000000007"/>
  </r>
  <r>
    <x v="94"/>
    <n v="5.2"/>
  </r>
  <r>
    <x v="94"/>
    <n v="6.3"/>
  </r>
  <r>
    <x v="94"/>
    <n v="8.6999999999999993"/>
  </r>
  <r>
    <x v="94"/>
    <n v="6"/>
  </r>
  <r>
    <x v="94"/>
    <n v="7.8"/>
  </r>
  <r>
    <x v="94"/>
    <n v="7.9"/>
  </r>
  <r>
    <x v="94"/>
    <n v="7.3"/>
  </r>
  <r>
    <x v="94"/>
    <m/>
  </r>
  <r>
    <x v="94"/>
    <m/>
  </r>
  <r>
    <x v="94"/>
    <n v="6.8"/>
  </r>
  <r>
    <x v="94"/>
    <n v="7.3"/>
  </r>
  <r>
    <x v="94"/>
    <n v="7"/>
  </r>
  <r>
    <x v="94"/>
    <n v="7.3"/>
  </r>
  <r>
    <x v="95"/>
    <n v="8.5"/>
  </r>
  <r>
    <x v="95"/>
    <m/>
  </r>
  <r>
    <x v="95"/>
    <n v="8.9"/>
  </r>
  <r>
    <x v="95"/>
    <n v="5.4"/>
  </r>
  <r>
    <x v="95"/>
    <n v="8.6999999999999993"/>
  </r>
  <r>
    <x v="95"/>
    <n v="8.8000000000000007"/>
  </r>
  <r>
    <x v="95"/>
    <n v="7.6"/>
  </r>
  <r>
    <x v="95"/>
    <n v="8.5"/>
  </r>
  <r>
    <x v="95"/>
    <n v="6.5"/>
  </r>
  <r>
    <x v="95"/>
    <n v="7.7"/>
  </r>
  <r>
    <x v="95"/>
    <n v="8.1999999999999993"/>
  </r>
  <r>
    <x v="95"/>
    <n v="8.1"/>
  </r>
  <r>
    <x v="95"/>
    <n v="7"/>
  </r>
  <r>
    <x v="95"/>
    <n v="7.1"/>
  </r>
  <r>
    <x v="95"/>
    <n v="7.1"/>
  </r>
  <r>
    <x v="95"/>
    <n v="7.4"/>
  </r>
  <r>
    <x v="95"/>
    <n v="7.5"/>
  </r>
  <r>
    <x v="96"/>
    <n v="8.6999999999999993"/>
  </r>
  <r>
    <x v="96"/>
    <m/>
  </r>
  <r>
    <x v="96"/>
    <n v="9.3000000000000007"/>
  </r>
  <r>
    <x v="96"/>
    <n v="8.1"/>
  </r>
  <r>
    <x v="96"/>
    <n v="8.8000000000000007"/>
  </r>
  <r>
    <x v="96"/>
    <n v="8.1999999999999993"/>
  </r>
  <r>
    <x v="96"/>
    <n v="7.5"/>
  </r>
  <r>
    <x v="96"/>
    <n v="6.6"/>
  </r>
  <r>
    <x v="96"/>
    <n v="7.5"/>
  </r>
  <r>
    <x v="96"/>
    <n v="8.1"/>
  </r>
  <r>
    <x v="96"/>
    <n v="7.9"/>
  </r>
  <r>
    <x v="96"/>
    <n v="7.8"/>
  </r>
  <r>
    <x v="96"/>
    <n v="8.4"/>
  </r>
  <r>
    <x v="96"/>
    <n v="8.6"/>
  </r>
  <r>
    <x v="96"/>
    <n v="7.6"/>
  </r>
  <r>
    <x v="97"/>
    <n v="8.6999999999999993"/>
  </r>
  <r>
    <x v="97"/>
    <n v="7.5"/>
  </r>
  <r>
    <x v="97"/>
    <n v="7.1"/>
  </r>
  <r>
    <x v="97"/>
    <n v="7.9"/>
  </r>
  <r>
    <x v="97"/>
    <n v="7.5"/>
  </r>
  <r>
    <x v="97"/>
    <n v="7.7"/>
  </r>
  <r>
    <x v="97"/>
    <n v="9.1"/>
  </r>
  <r>
    <x v="97"/>
    <n v="4.4000000000000004"/>
  </r>
  <r>
    <x v="97"/>
    <n v="7.8"/>
  </r>
  <r>
    <x v="97"/>
    <n v="8.1999999999999993"/>
  </r>
  <r>
    <x v="97"/>
    <m/>
  </r>
  <r>
    <x v="97"/>
    <n v="8.1999999999999993"/>
  </r>
  <r>
    <x v="98"/>
    <n v="9.1999999999999993"/>
  </r>
  <r>
    <x v="98"/>
    <n v="7.9"/>
  </r>
  <r>
    <x v="98"/>
    <n v="7.9"/>
  </r>
  <r>
    <x v="98"/>
    <n v="5.5"/>
  </r>
  <r>
    <x v="98"/>
    <n v="6.6"/>
  </r>
  <r>
    <x v="98"/>
    <n v="7"/>
  </r>
  <r>
    <x v="98"/>
    <n v="5.0999999999999996"/>
  </r>
  <r>
    <x v="98"/>
    <n v="7"/>
  </r>
  <r>
    <x v="98"/>
    <n v="7.8"/>
  </r>
  <r>
    <x v="98"/>
    <n v="5.8"/>
  </r>
  <r>
    <x v="98"/>
    <n v="8"/>
  </r>
  <r>
    <x v="98"/>
    <m/>
  </r>
  <r>
    <x v="98"/>
    <n v="5.4"/>
  </r>
  <r>
    <x v="98"/>
    <n v="5.9"/>
  </r>
  <r>
    <x v="99"/>
    <n v="8.1"/>
  </r>
  <r>
    <x v="99"/>
    <n v="6.7"/>
  </r>
  <r>
    <x v="99"/>
    <n v="8.6"/>
  </r>
  <r>
    <x v="99"/>
    <n v="7.2"/>
  </r>
  <r>
    <x v="99"/>
    <n v="8.6999999999999993"/>
  </r>
  <r>
    <x v="99"/>
    <n v="8.1999999999999993"/>
  </r>
  <r>
    <x v="99"/>
    <n v="8.5"/>
  </r>
  <r>
    <x v="99"/>
    <n v="8.3000000000000007"/>
  </r>
  <r>
    <x v="99"/>
    <n v="8.9"/>
  </r>
  <r>
    <x v="100"/>
    <n v="6.6"/>
  </r>
  <r>
    <x v="100"/>
    <m/>
  </r>
  <r>
    <x v="100"/>
    <n v="8"/>
  </r>
  <r>
    <x v="100"/>
    <n v="7.2"/>
  </r>
  <r>
    <x v="100"/>
    <n v="7.7"/>
  </r>
  <r>
    <x v="100"/>
    <n v="7.6"/>
  </r>
  <r>
    <x v="100"/>
    <n v="7.3"/>
  </r>
  <r>
    <x v="101"/>
    <n v="7.3"/>
  </r>
  <r>
    <x v="101"/>
    <n v="8.1999999999999993"/>
  </r>
  <r>
    <x v="101"/>
    <n v="7.9"/>
  </r>
  <r>
    <x v="101"/>
    <m/>
  </r>
  <r>
    <x v="101"/>
    <n v="7.2"/>
  </r>
  <r>
    <x v="101"/>
    <n v="8.6"/>
  </r>
  <r>
    <x v="101"/>
    <n v="6.1"/>
  </r>
  <r>
    <x v="101"/>
    <n v="4.8"/>
  </r>
  <r>
    <x v="101"/>
    <n v="7.1"/>
  </r>
  <r>
    <x v="101"/>
    <m/>
  </r>
  <r>
    <x v="101"/>
    <n v="8.4"/>
  </r>
  <r>
    <x v="101"/>
    <n v="8.3000000000000007"/>
  </r>
  <r>
    <x v="101"/>
    <n v="7"/>
  </r>
  <r>
    <x v="101"/>
    <n v="8"/>
  </r>
  <r>
    <x v="101"/>
    <n v="5.0999999999999996"/>
  </r>
  <r>
    <x v="101"/>
    <n v="6.4"/>
  </r>
  <r>
    <x v="101"/>
    <n v="8.1"/>
  </r>
  <r>
    <x v="101"/>
    <n v="9"/>
  </r>
  <r>
    <x v="102"/>
    <n v="4.5999999999999996"/>
  </r>
  <r>
    <x v="102"/>
    <n v="8.1"/>
  </r>
  <r>
    <x v="102"/>
    <n v="7.9"/>
  </r>
  <r>
    <x v="102"/>
    <n v="8.6"/>
  </r>
  <r>
    <x v="102"/>
    <n v="8.4"/>
  </r>
  <r>
    <x v="102"/>
    <n v="7.5"/>
  </r>
  <r>
    <x v="102"/>
    <n v="8.6"/>
  </r>
  <r>
    <x v="102"/>
    <n v="7.7"/>
  </r>
  <r>
    <x v="102"/>
    <n v="7.8"/>
  </r>
  <r>
    <x v="102"/>
    <n v="6.5"/>
  </r>
  <r>
    <x v="102"/>
    <n v="7.2"/>
  </r>
  <r>
    <x v="102"/>
    <n v="7"/>
  </r>
  <r>
    <x v="102"/>
    <n v="9"/>
  </r>
  <r>
    <x v="102"/>
    <n v="5.4"/>
  </r>
  <r>
    <x v="102"/>
    <n v="8.3000000000000007"/>
  </r>
  <r>
    <x v="103"/>
    <n v="8.9"/>
  </r>
  <r>
    <x v="103"/>
    <n v="8.1"/>
  </r>
  <r>
    <x v="103"/>
    <m/>
  </r>
  <r>
    <x v="103"/>
    <n v="8"/>
  </r>
  <r>
    <x v="103"/>
    <n v="8.3000000000000007"/>
  </r>
  <r>
    <x v="103"/>
    <n v="4.2"/>
  </r>
  <r>
    <x v="103"/>
    <n v="7.4"/>
  </r>
  <r>
    <x v="103"/>
    <n v="7.3"/>
  </r>
  <r>
    <x v="103"/>
    <n v="8.6"/>
  </r>
  <r>
    <x v="103"/>
    <n v="8.3000000000000007"/>
  </r>
  <r>
    <x v="103"/>
    <n v="7.1"/>
  </r>
  <r>
    <x v="103"/>
    <n v="6.8"/>
  </r>
  <r>
    <x v="103"/>
    <n v="8.8000000000000007"/>
  </r>
  <r>
    <x v="103"/>
    <n v="6.7"/>
  </r>
  <r>
    <x v="104"/>
    <n v="7.7"/>
  </r>
  <r>
    <x v="104"/>
    <n v="8.6999999999999993"/>
  </r>
  <r>
    <x v="104"/>
    <m/>
  </r>
  <r>
    <x v="104"/>
    <n v="8.4"/>
  </r>
  <r>
    <x v="104"/>
    <n v="8.6999999999999993"/>
  </r>
  <r>
    <x v="104"/>
    <n v="8.3000000000000007"/>
  </r>
  <r>
    <x v="104"/>
    <n v="7.5"/>
  </r>
  <r>
    <x v="104"/>
    <n v="8.1"/>
  </r>
  <r>
    <x v="104"/>
    <n v="4.4000000000000004"/>
  </r>
  <r>
    <x v="104"/>
    <n v="8.1999999999999993"/>
  </r>
  <r>
    <x v="104"/>
    <n v="6.1"/>
  </r>
  <r>
    <x v="104"/>
    <n v="8.1999999999999993"/>
  </r>
  <r>
    <x v="104"/>
    <n v="7"/>
  </r>
  <r>
    <x v="104"/>
    <n v="9.1999999999999993"/>
  </r>
  <r>
    <x v="104"/>
    <n v="8"/>
  </r>
  <r>
    <x v="104"/>
    <n v="6.5"/>
  </r>
  <r>
    <x v="105"/>
    <n v="7.5"/>
  </r>
  <r>
    <x v="105"/>
    <n v="6.5"/>
  </r>
  <r>
    <x v="105"/>
    <n v="8.4"/>
  </r>
  <r>
    <x v="105"/>
    <n v="9.1"/>
  </r>
  <r>
    <x v="105"/>
    <n v="6.4"/>
  </r>
  <r>
    <x v="105"/>
    <n v="6.5"/>
  </r>
  <r>
    <x v="105"/>
    <n v="8.3000000000000007"/>
  </r>
  <r>
    <x v="105"/>
    <n v="7.2"/>
  </r>
  <r>
    <x v="105"/>
    <n v="7.1"/>
  </r>
  <r>
    <x v="105"/>
    <n v="7.5"/>
  </r>
  <r>
    <x v="106"/>
    <n v="7"/>
  </r>
  <r>
    <x v="106"/>
    <n v="6.9"/>
  </r>
  <r>
    <x v="106"/>
    <n v="4.7"/>
  </r>
  <r>
    <x v="106"/>
    <n v="8.1999999999999993"/>
  </r>
  <r>
    <x v="106"/>
    <n v="7.3"/>
  </r>
  <r>
    <x v="106"/>
    <m/>
  </r>
  <r>
    <x v="106"/>
    <n v="8.5"/>
  </r>
  <r>
    <x v="106"/>
    <n v="7.6"/>
  </r>
  <r>
    <x v="106"/>
    <n v="7.6"/>
  </r>
  <r>
    <x v="106"/>
    <n v="8.6"/>
  </r>
  <r>
    <x v="106"/>
    <n v="8.8000000000000007"/>
  </r>
  <r>
    <x v="106"/>
    <n v="6"/>
  </r>
  <r>
    <x v="106"/>
    <n v="7"/>
  </r>
  <r>
    <x v="106"/>
    <n v="7.5"/>
  </r>
  <r>
    <x v="106"/>
    <m/>
  </r>
  <r>
    <x v="106"/>
    <n v="6.6"/>
  </r>
  <r>
    <x v="106"/>
    <n v="8.1"/>
  </r>
  <r>
    <x v="106"/>
    <n v="9"/>
  </r>
  <r>
    <x v="106"/>
    <n v="8.9"/>
  </r>
  <r>
    <x v="106"/>
    <n v="8"/>
  </r>
  <r>
    <x v="106"/>
    <n v="8.9"/>
  </r>
  <r>
    <x v="106"/>
    <n v="7.2"/>
  </r>
  <r>
    <x v="107"/>
    <n v="7.5"/>
  </r>
  <r>
    <x v="107"/>
    <n v="4.7"/>
  </r>
  <r>
    <x v="107"/>
    <n v="8.8000000000000007"/>
  </r>
  <r>
    <x v="107"/>
    <m/>
  </r>
  <r>
    <x v="107"/>
    <m/>
  </r>
  <r>
    <x v="107"/>
    <n v="9"/>
  </r>
  <r>
    <x v="107"/>
    <n v="8.5"/>
  </r>
  <r>
    <x v="107"/>
    <n v="5.8"/>
  </r>
  <r>
    <x v="107"/>
    <n v="9.1"/>
  </r>
  <r>
    <x v="107"/>
    <n v="4"/>
  </r>
  <r>
    <x v="107"/>
    <n v="6.7"/>
  </r>
  <r>
    <x v="107"/>
    <n v="5.9"/>
  </r>
  <r>
    <x v="107"/>
    <m/>
  </r>
  <r>
    <x v="108"/>
    <n v="7.4"/>
  </r>
  <r>
    <x v="108"/>
    <m/>
  </r>
  <r>
    <x v="108"/>
    <n v="7.7"/>
  </r>
  <r>
    <x v="108"/>
    <n v="7.7"/>
  </r>
  <r>
    <x v="108"/>
    <n v="8.6"/>
  </r>
  <r>
    <x v="108"/>
    <n v="7.5"/>
  </r>
  <r>
    <x v="108"/>
    <n v="6.6"/>
  </r>
  <r>
    <x v="108"/>
    <n v="9.6999999999999993"/>
  </r>
  <r>
    <x v="108"/>
    <n v="9.1999999999999993"/>
  </r>
  <r>
    <x v="108"/>
    <n v="5.4"/>
  </r>
  <r>
    <x v="108"/>
    <n v="6.5"/>
  </r>
  <r>
    <x v="108"/>
    <n v="7.4"/>
  </r>
  <r>
    <x v="108"/>
    <n v="6.6"/>
  </r>
  <r>
    <x v="108"/>
    <n v="7.6"/>
  </r>
  <r>
    <x v="108"/>
    <n v="8.4"/>
  </r>
  <r>
    <x v="108"/>
    <n v="7.3"/>
  </r>
  <r>
    <x v="108"/>
    <n v="7.5"/>
  </r>
  <r>
    <x v="109"/>
    <n v="6.9"/>
  </r>
  <r>
    <x v="109"/>
    <n v="8.5"/>
  </r>
  <r>
    <x v="109"/>
    <n v="7.6"/>
  </r>
  <r>
    <x v="109"/>
    <n v="8.6"/>
  </r>
  <r>
    <x v="109"/>
    <n v="8"/>
  </r>
  <r>
    <x v="109"/>
    <n v="6.1"/>
  </r>
  <r>
    <x v="109"/>
    <n v="8.6999999999999993"/>
  </r>
  <r>
    <x v="109"/>
    <n v="7.3"/>
  </r>
  <r>
    <x v="109"/>
    <n v="6.8"/>
  </r>
  <r>
    <x v="110"/>
    <n v="7.3"/>
  </r>
  <r>
    <x v="110"/>
    <n v="7.8"/>
  </r>
  <r>
    <x v="110"/>
    <n v="7.9"/>
  </r>
  <r>
    <x v="110"/>
    <n v="7"/>
  </r>
  <r>
    <x v="110"/>
    <n v="7.9"/>
  </r>
  <r>
    <x v="110"/>
    <n v="9.4"/>
  </r>
  <r>
    <x v="110"/>
    <n v="7.5"/>
  </r>
  <r>
    <x v="111"/>
    <n v="7.9"/>
  </r>
  <r>
    <x v="111"/>
    <n v="5.7"/>
  </r>
  <r>
    <x v="111"/>
    <n v="8.1999999999999993"/>
  </r>
  <r>
    <x v="111"/>
    <n v="8.1999999999999993"/>
  </r>
  <r>
    <x v="111"/>
    <n v="7.7"/>
  </r>
  <r>
    <x v="111"/>
    <n v="7.1"/>
  </r>
  <r>
    <x v="111"/>
    <n v="9.3000000000000007"/>
  </r>
  <r>
    <x v="111"/>
    <n v="8.3000000000000007"/>
  </r>
  <r>
    <x v="111"/>
    <n v="7.4"/>
  </r>
  <r>
    <x v="111"/>
    <n v="8.4"/>
  </r>
  <r>
    <x v="111"/>
    <n v="8.6999999999999993"/>
  </r>
  <r>
    <x v="112"/>
    <n v="8.1"/>
  </r>
  <r>
    <x v="112"/>
    <n v="7.3"/>
  </r>
  <r>
    <x v="112"/>
    <n v="8"/>
  </r>
  <r>
    <x v="112"/>
    <n v="5"/>
  </r>
  <r>
    <x v="112"/>
    <n v="8.3000000000000007"/>
  </r>
  <r>
    <x v="112"/>
    <n v="6.7"/>
  </r>
  <r>
    <x v="112"/>
    <n v="8.4"/>
  </r>
  <r>
    <x v="112"/>
    <n v="7.9"/>
  </r>
  <r>
    <x v="112"/>
    <n v="8.5"/>
  </r>
  <r>
    <x v="112"/>
    <n v="7.3"/>
  </r>
  <r>
    <x v="112"/>
    <n v="8.1999999999999993"/>
  </r>
  <r>
    <x v="112"/>
    <n v="7.8"/>
  </r>
  <r>
    <x v="112"/>
    <n v="8"/>
  </r>
  <r>
    <x v="113"/>
    <n v="7.8"/>
  </r>
  <r>
    <x v="113"/>
    <n v="8.3000000000000007"/>
  </r>
  <r>
    <x v="113"/>
    <n v="5.0999999999999996"/>
  </r>
  <r>
    <x v="113"/>
    <n v="7.9"/>
  </r>
  <r>
    <x v="113"/>
    <n v="9.1"/>
  </r>
  <r>
    <x v="113"/>
    <n v="8.8000000000000007"/>
  </r>
  <r>
    <x v="113"/>
    <n v="7.4"/>
  </r>
  <r>
    <x v="113"/>
    <n v="8.4"/>
  </r>
  <r>
    <x v="113"/>
    <n v="8.1"/>
  </r>
  <r>
    <x v="113"/>
    <m/>
  </r>
  <r>
    <x v="113"/>
    <n v="7.9"/>
  </r>
  <r>
    <x v="113"/>
    <n v="8.6999999999999993"/>
  </r>
  <r>
    <x v="114"/>
    <n v="8.8000000000000007"/>
  </r>
  <r>
    <x v="114"/>
    <n v="8.3000000000000007"/>
  </r>
  <r>
    <x v="114"/>
    <n v="7.3"/>
  </r>
  <r>
    <x v="114"/>
    <n v="5.3"/>
  </r>
  <r>
    <x v="114"/>
    <n v="7.6"/>
  </r>
  <r>
    <x v="114"/>
    <n v="9.1999999999999993"/>
  </r>
  <r>
    <x v="114"/>
    <n v="6.8"/>
  </r>
  <r>
    <x v="114"/>
    <n v="6.2"/>
  </r>
  <r>
    <x v="114"/>
    <n v="5.6"/>
  </r>
  <r>
    <x v="114"/>
    <n v="6.5"/>
  </r>
  <r>
    <x v="114"/>
    <n v="7.6"/>
  </r>
  <r>
    <x v="115"/>
    <n v="8.1"/>
  </r>
  <r>
    <x v="115"/>
    <n v="7"/>
  </r>
  <r>
    <x v="115"/>
    <n v="7.9"/>
  </r>
  <r>
    <x v="115"/>
    <n v="8.5"/>
  </r>
  <r>
    <x v="115"/>
    <n v="7.7"/>
  </r>
  <r>
    <x v="115"/>
    <n v="8.8000000000000007"/>
  </r>
  <r>
    <x v="115"/>
    <n v="6.9"/>
  </r>
  <r>
    <x v="116"/>
    <n v="7"/>
  </r>
  <r>
    <x v="116"/>
    <n v="7.6"/>
  </r>
  <r>
    <x v="116"/>
    <n v="6.2"/>
  </r>
  <r>
    <x v="116"/>
    <n v="7.2"/>
  </r>
  <r>
    <x v="116"/>
    <n v="5.7"/>
  </r>
  <r>
    <x v="116"/>
    <n v="9.6"/>
  </r>
  <r>
    <x v="116"/>
    <n v="8.1"/>
  </r>
  <r>
    <x v="116"/>
    <n v="6.5"/>
  </r>
  <r>
    <x v="116"/>
    <n v="7.4"/>
  </r>
  <r>
    <x v="116"/>
    <n v="8.4"/>
  </r>
  <r>
    <x v="116"/>
    <n v="7.6"/>
  </r>
  <r>
    <x v="116"/>
    <n v="8.5"/>
  </r>
  <r>
    <x v="116"/>
    <n v="4.3"/>
  </r>
  <r>
    <x v="117"/>
    <n v="7.6"/>
  </r>
  <r>
    <x v="117"/>
    <n v="5.9"/>
  </r>
  <r>
    <x v="117"/>
    <n v="7.7"/>
  </r>
  <r>
    <x v="117"/>
    <n v="9.5"/>
  </r>
  <r>
    <x v="117"/>
    <n v="6.4"/>
  </r>
  <r>
    <x v="117"/>
    <n v="7.7"/>
  </r>
  <r>
    <x v="117"/>
    <n v="5.2"/>
  </r>
  <r>
    <x v="117"/>
    <n v="8.4"/>
  </r>
  <r>
    <x v="118"/>
    <n v="6.8"/>
  </r>
  <r>
    <x v="118"/>
    <n v="8.1"/>
  </r>
  <r>
    <x v="118"/>
    <n v="8.1"/>
  </r>
  <r>
    <x v="118"/>
    <n v="7.1"/>
  </r>
  <r>
    <x v="118"/>
    <n v="8.3000000000000007"/>
  </r>
  <r>
    <x v="118"/>
    <n v="7.5"/>
  </r>
  <r>
    <x v="118"/>
    <m/>
  </r>
  <r>
    <x v="118"/>
    <n v="7.6"/>
  </r>
  <r>
    <x v="118"/>
    <n v="8.6999999999999993"/>
  </r>
  <r>
    <x v="118"/>
    <n v="7.8"/>
  </r>
  <r>
    <x v="119"/>
    <n v="8.6999999999999993"/>
  </r>
  <r>
    <x v="119"/>
    <n v="9"/>
  </r>
  <r>
    <x v="119"/>
    <n v="6.5"/>
  </r>
  <r>
    <x v="119"/>
    <n v="7"/>
  </r>
  <r>
    <x v="119"/>
    <n v="9.1999999999999993"/>
  </r>
  <r>
    <x v="119"/>
    <n v="5.5"/>
  </r>
  <r>
    <x v="119"/>
    <n v="8.9"/>
  </r>
  <r>
    <x v="119"/>
    <n v="6.8"/>
  </r>
  <r>
    <x v="120"/>
    <n v="6.3"/>
  </r>
  <r>
    <x v="120"/>
    <n v="8.9"/>
  </r>
  <r>
    <x v="120"/>
    <n v="7.1"/>
  </r>
  <r>
    <x v="120"/>
    <n v="7"/>
  </r>
  <r>
    <x v="120"/>
    <n v="6.9"/>
  </r>
  <r>
    <x v="120"/>
    <n v="8.6"/>
  </r>
  <r>
    <x v="120"/>
    <n v="7.3"/>
  </r>
  <r>
    <x v="120"/>
    <n v="8.3000000000000007"/>
  </r>
  <r>
    <x v="120"/>
    <n v="7.6"/>
  </r>
  <r>
    <x v="120"/>
    <n v="7.1"/>
  </r>
  <r>
    <x v="120"/>
    <n v="8.5"/>
  </r>
  <r>
    <x v="120"/>
    <n v="7.3"/>
  </r>
  <r>
    <x v="120"/>
    <n v="8.1999999999999993"/>
  </r>
  <r>
    <x v="121"/>
    <n v="8"/>
  </r>
  <r>
    <x v="121"/>
    <n v="7.5"/>
  </r>
  <r>
    <x v="121"/>
    <n v="6.3"/>
  </r>
  <r>
    <x v="121"/>
    <n v="8.6"/>
  </r>
  <r>
    <x v="121"/>
    <n v="8.9"/>
  </r>
  <r>
    <x v="121"/>
    <n v="7.3"/>
  </r>
  <r>
    <x v="121"/>
    <n v="8.5"/>
  </r>
  <r>
    <x v="121"/>
    <n v="8.5"/>
  </r>
  <r>
    <x v="121"/>
    <n v="7.5"/>
  </r>
  <r>
    <x v="122"/>
    <n v="3.2"/>
  </r>
  <r>
    <x v="122"/>
    <n v="8.3000000000000007"/>
  </r>
  <r>
    <x v="122"/>
    <n v="9.1"/>
  </r>
  <r>
    <x v="122"/>
    <n v="5.7"/>
  </r>
  <r>
    <x v="122"/>
    <n v="6.3"/>
  </r>
  <r>
    <x v="122"/>
    <m/>
  </r>
  <r>
    <x v="122"/>
    <n v="7.6"/>
  </r>
  <r>
    <x v="122"/>
    <n v="7"/>
  </r>
  <r>
    <x v="122"/>
    <n v="8.1999999999999993"/>
  </r>
  <r>
    <x v="122"/>
    <n v="7.8"/>
  </r>
  <r>
    <x v="122"/>
    <n v="8"/>
  </r>
  <r>
    <x v="123"/>
    <n v="6.4"/>
  </r>
  <r>
    <x v="123"/>
    <n v="7.9"/>
  </r>
  <r>
    <x v="123"/>
    <n v="7.4"/>
  </r>
  <r>
    <x v="123"/>
    <n v="8.1"/>
  </r>
  <r>
    <x v="123"/>
    <n v="7.8"/>
  </r>
  <r>
    <x v="123"/>
    <n v="7.8"/>
  </r>
  <r>
    <x v="123"/>
    <n v="6.1"/>
  </r>
  <r>
    <x v="123"/>
    <n v="7.9"/>
  </r>
  <r>
    <x v="123"/>
    <n v="7.6"/>
  </r>
  <r>
    <x v="123"/>
    <n v="8"/>
  </r>
  <r>
    <x v="124"/>
    <n v="5.9"/>
  </r>
  <r>
    <x v="124"/>
    <n v="6.5"/>
  </r>
  <r>
    <x v="124"/>
    <n v="8.6"/>
  </r>
  <r>
    <x v="124"/>
    <n v="7.6"/>
  </r>
  <r>
    <x v="124"/>
    <n v="6.8"/>
  </r>
  <r>
    <x v="124"/>
    <m/>
  </r>
  <r>
    <x v="124"/>
    <n v="6.3"/>
  </r>
  <r>
    <x v="124"/>
    <n v="8.3000000000000007"/>
  </r>
  <r>
    <x v="124"/>
    <n v="8.6"/>
  </r>
  <r>
    <x v="124"/>
    <n v="8.8000000000000007"/>
  </r>
  <r>
    <x v="124"/>
    <n v="6.9"/>
  </r>
  <r>
    <x v="124"/>
    <n v="5.2"/>
  </r>
  <r>
    <x v="124"/>
    <n v="8.6999999999999993"/>
  </r>
  <r>
    <x v="125"/>
    <n v="8.3000000000000007"/>
  </r>
  <r>
    <x v="125"/>
    <n v="6.5"/>
  </r>
  <r>
    <x v="125"/>
    <n v="7.5"/>
  </r>
  <r>
    <x v="125"/>
    <n v="7.1"/>
  </r>
  <r>
    <x v="125"/>
    <n v="5.7"/>
  </r>
  <r>
    <x v="125"/>
    <n v="8"/>
  </r>
  <r>
    <x v="125"/>
    <n v="7.9"/>
  </r>
  <r>
    <x v="125"/>
    <n v="6.8"/>
  </r>
  <r>
    <x v="125"/>
    <n v="8.5"/>
  </r>
  <r>
    <x v="126"/>
    <n v="8.9"/>
  </r>
  <r>
    <x v="126"/>
    <n v="7.3"/>
  </r>
  <r>
    <x v="126"/>
    <n v="6.9"/>
  </r>
  <r>
    <x v="126"/>
    <n v="7.6"/>
  </r>
  <r>
    <x v="126"/>
    <n v="5.9"/>
  </r>
  <r>
    <x v="126"/>
    <n v="7.7"/>
  </r>
  <r>
    <x v="126"/>
    <n v="8.4"/>
  </r>
  <r>
    <x v="126"/>
    <n v="8.5"/>
  </r>
  <r>
    <x v="126"/>
    <n v="7.5"/>
  </r>
  <r>
    <x v="126"/>
    <n v="3"/>
  </r>
  <r>
    <x v="126"/>
    <n v="8.6"/>
  </r>
  <r>
    <x v="126"/>
    <n v="7.8"/>
  </r>
  <r>
    <x v="126"/>
    <n v="8.5"/>
  </r>
  <r>
    <x v="126"/>
    <n v="7.5"/>
  </r>
  <r>
    <x v="127"/>
    <n v="7.5"/>
  </r>
  <r>
    <x v="127"/>
    <n v="8.4"/>
  </r>
  <r>
    <x v="127"/>
    <n v="7.2"/>
  </r>
  <r>
    <x v="127"/>
    <n v="6.6"/>
  </r>
  <r>
    <x v="127"/>
    <m/>
  </r>
  <r>
    <x v="127"/>
    <n v="7.7"/>
  </r>
  <r>
    <x v="127"/>
    <m/>
  </r>
  <r>
    <x v="127"/>
    <n v="7.6"/>
  </r>
  <r>
    <x v="127"/>
    <n v="6.7"/>
  </r>
  <r>
    <x v="127"/>
    <n v="9.1"/>
  </r>
  <r>
    <x v="128"/>
    <n v="8"/>
  </r>
  <r>
    <x v="128"/>
    <n v="7.8"/>
  </r>
  <r>
    <x v="128"/>
    <m/>
  </r>
  <r>
    <x v="128"/>
    <n v="6.8"/>
  </r>
  <r>
    <x v="128"/>
    <n v="8.5"/>
  </r>
  <r>
    <x v="128"/>
    <n v="6.7"/>
  </r>
  <r>
    <x v="128"/>
    <n v="7.4"/>
  </r>
  <r>
    <x v="128"/>
    <n v="7.9"/>
  </r>
  <r>
    <x v="129"/>
    <n v="6.9"/>
  </r>
  <r>
    <x v="129"/>
    <n v="9.1"/>
  </r>
  <r>
    <x v="129"/>
    <n v="6.3"/>
  </r>
  <r>
    <x v="129"/>
    <n v="7.8"/>
  </r>
  <r>
    <x v="129"/>
    <n v="8"/>
  </r>
  <r>
    <x v="129"/>
    <n v="7.5"/>
  </r>
  <r>
    <x v="130"/>
    <n v="7"/>
  </r>
  <r>
    <x v="130"/>
    <n v="7.3"/>
  </r>
  <r>
    <x v="130"/>
    <m/>
  </r>
  <r>
    <x v="130"/>
    <n v="8.1"/>
  </r>
  <r>
    <x v="130"/>
    <n v="7.9"/>
  </r>
  <r>
    <x v="130"/>
    <n v="6.1"/>
  </r>
  <r>
    <x v="130"/>
    <n v="7.8"/>
  </r>
  <r>
    <x v="130"/>
    <n v="9.4"/>
  </r>
  <r>
    <x v="130"/>
    <n v="7.8"/>
  </r>
  <r>
    <x v="131"/>
    <n v="7.4"/>
  </r>
  <r>
    <x v="131"/>
    <n v="8.3000000000000007"/>
  </r>
  <r>
    <x v="131"/>
    <n v="8.4"/>
  </r>
  <r>
    <x v="131"/>
    <n v="9.1"/>
  </r>
  <r>
    <x v="131"/>
    <n v="9.3000000000000007"/>
  </r>
  <r>
    <x v="131"/>
    <m/>
  </r>
  <r>
    <x v="131"/>
    <n v="7.4"/>
  </r>
  <r>
    <x v="132"/>
    <n v="7.4"/>
  </r>
  <r>
    <x v="132"/>
    <n v="7.9"/>
  </r>
  <r>
    <x v="132"/>
    <n v="7.3"/>
  </r>
  <r>
    <x v="132"/>
    <n v="9.1999999999999993"/>
  </r>
  <r>
    <x v="132"/>
    <n v="9.3000000000000007"/>
  </r>
  <r>
    <x v="133"/>
    <n v="8.4"/>
  </r>
  <r>
    <x v="133"/>
    <m/>
  </r>
  <r>
    <x v="133"/>
    <n v="8.4"/>
  </r>
  <r>
    <x v="133"/>
    <n v="8.4"/>
  </r>
  <r>
    <x v="133"/>
    <n v="9.1999999999999993"/>
  </r>
  <r>
    <x v="133"/>
    <n v="8.4"/>
  </r>
  <r>
    <x v="133"/>
    <n v="8.8000000000000007"/>
  </r>
  <r>
    <x v="133"/>
    <n v="7.4"/>
  </r>
  <r>
    <x v="133"/>
    <n v="8.4"/>
  </r>
  <r>
    <x v="133"/>
    <n v="7.1"/>
  </r>
  <r>
    <x v="133"/>
    <n v="8"/>
  </r>
  <r>
    <x v="133"/>
    <m/>
  </r>
  <r>
    <x v="133"/>
    <n v="8.4"/>
  </r>
  <r>
    <x v="133"/>
    <n v="9"/>
  </r>
  <r>
    <x v="133"/>
    <n v="8.3000000000000007"/>
  </r>
  <r>
    <x v="134"/>
    <n v="8"/>
  </r>
  <r>
    <x v="134"/>
    <n v="6.8"/>
  </r>
  <r>
    <x v="134"/>
    <n v="6.3"/>
  </r>
  <r>
    <x v="134"/>
    <n v="6"/>
  </r>
  <r>
    <x v="134"/>
    <n v="8.8000000000000007"/>
  </r>
  <r>
    <x v="134"/>
    <n v="8.1999999999999993"/>
  </r>
  <r>
    <x v="134"/>
    <n v="7.3"/>
  </r>
  <r>
    <x v="134"/>
    <n v="7.9"/>
  </r>
  <r>
    <x v="134"/>
    <n v="8.4"/>
  </r>
  <r>
    <x v="134"/>
    <n v="8.1999999999999993"/>
  </r>
  <r>
    <x v="134"/>
    <n v="7.3"/>
  </r>
  <r>
    <x v="134"/>
    <n v="8.1"/>
  </r>
  <r>
    <x v="134"/>
    <n v="7.9"/>
  </r>
  <r>
    <x v="135"/>
    <n v="7.8"/>
  </r>
  <r>
    <x v="135"/>
    <n v="7.5"/>
  </r>
  <r>
    <x v="135"/>
    <n v="8.3000000000000007"/>
  </r>
  <r>
    <x v="135"/>
    <n v="6.4"/>
  </r>
  <r>
    <x v="135"/>
    <n v="7.3"/>
  </r>
  <r>
    <x v="135"/>
    <n v="7.6"/>
  </r>
  <r>
    <x v="135"/>
    <n v="8.6999999999999993"/>
  </r>
  <r>
    <x v="135"/>
    <n v="8.1"/>
  </r>
  <r>
    <x v="136"/>
    <n v="7.7"/>
  </r>
  <r>
    <x v="136"/>
    <n v="7.7"/>
  </r>
  <r>
    <x v="136"/>
    <n v="8.9"/>
  </r>
  <r>
    <x v="136"/>
    <n v="8"/>
  </r>
  <r>
    <x v="136"/>
    <n v="8.6"/>
  </r>
  <r>
    <x v="136"/>
    <n v="6.5"/>
  </r>
  <r>
    <x v="136"/>
    <n v="8"/>
  </r>
  <r>
    <x v="137"/>
    <n v="8.1"/>
  </r>
  <r>
    <x v="137"/>
    <n v="6.4"/>
  </r>
  <r>
    <x v="137"/>
    <m/>
  </r>
  <r>
    <x v="137"/>
    <n v="7.7"/>
  </r>
  <r>
    <x v="137"/>
    <n v="8.6"/>
  </r>
  <r>
    <x v="137"/>
    <n v="8.6"/>
  </r>
  <r>
    <x v="137"/>
    <n v="8.1"/>
  </r>
  <r>
    <x v="137"/>
    <n v="6"/>
  </r>
  <r>
    <x v="137"/>
    <n v="8.1"/>
  </r>
  <r>
    <x v="137"/>
    <n v="8.9"/>
  </r>
  <r>
    <x v="138"/>
    <n v="8.8000000000000007"/>
  </r>
  <r>
    <x v="138"/>
    <n v="6.9"/>
  </r>
  <r>
    <x v="138"/>
    <n v="8.5"/>
  </r>
  <r>
    <x v="138"/>
    <n v="6"/>
  </r>
  <r>
    <x v="139"/>
    <n v="8.5"/>
  </r>
  <r>
    <x v="139"/>
    <m/>
  </r>
  <r>
    <x v="139"/>
    <n v="7.9"/>
  </r>
  <r>
    <x v="139"/>
    <n v="8.3000000000000007"/>
  </r>
  <r>
    <x v="139"/>
    <n v="7.2"/>
  </r>
  <r>
    <x v="139"/>
    <n v="7.9"/>
  </r>
  <r>
    <x v="139"/>
    <n v="8.6"/>
  </r>
  <r>
    <x v="139"/>
    <n v="8.6"/>
  </r>
  <r>
    <x v="139"/>
    <n v="8.8000000000000007"/>
  </r>
  <r>
    <x v="140"/>
    <n v="8.1"/>
  </r>
  <r>
    <x v="140"/>
    <n v="7.6"/>
  </r>
  <r>
    <x v="140"/>
    <n v="7.9"/>
  </r>
  <r>
    <x v="140"/>
    <m/>
  </r>
  <r>
    <x v="140"/>
    <n v="8.6999999999999993"/>
  </r>
  <r>
    <x v="140"/>
    <n v="9.1"/>
  </r>
  <r>
    <x v="140"/>
    <n v="8.6999999999999993"/>
  </r>
  <r>
    <x v="140"/>
    <n v="8.6999999999999993"/>
  </r>
  <r>
    <x v="140"/>
    <n v="8.9"/>
  </r>
  <r>
    <x v="141"/>
    <m/>
  </r>
  <r>
    <x v="141"/>
    <n v="8.4"/>
  </r>
  <r>
    <x v="141"/>
    <n v="8.3000000000000007"/>
  </r>
  <r>
    <x v="141"/>
    <n v="6.3"/>
  </r>
  <r>
    <x v="141"/>
    <n v="6.4"/>
  </r>
  <r>
    <x v="141"/>
    <n v="9.4"/>
  </r>
  <r>
    <x v="141"/>
    <n v="9.3000000000000007"/>
  </r>
  <r>
    <x v="141"/>
    <n v="5.9"/>
  </r>
  <r>
    <x v="141"/>
    <n v="6.4"/>
  </r>
  <r>
    <x v="141"/>
    <n v="8"/>
  </r>
  <r>
    <x v="141"/>
    <n v="8.9"/>
  </r>
  <r>
    <x v="141"/>
    <n v="8"/>
  </r>
  <r>
    <x v="141"/>
    <n v="7.7"/>
  </r>
  <r>
    <x v="141"/>
    <n v="5.5"/>
  </r>
  <r>
    <x v="141"/>
    <m/>
  </r>
  <r>
    <x v="142"/>
    <n v="9.1"/>
  </r>
  <r>
    <x v="142"/>
    <n v="6.1"/>
  </r>
  <r>
    <x v="142"/>
    <n v="7.1"/>
  </r>
  <r>
    <x v="142"/>
    <n v="5.2"/>
  </r>
  <r>
    <x v="142"/>
    <n v="6.5"/>
  </r>
  <r>
    <x v="142"/>
    <n v="8.9"/>
  </r>
  <r>
    <x v="143"/>
    <n v="8.5"/>
  </r>
  <r>
    <x v="143"/>
    <n v="7.3"/>
  </r>
  <r>
    <x v="143"/>
    <n v="7.4"/>
  </r>
  <r>
    <x v="143"/>
    <n v="7.1"/>
  </r>
  <r>
    <x v="143"/>
    <n v="8.8000000000000007"/>
  </r>
  <r>
    <x v="144"/>
    <n v="5.4"/>
  </r>
  <r>
    <x v="144"/>
    <n v="7"/>
  </r>
  <r>
    <x v="144"/>
    <n v="8.5"/>
  </r>
  <r>
    <x v="144"/>
    <n v="7.3"/>
  </r>
  <r>
    <x v="144"/>
    <n v="7.1"/>
  </r>
  <r>
    <x v="144"/>
    <n v="9.4"/>
  </r>
  <r>
    <x v="144"/>
    <n v="5.9"/>
  </r>
  <r>
    <x v="145"/>
    <m/>
  </r>
  <r>
    <x v="145"/>
    <n v="8.1"/>
  </r>
  <r>
    <x v="145"/>
    <n v="8.6999999999999993"/>
  </r>
  <r>
    <x v="145"/>
    <n v="8.5"/>
  </r>
  <r>
    <x v="145"/>
    <n v="7.6"/>
  </r>
  <r>
    <x v="145"/>
    <n v="8.3000000000000007"/>
  </r>
  <r>
    <x v="145"/>
    <m/>
  </r>
  <r>
    <x v="146"/>
    <n v="6.8"/>
  </r>
  <r>
    <x v="146"/>
    <n v="8.1999999999999993"/>
  </r>
  <r>
    <x v="146"/>
    <m/>
  </r>
  <r>
    <x v="146"/>
    <m/>
  </r>
  <r>
    <x v="146"/>
    <n v="3.3"/>
  </r>
  <r>
    <x v="146"/>
    <n v="7.9"/>
  </r>
  <r>
    <x v="146"/>
    <n v="8.6"/>
  </r>
  <r>
    <x v="146"/>
    <n v="7.6"/>
  </r>
  <r>
    <x v="147"/>
    <n v="7.9"/>
  </r>
  <r>
    <x v="147"/>
    <n v="5.7"/>
  </r>
  <r>
    <x v="147"/>
    <n v="6"/>
  </r>
  <r>
    <x v="147"/>
    <n v="8.3000000000000007"/>
  </r>
  <r>
    <x v="147"/>
    <m/>
  </r>
  <r>
    <x v="147"/>
    <n v="6.5"/>
  </r>
  <r>
    <x v="147"/>
    <n v="8.5"/>
  </r>
  <r>
    <x v="147"/>
    <n v="7.5"/>
  </r>
  <r>
    <x v="147"/>
    <n v="9.3000000000000007"/>
  </r>
  <r>
    <x v="148"/>
    <n v="8.1"/>
  </r>
  <r>
    <x v="148"/>
    <n v="6.7"/>
  </r>
  <r>
    <x v="148"/>
    <n v="7.5"/>
  </r>
  <r>
    <x v="148"/>
    <n v="8.5"/>
  </r>
  <r>
    <x v="148"/>
    <m/>
  </r>
  <r>
    <x v="149"/>
    <n v="6.9"/>
  </r>
  <r>
    <x v="149"/>
    <n v="9.3000000000000007"/>
  </r>
  <r>
    <x v="149"/>
    <n v="7.6"/>
  </r>
  <r>
    <x v="149"/>
    <n v="8.4"/>
  </r>
  <r>
    <x v="149"/>
    <n v="6.3"/>
  </r>
  <r>
    <x v="149"/>
    <n v="8"/>
  </r>
  <r>
    <x v="150"/>
    <n v="7.6"/>
  </r>
  <r>
    <x v="150"/>
    <n v="9"/>
  </r>
  <r>
    <x v="150"/>
    <n v="6.8"/>
  </r>
  <r>
    <x v="150"/>
    <n v="8.4"/>
  </r>
  <r>
    <x v="150"/>
    <n v="8.5"/>
  </r>
  <r>
    <x v="150"/>
    <n v="8"/>
  </r>
  <r>
    <x v="150"/>
    <n v="9.1"/>
  </r>
  <r>
    <x v="151"/>
    <n v="7.4"/>
  </r>
  <r>
    <x v="151"/>
    <n v="8.8000000000000007"/>
  </r>
  <r>
    <x v="151"/>
    <n v="8.6999999999999993"/>
  </r>
  <r>
    <x v="151"/>
    <n v="7.3"/>
  </r>
  <r>
    <x v="151"/>
    <m/>
  </r>
  <r>
    <x v="152"/>
    <n v="8.9"/>
  </r>
  <r>
    <x v="152"/>
    <n v="8.1"/>
  </r>
  <r>
    <x v="152"/>
    <n v="7.5"/>
  </r>
  <r>
    <x v="152"/>
    <n v="3.8"/>
  </r>
  <r>
    <x v="152"/>
    <n v="8.3000000000000007"/>
  </r>
  <r>
    <x v="153"/>
    <n v="7.9"/>
  </r>
  <r>
    <x v="153"/>
    <m/>
  </r>
  <r>
    <x v="153"/>
    <n v="8"/>
  </r>
  <r>
    <x v="153"/>
    <n v="8.8000000000000007"/>
  </r>
  <r>
    <x v="153"/>
    <n v="6.9"/>
  </r>
  <r>
    <x v="153"/>
    <n v="9"/>
  </r>
  <r>
    <x v="153"/>
    <n v="8.6999999999999993"/>
  </r>
  <r>
    <x v="153"/>
    <n v="8"/>
  </r>
  <r>
    <x v="153"/>
    <n v="6.4"/>
  </r>
  <r>
    <x v="153"/>
    <n v="8.1999999999999993"/>
  </r>
  <r>
    <x v="154"/>
    <n v="3.8"/>
  </r>
  <r>
    <x v="154"/>
    <n v="7.3"/>
  </r>
  <r>
    <x v="154"/>
    <n v="7.1"/>
  </r>
  <r>
    <x v="154"/>
    <n v="8.6"/>
  </r>
  <r>
    <x v="154"/>
    <n v="7.9"/>
  </r>
  <r>
    <x v="154"/>
    <n v="7.4"/>
  </r>
  <r>
    <x v="154"/>
    <n v="8.9"/>
  </r>
  <r>
    <x v="154"/>
    <n v="7.4"/>
  </r>
  <r>
    <x v="154"/>
    <n v="8.8000000000000007"/>
  </r>
  <r>
    <x v="155"/>
    <m/>
  </r>
  <r>
    <x v="155"/>
    <n v="8"/>
  </r>
  <r>
    <x v="155"/>
    <n v="6.4"/>
  </r>
  <r>
    <x v="155"/>
    <n v="8.3000000000000007"/>
  </r>
  <r>
    <x v="155"/>
    <n v="5.4"/>
  </r>
  <r>
    <x v="155"/>
    <n v="5.8"/>
  </r>
  <r>
    <x v="156"/>
    <n v="8.5"/>
  </r>
  <r>
    <x v="156"/>
    <n v="7.6"/>
  </r>
  <r>
    <x v="156"/>
    <n v="8.4"/>
  </r>
  <r>
    <x v="156"/>
    <n v="7.8"/>
  </r>
  <r>
    <x v="156"/>
    <n v="9"/>
  </r>
  <r>
    <x v="156"/>
    <n v="7.9"/>
  </r>
  <r>
    <x v="156"/>
    <n v="7.8"/>
  </r>
  <r>
    <x v="156"/>
    <n v="7.2"/>
  </r>
  <r>
    <x v="156"/>
    <m/>
  </r>
  <r>
    <x v="156"/>
    <n v="8.4"/>
  </r>
  <r>
    <x v="156"/>
    <n v="7.9"/>
  </r>
  <r>
    <x v="156"/>
    <n v="8.4"/>
  </r>
  <r>
    <x v="157"/>
    <n v="5.3"/>
  </r>
  <r>
    <x v="157"/>
    <n v="7.5"/>
  </r>
  <r>
    <x v="157"/>
    <n v="6.9"/>
  </r>
  <r>
    <x v="157"/>
    <n v="7.6"/>
  </r>
  <r>
    <x v="157"/>
    <n v="6.6"/>
  </r>
  <r>
    <x v="158"/>
    <n v="7.2"/>
  </r>
  <r>
    <x v="158"/>
    <n v="9.6"/>
  </r>
  <r>
    <x v="158"/>
    <n v="7.4"/>
  </r>
  <r>
    <x v="159"/>
    <n v="7.6"/>
  </r>
  <r>
    <x v="159"/>
    <n v="8.1"/>
  </r>
  <r>
    <x v="159"/>
    <n v="6.9"/>
  </r>
  <r>
    <x v="159"/>
    <n v="6.4"/>
  </r>
  <r>
    <x v="159"/>
    <m/>
  </r>
  <r>
    <x v="159"/>
    <n v="8.5"/>
  </r>
  <r>
    <x v="160"/>
    <n v="7.4"/>
  </r>
  <r>
    <x v="160"/>
    <n v="6.1"/>
  </r>
  <r>
    <x v="160"/>
    <m/>
  </r>
  <r>
    <x v="160"/>
    <n v="8.1"/>
  </r>
  <r>
    <x v="161"/>
    <n v="8.9"/>
  </r>
  <r>
    <x v="161"/>
    <n v="8.6"/>
  </r>
  <r>
    <x v="161"/>
    <n v="8.4"/>
  </r>
  <r>
    <x v="161"/>
    <n v="8.3000000000000007"/>
  </r>
  <r>
    <x v="161"/>
    <n v="8"/>
  </r>
  <r>
    <x v="161"/>
    <n v="7.7"/>
  </r>
  <r>
    <x v="162"/>
    <n v="9.1999999999999993"/>
  </r>
  <r>
    <x v="162"/>
    <n v="8.9"/>
  </r>
  <r>
    <x v="162"/>
    <m/>
  </r>
  <r>
    <x v="162"/>
    <n v="8.8000000000000007"/>
  </r>
  <r>
    <x v="163"/>
    <n v="7.9"/>
  </r>
  <r>
    <x v="163"/>
    <n v="7.2"/>
  </r>
  <r>
    <x v="163"/>
    <n v="8.8000000000000007"/>
  </r>
  <r>
    <x v="163"/>
    <n v="8.3000000000000007"/>
  </r>
  <r>
    <x v="163"/>
    <n v="8.1999999999999993"/>
  </r>
  <r>
    <x v="163"/>
    <n v="7"/>
  </r>
  <r>
    <x v="164"/>
    <n v="9.3000000000000007"/>
  </r>
  <r>
    <x v="164"/>
    <n v="7.8"/>
  </r>
  <r>
    <x v="164"/>
    <n v="8.3000000000000007"/>
  </r>
  <r>
    <x v="164"/>
    <n v="8.1"/>
  </r>
  <r>
    <x v="164"/>
    <n v="8.3000000000000007"/>
  </r>
  <r>
    <x v="164"/>
    <n v="7.7"/>
  </r>
  <r>
    <x v="164"/>
    <n v="5.6"/>
  </r>
  <r>
    <x v="164"/>
    <n v="7.7"/>
  </r>
  <r>
    <x v="164"/>
    <n v="6.8"/>
  </r>
  <r>
    <x v="165"/>
    <n v="6.7"/>
  </r>
  <r>
    <x v="165"/>
    <n v="8.3000000000000007"/>
  </r>
  <r>
    <x v="165"/>
    <n v="7.9"/>
  </r>
  <r>
    <x v="165"/>
    <n v="7.2"/>
  </r>
  <r>
    <x v="165"/>
    <n v="8.9"/>
  </r>
  <r>
    <x v="165"/>
    <n v="7.1"/>
  </r>
  <r>
    <x v="166"/>
    <n v="9"/>
  </r>
  <r>
    <x v="166"/>
    <n v="7.9"/>
  </r>
  <r>
    <x v="166"/>
    <n v="9.3000000000000007"/>
  </r>
  <r>
    <x v="166"/>
    <n v="9"/>
  </r>
  <r>
    <x v="166"/>
    <n v="8.3000000000000007"/>
  </r>
  <r>
    <x v="166"/>
    <n v="8.6999999999999993"/>
  </r>
  <r>
    <x v="166"/>
    <m/>
  </r>
  <r>
    <x v="166"/>
    <n v="8.6999999999999993"/>
  </r>
  <r>
    <x v="166"/>
    <n v="8.4"/>
  </r>
  <r>
    <x v="166"/>
    <n v="9.4"/>
  </r>
  <r>
    <x v="166"/>
    <n v="8.6"/>
  </r>
  <r>
    <x v="166"/>
    <n v="7.1"/>
  </r>
  <r>
    <x v="166"/>
    <n v="4.4000000000000004"/>
  </r>
  <r>
    <x v="167"/>
    <n v="9.6"/>
  </r>
  <r>
    <x v="167"/>
    <n v="6.3"/>
  </r>
  <r>
    <x v="167"/>
    <n v="3.7"/>
  </r>
  <r>
    <x v="167"/>
    <n v="6.4"/>
  </r>
  <r>
    <x v="167"/>
    <n v="7.8"/>
  </r>
  <r>
    <x v="167"/>
    <n v="9.1999999999999993"/>
  </r>
  <r>
    <x v="167"/>
    <n v="7.3"/>
  </r>
  <r>
    <x v="168"/>
    <n v="8.6999999999999993"/>
  </r>
  <r>
    <x v="168"/>
    <n v="7.4"/>
  </r>
  <r>
    <x v="168"/>
    <n v="9.4"/>
  </r>
  <r>
    <x v="168"/>
    <n v="6.4"/>
  </r>
  <r>
    <x v="168"/>
    <n v="8.1999999999999993"/>
  </r>
  <r>
    <x v="169"/>
    <n v="6.5"/>
  </r>
  <r>
    <x v="169"/>
    <m/>
  </r>
  <r>
    <x v="169"/>
    <n v="8.1999999999999993"/>
  </r>
  <r>
    <x v="170"/>
    <n v="8"/>
  </r>
  <r>
    <x v="170"/>
    <n v="7.8"/>
  </r>
  <r>
    <x v="170"/>
    <n v="8.8000000000000007"/>
  </r>
  <r>
    <x v="170"/>
    <n v="8.3000000000000007"/>
  </r>
  <r>
    <x v="170"/>
    <m/>
  </r>
  <r>
    <x v="171"/>
    <n v="6.3"/>
  </r>
  <r>
    <x v="171"/>
    <n v="7.8"/>
  </r>
  <r>
    <x v="171"/>
    <n v="6.1"/>
  </r>
  <r>
    <x v="171"/>
    <n v="9.1"/>
  </r>
  <r>
    <x v="172"/>
    <n v="9.1999999999999993"/>
  </r>
  <r>
    <x v="172"/>
    <n v="8.1999999999999993"/>
  </r>
  <r>
    <x v="173"/>
    <n v="8.1999999999999993"/>
  </r>
  <r>
    <x v="173"/>
    <n v="8.1"/>
  </r>
  <r>
    <x v="173"/>
    <n v="8.3000000000000007"/>
  </r>
  <r>
    <x v="173"/>
    <n v="5.5"/>
  </r>
  <r>
    <x v="173"/>
    <n v="8.3000000000000007"/>
  </r>
  <r>
    <x v="173"/>
    <m/>
  </r>
  <r>
    <x v="173"/>
    <n v="5.5"/>
  </r>
  <r>
    <x v="173"/>
    <n v="7.8"/>
  </r>
  <r>
    <x v="173"/>
    <n v="7.9"/>
  </r>
  <r>
    <x v="174"/>
    <n v="8.3000000000000007"/>
  </r>
  <r>
    <x v="174"/>
    <n v="7.1"/>
  </r>
  <r>
    <x v="174"/>
    <n v="8.3000000000000007"/>
  </r>
  <r>
    <x v="174"/>
    <n v="6.5"/>
  </r>
  <r>
    <x v="175"/>
    <n v="7.5"/>
  </r>
  <r>
    <x v="175"/>
    <n v="7.6"/>
  </r>
  <r>
    <x v="175"/>
    <n v="8.4"/>
  </r>
  <r>
    <x v="175"/>
    <n v="7.5"/>
  </r>
  <r>
    <x v="175"/>
    <n v="8.4"/>
  </r>
  <r>
    <x v="175"/>
    <n v="7"/>
  </r>
  <r>
    <x v="175"/>
    <n v="8.4"/>
  </r>
  <r>
    <x v="175"/>
    <n v="8"/>
  </r>
  <r>
    <x v="176"/>
    <n v="4.7"/>
  </r>
  <r>
    <x v="176"/>
    <n v="9.1"/>
  </r>
  <r>
    <x v="177"/>
    <n v="8.5"/>
  </r>
  <r>
    <x v="177"/>
    <n v="5.7"/>
  </r>
  <r>
    <x v="177"/>
    <n v="8.6999999999999993"/>
  </r>
  <r>
    <x v="178"/>
    <n v="7.5"/>
  </r>
  <r>
    <x v="178"/>
    <n v="9"/>
  </r>
  <r>
    <x v="179"/>
    <n v="8.8000000000000007"/>
  </r>
  <r>
    <x v="179"/>
    <m/>
  </r>
  <r>
    <x v="179"/>
    <n v="8.3000000000000007"/>
  </r>
  <r>
    <x v="179"/>
    <n v="8"/>
  </r>
  <r>
    <x v="179"/>
    <n v="8.9"/>
  </r>
  <r>
    <x v="179"/>
    <n v="8.6999999999999993"/>
  </r>
  <r>
    <x v="180"/>
    <n v="8.5"/>
  </r>
  <r>
    <x v="180"/>
    <n v="9.6"/>
  </r>
  <r>
    <x v="180"/>
    <n v="6.8"/>
  </r>
  <r>
    <x v="181"/>
    <n v="7"/>
  </r>
  <r>
    <x v="181"/>
    <n v="8.3000000000000007"/>
  </r>
  <r>
    <x v="181"/>
    <n v="8.1999999999999993"/>
  </r>
  <r>
    <x v="181"/>
    <n v="7.2"/>
  </r>
  <r>
    <x v="181"/>
    <n v="8.9"/>
  </r>
  <r>
    <x v="181"/>
    <n v="8.1999999999999993"/>
  </r>
  <r>
    <x v="181"/>
    <n v="9.4"/>
  </r>
  <r>
    <x v="182"/>
    <n v="8.1999999999999993"/>
  </r>
  <r>
    <x v="182"/>
    <n v="8.6999999999999993"/>
  </r>
  <r>
    <x v="182"/>
    <n v="8"/>
  </r>
  <r>
    <x v="182"/>
    <m/>
  </r>
  <r>
    <x v="183"/>
    <n v="8.6999999999999993"/>
  </r>
  <r>
    <x v="183"/>
    <n v="8"/>
  </r>
  <r>
    <x v="183"/>
    <n v="6.7"/>
  </r>
  <r>
    <x v="184"/>
    <n v="7.1"/>
  </r>
  <r>
    <x v="184"/>
    <n v="7.3"/>
  </r>
  <r>
    <x v="184"/>
    <n v="8.4"/>
  </r>
  <r>
    <x v="184"/>
    <n v="7.6"/>
  </r>
  <r>
    <x v="185"/>
    <n v="7.8"/>
  </r>
  <r>
    <x v="185"/>
    <n v="8.6"/>
  </r>
  <r>
    <x v="185"/>
    <n v="7.1"/>
  </r>
  <r>
    <x v="185"/>
    <n v="7"/>
  </r>
  <r>
    <x v="186"/>
    <n v="7.6"/>
  </r>
  <r>
    <x v="187"/>
    <n v="8.5"/>
  </r>
  <r>
    <x v="187"/>
    <n v="7.4"/>
  </r>
  <r>
    <x v="187"/>
    <n v="2.9"/>
  </r>
  <r>
    <x v="187"/>
    <n v="8.1"/>
  </r>
  <r>
    <x v="187"/>
    <n v="8.8000000000000007"/>
  </r>
  <r>
    <x v="187"/>
    <n v="4.9000000000000004"/>
  </r>
  <r>
    <x v="187"/>
    <n v="8.1999999999999993"/>
  </r>
  <r>
    <x v="188"/>
    <n v="6.9"/>
  </r>
  <r>
    <x v="188"/>
    <n v="7"/>
  </r>
  <r>
    <x v="189"/>
    <n v="9"/>
  </r>
  <r>
    <x v="190"/>
    <n v="8.6"/>
  </r>
  <r>
    <x v="190"/>
    <n v="7.9"/>
  </r>
  <r>
    <x v="191"/>
    <n v="7.2"/>
  </r>
  <r>
    <x v="191"/>
    <n v="8.6"/>
  </r>
  <r>
    <x v="191"/>
    <m/>
  </r>
  <r>
    <x v="191"/>
    <n v="8.8000000000000007"/>
  </r>
  <r>
    <x v="191"/>
    <n v="8"/>
  </r>
  <r>
    <x v="191"/>
    <n v="5.7"/>
  </r>
  <r>
    <x v="191"/>
    <n v="8"/>
  </r>
  <r>
    <x v="191"/>
    <n v="8.4"/>
  </r>
  <r>
    <x v="191"/>
    <n v="8.3000000000000007"/>
  </r>
  <r>
    <x v="192"/>
    <n v="7.1"/>
  </r>
  <r>
    <x v="192"/>
    <n v="7.7"/>
  </r>
  <r>
    <x v="192"/>
    <n v="8.3000000000000007"/>
  </r>
  <r>
    <x v="192"/>
    <n v="7.9"/>
  </r>
  <r>
    <x v="193"/>
    <n v="8"/>
  </r>
  <r>
    <x v="193"/>
    <n v="8.6999999999999993"/>
  </r>
  <r>
    <x v="193"/>
    <n v="7.8"/>
  </r>
  <r>
    <x v="193"/>
    <n v="8.6999999999999993"/>
  </r>
  <r>
    <x v="193"/>
    <n v="6.3"/>
  </r>
  <r>
    <x v="193"/>
    <n v="9.3000000000000007"/>
  </r>
  <r>
    <x v="194"/>
    <n v="6.9"/>
  </r>
  <r>
    <x v="194"/>
    <n v="6.7"/>
  </r>
  <r>
    <x v="194"/>
    <n v="9"/>
  </r>
  <r>
    <x v="194"/>
    <m/>
  </r>
  <r>
    <x v="195"/>
    <n v="8.1"/>
  </r>
  <r>
    <x v="195"/>
    <n v="8.8000000000000007"/>
  </r>
  <r>
    <x v="196"/>
    <n v="6.8"/>
  </r>
  <r>
    <x v="196"/>
    <n v="8.5"/>
  </r>
  <r>
    <x v="197"/>
    <n v="7.5"/>
  </r>
  <r>
    <x v="197"/>
    <m/>
  </r>
  <r>
    <x v="197"/>
    <n v="8"/>
  </r>
  <r>
    <x v="198"/>
    <n v="7.6"/>
  </r>
  <r>
    <x v="198"/>
    <n v="7.1"/>
  </r>
  <r>
    <x v="198"/>
    <n v="7.6"/>
  </r>
  <r>
    <x v="198"/>
    <n v="8"/>
  </r>
  <r>
    <x v="199"/>
    <n v="8.8000000000000007"/>
  </r>
  <r>
    <x v="200"/>
    <n v="6.4"/>
  </r>
  <r>
    <x v="200"/>
    <m/>
  </r>
  <r>
    <x v="200"/>
    <n v="8.9"/>
  </r>
  <r>
    <x v="201"/>
    <n v="8.6"/>
  </r>
  <r>
    <x v="201"/>
    <n v="6.2"/>
  </r>
  <r>
    <x v="201"/>
    <n v="8.9"/>
  </r>
  <r>
    <x v="201"/>
    <n v="7"/>
  </r>
  <r>
    <x v="201"/>
    <n v="8.1"/>
  </r>
  <r>
    <x v="201"/>
    <n v="9.1999999999999993"/>
  </r>
  <r>
    <x v="202"/>
    <n v="8.6"/>
  </r>
  <r>
    <x v="202"/>
    <n v="4.8"/>
  </r>
  <r>
    <x v="202"/>
    <n v="8.9"/>
  </r>
  <r>
    <x v="202"/>
    <n v="7.3"/>
  </r>
  <r>
    <x v="203"/>
    <n v="7.2"/>
  </r>
  <r>
    <x v="203"/>
    <n v="8.1999999999999993"/>
  </r>
  <r>
    <x v="203"/>
    <n v="7.3"/>
  </r>
  <r>
    <x v="203"/>
    <n v="7.8"/>
  </r>
  <r>
    <x v="204"/>
    <n v="8.1999999999999993"/>
  </r>
  <r>
    <x v="204"/>
    <n v="7.2"/>
  </r>
  <r>
    <x v="204"/>
    <m/>
  </r>
  <r>
    <x v="205"/>
    <n v="7.3"/>
  </r>
  <r>
    <x v="205"/>
    <n v="8.3000000000000007"/>
  </r>
  <r>
    <x v="205"/>
    <n v="5.5"/>
  </r>
  <r>
    <x v="205"/>
    <n v="9.1999999999999993"/>
  </r>
  <r>
    <x v="205"/>
    <n v="5.9"/>
  </r>
  <r>
    <x v="206"/>
    <n v="6.4"/>
  </r>
  <r>
    <x v="206"/>
    <n v="4.9000000000000004"/>
  </r>
  <r>
    <x v="206"/>
    <n v="7.1"/>
  </r>
  <r>
    <x v="206"/>
    <n v="8.9"/>
  </r>
  <r>
    <x v="207"/>
    <n v="8.5"/>
  </r>
  <r>
    <x v="207"/>
    <n v="7.2"/>
  </r>
  <r>
    <x v="208"/>
    <n v="8.3000000000000007"/>
  </r>
  <r>
    <x v="208"/>
    <n v="7.4"/>
  </r>
  <r>
    <x v="208"/>
    <n v="9"/>
  </r>
  <r>
    <x v="208"/>
    <n v="4.4000000000000004"/>
  </r>
  <r>
    <x v="208"/>
    <n v="7.7"/>
  </r>
  <r>
    <x v="208"/>
    <n v="6.9"/>
  </r>
  <r>
    <x v="209"/>
    <n v="8.9"/>
  </r>
  <r>
    <x v="209"/>
    <n v="7.8"/>
  </r>
  <r>
    <x v="209"/>
    <n v="8.6"/>
  </r>
  <r>
    <x v="209"/>
    <n v="8.4"/>
  </r>
  <r>
    <x v="209"/>
    <n v="8.9"/>
  </r>
  <r>
    <x v="210"/>
    <n v="9"/>
  </r>
  <r>
    <x v="210"/>
    <n v="8.4"/>
  </r>
  <r>
    <x v="210"/>
    <n v="8.4"/>
  </r>
  <r>
    <x v="210"/>
    <n v="7.3"/>
  </r>
  <r>
    <x v="211"/>
    <n v="7.7"/>
  </r>
  <r>
    <x v="211"/>
    <n v="8.5"/>
  </r>
  <r>
    <x v="212"/>
    <n v="6.4"/>
  </r>
  <r>
    <x v="212"/>
    <n v="6.2"/>
  </r>
  <r>
    <x v="213"/>
    <n v="9"/>
  </r>
  <r>
    <x v="214"/>
    <m/>
  </r>
  <r>
    <x v="214"/>
    <n v="8.3000000000000007"/>
  </r>
  <r>
    <x v="215"/>
    <n v="7.4"/>
  </r>
  <r>
    <x v="215"/>
    <n v="6.6"/>
  </r>
  <r>
    <x v="215"/>
    <n v="6.9"/>
  </r>
  <r>
    <x v="216"/>
    <n v="8"/>
  </r>
  <r>
    <x v="216"/>
    <n v="8.1999999999999993"/>
  </r>
  <r>
    <x v="216"/>
    <n v="7.9"/>
  </r>
  <r>
    <x v="217"/>
    <n v="8"/>
  </r>
  <r>
    <x v="217"/>
    <n v="8.1"/>
  </r>
  <r>
    <x v="217"/>
    <n v="8.1999999999999993"/>
  </r>
  <r>
    <x v="217"/>
    <n v="8.1999999999999993"/>
  </r>
  <r>
    <x v="218"/>
    <n v="8"/>
  </r>
  <r>
    <x v="218"/>
    <n v="8.1"/>
  </r>
  <r>
    <x v="219"/>
    <n v="9.1999999999999993"/>
  </r>
  <r>
    <x v="219"/>
    <n v="7.9"/>
  </r>
  <r>
    <x v="219"/>
    <n v="9.1999999999999993"/>
  </r>
  <r>
    <x v="219"/>
    <n v="8.8000000000000007"/>
  </r>
  <r>
    <x v="219"/>
    <n v="8.8000000000000007"/>
  </r>
  <r>
    <x v="219"/>
    <n v="9.4"/>
  </r>
  <r>
    <x v="220"/>
    <n v="8.4"/>
  </r>
  <r>
    <x v="220"/>
    <n v="7.3"/>
  </r>
  <r>
    <x v="220"/>
    <n v="7.1"/>
  </r>
  <r>
    <x v="221"/>
    <m/>
  </r>
  <r>
    <x v="221"/>
    <n v="9.1"/>
  </r>
  <r>
    <x v="221"/>
    <n v="9.1999999999999993"/>
  </r>
  <r>
    <x v="221"/>
    <n v="8"/>
  </r>
  <r>
    <x v="222"/>
    <n v="7.7"/>
  </r>
  <r>
    <x v="222"/>
    <n v="7.4"/>
  </r>
  <r>
    <x v="222"/>
    <n v="7.9"/>
  </r>
  <r>
    <x v="222"/>
    <n v="8"/>
  </r>
  <r>
    <x v="223"/>
    <n v="7.4"/>
  </r>
  <r>
    <x v="223"/>
    <m/>
  </r>
  <r>
    <x v="223"/>
    <m/>
  </r>
  <r>
    <x v="224"/>
    <n v="8"/>
  </r>
  <r>
    <x v="224"/>
    <n v="8.6999999999999993"/>
  </r>
  <r>
    <x v="224"/>
    <n v="8.4"/>
  </r>
  <r>
    <x v="224"/>
    <n v="8.6999999999999993"/>
  </r>
  <r>
    <x v="224"/>
    <n v="7.9"/>
  </r>
  <r>
    <x v="224"/>
    <n v="8"/>
  </r>
  <r>
    <x v="224"/>
    <n v="8.3000000000000007"/>
  </r>
  <r>
    <x v="224"/>
    <n v="8.6999999999999993"/>
  </r>
  <r>
    <x v="225"/>
    <n v="8.8000000000000007"/>
  </r>
  <r>
    <x v="225"/>
    <n v="7.6"/>
  </r>
  <r>
    <x v="226"/>
    <n v="6.8"/>
  </r>
  <r>
    <x v="226"/>
    <n v="7.1"/>
  </r>
  <r>
    <x v="226"/>
    <n v="8.1"/>
  </r>
  <r>
    <x v="227"/>
    <n v="8"/>
  </r>
  <r>
    <x v="227"/>
    <n v="7.7"/>
  </r>
  <r>
    <x v="227"/>
    <n v="8.1999999999999993"/>
  </r>
  <r>
    <x v="227"/>
    <n v="7.2"/>
  </r>
  <r>
    <x v="227"/>
    <n v="7.6"/>
  </r>
  <r>
    <x v="228"/>
    <n v="7.6"/>
  </r>
  <r>
    <x v="228"/>
    <n v="7.8"/>
  </r>
  <r>
    <x v="229"/>
    <n v="7.5"/>
  </r>
  <r>
    <x v="230"/>
    <m/>
  </r>
  <r>
    <x v="230"/>
    <n v="8.4"/>
  </r>
  <r>
    <x v="231"/>
    <n v="8.4"/>
  </r>
  <r>
    <x v="232"/>
    <n v="7.1"/>
  </r>
  <r>
    <x v="232"/>
    <n v="8.9"/>
  </r>
  <r>
    <x v="232"/>
    <n v="8.6"/>
  </r>
  <r>
    <x v="232"/>
    <n v="6.6"/>
  </r>
  <r>
    <x v="233"/>
    <n v="8.1"/>
  </r>
  <r>
    <x v="233"/>
    <n v="7.3"/>
  </r>
  <r>
    <x v="234"/>
    <n v="7.1"/>
  </r>
  <r>
    <x v="234"/>
    <n v="8.5"/>
  </r>
  <r>
    <x v="234"/>
    <n v="4.2"/>
  </r>
  <r>
    <x v="234"/>
    <n v="8.5"/>
  </r>
  <r>
    <x v="235"/>
    <n v="9.6"/>
  </r>
  <r>
    <x v="235"/>
    <n v="6.2"/>
  </r>
  <r>
    <x v="235"/>
    <n v="8.3000000000000007"/>
  </r>
  <r>
    <x v="236"/>
    <n v="8.3000000000000007"/>
  </r>
  <r>
    <x v="237"/>
    <n v="8.1999999999999993"/>
  </r>
  <r>
    <x v="238"/>
    <n v="8.1999999999999993"/>
  </r>
  <r>
    <x v="238"/>
    <n v="7.7"/>
  </r>
  <r>
    <x v="238"/>
    <n v="8.1999999999999993"/>
  </r>
  <r>
    <x v="238"/>
    <n v="6.2"/>
  </r>
  <r>
    <x v="239"/>
    <n v="7.8"/>
  </r>
  <r>
    <x v="239"/>
    <n v="8.4"/>
  </r>
  <r>
    <x v="239"/>
    <n v="7.1"/>
  </r>
  <r>
    <x v="239"/>
    <n v="7.3"/>
  </r>
  <r>
    <x v="239"/>
    <n v="6.6"/>
  </r>
  <r>
    <x v="240"/>
    <n v="7.9"/>
  </r>
  <r>
    <x v="241"/>
    <n v="8.1"/>
  </r>
  <r>
    <x v="242"/>
    <n v="8.3000000000000007"/>
  </r>
  <r>
    <x v="242"/>
    <n v="8.1999999999999993"/>
  </r>
  <r>
    <x v="243"/>
    <n v="8.1999999999999993"/>
  </r>
  <r>
    <x v="244"/>
    <n v="8.5"/>
  </r>
  <r>
    <x v="244"/>
    <n v="8.6999999999999993"/>
  </r>
  <r>
    <x v="245"/>
    <n v="7.9"/>
  </r>
  <r>
    <x v="245"/>
    <n v="2.5"/>
  </r>
  <r>
    <x v="245"/>
    <n v="9.1999999999999993"/>
  </r>
  <r>
    <x v="245"/>
    <n v="7"/>
  </r>
  <r>
    <x v="245"/>
    <n v="9"/>
  </r>
  <r>
    <x v="246"/>
    <n v="5"/>
  </r>
  <r>
    <x v="246"/>
    <n v="8.1999999999999993"/>
  </r>
  <r>
    <x v="247"/>
    <n v="7.5"/>
  </r>
  <r>
    <x v="247"/>
    <n v="8.6999999999999993"/>
  </r>
  <r>
    <x v="247"/>
    <n v="7.8"/>
  </r>
  <r>
    <x v="248"/>
    <n v="8.3000000000000007"/>
  </r>
  <r>
    <x v="248"/>
    <n v="8"/>
  </r>
  <r>
    <x v="249"/>
    <n v="8.6999999999999993"/>
  </r>
  <r>
    <x v="250"/>
    <n v="7.3"/>
  </r>
  <r>
    <x v="251"/>
    <n v="8.3000000000000007"/>
  </r>
  <r>
    <x v="251"/>
    <n v="8.6"/>
  </r>
  <r>
    <x v="252"/>
    <n v="8"/>
  </r>
  <r>
    <x v="252"/>
    <n v="7.8"/>
  </r>
  <r>
    <x v="252"/>
    <n v="7.2"/>
  </r>
  <r>
    <x v="252"/>
    <n v="7.3"/>
  </r>
  <r>
    <x v="253"/>
    <n v="7.9"/>
  </r>
  <r>
    <x v="253"/>
    <n v="8.6999999999999993"/>
  </r>
  <r>
    <x v="253"/>
    <n v="7.3"/>
  </r>
  <r>
    <x v="253"/>
    <n v="8"/>
  </r>
  <r>
    <x v="254"/>
    <n v="8.4"/>
  </r>
  <r>
    <x v="255"/>
    <n v="7.1"/>
  </r>
  <r>
    <x v="255"/>
    <n v="9.1"/>
  </r>
  <r>
    <x v="256"/>
    <n v="7.4"/>
  </r>
  <r>
    <x v="257"/>
    <n v="8.1999999999999993"/>
  </r>
  <r>
    <x v="257"/>
    <n v="9"/>
  </r>
  <r>
    <x v="257"/>
    <n v="9"/>
  </r>
  <r>
    <x v="258"/>
    <n v="7.9"/>
  </r>
  <r>
    <x v="258"/>
    <n v="7.8"/>
  </r>
  <r>
    <x v="258"/>
    <n v="9"/>
  </r>
  <r>
    <x v="259"/>
    <n v="7.1"/>
  </r>
  <r>
    <x v="259"/>
    <n v="8"/>
  </r>
  <r>
    <x v="260"/>
    <n v="8.4"/>
  </r>
  <r>
    <x v="260"/>
    <m/>
  </r>
  <r>
    <x v="260"/>
    <n v="8.4"/>
  </r>
  <r>
    <x v="261"/>
    <n v="8.5"/>
  </r>
  <r>
    <x v="261"/>
    <n v="8.5"/>
  </r>
  <r>
    <x v="261"/>
    <n v="8.9"/>
  </r>
  <r>
    <x v="262"/>
    <n v="7.9"/>
  </r>
  <r>
    <x v="262"/>
    <n v="8.3000000000000007"/>
  </r>
  <r>
    <x v="262"/>
    <n v="7.7"/>
  </r>
  <r>
    <x v="263"/>
    <n v="8.4"/>
  </r>
  <r>
    <x v="263"/>
    <n v="9.3000000000000007"/>
  </r>
  <r>
    <x v="264"/>
    <n v="7.8"/>
  </r>
  <r>
    <x v="264"/>
    <n v="8.4"/>
  </r>
  <r>
    <x v="264"/>
    <n v="7.3"/>
  </r>
  <r>
    <x v="265"/>
    <m/>
  </r>
  <r>
    <x v="265"/>
    <n v="9.5"/>
  </r>
  <r>
    <x v="265"/>
    <n v="8.9"/>
  </r>
  <r>
    <x v="265"/>
    <n v="8.1999999999999993"/>
  </r>
  <r>
    <x v="266"/>
    <n v="6.9"/>
  </r>
  <r>
    <x v="267"/>
    <n v="8.4"/>
  </r>
  <r>
    <x v="267"/>
    <n v="7.9"/>
  </r>
  <r>
    <x v="268"/>
    <n v="8.3000000000000007"/>
  </r>
  <r>
    <x v="268"/>
    <n v="7.3"/>
  </r>
  <r>
    <x v="268"/>
    <n v="8.1"/>
  </r>
  <r>
    <x v="269"/>
    <n v="8.6999999999999993"/>
  </r>
  <r>
    <x v="269"/>
    <n v="8.9"/>
  </r>
  <r>
    <x v="269"/>
    <n v="8.1"/>
  </r>
  <r>
    <x v="269"/>
    <n v="8.9"/>
  </r>
  <r>
    <x v="269"/>
    <n v="8.3000000000000007"/>
  </r>
  <r>
    <x v="269"/>
    <n v="8.4"/>
  </r>
  <r>
    <x v="270"/>
    <n v="8"/>
  </r>
  <r>
    <x v="270"/>
    <n v="8.9"/>
  </r>
  <r>
    <x v="271"/>
    <m/>
  </r>
  <r>
    <x v="271"/>
    <n v="7.5"/>
  </r>
  <r>
    <x v="271"/>
    <m/>
  </r>
  <r>
    <x v="272"/>
    <n v="9.6999999999999993"/>
  </r>
  <r>
    <x v="272"/>
    <n v="9"/>
  </r>
  <r>
    <x v="272"/>
    <m/>
  </r>
  <r>
    <x v="273"/>
    <n v="8.5"/>
  </r>
  <r>
    <x v="273"/>
    <n v="9.6"/>
  </r>
  <r>
    <x v="274"/>
    <n v="8.1"/>
  </r>
  <r>
    <x v="274"/>
    <n v="8.4"/>
  </r>
  <r>
    <x v="275"/>
    <n v="8.6999999999999993"/>
  </r>
  <r>
    <x v="275"/>
    <n v="8.3000000000000007"/>
  </r>
  <r>
    <x v="276"/>
    <m/>
  </r>
  <r>
    <x v="277"/>
    <n v="6.1"/>
  </r>
  <r>
    <x v="277"/>
    <n v="7.6"/>
  </r>
  <r>
    <x v="278"/>
    <n v="6.7"/>
  </r>
  <r>
    <x v="278"/>
    <n v="8.5"/>
  </r>
  <r>
    <x v="278"/>
    <n v="8.3000000000000007"/>
  </r>
  <r>
    <x v="279"/>
    <n v="7.3"/>
  </r>
  <r>
    <x v="279"/>
    <n v="9.3000000000000007"/>
  </r>
  <r>
    <x v="280"/>
    <n v="7.8"/>
  </r>
  <r>
    <x v="280"/>
    <m/>
  </r>
  <r>
    <x v="280"/>
    <n v="9.1"/>
  </r>
  <r>
    <x v="281"/>
    <n v="9.3000000000000007"/>
  </r>
  <r>
    <x v="281"/>
    <n v="8.5"/>
  </r>
  <r>
    <x v="281"/>
    <n v="7.6"/>
  </r>
  <r>
    <x v="282"/>
    <n v="8.6999999999999993"/>
  </r>
  <r>
    <x v="282"/>
    <n v="7.9"/>
  </r>
  <r>
    <x v="283"/>
    <n v="8.6"/>
  </r>
  <r>
    <x v="283"/>
    <n v="8.8000000000000007"/>
  </r>
  <r>
    <x v="284"/>
    <n v="8.4"/>
  </r>
  <r>
    <x v="284"/>
    <n v="6.4"/>
  </r>
  <r>
    <x v="284"/>
    <n v="8.5"/>
  </r>
  <r>
    <x v="285"/>
    <n v="8.5"/>
  </r>
  <r>
    <x v="286"/>
    <n v="8.1999999999999993"/>
  </r>
  <r>
    <x v="287"/>
    <n v="9.3000000000000007"/>
  </r>
  <r>
    <x v="287"/>
    <n v="9.4"/>
  </r>
  <r>
    <x v="288"/>
    <n v="9.1"/>
  </r>
  <r>
    <x v="288"/>
    <n v="8.8000000000000007"/>
  </r>
  <r>
    <x v="288"/>
    <n v="7.3"/>
  </r>
  <r>
    <x v="289"/>
    <n v="8.6999999999999993"/>
  </r>
  <r>
    <x v="289"/>
    <n v="9.1"/>
  </r>
  <r>
    <x v="289"/>
    <n v="7.3"/>
  </r>
  <r>
    <x v="290"/>
    <n v="9.3000000000000007"/>
  </r>
  <r>
    <x v="291"/>
    <n v="8.6999999999999993"/>
  </r>
  <r>
    <x v="291"/>
    <n v="8.1"/>
  </r>
  <r>
    <x v="292"/>
    <n v="7.5"/>
  </r>
  <r>
    <x v="293"/>
    <n v="6.6"/>
  </r>
  <r>
    <x v="293"/>
    <n v="7"/>
  </r>
  <r>
    <x v="293"/>
    <n v="7.2"/>
  </r>
  <r>
    <x v="293"/>
    <n v="9.3000000000000007"/>
  </r>
  <r>
    <x v="294"/>
    <n v="8.9"/>
  </r>
  <r>
    <x v="295"/>
    <n v="7.5"/>
  </r>
  <r>
    <x v="296"/>
    <n v="6.7"/>
  </r>
  <r>
    <x v="297"/>
    <n v="9.4"/>
  </r>
  <r>
    <x v="298"/>
    <n v="8.1"/>
  </r>
  <r>
    <x v="298"/>
    <n v="9.1"/>
  </r>
  <r>
    <x v="298"/>
    <n v="7.4"/>
  </r>
  <r>
    <x v="298"/>
    <n v="9.6"/>
  </r>
  <r>
    <x v="299"/>
    <n v="8.3000000000000007"/>
  </r>
  <r>
    <x v="299"/>
    <n v="8.1999999999999993"/>
  </r>
  <r>
    <x v="299"/>
    <n v="9.3000000000000007"/>
  </r>
  <r>
    <x v="300"/>
    <n v="8.1999999999999993"/>
  </r>
  <r>
    <x v="301"/>
    <n v="8.6999999999999993"/>
  </r>
  <r>
    <x v="301"/>
    <n v="7.3"/>
  </r>
  <r>
    <x v="302"/>
    <n v="8.3000000000000007"/>
  </r>
  <r>
    <x v="302"/>
    <m/>
  </r>
  <r>
    <x v="303"/>
    <n v="8.6999999999999993"/>
  </r>
  <r>
    <x v="304"/>
    <n v="8.3000000000000007"/>
  </r>
  <r>
    <x v="304"/>
    <n v="8.9"/>
  </r>
  <r>
    <x v="305"/>
    <n v="9.1"/>
  </r>
  <r>
    <x v="305"/>
    <n v="6.2"/>
  </r>
  <r>
    <x v="306"/>
    <n v="8.8000000000000007"/>
  </r>
  <r>
    <x v="307"/>
    <n v="8.1"/>
  </r>
  <r>
    <x v="307"/>
    <n v="8.5"/>
  </r>
  <r>
    <x v="308"/>
    <n v="6.3"/>
  </r>
  <r>
    <x v="308"/>
    <n v="8.3000000000000007"/>
  </r>
  <r>
    <x v="309"/>
    <n v="8.4"/>
  </r>
  <r>
    <x v="310"/>
    <n v="8.6"/>
  </r>
  <r>
    <x v="311"/>
    <n v="7.7"/>
  </r>
  <r>
    <x v="312"/>
    <n v="8.1999999999999993"/>
  </r>
  <r>
    <x v="313"/>
    <n v="8.5"/>
  </r>
  <r>
    <x v="314"/>
    <n v="8.6999999999999993"/>
  </r>
  <r>
    <x v="314"/>
    <n v="8"/>
  </r>
  <r>
    <x v="314"/>
    <n v="8.6"/>
  </r>
  <r>
    <x v="315"/>
    <n v="7.7"/>
  </r>
  <r>
    <x v="315"/>
    <n v="6"/>
  </r>
  <r>
    <x v="316"/>
    <n v="9"/>
  </r>
  <r>
    <x v="317"/>
    <n v="7.5"/>
  </r>
  <r>
    <x v="318"/>
    <n v="7.6"/>
  </r>
  <r>
    <x v="319"/>
    <n v="6.8"/>
  </r>
  <r>
    <x v="319"/>
    <n v="7.6"/>
  </r>
  <r>
    <x v="320"/>
    <n v="8"/>
  </r>
  <r>
    <x v="320"/>
    <n v="8.8000000000000007"/>
  </r>
  <r>
    <x v="320"/>
    <n v="9.1"/>
  </r>
  <r>
    <x v="321"/>
    <n v="9.3000000000000007"/>
  </r>
  <r>
    <x v="322"/>
    <n v="8.4"/>
  </r>
  <r>
    <x v="323"/>
    <n v="7.9"/>
  </r>
  <r>
    <x v="324"/>
    <n v="8.3000000000000007"/>
  </r>
  <r>
    <x v="325"/>
    <n v="8.8000000000000007"/>
  </r>
  <r>
    <x v="325"/>
    <n v="7.1"/>
  </r>
  <r>
    <x v="326"/>
    <n v="9.1999999999999993"/>
  </r>
  <r>
    <x v="327"/>
    <n v="8"/>
  </r>
  <r>
    <x v="327"/>
    <n v="7.9"/>
  </r>
  <r>
    <x v="328"/>
    <n v="8.9"/>
  </r>
  <r>
    <x v="328"/>
    <n v="7.2"/>
  </r>
  <r>
    <x v="328"/>
    <n v="8.3000000000000007"/>
  </r>
  <r>
    <x v="328"/>
    <n v="8.9"/>
  </r>
  <r>
    <x v="329"/>
    <n v="8.8000000000000007"/>
  </r>
  <r>
    <x v="330"/>
    <n v="7.8"/>
  </r>
  <r>
    <x v="331"/>
    <n v="7.2"/>
  </r>
  <r>
    <x v="331"/>
    <n v="7.2"/>
  </r>
  <r>
    <x v="332"/>
    <n v="8.5"/>
  </r>
  <r>
    <x v="332"/>
    <m/>
  </r>
  <r>
    <x v="332"/>
    <n v="7"/>
  </r>
  <r>
    <x v="333"/>
    <n v="8.4"/>
  </r>
  <r>
    <x v="334"/>
    <n v="6.4"/>
  </r>
  <r>
    <x v="334"/>
    <n v="7.8"/>
  </r>
  <r>
    <x v="335"/>
    <n v="8.1999999999999993"/>
  </r>
  <r>
    <x v="335"/>
    <n v="9.6"/>
  </r>
  <r>
    <x v="335"/>
    <n v="8.6"/>
  </r>
  <r>
    <x v="335"/>
    <n v="9.1"/>
  </r>
  <r>
    <x v="335"/>
    <n v="8.1999999999999993"/>
  </r>
  <r>
    <x v="336"/>
    <n v="8.1999999999999993"/>
  </r>
  <r>
    <x v="337"/>
    <n v="7.4"/>
  </r>
  <r>
    <x v="337"/>
    <n v="9"/>
  </r>
  <r>
    <x v="338"/>
    <n v="6.7"/>
  </r>
  <r>
    <x v="339"/>
    <n v="9.4"/>
  </r>
  <r>
    <x v="340"/>
    <n v="8.1"/>
  </r>
  <r>
    <x v="341"/>
    <n v="9.1"/>
  </r>
  <r>
    <x v="342"/>
    <n v="8.5"/>
  </r>
  <r>
    <x v="342"/>
    <n v="8.8000000000000007"/>
  </r>
  <r>
    <x v="343"/>
    <n v="6.4"/>
  </r>
  <r>
    <x v="344"/>
    <n v="7.9"/>
  </r>
  <r>
    <x v="345"/>
    <n v="7.7"/>
  </r>
  <r>
    <x v="346"/>
    <n v="6.8"/>
  </r>
  <r>
    <x v="347"/>
    <n v="8"/>
  </r>
  <r>
    <x v="348"/>
    <n v="5.9"/>
  </r>
  <r>
    <x v="349"/>
    <n v="7.8"/>
  </r>
  <r>
    <x v="350"/>
    <n v="9.1"/>
  </r>
  <r>
    <x v="350"/>
    <n v="7.6"/>
  </r>
  <r>
    <x v="351"/>
    <n v="8.4"/>
  </r>
  <r>
    <x v="352"/>
    <n v="8.6999999999999993"/>
  </r>
  <r>
    <x v="353"/>
    <n v="9.4"/>
  </r>
  <r>
    <x v="353"/>
    <n v="8.8000000000000007"/>
  </r>
  <r>
    <x v="354"/>
    <n v="9"/>
  </r>
  <r>
    <x v="354"/>
    <n v="8.6"/>
  </r>
  <r>
    <x v="355"/>
    <n v="8.1"/>
  </r>
  <r>
    <x v="356"/>
    <n v="9.3000000000000007"/>
  </r>
  <r>
    <x v="356"/>
    <n v="9"/>
  </r>
  <r>
    <x v="357"/>
    <n v="8.4"/>
  </r>
  <r>
    <x v="358"/>
    <n v="7"/>
  </r>
  <r>
    <x v="358"/>
    <n v="8.6999999999999993"/>
  </r>
  <r>
    <x v="359"/>
    <n v="6.1"/>
  </r>
  <r>
    <x v="359"/>
    <n v="8.9"/>
  </r>
  <r>
    <x v="359"/>
    <n v="9.1999999999999993"/>
  </r>
  <r>
    <x v="360"/>
    <n v="8.5"/>
  </r>
  <r>
    <x v="361"/>
    <m/>
  </r>
  <r>
    <x v="361"/>
    <n v="8"/>
  </r>
  <r>
    <x v="361"/>
    <n v="8.5"/>
  </r>
  <r>
    <x v="362"/>
    <n v="8.4"/>
  </r>
  <r>
    <x v="362"/>
    <n v="9"/>
  </r>
  <r>
    <x v="362"/>
    <n v="5.6"/>
  </r>
  <r>
    <x v="363"/>
    <n v="8.8000000000000007"/>
  </r>
  <r>
    <x v="363"/>
    <n v="9.3000000000000007"/>
  </r>
  <r>
    <x v="364"/>
    <n v="9.1"/>
  </r>
  <r>
    <x v="365"/>
    <n v="9.5"/>
  </r>
  <r>
    <x v="366"/>
    <n v="9.4"/>
  </r>
  <r>
    <x v="367"/>
    <n v="8"/>
  </r>
  <r>
    <x v="367"/>
    <n v="8"/>
  </r>
  <r>
    <x v="368"/>
    <n v="8.5"/>
  </r>
  <r>
    <x v="368"/>
    <n v="8"/>
  </r>
  <r>
    <x v="368"/>
    <n v="8"/>
  </r>
  <r>
    <x v="369"/>
    <n v="9.1"/>
  </r>
  <r>
    <x v="369"/>
    <n v="8"/>
  </r>
  <r>
    <x v="369"/>
    <n v="8.8000000000000007"/>
  </r>
  <r>
    <x v="369"/>
    <n v="8.4"/>
  </r>
  <r>
    <x v="370"/>
    <n v="7.9"/>
  </r>
  <r>
    <x v="370"/>
    <n v="9.1"/>
  </r>
  <r>
    <x v="371"/>
    <n v="8.9"/>
  </r>
  <r>
    <x v="372"/>
    <m/>
  </r>
  <r>
    <x v="372"/>
    <m/>
  </r>
  <r>
    <x v="373"/>
    <n v="9.3000000000000007"/>
  </r>
  <r>
    <x v="374"/>
    <n v="8.6999999999999993"/>
  </r>
  <r>
    <x v="375"/>
    <n v="8.6"/>
  </r>
  <r>
    <x v="376"/>
    <m/>
  </r>
  <r>
    <x v="377"/>
    <n v="8.1999999999999993"/>
  </r>
  <r>
    <x v="377"/>
    <n v="5.6"/>
  </r>
  <r>
    <x v="378"/>
    <n v="9.4"/>
  </r>
  <r>
    <x v="379"/>
    <n v="8.6"/>
  </r>
  <r>
    <x v="380"/>
    <n v="7.7"/>
  </r>
  <r>
    <x v="380"/>
    <n v="9.6999999999999993"/>
  </r>
  <r>
    <x v="381"/>
    <n v="8.1"/>
  </r>
  <r>
    <x v="382"/>
    <n v="9.4"/>
  </r>
  <r>
    <x v="383"/>
    <n v="7.7"/>
  </r>
  <r>
    <x v="384"/>
    <n v="7.6"/>
  </r>
  <r>
    <x v="385"/>
    <n v="8.4"/>
  </r>
  <r>
    <x v="385"/>
    <n v="8.4"/>
  </r>
  <r>
    <x v="386"/>
    <n v="9.1"/>
  </r>
  <r>
    <x v="386"/>
    <n v="8.5"/>
  </r>
  <r>
    <x v="387"/>
    <n v="9.1"/>
  </r>
  <r>
    <x v="388"/>
    <n v="8.6"/>
  </r>
  <r>
    <x v="389"/>
    <n v="8.6"/>
  </r>
  <r>
    <x v="390"/>
    <n v="9.6"/>
  </r>
  <r>
    <x v="391"/>
    <n v="7.3"/>
  </r>
  <r>
    <x v="391"/>
    <n v="8.6"/>
  </r>
  <r>
    <x v="392"/>
    <n v="8.1999999999999993"/>
  </r>
  <r>
    <x v="393"/>
    <n v="9.8000000000000007"/>
  </r>
  <r>
    <x v="394"/>
    <n v="9.4"/>
  </r>
  <r>
    <x v="395"/>
    <n v="6.2"/>
  </r>
  <r>
    <x v="396"/>
    <n v="8"/>
  </r>
  <r>
    <x v="397"/>
    <n v="9.1999999999999993"/>
  </r>
  <r>
    <x v="398"/>
    <n v="8.1"/>
  </r>
  <r>
    <x v="399"/>
    <n v="9.3000000000000007"/>
  </r>
  <r>
    <x v="400"/>
    <n v="8.8000000000000007"/>
  </r>
  <r>
    <x v="401"/>
    <n v="8.8000000000000007"/>
  </r>
  <r>
    <x v="402"/>
    <n v="9.3000000000000007"/>
  </r>
  <r>
    <x v="403"/>
    <n v="6.8"/>
  </r>
  <r>
    <x v="404"/>
    <n v="8.1999999999999993"/>
  </r>
  <r>
    <x v="405"/>
    <n v="8.6"/>
  </r>
  <r>
    <x v="406"/>
    <n v="8.9"/>
  </r>
  <r>
    <x v="407"/>
    <n v="9"/>
  </r>
  <r>
    <x v="408"/>
    <n v="8.4"/>
  </r>
  <r>
    <x v="409"/>
    <n v="8"/>
  </r>
  <r>
    <x v="410"/>
    <n v="8.8000000000000007"/>
  </r>
  <r>
    <x v="410"/>
    <n v="6.8"/>
  </r>
  <r>
    <x v="411"/>
    <n v="9"/>
  </r>
  <r>
    <x v="412"/>
    <n v="8.5"/>
  </r>
  <r>
    <x v="413"/>
    <n v="8.9"/>
  </r>
  <r>
    <x v="414"/>
    <n v="8.4"/>
  </r>
  <r>
    <x v="415"/>
    <n v="9"/>
  </r>
  <r>
    <x v="416"/>
    <n v="8.1"/>
  </r>
  <r>
    <x v="417"/>
    <n v="8.5"/>
  </r>
  <r>
    <x v="418"/>
    <n v="8.4"/>
  </r>
  <r>
    <x v="419"/>
    <n v="8.3000000000000007"/>
  </r>
  <r>
    <x v="420"/>
    <n v="8.5"/>
  </r>
  <r>
    <x v="420"/>
    <n v="9.3000000000000007"/>
  </r>
  <r>
    <x v="421"/>
    <n v="9.6999999999999993"/>
  </r>
  <r>
    <x v="422"/>
    <n v="9.6"/>
  </r>
  <r>
    <x v="422"/>
    <n v="9.3000000000000007"/>
  </r>
  <r>
    <x v="423"/>
    <n v="9.1999999999999993"/>
  </r>
  <r>
    <x v="423"/>
    <n v="8.4"/>
  </r>
  <r>
    <x v="423"/>
    <n v="8.1"/>
  </r>
  <r>
    <x v="424"/>
    <n v="9.1"/>
  </r>
  <r>
    <x v="425"/>
    <n v="8.1"/>
  </r>
  <r>
    <x v="426"/>
    <n v="6.7"/>
  </r>
  <r>
    <x v="427"/>
    <n v="8"/>
  </r>
  <r>
    <x v="428"/>
    <n v="7.6"/>
  </r>
  <r>
    <x v="429"/>
    <n v="8.6999999999999993"/>
  </r>
  <r>
    <x v="430"/>
    <n v="9.5"/>
  </r>
  <r>
    <x v="431"/>
    <n v="9.1999999999999993"/>
  </r>
  <r>
    <x v="432"/>
    <n v="9.4"/>
  </r>
  <r>
    <x v="433"/>
    <n v="9.6"/>
  </r>
  <r>
    <x v="434"/>
    <n v="8.1999999999999993"/>
  </r>
  <r>
    <x v="435"/>
    <n v="9.4"/>
  </r>
  <r>
    <x v="436"/>
    <n v="7.3"/>
  </r>
  <r>
    <x v="437"/>
    <n v="9.1"/>
  </r>
  <r>
    <x v="438"/>
    <n v="9.3000000000000007"/>
  </r>
  <r>
    <x v="439"/>
    <n v="9.1999999999999993"/>
  </r>
  <r>
    <x v="440"/>
    <n v="9.5"/>
  </r>
  <r>
    <x v="441"/>
    <n v="8.3000000000000007"/>
  </r>
  <r>
    <x v="442"/>
    <n v="9.1999999999999993"/>
  </r>
  <r>
    <x v="442"/>
    <n v="8.5"/>
  </r>
  <r>
    <x v="443"/>
    <n v="7.6"/>
  </r>
  <r>
    <x v="444"/>
    <n v="9.6999999999999993"/>
  </r>
  <r>
    <x v="445"/>
    <n v="8.5"/>
  </r>
  <r>
    <x v="446"/>
    <n v="8.6999999999999993"/>
  </r>
  <r>
    <x v="447"/>
    <n v="8.6"/>
  </r>
  <r>
    <x v="448"/>
    <n v="9.5"/>
  </r>
  <r>
    <x v="449"/>
    <n v="7.4"/>
  </r>
  <r>
    <x v="450"/>
    <n v="9.6"/>
  </r>
  <r>
    <x v="451"/>
    <n v="9.4"/>
  </r>
  <r>
    <x v="452"/>
    <m/>
  </r>
  <r>
    <x v="453"/>
    <n v="9.1999999999999993"/>
  </r>
  <r>
    <x v="454"/>
    <n v="9.3000000000000007"/>
  </r>
  <r>
    <x v="455"/>
    <n v="7.4"/>
  </r>
  <r>
    <x v="456"/>
    <n v="8.8000000000000007"/>
  </r>
  <r>
    <x v="457"/>
    <n v="8.1999999999999993"/>
  </r>
  <r>
    <x v="458"/>
    <n v="9.1999999999999993"/>
  </r>
  <r>
    <x v="459"/>
    <n v="8.8000000000000007"/>
  </r>
  <r>
    <x v="460"/>
    <n v="9.5"/>
  </r>
  <r>
    <x v="461"/>
    <n v="8.5"/>
  </r>
  <r>
    <x v="461"/>
    <n v="8.6999999999999993"/>
  </r>
  <r>
    <x v="462"/>
    <n v="8.5"/>
  </r>
  <r>
    <x v="462"/>
    <n v="4.9000000000000004"/>
  </r>
  <r>
    <x v="463"/>
    <n v="8.4"/>
  </r>
  <r>
    <x v="464"/>
    <n v="8.4"/>
  </r>
  <r>
    <x v="465"/>
    <n v="9.6999999999999993"/>
  </r>
  <r>
    <x v="466"/>
    <n v="8.5"/>
  </r>
  <r>
    <x v="467"/>
    <n v="8.3000000000000007"/>
  </r>
  <r>
    <x v="468"/>
    <n v="8.8000000000000007"/>
  </r>
  <r>
    <x v="469"/>
    <n v="8.3000000000000007"/>
  </r>
  <r>
    <x v="470"/>
    <n v="8.6"/>
  </r>
  <r>
    <x v="471"/>
    <n v="9.1999999999999993"/>
  </r>
  <r>
    <x v="472"/>
    <n v="8.8000000000000007"/>
  </r>
  <r>
    <x v="473"/>
    <n v="6.2"/>
  </r>
  <r>
    <x v="474"/>
    <n v="6.8"/>
  </r>
  <r>
    <x v="475"/>
    <n v="9.5"/>
  </r>
  <r>
    <x v="476"/>
    <n v="8.1999999999999993"/>
  </r>
  <r>
    <x v="477"/>
    <n v="9.6"/>
  </r>
  <r>
    <x v="478"/>
    <n v="7.2"/>
  </r>
  <r>
    <x v="479"/>
    <n v="8.8000000000000007"/>
  </r>
  <r>
    <x v="480"/>
    <n v="9.4"/>
  </r>
  <r>
    <x v="481"/>
    <n v="7.1"/>
  </r>
  <r>
    <x v="482"/>
    <n v="7.4"/>
  </r>
  <r>
    <x v="483"/>
    <n v="8.6999999999999993"/>
  </r>
  <r>
    <x v="484"/>
    <n v="9.1"/>
  </r>
  <r>
    <x v="485"/>
    <n v="7.8"/>
  </r>
  <r>
    <x v="486"/>
    <n v="7.4"/>
  </r>
  <r>
    <x v="487"/>
    <n v="7.3"/>
  </r>
  <r>
    <x v="488"/>
    <n v="9.8000000000000007"/>
  </r>
  <r>
    <x v="489"/>
    <n v="9.4"/>
  </r>
  <r>
    <x v="490"/>
    <n v="8.4"/>
  </r>
  <r>
    <x v="491"/>
    <n v="9"/>
  </r>
  <r>
    <x v="492"/>
    <n v="9.8000000000000007"/>
  </r>
  <r>
    <x v="493"/>
    <n v="9.6999999999999993"/>
  </r>
  <r>
    <x v="494"/>
    <n v="8.9"/>
  </r>
  <r>
    <x v="495"/>
    <n v="9.4"/>
  </r>
  <r>
    <x v="496"/>
    <n v="8.6"/>
  </r>
  <r>
    <x v="497"/>
    <n v="9.6999999999999993"/>
  </r>
  <r>
    <x v="498"/>
    <n v="8.8000000000000007"/>
  </r>
  <r>
    <x v="499"/>
    <n v="8.5"/>
  </r>
  <r>
    <x v="500"/>
    <n v="9.3000000000000007"/>
  </r>
  <r>
    <x v="501"/>
    <n v="9.6999999999999993"/>
  </r>
  <r>
    <x v="502"/>
    <n v="8.8000000000000007"/>
  </r>
  <r>
    <x v="503"/>
    <n v="9.4"/>
  </r>
  <r>
    <x v="504"/>
    <n v="8.3000000000000007"/>
  </r>
  <r>
    <x v="505"/>
    <n v="8.3000000000000007"/>
  </r>
  <r>
    <x v="506"/>
    <n v="8.6999999999999993"/>
  </r>
  <r>
    <x v="507"/>
    <n v="8.8000000000000007"/>
  </r>
  <r>
    <x v="508"/>
    <n v="9.5"/>
  </r>
  <r>
    <x v="509"/>
    <n v="7.7"/>
  </r>
  <r>
    <x v="510"/>
    <n v="9.5"/>
  </r>
  <r>
    <x v="511"/>
    <n v="9.6999999999999993"/>
  </r>
  <r>
    <x v="512"/>
    <n v="7.7"/>
  </r>
  <r>
    <x v="513"/>
    <n v="9.5"/>
  </r>
  <r>
    <x v="514"/>
    <n v="9.6999999999999993"/>
  </r>
  <r>
    <x v="515"/>
    <n v="8"/>
  </r>
  <r>
    <x v="516"/>
    <n v="6.1"/>
  </r>
  <r>
    <x v="517"/>
    <n v="8"/>
  </r>
  <r>
    <x v="518"/>
    <n v="9.1"/>
  </r>
  <r>
    <x v="519"/>
    <n v="8.6999999999999993"/>
  </r>
  <r>
    <x v="520"/>
    <n v="5.8"/>
  </r>
  <r>
    <x v="521"/>
    <n v="8.9"/>
  </r>
  <r>
    <x v="522"/>
    <n v="8"/>
  </r>
  <r>
    <x v="523"/>
    <n v="8.1999999999999993"/>
  </r>
  <r>
    <x v="524"/>
    <n v="7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x v="0"/>
    <n v="13"/>
    <x v="0"/>
    <x v="0"/>
    <n v="11"/>
    <x v="0"/>
    <n v="26"/>
    <x v="0"/>
    <n v="28960000"/>
    <n v="3770000"/>
    <n v="8450000"/>
    <n v="82540000"/>
    <n v="20635000"/>
    <n v="1"/>
    <n v="7.6"/>
    <n v="51"/>
    <n v="8"/>
    <n v="322"/>
    <s v="Ninti"/>
    <n v="808"/>
    <x v="0"/>
    <x v="0"/>
  </r>
  <r>
    <s v="Marrison Kart Weii"/>
    <x v="0"/>
    <n v="13"/>
    <x v="1"/>
    <x v="1"/>
    <n v="7"/>
    <x v="0"/>
    <n v="26"/>
    <x v="1"/>
    <n v="12760000"/>
    <n v="3790000"/>
    <n v="3290000"/>
    <n v="35520000"/>
    <n v="8880000"/>
    <n v="1"/>
    <n v="8.1999999999999993"/>
    <n v="73"/>
    <n v="8.3000000000000007"/>
    <n v="709"/>
    <s v="Ninti"/>
    <n v="808"/>
    <x v="0"/>
    <x v="0"/>
  </r>
  <r>
    <s v="Weii Sports Resort"/>
    <x v="0"/>
    <n v="13"/>
    <x v="2"/>
    <x v="0"/>
    <n v="11"/>
    <x v="0"/>
    <n v="26"/>
    <x v="2"/>
    <n v="10930000"/>
    <n v="3280000"/>
    <n v="2950000"/>
    <n v="32770000"/>
    <n v="8192500"/>
    <n v="1"/>
    <n v="8"/>
    <n v="73"/>
    <n v="8"/>
    <n v="192"/>
    <s v="Ninti"/>
    <n v="808"/>
    <x v="0"/>
    <x v="0"/>
  </r>
  <r>
    <s v="New Super Marrison Bros."/>
    <x v="1"/>
    <n v="3"/>
    <x v="0"/>
    <x v="2"/>
    <n v="5"/>
    <x v="0"/>
    <n v="26"/>
    <x v="3"/>
    <n v="9140000"/>
    <n v="6500000"/>
    <n v="2880000"/>
    <n v="29800000"/>
    <n v="7450000"/>
    <n v="1"/>
    <n v="8.9"/>
    <n v="65"/>
    <n v="8.5"/>
    <n v="431"/>
    <s v="Ninti"/>
    <n v="808"/>
    <x v="0"/>
    <x v="0"/>
  </r>
  <r>
    <s v="Weii Play"/>
    <x v="0"/>
    <n v="13"/>
    <x v="0"/>
    <x v="3"/>
    <n v="4"/>
    <x v="0"/>
    <n v="26"/>
    <x v="4"/>
    <n v="9180000"/>
    <n v="2930000"/>
    <n v="2840000"/>
    <n v="28910000"/>
    <n v="7227500"/>
    <n v="1"/>
    <n v="5.8"/>
    <n v="41"/>
    <n v="6.6"/>
    <n v="129"/>
    <s v="Ninti"/>
    <n v="808"/>
    <x v="0"/>
    <x v="0"/>
  </r>
  <r>
    <s v="New Super Marrison Bros. Weii"/>
    <x v="0"/>
    <n v="13"/>
    <x v="2"/>
    <x v="2"/>
    <n v="5"/>
    <x v="0"/>
    <n v="26"/>
    <x v="5"/>
    <n v="6940000"/>
    <n v="4700000"/>
    <n v="2240000"/>
    <n v="28320000"/>
    <n v="7080000"/>
    <n v="1"/>
    <n v="8.6999999999999993"/>
    <n v="80"/>
    <n v="8.4"/>
    <n v="594"/>
    <s v="Ninti"/>
    <n v="808"/>
    <x v="0"/>
    <x v="0"/>
  </r>
  <r>
    <s v="Marrison Kart DS"/>
    <x v="1"/>
    <n v="3"/>
    <x v="3"/>
    <x v="1"/>
    <n v="7"/>
    <x v="0"/>
    <n v="26"/>
    <x v="6"/>
    <n v="7470000"/>
    <n v="4130000"/>
    <n v="1900000"/>
    <n v="23210000"/>
    <n v="5802500"/>
    <n v="1"/>
    <n v="9.1"/>
    <n v="64"/>
    <n v="8.6"/>
    <n v="464"/>
    <s v="Ninti"/>
    <n v="808"/>
    <x v="0"/>
    <x v="0"/>
  </r>
  <r>
    <s v="Weii Fit"/>
    <x v="0"/>
    <n v="13"/>
    <x v="4"/>
    <x v="0"/>
    <n v="11"/>
    <x v="0"/>
    <n v="26"/>
    <x v="7"/>
    <n v="8030000"/>
    <n v="3600000"/>
    <n v="2150000"/>
    <n v="22700000"/>
    <n v="5675000"/>
    <n v="1"/>
    <n v="8"/>
    <n v="63"/>
    <n v="7.7"/>
    <n v="146"/>
    <s v="Ninti"/>
    <n v="808"/>
    <x v="0"/>
    <x v="0"/>
  </r>
  <r>
    <s v="Kinect Adventures!"/>
    <x v="2"/>
    <n v="15"/>
    <x v="5"/>
    <x v="3"/>
    <n v="4"/>
    <x v="1"/>
    <n v="23"/>
    <x v="8"/>
    <n v="4890000"/>
    <n v="240000"/>
    <n v="1690000"/>
    <n v="21820000"/>
    <n v="5455000"/>
    <n v="1"/>
    <n v="6.1"/>
    <n v="45"/>
    <n v="6.3"/>
    <n v="106"/>
    <s v="Good Science Studio"/>
    <n v="486"/>
    <x v="0"/>
    <x v="1"/>
  </r>
  <r>
    <s v="Weii Fit Plus"/>
    <x v="0"/>
    <n v="13"/>
    <x v="2"/>
    <x v="0"/>
    <n v="11"/>
    <x v="0"/>
    <n v="26"/>
    <x v="9"/>
    <n v="8490000"/>
    <n v="2530000"/>
    <n v="1770000"/>
    <n v="21800000"/>
    <n v="5450000"/>
    <n v="1"/>
    <n v="8"/>
    <n v="33"/>
    <n v="7.4"/>
    <n v="52"/>
    <s v="Ninti"/>
    <n v="808"/>
    <x v="0"/>
    <x v="0"/>
  </r>
  <r>
    <s v="Grand Steal Auto V"/>
    <x v="3"/>
    <n v="9"/>
    <x v="6"/>
    <x v="4"/>
    <n v="1"/>
    <x v="2"/>
    <n v="32"/>
    <x v="10"/>
    <n v="9090000"/>
    <n v="980000"/>
    <n v="3960000"/>
    <n v="21050000"/>
    <n v="5262500"/>
    <n v="1"/>
    <n v="9.6999999999999993"/>
    <n v="50"/>
    <n v="8.1999999999999993"/>
    <n v="3994"/>
    <s v="Rockstar North"/>
    <n v="960"/>
    <x v="1"/>
    <x v="1"/>
  </r>
  <r>
    <s v="Grand Steal Auto: San Andreas"/>
    <x v="4"/>
    <n v="8"/>
    <x v="7"/>
    <x v="4"/>
    <n v="1"/>
    <x v="2"/>
    <n v="32"/>
    <x v="11"/>
    <n v="400000"/>
    <n v="410000"/>
    <n v="10570000"/>
    <n v="20810000"/>
    <n v="5202500"/>
    <n v="1"/>
    <n v="9.5"/>
    <n v="80"/>
    <n v="9"/>
    <n v="1588"/>
    <s v="Rockstar North"/>
    <n v="960"/>
    <x v="1"/>
    <x v="1"/>
  </r>
  <r>
    <s v="Brain Age: Train Your Brain in Minutes a Day"/>
    <x v="1"/>
    <n v="3"/>
    <x v="3"/>
    <x v="3"/>
    <n v="4"/>
    <x v="0"/>
    <n v="26"/>
    <x v="12"/>
    <n v="9200000"/>
    <n v="4160000"/>
    <n v="2040000"/>
    <n v="20140000"/>
    <n v="5035000"/>
    <n v="1"/>
    <n v="7.7"/>
    <n v="58"/>
    <n v="7.9"/>
    <n v="50"/>
    <s v="Ninti"/>
    <n v="808"/>
    <x v="0"/>
    <x v="0"/>
  </r>
  <r>
    <s v="Grand Steal Auto V"/>
    <x v="2"/>
    <n v="15"/>
    <x v="6"/>
    <x v="4"/>
    <n v="1"/>
    <x v="2"/>
    <n v="32"/>
    <x v="13"/>
    <n v="5140000"/>
    <n v="60000"/>
    <n v="1410000"/>
    <n v="16270000"/>
    <n v="4067500"/>
    <n v="1"/>
    <n v="9.6999999999999993"/>
    <n v="58"/>
    <n v="8.1"/>
    <n v="3711"/>
    <s v="Rockstar North"/>
    <n v="960"/>
    <x v="1"/>
    <x v="1"/>
  </r>
  <r>
    <s v="Grand Steal Auto: Vice City"/>
    <x v="4"/>
    <n v="8"/>
    <x v="8"/>
    <x v="4"/>
    <n v="1"/>
    <x v="2"/>
    <n v="32"/>
    <x v="14"/>
    <n v="5490000"/>
    <n v="470000"/>
    <n v="1780000"/>
    <n v="16150000"/>
    <n v="4037500"/>
    <n v="1"/>
    <n v="9.5"/>
    <n v="62"/>
    <n v="8.6999999999999993"/>
    <n v="730"/>
    <s v="Rockstar North"/>
    <n v="960"/>
    <x v="1"/>
    <x v="1"/>
  </r>
  <r>
    <s v="Brain Age 2: More Training in Minutes a Day"/>
    <x v="1"/>
    <n v="3"/>
    <x v="3"/>
    <x v="5"/>
    <n v="6"/>
    <x v="0"/>
    <n v="26"/>
    <x v="15"/>
    <n v="5350000"/>
    <n v="5320000"/>
    <n v="1180000"/>
    <n v="15280000"/>
    <n v="3820000"/>
    <n v="1"/>
    <n v="7.7"/>
    <n v="37"/>
    <n v="7.1"/>
    <n v="19"/>
    <s v="Ninti"/>
    <n v="808"/>
    <x v="0"/>
    <x v="0"/>
  </r>
  <r>
    <s v="Gran Turismo 3: A-Spec"/>
    <x v="4"/>
    <n v="8"/>
    <x v="9"/>
    <x v="1"/>
    <n v="7"/>
    <x v="3"/>
    <n v="30"/>
    <x v="16"/>
    <n v="5090000"/>
    <n v="1870000"/>
    <n v="1160000"/>
    <n v="14970000"/>
    <n v="3742500"/>
    <n v="1"/>
    <n v="9.5"/>
    <n v="54"/>
    <n v="8.4"/>
    <n v="314"/>
    <s v="Polyphony Digital"/>
    <n v="889"/>
    <x v="0"/>
    <x v="1"/>
  </r>
  <r>
    <s v="Call of War: Modern Warfare 3"/>
    <x v="2"/>
    <n v="15"/>
    <x v="10"/>
    <x v="6"/>
    <n v="9"/>
    <x v="4"/>
    <n v="4"/>
    <x v="17"/>
    <n v="4240000"/>
    <n v="130000"/>
    <n v="1320000"/>
    <n v="14730000"/>
    <n v="3682500"/>
    <n v="1"/>
    <n v="8.8000000000000007"/>
    <n v="81"/>
    <n v="3.4"/>
    <n v="8713"/>
    <s v="Infinity Ward, Sledgehammer Games"/>
    <n v="574"/>
    <x v="1"/>
    <x v="1"/>
  </r>
  <r>
    <s v="Call of War: Black Ops"/>
    <x v="2"/>
    <n v="15"/>
    <x v="5"/>
    <x v="6"/>
    <n v="9"/>
    <x v="4"/>
    <n v="4"/>
    <x v="18"/>
    <n v="3680000"/>
    <n v="110000"/>
    <n v="1130000"/>
    <n v="14620000"/>
    <n v="3655000"/>
    <n v="1"/>
    <n v="8.6999999999999993"/>
    <n v="89"/>
    <n v="6.3"/>
    <n v="1454"/>
    <s v="Treyarch"/>
    <n v="1184"/>
    <x v="1"/>
    <x v="1"/>
  </r>
  <r>
    <s v="Call of War: Black Ops II"/>
    <x v="3"/>
    <n v="9"/>
    <x v="11"/>
    <x v="6"/>
    <n v="9"/>
    <x v="4"/>
    <n v="4"/>
    <x v="19"/>
    <n v="5730000"/>
    <n v="650000"/>
    <n v="2420000"/>
    <n v="13790000"/>
    <n v="3447500"/>
    <n v="1"/>
    <n v="8.3000000000000007"/>
    <n v="21"/>
    <n v="5.3"/>
    <n v="922"/>
    <s v="Treyarch"/>
    <n v="1184"/>
    <x v="1"/>
    <x v="1"/>
  </r>
  <r>
    <s v="Call of War: Black Ops II"/>
    <x v="2"/>
    <n v="15"/>
    <x v="11"/>
    <x v="6"/>
    <n v="9"/>
    <x v="4"/>
    <n v="4"/>
    <x v="20"/>
    <n v="4240000"/>
    <n v="70000"/>
    <n v="1120000"/>
    <n v="13680000"/>
    <n v="3420000"/>
    <n v="1"/>
    <n v="8.3000000000000007"/>
    <n v="73"/>
    <n v="4.8"/>
    <n v="2256"/>
    <s v="Treyarch"/>
    <n v="1184"/>
    <x v="1"/>
    <x v="1"/>
  </r>
  <r>
    <s v="Call of War: Modern Warfare 2"/>
    <x v="2"/>
    <n v="15"/>
    <x v="2"/>
    <x v="6"/>
    <n v="9"/>
    <x v="4"/>
    <n v="4"/>
    <x v="21"/>
    <n v="3590000"/>
    <n v="80000"/>
    <n v="1280000"/>
    <n v="13470000"/>
    <n v="3367500"/>
    <n v="1"/>
    <n v="9.4"/>
    <n v="100"/>
    <n v="6.3"/>
    <n v="2698"/>
    <s v="Infinity Ward"/>
    <n v="573"/>
    <x v="1"/>
    <x v="1"/>
  </r>
  <r>
    <s v="Call of War: Modern Warfare 3"/>
    <x v="3"/>
    <n v="9"/>
    <x v="10"/>
    <x v="6"/>
    <n v="9"/>
    <x v="4"/>
    <n v="4"/>
    <x v="22"/>
    <n v="5730000"/>
    <n v="490000"/>
    <n v="1570000"/>
    <n v="13330000"/>
    <n v="3332500"/>
    <n v="1"/>
    <n v="8.8000000000000007"/>
    <n v="39"/>
    <n v="3.2"/>
    <n v="5234"/>
    <s v="Infinity Ward, Sledgehammer Games"/>
    <n v="574"/>
    <x v="1"/>
    <x v="1"/>
  </r>
  <r>
    <s v="Grand Steal Auto III"/>
    <x v="4"/>
    <n v="8"/>
    <x v="9"/>
    <x v="4"/>
    <n v="1"/>
    <x v="2"/>
    <n v="32"/>
    <x v="23"/>
    <n v="4510000"/>
    <n v="300000"/>
    <n v="1300000"/>
    <n v="13100000"/>
    <n v="3275000"/>
    <n v="1"/>
    <n v="9.6999999999999993"/>
    <n v="56"/>
    <n v="8.5"/>
    <n v="664"/>
    <s v="DMA Design"/>
    <n v="320"/>
    <x v="1"/>
    <x v="1"/>
  </r>
  <r>
    <s v="Super Smash Bros. Brawl"/>
    <x v="0"/>
    <n v="13"/>
    <x v="1"/>
    <x v="7"/>
    <n v="3"/>
    <x v="0"/>
    <n v="26"/>
    <x v="24"/>
    <n v="2550000"/>
    <n v="2660000"/>
    <n v="1010000"/>
    <n v="12840000"/>
    <n v="3210000"/>
    <n v="1"/>
    <n v="9.3000000000000007"/>
    <n v="81"/>
    <n v="8.9"/>
    <n v="1662"/>
    <s v="Game Arts"/>
    <n v="453"/>
    <x v="2"/>
    <x v="1"/>
  </r>
  <r>
    <s v="Marrison Kart 7"/>
    <x v="5"/>
    <n v="1"/>
    <x v="10"/>
    <x v="1"/>
    <n v="7"/>
    <x v="0"/>
    <n v="26"/>
    <x v="25"/>
    <n v="4020000"/>
    <n v="2690000"/>
    <n v="910000"/>
    <n v="12650000"/>
    <n v="3162500"/>
    <n v="1"/>
    <n v="8.5"/>
    <n v="73"/>
    <n v="8.1999999999999993"/>
    <n v="632"/>
    <s v="Retro Studios, Entertainment Analysis &amp; Development Division"/>
    <n v="951"/>
    <x v="0"/>
    <x v="1"/>
  </r>
  <r>
    <s v="Call of War: Black Ops"/>
    <x v="3"/>
    <n v="9"/>
    <x v="5"/>
    <x v="6"/>
    <n v="9"/>
    <x v="4"/>
    <n v="4"/>
    <x v="26"/>
    <n v="4370000"/>
    <n v="480000"/>
    <n v="1790000"/>
    <n v="12630000"/>
    <n v="3157500"/>
    <n v="1"/>
    <n v="8.8000000000000007"/>
    <n v="58"/>
    <n v="6.4"/>
    <n v="1094"/>
    <s v="Treyarch"/>
    <n v="1184"/>
    <x v="1"/>
    <x v="1"/>
  </r>
  <r>
    <s v="Grand Steal Auto V"/>
    <x v="6"/>
    <n v="10"/>
    <x v="12"/>
    <x v="4"/>
    <n v="1"/>
    <x v="2"/>
    <n v="32"/>
    <x v="27"/>
    <n v="6310000"/>
    <n v="380000"/>
    <n v="1970000"/>
    <n v="12620000"/>
    <n v="3155000"/>
    <n v="1"/>
    <n v="9.6999999999999993"/>
    <n v="66"/>
    <n v="8.3000000000000007"/>
    <n v="2899"/>
    <s v="Rockstar North"/>
    <n v="960"/>
    <x v="1"/>
    <x v="1"/>
  </r>
  <r>
    <s v="Animal Crossing: Wild World"/>
    <x v="1"/>
    <n v="3"/>
    <x v="3"/>
    <x v="8"/>
    <n v="10"/>
    <x v="0"/>
    <n v="26"/>
    <x v="28"/>
    <n v="3450000"/>
    <n v="5330000"/>
    <n v="860000"/>
    <n v="12140000"/>
    <n v="3035000"/>
    <n v="1"/>
    <n v="8.6"/>
    <n v="57"/>
    <n v="8.6999999999999993"/>
    <n v="242"/>
    <s v="Ninti"/>
    <n v="808"/>
    <x v="0"/>
    <x v="0"/>
  </r>
  <r>
    <s v="Halo 3"/>
    <x v="2"/>
    <n v="15"/>
    <x v="4"/>
    <x v="6"/>
    <n v="9"/>
    <x v="1"/>
    <n v="23"/>
    <x v="29"/>
    <n v="2810000"/>
    <n v="130000"/>
    <n v="1210000"/>
    <n v="12120000"/>
    <n v="3030000"/>
    <n v="1"/>
    <n v="9.4"/>
    <n v="86"/>
    <n v="7.8"/>
    <n v="4100"/>
    <s v="Bungie Software, Bungie"/>
    <n v="196"/>
    <x v="1"/>
    <x v="1"/>
  </r>
  <r>
    <s v="Gran Turismo 4"/>
    <x v="4"/>
    <n v="8"/>
    <x v="7"/>
    <x v="1"/>
    <n v="7"/>
    <x v="3"/>
    <n v="30"/>
    <x v="30"/>
    <n v="10000"/>
    <n v="1100000"/>
    <n v="7530000"/>
    <n v="11650000"/>
    <n v="2912500"/>
    <n v="1"/>
    <n v="8.9"/>
    <n v="74"/>
    <n v="8.5"/>
    <n v="272"/>
    <s v="Polyphony Digital"/>
    <n v="889"/>
    <x v="0"/>
    <x v="1"/>
  </r>
  <r>
    <s v="Super Marrison Galaxy"/>
    <x v="0"/>
    <n v="13"/>
    <x v="4"/>
    <x v="2"/>
    <n v="5"/>
    <x v="0"/>
    <n v="26"/>
    <x v="31"/>
    <n v="3350000"/>
    <n v="1200000"/>
    <n v="740000"/>
    <n v="11350000"/>
    <n v="2837500"/>
    <n v="1"/>
    <n v="9.6999999999999993"/>
    <n v="73"/>
    <n v="8.9"/>
    <n v="2147"/>
    <s v="Ninti"/>
    <n v="808"/>
    <x v="0"/>
    <x v="0"/>
  </r>
  <r>
    <s v="Grand Steal Auto IV"/>
    <x v="2"/>
    <n v="15"/>
    <x v="1"/>
    <x v="4"/>
    <n v="1"/>
    <x v="2"/>
    <n v="32"/>
    <x v="32"/>
    <n v="3070000"/>
    <n v="140000"/>
    <n v="1030000"/>
    <n v="11000000"/>
    <n v="2750000"/>
    <n v="1"/>
    <n v="9.8000000000000007"/>
    <n v="86"/>
    <n v="7.9"/>
    <n v="2951"/>
    <s v="Rockstar North"/>
    <n v="960"/>
    <x v="1"/>
    <x v="1"/>
  </r>
  <r>
    <s v="Super Marrison 3D Land"/>
    <x v="5"/>
    <n v="1"/>
    <x v="10"/>
    <x v="2"/>
    <n v="5"/>
    <x v="0"/>
    <n v="26"/>
    <x v="33"/>
    <n v="3000000"/>
    <n v="2140000"/>
    <n v="780000"/>
    <n v="10810000"/>
    <n v="2702500"/>
    <n v="1"/>
    <n v="9"/>
    <n v="82"/>
    <n v="8.4"/>
    <n v="921"/>
    <s v="Ninti"/>
    <n v="808"/>
    <x v="0"/>
    <x v="0"/>
  </r>
  <r>
    <s v="Gran Turismo 5"/>
    <x v="3"/>
    <n v="9"/>
    <x v="5"/>
    <x v="1"/>
    <n v="7"/>
    <x v="3"/>
    <n v="30"/>
    <x v="34"/>
    <n v="4820000"/>
    <n v="810000"/>
    <n v="2110000"/>
    <n v="10700000"/>
    <n v="2675000"/>
    <n v="1"/>
    <n v="8.4"/>
    <n v="82"/>
    <n v="7.5"/>
    <n v="1112"/>
    <s v="Polyphony Digital"/>
    <n v="889"/>
    <x v="0"/>
    <x v="1"/>
  </r>
  <r>
    <s v="Call of War: Modern Warfare 2"/>
    <x v="3"/>
    <n v="9"/>
    <x v="2"/>
    <x v="6"/>
    <n v="9"/>
    <x v="4"/>
    <n v="4"/>
    <x v="19"/>
    <n v="3640000"/>
    <n v="380000"/>
    <n v="1600000"/>
    <n v="10610000"/>
    <n v="2652500"/>
    <n v="1"/>
    <n v="9.4"/>
    <n v="67"/>
    <n v="6.3"/>
    <n v="2073"/>
    <s v="Infinity Ward"/>
    <n v="573"/>
    <x v="1"/>
    <x v="1"/>
  </r>
  <r>
    <s v="Grand Steal Auto IV"/>
    <x v="3"/>
    <n v="9"/>
    <x v="1"/>
    <x v="4"/>
    <n v="1"/>
    <x v="2"/>
    <n v="32"/>
    <x v="35"/>
    <n v="3690000"/>
    <n v="440000"/>
    <n v="1610000"/>
    <n v="10500000"/>
    <n v="2625000"/>
    <n v="1"/>
    <n v="9.8000000000000007"/>
    <n v="64"/>
    <n v="7.5"/>
    <n v="2833"/>
    <s v="Rockstar North"/>
    <n v="960"/>
    <x v="1"/>
    <x v="1"/>
  </r>
  <r>
    <s v="Call of War: Ghosts"/>
    <x v="2"/>
    <n v="15"/>
    <x v="6"/>
    <x v="6"/>
    <n v="9"/>
    <x v="4"/>
    <n v="4"/>
    <x v="36"/>
    <n v="2560000"/>
    <n v="40000"/>
    <n v="910000"/>
    <n v="10240000"/>
    <n v="2560000"/>
    <n v="1"/>
    <n v="7.3"/>
    <n v="29"/>
    <n v="2.6"/>
    <n v="2117"/>
    <s v="Infinity Ward"/>
    <n v="573"/>
    <x v="1"/>
    <x v="1"/>
  </r>
  <r>
    <s v="Just Dance 3"/>
    <x v="0"/>
    <n v="13"/>
    <x v="10"/>
    <x v="3"/>
    <n v="4"/>
    <x v="5"/>
    <n v="35"/>
    <x v="37"/>
    <n v="3110000"/>
    <n v="0"/>
    <n v="1060000"/>
    <n v="10120000"/>
    <n v="2530000"/>
    <n v="1"/>
    <n v="7.4"/>
    <n v="15"/>
    <n v="7.8"/>
    <n v="16"/>
    <s v="Ubisoft"/>
    <n v="1199"/>
    <x v="3"/>
    <x v="0"/>
  </r>
  <r>
    <s v="New Super Marrison Bros. 2"/>
    <x v="5"/>
    <n v="1"/>
    <x v="11"/>
    <x v="2"/>
    <n v="5"/>
    <x v="0"/>
    <n v="26"/>
    <x v="38"/>
    <n v="3140000"/>
    <n v="2470000"/>
    <n v="630000"/>
    <n v="9900000"/>
    <n v="2475000"/>
    <n v="1"/>
    <n v="7.8"/>
    <n v="70"/>
    <n v="7.2"/>
    <n v="424"/>
    <s v="Ninti"/>
    <n v="808"/>
    <x v="0"/>
    <x v="0"/>
  </r>
  <r>
    <s v="Halo: Reach"/>
    <x v="2"/>
    <n v="15"/>
    <x v="5"/>
    <x v="6"/>
    <n v="9"/>
    <x v="1"/>
    <n v="23"/>
    <x v="39"/>
    <n v="1950000"/>
    <n v="80000"/>
    <n v="790000"/>
    <n v="9860000"/>
    <n v="2465000"/>
    <n v="1"/>
    <n v="9.1"/>
    <n v="99"/>
    <n v="7.9"/>
    <n v="2045"/>
    <s v="Bungie"/>
    <n v="194"/>
    <x v="1"/>
    <x v="1"/>
  </r>
  <r>
    <s v="Halo 4"/>
    <x v="2"/>
    <n v="15"/>
    <x v="11"/>
    <x v="6"/>
    <n v="9"/>
    <x v="1"/>
    <n v="23"/>
    <x v="40"/>
    <n v="2280000"/>
    <n v="40000"/>
    <n v="740000"/>
    <n v="9710000"/>
    <n v="2427500"/>
    <n v="1"/>
    <n v="8.6999999999999993"/>
    <n v="87"/>
    <n v="7"/>
    <n v="3260"/>
    <s v="343 Industries"/>
    <n v="15"/>
    <x v="1"/>
    <x v="1"/>
  </r>
  <r>
    <s v="Just Dance 2"/>
    <x v="0"/>
    <n v="13"/>
    <x v="5"/>
    <x v="3"/>
    <n v="4"/>
    <x v="5"/>
    <n v="35"/>
    <x v="41"/>
    <n v="2850000"/>
    <n v="10000"/>
    <n v="780000"/>
    <n v="9440000"/>
    <n v="2360000"/>
    <n v="1"/>
    <n v="7.4"/>
    <n v="24"/>
    <n v="7.3"/>
    <n v="24"/>
    <s v="Ubisoft"/>
    <n v="1199"/>
    <x v="3"/>
    <x v="0"/>
  </r>
  <r>
    <s v="Call of War: Ghosts"/>
    <x v="3"/>
    <n v="9"/>
    <x v="6"/>
    <x v="6"/>
    <n v="9"/>
    <x v="4"/>
    <n v="4"/>
    <x v="42"/>
    <n v="3630000"/>
    <n v="380000"/>
    <n v="1250000"/>
    <n v="9360000"/>
    <n v="2340000"/>
    <n v="1"/>
    <n v="7.1"/>
    <n v="10"/>
    <n v="2.6"/>
    <n v="1047"/>
    <s v="Infinity Ward"/>
    <n v="573"/>
    <x v="1"/>
    <x v="1"/>
  </r>
  <r>
    <s v="Call of War 4: Modern Warfare"/>
    <x v="2"/>
    <n v="15"/>
    <x v="4"/>
    <x v="6"/>
    <n v="9"/>
    <x v="4"/>
    <n v="4"/>
    <x v="43"/>
    <n v="2360000"/>
    <n v="130000"/>
    <n v="900000"/>
    <n v="9320000"/>
    <n v="2330000"/>
    <n v="1"/>
    <n v="9.4"/>
    <n v="70"/>
    <n v="8.4"/>
    <n v="1320"/>
    <s v="Infinity Ward"/>
    <n v="573"/>
    <x v="1"/>
    <x v="1"/>
  </r>
  <r>
    <s v="Animal Crossing: New Leaf"/>
    <x v="5"/>
    <n v="1"/>
    <x v="11"/>
    <x v="8"/>
    <n v="10"/>
    <x v="0"/>
    <n v="26"/>
    <x v="44"/>
    <n v="2360000"/>
    <n v="4390000"/>
    <n v="390000"/>
    <n v="9170000"/>
    <n v="2292500"/>
    <n v="1"/>
    <n v="8.8000000000000007"/>
    <n v="70"/>
    <n v="8.6999999999999993"/>
    <n v="626"/>
    <s v="Ninti"/>
    <n v="808"/>
    <x v="0"/>
    <x v="0"/>
  </r>
  <r>
    <s v="Marrison Party DS"/>
    <x v="1"/>
    <n v="3"/>
    <x v="4"/>
    <x v="3"/>
    <n v="4"/>
    <x v="0"/>
    <n v="26"/>
    <x v="45"/>
    <n v="1850000"/>
    <n v="1980000"/>
    <n v="680000"/>
    <n v="8910000"/>
    <n v="2227500"/>
    <n v="1"/>
    <n v="7.2"/>
    <n v="27"/>
    <n v="7.8"/>
    <n v="85"/>
    <s v="Hudson Soft"/>
    <n v="539"/>
    <x v="0"/>
    <x v="1"/>
  </r>
  <r>
    <s v="The Elder Scrolls V: Skyrim"/>
    <x v="2"/>
    <n v="15"/>
    <x v="10"/>
    <x v="9"/>
    <n v="8"/>
    <x v="6"/>
    <n v="7"/>
    <x v="46"/>
    <n v="2790000"/>
    <n v="100000"/>
    <n v="850000"/>
    <n v="8790000"/>
    <n v="2197500"/>
    <n v="1"/>
    <n v="9.6"/>
    <n v="89"/>
    <n v="8.4"/>
    <n v="3589"/>
    <s v="Bethesda Game Studios"/>
    <n v="128"/>
    <x v="1"/>
    <x v="1"/>
  </r>
  <r>
    <s v="FIFA 16"/>
    <x v="6"/>
    <n v="10"/>
    <x v="13"/>
    <x v="0"/>
    <n v="11"/>
    <x v="7"/>
    <n v="15"/>
    <x v="47"/>
    <n v="6120000"/>
    <n v="60000"/>
    <n v="1280000"/>
    <n v="8580000"/>
    <n v="2145000"/>
    <n v="1"/>
    <n v="8.1999999999999993"/>
    <n v="42"/>
    <n v="4.3"/>
    <n v="896"/>
    <s v="EA Sports"/>
    <n v="356"/>
    <x v="0"/>
    <x v="1"/>
  </r>
  <r>
    <s v="Halo 2"/>
    <x v="7"/>
    <n v="16"/>
    <x v="7"/>
    <x v="6"/>
    <n v="9"/>
    <x v="1"/>
    <n v="23"/>
    <x v="48"/>
    <n v="1530000"/>
    <n v="50000"/>
    <n v="80000"/>
    <n v="8480000"/>
    <n v="2120000"/>
    <n v="1"/>
    <n v="9.5"/>
    <n v="91"/>
    <n v="8.1999999999999993"/>
    <n v="1218"/>
    <s v="Bungie Software"/>
    <n v="195"/>
    <x v="1"/>
    <x v="1"/>
  </r>
  <r>
    <s v="Weii Party"/>
    <x v="0"/>
    <n v="13"/>
    <x v="5"/>
    <x v="3"/>
    <n v="4"/>
    <x v="0"/>
    <n v="26"/>
    <x v="49"/>
    <n v="3470000"/>
    <n v="2490000"/>
    <n v="670000"/>
    <n v="8380000"/>
    <n v="2095000"/>
    <n v="1"/>
    <n v="6.8"/>
    <n v="42"/>
    <n v="7.4"/>
    <n v="54"/>
    <s v="Nd Cube"/>
    <n v="783"/>
    <x v="0"/>
    <x v="1"/>
  </r>
  <r>
    <s v="Marrison Party 8"/>
    <x v="0"/>
    <n v="13"/>
    <x v="4"/>
    <x v="3"/>
    <n v="4"/>
    <x v="0"/>
    <n v="26"/>
    <x v="50"/>
    <n v="2240000"/>
    <n v="1580000"/>
    <n v="700000"/>
    <n v="8260000"/>
    <n v="2065000"/>
    <n v="1"/>
    <n v="6.2"/>
    <n v="41"/>
    <n v="6.3"/>
    <n v="190"/>
    <s v="Hudson"/>
    <n v="537"/>
    <x v="0"/>
    <x v="1"/>
  </r>
  <r>
    <s v="FIFA Soccer 13"/>
    <x v="3"/>
    <n v="9"/>
    <x v="11"/>
    <x v="4"/>
    <n v="1"/>
    <x v="7"/>
    <n v="15"/>
    <x v="51"/>
    <n v="5010000"/>
    <n v="130000"/>
    <n v="1970000"/>
    <n v="8170000"/>
    <n v="2042500"/>
    <n v="1"/>
    <n v="8.8000000000000007"/>
    <n v="37"/>
    <n v="6.6"/>
    <n v="348"/>
    <s v="Electronic Arts"/>
    <n v="378"/>
    <x v="0"/>
    <x v="0"/>
  </r>
  <r>
    <s v="Final Fantasy X"/>
    <x v="4"/>
    <n v="8"/>
    <x v="9"/>
    <x v="9"/>
    <n v="8"/>
    <x v="3"/>
    <n v="30"/>
    <x v="52"/>
    <n v="2070000"/>
    <n v="2730000"/>
    <n v="330000"/>
    <n v="8040000"/>
    <n v="2010000"/>
    <n v="1"/>
    <n v="9.1999999999999993"/>
    <n v="53"/>
    <n v="8.6999999999999993"/>
    <n v="1056"/>
    <s v="SquareSoft"/>
    <n v="1080"/>
    <x v="2"/>
    <x v="1"/>
  </r>
  <r>
    <s v="The Sims 3"/>
    <x v="8"/>
    <n v="6"/>
    <x v="2"/>
    <x v="8"/>
    <n v="10"/>
    <x v="7"/>
    <n v="15"/>
    <x v="53"/>
    <n v="6420000"/>
    <n v="0"/>
    <n v="600000"/>
    <n v="8010000"/>
    <n v="2002500"/>
    <n v="1"/>
    <n v="8.6"/>
    <n v="75"/>
    <n v="7.6"/>
    <n v="886"/>
    <s v="The Sims Studio"/>
    <n v="1155"/>
    <x v="2"/>
    <x v="1"/>
  </r>
  <r>
    <s v="Pok愆mon Platinum Version"/>
    <x v="1"/>
    <n v="3"/>
    <x v="1"/>
    <x v="9"/>
    <n v="8"/>
    <x v="0"/>
    <n v="26"/>
    <x v="54"/>
    <n v="1720000"/>
    <n v="2690000"/>
    <n v="540000"/>
    <n v="7710000"/>
    <n v="1927500"/>
    <n v="1"/>
    <n v="8.3000000000000007"/>
    <n v="46"/>
    <n v="8.5"/>
    <n v="203"/>
    <s v="Game Freak"/>
    <n v="456"/>
    <x v="0"/>
    <x v="1"/>
  </r>
  <r>
    <s v="Grand Steal Auto: Liberty City Stories"/>
    <x v="9"/>
    <n v="11"/>
    <x v="3"/>
    <x v="4"/>
    <n v="1"/>
    <x v="2"/>
    <n v="32"/>
    <x v="55"/>
    <n v="2810000"/>
    <n v="240000"/>
    <n v="1730000"/>
    <n v="7680000"/>
    <n v="1920000"/>
    <n v="1"/>
    <n v="8.8000000000000007"/>
    <n v="65"/>
    <n v="7.6"/>
    <n v="451"/>
    <s v="Rockstar Leeds"/>
    <n v="958"/>
    <x v="1"/>
    <x v="1"/>
  </r>
  <r>
    <s v="Call of War: Advanced Warfare"/>
    <x v="6"/>
    <n v="10"/>
    <x v="12"/>
    <x v="6"/>
    <n v="9"/>
    <x v="4"/>
    <n v="4"/>
    <x v="56"/>
    <n v="3480000"/>
    <n v="140000"/>
    <n v="1230000"/>
    <n v="7660000"/>
    <n v="1915000"/>
    <n v="1"/>
    <n v="8.3000000000000007"/>
    <n v="39"/>
    <n v="5.7"/>
    <n v="1443"/>
    <s v="Sledgehammer Games"/>
    <n v="1043"/>
    <x v="1"/>
    <x v="1"/>
  </r>
  <r>
    <s v="FIFA 17"/>
    <x v="6"/>
    <n v="10"/>
    <x v="14"/>
    <x v="0"/>
    <n v="11"/>
    <x v="7"/>
    <n v="15"/>
    <x v="57"/>
    <n v="5750000"/>
    <n v="80000"/>
    <n v="1110000"/>
    <n v="7600000"/>
    <n v="1900000"/>
    <n v="1"/>
    <n v="8.5"/>
    <n v="41"/>
    <n v="5"/>
    <n v="398"/>
    <s v="EA Sports, EA Vancouver"/>
    <n v="359"/>
    <x v="0"/>
    <x v="1"/>
  </r>
  <r>
    <s v="Super Marrison Galaxy 2"/>
    <x v="0"/>
    <n v="13"/>
    <x v="5"/>
    <x v="2"/>
    <n v="5"/>
    <x v="0"/>
    <n v="26"/>
    <x v="58"/>
    <n v="2350000"/>
    <n v="980000"/>
    <n v="620000"/>
    <n v="7510000"/>
    <n v="1877500"/>
    <n v="1"/>
    <n v="9.6999999999999993"/>
    <n v="87"/>
    <n v="9.1"/>
    <n v="1854"/>
    <s v="Ninti EAD Tokyo"/>
    <n v="809"/>
    <x v="0"/>
    <x v="1"/>
  </r>
  <r>
    <s v="Call of War: World at War"/>
    <x v="2"/>
    <n v="15"/>
    <x v="1"/>
    <x v="6"/>
    <n v="9"/>
    <x v="4"/>
    <n v="4"/>
    <x v="59"/>
    <n v="1880000"/>
    <n v="0"/>
    <n v="690000"/>
    <n v="7380000"/>
    <n v="1845000"/>
    <n v="1"/>
    <n v="8.4"/>
    <n v="84"/>
    <n v="7.6"/>
    <n v="580"/>
    <s v="Treyarch"/>
    <n v="1184"/>
    <x v="1"/>
    <x v="1"/>
  </r>
  <r>
    <s v="Battlefield 3"/>
    <x v="2"/>
    <n v="15"/>
    <x v="10"/>
    <x v="6"/>
    <n v="9"/>
    <x v="7"/>
    <n v="15"/>
    <x v="60"/>
    <n v="2110000"/>
    <n v="60000"/>
    <n v="690000"/>
    <n v="7320000"/>
    <n v="1830000"/>
    <n v="1"/>
    <n v="8.4"/>
    <n v="57"/>
    <n v="7.4"/>
    <n v="2142"/>
    <s v="EA DICE"/>
    <n v="345"/>
    <x v="1"/>
    <x v="1"/>
  </r>
  <r>
    <s v="Need for Speed Underground"/>
    <x v="4"/>
    <n v="8"/>
    <x v="15"/>
    <x v="1"/>
    <n v="7"/>
    <x v="7"/>
    <n v="15"/>
    <x v="61"/>
    <n v="2830000"/>
    <n v="80000"/>
    <n v="1020000"/>
    <n v="7200000"/>
    <n v="1800000"/>
    <n v="1"/>
    <n v="8.5"/>
    <n v="33"/>
    <n v="8.6"/>
    <n v="171"/>
    <s v="EA Black Box"/>
    <n v="337"/>
    <x v="0"/>
    <x v="1"/>
  </r>
  <r>
    <s v="Just Dance"/>
    <x v="0"/>
    <n v="13"/>
    <x v="2"/>
    <x v="3"/>
    <n v="4"/>
    <x v="5"/>
    <n v="35"/>
    <x v="62"/>
    <n v="2990000"/>
    <n v="0"/>
    <n v="730000"/>
    <n v="7200000"/>
    <n v="1800000"/>
    <n v="1"/>
    <n v="4.9000000000000004"/>
    <n v="21"/>
    <n v="8"/>
    <n v="110"/>
    <s v="Ubisoft Paris"/>
    <n v="1210"/>
    <x v="3"/>
    <x v="1"/>
  </r>
  <r>
    <s v="Battlefield 3"/>
    <x v="3"/>
    <n v="9"/>
    <x v="10"/>
    <x v="6"/>
    <n v="9"/>
    <x v="7"/>
    <n v="15"/>
    <x v="63"/>
    <n v="2890000"/>
    <n v="350000"/>
    <n v="1080000"/>
    <n v="7170000"/>
    <n v="1792500"/>
    <n v="1"/>
    <n v="8.5"/>
    <n v="38"/>
    <n v="7.5"/>
    <n v="1761"/>
    <s v="EA DICE"/>
    <n v="345"/>
    <x v="1"/>
    <x v="1"/>
  </r>
  <r>
    <s v="Fallout 4"/>
    <x v="6"/>
    <n v="10"/>
    <x v="13"/>
    <x v="9"/>
    <n v="8"/>
    <x v="6"/>
    <n v="7"/>
    <x v="64"/>
    <n v="3270000"/>
    <n v="240000"/>
    <n v="1130000"/>
    <n v="7170000"/>
    <n v="1792500"/>
    <n v="1"/>
    <n v="8.6999999999999993"/>
    <n v="58"/>
    <n v="6.5"/>
    <n v="4228"/>
    <s v="Bethesda Game Studios"/>
    <n v="128"/>
    <x v="1"/>
    <x v="1"/>
  </r>
  <r>
    <s v="The Legend of Zelda: Twilight Princess"/>
    <x v="0"/>
    <n v="13"/>
    <x v="0"/>
    <x v="4"/>
    <n v="1"/>
    <x v="0"/>
    <n v="26"/>
    <x v="50"/>
    <n v="2140000"/>
    <n v="600000"/>
    <n v="680000"/>
    <n v="7160000"/>
    <n v="1790000"/>
    <n v="1"/>
    <n v="9.5"/>
    <n v="73"/>
    <n v="9"/>
    <n v="1658"/>
    <s v="Ninti"/>
    <n v="808"/>
    <x v="2"/>
    <x v="0"/>
  </r>
  <r>
    <s v="Marrison Kart 8"/>
    <x v="10"/>
    <n v="14"/>
    <x v="12"/>
    <x v="1"/>
    <n v="7"/>
    <x v="0"/>
    <n v="26"/>
    <x v="65"/>
    <n v="2150000"/>
    <n v="1280000"/>
    <n v="510000"/>
    <n v="7090000"/>
    <n v="1772500"/>
    <n v="1"/>
    <n v="8.8000000000000007"/>
    <n v="82"/>
    <n v="9.1"/>
    <n v="1599"/>
    <s v="Ninti"/>
    <n v="808"/>
    <x v="0"/>
    <x v="0"/>
  </r>
  <r>
    <s v="Super Smash Bros. Melee"/>
    <x v="11"/>
    <n v="5"/>
    <x v="9"/>
    <x v="7"/>
    <n v="3"/>
    <x v="0"/>
    <n v="26"/>
    <x v="66"/>
    <n v="1040000"/>
    <n v="1390000"/>
    <n v="220000"/>
    <n v="7060000"/>
    <n v="1765000"/>
    <n v="1"/>
    <n v="9.1999999999999993"/>
    <n v="38"/>
    <n v="9.1"/>
    <n v="568"/>
    <s v="HAL Labs"/>
    <n v="505"/>
    <x v="2"/>
    <x v="1"/>
  </r>
  <r>
    <s v="Need for Speed Underground 2"/>
    <x v="4"/>
    <n v="8"/>
    <x v="7"/>
    <x v="1"/>
    <n v="7"/>
    <x v="7"/>
    <n v="15"/>
    <x v="67"/>
    <n v="3020000"/>
    <n v="80000"/>
    <n v="1090000"/>
    <n v="6900000"/>
    <n v="1725000"/>
    <n v="1"/>
    <n v="8.1999999999999993"/>
    <n v="39"/>
    <n v="8.6"/>
    <n v="132"/>
    <s v="EA Canada"/>
    <n v="339"/>
    <x v="0"/>
    <x v="1"/>
  </r>
  <r>
    <s v="Medal of Honor: Frontline"/>
    <x v="4"/>
    <n v="8"/>
    <x v="8"/>
    <x v="6"/>
    <n v="9"/>
    <x v="7"/>
    <n v="15"/>
    <x v="68"/>
    <n v="2750000"/>
    <n v="170000"/>
    <n v="990000"/>
    <n v="6840000"/>
    <n v="1710000"/>
    <n v="1"/>
    <n v="8.8000000000000007"/>
    <n v="29"/>
    <n v="8.5"/>
    <n v="135"/>
    <s v="EA LA"/>
    <n v="349"/>
    <x v="2"/>
    <x v="1"/>
  </r>
  <r>
    <s v="Just Dance 4"/>
    <x v="0"/>
    <n v="13"/>
    <x v="11"/>
    <x v="3"/>
    <n v="4"/>
    <x v="5"/>
    <n v="35"/>
    <x v="69"/>
    <n v="2160000"/>
    <n v="0"/>
    <n v="550000"/>
    <n v="6760000"/>
    <n v="1690000"/>
    <n v="1"/>
    <n v="7.4"/>
    <n v="10"/>
    <n v="7.3"/>
    <n v="28"/>
    <s v="Ubisoft"/>
    <n v="1199"/>
    <x v="3"/>
    <x v="0"/>
  </r>
  <r>
    <s v="Gears of War 2"/>
    <x v="2"/>
    <n v="15"/>
    <x v="1"/>
    <x v="6"/>
    <n v="9"/>
    <x v="1"/>
    <n v="23"/>
    <x v="70"/>
    <n v="1900000"/>
    <n v="60000"/>
    <n v="640000"/>
    <n v="6750000"/>
    <n v="1687500"/>
    <n v="1"/>
    <n v="9.3000000000000007"/>
    <n v="90"/>
    <n v="7.7"/>
    <n v="2739"/>
    <s v="Epic Games"/>
    <n v="387"/>
    <x v="1"/>
    <x v="1"/>
  </r>
  <r>
    <s v="Uncharted 3: Drake's Deception"/>
    <x v="3"/>
    <n v="9"/>
    <x v="10"/>
    <x v="4"/>
    <n v="1"/>
    <x v="3"/>
    <n v="30"/>
    <x v="71"/>
    <n v="2750000"/>
    <n v="190000"/>
    <n v="1030000"/>
    <n v="6740000"/>
    <n v="1685000"/>
    <n v="1"/>
    <n v="9.1999999999999993"/>
    <n v="97"/>
    <n v="8.3000000000000007"/>
    <n v="3712"/>
    <s v="Naughty Dog"/>
    <n v="778"/>
    <x v="2"/>
    <x v="1"/>
  </r>
  <r>
    <s v="Zumba Fitness"/>
    <x v="0"/>
    <n v="13"/>
    <x v="5"/>
    <x v="0"/>
    <n v="11"/>
    <x v="8"/>
    <n v="1"/>
    <x v="72"/>
    <n v="2590000"/>
    <n v="0"/>
    <n v="660000"/>
    <n v="6700000"/>
    <n v="1675000"/>
    <n v="1"/>
    <m/>
    <m/>
    <m/>
    <m/>
    <s v="Pipeworks Software, Inc."/>
    <n v="872"/>
    <x v="0"/>
    <x v="1"/>
  </r>
  <r>
    <s v="Call of War 4: Modern Warfare"/>
    <x v="3"/>
    <n v="9"/>
    <x v="4"/>
    <x v="6"/>
    <n v="9"/>
    <x v="4"/>
    <n v="4"/>
    <x v="73"/>
    <n v="2260000"/>
    <n v="280000"/>
    <n v="1030000"/>
    <n v="6680000"/>
    <n v="1670000"/>
    <n v="1"/>
    <n v="9.4"/>
    <n v="44"/>
    <n v="8.4"/>
    <n v="993"/>
    <s v="Infinity Ward"/>
    <n v="573"/>
    <x v="1"/>
    <x v="1"/>
  </r>
  <r>
    <s v="Uncharted 2: Among Thieves"/>
    <x v="3"/>
    <n v="9"/>
    <x v="2"/>
    <x v="4"/>
    <n v="1"/>
    <x v="3"/>
    <n v="30"/>
    <x v="61"/>
    <n v="2200000"/>
    <n v="210000"/>
    <n v="980000"/>
    <n v="6660000"/>
    <n v="1665000"/>
    <n v="1"/>
    <n v="9.6"/>
    <n v="105"/>
    <n v="8.8000000000000007"/>
    <n v="5187"/>
    <s v="Naughty Dog"/>
    <n v="778"/>
    <x v="2"/>
    <x v="1"/>
  </r>
  <r>
    <s v="Big Brain Academy"/>
    <x v="1"/>
    <n v="3"/>
    <x v="3"/>
    <x v="3"/>
    <n v="4"/>
    <x v="0"/>
    <n v="26"/>
    <x v="74"/>
    <n v="2750000"/>
    <n v="1600000"/>
    <n v="620000"/>
    <n v="6630000"/>
    <n v="1657500"/>
    <n v="1"/>
    <n v="7.4"/>
    <n v="45"/>
    <n v="7.4"/>
    <n v="27"/>
    <s v="Ninti"/>
    <n v="808"/>
    <x v="0"/>
    <x v="0"/>
  </r>
  <r>
    <s v="Red Dead Redemption"/>
    <x v="3"/>
    <n v="9"/>
    <x v="5"/>
    <x v="4"/>
    <n v="1"/>
    <x v="2"/>
    <n v="32"/>
    <x v="75"/>
    <n v="2530000"/>
    <n v="170000"/>
    <n v="990000"/>
    <n v="6480000"/>
    <n v="1620000"/>
    <n v="1"/>
    <n v="9.5"/>
    <n v="73"/>
    <n v="8.8000000000000007"/>
    <n v="2456"/>
    <s v="Rockstar San Diego"/>
    <n v="961"/>
    <x v="1"/>
    <x v="1"/>
  </r>
  <r>
    <s v="FIFA 14"/>
    <x v="3"/>
    <n v="9"/>
    <x v="6"/>
    <x v="0"/>
    <n v="11"/>
    <x v="7"/>
    <n v="15"/>
    <x v="76"/>
    <n v="4240000"/>
    <n v="70000"/>
    <n v="1370000"/>
    <n v="6460000"/>
    <n v="1615000"/>
    <n v="1"/>
    <n v="8.6"/>
    <n v="37"/>
    <n v="4.3"/>
    <n v="576"/>
    <s v="EA Canada"/>
    <n v="339"/>
    <x v="0"/>
    <x v="1"/>
  </r>
  <r>
    <s v="Assassin's Creed III"/>
    <x v="3"/>
    <n v="9"/>
    <x v="11"/>
    <x v="4"/>
    <n v="1"/>
    <x v="5"/>
    <n v="35"/>
    <x v="77"/>
    <n v="2520000"/>
    <n v="160000"/>
    <n v="1120000"/>
    <n v="6440000"/>
    <n v="1610000"/>
    <n v="1"/>
    <n v="8.5"/>
    <n v="41"/>
    <n v="6.9"/>
    <n v="1307"/>
    <s v="Ubisoft"/>
    <n v="1199"/>
    <x v="1"/>
    <x v="0"/>
  </r>
  <r>
    <s v="Donkey Kong Country Returns"/>
    <x v="0"/>
    <n v="13"/>
    <x v="5"/>
    <x v="2"/>
    <n v="5"/>
    <x v="0"/>
    <n v="26"/>
    <x v="78"/>
    <n v="1790000"/>
    <n v="1030000"/>
    <n v="460000"/>
    <n v="6450000"/>
    <n v="1612500"/>
    <n v="1"/>
    <n v="8.6999999999999993"/>
    <n v="77"/>
    <n v="8.6"/>
    <n v="368"/>
    <s v="Retro Studios"/>
    <n v="950"/>
    <x v="0"/>
    <x v="1"/>
  </r>
  <r>
    <s v="Halo: Combat Evolved"/>
    <x v="7"/>
    <n v="16"/>
    <x v="9"/>
    <x v="6"/>
    <n v="9"/>
    <x v="1"/>
    <n v="23"/>
    <x v="79"/>
    <n v="1300000"/>
    <n v="80000"/>
    <n v="70000"/>
    <n v="6430000"/>
    <n v="1607500"/>
    <n v="1"/>
    <n v="9.6999999999999993"/>
    <n v="68"/>
    <n v="8.6"/>
    <n v="1283"/>
    <s v="Bungie Software"/>
    <n v="195"/>
    <x v="1"/>
    <x v="1"/>
  </r>
  <r>
    <s v="The Elder Scrolls V: Skyrim"/>
    <x v="3"/>
    <n v="9"/>
    <x v="10"/>
    <x v="9"/>
    <n v="8"/>
    <x v="6"/>
    <n v="7"/>
    <x v="80"/>
    <n v="2600000"/>
    <n v="250000"/>
    <n v="1000000"/>
    <n v="6400000"/>
    <n v="1600000"/>
    <n v="1"/>
    <n v="9.1999999999999993"/>
    <n v="16"/>
    <n v="6.4"/>
    <n v="2527"/>
    <s v="Bethesda Game Studios"/>
    <n v="128"/>
    <x v="1"/>
    <x v="1"/>
  </r>
  <r>
    <s v="Pok愆mon Emerald Version"/>
    <x v="12"/>
    <n v="4"/>
    <x v="7"/>
    <x v="9"/>
    <n v="8"/>
    <x v="0"/>
    <n v="26"/>
    <x v="81"/>
    <n v="1580000"/>
    <n v="2060000"/>
    <n v="210000"/>
    <n v="6420000"/>
    <n v="1605000"/>
    <n v="1"/>
    <n v="7.6"/>
    <n v="28"/>
    <n v="9"/>
    <n v="222"/>
    <s v="Game Freak"/>
    <n v="456"/>
    <x v="0"/>
    <x v="1"/>
  </r>
  <r>
    <s v="Kingdom Hearts"/>
    <x v="4"/>
    <n v="8"/>
    <x v="8"/>
    <x v="9"/>
    <n v="8"/>
    <x v="3"/>
    <n v="30"/>
    <x v="82"/>
    <n v="1200000"/>
    <n v="1490000"/>
    <n v="70000"/>
    <n v="6400000"/>
    <n v="1600000"/>
    <n v="1"/>
    <n v="8.5"/>
    <n v="46"/>
    <n v="8.8000000000000007"/>
    <n v="597"/>
    <s v="SquareSoft"/>
    <n v="1080"/>
    <x v="0"/>
    <x v="1"/>
  </r>
  <r>
    <s v="Halo 3: ODST"/>
    <x v="2"/>
    <n v="15"/>
    <x v="2"/>
    <x v="6"/>
    <n v="9"/>
    <x v="1"/>
    <n v="23"/>
    <x v="83"/>
    <n v="1340000"/>
    <n v="60000"/>
    <n v="610000"/>
    <n v="6350000"/>
    <n v="1587500"/>
    <n v="1"/>
    <n v="8.3000000000000007"/>
    <n v="94"/>
    <n v="7.1"/>
    <n v="1163"/>
    <s v="Bungie Software, Bungie"/>
    <n v="196"/>
    <x v="1"/>
    <x v="1"/>
  </r>
  <r>
    <s v="Red Dead Redemption"/>
    <x v="2"/>
    <n v="15"/>
    <x v="5"/>
    <x v="4"/>
    <n v="1"/>
    <x v="2"/>
    <n v="32"/>
    <x v="84"/>
    <n v="1950000"/>
    <n v="90000"/>
    <n v="580000"/>
    <n v="6320000"/>
    <n v="1580000"/>
    <n v="1"/>
    <n v="9.5"/>
    <n v="96"/>
    <n v="9"/>
    <n v="2316"/>
    <s v="Rockstar San Diego"/>
    <n v="961"/>
    <x v="1"/>
    <x v="1"/>
  </r>
  <r>
    <s v="Super Marrison Sunshine"/>
    <x v="11"/>
    <n v="5"/>
    <x v="8"/>
    <x v="2"/>
    <n v="5"/>
    <x v="0"/>
    <n v="26"/>
    <x v="85"/>
    <n v="1260000"/>
    <n v="870000"/>
    <n v="170000"/>
    <n v="6310000"/>
    <n v="1577500"/>
    <n v="1"/>
    <n v="9.1999999999999993"/>
    <n v="61"/>
    <n v="8.6"/>
    <n v="439"/>
    <s v="Ninti"/>
    <n v="808"/>
    <x v="0"/>
    <x v="0"/>
  </r>
  <r>
    <s v="World of Warcraft"/>
    <x v="8"/>
    <n v="6"/>
    <x v="7"/>
    <x v="9"/>
    <n v="8"/>
    <x v="4"/>
    <n v="4"/>
    <x v="86"/>
    <n v="6210000"/>
    <n v="0"/>
    <n v="0"/>
    <n v="6290000"/>
    <n v="1572500"/>
    <n v="1"/>
    <n v="9.3000000000000007"/>
    <n v="57"/>
    <n v="7.3"/>
    <n v="2182"/>
    <s v="Blizzard Entertainment"/>
    <n v="161"/>
    <x v="2"/>
    <x v="1"/>
  </r>
  <r>
    <s v="Gears of War 3"/>
    <x v="2"/>
    <n v="15"/>
    <x v="10"/>
    <x v="6"/>
    <n v="9"/>
    <x v="1"/>
    <n v="23"/>
    <x v="69"/>
    <n v="1590000"/>
    <n v="70000"/>
    <n v="500000"/>
    <n v="6210000"/>
    <n v="1552500"/>
    <n v="1"/>
    <n v="9.1"/>
    <n v="96"/>
    <n v="7.8"/>
    <n v="1504"/>
    <s v="Epic Games"/>
    <n v="387"/>
    <x v="1"/>
    <x v="1"/>
  </r>
  <r>
    <s v="Kinect Sports"/>
    <x v="2"/>
    <n v="15"/>
    <x v="5"/>
    <x v="0"/>
    <n v="11"/>
    <x v="1"/>
    <n v="23"/>
    <x v="87"/>
    <n v="1730000"/>
    <n v="30000"/>
    <n v="510000"/>
    <n v="6190000"/>
    <n v="1547500"/>
    <n v="1"/>
    <n v="7.3"/>
    <n v="51"/>
    <n v="7.4"/>
    <n v="95"/>
    <s v="Rare Ltd."/>
    <n v="919"/>
    <x v="3"/>
    <x v="1"/>
  </r>
  <r>
    <s v="Gears of War"/>
    <x v="2"/>
    <n v="15"/>
    <x v="0"/>
    <x v="6"/>
    <n v="9"/>
    <x v="1"/>
    <n v="23"/>
    <x v="88"/>
    <n v="1880000"/>
    <n v="70000"/>
    <n v="600000"/>
    <n v="6090000"/>
    <n v="1522500"/>
    <n v="1"/>
    <n v="9.4"/>
    <n v="88"/>
    <n v="8.3000000000000007"/>
    <n v="2295"/>
    <s v="Epic Games"/>
    <n v="387"/>
    <x v="1"/>
    <x v="1"/>
  </r>
  <r>
    <s v="FIFA 15"/>
    <x v="6"/>
    <n v="10"/>
    <x v="12"/>
    <x v="0"/>
    <n v="11"/>
    <x v="7"/>
    <n v="15"/>
    <x v="89"/>
    <n v="4330000"/>
    <n v="50000"/>
    <n v="900000"/>
    <n v="6080000"/>
    <n v="1520000"/>
    <n v="1"/>
    <n v="8.1999999999999993"/>
    <n v="47"/>
    <n v="5.7"/>
    <n v="988"/>
    <s v="EA Sports"/>
    <n v="356"/>
    <x v="0"/>
    <x v="1"/>
  </r>
  <r>
    <s v="Metal Gear Solid 2: Sons of Liberty"/>
    <x v="4"/>
    <n v="8"/>
    <x v="9"/>
    <x v="4"/>
    <n v="1"/>
    <x v="9"/>
    <n v="19"/>
    <x v="90"/>
    <n v="2010000"/>
    <n v="870000"/>
    <n v="720000"/>
    <n v="6050000"/>
    <n v="1512500"/>
    <n v="1"/>
    <n v="9.6"/>
    <n v="42"/>
    <n v="8.6999999999999993"/>
    <n v="1026"/>
    <s v="KCEJ"/>
    <n v="628"/>
    <x v="1"/>
    <x v="1"/>
  </r>
  <r>
    <s v="Metal Gear Solid 4: Guns of the Patriots"/>
    <x v="3"/>
    <n v="9"/>
    <x v="1"/>
    <x v="4"/>
    <n v="1"/>
    <x v="9"/>
    <n v="19"/>
    <x v="91"/>
    <n v="1710000"/>
    <n v="830000"/>
    <n v="820000"/>
    <n v="5990000"/>
    <n v="1497500"/>
    <n v="1"/>
    <n v="9.4"/>
    <n v="82"/>
    <n v="8.6999999999999993"/>
    <n v="3558"/>
    <s v="Kojima Productions"/>
    <n v="643"/>
    <x v="1"/>
    <x v="1"/>
  </r>
  <r>
    <s v="Final Fantasy XII"/>
    <x v="4"/>
    <n v="8"/>
    <x v="0"/>
    <x v="9"/>
    <n v="8"/>
    <x v="10"/>
    <n v="31"/>
    <x v="92"/>
    <n v="0"/>
    <n v="2330000"/>
    <n v="1740000"/>
    <n v="5950000"/>
    <n v="1487500"/>
    <n v="1"/>
    <n v="9.1999999999999993"/>
    <n v="64"/>
    <n v="7.6"/>
    <n v="972"/>
    <s v="Square Enix"/>
    <n v="1075"/>
    <x v="2"/>
    <x v="0"/>
  </r>
  <r>
    <s v="LittleBigPlanet"/>
    <x v="3"/>
    <n v="9"/>
    <x v="1"/>
    <x v="2"/>
    <n v="5"/>
    <x v="3"/>
    <n v="30"/>
    <x v="93"/>
    <n v="1980000"/>
    <n v="170000"/>
    <n v="870000"/>
    <n v="5820000"/>
    <n v="1455000"/>
    <n v="1"/>
    <n v="9.5"/>
    <n v="85"/>
    <n v="6.8"/>
    <n v="5311"/>
    <s v="SCE/WWS, Media Molecule"/>
    <n v="992"/>
    <x v="0"/>
    <x v="1"/>
  </r>
  <r>
    <s v="Dragon Quest IX: Sentinels of the Starry Skies"/>
    <x v="1"/>
    <n v="3"/>
    <x v="2"/>
    <x v="9"/>
    <n v="8"/>
    <x v="0"/>
    <n v="26"/>
    <x v="94"/>
    <n v="670000"/>
    <n v="4350000"/>
    <n v="150000"/>
    <n v="5800000"/>
    <n v="1450000"/>
    <n v="1"/>
    <n v="8.6999999999999993"/>
    <n v="65"/>
    <n v="8.8000000000000007"/>
    <n v="197"/>
    <s v="Level 5"/>
    <n v="668"/>
    <x v="3"/>
    <x v="1"/>
  </r>
  <r>
    <s v="Destiny"/>
    <x v="6"/>
    <n v="10"/>
    <x v="12"/>
    <x v="6"/>
    <n v="9"/>
    <x v="4"/>
    <n v="4"/>
    <x v="95"/>
    <n v="2070000"/>
    <n v="160000"/>
    <n v="920000"/>
    <n v="5640000"/>
    <n v="1410000"/>
    <n v="1"/>
    <n v="7.6"/>
    <n v="95"/>
    <n v="6.1"/>
    <n v="5380"/>
    <s v="Bungie Software, Bungie"/>
    <n v="196"/>
    <x v="2"/>
    <x v="1"/>
  </r>
  <r>
    <s v="LEGO Star Wars: The Complete Saga"/>
    <x v="0"/>
    <n v="13"/>
    <x v="4"/>
    <x v="4"/>
    <n v="1"/>
    <x v="11"/>
    <n v="20"/>
    <x v="96"/>
    <n v="1550000"/>
    <n v="0"/>
    <n v="510000"/>
    <n v="5630000"/>
    <n v="1407500"/>
    <n v="1"/>
    <n v="8"/>
    <n v="17"/>
    <n v="8.9"/>
    <n v="62"/>
    <s v="Traveller's Tales"/>
    <n v="1181"/>
    <x v="3"/>
    <x v="1"/>
  </r>
  <r>
    <s v="Cooking Mama"/>
    <x v="1"/>
    <n v="3"/>
    <x v="0"/>
    <x v="8"/>
    <n v="10"/>
    <x v="8"/>
    <n v="1"/>
    <x v="97"/>
    <n v="1910000"/>
    <n v="70000"/>
    <n v="570000"/>
    <n v="5620000"/>
    <n v="1405000"/>
    <n v="1"/>
    <n v="6.7"/>
    <n v="35"/>
    <n v="7.2"/>
    <n v="21"/>
    <s v="Taito Corporation"/>
    <n v="1116"/>
    <x v="0"/>
    <x v="1"/>
  </r>
  <r>
    <s v="Assassin's Creed II"/>
    <x v="3"/>
    <n v="9"/>
    <x v="2"/>
    <x v="4"/>
    <n v="1"/>
    <x v="5"/>
    <n v="35"/>
    <x v="98"/>
    <n v="1930000"/>
    <n v="210000"/>
    <n v="860000"/>
    <n v="5540000"/>
    <n v="1385000"/>
    <n v="1"/>
    <n v="9.1"/>
    <n v="70"/>
    <n v="8.6"/>
    <n v="1202"/>
    <s v="Ubisoft Montreal"/>
    <n v="1207"/>
    <x v="1"/>
    <x v="1"/>
  </r>
  <r>
    <s v="Assassin's Creed"/>
    <x v="2"/>
    <n v="15"/>
    <x v="4"/>
    <x v="10"/>
    <n v="2"/>
    <x v="5"/>
    <n v="35"/>
    <x v="99"/>
    <n v="1640000"/>
    <n v="70000"/>
    <n v="560000"/>
    <n v="5550000"/>
    <n v="1387500"/>
    <n v="1"/>
    <n v="8.1"/>
    <n v="77"/>
    <n v="7.7"/>
    <n v="1074"/>
    <s v="Ubisoft Montreal"/>
    <n v="1207"/>
    <x v="1"/>
    <x v="1"/>
  </r>
  <r>
    <s v="Forza Motorsport 3"/>
    <x v="2"/>
    <n v="15"/>
    <x v="2"/>
    <x v="1"/>
    <n v="7"/>
    <x v="1"/>
    <n v="23"/>
    <x v="100"/>
    <n v="1900000"/>
    <n v="100000"/>
    <n v="500000"/>
    <n v="5490000"/>
    <n v="1372500"/>
    <n v="1"/>
    <n v="9.1999999999999993"/>
    <n v="90"/>
    <n v="8"/>
    <n v="516"/>
    <s v="Turn 10"/>
    <n v="1196"/>
    <x v="0"/>
    <x v="1"/>
  </r>
  <r>
    <s v="Super Marrison Advance"/>
    <x v="12"/>
    <n v="4"/>
    <x v="9"/>
    <x v="2"/>
    <n v="5"/>
    <x v="0"/>
    <n v="26"/>
    <x v="101"/>
    <n v="1240000"/>
    <n v="910000"/>
    <n v="200000"/>
    <n v="5490000"/>
    <n v="1372500"/>
    <n v="1"/>
    <n v="8.4"/>
    <n v="19"/>
    <n v="7.8"/>
    <n v="41"/>
    <s v="Ninti"/>
    <n v="808"/>
    <x v="0"/>
    <x v="0"/>
  </r>
  <r>
    <s v="Monster Hunter Freedom Unite"/>
    <x v="9"/>
    <n v="11"/>
    <x v="1"/>
    <x v="9"/>
    <n v="8"/>
    <x v="12"/>
    <n v="8"/>
    <x v="102"/>
    <n v="550000"/>
    <n v="4130000"/>
    <n v="340000"/>
    <n v="5490000"/>
    <n v="1372500"/>
    <n v="1"/>
    <n v="8.1"/>
    <n v="48"/>
    <n v="8.6999999999999993"/>
    <n v="124"/>
    <s v="Capcom"/>
    <n v="202"/>
    <x v="2"/>
    <x v="0"/>
  </r>
  <r>
    <s v="Batman: Arkham City"/>
    <x v="3"/>
    <n v="9"/>
    <x v="10"/>
    <x v="4"/>
    <n v="1"/>
    <x v="13"/>
    <n v="38"/>
    <x v="67"/>
    <n v="1850000"/>
    <n v="110000"/>
    <n v="810000"/>
    <n v="5480000"/>
    <n v="1370000"/>
    <n v="1"/>
    <n v="9.6"/>
    <n v="42"/>
    <n v="8.6"/>
    <n v="2162"/>
    <s v="Rocksteady Studios"/>
    <n v="967"/>
    <x v="2"/>
    <x v="1"/>
  </r>
  <r>
    <s v="Grand Steal Auto V"/>
    <x v="13"/>
    <n v="17"/>
    <x v="12"/>
    <x v="4"/>
    <n v="1"/>
    <x v="2"/>
    <n v="32"/>
    <x v="56"/>
    <n v="2190000"/>
    <n v="0"/>
    <n v="470000"/>
    <n v="5470000"/>
    <n v="1367500"/>
    <n v="1"/>
    <n v="9.6999999999999993"/>
    <n v="14"/>
    <n v="7.9"/>
    <n v="764"/>
    <s v="Rockstar North"/>
    <n v="960"/>
    <x v="1"/>
    <x v="1"/>
  </r>
  <r>
    <s v="Marrison Kart: Super Circuit"/>
    <x v="12"/>
    <n v="4"/>
    <x v="9"/>
    <x v="1"/>
    <n v="7"/>
    <x v="0"/>
    <n v="26"/>
    <x v="103"/>
    <n v="1640000"/>
    <n v="990000"/>
    <n v="230000"/>
    <n v="5480000"/>
    <n v="1370000"/>
    <n v="1"/>
    <n v="9.3000000000000007"/>
    <n v="24"/>
    <n v="8.3000000000000007"/>
    <n v="108"/>
    <s v="Intelligent Systems"/>
    <n v="579"/>
    <x v="0"/>
    <x v="1"/>
  </r>
  <r>
    <s v="Call of War: World at War"/>
    <x v="3"/>
    <n v="9"/>
    <x v="1"/>
    <x v="6"/>
    <n v="9"/>
    <x v="4"/>
    <n v="4"/>
    <x v="104"/>
    <n v="1830000"/>
    <n v="0"/>
    <n v="830000"/>
    <n v="5390000"/>
    <n v="1347500"/>
    <n v="1"/>
    <n v="8.5"/>
    <n v="45"/>
    <n v="7.6"/>
    <n v="409"/>
    <s v="Treyarch"/>
    <n v="1184"/>
    <x v="1"/>
    <x v="1"/>
  </r>
  <r>
    <s v="Uncharted 4: A Thief's End"/>
    <x v="6"/>
    <n v="10"/>
    <x v="14"/>
    <x v="6"/>
    <n v="9"/>
    <x v="3"/>
    <n v="30"/>
    <x v="105"/>
    <n v="2500000"/>
    <n v="190000"/>
    <n v="850000"/>
    <n v="5390000"/>
    <n v="1347500"/>
    <n v="1"/>
    <n v="9.3000000000000007"/>
    <n v="113"/>
    <n v="7.9"/>
    <n v="7064"/>
    <s v="Naughty Dog"/>
    <n v="778"/>
    <x v="2"/>
    <x v="1"/>
  </r>
  <r>
    <s v="Final Fantasy XIII"/>
    <x v="3"/>
    <n v="9"/>
    <x v="2"/>
    <x v="9"/>
    <n v="8"/>
    <x v="10"/>
    <n v="31"/>
    <x v="106"/>
    <n v="1210000"/>
    <n v="1870000"/>
    <n v="510000"/>
    <n v="5330000"/>
    <n v="1332500"/>
    <n v="1"/>
    <n v="8.3000000000000007"/>
    <n v="83"/>
    <n v="7.3"/>
    <n v="2483"/>
    <s v="Square Enix"/>
    <n v="1075"/>
    <x v="2"/>
    <x v="0"/>
  </r>
  <r>
    <s v="Assassin's Creed III"/>
    <x v="2"/>
    <n v="15"/>
    <x v="11"/>
    <x v="4"/>
    <n v="1"/>
    <x v="5"/>
    <n v="35"/>
    <x v="107"/>
    <n v="1690000"/>
    <n v="30000"/>
    <n v="440000"/>
    <n v="5290000"/>
    <n v="1322500"/>
    <n v="1"/>
    <n v="8.4"/>
    <n v="61"/>
    <n v="6.7"/>
    <n v="1196"/>
    <s v="Ubisoft"/>
    <n v="1199"/>
    <x v="1"/>
    <x v="0"/>
  </r>
  <r>
    <s v="Final Fantasy X-2"/>
    <x v="4"/>
    <n v="8"/>
    <x v="15"/>
    <x v="9"/>
    <n v="8"/>
    <x v="7"/>
    <n v="15"/>
    <x v="108"/>
    <n v="1080000"/>
    <n v="2110000"/>
    <n v="170000"/>
    <n v="5280000"/>
    <n v="1320000"/>
    <n v="1"/>
    <n v="8.5"/>
    <n v="45"/>
    <n v="6.6"/>
    <n v="400"/>
    <s v="SquareSoft"/>
    <n v="1080"/>
    <x v="2"/>
    <x v="1"/>
  </r>
  <r>
    <s v="Call of War: Advanced Warfare"/>
    <x v="13"/>
    <n v="17"/>
    <x v="12"/>
    <x v="6"/>
    <n v="9"/>
    <x v="4"/>
    <n v="4"/>
    <x v="109"/>
    <n v="1550000"/>
    <n v="10000"/>
    <n v="480000"/>
    <n v="5260000"/>
    <n v="1315000"/>
    <n v="1"/>
    <n v="8.1"/>
    <n v="53"/>
    <n v="5.4"/>
    <n v="898"/>
    <s v="Sledgehammer Games"/>
    <n v="1043"/>
    <x v="1"/>
    <x v="1"/>
  </r>
  <r>
    <s v="Assassin's Creed II"/>
    <x v="2"/>
    <n v="15"/>
    <x v="2"/>
    <x v="4"/>
    <n v="1"/>
    <x v="5"/>
    <n v="35"/>
    <x v="73"/>
    <n v="1550000"/>
    <n v="80000"/>
    <n v="510000"/>
    <n v="5250000"/>
    <n v="1312500"/>
    <n v="1"/>
    <n v="9"/>
    <n v="82"/>
    <n v="8.8000000000000007"/>
    <n v="1305"/>
    <s v="Ubisoft Montreal"/>
    <n v="1207"/>
    <x v="1"/>
    <x v="1"/>
  </r>
  <r>
    <s v="New Super Marrison Bros. U"/>
    <x v="10"/>
    <n v="14"/>
    <x v="11"/>
    <x v="2"/>
    <n v="5"/>
    <x v="0"/>
    <n v="26"/>
    <x v="110"/>
    <n v="1340000"/>
    <n v="1270000"/>
    <n v="320000"/>
    <n v="5230000"/>
    <n v="1307500"/>
    <n v="1"/>
    <n v="8.4"/>
    <n v="70"/>
    <n v="8.1"/>
    <n v="733"/>
    <s v="Ninti"/>
    <n v="808"/>
    <x v="0"/>
    <x v="0"/>
  </r>
  <r>
    <s v="Dragon Quest VIII: Journey of the Cursed King"/>
    <x v="4"/>
    <n v="8"/>
    <x v="7"/>
    <x v="9"/>
    <n v="8"/>
    <x v="10"/>
    <n v="31"/>
    <x v="111"/>
    <n v="750000"/>
    <n v="3610000"/>
    <n v="200000"/>
    <n v="5210000"/>
    <n v="1302500"/>
    <n v="1"/>
    <n v="8.9"/>
    <n v="63"/>
    <n v="8.8000000000000007"/>
    <n v="245"/>
    <s v="Level 5"/>
    <n v="668"/>
    <x v="2"/>
    <x v="1"/>
  </r>
  <r>
    <s v="Professor Layton and the Curious Village"/>
    <x v="1"/>
    <n v="3"/>
    <x v="4"/>
    <x v="5"/>
    <n v="6"/>
    <x v="0"/>
    <n v="26"/>
    <x v="112"/>
    <n v="2430000"/>
    <n v="1030000"/>
    <n v="520000"/>
    <n v="5190000"/>
    <n v="1297500"/>
    <n v="1"/>
    <n v="8.5"/>
    <n v="72"/>
    <n v="8.6"/>
    <n v="147"/>
    <s v="Level 5"/>
    <n v="668"/>
    <x v="0"/>
    <x v="1"/>
  </r>
  <r>
    <s v="FIFA Soccer 13"/>
    <x v="2"/>
    <n v="15"/>
    <x v="11"/>
    <x v="4"/>
    <n v="1"/>
    <x v="7"/>
    <n v="15"/>
    <x v="113"/>
    <n v="3470000"/>
    <n v="30000"/>
    <n v="570000"/>
    <n v="5160000"/>
    <n v="1290000"/>
    <n v="1"/>
    <n v="9"/>
    <n v="48"/>
    <n v="6.1"/>
    <n v="403"/>
    <s v="Electronic Arts"/>
    <n v="378"/>
    <x v="0"/>
    <x v="0"/>
  </r>
  <r>
    <s v="Diablo III"/>
    <x v="8"/>
    <n v="6"/>
    <x v="11"/>
    <x v="9"/>
    <n v="8"/>
    <x v="4"/>
    <n v="4"/>
    <x v="114"/>
    <n v="2160000"/>
    <n v="0"/>
    <n v="540000"/>
    <n v="5140000"/>
    <n v="1285000"/>
    <n v="1"/>
    <n v="8.8000000000000007"/>
    <n v="86"/>
    <n v="4"/>
    <n v="9629"/>
    <s v="Blizzard Entertainment"/>
    <n v="161"/>
    <x v="1"/>
    <x v="1"/>
  </r>
  <r>
    <s v="Medal of Honor: Rising Sun"/>
    <x v="4"/>
    <n v="8"/>
    <x v="15"/>
    <x v="6"/>
    <n v="9"/>
    <x v="7"/>
    <n v="15"/>
    <x v="115"/>
    <n v="2230000"/>
    <n v="130000"/>
    <n v="800000"/>
    <n v="5140000"/>
    <n v="1285000"/>
    <n v="1"/>
    <n v="6.8"/>
    <n v="30"/>
    <n v="7.6"/>
    <n v="100"/>
    <s v="EA LA"/>
    <n v="349"/>
    <x v="2"/>
    <x v="1"/>
  </r>
  <r>
    <s v="Fable III"/>
    <x v="2"/>
    <n v="15"/>
    <x v="5"/>
    <x v="9"/>
    <n v="8"/>
    <x v="1"/>
    <n v="23"/>
    <x v="116"/>
    <n v="1080000"/>
    <n v="50000"/>
    <n v="380000"/>
    <n v="5100000"/>
    <n v="1275000"/>
    <n v="1"/>
    <n v="8"/>
    <n v="88"/>
    <n v="6.5"/>
    <n v="604"/>
    <s v="Lionhead Studios"/>
    <n v="675"/>
    <x v="1"/>
    <x v="1"/>
  </r>
  <r>
    <s v="Resident Evil 5"/>
    <x v="3"/>
    <n v="9"/>
    <x v="2"/>
    <x v="4"/>
    <n v="1"/>
    <x v="12"/>
    <n v="8"/>
    <x v="117"/>
    <n v="1410000"/>
    <n v="1080000"/>
    <n v="640000"/>
    <n v="5090000"/>
    <n v="1272500"/>
    <n v="1"/>
    <n v="8.4"/>
    <n v="76"/>
    <n v="7.5"/>
    <n v="667"/>
    <s v="Capcom"/>
    <n v="202"/>
    <x v="1"/>
    <x v="0"/>
  </r>
  <r>
    <s v="The Legend of Zelda: Phantom Hourglass"/>
    <x v="1"/>
    <n v="3"/>
    <x v="4"/>
    <x v="4"/>
    <n v="1"/>
    <x v="0"/>
    <n v="26"/>
    <x v="105"/>
    <n v="1800000"/>
    <n v="950000"/>
    <n v="480000"/>
    <n v="5080000"/>
    <n v="1270000"/>
    <n v="1"/>
    <n v="9"/>
    <n v="57"/>
    <n v="8"/>
    <n v="416"/>
    <s v="Ninti"/>
    <n v="808"/>
    <x v="0"/>
    <x v="0"/>
  </r>
  <r>
    <s v="FIFA Soccer 11"/>
    <x v="3"/>
    <n v="9"/>
    <x v="5"/>
    <x v="0"/>
    <n v="11"/>
    <x v="7"/>
    <n v="15"/>
    <x v="118"/>
    <n v="3280000"/>
    <n v="60000"/>
    <n v="1120000"/>
    <n v="5070000"/>
    <n v="1267500"/>
    <n v="1"/>
    <n v="8.9"/>
    <n v="51"/>
    <n v="8"/>
    <n v="233"/>
    <s v="EA Sports"/>
    <n v="356"/>
    <x v="0"/>
    <x v="1"/>
  </r>
  <r>
    <s v="Grand Steal Auto: Vice City Stories"/>
    <x v="9"/>
    <n v="11"/>
    <x v="0"/>
    <x v="4"/>
    <n v="1"/>
    <x v="2"/>
    <n v="32"/>
    <x v="119"/>
    <n v="1990000"/>
    <n v="160000"/>
    <n v="1180000"/>
    <n v="5030000"/>
    <n v="1257500"/>
    <n v="1"/>
    <n v="8.6"/>
    <n v="50"/>
    <n v="8"/>
    <n v="150"/>
    <s v="Rockstar Leeds"/>
    <n v="958"/>
    <x v="1"/>
    <x v="1"/>
  </r>
  <r>
    <s v="Guitar Hero III: Legends of Rock"/>
    <x v="4"/>
    <n v="8"/>
    <x v="4"/>
    <x v="3"/>
    <n v="4"/>
    <x v="4"/>
    <n v="4"/>
    <x v="120"/>
    <n v="10000"/>
    <n v="10000"/>
    <n v="1480000"/>
    <n v="4990000"/>
    <n v="1247500"/>
    <n v="1"/>
    <n v="8.1999999999999993"/>
    <n v="24"/>
    <n v="8.1999999999999993"/>
    <n v="46"/>
    <s v="Neversoft Entertainment, BudCat"/>
    <n v="794"/>
    <x v="2"/>
    <x v="1"/>
  </r>
  <r>
    <s v="Link's Crossbow Training"/>
    <x v="0"/>
    <n v="13"/>
    <x v="4"/>
    <x v="6"/>
    <n v="9"/>
    <x v="0"/>
    <n v="26"/>
    <x v="121"/>
    <n v="1170000"/>
    <n v="290000"/>
    <n v="460000"/>
    <n v="4970000"/>
    <n v="1242500"/>
    <n v="1"/>
    <n v="6.8"/>
    <n v="34"/>
    <n v="7.1"/>
    <n v="47"/>
    <s v="Ninti"/>
    <n v="808"/>
    <x v="2"/>
    <x v="0"/>
  </r>
  <r>
    <s v="Fallout 3"/>
    <x v="2"/>
    <n v="15"/>
    <x v="1"/>
    <x v="9"/>
    <n v="8"/>
    <x v="6"/>
    <n v="7"/>
    <x v="122"/>
    <n v="990000"/>
    <n v="90000"/>
    <n v="450000"/>
    <n v="4930000"/>
    <n v="1232500"/>
    <n v="1"/>
    <n v="9.3000000000000007"/>
    <n v="84"/>
    <n v="8.5"/>
    <n v="1655"/>
    <s v="Bethesda Game Studios"/>
    <n v="128"/>
    <x v="1"/>
    <x v="1"/>
  </r>
  <r>
    <s v="Uncharted: Drake's Fortune"/>
    <x v="3"/>
    <n v="9"/>
    <x v="4"/>
    <x v="4"/>
    <n v="1"/>
    <x v="3"/>
    <n v="30"/>
    <x v="123"/>
    <n v="1720000"/>
    <n v="120000"/>
    <n v="770000"/>
    <n v="4920000"/>
    <n v="1230000"/>
    <n v="1"/>
    <n v="8.8000000000000007"/>
    <n v="66"/>
    <n v="8.1"/>
    <n v="2306"/>
    <s v="Naughty Dog, SCE/WWS"/>
    <n v="779"/>
    <x v="2"/>
    <x v="1"/>
  </r>
  <r>
    <s v="Madden NFL 06"/>
    <x v="4"/>
    <n v="8"/>
    <x v="3"/>
    <x v="0"/>
    <n v="11"/>
    <x v="7"/>
    <n v="15"/>
    <x v="124"/>
    <n v="260000"/>
    <n v="10000"/>
    <n v="660000"/>
    <n v="4910000"/>
    <n v="1227500"/>
    <n v="1"/>
    <n v="8.8000000000000007"/>
    <n v="29"/>
    <n v="8"/>
    <n v="121"/>
    <s v="EA Sports"/>
    <n v="356"/>
    <x v="0"/>
    <x v="1"/>
  </r>
  <r>
    <s v="StarCraft II: Wings of Liberty"/>
    <x v="8"/>
    <n v="6"/>
    <x v="5"/>
    <x v="11"/>
    <n v="12"/>
    <x v="4"/>
    <n v="4"/>
    <x v="81"/>
    <n v="1680000"/>
    <n v="0"/>
    <n v="580000"/>
    <n v="4830000"/>
    <n v="1207500"/>
    <n v="1"/>
    <n v="9.3000000000000007"/>
    <n v="82"/>
    <n v="8.1999999999999993"/>
    <n v="3052"/>
    <s v="Blizzard Entertainment"/>
    <n v="161"/>
    <x v="2"/>
    <x v="1"/>
  </r>
  <r>
    <s v="Assassin's Creed"/>
    <x v="3"/>
    <n v="9"/>
    <x v="4"/>
    <x v="10"/>
    <n v="2"/>
    <x v="5"/>
    <n v="35"/>
    <x v="125"/>
    <n v="2000000"/>
    <n v="90000"/>
    <n v="820000"/>
    <n v="4820000"/>
    <n v="1205000"/>
    <n v="1"/>
    <n v="8.1"/>
    <n v="40"/>
    <n v="7.3"/>
    <n v="769"/>
    <s v="Ubisoft Montreal"/>
    <n v="1207"/>
    <x v="1"/>
    <x v="1"/>
  </r>
  <r>
    <s v="God of War III"/>
    <x v="3"/>
    <n v="9"/>
    <x v="5"/>
    <x v="4"/>
    <n v="1"/>
    <x v="3"/>
    <n v="30"/>
    <x v="126"/>
    <n v="1330000"/>
    <n v="120000"/>
    <n v="610000"/>
    <n v="4800000"/>
    <n v="1200000"/>
    <n v="1"/>
    <n v="9.1999999999999993"/>
    <n v="101"/>
    <n v="8.6999999999999993"/>
    <n v="2633"/>
    <s v="SCE Santa Monica"/>
    <n v="990"/>
    <x v="1"/>
    <x v="1"/>
  </r>
  <r>
    <s v="LEGO Star Wars: The Complete Saga"/>
    <x v="1"/>
    <n v="3"/>
    <x v="4"/>
    <x v="4"/>
    <n v="1"/>
    <x v="11"/>
    <n v="20"/>
    <x v="127"/>
    <n v="1480000"/>
    <n v="0"/>
    <n v="450000"/>
    <n v="4760000"/>
    <n v="1190000"/>
    <n v="1"/>
    <n v="8"/>
    <n v="9"/>
    <n v="5.4"/>
    <n v="46"/>
    <s v="TT Fusion"/>
    <n v="1194"/>
    <x v="0"/>
    <x v="1"/>
  </r>
  <r>
    <s v="Driver 2"/>
    <x v="14"/>
    <n v="7"/>
    <x v="16"/>
    <x v="4"/>
    <n v="1"/>
    <x v="14"/>
    <n v="5"/>
    <x v="128"/>
    <n v="2100000"/>
    <n v="20000"/>
    <n v="250000"/>
    <n v="4730000"/>
    <n v="1182500"/>
    <n v="1"/>
    <n v="6.2"/>
    <n v="14"/>
    <n v="7.7"/>
    <n v="92"/>
    <s v="Reflections Interactive"/>
    <n v="944"/>
    <x v="2"/>
    <x v="1"/>
  </r>
  <r>
    <s v="Batman: Arkham City"/>
    <x v="2"/>
    <n v="15"/>
    <x v="10"/>
    <x v="4"/>
    <n v="1"/>
    <x v="13"/>
    <n v="38"/>
    <x v="100"/>
    <n v="1270000"/>
    <n v="40000"/>
    <n v="420000"/>
    <n v="4720000"/>
    <n v="1180000"/>
    <n v="1"/>
    <n v="9.4"/>
    <n v="87"/>
    <n v="8.6999999999999993"/>
    <n v="1472"/>
    <s v="Rocksteady Studios"/>
    <n v="967"/>
    <x v="2"/>
    <x v="1"/>
  </r>
  <r>
    <s v="Tony Hawk's Pro Skater 2"/>
    <x v="14"/>
    <n v="7"/>
    <x v="16"/>
    <x v="0"/>
    <n v="11"/>
    <x v="4"/>
    <n v="4"/>
    <x v="121"/>
    <n v="1410000"/>
    <n v="20000"/>
    <n v="200000"/>
    <n v="4680000"/>
    <n v="1170000"/>
    <n v="1"/>
    <n v="9.8000000000000007"/>
    <n v="19"/>
    <n v="7.7"/>
    <n v="299"/>
    <s v="Neversoft Entertainment"/>
    <n v="793"/>
    <x v="2"/>
    <x v="1"/>
  </r>
  <r>
    <s v="The Lord of the Rings: The Two Towers"/>
    <x v="4"/>
    <n v="8"/>
    <x v="8"/>
    <x v="4"/>
    <n v="1"/>
    <x v="7"/>
    <n v="15"/>
    <x v="129"/>
    <n v="1950000"/>
    <n v="80000"/>
    <n v="700000"/>
    <n v="4670000"/>
    <n v="1167500"/>
    <n v="1"/>
    <n v="8.1999999999999993"/>
    <n v="32"/>
    <n v="8.1999999999999993"/>
    <n v="78"/>
    <s v="Stormfront Studios"/>
    <n v="1089"/>
    <x v="2"/>
    <x v="1"/>
  </r>
  <r>
    <s v="Animal Crossing: City Folk"/>
    <x v="0"/>
    <n v="13"/>
    <x v="1"/>
    <x v="8"/>
    <n v="10"/>
    <x v="0"/>
    <n v="26"/>
    <x v="130"/>
    <n v="1120000"/>
    <n v="1320000"/>
    <n v="360000"/>
    <n v="4620000"/>
    <n v="1155000"/>
    <n v="1"/>
    <n v="7.3"/>
    <n v="50"/>
    <n v="7.6"/>
    <n v="119"/>
    <s v="Ninti"/>
    <n v="808"/>
    <x v="0"/>
    <x v="0"/>
  </r>
  <r>
    <s v="Uncharted: The Nathan Drake Collection"/>
    <x v="6"/>
    <n v="10"/>
    <x v="13"/>
    <x v="4"/>
    <n v="1"/>
    <x v="3"/>
    <n v="30"/>
    <x v="131"/>
    <n v="1710000"/>
    <n v="80000"/>
    <n v="760000"/>
    <n v="4620000"/>
    <n v="1155000"/>
    <n v="1"/>
    <n v="8.6"/>
    <n v="78"/>
    <n v="8.1"/>
    <n v="1264"/>
    <s v="Bluepoint Games"/>
    <n v="173"/>
    <x v="2"/>
    <x v="1"/>
  </r>
  <r>
    <s v="The Legend of Zelda: The Wind Waker"/>
    <x v="11"/>
    <n v="5"/>
    <x v="8"/>
    <x v="4"/>
    <n v="1"/>
    <x v="0"/>
    <n v="26"/>
    <x v="132"/>
    <n v="990000"/>
    <n v="890000"/>
    <n v="130000"/>
    <n v="4610000"/>
    <n v="1152500"/>
    <n v="1"/>
    <n v="9.6"/>
    <n v="80"/>
    <n v="8.9"/>
    <n v="968"/>
    <s v="Ninti"/>
    <n v="808"/>
    <x v="0"/>
    <x v="0"/>
  </r>
  <r>
    <s v="Guitar Hero III: Legends of Rock"/>
    <x v="0"/>
    <n v="13"/>
    <x v="4"/>
    <x v="3"/>
    <n v="4"/>
    <x v="4"/>
    <n v="4"/>
    <x v="133"/>
    <n v="1110000"/>
    <n v="0"/>
    <n v="430000"/>
    <n v="4580000"/>
    <n v="1145000"/>
    <n v="1"/>
    <n v="8.6"/>
    <n v="36"/>
    <n v="8.4"/>
    <n v="87"/>
    <s v="Vicarious Visions"/>
    <n v="1247"/>
    <x v="2"/>
    <x v="1"/>
  </r>
  <r>
    <s v="Luigi's Mansion: Dark Moon"/>
    <x v="5"/>
    <n v="1"/>
    <x v="6"/>
    <x v="4"/>
    <n v="1"/>
    <x v="0"/>
    <n v="26"/>
    <x v="134"/>
    <n v="1390000"/>
    <n v="1110000"/>
    <n v="290000"/>
    <n v="4590000"/>
    <n v="1147500"/>
    <n v="1"/>
    <n v="8.6"/>
    <n v="74"/>
    <n v="8.4"/>
    <n v="458"/>
    <s v="Next Level Games"/>
    <n v="798"/>
    <x v="0"/>
    <x v="1"/>
  </r>
  <r>
    <s v="Forza Motorsport 4"/>
    <x v="2"/>
    <n v="15"/>
    <x v="10"/>
    <x v="1"/>
    <n v="7"/>
    <x v="1"/>
    <n v="23"/>
    <x v="135"/>
    <n v="1970000"/>
    <n v="60000"/>
    <n v="460000"/>
    <n v="4570000"/>
    <n v="1142500"/>
    <n v="1"/>
    <n v="9.1"/>
    <n v="83"/>
    <n v="8.1999999999999993"/>
    <n v="617"/>
    <s v="Turn 10"/>
    <n v="1196"/>
    <x v="0"/>
    <x v="1"/>
  </r>
  <r>
    <s v="Madden NFL 2005"/>
    <x v="4"/>
    <n v="8"/>
    <x v="7"/>
    <x v="0"/>
    <n v="11"/>
    <x v="7"/>
    <n v="15"/>
    <x v="136"/>
    <n v="260000"/>
    <n v="10000"/>
    <n v="80000"/>
    <n v="4530000"/>
    <n v="1132500"/>
    <n v="1"/>
    <n v="9.1"/>
    <n v="30"/>
    <n v="7.9"/>
    <n v="78"/>
    <s v="EA Tiburon"/>
    <n v="360"/>
    <x v="0"/>
    <x v="1"/>
  </r>
  <r>
    <s v="Guitar Hero III: Legends of Rock"/>
    <x v="2"/>
    <n v="15"/>
    <x v="4"/>
    <x v="3"/>
    <n v="4"/>
    <x v="4"/>
    <n v="4"/>
    <x v="137"/>
    <n v="910000"/>
    <n v="10000"/>
    <n v="420000"/>
    <n v="4530000"/>
    <n v="1132500"/>
    <n v="1"/>
    <n v="8.5"/>
    <n v="69"/>
    <n v="7.9"/>
    <n v="165"/>
    <s v="Neversoft Entertainment"/>
    <n v="793"/>
    <x v="2"/>
    <x v="1"/>
  </r>
  <r>
    <s v="Madden NFL 07"/>
    <x v="4"/>
    <n v="8"/>
    <x v="0"/>
    <x v="0"/>
    <n v="11"/>
    <x v="7"/>
    <n v="15"/>
    <x v="138"/>
    <n v="240000"/>
    <n v="10000"/>
    <n v="610000"/>
    <n v="4490000"/>
    <n v="1122500"/>
    <n v="1"/>
    <n v="8.4"/>
    <n v="29"/>
    <n v="8.1999999999999993"/>
    <n v="39"/>
    <s v="EA Sports"/>
    <n v="356"/>
    <x v="0"/>
    <x v="1"/>
  </r>
  <r>
    <s v="Halo 5: Guardians"/>
    <x v="13"/>
    <n v="17"/>
    <x v="13"/>
    <x v="6"/>
    <n v="9"/>
    <x v="1"/>
    <n v="23"/>
    <x v="139"/>
    <n v="1270000"/>
    <n v="30000"/>
    <n v="410000"/>
    <n v="4490000"/>
    <n v="1122500"/>
    <n v="1"/>
    <n v="8.4"/>
    <n v="101"/>
    <n v="6.4"/>
    <n v="2438"/>
    <s v="343 Industries"/>
    <n v="15"/>
    <x v="2"/>
    <x v="1"/>
  </r>
  <r>
    <s v="Spider-Man: The Movie"/>
    <x v="4"/>
    <n v="8"/>
    <x v="8"/>
    <x v="4"/>
    <n v="1"/>
    <x v="4"/>
    <n v="4"/>
    <x v="67"/>
    <n v="1510000"/>
    <n v="30000"/>
    <n v="230000"/>
    <n v="4480000"/>
    <n v="1120000"/>
    <n v="1"/>
    <n v="7.6"/>
    <n v="25"/>
    <n v="7.9"/>
    <n v="41"/>
    <s v="Treyarch"/>
    <n v="1184"/>
    <x v="0"/>
    <x v="1"/>
  </r>
  <r>
    <s v="Call of War: Infinite Warfare"/>
    <x v="6"/>
    <n v="10"/>
    <x v="14"/>
    <x v="6"/>
    <n v="9"/>
    <x v="4"/>
    <n v="4"/>
    <x v="140"/>
    <n v="2000000"/>
    <n v="150000"/>
    <n v="710000"/>
    <n v="4470000"/>
    <n v="1117500"/>
    <n v="1"/>
    <n v="7.7"/>
    <n v="82"/>
    <n v="3.4"/>
    <n v="1129"/>
    <s v="Infinity Ward"/>
    <n v="573"/>
    <x v="1"/>
    <x v="1"/>
  </r>
  <r>
    <s v="God of War"/>
    <x v="4"/>
    <n v="8"/>
    <x v="3"/>
    <x v="4"/>
    <n v="1"/>
    <x v="3"/>
    <n v="30"/>
    <x v="67"/>
    <n v="1290000"/>
    <n v="20000"/>
    <n v="430000"/>
    <n v="4450000"/>
    <n v="1112500"/>
    <n v="1"/>
    <n v="9.4"/>
    <n v="75"/>
    <n v="8.9"/>
    <n v="997"/>
    <s v="SCE Santa Monica"/>
    <n v="990"/>
    <x v="1"/>
    <x v="1"/>
  </r>
  <r>
    <s v="Splatoon"/>
    <x v="10"/>
    <n v="14"/>
    <x v="13"/>
    <x v="6"/>
    <n v="9"/>
    <x v="0"/>
    <n v="26"/>
    <x v="141"/>
    <n v="1180000"/>
    <n v="1460000"/>
    <n v="260000"/>
    <n v="4440000"/>
    <n v="1110000"/>
    <n v="1"/>
    <n v="8.1"/>
    <n v="88"/>
    <n v="8.5"/>
    <n v="1184"/>
    <s v="Ninti"/>
    <n v="808"/>
    <x v="3"/>
    <x v="0"/>
  </r>
  <r>
    <s v="Ninti Land"/>
    <x v="10"/>
    <n v="14"/>
    <x v="11"/>
    <x v="3"/>
    <n v="4"/>
    <x v="0"/>
    <n v="26"/>
    <x v="142"/>
    <n v="1110000"/>
    <n v="460000"/>
    <n v="330000"/>
    <n v="4420000"/>
    <n v="1105000"/>
    <n v="1"/>
    <n v="7.7"/>
    <n v="61"/>
    <n v="7.9"/>
    <n v="471"/>
    <s v="Ninti"/>
    <n v="808"/>
    <x v="3"/>
    <x v="0"/>
  </r>
  <r>
    <s v="Tony Hawk's Pro Skater 3"/>
    <x v="4"/>
    <n v="8"/>
    <x v="9"/>
    <x v="0"/>
    <n v="11"/>
    <x v="4"/>
    <n v="4"/>
    <x v="143"/>
    <n v="1290000"/>
    <n v="10000"/>
    <n v="460000"/>
    <n v="4420000"/>
    <n v="1105000"/>
    <n v="1"/>
    <n v="9.6999999999999993"/>
    <n v="34"/>
    <n v="7.5"/>
    <n v="298"/>
    <s v="Neversoft Entertainment"/>
    <n v="793"/>
    <x v="2"/>
    <x v="1"/>
  </r>
  <r>
    <s v="Winning Eleven: Pro Evolution Soccer 2007"/>
    <x v="4"/>
    <n v="8"/>
    <x v="0"/>
    <x v="0"/>
    <n v="11"/>
    <x v="9"/>
    <n v="19"/>
    <x v="144"/>
    <n v="2390000"/>
    <n v="1050000"/>
    <n v="860000"/>
    <n v="4400000"/>
    <n v="1100000"/>
    <n v="1"/>
    <n v="8.6"/>
    <n v="19"/>
    <n v="8.9"/>
    <n v="33"/>
    <s v="Konami"/>
    <n v="646"/>
    <x v="0"/>
    <x v="1"/>
  </r>
  <r>
    <s v="The Elder Scrolls IV: Oblivion"/>
    <x v="2"/>
    <n v="15"/>
    <x v="0"/>
    <x v="9"/>
    <n v="8"/>
    <x v="2"/>
    <n v="32"/>
    <x v="145"/>
    <n v="1030000"/>
    <n v="130000"/>
    <n v="400000"/>
    <n v="4380000"/>
    <n v="1095000"/>
    <n v="1"/>
    <n v="9.4"/>
    <n v="90"/>
    <n v="8.6999999999999993"/>
    <n v="1109"/>
    <s v="Bethesda Softworks"/>
    <n v="129"/>
    <x v="1"/>
    <x v="1"/>
  </r>
  <r>
    <s v="Need for Speed: Most Wanted"/>
    <x v="4"/>
    <n v="8"/>
    <x v="3"/>
    <x v="1"/>
    <n v="7"/>
    <x v="7"/>
    <n v="15"/>
    <x v="44"/>
    <n v="1790000"/>
    <n v="80000"/>
    <n v="470000"/>
    <n v="4370000"/>
    <n v="1092500"/>
    <n v="1"/>
    <n v="8.1999999999999993"/>
    <n v="36"/>
    <n v="9.1"/>
    <n v="137"/>
    <s v="EA Canada"/>
    <n v="339"/>
    <x v="2"/>
    <x v="1"/>
  </r>
  <r>
    <s v="Michael Jackson: The Experience"/>
    <x v="0"/>
    <n v="13"/>
    <x v="5"/>
    <x v="3"/>
    <n v="4"/>
    <x v="5"/>
    <n v="35"/>
    <x v="77"/>
    <n v="1330000"/>
    <n v="10000"/>
    <n v="390000"/>
    <n v="4370000"/>
    <n v="1092500"/>
    <n v="1"/>
    <n v="5.6"/>
    <n v="37"/>
    <n v="8.3000000000000007"/>
    <n v="31"/>
    <s v="Ubisoft Paris, Ubisoft Montpellier"/>
    <n v="1211"/>
    <x v="3"/>
    <x v="1"/>
  </r>
  <r>
    <s v="Call of War: Advanced Warfare"/>
    <x v="3"/>
    <n v="9"/>
    <x v="12"/>
    <x v="6"/>
    <n v="9"/>
    <x v="4"/>
    <n v="4"/>
    <x v="146"/>
    <n v="1930000"/>
    <n v="190000"/>
    <n v="680000"/>
    <n v="4360000"/>
    <n v="1090000"/>
    <n v="1"/>
    <m/>
    <m/>
    <n v="4.8"/>
    <n v="207"/>
    <s v="High Moon Studios"/>
    <n v="524"/>
    <x v="1"/>
    <x v="1"/>
  </r>
  <r>
    <s v="Resistance: Fall of Man"/>
    <x v="3"/>
    <n v="9"/>
    <x v="0"/>
    <x v="6"/>
    <n v="9"/>
    <x v="3"/>
    <n v="30"/>
    <x v="106"/>
    <n v="1720000"/>
    <n v="140000"/>
    <n v="750000"/>
    <n v="4350000"/>
    <n v="1087500"/>
    <n v="1"/>
    <n v="8.6"/>
    <n v="70"/>
    <n v="8.1"/>
    <n v="715"/>
    <s v="Insomniac Games"/>
    <n v="578"/>
    <x v="1"/>
    <x v="1"/>
  </r>
  <r>
    <s v="Kingdom Hearts II"/>
    <x v="4"/>
    <n v="8"/>
    <x v="3"/>
    <x v="9"/>
    <n v="8"/>
    <x v="10"/>
    <n v="31"/>
    <x v="147"/>
    <n v="580000"/>
    <n v="1380000"/>
    <n v="170000"/>
    <n v="4330000"/>
    <n v="1082500"/>
    <n v="1"/>
    <n v="8.6999999999999993"/>
    <n v="64"/>
    <n v="9"/>
    <n v="766"/>
    <s v="Square Enix"/>
    <n v="1075"/>
    <x v="3"/>
    <x v="0"/>
  </r>
  <r>
    <s v="Super Marrison 3D World"/>
    <x v="10"/>
    <n v="14"/>
    <x v="6"/>
    <x v="2"/>
    <n v="5"/>
    <x v="0"/>
    <n v="26"/>
    <x v="148"/>
    <n v="1160000"/>
    <n v="730000"/>
    <n v="320000"/>
    <n v="4320000"/>
    <n v="1080000"/>
    <n v="1"/>
    <n v="9.3000000000000007"/>
    <n v="83"/>
    <n v="9"/>
    <n v="1607"/>
    <s v="Ninti"/>
    <n v="808"/>
    <x v="0"/>
    <x v="0"/>
  </r>
  <r>
    <s v="Call of War: Advanced Warfare"/>
    <x v="2"/>
    <n v="15"/>
    <x v="12"/>
    <x v="6"/>
    <n v="9"/>
    <x v="4"/>
    <n v="4"/>
    <x v="71"/>
    <n v="1110000"/>
    <n v="0"/>
    <n v="400000"/>
    <n v="4280000"/>
    <n v="1070000"/>
    <n v="1"/>
    <m/>
    <m/>
    <n v="4.9000000000000004"/>
    <n v="221"/>
    <s v="High Moon Studios"/>
    <n v="524"/>
    <x v="1"/>
    <x v="1"/>
  </r>
  <r>
    <s v="FIFA 15"/>
    <x v="3"/>
    <n v="9"/>
    <x v="12"/>
    <x v="0"/>
    <n v="11"/>
    <x v="7"/>
    <n v="15"/>
    <x v="149"/>
    <n v="3020000"/>
    <n v="40000"/>
    <n v="640000"/>
    <n v="4280000"/>
    <n v="1070000"/>
    <n v="1"/>
    <m/>
    <m/>
    <n v="4.5"/>
    <n v="109"/>
    <s v="EA Sports"/>
    <n v="356"/>
    <x v="0"/>
    <x v="1"/>
  </r>
  <r>
    <s v="Fable II"/>
    <x v="2"/>
    <n v="15"/>
    <x v="1"/>
    <x v="9"/>
    <n v="8"/>
    <x v="1"/>
    <n v="23"/>
    <x v="150"/>
    <n v="1240000"/>
    <n v="110000"/>
    <n v="410000"/>
    <n v="4270000"/>
    <n v="1067500"/>
    <n v="1"/>
    <n v="8.9"/>
    <n v="95"/>
    <n v="6.5"/>
    <n v="2423"/>
    <s v="Lionhead Studios"/>
    <n v="675"/>
    <x v="1"/>
    <x v="1"/>
  </r>
  <r>
    <s v="Namco Museum"/>
    <x v="12"/>
    <n v="4"/>
    <x v="9"/>
    <x v="3"/>
    <n v="4"/>
    <x v="15"/>
    <n v="25"/>
    <x v="151"/>
    <n v="1110000"/>
    <n v="50000"/>
    <n v="70000"/>
    <n v="4230000"/>
    <n v="1057500"/>
    <n v="1"/>
    <n v="7.9"/>
    <n v="10"/>
    <n v="7.3"/>
    <n v="6"/>
    <s v="Mass Media"/>
    <n v="709"/>
    <x v="0"/>
    <x v="1"/>
  </r>
  <r>
    <s v="Batman: Arkham Asylum"/>
    <x v="3"/>
    <n v="9"/>
    <x v="2"/>
    <x v="4"/>
    <n v="1"/>
    <x v="16"/>
    <n v="14"/>
    <x v="152"/>
    <n v="1310000"/>
    <n v="70000"/>
    <n v="610000"/>
    <n v="4230000"/>
    <n v="1057500"/>
    <n v="1"/>
    <n v="9.1"/>
    <n v="70"/>
    <n v="8.9"/>
    <n v="1122"/>
    <s v="Rocksteady Studios"/>
    <n v="967"/>
    <x v="2"/>
    <x v="1"/>
  </r>
  <r>
    <s v="Metal Gear Solid 3: Snake Eater"/>
    <x v="4"/>
    <n v="8"/>
    <x v="7"/>
    <x v="4"/>
    <n v="1"/>
    <x v="9"/>
    <n v="19"/>
    <x v="153"/>
    <n v="0"/>
    <n v="830000"/>
    <n v="1930000"/>
    <n v="4220000"/>
    <n v="1055000"/>
    <n v="1"/>
    <n v="9.1"/>
    <n v="68"/>
    <n v="9.3000000000000007"/>
    <n v="955"/>
    <s v="KCEJ"/>
    <n v="628"/>
    <x v="1"/>
    <x v="1"/>
  </r>
  <r>
    <s v="Assassin's Creed: Revelations"/>
    <x v="3"/>
    <n v="9"/>
    <x v="10"/>
    <x v="4"/>
    <n v="1"/>
    <x v="5"/>
    <n v="35"/>
    <x v="154"/>
    <n v="2010000"/>
    <n v="100000"/>
    <n v="700000"/>
    <n v="4220000"/>
    <n v="1055000"/>
    <n v="1"/>
    <n v="8"/>
    <n v="39"/>
    <n v="7.5"/>
    <n v="613"/>
    <s v="Ubisoft Montreal"/>
    <n v="1207"/>
    <x v="1"/>
    <x v="1"/>
  </r>
  <r>
    <s v="Fallout 4"/>
    <x v="13"/>
    <n v="17"/>
    <x v="13"/>
    <x v="9"/>
    <n v="8"/>
    <x v="6"/>
    <n v="7"/>
    <x v="150"/>
    <n v="1320000"/>
    <n v="10000"/>
    <n v="380000"/>
    <n v="4220000"/>
    <n v="1055000"/>
    <n v="1"/>
    <n v="8.8000000000000007"/>
    <n v="39"/>
    <n v="6.2"/>
    <n v="1749"/>
    <s v="Bethesda Game Studios"/>
    <n v="128"/>
    <x v="1"/>
    <x v="1"/>
  </r>
  <r>
    <s v="FIFA 14"/>
    <x v="2"/>
    <n v="15"/>
    <x v="6"/>
    <x v="0"/>
    <n v="11"/>
    <x v="7"/>
    <n v="15"/>
    <x v="155"/>
    <n v="2890000"/>
    <n v="10000"/>
    <n v="400000"/>
    <n v="4220000"/>
    <n v="1055000"/>
    <n v="1"/>
    <n v="8.4"/>
    <n v="41"/>
    <n v="4.2"/>
    <n v="435"/>
    <s v="EA Canada"/>
    <n v="339"/>
    <x v="0"/>
    <x v="1"/>
  </r>
  <r>
    <s v="Daxter"/>
    <x v="9"/>
    <n v="11"/>
    <x v="0"/>
    <x v="2"/>
    <n v="5"/>
    <x v="3"/>
    <n v="30"/>
    <x v="90"/>
    <n v="1010000"/>
    <n v="0"/>
    <n v="750000"/>
    <n v="4210000"/>
    <n v="1052500"/>
    <n v="1"/>
    <n v="8.5"/>
    <n v="59"/>
    <n v="8.6999999999999993"/>
    <n v="109"/>
    <s v="Ready at Dawn"/>
    <n v="927"/>
    <x v="3"/>
    <x v="1"/>
  </r>
  <r>
    <s v="FIFA Soccer 06"/>
    <x v="4"/>
    <n v="8"/>
    <x v="3"/>
    <x v="0"/>
    <n v="11"/>
    <x v="7"/>
    <n v="15"/>
    <x v="76"/>
    <n v="2550000"/>
    <n v="40000"/>
    <n v="840000"/>
    <n v="4210000"/>
    <n v="1052500"/>
    <n v="1"/>
    <n v="8"/>
    <n v="32"/>
    <n v="7.8"/>
    <n v="47"/>
    <s v="EA Canada"/>
    <n v="339"/>
    <x v="0"/>
    <x v="1"/>
  </r>
  <r>
    <s v="EyeToy Play"/>
    <x v="4"/>
    <n v="8"/>
    <x v="15"/>
    <x v="3"/>
    <n v="4"/>
    <x v="3"/>
    <n v="30"/>
    <x v="156"/>
    <n v="2300000"/>
    <n v="200000"/>
    <n v="830000"/>
    <n v="4210000"/>
    <n v="1052500"/>
    <n v="1"/>
    <n v="8"/>
    <n v="32"/>
    <n v="7.5"/>
    <n v="22"/>
    <s v="SCEE, Zoe Mode"/>
    <n v="1002"/>
    <x v="0"/>
    <x v="1"/>
  </r>
  <r>
    <s v="Gran Turismo 5 Prologue"/>
    <x v="3"/>
    <n v="9"/>
    <x v="4"/>
    <x v="1"/>
    <n v="7"/>
    <x v="3"/>
    <n v="30"/>
    <x v="157"/>
    <n v="1820000"/>
    <n v="570000"/>
    <n v="520000"/>
    <n v="4190000"/>
    <n v="1047500"/>
    <n v="1"/>
    <n v="8"/>
    <n v="67"/>
    <n v="7.1"/>
    <n v="120"/>
    <s v="Polyphony Digital"/>
    <n v="889"/>
    <x v="0"/>
    <x v="1"/>
  </r>
  <r>
    <s v="Assassin's Creed: Revelations"/>
    <x v="2"/>
    <n v="15"/>
    <x v="10"/>
    <x v="4"/>
    <n v="1"/>
    <x v="5"/>
    <n v="35"/>
    <x v="158"/>
    <n v="1470000"/>
    <n v="40000"/>
    <n v="430000"/>
    <n v="4190000"/>
    <n v="1047500"/>
    <n v="1"/>
    <n v="8"/>
    <n v="77"/>
    <n v="7.2"/>
    <n v="564"/>
    <s v="Ubisoft Montreal"/>
    <n v="1207"/>
    <x v="1"/>
    <x v="1"/>
  </r>
  <r>
    <s v="Street Fighter IV"/>
    <x v="3"/>
    <n v="9"/>
    <x v="2"/>
    <x v="7"/>
    <n v="3"/>
    <x v="12"/>
    <n v="8"/>
    <x v="44"/>
    <n v="1040000"/>
    <n v="580000"/>
    <n v="520000"/>
    <n v="4170000"/>
    <n v="1042500"/>
    <n v="1"/>
    <n v="9.4"/>
    <n v="61"/>
    <n v="7.3"/>
    <n v="330"/>
    <s v="Capcom"/>
    <n v="202"/>
    <x v="2"/>
    <x v="0"/>
  </r>
  <r>
    <s v="Madden NFL 2003"/>
    <x v="4"/>
    <n v="8"/>
    <x v="8"/>
    <x v="0"/>
    <n v="11"/>
    <x v="7"/>
    <n v="15"/>
    <x v="159"/>
    <n v="210000"/>
    <n v="10000"/>
    <n v="560000"/>
    <n v="4140000"/>
    <n v="1035000"/>
    <n v="1"/>
    <n v="9.5"/>
    <n v="25"/>
    <n v="7.7"/>
    <n v="65"/>
    <s v="EA Sports"/>
    <n v="356"/>
    <x v="0"/>
    <x v="1"/>
  </r>
  <r>
    <s v="World of Warcraft: The Burning Crusade"/>
    <x v="8"/>
    <n v="6"/>
    <x v="4"/>
    <x v="9"/>
    <n v="8"/>
    <x v="4"/>
    <n v="4"/>
    <x v="81"/>
    <n v="1520000"/>
    <n v="0"/>
    <n v="0"/>
    <n v="4090000"/>
    <n v="1022500"/>
    <n v="1"/>
    <n v="9.1"/>
    <n v="46"/>
    <n v="7.9"/>
    <n v="785"/>
    <s v="Blizzard Entertainment"/>
    <n v="161"/>
    <x v="2"/>
    <x v="1"/>
  </r>
  <r>
    <s v="Battlefield 1"/>
    <x v="6"/>
    <n v="10"/>
    <x v="14"/>
    <x v="6"/>
    <n v="9"/>
    <x v="7"/>
    <n v="15"/>
    <x v="160"/>
    <n v="2150000"/>
    <n v="210000"/>
    <n v="610000"/>
    <n v="4070000"/>
    <n v="1017500"/>
    <n v="1"/>
    <n v="8.8000000000000007"/>
    <n v="31"/>
    <n v="8.4"/>
    <n v="809"/>
    <s v="EA DICE"/>
    <n v="345"/>
    <x v="1"/>
    <x v="1"/>
  </r>
  <r>
    <s v="God of War II"/>
    <x v="4"/>
    <n v="8"/>
    <x v="4"/>
    <x v="4"/>
    <n v="1"/>
    <x v="3"/>
    <n v="30"/>
    <x v="161"/>
    <n v="40000"/>
    <n v="40000"/>
    <n v="1670000"/>
    <n v="4070000"/>
    <n v="1017500"/>
    <n v="1"/>
    <n v="9.3000000000000007"/>
    <n v="70"/>
    <n v="8.9"/>
    <n v="709"/>
    <s v="SCE Santa Monica"/>
    <n v="990"/>
    <x v="1"/>
    <x v="1"/>
  </r>
  <r>
    <s v="World Soccer Winning Eleven 9"/>
    <x v="4"/>
    <n v="8"/>
    <x v="3"/>
    <x v="0"/>
    <n v="11"/>
    <x v="9"/>
    <n v="19"/>
    <x v="162"/>
    <n v="2260000"/>
    <n v="900000"/>
    <n v="770000"/>
    <n v="4050000"/>
    <n v="1012500"/>
    <n v="1"/>
    <m/>
    <m/>
    <n v="8.1999999999999993"/>
    <n v="23"/>
    <s v="Konami"/>
    <n v="646"/>
    <x v="0"/>
    <x v="1"/>
  </r>
  <r>
    <s v="Fallout: New Vegas"/>
    <x v="2"/>
    <n v="15"/>
    <x v="5"/>
    <x v="9"/>
    <n v="8"/>
    <x v="6"/>
    <n v="7"/>
    <x v="143"/>
    <n v="1030000"/>
    <n v="40000"/>
    <n v="330000"/>
    <n v="4060000"/>
    <n v="1015000"/>
    <n v="1"/>
    <n v="8.4"/>
    <n v="81"/>
    <n v="8.1"/>
    <n v="769"/>
    <s v="Obsidian Entertainment"/>
    <n v="829"/>
    <x v="1"/>
    <x v="1"/>
  </r>
  <r>
    <s v="Forza Motorsport 2"/>
    <x v="2"/>
    <n v="15"/>
    <x v="4"/>
    <x v="1"/>
    <n v="7"/>
    <x v="1"/>
    <n v="23"/>
    <x v="163"/>
    <n v="1270000"/>
    <n v="30000"/>
    <n v="410000"/>
    <n v="4060000"/>
    <n v="1015000"/>
    <n v="1"/>
    <n v="9"/>
    <n v="66"/>
    <n v="8.3000000000000007"/>
    <n v="381"/>
    <s v="Turn 10"/>
    <n v="1196"/>
    <x v="0"/>
    <x v="1"/>
  </r>
  <r>
    <s v="Carnival Games"/>
    <x v="0"/>
    <n v="13"/>
    <x v="4"/>
    <x v="3"/>
    <n v="4"/>
    <x v="2"/>
    <n v="32"/>
    <x v="164"/>
    <n v="1470000"/>
    <n v="50000"/>
    <n v="420000"/>
    <n v="4060000"/>
    <n v="1015000"/>
    <n v="1"/>
    <n v="5.6"/>
    <n v="27"/>
    <n v="6"/>
    <n v="44"/>
    <s v="Cat Daddy Games"/>
    <n v="209"/>
    <x v="0"/>
    <x v="1"/>
  </r>
  <r>
    <s v="Watch Dogs"/>
    <x v="6"/>
    <n v="10"/>
    <x v="12"/>
    <x v="4"/>
    <n v="1"/>
    <x v="5"/>
    <n v="35"/>
    <x v="165"/>
    <n v="1900000"/>
    <n v="110000"/>
    <n v="640000"/>
    <n v="4050000"/>
    <n v="1012500"/>
    <n v="1"/>
    <n v="8"/>
    <n v="80"/>
    <n v="6.3"/>
    <n v="2996"/>
    <s v="Ubisoft Montreal"/>
    <n v="1207"/>
    <x v="1"/>
    <x v="1"/>
  </r>
  <r>
    <s v="Tekken Tag Tournament"/>
    <x v="4"/>
    <n v="8"/>
    <x v="16"/>
    <x v="7"/>
    <n v="3"/>
    <x v="15"/>
    <n v="25"/>
    <x v="166"/>
    <n v="1510000"/>
    <n v="510000"/>
    <n v="350000"/>
    <n v="4050000"/>
    <n v="1012500"/>
    <n v="1"/>
    <n v="8.5"/>
    <n v="25"/>
    <n v="8.5"/>
    <n v="117"/>
    <s v="Namco"/>
    <n v="767"/>
    <x v="2"/>
    <x v="1"/>
  </r>
  <r>
    <s v="Far Cry 4"/>
    <x v="6"/>
    <n v="10"/>
    <x v="12"/>
    <x v="6"/>
    <n v="9"/>
    <x v="5"/>
    <n v="35"/>
    <x v="167"/>
    <n v="2180000"/>
    <n v="100000"/>
    <n v="630000"/>
    <n v="4040000"/>
    <n v="1010000"/>
    <n v="1"/>
    <n v="8.5"/>
    <n v="83"/>
    <n v="7.7"/>
    <n v="1653"/>
    <s v="Ubisoft Montreal"/>
    <n v="1207"/>
    <x v="1"/>
    <x v="1"/>
  </r>
  <r>
    <s v="Namco Museum: 50th Anniversary"/>
    <x v="4"/>
    <n v="8"/>
    <x v="3"/>
    <x v="3"/>
    <n v="4"/>
    <x v="15"/>
    <n v="25"/>
    <x v="135"/>
    <n v="1350000"/>
    <n v="0"/>
    <n v="540000"/>
    <n v="3970000"/>
    <n v="992500"/>
    <n v="1"/>
    <n v="6.1"/>
    <n v="21"/>
    <m/>
    <m/>
    <s v="Digital Eclipse"/>
    <n v="303"/>
    <x v="3"/>
    <x v="1"/>
  </r>
  <r>
    <s v="Left 4 Dead 2"/>
    <x v="2"/>
    <n v="15"/>
    <x v="2"/>
    <x v="6"/>
    <n v="9"/>
    <x v="7"/>
    <n v="15"/>
    <x v="168"/>
    <n v="870000"/>
    <n v="50000"/>
    <n v="380000"/>
    <n v="3970000"/>
    <n v="992500"/>
    <n v="1"/>
    <n v="8.9"/>
    <n v="76"/>
    <n v="8.6"/>
    <n v="681"/>
    <s v="Valve Software"/>
    <n v="1238"/>
    <x v="1"/>
    <x v="1"/>
  </r>
  <r>
    <s v="The Witcher 3: Wild Hunt"/>
    <x v="6"/>
    <n v="10"/>
    <x v="13"/>
    <x v="9"/>
    <n v="8"/>
    <x v="15"/>
    <n v="25"/>
    <x v="169"/>
    <n v="2130000"/>
    <n v="230000"/>
    <n v="590000"/>
    <n v="3970000"/>
    <n v="992500"/>
    <n v="1"/>
    <n v="9.1999999999999993"/>
    <n v="79"/>
    <n v="9.1999999999999993"/>
    <n v="10179"/>
    <s v="CD Projekt Red Studio"/>
    <n v="215"/>
    <x v="1"/>
    <x v="1"/>
  </r>
  <r>
    <s v="Assassin's Creed: Unity"/>
    <x v="6"/>
    <n v="10"/>
    <x v="12"/>
    <x v="4"/>
    <n v="1"/>
    <x v="5"/>
    <n v="35"/>
    <x v="170"/>
    <n v="2070000"/>
    <n v="80000"/>
    <n v="620000"/>
    <n v="3960000"/>
    <n v="990000"/>
    <n v="1"/>
    <n v="7"/>
    <n v="40"/>
    <n v="4.9000000000000004"/>
    <n v="2050"/>
    <s v="Ubisoft, Ubisoft Montreal"/>
    <n v="1228"/>
    <x v="1"/>
    <x v="1"/>
  </r>
  <r>
    <s v="Batman: Arkham Knight"/>
    <x v="6"/>
    <n v="10"/>
    <x v="13"/>
    <x v="4"/>
    <n v="1"/>
    <x v="13"/>
    <n v="38"/>
    <x v="171"/>
    <n v="1690000"/>
    <n v="100000"/>
    <n v="640000"/>
    <n v="3960000"/>
    <n v="990000"/>
    <n v="1"/>
    <n v="8.6999999999999993"/>
    <n v="89"/>
    <n v="7.6"/>
    <n v="2679"/>
    <s v="Rocksteady Studios"/>
    <n v="967"/>
    <x v="1"/>
    <x v="1"/>
  </r>
  <r>
    <s v="The Legend of Zelda: Skyward Sword"/>
    <x v="0"/>
    <n v="13"/>
    <x v="10"/>
    <x v="4"/>
    <n v="1"/>
    <x v="0"/>
    <n v="26"/>
    <x v="44"/>
    <n v="1160000"/>
    <n v="370000"/>
    <n v="380000"/>
    <n v="3940000"/>
    <n v="985000"/>
    <n v="1"/>
    <n v="9.3000000000000007"/>
    <n v="81"/>
    <n v="8"/>
    <n v="1958"/>
    <s v="Ninti"/>
    <n v="808"/>
    <x v="3"/>
    <x v="0"/>
  </r>
  <r>
    <s v="Fallout 3"/>
    <x v="3"/>
    <n v="9"/>
    <x v="1"/>
    <x v="9"/>
    <n v="8"/>
    <x v="6"/>
    <n v="7"/>
    <x v="172"/>
    <n v="1130000"/>
    <n v="70000"/>
    <n v="590000"/>
    <n v="3940000"/>
    <n v="985000"/>
    <n v="1"/>
    <n v="9"/>
    <n v="57"/>
    <n v="8"/>
    <n v="910"/>
    <s v="Bethesda Game Studios"/>
    <n v="128"/>
    <x v="1"/>
    <x v="1"/>
  </r>
  <r>
    <s v="Professor Layton and the Diabolical Box"/>
    <x v="1"/>
    <n v="3"/>
    <x v="4"/>
    <x v="5"/>
    <n v="6"/>
    <x v="0"/>
    <n v="26"/>
    <x v="173"/>
    <n v="1760000"/>
    <n v="920000"/>
    <n v="370000"/>
    <n v="3950000"/>
    <n v="987500"/>
    <n v="1"/>
    <n v="8.4"/>
    <n v="65"/>
    <n v="8.8000000000000007"/>
    <n v="72"/>
    <s v="Level 5"/>
    <n v="668"/>
    <x v="3"/>
    <x v="1"/>
  </r>
  <r>
    <s v="EA Sports Active"/>
    <x v="0"/>
    <n v="13"/>
    <x v="2"/>
    <x v="0"/>
    <n v="11"/>
    <x v="7"/>
    <n v="15"/>
    <x v="174"/>
    <n v="1350000"/>
    <n v="60000"/>
    <n v="400000"/>
    <n v="3900000"/>
    <n v="975000"/>
    <n v="1"/>
    <n v="8.1"/>
    <n v="27"/>
    <n v="8.6999999999999993"/>
    <n v="39"/>
    <s v="EA Canada"/>
    <n v="339"/>
    <x v="0"/>
    <x v="1"/>
  </r>
  <r>
    <s v="Tony Hawk's Underground"/>
    <x v="4"/>
    <n v="8"/>
    <x v="15"/>
    <x v="0"/>
    <n v="11"/>
    <x v="4"/>
    <n v="4"/>
    <x v="175"/>
    <n v="1170000"/>
    <n v="10000"/>
    <n v="420000"/>
    <n v="3890000"/>
    <n v="972500"/>
    <n v="1"/>
    <n v="9"/>
    <n v="38"/>
    <n v="8.6999999999999993"/>
    <n v="121"/>
    <s v="Neversoft Entertainment"/>
    <n v="793"/>
    <x v="2"/>
    <x v="1"/>
  </r>
  <r>
    <s v="Monster Hunter 4 Ultimate"/>
    <x v="5"/>
    <n v="1"/>
    <x v="12"/>
    <x v="9"/>
    <n v="8"/>
    <x v="0"/>
    <n v="26"/>
    <x v="176"/>
    <n v="480000"/>
    <n v="2620000"/>
    <n v="110000"/>
    <n v="3890000"/>
    <n v="972500"/>
    <n v="1"/>
    <n v="8.6"/>
    <n v="80"/>
    <n v="8.6999999999999993"/>
    <n v="348"/>
    <s v="Capcom"/>
    <n v="202"/>
    <x v="2"/>
    <x v="1"/>
  </r>
  <r>
    <s v="The Elder Scrolls V: Skyrim"/>
    <x v="8"/>
    <n v="6"/>
    <x v="10"/>
    <x v="9"/>
    <n v="8"/>
    <x v="6"/>
    <n v="7"/>
    <x v="177"/>
    <n v="2120000"/>
    <n v="0"/>
    <n v="600000"/>
    <n v="3880000"/>
    <n v="970000"/>
    <n v="1"/>
    <n v="9.4"/>
    <n v="32"/>
    <n v="8.1"/>
    <n v="9073"/>
    <s v="Bethesda Game Studios"/>
    <n v="128"/>
    <x v="1"/>
    <x v="1"/>
  </r>
  <r>
    <s v="NBA 2K16"/>
    <x v="6"/>
    <n v="10"/>
    <x v="13"/>
    <x v="0"/>
    <n v="11"/>
    <x v="2"/>
    <n v="32"/>
    <x v="95"/>
    <n v="660000"/>
    <n v="30000"/>
    <n v="690000"/>
    <n v="3870000"/>
    <n v="967500"/>
    <n v="1"/>
    <n v="8.6999999999999993"/>
    <n v="51"/>
    <n v="6.7"/>
    <n v="364"/>
    <s v="Visual Concepts"/>
    <n v="1259"/>
    <x v="3"/>
    <x v="1"/>
  </r>
  <r>
    <s v="Tekken 5"/>
    <x v="4"/>
    <n v="8"/>
    <x v="3"/>
    <x v="7"/>
    <n v="3"/>
    <x v="15"/>
    <n v="25"/>
    <x v="178"/>
    <n v="1940000"/>
    <n v="310000"/>
    <n v="700000"/>
    <n v="3880000"/>
    <n v="970000"/>
    <n v="1"/>
    <n v="8.8000000000000007"/>
    <n v="62"/>
    <n v="8.6"/>
    <n v="229"/>
    <s v="Namco"/>
    <n v="767"/>
    <x v="2"/>
    <x v="1"/>
  </r>
  <r>
    <s v="MotorStorm"/>
    <x v="3"/>
    <n v="9"/>
    <x v="0"/>
    <x v="1"/>
    <n v="7"/>
    <x v="3"/>
    <n v="30"/>
    <x v="171"/>
    <n v="1600000"/>
    <n v="60000"/>
    <n v="670000"/>
    <n v="3860000"/>
    <n v="965000"/>
    <n v="1"/>
    <n v="8.4"/>
    <n v="9"/>
    <n v="7.4"/>
    <n v="220"/>
    <s v="Evolution Studios"/>
    <n v="399"/>
    <x v="2"/>
    <x v="1"/>
  </r>
  <r>
    <s v="World Soccer Winning Eleven 8 International"/>
    <x v="4"/>
    <n v="8"/>
    <x v="7"/>
    <x v="0"/>
    <n v="11"/>
    <x v="9"/>
    <n v="19"/>
    <x v="179"/>
    <n v="1890000"/>
    <n v="1120000"/>
    <n v="680000"/>
    <n v="3850000"/>
    <n v="962500"/>
    <n v="1"/>
    <n v="9.1"/>
    <n v="26"/>
    <n v="9.1"/>
    <n v="38"/>
    <s v="KCET"/>
    <n v="631"/>
    <x v="0"/>
    <x v="1"/>
  </r>
  <r>
    <s v="Sports Champions"/>
    <x v="3"/>
    <n v="9"/>
    <x v="5"/>
    <x v="0"/>
    <n v="11"/>
    <x v="3"/>
    <n v="30"/>
    <x v="180"/>
    <n v="1120000"/>
    <n v="100000"/>
    <n v="500000"/>
    <n v="3850000"/>
    <n v="962500"/>
    <n v="1"/>
    <n v="7.6"/>
    <n v="64"/>
    <n v="7.9"/>
    <n v="104"/>
    <s v="SCEA, Zindagi Games"/>
    <n v="999"/>
    <x v="3"/>
    <x v="1"/>
  </r>
  <r>
    <s v="Call of War: Ghosts"/>
    <x v="6"/>
    <n v="10"/>
    <x v="6"/>
    <x v="6"/>
    <n v="9"/>
    <x v="4"/>
    <n v="4"/>
    <x v="181"/>
    <n v="1430000"/>
    <n v="50000"/>
    <n v="570000"/>
    <n v="3830000"/>
    <n v="957500"/>
    <n v="1"/>
    <n v="7.8"/>
    <n v="49"/>
    <n v="3.7"/>
    <n v="1564"/>
    <s v="Infinity Ward"/>
    <n v="573"/>
    <x v="1"/>
    <x v="1"/>
  </r>
  <r>
    <s v="Flash Focus: Vision Training in Minutes a Day"/>
    <x v="1"/>
    <n v="3"/>
    <x v="4"/>
    <x v="3"/>
    <n v="4"/>
    <x v="0"/>
    <n v="26"/>
    <x v="182"/>
    <n v="1560000"/>
    <n v="1050000"/>
    <n v="350000"/>
    <n v="3820000"/>
    <n v="955000"/>
    <n v="1"/>
    <n v="5.9"/>
    <n v="22"/>
    <n v="4"/>
    <n v="4"/>
    <s v="Ninti, Namco Bandai Games"/>
    <n v="813"/>
    <x v="0"/>
    <x v="1"/>
  </r>
  <r>
    <s v="Tom Clancy's The Division"/>
    <x v="6"/>
    <n v="10"/>
    <x v="14"/>
    <x v="6"/>
    <n v="9"/>
    <x v="5"/>
    <n v="35"/>
    <x v="183"/>
    <n v="1700000"/>
    <n v="150000"/>
    <n v="600000"/>
    <n v="3800000"/>
    <n v="950000"/>
    <n v="1"/>
    <n v="8"/>
    <n v="64"/>
    <n v="7"/>
    <n v="2219"/>
    <s v="Massive Entertainment"/>
    <n v="710"/>
    <x v="1"/>
    <x v="1"/>
  </r>
  <r>
    <s v="Big Brain Academy: Weii Degree"/>
    <x v="0"/>
    <n v="13"/>
    <x v="4"/>
    <x v="3"/>
    <n v="4"/>
    <x v="0"/>
    <n v="26"/>
    <x v="184"/>
    <n v="1910000"/>
    <n v="410000"/>
    <n v="420000"/>
    <n v="3790000"/>
    <n v="947500"/>
    <n v="1"/>
    <n v="6.8"/>
    <n v="33"/>
    <n v="6.9"/>
    <n v="39"/>
    <s v="Ninti"/>
    <n v="808"/>
    <x v="0"/>
    <x v="0"/>
  </r>
  <r>
    <s v="LEGO Indiana Jones: The Original Adventures"/>
    <x v="2"/>
    <n v="15"/>
    <x v="1"/>
    <x v="4"/>
    <n v="1"/>
    <x v="4"/>
    <n v="4"/>
    <x v="185"/>
    <n v="1010000"/>
    <n v="0"/>
    <n v="360000"/>
    <n v="3770000"/>
    <n v="942500"/>
    <n v="1"/>
    <n v="7.7"/>
    <n v="60"/>
    <n v="7.5"/>
    <n v="66"/>
    <s v="Traveller's Tales"/>
    <n v="1181"/>
    <x v="3"/>
    <x v="1"/>
  </r>
  <r>
    <s v="The Sims: Unleashed"/>
    <x v="8"/>
    <n v="6"/>
    <x v="8"/>
    <x v="8"/>
    <n v="10"/>
    <x v="7"/>
    <n v="15"/>
    <x v="44"/>
    <n v="1560000"/>
    <n v="0"/>
    <n v="170000"/>
    <n v="3760000"/>
    <n v="940000"/>
    <n v="1"/>
    <n v="7.9"/>
    <n v="21"/>
    <n v="8"/>
    <n v="29"/>
    <s v="Maxis"/>
    <n v="714"/>
    <x v="2"/>
    <x v="1"/>
  </r>
  <r>
    <s v="Harry Potter and the Sorcerer's Stone"/>
    <x v="14"/>
    <n v="7"/>
    <x v="9"/>
    <x v="4"/>
    <n v="1"/>
    <x v="7"/>
    <n v="15"/>
    <x v="186"/>
    <n v="2000000"/>
    <n v="140000"/>
    <n v="220000"/>
    <n v="3730000"/>
    <n v="932500"/>
    <n v="1"/>
    <n v="6.4"/>
    <n v="11"/>
    <n v="7.5"/>
    <n v="41"/>
    <s v="Argonaut Games"/>
    <n v="70"/>
    <x v="0"/>
    <x v="1"/>
  </r>
  <r>
    <s v="Super Paper Marrison"/>
    <x v="0"/>
    <n v="13"/>
    <x v="4"/>
    <x v="2"/>
    <n v="5"/>
    <x v="0"/>
    <n v="26"/>
    <x v="187"/>
    <n v="860000"/>
    <n v="590000"/>
    <n v="310000"/>
    <n v="3710000"/>
    <n v="927500"/>
    <n v="1"/>
    <n v="8.5"/>
    <n v="56"/>
    <n v="7.9"/>
    <n v="417"/>
    <s v="Intelligent Systems"/>
    <n v="579"/>
    <x v="0"/>
    <x v="1"/>
  </r>
  <r>
    <s v="Spyro: Year of the Dragon"/>
    <x v="14"/>
    <n v="7"/>
    <x v="16"/>
    <x v="2"/>
    <n v="5"/>
    <x v="3"/>
    <n v="30"/>
    <x v="188"/>
    <n v="1580000"/>
    <n v="0"/>
    <n v="190000"/>
    <n v="3700000"/>
    <n v="925000"/>
    <n v="1"/>
    <n v="9.1"/>
    <n v="15"/>
    <n v="8.8000000000000007"/>
    <n v="207"/>
    <s v="Insomniac Games"/>
    <n v="578"/>
    <x v="0"/>
    <x v="1"/>
  </r>
  <r>
    <s v="Assassin's Creed IV: Black Flag"/>
    <x v="3"/>
    <n v="9"/>
    <x v="6"/>
    <x v="4"/>
    <n v="1"/>
    <x v="5"/>
    <n v="35"/>
    <x v="189"/>
    <n v="1680000"/>
    <n v="130000"/>
    <n v="570000"/>
    <n v="3710000"/>
    <n v="927500"/>
    <n v="1"/>
    <n v="8.8000000000000007"/>
    <n v="36"/>
    <n v="8.1"/>
    <n v="840"/>
    <s v="Ubisoft"/>
    <n v="1199"/>
    <x v="1"/>
    <x v="0"/>
  </r>
  <r>
    <s v="FIFA Soccer 2005"/>
    <x v="4"/>
    <n v="8"/>
    <x v="7"/>
    <x v="0"/>
    <n v="11"/>
    <x v="7"/>
    <n v="15"/>
    <x v="149"/>
    <n v="2480000"/>
    <n v="40000"/>
    <n v="590000"/>
    <n v="3690000"/>
    <n v="922500"/>
    <n v="1"/>
    <n v="8.1"/>
    <n v="27"/>
    <n v="7.6"/>
    <n v="56"/>
    <s v="EA Canada"/>
    <n v="339"/>
    <x v="0"/>
    <x v="1"/>
  </r>
  <r>
    <s v="Tony Hawk's Pro Skater 4"/>
    <x v="4"/>
    <n v="8"/>
    <x v="8"/>
    <x v="0"/>
    <n v="11"/>
    <x v="4"/>
    <n v="4"/>
    <x v="180"/>
    <n v="1180000"/>
    <n v="10000"/>
    <n v="350000"/>
    <n v="3670000"/>
    <n v="917500"/>
    <n v="1"/>
    <n v="9.4"/>
    <n v="27"/>
    <n v="8.5"/>
    <n v="128"/>
    <s v="Neversoft Entertainment"/>
    <n v="793"/>
    <x v="2"/>
    <x v="1"/>
  </r>
  <r>
    <s v="MySims"/>
    <x v="1"/>
    <n v="3"/>
    <x v="4"/>
    <x v="8"/>
    <n v="10"/>
    <x v="7"/>
    <n v="15"/>
    <x v="190"/>
    <n v="1590000"/>
    <n v="80000"/>
    <n v="410000"/>
    <n v="3660000"/>
    <n v="915000"/>
    <n v="1"/>
    <n v="6.7"/>
    <n v="15"/>
    <n v="7.3"/>
    <n v="13"/>
    <s v="TOSE"/>
    <n v="1174"/>
    <x v="0"/>
    <x v="1"/>
  </r>
  <r>
    <s v="Midnight Club 3: DUB Edition"/>
    <x v="9"/>
    <n v="11"/>
    <x v="3"/>
    <x v="1"/>
    <n v="7"/>
    <x v="2"/>
    <n v="32"/>
    <x v="191"/>
    <n v="1210000"/>
    <n v="0"/>
    <n v="790000"/>
    <n v="3650000"/>
    <n v="912500"/>
    <n v="1"/>
    <n v="7.4"/>
    <n v="34"/>
    <n v="8.4"/>
    <n v="31"/>
    <s v="Rockstar Leeds"/>
    <n v="958"/>
    <x v="3"/>
    <x v="1"/>
  </r>
  <r>
    <s v="SOCOM: U.S. Navy SEALs"/>
    <x v="4"/>
    <n v="8"/>
    <x v="8"/>
    <x v="6"/>
    <n v="9"/>
    <x v="3"/>
    <n v="30"/>
    <x v="64"/>
    <n v="810000"/>
    <n v="60000"/>
    <n v="240000"/>
    <n v="3640000"/>
    <n v="910000"/>
    <n v="1"/>
    <n v="8.1999999999999993"/>
    <n v="42"/>
    <n v="7.9"/>
    <n v="82"/>
    <s v="Zipper Interactive"/>
    <n v="1306"/>
    <x v="1"/>
    <x v="1"/>
  </r>
  <r>
    <s v="Jak and Daxter: The Precursor Legacy"/>
    <x v="4"/>
    <n v="8"/>
    <x v="9"/>
    <x v="2"/>
    <n v="5"/>
    <x v="3"/>
    <n v="30"/>
    <x v="135"/>
    <n v="1090000"/>
    <n v="150000"/>
    <n v="330000"/>
    <n v="3650000"/>
    <n v="912500"/>
    <n v="1"/>
    <n v="9"/>
    <n v="35"/>
    <n v="8.6999999999999993"/>
    <n v="312"/>
    <s v="Naughty Dog"/>
    <n v="778"/>
    <x v="0"/>
    <x v="1"/>
  </r>
  <r>
    <s v="Pro Evolution Soccer 2008"/>
    <x v="4"/>
    <n v="8"/>
    <x v="4"/>
    <x v="0"/>
    <n v="11"/>
    <x v="9"/>
    <n v="19"/>
    <x v="192"/>
    <n v="0"/>
    <n v="640000"/>
    <n v="2930000"/>
    <n v="3620000"/>
    <n v="905000"/>
    <n v="1"/>
    <n v="8.1999999999999993"/>
    <n v="10"/>
    <n v="7.9"/>
    <n v="38"/>
    <s v="Konami"/>
    <n v="646"/>
    <x v="0"/>
    <x v="1"/>
  </r>
  <r>
    <s v="Resident Evil 4"/>
    <x v="4"/>
    <n v="8"/>
    <x v="3"/>
    <x v="4"/>
    <n v="1"/>
    <x v="12"/>
    <n v="8"/>
    <x v="135"/>
    <n v="830000"/>
    <n v="460000"/>
    <n v="250000"/>
    <n v="3620000"/>
    <n v="905000"/>
    <n v="1"/>
    <n v="9.6"/>
    <n v="38"/>
    <n v="8.9"/>
    <n v="1013"/>
    <s v="Capcom"/>
    <n v="202"/>
    <x v="1"/>
    <x v="0"/>
  </r>
  <r>
    <s v="Guitar Hero: World Tour"/>
    <x v="0"/>
    <n v="13"/>
    <x v="1"/>
    <x v="3"/>
    <n v="4"/>
    <x v="4"/>
    <n v="4"/>
    <x v="161"/>
    <n v="960000"/>
    <n v="0"/>
    <n v="340000"/>
    <n v="3620000"/>
    <n v="905000"/>
    <n v="1"/>
    <n v="8.6"/>
    <n v="18"/>
    <n v="7.6"/>
    <n v="71"/>
    <s v="Vicarious Visions"/>
    <n v="1247"/>
    <x v="2"/>
    <x v="1"/>
  </r>
  <r>
    <s v="FIFA Soccer 10"/>
    <x v="3"/>
    <n v="9"/>
    <x v="2"/>
    <x v="0"/>
    <n v="11"/>
    <x v="7"/>
    <n v="15"/>
    <x v="193"/>
    <n v="2450000"/>
    <n v="50000"/>
    <n v="520000"/>
    <n v="3620000"/>
    <n v="905000"/>
    <n v="1"/>
    <n v="9.1"/>
    <n v="56"/>
    <n v="7.6"/>
    <n v="203"/>
    <s v="EA Sports"/>
    <n v="356"/>
    <x v="0"/>
    <x v="1"/>
  </r>
  <r>
    <s v="Star Wars: Battlefront"/>
    <x v="4"/>
    <n v="8"/>
    <x v="7"/>
    <x v="6"/>
    <n v="9"/>
    <x v="11"/>
    <n v="20"/>
    <x v="188"/>
    <n v="1220000"/>
    <n v="30000"/>
    <n v="440000"/>
    <n v="3620000"/>
    <n v="905000"/>
    <n v="1"/>
    <n v="8.1999999999999993"/>
    <n v="36"/>
    <n v="8.6999999999999993"/>
    <n v="142"/>
    <s v="Pandemic Studios"/>
    <n v="855"/>
    <x v="2"/>
    <x v="1"/>
  </r>
  <r>
    <s v="The Simpsons: Road Rage"/>
    <x v="4"/>
    <n v="8"/>
    <x v="9"/>
    <x v="1"/>
    <n v="7"/>
    <x v="7"/>
    <n v="15"/>
    <x v="194"/>
    <n v="1170000"/>
    <n v="0"/>
    <n v="420000"/>
    <n v="3610000"/>
    <n v="902500"/>
    <n v="1"/>
    <n v="6.4"/>
    <n v="23"/>
    <n v="7.7"/>
    <n v="32"/>
    <s v="Fox Interactive"/>
    <n v="426"/>
    <x v="2"/>
    <x v="1"/>
  </r>
  <r>
    <s v="Luigi's Mansion"/>
    <x v="11"/>
    <n v="5"/>
    <x v="9"/>
    <x v="4"/>
    <n v="1"/>
    <x v="0"/>
    <n v="26"/>
    <x v="195"/>
    <n v="670000"/>
    <n v="460000"/>
    <n v="100000"/>
    <n v="3610000"/>
    <n v="902500"/>
    <n v="1"/>
    <n v="7.8"/>
    <n v="34"/>
    <n v="8.5"/>
    <n v="161"/>
    <s v="Ninti"/>
    <n v="808"/>
    <x v="0"/>
    <x v="0"/>
  </r>
  <r>
    <s v="Battlefield 4"/>
    <x v="6"/>
    <n v="10"/>
    <x v="6"/>
    <x v="6"/>
    <n v="9"/>
    <x v="7"/>
    <n v="15"/>
    <x v="183"/>
    <n v="1550000"/>
    <n v="170000"/>
    <n v="510000"/>
    <n v="3580000"/>
    <n v="895000"/>
    <n v="1"/>
    <n v="8.5"/>
    <n v="18"/>
    <n v="6.9"/>
    <n v="1580"/>
    <s v="EA DICE"/>
    <n v="345"/>
    <x v="1"/>
    <x v="1"/>
  </r>
  <r>
    <s v="Star Wars: Battlefront II"/>
    <x v="4"/>
    <n v="8"/>
    <x v="3"/>
    <x v="6"/>
    <n v="9"/>
    <x v="11"/>
    <n v="20"/>
    <x v="196"/>
    <n v="1020000"/>
    <n v="30000"/>
    <n v="370000"/>
    <n v="3600000"/>
    <n v="900000"/>
    <n v="1"/>
    <n v="8.4"/>
    <n v="30"/>
    <n v="9"/>
    <n v="268"/>
    <s v="Pandemic Studios"/>
    <n v="855"/>
    <x v="2"/>
    <x v="1"/>
  </r>
  <r>
    <s v="Just Dance 2014"/>
    <x v="0"/>
    <n v="13"/>
    <x v="6"/>
    <x v="3"/>
    <n v="4"/>
    <x v="5"/>
    <n v="35"/>
    <x v="92"/>
    <n v="1390000"/>
    <n v="0"/>
    <n v="310000"/>
    <n v="3580000"/>
    <n v="895000"/>
    <n v="1"/>
    <m/>
    <m/>
    <n v="6.2"/>
    <n v="10"/>
    <s v="Ubisoft"/>
    <n v="1199"/>
    <x v="3"/>
    <x v="0"/>
  </r>
  <r>
    <s v="Cooking Mama 2: Dinner With Friends"/>
    <x v="1"/>
    <n v="3"/>
    <x v="4"/>
    <x v="8"/>
    <n v="10"/>
    <x v="8"/>
    <n v="1"/>
    <x v="197"/>
    <n v="1490000"/>
    <n v="100000"/>
    <n v="390000"/>
    <n v="3580000"/>
    <n v="895000"/>
    <n v="1"/>
    <n v="7"/>
    <n v="39"/>
    <n v="8"/>
    <n v="9"/>
    <s v="Office Create"/>
    <n v="831"/>
    <x v="0"/>
    <x v="1"/>
  </r>
  <r>
    <s v="Grand Steal Auto: Liberty City Stories"/>
    <x v="4"/>
    <n v="8"/>
    <x v="0"/>
    <x v="4"/>
    <n v="1"/>
    <x v="2"/>
    <n v="32"/>
    <x v="146"/>
    <n v="1400000"/>
    <n v="70000"/>
    <n v="500000"/>
    <n v="3530000"/>
    <n v="882500"/>
    <n v="1"/>
    <n v="7.8"/>
    <n v="49"/>
    <n v="7.8"/>
    <n v="112"/>
    <s v="Rockstar Leeds"/>
    <n v="958"/>
    <x v="1"/>
    <x v="1"/>
  </r>
  <r>
    <s v="The Getaway"/>
    <x v="4"/>
    <n v="8"/>
    <x v="8"/>
    <x v="4"/>
    <n v="1"/>
    <x v="3"/>
    <n v="30"/>
    <x v="198"/>
    <n v="1770000"/>
    <n v="50000"/>
    <n v="490000"/>
    <n v="3540000"/>
    <n v="885000"/>
    <n v="1"/>
    <n v="7.2"/>
    <n v="49"/>
    <n v="6.8"/>
    <n v="88"/>
    <s v="Team Soho"/>
    <n v="1135"/>
    <x v="1"/>
    <x v="1"/>
  </r>
  <r>
    <s v="James Bond 007: Agent Under Fire"/>
    <x v="4"/>
    <n v="8"/>
    <x v="9"/>
    <x v="6"/>
    <n v="9"/>
    <x v="7"/>
    <n v="15"/>
    <x v="199"/>
    <n v="1130000"/>
    <n v="100000"/>
    <n v="410000"/>
    <n v="3540000"/>
    <n v="885000"/>
    <n v="1"/>
    <n v="7.2"/>
    <n v="27"/>
    <n v="7.9"/>
    <n v="48"/>
    <s v="EA Redwood Shores"/>
    <n v="352"/>
    <x v="2"/>
    <x v="1"/>
  </r>
  <r>
    <s v="FIFA Soccer 11"/>
    <x v="2"/>
    <n v="15"/>
    <x v="5"/>
    <x v="0"/>
    <n v="11"/>
    <x v="7"/>
    <n v="15"/>
    <x v="200"/>
    <n v="2390000"/>
    <n v="20000"/>
    <n v="400000"/>
    <n v="3520000"/>
    <n v="880000"/>
    <n v="1"/>
    <n v="8.8000000000000007"/>
    <n v="66"/>
    <n v="7.5"/>
    <n v="155"/>
    <s v="EA Sports"/>
    <n v="356"/>
    <x v="0"/>
    <x v="1"/>
  </r>
  <r>
    <s v="Left 4 Dead"/>
    <x v="2"/>
    <n v="15"/>
    <x v="1"/>
    <x v="6"/>
    <n v="9"/>
    <x v="7"/>
    <n v="15"/>
    <x v="143"/>
    <n v="490000"/>
    <n v="50000"/>
    <n v="300000"/>
    <n v="3500000"/>
    <n v="875000"/>
    <n v="1"/>
    <n v="8.9"/>
    <n v="67"/>
    <n v="7.9"/>
    <n v="1309"/>
    <s v="Certain Affinity"/>
    <n v="217"/>
    <x v="1"/>
    <x v="1"/>
  </r>
  <r>
    <s v="Assassin's Creed: Unity"/>
    <x v="13"/>
    <n v="17"/>
    <x v="12"/>
    <x v="4"/>
    <n v="1"/>
    <x v="5"/>
    <n v="35"/>
    <x v="201"/>
    <n v="900000"/>
    <n v="0"/>
    <n v="330000"/>
    <n v="3500000"/>
    <n v="875000"/>
    <n v="1"/>
    <n v="7.2"/>
    <n v="59"/>
    <n v="4.0999999999999996"/>
    <n v="1005"/>
    <s v="Ubisoft, Ubisoft Montreal"/>
    <n v="1228"/>
    <x v="1"/>
    <x v="1"/>
  </r>
  <r>
    <s v="Resident Evil 5"/>
    <x v="2"/>
    <n v="15"/>
    <x v="2"/>
    <x v="4"/>
    <n v="1"/>
    <x v="12"/>
    <n v="8"/>
    <x v="148"/>
    <n v="930000"/>
    <n v="120000"/>
    <n v="340000"/>
    <n v="3500000"/>
    <n v="875000"/>
    <n v="1"/>
    <n v="8.3000000000000007"/>
    <n v="91"/>
    <n v="7.5"/>
    <n v="523"/>
    <s v="Capcom"/>
    <n v="202"/>
    <x v="1"/>
    <x v="0"/>
  </r>
  <r>
    <s v="Assassin's Creed: Brotherhood"/>
    <x v="2"/>
    <n v="15"/>
    <x v="5"/>
    <x v="4"/>
    <n v="1"/>
    <x v="5"/>
    <n v="35"/>
    <x v="63"/>
    <n v="380000"/>
    <n v="30000"/>
    <n v="240000"/>
    <n v="3500000"/>
    <n v="875000"/>
    <n v="1"/>
    <n v="8.9"/>
    <n v="81"/>
    <n v="8.3000000000000007"/>
    <n v="693"/>
    <s v="Ubisoft Montreal"/>
    <n v="1207"/>
    <x v="1"/>
    <x v="1"/>
  </r>
  <r>
    <s v="Battlefield 4"/>
    <x v="3"/>
    <n v="9"/>
    <x v="6"/>
    <x v="6"/>
    <n v="9"/>
    <x v="7"/>
    <n v="15"/>
    <x v="202"/>
    <n v="1420000"/>
    <n v="270000"/>
    <n v="500000"/>
    <n v="3490000"/>
    <n v="872500"/>
    <n v="1"/>
    <n v="8"/>
    <n v="14"/>
    <n v="5.8"/>
    <n v="579"/>
    <s v="EA DICE"/>
    <n v="345"/>
    <x v="1"/>
    <x v="1"/>
  </r>
  <r>
    <s v="Batman: Arkham Asylum"/>
    <x v="2"/>
    <n v="15"/>
    <x v="2"/>
    <x v="4"/>
    <n v="1"/>
    <x v="16"/>
    <n v="14"/>
    <x v="147"/>
    <n v="950000"/>
    <n v="20000"/>
    <n v="310000"/>
    <n v="3480000"/>
    <n v="870000"/>
    <n v="1"/>
    <n v="9.1999999999999993"/>
    <n v="78"/>
    <n v="8.6999999999999993"/>
    <n v="1080"/>
    <s v="Rocksteady Studios"/>
    <n v="967"/>
    <x v="2"/>
    <x v="1"/>
  </r>
  <r>
    <s v="Battlefield 4"/>
    <x v="2"/>
    <n v="15"/>
    <x v="6"/>
    <x v="6"/>
    <n v="9"/>
    <x v="7"/>
    <n v="15"/>
    <x v="172"/>
    <n v="1010000"/>
    <n v="20000"/>
    <n v="310000"/>
    <n v="3490000"/>
    <n v="872500"/>
    <n v="1"/>
    <n v="7.9"/>
    <n v="21"/>
    <n v="5.6"/>
    <n v="542"/>
    <s v="EA DICE"/>
    <n v="345"/>
    <x v="1"/>
    <x v="1"/>
  </r>
  <r>
    <s v="Battlefield: Bad Company 2"/>
    <x v="2"/>
    <n v="15"/>
    <x v="5"/>
    <x v="6"/>
    <n v="9"/>
    <x v="7"/>
    <n v="15"/>
    <x v="203"/>
    <n v="1010000"/>
    <n v="40000"/>
    <n v="320000"/>
    <n v="3470000"/>
    <n v="867500"/>
    <n v="1"/>
    <n v="8.8000000000000007"/>
    <n v="75"/>
    <n v="8.6"/>
    <n v="869"/>
    <s v="EA DICE"/>
    <n v="345"/>
    <x v="1"/>
    <x v="1"/>
  </r>
  <r>
    <s v="Guitar Hero: On Tour"/>
    <x v="1"/>
    <n v="3"/>
    <x v="1"/>
    <x v="3"/>
    <n v="4"/>
    <x v="4"/>
    <n v="4"/>
    <x v="203"/>
    <n v="1010000"/>
    <n v="10000"/>
    <n v="350000"/>
    <n v="3470000"/>
    <n v="867500"/>
    <n v="1"/>
    <n v="7.1"/>
    <n v="70"/>
    <n v="8.8000000000000007"/>
    <n v="29"/>
    <s v="Vicarious Visions"/>
    <n v="1247"/>
    <x v="3"/>
    <x v="1"/>
  </r>
  <r>
    <s v="Clubhouse Games"/>
    <x v="1"/>
    <n v="3"/>
    <x v="0"/>
    <x v="3"/>
    <n v="4"/>
    <x v="0"/>
    <n v="26"/>
    <x v="204"/>
    <n v="1790000"/>
    <n v="730000"/>
    <n v="340000"/>
    <n v="3450000"/>
    <n v="862500"/>
    <n v="1"/>
    <n v="8.3000000000000007"/>
    <n v="30"/>
    <n v="8.4"/>
    <n v="28"/>
    <s v="Agenda"/>
    <n v="42"/>
    <x v="0"/>
    <x v="1"/>
  </r>
  <r>
    <s v="Borderlands"/>
    <x v="2"/>
    <n v="15"/>
    <x v="2"/>
    <x v="6"/>
    <n v="9"/>
    <x v="2"/>
    <n v="32"/>
    <x v="185"/>
    <n v="710000"/>
    <n v="30000"/>
    <n v="290000"/>
    <n v="3430000"/>
    <n v="857500"/>
    <n v="1"/>
    <n v="8.4"/>
    <n v="83"/>
    <n v="8.1999999999999993"/>
    <n v="715"/>
    <s v="Gearbox Software"/>
    <n v="469"/>
    <x v="1"/>
    <x v="1"/>
  </r>
  <r>
    <s v="Tekken 4"/>
    <x v="4"/>
    <n v="8"/>
    <x v="8"/>
    <x v="7"/>
    <n v="3"/>
    <x v="15"/>
    <n v="25"/>
    <x v="205"/>
    <n v="1270000"/>
    <n v="330000"/>
    <n v="290000"/>
    <n v="3440000"/>
    <n v="860000"/>
    <n v="1"/>
    <n v="7.9"/>
    <n v="23"/>
    <n v="8.3000000000000007"/>
    <n v="126"/>
    <s v="Namco"/>
    <n v="767"/>
    <x v="2"/>
    <x v="1"/>
  </r>
  <r>
    <s v="Metal Gear Solid V: The Phantom Pain"/>
    <x v="6"/>
    <n v="10"/>
    <x v="13"/>
    <x v="4"/>
    <n v="1"/>
    <x v="9"/>
    <n v="19"/>
    <x v="113"/>
    <n v="1360000"/>
    <n v="490000"/>
    <n v="480000"/>
    <n v="3420000"/>
    <n v="855000"/>
    <n v="1"/>
    <n v="9.3000000000000007"/>
    <n v="86"/>
    <n v="8.1999999999999993"/>
    <n v="3943"/>
    <s v="Kojima Productions, Moby Dick Studio"/>
    <n v="644"/>
    <x v="1"/>
    <x v="1"/>
  </r>
  <r>
    <s v="Spider-Man 2"/>
    <x v="4"/>
    <n v="8"/>
    <x v="7"/>
    <x v="4"/>
    <n v="1"/>
    <x v="4"/>
    <n v="4"/>
    <x v="49"/>
    <n v="1200000"/>
    <n v="20000"/>
    <n v="430000"/>
    <n v="3400000"/>
    <n v="850000"/>
    <n v="1"/>
    <n v="8"/>
    <n v="50"/>
    <n v="8.9"/>
    <n v="106"/>
    <s v="Treyarch"/>
    <n v="1184"/>
    <x v="2"/>
    <x v="1"/>
  </r>
  <r>
    <s v="FIFA Soccer 2003"/>
    <x v="4"/>
    <n v="8"/>
    <x v="8"/>
    <x v="0"/>
    <n v="11"/>
    <x v="7"/>
    <n v="15"/>
    <x v="206"/>
    <n v="2280000"/>
    <n v="50000"/>
    <n v="610000"/>
    <n v="3400000"/>
    <n v="850000"/>
    <n v="1"/>
    <n v="8.8000000000000007"/>
    <n v="15"/>
    <n v="6.7"/>
    <n v="35"/>
    <s v="EA Canada"/>
    <n v="339"/>
    <x v="0"/>
    <x v="1"/>
  </r>
  <r>
    <s v="LittleBigPlanet 2"/>
    <x v="3"/>
    <n v="9"/>
    <x v="10"/>
    <x v="2"/>
    <n v="5"/>
    <x v="3"/>
    <n v="30"/>
    <x v="207"/>
    <n v="1050000"/>
    <n v="60000"/>
    <n v="460000"/>
    <n v="3400000"/>
    <n v="850000"/>
    <n v="1"/>
    <n v="9.1"/>
    <n v="86"/>
    <n v="8.4"/>
    <n v="657"/>
    <s v="Media Molecule"/>
    <n v="715"/>
    <x v="0"/>
    <x v="1"/>
  </r>
  <r>
    <s v="Crash Bash"/>
    <x v="14"/>
    <n v="7"/>
    <x v="16"/>
    <x v="3"/>
    <n v="4"/>
    <x v="3"/>
    <n v="30"/>
    <x v="146"/>
    <n v="1470000"/>
    <n v="190000"/>
    <n v="170000"/>
    <n v="3390000"/>
    <n v="847500"/>
    <n v="1"/>
    <n v="6.8"/>
    <n v="12"/>
    <n v="8.1999999999999993"/>
    <n v="99"/>
    <s v="Eurocom Entertainment Software"/>
    <n v="394"/>
    <x v="0"/>
    <x v="1"/>
  </r>
  <r>
    <s v="Assassin's Creed Syndicate"/>
    <x v="6"/>
    <n v="10"/>
    <x v="13"/>
    <x v="4"/>
    <n v="1"/>
    <x v="5"/>
    <n v="35"/>
    <x v="208"/>
    <n v="1990000"/>
    <n v="70000"/>
    <n v="520000"/>
    <n v="3390000"/>
    <n v="847500"/>
    <n v="1"/>
    <n v="7.6"/>
    <n v="86"/>
    <n v="6.8"/>
    <n v="1319"/>
    <s v="Ubisoft Quebec"/>
    <n v="1213"/>
    <x v="1"/>
    <x v="1"/>
  </r>
  <r>
    <s v="LEGO Batman: The Videogame"/>
    <x v="2"/>
    <n v="15"/>
    <x v="1"/>
    <x v="4"/>
    <n v="1"/>
    <x v="13"/>
    <n v="38"/>
    <x v="209"/>
    <n v="1020000"/>
    <n v="0"/>
    <n v="320000"/>
    <n v="3380000"/>
    <n v="845000"/>
    <n v="1"/>
    <n v="7.6"/>
    <n v="49"/>
    <n v="7.9"/>
    <n v="75"/>
    <s v="Traveller's Tales"/>
    <n v="1181"/>
    <x v="3"/>
    <x v="1"/>
  </r>
  <r>
    <s v="Destiny"/>
    <x v="13"/>
    <n v="17"/>
    <x v="12"/>
    <x v="6"/>
    <n v="9"/>
    <x v="4"/>
    <n v="4"/>
    <x v="210"/>
    <n v="920000"/>
    <n v="0"/>
    <n v="310000"/>
    <n v="3370000"/>
    <n v="842500"/>
    <n v="1"/>
    <n v="7.5"/>
    <n v="11"/>
    <n v="5.5"/>
    <n v="1735"/>
    <s v="Bungie Software, Bungie"/>
    <n v="196"/>
    <x v="2"/>
    <x v="1"/>
  </r>
  <r>
    <s v="Far Cry 3"/>
    <x v="3"/>
    <n v="9"/>
    <x v="11"/>
    <x v="6"/>
    <n v="9"/>
    <x v="5"/>
    <n v="35"/>
    <x v="156"/>
    <n v="1700000"/>
    <n v="100000"/>
    <n v="670000"/>
    <n v="3350000"/>
    <n v="837500"/>
    <n v="1"/>
    <n v="9"/>
    <n v="32"/>
    <n v="8.5"/>
    <n v="1041"/>
    <s v="Ubisoft Montreal"/>
    <n v="1207"/>
    <x v="1"/>
    <x v="1"/>
  </r>
  <r>
    <s v="James Bond 007: Nightfire"/>
    <x v="4"/>
    <n v="8"/>
    <x v="8"/>
    <x v="6"/>
    <n v="9"/>
    <x v="7"/>
    <n v="15"/>
    <x v="211"/>
    <n v="1290000"/>
    <n v="120000"/>
    <n v="460000"/>
    <n v="3320000"/>
    <n v="830000"/>
    <n v="1"/>
    <n v="7.7"/>
    <n v="20"/>
    <n v="8.5"/>
    <n v="66"/>
    <s v="Eurocom Entertainment Software"/>
    <n v="394"/>
    <x v="2"/>
    <x v="1"/>
  </r>
  <r>
    <s v="Star Wars Episode III: Revenge of the Sith"/>
    <x v="4"/>
    <n v="8"/>
    <x v="3"/>
    <x v="4"/>
    <n v="1"/>
    <x v="11"/>
    <n v="20"/>
    <x v="212"/>
    <n v="1390000"/>
    <n v="30000"/>
    <n v="430000"/>
    <n v="3320000"/>
    <n v="830000"/>
    <n v="1"/>
    <n v="6"/>
    <n v="34"/>
    <n v="7.2"/>
    <n v="82"/>
    <s v="Double Helix Games"/>
    <n v="325"/>
    <x v="2"/>
    <x v="1"/>
  </r>
  <r>
    <s v="The Legend of Zelda: Spirit Tracks"/>
    <x v="1"/>
    <n v="3"/>
    <x v="2"/>
    <x v="4"/>
    <n v="1"/>
    <x v="0"/>
    <n v="26"/>
    <x v="165"/>
    <n v="910000"/>
    <n v="740000"/>
    <n v="260000"/>
    <n v="3310000"/>
    <n v="827500"/>
    <n v="1"/>
    <n v="8.6999999999999993"/>
    <n v="75"/>
    <n v="7.8"/>
    <n v="228"/>
    <s v="Ninti"/>
    <n v="808"/>
    <x v="3"/>
    <x v="0"/>
  </r>
  <r>
    <s v="Max Payne"/>
    <x v="4"/>
    <n v="8"/>
    <x v="9"/>
    <x v="6"/>
    <n v="9"/>
    <x v="2"/>
    <n v="32"/>
    <x v="213"/>
    <n v="1050000"/>
    <n v="50000"/>
    <n v="220000"/>
    <n v="3310000"/>
    <n v="827500"/>
    <n v="1"/>
    <n v="8"/>
    <n v="21"/>
    <n v="8.5"/>
    <n v="86"/>
    <s v="Rockstar Toronto"/>
    <n v="963"/>
    <x v="1"/>
    <x v="1"/>
  </r>
  <r>
    <s v="Assassin's Creed IV: Black Flag"/>
    <x v="2"/>
    <n v="15"/>
    <x v="6"/>
    <x v="4"/>
    <n v="1"/>
    <x v="5"/>
    <n v="35"/>
    <x v="199"/>
    <n v="1110000"/>
    <n v="10000"/>
    <n v="290000"/>
    <n v="3310000"/>
    <n v="827500"/>
    <n v="1"/>
    <n v="8.6"/>
    <n v="35"/>
    <n v="7.9"/>
    <n v="701"/>
    <s v="Ubisoft"/>
    <n v="1199"/>
    <x v="1"/>
    <x v="0"/>
  </r>
  <r>
    <s v="The Lord of the Rings: The Return of the King"/>
    <x v="4"/>
    <n v="8"/>
    <x v="15"/>
    <x v="4"/>
    <n v="1"/>
    <x v="7"/>
    <n v="15"/>
    <x v="214"/>
    <n v="1280000"/>
    <n v="50000"/>
    <n v="460000"/>
    <n v="3290000"/>
    <n v="822500"/>
    <n v="1"/>
    <n v="8.5"/>
    <n v="31"/>
    <n v="8.6999999999999993"/>
    <n v="105"/>
    <s v="EA Games"/>
    <n v="347"/>
    <x v="2"/>
    <x v="1"/>
  </r>
  <r>
    <s v="Gears of War: Ultimate Edition"/>
    <x v="13"/>
    <n v="17"/>
    <x v="13"/>
    <x v="6"/>
    <n v="9"/>
    <x v="1"/>
    <n v="23"/>
    <x v="215"/>
    <n v="330000"/>
    <n v="0"/>
    <n v="340000"/>
    <n v="3280000"/>
    <n v="820000"/>
    <n v="1"/>
    <n v="8.1999999999999993"/>
    <n v="74"/>
    <n v="7.5"/>
    <n v="563"/>
    <s v="Splash Damage, The Coalition"/>
    <n v="1073"/>
    <x v="1"/>
    <x v="1"/>
  </r>
  <r>
    <s v="True Crime: Streets of LA"/>
    <x v="4"/>
    <n v="8"/>
    <x v="15"/>
    <x v="4"/>
    <n v="1"/>
    <x v="4"/>
    <n v="4"/>
    <x v="216"/>
    <n v="1050000"/>
    <n v="20000"/>
    <n v="310000"/>
    <n v="3270000"/>
    <n v="817500"/>
    <n v="1"/>
    <n v="7.7"/>
    <n v="39"/>
    <n v="8"/>
    <n v="94"/>
    <s v="Luxoflux, Inc."/>
    <n v="689"/>
    <x v="1"/>
    <x v="1"/>
  </r>
  <r>
    <s v="Professor Layton and the Unwound Future"/>
    <x v="1"/>
    <n v="3"/>
    <x v="1"/>
    <x v="5"/>
    <n v="6"/>
    <x v="0"/>
    <n v="26"/>
    <x v="193"/>
    <n v="1570000"/>
    <n v="820000"/>
    <n v="270000"/>
    <n v="3260000"/>
    <n v="815000"/>
    <n v="1"/>
    <n v="8.6"/>
    <n v="62"/>
    <n v="9.1999999999999993"/>
    <n v="111"/>
    <s v="Level 5"/>
    <n v="668"/>
    <x v="3"/>
    <x v="1"/>
  </r>
  <r>
    <s v="FIFA 16"/>
    <x v="13"/>
    <n v="17"/>
    <x v="13"/>
    <x v="0"/>
    <n v="11"/>
    <x v="7"/>
    <n v="15"/>
    <x v="217"/>
    <n v="2120000"/>
    <n v="0"/>
    <n v="240000"/>
    <n v="3250000"/>
    <n v="812500"/>
    <n v="1"/>
    <n v="8.4"/>
    <n v="45"/>
    <n v="4.4000000000000004"/>
    <n v="459"/>
    <s v="EA Sports"/>
    <n v="356"/>
    <x v="0"/>
    <x v="1"/>
  </r>
  <r>
    <s v="Weii Music"/>
    <x v="0"/>
    <n v="13"/>
    <x v="1"/>
    <x v="3"/>
    <n v="4"/>
    <x v="0"/>
    <n v="26"/>
    <x v="183"/>
    <n v="1110000"/>
    <n v="460000"/>
    <n v="320000"/>
    <n v="3240000"/>
    <n v="810000"/>
    <n v="1"/>
    <n v="6.3"/>
    <n v="43"/>
    <n v="4.5999999999999996"/>
    <n v="116"/>
    <s v="Ninti"/>
    <n v="808"/>
    <x v="0"/>
    <x v="0"/>
  </r>
  <r>
    <s v="Madden NFL 16"/>
    <x v="6"/>
    <n v="10"/>
    <x v="13"/>
    <x v="0"/>
    <n v="11"/>
    <x v="7"/>
    <n v="15"/>
    <x v="218"/>
    <n v="300000"/>
    <n v="0"/>
    <n v="600000"/>
    <n v="3240000"/>
    <n v="810000"/>
    <n v="1"/>
    <n v="8.3000000000000007"/>
    <n v="37"/>
    <n v="5.9"/>
    <n v="180"/>
    <s v="EA Sports"/>
    <n v="356"/>
    <x v="0"/>
    <x v="1"/>
  </r>
  <r>
    <s v="Gran Turismo 6"/>
    <x v="3"/>
    <n v="9"/>
    <x v="6"/>
    <x v="1"/>
    <n v="7"/>
    <x v="3"/>
    <n v="30"/>
    <x v="219"/>
    <n v="1670000"/>
    <n v="400000"/>
    <n v="440000"/>
    <n v="3230000"/>
    <n v="807500"/>
    <n v="1"/>
    <n v="8.1"/>
    <n v="81"/>
    <n v="7.7"/>
    <n v="758"/>
    <s v="Polyphony Digital"/>
    <n v="889"/>
    <x v="0"/>
    <x v="1"/>
  </r>
  <r>
    <s v="Halo: The Master Chief Collection"/>
    <x v="13"/>
    <n v="17"/>
    <x v="12"/>
    <x v="6"/>
    <n v="9"/>
    <x v="1"/>
    <n v="23"/>
    <x v="125"/>
    <n v="1000000"/>
    <n v="30000"/>
    <n v="290000"/>
    <n v="3230000"/>
    <n v="807500"/>
    <n v="1"/>
    <n v="8.5"/>
    <n v="69"/>
    <n v="7.2"/>
    <n v="1267"/>
    <s v="343 Industries"/>
    <n v="15"/>
    <x v="1"/>
    <x v="1"/>
  </r>
  <r>
    <s v="Super Marrison Maker"/>
    <x v="10"/>
    <n v="14"/>
    <x v="13"/>
    <x v="2"/>
    <n v="5"/>
    <x v="0"/>
    <n v="26"/>
    <x v="220"/>
    <n v="890000"/>
    <n v="940000"/>
    <n v="200000"/>
    <n v="3210000"/>
    <n v="802500"/>
    <n v="1"/>
    <n v="8.8000000000000007"/>
    <n v="85"/>
    <n v="8.6999999999999993"/>
    <n v="691"/>
    <s v="Ninti"/>
    <n v="808"/>
    <x v="0"/>
    <x v="0"/>
  </r>
  <r>
    <s v="God of War: Chains of Olympus"/>
    <x v="9"/>
    <n v="11"/>
    <x v="1"/>
    <x v="4"/>
    <n v="1"/>
    <x v="3"/>
    <n v="30"/>
    <x v="221"/>
    <n v="1000000"/>
    <n v="40000"/>
    <n v="660000"/>
    <n v="3180000"/>
    <n v="795000"/>
    <n v="1"/>
    <n v="9.1"/>
    <n v="79"/>
    <n v="8.6"/>
    <n v="565"/>
    <s v="Ready at Dawn"/>
    <n v="927"/>
    <x v="1"/>
    <x v="1"/>
  </r>
  <r>
    <s v="Enter the Matrix"/>
    <x v="4"/>
    <n v="8"/>
    <x v="15"/>
    <x v="4"/>
    <n v="1"/>
    <x v="14"/>
    <n v="5"/>
    <x v="181"/>
    <n v="1120000"/>
    <n v="90000"/>
    <n v="190000"/>
    <n v="3180000"/>
    <n v="795000"/>
    <n v="1"/>
    <n v="6.2"/>
    <n v="30"/>
    <n v="8.1"/>
    <n v="137"/>
    <s v="Shiny Entertainment"/>
    <n v="1030"/>
    <x v="2"/>
    <x v="1"/>
  </r>
  <r>
    <s v="Crisis Core: Final Fantasy VII"/>
    <x v="9"/>
    <n v="11"/>
    <x v="4"/>
    <x v="9"/>
    <n v="8"/>
    <x v="10"/>
    <n v="31"/>
    <x v="183"/>
    <n v="590000"/>
    <n v="800000"/>
    <n v="430000"/>
    <n v="3170000"/>
    <n v="792500"/>
    <n v="1"/>
    <n v="8.3000000000000007"/>
    <n v="67"/>
    <n v="8"/>
    <n v="463"/>
    <s v="Square Enix"/>
    <n v="1075"/>
    <x v="2"/>
    <x v="0"/>
  </r>
  <r>
    <s v="L.A. Noire"/>
    <x v="3"/>
    <n v="9"/>
    <x v="10"/>
    <x v="10"/>
    <n v="2"/>
    <x v="2"/>
    <n v="32"/>
    <x v="222"/>
    <n v="1290000"/>
    <n v="120000"/>
    <n v="490000"/>
    <n v="3170000"/>
    <n v="792500"/>
    <n v="1"/>
    <n v="8.9"/>
    <n v="78"/>
    <n v="7.7"/>
    <n v="1010"/>
    <s v="Team Bondi"/>
    <n v="1131"/>
    <x v="1"/>
    <x v="1"/>
  </r>
  <r>
    <s v="Animal Crossing"/>
    <x v="11"/>
    <n v="5"/>
    <x v="9"/>
    <x v="8"/>
    <n v="10"/>
    <x v="0"/>
    <n v="26"/>
    <x v="108"/>
    <n v="160000"/>
    <n v="990000"/>
    <n v="90000"/>
    <n v="3160000"/>
    <n v="790000"/>
    <n v="1"/>
    <n v="8.6999999999999993"/>
    <n v="42"/>
    <n v="8.9"/>
    <n v="137"/>
    <s v="Ninti"/>
    <n v="808"/>
    <x v="0"/>
    <x v="0"/>
  </r>
  <r>
    <s v="FIFA Soccer 08"/>
    <x v="4"/>
    <n v="8"/>
    <x v="4"/>
    <x v="0"/>
    <n v="11"/>
    <x v="7"/>
    <n v="15"/>
    <x v="176"/>
    <n v="0"/>
    <n v="0"/>
    <n v="2460000"/>
    <n v="3140000"/>
    <n v="785000"/>
    <n v="1"/>
    <n v="8.3000000000000007"/>
    <n v="12"/>
    <n v="6.5"/>
    <n v="36"/>
    <s v="EA Canada"/>
    <n v="339"/>
    <x v="0"/>
    <x v="1"/>
  </r>
  <r>
    <s v="Club Penguin: Elite Penguin Force"/>
    <x v="1"/>
    <n v="3"/>
    <x v="1"/>
    <x v="10"/>
    <n v="2"/>
    <x v="17"/>
    <n v="13"/>
    <x v="223"/>
    <n v="970000"/>
    <n v="0"/>
    <n v="300000"/>
    <n v="3140000"/>
    <n v="785000"/>
    <n v="1"/>
    <m/>
    <m/>
    <n v="8"/>
    <n v="37"/>
    <s v="1st Playable Productions"/>
    <n v="6"/>
    <x v="0"/>
    <x v="1"/>
  </r>
  <r>
    <s v="Spider-Man"/>
    <x v="14"/>
    <n v="7"/>
    <x v="16"/>
    <x v="4"/>
    <n v="1"/>
    <x v="4"/>
    <n v="4"/>
    <x v="119"/>
    <n v="1250000"/>
    <n v="20000"/>
    <n v="160000"/>
    <n v="3130000"/>
    <n v="782500"/>
    <n v="1"/>
    <n v="8.6999999999999993"/>
    <n v="19"/>
    <n v="9"/>
    <n v="107"/>
    <s v="Neversoft Entertainment"/>
    <n v="793"/>
    <x v="0"/>
    <x v="1"/>
  </r>
  <r>
    <s v="Marrison Party 9"/>
    <x v="0"/>
    <n v="13"/>
    <x v="11"/>
    <x v="3"/>
    <n v="4"/>
    <x v="0"/>
    <n v="26"/>
    <x v="51"/>
    <n v="1090000"/>
    <n v="760000"/>
    <n v="220000"/>
    <n v="3130000"/>
    <n v="782500"/>
    <n v="1"/>
    <n v="7.3"/>
    <n v="45"/>
    <n v="6.8"/>
    <n v="155"/>
    <s v="Nd Cube"/>
    <n v="783"/>
    <x v="0"/>
    <x v="1"/>
  </r>
  <r>
    <s v="Sonic Rush"/>
    <x v="1"/>
    <n v="3"/>
    <x v="3"/>
    <x v="2"/>
    <n v="5"/>
    <x v="18"/>
    <n v="29"/>
    <x v="112"/>
    <n v="1560000"/>
    <n v="60000"/>
    <n v="290000"/>
    <n v="3120000"/>
    <n v="780000"/>
    <n v="1"/>
    <n v="8.1999999999999993"/>
    <n v="43"/>
    <n v="8.5"/>
    <n v="101"/>
    <s v="Dimps Corporation, Sonic Team"/>
    <n v="314"/>
    <x v="0"/>
    <x v="1"/>
  </r>
  <r>
    <s v="Rhythm Heaven"/>
    <x v="1"/>
    <n v="3"/>
    <x v="1"/>
    <x v="3"/>
    <n v="4"/>
    <x v="0"/>
    <n v="26"/>
    <x v="224"/>
    <n v="500000"/>
    <n v="1930000"/>
    <n v="130000"/>
    <n v="3110000"/>
    <n v="777500"/>
    <n v="1"/>
    <n v="8.3000000000000007"/>
    <n v="48"/>
    <n v="9"/>
    <n v="63"/>
    <s v="Ninti"/>
    <n v="808"/>
    <x v="0"/>
    <x v="0"/>
  </r>
  <r>
    <s v="Fallout: New Vegas"/>
    <x v="3"/>
    <n v="9"/>
    <x v="5"/>
    <x v="9"/>
    <n v="8"/>
    <x v="6"/>
    <n v="7"/>
    <x v="225"/>
    <n v="1030000"/>
    <n v="100000"/>
    <n v="460000"/>
    <n v="3110000"/>
    <n v="777500"/>
    <n v="1"/>
    <n v="8.1999999999999993"/>
    <n v="57"/>
    <n v="7.8"/>
    <n v="492"/>
    <s v="Obsidian Entertainment"/>
    <n v="829"/>
    <x v="1"/>
    <x v="1"/>
  </r>
  <r>
    <s v="Personal Trainer: Cooking"/>
    <x v="1"/>
    <n v="3"/>
    <x v="0"/>
    <x v="3"/>
    <n v="4"/>
    <x v="0"/>
    <n v="26"/>
    <x v="173"/>
    <n v="1000000"/>
    <n v="1030000"/>
    <n v="170000"/>
    <n v="3100000"/>
    <n v="775000"/>
    <n v="1"/>
    <n v="8.1"/>
    <n v="12"/>
    <n v="7.8"/>
    <n v="10"/>
    <s v="Indies Zero"/>
    <n v="569"/>
    <x v="0"/>
    <x v="1"/>
  </r>
  <r>
    <s v="The Elder Scrolls IV: Oblivion"/>
    <x v="3"/>
    <n v="9"/>
    <x v="4"/>
    <x v="9"/>
    <n v="8"/>
    <x v="5"/>
    <n v="35"/>
    <x v="226"/>
    <n v="850000"/>
    <n v="140000"/>
    <n v="430000"/>
    <n v="3110000"/>
    <n v="777500"/>
    <n v="1"/>
    <n v="9.3000000000000007"/>
    <n v="45"/>
    <n v="8"/>
    <n v="604"/>
    <s v="4J Studios"/>
    <n v="21"/>
    <x v="1"/>
    <x v="1"/>
  </r>
  <r>
    <s v="The Legend of Zelda: A Link Between Worlds"/>
    <x v="5"/>
    <n v="1"/>
    <x v="6"/>
    <x v="4"/>
    <n v="1"/>
    <x v="0"/>
    <n v="26"/>
    <x v="165"/>
    <n v="1010000"/>
    <n v="460000"/>
    <n v="230000"/>
    <n v="3100000"/>
    <n v="775000"/>
    <n v="1"/>
    <n v="9.1"/>
    <n v="81"/>
    <n v="8.9"/>
    <n v="1057"/>
    <s v="Ninti"/>
    <n v="808"/>
    <x v="0"/>
    <x v="0"/>
  </r>
  <r>
    <s v="Resident Evil 6"/>
    <x v="3"/>
    <n v="9"/>
    <x v="11"/>
    <x v="6"/>
    <n v="9"/>
    <x v="12"/>
    <n v="8"/>
    <x v="156"/>
    <n v="940000"/>
    <n v="880000"/>
    <n v="400000"/>
    <n v="3100000"/>
    <n v="775000"/>
    <n v="1"/>
    <n v="7.4"/>
    <n v="34"/>
    <n v="5.4"/>
    <n v="1304"/>
    <s v="Capcom"/>
    <n v="202"/>
    <x v="1"/>
    <x v="0"/>
  </r>
  <r>
    <s v="Mass Effect 2"/>
    <x v="2"/>
    <n v="15"/>
    <x v="5"/>
    <x v="9"/>
    <n v="8"/>
    <x v="7"/>
    <n v="15"/>
    <x v="213"/>
    <n v="810000"/>
    <n v="30000"/>
    <n v="270000"/>
    <n v="3100000"/>
    <n v="775000"/>
    <n v="1"/>
    <n v="9.6"/>
    <n v="98"/>
    <n v="8.9"/>
    <n v="3143"/>
    <s v="BioWare"/>
    <n v="145"/>
    <x v="1"/>
    <x v="1"/>
  </r>
  <r>
    <s v="Dragon Ball Z: Budokai"/>
    <x v="4"/>
    <n v="8"/>
    <x v="8"/>
    <x v="7"/>
    <n v="3"/>
    <x v="14"/>
    <n v="5"/>
    <x v="227"/>
    <n v="280000"/>
    <n v="550000"/>
    <n v="80000"/>
    <n v="3080000"/>
    <n v="770000"/>
    <n v="1"/>
    <n v="6.7"/>
    <n v="28"/>
    <n v="7.9"/>
    <n v="71"/>
    <s v="Dimps Corporation"/>
    <n v="311"/>
    <x v="2"/>
    <x v="1"/>
  </r>
  <r>
    <s v="Madden NFL 2002"/>
    <x v="4"/>
    <n v="8"/>
    <x v="9"/>
    <x v="0"/>
    <n v="11"/>
    <x v="7"/>
    <n v="15"/>
    <x v="28"/>
    <n v="160000"/>
    <n v="10000"/>
    <n v="420000"/>
    <n v="3090000"/>
    <n v="772500"/>
    <n v="1"/>
    <n v="9.4"/>
    <n v="23"/>
    <n v="7.9"/>
    <n v="46"/>
    <s v="EA Sports"/>
    <n v="356"/>
    <x v="0"/>
    <x v="1"/>
  </r>
  <r>
    <s v="The Sims: Vacation"/>
    <x v="8"/>
    <n v="6"/>
    <x v="8"/>
    <x v="8"/>
    <n v="10"/>
    <x v="7"/>
    <n v="15"/>
    <x v="228"/>
    <n v="1210000"/>
    <n v="0"/>
    <n v="140000"/>
    <n v="3070000"/>
    <n v="767500"/>
    <n v="1"/>
    <n v="7.5"/>
    <n v="18"/>
    <n v="7.8"/>
    <n v="22"/>
    <s v="Maxis"/>
    <n v="714"/>
    <x v="2"/>
    <x v="1"/>
  </r>
  <r>
    <s v="Animal Crossing: Happy Home Designer"/>
    <x v="5"/>
    <n v="1"/>
    <x v="13"/>
    <x v="8"/>
    <n v="10"/>
    <x v="0"/>
    <n v="26"/>
    <x v="229"/>
    <n v="1020000"/>
    <n v="1400000"/>
    <n v="120000"/>
    <n v="3050000"/>
    <n v="762500"/>
    <n v="1"/>
    <n v="6.6"/>
    <n v="60"/>
    <n v="6.9"/>
    <n v="106"/>
    <s v="Ninti"/>
    <n v="808"/>
    <x v="0"/>
    <x v="0"/>
  </r>
  <r>
    <s v="The Sims 4"/>
    <x v="8"/>
    <n v="6"/>
    <x v="12"/>
    <x v="8"/>
    <n v="10"/>
    <x v="7"/>
    <n v="15"/>
    <x v="230"/>
    <n v="1820000"/>
    <n v="0"/>
    <n v="230000"/>
    <n v="3050000"/>
    <n v="762500"/>
    <n v="1"/>
    <n v="7"/>
    <n v="74"/>
    <n v="3.9"/>
    <n v="2057"/>
    <s v="Maxis"/>
    <n v="714"/>
    <x v="2"/>
    <x v="1"/>
  </r>
  <r>
    <s v="Borderlands 2"/>
    <x v="2"/>
    <n v="15"/>
    <x v="11"/>
    <x v="6"/>
    <n v="9"/>
    <x v="2"/>
    <n v="32"/>
    <x v="216"/>
    <n v="880000"/>
    <n v="40000"/>
    <n v="250000"/>
    <n v="3060000"/>
    <n v="765000"/>
    <n v="1"/>
    <n v="8.9"/>
    <n v="59"/>
    <n v="8.1999999999999993"/>
    <n v="892"/>
    <s v="Gearbox Software"/>
    <n v="469"/>
    <x v="1"/>
    <x v="1"/>
  </r>
  <r>
    <s v="LEGO Batman: The Videogame"/>
    <x v="1"/>
    <n v="3"/>
    <x v="1"/>
    <x v="4"/>
    <n v="1"/>
    <x v="13"/>
    <n v="38"/>
    <x v="49"/>
    <n v="1010000"/>
    <n v="0"/>
    <n v="290000"/>
    <n v="3050000"/>
    <n v="762500"/>
    <n v="1"/>
    <n v="7.2"/>
    <n v="16"/>
    <n v="8"/>
    <n v="16"/>
    <s v="TT Fusion"/>
    <n v="1194"/>
    <x v="3"/>
    <x v="1"/>
  </r>
  <r>
    <s v="Kung Fu Panda"/>
    <x v="2"/>
    <n v="15"/>
    <x v="1"/>
    <x v="4"/>
    <n v="1"/>
    <x v="4"/>
    <n v="4"/>
    <x v="125"/>
    <n v="840000"/>
    <n v="0"/>
    <n v="290000"/>
    <n v="3040000"/>
    <n v="760000"/>
    <n v="1"/>
    <n v="7.5"/>
    <n v="42"/>
    <n v="7.4"/>
    <n v="32"/>
    <s v="Luxoflux, Inc."/>
    <n v="689"/>
    <x v="3"/>
    <x v="1"/>
  </r>
  <r>
    <s v="Mass Effect 3"/>
    <x v="2"/>
    <n v="15"/>
    <x v="11"/>
    <x v="9"/>
    <n v="8"/>
    <x v="7"/>
    <n v="15"/>
    <x v="129"/>
    <n v="840000"/>
    <n v="30000"/>
    <n v="240000"/>
    <n v="3050000"/>
    <n v="762500"/>
    <n v="1"/>
    <n v="9.3000000000000007"/>
    <n v="74"/>
    <n v="5.8"/>
    <n v="3725"/>
    <s v="BioWare"/>
    <n v="145"/>
    <x v="1"/>
    <x v="1"/>
  </r>
  <r>
    <s v="Heavy Rain"/>
    <x v="3"/>
    <n v="9"/>
    <x v="5"/>
    <x v="10"/>
    <n v="2"/>
    <x v="3"/>
    <n v="30"/>
    <x v="231"/>
    <n v="1210000"/>
    <n v="60000"/>
    <n v="470000"/>
    <n v="3030000"/>
    <n v="757500"/>
    <n v="1"/>
    <n v="8.6999999999999993"/>
    <n v="107"/>
    <n v="7.7"/>
    <n v="2759"/>
    <s v="Quantic Dream"/>
    <n v="911"/>
    <x v="1"/>
    <x v="1"/>
  </r>
  <r>
    <s v="Saints Row 2"/>
    <x v="2"/>
    <n v="15"/>
    <x v="1"/>
    <x v="4"/>
    <n v="1"/>
    <x v="19"/>
    <n v="34"/>
    <x v="129"/>
    <n v="790000"/>
    <n v="20000"/>
    <n v="280000"/>
    <n v="3030000"/>
    <n v="757500"/>
    <n v="1"/>
    <n v="8.1"/>
    <n v="75"/>
    <n v="8.1"/>
    <n v="307"/>
    <s v="Volition Inc."/>
    <n v="1267"/>
    <x v="1"/>
    <x v="1"/>
  </r>
  <r>
    <s v="Tom Clancy's Splinter Cell"/>
    <x v="7"/>
    <n v="16"/>
    <x v="8"/>
    <x v="4"/>
    <n v="1"/>
    <x v="5"/>
    <n v="35"/>
    <x v="105"/>
    <n v="1040000"/>
    <n v="0"/>
    <n v="130000"/>
    <n v="3020000"/>
    <n v="755000"/>
    <n v="1"/>
    <n v="9.3000000000000007"/>
    <n v="46"/>
    <n v="8.5"/>
    <n v="121"/>
    <s v="Ubisoft Montreal"/>
    <n v="1207"/>
    <x v="2"/>
    <x v="1"/>
  </r>
  <r>
    <s v="FIFA 14"/>
    <x v="6"/>
    <n v="10"/>
    <x v="6"/>
    <x v="0"/>
    <n v="11"/>
    <x v="7"/>
    <n v="15"/>
    <x v="118"/>
    <n v="1850000"/>
    <n v="110000"/>
    <n v="440000"/>
    <n v="3010000"/>
    <n v="752500"/>
    <n v="1"/>
    <n v="8.6999999999999993"/>
    <n v="26"/>
    <n v="6.3"/>
    <n v="616"/>
    <s v="EA Canada"/>
    <n v="339"/>
    <x v="0"/>
    <x v="1"/>
  </r>
  <r>
    <s v="Killzone 2"/>
    <x v="3"/>
    <n v="9"/>
    <x v="2"/>
    <x v="6"/>
    <n v="9"/>
    <x v="3"/>
    <n v="30"/>
    <x v="165"/>
    <n v="1060000"/>
    <n v="80000"/>
    <n v="470000"/>
    <n v="3010000"/>
    <n v="752500"/>
    <n v="1"/>
    <n v="9.1"/>
    <n v="94"/>
    <n v="8.1"/>
    <n v="1505"/>
    <s v="Guerrilla"/>
    <n v="500"/>
    <x v="1"/>
    <x v="1"/>
  </r>
  <r>
    <s v="Far Cry 3"/>
    <x v="2"/>
    <n v="15"/>
    <x v="11"/>
    <x v="6"/>
    <n v="9"/>
    <x v="5"/>
    <n v="35"/>
    <x v="232"/>
    <n v="1320000"/>
    <n v="20000"/>
    <n v="280000"/>
    <n v="3000000"/>
    <n v="750000"/>
    <n v="1"/>
    <n v="9.1"/>
    <n v="39"/>
    <n v="8.6"/>
    <n v="1247"/>
    <s v="Ubisoft Montreal"/>
    <n v="1207"/>
    <x v="1"/>
    <x v="1"/>
  </r>
  <r>
    <s v="Epic Mickey"/>
    <x v="0"/>
    <n v="13"/>
    <x v="5"/>
    <x v="2"/>
    <n v="5"/>
    <x v="17"/>
    <n v="13"/>
    <x v="209"/>
    <n v="630000"/>
    <n v="120000"/>
    <n v="220000"/>
    <n v="3010000"/>
    <n v="752500"/>
    <n v="1"/>
    <n v="7.3"/>
    <n v="78"/>
    <n v="7"/>
    <n v="131"/>
    <s v="Junction Point"/>
    <n v="613"/>
    <x v="0"/>
    <x v="1"/>
  </r>
  <r>
    <s v="NBA 2K13"/>
    <x v="2"/>
    <n v="15"/>
    <x v="11"/>
    <x v="0"/>
    <n v="11"/>
    <x v="2"/>
    <n v="32"/>
    <x v="132"/>
    <n v="200000"/>
    <n v="10000"/>
    <n v="190000"/>
    <n v="3000000"/>
    <n v="750000"/>
    <n v="1"/>
    <n v="8.8000000000000007"/>
    <n v="41"/>
    <n v="7.2"/>
    <n v="131"/>
    <s v="Visual Concepts"/>
    <n v="1259"/>
    <x v="0"/>
    <x v="1"/>
  </r>
  <r>
    <s v="Dragon Ball Z: Budokai Tenkaichi 3"/>
    <x v="4"/>
    <n v="8"/>
    <x v="4"/>
    <x v="7"/>
    <n v="3"/>
    <x v="14"/>
    <n v="5"/>
    <x v="233"/>
    <n v="0"/>
    <n v="760000"/>
    <n v="1090000"/>
    <n v="3000000"/>
    <n v="750000"/>
    <n v="1"/>
    <n v="7.3"/>
    <n v="24"/>
    <n v="9.1999999999999993"/>
    <n v="173"/>
    <s v="Spike, Namco Bandai Games"/>
    <n v="1071"/>
    <x v="2"/>
    <x v="1"/>
  </r>
  <r>
    <s v="The Sims: Livin Large"/>
    <x v="8"/>
    <n v="6"/>
    <x v="16"/>
    <x v="3"/>
    <n v="4"/>
    <x v="7"/>
    <n v="15"/>
    <x v="234"/>
    <n v="1180000"/>
    <n v="0"/>
    <n v="130000"/>
    <n v="2980000"/>
    <n v="745000"/>
    <n v="1"/>
    <n v="8.1999999999999993"/>
    <n v="23"/>
    <n v="6.6"/>
    <n v="20"/>
    <s v="Maxis"/>
    <n v="714"/>
    <x v="2"/>
    <x v="1"/>
  </r>
  <r>
    <s v="World Soccer Winning Eleven 6 International"/>
    <x v="4"/>
    <n v="8"/>
    <x v="8"/>
    <x v="0"/>
    <n v="11"/>
    <x v="9"/>
    <n v="19"/>
    <x v="162"/>
    <n v="1260000"/>
    <n v="1160000"/>
    <n v="450000"/>
    <n v="2990000"/>
    <n v="747500"/>
    <n v="1"/>
    <n v="9.3000000000000007"/>
    <n v="24"/>
    <n v="9.1"/>
    <n v="65"/>
    <s v="KCET"/>
    <n v="631"/>
    <x v="0"/>
    <x v="1"/>
  </r>
  <r>
    <s v="Devil May Cry"/>
    <x v="4"/>
    <n v="8"/>
    <x v="9"/>
    <x v="4"/>
    <n v="1"/>
    <x v="12"/>
    <n v="8"/>
    <x v="235"/>
    <n v="860000"/>
    <n v="640000"/>
    <n v="130000"/>
    <n v="2990000"/>
    <n v="747500"/>
    <n v="1"/>
    <n v="9.4"/>
    <n v="37"/>
    <n v="8.5"/>
    <n v="466"/>
    <s v="Capcom"/>
    <n v="202"/>
    <x v="1"/>
    <x v="0"/>
  </r>
  <r>
    <s v="Star Wars: The Old Republic"/>
    <x v="8"/>
    <n v="6"/>
    <x v="10"/>
    <x v="9"/>
    <n v="8"/>
    <x v="7"/>
    <n v="15"/>
    <x v="190"/>
    <n v="1010000"/>
    <n v="0"/>
    <n v="380000"/>
    <n v="2970000"/>
    <n v="742500"/>
    <n v="1"/>
    <n v="8.5"/>
    <n v="73"/>
    <n v="5.9"/>
    <n v="2748"/>
    <s v="LucasArts, BioWare"/>
    <n v="684"/>
    <x v="2"/>
    <x v="1"/>
  </r>
  <r>
    <s v="Middle-Earth: Shadow of Mordor"/>
    <x v="6"/>
    <n v="10"/>
    <x v="12"/>
    <x v="4"/>
    <n v="1"/>
    <x v="13"/>
    <n v="38"/>
    <x v="236"/>
    <n v="1430000"/>
    <n v="50000"/>
    <n v="470000"/>
    <n v="2960000"/>
    <n v="740000"/>
    <n v="1"/>
    <n v="8.4"/>
    <n v="85"/>
    <n v="8.1"/>
    <n v="1886"/>
    <s v="Monolith Productions"/>
    <n v="754"/>
    <x v="1"/>
    <x v="1"/>
  </r>
  <r>
    <s v="Sonic Heroes"/>
    <x v="4"/>
    <n v="8"/>
    <x v="15"/>
    <x v="2"/>
    <n v="5"/>
    <x v="18"/>
    <n v="29"/>
    <x v="237"/>
    <n v="1370000"/>
    <n v="60000"/>
    <n v="490000"/>
    <n v="2960000"/>
    <n v="740000"/>
    <n v="1"/>
    <n v="6.4"/>
    <n v="29"/>
    <n v="7.8"/>
    <n v="94"/>
    <s v="Sonic Team"/>
    <n v="1056"/>
    <x v="0"/>
    <x v="1"/>
  </r>
  <r>
    <s v="Hitman 2: Silent Assassin"/>
    <x v="4"/>
    <n v="8"/>
    <x v="8"/>
    <x v="4"/>
    <n v="1"/>
    <x v="16"/>
    <n v="14"/>
    <x v="235"/>
    <n v="1150000"/>
    <n v="40000"/>
    <n v="410000"/>
    <n v="2960000"/>
    <n v="740000"/>
    <n v="1"/>
    <n v="8.5"/>
    <n v="19"/>
    <n v="7.8"/>
    <n v="78"/>
    <s v="Io Interactive"/>
    <n v="589"/>
    <x v="1"/>
    <x v="1"/>
  </r>
  <r>
    <s v="Titanfall"/>
    <x v="13"/>
    <n v="17"/>
    <x v="12"/>
    <x v="6"/>
    <n v="9"/>
    <x v="7"/>
    <n v="15"/>
    <x v="238"/>
    <n v="800000"/>
    <n v="40000"/>
    <n v="270000"/>
    <n v="2950000"/>
    <n v="737500"/>
    <n v="1"/>
    <n v="8.6"/>
    <n v="68"/>
    <n v="6.4"/>
    <n v="2658"/>
    <s v="Respawn Entertainment"/>
    <n v="949"/>
    <x v="1"/>
    <x v="1"/>
  </r>
  <r>
    <s v="Battlefield: Bad Company 2"/>
    <x v="3"/>
    <n v="9"/>
    <x v="5"/>
    <x v="6"/>
    <n v="9"/>
    <x v="7"/>
    <n v="15"/>
    <x v="189"/>
    <n v="1100000"/>
    <n v="80000"/>
    <n v="440000"/>
    <n v="2950000"/>
    <n v="737500"/>
    <n v="1"/>
    <n v="8.8000000000000007"/>
    <n v="59"/>
    <n v="8.5"/>
    <n v="572"/>
    <s v="EA DICE"/>
    <n v="345"/>
    <x v="1"/>
    <x v="1"/>
  </r>
  <r>
    <s v="SOCOM II: U.S. Navy SEALs"/>
    <x v="4"/>
    <n v="8"/>
    <x v="15"/>
    <x v="6"/>
    <n v="9"/>
    <x v="3"/>
    <n v="30"/>
    <x v="239"/>
    <n v="510000"/>
    <n v="60000"/>
    <n v="150000"/>
    <n v="2940000"/>
    <n v="735000"/>
    <n v="1"/>
    <n v="8.6999999999999993"/>
    <n v="42"/>
    <n v="9"/>
    <n v="93"/>
    <s v="Zipper Interactive"/>
    <n v="1306"/>
    <x v="1"/>
    <x v="1"/>
  </r>
  <r>
    <s v="Pac-Man Collection"/>
    <x v="12"/>
    <n v="4"/>
    <x v="9"/>
    <x v="5"/>
    <n v="6"/>
    <x v="14"/>
    <n v="5"/>
    <x v="131"/>
    <n v="770000"/>
    <n v="50000"/>
    <n v="50000"/>
    <n v="2940000"/>
    <n v="735000"/>
    <n v="1"/>
    <n v="7.9"/>
    <n v="13"/>
    <n v="7.8"/>
    <n v="4"/>
    <s v="Mass Media"/>
    <n v="709"/>
    <x v="0"/>
    <x v="1"/>
  </r>
  <r>
    <s v="Street Fighter IV"/>
    <x v="2"/>
    <n v="15"/>
    <x v="2"/>
    <x v="7"/>
    <n v="3"/>
    <x v="12"/>
    <n v="8"/>
    <x v="130"/>
    <n v="700000"/>
    <n v="150000"/>
    <n v="260000"/>
    <n v="2930000"/>
    <n v="732500"/>
    <n v="1"/>
    <n v="9.3000000000000007"/>
    <n v="77"/>
    <n v="7.3"/>
    <n v="292"/>
    <s v="Capcom"/>
    <n v="202"/>
    <x v="2"/>
    <x v="0"/>
  </r>
  <r>
    <s v="inFAMOUS"/>
    <x v="3"/>
    <n v="9"/>
    <x v="2"/>
    <x v="4"/>
    <n v="1"/>
    <x v="3"/>
    <n v="30"/>
    <x v="240"/>
    <n v="680000"/>
    <n v="120000"/>
    <n v="370000"/>
    <n v="2930000"/>
    <n v="732500"/>
    <n v="1"/>
    <n v="8.5"/>
    <n v="98"/>
    <n v="8.3000000000000007"/>
    <n v="1172"/>
    <s v="Sucker Punch"/>
    <n v="1095"/>
    <x v="2"/>
    <x v="1"/>
  </r>
  <r>
    <s v="Kirby Super Star Ultra"/>
    <x v="1"/>
    <n v="3"/>
    <x v="1"/>
    <x v="2"/>
    <n v="5"/>
    <x v="0"/>
    <n v="26"/>
    <x v="205"/>
    <n v="40000"/>
    <n v="1190000"/>
    <n v="150000"/>
    <n v="2930000"/>
    <n v="732500"/>
    <n v="1"/>
    <n v="7.6"/>
    <n v="40"/>
    <n v="8.8000000000000007"/>
    <n v="76"/>
    <s v="HAL Labs"/>
    <n v="505"/>
    <x v="0"/>
    <x v="1"/>
  </r>
  <r>
    <s v="Call of War: Ghosts"/>
    <x v="13"/>
    <n v="17"/>
    <x v="6"/>
    <x v="6"/>
    <n v="9"/>
    <x v="4"/>
    <n v="4"/>
    <x v="92"/>
    <n v="770000"/>
    <n v="0"/>
    <n v="270000"/>
    <n v="2920000"/>
    <n v="730000"/>
    <n v="1"/>
    <n v="7.8"/>
    <n v="7"/>
    <n v="4.3"/>
    <n v="700"/>
    <s v="Infinity Ward"/>
    <n v="573"/>
    <x v="1"/>
    <x v="1"/>
  </r>
  <r>
    <s v="FIFA 15"/>
    <x v="2"/>
    <n v="15"/>
    <x v="12"/>
    <x v="0"/>
    <n v="11"/>
    <x v="7"/>
    <n v="15"/>
    <x v="241"/>
    <n v="1920000"/>
    <n v="0"/>
    <n v="210000"/>
    <n v="2920000"/>
    <n v="730000"/>
    <n v="1"/>
    <m/>
    <m/>
    <n v="4.2"/>
    <n v="85"/>
    <s v="EA Sports"/>
    <n v="356"/>
    <x v="0"/>
    <x v="1"/>
  </r>
  <r>
    <s v="Mass Effect"/>
    <x v="2"/>
    <n v="15"/>
    <x v="4"/>
    <x v="9"/>
    <n v="8"/>
    <x v="1"/>
    <n v="23"/>
    <x v="207"/>
    <n v="790000"/>
    <n v="30000"/>
    <n v="270000"/>
    <n v="2920000"/>
    <n v="730000"/>
    <n v="1"/>
    <n v="9.1"/>
    <n v="74"/>
    <n v="8.6999999999999993"/>
    <n v="1692"/>
    <s v="BioWare"/>
    <n v="145"/>
    <x v="1"/>
    <x v="1"/>
  </r>
  <r>
    <s v="Sonic Mega Collection Plus"/>
    <x v="4"/>
    <n v="8"/>
    <x v="7"/>
    <x v="3"/>
    <n v="4"/>
    <x v="18"/>
    <n v="29"/>
    <x v="141"/>
    <n v="1140000"/>
    <n v="0"/>
    <n v="220000"/>
    <n v="2900000"/>
    <n v="725000"/>
    <n v="1"/>
    <n v="7.3"/>
    <n v="21"/>
    <n v="8.6"/>
    <n v="30"/>
    <s v="Sonic Team"/>
    <n v="1056"/>
    <x v="0"/>
    <x v="1"/>
  </r>
  <r>
    <s v="World Soccer Winning Eleven 7 International"/>
    <x v="4"/>
    <n v="8"/>
    <x v="15"/>
    <x v="0"/>
    <n v="11"/>
    <x v="9"/>
    <n v="19"/>
    <x v="86"/>
    <n v="1240000"/>
    <n v="1130000"/>
    <n v="450000"/>
    <n v="2900000"/>
    <n v="725000"/>
    <n v="1"/>
    <n v="9.3000000000000007"/>
    <n v="28"/>
    <n v="9"/>
    <n v="45"/>
    <s v="KCET"/>
    <n v="631"/>
    <x v="0"/>
    <x v="1"/>
  </r>
  <r>
    <s v="Sega Superstars Tennis"/>
    <x v="2"/>
    <n v="15"/>
    <x v="1"/>
    <x v="0"/>
    <n v="11"/>
    <x v="18"/>
    <n v="29"/>
    <x v="49"/>
    <n v="860000"/>
    <n v="0"/>
    <n v="280000"/>
    <n v="2890000"/>
    <n v="722500"/>
    <n v="1"/>
    <n v="6.7"/>
    <n v="45"/>
    <n v="6.8"/>
    <n v="18"/>
    <s v="Sumo Digital"/>
    <n v="1096"/>
    <x v="3"/>
    <x v="1"/>
  </r>
  <r>
    <s v="Hot Shots Golf 3"/>
    <x v="4"/>
    <n v="8"/>
    <x v="9"/>
    <x v="0"/>
    <n v="11"/>
    <x v="3"/>
    <n v="30"/>
    <x v="53"/>
    <n v="320000"/>
    <n v="1380000"/>
    <n v="200000"/>
    <n v="2890000"/>
    <n v="722500"/>
    <n v="1"/>
    <n v="8.5"/>
    <n v="30"/>
    <n v="8.9"/>
    <n v="16"/>
    <s v="Clap Hanz"/>
    <n v="226"/>
    <x v="0"/>
    <x v="1"/>
  </r>
  <r>
    <s v="Cooking Mama: Cook Off"/>
    <x v="0"/>
    <n v="13"/>
    <x v="4"/>
    <x v="8"/>
    <n v="10"/>
    <x v="8"/>
    <n v="1"/>
    <x v="154"/>
    <n v="1120000"/>
    <n v="50000"/>
    <n v="300000"/>
    <n v="2880000"/>
    <n v="720000"/>
    <n v="1"/>
    <n v="6.1"/>
    <n v="37"/>
    <n v="5.3"/>
    <n v="23"/>
    <s v="OfficeCreate"/>
    <n v="832"/>
    <x v="0"/>
    <x v="1"/>
  </r>
  <r>
    <s v="Call of War: Finest Hour"/>
    <x v="4"/>
    <n v="8"/>
    <x v="7"/>
    <x v="6"/>
    <n v="9"/>
    <x v="4"/>
    <n v="4"/>
    <x v="242"/>
    <n v="1120000"/>
    <n v="10000"/>
    <n v="240000"/>
    <n v="2880000"/>
    <n v="720000"/>
    <n v="1"/>
    <n v="7.6"/>
    <n v="49"/>
    <n v="7.7"/>
    <n v="69"/>
    <s v="Spark Unlimited"/>
    <n v="1062"/>
    <x v="2"/>
    <x v="1"/>
  </r>
  <r>
    <s v="WarioWare: Smooth Moves"/>
    <x v="0"/>
    <n v="13"/>
    <x v="0"/>
    <x v="5"/>
    <n v="6"/>
    <x v="0"/>
    <n v="26"/>
    <x v="182"/>
    <n v="1040000"/>
    <n v="730000"/>
    <n v="260000"/>
    <n v="2890000"/>
    <n v="722500"/>
    <n v="1"/>
    <n v="8.3000000000000007"/>
    <n v="61"/>
    <n v="7.4"/>
    <n v="179"/>
    <s v="Intelligent Systems"/>
    <n v="579"/>
    <x v="3"/>
    <x v="1"/>
  </r>
  <r>
    <s v="Imagine: Babyz"/>
    <x v="1"/>
    <n v="3"/>
    <x v="4"/>
    <x v="8"/>
    <n v="10"/>
    <x v="5"/>
    <n v="35"/>
    <x v="202"/>
    <n v="1260000"/>
    <n v="0"/>
    <n v="310000"/>
    <n v="2870000"/>
    <n v="717500"/>
    <n v="1"/>
    <m/>
    <m/>
    <n v="7.7"/>
    <n v="15"/>
    <s v="Ubisoft"/>
    <n v="1199"/>
    <x v="0"/>
    <x v="0"/>
  </r>
  <r>
    <s v="Madden NFL 13"/>
    <x v="2"/>
    <n v="15"/>
    <x v="11"/>
    <x v="0"/>
    <n v="11"/>
    <x v="7"/>
    <n v="15"/>
    <x v="64"/>
    <n v="150000"/>
    <n v="0"/>
    <n v="170000"/>
    <n v="2850000"/>
    <n v="712500"/>
    <n v="1"/>
    <n v="8.1"/>
    <n v="36"/>
    <n v="5.8"/>
    <n v="179"/>
    <s v="EA Tiburon"/>
    <n v="360"/>
    <x v="0"/>
    <x v="1"/>
  </r>
  <r>
    <s v="The Elder Scrolls III: Morrowind"/>
    <x v="7"/>
    <n v="16"/>
    <x v="8"/>
    <x v="9"/>
    <n v="8"/>
    <x v="5"/>
    <n v="35"/>
    <x v="174"/>
    <n v="630000"/>
    <n v="30000"/>
    <n v="110000"/>
    <n v="2860000"/>
    <n v="715000"/>
    <n v="1"/>
    <n v="8.6999999999999993"/>
    <n v="34"/>
    <n v="8.6999999999999993"/>
    <n v="111"/>
    <s v="Bethesda Softworks"/>
    <n v="129"/>
    <x v="2"/>
    <x v="1"/>
  </r>
  <r>
    <s v="Assassin's Creed IV: Black Flag"/>
    <x v="6"/>
    <n v="10"/>
    <x v="6"/>
    <x v="4"/>
    <n v="1"/>
    <x v="5"/>
    <n v="35"/>
    <x v="243"/>
    <n v="1310000"/>
    <n v="60000"/>
    <n v="420000"/>
    <n v="2860000"/>
    <n v="715000"/>
    <n v="1"/>
    <n v="8.3000000000000007"/>
    <n v="29"/>
    <n v="7.8"/>
    <n v="1530"/>
    <s v="Ubisoft"/>
    <n v="1199"/>
    <x v="1"/>
    <x v="0"/>
  </r>
  <r>
    <s v="Mortal Kombat"/>
    <x v="3"/>
    <n v="9"/>
    <x v="10"/>
    <x v="7"/>
    <n v="3"/>
    <x v="13"/>
    <n v="38"/>
    <x v="115"/>
    <n v="530000"/>
    <n v="0"/>
    <n v="340000"/>
    <n v="2850000"/>
    <n v="712500"/>
    <n v="1"/>
    <n v="8.4"/>
    <n v="60"/>
    <n v="8.4"/>
    <n v="494"/>
    <s v="NetherRealm Studios"/>
    <n v="790"/>
    <x v="1"/>
    <x v="1"/>
  </r>
  <r>
    <s v="Madden NFL 10"/>
    <x v="2"/>
    <n v="15"/>
    <x v="2"/>
    <x v="0"/>
    <n v="11"/>
    <x v="7"/>
    <n v="15"/>
    <x v="142"/>
    <n v="90000"/>
    <n v="0"/>
    <n v="220000"/>
    <n v="2830000"/>
    <n v="707500"/>
    <n v="1"/>
    <n v="8.5"/>
    <n v="58"/>
    <n v="6.1"/>
    <n v="90"/>
    <s v="EA Tiburon"/>
    <n v="360"/>
    <x v="0"/>
    <x v="1"/>
  </r>
  <r>
    <s v="BioShock"/>
    <x v="2"/>
    <n v="15"/>
    <x v="4"/>
    <x v="6"/>
    <n v="9"/>
    <x v="2"/>
    <n v="32"/>
    <x v="191"/>
    <n v="850000"/>
    <n v="50000"/>
    <n v="280000"/>
    <n v="2830000"/>
    <n v="707500"/>
    <n v="1"/>
    <n v="9.6"/>
    <n v="88"/>
    <n v="8.9"/>
    <n v="2249"/>
    <s v="Irrational Games, 2K Marin"/>
    <n v="600"/>
    <x v="1"/>
    <x v="1"/>
  </r>
  <r>
    <s v="Metroid Prime"/>
    <x v="11"/>
    <n v="5"/>
    <x v="8"/>
    <x v="6"/>
    <n v="9"/>
    <x v="0"/>
    <n v="26"/>
    <x v="117"/>
    <n v="670000"/>
    <n v="100000"/>
    <n v="90000"/>
    <n v="2820000"/>
    <n v="705000"/>
    <n v="1"/>
    <n v="9.6999999999999993"/>
    <n v="70"/>
    <n v="9.3000000000000007"/>
    <n v="747"/>
    <s v="Retro Studios"/>
    <n v="950"/>
    <x v="2"/>
    <x v="1"/>
  </r>
  <r>
    <s v="Assassin's Creed: Brotherhood"/>
    <x v="3"/>
    <n v="9"/>
    <x v="5"/>
    <x v="4"/>
    <n v="1"/>
    <x v="5"/>
    <n v="35"/>
    <x v="223"/>
    <n v="550000"/>
    <n v="110000"/>
    <n v="290000"/>
    <n v="2820000"/>
    <n v="705000"/>
    <n v="1"/>
    <n v="9"/>
    <n v="59"/>
    <n v="8.1999999999999993"/>
    <n v="791"/>
    <s v="Ubisoft Montreal"/>
    <n v="1207"/>
    <x v="1"/>
    <x v="1"/>
  </r>
  <r>
    <s v="Finding Nemo"/>
    <x v="12"/>
    <n v="4"/>
    <x v="15"/>
    <x v="4"/>
    <n v="1"/>
    <x v="19"/>
    <n v="34"/>
    <x v="244"/>
    <n v="1050000"/>
    <n v="40000"/>
    <n v="140000"/>
    <n v="2820000"/>
    <n v="705000"/>
    <n v="1"/>
    <m/>
    <m/>
    <n v="7"/>
    <n v="8"/>
    <s v="Vicarious Visions"/>
    <n v="1247"/>
    <x v="0"/>
    <x v="1"/>
  </r>
  <r>
    <s v="Zumba Fitness 2"/>
    <x v="0"/>
    <n v="13"/>
    <x v="10"/>
    <x v="0"/>
    <n v="11"/>
    <x v="20"/>
    <n v="21"/>
    <x v="242"/>
    <n v="1030000"/>
    <n v="0"/>
    <n v="270000"/>
    <n v="2810000"/>
    <n v="702500"/>
    <n v="1"/>
    <m/>
    <m/>
    <m/>
    <m/>
    <s v="Majesco Games, Majesco"/>
    <n v="703"/>
    <x v="2"/>
    <x v="1"/>
  </r>
  <r>
    <s v="Medal of Honor"/>
    <x v="3"/>
    <n v="9"/>
    <x v="5"/>
    <x v="6"/>
    <n v="9"/>
    <x v="7"/>
    <n v="15"/>
    <x v="157"/>
    <n v="1040000"/>
    <n v="70000"/>
    <n v="420000"/>
    <n v="2810000"/>
    <n v="702500"/>
    <n v="1"/>
    <n v="7.5"/>
    <n v="56"/>
    <n v="7.5"/>
    <n v="286"/>
    <s v="EA DICE, Danger Close"/>
    <n v="346"/>
    <x v="1"/>
    <x v="1"/>
  </r>
  <r>
    <s v="Imagine: Fashion Designer"/>
    <x v="1"/>
    <n v="3"/>
    <x v="4"/>
    <x v="8"/>
    <n v="10"/>
    <x v="5"/>
    <n v="35"/>
    <x v="245"/>
    <n v="1190000"/>
    <n v="0"/>
    <n v="300000"/>
    <n v="2810000"/>
    <n v="702500"/>
    <n v="1"/>
    <m/>
    <m/>
    <n v="7.6"/>
    <n v="7"/>
    <s v="Virtual Toys"/>
    <n v="1254"/>
    <x v="0"/>
    <x v="1"/>
  </r>
  <r>
    <s v="inFAMOUS: Second Son"/>
    <x v="6"/>
    <n v="10"/>
    <x v="12"/>
    <x v="4"/>
    <n v="1"/>
    <x v="3"/>
    <n v="30"/>
    <x v="157"/>
    <n v="980000"/>
    <n v="70000"/>
    <n v="460000"/>
    <n v="2790000"/>
    <n v="697500"/>
    <n v="1"/>
    <n v="8"/>
    <n v="90"/>
    <n v="7.9"/>
    <n v="2944"/>
    <s v="Sucker Punch"/>
    <n v="1095"/>
    <x v="2"/>
    <x v="1"/>
  </r>
  <r>
    <s v="NBA Street"/>
    <x v="4"/>
    <n v="8"/>
    <x v="9"/>
    <x v="0"/>
    <n v="11"/>
    <x v="7"/>
    <n v="15"/>
    <x v="246"/>
    <n v="220000"/>
    <n v="0"/>
    <n v="380000"/>
    <n v="2790000"/>
    <n v="697500"/>
    <n v="1"/>
    <n v="8.9"/>
    <n v="22"/>
    <n v="8.6"/>
    <n v="39"/>
    <s v="NuFX"/>
    <n v="827"/>
    <x v="0"/>
    <x v="1"/>
  </r>
  <r>
    <s v="Jak II"/>
    <x v="4"/>
    <n v="8"/>
    <x v="15"/>
    <x v="2"/>
    <n v="5"/>
    <x v="3"/>
    <n v="30"/>
    <x v="166"/>
    <n v="740000"/>
    <n v="0"/>
    <n v="360000"/>
    <n v="2780000"/>
    <n v="695000"/>
    <n v="1"/>
    <n v="8.6999999999999993"/>
    <n v="47"/>
    <n v="8.1999999999999993"/>
    <n v="241"/>
    <s v="Naughty Dog"/>
    <n v="778"/>
    <x v="2"/>
    <x v="1"/>
  </r>
  <r>
    <s v="Need for Speed: Hot Pursuit"/>
    <x v="3"/>
    <n v="9"/>
    <x v="5"/>
    <x v="1"/>
    <n v="7"/>
    <x v="7"/>
    <n v="15"/>
    <x v="184"/>
    <n v="1230000"/>
    <n v="30000"/>
    <n v="470000"/>
    <n v="2780000"/>
    <n v="695000"/>
    <n v="1"/>
    <n v="8.9"/>
    <n v="59"/>
    <n v="7.2"/>
    <n v="301"/>
    <s v="Criterion Games"/>
    <n v="261"/>
    <x v="3"/>
    <x v="1"/>
  </r>
  <r>
    <s v="Skylanders: Spyro's Adventure"/>
    <x v="0"/>
    <n v="13"/>
    <x v="10"/>
    <x v="4"/>
    <n v="1"/>
    <x v="4"/>
    <n v="4"/>
    <x v="183"/>
    <n v="1130000"/>
    <n v="0"/>
    <n v="300000"/>
    <n v="2780000"/>
    <n v="695000"/>
    <n v="1"/>
    <n v="8.1"/>
    <n v="11"/>
    <n v="5.6"/>
    <n v="31"/>
    <s v="Toys for Bob"/>
    <n v="1178"/>
    <x v="3"/>
    <x v="1"/>
  </r>
  <r>
    <s v="Battlefield 3"/>
    <x v="8"/>
    <n v="6"/>
    <x v="10"/>
    <x v="6"/>
    <n v="9"/>
    <x v="7"/>
    <n v="15"/>
    <x v="217"/>
    <n v="1430000"/>
    <n v="0"/>
    <n v="460000"/>
    <n v="2780000"/>
    <n v="695000"/>
    <n v="1"/>
    <n v="8.9"/>
    <n v="61"/>
    <n v="7.5"/>
    <n v="4926"/>
    <s v="EA DICE"/>
    <n v="345"/>
    <x v="1"/>
    <x v="1"/>
  </r>
  <r>
    <s v="Mortal Kombat X"/>
    <x v="6"/>
    <n v="10"/>
    <x v="13"/>
    <x v="7"/>
    <n v="3"/>
    <x v="13"/>
    <n v="38"/>
    <x v="214"/>
    <n v="800000"/>
    <n v="0"/>
    <n v="480000"/>
    <n v="2780000"/>
    <n v="695000"/>
    <n v="1"/>
    <n v="8.3000000000000007"/>
    <n v="81"/>
    <n v="7.7"/>
    <n v="836"/>
    <s v="Warner Bros. Interactive Entertainment, NetherRealm Studios"/>
    <n v="1274"/>
    <x v="1"/>
    <x v="1"/>
  </r>
  <r>
    <s v="The Sims"/>
    <x v="4"/>
    <n v="8"/>
    <x v="15"/>
    <x v="8"/>
    <n v="10"/>
    <x v="7"/>
    <n v="15"/>
    <x v="154"/>
    <n v="1120000"/>
    <n v="0"/>
    <n v="240000"/>
    <n v="2770000"/>
    <n v="692500"/>
    <n v="1"/>
    <n v="8.3000000000000007"/>
    <n v="33"/>
    <n v="7.7"/>
    <n v="46"/>
    <s v="Edge of Reality"/>
    <n v="367"/>
    <x v="2"/>
    <x v="1"/>
  </r>
  <r>
    <s v="Killzone 3"/>
    <x v="3"/>
    <n v="9"/>
    <x v="10"/>
    <x v="6"/>
    <n v="9"/>
    <x v="3"/>
    <n v="30"/>
    <x v="211"/>
    <n v="860000"/>
    <n v="90000"/>
    <n v="380000"/>
    <n v="2780000"/>
    <n v="695000"/>
    <n v="1"/>
    <n v="8.4"/>
    <n v="85"/>
    <n v="7.9"/>
    <n v="942"/>
    <s v="Guerrilla"/>
    <n v="500"/>
    <x v="1"/>
    <x v="1"/>
  </r>
  <r>
    <s v="Star Wars: The Force Unleashed"/>
    <x v="2"/>
    <n v="15"/>
    <x v="1"/>
    <x v="4"/>
    <n v="1"/>
    <x v="11"/>
    <n v="20"/>
    <x v="106"/>
    <n v="770000"/>
    <n v="0"/>
    <n v="260000"/>
    <n v="2770000"/>
    <n v="692500"/>
    <n v="1"/>
    <n v="7.3"/>
    <n v="74"/>
    <n v="6.7"/>
    <n v="389"/>
    <s v="LucasArts"/>
    <n v="683"/>
    <x v="2"/>
    <x v="0"/>
  </r>
  <r>
    <s v="Yoshi's Island DS"/>
    <x v="1"/>
    <n v="3"/>
    <x v="0"/>
    <x v="2"/>
    <n v="5"/>
    <x v="0"/>
    <n v="26"/>
    <x v="211"/>
    <n v="70000"/>
    <n v="1100000"/>
    <n v="150000"/>
    <n v="2770000"/>
    <n v="692500"/>
    <n v="1"/>
    <n v="8.1"/>
    <n v="42"/>
    <n v="7.4"/>
    <n v="67"/>
    <s v="Artoon"/>
    <n v="83"/>
    <x v="0"/>
    <x v="1"/>
  </r>
  <r>
    <s v="Saints Row: The Third"/>
    <x v="2"/>
    <n v="15"/>
    <x v="10"/>
    <x v="4"/>
    <n v="1"/>
    <x v="19"/>
    <n v="34"/>
    <x v="247"/>
    <n v="1140000"/>
    <n v="70000"/>
    <n v="300000"/>
    <n v="2760000"/>
    <n v="690000"/>
    <n v="1"/>
    <n v="8.4"/>
    <n v="70"/>
    <n v="7.6"/>
    <n v="490"/>
    <s v="Volition Inc."/>
    <n v="1267"/>
    <x v="1"/>
    <x v="1"/>
  </r>
  <r>
    <s v="Tekken 6"/>
    <x v="3"/>
    <n v="9"/>
    <x v="2"/>
    <x v="7"/>
    <n v="3"/>
    <x v="15"/>
    <n v="25"/>
    <x v="248"/>
    <n v="970000"/>
    <n v="170000"/>
    <n v="420000"/>
    <n v="2760000"/>
    <n v="690000"/>
    <n v="1"/>
    <n v="7.9"/>
    <n v="63"/>
    <n v="7.4"/>
    <n v="211"/>
    <s v="Namco Bandai Games"/>
    <n v="768"/>
    <x v="2"/>
    <x v="0"/>
  </r>
  <r>
    <s v="Sonic and the Secret Rings"/>
    <x v="0"/>
    <n v="13"/>
    <x v="4"/>
    <x v="2"/>
    <n v="5"/>
    <x v="18"/>
    <n v="29"/>
    <x v="112"/>
    <n v="1190000"/>
    <n v="40000"/>
    <n v="290000"/>
    <n v="2730000"/>
    <n v="682500"/>
    <n v="1"/>
    <n v="6.9"/>
    <n v="44"/>
    <n v="6.6"/>
    <n v="174"/>
    <s v="Sonic Team"/>
    <n v="1056"/>
    <x v="0"/>
    <x v="1"/>
  </r>
  <r>
    <s v="FIFA 16"/>
    <x v="3"/>
    <n v="9"/>
    <x v="13"/>
    <x v="0"/>
    <n v="11"/>
    <x v="7"/>
    <n v="15"/>
    <x v="249"/>
    <n v="1840000"/>
    <n v="50000"/>
    <n v="400000"/>
    <n v="2700000"/>
    <n v="675000"/>
    <n v="1"/>
    <m/>
    <m/>
    <n v="3.2"/>
    <n v="58"/>
    <s v="EA Sports"/>
    <n v="356"/>
    <x v="0"/>
    <x v="1"/>
  </r>
  <r>
    <s v="The Legend of Zelda: A Link to the Past"/>
    <x v="12"/>
    <n v="4"/>
    <x v="8"/>
    <x v="4"/>
    <n v="1"/>
    <x v="0"/>
    <n v="26"/>
    <x v="49"/>
    <n v="520000"/>
    <n v="330000"/>
    <n v="100000"/>
    <n v="2700000"/>
    <n v="675000"/>
    <n v="1"/>
    <n v="9.5"/>
    <n v="30"/>
    <n v="9.1"/>
    <n v="314"/>
    <s v="Capcom"/>
    <n v="202"/>
    <x v="0"/>
    <x v="1"/>
  </r>
  <r>
    <s v="L.A. Noire"/>
    <x v="2"/>
    <n v="15"/>
    <x v="10"/>
    <x v="10"/>
    <n v="2"/>
    <x v="2"/>
    <n v="32"/>
    <x v="225"/>
    <n v="920000"/>
    <n v="20000"/>
    <n v="240000"/>
    <n v="2700000"/>
    <n v="675000"/>
    <n v="1"/>
    <n v="8.9"/>
    <n v="83"/>
    <n v="7.8"/>
    <n v="893"/>
    <s v="Team Bondi"/>
    <n v="1131"/>
    <x v="1"/>
    <x v="1"/>
  </r>
  <r>
    <s v="Call of War 3"/>
    <x v="2"/>
    <n v="15"/>
    <x v="0"/>
    <x v="6"/>
    <n v="9"/>
    <x v="4"/>
    <n v="4"/>
    <x v="250"/>
    <n v="920000"/>
    <n v="20000"/>
    <n v="270000"/>
    <n v="2700000"/>
    <n v="675000"/>
    <n v="1"/>
    <n v="8.1999999999999993"/>
    <n v="71"/>
    <n v="6.5"/>
    <n v="233"/>
    <s v="Treyarch"/>
    <n v="1184"/>
    <x v="2"/>
    <x v="1"/>
  </r>
  <r>
    <s v="Madden NFL 12"/>
    <x v="2"/>
    <n v="15"/>
    <x v="10"/>
    <x v="0"/>
    <n v="11"/>
    <x v="7"/>
    <n v="15"/>
    <x v="251"/>
    <n v="110000"/>
    <n v="0"/>
    <n v="160000"/>
    <n v="2690000"/>
    <n v="672500"/>
    <n v="1"/>
    <n v="7.8"/>
    <n v="55"/>
    <n v="5.9"/>
    <n v="94"/>
    <s v="EA Tiburon"/>
    <n v="360"/>
    <x v="0"/>
    <x v="1"/>
  </r>
  <r>
    <s v="LEGO Star Wars II: The Original Trilogy"/>
    <x v="4"/>
    <n v="8"/>
    <x v="0"/>
    <x v="4"/>
    <n v="1"/>
    <x v="11"/>
    <n v="20"/>
    <x v="105"/>
    <n v="640000"/>
    <n v="10000"/>
    <n v="190000"/>
    <n v="2690000"/>
    <n v="672500"/>
    <n v="1"/>
    <n v="8.4"/>
    <n v="32"/>
    <n v="9"/>
    <n v="41"/>
    <s v="Traveller's Tales"/>
    <n v="1181"/>
    <x v="3"/>
    <x v="1"/>
  </r>
  <r>
    <s v="Killzone: Shadow Fall"/>
    <x v="6"/>
    <n v="10"/>
    <x v="6"/>
    <x v="6"/>
    <n v="9"/>
    <x v="3"/>
    <n v="30"/>
    <x v="217"/>
    <n v="1330000"/>
    <n v="80000"/>
    <n v="390000"/>
    <n v="2690000"/>
    <n v="672500"/>
    <n v="1"/>
    <n v="7.3"/>
    <n v="88"/>
    <n v="6.8"/>
    <n v="2102"/>
    <s v="Guerrilla"/>
    <n v="500"/>
    <x v="1"/>
    <x v="1"/>
  </r>
  <r>
    <s v="Madden NFL 11"/>
    <x v="2"/>
    <n v="15"/>
    <x v="5"/>
    <x v="0"/>
    <n v="11"/>
    <x v="7"/>
    <n v="15"/>
    <x v="195"/>
    <n v="120000"/>
    <n v="0"/>
    <n v="180000"/>
    <n v="2680000"/>
    <n v="670000"/>
    <n v="1"/>
    <n v="8.4"/>
    <n v="47"/>
    <n v="5.7"/>
    <n v="120"/>
    <s v="EA Tiburon"/>
    <n v="360"/>
    <x v="0"/>
    <x v="1"/>
  </r>
  <r>
    <s v="Burnout 3: Takedown"/>
    <x v="4"/>
    <n v="8"/>
    <x v="7"/>
    <x v="1"/>
    <n v="7"/>
    <x v="7"/>
    <n v="15"/>
    <x v="198"/>
    <n v="1110000"/>
    <n v="0"/>
    <n v="340000"/>
    <n v="2680000"/>
    <n v="670000"/>
    <n v="1"/>
    <n v="9.3000000000000007"/>
    <n v="52"/>
    <n v="9.1"/>
    <n v="271"/>
    <s v="Criterion Games"/>
    <n v="261"/>
    <x v="2"/>
    <x v="1"/>
  </r>
  <r>
    <s v="Marrison vs. Donkey Kong: Mini-Land Mayhem!"/>
    <x v="1"/>
    <n v="3"/>
    <x v="5"/>
    <x v="5"/>
    <n v="6"/>
    <x v="0"/>
    <n v="26"/>
    <x v="252"/>
    <n v="510000"/>
    <n v="350000"/>
    <n v="180000"/>
    <n v="2670000"/>
    <n v="667500"/>
    <n v="1"/>
    <n v="7.9"/>
    <n v="51"/>
    <n v="7.7"/>
    <n v="18"/>
    <s v="Ninti"/>
    <n v="808"/>
    <x v="0"/>
    <x v="0"/>
  </r>
  <r>
    <s v="Professor Layton and the Last Specter"/>
    <x v="1"/>
    <n v="3"/>
    <x v="2"/>
    <x v="5"/>
    <n v="6"/>
    <x v="0"/>
    <n v="26"/>
    <x v="253"/>
    <n v="1390000"/>
    <n v="680000"/>
    <n v="320000"/>
    <n v="2670000"/>
    <n v="667500"/>
    <n v="1"/>
    <n v="8.3000000000000007"/>
    <n v="58"/>
    <n v="8.6999999999999993"/>
    <n v="52"/>
    <s v="Level 5"/>
    <n v="668"/>
    <x v="3"/>
    <x v="1"/>
  </r>
  <r>
    <s v="Call Of War 2: Big Red One"/>
    <x v="4"/>
    <n v="8"/>
    <x v="3"/>
    <x v="6"/>
    <n v="9"/>
    <x v="4"/>
    <n v="4"/>
    <x v="221"/>
    <n v="920000"/>
    <n v="10000"/>
    <n v="260000"/>
    <n v="2670000"/>
    <n v="667500"/>
    <n v="1"/>
    <n v="7.7"/>
    <n v="39"/>
    <n v="8.1999999999999993"/>
    <n v="69"/>
    <s v="Treyarch"/>
    <n v="1184"/>
    <x v="2"/>
    <x v="1"/>
  </r>
  <r>
    <s v="Fable"/>
    <x v="7"/>
    <n v="16"/>
    <x v="7"/>
    <x v="9"/>
    <n v="8"/>
    <x v="1"/>
    <n v="23"/>
    <x v="213"/>
    <n v="580000"/>
    <n v="0"/>
    <n v="90000"/>
    <n v="2660000"/>
    <n v="665000"/>
    <n v="1"/>
    <n v="8.5"/>
    <n v="87"/>
    <n v="8.5"/>
    <n v="268"/>
    <s v="Big Blue Box"/>
    <n v="133"/>
    <x v="1"/>
    <x v="1"/>
  </r>
  <r>
    <s v="Guitar Hero: World Tour"/>
    <x v="2"/>
    <n v="15"/>
    <x v="1"/>
    <x v="3"/>
    <n v="4"/>
    <x v="4"/>
    <n v="4"/>
    <x v="181"/>
    <n v="630000"/>
    <n v="0"/>
    <n v="250000"/>
    <n v="2660000"/>
    <n v="665000"/>
    <n v="1"/>
    <n v="8.5"/>
    <n v="67"/>
    <n v="6.3"/>
    <n v="171"/>
    <s v="Neversoft Entertainment"/>
    <n v="793"/>
    <x v="2"/>
    <x v="1"/>
  </r>
  <r>
    <s v="FIFA 17"/>
    <x v="13"/>
    <n v="17"/>
    <x v="14"/>
    <x v="0"/>
    <n v="11"/>
    <x v="7"/>
    <n v="15"/>
    <x v="254"/>
    <n v="2050000"/>
    <n v="0"/>
    <n v="170000"/>
    <n v="2650000"/>
    <n v="662500"/>
    <n v="1"/>
    <n v="8.4"/>
    <n v="50"/>
    <n v="5.5"/>
    <n v="201"/>
    <s v="EA Sports, EA Vancouver"/>
    <n v="359"/>
    <x v="0"/>
    <x v="1"/>
  </r>
  <r>
    <s v="Hannah Montana"/>
    <x v="1"/>
    <n v="3"/>
    <x v="0"/>
    <x v="4"/>
    <n v="1"/>
    <x v="17"/>
    <n v="13"/>
    <x v="244"/>
    <n v="800000"/>
    <n v="0"/>
    <n v="260000"/>
    <n v="2650000"/>
    <n v="662500"/>
    <n v="1"/>
    <m/>
    <m/>
    <n v="6.7"/>
    <n v="10"/>
    <s v="DC Studios"/>
    <n v="284"/>
    <x v="0"/>
    <x v="1"/>
  </r>
  <r>
    <s v="Tom Clancy's Splinter Cell"/>
    <x v="4"/>
    <n v="8"/>
    <x v="15"/>
    <x v="4"/>
    <n v="1"/>
    <x v="5"/>
    <n v="35"/>
    <x v="233"/>
    <n v="1110000"/>
    <n v="0"/>
    <n v="400000"/>
    <n v="2660000"/>
    <n v="665000"/>
    <n v="1"/>
    <n v="8.9"/>
    <n v="24"/>
    <n v="7.7"/>
    <n v="102"/>
    <s v="Ubisoft Shanghai"/>
    <n v="1218"/>
    <x v="2"/>
    <x v="1"/>
  </r>
  <r>
    <s v="Need for Speed: Shift"/>
    <x v="3"/>
    <n v="9"/>
    <x v="2"/>
    <x v="1"/>
    <n v="7"/>
    <x v="7"/>
    <n v="15"/>
    <x v="255"/>
    <n v="1400000"/>
    <n v="40000"/>
    <n v="520000"/>
    <n v="2650000"/>
    <n v="662500"/>
    <n v="1"/>
    <n v="8.4"/>
    <n v="55"/>
    <n v="6.9"/>
    <n v="113"/>
    <s v="Slightly Mad Studios"/>
    <n v="1044"/>
    <x v="0"/>
    <x v="1"/>
  </r>
  <r>
    <s v="Medal of Honor Heroes"/>
    <x v="9"/>
    <n v="11"/>
    <x v="0"/>
    <x v="6"/>
    <n v="9"/>
    <x v="7"/>
    <n v="15"/>
    <x v="182"/>
    <n v="1110000"/>
    <n v="10000"/>
    <n v="660000"/>
    <n v="2640000"/>
    <n v="660000"/>
    <n v="1"/>
    <n v="7.1"/>
    <n v="24"/>
    <n v="7.9"/>
    <n v="47"/>
    <s v="Team Fusion"/>
    <n v="1132"/>
    <x v="2"/>
    <x v="1"/>
  </r>
  <r>
    <s v="Final Fantasy XIII-2"/>
    <x v="3"/>
    <n v="9"/>
    <x v="10"/>
    <x v="9"/>
    <n v="8"/>
    <x v="10"/>
    <n v="31"/>
    <x v="76"/>
    <n v="730000"/>
    <n v="890000"/>
    <n v="230000"/>
    <n v="2630000"/>
    <n v="657500"/>
    <n v="1"/>
    <n v="7.9"/>
    <n v="53"/>
    <n v="6.6"/>
    <n v="707"/>
    <s v="Square Enix"/>
    <n v="1075"/>
    <x v="2"/>
    <x v="0"/>
  </r>
  <r>
    <s v="Midnight Club: Street Racing"/>
    <x v="4"/>
    <n v="8"/>
    <x v="16"/>
    <x v="1"/>
    <n v="7"/>
    <x v="2"/>
    <n v="32"/>
    <x v="256"/>
    <n v="470000"/>
    <n v="20000"/>
    <n v="140000"/>
    <n v="2630000"/>
    <n v="657500"/>
    <n v="1"/>
    <n v="7.8"/>
    <n v="18"/>
    <n v="7.8"/>
    <n v="21"/>
    <s v="Angel Studios"/>
    <n v="63"/>
    <x v="2"/>
    <x v="1"/>
  </r>
  <r>
    <s v="Skate 3"/>
    <x v="2"/>
    <n v="15"/>
    <x v="5"/>
    <x v="0"/>
    <n v="11"/>
    <x v="7"/>
    <n v="15"/>
    <x v="212"/>
    <n v="930000"/>
    <n v="0"/>
    <n v="240000"/>
    <n v="2640000"/>
    <n v="660000"/>
    <n v="1"/>
    <n v="8"/>
    <n v="65"/>
    <n v="8"/>
    <n v="127"/>
    <s v="EA Black Box"/>
    <n v="337"/>
    <x v="2"/>
    <x v="1"/>
  </r>
  <r>
    <s v="ESPN NFL 2K5"/>
    <x v="4"/>
    <n v="8"/>
    <x v="7"/>
    <x v="0"/>
    <n v="11"/>
    <x v="18"/>
    <n v="29"/>
    <x v="172"/>
    <n v="120000"/>
    <n v="0"/>
    <n v="360000"/>
    <n v="2630000"/>
    <n v="657500"/>
    <n v="1"/>
    <n v="9"/>
    <n v="37"/>
    <n v="8.1999999999999993"/>
    <n v="84"/>
    <s v="Visual Concepts"/>
    <n v="1259"/>
    <x v="0"/>
    <x v="1"/>
  </r>
  <r>
    <s v="Halo Wars"/>
    <x v="2"/>
    <n v="15"/>
    <x v="2"/>
    <x v="11"/>
    <n v="12"/>
    <x v="1"/>
    <n v="23"/>
    <x v="141"/>
    <n v="800000"/>
    <n v="40000"/>
    <n v="240000"/>
    <n v="2620000"/>
    <n v="655000"/>
    <n v="1"/>
    <n v="8.1999999999999993"/>
    <n v="92"/>
    <n v="7.2"/>
    <n v="454"/>
    <s v="Ensemble Studios"/>
    <n v="385"/>
    <x v="2"/>
    <x v="1"/>
  </r>
  <r>
    <s v="NBA 2K12"/>
    <x v="2"/>
    <n v="15"/>
    <x v="10"/>
    <x v="0"/>
    <n v="11"/>
    <x v="2"/>
    <n v="32"/>
    <x v="123"/>
    <n v="140000"/>
    <n v="10000"/>
    <n v="160000"/>
    <n v="2620000"/>
    <n v="655000"/>
    <n v="1"/>
    <n v="9"/>
    <n v="42"/>
    <n v="7.7"/>
    <n v="134"/>
    <s v="Visual Concepts"/>
    <n v="1259"/>
    <x v="0"/>
    <x v="1"/>
  </r>
  <r>
    <s v="FIFA Soccer 10"/>
    <x v="2"/>
    <n v="15"/>
    <x v="2"/>
    <x v="0"/>
    <n v="11"/>
    <x v="7"/>
    <n v="15"/>
    <x v="204"/>
    <n v="1790000"/>
    <n v="10000"/>
    <n v="230000"/>
    <n v="2620000"/>
    <n v="655000"/>
    <n v="1"/>
    <n v="9"/>
    <n v="63"/>
    <n v="7.5"/>
    <n v="133"/>
    <s v="EA Sports"/>
    <n v="356"/>
    <x v="0"/>
    <x v="1"/>
  </r>
  <r>
    <s v="Medal of Honor"/>
    <x v="2"/>
    <n v="15"/>
    <x v="5"/>
    <x v="6"/>
    <n v="9"/>
    <x v="7"/>
    <n v="15"/>
    <x v="146"/>
    <n v="800000"/>
    <n v="40000"/>
    <n v="210000"/>
    <n v="2610000"/>
    <n v="652500"/>
    <n v="1"/>
    <n v="7.4"/>
    <n v="71"/>
    <n v="6.7"/>
    <n v="288"/>
    <s v="Dice, Danger Close"/>
    <n v="301"/>
    <x v="1"/>
    <x v="1"/>
  </r>
  <r>
    <s v="Harry Potter and the Chamber of Secrets"/>
    <x v="4"/>
    <n v="8"/>
    <x v="8"/>
    <x v="4"/>
    <n v="1"/>
    <x v="7"/>
    <n v="15"/>
    <x v="173"/>
    <n v="1220000"/>
    <n v="40000"/>
    <n v="440000"/>
    <n v="2600000"/>
    <n v="650000"/>
    <n v="1"/>
    <n v="7.1"/>
    <n v="16"/>
    <n v="7.6"/>
    <n v="49"/>
    <s v="Electronic Arts"/>
    <n v="378"/>
    <x v="0"/>
    <x v="0"/>
  </r>
  <r>
    <s v="God of War Collection"/>
    <x v="3"/>
    <n v="9"/>
    <x v="2"/>
    <x v="4"/>
    <n v="1"/>
    <x v="3"/>
    <n v="30"/>
    <x v="119"/>
    <n v="440000"/>
    <n v="60000"/>
    <n v="400000"/>
    <n v="2600000"/>
    <n v="650000"/>
    <n v="1"/>
    <n v="9.1"/>
    <n v="50"/>
    <n v="8.6999999999999993"/>
    <n v="529"/>
    <s v="Bluepoint Games"/>
    <n v="173"/>
    <x v="1"/>
    <x v="1"/>
  </r>
  <r>
    <s v="NBA Live 2005"/>
    <x v="4"/>
    <n v="8"/>
    <x v="7"/>
    <x v="0"/>
    <n v="11"/>
    <x v="7"/>
    <n v="15"/>
    <x v="44"/>
    <n v="210000"/>
    <n v="0"/>
    <n v="350000"/>
    <n v="2590000"/>
    <n v="647500"/>
    <n v="1"/>
    <n v="8.4"/>
    <n v="21"/>
    <n v="8.1"/>
    <n v="44"/>
    <s v="EA Canada"/>
    <n v="339"/>
    <x v="0"/>
    <x v="1"/>
  </r>
  <r>
    <s v="Marrison Strikers Charged"/>
    <x v="0"/>
    <n v="13"/>
    <x v="4"/>
    <x v="0"/>
    <n v="11"/>
    <x v="0"/>
    <n v="26"/>
    <x v="184"/>
    <n v="1050000"/>
    <n v="240000"/>
    <n v="240000"/>
    <n v="2580000"/>
    <n v="645000"/>
    <n v="1"/>
    <n v="7.9"/>
    <n v="47"/>
    <n v="8"/>
    <n v="124"/>
    <s v="Next Level Games"/>
    <n v="798"/>
    <x v="3"/>
    <x v="1"/>
  </r>
  <r>
    <s v="FIFA Soccer 09"/>
    <x v="3"/>
    <n v="9"/>
    <x v="1"/>
    <x v="0"/>
    <n v="11"/>
    <x v="7"/>
    <n v="15"/>
    <x v="257"/>
    <n v="1630000"/>
    <n v="40000"/>
    <n v="430000"/>
    <n v="2580000"/>
    <n v="645000"/>
    <n v="1"/>
    <n v="8.6999999999999993"/>
    <n v="42"/>
    <n v="7.5"/>
    <n v="108"/>
    <s v="EA Canada"/>
    <n v="339"/>
    <x v="0"/>
    <x v="1"/>
  </r>
  <r>
    <s v="Style Savvy"/>
    <x v="1"/>
    <n v="3"/>
    <x v="1"/>
    <x v="8"/>
    <n v="10"/>
    <x v="0"/>
    <n v="26"/>
    <x v="258"/>
    <n v="820000"/>
    <n v="960000"/>
    <n v="180000"/>
    <n v="2580000"/>
    <n v="645000"/>
    <n v="1"/>
    <n v="7.3"/>
    <n v="4"/>
    <n v="7.7"/>
    <n v="7"/>
    <s v="syn Sophia"/>
    <n v="1111"/>
    <x v="0"/>
    <x v="1"/>
  </r>
  <r>
    <s v="WWE SmackDown vs. RAW 2007"/>
    <x v="4"/>
    <n v="8"/>
    <x v="0"/>
    <x v="7"/>
    <n v="3"/>
    <x v="19"/>
    <n v="34"/>
    <x v="165"/>
    <n v="880000"/>
    <n v="30000"/>
    <n v="260000"/>
    <n v="2570000"/>
    <n v="642500"/>
    <n v="1"/>
    <n v="8"/>
    <n v="27"/>
    <n v="8.6"/>
    <n v="57"/>
    <s v="Yuke's"/>
    <n v="1293"/>
    <x v="2"/>
    <x v="1"/>
  </r>
  <r>
    <s v="LEGO Star Wars: The Complete Saga"/>
    <x v="2"/>
    <n v="15"/>
    <x v="4"/>
    <x v="4"/>
    <n v="1"/>
    <x v="11"/>
    <n v="20"/>
    <x v="171"/>
    <n v="810000"/>
    <n v="0"/>
    <n v="240000"/>
    <n v="2580000"/>
    <n v="645000"/>
    <n v="1"/>
    <n v="8"/>
    <n v="24"/>
    <n v="7.4"/>
    <n v="114"/>
    <s v="Traveller's Tales"/>
    <n v="1181"/>
    <x v="3"/>
    <x v="1"/>
  </r>
  <r>
    <s v="Madden NFL 08"/>
    <x v="4"/>
    <n v="8"/>
    <x v="4"/>
    <x v="0"/>
    <n v="11"/>
    <x v="7"/>
    <n v="15"/>
    <x v="210"/>
    <n v="80000"/>
    <n v="0"/>
    <n v="350000"/>
    <n v="2570000"/>
    <n v="642500"/>
    <n v="1"/>
    <n v="7.8"/>
    <n v="11"/>
    <n v="7.8"/>
    <n v="17"/>
    <s v="EA Tiburon"/>
    <n v="360"/>
    <x v="0"/>
    <x v="1"/>
  </r>
  <r>
    <s v="Monster Hunter Freedom 2"/>
    <x v="9"/>
    <n v="11"/>
    <x v="4"/>
    <x v="9"/>
    <n v="8"/>
    <x v="12"/>
    <n v="8"/>
    <x v="259"/>
    <n v="270000"/>
    <n v="1750000"/>
    <n v="180000"/>
    <n v="2570000"/>
    <n v="642500"/>
    <n v="1"/>
    <n v="7.2"/>
    <n v="38"/>
    <n v="8.6999999999999993"/>
    <n v="83"/>
    <s v="Capcom"/>
    <n v="202"/>
    <x v="2"/>
    <x v="0"/>
  </r>
  <r>
    <s v="Sonic Adventure 2 Battle"/>
    <x v="11"/>
    <n v="5"/>
    <x v="9"/>
    <x v="2"/>
    <n v="5"/>
    <x v="18"/>
    <n v="29"/>
    <x v="119"/>
    <n v="590000"/>
    <n v="210000"/>
    <n v="70000"/>
    <n v="2570000"/>
    <n v="642500"/>
    <n v="1"/>
    <n v="7.3"/>
    <n v="28"/>
    <n v="8.3000000000000007"/>
    <n v="179"/>
    <s v="Sonic Team"/>
    <n v="1056"/>
    <x v="0"/>
    <x v="1"/>
  </r>
  <r>
    <s v="Madden NFL 13"/>
    <x v="3"/>
    <n v="9"/>
    <x v="11"/>
    <x v="0"/>
    <n v="11"/>
    <x v="7"/>
    <n v="15"/>
    <x v="148"/>
    <n v="220000"/>
    <n v="0"/>
    <n v="230000"/>
    <n v="2560000"/>
    <n v="640000"/>
    <n v="1"/>
    <n v="8.3000000000000007"/>
    <n v="22"/>
    <n v="5.5"/>
    <n v="101"/>
    <s v="EA Tiburon"/>
    <n v="360"/>
    <x v="0"/>
    <x v="1"/>
  </r>
  <r>
    <s v="Dragon Age: Origins"/>
    <x v="2"/>
    <n v="15"/>
    <x v="2"/>
    <x v="9"/>
    <n v="8"/>
    <x v="7"/>
    <n v="15"/>
    <x v="240"/>
    <n v="550000"/>
    <n v="30000"/>
    <n v="220000"/>
    <n v="2560000"/>
    <n v="640000"/>
    <n v="1"/>
    <n v="8.6"/>
    <n v="68"/>
    <n v="7.9"/>
    <n v="725"/>
    <s v="BioWare"/>
    <n v="145"/>
    <x v="1"/>
    <x v="1"/>
  </r>
  <r>
    <s v="Pok愆mon Colosseum"/>
    <x v="11"/>
    <n v="5"/>
    <x v="15"/>
    <x v="9"/>
    <n v="8"/>
    <x v="0"/>
    <n v="26"/>
    <x v="112"/>
    <n v="570000"/>
    <n v="700000"/>
    <n v="70000"/>
    <n v="2550000"/>
    <n v="637500"/>
    <n v="1"/>
    <n v="7.3"/>
    <n v="37"/>
    <n v="8"/>
    <n v="89"/>
    <s v="Genius Sonority Inc."/>
    <n v="473"/>
    <x v="0"/>
    <x v="1"/>
  </r>
  <r>
    <s v="LittleBigPlanet"/>
    <x v="9"/>
    <n v="11"/>
    <x v="2"/>
    <x v="2"/>
    <n v="5"/>
    <x v="3"/>
    <n v="30"/>
    <x v="260"/>
    <n v="1220000"/>
    <n v="10000"/>
    <n v="670000"/>
    <n v="2540000"/>
    <n v="635000"/>
    <n v="1"/>
    <n v="8.6999999999999993"/>
    <n v="68"/>
    <n v="7.8"/>
    <n v="98"/>
    <s v="SCE/WWS, Media Molecule"/>
    <n v="992"/>
    <x v="3"/>
    <x v="1"/>
  </r>
  <r>
    <s v="Madden NFL 09"/>
    <x v="2"/>
    <n v="15"/>
    <x v="1"/>
    <x v="0"/>
    <n v="11"/>
    <x v="7"/>
    <n v="15"/>
    <x v="261"/>
    <n v="120000"/>
    <n v="0"/>
    <n v="200000"/>
    <n v="2530000"/>
    <n v="632500"/>
    <n v="1"/>
    <n v="8.3000000000000007"/>
    <n v="50"/>
    <n v="7"/>
    <n v="125"/>
    <s v="EA Tiburon"/>
    <n v="360"/>
    <x v="0"/>
    <x v="1"/>
  </r>
  <r>
    <s v="Crazy Taxi"/>
    <x v="4"/>
    <n v="8"/>
    <x v="9"/>
    <x v="1"/>
    <n v="7"/>
    <x v="21"/>
    <n v="3"/>
    <x v="167"/>
    <n v="1120000"/>
    <n v="60000"/>
    <n v="220000"/>
    <n v="2530000"/>
    <n v="632500"/>
    <n v="1"/>
    <n v="8"/>
    <n v="15"/>
    <n v="7.9"/>
    <n v="46"/>
    <s v="Acclaim Studios Cheltenham"/>
    <n v="32"/>
    <x v="2"/>
    <x v="1"/>
  </r>
  <r>
    <s v="Art Academy"/>
    <x v="1"/>
    <n v="3"/>
    <x v="5"/>
    <x v="3"/>
    <n v="4"/>
    <x v="0"/>
    <n v="26"/>
    <x v="262"/>
    <n v="1650000"/>
    <n v="330000"/>
    <n v="280000"/>
    <n v="2520000"/>
    <n v="630000"/>
    <n v="1"/>
    <n v="7.5"/>
    <n v="15"/>
    <n v="8"/>
    <n v="5"/>
    <s v="Headstrong Games"/>
    <n v="517"/>
    <x v="0"/>
    <x v="1"/>
  </r>
  <r>
    <s v="NBA 2K14"/>
    <x v="2"/>
    <n v="15"/>
    <x v="6"/>
    <x v="0"/>
    <n v="11"/>
    <x v="2"/>
    <n v="32"/>
    <x v="203"/>
    <n v="190000"/>
    <n v="0"/>
    <n v="230000"/>
    <n v="2520000"/>
    <n v="630000"/>
    <n v="1"/>
    <n v="8.6999999999999993"/>
    <n v="23"/>
    <n v="4.9000000000000004"/>
    <n v="150"/>
    <s v="Visual Concepts"/>
    <n v="1259"/>
    <x v="0"/>
    <x v="1"/>
  </r>
  <r>
    <s v="Skylanders Giants"/>
    <x v="0"/>
    <n v="13"/>
    <x v="11"/>
    <x v="4"/>
    <n v="1"/>
    <x v="4"/>
    <n v="4"/>
    <x v="221"/>
    <n v="830000"/>
    <n v="0"/>
    <n v="210000"/>
    <n v="2520000"/>
    <n v="630000"/>
    <n v="1"/>
    <n v="7.8"/>
    <n v="8"/>
    <n v="7"/>
    <n v="20"/>
    <s v="Toys for Bob"/>
    <n v="1178"/>
    <x v="3"/>
    <x v="1"/>
  </r>
  <r>
    <s v="Deca Sports"/>
    <x v="0"/>
    <n v="13"/>
    <x v="1"/>
    <x v="0"/>
    <n v="11"/>
    <x v="9"/>
    <n v="19"/>
    <x v="263"/>
    <n v="850000"/>
    <n v="290000"/>
    <n v="250000"/>
    <n v="2500000"/>
    <n v="625000"/>
    <n v="1"/>
    <n v="5"/>
    <n v="23"/>
    <n v="5.4"/>
    <n v="16"/>
    <s v="CAProduction"/>
    <n v="207"/>
    <x v="0"/>
    <x v="1"/>
  </r>
  <r>
    <s v="Marvel: Ultimate Alliance"/>
    <x v="2"/>
    <n v="15"/>
    <x v="0"/>
    <x v="9"/>
    <n v="8"/>
    <x v="4"/>
    <n v="4"/>
    <x v="175"/>
    <n v="20000"/>
    <n v="0"/>
    <n v="190000"/>
    <n v="2500000"/>
    <n v="625000"/>
    <n v="1"/>
    <n v="8.1999999999999993"/>
    <n v="68"/>
    <n v="7.5"/>
    <n v="120"/>
    <s v="Raven Software"/>
    <n v="923"/>
    <x v="2"/>
    <x v="1"/>
  </r>
  <r>
    <s v="Mortal Kombat: Deadly Alliance"/>
    <x v="4"/>
    <n v="8"/>
    <x v="8"/>
    <x v="7"/>
    <n v="3"/>
    <x v="22"/>
    <n v="24"/>
    <x v="264"/>
    <n v="520000"/>
    <n v="0"/>
    <n v="150000"/>
    <n v="2480000"/>
    <n v="620000"/>
    <n v="1"/>
    <n v="7.9"/>
    <n v="31"/>
    <n v="8.8000000000000007"/>
    <n v="96"/>
    <s v="Midway"/>
    <n v="735"/>
    <x v="1"/>
    <x v="1"/>
  </r>
  <r>
    <s v="Game Party"/>
    <x v="0"/>
    <n v="13"/>
    <x v="4"/>
    <x v="3"/>
    <n v="4"/>
    <x v="22"/>
    <n v="24"/>
    <x v="212"/>
    <n v="770000"/>
    <n v="0"/>
    <n v="240000"/>
    <n v="2480000"/>
    <n v="620000"/>
    <n v="1"/>
    <n v="2.5"/>
    <n v="8"/>
    <n v="4.3"/>
    <n v="26"/>
    <s v="Midway"/>
    <n v="735"/>
    <x v="0"/>
    <x v="1"/>
  </r>
  <r>
    <s v="Bloodborne"/>
    <x v="6"/>
    <n v="10"/>
    <x v="13"/>
    <x v="4"/>
    <n v="1"/>
    <x v="3"/>
    <n v="30"/>
    <x v="265"/>
    <n v="810000"/>
    <n v="260000"/>
    <n v="380000"/>
    <n v="2480000"/>
    <n v="620000"/>
    <n v="1"/>
    <n v="9.1999999999999993"/>
    <n v="100"/>
    <n v="8.6"/>
    <n v="6383"/>
    <s v="From Software"/>
    <n v="434"/>
    <x v="1"/>
    <x v="1"/>
  </r>
  <r>
    <s v="Marrison Party 4"/>
    <x v="11"/>
    <n v="5"/>
    <x v="8"/>
    <x v="3"/>
    <n v="4"/>
    <x v="0"/>
    <n v="26"/>
    <x v="167"/>
    <n v="360000"/>
    <n v="920000"/>
    <n v="70000"/>
    <n v="2480000"/>
    <n v="620000"/>
    <n v="1"/>
    <n v="7"/>
    <n v="26"/>
    <n v="7.4"/>
    <n v="74"/>
    <s v="Hudson"/>
    <n v="537"/>
    <x v="0"/>
    <x v="1"/>
  </r>
  <r>
    <s v="Pure"/>
    <x v="2"/>
    <n v="15"/>
    <x v="1"/>
    <x v="1"/>
    <n v="7"/>
    <x v="17"/>
    <n v="13"/>
    <x v="232"/>
    <n v="840000"/>
    <n v="0"/>
    <n v="250000"/>
    <n v="2470000"/>
    <n v="617500"/>
    <n v="1"/>
    <n v="8.5"/>
    <n v="55"/>
    <n v="7.7"/>
    <n v="83"/>
    <s v="Black Rock Studio"/>
    <n v="155"/>
    <x v="0"/>
    <x v="1"/>
  </r>
  <r>
    <s v="NBA 2K13"/>
    <x v="3"/>
    <n v="9"/>
    <x v="11"/>
    <x v="0"/>
    <n v="11"/>
    <x v="2"/>
    <n v="32"/>
    <x v="266"/>
    <n v="430000"/>
    <n v="50000"/>
    <n v="270000"/>
    <n v="2480000"/>
    <n v="620000"/>
    <n v="1"/>
    <n v="9"/>
    <n v="26"/>
    <n v="8"/>
    <n v="99"/>
    <s v="Visual Concepts"/>
    <n v="1259"/>
    <x v="0"/>
    <x v="1"/>
  </r>
  <r>
    <s v="Saints Row: The Third"/>
    <x v="3"/>
    <n v="9"/>
    <x v="10"/>
    <x v="4"/>
    <n v="1"/>
    <x v="19"/>
    <n v="34"/>
    <x v="182"/>
    <n v="1040000"/>
    <n v="180000"/>
    <n v="380000"/>
    <n v="2460000"/>
    <n v="615000"/>
    <n v="1"/>
    <n v="8.1999999999999993"/>
    <n v="50"/>
    <n v="7.7"/>
    <n v="384"/>
    <s v="Volition Inc."/>
    <n v="1267"/>
    <x v="1"/>
    <x v="1"/>
  </r>
  <r>
    <s v="Resistance 2"/>
    <x v="3"/>
    <n v="9"/>
    <x v="1"/>
    <x v="6"/>
    <n v="9"/>
    <x v="3"/>
    <n v="30"/>
    <x v="233"/>
    <n v="840000"/>
    <n v="100000"/>
    <n v="380000"/>
    <n v="2470000"/>
    <n v="617500"/>
    <n v="1"/>
    <n v="8.6999999999999993"/>
    <n v="79"/>
    <n v="6.1"/>
    <n v="1889"/>
    <s v="Insomniac Games"/>
    <n v="578"/>
    <x v="1"/>
    <x v="1"/>
  </r>
  <r>
    <s v="NBA 2K15"/>
    <x v="6"/>
    <n v="10"/>
    <x v="12"/>
    <x v="0"/>
    <n v="11"/>
    <x v="2"/>
    <n v="32"/>
    <x v="212"/>
    <n v="540000"/>
    <n v="10000"/>
    <n v="430000"/>
    <n v="2450000"/>
    <n v="612500"/>
    <n v="1"/>
    <n v="8.3000000000000007"/>
    <n v="50"/>
    <n v="7"/>
    <n v="291"/>
    <s v="Visual Concepts"/>
    <n v="1259"/>
    <x v="0"/>
    <x v="1"/>
  </r>
  <r>
    <s v="Midnight Club: Los Angeles"/>
    <x v="3"/>
    <n v="9"/>
    <x v="1"/>
    <x v="1"/>
    <n v="7"/>
    <x v="2"/>
    <n v="32"/>
    <x v="146"/>
    <n v="530000"/>
    <n v="50000"/>
    <n v="310000"/>
    <n v="2450000"/>
    <n v="612500"/>
    <n v="1"/>
    <n v="8.1999999999999993"/>
    <n v="50"/>
    <n v="8.1999999999999993"/>
    <n v="100"/>
    <s v="Rockstar San Diego"/>
    <n v="961"/>
    <x v="2"/>
    <x v="1"/>
  </r>
  <r>
    <s v="The Sims: Bustin' Out"/>
    <x v="4"/>
    <n v="8"/>
    <x v="15"/>
    <x v="8"/>
    <n v="10"/>
    <x v="7"/>
    <n v="15"/>
    <x v="243"/>
    <n v="1190000"/>
    <n v="0"/>
    <n v="180000"/>
    <n v="2440000"/>
    <n v="610000"/>
    <n v="1"/>
    <n v="8.1"/>
    <n v="26"/>
    <n v="8.4"/>
    <n v="42"/>
    <s v="Maxis"/>
    <n v="714"/>
    <x v="2"/>
    <x v="1"/>
  </r>
  <r>
    <s v="LEGO Harry Potter: Years 1-4"/>
    <x v="0"/>
    <n v="13"/>
    <x v="5"/>
    <x v="4"/>
    <n v="1"/>
    <x v="13"/>
    <n v="38"/>
    <x v="157"/>
    <n v="930000"/>
    <n v="0"/>
    <n v="220000"/>
    <n v="2430000"/>
    <n v="607500"/>
    <n v="1"/>
    <n v="7.9"/>
    <n v="13"/>
    <n v="8"/>
    <n v="34"/>
    <s v="Traveller's Tales"/>
    <n v="1181"/>
    <x v="3"/>
    <x v="1"/>
  </r>
  <r>
    <s v="Call of War: Infinite Warfare"/>
    <x v="13"/>
    <n v="17"/>
    <x v="14"/>
    <x v="6"/>
    <n v="9"/>
    <x v="4"/>
    <n v="4"/>
    <x v="153"/>
    <n v="740000"/>
    <n v="0"/>
    <n v="220000"/>
    <n v="2420000"/>
    <n v="605000"/>
    <n v="1"/>
    <n v="7.8"/>
    <n v="17"/>
    <n v="3.1"/>
    <n v="290"/>
    <s v="Infinity Ward"/>
    <n v="573"/>
    <x v="1"/>
    <x v="1"/>
  </r>
  <r>
    <s v="Madden NFL 16"/>
    <x v="13"/>
    <n v="17"/>
    <x v="13"/>
    <x v="0"/>
    <n v="11"/>
    <x v="7"/>
    <n v="15"/>
    <x v="135"/>
    <n v="80000"/>
    <n v="0"/>
    <n v="260000"/>
    <n v="2420000"/>
    <n v="605000"/>
    <n v="1"/>
    <n v="8.4"/>
    <n v="23"/>
    <n v="6.1"/>
    <n v="124"/>
    <s v="EA Sports"/>
    <n v="356"/>
    <x v="0"/>
    <x v="1"/>
  </r>
  <r>
    <s v="Tom Clancy's Rainbow Six: Vegas 2"/>
    <x v="2"/>
    <n v="15"/>
    <x v="1"/>
    <x v="6"/>
    <n v="9"/>
    <x v="5"/>
    <n v="35"/>
    <x v="146"/>
    <n v="600000"/>
    <n v="20000"/>
    <n v="230000"/>
    <n v="2410000"/>
    <n v="602500"/>
    <n v="1"/>
    <n v="8.1999999999999993"/>
    <n v="66"/>
    <n v="7.8"/>
    <n v="176"/>
    <s v="Ubisoft Montreal"/>
    <n v="1207"/>
    <x v="1"/>
    <x v="1"/>
  </r>
  <r>
    <s v="uDraw Studio"/>
    <x v="0"/>
    <n v="13"/>
    <x v="5"/>
    <x v="3"/>
    <n v="4"/>
    <x v="19"/>
    <n v="34"/>
    <x v="191"/>
    <n v="570000"/>
    <n v="0"/>
    <n v="200000"/>
    <n v="2420000"/>
    <n v="605000"/>
    <n v="1"/>
    <n v="7.1"/>
    <n v="9"/>
    <m/>
    <m/>
    <s v="THQ"/>
    <n v="1158"/>
    <x v="0"/>
    <x v="0"/>
  </r>
  <r>
    <s v="Need for Speed Carbon: Own the City"/>
    <x v="9"/>
    <n v="11"/>
    <x v="0"/>
    <x v="1"/>
    <n v="7"/>
    <x v="7"/>
    <n v="15"/>
    <x v="267"/>
    <n v="970000"/>
    <n v="0"/>
    <n v="580000"/>
    <n v="2420000"/>
    <n v="605000"/>
    <n v="1"/>
    <n v="7.3"/>
    <n v="14"/>
    <n v="7.9"/>
    <n v="39"/>
    <s v="EA Canada"/>
    <n v="339"/>
    <x v="3"/>
    <x v="1"/>
  </r>
  <r>
    <s v="Dragon Ball Z: Budokai 2"/>
    <x v="4"/>
    <n v="8"/>
    <x v="15"/>
    <x v="7"/>
    <n v="3"/>
    <x v="14"/>
    <n v="5"/>
    <x v="252"/>
    <n v="220000"/>
    <n v="510000"/>
    <n v="60000"/>
    <n v="2420000"/>
    <n v="605000"/>
    <n v="1"/>
    <n v="6.6"/>
    <n v="28"/>
    <n v="8.1999999999999993"/>
    <n v="92"/>
    <s v="Dimps Corporation"/>
    <n v="311"/>
    <x v="2"/>
    <x v="1"/>
  </r>
  <r>
    <s v="pro evolution soccer 2011"/>
    <x v="3"/>
    <n v="9"/>
    <x v="5"/>
    <x v="0"/>
    <n v="11"/>
    <x v="9"/>
    <n v="19"/>
    <x v="268"/>
    <n v="1170000"/>
    <n v="540000"/>
    <n v="410000"/>
    <n v="2410000"/>
    <n v="602500"/>
    <n v="1"/>
    <n v="7.7"/>
    <n v="40"/>
    <n v="6.8"/>
    <n v="85"/>
    <s v="Konami"/>
    <n v="646"/>
    <x v="0"/>
    <x v="1"/>
  </r>
  <r>
    <s v="ATV Offroad Fury"/>
    <x v="4"/>
    <n v="8"/>
    <x v="9"/>
    <x v="1"/>
    <n v="7"/>
    <x v="3"/>
    <n v="30"/>
    <x v="131"/>
    <n v="260000"/>
    <n v="0"/>
    <n v="80000"/>
    <n v="2410000"/>
    <n v="602500"/>
    <n v="1"/>
    <n v="8.1999999999999993"/>
    <n v="16"/>
    <n v="8.4"/>
    <n v="53"/>
    <s v="Rainbow Studios"/>
    <n v="918"/>
    <x v="0"/>
    <x v="1"/>
  </r>
  <r>
    <s v="Need for Speed: ProStreet"/>
    <x v="4"/>
    <n v="8"/>
    <x v="4"/>
    <x v="1"/>
    <n v="7"/>
    <x v="7"/>
    <n v="15"/>
    <x v="255"/>
    <n v="0"/>
    <n v="40000"/>
    <n v="1680000"/>
    <n v="2410000"/>
    <n v="602500"/>
    <n v="1"/>
    <n v="6.2"/>
    <n v="11"/>
    <n v="6.2"/>
    <n v="34"/>
    <s v="Black Box"/>
    <n v="150"/>
    <x v="3"/>
    <x v="1"/>
  </r>
  <r>
    <s v="Halo: Combat Evolved Anniversary"/>
    <x v="2"/>
    <n v="15"/>
    <x v="10"/>
    <x v="6"/>
    <n v="9"/>
    <x v="1"/>
    <n v="23"/>
    <x v="269"/>
    <n v="700000"/>
    <n v="40000"/>
    <n v="220000"/>
    <n v="2400000"/>
    <n v="600000"/>
    <n v="1"/>
    <n v="8.1999999999999993"/>
    <n v="73"/>
    <n v="8.1"/>
    <n v="487"/>
    <s v="343 Industries"/>
    <n v="15"/>
    <x v="1"/>
    <x v="1"/>
  </r>
  <r>
    <s v="Madden NFL 11"/>
    <x v="3"/>
    <n v="9"/>
    <x v="5"/>
    <x v="0"/>
    <n v="11"/>
    <x v="7"/>
    <n v="15"/>
    <x v="209"/>
    <n v="150000"/>
    <n v="0"/>
    <n v="200000"/>
    <n v="2390000"/>
    <n v="597500"/>
    <n v="1"/>
    <n v="8.3000000000000007"/>
    <n v="36"/>
    <n v="6.1"/>
    <n v="68"/>
    <s v="EA Tiburon"/>
    <n v="360"/>
    <x v="0"/>
    <x v="1"/>
  </r>
  <r>
    <s v="Dead Island"/>
    <x v="2"/>
    <n v="15"/>
    <x v="10"/>
    <x v="4"/>
    <n v="1"/>
    <x v="23"/>
    <n v="12"/>
    <x v="221"/>
    <n v="690000"/>
    <n v="0"/>
    <n v="200000"/>
    <n v="2370000"/>
    <n v="592500"/>
    <n v="1"/>
    <n v="7.1"/>
    <n v="75"/>
    <n v="6.9"/>
    <n v="627"/>
    <s v="Techland"/>
    <n v="1136"/>
    <x v="1"/>
    <x v="1"/>
  </r>
  <r>
    <s v="Half-Life 2"/>
    <x v="8"/>
    <n v="6"/>
    <x v="7"/>
    <x v="6"/>
    <n v="9"/>
    <x v="24"/>
    <n v="37"/>
    <x v="270"/>
    <n v="20000"/>
    <n v="80000"/>
    <n v="0"/>
    <n v="2380000"/>
    <n v="595000"/>
    <n v="1"/>
    <n v="9.6"/>
    <n v="81"/>
    <n v="9.1"/>
    <n v="8665"/>
    <s v="Valve Software"/>
    <n v="1238"/>
    <x v="1"/>
    <x v="1"/>
  </r>
  <r>
    <s v="The Incredibles"/>
    <x v="4"/>
    <n v="8"/>
    <x v="7"/>
    <x v="4"/>
    <n v="1"/>
    <x v="19"/>
    <n v="34"/>
    <x v="271"/>
    <n v="1080000"/>
    <n v="40000"/>
    <n v="300000"/>
    <n v="2380000"/>
    <n v="595000"/>
    <n v="1"/>
    <n v="6.2"/>
    <n v="36"/>
    <n v="7.6"/>
    <n v="22"/>
    <s v="Heavy Iron Studios"/>
    <n v="518"/>
    <x v="2"/>
    <x v="1"/>
  </r>
  <r>
    <s v="Madden NFL 08"/>
    <x v="2"/>
    <n v="15"/>
    <x v="4"/>
    <x v="0"/>
    <n v="11"/>
    <x v="7"/>
    <n v="15"/>
    <x v="196"/>
    <n v="10000"/>
    <n v="0"/>
    <n v="180000"/>
    <n v="2370000"/>
    <n v="592500"/>
    <n v="1"/>
    <n v="8.5"/>
    <n v="46"/>
    <n v="6.4"/>
    <n v="108"/>
    <s v="EA Tiburon"/>
    <n v="360"/>
    <x v="0"/>
    <x v="1"/>
  </r>
  <r>
    <s v="Tony Hawk's Underground 2"/>
    <x v="4"/>
    <n v="8"/>
    <x v="7"/>
    <x v="0"/>
    <n v="11"/>
    <x v="4"/>
    <n v="4"/>
    <x v="247"/>
    <n v="860000"/>
    <n v="10000"/>
    <n v="260000"/>
    <n v="2380000"/>
    <n v="595000"/>
    <n v="1"/>
    <n v="8.3000000000000007"/>
    <n v="59"/>
    <n v="8.8000000000000007"/>
    <n v="55"/>
    <s v="Neversoft Entertainment"/>
    <n v="793"/>
    <x v="2"/>
    <x v="1"/>
  </r>
  <r>
    <s v="Zumba Fitness"/>
    <x v="2"/>
    <n v="15"/>
    <x v="5"/>
    <x v="0"/>
    <n v="11"/>
    <x v="8"/>
    <n v="1"/>
    <x v="106"/>
    <n v="450000"/>
    <n v="0"/>
    <n v="180000"/>
    <n v="2370000"/>
    <n v="592500"/>
    <n v="1"/>
    <n v="4.2"/>
    <n v="10"/>
    <n v="5.5"/>
    <n v="16"/>
    <s v="Pipeworks Software, Inc."/>
    <n v="872"/>
    <x v="0"/>
    <x v="1"/>
  </r>
  <r>
    <s v="Madden NFL 10"/>
    <x v="3"/>
    <n v="9"/>
    <x v="2"/>
    <x v="0"/>
    <n v="11"/>
    <x v="7"/>
    <n v="15"/>
    <x v="44"/>
    <n v="130000"/>
    <n v="0"/>
    <n v="210000"/>
    <n v="2370000"/>
    <n v="592500"/>
    <n v="1"/>
    <n v="8.5"/>
    <n v="41"/>
    <n v="6.8"/>
    <n v="58"/>
    <s v="EA Tiburon"/>
    <n v="360"/>
    <x v="0"/>
    <x v="1"/>
  </r>
  <r>
    <s v="Midnight Club: Los Angeles"/>
    <x v="2"/>
    <n v="15"/>
    <x v="1"/>
    <x v="1"/>
    <n v="7"/>
    <x v="2"/>
    <n v="32"/>
    <x v="166"/>
    <n v="450000"/>
    <n v="10000"/>
    <n v="210000"/>
    <n v="2350000"/>
    <n v="587500"/>
    <n v="1"/>
    <n v="8.1"/>
    <n v="66"/>
    <n v="8.5"/>
    <n v="142"/>
    <s v="Rockstar San Diego"/>
    <n v="961"/>
    <x v="2"/>
    <x v="1"/>
  </r>
  <r>
    <s v="Kinect: Disneyland Adventures"/>
    <x v="2"/>
    <n v="15"/>
    <x v="10"/>
    <x v="3"/>
    <n v="4"/>
    <x v="1"/>
    <n v="23"/>
    <x v="266"/>
    <n v="430000"/>
    <n v="20000"/>
    <n v="170000"/>
    <n v="2350000"/>
    <n v="587500"/>
    <n v="1"/>
    <n v="7.3"/>
    <n v="33"/>
    <n v="2.9"/>
    <n v="67"/>
    <s v="Frontier Developments"/>
    <n v="435"/>
    <x v="3"/>
    <x v="1"/>
  </r>
  <r>
    <s v="WWE SmackDown vs Raw 2008"/>
    <x v="4"/>
    <n v="8"/>
    <x v="4"/>
    <x v="7"/>
    <n v="3"/>
    <x v="19"/>
    <n v="34"/>
    <x v="155"/>
    <n v="0"/>
    <n v="10000"/>
    <n v="1410000"/>
    <n v="2340000"/>
    <n v="585000"/>
    <n v="1"/>
    <n v="7.1"/>
    <n v="11"/>
    <n v="7.2"/>
    <n v="31"/>
    <s v="Yuke's"/>
    <n v="1293"/>
    <x v="2"/>
    <x v="1"/>
  </r>
  <r>
    <s v="The Legend of Zelda: Majora's Mask 3D"/>
    <x v="5"/>
    <n v="1"/>
    <x v="13"/>
    <x v="4"/>
    <n v="1"/>
    <x v="0"/>
    <n v="26"/>
    <x v="233"/>
    <n v="550000"/>
    <n v="470000"/>
    <n v="170000"/>
    <n v="2340000"/>
    <n v="585000"/>
    <n v="1"/>
    <n v="8.9"/>
    <n v="82"/>
    <n v="9"/>
    <n v="478"/>
    <s v="GREZZO"/>
    <n v="495"/>
    <x v="3"/>
    <x v="1"/>
  </r>
  <r>
    <s v="Resident Evil - Code: Veronica X"/>
    <x v="4"/>
    <n v="8"/>
    <x v="9"/>
    <x v="4"/>
    <n v="1"/>
    <x v="12"/>
    <n v="8"/>
    <x v="272"/>
    <n v="700000"/>
    <n v="340000"/>
    <n v="210000"/>
    <n v="2330000"/>
    <n v="582500"/>
    <n v="1"/>
    <n v="8.4"/>
    <n v="21"/>
    <n v="8.4"/>
    <n v="189"/>
    <s v="Capcom"/>
    <n v="202"/>
    <x v="1"/>
    <x v="0"/>
  </r>
  <r>
    <s v="NBA 2K16"/>
    <x v="13"/>
    <n v="17"/>
    <x v="13"/>
    <x v="0"/>
    <n v="11"/>
    <x v="2"/>
    <n v="32"/>
    <x v="187"/>
    <n v="150000"/>
    <n v="0"/>
    <n v="240000"/>
    <n v="2340000"/>
    <n v="585000"/>
    <n v="1"/>
    <n v="8.6"/>
    <n v="14"/>
    <n v="6.2"/>
    <n v="115"/>
    <s v="Visual Concepts"/>
    <n v="1259"/>
    <x v="3"/>
    <x v="1"/>
  </r>
  <r>
    <s v="Kinect Sports: Season Two"/>
    <x v="2"/>
    <n v="15"/>
    <x v="10"/>
    <x v="0"/>
    <n v="11"/>
    <x v="1"/>
    <n v="23"/>
    <x v="232"/>
    <n v="720000"/>
    <n v="20000"/>
    <n v="220000"/>
    <n v="2340000"/>
    <n v="585000"/>
    <n v="1"/>
    <n v="6.6"/>
    <n v="46"/>
    <n v="6.5"/>
    <n v="39"/>
    <s v="Rare Ltd., BigPark"/>
    <n v="920"/>
    <x v="0"/>
    <x v="1"/>
  </r>
  <r>
    <s v="My Fitness Coach"/>
    <x v="0"/>
    <n v="13"/>
    <x v="1"/>
    <x v="0"/>
    <n v="11"/>
    <x v="5"/>
    <n v="35"/>
    <x v="220"/>
    <n v="900000"/>
    <n v="0"/>
    <n v="240000"/>
    <n v="2320000"/>
    <n v="580000"/>
    <n v="1"/>
    <m/>
    <m/>
    <n v="8.6"/>
    <n v="16"/>
    <s v="Ubisoft"/>
    <n v="1199"/>
    <x v="0"/>
    <x v="0"/>
  </r>
  <r>
    <s v="James Bond 007: Everything or Nothing"/>
    <x v="4"/>
    <n v="8"/>
    <x v="7"/>
    <x v="6"/>
    <n v="9"/>
    <x v="7"/>
    <n v="15"/>
    <x v="273"/>
    <n v="1060000"/>
    <n v="90000"/>
    <n v="320000"/>
    <n v="2320000"/>
    <n v="580000"/>
    <n v="1"/>
    <n v="8.4"/>
    <n v="42"/>
    <n v="9.1"/>
    <n v="51"/>
    <s v="EA Redwood Shores"/>
    <n v="352"/>
    <x v="2"/>
    <x v="1"/>
  </r>
  <r>
    <s v="Paper Marrison: Sticker Star"/>
    <x v="5"/>
    <n v="1"/>
    <x v="11"/>
    <x v="9"/>
    <n v="8"/>
    <x v="0"/>
    <n v="26"/>
    <x v="47"/>
    <n v="410000"/>
    <n v="640000"/>
    <n v="140000"/>
    <n v="2310000"/>
    <n v="577500"/>
    <n v="1"/>
    <n v="7.5"/>
    <n v="69"/>
    <n v="5.6"/>
    <n v="382"/>
    <s v="Intelligent Systems"/>
    <n v="579"/>
    <x v="0"/>
    <x v="1"/>
  </r>
  <r>
    <s v="Batman: Arkham Origins"/>
    <x v="3"/>
    <n v="9"/>
    <x v="6"/>
    <x v="4"/>
    <n v="1"/>
    <x v="13"/>
    <n v="38"/>
    <x v="243"/>
    <n v="800000"/>
    <n v="40000"/>
    <n v="380000"/>
    <n v="2290000"/>
    <n v="572500"/>
    <n v="1"/>
    <n v="7.6"/>
    <n v="46"/>
    <n v="7.7"/>
    <n v="668"/>
    <s v="WB Games Montreal"/>
    <n v="1277"/>
    <x v="2"/>
    <x v="1"/>
  </r>
  <r>
    <s v="LEGO Star Wars: The Complete Saga"/>
    <x v="3"/>
    <n v="9"/>
    <x v="4"/>
    <x v="4"/>
    <n v="1"/>
    <x v="11"/>
    <n v="20"/>
    <x v="169"/>
    <n v="900000"/>
    <n v="0"/>
    <n v="360000"/>
    <n v="2280000"/>
    <n v="570000"/>
    <n v="1"/>
    <n v="8"/>
    <n v="18"/>
    <n v="6.7"/>
    <n v="87"/>
    <s v="Traveller's Tales"/>
    <n v="1181"/>
    <x v="3"/>
    <x v="1"/>
  </r>
  <r>
    <s v="Need for Speed Underground 2"/>
    <x v="7"/>
    <n v="16"/>
    <x v="7"/>
    <x v="1"/>
    <n v="7"/>
    <x v="7"/>
    <n v="15"/>
    <x v="232"/>
    <n v="800000"/>
    <n v="0"/>
    <n v="100000"/>
    <n v="2280000"/>
    <n v="570000"/>
    <n v="1"/>
    <n v="7.7"/>
    <n v="35"/>
    <n v="8.6999999999999993"/>
    <n v="27"/>
    <s v="EA Canada"/>
    <n v="339"/>
    <x v="0"/>
    <x v="1"/>
  </r>
  <r>
    <s v="Pro Evolution Soccer 2010"/>
    <x v="3"/>
    <n v="9"/>
    <x v="2"/>
    <x v="0"/>
    <n v="11"/>
    <x v="9"/>
    <n v="19"/>
    <x v="274"/>
    <n v="1270000"/>
    <n v="460000"/>
    <n v="260000"/>
    <n v="2290000"/>
    <n v="572500"/>
    <n v="1"/>
    <n v="7.8"/>
    <n v="42"/>
    <n v="6.7"/>
    <n v="76"/>
    <s v="Konami"/>
    <n v="646"/>
    <x v="0"/>
    <x v="1"/>
  </r>
  <r>
    <s v="FIFA Soccer 09"/>
    <x v="4"/>
    <n v="8"/>
    <x v="1"/>
    <x v="0"/>
    <n v="11"/>
    <x v="7"/>
    <n v="15"/>
    <x v="275"/>
    <n v="70000"/>
    <n v="10000"/>
    <n v="1820000"/>
    <n v="2280000"/>
    <n v="570000"/>
    <n v="1"/>
    <n v="8.1999999999999993"/>
    <n v="8"/>
    <n v="6.9"/>
    <n v="20"/>
    <s v="EA Canada"/>
    <n v="339"/>
    <x v="0"/>
    <x v="1"/>
  </r>
  <r>
    <s v="LEGO Harry Potter: Years 1-4"/>
    <x v="1"/>
    <n v="3"/>
    <x v="5"/>
    <x v="4"/>
    <n v="1"/>
    <x v="13"/>
    <n v="38"/>
    <x v="243"/>
    <n v="990000"/>
    <n v="0"/>
    <n v="220000"/>
    <n v="2280000"/>
    <n v="570000"/>
    <n v="1"/>
    <n v="7.2"/>
    <n v="7"/>
    <n v="7.2"/>
    <n v="6"/>
    <s v="TT Fusion"/>
    <n v="1194"/>
    <x v="3"/>
    <x v="1"/>
  </r>
  <r>
    <s v="The Sims 3"/>
    <x v="2"/>
    <n v="15"/>
    <x v="5"/>
    <x v="8"/>
    <n v="10"/>
    <x v="7"/>
    <n v="15"/>
    <x v="222"/>
    <n v="810000"/>
    <n v="0"/>
    <n v="200000"/>
    <n v="2280000"/>
    <n v="570000"/>
    <n v="1"/>
    <n v="7.6"/>
    <n v="42"/>
    <n v="7.1"/>
    <n v="71"/>
    <s v="The Sims Studio"/>
    <n v="1155"/>
    <x v="2"/>
    <x v="1"/>
  </r>
  <r>
    <s v="Pokemon Ranger: Shadows of Almia"/>
    <x v="1"/>
    <n v="3"/>
    <x v="1"/>
    <x v="9"/>
    <n v="8"/>
    <x v="0"/>
    <n v="26"/>
    <x v="276"/>
    <n v="530000"/>
    <n v="620000"/>
    <n v="180000"/>
    <n v="2270000"/>
    <n v="567500"/>
    <n v="1"/>
    <n v="6.8"/>
    <n v="24"/>
    <n v="8.1999999999999993"/>
    <n v="27"/>
    <s v="HAL Labs, Creatures Inc."/>
    <n v="506"/>
    <x v="0"/>
    <x v="1"/>
  </r>
  <r>
    <s v="Dead Island"/>
    <x v="3"/>
    <n v="9"/>
    <x v="10"/>
    <x v="4"/>
    <n v="1"/>
    <x v="23"/>
    <n v="12"/>
    <x v="272"/>
    <n v="730000"/>
    <n v="150000"/>
    <n v="310000"/>
    <n v="2270000"/>
    <n v="567500"/>
    <n v="1"/>
    <n v="7.1"/>
    <n v="41"/>
    <n v="6.6"/>
    <n v="405"/>
    <s v="Techland"/>
    <n v="1136"/>
    <x v="1"/>
    <x v="1"/>
  </r>
  <r>
    <s v="Kirby: Nightmare in Dream Land"/>
    <x v="12"/>
    <n v="4"/>
    <x v="8"/>
    <x v="2"/>
    <n v="5"/>
    <x v="0"/>
    <n v="26"/>
    <x v="277"/>
    <n v="100000"/>
    <n v="910000"/>
    <n v="40000"/>
    <n v="2270000"/>
    <n v="567500"/>
    <n v="1"/>
    <n v="8.1"/>
    <n v="24"/>
    <n v="8.9"/>
    <n v="54"/>
    <s v="HAL Labs"/>
    <n v="505"/>
    <x v="0"/>
    <x v="1"/>
  </r>
  <r>
    <s v="Wario Land 4"/>
    <x v="12"/>
    <n v="4"/>
    <x v="9"/>
    <x v="2"/>
    <n v="5"/>
    <x v="0"/>
    <n v="26"/>
    <x v="173"/>
    <n v="730000"/>
    <n v="540000"/>
    <n v="90000"/>
    <n v="2260000"/>
    <n v="565000"/>
    <n v="1"/>
    <n v="8.8000000000000007"/>
    <n v="17"/>
    <n v="8.9"/>
    <n v="42"/>
    <s v="Ninti"/>
    <n v="808"/>
    <x v="0"/>
    <x v="0"/>
  </r>
  <r>
    <s v="Sonic's Ultimate Genesis Collection"/>
    <x v="3"/>
    <n v="9"/>
    <x v="2"/>
    <x v="3"/>
    <n v="4"/>
    <x v="18"/>
    <n v="29"/>
    <x v="278"/>
    <n v="600000"/>
    <n v="0"/>
    <n v="310000"/>
    <n v="2250000"/>
    <n v="562500"/>
    <n v="1"/>
    <n v="8"/>
    <n v="35"/>
    <n v="8.6"/>
    <n v="43"/>
    <s v="Backbone Entertainment"/>
    <n v="111"/>
    <x v="3"/>
    <x v="1"/>
  </r>
  <r>
    <s v="Far Cry: Primal"/>
    <x v="6"/>
    <n v="10"/>
    <x v="14"/>
    <x v="4"/>
    <n v="1"/>
    <x v="5"/>
    <n v="35"/>
    <x v="193"/>
    <n v="1250000"/>
    <n v="60000"/>
    <n v="350000"/>
    <n v="2260000"/>
    <n v="565000"/>
    <n v="1"/>
    <n v="7.6"/>
    <n v="91"/>
    <n v="6.3"/>
    <n v="635"/>
    <s v="Ubisoft Montreal"/>
    <n v="1207"/>
    <x v="1"/>
    <x v="1"/>
  </r>
  <r>
    <s v="Battlefield 1"/>
    <x v="13"/>
    <n v="17"/>
    <x v="14"/>
    <x v="6"/>
    <n v="9"/>
    <x v="7"/>
    <n v="15"/>
    <x v="157"/>
    <n v="770000"/>
    <n v="0"/>
    <n v="200000"/>
    <n v="2250000"/>
    <n v="562500"/>
    <n v="1"/>
    <n v="8.6999999999999993"/>
    <n v="37"/>
    <n v="8.1999999999999993"/>
    <n v="440"/>
    <s v="EA DICE"/>
    <n v="345"/>
    <x v="1"/>
    <x v="1"/>
  </r>
  <r>
    <s v="Onimusha 2: Samurai's Destiny"/>
    <x v="4"/>
    <n v="8"/>
    <x v="8"/>
    <x v="10"/>
    <n v="2"/>
    <x v="12"/>
    <n v="8"/>
    <x v="258"/>
    <n v="440000"/>
    <n v="1060000"/>
    <n v="130000"/>
    <n v="2250000"/>
    <n v="562500"/>
    <n v="1"/>
    <n v="8.4"/>
    <n v="31"/>
    <n v="9"/>
    <n v="52"/>
    <s v="Capcom"/>
    <n v="202"/>
    <x v="1"/>
    <x v="0"/>
  </r>
  <r>
    <s v="Paper Marrison: The Thousand-Year Door"/>
    <x v="11"/>
    <n v="5"/>
    <x v="7"/>
    <x v="9"/>
    <n v="8"/>
    <x v="0"/>
    <n v="26"/>
    <x v="221"/>
    <n v="250000"/>
    <n v="460000"/>
    <n v="60000"/>
    <n v="2250000"/>
    <n v="562500"/>
    <n v="1"/>
    <n v="8.6999999999999993"/>
    <n v="55"/>
    <n v="9.4"/>
    <n v="306"/>
    <s v="Intelligent Systems"/>
    <n v="579"/>
    <x v="0"/>
    <x v="1"/>
  </r>
  <r>
    <s v="Madden NFL 12"/>
    <x v="3"/>
    <n v="9"/>
    <x v="10"/>
    <x v="0"/>
    <n v="11"/>
    <x v="7"/>
    <n v="15"/>
    <x v="188"/>
    <n v="150000"/>
    <n v="0"/>
    <n v="170000"/>
    <n v="2250000"/>
    <n v="562500"/>
    <n v="1"/>
    <n v="7.9"/>
    <n v="31"/>
    <n v="5.5"/>
    <n v="56"/>
    <s v="EA Tiburon"/>
    <n v="360"/>
    <x v="0"/>
    <x v="1"/>
  </r>
  <r>
    <s v="God of War: Ascension"/>
    <x v="3"/>
    <n v="9"/>
    <x v="6"/>
    <x v="4"/>
    <n v="1"/>
    <x v="3"/>
    <n v="30"/>
    <x v="198"/>
    <n v="630000"/>
    <n v="40000"/>
    <n v="350000"/>
    <n v="2250000"/>
    <n v="562500"/>
    <n v="1"/>
    <n v="8"/>
    <n v="89"/>
    <n v="7.5"/>
    <n v="914"/>
    <s v="SCE Santa Monica"/>
    <n v="990"/>
    <x v="1"/>
    <x v="1"/>
  </r>
  <r>
    <s v="Guitar Hero III: Legends of Rock"/>
    <x v="3"/>
    <n v="9"/>
    <x v="4"/>
    <x v="3"/>
    <n v="4"/>
    <x v="4"/>
    <n v="4"/>
    <x v="165"/>
    <n v="530000"/>
    <n v="20000"/>
    <n v="300000"/>
    <n v="2250000"/>
    <n v="562500"/>
    <n v="1"/>
    <n v="8.3000000000000007"/>
    <n v="45"/>
    <n v="7.8"/>
    <n v="52"/>
    <s v="Neversoft Entertainment"/>
    <n v="793"/>
    <x v="2"/>
    <x v="1"/>
  </r>
  <r>
    <s v="Sonic Advance"/>
    <x v="12"/>
    <n v="4"/>
    <x v="9"/>
    <x v="2"/>
    <n v="5"/>
    <x v="18"/>
    <n v="29"/>
    <x v="170"/>
    <n v="710000"/>
    <n v="220000"/>
    <n v="130000"/>
    <n v="2250000"/>
    <n v="562500"/>
    <n v="1"/>
    <n v="8.6999999999999993"/>
    <n v="22"/>
    <n v="8.1"/>
    <n v="48"/>
    <s v="Sonic Team"/>
    <n v="1056"/>
    <x v="0"/>
    <x v="1"/>
  </r>
  <r>
    <s v="Super Monkey Ball: Banana Blitz"/>
    <x v="0"/>
    <n v="13"/>
    <x v="0"/>
    <x v="3"/>
    <n v="4"/>
    <x v="18"/>
    <n v="29"/>
    <x v="184"/>
    <n v="910000"/>
    <n v="40000"/>
    <n v="240000"/>
    <n v="2240000"/>
    <n v="560000"/>
    <n v="1"/>
    <n v="7.4"/>
    <n v="53"/>
    <n v="5.7"/>
    <n v="72"/>
    <s v="Sega"/>
    <n v="1010"/>
    <x v="0"/>
    <x v="0"/>
  </r>
  <r>
    <s v="Just Dance Kids"/>
    <x v="0"/>
    <n v="13"/>
    <x v="5"/>
    <x v="3"/>
    <n v="4"/>
    <x v="5"/>
    <n v="35"/>
    <x v="225"/>
    <n v="540000"/>
    <n v="0"/>
    <n v="180000"/>
    <n v="2240000"/>
    <n v="560000"/>
    <n v="1"/>
    <m/>
    <m/>
    <m/>
    <m/>
    <s v="Ubisoft"/>
    <n v="1199"/>
    <x v="0"/>
    <x v="0"/>
  </r>
  <r>
    <s v="New Super Luigi U"/>
    <x v="10"/>
    <n v="14"/>
    <x v="6"/>
    <x v="2"/>
    <n v="5"/>
    <x v="0"/>
    <n v="26"/>
    <x v="247"/>
    <n v="620000"/>
    <n v="180000"/>
    <n v="180000"/>
    <n v="2230000"/>
    <n v="557500"/>
    <n v="1"/>
    <n v="7.7"/>
    <n v="59"/>
    <n v="7.9"/>
    <n v="288"/>
    <s v="Ninti"/>
    <n v="808"/>
    <x v="0"/>
    <x v="0"/>
  </r>
  <r>
    <s v="Assassin's Creed IV: Black Flag"/>
    <x v="13"/>
    <n v="17"/>
    <x v="6"/>
    <x v="4"/>
    <n v="1"/>
    <x v="5"/>
    <n v="35"/>
    <x v="221"/>
    <n v="550000"/>
    <n v="0"/>
    <n v="210000"/>
    <n v="2240000"/>
    <n v="560000"/>
    <n v="1"/>
    <m/>
    <m/>
    <n v="7.4"/>
    <n v="355"/>
    <s v="Ubisoft"/>
    <n v="1199"/>
    <x v="1"/>
    <x v="0"/>
  </r>
  <r>
    <s v="Spyro: Season of Ice"/>
    <x v="12"/>
    <n v="4"/>
    <x v="9"/>
    <x v="2"/>
    <n v="5"/>
    <x v="24"/>
    <n v="37"/>
    <x v="231"/>
    <n v="830000"/>
    <n v="0"/>
    <n v="110000"/>
    <n v="2230000"/>
    <n v="557500"/>
    <n v="1"/>
    <n v="7.4"/>
    <n v="16"/>
    <n v="8"/>
    <n v="13"/>
    <s v="Digital Eclipse"/>
    <n v="303"/>
    <x v="0"/>
    <x v="1"/>
  </r>
  <r>
    <s v="Dissidia: Final Fantasy"/>
    <x v="9"/>
    <n v="11"/>
    <x v="1"/>
    <x v="7"/>
    <n v="3"/>
    <x v="10"/>
    <n v="31"/>
    <x v="229"/>
    <n v="500000"/>
    <n v="910000"/>
    <n v="310000"/>
    <n v="2230000"/>
    <n v="557500"/>
    <n v="1"/>
    <n v="7.9"/>
    <n v="61"/>
    <n v="8"/>
    <n v="139"/>
    <s v="Square Enix"/>
    <n v="1075"/>
    <x v="2"/>
    <x v="0"/>
  </r>
  <r>
    <s v="Madden NFL 25"/>
    <x v="2"/>
    <n v="15"/>
    <x v="6"/>
    <x v="0"/>
    <n v="11"/>
    <x v="7"/>
    <n v="15"/>
    <x v="115"/>
    <n v="60000"/>
    <n v="0"/>
    <n v="190000"/>
    <n v="2230000"/>
    <n v="557500"/>
    <n v="1"/>
    <n v="8"/>
    <n v="32"/>
    <n v="5.6"/>
    <n v="136"/>
    <s v="EA Sports"/>
    <n v="356"/>
    <x v="0"/>
    <x v="1"/>
  </r>
  <r>
    <s v="Dance Dance Revolution X2"/>
    <x v="4"/>
    <n v="8"/>
    <x v="2"/>
    <x v="8"/>
    <n v="10"/>
    <x v="9"/>
    <n v="19"/>
    <x v="113"/>
    <n v="850000"/>
    <n v="0"/>
    <n v="280000"/>
    <n v="2220000"/>
    <n v="555000"/>
    <n v="1"/>
    <m/>
    <m/>
    <m/>
    <m/>
    <s v="Konami"/>
    <n v="646"/>
    <x v="3"/>
    <x v="1"/>
  </r>
  <r>
    <s v="Borderlands 2"/>
    <x v="3"/>
    <n v="9"/>
    <x v="11"/>
    <x v="6"/>
    <n v="9"/>
    <x v="2"/>
    <n v="32"/>
    <x v="184"/>
    <n v="720000"/>
    <n v="100000"/>
    <n v="350000"/>
    <n v="2220000"/>
    <n v="555000"/>
    <n v="1"/>
    <n v="9.1"/>
    <n v="25"/>
    <n v="8.1999999999999993"/>
    <n v="858"/>
    <s v="Gearbox Software"/>
    <n v="469"/>
    <x v="1"/>
    <x v="1"/>
  </r>
  <r>
    <s v="Prince of Persia: The Sands of Time"/>
    <x v="4"/>
    <n v="8"/>
    <x v="15"/>
    <x v="4"/>
    <n v="1"/>
    <x v="5"/>
    <n v="35"/>
    <x v="156"/>
    <n v="1030000"/>
    <n v="0"/>
    <n v="310000"/>
    <n v="2220000"/>
    <n v="555000"/>
    <n v="1"/>
    <n v="9.1999999999999993"/>
    <n v="44"/>
    <n v="8.8000000000000007"/>
    <n v="204"/>
    <s v="Ubisoft"/>
    <n v="1199"/>
    <x v="2"/>
    <x v="0"/>
  </r>
  <r>
    <s v="Monster Hunter Tri"/>
    <x v="0"/>
    <n v="13"/>
    <x v="2"/>
    <x v="9"/>
    <n v="8"/>
    <x v="0"/>
    <n v="26"/>
    <x v="111"/>
    <n v="400000"/>
    <n v="1050000"/>
    <n v="110000"/>
    <n v="2210000"/>
    <n v="552500"/>
    <n v="1"/>
    <n v="8.4"/>
    <n v="70"/>
    <n v="8.6"/>
    <n v="219"/>
    <s v="Capcom"/>
    <n v="202"/>
    <x v="2"/>
    <x v="1"/>
  </r>
  <r>
    <s v="LEGO Marvel Super Heroes"/>
    <x v="2"/>
    <n v="15"/>
    <x v="6"/>
    <x v="4"/>
    <n v="1"/>
    <x v="13"/>
    <n v="38"/>
    <x v="279"/>
    <n v="790000"/>
    <n v="0"/>
    <n v="190000"/>
    <n v="2220000"/>
    <n v="555000"/>
    <n v="1"/>
    <n v="8"/>
    <n v="37"/>
    <n v="7.6"/>
    <n v="127"/>
    <s v="TT Games"/>
    <n v="1195"/>
    <x v="3"/>
    <x v="1"/>
  </r>
  <r>
    <s v="Tom Clancy's Rainbow Six: Siege"/>
    <x v="6"/>
    <n v="10"/>
    <x v="13"/>
    <x v="6"/>
    <n v="9"/>
    <x v="5"/>
    <n v="35"/>
    <x v="224"/>
    <n v="1190000"/>
    <n v="140000"/>
    <n v="330000"/>
    <n v="2210000"/>
    <n v="552500"/>
    <n v="1"/>
    <n v="7.3"/>
    <n v="40"/>
    <n v="7.3"/>
    <n v="480"/>
    <s v="Ubisoft Montreal"/>
    <n v="1207"/>
    <x v="1"/>
    <x v="1"/>
  </r>
  <r>
    <s v="Star Wars: The Force Unleashed"/>
    <x v="3"/>
    <n v="9"/>
    <x v="1"/>
    <x v="4"/>
    <n v="1"/>
    <x v="11"/>
    <n v="20"/>
    <x v="236"/>
    <n v="850000"/>
    <n v="0"/>
    <n v="350000"/>
    <n v="2210000"/>
    <n v="552500"/>
    <n v="1"/>
    <n v="7.1"/>
    <n v="47"/>
    <n v="6.6"/>
    <n v="233"/>
    <s v="LucasArts"/>
    <n v="683"/>
    <x v="2"/>
    <x v="0"/>
  </r>
  <r>
    <s v="Guitar Hero II"/>
    <x v="2"/>
    <n v="15"/>
    <x v="4"/>
    <x v="3"/>
    <n v="4"/>
    <x v="4"/>
    <n v="4"/>
    <x v="280"/>
    <n v="20000"/>
    <n v="0"/>
    <n v="170000"/>
    <n v="2200000"/>
    <n v="550000"/>
    <n v="1"/>
    <n v="9.1999999999999993"/>
    <n v="55"/>
    <n v="8.1"/>
    <n v="220"/>
    <s v="Harmonix Music Systems"/>
    <n v="512"/>
    <x v="2"/>
    <x v="1"/>
  </r>
  <r>
    <s v="Forza Motorsport 5"/>
    <x v="13"/>
    <n v="17"/>
    <x v="6"/>
    <x v="1"/>
    <n v="7"/>
    <x v="1"/>
    <n v="23"/>
    <x v="112"/>
    <n v="790000"/>
    <n v="10000"/>
    <n v="190000"/>
    <n v="2200000"/>
    <n v="550000"/>
    <n v="1"/>
    <n v="7.9"/>
    <n v="76"/>
    <n v="5.9"/>
    <n v="1095"/>
    <s v="Turn 10"/>
    <n v="1196"/>
    <x v="0"/>
    <x v="1"/>
  </r>
  <r>
    <s v="Rock Band 2"/>
    <x v="2"/>
    <n v="15"/>
    <x v="1"/>
    <x v="3"/>
    <n v="4"/>
    <x v="7"/>
    <n v="15"/>
    <x v="181"/>
    <n v="240000"/>
    <n v="0"/>
    <n v="180000"/>
    <n v="2200000"/>
    <n v="550000"/>
    <n v="1"/>
    <n v="9.1999999999999993"/>
    <n v="69"/>
    <n v="8.3000000000000007"/>
    <n v="156"/>
    <s v="Harmonix Music Systems"/>
    <n v="512"/>
    <x v="2"/>
    <x v="1"/>
  </r>
  <r>
    <s v="Need for Speed: Hot Pursuit"/>
    <x v="2"/>
    <n v="15"/>
    <x v="5"/>
    <x v="1"/>
    <n v="7"/>
    <x v="7"/>
    <n v="15"/>
    <x v="265"/>
    <n v="960000"/>
    <n v="0"/>
    <n v="210000"/>
    <n v="2200000"/>
    <n v="550000"/>
    <n v="1"/>
    <n v="8.8000000000000007"/>
    <n v="73"/>
    <n v="7"/>
    <n v="206"/>
    <s v="Criterion Games"/>
    <n v="261"/>
    <x v="3"/>
    <x v="1"/>
  </r>
  <r>
    <s v="LEGO Indiana Jones: The Original Adventures"/>
    <x v="1"/>
    <n v="3"/>
    <x v="1"/>
    <x v="4"/>
    <n v="1"/>
    <x v="4"/>
    <n v="4"/>
    <x v="165"/>
    <n v="590000"/>
    <n v="0"/>
    <n v="200000"/>
    <n v="2190000"/>
    <n v="547500"/>
    <n v="1"/>
    <n v="8"/>
    <n v="15"/>
    <n v="7.9"/>
    <n v="16"/>
    <s v="TT Fusion"/>
    <n v="1194"/>
    <x v="0"/>
    <x v="1"/>
  </r>
  <r>
    <s v="BioShock 2"/>
    <x v="2"/>
    <n v="15"/>
    <x v="5"/>
    <x v="6"/>
    <n v="9"/>
    <x v="2"/>
    <n v="32"/>
    <x v="211"/>
    <n v="540000"/>
    <n v="20000"/>
    <n v="190000"/>
    <n v="2200000"/>
    <n v="550000"/>
    <n v="1"/>
    <n v="8.8000000000000007"/>
    <n v="93"/>
    <n v="8.1999999999999993"/>
    <n v="573"/>
    <s v="2K Marin"/>
    <n v="10"/>
    <x v="1"/>
    <x v="1"/>
  </r>
  <r>
    <s v="Star Wars: Knights of the Old Republic"/>
    <x v="7"/>
    <n v="16"/>
    <x v="15"/>
    <x v="9"/>
    <n v="8"/>
    <x v="4"/>
    <n v="4"/>
    <x v="166"/>
    <n v="440000"/>
    <n v="0"/>
    <n v="80000"/>
    <n v="2200000"/>
    <n v="550000"/>
    <n v="1"/>
    <n v="9.4"/>
    <n v="72"/>
    <n v="9.1999999999999993"/>
    <n v="317"/>
    <s v="BioWare"/>
    <n v="145"/>
    <x v="2"/>
    <x v="1"/>
  </r>
  <r>
    <s v="Madden NFL 15"/>
    <x v="6"/>
    <n v="10"/>
    <x v="12"/>
    <x v="0"/>
    <n v="11"/>
    <x v="7"/>
    <n v="15"/>
    <x v="141"/>
    <n v="250000"/>
    <n v="0"/>
    <n v="400000"/>
    <n v="2190000"/>
    <n v="547500"/>
    <n v="1"/>
    <n v="8.1"/>
    <n v="37"/>
    <n v="6.1"/>
    <n v="208"/>
    <s v="EA Sports"/>
    <n v="356"/>
    <x v="0"/>
    <x v="1"/>
  </r>
  <r>
    <s v="Pro Evolution Soccer 2012"/>
    <x v="3"/>
    <n v="9"/>
    <x v="10"/>
    <x v="4"/>
    <n v="1"/>
    <x v="9"/>
    <n v="19"/>
    <x v="281"/>
    <n v="960000"/>
    <n v="550000"/>
    <n v="330000"/>
    <n v="2180000"/>
    <n v="545000"/>
    <n v="1"/>
    <n v="8"/>
    <n v="41"/>
    <n v="6.6"/>
    <n v="132"/>
    <s v="Konami"/>
    <n v="646"/>
    <x v="0"/>
    <x v="1"/>
  </r>
  <r>
    <s v="Saints Row"/>
    <x v="2"/>
    <n v="15"/>
    <x v="0"/>
    <x v="4"/>
    <n v="1"/>
    <x v="19"/>
    <n v="34"/>
    <x v="282"/>
    <n v="770000"/>
    <n v="20000"/>
    <n v="220000"/>
    <n v="2180000"/>
    <n v="545000"/>
    <n v="1"/>
    <n v="8.1"/>
    <n v="74"/>
    <n v="7.5"/>
    <n v="211"/>
    <s v="Volition Inc."/>
    <n v="1267"/>
    <x v="1"/>
    <x v="1"/>
  </r>
  <r>
    <s v="ATV Offroad Fury 2"/>
    <x v="4"/>
    <n v="8"/>
    <x v="8"/>
    <x v="1"/>
    <n v="7"/>
    <x v="19"/>
    <n v="34"/>
    <x v="108"/>
    <n v="200000"/>
    <n v="0"/>
    <n v="60000"/>
    <n v="2180000"/>
    <n v="545000"/>
    <n v="1"/>
    <n v="8.1999999999999993"/>
    <n v="26"/>
    <n v="8.9"/>
    <n v="28"/>
    <s v="Rainbow Studios"/>
    <n v="918"/>
    <x v="0"/>
    <x v="1"/>
  </r>
  <r>
    <s v="FIFA 15"/>
    <x v="13"/>
    <n v="17"/>
    <x v="12"/>
    <x v="0"/>
    <n v="11"/>
    <x v="7"/>
    <n v="15"/>
    <x v="193"/>
    <n v="1420000"/>
    <n v="0"/>
    <n v="160000"/>
    <n v="2180000"/>
    <n v="545000"/>
    <n v="1"/>
    <n v="8.1999999999999993"/>
    <n v="33"/>
    <n v="5.4"/>
    <n v="347"/>
    <s v="EA Sports"/>
    <n v="356"/>
    <x v="0"/>
    <x v="1"/>
  </r>
  <r>
    <s v="Tom Clancy's The Division"/>
    <x v="13"/>
    <n v="17"/>
    <x v="14"/>
    <x v="6"/>
    <n v="9"/>
    <x v="5"/>
    <n v="35"/>
    <x v="231"/>
    <n v="680000"/>
    <n v="0"/>
    <n v="200000"/>
    <n v="2170000"/>
    <n v="542500"/>
    <n v="1"/>
    <n v="8"/>
    <n v="33"/>
    <n v="6.9"/>
    <n v="614"/>
    <s v="Massive Entertainment"/>
    <n v="710"/>
    <x v="1"/>
    <x v="1"/>
  </r>
  <r>
    <s v="Final Fantasy XIII"/>
    <x v="2"/>
    <n v="15"/>
    <x v="5"/>
    <x v="9"/>
    <n v="8"/>
    <x v="10"/>
    <n v="31"/>
    <x v="157"/>
    <n v="670000"/>
    <n v="10000"/>
    <n v="210000"/>
    <n v="2170000"/>
    <n v="542500"/>
    <n v="1"/>
    <n v="8.1999999999999993"/>
    <n v="54"/>
    <n v="6.3"/>
    <n v="539"/>
    <s v="Square Enix"/>
    <n v="1075"/>
    <x v="2"/>
    <x v="0"/>
  </r>
  <r>
    <s v="The Sims: House Party"/>
    <x v="8"/>
    <n v="6"/>
    <x v="9"/>
    <x v="8"/>
    <n v="10"/>
    <x v="7"/>
    <n v="15"/>
    <x v="198"/>
    <n v="830000"/>
    <n v="0"/>
    <n v="100000"/>
    <n v="2160000"/>
    <n v="540000"/>
    <n v="1"/>
    <n v="7.4"/>
    <n v="17"/>
    <n v="7.9"/>
    <n v="30"/>
    <s v="Maxis"/>
    <n v="714"/>
    <x v="2"/>
    <x v="1"/>
  </r>
  <r>
    <s v="Scribblenauts"/>
    <x v="1"/>
    <n v="3"/>
    <x v="2"/>
    <x v="5"/>
    <n v="6"/>
    <x v="13"/>
    <n v="38"/>
    <x v="234"/>
    <n v="300000"/>
    <n v="20000"/>
    <n v="180000"/>
    <n v="2170000"/>
    <n v="542500"/>
    <n v="1"/>
    <n v="7.9"/>
    <n v="72"/>
    <n v="7.6"/>
    <n v="110"/>
    <s v="5TH Cell"/>
    <n v="25"/>
    <x v="3"/>
    <x v="1"/>
  </r>
  <r>
    <s v="Sonic Unleashed"/>
    <x v="0"/>
    <n v="13"/>
    <x v="1"/>
    <x v="2"/>
    <n v="5"/>
    <x v="18"/>
    <n v="29"/>
    <x v="283"/>
    <n v="670000"/>
    <n v="20000"/>
    <n v="210000"/>
    <n v="2160000"/>
    <n v="540000"/>
    <n v="1"/>
    <n v="6.6"/>
    <n v="30"/>
    <n v="7.3"/>
    <n v="136"/>
    <s v="Sonic Team"/>
    <n v="1056"/>
    <x v="3"/>
    <x v="1"/>
  </r>
  <r>
    <s v="Pokemon Ranger"/>
    <x v="1"/>
    <n v="3"/>
    <x v="0"/>
    <x v="9"/>
    <n v="8"/>
    <x v="0"/>
    <n v="26"/>
    <x v="157"/>
    <n v="30000"/>
    <n v="730000"/>
    <n v="120000"/>
    <n v="2160000"/>
    <n v="540000"/>
    <n v="1"/>
    <n v="6.9"/>
    <n v="21"/>
    <n v="7.6"/>
    <n v="50"/>
    <s v="HAL Labs"/>
    <n v="505"/>
    <x v="0"/>
    <x v="1"/>
  </r>
  <r>
    <s v="Skylanders SWAP Force"/>
    <x v="0"/>
    <n v="13"/>
    <x v="6"/>
    <x v="2"/>
    <n v="5"/>
    <x v="4"/>
    <n v="4"/>
    <x v="112"/>
    <n v="750000"/>
    <n v="0"/>
    <n v="190000"/>
    <n v="2150000"/>
    <n v="537500"/>
    <n v="1"/>
    <m/>
    <m/>
    <n v="6.6"/>
    <n v="5"/>
    <s v="Beenox"/>
    <n v="121"/>
    <x v="3"/>
    <x v="1"/>
  </r>
  <r>
    <s v="Overwatch"/>
    <x v="6"/>
    <n v="10"/>
    <x v="14"/>
    <x v="6"/>
    <n v="9"/>
    <x v="4"/>
    <n v="4"/>
    <x v="208"/>
    <n v="850000"/>
    <n v="150000"/>
    <n v="330000"/>
    <n v="2140000"/>
    <n v="535000"/>
    <n v="1"/>
    <n v="9"/>
    <n v="31"/>
    <n v="6.1"/>
    <n v="1358"/>
    <s v="Blizzard Entertainment"/>
    <n v="161"/>
    <x v="2"/>
    <x v="1"/>
  </r>
  <r>
    <s v="Hitman: Absolution"/>
    <x v="3"/>
    <n v="9"/>
    <x v="11"/>
    <x v="4"/>
    <n v="1"/>
    <x v="10"/>
    <n v="31"/>
    <x v="204"/>
    <n v="1050000"/>
    <n v="70000"/>
    <n v="440000"/>
    <n v="2150000"/>
    <n v="537500"/>
    <n v="1"/>
    <n v="8.3000000000000007"/>
    <n v="30"/>
    <n v="7.5"/>
    <n v="511"/>
    <s v="Io Interactive"/>
    <n v="589"/>
    <x v="1"/>
    <x v="1"/>
  </r>
  <r>
    <s v="Call of War: Roads to Victory"/>
    <x v="9"/>
    <n v="11"/>
    <x v="4"/>
    <x v="6"/>
    <n v="9"/>
    <x v="4"/>
    <n v="4"/>
    <x v="284"/>
    <n v="1020000"/>
    <n v="0"/>
    <n v="590000"/>
    <n v="2130000"/>
    <n v="532500"/>
    <n v="1"/>
    <n v="6.4"/>
    <n v="45"/>
    <n v="7.5"/>
    <n v="30"/>
    <s v="Amaze Entertainment"/>
    <n v="52"/>
    <x v="2"/>
    <x v="1"/>
  </r>
  <r>
    <s v="Dance Dance Revolution Extreme"/>
    <x v="4"/>
    <n v="8"/>
    <x v="7"/>
    <x v="8"/>
    <n v="10"/>
    <x v="9"/>
    <n v="19"/>
    <x v="237"/>
    <n v="810000"/>
    <n v="0"/>
    <n v="270000"/>
    <n v="2120000"/>
    <n v="530000"/>
    <n v="1"/>
    <n v="7.7"/>
    <n v="26"/>
    <n v="9"/>
    <n v="20"/>
    <s v="KCET"/>
    <n v="631"/>
    <x v="0"/>
    <x v="1"/>
  </r>
  <r>
    <s v="Your Shape featuring Jenny McCarthy"/>
    <x v="0"/>
    <n v="13"/>
    <x v="2"/>
    <x v="0"/>
    <n v="11"/>
    <x v="5"/>
    <n v="35"/>
    <x v="250"/>
    <n v="460000"/>
    <n v="0"/>
    <n v="180000"/>
    <n v="2130000"/>
    <n v="532500"/>
    <n v="1"/>
    <n v="6.2"/>
    <n v="5"/>
    <n v="5.2"/>
    <n v="54"/>
    <s v="Ubisoft"/>
    <n v="1199"/>
    <x v="0"/>
    <x v="0"/>
  </r>
  <r>
    <s v="Project Gotham Racing"/>
    <x v="7"/>
    <n v="16"/>
    <x v="9"/>
    <x v="1"/>
    <n v="7"/>
    <x v="1"/>
    <n v="23"/>
    <x v="186"/>
    <n v="610000"/>
    <n v="50000"/>
    <n v="90000"/>
    <n v="2120000"/>
    <n v="530000"/>
    <n v="1"/>
    <n v="8.5"/>
    <n v="35"/>
    <n v="8.1999999999999993"/>
    <n v="28"/>
    <s v="Bizarre Creations"/>
    <n v="149"/>
    <x v="0"/>
    <x v="1"/>
  </r>
  <r>
    <s v="NBA 2K12"/>
    <x v="3"/>
    <n v="9"/>
    <x v="10"/>
    <x v="0"/>
    <n v="11"/>
    <x v="2"/>
    <n v="32"/>
    <x v="285"/>
    <n v="260000"/>
    <n v="50000"/>
    <n v="180000"/>
    <n v="2110000"/>
    <n v="527500"/>
    <n v="1"/>
    <n v="9"/>
    <n v="38"/>
    <n v="6.7"/>
    <n v="127"/>
    <s v="Visual Concepts"/>
    <n v="1259"/>
    <x v="0"/>
    <x v="1"/>
  </r>
  <r>
    <s v="Need for Speed: Hot Pursuit 2"/>
    <x v="4"/>
    <n v="8"/>
    <x v="8"/>
    <x v="1"/>
    <n v="7"/>
    <x v="7"/>
    <n v="15"/>
    <x v="166"/>
    <n v="310000"/>
    <n v="20000"/>
    <n v="90000"/>
    <n v="2100000"/>
    <n v="525000"/>
    <n v="1"/>
    <n v="8.9"/>
    <n v="31"/>
    <n v="8.5"/>
    <n v="92"/>
    <s v="Black Box"/>
    <n v="150"/>
    <x v="0"/>
    <x v="1"/>
  </r>
  <r>
    <s v="Dynasty Warriors 4"/>
    <x v="4"/>
    <n v="8"/>
    <x v="15"/>
    <x v="4"/>
    <n v="1"/>
    <x v="25"/>
    <n v="33"/>
    <x v="94"/>
    <n v="210000"/>
    <n v="1130000"/>
    <n v="130000"/>
    <n v="2100000"/>
    <n v="525000"/>
    <n v="1"/>
    <n v="7.8"/>
    <n v="24"/>
    <n v="9.3000000000000007"/>
    <n v="201"/>
    <s v="Omega Force"/>
    <n v="833"/>
    <x v="2"/>
    <x v="1"/>
  </r>
  <r>
    <s v="NBA 2K14"/>
    <x v="3"/>
    <n v="9"/>
    <x v="6"/>
    <x v="0"/>
    <n v="11"/>
    <x v="2"/>
    <n v="32"/>
    <x v="269"/>
    <n v="310000"/>
    <n v="40000"/>
    <n v="320000"/>
    <n v="2110000"/>
    <n v="527500"/>
    <n v="1"/>
    <n v="8.4"/>
    <n v="26"/>
    <n v="4.9000000000000004"/>
    <n v="142"/>
    <s v="Visual Concepts"/>
    <n v="1259"/>
    <x v="0"/>
    <x v="1"/>
  </r>
  <r>
    <s v="Tetris DS"/>
    <x v="1"/>
    <n v="3"/>
    <x v="0"/>
    <x v="5"/>
    <n v="6"/>
    <x v="0"/>
    <n v="26"/>
    <x v="94"/>
    <n v="50000"/>
    <n v="1350000"/>
    <n v="80000"/>
    <n v="2110000"/>
    <n v="527500"/>
    <n v="1"/>
    <n v="8.4"/>
    <n v="56"/>
    <n v="8.6999999999999993"/>
    <n v="44"/>
    <s v="Ninti"/>
    <n v="808"/>
    <x v="0"/>
    <x v="0"/>
  </r>
  <r>
    <s v="Battlefield: Hardline"/>
    <x v="6"/>
    <n v="10"/>
    <x v="13"/>
    <x v="6"/>
    <n v="9"/>
    <x v="7"/>
    <n v="15"/>
    <x v="200"/>
    <n v="940000"/>
    <n v="140000"/>
    <n v="320000"/>
    <n v="2110000"/>
    <n v="527500"/>
    <n v="1"/>
    <n v="7.3"/>
    <n v="46"/>
    <n v="5"/>
    <n v="845"/>
    <s v="Visceral Games"/>
    <n v="1258"/>
    <x v="1"/>
    <x v="1"/>
  </r>
  <r>
    <s v="Mortal Kombat"/>
    <x v="2"/>
    <n v="15"/>
    <x v="10"/>
    <x v="7"/>
    <n v="3"/>
    <x v="13"/>
    <n v="38"/>
    <x v="252"/>
    <n v="310000"/>
    <n v="0"/>
    <n v="160000"/>
    <n v="2100000"/>
    <n v="525000"/>
    <n v="1"/>
    <n v="8.6"/>
    <n v="66"/>
    <n v="8.3000000000000007"/>
    <n v="382"/>
    <s v="NetherRealm Studios"/>
    <n v="790"/>
    <x v="1"/>
    <x v="1"/>
  </r>
  <r>
    <s v="Borderlands"/>
    <x v="3"/>
    <n v="9"/>
    <x v="2"/>
    <x v="6"/>
    <n v="9"/>
    <x v="2"/>
    <n v="32"/>
    <x v="248"/>
    <n v="600000"/>
    <n v="0"/>
    <n v="290000"/>
    <n v="2090000"/>
    <n v="522500"/>
    <n v="1"/>
    <n v="8.3000000000000007"/>
    <n v="58"/>
    <n v="7.9"/>
    <n v="427"/>
    <s v="Gearbox Software"/>
    <n v="469"/>
    <x v="1"/>
    <x v="1"/>
  </r>
  <r>
    <s v="Devil May Cry 3: Dante's Awakening"/>
    <x v="4"/>
    <n v="8"/>
    <x v="3"/>
    <x v="4"/>
    <n v="1"/>
    <x v="12"/>
    <n v="8"/>
    <x v="53"/>
    <n v="630000"/>
    <n v="290000"/>
    <n v="190000"/>
    <n v="2100000"/>
    <n v="525000"/>
    <n v="1"/>
    <n v="8.4"/>
    <n v="60"/>
    <n v="9"/>
    <n v="212"/>
    <s v="Capcom"/>
    <n v="202"/>
    <x v="1"/>
    <x v="0"/>
  </r>
  <r>
    <s v="NBA 2K11"/>
    <x v="2"/>
    <n v="15"/>
    <x v="5"/>
    <x v="4"/>
    <n v="1"/>
    <x v="2"/>
    <n v="32"/>
    <x v="238"/>
    <n v="120000"/>
    <n v="10000"/>
    <n v="130000"/>
    <n v="2100000"/>
    <n v="525000"/>
    <n v="1"/>
    <n v="8.9"/>
    <n v="50"/>
    <n v="8.1"/>
    <n v="100"/>
    <s v="Visual Concepts"/>
    <n v="1259"/>
    <x v="0"/>
    <x v="1"/>
  </r>
  <r>
    <s v="Dying Light"/>
    <x v="6"/>
    <n v="10"/>
    <x v="13"/>
    <x v="4"/>
    <n v="1"/>
    <x v="13"/>
    <n v="38"/>
    <x v="271"/>
    <n v="670000"/>
    <n v="120000"/>
    <n v="340000"/>
    <n v="2090000"/>
    <n v="522500"/>
    <n v="1"/>
    <n v="7.4"/>
    <n v="58"/>
    <n v="7.9"/>
    <n v="1287"/>
    <s v="Techland"/>
    <n v="1136"/>
    <x v="1"/>
    <x v="1"/>
  </r>
  <r>
    <s v="Dead Rising"/>
    <x v="2"/>
    <n v="15"/>
    <x v="0"/>
    <x v="4"/>
    <n v="1"/>
    <x v="12"/>
    <n v="8"/>
    <x v="177"/>
    <n v="640000"/>
    <n v="80000"/>
    <n v="200000"/>
    <n v="2080000"/>
    <n v="520000"/>
    <n v="1"/>
    <n v="8.5"/>
    <n v="82"/>
    <n v="7.6"/>
    <n v="520"/>
    <s v="Capcom"/>
    <n v="202"/>
    <x v="1"/>
    <x v="0"/>
  </r>
  <r>
    <s v="World of Warcraft: Cataclysm"/>
    <x v="8"/>
    <n v="6"/>
    <x v="5"/>
    <x v="9"/>
    <n v="8"/>
    <x v="4"/>
    <n v="4"/>
    <x v="286"/>
    <n v="320000"/>
    <n v="0"/>
    <n v="0"/>
    <n v="2090000"/>
    <n v="522500"/>
    <n v="1"/>
    <n v="9"/>
    <n v="53"/>
    <n v="5.6"/>
    <n v="953"/>
    <s v="Blizzard Entertainment"/>
    <n v="161"/>
    <x v="2"/>
    <x v="1"/>
  </r>
  <r>
    <s v="Tetris Worlds"/>
    <x v="4"/>
    <n v="8"/>
    <x v="8"/>
    <x v="5"/>
    <n v="6"/>
    <x v="19"/>
    <n v="34"/>
    <x v="263"/>
    <n v="710000"/>
    <n v="0"/>
    <n v="270000"/>
    <n v="2090000"/>
    <n v="522500"/>
    <n v="1"/>
    <n v="4.4000000000000004"/>
    <n v="7"/>
    <n v="6.2"/>
    <n v="11"/>
    <s v="Blue Planet Software"/>
    <n v="168"/>
    <x v="0"/>
    <x v="1"/>
  </r>
  <r>
    <s v="Final Fantasy III"/>
    <x v="1"/>
    <n v="3"/>
    <x v="0"/>
    <x v="9"/>
    <n v="8"/>
    <x v="10"/>
    <n v="31"/>
    <x v="217"/>
    <n v="40000"/>
    <n v="1070000"/>
    <n v="90000"/>
    <n v="2090000"/>
    <n v="522500"/>
    <n v="1"/>
    <n v="7.7"/>
    <n v="45"/>
    <n v="7.1"/>
    <n v="136"/>
    <s v="Matrix Software"/>
    <n v="711"/>
    <x v="3"/>
    <x v="1"/>
  </r>
  <r>
    <s v="Marrison Party 5"/>
    <x v="11"/>
    <n v="5"/>
    <x v="15"/>
    <x v="3"/>
    <n v="4"/>
    <x v="0"/>
    <n v="26"/>
    <x v="287"/>
    <n v="330000"/>
    <n v="730000"/>
    <n v="60000"/>
    <n v="2090000"/>
    <n v="522500"/>
    <n v="1"/>
    <n v="6.9"/>
    <n v="33"/>
    <n v="8.1999999999999993"/>
    <n v="57"/>
    <s v="Hudson"/>
    <n v="537"/>
    <x v="0"/>
    <x v="1"/>
  </r>
  <r>
    <s v="Marrison Sports Mix"/>
    <x v="0"/>
    <n v="13"/>
    <x v="5"/>
    <x v="0"/>
    <n v="11"/>
    <x v="0"/>
    <n v="26"/>
    <x v="156"/>
    <n v="440000"/>
    <n v="630000"/>
    <n v="120000"/>
    <n v="2070000"/>
    <n v="517500"/>
    <n v="1"/>
    <n v="6.4"/>
    <n v="54"/>
    <n v="7.1"/>
    <n v="34"/>
    <s v="Square Enix"/>
    <n v="1075"/>
    <x v="0"/>
    <x v="1"/>
  </r>
  <r>
    <s v="Need for Speed: Most Wanted 5-1-0"/>
    <x v="9"/>
    <n v="11"/>
    <x v="3"/>
    <x v="1"/>
    <n v="7"/>
    <x v="7"/>
    <n v="15"/>
    <x v="286"/>
    <n v="120000"/>
    <n v="20000"/>
    <n v="170000"/>
    <n v="2080000"/>
    <n v="520000"/>
    <n v="1"/>
    <n v="7.2"/>
    <n v="21"/>
    <n v="7.8"/>
    <n v="54"/>
    <s v="EA Canada"/>
    <n v="339"/>
    <x v="3"/>
    <x v="1"/>
  </r>
  <r>
    <s v="The Sims 2: Pets"/>
    <x v="1"/>
    <n v="3"/>
    <x v="0"/>
    <x v="8"/>
    <n v="10"/>
    <x v="7"/>
    <n v="15"/>
    <x v="155"/>
    <n v="930000"/>
    <n v="0"/>
    <n v="220000"/>
    <n v="2070000"/>
    <n v="517500"/>
    <n v="1"/>
    <n v="4.9000000000000004"/>
    <n v="5"/>
    <n v="5.2"/>
    <n v="24"/>
    <s v="Full Fat"/>
    <n v="439"/>
    <x v="0"/>
    <x v="1"/>
  </r>
  <r>
    <s v="Dance Dance Revolution: Hottest Party"/>
    <x v="0"/>
    <n v="13"/>
    <x v="4"/>
    <x v="8"/>
    <n v="10"/>
    <x v="9"/>
    <n v="19"/>
    <x v="183"/>
    <n v="520000"/>
    <n v="0"/>
    <n v="190000"/>
    <n v="2060000"/>
    <n v="515000"/>
    <n v="1"/>
    <n v="7.3"/>
    <n v="16"/>
    <n v="7.1"/>
    <n v="27"/>
    <s v="Konami"/>
    <n v="646"/>
    <x v="3"/>
    <x v="1"/>
  </r>
  <r>
    <s v="DriveClub"/>
    <x v="6"/>
    <n v="10"/>
    <x v="12"/>
    <x v="1"/>
    <n v="7"/>
    <x v="3"/>
    <n v="30"/>
    <x v="288"/>
    <n v="1380000"/>
    <n v="20000"/>
    <n v="310000"/>
    <n v="2070000"/>
    <n v="517500"/>
    <n v="1"/>
    <n v="7.1"/>
    <n v="85"/>
    <n v="6.1"/>
    <n v="1571"/>
    <s v="Evolution Studios"/>
    <n v="399"/>
    <x v="0"/>
    <x v="1"/>
  </r>
  <r>
    <s v="UFC 2009 Undisputed"/>
    <x v="2"/>
    <n v="15"/>
    <x v="2"/>
    <x v="7"/>
    <n v="3"/>
    <x v="19"/>
    <n v="34"/>
    <x v="221"/>
    <n v="390000"/>
    <n v="0"/>
    <n v="190000"/>
    <n v="2060000"/>
    <n v="515000"/>
    <n v="1"/>
    <n v="8.3000000000000007"/>
    <n v="68"/>
    <n v="7.9"/>
    <n v="51"/>
    <s v="Yuke's"/>
    <n v="1293"/>
    <x v="2"/>
    <x v="1"/>
  </r>
  <r>
    <s v="Metal Gear Solid: Peace Walker"/>
    <x v="9"/>
    <n v="11"/>
    <x v="5"/>
    <x v="4"/>
    <n v="1"/>
    <x v="9"/>
    <n v="19"/>
    <x v="206"/>
    <n v="410000"/>
    <n v="960000"/>
    <n v="240000"/>
    <n v="2070000"/>
    <n v="517500"/>
    <n v="1"/>
    <n v="8.9"/>
    <n v="66"/>
    <n v="8.9"/>
    <n v="443"/>
    <s v="Kojima Productions"/>
    <n v="643"/>
    <x v="2"/>
    <x v="1"/>
  </r>
  <r>
    <s v="The Incredibles"/>
    <x v="12"/>
    <n v="4"/>
    <x v="7"/>
    <x v="4"/>
    <n v="1"/>
    <x v="19"/>
    <n v="34"/>
    <x v="233"/>
    <n v="770000"/>
    <n v="40000"/>
    <n v="100000"/>
    <n v="2060000"/>
    <n v="515000"/>
    <n v="1"/>
    <n v="5.5"/>
    <n v="13"/>
    <m/>
    <m/>
    <s v="Helixe"/>
    <n v="519"/>
    <x v="0"/>
    <x v="1"/>
  </r>
  <r>
    <s v="Kingdom Hearts: Birth by Sleep"/>
    <x v="9"/>
    <n v="11"/>
    <x v="5"/>
    <x v="9"/>
    <n v="8"/>
    <x v="10"/>
    <n v="31"/>
    <x v="94"/>
    <n v="410000"/>
    <n v="750000"/>
    <n v="260000"/>
    <n v="2050000"/>
    <n v="512500"/>
    <n v="1"/>
    <n v="8.1999999999999993"/>
    <n v="62"/>
    <n v="8.6"/>
    <n v="208"/>
    <s v="Square Enix"/>
    <n v="1075"/>
    <x v="3"/>
    <x v="0"/>
  </r>
  <r>
    <s v="SoulCalibur II"/>
    <x v="4"/>
    <n v="8"/>
    <x v="15"/>
    <x v="7"/>
    <n v="3"/>
    <x v="15"/>
    <n v="25"/>
    <x v="51"/>
    <n v="620000"/>
    <n v="130000"/>
    <n v="250000"/>
    <n v="2060000"/>
    <n v="515000"/>
    <n v="1"/>
    <n v="9.1999999999999993"/>
    <n v="41"/>
    <n v="8.8000000000000007"/>
    <n v="120"/>
    <s v="Namco"/>
    <n v="767"/>
    <x v="2"/>
    <x v="1"/>
  </r>
  <r>
    <s v="Need for Speed: ProStreet"/>
    <x v="2"/>
    <n v="15"/>
    <x v="4"/>
    <x v="1"/>
    <n v="7"/>
    <x v="7"/>
    <n v="15"/>
    <x v="237"/>
    <n v="790000"/>
    <n v="10000"/>
    <n v="210000"/>
    <n v="2050000"/>
    <n v="512500"/>
    <n v="1"/>
    <n v="7.2"/>
    <n v="42"/>
    <n v="7.1"/>
    <n v="78"/>
    <s v="EA Black Box"/>
    <n v="337"/>
    <x v="3"/>
    <x v="1"/>
  </r>
  <r>
    <s v="Madden NFL 15"/>
    <x v="2"/>
    <n v="15"/>
    <x v="12"/>
    <x v="0"/>
    <n v="11"/>
    <x v="7"/>
    <n v="15"/>
    <x v="286"/>
    <n v="60000"/>
    <n v="0"/>
    <n v="220000"/>
    <n v="2050000"/>
    <n v="512500"/>
    <n v="1"/>
    <m/>
    <m/>
    <n v="5.5"/>
    <n v="29"/>
    <s v="EA Sports"/>
    <n v="356"/>
    <x v="0"/>
    <x v="1"/>
  </r>
  <r>
    <s v="Need For Speed: Undercover"/>
    <x v="3"/>
    <n v="9"/>
    <x v="1"/>
    <x v="1"/>
    <n v="7"/>
    <x v="7"/>
    <n v="15"/>
    <x v="94"/>
    <n v="1000000"/>
    <n v="50000"/>
    <n v="380000"/>
    <n v="2060000"/>
    <n v="515000"/>
    <n v="1"/>
    <n v="5.9"/>
    <n v="40"/>
    <n v="5.9"/>
    <n v="71"/>
    <s v="EA Vancouver"/>
    <n v="362"/>
    <x v="2"/>
    <x v="1"/>
  </r>
  <r>
    <s v="SOCOM: U.S. Navy SEALs: Combined Assault"/>
    <x v="4"/>
    <n v="8"/>
    <x v="0"/>
    <x v="6"/>
    <n v="9"/>
    <x v="3"/>
    <n v="30"/>
    <x v="106"/>
    <n v="20000"/>
    <n v="0"/>
    <n v="280000"/>
    <n v="2040000"/>
    <n v="510000"/>
    <n v="1"/>
    <n v="7.2"/>
    <n v="38"/>
    <n v="9"/>
    <n v="34"/>
    <s v="Zipper Interactive"/>
    <n v="1306"/>
    <x v="2"/>
    <x v="1"/>
  </r>
  <r>
    <s v="Peter Jackson's King Kong: The Official Game of the Movie"/>
    <x v="4"/>
    <n v="8"/>
    <x v="3"/>
    <x v="4"/>
    <n v="1"/>
    <x v="5"/>
    <n v="35"/>
    <x v="200"/>
    <n v="1020000"/>
    <n v="0"/>
    <n v="310000"/>
    <n v="2040000"/>
    <n v="510000"/>
    <n v="1"/>
    <n v="8.1999999999999993"/>
    <n v="41"/>
    <n v="8.1999999999999993"/>
    <n v="68"/>
    <s v="Ubisoft Montpellier"/>
    <n v="1206"/>
    <x v="2"/>
    <x v="1"/>
  </r>
  <r>
    <s v="Need for Speed: ProStreet"/>
    <x v="3"/>
    <n v="9"/>
    <x v="4"/>
    <x v="1"/>
    <n v="7"/>
    <x v="7"/>
    <n v="15"/>
    <x v="289"/>
    <n v="910000"/>
    <n v="40000"/>
    <n v="360000"/>
    <n v="2040000"/>
    <n v="510000"/>
    <n v="1"/>
    <n v="7.3"/>
    <n v="26"/>
    <n v="6"/>
    <n v="43"/>
    <s v="EA Black Box"/>
    <n v="337"/>
    <x v="3"/>
    <x v="1"/>
  </r>
  <r>
    <s v="Donkey Kong Country"/>
    <x v="12"/>
    <n v="4"/>
    <x v="15"/>
    <x v="2"/>
    <n v="5"/>
    <x v="0"/>
    <n v="26"/>
    <x v="248"/>
    <n v="480000"/>
    <n v="290000"/>
    <n v="70000"/>
    <n v="2040000"/>
    <n v="510000"/>
    <n v="1"/>
    <n v="7.8"/>
    <n v="26"/>
    <n v="8.9"/>
    <n v="53"/>
    <s v="Rare Ltd."/>
    <n v="919"/>
    <x v="0"/>
    <x v="1"/>
  </r>
  <r>
    <s v="Dance Central 2"/>
    <x v="2"/>
    <n v="15"/>
    <x v="10"/>
    <x v="3"/>
    <n v="4"/>
    <x v="1"/>
    <n v="23"/>
    <x v="211"/>
    <n v="410000"/>
    <n v="10000"/>
    <n v="160000"/>
    <n v="2030000"/>
    <n v="507500"/>
    <n v="1"/>
    <n v="8.6"/>
    <n v="56"/>
    <n v="8.1999999999999993"/>
    <n v="63"/>
    <s v="Harmonix Music Systems"/>
    <n v="512"/>
    <x v="2"/>
    <x v="1"/>
  </r>
  <r>
    <s v="Carnival Games"/>
    <x v="1"/>
    <n v="3"/>
    <x v="1"/>
    <x v="3"/>
    <n v="4"/>
    <x v="2"/>
    <n v="32"/>
    <x v="112"/>
    <n v="630000"/>
    <n v="0"/>
    <n v="190000"/>
    <n v="2030000"/>
    <n v="507500"/>
    <n v="1"/>
    <n v="4.8"/>
    <n v="11"/>
    <n v="3.3"/>
    <n v="4"/>
    <s v="Cat Daddy Games"/>
    <n v="209"/>
    <x v="0"/>
    <x v="1"/>
  </r>
  <r>
    <s v="NBA Live 2004"/>
    <x v="4"/>
    <n v="8"/>
    <x v="15"/>
    <x v="0"/>
    <n v="11"/>
    <x v="7"/>
    <n v="15"/>
    <x v="290"/>
    <n v="180000"/>
    <n v="0"/>
    <n v="270000"/>
    <n v="2020000"/>
    <n v="505000"/>
    <n v="1"/>
    <n v="8.6"/>
    <n v="19"/>
    <n v="7.7"/>
    <n v="41"/>
    <s v="EA Sports"/>
    <n v="356"/>
    <x v="0"/>
    <x v="1"/>
  </r>
  <r>
    <s v="Call of War 2"/>
    <x v="2"/>
    <n v="15"/>
    <x v="3"/>
    <x v="6"/>
    <n v="9"/>
    <x v="4"/>
    <n v="4"/>
    <x v="130"/>
    <n v="40000"/>
    <n v="10000"/>
    <n v="160000"/>
    <n v="2030000"/>
    <n v="507500"/>
    <n v="1"/>
    <n v="8.9"/>
    <n v="65"/>
    <n v="8.1"/>
    <n v="307"/>
    <s v="Infinity Ward"/>
    <n v="573"/>
    <x v="2"/>
    <x v="1"/>
  </r>
  <r>
    <s v="Rayman Raving Rabbids: TV Party"/>
    <x v="0"/>
    <n v="13"/>
    <x v="1"/>
    <x v="3"/>
    <n v="4"/>
    <x v="5"/>
    <n v="35"/>
    <x v="219"/>
    <n v="1080000"/>
    <n v="0"/>
    <n v="230000"/>
    <n v="2030000"/>
    <n v="507500"/>
    <n v="1"/>
    <n v="7.3"/>
    <n v="24"/>
    <n v="7.7"/>
    <n v="29"/>
    <s v="Ubisoft Paris, Ubisoft Montpellier"/>
    <n v="1211"/>
    <x v="3"/>
    <x v="1"/>
  </r>
  <r>
    <s v="Pok愆mon Mystery Dungeon: Blue Rescue Team"/>
    <x v="1"/>
    <n v="3"/>
    <x v="3"/>
    <x v="9"/>
    <n v="8"/>
    <x v="0"/>
    <n v="26"/>
    <x v="233"/>
    <n v="40000"/>
    <n v="830000"/>
    <n v="0"/>
    <n v="2020000"/>
    <n v="505000"/>
    <n v="1"/>
    <n v="6.2"/>
    <n v="34"/>
    <n v="8.1"/>
    <n v="97"/>
    <s v="ChunSoft"/>
    <n v="219"/>
    <x v="0"/>
    <x v="1"/>
  </r>
  <r>
    <s v="Dark Souls"/>
    <x v="3"/>
    <n v="9"/>
    <x v="10"/>
    <x v="9"/>
    <n v="8"/>
    <x v="15"/>
    <n v="25"/>
    <x v="291"/>
    <n v="510000"/>
    <n v="540000"/>
    <n v="220000"/>
    <n v="2020000"/>
    <n v="505000"/>
    <n v="1"/>
    <n v="8.9"/>
    <n v="54"/>
    <n v="8.6999999999999993"/>
    <n v="1397"/>
    <s v="From Software"/>
    <n v="434"/>
    <x v="1"/>
    <x v="1"/>
  </r>
  <r>
    <s v="Just Dance 3"/>
    <x v="2"/>
    <n v="15"/>
    <x v="10"/>
    <x v="3"/>
    <n v="4"/>
    <x v="5"/>
    <n v="35"/>
    <x v="212"/>
    <n v="390000"/>
    <n v="0"/>
    <n v="160000"/>
    <n v="2020000"/>
    <n v="505000"/>
    <n v="1"/>
    <n v="7"/>
    <n v="34"/>
    <n v="7.7"/>
    <n v="17"/>
    <s v="Ubisoft"/>
    <n v="1199"/>
    <x v="3"/>
    <x v="0"/>
  </r>
  <r>
    <s v="Battlefield 4"/>
    <x v="13"/>
    <n v="17"/>
    <x v="6"/>
    <x v="6"/>
    <n v="9"/>
    <x v="7"/>
    <n v="15"/>
    <x v="247"/>
    <n v="580000"/>
    <n v="0"/>
    <n v="190000"/>
    <n v="2020000"/>
    <n v="505000"/>
    <n v="1"/>
    <n v="8.1"/>
    <n v="5"/>
    <n v="6.6"/>
    <n v="480"/>
    <s v="EA DICE"/>
    <n v="345"/>
    <x v="1"/>
    <x v="1"/>
  </r>
  <r>
    <s v="Fire Emblem: Awakening"/>
    <x v="5"/>
    <n v="1"/>
    <x v="11"/>
    <x v="9"/>
    <n v="8"/>
    <x v="0"/>
    <n v="26"/>
    <x v="173"/>
    <n v="450000"/>
    <n v="540000"/>
    <n v="130000"/>
    <n v="2020000"/>
    <n v="505000"/>
    <n v="1"/>
    <n v="9.1999999999999993"/>
    <n v="72"/>
    <n v="9.1"/>
    <n v="1130"/>
    <s v="Intelligent Systems"/>
    <n v="579"/>
    <x v="2"/>
    <x v="1"/>
  </r>
  <r>
    <s v="Need for Speed: The Run"/>
    <x v="3"/>
    <n v="9"/>
    <x v="10"/>
    <x v="4"/>
    <n v="1"/>
    <x v="7"/>
    <n v="15"/>
    <x v="149"/>
    <n v="1040000"/>
    <n v="30000"/>
    <n v="360000"/>
    <n v="2010000"/>
    <n v="502500"/>
    <n v="1"/>
    <n v="6.4"/>
    <n v="48"/>
    <n v="6.4"/>
    <n v="182"/>
    <s v="Black Box"/>
    <n v="150"/>
    <x v="2"/>
    <x v="1"/>
  </r>
  <r>
    <s v="Just Dance 2015"/>
    <x v="0"/>
    <n v="13"/>
    <x v="12"/>
    <x v="3"/>
    <n v="4"/>
    <x v="5"/>
    <n v="35"/>
    <x v="53"/>
    <n v="850000"/>
    <n v="0"/>
    <n v="170000"/>
    <n v="2010000"/>
    <n v="502500"/>
    <n v="1"/>
    <m/>
    <m/>
    <n v="8.4"/>
    <n v="5"/>
    <s v="Ubisoft"/>
    <n v="1199"/>
    <x v="3"/>
    <x v="0"/>
  </r>
  <r>
    <s v="Dragon Age: Inquisition"/>
    <x v="6"/>
    <n v="10"/>
    <x v="12"/>
    <x v="9"/>
    <n v="8"/>
    <x v="7"/>
    <n v="15"/>
    <x v="289"/>
    <n v="880000"/>
    <n v="80000"/>
    <n v="320000"/>
    <n v="2010000"/>
    <n v="502500"/>
    <n v="1"/>
    <n v="8.9"/>
    <n v="43"/>
    <n v="7.4"/>
    <n v="1984"/>
    <s v="BioWare"/>
    <n v="145"/>
    <x v="1"/>
    <x v="1"/>
  </r>
  <r>
    <s v="Dead Space"/>
    <x v="3"/>
    <n v="9"/>
    <x v="1"/>
    <x v="4"/>
    <n v="1"/>
    <x v="7"/>
    <n v="15"/>
    <x v="184"/>
    <n v="660000"/>
    <n v="0"/>
    <n v="290000"/>
    <n v="2000000"/>
    <n v="500000"/>
    <n v="1"/>
    <n v="8.8000000000000007"/>
    <n v="67"/>
    <n v="8.8000000000000007"/>
    <n v="545"/>
    <s v="EA Redwood Shores"/>
    <n v="352"/>
    <x v="1"/>
    <x v="1"/>
  </r>
  <r>
    <s v="Mortal Kombat vs. DC Universe"/>
    <x v="3"/>
    <n v="9"/>
    <x v="1"/>
    <x v="7"/>
    <n v="3"/>
    <x v="22"/>
    <n v="24"/>
    <x v="221"/>
    <n v="280000"/>
    <n v="0"/>
    <n v="230000"/>
    <n v="1990000"/>
    <n v="497500"/>
    <n v="1"/>
    <n v="7.6"/>
    <n v="44"/>
    <n v="7.1"/>
    <n v="107"/>
    <s v="Midway"/>
    <n v="735"/>
    <x v="2"/>
    <x v="1"/>
  </r>
  <r>
    <s v="TouchMaster"/>
    <x v="1"/>
    <n v="3"/>
    <x v="4"/>
    <x v="5"/>
    <n v="6"/>
    <x v="22"/>
    <n v="24"/>
    <x v="257"/>
    <n v="1270000"/>
    <n v="0"/>
    <n v="240000"/>
    <n v="1990000"/>
    <n v="497500"/>
    <n v="1"/>
    <n v="7.1"/>
    <n v="19"/>
    <n v="5.7"/>
    <n v="9"/>
    <s v="Midway Studios - San Diego"/>
    <n v="739"/>
    <x v="3"/>
    <x v="1"/>
  </r>
  <r>
    <s v="Harry Potter and the Chamber of Secrets"/>
    <x v="12"/>
    <n v="4"/>
    <x v="8"/>
    <x v="4"/>
    <n v="1"/>
    <x v="7"/>
    <n v="15"/>
    <x v="112"/>
    <n v="640000"/>
    <n v="50000"/>
    <n v="90000"/>
    <n v="1990000"/>
    <n v="497500"/>
    <n v="1"/>
    <n v="7.6"/>
    <n v="11"/>
    <n v="7.9"/>
    <n v="14"/>
    <s v="Eurocom Entertainment Software"/>
    <n v="394"/>
    <x v="0"/>
    <x v="1"/>
  </r>
  <r>
    <s v="Kingdom Hearts 358/2 Days"/>
    <x v="1"/>
    <n v="3"/>
    <x v="2"/>
    <x v="9"/>
    <n v="8"/>
    <x v="10"/>
    <n v="31"/>
    <x v="51"/>
    <n v="260000"/>
    <n v="530000"/>
    <n v="130000"/>
    <n v="1980000"/>
    <n v="495000"/>
    <n v="1"/>
    <n v="7.5"/>
    <n v="53"/>
    <n v="7.8"/>
    <n v="162"/>
    <s v="h.a.n.d. Inc."/>
    <n v="504"/>
    <x v="3"/>
    <x v="1"/>
  </r>
  <r>
    <s v="Skate 3"/>
    <x v="3"/>
    <n v="9"/>
    <x v="5"/>
    <x v="0"/>
    <n v="11"/>
    <x v="7"/>
    <n v="15"/>
    <x v="241"/>
    <n v="880000"/>
    <n v="0"/>
    <n v="320000"/>
    <n v="1990000"/>
    <n v="497500"/>
    <n v="1"/>
    <n v="8"/>
    <n v="46"/>
    <n v="7.6"/>
    <n v="82"/>
    <s v="EA Black Box"/>
    <n v="337"/>
    <x v="2"/>
    <x v="1"/>
  </r>
  <r>
    <s v="Harry Potter and the Chamber of Secrets"/>
    <x v="14"/>
    <n v="7"/>
    <x v="8"/>
    <x v="4"/>
    <n v="1"/>
    <x v="7"/>
    <n v="15"/>
    <x v="291"/>
    <n v="1090000"/>
    <n v="20000"/>
    <n v="120000"/>
    <n v="1980000"/>
    <n v="495000"/>
    <n v="1"/>
    <m/>
    <m/>
    <n v="8.5"/>
    <n v="33"/>
    <s v="Argonaut Games"/>
    <n v="70"/>
    <x v="0"/>
    <x v="1"/>
  </r>
  <r>
    <s v="Need for Speed Rivals"/>
    <x v="6"/>
    <n v="10"/>
    <x v="6"/>
    <x v="1"/>
    <n v="7"/>
    <x v="7"/>
    <n v="15"/>
    <x v="289"/>
    <n v="920000"/>
    <n v="30000"/>
    <n v="300000"/>
    <n v="1980000"/>
    <n v="495000"/>
    <n v="1"/>
    <n v="8"/>
    <n v="53"/>
    <n v="6.2"/>
    <n v="667"/>
    <s v="Ghost Games"/>
    <n v="479"/>
    <x v="3"/>
    <x v="1"/>
  </r>
  <r>
    <s v="Devil May Cry 2"/>
    <x v="4"/>
    <n v="8"/>
    <x v="15"/>
    <x v="4"/>
    <n v="1"/>
    <x v="12"/>
    <n v="8"/>
    <x v="200"/>
    <n v="580000"/>
    <n v="510000"/>
    <n v="170000"/>
    <n v="1970000"/>
    <n v="492500"/>
    <n v="1"/>
    <n v="6.8"/>
    <n v="40"/>
    <n v="6.6"/>
    <n v="167"/>
    <s v="Capcom"/>
    <n v="202"/>
    <x v="1"/>
    <x v="0"/>
  </r>
  <r>
    <s v="Hot Shots Golf: Open Tee"/>
    <x v="9"/>
    <n v="11"/>
    <x v="7"/>
    <x v="0"/>
    <n v="11"/>
    <x v="3"/>
    <n v="30"/>
    <x v="292"/>
    <n v="500000"/>
    <n v="630000"/>
    <n v="330000"/>
    <n v="1960000"/>
    <n v="490000"/>
    <n v="1"/>
    <n v="8.1"/>
    <n v="57"/>
    <n v="8.6999999999999993"/>
    <n v="34"/>
    <s v="Clap Hanz"/>
    <n v="226"/>
    <x v="3"/>
    <x v="1"/>
  </r>
  <r>
    <s v="Forza Horizon"/>
    <x v="2"/>
    <n v="15"/>
    <x v="11"/>
    <x v="1"/>
    <n v="7"/>
    <x v="1"/>
    <n v="23"/>
    <x v="293"/>
    <n v="930000"/>
    <n v="40000"/>
    <n v="180000"/>
    <n v="1970000"/>
    <n v="492500"/>
    <n v="1"/>
    <n v="8.5"/>
    <n v="83"/>
    <n v="8.4"/>
    <n v="431"/>
    <s v="PLAYGROUND, Playground Games"/>
    <n v="883"/>
    <x v="2"/>
    <x v="1"/>
  </r>
  <r>
    <s v="Tom Clancy's Rainbow Six: Vegas"/>
    <x v="2"/>
    <n v="15"/>
    <x v="0"/>
    <x v="6"/>
    <n v="9"/>
    <x v="5"/>
    <n v="35"/>
    <x v="113"/>
    <n v="650000"/>
    <n v="20000"/>
    <n v="200000"/>
    <n v="1960000"/>
    <n v="490000"/>
    <n v="1"/>
    <n v="8.8000000000000007"/>
    <n v="69"/>
    <n v="8.3000000000000007"/>
    <n v="225"/>
    <s v="Ubisoft Montreal"/>
    <n v="1207"/>
    <x v="1"/>
    <x v="1"/>
  </r>
  <r>
    <s v="Crash Nitro Kart"/>
    <x v="4"/>
    <n v="8"/>
    <x v="15"/>
    <x v="1"/>
    <n v="7"/>
    <x v="24"/>
    <n v="37"/>
    <x v="294"/>
    <n v="1010000"/>
    <n v="0"/>
    <n v="200000"/>
    <n v="1950000"/>
    <n v="487500"/>
    <n v="1"/>
    <n v="6.9"/>
    <n v="24"/>
    <n v="7.7"/>
    <n v="59"/>
    <s v="Vicarious Visions"/>
    <n v="1247"/>
    <x v="0"/>
    <x v="1"/>
  </r>
  <r>
    <s v="Resident Evil 6"/>
    <x v="2"/>
    <n v="15"/>
    <x v="11"/>
    <x v="6"/>
    <n v="9"/>
    <x v="12"/>
    <n v="8"/>
    <x v="47"/>
    <n v="600000"/>
    <n v="70000"/>
    <n v="160000"/>
    <n v="1950000"/>
    <n v="487500"/>
    <n v="1"/>
    <n v="6.7"/>
    <n v="71"/>
    <n v="5"/>
    <n v="1407"/>
    <s v="Capcom"/>
    <n v="202"/>
    <x v="1"/>
    <x v="0"/>
  </r>
  <r>
    <s v="NBA Street Vol. 2"/>
    <x v="4"/>
    <n v="8"/>
    <x v="15"/>
    <x v="0"/>
    <n v="11"/>
    <x v="7"/>
    <n v="15"/>
    <x v="226"/>
    <n v="200000"/>
    <n v="0"/>
    <n v="60000"/>
    <n v="1950000"/>
    <n v="487500"/>
    <n v="1"/>
    <n v="9"/>
    <n v="31"/>
    <n v="8.8000000000000007"/>
    <n v="70"/>
    <s v="Electronic Arts"/>
    <n v="378"/>
    <x v="0"/>
    <x v="0"/>
  </r>
  <r>
    <s v="Def Jam Vendetta"/>
    <x v="4"/>
    <n v="8"/>
    <x v="15"/>
    <x v="7"/>
    <n v="3"/>
    <x v="7"/>
    <n v="15"/>
    <x v="295"/>
    <n v="740000"/>
    <n v="0"/>
    <n v="250000"/>
    <n v="1940000"/>
    <n v="485000"/>
    <n v="1"/>
    <n v="8"/>
    <n v="33"/>
    <n v="8.9"/>
    <n v="41"/>
    <s v="Aki Corp."/>
    <n v="46"/>
    <x v="2"/>
    <x v="1"/>
  </r>
  <r>
    <s v="Kirby Squeak Squad"/>
    <x v="1"/>
    <n v="3"/>
    <x v="0"/>
    <x v="2"/>
    <n v="5"/>
    <x v="0"/>
    <n v="26"/>
    <x v="76"/>
    <n v="20000"/>
    <n v="1050000"/>
    <n v="80000"/>
    <n v="1930000"/>
    <n v="482500"/>
    <n v="1"/>
    <n v="7.1"/>
    <n v="29"/>
    <n v="8.1"/>
    <n v="41"/>
    <s v="Flagship, HAL Labs"/>
    <n v="422"/>
    <x v="0"/>
    <x v="1"/>
  </r>
  <r>
    <s v="Burnout Paradise"/>
    <x v="3"/>
    <n v="9"/>
    <x v="1"/>
    <x v="1"/>
    <n v="7"/>
    <x v="7"/>
    <n v="15"/>
    <x v="236"/>
    <n v="620000"/>
    <n v="20000"/>
    <n v="290000"/>
    <n v="1940000"/>
    <n v="485000"/>
    <n v="1"/>
    <n v="8.6999999999999993"/>
    <n v="55"/>
    <n v="7.7"/>
    <n v="455"/>
    <s v="Criterion Games"/>
    <n v="261"/>
    <x v="3"/>
    <x v="1"/>
  </r>
  <r>
    <s v="Scooby Doo and the Cyber Chase"/>
    <x v="14"/>
    <n v="7"/>
    <x v="9"/>
    <x v="10"/>
    <n v="2"/>
    <x v="19"/>
    <n v="34"/>
    <x v="204"/>
    <n v="1230000"/>
    <n v="0"/>
    <n v="130000"/>
    <n v="1950000"/>
    <n v="487500"/>
    <n v="1"/>
    <m/>
    <m/>
    <n v="7.4"/>
    <n v="10"/>
    <s v="Art"/>
    <n v="76"/>
    <x v="0"/>
    <x v="1"/>
  </r>
  <r>
    <s v="The Sims 3"/>
    <x v="3"/>
    <n v="9"/>
    <x v="5"/>
    <x v="8"/>
    <n v="10"/>
    <x v="7"/>
    <n v="15"/>
    <x v="289"/>
    <n v="890000"/>
    <n v="20000"/>
    <n v="300000"/>
    <n v="1940000"/>
    <n v="485000"/>
    <n v="1"/>
    <n v="7.8"/>
    <n v="39"/>
    <n v="6.4"/>
    <n v="55"/>
    <s v="The Sims Studio"/>
    <n v="1155"/>
    <x v="2"/>
    <x v="1"/>
  </r>
  <r>
    <s v="FIFA Soccer 09"/>
    <x v="2"/>
    <n v="15"/>
    <x v="1"/>
    <x v="0"/>
    <n v="11"/>
    <x v="7"/>
    <n v="15"/>
    <x v="296"/>
    <n v="1260000"/>
    <n v="10000"/>
    <n v="180000"/>
    <n v="1940000"/>
    <n v="485000"/>
    <n v="1"/>
    <n v="8.6999999999999993"/>
    <n v="51"/>
    <n v="8"/>
    <n v="106"/>
    <s v="EA Canada"/>
    <n v="339"/>
    <x v="0"/>
    <x v="1"/>
  </r>
  <r>
    <s v="Dragon Ball Z: Budokai 3"/>
    <x v="4"/>
    <n v="8"/>
    <x v="7"/>
    <x v="7"/>
    <n v="3"/>
    <x v="14"/>
    <n v="5"/>
    <x v="113"/>
    <n v="150000"/>
    <n v="650000"/>
    <n v="40000"/>
    <n v="1930000"/>
    <n v="482500"/>
    <n v="1"/>
    <n v="7.7"/>
    <n v="32"/>
    <n v="8.9"/>
    <n v="137"/>
    <s v="Dimps Corporation"/>
    <n v="311"/>
    <x v="2"/>
    <x v="1"/>
  </r>
  <r>
    <s v="Call of War: World at War"/>
    <x v="0"/>
    <n v="13"/>
    <x v="1"/>
    <x v="6"/>
    <n v="9"/>
    <x v="4"/>
    <n v="4"/>
    <x v="282"/>
    <n v="580000"/>
    <n v="0"/>
    <n v="180000"/>
    <n v="1930000"/>
    <n v="482500"/>
    <n v="1"/>
    <n v="8.3000000000000007"/>
    <n v="19"/>
    <n v="7.6"/>
    <n v="78"/>
    <s v="Exakt"/>
    <n v="400"/>
    <x v="1"/>
    <x v="1"/>
  </r>
  <r>
    <s v="Tom Clancy's Ghost Recon"/>
    <x v="4"/>
    <n v="8"/>
    <x v="8"/>
    <x v="6"/>
    <n v="9"/>
    <x v="5"/>
    <n v="35"/>
    <x v="297"/>
    <n v="400000"/>
    <n v="0"/>
    <n v="120000"/>
    <n v="1940000"/>
    <n v="485000"/>
    <n v="1"/>
    <n v="6.3"/>
    <n v="18"/>
    <n v="8.3000000000000007"/>
    <n v="22"/>
    <s v="Ubisoft"/>
    <n v="1199"/>
    <x v="1"/>
    <x v="0"/>
  </r>
  <r>
    <s v="BioShock Infinite"/>
    <x v="2"/>
    <n v="15"/>
    <x v="6"/>
    <x v="6"/>
    <n v="9"/>
    <x v="2"/>
    <n v="32"/>
    <x v="277"/>
    <n v="540000"/>
    <n v="20000"/>
    <n v="160000"/>
    <n v="1940000"/>
    <n v="485000"/>
    <n v="1"/>
    <n v="9.3000000000000007"/>
    <n v="33"/>
    <n v="8.5"/>
    <n v="1647"/>
    <s v="Irrational Games"/>
    <n v="599"/>
    <x v="1"/>
    <x v="1"/>
  </r>
  <r>
    <s v="X-Men Legends"/>
    <x v="4"/>
    <n v="8"/>
    <x v="7"/>
    <x v="9"/>
    <n v="8"/>
    <x v="4"/>
    <n v="4"/>
    <x v="230"/>
    <n v="720000"/>
    <n v="0"/>
    <n v="210000"/>
    <n v="1930000"/>
    <n v="482500"/>
    <n v="1"/>
    <n v="7.9"/>
    <n v="48"/>
    <n v="8.5"/>
    <n v="69"/>
    <s v="Raven Software"/>
    <n v="923"/>
    <x v="2"/>
    <x v="1"/>
  </r>
  <r>
    <s v="Mortal Kombat vs. DC Universe"/>
    <x v="2"/>
    <n v="15"/>
    <x v="1"/>
    <x v="7"/>
    <n v="3"/>
    <x v="22"/>
    <n v="24"/>
    <x v="171"/>
    <n v="230000"/>
    <n v="0"/>
    <n v="160000"/>
    <n v="1920000"/>
    <n v="480000"/>
    <n v="1"/>
    <n v="7.2"/>
    <n v="61"/>
    <n v="7.5"/>
    <n v="87"/>
    <s v="Midway"/>
    <n v="735"/>
    <x v="2"/>
    <x v="1"/>
  </r>
  <r>
    <s v="Destiny: The Taken King"/>
    <x v="6"/>
    <n v="10"/>
    <x v="13"/>
    <x v="6"/>
    <n v="9"/>
    <x v="4"/>
    <n v="4"/>
    <x v="76"/>
    <n v="790000"/>
    <n v="40000"/>
    <n v="310000"/>
    <n v="1920000"/>
    <n v="480000"/>
    <n v="1"/>
    <n v="8.6"/>
    <n v="81"/>
    <n v="6"/>
    <n v="1079"/>
    <s v="Bungie"/>
    <n v="194"/>
    <x v="2"/>
    <x v="1"/>
  </r>
  <r>
    <s v="Destiny"/>
    <x v="2"/>
    <n v="15"/>
    <x v="12"/>
    <x v="6"/>
    <n v="9"/>
    <x v="4"/>
    <n v="4"/>
    <x v="298"/>
    <n v="430000"/>
    <n v="0"/>
    <n v="180000"/>
    <n v="1920000"/>
    <n v="480000"/>
    <n v="1"/>
    <m/>
    <m/>
    <n v="4.7"/>
    <n v="504"/>
    <s v="Bungie"/>
    <n v="194"/>
    <x v="2"/>
    <x v="1"/>
  </r>
  <r>
    <s v="Red Faction"/>
    <x v="4"/>
    <n v="8"/>
    <x v="9"/>
    <x v="6"/>
    <n v="9"/>
    <x v="19"/>
    <n v="34"/>
    <x v="299"/>
    <n v="960000"/>
    <n v="0"/>
    <n v="200000"/>
    <n v="1920000"/>
    <n v="480000"/>
    <n v="1"/>
    <n v="8.8000000000000007"/>
    <n v="25"/>
    <n v="8"/>
    <n v="69"/>
    <s v="Volition Inc."/>
    <n v="1267"/>
    <x v="1"/>
    <x v="1"/>
  </r>
  <r>
    <s v="The Sims: Makin' Magic"/>
    <x v="8"/>
    <n v="6"/>
    <x v="15"/>
    <x v="8"/>
    <n v="10"/>
    <x v="7"/>
    <n v="15"/>
    <x v="265"/>
    <n v="800000"/>
    <n v="0"/>
    <n v="90000"/>
    <n v="1920000"/>
    <n v="480000"/>
    <n v="1"/>
    <n v="8"/>
    <n v="22"/>
    <n v="8.6"/>
    <n v="31"/>
    <s v="Maxis"/>
    <n v="714"/>
    <x v="2"/>
    <x v="1"/>
  </r>
  <r>
    <s v="Marrison Party: Island Tour"/>
    <x v="5"/>
    <n v="1"/>
    <x v="6"/>
    <x v="3"/>
    <n v="4"/>
    <x v="0"/>
    <n v="26"/>
    <x v="258"/>
    <n v="640000"/>
    <n v="550000"/>
    <n v="110000"/>
    <n v="1920000"/>
    <n v="480000"/>
    <n v="1"/>
    <n v="5.7"/>
    <n v="47"/>
    <n v="6.3"/>
    <n v="117"/>
    <s v="Ninti, Nd Cube"/>
    <n v="814"/>
    <x v="0"/>
    <x v="1"/>
  </r>
  <r>
    <s v="MX Unleashed"/>
    <x v="4"/>
    <n v="8"/>
    <x v="7"/>
    <x v="1"/>
    <n v="7"/>
    <x v="19"/>
    <n v="34"/>
    <x v="276"/>
    <n v="730000"/>
    <n v="0"/>
    <n v="250000"/>
    <n v="1920000"/>
    <n v="480000"/>
    <n v="1"/>
    <n v="8"/>
    <n v="18"/>
    <n v="9.1999999999999993"/>
    <n v="46"/>
    <s v="Rainbow Studios"/>
    <n v="918"/>
    <x v="0"/>
    <x v="1"/>
  </r>
  <r>
    <s v="Guitar Hero: World Tour"/>
    <x v="3"/>
    <n v="9"/>
    <x v="1"/>
    <x v="3"/>
    <n v="4"/>
    <x v="4"/>
    <n v="4"/>
    <x v="160"/>
    <n v="550000"/>
    <n v="0"/>
    <n v="270000"/>
    <n v="1920000"/>
    <n v="480000"/>
    <n v="1"/>
    <n v="8.4"/>
    <n v="43"/>
    <n v="7.5"/>
    <n v="80"/>
    <s v="Neversoft Entertainment"/>
    <n v="793"/>
    <x v="2"/>
    <x v="1"/>
  </r>
  <r>
    <s v="Need for Speed: Shift"/>
    <x v="2"/>
    <n v="15"/>
    <x v="2"/>
    <x v="1"/>
    <n v="7"/>
    <x v="7"/>
    <n v="15"/>
    <x v="289"/>
    <n v="960000"/>
    <n v="10000"/>
    <n v="220000"/>
    <n v="1920000"/>
    <n v="480000"/>
    <n v="1"/>
    <n v="8.3000000000000007"/>
    <n v="75"/>
    <n v="6.5"/>
    <n v="134"/>
    <s v="Slightly Mad Studios"/>
    <n v="1044"/>
    <x v="0"/>
    <x v="1"/>
  </r>
  <r>
    <s v="Diablo III"/>
    <x v="3"/>
    <n v="9"/>
    <x v="6"/>
    <x v="9"/>
    <n v="8"/>
    <x v="4"/>
    <n v="4"/>
    <x v="219"/>
    <n v="750000"/>
    <n v="150000"/>
    <n v="290000"/>
    <n v="1910000"/>
    <n v="477500"/>
    <n v="1"/>
    <n v="8.6"/>
    <n v="43"/>
    <n v="6.4"/>
    <n v="557"/>
    <s v="Blizzard Entertainment"/>
    <n v="161"/>
    <x v="1"/>
    <x v="1"/>
  </r>
  <r>
    <s v="LittleBigPlanet 3"/>
    <x v="6"/>
    <n v="10"/>
    <x v="12"/>
    <x v="2"/>
    <n v="5"/>
    <x v="3"/>
    <n v="30"/>
    <x v="57"/>
    <n v="930000"/>
    <n v="10000"/>
    <n v="310000"/>
    <n v="1910000"/>
    <n v="477500"/>
    <n v="1"/>
    <n v="7.9"/>
    <n v="78"/>
    <n v="7.1"/>
    <n v="506"/>
    <s v="Sumo Digital"/>
    <n v="1096"/>
    <x v="0"/>
    <x v="1"/>
  </r>
  <r>
    <s v="Star Wars Rogue Leader: Rogue Squadron II"/>
    <x v="11"/>
    <n v="5"/>
    <x v="9"/>
    <x v="8"/>
    <n v="10"/>
    <x v="11"/>
    <n v="20"/>
    <x v="265"/>
    <n v="750000"/>
    <n v="30000"/>
    <n v="90000"/>
    <n v="1900000"/>
    <n v="475000"/>
    <n v="1"/>
    <n v="9"/>
    <n v="45"/>
    <n v="8.6"/>
    <n v="80"/>
    <s v="Factor 5"/>
    <n v="404"/>
    <x v="2"/>
    <x v="1"/>
  </r>
  <r>
    <s v="Marrison Super Sluggers"/>
    <x v="0"/>
    <n v="13"/>
    <x v="1"/>
    <x v="0"/>
    <n v="11"/>
    <x v="0"/>
    <n v="26"/>
    <x v="221"/>
    <n v="0"/>
    <n v="290000"/>
    <n v="120000"/>
    <n v="1890000"/>
    <n v="472500"/>
    <n v="1"/>
    <n v="6.9"/>
    <n v="31"/>
    <n v="7.8"/>
    <n v="58"/>
    <s v="Namco Bandai Games"/>
    <n v="768"/>
    <x v="0"/>
    <x v="1"/>
  </r>
  <r>
    <s v="Monopoly"/>
    <x v="0"/>
    <n v="13"/>
    <x v="1"/>
    <x v="3"/>
    <n v="4"/>
    <x v="7"/>
    <n v="15"/>
    <x v="182"/>
    <n v="830000"/>
    <n v="0"/>
    <n v="200000"/>
    <n v="1890000"/>
    <n v="472500"/>
    <n v="1"/>
    <n v="7"/>
    <n v="11"/>
    <n v="7.8"/>
    <n v="17"/>
    <s v="Electronic Arts"/>
    <n v="378"/>
    <x v="0"/>
    <x v="0"/>
  </r>
  <r>
    <s v="Madden NFL 09"/>
    <x v="3"/>
    <n v="9"/>
    <x v="1"/>
    <x v="0"/>
    <n v="11"/>
    <x v="7"/>
    <n v="15"/>
    <x v="146"/>
    <n v="140000"/>
    <n v="0"/>
    <n v="180000"/>
    <n v="1880000"/>
    <n v="470000"/>
    <n v="1"/>
    <n v="8.5"/>
    <n v="38"/>
    <n v="4.4000000000000004"/>
    <n v="132"/>
    <s v="EA Tiburon"/>
    <n v="360"/>
    <x v="0"/>
    <x v="1"/>
  </r>
  <r>
    <s v="Batman: Arkham Origins"/>
    <x v="2"/>
    <n v="15"/>
    <x v="6"/>
    <x v="4"/>
    <n v="1"/>
    <x v="13"/>
    <n v="38"/>
    <x v="233"/>
    <n v="560000"/>
    <n v="0"/>
    <n v="170000"/>
    <n v="1880000"/>
    <n v="470000"/>
    <n v="1"/>
    <n v="7.4"/>
    <n v="46"/>
    <n v="7.5"/>
    <n v="685"/>
    <s v="WB Games Montreal"/>
    <n v="1277"/>
    <x v="2"/>
    <x v="1"/>
  </r>
  <r>
    <s v="Game Party 2"/>
    <x v="0"/>
    <n v="13"/>
    <x v="1"/>
    <x v="3"/>
    <n v="4"/>
    <x v="22"/>
    <n v="24"/>
    <x v="157"/>
    <n v="430000"/>
    <n v="0"/>
    <n v="170000"/>
    <n v="1880000"/>
    <n v="470000"/>
    <n v="1"/>
    <n v="2.9"/>
    <n v="7"/>
    <n v="4.5999999999999996"/>
    <n v="7"/>
    <s v="Midway"/>
    <n v="735"/>
    <x v="0"/>
    <x v="1"/>
  </r>
  <r>
    <s v="Mortal Kombat: Deception"/>
    <x v="4"/>
    <n v="8"/>
    <x v="7"/>
    <x v="7"/>
    <n v="3"/>
    <x v="22"/>
    <n v="24"/>
    <x v="155"/>
    <n v="720000"/>
    <n v="0"/>
    <n v="240000"/>
    <n v="1880000"/>
    <n v="470000"/>
    <n v="1"/>
    <n v="8.1"/>
    <n v="43"/>
    <n v="8.5"/>
    <n v="90"/>
    <s v="Midway"/>
    <n v="735"/>
    <x v="1"/>
    <x v="1"/>
  </r>
  <r>
    <s v="NBA 2K17"/>
    <x v="6"/>
    <n v="10"/>
    <x v="14"/>
    <x v="0"/>
    <n v="11"/>
    <x v="2"/>
    <n v="32"/>
    <x v="247"/>
    <n v="270000"/>
    <n v="20000"/>
    <n v="340000"/>
    <n v="1880000"/>
    <n v="470000"/>
    <n v="1"/>
    <n v="8.8000000000000007"/>
    <n v="47"/>
    <n v="6.7"/>
    <n v="162"/>
    <s v="Visual Concepts"/>
    <n v="1259"/>
    <x v="0"/>
    <x v="1"/>
  </r>
  <r>
    <s v="Toy Story Mania!"/>
    <x v="0"/>
    <n v="13"/>
    <x v="2"/>
    <x v="3"/>
    <n v="4"/>
    <x v="17"/>
    <n v="13"/>
    <x v="237"/>
    <n v="660000"/>
    <n v="0"/>
    <n v="180000"/>
    <n v="1880000"/>
    <n v="470000"/>
    <n v="1"/>
    <n v="4.9000000000000004"/>
    <n v="15"/>
    <n v="6.6"/>
    <n v="13"/>
    <s v="Papaya Studios"/>
    <n v="858"/>
    <x v="0"/>
    <x v="1"/>
  </r>
  <r>
    <s v="Star Fox Adventures"/>
    <x v="11"/>
    <n v="5"/>
    <x v="8"/>
    <x v="10"/>
    <n v="2"/>
    <x v="0"/>
    <n v="26"/>
    <x v="271"/>
    <n v="530000"/>
    <n v="300000"/>
    <n v="90000"/>
    <n v="1880000"/>
    <n v="470000"/>
    <n v="1"/>
    <n v="8.1999999999999993"/>
    <n v="39"/>
    <n v="7.7"/>
    <n v="145"/>
    <s v="Rare Ltd."/>
    <n v="919"/>
    <x v="2"/>
    <x v="1"/>
  </r>
  <r>
    <s v="Madden NFL 25"/>
    <x v="3"/>
    <n v="9"/>
    <x v="6"/>
    <x v="0"/>
    <n v="11"/>
    <x v="7"/>
    <n v="15"/>
    <x v="197"/>
    <n v="30000"/>
    <n v="0"/>
    <n v="240000"/>
    <n v="1870000"/>
    <n v="467500"/>
    <n v="1"/>
    <n v="7.6"/>
    <n v="19"/>
    <n v="4.0999999999999996"/>
    <n v="91"/>
    <s v="EA Sports"/>
    <n v="356"/>
    <x v="0"/>
    <x v="1"/>
  </r>
  <r>
    <s v="Dynasty Warriors 3"/>
    <x v="4"/>
    <n v="8"/>
    <x v="9"/>
    <x v="4"/>
    <n v="1"/>
    <x v="19"/>
    <n v="34"/>
    <x v="300"/>
    <n v="160000"/>
    <n v="1070000"/>
    <n v="100000"/>
    <n v="1860000"/>
    <n v="465000"/>
    <n v="1"/>
    <n v="7.8"/>
    <n v="17"/>
    <n v="9.1"/>
    <n v="90"/>
    <s v="Omega Force"/>
    <n v="833"/>
    <x v="2"/>
    <x v="1"/>
  </r>
  <r>
    <s v="Madden NFL 06"/>
    <x v="7"/>
    <n v="16"/>
    <x v="3"/>
    <x v="0"/>
    <n v="11"/>
    <x v="7"/>
    <n v="15"/>
    <x v="49"/>
    <n v="30000"/>
    <n v="0"/>
    <n v="80000"/>
    <n v="1860000"/>
    <n v="465000"/>
    <n v="1"/>
    <n v="8.6"/>
    <n v="39"/>
    <n v="6.7"/>
    <n v="41"/>
    <s v="EA Sports"/>
    <n v="356"/>
    <x v="0"/>
    <x v="1"/>
  </r>
  <r>
    <s v="Shrek 2"/>
    <x v="4"/>
    <n v="8"/>
    <x v="7"/>
    <x v="2"/>
    <n v="5"/>
    <x v="4"/>
    <n v="4"/>
    <x v="47"/>
    <n v="690000"/>
    <n v="30000"/>
    <n v="20000"/>
    <n v="1860000"/>
    <n v="465000"/>
    <n v="1"/>
    <n v="7.1"/>
    <n v="32"/>
    <n v="8.5"/>
    <n v="24"/>
    <s v="Luxoflux, Inc."/>
    <n v="689"/>
    <x v="0"/>
    <x v="1"/>
  </r>
  <r>
    <s v="Star Wars: The Force Unleashed"/>
    <x v="0"/>
    <n v="13"/>
    <x v="1"/>
    <x v="4"/>
    <n v="1"/>
    <x v="11"/>
    <n v="20"/>
    <x v="263"/>
    <n v="560000"/>
    <n v="0"/>
    <n v="180000"/>
    <n v="1850000"/>
    <n v="462500"/>
    <n v="1"/>
    <n v="7.1"/>
    <n v="18"/>
    <n v="7.9"/>
    <n v="75"/>
    <s v="Krome Studios"/>
    <n v="652"/>
    <x v="2"/>
    <x v="1"/>
  </r>
  <r>
    <s v="NBA Live 2002"/>
    <x v="4"/>
    <n v="8"/>
    <x v="9"/>
    <x v="0"/>
    <n v="11"/>
    <x v="7"/>
    <n v="15"/>
    <x v="301"/>
    <n v="710000"/>
    <n v="0"/>
    <n v="240000"/>
    <n v="1860000"/>
    <n v="465000"/>
    <n v="1"/>
    <n v="7"/>
    <n v="16"/>
    <n v="7.4"/>
    <n v="8"/>
    <s v="Electronic Arts"/>
    <n v="378"/>
    <x v="0"/>
    <x v="0"/>
  </r>
  <r>
    <s v="Just Cause 3"/>
    <x v="6"/>
    <n v="10"/>
    <x v="13"/>
    <x v="4"/>
    <n v="1"/>
    <x v="10"/>
    <n v="31"/>
    <x v="102"/>
    <n v="1030000"/>
    <n v="70000"/>
    <n v="280000"/>
    <n v="1850000"/>
    <n v="462500"/>
    <n v="1"/>
    <n v="7.3"/>
    <n v="42"/>
    <n v="6.5"/>
    <n v="403"/>
    <s v="Avalanche Studios"/>
    <n v="105"/>
    <x v="1"/>
    <x v="1"/>
  </r>
  <r>
    <s v="Jak 3"/>
    <x v="4"/>
    <n v="8"/>
    <x v="7"/>
    <x v="2"/>
    <n v="5"/>
    <x v="3"/>
    <n v="30"/>
    <x v="189"/>
    <n v="490000"/>
    <n v="0"/>
    <n v="30000"/>
    <n v="1850000"/>
    <n v="462500"/>
    <n v="1"/>
    <n v="8.4"/>
    <n v="55"/>
    <n v="8.6"/>
    <n v="246"/>
    <s v="Naughty Dog"/>
    <n v="778"/>
    <x v="2"/>
    <x v="1"/>
  </r>
  <r>
    <s v="Kingdom Hearts: Chain of Memories"/>
    <x v="12"/>
    <n v="4"/>
    <x v="7"/>
    <x v="9"/>
    <n v="8"/>
    <x v="10"/>
    <n v="31"/>
    <x v="283"/>
    <n v="180000"/>
    <n v="350000"/>
    <n v="60000"/>
    <n v="1850000"/>
    <n v="462500"/>
    <n v="1"/>
    <n v="7.6"/>
    <n v="37"/>
    <n v="7.9"/>
    <n v="84"/>
    <s v="Jupiter Corporation"/>
    <n v="614"/>
    <x v="0"/>
    <x v="1"/>
  </r>
  <r>
    <s v="Max Payne 3"/>
    <x v="3"/>
    <n v="9"/>
    <x v="11"/>
    <x v="6"/>
    <n v="9"/>
    <x v="2"/>
    <n v="32"/>
    <x v="204"/>
    <n v="890000"/>
    <n v="60000"/>
    <n v="300000"/>
    <n v="1840000"/>
    <n v="460000"/>
    <n v="1"/>
    <n v="8.6999999999999993"/>
    <n v="31"/>
    <n v="7.8"/>
    <n v="790"/>
    <s v="Rockstar Studios"/>
    <n v="962"/>
    <x v="1"/>
    <x v="1"/>
  </r>
  <r>
    <s v="LEGO Marvel Super Heroes"/>
    <x v="3"/>
    <n v="9"/>
    <x v="6"/>
    <x v="4"/>
    <n v="1"/>
    <x v="13"/>
    <n v="38"/>
    <x v="302"/>
    <n v="760000"/>
    <n v="10000"/>
    <n v="290000"/>
    <n v="1830000"/>
    <n v="457500"/>
    <n v="1"/>
    <n v="8.1999999999999993"/>
    <n v="22"/>
    <n v="7.9"/>
    <n v="76"/>
    <s v="TT Games"/>
    <n v="1195"/>
    <x v="3"/>
    <x v="1"/>
  </r>
  <r>
    <s v="Phineas and Ferb"/>
    <x v="1"/>
    <n v="3"/>
    <x v="2"/>
    <x v="4"/>
    <n v="1"/>
    <x v="17"/>
    <n v="13"/>
    <x v="245"/>
    <n v="370000"/>
    <n v="0"/>
    <n v="150000"/>
    <n v="1840000"/>
    <n v="460000"/>
    <n v="1"/>
    <n v="8"/>
    <n v="4"/>
    <n v="4.5"/>
    <n v="8"/>
    <s v="Altron"/>
    <n v="50"/>
    <x v="0"/>
    <x v="1"/>
  </r>
  <r>
    <s v="NCAA Football 06"/>
    <x v="4"/>
    <n v="8"/>
    <x v="3"/>
    <x v="0"/>
    <n v="11"/>
    <x v="7"/>
    <n v="15"/>
    <x v="171"/>
    <n v="50000"/>
    <n v="0"/>
    <n v="250000"/>
    <n v="1830000"/>
    <n v="457500"/>
    <n v="1"/>
    <n v="8.6999999999999993"/>
    <n v="25"/>
    <n v="8.5"/>
    <n v="36"/>
    <s v="EA Sports"/>
    <n v="356"/>
    <x v="0"/>
    <x v="1"/>
  </r>
  <r>
    <s v="Rayman Raving Rabbids 2"/>
    <x v="0"/>
    <n v="13"/>
    <x v="4"/>
    <x v="3"/>
    <n v="4"/>
    <x v="5"/>
    <n v="35"/>
    <x v="293"/>
    <n v="820000"/>
    <n v="0"/>
    <n v="200000"/>
    <n v="1840000"/>
    <n v="460000"/>
    <n v="1"/>
    <n v="6.7"/>
    <n v="25"/>
    <n v="8.3000000000000007"/>
    <n v="66"/>
    <s v="Ubisoft Montpellier"/>
    <n v="1206"/>
    <x v="3"/>
    <x v="1"/>
  </r>
  <r>
    <s v="Kirby: Triple Deluxe"/>
    <x v="5"/>
    <n v="1"/>
    <x v="12"/>
    <x v="2"/>
    <n v="5"/>
    <x v="0"/>
    <n v="26"/>
    <x v="118"/>
    <n v="340000"/>
    <n v="790000"/>
    <n v="90000"/>
    <n v="1830000"/>
    <n v="457500"/>
    <n v="1"/>
    <n v="8"/>
    <n v="68"/>
    <n v="8.8000000000000007"/>
    <n v="206"/>
    <s v="HAL Labs"/>
    <n v="505"/>
    <x v="0"/>
    <x v="1"/>
  </r>
  <r>
    <s v="Sonic Classic Collection"/>
    <x v="1"/>
    <n v="3"/>
    <x v="5"/>
    <x v="2"/>
    <n v="5"/>
    <x v="18"/>
    <n v="29"/>
    <x v="155"/>
    <n v="730000"/>
    <n v="0"/>
    <n v="170000"/>
    <n v="1820000"/>
    <n v="455000"/>
    <n v="1"/>
    <n v="7"/>
    <n v="24"/>
    <n v="7.5"/>
    <n v="28"/>
    <s v="Creative Assembly"/>
    <n v="257"/>
    <x v="0"/>
    <x v="1"/>
  </r>
  <r>
    <s v="Diablo III"/>
    <x v="6"/>
    <n v="10"/>
    <x v="12"/>
    <x v="9"/>
    <n v="8"/>
    <x v="4"/>
    <n v="4"/>
    <x v="229"/>
    <n v="980000"/>
    <n v="60000"/>
    <n v="280000"/>
    <n v="1830000"/>
    <n v="457500"/>
    <n v="1"/>
    <m/>
    <m/>
    <m/>
    <m/>
    <s v="Blizzard Entertainment"/>
    <n v="161"/>
    <x v="1"/>
    <x v="1"/>
  </r>
  <r>
    <s v="inFAMOUS 2"/>
    <x v="3"/>
    <n v="9"/>
    <x v="10"/>
    <x v="4"/>
    <n v="1"/>
    <x v="3"/>
    <n v="30"/>
    <x v="184"/>
    <n v="470000"/>
    <n v="80000"/>
    <n v="220000"/>
    <n v="1820000"/>
    <n v="455000"/>
    <n v="1"/>
    <n v="8.3000000000000007"/>
    <n v="90"/>
    <n v="8.4"/>
    <n v="932"/>
    <s v="Sucker Punch"/>
    <n v="1095"/>
    <x v="2"/>
    <x v="1"/>
  </r>
  <r>
    <s v="World of Warcraft: Mists of Pandaria"/>
    <x v="8"/>
    <n v="6"/>
    <x v="11"/>
    <x v="9"/>
    <n v="8"/>
    <x v="4"/>
    <n v="4"/>
    <x v="303"/>
    <n v="760000"/>
    <n v="0"/>
    <n v="220000"/>
    <n v="1820000"/>
    <n v="455000"/>
    <n v="1"/>
    <n v="8.1999999999999993"/>
    <n v="42"/>
    <n v="4.8"/>
    <n v="1265"/>
    <s v="Blizzard Entertainment"/>
    <n v="161"/>
    <x v="2"/>
    <x v="1"/>
  </r>
  <r>
    <s v="Namco Museum"/>
    <x v="4"/>
    <n v="8"/>
    <x v="9"/>
    <x v="3"/>
    <n v="4"/>
    <x v="15"/>
    <n v="25"/>
    <x v="266"/>
    <n v="70000"/>
    <n v="0"/>
    <n v="20000"/>
    <n v="1820000"/>
    <n v="455000"/>
    <n v="1"/>
    <n v="7.2"/>
    <n v="9"/>
    <n v="6"/>
    <n v="5"/>
    <s v="Mass Media"/>
    <n v="709"/>
    <x v="0"/>
    <x v="1"/>
  </r>
  <r>
    <s v="The Sims: Hot Date"/>
    <x v="8"/>
    <n v="6"/>
    <x v="9"/>
    <x v="8"/>
    <n v="10"/>
    <x v="7"/>
    <n v="15"/>
    <x v="264"/>
    <n v="0"/>
    <n v="0"/>
    <n v="0"/>
    <n v="1810000"/>
    <n v="452500"/>
    <n v="1"/>
    <n v="8.5"/>
    <n v="17"/>
    <n v="7.9"/>
    <n v="70"/>
    <s v="Maxis"/>
    <n v="714"/>
    <x v="2"/>
    <x v="1"/>
  </r>
  <r>
    <s v="Demon's Souls"/>
    <x v="3"/>
    <n v="9"/>
    <x v="2"/>
    <x v="9"/>
    <n v="8"/>
    <x v="15"/>
    <n v="25"/>
    <x v="287"/>
    <n v="330000"/>
    <n v="350000"/>
    <n v="170000"/>
    <n v="1820000"/>
    <n v="455000"/>
    <n v="1"/>
    <n v="8.9"/>
    <n v="81"/>
    <n v="8.9"/>
    <n v="1441"/>
    <s v="From Software"/>
    <n v="434"/>
    <x v="1"/>
    <x v="1"/>
  </r>
  <r>
    <s v="The Orange Box"/>
    <x v="2"/>
    <n v="15"/>
    <x v="4"/>
    <x v="6"/>
    <n v="9"/>
    <x v="7"/>
    <n v="15"/>
    <x v="113"/>
    <n v="530000"/>
    <n v="20000"/>
    <n v="170000"/>
    <n v="1810000"/>
    <n v="452500"/>
    <n v="1"/>
    <n v="9.6"/>
    <n v="54"/>
    <n v="8.9"/>
    <n v="797"/>
    <s v="Valve Software"/>
    <n v="1238"/>
    <x v="1"/>
    <x v="1"/>
  </r>
  <r>
    <s v="DDRMAX2: Dance Dance Revolution"/>
    <x v="4"/>
    <n v="8"/>
    <x v="15"/>
    <x v="8"/>
    <n v="10"/>
    <x v="9"/>
    <n v="19"/>
    <x v="184"/>
    <n v="590000"/>
    <n v="0"/>
    <n v="180000"/>
    <n v="1820000"/>
    <n v="455000"/>
    <n v="1"/>
    <n v="8.1999999999999993"/>
    <n v="27"/>
    <n v="8.1999999999999993"/>
    <n v="11"/>
    <s v="Konami"/>
    <n v="646"/>
    <x v="0"/>
    <x v="1"/>
  </r>
  <r>
    <s v="Virtua Fighter 4"/>
    <x v="4"/>
    <n v="8"/>
    <x v="8"/>
    <x v="7"/>
    <n v="3"/>
    <x v="18"/>
    <n v="29"/>
    <x v="76"/>
    <n v="440000"/>
    <n v="560000"/>
    <n v="40000"/>
    <n v="1820000"/>
    <n v="455000"/>
    <n v="1"/>
    <n v="9.4"/>
    <n v="36"/>
    <n v="8"/>
    <n v="84"/>
    <s v="Sega AM2"/>
    <n v="1011"/>
    <x v="2"/>
    <x v="1"/>
  </r>
  <r>
    <s v="Mafia III"/>
    <x v="6"/>
    <n v="10"/>
    <x v="14"/>
    <x v="4"/>
    <n v="1"/>
    <x v="2"/>
    <n v="32"/>
    <x v="304"/>
    <n v="1080000"/>
    <n v="30000"/>
    <n v="280000"/>
    <n v="1810000"/>
    <n v="452500"/>
    <n v="1"/>
    <n v="6.8"/>
    <n v="66"/>
    <n v="5.0999999999999996"/>
    <n v="1147"/>
    <s v="Hangar 13"/>
    <n v="510"/>
    <x v="1"/>
    <x v="1"/>
  </r>
  <r>
    <s v="Sly 2: Band of Thieves"/>
    <x v="4"/>
    <n v="8"/>
    <x v="7"/>
    <x v="2"/>
    <n v="5"/>
    <x v="3"/>
    <n v="30"/>
    <x v="156"/>
    <n v="690000"/>
    <n v="0"/>
    <n v="230000"/>
    <n v="1800000"/>
    <n v="450000"/>
    <n v="1"/>
    <n v="8.8000000000000007"/>
    <n v="64"/>
    <n v="9"/>
    <n v="178"/>
    <s v="Sucker Punch"/>
    <n v="1095"/>
    <x v="0"/>
    <x v="1"/>
  </r>
  <r>
    <s v="Guitar Hero: World Tour"/>
    <x v="4"/>
    <n v="8"/>
    <x v="1"/>
    <x v="3"/>
    <n v="4"/>
    <x v="4"/>
    <n v="4"/>
    <x v="230"/>
    <n v="30000"/>
    <n v="0"/>
    <n v="770000"/>
    <n v="1800000"/>
    <n v="450000"/>
    <n v="1"/>
    <m/>
    <m/>
    <n v="8"/>
    <n v="13"/>
    <s v="BudCat"/>
    <n v="186"/>
    <x v="2"/>
    <x v="1"/>
  </r>
  <r>
    <s v="Sonic Advance 2"/>
    <x v="12"/>
    <n v="4"/>
    <x v="8"/>
    <x v="2"/>
    <n v="5"/>
    <x v="18"/>
    <n v="29"/>
    <x v="178"/>
    <n v="590000"/>
    <n v="210000"/>
    <n v="70000"/>
    <n v="1800000"/>
    <n v="450000"/>
    <n v="1"/>
    <n v="8.3000000000000007"/>
    <n v="23"/>
    <n v="8.3000000000000007"/>
    <n v="46"/>
    <s v="Dimps Corporation"/>
    <n v="311"/>
    <x v="0"/>
    <x v="1"/>
  </r>
  <r>
    <s v="Madden NFL 07"/>
    <x v="2"/>
    <n v="15"/>
    <x v="0"/>
    <x v="0"/>
    <n v="11"/>
    <x v="7"/>
    <n v="15"/>
    <x v="74"/>
    <n v="0"/>
    <n v="10000"/>
    <n v="130000"/>
    <n v="1800000"/>
    <n v="450000"/>
    <n v="1"/>
    <n v="8"/>
    <n v="54"/>
    <n v="6"/>
    <n v="148"/>
    <s v="EA Tiburon"/>
    <n v="360"/>
    <x v="0"/>
    <x v="1"/>
  </r>
  <r>
    <s v="NBA 2K11"/>
    <x v="3"/>
    <n v="9"/>
    <x v="5"/>
    <x v="4"/>
    <n v="1"/>
    <x v="2"/>
    <n v="32"/>
    <x v="154"/>
    <n v="200000"/>
    <n v="30000"/>
    <n v="160000"/>
    <n v="1800000"/>
    <n v="450000"/>
    <n v="1"/>
    <n v="8.9"/>
    <n v="46"/>
    <n v="7.6"/>
    <n v="105"/>
    <s v="Visual Concepts"/>
    <n v="1259"/>
    <x v="0"/>
    <x v="1"/>
  </r>
  <r>
    <s v="Forza Motorsport 6"/>
    <x v="13"/>
    <n v="17"/>
    <x v="13"/>
    <x v="1"/>
    <n v="7"/>
    <x v="1"/>
    <n v="23"/>
    <x v="289"/>
    <n v="900000"/>
    <n v="30000"/>
    <n v="140000"/>
    <n v="1800000"/>
    <n v="450000"/>
    <n v="1"/>
    <n v="8.6999999999999993"/>
    <n v="85"/>
    <n v="7.9"/>
    <n v="863"/>
    <s v="Turn 10"/>
    <n v="1196"/>
    <x v="0"/>
    <x v="1"/>
  </r>
  <r>
    <s v="The Evil Within"/>
    <x v="6"/>
    <n v="10"/>
    <x v="12"/>
    <x v="4"/>
    <n v="1"/>
    <x v="6"/>
    <n v="7"/>
    <x v="224"/>
    <n v="860000"/>
    <n v="110000"/>
    <n v="270000"/>
    <n v="1790000"/>
    <n v="447500"/>
    <n v="1"/>
    <n v="7.5"/>
    <n v="65"/>
    <n v="7.3"/>
    <n v="1223"/>
    <s v="Tango Gameworks"/>
    <n v="1123"/>
    <x v="1"/>
    <x v="1"/>
  </r>
  <r>
    <s v="Metroid Prime 3: Corruption"/>
    <x v="0"/>
    <n v="13"/>
    <x v="4"/>
    <x v="6"/>
    <n v="9"/>
    <x v="0"/>
    <n v="26"/>
    <x v="217"/>
    <n v="740000"/>
    <n v="70000"/>
    <n v="90000"/>
    <n v="1790000"/>
    <n v="447500"/>
    <n v="1"/>
    <n v="9"/>
    <n v="62"/>
    <n v="8.9"/>
    <n v="491"/>
    <s v="Retro Studios"/>
    <n v="950"/>
    <x v="2"/>
    <x v="1"/>
  </r>
  <r>
    <s v="Midnight Club II"/>
    <x v="4"/>
    <n v="8"/>
    <x v="15"/>
    <x v="1"/>
    <n v="7"/>
    <x v="2"/>
    <n v="32"/>
    <x v="247"/>
    <n v="290000"/>
    <n v="0"/>
    <n v="240000"/>
    <n v="1780000"/>
    <n v="445000"/>
    <n v="1"/>
    <n v="8.5"/>
    <n v="41"/>
    <n v="8.5"/>
    <n v="47"/>
    <s v="Rockstar San Diego"/>
    <n v="961"/>
    <x v="2"/>
    <x v="1"/>
  </r>
  <r>
    <s v="The Getaway: Black Monday"/>
    <x v="4"/>
    <n v="8"/>
    <x v="7"/>
    <x v="4"/>
    <n v="1"/>
    <x v="3"/>
    <n v="30"/>
    <x v="305"/>
    <n v="1010000"/>
    <n v="20000"/>
    <n v="360000"/>
    <n v="1780000"/>
    <n v="445000"/>
    <n v="1"/>
    <n v="5.7"/>
    <n v="53"/>
    <n v="7.6"/>
    <n v="47"/>
    <s v="SCEE London Studio"/>
    <n v="1001"/>
    <x v="1"/>
    <x v="1"/>
  </r>
  <r>
    <s v="50 Cent: Bulletproof"/>
    <x v="4"/>
    <n v="8"/>
    <x v="3"/>
    <x v="4"/>
    <n v="1"/>
    <x v="24"/>
    <n v="37"/>
    <x v="273"/>
    <n v="760000"/>
    <n v="0"/>
    <n v="160000"/>
    <n v="1770000"/>
    <n v="442500"/>
    <n v="1"/>
    <n v="4.7"/>
    <n v="21"/>
    <n v="6.6"/>
    <n v="129"/>
    <s v="Genuine Games"/>
    <n v="477"/>
    <x v="1"/>
    <x v="1"/>
  </r>
  <r>
    <s v="Dead or Alive 3"/>
    <x v="7"/>
    <n v="16"/>
    <x v="9"/>
    <x v="7"/>
    <n v="3"/>
    <x v="1"/>
    <n v="23"/>
    <x v="170"/>
    <n v="290000"/>
    <n v="240000"/>
    <n v="60000"/>
    <n v="1780000"/>
    <n v="445000"/>
    <n v="1"/>
    <n v="8.6999999999999993"/>
    <n v="35"/>
    <n v="8.6"/>
    <n v="44"/>
    <s v="Team Ninja"/>
    <n v="1133"/>
    <x v="2"/>
    <x v="1"/>
  </r>
  <r>
    <s v="Dragon Quest Monsters: Joker"/>
    <x v="1"/>
    <n v="3"/>
    <x v="0"/>
    <x v="9"/>
    <n v="8"/>
    <x v="10"/>
    <n v="31"/>
    <x v="306"/>
    <n v="20000"/>
    <n v="1490000"/>
    <n v="20000"/>
    <n v="1760000"/>
    <n v="440000"/>
    <n v="1"/>
    <n v="7.5"/>
    <n v="30"/>
    <n v="7.4"/>
    <n v="27"/>
    <s v="TOSE"/>
    <n v="1174"/>
    <x v="3"/>
    <x v="1"/>
  </r>
  <r>
    <s v="LEGO Star Wars III: The Clone Wars"/>
    <x v="0"/>
    <n v="13"/>
    <x v="10"/>
    <x v="4"/>
    <n v="1"/>
    <x v="11"/>
    <n v="20"/>
    <x v="236"/>
    <n v="600000"/>
    <n v="0"/>
    <n v="150000"/>
    <n v="1760000"/>
    <n v="440000"/>
    <n v="1"/>
    <n v="7.6"/>
    <n v="7"/>
    <n v="7.7"/>
    <n v="10"/>
    <s v="Traveller's Tales"/>
    <n v="1181"/>
    <x v="3"/>
    <x v="1"/>
  </r>
  <r>
    <s v="UFC 2009 Undisputed"/>
    <x v="3"/>
    <n v="9"/>
    <x v="2"/>
    <x v="7"/>
    <n v="3"/>
    <x v="19"/>
    <n v="34"/>
    <x v="243"/>
    <n v="440000"/>
    <n v="10000"/>
    <n v="240000"/>
    <n v="1760000"/>
    <n v="440000"/>
    <n v="1"/>
    <n v="8.4"/>
    <n v="58"/>
    <n v="8.1"/>
    <n v="47"/>
    <s v="THQ"/>
    <n v="1158"/>
    <x v="2"/>
    <x v="0"/>
  </r>
  <r>
    <s v="The SpongeBob SquarePants Movie"/>
    <x v="4"/>
    <n v="8"/>
    <x v="7"/>
    <x v="2"/>
    <n v="5"/>
    <x v="19"/>
    <n v="34"/>
    <x v="51"/>
    <n v="540000"/>
    <n v="0"/>
    <n v="160000"/>
    <n v="1760000"/>
    <n v="440000"/>
    <n v="1"/>
    <n v="7.5"/>
    <n v="5"/>
    <n v="9"/>
    <n v="54"/>
    <s v="Heavy Iron Studios"/>
    <n v="518"/>
    <x v="0"/>
    <x v="1"/>
  </r>
  <r>
    <s v="Golden Sun"/>
    <x v="12"/>
    <n v="4"/>
    <x v="9"/>
    <x v="9"/>
    <n v="8"/>
    <x v="0"/>
    <n v="26"/>
    <x v="178"/>
    <n v="380000"/>
    <n v="400000"/>
    <n v="60000"/>
    <n v="1770000"/>
    <n v="442500"/>
    <n v="1"/>
    <n v="9.1"/>
    <n v="29"/>
    <n v="9.3000000000000007"/>
    <n v="198"/>
    <s v="Camelot Software Planning"/>
    <n v="200"/>
    <x v="0"/>
    <x v="1"/>
  </r>
  <r>
    <s v="Def Jam: Fight for NY"/>
    <x v="4"/>
    <n v="8"/>
    <x v="7"/>
    <x v="7"/>
    <n v="3"/>
    <x v="7"/>
    <n v="15"/>
    <x v="182"/>
    <n v="670000"/>
    <n v="0"/>
    <n v="220000"/>
    <n v="1750000"/>
    <n v="437500"/>
    <n v="1"/>
    <n v="8.3000000000000007"/>
    <n v="46"/>
    <n v="8.9"/>
    <n v="73"/>
    <s v="Aki Corp."/>
    <n v="46"/>
    <x v="1"/>
    <x v="1"/>
  </r>
  <r>
    <s v="Tom Clancy's Ghost Recon"/>
    <x v="7"/>
    <n v="16"/>
    <x v="8"/>
    <x v="6"/>
    <n v="9"/>
    <x v="5"/>
    <n v="35"/>
    <x v="198"/>
    <n v="460000"/>
    <n v="0"/>
    <n v="70000"/>
    <n v="1760000"/>
    <n v="440000"/>
    <n v="1"/>
    <n v="8.4"/>
    <n v="29"/>
    <n v="6.1"/>
    <n v="27"/>
    <s v="Red Storm Entertainment"/>
    <n v="938"/>
    <x v="1"/>
    <x v="1"/>
  </r>
  <r>
    <s v="State of Emergency"/>
    <x v="4"/>
    <n v="8"/>
    <x v="8"/>
    <x v="4"/>
    <n v="1"/>
    <x v="2"/>
    <n v="32"/>
    <x v="182"/>
    <n v="670000"/>
    <n v="0"/>
    <n v="220000"/>
    <n v="1750000"/>
    <n v="437500"/>
    <n v="1"/>
    <n v="7.1"/>
    <n v="34"/>
    <n v="5.7"/>
    <n v="33"/>
    <s v="VIS Entertainment"/>
    <n v="1257"/>
    <x v="1"/>
    <x v="1"/>
  </r>
  <r>
    <s v="The Urbz: Sims in the City"/>
    <x v="4"/>
    <n v="8"/>
    <x v="7"/>
    <x v="8"/>
    <n v="10"/>
    <x v="7"/>
    <n v="15"/>
    <x v="284"/>
    <n v="950000"/>
    <n v="0"/>
    <n v="290000"/>
    <n v="1760000"/>
    <n v="440000"/>
    <n v="1"/>
    <n v="7"/>
    <n v="25"/>
    <n v="8.1999999999999993"/>
    <n v="24"/>
    <s v="Maxis"/>
    <n v="714"/>
    <x v="2"/>
    <x v="1"/>
  </r>
  <r>
    <s v="Star Wars: Starfighter"/>
    <x v="4"/>
    <n v="8"/>
    <x v="9"/>
    <x v="8"/>
    <n v="10"/>
    <x v="4"/>
    <n v="4"/>
    <x v="118"/>
    <n v="870000"/>
    <n v="20000"/>
    <n v="260000"/>
    <n v="1760000"/>
    <n v="440000"/>
    <n v="1"/>
    <n v="8.4"/>
    <n v="25"/>
    <n v="8"/>
    <n v="21"/>
    <s v="LucasArts"/>
    <n v="683"/>
    <x v="2"/>
    <x v="1"/>
  </r>
  <r>
    <s v="Star Wars: Battlefront"/>
    <x v="7"/>
    <n v="16"/>
    <x v="7"/>
    <x v="6"/>
    <n v="9"/>
    <x v="4"/>
    <n v="4"/>
    <x v="279"/>
    <n v="450000"/>
    <n v="0"/>
    <n v="70000"/>
    <n v="1760000"/>
    <n v="440000"/>
    <n v="1"/>
    <n v="8"/>
    <n v="55"/>
    <n v="9.1"/>
    <n v="57"/>
    <s v="Pandemic Studios"/>
    <n v="855"/>
    <x v="2"/>
    <x v="1"/>
  </r>
  <r>
    <s v="Madden NFL 17"/>
    <x v="6"/>
    <n v="10"/>
    <x v="14"/>
    <x v="0"/>
    <n v="11"/>
    <x v="7"/>
    <n v="15"/>
    <x v="247"/>
    <n v="170000"/>
    <n v="0"/>
    <n v="320000"/>
    <n v="1740000"/>
    <n v="435000"/>
    <n v="1"/>
    <n v="8.1999999999999993"/>
    <n v="35"/>
    <n v="4.9000000000000004"/>
    <n v="83"/>
    <s v="EA Sports"/>
    <n v="356"/>
    <x v="0"/>
    <x v="1"/>
  </r>
  <r>
    <s v="Just Cause 2"/>
    <x v="3"/>
    <n v="9"/>
    <x v="5"/>
    <x v="4"/>
    <n v="1"/>
    <x v="10"/>
    <n v="31"/>
    <x v="307"/>
    <n v="920000"/>
    <n v="60000"/>
    <n v="320000"/>
    <n v="1750000"/>
    <n v="437500"/>
    <n v="1"/>
    <n v="8.3000000000000007"/>
    <n v="66"/>
    <n v="8"/>
    <n v="291"/>
    <s v="Avalanche Studios"/>
    <n v="105"/>
    <x v="1"/>
    <x v="1"/>
  </r>
  <r>
    <s v="FIFA Soccer 08"/>
    <x v="3"/>
    <n v="9"/>
    <x v="4"/>
    <x v="0"/>
    <n v="11"/>
    <x v="7"/>
    <n v="15"/>
    <x v="308"/>
    <n v="1060000"/>
    <n v="20000"/>
    <n v="310000"/>
    <n v="1740000"/>
    <n v="435000"/>
    <n v="1"/>
    <n v="8.1"/>
    <n v="28"/>
    <n v="7.1"/>
    <n v="47"/>
    <s v="EA Canada"/>
    <n v="339"/>
    <x v="0"/>
    <x v="1"/>
  </r>
  <r>
    <s v="Crackdown"/>
    <x v="2"/>
    <n v="15"/>
    <x v="4"/>
    <x v="6"/>
    <n v="9"/>
    <x v="1"/>
    <n v="23"/>
    <x v="230"/>
    <n v="530000"/>
    <n v="30000"/>
    <n v="180000"/>
    <n v="1740000"/>
    <n v="435000"/>
    <n v="1"/>
    <n v="8.3000000000000007"/>
    <n v="75"/>
    <n v="8"/>
    <n v="340"/>
    <s v="Realtime Worlds"/>
    <n v="931"/>
    <x v="1"/>
    <x v="1"/>
  </r>
  <r>
    <s v="Weii Party U"/>
    <x v="10"/>
    <n v="14"/>
    <x v="6"/>
    <x v="3"/>
    <n v="4"/>
    <x v="0"/>
    <n v="26"/>
    <x v="274"/>
    <n v="560000"/>
    <n v="840000"/>
    <n v="50000"/>
    <n v="1750000"/>
    <n v="437500"/>
    <n v="1"/>
    <n v="6.5"/>
    <n v="38"/>
    <n v="6.8"/>
    <n v="135"/>
    <s v="Nd Cube"/>
    <n v="783"/>
    <x v="0"/>
    <x v="1"/>
  </r>
  <r>
    <s v="Dance Dance Revolution X"/>
    <x v="4"/>
    <n v="8"/>
    <x v="1"/>
    <x v="8"/>
    <n v="10"/>
    <x v="9"/>
    <n v="19"/>
    <x v="273"/>
    <n v="660000"/>
    <n v="10000"/>
    <n v="220000"/>
    <n v="1740000"/>
    <n v="435000"/>
    <n v="1"/>
    <n v="5.5"/>
    <n v="6"/>
    <n v="6.2"/>
    <n v="6"/>
    <s v="Konami"/>
    <n v="646"/>
    <x v="3"/>
    <x v="1"/>
  </r>
  <r>
    <s v="Xenosaga Episode I: Der Wille zur Macht"/>
    <x v="4"/>
    <n v="8"/>
    <x v="8"/>
    <x v="9"/>
    <n v="8"/>
    <x v="15"/>
    <n v="25"/>
    <x v="94"/>
    <n v="490000"/>
    <n v="450000"/>
    <n v="170000"/>
    <n v="1740000"/>
    <n v="435000"/>
    <n v="1"/>
    <n v="8.3000000000000007"/>
    <n v="35"/>
    <n v="8.6999999999999993"/>
    <n v="99"/>
    <s v="Monolith Soft"/>
    <n v="755"/>
    <x v="2"/>
    <x v="1"/>
  </r>
  <r>
    <s v="Watch Dogs"/>
    <x v="3"/>
    <n v="9"/>
    <x v="12"/>
    <x v="4"/>
    <n v="1"/>
    <x v="5"/>
    <n v="35"/>
    <x v="309"/>
    <n v="810000"/>
    <n v="100000"/>
    <n v="270000"/>
    <n v="1740000"/>
    <n v="435000"/>
    <n v="1"/>
    <m/>
    <m/>
    <n v="5.0999999999999996"/>
    <n v="383"/>
    <s v="Ubisoft Montreal"/>
    <n v="1207"/>
    <x v="1"/>
    <x v="1"/>
  </r>
  <r>
    <s v="Kinect Star Wars"/>
    <x v="2"/>
    <n v="15"/>
    <x v="11"/>
    <x v="4"/>
    <n v="1"/>
    <x v="1"/>
    <n v="23"/>
    <x v="184"/>
    <n v="520000"/>
    <n v="30000"/>
    <n v="140000"/>
    <n v="1740000"/>
    <n v="435000"/>
    <n v="1"/>
    <n v="5.5"/>
    <n v="61"/>
    <n v="3.5"/>
    <n v="145"/>
    <s v="Terminal Reality"/>
    <n v="1147"/>
    <x v="2"/>
    <x v="1"/>
  </r>
  <r>
    <s v="Dragon's Dogma"/>
    <x v="3"/>
    <n v="9"/>
    <x v="11"/>
    <x v="9"/>
    <n v="8"/>
    <x v="12"/>
    <n v="8"/>
    <x v="249"/>
    <n v="440000"/>
    <n v="720000"/>
    <n v="170000"/>
    <n v="1740000"/>
    <n v="435000"/>
    <n v="1"/>
    <n v="7.8"/>
    <n v="38"/>
    <n v="8.3000000000000007"/>
    <n v="444"/>
    <s v="Capcom"/>
    <n v="202"/>
    <x v="1"/>
    <x v="0"/>
  </r>
  <r>
    <s v="The Order: 1886"/>
    <x v="6"/>
    <n v="10"/>
    <x v="13"/>
    <x v="6"/>
    <n v="9"/>
    <x v="3"/>
    <n v="30"/>
    <x v="118"/>
    <n v="780000"/>
    <n v="60000"/>
    <n v="270000"/>
    <n v="1720000"/>
    <n v="430000"/>
    <n v="1"/>
    <n v="6.3"/>
    <n v="94"/>
    <n v="6.6"/>
    <n v="3172"/>
    <s v="Ready at Dawn, SCE Santa Monica"/>
    <n v="928"/>
    <x v="1"/>
    <x v="1"/>
  </r>
  <r>
    <s v="SSX Tricky"/>
    <x v="4"/>
    <n v="8"/>
    <x v="9"/>
    <x v="0"/>
    <n v="11"/>
    <x v="7"/>
    <n v="15"/>
    <x v="273"/>
    <n v="660000"/>
    <n v="0"/>
    <n v="220000"/>
    <n v="1730000"/>
    <n v="432500"/>
    <n v="1"/>
    <n v="9.1999999999999993"/>
    <n v="33"/>
    <n v="8.9"/>
    <n v="71"/>
    <s v="EA Canada"/>
    <n v="339"/>
    <x v="0"/>
    <x v="1"/>
  </r>
  <r>
    <s v="Dragon Quest VI: Realms of Revelation"/>
    <x v="1"/>
    <n v="3"/>
    <x v="5"/>
    <x v="9"/>
    <n v="8"/>
    <x v="0"/>
    <n v="26"/>
    <x v="310"/>
    <n v="140000"/>
    <n v="1350000"/>
    <n v="30000"/>
    <n v="1720000"/>
    <n v="430000"/>
    <n v="1"/>
    <n v="7.8"/>
    <n v="41"/>
    <n v="8.1"/>
    <n v="31"/>
    <s v="ArtePiazza"/>
    <n v="79"/>
    <x v="2"/>
    <x v="1"/>
  </r>
  <r>
    <s v="Hitman: Absolution"/>
    <x v="2"/>
    <n v="15"/>
    <x v="11"/>
    <x v="4"/>
    <n v="1"/>
    <x v="10"/>
    <n v="31"/>
    <x v="176"/>
    <n v="880000"/>
    <n v="10000"/>
    <n v="170000"/>
    <n v="1740000"/>
    <n v="435000"/>
    <n v="1"/>
    <n v="7.9"/>
    <n v="51"/>
    <n v="7.1"/>
    <n v="453"/>
    <s v="Io Interactive"/>
    <n v="589"/>
    <x v="1"/>
    <x v="1"/>
  </r>
  <r>
    <s v="The Crew"/>
    <x v="6"/>
    <n v="10"/>
    <x v="12"/>
    <x v="1"/>
    <n v="7"/>
    <x v="5"/>
    <n v="35"/>
    <x v="308"/>
    <n v="1080000"/>
    <n v="30000"/>
    <n v="260000"/>
    <n v="1720000"/>
    <n v="430000"/>
    <n v="1"/>
    <n v="6.1"/>
    <n v="60"/>
    <n v="5.4"/>
    <n v="575"/>
    <s v="Ubisoft Reflections, Ivory Tower"/>
    <n v="1215"/>
    <x v="2"/>
    <x v="1"/>
  </r>
  <r>
    <s v="NBA 2K15"/>
    <x v="13"/>
    <n v="17"/>
    <x v="12"/>
    <x v="0"/>
    <n v="11"/>
    <x v="2"/>
    <n v="32"/>
    <x v="186"/>
    <n v="180000"/>
    <n v="0"/>
    <n v="180000"/>
    <n v="1730000"/>
    <n v="432500"/>
    <n v="1"/>
    <n v="8.1999999999999993"/>
    <n v="9"/>
    <n v="6.3"/>
    <n v="101"/>
    <s v="Visual Concepts"/>
    <n v="1259"/>
    <x v="0"/>
    <x v="1"/>
  </r>
  <r>
    <s v="Madden NFL 2005"/>
    <x v="7"/>
    <n v="16"/>
    <x v="7"/>
    <x v="0"/>
    <n v="11"/>
    <x v="7"/>
    <n v="15"/>
    <x v="140"/>
    <n v="30000"/>
    <n v="0"/>
    <n v="80000"/>
    <n v="1720000"/>
    <n v="430000"/>
    <n v="1"/>
    <n v="9.1"/>
    <n v="39"/>
    <n v="7.6"/>
    <n v="26"/>
    <s v="EA Tiburon"/>
    <n v="360"/>
    <x v="0"/>
    <x v="1"/>
  </r>
  <r>
    <s v="Star Ocean: Till The End of Time"/>
    <x v="4"/>
    <n v="8"/>
    <x v="15"/>
    <x v="9"/>
    <n v="8"/>
    <x v="5"/>
    <n v="35"/>
    <x v="89"/>
    <n v="210000"/>
    <n v="550000"/>
    <n v="150000"/>
    <n v="1710000"/>
    <n v="427500"/>
    <n v="1"/>
    <n v="8"/>
    <n v="55"/>
    <n v="7.7"/>
    <n v="134"/>
    <s v="Tri-Ace"/>
    <n v="1188"/>
    <x v="2"/>
    <x v="1"/>
  </r>
  <r>
    <s v="Call of War: Modern Warfare 3"/>
    <x v="8"/>
    <n v="6"/>
    <x v="10"/>
    <x v="6"/>
    <n v="9"/>
    <x v="4"/>
    <n v="4"/>
    <x v="249"/>
    <n v="980000"/>
    <n v="0"/>
    <n v="320000"/>
    <n v="1710000"/>
    <n v="427500"/>
    <n v="1"/>
    <n v="7.8"/>
    <n v="26"/>
    <n v="2.5"/>
    <n v="5664"/>
    <s v="Infinity Ward, Sledgehammer Games"/>
    <n v="574"/>
    <x v="1"/>
    <x v="1"/>
  </r>
  <r>
    <s v="Dishonored"/>
    <x v="2"/>
    <n v="15"/>
    <x v="11"/>
    <x v="4"/>
    <n v="1"/>
    <x v="6"/>
    <n v="7"/>
    <x v="51"/>
    <n v="500000"/>
    <n v="10000"/>
    <n v="140000"/>
    <n v="1710000"/>
    <n v="427500"/>
    <n v="1"/>
    <n v="8.8000000000000007"/>
    <n v="56"/>
    <n v="7.9"/>
    <n v="815"/>
    <s v="Arkane Studios"/>
    <n v="72"/>
    <x v="1"/>
    <x v="1"/>
  </r>
  <r>
    <s v="Need for Speed Underground"/>
    <x v="7"/>
    <n v="16"/>
    <x v="15"/>
    <x v="1"/>
    <n v="7"/>
    <x v="7"/>
    <n v="15"/>
    <x v="113"/>
    <n v="550000"/>
    <n v="0"/>
    <n v="70000"/>
    <n v="1710000"/>
    <n v="427500"/>
    <n v="1"/>
    <n v="8.3000000000000007"/>
    <n v="25"/>
    <n v="8.6999999999999993"/>
    <n v="35"/>
    <s v="Electronic Arts"/>
    <n v="378"/>
    <x v="0"/>
    <x v="0"/>
  </r>
  <r>
    <s v="Tetris Worlds"/>
    <x v="12"/>
    <n v="4"/>
    <x v="9"/>
    <x v="5"/>
    <n v="6"/>
    <x v="19"/>
    <n v="34"/>
    <x v="247"/>
    <n v="390000"/>
    <n v="0"/>
    <n v="60000"/>
    <n v="1700000"/>
    <n v="425000"/>
    <n v="1"/>
    <n v="6.5"/>
    <n v="10"/>
    <m/>
    <m/>
    <s v="3d6 Games"/>
    <n v="17"/>
    <x v="0"/>
    <x v="1"/>
  </r>
  <r>
    <s v="Imagine: Teacher"/>
    <x v="1"/>
    <n v="3"/>
    <x v="1"/>
    <x v="8"/>
    <n v="10"/>
    <x v="5"/>
    <n v="35"/>
    <x v="311"/>
    <n v="820000"/>
    <n v="0"/>
    <n v="190000"/>
    <n v="1710000"/>
    <n v="427500"/>
    <n v="1"/>
    <m/>
    <m/>
    <m/>
    <m/>
    <s v="Magic Pockets"/>
    <n v="699"/>
    <x v="0"/>
    <x v="1"/>
  </r>
  <r>
    <s v="FIFA Soccer 10"/>
    <x v="4"/>
    <n v="8"/>
    <x v="2"/>
    <x v="0"/>
    <n v="11"/>
    <x v="7"/>
    <n v="15"/>
    <x v="306"/>
    <n v="240000"/>
    <n v="0"/>
    <n v="1230000"/>
    <n v="1700000"/>
    <n v="425000"/>
    <n v="1"/>
    <m/>
    <m/>
    <n v="8.4"/>
    <n v="9"/>
    <s v="EA Sports"/>
    <n v="356"/>
    <x v="0"/>
    <x v="1"/>
  </r>
  <r>
    <s v="NCAA Football 07"/>
    <x v="4"/>
    <n v="8"/>
    <x v="0"/>
    <x v="0"/>
    <n v="11"/>
    <x v="7"/>
    <n v="15"/>
    <x v="154"/>
    <n v="50000"/>
    <n v="0"/>
    <n v="230000"/>
    <n v="1690000"/>
    <n v="422500"/>
    <n v="1"/>
    <n v="8.6999999999999993"/>
    <n v="18"/>
    <n v="8.6"/>
    <n v="23"/>
    <s v="EA Sports"/>
    <n v="356"/>
    <x v="0"/>
    <x v="1"/>
  </r>
  <r>
    <s v="The Sims 3: Late Night Expansion Pack"/>
    <x v="8"/>
    <n v="6"/>
    <x v="5"/>
    <x v="8"/>
    <n v="10"/>
    <x v="7"/>
    <n v="15"/>
    <x v="204"/>
    <n v="870000"/>
    <n v="0"/>
    <n v="230000"/>
    <n v="1690000"/>
    <n v="422500"/>
    <n v="1"/>
    <n v="7.4"/>
    <n v="17"/>
    <n v="5.3"/>
    <n v="77"/>
    <s v="The Sims Studio"/>
    <n v="1155"/>
    <x v="2"/>
    <x v="1"/>
  </r>
  <r>
    <s v="SOCOM 3: U.S. Navy SEALs"/>
    <x v="4"/>
    <n v="8"/>
    <x v="3"/>
    <x v="6"/>
    <n v="9"/>
    <x v="3"/>
    <n v="30"/>
    <x v="277"/>
    <n v="340000"/>
    <n v="40000"/>
    <n v="100000"/>
    <n v="1700000"/>
    <n v="425000"/>
    <n v="1"/>
    <n v="8.1999999999999993"/>
    <n v="59"/>
    <n v="8.8000000000000007"/>
    <n v="64"/>
    <s v="Zipper Interactive"/>
    <n v="1306"/>
    <x v="1"/>
    <x v="1"/>
  </r>
  <r>
    <s v="BioShock Infinite"/>
    <x v="3"/>
    <n v="9"/>
    <x v="6"/>
    <x v="6"/>
    <n v="9"/>
    <x v="2"/>
    <n v="32"/>
    <x v="219"/>
    <n v="650000"/>
    <n v="40000"/>
    <n v="280000"/>
    <n v="1690000"/>
    <n v="422500"/>
    <n v="1"/>
    <n v="9.4"/>
    <n v="27"/>
    <n v="8.5"/>
    <n v="1863"/>
    <s v="Irrational Games"/>
    <n v="599"/>
    <x v="1"/>
    <x v="1"/>
  </r>
  <r>
    <s v="Harry Potter and the Sorcerer's Stone"/>
    <x v="12"/>
    <n v="4"/>
    <x v="9"/>
    <x v="4"/>
    <n v="1"/>
    <x v="7"/>
    <n v="15"/>
    <x v="267"/>
    <n v="660000"/>
    <n v="80000"/>
    <n v="80000"/>
    <n v="1690000"/>
    <n v="422500"/>
    <n v="1"/>
    <n v="6.4"/>
    <n v="8"/>
    <n v="7.1"/>
    <n v="7"/>
    <s v="Griptonite Games"/>
    <n v="497"/>
    <x v="0"/>
    <x v="1"/>
  </r>
  <r>
    <s v="Resident Evil 4"/>
    <x v="11"/>
    <n v="5"/>
    <x v="3"/>
    <x v="4"/>
    <n v="1"/>
    <x v="12"/>
    <n v="8"/>
    <x v="312"/>
    <n v="420000"/>
    <n v="220000"/>
    <n v="60000"/>
    <n v="1680000"/>
    <n v="420000"/>
    <n v="1"/>
    <n v="9.6"/>
    <n v="82"/>
    <n v="9.4"/>
    <n v="767"/>
    <s v="Capcom"/>
    <n v="202"/>
    <x v="1"/>
    <x v="0"/>
  </r>
  <r>
    <s v="Personal Trainer: Math"/>
    <x v="1"/>
    <n v="3"/>
    <x v="4"/>
    <x v="5"/>
    <n v="6"/>
    <x v="0"/>
    <n v="26"/>
    <x v="257"/>
    <n v="1120000"/>
    <n v="0"/>
    <n v="80000"/>
    <n v="1680000"/>
    <n v="420000"/>
    <n v="1"/>
    <n v="6.3"/>
    <n v="11"/>
    <m/>
    <m/>
    <s v="Jupiter Corporation"/>
    <n v="614"/>
    <x v="0"/>
    <x v="1"/>
  </r>
  <r>
    <s v="Game Party 3"/>
    <x v="0"/>
    <n v="13"/>
    <x v="2"/>
    <x v="5"/>
    <n v="6"/>
    <x v="13"/>
    <n v="38"/>
    <x v="165"/>
    <n v="160000"/>
    <n v="0"/>
    <n v="120000"/>
    <n v="1680000"/>
    <n v="420000"/>
    <n v="1"/>
    <n v="3.7"/>
    <n v="4"/>
    <m/>
    <m/>
    <s v="Farsight Studios"/>
    <n v="409"/>
    <x v="0"/>
    <x v="1"/>
  </r>
  <r>
    <s v="Need For Speed: Undercover"/>
    <x v="2"/>
    <n v="15"/>
    <x v="1"/>
    <x v="1"/>
    <n v="7"/>
    <x v="7"/>
    <n v="15"/>
    <x v="241"/>
    <n v="700000"/>
    <n v="10000"/>
    <n v="180000"/>
    <n v="1680000"/>
    <n v="420000"/>
    <n v="1"/>
    <n v="6.4"/>
    <n v="62"/>
    <n v="5.9"/>
    <n v="104"/>
    <s v="EA Vancouver"/>
    <n v="362"/>
    <x v="2"/>
    <x v="1"/>
  </r>
  <r>
    <s v="Sonic Colors"/>
    <x v="0"/>
    <n v="13"/>
    <x v="5"/>
    <x v="2"/>
    <n v="5"/>
    <x v="18"/>
    <n v="29"/>
    <x v="155"/>
    <n v="600000"/>
    <n v="10000"/>
    <n v="150000"/>
    <n v="1680000"/>
    <n v="420000"/>
    <n v="1"/>
    <n v="7.8"/>
    <n v="58"/>
    <n v="8.5"/>
    <n v="301"/>
    <s v="Sonic Team"/>
    <n v="1056"/>
    <x v="0"/>
    <x v="1"/>
  </r>
  <r>
    <s v="Saints Row 2"/>
    <x v="3"/>
    <n v="9"/>
    <x v="1"/>
    <x v="4"/>
    <n v="1"/>
    <x v="19"/>
    <n v="34"/>
    <x v="156"/>
    <n v="540000"/>
    <n v="20000"/>
    <n v="250000"/>
    <n v="1690000"/>
    <n v="422500"/>
    <n v="1"/>
    <n v="8.1999999999999993"/>
    <n v="50"/>
    <n v="7.9"/>
    <n v="135"/>
    <s v="Volition Inc."/>
    <n v="1267"/>
    <x v="1"/>
    <x v="1"/>
  </r>
  <r>
    <s v="Sid Meier's Civilization V"/>
    <x v="8"/>
    <n v="6"/>
    <x v="5"/>
    <x v="11"/>
    <n v="12"/>
    <x v="2"/>
    <n v="32"/>
    <x v="312"/>
    <n v="520000"/>
    <n v="0"/>
    <n v="170000"/>
    <n v="1670000"/>
    <n v="417500"/>
    <n v="1"/>
    <n v="9"/>
    <n v="70"/>
    <n v="7.9"/>
    <n v="2280"/>
    <s v="Firaxis Games"/>
    <n v="416"/>
    <x v="3"/>
    <x v="1"/>
  </r>
  <r>
    <s v="The Sims: Superstar"/>
    <x v="8"/>
    <n v="6"/>
    <x v="15"/>
    <x v="8"/>
    <n v="10"/>
    <x v="7"/>
    <n v="15"/>
    <x v="234"/>
    <n v="0"/>
    <n v="0"/>
    <n v="0"/>
    <n v="1670000"/>
    <n v="417500"/>
    <n v="1"/>
    <n v="7.9"/>
    <n v="20"/>
    <n v="8.1999999999999993"/>
    <n v="25"/>
    <s v="Maxis"/>
    <n v="714"/>
    <x v="2"/>
    <x v="1"/>
  </r>
  <r>
    <s v="Metroid Fusion"/>
    <x v="12"/>
    <n v="4"/>
    <x v="8"/>
    <x v="4"/>
    <n v="1"/>
    <x v="0"/>
    <n v="26"/>
    <x v="220"/>
    <n v="270000"/>
    <n v="170000"/>
    <n v="60000"/>
    <n v="1680000"/>
    <n v="420000"/>
    <n v="1"/>
    <n v="9.1999999999999993"/>
    <n v="44"/>
    <n v="9.1"/>
    <n v="200"/>
    <s v="Ninti"/>
    <n v="808"/>
    <x v="0"/>
    <x v="0"/>
  </r>
  <r>
    <s v="We Ski"/>
    <x v="0"/>
    <n v="13"/>
    <x v="1"/>
    <x v="0"/>
    <n v="11"/>
    <x v="15"/>
    <n v="25"/>
    <x v="287"/>
    <n v="400000"/>
    <n v="140000"/>
    <n v="150000"/>
    <n v="1660000"/>
    <n v="415000"/>
    <n v="1"/>
    <n v="6.7"/>
    <n v="32"/>
    <n v="8.5"/>
    <n v="12"/>
    <s v="Bandai Namco Games"/>
    <n v="114"/>
    <x v="0"/>
    <x v="1"/>
  </r>
  <r>
    <s v="Star Wars Battlefront: Renegade Squadron"/>
    <x v="9"/>
    <n v="11"/>
    <x v="4"/>
    <x v="6"/>
    <n v="9"/>
    <x v="11"/>
    <n v="20"/>
    <x v="173"/>
    <n v="460000"/>
    <n v="0"/>
    <n v="320000"/>
    <n v="1680000"/>
    <n v="420000"/>
    <n v="1"/>
    <n v="7.3"/>
    <n v="35"/>
    <n v="7.9"/>
    <n v="46"/>
    <s v="Rebellion"/>
    <n v="932"/>
    <x v="2"/>
    <x v="1"/>
  </r>
  <r>
    <s v="SSX 3"/>
    <x v="4"/>
    <n v="8"/>
    <x v="15"/>
    <x v="0"/>
    <n v="11"/>
    <x v="7"/>
    <n v="15"/>
    <x v="178"/>
    <n v="520000"/>
    <n v="0"/>
    <n v="220000"/>
    <n v="1670000"/>
    <n v="417500"/>
    <n v="1"/>
    <n v="9.3000000000000007"/>
    <n v="41"/>
    <n v="9.1"/>
    <n v="125"/>
    <s v="EA Canada"/>
    <n v="339"/>
    <x v="0"/>
    <x v="1"/>
  </r>
  <r>
    <s v="Madden NFL 2001"/>
    <x v="14"/>
    <n v="7"/>
    <x v="16"/>
    <x v="0"/>
    <n v="11"/>
    <x v="7"/>
    <n v="15"/>
    <x v="190"/>
    <n v="50000"/>
    <n v="0"/>
    <n v="40000"/>
    <n v="1670000"/>
    <n v="417500"/>
    <n v="1"/>
    <n v="9"/>
    <n v="14"/>
    <n v="6.8"/>
    <n v="4"/>
    <s v="EA Sports"/>
    <n v="356"/>
    <x v="0"/>
    <x v="1"/>
  </r>
  <r>
    <s v="Star Wars: Battlefront II"/>
    <x v="7"/>
    <n v="16"/>
    <x v="3"/>
    <x v="6"/>
    <n v="9"/>
    <x v="4"/>
    <n v="4"/>
    <x v="277"/>
    <n v="390000"/>
    <n v="0"/>
    <n v="60000"/>
    <n v="1670000"/>
    <n v="417500"/>
    <n v="1"/>
    <n v="8.3000000000000007"/>
    <n v="40"/>
    <n v="8.9"/>
    <n v="106"/>
    <s v="Pandemic Studios"/>
    <n v="855"/>
    <x v="2"/>
    <x v="1"/>
  </r>
  <r>
    <s v="Tony Hawk's Pro Skater 3"/>
    <x v="14"/>
    <n v="7"/>
    <x v="9"/>
    <x v="0"/>
    <n v="11"/>
    <x v="4"/>
    <n v="4"/>
    <x v="113"/>
    <n v="490000"/>
    <n v="20000"/>
    <n v="70000"/>
    <n v="1670000"/>
    <n v="417500"/>
    <n v="1"/>
    <n v="8.6999999999999993"/>
    <n v="10"/>
    <n v="8.3000000000000007"/>
    <n v="36"/>
    <s v="Shaba Games"/>
    <n v="1025"/>
    <x v="0"/>
    <x v="1"/>
  </r>
  <r>
    <s v="Monsters, Inc."/>
    <x v="12"/>
    <n v="4"/>
    <x v="9"/>
    <x v="10"/>
    <n v="2"/>
    <x v="19"/>
    <n v="34"/>
    <x v="204"/>
    <n v="950000"/>
    <n v="30000"/>
    <n v="100000"/>
    <n v="1670000"/>
    <n v="417500"/>
    <n v="1"/>
    <m/>
    <m/>
    <m/>
    <m/>
    <s v="Artificial Mind and Movement"/>
    <n v="80"/>
    <x v="0"/>
    <x v="1"/>
  </r>
  <r>
    <s v="Dragon Age: Origins"/>
    <x v="3"/>
    <n v="9"/>
    <x v="2"/>
    <x v="9"/>
    <n v="8"/>
    <x v="7"/>
    <n v="15"/>
    <x v="271"/>
    <n v="420000"/>
    <n v="80000"/>
    <n v="210000"/>
    <n v="1670000"/>
    <n v="417500"/>
    <n v="1"/>
    <n v="8.6999999999999993"/>
    <n v="41"/>
    <n v="7.9"/>
    <n v="597"/>
    <s v="BioWare"/>
    <n v="145"/>
    <x v="1"/>
    <x v="1"/>
  </r>
  <r>
    <s v="Spy Hunter"/>
    <x v="4"/>
    <n v="8"/>
    <x v="9"/>
    <x v="1"/>
    <n v="7"/>
    <x v="22"/>
    <n v="24"/>
    <x v="167"/>
    <n v="320000"/>
    <n v="0"/>
    <n v="220000"/>
    <n v="1670000"/>
    <n v="417500"/>
    <n v="1"/>
    <n v="8.4"/>
    <n v="28"/>
    <n v="7.8"/>
    <n v="13"/>
    <s v="Paradigm Entertainment"/>
    <n v="859"/>
    <x v="2"/>
    <x v="1"/>
  </r>
  <r>
    <s v="NCAA Football 2004"/>
    <x v="4"/>
    <n v="8"/>
    <x v="15"/>
    <x v="0"/>
    <n v="11"/>
    <x v="7"/>
    <n v="15"/>
    <x v="183"/>
    <n v="90000"/>
    <n v="0"/>
    <n v="230000"/>
    <n v="1670000"/>
    <n v="417500"/>
    <n v="1"/>
    <n v="9.4"/>
    <n v="15"/>
    <n v="8.8000000000000007"/>
    <n v="81"/>
    <s v="EA Sports"/>
    <n v="356"/>
    <x v="0"/>
    <x v="1"/>
  </r>
  <r>
    <s v="Fight Night Round 3"/>
    <x v="3"/>
    <n v="9"/>
    <x v="0"/>
    <x v="7"/>
    <n v="3"/>
    <x v="7"/>
    <n v="15"/>
    <x v="208"/>
    <n v="580000"/>
    <n v="10000"/>
    <n v="260000"/>
    <n v="1660000"/>
    <n v="415000"/>
    <n v="1"/>
    <n v="8.3000000000000007"/>
    <n v="37"/>
    <n v="7.9"/>
    <n v="24"/>
    <s v="EA Chicago"/>
    <n v="344"/>
    <x v="2"/>
    <x v="1"/>
  </r>
  <r>
    <s v="StarCraft II: Heart of the Swarm"/>
    <x v="8"/>
    <n v="6"/>
    <x v="6"/>
    <x v="11"/>
    <n v="12"/>
    <x v="4"/>
    <n v="4"/>
    <x v="313"/>
    <n v="660000"/>
    <n v="0"/>
    <n v="180000"/>
    <n v="1670000"/>
    <n v="417500"/>
    <n v="1"/>
    <n v="8.6"/>
    <n v="68"/>
    <n v="7.9"/>
    <n v="1346"/>
    <s v="Blizzard Entertainment"/>
    <n v="161"/>
    <x v="2"/>
    <x v="1"/>
  </r>
  <r>
    <s v="SpongeBob SquarePants: Battle for Bikini Bottom"/>
    <x v="4"/>
    <n v="8"/>
    <x v="15"/>
    <x v="2"/>
    <n v="5"/>
    <x v="19"/>
    <n v="34"/>
    <x v="272"/>
    <n v="450000"/>
    <n v="0"/>
    <n v="140000"/>
    <n v="1670000"/>
    <n v="417500"/>
    <n v="1"/>
    <n v="7.1"/>
    <n v="9"/>
    <n v="9"/>
    <n v="85"/>
    <s v="Heavy Iron Studios"/>
    <n v="518"/>
    <x v="0"/>
    <x v="1"/>
  </r>
  <r>
    <s v="Big Beach Sports"/>
    <x v="0"/>
    <n v="13"/>
    <x v="1"/>
    <x v="0"/>
    <n v="11"/>
    <x v="19"/>
    <n v="34"/>
    <x v="307"/>
    <n v="1020000"/>
    <n v="0"/>
    <n v="200000"/>
    <n v="1670000"/>
    <n v="417500"/>
    <n v="1"/>
    <n v="4.4000000000000004"/>
    <n v="17"/>
    <n v="8"/>
    <n v="41"/>
    <s v="HB Studios Multimedia"/>
    <n v="513"/>
    <x v="0"/>
    <x v="1"/>
  </r>
  <r>
    <s v="SSX"/>
    <x v="4"/>
    <n v="8"/>
    <x v="16"/>
    <x v="0"/>
    <n v="11"/>
    <x v="7"/>
    <n v="15"/>
    <x v="76"/>
    <n v="610000"/>
    <n v="60000"/>
    <n v="200000"/>
    <n v="1650000"/>
    <n v="412500"/>
    <n v="1"/>
    <n v="9.3000000000000007"/>
    <n v="35"/>
    <n v="8.3000000000000007"/>
    <n v="33"/>
    <s v="EA Sports Big"/>
    <n v="357"/>
    <x v="0"/>
    <x v="1"/>
  </r>
  <r>
    <s v="Shaun White Snowboarding: Road Trip"/>
    <x v="0"/>
    <n v="13"/>
    <x v="1"/>
    <x v="0"/>
    <n v="11"/>
    <x v="5"/>
    <n v="35"/>
    <x v="178"/>
    <n v="560000"/>
    <n v="0"/>
    <n v="160000"/>
    <n v="1650000"/>
    <n v="412500"/>
    <n v="1"/>
    <n v="7.8"/>
    <n v="28"/>
    <n v="8.6999999999999993"/>
    <n v="22"/>
    <s v="Ubisoft"/>
    <n v="1199"/>
    <x v="3"/>
    <x v="0"/>
  </r>
  <r>
    <s v="NBA Ballers"/>
    <x v="4"/>
    <n v="8"/>
    <x v="7"/>
    <x v="0"/>
    <n v="11"/>
    <x v="22"/>
    <n v="24"/>
    <x v="208"/>
    <n v="630000"/>
    <n v="0"/>
    <n v="210000"/>
    <n v="1650000"/>
    <n v="412500"/>
    <n v="1"/>
    <n v="8.3000000000000007"/>
    <n v="44"/>
    <n v="9.1999999999999993"/>
    <n v="19"/>
    <s v="Midway"/>
    <n v="735"/>
    <x v="0"/>
    <x v="1"/>
  </r>
  <r>
    <s v="Saints Row IV"/>
    <x v="2"/>
    <n v="15"/>
    <x v="6"/>
    <x v="4"/>
    <n v="1"/>
    <x v="23"/>
    <n v="12"/>
    <x v="236"/>
    <n v="500000"/>
    <n v="10000"/>
    <n v="130000"/>
    <n v="1650000"/>
    <n v="412500"/>
    <n v="1"/>
    <n v="8.1"/>
    <n v="42"/>
    <n v="6.5"/>
    <n v="325"/>
    <s v="Volition Inc."/>
    <n v="1267"/>
    <x v="1"/>
    <x v="1"/>
  </r>
  <r>
    <s v="NBA Live 2003"/>
    <x v="4"/>
    <n v="8"/>
    <x v="8"/>
    <x v="0"/>
    <n v="11"/>
    <x v="7"/>
    <n v="15"/>
    <x v="247"/>
    <n v="150000"/>
    <n v="30000"/>
    <n v="220000"/>
    <n v="1650000"/>
    <n v="412500"/>
    <n v="1"/>
    <n v="8.3000000000000007"/>
    <n v="22"/>
    <n v="8.3000000000000007"/>
    <n v="28"/>
    <s v="EA Canada"/>
    <n v="339"/>
    <x v="0"/>
    <x v="1"/>
  </r>
  <r>
    <s v="LEGO Batman 2: DC Super Heroes"/>
    <x v="2"/>
    <n v="15"/>
    <x v="11"/>
    <x v="4"/>
    <n v="1"/>
    <x v="13"/>
    <n v="38"/>
    <x v="173"/>
    <n v="610000"/>
    <n v="0"/>
    <n v="150000"/>
    <n v="1660000"/>
    <n v="415000"/>
    <n v="1"/>
    <n v="7.9"/>
    <n v="59"/>
    <n v="7.2"/>
    <n v="114"/>
    <s v="TT Games"/>
    <n v="1195"/>
    <x v="3"/>
    <x v="1"/>
  </r>
  <r>
    <s v="Dragon Ball Z: Budokai Tenkaichi"/>
    <x v="4"/>
    <n v="8"/>
    <x v="3"/>
    <x v="7"/>
    <n v="3"/>
    <x v="14"/>
    <n v="5"/>
    <x v="271"/>
    <n v="120000"/>
    <n v="540000"/>
    <n v="40000"/>
    <n v="1660000"/>
    <n v="415000"/>
    <n v="1"/>
    <n v="7.2"/>
    <n v="29"/>
    <n v="8.4"/>
    <n v="71"/>
    <s v="Spike"/>
    <n v="1068"/>
    <x v="2"/>
    <x v="1"/>
  </r>
  <r>
    <s v="Dark Souls III"/>
    <x v="6"/>
    <n v="10"/>
    <x v="14"/>
    <x v="9"/>
    <n v="8"/>
    <x v="15"/>
    <n v="25"/>
    <x v="111"/>
    <n v="450000"/>
    <n v="340000"/>
    <n v="220000"/>
    <n v="1660000"/>
    <n v="415000"/>
    <n v="1"/>
    <n v="8.9"/>
    <n v="69"/>
    <n v="8.8000000000000007"/>
    <n v="1940"/>
    <s v="From Software"/>
    <n v="434"/>
    <x v="1"/>
    <x v="1"/>
  </r>
  <r>
    <s v="Kirby's Return to Dreamland"/>
    <x v="0"/>
    <n v="13"/>
    <x v="10"/>
    <x v="2"/>
    <n v="5"/>
    <x v="0"/>
    <n v="26"/>
    <x v="149"/>
    <n v="210000"/>
    <n v="790000"/>
    <n v="70000"/>
    <n v="1650000"/>
    <n v="412500"/>
    <n v="1"/>
    <n v="7.7"/>
    <n v="49"/>
    <n v="8.5"/>
    <n v="156"/>
    <s v="HAL Labs"/>
    <n v="505"/>
    <x v="3"/>
    <x v="1"/>
  </r>
  <r>
    <s v="Marrison Party 6"/>
    <x v="11"/>
    <n v="5"/>
    <x v="7"/>
    <x v="3"/>
    <n v="4"/>
    <x v="0"/>
    <n v="26"/>
    <x v="173"/>
    <n v="110000"/>
    <n v="600000"/>
    <n v="50000"/>
    <n v="1660000"/>
    <n v="415000"/>
    <n v="1"/>
    <n v="7.1"/>
    <n v="33"/>
    <n v="7.9"/>
    <n v="51"/>
    <s v="Hudson Soft"/>
    <n v="539"/>
    <x v="0"/>
    <x v="1"/>
  </r>
  <r>
    <s v="Star Wars The Clone Wars: Lightsaber Duels"/>
    <x v="0"/>
    <n v="13"/>
    <x v="1"/>
    <x v="4"/>
    <n v="1"/>
    <x v="11"/>
    <n v="20"/>
    <x v="112"/>
    <n v="300000"/>
    <n v="0"/>
    <n v="140000"/>
    <n v="1650000"/>
    <n v="412500"/>
    <n v="1"/>
    <n v="5.6"/>
    <n v="24"/>
    <n v="6.7"/>
    <n v="18"/>
    <s v="Krome Studios"/>
    <n v="652"/>
    <x v="2"/>
    <x v="1"/>
  </r>
  <r>
    <s v="Need for Speed Carbon"/>
    <x v="2"/>
    <n v="15"/>
    <x v="0"/>
    <x v="1"/>
    <n v="7"/>
    <x v="7"/>
    <n v="15"/>
    <x v="299"/>
    <n v="690000"/>
    <n v="20000"/>
    <n v="180000"/>
    <n v="1650000"/>
    <n v="412500"/>
    <n v="1"/>
    <n v="7.7"/>
    <n v="52"/>
    <n v="6.3"/>
    <n v="82"/>
    <s v="EA Canada"/>
    <n v="339"/>
    <x v="3"/>
    <x v="1"/>
  </r>
  <r>
    <s v="Heavenly Sword"/>
    <x v="3"/>
    <n v="9"/>
    <x v="4"/>
    <x v="4"/>
    <n v="1"/>
    <x v="3"/>
    <n v="30"/>
    <x v="314"/>
    <n v="720000"/>
    <n v="60000"/>
    <n v="290000"/>
    <n v="1640000"/>
    <n v="410000"/>
    <n v="1"/>
    <n v="7.9"/>
    <n v="64"/>
    <n v="8.3000000000000007"/>
    <n v="544"/>
    <s v="Ninja Theory"/>
    <n v="807"/>
    <x v="2"/>
    <x v="1"/>
  </r>
  <r>
    <s v="MySims"/>
    <x v="0"/>
    <n v="13"/>
    <x v="4"/>
    <x v="8"/>
    <n v="10"/>
    <x v="7"/>
    <n v="15"/>
    <x v="173"/>
    <n v="540000"/>
    <n v="40000"/>
    <n v="170000"/>
    <n v="1650000"/>
    <n v="412500"/>
    <n v="1"/>
    <n v="6.8"/>
    <n v="38"/>
    <n v="7.2"/>
    <n v="56"/>
    <s v="EA Redwood Shores"/>
    <n v="352"/>
    <x v="0"/>
    <x v="1"/>
  </r>
  <r>
    <s v="Army of Two"/>
    <x v="2"/>
    <n v="15"/>
    <x v="1"/>
    <x v="6"/>
    <n v="9"/>
    <x v="7"/>
    <n v="15"/>
    <x v="113"/>
    <n v="370000"/>
    <n v="20000"/>
    <n v="160000"/>
    <n v="1640000"/>
    <n v="410000"/>
    <n v="1"/>
    <n v="7.2"/>
    <n v="76"/>
    <n v="7.6"/>
    <n v="233"/>
    <s v="EA Montreal"/>
    <n v="350"/>
    <x v="1"/>
    <x v="1"/>
  </r>
  <r>
    <s v="Tiger Woods PGA Tour 2003"/>
    <x v="4"/>
    <n v="8"/>
    <x v="8"/>
    <x v="0"/>
    <n v="11"/>
    <x v="7"/>
    <n v="15"/>
    <x v="89"/>
    <n v="630000"/>
    <n v="0"/>
    <n v="210000"/>
    <n v="1640000"/>
    <n v="410000"/>
    <n v="1"/>
    <n v="8.8000000000000007"/>
    <n v="18"/>
    <n v="8.9"/>
    <n v="18"/>
    <s v="EA Sports"/>
    <n v="356"/>
    <x v="0"/>
    <x v="1"/>
  </r>
  <r>
    <s v="Prince of Persia: Warrior Within"/>
    <x v="4"/>
    <n v="8"/>
    <x v="7"/>
    <x v="4"/>
    <n v="1"/>
    <x v="5"/>
    <n v="35"/>
    <x v="315"/>
    <n v="880000"/>
    <n v="0"/>
    <n v="220000"/>
    <n v="1640000"/>
    <n v="410000"/>
    <n v="1"/>
    <n v="8.3000000000000007"/>
    <n v="51"/>
    <n v="8.5"/>
    <n v="120"/>
    <s v="Ubisoft Montreal"/>
    <n v="1207"/>
    <x v="1"/>
    <x v="1"/>
  </r>
  <r>
    <s v="Far Cry 4"/>
    <x v="13"/>
    <n v="17"/>
    <x v="12"/>
    <x v="6"/>
    <n v="9"/>
    <x v="5"/>
    <n v="35"/>
    <x v="89"/>
    <n v="690000"/>
    <n v="10000"/>
    <n v="140000"/>
    <n v="1640000"/>
    <n v="410000"/>
    <n v="1"/>
    <n v="8.1999999999999993"/>
    <n v="15"/>
    <n v="7.5"/>
    <n v="383"/>
    <s v="Ubisoft Montreal"/>
    <n v="1207"/>
    <x v="1"/>
    <x v="1"/>
  </r>
  <r>
    <s v="ESPN NFL 2K5"/>
    <x v="7"/>
    <n v="16"/>
    <x v="7"/>
    <x v="0"/>
    <n v="11"/>
    <x v="18"/>
    <n v="29"/>
    <x v="141"/>
    <n v="20000"/>
    <n v="0"/>
    <n v="70000"/>
    <n v="1630000"/>
    <n v="407500"/>
    <n v="1"/>
    <n v="9.1999999999999993"/>
    <n v="42"/>
    <n v="9.1"/>
    <n v="93"/>
    <s v="Visual Concepts"/>
    <n v="1259"/>
    <x v="0"/>
    <x v="1"/>
  </r>
  <r>
    <s v="Beyond: Two Souls"/>
    <x v="3"/>
    <n v="9"/>
    <x v="6"/>
    <x v="10"/>
    <n v="2"/>
    <x v="3"/>
    <n v="30"/>
    <x v="284"/>
    <n v="800000"/>
    <n v="60000"/>
    <n v="260000"/>
    <n v="1640000"/>
    <n v="410000"/>
    <n v="1"/>
    <n v="7"/>
    <n v="98"/>
    <n v="8.1"/>
    <n v="2652"/>
    <s v="Quantic Dream"/>
    <n v="911"/>
    <x v="1"/>
    <x v="1"/>
  </r>
  <r>
    <s v="Pikmin"/>
    <x v="11"/>
    <n v="5"/>
    <x v="9"/>
    <x v="11"/>
    <n v="12"/>
    <x v="0"/>
    <n v="26"/>
    <x v="76"/>
    <n v="250000"/>
    <n v="560000"/>
    <n v="40000"/>
    <n v="1630000"/>
    <n v="407500"/>
    <n v="1"/>
    <n v="8.9"/>
    <n v="39"/>
    <n v="8.6999999999999993"/>
    <n v="121"/>
    <s v="Ninti"/>
    <n v="808"/>
    <x v="0"/>
    <x v="0"/>
  </r>
  <r>
    <s v="Tiger Woods PGA Tour 2004"/>
    <x v="4"/>
    <n v="8"/>
    <x v="15"/>
    <x v="0"/>
    <n v="11"/>
    <x v="7"/>
    <n v="15"/>
    <x v="220"/>
    <n v="340000"/>
    <n v="0"/>
    <n v="100000"/>
    <n v="1620000"/>
    <n v="405000"/>
    <n v="1"/>
    <n v="8.9"/>
    <n v="23"/>
    <n v="8.8000000000000007"/>
    <n v="40"/>
    <s v="EA Sports"/>
    <n v="356"/>
    <x v="0"/>
    <x v="1"/>
  </r>
  <r>
    <s v="NBA 2K15"/>
    <x v="2"/>
    <n v="15"/>
    <x v="12"/>
    <x v="0"/>
    <n v="11"/>
    <x v="2"/>
    <n v="32"/>
    <x v="183"/>
    <n v="110000"/>
    <n v="0"/>
    <n v="170000"/>
    <n v="1630000"/>
    <n v="407500"/>
    <n v="1"/>
    <m/>
    <m/>
    <n v="3"/>
    <n v="40"/>
    <s v="Visual Concepts"/>
    <n v="1259"/>
    <x v="0"/>
    <x v="1"/>
  </r>
  <r>
    <s v="NCAA Football 2005"/>
    <x v="4"/>
    <n v="8"/>
    <x v="7"/>
    <x v="0"/>
    <n v="11"/>
    <x v="7"/>
    <n v="15"/>
    <x v="245"/>
    <n v="90000"/>
    <n v="0"/>
    <n v="220000"/>
    <n v="1630000"/>
    <n v="407500"/>
    <n v="1"/>
    <n v="8.8000000000000007"/>
    <n v="29"/>
    <n v="8.8000000000000007"/>
    <n v="35"/>
    <s v="EA Tiburon"/>
    <n v="360"/>
    <x v="0"/>
    <x v="1"/>
  </r>
  <r>
    <s v="Max Payne 3"/>
    <x v="2"/>
    <n v="15"/>
    <x v="11"/>
    <x v="6"/>
    <n v="9"/>
    <x v="2"/>
    <n v="32"/>
    <x v="182"/>
    <n v="620000"/>
    <n v="10000"/>
    <n v="130000"/>
    <n v="1620000"/>
    <n v="405000"/>
    <n v="1"/>
    <n v="8.6"/>
    <n v="80"/>
    <n v="7.8"/>
    <n v="869"/>
    <s v="Rockstar Studios"/>
    <n v="962"/>
    <x v="1"/>
    <x v="1"/>
  </r>
  <r>
    <s v="Viva Pinata"/>
    <x v="2"/>
    <n v="15"/>
    <x v="0"/>
    <x v="8"/>
    <n v="10"/>
    <x v="1"/>
    <n v="23"/>
    <x v="307"/>
    <n v="950000"/>
    <n v="20000"/>
    <n v="200000"/>
    <n v="1620000"/>
    <n v="405000"/>
    <n v="1"/>
    <n v="8.4"/>
    <n v="65"/>
    <n v="8"/>
    <n v="131"/>
    <s v="Rare Ltd."/>
    <n v="919"/>
    <x v="0"/>
    <x v="1"/>
  </r>
  <r>
    <s v="Kinectimals"/>
    <x v="2"/>
    <n v="15"/>
    <x v="5"/>
    <x v="8"/>
    <n v="10"/>
    <x v="1"/>
    <n v="23"/>
    <x v="169"/>
    <n v="460000"/>
    <n v="0"/>
    <n v="130000"/>
    <n v="1610000"/>
    <n v="402500"/>
    <n v="1"/>
    <n v="7.4"/>
    <n v="50"/>
    <n v="3.1"/>
    <n v="69"/>
    <s v="Frontier Developments"/>
    <n v="435"/>
    <x v="0"/>
    <x v="1"/>
  </r>
  <r>
    <s v="Kirby Air Ride"/>
    <x v="11"/>
    <n v="5"/>
    <x v="15"/>
    <x v="1"/>
    <n v="7"/>
    <x v="0"/>
    <n v="26"/>
    <x v="236"/>
    <n v="110000"/>
    <n v="450000"/>
    <n v="40000"/>
    <n v="1610000"/>
    <n v="402500"/>
    <n v="1"/>
    <n v="6.1"/>
    <n v="28"/>
    <n v="7.9"/>
    <n v="69"/>
    <s v="HAL Labs"/>
    <n v="505"/>
    <x v="0"/>
    <x v="1"/>
  </r>
  <r>
    <s v="LEGO Marvel Super Heroes"/>
    <x v="6"/>
    <n v="10"/>
    <x v="6"/>
    <x v="4"/>
    <n v="1"/>
    <x v="13"/>
    <n v="38"/>
    <x v="204"/>
    <n v="760000"/>
    <n v="10000"/>
    <n v="260000"/>
    <n v="1620000"/>
    <n v="405000"/>
    <n v="1"/>
    <n v="8.3000000000000007"/>
    <n v="22"/>
    <n v="7.7"/>
    <n v="262"/>
    <s v="TT Games"/>
    <n v="1195"/>
    <x v="3"/>
    <x v="1"/>
  </r>
  <r>
    <s v="Destiny"/>
    <x v="3"/>
    <n v="9"/>
    <x v="12"/>
    <x v="6"/>
    <n v="9"/>
    <x v="4"/>
    <n v="4"/>
    <x v="176"/>
    <n v="560000"/>
    <n v="120000"/>
    <n v="250000"/>
    <n v="1610000"/>
    <n v="402500"/>
    <n v="1"/>
    <m/>
    <m/>
    <n v="4.5"/>
    <n v="445"/>
    <s v="Bungie"/>
    <n v="194"/>
    <x v="2"/>
    <x v="1"/>
  </r>
  <r>
    <s v="Dragon Quest IV: Chapters of the Chosen"/>
    <x v="1"/>
    <n v="3"/>
    <x v="4"/>
    <x v="9"/>
    <n v="8"/>
    <x v="10"/>
    <n v="31"/>
    <x v="274"/>
    <n v="20000"/>
    <n v="1270000"/>
    <n v="30000"/>
    <n v="1620000"/>
    <n v="405000"/>
    <n v="1"/>
    <n v="8"/>
    <n v="44"/>
    <n v="7.9"/>
    <n v="50"/>
    <s v="ArtePiazza"/>
    <n v="79"/>
    <x v="3"/>
    <x v="1"/>
  </r>
  <r>
    <s v="NFL Street 2"/>
    <x v="4"/>
    <n v="8"/>
    <x v="7"/>
    <x v="0"/>
    <n v="11"/>
    <x v="7"/>
    <n v="15"/>
    <x v="241"/>
    <n v="620000"/>
    <n v="0"/>
    <n v="210000"/>
    <n v="1620000"/>
    <n v="405000"/>
    <n v="1"/>
    <n v="7.7"/>
    <n v="33"/>
    <n v="8.6999999999999993"/>
    <n v="20"/>
    <s v="EA Tiburon"/>
    <n v="360"/>
    <x v="0"/>
    <x v="1"/>
  </r>
  <r>
    <s v="Super Marrison Strikers"/>
    <x v="11"/>
    <n v="5"/>
    <x v="3"/>
    <x v="0"/>
    <n v="11"/>
    <x v="0"/>
    <n v="26"/>
    <x v="312"/>
    <n v="380000"/>
    <n v="200000"/>
    <n v="40000"/>
    <n v="1600000"/>
    <n v="400000"/>
    <n v="1"/>
    <n v="7.6"/>
    <n v="39"/>
    <n v="8.6999999999999993"/>
    <n v="55"/>
    <s v="Next Level Games"/>
    <n v="798"/>
    <x v="0"/>
    <x v="1"/>
  </r>
  <r>
    <s v="Rage"/>
    <x v="2"/>
    <n v="15"/>
    <x v="10"/>
    <x v="6"/>
    <n v="9"/>
    <x v="6"/>
    <n v="7"/>
    <x v="293"/>
    <n v="600000"/>
    <n v="30000"/>
    <n v="150000"/>
    <n v="1600000"/>
    <n v="400000"/>
    <n v="1"/>
    <n v="8.1"/>
    <n v="77"/>
    <n v="6.7"/>
    <n v="559"/>
    <s v="id Software"/>
    <n v="552"/>
    <x v="1"/>
    <x v="1"/>
  </r>
  <r>
    <s v="Marrison Hoops 3 on 3"/>
    <x v="1"/>
    <n v="3"/>
    <x v="0"/>
    <x v="0"/>
    <n v="11"/>
    <x v="0"/>
    <n v="26"/>
    <x v="312"/>
    <n v="40000"/>
    <n v="490000"/>
    <n v="90000"/>
    <n v="1600000"/>
    <n v="400000"/>
    <n v="1"/>
    <n v="6.9"/>
    <n v="40"/>
    <n v="8"/>
    <n v="37"/>
    <s v="Square Enix"/>
    <n v="1075"/>
    <x v="0"/>
    <x v="1"/>
  </r>
  <r>
    <s v="SpongeBob's Atlantis SquarePantis"/>
    <x v="1"/>
    <n v="3"/>
    <x v="4"/>
    <x v="4"/>
    <n v="1"/>
    <x v="19"/>
    <n v="34"/>
    <x v="250"/>
    <n v="0"/>
    <n v="0"/>
    <n v="110000"/>
    <n v="1600000"/>
    <n v="400000"/>
    <n v="1"/>
    <n v="6.4"/>
    <n v="5"/>
    <m/>
    <m/>
    <s v="THQ"/>
    <n v="1158"/>
    <x v="0"/>
    <x v="0"/>
  </r>
  <r>
    <s v="Just Cause 2"/>
    <x v="2"/>
    <n v="15"/>
    <x v="5"/>
    <x v="4"/>
    <n v="1"/>
    <x v="10"/>
    <n v="31"/>
    <x v="204"/>
    <n v="830000"/>
    <n v="20000"/>
    <n v="170000"/>
    <n v="1610000"/>
    <n v="402500"/>
    <n v="1"/>
    <n v="8.1"/>
    <n v="74"/>
    <n v="8"/>
    <n v="267"/>
    <s v="Avalanche Studios"/>
    <n v="105"/>
    <x v="1"/>
    <x v="1"/>
  </r>
  <r>
    <s v="Sonic Heroes"/>
    <x v="11"/>
    <n v="5"/>
    <x v="15"/>
    <x v="2"/>
    <n v="5"/>
    <x v="18"/>
    <n v="29"/>
    <x v="184"/>
    <n v="440000"/>
    <n v="60000"/>
    <n v="40000"/>
    <n v="1590000"/>
    <n v="397500"/>
    <n v="1"/>
    <n v="7.2"/>
    <n v="49"/>
    <n v="7.8"/>
    <n v="125"/>
    <s v="Sonic Team"/>
    <n v="1056"/>
    <x v="0"/>
    <x v="1"/>
  </r>
  <r>
    <s v="Disney Infinity"/>
    <x v="0"/>
    <n v="13"/>
    <x v="6"/>
    <x v="4"/>
    <n v="1"/>
    <x v="17"/>
    <n v="13"/>
    <x v="184"/>
    <n v="410000"/>
    <n v="0"/>
    <n v="140000"/>
    <n v="1600000"/>
    <n v="400000"/>
    <n v="1"/>
    <m/>
    <m/>
    <n v="4.2"/>
    <n v="24"/>
    <s v="Avalanche Software"/>
    <n v="104"/>
    <x v="3"/>
    <x v="1"/>
  </r>
  <r>
    <s v="Far Cry 2"/>
    <x v="2"/>
    <n v="15"/>
    <x v="1"/>
    <x v="4"/>
    <n v="1"/>
    <x v="5"/>
    <n v="35"/>
    <x v="200"/>
    <n v="690000"/>
    <n v="20000"/>
    <n v="180000"/>
    <n v="1600000"/>
    <n v="400000"/>
    <n v="1"/>
    <n v="8.5"/>
    <n v="75"/>
    <n v="6.7"/>
    <n v="288"/>
    <s v="Ubisoft Montreal"/>
    <n v="1207"/>
    <x v="1"/>
    <x v="1"/>
  </r>
  <r>
    <s v="The Legend of Zelda: Twilight Princess"/>
    <x v="11"/>
    <n v="5"/>
    <x v="0"/>
    <x v="4"/>
    <n v="1"/>
    <x v="0"/>
    <n v="26"/>
    <x v="233"/>
    <n v="360000"/>
    <n v="40000"/>
    <n v="40000"/>
    <n v="1590000"/>
    <n v="397500"/>
    <n v="1"/>
    <n v="9.6"/>
    <n v="16"/>
    <n v="9.1999999999999993"/>
    <n v="568"/>
    <s v="Ninti"/>
    <n v="808"/>
    <x v="2"/>
    <x v="0"/>
  </r>
  <r>
    <s v="Pro Evolution Soccer 2008"/>
    <x v="3"/>
    <n v="9"/>
    <x v="4"/>
    <x v="0"/>
    <n v="11"/>
    <x v="9"/>
    <n v="19"/>
    <x v="316"/>
    <n v="1100000"/>
    <n v="320000"/>
    <n v="130000"/>
    <n v="1590000"/>
    <n v="397500"/>
    <n v="1"/>
    <n v="7.4"/>
    <n v="19"/>
    <n v="6.1"/>
    <n v="47"/>
    <s v="Konami"/>
    <n v="646"/>
    <x v="0"/>
    <x v="1"/>
  </r>
  <r>
    <s v="Pokemon Battle Revolution"/>
    <x v="0"/>
    <n v="13"/>
    <x v="0"/>
    <x v="9"/>
    <n v="8"/>
    <x v="0"/>
    <n v="26"/>
    <x v="76"/>
    <n v="370000"/>
    <n v="300000"/>
    <n v="130000"/>
    <n v="1580000"/>
    <n v="395000"/>
    <n v="1"/>
    <n v="5.3"/>
    <n v="34"/>
    <n v="6.7"/>
    <n v="106"/>
    <s v="Genius Sonority Inc."/>
    <n v="473"/>
    <x v="0"/>
    <x v="1"/>
  </r>
  <r>
    <s v="Kingdom Hearts 3D: Dream Drop Distance"/>
    <x v="5"/>
    <n v="1"/>
    <x v="11"/>
    <x v="4"/>
    <n v="1"/>
    <x v="10"/>
    <n v="31"/>
    <x v="156"/>
    <n v="260000"/>
    <n v="340000"/>
    <n v="100000"/>
    <n v="1580000"/>
    <n v="395000"/>
    <n v="1"/>
    <n v="7.5"/>
    <n v="54"/>
    <n v="8.1999999999999993"/>
    <n v="267"/>
    <s v="Square Enix"/>
    <n v="1075"/>
    <x v="3"/>
    <x v="0"/>
  </r>
  <r>
    <s v="Dance Dance Revolution: Hottest Party 2"/>
    <x v="0"/>
    <n v="13"/>
    <x v="1"/>
    <x v="8"/>
    <n v="10"/>
    <x v="9"/>
    <n v="19"/>
    <x v="276"/>
    <n v="480000"/>
    <n v="10000"/>
    <n v="150000"/>
    <n v="1580000"/>
    <n v="395000"/>
    <n v="1"/>
    <n v="6.9"/>
    <n v="8"/>
    <n v="6.8"/>
    <n v="6"/>
    <s v="Konami"/>
    <n v="646"/>
    <x v="3"/>
    <x v="1"/>
  </r>
  <r>
    <s v="SoulCalibur IV"/>
    <x v="2"/>
    <n v="15"/>
    <x v="1"/>
    <x v="7"/>
    <n v="3"/>
    <x v="5"/>
    <n v="35"/>
    <x v="155"/>
    <n v="430000"/>
    <n v="70000"/>
    <n v="150000"/>
    <n v="1570000"/>
    <n v="392500"/>
    <n v="1"/>
    <n v="8.5"/>
    <n v="62"/>
    <n v="7.9"/>
    <n v="157"/>
    <s v="Namco"/>
    <n v="767"/>
    <x v="2"/>
    <x v="1"/>
  </r>
  <r>
    <s v="Sonic Generations"/>
    <x v="3"/>
    <n v="9"/>
    <x v="10"/>
    <x v="2"/>
    <n v="5"/>
    <x v="18"/>
    <n v="29"/>
    <x v="193"/>
    <n v="690000"/>
    <n v="20000"/>
    <n v="260000"/>
    <n v="1570000"/>
    <n v="392500"/>
    <n v="1"/>
    <n v="7.6"/>
    <n v="38"/>
    <n v="8.1999999999999993"/>
    <n v="253"/>
    <s v="Sega"/>
    <n v="1010"/>
    <x v="0"/>
    <x v="0"/>
  </r>
  <r>
    <s v="Spyro 2: Season of Flame"/>
    <x v="12"/>
    <n v="4"/>
    <x v="8"/>
    <x v="2"/>
    <n v="5"/>
    <x v="24"/>
    <n v="37"/>
    <x v="273"/>
    <n v="650000"/>
    <n v="0"/>
    <n v="80000"/>
    <n v="1580000"/>
    <n v="395000"/>
    <n v="1"/>
    <n v="7.6"/>
    <n v="18"/>
    <n v="7.6"/>
    <n v="13"/>
    <s v="Digital Eclipse"/>
    <n v="303"/>
    <x v="0"/>
    <x v="1"/>
  </r>
  <r>
    <s v="Marrison Party 10"/>
    <x v="10"/>
    <n v="14"/>
    <x v="13"/>
    <x v="3"/>
    <n v="4"/>
    <x v="0"/>
    <n v="26"/>
    <x v="255"/>
    <n v="530000"/>
    <n v="240000"/>
    <n v="120000"/>
    <n v="1580000"/>
    <n v="395000"/>
    <n v="1"/>
    <n v="6.6"/>
    <n v="66"/>
    <n v="6.5"/>
    <n v="279"/>
    <s v="Ninti, Nd Cube"/>
    <n v="814"/>
    <x v="0"/>
    <x v="1"/>
  </r>
  <r>
    <s v="Devil May Cry 4"/>
    <x v="3"/>
    <n v="9"/>
    <x v="1"/>
    <x v="4"/>
    <n v="1"/>
    <x v="12"/>
    <n v="8"/>
    <x v="149"/>
    <n v="450000"/>
    <n v="340000"/>
    <n v="200000"/>
    <n v="1570000"/>
    <n v="392500"/>
    <n v="1"/>
    <n v="8.4"/>
    <n v="63"/>
    <n v="8.1999999999999993"/>
    <n v="311"/>
    <s v="Capcom"/>
    <n v="202"/>
    <x v="1"/>
    <x v="0"/>
  </r>
  <r>
    <s v="Dead Rising 3"/>
    <x v="13"/>
    <n v="17"/>
    <x v="6"/>
    <x v="4"/>
    <n v="1"/>
    <x v="1"/>
    <n v="23"/>
    <x v="51"/>
    <n v="350000"/>
    <n v="10000"/>
    <n v="150000"/>
    <n v="1570000"/>
    <n v="392500"/>
    <n v="1"/>
    <n v="7.8"/>
    <n v="69"/>
    <n v="6.8"/>
    <n v="908"/>
    <s v="Capcom Vancouver"/>
    <n v="203"/>
    <x v="1"/>
    <x v="1"/>
  </r>
  <r>
    <s v="Pro Evolution Soccer 2010"/>
    <x v="4"/>
    <n v="8"/>
    <x v="2"/>
    <x v="0"/>
    <n v="11"/>
    <x v="9"/>
    <n v="19"/>
    <x v="144"/>
    <n v="180000"/>
    <n v="120000"/>
    <n v="1160000"/>
    <n v="1560000"/>
    <n v="390000"/>
    <n v="1"/>
    <m/>
    <m/>
    <n v="8.1"/>
    <n v="15"/>
    <s v="Konami"/>
    <n v="646"/>
    <x v="0"/>
    <x v="1"/>
  </r>
  <r>
    <s v="NCAA Football 2002"/>
    <x v="4"/>
    <n v="8"/>
    <x v="9"/>
    <x v="0"/>
    <n v="11"/>
    <x v="7"/>
    <n v="15"/>
    <x v="302"/>
    <n v="600000"/>
    <n v="0"/>
    <n v="200000"/>
    <n v="1570000"/>
    <n v="392500"/>
    <n v="1"/>
    <n v="9"/>
    <n v="18"/>
    <n v="8.6999999999999993"/>
    <n v="24"/>
    <s v="EA Sports"/>
    <n v="356"/>
    <x v="0"/>
    <x v="1"/>
  </r>
  <r>
    <s v="Gears of War: Judgment"/>
    <x v="2"/>
    <n v="15"/>
    <x v="6"/>
    <x v="6"/>
    <n v="9"/>
    <x v="1"/>
    <n v="23"/>
    <x v="155"/>
    <n v="500000"/>
    <n v="30000"/>
    <n v="120000"/>
    <n v="1570000"/>
    <n v="392500"/>
    <n v="1"/>
    <n v="7.9"/>
    <n v="81"/>
    <n v="5.4"/>
    <n v="779"/>
    <s v="Epic Games"/>
    <n v="387"/>
    <x v="1"/>
    <x v="1"/>
  </r>
  <r>
    <s v="Watch Dogs"/>
    <x v="13"/>
    <n v="17"/>
    <x v="12"/>
    <x v="4"/>
    <n v="1"/>
    <x v="5"/>
    <n v="35"/>
    <x v="173"/>
    <n v="530000"/>
    <n v="0"/>
    <n v="140000"/>
    <n v="1570000"/>
    <n v="392500"/>
    <n v="1"/>
    <n v="7.8"/>
    <n v="15"/>
    <n v="5.8"/>
    <n v="712"/>
    <s v="Ubisoft Montreal"/>
    <n v="1207"/>
    <x v="1"/>
    <x v="1"/>
  </r>
  <r>
    <s v="Guitar Hero: On Tour Decades"/>
    <x v="1"/>
    <n v="3"/>
    <x v="1"/>
    <x v="3"/>
    <n v="4"/>
    <x v="4"/>
    <n v="4"/>
    <x v="303"/>
    <n v="570000"/>
    <n v="0"/>
    <n v="160000"/>
    <n v="1570000"/>
    <n v="392500"/>
    <n v="1"/>
    <n v="7.2"/>
    <n v="40"/>
    <n v="8"/>
    <n v="5"/>
    <s v="Vicarious Visions"/>
    <n v="1247"/>
    <x v="3"/>
    <x v="1"/>
  </r>
  <r>
    <s v="FIFA 16"/>
    <x v="2"/>
    <n v="15"/>
    <x v="13"/>
    <x v="0"/>
    <n v="11"/>
    <x v="7"/>
    <n v="15"/>
    <x v="314"/>
    <n v="880000"/>
    <n v="0"/>
    <n v="120000"/>
    <n v="1570000"/>
    <n v="392500"/>
    <n v="1"/>
    <m/>
    <m/>
    <n v="2.9"/>
    <n v="45"/>
    <s v="EA Sports"/>
    <n v="356"/>
    <x v="0"/>
    <x v="1"/>
  </r>
  <r>
    <s v="Madden NFL 15"/>
    <x v="13"/>
    <n v="17"/>
    <x v="12"/>
    <x v="0"/>
    <n v="11"/>
    <x v="7"/>
    <n v="15"/>
    <x v="298"/>
    <n v="90000"/>
    <n v="0"/>
    <n v="160000"/>
    <n v="1560000"/>
    <n v="390000"/>
    <n v="1"/>
    <n v="8"/>
    <n v="19"/>
    <n v="6.4"/>
    <n v="138"/>
    <s v="EA Sports"/>
    <n v="356"/>
    <x v="0"/>
    <x v="1"/>
  </r>
  <r>
    <s v="Marrison Party 7"/>
    <x v="11"/>
    <n v="5"/>
    <x v="3"/>
    <x v="3"/>
    <n v="4"/>
    <x v="0"/>
    <n v="26"/>
    <x v="295"/>
    <n v="110000"/>
    <n v="460000"/>
    <n v="40000"/>
    <n v="1560000"/>
    <n v="390000"/>
    <n v="1"/>
    <n v="6.4"/>
    <n v="25"/>
    <n v="7.9"/>
    <n v="53"/>
    <s v="Hudson"/>
    <n v="537"/>
    <x v="0"/>
    <x v="1"/>
  </r>
  <r>
    <s v="Dragon Quest V: Hand of the Heavenly Bride"/>
    <x v="1"/>
    <n v="3"/>
    <x v="1"/>
    <x v="9"/>
    <n v="8"/>
    <x v="10"/>
    <n v="31"/>
    <x v="317"/>
    <n v="20000"/>
    <n v="1360000"/>
    <n v="20000"/>
    <n v="1570000"/>
    <n v="392500"/>
    <n v="1"/>
    <n v="8.4"/>
    <n v="46"/>
    <n v="8.5"/>
    <n v="57"/>
    <s v="ArtePiazza"/>
    <n v="79"/>
    <x v="3"/>
    <x v="1"/>
  </r>
  <r>
    <s v="Smuggler's Run"/>
    <x v="4"/>
    <n v="8"/>
    <x v="16"/>
    <x v="1"/>
    <n v="7"/>
    <x v="2"/>
    <n v="32"/>
    <x v="302"/>
    <n v="600000"/>
    <n v="0"/>
    <n v="200000"/>
    <n v="1570000"/>
    <n v="392500"/>
    <n v="1"/>
    <n v="7.9"/>
    <n v="21"/>
    <n v="6.8"/>
    <n v="18"/>
    <s v="Rockstar San Diego"/>
    <n v="961"/>
    <x v="2"/>
    <x v="1"/>
  </r>
  <r>
    <s v="Fight Night Round 3"/>
    <x v="4"/>
    <n v="8"/>
    <x v="0"/>
    <x v="7"/>
    <n v="3"/>
    <x v="7"/>
    <n v="15"/>
    <x v="243"/>
    <n v="400000"/>
    <n v="0"/>
    <n v="100000"/>
    <n v="1570000"/>
    <n v="392500"/>
    <n v="1"/>
    <n v="8.4"/>
    <n v="32"/>
    <n v="8.1"/>
    <n v="41"/>
    <s v="EA Chicago"/>
    <n v="344"/>
    <x v="2"/>
    <x v="1"/>
  </r>
  <r>
    <s v="Need for Speed: Most Wanted"/>
    <x v="2"/>
    <n v="15"/>
    <x v="11"/>
    <x v="1"/>
    <n v="7"/>
    <x v="7"/>
    <n v="15"/>
    <x v="258"/>
    <n v="780000"/>
    <n v="10000"/>
    <n v="150000"/>
    <n v="1560000"/>
    <n v="390000"/>
    <n v="1"/>
    <n v="8.3000000000000007"/>
    <n v="54"/>
    <n v="8.5"/>
    <n v="134"/>
    <s v="EA Canada"/>
    <n v="339"/>
    <x v="2"/>
    <x v="1"/>
  </r>
  <r>
    <s v="Carnival Games: Mini Golf"/>
    <x v="0"/>
    <n v="13"/>
    <x v="1"/>
    <x v="0"/>
    <n v="11"/>
    <x v="2"/>
    <n v="32"/>
    <x v="182"/>
    <n v="540000"/>
    <n v="0"/>
    <n v="150000"/>
    <n v="1550000"/>
    <n v="387500"/>
    <n v="1"/>
    <n v="3.8"/>
    <n v="10"/>
    <n v="5.7"/>
    <n v="7"/>
    <s v="Cat Daddy Games"/>
    <n v="209"/>
    <x v="0"/>
    <x v="1"/>
  </r>
  <r>
    <s v="Pokemon Mystery Dungeon: Explorers of Sky"/>
    <x v="1"/>
    <n v="3"/>
    <x v="2"/>
    <x v="9"/>
    <n v="8"/>
    <x v="0"/>
    <n v="26"/>
    <x v="314"/>
    <n v="430000"/>
    <n v="440000"/>
    <n v="120000"/>
    <n v="1560000"/>
    <n v="390000"/>
    <n v="1"/>
    <n v="5.4"/>
    <n v="26"/>
    <n v="9"/>
    <n v="133"/>
    <s v="ChunSoft"/>
    <n v="219"/>
    <x v="0"/>
    <x v="1"/>
  </r>
  <r>
    <s v="MySims Kingdom"/>
    <x v="1"/>
    <n v="3"/>
    <x v="1"/>
    <x v="8"/>
    <n v="10"/>
    <x v="7"/>
    <n v="15"/>
    <x v="89"/>
    <n v="590000"/>
    <n v="10000"/>
    <n v="160000"/>
    <n v="1560000"/>
    <n v="390000"/>
    <n v="1"/>
    <n v="5.8"/>
    <n v="9"/>
    <m/>
    <m/>
    <s v="TOSE"/>
    <n v="1174"/>
    <x v="0"/>
    <x v="1"/>
  </r>
  <r>
    <s v="LEGO Pirates of the Caribbean: The Video Game"/>
    <x v="0"/>
    <n v="13"/>
    <x v="10"/>
    <x v="4"/>
    <n v="1"/>
    <x v="17"/>
    <n v="13"/>
    <x v="289"/>
    <n v="670000"/>
    <n v="0"/>
    <n v="150000"/>
    <n v="1550000"/>
    <n v="387500"/>
    <n v="1"/>
    <n v="7.3"/>
    <n v="14"/>
    <n v="7"/>
    <n v="13"/>
    <s v="Traveller's Tales"/>
    <n v="1181"/>
    <x v="3"/>
    <x v="1"/>
  </r>
  <r>
    <s v="Stuntman"/>
    <x v="4"/>
    <n v="8"/>
    <x v="8"/>
    <x v="1"/>
    <n v="7"/>
    <x v="14"/>
    <n v="5"/>
    <x v="299"/>
    <n v="590000"/>
    <n v="0"/>
    <n v="200000"/>
    <n v="1550000"/>
    <n v="387500"/>
    <n v="1"/>
    <n v="7.1"/>
    <n v="37"/>
    <n v="5.7"/>
    <n v="36"/>
    <s v="Reflections Interactive"/>
    <n v="944"/>
    <x v="2"/>
    <x v="1"/>
  </r>
  <r>
    <s v="Tom Clancy's Rainbow Six 3"/>
    <x v="7"/>
    <n v="16"/>
    <x v="15"/>
    <x v="6"/>
    <n v="9"/>
    <x v="5"/>
    <n v="35"/>
    <x v="301"/>
    <n v="570000"/>
    <n v="0"/>
    <n v="70000"/>
    <n v="1550000"/>
    <n v="387500"/>
    <n v="1"/>
    <n v="8.6"/>
    <n v="39"/>
    <n v="8.5"/>
    <n v="31"/>
    <s v="Ubisoft"/>
    <n v="1199"/>
    <x v="1"/>
    <x v="0"/>
  </r>
  <r>
    <s v="LEGO Harry Potter: Years 1-4"/>
    <x v="2"/>
    <n v="15"/>
    <x v="5"/>
    <x v="4"/>
    <n v="1"/>
    <x v="13"/>
    <n v="38"/>
    <x v="295"/>
    <n v="460000"/>
    <n v="0"/>
    <n v="140000"/>
    <n v="1550000"/>
    <n v="387500"/>
    <n v="1"/>
    <n v="7.9"/>
    <n v="58"/>
    <n v="8"/>
    <n v="62"/>
    <s v="Traveller's Tales"/>
    <n v="1181"/>
    <x v="3"/>
    <x v="1"/>
  </r>
  <r>
    <s v="Spider-Man 2: Enter: Electro"/>
    <x v="14"/>
    <n v="7"/>
    <x v="9"/>
    <x v="4"/>
    <n v="1"/>
    <x v="4"/>
    <n v="4"/>
    <x v="314"/>
    <n v="870000"/>
    <n v="20000"/>
    <n v="90000"/>
    <n v="1550000"/>
    <n v="387500"/>
    <n v="1"/>
    <n v="7.4"/>
    <n v="15"/>
    <n v="8.6999999999999993"/>
    <n v="35"/>
    <s v="Vicarious Visions"/>
    <n v="1247"/>
    <x v="0"/>
    <x v="1"/>
  </r>
  <r>
    <s v="Guitar Hero 5"/>
    <x v="0"/>
    <n v="13"/>
    <x v="2"/>
    <x v="3"/>
    <n v="4"/>
    <x v="4"/>
    <n v="4"/>
    <x v="155"/>
    <n v="480000"/>
    <n v="0"/>
    <n v="150000"/>
    <n v="1550000"/>
    <n v="387500"/>
    <n v="1"/>
    <n v="8.9"/>
    <n v="25"/>
    <n v="6.9"/>
    <n v="49"/>
    <s v="Vicarious Visions"/>
    <n v="1247"/>
    <x v="2"/>
    <x v="1"/>
  </r>
  <r>
    <s v="Wolfenstein: The New Order"/>
    <x v="6"/>
    <n v="10"/>
    <x v="12"/>
    <x v="6"/>
    <n v="9"/>
    <x v="6"/>
    <n v="7"/>
    <x v="102"/>
    <n v="800000"/>
    <n v="30000"/>
    <n v="240000"/>
    <n v="1540000"/>
    <n v="385000"/>
    <n v="1"/>
    <n v="7.9"/>
    <n v="73"/>
    <n v="8.1"/>
    <n v="1116"/>
    <s v="MachineGames"/>
    <n v="693"/>
    <x v="1"/>
    <x v="1"/>
  </r>
  <r>
    <s v="Mafia II"/>
    <x v="2"/>
    <n v="15"/>
    <x v="5"/>
    <x v="4"/>
    <n v="1"/>
    <x v="2"/>
    <n v="32"/>
    <x v="273"/>
    <n v="550000"/>
    <n v="0"/>
    <n v="150000"/>
    <n v="1550000"/>
    <n v="387500"/>
    <n v="1"/>
    <n v="7.4"/>
    <n v="79"/>
    <n v="7.8"/>
    <n v="458"/>
    <s v="2K Czech"/>
    <n v="8"/>
    <x v="1"/>
    <x v="1"/>
  </r>
  <r>
    <s v="Moshi Monsters: Moshling Zoo"/>
    <x v="1"/>
    <n v="3"/>
    <x v="10"/>
    <x v="3"/>
    <n v="4"/>
    <x v="4"/>
    <n v="4"/>
    <x v="259"/>
    <n v="960000"/>
    <n v="0"/>
    <n v="210000"/>
    <n v="1540000"/>
    <n v="385000"/>
    <n v="1"/>
    <m/>
    <m/>
    <m/>
    <m/>
    <s v="Mind Candy"/>
    <n v="745"/>
    <x v="0"/>
    <x v="1"/>
  </r>
  <r>
    <s v="BioShock 2"/>
    <x v="3"/>
    <n v="9"/>
    <x v="5"/>
    <x v="6"/>
    <n v="9"/>
    <x v="2"/>
    <n v="32"/>
    <x v="273"/>
    <n v="460000"/>
    <n v="20000"/>
    <n v="220000"/>
    <n v="1550000"/>
    <n v="387500"/>
    <n v="1"/>
    <n v="8.8000000000000007"/>
    <n v="62"/>
    <n v="8.1999999999999993"/>
    <n v="492"/>
    <s v="2K Marin"/>
    <n v="10"/>
    <x v="1"/>
    <x v="1"/>
  </r>
  <r>
    <s v="Dark Cloud"/>
    <x v="4"/>
    <n v="8"/>
    <x v="16"/>
    <x v="9"/>
    <n v="8"/>
    <x v="3"/>
    <n v="30"/>
    <x v="313"/>
    <n v="440000"/>
    <n v="80000"/>
    <n v="190000"/>
    <n v="1540000"/>
    <n v="385000"/>
    <n v="1"/>
    <n v="8"/>
    <n v="27"/>
    <n v="8.1999999999999993"/>
    <n v="99"/>
    <s v="Level 5"/>
    <n v="668"/>
    <x v="2"/>
    <x v="1"/>
  </r>
  <r>
    <s v="Warcraft III: The Frozen Throne"/>
    <x v="8"/>
    <n v="6"/>
    <x v="15"/>
    <x v="11"/>
    <n v="12"/>
    <x v="4"/>
    <n v="4"/>
    <x v="149"/>
    <n v="870000"/>
    <n v="0"/>
    <n v="90000"/>
    <n v="1540000"/>
    <n v="385000"/>
    <n v="1"/>
    <n v="8.8000000000000007"/>
    <n v="23"/>
    <n v="9"/>
    <n v="713"/>
    <s v="Blizzard Entertainment"/>
    <n v="161"/>
    <x v="2"/>
    <x v="1"/>
  </r>
  <r>
    <s v="Active Life: Outdoor Challenge"/>
    <x v="0"/>
    <n v="13"/>
    <x v="1"/>
    <x v="0"/>
    <n v="11"/>
    <x v="14"/>
    <n v="5"/>
    <x v="76"/>
    <n v="430000"/>
    <n v="190000"/>
    <n v="140000"/>
    <n v="1540000"/>
    <n v="385000"/>
    <n v="1"/>
    <n v="6.9"/>
    <n v="6"/>
    <n v="8.1"/>
    <n v="14"/>
    <s v="h.a.n.d. Inc."/>
    <n v="504"/>
    <x v="0"/>
    <x v="1"/>
  </r>
  <r>
    <s v="Tom Clancy's Ghost Recon Advanced Warfighter"/>
    <x v="2"/>
    <n v="15"/>
    <x v="0"/>
    <x v="6"/>
    <n v="9"/>
    <x v="5"/>
    <n v="35"/>
    <x v="165"/>
    <n v="20000"/>
    <n v="20000"/>
    <n v="100000"/>
    <n v="1540000"/>
    <n v="385000"/>
    <n v="1"/>
    <n v="9"/>
    <n v="78"/>
    <n v="8"/>
    <n v="215"/>
    <s v="Ubisoft Paris"/>
    <n v="1210"/>
    <x v="2"/>
    <x v="1"/>
  </r>
  <r>
    <s v="MVP Baseball 2005"/>
    <x v="4"/>
    <n v="8"/>
    <x v="3"/>
    <x v="0"/>
    <n v="11"/>
    <x v="7"/>
    <n v="15"/>
    <x v="283"/>
    <n v="70000"/>
    <n v="0"/>
    <n v="210000"/>
    <n v="1540000"/>
    <n v="385000"/>
    <n v="1"/>
    <n v="8.6999999999999993"/>
    <n v="25"/>
    <n v="8.6"/>
    <n v="47"/>
    <s v="EA Sports"/>
    <n v="356"/>
    <x v="0"/>
    <x v="1"/>
  </r>
  <r>
    <s v="Uncharted: Golden Abyss"/>
    <x v="15"/>
    <n v="12"/>
    <x v="10"/>
    <x v="6"/>
    <n v="9"/>
    <x v="3"/>
    <n v="30"/>
    <x v="300"/>
    <n v="660000"/>
    <n v="130000"/>
    <n v="220000"/>
    <n v="1540000"/>
    <n v="385000"/>
    <n v="1"/>
    <n v="8"/>
    <n v="80"/>
    <n v="7.4"/>
    <n v="770"/>
    <s v="Naughty Dog, Sony Bend"/>
    <n v="780"/>
    <x v="2"/>
    <x v="1"/>
  </r>
  <r>
    <s v="Go Vacation"/>
    <x v="0"/>
    <n v="13"/>
    <x v="10"/>
    <x v="3"/>
    <n v="4"/>
    <x v="15"/>
    <n v="25"/>
    <x v="304"/>
    <n v="650000"/>
    <n v="330000"/>
    <n v="140000"/>
    <n v="1540000"/>
    <n v="385000"/>
    <n v="1"/>
    <n v="6.4"/>
    <n v="28"/>
    <n v="7.8"/>
    <n v="13"/>
    <s v="Namco Bandai Games"/>
    <n v="768"/>
    <x v="3"/>
    <x v="0"/>
  </r>
  <r>
    <s v="Pro Evolution Soccer 2013"/>
    <x v="3"/>
    <n v="9"/>
    <x v="11"/>
    <x v="0"/>
    <n v="11"/>
    <x v="9"/>
    <n v="19"/>
    <x v="318"/>
    <n v="630000"/>
    <n v="490000"/>
    <n v="240000"/>
    <n v="1540000"/>
    <n v="385000"/>
    <n v="1"/>
    <n v="8.1999999999999993"/>
    <n v="37"/>
    <n v="6.7"/>
    <n v="146"/>
    <s v="Konami"/>
    <n v="646"/>
    <x v="0"/>
    <x v="1"/>
  </r>
  <r>
    <s v="Dishonored"/>
    <x v="3"/>
    <n v="9"/>
    <x v="11"/>
    <x v="4"/>
    <n v="1"/>
    <x v="6"/>
    <n v="7"/>
    <x v="219"/>
    <n v="520000"/>
    <n v="40000"/>
    <n v="250000"/>
    <n v="1530000"/>
    <n v="382500"/>
    <n v="1"/>
    <n v="8.9"/>
    <n v="35"/>
    <n v="7.9"/>
    <n v="781"/>
    <s v="Arkane Studios"/>
    <n v="72"/>
    <x v="1"/>
    <x v="1"/>
  </r>
  <r>
    <s v="Marrison Golf: Toadstool Tour"/>
    <x v="11"/>
    <n v="5"/>
    <x v="15"/>
    <x v="0"/>
    <n v="11"/>
    <x v="0"/>
    <n v="26"/>
    <x v="113"/>
    <n v="150000"/>
    <n v="250000"/>
    <n v="40000"/>
    <n v="1530000"/>
    <n v="382500"/>
    <n v="1"/>
    <n v="8.1"/>
    <n v="49"/>
    <n v="8"/>
    <n v="56"/>
    <s v="Camelot Software Planning"/>
    <n v="200"/>
    <x v="0"/>
    <x v="1"/>
  </r>
  <r>
    <s v="Call of War: Black Ops II"/>
    <x v="8"/>
    <n v="6"/>
    <x v="11"/>
    <x v="6"/>
    <n v="9"/>
    <x v="4"/>
    <n v="4"/>
    <x v="260"/>
    <n v="690000"/>
    <n v="0"/>
    <n v="190000"/>
    <n v="1520000"/>
    <n v="380000"/>
    <n v="1"/>
    <n v="7.4"/>
    <n v="11"/>
    <n v="4.2"/>
    <n v="1635"/>
    <s v="Treyarch"/>
    <n v="1184"/>
    <x v="1"/>
    <x v="1"/>
  </r>
  <r>
    <s v="Resident Evil: The Umbrella Chronicles"/>
    <x v="0"/>
    <n v="13"/>
    <x v="4"/>
    <x v="4"/>
    <n v="1"/>
    <x v="12"/>
    <n v="8"/>
    <x v="319"/>
    <n v="430000"/>
    <n v="290000"/>
    <n v="140000"/>
    <n v="1530000"/>
    <n v="382500"/>
    <n v="1"/>
    <n v="7.5"/>
    <n v="47"/>
    <n v="7.6"/>
    <n v="122"/>
    <s v="Cavia Inc."/>
    <n v="214"/>
    <x v="1"/>
    <x v="1"/>
  </r>
  <r>
    <s v="The Simpsons Skateboarding"/>
    <x v="4"/>
    <n v="8"/>
    <x v="8"/>
    <x v="0"/>
    <n v="11"/>
    <x v="7"/>
    <n v="15"/>
    <x v="288"/>
    <n v="900000"/>
    <n v="0"/>
    <n v="270000"/>
    <n v="1530000"/>
    <n v="382500"/>
    <n v="1"/>
    <n v="3.8"/>
    <n v="21"/>
    <n v="5"/>
    <n v="26"/>
    <s v="The Code Monkeys"/>
    <n v="1153"/>
    <x v="2"/>
    <x v="1"/>
  </r>
  <r>
    <s v="Donkey Kong Country: Tropical Freeze"/>
    <x v="10"/>
    <n v="14"/>
    <x v="12"/>
    <x v="2"/>
    <n v="5"/>
    <x v="0"/>
    <n v="26"/>
    <x v="311"/>
    <n v="550000"/>
    <n v="160000"/>
    <n v="120000"/>
    <n v="1530000"/>
    <n v="382500"/>
    <n v="1"/>
    <n v="8.3000000000000007"/>
    <n v="77"/>
    <n v="8.9"/>
    <n v="712"/>
    <s v="Retro Studios"/>
    <n v="950"/>
    <x v="0"/>
    <x v="1"/>
  </r>
  <r>
    <s v="Fight Night Round 4"/>
    <x v="3"/>
    <n v="9"/>
    <x v="2"/>
    <x v="7"/>
    <n v="3"/>
    <x v="7"/>
    <n v="15"/>
    <x v="155"/>
    <n v="400000"/>
    <n v="0"/>
    <n v="200000"/>
    <n v="1520000"/>
    <n v="380000"/>
    <n v="1"/>
    <n v="8.8000000000000007"/>
    <n v="46"/>
    <n v="7.6"/>
    <n v="95"/>
    <s v="EA Canada"/>
    <n v="339"/>
    <x v="2"/>
    <x v="1"/>
  </r>
  <r>
    <s v="Super Monkey Ball 2"/>
    <x v="11"/>
    <n v="5"/>
    <x v="8"/>
    <x v="5"/>
    <n v="6"/>
    <x v="14"/>
    <n v="5"/>
    <x v="263"/>
    <n v="310000"/>
    <n v="60000"/>
    <n v="40000"/>
    <n v="1520000"/>
    <n v="380000"/>
    <n v="1"/>
    <n v="8.6999999999999993"/>
    <n v="34"/>
    <n v="8.5"/>
    <n v="51"/>
    <s v="Amusement Vision"/>
    <n v="59"/>
    <x v="0"/>
    <x v="1"/>
  </r>
  <r>
    <s v="Pac-Man World 2"/>
    <x v="4"/>
    <n v="8"/>
    <x v="8"/>
    <x v="4"/>
    <n v="1"/>
    <x v="15"/>
    <n v="25"/>
    <x v="283"/>
    <n v="50000"/>
    <n v="0"/>
    <n v="210000"/>
    <n v="1520000"/>
    <n v="380000"/>
    <n v="1"/>
    <n v="7.3"/>
    <n v="19"/>
    <n v="7.8"/>
    <n v="26"/>
    <s v="Namco"/>
    <n v="767"/>
    <x v="0"/>
    <x v="1"/>
  </r>
  <r>
    <s v="Disney Fairies: Tinker Bell"/>
    <x v="1"/>
    <n v="3"/>
    <x v="1"/>
    <x v="10"/>
    <n v="2"/>
    <x v="17"/>
    <n v="13"/>
    <x v="273"/>
    <n v="510000"/>
    <n v="10000"/>
    <n v="150000"/>
    <n v="1520000"/>
    <n v="380000"/>
    <n v="1"/>
    <m/>
    <m/>
    <n v="7.8"/>
    <n v="5"/>
    <s v="Genius Sonority Inc., Disney Interactive Studios"/>
    <n v="474"/>
    <x v="0"/>
    <x v="1"/>
  </r>
  <r>
    <s v="MySims Kingdom"/>
    <x v="0"/>
    <n v="13"/>
    <x v="1"/>
    <x v="8"/>
    <n v="10"/>
    <x v="7"/>
    <n v="15"/>
    <x v="311"/>
    <n v="640000"/>
    <n v="10000"/>
    <n v="160000"/>
    <n v="1510000"/>
    <n v="377500"/>
    <n v="1"/>
    <n v="7.6"/>
    <n v="19"/>
    <n v="8.1"/>
    <n v="24"/>
    <s v="EA Redwood Shores"/>
    <n v="352"/>
    <x v="0"/>
    <x v="1"/>
  </r>
  <r>
    <s v="Dead Space 2"/>
    <x v="2"/>
    <n v="15"/>
    <x v="10"/>
    <x v="6"/>
    <n v="9"/>
    <x v="7"/>
    <n v="15"/>
    <x v="276"/>
    <n v="440000"/>
    <n v="0"/>
    <n v="130000"/>
    <n v="1510000"/>
    <n v="377500"/>
    <n v="1"/>
    <n v="9"/>
    <n v="83"/>
    <n v="8.6"/>
    <n v="679"/>
    <s v="Visceral Games"/>
    <n v="1258"/>
    <x v="1"/>
    <x v="1"/>
  </r>
  <r>
    <s v="The Simpsons Game"/>
    <x v="4"/>
    <n v="8"/>
    <x v="4"/>
    <x v="4"/>
    <n v="1"/>
    <x v="7"/>
    <n v="15"/>
    <x v="308"/>
    <n v="30000"/>
    <n v="0"/>
    <n v="1130000"/>
    <n v="1510000"/>
    <n v="377500"/>
    <n v="1"/>
    <n v="6.8"/>
    <n v="10"/>
    <n v="8.1999999999999993"/>
    <n v="27"/>
    <s v="Electronic Arts"/>
    <n v="378"/>
    <x v="2"/>
    <x v="0"/>
  </r>
  <r>
    <s v="The Simpsons Game"/>
    <x v="1"/>
    <n v="3"/>
    <x v="4"/>
    <x v="4"/>
    <n v="1"/>
    <x v="7"/>
    <n v="15"/>
    <x v="309"/>
    <n v="770000"/>
    <n v="0"/>
    <n v="170000"/>
    <n v="1500000"/>
    <n v="375000"/>
    <n v="1"/>
    <n v="6.9"/>
    <n v="17"/>
    <n v="7.3"/>
    <n v="18"/>
    <s v="Griptonite Games"/>
    <n v="497"/>
    <x v="2"/>
    <x v="1"/>
  </r>
  <r>
    <s v="Football Manager 2012"/>
    <x v="8"/>
    <n v="6"/>
    <x v="10"/>
    <x v="0"/>
    <n v="11"/>
    <x v="18"/>
    <n v="29"/>
    <x v="320"/>
    <n v="1160000"/>
    <n v="0"/>
    <n v="330000"/>
    <n v="1510000"/>
    <n v="377500"/>
    <n v="1"/>
    <n v="8.4"/>
    <n v="45"/>
    <n v="8"/>
    <n v="172"/>
    <s v="Sports Interactive"/>
    <n v="1074"/>
    <x v="0"/>
    <x v="1"/>
  </r>
  <r>
    <s v="Ni no Kuni: Wrath of the White Witch"/>
    <x v="3"/>
    <n v="9"/>
    <x v="10"/>
    <x v="9"/>
    <n v="8"/>
    <x v="15"/>
    <n v="25"/>
    <x v="193"/>
    <n v="470000"/>
    <n v="210000"/>
    <n v="230000"/>
    <n v="1510000"/>
    <n v="377500"/>
    <n v="1"/>
    <n v="8.5"/>
    <n v="89"/>
    <n v="8.6"/>
    <n v="984"/>
    <s v="Level 5"/>
    <n v="668"/>
    <x v="3"/>
    <x v="1"/>
  </r>
  <r>
    <s v="SoulCalibur II"/>
    <x v="11"/>
    <n v="5"/>
    <x v="15"/>
    <x v="7"/>
    <n v="3"/>
    <x v="15"/>
    <n v="25"/>
    <x v="53"/>
    <n v="320000"/>
    <n v="110000"/>
    <n v="80000"/>
    <n v="1500000"/>
    <n v="375000"/>
    <n v="1"/>
    <n v="9.3000000000000007"/>
    <n v="45"/>
    <n v="9.1"/>
    <n v="135"/>
    <s v="Namco"/>
    <n v="767"/>
    <x v="2"/>
    <x v="1"/>
  </r>
  <r>
    <s v="Call of War 3"/>
    <x v="3"/>
    <n v="9"/>
    <x v="0"/>
    <x v="6"/>
    <n v="9"/>
    <x v="4"/>
    <n v="4"/>
    <x v="193"/>
    <n v="620000"/>
    <n v="30000"/>
    <n v="260000"/>
    <n v="1510000"/>
    <n v="377500"/>
    <n v="1"/>
    <n v="8"/>
    <n v="43"/>
    <n v="6.9"/>
    <n v="92"/>
    <s v="Treyarch"/>
    <n v="1184"/>
    <x v="2"/>
    <x v="1"/>
  </r>
  <r>
    <s v="Tokyo Xtreme Racer Zero"/>
    <x v="4"/>
    <n v="8"/>
    <x v="16"/>
    <x v="1"/>
    <n v="7"/>
    <x v="26"/>
    <n v="10"/>
    <x v="57"/>
    <n v="520000"/>
    <n v="150000"/>
    <n v="170000"/>
    <n v="1500000"/>
    <n v="375000"/>
    <n v="1"/>
    <n v="7.6"/>
    <n v="15"/>
    <n v="8.9"/>
    <n v="64"/>
    <s v="Genki"/>
    <n v="475"/>
    <x v="0"/>
    <x v="1"/>
  </r>
  <r>
    <s v="Red Faction II"/>
    <x v="4"/>
    <n v="8"/>
    <x v="8"/>
    <x v="6"/>
    <n v="9"/>
    <x v="19"/>
    <n v="34"/>
    <x v="296"/>
    <n v="780000"/>
    <n v="0"/>
    <n v="230000"/>
    <n v="1500000"/>
    <n v="375000"/>
    <n v="1"/>
    <n v="8.4"/>
    <n v="30"/>
    <n v="8.3000000000000007"/>
    <n v="35"/>
    <s v="Volition Inc."/>
    <n v="1267"/>
    <x v="1"/>
    <x v="1"/>
  </r>
  <r>
    <s v="Madden NFL 2001"/>
    <x v="4"/>
    <n v="8"/>
    <x v="16"/>
    <x v="0"/>
    <n v="11"/>
    <x v="7"/>
    <n v="15"/>
    <x v="170"/>
    <n v="70000"/>
    <n v="50000"/>
    <n v="200000"/>
    <n v="1510000"/>
    <n v="377500"/>
    <n v="1"/>
    <n v="9.1"/>
    <n v="25"/>
    <n v="7.7"/>
    <n v="7"/>
    <s v="EA Sports"/>
    <n v="356"/>
    <x v="0"/>
    <x v="1"/>
  </r>
  <r>
    <s v="Star Wars: The Force Unleashed II"/>
    <x v="3"/>
    <n v="9"/>
    <x v="5"/>
    <x v="4"/>
    <n v="1"/>
    <x v="11"/>
    <n v="20"/>
    <x v="89"/>
    <n v="490000"/>
    <n v="0"/>
    <n v="210000"/>
    <n v="1500000"/>
    <n v="375000"/>
    <n v="1"/>
    <n v="6.3"/>
    <n v="41"/>
    <n v="6.8"/>
    <n v="121"/>
    <s v="LucasArts"/>
    <n v="683"/>
    <x v="2"/>
    <x v="0"/>
  </r>
  <r>
    <s v="Final Fantasy: Crystal Chronicles"/>
    <x v="11"/>
    <n v="5"/>
    <x v="15"/>
    <x v="9"/>
    <n v="8"/>
    <x v="0"/>
    <n v="26"/>
    <x v="219"/>
    <n v="380000"/>
    <n v="360000"/>
    <n v="40000"/>
    <n v="1500000"/>
    <n v="375000"/>
    <n v="1"/>
    <n v="8"/>
    <n v="55"/>
    <n v="8.1"/>
    <n v="94"/>
    <s v="Square Enix"/>
    <n v="1075"/>
    <x v="2"/>
    <x v="1"/>
  </r>
  <r>
    <s v="Medal of Honor: Frontline"/>
    <x v="7"/>
    <n v="16"/>
    <x v="8"/>
    <x v="6"/>
    <n v="9"/>
    <x v="7"/>
    <n v="15"/>
    <x v="230"/>
    <n v="430000"/>
    <n v="0"/>
    <n v="60000"/>
    <n v="1490000"/>
    <n v="372500"/>
    <n v="1"/>
    <n v="8.1"/>
    <n v="18"/>
    <n v="6.9"/>
    <n v="23"/>
    <s v="EA LA"/>
    <n v="349"/>
    <x v="2"/>
    <x v="1"/>
  </r>
  <r>
    <s v="Madden NFL 09"/>
    <x v="4"/>
    <n v="8"/>
    <x v="1"/>
    <x v="0"/>
    <n v="11"/>
    <x v="7"/>
    <n v="15"/>
    <x v="277"/>
    <n v="0"/>
    <n v="0"/>
    <n v="270000"/>
    <n v="1490000"/>
    <n v="372500"/>
    <n v="1"/>
    <n v="6.7"/>
    <n v="4"/>
    <n v="7"/>
    <n v="24"/>
    <s v="EA Tiburon"/>
    <n v="360"/>
    <x v="0"/>
    <x v="1"/>
  </r>
  <r>
    <s v="Dead Rising 2"/>
    <x v="2"/>
    <n v="15"/>
    <x v="5"/>
    <x v="4"/>
    <n v="1"/>
    <x v="12"/>
    <n v="8"/>
    <x v="291"/>
    <n v="520000"/>
    <n v="90000"/>
    <n v="120000"/>
    <n v="1480000"/>
    <n v="370000"/>
    <n v="1"/>
    <n v="7.9"/>
    <n v="76"/>
    <n v="6.9"/>
    <n v="216"/>
    <s v="Blue Castle Games"/>
    <n v="165"/>
    <x v="1"/>
    <x v="1"/>
  </r>
  <r>
    <s v="Mafia II"/>
    <x v="3"/>
    <n v="9"/>
    <x v="5"/>
    <x v="4"/>
    <n v="1"/>
    <x v="2"/>
    <n v="32"/>
    <x v="292"/>
    <n v="690000"/>
    <n v="40000"/>
    <n v="260000"/>
    <n v="1490000"/>
    <n v="372500"/>
    <n v="1"/>
    <n v="7.5"/>
    <n v="61"/>
    <n v="7.7"/>
    <n v="297"/>
    <s v="2K Czech"/>
    <n v="8"/>
    <x v="1"/>
    <x v="1"/>
  </r>
  <r>
    <s v="Batman: Arkham Knight"/>
    <x v="13"/>
    <n v="17"/>
    <x v="13"/>
    <x v="4"/>
    <n v="1"/>
    <x v="13"/>
    <n v="38"/>
    <x v="156"/>
    <n v="470000"/>
    <n v="0"/>
    <n v="140000"/>
    <n v="1490000"/>
    <n v="372500"/>
    <n v="1"/>
    <n v="8.5"/>
    <n v="16"/>
    <n v="6.6"/>
    <n v="694"/>
    <s v="Rocksteady Studios"/>
    <n v="967"/>
    <x v="1"/>
    <x v="1"/>
  </r>
  <r>
    <s v="Dirge of Cerberus: Final Fantasy VII"/>
    <x v="4"/>
    <n v="8"/>
    <x v="0"/>
    <x v="6"/>
    <n v="9"/>
    <x v="10"/>
    <n v="31"/>
    <x v="102"/>
    <n v="370000"/>
    <n v="520000"/>
    <n v="120000"/>
    <n v="1480000"/>
    <n v="370000"/>
    <n v="1"/>
    <n v="5.7"/>
    <n v="51"/>
    <n v="6.9"/>
    <n v="103"/>
    <s v="Square Enix"/>
    <n v="1075"/>
    <x v="2"/>
    <x v="0"/>
  </r>
  <r>
    <s v="Sonic Rivals 2"/>
    <x v="9"/>
    <n v="11"/>
    <x v="4"/>
    <x v="1"/>
    <n v="7"/>
    <x v="18"/>
    <n v="29"/>
    <x v="321"/>
    <n v="670000"/>
    <n v="0"/>
    <n v="370000"/>
    <n v="1480000"/>
    <n v="370000"/>
    <n v="1"/>
    <n v="6"/>
    <n v="24"/>
    <n v="7.8"/>
    <n v="35"/>
    <s v="Backbone Entertainment"/>
    <n v="111"/>
    <x v="0"/>
    <x v="1"/>
  </r>
  <r>
    <s v="Bratz: Forever Diamondz"/>
    <x v="1"/>
    <n v="3"/>
    <x v="0"/>
    <x v="10"/>
    <n v="2"/>
    <x v="19"/>
    <n v="34"/>
    <x v="254"/>
    <n v="880000"/>
    <n v="0"/>
    <n v="180000"/>
    <n v="1490000"/>
    <n v="372500"/>
    <n v="1"/>
    <m/>
    <m/>
    <n v="6.5"/>
    <n v="4"/>
    <s v="Barking Lizards"/>
    <n v="117"/>
    <x v="0"/>
    <x v="1"/>
  </r>
  <r>
    <s v="Resistance 3"/>
    <x v="3"/>
    <n v="9"/>
    <x v="10"/>
    <x v="6"/>
    <n v="9"/>
    <x v="3"/>
    <n v="30"/>
    <x v="260"/>
    <n v="570000"/>
    <n v="50000"/>
    <n v="220000"/>
    <n v="1480000"/>
    <n v="370000"/>
    <n v="1"/>
    <n v="8.3000000000000007"/>
    <n v="91"/>
    <n v="7.8"/>
    <n v="543"/>
    <s v="Insomniac Games"/>
    <n v="578"/>
    <x v="1"/>
    <x v="1"/>
  </r>
  <r>
    <s v="Drawn To Life: SpongeBob SquarePants Edition"/>
    <x v="1"/>
    <n v="3"/>
    <x v="1"/>
    <x v="10"/>
    <n v="2"/>
    <x v="19"/>
    <n v="34"/>
    <x v="53"/>
    <n v="350000"/>
    <n v="0"/>
    <n v="130000"/>
    <n v="1470000"/>
    <n v="367500"/>
    <n v="1"/>
    <n v="6.8"/>
    <n v="12"/>
    <n v="5.5"/>
    <n v="4"/>
    <s v="Altron"/>
    <n v="50"/>
    <x v="0"/>
    <x v="1"/>
  </r>
  <r>
    <s v="Disney Sing It: Pop Hits"/>
    <x v="0"/>
    <n v="13"/>
    <x v="2"/>
    <x v="3"/>
    <n v="4"/>
    <x v="17"/>
    <n v="13"/>
    <x v="243"/>
    <n v="280000"/>
    <n v="0"/>
    <n v="130000"/>
    <n v="1480000"/>
    <n v="370000"/>
    <n v="1"/>
    <m/>
    <m/>
    <m/>
    <m/>
    <s v="Zoe Mode"/>
    <n v="1307"/>
    <x v="0"/>
    <x v="1"/>
  </r>
  <r>
    <s v="007: Quantum of Solace"/>
    <x v="2"/>
    <n v="15"/>
    <x v="1"/>
    <x v="4"/>
    <n v="1"/>
    <x v="4"/>
    <n v="4"/>
    <x v="293"/>
    <n v="510000"/>
    <n v="10000"/>
    <n v="140000"/>
    <n v="1480000"/>
    <n v="370000"/>
    <n v="1"/>
    <n v="6.5"/>
    <n v="69"/>
    <n v="7.1"/>
    <n v="71"/>
    <s v="Treyarch"/>
    <n v="1184"/>
    <x v="2"/>
    <x v="1"/>
  </r>
  <r>
    <s v="Major League Baseball 2K5"/>
    <x v="4"/>
    <n v="8"/>
    <x v="3"/>
    <x v="0"/>
    <n v="11"/>
    <x v="2"/>
    <n v="32"/>
    <x v="219"/>
    <n v="560000"/>
    <n v="0"/>
    <n v="190000"/>
    <n v="1470000"/>
    <n v="367500"/>
    <n v="1"/>
    <n v="8.1999999999999993"/>
    <n v="19"/>
    <n v="7.4"/>
    <n v="20"/>
    <s v="Kush Games"/>
    <n v="659"/>
    <x v="0"/>
    <x v="1"/>
  </r>
  <r>
    <s v="Fight Night 2004"/>
    <x v="4"/>
    <n v="8"/>
    <x v="7"/>
    <x v="7"/>
    <n v="3"/>
    <x v="7"/>
    <n v="15"/>
    <x v="272"/>
    <n v="200000"/>
    <n v="0"/>
    <n v="200000"/>
    <n v="1480000"/>
    <n v="370000"/>
    <n v="1"/>
    <n v="8.5"/>
    <n v="43"/>
    <n v="9"/>
    <n v="25"/>
    <s v="EA Sports"/>
    <n v="356"/>
    <x v="2"/>
    <x v="1"/>
  </r>
  <r>
    <s v="LEGO Star Wars III: The Clone Wars"/>
    <x v="2"/>
    <n v="15"/>
    <x v="10"/>
    <x v="4"/>
    <n v="1"/>
    <x v="11"/>
    <n v="20"/>
    <x v="303"/>
    <n v="510000"/>
    <n v="0"/>
    <n v="130000"/>
    <n v="1480000"/>
    <n v="370000"/>
    <n v="1"/>
    <n v="7.5"/>
    <n v="43"/>
    <n v="7.8"/>
    <n v="42"/>
    <s v="Traveller's Tales"/>
    <n v="1181"/>
    <x v="3"/>
    <x v="1"/>
  </r>
  <r>
    <s v="Tom Clancy's Splinter Cell: Pandora Tomorrow"/>
    <x v="7"/>
    <n v="16"/>
    <x v="7"/>
    <x v="4"/>
    <n v="1"/>
    <x v="5"/>
    <n v="35"/>
    <x v="293"/>
    <n v="590000"/>
    <n v="0"/>
    <n v="70000"/>
    <n v="1480000"/>
    <n v="370000"/>
    <n v="1"/>
    <n v="9.3000000000000007"/>
    <n v="74"/>
    <n v="8.6"/>
    <n v="68"/>
    <s v="Ubisoft Shanghai"/>
    <n v="1218"/>
    <x v="2"/>
    <x v="1"/>
  </r>
  <r>
    <s v="Imagine: Master Chef"/>
    <x v="1"/>
    <n v="3"/>
    <x v="4"/>
    <x v="8"/>
    <n v="10"/>
    <x v="5"/>
    <n v="35"/>
    <x v="305"/>
    <n v="910000"/>
    <n v="0"/>
    <n v="170000"/>
    <n v="1470000"/>
    <n v="367500"/>
    <n v="1"/>
    <m/>
    <m/>
    <m/>
    <m/>
    <s v="Ubisoft"/>
    <n v="1199"/>
    <x v="0"/>
    <x v="0"/>
  </r>
  <r>
    <s v="Disney Princess"/>
    <x v="12"/>
    <n v="4"/>
    <x v="15"/>
    <x v="2"/>
    <n v="5"/>
    <x v="19"/>
    <n v="34"/>
    <x v="237"/>
    <n v="370000"/>
    <n v="0"/>
    <n v="60000"/>
    <n v="1470000"/>
    <n v="367500"/>
    <n v="1"/>
    <m/>
    <m/>
    <m/>
    <m/>
    <s v="Art"/>
    <n v="76"/>
    <x v="0"/>
    <x v="1"/>
  </r>
  <r>
    <s v="Call of War Black Ops: Declassified"/>
    <x v="15"/>
    <n v="12"/>
    <x v="11"/>
    <x v="4"/>
    <n v="1"/>
    <x v="4"/>
    <n v="4"/>
    <x v="200"/>
    <n v="430000"/>
    <n v="70000"/>
    <n v="260000"/>
    <n v="1470000"/>
    <n v="367500"/>
    <n v="1"/>
    <n v="3.3"/>
    <n v="58"/>
    <n v="4.8"/>
    <n v="479"/>
    <s v="Nihilistic"/>
    <n v="805"/>
    <x v="1"/>
    <x v="1"/>
  </r>
  <r>
    <s v="Tom Clancy's Ghost Recon: Future Soldier"/>
    <x v="2"/>
    <n v="15"/>
    <x v="11"/>
    <x v="6"/>
    <n v="9"/>
    <x v="5"/>
    <n v="35"/>
    <x v="178"/>
    <n v="400000"/>
    <n v="20000"/>
    <n v="120000"/>
    <n v="1470000"/>
    <n v="367500"/>
    <n v="1"/>
    <n v="7.9"/>
    <n v="75"/>
    <n v="7.2"/>
    <n v="334"/>
    <s v="Ubisoft Paris"/>
    <n v="1210"/>
    <x v="1"/>
    <x v="1"/>
  </r>
  <r>
    <s v="Fight Night Round 3"/>
    <x v="2"/>
    <n v="15"/>
    <x v="0"/>
    <x v="7"/>
    <n v="3"/>
    <x v="7"/>
    <n v="15"/>
    <x v="189"/>
    <n v="30000"/>
    <n v="10000"/>
    <n v="100000"/>
    <n v="1470000"/>
    <n v="367500"/>
    <n v="1"/>
    <n v="8.6"/>
    <n v="67"/>
    <n v="8.8000000000000007"/>
    <n v="264"/>
    <s v="EA Chicago"/>
    <n v="344"/>
    <x v="2"/>
    <x v="1"/>
  </r>
  <r>
    <s v="The SpongeBob SquarePants Movie"/>
    <x v="12"/>
    <n v="4"/>
    <x v="7"/>
    <x v="2"/>
    <n v="5"/>
    <x v="19"/>
    <n v="34"/>
    <x v="169"/>
    <n v="380000"/>
    <n v="0"/>
    <n v="60000"/>
    <n v="1460000"/>
    <n v="365000"/>
    <n v="1"/>
    <m/>
    <m/>
    <m/>
    <m/>
    <s v="WayForward"/>
    <n v="1276"/>
    <x v="0"/>
    <x v="1"/>
  </r>
  <r>
    <s v="Super Scribblenauts"/>
    <x v="1"/>
    <n v="3"/>
    <x v="5"/>
    <x v="5"/>
    <n v="6"/>
    <x v="13"/>
    <n v="38"/>
    <x v="51"/>
    <n v="290000"/>
    <n v="0"/>
    <n v="110000"/>
    <n v="1460000"/>
    <n v="365000"/>
    <n v="1"/>
    <n v="8.1"/>
    <n v="53"/>
    <n v="8.1999999999999993"/>
    <n v="46"/>
    <s v="5TH Cell"/>
    <n v="25"/>
    <x v="3"/>
    <x v="1"/>
  </r>
  <r>
    <s v="Midway Arcade Treasures"/>
    <x v="4"/>
    <n v="8"/>
    <x v="15"/>
    <x v="3"/>
    <n v="4"/>
    <x v="22"/>
    <n v="24"/>
    <x v="219"/>
    <n v="560000"/>
    <n v="0"/>
    <n v="190000"/>
    <n v="1470000"/>
    <n v="367500"/>
    <n v="1"/>
    <n v="7.6"/>
    <n v="22"/>
    <m/>
    <m/>
    <s v="Midway"/>
    <n v="735"/>
    <x v="2"/>
    <x v="1"/>
  </r>
  <r>
    <s v="Super Monkey Ball"/>
    <x v="11"/>
    <n v="5"/>
    <x v="9"/>
    <x v="5"/>
    <n v="6"/>
    <x v="14"/>
    <n v="5"/>
    <x v="295"/>
    <n v="370000"/>
    <n v="100000"/>
    <n v="40000"/>
    <n v="1460000"/>
    <n v="365000"/>
    <n v="1"/>
    <n v="8.6999999999999993"/>
    <n v="28"/>
    <n v="7.9"/>
    <n v="46"/>
    <s v="Amusement Vision"/>
    <n v="59"/>
    <x v="0"/>
    <x v="1"/>
  </r>
  <r>
    <s v="SoulCalibur IV"/>
    <x v="3"/>
    <n v="9"/>
    <x v="1"/>
    <x v="7"/>
    <n v="3"/>
    <x v="5"/>
    <n v="35"/>
    <x v="219"/>
    <n v="400000"/>
    <n v="140000"/>
    <n v="200000"/>
    <n v="1460000"/>
    <n v="365000"/>
    <n v="1"/>
    <n v="8.5"/>
    <n v="65"/>
    <n v="7.9"/>
    <n v="129"/>
    <s v="Namco"/>
    <n v="767"/>
    <x v="2"/>
    <x v="1"/>
  </r>
  <r>
    <s v="Marrison Superstar Baseball"/>
    <x v="11"/>
    <n v="5"/>
    <x v="3"/>
    <x v="0"/>
    <n v="11"/>
    <x v="0"/>
    <n v="26"/>
    <x v="178"/>
    <n v="240000"/>
    <n v="250000"/>
    <n v="40000"/>
    <n v="1460000"/>
    <n v="365000"/>
    <n v="1"/>
    <n v="7.6"/>
    <n v="38"/>
    <n v="8.6"/>
    <n v="41"/>
    <s v="Namco"/>
    <n v="767"/>
    <x v="0"/>
    <x v="1"/>
  </r>
  <r>
    <s v="Wall-E"/>
    <x v="1"/>
    <n v="3"/>
    <x v="1"/>
    <x v="2"/>
    <n v="5"/>
    <x v="19"/>
    <n v="34"/>
    <x v="206"/>
    <n v="820000"/>
    <n v="0"/>
    <n v="170000"/>
    <n v="1450000"/>
    <n v="362500"/>
    <n v="1"/>
    <n v="5.4"/>
    <n v="15"/>
    <m/>
    <m/>
    <s v="Helixe"/>
    <n v="519"/>
    <x v="0"/>
    <x v="1"/>
  </r>
  <r>
    <s v="Battlefield: Bad Company"/>
    <x v="2"/>
    <n v="15"/>
    <x v="1"/>
    <x v="6"/>
    <n v="9"/>
    <x v="7"/>
    <n v="15"/>
    <x v="208"/>
    <n v="460000"/>
    <n v="40000"/>
    <n v="150000"/>
    <n v="1460000"/>
    <n v="365000"/>
    <n v="1"/>
    <n v="8.3000000000000007"/>
    <n v="70"/>
    <n v="7.7"/>
    <n v="263"/>
    <s v="EA DICE"/>
    <n v="345"/>
    <x v="2"/>
    <x v="1"/>
  </r>
  <r>
    <s v="Homefront"/>
    <x v="2"/>
    <n v="15"/>
    <x v="10"/>
    <x v="6"/>
    <n v="9"/>
    <x v="19"/>
    <n v="34"/>
    <x v="313"/>
    <n v="480000"/>
    <n v="20000"/>
    <n v="120000"/>
    <n v="1450000"/>
    <n v="362500"/>
    <n v="1"/>
    <n v="7"/>
    <n v="85"/>
    <n v="6"/>
    <n v="399"/>
    <s v="Kaos Studios"/>
    <n v="625"/>
    <x v="1"/>
    <x v="1"/>
  </r>
  <r>
    <s v="Onimusha 3: Demon Siege"/>
    <x v="4"/>
    <n v="8"/>
    <x v="7"/>
    <x v="4"/>
    <n v="1"/>
    <x v="12"/>
    <n v="8"/>
    <x v="259"/>
    <n v="470000"/>
    <n v="540000"/>
    <n v="70000"/>
    <n v="1450000"/>
    <n v="362500"/>
    <n v="1"/>
    <n v="8.5"/>
    <n v="53"/>
    <n v="8.6"/>
    <n v="73"/>
    <s v="Capcom"/>
    <n v="202"/>
    <x v="1"/>
    <x v="0"/>
  </r>
  <r>
    <s v="Madden NFL 15"/>
    <x v="3"/>
    <n v="9"/>
    <x v="12"/>
    <x v="0"/>
    <n v="11"/>
    <x v="7"/>
    <n v="15"/>
    <x v="272"/>
    <n v="110000"/>
    <n v="0"/>
    <n v="270000"/>
    <n v="1460000"/>
    <n v="365000"/>
    <n v="1"/>
    <m/>
    <m/>
    <n v="2.7"/>
    <n v="13"/>
    <s v="EA Sports"/>
    <n v="356"/>
    <x v="0"/>
    <x v="1"/>
  </r>
  <r>
    <s v="Red Dead Revolver"/>
    <x v="4"/>
    <n v="8"/>
    <x v="7"/>
    <x v="6"/>
    <n v="9"/>
    <x v="2"/>
    <n v="32"/>
    <x v="200"/>
    <n v="550000"/>
    <n v="0"/>
    <n v="190000"/>
    <n v="1450000"/>
    <n v="362500"/>
    <n v="1"/>
    <n v="7.3"/>
    <n v="42"/>
    <n v="7.8"/>
    <n v="70"/>
    <s v="Rockstar San Diego"/>
    <n v="961"/>
    <x v="1"/>
    <x v="1"/>
  </r>
  <r>
    <s v="Resident Evil: Outbreak"/>
    <x v="4"/>
    <n v="8"/>
    <x v="15"/>
    <x v="4"/>
    <n v="1"/>
    <x v="12"/>
    <n v="8"/>
    <x v="315"/>
    <n v="350000"/>
    <n v="460000"/>
    <n v="100000"/>
    <n v="1450000"/>
    <n v="362500"/>
    <n v="1"/>
    <n v="7.1"/>
    <n v="40"/>
    <n v="8.3000000000000007"/>
    <n v="94"/>
    <s v="Capcom"/>
    <n v="202"/>
    <x v="1"/>
    <x v="0"/>
  </r>
  <r>
    <s v="Mass Effect 2"/>
    <x v="3"/>
    <n v="9"/>
    <x v="10"/>
    <x v="9"/>
    <n v="8"/>
    <x v="7"/>
    <n v="15"/>
    <x v="76"/>
    <n v="450000"/>
    <n v="30000"/>
    <n v="190000"/>
    <n v="1450000"/>
    <n v="362500"/>
    <n v="1"/>
    <n v="9.4"/>
    <n v="62"/>
    <n v="8.5"/>
    <n v="1081"/>
    <s v="BioWare"/>
    <n v="145"/>
    <x v="1"/>
    <x v="1"/>
  </r>
  <r>
    <s v="LEGO Battles: Ninjago"/>
    <x v="1"/>
    <n v="3"/>
    <x v="10"/>
    <x v="11"/>
    <n v="12"/>
    <x v="13"/>
    <n v="38"/>
    <x v="169"/>
    <n v="320000"/>
    <n v="0"/>
    <n v="110000"/>
    <n v="1450000"/>
    <n v="362500"/>
    <n v="1"/>
    <n v="5.9"/>
    <n v="14"/>
    <n v="6.9"/>
    <n v="11"/>
    <s v="Hellbent Games"/>
    <n v="520"/>
    <x v="0"/>
    <x v="1"/>
  </r>
  <r>
    <s v="NBA 2K14"/>
    <x v="6"/>
    <n v="10"/>
    <x v="6"/>
    <x v="0"/>
    <n v="11"/>
    <x v="2"/>
    <n v="32"/>
    <x v="217"/>
    <n v="310000"/>
    <n v="10000"/>
    <n v="230000"/>
    <n v="1440000"/>
    <n v="360000"/>
    <n v="1"/>
    <n v="8.5"/>
    <n v="20"/>
    <n v="6.5"/>
    <n v="368"/>
    <s v="Visual Concepts"/>
    <n v="1259"/>
    <x v="0"/>
    <x v="1"/>
  </r>
  <r>
    <s v="SingStar Pop"/>
    <x v="4"/>
    <n v="8"/>
    <x v="4"/>
    <x v="3"/>
    <n v="4"/>
    <x v="3"/>
    <n v="30"/>
    <x v="316"/>
    <n v="1080000"/>
    <n v="0"/>
    <n v="320000"/>
    <n v="1440000"/>
    <n v="360000"/>
    <n v="1"/>
    <n v="7.3"/>
    <n v="13"/>
    <n v="7.5"/>
    <n v="8"/>
    <s v="SCEE London Studio"/>
    <n v="1001"/>
    <x v="3"/>
    <x v="1"/>
  </r>
  <r>
    <s v="Disney Infinity"/>
    <x v="2"/>
    <n v="15"/>
    <x v="6"/>
    <x v="4"/>
    <n v="1"/>
    <x v="17"/>
    <n v="13"/>
    <x v="287"/>
    <n v="340000"/>
    <n v="0"/>
    <n v="130000"/>
    <n v="1440000"/>
    <n v="360000"/>
    <n v="1"/>
    <n v="7.4"/>
    <n v="38"/>
    <n v="6.5"/>
    <n v="79"/>
    <s v="Avalanche Software"/>
    <n v="104"/>
    <x v="3"/>
    <x v="1"/>
  </r>
  <r>
    <s v="My Word Coach"/>
    <x v="1"/>
    <n v="3"/>
    <x v="4"/>
    <x v="3"/>
    <n v="4"/>
    <x v="5"/>
    <n v="35"/>
    <x v="259"/>
    <n v="890000"/>
    <n v="0"/>
    <n v="180000"/>
    <n v="1440000"/>
    <n v="360000"/>
    <n v="1"/>
    <n v="7.1"/>
    <n v="7"/>
    <n v="6.8"/>
    <n v="5"/>
    <s v="Ubisoft"/>
    <n v="1199"/>
    <x v="0"/>
    <x v="0"/>
  </r>
  <r>
    <s v="Tiger Woods PGA Tour 2005"/>
    <x v="4"/>
    <n v="8"/>
    <x v="7"/>
    <x v="0"/>
    <n v="11"/>
    <x v="7"/>
    <n v="15"/>
    <x v="265"/>
    <n v="320000"/>
    <n v="0"/>
    <n v="90000"/>
    <n v="1440000"/>
    <n v="360000"/>
    <n v="1"/>
    <n v="8.8000000000000007"/>
    <n v="30"/>
    <n v="8.1999999999999993"/>
    <n v="20"/>
    <s v="EA Sports"/>
    <n v="356"/>
    <x v="0"/>
    <x v="1"/>
  </r>
  <r>
    <s v="NCAA Football 2003"/>
    <x v="4"/>
    <n v="8"/>
    <x v="8"/>
    <x v="0"/>
    <n v="11"/>
    <x v="7"/>
    <n v="15"/>
    <x v="177"/>
    <n v="80000"/>
    <n v="0"/>
    <n v="190000"/>
    <n v="1430000"/>
    <n v="357500"/>
    <n v="1"/>
    <n v="9.1"/>
    <n v="19"/>
    <n v="8.6"/>
    <n v="27"/>
    <s v="EA Sports"/>
    <n v="356"/>
    <x v="0"/>
    <x v="1"/>
  </r>
  <r>
    <s v="Star Wars: The Force Unleashed II"/>
    <x v="2"/>
    <n v="15"/>
    <x v="5"/>
    <x v="4"/>
    <n v="1"/>
    <x v="11"/>
    <n v="20"/>
    <x v="295"/>
    <n v="370000"/>
    <n v="0"/>
    <n v="110000"/>
    <n v="1430000"/>
    <n v="357500"/>
    <n v="1"/>
    <n v="6.1"/>
    <n v="59"/>
    <n v="5.7"/>
    <n v="180"/>
    <s v="LucasArts"/>
    <n v="683"/>
    <x v="2"/>
    <x v="0"/>
  </r>
  <r>
    <s v="WWE SmackDown vs Raw 2008"/>
    <x v="2"/>
    <n v="15"/>
    <x v="4"/>
    <x v="7"/>
    <n v="3"/>
    <x v="19"/>
    <n v="34"/>
    <x v="155"/>
    <n v="380000"/>
    <n v="0"/>
    <n v="130000"/>
    <n v="1430000"/>
    <n v="357500"/>
    <n v="1"/>
    <n v="7.1"/>
    <n v="41"/>
    <n v="6.8"/>
    <n v="48"/>
    <s v="Yuke's"/>
    <n v="1293"/>
    <x v="2"/>
    <x v="1"/>
  </r>
  <r>
    <s v="Kinect Joy Ride"/>
    <x v="2"/>
    <n v="15"/>
    <x v="5"/>
    <x v="1"/>
    <n v="7"/>
    <x v="1"/>
    <n v="23"/>
    <x v="155"/>
    <n v="390000"/>
    <n v="0"/>
    <n v="120000"/>
    <n v="1430000"/>
    <n v="357500"/>
    <n v="1"/>
    <n v="5.2"/>
    <n v="46"/>
    <n v="5"/>
    <n v="20"/>
    <s v="BigPark"/>
    <n v="143"/>
    <x v="0"/>
    <x v="1"/>
  </r>
  <r>
    <s v="Smarty Pants"/>
    <x v="0"/>
    <n v="13"/>
    <x v="4"/>
    <x v="3"/>
    <n v="4"/>
    <x v="7"/>
    <n v="15"/>
    <x v="284"/>
    <n v="750000"/>
    <n v="0"/>
    <n v="160000"/>
    <n v="1430000"/>
    <n v="357500"/>
    <n v="1"/>
    <n v="6.5"/>
    <n v="26"/>
    <n v="7.6"/>
    <n v="10"/>
    <s v="Planet Moon Studios"/>
    <n v="878"/>
    <x v="0"/>
    <x v="1"/>
  </r>
  <r>
    <s v="Disney Princess: Magical Jewels"/>
    <x v="1"/>
    <n v="3"/>
    <x v="4"/>
    <x v="10"/>
    <n v="2"/>
    <x v="17"/>
    <n v="13"/>
    <x v="47"/>
    <n v="190000"/>
    <n v="0"/>
    <n v="110000"/>
    <n v="1420000"/>
    <n v="355000"/>
    <n v="1"/>
    <m/>
    <m/>
    <m/>
    <m/>
    <s v="1st Playable Productions"/>
    <n v="6"/>
    <x v="0"/>
    <x v="1"/>
  </r>
  <r>
    <s v="Classic NES Series: Super Marrison Bros."/>
    <x v="12"/>
    <n v="4"/>
    <x v="7"/>
    <x v="2"/>
    <n v="5"/>
    <x v="0"/>
    <n v="26"/>
    <x v="322"/>
    <n v="0"/>
    <n v="1390000"/>
    <n v="30000"/>
    <n v="1420000"/>
    <n v="355000"/>
    <n v="1"/>
    <n v="8.4"/>
    <n v="14"/>
    <n v="8.6"/>
    <n v="44"/>
    <s v="Ninti"/>
    <n v="808"/>
    <x v="0"/>
    <x v="0"/>
  </r>
  <r>
    <s v="Anno 2070"/>
    <x v="8"/>
    <n v="6"/>
    <x v="10"/>
    <x v="11"/>
    <n v="12"/>
    <x v="5"/>
    <n v="35"/>
    <x v="322"/>
    <n v="1130000"/>
    <n v="0"/>
    <n v="290000"/>
    <n v="1420000"/>
    <n v="355000"/>
    <n v="1"/>
    <n v="8.3000000000000007"/>
    <n v="33"/>
    <n v="7"/>
    <n v="493"/>
    <s v="Blue Byte, Related Designs"/>
    <n v="164"/>
    <x v="2"/>
    <x v="1"/>
  </r>
  <r>
    <s v="Hasbro Family Game Night"/>
    <x v="0"/>
    <n v="13"/>
    <x v="1"/>
    <x v="5"/>
    <n v="6"/>
    <x v="7"/>
    <n v="15"/>
    <x v="271"/>
    <n v="330000"/>
    <n v="0"/>
    <n v="130000"/>
    <n v="1420000"/>
    <n v="355000"/>
    <n v="1"/>
    <n v="6.3"/>
    <n v="12"/>
    <n v="7.5"/>
    <n v="11"/>
    <s v="EA Bright Light"/>
    <n v="338"/>
    <x v="0"/>
    <x v="1"/>
  </r>
  <r>
    <s v="Sonic Rivals"/>
    <x v="9"/>
    <n v="11"/>
    <x v="0"/>
    <x v="1"/>
    <n v="7"/>
    <x v="18"/>
    <n v="29"/>
    <x v="289"/>
    <n v="420000"/>
    <n v="0"/>
    <n v="270000"/>
    <n v="1420000"/>
    <n v="355000"/>
    <n v="1"/>
    <n v="6.4"/>
    <n v="25"/>
    <n v="7.8"/>
    <n v="38"/>
    <s v="Backbone Entertainment"/>
    <n v="111"/>
    <x v="0"/>
    <x v="1"/>
  </r>
  <r>
    <s v="BioShock"/>
    <x v="3"/>
    <n v="9"/>
    <x v="1"/>
    <x v="6"/>
    <n v="9"/>
    <x v="2"/>
    <n v="32"/>
    <x v="291"/>
    <n v="460000"/>
    <n v="10000"/>
    <n v="200000"/>
    <n v="1420000"/>
    <n v="355000"/>
    <n v="1"/>
    <n v="9.4"/>
    <n v="51"/>
    <n v="8.6999999999999993"/>
    <n v="881"/>
    <s v="Digital Extremes, 2K Marin"/>
    <n v="306"/>
    <x v="1"/>
    <x v="1"/>
  </r>
  <r>
    <s v="Mass Effect 3"/>
    <x v="3"/>
    <n v="9"/>
    <x v="11"/>
    <x v="9"/>
    <n v="8"/>
    <x v="7"/>
    <n v="15"/>
    <x v="94"/>
    <n v="560000"/>
    <n v="30000"/>
    <n v="200000"/>
    <n v="1420000"/>
    <n v="355000"/>
    <n v="1"/>
    <n v="9.3000000000000007"/>
    <n v="30"/>
    <n v="5.5"/>
    <n v="1849"/>
    <s v="BioWare"/>
    <n v="145"/>
    <x v="1"/>
    <x v="1"/>
  </r>
  <r>
    <s v="Cabela's Big Game Hunter"/>
    <x v="4"/>
    <n v="8"/>
    <x v="8"/>
    <x v="0"/>
    <n v="11"/>
    <x v="4"/>
    <n v="4"/>
    <x v="311"/>
    <n v="540000"/>
    <n v="0"/>
    <n v="180000"/>
    <n v="1420000"/>
    <n v="355000"/>
    <n v="1"/>
    <n v="5.9"/>
    <n v="7"/>
    <n v="7.8"/>
    <n v="12"/>
    <s v="Sand Grain Studios"/>
    <n v="979"/>
    <x v="2"/>
    <x v="1"/>
  </r>
  <r>
    <s v="SimCity (2013)"/>
    <x v="8"/>
    <n v="6"/>
    <x v="6"/>
    <x v="8"/>
    <n v="10"/>
    <x v="7"/>
    <n v="15"/>
    <x v="257"/>
    <n v="770000"/>
    <n v="0"/>
    <n v="170000"/>
    <n v="1420000"/>
    <n v="355000"/>
    <n v="1"/>
    <n v="6.4"/>
    <n v="75"/>
    <n v="2.2000000000000002"/>
    <n v="4572"/>
    <s v="Maxis"/>
    <n v="714"/>
    <x v="3"/>
    <x v="1"/>
  </r>
  <r>
    <s v="The Legend of Zelda: The Minish Cap"/>
    <x v="12"/>
    <n v="4"/>
    <x v="7"/>
    <x v="4"/>
    <n v="1"/>
    <x v="0"/>
    <n v="26"/>
    <x v="217"/>
    <n v="220000"/>
    <n v="220000"/>
    <n v="100000"/>
    <n v="1430000"/>
    <n v="357500"/>
    <n v="1"/>
    <n v="8.9"/>
    <n v="56"/>
    <n v="9"/>
    <n v="203"/>
    <s v="Flagship"/>
    <n v="420"/>
    <x v="0"/>
    <x v="1"/>
  </r>
  <r>
    <s v="NFL Street"/>
    <x v="4"/>
    <n v="8"/>
    <x v="7"/>
    <x v="0"/>
    <n v="11"/>
    <x v="7"/>
    <n v="15"/>
    <x v="233"/>
    <n v="80000"/>
    <n v="0"/>
    <n v="190000"/>
    <n v="1420000"/>
    <n v="355000"/>
    <n v="1"/>
    <n v="8"/>
    <n v="36"/>
    <n v="8.9"/>
    <n v="45"/>
    <s v="EA Tiburon"/>
    <n v="360"/>
    <x v="0"/>
    <x v="1"/>
  </r>
  <r>
    <s v="Dead Space 2"/>
    <x v="3"/>
    <n v="9"/>
    <x v="10"/>
    <x v="6"/>
    <n v="9"/>
    <x v="7"/>
    <n v="15"/>
    <x v="289"/>
    <n v="480000"/>
    <n v="0"/>
    <n v="210000"/>
    <n v="1420000"/>
    <n v="355000"/>
    <n v="1"/>
    <n v="8.9"/>
    <n v="78"/>
    <n v="8.4"/>
    <n v="535"/>
    <s v="Visceral Games"/>
    <n v="1258"/>
    <x v="1"/>
    <x v="1"/>
  </r>
  <r>
    <s v="Tiger Woods PGA Tour 09 All-Play"/>
    <x v="0"/>
    <n v="13"/>
    <x v="1"/>
    <x v="0"/>
    <n v="11"/>
    <x v="7"/>
    <n v="15"/>
    <x v="89"/>
    <n v="470000"/>
    <n v="0"/>
    <n v="140000"/>
    <n v="1410000"/>
    <n v="352500"/>
    <n v="1"/>
    <n v="8.1"/>
    <n v="18"/>
    <n v="8.6999999999999993"/>
    <n v="34"/>
    <s v="EA Tiburon"/>
    <n v="360"/>
    <x v="0"/>
    <x v="1"/>
  </r>
  <r>
    <s v="Metal Gear Rising: Revengeance"/>
    <x v="3"/>
    <n v="9"/>
    <x v="6"/>
    <x v="4"/>
    <n v="1"/>
    <x v="9"/>
    <n v="19"/>
    <x v="307"/>
    <n v="370000"/>
    <n v="440000"/>
    <n v="160000"/>
    <n v="1420000"/>
    <n v="355000"/>
    <n v="1"/>
    <n v="8"/>
    <n v="61"/>
    <n v="7.9"/>
    <n v="746"/>
    <s v="PlatinumGames"/>
    <n v="879"/>
    <x v="1"/>
    <x v="1"/>
  </r>
  <r>
    <s v="Rayman Raving Rabbids"/>
    <x v="0"/>
    <n v="13"/>
    <x v="0"/>
    <x v="3"/>
    <n v="4"/>
    <x v="5"/>
    <n v="35"/>
    <x v="277"/>
    <n v="60000"/>
    <n v="20000"/>
    <n v="110000"/>
    <n v="1410000"/>
    <n v="352500"/>
    <n v="1"/>
    <n v="7.6"/>
    <n v="54"/>
    <n v="7.9"/>
    <n v="116"/>
    <s v="Ubisoft Montpellier"/>
    <n v="1206"/>
    <x v="0"/>
    <x v="1"/>
  </r>
  <r>
    <s v="Dragon Quest Monsters: Joker 2"/>
    <x v="1"/>
    <n v="3"/>
    <x v="5"/>
    <x v="9"/>
    <n v="8"/>
    <x v="10"/>
    <n v="31"/>
    <x v="323"/>
    <n v="70000"/>
    <n v="1240000"/>
    <n v="20000"/>
    <n v="1420000"/>
    <n v="355000"/>
    <n v="1"/>
    <n v="7.7"/>
    <n v="33"/>
    <n v="7.3"/>
    <n v="15"/>
    <s v="TOSE"/>
    <n v="1174"/>
    <x v="0"/>
    <x v="1"/>
  </r>
  <r>
    <s v="UFC Undisputed 2010"/>
    <x v="3"/>
    <n v="9"/>
    <x v="5"/>
    <x v="7"/>
    <n v="3"/>
    <x v="19"/>
    <n v="34"/>
    <x v="89"/>
    <n v="400000"/>
    <n v="20000"/>
    <n v="180000"/>
    <n v="1400000"/>
    <n v="350000"/>
    <n v="1"/>
    <n v="8.5"/>
    <n v="54"/>
    <n v="7.2"/>
    <n v="48"/>
    <s v="Yuke's"/>
    <n v="1293"/>
    <x v="2"/>
    <x v="1"/>
  </r>
  <r>
    <s v="Medal of Honor: Warfighter"/>
    <x v="3"/>
    <n v="9"/>
    <x v="11"/>
    <x v="4"/>
    <n v="1"/>
    <x v="7"/>
    <n v="15"/>
    <x v="257"/>
    <n v="620000"/>
    <n v="60000"/>
    <n v="260000"/>
    <n v="1420000"/>
    <n v="355000"/>
    <n v="1"/>
    <n v="5.5"/>
    <n v="22"/>
    <n v="6"/>
    <n v="250"/>
    <s v="Danger Close"/>
    <n v="279"/>
    <x v="1"/>
    <x v="1"/>
  </r>
  <r>
    <s v="Sonic's Ultimate Genesis Collection"/>
    <x v="2"/>
    <n v="15"/>
    <x v="2"/>
    <x v="3"/>
    <n v="4"/>
    <x v="18"/>
    <n v="29"/>
    <x v="273"/>
    <n v="430000"/>
    <n v="0"/>
    <n v="130000"/>
    <n v="1410000"/>
    <n v="352500"/>
    <n v="1"/>
    <n v="7.9"/>
    <n v="45"/>
    <n v="8.5"/>
    <n v="40"/>
    <s v="Backbone Entertainment"/>
    <n v="111"/>
    <x v="3"/>
    <x v="1"/>
  </r>
  <r>
    <s v="Hello Kitty Party"/>
    <x v="1"/>
    <n v="3"/>
    <x v="4"/>
    <x v="3"/>
    <n v="4"/>
    <x v="27"/>
    <n v="28"/>
    <x v="76"/>
    <n v="510000"/>
    <n v="0"/>
    <n v="120000"/>
    <n v="1410000"/>
    <n v="352500"/>
    <n v="1"/>
    <m/>
    <m/>
    <m/>
    <m/>
    <s v="Barnstorm Games"/>
    <n v="119"/>
    <x v="0"/>
    <x v="1"/>
  </r>
  <r>
    <s v="The Sims 3"/>
    <x v="0"/>
    <n v="13"/>
    <x v="5"/>
    <x v="8"/>
    <n v="10"/>
    <x v="7"/>
    <n v="15"/>
    <x v="314"/>
    <n v="690000"/>
    <n v="0"/>
    <n v="140000"/>
    <n v="1400000"/>
    <n v="350000"/>
    <n v="1"/>
    <m/>
    <m/>
    <n v="2.5"/>
    <n v="31"/>
    <s v="The Sims Studio"/>
    <n v="1155"/>
    <x v="2"/>
    <x v="1"/>
  </r>
  <r>
    <s v="Diablo III"/>
    <x v="2"/>
    <n v="15"/>
    <x v="6"/>
    <x v="9"/>
    <n v="8"/>
    <x v="4"/>
    <n v="4"/>
    <x v="173"/>
    <n v="390000"/>
    <n v="0"/>
    <n v="120000"/>
    <n v="1410000"/>
    <n v="352500"/>
    <n v="1"/>
    <n v="8.6999999999999993"/>
    <n v="42"/>
    <n v="6.6"/>
    <n v="384"/>
    <s v="Blizzard Entertainment"/>
    <n v="161"/>
    <x v="1"/>
    <x v="1"/>
  </r>
  <r>
    <s v="Twisted Metal: Black"/>
    <x v="4"/>
    <n v="8"/>
    <x v="9"/>
    <x v="1"/>
    <n v="7"/>
    <x v="3"/>
    <n v="30"/>
    <x v="170"/>
    <n v="170000"/>
    <n v="0"/>
    <n v="50000"/>
    <n v="1410000"/>
    <n v="352500"/>
    <n v="1"/>
    <n v="9.1"/>
    <n v="15"/>
    <n v="8.4"/>
    <n v="98"/>
    <s v="Incognito Inc."/>
    <n v="566"/>
    <x v="1"/>
    <x v="1"/>
  </r>
  <r>
    <s v="NASCAR 2005: Chase for the Cup"/>
    <x v="4"/>
    <n v="8"/>
    <x v="7"/>
    <x v="1"/>
    <n v="7"/>
    <x v="7"/>
    <n v="15"/>
    <x v="255"/>
    <n v="540000"/>
    <n v="0"/>
    <n v="180000"/>
    <n v="1410000"/>
    <n v="352500"/>
    <n v="1"/>
    <n v="8.6999999999999993"/>
    <n v="19"/>
    <n v="8.4"/>
    <n v="15"/>
    <s v="EA Tiburon"/>
    <n v="360"/>
    <x v="0"/>
    <x v="1"/>
  </r>
  <r>
    <s v="Fight Night Round 4"/>
    <x v="2"/>
    <n v="15"/>
    <x v="2"/>
    <x v="7"/>
    <n v="3"/>
    <x v="7"/>
    <n v="15"/>
    <x v="295"/>
    <n v="330000"/>
    <n v="0"/>
    <n v="130000"/>
    <n v="1410000"/>
    <n v="352500"/>
    <n v="1"/>
    <n v="8.6999999999999993"/>
    <n v="76"/>
    <n v="8.1"/>
    <n v="86"/>
    <s v="EA Canada"/>
    <n v="339"/>
    <x v="2"/>
    <x v="1"/>
  </r>
  <r>
    <s v="Spider-Man: The Movie"/>
    <x v="7"/>
    <n v="16"/>
    <x v="8"/>
    <x v="4"/>
    <n v="1"/>
    <x v="4"/>
    <n v="4"/>
    <x v="243"/>
    <n v="280000"/>
    <n v="0"/>
    <n v="50000"/>
    <n v="1400000"/>
    <n v="350000"/>
    <n v="1"/>
    <n v="7.9"/>
    <n v="29"/>
    <n v="7.5"/>
    <n v="11"/>
    <s v="Treyarch"/>
    <n v="1184"/>
    <x v="0"/>
    <x v="1"/>
  </r>
  <r>
    <s v="LEGO Star Wars II: The Original Trilogy"/>
    <x v="9"/>
    <n v="11"/>
    <x v="0"/>
    <x v="4"/>
    <n v="1"/>
    <x v="11"/>
    <n v="20"/>
    <x v="149"/>
    <n v="500000"/>
    <n v="0"/>
    <n v="320000"/>
    <n v="1400000"/>
    <n v="350000"/>
    <n v="1"/>
    <n v="8.3000000000000007"/>
    <n v="11"/>
    <n v="8.6"/>
    <n v="26"/>
    <s v="Traveller's Tales"/>
    <n v="1181"/>
    <x v="3"/>
    <x v="1"/>
  </r>
  <r>
    <s v="Dead Space"/>
    <x v="2"/>
    <n v="15"/>
    <x v="1"/>
    <x v="4"/>
    <n v="1"/>
    <x v="7"/>
    <n v="15"/>
    <x v="217"/>
    <n v="390000"/>
    <n v="0"/>
    <n v="130000"/>
    <n v="1410000"/>
    <n v="352500"/>
    <n v="1"/>
    <n v="8.9"/>
    <n v="79"/>
    <n v="8.6999999999999993"/>
    <n v="768"/>
    <s v="EA Redwood Shores"/>
    <n v="352"/>
    <x v="1"/>
    <x v="1"/>
  </r>
  <r>
    <s v="Need For Speed: Undercover"/>
    <x v="4"/>
    <n v="8"/>
    <x v="1"/>
    <x v="1"/>
    <n v="7"/>
    <x v="7"/>
    <n v="15"/>
    <x v="275"/>
    <n v="80000"/>
    <n v="30000"/>
    <n v="930000"/>
    <n v="1420000"/>
    <n v="355000"/>
    <n v="1"/>
    <m/>
    <m/>
    <n v="6.5"/>
    <n v="38"/>
    <s v="Exient Entertainment"/>
    <n v="402"/>
    <x v="2"/>
    <x v="1"/>
  </r>
  <r>
    <s v="LEGO Indiana Jones 2: The Adventure Continues"/>
    <x v="0"/>
    <n v="13"/>
    <x v="2"/>
    <x v="4"/>
    <n v="1"/>
    <x v="4"/>
    <n v="4"/>
    <x v="173"/>
    <n v="380000"/>
    <n v="0"/>
    <n v="120000"/>
    <n v="1400000"/>
    <n v="350000"/>
    <n v="1"/>
    <n v="7.2"/>
    <n v="13"/>
    <n v="6.1"/>
    <n v="14"/>
    <s v="Traveller's Tales"/>
    <n v="1181"/>
    <x v="3"/>
    <x v="1"/>
  </r>
  <r>
    <s v="Ridge Racer"/>
    <x v="9"/>
    <n v="11"/>
    <x v="7"/>
    <x v="1"/>
    <n v="7"/>
    <x v="3"/>
    <n v="30"/>
    <x v="288"/>
    <n v="440000"/>
    <n v="320000"/>
    <n v="270000"/>
    <n v="1390000"/>
    <n v="347500"/>
    <n v="1"/>
    <n v="8.8000000000000007"/>
    <n v="58"/>
    <n v="8.1999999999999993"/>
    <n v="65"/>
    <s v="Namco"/>
    <n v="767"/>
    <x v="0"/>
    <x v="1"/>
  </r>
  <r>
    <s v="Sonic Advance 3"/>
    <x v="12"/>
    <n v="4"/>
    <x v="7"/>
    <x v="2"/>
    <n v="5"/>
    <x v="19"/>
    <n v="34"/>
    <x v="294"/>
    <n v="520000"/>
    <n v="80000"/>
    <n v="60000"/>
    <n v="1400000"/>
    <n v="350000"/>
    <n v="1"/>
    <n v="7.9"/>
    <n v="30"/>
    <n v="8.4"/>
    <n v="34"/>
    <s v="Dimps Corporation"/>
    <n v="311"/>
    <x v="0"/>
    <x v="1"/>
  </r>
  <r>
    <s v="Colin McRae Rally 3"/>
    <x v="4"/>
    <n v="8"/>
    <x v="8"/>
    <x v="1"/>
    <n v="7"/>
    <x v="28"/>
    <n v="9"/>
    <x v="324"/>
    <n v="1050000"/>
    <n v="20000"/>
    <n v="300000"/>
    <n v="1400000"/>
    <n v="350000"/>
    <n v="1"/>
    <n v="8.6"/>
    <n v="25"/>
    <n v="7.7"/>
    <n v="24"/>
    <s v="Codemasters"/>
    <n v="235"/>
    <x v="0"/>
    <x v="0"/>
  </r>
  <r>
    <s v="Forza Horizon 2"/>
    <x v="13"/>
    <n v="17"/>
    <x v="12"/>
    <x v="1"/>
    <n v="7"/>
    <x v="1"/>
    <n v="23"/>
    <x v="292"/>
    <n v="780000"/>
    <n v="10000"/>
    <n v="110000"/>
    <n v="1400000"/>
    <n v="350000"/>
    <n v="1"/>
    <n v="8.6"/>
    <n v="85"/>
    <n v="8.1999999999999993"/>
    <n v="977"/>
    <s v="Playground Games"/>
    <n v="882"/>
    <x v="3"/>
    <x v="1"/>
  </r>
  <r>
    <s v="Madden NFL 2002"/>
    <x v="14"/>
    <n v="7"/>
    <x v="9"/>
    <x v="0"/>
    <n v="11"/>
    <x v="7"/>
    <n v="15"/>
    <x v="76"/>
    <n v="530000"/>
    <n v="0"/>
    <n v="90000"/>
    <n v="1400000"/>
    <n v="350000"/>
    <n v="1"/>
    <n v="8.8000000000000007"/>
    <n v="9"/>
    <n v="8"/>
    <n v="7"/>
    <s v="EA Sports"/>
    <n v="356"/>
    <x v="0"/>
    <x v="1"/>
  </r>
  <r>
    <s v="Dynasty Warriors 5"/>
    <x v="4"/>
    <n v="8"/>
    <x v="3"/>
    <x v="4"/>
    <n v="1"/>
    <x v="25"/>
    <n v="33"/>
    <x v="325"/>
    <n v="180000"/>
    <n v="910000"/>
    <n v="60000"/>
    <n v="1390000"/>
    <n v="347500"/>
    <n v="1"/>
    <n v="6.9"/>
    <n v="29"/>
    <n v="8.8000000000000007"/>
    <n v="68"/>
    <s v="Omega Force"/>
    <n v="833"/>
    <x v="2"/>
    <x v="1"/>
  </r>
  <r>
    <s v="Injustice: Gods Among Us"/>
    <x v="2"/>
    <n v="15"/>
    <x v="6"/>
    <x v="7"/>
    <n v="3"/>
    <x v="13"/>
    <n v="38"/>
    <x v="287"/>
    <n v="300000"/>
    <n v="0"/>
    <n v="110000"/>
    <n v="1380000"/>
    <n v="345000"/>
    <n v="1"/>
    <n v="8.1"/>
    <n v="63"/>
    <n v="7.9"/>
    <n v="362"/>
    <s v="NetherRealm Studios"/>
    <n v="790"/>
    <x v="2"/>
    <x v="1"/>
  </r>
  <r>
    <s v="Far Cry 2"/>
    <x v="3"/>
    <n v="9"/>
    <x v="1"/>
    <x v="4"/>
    <n v="1"/>
    <x v="5"/>
    <n v="35"/>
    <x v="254"/>
    <n v="690000"/>
    <n v="10000"/>
    <n v="260000"/>
    <n v="1390000"/>
    <n v="347500"/>
    <n v="1"/>
    <n v="8.5"/>
    <n v="49"/>
    <n v="6.4"/>
    <n v="241"/>
    <s v="Ubisoft Montreal"/>
    <n v="1207"/>
    <x v="1"/>
    <x v="1"/>
  </r>
  <r>
    <s v="Yoshi's New Island"/>
    <x v="5"/>
    <n v="1"/>
    <x v="12"/>
    <x v="2"/>
    <n v="5"/>
    <x v="0"/>
    <n v="26"/>
    <x v="257"/>
    <n v="530000"/>
    <n v="280000"/>
    <n v="90000"/>
    <n v="1380000"/>
    <n v="345000"/>
    <n v="1"/>
    <n v="6.4"/>
    <n v="71"/>
    <n v="6.1"/>
    <n v="155"/>
    <s v="Arzest"/>
    <n v="85"/>
    <x v="0"/>
    <x v="1"/>
  </r>
  <r>
    <s v="LEGO Batman 2: DC Super Heroes"/>
    <x v="0"/>
    <n v="13"/>
    <x v="11"/>
    <x v="4"/>
    <n v="1"/>
    <x v="13"/>
    <n v="38"/>
    <x v="173"/>
    <n v="370000"/>
    <n v="0"/>
    <n v="110000"/>
    <n v="1380000"/>
    <n v="345000"/>
    <n v="1"/>
    <m/>
    <m/>
    <n v="7.1"/>
    <n v="12"/>
    <s v="TT Games"/>
    <n v="1195"/>
    <x v="3"/>
    <x v="1"/>
  </r>
  <r>
    <s v="True Crime: Streets of LA"/>
    <x v="7"/>
    <n v="16"/>
    <x v="15"/>
    <x v="4"/>
    <n v="1"/>
    <x v="4"/>
    <n v="4"/>
    <x v="271"/>
    <n v="370000"/>
    <n v="0"/>
    <n v="50000"/>
    <n v="1380000"/>
    <n v="345000"/>
    <n v="1"/>
    <n v="7.7"/>
    <n v="39"/>
    <n v="7.8"/>
    <n v="28"/>
    <s v="Luxoflux, Inc."/>
    <n v="689"/>
    <x v="1"/>
    <x v="1"/>
  </r>
  <r>
    <s v="Ryse: Son of Rome"/>
    <x v="13"/>
    <n v="17"/>
    <x v="6"/>
    <x v="4"/>
    <n v="1"/>
    <x v="1"/>
    <n v="23"/>
    <x v="313"/>
    <n v="430000"/>
    <n v="0"/>
    <n v="130000"/>
    <n v="1390000"/>
    <n v="347500"/>
    <n v="1"/>
    <n v="6"/>
    <n v="77"/>
    <n v="6.1"/>
    <n v="1409"/>
    <s v="Crytek"/>
    <n v="266"/>
    <x v="1"/>
    <x v="1"/>
  </r>
  <r>
    <s v="Mortal Kombat X"/>
    <x v="13"/>
    <n v="17"/>
    <x v="13"/>
    <x v="7"/>
    <n v="3"/>
    <x v="13"/>
    <n v="38"/>
    <x v="265"/>
    <n v="210000"/>
    <n v="0"/>
    <n v="140000"/>
    <n v="1380000"/>
    <n v="345000"/>
    <n v="1"/>
    <n v="8.6"/>
    <n v="21"/>
    <n v="7.3"/>
    <n v="279"/>
    <s v="Warner Bros. Interactive Entertainment, NetherRealm Studios"/>
    <n v="1274"/>
    <x v="1"/>
    <x v="1"/>
  </r>
  <r>
    <s v="Rise of the Tomb Raider"/>
    <x v="13"/>
    <n v="17"/>
    <x v="13"/>
    <x v="10"/>
    <n v="2"/>
    <x v="10"/>
    <n v="31"/>
    <x v="224"/>
    <n v="700000"/>
    <n v="20000"/>
    <n v="110000"/>
    <n v="1380000"/>
    <n v="345000"/>
    <n v="1"/>
    <n v="8.6"/>
    <n v="102"/>
    <n v="8"/>
    <n v="1288"/>
    <s v="Crystal Dynamics"/>
    <n v="264"/>
    <x v="1"/>
    <x v="1"/>
  </r>
  <r>
    <s v="Sonic Generations"/>
    <x v="2"/>
    <n v="15"/>
    <x v="10"/>
    <x v="2"/>
    <n v="5"/>
    <x v="18"/>
    <n v="29"/>
    <x v="200"/>
    <n v="530000"/>
    <n v="0"/>
    <n v="130000"/>
    <n v="1370000"/>
    <n v="342500"/>
    <n v="1"/>
    <n v="7.7"/>
    <n v="49"/>
    <n v="8.3000000000000007"/>
    <n v="340"/>
    <s v="Sega, Sonic Team"/>
    <n v="1018"/>
    <x v="0"/>
    <x v="1"/>
  </r>
  <r>
    <s v="Dave Mirra Freestyle BMX 2"/>
    <x v="4"/>
    <n v="8"/>
    <x v="9"/>
    <x v="0"/>
    <n v="11"/>
    <x v="21"/>
    <n v="3"/>
    <x v="319"/>
    <n v="530000"/>
    <n v="0"/>
    <n v="180000"/>
    <n v="1380000"/>
    <n v="345000"/>
    <n v="1"/>
    <n v="8.1"/>
    <n v="21"/>
    <n v="8.1"/>
    <n v="18"/>
    <s v="Z-Axis, Ltd."/>
    <n v="1295"/>
    <x v="2"/>
    <x v="1"/>
  </r>
  <r>
    <s v="Bakugan: Battle Brawlers"/>
    <x v="1"/>
    <n v="3"/>
    <x v="2"/>
    <x v="4"/>
    <n v="1"/>
    <x v="4"/>
    <n v="4"/>
    <x v="283"/>
    <n v="20000"/>
    <n v="0"/>
    <n v="100000"/>
    <n v="1380000"/>
    <n v="345000"/>
    <n v="1"/>
    <n v="6"/>
    <n v="6"/>
    <n v="6.7"/>
    <n v="7"/>
    <s v="Now Production"/>
    <n v="824"/>
    <x v="0"/>
    <x v="1"/>
  </r>
  <r>
    <s v="LEGO Indiana Jones: The Original Adventures"/>
    <x v="4"/>
    <n v="8"/>
    <x v="1"/>
    <x v="4"/>
    <n v="1"/>
    <x v="11"/>
    <n v="20"/>
    <x v="193"/>
    <n v="10000"/>
    <n v="0"/>
    <n v="760000"/>
    <n v="1370000"/>
    <n v="342500"/>
    <n v="1"/>
    <n v="7.7"/>
    <n v="12"/>
    <n v="8.4"/>
    <n v="16"/>
    <s v="Traveller's Tales"/>
    <n v="1181"/>
    <x v="3"/>
    <x v="1"/>
  </r>
  <r>
    <s v="Deus Ex: Human Revolution"/>
    <x v="2"/>
    <n v="15"/>
    <x v="10"/>
    <x v="6"/>
    <n v="9"/>
    <x v="10"/>
    <n v="31"/>
    <x v="299"/>
    <n v="470000"/>
    <n v="20000"/>
    <n v="120000"/>
    <n v="1370000"/>
    <n v="342500"/>
    <n v="1"/>
    <n v="8.9"/>
    <n v="70"/>
    <n v="8.3000000000000007"/>
    <n v="684"/>
    <s v="Eidos Montreal"/>
    <n v="371"/>
    <x v="1"/>
    <x v="1"/>
  </r>
  <r>
    <s v="Final Fantasy XII: Revenant Wings"/>
    <x v="1"/>
    <n v="3"/>
    <x v="4"/>
    <x v="9"/>
    <n v="8"/>
    <x v="10"/>
    <n v="31"/>
    <x v="326"/>
    <n v="410000"/>
    <n v="540000"/>
    <n v="100000"/>
    <n v="1380000"/>
    <n v="345000"/>
    <n v="1"/>
    <n v="8.1"/>
    <n v="44"/>
    <n v="6.1"/>
    <n v="60"/>
    <s v="Square Enix, Think and Feel"/>
    <n v="1077"/>
    <x v="3"/>
    <x v="1"/>
  </r>
  <r>
    <s v="Call of War: Black Ops"/>
    <x v="0"/>
    <n v="13"/>
    <x v="5"/>
    <x v="6"/>
    <n v="9"/>
    <x v="4"/>
    <n v="4"/>
    <x v="89"/>
    <n v="450000"/>
    <n v="0"/>
    <n v="120000"/>
    <n v="1370000"/>
    <n v="342500"/>
    <n v="1"/>
    <n v="8"/>
    <n v="25"/>
    <n v="5.8"/>
    <n v="87"/>
    <s v="Treyarch"/>
    <n v="1184"/>
    <x v="1"/>
    <x v="1"/>
  </r>
  <r>
    <s v="Deus Ex: Human Revolution"/>
    <x v="3"/>
    <n v="9"/>
    <x v="10"/>
    <x v="6"/>
    <n v="9"/>
    <x v="10"/>
    <n v="31"/>
    <x v="292"/>
    <n v="590000"/>
    <n v="70000"/>
    <n v="220000"/>
    <n v="1380000"/>
    <n v="345000"/>
    <n v="1"/>
    <n v="8.9"/>
    <n v="50"/>
    <n v="8.1999999999999993"/>
    <n v="682"/>
    <s v="Eidos Montreal"/>
    <n v="371"/>
    <x v="1"/>
    <x v="1"/>
  </r>
  <r>
    <s v="Star Wars Knights of the Old Republic II: The Sith Lords"/>
    <x v="7"/>
    <n v="16"/>
    <x v="7"/>
    <x v="9"/>
    <n v="8"/>
    <x v="4"/>
    <n v="4"/>
    <x v="53"/>
    <n v="330000"/>
    <n v="0"/>
    <n v="50000"/>
    <n v="1370000"/>
    <n v="342500"/>
    <n v="1"/>
    <n v="8.6"/>
    <n v="67"/>
    <n v="8.6"/>
    <n v="140"/>
    <s v="Obsidian Entertainment"/>
    <n v="829"/>
    <x v="2"/>
    <x v="1"/>
  </r>
  <r>
    <s v="The Sims 2"/>
    <x v="9"/>
    <n v="11"/>
    <x v="3"/>
    <x v="8"/>
    <n v="10"/>
    <x v="7"/>
    <n v="15"/>
    <x v="296"/>
    <n v="550000"/>
    <n v="0"/>
    <n v="330000"/>
    <n v="1370000"/>
    <n v="342500"/>
    <n v="1"/>
    <n v="6.5"/>
    <n v="17"/>
    <n v="6.9"/>
    <n v="32"/>
    <s v="Maxis"/>
    <n v="714"/>
    <x v="2"/>
    <x v="1"/>
  </r>
  <r>
    <s v="Dead Rising 2"/>
    <x v="3"/>
    <n v="9"/>
    <x v="5"/>
    <x v="4"/>
    <n v="1"/>
    <x v="12"/>
    <n v="8"/>
    <x v="254"/>
    <n v="560000"/>
    <n v="150000"/>
    <n v="210000"/>
    <n v="1350000"/>
    <n v="337500"/>
    <n v="1"/>
    <n v="8"/>
    <n v="54"/>
    <n v="6.7"/>
    <n v="178"/>
    <s v="Blue Castle Games"/>
    <n v="165"/>
    <x v="1"/>
    <x v="1"/>
  </r>
  <r>
    <s v="Ridge Racer 7"/>
    <x v="3"/>
    <n v="9"/>
    <x v="0"/>
    <x v="1"/>
    <n v="7"/>
    <x v="15"/>
    <n v="25"/>
    <x v="325"/>
    <n v="700000"/>
    <n v="160000"/>
    <n v="260000"/>
    <n v="1360000"/>
    <n v="340000"/>
    <n v="1"/>
    <n v="7.8"/>
    <n v="45"/>
    <n v="7.1"/>
    <n v="52"/>
    <s v="Namco Bandai Games"/>
    <n v="768"/>
    <x v="0"/>
    <x v="0"/>
  </r>
  <r>
    <s v="Tom Clancy's Ghost Recon 2"/>
    <x v="7"/>
    <n v="16"/>
    <x v="7"/>
    <x v="6"/>
    <n v="9"/>
    <x v="5"/>
    <n v="35"/>
    <x v="182"/>
    <n v="450000"/>
    <n v="0"/>
    <n v="60000"/>
    <n v="1370000"/>
    <n v="342500"/>
    <n v="1"/>
    <n v="8"/>
    <n v="53"/>
    <n v="8.9"/>
    <n v="58"/>
    <s v="Red Storm Entertainment"/>
    <n v="938"/>
    <x v="2"/>
    <x v="1"/>
  </r>
  <r>
    <s v="Need for Speed: The Run"/>
    <x v="2"/>
    <n v="15"/>
    <x v="10"/>
    <x v="4"/>
    <n v="1"/>
    <x v="7"/>
    <n v="15"/>
    <x v="94"/>
    <n v="570000"/>
    <n v="0"/>
    <n v="150000"/>
    <n v="1350000"/>
    <n v="337500"/>
    <n v="1"/>
    <n v="6.8"/>
    <n v="65"/>
    <n v="6"/>
    <n v="160"/>
    <s v="Black Box"/>
    <n v="150"/>
    <x v="2"/>
    <x v="1"/>
  </r>
  <r>
    <s v="Crash Bandicoot 2: N-Tranced"/>
    <x v="12"/>
    <n v="4"/>
    <x v="15"/>
    <x v="2"/>
    <n v="5"/>
    <x v="24"/>
    <n v="37"/>
    <x v="94"/>
    <n v="660000"/>
    <n v="0"/>
    <n v="70000"/>
    <n v="1360000"/>
    <n v="340000"/>
    <n v="1"/>
    <n v="7.5"/>
    <n v="21"/>
    <n v="7.8"/>
    <n v="30"/>
    <s v="Vicarious Visions"/>
    <n v="1247"/>
    <x v="0"/>
    <x v="1"/>
  </r>
  <r>
    <s v="Titanfall"/>
    <x v="2"/>
    <n v="15"/>
    <x v="12"/>
    <x v="6"/>
    <n v="9"/>
    <x v="7"/>
    <n v="15"/>
    <x v="267"/>
    <n v="340000"/>
    <n v="20000"/>
    <n v="130000"/>
    <n v="1360000"/>
    <n v="340000"/>
    <n v="1"/>
    <n v="8.3000000000000007"/>
    <n v="21"/>
    <n v="5.9"/>
    <n v="371"/>
    <s v="Bluepoint Games"/>
    <n v="173"/>
    <x v="1"/>
    <x v="1"/>
  </r>
  <r>
    <s v="SingStar Abba"/>
    <x v="4"/>
    <n v="8"/>
    <x v="1"/>
    <x v="3"/>
    <n v="4"/>
    <x v="3"/>
    <n v="30"/>
    <x v="306"/>
    <n v="40000"/>
    <n v="0"/>
    <n v="1090000"/>
    <n v="1360000"/>
    <n v="340000"/>
    <n v="1"/>
    <n v="6.4"/>
    <n v="11"/>
    <m/>
    <m/>
    <s v="SCEE London Studio"/>
    <n v="1001"/>
    <x v="2"/>
    <x v="1"/>
  </r>
  <r>
    <s v="Dead to Rights"/>
    <x v="4"/>
    <n v="8"/>
    <x v="8"/>
    <x v="6"/>
    <n v="9"/>
    <x v="7"/>
    <n v="15"/>
    <x v="319"/>
    <n v="520000"/>
    <n v="0"/>
    <n v="170000"/>
    <n v="1360000"/>
    <n v="340000"/>
    <n v="1"/>
    <n v="7.3"/>
    <n v="20"/>
    <n v="8.9"/>
    <n v="36"/>
    <s v="Namco"/>
    <n v="767"/>
    <x v="1"/>
    <x v="1"/>
  </r>
  <r>
    <s v="WWE '13"/>
    <x v="3"/>
    <n v="9"/>
    <x v="11"/>
    <x v="4"/>
    <n v="1"/>
    <x v="19"/>
    <n v="34"/>
    <x v="229"/>
    <n v="600000"/>
    <n v="0"/>
    <n v="250000"/>
    <n v="1360000"/>
    <n v="340000"/>
    <n v="1"/>
    <n v="7.6"/>
    <n v="24"/>
    <n v="8.1"/>
    <n v="99"/>
    <s v="THQ"/>
    <n v="1158"/>
    <x v="2"/>
    <x v="0"/>
  </r>
  <r>
    <s v="Hasbro Family Game Night 2"/>
    <x v="0"/>
    <n v="13"/>
    <x v="2"/>
    <x v="3"/>
    <n v="4"/>
    <x v="7"/>
    <n v="15"/>
    <x v="311"/>
    <n v="520000"/>
    <n v="0"/>
    <n v="130000"/>
    <n v="1350000"/>
    <n v="337500"/>
    <n v="1"/>
    <n v="6.3"/>
    <n v="16"/>
    <n v="6.3"/>
    <n v="6"/>
    <s v="Electronic Arts"/>
    <n v="378"/>
    <x v="0"/>
    <x v="0"/>
  </r>
  <r>
    <s v="Gardening Mama"/>
    <x v="1"/>
    <n v="3"/>
    <x v="2"/>
    <x v="5"/>
    <n v="6"/>
    <x v="8"/>
    <n v="1"/>
    <x v="241"/>
    <n v="420000"/>
    <n v="10000"/>
    <n v="130000"/>
    <n v="1350000"/>
    <n v="337500"/>
    <n v="1"/>
    <n v="6"/>
    <n v="17"/>
    <n v="9.3000000000000007"/>
    <n v="4"/>
    <s v="Taito Corporation"/>
    <n v="1116"/>
    <x v="0"/>
    <x v="1"/>
  </r>
  <r>
    <s v="Burnout Paradise"/>
    <x v="2"/>
    <n v="15"/>
    <x v="1"/>
    <x v="1"/>
    <n v="7"/>
    <x v="7"/>
    <n v="15"/>
    <x v="94"/>
    <n v="570000"/>
    <n v="10000"/>
    <n v="140000"/>
    <n v="1350000"/>
    <n v="337500"/>
    <n v="1"/>
    <n v="8.8000000000000007"/>
    <n v="68"/>
    <n v="6.9"/>
    <n v="279"/>
    <s v="Criterion Games"/>
    <n v="261"/>
    <x v="3"/>
    <x v="1"/>
  </r>
  <r>
    <s v="Middle-Earth: Shadow of Mordor"/>
    <x v="13"/>
    <n v="17"/>
    <x v="12"/>
    <x v="4"/>
    <n v="1"/>
    <x v="13"/>
    <n v="38"/>
    <x v="289"/>
    <n v="500000"/>
    <n v="10000"/>
    <n v="120000"/>
    <n v="1360000"/>
    <n v="340000"/>
    <n v="1"/>
    <n v="8.6999999999999993"/>
    <n v="12"/>
    <n v="8"/>
    <n v="585"/>
    <s v="Monolith Productions"/>
    <n v="754"/>
    <x v="1"/>
    <x v="1"/>
  </r>
  <r>
    <s v="MotorStorm: Pacific Rift"/>
    <x v="3"/>
    <n v="9"/>
    <x v="1"/>
    <x v="1"/>
    <n v="7"/>
    <x v="3"/>
    <n v="30"/>
    <x v="254"/>
    <n v="650000"/>
    <n v="20000"/>
    <n v="250000"/>
    <n v="1350000"/>
    <n v="337500"/>
    <n v="1"/>
    <n v="8.1999999999999993"/>
    <n v="63"/>
    <n v="8"/>
    <n v="318"/>
    <s v="Evolution Studios"/>
    <n v="399"/>
    <x v="2"/>
    <x v="1"/>
  </r>
  <r>
    <s v="Samurai Warriors"/>
    <x v="4"/>
    <n v="8"/>
    <x v="7"/>
    <x v="4"/>
    <n v="1"/>
    <x v="7"/>
    <n v="15"/>
    <x v="327"/>
    <n v="50000"/>
    <n v="1060000"/>
    <n v="20000"/>
    <n v="1350000"/>
    <n v="337500"/>
    <n v="1"/>
    <n v="7.3"/>
    <n v="37"/>
    <n v="8.6999999999999993"/>
    <n v="23"/>
    <s v="Omega Force"/>
    <n v="833"/>
    <x v="2"/>
    <x v="1"/>
  </r>
  <r>
    <s v="Battlefield 4"/>
    <x v="8"/>
    <n v="6"/>
    <x v="6"/>
    <x v="6"/>
    <n v="9"/>
    <x v="7"/>
    <n v="15"/>
    <x v="305"/>
    <n v="870000"/>
    <n v="0"/>
    <n v="100000"/>
    <n v="1360000"/>
    <n v="340000"/>
    <n v="1"/>
    <n v="8.1"/>
    <n v="52"/>
    <n v="6"/>
    <n v="3517"/>
    <s v="EA DICE"/>
    <n v="345"/>
    <x v="1"/>
    <x v="1"/>
  </r>
  <r>
    <s v="Gears of War 4"/>
    <x v="13"/>
    <n v="17"/>
    <x v="14"/>
    <x v="6"/>
    <n v="9"/>
    <x v="1"/>
    <n v="23"/>
    <x v="76"/>
    <n v="440000"/>
    <n v="0"/>
    <n v="120000"/>
    <n v="1340000"/>
    <n v="335000"/>
    <n v="1"/>
    <n v="8.4"/>
    <n v="96"/>
    <n v="6.2"/>
    <n v="815"/>
    <s v="The Coalition"/>
    <n v="1152"/>
    <x v="1"/>
    <x v="1"/>
  </r>
  <r>
    <s v="FIFA Soccer 08"/>
    <x v="9"/>
    <n v="11"/>
    <x v="4"/>
    <x v="0"/>
    <n v="11"/>
    <x v="7"/>
    <n v="15"/>
    <x v="310"/>
    <n v="760000"/>
    <n v="0"/>
    <n v="390000"/>
    <n v="1350000"/>
    <n v="337500"/>
    <n v="1"/>
    <n v="7.9"/>
    <n v="7"/>
    <n v="7.4"/>
    <n v="15"/>
    <s v="EA Canada"/>
    <n v="339"/>
    <x v="0"/>
    <x v="1"/>
  </r>
  <r>
    <s v="FIFA Soccer 09"/>
    <x v="9"/>
    <n v="11"/>
    <x v="1"/>
    <x v="0"/>
    <n v="11"/>
    <x v="7"/>
    <n v="15"/>
    <x v="306"/>
    <n v="730000"/>
    <n v="20000"/>
    <n v="370000"/>
    <n v="1350000"/>
    <n v="337500"/>
    <n v="1"/>
    <n v="8.4"/>
    <n v="8"/>
    <n v="8.9"/>
    <n v="21"/>
    <s v="EA Canada"/>
    <n v="339"/>
    <x v="0"/>
    <x v="1"/>
  </r>
  <r>
    <s v="Disney Princess: Enchanted Journey"/>
    <x v="0"/>
    <n v="13"/>
    <x v="4"/>
    <x v="10"/>
    <n v="2"/>
    <x v="17"/>
    <n v="13"/>
    <x v="277"/>
    <n v="30000"/>
    <n v="0"/>
    <n v="90000"/>
    <n v="1340000"/>
    <n v="335000"/>
    <n v="1"/>
    <m/>
    <m/>
    <n v="4.3"/>
    <n v="4"/>
    <s v="Papaya Studios"/>
    <n v="858"/>
    <x v="0"/>
    <x v="1"/>
  </r>
  <r>
    <s v="FIFA Soccer 08"/>
    <x v="2"/>
    <n v="15"/>
    <x v="4"/>
    <x v="0"/>
    <n v="11"/>
    <x v="7"/>
    <n v="15"/>
    <x v="328"/>
    <n v="890000"/>
    <n v="10000"/>
    <n v="140000"/>
    <n v="1350000"/>
    <n v="337500"/>
    <n v="1"/>
    <n v="8.1999999999999993"/>
    <n v="43"/>
    <n v="7.9"/>
    <n v="57"/>
    <s v="EA Canada"/>
    <n v="339"/>
    <x v="0"/>
    <x v="1"/>
  </r>
  <r>
    <s v="Test Drive"/>
    <x v="4"/>
    <n v="8"/>
    <x v="8"/>
    <x v="1"/>
    <n v="7"/>
    <x v="14"/>
    <n v="5"/>
    <x v="295"/>
    <n v="210000"/>
    <n v="10000"/>
    <n v="180000"/>
    <n v="1350000"/>
    <n v="337500"/>
    <n v="1"/>
    <n v="7.3"/>
    <n v="19"/>
    <n v="7.4"/>
    <n v="23"/>
    <s v="Pitbull Syndicate"/>
    <n v="875"/>
    <x v="2"/>
    <x v="1"/>
  </r>
  <r>
    <s v="Devil May Cry 4"/>
    <x v="2"/>
    <n v="15"/>
    <x v="1"/>
    <x v="4"/>
    <n v="1"/>
    <x v="12"/>
    <n v="8"/>
    <x v="241"/>
    <n v="340000"/>
    <n v="80000"/>
    <n v="130000"/>
    <n v="1340000"/>
    <n v="335000"/>
    <n v="1"/>
    <n v="8.4"/>
    <n v="61"/>
    <n v="8"/>
    <n v="248"/>
    <s v="Capcom"/>
    <n v="202"/>
    <x v="1"/>
    <x v="0"/>
  </r>
  <r>
    <s v="Tom Clancy's Rainbow Six: Vegas 2"/>
    <x v="3"/>
    <n v="9"/>
    <x v="1"/>
    <x v="6"/>
    <n v="9"/>
    <x v="5"/>
    <n v="35"/>
    <x v="57"/>
    <n v="440000"/>
    <n v="40000"/>
    <n v="210000"/>
    <n v="1350000"/>
    <n v="337500"/>
    <n v="1"/>
    <n v="8.1"/>
    <n v="32"/>
    <n v="7.9"/>
    <n v="93"/>
    <s v="Ubisoft Montreal"/>
    <n v="1207"/>
    <x v="1"/>
    <x v="1"/>
  </r>
  <r>
    <s v="Metroid: Other M"/>
    <x v="0"/>
    <n v="13"/>
    <x v="5"/>
    <x v="4"/>
    <n v="1"/>
    <x v="0"/>
    <n v="26"/>
    <x v="273"/>
    <n v="270000"/>
    <n v="130000"/>
    <n v="100000"/>
    <n v="1350000"/>
    <n v="337500"/>
    <n v="1"/>
    <n v="7.9"/>
    <n v="71"/>
    <n v="6.5"/>
    <n v="482"/>
    <s v="Team Ninja"/>
    <n v="1133"/>
    <x v="2"/>
    <x v="1"/>
  </r>
  <r>
    <s v="Crysis 2"/>
    <x v="2"/>
    <n v="15"/>
    <x v="10"/>
    <x v="4"/>
    <n v="1"/>
    <x v="7"/>
    <n v="15"/>
    <x v="200"/>
    <n v="490000"/>
    <n v="20000"/>
    <n v="120000"/>
    <n v="1340000"/>
    <n v="335000"/>
    <n v="1"/>
    <n v="8.4"/>
    <n v="72"/>
    <n v="7.5"/>
    <n v="533"/>
    <s v="Crytek"/>
    <n v="266"/>
    <x v="1"/>
    <x v="1"/>
  </r>
  <r>
    <s v="Chrono Trigger"/>
    <x v="1"/>
    <n v="3"/>
    <x v="1"/>
    <x v="9"/>
    <n v="8"/>
    <x v="10"/>
    <n v="31"/>
    <x v="118"/>
    <n v="160000"/>
    <n v="490000"/>
    <n v="80000"/>
    <n v="1340000"/>
    <n v="335000"/>
    <n v="1"/>
    <n v="9.1999999999999993"/>
    <n v="57"/>
    <n v="8.9"/>
    <n v="440"/>
    <s v="TOSE"/>
    <n v="1174"/>
    <x v="3"/>
    <x v="1"/>
  </r>
  <r>
    <s v="Marvel vs. Capcom 3: Fate of Two Worlds"/>
    <x v="3"/>
    <n v="9"/>
    <x v="10"/>
    <x v="7"/>
    <n v="3"/>
    <x v="12"/>
    <n v="8"/>
    <x v="208"/>
    <n v="280000"/>
    <n v="110000"/>
    <n v="140000"/>
    <n v="1340000"/>
    <n v="335000"/>
    <n v="1"/>
    <n v="8.4"/>
    <n v="56"/>
    <n v="7.3"/>
    <n v="147"/>
    <s v="Capcom"/>
    <n v="202"/>
    <x v="2"/>
    <x v="0"/>
  </r>
  <r>
    <s v="Doom 3"/>
    <x v="7"/>
    <n v="16"/>
    <x v="3"/>
    <x v="6"/>
    <n v="9"/>
    <x v="4"/>
    <n v="4"/>
    <x v="273"/>
    <n v="430000"/>
    <n v="0"/>
    <n v="60000"/>
    <n v="1340000"/>
    <n v="335000"/>
    <n v="1"/>
    <n v="8.8000000000000007"/>
    <n v="71"/>
    <n v="7.4"/>
    <n v="116"/>
    <s v="Vicarious Visions"/>
    <n v="1247"/>
    <x v="1"/>
    <x v="1"/>
  </r>
  <r>
    <s v="Tom Clancy's Rainbow Six: Siege"/>
    <x v="13"/>
    <n v="17"/>
    <x v="13"/>
    <x v="6"/>
    <n v="9"/>
    <x v="5"/>
    <n v="35"/>
    <x v="302"/>
    <n v="450000"/>
    <n v="0"/>
    <n v="120000"/>
    <n v="1340000"/>
    <n v="335000"/>
    <n v="1"/>
    <n v="7.4"/>
    <n v="24"/>
    <n v="6.9"/>
    <n v="252"/>
    <s v="Ubisoft Montreal"/>
    <n v="1207"/>
    <x v="1"/>
    <x v="1"/>
  </r>
  <r>
    <s v="F1 2010"/>
    <x v="3"/>
    <n v="9"/>
    <x v="5"/>
    <x v="1"/>
    <n v="7"/>
    <x v="28"/>
    <n v="9"/>
    <x v="329"/>
    <n v="750000"/>
    <n v="80000"/>
    <n v="260000"/>
    <n v="1340000"/>
    <n v="335000"/>
    <n v="1"/>
    <n v="8.4"/>
    <n v="46"/>
    <n v="7.8"/>
    <n v="83"/>
    <s v="Codemasters Birmingham"/>
    <n v="236"/>
    <x v="0"/>
    <x v="1"/>
  </r>
  <r>
    <s v="Monster Hunter Freedom"/>
    <x v="9"/>
    <n v="11"/>
    <x v="3"/>
    <x v="9"/>
    <n v="8"/>
    <x v="12"/>
    <n v="8"/>
    <x v="325"/>
    <n v="30000"/>
    <n v="1030000"/>
    <n v="40000"/>
    <n v="1340000"/>
    <n v="335000"/>
    <n v="1"/>
    <n v="7.1"/>
    <n v="34"/>
    <n v="8.6"/>
    <n v="78"/>
    <s v="Capcom"/>
    <n v="202"/>
    <x v="2"/>
    <x v="0"/>
  </r>
  <r>
    <s v="Donkey Kong Jungle Beat"/>
    <x v="11"/>
    <n v="5"/>
    <x v="7"/>
    <x v="2"/>
    <n v="5"/>
    <x v="0"/>
    <n v="26"/>
    <x v="303"/>
    <n v="220000"/>
    <n v="240000"/>
    <n v="40000"/>
    <n v="1340000"/>
    <n v="335000"/>
    <n v="1"/>
    <n v="8"/>
    <n v="49"/>
    <n v="8.3000000000000007"/>
    <n v="30"/>
    <s v="Ninti"/>
    <n v="808"/>
    <x v="3"/>
    <x v="0"/>
  </r>
  <r>
    <s v="Need for Speed Carbon"/>
    <x v="4"/>
    <n v="8"/>
    <x v="0"/>
    <x v="1"/>
    <n v="7"/>
    <x v="7"/>
    <n v="15"/>
    <x v="277"/>
    <n v="50000"/>
    <n v="50000"/>
    <n v="10000"/>
    <n v="1330000"/>
    <n v="332500"/>
    <n v="1"/>
    <n v="7.4"/>
    <n v="26"/>
    <n v="8.4"/>
    <n v="60"/>
    <s v="EA Canada"/>
    <n v="339"/>
    <x v="3"/>
    <x v="1"/>
  </r>
  <r>
    <s v="Lost Planet: Extreme Condition"/>
    <x v="2"/>
    <n v="15"/>
    <x v="0"/>
    <x v="6"/>
    <n v="9"/>
    <x v="12"/>
    <n v="8"/>
    <x v="113"/>
    <n v="40000"/>
    <n v="100000"/>
    <n v="100000"/>
    <n v="1330000"/>
    <n v="332500"/>
    <n v="1"/>
    <n v="7.9"/>
    <n v="76"/>
    <n v="7.1"/>
    <n v="187"/>
    <s v="Capcom"/>
    <n v="202"/>
    <x v="2"/>
    <x v="0"/>
  </r>
  <r>
    <s v="NBA 2K15"/>
    <x v="3"/>
    <n v="9"/>
    <x v="12"/>
    <x v="0"/>
    <n v="11"/>
    <x v="2"/>
    <n v="32"/>
    <x v="267"/>
    <n v="210000"/>
    <n v="20000"/>
    <n v="240000"/>
    <n v="1340000"/>
    <n v="335000"/>
    <n v="1"/>
    <m/>
    <m/>
    <n v="3.5"/>
    <n v="22"/>
    <s v="Visual Concepts"/>
    <n v="1259"/>
    <x v="0"/>
    <x v="1"/>
  </r>
  <r>
    <s v="Max Payne 2: The Fall of Max Payne"/>
    <x v="4"/>
    <n v="8"/>
    <x v="15"/>
    <x v="6"/>
    <n v="9"/>
    <x v="2"/>
    <n v="32"/>
    <x v="111"/>
    <n v="510000"/>
    <n v="0"/>
    <n v="170000"/>
    <n v="1330000"/>
    <n v="332500"/>
    <n v="1"/>
    <n v="7.3"/>
    <n v="27"/>
    <n v="8.1999999999999993"/>
    <n v="63"/>
    <s v="Rockstar Vienna"/>
    <n v="966"/>
    <x v="1"/>
    <x v="1"/>
  </r>
  <r>
    <s v="Battlefield: Bad Company"/>
    <x v="3"/>
    <n v="9"/>
    <x v="1"/>
    <x v="6"/>
    <n v="9"/>
    <x v="7"/>
    <n v="15"/>
    <x v="299"/>
    <n v="350000"/>
    <n v="50000"/>
    <n v="180000"/>
    <n v="1340000"/>
    <n v="335000"/>
    <n v="1"/>
    <n v="8.4"/>
    <n v="50"/>
    <n v="8.1"/>
    <n v="203"/>
    <s v="EA DICE"/>
    <n v="345"/>
    <x v="2"/>
    <x v="1"/>
  </r>
  <r>
    <s v="MVP Baseball 2004"/>
    <x v="4"/>
    <n v="8"/>
    <x v="7"/>
    <x v="0"/>
    <n v="11"/>
    <x v="7"/>
    <n v="15"/>
    <x v="160"/>
    <n v="60000"/>
    <n v="0"/>
    <n v="180000"/>
    <n v="1340000"/>
    <n v="335000"/>
    <n v="1"/>
    <n v="9"/>
    <n v="28"/>
    <n v="8.6"/>
    <n v="51"/>
    <s v="EA Sports"/>
    <n v="356"/>
    <x v="0"/>
    <x v="1"/>
  </r>
  <r>
    <s v="Alan Wake"/>
    <x v="2"/>
    <n v="15"/>
    <x v="5"/>
    <x v="4"/>
    <n v="1"/>
    <x v="1"/>
    <n v="23"/>
    <x v="57"/>
    <n v="500000"/>
    <n v="50000"/>
    <n v="130000"/>
    <n v="1340000"/>
    <n v="335000"/>
    <n v="1"/>
    <n v="8.3000000000000007"/>
    <n v="100"/>
    <n v="8.1"/>
    <n v="1156"/>
    <s v="Remedy Entertainment"/>
    <n v="948"/>
    <x v="2"/>
    <x v="1"/>
  </r>
  <r>
    <s v="Metroid Prime 2: Echoes"/>
    <x v="11"/>
    <n v="5"/>
    <x v="7"/>
    <x v="6"/>
    <n v="9"/>
    <x v="0"/>
    <n v="26"/>
    <x v="267"/>
    <n v="350000"/>
    <n v="70000"/>
    <n v="40000"/>
    <n v="1330000"/>
    <n v="332500"/>
    <n v="1"/>
    <n v="9.1999999999999993"/>
    <n v="60"/>
    <n v="8.8000000000000007"/>
    <n v="279"/>
    <s v="Retro Studios"/>
    <n v="950"/>
    <x v="2"/>
    <x v="1"/>
  </r>
  <r>
    <s v="WWE SmackDown vs Raw 2008"/>
    <x v="3"/>
    <n v="9"/>
    <x v="4"/>
    <x v="7"/>
    <n v="3"/>
    <x v="19"/>
    <n v="34"/>
    <x v="258"/>
    <n v="490000"/>
    <n v="10000"/>
    <n v="200000"/>
    <n v="1320000"/>
    <n v="330000"/>
    <n v="1"/>
    <n v="7.4"/>
    <n v="27"/>
    <n v="7.3"/>
    <n v="41"/>
    <s v="Yuke's"/>
    <n v="1293"/>
    <x v="2"/>
    <x v="1"/>
  </r>
  <r>
    <s v="Skylanders SWAP Force"/>
    <x v="2"/>
    <n v="15"/>
    <x v="6"/>
    <x v="2"/>
    <n v="5"/>
    <x v="4"/>
    <n v="4"/>
    <x v="182"/>
    <n v="340000"/>
    <n v="0"/>
    <n v="120000"/>
    <n v="1320000"/>
    <n v="330000"/>
    <n v="1"/>
    <n v="8.3000000000000007"/>
    <n v="37"/>
    <n v="5.7"/>
    <n v="45"/>
    <s v="Vicarious Visions"/>
    <n v="1247"/>
    <x v="3"/>
    <x v="1"/>
  </r>
  <r>
    <s v="Grand Steal Auto: Chinatown Wars"/>
    <x v="1"/>
    <n v="3"/>
    <x v="2"/>
    <x v="4"/>
    <n v="1"/>
    <x v="2"/>
    <n v="32"/>
    <x v="149"/>
    <n v="560000"/>
    <n v="50000"/>
    <n v="140000"/>
    <n v="1330000"/>
    <n v="332500"/>
    <n v="1"/>
    <n v="9.3000000000000007"/>
    <n v="85"/>
    <n v="8.3000000000000007"/>
    <n v="280"/>
    <s v="Rockstar Leeds"/>
    <n v="958"/>
    <x v="1"/>
    <x v="1"/>
  </r>
  <r>
    <s v="UFC Undisputed 2010"/>
    <x v="2"/>
    <n v="15"/>
    <x v="5"/>
    <x v="7"/>
    <n v="3"/>
    <x v="19"/>
    <n v="34"/>
    <x v="173"/>
    <n v="310000"/>
    <n v="0"/>
    <n v="110000"/>
    <n v="1320000"/>
    <n v="330000"/>
    <n v="1"/>
    <n v="8.4"/>
    <n v="70"/>
    <n v="6.7"/>
    <n v="80"/>
    <s v="Yuke's"/>
    <n v="1293"/>
    <x v="2"/>
    <x v="1"/>
  </r>
  <r>
    <s v="World of Warcraft: Wrath of the Lich King"/>
    <x v="8"/>
    <n v="6"/>
    <x v="1"/>
    <x v="9"/>
    <n v="8"/>
    <x v="4"/>
    <n v="4"/>
    <x v="330"/>
    <n v="130000"/>
    <n v="0"/>
    <n v="1180000"/>
    <n v="1320000"/>
    <n v="330000"/>
    <n v="1"/>
    <n v="9.1"/>
    <n v="47"/>
    <n v="7.5"/>
    <n v="930"/>
    <s v="Blizzard Entertainment"/>
    <n v="161"/>
    <x v="2"/>
    <x v="1"/>
  </r>
  <r>
    <s v="NFL 2K3"/>
    <x v="4"/>
    <n v="8"/>
    <x v="8"/>
    <x v="0"/>
    <n v="11"/>
    <x v="14"/>
    <n v="5"/>
    <x v="51"/>
    <n v="80000"/>
    <n v="0"/>
    <n v="180000"/>
    <n v="1320000"/>
    <n v="330000"/>
    <n v="1"/>
    <n v="9.3000000000000007"/>
    <n v="20"/>
    <n v="7.4"/>
    <n v="25"/>
    <s v="Visual Concepts"/>
    <n v="1259"/>
    <x v="0"/>
    <x v="1"/>
  </r>
  <r>
    <s v="Assassin's Creed III: Liberation"/>
    <x v="15"/>
    <n v="12"/>
    <x v="11"/>
    <x v="4"/>
    <n v="1"/>
    <x v="5"/>
    <n v="35"/>
    <x v="300"/>
    <n v="480000"/>
    <n v="60000"/>
    <n v="240000"/>
    <n v="1310000"/>
    <n v="327500"/>
    <n v="1"/>
    <n v="7"/>
    <n v="71"/>
    <n v="7.2"/>
    <n v="318"/>
    <s v="Ubisoft"/>
    <n v="1199"/>
    <x v="1"/>
    <x v="0"/>
  </r>
  <r>
    <s v="Petz Wild Animals: Dolphinz"/>
    <x v="1"/>
    <n v="3"/>
    <x v="4"/>
    <x v="8"/>
    <n v="10"/>
    <x v="5"/>
    <n v="35"/>
    <x v="200"/>
    <n v="480000"/>
    <n v="0"/>
    <n v="130000"/>
    <n v="1320000"/>
    <n v="330000"/>
    <n v="1"/>
    <m/>
    <m/>
    <m/>
    <m/>
    <s v="Magic Pockets"/>
    <n v="699"/>
    <x v="0"/>
    <x v="1"/>
  </r>
  <r>
    <s v="Your Shape: Fitness Evolved"/>
    <x v="2"/>
    <n v="15"/>
    <x v="5"/>
    <x v="0"/>
    <n v="11"/>
    <x v="5"/>
    <n v="35"/>
    <x v="241"/>
    <n v="410000"/>
    <n v="0"/>
    <n v="110000"/>
    <n v="1310000"/>
    <n v="327500"/>
    <n v="1"/>
    <n v="7.3"/>
    <n v="32"/>
    <n v="7.5"/>
    <n v="25"/>
    <s v="Ubisoft Montreal"/>
    <n v="1207"/>
    <x v="0"/>
    <x v="1"/>
  </r>
  <r>
    <s v="Need for Speed Underground Rivals"/>
    <x v="9"/>
    <n v="11"/>
    <x v="3"/>
    <x v="1"/>
    <n v="7"/>
    <x v="7"/>
    <n v="15"/>
    <x v="255"/>
    <n v="370000"/>
    <n v="20000"/>
    <n v="240000"/>
    <n v="1320000"/>
    <n v="330000"/>
    <n v="1"/>
    <n v="7.4"/>
    <n v="36"/>
    <n v="8.5"/>
    <n v="38"/>
    <s v="Team Fusion"/>
    <n v="1132"/>
    <x v="0"/>
    <x v="1"/>
  </r>
  <r>
    <s v="IHRA Drag Racing 2"/>
    <x v="4"/>
    <n v="8"/>
    <x v="8"/>
    <x v="1"/>
    <n v="7"/>
    <x v="6"/>
    <n v="7"/>
    <x v="260"/>
    <n v="500000"/>
    <n v="0"/>
    <n v="170000"/>
    <n v="1310000"/>
    <n v="327500"/>
    <n v="1"/>
    <m/>
    <m/>
    <n v="7.4"/>
    <n v="63"/>
    <s v="Bethesda Softworks"/>
    <n v="129"/>
    <x v="0"/>
    <x v="0"/>
  </r>
  <r>
    <s v="Rage"/>
    <x v="3"/>
    <n v="9"/>
    <x v="10"/>
    <x v="6"/>
    <n v="9"/>
    <x v="6"/>
    <n v="7"/>
    <x v="102"/>
    <n v="580000"/>
    <n v="60000"/>
    <n v="200000"/>
    <n v="1310000"/>
    <n v="327500"/>
    <n v="1"/>
    <n v="8.1"/>
    <n v="37"/>
    <n v="6.2"/>
    <n v="353"/>
    <s v="id Software"/>
    <n v="552"/>
    <x v="1"/>
    <x v="1"/>
  </r>
  <r>
    <s v="LEGO Harry Potter: Years 1-4"/>
    <x v="3"/>
    <n v="9"/>
    <x v="5"/>
    <x v="4"/>
    <n v="1"/>
    <x v="13"/>
    <n v="38"/>
    <x v="224"/>
    <n v="550000"/>
    <n v="0"/>
    <n v="210000"/>
    <n v="1310000"/>
    <n v="327500"/>
    <n v="1"/>
    <n v="7.9"/>
    <n v="42"/>
    <n v="8"/>
    <n v="52"/>
    <s v="Traveller's Tales"/>
    <n v="1181"/>
    <x v="3"/>
    <x v="1"/>
  </r>
  <r>
    <s v="Madagascar"/>
    <x v="4"/>
    <n v="8"/>
    <x v="3"/>
    <x v="2"/>
    <n v="5"/>
    <x v="4"/>
    <n v="4"/>
    <x v="76"/>
    <n v="450000"/>
    <n v="0"/>
    <n v="70000"/>
    <n v="1300000"/>
    <n v="325000"/>
    <n v="1"/>
    <n v="6.9"/>
    <n v="25"/>
    <n v="7.4"/>
    <n v="25"/>
    <s v="Toys for Bob"/>
    <n v="1178"/>
    <x v="3"/>
    <x v="1"/>
  </r>
  <r>
    <s v="The Witcher 3: Wild Hunt"/>
    <x v="13"/>
    <n v="17"/>
    <x v="13"/>
    <x v="9"/>
    <n v="8"/>
    <x v="15"/>
    <n v="25"/>
    <x v="255"/>
    <n v="500000"/>
    <n v="0"/>
    <n v="110000"/>
    <n v="1300000"/>
    <n v="325000"/>
    <n v="1"/>
    <n v="9.1"/>
    <n v="13"/>
    <n v="9.1999999999999993"/>
    <n v="3963"/>
    <s v="CD Projekt Red Studio"/>
    <n v="215"/>
    <x v="1"/>
    <x v="1"/>
  </r>
  <r>
    <s v="Turok: Evolution"/>
    <x v="4"/>
    <n v="8"/>
    <x v="8"/>
    <x v="6"/>
    <n v="9"/>
    <x v="21"/>
    <n v="3"/>
    <x v="260"/>
    <n v="500000"/>
    <n v="0"/>
    <n v="170000"/>
    <n v="1310000"/>
    <n v="327500"/>
    <n v="1"/>
    <n v="6.1"/>
    <n v="20"/>
    <n v="7.3"/>
    <n v="27"/>
    <s v="Acclaim"/>
    <n v="30"/>
    <x v="1"/>
    <x v="1"/>
  </r>
  <r>
    <s v="[Prototype]"/>
    <x v="2"/>
    <n v="15"/>
    <x v="2"/>
    <x v="4"/>
    <n v="1"/>
    <x v="4"/>
    <n v="4"/>
    <x v="303"/>
    <n v="350000"/>
    <n v="0"/>
    <n v="120000"/>
    <n v="1310000"/>
    <n v="327500"/>
    <n v="1"/>
    <n v="7.8"/>
    <n v="83"/>
    <n v="7.8"/>
    <n v="356"/>
    <s v="Radical Entertainment"/>
    <n v="915"/>
    <x v="1"/>
    <x v="1"/>
  </r>
  <r>
    <s v="Burnout 3: Takedown"/>
    <x v="7"/>
    <n v="16"/>
    <x v="7"/>
    <x v="1"/>
    <n v="7"/>
    <x v="7"/>
    <n v="15"/>
    <x v="303"/>
    <n v="430000"/>
    <n v="0"/>
    <n v="40000"/>
    <n v="1310000"/>
    <n v="327500"/>
    <n v="1"/>
    <n v="9.4"/>
    <n v="76"/>
    <n v="7.2"/>
    <n v="139"/>
    <s v="Criterion Games"/>
    <n v="261"/>
    <x v="2"/>
    <x v="1"/>
  </r>
  <r>
    <s v="NBA Live 07"/>
    <x v="4"/>
    <n v="8"/>
    <x v="0"/>
    <x v="0"/>
    <n v="11"/>
    <x v="7"/>
    <n v="15"/>
    <x v="243"/>
    <n v="40000"/>
    <n v="20000"/>
    <n v="170000"/>
    <n v="1300000"/>
    <n v="325000"/>
    <n v="1"/>
    <n v="6.3"/>
    <n v="12"/>
    <n v="6"/>
    <n v="39"/>
    <s v="EA Sports"/>
    <n v="356"/>
    <x v="0"/>
    <x v="1"/>
  </r>
  <r>
    <s v="Yoshi's Woolly World"/>
    <x v="10"/>
    <n v="14"/>
    <x v="13"/>
    <x v="2"/>
    <n v="5"/>
    <x v="0"/>
    <n v="26"/>
    <x v="258"/>
    <n v="470000"/>
    <n v="110000"/>
    <n v="100000"/>
    <n v="1300000"/>
    <n v="325000"/>
    <n v="1"/>
    <n v="7.8"/>
    <n v="83"/>
    <n v="8.5"/>
    <n v="376"/>
    <s v="Good-Feel"/>
    <n v="487"/>
    <x v="0"/>
    <x v="1"/>
  </r>
  <r>
    <s v="Skylanders Giants"/>
    <x v="2"/>
    <n v="15"/>
    <x v="11"/>
    <x v="4"/>
    <n v="1"/>
    <x v="4"/>
    <n v="4"/>
    <x v="291"/>
    <n v="440000"/>
    <n v="0"/>
    <n v="110000"/>
    <n v="1300000"/>
    <n v="325000"/>
    <n v="1"/>
    <n v="8"/>
    <n v="35"/>
    <n v="6.6"/>
    <n v="38"/>
    <s v="Toys for Bob"/>
    <n v="1178"/>
    <x v="3"/>
    <x v="1"/>
  </r>
  <r>
    <s v="SingStar '80s"/>
    <x v="4"/>
    <n v="8"/>
    <x v="3"/>
    <x v="3"/>
    <n v="4"/>
    <x v="3"/>
    <n v="30"/>
    <x v="331"/>
    <n v="20000"/>
    <n v="0"/>
    <n v="1020000"/>
    <n v="1310000"/>
    <n v="327500"/>
    <n v="1"/>
    <n v="7.8"/>
    <n v="22"/>
    <n v="8.3000000000000007"/>
    <n v="6"/>
    <s v="SCEA"/>
    <n v="994"/>
    <x v="2"/>
    <x v="1"/>
  </r>
  <r>
    <s v="Tekken 6"/>
    <x v="2"/>
    <n v="15"/>
    <x v="2"/>
    <x v="7"/>
    <n v="3"/>
    <x v="15"/>
    <n v="25"/>
    <x v="200"/>
    <n v="410000"/>
    <n v="50000"/>
    <n v="120000"/>
    <n v="1290000"/>
    <n v="322500"/>
    <n v="1"/>
    <n v="8"/>
    <n v="59"/>
    <n v="7"/>
    <n v="132"/>
    <s v="Namco Bandai Games America, Namco Bandai Games"/>
    <n v="770"/>
    <x v="2"/>
    <x v="1"/>
  </r>
  <r>
    <s v="Assassin's Creed Syndicate"/>
    <x v="13"/>
    <n v="17"/>
    <x v="13"/>
    <x v="4"/>
    <n v="1"/>
    <x v="5"/>
    <n v="35"/>
    <x v="258"/>
    <n v="560000"/>
    <n v="0"/>
    <n v="110000"/>
    <n v="1290000"/>
    <n v="322500"/>
    <n v="1"/>
    <n v="7.8"/>
    <n v="22"/>
    <n v="6.1"/>
    <n v="402"/>
    <s v="Ubisoft Quebec"/>
    <n v="1213"/>
    <x v="1"/>
    <x v="1"/>
  </r>
  <r>
    <s v="Far Cry 4"/>
    <x v="3"/>
    <n v="9"/>
    <x v="12"/>
    <x v="6"/>
    <n v="9"/>
    <x v="5"/>
    <n v="35"/>
    <x v="281"/>
    <n v="680000"/>
    <n v="80000"/>
    <n v="190000"/>
    <n v="1290000"/>
    <n v="322500"/>
    <n v="1"/>
    <m/>
    <m/>
    <n v="7.3"/>
    <n v="113"/>
    <s v="Ubisoft Montreal"/>
    <n v="1207"/>
    <x v="1"/>
    <x v="1"/>
  </r>
  <r>
    <s v="Pokemon Ranger: Guardian Signs"/>
    <x v="1"/>
    <n v="3"/>
    <x v="5"/>
    <x v="9"/>
    <n v="8"/>
    <x v="0"/>
    <n v="26"/>
    <x v="292"/>
    <n v="160000"/>
    <n v="580000"/>
    <n v="50000"/>
    <n v="1290000"/>
    <n v="322500"/>
    <n v="1"/>
    <n v="6.8"/>
    <n v="25"/>
    <n v="8.1999999999999993"/>
    <n v="25"/>
    <s v="Creatures Inc."/>
    <n v="259"/>
    <x v="0"/>
    <x v="1"/>
  </r>
  <r>
    <s v="LEGO Batman: The Videogame"/>
    <x v="3"/>
    <n v="9"/>
    <x v="1"/>
    <x v="4"/>
    <n v="1"/>
    <x v="13"/>
    <n v="38"/>
    <x v="219"/>
    <n v="390000"/>
    <n v="0"/>
    <n v="190000"/>
    <n v="1300000"/>
    <n v="325000"/>
    <n v="1"/>
    <n v="7.5"/>
    <n v="24"/>
    <n v="7.7"/>
    <n v="33"/>
    <s v="Traveller's Tales"/>
    <n v="1181"/>
    <x v="3"/>
    <x v="1"/>
  </r>
  <r>
    <s v="Crysis 2"/>
    <x v="3"/>
    <n v="9"/>
    <x v="10"/>
    <x v="4"/>
    <n v="1"/>
    <x v="7"/>
    <n v="15"/>
    <x v="206"/>
    <n v="560000"/>
    <n v="60000"/>
    <n v="210000"/>
    <n v="1290000"/>
    <n v="322500"/>
    <n v="1"/>
    <n v="8.5"/>
    <n v="54"/>
    <n v="7.2"/>
    <n v="406"/>
    <s v="Crytek"/>
    <n v="266"/>
    <x v="1"/>
    <x v="1"/>
  </r>
  <r>
    <s v="Namco Museum DS"/>
    <x v="1"/>
    <n v="3"/>
    <x v="4"/>
    <x v="3"/>
    <n v="4"/>
    <x v="14"/>
    <n v="5"/>
    <x v="167"/>
    <n v="10000"/>
    <n v="60000"/>
    <n v="90000"/>
    <n v="1290000"/>
    <n v="322500"/>
    <n v="1"/>
    <n v="6.7"/>
    <n v="19"/>
    <n v="5.9"/>
    <n v="8"/>
    <s v="M2"/>
    <n v="690"/>
    <x v="0"/>
    <x v="1"/>
  </r>
  <r>
    <s v="Transformers"/>
    <x v="4"/>
    <n v="8"/>
    <x v="7"/>
    <x v="6"/>
    <n v="9"/>
    <x v="14"/>
    <n v="5"/>
    <x v="94"/>
    <n v="490000"/>
    <n v="0"/>
    <n v="160000"/>
    <n v="1280000"/>
    <n v="320000"/>
    <n v="1"/>
    <n v="7.5"/>
    <n v="51"/>
    <n v="8.6"/>
    <n v="27"/>
    <s v="Melbourne House"/>
    <n v="721"/>
    <x v="2"/>
    <x v="1"/>
  </r>
  <r>
    <s v="Dying Light"/>
    <x v="13"/>
    <n v="17"/>
    <x v="13"/>
    <x v="4"/>
    <n v="1"/>
    <x v="13"/>
    <n v="38"/>
    <x v="182"/>
    <n v="300000"/>
    <n v="10000"/>
    <n v="120000"/>
    <n v="1290000"/>
    <n v="322500"/>
    <n v="1"/>
    <n v="7.4"/>
    <n v="26"/>
    <n v="7.8"/>
    <n v="387"/>
    <s v="Techland"/>
    <n v="1136"/>
    <x v="1"/>
    <x v="1"/>
  </r>
  <r>
    <s v="Fallout 4"/>
    <x v="8"/>
    <n v="6"/>
    <x v="13"/>
    <x v="9"/>
    <n v="8"/>
    <x v="6"/>
    <n v="7"/>
    <x v="229"/>
    <n v="670000"/>
    <n v="0"/>
    <n v="100000"/>
    <n v="1280000"/>
    <n v="320000"/>
    <n v="1"/>
    <n v="8.4"/>
    <n v="38"/>
    <n v="5.4"/>
    <n v="7512"/>
    <s v="Bethesda Game Studios"/>
    <n v="128"/>
    <x v="1"/>
    <x v="1"/>
  </r>
  <r>
    <s v="Sonic Colors"/>
    <x v="1"/>
    <n v="3"/>
    <x v="5"/>
    <x v="2"/>
    <n v="5"/>
    <x v="18"/>
    <n v="29"/>
    <x v="255"/>
    <n v="470000"/>
    <n v="10000"/>
    <n v="120000"/>
    <n v="1290000"/>
    <n v="322500"/>
    <n v="1"/>
    <n v="7.9"/>
    <n v="26"/>
    <n v="7.9"/>
    <n v="66"/>
    <s v="Dimps Corporation"/>
    <n v="311"/>
    <x v="0"/>
    <x v="1"/>
  </r>
  <r>
    <s v="Assassin's Creed: Rogue"/>
    <x v="3"/>
    <n v="9"/>
    <x v="12"/>
    <x v="4"/>
    <n v="1"/>
    <x v="5"/>
    <n v="35"/>
    <x v="206"/>
    <n v="560000"/>
    <n v="60000"/>
    <n v="200000"/>
    <n v="1280000"/>
    <n v="320000"/>
    <n v="1"/>
    <n v="7.2"/>
    <n v="53"/>
    <n v="7.5"/>
    <n v="292"/>
    <s v="Ubisoft Sofia"/>
    <n v="1220"/>
    <x v="1"/>
    <x v="1"/>
  </r>
  <r>
    <s v="EA Playground"/>
    <x v="0"/>
    <n v="13"/>
    <x v="4"/>
    <x v="0"/>
    <n v="11"/>
    <x v="7"/>
    <n v="15"/>
    <x v="176"/>
    <n v="470000"/>
    <n v="0"/>
    <n v="130000"/>
    <n v="1280000"/>
    <n v="320000"/>
    <n v="1"/>
    <n v="6.6"/>
    <n v="32"/>
    <n v="7.6"/>
    <n v="30"/>
    <s v="EA Canada"/>
    <n v="339"/>
    <x v="0"/>
    <x v="1"/>
  </r>
  <r>
    <s v="Gold's Gym: Cardio Workout"/>
    <x v="0"/>
    <n v="13"/>
    <x v="1"/>
    <x v="0"/>
    <n v="11"/>
    <x v="5"/>
    <n v="35"/>
    <x v="160"/>
    <n v="30000"/>
    <n v="60000"/>
    <n v="90000"/>
    <n v="1280000"/>
    <n v="320000"/>
    <n v="1"/>
    <m/>
    <m/>
    <n v="8.4"/>
    <n v="13"/>
    <s v="Ubisoft"/>
    <n v="1199"/>
    <x v="0"/>
    <x v="0"/>
  </r>
  <r>
    <s v="The Elder Scrolls Online"/>
    <x v="13"/>
    <n v="17"/>
    <x v="13"/>
    <x v="9"/>
    <n v="8"/>
    <x v="6"/>
    <n v="7"/>
    <x v="76"/>
    <n v="380000"/>
    <n v="0"/>
    <n v="120000"/>
    <n v="1280000"/>
    <n v="320000"/>
    <n v="1"/>
    <n v="7.7"/>
    <n v="11"/>
    <n v="8.4"/>
    <n v="613"/>
    <s v="ZeniMax Media"/>
    <n v="1299"/>
    <x v="1"/>
    <x v="1"/>
  </r>
  <r>
    <s v="Imagine: Wedding Designer"/>
    <x v="1"/>
    <n v="3"/>
    <x v="1"/>
    <x v="8"/>
    <n v="10"/>
    <x v="5"/>
    <n v="35"/>
    <x v="224"/>
    <n v="590000"/>
    <n v="0"/>
    <n v="140000"/>
    <n v="1280000"/>
    <n v="320000"/>
    <n v="1"/>
    <m/>
    <m/>
    <m/>
    <m/>
    <s v="Lexis Numerique, Virtual Toys"/>
    <n v="672"/>
    <x v="0"/>
    <x v="1"/>
  </r>
  <r>
    <s v="Manhunt"/>
    <x v="4"/>
    <n v="8"/>
    <x v="15"/>
    <x v="4"/>
    <n v="1"/>
    <x v="2"/>
    <n v="32"/>
    <x v="94"/>
    <n v="490000"/>
    <n v="0"/>
    <n v="160000"/>
    <n v="1280000"/>
    <n v="320000"/>
    <n v="1"/>
    <n v="7.6"/>
    <n v="47"/>
    <n v="8.3000000000000007"/>
    <n v="136"/>
    <s v="Rockstar North"/>
    <n v="960"/>
    <x v="1"/>
    <x v="1"/>
  </r>
  <r>
    <s v="Need for Speed Carbon"/>
    <x v="0"/>
    <n v="13"/>
    <x v="0"/>
    <x v="1"/>
    <n v="7"/>
    <x v="7"/>
    <n v="15"/>
    <x v="307"/>
    <n v="660000"/>
    <n v="20000"/>
    <n v="150000"/>
    <n v="1280000"/>
    <n v="320000"/>
    <n v="1"/>
    <n v="6.7"/>
    <n v="21"/>
    <n v="7.3"/>
    <n v="26"/>
    <s v="EA Canada"/>
    <n v="339"/>
    <x v="3"/>
    <x v="1"/>
  </r>
  <r>
    <s v="Silent Hill 2"/>
    <x v="4"/>
    <n v="8"/>
    <x v="9"/>
    <x v="4"/>
    <n v="1"/>
    <x v="9"/>
    <n v="19"/>
    <x v="258"/>
    <n v="490000"/>
    <n v="0"/>
    <n v="160000"/>
    <n v="1270000"/>
    <n v="317500"/>
    <n v="1"/>
    <n v="8.9"/>
    <n v="34"/>
    <n v="8.9"/>
    <n v="557"/>
    <s v="KCET"/>
    <n v="631"/>
    <x v="1"/>
    <x v="1"/>
  </r>
  <r>
    <s v="Guitar Hero: Aerosmith"/>
    <x v="0"/>
    <n v="13"/>
    <x v="1"/>
    <x v="3"/>
    <n v="4"/>
    <x v="4"/>
    <n v="4"/>
    <x v="265"/>
    <n v="140000"/>
    <n v="0"/>
    <n v="100000"/>
    <n v="1270000"/>
    <n v="317500"/>
    <n v="1"/>
    <n v="7.3"/>
    <n v="16"/>
    <n v="7.2"/>
    <n v="19"/>
    <s v="Vicarious Visions"/>
    <n v="1247"/>
    <x v="2"/>
    <x v="1"/>
  </r>
  <r>
    <s v="The LEGO Movie Videogame"/>
    <x v="2"/>
    <n v="15"/>
    <x v="12"/>
    <x v="4"/>
    <n v="1"/>
    <x v="13"/>
    <n v="38"/>
    <x v="255"/>
    <n v="470000"/>
    <n v="0"/>
    <n v="110000"/>
    <n v="1270000"/>
    <n v="317500"/>
    <n v="1"/>
    <n v="6.9"/>
    <n v="8"/>
    <n v="7.2"/>
    <n v="26"/>
    <s v="TT Games"/>
    <n v="1195"/>
    <x v="3"/>
    <x v="1"/>
  </r>
  <r>
    <s v="The Sims 2: Nightlife"/>
    <x v="8"/>
    <n v="6"/>
    <x v="3"/>
    <x v="8"/>
    <n v="10"/>
    <x v="7"/>
    <n v="15"/>
    <x v="277"/>
    <n v="50000"/>
    <n v="0"/>
    <n v="0"/>
    <n v="1270000"/>
    <n v="317500"/>
    <n v="1"/>
    <n v="7.6"/>
    <n v="31"/>
    <n v="6.6"/>
    <n v="71"/>
    <s v="Maxis"/>
    <n v="714"/>
    <x v="2"/>
    <x v="1"/>
  </r>
  <r>
    <s v="Dark Souls II"/>
    <x v="3"/>
    <n v="9"/>
    <x v="12"/>
    <x v="9"/>
    <n v="8"/>
    <x v="15"/>
    <n v="25"/>
    <x v="332"/>
    <n v="330000"/>
    <n v="400000"/>
    <n v="150000"/>
    <n v="1280000"/>
    <n v="320000"/>
    <n v="1"/>
    <n v="9.1"/>
    <n v="69"/>
    <n v="8.1"/>
    <n v="1107"/>
    <s v="From Software"/>
    <n v="434"/>
    <x v="2"/>
    <x v="1"/>
  </r>
  <r>
    <s v="Kid Icarus: Uprising"/>
    <x v="5"/>
    <n v="1"/>
    <x v="11"/>
    <x v="4"/>
    <n v="1"/>
    <x v="0"/>
    <n v="26"/>
    <x v="257"/>
    <n v="350000"/>
    <n v="360000"/>
    <n v="70000"/>
    <n v="1260000"/>
    <n v="315000"/>
    <n v="1"/>
    <n v="8.3000000000000007"/>
    <n v="75"/>
    <n v="8.6999999999999993"/>
    <n v="487"/>
    <s v="Opus, Project Sora"/>
    <n v="842"/>
    <x v="3"/>
    <x v="1"/>
  </r>
  <r>
    <s v="Pokemon Mystery Dungeon: Gates to Infinity"/>
    <x v="5"/>
    <n v="1"/>
    <x v="11"/>
    <x v="9"/>
    <n v="8"/>
    <x v="0"/>
    <n v="26"/>
    <x v="321"/>
    <n v="290000"/>
    <n v="470000"/>
    <n v="70000"/>
    <n v="1270000"/>
    <n v="317500"/>
    <n v="1"/>
    <n v="5.9"/>
    <n v="46"/>
    <n v="6.3"/>
    <n v="134"/>
    <s v="Ninti, Spike Chunsoft"/>
    <n v="816"/>
    <x v="0"/>
    <x v="1"/>
  </r>
  <r>
    <s v="LEGO Batman: The Videogame"/>
    <x v="4"/>
    <n v="8"/>
    <x v="1"/>
    <x v="4"/>
    <n v="1"/>
    <x v="13"/>
    <n v="38"/>
    <x v="219"/>
    <n v="30000"/>
    <n v="0"/>
    <n v="520000"/>
    <n v="1270000"/>
    <n v="317500"/>
    <n v="1"/>
    <n v="7.7"/>
    <n v="8"/>
    <n v="8.9"/>
    <n v="17"/>
    <s v="Traveller's Tales"/>
    <n v="1181"/>
    <x v="3"/>
    <x v="1"/>
  </r>
  <r>
    <s v="NBA 2K9"/>
    <x v="2"/>
    <n v="15"/>
    <x v="1"/>
    <x v="0"/>
    <n v="11"/>
    <x v="2"/>
    <n v="32"/>
    <x v="230"/>
    <n v="160000"/>
    <n v="0"/>
    <n v="110000"/>
    <n v="1270000"/>
    <n v="317500"/>
    <n v="1"/>
    <n v="8.4"/>
    <n v="32"/>
    <n v="7.2"/>
    <n v="44"/>
    <s v="Visual Concepts"/>
    <n v="1259"/>
    <x v="0"/>
    <x v="1"/>
  </r>
  <r>
    <s v="Tony Hawk's Underground"/>
    <x v="7"/>
    <n v="16"/>
    <x v="15"/>
    <x v="0"/>
    <n v="11"/>
    <x v="4"/>
    <n v="4"/>
    <x v="273"/>
    <n v="370000"/>
    <n v="0"/>
    <n v="50000"/>
    <n v="1270000"/>
    <n v="317500"/>
    <n v="1"/>
    <n v="8.5"/>
    <n v="33"/>
    <n v="9.1"/>
    <n v="26"/>
    <s v="Neversoft Entertainment"/>
    <n v="793"/>
    <x v="2"/>
    <x v="1"/>
  </r>
  <r>
    <s v="Metal Gear Solid V: Ground Zeroes"/>
    <x v="6"/>
    <n v="10"/>
    <x v="12"/>
    <x v="4"/>
    <n v="1"/>
    <x v="9"/>
    <n v="19"/>
    <x v="307"/>
    <n v="470000"/>
    <n v="170000"/>
    <n v="180000"/>
    <n v="1270000"/>
    <n v="317500"/>
    <n v="1"/>
    <n v="7.5"/>
    <n v="70"/>
    <n v="6.2"/>
    <n v="1311"/>
    <s v="Kojima Productions"/>
    <n v="643"/>
    <x v="1"/>
    <x v="1"/>
  </r>
  <r>
    <s v="Mystery Case Files: MillionHeir"/>
    <x v="1"/>
    <n v="3"/>
    <x v="1"/>
    <x v="10"/>
    <n v="2"/>
    <x v="0"/>
    <n v="26"/>
    <x v="291"/>
    <n v="390000"/>
    <n v="0"/>
    <n v="120000"/>
    <n v="1260000"/>
    <n v="315000"/>
    <n v="1"/>
    <n v="6.5"/>
    <n v="28"/>
    <m/>
    <m/>
    <s v="Griptonite Games"/>
    <n v="497"/>
    <x v="0"/>
    <x v="1"/>
  </r>
  <r>
    <s v=".hack//Infection Part 1"/>
    <x v="4"/>
    <n v="8"/>
    <x v="8"/>
    <x v="9"/>
    <n v="8"/>
    <x v="14"/>
    <n v="5"/>
    <x v="296"/>
    <n v="380000"/>
    <n v="260000"/>
    <n v="130000"/>
    <n v="1260000"/>
    <n v="315000"/>
    <n v="1"/>
    <n v="7.5"/>
    <n v="35"/>
    <n v="8.5"/>
    <n v="60"/>
    <s v="CyberConnect2"/>
    <n v="272"/>
    <x v="2"/>
    <x v="1"/>
  </r>
  <r>
    <s v="Jillian Michaels' Fitness Ultimatum 2009"/>
    <x v="0"/>
    <n v="13"/>
    <x v="1"/>
    <x v="0"/>
    <n v="11"/>
    <x v="23"/>
    <n v="12"/>
    <x v="271"/>
    <n v="200000"/>
    <n v="0"/>
    <n v="110000"/>
    <n v="1270000"/>
    <n v="317500"/>
    <n v="1"/>
    <n v="3"/>
    <n v="4"/>
    <n v="2"/>
    <n v="23"/>
    <s v="3G Studios"/>
    <n v="18"/>
    <x v="0"/>
    <x v="1"/>
  </r>
  <r>
    <s v="Valkyria Chronicles"/>
    <x v="3"/>
    <n v="9"/>
    <x v="1"/>
    <x v="9"/>
    <n v="8"/>
    <x v="18"/>
    <n v="29"/>
    <x v="200"/>
    <n v="190000"/>
    <n v="240000"/>
    <n v="130000"/>
    <n v="1270000"/>
    <n v="317500"/>
    <n v="1"/>
    <n v="8.6"/>
    <n v="60"/>
    <n v="8.6"/>
    <n v="433"/>
    <s v="Sega"/>
    <n v="1010"/>
    <x v="2"/>
    <x v="0"/>
  </r>
  <r>
    <s v="WWE '12"/>
    <x v="2"/>
    <n v="15"/>
    <x v="10"/>
    <x v="7"/>
    <n v="3"/>
    <x v="19"/>
    <n v="34"/>
    <x v="294"/>
    <n v="400000"/>
    <n v="0"/>
    <n v="120000"/>
    <n v="1260000"/>
    <n v="315000"/>
    <n v="1"/>
    <n v="7.1"/>
    <n v="52"/>
    <n v="6.3"/>
    <n v="89"/>
    <s v="Yuke's"/>
    <n v="1293"/>
    <x v="2"/>
    <x v="1"/>
  </r>
  <r>
    <s v="Sonic Adventure DX: Director's Cut"/>
    <x v="11"/>
    <n v="5"/>
    <x v="15"/>
    <x v="2"/>
    <n v="5"/>
    <x v="18"/>
    <n v="29"/>
    <x v="267"/>
    <n v="300000"/>
    <n v="60000"/>
    <n v="30000"/>
    <n v="1260000"/>
    <n v="315000"/>
    <n v="1"/>
    <n v="5.7"/>
    <n v="27"/>
    <n v="7.9"/>
    <n v="139"/>
    <s v="Sonic Team"/>
    <n v="1056"/>
    <x v="0"/>
    <x v="1"/>
  </r>
  <r>
    <s v="WWE '13"/>
    <x v="2"/>
    <n v="15"/>
    <x v="11"/>
    <x v="4"/>
    <n v="1"/>
    <x v="19"/>
    <n v="34"/>
    <x v="219"/>
    <n v="440000"/>
    <n v="0"/>
    <n v="110000"/>
    <n v="1270000"/>
    <n v="317500"/>
    <n v="1"/>
    <n v="7.8"/>
    <n v="46"/>
    <n v="8"/>
    <n v="110"/>
    <s v="THQ, Yuke's"/>
    <n v="1164"/>
    <x v="2"/>
    <x v="1"/>
  </r>
  <r>
    <s v="Final Fantasy X / X-2 HD Remaster"/>
    <x v="3"/>
    <n v="9"/>
    <x v="6"/>
    <x v="9"/>
    <n v="8"/>
    <x v="10"/>
    <n v="31"/>
    <x v="254"/>
    <n v="360000"/>
    <n v="320000"/>
    <n v="160000"/>
    <n v="1270000"/>
    <n v="317500"/>
    <n v="1"/>
    <n v="8.5"/>
    <n v="50"/>
    <n v="8.5"/>
    <n v="332"/>
    <s v="Virtuos"/>
    <n v="1256"/>
    <x v="2"/>
    <x v="1"/>
  </r>
  <r>
    <s v="Need for Speed Rivals"/>
    <x v="3"/>
    <n v="9"/>
    <x v="6"/>
    <x v="1"/>
    <n v="7"/>
    <x v="7"/>
    <n v="15"/>
    <x v="326"/>
    <n v="690000"/>
    <n v="50000"/>
    <n v="190000"/>
    <n v="1260000"/>
    <n v="315000"/>
    <n v="1"/>
    <n v="8"/>
    <n v="6"/>
    <n v="4.9000000000000004"/>
    <n v="123"/>
    <s v="Ghost Games"/>
    <n v="479"/>
    <x v="3"/>
    <x v="1"/>
  </r>
  <r>
    <s v="EA Sports Active 2"/>
    <x v="0"/>
    <n v="13"/>
    <x v="5"/>
    <x v="0"/>
    <n v="11"/>
    <x v="7"/>
    <n v="15"/>
    <x v="299"/>
    <n v="390000"/>
    <n v="0"/>
    <n v="110000"/>
    <n v="1260000"/>
    <n v="315000"/>
    <n v="1"/>
    <n v="7.9"/>
    <n v="8"/>
    <n v="8.1"/>
    <n v="22"/>
    <s v="EA Canada"/>
    <n v="339"/>
    <x v="0"/>
    <x v="1"/>
  </r>
  <r>
    <s v="Rockstar Games presents Table Tennis"/>
    <x v="0"/>
    <n v="13"/>
    <x v="4"/>
    <x v="0"/>
    <n v="11"/>
    <x v="2"/>
    <n v="32"/>
    <x v="305"/>
    <n v="720000"/>
    <n v="0"/>
    <n v="150000"/>
    <n v="1260000"/>
    <n v="315000"/>
    <n v="1"/>
    <n v="6.8"/>
    <n v="36"/>
    <n v="5.8"/>
    <n v="21"/>
    <s v="Rockstar San Diego"/>
    <n v="961"/>
    <x v="0"/>
    <x v="1"/>
  </r>
  <r>
    <s v="Football Manager 2011"/>
    <x v="8"/>
    <n v="6"/>
    <x v="5"/>
    <x v="0"/>
    <n v="11"/>
    <x v="18"/>
    <n v="29"/>
    <x v="322"/>
    <n v="1010000"/>
    <n v="0"/>
    <n v="250000"/>
    <n v="1260000"/>
    <n v="315000"/>
    <n v="1"/>
    <n v="8.5"/>
    <n v="23"/>
    <n v="8.4"/>
    <n v="77"/>
    <s v="Sports Interactive"/>
    <n v="1074"/>
    <x v="0"/>
    <x v="1"/>
  </r>
  <r>
    <s v="Tamagotchi Connection: Corner Shop"/>
    <x v="1"/>
    <n v="3"/>
    <x v="3"/>
    <x v="8"/>
    <n v="10"/>
    <x v="14"/>
    <n v="5"/>
    <x v="144"/>
    <n v="20000"/>
    <n v="1120000"/>
    <n v="10000"/>
    <n v="1250000"/>
    <n v="312500"/>
    <n v="1"/>
    <n v="5.9"/>
    <n v="20"/>
    <n v="7.7"/>
    <n v="6"/>
    <s v="NanaOn-Sha"/>
    <n v="774"/>
    <x v="0"/>
    <x v="1"/>
  </r>
  <r>
    <s v="Tomb Raider: Underworld"/>
    <x v="3"/>
    <n v="9"/>
    <x v="1"/>
    <x v="4"/>
    <n v="1"/>
    <x v="16"/>
    <n v="14"/>
    <x v="307"/>
    <n v="550000"/>
    <n v="50000"/>
    <n v="220000"/>
    <n v="1270000"/>
    <n v="317500"/>
    <n v="1"/>
    <n v="7.5"/>
    <n v="42"/>
    <n v="7.2"/>
    <n v="166"/>
    <s v="Nixxes Software"/>
    <n v="820"/>
    <x v="2"/>
    <x v="1"/>
  </r>
  <r>
    <s v="LEGO Battles"/>
    <x v="1"/>
    <n v="3"/>
    <x v="2"/>
    <x v="11"/>
    <n v="12"/>
    <x v="13"/>
    <n v="38"/>
    <x v="302"/>
    <n v="370000"/>
    <n v="0"/>
    <n v="110000"/>
    <n v="1250000"/>
    <n v="312500"/>
    <n v="1"/>
    <n v="6.5"/>
    <n v="29"/>
    <n v="8.9"/>
    <n v="51"/>
    <s v="Hellbent Games"/>
    <n v="520"/>
    <x v="0"/>
    <x v="1"/>
  </r>
  <r>
    <s v="NBA Live 2001"/>
    <x v="14"/>
    <n v="7"/>
    <x v="16"/>
    <x v="0"/>
    <n v="11"/>
    <x v="7"/>
    <n v="15"/>
    <x v="311"/>
    <n v="470000"/>
    <n v="0"/>
    <n v="80000"/>
    <n v="1250000"/>
    <n v="312500"/>
    <n v="1"/>
    <n v="8.6"/>
    <n v="10"/>
    <n v="8"/>
    <n v="6"/>
    <s v="EA Sports"/>
    <n v="356"/>
    <x v="0"/>
    <x v="1"/>
  </r>
  <r>
    <s v="Saints Row IV"/>
    <x v="3"/>
    <n v="9"/>
    <x v="6"/>
    <x v="4"/>
    <n v="1"/>
    <x v="23"/>
    <n v="12"/>
    <x v="309"/>
    <n v="410000"/>
    <n v="90000"/>
    <n v="190000"/>
    <n v="1250000"/>
    <n v="312500"/>
    <n v="1"/>
    <n v="7.6"/>
    <n v="26"/>
    <n v="6.3"/>
    <n v="278"/>
    <s v="Volition Inc."/>
    <n v="1267"/>
    <x v="1"/>
    <x v="1"/>
  </r>
  <r>
    <s v="Star Wars: The Force Unleashed"/>
    <x v="4"/>
    <n v="8"/>
    <x v="1"/>
    <x v="4"/>
    <n v="1"/>
    <x v="11"/>
    <n v="20"/>
    <x v="296"/>
    <n v="0"/>
    <n v="10000"/>
    <n v="750000"/>
    <n v="1250000"/>
    <n v="312500"/>
    <n v="1"/>
    <n v="6.8"/>
    <n v="7"/>
    <n v="7.4"/>
    <n v="33"/>
    <s v="Krome Studios"/>
    <n v="652"/>
    <x v="2"/>
    <x v="1"/>
  </r>
  <r>
    <s v="Watch Dogs"/>
    <x v="2"/>
    <n v="15"/>
    <x v="12"/>
    <x v="4"/>
    <n v="1"/>
    <x v="5"/>
    <n v="35"/>
    <x v="219"/>
    <n v="410000"/>
    <n v="10000"/>
    <n v="110000"/>
    <n v="1250000"/>
    <n v="312500"/>
    <n v="1"/>
    <m/>
    <m/>
    <n v="5"/>
    <n v="332"/>
    <s v="Ubisoft Montreal"/>
    <n v="1207"/>
    <x v="1"/>
    <x v="1"/>
  </r>
  <r>
    <s v="SOCOM: U.S. Navy SEALs Confrontation"/>
    <x v="3"/>
    <n v="9"/>
    <x v="1"/>
    <x v="6"/>
    <n v="9"/>
    <x v="3"/>
    <n v="30"/>
    <x v="276"/>
    <n v="160000"/>
    <n v="20000"/>
    <n v="130000"/>
    <n v="1250000"/>
    <n v="312500"/>
    <n v="1"/>
    <n v="6.3"/>
    <n v="64"/>
    <n v="6.9"/>
    <n v="223"/>
    <s v="Slant Six"/>
    <n v="1042"/>
    <x v="1"/>
    <x v="1"/>
  </r>
  <r>
    <s v="Need for Speed: Most Wanted"/>
    <x v="2"/>
    <n v="15"/>
    <x v="3"/>
    <x v="1"/>
    <n v="7"/>
    <x v="7"/>
    <n v="15"/>
    <x v="230"/>
    <n v="130000"/>
    <n v="20000"/>
    <n v="100000"/>
    <n v="1250000"/>
    <n v="312500"/>
    <n v="1"/>
    <n v="8.3000000000000007"/>
    <n v="54"/>
    <n v="8.5"/>
    <n v="134"/>
    <s v="EA Canada"/>
    <n v="339"/>
    <x v="2"/>
    <x v="1"/>
  </r>
  <r>
    <s v="Pokemon XD: Gale of Darkness"/>
    <x v="11"/>
    <n v="5"/>
    <x v="3"/>
    <x v="9"/>
    <n v="8"/>
    <x v="0"/>
    <n v="26"/>
    <x v="200"/>
    <n v="190000"/>
    <n v="310000"/>
    <n v="30000"/>
    <n v="1240000"/>
    <n v="310000"/>
    <n v="1"/>
    <n v="6.4"/>
    <n v="27"/>
    <n v="8.3000000000000007"/>
    <n v="74"/>
    <s v="Genius Sonority Inc."/>
    <n v="473"/>
    <x v="0"/>
    <x v="1"/>
  </r>
  <r>
    <s v="Black"/>
    <x v="4"/>
    <n v="8"/>
    <x v="0"/>
    <x v="6"/>
    <n v="9"/>
    <x v="7"/>
    <n v="15"/>
    <x v="236"/>
    <n v="40000"/>
    <n v="30000"/>
    <n v="160000"/>
    <n v="1240000"/>
    <n v="310000"/>
    <n v="1"/>
    <n v="7.9"/>
    <n v="62"/>
    <n v="8.4"/>
    <n v="194"/>
    <s v="Criterion Games"/>
    <n v="261"/>
    <x v="1"/>
    <x v="1"/>
  </r>
  <r>
    <s v="Tom Clancy's Rainbow Six: Vegas"/>
    <x v="3"/>
    <n v="9"/>
    <x v="4"/>
    <x v="6"/>
    <n v="9"/>
    <x v="5"/>
    <n v="35"/>
    <x v="102"/>
    <n v="530000"/>
    <n v="30000"/>
    <n v="220000"/>
    <n v="1250000"/>
    <n v="312500"/>
    <n v="1"/>
    <n v="8.6"/>
    <n v="32"/>
    <n v="7.6"/>
    <n v="81"/>
    <s v="Ubisoft Montreal"/>
    <n v="1207"/>
    <x v="1"/>
    <x v="1"/>
  </r>
  <r>
    <s v="LittleBigPlanet PS Vita"/>
    <x v="15"/>
    <n v="12"/>
    <x v="11"/>
    <x v="2"/>
    <n v="5"/>
    <x v="3"/>
    <n v="30"/>
    <x v="308"/>
    <n v="610000"/>
    <n v="20000"/>
    <n v="270000"/>
    <n v="1250000"/>
    <n v="312500"/>
    <n v="1"/>
    <n v="8.8000000000000007"/>
    <n v="71"/>
    <n v="8.6"/>
    <n v="348"/>
    <s v="Tarsier Studios, Double Eleven"/>
    <n v="1128"/>
    <x v="0"/>
    <x v="1"/>
  </r>
  <r>
    <s v="Pokemon Super Mystery Dungeon"/>
    <x v="5"/>
    <n v="1"/>
    <x v="13"/>
    <x v="9"/>
    <n v="8"/>
    <x v="0"/>
    <n v="26"/>
    <x v="257"/>
    <n v="350000"/>
    <n v="340000"/>
    <n v="80000"/>
    <n v="1250000"/>
    <n v="312500"/>
    <n v="1"/>
    <n v="6.9"/>
    <n v="44"/>
    <n v="8.8000000000000007"/>
    <n v="190"/>
    <s v="Spike Chunsoft Co. Ltd., Spike Chunsoft"/>
    <n v="1070"/>
    <x v="0"/>
    <x v="1"/>
  </r>
  <r>
    <s v="RollerCoaster Tycoon 2"/>
    <x v="8"/>
    <n v="6"/>
    <x v="8"/>
    <x v="11"/>
    <n v="12"/>
    <x v="14"/>
    <n v="5"/>
    <x v="170"/>
    <n v="50000"/>
    <n v="0"/>
    <n v="0"/>
    <n v="1240000"/>
    <n v="310000"/>
    <n v="1"/>
    <n v="7.4"/>
    <n v="22"/>
    <n v="8.5"/>
    <n v="135"/>
    <s v="Chris Sawyer"/>
    <n v="218"/>
    <x v="0"/>
    <x v="1"/>
  </r>
  <r>
    <s v="Lara Croft Tomb Raider: The Angel of Darkness"/>
    <x v="4"/>
    <n v="8"/>
    <x v="15"/>
    <x v="4"/>
    <n v="1"/>
    <x v="16"/>
    <n v="14"/>
    <x v="118"/>
    <n v="480000"/>
    <n v="0"/>
    <n v="160000"/>
    <n v="1250000"/>
    <n v="312500"/>
    <n v="1"/>
    <n v="5.2"/>
    <n v="37"/>
    <n v="6.2"/>
    <n v="106"/>
    <s v="Core Design Ltd."/>
    <n v="247"/>
    <x v="2"/>
    <x v="1"/>
  </r>
  <r>
    <s v="Tom Clancy's Splinter Cell: Pandora Tomorrow"/>
    <x v="4"/>
    <n v="8"/>
    <x v="7"/>
    <x v="4"/>
    <n v="1"/>
    <x v="5"/>
    <n v="35"/>
    <x v="284"/>
    <n v="560000"/>
    <n v="0"/>
    <n v="170000"/>
    <n v="1250000"/>
    <n v="312500"/>
    <n v="1"/>
    <n v="8.6999999999999993"/>
    <n v="45"/>
    <n v="8.6"/>
    <n v="34"/>
    <s v="Ubisoft Shanghai"/>
    <n v="1218"/>
    <x v="2"/>
    <x v="1"/>
  </r>
  <r>
    <s v="Ratchet: Deadlocked"/>
    <x v="4"/>
    <n v="8"/>
    <x v="3"/>
    <x v="6"/>
    <n v="9"/>
    <x v="3"/>
    <n v="30"/>
    <x v="273"/>
    <n v="30000"/>
    <n v="220000"/>
    <n v="140000"/>
    <n v="1240000"/>
    <n v="310000"/>
    <n v="1"/>
    <n v="8.1"/>
    <n v="51"/>
    <n v="8.9"/>
    <n v="155"/>
    <s v="Insomniac Games"/>
    <n v="578"/>
    <x v="2"/>
    <x v="1"/>
  </r>
  <r>
    <s v="Ridge Racer V"/>
    <x v="4"/>
    <n v="8"/>
    <x v="16"/>
    <x v="4"/>
    <n v="1"/>
    <x v="15"/>
    <n v="25"/>
    <x v="325"/>
    <n v="190000"/>
    <n v="750000"/>
    <n v="60000"/>
    <n v="1240000"/>
    <n v="310000"/>
    <n v="1"/>
    <n v="7.8"/>
    <n v="20"/>
    <n v="7.7"/>
    <n v="6"/>
    <s v="Namco"/>
    <n v="767"/>
    <x v="0"/>
    <x v="1"/>
  </r>
  <r>
    <s v="WWE SmackDown vs. Raw 2009"/>
    <x v="4"/>
    <n v="8"/>
    <x v="1"/>
    <x v="7"/>
    <n v="3"/>
    <x v="19"/>
    <n v="34"/>
    <x v="255"/>
    <n v="0"/>
    <n v="0"/>
    <n v="550000"/>
    <n v="1240000"/>
    <n v="310000"/>
    <n v="1"/>
    <n v="7.8"/>
    <n v="9"/>
    <n v="6.9"/>
    <n v="34"/>
    <s v="Yuke's"/>
    <n v="1293"/>
    <x v="2"/>
    <x v="1"/>
  </r>
  <r>
    <s v="Star Wars Episode III: Revenge of the Sith"/>
    <x v="7"/>
    <n v="16"/>
    <x v="3"/>
    <x v="4"/>
    <n v="1"/>
    <x v="4"/>
    <n v="4"/>
    <x v="293"/>
    <n v="380000"/>
    <n v="0"/>
    <n v="40000"/>
    <n v="1240000"/>
    <n v="310000"/>
    <n v="1"/>
    <n v="6.1"/>
    <n v="44"/>
    <n v="8.1"/>
    <n v="54"/>
    <s v="Double Helix Games"/>
    <n v="325"/>
    <x v="2"/>
    <x v="1"/>
  </r>
  <r>
    <s v="[Prototype]"/>
    <x v="3"/>
    <n v="9"/>
    <x v="2"/>
    <x v="4"/>
    <n v="1"/>
    <x v="4"/>
    <n v="4"/>
    <x v="111"/>
    <n v="400000"/>
    <n v="0"/>
    <n v="190000"/>
    <n v="1240000"/>
    <n v="310000"/>
    <n v="1"/>
    <n v="7.9"/>
    <n v="53"/>
    <n v="7.7"/>
    <n v="308"/>
    <s v="Radical Entertainment"/>
    <n v="915"/>
    <x v="1"/>
    <x v="1"/>
  </r>
  <r>
    <s v="FIFA Street"/>
    <x v="3"/>
    <n v="9"/>
    <x v="11"/>
    <x v="0"/>
    <n v="11"/>
    <x v="7"/>
    <n v="15"/>
    <x v="162"/>
    <n v="890000"/>
    <n v="0"/>
    <n v="230000"/>
    <n v="1240000"/>
    <n v="310000"/>
    <n v="1"/>
    <n v="7.6"/>
    <n v="36"/>
    <n v="6.4"/>
    <n v="66"/>
    <s v="EA Sports"/>
    <n v="356"/>
    <x v="0"/>
    <x v="1"/>
  </r>
  <r>
    <s v="Frogger: The Great Quest"/>
    <x v="4"/>
    <n v="8"/>
    <x v="9"/>
    <x v="2"/>
    <n v="5"/>
    <x v="9"/>
    <n v="19"/>
    <x v="193"/>
    <n v="470000"/>
    <n v="0"/>
    <n v="160000"/>
    <n v="1230000"/>
    <n v="307500"/>
    <n v="1"/>
    <n v="3.2"/>
    <n v="6"/>
    <n v="4.5999999999999996"/>
    <n v="29"/>
    <s v="Konami"/>
    <n v="646"/>
    <x v="0"/>
    <x v="1"/>
  </r>
  <r>
    <s v="Madden NFL 17"/>
    <x v="13"/>
    <n v="17"/>
    <x v="14"/>
    <x v="0"/>
    <n v="11"/>
    <x v="7"/>
    <n v="15"/>
    <x v="272"/>
    <n v="20000"/>
    <n v="0"/>
    <n v="130000"/>
    <n v="1230000"/>
    <n v="307500"/>
    <n v="1"/>
    <n v="8.3000000000000007"/>
    <n v="30"/>
    <n v="5.9"/>
    <n v="39"/>
    <s v="EA Sports"/>
    <n v="356"/>
    <x v="0"/>
    <x v="1"/>
  </r>
  <r>
    <s v="Ninja Gaiden"/>
    <x v="7"/>
    <n v="16"/>
    <x v="7"/>
    <x v="4"/>
    <n v="1"/>
    <x v="1"/>
    <n v="23"/>
    <x v="155"/>
    <n v="200000"/>
    <n v="70000"/>
    <n v="40000"/>
    <n v="1230000"/>
    <n v="307500"/>
    <n v="1"/>
    <n v="9.1"/>
    <n v="89"/>
    <n v="8.8000000000000007"/>
    <n v="152"/>
    <s v="Team Ninja"/>
    <n v="1133"/>
    <x v="1"/>
    <x v="1"/>
  </r>
  <r>
    <s v="Driv3r"/>
    <x v="4"/>
    <n v="8"/>
    <x v="7"/>
    <x v="1"/>
    <n v="7"/>
    <x v="14"/>
    <n v="5"/>
    <x v="193"/>
    <n v="470000"/>
    <n v="0"/>
    <n v="160000"/>
    <n v="1230000"/>
    <n v="307500"/>
    <n v="1"/>
    <n v="5.7"/>
    <n v="51"/>
    <n v="5.5"/>
    <n v="102"/>
    <s v="Reflections Interactive"/>
    <n v="944"/>
    <x v="1"/>
    <x v="1"/>
  </r>
  <r>
    <s v="Assassin's Creed: Bloodlines"/>
    <x v="9"/>
    <n v="11"/>
    <x v="2"/>
    <x v="4"/>
    <n v="1"/>
    <x v="5"/>
    <n v="35"/>
    <x v="254"/>
    <n v="470000"/>
    <n v="50000"/>
    <n v="280000"/>
    <n v="1230000"/>
    <n v="307500"/>
    <n v="1"/>
    <n v="6.3"/>
    <n v="38"/>
    <n v="7.2"/>
    <n v="69"/>
    <s v="Griptonite Games"/>
    <n v="497"/>
    <x v="1"/>
    <x v="1"/>
  </r>
  <r>
    <s v="LEGO The Lord of the Rings"/>
    <x v="2"/>
    <n v="15"/>
    <x v="11"/>
    <x v="4"/>
    <n v="1"/>
    <x v="13"/>
    <n v="38"/>
    <x v="260"/>
    <n v="490000"/>
    <n v="0"/>
    <n v="110000"/>
    <n v="1240000"/>
    <n v="310000"/>
    <n v="1"/>
    <n v="8"/>
    <n v="49"/>
    <n v="8.5"/>
    <n v="73"/>
    <s v="TT Games"/>
    <n v="1195"/>
    <x v="3"/>
    <x v="1"/>
  </r>
  <r>
    <s v="SpongeBob SquarePants: Battle for Bikini Bottom"/>
    <x v="12"/>
    <n v="4"/>
    <x v="15"/>
    <x v="2"/>
    <n v="5"/>
    <x v="19"/>
    <n v="34"/>
    <x v="156"/>
    <n v="330000"/>
    <n v="0"/>
    <n v="20000"/>
    <n v="1230000"/>
    <n v="307500"/>
    <n v="1"/>
    <m/>
    <m/>
    <n v="7.3"/>
    <n v="6"/>
    <s v="Vicarious Visions"/>
    <n v="1247"/>
    <x v="0"/>
    <x v="1"/>
  </r>
  <r>
    <s v="Hyrule Warriors"/>
    <x v="10"/>
    <n v="14"/>
    <x v="12"/>
    <x v="4"/>
    <n v="1"/>
    <x v="0"/>
    <n v="26"/>
    <x v="149"/>
    <n v="420000"/>
    <n v="130000"/>
    <n v="100000"/>
    <n v="1230000"/>
    <n v="307500"/>
    <n v="1"/>
    <n v="7.6"/>
    <n v="81"/>
    <n v="8.3000000000000007"/>
    <n v="662"/>
    <s v="Omega Force"/>
    <n v="833"/>
    <x v="2"/>
    <x v="1"/>
  </r>
  <r>
    <s v="Donkey Kong Country 2"/>
    <x v="12"/>
    <n v="4"/>
    <x v="7"/>
    <x v="2"/>
    <n v="5"/>
    <x v="0"/>
    <n v="26"/>
    <x v="241"/>
    <n v="270000"/>
    <n v="120000"/>
    <n v="40000"/>
    <n v="1220000"/>
    <n v="305000"/>
    <n v="1"/>
    <n v="8"/>
    <n v="22"/>
    <n v="9.1"/>
    <n v="37"/>
    <s v="Rare Ltd."/>
    <n v="919"/>
    <x v="0"/>
    <x v="1"/>
  </r>
  <r>
    <s v="Guitar Hero: Aerosmith"/>
    <x v="2"/>
    <n v="15"/>
    <x v="1"/>
    <x v="3"/>
    <n v="4"/>
    <x v="4"/>
    <n v="4"/>
    <x v="230"/>
    <n v="130000"/>
    <n v="0"/>
    <n v="100000"/>
    <n v="1230000"/>
    <n v="307500"/>
    <n v="1"/>
    <n v="7"/>
    <n v="59"/>
    <n v="6.7"/>
    <n v="48"/>
    <s v="Neversoft Entertainment"/>
    <n v="793"/>
    <x v="2"/>
    <x v="1"/>
  </r>
  <r>
    <s v="Need for Speed Carbon"/>
    <x v="3"/>
    <n v="9"/>
    <x v="0"/>
    <x v="1"/>
    <n v="7"/>
    <x v="7"/>
    <n v="15"/>
    <x v="296"/>
    <n v="500000"/>
    <n v="30000"/>
    <n v="200000"/>
    <n v="1220000"/>
    <n v="305000"/>
    <n v="1"/>
    <n v="7.5"/>
    <n v="31"/>
    <n v="7.3"/>
    <n v="42"/>
    <s v="EA Canada"/>
    <n v="339"/>
    <x v="3"/>
    <x v="1"/>
  </r>
  <r>
    <s v="Ben 10: Protector of Earth"/>
    <x v="0"/>
    <n v="13"/>
    <x v="4"/>
    <x v="4"/>
    <n v="1"/>
    <x v="29"/>
    <n v="11"/>
    <x v="315"/>
    <n v="550000"/>
    <n v="0"/>
    <n v="130000"/>
    <n v="1220000"/>
    <n v="305000"/>
    <n v="1"/>
    <n v="6.3"/>
    <n v="6"/>
    <n v="7.7"/>
    <n v="9"/>
    <s v="High Voltage Software"/>
    <n v="526"/>
    <x v="3"/>
    <x v="1"/>
  </r>
  <r>
    <s v="2010 FIFA World Cup South Africa"/>
    <x v="3"/>
    <n v="9"/>
    <x v="5"/>
    <x v="0"/>
    <n v="11"/>
    <x v="7"/>
    <n v="15"/>
    <x v="274"/>
    <n v="640000"/>
    <n v="70000"/>
    <n v="220000"/>
    <n v="1230000"/>
    <n v="307500"/>
    <n v="1"/>
    <n v="8.1999999999999993"/>
    <n v="56"/>
    <n v="7.8"/>
    <n v="57"/>
    <s v="EA Canada"/>
    <n v="339"/>
    <x v="0"/>
    <x v="1"/>
  </r>
  <r>
    <s v="Tales of Xillia"/>
    <x v="3"/>
    <n v="9"/>
    <x v="10"/>
    <x v="9"/>
    <n v="8"/>
    <x v="15"/>
    <n v="25"/>
    <x v="268"/>
    <n v="180000"/>
    <n v="670000"/>
    <n v="90000"/>
    <n v="1230000"/>
    <n v="307500"/>
    <n v="1"/>
    <n v="7.8"/>
    <n v="65"/>
    <n v="8.1999999999999993"/>
    <n v="468"/>
    <s v="Bandai Namco Games"/>
    <n v="114"/>
    <x v="2"/>
    <x v="1"/>
  </r>
  <r>
    <s v="Diddy Kong Racing DS"/>
    <x v="1"/>
    <n v="3"/>
    <x v="4"/>
    <x v="1"/>
    <n v="7"/>
    <x v="0"/>
    <n v="26"/>
    <x v="113"/>
    <n v="30000"/>
    <n v="0"/>
    <n v="90000"/>
    <n v="1210000"/>
    <n v="302500"/>
    <n v="1"/>
    <n v="6.3"/>
    <n v="39"/>
    <n v="7.5"/>
    <n v="27"/>
    <s v="Rare Ltd."/>
    <n v="919"/>
    <x v="0"/>
    <x v="1"/>
  </r>
  <r>
    <s v="Marrison Power Tennis"/>
    <x v="11"/>
    <n v="5"/>
    <x v="7"/>
    <x v="0"/>
    <n v="11"/>
    <x v="0"/>
    <n v="26"/>
    <x v="149"/>
    <n v="160000"/>
    <n v="460000"/>
    <n v="30000"/>
    <n v="1230000"/>
    <n v="307500"/>
    <n v="1"/>
    <n v="8"/>
    <n v="43"/>
    <n v="8.5"/>
    <n v="48"/>
    <s v="Camelot Software Planning"/>
    <n v="200"/>
    <x v="0"/>
    <x v="1"/>
  </r>
  <r>
    <s v="Golden Sun: The Lost Age"/>
    <x v="12"/>
    <n v="4"/>
    <x v="8"/>
    <x v="9"/>
    <n v="8"/>
    <x v="0"/>
    <n v="26"/>
    <x v="118"/>
    <n v="270000"/>
    <n v="270000"/>
    <n v="70000"/>
    <n v="1220000"/>
    <n v="305000"/>
    <n v="1"/>
    <n v="8.6"/>
    <n v="29"/>
    <n v="9.5"/>
    <n v="150"/>
    <s v="Camelot Software Planning"/>
    <n v="200"/>
    <x v="0"/>
    <x v="1"/>
  </r>
  <r>
    <s v="Max Payne"/>
    <x v="7"/>
    <n v="16"/>
    <x v="9"/>
    <x v="6"/>
    <n v="9"/>
    <x v="2"/>
    <n v="32"/>
    <x v="312"/>
    <n v="190000"/>
    <n v="0"/>
    <n v="50000"/>
    <n v="1220000"/>
    <n v="305000"/>
    <n v="1"/>
    <n v="8.9"/>
    <n v="24"/>
    <n v="8.3000000000000007"/>
    <n v="61"/>
    <s v="neo Software"/>
    <n v="786"/>
    <x v="1"/>
    <x v="1"/>
  </r>
  <r>
    <s v="NBA 2K2"/>
    <x v="4"/>
    <n v="8"/>
    <x v="8"/>
    <x v="0"/>
    <n v="11"/>
    <x v="18"/>
    <n v="29"/>
    <x v="204"/>
    <n v="460000"/>
    <n v="10000"/>
    <n v="150000"/>
    <n v="1210000"/>
    <n v="302500"/>
    <n v="1"/>
    <n v="8.9"/>
    <n v="19"/>
    <n v="7.8"/>
    <n v="16"/>
    <s v="Visual Concepts"/>
    <n v="1259"/>
    <x v="0"/>
    <x v="1"/>
  </r>
  <r>
    <s v="Cars"/>
    <x v="4"/>
    <n v="8"/>
    <x v="0"/>
    <x v="1"/>
    <n v="7"/>
    <x v="19"/>
    <n v="34"/>
    <x v="236"/>
    <n v="40000"/>
    <n v="0"/>
    <n v="160000"/>
    <n v="1210000"/>
    <n v="302500"/>
    <n v="1"/>
    <n v="7.1"/>
    <n v="30"/>
    <n v="8.4"/>
    <n v="12"/>
    <s v="Rainbow Studios"/>
    <n v="918"/>
    <x v="0"/>
    <x v="1"/>
  </r>
  <r>
    <s v="Fuzion Frenzy"/>
    <x v="7"/>
    <n v="16"/>
    <x v="9"/>
    <x v="3"/>
    <n v="4"/>
    <x v="1"/>
    <n v="23"/>
    <x v="178"/>
    <n v="240000"/>
    <n v="0"/>
    <n v="40000"/>
    <n v="1210000"/>
    <n v="302500"/>
    <n v="1"/>
    <n v="7"/>
    <n v="28"/>
    <n v="6.9"/>
    <n v="16"/>
    <s v="Blitz Games"/>
    <n v="158"/>
    <x v="0"/>
    <x v="1"/>
  </r>
  <r>
    <s v="Call of War: Finest Hour"/>
    <x v="7"/>
    <n v="16"/>
    <x v="7"/>
    <x v="6"/>
    <n v="9"/>
    <x v="4"/>
    <n v="4"/>
    <x v="76"/>
    <n v="400000"/>
    <n v="0"/>
    <n v="40000"/>
    <n v="1220000"/>
    <n v="305000"/>
    <n v="1"/>
    <n v="7.3"/>
    <n v="55"/>
    <n v="7.8"/>
    <n v="22"/>
    <s v="Spark Unlimited"/>
    <n v="1062"/>
    <x v="2"/>
    <x v="1"/>
  </r>
  <r>
    <s v="Final Fantasy IV"/>
    <x v="1"/>
    <n v="3"/>
    <x v="4"/>
    <x v="8"/>
    <n v="10"/>
    <x v="10"/>
    <n v="31"/>
    <x v="229"/>
    <n v="40000"/>
    <n v="620000"/>
    <n v="50000"/>
    <n v="1220000"/>
    <n v="305000"/>
    <n v="1"/>
    <n v="8.5"/>
    <n v="52"/>
    <n v="7.7"/>
    <n v="164"/>
    <s v="Matrix Software"/>
    <n v="711"/>
    <x v="3"/>
    <x v="1"/>
  </r>
  <r>
    <s v="Star Wars: Battlefront II"/>
    <x v="9"/>
    <n v="11"/>
    <x v="3"/>
    <x v="6"/>
    <n v="9"/>
    <x v="11"/>
    <n v="20"/>
    <x v="184"/>
    <n v="50000"/>
    <n v="10000"/>
    <n v="100000"/>
    <n v="1210000"/>
    <n v="302500"/>
    <n v="1"/>
    <n v="6.9"/>
    <n v="22"/>
    <n v="8.5"/>
    <n v="111"/>
    <s v="Savage Entertainment"/>
    <n v="987"/>
    <x v="2"/>
    <x v="1"/>
  </r>
  <r>
    <s v="Super Street Fighter IV: 3D Edition"/>
    <x v="5"/>
    <n v="1"/>
    <x v="10"/>
    <x v="7"/>
    <n v="3"/>
    <x v="12"/>
    <n v="8"/>
    <x v="224"/>
    <n v="440000"/>
    <n v="140000"/>
    <n v="90000"/>
    <n v="1220000"/>
    <n v="305000"/>
    <n v="1"/>
    <n v="8.5"/>
    <n v="69"/>
    <n v="8.1"/>
    <n v="206"/>
    <s v="Capcom"/>
    <n v="202"/>
    <x v="2"/>
    <x v="0"/>
  </r>
  <r>
    <s v="Sly Cooper and the Thievius Raccoonus"/>
    <x v="4"/>
    <n v="8"/>
    <x v="8"/>
    <x v="2"/>
    <n v="5"/>
    <x v="3"/>
    <n v="30"/>
    <x v="265"/>
    <n v="140000"/>
    <n v="0"/>
    <n v="40000"/>
    <n v="1210000"/>
    <n v="302500"/>
    <n v="1"/>
    <n v="8.6"/>
    <n v="41"/>
    <n v="8.6"/>
    <n v="184"/>
    <s v="Sucker Punch"/>
    <n v="1095"/>
    <x v="0"/>
    <x v="1"/>
  </r>
  <r>
    <s v="WWE 2K16"/>
    <x v="6"/>
    <n v="10"/>
    <x v="13"/>
    <x v="0"/>
    <n v="11"/>
    <x v="2"/>
    <n v="32"/>
    <x v="249"/>
    <n v="600000"/>
    <n v="0"/>
    <n v="200000"/>
    <n v="1210000"/>
    <n v="302500"/>
    <n v="1"/>
    <n v="7.3"/>
    <n v="47"/>
    <n v="7.4"/>
    <n v="237"/>
    <s v="Yuke's"/>
    <n v="1293"/>
    <x v="2"/>
    <x v="1"/>
  </r>
  <r>
    <s v="Need for Speed Underground"/>
    <x v="11"/>
    <n v="5"/>
    <x v="15"/>
    <x v="1"/>
    <n v="7"/>
    <x v="7"/>
    <n v="15"/>
    <x v="255"/>
    <n v="480000"/>
    <n v="10000"/>
    <n v="30000"/>
    <n v="1210000"/>
    <n v="302500"/>
    <n v="1"/>
    <n v="8.3000000000000007"/>
    <n v="24"/>
    <n v="9"/>
    <n v="45"/>
    <s v="Electronic Arts"/>
    <n v="378"/>
    <x v="0"/>
    <x v="0"/>
  </r>
  <r>
    <s v="Naruto Shippuden: Ultimate Ninja Storm 2"/>
    <x v="3"/>
    <n v="9"/>
    <x v="5"/>
    <x v="7"/>
    <n v="3"/>
    <x v="15"/>
    <n v="25"/>
    <x v="304"/>
    <n v="460000"/>
    <n v="150000"/>
    <n v="180000"/>
    <n v="1210000"/>
    <n v="302500"/>
    <n v="1"/>
    <n v="7.6"/>
    <n v="34"/>
    <n v="8.3000000000000007"/>
    <n v="130"/>
    <s v="CyberConnect2"/>
    <n v="272"/>
    <x v="2"/>
    <x v="1"/>
  </r>
  <r>
    <s v="Medal of Honor: Airborne"/>
    <x v="3"/>
    <n v="9"/>
    <x v="4"/>
    <x v="6"/>
    <n v="9"/>
    <x v="7"/>
    <n v="15"/>
    <x v="329"/>
    <n v="690000"/>
    <n v="30000"/>
    <n v="250000"/>
    <n v="1220000"/>
    <n v="305000"/>
    <n v="1"/>
    <n v="7.5"/>
    <n v="16"/>
    <n v="7.6"/>
    <n v="39"/>
    <s v="Electronic Arts"/>
    <n v="378"/>
    <x v="2"/>
    <x v="0"/>
  </r>
  <r>
    <s v="Battlefield: Hardline"/>
    <x v="13"/>
    <n v="17"/>
    <x v="13"/>
    <x v="6"/>
    <n v="9"/>
    <x v="7"/>
    <n v="15"/>
    <x v="219"/>
    <n v="370000"/>
    <n v="10000"/>
    <n v="110000"/>
    <n v="1210000"/>
    <n v="302500"/>
    <n v="1"/>
    <n v="7.1"/>
    <n v="27"/>
    <n v="5.0999999999999996"/>
    <n v="299"/>
    <s v="Visceral Games"/>
    <n v="1258"/>
    <x v="1"/>
    <x v="1"/>
  </r>
  <r>
    <s v="Bayonetta"/>
    <x v="3"/>
    <n v="9"/>
    <x v="2"/>
    <x v="4"/>
    <n v="1"/>
    <x v="18"/>
    <n v="29"/>
    <x v="321"/>
    <n v="390000"/>
    <n v="210000"/>
    <n v="160000"/>
    <n v="1200000"/>
    <n v="300000"/>
    <n v="1"/>
    <n v="8.6999999999999993"/>
    <n v="54"/>
    <n v="7.7"/>
    <n v="355"/>
    <s v="Nex Entertainment"/>
    <n v="796"/>
    <x v="1"/>
    <x v="1"/>
  </r>
  <r>
    <s v="Boom Blox"/>
    <x v="0"/>
    <n v="13"/>
    <x v="1"/>
    <x v="5"/>
    <n v="6"/>
    <x v="7"/>
    <n v="15"/>
    <x v="200"/>
    <n v="380000"/>
    <n v="0"/>
    <n v="120000"/>
    <n v="1210000"/>
    <n v="302500"/>
    <n v="1"/>
    <n v="8.5"/>
    <n v="61"/>
    <n v="8.6"/>
    <n v="105"/>
    <s v="EA LA"/>
    <n v="349"/>
    <x v="0"/>
    <x v="1"/>
  </r>
  <r>
    <s v="The Sims 2: Castaway"/>
    <x v="0"/>
    <n v="13"/>
    <x v="4"/>
    <x v="8"/>
    <n v="10"/>
    <x v="7"/>
    <n v="15"/>
    <x v="321"/>
    <n v="630000"/>
    <n v="0"/>
    <n v="140000"/>
    <n v="1210000"/>
    <n v="302500"/>
    <n v="1"/>
    <n v="7.3"/>
    <n v="19"/>
    <n v="8.1999999999999993"/>
    <n v="10"/>
    <s v="Maxis"/>
    <n v="714"/>
    <x v="2"/>
    <x v="1"/>
  </r>
  <r>
    <s v="F1 2011"/>
    <x v="3"/>
    <n v="9"/>
    <x v="10"/>
    <x v="1"/>
    <n v="7"/>
    <x v="28"/>
    <n v="9"/>
    <x v="162"/>
    <n v="740000"/>
    <n v="110000"/>
    <n v="240000"/>
    <n v="1210000"/>
    <n v="302500"/>
    <n v="1"/>
    <n v="8.1999999999999993"/>
    <n v="36"/>
    <n v="7.1"/>
    <n v="55"/>
    <s v="Codemasters"/>
    <n v="235"/>
    <x v="0"/>
    <x v="0"/>
  </r>
  <r>
    <s v="Pikmin 2"/>
    <x v="11"/>
    <n v="5"/>
    <x v="7"/>
    <x v="11"/>
    <n v="12"/>
    <x v="0"/>
    <n v="26"/>
    <x v="257"/>
    <n v="130000"/>
    <n v="560000"/>
    <n v="30000"/>
    <n v="1200000"/>
    <n v="300000"/>
    <n v="1"/>
    <n v="9"/>
    <n v="54"/>
    <n v="9.1"/>
    <n v="137"/>
    <s v="Ninti"/>
    <n v="808"/>
    <x v="0"/>
    <x v="0"/>
  </r>
  <r>
    <s v="Enter the Matrix"/>
    <x v="7"/>
    <n v="16"/>
    <x v="15"/>
    <x v="4"/>
    <n v="1"/>
    <x v="14"/>
    <n v="5"/>
    <x v="219"/>
    <n v="430000"/>
    <n v="10000"/>
    <n v="40000"/>
    <n v="1200000"/>
    <n v="300000"/>
    <n v="1"/>
    <n v="6.5"/>
    <n v="33"/>
    <n v="7.1"/>
    <n v="75"/>
    <s v="Shiny Entertainment"/>
    <n v="1030"/>
    <x v="2"/>
    <x v="1"/>
  </r>
  <r>
    <s v="Cars"/>
    <x v="9"/>
    <n v="11"/>
    <x v="0"/>
    <x v="1"/>
    <n v="7"/>
    <x v="19"/>
    <n v="34"/>
    <x v="219"/>
    <n v="280000"/>
    <n v="0"/>
    <n v="200000"/>
    <n v="1200000"/>
    <n v="300000"/>
    <n v="1"/>
    <n v="7"/>
    <n v="17"/>
    <n v="7"/>
    <n v="4"/>
    <s v="Locomotive Games"/>
    <n v="678"/>
    <x v="0"/>
    <x v="1"/>
  </r>
  <r>
    <s v="NHL 2002"/>
    <x v="4"/>
    <n v="8"/>
    <x v="9"/>
    <x v="0"/>
    <n v="11"/>
    <x v="7"/>
    <n v="15"/>
    <x v="204"/>
    <n v="460000"/>
    <n v="0"/>
    <n v="150000"/>
    <n v="1200000"/>
    <n v="300000"/>
    <n v="1"/>
    <n v="9.1999999999999993"/>
    <n v="22"/>
    <n v="8.5"/>
    <n v="26"/>
    <s v="EA Sports"/>
    <n v="356"/>
    <x v="0"/>
    <x v="1"/>
  </r>
  <r>
    <s v="FIFA Soccer 11"/>
    <x v="9"/>
    <n v="11"/>
    <x v="5"/>
    <x v="0"/>
    <n v="11"/>
    <x v="7"/>
    <n v="15"/>
    <x v="333"/>
    <n v="690000"/>
    <n v="10000"/>
    <n v="360000"/>
    <n v="1190000"/>
    <n v="297500"/>
    <n v="1"/>
    <n v="6.8"/>
    <n v="6"/>
    <n v="5.4"/>
    <n v="9"/>
    <s v="EA Sports"/>
    <n v="356"/>
    <x v="0"/>
    <x v="1"/>
  </r>
  <r>
    <s v="The Simpsons: Road Rage"/>
    <x v="12"/>
    <n v="4"/>
    <x v="15"/>
    <x v="1"/>
    <n v="7"/>
    <x v="19"/>
    <n v="34"/>
    <x v="182"/>
    <n v="320000"/>
    <n v="0"/>
    <n v="20000"/>
    <n v="1200000"/>
    <n v="300000"/>
    <n v="1"/>
    <n v="5.5"/>
    <n v="14"/>
    <n v="6.8"/>
    <n v="9"/>
    <s v="Altron"/>
    <n v="50"/>
    <x v="0"/>
    <x v="1"/>
  </r>
  <r>
    <s v="LEGO Batman 2: DC Super Heroes"/>
    <x v="3"/>
    <n v="9"/>
    <x v="11"/>
    <x v="4"/>
    <n v="1"/>
    <x v="13"/>
    <n v="38"/>
    <x v="292"/>
    <n v="500000"/>
    <n v="0"/>
    <n v="190000"/>
    <n v="1190000"/>
    <n v="297500"/>
    <n v="1"/>
    <n v="8.1"/>
    <n v="28"/>
    <n v="7.5"/>
    <n v="81"/>
    <s v="Traveller's Tales"/>
    <n v="1181"/>
    <x v="3"/>
    <x v="1"/>
  </r>
  <r>
    <s v="Captain Toad: Treasure Tracker"/>
    <x v="10"/>
    <n v="14"/>
    <x v="12"/>
    <x v="5"/>
    <n v="6"/>
    <x v="0"/>
    <n v="26"/>
    <x v="300"/>
    <n v="380000"/>
    <n v="190000"/>
    <n v="90000"/>
    <n v="1190000"/>
    <n v="297500"/>
    <n v="1"/>
    <n v="8.1"/>
    <n v="78"/>
    <n v="8.6"/>
    <n v="377"/>
    <s v="Ninti EAD Tokyo"/>
    <n v="809"/>
    <x v="0"/>
    <x v="1"/>
  </r>
  <r>
    <s v="SpongeBob SquarePants: Revenge of the Flying Dutchman"/>
    <x v="12"/>
    <n v="4"/>
    <x v="8"/>
    <x v="2"/>
    <n v="5"/>
    <x v="19"/>
    <n v="34"/>
    <x v="155"/>
    <n v="230000"/>
    <n v="0"/>
    <n v="40000"/>
    <n v="1190000"/>
    <n v="297500"/>
    <n v="1"/>
    <n v="7.1"/>
    <n v="4"/>
    <n v="7.7"/>
    <n v="7"/>
    <s v="Vicarious Visions"/>
    <n v="1247"/>
    <x v="0"/>
    <x v="1"/>
  </r>
  <r>
    <s v="Pro Evolution Soccer 2008"/>
    <x v="0"/>
    <n v="13"/>
    <x v="1"/>
    <x v="0"/>
    <n v="11"/>
    <x v="9"/>
    <n v="19"/>
    <x v="323"/>
    <n v="840000"/>
    <n v="110000"/>
    <n v="150000"/>
    <n v="1190000"/>
    <n v="297500"/>
    <n v="1"/>
    <n v="8.3000000000000007"/>
    <n v="19"/>
    <n v="8.4"/>
    <n v="43"/>
    <s v="Konami"/>
    <n v="646"/>
    <x v="0"/>
    <x v="1"/>
  </r>
  <r>
    <s v="Destiny: The Taken King"/>
    <x v="13"/>
    <n v="17"/>
    <x v="13"/>
    <x v="6"/>
    <n v="9"/>
    <x v="4"/>
    <n v="4"/>
    <x v="273"/>
    <n v="230000"/>
    <n v="0"/>
    <n v="120000"/>
    <n v="1200000"/>
    <n v="300000"/>
    <n v="1"/>
    <n v="8.9"/>
    <n v="11"/>
    <n v="5.2"/>
    <n v="393"/>
    <s v="Bungie Software, Bungie"/>
    <n v="196"/>
    <x v="2"/>
    <x v="1"/>
  </r>
  <r>
    <s v="Scarface: The World is Yours"/>
    <x v="4"/>
    <n v="8"/>
    <x v="0"/>
    <x v="4"/>
    <n v="1"/>
    <x v="24"/>
    <n v="37"/>
    <x v="53"/>
    <n v="40000"/>
    <n v="0"/>
    <n v="160000"/>
    <n v="1190000"/>
    <n v="297500"/>
    <n v="1"/>
    <n v="7.5"/>
    <n v="46"/>
    <n v="8.6"/>
    <n v="113"/>
    <s v="Radical Entertainment"/>
    <n v="915"/>
    <x v="1"/>
    <x v="1"/>
  </r>
  <r>
    <s v="Disney Sing It"/>
    <x v="0"/>
    <n v="13"/>
    <x v="1"/>
    <x v="3"/>
    <n v="4"/>
    <x v="17"/>
    <n v="13"/>
    <x v="302"/>
    <n v="310000"/>
    <n v="0"/>
    <n v="110000"/>
    <n v="1190000"/>
    <n v="297500"/>
    <n v="1"/>
    <m/>
    <m/>
    <m/>
    <m/>
    <s v="Zoe Mode"/>
    <n v="1307"/>
    <x v="0"/>
    <x v="1"/>
  </r>
  <r>
    <s v="WWE SmackDown vs Raw 2008"/>
    <x v="9"/>
    <n v="11"/>
    <x v="4"/>
    <x v="7"/>
    <n v="3"/>
    <x v="19"/>
    <n v="34"/>
    <x v="307"/>
    <n v="470000"/>
    <n v="0"/>
    <n v="280000"/>
    <n v="1200000"/>
    <n v="300000"/>
    <n v="1"/>
    <n v="6.8"/>
    <n v="11"/>
    <n v="7.8"/>
    <n v="15"/>
    <s v="Yuke's"/>
    <n v="1293"/>
    <x v="2"/>
    <x v="1"/>
  </r>
  <r>
    <s v="Spider-Man: The Movie"/>
    <x v="11"/>
    <n v="5"/>
    <x v="8"/>
    <x v="4"/>
    <n v="1"/>
    <x v="4"/>
    <n v="4"/>
    <x v="182"/>
    <n v="270000"/>
    <n v="10000"/>
    <n v="40000"/>
    <n v="1180000"/>
    <n v="295000"/>
    <n v="1"/>
    <n v="7.6"/>
    <n v="14"/>
    <n v="7.3"/>
    <n v="11"/>
    <s v="Treyarch"/>
    <n v="1184"/>
    <x v="0"/>
    <x v="1"/>
  </r>
  <r>
    <s v="Marrison vs. Donkey Kong 2: March of the Minis"/>
    <x v="1"/>
    <n v="3"/>
    <x v="0"/>
    <x v="5"/>
    <n v="6"/>
    <x v="0"/>
    <n v="26"/>
    <x v="289"/>
    <n v="30000"/>
    <n v="360000"/>
    <n v="70000"/>
    <n v="1190000"/>
    <n v="297500"/>
    <n v="1"/>
    <n v="7.6"/>
    <n v="32"/>
    <n v="7.9"/>
    <n v="17"/>
    <s v="Ninti, Ninti Software Technology"/>
    <n v="815"/>
    <x v="0"/>
    <x v="1"/>
  </r>
  <r>
    <s v="Metal Gear Solid: Portable Ops"/>
    <x v="9"/>
    <n v="11"/>
    <x v="0"/>
    <x v="4"/>
    <n v="1"/>
    <x v="9"/>
    <n v="19"/>
    <x v="275"/>
    <n v="350000"/>
    <n v="380000"/>
    <n v="80000"/>
    <n v="1190000"/>
    <n v="297500"/>
    <n v="1"/>
    <n v="8.6999999999999993"/>
    <n v="54"/>
    <n v="8.1999999999999993"/>
    <n v="147"/>
    <s v="Kojima Productions"/>
    <n v="643"/>
    <x v="1"/>
    <x v="1"/>
  </r>
  <r>
    <s v="LEGO Indiana Jones 2: The Adventure Continues"/>
    <x v="1"/>
    <n v="3"/>
    <x v="2"/>
    <x v="4"/>
    <n v="1"/>
    <x v="4"/>
    <n v="4"/>
    <x v="111"/>
    <n v="420000"/>
    <n v="0"/>
    <n v="110000"/>
    <n v="1180000"/>
    <n v="295000"/>
    <n v="1"/>
    <n v="5.9"/>
    <n v="4"/>
    <m/>
    <m/>
    <s v="TT Fusion"/>
    <n v="1194"/>
    <x v="0"/>
    <x v="1"/>
  </r>
  <r>
    <s v="Injustice: Gods Among Us"/>
    <x v="3"/>
    <n v="9"/>
    <x v="6"/>
    <x v="7"/>
    <n v="3"/>
    <x v="13"/>
    <n v="38"/>
    <x v="257"/>
    <n v="500000"/>
    <n v="10000"/>
    <n v="200000"/>
    <n v="1190000"/>
    <n v="297500"/>
    <n v="1"/>
    <n v="7.8"/>
    <n v="37"/>
    <n v="7.9"/>
    <n v="282"/>
    <s v="NetherRealm Studios"/>
    <n v="790"/>
    <x v="2"/>
    <x v="1"/>
  </r>
  <r>
    <s v="Just Dance 4"/>
    <x v="2"/>
    <n v="15"/>
    <x v="11"/>
    <x v="3"/>
    <n v="4"/>
    <x v="5"/>
    <n v="35"/>
    <x v="173"/>
    <n v="190000"/>
    <n v="0"/>
    <n v="90000"/>
    <n v="1180000"/>
    <n v="295000"/>
    <n v="1"/>
    <n v="7.7"/>
    <n v="23"/>
    <n v="7.7"/>
    <n v="36"/>
    <s v="Ubisoft"/>
    <n v="1199"/>
    <x v="3"/>
    <x v="0"/>
  </r>
  <r>
    <s v="Tony Hawk's Pro Skater 2"/>
    <x v="12"/>
    <n v="4"/>
    <x v="9"/>
    <x v="0"/>
    <n v="11"/>
    <x v="4"/>
    <n v="4"/>
    <x v="273"/>
    <n v="310000"/>
    <n v="0"/>
    <n v="20000"/>
    <n v="1180000"/>
    <n v="295000"/>
    <n v="1"/>
    <n v="9.5"/>
    <n v="16"/>
    <n v="7.5"/>
    <n v="22"/>
    <s v="Vicarious Visions"/>
    <n v="1247"/>
    <x v="0"/>
    <x v="1"/>
  </r>
  <r>
    <s v="One Piece: Pirate Warriors"/>
    <x v="3"/>
    <n v="9"/>
    <x v="11"/>
    <x v="4"/>
    <n v="1"/>
    <x v="15"/>
    <n v="25"/>
    <x v="330"/>
    <n v="230000"/>
    <n v="860000"/>
    <n v="80000"/>
    <n v="1180000"/>
    <n v="295000"/>
    <n v="1"/>
    <n v="6.4"/>
    <n v="33"/>
    <n v="6.5"/>
    <n v="55"/>
    <s v="Omega Force, Tecmo Koei Games"/>
    <n v="836"/>
    <x v="2"/>
    <x v="1"/>
  </r>
  <r>
    <s v="Gun"/>
    <x v="4"/>
    <n v="8"/>
    <x v="3"/>
    <x v="6"/>
    <n v="9"/>
    <x v="4"/>
    <n v="4"/>
    <x v="312"/>
    <n v="40000"/>
    <n v="0"/>
    <n v="160000"/>
    <n v="1180000"/>
    <n v="295000"/>
    <n v="1"/>
    <n v="7.7"/>
    <n v="43"/>
    <n v="8.6999999999999993"/>
    <n v="70"/>
    <s v="Neversoft Entertainment"/>
    <n v="793"/>
    <x v="1"/>
    <x v="1"/>
  </r>
  <r>
    <s v="Ty the Tasmanian Tiger"/>
    <x v="4"/>
    <n v="8"/>
    <x v="8"/>
    <x v="2"/>
    <n v="5"/>
    <x v="7"/>
    <n v="15"/>
    <x v="314"/>
    <n v="450000"/>
    <n v="0"/>
    <n v="150000"/>
    <n v="1170000"/>
    <n v="292500"/>
    <n v="1"/>
    <n v="7"/>
    <n v="14"/>
    <n v="8.8000000000000007"/>
    <n v="60"/>
    <s v="Krome Studios"/>
    <n v="652"/>
    <x v="0"/>
    <x v="1"/>
  </r>
  <r>
    <s v="Resident Evil: Operation Raccoon City"/>
    <x v="3"/>
    <n v="9"/>
    <x v="11"/>
    <x v="4"/>
    <n v="1"/>
    <x v="12"/>
    <n v="8"/>
    <x v="257"/>
    <n v="240000"/>
    <n v="360000"/>
    <n v="100000"/>
    <n v="1180000"/>
    <n v="295000"/>
    <n v="1"/>
    <n v="5.2"/>
    <n v="36"/>
    <n v="4.9000000000000004"/>
    <n v="222"/>
    <s v="Slant Six"/>
    <n v="1042"/>
    <x v="1"/>
    <x v="1"/>
  </r>
  <r>
    <s v="LEGO Indiana Jones: The Original Adventures"/>
    <x v="9"/>
    <n v="11"/>
    <x v="1"/>
    <x v="4"/>
    <n v="1"/>
    <x v="11"/>
    <n v="20"/>
    <x v="332"/>
    <n v="480000"/>
    <n v="0"/>
    <n v="290000"/>
    <n v="1170000"/>
    <n v="292500"/>
    <n v="1"/>
    <n v="7.6"/>
    <n v="8"/>
    <n v="7.6"/>
    <n v="11"/>
    <s v="Traveller's Tales"/>
    <n v="1181"/>
    <x v="3"/>
    <x v="1"/>
  </r>
  <r>
    <s v="Pok愆Park Weii: Pikachu's Adventure"/>
    <x v="0"/>
    <n v="13"/>
    <x v="2"/>
    <x v="10"/>
    <n v="2"/>
    <x v="0"/>
    <n v="26"/>
    <x v="300"/>
    <n v="160000"/>
    <n v="420000"/>
    <n v="60000"/>
    <n v="1170000"/>
    <n v="292500"/>
    <n v="1"/>
    <n v="6.2"/>
    <n v="22"/>
    <n v="7.2"/>
    <n v="36"/>
    <s v="Creatures Inc."/>
    <n v="259"/>
    <x v="0"/>
    <x v="1"/>
  </r>
  <r>
    <s v="WWE '12"/>
    <x v="3"/>
    <n v="9"/>
    <x v="10"/>
    <x v="7"/>
    <n v="3"/>
    <x v="19"/>
    <n v="34"/>
    <x v="300"/>
    <n v="450000"/>
    <n v="20000"/>
    <n v="170000"/>
    <n v="1170000"/>
    <n v="292500"/>
    <n v="1"/>
    <n v="7.2"/>
    <n v="28"/>
    <n v="6.9"/>
    <n v="80"/>
    <s v="Yuke's"/>
    <n v="1293"/>
    <x v="2"/>
    <x v="1"/>
  </r>
  <r>
    <s v="Cabela's Dangerous Hunts"/>
    <x v="4"/>
    <n v="8"/>
    <x v="15"/>
    <x v="0"/>
    <n v="11"/>
    <x v="30"/>
    <n v="39"/>
    <x v="314"/>
    <n v="450000"/>
    <n v="0"/>
    <n v="150000"/>
    <n v="1170000"/>
    <n v="292500"/>
    <n v="1"/>
    <n v="5.7"/>
    <n v="4"/>
    <n v="8.4"/>
    <n v="37"/>
    <s v="Sand Grain Studios"/>
    <n v="979"/>
    <x v="2"/>
    <x v="1"/>
  </r>
  <r>
    <s v="Grand Steal Auto V"/>
    <x v="8"/>
    <n v="6"/>
    <x v="13"/>
    <x v="4"/>
    <n v="1"/>
    <x v="2"/>
    <n v="32"/>
    <x v="305"/>
    <n v="690000"/>
    <n v="0"/>
    <n v="90000"/>
    <n v="1170000"/>
    <n v="292500"/>
    <n v="1"/>
    <n v="9.6"/>
    <n v="57"/>
    <n v="7.9"/>
    <n v="3756"/>
    <s v="Rockstar North"/>
    <n v="960"/>
    <x v="1"/>
    <x v="1"/>
  </r>
  <r>
    <s v="Fallout: New Vegas"/>
    <x v="8"/>
    <n v="6"/>
    <x v="5"/>
    <x v="9"/>
    <n v="8"/>
    <x v="6"/>
    <n v="7"/>
    <x v="204"/>
    <n v="450000"/>
    <n v="0"/>
    <n v="140000"/>
    <n v="1180000"/>
    <n v="295000"/>
    <n v="1"/>
    <n v="8.4"/>
    <n v="39"/>
    <n v="8.6"/>
    <n v="2754"/>
    <s v="Obsidian Entertainment"/>
    <n v="829"/>
    <x v="1"/>
    <x v="1"/>
  </r>
  <r>
    <s v="WWE SmackDown vs. Raw 2010"/>
    <x v="3"/>
    <n v="9"/>
    <x v="2"/>
    <x v="7"/>
    <n v="3"/>
    <x v="19"/>
    <n v="34"/>
    <x v="257"/>
    <n v="480000"/>
    <n v="10000"/>
    <n v="200000"/>
    <n v="1170000"/>
    <n v="292500"/>
    <n v="1"/>
    <n v="8.1"/>
    <n v="38"/>
    <n v="8.1"/>
    <n v="55"/>
    <s v="Yuke's"/>
    <n v="1293"/>
    <x v="2"/>
    <x v="1"/>
  </r>
  <r>
    <s v="Medal of Honor: Rising Sun"/>
    <x v="7"/>
    <n v="16"/>
    <x v="15"/>
    <x v="6"/>
    <n v="9"/>
    <x v="7"/>
    <n v="15"/>
    <x v="299"/>
    <n v="360000"/>
    <n v="0"/>
    <n v="50000"/>
    <n v="1170000"/>
    <n v="292500"/>
    <n v="1"/>
    <n v="6.5"/>
    <n v="23"/>
    <n v="5.8"/>
    <n v="28"/>
    <s v="EA LA"/>
    <n v="349"/>
    <x v="2"/>
    <x v="1"/>
  </r>
  <r>
    <s v="Army of Two"/>
    <x v="3"/>
    <n v="9"/>
    <x v="1"/>
    <x v="6"/>
    <n v="9"/>
    <x v="7"/>
    <n v="15"/>
    <x v="294"/>
    <n v="260000"/>
    <n v="20000"/>
    <n v="150000"/>
    <n v="1170000"/>
    <n v="292500"/>
    <n v="1"/>
    <n v="7.4"/>
    <n v="43"/>
    <n v="7.3"/>
    <n v="118"/>
    <s v="EA Montreal"/>
    <n v="350"/>
    <x v="1"/>
    <x v="1"/>
  </r>
  <r>
    <s v="Spore"/>
    <x v="8"/>
    <n v="6"/>
    <x v="1"/>
    <x v="11"/>
    <n v="12"/>
    <x v="7"/>
    <n v="15"/>
    <x v="324"/>
    <n v="1060000"/>
    <n v="0"/>
    <n v="80000"/>
    <n v="1170000"/>
    <n v="292500"/>
    <n v="1"/>
    <n v="8.4"/>
    <n v="75"/>
    <n v="5.3"/>
    <n v="1711"/>
    <s v="Maxis"/>
    <n v="714"/>
    <x v="3"/>
    <x v="1"/>
  </r>
  <r>
    <s v="Marrison vs. Donkey Kong"/>
    <x v="12"/>
    <n v="4"/>
    <x v="7"/>
    <x v="5"/>
    <n v="6"/>
    <x v="0"/>
    <n v="26"/>
    <x v="176"/>
    <n v="250000"/>
    <n v="210000"/>
    <n v="20000"/>
    <n v="1160000"/>
    <n v="290000"/>
    <n v="1"/>
    <n v="8.1"/>
    <n v="43"/>
    <n v="8"/>
    <n v="31"/>
    <s v="Ninti"/>
    <n v="808"/>
    <x v="0"/>
    <x v="0"/>
  </r>
  <r>
    <s v="LEGO Star Wars III: The Clone Wars"/>
    <x v="3"/>
    <n v="9"/>
    <x v="10"/>
    <x v="4"/>
    <n v="1"/>
    <x v="11"/>
    <n v="20"/>
    <x v="284"/>
    <n v="460000"/>
    <n v="0"/>
    <n v="190000"/>
    <n v="1170000"/>
    <n v="292500"/>
    <n v="1"/>
    <n v="7.6"/>
    <n v="36"/>
    <n v="7.3"/>
    <n v="34"/>
    <s v="Traveller's Tales"/>
    <n v="1181"/>
    <x v="3"/>
    <x v="1"/>
  </r>
  <r>
    <s v="Midnight Club 3: DUB Edition Remix"/>
    <x v="4"/>
    <n v="8"/>
    <x v="0"/>
    <x v="1"/>
    <n v="7"/>
    <x v="2"/>
    <n v="32"/>
    <x v="287"/>
    <n v="40000"/>
    <n v="0"/>
    <n v="160000"/>
    <n v="1170000"/>
    <n v="292500"/>
    <n v="1"/>
    <n v="8.5"/>
    <n v="19"/>
    <n v="8.9"/>
    <n v="53"/>
    <s v="Rockstar San Diego"/>
    <n v="961"/>
    <x v="3"/>
    <x v="1"/>
  </r>
  <r>
    <s v="Tom Clancy's Ghost Recon: Jungle Storm"/>
    <x v="4"/>
    <n v="8"/>
    <x v="7"/>
    <x v="6"/>
    <n v="9"/>
    <x v="5"/>
    <n v="35"/>
    <x v="314"/>
    <n v="440000"/>
    <n v="0"/>
    <n v="150000"/>
    <n v="1160000"/>
    <n v="290000"/>
    <n v="1"/>
    <n v="7"/>
    <n v="31"/>
    <n v="6.3"/>
    <n v="24"/>
    <s v="Red Storm Entertainment"/>
    <n v="938"/>
    <x v="2"/>
    <x v="1"/>
  </r>
  <r>
    <s v="Mirror's Edge"/>
    <x v="2"/>
    <n v="15"/>
    <x v="1"/>
    <x v="2"/>
    <n v="5"/>
    <x v="7"/>
    <n v="15"/>
    <x v="229"/>
    <n v="510000"/>
    <n v="10000"/>
    <n v="130000"/>
    <n v="1160000"/>
    <n v="290000"/>
    <n v="1"/>
    <n v="7.9"/>
    <n v="82"/>
    <n v="7.6"/>
    <n v="328"/>
    <s v="EA DICE"/>
    <n v="345"/>
    <x v="2"/>
    <x v="1"/>
  </r>
  <r>
    <s v="Sonic the Hedgehog"/>
    <x v="3"/>
    <n v="9"/>
    <x v="0"/>
    <x v="2"/>
    <n v="5"/>
    <x v="18"/>
    <n v="29"/>
    <x v="249"/>
    <n v="60000"/>
    <n v="40000"/>
    <n v="660000"/>
    <n v="1170000"/>
    <n v="292500"/>
    <n v="1"/>
    <n v="4.3"/>
    <n v="17"/>
    <n v="4.0999999999999996"/>
    <n v="176"/>
    <s v="Sonic Team"/>
    <n v="1056"/>
    <x v="3"/>
    <x v="1"/>
  </r>
  <r>
    <s v="NASCAR Thunder 2002"/>
    <x v="4"/>
    <n v="8"/>
    <x v="9"/>
    <x v="1"/>
    <n v="7"/>
    <x v="7"/>
    <n v="15"/>
    <x v="314"/>
    <n v="440000"/>
    <n v="0"/>
    <n v="150000"/>
    <n v="1160000"/>
    <n v="290000"/>
    <n v="1"/>
    <n v="8.5"/>
    <n v="17"/>
    <n v="8.5"/>
    <n v="22"/>
    <s v="EA Sports"/>
    <n v="356"/>
    <x v="0"/>
    <x v="1"/>
  </r>
  <r>
    <s v="Your Shape: Fitness Evolved 2012"/>
    <x v="2"/>
    <n v="15"/>
    <x v="10"/>
    <x v="0"/>
    <n v="11"/>
    <x v="5"/>
    <n v="35"/>
    <x v="311"/>
    <n v="360000"/>
    <n v="0"/>
    <n v="100000"/>
    <n v="1160000"/>
    <n v="290000"/>
    <n v="1"/>
    <n v="7.7"/>
    <n v="13"/>
    <n v="7.6"/>
    <n v="21"/>
    <s v="Ubisoft"/>
    <n v="1199"/>
    <x v="0"/>
    <x v="0"/>
  </r>
  <r>
    <s v="FIFA 14"/>
    <x v="13"/>
    <n v="17"/>
    <x v="6"/>
    <x v="0"/>
    <n v="11"/>
    <x v="7"/>
    <n v="15"/>
    <x v="249"/>
    <n v="660000"/>
    <n v="0"/>
    <n v="90000"/>
    <n v="1160000"/>
    <n v="290000"/>
    <n v="1"/>
    <n v="8.8000000000000007"/>
    <n v="22"/>
    <n v="5.8"/>
    <n v="328"/>
    <s v="EA Canada"/>
    <n v="339"/>
    <x v="0"/>
    <x v="1"/>
  </r>
  <r>
    <s v="Final Fantasy Tactics: The War of the Lions"/>
    <x v="9"/>
    <n v="11"/>
    <x v="4"/>
    <x v="9"/>
    <n v="8"/>
    <x v="10"/>
    <n v="31"/>
    <x v="307"/>
    <n v="240000"/>
    <n v="300000"/>
    <n v="160000"/>
    <n v="1150000"/>
    <n v="287500"/>
    <n v="1"/>
    <n v="8.8000000000000007"/>
    <n v="41"/>
    <n v="8"/>
    <n v="238"/>
    <s v="TOSE"/>
    <n v="1174"/>
    <x v="2"/>
    <x v="1"/>
  </r>
  <r>
    <s v="Sonic Rush Adventure"/>
    <x v="1"/>
    <n v="3"/>
    <x v="4"/>
    <x v="2"/>
    <n v="5"/>
    <x v="18"/>
    <n v="29"/>
    <x v="300"/>
    <n v="480000"/>
    <n v="10000"/>
    <n v="120000"/>
    <n v="1140000"/>
    <n v="285000"/>
    <n v="1"/>
    <n v="7.8"/>
    <n v="32"/>
    <n v="8.1999999999999993"/>
    <n v="66"/>
    <s v="Dimps Corporation"/>
    <n v="311"/>
    <x v="0"/>
    <x v="1"/>
  </r>
  <r>
    <s v="Worldwide Soccer Manager 2009"/>
    <x v="8"/>
    <n v="6"/>
    <x v="1"/>
    <x v="8"/>
    <n v="10"/>
    <x v="18"/>
    <n v="29"/>
    <x v="322"/>
    <n v="1140000"/>
    <n v="0"/>
    <n v="10000"/>
    <n v="1150000"/>
    <n v="287500"/>
    <n v="1"/>
    <n v="8.3000000000000007"/>
    <n v="29"/>
    <n v="8.1"/>
    <n v="30"/>
    <s v="Sports Interactive"/>
    <n v="1074"/>
    <x v="0"/>
    <x v="1"/>
  </r>
  <r>
    <s v="Gauntlet: Dark Legacy"/>
    <x v="4"/>
    <n v="8"/>
    <x v="9"/>
    <x v="4"/>
    <n v="1"/>
    <x v="22"/>
    <n v="24"/>
    <x v="309"/>
    <n v="440000"/>
    <n v="0"/>
    <n v="150000"/>
    <n v="1150000"/>
    <n v="287500"/>
    <n v="1"/>
    <n v="7.3"/>
    <n v="15"/>
    <n v="8.3000000000000007"/>
    <n v="30"/>
    <s v="Midway"/>
    <n v="735"/>
    <x v="2"/>
    <x v="1"/>
  </r>
  <r>
    <s v="Medal of Honor Heroes 2"/>
    <x v="9"/>
    <n v="11"/>
    <x v="4"/>
    <x v="6"/>
    <n v="9"/>
    <x v="7"/>
    <n v="15"/>
    <x v="292"/>
    <n v="390000"/>
    <n v="20000"/>
    <n v="250000"/>
    <n v="1160000"/>
    <n v="290000"/>
    <n v="1"/>
    <n v="6.9"/>
    <n v="20"/>
    <n v="7.3"/>
    <n v="30"/>
    <s v="EA LA"/>
    <n v="349"/>
    <x v="2"/>
    <x v="1"/>
  </r>
  <r>
    <s v="Medal of Honor: Warfighter"/>
    <x v="2"/>
    <n v="15"/>
    <x v="11"/>
    <x v="4"/>
    <n v="1"/>
    <x v="7"/>
    <n v="15"/>
    <x v="204"/>
    <n v="450000"/>
    <n v="10000"/>
    <n v="100000"/>
    <n v="1150000"/>
    <n v="287500"/>
    <n v="1"/>
    <n v="5.3"/>
    <n v="43"/>
    <n v="5.4"/>
    <n v="437"/>
    <s v="Danger Close"/>
    <n v="279"/>
    <x v="1"/>
    <x v="1"/>
  </r>
  <r>
    <s v="FIFA Soccer 10"/>
    <x v="9"/>
    <n v="11"/>
    <x v="2"/>
    <x v="0"/>
    <n v="11"/>
    <x v="7"/>
    <n v="15"/>
    <x v="334"/>
    <n v="670000"/>
    <n v="10000"/>
    <n v="310000"/>
    <n v="1140000"/>
    <n v="285000"/>
    <n v="1"/>
    <n v="8.3000000000000007"/>
    <n v="9"/>
    <n v="7.9"/>
    <n v="14"/>
    <s v="EA Sports"/>
    <n v="356"/>
    <x v="0"/>
    <x v="1"/>
  </r>
  <r>
    <s v="Donkey Konga"/>
    <x v="11"/>
    <n v="5"/>
    <x v="15"/>
    <x v="3"/>
    <n v="4"/>
    <x v="0"/>
    <n v="26"/>
    <x v="292"/>
    <n v="160000"/>
    <n v="460000"/>
    <n v="30000"/>
    <n v="1150000"/>
    <n v="287500"/>
    <n v="1"/>
    <n v="7.6"/>
    <n v="55"/>
    <n v="8.3000000000000007"/>
    <n v="21"/>
    <s v="Namco"/>
    <n v="767"/>
    <x v="0"/>
    <x v="1"/>
  </r>
  <r>
    <s v="Call of War 4: Modern Warfare"/>
    <x v="8"/>
    <n v="6"/>
    <x v="4"/>
    <x v="6"/>
    <n v="9"/>
    <x v="4"/>
    <n v="4"/>
    <x v="322"/>
    <n v="1120000"/>
    <n v="0"/>
    <n v="30000"/>
    <n v="1150000"/>
    <n v="287500"/>
    <n v="1"/>
    <n v="9.1999999999999993"/>
    <n v="40"/>
    <n v="8.5"/>
    <n v="2360"/>
    <s v="Infinity Ward"/>
    <n v="573"/>
    <x v="1"/>
    <x v="1"/>
  </r>
  <r>
    <s v="Tak and the Power of Juju"/>
    <x v="4"/>
    <n v="8"/>
    <x v="15"/>
    <x v="2"/>
    <n v="5"/>
    <x v="19"/>
    <n v="34"/>
    <x v="309"/>
    <n v="440000"/>
    <n v="0"/>
    <n v="150000"/>
    <n v="1150000"/>
    <n v="287500"/>
    <n v="1"/>
    <n v="6.8"/>
    <n v="28"/>
    <n v="9"/>
    <n v="28"/>
    <s v="Avalanche Software"/>
    <n v="104"/>
    <x v="0"/>
    <x v="1"/>
  </r>
  <r>
    <s v="WWE 2K15"/>
    <x v="6"/>
    <n v="10"/>
    <x v="12"/>
    <x v="0"/>
    <n v="11"/>
    <x v="2"/>
    <n v="32"/>
    <x v="305"/>
    <n v="570000"/>
    <n v="0"/>
    <n v="190000"/>
    <n v="1150000"/>
    <n v="287500"/>
    <n v="1"/>
    <n v="6.2"/>
    <n v="44"/>
    <n v="5.0999999999999996"/>
    <n v="164"/>
    <s v="Yuke's"/>
    <n v="1293"/>
    <x v="2"/>
    <x v="1"/>
  </r>
  <r>
    <s v="Action Bass"/>
    <x v="14"/>
    <n v="7"/>
    <x v="16"/>
    <x v="4"/>
    <n v="1"/>
    <x v="2"/>
    <n v="32"/>
    <x v="260"/>
    <n v="430000"/>
    <n v="0"/>
    <n v="70000"/>
    <n v="1140000"/>
    <n v="285000"/>
    <n v="1"/>
    <n v="5.0999999999999996"/>
    <n v="8"/>
    <m/>
    <m/>
    <s v="Vingt-et-un Systems"/>
    <n v="1252"/>
    <x v="0"/>
    <x v="1"/>
  </r>
  <r>
    <s v="Tenchu: Wrath of Heaven"/>
    <x v="4"/>
    <n v="8"/>
    <x v="15"/>
    <x v="4"/>
    <n v="1"/>
    <x v="4"/>
    <n v="4"/>
    <x v="321"/>
    <n v="340000"/>
    <n v="250000"/>
    <n v="110000"/>
    <n v="1140000"/>
    <n v="285000"/>
    <n v="1"/>
    <n v="7.9"/>
    <n v="33"/>
    <n v="8.4"/>
    <n v="38"/>
    <s v="K2 LLC"/>
    <n v="619"/>
    <x v="1"/>
    <x v="1"/>
  </r>
  <r>
    <s v="Shadow of the Colossus"/>
    <x v="4"/>
    <n v="8"/>
    <x v="3"/>
    <x v="4"/>
    <n v="1"/>
    <x v="3"/>
    <n v="30"/>
    <x v="76"/>
    <n v="30000"/>
    <n v="200000"/>
    <n v="130000"/>
    <n v="1140000"/>
    <n v="285000"/>
    <n v="1"/>
    <n v="9.1"/>
    <n v="77"/>
    <n v="9.1"/>
    <n v="933"/>
    <s v="SCE Japan Studio"/>
    <n v="988"/>
    <x v="2"/>
    <x v="1"/>
  </r>
  <r>
    <s v="Ninja Gaiden Sigma"/>
    <x v="3"/>
    <n v="9"/>
    <x v="4"/>
    <x v="4"/>
    <n v="1"/>
    <x v="16"/>
    <n v="14"/>
    <x v="314"/>
    <n v="320000"/>
    <n v="90000"/>
    <n v="160000"/>
    <n v="1140000"/>
    <n v="285000"/>
    <n v="1"/>
    <n v="8.8000000000000007"/>
    <n v="46"/>
    <n v="7.5"/>
    <n v="155"/>
    <s v="Team Ninja"/>
    <n v="1133"/>
    <x v="1"/>
    <x v="1"/>
  </r>
  <r>
    <s v="WWE 2K14"/>
    <x v="3"/>
    <n v="9"/>
    <x v="6"/>
    <x v="0"/>
    <n v="11"/>
    <x v="2"/>
    <n v="32"/>
    <x v="296"/>
    <n v="460000"/>
    <n v="0"/>
    <n v="190000"/>
    <n v="1140000"/>
    <n v="285000"/>
    <n v="1"/>
    <n v="7.4"/>
    <n v="22"/>
    <n v="7.5"/>
    <n v="121"/>
    <s v="Yuke's"/>
    <n v="1293"/>
    <x v="2"/>
    <x v="1"/>
  </r>
  <r>
    <s v="Pokemon Rumble Blast"/>
    <x v="5"/>
    <n v="1"/>
    <x v="10"/>
    <x v="4"/>
    <n v="1"/>
    <x v="0"/>
    <n v="26"/>
    <x v="102"/>
    <n v="260000"/>
    <n v="350000"/>
    <n v="70000"/>
    <n v="1150000"/>
    <n v="287500"/>
    <n v="1"/>
    <n v="5.6"/>
    <n v="36"/>
    <n v="7.1"/>
    <n v="50"/>
    <s v="Ambrella"/>
    <n v="57"/>
    <x v="3"/>
    <x v="1"/>
  </r>
  <r>
    <s v="007: Quantum of Solace"/>
    <x v="3"/>
    <n v="9"/>
    <x v="1"/>
    <x v="4"/>
    <n v="1"/>
    <x v="4"/>
    <n v="4"/>
    <x v="254"/>
    <n v="510000"/>
    <n v="20000"/>
    <n v="190000"/>
    <n v="1150000"/>
    <n v="287500"/>
    <n v="1"/>
    <n v="6.5"/>
    <n v="42"/>
    <n v="6.6"/>
    <n v="47"/>
    <s v="Treyarch"/>
    <n v="1184"/>
    <x v="2"/>
    <x v="1"/>
  </r>
  <r>
    <s v="Dance Dance Revolution Extreme 2"/>
    <x v="4"/>
    <n v="8"/>
    <x v="3"/>
    <x v="8"/>
    <n v="10"/>
    <x v="9"/>
    <n v="19"/>
    <x v="295"/>
    <n v="40000"/>
    <n v="0"/>
    <n v="160000"/>
    <n v="1150000"/>
    <n v="287500"/>
    <n v="1"/>
    <n v="7.6"/>
    <n v="27"/>
    <n v="9"/>
    <n v="21"/>
    <s v="Konami Computer Entertainment Hawaii"/>
    <n v="647"/>
    <x v="3"/>
    <x v="1"/>
  </r>
  <r>
    <s v="The Lord of the Rings: The Return of the King"/>
    <x v="7"/>
    <n v="16"/>
    <x v="15"/>
    <x v="4"/>
    <n v="1"/>
    <x v="7"/>
    <n v="15"/>
    <x v="200"/>
    <n v="380000"/>
    <n v="0"/>
    <n v="50000"/>
    <n v="1140000"/>
    <n v="285000"/>
    <n v="1"/>
    <n v="8.4"/>
    <n v="31"/>
    <n v="9.1"/>
    <n v="31"/>
    <s v="EA Games"/>
    <n v="347"/>
    <x v="2"/>
    <x v="1"/>
  </r>
  <r>
    <s v="Hot Shots Golf: Out of Bounds"/>
    <x v="3"/>
    <n v="9"/>
    <x v="4"/>
    <x v="0"/>
    <n v="11"/>
    <x v="3"/>
    <n v="30"/>
    <x v="328"/>
    <n v="30000"/>
    <n v="760000"/>
    <n v="40000"/>
    <n v="1140000"/>
    <n v="285000"/>
    <n v="1"/>
    <n v="8.1"/>
    <n v="66"/>
    <n v="8.8000000000000007"/>
    <n v="32"/>
    <s v="Clap Hanz"/>
    <n v="226"/>
    <x v="0"/>
    <x v="1"/>
  </r>
  <r>
    <s v="Red Dead Redemption: Undead Nightmare"/>
    <x v="3"/>
    <n v="9"/>
    <x v="5"/>
    <x v="4"/>
    <n v="1"/>
    <x v="2"/>
    <n v="32"/>
    <x v="307"/>
    <n v="450000"/>
    <n v="60000"/>
    <n v="180000"/>
    <n v="1140000"/>
    <n v="285000"/>
    <n v="1"/>
    <m/>
    <m/>
    <n v="7.4"/>
    <n v="17"/>
    <s v="Rockstar San Diego"/>
    <n v="961"/>
    <x v="1"/>
    <x v="1"/>
  </r>
  <r>
    <s v="Sunset Overdrive"/>
    <x v="13"/>
    <n v="17"/>
    <x v="12"/>
    <x v="6"/>
    <n v="9"/>
    <x v="1"/>
    <n v="23"/>
    <x v="94"/>
    <n v="400000"/>
    <n v="0"/>
    <n v="100000"/>
    <n v="1130000"/>
    <n v="282500"/>
    <n v="1"/>
    <n v="8.1"/>
    <n v="89"/>
    <n v="7.7"/>
    <n v="1137"/>
    <s v="Insomniac Games"/>
    <n v="578"/>
    <x v="1"/>
    <x v="1"/>
  </r>
  <r>
    <s v="Mobile Suit Gundam: Federation vs. Zeon"/>
    <x v="4"/>
    <n v="8"/>
    <x v="9"/>
    <x v="8"/>
    <n v="10"/>
    <x v="14"/>
    <n v="5"/>
    <x v="162"/>
    <n v="100000"/>
    <n v="880000"/>
    <n v="30000"/>
    <n v="1130000"/>
    <n v="282500"/>
    <n v="1"/>
    <n v="7.3"/>
    <n v="15"/>
    <n v="8.8000000000000007"/>
    <n v="32"/>
    <s v="Capcom"/>
    <n v="202"/>
    <x v="2"/>
    <x v="1"/>
  </r>
  <r>
    <s v="Naruto Shippuden: Ultimate Ninja Storm 4"/>
    <x v="6"/>
    <n v="10"/>
    <x v="14"/>
    <x v="7"/>
    <n v="3"/>
    <x v="15"/>
    <n v="25"/>
    <x v="249"/>
    <n v="450000"/>
    <n v="110000"/>
    <n v="170000"/>
    <n v="1140000"/>
    <n v="285000"/>
    <n v="1"/>
    <n v="7.9"/>
    <n v="60"/>
    <n v="8.1999999999999993"/>
    <n v="201"/>
    <s v="CyberConnect2"/>
    <n v="272"/>
    <x v="2"/>
    <x v="1"/>
  </r>
  <r>
    <s v="MechAssault"/>
    <x v="7"/>
    <n v="16"/>
    <x v="8"/>
    <x v="8"/>
    <n v="10"/>
    <x v="1"/>
    <n v="23"/>
    <x v="236"/>
    <n v="100000"/>
    <n v="0"/>
    <n v="30000"/>
    <n v="1140000"/>
    <n v="285000"/>
    <n v="1"/>
    <n v="8.6999999999999993"/>
    <n v="32"/>
    <n v="8"/>
    <n v="47"/>
    <s v="Day 1 Studios"/>
    <n v="283"/>
    <x v="2"/>
    <x v="1"/>
  </r>
  <r>
    <s v="EA Sports Active: More Workouts"/>
    <x v="0"/>
    <n v="13"/>
    <x v="2"/>
    <x v="0"/>
    <n v="11"/>
    <x v="7"/>
    <n v="15"/>
    <x v="299"/>
    <n v="270000"/>
    <n v="0"/>
    <n v="100000"/>
    <n v="1130000"/>
    <n v="282500"/>
    <n v="1"/>
    <n v="8"/>
    <n v="15"/>
    <m/>
    <m/>
    <s v="Electronic Arts"/>
    <n v="378"/>
    <x v="0"/>
    <x v="0"/>
  </r>
  <r>
    <s v="Cars"/>
    <x v="12"/>
    <n v="4"/>
    <x v="0"/>
    <x v="1"/>
    <n v="7"/>
    <x v="19"/>
    <n v="34"/>
    <x v="208"/>
    <n v="300000"/>
    <n v="0"/>
    <n v="20000"/>
    <n v="1130000"/>
    <n v="282500"/>
    <n v="1"/>
    <n v="5"/>
    <n v="8"/>
    <n v="4.7"/>
    <n v="6"/>
    <s v="Helixe"/>
    <n v="519"/>
    <x v="0"/>
    <x v="1"/>
  </r>
  <r>
    <s v="Watch Dogs 2"/>
    <x v="6"/>
    <n v="10"/>
    <x v="14"/>
    <x v="4"/>
    <n v="1"/>
    <x v="5"/>
    <n v="35"/>
    <x v="259"/>
    <n v="580000"/>
    <n v="0"/>
    <n v="180000"/>
    <n v="1130000"/>
    <n v="282500"/>
    <n v="1"/>
    <n v="8.3000000000000007"/>
    <n v="88"/>
    <n v="7.8"/>
    <n v="621"/>
    <s v="Ubisoft Montreal"/>
    <n v="1207"/>
    <x v="1"/>
    <x v="1"/>
  </r>
  <r>
    <s v="LEGO Star Wars III: The Clone Wars"/>
    <x v="5"/>
    <n v="1"/>
    <x v="10"/>
    <x v="4"/>
    <n v="1"/>
    <x v="11"/>
    <n v="20"/>
    <x v="118"/>
    <n v="430000"/>
    <n v="0"/>
    <n v="90000"/>
    <n v="1130000"/>
    <n v="282500"/>
    <n v="1"/>
    <n v="6.7"/>
    <n v="25"/>
    <n v="6.1"/>
    <n v="31"/>
    <s v="Traveller's Tales"/>
    <n v="1181"/>
    <x v="3"/>
    <x v="1"/>
  </r>
  <r>
    <s v="Tom Clancy's Rainbow Six 3: Black Arrow"/>
    <x v="7"/>
    <n v="16"/>
    <x v="7"/>
    <x v="6"/>
    <n v="9"/>
    <x v="5"/>
    <n v="35"/>
    <x v="53"/>
    <n v="120000"/>
    <n v="0"/>
    <n v="20000"/>
    <n v="1130000"/>
    <n v="282500"/>
    <n v="1"/>
    <n v="8.4"/>
    <n v="55"/>
    <n v="8.6"/>
    <n v="14"/>
    <s v="Ubisoft Montreal"/>
    <n v="1207"/>
    <x v="1"/>
    <x v="1"/>
  </r>
  <r>
    <s v="Mirror's Edge"/>
    <x v="3"/>
    <n v="9"/>
    <x v="1"/>
    <x v="2"/>
    <n v="5"/>
    <x v="7"/>
    <n v="15"/>
    <x v="328"/>
    <n v="580000"/>
    <n v="20000"/>
    <n v="220000"/>
    <n v="1130000"/>
    <n v="282500"/>
    <n v="1"/>
    <n v="7.9"/>
    <n v="66"/>
    <n v="7.8"/>
    <n v="362"/>
    <s v="EA DICE"/>
    <n v="345"/>
    <x v="2"/>
    <x v="1"/>
  </r>
  <r>
    <s v="Guitar Hero 5"/>
    <x v="2"/>
    <n v="15"/>
    <x v="2"/>
    <x v="3"/>
    <n v="4"/>
    <x v="4"/>
    <n v="4"/>
    <x v="111"/>
    <n v="370000"/>
    <n v="0"/>
    <n v="110000"/>
    <n v="1130000"/>
    <n v="282500"/>
    <n v="1"/>
    <n v="8.5"/>
    <n v="69"/>
    <n v="6.8"/>
    <n v="108"/>
    <s v="Neversoft Entertainment"/>
    <n v="793"/>
    <x v="2"/>
    <x v="1"/>
  </r>
  <r>
    <s v="Alien: Isolation"/>
    <x v="6"/>
    <n v="10"/>
    <x v="12"/>
    <x v="6"/>
    <n v="9"/>
    <x v="18"/>
    <n v="29"/>
    <x v="281"/>
    <n v="570000"/>
    <n v="40000"/>
    <n v="170000"/>
    <n v="1120000"/>
    <n v="280000"/>
    <n v="1"/>
    <n v="7.9"/>
    <n v="50"/>
    <n v="8.1"/>
    <n v="795"/>
    <s v="Creative Assembly"/>
    <n v="257"/>
    <x v="1"/>
    <x v="1"/>
  </r>
  <r>
    <s v="Fantasy Life"/>
    <x v="5"/>
    <n v="1"/>
    <x v="11"/>
    <x v="9"/>
    <n v="8"/>
    <x v="0"/>
    <n v="26"/>
    <x v="326"/>
    <n v="370000"/>
    <n v="370000"/>
    <n v="60000"/>
    <n v="1130000"/>
    <n v="282500"/>
    <n v="1"/>
    <n v="7.3"/>
    <n v="51"/>
    <n v="8.6"/>
    <n v="209"/>
    <s v="Level 5, Brownie Brown"/>
    <n v="669"/>
    <x v="3"/>
    <x v="1"/>
  </r>
  <r>
    <s v="SingStar"/>
    <x v="3"/>
    <n v="9"/>
    <x v="4"/>
    <x v="3"/>
    <n v="4"/>
    <x v="3"/>
    <n v="30"/>
    <x v="307"/>
    <n v="560000"/>
    <n v="0"/>
    <n v="120000"/>
    <n v="1130000"/>
    <n v="282500"/>
    <n v="1"/>
    <n v="8.1999999999999993"/>
    <n v="48"/>
    <n v="5.9"/>
    <n v="15"/>
    <s v="SCEE London Studio"/>
    <n v="1001"/>
    <x v="2"/>
    <x v="1"/>
  </r>
  <r>
    <s v="The Legend of Zelda: Tri Force Heroes"/>
    <x v="5"/>
    <n v="1"/>
    <x v="13"/>
    <x v="4"/>
    <n v="1"/>
    <x v="0"/>
    <n v="26"/>
    <x v="300"/>
    <n v="330000"/>
    <n v="170000"/>
    <n v="80000"/>
    <n v="1110000"/>
    <n v="277500"/>
    <n v="1"/>
    <n v="7.3"/>
    <n v="73"/>
    <n v="7.6"/>
    <n v="179"/>
    <s v="Ninti"/>
    <n v="808"/>
    <x v="0"/>
    <x v="0"/>
  </r>
  <r>
    <s v="Supercar Street Challenge"/>
    <x v="4"/>
    <n v="8"/>
    <x v="9"/>
    <x v="1"/>
    <n v="7"/>
    <x v="4"/>
    <n v="4"/>
    <x v="224"/>
    <n v="430000"/>
    <n v="0"/>
    <n v="140000"/>
    <n v="1120000"/>
    <n v="280000"/>
    <n v="1"/>
    <n v="5.7"/>
    <n v="15"/>
    <n v="7.6"/>
    <n v="9"/>
    <s v="Exakt"/>
    <n v="400"/>
    <x v="0"/>
    <x v="1"/>
  </r>
  <r>
    <s v="Rabbids Go Home"/>
    <x v="0"/>
    <n v="13"/>
    <x v="2"/>
    <x v="2"/>
    <n v="5"/>
    <x v="5"/>
    <n v="35"/>
    <x v="329"/>
    <n v="740000"/>
    <n v="0"/>
    <n v="140000"/>
    <n v="1130000"/>
    <n v="282500"/>
    <n v="1"/>
    <n v="7.8"/>
    <n v="50"/>
    <n v="8.3000000000000007"/>
    <n v="32"/>
    <s v="Ubisoft Montpellier"/>
    <n v="1206"/>
    <x v="3"/>
    <x v="1"/>
  </r>
  <r>
    <s v="ModNation Racers"/>
    <x v="3"/>
    <n v="9"/>
    <x v="5"/>
    <x v="1"/>
    <n v="7"/>
    <x v="3"/>
    <n v="30"/>
    <x v="292"/>
    <n v="400000"/>
    <n v="60000"/>
    <n v="160000"/>
    <n v="1120000"/>
    <n v="280000"/>
    <n v="1"/>
    <n v="8.1999999999999993"/>
    <n v="85"/>
    <n v="8.4"/>
    <n v="201"/>
    <s v="United Front Games"/>
    <n v="1233"/>
    <x v="0"/>
    <x v="1"/>
  </r>
  <r>
    <s v="SOCOM: U.S. Navy SEALs Fireteam Bravo"/>
    <x v="9"/>
    <n v="11"/>
    <x v="3"/>
    <x v="6"/>
    <n v="9"/>
    <x v="3"/>
    <n v="30"/>
    <x v="265"/>
    <n v="0"/>
    <n v="10000"/>
    <n v="80000"/>
    <n v="1120000"/>
    <n v="280000"/>
    <n v="1"/>
    <n v="8.1999999999999993"/>
    <n v="44"/>
    <n v="8.6"/>
    <n v="63"/>
    <s v="Zipper Interactive"/>
    <n v="1306"/>
    <x v="1"/>
    <x v="1"/>
  </r>
  <r>
    <s v="Rocksmith"/>
    <x v="3"/>
    <n v="9"/>
    <x v="10"/>
    <x v="3"/>
    <n v="4"/>
    <x v="5"/>
    <n v="35"/>
    <x v="300"/>
    <n v="360000"/>
    <n v="90000"/>
    <n v="150000"/>
    <n v="1130000"/>
    <n v="282500"/>
    <n v="1"/>
    <n v="8"/>
    <n v="27"/>
    <n v="8.3000000000000007"/>
    <n v="52"/>
    <s v="Ubisoft"/>
    <n v="1199"/>
    <x v="2"/>
    <x v="0"/>
  </r>
  <r>
    <s v="Call Of War 2: Big Red One"/>
    <x v="7"/>
    <n v="16"/>
    <x v="3"/>
    <x v="6"/>
    <n v="9"/>
    <x v="4"/>
    <n v="4"/>
    <x v="57"/>
    <n v="400000"/>
    <n v="0"/>
    <n v="50000"/>
    <n v="1110000"/>
    <n v="277500"/>
    <n v="1"/>
    <n v="7.8"/>
    <n v="46"/>
    <n v="5.0999999999999996"/>
    <n v="27"/>
    <s v="Treyarch"/>
    <n v="1184"/>
    <x v="2"/>
    <x v="1"/>
  </r>
  <r>
    <s v="Rocksmith"/>
    <x v="2"/>
    <n v="15"/>
    <x v="10"/>
    <x v="3"/>
    <n v="4"/>
    <x v="5"/>
    <n v="35"/>
    <x v="303"/>
    <n v="190000"/>
    <n v="10000"/>
    <n v="80000"/>
    <n v="1120000"/>
    <n v="280000"/>
    <n v="1"/>
    <n v="7.7"/>
    <n v="30"/>
    <n v="8.1999999999999993"/>
    <n v="62"/>
    <s v="Ubisoft"/>
    <n v="1199"/>
    <x v="2"/>
    <x v="0"/>
  </r>
  <r>
    <s v="Guitar Hero 5"/>
    <x v="4"/>
    <n v="8"/>
    <x v="2"/>
    <x v="3"/>
    <n v="4"/>
    <x v="4"/>
    <n v="4"/>
    <x v="253"/>
    <n v="300000"/>
    <n v="0"/>
    <n v="540000"/>
    <n v="1120000"/>
    <n v="280000"/>
    <n v="1"/>
    <n v="7.1"/>
    <n v="4"/>
    <n v="2.6"/>
    <n v="10"/>
    <s v="BudCat"/>
    <n v="186"/>
    <x v="2"/>
    <x v="1"/>
  </r>
  <r>
    <s v="Yakuza 3"/>
    <x v="3"/>
    <n v="9"/>
    <x v="2"/>
    <x v="4"/>
    <n v="1"/>
    <x v="18"/>
    <n v="29"/>
    <x v="335"/>
    <n v="200000"/>
    <n v="620000"/>
    <n v="80000"/>
    <n v="1110000"/>
    <n v="277500"/>
    <n v="1"/>
    <n v="7.9"/>
    <n v="77"/>
    <n v="8.1"/>
    <n v="165"/>
    <s v="Ryu ga Gotoku Studios"/>
    <n v="974"/>
    <x v="1"/>
    <x v="1"/>
  </r>
  <r>
    <s v="Persona 4: Golden"/>
    <x v="15"/>
    <n v="12"/>
    <x v="11"/>
    <x v="9"/>
    <n v="8"/>
    <x v="31"/>
    <n v="6"/>
    <x v="288"/>
    <n v="230000"/>
    <n v="380000"/>
    <n v="150000"/>
    <n v="1120000"/>
    <n v="280000"/>
    <n v="1"/>
    <n v="9.3000000000000007"/>
    <n v="61"/>
    <n v="9.1999999999999993"/>
    <n v="1228"/>
    <s v="Atlus"/>
    <n v="97"/>
    <x v="1"/>
    <x v="0"/>
  </r>
  <r>
    <s v="Spider-Man 2"/>
    <x v="7"/>
    <n v="16"/>
    <x v="7"/>
    <x v="4"/>
    <n v="1"/>
    <x v="4"/>
    <n v="4"/>
    <x v="293"/>
    <n v="260000"/>
    <n v="0"/>
    <n v="40000"/>
    <n v="1120000"/>
    <n v="280000"/>
    <n v="1"/>
    <n v="8.3000000000000007"/>
    <n v="60"/>
    <n v="8.3000000000000007"/>
    <n v="40"/>
    <s v="Treyarch"/>
    <n v="1184"/>
    <x v="2"/>
    <x v="1"/>
  </r>
  <r>
    <s v="Crackdown 2"/>
    <x v="2"/>
    <n v="15"/>
    <x v="5"/>
    <x v="6"/>
    <n v="9"/>
    <x v="1"/>
    <n v="23"/>
    <x v="94"/>
    <n v="360000"/>
    <n v="20000"/>
    <n v="100000"/>
    <n v="1110000"/>
    <n v="277500"/>
    <n v="1"/>
    <n v="7"/>
    <n v="91"/>
    <n v="6"/>
    <n v="202"/>
    <s v="Ruffian Games"/>
    <n v="972"/>
    <x v="1"/>
    <x v="1"/>
  </r>
  <r>
    <s v="Dragon Age II"/>
    <x v="2"/>
    <n v="15"/>
    <x v="10"/>
    <x v="4"/>
    <n v="1"/>
    <x v="7"/>
    <n v="15"/>
    <x v="219"/>
    <n v="290000"/>
    <n v="10000"/>
    <n v="90000"/>
    <n v="1110000"/>
    <n v="277500"/>
    <n v="1"/>
    <n v="7.9"/>
    <n v="75"/>
    <n v="4.5"/>
    <n v="2380"/>
    <s v="BioWare"/>
    <n v="145"/>
    <x v="1"/>
    <x v="1"/>
  </r>
  <r>
    <s v="Counter-Strike"/>
    <x v="7"/>
    <n v="16"/>
    <x v="15"/>
    <x v="6"/>
    <n v="9"/>
    <x v="1"/>
    <n v="23"/>
    <x v="273"/>
    <n v="230000"/>
    <n v="0"/>
    <n v="40000"/>
    <n v="1120000"/>
    <n v="280000"/>
    <n v="1"/>
    <n v="7.4"/>
    <n v="38"/>
    <n v="7.6"/>
    <n v="51"/>
    <s v="Valve Software"/>
    <n v="1238"/>
    <x v="1"/>
    <x v="1"/>
  </r>
  <r>
    <s v="Fight Night Champion"/>
    <x v="3"/>
    <n v="9"/>
    <x v="10"/>
    <x v="7"/>
    <n v="3"/>
    <x v="7"/>
    <n v="15"/>
    <x v="307"/>
    <n v="490000"/>
    <n v="0"/>
    <n v="180000"/>
    <n v="1120000"/>
    <n v="280000"/>
    <n v="1"/>
    <n v="8.4"/>
    <n v="52"/>
    <n v="7.3"/>
    <n v="95"/>
    <s v="EA Canada"/>
    <n v="339"/>
    <x v="1"/>
    <x v="1"/>
  </r>
  <r>
    <s v="Tom Clancy's Splinter Cell: Chaos Theory"/>
    <x v="7"/>
    <n v="16"/>
    <x v="3"/>
    <x v="4"/>
    <n v="1"/>
    <x v="5"/>
    <n v="35"/>
    <x v="176"/>
    <n v="380000"/>
    <n v="0"/>
    <n v="50000"/>
    <n v="1110000"/>
    <n v="277500"/>
    <n v="1"/>
    <n v="9.4"/>
    <n v="70"/>
    <n v="9"/>
    <n v="160"/>
    <s v="Ubisoft Montreal"/>
    <n v="1207"/>
    <x v="1"/>
    <x v="1"/>
  </r>
  <r>
    <s v="Pikmin 3"/>
    <x v="10"/>
    <n v="14"/>
    <x v="6"/>
    <x v="11"/>
    <n v="12"/>
    <x v="0"/>
    <n v="26"/>
    <x v="321"/>
    <n v="320000"/>
    <n v="290000"/>
    <n v="70000"/>
    <n v="1120000"/>
    <n v="280000"/>
    <n v="1"/>
    <n v="8.6999999999999993"/>
    <n v="79"/>
    <n v="8.6999999999999993"/>
    <n v="664"/>
    <s v="Ninti"/>
    <n v="808"/>
    <x v="3"/>
    <x v="0"/>
  </r>
  <r>
    <s v="WWE 2K14"/>
    <x v="2"/>
    <n v="15"/>
    <x v="6"/>
    <x v="0"/>
    <n v="11"/>
    <x v="2"/>
    <n v="32"/>
    <x v="260"/>
    <n v="370000"/>
    <n v="0"/>
    <n v="100000"/>
    <n v="1110000"/>
    <n v="277500"/>
    <n v="1"/>
    <n v="7.5"/>
    <n v="43"/>
    <n v="7.7"/>
    <n v="100"/>
    <s v="Yuke's"/>
    <n v="1293"/>
    <x v="2"/>
    <x v="1"/>
  </r>
  <r>
    <s v="Dragon Ball: XenoVerse"/>
    <x v="6"/>
    <n v="10"/>
    <x v="13"/>
    <x v="7"/>
    <n v="3"/>
    <x v="15"/>
    <n v="25"/>
    <x v="274"/>
    <n v="520000"/>
    <n v="120000"/>
    <n v="160000"/>
    <n v="1100000"/>
    <n v="275000"/>
    <n v="1"/>
    <n v="6.9"/>
    <n v="50"/>
    <n v="7.7"/>
    <n v="598"/>
    <s v="Dimps Corporation"/>
    <n v="311"/>
    <x v="2"/>
    <x v="1"/>
  </r>
  <r>
    <s v="Castlevania: Lords of Shadow"/>
    <x v="3"/>
    <n v="9"/>
    <x v="5"/>
    <x v="4"/>
    <n v="1"/>
    <x v="9"/>
    <n v="19"/>
    <x v="292"/>
    <n v="350000"/>
    <n v="100000"/>
    <n v="150000"/>
    <n v="1100000"/>
    <n v="275000"/>
    <n v="1"/>
    <n v="8.5"/>
    <n v="62"/>
    <n v="8"/>
    <n v="468"/>
    <s v="Mercury Steam"/>
    <n v="722"/>
    <x v="1"/>
    <x v="1"/>
  </r>
  <r>
    <s v="NBA Live 2001"/>
    <x v="4"/>
    <n v="8"/>
    <x v="9"/>
    <x v="0"/>
    <n v="11"/>
    <x v="7"/>
    <n v="15"/>
    <x v="284"/>
    <n v="400000"/>
    <n v="40000"/>
    <n v="130000"/>
    <n v="1090000"/>
    <n v="272500"/>
    <n v="1"/>
    <n v="7.4"/>
    <n v="18"/>
    <m/>
    <m/>
    <s v="EA Sports"/>
    <n v="356"/>
    <x v="0"/>
    <x v="1"/>
  </r>
  <r>
    <s v="SingStar Legends"/>
    <x v="4"/>
    <n v="8"/>
    <x v="0"/>
    <x v="3"/>
    <n v="4"/>
    <x v="3"/>
    <n v="30"/>
    <x v="162"/>
    <n v="750000"/>
    <n v="0"/>
    <n v="230000"/>
    <n v="1100000"/>
    <n v="275000"/>
    <n v="1"/>
    <n v="7.6"/>
    <n v="25"/>
    <m/>
    <m/>
    <s v="SCEE London Studio"/>
    <n v="1001"/>
    <x v="2"/>
    <x v="1"/>
  </r>
  <r>
    <s v="Tales of Symphonia"/>
    <x v="11"/>
    <n v="5"/>
    <x v="15"/>
    <x v="9"/>
    <n v="8"/>
    <x v="0"/>
    <n v="26"/>
    <x v="315"/>
    <n v="210000"/>
    <n v="310000"/>
    <n v="40000"/>
    <n v="1100000"/>
    <n v="275000"/>
    <n v="1"/>
    <n v="8.6"/>
    <n v="60"/>
    <n v="8.5"/>
    <n v="176"/>
    <s v="Namco"/>
    <n v="767"/>
    <x v="2"/>
    <x v="1"/>
  </r>
  <r>
    <s v="LEGO City Undercover"/>
    <x v="10"/>
    <n v="14"/>
    <x v="6"/>
    <x v="2"/>
    <n v="5"/>
    <x v="0"/>
    <n v="26"/>
    <x v="102"/>
    <n v="420000"/>
    <n v="130000"/>
    <n v="80000"/>
    <n v="1100000"/>
    <n v="275000"/>
    <n v="1"/>
    <n v="8"/>
    <n v="66"/>
    <n v="8.1999999999999993"/>
    <n v="283"/>
    <s v="TT Games"/>
    <n v="1195"/>
    <x v="3"/>
    <x v="1"/>
  </r>
  <r>
    <s v="Need for Speed: ProStreet"/>
    <x v="0"/>
    <n v="13"/>
    <x v="4"/>
    <x v="1"/>
    <n v="7"/>
    <x v="7"/>
    <n v="15"/>
    <x v="300"/>
    <n v="450000"/>
    <n v="0"/>
    <n v="120000"/>
    <n v="1100000"/>
    <n v="275000"/>
    <n v="1"/>
    <n v="6.1"/>
    <n v="16"/>
    <n v="6.9"/>
    <n v="14"/>
    <s v="EA Games"/>
    <n v="347"/>
    <x v="3"/>
    <x v="1"/>
  </r>
  <r>
    <s v="GRID"/>
    <x v="3"/>
    <n v="9"/>
    <x v="1"/>
    <x v="1"/>
    <n v="7"/>
    <x v="28"/>
    <n v="9"/>
    <x v="328"/>
    <n v="560000"/>
    <n v="30000"/>
    <n v="200000"/>
    <n v="1100000"/>
    <n v="275000"/>
    <n v="1"/>
    <n v="8.6999999999999993"/>
    <n v="39"/>
    <n v="8.1"/>
    <n v="109"/>
    <s v="Codemasters"/>
    <n v="235"/>
    <x v="0"/>
    <x v="0"/>
  </r>
  <r>
    <s v="Medal of Honor: Airborne"/>
    <x v="2"/>
    <n v="15"/>
    <x v="4"/>
    <x v="6"/>
    <n v="9"/>
    <x v="7"/>
    <n v="15"/>
    <x v="307"/>
    <n v="520000"/>
    <n v="10000"/>
    <n v="120000"/>
    <n v="1100000"/>
    <n v="275000"/>
    <n v="1"/>
    <n v="7.3"/>
    <n v="54"/>
    <n v="6.7"/>
    <n v="77"/>
    <s v="Electronic Arts"/>
    <n v="378"/>
    <x v="2"/>
    <x v="0"/>
  </r>
  <r>
    <s v="Petz Dogz 2"/>
    <x v="1"/>
    <n v="3"/>
    <x v="4"/>
    <x v="8"/>
    <n v="10"/>
    <x v="5"/>
    <n v="35"/>
    <x v="206"/>
    <n v="510000"/>
    <n v="0"/>
    <n v="120000"/>
    <n v="1090000"/>
    <n v="272500"/>
    <n v="1"/>
    <m/>
    <m/>
    <m/>
    <m/>
    <s v="MTO"/>
    <n v="763"/>
    <x v="0"/>
    <x v="1"/>
  </r>
  <r>
    <s v="NCAA Football 14"/>
    <x v="2"/>
    <n v="15"/>
    <x v="6"/>
    <x v="0"/>
    <n v="11"/>
    <x v="7"/>
    <n v="15"/>
    <x v="236"/>
    <n v="0"/>
    <n v="0"/>
    <n v="80000"/>
    <n v="1090000"/>
    <n v="272500"/>
    <n v="1"/>
    <n v="7.7"/>
    <n v="18"/>
    <n v="5.8"/>
    <n v="74"/>
    <s v="EA Tiburon"/>
    <n v="360"/>
    <x v="0"/>
    <x v="1"/>
  </r>
  <r>
    <s v="Yakuza 2"/>
    <x v="4"/>
    <n v="8"/>
    <x v="0"/>
    <x v="10"/>
    <n v="2"/>
    <x v="18"/>
    <n v="29"/>
    <x v="192"/>
    <n v="40000"/>
    <n v="840000"/>
    <n v="160000"/>
    <n v="1090000"/>
    <n v="272500"/>
    <n v="1"/>
    <n v="7.7"/>
    <n v="34"/>
    <n v="8.1"/>
    <n v="52"/>
    <s v="Amusement Vision"/>
    <n v="59"/>
    <x v="1"/>
    <x v="1"/>
  </r>
  <r>
    <s v="Guitar Hero 5"/>
    <x v="3"/>
    <n v="9"/>
    <x v="2"/>
    <x v="3"/>
    <n v="4"/>
    <x v="4"/>
    <n v="4"/>
    <x v="300"/>
    <n v="390000"/>
    <n v="0"/>
    <n v="170000"/>
    <n v="1090000"/>
    <n v="272500"/>
    <n v="1"/>
    <n v="8.6"/>
    <n v="54"/>
    <n v="5.7"/>
    <n v="87"/>
    <s v="Neversoft Entertainment"/>
    <n v="793"/>
    <x v="2"/>
    <x v="1"/>
  </r>
  <r>
    <s v="Dragon Ball Z: The Legacy of Goku II"/>
    <x v="12"/>
    <n v="4"/>
    <x v="15"/>
    <x v="9"/>
    <n v="8"/>
    <x v="14"/>
    <n v="5"/>
    <x v="76"/>
    <n v="290000"/>
    <n v="0"/>
    <n v="20000"/>
    <n v="1090000"/>
    <n v="272500"/>
    <n v="1"/>
    <n v="7.5"/>
    <n v="21"/>
    <n v="8.9"/>
    <n v="39"/>
    <s v="Webfoot Technologies"/>
    <n v="1278"/>
    <x v="0"/>
    <x v="1"/>
  </r>
  <r>
    <s v="NERF N-Strike"/>
    <x v="0"/>
    <n v="13"/>
    <x v="1"/>
    <x v="6"/>
    <n v="9"/>
    <x v="7"/>
    <n v="15"/>
    <x v="301"/>
    <n v="90000"/>
    <n v="0"/>
    <n v="90000"/>
    <n v="1090000"/>
    <n v="272500"/>
    <n v="1"/>
    <n v="6.6"/>
    <n v="13"/>
    <n v="4.4000000000000004"/>
    <n v="7"/>
    <s v="EA Redwood Shores, EA Salt Lake"/>
    <n v="353"/>
    <x v="3"/>
    <x v="1"/>
  </r>
  <r>
    <s v="NFL 2K1"/>
    <x v="16"/>
    <n v="2"/>
    <x v="16"/>
    <x v="0"/>
    <n v="11"/>
    <x v="18"/>
    <n v="29"/>
    <x v="169"/>
    <n v="50000"/>
    <n v="0"/>
    <n v="20000"/>
    <n v="1090000"/>
    <n v="272500"/>
    <n v="1"/>
    <n v="9.6999999999999993"/>
    <n v="22"/>
    <n v="6"/>
    <n v="47"/>
    <s v="Visual Concepts"/>
    <n v="1259"/>
    <x v="0"/>
    <x v="1"/>
  </r>
  <r>
    <s v="Untold Legends: Brotherhood of the Blade"/>
    <x v="9"/>
    <n v="11"/>
    <x v="3"/>
    <x v="9"/>
    <n v="8"/>
    <x v="4"/>
    <n v="4"/>
    <x v="315"/>
    <n v="330000"/>
    <n v="10000"/>
    <n v="220000"/>
    <n v="1100000"/>
    <n v="275000"/>
    <n v="1"/>
    <n v="6.8"/>
    <n v="51"/>
    <n v="7.6"/>
    <n v="58"/>
    <s v="Sony Online Entertainment"/>
    <n v="1060"/>
    <x v="2"/>
    <x v="1"/>
  </r>
  <r>
    <s v="Madden NFL 2004"/>
    <x v="7"/>
    <n v="16"/>
    <x v="15"/>
    <x v="0"/>
    <n v="11"/>
    <x v="7"/>
    <n v="15"/>
    <x v="169"/>
    <n v="20000"/>
    <n v="0"/>
    <n v="50000"/>
    <n v="1090000"/>
    <n v="272500"/>
    <n v="1"/>
    <n v="9.1999999999999993"/>
    <n v="27"/>
    <n v="8.3000000000000007"/>
    <n v="48"/>
    <s v="EA Tiburon"/>
    <n v="360"/>
    <x v="0"/>
    <x v="1"/>
  </r>
  <r>
    <s v="Sonic and the Black Knight"/>
    <x v="0"/>
    <n v="13"/>
    <x v="2"/>
    <x v="2"/>
    <n v="5"/>
    <x v="18"/>
    <n v="29"/>
    <x v="260"/>
    <n v="340000"/>
    <n v="10000"/>
    <n v="100000"/>
    <n v="1090000"/>
    <n v="272500"/>
    <n v="1"/>
    <n v="5.4"/>
    <n v="51"/>
    <n v="6.9"/>
    <n v="198"/>
    <s v="Sonic Team"/>
    <n v="1056"/>
    <x v="3"/>
    <x v="1"/>
  </r>
  <r>
    <s v="The Godfather"/>
    <x v="4"/>
    <n v="8"/>
    <x v="0"/>
    <x v="4"/>
    <n v="1"/>
    <x v="7"/>
    <n v="15"/>
    <x v="217"/>
    <n v="30000"/>
    <n v="10000"/>
    <n v="150000"/>
    <n v="1080000"/>
    <n v="270000"/>
    <n v="1"/>
    <n v="7.5"/>
    <n v="56"/>
    <n v="8.3000000000000007"/>
    <n v="99"/>
    <s v="Electronic Arts"/>
    <n v="378"/>
    <x v="1"/>
    <x v="0"/>
  </r>
  <r>
    <s v="Sonic Free Riders"/>
    <x v="2"/>
    <n v="15"/>
    <x v="5"/>
    <x v="1"/>
    <n v="7"/>
    <x v="18"/>
    <n v="29"/>
    <x v="294"/>
    <n v="250000"/>
    <n v="0"/>
    <n v="90000"/>
    <n v="1080000"/>
    <n v="270000"/>
    <n v="1"/>
    <n v="4.7"/>
    <n v="52"/>
    <n v="2.1"/>
    <n v="98"/>
    <s v="Sega"/>
    <n v="1010"/>
    <x v="0"/>
    <x v="0"/>
  </r>
  <r>
    <s v="Star Wars: Bounty Hunter"/>
    <x v="4"/>
    <n v="8"/>
    <x v="8"/>
    <x v="6"/>
    <n v="9"/>
    <x v="11"/>
    <n v="20"/>
    <x v="300"/>
    <n v="420000"/>
    <n v="0"/>
    <n v="140000"/>
    <n v="1090000"/>
    <n v="272500"/>
    <n v="1"/>
    <n v="6.5"/>
    <n v="32"/>
    <n v="8.3000000000000007"/>
    <n v="33"/>
    <s v="LucasArts"/>
    <n v="683"/>
    <x v="2"/>
    <x v="0"/>
  </r>
  <r>
    <s v="WWE SmackDown vs. Raw 2011"/>
    <x v="3"/>
    <n v="9"/>
    <x v="5"/>
    <x v="7"/>
    <n v="3"/>
    <x v="19"/>
    <n v="34"/>
    <x v="321"/>
    <n v="460000"/>
    <n v="10000"/>
    <n v="180000"/>
    <n v="1090000"/>
    <n v="272500"/>
    <n v="1"/>
    <n v="7.4"/>
    <n v="42"/>
    <n v="6.9"/>
    <n v="41"/>
    <s v="Yuke's"/>
    <n v="1293"/>
    <x v="2"/>
    <x v="1"/>
  </r>
  <r>
    <s v="LEGO Star Wars III: The Clone Wars"/>
    <x v="1"/>
    <n v="3"/>
    <x v="10"/>
    <x v="4"/>
    <n v="1"/>
    <x v="11"/>
    <n v="20"/>
    <x v="118"/>
    <n v="380000"/>
    <n v="0"/>
    <n v="100000"/>
    <n v="1090000"/>
    <n v="272500"/>
    <n v="1"/>
    <n v="6.6"/>
    <n v="8"/>
    <m/>
    <m/>
    <s v="Traveller's Tales"/>
    <n v="1181"/>
    <x v="0"/>
    <x v="1"/>
  </r>
  <r>
    <s v="NCAA Football 13"/>
    <x v="2"/>
    <n v="15"/>
    <x v="11"/>
    <x v="4"/>
    <n v="1"/>
    <x v="7"/>
    <n v="15"/>
    <x v="169"/>
    <n v="0"/>
    <n v="0"/>
    <n v="70000"/>
    <n v="1090000"/>
    <n v="272500"/>
    <n v="1"/>
    <n v="7.6"/>
    <n v="20"/>
    <n v="5.5"/>
    <n v="65"/>
    <s v="EA Tiburon"/>
    <n v="360"/>
    <x v="0"/>
    <x v="1"/>
  </r>
  <r>
    <s v="Skate 2"/>
    <x v="2"/>
    <n v="15"/>
    <x v="2"/>
    <x v="0"/>
    <n v="11"/>
    <x v="7"/>
    <n v="15"/>
    <x v="293"/>
    <n v="170000"/>
    <n v="10000"/>
    <n v="90000"/>
    <n v="1090000"/>
    <n v="272500"/>
    <n v="1"/>
    <n v="8.4"/>
    <n v="70"/>
    <n v="8"/>
    <n v="72"/>
    <s v="EA Black Box"/>
    <n v="337"/>
    <x v="2"/>
    <x v="1"/>
  </r>
  <r>
    <s v="NASCAR Thunder 2004"/>
    <x v="4"/>
    <n v="8"/>
    <x v="15"/>
    <x v="1"/>
    <n v="7"/>
    <x v="7"/>
    <n v="15"/>
    <x v="300"/>
    <n v="410000"/>
    <n v="0"/>
    <n v="140000"/>
    <n v="1080000"/>
    <n v="270000"/>
    <n v="1"/>
    <n v="8.8000000000000007"/>
    <n v="15"/>
    <n v="8.9"/>
    <n v="77"/>
    <s v="EA Tiburon"/>
    <n v="360"/>
    <x v="0"/>
    <x v="1"/>
  </r>
  <r>
    <s v="SpongeBob SquarePants: Revenge of the Flying Dutchman"/>
    <x v="4"/>
    <n v="8"/>
    <x v="8"/>
    <x v="2"/>
    <n v="5"/>
    <x v="19"/>
    <n v="34"/>
    <x v="300"/>
    <n v="410000"/>
    <n v="0"/>
    <n v="140000"/>
    <n v="1080000"/>
    <n v="270000"/>
    <n v="1"/>
    <m/>
    <m/>
    <n v="6.6"/>
    <n v="41"/>
    <s v="Big Sky Software"/>
    <n v="141"/>
    <x v="0"/>
    <x v="1"/>
  </r>
  <r>
    <s v="Imagine: Babysitters"/>
    <x v="1"/>
    <n v="3"/>
    <x v="1"/>
    <x v="8"/>
    <n v="10"/>
    <x v="5"/>
    <n v="35"/>
    <x v="94"/>
    <n v="350000"/>
    <n v="0"/>
    <n v="100000"/>
    <n v="1080000"/>
    <n v="270000"/>
    <n v="1"/>
    <m/>
    <m/>
    <m/>
    <m/>
    <s v="Visual Impact"/>
    <n v="1260"/>
    <x v="0"/>
    <x v="1"/>
  </r>
  <r>
    <s v="Namco Museum Battle Collection"/>
    <x v="9"/>
    <n v="11"/>
    <x v="3"/>
    <x v="3"/>
    <n v="4"/>
    <x v="3"/>
    <n v="30"/>
    <x v="291"/>
    <n v="180000"/>
    <n v="0"/>
    <n v="160000"/>
    <n v="1090000"/>
    <n v="272500"/>
    <n v="1"/>
    <n v="7.3"/>
    <n v="28"/>
    <n v="7.2"/>
    <n v="9"/>
    <s v="TOSE"/>
    <n v="1174"/>
    <x v="3"/>
    <x v="1"/>
  </r>
  <r>
    <s v="Empire: Total War"/>
    <x v="8"/>
    <n v="6"/>
    <x v="2"/>
    <x v="11"/>
    <n v="12"/>
    <x v="18"/>
    <n v="29"/>
    <x v="330"/>
    <n v="970000"/>
    <n v="0"/>
    <n v="100000"/>
    <n v="1080000"/>
    <n v="270000"/>
    <n v="1"/>
    <n v="9"/>
    <n v="62"/>
    <n v="6.9"/>
    <n v="2981"/>
    <s v="Creative Assembly"/>
    <n v="257"/>
    <x v="2"/>
    <x v="1"/>
  </r>
  <r>
    <s v="Virtua Fighter 5"/>
    <x v="3"/>
    <n v="9"/>
    <x v="4"/>
    <x v="7"/>
    <n v="3"/>
    <x v="18"/>
    <n v="29"/>
    <x v="268"/>
    <n v="510000"/>
    <n v="80000"/>
    <n v="200000"/>
    <n v="1080000"/>
    <n v="270000"/>
    <n v="1"/>
    <n v="8.5"/>
    <n v="47"/>
    <n v="7.4"/>
    <n v="67"/>
    <s v="Sega AM2"/>
    <n v="1011"/>
    <x v="2"/>
    <x v="1"/>
  </r>
  <r>
    <s v="Dante's Inferno"/>
    <x v="3"/>
    <n v="9"/>
    <x v="5"/>
    <x v="4"/>
    <n v="1"/>
    <x v="7"/>
    <n v="15"/>
    <x v="260"/>
    <n v="280000"/>
    <n v="40000"/>
    <n v="130000"/>
    <n v="1090000"/>
    <n v="272500"/>
    <n v="1"/>
    <n v="7.5"/>
    <n v="69"/>
    <n v="7.5"/>
    <n v="265"/>
    <s v="Visceral Games"/>
    <n v="1258"/>
    <x v="1"/>
    <x v="1"/>
  </r>
  <r>
    <s v="Tom Clancy's Ghost Recon 2"/>
    <x v="4"/>
    <n v="8"/>
    <x v="7"/>
    <x v="6"/>
    <n v="9"/>
    <x v="5"/>
    <n v="35"/>
    <x v="260"/>
    <n v="340000"/>
    <n v="0"/>
    <n v="100000"/>
    <n v="1080000"/>
    <n v="270000"/>
    <n v="1"/>
    <n v="5.8"/>
    <n v="21"/>
    <n v="6"/>
    <n v="19"/>
    <s v="Ubisoft Shanghai/Paris"/>
    <n v="1219"/>
    <x v="2"/>
    <x v="1"/>
  </r>
  <r>
    <s v="Forza Horizon 3"/>
    <x v="13"/>
    <n v="17"/>
    <x v="14"/>
    <x v="1"/>
    <n v="7"/>
    <x v="1"/>
    <n v="23"/>
    <x v="304"/>
    <n v="580000"/>
    <n v="0"/>
    <n v="80000"/>
    <n v="1080000"/>
    <n v="270000"/>
    <n v="1"/>
    <n v="9.1"/>
    <n v="90"/>
    <n v="7.4"/>
    <n v="594"/>
    <s v="Playground Games"/>
    <n v="882"/>
    <x v="0"/>
    <x v="1"/>
  </r>
  <r>
    <s v="Star Wars: The Force Unleashed"/>
    <x v="9"/>
    <n v="11"/>
    <x v="1"/>
    <x v="4"/>
    <n v="1"/>
    <x v="11"/>
    <n v="20"/>
    <x v="254"/>
    <n v="400000"/>
    <n v="0"/>
    <n v="240000"/>
    <n v="1070000"/>
    <n v="267500"/>
    <n v="1"/>
    <n v="7"/>
    <n v="10"/>
    <n v="8.1"/>
    <n v="49"/>
    <s v="Krome Studios"/>
    <n v="652"/>
    <x v="2"/>
    <x v="1"/>
  </r>
  <r>
    <s v="Dragon Ball Z: Taiketsu"/>
    <x v="12"/>
    <n v="4"/>
    <x v="15"/>
    <x v="7"/>
    <n v="3"/>
    <x v="14"/>
    <n v="5"/>
    <x v="302"/>
    <n v="290000"/>
    <n v="0"/>
    <n v="20000"/>
    <n v="1080000"/>
    <n v="270000"/>
    <n v="1"/>
    <n v="4"/>
    <n v="23"/>
    <n v="6.1"/>
    <n v="22"/>
    <s v="Webfoot Technologies"/>
    <n v="1278"/>
    <x v="2"/>
    <x v="1"/>
  </r>
  <r>
    <s v="Star Fox: Assault"/>
    <x v="11"/>
    <n v="5"/>
    <x v="3"/>
    <x v="6"/>
    <n v="9"/>
    <x v="0"/>
    <n v="26"/>
    <x v="176"/>
    <n v="180000"/>
    <n v="190000"/>
    <n v="30000"/>
    <n v="1080000"/>
    <n v="270000"/>
    <n v="1"/>
    <n v="6.7"/>
    <n v="59"/>
    <n v="8.1"/>
    <n v="106"/>
    <s v="Namco"/>
    <n v="767"/>
    <x v="2"/>
    <x v="1"/>
  </r>
  <r>
    <s v="Plants vs. Zombies: Garden Warfare"/>
    <x v="2"/>
    <n v="15"/>
    <x v="12"/>
    <x v="6"/>
    <n v="9"/>
    <x v="7"/>
    <n v="15"/>
    <x v="229"/>
    <n v="470000"/>
    <n v="0"/>
    <n v="90000"/>
    <n v="1070000"/>
    <n v="267500"/>
    <n v="1"/>
    <n v="6.9"/>
    <n v="6"/>
    <n v="7.3"/>
    <n v="121"/>
    <s v="PopCap"/>
    <n v="890"/>
    <x v="3"/>
    <x v="1"/>
  </r>
  <r>
    <s v="The Simpsons Game"/>
    <x v="9"/>
    <n v="11"/>
    <x v="4"/>
    <x v="4"/>
    <n v="1"/>
    <x v="7"/>
    <n v="15"/>
    <x v="325"/>
    <n v="540000"/>
    <n v="0"/>
    <n v="300000"/>
    <n v="1080000"/>
    <n v="270000"/>
    <n v="1"/>
    <n v="5.9"/>
    <n v="7"/>
    <n v="6.7"/>
    <n v="15"/>
    <s v="Electronic Arts, Rebellion"/>
    <n v="380"/>
    <x v="2"/>
    <x v="1"/>
  </r>
  <r>
    <s v="LEGO Star Wars II: The Original Trilogy"/>
    <x v="1"/>
    <n v="3"/>
    <x v="0"/>
    <x v="4"/>
    <n v="1"/>
    <x v="11"/>
    <n v="20"/>
    <x v="271"/>
    <n v="30000"/>
    <n v="0"/>
    <n v="80000"/>
    <n v="1070000"/>
    <n v="267500"/>
    <n v="1"/>
    <n v="4.7"/>
    <n v="9"/>
    <n v="5"/>
    <n v="38"/>
    <s v="Amaze Entertainment"/>
    <n v="52"/>
    <x v="0"/>
    <x v="1"/>
  </r>
  <r>
    <s v="Call of War 3"/>
    <x v="4"/>
    <n v="8"/>
    <x v="0"/>
    <x v="6"/>
    <n v="9"/>
    <x v="4"/>
    <n v="4"/>
    <x v="217"/>
    <n v="30000"/>
    <n v="0"/>
    <n v="150000"/>
    <n v="1070000"/>
    <n v="267500"/>
    <n v="1"/>
    <n v="8.1999999999999993"/>
    <n v="14"/>
    <n v="7.4"/>
    <n v="83"/>
    <s v="Treyarch"/>
    <n v="1184"/>
    <x v="2"/>
    <x v="1"/>
  </r>
  <r>
    <s v="FIFA Soccer 11"/>
    <x v="0"/>
    <n v="13"/>
    <x v="5"/>
    <x v="0"/>
    <n v="11"/>
    <x v="7"/>
    <n v="15"/>
    <x v="262"/>
    <n v="690000"/>
    <n v="0"/>
    <n v="120000"/>
    <n v="1070000"/>
    <n v="267500"/>
    <n v="1"/>
    <n v="7.3"/>
    <n v="17"/>
    <n v="7.3"/>
    <n v="8"/>
    <s v="EA Sports"/>
    <n v="356"/>
    <x v="0"/>
    <x v="1"/>
  </r>
  <r>
    <s v="Imagine: Fashion Designer New York"/>
    <x v="1"/>
    <n v="3"/>
    <x v="1"/>
    <x v="8"/>
    <n v="10"/>
    <x v="5"/>
    <n v="35"/>
    <x v="111"/>
    <n v="320000"/>
    <n v="0"/>
    <n v="100000"/>
    <n v="1070000"/>
    <n v="267500"/>
    <n v="1"/>
    <m/>
    <m/>
    <m/>
    <m/>
    <s v="Lexis Numerique, Virtual Toys"/>
    <n v="672"/>
    <x v="0"/>
    <x v="1"/>
  </r>
  <r>
    <s v="Prince of Persia"/>
    <x v="3"/>
    <n v="9"/>
    <x v="1"/>
    <x v="4"/>
    <n v="1"/>
    <x v="5"/>
    <n v="35"/>
    <x v="102"/>
    <n v="400000"/>
    <n v="30000"/>
    <n v="170000"/>
    <n v="1070000"/>
    <n v="267500"/>
    <n v="1"/>
    <n v="8.5"/>
    <n v="59"/>
    <n v="7.3"/>
    <n v="245"/>
    <s v="Ubisoft Montreal"/>
    <n v="1207"/>
    <x v="2"/>
    <x v="1"/>
  </r>
  <r>
    <s v="WWE SmackDown vs. Raw 2010"/>
    <x v="4"/>
    <n v="8"/>
    <x v="2"/>
    <x v="7"/>
    <n v="3"/>
    <x v="19"/>
    <n v="34"/>
    <x v="300"/>
    <n v="10000"/>
    <n v="0"/>
    <n v="540000"/>
    <n v="1080000"/>
    <n v="270000"/>
    <n v="1"/>
    <m/>
    <m/>
    <n v="7.7"/>
    <n v="31"/>
    <s v="Yuke's"/>
    <n v="1293"/>
    <x v="2"/>
    <x v="1"/>
  </r>
  <r>
    <s v="Tomb Raider: Underworld"/>
    <x v="2"/>
    <n v="15"/>
    <x v="1"/>
    <x v="4"/>
    <n v="1"/>
    <x v="16"/>
    <n v="14"/>
    <x v="300"/>
    <n v="420000"/>
    <n v="10000"/>
    <n v="110000"/>
    <n v="1070000"/>
    <n v="267500"/>
    <n v="1"/>
    <n v="7.6"/>
    <n v="57"/>
    <n v="6.6"/>
    <n v="198"/>
    <s v="Crystal Dynamics"/>
    <n v="264"/>
    <x v="2"/>
    <x v="1"/>
  </r>
  <r>
    <s v="Pro Evolution Soccer 2008"/>
    <x v="2"/>
    <n v="15"/>
    <x v="4"/>
    <x v="0"/>
    <n v="11"/>
    <x v="9"/>
    <n v="19"/>
    <x v="86"/>
    <n v="900000"/>
    <n v="40000"/>
    <n v="50000"/>
    <n v="1070000"/>
    <n v="267500"/>
    <n v="1"/>
    <n v="7.6"/>
    <n v="29"/>
    <n v="7.8"/>
    <n v="36"/>
    <s v="Konami"/>
    <n v="646"/>
    <x v="0"/>
    <x v="1"/>
  </r>
  <r>
    <s v="SoulCalibur III"/>
    <x v="4"/>
    <n v="8"/>
    <x v="3"/>
    <x v="7"/>
    <n v="3"/>
    <x v="15"/>
    <n v="25"/>
    <x v="294"/>
    <n v="150000"/>
    <n v="130000"/>
    <n v="50000"/>
    <n v="1070000"/>
    <n v="267500"/>
    <n v="1"/>
    <n v="8.6"/>
    <n v="57"/>
    <n v="8.4"/>
    <n v="96"/>
    <s v="Namco"/>
    <n v="767"/>
    <x v="2"/>
    <x v="1"/>
  </r>
  <r>
    <s v="Tiger Woods PGA Tour 10"/>
    <x v="0"/>
    <n v="13"/>
    <x v="2"/>
    <x v="0"/>
    <n v="11"/>
    <x v="7"/>
    <n v="15"/>
    <x v="193"/>
    <n v="360000"/>
    <n v="0"/>
    <n v="110000"/>
    <n v="1070000"/>
    <n v="267500"/>
    <n v="1"/>
    <n v="8.8000000000000007"/>
    <n v="44"/>
    <n v="8.8000000000000007"/>
    <n v="57"/>
    <s v="EA Tiburon"/>
    <n v="360"/>
    <x v="0"/>
    <x v="1"/>
  </r>
  <r>
    <s v="MySims Agents"/>
    <x v="1"/>
    <n v="3"/>
    <x v="2"/>
    <x v="10"/>
    <n v="2"/>
    <x v="7"/>
    <n v="15"/>
    <x v="315"/>
    <n v="420000"/>
    <n v="0"/>
    <n v="110000"/>
    <n v="1070000"/>
    <n v="267500"/>
    <n v="1"/>
    <n v="6"/>
    <n v="5"/>
    <m/>
    <m/>
    <s v="TOSE"/>
    <n v="1174"/>
    <x v="0"/>
    <x v="1"/>
  </r>
  <r>
    <s v="World Tour Soccer"/>
    <x v="9"/>
    <n v="11"/>
    <x v="3"/>
    <x v="0"/>
    <n v="11"/>
    <x v="3"/>
    <n v="30"/>
    <x v="144"/>
    <n v="630000"/>
    <n v="0"/>
    <n v="340000"/>
    <n v="1070000"/>
    <n v="267500"/>
    <n v="1"/>
    <n v="7"/>
    <n v="31"/>
    <n v="5.6"/>
    <n v="5"/>
    <s v="SCEE"/>
    <n v="1000"/>
    <x v="0"/>
    <x v="1"/>
  </r>
  <r>
    <s v="Naruto: Ultimate Ninja Storm"/>
    <x v="3"/>
    <n v="9"/>
    <x v="1"/>
    <x v="7"/>
    <n v="3"/>
    <x v="15"/>
    <n v="25"/>
    <x v="296"/>
    <n v="340000"/>
    <n v="90000"/>
    <n v="150000"/>
    <n v="1070000"/>
    <n v="267500"/>
    <n v="1"/>
    <n v="7.5"/>
    <n v="32"/>
    <n v="8.6"/>
    <n v="95"/>
    <s v="CyberConnect2"/>
    <n v="272"/>
    <x v="2"/>
    <x v="1"/>
  </r>
  <r>
    <s v="Red Dead Redemption: Undead Nightmare"/>
    <x v="2"/>
    <n v="15"/>
    <x v="5"/>
    <x v="4"/>
    <n v="1"/>
    <x v="2"/>
    <n v="32"/>
    <x v="314"/>
    <n v="380000"/>
    <n v="20000"/>
    <n v="100000"/>
    <n v="1070000"/>
    <n v="267500"/>
    <n v="1"/>
    <m/>
    <m/>
    <n v="7.6"/>
    <n v="18"/>
    <s v="Rockstar San Diego"/>
    <n v="961"/>
    <x v="1"/>
    <x v="1"/>
  </r>
  <r>
    <s v="Lightning Returns: Final Fantasy XIII"/>
    <x v="3"/>
    <n v="9"/>
    <x v="6"/>
    <x v="9"/>
    <n v="8"/>
    <x v="10"/>
    <n v="31"/>
    <x v="328"/>
    <n v="200000"/>
    <n v="450000"/>
    <n v="110000"/>
    <n v="1070000"/>
    <n v="267500"/>
    <n v="1"/>
    <n v="6.6"/>
    <n v="62"/>
    <n v="5.9"/>
    <n v="552"/>
    <s v="Square Enix"/>
    <n v="1075"/>
    <x v="2"/>
    <x v="0"/>
  </r>
  <r>
    <s v="Mortal Kombat: Armageddon"/>
    <x v="4"/>
    <n v="8"/>
    <x v="0"/>
    <x v="7"/>
    <n v="3"/>
    <x v="22"/>
    <n v="24"/>
    <x v="156"/>
    <n v="40000"/>
    <n v="0"/>
    <n v="140000"/>
    <n v="1060000"/>
    <n v="265000"/>
    <n v="1"/>
    <n v="7.5"/>
    <n v="43"/>
    <n v="8.5"/>
    <n v="84"/>
    <s v="Midway"/>
    <n v="735"/>
    <x v="1"/>
    <x v="1"/>
  </r>
  <r>
    <s v="Freekstyle"/>
    <x v="4"/>
    <n v="8"/>
    <x v="8"/>
    <x v="1"/>
    <n v="7"/>
    <x v="7"/>
    <n v="15"/>
    <x v="284"/>
    <n v="410000"/>
    <n v="0"/>
    <n v="140000"/>
    <n v="1070000"/>
    <n v="267500"/>
    <n v="1"/>
    <n v="8.1"/>
    <n v="25"/>
    <n v="7.3"/>
    <n v="14"/>
    <s v="Page 44 Studios"/>
    <n v="852"/>
    <x v="0"/>
    <x v="1"/>
  </r>
  <r>
    <s v="Grand Steal Auto: Chinatown Wars"/>
    <x v="9"/>
    <n v="11"/>
    <x v="2"/>
    <x v="4"/>
    <n v="1"/>
    <x v="2"/>
    <n v="32"/>
    <x v="253"/>
    <n v="490000"/>
    <n v="30000"/>
    <n v="270000"/>
    <n v="1070000"/>
    <n v="267500"/>
    <n v="1"/>
    <n v="9"/>
    <n v="77"/>
    <n v="7.3"/>
    <n v="146"/>
    <s v="Rockstar Leeds"/>
    <n v="958"/>
    <x v="1"/>
    <x v="1"/>
  </r>
  <r>
    <s v="Spore Creatures"/>
    <x v="1"/>
    <n v="3"/>
    <x v="1"/>
    <x v="8"/>
    <n v="10"/>
    <x v="7"/>
    <n v="15"/>
    <x v="57"/>
    <n v="300000"/>
    <n v="0"/>
    <n v="100000"/>
    <n v="1060000"/>
    <n v="265000"/>
    <n v="1"/>
    <n v="6.5"/>
    <n v="20"/>
    <n v="6.5"/>
    <n v="21"/>
    <s v="Griptonite Games"/>
    <n v="497"/>
    <x v="0"/>
    <x v="1"/>
  </r>
  <r>
    <s v="The Orange Box"/>
    <x v="3"/>
    <n v="9"/>
    <x v="4"/>
    <x v="6"/>
    <n v="9"/>
    <x v="7"/>
    <n v="15"/>
    <x v="253"/>
    <n v="580000"/>
    <n v="0"/>
    <n v="210000"/>
    <n v="1070000"/>
    <n v="267500"/>
    <n v="1"/>
    <n v="8.9"/>
    <n v="21"/>
    <n v="8.4"/>
    <n v="188"/>
    <s v="EA Games"/>
    <n v="347"/>
    <x v="1"/>
    <x v="1"/>
  </r>
  <r>
    <s v="DJ Hero"/>
    <x v="2"/>
    <n v="15"/>
    <x v="2"/>
    <x v="3"/>
    <n v="4"/>
    <x v="4"/>
    <n v="4"/>
    <x v="309"/>
    <n v="390000"/>
    <n v="0"/>
    <n v="110000"/>
    <n v="1060000"/>
    <n v="265000"/>
    <n v="1"/>
    <n v="8.4"/>
    <n v="72"/>
    <n v="8"/>
    <n v="42"/>
    <s v="FreeStyleGames"/>
    <n v="430"/>
    <x v="2"/>
    <x v="1"/>
  </r>
  <r>
    <s v="Bully: Scholarship Edition"/>
    <x v="2"/>
    <n v="15"/>
    <x v="1"/>
    <x v="4"/>
    <n v="1"/>
    <x v="2"/>
    <n v="32"/>
    <x v="300"/>
    <n v="400000"/>
    <n v="30000"/>
    <n v="110000"/>
    <n v="1070000"/>
    <n v="267500"/>
    <n v="1"/>
    <n v="8"/>
    <n v="56"/>
    <n v="8.3000000000000007"/>
    <n v="154"/>
    <s v="Mad Doc Software, Rockstar Vancouver"/>
    <n v="696"/>
    <x v="2"/>
    <x v="1"/>
  </r>
  <r>
    <s v="NBA Street V3"/>
    <x v="4"/>
    <n v="8"/>
    <x v="3"/>
    <x v="0"/>
    <n v="11"/>
    <x v="7"/>
    <n v="15"/>
    <x v="284"/>
    <n v="410000"/>
    <n v="0"/>
    <n v="140000"/>
    <n v="1070000"/>
    <n v="267500"/>
    <n v="1"/>
    <n v="8.9"/>
    <n v="36"/>
    <n v="8.6999999999999993"/>
    <n v="37"/>
    <s v="EA Canada"/>
    <n v="339"/>
    <x v="0"/>
    <x v="1"/>
  </r>
  <r>
    <s v="Overwatch"/>
    <x v="13"/>
    <n v="17"/>
    <x v="14"/>
    <x v="6"/>
    <n v="9"/>
    <x v="4"/>
    <n v="4"/>
    <x v="94"/>
    <n v="330000"/>
    <n v="0"/>
    <n v="100000"/>
    <n v="1060000"/>
    <n v="265000"/>
    <n v="1"/>
    <n v="9.1"/>
    <n v="18"/>
    <n v="5.6"/>
    <n v="668"/>
    <s v="Blizzard Entertainment"/>
    <n v="161"/>
    <x v="2"/>
    <x v="1"/>
  </r>
  <r>
    <s v="Aliens vs Predator"/>
    <x v="2"/>
    <n v="15"/>
    <x v="5"/>
    <x v="6"/>
    <n v="9"/>
    <x v="18"/>
    <n v="29"/>
    <x v="224"/>
    <n v="400000"/>
    <n v="0"/>
    <n v="110000"/>
    <n v="1060000"/>
    <n v="265000"/>
    <n v="1"/>
    <n v="6.4"/>
    <n v="64"/>
    <n v="7.3"/>
    <n v="247"/>
    <s v="Rebellion"/>
    <n v="932"/>
    <x v="1"/>
    <x v="1"/>
  </r>
  <r>
    <s v="Skylanders Giants"/>
    <x v="3"/>
    <n v="9"/>
    <x v="11"/>
    <x v="4"/>
    <n v="1"/>
    <x v="4"/>
    <n v="4"/>
    <x v="288"/>
    <n v="490000"/>
    <n v="0"/>
    <n v="200000"/>
    <n v="1050000"/>
    <n v="262500"/>
    <n v="1"/>
    <n v="7.7"/>
    <n v="21"/>
    <n v="6.3"/>
    <n v="18"/>
    <s v="Toys for Bob"/>
    <n v="1178"/>
    <x v="3"/>
    <x v="1"/>
  </r>
  <r>
    <s v="Diablo II: Lord of Destruction"/>
    <x v="8"/>
    <n v="6"/>
    <x v="9"/>
    <x v="9"/>
    <n v="8"/>
    <x v="24"/>
    <n v="37"/>
    <x v="265"/>
    <n v="20000"/>
    <n v="0"/>
    <n v="0"/>
    <n v="1050000"/>
    <n v="262500"/>
    <n v="1"/>
    <n v="8.6999999999999993"/>
    <n v="21"/>
    <n v="9.1"/>
    <n v="639"/>
    <s v="Blizzard North"/>
    <n v="162"/>
    <x v="1"/>
    <x v="1"/>
  </r>
  <r>
    <s v="Endless Ocean"/>
    <x v="0"/>
    <n v="13"/>
    <x v="4"/>
    <x v="10"/>
    <n v="2"/>
    <x v="0"/>
    <n v="26"/>
    <x v="254"/>
    <n v="460000"/>
    <n v="90000"/>
    <n v="90000"/>
    <n v="1070000"/>
    <n v="267500"/>
    <n v="1"/>
    <n v="7.2"/>
    <n v="42"/>
    <n v="8.1"/>
    <n v="61"/>
    <s v="Arika"/>
    <n v="71"/>
    <x v="0"/>
    <x v="1"/>
  </r>
  <r>
    <s v="Spider-Man 2"/>
    <x v="12"/>
    <n v="4"/>
    <x v="7"/>
    <x v="4"/>
    <n v="1"/>
    <x v="4"/>
    <n v="4"/>
    <x v="299"/>
    <n v="280000"/>
    <n v="0"/>
    <n v="20000"/>
    <n v="1060000"/>
    <n v="265000"/>
    <n v="1"/>
    <n v="6.5"/>
    <n v="12"/>
    <n v="7.7"/>
    <n v="6"/>
    <s v="Digital Eclipse"/>
    <n v="303"/>
    <x v="0"/>
    <x v="1"/>
  </r>
  <r>
    <s v="Darksiders"/>
    <x v="2"/>
    <n v="15"/>
    <x v="5"/>
    <x v="4"/>
    <n v="1"/>
    <x v="19"/>
    <n v="34"/>
    <x v="319"/>
    <n v="280000"/>
    <n v="10000"/>
    <n v="100000"/>
    <n v="1060000"/>
    <n v="265000"/>
    <n v="1"/>
    <n v="8.3000000000000007"/>
    <n v="81"/>
    <n v="7.9"/>
    <n v="292"/>
    <s v="Vigil Games"/>
    <n v="1251"/>
    <x v="1"/>
    <x v="1"/>
  </r>
  <r>
    <s v="Mercenaries 2: World in Flames"/>
    <x v="2"/>
    <n v="15"/>
    <x v="1"/>
    <x v="6"/>
    <n v="9"/>
    <x v="7"/>
    <n v="15"/>
    <x v="111"/>
    <n v="300000"/>
    <n v="10000"/>
    <n v="100000"/>
    <n v="1060000"/>
    <n v="265000"/>
    <n v="1"/>
    <n v="7.2"/>
    <n v="69"/>
    <n v="7.2"/>
    <n v="152"/>
    <s v="Pandemic Studios"/>
    <n v="855"/>
    <x v="2"/>
    <x v="1"/>
  </r>
  <r>
    <s v="LEGO Marvel Super Heroes"/>
    <x v="13"/>
    <n v="17"/>
    <x v="6"/>
    <x v="4"/>
    <n v="1"/>
    <x v="13"/>
    <n v="38"/>
    <x v="118"/>
    <n v="350000"/>
    <n v="0"/>
    <n v="90000"/>
    <n v="1050000"/>
    <n v="262500"/>
    <n v="1"/>
    <m/>
    <m/>
    <n v="6.8"/>
    <n v="73"/>
    <s v="TT Games"/>
    <n v="1195"/>
    <x v="3"/>
    <x v="1"/>
  </r>
  <r>
    <s v="Warhawk"/>
    <x v="3"/>
    <n v="9"/>
    <x v="4"/>
    <x v="8"/>
    <n v="10"/>
    <x v="3"/>
    <n v="30"/>
    <x v="296"/>
    <n v="390000"/>
    <n v="0"/>
    <n v="170000"/>
    <n v="1050000"/>
    <n v="262500"/>
    <n v="1"/>
    <n v="8.4"/>
    <n v="50"/>
    <n v="8.4"/>
    <n v="183"/>
    <s v="Incognito Inc."/>
    <n v="566"/>
    <x v="2"/>
    <x v="1"/>
  </r>
  <r>
    <s v="DiRT 3"/>
    <x v="3"/>
    <n v="9"/>
    <x v="10"/>
    <x v="1"/>
    <n v="7"/>
    <x v="28"/>
    <n v="9"/>
    <x v="331"/>
    <n v="570000"/>
    <n v="10000"/>
    <n v="200000"/>
    <n v="1050000"/>
    <n v="262500"/>
    <n v="1"/>
    <n v="8.6999999999999993"/>
    <n v="52"/>
    <n v="7.1"/>
    <n v="122"/>
    <s v="Codemasters"/>
    <n v="235"/>
    <x v="2"/>
    <x v="0"/>
  </r>
  <r>
    <s v="Sega Superstars Tennis"/>
    <x v="0"/>
    <n v="13"/>
    <x v="1"/>
    <x v="0"/>
    <n v="11"/>
    <x v="18"/>
    <n v="29"/>
    <x v="253"/>
    <n v="650000"/>
    <n v="0"/>
    <n v="130000"/>
    <n v="1060000"/>
    <n v="265000"/>
    <n v="1"/>
    <n v="7.1"/>
    <n v="24"/>
    <n v="7"/>
    <n v="16"/>
    <s v="Sumo Digital"/>
    <n v="1096"/>
    <x v="3"/>
    <x v="1"/>
  </r>
  <r>
    <s v="DiRT"/>
    <x v="3"/>
    <n v="9"/>
    <x v="4"/>
    <x v="1"/>
    <n v="7"/>
    <x v="28"/>
    <n v="9"/>
    <x v="179"/>
    <n v="660000"/>
    <n v="0"/>
    <n v="230000"/>
    <n v="1050000"/>
    <n v="262500"/>
    <n v="1"/>
    <n v="8.3000000000000007"/>
    <n v="32"/>
    <n v="8"/>
    <n v="32"/>
    <s v="Codemasters"/>
    <n v="235"/>
    <x v="0"/>
    <x v="0"/>
  </r>
  <r>
    <s v="Call of War 4: Modern Warfare"/>
    <x v="1"/>
    <n v="3"/>
    <x v="4"/>
    <x v="6"/>
    <n v="9"/>
    <x v="4"/>
    <n v="4"/>
    <x v="295"/>
    <n v="10000"/>
    <n v="10000"/>
    <n v="80000"/>
    <n v="1050000"/>
    <n v="262500"/>
    <n v="1"/>
    <n v="7.5"/>
    <n v="22"/>
    <n v="6.9"/>
    <n v="36"/>
    <s v="n-Space"/>
    <n v="825"/>
    <x v="2"/>
    <x v="1"/>
  </r>
  <r>
    <s v="Resident Evil: The Darkside Chronicles"/>
    <x v="0"/>
    <n v="13"/>
    <x v="2"/>
    <x v="4"/>
    <n v="1"/>
    <x v="12"/>
    <n v="8"/>
    <x v="206"/>
    <n v="310000"/>
    <n v="200000"/>
    <n v="90000"/>
    <n v="1060000"/>
    <n v="265000"/>
    <n v="1"/>
    <n v="7.5"/>
    <n v="55"/>
    <n v="8"/>
    <n v="60"/>
    <s v="Cavia Inc."/>
    <n v="214"/>
    <x v="1"/>
    <x v="1"/>
  </r>
  <r>
    <s v="SOCOM: U.S. Navy SEALs Fireteam Bravo 2"/>
    <x v="9"/>
    <n v="11"/>
    <x v="0"/>
    <x v="6"/>
    <n v="9"/>
    <x v="3"/>
    <n v="30"/>
    <x v="208"/>
    <n v="110000"/>
    <n v="0"/>
    <n v="130000"/>
    <n v="1050000"/>
    <n v="262500"/>
    <n v="1"/>
    <n v="8.1"/>
    <n v="31"/>
    <n v="9"/>
    <n v="36"/>
    <s v="Zipper Interactive"/>
    <n v="1306"/>
    <x v="2"/>
    <x v="1"/>
  </r>
  <r>
    <s v="Dora the Explorer: Dora Saves the Mermaids"/>
    <x v="1"/>
    <n v="3"/>
    <x v="4"/>
    <x v="2"/>
    <n v="5"/>
    <x v="2"/>
    <n v="32"/>
    <x v="287"/>
    <n v="10000"/>
    <n v="0"/>
    <n v="70000"/>
    <n v="1050000"/>
    <n v="262500"/>
    <n v="1"/>
    <n v="4.4000000000000004"/>
    <n v="5"/>
    <m/>
    <m/>
    <s v="Black Lantern Studios"/>
    <n v="153"/>
    <x v="0"/>
    <x v="1"/>
  </r>
  <r>
    <s v="NBA 2K3"/>
    <x v="4"/>
    <n v="8"/>
    <x v="8"/>
    <x v="0"/>
    <n v="11"/>
    <x v="18"/>
    <n v="29"/>
    <x v="229"/>
    <n v="400000"/>
    <n v="0"/>
    <n v="130000"/>
    <n v="1040000"/>
    <n v="260000"/>
    <n v="1"/>
    <n v="8.9"/>
    <n v="21"/>
    <n v="8"/>
    <n v="22"/>
    <s v="Visual Concepts"/>
    <n v="1259"/>
    <x v="0"/>
    <x v="1"/>
  </r>
  <r>
    <s v="LEGO The Lord of the Rings"/>
    <x v="3"/>
    <n v="9"/>
    <x v="11"/>
    <x v="4"/>
    <n v="1"/>
    <x v="13"/>
    <n v="38"/>
    <x v="259"/>
    <n v="490000"/>
    <n v="0"/>
    <n v="190000"/>
    <n v="1050000"/>
    <n v="262500"/>
    <n v="1"/>
    <n v="8.1999999999999993"/>
    <n v="16"/>
    <n v="8.3000000000000007"/>
    <n v="85"/>
    <s v="TT Games"/>
    <n v="1195"/>
    <x v="3"/>
    <x v="1"/>
  </r>
  <r>
    <s v="The Simpsons: Road Rage"/>
    <x v="7"/>
    <n v="16"/>
    <x v="9"/>
    <x v="1"/>
    <n v="7"/>
    <x v="7"/>
    <n v="15"/>
    <x v="76"/>
    <n v="260000"/>
    <n v="0"/>
    <n v="10000"/>
    <n v="1050000"/>
    <n v="262500"/>
    <n v="1"/>
    <n v="6.1"/>
    <n v="17"/>
    <n v="8.3000000000000007"/>
    <n v="6"/>
    <s v="Fox Interactive"/>
    <n v="426"/>
    <x v="2"/>
    <x v="1"/>
  </r>
  <r>
    <s v="Dave Mirra Freestyle BMX"/>
    <x v="14"/>
    <n v="7"/>
    <x v="16"/>
    <x v="0"/>
    <n v="11"/>
    <x v="21"/>
    <n v="3"/>
    <x v="301"/>
    <n v="110000"/>
    <n v="0"/>
    <n v="30000"/>
    <n v="1050000"/>
    <n v="262500"/>
    <n v="1"/>
    <n v="8.1999999999999993"/>
    <n v="14"/>
    <n v="8.4"/>
    <n v="5"/>
    <s v="Z-Axis, Ltd."/>
    <n v="1295"/>
    <x v="0"/>
    <x v="1"/>
  </r>
  <r>
    <s v="EA Sports UFC"/>
    <x v="6"/>
    <n v="10"/>
    <x v="12"/>
    <x v="0"/>
    <n v="11"/>
    <x v="7"/>
    <n v="15"/>
    <x v="206"/>
    <n v="410000"/>
    <n v="10000"/>
    <n v="170000"/>
    <n v="1050000"/>
    <n v="262500"/>
    <n v="1"/>
    <n v="7"/>
    <n v="57"/>
    <n v="6.1"/>
    <n v="279"/>
    <s v="EA Sports"/>
    <n v="356"/>
    <x v="2"/>
    <x v="1"/>
  </r>
  <r>
    <s v="Forza Motorsport"/>
    <x v="7"/>
    <n v="16"/>
    <x v="3"/>
    <x v="1"/>
    <n v="7"/>
    <x v="1"/>
    <n v="23"/>
    <x v="284"/>
    <n v="510000"/>
    <n v="0"/>
    <n v="20000"/>
    <n v="1050000"/>
    <n v="262500"/>
    <n v="1"/>
    <n v="9.1999999999999993"/>
    <n v="73"/>
    <n v="7.6"/>
    <n v="213"/>
    <s v="Microsoft Game Studios"/>
    <n v="731"/>
    <x v="0"/>
    <x v="0"/>
  </r>
  <r>
    <s v="Virtua Tennis 3"/>
    <x v="3"/>
    <n v="9"/>
    <x v="4"/>
    <x v="0"/>
    <n v="11"/>
    <x v="18"/>
    <n v="29"/>
    <x v="306"/>
    <n v="580000"/>
    <n v="30000"/>
    <n v="210000"/>
    <n v="1050000"/>
    <n v="262500"/>
    <n v="1"/>
    <n v="8"/>
    <n v="35"/>
    <n v="7.9"/>
    <n v="32"/>
    <s v="Sega AM3"/>
    <n v="1012"/>
    <x v="0"/>
    <x v="1"/>
  </r>
  <r>
    <s v="MVP Baseball 2003"/>
    <x v="4"/>
    <n v="8"/>
    <x v="15"/>
    <x v="0"/>
    <n v="11"/>
    <x v="7"/>
    <n v="15"/>
    <x v="229"/>
    <n v="400000"/>
    <n v="0"/>
    <n v="130000"/>
    <n v="1040000"/>
    <n v="260000"/>
    <n v="1"/>
    <n v="8.1"/>
    <n v="22"/>
    <n v="8.9"/>
    <n v="17"/>
    <s v="EA Sports"/>
    <n v="356"/>
    <x v="0"/>
    <x v="1"/>
  </r>
  <r>
    <s v="Imagine: Animal Doctor"/>
    <x v="1"/>
    <n v="3"/>
    <x v="4"/>
    <x v="8"/>
    <n v="10"/>
    <x v="5"/>
    <n v="35"/>
    <x v="307"/>
    <n v="480000"/>
    <n v="0"/>
    <n v="110000"/>
    <n v="1040000"/>
    <n v="260000"/>
    <n v="1"/>
    <m/>
    <m/>
    <n v="7.4"/>
    <n v="5"/>
    <s v="Virtual Toys"/>
    <n v="1254"/>
    <x v="0"/>
    <x v="1"/>
  </r>
  <r>
    <s v="WWE SmackDown vs. Raw 2010"/>
    <x v="2"/>
    <n v="15"/>
    <x v="2"/>
    <x v="7"/>
    <n v="3"/>
    <x v="19"/>
    <n v="34"/>
    <x v="309"/>
    <n v="370000"/>
    <n v="10000"/>
    <n v="100000"/>
    <n v="1040000"/>
    <n v="260000"/>
    <n v="1"/>
    <n v="8"/>
    <n v="59"/>
    <n v="8.4"/>
    <n v="36"/>
    <s v="Yuke's"/>
    <n v="1293"/>
    <x v="2"/>
    <x v="1"/>
  </r>
  <r>
    <s v="Sleeping Dogs"/>
    <x v="3"/>
    <n v="9"/>
    <x v="11"/>
    <x v="4"/>
    <n v="1"/>
    <x v="10"/>
    <n v="31"/>
    <x v="328"/>
    <n v="490000"/>
    <n v="50000"/>
    <n v="190000"/>
    <n v="1040000"/>
    <n v="260000"/>
    <n v="1"/>
    <n v="8.3000000000000007"/>
    <n v="40"/>
    <n v="7.7"/>
    <n v="645"/>
    <s v="United Front Games"/>
    <n v="1233"/>
    <x v="1"/>
    <x v="1"/>
  </r>
  <r>
    <s v="ATV: Quad Power Racing"/>
    <x v="14"/>
    <n v="7"/>
    <x v="16"/>
    <x v="1"/>
    <n v="7"/>
    <x v="21"/>
    <n v="3"/>
    <x v="149"/>
    <n v="390000"/>
    <n v="0"/>
    <n v="70000"/>
    <n v="1040000"/>
    <n v="260000"/>
    <n v="1"/>
    <n v="4.2"/>
    <n v="9"/>
    <m/>
    <m/>
    <s v="Climax Group"/>
    <n v="229"/>
    <x v="0"/>
    <x v="1"/>
  </r>
  <r>
    <s v="Naruto: Clash of Ninja 2"/>
    <x v="11"/>
    <n v="5"/>
    <x v="15"/>
    <x v="7"/>
    <n v="3"/>
    <x v="0"/>
    <n v="26"/>
    <x v="321"/>
    <n v="120000"/>
    <n v="450000"/>
    <n v="30000"/>
    <n v="1040000"/>
    <n v="260000"/>
    <n v="1"/>
    <n v="7.4"/>
    <n v="22"/>
    <n v="8.9"/>
    <n v="39"/>
    <s v="8ing/Raizing"/>
    <n v="27"/>
    <x v="2"/>
    <x v="1"/>
  </r>
  <r>
    <s v="Dance Dance Revolution SuperNOVA"/>
    <x v="4"/>
    <n v="8"/>
    <x v="0"/>
    <x v="8"/>
    <n v="10"/>
    <x v="9"/>
    <n v="19"/>
    <x v="267"/>
    <n v="30000"/>
    <n v="0"/>
    <n v="140000"/>
    <n v="1040000"/>
    <n v="260000"/>
    <n v="1"/>
    <n v="7.3"/>
    <n v="25"/>
    <n v="8.6999999999999993"/>
    <n v="6"/>
    <s v="Konami"/>
    <n v="646"/>
    <x v="3"/>
    <x v="1"/>
  </r>
  <r>
    <s v="Aliens vs Predator"/>
    <x v="3"/>
    <n v="9"/>
    <x v="5"/>
    <x v="6"/>
    <n v="9"/>
    <x v="18"/>
    <n v="29"/>
    <x v="249"/>
    <n v="460000"/>
    <n v="0"/>
    <n v="180000"/>
    <n v="1050000"/>
    <n v="262500"/>
    <n v="1"/>
    <n v="6.5"/>
    <n v="57"/>
    <n v="7.3"/>
    <n v="168"/>
    <s v="Rebellion"/>
    <n v="932"/>
    <x v="1"/>
    <x v="1"/>
  </r>
  <r>
    <s v="F-Zero: Maximum Velocity"/>
    <x v="12"/>
    <n v="4"/>
    <x v="9"/>
    <x v="1"/>
    <n v="7"/>
    <x v="0"/>
    <n v="26"/>
    <x v="305"/>
    <n v="160000"/>
    <n v="370000"/>
    <n v="120000"/>
    <n v="1040000"/>
    <n v="260000"/>
    <n v="1"/>
    <n v="8.6"/>
    <n v="19"/>
    <n v="8.5"/>
    <n v="22"/>
    <s v="Nd Cube"/>
    <n v="783"/>
    <x v="0"/>
    <x v="1"/>
  </r>
  <r>
    <s v="Sonic the Hedgehog"/>
    <x v="2"/>
    <n v="15"/>
    <x v="0"/>
    <x v="2"/>
    <n v="5"/>
    <x v="18"/>
    <n v="29"/>
    <x v="321"/>
    <n v="480000"/>
    <n v="0"/>
    <n v="110000"/>
    <n v="1030000"/>
    <n v="257500"/>
    <n v="1"/>
    <n v="4.5999999999999996"/>
    <n v="38"/>
    <n v="4.4000000000000004"/>
    <n v="455"/>
    <s v="Sega"/>
    <n v="1010"/>
    <x v="3"/>
    <x v="0"/>
  </r>
  <r>
    <s v="Need for Speed: Most Wanted"/>
    <x v="7"/>
    <n v="16"/>
    <x v="3"/>
    <x v="1"/>
    <n v="7"/>
    <x v="7"/>
    <n v="15"/>
    <x v="300"/>
    <n v="460000"/>
    <n v="0"/>
    <n v="50000"/>
    <n v="1040000"/>
    <n v="260000"/>
    <n v="1"/>
    <n v="8.3000000000000007"/>
    <n v="32"/>
    <n v="8.8000000000000007"/>
    <n v="29"/>
    <s v="EA Canada"/>
    <n v="339"/>
    <x v="2"/>
    <x v="1"/>
  </r>
  <r>
    <s v="The Simpsons Game"/>
    <x v="2"/>
    <n v="15"/>
    <x v="4"/>
    <x v="4"/>
    <n v="1"/>
    <x v="7"/>
    <n v="15"/>
    <x v="315"/>
    <n v="390000"/>
    <n v="0"/>
    <n v="110000"/>
    <n v="1040000"/>
    <n v="260000"/>
    <n v="1"/>
    <n v="7.1"/>
    <n v="52"/>
    <n v="7.7"/>
    <n v="71"/>
    <s v="Electronic Arts, EA Redwood Shores"/>
    <n v="379"/>
    <x v="2"/>
    <x v="1"/>
  </r>
  <r>
    <s v="F1 2012"/>
    <x v="3"/>
    <n v="9"/>
    <x v="11"/>
    <x v="1"/>
    <n v="7"/>
    <x v="28"/>
    <n v="9"/>
    <x v="162"/>
    <n v="630000"/>
    <n v="50000"/>
    <n v="230000"/>
    <n v="1030000"/>
    <n v="257500"/>
    <n v="1"/>
    <n v="8.1"/>
    <n v="23"/>
    <n v="7.5"/>
    <n v="54"/>
    <s v="Codemasters"/>
    <n v="235"/>
    <x v="0"/>
    <x v="0"/>
  </r>
  <r>
    <s v="Brink"/>
    <x v="2"/>
    <n v="15"/>
    <x v="10"/>
    <x v="6"/>
    <n v="9"/>
    <x v="6"/>
    <n v="7"/>
    <x v="204"/>
    <n v="350000"/>
    <n v="10000"/>
    <n v="90000"/>
    <n v="1040000"/>
    <n v="260000"/>
    <n v="1"/>
    <n v="6.8"/>
    <n v="85"/>
    <n v="5.8"/>
    <n v="404"/>
    <s v="Splash Damage"/>
    <n v="1072"/>
    <x v="2"/>
    <x v="1"/>
  </r>
  <r>
    <s v="MX vs. ATV Unleashed"/>
    <x v="4"/>
    <n v="8"/>
    <x v="3"/>
    <x v="1"/>
    <n v="7"/>
    <x v="19"/>
    <n v="34"/>
    <x v="182"/>
    <n v="30000"/>
    <n v="0"/>
    <n v="140000"/>
    <n v="1030000"/>
    <n v="257500"/>
    <n v="1"/>
    <n v="7.9"/>
    <n v="30"/>
    <n v="8.4"/>
    <n v="17"/>
    <s v="Rainbow Studios"/>
    <n v="918"/>
    <x v="0"/>
    <x v="1"/>
  </r>
  <r>
    <s v="WipEout Pure"/>
    <x v="9"/>
    <n v="11"/>
    <x v="3"/>
    <x v="1"/>
    <n v="7"/>
    <x v="3"/>
    <n v="30"/>
    <x v="102"/>
    <n v="340000"/>
    <n v="0"/>
    <n v="230000"/>
    <n v="1040000"/>
    <n v="260000"/>
    <n v="1"/>
    <n v="8.8000000000000007"/>
    <n v="56"/>
    <n v="7.9"/>
    <n v="102"/>
    <s v="Studio Liverpool"/>
    <n v="1093"/>
    <x v="0"/>
    <x v="1"/>
  </r>
  <r>
    <s v="UFC Undisputed 3"/>
    <x v="3"/>
    <n v="9"/>
    <x v="11"/>
    <x v="4"/>
    <n v="1"/>
    <x v="19"/>
    <n v="34"/>
    <x v="224"/>
    <n v="320000"/>
    <n v="30000"/>
    <n v="130000"/>
    <n v="1030000"/>
    <n v="257500"/>
    <n v="1"/>
    <n v="8.6"/>
    <n v="30"/>
    <n v="7.4"/>
    <n v="92"/>
    <s v="Yuke's"/>
    <n v="1293"/>
    <x v="2"/>
    <x v="1"/>
  </r>
  <r>
    <s v="LEGO Pirates of the Caribbean: The Video Game"/>
    <x v="2"/>
    <n v="15"/>
    <x v="10"/>
    <x v="4"/>
    <n v="1"/>
    <x v="17"/>
    <n v="13"/>
    <x v="315"/>
    <n v="390000"/>
    <n v="0"/>
    <n v="90000"/>
    <n v="1020000"/>
    <n v="255000"/>
    <n v="1"/>
    <n v="7.3"/>
    <n v="54"/>
    <n v="7"/>
    <n v="31"/>
    <s v="Traveller's Tales"/>
    <n v="1181"/>
    <x v="3"/>
    <x v="1"/>
  </r>
  <r>
    <s v="Tom Clancy's Ghost Recon Advanced Warfighter 2"/>
    <x v="3"/>
    <n v="9"/>
    <x v="4"/>
    <x v="6"/>
    <n v="9"/>
    <x v="5"/>
    <n v="35"/>
    <x v="281"/>
    <n v="480000"/>
    <n v="20000"/>
    <n v="190000"/>
    <n v="1030000"/>
    <n v="257500"/>
    <n v="1"/>
    <n v="8.4"/>
    <n v="29"/>
    <n v="8.1"/>
    <n v="41"/>
    <s v="Red Storm Entertainment, Ubisoft Paris"/>
    <n v="940"/>
    <x v="2"/>
    <x v="1"/>
  </r>
  <r>
    <s v="Super Princess Peach"/>
    <x v="1"/>
    <n v="3"/>
    <x v="3"/>
    <x v="2"/>
    <n v="5"/>
    <x v="0"/>
    <n v="26"/>
    <x v="311"/>
    <n v="50000"/>
    <n v="210000"/>
    <n v="70000"/>
    <n v="1030000"/>
    <n v="257500"/>
    <n v="1"/>
    <n v="7.5"/>
    <n v="48"/>
    <n v="7.6"/>
    <n v="33"/>
    <s v="TOSE"/>
    <n v="1174"/>
    <x v="0"/>
    <x v="1"/>
  </r>
  <r>
    <s v="Guinness World Records: The Videogame"/>
    <x v="0"/>
    <n v="13"/>
    <x v="1"/>
    <x v="4"/>
    <n v="1"/>
    <x v="13"/>
    <n v="38"/>
    <x v="206"/>
    <n v="470000"/>
    <n v="0"/>
    <n v="110000"/>
    <n v="1040000"/>
    <n v="260000"/>
    <n v="1"/>
    <n v="6.7"/>
    <n v="12"/>
    <n v="7"/>
    <n v="8"/>
    <s v="TT Fusion"/>
    <n v="1194"/>
    <x v="3"/>
    <x v="1"/>
  </r>
  <r>
    <s v="NCAA March Madness 2004"/>
    <x v="4"/>
    <n v="8"/>
    <x v="15"/>
    <x v="0"/>
    <n v="11"/>
    <x v="7"/>
    <n v="15"/>
    <x v="292"/>
    <n v="390000"/>
    <n v="0"/>
    <n v="130000"/>
    <n v="1020000"/>
    <n v="255000"/>
    <n v="1"/>
    <n v="8.1999999999999993"/>
    <n v="16"/>
    <n v="8.8000000000000007"/>
    <n v="12"/>
    <s v="NuFX"/>
    <n v="827"/>
    <x v="0"/>
    <x v="1"/>
  </r>
  <r>
    <s v="The Legend of Zelda: Twilight Princess HD"/>
    <x v="10"/>
    <n v="14"/>
    <x v="14"/>
    <x v="4"/>
    <n v="1"/>
    <x v="0"/>
    <n v="26"/>
    <x v="309"/>
    <n v="300000"/>
    <n v="80000"/>
    <n v="90000"/>
    <n v="1030000"/>
    <n v="257500"/>
    <n v="1"/>
    <n v="8.6"/>
    <n v="74"/>
    <n v="8.4"/>
    <n v="329"/>
    <s v="Tantalus Interactive, Tantatus, Ninti"/>
    <n v="1126"/>
    <x v="2"/>
    <x v="1"/>
  </r>
  <r>
    <s v="LEGO Indiana Jones: The Original Adventures"/>
    <x v="3"/>
    <n v="9"/>
    <x v="1"/>
    <x v="4"/>
    <n v="1"/>
    <x v="4"/>
    <n v="4"/>
    <x v="321"/>
    <n v="420000"/>
    <n v="0"/>
    <n v="170000"/>
    <n v="1030000"/>
    <n v="257500"/>
    <n v="1"/>
    <n v="7.7"/>
    <n v="36"/>
    <n v="7.7"/>
    <n v="30"/>
    <s v="Traveller's Tales"/>
    <n v="1181"/>
    <x v="3"/>
    <x v="1"/>
  </r>
  <r>
    <s v="MySims Agents"/>
    <x v="0"/>
    <n v="13"/>
    <x v="2"/>
    <x v="10"/>
    <n v="2"/>
    <x v="7"/>
    <n v="15"/>
    <x v="118"/>
    <n v="320000"/>
    <n v="0"/>
    <n v="100000"/>
    <n v="1030000"/>
    <n v="257500"/>
    <n v="1"/>
    <n v="7.8"/>
    <n v="28"/>
    <n v="8.6"/>
    <n v="28"/>
    <s v="Electronic Arts"/>
    <n v="378"/>
    <x v="0"/>
    <x v="0"/>
  </r>
  <r>
    <s v="MotorStorm: Arctic Edge"/>
    <x v="9"/>
    <n v="11"/>
    <x v="2"/>
    <x v="1"/>
    <n v="7"/>
    <x v="3"/>
    <n v="30"/>
    <x v="179"/>
    <n v="570000"/>
    <n v="0"/>
    <n v="290000"/>
    <n v="1020000"/>
    <n v="255000"/>
    <n v="1"/>
    <n v="7.9"/>
    <n v="58"/>
    <n v="8.8000000000000007"/>
    <n v="39"/>
    <s v="Bigbig Studios"/>
    <n v="142"/>
    <x v="2"/>
    <x v="1"/>
  </r>
  <r>
    <s v="FIFA Soccer 08"/>
    <x v="0"/>
    <n v="13"/>
    <x v="4"/>
    <x v="0"/>
    <n v="11"/>
    <x v="7"/>
    <n v="15"/>
    <x v="336"/>
    <n v="590000"/>
    <n v="10000"/>
    <n v="110000"/>
    <n v="1030000"/>
    <n v="257500"/>
    <n v="1"/>
    <n v="6.5"/>
    <n v="13"/>
    <n v="6.1"/>
    <n v="26"/>
    <s v="EA Canada"/>
    <n v="339"/>
    <x v="0"/>
    <x v="1"/>
  </r>
  <r>
    <s v="ZhuZhu Pets"/>
    <x v="1"/>
    <n v="3"/>
    <x v="5"/>
    <x v="8"/>
    <n v="10"/>
    <x v="4"/>
    <n v="4"/>
    <x v="319"/>
    <n v="260000"/>
    <n v="0"/>
    <n v="90000"/>
    <n v="1020000"/>
    <n v="255000"/>
    <n v="1"/>
    <m/>
    <m/>
    <m/>
    <m/>
    <s v="Black Lantern Studios"/>
    <n v="153"/>
    <x v="0"/>
    <x v="1"/>
  </r>
  <r>
    <s v="Tiger Woods PGA Tour 08"/>
    <x v="0"/>
    <n v="13"/>
    <x v="4"/>
    <x v="0"/>
    <n v="11"/>
    <x v="7"/>
    <n v="15"/>
    <x v="178"/>
    <n v="10000"/>
    <n v="0"/>
    <n v="80000"/>
    <n v="1020000"/>
    <n v="255000"/>
    <n v="1"/>
    <n v="7.2"/>
    <n v="24"/>
    <n v="7"/>
    <n v="22"/>
    <s v="EA Salt Lake"/>
    <n v="354"/>
    <x v="0"/>
    <x v="1"/>
  </r>
  <r>
    <s v="Dragon Ball Z: Budokai Tenkaichi 3"/>
    <x v="0"/>
    <n v="13"/>
    <x v="4"/>
    <x v="7"/>
    <n v="3"/>
    <x v="14"/>
    <n v="5"/>
    <x v="336"/>
    <n v="360000"/>
    <n v="260000"/>
    <n v="90000"/>
    <n v="1030000"/>
    <n v="257500"/>
    <n v="1"/>
    <n v="7.2"/>
    <n v="27"/>
    <n v="8.4"/>
    <n v="61"/>
    <s v="Spike, Namco Bandai Games"/>
    <n v="1071"/>
    <x v="2"/>
    <x v="1"/>
  </r>
  <r>
    <s v="Shrek 2"/>
    <x v="11"/>
    <n v="5"/>
    <x v="7"/>
    <x v="2"/>
    <n v="5"/>
    <x v="4"/>
    <n v="4"/>
    <x v="289"/>
    <n v="260000"/>
    <n v="10000"/>
    <n v="30000"/>
    <n v="1030000"/>
    <n v="257500"/>
    <n v="1"/>
    <n v="7"/>
    <n v="25"/>
    <n v="6.4"/>
    <n v="14"/>
    <s v="Luxoflux, Inc."/>
    <n v="689"/>
    <x v="0"/>
    <x v="1"/>
  </r>
  <r>
    <s v="NBA 2K17"/>
    <x v="13"/>
    <n v="17"/>
    <x v="14"/>
    <x v="0"/>
    <n v="11"/>
    <x v="2"/>
    <n v="32"/>
    <x v="182"/>
    <n v="60000"/>
    <n v="0"/>
    <n v="110000"/>
    <n v="1030000"/>
    <n v="257500"/>
    <n v="1"/>
    <n v="9"/>
    <n v="17"/>
    <n v="6.2"/>
    <n v="91"/>
    <s v="Visual Concepts"/>
    <n v="1259"/>
    <x v="0"/>
    <x v="1"/>
  </r>
  <r>
    <s v="Tom Clancy's Ghost Recon Advanced Warfighter 2"/>
    <x v="2"/>
    <n v="15"/>
    <x v="4"/>
    <x v="6"/>
    <n v="9"/>
    <x v="5"/>
    <n v="35"/>
    <x v="267"/>
    <n v="50000"/>
    <n v="20000"/>
    <n v="80000"/>
    <n v="1020000"/>
    <n v="255000"/>
    <n v="1"/>
    <n v="8.6"/>
    <n v="58"/>
    <n v="8.1"/>
    <n v="89"/>
    <s v="Red Storm Entertainment, Ubisoft Paris"/>
    <n v="940"/>
    <x v="2"/>
    <x v="1"/>
  </r>
  <r>
    <s v="Sonic Unleashed"/>
    <x v="3"/>
    <n v="9"/>
    <x v="1"/>
    <x v="2"/>
    <n v="5"/>
    <x v="18"/>
    <n v="29"/>
    <x v="309"/>
    <n v="320000"/>
    <n v="10000"/>
    <n v="140000"/>
    <n v="1030000"/>
    <n v="257500"/>
    <n v="1"/>
    <n v="5.4"/>
    <n v="24"/>
    <n v="7.9"/>
    <n v="130"/>
    <s v="Sonic Team"/>
    <n v="1056"/>
    <x v="3"/>
    <x v="1"/>
  </r>
  <r>
    <s v="Disney Universe"/>
    <x v="0"/>
    <n v="13"/>
    <x v="10"/>
    <x v="4"/>
    <n v="1"/>
    <x v="17"/>
    <n v="13"/>
    <x v="260"/>
    <n v="280000"/>
    <n v="0"/>
    <n v="100000"/>
    <n v="1020000"/>
    <n v="255000"/>
    <n v="1"/>
    <n v="6.1"/>
    <n v="11"/>
    <n v="6"/>
    <n v="5"/>
    <s v="Eurocom Entertainment Software"/>
    <n v="394"/>
    <x v="3"/>
    <x v="1"/>
  </r>
  <r>
    <s v="Dance on Broadway"/>
    <x v="0"/>
    <n v="13"/>
    <x v="5"/>
    <x v="3"/>
    <n v="4"/>
    <x v="5"/>
    <n v="35"/>
    <x v="329"/>
    <n v="650000"/>
    <n v="0"/>
    <n v="120000"/>
    <n v="1020000"/>
    <n v="255000"/>
    <n v="1"/>
    <n v="4.8"/>
    <n v="6"/>
    <n v="3.3"/>
    <n v="4"/>
    <s v="Longtail Studios"/>
    <n v="679"/>
    <x v="3"/>
    <x v="1"/>
  </r>
  <r>
    <s v="LEGO Indiana Jones 2: The Adventure Continues"/>
    <x v="2"/>
    <n v="15"/>
    <x v="2"/>
    <x v="4"/>
    <n v="1"/>
    <x v="4"/>
    <n v="4"/>
    <x v="258"/>
    <n v="310000"/>
    <n v="0"/>
    <n v="90000"/>
    <n v="1020000"/>
    <n v="255000"/>
    <n v="1"/>
    <n v="7.1"/>
    <n v="41"/>
    <n v="7.4"/>
    <n v="25"/>
    <s v="Traveller's Tales"/>
    <n v="1181"/>
    <x v="3"/>
    <x v="1"/>
  </r>
  <r>
    <s v="Petz: Catz 2"/>
    <x v="1"/>
    <n v="3"/>
    <x v="4"/>
    <x v="8"/>
    <n v="10"/>
    <x v="5"/>
    <n v="35"/>
    <x v="229"/>
    <n v="400000"/>
    <n v="0"/>
    <n v="110000"/>
    <n v="1020000"/>
    <n v="255000"/>
    <n v="1"/>
    <m/>
    <m/>
    <n v="9"/>
    <n v="4"/>
    <s v="Powerhead Games"/>
    <n v="892"/>
    <x v="0"/>
    <x v="1"/>
  </r>
  <r>
    <s v="Bulletstorm"/>
    <x v="2"/>
    <n v="15"/>
    <x v="10"/>
    <x v="6"/>
    <n v="9"/>
    <x v="7"/>
    <n v="15"/>
    <x v="118"/>
    <n v="320000"/>
    <n v="10000"/>
    <n v="80000"/>
    <n v="1020000"/>
    <n v="255000"/>
    <n v="1"/>
    <n v="8.4"/>
    <n v="83"/>
    <n v="7.6"/>
    <n v="439"/>
    <s v="Epic Games, People Can Fly"/>
    <n v="388"/>
    <x v="1"/>
    <x v="1"/>
  </r>
  <r>
    <s v="Skylanders SWAP Force"/>
    <x v="3"/>
    <n v="9"/>
    <x v="6"/>
    <x v="2"/>
    <n v="5"/>
    <x v="4"/>
    <n v="4"/>
    <x v="254"/>
    <n v="420000"/>
    <n v="0"/>
    <n v="170000"/>
    <n v="1020000"/>
    <n v="255000"/>
    <n v="1"/>
    <n v="8.3000000000000007"/>
    <n v="31"/>
    <n v="5.3"/>
    <n v="33"/>
    <s v="Vicarious Visions"/>
    <n v="1247"/>
    <x v="3"/>
    <x v="1"/>
  </r>
  <r>
    <s v="Madden NFL 07"/>
    <x v="7"/>
    <n v="16"/>
    <x v="0"/>
    <x v="0"/>
    <n v="11"/>
    <x v="7"/>
    <n v="15"/>
    <x v="287"/>
    <n v="30000"/>
    <n v="0"/>
    <n v="30000"/>
    <n v="1030000"/>
    <n v="257500"/>
    <n v="1"/>
    <n v="8.3000000000000007"/>
    <n v="27"/>
    <n v="8.6999999999999993"/>
    <n v="6"/>
    <s v="EA Tiburon"/>
    <n v="360"/>
    <x v="0"/>
    <x v="1"/>
  </r>
  <r>
    <s v="Sonic Generations"/>
    <x v="5"/>
    <n v="1"/>
    <x v="10"/>
    <x v="2"/>
    <n v="5"/>
    <x v="18"/>
    <n v="29"/>
    <x v="321"/>
    <n v="470000"/>
    <n v="10000"/>
    <n v="90000"/>
    <n v="1010000"/>
    <n v="252500"/>
    <n v="1"/>
    <n v="6.6"/>
    <n v="29"/>
    <n v="6.9"/>
    <n v="108"/>
    <s v="Sega, Dimps Corporation"/>
    <n v="1016"/>
    <x v="0"/>
    <x v="1"/>
  </r>
  <r>
    <s v="Harry Potter and the Prisoner of Azkaban"/>
    <x v="4"/>
    <n v="8"/>
    <x v="7"/>
    <x v="4"/>
    <n v="1"/>
    <x v="7"/>
    <n v="15"/>
    <x v="292"/>
    <n v="390000"/>
    <n v="0"/>
    <n v="130000"/>
    <n v="1020000"/>
    <n v="255000"/>
    <n v="1"/>
    <n v="7"/>
    <n v="29"/>
    <n v="8.6999999999999993"/>
    <n v="29"/>
    <s v="EA Games"/>
    <n v="347"/>
    <x v="0"/>
    <x v="1"/>
  </r>
  <r>
    <s v="Pokemon Conquest"/>
    <x v="1"/>
    <n v="3"/>
    <x v="11"/>
    <x v="9"/>
    <n v="8"/>
    <x v="0"/>
    <n v="26"/>
    <x v="309"/>
    <n v="50000"/>
    <n v="370000"/>
    <n v="40000"/>
    <n v="1020000"/>
    <n v="255000"/>
    <n v="1"/>
    <n v="8"/>
    <n v="40"/>
    <n v="8.1999999999999993"/>
    <n v="89"/>
    <s v="Koei"/>
    <n v="638"/>
    <x v="0"/>
    <x v="1"/>
  </r>
  <r>
    <s v="Wall-E"/>
    <x v="0"/>
    <n v="13"/>
    <x v="1"/>
    <x v="2"/>
    <n v="5"/>
    <x v="19"/>
    <n v="34"/>
    <x v="229"/>
    <n v="400000"/>
    <n v="0"/>
    <n v="110000"/>
    <n v="1020000"/>
    <n v="255000"/>
    <n v="1"/>
    <n v="5.0999999999999996"/>
    <n v="18"/>
    <n v="3.6"/>
    <n v="8"/>
    <s v="Heavy Iron Studios"/>
    <n v="518"/>
    <x v="0"/>
    <x v="1"/>
  </r>
  <r>
    <s v="Disney Fairies: Tinker Bell and the Lost Treasure"/>
    <x v="1"/>
    <n v="3"/>
    <x v="2"/>
    <x v="10"/>
    <n v="2"/>
    <x v="17"/>
    <n v="13"/>
    <x v="309"/>
    <n v="340000"/>
    <n v="20000"/>
    <n v="90000"/>
    <n v="1010000"/>
    <n v="252500"/>
    <n v="1"/>
    <m/>
    <m/>
    <m/>
    <m/>
    <s v="Hyde"/>
    <n v="546"/>
    <x v="0"/>
    <x v="1"/>
  </r>
  <r>
    <s v="Ace Combat 6: Fires of Liberation"/>
    <x v="2"/>
    <n v="15"/>
    <x v="4"/>
    <x v="8"/>
    <n v="10"/>
    <x v="14"/>
    <n v="5"/>
    <x v="255"/>
    <n v="40000"/>
    <n v="220000"/>
    <n v="60000"/>
    <n v="1010000"/>
    <n v="252500"/>
    <n v="1"/>
    <n v="8"/>
    <n v="54"/>
    <n v="7.9"/>
    <n v="101"/>
    <s v="Project Aces"/>
    <n v="896"/>
    <x v="2"/>
    <x v="1"/>
  </r>
  <r>
    <s v="The Simpsons Game"/>
    <x v="0"/>
    <n v="13"/>
    <x v="4"/>
    <x v="4"/>
    <n v="1"/>
    <x v="7"/>
    <n v="15"/>
    <x v="307"/>
    <n v="460000"/>
    <n v="0"/>
    <n v="110000"/>
    <n v="1020000"/>
    <n v="255000"/>
    <n v="1"/>
    <n v="6.4"/>
    <n v="19"/>
    <n v="6.1"/>
    <n v="38"/>
    <s v="Electronic Arts, Rebellion"/>
    <n v="380"/>
    <x v="2"/>
    <x v="1"/>
  </r>
  <r>
    <s v="Ninja Gaiden II"/>
    <x v="2"/>
    <n v="15"/>
    <x v="1"/>
    <x v="4"/>
    <n v="1"/>
    <x v="25"/>
    <n v="33"/>
    <x v="111"/>
    <n v="220000"/>
    <n v="50000"/>
    <n v="100000"/>
    <n v="1020000"/>
    <n v="255000"/>
    <n v="1"/>
    <n v="8.1"/>
    <n v="74"/>
    <n v="8"/>
    <n v="302"/>
    <s v="Team Ninja, Tecmo"/>
    <n v="1134"/>
    <x v="1"/>
    <x v="1"/>
  </r>
  <r>
    <s v="Assassin's Creed: Rogue"/>
    <x v="2"/>
    <n v="15"/>
    <x v="12"/>
    <x v="4"/>
    <n v="1"/>
    <x v="5"/>
    <n v="35"/>
    <x v="149"/>
    <n v="340000"/>
    <n v="0"/>
    <n v="90000"/>
    <n v="1010000"/>
    <n v="252500"/>
    <n v="1"/>
    <n v="7.2"/>
    <n v="32"/>
    <n v="7.3"/>
    <n v="318"/>
    <s v="Ubisoft"/>
    <n v="1199"/>
    <x v="1"/>
    <x v="0"/>
  </r>
  <r>
    <s v="Rayman Legends"/>
    <x v="6"/>
    <n v="10"/>
    <x v="12"/>
    <x v="2"/>
    <n v="5"/>
    <x v="5"/>
    <n v="35"/>
    <x v="327"/>
    <n v="640000"/>
    <n v="0"/>
    <n v="160000"/>
    <n v="1020000"/>
    <n v="255000"/>
    <n v="1"/>
    <n v="9"/>
    <n v="16"/>
    <n v="8.5"/>
    <n v="525"/>
    <s v="Ubisoft Montpellier"/>
    <n v="1206"/>
    <x v="3"/>
    <x v="1"/>
  </r>
  <r>
    <s v="Prince of Persia"/>
    <x v="2"/>
    <n v="15"/>
    <x v="1"/>
    <x v="4"/>
    <n v="1"/>
    <x v="5"/>
    <n v="35"/>
    <x v="315"/>
    <n v="340000"/>
    <n v="20000"/>
    <n v="100000"/>
    <n v="1000000"/>
    <n v="250000"/>
    <n v="1"/>
    <n v="8.1"/>
    <n v="73"/>
    <n v="7"/>
    <n v="189"/>
    <s v="Ubisoft Montreal"/>
    <n v="1207"/>
    <x v="2"/>
    <x v="1"/>
  </r>
  <r>
    <s v="ZombiU"/>
    <x v="10"/>
    <n v="14"/>
    <x v="11"/>
    <x v="4"/>
    <n v="1"/>
    <x v="5"/>
    <n v="35"/>
    <x v="284"/>
    <n v="360000"/>
    <n v="50000"/>
    <n v="80000"/>
    <n v="1010000"/>
    <n v="252500"/>
    <n v="1"/>
    <n v="7.7"/>
    <n v="70"/>
    <n v="7.7"/>
    <n v="758"/>
    <s v="Ubisoft Montpellier"/>
    <n v="1206"/>
    <x v="1"/>
    <x v="1"/>
  </r>
  <r>
    <s v="Pokken Tournament"/>
    <x v="10"/>
    <n v="14"/>
    <x v="14"/>
    <x v="7"/>
    <n v="3"/>
    <x v="15"/>
    <n v="25"/>
    <x v="292"/>
    <n v="260000"/>
    <n v="170000"/>
    <n v="80000"/>
    <n v="1010000"/>
    <n v="252500"/>
    <n v="1"/>
    <n v="7.6"/>
    <n v="74"/>
    <n v="8"/>
    <n v="273"/>
    <s v="Bandai Namco Games"/>
    <n v="114"/>
    <x v="3"/>
    <x v="1"/>
  </r>
  <r>
    <s v="NERF N-Strike Elite"/>
    <x v="0"/>
    <n v="13"/>
    <x v="2"/>
    <x v="6"/>
    <n v="9"/>
    <x v="7"/>
    <n v="15"/>
    <x v="178"/>
    <n v="0"/>
    <n v="0"/>
    <n v="70000"/>
    <n v="1000000"/>
    <n v="250000"/>
    <n v="1"/>
    <n v="6.7"/>
    <n v="12"/>
    <n v="4.5"/>
    <n v="6"/>
    <s v="EA Salt Lake"/>
    <n v="354"/>
    <x v="3"/>
    <x v="1"/>
  </r>
  <r>
    <s v="God of War: Ghost of Sparta"/>
    <x v="9"/>
    <n v="11"/>
    <x v="5"/>
    <x v="4"/>
    <n v="1"/>
    <x v="3"/>
    <n v="30"/>
    <x v="249"/>
    <n v="350000"/>
    <n v="30000"/>
    <n v="210000"/>
    <n v="1000000"/>
    <n v="250000"/>
    <n v="1"/>
    <n v="8.6"/>
    <n v="73"/>
    <n v="8.4"/>
    <n v="255"/>
    <s v="Ready at Dawn"/>
    <n v="927"/>
    <x v="1"/>
    <x v="1"/>
  </r>
  <r>
    <s v="SoulCalibur II"/>
    <x v="7"/>
    <n v="16"/>
    <x v="15"/>
    <x v="7"/>
    <n v="3"/>
    <x v="15"/>
    <n v="25"/>
    <x v="76"/>
    <n v="180000"/>
    <n v="30000"/>
    <n v="0"/>
    <n v="990000"/>
    <n v="247500"/>
    <n v="1"/>
    <n v="9.1999999999999993"/>
    <n v="39"/>
    <n v="8.9"/>
    <n v="54"/>
    <s v="Namco"/>
    <n v="767"/>
    <x v="2"/>
    <x v="1"/>
  </r>
  <r>
    <s v="NFL GameDay 2001"/>
    <x v="14"/>
    <n v="7"/>
    <x v="16"/>
    <x v="0"/>
    <n v="11"/>
    <x v="3"/>
    <n v="30"/>
    <x v="309"/>
    <n v="380000"/>
    <n v="0"/>
    <n v="70000"/>
    <n v="1010000"/>
    <n v="252500"/>
    <n v="1"/>
    <n v="7.3"/>
    <n v="10"/>
    <m/>
    <m/>
    <s v="989 Sports"/>
    <n v="28"/>
    <x v="0"/>
    <x v="1"/>
  </r>
  <r>
    <s v="Dynasty Warriors 3: Xtreme Legends"/>
    <x v="4"/>
    <n v="8"/>
    <x v="8"/>
    <x v="4"/>
    <n v="1"/>
    <x v="25"/>
    <n v="33"/>
    <x v="333"/>
    <n v="100000"/>
    <n v="740000"/>
    <n v="30000"/>
    <n v="1000000"/>
    <n v="250000"/>
    <n v="1"/>
    <n v="7.2"/>
    <n v="16"/>
    <n v="9.3000000000000007"/>
    <n v="54"/>
    <s v="Omega Force"/>
    <n v="833"/>
    <x v="2"/>
    <x v="1"/>
  </r>
  <r>
    <s v="Rayman Origins"/>
    <x v="3"/>
    <n v="9"/>
    <x v="10"/>
    <x v="2"/>
    <n v="5"/>
    <x v="5"/>
    <n v="35"/>
    <x v="326"/>
    <n v="490000"/>
    <n v="10000"/>
    <n v="170000"/>
    <n v="1000000"/>
    <n v="250000"/>
    <n v="1"/>
    <n v="8.6999999999999993"/>
    <n v="43"/>
    <n v="8.4"/>
    <n v="238"/>
    <s v="UBlart Montpellier"/>
    <n v="1229"/>
    <x v="3"/>
    <x v="1"/>
  </r>
  <r>
    <s v="NFL Fever 2002"/>
    <x v="7"/>
    <n v="16"/>
    <x v="16"/>
    <x v="0"/>
    <n v="11"/>
    <x v="1"/>
    <n v="23"/>
    <x v="294"/>
    <n v="210000"/>
    <n v="0"/>
    <n v="40000"/>
    <n v="990000"/>
    <n v="247500"/>
    <n v="1"/>
    <n v="7.9"/>
    <n v="24"/>
    <n v="8.5"/>
    <n v="10"/>
    <s v="Microsoft Game Studios"/>
    <n v="731"/>
    <x v="0"/>
    <x v="0"/>
  </r>
  <r>
    <s v="Just Dance 2014"/>
    <x v="2"/>
    <n v="15"/>
    <x v="6"/>
    <x v="3"/>
    <n v="4"/>
    <x v="5"/>
    <n v="35"/>
    <x v="219"/>
    <n v="170000"/>
    <n v="0"/>
    <n v="100000"/>
    <n v="990000"/>
    <n v="247500"/>
    <n v="1"/>
    <n v="7.9"/>
    <n v="16"/>
    <n v="7.8"/>
    <n v="33"/>
    <s v="Ubisoft"/>
    <n v="1199"/>
    <x v="3"/>
    <x v="0"/>
  </r>
  <r>
    <s v="NCAA Football 12"/>
    <x v="2"/>
    <n v="15"/>
    <x v="10"/>
    <x v="0"/>
    <n v="11"/>
    <x v="7"/>
    <n v="15"/>
    <x v="276"/>
    <n v="0"/>
    <n v="0"/>
    <n v="60000"/>
    <n v="1000000"/>
    <n v="250000"/>
    <n v="1"/>
    <n v="8.1999999999999993"/>
    <n v="25"/>
    <n v="6.6"/>
    <n v="49"/>
    <s v="EA Sports"/>
    <n v="356"/>
    <x v="0"/>
    <x v="1"/>
  </r>
  <r>
    <s v="UFC Undisputed 3"/>
    <x v="2"/>
    <n v="15"/>
    <x v="11"/>
    <x v="4"/>
    <n v="1"/>
    <x v="19"/>
    <n v="34"/>
    <x v="219"/>
    <n v="200000"/>
    <n v="0"/>
    <n v="80000"/>
    <n v="1000000"/>
    <n v="250000"/>
    <n v="1"/>
    <n v="8.5"/>
    <n v="60"/>
    <n v="7.6"/>
    <n v="88"/>
    <s v="Yuke's"/>
    <n v="1293"/>
    <x v="2"/>
    <x v="1"/>
  </r>
  <r>
    <s v="Kirby: Mass Attack"/>
    <x v="1"/>
    <n v="3"/>
    <x v="10"/>
    <x v="2"/>
    <n v="5"/>
    <x v="0"/>
    <n v="26"/>
    <x v="257"/>
    <n v="60000"/>
    <n v="410000"/>
    <n v="50000"/>
    <n v="1000000"/>
    <n v="250000"/>
    <n v="1"/>
    <n v="8.3000000000000007"/>
    <n v="46"/>
    <n v="8.6"/>
    <n v="55"/>
    <s v="HAL Labs"/>
    <n v="505"/>
    <x v="0"/>
    <x v="1"/>
  </r>
  <r>
    <s v="Haze"/>
    <x v="3"/>
    <n v="9"/>
    <x v="1"/>
    <x v="6"/>
    <n v="9"/>
    <x v="5"/>
    <n v="35"/>
    <x v="296"/>
    <n v="330000"/>
    <n v="20000"/>
    <n v="150000"/>
    <n v="990000"/>
    <n v="247500"/>
    <n v="1"/>
    <n v="5.5"/>
    <n v="65"/>
    <n v="6.5"/>
    <n v="294"/>
    <s v="Free Radical Design"/>
    <n v="428"/>
    <x v="1"/>
    <x v="1"/>
  </r>
  <r>
    <s v="The Bouncer"/>
    <x v="4"/>
    <n v="8"/>
    <x v="16"/>
    <x v="4"/>
    <n v="1"/>
    <x v="3"/>
    <n v="30"/>
    <x v="274"/>
    <n v="230000"/>
    <n v="380000"/>
    <n v="80000"/>
    <n v="990000"/>
    <n v="247500"/>
    <n v="1"/>
    <n v="6.6"/>
    <n v="20"/>
    <n v="8"/>
    <n v="35"/>
    <s v="DreamFactory"/>
    <n v="331"/>
    <x v="2"/>
    <x v="1"/>
  </r>
  <r>
    <s v="DiRT 2"/>
    <x v="3"/>
    <n v="9"/>
    <x v="2"/>
    <x v="1"/>
    <n v="7"/>
    <x v="28"/>
    <n v="9"/>
    <x v="331"/>
    <n v="520000"/>
    <n v="0"/>
    <n v="190000"/>
    <n v="980000"/>
    <n v="245000"/>
    <n v="1"/>
    <n v="8.6999999999999993"/>
    <n v="63"/>
    <n v="8.1999999999999993"/>
    <n v="94"/>
    <s v="Codemasters"/>
    <n v="235"/>
    <x v="2"/>
    <x v="0"/>
  </r>
  <r>
    <s v="Guitar Hero: Aerosmith"/>
    <x v="3"/>
    <n v="9"/>
    <x v="1"/>
    <x v="3"/>
    <n v="4"/>
    <x v="4"/>
    <n v="4"/>
    <x v="289"/>
    <n v="150000"/>
    <n v="0"/>
    <n v="110000"/>
    <n v="990000"/>
    <n v="247500"/>
    <n v="1"/>
    <n v="7"/>
    <n v="39"/>
    <n v="5"/>
    <n v="26"/>
    <s v="Neversoft Entertainment"/>
    <n v="793"/>
    <x v="2"/>
    <x v="1"/>
  </r>
  <r>
    <s v="Shadow The Hedgehog"/>
    <x v="11"/>
    <n v="5"/>
    <x v="3"/>
    <x v="2"/>
    <n v="5"/>
    <x v="18"/>
    <n v="29"/>
    <x v="299"/>
    <n v="200000"/>
    <n v="0"/>
    <n v="30000"/>
    <n v="990000"/>
    <n v="247500"/>
    <n v="1"/>
    <n v="5.0999999999999996"/>
    <n v="22"/>
    <n v="6.6"/>
    <n v="120"/>
    <s v="Sonic Team"/>
    <n v="1056"/>
    <x v="3"/>
    <x v="1"/>
  </r>
  <r>
    <s v="EyePet"/>
    <x v="3"/>
    <n v="9"/>
    <x v="2"/>
    <x v="8"/>
    <n v="10"/>
    <x v="3"/>
    <n v="30"/>
    <x v="308"/>
    <n v="520000"/>
    <n v="40000"/>
    <n v="80000"/>
    <n v="990000"/>
    <n v="247500"/>
    <n v="1"/>
    <n v="7"/>
    <n v="35"/>
    <n v="8.1999999999999993"/>
    <n v="20"/>
    <s v="SCEE London Studio"/>
    <n v="1001"/>
    <x v="0"/>
    <x v="1"/>
  </r>
  <r>
    <s v="Apollo Justice: Ace Attorney"/>
    <x v="1"/>
    <n v="3"/>
    <x v="4"/>
    <x v="10"/>
    <n v="2"/>
    <x v="12"/>
    <n v="8"/>
    <x v="253"/>
    <n v="40000"/>
    <n v="640000"/>
    <n v="30000"/>
    <n v="990000"/>
    <n v="247500"/>
    <n v="1"/>
    <n v="7.8"/>
    <n v="48"/>
    <n v="8.1"/>
    <n v="84"/>
    <s v="Capcom"/>
    <n v="202"/>
    <x v="2"/>
    <x v="0"/>
  </r>
  <r>
    <s v="Ace Combat X: Skies of Deception"/>
    <x v="9"/>
    <n v="11"/>
    <x v="0"/>
    <x v="8"/>
    <n v="10"/>
    <x v="15"/>
    <n v="25"/>
    <x v="259"/>
    <n v="300000"/>
    <n v="120000"/>
    <n v="190000"/>
    <n v="980000"/>
    <n v="245000"/>
    <n v="1"/>
    <n v="7.5"/>
    <n v="26"/>
    <n v="8.3000000000000007"/>
    <n v="30"/>
    <s v="Project Aces"/>
    <n v="896"/>
    <x v="2"/>
    <x v="1"/>
  </r>
  <r>
    <s v="Dark Souls"/>
    <x v="2"/>
    <n v="15"/>
    <x v="10"/>
    <x v="9"/>
    <n v="8"/>
    <x v="15"/>
    <n v="25"/>
    <x v="260"/>
    <n v="270000"/>
    <n v="0"/>
    <n v="90000"/>
    <n v="1000000"/>
    <n v="250000"/>
    <n v="1"/>
    <n v="8.9"/>
    <n v="66"/>
    <n v="8.4"/>
    <n v="1106"/>
    <s v="From Software"/>
    <n v="434"/>
    <x v="1"/>
    <x v="1"/>
  </r>
  <r>
    <s v="Cars: Race-O-Rama"/>
    <x v="0"/>
    <n v="13"/>
    <x v="2"/>
    <x v="1"/>
    <n v="7"/>
    <x v="19"/>
    <n v="34"/>
    <x v="118"/>
    <n v="290000"/>
    <n v="0"/>
    <n v="90000"/>
    <n v="990000"/>
    <n v="247500"/>
    <n v="1"/>
    <n v="5.8"/>
    <n v="7"/>
    <m/>
    <m/>
    <s v="Incinerator Games"/>
    <n v="565"/>
    <x v="0"/>
    <x v="1"/>
  </r>
  <r>
    <s v="Puzzler Collection"/>
    <x v="1"/>
    <n v="3"/>
    <x v="1"/>
    <x v="5"/>
    <n v="6"/>
    <x v="5"/>
    <n v="35"/>
    <x v="179"/>
    <n v="780000"/>
    <n v="0"/>
    <n v="40000"/>
    <n v="980000"/>
    <n v="245000"/>
    <n v="1"/>
    <n v="7.1"/>
    <n v="5"/>
    <m/>
    <m/>
    <s v="Route 1 Games"/>
    <n v="970"/>
    <x v="0"/>
    <x v="1"/>
  </r>
  <r>
    <s v="Midnight Club: LA Remix"/>
    <x v="9"/>
    <n v="11"/>
    <x v="1"/>
    <x v="1"/>
    <n v="7"/>
    <x v="2"/>
    <n v="32"/>
    <x v="284"/>
    <n v="270000"/>
    <n v="0"/>
    <n v="190000"/>
    <n v="980000"/>
    <n v="245000"/>
    <n v="1"/>
    <n v="7.9"/>
    <n v="26"/>
    <n v="8.6999999999999993"/>
    <n v="43"/>
    <s v="Rockstar London"/>
    <n v="959"/>
    <x v="2"/>
    <x v="1"/>
  </r>
  <r>
    <s v="Pro Evolution Soccer 2008"/>
    <x v="9"/>
    <n v="11"/>
    <x v="1"/>
    <x v="0"/>
    <n v="11"/>
    <x v="9"/>
    <n v="19"/>
    <x v="320"/>
    <n v="530000"/>
    <n v="190000"/>
    <n v="250000"/>
    <n v="990000"/>
    <n v="247500"/>
    <n v="1"/>
    <n v="8"/>
    <n v="17"/>
    <n v="6.8"/>
    <n v="11"/>
    <s v="Konami"/>
    <n v="646"/>
    <x v="0"/>
    <x v="1"/>
  </r>
  <r>
    <s v="Littlest Pet Shop: Winter"/>
    <x v="1"/>
    <n v="3"/>
    <x v="1"/>
    <x v="8"/>
    <n v="10"/>
    <x v="7"/>
    <n v="15"/>
    <x v="149"/>
    <n v="310000"/>
    <n v="0"/>
    <n v="100000"/>
    <n v="990000"/>
    <n v="247500"/>
    <n v="1"/>
    <m/>
    <m/>
    <m/>
    <m/>
    <s v="Electronic Arts"/>
    <n v="378"/>
    <x v="0"/>
    <x v="0"/>
  </r>
  <r>
    <s v="FIFA Soccer 10"/>
    <x v="0"/>
    <n v="13"/>
    <x v="2"/>
    <x v="0"/>
    <n v="11"/>
    <x v="7"/>
    <n v="15"/>
    <x v="306"/>
    <n v="640000"/>
    <n v="0"/>
    <n v="110000"/>
    <n v="980000"/>
    <n v="245000"/>
    <n v="1"/>
    <n v="7.5"/>
    <n v="21"/>
    <n v="6.2"/>
    <n v="17"/>
    <s v="EA Sports"/>
    <n v="356"/>
    <x v="0"/>
    <x v="1"/>
  </r>
  <r>
    <s v="Tales of Graces f"/>
    <x v="3"/>
    <n v="9"/>
    <x v="5"/>
    <x v="9"/>
    <n v="8"/>
    <x v="15"/>
    <n v="25"/>
    <x v="253"/>
    <n v="180000"/>
    <n v="450000"/>
    <n v="70000"/>
    <n v="980000"/>
    <n v="245000"/>
    <n v="1"/>
    <n v="7.7"/>
    <n v="55"/>
    <n v="8.1999999999999993"/>
    <n v="336"/>
    <s v="Namco Bandai Games"/>
    <n v="768"/>
    <x v="2"/>
    <x v="0"/>
  </r>
  <r>
    <s v="Fallout 3"/>
    <x v="8"/>
    <n v="6"/>
    <x v="1"/>
    <x v="9"/>
    <n v="8"/>
    <x v="6"/>
    <n v="7"/>
    <x v="320"/>
    <n v="880000"/>
    <n v="0"/>
    <n v="80000"/>
    <n v="980000"/>
    <n v="245000"/>
    <n v="1"/>
    <n v="9.1"/>
    <n v="48"/>
    <n v="7.9"/>
    <n v="3450"/>
    <s v="Bethesda Game Studios"/>
    <n v="128"/>
    <x v="1"/>
    <x v="1"/>
  </r>
  <r>
    <s v="Marrison Party Advance"/>
    <x v="12"/>
    <n v="4"/>
    <x v="3"/>
    <x v="3"/>
    <n v="4"/>
    <x v="0"/>
    <n v="26"/>
    <x v="292"/>
    <n v="190000"/>
    <n v="280000"/>
    <n v="20000"/>
    <n v="990000"/>
    <n v="247500"/>
    <n v="1"/>
    <n v="5.4"/>
    <n v="27"/>
    <n v="5.4"/>
    <n v="34"/>
    <s v="Hudson"/>
    <n v="537"/>
    <x v="0"/>
    <x v="1"/>
  </r>
  <r>
    <s v="Zoo Tycoon DS"/>
    <x v="1"/>
    <n v="3"/>
    <x v="3"/>
    <x v="11"/>
    <n v="12"/>
    <x v="19"/>
    <n v="34"/>
    <x v="182"/>
    <n v="30000"/>
    <n v="10000"/>
    <n v="80000"/>
    <n v="980000"/>
    <n v="245000"/>
    <n v="1"/>
    <n v="4.4000000000000004"/>
    <n v="19"/>
    <n v="6.6"/>
    <n v="25"/>
    <s v="Altron"/>
    <n v="50"/>
    <x v="0"/>
    <x v="1"/>
  </r>
  <r>
    <s v="WWE SmackDown vs Raw 2008"/>
    <x v="0"/>
    <n v="13"/>
    <x v="4"/>
    <x v="7"/>
    <n v="3"/>
    <x v="19"/>
    <n v="34"/>
    <x v="275"/>
    <n v="500000"/>
    <n v="0"/>
    <n v="110000"/>
    <n v="990000"/>
    <n v="247500"/>
    <n v="1"/>
    <n v="5.9"/>
    <n v="13"/>
    <n v="5.9"/>
    <n v="18"/>
    <s v="Yuke's"/>
    <n v="1293"/>
    <x v="2"/>
    <x v="1"/>
  </r>
  <r>
    <s v="Dead Space 3"/>
    <x v="2"/>
    <n v="15"/>
    <x v="6"/>
    <x v="4"/>
    <n v="1"/>
    <x v="7"/>
    <n v="15"/>
    <x v="260"/>
    <n v="260000"/>
    <n v="0"/>
    <n v="80000"/>
    <n v="980000"/>
    <n v="245000"/>
    <n v="1"/>
    <n v="7.8"/>
    <n v="68"/>
    <n v="6.4"/>
    <n v="694"/>
    <s v="Visceral Games"/>
    <n v="1258"/>
    <x v="1"/>
    <x v="1"/>
  </r>
  <r>
    <s v="Tom Clancy's Splinter Cell: Blacklist"/>
    <x v="2"/>
    <n v="15"/>
    <x v="6"/>
    <x v="4"/>
    <n v="1"/>
    <x v="5"/>
    <n v="35"/>
    <x v="314"/>
    <n v="320000"/>
    <n v="10000"/>
    <n v="80000"/>
    <n v="980000"/>
    <n v="245000"/>
    <n v="1"/>
    <n v="8.1999999999999993"/>
    <n v="58"/>
    <n v="7.5"/>
    <n v="383"/>
    <s v="Ubisoft Toronto"/>
    <n v="1221"/>
    <x v="1"/>
    <x v="1"/>
  </r>
  <r>
    <s v="Madden NFL 10"/>
    <x v="4"/>
    <n v="8"/>
    <x v="2"/>
    <x v="0"/>
    <n v="11"/>
    <x v="7"/>
    <n v="15"/>
    <x v="156"/>
    <n v="0"/>
    <n v="0"/>
    <n v="100000"/>
    <n v="980000"/>
    <n v="245000"/>
    <n v="1"/>
    <m/>
    <m/>
    <n v="7.2"/>
    <n v="6"/>
    <s v="EA Tiburon"/>
    <n v="360"/>
    <x v="0"/>
    <x v="1"/>
  </r>
  <r>
    <s v="NBA 2K10"/>
    <x v="2"/>
    <n v="15"/>
    <x v="2"/>
    <x v="0"/>
    <n v="11"/>
    <x v="2"/>
    <n v="32"/>
    <x v="156"/>
    <n v="20000"/>
    <n v="0"/>
    <n v="80000"/>
    <n v="980000"/>
    <n v="245000"/>
    <n v="1"/>
    <n v="8.1999999999999993"/>
    <n v="46"/>
    <n v="7.6"/>
    <n v="34"/>
    <s v="Visual Concepts"/>
    <n v="1259"/>
    <x v="0"/>
    <x v="1"/>
  </r>
  <r>
    <s v="NCAA Football 06"/>
    <x v="7"/>
    <n v="16"/>
    <x v="3"/>
    <x v="0"/>
    <n v="11"/>
    <x v="7"/>
    <n v="15"/>
    <x v="289"/>
    <n v="210000"/>
    <n v="0"/>
    <n v="30000"/>
    <n v="970000"/>
    <n v="242500"/>
    <n v="1"/>
    <n v="8.6999999999999993"/>
    <n v="38"/>
    <n v="8.3000000000000007"/>
    <n v="27"/>
    <s v="EA Sports"/>
    <n v="356"/>
    <x v="0"/>
    <x v="1"/>
  </r>
  <r>
    <s v="Madden NFL 16"/>
    <x v="2"/>
    <n v="15"/>
    <x v="13"/>
    <x v="0"/>
    <n v="11"/>
    <x v="7"/>
    <n v="15"/>
    <x v="273"/>
    <n v="20000"/>
    <n v="0"/>
    <n v="100000"/>
    <n v="970000"/>
    <n v="242500"/>
    <n v="1"/>
    <m/>
    <m/>
    <n v="5.0999999999999996"/>
    <n v="12"/>
    <s v="EA Sports"/>
    <n v="356"/>
    <x v="0"/>
    <x v="1"/>
  </r>
  <r>
    <s v="Grand Steal Auto: San Andreas"/>
    <x v="8"/>
    <n v="6"/>
    <x v="3"/>
    <x v="4"/>
    <n v="1"/>
    <x v="2"/>
    <n v="32"/>
    <x v="322"/>
    <n v="930000"/>
    <n v="0"/>
    <n v="40000"/>
    <n v="970000"/>
    <n v="242500"/>
    <n v="1"/>
    <n v="9.3000000000000007"/>
    <n v="47"/>
    <n v="8.9"/>
    <n v="1841"/>
    <s v="Rockstar North"/>
    <n v="960"/>
    <x v="1"/>
    <x v="1"/>
  </r>
  <r>
    <s v="Madden NFL 08"/>
    <x v="3"/>
    <n v="9"/>
    <x v="4"/>
    <x v="0"/>
    <n v="11"/>
    <x v="7"/>
    <n v="15"/>
    <x v="217"/>
    <n v="0"/>
    <n v="0"/>
    <n v="80000"/>
    <n v="970000"/>
    <n v="242500"/>
    <n v="1"/>
    <n v="8.1"/>
    <n v="31"/>
    <n v="5.3"/>
    <n v="33"/>
    <s v="EA Tiburon"/>
    <n v="360"/>
    <x v="0"/>
    <x v="1"/>
  </r>
  <r>
    <s v="Fire Emblem"/>
    <x v="12"/>
    <n v="4"/>
    <x v="15"/>
    <x v="11"/>
    <n v="12"/>
    <x v="0"/>
    <n v="26"/>
    <x v="296"/>
    <n v="180000"/>
    <n v="290000"/>
    <n v="10000"/>
    <n v="970000"/>
    <n v="242500"/>
    <n v="1"/>
    <n v="8.8000000000000007"/>
    <n v="31"/>
    <n v="9.1999999999999993"/>
    <n v="144"/>
    <s v="Intelligent Systems"/>
    <n v="579"/>
    <x v="0"/>
    <x v="1"/>
  </r>
  <r>
    <s v="Brutal Legend"/>
    <x v="2"/>
    <n v="15"/>
    <x v="2"/>
    <x v="4"/>
    <n v="1"/>
    <x v="7"/>
    <n v="15"/>
    <x v="258"/>
    <n v="260000"/>
    <n v="0"/>
    <n v="90000"/>
    <n v="970000"/>
    <n v="242500"/>
    <n v="1"/>
    <n v="8.1999999999999993"/>
    <n v="88"/>
    <n v="8"/>
    <n v="268"/>
    <s v="Double Fine Productions"/>
    <n v="324"/>
    <x v="1"/>
    <x v="1"/>
  </r>
  <r>
    <s v="Disney Infinity"/>
    <x v="3"/>
    <n v="9"/>
    <x v="6"/>
    <x v="4"/>
    <n v="1"/>
    <x v="17"/>
    <n v="13"/>
    <x v="296"/>
    <n v="320000"/>
    <n v="0"/>
    <n v="160000"/>
    <n v="970000"/>
    <n v="242500"/>
    <n v="1"/>
    <n v="7.5"/>
    <n v="21"/>
    <n v="5.9"/>
    <n v="47"/>
    <s v="Avalanche Software"/>
    <n v="104"/>
    <x v="3"/>
    <x v="1"/>
  </r>
  <r>
    <s v="Tamagotchi Connection: Corner Shop 2"/>
    <x v="1"/>
    <n v="3"/>
    <x v="0"/>
    <x v="8"/>
    <n v="10"/>
    <x v="15"/>
    <n v="25"/>
    <x v="323"/>
    <n v="10000"/>
    <n v="860000"/>
    <n v="10000"/>
    <n v="970000"/>
    <n v="242500"/>
    <n v="1"/>
    <n v="6.6"/>
    <n v="9"/>
    <m/>
    <m/>
    <s v="NanaOn-Sha"/>
    <n v="774"/>
    <x v="0"/>
    <x v="1"/>
  </r>
  <r>
    <s v="NHL 2004"/>
    <x v="4"/>
    <n v="8"/>
    <x v="15"/>
    <x v="0"/>
    <n v="11"/>
    <x v="7"/>
    <n v="15"/>
    <x v="102"/>
    <n v="370000"/>
    <n v="0"/>
    <n v="120000"/>
    <n v="960000"/>
    <n v="240000"/>
    <n v="1"/>
    <n v="8.5"/>
    <n v="19"/>
    <n v="7.6"/>
    <n v="53"/>
    <s v="EA Sports"/>
    <n v="356"/>
    <x v="0"/>
    <x v="1"/>
  </r>
  <r>
    <s v="Grand Steal Auto: Vice City Stories"/>
    <x v="4"/>
    <n v="8"/>
    <x v="4"/>
    <x v="4"/>
    <n v="1"/>
    <x v="2"/>
    <n v="32"/>
    <x v="76"/>
    <n v="30000"/>
    <n v="30000"/>
    <n v="130000"/>
    <n v="970000"/>
    <n v="242500"/>
    <n v="1"/>
    <n v="7.5"/>
    <n v="37"/>
    <n v="7.9"/>
    <n v="67"/>
    <s v="Rockstar Leeds"/>
    <n v="958"/>
    <x v="1"/>
    <x v="1"/>
  </r>
  <r>
    <s v="Wheel of Fortune"/>
    <x v="0"/>
    <n v="13"/>
    <x v="5"/>
    <x v="3"/>
    <n v="4"/>
    <x v="19"/>
    <n v="34"/>
    <x v="182"/>
    <n v="40000"/>
    <n v="0"/>
    <n v="60000"/>
    <n v="960000"/>
    <n v="240000"/>
    <n v="1"/>
    <m/>
    <m/>
    <n v="7.6"/>
    <n v="5"/>
    <s v="THQ"/>
    <n v="1158"/>
    <x v="0"/>
    <x v="0"/>
  </r>
  <r>
    <s v="FIFA Soccer 2005"/>
    <x v="7"/>
    <n v="16"/>
    <x v="7"/>
    <x v="0"/>
    <n v="11"/>
    <x v="7"/>
    <n v="15"/>
    <x v="326"/>
    <n v="600000"/>
    <n v="0"/>
    <n v="40000"/>
    <n v="970000"/>
    <n v="242500"/>
    <n v="1"/>
    <n v="8.1"/>
    <n v="34"/>
    <n v="8.6999999999999993"/>
    <n v="23"/>
    <s v="EA Canada"/>
    <n v="339"/>
    <x v="0"/>
    <x v="1"/>
  </r>
  <r>
    <s v="Mass Effect 3"/>
    <x v="8"/>
    <n v="6"/>
    <x v="11"/>
    <x v="9"/>
    <n v="8"/>
    <x v="7"/>
    <n v="15"/>
    <x v="332"/>
    <n v="440000"/>
    <n v="0"/>
    <n v="120000"/>
    <n v="960000"/>
    <n v="240000"/>
    <n v="1"/>
    <n v="8.9"/>
    <n v="23"/>
    <n v="5.5"/>
    <n v="5926"/>
    <s v="BioWare"/>
    <n v="145"/>
    <x v="1"/>
    <x v="1"/>
  </r>
  <r>
    <s v="Cars"/>
    <x v="1"/>
    <n v="3"/>
    <x v="0"/>
    <x v="1"/>
    <n v="7"/>
    <x v="19"/>
    <n v="34"/>
    <x v="273"/>
    <n v="40000"/>
    <n v="0"/>
    <n v="70000"/>
    <n v="960000"/>
    <n v="240000"/>
    <n v="1"/>
    <n v="5.4"/>
    <n v="17"/>
    <n v="2.1"/>
    <n v="11"/>
    <s v="Helixe"/>
    <n v="519"/>
    <x v="0"/>
    <x v="1"/>
  </r>
  <r>
    <s v="Band Hero"/>
    <x v="0"/>
    <n v="13"/>
    <x v="2"/>
    <x v="3"/>
    <n v="4"/>
    <x v="4"/>
    <n v="4"/>
    <x v="204"/>
    <n v="290000"/>
    <n v="0"/>
    <n v="90000"/>
    <n v="970000"/>
    <n v="242500"/>
    <n v="1"/>
    <n v="7.9"/>
    <n v="20"/>
    <n v="6.6"/>
    <n v="15"/>
    <s v="Vicarious Visions"/>
    <n v="1247"/>
    <x v="3"/>
    <x v="1"/>
  </r>
  <r>
    <s v="Skylanders: Spyro's Adventure"/>
    <x v="2"/>
    <n v="15"/>
    <x v="10"/>
    <x v="4"/>
    <n v="1"/>
    <x v="4"/>
    <n v="4"/>
    <x v="300"/>
    <n v="340000"/>
    <n v="0"/>
    <n v="100000"/>
    <n v="970000"/>
    <n v="242500"/>
    <n v="1"/>
    <n v="7.8"/>
    <n v="35"/>
    <n v="5.2"/>
    <n v="53"/>
    <s v="Toys for Bob"/>
    <n v="1178"/>
    <x v="3"/>
    <x v="1"/>
  </r>
  <r>
    <s v="LEGO Star Wars II: The Original Trilogy"/>
    <x v="11"/>
    <n v="5"/>
    <x v="0"/>
    <x v="4"/>
    <n v="1"/>
    <x v="11"/>
    <n v="20"/>
    <x v="291"/>
    <n v="190000"/>
    <n v="0"/>
    <n v="30000"/>
    <n v="970000"/>
    <n v="242500"/>
    <n v="1"/>
    <n v="8.4"/>
    <n v="25"/>
    <n v="9.1"/>
    <n v="16"/>
    <s v="Traveller's Tales"/>
    <n v="1181"/>
    <x v="3"/>
    <x v="1"/>
  </r>
  <r>
    <s v="Medal of Honor: Underground"/>
    <x v="14"/>
    <n v="7"/>
    <x v="16"/>
    <x v="6"/>
    <n v="9"/>
    <x v="7"/>
    <n v="15"/>
    <x v="315"/>
    <n v="370000"/>
    <n v="0"/>
    <n v="60000"/>
    <n v="970000"/>
    <n v="242500"/>
    <n v="1"/>
    <n v="8.6"/>
    <n v="16"/>
    <n v="9"/>
    <n v="44"/>
    <s v="Dreamworks Interactive"/>
    <n v="334"/>
    <x v="2"/>
    <x v="1"/>
  </r>
  <r>
    <s v="Dark Cloud 2"/>
    <x v="4"/>
    <n v="8"/>
    <x v="8"/>
    <x v="9"/>
    <n v="8"/>
    <x v="3"/>
    <n v="30"/>
    <x v="275"/>
    <n v="250000"/>
    <n v="260000"/>
    <n v="70000"/>
    <n v="960000"/>
    <n v="240000"/>
    <n v="1"/>
    <n v="8.6999999999999993"/>
    <n v="41"/>
    <n v="9.1"/>
    <n v="174"/>
    <s v="Level 5"/>
    <n v="668"/>
    <x v="2"/>
    <x v="1"/>
  </r>
  <r>
    <s v="Far Cry 3"/>
    <x v="8"/>
    <n v="6"/>
    <x v="11"/>
    <x v="6"/>
    <n v="9"/>
    <x v="5"/>
    <n v="35"/>
    <x v="327"/>
    <n v="620000"/>
    <n v="0"/>
    <n v="120000"/>
    <n v="960000"/>
    <n v="240000"/>
    <n v="1"/>
    <n v="8.8000000000000007"/>
    <n v="43"/>
    <n v="8.1999999999999993"/>
    <n v="3183"/>
    <s v="Ubisoft Montreal"/>
    <n v="1207"/>
    <x v="1"/>
    <x v="1"/>
  </r>
  <r>
    <s v="Evolve"/>
    <x v="6"/>
    <n v="10"/>
    <x v="13"/>
    <x v="6"/>
    <n v="9"/>
    <x v="2"/>
    <n v="32"/>
    <x v="288"/>
    <n v="410000"/>
    <n v="50000"/>
    <n v="150000"/>
    <n v="970000"/>
    <n v="242500"/>
    <n v="1"/>
    <n v="7.6"/>
    <n v="46"/>
    <n v="4.3"/>
    <n v="894"/>
    <s v="Turtle Rock Studios"/>
    <n v="1197"/>
    <x v="1"/>
    <x v="1"/>
  </r>
  <r>
    <s v="Dead Space 3"/>
    <x v="3"/>
    <n v="9"/>
    <x v="6"/>
    <x v="4"/>
    <n v="1"/>
    <x v="7"/>
    <n v="15"/>
    <x v="321"/>
    <n v="360000"/>
    <n v="0"/>
    <n v="160000"/>
    <n v="960000"/>
    <n v="240000"/>
    <n v="1"/>
    <n v="7.6"/>
    <n v="37"/>
    <n v="6.4"/>
    <n v="522"/>
    <s v="Visceral Games"/>
    <n v="1258"/>
    <x v="1"/>
    <x v="1"/>
  </r>
  <r>
    <s v="NHL 2001"/>
    <x v="4"/>
    <n v="8"/>
    <x v="16"/>
    <x v="0"/>
    <n v="11"/>
    <x v="7"/>
    <n v="15"/>
    <x v="102"/>
    <n v="370000"/>
    <n v="0"/>
    <n v="120000"/>
    <n v="960000"/>
    <n v="240000"/>
    <n v="1"/>
    <n v="8.5"/>
    <n v="22"/>
    <n v="8.1"/>
    <n v="9"/>
    <s v="EA Sports"/>
    <n v="356"/>
    <x v="0"/>
    <x v="1"/>
  </r>
  <r>
    <s v="Farming Simulator 2013"/>
    <x v="8"/>
    <n v="6"/>
    <x v="11"/>
    <x v="8"/>
    <n v="10"/>
    <x v="32"/>
    <n v="16"/>
    <x v="322"/>
    <n v="810000"/>
    <n v="0"/>
    <n v="150000"/>
    <n v="960000"/>
    <n v="240000"/>
    <n v="1"/>
    <n v="6.5"/>
    <n v="12"/>
    <n v="7.5"/>
    <n v="111"/>
    <s v="Giants Software"/>
    <n v="480"/>
    <x v="0"/>
    <x v="1"/>
  </r>
  <r>
    <s v="Guitar Hero: Warriors of Rock"/>
    <x v="0"/>
    <n v="13"/>
    <x v="5"/>
    <x v="3"/>
    <n v="4"/>
    <x v="4"/>
    <n v="4"/>
    <x v="102"/>
    <n v="400000"/>
    <n v="0"/>
    <n v="90000"/>
    <n v="960000"/>
    <n v="240000"/>
    <n v="1"/>
    <n v="7.7"/>
    <n v="26"/>
    <n v="7.5"/>
    <n v="17"/>
    <s v="Vicarious Visions, Neversoft Entertainment"/>
    <n v="1248"/>
    <x v="2"/>
    <x v="1"/>
  </r>
  <r>
    <s v="de Blob"/>
    <x v="0"/>
    <n v="13"/>
    <x v="1"/>
    <x v="2"/>
    <n v="5"/>
    <x v="19"/>
    <n v="34"/>
    <x v="296"/>
    <n v="370000"/>
    <n v="0"/>
    <n v="100000"/>
    <n v="960000"/>
    <n v="240000"/>
    <n v="1"/>
    <n v="8.1999999999999993"/>
    <n v="48"/>
    <n v="8.6"/>
    <n v="73"/>
    <s v="Blue Tongue Entertainment"/>
    <n v="172"/>
    <x v="0"/>
    <x v="1"/>
  </r>
  <r>
    <s v="Shinobi"/>
    <x v="4"/>
    <n v="8"/>
    <x v="8"/>
    <x v="2"/>
    <n v="5"/>
    <x v="3"/>
    <n v="30"/>
    <x v="288"/>
    <n v="280000"/>
    <n v="220000"/>
    <n v="90000"/>
    <n v="950000"/>
    <n v="237500"/>
    <n v="1"/>
    <n v="7.1"/>
    <n v="33"/>
    <n v="7.9"/>
    <n v="43"/>
    <s v="Overworks"/>
    <n v="850"/>
    <x v="1"/>
    <x v="1"/>
  </r>
  <r>
    <s v="Mortal Kombat: Deadly Alliance"/>
    <x v="7"/>
    <n v="16"/>
    <x v="8"/>
    <x v="7"/>
    <n v="3"/>
    <x v="22"/>
    <n v="24"/>
    <x v="302"/>
    <n v="150000"/>
    <n v="0"/>
    <n v="40000"/>
    <n v="960000"/>
    <n v="240000"/>
    <n v="1"/>
    <n v="8.1"/>
    <n v="27"/>
    <n v="8.4"/>
    <n v="24"/>
    <s v="Midway"/>
    <n v="735"/>
    <x v="1"/>
    <x v="1"/>
  </r>
  <r>
    <s v="The Witcher 2: Assassins of Kings"/>
    <x v="8"/>
    <n v="6"/>
    <x v="10"/>
    <x v="4"/>
    <n v="1"/>
    <x v="15"/>
    <n v="25"/>
    <x v="329"/>
    <n v="560000"/>
    <n v="0"/>
    <n v="140000"/>
    <n v="950000"/>
    <n v="237500"/>
    <n v="1"/>
    <n v="8.8000000000000007"/>
    <n v="76"/>
    <n v="8.5"/>
    <n v="4378"/>
    <s v="CD Projekt Red Studio"/>
    <n v="215"/>
    <x v="1"/>
    <x v="1"/>
  </r>
  <r>
    <s v="Sniper Elite V2"/>
    <x v="3"/>
    <n v="9"/>
    <x v="11"/>
    <x v="6"/>
    <n v="9"/>
    <x v="8"/>
    <n v="1"/>
    <x v="275"/>
    <n v="380000"/>
    <n v="60000"/>
    <n v="140000"/>
    <n v="960000"/>
    <n v="240000"/>
    <n v="1"/>
    <n v="7"/>
    <n v="21"/>
    <n v="6.9"/>
    <n v="92"/>
    <s v="Rebellion"/>
    <n v="932"/>
    <x v="1"/>
    <x v="1"/>
  </r>
  <r>
    <s v="Gangs of London"/>
    <x v="9"/>
    <n v="11"/>
    <x v="0"/>
    <x v="10"/>
    <n v="2"/>
    <x v="3"/>
    <n v="30"/>
    <x v="274"/>
    <n v="430000"/>
    <n v="0"/>
    <n v="220000"/>
    <n v="950000"/>
    <n v="237500"/>
    <n v="1"/>
    <n v="5.2"/>
    <n v="47"/>
    <n v="6.7"/>
    <n v="18"/>
    <s v="SCEE London Studio"/>
    <n v="1001"/>
    <x v="1"/>
    <x v="1"/>
  </r>
  <r>
    <s v="Marrison Tennis Open"/>
    <x v="5"/>
    <n v="1"/>
    <x v="11"/>
    <x v="0"/>
    <n v="11"/>
    <x v="0"/>
    <n v="26"/>
    <x v="262"/>
    <n v="290000"/>
    <n v="340000"/>
    <n v="50000"/>
    <n v="940000"/>
    <n v="235000"/>
    <n v="1"/>
    <n v="6.9"/>
    <n v="58"/>
    <n v="6.9"/>
    <n v="110"/>
    <s v="Camelot Software Planning"/>
    <n v="200"/>
    <x v="0"/>
    <x v="1"/>
  </r>
  <r>
    <s v="PilotWings Resort"/>
    <x v="5"/>
    <n v="1"/>
    <x v="10"/>
    <x v="8"/>
    <n v="10"/>
    <x v="0"/>
    <n v="26"/>
    <x v="332"/>
    <n v="360000"/>
    <n v="130000"/>
    <n v="70000"/>
    <n v="960000"/>
    <n v="240000"/>
    <n v="1"/>
    <n v="7.1"/>
    <n v="64"/>
    <n v="7.4"/>
    <n v="88"/>
    <s v="Monster Games Inc."/>
    <n v="758"/>
    <x v="0"/>
    <x v="1"/>
  </r>
  <r>
    <s v="My Weight Loss Coach"/>
    <x v="1"/>
    <n v="3"/>
    <x v="1"/>
    <x v="0"/>
    <n v="11"/>
    <x v="5"/>
    <n v="35"/>
    <x v="274"/>
    <n v="540000"/>
    <n v="0"/>
    <n v="110000"/>
    <n v="950000"/>
    <n v="237500"/>
    <n v="1"/>
    <n v="6.3"/>
    <n v="4"/>
    <n v="7.6"/>
    <n v="7"/>
    <s v="Ubisoft Montreal"/>
    <n v="1207"/>
    <x v="0"/>
    <x v="1"/>
  </r>
  <r>
    <s v="Tom Clancy's Splinter Cell: Chaos Theory"/>
    <x v="4"/>
    <n v="8"/>
    <x v="3"/>
    <x v="4"/>
    <n v="1"/>
    <x v="5"/>
    <n v="35"/>
    <x v="288"/>
    <n v="450000"/>
    <n v="0"/>
    <n v="140000"/>
    <n v="950000"/>
    <n v="237500"/>
    <n v="1"/>
    <n v="8.6999999999999993"/>
    <n v="29"/>
    <n v="8.6"/>
    <n v="53"/>
    <s v="Ubisoft Montreal"/>
    <n v="1207"/>
    <x v="1"/>
    <x v="1"/>
  </r>
  <r>
    <s v="Sonic Unleashed"/>
    <x v="2"/>
    <n v="15"/>
    <x v="1"/>
    <x v="2"/>
    <n v="5"/>
    <x v="18"/>
    <n v="29"/>
    <x v="315"/>
    <n v="320000"/>
    <n v="0"/>
    <n v="90000"/>
    <n v="950000"/>
    <n v="237500"/>
    <n v="1"/>
    <n v="6"/>
    <n v="50"/>
    <n v="7.8"/>
    <n v="238"/>
    <s v="Sonic Team"/>
    <n v="1056"/>
    <x v="3"/>
    <x v="1"/>
  </r>
  <r>
    <s v="SpongeBob SquarePants: Battle for Bikini Bottom"/>
    <x v="11"/>
    <n v="5"/>
    <x v="15"/>
    <x v="2"/>
    <n v="5"/>
    <x v="19"/>
    <n v="34"/>
    <x v="294"/>
    <n v="190000"/>
    <n v="0"/>
    <n v="30000"/>
    <n v="960000"/>
    <n v="240000"/>
    <n v="1"/>
    <n v="7.1"/>
    <n v="10"/>
    <n v="8.6"/>
    <n v="34"/>
    <s v="Heavy Iron Studios"/>
    <n v="518"/>
    <x v="0"/>
    <x v="1"/>
  </r>
  <r>
    <s v="PlayStation All-Stars Battle Royale"/>
    <x v="3"/>
    <n v="9"/>
    <x v="11"/>
    <x v="4"/>
    <n v="1"/>
    <x v="3"/>
    <n v="30"/>
    <x v="292"/>
    <n v="270000"/>
    <n v="40000"/>
    <n v="150000"/>
    <n v="960000"/>
    <n v="240000"/>
    <n v="1"/>
    <n v="7.4"/>
    <n v="69"/>
    <n v="7.3"/>
    <n v="540"/>
    <s v="SuperBot Entertainment"/>
    <n v="1103"/>
    <x v="2"/>
    <x v="1"/>
  </r>
  <r>
    <s v="Pro Evolution Soccer 2014"/>
    <x v="3"/>
    <n v="9"/>
    <x v="6"/>
    <x v="4"/>
    <n v="1"/>
    <x v="9"/>
    <n v="19"/>
    <x v="324"/>
    <n v="410000"/>
    <n v="510000"/>
    <n v="0"/>
    <n v="950000"/>
    <n v="237500"/>
    <n v="1"/>
    <n v="7.8"/>
    <n v="39"/>
    <n v="4.0999999999999996"/>
    <n v="303"/>
    <s v="Konami"/>
    <n v="646"/>
    <x v="0"/>
    <x v="1"/>
  </r>
  <r>
    <s v="Tom Clancy's Ghost Recon: Future Soldier"/>
    <x v="3"/>
    <n v="9"/>
    <x v="11"/>
    <x v="6"/>
    <n v="9"/>
    <x v="5"/>
    <n v="35"/>
    <x v="249"/>
    <n v="320000"/>
    <n v="90000"/>
    <n v="120000"/>
    <n v="940000"/>
    <n v="235000"/>
    <n v="1"/>
    <n v="7.9"/>
    <n v="18"/>
    <n v="6.9"/>
    <n v="156"/>
    <s v="Ubisoft Paris"/>
    <n v="1210"/>
    <x v="1"/>
    <x v="1"/>
  </r>
  <r>
    <s v="Kessen"/>
    <x v="4"/>
    <n v="8"/>
    <x v="16"/>
    <x v="11"/>
    <n v="12"/>
    <x v="7"/>
    <n v="15"/>
    <x v="331"/>
    <n v="210000"/>
    <n v="410000"/>
    <n v="70000"/>
    <n v="960000"/>
    <n v="240000"/>
    <n v="1"/>
    <n v="7.5"/>
    <n v="20"/>
    <n v="8.4"/>
    <n v="12"/>
    <s v="Koei"/>
    <n v="638"/>
    <x v="2"/>
    <x v="1"/>
  </r>
  <r>
    <s v="Driver: San Francisco"/>
    <x v="3"/>
    <n v="9"/>
    <x v="10"/>
    <x v="1"/>
    <n v="7"/>
    <x v="5"/>
    <n v="35"/>
    <x v="325"/>
    <n v="520000"/>
    <n v="10000"/>
    <n v="180000"/>
    <n v="950000"/>
    <n v="237500"/>
    <n v="1"/>
    <n v="7.9"/>
    <n v="53"/>
    <n v="7.7"/>
    <n v="114"/>
    <s v="Ubisoft Reflections"/>
    <n v="1214"/>
    <x v="2"/>
    <x v="1"/>
  </r>
  <r>
    <s v="Army of Two: The 40th Day"/>
    <x v="2"/>
    <n v="15"/>
    <x v="5"/>
    <x v="6"/>
    <n v="9"/>
    <x v="7"/>
    <n v="15"/>
    <x v="258"/>
    <n v="240000"/>
    <n v="0"/>
    <n v="90000"/>
    <n v="950000"/>
    <n v="237500"/>
    <n v="1"/>
    <n v="7.3"/>
    <n v="79"/>
    <n v="7.3"/>
    <n v="126"/>
    <s v="EA Montreal"/>
    <n v="350"/>
    <x v="1"/>
    <x v="1"/>
  </r>
  <r>
    <s v="Just Dance 2016"/>
    <x v="0"/>
    <n v="13"/>
    <x v="13"/>
    <x v="3"/>
    <n v="4"/>
    <x v="5"/>
    <n v="35"/>
    <x v="249"/>
    <n v="460000"/>
    <n v="0"/>
    <n v="80000"/>
    <n v="950000"/>
    <n v="237500"/>
    <n v="1"/>
    <m/>
    <m/>
    <m/>
    <m/>
    <s v="Ubisoft"/>
    <n v="1199"/>
    <x v="3"/>
    <x v="0"/>
  </r>
  <r>
    <s v="Skylanders: Trap Team"/>
    <x v="0"/>
    <n v="13"/>
    <x v="12"/>
    <x v="4"/>
    <n v="1"/>
    <x v="4"/>
    <n v="4"/>
    <x v="249"/>
    <n v="460000"/>
    <n v="0"/>
    <n v="80000"/>
    <n v="950000"/>
    <n v="237500"/>
    <n v="1"/>
    <m/>
    <m/>
    <m/>
    <m/>
    <s v="Toys for Bob"/>
    <n v="1178"/>
    <x v="3"/>
    <x v="1"/>
  </r>
  <r>
    <s v="Lost Planet 2"/>
    <x v="3"/>
    <n v="9"/>
    <x v="5"/>
    <x v="6"/>
    <n v="9"/>
    <x v="12"/>
    <n v="8"/>
    <x v="268"/>
    <n v="330000"/>
    <n v="200000"/>
    <n v="130000"/>
    <n v="950000"/>
    <n v="237500"/>
    <n v="1"/>
    <n v="6.8"/>
    <n v="56"/>
    <n v="6.9"/>
    <n v="62"/>
    <s v="Capcom"/>
    <n v="202"/>
    <x v="2"/>
    <x v="0"/>
  </r>
  <r>
    <s v="LEGO Pirates of the Caribbean: The Video Game"/>
    <x v="3"/>
    <n v="9"/>
    <x v="10"/>
    <x v="4"/>
    <n v="1"/>
    <x v="17"/>
    <n v="13"/>
    <x v="288"/>
    <n v="430000"/>
    <n v="0"/>
    <n v="160000"/>
    <n v="950000"/>
    <n v="237500"/>
    <n v="1"/>
    <n v="7.3"/>
    <n v="42"/>
    <n v="7.1"/>
    <n v="34"/>
    <s v="Traveller's Tales"/>
    <n v="1181"/>
    <x v="3"/>
    <x v="1"/>
  </r>
  <r>
    <s v="NBA 2K16"/>
    <x v="2"/>
    <n v="15"/>
    <x v="13"/>
    <x v="0"/>
    <n v="11"/>
    <x v="2"/>
    <n v="32"/>
    <x v="241"/>
    <n v="50000"/>
    <n v="0"/>
    <n v="100000"/>
    <n v="940000"/>
    <n v="235000"/>
    <n v="1"/>
    <m/>
    <m/>
    <n v="3.2"/>
    <n v="24"/>
    <s v="Visual Concepts"/>
    <n v="1259"/>
    <x v="0"/>
    <x v="1"/>
  </r>
  <r>
    <s v="Killzone"/>
    <x v="4"/>
    <n v="8"/>
    <x v="7"/>
    <x v="6"/>
    <n v="9"/>
    <x v="3"/>
    <n v="30"/>
    <x v="241"/>
    <n v="30000"/>
    <n v="0"/>
    <n v="130000"/>
    <n v="950000"/>
    <n v="237500"/>
    <n v="1"/>
    <n v="7"/>
    <n v="67"/>
    <n v="7.4"/>
    <n v="254"/>
    <s v="Guerrilla"/>
    <n v="500"/>
    <x v="1"/>
    <x v="1"/>
  </r>
  <r>
    <s v="The SpongeBob SquarePants Movie"/>
    <x v="11"/>
    <n v="5"/>
    <x v="7"/>
    <x v="2"/>
    <n v="5"/>
    <x v="19"/>
    <n v="34"/>
    <x v="289"/>
    <n v="190000"/>
    <n v="0"/>
    <n v="30000"/>
    <n v="950000"/>
    <n v="237500"/>
    <n v="1"/>
    <n v="7.3"/>
    <n v="9"/>
    <n v="7.8"/>
    <n v="13"/>
    <s v="Heavy Iron Studios"/>
    <n v="518"/>
    <x v="0"/>
    <x v="1"/>
  </r>
  <r>
    <s v="Star Fox 64 3D"/>
    <x v="5"/>
    <n v="1"/>
    <x v="10"/>
    <x v="6"/>
    <n v="9"/>
    <x v="0"/>
    <n v="26"/>
    <x v="257"/>
    <n v="270000"/>
    <n v="130000"/>
    <n v="60000"/>
    <n v="940000"/>
    <n v="235000"/>
    <n v="1"/>
    <n v="8.1"/>
    <n v="65"/>
    <n v="8.1999999999999993"/>
    <n v="231"/>
    <s v="Ninti"/>
    <n v="808"/>
    <x v="3"/>
    <x v="0"/>
  </r>
  <r>
    <s v="Castlevania: Lament of Innocence"/>
    <x v="4"/>
    <n v="8"/>
    <x v="15"/>
    <x v="4"/>
    <n v="1"/>
    <x v="9"/>
    <n v="19"/>
    <x v="206"/>
    <n v="360000"/>
    <n v="0"/>
    <n v="120000"/>
    <n v="940000"/>
    <n v="235000"/>
    <n v="1"/>
    <n v="7.9"/>
    <n v="45"/>
    <n v="8.4"/>
    <n v="74"/>
    <s v="KCET"/>
    <n v="631"/>
    <x v="1"/>
    <x v="1"/>
  </r>
  <r>
    <s v="Tom Clancy's Splinter Cell: Blacklist"/>
    <x v="3"/>
    <n v="9"/>
    <x v="6"/>
    <x v="4"/>
    <n v="1"/>
    <x v="5"/>
    <n v="35"/>
    <x v="281"/>
    <n v="390000"/>
    <n v="60000"/>
    <n v="150000"/>
    <n v="940000"/>
    <n v="235000"/>
    <n v="1"/>
    <n v="8.4"/>
    <n v="27"/>
    <n v="7.7"/>
    <n v="314"/>
    <s v="Ubisoft Toronto"/>
    <n v="1221"/>
    <x v="1"/>
    <x v="1"/>
  </r>
  <r>
    <s v="Skylanders: Spyro's Adventure"/>
    <x v="3"/>
    <n v="9"/>
    <x v="10"/>
    <x v="4"/>
    <n v="1"/>
    <x v="4"/>
    <n v="4"/>
    <x v="305"/>
    <n v="390000"/>
    <n v="0"/>
    <n v="160000"/>
    <n v="940000"/>
    <n v="235000"/>
    <n v="1"/>
    <n v="7.7"/>
    <n v="18"/>
    <n v="4.8"/>
    <n v="42"/>
    <s v="Toys for Bob"/>
    <n v="1178"/>
    <x v="3"/>
    <x v="1"/>
  </r>
  <r>
    <s v="Phantasy Star Portable"/>
    <x v="9"/>
    <n v="11"/>
    <x v="1"/>
    <x v="9"/>
    <n v="8"/>
    <x v="18"/>
    <n v="29"/>
    <x v="337"/>
    <n v="60000"/>
    <n v="630000"/>
    <n v="50000"/>
    <n v="930000"/>
    <n v="232500"/>
    <n v="1"/>
    <n v="6.4"/>
    <n v="38"/>
    <n v="7.8"/>
    <n v="19"/>
    <s v="Alfa System"/>
    <n v="47"/>
    <x v="2"/>
    <x v="1"/>
  </r>
  <r>
    <s v="WWE SmackDown vs. Raw 2009"/>
    <x v="3"/>
    <n v="9"/>
    <x v="1"/>
    <x v="7"/>
    <n v="3"/>
    <x v="19"/>
    <n v="34"/>
    <x v="229"/>
    <n v="300000"/>
    <n v="10000"/>
    <n v="120000"/>
    <n v="940000"/>
    <n v="235000"/>
    <n v="1"/>
    <n v="7.8"/>
    <n v="37"/>
    <n v="7"/>
    <n v="49"/>
    <s v="Yuke's"/>
    <n v="1293"/>
    <x v="2"/>
    <x v="1"/>
  </r>
  <r>
    <s v="NCAA Football 10"/>
    <x v="2"/>
    <n v="15"/>
    <x v="2"/>
    <x v="0"/>
    <n v="11"/>
    <x v="7"/>
    <n v="15"/>
    <x v="267"/>
    <n v="0"/>
    <n v="0"/>
    <n v="70000"/>
    <n v="940000"/>
    <n v="235000"/>
    <n v="1"/>
    <n v="8.3000000000000007"/>
    <n v="26"/>
    <n v="6.7"/>
    <n v="37"/>
    <s v="EA Tiburon"/>
    <n v="360"/>
    <x v="0"/>
    <x v="1"/>
  </r>
  <r>
    <s v="Brutal Legend"/>
    <x v="3"/>
    <n v="9"/>
    <x v="2"/>
    <x v="4"/>
    <n v="1"/>
    <x v="7"/>
    <n v="15"/>
    <x v="315"/>
    <n v="270000"/>
    <n v="0"/>
    <n v="130000"/>
    <n v="940000"/>
    <n v="235000"/>
    <n v="1"/>
    <n v="8.3000000000000007"/>
    <n v="61"/>
    <n v="7.6"/>
    <n v="162"/>
    <s v="Double Fine Productions"/>
    <n v="324"/>
    <x v="1"/>
    <x v="1"/>
  </r>
  <r>
    <s v="Tony Hawk: RIDE"/>
    <x v="0"/>
    <n v="13"/>
    <x v="2"/>
    <x v="0"/>
    <n v="11"/>
    <x v="4"/>
    <n v="4"/>
    <x v="255"/>
    <n v="170000"/>
    <n v="0"/>
    <n v="80000"/>
    <n v="940000"/>
    <n v="235000"/>
    <n v="1"/>
    <n v="4.7"/>
    <n v="15"/>
    <n v="4.5"/>
    <n v="21"/>
    <s v="Buzz Monkey"/>
    <n v="198"/>
    <x v="3"/>
    <x v="1"/>
  </r>
  <r>
    <s v="Bully"/>
    <x v="4"/>
    <n v="8"/>
    <x v="0"/>
    <x v="4"/>
    <n v="1"/>
    <x v="2"/>
    <n v="32"/>
    <x v="291"/>
    <n v="30000"/>
    <n v="40000"/>
    <n v="120000"/>
    <n v="940000"/>
    <n v="235000"/>
    <n v="1"/>
    <n v="8.6999999999999993"/>
    <n v="69"/>
    <n v="9.1"/>
    <n v="293"/>
    <s v="Rockstar Vancouver"/>
    <n v="965"/>
    <x v="2"/>
    <x v="1"/>
  </r>
  <r>
    <s v="Prince of Persia: The Sands of Time"/>
    <x v="7"/>
    <n v="16"/>
    <x v="15"/>
    <x v="4"/>
    <n v="1"/>
    <x v="5"/>
    <n v="35"/>
    <x v="314"/>
    <n v="330000"/>
    <n v="0"/>
    <n v="40000"/>
    <n v="940000"/>
    <n v="235000"/>
    <n v="1"/>
    <n v="9.1999999999999993"/>
    <n v="41"/>
    <n v="7.8"/>
    <n v="72"/>
    <s v="Ubisoft"/>
    <n v="1199"/>
    <x v="2"/>
    <x v="0"/>
  </r>
  <r>
    <s v="MLB 06: The Show"/>
    <x v="4"/>
    <n v="8"/>
    <x v="0"/>
    <x v="0"/>
    <n v="11"/>
    <x v="3"/>
    <n v="30"/>
    <x v="76"/>
    <n v="30000"/>
    <n v="0"/>
    <n v="130000"/>
    <n v="940000"/>
    <n v="235000"/>
    <n v="1"/>
    <n v="8.3000000000000007"/>
    <n v="30"/>
    <n v="8.9"/>
    <n v="31"/>
    <s v="SCEA San Diego Studios"/>
    <n v="995"/>
    <x v="0"/>
    <x v="1"/>
  </r>
  <r>
    <s v="NHL 2003"/>
    <x v="4"/>
    <n v="8"/>
    <x v="8"/>
    <x v="0"/>
    <n v="11"/>
    <x v="7"/>
    <n v="15"/>
    <x v="206"/>
    <n v="360000"/>
    <n v="0"/>
    <n v="120000"/>
    <n v="940000"/>
    <n v="235000"/>
    <n v="1"/>
    <n v="7.9"/>
    <n v="20"/>
    <n v="6.8"/>
    <n v="18"/>
    <s v="EA Sports"/>
    <n v="356"/>
    <x v="0"/>
    <x v="1"/>
  </r>
  <r>
    <s v="Naruto Shippuden: Ultimate Ninja Storm 3"/>
    <x v="3"/>
    <n v="9"/>
    <x v="6"/>
    <x v="7"/>
    <n v="3"/>
    <x v="15"/>
    <n v="25"/>
    <x v="336"/>
    <n v="320000"/>
    <n v="150000"/>
    <n v="150000"/>
    <n v="940000"/>
    <n v="235000"/>
    <n v="1"/>
    <n v="7.7"/>
    <n v="32"/>
    <n v="7.9"/>
    <n v="187"/>
    <s v="CyberConnect2"/>
    <n v="272"/>
    <x v="2"/>
    <x v="1"/>
  </r>
  <r>
    <s v="EA Sports UFC 2"/>
    <x v="6"/>
    <n v="10"/>
    <x v="14"/>
    <x v="0"/>
    <n v="11"/>
    <x v="7"/>
    <n v="15"/>
    <x v="268"/>
    <n v="490000"/>
    <n v="0"/>
    <n v="150000"/>
    <n v="930000"/>
    <n v="232500"/>
    <n v="1"/>
    <n v="7.9"/>
    <n v="38"/>
    <n v="6.2"/>
    <n v="157"/>
    <s v="EA Sports"/>
    <n v="356"/>
    <x v="2"/>
    <x v="1"/>
  </r>
  <r>
    <s v="The Sims 2"/>
    <x v="1"/>
    <n v="3"/>
    <x v="3"/>
    <x v="8"/>
    <n v="10"/>
    <x v="7"/>
    <n v="15"/>
    <x v="208"/>
    <n v="50000"/>
    <n v="0"/>
    <n v="70000"/>
    <n v="930000"/>
    <n v="232500"/>
    <n v="1"/>
    <n v="7"/>
    <n v="13"/>
    <n v="6.1"/>
    <n v="24"/>
    <s v="Griptonite Games"/>
    <n v="497"/>
    <x v="3"/>
    <x v="1"/>
  </r>
  <r>
    <s v="Tony Hawk's Pro Skater 4"/>
    <x v="7"/>
    <n v="16"/>
    <x v="8"/>
    <x v="0"/>
    <n v="11"/>
    <x v="4"/>
    <n v="4"/>
    <x v="204"/>
    <n v="300000"/>
    <n v="0"/>
    <n v="40000"/>
    <n v="930000"/>
    <n v="232500"/>
    <n v="1"/>
    <n v="9"/>
    <n v="25"/>
    <n v="8.5"/>
    <n v="21"/>
    <s v="Neversoft Entertainment"/>
    <n v="793"/>
    <x v="2"/>
    <x v="1"/>
  </r>
  <r>
    <s v="Dragon Age: Inquisition"/>
    <x v="13"/>
    <n v="17"/>
    <x v="12"/>
    <x v="9"/>
    <n v="8"/>
    <x v="7"/>
    <n v="15"/>
    <x v="309"/>
    <n v="280000"/>
    <n v="0"/>
    <n v="90000"/>
    <n v="930000"/>
    <n v="232500"/>
    <n v="1"/>
    <n v="8.5"/>
    <n v="28"/>
    <n v="6.9"/>
    <n v="703"/>
    <s v="BioWare"/>
    <n v="145"/>
    <x v="1"/>
    <x v="1"/>
  </r>
  <r>
    <s v="White Knight Chronicles: International Edition"/>
    <x v="3"/>
    <n v="9"/>
    <x v="1"/>
    <x v="9"/>
    <n v="8"/>
    <x v="3"/>
    <n v="30"/>
    <x v="326"/>
    <n v="160000"/>
    <n v="360000"/>
    <n v="80000"/>
    <n v="930000"/>
    <n v="232500"/>
    <n v="1"/>
    <n v="6.4"/>
    <n v="77"/>
    <n v="7.5"/>
    <n v="213"/>
    <s v="Level 5"/>
    <n v="668"/>
    <x v="2"/>
    <x v="1"/>
  </r>
  <r>
    <s v="SingStar Abba"/>
    <x v="3"/>
    <n v="9"/>
    <x v="1"/>
    <x v="3"/>
    <n v="4"/>
    <x v="3"/>
    <n v="30"/>
    <x v="331"/>
    <n v="500000"/>
    <n v="0"/>
    <n v="160000"/>
    <n v="930000"/>
    <n v="232500"/>
    <n v="1"/>
    <n v="7"/>
    <n v="26"/>
    <n v="5.5"/>
    <n v="4"/>
    <s v="SCEE London Studio"/>
    <n v="1001"/>
    <x v="2"/>
    <x v="1"/>
  </r>
  <r>
    <s v="Kirby: Planet Robobot"/>
    <x v="5"/>
    <n v="1"/>
    <x v="14"/>
    <x v="4"/>
    <n v="1"/>
    <x v="0"/>
    <n v="26"/>
    <x v="253"/>
    <n v="140000"/>
    <n v="470000"/>
    <n v="40000"/>
    <n v="930000"/>
    <n v="232500"/>
    <n v="1"/>
    <n v="8.1"/>
    <n v="71"/>
    <n v="8.6999999999999993"/>
    <n v="87"/>
    <s v="HAL Labs"/>
    <n v="505"/>
    <x v="0"/>
    <x v="1"/>
  </r>
  <r>
    <s v="Guitar Hero: Metallica"/>
    <x v="0"/>
    <n v="13"/>
    <x v="2"/>
    <x v="3"/>
    <n v="4"/>
    <x v="4"/>
    <n v="4"/>
    <x v="332"/>
    <n v="430000"/>
    <n v="0"/>
    <n v="100000"/>
    <n v="930000"/>
    <n v="232500"/>
    <n v="1"/>
    <n v="8.5"/>
    <n v="20"/>
    <n v="8.6"/>
    <n v="17"/>
    <s v="Neversoft Entertainment"/>
    <n v="793"/>
    <x v="2"/>
    <x v="1"/>
  </r>
  <r>
    <s v="Teenage Mutant Ninja Turtles"/>
    <x v="12"/>
    <n v="4"/>
    <x v="15"/>
    <x v="4"/>
    <n v="1"/>
    <x v="33"/>
    <n v="36"/>
    <x v="319"/>
    <n v="250000"/>
    <n v="0"/>
    <n v="20000"/>
    <n v="940000"/>
    <n v="235000"/>
    <n v="1"/>
    <n v="7.1"/>
    <n v="16"/>
    <n v="8.8000000000000007"/>
    <n v="8"/>
    <s v="Konami"/>
    <n v="646"/>
    <x v="0"/>
    <x v="1"/>
  </r>
  <r>
    <s v="Bayonetta"/>
    <x v="2"/>
    <n v="15"/>
    <x v="2"/>
    <x v="4"/>
    <n v="1"/>
    <x v="18"/>
    <n v="29"/>
    <x v="229"/>
    <n v="250000"/>
    <n v="90000"/>
    <n v="80000"/>
    <n v="930000"/>
    <n v="232500"/>
    <n v="1"/>
    <n v="9"/>
    <n v="86"/>
    <n v="8"/>
    <n v="597"/>
    <s v="PlatinumGames"/>
    <n v="879"/>
    <x v="1"/>
    <x v="1"/>
  </r>
  <r>
    <s v="MLB 07: The Show"/>
    <x v="4"/>
    <n v="8"/>
    <x v="4"/>
    <x v="0"/>
    <n v="11"/>
    <x v="3"/>
    <n v="30"/>
    <x v="302"/>
    <n v="30000"/>
    <n v="0"/>
    <n v="130000"/>
    <n v="930000"/>
    <n v="232500"/>
    <n v="1"/>
    <n v="8.3000000000000007"/>
    <n v="25"/>
    <n v="8.6"/>
    <n v="19"/>
    <s v="SCEA"/>
    <n v="994"/>
    <x v="0"/>
    <x v="1"/>
  </r>
  <r>
    <s v="Cars"/>
    <x v="11"/>
    <n v="5"/>
    <x v="0"/>
    <x v="1"/>
    <n v="7"/>
    <x v="19"/>
    <n v="34"/>
    <x v="219"/>
    <n v="190000"/>
    <n v="0"/>
    <n v="30000"/>
    <n v="940000"/>
    <n v="235000"/>
    <n v="1"/>
    <n v="7.1"/>
    <n v="21"/>
    <n v="7"/>
    <n v="5"/>
    <s v="Rainbow Studios"/>
    <n v="918"/>
    <x v="0"/>
    <x v="1"/>
  </r>
  <r>
    <s v="Kingdom Hearts Re:coded"/>
    <x v="1"/>
    <n v="3"/>
    <x v="5"/>
    <x v="9"/>
    <n v="8"/>
    <x v="10"/>
    <n v="31"/>
    <x v="300"/>
    <n v="90000"/>
    <n v="270000"/>
    <n v="50000"/>
    <n v="940000"/>
    <n v="235000"/>
    <n v="1"/>
    <n v="6.6"/>
    <n v="58"/>
    <n v="7"/>
    <n v="76"/>
    <s v="Square Enix, h.a.n.d. Inc."/>
    <n v="1076"/>
    <x v="3"/>
    <x v="1"/>
  </r>
  <r>
    <s v="Operation Flashpoint: Dragon Rising"/>
    <x v="2"/>
    <n v="15"/>
    <x v="2"/>
    <x v="6"/>
    <n v="9"/>
    <x v="28"/>
    <n v="9"/>
    <x v="288"/>
    <n v="450000"/>
    <n v="20000"/>
    <n v="100000"/>
    <n v="930000"/>
    <n v="232500"/>
    <n v="1"/>
    <n v="7.7"/>
    <n v="47"/>
    <n v="7.8"/>
    <n v="112"/>
    <s v="Codemasters"/>
    <n v="235"/>
    <x v="1"/>
    <x v="0"/>
  </r>
  <r>
    <s v="Lego Batman 3: Beyond Gotham"/>
    <x v="6"/>
    <n v="10"/>
    <x v="12"/>
    <x v="4"/>
    <n v="1"/>
    <x v="13"/>
    <n v="38"/>
    <x v="259"/>
    <n v="400000"/>
    <n v="0"/>
    <n v="150000"/>
    <n v="920000"/>
    <n v="230000"/>
    <n v="1"/>
    <n v="7.3"/>
    <n v="43"/>
    <n v="7.1"/>
    <n v="75"/>
    <s v="TT Games"/>
    <n v="1195"/>
    <x v="3"/>
    <x v="1"/>
  </r>
  <r>
    <s v="Wipeout: In The Zone"/>
    <x v="2"/>
    <n v="15"/>
    <x v="10"/>
    <x v="3"/>
    <n v="4"/>
    <x v="4"/>
    <n v="4"/>
    <x v="267"/>
    <n v="0"/>
    <n v="0"/>
    <n v="60000"/>
    <n v="930000"/>
    <n v="232500"/>
    <n v="1"/>
    <n v="3.9"/>
    <n v="5"/>
    <n v="5.6"/>
    <n v="8"/>
    <s v="Activision"/>
    <n v="35"/>
    <x v="3"/>
    <x v="0"/>
  </r>
  <r>
    <s v="Brothers in Arms: Hell's Highway"/>
    <x v="3"/>
    <n v="9"/>
    <x v="1"/>
    <x v="6"/>
    <n v="9"/>
    <x v="5"/>
    <n v="35"/>
    <x v="321"/>
    <n v="340000"/>
    <n v="0"/>
    <n v="150000"/>
    <n v="930000"/>
    <n v="232500"/>
    <n v="1"/>
    <n v="7.6"/>
    <n v="48"/>
    <n v="8"/>
    <n v="70"/>
    <s v="Gearbox Software"/>
    <n v="469"/>
    <x v="1"/>
    <x v="1"/>
  </r>
  <r>
    <s v="The LEGO Movie Videogame"/>
    <x v="3"/>
    <n v="9"/>
    <x v="12"/>
    <x v="4"/>
    <n v="1"/>
    <x v="13"/>
    <n v="38"/>
    <x v="326"/>
    <n v="430000"/>
    <n v="20000"/>
    <n v="150000"/>
    <n v="930000"/>
    <n v="232500"/>
    <n v="1"/>
    <n v="8"/>
    <n v="5"/>
    <n v="6.8"/>
    <n v="12"/>
    <s v="TT Games"/>
    <n v="1195"/>
    <x v="3"/>
    <x v="1"/>
  </r>
  <r>
    <s v="Assassin's Creed III"/>
    <x v="8"/>
    <n v="6"/>
    <x v="11"/>
    <x v="4"/>
    <n v="1"/>
    <x v="5"/>
    <n v="35"/>
    <x v="253"/>
    <n v="530000"/>
    <n v="0"/>
    <n v="120000"/>
    <n v="930000"/>
    <n v="232500"/>
    <n v="1"/>
    <n v="8"/>
    <n v="21"/>
    <n v="6.2"/>
    <n v="1489"/>
    <s v="Ubisoft"/>
    <n v="1199"/>
    <x v="1"/>
    <x v="0"/>
  </r>
  <r>
    <s v="Borderlands 2"/>
    <x v="8"/>
    <n v="6"/>
    <x v="11"/>
    <x v="6"/>
    <n v="9"/>
    <x v="2"/>
    <n v="32"/>
    <x v="304"/>
    <n v="410000"/>
    <n v="0"/>
    <n v="100000"/>
    <n v="930000"/>
    <n v="232500"/>
    <n v="1"/>
    <n v="8.9"/>
    <n v="38"/>
    <n v="8.1999999999999993"/>
    <n v="2482"/>
    <s v="Gearbox Software"/>
    <n v="469"/>
    <x v="1"/>
    <x v="1"/>
  </r>
  <r>
    <s v="Teenage Mutant Ninja Turtles"/>
    <x v="4"/>
    <n v="8"/>
    <x v="15"/>
    <x v="4"/>
    <n v="1"/>
    <x v="9"/>
    <n v="19"/>
    <x v="307"/>
    <n v="350000"/>
    <n v="0"/>
    <n v="120000"/>
    <n v="920000"/>
    <n v="230000"/>
    <n v="1"/>
    <n v="5.9"/>
    <n v="29"/>
    <n v="8.6999999999999993"/>
    <n v="31"/>
    <s v="KCE Studios"/>
    <n v="626"/>
    <x v="0"/>
    <x v="1"/>
  </r>
  <r>
    <s v="Disney Magical World"/>
    <x v="5"/>
    <n v="1"/>
    <x v="6"/>
    <x v="10"/>
    <n v="2"/>
    <x v="0"/>
    <n v="26"/>
    <x v="317"/>
    <n v="200000"/>
    <n v="530000"/>
    <n v="30000"/>
    <n v="930000"/>
    <n v="232500"/>
    <n v="1"/>
    <n v="7.1"/>
    <n v="27"/>
    <n v="7.5"/>
    <n v="21"/>
    <s v="h.a.n.d. Inc."/>
    <n v="504"/>
    <x v="0"/>
    <x v="1"/>
  </r>
  <r>
    <s v="NCAA Football 11"/>
    <x v="2"/>
    <n v="15"/>
    <x v="5"/>
    <x v="0"/>
    <n v="11"/>
    <x v="7"/>
    <n v="15"/>
    <x v="182"/>
    <n v="0"/>
    <n v="0"/>
    <n v="60000"/>
    <n v="920000"/>
    <n v="230000"/>
    <n v="1"/>
    <n v="8.6"/>
    <n v="29"/>
    <n v="7.1"/>
    <n v="70"/>
    <s v="EA Tiburon"/>
    <n v="360"/>
    <x v="0"/>
    <x v="1"/>
  </r>
  <r>
    <s v="007: The World is not Enough"/>
    <x v="14"/>
    <n v="7"/>
    <x v="16"/>
    <x v="4"/>
    <n v="1"/>
    <x v="7"/>
    <n v="15"/>
    <x v="229"/>
    <n v="350000"/>
    <n v="0"/>
    <n v="60000"/>
    <n v="920000"/>
    <n v="230000"/>
    <n v="1"/>
    <n v="6.1"/>
    <n v="11"/>
    <n v="6.7"/>
    <n v="44"/>
    <s v="Black Ops Entertainment"/>
    <n v="154"/>
    <x v="2"/>
    <x v="1"/>
  </r>
  <r>
    <s v="Cars"/>
    <x v="0"/>
    <n v="13"/>
    <x v="0"/>
    <x v="1"/>
    <n v="7"/>
    <x v="19"/>
    <n v="34"/>
    <x v="313"/>
    <n v="30000"/>
    <n v="0"/>
    <n v="70000"/>
    <n v="930000"/>
    <n v="232500"/>
    <n v="1"/>
    <n v="6.5"/>
    <n v="13"/>
    <m/>
    <m/>
    <s v="Rainbow Studios"/>
    <n v="918"/>
    <x v="0"/>
    <x v="1"/>
  </r>
  <r>
    <s v="Monster High: Ghoul Spirit"/>
    <x v="1"/>
    <n v="3"/>
    <x v="10"/>
    <x v="3"/>
    <n v="4"/>
    <x v="19"/>
    <n v="34"/>
    <x v="255"/>
    <n v="160000"/>
    <n v="0"/>
    <n v="70000"/>
    <n v="920000"/>
    <n v="230000"/>
    <n v="1"/>
    <m/>
    <m/>
    <m/>
    <m/>
    <s v="ImaginEngine"/>
    <n v="562"/>
    <x v="0"/>
    <x v="1"/>
  </r>
  <r>
    <s v="Phoenix Wright: Ace Attorney"/>
    <x v="1"/>
    <n v="3"/>
    <x v="3"/>
    <x v="10"/>
    <n v="2"/>
    <x v="12"/>
    <n v="8"/>
    <x v="321"/>
    <n v="50000"/>
    <n v="390000"/>
    <n v="50000"/>
    <n v="930000"/>
    <n v="232500"/>
    <n v="1"/>
    <n v="8.1"/>
    <n v="53"/>
    <n v="9.1999999999999993"/>
    <n v="203"/>
    <s v="Capcom"/>
    <n v="202"/>
    <x v="2"/>
    <x v="0"/>
  </r>
  <r>
    <s v="MLB 15: The Show"/>
    <x v="6"/>
    <n v="10"/>
    <x v="13"/>
    <x v="0"/>
    <n v="11"/>
    <x v="3"/>
    <n v="30"/>
    <x v="176"/>
    <n v="80000"/>
    <n v="0"/>
    <n v="170000"/>
    <n v="930000"/>
    <n v="232500"/>
    <n v="1"/>
    <n v="8"/>
    <n v="44"/>
    <n v="7.8"/>
    <n v="190"/>
    <s v="SCEA San Diego Studios"/>
    <n v="995"/>
    <x v="0"/>
    <x v="1"/>
  </r>
  <r>
    <s v="South Park: The Stick of Truth"/>
    <x v="3"/>
    <n v="9"/>
    <x v="12"/>
    <x v="9"/>
    <n v="8"/>
    <x v="5"/>
    <n v="35"/>
    <x v="254"/>
    <n v="340000"/>
    <n v="0"/>
    <n v="160000"/>
    <n v="930000"/>
    <n v="232500"/>
    <n v="1"/>
    <n v="8.5"/>
    <n v="31"/>
    <n v="8.5"/>
    <n v="575"/>
    <s v="Obsidian Entertainment"/>
    <n v="829"/>
    <x v="1"/>
    <x v="1"/>
  </r>
  <r>
    <s v="South Park: The Stick of Truth"/>
    <x v="2"/>
    <n v="15"/>
    <x v="12"/>
    <x v="9"/>
    <n v="8"/>
    <x v="5"/>
    <n v="35"/>
    <x v="149"/>
    <n v="260000"/>
    <n v="0"/>
    <n v="90000"/>
    <n v="930000"/>
    <n v="232500"/>
    <n v="1"/>
    <n v="8.1999999999999993"/>
    <n v="33"/>
    <n v="8.4"/>
    <n v="363"/>
    <s v="Obsidian Entertainment"/>
    <n v="829"/>
    <x v="1"/>
    <x v="1"/>
  </r>
  <r>
    <s v="MLB 12: The Show"/>
    <x v="3"/>
    <n v="9"/>
    <x v="11"/>
    <x v="0"/>
    <n v="11"/>
    <x v="3"/>
    <n v="30"/>
    <x v="182"/>
    <n v="0"/>
    <n v="0"/>
    <n v="60000"/>
    <n v="920000"/>
    <n v="230000"/>
    <n v="1"/>
    <n v="8.6999999999999993"/>
    <n v="23"/>
    <n v="7.5"/>
    <n v="75"/>
    <s v="SCEA San Diego Studios"/>
    <n v="995"/>
    <x v="0"/>
    <x v="1"/>
  </r>
  <r>
    <s v="SpongeBob SquarePants: The Yellow Avenger"/>
    <x v="9"/>
    <n v="11"/>
    <x v="0"/>
    <x v="4"/>
    <n v="1"/>
    <x v="19"/>
    <n v="34"/>
    <x v="224"/>
    <n v="210000"/>
    <n v="0"/>
    <n v="160000"/>
    <n v="920000"/>
    <n v="230000"/>
    <n v="1"/>
    <n v="4.8"/>
    <n v="9"/>
    <n v="6.4"/>
    <n v="13"/>
    <s v="Tantalus Interactive"/>
    <n v="1125"/>
    <x v="0"/>
    <x v="1"/>
  </r>
  <r>
    <s v="Dante's Inferno"/>
    <x v="2"/>
    <n v="15"/>
    <x v="5"/>
    <x v="4"/>
    <n v="1"/>
    <x v="7"/>
    <n v="15"/>
    <x v="94"/>
    <n v="200000"/>
    <n v="20000"/>
    <n v="70000"/>
    <n v="920000"/>
    <n v="230000"/>
    <n v="1"/>
    <n v="7.3"/>
    <n v="71"/>
    <n v="7.7"/>
    <n v="224"/>
    <s v="Visceral Games"/>
    <n v="1258"/>
    <x v="1"/>
    <x v="1"/>
  </r>
  <r>
    <s v="Weii Play: Motion"/>
    <x v="0"/>
    <n v="13"/>
    <x v="10"/>
    <x v="3"/>
    <n v="4"/>
    <x v="0"/>
    <n v="26"/>
    <x v="306"/>
    <n v="420000"/>
    <n v="180000"/>
    <n v="90000"/>
    <n v="920000"/>
    <n v="230000"/>
    <n v="1"/>
    <n v="6"/>
    <n v="34"/>
    <n v="6.1"/>
    <n v="16"/>
    <s v="Ninti"/>
    <n v="808"/>
    <x v="3"/>
    <x v="0"/>
  </r>
  <r>
    <s v="WWE SmackDown vs. Raw 2009"/>
    <x v="2"/>
    <n v="15"/>
    <x v="1"/>
    <x v="7"/>
    <n v="3"/>
    <x v="19"/>
    <n v="34"/>
    <x v="149"/>
    <n v="260000"/>
    <n v="0"/>
    <n v="80000"/>
    <n v="920000"/>
    <n v="230000"/>
    <n v="1"/>
    <n v="7.9"/>
    <n v="47"/>
    <n v="7.1"/>
    <n v="34"/>
    <s v="Yuke's"/>
    <n v="1293"/>
    <x v="2"/>
    <x v="1"/>
  </r>
  <r>
    <s v="Sonic Riders"/>
    <x v="11"/>
    <n v="5"/>
    <x v="0"/>
    <x v="1"/>
    <n v="7"/>
    <x v="18"/>
    <n v="29"/>
    <x v="200"/>
    <n v="180000"/>
    <n v="0"/>
    <n v="30000"/>
    <n v="920000"/>
    <n v="230000"/>
    <n v="1"/>
    <n v="5.9"/>
    <n v="32"/>
    <n v="8"/>
    <n v="46"/>
    <s v="Sonic Team"/>
    <n v="1056"/>
    <x v="0"/>
    <x v="1"/>
  </r>
  <r>
    <s v="Blue Dragon"/>
    <x v="2"/>
    <n v="15"/>
    <x v="0"/>
    <x v="9"/>
    <n v="8"/>
    <x v="1"/>
    <n v="23"/>
    <x v="274"/>
    <n v="320000"/>
    <n v="210000"/>
    <n v="80000"/>
    <n v="910000"/>
    <n v="227500"/>
    <n v="1"/>
    <n v="7.9"/>
    <n v="56"/>
    <n v="7.8"/>
    <n v="161"/>
    <s v="Mistwalker, Artoon"/>
    <n v="748"/>
    <x v="2"/>
    <x v="1"/>
  </r>
  <r>
    <s v="Kung Fu Panda"/>
    <x v="0"/>
    <n v="13"/>
    <x v="1"/>
    <x v="4"/>
    <n v="1"/>
    <x v="4"/>
    <n v="4"/>
    <x v="292"/>
    <n v="320000"/>
    <n v="0"/>
    <n v="90000"/>
    <n v="910000"/>
    <n v="227500"/>
    <n v="1"/>
    <n v="7"/>
    <n v="20"/>
    <n v="6.7"/>
    <n v="7"/>
    <s v="Xpec"/>
    <n v="1290"/>
    <x v="3"/>
    <x v="1"/>
  </r>
  <r>
    <s v="EA Sports Active 2"/>
    <x v="3"/>
    <n v="9"/>
    <x v="5"/>
    <x v="0"/>
    <n v="11"/>
    <x v="7"/>
    <n v="15"/>
    <x v="284"/>
    <n v="270000"/>
    <n v="0"/>
    <n v="120000"/>
    <n v="910000"/>
    <n v="227500"/>
    <n v="1"/>
    <n v="7.8"/>
    <n v="20"/>
    <n v="5.4"/>
    <n v="14"/>
    <s v="EA Canada"/>
    <n v="339"/>
    <x v="0"/>
    <x v="1"/>
  </r>
  <r>
    <s v="Nickelodeon Fit"/>
    <x v="0"/>
    <n v="13"/>
    <x v="5"/>
    <x v="0"/>
    <n v="11"/>
    <x v="2"/>
    <n v="32"/>
    <x v="299"/>
    <n v="90000"/>
    <n v="0"/>
    <n v="60000"/>
    <n v="910000"/>
    <n v="227500"/>
    <n v="1"/>
    <m/>
    <m/>
    <m/>
    <m/>
    <s v="High Voltage Software"/>
    <n v="526"/>
    <x v="0"/>
    <x v="1"/>
  </r>
  <r>
    <s v="Knockout Kings 2002"/>
    <x v="4"/>
    <n v="8"/>
    <x v="8"/>
    <x v="0"/>
    <n v="11"/>
    <x v="7"/>
    <n v="15"/>
    <x v="307"/>
    <n v="350000"/>
    <n v="0"/>
    <n v="120000"/>
    <n v="920000"/>
    <n v="230000"/>
    <n v="1"/>
    <n v="7.6"/>
    <n v="23"/>
    <n v="8.1"/>
    <n v="12"/>
    <s v="Electronic Arts"/>
    <n v="378"/>
    <x v="2"/>
    <x v="0"/>
  </r>
  <r>
    <s v="Tom Clancy's EndWar"/>
    <x v="2"/>
    <n v="15"/>
    <x v="1"/>
    <x v="11"/>
    <n v="12"/>
    <x v="5"/>
    <n v="35"/>
    <x v="149"/>
    <n v="240000"/>
    <n v="10000"/>
    <n v="90000"/>
    <n v="920000"/>
    <n v="230000"/>
    <n v="1"/>
    <n v="7.7"/>
    <n v="63"/>
    <n v="7.2"/>
    <n v="53"/>
    <s v="Ubisoft Shanghai"/>
    <n v="1218"/>
    <x v="2"/>
    <x v="1"/>
  </r>
  <r>
    <s v="Xenoblade Chronicles"/>
    <x v="0"/>
    <n v="13"/>
    <x v="5"/>
    <x v="9"/>
    <n v="8"/>
    <x v="0"/>
    <n v="26"/>
    <x v="254"/>
    <n v="250000"/>
    <n v="160000"/>
    <n v="70000"/>
    <n v="910000"/>
    <n v="227500"/>
    <n v="1"/>
    <n v="9.1999999999999993"/>
    <n v="59"/>
    <n v="8.9"/>
    <n v="950"/>
    <s v="Monolith Soft"/>
    <n v="755"/>
    <x v="2"/>
    <x v="1"/>
  </r>
  <r>
    <s v="Colin McRae Rally 2.0"/>
    <x v="14"/>
    <n v="7"/>
    <x v="16"/>
    <x v="1"/>
    <n v="7"/>
    <x v="28"/>
    <n v="9"/>
    <x v="320"/>
    <n v="800000"/>
    <n v="20000"/>
    <n v="70000"/>
    <n v="910000"/>
    <n v="227500"/>
    <n v="1"/>
    <n v="9"/>
    <n v="13"/>
    <n v="8.6999999999999993"/>
    <n v="31"/>
    <s v="Codemasters"/>
    <n v="235"/>
    <x v="0"/>
    <x v="0"/>
  </r>
  <r>
    <s v="Dynasty Warriors 7"/>
    <x v="3"/>
    <n v="9"/>
    <x v="10"/>
    <x v="4"/>
    <n v="1"/>
    <x v="25"/>
    <n v="33"/>
    <x v="329"/>
    <n v="130000"/>
    <n v="460000"/>
    <n v="60000"/>
    <n v="900000"/>
    <n v="225000"/>
    <n v="1"/>
    <n v="5.7"/>
    <n v="25"/>
    <n v="7.4"/>
    <n v="57"/>
    <s v="Omega Force"/>
    <n v="833"/>
    <x v="2"/>
    <x v="1"/>
  </r>
  <r>
    <s v="NBA 2K14"/>
    <x v="13"/>
    <n v="17"/>
    <x v="6"/>
    <x v="0"/>
    <n v="11"/>
    <x v="2"/>
    <n v="32"/>
    <x v="311"/>
    <n v="110000"/>
    <n v="0"/>
    <n v="90000"/>
    <n v="900000"/>
    <n v="225000"/>
    <n v="1"/>
    <n v="8.6"/>
    <n v="15"/>
    <n v="5.7"/>
    <n v="183"/>
    <s v="Visual Concepts"/>
    <n v="1259"/>
    <x v="0"/>
    <x v="1"/>
  </r>
  <r>
    <s v="SSX"/>
    <x v="3"/>
    <n v="9"/>
    <x v="11"/>
    <x v="0"/>
    <n v="11"/>
    <x v="7"/>
    <n v="15"/>
    <x v="308"/>
    <n v="410000"/>
    <n v="20000"/>
    <n v="140000"/>
    <n v="920000"/>
    <n v="230000"/>
    <n v="1"/>
    <n v="8.1"/>
    <n v="38"/>
    <n v="6.8"/>
    <n v="110"/>
    <s v="EA Canada"/>
    <n v="339"/>
    <x v="0"/>
    <x v="1"/>
  </r>
  <r>
    <s v="Sonic Riders: Zero Gravity"/>
    <x v="0"/>
    <n v="13"/>
    <x v="1"/>
    <x v="1"/>
    <n v="7"/>
    <x v="18"/>
    <n v="29"/>
    <x v="257"/>
    <n v="320000"/>
    <n v="20000"/>
    <n v="90000"/>
    <n v="910000"/>
    <n v="227500"/>
    <n v="1"/>
    <n v="5.6"/>
    <n v="26"/>
    <n v="8.1"/>
    <n v="57"/>
    <s v="Sonic Team"/>
    <n v="1056"/>
    <x v="0"/>
    <x v="1"/>
  </r>
  <r>
    <s v="Sonic Mega Collection Plus"/>
    <x v="7"/>
    <n v="16"/>
    <x v="7"/>
    <x v="3"/>
    <n v="4"/>
    <x v="18"/>
    <n v="29"/>
    <x v="118"/>
    <n v="260000"/>
    <n v="0"/>
    <n v="40000"/>
    <n v="910000"/>
    <n v="227500"/>
    <n v="1"/>
    <n v="7.5"/>
    <n v="20"/>
    <n v="7.9"/>
    <n v="12"/>
    <s v="Sonic Team"/>
    <n v="1056"/>
    <x v="0"/>
    <x v="1"/>
  </r>
  <r>
    <s v="Operation Flashpoint: Dragon Rising"/>
    <x v="3"/>
    <n v="9"/>
    <x v="2"/>
    <x v="6"/>
    <n v="9"/>
    <x v="28"/>
    <n v="9"/>
    <x v="306"/>
    <n v="460000"/>
    <n v="50000"/>
    <n v="170000"/>
    <n v="910000"/>
    <n v="227500"/>
    <n v="1"/>
    <n v="7.6"/>
    <n v="42"/>
    <n v="6.5"/>
    <n v="53"/>
    <s v="Codemasters"/>
    <n v="235"/>
    <x v="1"/>
    <x v="0"/>
  </r>
  <r>
    <s v="Tiger Woods PGA Tour 2002"/>
    <x v="4"/>
    <n v="8"/>
    <x v="8"/>
    <x v="0"/>
    <n v="11"/>
    <x v="7"/>
    <n v="15"/>
    <x v="321"/>
    <n v="350000"/>
    <n v="0"/>
    <n v="120000"/>
    <n v="910000"/>
    <n v="227500"/>
    <n v="1"/>
    <n v="8"/>
    <n v="23"/>
    <n v="7.6"/>
    <n v="5"/>
    <s v="EA Sports"/>
    <n v="356"/>
    <x v="0"/>
    <x v="1"/>
  </r>
  <r>
    <s v="Lost Odyssey"/>
    <x v="2"/>
    <n v="15"/>
    <x v="4"/>
    <x v="9"/>
    <n v="8"/>
    <x v="1"/>
    <n v="23"/>
    <x v="307"/>
    <n v="260000"/>
    <n v="110000"/>
    <n v="80000"/>
    <n v="900000"/>
    <n v="225000"/>
    <n v="1"/>
    <n v="7.8"/>
    <n v="68"/>
    <n v="8.3000000000000007"/>
    <n v="432"/>
    <s v="Mistwalker"/>
    <n v="747"/>
    <x v="2"/>
    <x v="1"/>
  </r>
  <r>
    <s v="Street Fighter V"/>
    <x v="6"/>
    <n v="10"/>
    <x v="14"/>
    <x v="7"/>
    <n v="3"/>
    <x v="12"/>
    <n v="8"/>
    <x v="332"/>
    <n v="280000"/>
    <n v="80000"/>
    <n v="140000"/>
    <n v="900000"/>
    <n v="225000"/>
    <n v="1"/>
    <n v="7.7"/>
    <n v="80"/>
    <n v="3.4"/>
    <n v="1221"/>
    <s v="Capcom"/>
    <n v="202"/>
    <x v="2"/>
    <x v="0"/>
  </r>
  <r>
    <s v="Just Cause 3"/>
    <x v="13"/>
    <n v="17"/>
    <x v="13"/>
    <x v="4"/>
    <n v="1"/>
    <x v="10"/>
    <n v="31"/>
    <x v="321"/>
    <n v="390000"/>
    <n v="0"/>
    <n v="80000"/>
    <n v="910000"/>
    <n v="227500"/>
    <n v="1"/>
    <n v="7.1"/>
    <n v="24"/>
    <n v="7"/>
    <n v="186"/>
    <s v="Avalanche Studios"/>
    <n v="105"/>
    <x v="1"/>
    <x v="1"/>
  </r>
  <r>
    <s v="MLB 2005"/>
    <x v="4"/>
    <n v="8"/>
    <x v="7"/>
    <x v="0"/>
    <n v="11"/>
    <x v="3"/>
    <n v="30"/>
    <x v="321"/>
    <n v="350000"/>
    <n v="0"/>
    <n v="120000"/>
    <n v="910000"/>
    <n v="227500"/>
    <n v="1"/>
    <n v="7.8"/>
    <n v="36"/>
    <n v="7.6"/>
    <n v="9"/>
    <s v="989 Sports"/>
    <n v="28"/>
    <x v="0"/>
    <x v="1"/>
  </r>
  <r>
    <s v="Marvel: Ultimate Alliance 2"/>
    <x v="2"/>
    <n v="15"/>
    <x v="2"/>
    <x v="9"/>
    <n v="8"/>
    <x v="4"/>
    <n v="4"/>
    <x v="176"/>
    <n v="150000"/>
    <n v="0"/>
    <n v="80000"/>
    <n v="910000"/>
    <n v="227500"/>
    <n v="1"/>
    <n v="7.3"/>
    <n v="75"/>
    <n v="7.3"/>
    <n v="82"/>
    <s v="Vicarious Visions"/>
    <n v="1247"/>
    <x v="2"/>
    <x v="1"/>
  </r>
  <r>
    <s v="Burnout Revenge"/>
    <x v="4"/>
    <n v="8"/>
    <x v="3"/>
    <x v="1"/>
    <n v="7"/>
    <x v="7"/>
    <n v="15"/>
    <x v="291"/>
    <n v="30000"/>
    <n v="0"/>
    <n v="120000"/>
    <n v="900000"/>
    <n v="225000"/>
    <n v="1"/>
    <n v="9"/>
    <n v="52"/>
    <n v="8.8000000000000007"/>
    <n v="114"/>
    <s v="Criterion Games"/>
    <n v="261"/>
    <x v="3"/>
    <x v="1"/>
  </r>
  <r>
    <s v="Crysis 3"/>
    <x v="2"/>
    <n v="15"/>
    <x v="6"/>
    <x v="6"/>
    <n v="9"/>
    <x v="7"/>
    <n v="15"/>
    <x v="229"/>
    <n v="310000"/>
    <n v="10000"/>
    <n v="80000"/>
    <n v="910000"/>
    <n v="227500"/>
    <n v="1"/>
    <n v="7.6"/>
    <n v="45"/>
    <n v="6.7"/>
    <n v="344"/>
    <s v="Crytek"/>
    <n v="266"/>
    <x v="1"/>
    <x v="1"/>
  </r>
  <r>
    <s v="Far Cry 4"/>
    <x v="2"/>
    <n v="15"/>
    <x v="12"/>
    <x v="6"/>
    <n v="9"/>
    <x v="5"/>
    <n v="35"/>
    <x v="307"/>
    <n v="370000"/>
    <n v="0"/>
    <n v="80000"/>
    <n v="900000"/>
    <n v="225000"/>
    <n v="1"/>
    <m/>
    <m/>
    <n v="7"/>
    <n v="109"/>
    <s v="Ubisoft Montreal"/>
    <n v="1207"/>
    <x v="1"/>
    <x v="1"/>
  </r>
  <r>
    <s v="The Witcher 2: Assassins of Kings"/>
    <x v="2"/>
    <n v="15"/>
    <x v="11"/>
    <x v="4"/>
    <n v="1"/>
    <x v="15"/>
    <n v="25"/>
    <x v="257"/>
    <n v="320000"/>
    <n v="20000"/>
    <n v="80000"/>
    <n v="900000"/>
    <n v="225000"/>
    <n v="1"/>
    <n v="8.8000000000000007"/>
    <n v="82"/>
    <n v="8.3000000000000007"/>
    <n v="818"/>
    <s v="CD Projekt Red Studio"/>
    <n v="215"/>
    <x v="1"/>
    <x v="1"/>
  </r>
  <r>
    <s v="Homefront"/>
    <x v="3"/>
    <n v="9"/>
    <x v="10"/>
    <x v="6"/>
    <n v="9"/>
    <x v="19"/>
    <n v="34"/>
    <x v="336"/>
    <n v="390000"/>
    <n v="40000"/>
    <n v="150000"/>
    <n v="900000"/>
    <n v="225000"/>
    <n v="1"/>
    <n v="7"/>
    <n v="60"/>
    <n v="5.7"/>
    <n v="174"/>
    <s v="Kaos Studios"/>
    <n v="625"/>
    <x v="1"/>
    <x v="1"/>
  </r>
  <r>
    <s v="LEGO Jurassic World"/>
    <x v="6"/>
    <n v="10"/>
    <x v="13"/>
    <x v="4"/>
    <n v="1"/>
    <x v="13"/>
    <n v="38"/>
    <x v="336"/>
    <n v="420000"/>
    <n v="20000"/>
    <n v="140000"/>
    <n v="900000"/>
    <n v="225000"/>
    <n v="1"/>
    <n v="7"/>
    <n v="46"/>
    <n v="7"/>
    <n v="80"/>
    <s v="TT Games"/>
    <n v="1195"/>
    <x v="3"/>
    <x v="1"/>
  </r>
  <r>
    <s v="The Elder Scrolls Online"/>
    <x v="8"/>
    <n v="6"/>
    <x v="12"/>
    <x v="9"/>
    <n v="8"/>
    <x v="6"/>
    <n v="7"/>
    <x v="336"/>
    <n v="510000"/>
    <n v="0"/>
    <n v="70000"/>
    <n v="900000"/>
    <n v="225000"/>
    <n v="1"/>
    <n v="7.1"/>
    <n v="64"/>
    <n v="5.7"/>
    <n v="2421"/>
    <s v="ZeniMax Media"/>
    <n v="1299"/>
    <x v="1"/>
    <x v="1"/>
  </r>
  <r>
    <s v="Hot Shots Tennis"/>
    <x v="4"/>
    <n v="8"/>
    <x v="0"/>
    <x v="0"/>
    <n v="11"/>
    <x v="3"/>
    <n v="30"/>
    <x v="317"/>
    <n v="130000"/>
    <n v="550000"/>
    <n v="50000"/>
    <n v="900000"/>
    <n v="225000"/>
    <n v="1"/>
    <n v="7"/>
    <n v="44"/>
    <n v="8.1"/>
    <n v="8"/>
    <s v="Clap Hanz"/>
    <n v="226"/>
    <x v="0"/>
    <x v="1"/>
  </r>
  <r>
    <s v="MX vs. ATV Reflex"/>
    <x v="3"/>
    <n v="9"/>
    <x v="2"/>
    <x v="1"/>
    <n v="7"/>
    <x v="19"/>
    <n v="34"/>
    <x v="284"/>
    <n v="250000"/>
    <n v="0"/>
    <n v="120000"/>
    <n v="890000"/>
    <n v="222500"/>
    <n v="1"/>
    <n v="7.4"/>
    <n v="44"/>
    <n v="7.4"/>
    <n v="10"/>
    <s v="Rainbow Studios"/>
    <n v="918"/>
    <x v="0"/>
    <x v="1"/>
  </r>
  <r>
    <s v="Madden NFL 25"/>
    <x v="6"/>
    <n v="10"/>
    <x v="6"/>
    <x v="0"/>
    <n v="11"/>
    <x v="7"/>
    <n v="15"/>
    <x v="94"/>
    <n v="130000"/>
    <n v="0"/>
    <n v="150000"/>
    <n v="910000"/>
    <n v="227500"/>
    <n v="1"/>
    <n v="7.4"/>
    <n v="13"/>
    <n v="5.2"/>
    <n v="118"/>
    <s v="EA Sports"/>
    <n v="356"/>
    <x v="0"/>
    <x v="1"/>
  </r>
  <r>
    <s v="Sonic Heroes"/>
    <x v="7"/>
    <n v="16"/>
    <x v="15"/>
    <x v="2"/>
    <n v="5"/>
    <x v="18"/>
    <n v="29"/>
    <x v="249"/>
    <n v="430000"/>
    <n v="10000"/>
    <n v="50000"/>
    <n v="900000"/>
    <n v="225000"/>
    <n v="1"/>
    <n v="7.3"/>
    <n v="28"/>
    <n v="7.6"/>
    <n v="34"/>
    <s v="Sonic Team"/>
    <n v="1056"/>
    <x v="0"/>
    <x v="1"/>
  </r>
  <r>
    <s v="Spider-Man 3"/>
    <x v="4"/>
    <n v="8"/>
    <x v="4"/>
    <x v="2"/>
    <n v="5"/>
    <x v="4"/>
    <n v="4"/>
    <x v="294"/>
    <n v="30000"/>
    <n v="10000"/>
    <n v="120000"/>
    <n v="900000"/>
    <n v="225000"/>
    <n v="1"/>
    <n v="5"/>
    <n v="14"/>
    <n v="6.5"/>
    <n v="28"/>
    <s v="Vicarious Visions"/>
    <n v="1247"/>
    <x v="2"/>
    <x v="1"/>
  </r>
  <r>
    <s v="James Bond 007: Agent Under Fire"/>
    <x v="7"/>
    <n v="16"/>
    <x v="8"/>
    <x v="6"/>
    <n v="9"/>
    <x v="7"/>
    <n v="15"/>
    <x v="111"/>
    <n v="220000"/>
    <n v="0"/>
    <n v="30000"/>
    <n v="900000"/>
    <n v="225000"/>
    <n v="1"/>
    <n v="7.1"/>
    <n v="16"/>
    <n v="7.5"/>
    <n v="15"/>
    <s v="Electronic Arts"/>
    <n v="378"/>
    <x v="2"/>
    <x v="0"/>
  </r>
  <r>
    <s v="LEGO Pirates of the Caribbean: The Video Game"/>
    <x v="1"/>
    <n v="3"/>
    <x v="10"/>
    <x v="4"/>
    <n v="1"/>
    <x v="17"/>
    <n v="13"/>
    <x v="281"/>
    <n v="460000"/>
    <n v="0"/>
    <n v="100000"/>
    <n v="900000"/>
    <n v="225000"/>
    <n v="1"/>
    <n v="6.9"/>
    <n v="5"/>
    <m/>
    <m/>
    <s v="Traveller's Tales"/>
    <n v="1181"/>
    <x v="3"/>
    <x v="1"/>
  </r>
  <r>
    <s v="LEGO Marvel Super Heroes"/>
    <x v="5"/>
    <n v="1"/>
    <x v="6"/>
    <x v="4"/>
    <n v="1"/>
    <x v="13"/>
    <n v="38"/>
    <x v="304"/>
    <n v="360000"/>
    <n v="40000"/>
    <n v="70000"/>
    <n v="890000"/>
    <n v="222500"/>
    <n v="1"/>
    <n v="6.1"/>
    <n v="4"/>
    <n v="5.2"/>
    <n v="11"/>
    <s v="TT Games"/>
    <n v="1195"/>
    <x v="3"/>
    <x v="1"/>
  </r>
  <r>
    <s v="DJ Hero"/>
    <x v="3"/>
    <n v="9"/>
    <x v="2"/>
    <x v="3"/>
    <n v="4"/>
    <x v="4"/>
    <n v="4"/>
    <x v="304"/>
    <n v="340000"/>
    <n v="0"/>
    <n v="140000"/>
    <n v="900000"/>
    <n v="225000"/>
    <n v="1"/>
    <n v="8.6"/>
    <n v="53"/>
    <n v="7.8"/>
    <n v="49"/>
    <s v="FreeStyleGames"/>
    <n v="430"/>
    <x v="2"/>
    <x v="1"/>
  </r>
  <r>
    <s v="Skylanders: Trap Team"/>
    <x v="2"/>
    <n v="15"/>
    <x v="12"/>
    <x v="4"/>
    <n v="1"/>
    <x v="4"/>
    <n v="4"/>
    <x v="315"/>
    <n v="270000"/>
    <n v="0"/>
    <n v="80000"/>
    <n v="890000"/>
    <n v="222500"/>
    <n v="1"/>
    <m/>
    <m/>
    <m/>
    <m/>
    <s v="Toys for Bob"/>
    <n v="1178"/>
    <x v="3"/>
    <x v="1"/>
  </r>
  <r>
    <s v="X-Men Legends"/>
    <x v="7"/>
    <n v="16"/>
    <x v="7"/>
    <x v="9"/>
    <n v="8"/>
    <x v="4"/>
    <n v="4"/>
    <x v="258"/>
    <n v="240000"/>
    <n v="0"/>
    <n v="40000"/>
    <n v="900000"/>
    <n v="225000"/>
    <n v="1"/>
    <n v="8.1999999999999993"/>
    <n v="63"/>
    <n v="8.5"/>
    <n v="14"/>
    <s v="Raven Software"/>
    <n v="923"/>
    <x v="2"/>
    <x v="1"/>
  </r>
  <r>
    <s v="NBA Live 2005"/>
    <x v="7"/>
    <n v="16"/>
    <x v="7"/>
    <x v="0"/>
    <n v="11"/>
    <x v="7"/>
    <n v="15"/>
    <x v="208"/>
    <n v="50000"/>
    <n v="0"/>
    <n v="40000"/>
    <n v="900000"/>
    <n v="225000"/>
    <n v="1"/>
    <n v="8.5"/>
    <n v="28"/>
    <n v="7.6"/>
    <n v="14"/>
    <s v="EA Canada"/>
    <n v="339"/>
    <x v="0"/>
    <x v="1"/>
  </r>
  <r>
    <s v="Harry Potter: Quidditch World Cup"/>
    <x v="4"/>
    <n v="8"/>
    <x v="15"/>
    <x v="0"/>
    <n v="11"/>
    <x v="7"/>
    <n v="15"/>
    <x v="321"/>
    <n v="340000"/>
    <n v="0"/>
    <n v="110000"/>
    <n v="890000"/>
    <n v="222500"/>
    <n v="1"/>
    <n v="6.8"/>
    <n v="21"/>
    <n v="6.6"/>
    <n v="27"/>
    <s v="Magic Pockets"/>
    <n v="699"/>
    <x v="0"/>
    <x v="1"/>
  </r>
  <r>
    <s v="LEGO The Lord of the Rings"/>
    <x v="0"/>
    <n v="13"/>
    <x v="11"/>
    <x v="4"/>
    <n v="1"/>
    <x v="13"/>
    <n v="38"/>
    <x v="257"/>
    <n v="340000"/>
    <n v="0"/>
    <n v="70000"/>
    <n v="890000"/>
    <n v="222500"/>
    <n v="1"/>
    <m/>
    <m/>
    <n v="7.2"/>
    <n v="21"/>
    <s v="TT Games"/>
    <n v="1195"/>
    <x v="3"/>
    <x v="1"/>
  </r>
  <r>
    <s v="Madagascar"/>
    <x v="12"/>
    <n v="4"/>
    <x v="3"/>
    <x v="2"/>
    <n v="5"/>
    <x v="4"/>
    <n v="4"/>
    <x v="258"/>
    <n v="240000"/>
    <n v="0"/>
    <n v="30000"/>
    <n v="890000"/>
    <n v="222500"/>
    <n v="1"/>
    <n v="7.1"/>
    <n v="6"/>
    <m/>
    <m/>
    <s v="Vicarious Visions"/>
    <n v="1247"/>
    <x v="0"/>
    <x v="1"/>
  </r>
  <r>
    <s v="Blitz: The League"/>
    <x v="4"/>
    <n v="8"/>
    <x v="3"/>
    <x v="0"/>
    <n v="11"/>
    <x v="33"/>
    <n v="36"/>
    <x v="294"/>
    <n v="30000"/>
    <n v="0"/>
    <n v="120000"/>
    <n v="890000"/>
    <n v="222500"/>
    <n v="1"/>
    <n v="7.6"/>
    <n v="25"/>
    <n v="8"/>
    <n v="20"/>
    <s v="Midway"/>
    <n v="735"/>
    <x v="1"/>
    <x v="1"/>
  </r>
  <r>
    <s v="The Biggest Loser: Ultimate Workout"/>
    <x v="2"/>
    <n v="15"/>
    <x v="5"/>
    <x v="0"/>
    <n v="11"/>
    <x v="19"/>
    <n v="34"/>
    <x v="289"/>
    <n v="100000"/>
    <n v="0"/>
    <n v="60000"/>
    <n v="890000"/>
    <n v="222500"/>
    <n v="1"/>
    <n v="6.8"/>
    <n v="11"/>
    <m/>
    <m/>
    <s v="Blitz Games Studios"/>
    <n v="159"/>
    <x v="0"/>
    <x v="1"/>
  </r>
  <r>
    <s v="Castlevania: Circle of the Moon"/>
    <x v="12"/>
    <n v="4"/>
    <x v="9"/>
    <x v="2"/>
    <n v="5"/>
    <x v="9"/>
    <n v="19"/>
    <x v="193"/>
    <n v="220000"/>
    <n v="50000"/>
    <n v="20000"/>
    <n v="890000"/>
    <n v="222500"/>
    <n v="1"/>
    <n v="9.1"/>
    <n v="22"/>
    <n v="8.5"/>
    <n v="59"/>
    <s v="KCEK"/>
    <n v="629"/>
    <x v="2"/>
    <x v="1"/>
  </r>
  <r>
    <s v="SOCOM 4: U.S. Navy SEALs"/>
    <x v="3"/>
    <n v="9"/>
    <x v="10"/>
    <x v="6"/>
    <n v="9"/>
    <x v="3"/>
    <n v="30"/>
    <x v="57"/>
    <n v="110000"/>
    <n v="40000"/>
    <n v="80000"/>
    <n v="890000"/>
    <n v="222500"/>
    <n v="1"/>
    <n v="6.7"/>
    <n v="64"/>
    <n v="6.3"/>
    <n v="121"/>
    <s v="Zipper Interactive"/>
    <n v="1306"/>
    <x v="1"/>
    <x v="1"/>
  </r>
  <r>
    <s v="Tiger Woods PGA Tour 06"/>
    <x v="4"/>
    <n v="8"/>
    <x v="3"/>
    <x v="0"/>
    <n v="11"/>
    <x v="7"/>
    <n v="15"/>
    <x v="294"/>
    <n v="30000"/>
    <n v="0"/>
    <n v="120000"/>
    <n v="890000"/>
    <n v="222500"/>
    <n v="1"/>
    <n v="8.3000000000000007"/>
    <n v="29"/>
    <n v="6.2"/>
    <n v="16"/>
    <s v="EA Sports"/>
    <n v="356"/>
    <x v="0"/>
    <x v="1"/>
  </r>
  <r>
    <s v="FIFA Street"/>
    <x v="2"/>
    <n v="15"/>
    <x v="11"/>
    <x v="0"/>
    <n v="11"/>
    <x v="7"/>
    <n v="15"/>
    <x v="317"/>
    <n v="620000"/>
    <n v="0"/>
    <n v="100000"/>
    <n v="890000"/>
    <n v="222500"/>
    <n v="1"/>
    <n v="7.7"/>
    <n v="47"/>
    <n v="6.7"/>
    <n v="58"/>
    <s v="EA Sports"/>
    <n v="356"/>
    <x v="0"/>
    <x v="1"/>
  </r>
  <r>
    <s v="Classic NES Series: The Legend of Zelda"/>
    <x v="12"/>
    <n v="4"/>
    <x v="7"/>
    <x v="10"/>
    <n v="2"/>
    <x v="0"/>
    <n v="26"/>
    <x v="206"/>
    <n v="170000"/>
    <n v="240000"/>
    <n v="20000"/>
    <n v="890000"/>
    <n v="222500"/>
    <n v="1"/>
    <n v="8.4"/>
    <n v="16"/>
    <n v="8.6"/>
    <n v="58"/>
    <s v="Ninti"/>
    <n v="808"/>
    <x v="0"/>
    <x v="0"/>
  </r>
  <r>
    <s v="Fire Emblem: The Sacred Stones"/>
    <x v="12"/>
    <n v="4"/>
    <x v="7"/>
    <x v="11"/>
    <n v="12"/>
    <x v="0"/>
    <n v="26"/>
    <x v="304"/>
    <n v="160000"/>
    <n v="300000"/>
    <n v="20000"/>
    <n v="900000"/>
    <n v="225000"/>
    <n v="1"/>
    <n v="8.5"/>
    <n v="38"/>
    <n v="9.1"/>
    <n v="132"/>
    <s v="Intelligent Systems"/>
    <n v="579"/>
    <x v="0"/>
    <x v="1"/>
  </r>
  <r>
    <s v="TouchMaster 2"/>
    <x v="1"/>
    <n v="3"/>
    <x v="1"/>
    <x v="5"/>
    <n v="6"/>
    <x v="22"/>
    <n v="24"/>
    <x v="274"/>
    <n v="490000"/>
    <n v="0"/>
    <n v="100000"/>
    <n v="890000"/>
    <n v="222500"/>
    <n v="1"/>
    <n v="7.6"/>
    <n v="8"/>
    <m/>
    <m/>
    <s v="Midway Studios - San Diego"/>
    <n v="739"/>
    <x v="0"/>
    <x v="1"/>
  </r>
  <r>
    <s v="Killzone: Liberation"/>
    <x v="9"/>
    <n v="11"/>
    <x v="0"/>
    <x v="6"/>
    <n v="9"/>
    <x v="3"/>
    <n v="30"/>
    <x v="321"/>
    <n v="270000"/>
    <n v="0"/>
    <n v="180000"/>
    <n v="890000"/>
    <n v="222500"/>
    <n v="1"/>
    <n v="7.7"/>
    <n v="56"/>
    <n v="8.3000000000000007"/>
    <n v="80"/>
    <s v="Guerrilla"/>
    <n v="500"/>
    <x v="2"/>
    <x v="1"/>
  </r>
  <r>
    <s v="Finding Nemo"/>
    <x v="11"/>
    <n v="5"/>
    <x v="15"/>
    <x v="4"/>
    <n v="1"/>
    <x v="19"/>
    <n v="34"/>
    <x v="255"/>
    <n v="180000"/>
    <n v="0"/>
    <n v="20000"/>
    <n v="890000"/>
    <n v="222500"/>
    <n v="1"/>
    <n v="6.2"/>
    <n v="11"/>
    <n v="5.5"/>
    <n v="8"/>
    <s v="Traveller's Tales"/>
    <n v="1181"/>
    <x v="0"/>
    <x v="1"/>
  </r>
  <r>
    <s v="Lego Batman 3: Beyond Gotham"/>
    <x v="2"/>
    <n v="15"/>
    <x v="12"/>
    <x v="4"/>
    <n v="1"/>
    <x v="13"/>
    <n v="38"/>
    <x v="257"/>
    <n v="330000"/>
    <n v="0"/>
    <n v="80000"/>
    <n v="890000"/>
    <n v="222500"/>
    <n v="1"/>
    <m/>
    <m/>
    <n v="6.8"/>
    <n v="14"/>
    <s v="TT Games"/>
    <n v="1195"/>
    <x v="3"/>
    <x v="1"/>
  </r>
  <r>
    <s v="NFL 2K2"/>
    <x v="4"/>
    <n v="8"/>
    <x v="9"/>
    <x v="0"/>
    <n v="11"/>
    <x v="18"/>
    <n v="29"/>
    <x v="321"/>
    <n v="340000"/>
    <n v="0"/>
    <n v="110000"/>
    <n v="890000"/>
    <n v="222500"/>
    <n v="1"/>
    <n v="8.5"/>
    <n v="16"/>
    <n v="7.5"/>
    <n v="6"/>
    <s v="Visual Concepts"/>
    <n v="1259"/>
    <x v="0"/>
    <x v="1"/>
  </r>
  <r>
    <s v="Pure"/>
    <x v="3"/>
    <n v="9"/>
    <x v="1"/>
    <x v="1"/>
    <n v="7"/>
    <x v="17"/>
    <n v="13"/>
    <x v="304"/>
    <n v="330000"/>
    <n v="0"/>
    <n v="140000"/>
    <n v="890000"/>
    <n v="222500"/>
    <n v="1"/>
    <n v="8.3000000000000007"/>
    <n v="43"/>
    <n v="7.8"/>
    <n v="30"/>
    <s v="Black Rock Studio"/>
    <n v="155"/>
    <x v="0"/>
    <x v="1"/>
  </r>
  <r>
    <s v="Resistance: Retribution"/>
    <x v="9"/>
    <n v="11"/>
    <x v="2"/>
    <x v="6"/>
    <n v="9"/>
    <x v="3"/>
    <n v="30"/>
    <x v="331"/>
    <n v="350000"/>
    <n v="50000"/>
    <n v="210000"/>
    <n v="880000"/>
    <n v="220000"/>
    <n v="1"/>
    <n v="8.1"/>
    <n v="67"/>
    <n v="8.1"/>
    <n v="84"/>
    <s v="Sony Bend"/>
    <n v="1058"/>
    <x v="1"/>
    <x v="1"/>
  </r>
  <r>
    <s v="Call of War: World at War"/>
    <x v="1"/>
    <n v="3"/>
    <x v="1"/>
    <x v="6"/>
    <n v="9"/>
    <x v="4"/>
    <n v="4"/>
    <x v="309"/>
    <n v="250000"/>
    <n v="0"/>
    <n v="80000"/>
    <n v="890000"/>
    <n v="222500"/>
    <n v="1"/>
    <n v="7.5"/>
    <n v="12"/>
    <n v="7.8"/>
    <n v="20"/>
    <s v="n-Space"/>
    <n v="825"/>
    <x v="2"/>
    <x v="1"/>
  </r>
  <r>
    <s v="Tiger Woods PGA Tour 12: The Masters"/>
    <x v="3"/>
    <n v="9"/>
    <x v="10"/>
    <x v="0"/>
    <n v="11"/>
    <x v="7"/>
    <n v="15"/>
    <x v="284"/>
    <n v="250000"/>
    <n v="0"/>
    <n v="110000"/>
    <n v="880000"/>
    <n v="220000"/>
    <n v="1"/>
    <n v="8"/>
    <n v="41"/>
    <n v="7.3"/>
    <n v="17"/>
    <s v="Electronic Arts"/>
    <n v="378"/>
    <x v="0"/>
    <x v="0"/>
  </r>
  <r>
    <s v="FIFA Soccer 09 All-Play"/>
    <x v="0"/>
    <n v="13"/>
    <x v="1"/>
    <x v="0"/>
    <n v="11"/>
    <x v="7"/>
    <n v="15"/>
    <x v="253"/>
    <n v="510000"/>
    <n v="0"/>
    <n v="90000"/>
    <n v="880000"/>
    <n v="220000"/>
    <n v="1"/>
    <n v="8"/>
    <n v="18"/>
    <n v="8.4"/>
    <n v="22"/>
    <s v="EA Canada"/>
    <n v="339"/>
    <x v="0"/>
    <x v="1"/>
  </r>
  <r>
    <s v="LEGO Indiana Jones 2: The Adventure Continues"/>
    <x v="3"/>
    <n v="9"/>
    <x v="2"/>
    <x v="4"/>
    <n v="1"/>
    <x v="4"/>
    <n v="4"/>
    <x v="102"/>
    <n v="290000"/>
    <n v="0"/>
    <n v="130000"/>
    <n v="890000"/>
    <n v="222500"/>
    <n v="1"/>
    <n v="7"/>
    <n v="25"/>
    <n v="7.1"/>
    <n v="16"/>
    <s v="Traveller's Tales"/>
    <n v="1181"/>
    <x v="3"/>
    <x v="1"/>
  </r>
  <r>
    <s v="Fossil Fighters"/>
    <x v="1"/>
    <n v="3"/>
    <x v="1"/>
    <x v="9"/>
    <n v="8"/>
    <x v="0"/>
    <n v="26"/>
    <x v="313"/>
    <n v="0"/>
    <n v="0"/>
    <n v="60000"/>
    <n v="890000"/>
    <n v="222500"/>
    <n v="1"/>
    <n v="7"/>
    <n v="17"/>
    <n v="7.9"/>
    <n v="15"/>
    <s v="RED Entertainment"/>
    <n v="934"/>
    <x v="0"/>
    <x v="1"/>
  </r>
  <r>
    <s v="NCAA Football 13"/>
    <x v="3"/>
    <n v="9"/>
    <x v="11"/>
    <x v="4"/>
    <n v="1"/>
    <x v="7"/>
    <n v="15"/>
    <x v="293"/>
    <n v="0"/>
    <n v="0"/>
    <n v="70000"/>
    <n v="890000"/>
    <n v="222500"/>
    <n v="1"/>
    <n v="7.9"/>
    <n v="9"/>
    <n v="4.0999999999999996"/>
    <n v="34"/>
    <s v="EA Tiburon"/>
    <n v="360"/>
    <x v="0"/>
    <x v="1"/>
  </r>
  <r>
    <s v="Samba De Amigo"/>
    <x v="0"/>
    <n v="13"/>
    <x v="1"/>
    <x v="3"/>
    <n v="4"/>
    <x v="18"/>
    <n v="29"/>
    <x v="249"/>
    <n v="370000"/>
    <n v="10000"/>
    <n v="90000"/>
    <n v="880000"/>
    <n v="220000"/>
    <n v="1"/>
    <n v="6.8"/>
    <n v="43"/>
    <n v="8.1"/>
    <n v="40"/>
    <s v="Gearbox Software"/>
    <n v="469"/>
    <x v="0"/>
    <x v="1"/>
  </r>
  <r>
    <s v="The Simpsons Game"/>
    <x v="3"/>
    <n v="9"/>
    <x v="4"/>
    <x v="4"/>
    <n v="1"/>
    <x v="7"/>
    <n v="15"/>
    <x v="275"/>
    <n v="360000"/>
    <n v="0"/>
    <n v="150000"/>
    <n v="890000"/>
    <n v="222500"/>
    <n v="1"/>
    <n v="7.1"/>
    <n v="30"/>
    <n v="7.5"/>
    <n v="49"/>
    <s v="EA Redwood Shores"/>
    <n v="352"/>
    <x v="2"/>
    <x v="1"/>
  </r>
  <r>
    <s v="Call of War: Modern Warfare 2"/>
    <x v="8"/>
    <n v="6"/>
    <x v="2"/>
    <x v="6"/>
    <n v="9"/>
    <x v="4"/>
    <n v="4"/>
    <x v="330"/>
    <n v="790000"/>
    <n v="0"/>
    <n v="90000"/>
    <n v="890000"/>
    <n v="222500"/>
    <n v="1"/>
    <n v="8.6"/>
    <n v="40"/>
    <n v="4.2"/>
    <n v="6430"/>
    <s v="Infinity Ward"/>
    <n v="573"/>
    <x v="1"/>
    <x v="1"/>
  </r>
  <r>
    <s v="The Tomb Raider Trilogy"/>
    <x v="3"/>
    <n v="9"/>
    <x v="10"/>
    <x v="4"/>
    <n v="1"/>
    <x v="10"/>
    <n v="31"/>
    <x v="331"/>
    <n v="460000"/>
    <n v="0"/>
    <n v="150000"/>
    <n v="880000"/>
    <n v="220000"/>
    <n v="1"/>
    <n v="7.8"/>
    <n v="37"/>
    <n v="8.1"/>
    <n v="60"/>
    <s v="Crystal Dynamics"/>
    <n v="264"/>
    <x v="2"/>
    <x v="1"/>
  </r>
  <r>
    <s v="F1 2010"/>
    <x v="2"/>
    <n v="15"/>
    <x v="5"/>
    <x v="1"/>
    <n v="7"/>
    <x v="28"/>
    <n v="9"/>
    <x v="318"/>
    <n v="590000"/>
    <n v="10000"/>
    <n v="100000"/>
    <n v="880000"/>
    <n v="220000"/>
    <n v="1"/>
    <n v="8.4"/>
    <n v="43"/>
    <n v="7.5"/>
    <n v="65"/>
    <s v="Codemasters Birmingham"/>
    <n v="236"/>
    <x v="0"/>
    <x v="1"/>
  </r>
  <r>
    <s v="Call of Juarez: Bound in Blood"/>
    <x v="3"/>
    <n v="9"/>
    <x v="2"/>
    <x v="6"/>
    <n v="9"/>
    <x v="5"/>
    <n v="35"/>
    <x v="308"/>
    <n v="370000"/>
    <n v="10000"/>
    <n v="150000"/>
    <n v="880000"/>
    <n v="220000"/>
    <n v="1"/>
    <n v="7.8"/>
    <n v="47"/>
    <n v="7.8"/>
    <n v="91"/>
    <s v="Techland"/>
    <n v="1136"/>
    <x v="1"/>
    <x v="1"/>
  </r>
  <r>
    <s v="NBA 2K6"/>
    <x v="4"/>
    <n v="8"/>
    <x v="3"/>
    <x v="4"/>
    <n v="1"/>
    <x v="2"/>
    <n v="32"/>
    <x v="254"/>
    <n v="340000"/>
    <n v="0"/>
    <n v="110000"/>
    <n v="880000"/>
    <n v="220000"/>
    <n v="1"/>
    <n v="8.4"/>
    <n v="23"/>
    <n v="8.3000000000000007"/>
    <n v="13"/>
    <s v="Visual Concepts"/>
    <n v="1259"/>
    <x v="0"/>
    <x v="1"/>
  </r>
  <r>
    <s v="Dissidia 012: Duodecim Final Fantasy"/>
    <x v="9"/>
    <n v="11"/>
    <x v="10"/>
    <x v="7"/>
    <n v="3"/>
    <x v="10"/>
    <n v="31"/>
    <x v="335"/>
    <n v="120000"/>
    <n v="460000"/>
    <n v="80000"/>
    <n v="870000"/>
    <n v="217500"/>
    <n v="1"/>
    <n v="7.8"/>
    <n v="52"/>
    <n v="8.3000000000000007"/>
    <n v="144"/>
    <s v="Square Enix"/>
    <n v="1075"/>
    <x v="2"/>
    <x v="0"/>
  </r>
  <r>
    <s v="Monster 4X4: World Circuit"/>
    <x v="0"/>
    <n v="13"/>
    <x v="0"/>
    <x v="1"/>
    <n v="7"/>
    <x v="5"/>
    <n v="35"/>
    <x v="89"/>
    <n v="0"/>
    <n v="10000"/>
    <n v="70000"/>
    <n v="880000"/>
    <n v="220000"/>
    <n v="1"/>
    <n v="5.0999999999999996"/>
    <n v="11"/>
    <n v="7.8"/>
    <n v="17"/>
    <s v="Ubisoft"/>
    <n v="1199"/>
    <x v="0"/>
    <x v="0"/>
  </r>
  <r>
    <s v="Far Cry: Primal"/>
    <x v="13"/>
    <n v="17"/>
    <x v="14"/>
    <x v="4"/>
    <n v="1"/>
    <x v="5"/>
    <n v="35"/>
    <x v="102"/>
    <n v="330000"/>
    <n v="0"/>
    <n v="80000"/>
    <n v="880000"/>
    <n v="220000"/>
    <n v="1"/>
    <n v="7.7"/>
    <n v="27"/>
    <n v="6.4"/>
    <n v="194"/>
    <s v="Ubisoft Montreal"/>
    <n v="1207"/>
    <x v="1"/>
    <x v="1"/>
  </r>
  <r>
    <s v="Resident Evil: Revelations"/>
    <x v="5"/>
    <n v="1"/>
    <x v="11"/>
    <x v="4"/>
    <n v="1"/>
    <x v="12"/>
    <n v="8"/>
    <x v="274"/>
    <n v="220000"/>
    <n v="300000"/>
    <n v="50000"/>
    <n v="870000"/>
    <n v="217500"/>
    <n v="1"/>
    <n v="8.1999999999999993"/>
    <n v="78"/>
    <n v="8.5"/>
    <n v="397"/>
    <s v="Capcom"/>
    <n v="202"/>
    <x v="1"/>
    <x v="0"/>
  </r>
  <r>
    <s v="Sonic Chronicles: The Dark Brotherhood"/>
    <x v="1"/>
    <n v="3"/>
    <x v="1"/>
    <x v="9"/>
    <n v="8"/>
    <x v="18"/>
    <n v="29"/>
    <x v="292"/>
    <n v="290000"/>
    <n v="10000"/>
    <n v="80000"/>
    <n v="880000"/>
    <n v="220000"/>
    <n v="1"/>
    <n v="7.4"/>
    <n v="55"/>
    <n v="7.3"/>
    <n v="81"/>
    <s v="BioWare"/>
    <n v="145"/>
    <x v="0"/>
    <x v="1"/>
  </r>
  <r>
    <s v="Star Wars: The Force Unleashed"/>
    <x v="1"/>
    <n v="3"/>
    <x v="1"/>
    <x v="4"/>
    <n v="1"/>
    <x v="11"/>
    <n v="20"/>
    <x v="292"/>
    <n v="280000"/>
    <n v="0"/>
    <n v="90000"/>
    <n v="870000"/>
    <n v="217500"/>
    <n v="1"/>
    <n v="6.1"/>
    <n v="8"/>
    <n v="5.5"/>
    <n v="18"/>
    <s v="n-Space"/>
    <n v="825"/>
    <x v="2"/>
    <x v="1"/>
  </r>
  <r>
    <s v="Grand Steal Auto IV"/>
    <x v="8"/>
    <n v="6"/>
    <x v="1"/>
    <x v="4"/>
    <n v="1"/>
    <x v="2"/>
    <n v="32"/>
    <x v="330"/>
    <n v="790000"/>
    <n v="0"/>
    <n v="70000"/>
    <n v="870000"/>
    <n v="217500"/>
    <n v="1"/>
    <n v="9"/>
    <n v="40"/>
    <n v="6.6"/>
    <n v="2299"/>
    <s v="Rockstar Toronto"/>
    <n v="963"/>
    <x v="1"/>
    <x v="1"/>
  </r>
  <r>
    <s v="WWE SmackDown vs. Raw 2011"/>
    <x v="2"/>
    <n v="15"/>
    <x v="5"/>
    <x v="7"/>
    <n v="3"/>
    <x v="19"/>
    <n v="34"/>
    <x v="321"/>
    <n v="350000"/>
    <n v="0"/>
    <n v="80000"/>
    <n v="870000"/>
    <n v="217500"/>
    <n v="1"/>
    <n v="7.5"/>
    <n v="49"/>
    <n v="7.6"/>
    <n v="45"/>
    <s v="Yuke's"/>
    <n v="1293"/>
    <x v="2"/>
    <x v="1"/>
  </r>
  <r>
    <s v="Borderlands: The Handsome Collection"/>
    <x v="6"/>
    <n v="10"/>
    <x v="13"/>
    <x v="6"/>
    <n v="9"/>
    <x v="2"/>
    <n v="32"/>
    <x v="275"/>
    <n v="330000"/>
    <n v="30000"/>
    <n v="140000"/>
    <n v="880000"/>
    <n v="220000"/>
    <n v="1"/>
    <n v="8.1999999999999993"/>
    <n v="49"/>
    <n v="7.8"/>
    <n v="345"/>
    <s v="Gearbox Software"/>
    <n v="469"/>
    <x v="1"/>
    <x v="1"/>
  </r>
  <r>
    <s v="Crimson Skies: High Road to Revenge"/>
    <x v="7"/>
    <n v="16"/>
    <x v="15"/>
    <x v="8"/>
    <n v="10"/>
    <x v="1"/>
    <n v="23"/>
    <x v="111"/>
    <n v="190000"/>
    <n v="0"/>
    <n v="30000"/>
    <n v="870000"/>
    <n v="217500"/>
    <n v="1"/>
    <n v="8.8000000000000007"/>
    <n v="49"/>
    <n v="8.8000000000000007"/>
    <n v="45"/>
    <s v="FASA Studio"/>
    <n v="412"/>
    <x v="2"/>
    <x v="1"/>
  </r>
  <r>
    <s v="Madden NFL 08"/>
    <x v="0"/>
    <n v="13"/>
    <x v="4"/>
    <x v="0"/>
    <n v="11"/>
    <x v="7"/>
    <n v="15"/>
    <x v="89"/>
    <n v="0"/>
    <n v="0"/>
    <n v="70000"/>
    <n v="870000"/>
    <n v="217500"/>
    <n v="1"/>
    <n v="7.6"/>
    <n v="29"/>
    <n v="6.8"/>
    <n v="27"/>
    <s v="EA Tiburon"/>
    <n v="360"/>
    <x v="0"/>
    <x v="1"/>
  </r>
  <r>
    <s v="F1 2009"/>
    <x v="0"/>
    <n v="13"/>
    <x v="2"/>
    <x v="1"/>
    <n v="7"/>
    <x v="28"/>
    <n v="9"/>
    <x v="334"/>
    <n v="620000"/>
    <n v="0"/>
    <n v="110000"/>
    <n v="880000"/>
    <n v="220000"/>
    <n v="1"/>
    <n v="6.9"/>
    <n v="29"/>
    <n v="7.2"/>
    <n v="30"/>
    <s v="Sumo Digital"/>
    <n v="1096"/>
    <x v="0"/>
    <x v="1"/>
  </r>
  <r>
    <s v="Tom Clancy's Ghost Recon: Island Thunder"/>
    <x v="7"/>
    <n v="16"/>
    <x v="15"/>
    <x v="6"/>
    <n v="9"/>
    <x v="5"/>
    <n v="35"/>
    <x v="118"/>
    <n v="240000"/>
    <n v="0"/>
    <n v="30000"/>
    <n v="880000"/>
    <n v="220000"/>
    <n v="1"/>
    <n v="8.1"/>
    <n v="33"/>
    <n v="8.8000000000000007"/>
    <n v="17"/>
    <s v="Red Storm Entertainment"/>
    <n v="938"/>
    <x v="1"/>
    <x v="1"/>
  </r>
  <r>
    <s v="Kingdoms of Amalur: Reckoning"/>
    <x v="2"/>
    <n v="15"/>
    <x v="11"/>
    <x v="9"/>
    <n v="8"/>
    <x v="7"/>
    <n v="15"/>
    <x v="224"/>
    <n v="240000"/>
    <n v="10000"/>
    <n v="70000"/>
    <n v="870000"/>
    <n v="217500"/>
    <n v="1"/>
    <n v="8"/>
    <n v="71"/>
    <n v="7.7"/>
    <n v="446"/>
    <s v="Big Huge Games"/>
    <n v="138"/>
    <x v="1"/>
    <x v="1"/>
  </r>
  <r>
    <s v="Kingdom Hearts Re: Chain of Memories"/>
    <x v="4"/>
    <n v="8"/>
    <x v="1"/>
    <x v="9"/>
    <n v="8"/>
    <x v="10"/>
    <n v="31"/>
    <x v="289"/>
    <n v="30000"/>
    <n v="0"/>
    <n v="120000"/>
    <n v="880000"/>
    <n v="220000"/>
    <n v="1"/>
    <n v="6.8"/>
    <n v="20"/>
    <n v="7.2"/>
    <n v="105"/>
    <s v="Jupiter Corporation"/>
    <n v="614"/>
    <x v="3"/>
    <x v="1"/>
  </r>
  <r>
    <s v="Phantasy Star Portable 2"/>
    <x v="9"/>
    <n v="11"/>
    <x v="2"/>
    <x v="9"/>
    <n v="8"/>
    <x v="18"/>
    <n v="29"/>
    <x v="86"/>
    <n v="110000"/>
    <n v="620000"/>
    <n v="60000"/>
    <n v="870000"/>
    <n v="217500"/>
    <n v="1"/>
    <n v="6.9"/>
    <n v="27"/>
    <n v="8.1"/>
    <n v="35"/>
    <s v="Alfa System"/>
    <n v="47"/>
    <x v="2"/>
    <x v="1"/>
  </r>
  <r>
    <s v="Michael Jackson: The Experience"/>
    <x v="2"/>
    <n v="15"/>
    <x v="10"/>
    <x v="3"/>
    <n v="4"/>
    <x v="5"/>
    <n v="35"/>
    <x v="258"/>
    <n v="180000"/>
    <n v="0"/>
    <n v="70000"/>
    <n v="870000"/>
    <n v="217500"/>
    <n v="1"/>
    <n v="6.3"/>
    <n v="31"/>
    <n v="6.8"/>
    <n v="29"/>
    <s v="Ubisoft Montreal"/>
    <n v="1207"/>
    <x v="3"/>
    <x v="1"/>
  </r>
  <r>
    <s v="LittleBigPlanet Karting"/>
    <x v="3"/>
    <n v="9"/>
    <x v="11"/>
    <x v="4"/>
    <n v="1"/>
    <x v="3"/>
    <n v="30"/>
    <x v="304"/>
    <n v="300000"/>
    <n v="10000"/>
    <n v="150000"/>
    <n v="880000"/>
    <n v="220000"/>
    <n v="1"/>
    <n v="7.3"/>
    <n v="69"/>
    <n v="6.9"/>
    <n v="159"/>
    <s v="Media Molecule, United Front Games"/>
    <n v="716"/>
    <x v="0"/>
    <x v="1"/>
  </r>
  <r>
    <s v="Tony Hawk's Project 8"/>
    <x v="4"/>
    <n v="8"/>
    <x v="0"/>
    <x v="0"/>
    <n v="11"/>
    <x v="4"/>
    <n v="4"/>
    <x v="219"/>
    <n v="30000"/>
    <n v="0"/>
    <n v="120000"/>
    <n v="870000"/>
    <n v="217500"/>
    <n v="1"/>
    <n v="6.9"/>
    <n v="17"/>
    <n v="7.3"/>
    <n v="19"/>
    <s v="Shaba Games"/>
    <n v="1025"/>
    <x v="2"/>
    <x v="1"/>
  </r>
  <r>
    <s v="GRID"/>
    <x v="2"/>
    <n v="15"/>
    <x v="1"/>
    <x v="1"/>
    <n v="7"/>
    <x v="28"/>
    <n v="9"/>
    <x v="326"/>
    <n v="440000"/>
    <n v="10000"/>
    <n v="90000"/>
    <n v="870000"/>
    <n v="217500"/>
    <n v="1"/>
    <n v="8.6999999999999993"/>
    <n v="62"/>
    <n v="7.9"/>
    <n v="131"/>
    <s v="Codemasters"/>
    <n v="235"/>
    <x v="0"/>
    <x v="0"/>
  </r>
  <r>
    <s v="DiRT"/>
    <x v="2"/>
    <n v="15"/>
    <x v="4"/>
    <x v="1"/>
    <n v="7"/>
    <x v="28"/>
    <n v="9"/>
    <x v="275"/>
    <n v="400000"/>
    <n v="0"/>
    <n v="90000"/>
    <n v="870000"/>
    <n v="217500"/>
    <n v="1"/>
    <n v="8.3000000000000007"/>
    <n v="59"/>
    <n v="7.4"/>
    <n v="94"/>
    <s v="Codemasters"/>
    <n v="235"/>
    <x v="0"/>
    <x v="0"/>
  </r>
  <r>
    <s v="Red Faction: Guerrilla"/>
    <x v="2"/>
    <n v="15"/>
    <x v="2"/>
    <x v="6"/>
    <n v="9"/>
    <x v="19"/>
    <n v="34"/>
    <x v="257"/>
    <n v="290000"/>
    <n v="10000"/>
    <n v="90000"/>
    <n v="870000"/>
    <n v="217500"/>
    <n v="1"/>
    <n v="8.5"/>
    <n v="84"/>
    <n v="8.1"/>
    <n v="237"/>
    <s v="Volition Inc."/>
    <n v="1267"/>
    <x v="1"/>
    <x v="1"/>
  </r>
  <r>
    <s v="Fight Night Round 2"/>
    <x v="4"/>
    <n v="8"/>
    <x v="3"/>
    <x v="7"/>
    <n v="3"/>
    <x v="7"/>
    <n v="15"/>
    <x v="219"/>
    <n v="30000"/>
    <n v="0"/>
    <n v="120000"/>
    <n v="870000"/>
    <n v="217500"/>
    <n v="1"/>
    <n v="8.8000000000000007"/>
    <n v="37"/>
    <n v="9"/>
    <n v="37"/>
    <s v="EA Sports"/>
    <n v="356"/>
    <x v="2"/>
    <x v="1"/>
  </r>
  <r>
    <s v="LEGO Jurassic World"/>
    <x v="2"/>
    <n v="15"/>
    <x v="13"/>
    <x v="4"/>
    <n v="1"/>
    <x v="13"/>
    <n v="38"/>
    <x v="102"/>
    <n v="320000"/>
    <n v="0"/>
    <n v="80000"/>
    <n v="870000"/>
    <n v="217500"/>
    <n v="1"/>
    <m/>
    <m/>
    <n v="7.1"/>
    <n v="14"/>
    <s v="TT Games"/>
    <n v="1195"/>
    <x v="3"/>
    <x v="1"/>
  </r>
  <r>
    <s v="Triple Play 2002"/>
    <x v="4"/>
    <n v="8"/>
    <x v="8"/>
    <x v="0"/>
    <n v="11"/>
    <x v="7"/>
    <n v="15"/>
    <x v="254"/>
    <n v="330000"/>
    <n v="0"/>
    <n v="110000"/>
    <n v="870000"/>
    <n v="217500"/>
    <n v="1"/>
    <n v="6.5"/>
    <n v="17"/>
    <m/>
    <m/>
    <s v="Pandemic Studios"/>
    <n v="855"/>
    <x v="0"/>
    <x v="1"/>
  </r>
  <r>
    <s v="Cooking Mama: World Kitchen"/>
    <x v="0"/>
    <n v="13"/>
    <x v="1"/>
    <x v="8"/>
    <n v="10"/>
    <x v="8"/>
    <n v="1"/>
    <x v="229"/>
    <n v="270000"/>
    <n v="10000"/>
    <n v="80000"/>
    <n v="870000"/>
    <n v="217500"/>
    <n v="1"/>
    <n v="6.2"/>
    <n v="17"/>
    <n v="4.9000000000000004"/>
    <n v="12"/>
    <s v="Cooking Mama Limited"/>
    <n v="246"/>
    <x v="0"/>
    <x v="1"/>
  </r>
  <r>
    <s v="Brothers in Arms: Hell's Highway"/>
    <x v="2"/>
    <n v="15"/>
    <x v="1"/>
    <x v="6"/>
    <n v="9"/>
    <x v="5"/>
    <n v="35"/>
    <x v="102"/>
    <n v="300000"/>
    <n v="0"/>
    <n v="90000"/>
    <n v="860000"/>
    <n v="215000"/>
    <n v="1"/>
    <n v="7.6"/>
    <n v="65"/>
    <n v="8.3000000000000007"/>
    <n v="149"/>
    <s v="Gearbox Software"/>
    <n v="469"/>
    <x v="1"/>
    <x v="1"/>
  </r>
  <r>
    <s v="Vagrant Story"/>
    <x v="14"/>
    <n v="7"/>
    <x v="16"/>
    <x v="9"/>
    <n v="8"/>
    <x v="26"/>
    <n v="10"/>
    <x v="274"/>
    <n v="200000"/>
    <n v="300000"/>
    <n v="60000"/>
    <n v="860000"/>
    <n v="215000"/>
    <n v="1"/>
    <n v="9.1999999999999993"/>
    <n v="19"/>
    <n v="8.3000000000000007"/>
    <n v="129"/>
    <s v="SquareSoft"/>
    <n v="1080"/>
    <x v="2"/>
    <x v="1"/>
  </r>
  <r>
    <s v="Warriors Orochi"/>
    <x v="4"/>
    <n v="8"/>
    <x v="4"/>
    <x v="4"/>
    <n v="1"/>
    <x v="25"/>
    <n v="33"/>
    <x v="338"/>
    <n v="90000"/>
    <n v="640000"/>
    <n v="30000"/>
    <n v="870000"/>
    <n v="217500"/>
    <n v="1"/>
    <n v="5.5"/>
    <n v="14"/>
    <n v="8.1999999999999993"/>
    <n v="16"/>
    <s v="Omega Force"/>
    <n v="833"/>
    <x v="2"/>
    <x v="1"/>
  </r>
  <r>
    <s v="Crysis 3"/>
    <x v="3"/>
    <n v="9"/>
    <x v="6"/>
    <x v="6"/>
    <n v="9"/>
    <x v="7"/>
    <n v="15"/>
    <x v="262"/>
    <n v="420000"/>
    <n v="30000"/>
    <n v="160000"/>
    <n v="870000"/>
    <n v="217500"/>
    <n v="1"/>
    <n v="7.7"/>
    <n v="23"/>
    <n v="6.3"/>
    <n v="288"/>
    <s v="Crytek"/>
    <n v="266"/>
    <x v="1"/>
    <x v="1"/>
  </r>
  <r>
    <s v="Mercenaries 2: World in Flames"/>
    <x v="3"/>
    <n v="9"/>
    <x v="1"/>
    <x v="6"/>
    <n v="9"/>
    <x v="7"/>
    <n v="15"/>
    <x v="268"/>
    <n v="390000"/>
    <n v="20000"/>
    <n v="160000"/>
    <n v="860000"/>
    <n v="215000"/>
    <n v="1"/>
    <n v="7.2"/>
    <n v="43"/>
    <n v="7.1"/>
    <n v="73"/>
    <s v="Pandemic Studios"/>
    <n v="855"/>
    <x v="2"/>
    <x v="1"/>
  </r>
  <r>
    <s v="SingStar '90s"/>
    <x v="4"/>
    <n v="8"/>
    <x v="4"/>
    <x v="3"/>
    <n v="4"/>
    <x v="3"/>
    <n v="30"/>
    <x v="144"/>
    <n v="590000"/>
    <n v="0"/>
    <n v="180000"/>
    <n v="870000"/>
    <n v="217500"/>
    <n v="1"/>
    <n v="7.3"/>
    <n v="29"/>
    <m/>
    <m/>
    <s v="SCEE"/>
    <n v="1000"/>
    <x v="2"/>
    <x v="1"/>
  </r>
  <r>
    <s v="Wizards of Waverly Place"/>
    <x v="1"/>
    <n v="3"/>
    <x v="2"/>
    <x v="3"/>
    <n v="4"/>
    <x v="17"/>
    <n v="13"/>
    <x v="204"/>
    <n v="200000"/>
    <n v="0"/>
    <n v="80000"/>
    <n v="870000"/>
    <n v="217500"/>
    <n v="1"/>
    <n v="5.8"/>
    <n v="7"/>
    <m/>
    <m/>
    <s v="Disney Interactive Studios"/>
    <n v="318"/>
    <x v="0"/>
    <x v="0"/>
  </r>
  <r>
    <s v="Ghostbusters: The Video Game"/>
    <x v="0"/>
    <n v="13"/>
    <x v="2"/>
    <x v="4"/>
    <n v="1"/>
    <x v="14"/>
    <n v="5"/>
    <x v="204"/>
    <n v="200000"/>
    <n v="0"/>
    <n v="70000"/>
    <n v="860000"/>
    <n v="215000"/>
    <n v="1"/>
    <n v="7.6"/>
    <n v="29"/>
    <n v="8.5"/>
    <n v="28"/>
    <s v="Red Fly Studio"/>
    <n v="937"/>
    <x v="3"/>
    <x v="1"/>
  </r>
  <r>
    <s v="Dragon Quest VIII: Journey of the Cursed King"/>
    <x v="5"/>
    <n v="1"/>
    <x v="13"/>
    <x v="9"/>
    <n v="8"/>
    <x v="10"/>
    <n v="31"/>
    <x v="322"/>
    <n v="0"/>
    <n v="860000"/>
    <n v="0"/>
    <n v="860000"/>
    <n v="215000"/>
    <n v="1"/>
    <m/>
    <m/>
    <m/>
    <m/>
    <s v="Cygames"/>
    <n v="276"/>
    <x v="2"/>
    <x v="1"/>
  </r>
  <r>
    <s v="Guitar Hero Live"/>
    <x v="6"/>
    <n v="10"/>
    <x v="13"/>
    <x v="3"/>
    <n v="4"/>
    <x v="4"/>
    <n v="4"/>
    <x v="281"/>
    <n v="380000"/>
    <n v="0"/>
    <n v="140000"/>
    <n v="860000"/>
    <n v="215000"/>
    <n v="1"/>
    <n v="8"/>
    <n v="69"/>
    <n v="6.2"/>
    <n v="160"/>
    <s v="FreeStyleGames"/>
    <n v="430"/>
    <x v="2"/>
    <x v="1"/>
  </r>
  <r>
    <s v="Endless Ocean: Blue World"/>
    <x v="0"/>
    <n v="13"/>
    <x v="2"/>
    <x v="8"/>
    <n v="10"/>
    <x v="0"/>
    <n v="26"/>
    <x v="206"/>
    <n v="210000"/>
    <n v="120000"/>
    <n v="60000"/>
    <n v="850000"/>
    <n v="212500"/>
    <n v="1"/>
    <n v="7.6"/>
    <n v="42"/>
    <n v="8.5"/>
    <n v="26"/>
    <s v="Arika"/>
    <n v="71"/>
    <x v="3"/>
    <x v="1"/>
  </r>
  <r>
    <s v="Winning Eleven: Pro Evolution Soccer 2007"/>
    <x v="9"/>
    <n v="11"/>
    <x v="0"/>
    <x v="0"/>
    <n v="11"/>
    <x v="9"/>
    <n v="19"/>
    <x v="330"/>
    <n v="720000"/>
    <n v="120000"/>
    <n v="10000"/>
    <n v="860000"/>
    <n v="215000"/>
    <n v="1"/>
    <n v="8.1"/>
    <n v="10"/>
    <n v="8.3000000000000007"/>
    <n v="14"/>
    <s v="KCET"/>
    <n v="631"/>
    <x v="0"/>
    <x v="1"/>
  </r>
  <r>
    <s v="Guitar Hero: Warriors of Rock"/>
    <x v="2"/>
    <n v="15"/>
    <x v="5"/>
    <x v="3"/>
    <n v="4"/>
    <x v="4"/>
    <n v="4"/>
    <x v="102"/>
    <n v="310000"/>
    <n v="0"/>
    <n v="80000"/>
    <n v="860000"/>
    <n v="215000"/>
    <n v="1"/>
    <n v="7.2"/>
    <n v="65"/>
    <n v="6.5"/>
    <n v="51"/>
    <s v="Neversoft Entertainment"/>
    <n v="793"/>
    <x v="2"/>
    <x v="1"/>
  </r>
  <r>
    <s v="Lemmings"/>
    <x v="9"/>
    <n v="11"/>
    <x v="0"/>
    <x v="5"/>
    <n v="6"/>
    <x v="3"/>
    <n v="30"/>
    <x v="162"/>
    <n v="510000"/>
    <n v="0"/>
    <n v="230000"/>
    <n v="860000"/>
    <n v="215000"/>
    <n v="1"/>
    <n v="7.6"/>
    <n v="46"/>
    <n v="7.9"/>
    <n v="14"/>
    <s v="Team 17"/>
    <n v="1129"/>
    <x v="0"/>
    <x v="1"/>
  </r>
  <r>
    <s v="Dynasty Warriors 4: Xtreme Legends"/>
    <x v="4"/>
    <n v="8"/>
    <x v="15"/>
    <x v="4"/>
    <n v="1"/>
    <x v="25"/>
    <n v="33"/>
    <x v="317"/>
    <n v="130000"/>
    <n v="510000"/>
    <n v="40000"/>
    <n v="850000"/>
    <n v="212500"/>
    <n v="1"/>
    <n v="7.2"/>
    <n v="15"/>
    <n v="9.1"/>
    <n v="39"/>
    <s v="Omega Force"/>
    <n v="833"/>
    <x v="2"/>
    <x v="1"/>
  </r>
  <r>
    <s v="Pictionary"/>
    <x v="0"/>
    <n v="13"/>
    <x v="5"/>
    <x v="5"/>
    <n v="6"/>
    <x v="19"/>
    <n v="34"/>
    <x v="193"/>
    <n v="190000"/>
    <n v="0"/>
    <n v="70000"/>
    <n v="860000"/>
    <n v="215000"/>
    <n v="1"/>
    <n v="7.1"/>
    <n v="7"/>
    <m/>
    <m/>
    <s v="Page 44 Studios"/>
    <n v="852"/>
    <x v="0"/>
    <x v="1"/>
  </r>
  <r>
    <s v="2010 FIFA World Cup South Africa"/>
    <x v="2"/>
    <n v="15"/>
    <x v="5"/>
    <x v="0"/>
    <n v="11"/>
    <x v="7"/>
    <n v="15"/>
    <x v="336"/>
    <n v="420000"/>
    <n v="20000"/>
    <n v="90000"/>
    <n v="850000"/>
    <n v="212500"/>
    <n v="1"/>
    <n v="8.3000000000000007"/>
    <n v="61"/>
    <n v="8.1"/>
    <n v="58"/>
    <s v="Electronic Arts"/>
    <n v="378"/>
    <x v="0"/>
    <x v="0"/>
  </r>
  <r>
    <s v="Tomb Raider: Anniversary"/>
    <x v="0"/>
    <n v="13"/>
    <x v="4"/>
    <x v="4"/>
    <n v="1"/>
    <x v="16"/>
    <n v="14"/>
    <x v="162"/>
    <n v="620000"/>
    <n v="0"/>
    <n v="110000"/>
    <n v="850000"/>
    <n v="212500"/>
    <n v="1"/>
    <n v="7.3"/>
    <n v="22"/>
    <n v="7.3"/>
    <n v="25"/>
    <s v="Crystal Dynamics"/>
    <n v="264"/>
    <x v="2"/>
    <x v="1"/>
  </r>
  <r>
    <s v="NBA 2K8"/>
    <x v="2"/>
    <n v="15"/>
    <x v="4"/>
    <x v="0"/>
    <n v="11"/>
    <x v="2"/>
    <n v="32"/>
    <x v="241"/>
    <n v="0"/>
    <n v="0"/>
    <n v="70000"/>
    <n v="860000"/>
    <n v="215000"/>
    <n v="1"/>
    <n v="8.1"/>
    <n v="33"/>
    <n v="7"/>
    <n v="28"/>
    <s v="Visual Concepts"/>
    <n v="1259"/>
    <x v="0"/>
    <x v="1"/>
  </r>
  <r>
    <s v="Tiger Woods PGA Tour 2005"/>
    <x v="7"/>
    <n v="16"/>
    <x v="7"/>
    <x v="0"/>
    <n v="11"/>
    <x v="7"/>
    <n v="15"/>
    <x v="260"/>
    <n v="180000"/>
    <n v="0"/>
    <n v="30000"/>
    <n v="850000"/>
    <n v="212500"/>
    <n v="1"/>
    <n v="8.8000000000000007"/>
    <n v="26"/>
    <n v="8.9"/>
    <n v="14"/>
    <s v="EA Sports"/>
    <n v="356"/>
    <x v="0"/>
    <x v="1"/>
  </r>
  <r>
    <s v="LEGO Jurassic World"/>
    <x v="3"/>
    <n v="9"/>
    <x v="13"/>
    <x v="4"/>
    <n v="1"/>
    <x v="13"/>
    <n v="38"/>
    <x v="308"/>
    <n v="360000"/>
    <n v="0"/>
    <n v="140000"/>
    <n v="850000"/>
    <n v="212500"/>
    <n v="1"/>
    <m/>
    <m/>
    <n v="7.4"/>
    <n v="14"/>
    <s v="TT Games"/>
    <n v="1195"/>
    <x v="3"/>
    <x v="1"/>
  </r>
  <r>
    <s v="Kingdoms of Amalur: Reckoning"/>
    <x v="3"/>
    <n v="9"/>
    <x v="11"/>
    <x v="9"/>
    <n v="8"/>
    <x v="7"/>
    <n v="15"/>
    <x v="259"/>
    <n v="290000"/>
    <n v="90000"/>
    <n v="110000"/>
    <n v="860000"/>
    <n v="215000"/>
    <n v="1"/>
    <n v="8.1"/>
    <n v="34"/>
    <n v="7.6"/>
    <n v="376"/>
    <s v="Big Huge Games"/>
    <n v="138"/>
    <x v="1"/>
    <x v="1"/>
  </r>
  <r>
    <s v="Dragon Ball Z: Burst Limit"/>
    <x v="3"/>
    <n v="9"/>
    <x v="1"/>
    <x v="7"/>
    <n v="3"/>
    <x v="14"/>
    <n v="5"/>
    <x v="327"/>
    <n v="330000"/>
    <n v="180000"/>
    <n v="120000"/>
    <n v="850000"/>
    <n v="212500"/>
    <n v="1"/>
    <n v="7.1"/>
    <n v="32"/>
    <n v="7.2"/>
    <n v="51"/>
    <s v="Dimps Corporation, Namco Bandai Games"/>
    <n v="312"/>
    <x v="2"/>
    <x v="1"/>
  </r>
  <r>
    <s v="Gold's Gym: Dance Workout"/>
    <x v="0"/>
    <n v="13"/>
    <x v="5"/>
    <x v="0"/>
    <n v="11"/>
    <x v="5"/>
    <n v="35"/>
    <x v="255"/>
    <n v="100000"/>
    <n v="0"/>
    <n v="60000"/>
    <n v="850000"/>
    <n v="212500"/>
    <n v="1"/>
    <m/>
    <m/>
    <m/>
    <m/>
    <s v="Land Ho!"/>
    <n v="663"/>
    <x v="3"/>
    <x v="1"/>
  </r>
  <r>
    <s v="Tekken Tag Tournament 2"/>
    <x v="3"/>
    <n v="9"/>
    <x v="11"/>
    <x v="7"/>
    <n v="3"/>
    <x v="15"/>
    <n v="25"/>
    <x v="253"/>
    <n v="310000"/>
    <n v="130000"/>
    <n v="130000"/>
    <n v="850000"/>
    <n v="212500"/>
    <n v="1"/>
    <n v="8.1999999999999993"/>
    <n v="50"/>
    <n v="8.1999999999999993"/>
    <n v="193"/>
    <s v="Namco Bandai Games"/>
    <n v="768"/>
    <x v="2"/>
    <x v="0"/>
  </r>
  <r>
    <s v="Ratatouille"/>
    <x v="4"/>
    <n v="8"/>
    <x v="4"/>
    <x v="4"/>
    <n v="1"/>
    <x v="19"/>
    <n v="34"/>
    <x v="328"/>
    <n v="0"/>
    <n v="0"/>
    <n v="530000"/>
    <n v="840000"/>
    <n v="210000"/>
    <n v="1"/>
    <n v="6.5"/>
    <n v="9"/>
    <n v="8"/>
    <n v="11"/>
    <s v="Asobo Studio"/>
    <n v="88"/>
    <x v="0"/>
    <x v="1"/>
  </r>
  <r>
    <s v="Burnout 2: Point of Impact"/>
    <x v="4"/>
    <n v="8"/>
    <x v="8"/>
    <x v="1"/>
    <n v="7"/>
    <x v="21"/>
    <n v="3"/>
    <x v="304"/>
    <n v="320000"/>
    <n v="0"/>
    <n v="110000"/>
    <n v="850000"/>
    <n v="212500"/>
    <n v="1"/>
    <n v="8.6"/>
    <n v="31"/>
    <n v="8.1999999999999993"/>
    <n v="48"/>
    <s v="Criterion Games"/>
    <n v="261"/>
    <x v="0"/>
    <x v="1"/>
  </r>
  <r>
    <s v="Weii Fit U"/>
    <x v="10"/>
    <n v="14"/>
    <x v="6"/>
    <x v="0"/>
    <n v="11"/>
    <x v="0"/>
    <n v="26"/>
    <x v="308"/>
    <n v="230000"/>
    <n v="210000"/>
    <n v="50000"/>
    <n v="840000"/>
    <n v="210000"/>
    <n v="1"/>
    <n v="7.2"/>
    <n v="19"/>
    <n v="7.7"/>
    <n v="72"/>
    <s v="Ninti"/>
    <n v="808"/>
    <x v="0"/>
    <x v="0"/>
  </r>
  <r>
    <s v="The Legendary Starfy"/>
    <x v="1"/>
    <n v="3"/>
    <x v="1"/>
    <x v="2"/>
    <n v="5"/>
    <x v="0"/>
    <n v="26"/>
    <x v="193"/>
    <n v="0"/>
    <n v="200000"/>
    <n v="50000"/>
    <n v="850000"/>
    <n v="212500"/>
    <n v="1"/>
    <n v="7.5"/>
    <n v="25"/>
    <n v="8.4"/>
    <n v="26"/>
    <s v="TOSE"/>
    <n v="1174"/>
    <x v="0"/>
    <x v="1"/>
  </r>
  <r>
    <s v="NCAA Football 11"/>
    <x v="3"/>
    <n v="9"/>
    <x v="5"/>
    <x v="0"/>
    <n v="11"/>
    <x v="7"/>
    <n v="15"/>
    <x v="241"/>
    <n v="0"/>
    <n v="0"/>
    <n v="60000"/>
    <n v="850000"/>
    <n v="212500"/>
    <n v="1"/>
    <n v="8.5"/>
    <n v="22"/>
    <n v="7.4"/>
    <n v="25"/>
    <s v="EA Tiburon"/>
    <n v="360"/>
    <x v="0"/>
    <x v="1"/>
  </r>
  <r>
    <s v="The House of the Dead: Overkill"/>
    <x v="0"/>
    <n v="13"/>
    <x v="2"/>
    <x v="6"/>
    <n v="9"/>
    <x v="18"/>
    <n v="29"/>
    <x v="321"/>
    <n v="300000"/>
    <n v="20000"/>
    <n v="90000"/>
    <n v="850000"/>
    <n v="212500"/>
    <n v="1"/>
    <n v="7.8"/>
    <n v="65"/>
    <n v="8.6999999999999993"/>
    <n v="95"/>
    <s v="Headstrong Games"/>
    <n v="517"/>
    <x v="1"/>
    <x v="1"/>
  </r>
  <r>
    <s v="Army of Two: The 40th Day"/>
    <x v="3"/>
    <n v="9"/>
    <x v="5"/>
    <x v="6"/>
    <n v="9"/>
    <x v="7"/>
    <n v="15"/>
    <x v="321"/>
    <n v="270000"/>
    <n v="10000"/>
    <n v="120000"/>
    <n v="840000"/>
    <n v="210000"/>
    <n v="1"/>
    <n v="7.4"/>
    <n v="56"/>
    <n v="7"/>
    <n v="88"/>
    <s v="EA Montreal"/>
    <n v="350"/>
    <x v="1"/>
    <x v="1"/>
  </r>
  <r>
    <s v="Darksiders II"/>
    <x v="3"/>
    <n v="9"/>
    <x v="11"/>
    <x v="4"/>
    <n v="1"/>
    <x v="19"/>
    <n v="34"/>
    <x v="308"/>
    <n v="350000"/>
    <n v="10000"/>
    <n v="140000"/>
    <n v="850000"/>
    <n v="212500"/>
    <n v="1"/>
    <n v="8.4"/>
    <n v="39"/>
    <n v="7.1"/>
    <n v="422"/>
    <s v="Vigil Games"/>
    <n v="1251"/>
    <x v="1"/>
    <x v="1"/>
  </r>
  <r>
    <s v="Spider-Man 2"/>
    <x v="11"/>
    <n v="5"/>
    <x v="7"/>
    <x v="4"/>
    <n v="1"/>
    <x v="4"/>
    <n v="4"/>
    <x v="111"/>
    <n v="170000"/>
    <n v="0"/>
    <n v="20000"/>
    <n v="840000"/>
    <n v="210000"/>
    <n v="1"/>
    <n v="8"/>
    <n v="41"/>
    <n v="8.8000000000000007"/>
    <n v="30"/>
    <s v="Treyarch"/>
    <n v="1184"/>
    <x v="2"/>
    <x v="1"/>
  </r>
  <r>
    <s v=" Tales of Xillia 2"/>
    <x v="3"/>
    <n v="9"/>
    <x v="11"/>
    <x v="9"/>
    <n v="8"/>
    <x v="15"/>
    <n v="25"/>
    <x v="310"/>
    <n v="120000"/>
    <n v="450000"/>
    <n v="70000"/>
    <n v="840000"/>
    <n v="210000"/>
    <n v="1"/>
    <n v="7.1"/>
    <n v="59"/>
    <n v="7.9"/>
    <n v="216"/>
    <s v="Bandai Namco Games"/>
    <n v="114"/>
    <x v="2"/>
    <x v="1"/>
  </r>
  <r>
    <s v="Ghostbusters: The Video Game"/>
    <x v="3"/>
    <n v="9"/>
    <x v="2"/>
    <x v="4"/>
    <n v="1"/>
    <x v="3"/>
    <n v="30"/>
    <x v="281"/>
    <n v="360000"/>
    <n v="0"/>
    <n v="140000"/>
    <n v="840000"/>
    <n v="210000"/>
    <n v="1"/>
    <n v="7.8"/>
    <n v="74"/>
    <n v="7.9"/>
    <n v="96"/>
    <s v="Terminal Reality"/>
    <n v="1147"/>
    <x v="2"/>
    <x v="1"/>
  </r>
  <r>
    <s v="The Incredibles"/>
    <x v="11"/>
    <n v="5"/>
    <x v="7"/>
    <x v="4"/>
    <n v="1"/>
    <x v="19"/>
    <n v="34"/>
    <x v="111"/>
    <n v="170000"/>
    <n v="0"/>
    <n v="20000"/>
    <n v="840000"/>
    <n v="210000"/>
    <n v="1"/>
    <n v="6.3"/>
    <n v="27"/>
    <n v="7.1"/>
    <n v="7"/>
    <s v="Heavy Iron Studios"/>
    <n v="518"/>
    <x v="2"/>
    <x v="1"/>
  </r>
  <r>
    <s v="Xenoblade Chronicles X"/>
    <x v="10"/>
    <n v="14"/>
    <x v="13"/>
    <x v="9"/>
    <n v="8"/>
    <x v="0"/>
    <n v="26"/>
    <x v="288"/>
    <n v="280000"/>
    <n v="140000"/>
    <n v="60000"/>
    <n v="840000"/>
    <n v="210000"/>
    <n v="1"/>
    <n v="8.4"/>
    <n v="87"/>
    <n v="8.9"/>
    <n v="1548"/>
    <s v="Monolith Soft"/>
    <n v="755"/>
    <x v="2"/>
    <x v="1"/>
  </r>
  <r>
    <s v="NBA 2K10"/>
    <x v="3"/>
    <n v="9"/>
    <x v="2"/>
    <x v="0"/>
    <n v="11"/>
    <x v="2"/>
    <n v="32"/>
    <x v="291"/>
    <n v="10000"/>
    <n v="10000"/>
    <n v="70000"/>
    <n v="840000"/>
    <n v="210000"/>
    <n v="1"/>
    <n v="8.3000000000000007"/>
    <n v="30"/>
    <n v="7.8"/>
    <n v="39"/>
    <s v="Visual Concepts"/>
    <n v="1259"/>
    <x v="0"/>
    <x v="1"/>
  </r>
  <r>
    <s v="Petz Dogz Fashion"/>
    <x v="1"/>
    <n v="3"/>
    <x v="1"/>
    <x v="8"/>
    <n v="10"/>
    <x v="5"/>
    <n v="35"/>
    <x v="206"/>
    <n v="300000"/>
    <n v="0"/>
    <n v="90000"/>
    <n v="850000"/>
    <n v="212500"/>
    <n v="1"/>
    <m/>
    <m/>
    <m/>
    <m/>
    <s v="Ubisoft"/>
    <n v="1199"/>
    <x v="0"/>
    <x v="0"/>
  </r>
  <r>
    <s v="ATV Quad Power Racing 2"/>
    <x v="4"/>
    <n v="8"/>
    <x v="15"/>
    <x v="1"/>
    <n v="7"/>
    <x v="21"/>
    <n v="3"/>
    <x v="249"/>
    <n v="320000"/>
    <n v="0"/>
    <n v="110000"/>
    <n v="840000"/>
    <n v="210000"/>
    <n v="1"/>
    <n v="6.8"/>
    <n v="19"/>
    <m/>
    <m/>
    <s v="Acclaim"/>
    <n v="30"/>
    <x v="0"/>
    <x v="1"/>
  </r>
  <r>
    <s v="Skate 2"/>
    <x v="3"/>
    <n v="9"/>
    <x v="2"/>
    <x v="0"/>
    <n v="11"/>
    <x v="7"/>
    <n v="15"/>
    <x v="206"/>
    <n v="250000"/>
    <n v="10000"/>
    <n v="120000"/>
    <n v="840000"/>
    <n v="210000"/>
    <n v="1"/>
    <n v="8.4"/>
    <n v="50"/>
    <n v="7.8"/>
    <n v="53"/>
    <s v="EA Black Box"/>
    <n v="337"/>
    <x v="2"/>
    <x v="1"/>
  </r>
  <r>
    <s v="The Evil Within"/>
    <x v="3"/>
    <n v="9"/>
    <x v="12"/>
    <x v="4"/>
    <n v="1"/>
    <x v="6"/>
    <n v="7"/>
    <x v="262"/>
    <n v="340000"/>
    <n v="130000"/>
    <n v="120000"/>
    <n v="850000"/>
    <n v="212500"/>
    <n v="1"/>
    <m/>
    <m/>
    <n v="7.6"/>
    <n v="193"/>
    <s v="Tango Gameworks"/>
    <n v="1123"/>
    <x v="1"/>
    <x v="1"/>
  </r>
  <r>
    <s v="Rogue Galaxy"/>
    <x v="4"/>
    <n v="8"/>
    <x v="3"/>
    <x v="9"/>
    <n v="8"/>
    <x v="3"/>
    <n v="30"/>
    <x v="325"/>
    <n v="160000"/>
    <n v="390000"/>
    <n v="50000"/>
    <n v="840000"/>
    <n v="210000"/>
    <n v="1"/>
    <n v="8.3000000000000007"/>
    <n v="59"/>
    <n v="8.4"/>
    <n v="89"/>
    <s v="Level 5"/>
    <n v="668"/>
    <x v="2"/>
    <x v="1"/>
  </r>
  <r>
    <s v="ESPN College Hoops 2K5"/>
    <x v="4"/>
    <n v="8"/>
    <x v="7"/>
    <x v="0"/>
    <n v="11"/>
    <x v="18"/>
    <n v="29"/>
    <x v="249"/>
    <n v="320000"/>
    <n v="0"/>
    <n v="110000"/>
    <n v="840000"/>
    <n v="210000"/>
    <n v="1"/>
    <n v="8.6"/>
    <n v="14"/>
    <n v="8.1"/>
    <n v="10"/>
    <s v="Visual Concepts"/>
    <n v="1259"/>
    <x v="0"/>
    <x v="1"/>
  </r>
  <r>
    <s v="NCAA Football 14"/>
    <x v="3"/>
    <n v="9"/>
    <x v="6"/>
    <x v="0"/>
    <n v="11"/>
    <x v="7"/>
    <n v="15"/>
    <x v="291"/>
    <n v="0"/>
    <n v="0"/>
    <n v="90000"/>
    <n v="840000"/>
    <n v="210000"/>
    <n v="1"/>
    <n v="7.7"/>
    <n v="9"/>
    <n v="6.2"/>
    <n v="40"/>
    <s v="EA Tiburon"/>
    <n v="360"/>
    <x v="0"/>
    <x v="1"/>
  </r>
  <r>
    <s v="Harry Potter and the Order of the Phoenix"/>
    <x v="1"/>
    <n v="3"/>
    <x v="4"/>
    <x v="4"/>
    <n v="1"/>
    <x v="7"/>
    <n v="15"/>
    <x v="253"/>
    <n v="460000"/>
    <n v="0"/>
    <n v="100000"/>
    <n v="840000"/>
    <n v="210000"/>
    <n v="1"/>
    <n v="5.0999999999999996"/>
    <n v="15"/>
    <n v="4.9000000000000004"/>
    <n v="19"/>
    <s v="Visual Impact"/>
    <n v="1260"/>
    <x v="0"/>
    <x v="1"/>
  </r>
  <r>
    <s v="Sniper Elite V2"/>
    <x v="2"/>
    <n v="15"/>
    <x v="11"/>
    <x v="6"/>
    <n v="9"/>
    <x v="8"/>
    <n v="1"/>
    <x v="206"/>
    <n v="280000"/>
    <n v="20000"/>
    <n v="70000"/>
    <n v="830000"/>
    <n v="207500"/>
    <n v="1"/>
    <n v="6.7"/>
    <n v="37"/>
    <n v="6.8"/>
    <n v="131"/>
    <s v="Rebellion"/>
    <n v="932"/>
    <x v="1"/>
    <x v="1"/>
  </r>
  <r>
    <s v="Metroid: Zero Mission"/>
    <x v="12"/>
    <n v="4"/>
    <x v="7"/>
    <x v="10"/>
    <n v="2"/>
    <x v="0"/>
    <n v="26"/>
    <x v="193"/>
    <n v="220000"/>
    <n v="0"/>
    <n v="10000"/>
    <n v="830000"/>
    <n v="207500"/>
    <n v="1"/>
    <n v="8.9"/>
    <n v="50"/>
    <n v="9"/>
    <n v="132"/>
    <s v="Ninti"/>
    <n v="808"/>
    <x v="0"/>
    <x v="0"/>
  </r>
  <r>
    <s v="Ben 10: Protector of Earth"/>
    <x v="4"/>
    <n v="8"/>
    <x v="4"/>
    <x v="4"/>
    <n v="1"/>
    <x v="29"/>
    <n v="11"/>
    <x v="323"/>
    <n v="0"/>
    <n v="0"/>
    <n v="740000"/>
    <n v="830000"/>
    <n v="207500"/>
    <n v="1"/>
    <m/>
    <m/>
    <n v="7.6"/>
    <n v="14"/>
    <s v="High Voltage Software"/>
    <n v="526"/>
    <x v="3"/>
    <x v="1"/>
  </r>
  <r>
    <s v="Burnout Legends"/>
    <x v="9"/>
    <n v="11"/>
    <x v="3"/>
    <x v="1"/>
    <n v="7"/>
    <x v="7"/>
    <n v="15"/>
    <x v="311"/>
    <n v="50000"/>
    <n v="0"/>
    <n v="80000"/>
    <n v="830000"/>
    <n v="207500"/>
    <n v="1"/>
    <n v="8.6"/>
    <n v="53"/>
    <n v="8.4"/>
    <n v="108"/>
    <s v="Criterion Games"/>
    <n v="261"/>
    <x v="3"/>
    <x v="1"/>
  </r>
  <r>
    <s v="Blazing Angels: Squadrons of WWeii"/>
    <x v="0"/>
    <n v="13"/>
    <x v="4"/>
    <x v="8"/>
    <n v="10"/>
    <x v="5"/>
    <n v="35"/>
    <x v="294"/>
    <n v="40000"/>
    <n v="0"/>
    <n v="60000"/>
    <n v="840000"/>
    <n v="210000"/>
    <n v="1"/>
    <n v="5.7"/>
    <n v="11"/>
    <n v="6.7"/>
    <n v="28"/>
    <s v="Ubisoft"/>
    <n v="1199"/>
    <x v="2"/>
    <x v="0"/>
  </r>
  <r>
    <s v="Madden NFL 09 All-Play"/>
    <x v="0"/>
    <n v="13"/>
    <x v="1"/>
    <x v="0"/>
    <n v="11"/>
    <x v="7"/>
    <n v="15"/>
    <x v="299"/>
    <n v="10000"/>
    <n v="0"/>
    <n v="60000"/>
    <n v="830000"/>
    <n v="207500"/>
    <n v="1"/>
    <n v="8.1999999999999993"/>
    <n v="19"/>
    <n v="7.2"/>
    <n v="22"/>
    <s v="EA Tiburon"/>
    <n v="360"/>
    <x v="0"/>
    <x v="1"/>
  </r>
  <r>
    <s v="Dynasty Warriors 2"/>
    <x v="4"/>
    <n v="8"/>
    <x v="16"/>
    <x v="4"/>
    <n v="1"/>
    <x v="19"/>
    <n v="34"/>
    <x v="325"/>
    <n v="190000"/>
    <n v="340000"/>
    <n v="60000"/>
    <n v="830000"/>
    <n v="207500"/>
    <n v="1"/>
    <n v="7.5"/>
    <n v="17"/>
    <n v="8.8000000000000007"/>
    <n v="24"/>
    <s v="Omega Force"/>
    <n v="833"/>
    <x v="2"/>
    <x v="1"/>
  </r>
  <r>
    <s v="Time Crisis 4"/>
    <x v="3"/>
    <n v="9"/>
    <x v="4"/>
    <x v="6"/>
    <n v="9"/>
    <x v="15"/>
    <n v="25"/>
    <x v="336"/>
    <n v="320000"/>
    <n v="50000"/>
    <n v="140000"/>
    <n v="830000"/>
    <n v="207500"/>
    <n v="1"/>
    <n v="6"/>
    <n v="52"/>
    <n v="7.4"/>
    <n v="21"/>
    <s v="Nex Entertainment"/>
    <n v="796"/>
    <x v="2"/>
    <x v="1"/>
  </r>
  <r>
    <s v="Duke Nukem Forever"/>
    <x v="2"/>
    <n v="15"/>
    <x v="10"/>
    <x v="6"/>
    <n v="9"/>
    <x v="2"/>
    <n v="32"/>
    <x v="284"/>
    <n v="250000"/>
    <n v="0"/>
    <n v="70000"/>
    <n v="840000"/>
    <n v="210000"/>
    <n v="1"/>
    <n v="4.9000000000000004"/>
    <n v="76"/>
    <n v="4.4000000000000004"/>
    <n v="456"/>
    <s v="Gearbox Software, 3D Realms"/>
    <n v="470"/>
    <x v="1"/>
    <x v="1"/>
  </r>
  <r>
    <s v="Lizzie McGuire 2: Lizzie Diaries"/>
    <x v="12"/>
    <n v="4"/>
    <x v="7"/>
    <x v="4"/>
    <n v="1"/>
    <x v="17"/>
    <n v="13"/>
    <x v="193"/>
    <n v="220000"/>
    <n v="0"/>
    <n v="10000"/>
    <n v="830000"/>
    <n v="207500"/>
    <n v="1"/>
    <n v="5.7"/>
    <n v="6"/>
    <n v="5"/>
    <n v="5"/>
    <s v="Artificial Mind and Movement"/>
    <n v="80"/>
    <x v="0"/>
    <x v="1"/>
  </r>
  <r>
    <s v="NCAA Football 12"/>
    <x v="3"/>
    <n v="9"/>
    <x v="10"/>
    <x v="0"/>
    <n v="11"/>
    <x v="7"/>
    <n v="15"/>
    <x v="76"/>
    <n v="0"/>
    <n v="0"/>
    <n v="50000"/>
    <n v="830000"/>
    <n v="207500"/>
    <n v="1"/>
    <n v="8.1999999999999993"/>
    <n v="17"/>
    <n v="5.8"/>
    <n v="41"/>
    <s v="EA Sports"/>
    <n v="356"/>
    <x v="0"/>
    <x v="1"/>
  </r>
  <r>
    <s v="Brute Force"/>
    <x v="7"/>
    <n v="16"/>
    <x v="15"/>
    <x v="6"/>
    <n v="9"/>
    <x v="1"/>
    <n v="23"/>
    <x v="258"/>
    <n v="180000"/>
    <n v="10000"/>
    <n v="30000"/>
    <n v="840000"/>
    <n v="210000"/>
    <n v="1"/>
    <n v="7.7"/>
    <n v="45"/>
    <n v="7.8"/>
    <n v="49"/>
    <s v="Digital Anvil"/>
    <n v="302"/>
    <x v="1"/>
    <x v="1"/>
  </r>
  <r>
    <s v="Tiger Woods PGA Tour 11"/>
    <x v="3"/>
    <n v="9"/>
    <x v="5"/>
    <x v="0"/>
    <n v="11"/>
    <x v="7"/>
    <n v="15"/>
    <x v="259"/>
    <n v="330000"/>
    <n v="0"/>
    <n v="130000"/>
    <n v="830000"/>
    <n v="207500"/>
    <n v="1"/>
    <n v="7.8"/>
    <n v="40"/>
    <n v="6.7"/>
    <n v="17"/>
    <s v="EA Sports"/>
    <n v="356"/>
    <x v="0"/>
    <x v="1"/>
  </r>
  <r>
    <s v="WWE SmackDown vs. Raw 2009"/>
    <x v="0"/>
    <n v="13"/>
    <x v="1"/>
    <x v="7"/>
    <n v="3"/>
    <x v="19"/>
    <n v="34"/>
    <x v="321"/>
    <n v="310000"/>
    <n v="0"/>
    <n v="80000"/>
    <n v="830000"/>
    <n v="207500"/>
    <n v="1"/>
    <n v="7.9"/>
    <n v="18"/>
    <n v="8.5"/>
    <n v="18"/>
    <s v="Yuke's"/>
    <n v="1293"/>
    <x v="2"/>
    <x v="1"/>
  </r>
  <r>
    <s v="Sly 3: Honor Among Thieves"/>
    <x v="4"/>
    <n v="8"/>
    <x v="3"/>
    <x v="2"/>
    <n v="5"/>
    <x v="3"/>
    <n v="30"/>
    <x v="255"/>
    <n v="30000"/>
    <n v="0"/>
    <n v="110000"/>
    <n v="830000"/>
    <n v="207500"/>
    <n v="1"/>
    <n v="8.3000000000000007"/>
    <n v="59"/>
    <n v="8.8000000000000007"/>
    <n v="130"/>
    <s v="Sucker Punch"/>
    <n v="1095"/>
    <x v="3"/>
    <x v="1"/>
  </r>
  <r>
    <s v="Need for Speed: Nitro"/>
    <x v="0"/>
    <n v="13"/>
    <x v="2"/>
    <x v="1"/>
    <n v="7"/>
    <x v="7"/>
    <n v="15"/>
    <x v="307"/>
    <n v="300000"/>
    <n v="0"/>
    <n v="80000"/>
    <n v="830000"/>
    <n v="207500"/>
    <n v="1"/>
    <n v="6.9"/>
    <n v="41"/>
    <n v="7.4"/>
    <n v="38"/>
    <s v="EA Montreal"/>
    <n v="350"/>
    <x v="3"/>
    <x v="1"/>
  </r>
  <r>
    <s v="Street Fighter X Tekken"/>
    <x v="3"/>
    <n v="9"/>
    <x v="11"/>
    <x v="7"/>
    <n v="3"/>
    <x v="12"/>
    <n v="8"/>
    <x v="304"/>
    <n v="210000"/>
    <n v="100000"/>
    <n v="90000"/>
    <n v="820000"/>
    <n v="205000"/>
    <n v="1"/>
    <n v="8.4"/>
    <n v="51"/>
    <n v="5.3"/>
    <n v="191"/>
    <s v="Capcom"/>
    <n v="202"/>
    <x v="2"/>
    <x v="0"/>
  </r>
  <r>
    <s v="Sid Meier's Civilization Revolution"/>
    <x v="2"/>
    <n v="15"/>
    <x v="1"/>
    <x v="11"/>
    <n v="12"/>
    <x v="2"/>
    <n v="32"/>
    <x v="149"/>
    <n v="170000"/>
    <n v="0"/>
    <n v="70000"/>
    <n v="820000"/>
    <n v="205000"/>
    <n v="1"/>
    <n v="8.4"/>
    <n v="55"/>
    <n v="7.8"/>
    <n v="171"/>
    <s v="Firaxis Games"/>
    <n v="416"/>
    <x v="3"/>
    <x v="1"/>
  </r>
  <r>
    <s v="Tales of the Abyss"/>
    <x v="5"/>
    <n v="1"/>
    <x v="10"/>
    <x v="9"/>
    <n v="8"/>
    <x v="15"/>
    <n v="25"/>
    <x v="254"/>
    <n v="190000"/>
    <n v="140000"/>
    <n v="60000"/>
    <n v="820000"/>
    <n v="205000"/>
    <n v="1"/>
    <n v="7.5"/>
    <n v="33"/>
    <n v="7.6"/>
    <n v="197"/>
    <s v="Bandai Namco Games"/>
    <n v="114"/>
    <x v="2"/>
    <x v="1"/>
  </r>
  <r>
    <s v="Dragon Age II"/>
    <x v="3"/>
    <n v="9"/>
    <x v="10"/>
    <x v="4"/>
    <n v="1"/>
    <x v="7"/>
    <n v="15"/>
    <x v="332"/>
    <n v="260000"/>
    <n v="50000"/>
    <n v="110000"/>
    <n v="820000"/>
    <n v="205000"/>
    <n v="1"/>
    <n v="8.1999999999999993"/>
    <n v="52"/>
    <n v="4.3"/>
    <n v="1197"/>
    <s v="BioWare"/>
    <n v="145"/>
    <x v="1"/>
    <x v="1"/>
  </r>
  <r>
    <s v="Call of War: Modern Warfare 3"/>
    <x v="0"/>
    <n v="13"/>
    <x v="10"/>
    <x v="6"/>
    <n v="9"/>
    <x v="4"/>
    <n v="4"/>
    <x v="224"/>
    <n v="200000"/>
    <n v="0"/>
    <n v="80000"/>
    <n v="830000"/>
    <n v="207500"/>
    <n v="1"/>
    <n v="7"/>
    <n v="16"/>
    <n v="1.8"/>
    <n v="442"/>
    <s v="Treyarch, Sledgehammer Games"/>
    <n v="1187"/>
    <x v="1"/>
    <x v="1"/>
  </r>
  <r>
    <s v="God of War Saga"/>
    <x v="3"/>
    <n v="9"/>
    <x v="11"/>
    <x v="4"/>
    <n v="1"/>
    <x v="3"/>
    <n v="30"/>
    <x v="289"/>
    <n v="0"/>
    <n v="0"/>
    <n v="100000"/>
    <n v="830000"/>
    <n v="207500"/>
    <n v="1"/>
    <m/>
    <m/>
    <n v="8.3000000000000007"/>
    <n v="52"/>
    <s v="Ready at Dawn, SCE Santa Monica"/>
    <n v="928"/>
    <x v="1"/>
    <x v="1"/>
  </r>
  <r>
    <s v="James Bond 007: Nightfire"/>
    <x v="7"/>
    <n v="16"/>
    <x v="8"/>
    <x v="6"/>
    <n v="9"/>
    <x v="7"/>
    <n v="15"/>
    <x v="149"/>
    <n v="220000"/>
    <n v="0"/>
    <n v="30000"/>
    <n v="830000"/>
    <n v="207500"/>
    <n v="1"/>
    <n v="7.8"/>
    <n v="30"/>
    <n v="7.8"/>
    <n v="25"/>
    <s v="Eurocom Entertainment Software"/>
    <n v="394"/>
    <x v="2"/>
    <x v="1"/>
  </r>
  <r>
    <s v="Tony Hawk's Pro Skater 3"/>
    <x v="11"/>
    <n v="5"/>
    <x v="9"/>
    <x v="0"/>
    <n v="11"/>
    <x v="4"/>
    <n v="4"/>
    <x v="260"/>
    <n v="170000"/>
    <n v="0"/>
    <n v="20000"/>
    <n v="830000"/>
    <n v="207500"/>
    <n v="1"/>
    <n v="9.1"/>
    <n v="27"/>
    <n v="9"/>
    <n v="27"/>
    <s v="Neversoft Entertainment"/>
    <n v="793"/>
    <x v="2"/>
    <x v="1"/>
  </r>
  <r>
    <s v="Marvel: Ultimate Alliance"/>
    <x v="4"/>
    <n v="8"/>
    <x v="0"/>
    <x v="9"/>
    <n v="8"/>
    <x v="4"/>
    <n v="4"/>
    <x v="255"/>
    <n v="30000"/>
    <n v="0"/>
    <n v="110000"/>
    <n v="830000"/>
    <n v="207500"/>
    <n v="1"/>
    <n v="8.1"/>
    <n v="29"/>
    <n v="8.1999999999999993"/>
    <n v="33"/>
    <s v="Raven Software"/>
    <n v="923"/>
    <x v="2"/>
    <x v="1"/>
  </r>
  <r>
    <s v="DJ Hero 2"/>
    <x v="2"/>
    <n v="15"/>
    <x v="5"/>
    <x v="3"/>
    <n v="4"/>
    <x v="4"/>
    <n v="4"/>
    <x v="260"/>
    <n v="120000"/>
    <n v="0"/>
    <n v="60000"/>
    <n v="820000"/>
    <n v="205000"/>
    <n v="1"/>
    <n v="8.6"/>
    <n v="66"/>
    <n v="7.9"/>
    <n v="23"/>
    <s v="FreeStyleGames"/>
    <n v="430"/>
    <x v="2"/>
    <x v="1"/>
  </r>
  <r>
    <s v="Harvest Moon: Tree of Tranquility"/>
    <x v="0"/>
    <n v="13"/>
    <x v="4"/>
    <x v="8"/>
    <n v="10"/>
    <x v="27"/>
    <n v="28"/>
    <x v="319"/>
    <n v="30000"/>
    <n v="60000"/>
    <n v="50000"/>
    <n v="810000"/>
    <n v="202500"/>
    <n v="1"/>
    <n v="6.5"/>
    <n v="18"/>
    <n v="8.1999999999999993"/>
    <n v="28"/>
    <s v="Marvelous Entertainment"/>
    <n v="706"/>
    <x v="0"/>
    <x v="1"/>
  </r>
  <r>
    <s v="Tony Hawk's Underground 2 Remix"/>
    <x v="9"/>
    <n v="11"/>
    <x v="3"/>
    <x v="0"/>
    <n v="11"/>
    <x v="4"/>
    <n v="4"/>
    <x v="206"/>
    <n v="210000"/>
    <n v="0"/>
    <n v="150000"/>
    <n v="820000"/>
    <n v="205000"/>
    <n v="1"/>
    <n v="8.3000000000000007"/>
    <n v="49"/>
    <n v="8"/>
    <n v="34"/>
    <s v="Shaba Games"/>
    <n v="1025"/>
    <x v="2"/>
    <x v="1"/>
  </r>
  <r>
    <s v="Need for Speed: Hot Pursuit 2"/>
    <x v="7"/>
    <n v="16"/>
    <x v="8"/>
    <x v="1"/>
    <n v="7"/>
    <x v="7"/>
    <n v="15"/>
    <x v="176"/>
    <n v="110000"/>
    <n v="0"/>
    <n v="30000"/>
    <n v="820000"/>
    <n v="205000"/>
    <n v="1"/>
    <n v="7.5"/>
    <n v="18"/>
    <n v="6.4"/>
    <n v="15"/>
    <s v="EA Seattle"/>
    <n v="355"/>
    <x v="0"/>
    <x v="1"/>
  </r>
  <r>
    <s v="Karaoke Revolution Glee"/>
    <x v="0"/>
    <n v="13"/>
    <x v="5"/>
    <x v="3"/>
    <n v="4"/>
    <x v="9"/>
    <n v="19"/>
    <x v="229"/>
    <n v="240000"/>
    <n v="0"/>
    <n v="70000"/>
    <n v="820000"/>
    <n v="205000"/>
    <n v="1"/>
    <m/>
    <m/>
    <m/>
    <m/>
    <s v="Konami"/>
    <n v="646"/>
    <x v="2"/>
    <x v="1"/>
  </r>
  <r>
    <s v="Amped: Freestyle Snowboarding"/>
    <x v="7"/>
    <n v="16"/>
    <x v="9"/>
    <x v="0"/>
    <n v="11"/>
    <x v="1"/>
    <n v="23"/>
    <x v="255"/>
    <n v="110000"/>
    <n v="0"/>
    <n v="20000"/>
    <n v="820000"/>
    <n v="205000"/>
    <n v="1"/>
    <n v="7.8"/>
    <n v="30"/>
    <n v="9"/>
    <n v="20"/>
    <s v="Indie Built"/>
    <n v="568"/>
    <x v="0"/>
    <x v="1"/>
  </r>
  <r>
    <s v="The Price is Right"/>
    <x v="0"/>
    <n v="13"/>
    <x v="1"/>
    <x v="3"/>
    <n v="4"/>
    <x v="5"/>
    <n v="35"/>
    <x v="299"/>
    <n v="0"/>
    <n v="0"/>
    <n v="60000"/>
    <n v="820000"/>
    <n v="205000"/>
    <n v="1"/>
    <m/>
    <m/>
    <n v="4.3"/>
    <n v="9"/>
    <s v="Ludia Inc."/>
    <n v="688"/>
    <x v="0"/>
    <x v="1"/>
  </r>
  <r>
    <s v="Stranglehold"/>
    <x v="2"/>
    <n v="15"/>
    <x v="4"/>
    <x v="6"/>
    <n v="9"/>
    <x v="22"/>
    <n v="24"/>
    <x v="332"/>
    <n v="330000"/>
    <n v="10000"/>
    <n v="90000"/>
    <n v="830000"/>
    <n v="207500"/>
    <n v="1"/>
    <n v="7.7"/>
    <n v="59"/>
    <n v="7.6"/>
    <n v="91"/>
    <s v="Midway"/>
    <n v="735"/>
    <x v="1"/>
    <x v="1"/>
  </r>
  <r>
    <s v="Rocket Power: Beach Bandits"/>
    <x v="4"/>
    <n v="8"/>
    <x v="8"/>
    <x v="2"/>
    <n v="5"/>
    <x v="19"/>
    <n v="34"/>
    <x v="332"/>
    <n v="310000"/>
    <n v="0"/>
    <n v="100000"/>
    <n v="810000"/>
    <n v="202500"/>
    <n v="1"/>
    <m/>
    <m/>
    <n v="6.6"/>
    <n v="13"/>
    <s v="Evolution Games"/>
    <n v="398"/>
    <x v="0"/>
    <x v="1"/>
  </r>
  <r>
    <s v="Shin Megami Tensei: Persona 4"/>
    <x v="4"/>
    <n v="8"/>
    <x v="1"/>
    <x v="9"/>
    <n v="8"/>
    <x v="31"/>
    <n v="6"/>
    <x v="281"/>
    <n v="40000"/>
    <n v="360000"/>
    <n v="80000"/>
    <n v="820000"/>
    <n v="205000"/>
    <n v="1"/>
    <n v="9"/>
    <n v="47"/>
    <n v="8.9"/>
    <n v="634"/>
    <s v="Atlus Co."/>
    <n v="98"/>
    <x v="1"/>
    <x v="1"/>
  </r>
  <r>
    <s v="Devil May Cry HD Collection"/>
    <x v="3"/>
    <n v="9"/>
    <x v="11"/>
    <x v="4"/>
    <n v="1"/>
    <x v="12"/>
    <n v="8"/>
    <x v="304"/>
    <n v="190000"/>
    <n v="110000"/>
    <n v="90000"/>
    <n v="810000"/>
    <n v="202500"/>
    <n v="1"/>
    <n v="7.4"/>
    <n v="27"/>
    <n v="8.8000000000000007"/>
    <n v="158"/>
    <s v="Capcom, Pipeworks Software, Inc."/>
    <n v="205"/>
    <x v="1"/>
    <x v="1"/>
  </r>
  <r>
    <s v="Ready 2 Rumble Boxing: Round 2"/>
    <x v="4"/>
    <n v="8"/>
    <x v="16"/>
    <x v="7"/>
    <n v="3"/>
    <x v="22"/>
    <n v="24"/>
    <x v="332"/>
    <n v="310000"/>
    <n v="0"/>
    <n v="100000"/>
    <n v="810000"/>
    <n v="202500"/>
    <n v="1"/>
    <n v="7.5"/>
    <n v="20"/>
    <m/>
    <m/>
    <s v="Midway"/>
    <n v="735"/>
    <x v="2"/>
    <x v="1"/>
  </r>
  <r>
    <s v="Dance Central 3"/>
    <x v="2"/>
    <n v="15"/>
    <x v="11"/>
    <x v="3"/>
    <n v="4"/>
    <x v="1"/>
    <n v="23"/>
    <x v="314"/>
    <n v="180000"/>
    <n v="0"/>
    <n v="60000"/>
    <n v="810000"/>
    <n v="202500"/>
    <n v="1"/>
    <n v="8.6"/>
    <n v="43"/>
    <n v="8"/>
    <n v="45"/>
    <s v="Harmonix Music Systems"/>
    <n v="512"/>
    <x v="2"/>
    <x v="1"/>
  </r>
  <r>
    <s v="Imagine: Rock Star"/>
    <x v="1"/>
    <n v="3"/>
    <x v="1"/>
    <x v="8"/>
    <n v="10"/>
    <x v="5"/>
    <n v="35"/>
    <x v="332"/>
    <n v="330000"/>
    <n v="0"/>
    <n v="90000"/>
    <n v="820000"/>
    <n v="205000"/>
    <n v="1"/>
    <m/>
    <m/>
    <m/>
    <m/>
    <s v="Gevo Entertainment"/>
    <n v="478"/>
    <x v="0"/>
    <x v="1"/>
  </r>
  <r>
    <s v="Tales of Destiny II"/>
    <x v="14"/>
    <n v="7"/>
    <x v="16"/>
    <x v="9"/>
    <n v="8"/>
    <x v="15"/>
    <n v="25"/>
    <x v="339"/>
    <n v="40000"/>
    <n v="660000"/>
    <n v="50000"/>
    <n v="810000"/>
    <n v="202500"/>
    <n v="1"/>
    <n v="7.8"/>
    <n v="9"/>
    <n v="8.6999999999999993"/>
    <n v="31"/>
    <s v="Namco"/>
    <n v="767"/>
    <x v="2"/>
    <x v="1"/>
  </r>
  <r>
    <s v="NASCAR 2001"/>
    <x v="14"/>
    <n v="7"/>
    <x v="16"/>
    <x v="1"/>
    <n v="7"/>
    <x v="7"/>
    <n v="15"/>
    <x v="307"/>
    <n v="310000"/>
    <n v="0"/>
    <n v="50000"/>
    <n v="810000"/>
    <n v="202500"/>
    <n v="1"/>
    <n v="7.3"/>
    <n v="8"/>
    <n v="6.1"/>
    <n v="9"/>
    <s v="Black Box"/>
    <n v="150"/>
    <x v="0"/>
    <x v="1"/>
  </r>
  <r>
    <s v="The Legend of Zelda: Four Swords Adventures"/>
    <x v="11"/>
    <n v="5"/>
    <x v="7"/>
    <x v="4"/>
    <n v="1"/>
    <x v="0"/>
    <n v="26"/>
    <x v="94"/>
    <n v="160000"/>
    <n v="0"/>
    <n v="20000"/>
    <n v="810000"/>
    <n v="202500"/>
    <n v="1"/>
    <n v="8.6"/>
    <n v="55"/>
    <n v="7.2"/>
    <n v="74"/>
    <s v="Ninti"/>
    <n v="808"/>
    <x v="0"/>
    <x v="0"/>
  </r>
  <r>
    <s v="MediEvil: Resurrection"/>
    <x v="9"/>
    <n v="11"/>
    <x v="3"/>
    <x v="10"/>
    <n v="2"/>
    <x v="3"/>
    <n v="30"/>
    <x v="337"/>
    <n v="410000"/>
    <n v="0"/>
    <n v="220000"/>
    <n v="820000"/>
    <n v="205000"/>
    <n v="1"/>
    <n v="6.6"/>
    <n v="43"/>
    <n v="8.6999999999999993"/>
    <n v="52"/>
    <s v="SCEE"/>
    <n v="1000"/>
    <x v="2"/>
    <x v="1"/>
  </r>
  <r>
    <s v="Patapon"/>
    <x v="9"/>
    <n v="11"/>
    <x v="4"/>
    <x v="3"/>
    <n v="4"/>
    <x v="3"/>
    <n v="30"/>
    <x v="326"/>
    <n v="250000"/>
    <n v="70000"/>
    <n v="160000"/>
    <n v="810000"/>
    <n v="202500"/>
    <n v="1"/>
    <n v="8.6"/>
    <n v="60"/>
    <n v="8.6999999999999993"/>
    <n v="102"/>
    <s v="SCE Japan Studio"/>
    <n v="988"/>
    <x v="0"/>
    <x v="1"/>
  </r>
  <r>
    <s v="Pro Evolution Soccer 2010"/>
    <x v="2"/>
    <n v="15"/>
    <x v="2"/>
    <x v="0"/>
    <n v="11"/>
    <x v="9"/>
    <n v="19"/>
    <x v="162"/>
    <n v="580000"/>
    <n v="30000"/>
    <n v="80000"/>
    <n v="810000"/>
    <n v="202500"/>
    <n v="1"/>
    <n v="7.8"/>
    <n v="34"/>
    <n v="7.6"/>
    <n v="29"/>
    <s v="Konami"/>
    <n v="646"/>
    <x v="0"/>
    <x v="1"/>
  </r>
  <r>
    <s v="Tom Clancy's Rainbow Six 3"/>
    <x v="4"/>
    <n v="8"/>
    <x v="7"/>
    <x v="6"/>
    <n v="9"/>
    <x v="5"/>
    <n v="35"/>
    <x v="332"/>
    <n v="310000"/>
    <n v="0"/>
    <n v="100000"/>
    <n v="810000"/>
    <n v="202500"/>
    <n v="1"/>
    <n v="7"/>
    <n v="34"/>
    <n v="8.1999999999999993"/>
    <n v="17"/>
    <s v="Ubisoft Shanghai"/>
    <n v="1218"/>
    <x v="1"/>
    <x v="1"/>
  </r>
  <r>
    <s v="Madden NFL 25"/>
    <x v="13"/>
    <n v="17"/>
    <x v="6"/>
    <x v="0"/>
    <n v="11"/>
    <x v="7"/>
    <n v="15"/>
    <x v="319"/>
    <n v="50000"/>
    <n v="0"/>
    <n v="80000"/>
    <n v="800000"/>
    <n v="200000"/>
    <n v="1"/>
    <n v="7.3"/>
    <n v="18"/>
    <n v="5.9"/>
    <n v="111"/>
    <s v="EA Sports"/>
    <n v="356"/>
    <x v="0"/>
    <x v="1"/>
  </r>
  <r>
    <s v="NCAA Football 10"/>
    <x v="3"/>
    <n v="9"/>
    <x v="2"/>
    <x v="0"/>
    <n v="11"/>
    <x v="7"/>
    <n v="15"/>
    <x v="291"/>
    <n v="0"/>
    <n v="0"/>
    <n v="60000"/>
    <n v="810000"/>
    <n v="202500"/>
    <n v="1"/>
    <n v="8"/>
    <n v="20"/>
    <n v="6.9"/>
    <n v="14"/>
    <s v="EA Tiburon"/>
    <n v="360"/>
    <x v="0"/>
    <x v="1"/>
  </r>
  <r>
    <s v="Guitar Hero: Warriors of Rock"/>
    <x v="3"/>
    <n v="9"/>
    <x v="5"/>
    <x v="3"/>
    <n v="4"/>
    <x v="4"/>
    <n v="4"/>
    <x v="326"/>
    <n v="340000"/>
    <n v="0"/>
    <n v="130000"/>
    <n v="800000"/>
    <n v="200000"/>
    <n v="1"/>
    <n v="7.4"/>
    <n v="46"/>
    <n v="7.1"/>
    <n v="30"/>
    <s v="Neversoft Entertainment"/>
    <n v="793"/>
    <x v="2"/>
    <x v="1"/>
  </r>
  <r>
    <s v="Battle of Giants: Dinosaurs"/>
    <x v="1"/>
    <n v="3"/>
    <x v="1"/>
    <x v="11"/>
    <n v="12"/>
    <x v="5"/>
    <n v="35"/>
    <x v="259"/>
    <n v="350000"/>
    <n v="0"/>
    <n v="90000"/>
    <n v="810000"/>
    <n v="202500"/>
    <n v="1"/>
    <m/>
    <m/>
    <n v="7.2"/>
    <n v="9"/>
    <s v="Ubisoft Quebec"/>
    <n v="1213"/>
    <x v="0"/>
    <x v="1"/>
  </r>
  <r>
    <s v="Final Fantasy XI: Wings of the Goddess"/>
    <x v="4"/>
    <n v="8"/>
    <x v="4"/>
    <x v="9"/>
    <n v="8"/>
    <x v="10"/>
    <n v="31"/>
    <x v="308"/>
    <n v="270000"/>
    <n v="90000"/>
    <n v="90000"/>
    <n v="800000"/>
    <n v="200000"/>
    <n v="1"/>
    <m/>
    <m/>
    <m/>
    <m/>
    <s v="Square Enix"/>
    <n v="1075"/>
    <x v="2"/>
    <x v="0"/>
  </r>
  <r>
    <s v="The Sims 2"/>
    <x v="4"/>
    <n v="8"/>
    <x v="3"/>
    <x v="8"/>
    <n v="10"/>
    <x v="7"/>
    <n v="15"/>
    <x v="319"/>
    <n v="30000"/>
    <n v="0"/>
    <n v="110000"/>
    <n v="810000"/>
    <n v="202500"/>
    <n v="1"/>
    <n v="7.5"/>
    <n v="31"/>
    <n v="4.4000000000000004"/>
    <n v="166"/>
    <s v="Maxis"/>
    <n v="714"/>
    <x v="2"/>
    <x v="1"/>
  </r>
  <r>
    <s v="Dragon Ball: Raging Blast 2"/>
    <x v="3"/>
    <n v="9"/>
    <x v="5"/>
    <x v="7"/>
    <n v="3"/>
    <x v="15"/>
    <n v="25"/>
    <x v="304"/>
    <n v="180000"/>
    <n v="110000"/>
    <n v="90000"/>
    <n v="800000"/>
    <n v="200000"/>
    <n v="1"/>
    <n v="6"/>
    <n v="27"/>
    <n v="7.5"/>
    <n v="63"/>
    <s v="Spike"/>
    <n v="1068"/>
    <x v="2"/>
    <x v="1"/>
  </r>
  <r>
    <s v="SingStar Vol. 2"/>
    <x v="3"/>
    <n v="9"/>
    <x v="1"/>
    <x v="3"/>
    <n v="4"/>
    <x v="3"/>
    <n v="30"/>
    <x v="268"/>
    <n v="390000"/>
    <n v="0"/>
    <n v="120000"/>
    <n v="800000"/>
    <n v="200000"/>
    <n v="1"/>
    <n v="7.6"/>
    <n v="36"/>
    <m/>
    <m/>
    <s v="SCEE London Studio"/>
    <n v="1001"/>
    <x v="2"/>
    <x v="1"/>
  </r>
  <r>
    <s v="Yakuza"/>
    <x v="4"/>
    <n v="8"/>
    <x v="3"/>
    <x v="4"/>
    <n v="1"/>
    <x v="18"/>
    <n v="29"/>
    <x v="324"/>
    <n v="20000"/>
    <n v="740000"/>
    <n v="10000"/>
    <n v="800000"/>
    <n v="200000"/>
    <n v="1"/>
    <n v="7.5"/>
    <n v="58"/>
    <n v="8.1999999999999993"/>
    <n v="73"/>
    <s v="Amusement Vision"/>
    <n v="59"/>
    <x v="1"/>
    <x v="1"/>
  </r>
  <r>
    <s v="Disney's The Little Mermaid: Ariel's Undersea Adventure"/>
    <x v="1"/>
    <n v="3"/>
    <x v="0"/>
    <x v="4"/>
    <n v="1"/>
    <x v="17"/>
    <n v="13"/>
    <x v="219"/>
    <n v="30000"/>
    <n v="0"/>
    <n v="60000"/>
    <n v="810000"/>
    <n v="202500"/>
    <n v="1"/>
    <m/>
    <m/>
    <n v="7"/>
    <n v="4"/>
    <s v="Gorilla Systems"/>
    <n v="489"/>
    <x v="0"/>
    <x v="1"/>
  </r>
  <r>
    <s v="Star Wars Rogue Squadron III: Rebel Strike"/>
    <x v="11"/>
    <n v="5"/>
    <x v="15"/>
    <x v="8"/>
    <n v="10"/>
    <x v="11"/>
    <n v="20"/>
    <x v="258"/>
    <n v="160000"/>
    <n v="0"/>
    <n v="20000"/>
    <n v="800000"/>
    <n v="200000"/>
    <n v="1"/>
    <n v="7.5"/>
    <n v="36"/>
    <n v="7.6"/>
    <n v="50"/>
    <s v="Factor 5"/>
    <n v="404"/>
    <x v="2"/>
    <x v="1"/>
  </r>
  <r>
    <s v="Hitman: Contracts"/>
    <x v="4"/>
    <n v="8"/>
    <x v="7"/>
    <x v="6"/>
    <n v="9"/>
    <x v="16"/>
    <n v="14"/>
    <x v="305"/>
    <n v="310000"/>
    <n v="0"/>
    <n v="100000"/>
    <n v="800000"/>
    <n v="200000"/>
    <n v="1"/>
    <n v="8"/>
    <n v="39"/>
    <n v="8.3000000000000007"/>
    <n v="43"/>
    <s v="Io Interactive"/>
    <n v="589"/>
    <x v="1"/>
    <x v="1"/>
  </r>
  <r>
    <s v="DiRT 2"/>
    <x v="2"/>
    <n v="15"/>
    <x v="2"/>
    <x v="1"/>
    <n v="7"/>
    <x v="28"/>
    <n v="9"/>
    <x v="336"/>
    <n v="390000"/>
    <n v="0"/>
    <n v="90000"/>
    <n v="800000"/>
    <n v="200000"/>
    <n v="1"/>
    <n v="8.6999999999999993"/>
    <n v="65"/>
    <n v="8.1999999999999993"/>
    <n v="110"/>
    <s v="Codemasters"/>
    <n v="235"/>
    <x v="2"/>
    <x v="0"/>
  </r>
  <r>
    <s v="Prince of Persia: Warrior Within"/>
    <x v="7"/>
    <n v="16"/>
    <x v="7"/>
    <x v="4"/>
    <n v="1"/>
    <x v="5"/>
    <n v="35"/>
    <x v="257"/>
    <n v="280000"/>
    <n v="0"/>
    <n v="40000"/>
    <n v="800000"/>
    <n v="200000"/>
    <n v="1"/>
    <n v="8.3000000000000007"/>
    <n v="55"/>
    <n v="7.5"/>
    <n v="35"/>
    <s v="Ubisoft Montreal"/>
    <n v="1207"/>
    <x v="1"/>
    <x v="1"/>
  </r>
  <r>
    <s v="Pro Evolution Soccer 2010"/>
    <x v="9"/>
    <n v="11"/>
    <x v="2"/>
    <x v="0"/>
    <n v="11"/>
    <x v="9"/>
    <n v="19"/>
    <x v="323"/>
    <n v="330000"/>
    <n v="200000"/>
    <n v="180000"/>
    <n v="800000"/>
    <n v="200000"/>
    <n v="1"/>
    <n v="7.2"/>
    <n v="9"/>
    <n v="4.5999999999999996"/>
    <n v="5"/>
    <s v="Konami"/>
    <n v="646"/>
    <x v="0"/>
    <x v="1"/>
  </r>
  <r>
    <s v="Guitar Hero: Metallica"/>
    <x v="2"/>
    <n v="15"/>
    <x v="2"/>
    <x v="3"/>
    <n v="4"/>
    <x v="4"/>
    <n v="4"/>
    <x v="284"/>
    <n v="200000"/>
    <n v="0"/>
    <n v="70000"/>
    <n v="790000"/>
    <n v="197500"/>
    <n v="1"/>
    <n v="8.4"/>
    <n v="62"/>
    <n v="8.1"/>
    <n v="79"/>
    <s v="Neversoft Entertainment"/>
    <n v="793"/>
    <x v="2"/>
    <x v="1"/>
  </r>
  <r>
    <s v="Final Fantasy X / X-2 HD Remaster"/>
    <x v="15"/>
    <n v="12"/>
    <x v="6"/>
    <x v="9"/>
    <n v="8"/>
    <x v="10"/>
    <n v="31"/>
    <x v="179"/>
    <n v="240000"/>
    <n v="280000"/>
    <n v="120000"/>
    <n v="800000"/>
    <n v="200000"/>
    <n v="1"/>
    <n v="8.6"/>
    <n v="14"/>
    <n v="8.5"/>
    <n v="223"/>
    <s v="Virtuos"/>
    <n v="1256"/>
    <x v="2"/>
    <x v="1"/>
  </r>
  <r>
    <s v="Need for Speed: Hot Pursuit 2"/>
    <x v="11"/>
    <n v="5"/>
    <x v="8"/>
    <x v="1"/>
    <n v="7"/>
    <x v="7"/>
    <n v="15"/>
    <x v="176"/>
    <n v="90000"/>
    <n v="0"/>
    <n v="20000"/>
    <n v="790000"/>
    <n v="197500"/>
    <n v="1"/>
    <n v="6.8"/>
    <n v="16"/>
    <n v="8.3000000000000007"/>
    <n v="15"/>
    <s v="EA Seattle"/>
    <n v="355"/>
    <x v="0"/>
    <x v="1"/>
  </r>
  <r>
    <s v="Hasbro Family Game Night 3"/>
    <x v="0"/>
    <n v="13"/>
    <x v="5"/>
    <x v="3"/>
    <n v="4"/>
    <x v="7"/>
    <n v="15"/>
    <x v="206"/>
    <n v="270000"/>
    <n v="0"/>
    <n v="70000"/>
    <n v="800000"/>
    <n v="200000"/>
    <n v="1"/>
    <m/>
    <m/>
    <m/>
    <m/>
    <s v="Electronic Arts"/>
    <n v="378"/>
    <x v="0"/>
    <x v="0"/>
  </r>
  <r>
    <s v="Rayman Raving Rabbids 2"/>
    <x v="1"/>
    <n v="3"/>
    <x v="4"/>
    <x v="3"/>
    <n v="4"/>
    <x v="5"/>
    <n v="35"/>
    <x v="289"/>
    <n v="10000"/>
    <n v="0"/>
    <n v="60000"/>
    <n v="800000"/>
    <n v="200000"/>
    <n v="1"/>
    <n v="5.7"/>
    <n v="8"/>
    <n v="7"/>
    <n v="15"/>
    <s v="Ubisoft Paris"/>
    <n v="1210"/>
    <x v="3"/>
    <x v="1"/>
  </r>
  <r>
    <s v="The Sims 2: Pets"/>
    <x v="9"/>
    <n v="11"/>
    <x v="0"/>
    <x v="8"/>
    <n v="10"/>
    <x v="7"/>
    <n v="15"/>
    <x v="337"/>
    <n v="380000"/>
    <n v="0"/>
    <n v="220000"/>
    <n v="790000"/>
    <n v="197500"/>
    <n v="1"/>
    <n v="5.7"/>
    <n v="9"/>
    <n v="7.3"/>
    <n v="10"/>
    <s v="Maxis"/>
    <n v="714"/>
    <x v="2"/>
    <x v="1"/>
  </r>
  <r>
    <s v="Dragon Ball Z: Budokai Tenkaichi 2"/>
    <x v="4"/>
    <n v="8"/>
    <x v="0"/>
    <x v="7"/>
    <n v="3"/>
    <x v="14"/>
    <n v="5"/>
    <x v="57"/>
    <n v="20000"/>
    <n v="0"/>
    <n v="110000"/>
    <n v="790000"/>
    <n v="197500"/>
    <n v="1"/>
    <n v="7.3"/>
    <n v="31"/>
    <n v="8.6"/>
    <n v="61"/>
    <s v="Spike"/>
    <n v="1068"/>
    <x v="2"/>
    <x v="1"/>
  </r>
  <r>
    <s v="Guitar Hero: Aerosmith"/>
    <x v="4"/>
    <n v="8"/>
    <x v="1"/>
    <x v="3"/>
    <n v="4"/>
    <x v="4"/>
    <n v="4"/>
    <x v="118"/>
    <n v="0"/>
    <n v="0"/>
    <n v="180000"/>
    <n v="790000"/>
    <n v="197500"/>
    <n v="1"/>
    <n v="7.1"/>
    <n v="11"/>
    <n v="6.3"/>
    <n v="15"/>
    <s v="BudCat"/>
    <n v="186"/>
    <x v="2"/>
    <x v="1"/>
  </r>
  <r>
    <s v="Star Wars The Clone Wars: Republic Heroes"/>
    <x v="0"/>
    <n v="13"/>
    <x v="2"/>
    <x v="4"/>
    <n v="1"/>
    <x v="11"/>
    <n v="20"/>
    <x v="254"/>
    <n v="290000"/>
    <n v="0"/>
    <n v="70000"/>
    <n v="790000"/>
    <n v="197500"/>
    <n v="1"/>
    <n v="4.8"/>
    <n v="10"/>
    <n v="6.4"/>
    <n v="5"/>
    <s v="Krome Studios"/>
    <n v="652"/>
    <x v="2"/>
    <x v="1"/>
  </r>
  <r>
    <s v="pro evolution soccer 2011"/>
    <x v="9"/>
    <n v="11"/>
    <x v="5"/>
    <x v="0"/>
    <n v="11"/>
    <x v="9"/>
    <n v="19"/>
    <x v="192"/>
    <n v="300000"/>
    <n v="290000"/>
    <n v="160000"/>
    <n v="800000"/>
    <n v="200000"/>
    <n v="1"/>
    <n v="7.4"/>
    <n v="10"/>
    <n v="5.8"/>
    <n v="5"/>
    <s v="Konami"/>
    <n v="646"/>
    <x v="0"/>
    <x v="1"/>
  </r>
  <r>
    <s v="Harvest Moon: A Wonderful Life"/>
    <x v="11"/>
    <n v="5"/>
    <x v="15"/>
    <x v="9"/>
    <n v="8"/>
    <x v="5"/>
    <n v="35"/>
    <x v="118"/>
    <n v="160000"/>
    <n v="0"/>
    <n v="20000"/>
    <n v="790000"/>
    <n v="197500"/>
    <n v="1"/>
    <n v="7.9"/>
    <n v="28"/>
    <n v="8.9"/>
    <n v="148"/>
    <s v="Marvelous"/>
    <n v="704"/>
    <x v="0"/>
    <x v="1"/>
  </r>
  <r>
    <s v="All Star Cheer Squad"/>
    <x v="0"/>
    <n v="13"/>
    <x v="1"/>
    <x v="0"/>
    <n v="11"/>
    <x v="19"/>
    <n v="34"/>
    <x v="254"/>
    <n v="290000"/>
    <n v="0"/>
    <n v="80000"/>
    <n v="800000"/>
    <n v="200000"/>
    <n v="1"/>
    <m/>
    <m/>
    <n v="5.2"/>
    <n v="10"/>
    <s v="Gorilla Games"/>
    <n v="488"/>
    <x v="0"/>
    <x v="1"/>
  </r>
  <r>
    <s v="DmC: Devil May Cry"/>
    <x v="3"/>
    <n v="9"/>
    <x v="6"/>
    <x v="4"/>
    <n v="1"/>
    <x v="12"/>
    <n v="8"/>
    <x v="325"/>
    <n v="260000"/>
    <n v="190000"/>
    <n v="100000"/>
    <n v="790000"/>
    <n v="197500"/>
    <n v="1"/>
    <n v="8.5"/>
    <n v="40"/>
    <n v="5.3"/>
    <n v="1471"/>
    <s v="Ninja Theory"/>
    <n v="807"/>
    <x v="1"/>
    <x v="1"/>
  </r>
  <r>
    <s v="Motocross Mania"/>
    <x v="14"/>
    <n v="7"/>
    <x v="9"/>
    <x v="1"/>
    <n v="7"/>
    <x v="2"/>
    <n v="32"/>
    <x v="321"/>
    <n v="300000"/>
    <n v="0"/>
    <n v="50000"/>
    <n v="790000"/>
    <n v="197500"/>
    <n v="1"/>
    <n v="3.4"/>
    <n v="6"/>
    <n v="5.3"/>
    <n v="6"/>
    <s v="Deibus Studios"/>
    <n v="294"/>
    <x v="0"/>
    <x v="1"/>
  </r>
  <r>
    <s v="EA Sports Active NFL Training Camp"/>
    <x v="0"/>
    <n v="13"/>
    <x v="5"/>
    <x v="0"/>
    <n v="11"/>
    <x v="7"/>
    <n v="15"/>
    <x v="291"/>
    <n v="0"/>
    <n v="0"/>
    <n v="50000"/>
    <n v="800000"/>
    <n v="200000"/>
    <n v="1"/>
    <m/>
    <m/>
    <m/>
    <m/>
    <s v="EA Sports"/>
    <n v="356"/>
    <x v="0"/>
    <x v="1"/>
  </r>
  <r>
    <s v="Darksiders II"/>
    <x v="2"/>
    <n v="15"/>
    <x v="11"/>
    <x v="4"/>
    <n v="1"/>
    <x v="19"/>
    <n v="34"/>
    <x v="307"/>
    <n v="270000"/>
    <n v="0"/>
    <n v="70000"/>
    <n v="790000"/>
    <n v="197500"/>
    <n v="1"/>
    <n v="8.3000000000000007"/>
    <n v="63"/>
    <n v="8"/>
    <n v="456"/>
    <s v="Vigil Games"/>
    <n v="1251"/>
    <x v="1"/>
    <x v="1"/>
  </r>
  <r>
    <s v="Need for Speed Rivals"/>
    <x v="2"/>
    <n v="15"/>
    <x v="6"/>
    <x v="1"/>
    <n v="7"/>
    <x v="7"/>
    <n v="15"/>
    <x v="259"/>
    <n v="350000"/>
    <n v="10000"/>
    <n v="70000"/>
    <n v="800000"/>
    <n v="200000"/>
    <n v="1"/>
    <n v="7.6"/>
    <n v="12"/>
    <n v="5.4"/>
    <n v="107"/>
    <s v="Ghost Games"/>
    <n v="479"/>
    <x v="3"/>
    <x v="1"/>
  </r>
  <r>
    <s v="[Prototype 2]"/>
    <x v="2"/>
    <n v="15"/>
    <x v="11"/>
    <x v="4"/>
    <n v="1"/>
    <x v="4"/>
    <n v="4"/>
    <x v="257"/>
    <n v="240000"/>
    <n v="0"/>
    <n v="70000"/>
    <n v="790000"/>
    <n v="197500"/>
    <n v="1"/>
    <n v="7.4"/>
    <n v="69"/>
    <n v="7"/>
    <n v="173"/>
    <s v="Radical Entertainment"/>
    <n v="915"/>
    <x v="1"/>
    <x v="1"/>
  </r>
  <r>
    <s v="Dance Dance Revolution SuperNOVA 2"/>
    <x v="4"/>
    <n v="8"/>
    <x v="4"/>
    <x v="8"/>
    <n v="10"/>
    <x v="9"/>
    <n v="19"/>
    <x v="260"/>
    <n v="30000"/>
    <n v="20000"/>
    <n v="100000"/>
    <n v="790000"/>
    <n v="197500"/>
    <n v="1"/>
    <n v="7"/>
    <n v="10"/>
    <m/>
    <m/>
    <s v="Konami"/>
    <n v="646"/>
    <x v="3"/>
    <x v="1"/>
  </r>
  <r>
    <s v="Armored Core 2"/>
    <x v="4"/>
    <n v="8"/>
    <x v="16"/>
    <x v="8"/>
    <n v="10"/>
    <x v="5"/>
    <n v="35"/>
    <x v="253"/>
    <n v="220000"/>
    <n v="230000"/>
    <n v="70000"/>
    <n v="800000"/>
    <n v="200000"/>
    <n v="1"/>
    <n v="7.8"/>
    <n v="23"/>
    <n v="8.4"/>
    <n v="19"/>
    <s v="From Software"/>
    <n v="434"/>
    <x v="2"/>
    <x v="1"/>
  </r>
  <r>
    <s v="The Godfather II"/>
    <x v="2"/>
    <n v="15"/>
    <x v="2"/>
    <x v="4"/>
    <n v="1"/>
    <x v="7"/>
    <n v="15"/>
    <x v="102"/>
    <n v="230000"/>
    <n v="10000"/>
    <n v="80000"/>
    <n v="790000"/>
    <n v="197500"/>
    <n v="1"/>
    <n v="6.5"/>
    <n v="72"/>
    <n v="6.9"/>
    <n v="60"/>
    <s v="EA Redwood Shores"/>
    <n v="352"/>
    <x v="1"/>
    <x v="1"/>
  </r>
  <r>
    <s v="Dragon's Dogma"/>
    <x v="2"/>
    <n v="15"/>
    <x v="11"/>
    <x v="9"/>
    <n v="8"/>
    <x v="12"/>
    <n v="8"/>
    <x v="304"/>
    <n v="230000"/>
    <n v="70000"/>
    <n v="60000"/>
    <n v="780000"/>
    <n v="195000"/>
    <n v="1"/>
    <n v="7.5"/>
    <n v="59"/>
    <n v="7.8"/>
    <n v="320"/>
    <s v="Capcom"/>
    <n v="202"/>
    <x v="1"/>
    <x v="0"/>
  </r>
  <r>
    <s v="Pro Evolution Soccer 2016"/>
    <x v="6"/>
    <n v="10"/>
    <x v="13"/>
    <x v="0"/>
    <n v="11"/>
    <x v="9"/>
    <n v="19"/>
    <x v="333"/>
    <n v="420000"/>
    <n v="130000"/>
    <n v="100000"/>
    <n v="780000"/>
    <n v="195000"/>
    <n v="1"/>
    <n v="8.6999999999999993"/>
    <n v="54"/>
    <n v="7.1"/>
    <n v="680"/>
    <s v="Konami"/>
    <n v="646"/>
    <x v="0"/>
    <x v="1"/>
  </r>
  <r>
    <s v="Rare Replay"/>
    <x v="13"/>
    <n v="17"/>
    <x v="13"/>
    <x v="3"/>
    <n v="4"/>
    <x v="1"/>
    <n v="23"/>
    <x v="296"/>
    <n v="220000"/>
    <n v="10000"/>
    <n v="70000"/>
    <n v="790000"/>
    <n v="197500"/>
    <n v="1"/>
    <n v="8.4"/>
    <n v="75"/>
    <n v="7.7"/>
    <n v="325"/>
    <s v="Rare Ltd."/>
    <n v="919"/>
    <x v="1"/>
    <x v="1"/>
  </r>
  <r>
    <s v="Band Hero"/>
    <x v="2"/>
    <n v="15"/>
    <x v="2"/>
    <x v="3"/>
    <n v="4"/>
    <x v="4"/>
    <n v="4"/>
    <x v="229"/>
    <n v="210000"/>
    <n v="0"/>
    <n v="70000"/>
    <n v="790000"/>
    <n v="197500"/>
    <n v="1"/>
    <n v="7.6"/>
    <n v="52"/>
    <n v="5"/>
    <n v="30"/>
    <s v="Neversoft Entertainment"/>
    <n v="793"/>
    <x v="3"/>
    <x v="1"/>
  </r>
  <r>
    <s v="NCAA Football 08"/>
    <x v="4"/>
    <n v="8"/>
    <x v="4"/>
    <x v="0"/>
    <n v="11"/>
    <x v="7"/>
    <n v="15"/>
    <x v="111"/>
    <n v="30000"/>
    <n v="0"/>
    <n v="110000"/>
    <n v="790000"/>
    <n v="197500"/>
    <n v="1"/>
    <n v="8.3000000000000007"/>
    <n v="6"/>
    <n v="8.3000000000000007"/>
    <n v="23"/>
    <s v="EA Tiburon"/>
    <n v="360"/>
    <x v="0"/>
    <x v="1"/>
  </r>
  <r>
    <s v="FIFA Soccer 2004"/>
    <x v="7"/>
    <n v="16"/>
    <x v="15"/>
    <x v="0"/>
    <n v="11"/>
    <x v="7"/>
    <n v="15"/>
    <x v="325"/>
    <n v="490000"/>
    <n v="0"/>
    <n v="50000"/>
    <n v="780000"/>
    <n v="195000"/>
    <n v="1"/>
    <n v="8.1999999999999993"/>
    <n v="20"/>
    <n v="8.1999999999999993"/>
    <n v="23"/>
    <s v="EA Canada"/>
    <n v="339"/>
    <x v="0"/>
    <x v="1"/>
  </r>
  <r>
    <s v="The Sims 2: Castaway"/>
    <x v="9"/>
    <n v="11"/>
    <x v="4"/>
    <x v="8"/>
    <n v="10"/>
    <x v="7"/>
    <n v="15"/>
    <x v="86"/>
    <n v="460000"/>
    <n v="0"/>
    <n v="250000"/>
    <n v="790000"/>
    <n v="197500"/>
    <n v="1"/>
    <n v="6.4"/>
    <n v="5"/>
    <n v="7.3"/>
    <n v="18"/>
    <s v="Maxis"/>
    <n v="714"/>
    <x v="3"/>
    <x v="1"/>
  </r>
  <r>
    <s v="Star Ocean: The Last Hope"/>
    <x v="2"/>
    <n v="15"/>
    <x v="2"/>
    <x v="9"/>
    <n v="8"/>
    <x v="10"/>
    <n v="31"/>
    <x v="336"/>
    <n v="200000"/>
    <n v="210000"/>
    <n v="60000"/>
    <n v="790000"/>
    <n v="197500"/>
    <n v="1"/>
    <n v="7.2"/>
    <n v="56"/>
    <n v="7.2"/>
    <n v="150"/>
    <s v="Square Enix, Tri-Ace"/>
    <n v="1079"/>
    <x v="2"/>
    <x v="1"/>
  </r>
  <r>
    <s v="Invizimals"/>
    <x v="9"/>
    <n v="11"/>
    <x v="2"/>
    <x v="11"/>
    <n v="12"/>
    <x v="3"/>
    <n v="30"/>
    <x v="317"/>
    <n v="500000"/>
    <n v="0"/>
    <n v="110000"/>
    <n v="780000"/>
    <n v="195000"/>
    <n v="1"/>
    <n v="6.9"/>
    <n v="32"/>
    <n v="7.3"/>
    <n v="19"/>
    <s v="Novarama"/>
    <n v="823"/>
    <x v="3"/>
    <x v="1"/>
  </r>
  <r>
    <s v="Forza Horizon 2"/>
    <x v="2"/>
    <n v="15"/>
    <x v="12"/>
    <x v="1"/>
    <n v="7"/>
    <x v="1"/>
    <n v="23"/>
    <x v="308"/>
    <n v="370000"/>
    <n v="0"/>
    <n v="60000"/>
    <n v="780000"/>
    <n v="195000"/>
    <n v="1"/>
    <m/>
    <m/>
    <n v="5.0999999999999996"/>
    <n v="116"/>
    <s v="Sumo Digital, Playground Games"/>
    <n v="1097"/>
    <x v="3"/>
    <x v="1"/>
  </r>
  <r>
    <s v="WWE 2K15"/>
    <x v="3"/>
    <n v="9"/>
    <x v="12"/>
    <x v="0"/>
    <n v="11"/>
    <x v="2"/>
    <n v="32"/>
    <x v="288"/>
    <n v="290000"/>
    <n v="0"/>
    <n v="130000"/>
    <n v="780000"/>
    <n v="195000"/>
    <n v="1"/>
    <n v="5.5"/>
    <n v="5"/>
    <n v="3.1"/>
    <n v="57"/>
    <s v="Yuke's"/>
    <n v="1293"/>
    <x v="2"/>
    <x v="1"/>
  </r>
  <r>
    <s v="Too Human"/>
    <x v="2"/>
    <n v="15"/>
    <x v="1"/>
    <x v="9"/>
    <n v="8"/>
    <x v="1"/>
    <n v="23"/>
    <x v="275"/>
    <n v="290000"/>
    <n v="30000"/>
    <n v="80000"/>
    <n v="780000"/>
    <n v="195000"/>
    <n v="1"/>
    <n v="6.5"/>
    <n v="80"/>
    <n v="7"/>
    <n v="458"/>
    <s v="Silicon Knights"/>
    <n v="1033"/>
    <x v="2"/>
    <x v="1"/>
  </r>
  <r>
    <s v="Tiger Woods PGA Tour 10"/>
    <x v="3"/>
    <n v="9"/>
    <x v="2"/>
    <x v="0"/>
    <n v="11"/>
    <x v="7"/>
    <n v="15"/>
    <x v="304"/>
    <n v="250000"/>
    <n v="0"/>
    <n v="110000"/>
    <n v="780000"/>
    <n v="195000"/>
    <n v="1"/>
    <n v="8.1"/>
    <n v="38"/>
    <n v="7.7"/>
    <n v="9"/>
    <s v="EA Tiburon"/>
    <n v="360"/>
    <x v="0"/>
    <x v="1"/>
  </r>
  <r>
    <s v="Secret Agent Barbie: Royal Jewels Mission"/>
    <x v="12"/>
    <n v="4"/>
    <x v="8"/>
    <x v="2"/>
    <n v="5"/>
    <x v="24"/>
    <n v="37"/>
    <x v="309"/>
    <n v="210000"/>
    <n v="0"/>
    <n v="10000"/>
    <n v="780000"/>
    <n v="195000"/>
    <n v="1"/>
    <n v="7.1"/>
    <n v="4"/>
    <m/>
    <m/>
    <s v="Digital Illusions"/>
    <n v="308"/>
    <x v="0"/>
    <x v="1"/>
  </r>
  <r>
    <s v="Tom Clancy's Splinter Cell: Double Agent"/>
    <x v="2"/>
    <n v="15"/>
    <x v="0"/>
    <x v="4"/>
    <n v="1"/>
    <x v="5"/>
    <n v="35"/>
    <x v="319"/>
    <n v="40000"/>
    <n v="10000"/>
    <n v="60000"/>
    <n v="780000"/>
    <n v="195000"/>
    <n v="1"/>
    <n v="8.5"/>
    <n v="59"/>
    <n v="8.1"/>
    <n v="148"/>
    <s v="Ubisoft Shanghai"/>
    <n v="1218"/>
    <x v="1"/>
    <x v="1"/>
  </r>
  <r>
    <s v="Naruto Shippuden: Ultimate Ninja Storm 2"/>
    <x v="2"/>
    <n v="15"/>
    <x v="5"/>
    <x v="7"/>
    <n v="3"/>
    <x v="15"/>
    <n v="25"/>
    <x v="254"/>
    <n v="270000"/>
    <n v="10000"/>
    <n v="70000"/>
    <n v="780000"/>
    <n v="195000"/>
    <n v="1"/>
    <n v="7.4"/>
    <n v="31"/>
    <n v="8.5"/>
    <n v="39"/>
    <s v="CyberConnect2"/>
    <n v="272"/>
    <x v="2"/>
    <x v="1"/>
  </r>
  <r>
    <s v="Golden Sun: Dark Dawn"/>
    <x v="1"/>
    <n v="3"/>
    <x v="5"/>
    <x v="9"/>
    <n v="8"/>
    <x v="0"/>
    <n v="26"/>
    <x v="229"/>
    <n v="90000"/>
    <n v="130000"/>
    <n v="50000"/>
    <n v="780000"/>
    <n v="195000"/>
    <n v="1"/>
    <n v="7.9"/>
    <n v="63"/>
    <n v="8.1"/>
    <n v="86"/>
    <s v="Camelot Software Planning"/>
    <n v="200"/>
    <x v="3"/>
    <x v="1"/>
  </r>
  <r>
    <s v="Fight Night Champion"/>
    <x v="2"/>
    <n v="15"/>
    <x v="10"/>
    <x v="7"/>
    <n v="3"/>
    <x v="7"/>
    <n v="15"/>
    <x v="332"/>
    <n v="310000"/>
    <n v="0"/>
    <n v="70000"/>
    <n v="780000"/>
    <n v="195000"/>
    <n v="1"/>
    <n v="8.6"/>
    <n v="59"/>
    <n v="7.4"/>
    <n v="105"/>
    <s v="EA Canada"/>
    <n v="339"/>
    <x v="1"/>
    <x v="1"/>
  </r>
  <r>
    <s v="Dead Island: Riptide"/>
    <x v="2"/>
    <n v="15"/>
    <x v="6"/>
    <x v="4"/>
    <n v="1"/>
    <x v="23"/>
    <n v="12"/>
    <x v="321"/>
    <n v="260000"/>
    <n v="10000"/>
    <n v="70000"/>
    <n v="780000"/>
    <n v="195000"/>
    <n v="1"/>
    <n v="5.7"/>
    <n v="43"/>
    <n v="6.3"/>
    <n v="192"/>
    <s v="Techland"/>
    <n v="1136"/>
    <x v="1"/>
    <x v="1"/>
  </r>
  <r>
    <s v="Madden NFL 16"/>
    <x v="3"/>
    <n v="9"/>
    <x v="13"/>
    <x v="0"/>
    <n v="11"/>
    <x v="7"/>
    <n v="15"/>
    <x v="314"/>
    <n v="60000"/>
    <n v="0"/>
    <n v="140000"/>
    <n v="770000"/>
    <n v="192500"/>
    <n v="1"/>
    <m/>
    <m/>
    <n v="3.1"/>
    <n v="18"/>
    <s v="EA Sports"/>
    <n v="356"/>
    <x v="0"/>
    <x v="1"/>
  </r>
  <r>
    <s v="Star Wars The Clone Wars: Jedi Alliance"/>
    <x v="1"/>
    <n v="3"/>
    <x v="1"/>
    <x v="4"/>
    <n v="1"/>
    <x v="11"/>
    <n v="20"/>
    <x v="118"/>
    <n v="110000"/>
    <n v="0"/>
    <n v="60000"/>
    <n v="780000"/>
    <n v="195000"/>
    <n v="1"/>
    <n v="6.8"/>
    <n v="10"/>
    <n v="7.8"/>
    <n v="32"/>
    <s v="LucasArts"/>
    <n v="683"/>
    <x v="3"/>
    <x v="0"/>
  </r>
  <r>
    <s v="The World Ends With You"/>
    <x v="1"/>
    <n v="3"/>
    <x v="4"/>
    <x v="9"/>
    <n v="8"/>
    <x v="10"/>
    <n v="31"/>
    <x v="296"/>
    <n v="40000"/>
    <n v="210000"/>
    <n v="40000"/>
    <n v="780000"/>
    <n v="195000"/>
    <n v="1"/>
    <n v="8.8000000000000007"/>
    <n v="59"/>
    <n v="8.9"/>
    <n v="283"/>
    <s v="Jupiter Corporation"/>
    <n v="614"/>
    <x v="2"/>
    <x v="1"/>
  </r>
  <r>
    <s v="Drawn to Life"/>
    <x v="1"/>
    <n v="3"/>
    <x v="4"/>
    <x v="4"/>
    <n v="1"/>
    <x v="19"/>
    <n v="34"/>
    <x v="200"/>
    <n v="10000"/>
    <n v="0"/>
    <n v="60000"/>
    <n v="780000"/>
    <n v="195000"/>
    <n v="1"/>
    <n v="7.3"/>
    <n v="34"/>
    <n v="8.1999999999999993"/>
    <n v="30"/>
    <s v="5TH Cell"/>
    <n v="25"/>
    <x v="0"/>
    <x v="1"/>
  </r>
  <r>
    <s v="Sid Meier's Civilization Revolution"/>
    <x v="3"/>
    <n v="9"/>
    <x v="1"/>
    <x v="11"/>
    <n v="12"/>
    <x v="2"/>
    <n v="32"/>
    <x v="296"/>
    <n v="190000"/>
    <n v="10000"/>
    <n v="90000"/>
    <n v="780000"/>
    <n v="195000"/>
    <n v="1"/>
    <n v="8.5"/>
    <n v="39"/>
    <n v="7.7"/>
    <n v="87"/>
    <s v="Firaxis Games"/>
    <n v="416"/>
    <x v="3"/>
    <x v="1"/>
  </r>
  <r>
    <s v="NBA 2K7"/>
    <x v="4"/>
    <n v="8"/>
    <x v="0"/>
    <x v="0"/>
    <n v="11"/>
    <x v="2"/>
    <n v="32"/>
    <x v="111"/>
    <n v="20000"/>
    <n v="0"/>
    <n v="110000"/>
    <n v="780000"/>
    <n v="195000"/>
    <n v="1"/>
    <n v="8.1"/>
    <n v="12"/>
    <n v="8.4"/>
    <n v="18"/>
    <s v="Kush Games, Visual Concepts"/>
    <n v="660"/>
    <x v="0"/>
    <x v="1"/>
  </r>
  <r>
    <s v="James Bond 007: Nightfire"/>
    <x v="11"/>
    <n v="5"/>
    <x v="8"/>
    <x v="6"/>
    <n v="9"/>
    <x v="7"/>
    <n v="15"/>
    <x v="193"/>
    <n v="160000"/>
    <n v="0"/>
    <n v="20000"/>
    <n v="780000"/>
    <n v="195000"/>
    <n v="1"/>
    <n v="8"/>
    <n v="17"/>
    <n v="8.6"/>
    <n v="46"/>
    <s v="Eurocom Entertainment Software"/>
    <n v="394"/>
    <x v="2"/>
    <x v="1"/>
  </r>
  <r>
    <s v="Goldeneye 007: Reloaded"/>
    <x v="3"/>
    <n v="9"/>
    <x v="10"/>
    <x v="6"/>
    <n v="9"/>
    <x v="4"/>
    <n v="4"/>
    <x v="326"/>
    <n v="330000"/>
    <n v="0"/>
    <n v="120000"/>
    <n v="780000"/>
    <n v="195000"/>
    <n v="1"/>
    <n v="7.2"/>
    <n v="38"/>
    <n v="6.3"/>
    <n v="52"/>
    <s v="Eurocom Entertainment Software"/>
    <n v="394"/>
    <x v="2"/>
    <x v="1"/>
  </r>
  <r>
    <s v="Rayman Origins"/>
    <x v="2"/>
    <n v="15"/>
    <x v="10"/>
    <x v="2"/>
    <n v="5"/>
    <x v="5"/>
    <n v="35"/>
    <x v="275"/>
    <n v="320000"/>
    <n v="0"/>
    <n v="80000"/>
    <n v="780000"/>
    <n v="195000"/>
    <n v="1"/>
    <n v="8.6999999999999993"/>
    <n v="55"/>
    <n v="8.1999999999999993"/>
    <n v="209"/>
    <s v="UBlart Montpellier"/>
    <n v="1229"/>
    <x v="3"/>
    <x v="1"/>
  </r>
  <r>
    <s v="Aliens: Colonial Marines"/>
    <x v="2"/>
    <n v="15"/>
    <x v="6"/>
    <x v="6"/>
    <n v="9"/>
    <x v="18"/>
    <n v="29"/>
    <x v="288"/>
    <n v="340000"/>
    <n v="0"/>
    <n v="70000"/>
    <n v="770000"/>
    <n v="192500"/>
    <n v="1"/>
    <n v="4.8"/>
    <n v="47"/>
    <n v="3.8"/>
    <n v="449"/>
    <s v="Gearbox Software"/>
    <n v="469"/>
    <x v="1"/>
    <x v="1"/>
  </r>
  <r>
    <s v="Lips"/>
    <x v="2"/>
    <n v="15"/>
    <x v="1"/>
    <x v="3"/>
    <n v="4"/>
    <x v="1"/>
    <n v="23"/>
    <x v="162"/>
    <n v="560000"/>
    <n v="0"/>
    <n v="100000"/>
    <n v="780000"/>
    <n v="195000"/>
    <n v="1"/>
    <n v="7.1"/>
    <n v="43"/>
    <n v="7.4"/>
    <n v="34"/>
    <s v="iNiS"/>
    <n v="575"/>
    <x v="2"/>
    <x v="1"/>
  </r>
  <r>
    <s v="MadWorld"/>
    <x v="0"/>
    <n v="13"/>
    <x v="2"/>
    <x v="4"/>
    <n v="1"/>
    <x v="18"/>
    <n v="29"/>
    <x v="307"/>
    <n v="230000"/>
    <n v="20000"/>
    <n v="70000"/>
    <n v="770000"/>
    <n v="192500"/>
    <n v="1"/>
    <n v="8.1"/>
    <n v="74"/>
    <n v="8.6"/>
    <n v="176"/>
    <s v="PlatinumGames"/>
    <n v="879"/>
    <x v="1"/>
    <x v="1"/>
  </r>
  <r>
    <s v="Need for Speed: ProStreet"/>
    <x v="9"/>
    <n v="11"/>
    <x v="1"/>
    <x v="1"/>
    <n v="7"/>
    <x v="7"/>
    <n v="15"/>
    <x v="325"/>
    <n v="330000"/>
    <n v="10000"/>
    <n v="190000"/>
    <n v="770000"/>
    <n v="192500"/>
    <n v="1"/>
    <n v="5.7"/>
    <n v="14"/>
    <n v="7.1"/>
    <n v="19"/>
    <s v="EA Games"/>
    <n v="347"/>
    <x v="0"/>
    <x v="1"/>
  </r>
  <r>
    <s v="Perfect Dark Zero"/>
    <x v="2"/>
    <n v="15"/>
    <x v="3"/>
    <x v="6"/>
    <n v="9"/>
    <x v="1"/>
    <n v="23"/>
    <x v="57"/>
    <n v="20000"/>
    <n v="30000"/>
    <n v="60000"/>
    <n v="770000"/>
    <n v="192500"/>
    <n v="1"/>
    <n v="8.1"/>
    <n v="75"/>
    <n v="7.3"/>
    <n v="229"/>
    <s v="Rare Ltd."/>
    <n v="919"/>
    <x v="1"/>
    <x v="1"/>
  </r>
  <r>
    <s v="Marvel Nemesis: Rise of the Imperfects"/>
    <x v="4"/>
    <n v="8"/>
    <x v="3"/>
    <x v="7"/>
    <n v="3"/>
    <x v="7"/>
    <n v="15"/>
    <x v="260"/>
    <n v="20000"/>
    <n v="0"/>
    <n v="100000"/>
    <n v="760000"/>
    <n v="190000"/>
    <n v="1"/>
    <n v="5.3"/>
    <n v="30"/>
    <n v="6.3"/>
    <n v="46"/>
    <s v="EA Canada, Nihilistic"/>
    <n v="342"/>
    <x v="2"/>
    <x v="1"/>
  </r>
  <r>
    <s v="ABBA: You Can Dance"/>
    <x v="0"/>
    <n v="13"/>
    <x v="10"/>
    <x v="3"/>
    <n v="4"/>
    <x v="5"/>
    <n v="35"/>
    <x v="318"/>
    <n v="490000"/>
    <n v="0"/>
    <n v="100000"/>
    <n v="770000"/>
    <n v="192500"/>
    <n v="1"/>
    <n v="6.6"/>
    <n v="5"/>
    <m/>
    <m/>
    <s v="Ubisoft"/>
    <n v="1199"/>
    <x v="3"/>
    <x v="0"/>
  </r>
  <r>
    <s v="Resident Evil: Operation Raccoon City"/>
    <x v="2"/>
    <n v="15"/>
    <x v="11"/>
    <x v="4"/>
    <n v="1"/>
    <x v="12"/>
    <n v="8"/>
    <x v="224"/>
    <n v="140000"/>
    <n v="30000"/>
    <n v="60000"/>
    <n v="780000"/>
    <n v="195000"/>
    <n v="1"/>
    <n v="5.2"/>
    <n v="56"/>
    <n v="4.9000000000000004"/>
    <n v="330"/>
    <s v="Slant Six"/>
    <n v="1042"/>
    <x v="1"/>
    <x v="1"/>
  </r>
  <r>
    <s v="UFC Personal Trainer: The Ultimate Fitness System"/>
    <x v="2"/>
    <n v="15"/>
    <x v="10"/>
    <x v="0"/>
    <n v="11"/>
    <x v="19"/>
    <n v="34"/>
    <x v="300"/>
    <n v="180000"/>
    <n v="0"/>
    <n v="60000"/>
    <n v="770000"/>
    <n v="192500"/>
    <n v="1"/>
    <n v="7"/>
    <n v="36"/>
    <n v="6.5"/>
    <n v="15"/>
    <s v="THQ"/>
    <n v="1158"/>
    <x v="0"/>
    <x v="0"/>
  </r>
  <r>
    <s v="Worms: Open Warfare"/>
    <x v="9"/>
    <n v="11"/>
    <x v="0"/>
    <x v="11"/>
    <n v="12"/>
    <x v="19"/>
    <n v="34"/>
    <x v="338"/>
    <n v="430000"/>
    <n v="0"/>
    <n v="230000"/>
    <n v="770000"/>
    <n v="192500"/>
    <n v="1"/>
    <n v="7"/>
    <n v="22"/>
    <n v="6.6"/>
    <n v="18"/>
    <s v="Team 17"/>
    <n v="1129"/>
    <x v="3"/>
    <x v="1"/>
  </r>
  <r>
    <s v="Puzzler World"/>
    <x v="1"/>
    <n v="3"/>
    <x v="2"/>
    <x v="5"/>
    <n v="6"/>
    <x v="5"/>
    <n v="35"/>
    <x v="249"/>
    <n v="300000"/>
    <n v="0"/>
    <n v="70000"/>
    <n v="780000"/>
    <n v="195000"/>
    <n v="1"/>
    <m/>
    <m/>
    <m/>
    <m/>
    <s v="Ubisoft"/>
    <n v="1199"/>
    <x v="0"/>
    <x v="0"/>
  </r>
  <r>
    <s v="Star Wars Episode II: Attack of the Clones"/>
    <x v="12"/>
    <n v="4"/>
    <x v="8"/>
    <x v="4"/>
    <n v="1"/>
    <x v="19"/>
    <n v="34"/>
    <x v="224"/>
    <n v="200000"/>
    <n v="0"/>
    <n v="10000"/>
    <n v="760000"/>
    <n v="190000"/>
    <n v="1"/>
    <n v="3.8"/>
    <n v="14"/>
    <n v="5"/>
    <n v="6"/>
    <s v="David A. Palmer Productions"/>
    <n v="282"/>
    <x v="0"/>
    <x v="1"/>
  </r>
  <r>
    <s v="Ghost Squad"/>
    <x v="0"/>
    <n v="13"/>
    <x v="4"/>
    <x v="6"/>
    <n v="9"/>
    <x v="18"/>
    <n v="29"/>
    <x v="304"/>
    <n v="210000"/>
    <n v="80000"/>
    <n v="70000"/>
    <n v="780000"/>
    <n v="195000"/>
    <n v="1"/>
    <n v="6.9"/>
    <n v="42"/>
    <n v="7.5"/>
    <n v="31"/>
    <s v="Artificial Mind and Movement, Polygon Magic"/>
    <n v="82"/>
    <x v="2"/>
    <x v="1"/>
  </r>
  <r>
    <s v="Maximo: Ghosts to Glory"/>
    <x v="4"/>
    <n v="8"/>
    <x v="9"/>
    <x v="2"/>
    <n v="5"/>
    <x v="12"/>
    <n v="8"/>
    <x v="275"/>
    <n v="290000"/>
    <n v="0"/>
    <n v="100000"/>
    <n v="770000"/>
    <n v="192500"/>
    <n v="1"/>
    <n v="8.4"/>
    <n v="33"/>
    <n v="8.6999999999999993"/>
    <n v="16"/>
    <s v="Capcom"/>
    <n v="202"/>
    <x v="2"/>
    <x v="0"/>
  </r>
  <r>
    <s v="Donkey Kong Country 3"/>
    <x v="12"/>
    <n v="4"/>
    <x v="3"/>
    <x v="2"/>
    <n v="5"/>
    <x v="0"/>
    <n v="26"/>
    <x v="307"/>
    <n v="170000"/>
    <n v="140000"/>
    <n v="10000"/>
    <n v="770000"/>
    <n v="192500"/>
    <n v="1"/>
    <n v="7.7"/>
    <n v="16"/>
    <n v="8.4"/>
    <n v="27"/>
    <s v="Rare Ltd."/>
    <n v="919"/>
    <x v="0"/>
    <x v="1"/>
  </r>
  <r>
    <s v="All-Star Baseball 2003"/>
    <x v="4"/>
    <n v="8"/>
    <x v="8"/>
    <x v="0"/>
    <n v="11"/>
    <x v="21"/>
    <n v="3"/>
    <x v="275"/>
    <n v="290000"/>
    <n v="0"/>
    <n v="100000"/>
    <n v="770000"/>
    <n v="192500"/>
    <n v="1"/>
    <n v="8.1"/>
    <n v="15"/>
    <n v="8.4"/>
    <n v="17"/>
    <s v="Acclaim Studios Austin"/>
    <n v="31"/>
    <x v="0"/>
    <x v="1"/>
  </r>
  <r>
    <s v="Unlimited Saga"/>
    <x v="4"/>
    <n v="8"/>
    <x v="8"/>
    <x v="9"/>
    <n v="8"/>
    <x v="14"/>
    <n v="5"/>
    <x v="144"/>
    <n v="80000"/>
    <n v="560000"/>
    <n v="30000"/>
    <n v="770000"/>
    <n v="192500"/>
    <n v="1"/>
    <n v="4.5"/>
    <n v="26"/>
    <n v="3"/>
    <n v="29"/>
    <s v="SquareSoft"/>
    <n v="1080"/>
    <x v="2"/>
    <x v="1"/>
  </r>
  <r>
    <s v="Pokemon Dash"/>
    <x v="1"/>
    <n v="3"/>
    <x v="7"/>
    <x v="1"/>
    <n v="7"/>
    <x v="0"/>
    <n v="26"/>
    <x v="335"/>
    <n v="140000"/>
    <n v="380000"/>
    <n v="40000"/>
    <n v="770000"/>
    <n v="192500"/>
    <n v="1"/>
    <n v="4.5999999999999996"/>
    <n v="28"/>
    <n v="5.9"/>
    <n v="34"/>
    <s v="Ambrella"/>
    <n v="57"/>
    <x v="0"/>
    <x v="1"/>
  </r>
  <r>
    <s v="Dragon Ball: Raging Blast"/>
    <x v="3"/>
    <n v="9"/>
    <x v="2"/>
    <x v="7"/>
    <n v="3"/>
    <x v="15"/>
    <n v="25"/>
    <x v="259"/>
    <n v="190000"/>
    <n v="110000"/>
    <n v="100000"/>
    <n v="770000"/>
    <n v="192500"/>
    <n v="1"/>
    <n v="5.7"/>
    <n v="26"/>
    <n v="7.2"/>
    <n v="58"/>
    <s v="Spike"/>
    <n v="1068"/>
    <x v="2"/>
    <x v="1"/>
  </r>
  <r>
    <s v="Twisted Metal: Head On"/>
    <x v="9"/>
    <n v="11"/>
    <x v="3"/>
    <x v="4"/>
    <n v="1"/>
    <x v="3"/>
    <n v="30"/>
    <x v="200"/>
    <n v="0"/>
    <n v="0"/>
    <n v="60000"/>
    <n v="770000"/>
    <n v="192500"/>
    <n v="1"/>
    <n v="7.9"/>
    <n v="45"/>
    <n v="8.1999999999999993"/>
    <n v="38"/>
    <s v="Incognito Inc."/>
    <n v="566"/>
    <x v="2"/>
    <x v="1"/>
  </r>
  <r>
    <s v="Personal Trainer: Walking"/>
    <x v="1"/>
    <n v="3"/>
    <x v="1"/>
    <x v="0"/>
    <n v="11"/>
    <x v="0"/>
    <n v="26"/>
    <x v="335"/>
    <n v="320000"/>
    <n v="170000"/>
    <n v="70000"/>
    <n v="770000"/>
    <n v="192500"/>
    <n v="1"/>
    <n v="6.9"/>
    <n v="6"/>
    <m/>
    <m/>
    <s v="Ninti"/>
    <n v="808"/>
    <x v="0"/>
    <x v="0"/>
  </r>
  <r>
    <s v="Sonic Unleashed"/>
    <x v="4"/>
    <n v="8"/>
    <x v="1"/>
    <x v="2"/>
    <n v="5"/>
    <x v="18"/>
    <n v="29"/>
    <x v="259"/>
    <n v="40000"/>
    <n v="0"/>
    <n v="360000"/>
    <n v="770000"/>
    <n v="192500"/>
    <n v="1"/>
    <n v="6.6"/>
    <n v="5"/>
    <n v="6.7"/>
    <n v="49"/>
    <s v="Sonic Team"/>
    <n v="1056"/>
    <x v="3"/>
    <x v="1"/>
  </r>
  <r>
    <s v="Tetris Party Deluxe"/>
    <x v="1"/>
    <n v="3"/>
    <x v="5"/>
    <x v="5"/>
    <n v="6"/>
    <x v="0"/>
    <n v="26"/>
    <x v="253"/>
    <n v="300000"/>
    <n v="120000"/>
    <n v="70000"/>
    <n v="770000"/>
    <n v="192500"/>
    <n v="1"/>
    <n v="7.6"/>
    <n v="11"/>
    <m/>
    <m/>
    <s v="Tetris Online, Inc"/>
    <n v="1149"/>
    <x v="0"/>
    <x v="1"/>
  </r>
  <r>
    <s v="Driv3r"/>
    <x v="7"/>
    <n v="16"/>
    <x v="7"/>
    <x v="1"/>
    <n v="7"/>
    <x v="14"/>
    <n v="5"/>
    <x v="288"/>
    <n v="380000"/>
    <n v="0"/>
    <n v="30000"/>
    <n v="770000"/>
    <n v="192500"/>
    <n v="1"/>
    <n v="5.6"/>
    <n v="57"/>
    <n v="4.7"/>
    <n v="69"/>
    <s v="Reflections Interactive"/>
    <n v="944"/>
    <x v="1"/>
    <x v="1"/>
  </r>
  <r>
    <s v="Need For Speed: Undercover"/>
    <x v="9"/>
    <n v="11"/>
    <x v="1"/>
    <x v="1"/>
    <n v="7"/>
    <x v="7"/>
    <n v="15"/>
    <x v="306"/>
    <n v="310000"/>
    <n v="30000"/>
    <n v="190000"/>
    <n v="760000"/>
    <n v="190000"/>
    <n v="1"/>
    <n v="5.2"/>
    <n v="7"/>
    <n v="6.8"/>
    <n v="37"/>
    <s v="Piranha Games"/>
    <n v="874"/>
    <x v="2"/>
    <x v="1"/>
  </r>
  <r>
    <s v="Metroid Prime Hunters"/>
    <x v="1"/>
    <n v="3"/>
    <x v="0"/>
    <x v="6"/>
    <n v="9"/>
    <x v="0"/>
    <n v="26"/>
    <x v="314"/>
    <n v="40000"/>
    <n v="110000"/>
    <n v="60000"/>
    <n v="780000"/>
    <n v="195000"/>
    <n v="1"/>
    <n v="8.5"/>
    <n v="54"/>
    <n v="8"/>
    <n v="188"/>
    <s v="Ninti"/>
    <n v="808"/>
    <x v="2"/>
    <x v="0"/>
  </r>
  <r>
    <s v="Bayonetta 2"/>
    <x v="10"/>
    <n v="14"/>
    <x v="12"/>
    <x v="4"/>
    <n v="1"/>
    <x v="0"/>
    <n v="26"/>
    <x v="336"/>
    <n v="280000"/>
    <n v="100000"/>
    <n v="60000"/>
    <n v="760000"/>
    <n v="190000"/>
    <n v="1"/>
    <n v="9.1"/>
    <n v="80"/>
    <n v="8.1999999999999993"/>
    <n v="1217"/>
    <s v="PlatinumGames"/>
    <n v="879"/>
    <x v="1"/>
    <x v="1"/>
  </r>
  <r>
    <s v="Star Wars Battlefront: Elite Squadron"/>
    <x v="9"/>
    <n v="11"/>
    <x v="2"/>
    <x v="6"/>
    <n v="9"/>
    <x v="11"/>
    <n v="20"/>
    <x v="275"/>
    <n v="230000"/>
    <n v="0"/>
    <n v="150000"/>
    <n v="760000"/>
    <n v="190000"/>
    <n v="1"/>
    <n v="6.3"/>
    <n v="25"/>
    <n v="8"/>
    <n v="41"/>
    <s v="Savage Entertainment"/>
    <n v="987"/>
    <x v="2"/>
    <x v="1"/>
  </r>
  <r>
    <s v="Syphon Filter: The Omega Strain"/>
    <x v="4"/>
    <n v="8"/>
    <x v="7"/>
    <x v="6"/>
    <n v="9"/>
    <x v="3"/>
    <n v="30"/>
    <x v="259"/>
    <n v="290000"/>
    <n v="0"/>
    <n v="100000"/>
    <n v="760000"/>
    <n v="190000"/>
    <n v="1"/>
    <n v="6.5"/>
    <n v="47"/>
    <n v="6.9"/>
    <n v="30"/>
    <s v="Sony Bend"/>
    <n v="1058"/>
    <x v="1"/>
    <x v="1"/>
  </r>
  <r>
    <s v="FIFA Soccer 11"/>
    <x v="4"/>
    <n v="8"/>
    <x v="5"/>
    <x v="0"/>
    <n v="11"/>
    <x v="7"/>
    <n v="15"/>
    <x v="338"/>
    <n v="290000"/>
    <n v="0"/>
    <n v="360000"/>
    <n v="760000"/>
    <n v="190000"/>
    <n v="1"/>
    <m/>
    <m/>
    <n v="6.6"/>
    <n v="7"/>
    <s v="EA Sports"/>
    <n v="356"/>
    <x v="0"/>
    <x v="1"/>
  </r>
  <r>
    <s v="The Sims 3"/>
    <x v="5"/>
    <n v="1"/>
    <x v="10"/>
    <x v="8"/>
    <n v="10"/>
    <x v="7"/>
    <n v="15"/>
    <x v="274"/>
    <n v="370000"/>
    <n v="30000"/>
    <n v="70000"/>
    <n v="770000"/>
    <n v="192500"/>
    <n v="1"/>
    <n v="5.2"/>
    <n v="29"/>
    <n v="3.3"/>
    <n v="31"/>
    <s v="EA Games"/>
    <n v="347"/>
    <x v="2"/>
    <x v="1"/>
  </r>
  <r>
    <s v="Mortal Kombat: Deception"/>
    <x v="7"/>
    <n v="16"/>
    <x v="7"/>
    <x v="7"/>
    <n v="3"/>
    <x v="22"/>
    <n v="24"/>
    <x v="118"/>
    <n v="120000"/>
    <n v="0"/>
    <n v="30000"/>
    <n v="760000"/>
    <n v="190000"/>
    <n v="1"/>
    <n v="8.1"/>
    <n v="53"/>
    <n v="8.8000000000000007"/>
    <n v="24"/>
    <s v="Midway"/>
    <n v="735"/>
    <x v="1"/>
    <x v="1"/>
  </r>
  <r>
    <s v="That's So Raven"/>
    <x v="12"/>
    <n v="4"/>
    <x v="7"/>
    <x v="10"/>
    <n v="2"/>
    <x v="17"/>
    <n v="13"/>
    <x v="315"/>
    <n v="200000"/>
    <n v="0"/>
    <n v="10000"/>
    <n v="750000"/>
    <n v="187500"/>
    <n v="1"/>
    <n v="3.9"/>
    <n v="6"/>
    <n v="7.6"/>
    <n v="5"/>
    <s v="Vicarious Visions"/>
    <n v="1247"/>
    <x v="0"/>
    <x v="1"/>
  </r>
  <r>
    <s v="DJ Hero"/>
    <x v="0"/>
    <n v="13"/>
    <x v="2"/>
    <x v="3"/>
    <n v="4"/>
    <x v="4"/>
    <n v="4"/>
    <x v="307"/>
    <n v="230000"/>
    <n v="0"/>
    <n v="70000"/>
    <n v="750000"/>
    <n v="187500"/>
    <n v="1"/>
    <n v="8.6999999999999993"/>
    <n v="22"/>
    <n v="7.6"/>
    <n v="19"/>
    <s v="Exient Entertainment"/>
    <n v="402"/>
    <x v="2"/>
    <x v="1"/>
  </r>
  <r>
    <s v="Duke Nukem Forever"/>
    <x v="3"/>
    <n v="9"/>
    <x v="10"/>
    <x v="6"/>
    <n v="9"/>
    <x v="2"/>
    <n v="32"/>
    <x v="326"/>
    <n v="310000"/>
    <n v="0"/>
    <n v="120000"/>
    <n v="760000"/>
    <n v="190000"/>
    <n v="1"/>
    <n v="5.0999999999999996"/>
    <n v="48"/>
    <n v="4.9000000000000004"/>
    <n v="278"/>
    <s v="Gearbox Software, 3D Realms"/>
    <n v="470"/>
    <x v="1"/>
    <x v="1"/>
  </r>
  <r>
    <s v="Star Wars: The Force Unleashed II"/>
    <x v="0"/>
    <n v="13"/>
    <x v="5"/>
    <x v="4"/>
    <n v="1"/>
    <x v="11"/>
    <n v="20"/>
    <x v="284"/>
    <n v="180000"/>
    <n v="0"/>
    <n v="60000"/>
    <n v="760000"/>
    <n v="190000"/>
    <n v="1"/>
    <n v="7.1"/>
    <n v="10"/>
    <n v="7.8"/>
    <n v="31"/>
    <s v="LucasArts, Red Fly Studio"/>
    <n v="686"/>
    <x v="2"/>
    <x v="1"/>
  </r>
  <r>
    <s v="Harry Potter and the Half-Blood Prince"/>
    <x v="0"/>
    <n v="13"/>
    <x v="2"/>
    <x v="4"/>
    <n v="1"/>
    <x v="7"/>
    <n v="15"/>
    <x v="253"/>
    <n v="390000"/>
    <n v="0"/>
    <n v="80000"/>
    <n v="750000"/>
    <n v="187500"/>
    <n v="1"/>
    <n v="6"/>
    <n v="35"/>
    <n v="6"/>
    <n v="8"/>
    <s v="EA Bright Light"/>
    <n v="338"/>
    <x v="3"/>
    <x v="1"/>
  </r>
  <r>
    <s v="Wall-E"/>
    <x v="4"/>
    <n v="8"/>
    <x v="1"/>
    <x v="2"/>
    <n v="5"/>
    <x v="19"/>
    <n v="34"/>
    <x v="335"/>
    <n v="0"/>
    <n v="0"/>
    <n v="540000"/>
    <n v="750000"/>
    <n v="187500"/>
    <n v="1"/>
    <n v="6.7"/>
    <n v="8"/>
    <n v="8.4"/>
    <n v="9"/>
    <s v="Asobo Studio"/>
    <n v="88"/>
    <x v="0"/>
    <x v="1"/>
  </r>
  <r>
    <s v="Professor Layton and the Azran Legacy"/>
    <x v="5"/>
    <n v="1"/>
    <x v="6"/>
    <x v="5"/>
    <n v="6"/>
    <x v="0"/>
    <n v="26"/>
    <x v="322"/>
    <n v="480000"/>
    <n v="250000"/>
    <n v="30000"/>
    <n v="760000"/>
    <n v="190000"/>
    <n v="1"/>
    <n v="8.1"/>
    <n v="58"/>
    <n v="7.9"/>
    <n v="86"/>
    <s v="Level 5"/>
    <n v="668"/>
    <x v="3"/>
    <x v="1"/>
  </r>
  <r>
    <s v="Mega Man X5"/>
    <x v="14"/>
    <n v="7"/>
    <x v="16"/>
    <x v="2"/>
    <n v="5"/>
    <x v="12"/>
    <n v="8"/>
    <x v="274"/>
    <n v="210000"/>
    <n v="200000"/>
    <n v="50000"/>
    <n v="760000"/>
    <n v="190000"/>
    <n v="1"/>
    <n v="7.6"/>
    <n v="10"/>
    <n v="8.9"/>
    <n v="55"/>
    <s v="Capcom"/>
    <n v="202"/>
    <x v="0"/>
    <x v="0"/>
  </r>
  <r>
    <s v="Titanfall 2"/>
    <x v="6"/>
    <n v="10"/>
    <x v="14"/>
    <x v="6"/>
    <n v="9"/>
    <x v="7"/>
    <n v="15"/>
    <x v="281"/>
    <n v="250000"/>
    <n v="50000"/>
    <n v="120000"/>
    <n v="760000"/>
    <n v="190000"/>
    <n v="1"/>
    <n v="8.9"/>
    <n v="56"/>
    <n v="8.4"/>
    <n v="704"/>
    <s v="Respawn Entertainment"/>
    <n v="949"/>
    <x v="1"/>
    <x v="1"/>
  </r>
  <r>
    <s v="Genji: Days of the Blade"/>
    <x v="3"/>
    <n v="9"/>
    <x v="0"/>
    <x v="4"/>
    <n v="1"/>
    <x v="3"/>
    <n v="30"/>
    <x v="318"/>
    <n v="370000"/>
    <n v="60000"/>
    <n v="140000"/>
    <n v="750000"/>
    <n v="187500"/>
    <n v="1"/>
    <n v="5.5"/>
    <n v="46"/>
    <n v="5.8"/>
    <n v="30"/>
    <s v="Game Republic"/>
    <n v="459"/>
    <x v="2"/>
    <x v="1"/>
  </r>
  <r>
    <s v="Metal Gear Solid V: The Phantom Pain"/>
    <x v="13"/>
    <n v="17"/>
    <x v="13"/>
    <x v="4"/>
    <n v="1"/>
    <x v="9"/>
    <n v="19"/>
    <x v="249"/>
    <n v="260000"/>
    <n v="10000"/>
    <n v="70000"/>
    <n v="750000"/>
    <n v="187500"/>
    <n v="1"/>
    <n v="9.5"/>
    <n v="10"/>
    <n v="7.3"/>
    <n v="900"/>
    <s v="Kojima Productions, Moby Dick Studio"/>
    <n v="644"/>
    <x v="1"/>
    <x v="1"/>
  </r>
  <r>
    <s v="Rockstar Games presents Table Tennis"/>
    <x v="2"/>
    <n v="15"/>
    <x v="0"/>
    <x v="0"/>
    <n v="11"/>
    <x v="2"/>
    <n v="32"/>
    <x v="253"/>
    <n v="380000"/>
    <n v="0"/>
    <n v="80000"/>
    <n v="740000"/>
    <n v="185000"/>
    <n v="1"/>
    <n v="8.1"/>
    <n v="75"/>
    <n v="7.8"/>
    <n v="69"/>
    <s v="Rockstar San Diego"/>
    <n v="961"/>
    <x v="0"/>
    <x v="1"/>
  </r>
  <r>
    <s v="Drawn to Life: The Next Chapter"/>
    <x v="0"/>
    <n v="13"/>
    <x v="2"/>
    <x v="5"/>
    <n v="6"/>
    <x v="19"/>
    <n v="34"/>
    <x v="253"/>
    <n v="390000"/>
    <n v="0"/>
    <n v="80000"/>
    <n v="750000"/>
    <n v="187500"/>
    <n v="1"/>
    <n v="5.8"/>
    <n v="22"/>
    <n v="6"/>
    <n v="8"/>
    <s v="Planet Moon Studios"/>
    <n v="878"/>
    <x v="0"/>
    <x v="1"/>
  </r>
  <r>
    <s v="PokePark 2: Wonders Beyond"/>
    <x v="0"/>
    <n v="13"/>
    <x v="10"/>
    <x v="4"/>
    <n v="1"/>
    <x v="0"/>
    <n v="26"/>
    <x v="262"/>
    <n v="190000"/>
    <n v="270000"/>
    <n v="40000"/>
    <n v="760000"/>
    <n v="190000"/>
    <n v="1"/>
    <n v="6"/>
    <n v="18"/>
    <n v="7"/>
    <n v="27"/>
    <s v="Creatures Inc."/>
    <n v="259"/>
    <x v="0"/>
    <x v="1"/>
  </r>
  <r>
    <s v="DJ Hero 2"/>
    <x v="3"/>
    <n v="9"/>
    <x v="5"/>
    <x v="3"/>
    <n v="4"/>
    <x v="4"/>
    <n v="4"/>
    <x v="102"/>
    <n v="190000"/>
    <n v="0"/>
    <n v="100000"/>
    <n v="760000"/>
    <n v="190000"/>
    <n v="1"/>
    <n v="8.6"/>
    <n v="46"/>
    <n v="7.8"/>
    <n v="22"/>
    <s v="FreeStyleGames"/>
    <n v="430"/>
    <x v="2"/>
    <x v="1"/>
  </r>
  <r>
    <s v="WWE SmackDown vs. Raw 2009"/>
    <x v="9"/>
    <n v="11"/>
    <x v="1"/>
    <x v="7"/>
    <n v="3"/>
    <x v="19"/>
    <n v="34"/>
    <x v="249"/>
    <n v="200000"/>
    <n v="0"/>
    <n v="140000"/>
    <n v="750000"/>
    <n v="187500"/>
    <n v="1"/>
    <n v="7.2"/>
    <n v="9"/>
    <n v="6"/>
    <n v="9"/>
    <s v="Yuke's"/>
    <n v="1293"/>
    <x v="2"/>
    <x v="1"/>
  </r>
  <r>
    <s v="LEGO Batman 2: DC Super Heroes"/>
    <x v="5"/>
    <n v="1"/>
    <x v="11"/>
    <x v="4"/>
    <n v="1"/>
    <x v="13"/>
    <n v="38"/>
    <x v="249"/>
    <n v="280000"/>
    <n v="0"/>
    <n v="60000"/>
    <n v="750000"/>
    <n v="187500"/>
    <n v="1"/>
    <n v="7.2"/>
    <n v="6"/>
    <n v="5.2"/>
    <n v="25"/>
    <s v="TT Games"/>
    <n v="1195"/>
    <x v="3"/>
    <x v="1"/>
  </r>
  <r>
    <s v="SoulCalibur V"/>
    <x v="3"/>
    <n v="9"/>
    <x v="11"/>
    <x v="7"/>
    <n v="3"/>
    <x v="15"/>
    <n v="25"/>
    <x v="308"/>
    <n v="230000"/>
    <n v="70000"/>
    <n v="90000"/>
    <n v="740000"/>
    <n v="185000"/>
    <n v="1"/>
    <n v="8.1"/>
    <n v="53"/>
    <n v="6.7"/>
    <n v="150"/>
    <s v="Project Soul"/>
    <n v="897"/>
    <x v="2"/>
    <x v="1"/>
  </r>
  <r>
    <s v="Shark Tale"/>
    <x v="4"/>
    <n v="8"/>
    <x v="7"/>
    <x v="4"/>
    <n v="1"/>
    <x v="4"/>
    <n v="4"/>
    <x v="259"/>
    <n v="290000"/>
    <n v="0"/>
    <n v="100000"/>
    <n v="760000"/>
    <n v="190000"/>
    <n v="1"/>
    <n v="6.9"/>
    <n v="30"/>
    <n v="6.5"/>
    <n v="6"/>
    <s v="Edge of Reality"/>
    <n v="367"/>
    <x v="0"/>
    <x v="1"/>
  </r>
  <r>
    <s v="Zone of the Enders"/>
    <x v="4"/>
    <n v="8"/>
    <x v="9"/>
    <x v="6"/>
    <n v="9"/>
    <x v="9"/>
    <n v="19"/>
    <x v="274"/>
    <n v="240000"/>
    <n v="130000"/>
    <n v="80000"/>
    <n v="750000"/>
    <n v="187500"/>
    <n v="1"/>
    <n v="7.8"/>
    <n v="21"/>
    <n v="7.4"/>
    <n v="49"/>
    <s v="KCEJ"/>
    <n v="628"/>
    <x v="1"/>
    <x v="1"/>
  </r>
  <r>
    <s v="Pro Evolution Soccer 2015"/>
    <x v="6"/>
    <n v="10"/>
    <x v="12"/>
    <x v="0"/>
    <n v="11"/>
    <x v="9"/>
    <n v="19"/>
    <x v="323"/>
    <n v="450000"/>
    <n v="110000"/>
    <n v="100000"/>
    <n v="750000"/>
    <n v="187500"/>
    <n v="1"/>
    <n v="8.1999999999999993"/>
    <n v="56"/>
    <n v="7.2"/>
    <n v="386"/>
    <s v="Konami"/>
    <n v="646"/>
    <x v="0"/>
    <x v="1"/>
  </r>
  <r>
    <s v="Tony Hawk's Underground 2"/>
    <x v="7"/>
    <n v="16"/>
    <x v="7"/>
    <x v="0"/>
    <n v="11"/>
    <x v="4"/>
    <n v="4"/>
    <x v="257"/>
    <n v="240000"/>
    <n v="0"/>
    <n v="30000"/>
    <n v="750000"/>
    <n v="187500"/>
    <n v="1"/>
    <n v="8.3000000000000007"/>
    <n v="55"/>
    <n v="7.8"/>
    <n v="12"/>
    <s v="Neversoft Entertainment"/>
    <n v="793"/>
    <x v="2"/>
    <x v="1"/>
  </r>
  <r>
    <s v="Madden NFL 06"/>
    <x v="9"/>
    <n v="11"/>
    <x v="3"/>
    <x v="0"/>
    <n v="11"/>
    <x v="7"/>
    <n v="15"/>
    <x v="255"/>
    <n v="0"/>
    <n v="0"/>
    <n v="60000"/>
    <n v="750000"/>
    <n v="187500"/>
    <n v="1"/>
    <n v="7.5"/>
    <n v="23"/>
    <n v="7.9"/>
    <n v="16"/>
    <s v="EA Tiburon"/>
    <n v="360"/>
    <x v="0"/>
    <x v="1"/>
  </r>
  <r>
    <s v="Raving Rabbids: Travel in Time"/>
    <x v="0"/>
    <n v="13"/>
    <x v="5"/>
    <x v="10"/>
    <n v="2"/>
    <x v="5"/>
    <n v="35"/>
    <x v="335"/>
    <n v="460000"/>
    <n v="0"/>
    <n v="80000"/>
    <n v="750000"/>
    <n v="187500"/>
    <n v="1"/>
    <n v="6.2"/>
    <n v="24"/>
    <n v="7.6"/>
    <n v="14"/>
    <s v="Ubisoft"/>
    <n v="1199"/>
    <x v="3"/>
    <x v="0"/>
  </r>
  <r>
    <s v="Capcom vs. SNK 2: Mark of the Millennium 2001"/>
    <x v="4"/>
    <n v="8"/>
    <x v="9"/>
    <x v="7"/>
    <n v="3"/>
    <x v="12"/>
    <n v="8"/>
    <x v="327"/>
    <n v="170000"/>
    <n v="300000"/>
    <n v="60000"/>
    <n v="750000"/>
    <n v="187500"/>
    <n v="1"/>
    <n v="8.1"/>
    <n v="22"/>
    <n v="7.9"/>
    <n v="27"/>
    <s v="Capcom"/>
    <n v="202"/>
    <x v="2"/>
    <x v="0"/>
  </r>
  <r>
    <s v="MVP 06 NCAA Baseball"/>
    <x v="4"/>
    <n v="8"/>
    <x v="0"/>
    <x v="0"/>
    <n v="11"/>
    <x v="7"/>
    <n v="15"/>
    <x v="258"/>
    <n v="20000"/>
    <n v="0"/>
    <n v="100000"/>
    <n v="740000"/>
    <n v="185000"/>
    <n v="1"/>
    <n v="7.6"/>
    <n v="27"/>
    <n v="9"/>
    <n v="18"/>
    <s v="EA Canada"/>
    <n v="339"/>
    <x v="0"/>
    <x v="1"/>
  </r>
  <r>
    <s v="Coded Arms"/>
    <x v="9"/>
    <n v="11"/>
    <x v="3"/>
    <x v="6"/>
    <n v="9"/>
    <x v="9"/>
    <n v="19"/>
    <x v="253"/>
    <n v="290000"/>
    <n v="0"/>
    <n v="170000"/>
    <n v="740000"/>
    <n v="185000"/>
    <n v="1"/>
    <n v="5.9"/>
    <n v="42"/>
    <n v="6.5"/>
    <n v="61"/>
    <s v="Konami"/>
    <n v="646"/>
    <x v="2"/>
    <x v="1"/>
  </r>
  <r>
    <s v="Final Fantasy Tactics A2: Grimoire of the Rift"/>
    <x v="1"/>
    <n v="3"/>
    <x v="4"/>
    <x v="9"/>
    <n v="8"/>
    <x v="10"/>
    <n v="31"/>
    <x v="275"/>
    <n v="30000"/>
    <n v="300000"/>
    <n v="40000"/>
    <n v="750000"/>
    <n v="187500"/>
    <n v="1"/>
    <n v="8"/>
    <n v="47"/>
    <n v="6.9"/>
    <n v="106"/>
    <s v="Square Enix"/>
    <n v="1075"/>
    <x v="3"/>
    <x v="0"/>
  </r>
  <r>
    <s v="The Lord of the Rings: Conquest"/>
    <x v="3"/>
    <n v="9"/>
    <x v="2"/>
    <x v="4"/>
    <n v="1"/>
    <x v="7"/>
    <n v="15"/>
    <x v="275"/>
    <n v="250000"/>
    <n v="0"/>
    <n v="110000"/>
    <n v="740000"/>
    <n v="185000"/>
    <n v="1"/>
    <n v="5.4"/>
    <n v="45"/>
    <n v="7.1"/>
    <n v="57"/>
    <s v="Pandemic Studios"/>
    <n v="855"/>
    <x v="2"/>
    <x v="1"/>
  </r>
  <r>
    <s v="Band Hero"/>
    <x v="3"/>
    <n v="9"/>
    <x v="2"/>
    <x v="3"/>
    <n v="4"/>
    <x v="4"/>
    <n v="4"/>
    <x v="249"/>
    <n v="230000"/>
    <n v="0"/>
    <n v="110000"/>
    <n v="750000"/>
    <n v="187500"/>
    <n v="1"/>
    <n v="7.6"/>
    <n v="45"/>
    <n v="5.7"/>
    <n v="9"/>
    <s v="Neversoft Entertainment"/>
    <n v="793"/>
    <x v="3"/>
    <x v="1"/>
  </r>
  <r>
    <s v="Burnout"/>
    <x v="4"/>
    <n v="8"/>
    <x v="9"/>
    <x v="1"/>
    <n v="7"/>
    <x v="21"/>
    <n v="3"/>
    <x v="288"/>
    <n v="280000"/>
    <n v="0"/>
    <n v="100000"/>
    <n v="740000"/>
    <n v="185000"/>
    <n v="1"/>
    <n v="7.9"/>
    <n v="25"/>
    <n v="7.7"/>
    <n v="33"/>
    <s v="Criterion Games"/>
    <n v="261"/>
    <x v="0"/>
    <x v="1"/>
  </r>
  <r>
    <s v="Spectrobes"/>
    <x v="1"/>
    <n v="3"/>
    <x v="4"/>
    <x v="9"/>
    <n v="8"/>
    <x v="17"/>
    <n v="13"/>
    <x v="57"/>
    <n v="20000"/>
    <n v="0"/>
    <n v="60000"/>
    <n v="740000"/>
    <n v="185000"/>
    <n v="1"/>
    <n v="6.3"/>
    <n v="37"/>
    <n v="7.9"/>
    <n v="31"/>
    <s v="Jupiter Corporation"/>
    <n v="614"/>
    <x v="0"/>
    <x v="1"/>
  </r>
  <r>
    <s v="The Godfather II"/>
    <x v="3"/>
    <n v="9"/>
    <x v="2"/>
    <x v="4"/>
    <n v="1"/>
    <x v="7"/>
    <n v="15"/>
    <x v="249"/>
    <n v="210000"/>
    <n v="10000"/>
    <n v="100000"/>
    <n v="730000"/>
    <n v="182500"/>
    <n v="1"/>
    <n v="6.7"/>
    <n v="53"/>
    <n v="7.2"/>
    <n v="50"/>
    <s v="EA Redwood Shores"/>
    <n v="352"/>
    <x v="1"/>
    <x v="1"/>
  </r>
  <r>
    <s v="Mortal Kombat: Unchained"/>
    <x v="9"/>
    <n v="11"/>
    <x v="0"/>
    <x v="7"/>
    <n v="3"/>
    <x v="22"/>
    <n v="24"/>
    <x v="319"/>
    <n v="10000"/>
    <n v="0"/>
    <n v="60000"/>
    <n v="740000"/>
    <n v="185000"/>
    <n v="1"/>
    <n v="7"/>
    <n v="19"/>
    <n v="8.8000000000000007"/>
    <n v="31"/>
    <s v="JGI Entertainment"/>
    <n v="611"/>
    <x v="1"/>
    <x v="1"/>
  </r>
  <r>
    <s v="Need for Speed: Shift"/>
    <x v="9"/>
    <n v="11"/>
    <x v="2"/>
    <x v="1"/>
    <n v="7"/>
    <x v="7"/>
    <n v="15"/>
    <x v="179"/>
    <n v="370000"/>
    <n v="10000"/>
    <n v="210000"/>
    <n v="750000"/>
    <n v="187500"/>
    <n v="1"/>
    <n v="6.9"/>
    <n v="11"/>
    <n v="6.5"/>
    <n v="31"/>
    <s v="EA Bright Light"/>
    <n v="338"/>
    <x v="0"/>
    <x v="1"/>
  </r>
  <r>
    <s v="Dark Souls II"/>
    <x v="2"/>
    <n v="15"/>
    <x v="12"/>
    <x v="9"/>
    <n v="8"/>
    <x v="15"/>
    <n v="25"/>
    <x v="257"/>
    <n v="180000"/>
    <n v="10000"/>
    <n v="70000"/>
    <n v="740000"/>
    <n v="185000"/>
    <n v="1"/>
    <n v="9.1"/>
    <n v="30"/>
    <n v="7.9"/>
    <n v="915"/>
    <s v="From Software"/>
    <n v="434"/>
    <x v="2"/>
    <x v="1"/>
  </r>
  <r>
    <s v="Sega Superstars Tennis"/>
    <x v="1"/>
    <n v="3"/>
    <x v="1"/>
    <x v="0"/>
    <n v="11"/>
    <x v="18"/>
    <n v="29"/>
    <x v="268"/>
    <n v="370000"/>
    <n v="0"/>
    <n v="80000"/>
    <n v="740000"/>
    <n v="185000"/>
    <n v="1"/>
    <n v="6.5"/>
    <n v="19"/>
    <m/>
    <m/>
    <s v="Sumo Digital"/>
    <n v="1096"/>
    <x v="0"/>
    <x v="1"/>
  </r>
  <r>
    <s v="Assassin's Creed: Revelations"/>
    <x v="8"/>
    <n v="6"/>
    <x v="10"/>
    <x v="4"/>
    <n v="1"/>
    <x v="5"/>
    <n v="35"/>
    <x v="340"/>
    <n v="480000"/>
    <n v="0"/>
    <n v="120000"/>
    <n v="740000"/>
    <n v="185000"/>
    <n v="1"/>
    <n v="8"/>
    <n v="20"/>
    <n v="7.4"/>
    <n v="771"/>
    <s v="Ubisoft Montreal"/>
    <n v="1207"/>
    <x v="1"/>
    <x v="1"/>
  </r>
  <r>
    <s v="[Prototype 2]"/>
    <x v="3"/>
    <n v="9"/>
    <x v="11"/>
    <x v="4"/>
    <n v="1"/>
    <x v="4"/>
    <n v="4"/>
    <x v="288"/>
    <n v="280000"/>
    <n v="0"/>
    <n v="100000"/>
    <n v="740000"/>
    <n v="185000"/>
    <n v="1"/>
    <n v="7.9"/>
    <n v="39"/>
    <n v="6.8"/>
    <n v="179"/>
    <s v="Radical Entertainment"/>
    <n v="915"/>
    <x v="1"/>
    <x v="1"/>
  </r>
  <r>
    <s v="Midnight Club 3: DUB Edition"/>
    <x v="7"/>
    <n v="16"/>
    <x v="3"/>
    <x v="1"/>
    <n v="7"/>
    <x v="2"/>
    <n v="32"/>
    <x v="118"/>
    <n v="100000"/>
    <n v="0"/>
    <n v="30000"/>
    <n v="740000"/>
    <n v="185000"/>
    <n v="1"/>
    <n v="8.4"/>
    <n v="53"/>
    <n v="7.4"/>
    <n v="40"/>
    <s v="Rockstar San Diego"/>
    <n v="961"/>
    <x v="3"/>
    <x v="1"/>
  </r>
  <r>
    <s v="Resident Evil: Revelations"/>
    <x v="3"/>
    <n v="9"/>
    <x v="6"/>
    <x v="4"/>
    <n v="1"/>
    <x v="12"/>
    <n v="8"/>
    <x v="340"/>
    <n v="290000"/>
    <n v="220000"/>
    <n v="90000"/>
    <n v="740000"/>
    <n v="185000"/>
    <n v="1"/>
    <n v="7.4"/>
    <n v="30"/>
    <n v="7.2"/>
    <n v="204"/>
    <s v="Capcom"/>
    <n v="202"/>
    <x v="1"/>
    <x v="0"/>
  </r>
  <r>
    <s v="Tom Clancy's Rainbow Six: Vegas"/>
    <x v="9"/>
    <n v="11"/>
    <x v="4"/>
    <x v="6"/>
    <n v="9"/>
    <x v="5"/>
    <n v="35"/>
    <x v="304"/>
    <n v="190000"/>
    <n v="0"/>
    <n v="130000"/>
    <n v="740000"/>
    <n v="185000"/>
    <n v="1"/>
    <n v="6"/>
    <n v="20"/>
    <n v="7.1"/>
    <n v="31"/>
    <s v="Ubisoft Montreal"/>
    <n v="1207"/>
    <x v="2"/>
    <x v="1"/>
  </r>
  <r>
    <s v="Tiger Woods PGA Tour 2001"/>
    <x v="4"/>
    <n v="8"/>
    <x v="9"/>
    <x v="0"/>
    <n v="11"/>
    <x v="7"/>
    <n v="15"/>
    <x v="288"/>
    <n v="280000"/>
    <n v="0"/>
    <n v="90000"/>
    <n v="730000"/>
    <n v="182500"/>
    <n v="1"/>
    <n v="7.4"/>
    <n v="19"/>
    <m/>
    <m/>
    <s v="Stormfront Studios"/>
    <n v="1089"/>
    <x v="0"/>
    <x v="1"/>
  </r>
  <r>
    <s v="Red Faction: Guerrilla"/>
    <x v="3"/>
    <n v="9"/>
    <x v="2"/>
    <x v="6"/>
    <n v="9"/>
    <x v="19"/>
    <n v="34"/>
    <x v="326"/>
    <n v="270000"/>
    <n v="20000"/>
    <n v="120000"/>
    <n v="740000"/>
    <n v="185000"/>
    <n v="1"/>
    <n v="8.5"/>
    <n v="56"/>
    <n v="8.1"/>
    <n v="136"/>
    <s v="Volition Inc."/>
    <n v="1267"/>
    <x v="1"/>
    <x v="1"/>
  </r>
  <r>
    <s v="Ace Combat: Assault Horizon"/>
    <x v="3"/>
    <n v="9"/>
    <x v="10"/>
    <x v="4"/>
    <n v="1"/>
    <x v="15"/>
    <n v="25"/>
    <x v="274"/>
    <n v="150000"/>
    <n v="220000"/>
    <n v="70000"/>
    <n v="740000"/>
    <n v="185000"/>
    <n v="1"/>
    <n v="7.7"/>
    <n v="28"/>
    <n v="6.7"/>
    <n v="82"/>
    <s v="Project Aces"/>
    <n v="896"/>
    <x v="2"/>
    <x v="1"/>
  </r>
  <r>
    <s v="Unreal Championship"/>
    <x v="7"/>
    <n v="16"/>
    <x v="8"/>
    <x v="6"/>
    <n v="9"/>
    <x v="14"/>
    <n v="5"/>
    <x v="204"/>
    <n v="120000"/>
    <n v="0"/>
    <n v="30000"/>
    <n v="740000"/>
    <n v="185000"/>
    <n v="1"/>
    <n v="8.3000000000000007"/>
    <n v="29"/>
    <n v="8.1999999999999993"/>
    <n v="24"/>
    <s v="Digital Extremes"/>
    <n v="305"/>
    <x v="1"/>
    <x v="1"/>
  </r>
  <r>
    <s v="Lego Batman 3: Beyond Gotham"/>
    <x v="3"/>
    <n v="9"/>
    <x v="12"/>
    <x v="4"/>
    <n v="1"/>
    <x v="13"/>
    <n v="38"/>
    <x v="326"/>
    <n v="280000"/>
    <n v="0"/>
    <n v="120000"/>
    <n v="730000"/>
    <n v="182500"/>
    <n v="1"/>
    <m/>
    <m/>
    <n v="6.7"/>
    <n v="11"/>
    <s v="TT Games"/>
    <n v="1195"/>
    <x v="3"/>
    <x v="1"/>
  </r>
  <r>
    <s v="Crysis 2"/>
    <x v="8"/>
    <n v="6"/>
    <x v="10"/>
    <x v="4"/>
    <n v="1"/>
    <x v="7"/>
    <n v="15"/>
    <x v="179"/>
    <n v="450000"/>
    <n v="0"/>
    <n v="130000"/>
    <n v="740000"/>
    <n v="185000"/>
    <n v="1"/>
    <n v="8.6"/>
    <n v="42"/>
    <n v="6.8"/>
    <n v="1594"/>
    <s v="Crytek"/>
    <n v="266"/>
    <x v="1"/>
    <x v="1"/>
  </r>
  <r>
    <s v="Tales of Vesperia"/>
    <x v="2"/>
    <n v="15"/>
    <x v="1"/>
    <x v="9"/>
    <n v="8"/>
    <x v="14"/>
    <n v="5"/>
    <x v="336"/>
    <n v="170000"/>
    <n v="190000"/>
    <n v="50000"/>
    <n v="730000"/>
    <n v="182500"/>
    <n v="1"/>
    <n v="7.9"/>
    <n v="67"/>
    <n v="8.1999999999999993"/>
    <n v="264"/>
    <s v="Bandai Namco Games"/>
    <n v="114"/>
    <x v="2"/>
    <x v="1"/>
  </r>
  <r>
    <s v="MLB 13: The Show"/>
    <x v="3"/>
    <n v="9"/>
    <x v="6"/>
    <x v="0"/>
    <n v="11"/>
    <x v="3"/>
    <n v="30"/>
    <x v="319"/>
    <n v="0"/>
    <n v="0"/>
    <n v="70000"/>
    <n v="740000"/>
    <n v="185000"/>
    <n v="1"/>
    <n v="8.6999999999999993"/>
    <n v="36"/>
    <n v="7.8"/>
    <n v="114"/>
    <s v="SCEA San Diego Studios"/>
    <n v="995"/>
    <x v="0"/>
    <x v="1"/>
  </r>
  <r>
    <s v="LEGO Marvel Super Heroes"/>
    <x v="10"/>
    <n v="14"/>
    <x v="6"/>
    <x v="4"/>
    <n v="1"/>
    <x v="13"/>
    <n v="38"/>
    <x v="328"/>
    <n v="350000"/>
    <n v="20000"/>
    <n v="60000"/>
    <n v="740000"/>
    <n v="185000"/>
    <n v="1"/>
    <n v="8.1999999999999993"/>
    <n v="8"/>
    <n v="8"/>
    <n v="71"/>
    <s v="TT Games"/>
    <n v="1195"/>
    <x v="3"/>
    <x v="1"/>
  </r>
  <r>
    <s v="Namco Museum Remix"/>
    <x v="0"/>
    <n v="13"/>
    <x v="4"/>
    <x v="3"/>
    <n v="4"/>
    <x v="14"/>
    <n v="5"/>
    <x v="176"/>
    <n v="0"/>
    <n v="0"/>
    <n v="50000"/>
    <n v="730000"/>
    <n v="182500"/>
    <n v="1"/>
    <n v="4.9000000000000004"/>
    <n v="18"/>
    <n v="6.3"/>
    <n v="4"/>
    <s v="TOSE"/>
    <n v="1174"/>
    <x v="0"/>
    <x v="1"/>
  </r>
  <r>
    <s v="NBA 2K16"/>
    <x v="3"/>
    <n v="9"/>
    <x v="13"/>
    <x v="0"/>
    <n v="11"/>
    <x v="2"/>
    <n v="32"/>
    <x v="307"/>
    <n v="120000"/>
    <n v="30000"/>
    <n v="130000"/>
    <n v="730000"/>
    <n v="182500"/>
    <n v="1"/>
    <m/>
    <m/>
    <n v="4.5999999999999996"/>
    <n v="13"/>
    <s v="Visual Concepts"/>
    <n v="1259"/>
    <x v="0"/>
    <x v="1"/>
  </r>
  <r>
    <s v="Sword of Mana"/>
    <x v="12"/>
    <n v="4"/>
    <x v="15"/>
    <x v="9"/>
    <n v="8"/>
    <x v="0"/>
    <n v="26"/>
    <x v="328"/>
    <n v="110000"/>
    <n v="300000"/>
    <n v="20000"/>
    <n v="740000"/>
    <n v="185000"/>
    <n v="1"/>
    <n v="7.2"/>
    <n v="31"/>
    <n v="8.3000000000000007"/>
    <n v="25"/>
    <s v="Brownie Brown"/>
    <n v="185"/>
    <x v="0"/>
    <x v="1"/>
  </r>
  <r>
    <s v="FIFA 17"/>
    <x v="3"/>
    <n v="9"/>
    <x v="14"/>
    <x v="0"/>
    <n v="11"/>
    <x v="7"/>
    <n v="15"/>
    <x v="192"/>
    <n v="550000"/>
    <n v="30000"/>
    <n v="100000"/>
    <n v="730000"/>
    <n v="182500"/>
    <n v="1"/>
    <m/>
    <m/>
    <n v="3.3"/>
    <n v="21"/>
    <s v="EA Sports, EA Vancouver"/>
    <n v="359"/>
    <x v="0"/>
    <x v="1"/>
  </r>
  <r>
    <s v="Marvel: Ultimate Alliance 2"/>
    <x v="3"/>
    <n v="9"/>
    <x v="2"/>
    <x v="9"/>
    <n v="8"/>
    <x v="4"/>
    <n v="4"/>
    <x v="296"/>
    <n v="150000"/>
    <n v="0"/>
    <n v="90000"/>
    <n v="730000"/>
    <n v="182500"/>
    <n v="1"/>
    <n v="7.4"/>
    <n v="48"/>
    <n v="7.3"/>
    <n v="51"/>
    <s v="Vicarious Visions"/>
    <n v="1247"/>
    <x v="2"/>
    <x v="1"/>
  </r>
  <r>
    <s v="Dragon Age: Inquisition"/>
    <x v="8"/>
    <n v="6"/>
    <x v="12"/>
    <x v="9"/>
    <n v="8"/>
    <x v="7"/>
    <n v="15"/>
    <x v="326"/>
    <n v="340000"/>
    <n v="0"/>
    <n v="60000"/>
    <n v="730000"/>
    <n v="182500"/>
    <n v="1"/>
    <n v="8.5"/>
    <n v="45"/>
    <n v="5.9"/>
    <n v="3926"/>
    <s v="BioWare"/>
    <n v="145"/>
    <x v="1"/>
    <x v="1"/>
  </r>
  <r>
    <s v="Resonance of Fate"/>
    <x v="3"/>
    <n v="9"/>
    <x v="5"/>
    <x v="9"/>
    <n v="8"/>
    <x v="18"/>
    <n v="29"/>
    <x v="310"/>
    <n v="210000"/>
    <n v="240000"/>
    <n v="80000"/>
    <n v="730000"/>
    <n v="182500"/>
    <n v="1"/>
    <n v="7.2"/>
    <n v="42"/>
    <n v="8"/>
    <n v="136"/>
    <s v="Tri-Ace"/>
    <n v="1188"/>
    <x v="2"/>
    <x v="1"/>
  </r>
  <r>
    <s v="Madagascar: Escape 2 Africa"/>
    <x v="1"/>
    <n v="3"/>
    <x v="1"/>
    <x v="4"/>
    <n v="1"/>
    <x v="4"/>
    <n v="4"/>
    <x v="249"/>
    <n v="250000"/>
    <n v="0"/>
    <n v="70000"/>
    <n v="730000"/>
    <n v="182500"/>
    <n v="1"/>
    <n v="5.5"/>
    <n v="6"/>
    <m/>
    <m/>
    <s v="Amaze Entertainment"/>
    <n v="52"/>
    <x v="0"/>
    <x v="1"/>
  </r>
  <r>
    <s v="Pirates of the Caribbean: At World's End"/>
    <x v="3"/>
    <n v="9"/>
    <x v="4"/>
    <x v="4"/>
    <n v="1"/>
    <x v="17"/>
    <n v="13"/>
    <x v="317"/>
    <n v="410000"/>
    <n v="0"/>
    <n v="150000"/>
    <n v="730000"/>
    <n v="182500"/>
    <n v="1"/>
    <n v="5.5"/>
    <n v="24"/>
    <n v="6.9"/>
    <n v="19"/>
    <s v="Eurocom Entertainment Software"/>
    <n v="394"/>
    <x v="2"/>
    <x v="1"/>
  </r>
  <r>
    <s v="Tiger Woods PGA Tour 08"/>
    <x v="3"/>
    <n v="9"/>
    <x v="4"/>
    <x v="0"/>
    <n v="11"/>
    <x v="7"/>
    <n v="15"/>
    <x v="327"/>
    <n v="370000"/>
    <n v="0"/>
    <n v="140000"/>
    <n v="730000"/>
    <n v="182500"/>
    <n v="1"/>
    <n v="7.9"/>
    <n v="30"/>
    <n v="6.6"/>
    <n v="7"/>
    <s v="EA Salt Lake"/>
    <n v="354"/>
    <x v="0"/>
    <x v="1"/>
  </r>
  <r>
    <s v="Classic NES Series: Donkey Kong"/>
    <x v="12"/>
    <n v="4"/>
    <x v="7"/>
    <x v="2"/>
    <n v="5"/>
    <x v="0"/>
    <n v="26"/>
    <x v="332"/>
    <n v="150000"/>
    <n v="170000"/>
    <n v="10000"/>
    <n v="730000"/>
    <n v="182500"/>
    <n v="1"/>
    <n v="5.5"/>
    <n v="15"/>
    <n v="4.8"/>
    <n v="4"/>
    <s v="Ninti"/>
    <n v="808"/>
    <x v="0"/>
    <x v="0"/>
  </r>
  <r>
    <s v="Harvest Moon: Animal Parade"/>
    <x v="0"/>
    <n v="13"/>
    <x v="1"/>
    <x v="8"/>
    <n v="10"/>
    <x v="27"/>
    <n v="28"/>
    <x v="149"/>
    <n v="80000"/>
    <n v="20000"/>
    <n v="50000"/>
    <n v="730000"/>
    <n v="182500"/>
    <n v="1"/>
    <n v="7.6"/>
    <n v="10"/>
    <n v="8.9"/>
    <n v="20"/>
    <s v="Natsume"/>
    <n v="776"/>
    <x v="0"/>
    <x v="1"/>
  </r>
  <r>
    <s v="WWE SmackDown vs. Raw 2010"/>
    <x v="0"/>
    <n v="13"/>
    <x v="2"/>
    <x v="7"/>
    <n v="3"/>
    <x v="19"/>
    <n v="34"/>
    <x v="296"/>
    <n v="170000"/>
    <n v="0"/>
    <n v="60000"/>
    <n v="720000"/>
    <n v="180000"/>
    <n v="1"/>
    <n v="7.8"/>
    <n v="11"/>
    <n v="7.7"/>
    <n v="9"/>
    <s v="Yuke's"/>
    <n v="1293"/>
    <x v="2"/>
    <x v="1"/>
  </r>
  <r>
    <s v="Style Savvy: Trendsetters"/>
    <x v="5"/>
    <n v="1"/>
    <x v="11"/>
    <x v="8"/>
    <n v="10"/>
    <x v="0"/>
    <n v="26"/>
    <x v="179"/>
    <n v="20000"/>
    <n v="530000"/>
    <n v="10000"/>
    <n v="720000"/>
    <n v="180000"/>
    <n v="1"/>
    <n v="7.6"/>
    <n v="5"/>
    <n v="8"/>
    <n v="15"/>
    <s v="syn Sophia"/>
    <n v="1111"/>
    <x v="0"/>
    <x v="1"/>
  </r>
  <r>
    <s v="Final Fantasy XIII-2"/>
    <x v="2"/>
    <n v="15"/>
    <x v="10"/>
    <x v="9"/>
    <n v="8"/>
    <x v="10"/>
    <n v="31"/>
    <x v="288"/>
    <n v="290000"/>
    <n v="20000"/>
    <n v="60000"/>
    <n v="730000"/>
    <n v="182500"/>
    <n v="1"/>
    <n v="7.9"/>
    <n v="50"/>
    <n v="6.3"/>
    <n v="268"/>
    <s v="Square Enix"/>
    <n v="1075"/>
    <x v="2"/>
    <x v="0"/>
  </r>
  <r>
    <s v="Oddworld: Munch's Oddysee"/>
    <x v="7"/>
    <n v="16"/>
    <x v="9"/>
    <x v="2"/>
    <n v="5"/>
    <x v="14"/>
    <n v="5"/>
    <x v="315"/>
    <n v="160000"/>
    <n v="0"/>
    <n v="30000"/>
    <n v="730000"/>
    <n v="182500"/>
    <n v="1"/>
    <n v="8"/>
    <n v="30"/>
    <n v="8.6999999999999993"/>
    <n v="32"/>
    <s v="Oddworld Inhabitants"/>
    <n v="830"/>
    <x v="2"/>
    <x v="1"/>
  </r>
  <r>
    <s v="Persona 4: Arena"/>
    <x v="3"/>
    <n v="9"/>
    <x v="11"/>
    <x v="7"/>
    <n v="3"/>
    <x v="31"/>
    <n v="6"/>
    <x v="274"/>
    <n v="110000"/>
    <n v="240000"/>
    <n v="70000"/>
    <n v="720000"/>
    <n v="180000"/>
    <n v="1"/>
    <n v="8.6"/>
    <n v="47"/>
    <n v="7.7"/>
    <n v="180"/>
    <s v="Arc System Works"/>
    <n v="69"/>
    <x v="2"/>
    <x v="1"/>
  </r>
  <r>
    <s v="Brink"/>
    <x v="3"/>
    <n v="9"/>
    <x v="10"/>
    <x v="6"/>
    <n v="9"/>
    <x v="6"/>
    <n v="7"/>
    <x v="268"/>
    <n v="320000"/>
    <n v="10000"/>
    <n v="120000"/>
    <n v="740000"/>
    <n v="185000"/>
    <n v="1"/>
    <n v="7.2"/>
    <n v="39"/>
    <n v="5.8"/>
    <n v="168"/>
    <s v="Splash Damage"/>
    <n v="1072"/>
    <x v="2"/>
    <x v="1"/>
  </r>
  <r>
    <s v="NHL 11"/>
    <x v="2"/>
    <n v="15"/>
    <x v="5"/>
    <x v="0"/>
    <n v="11"/>
    <x v="7"/>
    <n v="15"/>
    <x v="118"/>
    <n v="70000"/>
    <n v="0"/>
    <n v="50000"/>
    <n v="730000"/>
    <n v="182500"/>
    <n v="1"/>
    <n v="8.8000000000000007"/>
    <n v="49"/>
    <n v="7.7"/>
    <n v="71"/>
    <s v="Electronic Arts"/>
    <n v="378"/>
    <x v="3"/>
    <x v="0"/>
  </r>
  <r>
    <s v="NCAA Football 07"/>
    <x v="2"/>
    <n v="15"/>
    <x v="0"/>
    <x v="0"/>
    <n v="11"/>
    <x v="7"/>
    <n v="15"/>
    <x v="319"/>
    <n v="0"/>
    <n v="0"/>
    <n v="60000"/>
    <n v="730000"/>
    <n v="182500"/>
    <n v="1"/>
    <n v="7.9"/>
    <n v="43"/>
    <n v="6.9"/>
    <n v="20"/>
    <s v="EA Sports"/>
    <n v="356"/>
    <x v="0"/>
    <x v="1"/>
  </r>
  <r>
    <s v="Full Spectrum Warrior"/>
    <x v="7"/>
    <n v="16"/>
    <x v="7"/>
    <x v="11"/>
    <n v="12"/>
    <x v="19"/>
    <n v="34"/>
    <x v="315"/>
    <n v="160000"/>
    <n v="0"/>
    <n v="30000"/>
    <n v="730000"/>
    <n v="182500"/>
    <n v="1"/>
    <n v="8.4"/>
    <n v="67"/>
    <n v="8.6999999999999993"/>
    <n v="27"/>
    <s v="Pandemic Studios"/>
    <n v="855"/>
    <x v="1"/>
    <x v="1"/>
  </r>
  <r>
    <s v="LEGO Marvel's Avengers"/>
    <x v="6"/>
    <n v="10"/>
    <x v="14"/>
    <x v="4"/>
    <n v="1"/>
    <x v="13"/>
    <n v="38"/>
    <x v="262"/>
    <n v="350000"/>
    <n v="0"/>
    <n v="120000"/>
    <n v="730000"/>
    <n v="182500"/>
    <n v="1"/>
    <n v="7.1"/>
    <n v="70"/>
    <n v="7"/>
    <n v="87"/>
    <s v="TT Games"/>
    <n v="1195"/>
    <x v="3"/>
    <x v="1"/>
  </r>
  <r>
    <s v="Katamari Damacy"/>
    <x v="4"/>
    <n v="8"/>
    <x v="7"/>
    <x v="5"/>
    <n v="6"/>
    <x v="15"/>
    <n v="25"/>
    <x v="102"/>
    <n v="20000"/>
    <n v="170000"/>
    <n v="80000"/>
    <n v="740000"/>
    <n v="185000"/>
    <n v="1"/>
    <n v="8.6"/>
    <n v="55"/>
    <n v="9"/>
    <n v="86"/>
    <s v="Namco"/>
    <n v="767"/>
    <x v="0"/>
    <x v="1"/>
  </r>
  <r>
    <s v="Just Dance 2015"/>
    <x v="10"/>
    <n v="14"/>
    <x v="12"/>
    <x v="3"/>
    <n v="4"/>
    <x v="5"/>
    <n v="35"/>
    <x v="275"/>
    <n v="290000"/>
    <n v="0"/>
    <n v="60000"/>
    <n v="730000"/>
    <n v="182500"/>
    <n v="1"/>
    <n v="7.5"/>
    <n v="6"/>
    <n v="6.6"/>
    <n v="26"/>
    <s v="Ubisoft"/>
    <n v="1199"/>
    <x v="3"/>
    <x v="0"/>
  </r>
  <r>
    <s v="Beyblade VForce: Ultimate Blader Jam"/>
    <x v="12"/>
    <n v="4"/>
    <x v="15"/>
    <x v="4"/>
    <n v="1"/>
    <x v="14"/>
    <n v="5"/>
    <x v="284"/>
    <n v="190000"/>
    <n v="0"/>
    <n v="10000"/>
    <n v="720000"/>
    <n v="180000"/>
    <n v="1"/>
    <m/>
    <m/>
    <m/>
    <m/>
    <s v="Takara"/>
    <n v="1118"/>
    <x v="0"/>
    <x v="1"/>
  </r>
  <r>
    <s v="LEGO Dimensions"/>
    <x v="6"/>
    <n v="10"/>
    <x v="13"/>
    <x v="4"/>
    <n v="1"/>
    <x v="13"/>
    <n v="38"/>
    <x v="325"/>
    <n v="370000"/>
    <n v="0"/>
    <n v="120000"/>
    <n v="730000"/>
    <n v="182500"/>
    <n v="1"/>
    <n v="8"/>
    <n v="53"/>
    <n v="7.1"/>
    <n v="65"/>
    <s v="Traveller's Tales"/>
    <n v="1181"/>
    <x v="3"/>
    <x v="1"/>
  </r>
  <r>
    <s v="Naruto Shippuden: Ultimate Ninja Storm Generations"/>
    <x v="3"/>
    <n v="9"/>
    <x v="11"/>
    <x v="7"/>
    <n v="3"/>
    <x v="15"/>
    <n v="25"/>
    <x v="331"/>
    <n v="240000"/>
    <n v="140000"/>
    <n v="80000"/>
    <n v="730000"/>
    <n v="182500"/>
    <n v="1"/>
    <n v="7.4"/>
    <n v="23"/>
    <n v="7.1"/>
    <n v="83"/>
    <s v="CyberConnect2, Racjin"/>
    <n v="273"/>
    <x v="2"/>
    <x v="1"/>
  </r>
  <r>
    <s v="Shaun Palmer's Pro Snowboarder"/>
    <x v="4"/>
    <n v="8"/>
    <x v="9"/>
    <x v="0"/>
    <n v="11"/>
    <x v="28"/>
    <n v="9"/>
    <x v="288"/>
    <n v="280000"/>
    <n v="0"/>
    <n v="90000"/>
    <n v="730000"/>
    <n v="182500"/>
    <n v="1"/>
    <n v="6.4"/>
    <n v="17"/>
    <n v="8.6999999999999993"/>
    <n v="13"/>
    <s v="Dearsoft"/>
    <n v="286"/>
    <x v="0"/>
    <x v="1"/>
  </r>
  <r>
    <s v="James Bond 007: Agent Under Fire"/>
    <x v="11"/>
    <n v="5"/>
    <x v="8"/>
    <x v="6"/>
    <n v="9"/>
    <x v="7"/>
    <n v="15"/>
    <x v="309"/>
    <n v="150000"/>
    <n v="0"/>
    <n v="20000"/>
    <n v="730000"/>
    <n v="182500"/>
    <n v="1"/>
    <n v="7.4"/>
    <n v="16"/>
    <n v="6.8"/>
    <n v="25"/>
    <s v="Electronic Arts"/>
    <n v="378"/>
    <x v="2"/>
    <x v="0"/>
  </r>
  <r>
    <s v="Harvest Moon DS: Island of Happiness"/>
    <x v="1"/>
    <n v="3"/>
    <x v="4"/>
    <x v="8"/>
    <n v="10"/>
    <x v="27"/>
    <n v="28"/>
    <x v="254"/>
    <n v="10000"/>
    <n v="250000"/>
    <n v="40000"/>
    <n v="730000"/>
    <n v="182500"/>
    <n v="1"/>
    <n v="6.5"/>
    <n v="15"/>
    <n v="7"/>
    <n v="22"/>
    <s v="TOSE"/>
    <n v="1174"/>
    <x v="0"/>
    <x v="1"/>
  </r>
  <r>
    <s v="Star Wars Episode III: Revenge of the Sith"/>
    <x v="12"/>
    <n v="4"/>
    <x v="3"/>
    <x v="4"/>
    <n v="1"/>
    <x v="5"/>
    <n v="35"/>
    <x v="284"/>
    <n v="190000"/>
    <n v="0"/>
    <n v="10000"/>
    <n v="720000"/>
    <n v="180000"/>
    <n v="1"/>
    <n v="7.3"/>
    <n v="13"/>
    <n v="7.5"/>
    <n v="12"/>
    <s v="Ubisoft"/>
    <n v="1199"/>
    <x v="3"/>
    <x v="0"/>
  </r>
  <r>
    <s v="Ultimate Spider-Man"/>
    <x v="4"/>
    <n v="8"/>
    <x v="3"/>
    <x v="4"/>
    <n v="1"/>
    <x v="4"/>
    <n v="4"/>
    <x v="193"/>
    <n v="20000"/>
    <n v="0"/>
    <n v="100000"/>
    <n v="720000"/>
    <n v="180000"/>
    <n v="1"/>
    <n v="7.4"/>
    <n v="52"/>
    <n v="7.9"/>
    <n v="54"/>
    <s v="Treyarch"/>
    <n v="1184"/>
    <x v="2"/>
    <x v="1"/>
  </r>
  <r>
    <s v="Monopoly Streets"/>
    <x v="0"/>
    <n v="13"/>
    <x v="5"/>
    <x v="3"/>
    <n v="4"/>
    <x v="7"/>
    <n v="15"/>
    <x v="306"/>
    <n v="420000"/>
    <n v="0"/>
    <n v="80000"/>
    <n v="730000"/>
    <n v="182500"/>
    <n v="1"/>
    <n v="6.5"/>
    <n v="9"/>
    <n v="5.2"/>
    <n v="5"/>
    <s v="Electronic Arts"/>
    <n v="378"/>
    <x v="0"/>
    <x v="0"/>
  </r>
  <r>
    <s v="Imagine: Interior Designer"/>
    <x v="1"/>
    <n v="3"/>
    <x v="1"/>
    <x v="8"/>
    <n v="10"/>
    <x v="5"/>
    <n v="35"/>
    <x v="281"/>
    <n v="310000"/>
    <n v="0"/>
    <n v="80000"/>
    <n v="730000"/>
    <n v="182500"/>
    <n v="1"/>
    <m/>
    <m/>
    <m/>
    <m/>
    <s v="Ubisoft"/>
    <n v="1199"/>
    <x v="0"/>
    <x v="0"/>
  </r>
  <r>
    <s v="Rabbids Go Home"/>
    <x v="1"/>
    <n v="3"/>
    <x v="2"/>
    <x v="2"/>
    <n v="5"/>
    <x v="5"/>
    <n v="35"/>
    <x v="308"/>
    <n v="300000"/>
    <n v="0"/>
    <n v="70000"/>
    <n v="720000"/>
    <n v="180000"/>
    <n v="1"/>
    <n v="7"/>
    <n v="7"/>
    <m/>
    <m/>
    <s v="Ubisoft Montpellier"/>
    <n v="1206"/>
    <x v="0"/>
    <x v="1"/>
  </r>
  <r>
    <s v="Total War: Rome II"/>
    <x v="8"/>
    <n v="6"/>
    <x v="6"/>
    <x v="11"/>
    <n v="12"/>
    <x v="18"/>
    <n v="29"/>
    <x v="162"/>
    <n v="530000"/>
    <n v="0"/>
    <n v="70000"/>
    <n v="720000"/>
    <n v="180000"/>
    <n v="1"/>
    <n v="7.6"/>
    <n v="71"/>
    <n v="4.2"/>
    <n v="3742"/>
    <s v="Creative Assembly"/>
    <n v="257"/>
    <x v="2"/>
    <x v="1"/>
  </r>
  <r>
    <s v="NBA Live 08"/>
    <x v="4"/>
    <n v="8"/>
    <x v="4"/>
    <x v="0"/>
    <n v="11"/>
    <x v="7"/>
    <n v="15"/>
    <x v="204"/>
    <n v="20000"/>
    <n v="10000"/>
    <n v="100000"/>
    <n v="720000"/>
    <n v="180000"/>
    <n v="1"/>
    <n v="6.8"/>
    <n v="10"/>
    <n v="6.6"/>
    <n v="9"/>
    <s v="EA Canada"/>
    <n v="339"/>
    <x v="0"/>
    <x v="1"/>
  </r>
  <r>
    <s v="Star Ocean: The Last Hope International"/>
    <x v="3"/>
    <n v="9"/>
    <x v="5"/>
    <x v="9"/>
    <n v="8"/>
    <x v="10"/>
    <n v="31"/>
    <x v="253"/>
    <n v="150000"/>
    <n v="220000"/>
    <n v="70000"/>
    <n v="720000"/>
    <n v="180000"/>
    <n v="1"/>
    <n v="7.4"/>
    <n v="45"/>
    <n v="6.7"/>
    <n v="155"/>
    <s v="Square Enix, Tri-Ace"/>
    <n v="1079"/>
    <x v="2"/>
    <x v="1"/>
  </r>
  <r>
    <s v="Dead to Rights"/>
    <x v="7"/>
    <n v="16"/>
    <x v="8"/>
    <x v="6"/>
    <n v="9"/>
    <x v="7"/>
    <n v="15"/>
    <x v="300"/>
    <n v="170000"/>
    <n v="0"/>
    <n v="30000"/>
    <n v="730000"/>
    <n v="182500"/>
    <n v="1"/>
    <n v="7.3"/>
    <n v="39"/>
    <n v="8.9"/>
    <n v="16"/>
    <s v="Namco"/>
    <n v="767"/>
    <x v="1"/>
    <x v="1"/>
  </r>
  <r>
    <s v="Indiana Jones and the Staff of Kings"/>
    <x v="0"/>
    <n v="13"/>
    <x v="2"/>
    <x v="4"/>
    <n v="1"/>
    <x v="4"/>
    <n v="4"/>
    <x v="288"/>
    <n v="290000"/>
    <n v="0"/>
    <n v="70000"/>
    <n v="720000"/>
    <n v="180000"/>
    <n v="1"/>
    <n v="5.5"/>
    <n v="32"/>
    <n v="7"/>
    <n v="28"/>
    <s v="Artificial Mind and Movement"/>
    <n v="80"/>
    <x v="2"/>
    <x v="1"/>
  </r>
  <r>
    <s v="Tiger Woods PGA Tour 07"/>
    <x v="4"/>
    <n v="8"/>
    <x v="0"/>
    <x v="0"/>
    <n v="11"/>
    <x v="7"/>
    <n v="15"/>
    <x v="193"/>
    <n v="20000"/>
    <n v="0"/>
    <n v="100000"/>
    <n v="720000"/>
    <n v="180000"/>
    <n v="1"/>
    <n v="7.9"/>
    <n v="33"/>
    <n v="6"/>
    <n v="8"/>
    <s v="EA Redwood Shores"/>
    <n v="352"/>
    <x v="0"/>
    <x v="1"/>
  </r>
  <r>
    <s v="My Little Pony: Pinkie Pie's Party"/>
    <x v="1"/>
    <n v="3"/>
    <x v="1"/>
    <x v="10"/>
    <n v="2"/>
    <x v="19"/>
    <n v="34"/>
    <x v="57"/>
    <n v="0"/>
    <n v="0"/>
    <n v="60000"/>
    <n v="720000"/>
    <n v="180000"/>
    <n v="1"/>
    <m/>
    <m/>
    <n v="0"/>
    <n v="4"/>
    <s v="THQ"/>
    <n v="1158"/>
    <x v="0"/>
    <x v="0"/>
  </r>
  <r>
    <s v="Persona Q: Shadow of the Labyrinth"/>
    <x v="5"/>
    <n v="1"/>
    <x v="12"/>
    <x v="9"/>
    <n v="8"/>
    <x v="34"/>
    <n v="27"/>
    <x v="281"/>
    <n v="70000"/>
    <n v="270000"/>
    <n v="40000"/>
    <n v="720000"/>
    <n v="180000"/>
    <n v="1"/>
    <n v="8.3000000000000007"/>
    <n v="56"/>
    <n v="8.1"/>
    <n v="169"/>
    <s v="Atlus"/>
    <n v="97"/>
    <x v="1"/>
    <x v="1"/>
  </r>
  <r>
    <s v="X-Men: Mutant Academy 2"/>
    <x v="14"/>
    <n v="7"/>
    <x v="9"/>
    <x v="7"/>
    <n v="3"/>
    <x v="4"/>
    <n v="4"/>
    <x v="332"/>
    <n v="270000"/>
    <n v="0"/>
    <n v="50000"/>
    <n v="720000"/>
    <n v="180000"/>
    <n v="1"/>
    <n v="7.2"/>
    <n v="12"/>
    <n v="8.4"/>
    <n v="18"/>
    <s v="Paradox Development"/>
    <n v="860"/>
    <x v="2"/>
    <x v="1"/>
  </r>
  <r>
    <s v="Kirby: Canvas Curse"/>
    <x v="1"/>
    <n v="3"/>
    <x v="3"/>
    <x v="2"/>
    <n v="5"/>
    <x v="0"/>
    <n v="26"/>
    <x v="288"/>
    <n v="0"/>
    <n v="320000"/>
    <n v="30000"/>
    <n v="710000"/>
    <n v="177500"/>
    <n v="1"/>
    <n v="8.6"/>
    <n v="48"/>
    <n v="8.1999999999999993"/>
    <n v="87"/>
    <s v="HAL Labs"/>
    <n v="505"/>
    <x v="0"/>
    <x v="1"/>
  </r>
  <r>
    <s v="Madden NFL 10"/>
    <x v="0"/>
    <n v="13"/>
    <x v="2"/>
    <x v="0"/>
    <n v="11"/>
    <x v="7"/>
    <n v="15"/>
    <x v="258"/>
    <n v="40000"/>
    <n v="0"/>
    <n v="60000"/>
    <n v="720000"/>
    <n v="180000"/>
    <n v="1"/>
    <n v="7.7"/>
    <n v="23"/>
    <n v="7.2"/>
    <n v="24"/>
    <s v="EA Tiburon"/>
    <n v="360"/>
    <x v="0"/>
    <x v="1"/>
  </r>
  <r>
    <s v="MLB 09: The Show"/>
    <x v="3"/>
    <n v="9"/>
    <x v="2"/>
    <x v="0"/>
    <n v="11"/>
    <x v="3"/>
    <n v="30"/>
    <x v="57"/>
    <n v="0"/>
    <n v="0"/>
    <n v="60000"/>
    <n v="720000"/>
    <n v="180000"/>
    <n v="1"/>
    <n v="9"/>
    <n v="27"/>
    <n v="8.1"/>
    <n v="61"/>
    <s v="SCEA San Diego Studios"/>
    <n v="995"/>
    <x v="0"/>
    <x v="1"/>
  </r>
  <r>
    <s v="Borderlands: The Pre-Sequel"/>
    <x v="2"/>
    <n v="15"/>
    <x v="12"/>
    <x v="6"/>
    <n v="9"/>
    <x v="2"/>
    <n v="32"/>
    <x v="206"/>
    <n v="190000"/>
    <n v="10000"/>
    <n v="70000"/>
    <n v="730000"/>
    <n v="182500"/>
    <n v="1"/>
    <n v="7.4"/>
    <n v="16"/>
    <n v="6.4"/>
    <n v="161"/>
    <s v="2K Australia"/>
    <n v="7"/>
    <x v="1"/>
    <x v="1"/>
  </r>
  <r>
    <s v="Super Monkey Ball Jr."/>
    <x v="12"/>
    <n v="4"/>
    <x v="8"/>
    <x v="5"/>
    <n v="6"/>
    <x v="14"/>
    <n v="5"/>
    <x v="229"/>
    <n v="190000"/>
    <n v="0"/>
    <n v="10000"/>
    <n v="710000"/>
    <n v="177500"/>
    <n v="1"/>
    <n v="8.1999999999999993"/>
    <n v="20"/>
    <n v="8.6"/>
    <n v="11"/>
    <s v="Realism Ltd"/>
    <n v="929"/>
    <x v="0"/>
    <x v="1"/>
  </r>
  <r>
    <s v="The Witcher 3: Wild Hunt"/>
    <x v="8"/>
    <n v="6"/>
    <x v="13"/>
    <x v="9"/>
    <n v="8"/>
    <x v="15"/>
    <n v="25"/>
    <x v="335"/>
    <n v="460000"/>
    <n v="0"/>
    <n v="50000"/>
    <n v="720000"/>
    <n v="180000"/>
    <n v="1"/>
    <n v="9.3000000000000007"/>
    <n v="32"/>
    <n v="9.3000000000000007"/>
    <n v="10665"/>
    <s v="CD Projekt Red Studio"/>
    <n v="215"/>
    <x v="1"/>
    <x v="1"/>
  </r>
  <r>
    <s v="F1 2011"/>
    <x v="2"/>
    <n v="15"/>
    <x v="10"/>
    <x v="1"/>
    <n v="7"/>
    <x v="28"/>
    <n v="9"/>
    <x v="338"/>
    <n v="500000"/>
    <n v="10000"/>
    <n v="90000"/>
    <n v="710000"/>
    <n v="177500"/>
    <n v="1"/>
    <n v="8.4"/>
    <n v="61"/>
    <n v="7.1"/>
    <n v="54"/>
    <s v="Codemasters"/>
    <n v="235"/>
    <x v="0"/>
    <x v="0"/>
  </r>
  <r>
    <s v="Mobile Suit Gundam: Encounters in Space"/>
    <x v="4"/>
    <n v="8"/>
    <x v="15"/>
    <x v="8"/>
    <n v="10"/>
    <x v="15"/>
    <n v="25"/>
    <x v="192"/>
    <n v="40000"/>
    <n v="610000"/>
    <n v="10000"/>
    <n v="710000"/>
    <n v="177500"/>
    <n v="1"/>
    <n v="6.6"/>
    <n v="10"/>
    <n v="8.5"/>
    <n v="37"/>
    <s v="Bandai"/>
    <n v="113"/>
    <x v="2"/>
    <x v="1"/>
  </r>
  <r>
    <s v="MLB 10: The Show"/>
    <x v="3"/>
    <n v="9"/>
    <x v="5"/>
    <x v="0"/>
    <n v="11"/>
    <x v="3"/>
    <n v="30"/>
    <x v="57"/>
    <n v="0"/>
    <n v="0"/>
    <n v="60000"/>
    <n v="720000"/>
    <n v="180000"/>
    <n v="1"/>
    <n v="9.1"/>
    <n v="33"/>
    <n v="8.3000000000000007"/>
    <n v="107"/>
    <s v="SCEA"/>
    <n v="994"/>
    <x v="0"/>
    <x v="1"/>
  </r>
  <r>
    <s v="MX vs. ATV Reflex"/>
    <x v="2"/>
    <n v="15"/>
    <x v="2"/>
    <x v="1"/>
    <n v="7"/>
    <x v="19"/>
    <n v="34"/>
    <x v="284"/>
    <n v="140000"/>
    <n v="0"/>
    <n v="60000"/>
    <n v="720000"/>
    <n v="180000"/>
    <n v="1"/>
    <n v="7.5"/>
    <n v="47"/>
    <n v="6.6"/>
    <n v="30"/>
    <s v="Rainbow Studios"/>
    <n v="918"/>
    <x v="0"/>
    <x v="1"/>
  </r>
  <r>
    <s v="Blur"/>
    <x v="3"/>
    <n v="9"/>
    <x v="5"/>
    <x v="1"/>
    <n v="7"/>
    <x v="4"/>
    <n v="4"/>
    <x v="327"/>
    <n v="360000"/>
    <n v="20000"/>
    <n v="120000"/>
    <n v="720000"/>
    <n v="180000"/>
    <n v="1"/>
    <n v="8.1"/>
    <n v="58"/>
    <n v="8.1999999999999993"/>
    <n v="86"/>
    <s v="Bizarre Creations"/>
    <n v="149"/>
    <x v="3"/>
    <x v="1"/>
  </r>
  <r>
    <s v="Battlefield: Bad Company 2"/>
    <x v="8"/>
    <n v="6"/>
    <x v="5"/>
    <x v="6"/>
    <n v="9"/>
    <x v="7"/>
    <n v="15"/>
    <x v="337"/>
    <n v="530000"/>
    <n v="0"/>
    <n v="0"/>
    <n v="720000"/>
    <n v="180000"/>
    <n v="1"/>
    <n v="8.6999999999999993"/>
    <n v="46"/>
    <n v="8.3000000000000007"/>
    <n v="1467"/>
    <s v="EA DICE"/>
    <n v="345"/>
    <x v="1"/>
    <x v="1"/>
  </r>
  <r>
    <s v="DiRT 3"/>
    <x v="2"/>
    <n v="15"/>
    <x v="10"/>
    <x v="1"/>
    <n v="7"/>
    <x v="28"/>
    <n v="9"/>
    <x v="306"/>
    <n v="400000"/>
    <n v="10000"/>
    <n v="80000"/>
    <n v="720000"/>
    <n v="180000"/>
    <n v="1"/>
    <n v="8.6999999999999993"/>
    <n v="81"/>
    <n v="7.1"/>
    <n v="166"/>
    <s v="Codemasters"/>
    <n v="235"/>
    <x v="2"/>
    <x v="0"/>
  </r>
  <r>
    <s v="The Lord of the Rings: The Two Towers"/>
    <x v="7"/>
    <n v="16"/>
    <x v="8"/>
    <x v="4"/>
    <n v="1"/>
    <x v="7"/>
    <n v="15"/>
    <x v="307"/>
    <n v="240000"/>
    <n v="0"/>
    <n v="30000"/>
    <n v="720000"/>
    <n v="180000"/>
    <n v="1"/>
    <n v="7.9"/>
    <n v="17"/>
    <n v="8.1"/>
    <n v="18"/>
    <s v="Stormfront Studios"/>
    <n v="1089"/>
    <x v="2"/>
    <x v="1"/>
  </r>
  <r>
    <s v="Madden NFL 2003"/>
    <x v="7"/>
    <n v="16"/>
    <x v="8"/>
    <x v="0"/>
    <n v="11"/>
    <x v="7"/>
    <n v="15"/>
    <x v="319"/>
    <n v="20000"/>
    <n v="0"/>
    <n v="30000"/>
    <n v="720000"/>
    <n v="180000"/>
    <n v="1"/>
    <n v="9.1999999999999993"/>
    <n v="16"/>
    <n v="8.3000000000000007"/>
    <n v="16"/>
    <s v="EA Tiburon"/>
    <n v="360"/>
    <x v="0"/>
    <x v="1"/>
  </r>
  <r>
    <s v="Skate"/>
    <x v="2"/>
    <n v="15"/>
    <x v="4"/>
    <x v="0"/>
    <n v="11"/>
    <x v="7"/>
    <n v="15"/>
    <x v="258"/>
    <n v="30000"/>
    <n v="0"/>
    <n v="60000"/>
    <n v="710000"/>
    <n v="177500"/>
    <n v="1"/>
    <n v="8.6"/>
    <n v="59"/>
    <n v="8.4"/>
    <n v="137"/>
    <s v="EA Black Box"/>
    <n v="337"/>
    <x v="2"/>
    <x v="1"/>
  </r>
  <r>
    <s v="iCarly"/>
    <x v="1"/>
    <n v="3"/>
    <x v="2"/>
    <x v="10"/>
    <n v="2"/>
    <x v="4"/>
    <n v="4"/>
    <x v="57"/>
    <n v="10000"/>
    <n v="0"/>
    <n v="50000"/>
    <n v="720000"/>
    <n v="180000"/>
    <n v="1"/>
    <m/>
    <m/>
    <n v="8.3000000000000007"/>
    <n v="6"/>
    <s v="Human Soft"/>
    <n v="542"/>
    <x v="0"/>
    <x v="1"/>
  </r>
  <r>
    <s v="XCOM: Enemy Unknown"/>
    <x v="8"/>
    <n v="6"/>
    <x v="11"/>
    <x v="11"/>
    <n v="12"/>
    <x v="2"/>
    <n v="32"/>
    <x v="331"/>
    <n v="360000"/>
    <n v="0"/>
    <n v="80000"/>
    <n v="710000"/>
    <n v="177500"/>
    <n v="1"/>
    <n v="8.9"/>
    <n v="57"/>
    <n v="8.1999999999999993"/>
    <n v="2235"/>
    <s v="Firaxis Games"/>
    <n v="416"/>
    <x v="1"/>
    <x v="1"/>
  </r>
  <r>
    <s v="Ben 10: Protector of Earth"/>
    <x v="9"/>
    <n v="11"/>
    <x v="4"/>
    <x v="4"/>
    <n v="1"/>
    <x v="29"/>
    <n v="11"/>
    <x v="306"/>
    <n v="300000"/>
    <n v="0"/>
    <n v="180000"/>
    <n v="710000"/>
    <n v="177500"/>
    <n v="1"/>
    <n v="6"/>
    <n v="4"/>
    <n v="7.2"/>
    <n v="23"/>
    <s v="High Voltage Software"/>
    <n v="526"/>
    <x v="3"/>
    <x v="1"/>
  </r>
  <r>
    <s v="Virtua Fighter 4: Evolution"/>
    <x v="4"/>
    <n v="8"/>
    <x v="15"/>
    <x v="7"/>
    <n v="3"/>
    <x v="18"/>
    <n v="29"/>
    <x v="308"/>
    <n v="270000"/>
    <n v="0"/>
    <n v="90000"/>
    <n v="710000"/>
    <n v="177500"/>
    <n v="1"/>
    <n v="9.3000000000000007"/>
    <n v="30"/>
    <n v="9"/>
    <n v="48"/>
    <s v="Sega"/>
    <n v="1010"/>
    <x v="2"/>
    <x v="0"/>
  </r>
  <r>
    <s v="Crysis"/>
    <x v="8"/>
    <n v="6"/>
    <x v="4"/>
    <x v="6"/>
    <n v="9"/>
    <x v="7"/>
    <n v="15"/>
    <x v="322"/>
    <n v="690000"/>
    <n v="0"/>
    <n v="20000"/>
    <n v="710000"/>
    <n v="177500"/>
    <n v="1"/>
    <n v="9.1"/>
    <n v="56"/>
    <n v="8"/>
    <n v="1970"/>
    <s v="Crytek"/>
    <n v="266"/>
    <x v="1"/>
    <x v="1"/>
  </r>
  <r>
    <s v="Resident Evil: Survivor"/>
    <x v="14"/>
    <n v="7"/>
    <x v="16"/>
    <x v="4"/>
    <n v="1"/>
    <x v="16"/>
    <n v="14"/>
    <x v="306"/>
    <n v="150000"/>
    <n v="290000"/>
    <n v="50000"/>
    <n v="720000"/>
    <n v="180000"/>
    <n v="1"/>
    <n v="3.9"/>
    <n v="10"/>
    <n v="7"/>
    <n v="47"/>
    <s v="Capcom"/>
    <n v="202"/>
    <x v="1"/>
    <x v="1"/>
  </r>
  <r>
    <s v="The Sims 2: Castaway"/>
    <x v="1"/>
    <n v="3"/>
    <x v="4"/>
    <x v="8"/>
    <n v="10"/>
    <x v="7"/>
    <n v="15"/>
    <x v="258"/>
    <n v="40000"/>
    <n v="0"/>
    <n v="60000"/>
    <n v="720000"/>
    <n v="180000"/>
    <n v="1"/>
    <n v="6.6"/>
    <n v="8"/>
    <n v="4"/>
    <n v="5"/>
    <s v="Full Fat"/>
    <n v="439"/>
    <x v="0"/>
    <x v="1"/>
  </r>
  <r>
    <s v="Godzilla: Destroy All Monsters Melee"/>
    <x v="11"/>
    <n v="5"/>
    <x v="8"/>
    <x v="7"/>
    <n v="3"/>
    <x v="14"/>
    <n v="5"/>
    <x v="224"/>
    <n v="140000"/>
    <n v="0"/>
    <n v="20000"/>
    <n v="710000"/>
    <n v="177500"/>
    <n v="1"/>
    <n v="7.3"/>
    <n v="30"/>
    <n v="7.8"/>
    <n v="23"/>
    <s v="Pipeworks Software, Inc."/>
    <n v="872"/>
    <x v="2"/>
    <x v="1"/>
  </r>
  <r>
    <s v="Jeremy McGrath Supercross 2000"/>
    <x v="14"/>
    <n v="7"/>
    <x v="16"/>
    <x v="1"/>
    <n v="7"/>
    <x v="21"/>
    <n v="3"/>
    <x v="332"/>
    <n v="270000"/>
    <n v="0"/>
    <n v="50000"/>
    <n v="720000"/>
    <n v="180000"/>
    <n v="1"/>
    <n v="4.3"/>
    <n v="11"/>
    <m/>
    <m/>
    <s v="Acclaim"/>
    <n v="30"/>
    <x v="0"/>
    <x v="1"/>
  </r>
  <r>
    <s v="Silent Hill 3"/>
    <x v="4"/>
    <n v="8"/>
    <x v="15"/>
    <x v="4"/>
    <n v="1"/>
    <x v="9"/>
    <n v="19"/>
    <x v="308"/>
    <n v="270000"/>
    <n v="0"/>
    <n v="90000"/>
    <n v="710000"/>
    <n v="177500"/>
    <n v="1"/>
    <n v="8.5"/>
    <n v="41"/>
    <n v="8.8000000000000007"/>
    <n v="315"/>
    <s v="KCET"/>
    <n v="631"/>
    <x v="1"/>
    <x v="1"/>
  </r>
  <r>
    <s v="Scooby-Doo 2: Monsters Unleashed"/>
    <x v="12"/>
    <n v="4"/>
    <x v="7"/>
    <x v="4"/>
    <n v="1"/>
    <x v="19"/>
    <n v="34"/>
    <x v="229"/>
    <n v="190000"/>
    <n v="0"/>
    <n v="10000"/>
    <n v="710000"/>
    <n v="177500"/>
    <n v="1"/>
    <n v="4.5999999999999996"/>
    <n v="5"/>
    <m/>
    <m/>
    <s v="Altron"/>
    <n v="50"/>
    <x v="0"/>
    <x v="1"/>
  </r>
  <r>
    <s v="Power Rangers: Dino Thunder"/>
    <x v="4"/>
    <n v="8"/>
    <x v="7"/>
    <x v="4"/>
    <n v="1"/>
    <x v="19"/>
    <n v="34"/>
    <x v="308"/>
    <n v="270000"/>
    <n v="0"/>
    <n v="90000"/>
    <n v="710000"/>
    <n v="177500"/>
    <n v="1"/>
    <n v="4.9000000000000004"/>
    <n v="6"/>
    <n v="6.2"/>
    <n v="5"/>
    <s v="Pacific Coast Power &amp; Light"/>
    <n v="851"/>
    <x v="0"/>
    <x v="1"/>
  </r>
  <r>
    <s v="Madden NFL 08"/>
    <x v="9"/>
    <n v="11"/>
    <x v="4"/>
    <x v="0"/>
    <n v="11"/>
    <x v="7"/>
    <n v="15"/>
    <x v="193"/>
    <n v="40000"/>
    <n v="0"/>
    <n v="70000"/>
    <n v="710000"/>
    <n v="177500"/>
    <n v="1"/>
    <n v="7.5"/>
    <n v="10"/>
    <n v="6.8"/>
    <n v="8"/>
    <s v="EA Tiburon"/>
    <n v="360"/>
    <x v="0"/>
    <x v="1"/>
  </r>
  <r>
    <s v="Madden NFL 09"/>
    <x v="9"/>
    <n v="11"/>
    <x v="1"/>
    <x v="0"/>
    <n v="11"/>
    <x v="7"/>
    <n v="15"/>
    <x v="111"/>
    <n v="0"/>
    <n v="0"/>
    <n v="60000"/>
    <n v="710000"/>
    <n v="177500"/>
    <n v="1"/>
    <n v="6.8"/>
    <n v="8"/>
    <n v="6.5"/>
    <n v="4"/>
    <s v="EA Tiburon"/>
    <n v="360"/>
    <x v="0"/>
    <x v="1"/>
  </r>
  <r>
    <s v="NBA Live 09"/>
    <x v="2"/>
    <n v="15"/>
    <x v="1"/>
    <x v="0"/>
    <n v="11"/>
    <x v="7"/>
    <n v="15"/>
    <x v="292"/>
    <n v="140000"/>
    <n v="0"/>
    <n v="70000"/>
    <n v="710000"/>
    <n v="177500"/>
    <n v="1"/>
    <n v="7.7"/>
    <n v="32"/>
    <n v="7.4"/>
    <n v="14"/>
    <s v="EA Canada"/>
    <n v="339"/>
    <x v="0"/>
    <x v="1"/>
  </r>
  <r>
    <s v="Dragon Ball: Xenoverse 2"/>
    <x v="6"/>
    <n v="10"/>
    <x v="14"/>
    <x v="4"/>
    <n v="1"/>
    <x v="15"/>
    <n v="25"/>
    <x v="325"/>
    <n v="270000"/>
    <n v="90000"/>
    <n v="100000"/>
    <n v="700000"/>
    <n v="175000"/>
    <n v="1"/>
    <n v="7.3"/>
    <n v="54"/>
    <n v="7.8"/>
    <n v="117"/>
    <s v="Dimps Corporation"/>
    <n v="311"/>
    <x v="2"/>
    <x v="1"/>
  </r>
  <r>
    <s v="Dynasty Warriors 6"/>
    <x v="3"/>
    <n v="9"/>
    <x v="4"/>
    <x v="4"/>
    <n v="1"/>
    <x v="25"/>
    <n v="33"/>
    <x v="318"/>
    <n v="70000"/>
    <n v="410000"/>
    <n v="40000"/>
    <n v="700000"/>
    <n v="175000"/>
    <n v="1"/>
    <n v="5.9"/>
    <n v="31"/>
    <n v="7.3"/>
    <n v="49"/>
    <s v="Koei, Omega Force"/>
    <n v="641"/>
    <x v="2"/>
    <x v="1"/>
  </r>
  <r>
    <s v="NCAA Football 09"/>
    <x v="2"/>
    <n v="15"/>
    <x v="1"/>
    <x v="0"/>
    <n v="11"/>
    <x v="7"/>
    <n v="15"/>
    <x v="111"/>
    <n v="0"/>
    <n v="0"/>
    <n v="50000"/>
    <n v="700000"/>
    <n v="175000"/>
    <n v="1"/>
    <n v="8.3000000000000007"/>
    <n v="24"/>
    <n v="7.7"/>
    <n v="26"/>
    <s v="EA Tiburon"/>
    <n v="360"/>
    <x v="0"/>
    <x v="1"/>
  </r>
  <r>
    <s v="Doom 3: Resurrection of Evil"/>
    <x v="7"/>
    <n v="16"/>
    <x v="3"/>
    <x v="6"/>
    <n v="9"/>
    <x v="4"/>
    <n v="4"/>
    <x v="300"/>
    <n v="150000"/>
    <n v="0"/>
    <n v="30000"/>
    <n v="710000"/>
    <n v="177500"/>
    <n v="1"/>
    <n v="7.7"/>
    <n v="41"/>
    <n v="7.9"/>
    <n v="16"/>
    <s v="id Software, Nerve Software"/>
    <n v="553"/>
    <x v="1"/>
    <x v="1"/>
  </r>
  <r>
    <s v="SSX"/>
    <x v="2"/>
    <n v="15"/>
    <x v="11"/>
    <x v="0"/>
    <n v="11"/>
    <x v="7"/>
    <n v="15"/>
    <x v="275"/>
    <n v="260000"/>
    <n v="0"/>
    <n v="60000"/>
    <n v="700000"/>
    <n v="175000"/>
    <n v="1"/>
    <n v="8.1999999999999993"/>
    <n v="65"/>
    <n v="6.4"/>
    <n v="186"/>
    <s v="EA Canada"/>
    <n v="339"/>
    <x v="0"/>
    <x v="1"/>
  </r>
  <r>
    <s v="Dragon Quest Swords: The Masked Queen and the Tower of Mirrors"/>
    <x v="0"/>
    <n v="13"/>
    <x v="4"/>
    <x v="9"/>
    <n v="8"/>
    <x v="10"/>
    <n v="31"/>
    <x v="318"/>
    <n v="10000"/>
    <n v="500000"/>
    <n v="20000"/>
    <n v="710000"/>
    <n v="177500"/>
    <n v="1"/>
    <n v="6.5"/>
    <n v="43"/>
    <n v="5.9"/>
    <n v="21"/>
    <s v="Eighting, Genius Sonority Inc."/>
    <n v="374"/>
    <x v="2"/>
    <x v="1"/>
  </r>
  <r>
    <s v="Tony Hawk's Underground"/>
    <x v="11"/>
    <n v="5"/>
    <x v="15"/>
    <x v="0"/>
    <n v="11"/>
    <x v="4"/>
    <n v="4"/>
    <x v="315"/>
    <n v="140000"/>
    <n v="0"/>
    <n v="20000"/>
    <n v="700000"/>
    <n v="175000"/>
    <n v="1"/>
    <n v="8.9"/>
    <n v="19"/>
    <n v="8.5"/>
    <n v="24"/>
    <s v="Neversoft Entertainment"/>
    <n v="793"/>
    <x v="2"/>
    <x v="1"/>
  </r>
  <r>
    <s v="Spider-Man 2"/>
    <x v="9"/>
    <n v="11"/>
    <x v="3"/>
    <x v="4"/>
    <n v="1"/>
    <x v="4"/>
    <n v="4"/>
    <x v="308"/>
    <n v="210000"/>
    <n v="0"/>
    <n v="140000"/>
    <n v="700000"/>
    <n v="175000"/>
    <n v="1"/>
    <n v="6.7"/>
    <n v="43"/>
    <n v="6.9"/>
    <n v="8"/>
    <s v="Vicarious Visions"/>
    <n v="1247"/>
    <x v="2"/>
    <x v="1"/>
  </r>
  <r>
    <s v="NCAA Football 08"/>
    <x v="2"/>
    <n v="15"/>
    <x v="4"/>
    <x v="0"/>
    <n v="11"/>
    <x v="7"/>
    <n v="15"/>
    <x v="111"/>
    <n v="0"/>
    <n v="0"/>
    <n v="50000"/>
    <n v="700000"/>
    <n v="175000"/>
    <n v="1"/>
    <n v="8.1"/>
    <n v="30"/>
    <n v="7.8"/>
    <n v="44"/>
    <s v="EA Sports"/>
    <n v="356"/>
    <x v="0"/>
    <x v="1"/>
  </r>
  <r>
    <s v="Skylanders: Trap Team"/>
    <x v="10"/>
    <n v="14"/>
    <x v="12"/>
    <x v="4"/>
    <n v="1"/>
    <x v="4"/>
    <n v="4"/>
    <x v="275"/>
    <n v="260000"/>
    <n v="0"/>
    <n v="60000"/>
    <n v="700000"/>
    <n v="175000"/>
    <n v="1"/>
    <n v="8.6"/>
    <n v="4"/>
    <n v="7.1"/>
    <n v="18"/>
    <s v="Toys for Bob"/>
    <n v="1178"/>
    <x v="3"/>
    <x v="1"/>
  </r>
  <r>
    <s v="Star Wars: Obi-Wan"/>
    <x v="7"/>
    <n v="16"/>
    <x v="9"/>
    <x v="4"/>
    <n v="1"/>
    <x v="4"/>
    <n v="4"/>
    <x v="284"/>
    <n v="160000"/>
    <n v="0"/>
    <n v="20000"/>
    <n v="700000"/>
    <n v="175000"/>
    <n v="1"/>
    <n v="5.8"/>
    <n v="28"/>
    <n v="5.9"/>
    <n v="14"/>
    <s v="LucasArts"/>
    <n v="683"/>
    <x v="2"/>
    <x v="1"/>
  </r>
  <r>
    <s v="Ace Attorney Investigations: Miles Edgeworth"/>
    <x v="1"/>
    <n v="3"/>
    <x v="2"/>
    <x v="10"/>
    <n v="2"/>
    <x v="12"/>
    <n v="8"/>
    <x v="306"/>
    <n v="140000"/>
    <n v="300000"/>
    <n v="40000"/>
    <n v="710000"/>
    <n v="177500"/>
    <n v="1"/>
    <n v="7.8"/>
    <n v="51"/>
    <n v="8.4"/>
    <n v="79"/>
    <s v="Capcom"/>
    <n v="202"/>
    <x v="2"/>
    <x v="0"/>
  </r>
  <r>
    <s v="Kill.Switch"/>
    <x v="4"/>
    <n v="8"/>
    <x v="15"/>
    <x v="6"/>
    <n v="9"/>
    <x v="3"/>
    <n v="30"/>
    <x v="281"/>
    <n v="270000"/>
    <n v="0"/>
    <n v="90000"/>
    <n v="700000"/>
    <n v="175000"/>
    <n v="1"/>
    <n v="7.3"/>
    <n v="33"/>
    <n v="8.3000000000000007"/>
    <n v="19"/>
    <s v="Namco"/>
    <n v="767"/>
    <x v="2"/>
    <x v="1"/>
  </r>
  <r>
    <s v="Catherine"/>
    <x v="3"/>
    <n v="9"/>
    <x v="10"/>
    <x v="10"/>
    <n v="2"/>
    <x v="23"/>
    <n v="12"/>
    <x v="274"/>
    <n v="140000"/>
    <n v="200000"/>
    <n v="60000"/>
    <n v="700000"/>
    <n v="175000"/>
    <n v="1"/>
    <n v="7.9"/>
    <n v="61"/>
    <n v="8.1"/>
    <n v="372"/>
    <s v="Atlus"/>
    <n v="97"/>
    <x v="1"/>
    <x v="1"/>
  </r>
  <r>
    <s v="Madden NFL 2005"/>
    <x v="11"/>
    <n v="5"/>
    <x v="7"/>
    <x v="0"/>
    <n v="11"/>
    <x v="7"/>
    <n v="15"/>
    <x v="315"/>
    <n v="140000"/>
    <n v="0"/>
    <n v="20000"/>
    <n v="700000"/>
    <n v="175000"/>
    <n v="1"/>
    <n v="9"/>
    <n v="26"/>
    <m/>
    <m/>
    <s v="EA Tiburon"/>
    <n v="360"/>
    <x v="0"/>
    <x v="1"/>
  </r>
  <r>
    <s v="F-14 Tomcat"/>
    <x v="12"/>
    <n v="4"/>
    <x v="9"/>
    <x v="4"/>
    <n v="1"/>
    <x v="20"/>
    <n v="21"/>
    <x v="292"/>
    <n v="190000"/>
    <n v="0"/>
    <n v="10000"/>
    <n v="700000"/>
    <n v="175000"/>
    <n v="1"/>
    <n v="6.7"/>
    <n v="8"/>
    <m/>
    <m/>
    <s v="Virtucraft"/>
    <n v="1255"/>
    <x v="0"/>
    <x v="1"/>
  </r>
  <r>
    <s v="SplashDown"/>
    <x v="4"/>
    <n v="8"/>
    <x v="9"/>
    <x v="1"/>
    <n v="7"/>
    <x v="14"/>
    <n v="5"/>
    <x v="281"/>
    <n v="270000"/>
    <n v="0"/>
    <n v="90000"/>
    <n v="700000"/>
    <n v="175000"/>
    <n v="1"/>
    <n v="8.4"/>
    <n v="22"/>
    <n v="8.1999999999999993"/>
    <n v="11"/>
    <s v="Rainbow Studios"/>
    <n v="918"/>
    <x v="0"/>
    <x v="1"/>
  </r>
  <r>
    <s v="Jade Empire"/>
    <x v="7"/>
    <n v="16"/>
    <x v="3"/>
    <x v="9"/>
    <n v="8"/>
    <x v="1"/>
    <n v="23"/>
    <x v="257"/>
    <n v="190000"/>
    <n v="0"/>
    <n v="30000"/>
    <n v="700000"/>
    <n v="175000"/>
    <n v="1"/>
    <n v="8.9"/>
    <n v="84"/>
    <n v="8.6"/>
    <n v="113"/>
    <s v="BioWare"/>
    <n v="145"/>
    <x v="1"/>
    <x v="1"/>
  </r>
  <r>
    <s v="Infinite Undiscovery"/>
    <x v="2"/>
    <n v="15"/>
    <x v="1"/>
    <x v="9"/>
    <n v="8"/>
    <x v="10"/>
    <n v="31"/>
    <x v="281"/>
    <n v="180000"/>
    <n v="120000"/>
    <n v="60000"/>
    <n v="700000"/>
    <n v="175000"/>
    <n v="1"/>
    <n v="6.8"/>
    <n v="60"/>
    <n v="7"/>
    <n v="158"/>
    <s v="Tri-Ace"/>
    <n v="1188"/>
    <x v="2"/>
    <x v="1"/>
  </r>
  <r>
    <s v="FIFA Soccer 11"/>
    <x v="1"/>
    <n v="3"/>
    <x v="5"/>
    <x v="0"/>
    <n v="11"/>
    <x v="7"/>
    <n v="15"/>
    <x v="333"/>
    <n v="490000"/>
    <n v="0"/>
    <n v="80000"/>
    <n v="700000"/>
    <n v="175000"/>
    <n v="1"/>
    <n v="6.3"/>
    <n v="5"/>
    <m/>
    <m/>
    <s v="EA Sports"/>
    <n v="356"/>
    <x v="0"/>
    <x v="1"/>
  </r>
  <r>
    <s v="Lego Star Wars: The Force Awakens"/>
    <x v="6"/>
    <n v="10"/>
    <x v="14"/>
    <x v="4"/>
    <n v="1"/>
    <x v="13"/>
    <n v="38"/>
    <x v="179"/>
    <n v="430000"/>
    <n v="10000"/>
    <n v="110000"/>
    <n v="710000"/>
    <n v="177500"/>
    <n v="1"/>
    <n v="7.8"/>
    <n v="61"/>
    <n v="7.5"/>
    <n v="91"/>
    <s v="TT Games"/>
    <n v="1195"/>
    <x v="3"/>
    <x v="1"/>
  </r>
  <r>
    <s v="NHL 12"/>
    <x v="2"/>
    <n v="15"/>
    <x v="10"/>
    <x v="0"/>
    <n v="11"/>
    <x v="7"/>
    <n v="15"/>
    <x v="224"/>
    <n v="100000"/>
    <n v="0"/>
    <n v="50000"/>
    <n v="700000"/>
    <n v="175000"/>
    <n v="1"/>
    <n v="8.6"/>
    <n v="56"/>
    <n v="7"/>
    <n v="72"/>
    <s v="Electronic Arts"/>
    <n v="378"/>
    <x v="3"/>
    <x v="0"/>
  </r>
  <r>
    <s v="Advance Wars"/>
    <x v="12"/>
    <n v="4"/>
    <x v="9"/>
    <x v="11"/>
    <n v="12"/>
    <x v="0"/>
    <n v="26"/>
    <x v="292"/>
    <n v="190000"/>
    <n v="0"/>
    <n v="10000"/>
    <n v="700000"/>
    <n v="175000"/>
    <n v="1"/>
    <n v="9.1999999999999993"/>
    <n v="28"/>
    <n v="9"/>
    <n v="95"/>
    <s v="Intelligent Systems"/>
    <n v="579"/>
    <x v="0"/>
    <x v="1"/>
  </r>
  <r>
    <s v="NASCAR 2001"/>
    <x v="4"/>
    <n v="8"/>
    <x v="16"/>
    <x v="1"/>
    <n v="7"/>
    <x v="7"/>
    <n v="15"/>
    <x v="281"/>
    <n v="270000"/>
    <n v="0"/>
    <n v="90000"/>
    <n v="700000"/>
    <n v="175000"/>
    <n v="1"/>
    <n v="6.6"/>
    <n v="16"/>
    <n v="6.6"/>
    <n v="9"/>
    <s v="EA Sports"/>
    <n v="356"/>
    <x v="0"/>
    <x v="1"/>
  </r>
  <r>
    <s v="WWE SmackDown vs. Raw 2011"/>
    <x v="9"/>
    <n v="11"/>
    <x v="5"/>
    <x v="7"/>
    <n v="3"/>
    <x v="19"/>
    <n v="34"/>
    <x v="327"/>
    <n v="310000"/>
    <n v="0"/>
    <n v="170000"/>
    <n v="700000"/>
    <n v="175000"/>
    <n v="1"/>
    <m/>
    <m/>
    <n v="6.7"/>
    <n v="7"/>
    <s v="Yuke's"/>
    <n v="1293"/>
    <x v="2"/>
    <x v="1"/>
  </r>
  <r>
    <s v="Hannah Montana: The Movie"/>
    <x v="1"/>
    <n v="3"/>
    <x v="2"/>
    <x v="10"/>
    <n v="2"/>
    <x v="17"/>
    <n v="13"/>
    <x v="275"/>
    <n v="250000"/>
    <n v="0"/>
    <n v="70000"/>
    <n v="700000"/>
    <n v="175000"/>
    <n v="1"/>
    <m/>
    <m/>
    <m/>
    <m/>
    <s v="n-Space"/>
    <n v="825"/>
    <x v="0"/>
    <x v="1"/>
  </r>
  <r>
    <s v="Ape Escape: On the Loose"/>
    <x v="9"/>
    <n v="11"/>
    <x v="3"/>
    <x v="2"/>
    <n v="5"/>
    <x v="3"/>
    <n v="30"/>
    <x v="284"/>
    <n v="0"/>
    <n v="120000"/>
    <n v="50000"/>
    <n v="690000"/>
    <n v="172500"/>
    <n v="1"/>
    <n v="6.6"/>
    <n v="35"/>
    <n v="6.4"/>
    <n v="16"/>
    <s v="SCEA, Sims"/>
    <n v="997"/>
    <x v="0"/>
    <x v="1"/>
  </r>
  <r>
    <s v="Mobile Suit Gundam: Journey to Jaburo"/>
    <x v="4"/>
    <n v="8"/>
    <x v="16"/>
    <x v="8"/>
    <n v="10"/>
    <x v="15"/>
    <n v="25"/>
    <x v="179"/>
    <n v="130000"/>
    <n v="360000"/>
    <n v="40000"/>
    <n v="690000"/>
    <n v="172500"/>
    <n v="1"/>
    <n v="5.8"/>
    <n v="16"/>
    <n v="8.1"/>
    <n v="49"/>
    <s v="Bandai"/>
    <n v="113"/>
    <x v="2"/>
    <x v="1"/>
  </r>
  <r>
    <s v="MLB 08: The Show"/>
    <x v="3"/>
    <n v="9"/>
    <x v="1"/>
    <x v="0"/>
    <n v="11"/>
    <x v="3"/>
    <n v="30"/>
    <x v="260"/>
    <n v="0"/>
    <n v="0"/>
    <n v="50000"/>
    <n v="690000"/>
    <n v="172500"/>
    <n v="1"/>
    <n v="8.5"/>
    <n v="33"/>
    <n v="8.6999999999999993"/>
    <n v="76"/>
    <s v="SCEA San Diego Studios"/>
    <n v="995"/>
    <x v="0"/>
    <x v="1"/>
  </r>
  <r>
    <s v="TimeSplitters 2"/>
    <x v="4"/>
    <n v="8"/>
    <x v="8"/>
    <x v="6"/>
    <n v="9"/>
    <x v="16"/>
    <n v="14"/>
    <x v="281"/>
    <n v="270000"/>
    <n v="0"/>
    <n v="90000"/>
    <n v="700000"/>
    <n v="175000"/>
    <n v="1"/>
    <n v="9"/>
    <n v="33"/>
    <n v="8.8000000000000007"/>
    <n v="127"/>
    <s v="Free Radical Design"/>
    <n v="428"/>
    <x v="2"/>
    <x v="1"/>
  </r>
  <r>
    <s v="Omerta: City of Gangsters"/>
    <x v="2"/>
    <n v="15"/>
    <x v="10"/>
    <x v="8"/>
    <n v="10"/>
    <x v="9"/>
    <n v="19"/>
    <x v="304"/>
    <n v="220000"/>
    <n v="0"/>
    <n v="60000"/>
    <n v="700000"/>
    <n v="175000"/>
    <n v="1"/>
    <n v="4.3"/>
    <n v="18"/>
    <n v="3.3"/>
    <n v="25"/>
    <s v="Kalypso"/>
    <n v="622"/>
    <x v="2"/>
    <x v="1"/>
  </r>
  <r>
    <s v="Driver: San Francisco"/>
    <x v="2"/>
    <n v="15"/>
    <x v="10"/>
    <x v="1"/>
    <n v="7"/>
    <x v="5"/>
    <n v="35"/>
    <x v="329"/>
    <n v="370000"/>
    <n v="0"/>
    <n v="70000"/>
    <n v="690000"/>
    <n v="172500"/>
    <n v="1"/>
    <n v="8"/>
    <n v="63"/>
    <n v="7.6"/>
    <n v="130"/>
    <s v="Ubisoft Reflections"/>
    <n v="1214"/>
    <x v="2"/>
    <x v="1"/>
  </r>
  <r>
    <s v="Classic NES Series: Zelda II: The Adventure of Link"/>
    <x v="12"/>
    <n v="4"/>
    <x v="7"/>
    <x v="10"/>
    <n v="2"/>
    <x v="0"/>
    <n v="26"/>
    <x v="259"/>
    <n v="140000"/>
    <n v="170000"/>
    <n v="10000"/>
    <n v="690000"/>
    <n v="172500"/>
    <n v="1"/>
    <n v="7.3"/>
    <n v="8"/>
    <n v="7.5"/>
    <n v="39"/>
    <s v="Ninti"/>
    <n v="808"/>
    <x v="0"/>
    <x v="0"/>
  </r>
  <r>
    <s v="Disney's Chicken Little"/>
    <x v="12"/>
    <n v="4"/>
    <x v="3"/>
    <x v="2"/>
    <n v="5"/>
    <x v="17"/>
    <n v="13"/>
    <x v="292"/>
    <n v="180000"/>
    <n v="0"/>
    <n v="10000"/>
    <n v="690000"/>
    <n v="172500"/>
    <n v="1"/>
    <n v="7.1"/>
    <n v="6"/>
    <m/>
    <m/>
    <s v="Artificial Mind and Movement"/>
    <n v="80"/>
    <x v="0"/>
    <x v="1"/>
  </r>
  <r>
    <s v="James Bond 007: Blood Stone"/>
    <x v="3"/>
    <n v="9"/>
    <x v="5"/>
    <x v="6"/>
    <n v="9"/>
    <x v="4"/>
    <n v="4"/>
    <x v="318"/>
    <n v="360000"/>
    <n v="20000"/>
    <n v="130000"/>
    <n v="690000"/>
    <n v="172500"/>
    <n v="1"/>
    <n v="6.5"/>
    <n v="49"/>
    <n v="7.4"/>
    <n v="45"/>
    <s v="Bizarre Creations"/>
    <n v="149"/>
    <x v="2"/>
    <x v="1"/>
  </r>
  <r>
    <s v="Metal Gear Solid: Portable Ops Plus"/>
    <x v="9"/>
    <n v="11"/>
    <x v="4"/>
    <x v="4"/>
    <n v="1"/>
    <x v="9"/>
    <n v="19"/>
    <x v="262"/>
    <n v="0"/>
    <n v="260000"/>
    <n v="170000"/>
    <n v="690000"/>
    <n v="172500"/>
    <n v="1"/>
    <n v="6.5"/>
    <n v="19"/>
    <n v="7.5"/>
    <n v="27"/>
    <s v="Kojima Productions"/>
    <n v="643"/>
    <x v="2"/>
    <x v="1"/>
  </r>
  <r>
    <s v="LEGO Rock Band"/>
    <x v="0"/>
    <n v="13"/>
    <x v="2"/>
    <x v="3"/>
    <n v="4"/>
    <x v="13"/>
    <n v="38"/>
    <x v="249"/>
    <n v="220000"/>
    <n v="0"/>
    <n v="60000"/>
    <n v="690000"/>
    <n v="172500"/>
    <n v="1"/>
    <n v="7"/>
    <n v="15"/>
    <n v="6.8"/>
    <n v="6"/>
    <s v="TT Fusion"/>
    <n v="1194"/>
    <x v="3"/>
    <x v="1"/>
  </r>
  <r>
    <s v="Halo 2 Multiplayer Map Pack"/>
    <x v="7"/>
    <n v="16"/>
    <x v="3"/>
    <x v="6"/>
    <n v="9"/>
    <x v="1"/>
    <n v="23"/>
    <x v="315"/>
    <n v="130000"/>
    <n v="0"/>
    <n v="20000"/>
    <n v="690000"/>
    <n v="172500"/>
    <n v="1"/>
    <n v="8.9"/>
    <n v="37"/>
    <n v="7.4"/>
    <n v="34"/>
    <s v="Bungie Software"/>
    <n v="195"/>
    <x v="1"/>
    <x v="1"/>
  </r>
  <r>
    <s v="Mortal Kombat: Shaolin Monks"/>
    <x v="4"/>
    <n v="8"/>
    <x v="3"/>
    <x v="4"/>
    <n v="1"/>
    <x v="22"/>
    <n v="24"/>
    <x v="149"/>
    <n v="20000"/>
    <n v="0"/>
    <n v="90000"/>
    <n v="690000"/>
    <n v="172500"/>
    <n v="1"/>
    <n v="7.7"/>
    <n v="41"/>
    <n v="8.6"/>
    <n v="74"/>
    <s v="Midway Studios - Los Angeles"/>
    <n v="737"/>
    <x v="1"/>
    <x v="1"/>
  </r>
  <r>
    <s v="FIFA Soccer 13"/>
    <x v="0"/>
    <n v="13"/>
    <x v="11"/>
    <x v="4"/>
    <n v="1"/>
    <x v="7"/>
    <n v="15"/>
    <x v="318"/>
    <n v="440000"/>
    <n v="0"/>
    <n v="70000"/>
    <n v="690000"/>
    <n v="172500"/>
    <n v="1"/>
    <m/>
    <m/>
    <n v="1.6"/>
    <n v="21"/>
    <s v="Electronic Arts"/>
    <n v="378"/>
    <x v="0"/>
    <x v="0"/>
  </r>
  <r>
    <s v="The LEGO Movie Videogame"/>
    <x v="5"/>
    <n v="1"/>
    <x v="12"/>
    <x v="4"/>
    <n v="1"/>
    <x v="13"/>
    <n v="38"/>
    <x v="253"/>
    <n v="310000"/>
    <n v="50000"/>
    <n v="50000"/>
    <n v="690000"/>
    <n v="172500"/>
    <n v="1"/>
    <m/>
    <m/>
    <n v="5.4"/>
    <n v="13"/>
    <s v="TT Games"/>
    <n v="1195"/>
    <x v="3"/>
    <x v="1"/>
  </r>
  <r>
    <s v="MotionSports"/>
    <x v="2"/>
    <n v="15"/>
    <x v="5"/>
    <x v="0"/>
    <n v="11"/>
    <x v="5"/>
    <n v="35"/>
    <x v="275"/>
    <n v="250000"/>
    <n v="0"/>
    <n v="60000"/>
    <n v="690000"/>
    <n v="172500"/>
    <n v="1"/>
    <n v="4"/>
    <n v="30"/>
    <n v="4.4000000000000004"/>
    <n v="9"/>
    <s v="Ubisoft Milan"/>
    <n v="1205"/>
    <x v="2"/>
    <x v="1"/>
  </r>
  <r>
    <s v="MX vs. ATV Unleashed: On the Edge"/>
    <x v="9"/>
    <n v="11"/>
    <x v="0"/>
    <x v="1"/>
    <n v="7"/>
    <x v="19"/>
    <n v="34"/>
    <x v="260"/>
    <n v="0"/>
    <n v="0"/>
    <n v="50000"/>
    <n v="690000"/>
    <n v="172500"/>
    <n v="1"/>
    <n v="6.8"/>
    <n v="22"/>
    <n v="8.1"/>
    <n v="7"/>
    <s v="Rainbow Studios"/>
    <n v="918"/>
    <x v="0"/>
    <x v="1"/>
  </r>
  <r>
    <s v="Marrison Pinball Land"/>
    <x v="12"/>
    <n v="4"/>
    <x v="7"/>
    <x v="3"/>
    <n v="4"/>
    <x v="0"/>
    <n v="26"/>
    <x v="292"/>
    <n v="180000"/>
    <n v="0"/>
    <n v="10000"/>
    <n v="690000"/>
    <n v="172500"/>
    <n v="1"/>
    <n v="6.2"/>
    <n v="35"/>
    <n v="4.9000000000000004"/>
    <n v="11"/>
    <s v="Fuse Games Limited"/>
    <n v="446"/>
    <x v="0"/>
    <x v="1"/>
  </r>
  <r>
    <s v="Dragon Ball Z: Budokai"/>
    <x v="11"/>
    <n v="5"/>
    <x v="15"/>
    <x v="7"/>
    <n v="3"/>
    <x v="14"/>
    <n v="5"/>
    <x v="300"/>
    <n v="140000"/>
    <n v="0"/>
    <n v="20000"/>
    <n v="690000"/>
    <n v="172500"/>
    <n v="1"/>
    <n v="6.5"/>
    <n v="16"/>
    <n v="6.3"/>
    <n v="15"/>
    <s v="Pyramid"/>
    <n v="907"/>
    <x v="2"/>
    <x v="1"/>
  </r>
  <r>
    <s v="Plants vs. Zombies: Garden Warfare"/>
    <x v="13"/>
    <n v="17"/>
    <x v="12"/>
    <x v="6"/>
    <n v="9"/>
    <x v="7"/>
    <n v="15"/>
    <x v="305"/>
    <n v="230000"/>
    <n v="0"/>
    <n v="60000"/>
    <n v="680000"/>
    <n v="170000"/>
    <n v="0"/>
    <n v="7.6"/>
    <n v="65"/>
    <n v="7.4"/>
    <n v="438"/>
    <s v="PopCap"/>
    <n v="890"/>
    <x v="3"/>
    <x v="1"/>
  </r>
  <r>
    <s v="Need for Speed Rivals"/>
    <x v="13"/>
    <n v="17"/>
    <x v="6"/>
    <x v="1"/>
    <n v="7"/>
    <x v="7"/>
    <n v="15"/>
    <x v="206"/>
    <n v="170000"/>
    <n v="0"/>
    <n v="70000"/>
    <n v="700000"/>
    <n v="175000"/>
    <n v="1"/>
    <n v="7.5"/>
    <n v="18"/>
    <n v="5.8"/>
    <n v="175"/>
    <s v="Ghost Games"/>
    <n v="479"/>
    <x v="3"/>
    <x v="1"/>
  </r>
  <r>
    <s v="The Sims 2: Apartment Pets"/>
    <x v="1"/>
    <n v="3"/>
    <x v="1"/>
    <x v="8"/>
    <n v="10"/>
    <x v="7"/>
    <n v="15"/>
    <x v="328"/>
    <n v="300000"/>
    <n v="0"/>
    <n v="70000"/>
    <n v="680000"/>
    <n v="170000"/>
    <n v="0"/>
    <n v="5"/>
    <n v="12"/>
    <n v="3.3"/>
    <n v="4"/>
    <s v="Full Fat"/>
    <n v="439"/>
    <x v="0"/>
    <x v="1"/>
  </r>
  <r>
    <s v="Harry Potter and the Chamber of Secrets"/>
    <x v="11"/>
    <n v="5"/>
    <x v="8"/>
    <x v="4"/>
    <n v="1"/>
    <x v="7"/>
    <n v="15"/>
    <x v="300"/>
    <n v="140000"/>
    <n v="0"/>
    <n v="20000"/>
    <n v="690000"/>
    <n v="172500"/>
    <n v="1"/>
    <n v="7.7"/>
    <n v="14"/>
    <n v="8.3000000000000007"/>
    <n v="27"/>
    <s v="Eurocom Entertainment Software"/>
    <n v="394"/>
    <x v="0"/>
    <x v="1"/>
  </r>
  <r>
    <s v="Prince of Persia: The Forgotten Sands"/>
    <x v="3"/>
    <n v="9"/>
    <x v="5"/>
    <x v="4"/>
    <n v="1"/>
    <x v="5"/>
    <n v="35"/>
    <x v="337"/>
    <n v="360000"/>
    <n v="10000"/>
    <n v="120000"/>
    <n v="680000"/>
    <n v="170000"/>
    <n v="0"/>
    <n v="7.5"/>
    <n v="49"/>
    <n v="7.6"/>
    <n v="120"/>
    <s v="Ubisoft Montreal"/>
    <n v="1207"/>
    <x v="2"/>
    <x v="1"/>
  </r>
  <r>
    <s v="The Lord of the Rings: The Return of the King"/>
    <x v="11"/>
    <n v="5"/>
    <x v="15"/>
    <x v="4"/>
    <n v="1"/>
    <x v="7"/>
    <n v="15"/>
    <x v="300"/>
    <n v="140000"/>
    <n v="0"/>
    <n v="20000"/>
    <n v="690000"/>
    <n v="172500"/>
    <n v="1"/>
    <n v="8.4"/>
    <n v="23"/>
    <n v="8.5"/>
    <n v="21"/>
    <s v="Hypnos Entertainment"/>
    <n v="551"/>
    <x v="2"/>
    <x v="1"/>
  </r>
  <r>
    <s v="The Sims: Medieval"/>
    <x v="8"/>
    <n v="6"/>
    <x v="10"/>
    <x v="8"/>
    <n v="10"/>
    <x v="7"/>
    <n v="15"/>
    <x v="253"/>
    <n v="320000"/>
    <n v="0"/>
    <n v="90000"/>
    <n v="690000"/>
    <n v="172500"/>
    <n v="1"/>
    <n v="7.7"/>
    <n v="56"/>
    <n v="6.1"/>
    <n v="173"/>
    <s v="The Sims Studio"/>
    <n v="1155"/>
    <x v="2"/>
    <x v="1"/>
  </r>
  <r>
    <s v="LEGO Batman 2: DC Super Heroes"/>
    <x v="1"/>
    <n v="3"/>
    <x v="11"/>
    <x v="4"/>
    <n v="1"/>
    <x v="13"/>
    <n v="38"/>
    <x v="305"/>
    <n v="240000"/>
    <n v="0"/>
    <n v="60000"/>
    <n v="690000"/>
    <n v="172500"/>
    <n v="1"/>
    <m/>
    <m/>
    <n v="8"/>
    <n v="4"/>
    <s v="TT Games"/>
    <n v="1195"/>
    <x v="3"/>
    <x v="1"/>
  </r>
  <r>
    <s v="Top Spin 4"/>
    <x v="3"/>
    <n v="9"/>
    <x v="10"/>
    <x v="0"/>
    <n v="11"/>
    <x v="2"/>
    <n v="32"/>
    <x v="317"/>
    <n v="390000"/>
    <n v="0"/>
    <n v="130000"/>
    <n v="690000"/>
    <n v="172500"/>
    <n v="1"/>
    <n v="8.1999999999999993"/>
    <n v="37"/>
    <n v="7.7"/>
    <n v="55"/>
    <s v="2K Czech"/>
    <n v="8"/>
    <x v="0"/>
    <x v="1"/>
  </r>
  <r>
    <s v="Shark Tale"/>
    <x v="12"/>
    <n v="4"/>
    <x v="7"/>
    <x v="4"/>
    <n v="1"/>
    <x v="4"/>
    <n v="4"/>
    <x v="296"/>
    <n v="180000"/>
    <n v="0"/>
    <n v="10000"/>
    <n v="680000"/>
    <n v="170000"/>
    <n v="0"/>
    <n v="6.3"/>
    <n v="8"/>
    <n v="9"/>
    <n v="4"/>
    <s v="Vicarious Visions"/>
    <n v="1247"/>
    <x v="0"/>
    <x v="1"/>
  </r>
  <r>
    <s v="IL-2 Sturmovik: Birds of Prey"/>
    <x v="3"/>
    <n v="9"/>
    <x v="2"/>
    <x v="8"/>
    <n v="10"/>
    <x v="8"/>
    <n v="1"/>
    <x v="281"/>
    <n v="250000"/>
    <n v="0"/>
    <n v="100000"/>
    <n v="690000"/>
    <n v="172500"/>
    <n v="1"/>
    <n v="8.1"/>
    <n v="28"/>
    <n v="7.3"/>
    <n v="20"/>
    <s v="Gaijin Entertainment"/>
    <n v="451"/>
    <x v="2"/>
    <x v="1"/>
  </r>
  <r>
    <s v="World of Zoo"/>
    <x v="1"/>
    <n v="3"/>
    <x v="2"/>
    <x v="8"/>
    <n v="10"/>
    <x v="19"/>
    <n v="34"/>
    <x v="304"/>
    <n v="200000"/>
    <n v="0"/>
    <n v="60000"/>
    <n v="680000"/>
    <n v="170000"/>
    <n v="0"/>
    <m/>
    <m/>
    <m/>
    <m/>
    <s v="Blue Fang Games"/>
    <n v="166"/>
    <x v="0"/>
    <x v="1"/>
  </r>
  <r>
    <s v="NBA Street Vol. 2"/>
    <x v="7"/>
    <n v="16"/>
    <x v="15"/>
    <x v="0"/>
    <n v="11"/>
    <x v="7"/>
    <n v="15"/>
    <x v="258"/>
    <n v="40000"/>
    <n v="0"/>
    <n v="20000"/>
    <n v="680000"/>
    <n v="170000"/>
    <n v="0"/>
    <n v="8.9"/>
    <n v="22"/>
    <n v="8.8000000000000007"/>
    <n v="24"/>
    <s v="Electronic Arts"/>
    <n v="378"/>
    <x v="0"/>
    <x v="0"/>
  </r>
  <r>
    <s v="MX vs. ATV Untamed"/>
    <x v="2"/>
    <n v="15"/>
    <x v="4"/>
    <x v="1"/>
    <n v="7"/>
    <x v="19"/>
    <n v="34"/>
    <x v="224"/>
    <n v="80000"/>
    <n v="0"/>
    <n v="60000"/>
    <n v="690000"/>
    <n v="172500"/>
    <n v="1"/>
    <n v="7"/>
    <n v="43"/>
    <n v="7.1"/>
    <n v="17"/>
    <s v="Rainbow Studios"/>
    <n v="918"/>
    <x v="0"/>
    <x v="1"/>
  </r>
  <r>
    <s v="The Last Remnant"/>
    <x v="2"/>
    <n v="15"/>
    <x v="1"/>
    <x v="9"/>
    <n v="8"/>
    <x v="10"/>
    <n v="31"/>
    <x v="329"/>
    <n v="200000"/>
    <n v="180000"/>
    <n v="60000"/>
    <n v="690000"/>
    <n v="172500"/>
    <n v="1"/>
    <n v="6.6"/>
    <n v="49"/>
    <n v="6.9"/>
    <n v="122"/>
    <s v="Square Enix"/>
    <n v="1075"/>
    <x v="1"/>
    <x v="0"/>
  </r>
  <r>
    <s v="NCAA Football 2005"/>
    <x v="7"/>
    <n v="16"/>
    <x v="7"/>
    <x v="0"/>
    <n v="11"/>
    <x v="7"/>
    <n v="15"/>
    <x v="94"/>
    <n v="20000"/>
    <n v="0"/>
    <n v="30000"/>
    <n v="680000"/>
    <n v="170000"/>
    <n v="0"/>
    <n v="8.9"/>
    <n v="29"/>
    <n v="8"/>
    <n v="12"/>
    <s v="EA Sports"/>
    <n v="356"/>
    <x v="0"/>
    <x v="1"/>
  </r>
  <r>
    <s v="The Sly Collection"/>
    <x v="3"/>
    <n v="9"/>
    <x v="5"/>
    <x v="2"/>
    <n v="5"/>
    <x v="3"/>
    <n v="30"/>
    <x v="284"/>
    <n v="80000"/>
    <n v="10000"/>
    <n v="80000"/>
    <n v="690000"/>
    <n v="172500"/>
    <n v="1"/>
    <n v="8.5"/>
    <n v="46"/>
    <n v="8.8000000000000007"/>
    <n v="172"/>
    <s v="Sanzaru Games"/>
    <n v="984"/>
    <x v="3"/>
    <x v="1"/>
  </r>
  <r>
    <s v="Sniper Elite 3"/>
    <x v="6"/>
    <n v="10"/>
    <x v="12"/>
    <x v="6"/>
    <n v="9"/>
    <x v="8"/>
    <n v="1"/>
    <x v="325"/>
    <n v="340000"/>
    <n v="0"/>
    <n v="110000"/>
    <n v="690000"/>
    <n v="172500"/>
    <n v="1"/>
    <n v="6.7"/>
    <n v="41"/>
    <n v="7.1"/>
    <n v="178"/>
    <s v="Rebellion"/>
    <n v="932"/>
    <x v="1"/>
    <x v="1"/>
  </r>
  <r>
    <s v="Prince of Persia: The Two Thrones"/>
    <x v="4"/>
    <n v="8"/>
    <x v="3"/>
    <x v="4"/>
    <n v="1"/>
    <x v="5"/>
    <n v="35"/>
    <x v="314"/>
    <n v="20000"/>
    <n v="0"/>
    <n v="90000"/>
    <n v="680000"/>
    <n v="170000"/>
    <n v="0"/>
    <n v="8.5"/>
    <n v="46"/>
    <n v="8.5"/>
    <n v="111"/>
    <s v="Ubisoft Montreal"/>
    <n v="1207"/>
    <x v="1"/>
    <x v="1"/>
  </r>
  <r>
    <s v="Hot Shots Golf: Open Tee 2"/>
    <x v="9"/>
    <n v="11"/>
    <x v="4"/>
    <x v="0"/>
    <n v="11"/>
    <x v="3"/>
    <n v="30"/>
    <x v="335"/>
    <n v="110000"/>
    <n v="280000"/>
    <n v="80000"/>
    <n v="680000"/>
    <n v="170000"/>
    <n v="0"/>
    <n v="8.1999999999999993"/>
    <n v="42"/>
    <n v="8.6"/>
    <n v="12"/>
    <s v="Clap Hanz"/>
    <n v="226"/>
    <x v="0"/>
    <x v="1"/>
  </r>
  <r>
    <s v="Iron Man"/>
    <x v="3"/>
    <n v="9"/>
    <x v="1"/>
    <x v="4"/>
    <n v="1"/>
    <x v="18"/>
    <n v="29"/>
    <x v="336"/>
    <n v="250000"/>
    <n v="0"/>
    <n v="110000"/>
    <n v="680000"/>
    <n v="170000"/>
    <n v="0"/>
    <n v="4.2"/>
    <n v="27"/>
    <n v="6.2"/>
    <n v="45"/>
    <s v="Secret Level"/>
    <n v="1008"/>
    <x v="2"/>
    <x v="1"/>
  </r>
  <r>
    <s v="FIFA Soccer 06"/>
    <x v="7"/>
    <n v="16"/>
    <x v="3"/>
    <x v="0"/>
    <n v="11"/>
    <x v="7"/>
    <n v="15"/>
    <x v="268"/>
    <n v="380000"/>
    <n v="0"/>
    <n v="10000"/>
    <n v="680000"/>
    <n v="170000"/>
    <n v="0"/>
    <n v="8"/>
    <n v="39"/>
    <n v="7.5"/>
    <n v="22"/>
    <s v="EA Canada"/>
    <n v="339"/>
    <x v="0"/>
    <x v="1"/>
  </r>
  <r>
    <s v="Fight Night 2004"/>
    <x v="7"/>
    <n v="16"/>
    <x v="7"/>
    <x v="7"/>
    <n v="3"/>
    <x v="7"/>
    <n v="15"/>
    <x v="229"/>
    <n v="150000"/>
    <n v="0"/>
    <n v="20000"/>
    <n v="680000"/>
    <n v="170000"/>
    <n v="0"/>
    <n v="8.5"/>
    <n v="47"/>
    <n v="8.6999999999999993"/>
    <n v="20"/>
    <s v="EA Sports"/>
    <n v="356"/>
    <x v="2"/>
    <x v="1"/>
  </r>
  <r>
    <s v=".hack//Mutation Part 2"/>
    <x v="4"/>
    <n v="8"/>
    <x v="8"/>
    <x v="9"/>
    <n v="8"/>
    <x v="14"/>
    <n v="5"/>
    <x v="306"/>
    <n v="180000"/>
    <n v="200000"/>
    <n v="60000"/>
    <n v="670000"/>
    <n v="167500"/>
    <n v="0"/>
    <n v="7.6"/>
    <n v="24"/>
    <n v="8.9"/>
    <n v="81"/>
    <s v="CyberConnect2"/>
    <n v="272"/>
    <x v="2"/>
    <x v="1"/>
  </r>
  <r>
    <s v="Wolfenstein: The New Order"/>
    <x v="13"/>
    <n v="17"/>
    <x v="12"/>
    <x v="6"/>
    <n v="9"/>
    <x v="6"/>
    <n v="7"/>
    <x v="281"/>
    <n v="280000"/>
    <n v="0"/>
    <n v="60000"/>
    <n v="680000"/>
    <n v="170000"/>
    <n v="0"/>
    <n v="7.9"/>
    <n v="18"/>
    <n v="7.8"/>
    <n v="397"/>
    <s v="MachineGames"/>
    <n v="693"/>
    <x v="1"/>
    <x v="1"/>
  </r>
  <r>
    <s v="Cars: Mater-National Championship"/>
    <x v="1"/>
    <n v="3"/>
    <x v="4"/>
    <x v="1"/>
    <n v="7"/>
    <x v="19"/>
    <n v="34"/>
    <x v="94"/>
    <n v="0"/>
    <n v="0"/>
    <n v="50000"/>
    <n v="680000"/>
    <n v="170000"/>
    <n v="0"/>
    <n v="6.9"/>
    <n v="7"/>
    <n v="6.8"/>
    <n v="5"/>
    <s v="Rainbow Studios"/>
    <n v="918"/>
    <x v="0"/>
    <x v="1"/>
  </r>
  <r>
    <s v="LEGO Harry Potter: Years 1-4"/>
    <x v="9"/>
    <n v="11"/>
    <x v="5"/>
    <x v="4"/>
    <n v="1"/>
    <x v="13"/>
    <n v="38"/>
    <x v="340"/>
    <n v="360000"/>
    <n v="0"/>
    <n v="180000"/>
    <n v="680000"/>
    <n v="170000"/>
    <n v="0"/>
    <n v="7.1"/>
    <n v="4"/>
    <m/>
    <m/>
    <s v="TT Fusion"/>
    <n v="1194"/>
    <x v="3"/>
    <x v="1"/>
  </r>
  <r>
    <s v="Midway Arcade Treasures 2"/>
    <x v="4"/>
    <n v="8"/>
    <x v="7"/>
    <x v="3"/>
    <n v="4"/>
    <x v="22"/>
    <n v="24"/>
    <x v="326"/>
    <n v="260000"/>
    <n v="0"/>
    <n v="90000"/>
    <n v="680000"/>
    <n v="170000"/>
    <n v="0"/>
    <n v="7.4"/>
    <n v="28"/>
    <m/>
    <m/>
    <s v="Backbone Entertainment"/>
    <n v="111"/>
    <x v="1"/>
    <x v="1"/>
  </r>
  <r>
    <s v="Kirby's Dream Collection: Special Edition"/>
    <x v="0"/>
    <n v="13"/>
    <x v="11"/>
    <x v="4"/>
    <n v="1"/>
    <x v="0"/>
    <n v="26"/>
    <x v="326"/>
    <n v="0"/>
    <n v="330000"/>
    <n v="20000"/>
    <n v="680000"/>
    <n v="170000"/>
    <n v="0"/>
    <n v="8.1999999999999993"/>
    <n v="6"/>
    <n v="8.8000000000000007"/>
    <n v="37"/>
    <s v="HAL Labs"/>
    <n v="505"/>
    <x v="3"/>
    <x v="1"/>
  </r>
  <r>
    <s v="Return to Castle Wolfenstein: Tides of War"/>
    <x v="7"/>
    <n v="16"/>
    <x v="15"/>
    <x v="6"/>
    <n v="9"/>
    <x v="4"/>
    <n v="4"/>
    <x v="296"/>
    <n v="160000"/>
    <n v="0"/>
    <n v="20000"/>
    <n v="670000"/>
    <n v="167500"/>
    <n v="0"/>
    <n v="8.4"/>
    <n v="38"/>
    <n v="8.8000000000000007"/>
    <n v="33"/>
    <s v="Nerve Software"/>
    <n v="788"/>
    <x v="1"/>
    <x v="1"/>
  </r>
  <r>
    <s v="RIFT"/>
    <x v="8"/>
    <n v="6"/>
    <x v="10"/>
    <x v="9"/>
    <n v="8"/>
    <x v="33"/>
    <n v="36"/>
    <x v="321"/>
    <n v="160000"/>
    <n v="0"/>
    <n v="70000"/>
    <n v="670000"/>
    <n v="167500"/>
    <n v="0"/>
    <n v="8.4"/>
    <n v="59"/>
    <n v="7.3"/>
    <n v="561"/>
    <s v="Trion Worlds"/>
    <n v="1191"/>
    <x v="2"/>
    <x v="1"/>
  </r>
  <r>
    <s v="Spider-Man 3"/>
    <x v="3"/>
    <n v="9"/>
    <x v="4"/>
    <x v="2"/>
    <n v="5"/>
    <x v="4"/>
    <n v="4"/>
    <x v="262"/>
    <n v="290000"/>
    <n v="20000"/>
    <n v="110000"/>
    <n v="680000"/>
    <n v="170000"/>
    <n v="0"/>
    <n v="6"/>
    <n v="33"/>
    <n v="7"/>
    <n v="40"/>
    <s v="Treyarch"/>
    <n v="1184"/>
    <x v="2"/>
    <x v="1"/>
  </r>
  <r>
    <s v="Mass Effect"/>
    <x v="8"/>
    <n v="6"/>
    <x v="1"/>
    <x v="9"/>
    <n v="8"/>
    <x v="7"/>
    <n v="15"/>
    <x v="322"/>
    <n v="590000"/>
    <n v="0"/>
    <n v="80000"/>
    <n v="670000"/>
    <n v="167500"/>
    <n v="0"/>
    <n v="8.9"/>
    <n v="45"/>
    <n v="8.6"/>
    <n v="2386"/>
    <s v="BioWare, Demiurge Studios"/>
    <n v="146"/>
    <x v="1"/>
    <x v="1"/>
  </r>
  <r>
    <s v="The Evil Within"/>
    <x v="13"/>
    <n v="17"/>
    <x v="12"/>
    <x v="4"/>
    <n v="1"/>
    <x v="6"/>
    <n v="7"/>
    <x v="308"/>
    <n v="250000"/>
    <n v="0"/>
    <n v="60000"/>
    <n v="660000"/>
    <n v="165000"/>
    <n v="0"/>
    <n v="7.9"/>
    <n v="24"/>
    <n v="7.3"/>
    <n v="430"/>
    <s v="Tango Gameworks"/>
    <n v="1123"/>
    <x v="1"/>
    <x v="1"/>
  </r>
  <r>
    <s v="Star Wars: Republic Commando"/>
    <x v="7"/>
    <n v="16"/>
    <x v="3"/>
    <x v="6"/>
    <n v="9"/>
    <x v="4"/>
    <n v="4"/>
    <x v="257"/>
    <n v="170000"/>
    <n v="0"/>
    <n v="20000"/>
    <n v="670000"/>
    <n v="167500"/>
    <n v="0"/>
    <n v="7.8"/>
    <n v="54"/>
    <n v="8.9"/>
    <n v="89"/>
    <s v="LucasArts"/>
    <n v="683"/>
    <x v="2"/>
    <x v="1"/>
  </r>
  <r>
    <s v="The LEGO Movie Videogame"/>
    <x v="6"/>
    <n v="10"/>
    <x v="12"/>
    <x v="4"/>
    <n v="1"/>
    <x v="13"/>
    <n v="38"/>
    <x v="325"/>
    <n v="310000"/>
    <n v="10000"/>
    <n v="110000"/>
    <n v="670000"/>
    <n v="167500"/>
    <n v="0"/>
    <n v="7.1"/>
    <n v="31"/>
    <n v="7.1"/>
    <n v="98"/>
    <s v="TT Games"/>
    <n v="1195"/>
    <x v="3"/>
    <x v="1"/>
  </r>
  <r>
    <s v="Terraria"/>
    <x v="2"/>
    <n v="15"/>
    <x v="6"/>
    <x v="4"/>
    <n v="1"/>
    <x v="8"/>
    <n v="1"/>
    <x v="308"/>
    <n v="270000"/>
    <n v="0"/>
    <n v="60000"/>
    <n v="680000"/>
    <n v="170000"/>
    <n v="0"/>
    <n v="8.1"/>
    <n v="39"/>
    <n v="7.2"/>
    <n v="139"/>
    <s v="Engine Software"/>
    <n v="383"/>
    <x v="2"/>
    <x v="1"/>
  </r>
  <r>
    <s v="Red Steel"/>
    <x v="0"/>
    <n v="13"/>
    <x v="0"/>
    <x v="6"/>
    <n v="9"/>
    <x v="5"/>
    <n v="35"/>
    <x v="315"/>
    <n v="30000"/>
    <n v="40000"/>
    <n v="50000"/>
    <n v="660000"/>
    <n v="165000"/>
    <n v="0"/>
    <n v="6.3"/>
    <n v="54"/>
    <n v="6.8"/>
    <n v="121"/>
    <s v="Ubisoft Paris"/>
    <n v="1210"/>
    <x v="2"/>
    <x v="1"/>
  </r>
  <r>
    <s v="Unreal Tournament III"/>
    <x v="3"/>
    <n v="9"/>
    <x v="4"/>
    <x v="6"/>
    <n v="9"/>
    <x v="22"/>
    <n v="24"/>
    <x v="326"/>
    <n v="230000"/>
    <n v="0"/>
    <n v="100000"/>
    <n v="660000"/>
    <n v="165000"/>
    <n v="0"/>
    <n v="8.6"/>
    <n v="42"/>
    <n v="7.7"/>
    <n v="127"/>
    <s v="Epic Games"/>
    <n v="387"/>
    <x v="1"/>
    <x v="1"/>
  </r>
  <r>
    <s v="Fossil Fighters: Champions"/>
    <x v="1"/>
    <n v="3"/>
    <x v="5"/>
    <x v="9"/>
    <n v="8"/>
    <x v="0"/>
    <n v="26"/>
    <x v="328"/>
    <n v="0"/>
    <n v="340000"/>
    <n v="20000"/>
    <n v="670000"/>
    <n v="167500"/>
    <n v="0"/>
    <n v="6.8"/>
    <n v="8"/>
    <n v="7.1"/>
    <n v="11"/>
    <s v="RED Entertainment, Artdink"/>
    <n v="935"/>
    <x v="0"/>
    <x v="1"/>
  </r>
  <r>
    <s v="The Sims 3"/>
    <x v="1"/>
    <n v="3"/>
    <x v="5"/>
    <x v="8"/>
    <n v="10"/>
    <x v="7"/>
    <n v="15"/>
    <x v="275"/>
    <n v="220000"/>
    <n v="0"/>
    <n v="60000"/>
    <n v="660000"/>
    <n v="165000"/>
    <n v="0"/>
    <n v="7.3"/>
    <n v="9"/>
    <n v="6.4"/>
    <n v="20"/>
    <s v="Exient Entertainment"/>
    <n v="402"/>
    <x v="0"/>
    <x v="1"/>
  </r>
  <r>
    <s v="NFL Street"/>
    <x v="7"/>
    <n v="16"/>
    <x v="7"/>
    <x v="0"/>
    <n v="11"/>
    <x v="7"/>
    <n v="15"/>
    <x v="296"/>
    <n v="150000"/>
    <n v="0"/>
    <n v="20000"/>
    <n v="660000"/>
    <n v="165000"/>
    <n v="0"/>
    <n v="8.1"/>
    <n v="38"/>
    <n v="8.8000000000000007"/>
    <n v="9"/>
    <s v="EA Tiburon"/>
    <n v="360"/>
    <x v="0"/>
    <x v="1"/>
  </r>
  <r>
    <s v="Final Fantasy Crystal Chronicles: Ring of Fates"/>
    <x v="1"/>
    <n v="3"/>
    <x v="4"/>
    <x v="9"/>
    <n v="8"/>
    <x v="10"/>
    <n v="31"/>
    <x v="327"/>
    <n v="10000"/>
    <n v="420000"/>
    <n v="20000"/>
    <n v="670000"/>
    <n v="167500"/>
    <n v="0"/>
    <n v="7.7"/>
    <n v="41"/>
    <n v="7.2"/>
    <n v="25"/>
    <s v="Square Enix"/>
    <n v="1075"/>
    <x v="3"/>
    <x v="0"/>
  </r>
  <r>
    <s v="Bakugan: Battle Brawlers"/>
    <x v="0"/>
    <n v="13"/>
    <x v="2"/>
    <x v="4"/>
    <n v="1"/>
    <x v="4"/>
    <n v="4"/>
    <x v="204"/>
    <n v="30000"/>
    <n v="0"/>
    <n v="50000"/>
    <n v="670000"/>
    <n v="167500"/>
    <n v="0"/>
    <n v="6.2"/>
    <n v="12"/>
    <n v="7.2"/>
    <n v="11"/>
    <s v="Now Production"/>
    <n v="824"/>
    <x v="0"/>
    <x v="1"/>
  </r>
  <r>
    <s v="Blazing Angels: Squadrons of WWeii"/>
    <x v="3"/>
    <n v="9"/>
    <x v="0"/>
    <x v="8"/>
    <n v="10"/>
    <x v="5"/>
    <n v="35"/>
    <x v="308"/>
    <n v="220000"/>
    <n v="0"/>
    <n v="100000"/>
    <n v="670000"/>
    <n v="167500"/>
    <n v="0"/>
    <n v="6.7"/>
    <n v="26"/>
    <n v="6.9"/>
    <n v="9"/>
    <s v="Ubisoft"/>
    <n v="1199"/>
    <x v="2"/>
    <x v="0"/>
  </r>
  <r>
    <s v="WWE SmackDown vs. RAW 2007"/>
    <x v="9"/>
    <n v="11"/>
    <x v="0"/>
    <x v="7"/>
    <n v="3"/>
    <x v="19"/>
    <n v="34"/>
    <x v="326"/>
    <n v="200000"/>
    <n v="0"/>
    <n v="140000"/>
    <n v="670000"/>
    <n v="167500"/>
    <n v="0"/>
    <n v="7.8"/>
    <n v="13"/>
    <n v="8.1"/>
    <n v="21"/>
    <s v="Yuke's"/>
    <n v="1293"/>
    <x v="2"/>
    <x v="1"/>
  </r>
  <r>
    <s v="Skylanders: Trap Team"/>
    <x v="3"/>
    <n v="9"/>
    <x v="12"/>
    <x v="4"/>
    <n v="1"/>
    <x v="4"/>
    <n v="4"/>
    <x v="262"/>
    <n v="300000"/>
    <n v="0"/>
    <n v="110000"/>
    <n v="670000"/>
    <n v="167500"/>
    <n v="0"/>
    <m/>
    <m/>
    <n v="7"/>
    <n v="5"/>
    <s v="Toys for Bob"/>
    <n v="1178"/>
    <x v="3"/>
    <x v="1"/>
  </r>
  <r>
    <s v="F1 2015"/>
    <x v="6"/>
    <n v="10"/>
    <x v="13"/>
    <x v="1"/>
    <n v="7"/>
    <x v="28"/>
    <n v="9"/>
    <x v="323"/>
    <n v="450000"/>
    <n v="30000"/>
    <n v="100000"/>
    <n v="670000"/>
    <n v="167500"/>
    <n v="0"/>
    <n v="6.5"/>
    <n v="46"/>
    <n v="6.3"/>
    <n v="43"/>
    <s v="Codemasters"/>
    <n v="235"/>
    <x v="0"/>
    <x v="0"/>
  </r>
  <r>
    <s v="Tony Hawk's Proving Ground"/>
    <x v="4"/>
    <n v="8"/>
    <x v="4"/>
    <x v="0"/>
    <n v="11"/>
    <x v="4"/>
    <n v="4"/>
    <x v="224"/>
    <n v="20000"/>
    <n v="0"/>
    <n v="90000"/>
    <n v="660000"/>
    <n v="165000"/>
    <n v="0"/>
    <n v="6.5"/>
    <n v="6"/>
    <n v="6.6"/>
    <n v="17"/>
    <s v="Page 44 Studios"/>
    <n v="852"/>
    <x v="2"/>
    <x v="1"/>
  </r>
  <r>
    <s v="The Darkness"/>
    <x v="3"/>
    <n v="9"/>
    <x v="4"/>
    <x v="6"/>
    <n v="9"/>
    <x v="2"/>
    <n v="32"/>
    <x v="310"/>
    <n v="330000"/>
    <n v="0"/>
    <n v="130000"/>
    <n v="660000"/>
    <n v="165000"/>
    <n v="0"/>
    <n v="8"/>
    <n v="35"/>
    <n v="7.7"/>
    <n v="107"/>
    <s v="Starbreeze"/>
    <n v="1083"/>
    <x v="1"/>
    <x v="1"/>
  </r>
  <r>
    <s v="MLB 2004"/>
    <x v="4"/>
    <n v="8"/>
    <x v="15"/>
    <x v="0"/>
    <n v="11"/>
    <x v="3"/>
    <n v="30"/>
    <x v="336"/>
    <n v="250000"/>
    <n v="0"/>
    <n v="80000"/>
    <n v="650000"/>
    <n v="162500"/>
    <n v="0"/>
    <n v="6.1"/>
    <n v="21"/>
    <n v="7.9"/>
    <n v="9"/>
    <s v="989 Sports"/>
    <n v="28"/>
    <x v="0"/>
    <x v="1"/>
  </r>
  <r>
    <s v="The Sims 3: High-End Loft Stuff"/>
    <x v="8"/>
    <n v="6"/>
    <x v="5"/>
    <x v="8"/>
    <n v="10"/>
    <x v="7"/>
    <n v="15"/>
    <x v="330"/>
    <n v="540000"/>
    <n v="0"/>
    <n v="110000"/>
    <n v="660000"/>
    <n v="165000"/>
    <n v="0"/>
    <m/>
    <m/>
    <n v="6.5"/>
    <n v="17"/>
    <s v="The Sims Studio"/>
    <n v="1155"/>
    <x v="2"/>
    <x v="1"/>
  </r>
  <r>
    <s v="Darkstone"/>
    <x v="14"/>
    <n v="7"/>
    <x v="9"/>
    <x v="9"/>
    <n v="8"/>
    <x v="7"/>
    <n v="15"/>
    <x v="259"/>
    <n v="250000"/>
    <n v="0"/>
    <n v="40000"/>
    <n v="660000"/>
    <n v="165000"/>
    <n v="0"/>
    <n v="5.8"/>
    <n v="10"/>
    <n v="8.3000000000000007"/>
    <n v="12"/>
    <s v="Delphine Software International"/>
    <n v="295"/>
    <x v="2"/>
    <x v="1"/>
  </r>
  <r>
    <s v="NCAA March Madness 2003"/>
    <x v="4"/>
    <n v="8"/>
    <x v="8"/>
    <x v="0"/>
    <n v="11"/>
    <x v="7"/>
    <n v="15"/>
    <x v="336"/>
    <n v="250000"/>
    <n v="0"/>
    <n v="80000"/>
    <n v="650000"/>
    <n v="162500"/>
    <n v="0"/>
    <n v="7.4"/>
    <n v="13"/>
    <n v="8"/>
    <n v="27"/>
    <s v="NuFX"/>
    <n v="827"/>
    <x v="0"/>
    <x v="1"/>
  </r>
  <r>
    <s v="Finding Nemo"/>
    <x v="7"/>
    <n v="16"/>
    <x v="15"/>
    <x v="4"/>
    <n v="1"/>
    <x v="19"/>
    <n v="34"/>
    <x v="257"/>
    <n v="160000"/>
    <n v="0"/>
    <n v="20000"/>
    <n v="660000"/>
    <n v="165000"/>
    <n v="0"/>
    <n v="6.3"/>
    <n v="11"/>
    <m/>
    <m/>
    <s v="Traveller's Tales"/>
    <n v="1181"/>
    <x v="0"/>
    <x v="1"/>
  </r>
  <r>
    <s v="Thrillville"/>
    <x v="4"/>
    <n v="8"/>
    <x v="0"/>
    <x v="11"/>
    <n v="12"/>
    <x v="14"/>
    <n v="5"/>
    <x v="224"/>
    <n v="20000"/>
    <n v="0"/>
    <n v="90000"/>
    <n v="660000"/>
    <n v="165000"/>
    <n v="0"/>
    <n v="6.9"/>
    <n v="32"/>
    <n v="2.9"/>
    <n v="52"/>
    <s v="Frontier Developments"/>
    <n v="435"/>
    <x v="3"/>
    <x v="1"/>
  </r>
  <r>
    <s v="Lalaloopsy"/>
    <x v="1"/>
    <n v="3"/>
    <x v="10"/>
    <x v="8"/>
    <n v="10"/>
    <x v="4"/>
    <n v="4"/>
    <x v="229"/>
    <n v="100000"/>
    <n v="0"/>
    <n v="60000"/>
    <n v="670000"/>
    <n v="167500"/>
    <n v="0"/>
    <m/>
    <m/>
    <m/>
    <m/>
    <s v="Activision"/>
    <n v="35"/>
    <x v="0"/>
    <x v="0"/>
  </r>
  <r>
    <s v="Madagascar"/>
    <x v="11"/>
    <n v="5"/>
    <x v="3"/>
    <x v="2"/>
    <n v="5"/>
    <x v="4"/>
    <n v="4"/>
    <x v="284"/>
    <n v="130000"/>
    <n v="0"/>
    <n v="20000"/>
    <n v="670000"/>
    <n v="167500"/>
    <n v="0"/>
    <n v="7"/>
    <n v="21"/>
    <m/>
    <m/>
    <s v="Toys for Bob"/>
    <n v="1178"/>
    <x v="3"/>
    <x v="1"/>
  </r>
  <r>
    <s v="Castlevania: Lords of Shadow"/>
    <x v="2"/>
    <n v="15"/>
    <x v="5"/>
    <x v="4"/>
    <n v="1"/>
    <x v="9"/>
    <n v="19"/>
    <x v="304"/>
    <n v="170000"/>
    <n v="10000"/>
    <n v="50000"/>
    <n v="650000"/>
    <n v="162500"/>
    <n v="0"/>
    <n v="8.3000000000000007"/>
    <n v="70"/>
    <n v="7.8"/>
    <n v="237"/>
    <s v="Mercury Steam"/>
    <n v="722"/>
    <x v="1"/>
    <x v="1"/>
  </r>
  <r>
    <s v="NHL 10"/>
    <x v="2"/>
    <n v="15"/>
    <x v="2"/>
    <x v="0"/>
    <n v="11"/>
    <x v="7"/>
    <n v="15"/>
    <x v="229"/>
    <n v="100000"/>
    <n v="0"/>
    <n v="60000"/>
    <n v="670000"/>
    <n v="167500"/>
    <n v="0"/>
    <n v="8.8000000000000007"/>
    <n v="52"/>
    <n v="8.4"/>
    <n v="71"/>
    <s v="EA Canada"/>
    <n v="339"/>
    <x v="3"/>
    <x v="1"/>
  </r>
  <r>
    <s v="TV Show King Party"/>
    <x v="0"/>
    <n v="13"/>
    <x v="1"/>
    <x v="5"/>
    <n v="6"/>
    <x v="5"/>
    <n v="35"/>
    <x v="318"/>
    <n v="400000"/>
    <n v="0"/>
    <n v="80000"/>
    <n v="660000"/>
    <n v="165000"/>
    <n v="0"/>
    <m/>
    <m/>
    <m/>
    <m/>
    <s v="Gameloft"/>
    <n v="463"/>
    <x v="2"/>
    <x v="1"/>
  </r>
  <r>
    <s v="Strawberry Shortcake: Summertime Adventure"/>
    <x v="12"/>
    <n v="4"/>
    <x v="7"/>
    <x v="10"/>
    <n v="2"/>
    <x v="20"/>
    <n v="21"/>
    <x v="102"/>
    <n v="180000"/>
    <n v="0"/>
    <n v="10000"/>
    <n v="660000"/>
    <n v="165000"/>
    <n v="0"/>
    <m/>
    <m/>
    <m/>
    <m/>
    <s v="Gorilla Systems"/>
    <n v="489"/>
    <x v="0"/>
    <x v="1"/>
  </r>
  <r>
    <s v="Street Fighter Anniversary Collection"/>
    <x v="4"/>
    <n v="8"/>
    <x v="7"/>
    <x v="7"/>
    <n v="3"/>
    <x v="12"/>
    <n v="8"/>
    <x v="336"/>
    <n v="250000"/>
    <n v="0"/>
    <n v="80000"/>
    <n v="650000"/>
    <n v="162500"/>
    <n v="0"/>
    <n v="7.8"/>
    <n v="30"/>
    <n v="8.6999999999999993"/>
    <n v="20"/>
    <s v="Capcom"/>
    <n v="202"/>
    <x v="2"/>
    <x v="0"/>
  </r>
  <r>
    <s v="NHL 13"/>
    <x v="2"/>
    <n v="15"/>
    <x v="11"/>
    <x v="0"/>
    <n v="11"/>
    <x v="7"/>
    <n v="15"/>
    <x v="229"/>
    <n v="100000"/>
    <n v="0"/>
    <n v="50000"/>
    <n v="660000"/>
    <n v="165000"/>
    <n v="0"/>
    <n v="8.3000000000000007"/>
    <n v="44"/>
    <n v="6.6"/>
    <n v="86"/>
    <s v="Electronic Arts"/>
    <n v="378"/>
    <x v="3"/>
    <x v="0"/>
  </r>
  <r>
    <s v="Napoleon: Total War"/>
    <x v="8"/>
    <n v="6"/>
    <x v="5"/>
    <x v="11"/>
    <n v="12"/>
    <x v="18"/>
    <n v="29"/>
    <x v="320"/>
    <n v="530000"/>
    <n v="0"/>
    <n v="120000"/>
    <n v="670000"/>
    <n v="167500"/>
    <n v="0"/>
    <n v="8.1"/>
    <n v="56"/>
    <n v="7.9"/>
    <n v="515"/>
    <s v="Creative Assembly"/>
    <n v="257"/>
    <x v="2"/>
    <x v="1"/>
  </r>
  <r>
    <s v="Madden NFL 10"/>
    <x v="9"/>
    <n v="11"/>
    <x v="2"/>
    <x v="0"/>
    <n v="11"/>
    <x v="7"/>
    <n v="15"/>
    <x v="292"/>
    <n v="80000"/>
    <n v="0"/>
    <n v="80000"/>
    <n v="660000"/>
    <n v="165000"/>
    <n v="0"/>
    <m/>
    <m/>
    <n v="7.8"/>
    <n v="5"/>
    <s v="EA Tiburon"/>
    <n v="360"/>
    <x v="0"/>
    <x v="1"/>
  </r>
  <r>
    <s v="Rayman Legends"/>
    <x v="10"/>
    <n v="14"/>
    <x v="6"/>
    <x v="2"/>
    <n v="5"/>
    <x v="5"/>
    <n v="35"/>
    <x v="329"/>
    <n v="330000"/>
    <n v="30000"/>
    <n v="50000"/>
    <n v="660000"/>
    <n v="165000"/>
    <n v="0"/>
    <n v="9.1999999999999993"/>
    <n v="35"/>
    <n v="8.6999999999999993"/>
    <n v="465"/>
    <s v="Ubisoft Montpellier"/>
    <n v="1206"/>
    <x v="3"/>
    <x v="1"/>
  </r>
  <r>
    <s v="The Sims: Bustin' Out"/>
    <x v="11"/>
    <n v="5"/>
    <x v="15"/>
    <x v="8"/>
    <n v="10"/>
    <x v="7"/>
    <n v="15"/>
    <x v="254"/>
    <n v="200000"/>
    <n v="0"/>
    <n v="30000"/>
    <n v="660000"/>
    <n v="165000"/>
    <n v="0"/>
    <n v="8.1"/>
    <n v="30"/>
    <n v="9"/>
    <n v="15"/>
    <s v="Maxis"/>
    <n v="714"/>
    <x v="2"/>
    <x v="1"/>
  </r>
  <r>
    <s v="BioShock Infinite"/>
    <x v="8"/>
    <n v="6"/>
    <x v="6"/>
    <x v="6"/>
    <n v="9"/>
    <x v="2"/>
    <n v="32"/>
    <x v="268"/>
    <n v="300000"/>
    <n v="0"/>
    <n v="70000"/>
    <n v="660000"/>
    <n v="165000"/>
    <n v="0"/>
    <n v="9.4"/>
    <n v="68"/>
    <n v="8.5"/>
    <n v="7322"/>
    <s v="Irrational Games"/>
    <n v="599"/>
    <x v="1"/>
    <x v="1"/>
  </r>
  <r>
    <s v="Ratatouille"/>
    <x v="9"/>
    <n v="11"/>
    <x v="4"/>
    <x v="4"/>
    <n v="1"/>
    <x v="19"/>
    <n v="34"/>
    <x v="327"/>
    <n v="270000"/>
    <n v="0"/>
    <n v="160000"/>
    <n v="650000"/>
    <n v="162500"/>
    <n v="0"/>
    <n v="6.4"/>
    <n v="7"/>
    <n v="7.1"/>
    <n v="7"/>
    <s v="Locomotive Games"/>
    <n v="678"/>
    <x v="0"/>
    <x v="1"/>
  </r>
  <r>
    <s v="Lollipop Chainsaw"/>
    <x v="3"/>
    <n v="9"/>
    <x v="11"/>
    <x v="4"/>
    <n v="1"/>
    <x v="13"/>
    <n v="38"/>
    <x v="331"/>
    <n v="200000"/>
    <n v="110000"/>
    <n v="80000"/>
    <n v="660000"/>
    <n v="165000"/>
    <n v="0"/>
    <n v="6.7"/>
    <n v="37"/>
    <n v="7.1"/>
    <n v="199"/>
    <s v="Grasshopper Manufacture"/>
    <n v="492"/>
    <x v="1"/>
    <x v="1"/>
  </r>
  <r>
    <s v="Tom Clancy's EndWar"/>
    <x v="3"/>
    <n v="9"/>
    <x v="1"/>
    <x v="11"/>
    <n v="12"/>
    <x v="5"/>
    <n v="35"/>
    <x v="326"/>
    <n v="220000"/>
    <n v="10000"/>
    <n v="100000"/>
    <n v="660000"/>
    <n v="165000"/>
    <n v="0"/>
    <n v="7.6"/>
    <n v="33"/>
    <n v="6.6"/>
    <n v="42"/>
    <s v="Ubisoft Shanghai"/>
    <n v="1218"/>
    <x v="2"/>
    <x v="1"/>
  </r>
  <r>
    <s v="Suikoden IV"/>
    <x v="4"/>
    <n v="8"/>
    <x v="7"/>
    <x v="9"/>
    <n v="8"/>
    <x v="9"/>
    <n v="19"/>
    <x v="317"/>
    <n v="130000"/>
    <n v="300000"/>
    <n v="50000"/>
    <n v="650000"/>
    <n v="162500"/>
    <n v="0"/>
    <n v="6.3"/>
    <n v="44"/>
    <n v="7.3"/>
    <n v="47"/>
    <s v="KCET"/>
    <n v="631"/>
    <x v="2"/>
    <x v="1"/>
  </r>
  <r>
    <s v="Gods Eater Burst"/>
    <x v="9"/>
    <n v="11"/>
    <x v="5"/>
    <x v="4"/>
    <n v="1"/>
    <x v="15"/>
    <n v="25"/>
    <x v="324"/>
    <n v="0"/>
    <n v="620000"/>
    <n v="0"/>
    <n v="650000"/>
    <n v="162500"/>
    <n v="0"/>
    <n v="7.1"/>
    <n v="30"/>
    <n v="7.9"/>
    <n v="35"/>
    <s v="Shift, Bandai Namco Games"/>
    <n v="1028"/>
    <x v="2"/>
    <x v="1"/>
  </r>
  <r>
    <s v="Plants vs. Zombies: Garden Warfare"/>
    <x v="3"/>
    <n v="9"/>
    <x v="12"/>
    <x v="6"/>
    <n v="9"/>
    <x v="7"/>
    <n v="15"/>
    <x v="327"/>
    <n v="320000"/>
    <n v="10000"/>
    <n v="110000"/>
    <n v="660000"/>
    <n v="165000"/>
    <n v="0"/>
    <m/>
    <m/>
    <n v="7.8"/>
    <n v="24"/>
    <s v="PopCap"/>
    <n v="890"/>
    <x v="3"/>
    <x v="1"/>
  </r>
  <r>
    <s v="Disney's Kim Possible 2: Drakken's Demise"/>
    <x v="12"/>
    <n v="4"/>
    <x v="7"/>
    <x v="2"/>
    <n v="5"/>
    <x v="17"/>
    <n v="13"/>
    <x v="102"/>
    <n v="170000"/>
    <n v="0"/>
    <n v="10000"/>
    <n v="650000"/>
    <n v="162500"/>
    <n v="0"/>
    <n v="7.7"/>
    <n v="8"/>
    <m/>
    <m/>
    <s v="Artificial Mind and Movement"/>
    <n v="80"/>
    <x v="0"/>
    <x v="1"/>
  </r>
  <r>
    <s v="One Piece: Pirate Warriors 2"/>
    <x v="3"/>
    <n v="9"/>
    <x v="6"/>
    <x v="4"/>
    <n v="1"/>
    <x v="15"/>
    <n v="25"/>
    <x v="322"/>
    <n v="190000"/>
    <n v="420000"/>
    <n v="50000"/>
    <n v="660000"/>
    <n v="165000"/>
    <n v="0"/>
    <n v="7.1"/>
    <n v="35"/>
    <n v="7.8"/>
    <n v="61"/>
    <s v="Omega Force"/>
    <n v="833"/>
    <x v="2"/>
    <x v="1"/>
  </r>
  <r>
    <s v="Brothers In Arms: Road to Hill 30"/>
    <x v="7"/>
    <n v="16"/>
    <x v="3"/>
    <x v="6"/>
    <n v="9"/>
    <x v="5"/>
    <n v="35"/>
    <x v="296"/>
    <n v="140000"/>
    <n v="0"/>
    <n v="20000"/>
    <n v="650000"/>
    <n v="162500"/>
    <n v="0"/>
    <n v="8.8000000000000007"/>
    <n v="64"/>
    <n v="8"/>
    <n v="69"/>
    <s v="Gearbox Software"/>
    <n v="469"/>
    <x v="1"/>
    <x v="1"/>
  </r>
  <r>
    <s v="LEGO Jurassic World"/>
    <x v="13"/>
    <n v="17"/>
    <x v="13"/>
    <x v="4"/>
    <n v="1"/>
    <x v="13"/>
    <n v="38"/>
    <x v="275"/>
    <n v="220000"/>
    <n v="0"/>
    <n v="60000"/>
    <n v="660000"/>
    <n v="165000"/>
    <n v="0"/>
    <n v="7"/>
    <n v="17"/>
    <n v="6.7"/>
    <n v="44"/>
    <s v="TT Games"/>
    <n v="1195"/>
    <x v="3"/>
    <x v="1"/>
  </r>
  <r>
    <s v="Kung Fu Panda"/>
    <x v="4"/>
    <n v="8"/>
    <x v="1"/>
    <x v="4"/>
    <n v="1"/>
    <x v="4"/>
    <n v="4"/>
    <x v="325"/>
    <n v="0"/>
    <n v="0"/>
    <n v="410000"/>
    <n v="650000"/>
    <n v="162500"/>
    <n v="0"/>
    <n v="7.3"/>
    <n v="6"/>
    <n v="8.6"/>
    <n v="5"/>
    <s v="Xpec"/>
    <n v="1290"/>
    <x v="3"/>
    <x v="1"/>
  </r>
  <r>
    <s v="Freedom Wars"/>
    <x v="15"/>
    <n v="12"/>
    <x v="12"/>
    <x v="9"/>
    <n v="8"/>
    <x v="3"/>
    <n v="30"/>
    <x v="334"/>
    <n v="100000"/>
    <n v="320000"/>
    <n v="80000"/>
    <n v="650000"/>
    <n v="162500"/>
    <n v="0"/>
    <n v="7.3"/>
    <n v="39"/>
    <n v="8.3000000000000007"/>
    <n v="265"/>
    <s v="Dimps Corporation, SCE Japan Studio"/>
    <n v="313"/>
    <x v="2"/>
    <x v="1"/>
  </r>
  <r>
    <s v="Shaun White Snowboarding"/>
    <x v="3"/>
    <n v="9"/>
    <x v="1"/>
    <x v="0"/>
    <n v="11"/>
    <x v="5"/>
    <n v="35"/>
    <x v="328"/>
    <n v="230000"/>
    <n v="10000"/>
    <n v="100000"/>
    <n v="650000"/>
    <n v="162500"/>
    <n v="0"/>
    <n v="6.3"/>
    <n v="30"/>
    <n v="6.3"/>
    <n v="26"/>
    <s v="Ubisoft Montreal"/>
    <n v="1207"/>
    <x v="2"/>
    <x v="1"/>
  </r>
  <r>
    <s v="Radiata Stories"/>
    <x v="4"/>
    <n v="8"/>
    <x v="3"/>
    <x v="9"/>
    <n v="8"/>
    <x v="10"/>
    <n v="31"/>
    <x v="318"/>
    <n v="140000"/>
    <n v="290000"/>
    <n v="50000"/>
    <n v="660000"/>
    <n v="165000"/>
    <n v="0"/>
    <n v="7.4"/>
    <n v="36"/>
    <n v="9"/>
    <n v="54"/>
    <s v="Tri-Ace"/>
    <n v="1188"/>
    <x v="2"/>
    <x v="1"/>
  </r>
  <r>
    <s v="The Biggest Loser: Challenge"/>
    <x v="0"/>
    <n v="13"/>
    <x v="5"/>
    <x v="0"/>
    <n v="11"/>
    <x v="19"/>
    <n v="34"/>
    <x v="257"/>
    <n v="120000"/>
    <n v="0"/>
    <n v="50000"/>
    <n v="650000"/>
    <n v="162500"/>
    <n v="0"/>
    <m/>
    <m/>
    <m/>
    <m/>
    <s v="Blitz Games Studios"/>
    <n v="159"/>
    <x v="0"/>
    <x v="1"/>
  </r>
  <r>
    <s v="F-Zero GX"/>
    <x v="11"/>
    <n v="5"/>
    <x v="15"/>
    <x v="1"/>
    <n v="7"/>
    <x v="0"/>
    <n v="26"/>
    <x v="249"/>
    <n v="110000"/>
    <n v="120000"/>
    <n v="20000"/>
    <n v="660000"/>
    <n v="165000"/>
    <n v="0"/>
    <n v="8.9"/>
    <n v="50"/>
    <n v="8.5"/>
    <n v="161"/>
    <s v="Amusement Vision"/>
    <n v="59"/>
    <x v="2"/>
    <x v="1"/>
  </r>
  <r>
    <s v="Disney's Chicken Little"/>
    <x v="4"/>
    <n v="8"/>
    <x v="3"/>
    <x v="2"/>
    <n v="5"/>
    <x v="17"/>
    <n v="13"/>
    <x v="336"/>
    <n v="250000"/>
    <n v="0"/>
    <n v="80000"/>
    <n v="650000"/>
    <n v="162500"/>
    <n v="0"/>
    <n v="6"/>
    <n v="20"/>
    <n v="8.9"/>
    <n v="7"/>
    <s v="Avalanche Software"/>
    <n v="104"/>
    <x v="3"/>
    <x v="1"/>
  </r>
  <r>
    <s v="Scene It? Box Office Smash"/>
    <x v="2"/>
    <n v="15"/>
    <x v="1"/>
    <x v="3"/>
    <n v="4"/>
    <x v="1"/>
    <n v="23"/>
    <x v="326"/>
    <n v="250000"/>
    <n v="0"/>
    <n v="70000"/>
    <n v="650000"/>
    <n v="162500"/>
    <n v="0"/>
    <n v="7.6"/>
    <n v="32"/>
    <n v="7.4"/>
    <n v="25"/>
    <s v="Krome Studios, Screenlife Games"/>
    <n v="653"/>
    <x v="2"/>
    <x v="1"/>
  </r>
  <r>
    <s v="Yoshi Topsy-Turvy"/>
    <x v="12"/>
    <n v="4"/>
    <x v="7"/>
    <x v="2"/>
    <n v="5"/>
    <x v="0"/>
    <n v="26"/>
    <x v="329"/>
    <n v="90000"/>
    <n v="300000"/>
    <n v="10000"/>
    <n v="650000"/>
    <n v="162500"/>
    <n v="0"/>
    <n v="6"/>
    <n v="23"/>
    <n v="6.6"/>
    <n v="5"/>
    <s v="Artoon"/>
    <n v="83"/>
    <x v="0"/>
    <x v="1"/>
  </r>
  <r>
    <s v="Monster Jam: Maximum Destruction"/>
    <x v="4"/>
    <n v="8"/>
    <x v="8"/>
    <x v="1"/>
    <n v="7"/>
    <x v="5"/>
    <n v="35"/>
    <x v="336"/>
    <n v="250000"/>
    <n v="0"/>
    <n v="80000"/>
    <n v="650000"/>
    <n v="162500"/>
    <n v="0"/>
    <n v="4.7"/>
    <n v="11"/>
    <n v="6"/>
    <n v="6"/>
    <s v="Ubisoft"/>
    <n v="1199"/>
    <x v="2"/>
    <x v="0"/>
  </r>
  <r>
    <s v="Tiger Woods PGA Tour 09"/>
    <x v="3"/>
    <n v="9"/>
    <x v="1"/>
    <x v="0"/>
    <n v="11"/>
    <x v="7"/>
    <n v="15"/>
    <x v="281"/>
    <n v="220000"/>
    <n v="0"/>
    <n v="100000"/>
    <n v="660000"/>
    <n v="165000"/>
    <n v="0"/>
    <n v="8.1999999999999993"/>
    <n v="34"/>
    <n v="7.2"/>
    <n v="9"/>
    <s v="EA Tiburon"/>
    <n v="360"/>
    <x v="0"/>
    <x v="1"/>
  </r>
  <r>
    <s v="Mortal Kombat"/>
    <x v="15"/>
    <n v="12"/>
    <x v="11"/>
    <x v="7"/>
    <n v="3"/>
    <x v="13"/>
    <n v="38"/>
    <x v="304"/>
    <n v="130000"/>
    <n v="0"/>
    <n v="100000"/>
    <n v="650000"/>
    <n v="162500"/>
    <n v="0"/>
    <n v="8.5"/>
    <n v="51"/>
    <n v="7.8"/>
    <n v="192"/>
    <s v="NetherRealm Studios"/>
    <n v="790"/>
    <x v="1"/>
    <x v="1"/>
  </r>
  <r>
    <s v="Tiger Woods PGA Tour 09"/>
    <x v="2"/>
    <n v="15"/>
    <x v="1"/>
    <x v="0"/>
    <n v="11"/>
    <x v="7"/>
    <n v="15"/>
    <x v="308"/>
    <n v="230000"/>
    <n v="0"/>
    <n v="70000"/>
    <n v="650000"/>
    <n v="162500"/>
    <n v="0"/>
    <n v="8.4"/>
    <n v="41"/>
    <n v="7.8"/>
    <n v="29"/>
    <s v="EA Tiburon"/>
    <n v="360"/>
    <x v="0"/>
    <x v="1"/>
  </r>
  <r>
    <s v="Advance Wars 2: Black Hole Rising"/>
    <x v="12"/>
    <n v="4"/>
    <x v="15"/>
    <x v="11"/>
    <n v="12"/>
    <x v="0"/>
    <n v="26"/>
    <x v="102"/>
    <n v="170000"/>
    <n v="0"/>
    <n v="10000"/>
    <n v="650000"/>
    <n v="162500"/>
    <n v="0"/>
    <n v="8.9"/>
    <n v="34"/>
    <n v="9.4"/>
    <n v="97"/>
    <s v="Intelligent Systems"/>
    <n v="579"/>
    <x v="0"/>
    <x v="1"/>
  </r>
  <r>
    <s v="Wario: Master of Disguise"/>
    <x v="1"/>
    <n v="3"/>
    <x v="4"/>
    <x v="2"/>
    <n v="5"/>
    <x v="0"/>
    <n v="26"/>
    <x v="253"/>
    <n v="20000"/>
    <n v="330000"/>
    <n v="30000"/>
    <n v="660000"/>
    <n v="165000"/>
    <n v="0"/>
    <n v="6"/>
    <n v="35"/>
    <n v="7.4"/>
    <n v="19"/>
    <s v="Suzak"/>
    <n v="1108"/>
    <x v="3"/>
    <x v="1"/>
  </r>
  <r>
    <s v="The Last Story"/>
    <x v="0"/>
    <n v="13"/>
    <x v="10"/>
    <x v="9"/>
    <n v="8"/>
    <x v="0"/>
    <n v="26"/>
    <x v="274"/>
    <n v="130000"/>
    <n v="180000"/>
    <n v="40000"/>
    <n v="650000"/>
    <n v="162500"/>
    <n v="0"/>
    <n v="8"/>
    <n v="61"/>
    <n v="8.4"/>
    <n v="179"/>
    <s v="Mistwalker, Artoon"/>
    <n v="748"/>
    <x v="2"/>
    <x v="1"/>
  </r>
  <r>
    <s v="Drakengard"/>
    <x v="4"/>
    <n v="8"/>
    <x v="15"/>
    <x v="9"/>
    <n v="8"/>
    <x v="10"/>
    <n v="31"/>
    <x v="337"/>
    <n v="150000"/>
    <n v="260000"/>
    <n v="50000"/>
    <n v="650000"/>
    <n v="162500"/>
    <n v="0"/>
    <n v="6.3"/>
    <n v="55"/>
    <n v="9.1"/>
    <n v="88"/>
    <s v="Cavia Inc."/>
    <n v="214"/>
    <x v="1"/>
    <x v="1"/>
  </r>
  <r>
    <s v="Harry Potter and the Goblet of Fire"/>
    <x v="4"/>
    <n v="8"/>
    <x v="3"/>
    <x v="4"/>
    <n v="1"/>
    <x v="7"/>
    <n v="15"/>
    <x v="315"/>
    <n v="20000"/>
    <n v="0"/>
    <n v="90000"/>
    <n v="650000"/>
    <n v="162500"/>
    <n v="0"/>
    <n v="6.8"/>
    <n v="29"/>
    <n v="6.7"/>
    <n v="48"/>
    <s v="Electronic Arts"/>
    <n v="378"/>
    <x v="3"/>
    <x v="0"/>
  </r>
  <r>
    <s v="MX vs. ATV Untamed"/>
    <x v="9"/>
    <n v="11"/>
    <x v="4"/>
    <x v="1"/>
    <n v="7"/>
    <x v="19"/>
    <n v="34"/>
    <x v="308"/>
    <n v="180000"/>
    <n v="0"/>
    <n v="120000"/>
    <n v="650000"/>
    <n v="162500"/>
    <n v="0"/>
    <n v="5.9"/>
    <n v="12"/>
    <m/>
    <m/>
    <s v="Rainbow Studios"/>
    <n v="918"/>
    <x v="0"/>
    <x v="1"/>
  </r>
  <r>
    <s v="Tiger Woods PGA Tour 10"/>
    <x v="2"/>
    <n v="15"/>
    <x v="2"/>
    <x v="0"/>
    <n v="11"/>
    <x v="7"/>
    <n v="15"/>
    <x v="305"/>
    <n v="200000"/>
    <n v="0"/>
    <n v="60000"/>
    <n v="650000"/>
    <n v="162500"/>
    <n v="0"/>
    <n v="8"/>
    <n v="51"/>
    <n v="6.9"/>
    <n v="20"/>
    <s v="EA Tiburon"/>
    <n v="360"/>
    <x v="0"/>
    <x v="1"/>
  </r>
  <r>
    <s v="007: Quantum of Solace"/>
    <x v="0"/>
    <n v="13"/>
    <x v="1"/>
    <x v="4"/>
    <n v="1"/>
    <x v="4"/>
    <n v="4"/>
    <x v="268"/>
    <n v="280000"/>
    <n v="10000"/>
    <n v="70000"/>
    <n v="650000"/>
    <n v="162500"/>
    <n v="0"/>
    <n v="5.4"/>
    <n v="11"/>
    <n v="7.5"/>
    <n v="26"/>
    <s v="Treyarch"/>
    <n v="1184"/>
    <x v="2"/>
    <x v="1"/>
  </r>
  <r>
    <s v="Wall-E"/>
    <x v="9"/>
    <n v="11"/>
    <x v="1"/>
    <x v="2"/>
    <n v="5"/>
    <x v="19"/>
    <n v="34"/>
    <x v="268"/>
    <n v="220000"/>
    <n v="0"/>
    <n v="140000"/>
    <n v="650000"/>
    <n v="162500"/>
    <n v="0"/>
    <n v="6.4"/>
    <n v="8"/>
    <m/>
    <m/>
    <s v="Heavy Iron Studios"/>
    <n v="518"/>
    <x v="0"/>
    <x v="1"/>
  </r>
  <r>
    <s v="Farming Simulator 17"/>
    <x v="8"/>
    <n v="6"/>
    <x v="14"/>
    <x v="8"/>
    <n v="10"/>
    <x v="32"/>
    <n v="16"/>
    <x v="324"/>
    <n v="580000"/>
    <n v="0"/>
    <n v="40000"/>
    <n v="650000"/>
    <n v="162500"/>
    <n v="0"/>
    <n v="6.4"/>
    <n v="5"/>
    <n v="8"/>
    <n v="20"/>
    <s v="Giants Software"/>
    <n v="480"/>
    <x v="0"/>
    <x v="1"/>
  </r>
  <r>
    <s v="Crafting Mama"/>
    <x v="1"/>
    <n v="3"/>
    <x v="5"/>
    <x v="8"/>
    <n v="10"/>
    <x v="8"/>
    <n v="1"/>
    <x v="305"/>
    <n v="190000"/>
    <n v="10000"/>
    <n v="50000"/>
    <n v="640000"/>
    <n v="160000"/>
    <n v="0"/>
    <m/>
    <m/>
    <m/>
    <m/>
    <s v="Cooking Mama Limited"/>
    <n v="246"/>
    <x v="0"/>
    <x v="1"/>
  </r>
  <r>
    <s v="Borderlands 2"/>
    <x v="15"/>
    <n v="12"/>
    <x v="12"/>
    <x v="6"/>
    <n v="9"/>
    <x v="2"/>
    <n v="32"/>
    <x v="336"/>
    <n v="160000"/>
    <n v="10000"/>
    <n v="150000"/>
    <n v="640000"/>
    <n v="160000"/>
    <n v="0"/>
    <n v="6.4"/>
    <n v="31"/>
    <n v="7.6"/>
    <n v="358"/>
    <s v="Iron Galaxy Studios"/>
    <n v="596"/>
    <x v="1"/>
    <x v="1"/>
  </r>
  <r>
    <s v="Harry Potter and the Half-Blood Prince"/>
    <x v="4"/>
    <n v="8"/>
    <x v="2"/>
    <x v="4"/>
    <n v="1"/>
    <x v="7"/>
    <n v="15"/>
    <x v="333"/>
    <n v="70000"/>
    <n v="0"/>
    <n v="440000"/>
    <n v="640000"/>
    <n v="160000"/>
    <n v="0"/>
    <m/>
    <m/>
    <n v="8.3000000000000007"/>
    <n v="13"/>
    <s v="EA Bright Light"/>
    <n v="338"/>
    <x v="3"/>
    <x v="1"/>
  </r>
  <r>
    <s v="Crash Bandicoot Purple: Ripto's Rampage"/>
    <x v="12"/>
    <n v="4"/>
    <x v="7"/>
    <x v="2"/>
    <n v="5"/>
    <x v="24"/>
    <n v="37"/>
    <x v="206"/>
    <n v="170000"/>
    <n v="0"/>
    <n v="10000"/>
    <n v="640000"/>
    <n v="160000"/>
    <n v="0"/>
    <n v="6.7"/>
    <n v="23"/>
    <n v="6.6"/>
    <n v="12"/>
    <s v="Vicarious Visions"/>
    <n v="1247"/>
    <x v="0"/>
    <x v="1"/>
  </r>
  <r>
    <s v="Assassin's Creed IV: Black Flag"/>
    <x v="8"/>
    <n v="6"/>
    <x v="6"/>
    <x v="4"/>
    <n v="1"/>
    <x v="5"/>
    <n v="35"/>
    <x v="327"/>
    <n v="380000"/>
    <n v="0"/>
    <n v="50000"/>
    <n v="650000"/>
    <n v="162500"/>
    <n v="0"/>
    <n v="8.4"/>
    <n v="10"/>
    <n v="7.7"/>
    <n v="1470"/>
    <s v="Ubisoft"/>
    <n v="1199"/>
    <x v="1"/>
    <x v="0"/>
  </r>
  <r>
    <s v="Need For Speed: Undercover"/>
    <x v="0"/>
    <n v="13"/>
    <x v="1"/>
    <x v="1"/>
    <n v="7"/>
    <x v="7"/>
    <n v="15"/>
    <x v="331"/>
    <n v="310000"/>
    <n v="0"/>
    <n v="70000"/>
    <n v="650000"/>
    <n v="162500"/>
    <n v="0"/>
    <n v="5.4"/>
    <n v="12"/>
    <n v="6.2"/>
    <n v="29"/>
    <s v="Exient Entertainment"/>
    <n v="402"/>
    <x v="2"/>
    <x v="1"/>
  </r>
  <r>
    <s v="Spyro: A Hero's Tail"/>
    <x v="4"/>
    <n v="8"/>
    <x v="7"/>
    <x v="2"/>
    <n v="5"/>
    <x v="24"/>
    <n v="37"/>
    <x v="336"/>
    <n v="250000"/>
    <n v="0"/>
    <n v="80000"/>
    <n v="650000"/>
    <n v="162500"/>
    <n v="0"/>
    <n v="6"/>
    <n v="16"/>
    <n v="8"/>
    <n v="44"/>
    <s v="Eurocom Entertainment Software"/>
    <n v="394"/>
    <x v="0"/>
    <x v="1"/>
  </r>
  <r>
    <s v="Crash: Twinsanity"/>
    <x v="4"/>
    <n v="8"/>
    <x v="7"/>
    <x v="2"/>
    <n v="5"/>
    <x v="24"/>
    <n v="37"/>
    <x v="336"/>
    <n v="250000"/>
    <n v="0"/>
    <n v="80000"/>
    <n v="650000"/>
    <n v="162500"/>
    <n v="0"/>
    <n v="6.4"/>
    <n v="38"/>
    <n v="8"/>
    <n v="129"/>
    <s v="Traveller's Tales"/>
    <n v="1181"/>
    <x v="0"/>
    <x v="1"/>
  </r>
  <r>
    <s v="The LEGO Movie Videogame"/>
    <x v="10"/>
    <n v="14"/>
    <x v="12"/>
    <x v="4"/>
    <n v="1"/>
    <x v="13"/>
    <n v="38"/>
    <x v="326"/>
    <n v="230000"/>
    <n v="30000"/>
    <n v="50000"/>
    <n v="640000"/>
    <n v="160000"/>
    <n v="0"/>
    <n v="6.8"/>
    <n v="5"/>
    <n v="7.7"/>
    <n v="25"/>
    <s v="TT Games"/>
    <n v="1195"/>
    <x v="3"/>
    <x v="1"/>
  </r>
  <r>
    <s v="Max Payne 2: The Fall of Max Payne"/>
    <x v="7"/>
    <n v="16"/>
    <x v="15"/>
    <x v="6"/>
    <n v="9"/>
    <x v="2"/>
    <n v="32"/>
    <x v="102"/>
    <n v="150000"/>
    <n v="0"/>
    <n v="20000"/>
    <n v="640000"/>
    <n v="160000"/>
    <n v="0"/>
    <n v="8.4"/>
    <n v="34"/>
    <n v="8.4"/>
    <n v="49"/>
    <s v="Remedy Entertainment"/>
    <n v="948"/>
    <x v="1"/>
    <x v="1"/>
  </r>
  <r>
    <s v="Metal Gear Solid V: The Phantom Pain"/>
    <x v="3"/>
    <n v="9"/>
    <x v="13"/>
    <x v="4"/>
    <n v="1"/>
    <x v="9"/>
    <n v="19"/>
    <x v="327"/>
    <n v="130000"/>
    <n v="220000"/>
    <n v="70000"/>
    <n v="640000"/>
    <n v="160000"/>
    <n v="0"/>
    <m/>
    <m/>
    <n v="7.2"/>
    <n v="168"/>
    <s v="Kojima Productions, Moby Dick Studio"/>
    <n v="644"/>
    <x v="1"/>
    <x v="1"/>
  </r>
  <r>
    <s v="Drawn to Life: The Next Chapter"/>
    <x v="1"/>
    <n v="3"/>
    <x v="2"/>
    <x v="5"/>
    <n v="6"/>
    <x v="19"/>
    <n v="34"/>
    <x v="321"/>
    <n v="140000"/>
    <n v="0"/>
    <n v="60000"/>
    <n v="640000"/>
    <n v="160000"/>
    <n v="0"/>
    <n v="7.2"/>
    <n v="21"/>
    <n v="7.7"/>
    <n v="22"/>
    <s v="5TH Cell"/>
    <n v="25"/>
    <x v="0"/>
    <x v="1"/>
  </r>
  <r>
    <s v="GoldenEye: Rogue Agent"/>
    <x v="4"/>
    <n v="8"/>
    <x v="7"/>
    <x v="6"/>
    <n v="9"/>
    <x v="7"/>
    <n v="15"/>
    <x v="315"/>
    <n v="20000"/>
    <n v="0"/>
    <n v="90000"/>
    <n v="650000"/>
    <n v="162500"/>
    <n v="0"/>
    <n v="6"/>
    <n v="38"/>
    <n v="7"/>
    <n v="32"/>
    <s v="EA LA"/>
    <n v="349"/>
    <x v="2"/>
    <x v="1"/>
  </r>
  <r>
    <s v="WWE 2K15"/>
    <x v="2"/>
    <n v="15"/>
    <x v="12"/>
    <x v="0"/>
    <n v="11"/>
    <x v="2"/>
    <n v="32"/>
    <x v="275"/>
    <n v="200000"/>
    <n v="0"/>
    <n v="60000"/>
    <n v="640000"/>
    <n v="160000"/>
    <n v="0"/>
    <n v="5"/>
    <n v="5"/>
    <n v="4"/>
    <n v="65"/>
    <s v="Yuke's"/>
    <n v="1293"/>
    <x v="2"/>
    <x v="1"/>
  </r>
  <r>
    <s v="Star Ocean: First Departure"/>
    <x v="9"/>
    <n v="11"/>
    <x v="4"/>
    <x v="9"/>
    <n v="8"/>
    <x v="10"/>
    <n v="31"/>
    <x v="310"/>
    <n v="130000"/>
    <n v="220000"/>
    <n v="90000"/>
    <n v="640000"/>
    <n v="160000"/>
    <n v="0"/>
    <n v="7.4"/>
    <n v="32"/>
    <n v="7.4"/>
    <n v="28"/>
    <s v="TOSE"/>
    <n v="1174"/>
    <x v="2"/>
    <x v="1"/>
  </r>
  <r>
    <s v="James Bond 007: Everything or Nothing"/>
    <x v="7"/>
    <n v="16"/>
    <x v="7"/>
    <x v="6"/>
    <n v="9"/>
    <x v="7"/>
    <n v="15"/>
    <x v="254"/>
    <n v="190000"/>
    <n v="0"/>
    <n v="20000"/>
    <n v="640000"/>
    <n v="160000"/>
    <n v="0"/>
    <n v="8.3000000000000007"/>
    <n v="51"/>
    <n v="7.4"/>
    <n v="27"/>
    <s v="EA Redwood Shores"/>
    <n v="352"/>
    <x v="2"/>
    <x v="1"/>
  </r>
  <r>
    <s v="X2: Wolverine's Revenge"/>
    <x v="4"/>
    <n v="8"/>
    <x v="15"/>
    <x v="2"/>
    <n v="5"/>
    <x v="4"/>
    <n v="4"/>
    <x v="328"/>
    <n v="240000"/>
    <n v="0"/>
    <n v="80000"/>
    <n v="630000"/>
    <n v="157500"/>
    <n v="0"/>
    <n v="5.8"/>
    <n v="24"/>
    <n v="7.2"/>
    <n v="13"/>
    <s v="GenePool"/>
    <n v="472"/>
    <x v="2"/>
    <x v="1"/>
  </r>
  <r>
    <s v="NBA Live 06"/>
    <x v="7"/>
    <n v="16"/>
    <x v="3"/>
    <x v="0"/>
    <n v="11"/>
    <x v="7"/>
    <n v="15"/>
    <x v="314"/>
    <n v="40000"/>
    <n v="0"/>
    <n v="30000"/>
    <n v="640000"/>
    <n v="160000"/>
    <n v="0"/>
    <n v="7.9"/>
    <n v="30"/>
    <n v="6.4"/>
    <n v="15"/>
    <s v="EA Canada"/>
    <n v="339"/>
    <x v="0"/>
    <x v="1"/>
  </r>
  <r>
    <s v="Rayman 3D"/>
    <x v="5"/>
    <n v="1"/>
    <x v="10"/>
    <x v="2"/>
    <n v="5"/>
    <x v="5"/>
    <n v="35"/>
    <x v="306"/>
    <n v="350000"/>
    <n v="0"/>
    <n v="60000"/>
    <n v="640000"/>
    <n v="160000"/>
    <n v="0"/>
    <n v="6.1"/>
    <n v="39"/>
    <n v="6.6"/>
    <n v="48"/>
    <s v="Ubisoft Casablanca"/>
    <n v="1204"/>
    <x v="0"/>
    <x v="1"/>
  </r>
  <r>
    <s v="Football Manager 2014"/>
    <x v="8"/>
    <n v="6"/>
    <x v="6"/>
    <x v="0"/>
    <n v="11"/>
    <x v="18"/>
    <n v="29"/>
    <x v="322"/>
    <n v="600000"/>
    <n v="0"/>
    <n v="30000"/>
    <n v="630000"/>
    <n v="157500"/>
    <n v="0"/>
    <n v="8.5"/>
    <n v="41"/>
    <n v="5.5"/>
    <n v="275"/>
    <s v="Sports Interactive"/>
    <n v="1074"/>
    <x v="0"/>
    <x v="1"/>
  </r>
  <r>
    <s v="TimeSplitters 2"/>
    <x v="7"/>
    <n v="16"/>
    <x v="8"/>
    <x v="6"/>
    <n v="9"/>
    <x v="16"/>
    <n v="14"/>
    <x v="268"/>
    <n v="330000"/>
    <n v="0"/>
    <n v="10000"/>
    <n v="630000"/>
    <n v="157500"/>
    <n v="0"/>
    <n v="8.8000000000000007"/>
    <n v="20"/>
    <n v="7.7"/>
    <n v="34"/>
    <s v="Free Radical Design"/>
    <n v="428"/>
    <x v="2"/>
    <x v="1"/>
  </r>
  <r>
    <s v="Onimusha: Dawn of Dreams"/>
    <x v="4"/>
    <n v="8"/>
    <x v="0"/>
    <x v="4"/>
    <n v="1"/>
    <x v="12"/>
    <n v="8"/>
    <x v="334"/>
    <n v="120000"/>
    <n v="340000"/>
    <n v="40000"/>
    <n v="650000"/>
    <n v="162500"/>
    <n v="0"/>
    <n v="8.1"/>
    <n v="45"/>
    <n v="8.9"/>
    <n v="62"/>
    <s v="Capcom"/>
    <n v="202"/>
    <x v="1"/>
    <x v="0"/>
  </r>
  <r>
    <s v="Sengoku Basara: Samurai Heroes"/>
    <x v="3"/>
    <n v="9"/>
    <x v="5"/>
    <x v="4"/>
    <n v="1"/>
    <x v="12"/>
    <n v="8"/>
    <x v="317"/>
    <n v="40000"/>
    <n v="400000"/>
    <n v="20000"/>
    <n v="630000"/>
    <n v="157500"/>
    <n v="0"/>
    <n v="6.1"/>
    <n v="37"/>
    <n v="7.9"/>
    <n v="29"/>
    <s v="Capcom"/>
    <n v="202"/>
    <x v="2"/>
    <x v="0"/>
  </r>
  <r>
    <s v="Stuntman: Ignition"/>
    <x v="2"/>
    <n v="15"/>
    <x v="4"/>
    <x v="1"/>
    <n v="7"/>
    <x v="19"/>
    <n v="34"/>
    <x v="329"/>
    <n v="310000"/>
    <n v="0"/>
    <n v="70000"/>
    <n v="630000"/>
    <n v="157500"/>
    <n v="0"/>
    <n v="7.5"/>
    <n v="38"/>
    <n v="7.3"/>
    <n v="31"/>
    <s v="Paradigm Entertainment"/>
    <n v="859"/>
    <x v="2"/>
    <x v="1"/>
  </r>
  <r>
    <s v="Dishonored 2"/>
    <x v="6"/>
    <n v="10"/>
    <x v="14"/>
    <x v="4"/>
    <n v="1"/>
    <x v="6"/>
    <n v="7"/>
    <x v="327"/>
    <n v="320000"/>
    <n v="0"/>
    <n v="100000"/>
    <n v="640000"/>
    <n v="160000"/>
    <n v="0"/>
    <n v="8.8000000000000007"/>
    <n v="56"/>
    <n v="7.7"/>
    <n v="569"/>
    <s v="Arkane Studios"/>
    <n v="72"/>
    <x v="1"/>
    <x v="1"/>
  </r>
  <r>
    <s v="Up"/>
    <x v="1"/>
    <n v="3"/>
    <x v="2"/>
    <x v="4"/>
    <n v="1"/>
    <x v="19"/>
    <n v="34"/>
    <x v="274"/>
    <n v="270000"/>
    <n v="0"/>
    <n v="70000"/>
    <n v="640000"/>
    <n v="160000"/>
    <n v="0"/>
    <m/>
    <m/>
    <m/>
    <m/>
    <s v="Altron"/>
    <n v="50"/>
    <x v="0"/>
    <x v="1"/>
  </r>
  <r>
    <s v="Konami Collector's Series: Arcade Advanced"/>
    <x v="12"/>
    <n v="4"/>
    <x v="8"/>
    <x v="3"/>
    <n v="4"/>
    <x v="9"/>
    <n v="19"/>
    <x v="206"/>
    <n v="170000"/>
    <n v="0"/>
    <n v="10000"/>
    <n v="640000"/>
    <n v="160000"/>
    <n v="0"/>
    <n v="7.8"/>
    <n v="10"/>
    <m/>
    <m/>
    <s v="KCEA"/>
    <n v="627"/>
    <x v="0"/>
    <x v="1"/>
  </r>
  <r>
    <s v="The Crew"/>
    <x v="13"/>
    <n v="17"/>
    <x v="12"/>
    <x v="1"/>
    <n v="7"/>
    <x v="5"/>
    <n v="35"/>
    <x v="329"/>
    <n v="340000"/>
    <n v="0"/>
    <n v="50000"/>
    <n v="640000"/>
    <n v="160000"/>
    <n v="0"/>
    <n v="6.4"/>
    <n v="18"/>
    <n v="5.9"/>
    <n v="176"/>
    <s v="Ubisoft Reflections, Ivory Tower"/>
    <n v="1215"/>
    <x v="2"/>
    <x v="1"/>
  </r>
  <r>
    <s v="Dragon Ball: Raging Blast 2"/>
    <x v="2"/>
    <n v="15"/>
    <x v="5"/>
    <x v="7"/>
    <n v="3"/>
    <x v="15"/>
    <n v="25"/>
    <x v="296"/>
    <n v="90000"/>
    <n v="10000"/>
    <n v="50000"/>
    <n v="640000"/>
    <n v="160000"/>
    <n v="0"/>
    <n v="5.7"/>
    <n v="33"/>
    <n v="7.4"/>
    <n v="30"/>
    <s v="Spike"/>
    <n v="1068"/>
    <x v="2"/>
    <x v="1"/>
  </r>
  <r>
    <s v="NHL 13"/>
    <x v="3"/>
    <n v="9"/>
    <x v="11"/>
    <x v="0"/>
    <n v="11"/>
    <x v="7"/>
    <n v="15"/>
    <x v="326"/>
    <n v="210000"/>
    <n v="0"/>
    <n v="90000"/>
    <n v="630000"/>
    <n v="157500"/>
    <n v="0"/>
    <n v="8.4"/>
    <n v="22"/>
    <n v="6.8"/>
    <n v="60"/>
    <s v="Electronic Arts"/>
    <n v="378"/>
    <x v="3"/>
    <x v="0"/>
  </r>
  <r>
    <s v="Dead or Alive 5"/>
    <x v="3"/>
    <n v="9"/>
    <x v="11"/>
    <x v="7"/>
    <n v="3"/>
    <x v="25"/>
    <n v="33"/>
    <x v="306"/>
    <n v="140000"/>
    <n v="200000"/>
    <n v="70000"/>
    <n v="640000"/>
    <n v="160000"/>
    <n v="0"/>
    <n v="7.4"/>
    <n v="34"/>
    <n v="7.7"/>
    <n v="109"/>
    <s v="Team Ninja"/>
    <n v="1133"/>
    <x v="1"/>
    <x v="1"/>
  </r>
  <r>
    <s v="Evolve"/>
    <x v="13"/>
    <n v="17"/>
    <x v="13"/>
    <x v="6"/>
    <n v="9"/>
    <x v="2"/>
    <n v="32"/>
    <x v="259"/>
    <n v="200000"/>
    <n v="0"/>
    <n v="60000"/>
    <n v="630000"/>
    <n v="157500"/>
    <n v="0"/>
    <n v="7.4"/>
    <n v="31"/>
    <n v="5.0999999999999996"/>
    <n v="336"/>
    <s v="Turtle Rock Studios"/>
    <n v="1197"/>
    <x v="1"/>
    <x v="1"/>
  </r>
  <r>
    <s v="Lemony Snicket's A Series of Unfortunate Events"/>
    <x v="4"/>
    <n v="8"/>
    <x v="7"/>
    <x v="2"/>
    <n v="5"/>
    <x v="4"/>
    <n v="4"/>
    <x v="328"/>
    <n v="240000"/>
    <n v="0"/>
    <n v="80000"/>
    <n v="630000"/>
    <n v="157500"/>
    <n v="0"/>
    <n v="6.3"/>
    <n v="25"/>
    <n v="5.7"/>
    <n v="12"/>
    <s v="Adrenium"/>
    <n v="41"/>
    <x v="0"/>
    <x v="1"/>
  </r>
  <r>
    <s v="Lost Planet: Extreme Condition"/>
    <x v="3"/>
    <n v="9"/>
    <x v="1"/>
    <x v="6"/>
    <n v="9"/>
    <x v="12"/>
    <n v="8"/>
    <x v="328"/>
    <n v="170000"/>
    <n v="70000"/>
    <n v="80000"/>
    <n v="630000"/>
    <n v="157500"/>
    <n v="0"/>
    <n v="6.7"/>
    <n v="34"/>
    <n v="7"/>
    <n v="36"/>
    <s v="Capcom"/>
    <n v="202"/>
    <x v="2"/>
    <x v="0"/>
  </r>
  <r>
    <s v="X-Men Legends II: Rise of Apocalypse"/>
    <x v="4"/>
    <n v="8"/>
    <x v="3"/>
    <x v="9"/>
    <n v="8"/>
    <x v="4"/>
    <n v="4"/>
    <x v="300"/>
    <n v="20000"/>
    <n v="0"/>
    <n v="90000"/>
    <n v="640000"/>
    <n v="160000"/>
    <n v="0"/>
    <n v="8.1999999999999993"/>
    <n v="44"/>
    <n v="7.3"/>
    <n v="41"/>
    <s v="Raven Software"/>
    <n v="923"/>
    <x v="2"/>
    <x v="1"/>
  </r>
  <r>
    <s v="LittleBigPlanet 3"/>
    <x v="3"/>
    <n v="9"/>
    <x v="12"/>
    <x v="2"/>
    <n v="5"/>
    <x v="3"/>
    <n v="30"/>
    <x v="310"/>
    <n v="330000"/>
    <n v="10000"/>
    <n v="100000"/>
    <n v="640000"/>
    <n v="160000"/>
    <n v="0"/>
    <m/>
    <m/>
    <n v="7.2"/>
    <n v="64"/>
    <s v="Sumo Digital"/>
    <n v="1096"/>
    <x v="0"/>
    <x v="1"/>
  </r>
  <r>
    <s v="SingStar Queen"/>
    <x v="4"/>
    <n v="8"/>
    <x v="2"/>
    <x v="3"/>
    <n v="4"/>
    <x v="3"/>
    <n v="30"/>
    <x v="86"/>
    <n v="120000"/>
    <n v="0"/>
    <n v="440000"/>
    <n v="640000"/>
    <n v="160000"/>
    <n v="0"/>
    <n v="7.3"/>
    <n v="9"/>
    <m/>
    <m/>
    <s v="SCEE London Studio"/>
    <n v="1001"/>
    <x v="2"/>
    <x v="1"/>
  </r>
  <r>
    <s v="LEGO Star Wars II: The Original Trilogy"/>
    <x v="2"/>
    <n v="15"/>
    <x v="0"/>
    <x v="4"/>
    <n v="1"/>
    <x v="11"/>
    <n v="20"/>
    <x v="224"/>
    <n v="30000"/>
    <n v="0"/>
    <n v="50000"/>
    <n v="630000"/>
    <n v="157500"/>
    <n v="0"/>
    <n v="8.1"/>
    <n v="50"/>
    <n v="8"/>
    <n v="45"/>
    <s v="Traveller's Tales"/>
    <n v="1181"/>
    <x v="3"/>
    <x v="1"/>
  </r>
  <r>
    <s v="Disney Sing It: Party Hits"/>
    <x v="0"/>
    <n v="13"/>
    <x v="5"/>
    <x v="3"/>
    <n v="4"/>
    <x v="17"/>
    <n v="13"/>
    <x v="257"/>
    <n v="100000"/>
    <n v="0"/>
    <n v="40000"/>
    <n v="620000"/>
    <n v="155000"/>
    <n v="0"/>
    <m/>
    <m/>
    <m/>
    <m/>
    <s v="Disney Interactive Studios"/>
    <n v="318"/>
    <x v="0"/>
    <x v="0"/>
  </r>
  <r>
    <s v="Dragon Age II"/>
    <x v="8"/>
    <n v="6"/>
    <x v="10"/>
    <x v="4"/>
    <n v="1"/>
    <x v="7"/>
    <n v="15"/>
    <x v="306"/>
    <n v="330000"/>
    <n v="0"/>
    <n v="80000"/>
    <n v="640000"/>
    <n v="160000"/>
    <n v="0"/>
    <n v="8.1999999999999993"/>
    <n v="45"/>
    <n v="4.5"/>
    <n v="4533"/>
    <s v="BioWare"/>
    <n v="145"/>
    <x v="1"/>
    <x v="1"/>
  </r>
  <r>
    <s v="Tony Hawk's Pro Skater 2x"/>
    <x v="7"/>
    <n v="16"/>
    <x v="9"/>
    <x v="0"/>
    <n v="11"/>
    <x v="4"/>
    <n v="4"/>
    <x v="249"/>
    <n v="190000"/>
    <n v="0"/>
    <n v="30000"/>
    <n v="630000"/>
    <n v="157500"/>
    <n v="0"/>
    <n v="7.8"/>
    <n v="24"/>
    <n v="8.8000000000000007"/>
    <n v="5"/>
    <s v="Treyarch"/>
    <n v="1184"/>
    <x v="2"/>
    <x v="1"/>
  </r>
  <r>
    <s v="NBA Live 08"/>
    <x v="3"/>
    <n v="9"/>
    <x v="4"/>
    <x v="0"/>
    <n v="11"/>
    <x v="7"/>
    <n v="15"/>
    <x v="309"/>
    <n v="20000"/>
    <n v="10000"/>
    <n v="50000"/>
    <n v="640000"/>
    <n v="160000"/>
    <n v="0"/>
    <n v="7.3"/>
    <n v="28"/>
    <n v="6.8"/>
    <n v="10"/>
    <s v="EA Canada"/>
    <n v="339"/>
    <x v="0"/>
    <x v="1"/>
  </r>
  <r>
    <s v="FIFA Soccer 2003"/>
    <x v="7"/>
    <n v="16"/>
    <x v="8"/>
    <x v="0"/>
    <n v="11"/>
    <x v="7"/>
    <n v="15"/>
    <x v="310"/>
    <n v="400000"/>
    <n v="0"/>
    <n v="40000"/>
    <n v="640000"/>
    <n v="160000"/>
    <n v="0"/>
    <n v="8.8000000000000007"/>
    <n v="11"/>
    <n v="7.7"/>
    <n v="11"/>
    <s v="EA Canada"/>
    <n v="339"/>
    <x v="0"/>
    <x v="1"/>
  </r>
  <r>
    <s v="The Lord of the Rings: Conquest"/>
    <x v="2"/>
    <n v="15"/>
    <x v="2"/>
    <x v="4"/>
    <n v="1"/>
    <x v="7"/>
    <n v="15"/>
    <x v="259"/>
    <n v="200000"/>
    <n v="0"/>
    <n v="60000"/>
    <n v="630000"/>
    <n v="157500"/>
    <n v="0"/>
    <n v="5.5"/>
    <n v="58"/>
    <n v="7"/>
    <n v="110"/>
    <s v="Pandemic Studios"/>
    <n v="855"/>
    <x v="2"/>
    <x v="1"/>
  </r>
  <r>
    <s v="Far Cry 4"/>
    <x v="8"/>
    <n v="6"/>
    <x v="12"/>
    <x v="6"/>
    <n v="9"/>
    <x v="5"/>
    <n v="35"/>
    <x v="334"/>
    <n v="440000"/>
    <n v="0"/>
    <n v="40000"/>
    <n v="630000"/>
    <n v="157500"/>
    <n v="0"/>
    <n v="8"/>
    <n v="17"/>
    <n v="6.7"/>
    <n v="1064"/>
    <s v="Ubisoft Montreal"/>
    <n v="1207"/>
    <x v="1"/>
    <x v="1"/>
  </r>
  <r>
    <s v="NASCAR 06: Total Team Control"/>
    <x v="4"/>
    <n v="8"/>
    <x v="3"/>
    <x v="1"/>
    <n v="7"/>
    <x v="7"/>
    <n v="15"/>
    <x v="300"/>
    <n v="20000"/>
    <n v="0"/>
    <n v="90000"/>
    <n v="640000"/>
    <n v="160000"/>
    <n v="0"/>
    <n v="7.8"/>
    <n v="18"/>
    <n v="7.7"/>
    <n v="18"/>
    <s v="EA Sports"/>
    <n v="356"/>
    <x v="0"/>
    <x v="1"/>
  </r>
  <r>
    <s v="Iron Man"/>
    <x v="9"/>
    <n v="11"/>
    <x v="1"/>
    <x v="4"/>
    <n v="1"/>
    <x v="18"/>
    <n v="29"/>
    <x v="206"/>
    <n v="90000"/>
    <n v="0"/>
    <n v="90000"/>
    <n v="640000"/>
    <n v="160000"/>
    <n v="0"/>
    <n v="4.4000000000000004"/>
    <n v="7"/>
    <n v="6.5"/>
    <n v="16"/>
    <s v="Artificial Mind and Movement"/>
    <n v="80"/>
    <x v="2"/>
    <x v="1"/>
  </r>
  <r>
    <s v="White Knight Chronicles II"/>
    <x v="3"/>
    <n v="9"/>
    <x v="5"/>
    <x v="9"/>
    <n v="8"/>
    <x v="3"/>
    <n v="30"/>
    <x v="306"/>
    <n v="90000"/>
    <n v="270000"/>
    <n v="40000"/>
    <n v="630000"/>
    <n v="157500"/>
    <n v="0"/>
    <n v="6"/>
    <n v="45"/>
    <n v="7.1"/>
    <n v="64"/>
    <s v="Level 5"/>
    <n v="668"/>
    <x v="2"/>
    <x v="1"/>
  </r>
  <r>
    <s v="Juiced 2: Hot Import Nights"/>
    <x v="2"/>
    <n v="15"/>
    <x v="4"/>
    <x v="1"/>
    <n v="7"/>
    <x v="19"/>
    <n v="34"/>
    <x v="327"/>
    <n v="340000"/>
    <n v="0"/>
    <n v="70000"/>
    <n v="630000"/>
    <n v="157500"/>
    <n v="0"/>
    <n v="6.8"/>
    <n v="24"/>
    <n v="7.6"/>
    <n v="21"/>
    <s v="Juice Games"/>
    <n v="612"/>
    <x v="2"/>
    <x v="1"/>
  </r>
  <r>
    <s v="Wolfenstein"/>
    <x v="3"/>
    <n v="9"/>
    <x v="2"/>
    <x v="6"/>
    <n v="9"/>
    <x v="4"/>
    <n v="4"/>
    <x v="329"/>
    <n v="270000"/>
    <n v="0"/>
    <n v="110000"/>
    <n v="630000"/>
    <n v="157500"/>
    <n v="0"/>
    <n v="7.1"/>
    <n v="58"/>
    <n v="7.4"/>
    <n v="77"/>
    <s v="id Software, Raven Software"/>
    <n v="554"/>
    <x v="1"/>
    <x v="1"/>
  </r>
  <r>
    <s v="The Walking Dead: Survival Instinct"/>
    <x v="2"/>
    <n v="15"/>
    <x v="6"/>
    <x v="6"/>
    <n v="9"/>
    <x v="4"/>
    <n v="4"/>
    <x v="206"/>
    <n v="110000"/>
    <n v="0"/>
    <n v="50000"/>
    <n v="620000"/>
    <n v="155000"/>
    <n v="0"/>
    <n v="3.2"/>
    <n v="30"/>
    <n v="4"/>
    <n v="410"/>
    <s v="Terminal Reality"/>
    <n v="1147"/>
    <x v="1"/>
    <x v="1"/>
  </r>
  <r>
    <s v="The Sims 3: Generations"/>
    <x v="8"/>
    <n v="6"/>
    <x v="10"/>
    <x v="8"/>
    <n v="10"/>
    <x v="7"/>
    <n v="15"/>
    <x v="332"/>
    <n v="230000"/>
    <n v="0"/>
    <n v="0"/>
    <n v="630000"/>
    <n v="157500"/>
    <n v="0"/>
    <n v="7"/>
    <n v="22"/>
    <n v="3.6"/>
    <n v="81"/>
    <s v="The Sims Studio"/>
    <n v="1155"/>
    <x v="2"/>
    <x v="1"/>
  </r>
  <r>
    <s v="Ape Escape 2"/>
    <x v="4"/>
    <n v="8"/>
    <x v="8"/>
    <x v="2"/>
    <n v="5"/>
    <x v="3"/>
    <n v="30"/>
    <x v="162"/>
    <n v="90000"/>
    <n v="380000"/>
    <n v="30000"/>
    <n v="620000"/>
    <n v="155000"/>
    <n v="0"/>
    <n v="8.1999999999999993"/>
    <n v="31"/>
    <n v="8.4"/>
    <n v="32"/>
    <s v="SCE Japan Studio"/>
    <n v="988"/>
    <x v="0"/>
    <x v="1"/>
  </r>
  <r>
    <s v="Sega Rally Revo"/>
    <x v="3"/>
    <n v="9"/>
    <x v="4"/>
    <x v="1"/>
    <n v="7"/>
    <x v="18"/>
    <n v="29"/>
    <x v="341"/>
    <n v="420000"/>
    <n v="0"/>
    <n v="140000"/>
    <n v="630000"/>
    <n v="157500"/>
    <n v="0"/>
    <n v="7.5"/>
    <n v="40"/>
    <n v="7"/>
    <n v="20"/>
    <s v="SEGA Racing Studio"/>
    <n v="1013"/>
    <x v="0"/>
    <x v="1"/>
  </r>
  <r>
    <s v="Shin Megami Tensei: Persona 3 FES"/>
    <x v="4"/>
    <n v="8"/>
    <x v="4"/>
    <x v="9"/>
    <n v="8"/>
    <x v="25"/>
    <n v="33"/>
    <x v="327"/>
    <n v="200000"/>
    <n v="160000"/>
    <n v="50000"/>
    <n v="630000"/>
    <n v="157500"/>
    <n v="0"/>
    <n v="8.9"/>
    <n v="25"/>
    <n v="8.3000000000000007"/>
    <n v="296"/>
    <s v="Atlus Co."/>
    <n v="98"/>
    <x v="1"/>
    <x v="1"/>
  </r>
  <r>
    <s v="FIFA Soccer 2002"/>
    <x v="4"/>
    <n v="8"/>
    <x v="9"/>
    <x v="0"/>
    <n v="11"/>
    <x v="7"/>
    <n v="15"/>
    <x v="328"/>
    <n v="240000"/>
    <n v="0"/>
    <n v="80000"/>
    <n v="630000"/>
    <n v="157500"/>
    <n v="0"/>
    <n v="8.1999999999999993"/>
    <n v="17"/>
    <n v="5.8"/>
    <n v="28"/>
    <s v="EA Sports"/>
    <n v="356"/>
    <x v="0"/>
    <x v="1"/>
  </r>
  <r>
    <s v="Angry Birds Trilogy"/>
    <x v="5"/>
    <n v="1"/>
    <x v="11"/>
    <x v="4"/>
    <n v="1"/>
    <x v="4"/>
    <n v="4"/>
    <x v="275"/>
    <n v="200000"/>
    <n v="0"/>
    <n v="50000"/>
    <n v="630000"/>
    <n v="157500"/>
    <n v="0"/>
    <n v="6.2"/>
    <n v="7"/>
    <n v="4.5999999999999996"/>
    <n v="20"/>
    <s v="Exient Entertainment"/>
    <n v="402"/>
    <x v="0"/>
    <x v="1"/>
  </r>
  <r>
    <s v="Condemned 2: Bloodshot"/>
    <x v="2"/>
    <n v="15"/>
    <x v="1"/>
    <x v="4"/>
    <n v="1"/>
    <x v="18"/>
    <n v="29"/>
    <x v="275"/>
    <n v="190000"/>
    <n v="0"/>
    <n v="60000"/>
    <n v="630000"/>
    <n v="157500"/>
    <n v="0"/>
    <n v="8"/>
    <n v="76"/>
    <n v="8.4"/>
    <n v="178"/>
    <s v="Monolith Productions"/>
    <n v="754"/>
    <x v="1"/>
    <x v="1"/>
  </r>
  <r>
    <s v="Okami"/>
    <x v="4"/>
    <n v="8"/>
    <x v="0"/>
    <x v="4"/>
    <n v="1"/>
    <x v="12"/>
    <n v="8"/>
    <x v="338"/>
    <n v="30000"/>
    <n v="150000"/>
    <n v="340000"/>
    <n v="630000"/>
    <n v="157500"/>
    <n v="0"/>
    <n v="9.3000000000000007"/>
    <n v="69"/>
    <n v="9.3000000000000007"/>
    <n v="327"/>
    <s v="Clover Studio"/>
    <n v="233"/>
    <x v="2"/>
    <x v="1"/>
  </r>
  <r>
    <s v="Crash of the Titans"/>
    <x v="9"/>
    <n v="11"/>
    <x v="4"/>
    <x v="4"/>
    <n v="1"/>
    <x v="24"/>
    <n v="37"/>
    <x v="329"/>
    <n v="240000"/>
    <n v="0"/>
    <n v="140000"/>
    <n v="630000"/>
    <n v="157500"/>
    <n v="0"/>
    <m/>
    <m/>
    <n v="7.1"/>
    <n v="24"/>
    <s v="SuperVillain Studios"/>
    <n v="1106"/>
    <x v="3"/>
    <x v="1"/>
  </r>
  <r>
    <s v="NHL 2001"/>
    <x v="14"/>
    <n v="7"/>
    <x v="16"/>
    <x v="0"/>
    <n v="11"/>
    <x v="7"/>
    <n v="15"/>
    <x v="308"/>
    <n v="240000"/>
    <n v="0"/>
    <n v="40000"/>
    <n v="630000"/>
    <n v="157500"/>
    <n v="0"/>
    <n v="8.8000000000000007"/>
    <n v="10"/>
    <n v="7.7"/>
    <n v="7"/>
    <s v="Page 44 Studios"/>
    <n v="852"/>
    <x v="0"/>
    <x v="1"/>
  </r>
  <r>
    <s v="Crysis 3"/>
    <x v="8"/>
    <n v="6"/>
    <x v="6"/>
    <x v="6"/>
    <n v="9"/>
    <x v="7"/>
    <n v="15"/>
    <x v="317"/>
    <n v="390000"/>
    <n v="0"/>
    <n v="70000"/>
    <n v="630000"/>
    <n v="157500"/>
    <n v="0"/>
    <n v="7.6"/>
    <n v="47"/>
    <n v="6.5"/>
    <n v="1223"/>
    <s v="Crytek"/>
    <n v="266"/>
    <x v="1"/>
    <x v="1"/>
  </r>
  <r>
    <s v="Buzz Lightyear of Star Command"/>
    <x v="14"/>
    <n v="7"/>
    <x v="16"/>
    <x v="2"/>
    <n v="5"/>
    <x v="4"/>
    <n v="4"/>
    <x v="308"/>
    <n v="240000"/>
    <n v="0"/>
    <n v="40000"/>
    <n v="630000"/>
    <n v="157500"/>
    <n v="0"/>
    <n v="5.4"/>
    <n v="10"/>
    <n v="5.3"/>
    <n v="4"/>
    <s v="Traveller's Tales"/>
    <n v="1181"/>
    <x v="0"/>
    <x v="1"/>
  </r>
  <r>
    <s v="NHL 16"/>
    <x v="6"/>
    <n v="10"/>
    <x v="13"/>
    <x v="0"/>
    <n v="11"/>
    <x v="7"/>
    <n v="15"/>
    <x v="288"/>
    <n v="160000"/>
    <n v="0"/>
    <n v="110000"/>
    <n v="630000"/>
    <n v="157500"/>
    <n v="0"/>
    <n v="7.8"/>
    <n v="28"/>
    <n v="5.5"/>
    <n v="157"/>
    <s v="EA Sports, EA Canada"/>
    <n v="358"/>
    <x v="3"/>
    <x v="1"/>
  </r>
  <r>
    <s v="Namco Museum"/>
    <x v="11"/>
    <n v="5"/>
    <x v="8"/>
    <x v="3"/>
    <n v="4"/>
    <x v="15"/>
    <n v="25"/>
    <x v="257"/>
    <n v="130000"/>
    <n v="0"/>
    <n v="20000"/>
    <n v="630000"/>
    <n v="157500"/>
    <n v="0"/>
    <n v="6.2"/>
    <n v="10"/>
    <m/>
    <m/>
    <s v="Mass Media"/>
    <n v="709"/>
    <x v="0"/>
    <x v="1"/>
  </r>
  <r>
    <s v="Cabela's Big Game Hunter (2008)"/>
    <x v="0"/>
    <n v="13"/>
    <x v="4"/>
    <x v="0"/>
    <n v="11"/>
    <x v="4"/>
    <n v="4"/>
    <x v="149"/>
    <n v="0"/>
    <n v="0"/>
    <n v="50000"/>
    <n v="630000"/>
    <n v="157500"/>
    <n v="0"/>
    <m/>
    <m/>
    <m/>
    <m/>
    <s v="MagicWand"/>
    <n v="701"/>
    <x v="2"/>
    <x v="1"/>
  </r>
  <r>
    <s v="Tony Hawk's Project 8"/>
    <x v="3"/>
    <n v="9"/>
    <x v="0"/>
    <x v="0"/>
    <n v="11"/>
    <x v="4"/>
    <n v="4"/>
    <x v="274"/>
    <n v="220000"/>
    <n v="10000"/>
    <n v="100000"/>
    <n v="630000"/>
    <n v="157500"/>
    <n v="0"/>
    <n v="7.6"/>
    <n v="43"/>
    <n v="7.2"/>
    <n v="14"/>
    <s v="Neversoft Entertainment"/>
    <n v="793"/>
    <x v="2"/>
    <x v="1"/>
  </r>
  <r>
    <s v="Ghostbusters: The Video Game"/>
    <x v="2"/>
    <n v="15"/>
    <x v="2"/>
    <x v="4"/>
    <n v="1"/>
    <x v="14"/>
    <n v="5"/>
    <x v="254"/>
    <n v="140000"/>
    <n v="0"/>
    <n v="60000"/>
    <n v="630000"/>
    <n v="157500"/>
    <n v="0"/>
    <n v="7.9"/>
    <n v="53"/>
    <n v="8.5"/>
    <n v="125"/>
    <s v="Terminal Reality"/>
    <n v="1147"/>
    <x v="2"/>
    <x v="1"/>
  </r>
  <r>
    <s v="XCOM: Enemy Unknown"/>
    <x v="2"/>
    <n v="15"/>
    <x v="11"/>
    <x v="11"/>
    <n v="12"/>
    <x v="2"/>
    <n v="32"/>
    <x v="288"/>
    <n v="210000"/>
    <n v="0"/>
    <n v="50000"/>
    <n v="620000"/>
    <n v="155000"/>
    <n v="0"/>
    <n v="9"/>
    <n v="35"/>
    <n v="8.3000000000000007"/>
    <n v="366"/>
    <s v="Firaxis Games"/>
    <n v="416"/>
    <x v="1"/>
    <x v="1"/>
  </r>
  <r>
    <s v="Tony Hawk's American Wasteland"/>
    <x v="7"/>
    <n v="16"/>
    <x v="3"/>
    <x v="0"/>
    <n v="11"/>
    <x v="4"/>
    <n v="4"/>
    <x v="332"/>
    <n v="200000"/>
    <n v="0"/>
    <n v="30000"/>
    <n v="630000"/>
    <n v="157500"/>
    <n v="0"/>
    <n v="7.7"/>
    <n v="40"/>
    <n v="7.7"/>
    <n v="15"/>
    <s v="Neversoft Entertainment"/>
    <n v="793"/>
    <x v="2"/>
    <x v="1"/>
  </r>
  <r>
    <s v="Wild ARMs 3"/>
    <x v="4"/>
    <n v="8"/>
    <x v="8"/>
    <x v="9"/>
    <n v="8"/>
    <x v="5"/>
    <n v="35"/>
    <x v="179"/>
    <n v="130000"/>
    <n v="290000"/>
    <n v="40000"/>
    <n v="620000"/>
    <n v="155000"/>
    <n v="0"/>
    <n v="7.8"/>
    <n v="30"/>
    <n v="8.4"/>
    <n v="38"/>
    <s v="Media Vision, Contrail"/>
    <n v="718"/>
    <x v="2"/>
    <x v="1"/>
  </r>
  <r>
    <s v="Family Feud: 2010 Edition"/>
    <x v="0"/>
    <n v="13"/>
    <x v="2"/>
    <x v="3"/>
    <n v="4"/>
    <x v="5"/>
    <n v="35"/>
    <x v="149"/>
    <n v="0"/>
    <n v="0"/>
    <n v="40000"/>
    <n v="620000"/>
    <n v="155000"/>
    <n v="0"/>
    <m/>
    <m/>
    <m/>
    <m/>
    <s v="Ludia Inc."/>
    <n v="688"/>
    <x v="0"/>
    <x v="1"/>
  </r>
  <r>
    <s v="Madden NFL 07"/>
    <x v="11"/>
    <n v="5"/>
    <x v="0"/>
    <x v="0"/>
    <n v="11"/>
    <x v="7"/>
    <n v="15"/>
    <x v="257"/>
    <n v="130000"/>
    <n v="0"/>
    <n v="20000"/>
    <n v="630000"/>
    <n v="157500"/>
    <n v="0"/>
    <n v="8.1999999999999993"/>
    <n v="14"/>
    <n v="9.1999999999999993"/>
    <n v="5"/>
    <s v="EA Tiburon"/>
    <n v="360"/>
    <x v="0"/>
    <x v="1"/>
  </r>
  <r>
    <s v="LEGO Jurassic World"/>
    <x v="5"/>
    <n v="1"/>
    <x v="13"/>
    <x v="4"/>
    <n v="1"/>
    <x v="13"/>
    <n v="38"/>
    <x v="328"/>
    <n v="230000"/>
    <n v="30000"/>
    <n v="50000"/>
    <n v="620000"/>
    <n v="155000"/>
    <n v="0"/>
    <m/>
    <m/>
    <n v="7.2"/>
    <n v="11"/>
    <s v="TT Games"/>
    <n v="1195"/>
    <x v="3"/>
    <x v="1"/>
  </r>
  <r>
    <s v="Tiger Woods PGA Tour 2004"/>
    <x v="7"/>
    <n v="16"/>
    <x v="15"/>
    <x v="0"/>
    <n v="11"/>
    <x v="7"/>
    <n v="15"/>
    <x v="102"/>
    <n v="130000"/>
    <n v="0"/>
    <n v="20000"/>
    <n v="620000"/>
    <n v="155000"/>
    <n v="0"/>
    <n v="8.9"/>
    <n v="18"/>
    <n v="8.1999999999999993"/>
    <n v="14"/>
    <s v="EA Sports"/>
    <n v="356"/>
    <x v="0"/>
    <x v="1"/>
  </r>
  <r>
    <s v="Tak 2: The Staff of Dreams"/>
    <x v="4"/>
    <n v="8"/>
    <x v="7"/>
    <x v="2"/>
    <n v="5"/>
    <x v="19"/>
    <n v="34"/>
    <x v="274"/>
    <n v="240000"/>
    <n v="0"/>
    <n v="80000"/>
    <n v="620000"/>
    <n v="155000"/>
    <n v="0"/>
    <n v="7.1"/>
    <n v="31"/>
    <n v="8"/>
    <n v="10"/>
    <s v="Avalanche Software"/>
    <n v="104"/>
    <x v="0"/>
    <x v="1"/>
  </r>
  <r>
    <s v="Just Dance 3"/>
    <x v="3"/>
    <n v="9"/>
    <x v="10"/>
    <x v="3"/>
    <n v="4"/>
    <x v="5"/>
    <n v="35"/>
    <x v="326"/>
    <n v="200000"/>
    <n v="0"/>
    <n v="90000"/>
    <n v="620000"/>
    <n v="155000"/>
    <n v="0"/>
    <n v="7.5"/>
    <n v="5"/>
    <n v="6"/>
    <n v="7"/>
    <s v="Ubisoft"/>
    <n v="1199"/>
    <x v="3"/>
    <x v="0"/>
  </r>
  <r>
    <s v="LEGO Pirates of the Caribbean: The Video Game"/>
    <x v="5"/>
    <n v="1"/>
    <x v="10"/>
    <x v="4"/>
    <n v="1"/>
    <x v="17"/>
    <n v="13"/>
    <x v="268"/>
    <n v="270000"/>
    <n v="0"/>
    <n v="60000"/>
    <n v="620000"/>
    <n v="155000"/>
    <n v="0"/>
    <n v="7.1"/>
    <n v="16"/>
    <n v="7.3"/>
    <n v="20"/>
    <s v="Traveller's Tales"/>
    <n v="1181"/>
    <x v="3"/>
    <x v="1"/>
  </r>
  <r>
    <s v="Donkey Kong Barrel Blast"/>
    <x v="0"/>
    <n v="13"/>
    <x v="4"/>
    <x v="1"/>
    <n v="7"/>
    <x v="0"/>
    <n v="26"/>
    <x v="337"/>
    <n v="260000"/>
    <n v="110000"/>
    <n v="60000"/>
    <n v="620000"/>
    <n v="155000"/>
    <n v="0"/>
    <n v="4.5999999999999996"/>
    <n v="34"/>
    <n v="6.8"/>
    <n v="26"/>
    <s v="Paon Corporation"/>
    <n v="857"/>
    <x v="0"/>
    <x v="1"/>
  </r>
  <r>
    <s v="The Princess and the Frog"/>
    <x v="1"/>
    <n v="3"/>
    <x v="2"/>
    <x v="2"/>
    <n v="5"/>
    <x v="17"/>
    <n v="13"/>
    <x v="249"/>
    <n v="160000"/>
    <n v="0"/>
    <n v="50000"/>
    <n v="620000"/>
    <n v="155000"/>
    <n v="0"/>
    <m/>
    <m/>
    <m/>
    <m/>
    <s v="Griptonite Games"/>
    <n v="497"/>
    <x v="0"/>
    <x v="1"/>
  </r>
  <r>
    <s v="Viewtiful Joe"/>
    <x v="11"/>
    <n v="5"/>
    <x v="15"/>
    <x v="4"/>
    <n v="1"/>
    <x v="12"/>
    <n v="8"/>
    <x v="275"/>
    <n v="100000"/>
    <n v="120000"/>
    <n v="20000"/>
    <n v="620000"/>
    <n v="155000"/>
    <n v="0"/>
    <n v="9.3000000000000007"/>
    <n v="52"/>
    <n v="8.3000000000000007"/>
    <n v="115"/>
    <s v="Clover Studio"/>
    <n v="233"/>
    <x v="2"/>
    <x v="1"/>
  </r>
  <r>
    <s v="The Urbz: Sims in the City"/>
    <x v="12"/>
    <n v="4"/>
    <x v="7"/>
    <x v="8"/>
    <n v="10"/>
    <x v="7"/>
    <n v="15"/>
    <x v="259"/>
    <n v="220000"/>
    <n v="0"/>
    <n v="30000"/>
    <n v="620000"/>
    <n v="155000"/>
    <n v="0"/>
    <n v="7.2"/>
    <n v="6"/>
    <n v="9.1999999999999993"/>
    <n v="25"/>
    <s v="Griptonite Games"/>
    <n v="497"/>
    <x v="0"/>
    <x v="1"/>
  </r>
  <r>
    <s v="Guitar Hero: Metallica"/>
    <x v="3"/>
    <n v="9"/>
    <x v="2"/>
    <x v="3"/>
    <n v="4"/>
    <x v="4"/>
    <n v="4"/>
    <x v="253"/>
    <n v="240000"/>
    <n v="0"/>
    <n v="100000"/>
    <n v="620000"/>
    <n v="155000"/>
    <n v="0"/>
    <n v="8.6"/>
    <n v="44"/>
    <n v="8"/>
    <n v="48"/>
    <s v="Neversoft Entertainment"/>
    <n v="793"/>
    <x v="2"/>
    <x v="1"/>
  </r>
  <r>
    <s v="Disney's 102 Dalmatians: Puppies to the Rescue"/>
    <x v="14"/>
    <n v="7"/>
    <x v="16"/>
    <x v="2"/>
    <n v="5"/>
    <x v="16"/>
    <n v="14"/>
    <x v="281"/>
    <n v="230000"/>
    <n v="0"/>
    <n v="40000"/>
    <n v="610000"/>
    <n v="152500"/>
    <n v="0"/>
    <m/>
    <m/>
    <m/>
    <m/>
    <s v="Toys for Bob"/>
    <n v="1178"/>
    <x v="0"/>
    <x v="1"/>
  </r>
  <r>
    <s v="Red Steel 2"/>
    <x v="0"/>
    <n v="13"/>
    <x v="5"/>
    <x v="6"/>
    <n v="9"/>
    <x v="5"/>
    <n v="35"/>
    <x v="308"/>
    <n v="200000"/>
    <n v="10000"/>
    <n v="60000"/>
    <n v="620000"/>
    <n v="155000"/>
    <n v="0"/>
    <n v="8"/>
    <n v="73"/>
    <n v="8.6"/>
    <n v="178"/>
    <s v="Ubisoft Paris"/>
    <n v="1210"/>
    <x v="2"/>
    <x v="1"/>
  </r>
  <r>
    <s v="XGRA: Extreme G-Racing Association"/>
    <x v="4"/>
    <n v="8"/>
    <x v="7"/>
    <x v="1"/>
    <n v="7"/>
    <x v="16"/>
    <n v="14"/>
    <x v="274"/>
    <n v="240000"/>
    <n v="0"/>
    <n v="80000"/>
    <n v="620000"/>
    <n v="155000"/>
    <n v="0"/>
    <n v="6.8"/>
    <n v="23"/>
    <n v="8.6"/>
    <n v="8"/>
    <s v="Acclaim Studios Cheltenham"/>
    <n v="32"/>
    <x v="2"/>
    <x v="1"/>
  </r>
  <r>
    <s v="Mafia III"/>
    <x v="13"/>
    <n v="17"/>
    <x v="14"/>
    <x v="4"/>
    <n v="1"/>
    <x v="2"/>
    <n v="32"/>
    <x v="253"/>
    <n v="290000"/>
    <n v="0"/>
    <n v="50000"/>
    <n v="620000"/>
    <n v="155000"/>
    <n v="0"/>
    <n v="6.7"/>
    <n v="20"/>
    <n v="4.5999999999999996"/>
    <n v="274"/>
    <s v="Hangar 13"/>
    <n v="510"/>
    <x v="1"/>
    <x v="1"/>
  </r>
  <r>
    <s v="Prince of Persia: The Forgotten Sands"/>
    <x v="2"/>
    <n v="15"/>
    <x v="5"/>
    <x v="4"/>
    <n v="1"/>
    <x v="5"/>
    <n v="35"/>
    <x v="274"/>
    <n v="260000"/>
    <n v="0"/>
    <n v="60000"/>
    <n v="620000"/>
    <n v="155000"/>
    <n v="0"/>
    <n v="7.4"/>
    <n v="69"/>
    <n v="7.8"/>
    <n v="112"/>
    <s v="Ubisoft Montreal"/>
    <n v="1207"/>
    <x v="2"/>
    <x v="1"/>
  </r>
  <r>
    <s v="DJ Hero 2"/>
    <x v="0"/>
    <n v="13"/>
    <x v="5"/>
    <x v="3"/>
    <n v="4"/>
    <x v="4"/>
    <n v="4"/>
    <x v="257"/>
    <n v="90000"/>
    <n v="0"/>
    <n v="40000"/>
    <n v="610000"/>
    <n v="152500"/>
    <n v="0"/>
    <n v="8.8000000000000007"/>
    <n v="20"/>
    <n v="7.5"/>
    <n v="17"/>
    <s v="FreeStyleGames"/>
    <n v="430"/>
    <x v="2"/>
    <x v="1"/>
  </r>
  <r>
    <s v="Tiger Woods PGA Tour 12: The Masters"/>
    <x v="2"/>
    <n v="15"/>
    <x v="10"/>
    <x v="0"/>
    <n v="11"/>
    <x v="7"/>
    <n v="15"/>
    <x v="332"/>
    <n v="160000"/>
    <n v="0"/>
    <n v="50000"/>
    <n v="610000"/>
    <n v="152500"/>
    <n v="0"/>
    <n v="8"/>
    <n v="50"/>
    <n v="6.1"/>
    <n v="25"/>
    <s v="Electronic Arts"/>
    <n v="378"/>
    <x v="0"/>
    <x v="0"/>
  </r>
  <r>
    <s v="Battle of Giants: Dragons"/>
    <x v="1"/>
    <n v="3"/>
    <x v="2"/>
    <x v="11"/>
    <n v="12"/>
    <x v="5"/>
    <n v="35"/>
    <x v="274"/>
    <n v="250000"/>
    <n v="0"/>
    <n v="60000"/>
    <n v="610000"/>
    <n v="152500"/>
    <n v="0"/>
    <m/>
    <m/>
    <n v="6"/>
    <n v="4"/>
    <s v="Ubisoft Quebec"/>
    <n v="1213"/>
    <x v="3"/>
    <x v="1"/>
  </r>
  <r>
    <s v="Wall-E"/>
    <x v="2"/>
    <n v="15"/>
    <x v="1"/>
    <x v="2"/>
    <n v="5"/>
    <x v="19"/>
    <n v="34"/>
    <x v="268"/>
    <n v="260000"/>
    <n v="0"/>
    <n v="70000"/>
    <n v="620000"/>
    <n v="155000"/>
    <n v="0"/>
    <n v="5"/>
    <n v="32"/>
    <n v="6.3"/>
    <n v="6"/>
    <s v="Heavy Iron Studios"/>
    <n v="518"/>
    <x v="0"/>
    <x v="1"/>
  </r>
  <r>
    <s v="Harry Potter and the Half-Blood Prince"/>
    <x v="1"/>
    <n v="3"/>
    <x v="2"/>
    <x v="4"/>
    <n v="1"/>
    <x v="7"/>
    <n v="15"/>
    <x v="310"/>
    <n v="340000"/>
    <n v="0"/>
    <n v="70000"/>
    <n v="610000"/>
    <n v="152500"/>
    <n v="0"/>
    <n v="4.8"/>
    <n v="9"/>
    <n v="4.3"/>
    <n v="7"/>
    <s v="EA Bright Light"/>
    <n v="338"/>
    <x v="0"/>
    <x v="1"/>
  </r>
  <r>
    <s v="NieR"/>
    <x v="3"/>
    <n v="9"/>
    <x v="5"/>
    <x v="9"/>
    <n v="8"/>
    <x v="10"/>
    <n v="31"/>
    <x v="317"/>
    <n v="180000"/>
    <n v="200000"/>
    <n v="70000"/>
    <n v="620000"/>
    <n v="155000"/>
    <n v="0"/>
    <n v="6.8"/>
    <n v="58"/>
    <n v="8.4"/>
    <n v="263"/>
    <s v="Cavia Inc."/>
    <n v="214"/>
    <x v="1"/>
    <x v="1"/>
  </r>
  <r>
    <s v="2014 FIFA World Cup Brazil"/>
    <x v="3"/>
    <n v="9"/>
    <x v="12"/>
    <x v="0"/>
    <n v="11"/>
    <x v="7"/>
    <n v="15"/>
    <x v="334"/>
    <n v="360000"/>
    <n v="10000"/>
    <n v="90000"/>
    <n v="610000"/>
    <n v="152500"/>
    <n v="0"/>
    <n v="7.3"/>
    <n v="33"/>
    <n v="4.3"/>
    <n v="87"/>
    <s v="EA Canada"/>
    <n v="339"/>
    <x v="0"/>
    <x v="1"/>
  </r>
  <r>
    <s v="NBA 2K9"/>
    <x v="3"/>
    <n v="9"/>
    <x v="1"/>
    <x v="0"/>
    <n v="11"/>
    <x v="2"/>
    <n v="32"/>
    <x v="309"/>
    <n v="0"/>
    <n v="0"/>
    <n v="50000"/>
    <n v="610000"/>
    <n v="152500"/>
    <n v="0"/>
    <n v="8.1999999999999993"/>
    <n v="30"/>
    <n v="7"/>
    <n v="37"/>
    <s v="Visual Concepts"/>
    <n v="1259"/>
    <x v="0"/>
    <x v="1"/>
  </r>
  <r>
    <s v="SpongeBob's Atlantis SquarePantis"/>
    <x v="0"/>
    <n v="13"/>
    <x v="4"/>
    <x v="4"/>
    <n v="1"/>
    <x v="19"/>
    <n v="34"/>
    <x v="309"/>
    <n v="0"/>
    <n v="0"/>
    <n v="40000"/>
    <n v="600000"/>
    <n v="150000"/>
    <n v="0"/>
    <m/>
    <m/>
    <n v="5.5"/>
    <n v="6"/>
    <s v="THQ"/>
    <n v="1158"/>
    <x v="0"/>
    <x v="0"/>
  </r>
  <r>
    <s v="NFL Fever 2003"/>
    <x v="7"/>
    <n v="16"/>
    <x v="8"/>
    <x v="0"/>
    <n v="11"/>
    <x v="1"/>
    <n v="23"/>
    <x v="206"/>
    <n v="130000"/>
    <n v="0"/>
    <n v="20000"/>
    <n v="610000"/>
    <n v="152500"/>
    <n v="0"/>
    <n v="7.2"/>
    <n v="25"/>
    <n v="8.6"/>
    <n v="12"/>
    <s v="Microsoft Game Studios"/>
    <n v="731"/>
    <x v="0"/>
    <x v="0"/>
  </r>
  <r>
    <s v="Samurai Warriors 2"/>
    <x v="4"/>
    <n v="8"/>
    <x v="0"/>
    <x v="4"/>
    <n v="1"/>
    <x v="25"/>
    <n v="33"/>
    <x v="320"/>
    <n v="20000"/>
    <n v="570000"/>
    <n v="10000"/>
    <n v="620000"/>
    <n v="155000"/>
    <n v="0"/>
    <n v="5.8"/>
    <n v="26"/>
    <n v="8.8000000000000007"/>
    <n v="13"/>
    <s v="Omega Force"/>
    <n v="833"/>
    <x v="2"/>
    <x v="1"/>
  </r>
  <r>
    <s v="Wet"/>
    <x v="3"/>
    <n v="9"/>
    <x v="2"/>
    <x v="6"/>
    <n v="9"/>
    <x v="6"/>
    <n v="7"/>
    <x v="327"/>
    <n v="270000"/>
    <n v="10000"/>
    <n v="110000"/>
    <n v="610000"/>
    <n v="152500"/>
    <n v="0"/>
    <n v="7"/>
    <n v="61"/>
    <n v="6.4"/>
    <n v="55"/>
    <s v="Artificial Mind and Movement"/>
    <n v="80"/>
    <x v="1"/>
    <x v="1"/>
  </r>
  <r>
    <s v="Cooking Mama 4: Kitchen Magic!"/>
    <x v="5"/>
    <n v="1"/>
    <x v="10"/>
    <x v="8"/>
    <n v="10"/>
    <x v="8"/>
    <n v="1"/>
    <x v="292"/>
    <n v="70000"/>
    <n v="0"/>
    <n v="50000"/>
    <n v="620000"/>
    <n v="155000"/>
    <n v="0"/>
    <n v="5.6"/>
    <n v="6"/>
    <n v="6"/>
    <n v="7"/>
    <s v="Cooking Mama Limited"/>
    <n v="246"/>
    <x v="0"/>
    <x v="1"/>
  </r>
  <r>
    <s v="Scribblenauts: Unlimited"/>
    <x v="5"/>
    <n v="1"/>
    <x v="11"/>
    <x v="4"/>
    <n v="1"/>
    <x v="13"/>
    <n v="38"/>
    <x v="309"/>
    <n v="10000"/>
    <n v="0"/>
    <n v="50000"/>
    <n v="620000"/>
    <n v="155000"/>
    <n v="0"/>
    <n v="7.3"/>
    <n v="13"/>
    <n v="7.4"/>
    <n v="21"/>
    <s v="5TH Cell"/>
    <n v="25"/>
    <x v="3"/>
    <x v="1"/>
  </r>
  <r>
    <s v="The Black Eyed Peas Experience"/>
    <x v="0"/>
    <n v="13"/>
    <x v="10"/>
    <x v="3"/>
    <n v="4"/>
    <x v="5"/>
    <n v="35"/>
    <x v="259"/>
    <n v="190000"/>
    <n v="0"/>
    <n v="60000"/>
    <n v="620000"/>
    <n v="155000"/>
    <n v="0"/>
    <m/>
    <m/>
    <m/>
    <m/>
    <s v="Ubisoft Quebec"/>
    <n v="1213"/>
    <x v="2"/>
    <x v="1"/>
  </r>
  <r>
    <s v="Fire Emblem: Shadow Dragon"/>
    <x v="1"/>
    <n v="3"/>
    <x v="1"/>
    <x v="9"/>
    <n v="8"/>
    <x v="0"/>
    <n v="26"/>
    <x v="268"/>
    <n v="20000"/>
    <n v="270000"/>
    <n v="30000"/>
    <n v="610000"/>
    <n v="152500"/>
    <n v="0"/>
    <n v="8.1"/>
    <n v="42"/>
    <n v="7"/>
    <n v="106"/>
    <s v="Intelligent Systems"/>
    <n v="579"/>
    <x v="3"/>
    <x v="1"/>
  </r>
  <r>
    <s v="Plants vs. Zombies: Garden Warfare"/>
    <x v="6"/>
    <n v="10"/>
    <x v="12"/>
    <x v="6"/>
    <n v="9"/>
    <x v="7"/>
    <n v="15"/>
    <x v="335"/>
    <n v="290000"/>
    <n v="10000"/>
    <n v="100000"/>
    <n v="610000"/>
    <n v="152500"/>
    <n v="0"/>
    <n v="7.5"/>
    <n v="23"/>
    <n v="7.6"/>
    <n v="259"/>
    <s v="PopCap"/>
    <n v="890"/>
    <x v="3"/>
    <x v="1"/>
  </r>
  <r>
    <s v="Metroid Prime: Trilogy"/>
    <x v="0"/>
    <n v="13"/>
    <x v="2"/>
    <x v="6"/>
    <n v="9"/>
    <x v="0"/>
    <n v="26"/>
    <x v="304"/>
    <n v="50000"/>
    <n v="0"/>
    <n v="140000"/>
    <n v="610000"/>
    <n v="152500"/>
    <n v="0"/>
    <n v="9.1"/>
    <n v="48"/>
    <n v="9.3000000000000007"/>
    <n v="316"/>
    <s v="Retro Studios"/>
    <n v="950"/>
    <x v="2"/>
    <x v="1"/>
  </r>
  <r>
    <s v="Disney Universe"/>
    <x v="3"/>
    <n v="9"/>
    <x v="10"/>
    <x v="4"/>
    <n v="1"/>
    <x v="17"/>
    <n v="13"/>
    <x v="274"/>
    <n v="220000"/>
    <n v="0"/>
    <n v="90000"/>
    <n v="610000"/>
    <n v="152500"/>
    <n v="0"/>
    <n v="7"/>
    <n v="29"/>
    <n v="6.9"/>
    <n v="13"/>
    <s v="Eurocom Entertainment Software"/>
    <n v="394"/>
    <x v="3"/>
    <x v="1"/>
  </r>
  <r>
    <s v="Jak and Daxter: The Lost Frontier"/>
    <x v="9"/>
    <n v="11"/>
    <x v="2"/>
    <x v="2"/>
    <n v="5"/>
    <x v="3"/>
    <n v="30"/>
    <x v="318"/>
    <n v="270000"/>
    <n v="0"/>
    <n v="150000"/>
    <n v="600000"/>
    <n v="150000"/>
    <n v="0"/>
    <n v="7.1"/>
    <n v="47"/>
    <n v="6.3"/>
    <n v="28"/>
    <s v="High Impact Games"/>
    <n v="523"/>
    <x v="3"/>
    <x v="1"/>
  </r>
  <r>
    <s v="Texas Hold 'Em Poker"/>
    <x v="12"/>
    <n v="4"/>
    <x v="7"/>
    <x v="3"/>
    <n v="4"/>
    <x v="20"/>
    <n v="21"/>
    <x v="321"/>
    <n v="160000"/>
    <n v="0"/>
    <n v="10000"/>
    <n v="610000"/>
    <n v="152500"/>
    <n v="0"/>
    <n v="4.9000000000000004"/>
    <n v="7"/>
    <n v="6.8"/>
    <n v="6"/>
    <s v="Skyworks Technologies"/>
    <n v="1040"/>
    <x v="0"/>
    <x v="1"/>
  </r>
  <r>
    <s v="Time Crisis 3"/>
    <x v="4"/>
    <n v="8"/>
    <x v="15"/>
    <x v="6"/>
    <n v="9"/>
    <x v="15"/>
    <n v="25"/>
    <x v="274"/>
    <n v="230000"/>
    <n v="0"/>
    <n v="80000"/>
    <n v="610000"/>
    <n v="152500"/>
    <n v="0"/>
    <n v="8.1"/>
    <n v="29"/>
    <n v="8.1"/>
    <n v="12"/>
    <s v="Namco"/>
    <n v="767"/>
    <x v="2"/>
    <x v="1"/>
  </r>
  <r>
    <s v="WWE SmackDown vs. Raw 2010"/>
    <x v="9"/>
    <n v="11"/>
    <x v="2"/>
    <x v="7"/>
    <n v="3"/>
    <x v="19"/>
    <n v="34"/>
    <x v="329"/>
    <n v="220000"/>
    <n v="0"/>
    <n v="140000"/>
    <n v="610000"/>
    <n v="152500"/>
    <n v="0"/>
    <m/>
    <m/>
    <n v="6.6"/>
    <n v="8"/>
    <s v="Yuke's"/>
    <n v="1293"/>
    <x v="2"/>
    <x v="1"/>
  </r>
  <r>
    <s v="Vanquish"/>
    <x v="3"/>
    <n v="9"/>
    <x v="5"/>
    <x v="6"/>
    <n v="9"/>
    <x v="18"/>
    <n v="29"/>
    <x v="335"/>
    <n v="210000"/>
    <n v="110000"/>
    <n v="80000"/>
    <n v="610000"/>
    <n v="152500"/>
    <n v="0"/>
    <n v="8.4"/>
    <n v="61"/>
    <n v="8.1"/>
    <n v="304"/>
    <s v="PlatinumGames"/>
    <n v="879"/>
    <x v="1"/>
    <x v="1"/>
  </r>
  <r>
    <s v="Half-Life 2"/>
    <x v="7"/>
    <n v="16"/>
    <x v="3"/>
    <x v="6"/>
    <n v="9"/>
    <x v="7"/>
    <n v="15"/>
    <x v="259"/>
    <n v="210000"/>
    <n v="0"/>
    <n v="30000"/>
    <n v="610000"/>
    <n v="152500"/>
    <n v="0"/>
    <n v="9"/>
    <n v="35"/>
    <n v="8.6"/>
    <n v="115"/>
    <s v="Valve Software"/>
    <n v="1238"/>
    <x v="1"/>
    <x v="1"/>
  </r>
  <r>
    <s v="Tony Hawk: RIDE"/>
    <x v="2"/>
    <n v="15"/>
    <x v="2"/>
    <x v="0"/>
    <n v="11"/>
    <x v="4"/>
    <n v="4"/>
    <x v="206"/>
    <n v="100000"/>
    <n v="0"/>
    <n v="50000"/>
    <n v="610000"/>
    <n v="152500"/>
    <n v="0"/>
    <n v="4.5999999999999996"/>
    <n v="43"/>
    <n v="3"/>
    <n v="67"/>
    <s v="Robomodo"/>
    <n v="957"/>
    <x v="3"/>
    <x v="1"/>
  </r>
  <r>
    <s v="Borderlands: The Pre-Sequel"/>
    <x v="3"/>
    <n v="9"/>
    <x v="12"/>
    <x v="6"/>
    <n v="9"/>
    <x v="2"/>
    <n v="32"/>
    <x v="262"/>
    <n v="210000"/>
    <n v="50000"/>
    <n v="100000"/>
    <n v="620000"/>
    <n v="155000"/>
    <n v="0"/>
    <n v="7.7"/>
    <n v="24"/>
    <n v="6.3"/>
    <n v="130"/>
    <s v="2K Australia"/>
    <n v="7"/>
    <x v="1"/>
    <x v="1"/>
  </r>
  <r>
    <s v="Major League Baseball 2K8"/>
    <x v="2"/>
    <n v="15"/>
    <x v="1"/>
    <x v="0"/>
    <n v="11"/>
    <x v="6"/>
    <n v="7"/>
    <x v="309"/>
    <n v="0"/>
    <n v="0"/>
    <n v="50000"/>
    <n v="610000"/>
    <n v="152500"/>
    <n v="0"/>
    <n v="7"/>
    <n v="28"/>
    <n v="5.9"/>
    <n v="34"/>
    <s v="Kush Games"/>
    <n v="659"/>
    <x v="0"/>
    <x v="1"/>
  </r>
  <r>
    <s v="Sacred 2: Fallen Angel"/>
    <x v="3"/>
    <n v="9"/>
    <x v="2"/>
    <x v="9"/>
    <n v="8"/>
    <x v="23"/>
    <n v="12"/>
    <x v="327"/>
    <n v="220000"/>
    <n v="80000"/>
    <n v="90000"/>
    <n v="610000"/>
    <n v="152500"/>
    <n v="0"/>
    <n v="7"/>
    <n v="45"/>
    <n v="7.1"/>
    <n v="51"/>
    <s v="Ascaron Entertainment GmbH, Ascaron Entertainment"/>
    <n v="87"/>
    <x v="1"/>
    <x v="1"/>
  </r>
  <r>
    <s v="pro evolution soccer 2011"/>
    <x v="2"/>
    <n v="15"/>
    <x v="5"/>
    <x v="0"/>
    <n v="11"/>
    <x v="9"/>
    <n v="19"/>
    <x v="323"/>
    <n v="440000"/>
    <n v="0"/>
    <n v="70000"/>
    <n v="600000"/>
    <n v="150000"/>
    <n v="0"/>
    <n v="7.9"/>
    <n v="43"/>
    <n v="5.9"/>
    <n v="33"/>
    <s v="Konami"/>
    <n v="646"/>
    <x v="0"/>
    <x v="1"/>
  </r>
  <r>
    <s v="Final Fantasy IV Advance"/>
    <x v="12"/>
    <n v="4"/>
    <x v="3"/>
    <x v="9"/>
    <n v="8"/>
    <x v="0"/>
    <n v="26"/>
    <x v="331"/>
    <n v="100000"/>
    <n v="220000"/>
    <n v="10000"/>
    <n v="600000"/>
    <n v="150000"/>
    <n v="0"/>
    <n v="8.5"/>
    <n v="30"/>
    <n v="7.3"/>
    <n v="70"/>
    <s v="TOSE"/>
    <n v="1174"/>
    <x v="3"/>
    <x v="1"/>
  </r>
  <r>
    <s v="Dragon Ball Z: Ultimate Tenkaichi"/>
    <x v="3"/>
    <n v="9"/>
    <x v="10"/>
    <x v="7"/>
    <n v="3"/>
    <x v="15"/>
    <n v="25"/>
    <x v="331"/>
    <n v="180000"/>
    <n v="90000"/>
    <n v="70000"/>
    <n v="610000"/>
    <n v="152500"/>
    <n v="0"/>
    <n v="5.8"/>
    <n v="26"/>
    <n v="5.4"/>
    <n v="77"/>
    <s v="Spike"/>
    <n v="1068"/>
    <x v="2"/>
    <x v="1"/>
  </r>
  <r>
    <s v="Madden NFL 2003"/>
    <x v="12"/>
    <n v="4"/>
    <x v="8"/>
    <x v="0"/>
    <n v="11"/>
    <x v="7"/>
    <n v="15"/>
    <x v="321"/>
    <n v="160000"/>
    <n v="0"/>
    <n v="10000"/>
    <n v="610000"/>
    <n v="152500"/>
    <n v="0"/>
    <n v="7.6"/>
    <n v="5"/>
    <m/>
    <m/>
    <s v="BudCat"/>
    <n v="186"/>
    <x v="0"/>
    <x v="1"/>
  </r>
  <r>
    <s v="Harry Potter and the Goblet of Fire"/>
    <x v="12"/>
    <n v="4"/>
    <x v="3"/>
    <x v="4"/>
    <n v="1"/>
    <x v="7"/>
    <n v="15"/>
    <x v="321"/>
    <n v="160000"/>
    <n v="0"/>
    <n v="10000"/>
    <n v="610000"/>
    <n v="152500"/>
    <n v="0"/>
    <n v="7.1"/>
    <n v="9"/>
    <n v="6"/>
    <n v="8"/>
    <s v="Magic Pockets"/>
    <n v="699"/>
    <x v="0"/>
    <x v="1"/>
  </r>
  <r>
    <s v="Dragon Ball Z: Buu's Fury"/>
    <x v="12"/>
    <n v="4"/>
    <x v="7"/>
    <x v="4"/>
    <n v="1"/>
    <x v="14"/>
    <n v="5"/>
    <x v="321"/>
    <n v="160000"/>
    <n v="0"/>
    <n v="10000"/>
    <n v="610000"/>
    <n v="152500"/>
    <n v="0"/>
    <n v="6.2"/>
    <n v="19"/>
    <n v="8.9"/>
    <n v="39"/>
    <s v="Webfoot Technologies"/>
    <n v="1278"/>
    <x v="0"/>
    <x v="1"/>
  </r>
  <r>
    <s v="Madden NFL 2002"/>
    <x v="11"/>
    <n v="5"/>
    <x v="9"/>
    <x v="0"/>
    <n v="11"/>
    <x v="7"/>
    <n v="15"/>
    <x v="102"/>
    <n v="120000"/>
    <n v="0"/>
    <n v="20000"/>
    <n v="610000"/>
    <n v="152500"/>
    <n v="0"/>
    <n v="8.9"/>
    <n v="12"/>
    <m/>
    <m/>
    <s v="EA Sports"/>
    <n v="356"/>
    <x v="0"/>
    <x v="1"/>
  </r>
  <r>
    <s v="Spider-Man: Mysterio's Menace"/>
    <x v="12"/>
    <n v="4"/>
    <x v="9"/>
    <x v="4"/>
    <n v="1"/>
    <x v="4"/>
    <n v="4"/>
    <x v="254"/>
    <n v="160000"/>
    <n v="0"/>
    <n v="10000"/>
    <n v="600000"/>
    <n v="150000"/>
    <n v="0"/>
    <n v="8.4"/>
    <n v="8"/>
    <n v="8.6999999999999993"/>
    <n v="11"/>
    <s v="Vicarious Visions"/>
    <n v="1247"/>
    <x v="0"/>
    <x v="1"/>
  </r>
  <r>
    <s v="MySims Racing"/>
    <x v="1"/>
    <n v="3"/>
    <x v="2"/>
    <x v="1"/>
    <n v="7"/>
    <x v="7"/>
    <n v="15"/>
    <x v="329"/>
    <n v="290000"/>
    <n v="0"/>
    <n v="70000"/>
    <n v="610000"/>
    <n v="152500"/>
    <n v="0"/>
    <n v="6.7"/>
    <n v="11"/>
    <n v="7.3"/>
    <n v="4"/>
    <s v="EA Games"/>
    <n v="347"/>
    <x v="0"/>
    <x v="1"/>
  </r>
  <r>
    <s v="Naruto: Ultimate Ninja"/>
    <x v="4"/>
    <n v="8"/>
    <x v="15"/>
    <x v="7"/>
    <n v="3"/>
    <x v="14"/>
    <n v="5"/>
    <x v="292"/>
    <n v="20000"/>
    <n v="0"/>
    <n v="80000"/>
    <n v="600000"/>
    <n v="150000"/>
    <n v="0"/>
    <n v="7.5"/>
    <n v="34"/>
    <n v="7.7"/>
    <n v="35"/>
    <s v="CyberConnect2"/>
    <n v="272"/>
    <x v="2"/>
    <x v="1"/>
  </r>
  <r>
    <s v="Pac-Man Party"/>
    <x v="0"/>
    <n v="13"/>
    <x v="5"/>
    <x v="3"/>
    <n v="4"/>
    <x v="15"/>
    <n v="25"/>
    <x v="102"/>
    <n v="80000"/>
    <n v="10000"/>
    <n v="40000"/>
    <n v="600000"/>
    <n v="150000"/>
    <n v="0"/>
    <n v="5.9"/>
    <n v="14"/>
    <n v="5.9"/>
    <n v="8"/>
    <s v="TOSE"/>
    <n v="1174"/>
    <x v="3"/>
    <x v="1"/>
  </r>
  <r>
    <s v="Cabela's Monster Buck Hunter"/>
    <x v="0"/>
    <n v="13"/>
    <x v="5"/>
    <x v="0"/>
    <n v="11"/>
    <x v="4"/>
    <n v="4"/>
    <x v="314"/>
    <n v="0"/>
    <n v="0"/>
    <n v="30000"/>
    <n v="600000"/>
    <n v="150000"/>
    <n v="0"/>
    <m/>
    <m/>
    <m/>
    <m/>
    <s v="FUN Labs"/>
    <n v="441"/>
    <x v="2"/>
    <x v="1"/>
  </r>
  <r>
    <s v="Tony Hawk's Underground"/>
    <x v="12"/>
    <n v="4"/>
    <x v="15"/>
    <x v="0"/>
    <n v="11"/>
    <x v="4"/>
    <n v="4"/>
    <x v="254"/>
    <n v="160000"/>
    <n v="0"/>
    <n v="10000"/>
    <n v="600000"/>
    <n v="150000"/>
    <n v="0"/>
    <n v="8.6"/>
    <n v="9"/>
    <n v="7.7"/>
    <n v="9"/>
    <s v="Vicarious Visions"/>
    <n v="1247"/>
    <x v="0"/>
    <x v="1"/>
  </r>
  <r>
    <s v="Monster Trucks"/>
    <x v="12"/>
    <n v="4"/>
    <x v="7"/>
    <x v="1"/>
    <n v="7"/>
    <x v="20"/>
    <n v="21"/>
    <x v="254"/>
    <n v="160000"/>
    <n v="0"/>
    <n v="10000"/>
    <n v="600000"/>
    <n v="150000"/>
    <n v="0"/>
    <m/>
    <m/>
    <m/>
    <m/>
    <s v="Skyworks Technologies"/>
    <n v="1040"/>
    <x v="0"/>
    <x v="1"/>
  </r>
  <r>
    <s v="World of Zoo"/>
    <x v="0"/>
    <n v="13"/>
    <x v="2"/>
    <x v="8"/>
    <n v="10"/>
    <x v="19"/>
    <n v="34"/>
    <x v="332"/>
    <n v="150000"/>
    <n v="0"/>
    <n v="50000"/>
    <n v="600000"/>
    <n v="150000"/>
    <n v="0"/>
    <m/>
    <m/>
    <n v="8.1999999999999993"/>
    <n v="6"/>
    <s v="Blue Fang Games"/>
    <n v="166"/>
    <x v="0"/>
    <x v="1"/>
  </r>
  <r>
    <s v="Shadow The Hedgehog"/>
    <x v="4"/>
    <n v="8"/>
    <x v="3"/>
    <x v="2"/>
    <n v="5"/>
    <x v="18"/>
    <n v="29"/>
    <x v="292"/>
    <n v="20000"/>
    <n v="0"/>
    <n v="80000"/>
    <n v="600000"/>
    <n v="150000"/>
    <n v="0"/>
    <n v="4.5"/>
    <n v="28"/>
    <n v="6"/>
    <n v="137"/>
    <s v="Sonic Team"/>
    <n v="1056"/>
    <x v="3"/>
    <x v="1"/>
  </r>
  <r>
    <s v="Wave Race: Blue Storm"/>
    <x v="11"/>
    <n v="5"/>
    <x v="9"/>
    <x v="1"/>
    <n v="7"/>
    <x v="0"/>
    <n v="26"/>
    <x v="332"/>
    <n v="100000"/>
    <n v="90000"/>
    <n v="20000"/>
    <n v="610000"/>
    <n v="152500"/>
    <n v="0"/>
    <n v="8"/>
    <n v="21"/>
    <n v="8.3000000000000007"/>
    <n v="29"/>
    <s v="Ninti"/>
    <n v="808"/>
    <x v="0"/>
    <x v="0"/>
  </r>
  <r>
    <s v="Aliens: Colonial Marines"/>
    <x v="3"/>
    <n v="9"/>
    <x v="6"/>
    <x v="6"/>
    <n v="9"/>
    <x v="18"/>
    <n v="29"/>
    <x v="310"/>
    <n v="290000"/>
    <n v="0"/>
    <n v="110000"/>
    <n v="600000"/>
    <n v="150000"/>
    <n v="0"/>
    <n v="4.3"/>
    <n v="25"/>
    <n v="3.6"/>
    <n v="295"/>
    <s v="Gearbox Software"/>
    <n v="469"/>
    <x v="1"/>
    <x v="1"/>
  </r>
  <r>
    <s v="Backyard Wrestling: Don't Try This at Home"/>
    <x v="4"/>
    <n v="8"/>
    <x v="15"/>
    <x v="7"/>
    <n v="3"/>
    <x v="16"/>
    <n v="14"/>
    <x v="274"/>
    <n v="230000"/>
    <n v="0"/>
    <n v="80000"/>
    <n v="610000"/>
    <n v="152500"/>
    <n v="0"/>
    <n v="5.0999999999999996"/>
    <n v="24"/>
    <n v="7.8"/>
    <n v="29"/>
    <s v="Paradox Development"/>
    <n v="860"/>
    <x v="1"/>
    <x v="1"/>
  </r>
  <r>
    <s v="Yakuza: Dead Souls"/>
    <x v="3"/>
    <n v="9"/>
    <x v="10"/>
    <x v="6"/>
    <n v="9"/>
    <x v="18"/>
    <n v="29"/>
    <x v="323"/>
    <n v="60000"/>
    <n v="420000"/>
    <n v="30000"/>
    <n v="600000"/>
    <n v="150000"/>
    <n v="0"/>
    <n v="6.4"/>
    <n v="55"/>
    <n v="7.4"/>
    <n v="69"/>
    <s v="Ryu ga Gotoku Studios"/>
    <n v="974"/>
    <x v="1"/>
    <x v="1"/>
  </r>
  <r>
    <s v="Fight Night Round 2"/>
    <x v="7"/>
    <n v="16"/>
    <x v="3"/>
    <x v="7"/>
    <n v="3"/>
    <x v="7"/>
    <n v="15"/>
    <x v="304"/>
    <n v="160000"/>
    <n v="0"/>
    <n v="20000"/>
    <n v="600000"/>
    <n v="150000"/>
    <n v="0"/>
    <n v="8.8000000000000007"/>
    <n v="48"/>
    <n v="8.8000000000000007"/>
    <n v="27"/>
    <s v="EA Sports"/>
    <n v="356"/>
    <x v="2"/>
    <x v="1"/>
  </r>
  <r>
    <s v="Dead Island: Riptide"/>
    <x v="3"/>
    <n v="9"/>
    <x v="6"/>
    <x v="4"/>
    <n v="1"/>
    <x v="23"/>
    <n v="12"/>
    <x v="262"/>
    <n v="190000"/>
    <n v="70000"/>
    <n v="90000"/>
    <n v="610000"/>
    <n v="152500"/>
    <n v="0"/>
    <n v="6.2"/>
    <n v="25"/>
    <n v="5.9"/>
    <n v="140"/>
    <s v="Techland"/>
    <n v="1136"/>
    <x v="1"/>
    <x v="1"/>
  </r>
  <r>
    <s v="Just Dance 2015"/>
    <x v="2"/>
    <n v="15"/>
    <x v="12"/>
    <x v="3"/>
    <n v="4"/>
    <x v="5"/>
    <n v="35"/>
    <x v="304"/>
    <n v="130000"/>
    <n v="0"/>
    <n v="60000"/>
    <n v="610000"/>
    <n v="152500"/>
    <n v="0"/>
    <m/>
    <m/>
    <n v="8.3000000000000007"/>
    <n v="6"/>
    <s v="Ubisoft"/>
    <n v="1199"/>
    <x v="3"/>
    <x v="0"/>
  </r>
  <r>
    <s v="Kinect Sports Rivals"/>
    <x v="13"/>
    <n v="17"/>
    <x v="12"/>
    <x v="0"/>
    <n v="11"/>
    <x v="1"/>
    <n v="23"/>
    <x v="274"/>
    <n v="230000"/>
    <n v="20000"/>
    <n v="50000"/>
    <n v="600000"/>
    <n v="150000"/>
    <n v="0"/>
    <n v="6"/>
    <n v="53"/>
    <n v="5.0999999999999996"/>
    <n v="144"/>
    <s v="Microsoft Game Studios"/>
    <n v="731"/>
    <x v="3"/>
    <x v="0"/>
  </r>
  <r>
    <s v="NBA 2K8"/>
    <x v="4"/>
    <n v="8"/>
    <x v="4"/>
    <x v="0"/>
    <n v="11"/>
    <x v="2"/>
    <n v="32"/>
    <x v="292"/>
    <n v="20000"/>
    <n v="0"/>
    <n v="80000"/>
    <n v="600000"/>
    <n v="150000"/>
    <n v="0"/>
    <n v="7.2"/>
    <n v="7"/>
    <n v="6"/>
    <n v="9"/>
    <s v="Visual Concepts"/>
    <n v="1259"/>
    <x v="0"/>
    <x v="1"/>
  </r>
  <r>
    <s v="Dynasty Warriors 8"/>
    <x v="3"/>
    <n v="9"/>
    <x v="6"/>
    <x v="4"/>
    <n v="1"/>
    <x v="25"/>
    <n v="33"/>
    <x v="162"/>
    <n v="100000"/>
    <n v="340000"/>
    <n v="50000"/>
    <n v="610000"/>
    <n v="152500"/>
    <n v="0"/>
    <n v="6.8"/>
    <n v="26"/>
    <n v="8.5"/>
    <n v="75"/>
    <s v="Omega Force"/>
    <n v="833"/>
    <x v="2"/>
    <x v="1"/>
  </r>
  <r>
    <s v="Disney Infinity"/>
    <x v="10"/>
    <n v="14"/>
    <x v="6"/>
    <x v="4"/>
    <n v="1"/>
    <x v="17"/>
    <n v="13"/>
    <x v="326"/>
    <n v="220000"/>
    <n v="0"/>
    <n v="50000"/>
    <n v="600000"/>
    <n v="150000"/>
    <n v="0"/>
    <n v="7.1"/>
    <n v="10"/>
    <n v="7.6"/>
    <n v="58"/>
    <s v="Avalanche Software"/>
    <n v="104"/>
    <x v="3"/>
    <x v="1"/>
  </r>
  <r>
    <s v="Secret Agent Clank"/>
    <x v="4"/>
    <n v="8"/>
    <x v="2"/>
    <x v="2"/>
    <n v="5"/>
    <x v="3"/>
    <n v="30"/>
    <x v="333"/>
    <n v="180000"/>
    <n v="0"/>
    <n v="290000"/>
    <n v="600000"/>
    <n v="150000"/>
    <n v="0"/>
    <n v="6.1"/>
    <n v="9"/>
    <n v="6.7"/>
    <n v="14"/>
    <s v="Sanzaru Games"/>
    <n v="984"/>
    <x v="3"/>
    <x v="1"/>
  </r>
  <r>
    <s v="Call of Juarez: Bound in Blood"/>
    <x v="2"/>
    <n v="15"/>
    <x v="2"/>
    <x v="6"/>
    <n v="9"/>
    <x v="5"/>
    <n v="35"/>
    <x v="274"/>
    <n v="240000"/>
    <n v="0"/>
    <n v="60000"/>
    <n v="600000"/>
    <n v="150000"/>
    <n v="0"/>
    <n v="7.7"/>
    <n v="77"/>
    <n v="7.6"/>
    <n v="94"/>
    <s v="Techland"/>
    <n v="1136"/>
    <x v="1"/>
    <x v="1"/>
  </r>
  <r>
    <s v="Fighters Uncaged"/>
    <x v="2"/>
    <n v="15"/>
    <x v="5"/>
    <x v="7"/>
    <n v="3"/>
    <x v="5"/>
    <n v="35"/>
    <x v="328"/>
    <n v="230000"/>
    <n v="0"/>
    <n v="60000"/>
    <n v="600000"/>
    <n v="150000"/>
    <n v="0"/>
    <n v="3.2"/>
    <n v="38"/>
    <n v="4.5999999999999996"/>
    <n v="23"/>
    <s v="Ubisoft"/>
    <n v="1199"/>
    <x v="2"/>
    <x v="0"/>
  </r>
  <r>
    <s v="Rayman Arena"/>
    <x v="4"/>
    <n v="8"/>
    <x v="9"/>
    <x v="1"/>
    <n v="7"/>
    <x v="5"/>
    <n v="35"/>
    <x v="268"/>
    <n v="230000"/>
    <n v="0"/>
    <n v="80000"/>
    <n v="600000"/>
    <n v="150000"/>
    <n v="0"/>
    <n v="6.3"/>
    <n v="10"/>
    <n v="8.6"/>
    <n v="8"/>
    <s v="Ubisoft"/>
    <n v="1199"/>
    <x v="0"/>
    <x v="0"/>
  </r>
  <r>
    <s v="Jaws Unleashed"/>
    <x v="4"/>
    <n v="8"/>
    <x v="0"/>
    <x v="4"/>
    <n v="1"/>
    <x v="19"/>
    <n v="34"/>
    <x v="292"/>
    <n v="20000"/>
    <n v="0"/>
    <n v="80000"/>
    <n v="600000"/>
    <n v="150000"/>
    <n v="0"/>
    <n v="5.2"/>
    <n v="29"/>
    <n v="7.5"/>
    <n v="39"/>
    <s v="Appaloosa Interactive"/>
    <n v="66"/>
    <x v="1"/>
    <x v="1"/>
  </r>
  <r>
    <s v="Half-Life"/>
    <x v="4"/>
    <n v="8"/>
    <x v="9"/>
    <x v="6"/>
    <n v="9"/>
    <x v="24"/>
    <n v="37"/>
    <x v="268"/>
    <n v="230000"/>
    <n v="0"/>
    <n v="80000"/>
    <n v="600000"/>
    <n v="150000"/>
    <n v="0"/>
    <n v="8.6999999999999993"/>
    <n v="24"/>
    <n v="8.6"/>
    <n v="94"/>
    <s v="Gearbox Software"/>
    <n v="469"/>
    <x v="1"/>
    <x v="1"/>
  </r>
  <r>
    <s v="Split/Second"/>
    <x v="2"/>
    <n v="15"/>
    <x v="5"/>
    <x v="1"/>
    <n v="7"/>
    <x v="17"/>
    <n v="13"/>
    <x v="336"/>
    <n v="230000"/>
    <n v="0"/>
    <n v="60000"/>
    <n v="610000"/>
    <n v="152500"/>
    <n v="0"/>
    <n v="8.1999999999999993"/>
    <n v="78"/>
    <n v="8.1"/>
    <n v="101"/>
    <s v="Black Rock Studio"/>
    <n v="155"/>
    <x v="3"/>
    <x v="1"/>
  </r>
  <r>
    <s v="The Golden Compass"/>
    <x v="1"/>
    <n v="3"/>
    <x v="4"/>
    <x v="4"/>
    <n v="1"/>
    <x v="18"/>
    <n v="29"/>
    <x v="253"/>
    <n v="250000"/>
    <n v="0"/>
    <n v="60000"/>
    <n v="590000"/>
    <n v="147500"/>
    <n v="0"/>
    <n v="4.3"/>
    <n v="7"/>
    <n v="4.9000000000000004"/>
    <n v="8"/>
    <s v="Artificial Mind and Movement"/>
    <n v="80"/>
    <x v="3"/>
    <x v="1"/>
  </r>
  <r>
    <s v="Muramasa: The Demon Blade"/>
    <x v="0"/>
    <n v="13"/>
    <x v="2"/>
    <x v="9"/>
    <n v="8"/>
    <x v="27"/>
    <n v="28"/>
    <x v="336"/>
    <n v="120000"/>
    <n v="110000"/>
    <n v="40000"/>
    <n v="590000"/>
    <n v="147500"/>
    <n v="0"/>
    <n v="8.1"/>
    <n v="58"/>
    <n v="8.6999999999999993"/>
    <n v="101"/>
    <s v="Vanillaware"/>
    <n v="1241"/>
    <x v="2"/>
    <x v="1"/>
  </r>
  <r>
    <s v="Littlest Pet Shop: Garden"/>
    <x v="1"/>
    <n v="3"/>
    <x v="1"/>
    <x v="8"/>
    <n v="10"/>
    <x v="7"/>
    <n v="15"/>
    <x v="328"/>
    <n v="230000"/>
    <n v="0"/>
    <n v="60000"/>
    <n v="600000"/>
    <n v="150000"/>
    <n v="0"/>
    <m/>
    <m/>
    <m/>
    <m/>
    <s v="Electronic Arts"/>
    <n v="378"/>
    <x v="0"/>
    <x v="0"/>
  </r>
  <r>
    <s v="Okami"/>
    <x v="0"/>
    <n v="13"/>
    <x v="1"/>
    <x v="4"/>
    <n v="1"/>
    <x v="12"/>
    <n v="8"/>
    <x v="254"/>
    <n v="90000"/>
    <n v="40000"/>
    <n v="50000"/>
    <n v="610000"/>
    <n v="152500"/>
    <n v="0"/>
    <n v="9"/>
    <n v="44"/>
    <n v="8.9"/>
    <n v="236"/>
    <s v="Ready at Dawn"/>
    <n v="927"/>
    <x v="2"/>
    <x v="1"/>
  </r>
  <r>
    <s v="LEGO The Hobbit"/>
    <x v="6"/>
    <n v="10"/>
    <x v="12"/>
    <x v="4"/>
    <n v="1"/>
    <x v="13"/>
    <n v="38"/>
    <x v="333"/>
    <n v="380000"/>
    <n v="0"/>
    <n v="90000"/>
    <n v="600000"/>
    <n v="150000"/>
    <n v="0"/>
    <n v="7.2"/>
    <n v="47"/>
    <n v="6.6"/>
    <n v="88"/>
    <s v="TT Games"/>
    <n v="1195"/>
    <x v="3"/>
    <x v="1"/>
  </r>
  <r>
    <s v="WWE 2K17"/>
    <x v="6"/>
    <n v="10"/>
    <x v="14"/>
    <x v="0"/>
    <n v="11"/>
    <x v="2"/>
    <n v="32"/>
    <x v="317"/>
    <n v="340000"/>
    <n v="0"/>
    <n v="90000"/>
    <n v="600000"/>
    <n v="150000"/>
    <n v="0"/>
    <n v="6.9"/>
    <n v="50"/>
    <n v="6.9"/>
    <n v="88"/>
    <s v="Yuke's"/>
    <n v="1293"/>
    <x v="2"/>
    <x v="1"/>
  </r>
  <r>
    <s v="Just Dance 2014"/>
    <x v="10"/>
    <n v="14"/>
    <x v="6"/>
    <x v="3"/>
    <n v="4"/>
    <x v="5"/>
    <n v="35"/>
    <x v="328"/>
    <n v="230000"/>
    <n v="0"/>
    <n v="50000"/>
    <n v="590000"/>
    <n v="147500"/>
    <n v="0"/>
    <n v="7.2"/>
    <n v="13"/>
    <n v="7.6"/>
    <n v="45"/>
    <s v="Ubisoft"/>
    <n v="1199"/>
    <x v="3"/>
    <x v="0"/>
  </r>
  <r>
    <s v="Wipeout: The Game"/>
    <x v="1"/>
    <n v="3"/>
    <x v="5"/>
    <x v="3"/>
    <n v="4"/>
    <x v="4"/>
    <n v="4"/>
    <x v="309"/>
    <n v="0"/>
    <n v="0"/>
    <n v="40000"/>
    <n v="600000"/>
    <n v="150000"/>
    <n v="0"/>
    <m/>
    <m/>
    <m/>
    <m/>
    <s v="Endemol"/>
    <n v="382"/>
    <x v="0"/>
    <x v="1"/>
  </r>
  <r>
    <s v="NHL 15"/>
    <x v="6"/>
    <n v="10"/>
    <x v="12"/>
    <x v="0"/>
    <n v="11"/>
    <x v="7"/>
    <n v="15"/>
    <x v="328"/>
    <n v="190000"/>
    <n v="0"/>
    <n v="100000"/>
    <n v="600000"/>
    <n v="150000"/>
    <n v="0"/>
    <n v="6"/>
    <n v="28"/>
    <n v="3.6"/>
    <n v="306"/>
    <s v="EA Sports"/>
    <n v="356"/>
    <x v="3"/>
    <x v="1"/>
  </r>
  <r>
    <s v="Total War: Shogun 2"/>
    <x v="8"/>
    <n v="6"/>
    <x v="10"/>
    <x v="11"/>
    <n v="12"/>
    <x v="18"/>
    <n v="29"/>
    <x v="337"/>
    <n v="310000"/>
    <n v="0"/>
    <n v="90000"/>
    <n v="590000"/>
    <n v="147500"/>
    <n v="0"/>
    <n v="9"/>
    <n v="62"/>
    <n v="8.3000000000000007"/>
    <n v="1180"/>
    <s v="Creative Assembly"/>
    <n v="257"/>
    <x v="2"/>
    <x v="1"/>
  </r>
  <r>
    <s v="Dragon Age: Inquisition"/>
    <x v="3"/>
    <n v="9"/>
    <x v="12"/>
    <x v="9"/>
    <n v="8"/>
    <x v="7"/>
    <n v="15"/>
    <x v="331"/>
    <n v="180000"/>
    <n v="50000"/>
    <n v="90000"/>
    <n v="590000"/>
    <n v="147500"/>
    <n v="0"/>
    <m/>
    <m/>
    <n v="5.2"/>
    <n v="242"/>
    <s v="BioWare"/>
    <n v="145"/>
    <x v="1"/>
    <x v="1"/>
  </r>
  <r>
    <s v="SimCity DS"/>
    <x v="1"/>
    <n v="3"/>
    <x v="4"/>
    <x v="8"/>
    <n v="10"/>
    <x v="7"/>
    <n v="15"/>
    <x v="326"/>
    <n v="20000"/>
    <n v="210000"/>
    <n v="30000"/>
    <n v="590000"/>
    <n v="147500"/>
    <n v="0"/>
    <n v="6.9"/>
    <n v="27"/>
    <n v="6.3"/>
    <n v="18"/>
    <s v="Aki Corp."/>
    <n v="46"/>
    <x v="0"/>
    <x v="1"/>
  </r>
  <r>
    <s v="New Carnival Games"/>
    <x v="0"/>
    <n v="13"/>
    <x v="5"/>
    <x v="3"/>
    <n v="4"/>
    <x v="2"/>
    <n v="32"/>
    <x v="326"/>
    <n v="210000"/>
    <n v="0"/>
    <n v="50000"/>
    <n v="590000"/>
    <n v="147500"/>
    <n v="0"/>
    <m/>
    <m/>
    <m/>
    <m/>
    <s v="Cat Daddy Games"/>
    <n v="209"/>
    <x v="0"/>
    <x v="1"/>
  </r>
  <r>
    <s v="Hot Wheels: Stunt Track Challenge"/>
    <x v="4"/>
    <n v="8"/>
    <x v="7"/>
    <x v="1"/>
    <n v="7"/>
    <x v="19"/>
    <n v="34"/>
    <x v="268"/>
    <n v="230000"/>
    <n v="0"/>
    <n v="80000"/>
    <n v="600000"/>
    <n v="150000"/>
    <n v="0"/>
    <n v="6.2"/>
    <n v="8"/>
    <n v="8.1"/>
    <n v="8"/>
    <s v="Climax Group"/>
    <n v="229"/>
    <x v="0"/>
    <x v="1"/>
  </r>
  <r>
    <s v="Littlest Pet Shop: Jungle"/>
    <x v="1"/>
    <n v="3"/>
    <x v="1"/>
    <x v="8"/>
    <n v="10"/>
    <x v="7"/>
    <n v="15"/>
    <x v="281"/>
    <n v="200000"/>
    <n v="0"/>
    <n v="60000"/>
    <n v="600000"/>
    <n v="150000"/>
    <n v="0"/>
    <m/>
    <m/>
    <m/>
    <m/>
    <s v="Electronic Arts"/>
    <n v="378"/>
    <x v="0"/>
    <x v="0"/>
  </r>
  <r>
    <s v="FIFA 15"/>
    <x v="15"/>
    <n v="12"/>
    <x v="12"/>
    <x v="0"/>
    <n v="11"/>
    <x v="7"/>
    <n v="15"/>
    <x v="86"/>
    <n v="350000"/>
    <n v="50000"/>
    <n v="120000"/>
    <n v="600000"/>
    <n v="150000"/>
    <n v="0"/>
    <m/>
    <m/>
    <n v="3.1"/>
    <n v="42"/>
    <s v="EA Sports"/>
    <n v="356"/>
    <x v="0"/>
    <x v="1"/>
  </r>
  <r>
    <s v="Monopoly"/>
    <x v="2"/>
    <n v="15"/>
    <x v="1"/>
    <x v="3"/>
    <n v="4"/>
    <x v="7"/>
    <n v="15"/>
    <x v="281"/>
    <n v="200000"/>
    <n v="0"/>
    <n v="60000"/>
    <n v="600000"/>
    <n v="150000"/>
    <n v="0"/>
    <n v="5.6"/>
    <n v="9"/>
    <n v="5.8"/>
    <n v="17"/>
    <s v="EA Bright Light"/>
    <n v="338"/>
    <x v="0"/>
    <x v="1"/>
  </r>
  <r>
    <s v="Tony Hawk: RIDE"/>
    <x v="3"/>
    <n v="9"/>
    <x v="2"/>
    <x v="0"/>
    <n v="11"/>
    <x v="4"/>
    <n v="4"/>
    <x v="275"/>
    <n v="140000"/>
    <n v="0"/>
    <n v="70000"/>
    <n v="590000"/>
    <n v="147500"/>
    <n v="0"/>
    <n v="4.4000000000000004"/>
    <n v="29"/>
    <n v="2.1"/>
    <n v="31"/>
    <s v="Robomodo"/>
    <n v="957"/>
    <x v="3"/>
    <x v="1"/>
  </r>
  <r>
    <s v="Medal of Honor: Frontline"/>
    <x v="11"/>
    <n v="5"/>
    <x v="8"/>
    <x v="6"/>
    <n v="9"/>
    <x v="7"/>
    <n v="15"/>
    <x v="206"/>
    <n v="120000"/>
    <n v="0"/>
    <n v="20000"/>
    <n v="600000"/>
    <n v="150000"/>
    <n v="0"/>
    <n v="8"/>
    <n v="16"/>
    <n v="7.9"/>
    <n v="16"/>
    <s v="Dreamworks Games"/>
    <n v="333"/>
    <x v="2"/>
    <x v="1"/>
  </r>
  <r>
    <s v="Dead Space"/>
    <x v="8"/>
    <n v="6"/>
    <x v="1"/>
    <x v="4"/>
    <n v="1"/>
    <x v="7"/>
    <n v="15"/>
    <x v="322"/>
    <n v="530000"/>
    <n v="0"/>
    <n v="60000"/>
    <n v="590000"/>
    <n v="147500"/>
    <n v="0"/>
    <n v="8.6"/>
    <n v="28"/>
    <n v="8"/>
    <n v="1093"/>
    <s v="EA Redwood Shores"/>
    <n v="352"/>
    <x v="1"/>
    <x v="1"/>
  </r>
  <r>
    <s v="NFL Blitz 2001"/>
    <x v="14"/>
    <n v="7"/>
    <x v="16"/>
    <x v="0"/>
    <n v="11"/>
    <x v="22"/>
    <n v="24"/>
    <x v="326"/>
    <n v="220000"/>
    <n v="0"/>
    <n v="40000"/>
    <n v="590000"/>
    <n v="147500"/>
    <n v="0"/>
    <n v="7"/>
    <n v="6"/>
    <m/>
    <m/>
    <s v="Midway"/>
    <n v="735"/>
    <x v="0"/>
    <x v="1"/>
  </r>
  <r>
    <s v="NHL 11"/>
    <x v="3"/>
    <n v="9"/>
    <x v="5"/>
    <x v="0"/>
    <n v="11"/>
    <x v="7"/>
    <n v="15"/>
    <x v="332"/>
    <n v="120000"/>
    <n v="0"/>
    <n v="70000"/>
    <n v="590000"/>
    <n v="147500"/>
    <n v="0"/>
    <n v="8.8000000000000007"/>
    <n v="38"/>
    <n v="7.1"/>
    <n v="54"/>
    <s v="Electronic Arts"/>
    <n v="378"/>
    <x v="3"/>
    <x v="0"/>
  </r>
  <r>
    <s v="Yakuza 5"/>
    <x v="3"/>
    <n v="9"/>
    <x v="11"/>
    <x v="4"/>
    <n v="1"/>
    <x v="18"/>
    <n v="29"/>
    <x v="322"/>
    <n v="0"/>
    <n v="590000"/>
    <n v="0"/>
    <n v="590000"/>
    <n v="147500"/>
    <n v="0"/>
    <n v="8.3000000000000007"/>
    <n v="34"/>
    <n v="8.5"/>
    <n v="180"/>
    <s v="Ryu ga Gotoku Studios"/>
    <n v="974"/>
    <x v="1"/>
    <x v="1"/>
  </r>
  <r>
    <s v="2002 FIFA World Cup"/>
    <x v="4"/>
    <n v="8"/>
    <x v="8"/>
    <x v="0"/>
    <n v="11"/>
    <x v="7"/>
    <n v="15"/>
    <x v="335"/>
    <n v="170000"/>
    <n v="160000"/>
    <n v="60000"/>
    <n v="600000"/>
    <n v="150000"/>
    <n v="0"/>
    <n v="7.3"/>
    <n v="19"/>
    <n v="5.6"/>
    <n v="18"/>
    <s v="EA Sports"/>
    <n v="356"/>
    <x v="0"/>
    <x v="1"/>
  </r>
  <r>
    <s v="MVP Baseball 2004"/>
    <x v="7"/>
    <n v="16"/>
    <x v="7"/>
    <x v="0"/>
    <n v="11"/>
    <x v="7"/>
    <n v="15"/>
    <x v="321"/>
    <n v="130000"/>
    <n v="0"/>
    <n v="20000"/>
    <n v="590000"/>
    <n v="147500"/>
    <n v="0"/>
    <n v="9"/>
    <n v="31"/>
    <n v="8.5"/>
    <n v="19"/>
    <s v="EA Sports"/>
    <n v="356"/>
    <x v="0"/>
    <x v="1"/>
  </r>
  <r>
    <s v="WWE 2K16"/>
    <x v="13"/>
    <n v="17"/>
    <x v="13"/>
    <x v="0"/>
    <n v="11"/>
    <x v="2"/>
    <n v="32"/>
    <x v="336"/>
    <n v="220000"/>
    <n v="0"/>
    <n v="50000"/>
    <n v="590000"/>
    <n v="147500"/>
    <n v="0"/>
    <n v="7.2"/>
    <n v="18"/>
    <n v="5.7"/>
    <n v="75"/>
    <s v="Yuke's"/>
    <n v="1293"/>
    <x v="2"/>
    <x v="1"/>
  </r>
  <r>
    <s v="Assassin's Creed: Brotherhood"/>
    <x v="8"/>
    <n v="6"/>
    <x v="10"/>
    <x v="4"/>
    <n v="1"/>
    <x v="5"/>
    <n v="35"/>
    <x v="334"/>
    <n v="340000"/>
    <n v="0"/>
    <n v="100000"/>
    <n v="590000"/>
    <n v="147500"/>
    <n v="0"/>
    <n v="8.8000000000000007"/>
    <n v="24"/>
    <n v="8.1999999999999993"/>
    <n v="1102"/>
    <s v="Ubisoft Montreal"/>
    <n v="1207"/>
    <x v="1"/>
    <x v="1"/>
  </r>
  <r>
    <s v="Dead or Alive Xtreme Beach Volleyball"/>
    <x v="7"/>
    <n v="16"/>
    <x v="15"/>
    <x v="0"/>
    <n v="11"/>
    <x v="1"/>
    <n v="23"/>
    <x v="288"/>
    <n v="80000"/>
    <n v="140000"/>
    <n v="20000"/>
    <n v="600000"/>
    <n v="150000"/>
    <n v="0"/>
    <n v="7.3"/>
    <n v="42"/>
    <n v="7.8"/>
    <n v="47"/>
    <s v="Team Ninja"/>
    <n v="1133"/>
    <x v="1"/>
    <x v="1"/>
  </r>
  <r>
    <s v="Silent Hill: Shattered Memories"/>
    <x v="4"/>
    <n v="8"/>
    <x v="5"/>
    <x v="4"/>
    <n v="1"/>
    <x v="9"/>
    <n v="19"/>
    <x v="333"/>
    <n v="220000"/>
    <n v="10000"/>
    <n v="230000"/>
    <n v="590000"/>
    <n v="147500"/>
    <n v="0"/>
    <n v="7.7"/>
    <n v="8"/>
    <n v="6.8"/>
    <n v="82"/>
    <s v="Climax Group"/>
    <n v="229"/>
    <x v="1"/>
    <x v="1"/>
  </r>
  <r>
    <s v="Disney Sing It: Family Hits"/>
    <x v="0"/>
    <n v="13"/>
    <x v="5"/>
    <x v="3"/>
    <n v="4"/>
    <x v="17"/>
    <n v="13"/>
    <x v="275"/>
    <n v="170000"/>
    <n v="0"/>
    <n v="50000"/>
    <n v="600000"/>
    <n v="150000"/>
    <n v="0"/>
    <m/>
    <m/>
    <m/>
    <m/>
    <s v="Disney Interactive Studios"/>
    <n v="318"/>
    <x v="0"/>
    <x v="0"/>
  </r>
  <r>
    <s v="Blur"/>
    <x v="2"/>
    <n v="15"/>
    <x v="5"/>
    <x v="1"/>
    <n v="7"/>
    <x v="4"/>
    <n v="4"/>
    <x v="329"/>
    <n v="270000"/>
    <n v="0"/>
    <n v="60000"/>
    <n v="580000"/>
    <n v="145000"/>
    <n v="0"/>
    <n v="8.1999999999999993"/>
    <n v="78"/>
    <n v="8.3000000000000007"/>
    <n v="169"/>
    <s v="Bizarre Creations"/>
    <n v="149"/>
    <x v="3"/>
    <x v="1"/>
  </r>
  <r>
    <s v="Asphalt: Urban GT"/>
    <x v="1"/>
    <n v="3"/>
    <x v="7"/>
    <x v="1"/>
    <n v="7"/>
    <x v="5"/>
    <n v="35"/>
    <x v="328"/>
    <n v="220000"/>
    <n v="0"/>
    <n v="60000"/>
    <n v="590000"/>
    <n v="147500"/>
    <n v="0"/>
    <n v="6"/>
    <n v="38"/>
    <n v="7.5"/>
    <n v="13"/>
    <s v="Gameloft"/>
    <n v="463"/>
    <x v="0"/>
    <x v="1"/>
  </r>
  <r>
    <s v="Mega Man Anniversary Collection"/>
    <x v="4"/>
    <n v="8"/>
    <x v="7"/>
    <x v="2"/>
    <n v="5"/>
    <x v="12"/>
    <n v="8"/>
    <x v="268"/>
    <n v="220000"/>
    <n v="0"/>
    <n v="80000"/>
    <n v="590000"/>
    <n v="147500"/>
    <n v="0"/>
    <n v="8.1"/>
    <n v="26"/>
    <n v="9"/>
    <n v="20"/>
    <s v="Atomic Planet Entertainment"/>
    <n v="100"/>
    <x v="0"/>
    <x v="1"/>
  </r>
  <r>
    <s v="Metal Gear Solid V: Ground Zeroes"/>
    <x v="3"/>
    <n v="9"/>
    <x v="12"/>
    <x v="4"/>
    <n v="1"/>
    <x v="9"/>
    <n v="19"/>
    <x v="340"/>
    <n v="120000"/>
    <n v="270000"/>
    <n v="50000"/>
    <n v="580000"/>
    <n v="145000"/>
    <n v="0"/>
    <n v="6.6"/>
    <n v="5"/>
    <n v="5.9"/>
    <n v="242"/>
    <s v="Kojima Productions"/>
    <n v="643"/>
    <x v="1"/>
    <x v="1"/>
  </r>
  <r>
    <s v="Harvest Moon: Friends of Mineral Town"/>
    <x v="12"/>
    <n v="4"/>
    <x v="15"/>
    <x v="8"/>
    <n v="10"/>
    <x v="5"/>
    <n v="35"/>
    <x v="281"/>
    <n v="130000"/>
    <n v="110000"/>
    <n v="10000"/>
    <n v="590000"/>
    <n v="147500"/>
    <n v="0"/>
    <n v="8.1"/>
    <n v="25"/>
    <n v="9.6"/>
    <n v="116"/>
    <s v="TOSE"/>
    <n v="1174"/>
    <x v="0"/>
    <x v="1"/>
  </r>
  <r>
    <s v="Naruto: The Broken Bond"/>
    <x v="2"/>
    <n v="15"/>
    <x v="1"/>
    <x v="4"/>
    <n v="1"/>
    <x v="5"/>
    <n v="35"/>
    <x v="325"/>
    <n v="280000"/>
    <n v="0"/>
    <n v="60000"/>
    <n v="580000"/>
    <n v="145000"/>
    <n v="0"/>
    <n v="8"/>
    <n v="34"/>
    <n v="7.8"/>
    <n v="46"/>
    <s v="Ubisoft Montreal"/>
    <n v="1207"/>
    <x v="2"/>
    <x v="1"/>
  </r>
  <r>
    <s v="WarioWare D.I.Y."/>
    <x v="1"/>
    <n v="3"/>
    <x v="2"/>
    <x v="3"/>
    <n v="4"/>
    <x v="0"/>
    <n v="26"/>
    <x v="317"/>
    <n v="180000"/>
    <n v="200000"/>
    <n v="40000"/>
    <n v="590000"/>
    <n v="147500"/>
    <n v="0"/>
    <n v="8.1999999999999993"/>
    <n v="53"/>
    <n v="8.6999999999999993"/>
    <n v="39"/>
    <s v="Intelligent Systems"/>
    <n v="579"/>
    <x v="0"/>
    <x v="1"/>
  </r>
  <r>
    <s v="Iron Man"/>
    <x v="0"/>
    <n v="13"/>
    <x v="1"/>
    <x v="4"/>
    <n v="1"/>
    <x v="18"/>
    <n v="29"/>
    <x v="274"/>
    <n v="220000"/>
    <n v="0"/>
    <n v="60000"/>
    <n v="580000"/>
    <n v="145000"/>
    <n v="0"/>
    <n v="4.4000000000000004"/>
    <n v="14"/>
    <n v="7"/>
    <n v="8"/>
    <s v="Artificial Mind and Movement"/>
    <n v="80"/>
    <x v="2"/>
    <x v="1"/>
  </r>
  <r>
    <s v="The Fight: Lights Out"/>
    <x v="3"/>
    <n v="9"/>
    <x v="5"/>
    <x v="7"/>
    <n v="3"/>
    <x v="3"/>
    <n v="30"/>
    <x v="268"/>
    <n v="210000"/>
    <n v="0"/>
    <n v="90000"/>
    <n v="590000"/>
    <n v="147500"/>
    <n v="0"/>
    <n v="4.8"/>
    <n v="39"/>
    <n v="7.5"/>
    <n v="77"/>
    <s v="Coldwood Interactive"/>
    <n v="239"/>
    <x v="2"/>
    <x v="1"/>
  </r>
  <r>
    <s v="Mega Man X7"/>
    <x v="4"/>
    <n v="8"/>
    <x v="15"/>
    <x v="4"/>
    <n v="1"/>
    <x v="12"/>
    <n v="8"/>
    <x v="327"/>
    <n v="170000"/>
    <n v="140000"/>
    <n v="60000"/>
    <n v="590000"/>
    <n v="147500"/>
    <n v="0"/>
    <n v="5.8"/>
    <n v="30"/>
    <n v="5.0999999999999996"/>
    <n v="38"/>
    <s v="Valuewave Co.,Ltd."/>
    <n v="1236"/>
    <x v="0"/>
    <x v="1"/>
  </r>
  <r>
    <s v="Deus Ex: Human Revolution"/>
    <x v="8"/>
    <n v="6"/>
    <x v="10"/>
    <x v="6"/>
    <n v="9"/>
    <x v="10"/>
    <n v="31"/>
    <x v="329"/>
    <n v="250000"/>
    <n v="0"/>
    <n v="80000"/>
    <n v="580000"/>
    <n v="145000"/>
    <n v="0"/>
    <n v="9"/>
    <n v="52"/>
    <n v="8.5"/>
    <n v="3069"/>
    <s v="Nixxes Software"/>
    <n v="820"/>
    <x v="1"/>
    <x v="1"/>
  </r>
  <r>
    <s v="SpongeBob SquarePants featuring Nicktoons: Globs of Doom"/>
    <x v="4"/>
    <n v="8"/>
    <x v="1"/>
    <x v="4"/>
    <n v="1"/>
    <x v="19"/>
    <n v="34"/>
    <x v="268"/>
    <n v="220000"/>
    <n v="0"/>
    <n v="70000"/>
    <n v="580000"/>
    <n v="145000"/>
    <n v="0"/>
    <m/>
    <m/>
    <m/>
    <m/>
    <s v="Incinerator Games"/>
    <n v="565"/>
    <x v="0"/>
    <x v="1"/>
  </r>
  <r>
    <s v="Final Fantasy Anniversary Edition"/>
    <x v="9"/>
    <n v="11"/>
    <x v="4"/>
    <x v="9"/>
    <n v="8"/>
    <x v="10"/>
    <n v="31"/>
    <x v="305"/>
    <n v="20000"/>
    <n v="130000"/>
    <n v="40000"/>
    <n v="580000"/>
    <n v="145000"/>
    <n v="0"/>
    <n v="6.7"/>
    <n v="34"/>
    <n v="7.7"/>
    <n v="47"/>
    <s v="TOSE"/>
    <n v="1174"/>
    <x v="3"/>
    <x v="1"/>
  </r>
  <r>
    <s v="LEGO Indiana Jones 2: The Adventure Continues"/>
    <x v="9"/>
    <n v="11"/>
    <x v="2"/>
    <x v="4"/>
    <n v="1"/>
    <x v="4"/>
    <n v="4"/>
    <x v="335"/>
    <n v="230000"/>
    <n v="0"/>
    <n v="140000"/>
    <n v="580000"/>
    <n v="145000"/>
    <n v="0"/>
    <m/>
    <m/>
    <m/>
    <m/>
    <s v="Traveller's Tales"/>
    <n v="1181"/>
    <x v="3"/>
    <x v="1"/>
  </r>
  <r>
    <s v="SoulCalibur V"/>
    <x v="2"/>
    <n v="15"/>
    <x v="11"/>
    <x v="7"/>
    <n v="3"/>
    <x v="15"/>
    <n v="25"/>
    <x v="305"/>
    <n v="130000"/>
    <n v="20000"/>
    <n v="40000"/>
    <n v="580000"/>
    <n v="145000"/>
    <n v="0"/>
    <n v="7.7"/>
    <n v="56"/>
    <n v="6.2"/>
    <n v="124"/>
    <s v="Project Soul"/>
    <n v="897"/>
    <x v="2"/>
    <x v="1"/>
  </r>
  <r>
    <s v="Romancing SaGa"/>
    <x v="4"/>
    <n v="8"/>
    <x v="3"/>
    <x v="9"/>
    <n v="8"/>
    <x v="10"/>
    <n v="31"/>
    <x v="339"/>
    <n v="40000"/>
    <n v="470000"/>
    <n v="10000"/>
    <n v="580000"/>
    <n v="145000"/>
    <n v="0"/>
    <n v="5.8"/>
    <n v="23"/>
    <n v="8"/>
    <n v="35"/>
    <s v="Square Enix"/>
    <n v="1075"/>
    <x v="3"/>
    <x v="0"/>
  </r>
  <r>
    <s v="Lost: Via Domus"/>
    <x v="2"/>
    <n v="15"/>
    <x v="1"/>
    <x v="4"/>
    <n v="1"/>
    <x v="5"/>
    <n v="35"/>
    <x v="318"/>
    <n v="340000"/>
    <n v="0"/>
    <n v="70000"/>
    <n v="590000"/>
    <n v="147500"/>
    <n v="0"/>
    <n v="5.5"/>
    <n v="50"/>
    <n v="6.4"/>
    <n v="58"/>
    <s v="Ubisoft Montreal"/>
    <n v="1207"/>
    <x v="2"/>
    <x v="1"/>
  </r>
  <r>
    <s v="Top Spin 3"/>
    <x v="0"/>
    <n v="13"/>
    <x v="1"/>
    <x v="4"/>
    <n v="1"/>
    <x v="2"/>
    <n v="32"/>
    <x v="334"/>
    <n v="370000"/>
    <n v="0"/>
    <n v="70000"/>
    <n v="590000"/>
    <n v="147500"/>
    <n v="0"/>
    <n v="6.8"/>
    <n v="18"/>
    <n v="5.7"/>
    <n v="29"/>
    <s v="Pam Development"/>
    <n v="853"/>
    <x v="0"/>
    <x v="1"/>
  </r>
  <r>
    <s v="Game Party in Motion"/>
    <x v="2"/>
    <n v="15"/>
    <x v="5"/>
    <x v="3"/>
    <n v="4"/>
    <x v="13"/>
    <n v="38"/>
    <x v="288"/>
    <n v="170000"/>
    <n v="0"/>
    <n v="50000"/>
    <n v="580000"/>
    <n v="145000"/>
    <n v="0"/>
    <n v="3.3"/>
    <n v="6"/>
    <n v="3.7"/>
    <n v="9"/>
    <s v="Farsight Studios"/>
    <n v="409"/>
    <x v="0"/>
    <x v="1"/>
  </r>
  <r>
    <s v="The Lord of the Rings: The Third Age"/>
    <x v="4"/>
    <n v="8"/>
    <x v="7"/>
    <x v="9"/>
    <n v="8"/>
    <x v="7"/>
    <n v="15"/>
    <x v="296"/>
    <n v="20000"/>
    <n v="0"/>
    <n v="80000"/>
    <n v="590000"/>
    <n v="147500"/>
    <n v="0"/>
    <n v="7.3"/>
    <n v="35"/>
    <n v="8.1999999999999993"/>
    <n v="60"/>
    <s v="EA Games"/>
    <n v="347"/>
    <x v="2"/>
    <x v="1"/>
  </r>
  <r>
    <s v="Call of War: Black Ops"/>
    <x v="1"/>
    <n v="3"/>
    <x v="5"/>
    <x v="6"/>
    <n v="9"/>
    <x v="4"/>
    <n v="4"/>
    <x v="292"/>
    <n v="40000"/>
    <n v="0"/>
    <n v="40000"/>
    <n v="580000"/>
    <n v="145000"/>
    <n v="0"/>
    <n v="7.4"/>
    <n v="13"/>
    <n v="6"/>
    <n v="54"/>
    <s v="n-Space"/>
    <n v="825"/>
    <x v="2"/>
    <x v="1"/>
  </r>
  <r>
    <s v="NCAA Football 09"/>
    <x v="3"/>
    <n v="9"/>
    <x v="1"/>
    <x v="0"/>
    <n v="11"/>
    <x v="7"/>
    <n v="15"/>
    <x v="315"/>
    <n v="0"/>
    <n v="0"/>
    <n v="40000"/>
    <n v="580000"/>
    <n v="145000"/>
    <n v="0"/>
    <n v="8.1"/>
    <n v="20"/>
    <n v="7.3"/>
    <n v="25"/>
    <s v="EA Tiburon"/>
    <n v="360"/>
    <x v="0"/>
    <x v="1"/>
  </r>
  <r>
    <s v="MLB 11: The Show"/>
    <x v="3"/>
    <n v="9"/>
    <x v="10"/>
    <x v="0"/>
    <n v="11"/>
    <x v="3"/>
    <n v="30"/>
    <x v="315"/>
    <n v="0"/>
    <n v="0"/>
    <n v="40000"/>
    <n v="580000"/>
    <n v="145000"/>
    <n v="0"/>
    <n v="9"/>
    <n v="30"/>
    <n v="7.8"/>
    <n v="87"/>
    <s v="SCEA San Diego Studios"/>
    <n v="995"/>
    <x v="0"/>
    <x v="1"/>
  </r>
  <r>
    <s v="Kinect Rush: A Disney Pixar Adventure"/>
    <x v="2"/>
    <n v="15"/>
    <x v="11"/>
    <x v="10"/>
    <n v="2"/>
    <x v="1"/>
    <n v="23"/>
    <x v="275"/>
    <n v="150000"/>
    <n v="0"/>
    <n v="50000"/>
    <n v="580000"/>
    <n v="145000"/>
    <n v="0"/>
    <n v="6.8"/>
    <n v="31"/>
    <n v="5.0999999999999996"/>
    <n v="15"/>
    <s v="Asobo Studio"/>
    <n v="88"/>
    <x v="0"/>
    <x v="1"/>
  </r>
  <r>
    <s v="Skylanders SWAP Force"/>
    <x v="10"/>
    <n v="14"/>
    <x v="6"/>
    <x v="2"/>
    <n v="5"/>
    <x v="4"/>
    <n v="4"/>
    <x v="275"/>
    <n v="150000"/>
    <n v="0"/>
    <n v="50000"/>
    <n v="580000"/>
    <n v="145000"/>
    <n v="0"/>
    <n v="8.9"/>
    <n v="7"/>
    <n v="6"/>
    <n v="96"/>
    <s v="Vicarious Visions"/>
    <n v="1247"/>
    <x v="3"/>
    <x v="1"/>
  </r>
  <r>
    <s v="Terminator 3: Rise of the Machines"/>
    <x v="4"/>
    <n v="8"/>
    <x v="15"/>
    <x v="4"/>
    <n v="1"/>
    <x v="14"/>
    <n v="5"/>
    <x v="253"/>
    <n v="220000"/>
    <n v="0"/>
    <n v="70000"/>
    <n v="570000"/>
    <n v="142500"/>
    <n v="0"/>
    <n v="3.8"/>
    <n v="21"/>
    <n v="6.3"/>
    <n v="23"/>
    <s v="Black Ops Entertainment"/>
    <n v="154"/>
    <x v="2"/>
    <x v="1"/>
  </r>
  <r>
    <s v="Guitar Hero: Smash Hits"/>
    <x v="0"/>
    <n v="13"/>
    <x v="2"/>
    <x v="3"/>
    <n v="4"/>
    <x v="4"/>
    <n v="4"/>
    <x v="328"/>
    <n v="210000"/>
    <n v="0"/>
    <n v="60000"/>
    <n v="580000"/>
    <n v="145000"/>
    <n v="0"/>
    <n v="7.4"/>
    <n v="17"/>
    <n v="7.7"/>
    <n v="6"/>
    <s v="Beenox"/>
    <n v="121"/>
    <x v="2"/>
    <x v="1"/>
  </r>
  <r>
    <s v="Tom Clancy's HAWX"/>
    <x v="2"/>
    <n v="15"/>
    <x v="2"/>
    <x v="4"/>
    <n v="1"/>
    <x v="5"/>
    <n v="35"/>
    <x v="328"/>
    <n v="190000"/>
    <n v="20000"/>
    <n v="60000"/>
    <n v="580000"/>
    <n v="145000"/>
    <n v="0"/>
    <n v="7.3"/>
    <n v="64"/>
    <n v="7.3"/>
    <n v="51"/>
    <s v="Ubisoft Romania"/>
    <n v="1216"/>
    <x v="2"/>
    <x v="1"/>
  </r>
  <r>
    <s v="Alice: Madness Returns"/>
    <x v="3"/>
    <n v="9"/>
    <x v="10"/>
    <x v="10"/>
    <n v="2"/>
    <x v="7"/>
    <n v="15"/>
    <x v="327"/>
    <n v="240000"/>
    <n v="40000"/>
    <n v="80000"/>
    <n v="580000"/>
    <n v="145000"/>
    <n v="0"/>
    <n v="7"/>
    <n v="51"/>
    <n v="7.9"/>
    <n v="181"/>
    <s v="Spicy Horse"/>
    <n v="1065"/>
    <x v="1"/>
    <x v="1"/>
  </r>
  <r>
    <s v="Shin Megami Tensei IV"/>
    <x v="5"/>
    <n v="1"/>
    <x v="6"/>
    <x v="9"/>
    <n v="8"/>
    <x v="31"/>
    <n v="6"/>
    <x v="253"/>
    <n v="0"/>
    <n v="270000"/>
    <n v="30000"/>
    <n v="580000"/>
    <n v="145000"/>
    <n v="0"/>
    <n v="8.3000000000000007"/>
    <n v="48"/>
    <n v="8.3000000000000007"/>
    <n v="251"/>
    <s v="Atlus"/>
    <n v="97"/>
    <x v="1"/>
    <x v="0"/>
  </r>
  <r>
    <s v="NBA 2K7"/>
    <x v="2"/>
    <n v="15"/>
    <x v="0"/>
    <x v="0"/>
    <n v="11"/>
    <x v="2"/>
    <n v="32"/>
    <x v="300"/>
    <n v="0"/>
    <n v="0"/>
    <n v="40000"/>
    <n v="570000"/>
    <n v="142500"/>
    <n v="0"/>
    <n v="8.4"/>
    <n v="46"/>
    <n v="7.8"/>
    <n v="67"/>
    <s v="Kush Games, Visual Concepts"/>
    <n v="660"/>
    <x v="0"/>
    <x v="1"/>
  </r>
  <r>
    <s v="NHL 12"/>
    <x v="3"/>
    <n v="9"/>
    <x v="10"/>
    <x v="0"/>
    <n v="11"/>
    <x v="7"/>
    <n v="15"/>
    <x v="288"/>
    <n v="150000"/>
    <n v="0"/>
    <n v="70000"/>
    <n v="580000"/>
    <n v="145000"/>
    <n v="0"/>
    <n v="8.6"/>
    <n v="33"/>
    <n v="7.5"/>
    <n v="52"/>
    <s v="Electronic Arts"/>
    <n v="378"/>
    <x v="3"/>
    <x v="0"/>
  </r>
  <r>
    <s v="Digimon World 2"/>
    <x v="14"/>
    <n v="7"/>
    <x v="16"/>
    <x v="9"/>
    <n v="8"/>
    <x v="15"/>
    <n v="25"/>
    <x v="306"/>
    <n v="160000"/>
    <n v="160000"/>
    <n v="40000"/>
    <n v="590000"/>
    <n v="147500"/>
    <n v="0"/>
    <n v="4.2"/>
    <n v="5"/>
    <n v="7.6"/>
    <n v="47"/>
    <s v="Bandai"/>
    <n v="113"/>
    <x v="0"/>
    <x v="1"/>
  </r>
  <r>
    <s v="Prince of Persia: The Two Thrones"/>
    <x v="7"/>
    <n v="16"/>
    <x v="3"/>
    <x v="4"/>
    <n v="1"/>
    <x v="5"/>
    <n v="35"/>
    <x v="326"/>
    <n v="220000"/>
    <n v="0"/>
    <n v="30000"/>
    <n v="580000"/>
    <n v="145000"/>
    <n v="0"/>
    <n v="8.5"/>
    <n v="46"/>
    <n v="8.4"/>
    <n v="28"/>
    <s v="Ubisoft"/>
    <n v="1199"/>
    <x v="1"/>
    <x v="0"/>
  </r>
  <r>
    <s v="FIFA Soccer 10"/>
    <x v="1"/>
    <n v="3"/>
    <x v="2"/>
    <x v="0"/>
    <n v="11"/>
    <x v="7"/>
    <n v="15"/>
    <x v="340"/>
    <n v="370000"/>
    <n v="0"/>
    <n v="70000"/>
    <n v="580000"/>
    <n v="145000"/>
    <n v="0"/>
    <m/>
    <m/>
    <n v="7.6"/>
    <n v="5"/>
    <s v="Exient Entertainment"/>
    <n v="402"/>
    <x v="0"/>
    <x v="1"/>
  </r>
  <r>
    <s v="JoJo's Bizarre Adventure: All Star Battle"/>
    <x v="3"/>
    <n v="9"/>
    <x v="6"/>
    <x v="7"/>
    <n v="3"/>
    <x v="15"/>
    <n v="25"/>
    <x v="192"/>
    <n v="20000"/>
    <n v="500000"/>
    <n v="10000"/>
    <n v="580000"/>
    <n v="145000"/>
    <n v="0"/>
    <n v="7.1"/>
    <n v="53"/>
    <n v="8.3000000000000007"/>
    <n v="55"/>
    <s v="CyberConnect2"/>
    <n v="272"/>
    <x v="2"/>
    <x v="1"/>
  </r>
  <r>
    <s v="Contra: Shattered Soldier"/>
    <x v="4"/>
    <n v="8"/>
    <x v="8"/>
    <x v="6"/>
    <n v="9"/>
    <x v="9"/>
    <n v="19"/>
    <x v="253"/>
    <n v="220000"/>
    <n v="0"/>
    <n v="70000"/>
    <n v="570000"/>
    <n v="142500"/>
    <n v="0"/>
    <n v="7.8"/>
    <n v="33"/>
    <n v="6.6"/>
    <n v="25"/>
    <s v="KCET"/>
    <n v="631"/>
    <x v="2"/>
    <x v="1"/>
  </r>
  <r>
    <s v="Final Fantasy: The 4 Heroes of Light"/>
    <x v="1"/>
    <n v="3"/>
    <x v="2"/>
    <x v="9"/>
    <n v="8"/>
    <x v="10"/>
    <n v="31"/>
    <x v="327"/>
    <n v="100000"/>
    <n v="230000"/>
    <n v="30000"/>
    <n v="580000"/>
    <n v="145000"/>
    <n v="0"/>
    <n v="7.1"/>
    <n v="49"/>
    <n v="7.1"/>
    <n v="38"/>
    <s v="Matrix Software"/>
    <n v="711"/>
    <x v="3"/>
    <x v="1"/>
  </r>
  <r>
    <s v="Rayman Legends"/>
    <x v="3"/>
    <n v="9"/>
    <x v="6"/>
    <x v="2"/>
    <n v="5"/>
    <x v="5"/>
    <n v="35"/>
    <x v="340"/>
    <n v="340000"/>
    <n v="0"/>
    <n v="100000"/>
    <n v="580000"/>
    <n v="145000"/>
    <n v="0"/>
    <n v="9.1"/>
    <n v="23"/>
    <n v="8.6999999999999993"/>
    <n v="310"/>
    <s v="Ubisoft Montpellier"/>
    <n v="1206"/>
    <x v="3"/>
    <x v="1"/>
  </r>
  <r>
    <s v="FIFA Soccer"/>
    <x v="15"/>
    <n v="12"/>
    <x v="11"/>
    <x v="0"/>
    <n v="11"/>
    <x v="7"/>
    <n v="15"/>
    <x v="179"/>
    <n v="320000"/>
    <n v="20000"/>
    <n v="80000"/>
    <n v="580000"/>
    <n v="145000"/>
    <n v="0"/>
    <n v="7.9"/>
    <n v="45"/>
    <n v="7.2"/>
    <n v="79"/>
    <s v="Electronic Arts"/>
    <n v="378"/>
    <x v="0"/>
    <x v="0"/>
  </r>
  <r>
    <s v="Tenchu 2: Birth of the Stealth Assassins"/>
    <x v="14"/>
    <n v="7"/>
    <x v="16"/>
    <x v="4"/>
    <n v="1"/>
    <x v="4"/>
    <n v="4"/>
    <x v="336"/>
    <n v="220000"/>
    <n v="0"/>
    <n v="40000"/>
    <n v="580000"/>
    <n v="145000"/>
    <n v="0"/>
    <n v="7.7"/>
    <n v="14"/>
    <n v="8.6999999999999993"/>
    <n v="32"/>
    <s v="Acquire"/>
    <n v="34"/>
    <x v="1"/>
    <x v="1"/>
  </r>
  <r>
    <s v="Tony Hawk's Pro Skater 4"/>
    <x v="11"/>
    <n v="5"/>
    <x v="8"/>
    <x v="0"/>
    <n v="11"/>
    <x v="4"/>
    <n v="4"/>
    <x v="307"/>
    <n v="120000"/>
    <n v="0"/>
    <n v="20000"/>
    <n v="590000"/>
    <n v="147500"/>
    <n v="0"/>
    <n v="9.1"/>
    <n v="19"/>
    <n v="8.6"/>
    <n v="21"/>
    <s v="Neversoft Entertainment"/>
    <n v="793"/>
    <x v="2"/>
    <x v="1"/>
  </r>
  <r>
    <s v="Naruto: Uzumaki Chronicles 2"/>
    <x v="4"/>
    <n v="8"/>
    <x v="0"/>
    <x v="4"/>
    <n v="1"/>
    <x v="15"/>
    <n v="25"/>
    <x v="253"/>
    <n v="220000"/>
    <n v="0"/>
    <n v="70000"/>
    <n v="570000"/>
    <n v="142500"/>
    <n v="0"/>
    <n v="5.2"/>
    <n v="22"/>
    <n v="6.9"/>
    <n v="17"/>
    <s v="Cavia Inc."/>
    <n v="214"/>
    <x v="2"/>
    <x v="1"/>
  </r>
  <r>
    <s v="NHL 06"/>
    <x v="4"/>
    <n v="8"/>
    <x v="3"/>
    <x v="0"/>
    <n v="11"/>
    <x v="7"/>
    <n v="15"/>
    <x v="257"/>
    <n v="20000"/>
    <n v="0"/>
    <n v="80000"/>
    <n v="580000"/>
    <n v="145000"/>
    <n v="0"/>
    <n v="7.8"/>
    <n v="27"/>
    <n v="8.5"/>
    <n v="29"/>
    <s v="EA Canada"/>
    <n v="339"/>
    <x v="3"/>
    <x v="1"/>
  </r>
  <r>
    <s v="Skate it"/>
    <x v="0"/>
    <n v="13"/>
    <x v="1"/>
    <x v="0"/>
    <n v="11"/>
    <x v="7"/>
    <n v="15"/>
    <x v="292"/>
    <n v="30000"/>
    <n v="0"/>
    <n v="40000"/>
    <n v="570000"/>
    <n v="142500"/>
    <n v="0"/>
    <n v="7"/>
    <n v="37"/>
    <n v="8.4"/>
    <n v="25"/>
    <s v="Electronic Arts"/>
    <n v="378"/>
    <x v="0"/>
    <x v="0"/>
  </r>
  <r>
    <s v="Pro Evolution Soccer 2015"/>
    <x v="3"/>
    <n v="9"/>
    <x v="12"/>
    <x v="0"/>
    <n v="11"/>
    <x v="9"/>
    <n v="19"/>
    <x v="144"/>
    <n v="200000"/>
    <n v="220000"/>
    <n v="60000"/>
    <n v="580000"/>
    <n v="145000"/>
    <n v="0"/>
    <m/>
    <m/>
    <n v="7.8"/>
    <n v="34"/>
    <s v="Konami"/>
    <n v="646"/>
    <x v="0"/>
    <x v="1"/>
  </r>
  <r>
    <s v="NCAA Football 10"/>
    <x v="4"/>
    <n v="8"/>
    <x v="2"/>
    <x v="0"/>
    <n v="11"/>
    <x v="7"/>
    <n v="15"/>
    <x v="253"/>
    <n v="220000"/>
    <n v="0"/>
    <n v="70000"/>
    <n v="570000"/>
    <n v="142500"/>
    <n v="0"/>
    <m/>
    <m/>
    <m/>
    <m/>
    <s v="EA Tiburon"/>
    <n v="360"/>
    <x v="0"/>
    <x v="1"/>
  </r>
  <r>
    <s v="Phineas and Ferb: Across the 2nd Dimension"/>
    <x v="0"/>
    <n v="13"/>
    <x v="10"/>
    <x v="4"/>
    <n v="1"/>
    <x v="17"/>
    <n v="13"/>
    <x v="308"/>
    <n v="180000"/>
    <n v="0"/>
    <n v="50000"/>
    <n v="580000"/>
    <n v="145000"/>
    <n v="0"/>
    <n v="7.6"/>
    <n v="4"/>
    <n v="8.3000000000000007"/>
    <n v="6"/>
    <s v="High Impact Games"/>
    <n v="523"/>
    <x v="3"/>
    <x v="1"/>
  </r>
  <r>
    <s v="Far Cry Instincts"/>
    <x v="7"/>
    <n v="16"/>
    <x v="3"/>
    <x v="6"/>
    <n v="9"/>
    <x v="5"/>
    <n v="35"/>
    <x v="336"/>
    <n v="240000"/>
    <n v="0"/>
    <n v="20000"/>
    <n v="580000"/>
    <n v="145000"/>
    <n v="0"/>
    <n v="8.5"/>
    <n v="56"/>
    <n v="5.7"/>
    <n v="73"/>
    <s v="Ubisoft Montreal"/>
    <n v="1207"/>
    <x v="1"/>
    <x v="1"/>
  </r>
  <r>
    <s v="Hasbro Family Game Night"/>
    <x v="4"/>
    <n v="8"/>
    <x v="1"/>
    <x v="5"/>
    <n v="6"/>
    <x v="7"/>
    <n v="15"/>
    <x v="253"/>
    <n v="220000"/>
    <n v="0"/>
    <n v="70000"/>
    <n v="570000"/>
    <n v="142500"/>
    <n v="0"/>
    <m/>
    <m/>
    <m/>
    <m/>
    <s v="EA Bright Light"/>
    <n v="338"/>
    <x v="0"/>
    <x v="1"/>
  </r>
  <r>
    <s v="Tony Hawk's Pro Skater 4"/>
    <x v="12"/>
    <n v="4"/>
    <x v="8"/>
    <x v="0"/>
    <n v="11"/>
    <x v="4"/>
    <n v="4"/>
    <x v="249"/>
    <n v="150000"/>
    <n v="0"/>
    <n v="10000"/>
    <n v="570000"/>
    <n v="142500"/>
    <n v="0"/>
    <n v="8.5"/>
    <n v="13"/>
    <n v="8.8000000000000007"/>
    <n v="4"/>
    <s v="Vicarious Visions"/>
    <n v="1247"/>
    <x v="0"/>
    <x v="1"/>
  </r>
  <r>
    <s v="Tales of the Abyss"/>
    <x v="4"/>
    <n v="8"/>
    <x v="3"/>
    <x v="9"/>
    <n v="8"/>
    <x v="15"/>
    <n v="25"/>
    <x v="322"/>
    <n v="0"/>
    <n v="570000"/>
    <n v="0"/>
    <n v="570000"/>
    <n v="142500"/>
    <n v="0"/>
    <n v="7.8"/>
    <n v="22"/>
    <n v="8.4"/>
    <n v="109"/>
    <s v="Namco"/>
    <n v="767"/>
    <x v="2"/>
    <x v="1"/>
  </r>
  <r>
    <s v="Payday 2"/>
    <x v="2"/>
    <n v="15"/>
    <x v="6"/>
    <x v="6"/>
    <n v="9"/>
    <x v="8"/>
    <n v="1"/>
    <x v="326"/>
    <n v="190000"/>
    <n v="0"/>
    <n v="50000"/>
    <n v="570000"/>
    <n v="142500"/>
    <n v="0"/>
    <n v="7.5"/>
    <n v="18"/>
    <n v="6.3"/>
    <n v="203"/>
    <s v="Overkill Software"/>
    <n v="849"/>
    <x v="1"/>
    <x v="1"/>
  </r>
  <r>
    <s v="Blacksite: Area 51"/>
    <x v="2"/>
    <n v="15"/>
    <x v="4"/>
    <x v="6"/>
    <n v="9"/>
    <x v="22"/>
    <n v="24"/>
    <x v="268"/>
    <n v="220000"/>
    <n v="0"/>
    <n v="60000"/>
    <n v="570000"/>
    <n v="142500"/>
    <n v="0"/>
    <n v="6.2"/>
    <n v="48"/>
    <n v="6.1"/>
    <n v="65"/>
    <s v="Midway Studios - Austin"/>
    <n v="736"/>
    <x v="2"/>
    <x v="1"/>
  </r>
  <r>
    <s v="Spyro Orange: The Cortex Conspiracy"/>
    <x v="12"/>
    <n v="4"/>
    <x v="7"/>
    <x v="4"/>
    <n v="1"/>
    <x v="24"/>
    <n v="37"/>
    <x v="249"/>
    <n v="150000"/>
    <n v="0"/>
    <n v="10000"/>
    <n v="570000"/>
    <n v="142500"/>
    <n v="0"/>
    <n v="6"/>
    <n v="25"/>
    <n v="7"/>
    <n v="12"/>
    <s v="Vicarious Visions"/>
    <n v="1247"/>
    <x v="0"/>
    <x v="1"/>
  </r>
  <r>
    <s v="XCOM: Enemy Unknown"/>
    <x v="3"/>
    <n v="9"/>
    <x v="11"/>
    <x v="11"/>
    <n v="12"/>
    <x v="2"/>
    <n v="32"/>
    <x v="325"/>
    <n v="230000"/>
    <n v="0"/>
    <n v="100000"/>
    <n v="570000"/>
    <n v="142500"/>
    <n v="0"/>
    <n v="8.9"/>
    <n v="20"/>
    <n v="8.1999999999999993"/>
    <n v="296"/>
    <s v="Firaxis Games"/>
    <n v="416"/>
    <x v="1"/>
    <x v="1"/>
  </r>
  <r>
    <s v="Petz Dogz 2"/>
    <x v="0"/>
    <n v="13"/>
    <x v="4"/>
    <x v="8"/>
    <n v="10"/>
    <x v="5"/>
    <n v="35"/>
    <x v="284"/>
    <n v="10000"/>
    <n v="0"/>
    <n v="40000"/>
    <n v="570000"/>
    <n v="142500"/>
    <n v="0"/>
    <m/>
    <m/>
    <m/>
    <m/>
    <s v="Ubisoft"/>
    <n v="1199"/>
    <x v="0"/>
    <x v="0"/>
  </r>
  <r>
    <s v="Skylanders: Spyro's Adventure"/>
    <x v="5"/>
    <n v="1"/>
    <x v="10"/>
    <x v="4"/>
    <n v="1"/>
    <x v="4"/>
    <n v="4"/>
    <x v="336"/>
    <n v="200000"/>
    <n v="0"/>
    <n v="50000"/>
    <n v="570000"/>
    <n v="142500"/>
    <n v="0"/>
    <n v="8.1999999999999993"/>
    <n v="8"/>
    <n v="4.9000000000000004"/>
    <n v="62"/>
    <s v="Vicarious Visions"/>
    <n v="1247"/>
    <x v="3"/>
    <x v="1"/>
  </r>
  <r>
    <s v="Cabela's Dangerous Hunts 2011"/>
    <x v="0"/>
    <n v="13"/>
    <x v="5"/>
    <x v="0"/>
    <n v="11"/>
    <x v="4"/>
    <n v="4"/>
    <x v="284"/>
    <n v="20000"/>
    <n v="0"/>
    <n v="40000"/>
    <n v="580000"/>
    <n v="145000"/>
    <n v="0"/>
    <m/>
    <m/>
    <m/>
    <m/>
    <s v="Activision"/>
    <n v="35"/>
    <x v="2"/>
    <x v="0"/>
  </r>
  <r>
    <s v="The Sims 3: World Adventures"/>
    <x v="8"/>
    <n v="6"/>
    <x v="2"/>
    <x v="8"/>
    <n v="10"/>
    <x v="7"/>
    <n v="15"/>
    <x v="320"/>
    <n v="180000"/>
    <n v="0"/>
    <n v="380000"/>
    <n v="580000"/>
    <n v="145000"/>
    <n v="0"/>
    <n v="8.1"/>
    <n v="31"/>
    <n v="8"/>
    <n v="72"/>
    <s v="The Sims Studio"/>
    <n v="1155"/>
    <x v="2"/>
    <x v="1"/>
  </r>
  <r>
    <s v="Madden NFL 06"/>
    <x v="11"/>
    <n v="5"/>
    <x v="3"/>
    <x v="0"/>
    <n v="11"/>
    <x v="7"/>
    <n v="15"/>
    <x v="321"/>
    <n v="110000"/>
    <n v="0"/>
    <n v="20000"/>
    <n v="570000"/>
    <n v="142500"/>
    <n v="0"/>
    <n v="8.6"/>
    <n v="21"/>
    <n v="8.5"/>
    <n v="11"/>
    <s v="EA Sports"/>
    <n v="356"/>
    <x v="0"/>
    <x v="1"/>
  </r>
  <r>
    <s v="Titanfall 2"/>
    <x v="13"/>
    <n v="17"/>
    <x v="14"/>
    <x v="6"/>
    <n v="9"/>
    <x v="7"/>
    <n v="15"/>
    <x v="259"/>
    <n v="150000"/>
    <n v="0"/>
    <n v="50000"/>
    <n v="570000"/>
    <n v="142500"/>
    <n v="0"/>
    <n v="8.6999999999999993"/>
    <n v="31"/>
    <n v="8"/>
    <n v="261"/>
    <s v="Respawn Entertainment"/>
    <n v="949"/>
    <x v="1"/>
    <x v="1"/>
  </r>
  <r>
    <s v="Iron Man"/>
    <x v="2"/>
    <n v="15"/>
    <x v="1"/>
    <x v="4"/>
    <n v="1"/>
    <x v="18"/>
    <n v="29"/>
    <x v="331"/>
    <n v="240000"/>
    <n v="0"/>
    <n v="60000"/>
    <n v="570000"/>
    <n v="142500"/>
    <n v="0"/>
    <n v="4.5"/>
    <n v="43"/>
    <n v="5.9"/>
    <n v="52"/>
    <s v="Secret Level"/>
    <n v="1008"/>
    <x v="2"/>
    <x v="1"/>
  </r>
  <r>
    <s v="Naruto: Ultimate Ninja 2"/>
    <x v="4"/>
    <n v="8"/>
    <x v="7"/>
    <x v="7"/>
    <n v="3"/>
    <x v="15"/>
    <n v="25"/>
    <x v="102"/>
    <n v="20000"/>
    <n v="0"/>
    <n v="80000"/>
    <n v="570000"/>
    <n v="142500"/>
    <n v="0"/>
    <n v="7.3"/>
    <n v="27"/>
    <n v="7.9"/>
    <n v="27"/>
    <s v="CyberConnect2"/>
    <n v="272"/>
    <x v="2"/>
    <x v="1"/>
  </r>
  <r>
    <s v="NHL 10"/>
    <x v="3"/>
    <n v="9"/>
    <x v="2"/>
    <x v="0"/>
    <n v="11"/>
    <x v="7"/>
    <n v="15"/>
    <x v="275"/>
    <n v="120000"/>
    <n v="0"/>
    <n v="70000"/>
    <n v="570000"/>
    <n v="142500"/>
    <n v="0"/>
    <n v="8.8000000000000007"/>
    <n v="35"/>
    <n v="7.9"/>
    <n v="40"/>
    <s v="EA Canada"/>
    <n v="339"/>
    <x v="3"/>
    <x v="1"/>
  </r>
  <r>
    <s v="Zumba Fitness"/>
    <x v="3"/>
    <n v="9"/>
    <x v="5"/>
    <x v="0"/>
    <n v="11"/>
    <x v="8"/>
    <n v="1"/>
    <x v="253"/>
    <n v="210000"/>
    <n v="0"/>
    <n v="80000"/>
    <n v="570000"/>
    <n v="142500"/>
    <n v="0"/>
    <m/>
    <m/>
    <n v="3.8"/>
    <n v="4"/>
    <s v="Pipeworks Software, Inc."/>
    <n v="872"/>
    <x v="0"/>
    <x v="1"/>
  </r>
  <r>
    <s v="Blood Wake"/>
    <x v="7"/>
    <n v="16"/>
    <x v="9"/>
    <x v="6"/>
    <n v="9"/>
    <x v="1"/>
    <n v="23"/>
    <x v="254"/>
    <n v="120000"/>
    <n v="0"/>
    <n v="20000"/>
    <n v="570000"/>
    <n v="142500"/>
    <n v="0"/>
    <n v="7.1"/>
    <n v="30"/>
    <n v="7.5"/>
    <n v="13"/>
    <s v="Stormfront Studios"/>
    <n v="1089"/>
    <x v="2"/>
    <x v="1"/>
  </r>
  <r>
    <s v="Dynasty Warriors 5: Xtreme Legends"/>
    <x v="4"/>
    <n v="8"/>
    <x v="3"/>
    <x v="4"/>
    <n v="1"/>
    <x v="25"/>
    <n v="33"/>
    <x v="338"/>
    <n v="80000"/>
    <n v="350000"/>
    <n v="30000"/>
    <n v="570000"/>
    <n v="142500"/>
    <n v="0"/>
    <n v="5.7"/>
    <n v="22"/>
    <n v="9.1"/>
    <n v="26"/>
    <s v="Omega Force"/>
    <n v="833"/>
    <x v="2"/>
    <x v="1"/>
  </r>
  <r>
    <s v="Rapala: We Fish"/>
    <x v="0"/>
    <n v="13"/>
    <x v="2"/>
    <x v="0"/>
    <n v="11"/>
    <x v="4"/>
    <n v="4"/>
    <x v="284"/>
    <n v="10000"/>
    <n v="0"/>
    <n v="40000"/>
    <n v="570000"/>
    <n v="142500"/>
    <n v="0"/>
    <m/>
    <m/>
    <m/>
    <m/>
    <s v="Activision"/>
    <n v="35"/>
    <x v="0"/>
    <x v="0"/>
  </r>
  <r>
    <s v="WWE 2K15"/>
    <x v="13"/>
    <n v="17"/>
    <x v="12"/>
    <x v="0"/>
    <n v="11"/>
    <x v="2"/>
    <n v="32"/>
    <x v="268"/>
    <n v="230000"/>
    <n v="0"/>
    <n v="50000"/>
    <n v="570000"/>
    <n v="142500"/>
    <n v="0"/>
    <n v="5.6"/>
    <n v="25"/>
    <n v="5.7"/>
    <n v="63"/>
    <s v="Yuke's"/>
    <n v="1293"/>
    <x v="2"/>
    <x v="1"/>
  </r>
  <r>
    <s v="FIFA World Cup Germany 2006"/>
    <x v="4"/>
    <n v="8"/>
    <x v="0"/>
    <x v="0"/>
    <n v="11"/>
    <x v="7"/>
    <n v="15"/>
    <x v="102"/>
    <n v="20000"/>
    <n v="0"/>
    <n v="80000"/>
    <n v="570000"/>
    <n v="142500"/>
    <n v="0"/>
    <n v="7.7"/>
    <n v="28"/>
    <n v="8.1"/>
    <n v="33"/>
    <s v="EA Canada"/>
    <n v="339"/>
    <x v="0"/>
    <x v="1"/>
  </r>
  <r>
    <s v="Wreckless: ThE YaKuza MisSiOns"/>
    <x v="7"/>
    <n v="16"/>
    <x v="8"/>
    <x v="1"/>
    <n v="7"/>
    <x v="4"/>
    <n v="4"/>
    <x v="304"/>
    <n v="110000"/>
    <n v="20000"/>
    <n v="20000"/>
    <n v="570000"/>
    <n v="142500"/>
    <n v="0"/>
    <n v="7.4"/>
    <n v="36"/>
    <n v="5.2"/>
    <n v="13"/>
    <s v="Bunkasha Publishing"/>
    <n v="197"/>
    <x v="2"/>
    <x v="1"/>
  </r>
  <r>
    <s v="Disgaea 4: A Promise Unforgotten"/>
    <x v="3"/>
    <n v="9"/>
    <x v="10"/>
    <x v="9"/>
    <n v="8"/>
    <x v="34"/>
    <n v="27"/>
    <x v="331"/>
    <n v="110000"/>
    <n v="140000"/>
    <n v="50000"/>
    <n v="570000"/>
    <n v="142500"/>
    <n v="0"/>
    <n v="8"/>
    <n v="39"/>
    <n v="7.8"/>
    <n v="126"/>
    <s v="Nippon Ichi Software"/>
    <n v="817"/>
    <x v="2"/>
    <x v="0"/>
  </r>
  <r>
    <s v="SpongeBob SquarePants featuring Nicktoons: Globs of Doom"/>
    <x v="1"/>
    <n v="3"/>
    <x v="1"/>
    <x v="4"/>
    <n v="1"/>
    <x v="19"/>
    <n v="34"/>
    <x v="284"/>
    <n v="0"/>
    <n v="0"/>
    <n v="40000"/>
    <n v="560000"/>
    <n v="140000"/>
    <n v="0"/>
    <m/>
    <m/>
    <n v="6"/>
    <n v="5"/>
    <s v="Natsume"/>
    <n v="776"/>
    <x v="0"/>
    <x v="1"/>
  </r>
  <r>
    <s v="SpongeBob SquarePants: Battle for Bikini Bottom"/>
    <x v="7"/>
    <n v="16"/>
    <x v="15"/>
    <x v="2"/>
    <n v="5"/>
    <x v="19"/>
    <n v="34"/>
    <x v="307"/>
    <n v="100000"/>
    <n v="0"/>
    <n v="20000"/>
    <n v="570000"/>
    <n v="142500"/>
    <n v="0"/>
    <n v="7"/>
    <n v="8"/>
    <n v="8.9"/>
    <n v="17"/>
    <s v="Heavy Iron Studios"/>
    <n v="518"/>
    <x v="0"/>
    <x v="1"/>
  </r>
  <r>
    <s v="Doom 3 BFG Edition"/>
    <x v="3"/>
    <n v="9"/>
    <x v="11"/>
    <x v="6"/>
    <n v="9"/>
    <x v="6"/>
    <n v="7"/>
    <x v="262"/>
    <n v="210000"/>
    <n v="0"/>
    <n v="100000"/>
    <n v="570000"/>
    <n v="142500"/>
    <n v="0"/>
    <n v="6.7"/>
    <n v="16"/>
    <n v="6.4"/>
    <n v="107"/>
    <s v="id Software"/>
    <n v="552"/>
    <x v="1"/>
    <x v="1"/>
  </r>
  <r>
    <s v="Spider-Man 3"/>
    <x v="2"/>
    <n v="15"/>
    <x v="4"/>
    <x v="2"/>
    <n v="5"/>
    <x v="4"/>
    <n v="4"/>
    <x v="296"/>
    <n v="40000"/>
    <n v="0"/>
    <n v="40000"/>
    <n v="570000"/>
    <n v="142500"/>
    <n v="0"/>
    <n v="6.3"/>
    <n v="61"/>
    <n v="7"/>
    <n v="53"/>
    <s v="Treyarch"/>
    <n v="1184"/>
    <x v="2"/>
    <x v="1"/>
  </r>
  <r>
    <s v="Pro Evolution Soccer 2012"/>
    <x v="9"/>
    <n v="11"/>
    <x v="10"/>
    <x v="4"/>
    <n v="1"/>
    <x v="9"/>
    <n v="19"/>
    <x v="144"/>
    <n v="110000"/>
    <n v="290000"/>
    <n v="60000"/>
    <n v="560000"/>
    <n v="140000"/>
    <n v="0"/>
    <n v="7.4"/>
    <n v="4"/>
    <n v="6.3"/>
    <n v="8"/>
    <s v="Konami"/>
    <n v="646"/>
    <x v="0"/>
    <x v="1"/>
  </r>
  <r>
    <s v="The Conduit"/>
    <x v="0"/>
    <n v="13"/>
    <x v="2"/>
    <x v="6"/>
    <n v="9"/>
    <x v="18"/>
    <n v="29"/>
    <x v="253"/>
    <n v="230000"/>
    <n v="0"/>
    <n v="60000"/>
    <n v="570000"/>
    <n v="142500"/>
    <n v="0"/>
    <n v="6.9"/>
    <n v="79"/>
    <n v="8.1999999999999993"/>
    <n v="258"/>
    <s v="High Voltage Software"/>
    <n v="526"/>
    <x v="2"/>
    <x v="1"/>
  </r>
  <r>
    <s v="Trivial Pursuit"/>
    <x v="0"/>
    <n v="13"/>
    <x v="2"/>
    <x v="3"/>
    <n v="4"/>
    <x v="7"/>
    <n v="15"/>
    <x v="310"/>
    <n v="300000"/>
    <n v="0"/>
    <n v="70000"/>
    <n v="570000"/>
    <n v="142500"/>
    <n v="0"/>
    <n v="6.7"/>
    <n v="11"/>
    <m/>
    <m/>
    <s v="EA Bright Light"/>
    <n v="338"/>
    <x v="0"/>
    <x v="1"/>
  </r>
  <r>
    <s v="Just Dance 2016"/>
    <x v="10"/>
    <n v="14"/>
    <x v="13"/>
    <x v="3"/>
    <n v="4"/>
    <x v="5"/>
    <n v="35"/>
    <x v="331"/>
    <n v="250000"/>
    <n v="0"/>
    <n v="50000"/>
    <n v="570000"/>
    <n v="142500"/>
    <n v="0"/>
    <n v="7.3"/>
    <n v="7"/>
    <n v="6.9"/>
    <n v="11"/>
    <s v="Ubisoft"/>
    <n v="1199"/>
    <x v="3"/>
    <x v="0"/>
  </r>
  <r>
    <s v="Disney Universe"/>
    <x v="2"/>
    <n v="15"/>
    <x v="10"/>
    <x v="4"/>
    <n v="1"/>
    <x v="17"/>
    <n v="13"/>
    <x v="259"/>
    <n v="140000"/>
    <n v="0"/>
    <n v="50000"/>
    <n v="560000"/>
    <n v="140000"/>
    <n v="0"/>
    <n v="6.6"/>
    <n v="31"/>
    <n v="5.3"/>
    <n v="13"/>
    <s v="Eurocom Entertainment Software"/>
    <n v="394"/>
    <x v="3"/>
    <x v="1"/>
  </r>
  <r>
    <s v="RalliSport Challenge"/>
    <x v="7"/>
    <n v="16"/>
    <x v="8"/>
    <x v="1"/>
    <n v="7"/>
    <x v="1"/>
    <n v="23"/>
    <x v="305"/>
    <n v="160000"/>
    <n v="0"/>
    <n v="20000"/>
    <n v="570000"/>
    <n v="142500"/>
    <n v="0"/>
    <n v="8.6999999999999993"/>
    <n v="32"/>
    <n v="8.3000000000000007"/>
    <n v="19"/>
    <s v="Digital Illusions"/>
    <n v="308"/>
    <x v="0"/>
    <x v="1"/>
  </r>
  <r>
    <s v="Resident Evil Outbreak File #2"/>
    <x v="4"/>
    <n v="8"/>
    <x v="7"/>
    <x v="4"/>
    <n v="1"/>
    <x v="12"/>
    <n v="8"/>
    <x v="337"/>
    <n v="150000"/>
    <n v="170000"/>
    <n v="50000"/>
    <n v="560000"/>
    <n v="140000"/>
    <n v="0"/>
    <n v="5.8"/>
    <n v="35"/>
    <n v="7.7"/>
    <n v="70"/>
    <s v="Capcom"/>
    <n v="202"/>
    <x v="1"/>
    <x v="0"/>
  </r>
  <r>
    <s v="Top Spin 3"/>
    <x v="3"/>
    <n v="9"/>
    <x v="1"/>
    <x v="4"/>
    <n v="1"/>
    <x v="2"/>
    <n v="32"/>
    <x v="86"/>
    <n v="360000"/>
    <n v="0"/>
    <n v="120000"/>
    <n v="560000"/>
    <n v="140000"/>
    <n v="0"/>
    <n v="7.5"/>
    <n v="36"/>
    <n v="7.5"/>
    <n v="20"/>
    <s v="Pam Development"/>
    <n v="853"/>
    <x v="0"/>
    <x v="1"/>
  </r>
  <r>
    <s v="XIII"/>
    <x v="4"/>
    <n v="8"/>
    <x v="15"/>
    <x v="6"/>
    <n v="9"/>
    <x v="5"/>
    <n v="35"/>
    <x v="253"/>
    <n v="220000"/>
    <n v="0"/>
    <n v="70000"/>
    <n v="570000"/>
    <n v="142500"/>
    <n v="0"/>
    <n v="7.3"/>
    <n v="37"/>
    <n v="8.6"/>
    <n v="35"/>
    <s v="Ubisoft Paris"/>
    <n v="1210"/>
    <x v="1"/>
    <x v="1"/>
  </r>
  <r>
    <s v="Tomb Raider: Anniversary"/>
    <x v="9"/>
    <n v="11"/>
    <x v="4"/>
    <x v="4"/>
    <n v="1"/>
    <x v="16"/>
    <n v="14"/>
    <x v="335"/>
    <n v="220000"/>
    <n v="0"/>
    <n v="130000"/>
    <n v="560000"/>
    <n v="140000"/>
    <n v="0"/>
    <n v="7.8"/>
    <n v="32"/>
    <n v="8.1999999999999993"/>
    <n v="28"/>
    <s v="Crystal Dynamics"/>
    <n v="264"/>
    <x v="2"/>
    <x v="1"/>
  </r>
  <r>
    <s v="Bratz 4 Real"/>
    <x v="1"/>
    <n v="3"/>
    <x v="4"/>
    <x v="10"/>
    <n v="2"/>
    <x v="19"/>
    <n v="34"/>
    <x v="268"/>
    <n v="220000"/>
    <n v="0"/>
    <n v="60000"/>
    <n v="570000"/>
    <n v="142500"/>
    <n v="0"/>
    <m/>
    <m/>
    <m/>
    <m/>
    <s v="THQ"/>
    <n v="1158"/>
    <x v="0"/>
    <x v="0"/>
  </r>
  <r>
    <s v="Up"/>
    <x v="0"/>
    <n v="13"/>
    <x v="2"/>
    <x v="4"/>
    <n v="1"/>
    <x v="19"/>
    <n v="34"/>
    <x v="327"/>
    <n v="280000"/>
    <n v="0"/>
    <n v="60000"/>
    <n v="560000"/>
    <n v="140000"/>
    <n v="0"/>
    <n v="6.2"/>
    <n v="6"/>
    <n v="8"/>
    <n v="4"/>
    <s v="Asobo Studio"/>
    <n v="88"/>
    <x v="3"/>
    <x v="1"/>
  </r>
  <r>
    <s v="Breath of Fire IV"/>
    <x v="14"/>
    <n v="7"/>
    <x v="16"/>
    <x v="9"/>
    <n v="8"/>
    <x v="12"/>
    <n v="8"/>
    <x v="338"/>
    <n v="80000"/>
    <n v="340000"/>
    <n v="40000"/>
    <n v="570000"/>
    <n v="142500"/>
    <n v="0"/>
    <n v="8.3000000000000007"/>
    <n v="10"/>
    <n v="8.9"/>
    <n v="45"/>
    <s v="Capcom"/>
    <n v="202"/>
    <x v="2"/>
    <x v="0"/>
  </r>
  <r>
    <s v="Tales of Zestiria"/>
    <x v="3"/>
    <n v="9"/>
    <x v="13"/>
    <x v="9"/>
    <n v="8"/>
    <x v="15"/>
    <n v="25"/>
    <x v="192"/>
    <n v="70000"/>
    <n v="420000"/>
    <n v="20000"/>
    <n v="560000"/>
    <n v="140000"/>
    <n v="0"/>
    <m/>
    <m/>
    <n v="8"/>
    <n v="47"/>
    <s v="Namco Bandai Games, Bandai Namco Games"/>
    <n v="771"/>
    <x v="2"/>
    <x v="1"/>
  </r>
  <r>
    <s v="True Crime: Streets of LA"/>
    <x v="11"/>
    <n v="5"/>
    <x v="15"/>
    <x v="4"/>
    <n v="1"/>
    <x v="4"/>
    <n v="4"/>
    <x v="321"/>
    <n v="110000"/>
    <n v="0"/>
    <n v="20000"/>
    <n v="570000"/>
    <n v="142500"/>
    <n v="0"/>
    <n v="7.7"/>
    <n v="29"/>
    <n v="7.3"/>
    <n v="29"/>
    <s v="Exakt"/>
    <n v="400"/>
    <x v="1"/>
    <x v="1"/>
  </r>
  <r>
    <s v="Odin Sphere"/>
    <x v="4"/>
    <n v="8"/>
    <x v="4"/>
    <x v="9"/>
    <n v="8"/>
    <x v="10"/>
    <n v="31"/>
    <x v="306"/>
    <n v="180000"/>
    <n v="90000"/>
    <n v="60000"/>
    <n v="560000"/>
    <n v="140000"/>
    <n v="0"/>
    <n v="8.3000000000000007"/>
    <n v="49"/>
    <n v="8.6"/>
    <n v="59"/>
    <s v="Vanilla Ware"/>
    <n v="1240"/>
    <x v="2"/>
    <x v="1"/>
  </r>
  <r>
    <s v="Petz Wild Animals: Tigerz"/>
    <x v="1"/>
    <n v="3"/>
    <x v="1"/>
    <x v="8"/>
    <n v="10"/>
    <x v="5"/>
    <n v="35"/>
    <x v="284"/>
    <n v="0"/>
    <n v="0"/>
    <n v="40000"/>
    <n v="560000"/>
    <n v="140000"/>
    <n v="0"/>
    <m/>
    <m/>
    <m/>
    <m/>
    <s v="Magic Pockets"/>
    <n v="699"/>
    <x v="0"/>
    <x v="1"/>
  </r>
  <r>
    <s v="Ms. Pac-Man Maze Madness"/>
    <x v="12"/>
    <n v="4"/>
    <x v="7"/>
    <x v="5"/>
    <n v="6"/>
    <x v="30"/>
    <n v="39"/>
    <x v="332"/>
    <n v="150000"/>
    <n v="0"/>
    <n v="10000"/>
    <n v="560000"/>
    <n v="140000"/>
    <n v="0"/>
    <m/>
    <m/>
    <m/>
    <m/>
    <s v="Full-Fat"/>
    <n v="440"/>
    <x v="0"/>
    <x v="1"/>
  </r>
  <r>
    <s v="Titanfall"/>
    <x v="8"/>
    <n v="6"/>
    <x v="12"/>
    <x v="6"/>
    <n v="9"/>
    <x v="7"/>
    <n v="15"/>
    <x v="327"/>
    <n v="300000"/>
    <n v="0"/>
    <n v="40000"/>
    <n v="560000"/>
    <n v="140000"/>
    <n v="0"/>
    <n v="8.6"/>
    <n v="29"/>
    <n v="6.2"/>
    <n v="1727"/>
    <s v="Respawn Entertainment"/>
    <n v="949"/>
    <x v="1"/>
    <x v="1"/>
  </r>
  <r>
    <s v="Arena Football"/>
    <x v="4"/>
    <n v="8"/>
    <x v="0"/>
    <x v="0"/>
    <n v="11"/>
    <x v="7"/>
    <n v="15"/>
    <x v="253"/>
    <n v="220000"/>
    <n v="0"/>
    <n v="70000"/>
    <n v="570000"/>
    <n v="142500"/>
    <n v="0"/>
    <n v="6.6"/>
    <n v="18"/>
    <n v="8.6"/>
    <n v="14"/>
    <s v="EA Tiburon"/>
    <n v="360"/>
    <x v="3"/>
    <x v="1"/>
  </r>
  <r>
    <s v="The Lord of the Rings: The Return of the King"/>
    <x v="12"/>
    <n v="4"/>
    <x v="15"/>
    <x v="4"/>
    <n v="1"/>
    <x v="7"/>
    <n v="15"/>
    <x v="332"/>
    <n v="150000"/>
    <n v="0"/>
    <n v="10000"/>
    <n v="560000"/>
    <n v="140000"/>
    <n v="0"/>
    <n v="7.7"/>
    <n v="13"/>
    <n v="8.1999999999999993"/>
    <n v="11"/>
    <s v="Griptonite Games"/>
    <n v="497"/>
    <x v="2"/>
    <x v="1"/>
  </r>
  <r>
    <s v="NHL Hitz 20-02"/>
    <x v="4"/>
    <n v="8"/>
    <x v="9"/>
    <x v="0"/>
    <n v="11"/>
    <x v="22"/>
    <n v="24"/>
    <x v="253"/>
    <n v="220000"/>
    <n v="0"/>
    <n v="70000"/>
    <n v="570000"/>
    <n v="142500"/>
    <n v="0"/>
    <n v="7.8"/>
    <n v="18"/>
    <n v="7.6"/>
    <n v="8"/>
    <s v="Black Box"/>
    <n v="150"/>
    <x v="0"/>
    <x v="1"/>
  </r>
  <r>
    <s v="The Legend of Spyro: Dawn of the Dragon"/>
    <x v="0"/>
    <n v="13"/>
    <x v="1"/>
    <x v="2"/>
    <n v="5"/>
    <x v="24"/>
    <n v="37"/>
    <x v="281"/>
    <n v="170000"/>
    <n v="0"/>
    <n v="50000"/>
    <n v="560000"/>
    <n v="140000"/>
    <n v="0"/>
    <n v="6.4"/>
    <n v="11"/>
    <n v="6.5"/>
    <n v="19"/>
    <s v="Etranges Libellules"/>
    <n v="392"/>
    <x v="3"/>
    <x v="1"/>
  </r>
  <r>
    <s v="Classic NES Series: Dr. Marrison"/>
    <x v="12"/>
    <n v="4"/>
    <x v="7"/>
    <x v="5"/>
    <n v="6"/>
    <x v="0"/>
    <n v="26"/>
    <x v="328"/>
    <n v="110000"/>
    <n v="130000"/>
    <n v="10000"/>
    <n v="560000"/>
    <n v="140000"/>
    <n v="0"/>
    <n v="6.6"/>
    <n v="10"/>
    <n v="7.5"/>
    <n v="6"/>
    <s v="Ninti"/>
    <n v="808"/>
    <x v="0"/>
    <x v="0"/>
  </r>
  <r>
    <s v="The Sims: Bustin' Out"/>
    <x v="7"/>
    <n v="16"/>
    <x v="15"/>
    <x v="8"/>
    <n v="10"/>
    <x v="7"/>
    <n v="15"/>
    <x v="332"/>
    <n v="140000"/>
    <n v="0"/>
    <n v="20000"/>
    <n v="560000"/>
    <n v="140000"/>
    <n v="0"/>
    <n v="8.1"/>
    <n v="26"/>
    <n v="8.9"/>
    <n v="12"/>
    <s v="Maxis"/>
    <n v="714"/>
    <x v="2"/>
    <x v="1"/>
  </r>
  <r>
    <s v="NCAA March Madness 07"/>
    <x v="4"/>
    <n v="8"/>
    <x v="4"/>
    <x v="0"/>
    <n v="11"/>
    <x v="7"/>
    <n v="15"/>
    <x v="253"/>
    <n v="220000"/>
    <n v="0"/>
    <n v="70000"/>
    <n v="570000"/>
    <n v="142500"/>
    <n v="0"/>
    <n v="6.3"/>
    <n v="9"/>
    <n v="8.6"/>
    <n v="7"/>
    <s v="EA Canada"/>
    <n v="339"/>
    <x v="0"/>
    <x v="1"/>
  </r>
  <r>
    <s v="Monsters, Inc. Scream Team"/>
    <x v="14"/>
    <n v="7"/>
    <x v="9"/>
    <x v="2"/>
    <n v="5"/>
    <x v="3"/>
    <n v="30"/>
    <x v="328"/>
    <n v="210000"/>
    <n v="0"/>
    <n v="40000"/>
    <n v="560000"/>
    <n v="140000"/>
    <n v="0"/>
    <n v="6.5"/>
    <n v="10"/>
    <n v="6.9"/>
    <n v="8"/>
    <s v="Artificial Mind and Movement"/>
    <n v="80"/>
    <x v="0"/>
    <x v="1"/>
  </r>
  <r>
    <s v="Warhammer 40,000: Space Marine"/>
    <x v="2"/>
    <n v="15"/>
    <x v="10"/>
    <x v="6"/>
    <n v="9"/>
    <x v="19"/>
    <n v="34"/>
    <x v="329"/>
    <n v="260000"/>
    <n v="0"/>
    <n v="60000"/>
    <n v="570000"/>
    <n v="142500"/>
    <n v="0"/>
    <n v="7.6"/>
    <n v="57"/>
    <n v="7.8"/>
    <n v="232"/>
    <s v="Relic"/>
    <n v="946"/>
    <x v="1"/>
    <x v="1"/>
  </r>
  <r>
    <s v="Harry Potter Collection"/>
    <x v="4"/>
    <n v="8"/>
    <x v="0"/>
    <x v="3"/>
    <n v="4"/>
    <x v="7"/>
    <n v="15"/>
    <x v="253"/>
    <n v="210000"/>
    <n v="0"/>
    <n v="70000"/>
    <n v="560000"/>
    <n v="140000"/>
    <n v="0"/>
    <m/>
    <m/>
    <m/>
    <m/>
    <s v="Electronic Arts"/>
    <n v="378"/>
    <x v="3"/>
    <x v="0"/>
  </r>
  <r>
    <s v="Top Spin 3"/>
    <x v="2"/>
    <n v="15"/>
    <x v="1"/>
    <x v="4"/>
    <n v="1"/>
    <x v="2"/>
    <n v="32"/>
    <x v="323"/>
    <n v="400000"/>
    <n v="0"/>
    <n v="70000"/>
    <n v="560000"/>
    <n v="140000"/>
    <n v="0"/>
    <n v="7.8"/>
    <n v="47"/>
    <n v="7.6"/>
    <n v="36"/>
    <s v="Pam Development"/>
    <n v="853"/>
    <x v="0"/>
    <x v="1"/>
  </r>
  <r>
    <s v="Cabela's Big Game Hunter 2005 Adventures"/>
    <x v="4"/>
    <n v="8"/>
    <x v="7"/>
    <x v="0"/>
    <n v="11"/>
    <x v="4"/>
    <n v="4"/>
    <x v="253"/>
    <n v="210000"/>
    <n v="0"/>
    <n v="70000"/>
    <n v="560000"/>
    <n v="140000"/>
    <n v="0"/>
    <n v="5.5"/>
    <n v="4"/>
    <n v="8.4"/>
    <n v="16"/>
    <s v="Sand Grain Studios"/>
    <n v="979"/>
    <x v="2"/>
    <x v="1"/>
  </r>
  <r>
    <s v="LEGO Rock Band"/>
    <x v="2"/>
    <n v="15"/>
    <x v="2"/>
    <x v="3"/>
    <n v="4"/>
    <x v="13"/>
    <n v="38"/>
    <x v="332"/>
    <n v="110000"/>
    <n v="0"/>
    <n v="50000"/>
    <n v="560000"/>
    <n v="140000"/>
    <n v="0"/>
    <n v="7.1"/>
    <n v="50"/>
    <n v="7.2"/>
    <n v="31"/>
    <s v="TT Fusion"/>
    <n v="1194"/>
    <x v="3"/>
    <x v="1"/>
  </r>
  <r>
    <s v="Knockout Kings 2001"/>
    <x v="4"/>
    <n v="8"/>
    <x v="9"/>
    <x v="7"/>
    <n v="3"/>
    <x v="7"/>
    <n v="15"/>
    <x v="253"/>
    <n v="210000"/>
    <n v="0"/>
    <n v="70000"/>
    <n v="560000"/>
    <n v="140000"/>
    <n v="0"/>
    <n v="8.1"/>
    <n v="18"/>
    <m/>
    <m/>
    <s v="Black Ops Entertainment"/>
    <n v="154"/>
    <x v="2"/>
    <x v="1"/>
  </r>
  <r>
    <s v="Petz Dogz 2"/>
    <x v="4"/>
    <n v="8"/>
    <x v="4"/>
    <x v="8"/>
    <n v="10"/>
    <x v="5"/>
    <n v="35"/>
    <x v="253"/>
    <n v="210000"/>
    <n v="0"/>
    <n v="70000"/>
    <n v="560000"/>
    <n v="140000"/>
    <n v="0"/>
    <m/>
    <m/>
    <m/>
    <m/>
    <s v="Ubisoft"/>
    <n v="1199"/>
    <x v="0"/>
    <x v="0"/>
  </r>
  <r>
    <s v="Battlefield 2: Modern Combat"/>
    <x v="7"/>
    <n v="16"/>
    <x v="3"/>
    <x v="6"/>
    <n v="9"/>
    <x v="7"/>
    <n v="15"/>
    <x v="305"/>
    <n v="150000"/>
    <n v="0"/>
    <n v="20000"/>
    <n v="560000"/>
    <n v="140000"/>
    <n v="0"/>
    <n v="8"/>
    <n v="49"/>
    <n v="8.1999999999999993"/>
    <n v="29"/>
    <s v="Digital Illusions"/>
    <n v="308"/>
    <x v="2"/>
    <x v="1"/>
  </r>
  <r>
    <s v="Tom Clancy's HAWX"/>
    <x v="3"/>
    <n v="9"/>
    <x v="2"/>
    <x v="4"/>
    <n v="1"/>
    <x v="5"/>
    <n v="35"/>
    <x v="335"/>
    <n v="220000"/>
    <n v="50000"/>
    <n v="90000"/>
    <n v="570000"/>
    <n v="142500"/>
    <n v="0"/>
    <n v="7.4"/>
    <n v="35"/>
    <n v="8.1"/>
    <n v="39"/>
    <s v="Ubisoft Romania"/>
    <n v="1216"/>
    <x v="2"/>
    <x v="1"/>
  </r>
  <r>
    <s v="All-Star Baseball 2002"/>
    <x v="4"/>
    <n v="8"/>
    <x v="9"/>
    <x v="0"/>
    <n v="11"/>
    <x v="21"/>
    <n v="3"/>
    <x v="331"/>
    <n v="210000"/>
    <n v="0"/>
    <n v="70000"/>
    <n v="550000"/>
    <n v="137500"/>
    <n v="0"/>
    <n v="7.7"/>
    <n v="16"/>
    <n v="7.6"/>
    <n v="8"/>
    <s v="Acclaim Studios Austin"/>
    <n v="31"/>
    <x v="0"/>
    <x v="1"/>
  </r>
  <r>
    <s v="Jillian Michaels Fitness Ultimatum 2010"/>
    <x v="0"/>
    <n v="13"/>
    <x v="2"/>
    <x v="0"/>
    <n v="11"/>
    <x v="20"/>
    <n v="21"/>
    <x v="229"/>
    <n v="10000"/>
    <n v="0"/>
    <n v="40000"/>
    <n v="560000"/>
    <n v="140000"/>
    <n v="0"/>
    <m/>
    <m/>
    <m/>
    <m/>
    <s v="Collision Studios"/>
    <n v="240"/>
    <x v="0"/>
    <x v="1"/>
  </r>
  <r>
    <s v="Need for Speed: Most Wanted"/>
    <x v="11"/>
    <n v="5"/>
    <x v="3"/>
    <x v="1"/>
    <n v="7"/>
    <x v="7"/>
    <n v="15"/>
    <x v="254"/>
    <n v="110000"/>
    <n v="0"/>
    <n v="20000"/>
    <n v="560000"/>
    <n v="140000"/>
    <n v="0"/>
    <n v="8"/>
    <n v="18"/>
    <n v="9.1"/>
    <n v="22"/>
    <s v="EA Canada"/>
    <n v="339"/>
    <x v="2"/>
    <x v="1"/>
  </r>
  <r>
    <s v="Bolt"/>
    <x v="0"/>
    <n v="13"/>
    <x v="1"/>
    <x v="10"/>
    <n v="2"/>
    <x v="17"/>
    <n v="13"/>
    <x v="337"/>
    <n v="310000"/>
    <n v="0"/>
    <n v="60000"/>
    <n v="560000"/>
    <n v="140000"/>
    <n v="0"/>
    <n v="5"/>
    <n v="4"/>
    <n v="5.8"/>
    <n v="5"/>
    <s v="Avalanche Software"/>
    <n v="104"/>
    <x v="3"/>
    <x v="1"/>
  </r>
  <r>
    <s v="WWE Raw 2"/>
    <x v="7"/>
    <n v="16"/>
    <x v="15"/>
    <x v="7"/>
    <n v="3"/>
    <x v="19"/>
    <n v="34"/>
    <x v="254"/>
    <n v="110000"/>
    <n v="0"/>
    <n v="20000"/>
    <n v="560000"/>
    <n v="140000"/>
    <n v="0"/>
    <n v="6.8"/>
    <n v="26"/>
    <n v="7.3"/>
    <n v="25"/>
    <s v="Anchor"/>
    <n v="61"/>
    <x v="2"/>
    <x v="1"/>
  </r>
  <r>
    <s v="Manhunt 2"/>
    <x v="4"/>
    <n v="8"/>
    <x v="4"/>
    <x v="4"/>
    <n v="1"/>
    <x v="2"/>
    <n v="32"/>
    <x v="331"/>
    <n v="210000"/>
    <n v="0"/>
    <n v="70000"/>
    <n v="550000"/>
    <n v="137500"/>
    <n v="0"/>
    <n v="6.7"/>
    <n v="22"/>
    <n v="7.8"/>
    <n v="53"/>
    <s v="Rockstar London"/>
    <n v="959"/>
    <x v="1"/>
    <x v="1"/>
  </r>
  <r>
    <s v="Fullmetal Alchemist and the Broken Angel"/>
    <x v="4"/>
    <n v="8"/>
    <x v="15"/>
    <x v="9"/>
    <n v="8"/>
    <x v="10"/>
    <n v="31"/>
    <x v="334"/>
    <n v="120000"/>
    <n v="260000"/>
    <n v="40000"/>
    <n v="570000"/>
    <n v="142500"/>
    <n v="0"/>
    <n v="5.6"/>
    <n v="35"/>
    <n v="8.1"/>
    <n v="38"/>
    <s v="Racjin"/>
    <n v="914"/>
    <x v="2"/>
    <x v="1"/>
  </r>
  <r>
    <s v="Tony Hawk's Project 8"/>
    <x v="9"/>
    <n v="11"/>
    <x v="0"/>
    <x v="0"/>
    <n v="11"/>
    <x v="4"/>
    <n v="4"/>
    <x v="249"/>
    <n v="70000"/>
    <n v="0"/>
    <n v="70000"/>
    <n v="550000"/>
    <n v="137500"/>
    <n v="0"/>
    <n v="6.8"/>
    <n v="11"/>
    <n v="7.6"/>
    <n v="14"/>
    <s v="Page 44 Studios"/>
    <n v="852"/>
    <x v="2"/>
    <x v="1"/>
  </r>
  <r>
    <s v="Batman Begins"/>
    <x v="4"/>
    <n v="8"/>
    <x v="3"/>
    <x v="4"/>
    <n v="1"/>
    <x v="7"/>
    <n v="15"/>
    <x v="331"/>
    <n v="210000"/>
    <n v="0"/>
    <n v="70000"/>
    <n v="550000"/>
    <n v="137500"/>
    <n v="0"/>
    <n v="6.4"/>
    <n v="41"/>
    <n v="7.3"/>
    <n v="70"/>
    <s v="Eurocom Entertainment Software"/>
    <n v="394"/>
    <x v="2"/>
    <x v="1"/>
  </r>
  <r>
    <s v="Dogz"/>
    <x v="1"/>
    <n v="3"/>
    <x v="0"/>
    <x v="8"/>
    <n v="10"/>
    <x v="5"/>
    <n v="35"/>
    <x v="292"/>
    <n v="10000"/>
    <n v="0"/>
    <n v="40000"/>
    <n v="550000"/>
    <n v="137500"/>
    <n v="0"/>
    <m/>
    <m/>
    <n v="7.8"/>
    <n v="9"/>
    <s v="MTO"/>
    <n v="763"/>
    <x v="0"/>
    <x v="1"/>
  </r>
  <r>
    <s v="Tony Hawk's Proving Ground"/>
    <x v="2"/>
    <n v="15"/>
    <x v="4"/>
    <x v="0"/>
    <n v="11"/>
    <x v="4"/>
    <n v="4"/>
    <x v="296"/>
    <n v="20000"/>
    <n v="0"/>
    <n v="40000"/>
    <n v="550000"/>
    <n v="137500"/>
    <n v="0"/>
    <n v="7.2"/>
    <n v="59"/>
    <n v="5.4"/>
    <n v="44"/>
    <s v="Neversoft Entertainment"/>
    <n v="793"/>
    <x v="2"/>
    <x v="1"/>
  </r>
  <r>
    <s v="Dr. Seuss' The Cat in the Hat"/>
    <x v="4"/>
    <n v="8"/>
    <x v="15"/>
    <x v="3"/>
    <n v="4"/>
    <x v="24"/>
    <n v="37"/>
    <x v="331"/>
    <n v="210000"/>
    <n v="0"/>
    <n v="70000"/>
    <n v="550000"/>
    <n v="137500"/>
    <n v="0"/>
    <n v="5.6"/>
    <n v="6"/>
    <n v="6.5"/>
    <n v="8"/>
    <s v="Magenta Software"/>
    <n v="697"/>
    <x v="0"/>
    <x v="1"/>
  </r>
  <r>
    <s v="Wolfenstein"/>
    <x v="2"/>
    <n v="15"/>
    <x v="2"/>
    <x v="6"/>
    <n v="9"/>
    <x v="4"/>
    <n v="4"/>
    <x v="253"/>
    <n v="220000"/>
    <n v="0"/>
    <n v="60000"/>
    <n v="560000"/>
    <n v="140000"/>
    <n v="0"/>
    <n v="7.2"/>
    <n v="66"/>
    <n v="7.5"/>
    <n v="128"/>
    <s v="id Software, Raven Software"/>
    <n v="554"/>
    <x v="1"/>
    <x v="1"/>
  </r>
  <r>
    <s v="Blinx: The Time Sweeper"/>
    <x v="7"/>
    <n v="16"/>
    <x v="8"/>
    <x v="2"/>
    <n v="5"/>
    <x v="1"/>
    <n v="23"/>
    <x v="305"/>
    <n v="150000"/>
    <n v="0"/>
    <n v="20000"/>
    <n v="560000"/>
    <n v="140000"/>
    <n v="0"/>
    <n v="7.1"/>
    <n v="36"/>
    <n v="8"/>
    <n v="41"/>
    <s v="Artoon"/>
    <n v="83"/>
    <x v="0"/>
    <x v="1"/>
  </r>
  <r>
    <s v="ESPN NFL Football"/>
    <x v="4"/>
    <n v="8"/>
    <x v="15"/>
    <x v="0"/>
    <n v="11"/>
    <x v="18"/>
    <n v="29"/>
    <x v="331"/>
    <n v="210000"/>
    <n v="0"/>
    <n v="70000"/>
    <n v="550000"/>
    <n v="137500"/>
    <n v="0"/>
    <n v="9.1"/>
    <n v="20"/>
    <n v="8.5"/>
    <n v="25"/>
    <s v="Visual Concepts"/>
    <n v="1259"/>
    <x v="0"/>
    <x v="1"/>
  </r>
  <r>
    <s v="Major League Baseball 2K5"/>
    <x v="7"/>
    <n v="16"/>
    <x v="3"/>
    <x v="0"/>
    <n v="11"/>
    <x v="2"/>
    <n v="32"/>
    <x v="284"/>
    <n v="20000"/>
    <n v="0"/>
    <n v="20000"/>
    <n v="560000"/>
    <n v="140000"/>
    <n v="0"/>
    <n v="8.1"/>
    <n v="25"/>
    <n v="8.1999999999999993"/>
    <n v="17"/>
    <s v="Kush Games"/>
    <n v="659"/>
    <x v="0"/>
    <x v="1"/>
  </r>
  <r>
    <s v="Tetris Party Deluxe"/>
    <x v="0"/>
    <n v="13"/>
    <x v="5"/>
    <x v="5"/>
    <n v="6"/>
    <x v="0"/>
    <n v="26"/>
    <x v="326"/>
    <n v="160000"/>
    <n v="20000"/>
    <n v="50000"/>
    <n v="560000"/>
    <n v="140000"/>
    <n v="0"/>
    <n v="7.2"/>
    <n v="19"/>
    <n v="5.8"/>
    <n v="4"/>
    <s v="Tetris Online, Inc"/>
    <n v="1149"/>
    <x v="0"/>
    <x v="1"/>
  </r>
  <r>
    <s v="Gravity Rush"/>
    <x v="15"/>
    <n v="12"/>
    <x v="11"/>
    <x v="4"/>
    <n v="1"/>
    <x v="3"/>
    <n v="30"/>
    <x v="335"/>
    <n v="170000"/>
    <n v="90000"/>
    <n v="80000"/>
    <n v="550000"/>
    <n v="137500"/>
    <n v="0"/>
    <n v="8.3000000000000007"/>
    <n v="73"/>
    <n v="8.5"/>
    <n v="625"/>
    <s v="SCE Japan Studio"/>
    <n v="988"/>
    <x v="2"/>
    <x v="1"/>
  </r>
  <r>
    <s v="Quantum Break"/>
    <x v="13"/>
    <n v="17"/>
    <x v="14"/>
    <x v="4"/>
    <n v="1"/>
    <x v="1"/>
    <n v="23"/>
    <x v="274"/>
    <n v="200000"/>
    <n v="10000"/>
    <n v="50000"/>
    <n v="560000"/>
    <n v="140000"/>
    <n v="0"/>
    <n v="7.7"/>
    <n v="106"/>
    <n v="6.8"/>
    <n v="1659"/>
    <s v="Remedy Entertainment"/>
    <n v="948"/>
    <x v="1"/>
    <x v="1"/>
  </r>
  <r>
    <s v="Archer Maclean's Mercury"/>
    <x v="9"/>
    <n v="11"/>
    <x v="3"/>
    <x v="5"/>
    <n v="6"/>
    <x v="35"/>
    <n v="18"/>
    <x v="317"/>
    <n v="240000"/>
    <n v="0"/>
    <n v="140000"/>
    <n v="550000"/>
    <n v="137500"/>
    <n v="0"/>
    <n v="7.5"/>
    <n v="39"/>
    <n v="6.6"/>
    <n v="21"/>
    <s v="Awesome Studios"/>
    <n v="108"/>
    <x v="0"/>
    <x v="1"/>
  </r>
  <r>
    <s v="TMNT"/>
    <x v="2"/>
    <n v="15"/>
    <x v="4"/>
    <x v="4"/>
    <n v="1"/>
    <x v="5"/>
    <n v="35"/>
    <x v="257"/>
    <n v="30000"/>
    <n v="0"/>
    <n v="50000"/>
    <n v="560000"/>
    <n v="140000"/>
    <n v="0"/>
    <n v="5.8"/>
    <n v="31"/>
    <n v="6.3"/>
    <n v="32"/>
    <s v="Ubisoft Montreal"/>
    <n v="1207"/>
    <x v="3"/>
    <x v="1"/>
  </r>
  <r>
    <s v="Middle-Earth: Shadow of Mordor"/>
    <x v="3"/>
    <n v="9"/>
    <x v="12"/>
    <x v="4"/>
    <n v="1"/>
    <x v="13"/>
    <n v="38"/>
    <x v="310"/>
    <n v="260000"/>
    <n v="10000"/>
    <n v="90000"/>
    <n v="560000"/>
    <n v="140000"/>
    <n v="0"/>
    <m/>
    <m/>
    <n v="3.4"/>
    <n v="100"/>
    <s v="Behaviour Interactive"/>
    <n v="126"/>
    <x v="1"/>
    <x v="1"/>
  </r>
  <r>
    <s v="Soldier of Fortune: Gold Edition"/>
    <x v="4"/>
    <n v="8"/>
    <x v="9"/>
    <x v="6"/>
    <n v="9"/>
    <x v="28"/>
    <n v="9"/>
    <x v="331"/>
    <n v="210000"/>
    <n v="0"/>
    <n v="70000"/>
    <n v="550000"/>
    <n v="137500"/>
    <n v="0"/>
    <n v="5.9"/>
    <n v="14"/>
    <n v="6.8"/>
    <n v="17"/>
    <s v="Pipe Dream Interactive"/>
    <n v="871"/>
    <x v="1"/>
    <x v="1"/>
  </r>
  <r>
    <s v="FIFA 15"/>
    <x v="0"/>
    <n v="13"/>
    <x v="12"/>
    <x v="0"/>
    <n v="11"/>
    <x v="7"/>
    <n v="15"/>
    <x v="334"/>
    <n v="370000"/>
    <n v="0"/>
    <n v="40000"/>
    <n v="560000"/>
    <n v="140000"/>
    <n v="0"/>
    <m/>
    <m/>
    <n v="4.3"/>
    <n v="12"/>
    <s v="EA Sports"/>
    <n v="356"/>
    <x v="0"/>
    <x v="1"/>
  </r>
  <r>
    <s v="Final Fantasy IV: The Complete Collection"/>
    <x v="9"/>
    <n v="11"/>
    <x v="10"/>
    <x v="9"/>
    <n v="8"/>
    <x v="10"/>
    <n v="31"/>
    <x v="333"/>
    <n v="90000"/>
    <n v="270000"/>
    <n v="60000"/>
    <n v="550000"/>
    <n v="137500"/>
    <n v="0"/>
    <n v="7.7"/>
    <n v="41"/>
    <n v="7.5"/>
    <n v="80"/>
    <s v="Bullets"/>
    <n v="192"/>
    <x v="3"/>
    <x v="1"/>
  </r>
  <r>
    <s v="Frontlines: Fuel of War"/>
    <x v="2"/>
    <n v="15"/>
    <x v="1"/>
    <x v="6"/>
    <n v="9"/>
    <x v="19"/>
    <n v="34"/>
    <x v="281"/>
    <n v="150000"/>
    <n v="10000"/>
    <n v="50000"/>
    <n v="550000"/>
    <n v="137500"/>
    <n v="0"/>
    <n v="7.5"/>
    <n v="55"/>
    <n v="7.8"/>
    <n v="77"/>
    <s v="Kaos Studios"/>
    <n v="625"/>
    <x v="2"/>
    <x v="1"/>
  </r>
  <r>
    <s v="MX 2002 Featuring Ricky Carmichael"/>
    <x v="4"/>
    <n v="8"/>
    <x v="9"/>
    <x v="1"/>
    <n v="7"/>
    <x v="19"/>
    <n v="34"/>
    <x v="331"/>
    <n v="210000"/>
    <n v="0"/>
    <n v="70000"/>
    <n v="550000"/>
    <n v="137500"/>
    <n v="0"/>
    <n v="7.6"/>
    <n v="17"/>
    <n v="8.3000000000000007"/>
    <n v="9"/>
    <s v="Pacific Coast Power &amp; Light"/>
    <n v="851"/>
    <x v="0"/>
    <x v="1"/>
  </r>
  <r>
    <s v="NCAA Football 07"/>
    <x v="7"/>
    <n v="16"/>
    <x v="0"/>
    <x v="0"/>
    <n v="11"/>
    <x v="7"/>
    <n v="15"/>
    <x v="304"/>
    <n v="120000"/>
    <n v="0"/>
    <n v="10000"/>
    <n v="550000"/>
    <n v="137500"/>
    <n v="0"/>
    <n v="8.8000000000000007"/>
    <n v="20"/>
    <n v="6.9"/>
    <n v="10"/>
    <s v="EA Sports"/>
    <n v="356"/>
    <x v="0"/>
    <x v="1"/>
  </r>
  <r>
    <s v="No More Heroes"/>
    <x v="0"/>
    <n v="13"/>
    <x v="4"/>
    <x v="4"/>
    <n v="1"/>
    <x v="27"/>
    <n v="28"/>
    <x v="268"/>
    <n v="170000"/>
    <n v="40000"/>
    <n v="50000"/>
    <n v="550000"/>
    <n v="137500"/>
    <n v="0"/>
    <n v="8.3000000000000007"/>
    <n v="64"/>
    <n v="8.4"/>
    <n v="259"/>
    <s v="Grasshopper Manufacture"/>
    <n v="492"/>
    <x v="1"/>
    <x v="1"/>
  </r>
  <r>
    <s v="God of War: Origins Collection"/>
    <x v="3"/>
    <n v="9"/>
    <x v="10"/>
    <x v="4"/>
    <n v="1"/>
    <x v="3"/>
    <n v="30"/>
    <x v="305"/>
    <n v="80000"/>
    <n v="20000"/>
    <n v="60000"/>
    <n v="550000"/>
    <n v="137500"/>
    <n v="0"/>
    <n v="8.4"/>
    <n v="58"/>
    <n v="8.4"/>
    <n v="208"/>
    <s v="Ready at Dawn"/>
    <n v="927"/>
    <x v="1"/>
    <x v="1"/>
  </r>
  <r>
    <s v="Dora The Explorer: Dora Saves the Snow Princess"/>
    <x v="0"/>
    <n v="13"/>
    <x v="1"/>
    <x v="2"/>
    <n v="5"/>
    <x v="2"/>
    <n v="32"/>
    <x v="296"/>
    <n v="20000"/>
    <n v="0"/>
    <n v="40000"/>
    <n v="550000"/>
    <n v="137500"/>
    <n v="0"/>
    <n v="4.7"/>
    <n v="4"/>
    <n v="7"/>
    <n v="5"/>
    <s v="High Voltage Software"/>
    <n v="526"/>
    <x v="0"/>
    <x v="1"/>
  </r>
  <r>
    <s v="Soul Reaver 2"/>
    <x v="4"/>
    <n v="8"/>
    <x v="9"/>
    <x v="4"/>
    <n v="1"/>
    <x v="16"/>
    <n v="14"/>
    <x v="331"/>
    <n v="210000"/>
    <n v="0"/>
    <n v="70000"/>
    <n v="550000"/>
    <n v="137500"/>
    <n v="0"/>
    <n v="8"/>
    <n v="22"/>
    <n v="8.5"/>
    <n v="35"/>
    <s v="Crystal Dynamics"/>
    <n v="264"/>
    <x v="1"/>
    <x v="1"/>
  </r>
  <r>
    <s v="Metal Gear Solid 3: Subsistence"/>
    <x v="4"/>
    <n v="8"/>
    <x v="3"/>
    <x v="4"/>
    <n v="1"/>
    <x v="9"/>
    <n v="19"/>
    <x v="281"/>
    <n v="10000"/>
    <n v="150000"/>
    <n v="60000"/>
    <n v="560000"/>
    <n v="140000"/>
    <n v="0"/>
    <n v="9.4"/>
    <n v="53"/>
    <n v="9.3000000000000007"/>
    <n v="439"/>
    <s v="Aspect"/>
    <n v="89"/>
    <x v="1"/>
    <x v="1"/>
  </r>
  <r>
    <s v="Enslaved: Odyssey to the West"/>
    <x v="3"/>
    <n v="9"/>
    <x v="5"/>
    <x v="4"/>
    <n v="1"/>
    <x v="15"/>
    <n v="25"/>
    <x v="325"/>
    <n v="220000"/>
    <n v="10000"/>
    <n v="90000"/>
    <n v="560000"/>
    <n v="140000"/>
    <n v="0"/>
    <n v="8"/>
    <n v="53"/>
    <n v="7.4"/>
    <n v="312"/>
    <s v="Ninja Theory"/>
    <n v="807"/>
    <x v="2"/>
    <x v="1"/>
  </r>
  <r>
    <s v="WWF Raw"/>
    <x v="7"/>
    <n v="16"/>
    <x v="8"/>
    <x v="7"/>
    <n v="3"/>
    <x v="19"/>
    <n v="34"/>
    <x v="332"/>
    <n v="130000"/>
    <n v="0"/>
    <n v="20000"/>
    <n v="550000"/>
    <n v="137500"/>
    <n v="0"/>
    <n v="6.8"/>
    <n v="33"/>
    <n v="6.6"/>
    <n v="15"/>
    <s v="Anchor"/>
    <n v="61"/>
    <x v="2"/>
    <x v="1"/>
  </r>
  <r>
    <s v="Guitar Hero Live"/>
    <x v="13"/>
    <n v="17"/>
    <x v="13"/>
    <x v="3"/>
    <n v="4"/>
    <x v="4"/>
    <n v="4"/>
    <x v="274"/>
    <n v="200000"/>
    <n v="0"/>
    <n v="50000"/>
    <n v="550000"/>
    <n v="137500"/>
    <n v="0"/>
    <n v="8.1"/>
    <n v="21"/>
    <n v="5.0999999999999996"/>
    <n v="69"/>
    <s v="FreeStyleGames"/>
    <n v="430"/>
    <x v="2"/>
    <x v="1"/>
  </r>
  <r>
    <s v="Catz"/>
    <x v="1"/>
    <n v="3"/>
    <x v="0"/>
    <x v="8"/>
    <n v="10"/>
    <x v="5"/>
    <n v="35"/>
    <x v="296"/>
    <n v="20000"/>
    <n v="0"/>
    <n v="40000"/>
    <n v="550000"/>
    <n v="137500"/>
    <n v="0"/>
    <m/>
    <m/>
    <n v="5.3"/>
    <n v="16"/>
    <s v="Powerhead Games"/>
    <n v="892"/>
    <x v="0"/>
    <x v="1"/>
  </r>
  <r>
    <s v="Extermination"/>
    <x v="4"/>
    <n v="8"/>
    <x v="9"/>
    <x v="4"/>
    <n v="1"/>
    <x v="3"/>
    <n v="30"/>
    <x v="335"/>
    <n v="160000"/>
    <n v="120000"/>
    <n v="50000"/>
    <n v="540000"/>
    <n v="135000"/>
    <n v="0"/>
    <n v="6.7"/>
    <n v="19"/>
    <n v="7.8"/>
    <n v="19"/>
    <s v="Deep Space"/>
    <n v="293"/>
    <x v="1"/>
    <x v="1"/>
  </r>
  <r>
    <s v="Batman: Vengeance"/>
    <x v="4"/>
    <n v="8"/>
    <x v="9"/>
    <x v="10"/>
    <n v="2"/>
    <x v="5"/>
    <n v="35"/>
    <x v="331"/>
    <n v="210000"/>
    <n v="0"/>
    <n v="70000"/>
    <n v="550000"/>
    <n v="137500"/>
    <n v="0"/>
    <n v="6.8"/>
    <n v="19"/>
    <n v="6.7"/>
    <n v="12"/>
    <s v="Ubisoft"/>
    <n v="1199"/>
    <x v="2"/>
    <x v="0"/>
  </r>
  <r>
    <s v="Hot Shots Golf: World Invitational"/>
    <x v="15"/>
    <n v="12"/>
    <x v="10"/>
    <x v="0"/>
    <n v="11"/>
    <x v="3"/>
    <n v="30"/>
    <x v="334"/>
    <n v="110000"/>
    <n v="250000"/>
    <n v="50000"/>
    <n v="560000"/>
    <n v="140000"/>
    <n v="0"/>
    <n v="7.6"/>
    <n v="55"/>
    <n v="8.1"/>
    <n v="77"/>
    <s v="Clap Hanz"/>
    <n v="226"/>
    <x v="0"/>
    <x v="1"/>
  </r>
  <r>
    <s v="Tony Hawk's Pro Skater 3"/>
    <x v="7"/>
    <n v="16"/>
    <x v="8"/>
    <x v="0"/>
    <n v="11"/>
    <x v="4"/>
    <n v="4"/>
    <x v="281"/>
    <n v="180000"/>
    <n v="0"/>
    <n v="20000"/>
    <n v="540000"/>
    <n v="135000"/>
    <n v="0"/>
    <n v="9.3000000000000007"/>
    <n v="22"/>
    <n v="8.4"/>
    <n v="17"/>
    <s v="Neversoft Entertainment"/>
    <n v="793"/>
    <x v="2"/>
    <x v="1"/>
  </r>
  <r>
    <s v="Mega Man Zero"/>
    <x v="12"/>
    <n v="4"/>
    <x v="8"/>
    <x v="2"/>
    <n v="5"/>
    <x v="12"/>
    <n v="8"/>
    <x v="327"/>
    <n v="80000"/>
    <n v="240000"/>
    <n v="10000"/>
    <n v="550000"/>
    <n v="137500"/>
    <n v="0"/>
    <n v="8.1999999999999993"/>
    <n v="17"/>
    <n v="8.9"/>
    <n v="31"/>
    <s v="Inti"/>
    <n v="585"/>
    <x v="0"/>
    <x v="1"/>
  </r>
  <r>
    <s v="Resident Evil: Revelations 2"/>
    <x v="6"/>
    <n v="10"/>
    <x v="13"/>
    <x v="4"/>
    <n v="1"/>
    <x v="12"/>
    <n v="8"/>
    <x v="333"/>
    <n v="240000"/>
    <n v="100000"/>
    <n v="70000"/>
    <n v="540000"/>
    <n v="135000"/>
    <n v="0"/>
    <n v="7.5"/>
    <n v="30"/>
    <n v="7.7"/>
    <n v="284"/>
    <s v="Capcom"/>
    <n v="202"/>
    <x v="1"/>
    <x v="0"/>
  </r>
  <r>
    <s v="NBA 2K8"/>
    <x v="3"/>
    <n v="9"/>
    <x v="4"/>
    <x v="0"/>
    <n v="11"/>
    <x v="2"/>
    <n v="32"/>
    <x v="292"/>
    <n v="10000"/>
    <n v="0"/>
    <n v="50000"/>
    <n v="560000"/>
    <n v="140000"/>
    <n v="0"/>
    <n v="8.1"/>
    <n v="18"/>
    <n v="6.8"/>
    <n v="19"/>
    <s v="Visual Concepts"/>
    <n v="1259"/>
    <x v="0"/>
    <x v="1"/>
  </r>
  <r>
    <s v="Rayman Origins"/>
    <x v="0"/>
    <n v="13"/>
    <x v="10"/>
    <x v="2"/>
    <n v="5"/>
    <x v="5"/>
    <n v="35"/>
    <x v="335"/>
    <n v="270000"/>
    <n v="0"/>
    <n v="60000"/>
    <n v="540000"/>
    <n v="135000"/>
    <n v="0"/>
    <n v="9.1999999999999993"/>
    <n v="13"/>
    <n v="8.3000000000000007"/>
    <n v="127"/>
    <s v="UBlart Montpellier"/>
    <n v="1229"/>
    <x v="3"/>
    <x v="1"/>
  </r>
  <r>
    <s v="Assassin's Creed: Unity"/>
    <x v="8"/>
    <n v="6"/>
    <x v="12"/>
    <x v="4"/>
    <n v="1"/>
    <x v="5"/>
    <n v="35"/>
    <x v="318"/>
    <n v="330000"/>
    <n v="0"/>
    <n v="40000"/>
    <n v="550000"/>
    <n v="137500"/>
    <n v="0"/>
    <n v="7"/>
    <n v="10"/>
    <n v="3"/>
    <n v="1463"/>
    <s v="Ubisoft, Ubisoft Montreal"/>
    <n v="1228"/>
    <x v="1"/>
    <x v="1"/>
  </r>
  <r>
    <s v="MX vs. ATV: Alive"/>
    <x v="2"/>
    <n v="15"/>
    <x v="10"/>
    <x v="1"/>
    <n v="7"/>
    <x v="19"/>
    <n v="34"/>
    <x v="259"/>
    <n v="130000"/>
    <n v="0"/>
    <n v="40000"/>
    <n v="540000"/>
    <n v="135000"/>
    <n v="0"/>
    <n v="6.3"/>
    <n v="43"/>
    <n v="7.2"/>
    <n v="24"/>
    <s v="THQ Digital Studio Phoenix"/>
    <n v="1160"/>
    <x v="0"/>
    <x v="1"/>
  </r>
  <r>
    <s v="Shrek 2"/>
    <x v="7"/>
    <n v="16"/>
    <x v="7"/>
    <x v="2"/>
    <n v="5"/>
    <x v="4"/>
    <n v="4"/>
    <x v="332"/>
    <n v="130000"/>
    <n v="0"/>
    <n v="20000"/>
    <n v="550000"/>
    <n v="137500"/>
    <n v="0"/>
    <n v="7.2"/>
    <n v="31"/>
    <n v="8.4"/>
    <n v="5"/>
    <s v="Luxoflux, Inc."/>
    <n v="689"/>
    <x v="0"/>
    <x v="1"/>
  </r>
  <r>
    <s v="Purr Pals"/>
    <x v="1"/>
    <n v="3"/>
    <x v="4"/>
    <x v="8"/>
    <n v="10"/>
    <x v="19"/>
    <n v="34"/>
    <x v="318"/>
    <n v="350000"/>
    <n v="0"/>
    <n v="20000"/>
    <n v="550000"/>
    <n v="137500"/>
    <n v="0"/>
    <n v="6.7"/>
    <n v="4"/>
    <n v="6.8"/>
    <n v="6"/>
    <s v="Brain Toys"/>
    <n v="181"/>
    <x v="0"/>
    <x v="1"/>
  </r>
  <r>
    <s v="Assassin's Creed II"/>
    <x v="8"/>
    <n v="6"/>
    <x v="5"/>
    <x v="4"/>
    <n v="1"/>
    <x v="5"/>
    <n v="35"/>
    <x v="330"/>
    <n v="450000"/>
    <n v="0"/>
    <n v="90000"/>
    <n v="550000"/>
    <n v="137500"/>
    <n v="0"/>
    <n v="8.6"/>
    <n v="22"/>
    <n v="6.9"/>
    <n v="1611"/>
    <s v="Ubisoft Montreal"/>
    <n v="1207"/>
    <x v="1"/>
    <x v="1"/>
  </r>
  <r>
    <s v="Tak and the Power of Juju"/>
    <x v="12"/>
    <n v="4"/>
    <x v="15"/>
    <x v="2"/>
    <n v="5"/>
    <x v="19"/>
    <n v="34"/>
    <x v="305"/>
    <n v="150000"/>
    <n v="0"/>
    <n v="10000"/>
    <n v="550000"/>
    <n v="137500"/>
    <n v="0"/>
    <n v="7.9"/>
    <n v="28"/>
    <n v="9.1999999999999993"/>
    <n v="19"/>
    <s v="Avalanche Software"/>
    <n v="104"/>
    <x v="0"/>
    <x v="1"/>
  </r>
  <r>
    <s v="Lips: Number One Hits"/>
    <x v="2"/>
    <n v="15"/>
    <x v="2"/>
    <x v="3"/>
    <n v="4"/>
    <x v="1"/>
    <n v="23"/>
    <x v="334"/>
    <n v="340000"/>
    <n v="0"/>
    <n v="60000"/>
    <n v="550000"/>
    <n v="137500"/>
    <n v="0"/>
    <n v="7"/>
    <n v="22"/>
    <n v="7.6"/>
    <n v="7"/>
    <s v="iNiS"/>
    <n v="575"/>
    <x v="2"/>
    <x v="1"/>
  </r>
  <r>
    <s v="Turok: Evolution"/>
    <x v="7"/>
    <n v="16"/>
    <x v="8"/>
    <x v="6"/>
    <n v="9"/>
    <x v="21"/>
    <n v="3"/>
    <x v="305"/>
    <n v="140000"/>
    <n v="0"/>
    <n v="20000"/>
    <n v="550000"/>
    <n v="137500"/>
    <n v="0"/>
    <n v="6.8"/>
    <n v="25"/>
    <n v="6.7"/>
    <n v="9"/>
    <s v="Acclaim"/>
    <n v="30"/>
    <x v="1"/>
    <x v="1"/>
  </r>
  <r>
    <s v="Jak X: Combat Racing"/>
    <x v="4"/>
    <n v="8"/>
    <x v="3"/>
    <x v="1"/>
    <n v="7"/>
    <x v="3"/>
    <n v="30"/>
    <x v="307"/>
    <n v="20000"/>
    <n v="0"/>
    <n v="70000"/>
    <n v="540000"/>
    <n v="135000"/>
    <n v="0"/>
    <n v="7.6"/>
    <n v="46"/>
    <n v="7.7"/>
    <n v="63"/>
    <s v="Naughty Dog"/>
    <n v="778"/>
    <x v="2"/>
    <x v="1"/>
  </r>
  <r>
    <s v="American Idol"/>
    <x v="4"/>
    <n v="8"/>
    <x v="15"/>
    <x v="3"/>
    <n v="4"/>
    <x v="28"/>
    <n v="9"/>
    <x v="331"/>
    <n v="210000"/>
    <n v="0"/>
    <n v="70000"/>
    <n v="550000"/>
    <n v="137500"/>
    <n v="0"/>
    <n v="4.0999999999999996"/>
    <n v="14"/>
    <n v="4.8"/>
    <n v="12"/>
    <s v="Hothouse Creations"/>
    <n v="535"/>
    <x v="0"/>
    <x v="1"/>
  </r>
  <r>
    <s v="Barbie Horse Adventures: Riding Camp"/>
    <x v="1"/>
    <n v="3"/>
    <x v="1"/>
    <x v="0"/>
    <n v="11"/>
    <x v="4"/>
    <n v="4"/>
    <x v="292"/>
    <n v="0"/>
    <n v="0"/>
    <n v="40000"/>
    <n v="540000"/>
    <n v="135000"/>
    <n v="0"/>
    <m/>
    <m/>
    <m/>
    <m/>
    <s v="Activision"/>
    <n v="35"/>
    <x v="0"/>
    <x v="0"/>
  </r>
  <r>
    <s v="Red Dead Revolver"/>
    <x v="7"/>
    <n v="16"/>
    <x v="7"/>
    <x v="6"/>
    <n v="9"/>
    <x v="2"/>
    <n v="32"/>
    <x v="332"/>
    <n v="120000"/>
    <n v="0"/>
    <n v="20000"/>
    <n v="540000"/>
    <n v="135000"/>
    <n v="0"/>
    <n v="7.4"/>
    <n v="61"/>
    <n v="8.5"/>
    <n v="26"/>
    <s v="Rockstar San Diego"/>
    <n v="961"/>
    <x v="1"/>
    <x v="1"/>
  </r>
  <r>
    <s v="CrossworDS"/>
    <x v="1"/>
    <n v="3"/>
    <x v="1"/>
    <x v="5"/>
    <n v="6"/>
    <x v="23"/>
    <n v="12"/>
    <x v="292"/>
    <n v="0"/>
    <n v="0"/>
    <n v="40000"/>
    <n v="540000"/>
    <n v="135000"/>
    <n v="0"/>
    <n v="6.7"/>
    <n v="19"/>
    <n v="6.8"/>
    <n v="6"/>
    <s v="Nuevo Retro Games"/>
    <n v="826"/>
    <x v="0"/>
    <x v="1"/>
  </r>
  <r>
    <s v="Viva Pinata: Pocket Paradise"/>
    <x v="1"/>
    <n v="3"/>
    <x v="1"/>
    <x v="8"/>
    <n v="10"/>
    <x v="19"/>
    <n v="34"/>
    <x v="262"/>
    <n v="230000"/>
    <n v="0"/>
    <n v="60000"/>
    <n v="550000"/>
    <n v="137500"/>
    <n v="0"/>
    <n v="8.1999999999999993"/>
    <n v="34"/>
    <n v="7.1"/>
    <n v="15"/>
    <s v="Rare Ltd."/>
    <n v="919"/>
    <x v="0"/>
    <x v="1"/>
  </r>
  <r>
    <s v="Petz Catz Clan"/>
    <x v="1"/>
    <n v="3"/>
    <x v="1"/>
    <x v="8"/>
    <n v="10"/>
    <x v="5"/>
    <n v="35"/>
    <x v="102"/>
    <n v="30000"/>
    <n v="0"/>
    <n v="40000"/>
    <n v="540000"/>
    <n v="135000"/>
    <n v="0"/>
    <m/>
    <m/>
    <m/>
    <m/>
    <s v="Digital Kids"/>
    <n v="309"/>
    <x v="0"/>
    <x v="1"/>
  </r>
  <r>
    <s v="ZhuZhu Pets 2: Featuring The Wild Bunch"/>
    <x v="1"/>
    <n v="3"/>
    <x v="5"/>
    <x v="8"/>
    <n v="10"/>
    <x v="4"/>
    <n v="4"/>
    <x v="332"/>
    <n v="100000"/>
    <n v="0"/>
    <n v="40000"/>
    <n v="540000"/>
    <n v="135000"/>
    <n v="0"/>
    <m/>
    <m/>
    <m/>
    <m/>
    <s v="Activision"/>
    <n v="35"/>
    <x v="0"/>
    <x v="0"/>
  </r>
  <r>
    <s v="Iron Man"/>
    <x v="4"/>
    <n v="8"/>
    <x v="1"/>
    <x v="4"/>
    <n v="1"/>
    <x v="18"/>
    <n v="29"/>
    <x v="288"/>
    <n v="0"/>
    <n v="0"/>
    <n v="190000"/>
    <n v="550000"/>
    <n v="137500"/>
    <n v="0"/>
    <n v="4.7"/>
    <n v="8"/>
    <n v="5.6"/>
    <n v="15"/>
    <s v="Artificial Mind and Movement"/>
    <n v="80"/>
    <x v="2"/>
    <x v="1"/>
  </r>
  <r>
    <s v="Spec Ops: The Line"/>
    <x v="3"/>
    <n v="9"/>
    <x v="11"/>
    <x v="6"/>
    <n v="9"/>
    <x v="2"/>
    <n v="32"/>
    <x v="337"/>
    <n v="230000"/>
    <n v="40000"/>
    <n v="80000"/>
    <n v="540000"/>
    <n v="135000"/>
    <n v="0"/>
    <n v="7.7"/>
    <n v="27"/>
    <n v="8"/>
    <n v="350"/>
    <s v="Yager"/>
    <n v="1291"/>
    <x v="1"/>
    <x v="1"/>
  </r>
  <r>
    <s v="The SpongeBob SquarePants Movie"/>
    <x v="7"/>
    <n v="16"/>
    <x v="7"/>
    <x v="2"/>
    <n v="5"/>
    <x v="19"/>
    <n v="34"/>
    <x v="332"/>
    <n v="120000"/>
    <n v="0"/>
    <n v="20000"/>
    <n v="540000"/>
    <n v="135000"/>
    <n v="0"/>
    <n v="7.4"/>
    <n v="14"/>
    <n v="8.5"/>
    <n v="8"/>
    <s v="Heavy Iron Studios"/>
    <n v="518"/>
    <x v="0"/>
    <x v="1"/>
  </r>
  <r>
    <s v="NHL 14"/>
    <x v="3"/>
    <n v="9"/>
    <x v="6"/>
    <x v="0"/>
    <n v="11"/>
    <x v="7"/>
    <n v="15"/>
    <x v="253"/>
    <n v="170000"/>
    <n v="0"/>
    <n v="90000"/>
    <n v="540000"/>
    <n v="135000"/>
    <n v="0"/>
    <n v="8"/>
    <n v="22"/>
    <n v="6"/>
    <n v="79"/>
    <s v="Electronic Arts"/>
    <n v="378"/>
    <x v="3"/>
    <x v="0"/>
  </r>
  <r>
    <s v="F1 2013"/>
    <x v="3"/>
    <n v="9"/>
    <x v="6"/>
    <x v="1"/>
    <n v="7"/>
    <x v="28"/>
    <n v="9"/>
    <x v="330"/>
    <n v="420000"/>
    <n v="30000"/>
    <n v="90000"/>
    <n v="550000"/>
    <n v="137500"/>
    <n v="0"/>
    <n v="7.7"/>
    <n v="22"/>
    <n v="6.3"/>
    <n v="40"/>
    <s v="Codemasters Birmingham"/>
    <n v="236"/>
    <x v="0"/>
    <x v="1"/>
  </r>
  <r>
    <s v="Legends of WrestleMania"/>
    <x v="3"/>
    <n v="9"/>
    <x v="2"/>
    <x v="7"/>
    <n v="3"/>
    <x v="19"/>
    <n v="34"/>
    <x v="274"/>
    <n v="160000"/>
    <n v="0"/>
    <n v="70000"/>
    <n v="530000"/>
    <n v="132500"/>
    <n v="0"/>
    <n v="7"/>
    <n v="43"/>
    <n v="6.5"/>
    <n v="19"/>
    <s v="Yuke's"/>
    <n v="1293"/>
    <x v="2"/>
    <x v="1"/>
  </r>
  <r>
    <s v="Are You Smarter than a 5th Grader? Make the Grade"/>
    <x v="0"/>
    <n v="13"/>
    <x v="1"/>
    <x v="3"/>
    <n v="4"/>
    <x v="19"/>
    <n v="34"/>
    <x v="292"/>
    <n v="0"/>
    <n v="0"/>
    <n v="40000"/>
    <n v="540000"/>
    <n v="135000"/>
    <n v="0"/>
    <m/>
    <m/>
    <m/>
    <m/>
    <s v="THQ"/>
    <n v="1158"/>
    <x v="0"/>
    <x v="0"/>
  </r>
  <r>
    <s v="Tiger Woods PGA Tour 08"/>
    <x v="2"/>
    <n v="15"/>
    <x v="4"/>
    <x v="0"/>
    <n v="11"/>
    <x v="7"/>
    <n v="15"/>
    <x v="296"/>
    <n v="20000"/>
    <n v="0"/>
    <n v="40000"/>
    <n v="550000"/>
    <n v="137500"/>
    <n v="0"/>
    <n v="8"/>
    <n v="45"/>
    <n v="7.8"/>
    <n v="26"/>
    <s v="EA Salt Lake"/>
    <n v="354"/>
    <x v="0"/>
    <x v="1"/>
  </r>
  <r>
    <s v="Dance Dance Revolution Ultramix"/>
    <x v="7"/>
    <n v="16"/>
    <x v="15"/>
    <x v="8"/>
    <n v="10"/>
    <x v="9"/>
    <n v="19"/>
    <x v="304"/>
    <n v="110000"/>
    <n v="0"/>
    <n v="20000"/>
    <n v="550000"/>
    <n v="137500"/>
    <n v="0"/>
    <n v="8.1999999999999993"/>
    <n v="24"/>
    <n v="8.8000000000000007"/>
    <n v="10"/>
    <s v="Konami Computer Entertainment Hawaii"/>
    <n v="647"/>
    <x v="0"/>
    <x v="1"/>
  </r>
  <r>
    <s v="Crash Tag Team Racing"/>
    <x v="4"/>
    <n v="8"/>
    <x v="3"/>
    <x v="1"/>
    <n v="7"/>
    <x v="24"/>
    <n v="37"/>
    <x v="331"/>
    <n v="210000"/>
    <n v="0"/>
    <n v="70000"/>
    <n v="550000"/>
    <n v="137500"/>
    <n v="0"/>
    <n v="6.6"/>
    <n v="21"/>
    <n v="7"/>
    <n v="49"/>
    <s v="Radical Entertainment"/>
    <n v="915"/>
    <x v="3"/>
    <x v="1"/>
  </r>
  <r>
    <s v="Front Mission 4"/>
    <x v="4"/>
    <n v="8"/>
    <x v="15"/>
    <x v="11"/>
    <n v="12"/>
    <x v="10"/>
    <n v="31"/>
    <x v="340"/>
    <n v="110000"/>
    <n v="250000"/>
    <n v="40000"/>
    <n v="540000"/>
    <n v="135000"/>
    <n v="0"/>
    <n v="7.5"/>
    <n v="39"/>
    <n v="8.6"/>
    <n v="22"/>
    <s v="Square Enix"/>
    <n v="1075"/>
    <x v="2"/>
    <x v="0"/>
  </r>
  <r>
    <s v="Rayman Origins"/>
    <x v="15"/>
    <n v="12"/>
    <x v="11"/>
    <x v="2"/>
    <n v="5"/>
    <x v="5"/>
    <n v="35"/>
    <x v="162"/>
    <n v="330000"/>
    <n v="0"/>
    <n v="90000"/>
    <n v="540000"/>
    <n v="135000"/>
    <n v="0"/>
    <n v="8.8000000000000007"/>
    <n v="54"/>
    <n v="8.4"/>
    <n v="298"/>
    <s v="UBlart Montpellier"/>
    <n v="1229"/>
    <x v="3"/>
    <x v="1"/>
  </r>
  <r>
    <s v="F.E.A.R."/>
    <x v="3"/>
    <n v="9"/>
    <x v="4"/>
    <x v="6"/>
    <n v="9"/>
    <x v="24"/>
    <n v="37"/>
    <x v="318"/>
    <n v="260000"/>
    <n v="0"/>
    <n v="100000"/>
    <n v="540000"/>
    <n v="135000"/>
    <n v="0"/>
    <n v="7.2"/>
    <n v="31"/>
    <n v="7.4"/>
    <n v="64"/>
    <s v="Day 1 Studios"/>
    <n v="283"/>
    <x v="1"/>
    <x v="1"/>
  </r>
  <r>
    <s v="Enslaved: Odyssey to the West"/>
    <x v="2"/>
    <n v="15"/>
    <x v="5"/>
    <x v="4"/>
    <n v="1"/>
    <x v="15"/>
    <n v="25"/>
    <x v="274"/>
    <n v="190000"/>
    <n v="0"/>
    <n v="50000"/>
    <n v="540000"/>
    <n v="135000"/>
    <n v="0"/>
    <n v="8.1999999999999993"/>
    <n v="72"/>
    <n v="7.8"/>
    <n v="295"/>
    <s v="Ninja Theory"/>
    <n v="807"/>
    <x v="2"/>
    <x v="1"/>
  </r>
  <r>
    <s v="Dragon Ball Z: Shin Budokai"/>
    <x v="9"/>
    <n v="11"/>
    <x v="0"/>
    <x v="7"/>
    <n v="3"/>
    <x v="14"/>
    <n v="5"/>
    <x v="262"/>
    <n v="80000"/>
    <n v="130000"/>
    <n v="70000"/>
    <n v="540000"/>
    <n v="135000"/>
    <n v="0"/>
    <n v="7"/>
    <n v="21"/>
    <n v="8.1"/>
    <n v="19"/>
    <s v="Dimps Corporation"/>
    <n v="311"/>
    <x v="2"/>
    <x v="1"/>
  </r>
  <r>
    <s v="Tiger Woods PGA Tour 13"/>
    <x v="3"/>
    <n v="9"/>
    <x v="11"/>
    <x v="0"/>
    <n v="11"/>
    <x v="7"/>
    <n v="15"/>
    <x v="325"/>
    <n v="210000"/>
    <n v="0"/>
    <n v="80000"/>
    <n v="530000"/>
    <n v="132500"/>
    <n v="0"/>
    <n v="7.5"/>
    <n v="14"/>
    <n v="5.7"/>
    <n v="9"/>
    <s v="Electronic Arts"/>
    <n v="378"/>
    <x v="0"/>
    <x v="0"/>
  </r>
  <r>
    <s v="Dynasty Warriors: Gundam 3"/>
    <x v="3"/>
    <n v="9"/>
    <x v="5"/>
    <x v="4"/>
    <n v="1"/>
    <x v="25"/>
    <n v="33"/>
    <x v="338"/>
    <n v="40000"/>
    <n v="360000"/>
    <n v="20000"/>
    <n v="530000"/>
    <n v="132500"/>
    <n v="0"/>
    <n v="5.8"/>
    <n v="18"/>
    <n v="7.5"/>
    <n v="20"/>
    <s v="Omega Force, Koei Tecmo Games"/>
    <n v="835"/>
    <x v="2"/>
    <x v="1"/>
  </r>
  <r>
    <s v="Tony Hawk: Shred"/>
    <x v="0"/>
    <n v="13"/>
    <x v="5"/>
    <x v="0"/>
    <n v="11"/>
    <x v="4"/>
    <n v="4"/>
    <x v="305"/>
    <n v="110000"/>
    <n v="0"/>
    <n v="40000"/>
    <n v="540000"/>
    <n v="135000"/>
    <n v="0"/>
    <m/>
    <m/>
    <n v="7"/>
    <n v="7"/>
    <s v="Robomodo"/>
    <n v="957"/>
    <x v="0"/>
    <x v="1"/>
  </r>
  <r>
    <s v="Tiger Woods PGA Tour 11"/>
    <x v="0"/>
    <n v="13"/>
    <x v="5"/>
    <x v="0"/>
    <n v="11"/>
    <x v="7"/>
    <n v="15"/>
    <x v="306"/>
    <n v="250000"/>
    <n v="0"/>
    <n v="60000"/>
    <n v="540000"/>
    <n v="135000"/>
    <n v="0"/>
    <n v="8.4"/>
    <n v="29"/>
    <n v="8.3000000000000007"/>
    <n v="23"/>
    <s v="EA Sports"/>
    <n v="356"/>
    <x v="0"/>
    <x v="1"/>
  </r>
  <r>
    <s v="NBA Live 10"/>
    <x v="3"/>
    <n v="9"/>
    <x v="2"/>
    <x v="0"/>
    <n v="11"/>
    <x v="7"/>
    <n v="15"/>
    <x v="206"/>
    <n v="20000"/>
    <n v="10000"/>
    <n v="50000"/>
    <n v="540000"/>
    <n v="135000"/>
    <n v="0"/>
    <n v="8.1"/>
    <n v="32"/>
    <n v="7.5"/>
    <n v="25"/>
    <s v="EA Canada"/>
    <n v="339"/>
    <x v="0"/>
    <x v="1"/>
  </r>
  <r>
    <s v="Metro 2033"/>
    <x v="2"/>
    <n v="15"/>
    <x v="5"/>
    <x v="6"/>
    <n v="9"/>
    <x v="19"/>
    <n v="34"/>
    <x v="327"/>
    <n v="230000"/>
    <n v="30000"/>
    <n v="50000"/>
    <n v="530000"/>
    <n v="132500"/>
    <n v="0"/>
    <n v="7.7"/>
    <n v="83"/>
    <n v="7.9"/>
    <n v="351"/>
    <s v="4A Games"/>
    <n v="20"/>
    <x v="1"/>
    <x v="1"/>
  </r>
  <r>
    <s v="Fire Emblem: Path of Radiance"/>
    <x v="11"/>
    <n v="5"/>
    <x v="3"/>
    <x v="4"/>
    <n v="1"/>
    <x v="0"/>
    <n v="26"/>
    <x v="268"/>
    <n v="80000"/>
    <n v="160000"/>
    <n v="10000"/>
    <n v="540000"/>
    <n v="135000"/>
    <n v="0"/>
    <n v="8.5"/>
    <n v="42"/>
    <n v="8.9"/>
    <n v="141"/>
    <s v="Intelligent Systems"/>
    <n v="579"/>
    <x v="2"/>
    <x v="1"/>
  </r>
  <r>
    <s v="Hotel Dusk: Room 215"/>
    <x v="1"/>
    <n v="3"/>
    <x v="4"/>
    <x v="10"/>
    <n v="2"/>
    <x v="0"/>
    <n v="26"/>
    <x v="262"/>
    <n v="40000"/>
    <n v="220000"/>
    <n v="30000"/>
    <n v="550000"/>
    <n v="137500"/>
    <n v="0"/>
    <n v="7.8"/>
    <n v="57"/>
    <n v="8.6"/>
    <n v="102"/>
    <s v="Cing"/>
    <n v="222"/>
    <x v="2"/>
    <x v="1"/>
  </r>
  <r>
    <s v="Final Fantasy Explorers"/>
    <x v="5"/>
    <n v="1"/>
    <x v="12"/>
    <x v="9"/>
    <n v="8"/>
    <x v="10"/>
    <n v="31"/>
    <x v="179"/>
    <n v="70000"/>
    <n v="280000"/>
    <n v="20000"/>
    <n v="530000"/>
    <n v="132500"/>
    <n v="0"/>
    <n v="6.9"/>
    <n v="57"/>
    <n v="7"/>
    <n v="87"/>
    <s v="Racjin"/>
    <n v="914"/>
    <x v="3"/>
    <x v="1"/>
  </r>
  <r>
    <s v="Bratz: Rock Angelz"/>
    <x v="12"/>
    <n v="4"/>
    <x v="7"/>
    <x v="3"/>
    <n v="4"/>
    <x v="19"/>
    <n v="34"/>
    <x v="305"/>
    <n v="140000"/>
    <n v="0"/>
    <n v="10000"/>
    <n v="540000"/>
    <n v="135000"/>
    <n v="0"/>
    <m/>
    <m/>
    <m/>
    <m/>
    <s v="Altron"/>
    <n v="50"/>
    <x v="0"/>
    <x v="1"/>
  </r>
  <r>
    <s v="SSX Tricky"/>
    <x v="11"/>
    <n v="5"/>
    <x v="9"/>
    <x v="0"/>
    <n v="11"/>
    <x v="7"/>
    <n v="15"/>
    <x v="304"/>
    <n v="110000"/>
    <n v="0"/>
    <n v="10000"/>
    <n v="540000"/>
    <n v="135000"/>
    <n v="0"/>
    <n v="8.6999999999999993"/>
    <n v="20"/>
    <n v="8.6"/>
    <n v="18"/>
    <s v="EA Sports Big"/>
    <n v="357"/>
    <x v="0"/>
    <x v="1"/>
  </r>
  <r>
    <s v="Greg Hastings' Tournament Paintball"/>
    <x v="7"/>
    <n v="16"/>
    <x v="7"/>
    <x v="6"/>
    <n v="9"/>
    <x v="4"/>
    <n v="4"/>
    <x v="206"/>
    <n v="60000"/>
    <n v="0"/>
    <n v="20000"/>
    <n v="540000"/>
    <n v="135000"/>
    <n v="0"/>
    <n v="7.4"/>
    <n v="11"/>
    <n v="9.1999999999999993"/>
    <n v="42"/>
    <s v="WXP"/>
    <n v="1289"/>
    <x v="2"/>
    <x v="1"/>
  </r>
  <r>
    <s v="ESPN NBA Basketball"/>
    <x v="4"/>
    <n v="8"/>
    <x v="15"/>
    <x v="0"/>
    <n v="11"/>
    <x v="18"/>
    <n v="29"/>
    <x v="262"/>
    <n v="210000"/>
    <n v="0"/>
    <n v="70000"/>
    <n v="540000"/>
    <n v="135000"/>
    <n v="0"/>
    <n v="8.9"/>
    <n v="18"/>
    <n v="8.4"/>
    <n v="38"/>
    <s v="Visual Concepts"/>
    <n v="1259"/>
    <x v="0"/>
    <x v="1"/>
  </r>
  <r>
    <s v="Dragon Ball Z: Ultimate Tenkaichi"/>
    <x v="2"/>
    <n v="15"/>
    <x v="10"/>
    <x v="7"/>
    <n v="3"/>
    <x v="15"/>
    <n v="25"/>
    <x v="305"/>
    <n v="100000"/>
    <n v="10000"/>
    <n v="40000"/>
    <n v="540000"/>
    <n v="135000"/>
    <n v="0"/>
    <n v="5.5"/>
    <n v="24"/>
    <n v="5.8"/>
    <n v="52"/>
    <s v="Spike"/>
    <n v="1068"/>
    <x v="2"/>
    <x v="1"/>
  </r>
  <r>
    <s v="Sacred 2: Fallen Angel"/>
    <x v="2"/>
    <n v="15"/>
    <x v="2"/>
    <x v="9"/>
    <n v="8"/>
    <x v="23"/>
    <n v="12"/>
    <x v="268"/>
    <n v="160000"/>
    <n v="40000"/>
    <n v="50000"/>
    <n v="540000"/>
    <n v="135000"/>
    <n v="0"/>
    <n v="7.1"/>
    <n v="56"/>
    <n v="7.3"/>
    <n v="64"/>
    <s v="Ascaron Entertainment GmbH, Ascaron Entertainment"/>
    <n v="87"/>
    <x v="1"/>
    <x v="1"/>
  </r>
  <r>
    <s v="Two Worlds II"/>
    <x v="2"/>
    <n v="15"/>
    <x v="10"/>
    <x v="9"/>
    <n v="8"/>
    <x v="33"/>
    <n v="36"/>
    <x v="332"/>
    <n v="70000"/>
    <n v="30000"/>
    <n v="30000"/>
    <n v="530000"/>
    <n v="132500"/>
    <n v="0"/>
    <n v="6.7"/>
    <n v="50"/>
    <n v="6.6"/>
    <n v="140"/>
    <s v="Reality Pump"/>
    <n v="930"/>
    <x v="1"/>
    <x v="1"/>
  </r>
  <r>
    <s v="Over the Hedge"/>
    <x v="4"/>
    <n v="8"/>
    <x v="0"/>
    <x v="2"/>
    <n v="5"/>
    <x v="4"/>
    <n v="4"/>
    <x v="307"/>
    <n v="20000"/>
    <n v="0"/>
    <n v="70000"/>
    <n v="540000"/>
    <n v="135000"/>
    <n v="0"/>
    <n v="5.8"/>
    <n v="29"/>
    <n v="8.6"/>
    <n v="10"/>
    <s v="Edge of Reality"/>
    <n v="367"/>
    <x v="3"/>
    <x v="1"/>
  </r>
  <r>
    <s v="Mat Hoffman's Pro BMX"/>
    <x v="14"/>
    <n v="7"/>
    <x v="9"/>
    <x v="0"/>
    <n v="11"/>
    <x v="4"/>
    <n v="4"/>
    <x v="274"/>
    <n v="200000"/>
    <n v="0"/>
    <n v="40000"/>
    <n v="540000"/>
    <n v="135000"/>
    <n v="0"/>
    <n v="8"/>
    <n v="15"/>
    <n v="8.6"/>
    <n v="16"/>
    <s v="Shaba Games"/>
    <n v="1025"/>
    <x v="0"/>
    <x v="1"/>
  </r>
  <r>
    <s v="Phineas and Ferb: Across the 2nd Dimension"/>
    <x v="1"/>
    <n v="3"/>
    <x v="10"/>
    <x v="4"/>
    <n v="1"/>
    <x v="17"/>
    <n v="13"/>
    <x v="328"/>
    <n v="180000"/>
    <n v="0"/>
    <n v="50000"/>
    <n v="540000"/>
    <n v="135000"/>
    <n v="0"/>
    <n v="4.7"/>
    <n v="5"/>
    <m/>
    <m/>
    <s v="Altron"/>
    <n v="50"/>
    <x v="0"/>
    <x v="1"/>
  </r>
  <r>
    <s v="NHL 14"/>
    <x v="2"/>
    <n v="15"/>
    <x v="6"/>
    <x v="0"/>
    <n v="11"/>
    <x v="7"/>
    <n v="15"/>
    <x v="332"/>
    <n v="90000"/>
    <n v="0"/>
    <n v="50000"/>
    <n v="540000"/>
    <n v="135000"/>
    <n v="0"/>
    <n v="8.1"/>
    <n v="30"/>
    <n v="5.9"/>
    <n v="92"/>
    <s v="Electronic Arts"/>
    <n v="378"/>
    <x v="3"/>
    <x v="0"/>
  </r>
  <r>
    <s v="Petz Nursery"/>
    <x v="1"/>
    <n v="3"/>
    <x v="2"/>
    <x v="8"/>
    <n v="10"/>
    <x v="5"/>
    <n v="35"/>
    <x v="292"/>
    <n v="0"/>
    <n v="0"/>
    <n v="40000"/>
    <n v="540000"/>
    <n v="135000"/>
    <n v="0"/>
    <m/>
    <m/>
    <m/>
    <m/>
    <s v="Digital Kids"/>
    <n v="309"/>
    <x v="0"/>
    <x v="1"/>
  </r>
  <r>
    <s v="The Hobbit"/>
    <x v="4"/>
    <n v="8"/>
    <x v="15"/>
    <x v="2"/>
    <n v="5"/>
    <x v="24"/>
    <n v="37"/>
    <x v="262"/>
    <n v="200000"/>
    <n v="0"/>
    <n v="70000"/>
    <n v="530000"/>
    <n v="132500"/>
    <n v="0"/>
    <n v="5.9"/>
    <n v="17"/>
    <n v="8.6"/>
    <n v="14"/>
    <s v="Inevitable Entertainment"/>
    <n v="570"/>
    <x v="0"/>
    <x v="1"/>
  </r>
  <r>
    <s v="War of the Monsters"/>
    <x v="4"/>
    <n v="8"/>
    <x v="15"/>
    <x v="7"/>
    <n v="3"/>
    <x v="3"/>
    <n v="30"/>
    <x v="262"/>
    <n v="200000"/>
    <n v="0"/>
    <n v="70000"/>
    <n v="530000"/>
    <n v="132500"/>
    <n v="0"/>
    <n v="8"/>
    <n v="41"/>
    <n v="8.9"/>
    <n v="68"/>
    <s v="Incognito Inc."/>
    <n v="566"/>
    <x v="2"/>
    <x v="1"/>
  </r>
  <r>
    <s v="Harry Potter and the Deathly Hallows - Part 1"/>
    <x v="0"/>
    <n v="13"/>
    <x v="5"/>
    <x v="4"/>
    <n v="1"/>
    <x v="7"/>
    <n v="15"/>
    <x v="327"/>
    <n v="270000"/>
    <n v="0"/>
    <n v="50000"/>
    <n v="540000"/>
    <n v="135000"/>
    <n v="0"/>
    <n v="4.0999999999999996"/>
    <n v="8"/>
    <n v="5"/>
    <n v="11"/>
    <s v="Electronic Arts"/>
    <n v="378"/>
    <x v="2"/>
    <x v="0"/>
  </r>
  <r>
    <s v="The Incredible Hulk: Ultimate Destruction"/>
    <x v="4"/>
    <n v="8"/>
    <x v="3"/>
    <x v="4"/>
    <n v="1"/>
    <x v="24"/>
    <n v="37"/>
    <x v="262"/>
    <n v="200000"/>
    <n v="0"/>
    <n v="70000"/>
    <n v="530000"/>
    <n v="132500"/>
    <n v="0"/>
    <n v="8.3000000000000007"/>
    <n v="41"/>
    <n v="8.6999999999999993"/>
    <n v="38"/>
    <s v="Radical Entertainment"/>
    <n v="915"/>
    <x v="2"/>
    <x v="1"/>
  </r>
  <r>
    <s v="Time Crisis: Razing Storm"/>
    <x v="3"/>
    <n v="9"/>
    <x v="5"/>
    <x v="6"/>
    <n v="9"/>
    <x v="15"/>
    <n v="25"/>
    <x v="318"/>
    <n v="200000"/>
    <n v="70000"/>
    <n v="80000"/>
    <n v="530000"/>
    <n v="132500"/>
    <n v="0"/>
    <n v="5.8"/>
    <n v="49"/>
    <n v="5.9"/>
    <n v="15"/>
    <s v="Nex Entertainment"/>
    <n v="796"/>
    <x v="2"/>
    <x v="1"/>
  </r>
  <r>
    <s v="Summer Sports: Paradise Island"/>
    <x v="0"/>
    <n v="13"/>
    <x v="1"/>
    <x v="0"/>
    <n v="11"/>
    <x v="5"/>
    <n v="35"/>
    <x v="257"/>
    <n v="10000"/>
    <n v="0"/>
    <n v="40000"/>
    <n v="530000"/>
    <n v="132500"/>
    <n v="0"/>
    <n v="4.5999999999999996"/>
    <n v="7"/>
    <n v="4.5999999999999996"/>
    <n v="7"/>
    <s v="Destineer"/>
    <n v="300"/>
    <x v="0"/>
    <x v="1"/>
  </r>
  <r>
    <s v="Time Crisis II"/>
    <x v="4"/>
    <n v="8"/>
    <x v="9"/>
    <x v="6"/>
    <n v="9"/>
    <x v="15"/>
    <n v="25"/>
    <x v="262"/>
    <n v="200000"/>
    <n v="0"/>
    <n v="70000"/>
    <n v="530000"/>
    <n v="132500"/>
    <n v="0"/>
    <n v="8.1"/>
    <n v="21"/>
    <n v="7.9"/>
    <n v="20"/>
    <s v="Namco"/>
    <n v="767"/>
    <x v="2"/>
    <x v="1"/>
  </r>
  <r>
    <s v="NCAA March Madness 06"/>
    <x v="4"/>
    <n v="8"/>
    <x v="3"/>
    <x v="0"/>
    <n v="11"/>
    <x v="7"/>
    <n v="15"/>
    <x v="307"/>
    <n v="20000"/>
    <n v="0"/>
    <n v="70000"/>
    <n v="540000"/>
    <n v="135000"/>
    <n v="0"/>
    <n v="7.8"/>
    <n v="19"/>
    <n v="9.1"/>
    <n v="13"/>
    <s v="EA Canada"/>
    <n v="339"/>
    <x v="0"/>
    <x v="1"/>
  </r>
  <r>
    <s v="LEGO Dimensions"/>
    <x v="10"/>
    <n v="14"/>
    <x v="13"/>
    <x v="4"/>
    <n v="1"/>
    <x v="13"/>
    <n v="38"/>
    <x v="274"/>
    <n v="180000"/>
    <n v="0"/>
    <n v="50000"/>
    <n v="530000"/>
    <n v="132500"/>
    <n v="0"/>
    <n v="6.2"/>
    <n v="5"/>
    <n v="6.5"/>
    <n v="29"/>
    <s v="Traveller's Tales"/>
    <n v="1181"/>
    <x v="3"/>
    <x v="1"/>
  </r>
  <r>
    <s v="Valkyria Chronicles II"/>
    <x v="9"/>
    <n v="11"/>
    <x v="5"/>
    <x v="9"/>
    <n v="8"/>
    <x v="18"/>
    <n v="29"/>
    <x v="162"/>
    <n v="150000"/>
    <n v="180000"/>
    <n v="90000"/>
    <n v="540000"/>
    <n v="135000"/>
    <n v="0"/>
    <n v="8.3000000000000007"/>
    <n v="54"/>
    <n v="8.1"/>
    <n v="67"/>
    <s v="Sega"/>
    <n v="1010"/>
    <x v="2"/>
    <x v="0"/>
  </r>
  <r>
    <s v="Monster High: Ghoul Spirit"/>
    <x v="0"/>
    <n v="13"/>
    <x v="10"/>
    <x v="3"/>
    <n v="4"/>
    <x v="19"/>
    <n v="34"/>
    <x v="304"/>
    <n v="70000"/>
    <n v="0"/>
    <n v="40000"/>
    <n v="530000"/>
    <n v="132500"/>
    <n v="0"/>
    <m/>
    <m/>
    <m/>
    <m/>
    <s v="THQ"/>
    <n v="1158"/>
    <x v="0"/>
    <x v="0"/>
  </r>
  <r>
    <s v="Tatsunoko vs. Capcom: Ultimate All-Stars"/>
    <x v="0"/>
    <n v="13"/>
    <x v="5"/>
    <x v="7"/>
    <n v="3"/>
    <x v="12"/>
    <n v="8"/>
    <x v="274"/>
    <n v="150000"/>
    <n v="30000"/>
    <n v="50000"/>
    <n v="530000"/>
    <n v="132500"/>
    <n v="0"/>
    <n v="8.5"/>
    <n v="62"/>
    <n v="8.8000000000000007"/>
    <n v="85"/>
    <s v="Eighting"/>
    <n v="373"/>
    <x v="2"/>
    <x v="1"/>
  </r>
  <r>
    <s v="Rune Factory: A Fantasy Harvest Moon"/>
    <x v="1"/>
    <n v="3"/>
    <x v="0"/>
    <x v="9"/>
    <n v="8"/>
    <x v="27"/>
    <n v="28"/>
    <x v="308"/>
    <n v="10000"/>
    <n v="140000"/>
    <n v="30000"/>
    <n v="530000"/>
    <n v="132500"/>
    <n v="0"/>
    <n v="7.8"/>
    <n v="26"/>
    <n v="8.1"/>
    <n v="52"/>
    <s v="Neverland"/>
    <n v="791"/>
    <x v="0"/>
    <x v="1"/>
  </r>
  <r>
    <s v="Legacy of Kain: Defiance"/>
    <x v="4"/>
    <n v="8"/>
    <x v="15"/>
    <x v="4"/>
    <n v="1"/>
    <x v="16"/>
    <n v="14"/>
    <x v="262"/>
    <n v="200000"/>
    <n v="0"/>
    <n v="70000"/>
    <n v="530000"/>
    <n v="132500"/>
    <n v="0"/>
    <n v="7.5"/>
    <n v="34"/>
    <n v="9.3000000000000007"/>
    <n v="49"/>
    <s v="Crystal Dynamics"/>
    <n v="264"/>
    <x v="1"/>
    <x v="1"/>
  </r>
  <r>
    <s v="NCAA March Madness 2005"/>
    <x v="4"/>
    <n v="8"/>
    <x v="7"/>
    <x v="0"/>
    <n v="11"/>
    <x v="7"/>
    <n v="15"/>
    <x v="321"/>
    <n v="20000"/>
    <n v="0"/>
    <n v="70000"/>
    <n v="530000"/>
    <n v="132500"/>
    <n v="0"/>
    <n v="7.8"/>
    <n v="19"/>
    <n v="8.3000000000000007"/>
    <n v="13"/>
    <s v="EA Canada"/>
    <n v="339"/>
    <x v="0"/>
    <x v="1"/>
  </r>
  <r>
    <s v="007 Racing"/>
    <x v="14"/>
    <n v="7"/>
    <x v="16"/>
    <x v="1"/>
    <n v="7"/>
    <x v="7"/>
    <n v="15"/>
    <x v="274"/>
    <n v="200000"/>
    <n v="0"/>
    <n v="30000"/>
    <n v="530000"/>
    <n v="132500"/>
    <n v="0"/>
    <n v="5.0999999999999996"/>
    <n v="16"/>
    <n v="4.5999999999999996"/>
    <n v="14"/>
    <s v="Eutechnyx"/>
    <n v="396"/>
    <x v="2"/>
    <x v="1"/>
  </r>
  <r>
    <s v="Tactics Ogre: Let Us Cling Together"/>
    <x v="9"/>
    <n v="11"/>
    <x v="5"/>
    <x v="9"/>
    <n v="8"/>
    <x v="10"/>
    <n v="31"/>
    <x v="334"/>
    <n v="70000"/>
    <n v="270000"/>
    <n v="50000"/>
    <n v="540000"/>
    <n v="135000"/>
    <n v="0"/>
    <n v="8.6999999999999993"/>
    <n v="49"/>
    <n v="8.8000000000000007"/>
    <n v="102"/>
    <s v="Square Enix"/>
    <n v="1075"/>
    <x v="2"/>
    <x v="0"/>
  </r>
  <r>
    <s v="Dragon's Crown"/>
    <x v="3"/>
    <n v="9"/>
    <x v="6"/>
    <x v="9"/>
    <n v="8"/>
    <x v="34"/>
    <n v="27"/>
    <x v="329"/>
    <n v="70000"/>
    <n v="170000"/>
    <n v="50000"/>
    <n v="540000"/>
    <n v="135000"/>
    <n v="0"/>
    <n v="8.1999999999999993"/>
    <n v="62"/>
    <n v="8.3000000000000007"/>
    <n v="288"/>
    <s v="Vanillaware"/>
    <n v="1241"/>
    <x v="2"/>
    <x v="1"/>
  </r>
  <r>
    <s v="MLB SlugFest 20-04"/>
    <x v="4"/>
    <n v="8"/>
    <x v="15"/>
    <x v="0"/>
    <n v="11"/>
    <x v="22"/>
    <n v="24"/>
    <x v="262"/>
    <n v="200000"/>
    <n v="0"/>
    <n v="70000"/>
    <n v="530000"/>
    <n v="132500"/>
    <n v="0"/>
    <n v="7.8"/>
    <n v="23"/>
    <n v="8.3000000000000007"/>
    <n v="8"/>
    <s v="Midway"/>
    <n v="735"/>
    <x v="0"/>
    <x v="1"/>
  </r>
  <r>
    <s v="NASCAR 09"/>
    <x v="4"/>
    <n v="8"/>
    <x v="1"/>
    <x v="1"/>
    <n v="7"/>
    <x v="7"/>
    <n v="15"/>
    <x v="262"/>
    <n v="200000"/>
    <n v="0"/>
    <n v="70000"/>
    <n v="530000"/>
    <n v="132500"/>
    <n v="0"/>
    <m/>
    <m/>
    <n v="7.9"/>
    <n v="8"/>
    <s v="EA Tiburon"/>
    <n v="360"/>
    <x v="0"/>
    <x v="1"/>
  </r>
  <r>
    <s v="Blitz: The League"/>
    <x v="7"/>
    <n v="16"/>
    <x v="7"/>
    <x v="0"/>
    <n v="11"/>
    <x v="22"/>
    <n v="24"/>
    <x v="332"/>
    <n v="110000"/>
    <n v="0"/>
    <n v="20000"/>
    <n v="530000"/>
    <n v="132500"/>
    <n v="0"/>
    <n v="7.8"/>
    <n v="30"/>
    <n v="7.7"/>
    <n v="14"/>
    <s v="Midway"/>
    <n v="735"/>
    <x v="1"/>
    <x v="1"/>
  </r>
  <r>
    <s v="Manhunt 2"/>
    <x v="0"/>
    <n v="13"/>
    <x v="4"/>
    <x v="4"/>
    <n v="1"/>
    <x v="2"/>
    <n v="32"/>
    <x v="329"/>
    <n v="230000"/>
    <n v="0"/>
    <n v="60000"/>
    <n v="540000"/>
    <n v="135000"/>
    <n v="0"/>
    <n v="6.2"/>
    <n v="38"/>
    <n v="7.1"/>
    <n v="46"/>
    <s v="Rockstar Toronto"/>
    <n v="963"/>
    <x v="1"/>
    <x v="1"/>
  </r>
  <r>
    <s v="Just Dance 2015"/>
    <x v="13"/>
    <n v="17"/>
    <x v="12"/>
    <x v="3"/>
    <n v="4"/>
    <x v="5"/>
    <n v="35"/>
    <x v="308"/>
    <n v="130000"/>
    <n v="0"/>
    <n v="50000"/>
    <n v="530000"/>
    <n v="132500"/>
    <n v="0"/>
    <n v="7"/>
    <n v="17"/>
    <n v="7.5"/>
    <n v="20"/>
    <s v="Ubisoft"/>
    <n v="1199"/>
    <x v="3"/>
    <x v="0"/>
  </r>
  <r>
    <s v="The LEGO Movie Videogame"/>
    <x v="13"/>
    <n v="17"/>
    <x v="12"/>
    <x v="4"/>
    <n v="1"/>
    <x v="13"/>
    <n v="38"/>
    <x v="308"/>
    <n v="130000"/>
    <n v="0"/>
    <n v="50000"/>
    <n v="530000"/>
    <n v="132500"/>
    <n v="0"/>
    <n v="6.9"/>
    <n v="18"/>
    <n v="6.9"/>
    <n v="49"/>
    <s v="TT Games"/>
    <n v="1195"/>
    <x v="3"/>
    <x v="1"/>
  </r>
  <r>
    <s v="Overwatch"/>
    <x v="8"/>
    <n v="6"/>
    <x v="14"/>
    <x v="6"/>
    <n v="9"/>
    <x v="4"/>
    <n v="4"/>
    <x v="329"/>
    <n v="240000"/>
    <n v="0"/>
    <n v="40000"/>
    <n v="530000"/>
    <n v="132500"/>
    <n v="0"/>
    <n v="9.1"/>
    <n v="62"/>
    <n v="6.8"/>
    <n v="4052"/>
    <s v="Blizzard Entertainment"/>
    <n v="161"/>
    <x v="2"/>
    <x v="1"/>
  </r>
  <r>
    <s v="Monster Jam: Path of Destruction"/>
    <x v="0"/>
    <n v="13"/>
    <x v="5"/>
    <x v="1"/>
    <n v="7"/>
    <x v="4"/>
    <n v="4"/>
    <x v="257"/>
    <n v="20000"/>
    <n v="0"/>
    <n v="30000"/>
    <n v="530000"/>
    <n v="132500"/>
    <n v="0"/>
    <m/>
    <m/>
    <m/>
    <m/>
    <s v="Virtuos"/>
    <n v="1256"/>
    <x v="0"/>
    <x v="1"/>
  </r>
  <r>
    <s v="Peter Jackson's King Kong: The Official Game of the Movie"/>
    <x v="7"/>
    <n v="16"/>
    <x v="3"/>
    <x v="4"/>
    <n v="1"/>
    <x v="5"/>
    <n v="35"/>
    <x v="281"/>
    <n v="170000"/>
    <n v="0"/>
    <n v="20000"/>
    <n v="530000"/>
    <n v="132500"/>
    <n v="0"/>
    <n v="8.1999999999999993"/>
    <n v="43"/>
    <n v="8.5"/>
    <n v="11"/>
    <s v="Ubisoft Montpellier"/>
    <n v="1206"/>
    <x v="2"/>
    <x v="1"/>
  </r>
  <r>
    <s v="Burnout Revenge"/>
    <x v="7"/>
    <n v="16"/>
    <x v="3"/>
    <x v="1"/>
    <n v="7"/>
    <x v="7"/>
    <n v="15"/>
    <x v="336"/>
    <n v="190000"/>
    <n v="0"/>
    <n v="10000"/>
    <n v="520000"/>
    <n v="130000"/>
    <n v="0"/>
    <n v="8.9"/>
    <n v="65"/>
    <n v="8.4"/>
    <n v="66"/>
    <s v="Criterion Games"/>
    <n v="261"/>
    <x v="3"/>
    <x v="1"/>
  </r>
  <r>
    <s v="Medal of Honor: European Assault"/>
    <x v="7"/>
    <n v="16"/>
    <x v="3"/>
    <x v="6"/>
    <n v="9"/>
    <x v="7"/>
    <n v="15"/>
    <x v="336"/>
    <n v="190000"/>
    <n v="0"/>
    <n v="20000"/>
    <n v="530000"/>
    <n v="132500"/>
    <n v="0"/>
    <n v="7.2"/>
    <n v="42"/>
    <n v="7"/>
    <n v="15"/>
    <s v="EA LA"/>
    <n v="349"/>
    <x v="2"/>
    <x v="1"/>
  </r>
  <r>
    <s v="Ty the Tasmanian Tiger 2: Bush Rescue"/>
    <x v="4"/>
    <n v="8"/>
    <x v="7"/>
    <x v="2"/>
    <n v="5"/>
    <x v="7"/>
    <n v="15"/>
    <x v="262"/>
    <n v="200000"/>
    <n v="0"/>
    <n v="70000"/>
    <n v="530000"/>
    <n v="132500"/>
    <n v="0"/>
    <n v="7.1"/>
    <n v="24"/>
    <n v="8.1999999999999993"/>
    <n v="22"/>
    <s v="Krome Studios"/>
    <n v="652"/>
    <x v="0"/>
    <x v="1"/>
  </r>
  <r>
    <s v="NBA 06"/>
    <x v="4"/>
    <n v="8"/>
    <x v="3"/>
    <x v="0"/>
    <n v="11"/>
    <x v="3"/>
    <n v="30"/>
    <x v="262"/>
    <n v="200000"/>
    <n v="0"/>
    <n v="70000"/>
    <n v="530000"/>
    <n v="132500"/>
    <n v="0"/>
    <n v="6.3"/>
    <n v="26"/>
    <n v="6.3"/>
    <n v="27"/>
    <s v="SCEA Sports Studio"/>
    <n v="996"/>
    <x v="0"/>
    <x v="1"/>
  </r>
  <r>
    <s v="Excite Truck"/>
    <x v="0"/>
    <n v="13"/>
    <x v="0"/>
    <x v="1"/>
    <n v="7"/>
    <x v="0"/>
    <n v="26"/>
    <x v="305"/>
    <n v="30000"/>
    <n v="80000"/>
    <n v="40000"/>
    <n v="540000"/>
    <n v="135000"/>
    <n v="0"/>
    <n v="7.2"/>
    <n v="57"/>
    <n v="8.4"/>
    <n v="83"/>
    <s v="Monster Games Inc."/>
    <n v="758"/>
    <x v="0"/>
    <x v="1"/>
  </r>
  <r>
    <s v="Magician's Quest: Mysterious Times"/>
    <x v="1"/>
    <n v="3"/>
    <x v="1"/>
    <x v="9"/>
    <n v="8"/>
    <x v="9"/>
    <n v="19"/>
    <x v="316"/>
    <n v="10000"/>
    <n v="480000"/>
    <n v="0"/>
    <n v="530000"/>
    <n v="132500"/>
    <n v="0"/>
    <n v="6.9"/>
    <n v="13"/>
    <n v="7.6"/>
    <n v="9"/>
    <s v="Konami"/>
    <n v="646"/>
    <x v="3"/>
    <x v="1"/>
  </r>
  <r>
    <s v="X-Men Legends"/>
    <x v="11"/>
    <n v="5"/>
    <x v="7"/>
    <x v="9"/>
    <n v="8"/>
    <x v="4"/>
    <n v="4"/>
    <x v="249"/>
    <n v="110000"/>
    <n v="0"/>
    <n v="10000"/>
    <n v="530000"/>
    <n v="132500"/>
    <n v="0"/>
    <n v="8.1"/>
    <n v="36"/>
    <n v="8.5"/>
    <n v="11"/>
    <s v="Raven Software"/>
    <n v="923"/>
    <x v="2"/>
    <x v="1"/>
  </r>
  <r>
    <s v="G-Force"/>
    <x v="1"/>
    <n v="3"/>
    <x v="2"/>
    <x v="4"/>
    <n v="1"/>
    <x v="17"/>
    <n v="13"/>
    <x v="262"/>
    <n v="210000"/>
    <n v="0"/>
    <n v="50000"/>
    <n v="520000"/>
    <n v="130000"/>
    <n v="0"/>
    <m/>
    <m/>
    <n v="9"/>
    <n v="5"/>
    <s v="Keen Games"/>
    <n v="632"/>
    <x v="3"/>
    <x v="1"/>
  </r>
  <r>
    <s v="StarCraft II: Legacy of the Void"/>
    <x v="8"/>
    <n v="6"/>
    <x v="13"/>
    <x v="11"/>
    <n v="12"/>
    <x v="4"/>
    <n v="4"/>
    <x v="337"/>
    <n v="290000"/>
    <n v="0"/>
    <n v="40000"/>
    <n v="520000"/>
    <n v="130000"/>
    <n v="0"/>
    <n v="8.8000000000000007"/>
    <n v="62"/>
    <n v="8.3000000000000007"/>
    <n v="833"/>
    <s v="Blizzard Entertainment"/>
    <n v="161"/>
    <x v="2"/>
    <x v="1"/>
  </r>
  <r>
    <s v="ModNation Racers"/>
    <x v="9"/>
    <n v="11"/>
    <x v="5"/>
    <x v="1"/>
    <n v="7"/>
    <x v="3"/>
    <n v="30"/>
    <x v="338"/>
    <n v="260000"/>
    <n v="20000"/>
    <n v="140000"/>
    <n v="530000"/>
    <n v="132500"/>
    <n v="0"/>
    <n v="7.3"/>
    <n v="22"/>
    <n v="7.7"/>
    <n v="22"/>
    <s v="SCEA San Diego Studios"/>
    <n v="995"/>
    <x v="0"/>
    <x v="1"/>
  </r>
  <r>
    <s v="WWE SmackDown vs. Raw 2010"/>
    <x v="1"/>
    <n v="3"/>
    <x v="2"/>
    <x v="7"/>
    <n v="3"/>
    <x v="19"/>
    <n v="34"/>
    <x v="308"/>
    <n v="130000"/>
    <n v="0"/>
    <n v="50000"/>
    <n v="530000"/>
    <n v="132500"/>
    <n v="0"/>
    <n v="7.5"/>
    <n v="7"/>
    <n v="8.3000000000000007"/>
    <n v="4"/>
    <s v="Yuke's"/>
    <n v="1293"/>
    <x v="2"/>
    <x v="1"/>
  </r>
  <r>
    <s v="Oni"/>
    <x v="4"/>
    <n v="8"/>
    <x v="9"/>
    <x v="4"/>
    <n v="1"/>
    <x v="2"/>
    <n v="32"/>
    <x v="262"/>
    <n v="200000"/>
    <n v="0"/>
    <n v="70000"/>
    <n v="530000"/>
    <n v="132500"/>
    <n v="0"/>
    <n v="6.9"/>
    <n v="24"/>
    <n v="7.8"/>
    <n v="22"/>
    <s v="Rockstar Toronto"/>
    <n v="963"/>
    <x v="2"/>
    <x v="1"/>
  </r>
  <r>
    <s v="Tom Clancy's Ghost Recon Advanced Warfighter 2"/>
    <x v="9"/>
    <n v="11"/>
    <x v="4"/>
    <x v="6"/>
    <n v="9"/>
    <x v="5"/>
    <n v="35"/>
    <x v="308"/>
    <n v="90000"/>
    <n v="0"/>
    <n v="80000"/>
    <n v="520000"/>
    <n v="130000"/>
    <n v="0"/>
    <n v="6.1"/>
    <n v="12"/>
    <n v="6.4"/>
    <n v="9"/>
    <s v="High Voltage Software, Ubisoft Paris"/>
    <n v="527"/>
    <x v="2"/>
    <x v="1"/>
  </r>
  <r>
    <s v="SpongeBob SquarePants featuring Nicktoons: Globs of Doom"/>
    <x v="0"/>
    <n v="13"/>
    <x v="1"/>
    <x v="4"/>
    <n v="1"/>
    <x v="19"/>
    <n v="34"/>
    <x v="296"/>
    <n v="0"/>
    <n v="0"/>
    <n v="40000"/>
    <n v="530000"/>
    <n v="132500"/>
    <n v="0"/>
    <n v="4.7"/>
    <n v="5"/>
    <n v="5.4"/>
    <n v="10"/>
    <s v="Incinerator Games"/>
    <n v="565"/>
    <x v="0"/>
    <x v="1"/>
  </r>
  <r>
    <s v="Terminator Salvation"/>
    <x v="3"/>
    <n v="9"/>
    <x v="2"/>
    <x v="6"/>
    <n v="9"/>
    <x v="13"/>
    <n v="38"/>
    <x v="333"/>
    <n v="280000"/>
    <n v="10000"/>
    <n v="100000"/>
    <n v="520000"/>
    <n v="130000"/>
    <n v="0"/>
    <n v="4.3"/>
    <n v="41"/>
    <n v="3.9"/>
    <n v="70"/>
    <s v="GRIN"/>
    <n v="496"/>
    <x v="2"/>
    <x v="1"/>
  </r>
  <r>
    <s v="How to Train Your Dragon"/>
    <x v="1"/>
    <n v="3"/>
    <x v="5"/>
    <x v="4"/>
    <n v="1"/>
    <x v="4"/>
    <n v="4"/>
    <x v="328"/>
    <n v="170000"/>
    <n v="0"/>
    <n v="50000"/>
    <n v="530000"/>
    <n v="132500"/>
    <n v="0"/>
    <n v="6"/>
    <n v="8"/>
    <m/>
    <m/>
    <s v="Griptonite Games"/>
    <n v="497"/>
    <x v="3"/>
    <x v="1"/>
  </r>
  <r>
    <s v="The Lord of the Rings: The Two Towers"/>
    <x v="11"/>
    <n v="5"/>
    <x v="8"/>
    <x v="4"/>
    <n v="1"/>
    <x v="7"/>
    <n v="15"/>
    <x v="249"/>
    <n v="110000"/>
    <n v="0"/>
    <n v="10000"/>
    <n v="530000"/>
    <n v="132500"/>
    <n v="0"/>
    <n v="8.1999999999999993"/>
    <n v="13"/>
    <n v="8.6999999999999993"/>
    <n v="23"/>
    <s v="Stormfront Studios"/>
    <n v="1089"/>
    <x v="2"/>
    <x v="1"/>
  </r>
  <r>
    <s v="Batman: Arkham City"/>
    <x v="8"/>
    <n v="6"/>
    <x v="10"/>
    <x v="4"/>
    <n v="1"/>
    <x v="13"/>
    <n v="38"/>
    <x v="179"/>
    <n v="280000"/>
    <n v="0"/>
    <n v="90000"/>
    <n v="530000"/>
    <n v="132500"/>
    <n v="0"/>
    <n v="9.1"/>
    <n v="27"/>
    <n v="8.6"/>
    <n v="1847"/>
    <s v="Rocksteady Studios"/>
    <n v="967"/>
    <x v="2"/>
    <x v="1"/>
  </r>
  <r>
    <s v="Juiced"/>
    <x v="4"/>
    <n v="8"/>
    <x v="3"/>
    <x v="1"/>
    <n v="7"/>
    <x v="19"/>
    <n v="34"/>
    <x v="262"/>
    <n v="200000"/>
    <n v="0"/>
    <n v="70000"/>
    <n v="530000"/>
    <n v="132500"/>
    <n v="0"/>
    <n v="6.8"/>
    <n v="36"/>
    <n v="7.7"/>
    <n v="24"/>
    <s v="Juice Games"/>
    <n v="612"/>
    <x v="2"/>
    <x v="1"/>
  </r>
  <r>
    <s v="The Warriors"/>
    <x v="4"/>
    <n v="8"/>
    <x v="3"/>
    <x v="4"/>
    <n v="1"/>
    <x v="2"/>
    <n v="32"/>
    <x v="321"/>
    <n v="20000"/>
    <n v="0"/>
    <n v="70000"/>
    <n v="530000"/>
    <n v="132500"/>
    <n v="0"/>
    <n v="8.4"/>
    <n v="52"/>
    <n v="8.5"/>
    <n v="72"/>
    <s v="Rockstar Toronto"/>
    <n v="963"/>
    <x v="1"/>
    <x v="1"/>
  </r>
  <r>
    <s v="Star Fox Command"/>
    <x v="1"/>
    <n v="3"/>
    <x v="0"/>
    <x v="6"/>
    <n v="9"/>
    <x v="0"/>
    <n v="26"/>
    <x v="275"/>
    <n v="10000"/>
    <n v="100000"/>
    <n v="40000"/>
    <n v="530000"/>
    <n v="132500"/>
    <n v="0"/>
    <n v="7.6"/>
    <n v="56"/>
    <n v="7.3"/>
    <n v="56"/>
    <s v="Q-Games"/>
    <n v="910"/>
    <x v="3"/>
    <x v="1"/>
  </r>
  <r>
    <s v="Dragon Age: Inquisition"/>
    <x v="2"/>
    <n v="15"/>
    <x v="12"/>
    <x v="9"/>
    <n v="8"/>
    <x v="7"/>
    <n v="15"/>
    <x v="288"/>
    <n v="120000"/>
    <n v="0"/>
    <n v="50000"/>
    <n v="530000"/>
    <n v="132500"/>
    <n v="0"/>
    <m/>
    <m/>
    <n v="5.0999999999999996"/>
    <n v="235"/>
    <s v="BioWare"/>
    <n v="145"/>
    <x v="1"/>
    <x v="1"/>
  </r>
  <r>
    <s v="Bulletstorm"/>
    <x v="3"/>
    <n v="9"/>
    <x v="10"/>
    <x v="6"/>
    <n v="9"/>
    <x v="7"/>
    <n v="15"/>
    <x v="306"/>
    <n v="200000"/>
    <n v="10000"/>
    <n v="80000"/>
    <n v="520000"/>
    <n v="130000"/>
    <n v="0"/>
    <n v="8.3000000000000007"/>
    <n v="57"/>
    <n v="7.7"/>
    <n v="288"/>
    <s v="Epic Games, People Can Fly"/>
    <n v="388"/>
    <x v="1"/>
    <x v="1"/>
  </r>
  <r>
    <s v="Return to Castle Wolfenstein: Operation Resurrection"/>
    <x v="4"/>
    <n v="8"/>
    <x v="15"/>
    <x v="6"/>
    <n v="9"/>
    <x v="4"/>
    <n v="4"/>
    <x v="262"/>
    <n v="200000"/>
    <n v="0"/>
    <n v="70000"/>
    <n v="530000"/>
    <n v="132500"/>
    <n v="0"/>
    <n v="6.6"/>
    <n v="21"/>
    <n v="8"/>
    <n v="23"/>
    <s v="Raster"/>
    <n v="921"/>
    <x v="1"/>
    <x v="1"/>
  </r>
  <r>
    <s v="Marrison Tennis: Power Tour"/>
    <x v="12"/>
    <n v="4"/>
    <x v="3"/>
    <x v="0"/>
    <n v="11"/>
    <x v="0"/>
    <n v="26"/>
    <x v="325"/>
    <n v="90000"/>
    <n v="190000"/>
    <n v="10000"/>
    <n v="530000"/>
    <n v="132500"/>
    <n v="0"/>
    <n v="8.1"/>
    <n v="21"/>
    <n v="8"/>
    <n v="25"/>
    <s v="Camelot Software Planning"/>
    <n v="200"/>
    <x v="0"/>
    <x v="1"/>
  </r>
  <r>
    <s v="Tales of Symphonia"/>
    <x v="3"/>
    <n v="9"/>
    <x v="6"/>
    <x v="9"/>
    <n v="8"/>
    <x v="15"/>
    <n v="25"/>
    <x v="335"/>
    <n v="120000"/>
    <n v="130000"/>
    <n v="70000"/>
    <n v="530000"/>
    <n v="132500"/>
    <n v="0"/>
    <m/>
    <m/>
    <n v="7.2"/>
    <n v="6"/>
    <s v="Namco Bandai Games"/>
    <n v="768"/>
    <x v="2"/>
    <x v="0"/>
  </r>
  <r>
    <s v="Michael Jackson: The Experience"/>
    <x v="3"/>
    <n v="9"/>
    <x v="10"/>
    <x v="3"/>
    <n v="4"/>
    <x v="5"/>
    <n v="35"/>
    <x v="329"/>
    <n v="190000"/>
    <n v="0"/>
    <n v="80000"/>
    <n v="520000"/>
    <n v="130000"/>
    <n v="0"/>
    <n v="6.6"/>
    <n v="11"/>
    <n v="8.4"/>
    <n v="16"/>
    <s v="Ubisoft Montreal"/>
    <n v="1207"/>
    <x v="3"/>
    <x v="1"/>
  </r>
  <r>
    <s v="Stuntman: Ignition"/>
    <x v="3"/>
    <n v="9"/>
    <x v="4"/>
    <x v="1"/>
    <n v="7"/>
    <x v="19"/>
    <n v="34"/>
    <x v="317"/>
    <n v="260000"/>
    <n v="0"/>
    <n v="100000"/>
    <n v="530000"/>
    <n v="132500"/>
    <n v="0"/>
    <n v="7.6"/>
    <n v="18"/>
    <n v="6.2"/>
    <n v="12"/>
    <s v="Paradigm Entertainment"/>
    <n v="859"/>
    <x v="2"/>
    <x v="1"/>
  </r>
  <r>
    <s v="F.E.A.R. 2: Project Origin"/>
    <x v="2"/>
    <n v="15"/>
    <x v="2"/>
    <x v="6"/>
    <n v="9"/>
    <x v="13"/>
    <n v="38"/>
    <x v="336"/>
    <n v="150000"/>
    <n v="0"/>
    <n v="50000"/>
    <n v="520000"/>
    <n v="130000"/>
    <n v="0"/>
    <n v="7.7"/>
    <n v="68"/>
    <n v="8"/>
    <n v="114"/>
    <s v="Monolith Productions"/>
    <n v="754"/>
    <x v="1"/>
    <x v="1"/>
  </r>
  <r>
    <s v="Mystery Dungeon: Shiren the Wanderer"/>
    <x v="1"/>
    <n v="3"/>
    <x v="0"/>
    <x v="9"/>
    <n v="8"/>
    <x v="18"/>
    <n v="29"/>
    <x v="317"/>
    <n v="0"/>
    <n v="330000"/>
    <n v="20000"/>
    <n v="520000"/>
    <n v="130000"/>
    <n v="0"/>
    <n v="6.9"/>
    <n v="27"/>
    <n v="8.1999999999999993"/>
    <n v="21"/>
    <s v="ChunSoft"/>
    <n v="219"/>
    <x v="0"/>
    <x v="1"/>
  </r>
  <r>
    <s v="GT Pro Series"/>
    <x v="0"/>
    <n v="13"/>
    <x v="0"/>
    <x v="1"/>
    <n v="7"/>
    <x v="5"/>
    <n v="35"/>
    <x v="206"/>
    <n v="10000"/>
    <n v="20000"/>
    <n v="40000"/>
    <n v="530000"/>
    <n v="132500"/>
    <n v="0"/>
    <n v="4.0999999999999996"/>
    <n v="15"/>
    <n v="4"/>
    <n v="21"/>
    <s v="MTO"/>
    <n v="763"/>
    <x v="0"/>
    <x v="1"/>
  </r>
  <r>
    <s v="Tiger Woods PGA Tour 11"/>
    <x v="2"/>
    <n v="15"/>
    <x v="5"/>
    <x v="0"/>
    <n v="11"/>
    <x v="7"/>
    <n v="15"/>
    <x v="253"/>
    <n v="190000"/>
    <n v="0"/>
    <n v="50000"/>
    <n v="520000"/>
    <n v="130000"/>
    <n v="0"/>
    <n v="7.9"/>
    <n v="51"/>
    <n v="7.8"/>
    <n v="19"/>
    <s v="EA Sports"/>
    <n v="356"/>
    <x v="0"/>
    <x v="1"/>
  </r>
  <r>
    <s v="The Golden Compass"/>
    <x v="4"/>
    <n v="8"/>
    <x v="4"/>
    <x v="4"/>
    <n v="1"/>
    <x v="18"/>
    <n v="29"/>
    <x v="333"/>
    <n v="0"/>
    <n v="0"/>
    <n v="390000"/>
    <n v="520000"/>
    <n v="130000"/>
    <n v="0"/>
    <n v="4.5999999999999996"/>
    <n v="10"/>
    <n v="5.2"/>
    <n v="6"/>
    <s v="Shiny Entertainment"/>
    <n v="1030"/>
    <x v="3"/>
    <x v="1"/>
  </r>
  <r>
    <s v="F1 2009"/>
    <x v="9"/>
    <n v="11"/>
    <x v="2"/>
    <x v="1"/>
    <n v="7"/>
    <x v="28"/>
    <n v="9"/>
    <x v="86"/>
    <n v="290000"/>
    <n v="0"/>
    <n v="160000"/>
    <n v="530000"/>
    <n v="132500"/>
    <n v="0"/>
    <n v="6.8"/>
    <n v="23"/>
    <n v="7.2"/>
    <n v="14"/>
    <s v="Sumo Digital"/>
    <n v="1096"/>
    <x v="0"/>
    <x v="1"/>
  </r>
  <r>
    <s v="Syphon Filter 3"/>
    <x v="14"/>
    <n v="7"/>
    <x v="9"/>
    <x v="6"/>
    <n v="9"/>
    <x v="3"/>
    <n v="30"/>
    <x v="268"/>
    <n v="200000"/>
    <n v="0"/>
    <n v="30000"/>
    <n v="520000"/>
    <n v="130000"/>
    <n v="0"/>
    <n v="7.3"/>
    <n v="19"/>
    <n v="8.5"/>
    <n v="36"/>
    <s v="Sony Bend"/>
    <n v="1058"/>
    <x v="1"/>
    <x v="1"/>
  </r>
  <r>
    <s v="Metal Gear Solid 2: Substance"/>
    <x v="4"/>
    <n v="8"/>
    <x v="8"/>
    <x v="4"/>
    <n v="1"/>
    <x v="9"/>
    <n v="19"/>
    <x v="318"/>
    <n v="140000"/>
    <n v="160000"/>
    <n v="50000"/>
    <n v="530000"/>
    <n v="132500"/>
    <n v="0"/>
    <n v="8.6999999999999993"/>
    <n v="17"/>
    <n v="9"/>
    <n v="126"/>
    <s v="KCEJ"/>
    <n v="628"/>
    <x v="1"/>
    <x v="1"/>
  </r>
  <r>
    <s v="Tales of Symphonia: Dawn of the New World"/>
    <x v="0"/>
    <n v="13"/>
    <x v="1"/>
    <x v="9"/>
    <n v="8"/>
    <x v="15"/>
    <n v="25"/>
    <x v="335"/>
    <n v="40000"/>
    <n v="240000"/>
    <n v="20000"/>
    <n v="510000"/>
    <n v="127500"/>
    <n v="0"/>
    <n v="6.8"/>
    <n v="46"/>
    <n v="7.1"/>
    <n v="93"/>
    <s v="Bandai Namco Games"/>
    <n v="114"/>
    <x v="2"/>
    <x v="1"/>
  </r>
  <r>
    <s v="NBA Live 08"/>
    <x v="2"/>
    <n v="15"/>
    <x v="4"/>
    <x v="0"/>
    <n v="11"/>
    <x v="7"/>
    <n v="15"/>
    <x v="102"/>
    <n v="0"/>
    <n v="0"/>
    <n v="40000"/>
    <n v="510000"/>
    <n v="127500"/>
    <n v="0"/>
    <n v="7.3"/>
    <n v="37"/>
    <n v="5.3"/>
    <n v="19"/>
    <s v="EA Canada"/>
    <n v="339"/>
    <x v="0"/>
    <x v="1"/>
  </r>
  <r>
    <s v="Guinness World Records: The Videogame"/>
    <x v="1"/>
    <n v="3"/>
    <x v="1"/>
    <x v="4"/>
    <n v="1"/>
    <x v="13"/>
    <n v="38"/>
    <x v="102"/>
    <n v="10000"/>
    <n v="0"/>
    <n v="40000"/>
    <n v="520000"/>
    <n v="130000"/>
    <n v="0"/>
    <n v="7"/>
    <n v="4"/>
    <m/>
    <m/>
    <s v="TT Fusion"/>
    <n v="1194"/>
    <x v="0"/>
    <x v="1"/>
  </r>
  <r>
    <s v="We Love Katamari"/>
    <x v="4"/>
    <n v="8"/>
    <x v="3"/>
    <x v="5"/>
    <n v="6"/>
    <x v="7"/>
    <n v="15"/>
    <x v="262"/>
    <n v="200000"/>
    <n v="0"/>
    <n v="70000"/>
    <n v="530000"/>
    <n v="132500"/>
    <n v="0"/>
    <n v="8.6"/>
    <n v="61"/>
    <n v="8.9"/>
    <n v="51"/>
    <s v="Namco"/>
    <n v="767"/>
    <x v="0"/>
    <x v="1"/>
  </r>
  <r>
    <s v="Sesame Street: Once Upon A Monster"/>
    <x v="2"/>
    <n v="15"/>
    <x v="10"/>
    <x v="3"/>
    <n v="4"/>
    <x v="13"/>
    <n v="38"/>
    <x v="305"/>
    <n v="90000"/>
    <n v="0"/>
    <n v="40000"/>
    <n v="520000"/>
    <n v="130000"/>
    <n v="0"/>
    <n v="7.9"/>
    <n v="26"/>
    <n v="6.9"/>
    <n v="22"/>
    <s v="Double Fine Productions"/>
    <n v="324"/>
    <x v="0"/>
    <x v="1"/>
  </r>
  <r>
    <s v="NCAA Football 2003"/>
    <x v="7"/>
    <n v="16"/>
    <x v="8"/>
    <x v="0"/>
    <n v="11"/>
    <x v="7"/>
    <n v="15"/>
    <x v="305"/>
    <n v="110000"/>
    <n v="0"/>
    <n v="20000"/>
    <n v="520000"/>
    <n v="130000"/>
    <n v="0"/>
    <n v="9"/>
    <n v="14"/>
    <n v="8.1999999999999993"/>
    <n v="15"/>
    <s v="EA Sports"/>
    <n v="356"/>
    <x v="0"/>
    <x v="1"/>
  </r>
  <r>
    <s v="We Cheer"/>
    <x v="0"/>
    <n v="13"/>
    <x v="1"/>
    <x v="8"/>
    <n v="10"/>
    <x v="8"/>
    <n v="1"/>
    <x v="102"/>
    <n v="0"/>
    <n v="0"/>
    <n v="40000"/>
    <n v="510000"/>
    <n v="127500"/>
    <n v="0"/>
    <n v="5.6"/>
    <n v="12"/>
    <n v="7.3"/>
    <n v="13"/>
    <s v="Machatin, Inc."/>
    <n v="692"/>
    <x v="3"/>
    <x v="1"/>
  </r>
  <r>
    <s v="Madden NFL 07"/>
    <x v="3"/>
    <n v="9"/>
    <x v="0"/>
    <x v="0"/>
    <n v="11"/>
    <x v="7"/>
    <n v="15"/>
    <x v="102"/>
    <n v="0"/>
    <n v="10000"/>
    <n v="40000"/>
    <n v="520000"/>
    <n v="130000"/>
    <n v="0"/>
    <n v="7.6"/>
    <n v="25"/>
    <n v="4.2"/>
    <n v="22"/>
    <s v="EA Tiburon"/>
    <n v="360"/>
    <x v="0"/>
    <x v="1"/>
  </r>
  <r>
    <s v="Ready 2 Rumble Boxing: Round 2"/>
    <x v="14"/>
    <n v="7"/>
    <x v="16"/>
    <x v="7"/>
    <n v="3"/>
    <x v="22"/>
    <n v="24"/>
    <x v="268"/>
    <n v="200000"/>
    <n v="0"/>
    <n v="30000"/>
    <n v="520000"/>
    <n v="130000"/>
    <n v="0"/>
    <n v="6.8"/>
    <n v="5"/>
    <m/>
    <m/>
    <s v="Point of View"/>
    <n v="887"/>
    <x v="2"/>
    <x v="1"/>
  </r>
  <r>
    <s v="LEGO Jurassic World"/>
    <x v="10"/>
    <n v="14"/>
    <x v="13"/>
    <x v="4"/>
    <n v="1"/>
    <x v="13"/>
    <n v="38"/>
    <x v="331"/>
    <n v="190000"/>
    <n v="20000"/>
    <n v="40000"/>
    <n v="520000"/>
    <n v="130000"/>
    <n v="0"/>
    <n v="7.1"/>
    <n v="5"/>
    <n v="8.1"/>
    <n v="14"/>
    <s v="TT Games"/>
    <n v="1195"/>
    <x v="3"/>
    <x v="1"/>
  </r>
  <r>
    <s v="NBA Live 09"/>
    <x v="3"/>
    <n v="9"/>
    <x v="1"/>
    <x v="0"/>
    <n v="11"/>
    <x v="7"/>
    <n v="15"/>
    <x v="206"/>
    <n v="0"/>
    <n v="20000"/>
    <n v="40000"/>
    <n v="520000"/>
    <n v="130000"/>
    <n v="0"/>
    <n v="7.5"/>
    <n v="32"/>
    <n v="7.8"/>
    <n v="15"/>
    <s v="EA Canada"/>
    <n v="339"/>
    <x v="0"/>
    <x v="1"/>
  </r>
  <r>
    <s v="Rory McIlroy PGA Tour"/>
    <x v="6"/>
    <n v="10"/>
    <x v="13"/>
    <x v="4"/>
    <n v="1"/>
    <x v="7"/>
    <n v="15"/>
    <x v="318"/>
    <n v="250000"/>
    <n v="0"/>
    <n v="80000"/>
    <n v="510000"/>
    <n v="127500"/>
    <n v="0"/>
    <n v="6.1"/>
    <n v="33"/>
    <n v="3.7"/>
    <n v="78"/>
    <s v="EA Tiburon"/>
    <n v="360"/>
    <x v="0"/>
    <x v="1"/>
  </r>
  <r>
    <s v="SingStar Dance"/>
    <x v="3"/>
    <n v="9"/>
    <x v="5"/>
    <x v="3"/>
    <n v="4"/>
    <x v="3"/>
    <n v="30"/>
    <x v="323"/>
    <n v="310000"/>
    <n v="0"/>
    <n v="110000"/>
    <n v="510000"/>
    <n v="127500"/>
    <n v="0"/>
    <n v="6.5"/>
    <n v="21"/>
    <n v="3.9"/>
    <n v="8"/>
    <s v="SCEE London Studio"/>
    <n v="1001"/>
    <x v="2"/>
    <x v="1"/>
  </r>
  <r>
    <s v="Lords of the Fallen"/>
    <x v="6"/>
    <n v="10"/>
    <x v="12"/>
    <x v="9"/>
    <n v="8"/>
    <x v="10"/>
    <n v="31"/>
    <x v="318"/>
    <n v="240000"/>
    <n v="20000"/>
    <n v="80000"/>
    <n v="520000"/>
    <n v="130000"/>
    <n v="0"/>
    <n v="6.8"/>
    <n v="45"/>
    <n v="6.6"/>
    <n v="425"/>
    <s v="City Interactive, Deck 13"/>
    <n v="225"/>
    <x v="1"/>
    <x v="1"/>
  </r>
  <r>
    <s v="Swing Away Golf"/>
    <x v="4"/>
    <n v="8"/>
    <x v="16"/>
    <x v="0"/>
    <n v="11"/>
    <x v="7"/>
    <n v="15"/>
    <x v="317"/>
    <n v="130000"/>
    <n v="180000"/>
    <n v="40000"/>
    <n v="520000"/>
    <n v="130000"/>
    <n v="0"/>
    <n v="7.8"/>
    <n v="15"/>
    <m/>
    <m/>
    <s v="T&amp;E Soft"/>
    <n v="1114"/>
    <x v="0"/>
    <x v="1"/>
  </r>
  <r>
    <s v="Tomb Raider: Legend"/>
    <x v="4"/>
    <n v="8"/>
    <x v="0"/>
    <x v="4"/>
    <n v="1"/>
    <x v="16"/>
    <n v="14"/>
    <x v="329"/>
    <n v="190000"/>
    <n v="20000"/>
    <n v="60000"/>
    <n v="520000"/>
    <n v="130000"/>
    <n v="0"/>
    <n v="8.1999999999999993"/>
    <n v="43"/>
    <n v="7.1"/>
    <n v="96"/>
    <s v="Crystal Dynamics"/>
    <n v="264"/>
    <x v="2"/>
    <x v="1"/>
  </r>
  <r>
    <s v="Freedom Fighters"/>
    <x v="4"/>
    <n v="8"/>
    <x v="15"/>
    <x v="6"/>
    <n v="9"/>
    <x v="7"/>
    <n v="15"/>
    <x v="329"/>
    <n v="200000"/>
    <n v="0"/>
    <n v="70000"/>
    <n v="520000"/>
    <n v="130000"/>
    <n v="0"/>
    <n v="8.1"/>
    <n v="26"/>
    <n v="8.4"/>
    <n v="57"/>
    <s v="Io Interactive"/>
    <n v="589"/>
    <x v="2"/>
    <x v="1"/>
  </r>
  <r>
    <s v="Silent Hill: Origins"/>
    <x v="9"/>
    <n v="11"/>
    <x v="4"/>
    <x v="4"/>
    <n v="1"/>
    <x v="9"/>
    <n v="19"/>
    <x v="327"/>
    <n v="150000"/>
    <n v="40000"/>
    <n v="100000"/>
    <n v="510000"/>
    <n v="127500"/>
    <n v="0"/>
    <n v="7.8"/>
    <n v="40"/>
    <n v="7.8"/>
    <n v="107"/>
    <s v="Climax Group, Climax Studios"/>
    <n v="230"/>
    <x v="1"/>
    <x v="1"/>
  </r>
  <r>
    <s v="Gun"/>
    <x v="7"/>
    <n v="16"/>
    <x v="3"/>
    <x v="6"/>
    <n v="9"/>
    <x v="4"/>
    <n v="4"/>
    <x v="275"/>
    <n v="120000"/>
    <n v="0"/>
    <n v="20000"/>
    <n v="520000"/>
    <n v="130000"/>
    <n v="0"/>
    <n v="7.9"/>
    <n v="55"/>
    <n v="7.8"/>
    <n v="29"/>
    <s v="Neversoft Entertainment"/>
    <n v="793"/>
    <x v="1"/>
    <x v="1"/>
  </r>
  <r>
    <s v="That's So Raven 2: Supernatural Style"/>
    <x v="12"/>
    <n v="4"/>
    <x v="3"/>
    <x v="10"/>
    <n v="2"/>
    <x v="17"/>
    <n v="13"/>
    <x v="259"/>
    <n v="140000"/>
    <n v="0"/>
    <n v="10000"/>
    <n v="520000"/>
    <n v="130000"/>
    <n v="0"/>
    <n v="5.2"/>
    <n v="5"/>
    <m/>
    <m/>
    <s v="Artificial Mind and Movement"/>
    <n v="80"/>
    <x v="0"/>
    <x v="1"/>
  </r>
  <r>
    <s v="Fight Night Round 3"/>
    <x v="9"/>
    <n v="11"/>
    <x v="0"/>
    <x v="7"/>
    <n v="3"/>
    <x v="7"/>
    <n v="15"/>
    <x v="206"/>
    <n v="10000"/>
    <n v="0"/>
    <n v="40000"/>
    <n v="510000"/>
    <n v="127500"/>
    <n v="0"/>
    <n v="7.4"/>
    <n v="22"/>
    <n v="8.1"/>
    <n v="22"/>
    <s v="EA Chicago"/>
    <n v="344"/>
    <x v="2"/>
    <x v="1"/>
  </r>
  <r>
    <s v="The Punisher"/>
    <x v="4"/>
    <n v="8"/>
    <x v="3"/>
    <x v="4"/>
    <n v="1"/>
    <x v="19"/>
    <n v="34"/>
    <x v="329"/>
    <n v="200000"/>
    <n v="0"/>
    <n v="70000"/>
    <n v="520000"/>
    <n v="130000"/>
    <n v="0"/>
    <n v="6.8"/>
    <n v="44"/>
    <n v="8.1999999999999993"/>
    <n v="56"/>
    <s v="Volition Inc."/>
    <n v="1267"/>
    <x v="1"/>
    <x v="1"/>
  </r>
  <r>
    <s v="Kirby and the Rainbow Curse"/>
    <x v="10"/>
    <n v="14"/>
    <x v="13"/>
    <x v="2"/>
    <n v="5"/>
    <x v="0"/>
    <n v="26"/>
    <x v="327"/>
    <n v="130000"/>
    <n v="120000"/>
    <n v="40000"/>
    <n v="510000"/>
    <n v="127500"/>
    <n v="0"/>
    <n v="7.3"/>
    <n v="72"/>
    <n v="8"/>
    <n v="227"/>
    <s v="HAL Labs"/>
    <n v="505"/>
    <x v="0"/>
    <x v="1"/>
  </r>
  <r>
    <s v="SSX On Tour"/>
    <x v="4"/>
    <n v="8"/>
    <x v="3"/>
    <x v="0"/>
    <n v="11"/>
    <x v="7"/>
    <n v="15"/>
    <x v="329"/>
    <n v="200000"/>
    <n v="0"/>
    <n v="70000"/>
    <n v="520000"/>
    <n v="130000"/>
    <n v="0"/>
    <n v="8"/>
    <n v="41"/>
    <n v="7.9"/>
    <n v="26"/>
    <s v="EA Canada"/>
    <n v="339"/>
    <x v="0"/>
    <x v="1"/>
  </r>
  <r>
    <s v="Disgaea 3: Absence of Justice"/>
    <x v="3"/>
    <n v="9"/>
    <x v="1"/>
    <x v="9"/>
    <n v="8"/>
    <x v="10"/>
    <n v="31"/>
    <x v="326"/>
    <n v="30000"/>
    <n v="110000"/>
    <n v="40000"/>
    <n v="510000"/>
    <n v="127500"/>
    <n v="0"/>
    <n v="7.8"/>
    <n v="51"/>
    <n v="7.5"/>
    <n v="150"/>
    <s v="Nippon Ichi Software"/>
    <n v="817"/>
    <x v="2"/>
    <x v="1"/>
  </r>
  <r>
    <s v="Tony Hawk's Pro Skater 3"/>
    <x v="12"/>
    <n v="4"/>
    <x v="8"/>
    <x v="0"/>
    <n v="11"/>
    <x v="4"/>
    <n v="4"/>
    <x v="259"/>
    <n v="140000"/>
    <n v="0"/>
    <n v="10000"/>
    <n v="520000"/>
    <n v="130000"/>
    <n v="0"/>
    <n v="9"/>
    <n v="20"/>
    <n v="8"/>
    <n v="6"/>
    <s v="Vicarious Visions"/>
    <n v="1247"/>
    <x v="0"/>
    <x v="1"/>
  </r>
  <r>
    <s v="The Sims 2: Open for Business"/>
    <x v="8"/>
    <n v="6"/>
    <x v="0"/>
    <x v="8"/>
    <n v="10"/>
    <x v="7"/>
    <n v="15"/>
    <x v="206"/>
    <n v="50000"/>
    <n v="0"/>
    <n v="0"/>
    <n v="510000"/>
    <n v="127500"/>
    <n v="0"/>
    <n v="7.8"/>
    <n v="29"/>
    <n v="8.6"/>
    <n v="35"/>
    <s v="Maxis"/>
    <n v="714"/>
    <x v="2"/>
    <x v="1"/>
  </r>
  <r>
    <s v="Rune Factory 2: A Fantasy Harvest Moon"/>
    <x v="1"/>
    <n v="3"/>
    <x v="1"/>
    <x v="9"/>
    <n v="8"/>
    <x v="27"/>
    <n v="28"/>
    <x v="336"/>
    <n v="30000"/>
    <n v="150000"/>
    <n v="30000"/>
    <n v="530000"/>
    <n v="132500"/>
    <n v="0"/>
    <n v="7.7"/>
    <n v="14"/>
    <n v="7.9"/>
    <n v="30"/>
    <s v="Neverland"/>
    <n v="791"/>
    <x v="0"/>
    <x v="1"/>
  </r>
  <r>
    <s v="Harry Potter and the Prisoner of Azkaban"/>
    <x v="12"/>
    <n v="4"/>
    <x v="7"/>
    <x v="4"/>
    <n v="1"/>
    <x v="7"/>
    <n v="15"/>
    <x v="259"/>
    <n v="140000"/>
    <n v="0"/>
    <n v="10000"/>
    <n v="520000"/>
    <n v="130000"/>
    <n v="0"/>
    <n v="6.9"/>
    <n v="11"/>
    <n v="8.1"/>
    <n v="12"/>
    <s v="Griptonite Games"/>
    <n v="497"/>
    <x v="0"/>
    <x v="1"/>
  </r>
  <r>
    <s v="SimAnimals"/>
    <x v="1"/>
    <n v="3"/>
    <x v="2"/>
    <x v="8"/>
    <n v="10"/>
    <x v="7"/>
    <n v="15"/>
    <x v="262"/>
    <n v="200000"/>
    <n v="0"/>
    <n v="50000"/>
    <n v="510000"/>
    <n v="127500"/>
    <n v="0"/>
    <n v="7"/>
    <n v="10"/>
    <n v="7.5"/>
    <n v="4"/>
    <s v="Electronic Arts"/>
    <n v="378"/>
    <x v="0"/>
    <x v="0"/>
  </r>
  <r>
    <s v="NBA Live 2002"/>
    <x v="14"/>
    <n v="7"/>
    <x v="9"/>
    <x v="0"/>
    <n v="11"/>
    <x v="7"/>
    <n v="15"/>
    <x v="268"/>
    <n v="190000"/>
    <n v="0"/>
    <n v="30000"/>
    <n v="510000"/>
    <n v="127500"/>
    <n v="0"/>
    <n v="8.1"/>
    <n v="6"/>
    <n v="8.8000000000000007"/>
    <n v="9"/>
    <s v="EA Canada"/>
    <n v="339"/>
    <x v="0"/>
    <x v="1"/>
  </r>
  <r>
    <s v="Way of the Samurai"/>
    <x v="4"/>
    <n v="8"/>
    <x v="8"/>
    <x v="4"/>
    <n v="1"/>
    <x v="16"/>
    <n v="14"/>
    <x v="333"/>
    <n v="100000"/>
    <n v="250000"/>
    <n v="30000"/>
    <n v="510000"/>
    <n v="127500"/>
    <n v="0"/>
    <n v="7.4"/>
    <n v="22"/>
    <n v="8.1999999999999993"/>
    <n v="19"/>
    <s v="Acquire"/>
    <n v="34"/>
    <x v="1"/>
    <x v="1"/>
  </r>
  <r>
    <s v="The 3rd Birthday"/>
    <x v="9"/>
    <n v="11"/>
    <x v="5"/>
    <x v="9"/>
    <n v="8"/>
    <x v="10"/>
    <n v="31"/>
    <x v="333"/>
    <n v="70000"/>
    <n v="270000"/>
    <n v="50000"/>
    <n v="520000"/>
    <n v="130000"/>
    <n v="0"/>
    <n v="7.1"/>
    <n v="56"/>
    <n v="6.1"/>
    <n v="113"/>
    <s v="HexaDrive"/>
    <n v="522"/>
    <x v="1"/>
    <x v="1"/>
  </r>
  <r>
    <s v="Kung Fu Panda"/>
    <x v="3"/>
    <n v="9"/>
    <x v="1"/>
    <x v="4"/>
    <n v="1"/>
    <x v="4"/>
    <n v="4"/>
    <x v="335"/>
    <n v="210000"/>
    <n v="0"/>
    <n v="90000"/>
    <n v="510000"/>
    <n v="127500"/>
    <n v="0"/>
    <n v="7.6"/>
    <n v="23"/>
    <n v="7.3"/>
    <n v="18"/>
    <s v="Luxoflux, Inc."/>
    <n v="689"/>
    <x v="3"/>
    <x v="1"/>
  </r>
  <r>
    <s v="Classic Word Games"/>
    <x v="1"/>
    <n v="3"/>
    <x v="2"/>
    <x v="3"/>
    <n v="4"/>
    <x v="5"/>
    <n v="35"/>
    <x v="323"/>
    <n v="360000"/>
    <n v="0"/>
    <n v="60000"/>
    <n v="510000"/>
    <n v="127500"/>
    <n v="0"/>
    <m/>
    <m/>
    <m/>
    <m/>
    <s v="Ubisoft"/>
    <n v="1199"/>
    <x v="0"/>
    <x v="0"/>
  </r>
  <r>
    <s v="Epic Mickey 2: The Power of Two"/>
    <x v="2"/>
    <n v="15"/>
    <x v="11"/>
    <x v="4"/>
    <n v="1"/>
    <x v="17"/>
    <n v="13"/>
    <x v="336"/>
    <n v="150000"/>
    <n v="0"/>
    <n v="40000"/>
    <n v="510000"/>
    <n v="127500"/>
    <n v="0"/>
    <n v="5.9"/>
    <n v="35"/>
    <n v="5.5"/>
    <n v="22"/>
    <s v="Blitz Games Studios"/>
    <n v="159"/>
    <x v="0"/>
    <x v="1"/>
  </r>
  <r>
    <s v="Pac-Man Fever"/>
    <x v="4"/>
    <n v="8"/>
    <x v="9"/>
    <x v="3"/>
    <n v="4"/>
    <x v="3"/>
    <n v="30"/>
    <x v="329"/>
    <n v="200000"/>
    <n v="0"/>
    <n v="70000"/>
    <n v="520000"/>
    <n v="130000"/>
    <n v="0"/>
    <n v="4.7"/>
    <n v="14"/>
    <n v="6.3"/>
    <n v="7"/>
    <s v="Mass Media"/>
    <n v="709"/>
    <x v="0"/>
    <x v="1"/>
  </r>
  <r>
    <s v="Spectrobes: Beyond the Portals"/>
    <x v="1"/>
    <n v="3"/>
    <x v="1"/>
    <x v="9"/>
    <n v="8"/>
    <x v="17"/>
    <n v="13"/>
    <x v="288"/>
    <n v="110000"/>
    <n v="0"/>
    <n v="40000"/>
    <n v="510000"/>
    <n v="127500"/>
    <n v="0"/>
    <n v="7"/>
    <n v="26"/>
    <n v="7.7"/>
    <n v="14"/>
    <s v="Jupiter Corporation, Jupiter Multimedia"/>
    <n v="615"/>
    <x v="3"/>
    <x v="1"/>
  </r>
  <r>
    <s v="Lair"/>
    <x v="3"/>
    <n v="9"/>
    <x v="4"/>
    <x v="4"/>
    <n v="1"/>
    <x v="3"/>
    <n v="30"/>
    <x v="288"/>
    <n v="30000"/>
    <n v="80000"/>
    <n v="40000"/>
    <n v="510000"/>
    <n v="127500"/>
    <n v="0"/>
    <n v="5.3"/>
    <n v="55"/>
    <n v="6.4"/>
    <n v="229"/>
    <s v="Factor 5, SCE/WWS"/>
    <n v="405"/>
    <x v="2"/>
    <x v="1"/>
  </r>
  <r>
    <s v="Madden NFL 2004"/>
    <x v="11"/>
    <n v="5"/>
    <x v="15"/>
    <x v="0"/>
    <n v="11"/>
    <x v="7"/>
    <n v="15"/>
    <x v="332"/>
    <n v="100000"/>
    <n v="0"/>
    <n v="10000"/>
    <n v="510000"/>
    <n v="127500"/>
    <n v="0"/>
    <n v="9.4"/>
    <n v="19"/>
    <n v="7.7"/>
    <n v="17"/>
    <s v="EA Tiburon"/>
    <n v="360"/>
    <x v="0"/>
    <x v="1"/>
  </r>
  <r>
    <s v="Summoner"/>
    <x v="4"/>
    <n v="8"/>
    <x v="16"/>
    <x v="9"/>
    <n v="8"/>
    <x v="19"/>
    <n v="34"/>
    <x v="329"/>
    <n v="200000"/>
    <n v="0"/>
    <n v="70000"/>
    <n v="520000"/>
    <n v="130000"/>
    <n v="0"/>
    <n v="7.4"/>
    <n v="16"/>
    <n v="7.8"/>
    <n v="12"/>
    <s v="Volition Inc."/>
    <n v="1267"/>
    <x v="2"/>
    <x v="1"/>
  </r>
  <r>
    <s v="Soul Sacrifice"/>
    <x v="15"/>
    <n v="12"/>
    <x v="6"/>
    <x v="9"/>
    <n v="8"/>
    <x v="3"/>
    <n v="30"/>
    <x v="334"/>
    <n v="80000"/>
    <n v="220000"/>
    <n v="60000"/>
    <n v="510000"/>
    <n v="127500"/>
    <n v="0"/>
    <n v="7.7"/>
    <n v="71"/>
    <n v="8.1999999999999993"/>
    <n v="298"/>
    <s v="SCE Japan Studio, comcept"/>
    <n v="989"/>
    <x v="1"/>
    <x v="1"/>
  </r>
  <r>
    <s v="NBA Live 07"/>
    <x v="9"/>
    <n v="11"/>
    <x v="0"/>
    <x v="0"/>
    <n v="11"/>
    <x v="7"/>
    <n v="15"/>
    <x v="102"/>
    <n v="0"/>
    <n v="0"/>
    <n v="40000"/>
    <n v="510000"/>
    <n v="127500"/>
    <n v="0"/>
    <n v="6.4"/>
    <n v="9"/>
    <n v="7.5"/>
    <n v="4"/>
    <s v="EA Sports"/>
    <n v="356"/>
    <x v="0"/>
    <x v="1"/>
  </r>
  <r>
    <s v="IL-2 Sturmovik: Birds of Prey"/>
    <x v="2"/>
    <n v="15"/>
    <x v="2"/>
    <x v="8"/>
    <n v="10"/>
    <x v="8"/>
    <n v="1"/>
    <x v="306"/>
    <n v="230000"/>
    <n v="0"/>
    <n v="50000"/>
    <n v="510000"/>
    <n v="127500"/>
    <n v="0"/>
    <n v="8"/>
    <n v="43"/>
    <n v="8.4"/>
    <n v="18"/>
    <s v="Gaijin Entertainment"/>
    <n v="451"/>
    <x v="2"/>
    <x v="1"/>
  </r>
  <r>
    <s v="100 All-Time Favorites"/>
    <x v="1"/>
    <n v="3"/>
    <x v="2"/>
    <x v="5"/>
    <n v="6"/>
    <x v="5"/>
    <n v="35"/>
    <x v="308"/>
    <n v="120000"/>
    <n v="0"/>
    <n v="40000"/>
    <n v="510000"/>
    <n v="127500"/>
    <n v="0"/>
    <m/>
    <m/>
    <n v="6.2"/>
    <n v="6"/>
    <s v="Ubisoft"/>
    <n v="1199"/>
    <x v="0"/>
    <x v="0"/>
  </r>
  <r>
    <s v="The Walking Dead: Survival Instinct"/>
    <x v="3"/>
    <n v="9"/>
    <x v="6"/>
    <x v="6"/>
    <n v="9"/>
    <x v="4"/>
    <n v="4"/>
    <x v="253"/>
    <n v="150000"/>
    <n v="0"/>
    <n v="80000"/>
    <n v="510000"/>
    <n v="127500"/>
    <n v="0"/>
    <n v="3.4"/>
    <n v="14"/>
    <n v="3.6"/>
    <n v="196"/>
    <s v="Terminal Reality"/>
    <n v="1147"/>
    <x v="1"/>
    <x v="1"/>
  </r>
  <r>
    <s v="Major League Baseball 2K10"/>
    <x v="2"/>
    <n v="15"/>
    <x v="5"/>
    <x v="0"/>
    <n v="11"/>
    <x v="2"/>
    <n v="32"/>
    <x v="102"/>
    <n v="0"/>
    <n v="0"/>
    <n v="40000"/>
    <n v="510000"/>
    <n v="127500"/>
    <n v="0"/>
    <n v="7.6"/>
    <n v="26"/>
    <n v="7.6"/>
    <n v="38"/>
    <s v="Visual Concepts"/>
    <n v="1259"/>
    <x v="0"/>
    <x v="1"/>
  </r>
  <r>
    <s v="Alice in Wonderland"/>
    <x v="0"/>
    <n v="13"/>
    <x v="5"/>
    <x v="10"/>
    <n v="2"/>
    <x v="17"/>
    <n v="13"/>
    <x v="329"/>
    <n v="210000"/>
    <n v="0"/>
    <n v="50000"/>
    <n v="510000"/>
    <n v="127500"/>
    <n v="0"/>
    <n v="6.9"/>
    <n v="18"/>
    <n v="7.4"/>
    <n v="13"/>
    <s v="Etranges Libellules"/>
    <n v="392"/>
    <x v="3"/>
    <x v="1"/>
  </r>
  <r>
    <s v="Ratatouille"/>
    <x v="3"/>
    <n v="9"/>
    <x v="4"/>
    <x v="4"/>
    <n v="1"/>
    <x v="19"/>
    <n v="34"/>
    <x v="323"/>
    <n v="320000"/>
    <n v="0"/>
    <n v="100000"/>
    <n v="510000"/>
    <n v="127500"/>
    <n v="0"/>
    <n v="5.5"/>
    <n v="8"/>
    <n v="4.8"/>
    <n v="4"/>
    <s v="Heavy Iron Studios"/>
    <n v="518"/>
    <x v="0"/>
    <x v="1"/>
  </r>
  <r>
    <s v="NBA Live 2004"/>
    <x v="7"/>
    <n v="16"/>
    <x v="15"/>
    <x v="0"/>
    <n v="11"/>
    <x v="7"/>
    <n v="15"/>
    <x v="321"/>
    <n v="40000"/>
    <n v="0"/>
    <n v="20000"/>
    <n v="500000"/>
    <n v="125000"/>
    <n v="0"/>
    <n v="8.5"/>
    <n v="19"/>
    <n v="8.1999999999999993"/>
    <n v="11"/>
    <s v="EA Sports"/>
    <n v="356"/>
    <x v="0"/>
    <x v="1"/>
  </r>
  <r>
    <s v="Iron Man"/>
    <x v="1"/>
    <n v="3"/>
    <x v="1"/>
    <x v="4"/>
    <n v="1"/>
    <x v="18"/>
    <n v="29"/>
    <x v="308"/>
    <n v="120000"/>
    <n v="0"/>
    <n v="50000"/>
    <n v="520000"/>
    <n v="130000"/>
    <n v="0"/>
    <n v="5.6"/>
    <n v="10"/>
    <n v="7"/>
    <n v="4"/>
    <s v="Artificial Mind and Movement"/>
    <n v="80"/>
    <x v="3"/>
    <x v="1"/>
  </r>
  <r>
    <s v="Alien: Isolation"/>
    <x v="13"/>
    <n v="17"/>
    <x v="12"/>
    <x v="6"/>
    <n v="9"/>
    <x v="18"/>
    <n v="29"/>
    <x v="327"/>
    <n v="240000"/>
    <n v="0"/>
    <n v="40000"/>
    <n v="500000"/>
    <n v="125000"/>
    <n v="0"/>
    <n v="7.8"/>
    <n v="24"/>
    <n v="7.8"/>
    <n v="314"/>
    <s v="Creative Assembly"/>
    <n v="257"/>
    <x v="1"/>
    <x v="1"/>
  </r>
  <r>
    <s v="Pro Evolution Soccer 2010"/>
    <x v="0"/>
    <n v="13"/>
    <x v="2"/>
    <x v="0"/>
    <n v="11"/>
    <x v="9"/>
    <n v="19"/>
    <x v="162"/>
    <n v="270000"/>
    <n v="60000"/>
    <n v="50000"/>
    <n v="500000"/>
    <n v="125000"/>
    <n v="0"/>
    <n v="8.1999999999999993"/>
    <n v="13"/>
    <n v="8.4"/>
    <n v="17"/>
    <s v="Konami"/>
    <n v="646"/>
    <x v="0"/>
    <x v="1"/>
  </r>
  <r>
    <s v="Disney's Kim Possible: Revenge of Monkey Fist"/>
    <x v="12"/>
    <n v="4"/>
    <x v="8"/>
    <x v="2"/>
    <n v="5"/>
    <x v="19"/>
    <n v="34"/>
    <x v="259"/>
    <n v="140000"/>
    <n v="0"/>
    <n v="10000"/>
    <n v="520000"/>
    <n v="130000"/>
    <n v="0"/>
    <n v="6.2"/>
    <n v="4"/>
    <n v="8.8000000000000007"/>
    <n v="8"/>
    <s v="Digital Eclipse"/>
    <n v="303"/>
    <x v="0"/>
    <x v="1"/>
  </r>
  <r>
    <s v="Naruto Shippuden: Clash of Ninja Revolution 3"/>
    <x v="0"/>
    <n v="13"/>
    <x v="2"/>
    <x v="7"/>
    <n v="3"/>
    <x v="0"/>
    <n v="26"/>
    <x v="321"/>
    <n v="30000"/>
    <n v="0"/>
    <n v="40000"/>
    <n v="510000"/>
    <n v="127500"/>
    <n v="0"/>
    <n v="7.4"/>
    <n v="23"/>
    <n v="8.1"/>
    <n v="21"/>
    <s v="8ing/Raizing"/>
    <n v="27"/>
    <x v="2"/>
    <x v="1"/>
  </r>
  <r>
    <s v="Ace Combat Zero: The Belkan War"/>
    <x v="4"/>
    <n v="8"/>
    <x v="0"/>
    <x v="8"/>
    <n v="10"/>
    <x v="15"/>
    <n v="25"/>
    <x v="334"/>
    <n v="120000"/>
    <n v="200000"/>
    <n v="40000"/>
    <n v="510000"/>
    <n v="127500"/>
    <n v="0"/>
    <n v="7.5"/>
    <n v="45"/>
    <n v="8.4"/>
    <n v="55"/>
    <s v="Namco"/>
    <n v="767"/>
    <x v="2"/>
    <x v="1"/>
  </r>
  <r>
    <s v="Dragon Age: Origins"/>
    <x v="8"/>
    <n v="6"/>
    <x v="2"/>
    <x v="9"/>
    <n v="8"/>
    <x v="7"/>
    <n v="15"/>
    <x v="322"/>
    <n v="460000"/>
    <n v="0"/>
    <n v="50000"/>
    <n v="510000"/>
    <n v="127500"/>
    <n v="0"/>
    <n v="9.1"/>
    <n v="67"/>
    <n v="8.6"/>
    <n v="3542"/>
    <s v="BioWare"/>
    <n v="145"/>
    <x v="1"/>
    <x v="1"/>
  </r>
  <r>
    <s v="Dynasty Warriors"/>
    <x v="9"/>
    <n v="11"/>
    <x v="7"/>
    <x v="4"/>
    <n v="1"/>
    <x v="25"/>
    <n v="33"/>
    <x v="318"/>
    <n v="0"/>
    <n v="300000"/>
    <n v="20000"/>
    <n v="500000"/>
    <n v="125000"/>
    <n v="0"/>
    <n v="6.2"/>
    <n v="26"/>
    <n v="7.3"/>
    <n v="24"/>
    <s v="Koei"/>
    <n v="638"/>
    <x v="2"/>
    <x v="1"/>
  </r>
  <r>
    <s v="NHL 07"/>
    <x v="4"/>
    <n v="8"/>
    <x v="0"/>
    <x v="0"/>
    <n v="11"/>
    <x v="7"/>
    <n v="15"/>
    <x v="304"/>
    <n v="20000"/>
    <n v="0"/>
    <n v="70000"/>
    <n v="510000"/>
    <n v="127500"/>
    <n v="0"/>
    <n v="7.6"/>
    <n v="11"/>
    <n v="4.5999999999999996"/>
    <n v="51"/>
    <s v="EA Sports"/>
    <n v="356"/>
    <x v="3"/>
    <x v="1"/>
  </r>
  <r>
    <s v="SoulCalibur: Broken Destiny"/>
    <x v="9"/>
    <n v="11"/>
    <x v="2"/>
    <x v="7"/>
    <n v="3"/>
    <x v="15"/>
    <n v="25"/>
    <x v="162"/>
    <n v="200000"/>
    <n v="70000"/>
    <n v="120000"/>
    <n v="510000"/>
    <n v="127500"/>
    <n v="0"/>
    <n v="8"/>
    <n v="52"/>
    <n v="6.2"/>
    <n v="45"/>
    <s v="Bandai Namco Games"/>
    <n v="114"/>
    <x v="2"/>
    <x v="1"/>
  </r>
  <r>
    <s v="Dragon Ball: Raging Blast"/>
    <x v="2"/>
    <n v="15"/>
    <x v="2"/>
    <x v="7"/>
    <n v="3"/>
    <x v="15"/>
    <n v="25"/>
    <x v="288"/>
    <n v="80000"/>
    <n v="20000"/>
    <n v="40000"/>
    <n v="500000"/>
    <n v="125000"/>
    <n v="0"/>
    <n v="5.6"/>
    <n v="29"/>
    <n v="7.5"/>
    <n v="33"/>
    <s v="Spike"/>
    <n v="1068"/>
    <x v="2"/>
    <x v="1"/>
  </r>
  <r>
    <s v="Naruto Shippuden: Ultimate Ninja Storm 3"/>
    <x v="2"/>
    <n v="15"/>
    <x v="6"/>
    <x v="7"/>
    <n v="3"/>
    <x v="15"/>
    <n v="25"/>
    <x v="268"/>
    <n v="160000"/>
    <n v="10000"/>
    <n v="50000"/>
    <n v="510000"/>
    <n v="127500"/>
    <n v="0"/>
    <n v="7"/>
    <n v="16"/>
    <n v="7.7"/>
    <n v="67"/>
    <s v="CyberConnect2"/>
    <n v="272"/>
    <x v="2"/>
    <x v="1"/>
  </r>
  <r>
    <s v="World Championship Poker"/>
    <x v="7"/>
    <n v="16"/>
    <x v="7"/>
    <x v="3"/>
    <n v="4"/>
    <x v="26"/>
    <n v="10"/>
    <x v="259"/>
    <n v="110000"/>
    <n v="0"/>
    <n v="20000"/>
    <n v="500000"/>
    <n v="125000"/>
    <n v="0"/>
    <n v="6.6"/>
    <n v="7"/>
    <m/>
    <m/>
    <s v="Coresoft"/>
    <n v="248"/>
    <x v="0"/>
    <x v="1"/>
  </r>
  <r>
    <s v="The BIGS"/>
    <x v="4"/>
    <n v="8"/>
    <x v="4"/>
    <x v="0"/>
    <n v="11"/>
    <x v="2"/>
    <n v="32"/>
    <x v="329"/>
    <n v="190000"/>
    <n v="0"/>
    <n v="60000"/>
    <n v="500000"/>
    <n v="125000"/>
    <n v="0"/>
    <n v="7.1"/>
    <n v="4"/>
    <n v="4.8"/>
    <n v="4"/>
    <s v="Blue Castle Games"/>
    <n v="165"/>
    <x v="0"/>
    <x v="1"/>
  </r>
  <r>
    <s v="WWE 2K16"/>
    <x v="3"/>
    <n v="9"/>
    <x v="13"/>
    <x v="0"/>
    <n v="11"/>
    <x v="2"/>
    <n v="32"/>
    <x v="327"/>
    <n v="210000"/>
    <n v="0"/>
    <n v="80000"/>
    <n v="510000"/>
    <n v="127500"/>
    <n v="0"/>
    <m/>
    <m/>
    <n v="6"/>
    <n v="21"/>
    <s v="Yuke's"/>
    <n v="1293"/>
    <x v="2"/>
    <x v="1"/>
  </r>
  <r>
    <s v="Dragon Ball Z: Supersonic Warriors"/>
    <x v="12"/>
    <n v="4"/>
    <x v="7"/>
    <x v="7"/>
    <n v="3"/>
    <x v="14"/>
    <n v="5"/>
    <x v="288"/>
    <n v="130000"/>
    <n v="0"/>
    <n v="10000"/>
    <n v="500000"/>
    <n v="125000"/>
    <n v="0"/>
    <n v="7.3"/>
    <n v="26"/>
    <n v="7"/>
    <n v="21"/>
    <s v="Arc System Works"/>
    <n v="69"/>
    <x v="2"/>
    <x v="1"/>
  </r>
  <r>
    <s v="NBA Ballers"/>
    <x v="7"/>
    <n v="16"/>
    <x v="7"/>
    <x v="0"/>
    <n v="11"/>
    <x v="22"/>
    <n v="24"/>
    <x v="259"/>
    <n v="110000"/>
    <n v="0"/>
    <n v="20000"/>
    <n v="500000"/>
    <n v="125000"/>
    <n v="0"/>
    <n v="8.1999999999999993"/>
    <n v="35"/>
    <n v="8.1"/>
    <n v="8"/>
    <s v="Midway"/>
    <n v="735"/>
    <x v="0"/>
    <x v="1"/>
  </r>
  <r>
    <s v="Silent Hill 4: The Room"/>
    <x v="4"/>
    <n v="8"/>
    <x v="7"/>
    <x v="4"/>
    <n v="1"/>
    <x v="9"/>
    <n v="19"/>
    <x v="329"/>
    <n v="190000"/>
    <n v="0"/>
    <n v="60000"/>
    <n v="500000"/>
    <n v="125000"/>
    <n v="0"/>
    <n v="7.6"/>
    <n v="54"/>
    <n v="7.8"/>
    <n v="191"/>
    <s v="KCET"/>
    <n v="631"/>
    <x v="1"/>
    <x v="1"/>
  </r>
  <r>
    <s v="Capcom Classics Collection"/>
    <x v="4"/>
    <n v="8"/>
    <x v="3"/>
    <x v="3"/>
    <n v="4"/>
    <x v="12"/>
    <n v="8"/>
    <x v="327"/>
    <n v="170000"/>
    <n v="50000"/>
    <n v="60000"/>
    <n v="500000"/>
    <n v="125000"/>
    <n v="0"/>
    <n v="7.8"/>
    <n v="30"/>
    <n v="8.4"/>
    <n v="5"/>
    <s v="Digital Eclipse"/>
    <n v="303"/>
    <x v="2"/>
    <x v="1"/>
  </r>
  <r>
    <s v="My Word Coach"/>
    <x v="0"/>
    <n v="13"/>
    <x v="4"/>
    <x v="3"/>
    <n v="4"/>
    <x v="5"/>
    <n v="35"/>
    <x v="206"/>
    <n v="10000"/>
    <n v="0"/>
    <n v="40000"/>
    <n v="510000"/>
    <n v="127500"/>
    <n v="0"/>
    <n v="6.8"/>
    <n v="8"/>
    <m/>
    <m/>
    <s v="Ubisoft"/>
    <n v="1199"/>
    <x v="0"/>
    <x v="0"/>
  </r>
  <r>
    <s v="Tiger Woods PGA Tour 13"/>
    <x v="2"/>
    <n v="15"/>
    <x v="11"/>
    <x v="0"/>
    <n v="11"/>
    <x v="7"/>
    <n v="15"/>
    <x v="268"/>
    <n v="180000"/>
    <n v="0"/>
    <n v="40000"/>
    <n v="510000"/>
    <n v="127500"/>
    <n v="0"/>
    <n v="7.7"/>
    <n v="47"/>
    <n v="5.6"/>
    <n v="39"/>
    <s v="Electronic Arts"/>
    <n v="378"/>
    <x v="0"/>
    <x v="0"/>
  </r>
  <r>
    <s v="The Saboteur"/>
    <x v="2"/>
    <n v="15"/>
    <x v="2"/>
    <x v="4"/>
    <n v="1"/>
    <x v="7"/>
    <n v="15"/>
    <x v="262"/>
    <n v="200000"/>
    <n v="0"/>
    <n v="50000"/>
    <n v="510000"/>
    <n v="127500"/>
    <n v="0"/>
    <n v="7.3"/>
    <n v="69"/>
    <n v="8.1999999999999993"/>
    <n v="141"/>
    <s v="Pandemic Studios"/>
    <n v="855"/>
    <x v="1"/>
    <x v="1"/>
  </r>
  <r>
    <s v="The Adventures of Jimmy Neutron Boy Genius: Attack of the Twonkies"/>
    <x v="12"/>
    <n v="4"/>
    <x v="7"/>
    <x v="4"/>
    <n v="1"/>
    <x v="19"/>
    <n v="34"/>
    <x v="288"/>
    <n v="130000"/>
    <n v="0"/>
    <n v="10000"/>
    <n v="500000"/>
    <n v="125000"/>
    <n v="0"/>
    <n v="5.6"/>
    <n v="4"/>
    <m/>
    <m/>
    <s v="Tantalus Interactive"/>
    <n v="1125"/>
    <x v="0"/>
    <x v="1"/>
  </r>
  <r>
    <s v="Sonic Riders"/>
    <x v="4"/>
    <n v="8"/>
    <x v="0"/>
    <x v="1"/>
    <n v="7"/>
    <x v="18"/>
    <n v="29"/>
    <x v="304"/>
    <n v="20000"/>
    <n v="0"/>
    <n v="70000"/>
    <n v="510000"/>
    <n v="127500"/>
    <n v="0"/>
    <n v="5.5"/>
    <n v="41"/>
    <n v="7.2"/>
    <n v="25"/>
    <s v="Sonic Team"/>
    <n v="1056"/>
    <x v="0"/>
    <x v="1"/>
  </r>
  <r>
    <s v="Looney Tunes: Back in Action"/>
    <x v="4"/>
    <n v="8"/>
    <x v="15"/>
    <x v="2"/>
    <n v="5"/>
    <x v="13"/>
    <n v="38"/>
    <x v="329"/>
    <n v="190000"/>
    <n v="0"/>
    <n v="60000"/>
    <n v="500000"/>
    <n v="125000"/>
    <n v="0"/>
    <n v="5.0999999999999996"/>
    <n v="9"/>
    <n v="7.5"/>
    <n v="6"/>
    <s v="Warthog"/>
    <n v="1275"/>
    <x v="0"/>
    <x v="1"/>
  </r>
  <r>
    <s v="Monsters vs. Aliens"/>
    <x v="1"/>
    <n v="3"/>
    <x v="2"/>
    <x v="4"/>
    <n v="1"/>
    <x v="4"/>
    <n v="4"/>
    <x v="326"/>
    <n v="130000"/>
    <n v="0"/>
    <n v="50000"/>
    <n v="510000"/>
    <n v="127500"/>
    <n v="0"/>
    <n v="4.7"/>
    <n v="8"/>
    <m/>
    <m/>
    <s v="Griptonite Games"/>
    <n v="497"/>
    <x v="0"/>
    <x v="1"/>
  </r>
  <r>
    <s v="NHL 09"/>
    <x v="2"/>
    <n v="15"/>
    <x v="1"/>
    <x v="0"/>
    <n v="11"/>
    <x v="7"/>
    <n v="15"/>
    <x v="307"/>
    <n v="10000"/>
    <n v="0"/>
    <n v="40000"/>
    <n v="500000"/>
    <n v="125000"/>
    <n v="0"/>
    <n v="8.8000000000000007"/>
    <n v="41"/>
    <n v="8.4"/>
    <n v="61"/>
    <s v="EA Canada"/>
    <n v="339"/>
    <x v="3"/>
    <x v="1"/>
  </r>
  <r>
    <s v="Bully: Scholarship Edition"/>
    <x v="0"/>
    <n v="13"/>
    <x v="1"/>
    <x v="4"/>
    <n v="1"/>
    <x v="2"/>
    <n v="32"/>
    <x v="317"/>
    <n v="280000"/>
    <n v="0"/>
    <n v="60000"/>
    <n v="510000"/>
    <n v="127500"/>
    <n v="0"/>
    <n v="8.3000000000000007"/>
    <n v="34"/>
    <n v="8.4"/>
    <n v="60"/>
    <s v="Rockstar Toronto"/>
    <n v="963"/>
    <x v="2"/>
    <x v="1"/>
  </r>
  <r>
    <s v="WWE SmackDown vs. RAW 2007"/>
    <x v="2"/>
    <n v="15"/>
    <x v="0"/>
    <x v="7"/>
    <n v="3"/>
    <x v="19"/>
    <n v="34"/>
    <x v="321"/>
    <n v="30000"/>
    <n v="0"/>
    <n v="40000"/>
    <n v="510000"/>
    <n v="127500"/>
    <n v="0"/>
    <n v="8.1"/>
    <n v="50"/>
    <n v="7.8"/>
    <n v="46"/>
    <s v="Yuke's"/>
    <n v="1293"/>
    <x v="2"/>
    <x v="1"/>
  </r>
  <r>
    <s v="Midnight Club II"/>
    <x v="7"/>
    <n v="16"/>
    <x v="15"/>
    <x v="1"/>
    <n v="7"/>
    <x v="2"/>
    <n v="32"/>
    <x v="304"/>
    <n v="60000"/>
    <n v="0"/>
    <n v="20000"/>
    <n v="500000"/>
    <n v="125000"/>
    <n v="0"/>
    <n v="8.6"/>
    <n v="33"/>
    <n v="7.6"/>
    <n v="12"/>
    <s v="Rockstar San Diego"/>
    <n v="961"/>
    <x v="2"/>
    <x v="1"/>
  </r>
  <r>
    <s v="Tiger Woods PGA Tour 07"/>
    <x v="3"/>
    <n v="9"/>
    <x v="0"/>
    <x v="0"/>
    <n v="11"/>
    <x v="7"/>
    <n v="15"/>
    <x v="328"/>
    <n v="120000"/>
    <n v="0"/>
    <n v="70000"/>
    <n v="500000"/>
    <n v="125000"/>
    <n v="0"/>
    <n v="8.1"/>
    <n v="30"/>
    <m/>
    <m/>
    <s v="EA Redwood Shores"/>
    <n v="352"/>
    <x v="0"/>
    <x v="1"/>
  </r>
  <r>
    <s v="Ratatouille"/>
    <x v="0"/>
    <n v="13"/>
    <x v="4"/>
    <x v="4"/>
    <n v="1"/>
    <x v="19"/>
    <n v="34"/>
    <x v="254"/>
    <n v="30000"/>
    <n v="0"/>
    <n v="40000"/>
    <n v="500000"/>
    <n v="125000"/>
    <n v="0"/>
    <n v="6.2"/>
    <n v="16"/>
    <n v="6.7"/>
    <n v="12"/>
    <s v="Asobo Studio"/>
    <n v="88"/>
    <x v="0"/>
    <x v="1"/>
  </r>
  <r>
    <s v="Avatar: The Last Airbender"/>
    <x v="11"/>
    <n v="5"/>
    <x v="0"/>
    <x v="10"/>
    <n v="2"/>
    <x v="19"/>
    <n v="34"/>
    <x v="305"/>
    <n v="100000"/>
    <n v="0"/>
    <n v="10000"/>
    <n v="500000"/>
    <n v="125000"/>
    <n v="0"/>
    <n v="6"/>
    <n v="10"/>
    <n v="6.5"/>
    <n v="4"/>
    <s v="AWE Games"/>
    <n v="106"/>
    <x v="3"/>
    <x v="1"/>
  </r>
  <r>
    <s v="Cars Toon: Mater's Tall Tales"/>
    <x v="0"/>
    <n v="13"/>
    <x v="5"/>
    <x v="3"/>
    <n v="4"/>
    <x v="17"/>
    <n v="13"/>
    <x v="307"/>
    <n v="20000"/>
    <n v="0"/>
    <n v="30000"/>
    <n v="500000"/>
    <n v="125000"/>
    <n v="0"/>
    <m/>
    <m/>
    <m/>
    <m/>
    <s v="Disney Interactive Studios"/>
    <n v="318"/>
    <x v="0"/>
    <x v="0"/>
  </r>
  <r>
    <s v="Hitman: Blood Money"/>
    <x v="4"/>
    <n v="8"/>
    <x v="0"/>
    <x v="4"/>
    <n v="1"/>
    <x v="16"/>
    <n v="14"/>
    <x v="329"/>
    <n v="190000"/>
    <n v="0"/>
    <n v="60000"/>
    <n v="500000"/>
    <n v="125000"/>
    <n v="0"/>
    <n v="8.3000000000000007"/>
    <n v="36"/>
    <n v="8.4"/>
    <n v="104"/>
    <s v="Io Interactive"/>
    <n v="589"/>
    <x v="1"/>
    <x v="1"/>
  </r>
  <r>
    <s v="Disney Sing It"/>
    <x v="4"/>
    <n v="8"/>
    <x v="1"/>
    <x v="3"/>
    <n v="4"/>
    <x v="17"/>
    <n v="13"/>
    <x v="329"/>
    <n v="190000"/>
    <n v="0"/>
    <n v="60000"/>
    <n v="500000"/>
    <n v="125000"/>
    <n v="0"/>
    <m/>
    <m/>
    <m/>
    <m/>
    <s v="Zoe Mode"/>
    <n v="1307"/>
    <x v="0"/>
    <x v="1"/>
  </r>
  <r>
    <s v="Lost: Via Domus"/>
    <x v="3"/>
    <n v="9"/>
    <x v="1"/>
    <x v="4"/>
    <n v="1"/>
    <x v="5"/>
    <n v="35"/>
    <x v="337"/>
    <n v="220000"/>
    <n v="0"/>
    <n v="90000"/>
    <n v="500000"/>
    <n v="125000"/>
    <n v="0"/>
    <n v="5.4"/>
    <n v="30"/>
    <n v="6.9"/>
    <n v="28"/>
    <s v="Ubisoft Montreal"/>
    <n v="1207"/>
    <x v="2"/>
    <x v="1"/>
  </r>
  <r>
    <s v="Crash: Mind Over Mutant"/>
    <x v="4"/>
    <n v="8"/>
    <x v="1"/>
    <x v="2"/>
    <n v="5"/>
    <x v="24"/>
    <n v="37"/>
    <x v="329"/>
    <n v="190000"/>
    <n v="0"/>
    <n v="60000"/>
    <n v="500000"/>
    <n v="125000"/>
    <n v="0"/>
    <n v="7.3"/>
    <n v="7"/>
    <n v="6.5"/>
    <n v="36"/>
    <s v="Radical Entertainment"/>
    <n v="915"/>
    <x v="3"/>
    <x v="1"/>
  </r>
  <r>
    <s v="Activision Anthology"/>
    <x v="4"/>
    <n v="8"/>
    <x v="8"/>
    <x v="3"/>
    <n v="4"/>
    <x v="4"/>
    <n v="4"/>
    <x v="329"/>
    <n v="190000"/>
    <n v="0"/>
    <n v="60000"/>
    <n v="500000"/>
    <n v="125000"/>
    <n v="0"/>
    <n v="7.5"/>
    <n v="13"/>
    <n v="7.7"/>
    <n v="6"/>
    <s v="Contraband Entertainment"/>
    <n v="245"/>
    <x v="0"/>
    <x v="1"/>
  </r>
  <r>
    <s v="Picross DS"/>
    <x v="1"/>
    <n v="3"/>
    <x v="4"/>
    <x v="5"/>
    <n v="6"/>
    <x v="0"/>
    <n v="26"/>
    <x v="317"/>
    <n v="20000"/>
    <n v="300000"/>
    <n v="20000"/>
    <n v="510000"/>
    <n v="127500"/>
    <n v="0"/>
    <n v="8.3000000000000007"/>
    <n v="33"/>
    <n v="8.6999999999999993"/>
    <n v="36"/>
    <s v="Jupiter Corporation"/>
    <n v="614"/>
    <x v="0"/>
    <x v="1"/>
  </r>
  <r>
    <s v="Pro Evolution Soccer 2012"/>
    <x v="2"/>
    <n v="15"/>
    <x v="10"/>
    <x v="4"/>
    <n v="1"/>
    <x v="9"/>
    <n v="19"/>
    <x v="144"/>
    <n v="340000"/>
    <n v="0"/>
    <n v="70000"/>
    <n v="510000"/>
    <n v="127500"/>
    <n v="0"/>
    <n v="7.8"/>
    <n v="36"/>
    <n v="6.6"/>
    <n v="55"/>
    <s v="Konami"/>
    <n v="646"/>
    <x v="0"/>
    <x v="1"/>
  </r>
  <r>
    <s v="Final Fantasy II Anniversary Edition"/>
    <x v="9"/>
    <n v="11"/>
    <x v="4"/>
    <x v="9"/>
    <n v="8"/>
    <x v="10"/>
    <n v="31"/>
    <x v="288"/>
    <n v="20000"/>
    <n v="70000"/>
    <n v="40000"/>
    <n v="490000"/>
    <n v="122500"/>
    <n v="0"/>
    <n v="6.3"/>
    <n v="31"/>
    <n v="7.1"/>
    <n v="24"/>
    <s v="TOSE"/>
    <n v="1174"/>
    <x v="2"/>
    <x v="1"/>
  </r>
  <r>
    <s v="Test Drive Unlimited"/>
    <x v="9"/>
    <n v="11"/>
    <x v="4"/>
    <x v="1"/>
    <n v="7"/>
    <x v="14"/>
    <n v="5"/>
    <x v="86"/>
    <n v="270000"/>
    <n v="0"/>
    <n v="150000"/>
    <n v="500000"/>
    <n v="125000"/>
    <n v="0"/>
    <n v="8"/>
    <n v="18"/>
    <n v="7.3"/>
    <n v="29"/>
    <s v="Melbourne House"/>
    <n v="721"/>
    <x v="3"/>
    <x v="1"/>
  </r>
  <r>
    <s v="Harry Potter and the Half-Blood Prince"/>
    <x v="9"/>
    <n v="11"/>
    <x v="2"/>
    <x v="4"/>
    <n v="1"/>
    <x v="7"/>
    <n v="15"/>
    <x v="318"/>
    <n v="200000"/>
    <n v="0"/>
    <n v="120000"/>
    <n v="500000"/>
    <n v="125000"/>
    <n v="0"/>
    <m/>
    <m/>
    <n v="6.6"/>
    <n v="9"/>
    <s v="EA Bright Light"/>
    <n v="338"/>
    <x v="0"/>
    <x v="1"/>
  </r>
  <r>
    <s v="Unit 13"/>
    <x v="15"/>
    <n v="12"/>
    <x v="11"/>
    <x v="6"/>
    <n v="9"/>
    <x v="3"/>
    <n v="30"/>
    <x v="329"/>
    <n v="130000"/>
    <n v="40000"/>
    <n v="70000"/>
    <n v="490000"/>
    <n v="122500"/>
    <n v="0"/>
    <n v="7.1"/>
    <n v="60"/>
    <n v="7.5"/>
    <n v="169"/>
    <s v="Zipper Interactive"/>
    <n v="1306"/>
    <x v="2"/>
    <x v="1"/>
  </r>
  <r>
    <s v="R.U.S.E."/>
    <x v="3"/>
    <n v="9"/>
    <x v="5"/>
    <x v="11"/>
    <n v="12"/>
    <x v="5"/>
    <n v="35"/>
    <x v="318"/>
    <n v="220000"/>
    <n v="20000"/>
    <n v="80000"/>
    <n v="500000"/>
    <n v="125000"/>
    <n v="0"/>
    <n v="7.6"/>
    <n v="37"/>
    <n v="7.3"/>
    <n v="50"/>
    <s v="Eugen Systems"/>
    <n v="393"/>
    <x v="2"/>
    <x v="1"/>
  </r>
  <r>
    <s v="Theatrhythm: Final Fantasy"/>
    <x v="5"/>
    <n v="1"/>
    <x v="11"/>
    <x v="3"/>
    <n v="4"/>
    <x v="10"/>
    <n v="31"/>
    <x v="327"/>
    <n v="70000"/>
    <n v="180000"/>
    <n v="20000"/>
    <n v="490000"/>
    <n v="122500"/>
    <n v="0"/>
    <n v="7.8"/>
    <n v="60"/>
    <n v="7.8"/>
    <n v="113"/>
    <s v="Indies Zero"/>
    <n v="569"/>
    <x v="3"/>
    <x v="1"/>
  </r>
  <r>
    <s v="Goldeneye 007: Reloaded"/>
    <x v="2"/>
    <n v="15"/>
    <x v="10"/>
    <x v="6"/>
    <n v="9"/>
    <x v="4"/>
    <n v="4"/>
    <x v="329"/>
    <n v="200000"/>
    <n v="0"/>
    <n v="50000"/>
    <n v="500000"/>
    <n v="125000"/>
    <n v="0"/>
    <n v="7.2"/>
    <n v="56"/>
    <n v="6"/>
    <n v="96"/>
    <s v="Eurocom Entertainment Software"/>
    <n v="394"/>
    <x v="2"/>
    <x v="1"/>
  </r>
  <r>
    <s v="Star Wars: Jedi Starfighter"/>
    <x v="4"/>
    <n v="8"/>
    <x v="8"/>
    <x v="8"/>
    <n v="10"/>
    <x v="4"/>
    <n v="4"/>
    <x v="325"/>
    <n v="190000"/>
    <n v="0"/>
    <n v="60000"/>
    <n v="490000"/>
    <n v="122500"/>
    <n v="0"/>
    <n v="8.1"/>
    <n v="22"/>
    <n v="8.3000000000000007"/>
    <n v="8"/>
    <s v="LucasArts"/>
    <n v="683"/>
    <x v="2"/>
    <x v="1"/>
  </r>
  <r>
    <s v="Tactics Ogre: The Knight of Lodis"/>
    <x v="12"/>
    <n v="4"/>
    <x v="9"/>
    <x v="9"/>
    <n v="8"/>
    <x v="0"/>
    <n v="26"/>
    <x v="333"/>
    <n v="50000"/>
    <n v="310000"/>
    <n v="10000"/>
    <n v="500000"/>
    <n v="125000"/>
    <n v="0"/>
    <n v="8.8000000000000007"/>
    <n v="20"/>
    <n v="9.1"/>
    <n v="26"/>
    <s v="Quest"/>
    <n v="912"/>
    <x v="0"/>
    <x v="1"/>
  </r>
  <r>
    <s v="Sega Bass Fishing"/>
    <x v="0"/>
    <n v="13"/>
    <x v="1"/>
    <x v="0"/>
    <n v="11"/>
    <x v="18"/>
    <n v="29"/>
    <x v="307"/>
    <n v="10000"/>
    <n v="0"/>
    <n v="40000"/>
    <n v="500000"/>
    <n v="125000"/>
    <n v="0"/>
    <n v="5.9"/>
    <n v="29"/>
    <n v="6.3"/>
    <n v="9"/>
    <s v="Cavia Inc."/>
    <n v="214"/>
    <x v="0"/>
    <x v="1"/>
  </r>
  <r>
    <s v="Dead or Alive Ultimate"/>
    <x v="7"/>
    <n v="16"/>
    <x v="7"/>
    <x v="7"/>
    <n v="3"/>
    <x v="25"/>
    <n v="33"/>
    <x v="274"/>
    <n v="100000"/>
    <n v="80000"/>
    <n v="20000"/>
    <n v="500000"/>
    <n v="125000"/>
    <n v="0"/>
    <n v="8.3000000000000007"/>
    <n v="64"/>
    <n v="8.6999999999999993"/>
    <n v="25"/>
    <s v="Team Ninja"/>
    <n v="1133"/>
    <x v="1"/>
    <x v="1"/>
  </r>
  <r>
    <s v="Major League Baseball 2K12"/>
    <x v="2"/>
    <n v="15"/>
    <x v="11"/>
    <x v="0"/>
    <n v="11"/>
    <x v="2"/>
    <n v="32"/>
    <x v="102"/>
    <n v="0"/>
    <n v="0"/>
    <n v="30000"/>
    <n v="500000"/>
    <n v="125000"/>
    <n v="0"/>
    <n v="6.8"/>
    <n v="19"/>
    <n v="6.4"/>
    <n v="22"/>
    <s v="Visual Concepts"/>
    <n v="1259"/>
    <x v="0"/>
    <x v="1"/>
  </r>
  <r>
    <s v="Rooms: The Main Building"/>
    <x v="1"/>
    <n v="3"/>
    <x v="5"/>
    <x v="10"/>
    <n v="2"/>
    <x v="0"/>
    <n v="26"/>
    <x v="144"/>
    <n v="340000"/>
    <n v="10000"/>
    <n v="50000"/>
    <n v="500000"/>
    <n v="125000"/>
    <n v="0"/>
    <n v="5.6"/>
    <n v="23"/>
    <m/>
    <m/>
    <s v="HandMade Game"/>
    <n v="509"/>
    <x v="0"/>
    <x v="1"/>
  </r>
  <r>
    <s v="Dance Dance Revolution Universe 2"/>
    <x v="2"/>
    <n v="15"/>
    <x v="4"/>
    <x v="8"/>
    <n v="10"/>
    <x v="9"/>
    <n v="19"/>
    <x v="206"/>
    <n v="0"/>
    <n v="0"/>
    <n v="40000"/>
    <n v="500000"/>
    <n v="125000"/>
    <n v="0"/>
    <n v="6.5"/>
    <n v="10"/>
    <n v="7.4"/>
    <n v="5"/>
    <s v="Konami"/>
    <n v="646"/>
    <x v="3"/>
    <x v="1"/>
  </r>
  <r>
    <s v="Burnout Revenge"/>
    <x v="2"/>
    <n v="15"/>
    <x v="0"/>
    <x v="1"/>
    <n v="7"/>
    <x v="7"/>
    <n v="15"/>
    <x v="304"/>
    <n v="40000"/>
    <n v="0"/>
    <n v="40000"/>
    <n v="500000"/>
    <n v="125000"/>
    <n v="0"/>
    <n v="8.9"/>
    <n v="61"/>
    <n v="8.1"/>
    <n v="140"/>
    <s v="Criterion Games"/>
    <n v="261"/>
    <x v="3"/>
    <x v="1"/>
  </r>
  <r>
    <s v="The Adventures of Jimmy Neutron Boy Genius: Attack of the Twonkies"/>
    <x v="4"/>
    <n v="8"/>
    <x v="7"/>
    <x v="4"/>
    <n v="1"/>
    <x v="19"/>
    <n v="34"/>
    <x v="325"/>
    <n v="190000"/>
    <n v="0"/>
    <n v="60000"/>
    <n v="490000"/>
    <n v="122500"/>
    <n v="0"/>
    <n v="6.5"/>
    <n v="8"/>
    <n v="7.3"/>
    <n v="8"/>
    <s v="THQ"/>
    <n v="1158"/>
    <x v="0"/>
    <x v="0"/>
  </r>
  <r>
    <s v="Madden NFL 13"/>
    <x v="0"/>
    <n v="13"/>
    <x v="11"/>
    <x v="0"/>
    <n v="11"/>
    <x v="7"/>
    <n v="15"/>
    <x v="102"/>
    <n v="0"/>
    <n v="0"/>
    <n v="30000"/>
    <n v="500000"/>
    <n v="125000"/>
    <n v="0"/>
    <m/>
    <m/>
    <n v="7.3"/>
    <n v="4"/>
    <s v="EA Tiburon"/>
    <n v="360"/>
    <x v="0"/>
    <x v="1"/>
  </r>
  <r>
    <s v="Madden NFL 11"/>
    <x v="4"/>
    <n v="8"/>
    <x v="5"/>
    <x v="0"/>
    <n v="11"/>
    <x v="7"/>
    <n v="15"/>
    <x v="249"/>
    <n v="20000"/>
    <n v="0"/>
    <n v="70000"/>
    <n v="500000"/>
    <n v="125000"/>
    <n v="0"/>
    <m/>
    <m/>
    <n v="7"/>
    <n v="4"/>
    <s v="EA Tiburon"/>
    <n v="360"/>
    <x v="0"/>
    <x v="1"/>
  </r>
  <r>
    <s v="Monster Hunter"/>
    <x v="4"/>
    <n v="8"/>
    <x v="7"/>
    <x v="9"/>
    <n v="8"/>
    <x v="12"/>
    <n v="8"/>
    <x v="338"/>
    <n v="80000"/>
    <n v="280000"/>
    <n v="30000"/>
    <n v="500000"/>
    <n v="125000"/>
    <n v="0"/>
    <n v="6.8"/>
    <n v="37"/>
    <n v="8.9"/>
    <n v="46"/>
    <s v="Capcom"/>
    <n v="202"/>
    <x v="2"/>
    <x v="0"/>
  </r>
  <r>
    <s v="NBA Street Homecourt"/>
    <x v="2"/>
    <n v="15"/>
    <x v="4"/>
    <x v="0"/>
    <n v="11"/>
    <x v="7"/>
    <n v="15"/>
    <x v="307"/>
    <n v="10000"/>
    <n v="0"/>
    <n v="40000"/>
    <n v="500000"/>
    <n v="125000"/>
    <n v="0"/>
    <n v="8"/>
    <n v="42"/>
    <n v="8.1999999999999993"/>
    <n v="30"/>
    <s v="EA Canada"/>
    <n v="339"/>
    <x v="0"/>
    <x v="1"/>
  </r>
  <r>
    <s v="Tony Hawk's Underground 2"/>
    <x v="11"/>
    <n v="5"/>
    <x v="7"/>
    <x v="0"/>
    <n v="11"/>
    <x v="4"/>
    <n v="4"/>
    <x v="275"/>
    <n v="100000"/>
    <n v="0"/>
    <n v="10000"/>
    <n v="490000"/>
    <n v="122500"/>
    <n v="0"/>
    <n v="8.1999999999999993"/>
    <n v="30"/>
    <n v="8.9"/>
    <n v="17"/>
    <s v="Neversoft Entertainment"/>
    <n v="793"/>
    <x v="2"/>
    <x v="1"/>
  </r>
  <r>
    <s v="SplashDown: Rides Gone Wild"/>
    <x v="4"/>
    <n v="8"/>
    <x v="15"/>
    <x v="1"/>
    <n v="7"/>
    <x v="19"/>
    <n v="34"/>
    <x v="325"/>
    <n v="190000"/>
    <n v="0"/>
    <n v="60000"/>
    <n v="490000"/>
    <n v="122500"/>
    <n v="0"/>
    <n v="8"/>
    <n v="25"/>
    <n v="8.6999999999999993"/>
    <n v="16"/>
    <s v="Rainbow Studios"/>
    <n v="918"/>
    <x v="0"/>
    <x v="1"/>
  </r>
  <r>
    <s v="Shrek SuperSlam"/>
    <x v="4"/>
    <n v="8"/>
    <x v="3"/>
    <x v="4"/>
    <n v="1"/>
    <x v="4"/>
    <n v="4"/>
    <x v="325"/>
    <n v="190000"/>
    <n v="0"/>
    <n v="60000"/>
    <n v="490000"/>
    <n v="122500"/>
    <n v="0"/>
    <n v="6.7"/>
    <n v="21"/>
    <n v="9"/>
    <n v="26"/>
    <s v="Shaba Games"/>
    <n v="1025"/>
    <x v="3"/>
    <x v="1"/>
  </r>
  <r>
    <s v="Rayman Advance"/>
    <x v="12"/>
    <n v="4"/>
    <x v="9"/>
    <x v="2"/>
    <n v="5"/>
    <x v="5"/>
    <n v="35"/>
    <x v="288"/>
    <n v="130000"/>
    <n v="0"/>
    <n v="10000"/>
    <n v="500000"/>
    <n v="125000"/>
    <n v="0"/>
    <n v="8.4"/>
    <n v="17"/>
    <n v="8.4"/>
    <n v="16"/>
    <s v="Digital Eclipse"/>
    <n v="303"/>
    <x v="0"/>
    <x v="1"/>
  </r>
  <r>
    <s v="Tomb Raider: Anniversary"/>
    <x v="4"/>
    <n v="8"/>
    <x v="4"/>
    <x v="4"/>
    <n v="1"/>
    <x v="16"/>
    <n v="14"/>
    <x v="249"/>
    <n v="20000"/>
    <n v="0"/>
    <n v="70000"/>
    <n v="500000"/>
    <n v="125000"/>
    <n v="0"/>
    <m/>
    <m/>
    <n v="8.1999999999999993"/>
    <n v="29"/>
    <s v="Crystal Dynamics"/>
    <n v="264"/>
    <x v="2"/>
    <x v="1"/>
  </r>
  <r>
    <s v="Fantastic 4"/>
    <x v="4"/>
    <n v="8"/>
    <x v="3"/>
    <x v="4"/>
    <n v="1"/>
    <x v="4"/>
    <n v="4"/>
    <x v="249"/>
    <n v="10000"/>
    <n v="0"/>
    <n v="70000"/>
    <n v="490000"/>
    <n v="122500"/>
    <n v="0"/>
    <n v="6.4"/>
    <n v="42"/>
    <n v="7.8"/>
    <n v="19"/>
    <s v="7 Studios"/>
    <n v="26"/>
    <x v="2"/>
    <x v="1"/>
  </r>
  <r>
    <s v="Nicktoons: Attack of the Toybots"/>
    <x v="4"/>
    <n v="8"/>
    <x v="4"/>
    <x v="2"/>
    <n v="5"/>
    <x v="19"/>
    <n v="34"/>
    <x v="325"/>
    <n v="190000"/>
    <n v="0"/>
    <n v="60000"/>
    <n v="490000"/>
    <n v="122500"/>
    <n v="0"/>
    <m/>
    <m/>
    <m/>
    <m/>
    <s v="Blue Tongue"/>
    <n v="171"/>
    <x v="0"/>
    <x v="1"/>
  </r>
  <r>
    <s v="Alice: Madness Returns"/>
    <x v="2"/>
    <n v="15"/>
    <x v="10"/>
    <x v="10"/>
    <n v="2"/>
    <x v="7"/>
    <n v="15"/>
    <x v="331"/>
    <n v="140000"/>
    <n v="40000"/>
    <n v="40000"/>
    <n v="490000"/>
    <n v="122500"/>
    <n v="0"/>
    <n v="7"/>
    <n v="67"/>
    <n v="8.1"/>
    <n v="157"/>
    <s v="Spicy Horse"/>
    <n v="1065"/>
    <x v="1"/>
    <x v="1"/>
  </r>
  <r>
    <s v="Madden NFL 07"/>
    <x v="0"/>
    <n v="13"/>
    <x v="0"/>
    <x v="0"/>
    <n v="11"/>
    <x v="7"/>
    <n v="15"/>
    <x v="206"/>
    <n v="0"/>
    <n v="0"/>
    <n v="40000"/>
    <n v="500000"/>
    <n v="125000"/>
    <n v="0"/>
    <n v="8.1"/>
    <n v="35"/>
    <n v="8"/>
    <n v="16"/>
    <s v="EA Canada"/>
    <n v="339"/>
    <x v="0"/>
    <x v="1"/>
  </r>
  <r>
    <s v="Spider-Man 2"/>
    <x v="1"/>
    <n v="3"/>
    <x v="7"/>
    <x v="4"/>
    <n v="1"/>
    <x v="4"/>
    <n v="4"/>
    <x v="249"/>
    <n v="20000"/>
    <n v="30000"/>
    <n v="40000"/>
    <n v="500000"/>
    <n v="125000"/>
    <n v="0"/>
    <n v="6.1"/>
    <n v="46"/>
    <n v="5"/>
    <n v="6"/>
    <s v="Vicarious Visions"/>
    <n v="1247"/>
    <x v="0"/>
    <x v="1"/>
  </r>
  <r>
    <s v="Ridge Racer 3D"/>
    <x v="5"/>
    <n v="1"/>
    <x v="10"/>
    <x v="1"/>
    <n v="7"/>
    <x v="15"/>
    <n v="25"/>
    <x v="337"/>
    <n v="150000"/>
    <n v="120000"/>
    <n v="30000"/>
    <n v="490000"/>
    <n v="122500"/>
    <n v="0"/>
    <n v="7.5"/>
    <n v="59"/>
    <n v="7.2"/>
    <n v="56"/>
    <s v="Namco Bandai Games"/>
    <n v="768"/>
    <x v="0"/>
    <x v="0"/>
  </r>
  <r>
    <s v="Picross 3D"/>
    <x v="1"/>
    <n v="3"/>
    <x v="2"/>
    <x v="5"/>
    <n v="6"/>
    <x v="0"/>
    <n v="26"/>
    <x v="253"/>
    <n v="30000"/>
    <n v="160000"/>
    <n v="20000"/>
    <n v="490000"/>
    <n v="122500"/>
    <n v="0"/>
    <n v="8.3000000000000007"/>
    <n v="35"/>
    <n v="8.4"/>
    <n v="33"/>
    <s v="HAL Labs"/>
    <n v="505"/>
    <x v="0"/>
    <x v="1"/>
  </r>
  <r>
    <s v="Dynasty Warriors: Gundam 2"/>
    <x v="3"/>
    <n v="9"/>
    <x v="1"/>
    <x v="4"/>
    <n v="1"/>
    <x v="15"/>
    <n v="25"/>
    <x v="323"/>
    <n v="60000"/>
    <n v="320000"/>
    <n v="30000"/>
    <n v="500000"/>
    <n v="125000"/>
    <n v="0"/>
    <n v="5.4"/>
    <n v="22"/>
    <n v="7"/>
    <n v="28"/>
    <s v="Omega Force"/>
    <n v="833"/>
    <x v="2"/>
    <x v="1"/>
  </r>
  <r>
    <s v="Cars Mater-National Championship"/>
    <x v="0"/>
    <n v="13"/>
    <x v="4"/>
    <x v="1"/>
    <n v="7"/>
    <x v="19"/>
    <n v="34"/>
    <x v="206"/>
    <n v="0"/>
    <n v="0"/>
    <n v="40000"/>
    <n v="500000"/>
    <n v="125000"/>
    <n v="0"/>
    <m/>
    <m/>
    <n v="6.7"/>
    <n v="6"/>
    <s v="Incinerator Games"/>
    <n v="565"/>
    <x v="0"/>
    <x v="1"/>
  </r>
  <r>
    <s v="Tony Hawk's Underground 2"/>
    <x v="12"/>
    <n v="4"/>
    <x v="7"/>
    <x v="0"/>
    <n v="11"/>
    <x v="4"/>
    <n v="4"/>
    <x v="308"/>
    <n v="130000"/>
    <n v="0"/>
    <n v="10000"/>
    <n v="490000"/>
    <n v="122500"/>
    <n v="0"/>
    <n v="7"/>
    <n v="4"/>
    <m/>
    <m/>
    <s v="Vicarious Visions"/>
    <n v="1247"/>
    <x v="0"/>
    <x v="1"/>
  </r>
  <r>
    <s v="Super Monkey Ball 3D"/>
    <x v="5"/>
    <n v="1"/>
    <x v="10"/>
    <x v="4"/>
    <n v="1"/>
    <x v="18"/>
    <n v="29"/>
    <x v="262"/>
    <n v="150000"/>
    <n v="50000"/>
    <n v="40000"/>
    <n v="500000"/>
    <n v="125000"/>
    <n v="0"/>
    <n v="5.5"/>
    <n v="57"/>
    <n v="5.5"/>
    <n v="31"/>
    <s v="Sega"/>
    <n v="1010"/>
    <x v="0"/>
    <x v="0"/>
  </r>
  <r>
    <s v="SpongeBob SquarePants: Creature from the Krusty Krab"/>
    <x v="0"/>
    <n v="13"/>
    <x v="0"/>
    <x v="2"/>
    <n v="5"/>
    <x v="19"/>
    <n v="34"/>
    <x v="321"/>
    <n v="20000"/>
    <n v="0"/>
    <n v="40000"/>
    <n v="500000"/>
    <n v="125000"/>
    <n v="0"/>
    <n v="5.7"/>
    <n v="16"/>
    <n v="5.6"/>
    <n v="7"/>
    <s v="Blitz Games"/>
    <n v="158"/>
    <x v="0"/>
    <x v="1"/>
  </r>
  <r>
    <s v="F1 2012"/>
    <x v="2"/>
    <n v="15"/>
    <x v="11"/>
    <x v="1"/>
    <n v="7"/>
    <x v="28"/>
    <n v="9"/>
    <x v="144"/>
    <n v="340000"/>
    <n v="0"/>
    <n v="50000"/>
    <n v="490000"/>
    <n v="122500"/>
    <n v="0"/>
    <n v="8.4"/>
    <n v="42"/>
    <n v="6.9"/>
    <n v="56"/>
    <s v="Codemasters"/>
    <n v="235"/>
    <x v="0"/>
    <x v="0"/>
  </r>
  <r>
    <s v="NBA 2K11"/>
    <x v="0"/>
    <n v="13"/>
    <x v="5"/>
    <x v="4"/>
    <n v="1"/>
    <x v="2"/>
    <n v="32"/>
    <x v="206"/>
    <n v="10000"/>
    <n v="0"/>
    <n v="30000"/>
    <n v="500000"/>
    <n v="125000"/>
    <n v="0"/>
    <m/>
    <m/>
    <m/>
    <m/>
    <s v="Visual Concepts"/>
    <n v="1259"/>
    <x v="0"/>
    <x v="1"/>
  </r>
  <r>
    <s v="Tony Hawk's Project 8"/>
    <x v="2"/>
    <n v="15"/>
    <x v="0"/>
    <x v="0"/>
    <n v="11"/>
    <x v="4"/>
    <n v="4"/>
    <x v="321"/>
    <n v="20000"/>
    <n v="0"/>
    <n v="40000"/>
    <n v="500000"/>
    <n v="125000"/>
    <n v="0"/>
    <n v="8.1"/>
    <n v="65"/>
    <n v="7.6"/>
    <n v="38"/>
    <s v="Neversoft Entertainment"/>
    <n v="793"/>
    <x v="2"/>
    <x v="1"/>
  </r>
  <r>
    <s v="Babysitting Mama"/>
    <x v="0"/>
    <n v="13"/>
    <x v="5"/>
    <x v="8"/>
    <n v="10"/>
    <x v="8"/>
    <n v="1"/>
    <x v="326"/>
    <n v="120000"/>
    <n v="0"/>
    <n v="40000"/>
    <n v="490000"/>
    <n v="122500"/>
    <n v="0"/>
    <m/>
    <m/>
    <m/>
    <m/>
    <s v="Cooking Mama Limited"/>
    <n v="246"/>
    <x v="0"/>
    <x v="1"/>
  </r>
  <r>
    <s v="Bleach: Soul Resurreccion"/>
    <x v="3"/>
    <n v="9"/>
    <x v="10"/>
    <x v="7"/>
    <n v="3"/>
    <x v="34"/>
    <n v="27"/>
    <x v="331"/>
    <n v="100000"/>
    <n v="70000"/>
    <n v="50000"/>
    <n v="490000"/>
    <n v="122500"/>
    <n v="0"/>
    <n v="5.8"/>
    <n v="34"/>
    <n v="7.2"/>
    <n v="46"/>
    <s v="Racjin"/>
    <n v="914"/>
    <x v="2"/>
    <x v="1"/>
  </r>
  <r>
    <s v="The Matrix: Path of Neo"/>
    <x v="4"/>
    <n v="8"/>
    <x v="3"/>
    <x v="4"/>
    <n v="1"/>
    <x v="14"/>
    <n v="5"/>
    <x v="249"/>
    <n v="10000"/>
    <n v="0"/>
    <n v="70000"/>
    <n v="490000"/>
    <n v="122500"/>
    <n v="0"/>
    <n v="6.9"/>
    <n v="42"/>
    <n v="7.9"/>
    <n v="42"/>
    <s v="Shiny Entertainment"/>
    <n v="1030"/>
    <x v="2"/>
    <x v="1"/>
  </r>
  <r>
    <s v="Dragon Ball Z: Supersonic Warriors 2"/>
    <x v="1"/>
    <n v="3"/>
    <x v="3"/>
    <x v="7"/>
    <n v="3"/>
    <x v="14"/>
    <n v="5"/>
    <x v="333"/>
    <n v="20000"/>
    <n v="320000"/>
    <n v="20000"/>
    <n v="490000"/>
    <n v="122500"/>
    <n v="0"/>
    <n v="6.6"/>
    <n v="13"/>
    <n v="7.6"/>
    <n v="28"/>
    <s v="Arc System Works"/>
    <n v="69"/>
    <x v="3"/>
    <x v="1"/>
  </r>
  <r>
    <s v="Sonic Lost World"/>
    <x v="5"/>
    <n v="1"/>
    <x v="6"/>
    <x v="2"/>
    <n v="5"/>
    <x v="18"/>
    <n v="29"/>
    <x v="325"/>
    <n v="140000"/>
    <n v="70000"/>
    <n v="30000"/>
    <n v="480000"/>
    <n v="120000"/>
    <n v="0"/>
    <n v="5.9"/>
    <n v="34"/>
    <n v="6.5"/>
    <n v="144"/>
    <s v="Dimps Corporation"/>
    <n v="311"/>
    <x v="3"/>
    <x v="1"/>
  </r>
  <r>
    <s v="WWE Wrestlemania X8"/>
    <x v="11"/>
    <n v="5"/>
    <x v="8"/>
    <x v="7"/>
    <n v="3"/>
    <x v="19"/>
    <n v="34"/>
    <x v="275"/>
    <n v="100000"/>
    <n v="0"/>
    <n v="10000"/>
    <n v="490000"/>
    <n v="122500"/>
    <n v="0"/>
    <n v="6.4"/>
    <n v="25"/>
    <n v="6.9"/>
    <n v="20"/>
    <s v="Yuke's"/>
    <n v="1293"/>
    <x v="2"/>
    <x v="1"/>
  </r>
  <r>
    <s v="Boogie"/>
    <x v="0"/>
    <n v="13"/>
    <x v="4"/>
    <x v="3"/>
    <n v="4"/>
    <x v="7"/>
    <n v="15"/>
    <x v="254"/>
    <n v="30000"/>
    <n v="0"/>
    <n v="40000"/>
    <n v="500000"/>
    <n v="125000"/>
    <n v="0"/>
    <n v="5.7"/>
    <n v="37"/>
    <n v="5.3"/>
    <n v="54"/>
    <s v="EA Montreal"/>
    <n v="350"/>
    <x v="3"/>
    <x v="1"/>
  </r>
  <r>
    <s v="The Price is Right"/>
    <x v="1"/>
    <n v="3"/>
    <x v="1"/>
    <x v="3"/>
    <n v="4"/>
    <x v="5"/>
    <n v="35"/>
    <x v="206"/>
    <n v="0"/>
    <n v="0"/>
    <n v="40000"/>
    <n v="500000"/>
    <n v="125000"/>
    <n v="0"/>
    <m/>
    <m/>
    <m/>
    <m/>
    <s v="Ludia Inc."/>
    <n v="688"/>
    <x v="0"/>
    <x v="1"/>
  </r>
  <r>
    <s v="Power Rangers: Dino Thunder"/>
    <x v="12"/>
    <n v="4"/>
    <x v="15"/>
    <x v="4"/>
    <n v="1"/>
    <x v="19"/>
    <n v="34"/>
    <x v="308"/>
    <n v="130000"/>
    <n v="0"/>
    <n v="10000"/>
    <n v="490000"/>
    <n v="122500"/>
    <n v="0"/>
    <n v="4.9000000000000004"/>
    <n v="5"/>
    <m/>
    <m/>
    <s v="Natsume"/>
    <n v="776"/>
    <x v="0"/>
    <x v="1"/>
  </r>
  <r>
    <s v="GoldenEye: Rogue Agent"/>
    <x v="7"/>
    <n v="16"/>
    <x v="7"/>
    <x v="6"/>
    <n v="9"/>
    <x v="7"/>
    <n v="15"/>
    <x v="281"/>
    <n v="130000"/>
    <n v="0"/>
    <n v="20000"/>
    <n v="490000"/>
    <n v="122500"/>
    <n v="0"/>
    <n v="6.1"/>
    <n v="55"/>
    <n v="7.2"/>
    <n v="20"/>
    <s v="EA LA"/>
    <n v="349"/>
    <x v="2"/>
    <x v="1"/>
  </r>
  <r>
    <s v="Fire Emblem: Radiant Dawn"/>
    <x v="0"/>
    <n v="13"/>
    <x v="4"/>
    <x v="11"/>
    <n v="12"/>
    <x v="0"/>
    <n v="26"/>
    <x v="331"/>
    <n v="30000"/>
    <n v="170000"/>
    <n v="30000"/>
    <n v="500000"/>
    <n v="125000"/>
    <n v="0"/>
    <n v="7.8"/>
    <n v="36"/>
    <n v="8.6999999999999993"/>
    <n v="180"/>
    <s v="Intelligent Systems"/>
    <n v="579"/>
    <x v="3"/>
    <x v="1"/>
  </r>
  <r>
    <s v="The Sims"/>
    <x v="11"/>
    <n v="5"/>
    <x v="15"/>
    <x v="8"/>
    <n v="10"/>
    <x v="7"/>
    <n v="15"/>
    <x v="308"/>
    <n v="130000"/>
    <n v="0"/>
    <n v="10000"/>
    <n v="490000"/>
    <n v="122500"/>
    <n v="0"/>
    <n v="8.5"/>
    <n v="16"/>
    <n v="7.7"/>
    <n v="22"/>
    <s v="Edge of Reality"/>
    <n v="367"/>
    <x v="2"/>
    <x v="1"/>
  </r>
  <r>
    <s v="Plants vs. Zombies: Garden Warfare 2"/>
    <x v="6"/>
    <n v="10"/>
    <x v="14"/>
    <x v="6"/>
    <n v="9"/>
    <x v="7"/>
    <n v="15"/>
    <x v="310"/>
    <n v="210000"/>
    <n v="0"/>
    <n v="80000"/>
    <n v="490000"/>
    <n v="122500"/>
    <n v="0"/>
    <n v="8.1"/>
    <n v="29"/>
    <n v="7.7"/>
    <n v="111"/>
    <s v="PopCap"/>
    <n v="890"/>
    <x v="3"/>
    <x v="1"/>
  </r>
  <r>
    <s v="Grandia III"/>
    <x v="4"/>
    <n v="8"/>
    <x v="3"/>
    <x v="9"/>
    <n v="8"/>
    <x v="10"/>
    <n v="31"/>
    <x v="162"/>
    <n v="100000"/>
    <n v="240000"/>
    <n v="30000"/>
    <n v="490000"/>
    <n v="122500"/>
    <n v="0"/>
    <n v="7.7"/>
    <n v="38"/>
    <n v="8.3000000000000007"/>
    <n v="53"/>
    <s v="Game Arts"/>
    <n v="453"/>
    <x v="2"/>
    <x v="1"/>
  </r>
  <r>
    <s v="Ace Combat: Assault Horizon"/>
    <x v="2"/>
    <n v="15"/>
    <x v="10"/>
    <x v="4"/>
    <n v="1"/>
    <x v="15"/>
    <n v="25"/>
    <x v="274"/>
    <n v="120000"/>
    <n v="30000"/>
    <n v="40000"/>
    <n v="490000"/>
    <n v="122500"/>
    <n v="0"/>
    <n v="7.8"/>
    <n v="71"/>
    <n v="6.2"/>
    <n v="82"/>
    <s v="Project Aces"/>
    <n v="896"/>
    <x v="2"/>
    <x v="1"/>
  </r>
  <r>
    <s v="Scarface: The World is Yours"/>
    <x v="7"/>
    <n v="16"/>
    <x v="0"/>
    <x v="4"/>
    <n v="1"/>
    <x v="24"/>
    <n v="37"/>
    <x v="259"/>
    <n v="110000"/>
    <n v="0"/>
    <n v="20000"/>
    <n v="500000"/>
    <n v="125000"/>
    <n v="0"/>
    <n v="7.6"/>
    <n v="41"/>
    <n v="8.4"/>
    <n v="46"/>
    <s v="Radical Entertainment"/>
    <n v="915"/>
    <x v="1"/>
    <x v="1"/>
  </r>
  <r>
    <s v="Resident Evil: The Mercenaries 3D"/>
    <x v="5"/>
    <n v="1"/>
    <x v="10"/>
    <x v="4"/>
    <n v="1"/>
    <x v="12"/>
    <n v="8"/>
    <x v="179"/>
    <n v="160000"/>
    <n v="130000"/>
    <n v="30000"/>
    <n v="480000"/>
    <n v="120000"/>
    <n v="0"/>
    <n v="6.5"/>
    <n v="69"/>
    <n v="6.4"/>
    <n v="110"/>
    <s v="Capcom"/>
    <n v="202"/>
    <x v="1"/>
    <x v="0"/>
  </r>
  <r>
    <s v="Dreamworks Madagascar Kartz"/>
    <x v="0"/>
    <n v="13"/>
    <x v="2"/>
    <x v="1"/>
    <n v="7"/>
    <x v="4"/>
    <n v="4"/>
    <x v="268"/>
    <n v="150000"/>
    <n v="0"/>
    <n v="50000"/>
    <n v="490000"/>
    <n v="122500"/>
    <n v="0"/>
    <m/>
    <m/>
    <m/>
    <m/>
    <s v="Activision"/>
    <n v="35"/>
    <x v="0"/>
    <x v="0"/>
  </r>
  <r>
    <s v="Star Wars Battlefront: Elite Squadron"/>
    <x v="1"/>
    <n v="3"/>
    <x v="2"/>
    <x v="6"/>
    <n v="9"/>
    <x v="11"/>
    <n v="20"/>
    <x v="304"/>
    <n v="30000"/>
    <n v="0"/>
    <n v="40000"/>
    <n v="490000"/>
    <n v="122500"/>
    <n v="0"/>
    <n v="6.1"/>
    <n v="12"/>
    <n v="5"/>
    <n v="8"/>
    <s v="n-Space"/>
    <n v="825"/>
    <x v="3"/>
    <x v="1"/>
  </r>
  <r>
    <s v="SpongeBob SquarePants: Creature from the Krusty Krab"/>
    <x v="1"/>
    <n v="3"/>
    <x v="0"/>
    <x v="2"/>
    <n v="5"/>
    <x v="19"/>
    <n v="34"/>
    <x v="307"/>
    <n v="0"/>
    <n v="0"/>
    <n v="40000"/>
    <n v="490000"/>
    <n v="122500"/>
    <n v="0"/>
    <n v="5.6"/>
    <n v="7"/>
    <n v="7.3"/>
    <n v="4"/>
    <s v="WayForward"/>
    <n v="1276"/>
    <x v="0"/>
    <x v="1"/>
  </r>
  <r>
    <s v="Backyard Baseball"/>
    <x v="4"/>
    <n v="8"/>
    <x v="7"/>
    <x v="0"/>
    <n v="11"/>
    <x v="14"/>
    <n v="5"/>
    <x v="325"/>
    <n v="190000"/>
    <n v="0"/>
    <n v="60000"/>
    <n v="490000"/>
    <n v="122500"/>
    <n v="0"/>
    <m/>
    <m/>
    <n v="7.2"/>
    <n v="10"/>
    <s v="Humongous Entertainment"/>
    <n v="544"/>
    <x v="0"/>
    <x v="1"/>
  </r>
  <r>
    <s v="Middle-Earth: Shadow of Mordor"/>
    <x v="2"/>
    <n v="15"/>
    <x v="12"/>
    <x v="4"/>
    <n v="1"/>
    <x v="13"/>
    <n v="38"/>
    <x v="253"/>
    <n v="160000"/>
    <n v="0"/>
    <n v="40000"/>
    <n v="480000"/>
    <n v="120000"/>
    <n v="0"/>
    <m/>
    <m/>
    <n v="4.5999999999999996"/>
    <n v="77"/>
    <s v="Behaviour Interactive"/>
    <n v="126"/>
    <x v="1"/>
    <x v="1"/>
  </r>
  <r>
    <s v="Pokemon Art Academy "/>
    <x v="5"/>
    <n v="1"/>
    <x v="12"/>
    <x v="3"/>
    <n v="4"/>
    <x v="0"/>
    <n v="26"/>
    <x v="318"/>
    <n v="120000"/>
    <n v="160000"/>
    <n v="30000"/>
    <n v="490000"/>
    <n v="122500"/>
    <n v="0"/>
    <n v="7.6"/>
    <n v="22"/>
    <n v="7.7"/>
    <n v="19"/>
    <s v="Headstrong Games"/>
    <n v="517"/>
    <x v="0"/>
    <x v="1"/>
  </r>
  <r>
    <s v="Medal of Honor"/>
    <x v="8"/>
    <n v="6"/>
    <x v="5"/>
    <x v="6"/>
    <n v="9"/>
    <x v="7"/>
    <n v="15"/>
    <x v="310"/>
    <n v="230000"/>
    <n v="0"/>
    <n v="60000"/>
    <n v="490000"/>
    <n v="122500"/>
    <n v="0"/>
    <n v="7.2"/>
    <n v="26"/>
    <n v="6.4"/>
    <n v="516"/>
    <s v="Dice, Danger Close"/>
    <n v="301"/>
    <x v="1"/>
    <x v="1"/>
  </r>
  <r>
    <s v="Asphalt 3D"/>
    <x v="5"/>
    <n v="1"/>
    <x v="10"/>
    <x v="1"/>
    <n v="7"/>
    <x v="5"/>
    <n v="35"/>
    <x v="331"/>
    <n v="160000"/>
    <n v="20000"/>
    <n v="40000"/>
    <n v="490000"/>
    <n v="122500"/>
    <n v="0"/>
    <n v="4.3"/>
    <n v="37"/>
    <n v="4.4000000000000004"/>
    <n v="24"/>
    <s v="Gameloft"/>
    <n v="463"/>
    <x v="3"/>
    <x v="1"/>
  </r>
  <r>
    <s v="Crazy Taxi"/>
    <x v="11"/>
    <n v="5"/>
    <x v="9"/>
    <x v="1"/>
    <n v="7"/>
    <x v="21"/>
    <n v="3"/>
    <x v="288"/>
    <n v="90000"/>
    <n v="20000"/>
    <n v="10000"/>
    <n v="480000"/>
    <n v="120000"/>
    <n v="0"/>
    <n v="6.9"/>
    <n v="20"/>
    <n v="7.5"/>
    <n v="21"/>
    <s v="Acclaim"/>
    <n v="30"/>
    <x v="2"/>
    <x v="1"/>
  </r>
  <r>
    <s v="Dragon Ball Z: Burst Limit"/>
    <x v="2"/>
    <n v="15"/>
    <x v="1"/>
    <x v="7"/>
    <n v="3"/>
    <x v="14"/>
    <n v="5"/>
    <x v="325"/>
    <n v="180000"/>
    <n v="30000"/>
    <n v="50000"/>
    <n v="500000"/>
    <n v="125000"/>
    <n v="0"/>
    <n v="7.2"/>
    <n v="50"/>
    <n v="7.6"/>
    <n v="41"/>
    <s v="Dimps Corporation, Namco Bandai Games"/>
    <n v="312"/>
    <x v="2"/>
    <x v="1"/>
  </r>
  <r>
    <s v="Spy Hunter 2"/>
    <x v="4"/>
    <n v="8"/>
    <x v="15"/>
    <x v="1"/>
    <n v="7"/>
    <x v="22"/>
    <n v="24"/>
    <x v="325"/>
    <n v="190000"/>
    <n v="0"/>
    <n v="60000"/>
    <n v="490000"/>
    <n v="122500"/>
    <n v="0"/>
    <n v="5.7"/>
    <n v="30"/>
    <n v="6.4"/>
    <n v="8"/>
    <s v="Angel Studios"/>
    <n v="63"/>
    <x v="2"/>
    <x v="1"/>
  </r>
  <r>
    <s v="Pac-Man World 2"/>
    <x v="7"/>
    <n v="16"/>
    <x v="8"/>
    <x v="4"/>
    <n v="1"/>
    <x v="15"/>
    <n v="25"/>
    <x v="288"/>
    <n v="110000"/>
    <n v="0"/>
    <n v="20000"/>
    <n v="490000"/>
    <n v="122500"/>
    <n v="0"/>
    <n v="6.6"/>
    <n v="7"/>
    <m/>
    <m/>
    <s v="Namco"/>
    <n v="767"/>
    <x v="0"/>
    <x v="1"/>
  </r>
  <r>
    <s v="Tales of Legendia"/>
    <x v="4"/>
    <n v="8"/>
    <x v="3"/>
    <x v="9"/>
    <n v="8"/>
    <x v="15"/>
    <n v="25"/>
    <x v="341"/>
    <n v="50000"/>
    <n v="350000"/>
    <n v="20000"/>
    <n v="490000"/>
    <n v="122500"/>
    <n v="0"/>
    <n v="7.2"/>
    <n v="37"/>
    <n v="7.7"/>
    <n v="38"/>
    <s v="Namco"/>
    <n v="767"/>
    <x v="2"/>
    <x v="1"/>
  </r>
  <r>
    <s v="FIFA Soccer 09"/>
    <x v="1"/>
    <n v="3"/>
    <x v="1"/>
    <x v="0"/>
    <n v="11"/>
    <x v="7"/>
    <n v="15"/>
    <x v="162"/>
    <n v="310000"/>
    <n v="0"/>
    <n v="60000"/>
    <n v="490000"/>
    <n v="122500"/>
    <n v="0"/>
    <n v="8.4"/>
    <n v="5"/>
    <n v="6.1"/>
    <n v="31"/>
    <s v="EA Canada"/>
    <n v="339"/>
    <x v="0"/>
    <x v="1"/>
  </r>
  <r>
    <s v="Steel Diver"/>
    <x v="5"/>
    <n v="1"/>
    <x v="10"/>
    <x v="4"/>
    <n v="1"/>
    <x v="0"/>
    <n v="26"/>
    <x v="328"/>
    <n v="90000"/>
    <n v="50000"/>
    <n v="30000"/>
    <n v="480000"/>
    <n v="120000"/>
    <n v="0"/>
    <n v="5.8"/>
    <n v="55"/>
    <n v="6.3"/>
    <n v="29"/>
    <s v="Ninti"/>
    <n v="808"/>
    <x v="3"/>
    <x v="0"/>
  </r>
  <r>
    <s v="Bravely Second: End Layer"/>
    <x v="5"/>
    <n v="1"/>
    <x v="13"/>
    <x v="9"/>
    <n v="8"/>
    <x v="0"/>
    <n v="26"/>
    <x v="317"/>
    <n v="100000"/>
    <n v="180000"/>
    <n v="30000"/>
    <n v="480000"/>
    <n v="120000"/>
    <n v="0"/>
    <n v="8.1"/>
    <n v="70"/>
    <n v="7.4"/>
    <n v="103"/>
    <s v="Silicon Studio"/>
    <n v="1034"/>
    <x v="2"/>
    <x v="1"/>
  </r>
  <r>
    <s v="Alone in the Dark"/>
    <x v="2"/>
    <n v="15"/>
    <x v="1"/>
    <x v="10"/>
    <n v="2"/>
    <x v="14"/>
    <n v="5"/>
    <x v="340"/>
    <n v="300000"/>
    <n v="0"/>
    <n v="50000"/>
    <n v="490000"/>
    <n v="122500"/>
    <n v="0"/>
    <n v="5.8"/>
    <n v="53"/>
    <n v="5.7"/>
    <n v="162"/>
    <s v="Eden Studios"/>
    <n v="366"/>
    <x v="1"/>
    <x v="1"/>
  </r>
  <r>
    <s v="Shrek the Third"/>
    <x v="4"/>
    <n v="8"/>
    <x v="4"/>
    <x v="4"/>
    <n v="1"/>
    <x v="4"/>
    <n v="4"/>
    <x v="332"/>
    <n v="20000"/>
    <n v="0"/>
    <n v="70000"/>
    <n v="490000"/>
    <n v="122500"/>
    <n v="0"/>
    <n v="5.6"/>
    <n v="18"/>
    <n v="6.1"/>
    <n v="9"/>
    <s v="Amaze Entertainment"/>
    <n v="52"/>
    <x v="3"/>
    <x v="1"/>
  </r>
  <r>
    <s v="Madagascar: Operation Penguin"/>
    <x v="12"/>
    <n v="4"/>
    <x v="3"/>
    <x v="4"/>
    <n v="1"/>
    <x v="4"/>
    <n v="4"/>
    <x v="308"/>
    <n v="130000"/>
    <n v="0"/>
    <n v="10000"/>
    <n v="490000"/>
    <n v="122500"/>
    <n v="0"/>
    <m/>
    <m/>
    <m/>
    <m/>
    <s v="Vicarious Visions"/>
    <n v="1247"/>
    <x v="0"/>
    <x v="1"/>
  </r>
  <r>
    <s v="Need for Speed: Porsche Unleashed"/>
    <x v="12"/>
    <n v="4"/>
    <x v="7"/>
    <x v="1"/>
    <n v="7"/>
    <x v="30"/>
    <n v="39"/>
    <x v="308"/>
    <n v="130000"/>
    <n v="0"/>
    <n v="10000"/>
    <n v="490000"/>
    <n v="122500"/>
    <n v="0"/>
    <n v="6.2"/>
    <n v="4"/>
    <n v="7.8"/>
    <n v="8"/>
    <s v="Pocketeers"/>
    <n v="886"/>
    <x v="0"/>
    <x v="1"/>
  </r>
  <r>
    <s v="Far Cry 2"/>
    <x v="8"/>
    <n v="6"/>
    <x v="1"/>
    <x v="4"/>
    <n v="1"/>
    <x v="5"/>
    <n v="35"/>
    <x v="330"/>
    <n v="450000"/>
    <n v="0"/>
    <n v="30000"/>
    <n v="490000"/>
    <n v="122500"/>
    <n v="0"/>
    <n v="8.5"/>
    <n v="34"/>
    <n v="5.8"/>
    <n v="1345"/>
    <s v="Ubisoft Montreal"/>
    <n v="1207"/>
    <x v="1"/>
    <x v="1"/>
  </r>
  <r>
    <s v="NFL Street 2"/>
    <x v="7"/>
    <n v="16"/>
    <x v="7"/>
    <x v="0"/>
    <n v="11"/>
    <x v="7"/>
    <n v="15"/>
    <x v="288"/>
    <n v="110000"/>
    <n v="0"/>
    <n v="20000"/>
    <n v="490000"/>
    <n v="122500"/>
    <n v="0"/>
    <n v="7.8"/>
    <n v="44"/>
    <n v="6.5"/>
    <n v="11"/>
    <s v="EA Tiburon"/>
    <n v="360"/>
    <x v="0"/>
    <x v="1"/>
  </r>
  <r>
    <s v="Skylanders: SuperChargers"/>
    <x v="10"/>
    <n v="14"/>
    <x v="13"/>
    <x v="4"/>
    <n v="1"/>
    <x v="4"/>
    <n v="4"/>
    <x v="329"/>
    <n v="190000"/>
    <n v="0"/>
    <n v="40000"/>
    <n v="480000"/>
    <n v="120000"/>
    <n v="0"/>
    <n v="8.6999999999999993"/>
    <n v="13"/>
    <n v="5.6"/>
    <n v="65"/>
    <s v="Vicarious Visions"/>
    <n v="1247"/>
    <x v="3"/>
    <x v="1"/>
  </r>
  <r>
    <s v="You're in the Movies"/>
    <x v="2"/>
    <n v="15"/>
    <x v="1"/>
    <x v="3"/>
    <n v="4"/>
    <x v="1"/>
    <n v="23"/>
    <x v="331"/>
    <n v="170000"/>
    <n v="0"/>
    <n v="50000"/>
    <n v="490000"/>
    <n v="122500"/>
    <n v="0"/>
    <n v="5.5"/>
    <n v="21"/>
    <n v="5.5"/>
    <n v="20"/>
    <s v="Zoe Mode"/>
    <n v="1307"/>
    <x v="0"/>
    <x v="1"/>
  </r>
  <r>
    <s v="Scene It? Lights Camera Action"/>
    <x v="2"/>
    <n v="15"/>
    <x v="4"/>
    <x v="3"/>
    <n v="4"/>
    <x v="1"/>
    <n v="23"/>
    <x v="254"/>
    <n v="10000"/>
    <n v="0"/>
    <n v="40000"/>
    <n v="480000"/>
    <n v="120000"/>
    <n v="0"/>
    <n v="7.3"/>
    <n v="41"/>
    <n v="8.1"/>
    <n v="21"/>
    <s v="Screenlife Games, WXP"/>
    <n v="1006"/>
    <x v="2"/>
    <x v="1"/>
  </r>
  <r>
    <s v="MotorStorm: Apocalypse"/>
    <x v="3"/>
    <n v="9"/>
    <x v="10"/>
    <x v="1"/>
    <n v="7"/>
    <x v="3"/>
    <n v="30"/>
    <x v="335"/>
    <n v="190000"/>
    <n v="0"/>
    <n v="80000"/>
    <n v="480000"/>
    <n v="120000"/>
    <n v="0"/>
    <n v="7.7"/>
    <n v="74"/>
    <n v="7.7"/>
    <n v="155"/>
    <s v="Evolution Studios"/>
    <n v="399"/>
    <x v="2"/>
    <x v="1"/>
  </r>
  <r>
    <s v="Dark Sector"/>
    <x v="2"/>
    <n v="15"/>
    <x v="1"/>
    <x v="6"/>
    <n v="9"/>
    <x v="29"/>
    <n v="11"/>
    <x v="327"/>
    <n v="200000"/>
    <n v="10000"/>
    <n v="50000"/>
    <n v="480000"/>
    <n v="120000"/>
    <n v="0"/>
    <n v="7.2"/>
    <n v="71"/>
    <n v="7.5"/>
    <n v="147"/>
    <s v="Digital Extremes"/>
    <n v="305"/>
    <x v="1"/>
    <x v="1"/>
  </r>
  <r>
    <s v="Tiger Woods PGA Tour 07"/>
    <x v="2"/>
    <n v="15"/>
    <x v="0"/>
    <x v="0"/>
    <n v="11"/>
    <x v="7"/>
    <n v="15"/>
    <x v="321"/>
    <n v="0"/>
    <n v="0"/>
    <n v="40000"/>
    <n v="480000"/>
    <n v="120000"/>
    <n v="0"/>
    <n v="8"/>
    <n v="44"/>
    <n v="7.9"/>
    <n v="21"/>
    <s v="EA Redwood Shores"/>
    <n v="352"/>
    <x v="0"/>
    <x v="1"/>
  </r>
  <r>
    <s v="Plants vs. Zombies: Garden Warfare 2"/>
    <x v="13"/>
    <n v="17"/>
    <x v="14"/>
    <x v="6"/>
    <n v="9"/>
    <x v="7"/>
    <n v="15"/>
    <x v="268"/>
    <n v="150000"/>
    <n v="0"/>
    <n v="40000"/>
    <n v="480000"/>
    <n v="120000"/>
    <n v="0"/>
    <n v="8"/>
    <n v="64"/>
    <n v="8.1"/>
    <n v="79"/>
    <s v="PopCap"/>
    <n v="890"/>
    <x v="3"/>
    <x v="1"/>
  </r>
  <r>
    <s v="Marrison Golf: World Tour"/>
    <x v="5"/>
    <n v="1"/>
    <x v="12"/>
    <x v="0"/>
    <n v="11"/>
    <x v="0"/>
    <n v="26"/>
    <x v="334"/>
    <n v="130000"/>
    <n v="170000"/>
    <n v="30000"/>
    <n v="480000"/>
    <n v="120000"/>
    <n v="0"/>
    <n v="7.8"/>
    <n v="73"/>
    <n v="8.1999999999999993"/>
    <n v="76"/>
    <s v="Camelot Software Planning"/>
    <n v="200"/>
    <x v="0"/>
    <x v="1"/>
  </r>
  <r>
    <s v="Secret Weapons Over Normandy"/>
    <x v="4"/>
    <n v="8"/>
    <x v="15"/>
    <x v="8"/>
    <n v="10"/>
    <x v="11"/>
    <n v="20"/>
    <x v="325"/>
    <n v="180000"/>
    <n v="0"/>
    <n v="60000"/>
    <n v="480000"/>
    <n v="120000"/>
    <n v="0"/>
    <n v="8.1"/>
    <n v="26"/>
    <n v="8.1999999999999993"/>
    <n v="19"/>
    <s v="Totally Games"/>
    <n v="1176"/>
    <x v="2"/>
    <x v="1"/>
  </r>
  <r>
    <s v="NCAA Football 09"/>
    <x v="4"/>
    <n v="8"/>
    <x v="1"/>
    <x v="0"/>
    <n v="11"/>
    <x v="7"/>
    <n v="15"/>
    <x v="332"/>
    <n v="20000"/>
    <n v="0"/>
    <n v="70000"/>
    <n v="490000"/>
    <n v="122500"/>
    <n v="0"/>
    <m/>
    <m/>
    <m/>
    <m/>
    <s v="EA Tiburon"/>
    <n v="360"/>
    <x v="0"/>
    <x v="1"/>
  </r>
  <r>
    <s v="Bratz: The Movie"/>
    <x v="4"/>
    <n v="8"/>
    <x v="4"/>
    <x v="8"/>
    <n v="10"/>
    <x v="19"/>
    <n v="34"/>
    <x v="325"/>
    <n v="180000"/>
    <n v="0"/>
    <n v="60000"/>
    <n v="480000"/>
    <n v="120000"/>
    <n v="0"/>
    <m/>
    <m/>
    <n v="5"/>
    <n v="4"/>
    <s v="Blitz Games"/>
    <n v="158"/>
    <x v="0"/>
    <x v="1"/>
  </r>
  <r>
    <s v="Crash of the Titans"/>
    <x v="1"/>
    <n v="3"/>
    <x v="4"/>
    <x v="4"/>
    <n v="1"/>
    <x v="24"/>
    <n v="37"/>
    <x v="304"/>
    <n v="20000"/>
    <n v="0"/>
    <n v="40000"/>
    <n v="480000"/>
    <n v="120000"/>
    <n v="0"/>
    <n v="7.3"/>
    <n v="8"/>
    <n v="5.9"/>
    <n v="10"/>
    <s v="Amaze Entertainment"/>
    <n v="52"/>
    <x v="0"/>
    <x v="1"/>
  </r>
  <r>
    <s v="Dragon Ball: XenoVerse"/>
    <x v="3"/>
    <n v="9"/>
    <x v="13"/>
    <x v="7"/>
    <n v="3"/>
    <x v="15"/>
    <n v="25"/>
    <x v="179"/>
    <n v="130000"/>
    <n v="140000"/>
    <n v="60000"/>
    <n v="490000"/>
    <n v="122500"/>
    <n v="0"/>
    <m/>
    <m/>
    <n v="7.1"/>
    <n v="62"/>
    <s v="Dimps Corporation"/>
    <n v="311"/>
    <x v="2"/>
    <x v="1"/>
  </r>
  <r>
    <s v="Rayman Raving Rabbids: TV Party"/>
    <x v="1"/>
    <n v="3"/>
    <x v="1"/>
    <x v="3"/>
    <n v="4"/>
    <x v="5"/>
    <n v="35"/>
    <x v="321"/>
    <n v="10000"/>
    <n v="0"/>
    <n v="40000"/>
    <n v="490000"/>
    <n v="122500"/>
    <n v="0"/>
    <m/>
    <m/>
    <m/>
    <m/>
    <s v="Ubisoft Paris, Ubisoft Montpellier"/>
    <n v="1211"/>
    <x v="3"/>
    <x v="1"/>
  </r>
  <r>
    <s v="Lollipop Chainsaw"/>
    <x v="2"/>
    <n v="15"/>
    <x v="11"/>
    <x v="4"/>
    <n v="1"/>
    <x v="13"/>
    <n v="38"/>
    <x v="328"/>
    <n v="120000"/>
    <n v="20000"/>
    <n v="40000"/>
    <n v="490000"/>
    <n v="122500"/>
    <n v="0"/>
    <n v="7"/>
    <n v="64"/>
    <n v="7"/>
    <n v="260"/>
    <s v="Grasshopper Manufacture"/>
    <n v="492"/>
    <x v="1"/>
    <x v="1"/>
  </r>
  <r>
    <s v="The Saboteur"/>
    <x v="3"/>
    <n v="9"/>
    <x v="2"/>
    <x v="4"/>
    <n v="1"/>
    <x v="7"/>
    <n v="15"/>
    <x v="310"/>
    <n v="210000"/>
    <n v="0"/>
    <n v="70000"/>
    <n v="480000"/>
    <n v="120000"/>
    <n v="0"/>
    <n v="7.2"/>
    <n v="54"/>
    <n v="8.1"/>
    <n v="118"/>
    <s v="Pandemic Studios"/>
    <n v="855"/>
    <x v="1"/>
    <x v="1"/>
  </r>
  <r>
    <s v="Metal Gear Rising: Revengeance"/>
    <x v="2"/>
    <n v="15"/>
    <x v="6"/>
    <x v="4"/>
    <n v="1"/>
    <x v="9"/>
    <n v="19"/>
    <x v="274"/>
    <n v="140000"/>
    <n v="0"/>
    <n v="40000"/>
    <n v="480000"/>
    <n v="120000"/>
    <n v="0"/>
    <n v="8.1999999999999993"/>
    <n v="46"/>
    <n v="7.8"/>
    <n v="358"/>
    <s v="PlatinumGames"/>
    <n v="879"/>
    <x v="1"/>
    <x v="1"/>
  </r>
  <r>
    <s v="Theme Park Roller Coaster"/>
    <x v="4"/>
    <n v="8"/>
    <x v="16"/>
    <x v="11"/>
    <n v="12"/>
    <x v="7"/>
    <n v="15"/>
    <x v="306"/>
    <n v="180000"/>
    <n v="0"/>
    <n v="60000"/>
    <n v="470000"/>
    <n v="117500"/>
    <n v="0"/>
    <n v="8.1999999999999993"/>
    <n v="11"/>
    <n v="7.9"/>
    <n v="17"/>
    <s v="Bullfrog Productions"/>
    <n v="193"/>
    <x v="0"/>
    <x v="1"/>
  </r>
  <r>
    <s v="Bakugan Battle Brawlers: Defenders of the Core"/>
    <x v="1"/>
    <n v="3"/>
    <x v="5"/>
    <x v="4"/>
    <n v="1"/>
    <x v="4"/>
    <n v="4"/>
    <x v="249"/>
    <n v="20000"/>
    <n v="20000"/>
    <n v="30000"/>
    <n v="480000"/>
    <n v="120000"/>
    <n v="0"/>
    <m/>
    <m/>
    <m/>
    <m/>
    <s v="Now Production"/>
    <n v="824"/>
    <x v="3"/>
    <x v="1"/>
  </r>
  <r>
    <s v="NHL 16"/>
    <x v="13"/>
    <n v="17"/>
    <x v="13"/>
    <x v="0"/>
    <n v="11"/>
    <x v="7"/>
    <n v="15"/>
    <x v="275"/>
    <n v="50000"/>
    <n v="0"/>
    <n v="50000"/>
    <n v="480000"/>
    <n v="120000"/>
    <n v="0"/>
    <n v="8"/>
    <n v="18"/>
    <n v="6"/>
    <n v="81"/>
    <s v="EA Sports, EA Canada"/>
    <n v="358"/>
    <x v="3"/>
    <x v="1"/>
  </r>
  <r>
    <s v="Tiger Woods PGA Tour 06"/>
    <x v="7"/>
    <n v="16"/>
    <x v="3"/>
    <x v="0"/>
    <n v="11"/>
    <x v="7"/>
    <n v="15"/>
    <x v="308"/>
    <n v="110000"/>
    <n v="0"/>
    <n v="20000"/>
    <n v="480000"/>
    <n v="120000"/>
    <n v="0"/>
    <n v="8.1"/>
    <n v="30"/>
    <n v="5.0999999999999996"/>
    <n v="11"/>
    <s v="EA Sports"/>
    <n v="356"/>
    <x v="0"/>
    <x v="1"/>
  </r>
  <r>
    <s v="Fortune Street"/>
    <x v="0"/>
    <n v="13"/>
    <x v="10"/>
    <x v="3"/>
    <n v="4"/>
    <x v="0"/>
    <n v="26"/>
    <x v="329"/>
    <n v="30000"/>
    <n v="170000"/>
    <n v="20000"/>
    <n v="470000"/>
    <n v="117500"/>
    <n v="0"/>
    <n v="6.8"/>
    <n v="42"/>
    <n v="7.5"/>
    <n v="24"/>
    <s v="Marvelous AQL"/>
    <n v="705"/>
    <x v="0"/>
    <x v="1"/>
  </r>
  <r>
    <s v="FIFA World Cup Germany 2006"/>
    <x v="2"/>
    <n v="15"/>
    <x v="0"/>
    <x v="0"/>
    <n v="11"/>
    <x v="7"/>
    <n v="15"/>
    <x v="337"/>
    <n v="270000"/>
    <n v="10000"/>
    <n v="0"/>
    <n v="470000"/>
    <n v="117500"/>
    <n v="0"/>
    <n v="7.2"/>
    <n v="49"/>
    <n v="6.6"/>
    <n v="33"/>
    <s v="EA Canada"/>
    <n v="339"/>
    <x v="0"/>
    <x v="1"/>
  </r>
  <r>
    <s v="Up"/>
    <x v="4"/>
    <n v="8"/>
    <x v="2"/>
    <x v="4"/>
    <n v="1"/>
    <x v="19"/>
    <n v="34"/>
    <x v="337"/>
    <n v="50000"/>
    <n v="0"/>
    <n v="240000"/>
    <n v="480000"/>
    <n v="120000"/>
    <n v="0"/>
    <m/>
    <m/>
    <m/>
    <m/>
    <s v="Asobo Studio"/>
    <n v="88"/>
    <x v="0"/>
    <x v="1"/>
  </r>
  <r>
    <s v="Jake Power: Fireman"/>
    <x v="1"/>
    <n v="3"/>
    <x v="1"/>
    <x v="10"/>
    <n v="2"/>
    <x v="5"/>
    <n v="35"/>
    <x v="86"/>
    <n v="350000"/>
    <n v="0"/>
    <n v="50000"/>
    <n v="480000"/>
    <n v="120000"/>
    <n v="0"/>
    <m/>
    <m/>
    <m/>
    <m/>
    <s v="Magic Pockets"/>
    <n v="699"/>
    <x v="0"/>
    <x v="1"/>
  </r>
  <r>
    <s v="World of Outlaws: Sprint Cars 2002"/>
    <x v="4"/>
    <n v="8"/>
    <x v="8"/>
    <x v="1"/>
    <n v="7"/>
    <x v="35"/>
    <n v="18"/>
    <x v="306"/>
    <n v="180000"/>
    <n v="0"/>
    <n v="60000"/>
    <n v="470000"/>
    <n v="117500"/>
    <n v="0"/>
    <n v="8"/>
    <n v="10"/>
    <n v="9.1"/>
    <n v="10"/>
    <s v="Ratbag"/>
    <n v="922"/>
    <x v="0"/>
    <x v="1"/>
  </r>
  <r>
    <s v="Children of Mana"/>
    <x v="1"/>
    <n v="3"/>
    <x v="0"/>
    <x v="9"/>
    <n v="8"/>
    <x v="0"/>
    <n v="26"/>
    <x v="179"/>
    <n v="10000"/>
    <n v="290000"/>
    <n v="10000"/>
    <n v="470000"/>
    <n v="117500"/>
    <n v="0"/>
    <n v="6.5"/>
    <n v="34"/>
    <n v="6"/>
    <n v="21"/>
    <s v="Nex Entertainment"/>
    <n v="796"/>
    <x v="3"/>
    <x v="1"/>
  </r>
  <r>
    <s v="Fantavision"/>
    <x v="4"/>
    <n v="8"/>
    <x v="16"/>
    <x v="5"/>
    <n v="6"/>
    <x v="3"/>
    <n v="30"/>
    <x v="340"/>
    <n v="110000"/>
    <n v="190000"/>
    <n v="40000"/>
    <n v="480000"/>
    <n v="120000"/>
    <n v="0"/>
    <n v="7.2"/>
    <n v="18"/>
    <n v="6.3"/>
    <n v="9"/>
    <s v="SCEJ"/>
    <n v="1004"/>
    <x v="0"/>
    <x v="1"/>
  </r>
  <r>
    <s v="X-Men: Next Dimension"/>
    <x v="4"/>
    <n v="8"/>
    <x v="8"/>
    <x v="7"/>
    <n v="3"/>
    <x v="4"/>
    <n v="4"/>
    <x v="306"/>
    <n v="180000"/>
    <n v="0"/>
    <n v="60000"/>
    <n v="470000"/>
    <n v="117500"/>
    <n v="0"/>
    <n v="6.1"/>
    <n v="19"/>
    <n v="8.6999999999999993"/>
    <n v="13"/>
    <s v="Paradox Development"/>
    <n v="860"/>
    <x v="2"/>
    <x v="1"/>
  </r>
  <r>
    <s v="Dynasty Warriors Gundam"/>
    <x v="3"/>
    <n v="9"/>
    <x v="4"/>
    <x v="4"/>
    <n v="1"/>
    <x v="25"/>
    <n v="33"/>
    <x v="340"/>
    <n v="10000"/>
    <n v="310000"/>
    <n v="20000"/>
    <n v="480000"/>
    <n v="120000"/>
    <n v="0"/>
    <n v="6"/>
    <n v="29"/>
    <n v="6.9"/>
    <n v="16"/>
    <s v="Koei, Omega Force"/>
    <n v="641"/>
    <x v="2"/>
    <x v="1"/>
  </r>
  <r>
    <s v="Doom 3 BFG Edition"/>
    <x v="2"/>
    <n v="15"/>
    <x v="11"/>
    <x v="6"/>
    <n v="9"/>
    <x v="6"/>
    <n v="7"/>
    <x v="253"/>
    <n v="150000"/>
    <n v="0"/>
    <n v="40000"/>
    <n v="470000"/>
    <n v="117500"/>
    <n v="0"/>
    <n v="6.7"/>
    <n v="30"/>
    <n v="6.5"/>
    <n v="132"/>
    <s v="id Software"/>
    <n v="552"/>
    <x v="1"/>
    <x v="1"/>
  </r>
  <r>
    <s v="Alice in Wonderland"/>
    <x v="1"/>
    <n v="3"/>
    <x v="5"/>
    <x v="10"/>
    <n v="2"/>
    <x v="17"/>
    <n v="13"/>
    <x v="329"/>
    <n v="170000"/>
    <n v="0"/>
    <n v="40000"/>
    <n v="460000"/>
    <n v="115000"/>
    <n v="0"/>
    <n v="7.8"/>
    <n v="24"/>
    <m/>
    <m/>
    <s v="Etranges Libellules"/>
    <n v="392"/>
    <x v="3"/>
    <x v="1"/>
  </r>
  <r>
    <s v="Spider-Man 3"/>
    <x v="0"/>
    <n v="13"/>
    <x v="4"/>
    <x v="2"/>
    <n v="5"/>
    <x v="4"/>
    <n v="4"/>
    <x v="304"/>
    <n v="20000"/>
    <n v="0"/>
    <n v="40000"/>
    <n v="480000"/>
    <n v="120000"/>
    <n v="0"/>
    <n v="5.3"/>
    <n v="39"/>
    <n v="5.3"/>
    <n v="29"/>
    <s v="Vicarious Visions"/>
    <n v="1247"/>
    <x v="2"/>
    <x v="1"/>
  </r>
  <r>
    <s v="James Bond 007: Blood Stone"/>
    <x v="2"/>
    <n v="15"/>
    <x v="5"/>
    <x v="6"/>
    <n v="9"/>
    <x v="4"/>
    <n v="4"/>
    <x v="310"/>
    <n v="230000"/>
    <n v="0"/>
    <n v="50000"/>
    <n v="480000"/>
    <n v="120000"/>
    <n v="0"/>
    <n v="6.2"/>
    <n v="66"/>
    <n v="7.1"/>
    <n v="63"/>
    <s v="Bizarre Creations"/>
    <n v="149"/>
    <x v="2"/>
    <x v="1"/>
  </r>
  <r>
    <s v="Street Fighter X Tekken"/>
    <x v="2"/>
    <n v="15"/>
    <x v="11"/>
    <x v="7"/>
    <n v="3"/>
    <x v="12"/>
    <n v="8"/>
    <x v="328"/>
    <n v="100000"/>
    <n v="30000"/>
    <n v="40000"/>
    <n v="480000"/>
    <n v="120000"/>
    <n v="0"/>
    <n v="8.3000000000000007"/>
    <n v="45"/>
    <n v="4.4000000000000004"/>
    <n v="177"/>
    <s v="Capcom"/>
    <n v="202"/>
    <x v="2"/>
    <x v="0"/>
  </r>
  <r>
    <s v="Dark Sector"/>
    <x v="3"/>
    <n v="9"/>
    <x v="1"/>
    <x v="6"/>
    <n v="9"/>
    <x v="29"/>
    <n v="11"/>
    <x v="306"/>
    <n v="160000"/>
    <n v="10000"/>
    <n v="70000"/>
    <n v="470000"/>
    <n v="117500"/>
    <n v="0"/>
    <n v="7.2"/>
    <n v="47"/>
    <n v="7.6"/>
    <n v="70"/>
    <s v="Digital Extremes"/>
    <n v="305"/>
    <x v="1"/>
    <x v="1"/>
  </r>
  <r>
    <s v="ICO"/>
    <x v="4"/>
    <n v="8"/>
    <x v="9"/>
    <x v="4"/>
    <n v="1"/>
    <x v="3"/>
    <n v="30"/>
    <x v="306"/>
    <n v="180000"/>
    <n v="0"/>
    <n v="60000"/>
    <n v="470000"/>
    <n v="117500"/>
    <n v="0"/>
    <n v="9"/>
    <n v="59"/>
    <n v="8.8000000000000007"/>
    <n v="328"/>
    <s v="SCE Japan Studio"/>
    <n v="988"/>
    <x v="2"/>
    <x v="1"/>
  </r>
  <r>
    <s v="Cars: Race-O-Rama"/>
    <x v="1"/>
    <n v="3"/>
    <x v="2"/>
    <x v="1"/>
    <n v="7"/>
    <x v="19"/>
    <n v="34"/>
    <x v="308"/>
    <n v="80000"/>
    <n v="0"/>
    <n v="40000"/>
    <n v="470000"/>
    <n v="117500"/>
    <n v="0"/>
    <m/>
    <m/>
    <m/>
    <m/>
    <s v="Tantalus Interactive"/>
    <n v="1125"/>
    <x v="0"/>
    <x v="1"/>
  </r>
  <r>
    <s v="Unreal Tournament III"/>
    <x v="2"/>
    <n v="15"/>
    <x v="1"/>
    <x v="6"/>
    <n v="9"/>
    <x v="22"/>
    <n v="24"/>
    <x v="329"/>
    <n v="170000"/>
    <n v="10000"/>
    <n v="50000"/>
    <n v="480000"/>
    <n v="120000"/>
    <n v="0"/>
    <n v="8.1999999999999993"/>
    <n v="47"/>
    <n v="7.6"/>
    <n v="95"/>
    <s v="Epic Games"/>
    <n v="387"/>
    <x v="1"/>
    <x v="1"/>
  </r>
  <r>
    <s v="FIFA Soccer 13"/>
    <x v="10"/>
    <n v="14"/>
    <x v="11"/>
    <x v="4"/>
    <n v="1"/>
    <x v="7"/>
    <n v="15"/>
    <x v="317"/>
    <n v="270000"/>
    <n v="0"/>
    <n v="40000"/>
    <n v="480000"/>
    <n v="120000"/>
    <n v="0"/>
    <n v="6.9"/>
    <n v="28"/>
    <n v="6.2"/>
    <n v="49"/>
    <s v="Electronic Arts"/>
    <n v="378"/>
    <x v="0"/>
    <x v="0"/>
  </r>
  <r>
    <s v="Valkyrie Profile 2: Silmeria"/>
    <x v="4"/>
    <n v="8"/>
    <x v="0"/>
    <x v="9"/>
    <n v="8"/>
    <x v="10"/>
    <n v="31"/>
    <x v="316"/>
    <n v="30000"/>
    <n v="390000"/>
    <n v="10000"/>
    <n v="470000"/>
    <n v="117500"/>
    <n v="0"/>
    <n v="8.4"/>
    <n v="45"/>
    <n v="9"/>
    <n v="59"/>
    <s v="Tri-Ace"/>
    <n v="1188"/>
    <x v="2"/>
    <x v="1"/>
  </r>
  <r>
    <s v="Hot Wheels Velocity X"/>
    <x v="4"/>
    <n v="8"/>
    <x v="8"/>
    <x v="1"/>
    <n v="7"/>
    <x v="19"/>
    <n v="34"/>
    <x v="306"/>
    <n v="180000"/>
    <n v="0"/>
    <n v="60000"/>
    <n v="470000"/>
    <n v="117500"/>
    <n v="0"/>
    <n v="5.4"/>
    <n v="7"/>
    <n v="7.1"/>
    <n v="16"/>
    <s v="Beyond Games"/>
    <n v="130"/>
    <x v="0"/>
    <x v="1"/>
  </r>
  <r>
    <s v="MySims Racing"/>
    <x v="0"/>
    <n v="13"/>
    <x v="2"/>
    <x v="1"/>
    <n v="7"/>
    <x v="7"/>
    <n v="15"/>
    <x v="337"/>
    <n v="230000"/>
    <n v="0"/>
    <n v="50000"/>
    <n v="470000"/>
    <n v="117500"/>
    <n v="0"/>
    <n v="6.8"/>
    <n v="22"/>
    <n v="7.4"/>
    <n v="5"/>
    <s v="EA Games"/>
    <n v="347"/>
    <x v="0"/>
    <x v="1"/>
  </r>
  <r>
    <s v="F.E.A.R. 2: Project Origin"/>
    <x v="3"/>
    <n v="9"/>
    <x v="2"/>
    <x v="6"/>
    <n v="9"/>
    <x v="13"/>
    <n v="38"/>
    <x v="337"/>
    <n v="200000"/>
    <n v="10000"/>
    <n v="80000"/>
    <n v="480000"/>
    <n v="120000"/>
    <n v="0"/>
    <n v="7.9"/>
    <n v="48"/>
    <n v="7.9"/>
    <n v="98"/>
    <s v="Monolith Productions"/>
    <n v="754"/>
    <x v="1"/>
    <x v="1"/>
  </r>
  <r>
    <s v="The Sims 2: Pets"/>
    <x v="0"/>
    <n v="13"/>
    <x v="4"/>
    <x v="8"/>
    <n v="10"/>
    <x v="7"/>
    <n v="15"/>
    <x v="249"/>
    <n v="20000"/>
    <n v="0"/>
    <n v="40000"/>
    <n v="470000"/>
    <n v="117500"/>
    <n v="0"/>
    <n v="6.5"/>
    <n v="15"/>
    <n v="7.3"/>
    <n v="4"/>
    <s v="Maxis"/>
    <n v="714"/>
    <x v="2"/>
    <x v="1"/>
  </r>
  <r>
    <s v="L.A. Rush"/>
    <x v="4"/>
    <n v="8"/>
    <x v="3"/>
    <x v="1"/>
    <n v="7"/>
    <x v="22"/>
    <n v="24"/>
    <x v="306"/>
    <n v="180000"/>
    <n v="0"/>
    <n v="60000"/>
    <n v="470000"/>
    <n v="117500"/>
    <n v="0"/>
    <n v="5.8"/>
    <n v="31"/>
    <n v="8"/>
    <n v="10"/>
    <s v="Midway"/>
    <n v="735"/>
    <x v="2"/>
    <x v="1"/>
  </r>
  <r>
    <s v="Crash: Mind Over Mutant"/>
    <x v="2"/>
    <n v="15"/>
    <x v="1"/>
    <x v="2"/>
    <n v="5"/>
    <x v="24"/>
    <n v="37"/>
    <x v="327"/>
    <n v="200000"/>
    <n v="0"/>
    <n v="50000"/>
    <n v="470000"/>
    <n v="117500"/>
    <n v="0"/>
    <n v="6"/>
    <n v="42"/>
    <n v="6.5"/>
    <n v="23"/>
    <s v="Radical Entertainment"/>
    <n v="915"/>
    <x v="3"/>
    <x v="1"/>
  </r>
  <r>
    <s v="Viva Pinata: Trouble in Paradise"/>
    <x v="2"/>
    <n v="15"/>
    <x v="1"/>
    <x v="8"/>
    <n v="10"/>
    <x v="1"/>
    <n v="23"/>
    <x v="179"/>
    <n v="250000"/>
    <n v="10000"/>
    <n v="50000"/>
    <n v="470000"/>
    <n v="117500"/>
    <n v="0"/>
    <n v="8.1999999999999993"/>
    <n v="64"/>
    <n v="7.9"/>
    <n v="61"/>
    <s v="Rare Ltd."/>
    <n v="919"/>
    <x v="0"/>
    <x v="1"/>
  </r>
  <r>
    <s v="Epic Mickey 2: The Power of Two"/>
    <x v="3"/>
    <n v="9"/>
    <x v="11"/>
    <x v="4"/>
    <n v="1"/>
    <x v="17"/>
    <n v="13"/>
    <x v="335"/>
    <n v="180000"/>
    <n v="0"/>
    <n v="80000"/>
    <n v="470000"/>
    <n v="117500"/>
    <n v="0"/>
    <n v="5.9"/>
    <n v="36"/>
    <n v="4.3"/>
    <n v="24"/>
    <s v="Blitz Games Studios"/>
    <n v="159"/>
    <x v="0"/>
    <x v="1"/>
  </r>
  <r>
    <s v="NBA Ballers: Phenom"/>
    <x v="4"/>
    <n v="8"/>
    <x v="0"/>
    <x v="0"/>
    <n v="11"/>
    <x v="22"/>
    <n v="24"/>
    <x v="306"/>
    <n v="180000"/>
    <n v="0"/>
    <n v="60000"/>
    <n v="470000"/>
    <n v="117500"/>
    <n v="0"/>
    <n v="6.9"/>
    <n v="19"/>
    <n v="8.5"/>
    <n v="8"/>
    <s v="Midway"/>
    <n v="735"/>
    <x v="0"/>
    <x v="1"/>
  </r>
  <r>
    <s v="Need for Speed Carbon"/>
    <x v="7"/>
    <n v="16"/>
    <x v="0"/>
    <x v="1"/>
    <n v="7"/>
    <x v="7"/>
    <n v="15"/>
    <x v="308"/>
    <n v="100000"/>
    <n v="0"/>
    <n v="20000"/>
    <n v="470000"/>
    <n v="117500"/>
    <n v="0"/>
    <n v="7.4"/>
    <n v="19"/>
    <n v="7.4"/>
    <n v="11"/>
    <s v="EA Canada"/>
    <n v="339"/>
    <x v="3"/>
    <x v="1"/>
  </r>
  <r>
    <s v="Shadowrun"/>
    <x v="2"/>
    <n v="15"/>
    <x v="4"/>
    <x v="9"/>
    <n v="8"/>
    <x v="1"/>
    <n v="23"/>
    <x v="249"/>
    <n v="20000"/>
    <n v="0"/>
    <n v="40000"/>
    <n v="470000"/>
    <n v="117500"/>
    <n v="0"/>
    <n v="6.6"/>
    <n v="57"/>
    <n v="7.5"/>
    <n v="156"/>
    <s v="FASA Studio"/>
    <n v="412"/>
    <x v="1"/>
    <x v="1"/>
  </r>
  <r>
    <s v="Crazy Taxi: Fare Wars"/>
    <x v="9"/>
    <n v="11"/>
    <x v="4"/>
    <x v="1"/>
    <n v="7"/>
    <x v="18"/>
    <n v="29"/>
    <x v="144"/>
    <n v="220000"/>
    <n v="20000"/>
    <n v="120000"/>
    <n v="460000"/>
    <n v="115000"/>
    <n v="0"/>
    <n v="6.4"/>
    <n v="25"/>
    <n v="7.1"/>
    <n v="18"/>
    <s v="Sega"/>
    <n v="1010"/>
    <x v="3"/>
    <x v="0"/>
  </r>
  <r>
    <s v="Warhammer 40,000: Dawn of War II"/>
    <x v="8"/>
    <n v="6"/>
    <x v="2"/>
    <x v="11"/>
    <n v="12"/>
    <x v="19"/>
    <n v="34"/>
    <x v="322"/>
    <n v="450000"/>
    <n v="0"/>
    <n v="20000"/>
    <n v="470000"/>
    <n v="117500"/>
    <n v="0"/>
    <n v="8.5"/>
    <n v="67"/>
    <n v="8.1"/>
    <n v="1502"/>
    <s v="Relic"/>
    <n v="946"/>
    <x v="1"/>
    <x v="1"/>
  </r>
  <r>
    <s v="Hamsterz Life"/>
    <x v="1"/>
    <n v="3"/>
    <x v="0"/>
    <x v="4"/>
    <n v="1"/>
    <x v="5"/>
    <n v="35"/>
    <x v="254"/>
    <n v="10000"/>
    <n v="0"/>
    <n v="40000"/>
    <n v="480000"/>
    <n v="120000"/>
    <n v="0"/>
    <m/>
    <m/>
    <n v="9"/>
    <n v="13"/>
    <s v="Digital Kids"/>
    <n v="309"/>
    <x v="0"/>
    <x v="1"/>
  </r>
  <r>
    <s v="Emergency Heroes"/>
    <x v="0"/>
    <n v="13"/>
    <x v="1"/>
    <x v="1"/>
    <n v="7"/>
    <x v="5"/>
    <n v="35"/>
    <x v="340"/>
    <n v="270000"/>
    <n v="0"/>
    <n v="50000"/>
    <n v="460000"/>
    <n v="115000"/>
    <n v="0"/>
    <n v="4.0999999999999996"/>
    <n v="12"/>
    <n v="4.2"/>
    <n v="15"/>
    <s v="Ubisoft Barcelona, Ubisoft Reflections"/>
    <n v="1202"/>
    <x v="3"/>
    <x v="1"/>
  </r>
  <r>
    <s v="FlingSmash"/>
    <x v="0"/>
    <n v="13"/>
    <x v="5"/>
    <x v="4"/>
    <n v="1"/>
    <x v="0"/>
    <n v="26"/>
    <x v="259"/>
    <n v="10000"/>
    <n v="70000"/>
    <n v="20000"/>
    <n v="470000"/>
    <n v="117500"/>
    <n v="0"/>
    <n v="4.8"/>
    <n v="26"/>
    <n v="6.8"/>
    <n v="13"/>
    <s v="Artoon"/>
    <n v="83"/>
    <x v="0"/>
    <x v="1"/>
  </r>
  <r>
    <s v="Cars: Race-O-Rama"/>
    <x v="4"/>
    <n v="8"/>
    <x v="2"/>
    <x v="1"/>
    <n v="7"/>
    <x v="19"/>
    <n v="34"/>
    <x v="331"/>
    <n v="30000"/>
    <n v="0"/>
    <n v="170000"/>
    <n v="470000"/>
    <n v="117500"/>
    <n v="0"/>
    <m/>
    <m/>
    <m/>
    <m/>
    <s v="Incinerator Games"/>
    <n v="565"/>
    <x v="0"/>
    <x v="1"/>
  </r>
  <r>
    <s v="Downhill Domination"/>
    <x v="4"/>
    <n v="8"/>
    <x v="15"/>
    <x v="1"/>
    <n v="7"/>
    <x v="28"/>
    <n v="9"/>
    <x v="306"/>
    <n v="180000"/>
    <n v="0"/>
    <n v="60000"/>
    <n v="470000"/>
    <n v="117500"/>
    <n v="0"/>
    <n v="7.9"/>
    <n v="40"/>
    <n v="8.9"/>
    <n v="32"/>
    <s v="Incognito Inc."/>
    <n v="566"/>
    <x v="2"/>
    <x v="1"/>
  </r>
  <r>
    <s v="Dead Space Extraction"/>
    <x v="0"/>
    <n v="13"/>
    <x v="2"/>
    <x v="6"/>
    <n v="9"/>
    <x v="7"/>
    <n v="15"/>
    <x v="336"/>
    <n v="100000"/>
    <n v="10000"/>
    <n v="40000"/>
    <n v="470000"/>
    <n v="117500"/>
    <n v="0"/>
    <n v="8.1999999999999993"/>
    <n v="76"/>
    <n v="8.1"/>
    <n v="82"/>
    <s v="Eurocom Entertainment Software, Visceral Games"/>
    <n v="395"/>
    <x v="1"/>
    <x v="1"/>
  </r>
  <r>
    <s v="Pirates of the Caribbean: Dead Man's Chest"/>
    <x v="12"/>
    <n v="4"/>
    <x v="0"/>
    <x v="10"/>
    <n v="2"/>
    <x v="17"/>
    <n v="13"/>
    <x v="326"/>
    <n v="120000"/>
    <n v="0"/>
    <n v="10000"/>
    <n v="460000"/>
    <n v="115000"/>
    <n v="0"/>
    <n v="7"/>
    <n v="8"/>
    <n v="5.6"/>
    <n v="5"/>
    <s v="Amaze Entertainment"/>
    <n v="52"/>
    <x v="3"/>
    <x v="1"/>
  </r>
  <r>
    <s v="Silent Hill: Shattered Memories"/>
    <x v="0"/>
    <n v="13"/>
    <x v="2"/>
    <x v="4"/>
    <n v="1"/>
    <x v="9"/>
    <n v="19"/>
    <x v="327"/>
    <n v="190000"/>
    <n v="10000"/>
    <n v="50000"/>
    <n v="470000"/>
    <n v="117500"/>
    <n v="0"/>
    <n v="7.9"/>
    <n v="56"/>
    <n v="8"/>
    <n v="226"/>
    <s v="Climax Group, Climax Studios"/>
    <n v="230"/>
    <x v="1"/>
    <x v="1"/>
  </r>
  <r>
    <s v="Active Life: Extreme Challenge"/>
    <x v="0"/>
    <n v="13"/>
    <x v="2"/>
    <x v="0"/>
    <n v="11"/>
    <x v="15"/>
    <n v="25"/>
    <x v="340"/>
    <n v="270000"/>
    <n v="0"/>
    <n v="60000"/>
    <n v="470000"/>
    <n v="117500"/>
    <n v="0"/>
    <n v="5.6"/>
    <n v="13"/>
    <m/>
    <m/>
    <s v="TOSE"/>
    <n v="1174"/>
    <x v="0"/>
    <x v="1"/>
  </r>
  <r>
    <s v="Spider-Man: Friend or Foe"/>
    <x v="1"/>
    <n v="3"/>
    <x v="4"/>
    <x v="4"/>
    <n v="1"/>
    <x v="4"/>
    <n v="4"/>
    <x v="254"/>
    <n v="0"/>
    <n v="0"/>
    <n v="40000"/>
    <n v="470000"/>
    <n v="117500"/>
    <n v="0"/>
    <n v="5.5"/>
    <n v="12"/>
    <m/>
    <m/>
    <s v="Artificial Mind and Movement"/>
    <n v="80"/>
    <x v="3"/>
    <x v="1"/>
  </r>
  <r>
    <s v="World Series of Poker"/>
    <x v="4"/>
    <n v="8"/>
    <x v="3"/>
    <x v="3"/>
    <n v="4"/>
    <x v="4"/>
    <n v="4"/>
    <x v="305"/>
    <n v="10000"/>
    <n v="0"/>
    <n v="60000"/>
    <n v="460000"/>
    <n v="115000"/>
    <n v="0"/>
    <n v="4.5999999999999996"/>
    <n v="15"/>
    <n v="8.1999999999999993"/>
    <n v="20"/>
    <s v="Activision"/>
    <n v="35"/>
    <x v="3"/>
    <x v="0"/>
  </r>
  <r>
    <s v="Final Fantasy Crystal Chronicles: Echoes of Time"/>
    <x v="1"/>
    <n v="3"/>
    <x v="2"/>
    <x v="9"/>
    <n v="8"/>
    <x v="10"/>
    <n v="31"/>
    <x v="162"/>
    <n v="60000"/>
    <n v="270000"/>
    <n v="20000"/>
    <n v="470000"/>
    <n v="117500"/>
    <n v="0"/>
    <n v="7.5"/>
    <n v="37"/>
    <n v="7.3"/>
    <n v="21"/>
    <s v="Square Enix"/>
    <n v="1075"/>
    <x v="3"/>
    <x v="0"/>
  </r>
  <r>
    <s v="Rise of Nightmares"/>
    <x v="2"/>
    <n v="15"/>
    <x v="10"/>
    <x v="4"/>
    <n v="1"/>
    <x v="18"/>
    <n v="29"/>
    <x v="253"/>
    <n v="130000"/>
    <n v="10000"/>
    <n v="40000"/>
    <n v="460000"/>
    <n v="115000"/>
    <n v="0"/>
    <n v="5.4"/>
    <n v="56"/>
    <n v="7.8"/>
    <n v="44"/>
    <s v="Sega"/>
    <n v="1010"/>
    <x v="1"/>
    <x v="0"/>
  </r>
  <r>
    <s v="EA Sports UFC"/>
    <x v="13"/>
    <n v="17"/>
    <x v="12"/>
    <x v="0"/>
    <n v="11"/>
    <x v="7"/>
    <n v="15"/>
    <x v="274"/>
    <n v="120000"/>
    <n v="0"/>
    <n v="40000"/>
    <n v="460000"/>
    <n v="115000"/>
    <n v="0"/>
    <n v="7"/>
    <n v="23"/>
    <n v="6.3"/>
    <n v="152"/>
    <s v="EA Sports"/>
    <n v="356"/>
    <x v="2"/>
    <x v="1"/>
  </r>
  <r>
    <s v="Kong: The 8th Wonder of the World"/>
    <x v="12"/>
    <n v="4"/>
    <x v="3"/>
    <x v="4"/>
    <n v="1"/>
    <x v="5"/>
    <n v="35"/>
    <x v="326"/>
    <n v="120000"/>
    <n v="0"/>
    <n v="10000"/>
    <n v="460000"/>
    <n v="115000"/>
    <n v="0"/>
    <n v="5.9"/>
    <n v="8"/>
    <m/>
    <m/>
    <s v="Ubisoft"/>
    <n v="1199"/>
    <x v="3"/>
    <x v="0"/>
  </r>
  <r>
    <s v="Spider-Man 3"/>
    <x v="1"/>
    <n v="3"/>
    <x v="4"/>
    <x v="2"/>
    <n v="5"/>
    <x v="4"/>
    <n v="4"/>
    <x v="249"/>
    <n v="20000"/>
    <n v="0"/>
    <n v="40000"/>
    <n v="470000"/>
    <n v="117500"/>
    <n v="0"/>
    <n v="7.9"/>
    <n v="21"/>
    <n v="6.5"/>
    <n v="17"/>
    <s v="Vicarious Visions"/>
    <n v="1247"/>
    <x v="3"/>
    <x v="1"/>
  </r>
  <r>
    <s v="Dead or Alive 4"/>
    <x v="2"/>
    <n v="15"/>
    <x v="3"/>
    <x v="7"/>
    <n v="3"/>
    <x v="25"/>
    <n v="33"/>
    <x v="274"/>
    <n v="30000"/>
    <n v="100000"/>
    <n v="30000"/>
    <n v="460000"/>
    <n v="115000"/>
    <n v="0"/>
    <n v="8.5"/>
    <n v="76"/>
    <n v="8.1999999999999993"/>
    <n v="223"/>
    <s v="Team Ninja"/>
    <n v="1133"/>
    <x v="1"/>
    <x v="1"/>
  </r>
  <r>
    <s v="Godzilla: Save the Earth"/>
    <x v="4"/>
    <n v="8"/>
    <x v="7"/>
    <x v="7"/>
    <n v="3"/>
    <x v="14"/>
    <n v="5"/>
    <x v="306"/>
    <n v="180000"/>
    <n v="0"/>
    <n v="60000"/>
    <n v="470000"/>
    <n v="117500"/>
    <n v="0"/>
    <n v="6.2"/>
    <n v="19"/>
    <n v="8.6999999999999993"/>
    <n v="21"/>
    <s v="Pipeworks Software, Inc."/>
    <n v="872"/>
    <x v="2"/>
    <x v="1"/>
  </r>
  <r>
    <s v="Dance Dance Revolution: Marrison Mix"/>
    <x v="11"/>
    <n v="5"/>
    <x v="3"/>
    <x v="3"/>
    <n v="4"/>
    <x v="0"/>
    <n v="26"/>
    <x v="288"/>
    <n v="90000"/>
    <n v="0"/>
    <n v="10000"/>
    <n v="460000"/>
    <n v="115000"/>
    <n v="0"/>
    <n v="6.9"/>
    <n v="28"/>
    <n v="8.4"/>
    <n v="19"/>
    <s v="Hudson"/>
    <n v="537"/>
    <x v="0"/>
    <x v="1"/>
  </r>
  <r>
    <s v="Metal Gear Solid: The Twin Snakes"/>
    <x v="11"/>
    <n v="5"/>
    <x v="7"/>
    <x v="4"/>
    <n v="1"/>
    <x v="9"/>
    <n v="19"/>
    <x v="274"/>
    <n v="80000"/>
    <n v="70000"/>
    <n v="10000"/>
    <n v="460000"/>
    <n v="115000"/>
    <n v="0"/>
    <n v="8.5"/>
    <n v="54"/>
    <n v="9"/>
    <n v="142"/>
    <s v="Silicon Knights"/>
    <n v="1033"/>
    <x v="1"/>
    <x v="1"/>
  </r>
  <r>
    <s v="Art Academy: Lessons for Everyone"/>
    <x v="5"/>
    <n v="1"/>
    <x v="11"/>
    <x v="4"/>
    <n v="1"/>
    <x v="0"/>
    <n v="26"/>
    <x v="310"/>
    <n v="40000"/>
    <n v="210000"/>
    <n v="20000"/>
    <n v="470000"/>
    <n v="117500"/>
    <n v="0"/>
    <n v="8.1"/>
    <n v="14"/>
    <n v="7.6"/>
    <n v="22"/>
    <s v="Ninti, Headstrong Games"/>
    <n v="811"/>
    <x v="0"/>
    <x v="1"/>
  </r>
  <r>
    <s v="Mat Hoffman's Pro BMX 2"/>
    <x v="4"/>
    <n v="8"/>
    <x v="8"/>
    <x v="0"/>
    <n v="11"/>
    <x v="4"/>
    <n v="4"/>
    <x v="306"/>
    <n v="180000"/>
    <n v="0"/>
    <n v="60000"/>
    <n v="470000"/>
    <n v="117500"/>
    <n v="0"/>
    <n v="7.6"/>
    <n v="22"/>
    <n v="9.1"/>
    <n v="7"/>
    <s v="Rainbow Studios"/>
    <n v="918"/>
    <x v="2"/>
    <x v="1"/>
  </r>
  <r>
    <s v="Metal Gear Solid: The Essential Collection"/>
    <x v="4"/>
    <n v="8"/>
    <x v="4"/>
    <x v="10"/>
    <n v="2"/>
    <x v="9"/>
    <n v="19"/>
    <x v="306"/>
    <n v="180000"/>
    <n v="0"/>
    <n v="60000"/>
    <n v="470000"/>
    <n v="117500"/>
    <n v="0"/>
    <m/>
    <m/>
    <n v="8.9"/>
    <n v="9"/>
    <s v="Konami"/>
    <n v="646"/>
    <x v="1"/>
    <x v="1"/>
  </r>
  <r>
    <s v="One Piece: Pirate Warriors 3"/>
    <x v="6"/>
    <n v="10"/>
    <x v="13"/>
    <x v="4"/>
    <n v="1"/>
    <x v="15"/>
    <n v="25"/>
    <x v="323"/>
    <n v="220000"/>
    <n v="100000"/>
    <n v="60000"/>
    <n v="470000"/>
    <n v="117500"/>
    <n v="0"/>
    <n v="7.4"/>
    <n v="34"/>
    <n v="7.4"/>
    <n v="118"/>
    <s v="Omega Force"/>
    <n v="833"/>
    <x v="2"/>
    <x v="1"/>
  </r>
  <r>
    <s v="Iridion 3D"/>
    <x v="12"/>
    <n v="4"/>
    <x v="9"/>
    <x v="6"/>
    <n v="9"/>
    <x v="19"/>
    <n v="34"/>
    <x v="326"/>
    <n v="120000"/>
    <n v="0"/>
    <n v="10000"/>
    <n v="460000"/>
    <n v="115000"/>
    <n v="0"/>
    <n v="5.3"/>
    <n v="15"/>
    <m/>
    <m/>
    <s v="Shin'en"/>
    <n v="1029"/>
    <x v="0"/>
    <x v="1"/>
  </r>
  <r>
    <s v="2010 FIFA World Cup South Africa"/>
    <x v="9"/>
    <n v="11"/>
    <x v="5"/>
    <x v="0"/>
    <n v="11"/>
    <x v="7"/>
    <n v="15"/>
    <x v="323"/>
    <n v="220000"/>
    <n v="30000"/>
    <n v="120000"/>
    <n v="460000"/>
    <n v="115000"/>
    <n v="0"/>
    <n v="6.9"/>
    <n v="11"/>
    <n v="7.4"/>
    <n v="9"/>
    <s v="Electronic Arts"/>
    <n v="378"/>
    <x v="0"/>
    <x v="0"/>
  </r>
  <r>
    <s v="Classic NES Series: Pac-Man"/>
    <x v="12"/>
    <n v="4"/>
    <x v="7"/>
    <x v="5"/>
    <n v="6"/>
    <x v="0"/>
    <n v="26"/>
    <x v="329"/>
    <n v="90000"/>
    <n v="120000"/>
    <n v="10000"/>
    <n v="470000"/>
    <n v="117500"/>
    <n v="0"/>
    <n v="5.3"/>
    <n v="13"/>
    <m/>
    <m/>
    <s v="Ninti"/>
    <n v="808"/>
    <x v="0"/>
    <x v="0"/>
  </r>
  <r>
    <s v="Two Worlds II"/>
    <x v="3"/>
    <n v="9"/>
    <x v="10"/>
    <x v="9"/>
    <n v="8"/>
    <x v="33"/>
    <n v="36"/>
    <x v="262"/>
    <n v="100000"/>
    <n v="60000"/>
    <n v="50000"/>
    <n v="470000"/>
    <n v="117500"/>
    <n v="0"/>
    <n v="7"/>
    <n v="28"/>
    <n v="7"/>
    <n v="65"/>
    <s v="Reality Pump"/>
    <n v="930"/>
    <x v="1"/>
    <x v="1"/>
  </r>
  <r>
    <s v="SimCity Creator"/>
    <x v="0"/>
    <n v="13"/>
    <x v="1"/>
    <x v="8"/>
    <n v="10"/>
    <x v="7"/>
    <n v="15"/>
    <x v="288"/>
    <n v="20000"/>
    <n v="40000"/>
    <n v="40000"/>
    <n v="460000"/>
    <n v="115000"/>
    <n v="0"/>
    <n v="6.7"/>
    <n v="17"/>
    <n v="6.8"/>
    <n v="13"/>
    <s v="Electronic Arts"/>
    <n v="378"/>
    <x v="0"/>
    <x v="0"/>
  </r>
  <r>
    <s v="Harry Potter and the Order of the Phoenix"/>
    <x v="0"/>
    <n v="13"/>
    <x v="4"/>
    <x v="4"/>
    <n v="1"/>
    <x v="7"/>
    <n v="15"/>
    <x v="275"/>
    <n v="50000"/>
    <n v="0"/>
    <n v="40000"/>
    <n v="470000"/>
    <n v="117500"/>
    <n v="0"/>
    <n v="6.9"/>
    <n v="34"/>
    <n v="7.2"/>
    <n v="28"/>
    <s v="EA Games"/>
    <n v="347"/>
    <x v="3"/>
    <x v="1"/>
  </r>
  <r>
    <s v="The Sims 3: Ambitions"/>
    <x v="8"/>
    <n v="6"/>
    <x v="5"/>
    <x v="8"/>
    <n v="10"/>
    <x v="7"/>
    <n v="15"/>
    <x v="322"/>
    <n v="290000"/>
    <n v="0"/>
    <n v="170000"/>
    <n v="460000"/>
    <n v="115000"/>
    <n v="0"/>
    <n v="7.4"/>
    <n v="25"/>
    <n v="7.3"/>
    <n v="51"/>
    <s v="EA Redwood Shores"/>
    <n v="352"/>
    <x v="2"/>
    <x v="1"/>
  </r>
  <r>
    <s v="Disney's Kim Possible 3: Team Possible"/>
    <x v="12"/>
    <n v="4"/>
    <x v="3"/>
    <x v="2"/>
    <n v="5"/>
    <x v="17"/>
    <n v="13"/>
    <x v="326"/>
    <n v="120000"/>
    <n v="0"/>
    <n v="10000"/>
    <n v="460000"/>
    <n v="115000"/>
    <n v="0"/>
    <n v="7.6"/>
    <n v="6"/>
    <n v="7.7"/>
    <n v="6"/>
    <s v="Artificial Mind and Movement"/>
    <n v="80"/>
    <x v="0"/>
    <x v="1"/>
  </r>
  <r>
    <s v="Syphon Filter: Logan's Shadow"/>
    <x v="9"/>
    <n v="11"/>
    <x v="4"/>
    <x v="6"/>
    <n v="9"/>
    <x v="3"/>
    <n v="30"/>
    <x v="329"/>
    <n v="120000"/>
    <n v="0"/>
    <n v="90000"/>
    <n v="460000"/>
    <n v="115000"/>
    <n v="0"/>
    <n v="8.5"/>
    <n v="41"/>
    <n v="8.8000000000000007"/>
    <n v="47"/>
    <s v="Sony Bend"/>
    <n v="1058"/>
    <x v="2"/>
    <x v="1"/>
  </r>
  <r>
    <s v="Kessen II"/>
    <x v="4"/>
    <n v="8"/>
    <x v="9"/>
    <x v="11"/>
    <n v="12"/>
    <x v="19"/>
    <n v="34"/>
    <x v="333"/>
    <n v="100000"/>
    <n v="200000"/>
    <n v="30000"/>
    <n v="460000"/>
    <n v="115000"/>
    <n v="0"/>
    <n v="7.1"/>
    <n v="15"/>
    <n v="8.3000000000000007"/>
    <n v="22"/>
    <s v="Koei"/>
    <n v="638"/>
    <x v="2"/>
    <x v="1"/>
  </r>
  <r>
    <s v="Stuart Little 2"/>
    <x v="12"/>
    <n v="4"/>
    <x v="8"/>
    <x v="2"/>
    <n v="5"/>
    <x v="4"/>
    <n v="4"/>
    <x v="326"/>
    <n v="120000"/>
    <n v="0"/>
    <n v="10000"/>
    <n v="460000"/>
    <n v="115000"/>
    <n v="0"/>
    <n v="5.9"/>
    <n v="10"/>
    <m/>
    <m/>
    <s v="Creations"/>
    <n v="256"/>
    <x v="0"/>
    <x v="1"/>
  </r>
  <r>
    <s v="Tak 2: The Staff of Dreams"/>
    <x v="12"/>
    <n v="4"/>
    <x v="7"/>
    <x v="2"/>
    <n v="5"/>
    <x v="19"/>
    <n v="34"/>
    <x v="326"/>
    <n v="120000"/>
    <n v="0"/>
    <n v="10000"/>
    <n v="460000"/>
    <n v="115000"/>
    <n v="0"/>
    <n v="4.5"/>
    <n v="5"/>
    <m/>
    <m/>
    <s v="Avalanche Software"/>
    <n v="104"/>
    <x v="0"/>
    <x v="1"/>
  </r>
  <r>
    <s v="SingStar Amped"/>
    <x v="4"/>
    <n v="8"/>
    <x v="4"/>
    <x v="3"/>
    <n v="4"/>
    <x v="3"/>
    <n v="30"/>
    <x v="306"/>
    <n v="180000"/>
    <n v="0"/>
    <n v="60000"/>
    <n v="470000"/>
    <n v="117500"/>
    <n v="0"/>
    <n v="7.6"/>
    <n v="20"/>
    <m/>
    <m/>
    <s v="SCEE London Studio"/>
    <n v="1001"/>
    <x v="2"/>
    <x v="1"/>
  </r>
  <r>
    <s v="Brothers In Arms: Earned in Blood"/>
    <x v="4"/>
    <n v="8"/>
    <x v="3"/>
    <x v="6"/>
    <n v="9"/>
    <x v="5"/>
    <n v="35"/>
    <x v="275"/>
    <n v="10000"/>
    <n v="0"/>
    <n v="60000"/>
    <n v="450000"/>
    <n v="112500"/>
    <n v="0"/>
    <n v="7.1"/>
    <n v="20"/>
    <n v="7.9"/>
    <n v="23"/>
    <s v="Gearbox Software"/>
    <n v="469"/>
    <x v="1"/>
    <x v="1"/>
  </r>
  <r>
    <s v="The Evil Within"/>
    <x v="2"/>
    <n v="15"/>
    <x v="12"/>
    <x v="4"/>
    <n v="1"/>
    <x v="6"/>
    <n v="7"/>
    <x v="329"/>
    <n v="160000"/>
    <n v="10000"/>
    <n v="40000"/>
    <n v="460000"/>
    <n v="115000"/>
    <n v="0"/>
    <m/>
    <m/>
    <n v="7.6"/>
    <n v="172"/>
    <s v="Tango Gameworks"/>
    <n v="1123"/>
    <x v="1"/>
    <x v="1"/>
  </r>
  <r>
    <s v="Dragon Ball Z: Sagas"/>
    <x v="4"/>
    <n v="8"/>
    <x v="3"/>
    <x v="7"/>
    <n v="3"/>
    <x v="14"/>
    <n v="5"/>
    <x v="275"/>
    <n v="10000"/>
    <n v="0"/>
    <n v="60000"/>
    <n v="450000"/>
    <n v="112500"/>
    <n v="0"/>
    <n v="4.9000000000000004"/>
    <n v="13"/>
    <n v="5.4"/>
    <n v="29"/>
    <s v="Avalanche Software"/>
    <n v="104"/>
    <x v="2"/>
    <x v="1"/>
  </r>
  <r>
    <s v="Scooby-Doo"/>
    <x v="12"/>
    <n v="4"/>
    <x v="9"/>
    <x v="2"/>
    <n v="5"/>
    <x v="19"/>
    <n v="34"/>
    <x v="326"/>
    <n v="120000"/>
    <n v="0"/>
    <n v="10000"/>
    <n v="460000"/>
    <n v="115000"/>
    <n v="0"/>
    <n v="6.4"/>
    <n v="5"/>
    <m/>
    <m/>
    <s v="Helixe"/>
    <n v="519"/>
    <x v="0"/>
    <x v="1"/>
  </r>
  <r>
    <s v="MX vs. ATV: Alive"/>
    <x v="3"/>
    <n v="9"/>
    <x v="10"/>
    <x v="1"/>
    <n v="7"/>
    <x v="19"/>
    <n v="34"/>
    <x v="325"/>
    <n v="150000"/>
    <n v="0"/>
    <n v="70000"/>
    <n v="460000"/>
    <n v="115000"/>
    <n v="0"/>
    <n v="6.1"/>
    <n v="41"/>
    <n v="6.7"/>
    <n v="11"/>
    <s v="THQ Digital Studio Phoenix"/>
    <n v="1160"/>
    <x v="0"/>
    <x v="1"/>
  </r>
  <r>
    <s v="NBA Live 07"/>
    <x v="2"/>
    <n v="15"/>
    <x v="0"/>
    <x v="0"/>
    <n v="11"/>
    <x v="7"/>
    <n v="15"/>
    <x v="304"/>
    <n v="0"/>
    <n v="0"/>
    <n v="40000"/>
    <n v="460000"/>
    <n v="115000"/>
    <n v="0"/>
    <n v="5.9"/>
    <n v="32"/>
    <n v="4.9000000000000004"/>
    <n v="60"/>
    <s v="EA Sports"/>
    <n v="356"/>
    <x v="0"/>
    <x v="1"/>
  </r>
  <r>
    <s v="Brothers In Arms: Road to Hill 30"/>
    <x v="4"/>
    <n v="8"/>
    <x v="3"/>
    <x v="6"/>
    <n v="9"/>
    <x v="5"/>
    <n v="35"/>
    <x v="275"/>
    <n v="10000"/>
    <n v="0"/>
    <n v="60000"/>
    <n v="450000"/>
    <n v="112500"/>
    <n v="0"/>
    <n v="8.1999999999999993"/>
    <n v="30"/>
    <n v="7.6"/>
    <n v="30"/>
    <s v="Gearbox Software"/>
    <n v="469"/>
    <x v="1"/>
    <x v="1"/>
  </r>
  <r>
    <s v="The Legend of Spyro: Dawn of the Dragon"/>
    <x v="1"/>
    <n v="3"/>
    <x v="1"/>
    <x v="2"/>
    <n v="5"/>
    <x v="24"/>
    <n v="37"/>
    <x v="262"/>
    <n v="150000"/>
    <n v="0"/>
    <n v="50000"/>
    <n v="460000"/>
    <n v="115000"/>
    <n v="0"/>
    <n v="5.7"/>
    <n v="9"/>
    <n v="6.8"/>
    <n v="10"/>
    <s v="Etranges Libellules"/>
    <n v="392"/>
    <x v="0"/>
    <x v="1"/>
  </r>
  <r>
    <s v="The Mark of Kri"/>
    <x v="4"/>
    <n v="8"/>
    <x v="8"/>
    <x v="4"/>
    <n v="1"/>
    <x v="3"/>
    <n v="30"/>
    <x v="327"/>
    <n v="180000"/>
    <n v="0"/>
    <n v="60000"/>
    <n v="460000"/>
    <n v="115000"/>
    <n v="0"/>
    <n v="8"/>
    <n v="37"/>
    <n v="7.9"/>
    <n v="29"/>
    <s v="SCEA"/>
    <n v="994"/>
    <x v="1"/>
    <x v="1"/>
  </r>
  <r>
    <s v="Need for Speed: Hot Pursuit"/>
    <x v="0"/>
    <n v="13"/>
    <x v="5"/>
    <x v="1"/>
    <n v="7"/>
    <x v="7"/>
    <n v="15"/>
    <x v="317"/>
    <n v="230000"/>
    <n v="0"/>
    <n v="50000"/>
    <n v="450000"/>
    <n v="112500"/>
    <n v="0"/>
    <n v="5"/>
    <n v="8"/>
    <n v="3.7"/>
    <n v="18"/>
    <s v="Exient Entertainment"/>
    <n v="402"/>
    <x v="3"/>
    <x v="1"/>
  </r>
  <r>
    <s v="Crash Nitro Kart"/>
    <x v="12"/>
    <n v="4"/>
    <x v="15"/>
    <x v="1"/>
    <n v="7"/>
    <x v="24"/>
    <n v="37"/>
    <x v="326"/>
    <n v="120000"/>
    <n v="0"/>
    <n v="10000"/>
    <n v="460000"/>
    <n v="115000"/>
    <n v="0"/>
    <n v="7.7"/>
    <n v="6"/>
    <n v="8.3000000000000007"/>
    <n v="12"/>
    <s v="Vicarious Visions"/>
    <n v="1247"/>
    <x v="0"/>
    <x v="1"/>
  </r>
  <r>
    <s v="Crayola: Treasure Adventures"/>
    <x v="1"/>
    <n v="3"/>
    <x v="4"/>
    <x v="5"/>
    <n v="6"/>
    <x v="35"/>
    <n v="18"/>
    <x v="304"/>
    <n v="10000"/>
    <n v="0"/>
    <n v="30000"/>
    <n v="460000"/>
    <n v="115000"/>
    <n v="0"/>
    <n v="6.5"/>
    <n v="14"/>
    <m/>
    <m/>
    <s v="Crave"/>
    <n v="253"/>
    <x v="0"/>
    <x v="1"/>
  </r>
  <r>
    <s v="LEGO The Hobbit"/>
    <x v="3"/>
    <n v="9"/>
    <x v="12"/>
    <x v="4"/>
    <n v="1"/>
    <x v="13"/>
    <n v="38"/>
    <x v="162"/>
    <n v="270000"/>
    <n v="0"/>
    <n v="70000"/>
    <n v="460000"/>
    <n v="115000"/>
    <n v="0"/>
    <m/>
    <m/>
    <n v="7"/>
    <n v="10"/>
    <s v="TT Games"/>
    <n v="1195"/>
    <x v="3"/>
    <x v="1"/>
  </r>
  <r>
    <s v="Silent Hill: Downpour"/>
    <x v="3"/>
    <n v="9"/>
    <x v="11"/>
    <x v="4"/>
    <n v="1"/>
    <x v="9"/>
    <n v="19"/>
    <x v="335"/>
    <n v="150000"/>
    <n v="40000"/>
    <n v="60000"/>
    <n v="460000"/>
    <n v="115000"/>
    <n v="0"/>
    <n v="6.4"/>
    <n v="41"/>
    <n v="6.9"/>
    <n v="262"/>
    <s v="Vatra"/>
    <n v="1244"/>
    <x v="1"/>
    <x v="1"/>
  </r>
  <r>
    <s v="WWE SmackDown vs. Raw 2011"/>
    <x v="0"/>
    <n v="13"/>
    <x v="5"/>
    <x v="7"/>
    <n v="3"/>
    <x v="19"/>
    <n v="34"/>
    <x v="268"/>
    <n v="130000"/>
    <n v="0"/>
    <n v="40000"/>
    <n v="460000"/>
    <n v="115000"/>
    <n v="0"/>
    <n v="7.2"/>
    <n v="7"/>
    <m/>
    <m/>
    <s v="Yuke's"/>
    <n v="1293"/>
    <x v="2"/>
    <x v="1"/>
  </r>
  <r>
    <s v="Jak and Daxter: The Lost Frontier"/>
    <x v="4"/>
    <n v="8"/>
    <x v="2"/>
    <x v="2"/>
    <n v="5"/>
    <x v="3"/>
    <n v="30"/>
    <x v="327"/>
    <n v="170000"/>
    <n v="0"/>
    <n v="60000"/>
    <n v="450000"/>
    <n v="112500"/>
    <n v="0"/>
    <n v="7.2"/>
    <n v="8"/>
    <n v="4.5999999999999996"/>
    <n v="32"/>
    <s v="High Impact Games"/>
    <n v="523"/>
    <x v="3"/>
    <x v="1"/>
  </r>
  <r>
    <s v="The Sims 3: Outdoor Living Stuff"/>
    <x v="8"/>
    <n v="6"/>
    <x v="10"/>
    <x v="8"/>
    <n v="10"/>
    <x v="7"/>
    <n v="15"/>
    <x v="322"/>
    <n v="380000"/>
    <n v="0"/>
    <n v="80000"/>
    <n v="460000"/>
    <n v="115000"/>
    <n v="0"/>
    <m/>
    <m/>
    <n v="5.6"/>
    <n v="17"/>
    <s v="The Sims Studio"/>
    <n v="1155"/>
    <x v="2"/>
    <x v="1"/>
  </r>
  <r>
    <s v="Star Wars: Demolition"/>
    <x v="14"/>
    <n v="7"/>
    <x v="16"/>
    <x v="1"/>
    <n v="7"/>
    <x v="4"/>
    <n v="4"/>
    <x v="329"/>
    <n v="170000"/>
    <n v="0"/>
    <n v="30000"/>
    <n v="450000"/>
    <n v="112500"/>
    <n v="0"/>
    <n v="6.3"/>
    <n v="11"/>
    <n v="6.5"/>
    <n v="6"/>
    <s v="Luxoflux, Inc."/>
    <n v="689"/>
    <x v="2"/>
    <x v="1"/>
  </r>
  <r>
    <s v="The Princess and the Frog"/>
    <x v="0"/>
    <n v="13"/>
    <x v="2"/>
    <x v="2"/>
    <n v="5"/>
    <x v="17"/>
    <n v="13"/>
    <x v="268"/>
    <n v="130000"/>
    <n v="0"/>
    <n v="40000"/>
    <n v="460000"/>
    <n v="115000"/>
    <n v="0"/>
    <m/>
    <m/>
    <m/>
    <m/>
    <s v="Griptonite Games"/>
    <n v="497"/>
    <x v="0"/>
    <x v="1"/>
  </r>
  <r>
    <s v=".hack//Outbreak Part 3"/>
    <x v="4"/>
    <n v="8"/>
    <x v="8"/>
    <x v="9"/>
    <n v="8"/>
    <x v="14"/>
    <n v="5"/>
    <x v="340"/>
    <n v="110000"/>
    <n v="170000"/>
    <n v="40000"/>
    <n v="460000"/>
    <n v="115000"/>
    <n v="0"/>
    <n v="7"/>
    <n v="23"/>
    <n v="8.6999999999999993"/>
    <n v="19"/>
    <s v="CyberConnect2"/>
    <n v="272"/>
    <x v="2"/>
    <x v="1"/>
  </r>
  <r>
    <s v="MX vs. ATV Untamed"/>
    <x v="3"/>
    <n v="9"/>
    <x v="4"/>
    <x v="1"/>
    <n v="7"/>
    <x v="19"/>
    <n v="34"/>
    <x v="308"/>
    <n v="60000"/>
    <n v="0"/>
    <n v="50000"/>
    <n v="460000"/>
    <n v="115000"/>
    <n v="0"/>
    <n v="6.7"/>
    <n v="33"/>
    <n v="6.1"/>
    <n v="8"/>
    <s v="Rainbow Studios"/>
    <n v="918"/>
    <x v="0"/>
    <x v="1"/>
  </r>
  <r>
    <s v="Boom Blox Bash Party"/>
    <x v="0"/>
    <n v="13"/>
    <x v="2"/>
    <x v="5"/>
    <n v="6"/>
    <x v="7"/>
    <n v="15"/>
    <x v="326"/>
    <n v="90000"/>
    <n v="0"/>
    <n v="40000"/>
    <n v="460000"/>
    <n v="115000"/>
    <n v="0"/>
    <n v="8.6"/>
    <n v="48"/>
    <n v="8.4"/>
    <n v="37"/>
    <s v="EA LA"/>
    <n v="349"/>
    <x v="0"/>
    <x v="1"/>
  </r>
  <r>
    <s v="Top Spin"/>
    <x v="7"/>
    <n v="16"/>
    <x v="15"/>
    <x v="0"/>
    <n v="11"/>
    <x v="1"/>
    <n v="23"/>
    <x v="288"/>
    <n v="80000"/>
    <n v="0"/>
    <n v="20000"/>
    <n v="460000"/>
    <n v="115000"/>
    <n v="0"/>
    <n v="8.9"/>
    <n v="44"/>
    <n v="8.1999999999999993"/>
    <n v="31"/>
    <s v="Pam Development"/>
    <n v="853"/>
    <x v="0"/>
    <x v="1"/>
  </r>
  <r>
    <s v="Brothers In Arms: D-Day"/>
    <x v="9"/>
    <n v="11"/>
    <x v="0"/>
    <x v="6"/>
    <n v="9"/>
    <x v="5"/>
    <n v="35"/>
    <x v="306"/>
    <n v="140000"/>
    <n v="0"/>
    <n v="90000"/>
    <n v="460000"/>
    <n v="115000"/>
    <n v="0"/>
    <n v="6.5"/>
    <n v="19"/>
    <n v="9.1"/>
    <n v="64"/>
    <s v="Ubisoft Shanghai"/>
    <n v="1218"/>
    <x v="1"/>
    <x v="1"/>
  </r>
  <r>
    <s v="The Golden Compass"/>
    <x v="2"/>
    <n v="15"/>
    <x v="4"/>
    <x v="4"/>
    <n v="1"/>
    <x v="18"/>
    <n v="29"/>
    <x v="274"/>
    <n v="120000"/>
    <n v="0"/>
    <n v="40000"/>
    <n v="460000"/>
    <n v="115000"/>
    <n v="0"/>
    <n v="4.0999999999999996"/>
    <n v="25"/>
    <n v="4.0999999999999996"/>
    <n v="14"/>
    <s v="Shiny Entertainment"/>
    <n v="1030"/>
    <x v="3"/>
    <x v="1"/>
  </r>
  <r>
    <s v="Tomb Raider: Legend"/>
    <x v="9"/>
    <n v="11"/>
    <x v="0"/>
    <x v="4"/>
    <n v="1"/>
    <x v="16"/>
    <n v="14"/>
    <x v="323"/>
    <n v="240000"/>
    <n v="0"/>
    <n v="120000"/>
    <n v="450000"/>
    <n v="112500"/>
    <n v="0"/>
    <n v="6.7"/>
    <n v="28"/>
    <n v="7.9"/>
    <n v="30"/>
    <s v="Buzz Monkey"/>
    <n v="198"/>
    <x v="2"/>
    <x v="1"/>
  </r>
  <r>
    <s v="Just Dance 2014"/>
    <x v="13"/>
    <n v="17"/>
    <x v="6"/>
    <x v="3"/>
    <n v="4"/>
    <x v="5"/>
    <n v="35"/>
    <x v="274"/>
    <n v="110000"/>
    <n v="0"/>
    <n v="40000"/>
    <n v="450000"/>
    <n v="112500"/>
    <n v="0"/>
    <n v="7.1"/>
    <n v="6"/>
    <n v="7"/>
    <n v="58"/>
    <s v="Ubisoft"/>
    <n v="1199"/>
    <x v="3"/>
    <x v="0"/>
  </r>
  <r>
    <s v="FIFA 15"/>
    <x v="5"/>
    <n v="1"/>
    <x v="12"/>
    <x v="0"/>
    <n v="11"/>
    <x v="7"/>
    <n v="15"/>
    <x v="323"/>
    <n v="340000"/>
    <n v="0"/>
    <n v="30000"/>
    <n v="460000"/>
    <n v="115000"/>
    <n v="0"/>
    <m/>
    <m/>
    <n v="2.4"/>
    <n v="35"/>
    <s v="EA Sports"/>
    <n v="356"/>
    <x v="0"/>
    <x v="1"/>
  </r>
  <r>
    <s v="Enter the Matrix"/>
    <x v="11"/>
    <n v="5"/>
    <x v="15"/>
    <x v="4"/>
    <n v="1"/>
    <x v="14"/>
    <n v="5"/>
    <x v="281"/>
    <n v="90000"/>
    <n v="20000"/>
    <n v="10000"/>
    <n v="460000"/>
    <n v="115000"/>
    <n v="0"/>
    <n v="6.3"/>
    <n v="23"/>
    <n v="8"/>
    <n v="45"/>
    <s v="Shiny Entertainment"/>
    <n v="1030"/>
    <x v="2"/>
    <x v="1"/>
  </r>
  <r>
    <s v="LEGO The Hobbit"/>
    <x v="2"/>
    <n v="15"/>
    <x v="12"/>
    <x v="4"/>
    <n v="1"/>
    <x v="13"/>
    <n v="38"/>
    <x v="310"/>
    <n v="210000"/>
    <n v="0"/>
    <n v="40000"/>
    <n v="450000"/>
    <n v="112500"/>
    <n v="0"/>
    <n v="7"/>
    <n v="4"/>
    <n v="8.6999999999999993"/>
    <n v="11"/>
    <s v="TT Games"/>
    <n v="1195"/>
    <x v="3"/>
    <x v="1"/>
  </r>
  <r>
    <s v="NASCAR 2005: Chase for the Cup"/>
    <x v="7"/>
    <n v="16"/>
    <x v="7"/>
    <x v="1"/>
    <n v="7"/>
    <x v="7"/>
    <n v="15"/>
    <x v="281"/>
    <n v="100000"/>
    <n v="0"/>
    <n v="20000"/>
    <n v="460000"/>
    <n v="115000"/>
    <n v="0"/>
    <n v="8.6"/>
    <n v="16"/>
    <m/>
    <m/>
    <s v="EA Tiburon"/>
    <n v="360"/>
    <x v="0"/>
    <x v="1"/>
  </r>
  <r>
    <s v="NHL 15"/>
    <x v="2"/>
    <n v="15"/>
    <x v="12"/>
    <x v="0"/>
    <n v="11"/>
    <x v="7"/>
    <n v="15"/>
    <x v="308"/>
    <n v="50000"/>
    <n v="0"/>
    <n v="50000"/>
    <n v="450000"/>
    <n v="112500"/>
    <n v="0"/>
    <m/>
    <m/>
    <n v="2.8"/>
    <n v="47"/>
    <s v="EA Sports"/>
    <n v="356"/>
    <x v="3"/>
    <x v="1"/>
  </r>
  <r>
    <s v="PlayStation All-Stars Battle Royale"/>
    <x v="15"/>
    <n v="12"/>
    <x v="11"/>
    <x v="4"/>
    <n v="1"/>
    <x v="3"/>
    <n v="30"/>
    <x v="335"/>
    <n v="140000"/>
    <n v="10000"/>
    <n v="90000"/>
    <n v="450000"/>
    <n v="112500"/>
    <n v="0"/>
    <n v="7.5"/>
    <n v="15"/>
    <n v="7.5"/>
    <n v="221"/>
    <s v="Bluepoint Games"/>
    <n v="173"/>
    <x v="2"/>
    <x v="1"/>
  </r>
  <r>
    <s v="Bleach: The Blade of Fate"/>
    <x v="1"/>
    <n v="3"/>
    <x v="0"/>
    <x v="7"/>
    <n v="3"/>
    <x v="18"/>
    <n v="29"/>
    <x v="268"/>
    <n v="10000"/>
    <n v="120000"/>
    <n v="30000"/>
    <n v="450000"/>
    <n v="112500"/>
    <n v="0"/>
    <n v="8.3000000000000007"/>
    <n v="32"/>
    <n v="7.5"/>
    <n v="23"/>
    <s v="Treasure"/>
    <n v="1182"/>
    <x v="2"/>
    <x v="1"/>
  </r>
  <r>
    <s v="American Girl: Kit Mystery Challenge!"/>
    <x v="1"/>
    <n v="3"/>
    <x v="1"/>
    <x v="10"/>
    <n v="2"/>
    <x v="19"/>
    <n v="34"/>
    <x v="304"/>
    <n v="0"/>
    <n v="0"/>
    <n v="30000"/>
    <n v="450000"/>
    <n v="112500"/>
    <n v="0"/>
    <m/>
    <m/>
    <m/>
    <m/>
    <s v="Webfoot Technologies"/>
    <n v="1278"/>
    <x v="0"/>
    <x v="1"/>
  </r>
  <r>
    <s v="NFL Head Coach"/>
    <x v="4"/>
    <n v="8"/>
    <x v="0"/>
    <x v="0"/>
    <n v="11"/>
    <x v="7"/>
    <n v="15"/>
    <x v="275"/>
    <n v="10000"/>
    <n v="0"/>
    <n v="60000"/>
    <n v="450000"/>
    <n v="112500"/>
    <n v="0"/>
    <n v="6.6"/>
    <n v="22"/>
    <n v="6.9"/>
    <n v="15"/>
    <s v="EA Tiburon"/>
    <n v="360"/>
    <x v="0"/>
    <x v="1"/>
  </r>
  <r>
    <s v="Tomb Raider: Underworld"/>
    <x v="0"/>
    <n v="13"/>
    <x v="1"/>
    <x v="4"/>
    <n v="1"/>
    <x v="16"/>
    <n v="14"/>
    <x v="333"/>
    <n v="270000"/>
    <n v="0"/>
    <n v="50000"/>
    <n v="450000"/>
    <n v="112500"/>
    <n v="0"/>
    <n v="7"/>
    <n v="12"/>
    <n v="7.2"/>
    <n v="20"/>
    <s v="Crystal Dynamics"/>
    <n v="264"/>
    <x v="2"/>
    <x v="1"/>
  </r>
  <r>
    <s v="Area 51"/>
    <x v="4"/>
    <n v="8"/>
    <x v="3"/>
    <x v="6"/>
    <n v="9"/>
    <x v="22"/>
    <n v="24"/>
    <x v="327"/>
    <n v="170000"/>
    <n v="0"/>
    <n v="60000"/>
    <n v="450000"/>
    <n v="112500"/>
    <n v="0"/>
    <n v="7.5"/>
    <n v="37"/>
    <n v="8.4"/>
    <n v="52"/>
    <s v="Midway Studios - Austin"/>
    <n v="736"/>
    <x v="1"/>
    <x v="1"/>
  </r>
  <r>
    <s v="NHL 2005"/>
    <x v="4"/>
    <n v="8"/>
    <x v="7"/>
    <x v="0"/>
    <n v="11"/>
    <x v="7"/>
    <n v="15"/>
    <x v="327"/>
    <n v="170000"/>
    <n v="0"/>
    <n v="60000"/>
    <n v="450000"/>
    <n v="112500"/>
    <n v="0"/>
    <n v="7.5"/>
    <n v="21"/>
    <n v="8.3000000000000007"/>
    <n v="23"/>
    <s v="EA Sports"/>
    <n v="356"/>
    <x v="0"/>
    <x v="1"/>
  </r>
  <r>
    <s v="The New York Times Crosswords"/>
    <x v="1"/>
    <n v="3"/>
    <x v="4"/>
    <x v="5"/>
    <n v="6"/>
    <x v="20"/>
    <n v="21"/>
    <x v="304"/>
    <n v="0"/>
    <n v="0"/>
    <n v="30000"/>
    <n v="450000"/>
    <n v="112500"/>
    <n v="0"/>
    <n v="7.9"/>
    <n v="15"/>
    <n v="6.7"/>
    <n v="6"/>
    <s v="BudCat"/>
    <n v="186"/>
    <x v="2"/>
    <x v="1"/>
  </r>
  <r>
    <s v="Karaoke Revolution Presents American Idol Encore"/>
    <x v="0"/>
    <n v="13"/>
    <x v="1"/>
    <x v="3"/>
    <n v="4"/>
    <x v="9"/>
    <n v="19"/>
    <x v="304"/>
    <n v="0"/>
    <n v="0"/>
    <n v="30000"/>
    <n v="450000"/>
    <n v="112500"/>
    <n v="0"/>
    <m/>
    <m/>
    <n v="7.8"/>
    <n v="21"/>
    <s v="Blitz Games"/>
    <n v="158"/>
    <x v="0"/>
    <x v="1"/>
  </r>
  <r>
    <s v="Barbie as The Island Princess"/>
    <x v="0"/>
    <n v="13"/>
    <x v="4"/>
    <x v="10"/>
    <n v="2"/>
    <x v="4"/>
    <n v="4"/>
    <x v="304"/>
    <n v="0"/>
    <n v="0"/>
    <n v="30000"/>
    <n v="450000"/>
    <n v="112500"/>
    <n v="0"/>
    <m/>
    <m/>
    <m/>
    <m/>
    <s v="Human Soft, Ivolgamus"/>
    <n v="543"/>
    <x v="0"/>
    <x v="1"/>
  </r>
  <r>
    <s v="Lego Batman 3: Beyond Gotham"/>
    <x v="5"/>
    <n v="1"/>
    <x v="12"/>
    <x v="4"/>
    <n v="1"/>
    <x v="13"/>
    <n v="38"/>
    <x v="335"/>
    <n v="200000"/>
    <n v="0"/>
    <n v="40000"/>
    <n v="450000"/>
    <n v="112500"/>
    <n v="0"/>
    <m/>
    <m/>
    <n v="6.4"/>
    <n v="7"/>
    <s v="TT Games"/>
    <n v="1195"/>
    <x v="3"/>
    <x v="1"/>
  </r>
  <r>
    <s v="iCarly"/>
    <x v="0"/>
    <n v="13"/>
    <x v="2"/>
    <x v="10"/>
    <n v="2"/>
    <x v="4"/>
    <n v="4"/>
    <x v="304"/>
    <n v="0"/>
    <n v="0"/>
    <n v="30000"/>
    <n v="450000"/>
    <n v="112500"/>
    <n v="0"/>
    <m/>
    <m/>
    <m/>
    <m/>
    <s v="Blitz Games"/>
    <n v="158"/>
    <x v="0"/>
    <x v="1"/>
  </r>
  <r>
    <s v="Star Wars Jedi Knight: Jedi Academy"/>
    <x v="7"/>
    <n v="16"/>
    <x v="15"/>
    <x v="6"/>
    <n v="9"/>
    <x v="4"/>
    <n v="4"/>
    <x v="281"/>
    <n v="100000"/>
    <n v="0"/>
    <n v="20000"/>
    <n v="460000"/>
    <n v="115000"/>
    <n v="0"/>
    <n v="7.6"/>
    <n v="30"/>
    <n v="8.6999999999999993"/>
    <n v="30"/>
    <s v="Vicarious Visions"/>
    <n v="1247"/>
    <x v="2"/>
    <x v="1"/>
  </r>
  <r>
    <s v="Brain Challenge"/>
    <x v="1"/>
    <n v="3"/>
    <x v="1"/>
    <x v="3"/>
    <n v="4"/>
    <x v="5"/>
    <n v="35"/>
    <x v="249"/>
    <n v="0"/>
    <n v="0"/>
    <n v="30000"/>
    <n v="440000"/>
    <n v="110000"/>
    <n v="0"/>
    <n v="6.8"/>
    <n v="7"/>
    <n v="7"/>
    <n v="4"/>
    <s v="Ubisoft"/>
    <n v="1199"/>
    <x v="0"/>
    <x v="0"/>
  </r>
  <r>
    <s v="Enemy Territory: Quake Wars"/>
    <x v="2"/>
    <n v="15"/>
    <x v="1"/>
    <x v="6"/>
    <n v="9"/>
    <x v="4"/>
    <n v="4"/>
    <x v="274"/>
    <n v="110000"/>
    <n v="0"/>
    <n v="40000"/>
    <n v="450000"/>
    <n v="112500"/>
    <n v="0"/>
    <n v="6.9"/>
    <n v="54"/>
    <n v="7.3"/>
    <n v="26"/>
    <s v="Nerve Software"/>
    <n v="788"/>
    <x v="2"/>
    <x v="1"/>
  </r>
  <r>
    <s v="Major League Baseball 2K11"/>
    <x v="2"/>
    <n v="15"/>
    <x v="10"/>
    <x v="0"/>
    <n v="11"/>
    <x v="2"/>
    <n v="32"/>
    <x v="332"/>
    <n v="30000"/>
    <n v="0"/>
    <n v="30000"/>
    <n v="460000"/>
    <n v="115000"/>
    <n v="0"/>
    <n v="6.9"/>
    <n v="27"/>
    <n v="6.8"/>
    <n v="24"/>
    <s v="Visual Concepts"/>
    <n v="1259"/>
    <x v="0"/>
    <x v="1"/>
  </r>
  <r>
    <s v="ATV Offroad Fury Pro"/>
    <x v="9"/>
    <n v="11"/>
    <x v="0"/>
    <x v="1"/>
    <n v="7"/>
    <x v="3"/>
    <n v="30"/>
    <x v="259"/>
    <n v="30000"/>
    <n v="0"/>
    <n v="40000"/>
    <n v="440000"/>
    <n v="110000"/>
    <n v="0"/>
    <n v="7.6"/>
    <n v="32"/>
    <m/>
    <m/>
    <s v="Climax Group, Climax Studios"/>
    <n v="230"/>
    <x v="0"/>
    <x v="1"/>
  </r>
  <r>
    <s v="Burnout Dominator"/>
    <x v="9"/>
    <n v="11"/>
    <x v="4"/>
    <x v="1"/>
    <n v="7"/>
    <x v="7"/>
    <n v="15"/>
    <x v="320"/>
    <n v="380000"/>
    <n v="10000"/>
    <n v="50000"/>
    <n v="460000"/>
    <n v="115000"/>
    <n v="0"/>
    <n v="7.6"/>
    <n v="23"/>
    <n v="8.1999999999999993"/>
    <n v="27"/>
    <s v="Criterion Games"/>
    <n v="261"/>
    <x v="3"/>
    <x v="1"/>
  </r>
  <r>
    <s v="Crash of the Titans"/>
    <x v="0"/>
    <n v="13"/>
    <x v="4"/>
    <x v="4"/>
    <n v="1"/>
    <x v="24"/>
    <n v="37"/>
    <x v="305"/>
    <n v="20000"/>
    <n v="0"/>
    <n v="30000"/>
    <n v="440000"/>
    <n v="110000"/>
    <n v="0"/>
    <n v="6.9"/>
    <n v="16"/>
    <n v="5.8"/>
    <n v="22"/>
    <s v="Radical Entertainment"/>
    <n v="915"/>
    <x v="3"/>
    <x v="1"/>
  </r>
  <r>
    <s v="Red Faction: Armageddon"/>
    <x v="3"/>
    <n v="9"/>
    <x v="10"/>
    <x v="6"/>
    <n v="9"/>
    <x v="19"/>
    <n v="34"/>
    <x v="310"/>
    <n v="150000"/>
    <n v="30000"/>
    <n v="70000"/>
    <n v="450000"/>
    <n v="112500"/>
    <n v="0"/>
    <n v="7.1"/>
    <n v="52"/>
    <n v="7.3"/>
    <n v="58"/>
    <s v="Volition Inc."/>
    <n v="1267"/>
    <x v="1"/>
    <x v="1"/>
  </r>
  <r>
    <s v="Lego Batman 3: Beyond Gotham"/>
    <x v="10"/>
    <n v="14"/>
    <x v="12"/>
    <x v="4"/>
    <n v="1"/>
    <x v="13"/>
    <n v="38"/>
    <x v="335"/>
    <n v="210000"/>
    <n v="0"/>
    <n v="40000"/>
    <n v="460000"/>
    <n v="115000"/>
    <n v="0"/>
    <m/>
    <m/>
    <n v="7"/>
    <n v="20"/>
    <s v="TT Games"/>
    <n v="1195"/>
    <x v="3"/>
    <x v="1"/>
  </r>
  <r>
    <s v="Shin Megami Tensei: Persona 3"/>
    <x v="4"/>
    <n v="8"/>
    <x v="0"/>
    <x v="9"/>
    <n v="8"/>
    <x v="25"/>
    <n v="33"/>
    <x v="327"/>
    <n v="30000"/>
    <n v="0"/>
    <n v="200000"/>
    <n v="450000"/>
    <n v="112500"/>
    <n v="0"/>
    <n v="8.6"/>
    <n v="52"/>
    <n v="8.4"/>
    <n v="116"/>
    <s v="Atlus Co."/>
    <n v="98"/>
    <x v="1"/>
    <x v="1"/>
  </r>
  <r>
    <s v="Hot Wheels: Stunt Track Challenge"/>
    <x v="12"/>
    <n v="4"/>
    <x v="7"/>
    <x v="1"/>
    <n v="7"/>
    <x v="19"/>
    <n v="34"/>
    <x v="336"/>
    <n v="120000"/>
    <n v="0"/>
    <n v="10000"/>
    <n v="450000"/>
    <n v="112500"/>
    <n v="0"/>
    <m/>
    <m/>
    <m/>
    <m/>
    <s v="Climax Group"/>
    <n v="229"/>
    <x v="0"/>
    <x v="1"/>
  </r>
  <r>
    <s v="My Fashion Studio"/>
    <x v="1"/>
    <n v="3"/>
    <x v="4"/>
    <x v="3"/>
    <n v="4"/>
    <x v="5"/>
    <n v="35"/>
    <x v="249"/>
    <n v="0"/>
    <n v="0"/>
    <n v="30000"/>
    <n v="440000"/>
    <n v="110000"/>
    <n v="0"/>
    <m/>
    <m/>
    <n v="6.8"/>
    <n v="6"/>
    <s v="505 Games"/>
    <n v="22"/>
    <x v="0"/>
    <x v="1"/>
  </r>
  <r>
    <s v="Pirates of the Caribbean: At World's End"/>
    <x v="0"/>
    <n v="13"/>
    <x v="4"/>
    <x v="4"/>
    <n v="1"/>
    <x v="17"/>
    <n v="13"/>
    <x v="305"/>
    <n v="20000"/>
    <n v="10000"/>
    <n v="40000"/>
    <n v="460000"/>
    <n v="115000"/>
    <n v="0"/>
    <n v="5.3"/>
    <n v="17"/>
    <n v="7.2"/>
    <n v="17"/>
    <s v="Eurocom Entertainment Software"/>
    <n v="394"/>
    <x v="2"/>
    <x v="1"/>
  </r>
  <r>
    <s v="Bee Movie Game"/>
    <x v="1"/>
    <n v="3"/>
    <x v="4"/>
    <x v="4"/>
    <n v="1"/>
    <x v="4"/>
    <n v="4"/>
    <x v="249"/>
    <n v="0"/>
    <n v="0"/>
    <n v="30000"/>
    <n v="440000"/>
    <n v="110000"/>
    <n v="0"/>
    <n v="5.8"/>
    <n v="9"/>
    <m/>
    <m/>
    <s v="Vicarious Visions"/>
    <n v="1247"/>
    <x v="0"/>
    <x v="1"/>
  </r>
  <r>
    <s v="Sega Rally Revo"/>
    <x v="2"/>
    <n v="15"/>
    <x v="4"/>
    <x v="1"/>
    <n v="7"/>
    <x v="18"/>
    <n v="29"/>
    <x v="162"/>
    <n v="280000"/>
    <n v="0"/>
    <n v="50000"/>
    <n v="450000"/>
    <n v="112500"/>
    <n v="0"/>
    <n v="7.7"/>
    <n v="42"/>
    <n v="7.2"/>
    <n v="30"/>
    <s v="SEGA Racing Studio"/>
    <n v="1013"/>
    <x v="0"/>
    <x v="1"/>
  </r>
  <r>
    <s v="Samurai Warriors: Xtreme Legends"/>
    <x v="4"/>
    <n v="8"/>
    <x v="7"/>
    <x v="4"/>
    <n v="1"/>
    <x v="25"/>
    <n v="33"/>
    <x v="316"/>
    <n v="30000"/>
    <n v="360000"/>
    <n v="10000"/>
    <n v="440000"/>
    <n v="110000"/>
    <n v="0"/>
    <n v="7.2"/>
    <n v="17"/>
    <n v="8.6"/>
    <n v="13"/>
    <s v="Omega Force"/>
    <n v="833"/>
    <x v="2"/>
    <x v="1"/>
  </r>
  <r>
    <s v="LEGO Rock Band"/>
    <x v="1"/>
    <n v="3"/>
    <x v="2"/>
    <x v="3"/>
    <n v="4"/>
    <x v="13"/>
    <n v="38"/>
    <x v="336"/>
    <n v="90000"/>
    <n v="0"/>
    <n v="40000"/>
    <n v="450000"/>
    <n v="112500"/>
    <n v="0"/>
    <n v="8"/>
    <n v="8"/>
    <n v="7.5"/>
    <n v="6"/>
    <s v="Backbone Entertainment"/>
    <n v="111"/>
    <x v="0"/>
    <x v="1"/>
  </r>
  <r>
    <s v="WWE WrestleMania 21"/>
    <x v="7"/>
    <n v="16"/>
    <x v="3"/>
    <x v="7"/>
    <n v="3"/>
    <x v="19"/>
    <n v="34"/>
    <x v="281"/>
    <n v="100000"/>
    <n v="0"/>
    <n v="20000"/>
    <n v="460000"/>
    <n v="115000"/>
    <n v="0"/>
    <n v="5.6"/>
    <n v="48"/>
    <n v="6.9"/>
    <n v="47"/>
    <s v="Studio Gigante"/>
    <n v="1092"/>
    <x v="2"/>
    <x v="1"/>
  </r>
  <r>
    <s v="NBA Live 2005"/>
    <x v="11"/>
    <n v="5"/>
    <x v="7"/>
    <x v="0"/>
    <n v="11"/>
    <x v="7"/>
    <n v="15"/>
    <x v="308"/>
    <n v="90000"/>
    <n v="0"/>
    <n v="10000"/>
    <n v="450000"/>
    <n v="112500"/>
    <n v="0"/>
    <n v="8.3000000000000007"/>
    <n v="17"/>
    <n v="6.7"/>
    <n v="7"/>
    <s v="EA Canada"/>
    <n v="339"/>
    <x v="0"/>
    <x v="1"/>
  </r>
  <r>
    <s v="F.E.A.R. 3"/>
    <x v="3"/>
    <n v="9"/>
    <x v="10"/>
    <x v="6"/>
    <n v="9"/>
    <x v="13"/>
    <n v="38"/>
    <x v="335"/>
    <n v="160000"/>
    <n v="10000"/>
    <n v="70000"/>
    <n v="450000"/>
    <n v="112500"/>
    <n v="0"/>
    <n v="7.4"/>
    <n v="48"/>
    <n v="7.1"/>
    <n v="103"/>
    <s v="Day 1 Studios"/>
    <n v="283"/>
    <x v="1"/>
    <x v="1"/>
  </r>
  <r>
    <s v="WWE Day of Reckoning"/>
    <x v="11"/>
    <n v="5"/>
    <x v="7"/>
    <x v="7"/>
    <n v="3"/>
    <x v="19"/>
    <n v="34"/>
    <x v="308"/>
    <n v="90000"/>
    <n v="0"/>
    <n v="10000"/>
    <n v="450000"/>
    <n v="112500"/>
    <n v="0"/>
    <n v="7.9"/>
    <n v="47"/>
    <n v="9.1"/>
    <n v="81"/>
    <s v="Yuke's"/>
    <n v="1293"/>
    <x v="2"/>
    <x v="1"/>
  </r>
  <r>
    <s v="NBA Live 10"/>
    <x v="2"/>
    <n v="15"/>
    <x v="2"/>
    <x v="0"/>
    <n v="11"/>
    <x v="7"/>
    <n v="15"/>
    <x v="332"/>
    <n v="20000"/>
    <n v="0"/>
    <n v="30000"/>
    <n v="450000"/>
    <n v="112500"/>
    <n v="0"/>
    <n v="8"/>
    <n v="40"/>
    <n v="7.7"/>
    <n v="37"/>
    <s v="EA Canada"/>
    <n v="339"/>
    <x v="0"/>
    <x v="1"/>
  </r>
  <r>
    <s v="ATV Quad Power Racing 2"/>
    <x v="7"/>
    <n v="16"/>
    <x v="15"/>
    <x v="1"/>
    <n v="7"/>
    <x v="21"/>
    <n v="3"/>
    <x v="288"/>
    <n v="70000"/>
    <n v="0"/>
    <n v="10000"/>
    <n v="440000"/>
    <n v="110000"/>
    <n v="0"/>
    <n v="6.8"/>
    <n v="17"/>
    <m/>
    <m/>
    <s v="Climax Group"/>
    <n v="229"/>
    <x v="0"/>
    <x v="1"/>
  </r>
  <r>
    <s v="Harry Potter and the Deathly Hallows - Part 1"/>
    <x v="2"/>
    <n v="15"/>
    <x v="5"/>
    <x v="4"/>
    <n v="1"/>
    <x v="7"/>
    <n v="15"/>
    <x v="335"/>
    <n v="200000"/>
    <n v="0"/>
    <n v="40000"/>
    <n v="450000"/>
    <n v="112500"/>
    <n v="0"/>
    <n v="3.8"/>
    <n v="42"/>
    <n v="5"/>
    <n v="46"/>
    <s v="EA Bright Light"/>
    <n v="338"/>
    <x v="2"/>
    <x v="1"/>
  </r>
  <r>
    <s v="Pro Evolution Soccer 2017"/>
    <x v="6"/>
    <n v="10"/>
    <x v="14"/>
    <x v="0"/>
    <n v="11"/>
    <x v="9"/>
    <n v="19"/>
    <x v="320"/>
    <n v="270000"/>
    <n v="110000"/>
    <n v="50000"/>
    <n v="450000"/>
    <n v="112500"/>
    <n v="0"/>
    <n v="8.5"/>
    <n v="61"/>
    <n v="7.6"/>
    <n v="478"/>
    <s v="Konami"/>
    <n v="646"/>
    <x v="0"/>
    <x v="1"/>
  </r>
  <r>
    <s v="Sled Storm"/>
    <x v="4"/>
    <n v="8"/>
    <x v="8"/>
    <x v="1"/>
    <n v="7"/>
    <x v="7"/>
    <n v="15"/>
    <x v="327"/>
    <n v="170000"/>
    <n v="0"/>
    <n v="60000"/>
    <n v="450000"/>
    <n v="112500"/>
    <n v="0"/>
    <n v="7.3"/>
    <n v="22"/>
    <n v="7.7"/>
    <n v="6"/>
    <s v="Electronic Arts"/>
    <n v="378"/>
    <x v="2"/>
    <x v="0"/>
  </r>
  <r>
    <s v="Wolfenstein: The New Order"/>
    <x v="8"/>
    <n v="6"/>
    <x v="12"/>
    <x v="6"/>
    <n v="9"/>
    <x v="6"/>
    <n v="7"/>
    <x v="333"/>
    <n v="290000"/>
    <n v="0"/>
    <n v="30000"/>
    <n v="450000"/>
    <n v="112500"/>
    <n v="0"/>
    <n v="8.1"/>
    <n v="23"/>
    <n v="8.1999999999999993"/>
    <n v="1647"/>
    <s v="MachineGames"/>
    <n v="693"/>
    <x v="1"/>
    <x v="1"/>
  </r>
  <r>
    <s v="Deadpool"/>
    <x v="3"/>
    <n v="9"/>
    <x v="6"/>
    <x v="4"/>
    <n v="1"/>
    <x v="4"/>
    <n v="4"/>
    <x v="306"/>
    <n v="140000"/>
    <n v="0"/>
    <n v="80000"/>
    <n v="450000"/>
    <n v="112500"/>
    <n v="0"/>
    <n v="6.1"/>
    <n v="27"/>
    <n v="7.2"/>
    <n v="221"/>
    <s v="High Moon Studios"/>
    <n v="524"/>
    <x v="1"/>
    <x v="1"/>
  </r>
  <r>
    <s v="Watch Dogs"/>
    <x v="8"/>
    <n v="6"/>
    <x v="12"/>
    <x v="4"/>
    <n v="1"/>
    <x v="5"/>
    <n v="35"/>
    <x v="334"/>
    <n v="260000"/>
    <n v="0"/>
    <n v="30000"/>
    <n v="440000"/>
    <n v="110000"/>
    <n v="0"/>
    <n v="7.7"/>
    <n v="18"/>
    <n v="4.7"/>
    <n v="3288"/>
    <s v="Ubisoft Montreal"/>
    <n v="1207"/>
    <x v="1"/>
    <x v="1"/>
  </r>
  <r>
    <s v="Marrison Golf: Advance Tour"/>
    <x v="12"/>
    <n v="4"/>
    <x v="7"/>
    <x v="0"/>
    <n v="11"/>
    <x v="0"/>
    <n v="26"/>
    <x v="336"/>
    <n v="120000"/>
    <n v="0"/>
    <n v="10000"/>
    <n v="450000"/>
    <n v="112500"/>
    <n v="0"/>
    <n v="8.4"/>
    <n v="38"/>
    <n v="8.6"/>
    <n v="14"/>
    <s v="Camelot Software Planning"/>
    <n v="200"/>
    <x v="0"/>
    <x v="1"/>
  </r>
  <r>
    <s v="Celebrity Sports Showdown"/>
    <x v="0"/>
    <n v="13"/>
    <x v="1"/>
    <x v="0"/>
    <n v="11"/>
    <x v="7"/>
    <n v="15"/>
    <x v="318"/>
    <n v="220000"/>
    <n v="0"/>
    <n v="50000"/>
    <n v="450000"/>
    <n v="112500"/>
    <n v="0"/>
    <n v="5"/>
    <n v="12"/>
    <n v="4.5999999999999996"/>
    <n v="18"/>
    <s v="EA Canada"/>
    <n v="339"/>
    <x v="0"/>
    <x v="1"/>
  </r>
  <r>
    <s v="F.E.A.R. 3"/>
    <x v="2"/>
    <n v="15"/>
    <x v="10"/>
    <x v="6"/>
    <n v="9"/>
    <x v="13"/>
    <n v="38"/>
    <x v="274"/>
    <n v="110000"/>
    <n v="10000"/>
    <n v="40000"/>
    <n v="460000"/>
    <n v="115000"/>
    <n v="0"/>
    <n v="7.5"/>
    <n v="71"/>
    <n v="7"/>
    <n v="139"/>
    <s v="Day 1 Studios"/>
    <n v="283"/>
    <x v="1"/>
    <x v="1"/>
  </r>
  <r>
    <s v="Disney Guilty Party"/>
    <x v="0"/>
    <n v="13"/>
    <x v="5"/>
    <x v="3"/>
    <n v="4"/>
    <x v="17"/>
    <n v="13"/>
    <x v="304"/>
    <n v="0"/>
    <n v="0"/>
    <n v="30000"/>
    <n v="450000"/>
    <n v="112500"/>
    <n v="0"/>
    <n v="7.8"/>
    <n v="13"/>
    <n v="8"/>
    <n v="4"/>
    <s v="Wideload Games Inc."/>
    <n v="1282"/>
    <x v="0"/>
    <x v="1"/>
  </r>
  <r>
    <s v="Warhammer 40,000: Space Marine"/>
    <x v="3"/>
    <n v="9"/>
    <x v="10"/>
    <x v="6"/>
    <n v="9"/>
    <x v="19"/>
    <n v="34"/>
    <x v="333"/>
    <n v="230000"/>
    <n v="0"/>
    <n v="80000"/>
    <n v="440000"/>
    <n v="110000"/>
    <n v="0"/>
    <n v="7"/>
    <n v="46"/>
    <n v="7.4"/>
    <n v="162"/>
    <s v="Relic"/>
    <n v="946"/>
    <x v="1"/>
    <x v="1"/>
  </r>
  <r>
    <s v="Discovery Kids: Kitten Corner"/>
    <x v="1"/>
    <n v="3"/>
    <x v="2"/>
    <x v="8"/>
    <n v="10"/>
    <x v="8"/>
    <n v="1"/>
    <x v="304"/>
    <n v="0"/>
    <n v="0"/>
    <n v="30000"/>
    <n v="450000"/>
    <n v="112500"/>
    <n v="0"/>
    <m/>
    <m/>
    <m/>
    <m/>
    <s v="505 Games"/>
    <n v="22"/>
    <x v="0"/>
    <x v="0"/>
  </r>
  <r>
    <s v="Brunswick Pro Bowling"/>
    <x v="2"/>
    <n v="15"/>
    <x v="5"/>
    <x v="0"/>
    <n v="11"/>
    <x v="8"/>
    <n v="1"/>
    <x v="275"/>
    <n v="40000"/>
    <n v="0"/>
    <n v="30000"/>
    <n v="450000"/>
    <n v="112500"/>
    <n v="0"/>
    <n v="4.4000000000000004"/>
    <n v="4"/>
    <m/>
    <m/>
    <s v="Farsight Studios, Crave"/>
    <n v="410"/>
    <x v="0"/>
    <x v="1"/>
  </r>
  <r>
    <s v="World Soccer Winning Eleven 9"/>
    <x v="7"/>
    <n v="16"/>
    <x v="3"/>
    <x v="0"/>
    <n v="11"/>
    <x v="9"/>
    <n v="19"/>
    <x v="339"/>
    <n v="330000"/>
    <n v="20000"/>
    <n v="30000"/>
    <n v="440000"/>
    <n v="110000"/>
    <n v="0"/>
    <n v="8.9"/>
    <n v="19"/>
    <n v="7.9"/>
    <n v="9"/>
    <s v="KCET"/>
    <n v="631"/>
    <x v="0"/>
    <x v="1"/>
  </r>
  <r>
    <s v="Teenage Mutant Ninja Turtles 2: Battle Nexus"/>
    <x v="4"/>
    <n v="8"/>
    <x v="7"/>
    <x v="4"/>
    <n v="1"/>
    <x v="9"/>
    <n v="19"/>
    <x v="327"/>
    <n v="170000"/>
    <n v="0"/>
    <n v="60000"/>
    <n v="450000"/>
    <n v="112500"/>
    <n v="0"/>
    <n v="4.7"/>
    <n v="25"/>
    <n v="7.8"/>
    <n v="12"/>
    <s v="KCE Studios"/>
    <n v="626"/>
    <x v="2"/>
    <x v="1"/>
  </r>
  <r>
    <s v="The Thing"/>
    <x v="4"/>
    <n v="8"/>
    <x v="8"/>
    <x v="10"/>
    <n v="2"/>
    <x v="24"/>
    <n v="37"/>
    <x v="327"/>
    <n v="170000"/>
    <n v="0"/>
    <n v="60000"/>
    <n v="450000"/>
    <n v="112500"/>
    <n v="0"/>
    <n v="7.8"/>
    <n v="27"/>
    <n v="7.4"/>
    <n v="41"/>
    <s v="Computer Artworks"/>
    <n v="244"/>
    <x v="1"/>
    <x v="1"/>
  </r>
  <r>
    <s v="Van Helsing"/>
    <x v="4"/>
    <n v="8"/>
    <x v="7"/>
    <x v="4"/>
    <n v="1"/>
    <x v="4"/>
    <n v="4"/>
    <x v="327"/>
    <n v="170000"/>
    <n v="0"/>
    <n v="60000"/>
    <n v="450000"/>
    <n v="112500"/>
    <n v="0"/>
    <n v="6.4"/>
    <n v="41"/>
    <n v="8.5"/>
    <n v="19"/>
    <s v="Saffire"/>
    <n v="978"/>
    <x v="2"/>
    <x v="1"/>
  </r>
  <r>
    <s v="Marrison Tennis Ultra Smash"/>
    <x v="10"/>
    <n v="14"/>
    <x v="13"/>
    <x v="0"/>
    <n v="11"/>
    <x v="0"/>
    <n v="26"/>
    <x v="333"/>
    <n v="150000"/>
    <n v="140000"/>
    <n v="20000"/>
    <n v="440000"/>
    <n v="110000"/>
    <n v="0"/>
    <n v="5.8"/>
    <n v="58"/>
    <n v="5.3"/>
    <n v="133"/>
    <s v="Ninti, Camelot Software Planning"/>
    <n v="810"/>
    <x v="0"/>
    <x v="1"/>
  </r>
  <r>
    <s v="Virtua Tennis 4"/>
    <x v="3"/>
    <n v="9"/>
    <x v="10"/>
    <x v="0"/>
    <n v="11"/>
    <x v="18"/>
    <n v="29"/>
    <x v="323"/>
    <n v="240000"/>
    <n v="30000"/>
    <n v="80000"/>
    <n v="440000"/>
    <n v="110000"/>
    <n v="0"/>
    <n v="6.9"/>
    <n v="49"/>
    <n v="6.6"/>
    <n v="28"/>
    <s v="Sega"/>
    <n v="1010"/>
    <x v="0"/>
    <x v="0"/>
  </r>
  <r>
    <s v="X-Men Legends II: Rise of Apocalypse"/>
    <x v="7"/>
    <n v="16"/>
    <x v="3"/>
    <x v="9"/>
    <n v="8"/>
    <x v="4"/>
    <n v="4"/>
    <x v="274"/>
    <n v="120000"/>
    <n v="0"/>
    <n v="20000"/>
    <n v="440000"/>
    <n v="110000"/>
    <n v="0"/>
    <n v="8.4"/>
    <n v="50"/>
    <n v="8.6999999999999993"/>
    <n v="199"/>
    <s v="Raven Software"/>
    <n v="923"/>
    <x v="2"/>
    <x v="1"/>
  </r>
  <r>
    <s v="Naruto Shippuden: Ultimate Ninja Storm Generations"/>
    <x v="2"/>
    <n v="15"/>
    <x v="11"/>
    <x v="7"/>
    <n v="3"/>
    <x v="15"/>
    <n v="25"/>
    <x v="262"/>
    <n v="140000"/>
    <n v="10000"/>
    <n v="40000"/>
    <n v="450000"/>
    <n v="112500"/>
    <n v="0"/>
    <n v="7.4"/>
    <n v="35"/>
    <n v="7.2"/>
    <n v="47"/>
    <s v="CyberConnect2, Racjin"/>
    <n v="273"/>
    <x v="2"/>
    <x v="1"/>
  </r>
  <r>
    <s v="Wolfenstein: The New Order"/>
    <x v="3"/>
    <n v="9"/>
    <x v="12"/>
    <x v="6"/>
    <n v="9"/>
    <x v="6"/>
    <n v="7"/>
    <x v="340"/>
    <n v="210000"/>
    <n v="20000"/>
    <n v="70000"/>
    <n v="440000"/>
    <n v="110000"/>
    <n v="0"/>
    <m/>
    <m/>
    <n v="7.1"/>
    <n v="115"/>
    <s v="MachineGames"/>
    <n v="693"/>
    <x v="1"/>
    <x v="1"/>
  </r>
  <r>
    <s v="Skylanders: Trap Team"/>
    <x v="6"/>
    <n v="10"/>
    <x v="12"/>
    <x v="4"/>
    <n v="1"/>
    <x v="4"/>
    <n v="4"/>
    <x v="337"/>
    <n v="180000"/>
    <n v="0"/>
    <n v="70000"/>
    <n v="440000"/>
    <n v="110000"/>
    <n v="0"/>
    <n v="7.8"/>
    <n v="46"/>
    <n v="5.6"/>
    <n v="32"/>
    <s v="Toys for Bob"/>
    <n v="1178"/>
    <x v="3"/>
    <x v="1"/>
  </r>
  <r>
    <s v="Worms: Open Warfare 2"/>
    <x v="9"/>
    <n v="11"/>
    <x v="4"/>
    <x v="11"/>
    <n v="12"/>
    <x v="19"/>
    <n v="34"/>
    <x v="316"/>
    <n v="260000"/>
    <n v="0"/>
    <n v="140000"/>
    <n v="440000"/>
    <n v="110000"/>
    <n v="0"/>
    <n v="8"/>
    <n v="26"/>
    <n v="8.1"/>
    <n v="25"/>
    <s v="Team 17, Two Tribes"/>
    <n v="1130"/>
    <x v="3"/>
    <x v="1"/>
  </r>
  <r>
    <s v="Spawn: Armageddon"/>
    <x v="4"/>
    <n v="8"/>
    <x v="15"/>
    <x v="4"/>
    <n v="1"/>
    <x v="7"/>
    <n v="15"/>
    <x v="327"/>
    <n v="170000"/>
    <n v="0"/>
    <n v="60000"/>
    <n v="450000"/>
    <n v="112500"/>
    <n v="0"/>
    <n v="5.6"/>
    <n v="33"/>
    <n v="7.4"/>
    <n v="21"/>
    <s v="Point of View"/>
    <n v="887"/>
    <x v="1"/>
    <x v="1"/>
  </r>
  <r>
    <s v="Sid Meier's Civilization Revolution"/>
    <x v="1"/>
    <n v="3"/>
    <x v="1"/>
    <x v="11"/>
    <n v="12"/>
    <x v="2"/>
    <n v="32"/>
    <x v="259"/>
    <n v="30000"/>
    <n v="20000"/>
    <n v="30000"/>
    <n v="450000"/>
    <n v="112500"/>
    <n v="0"/>
    <n v="8"/>
    <n v="26"/>
    <n v="7.7"/>
    <n v="21"/>
    <s v="Firaxis Games"/>
    <n v="416"/>
    <x v="3"/>
    <x v="1"/>
  </r>
  <r>
    <s v="Tiger Woods PGA Tour 2003"/>
    <x v="7"/>
    <n v="16"/>
    <x v="8"/>
    <x v="0"/>
    <n v="11"/>
    <x v="7"/>
    <n v="15"/>
    <x v="308"/>
    <n v="80000"/>
    <n v="0"/>
    <n v="10000"/>
    <n v="440000"/>
    <n v="110000"/>
    <n v="0"/>
    <n v="8.8000000000000007"/>
    <n v="14"/>
    <n v="8.5"/>
    <n v="11"/>
    <s v="EA Sports"/>
    <n v="356"/>
    <x v="0"/>
    <x v="1"/>
  </r>
  <r>
    <s v="Battlefield 2: Modern Combat"/>
    <x v="4"/>
    <n v="8"/>
    <x v="3"/>
    <x v="6"/>
    <n v="9"/>
    <x v="7"/>
    <n v="15"/>
    <x v="259"/>
    <n v="10000"/>
    <n v="0"/>
    <n v="60000"/>
    <n v="440000"/>
    <n v="110000"/>
    <n v="0"/>
    <n v="8"/>
    <n v="42"/>
    <n v="8.5"/>
    <n v="65"/>
    <s v="Digital Illusions"/>
    <n v="308"/>
    <x v="2"/>
    <x v="1"/>
  </r>
  <r>
    <s v="50 Cent: Bulletproof"/>
    <x v="7"/>
    <n v="16"/>
    <x v="3"/>
    <x v="4"/>
    <n v="1"/>
    <x v="24"/>
    <n v="37"/>
    <x v="326"/>
    <n v="100000"/>
    <n v="0"/>
    <n v="20000"/>
    <n v="450000"/>
    <n v="112500"/>
    <n v="0"/>
    <n v="5"/>
    <n v="14"/>
    <n v="5.9"/>
    <n v="21"/>
    <s v="Genuine Games"/>
    <n v="477"/>
    <x v="1"/>
    <x v="1"/>
  </r>
  <r>
    <s v="Tony Hawk's Proving Ground"/>
    <x v="3"/>
    <n v="9"/>
    <x v="4"/>
    <x v="0"/>
    <n v="11"/>
    <x v="4"/>
    <n v="4"/>
    <x v="288"/>
    <n v="40000"/>
    <n v="0"/>
    <n v="40000"/>
    <n v="440000"/>
    <n v="110000"/>
    <n v="0"/>
    <n v="7.3"/>
    <n v="36"/>
    <n v="6.6"/>
    <n v="17"/>
    <s v="Neversoft Entertainment"/>
    <n v="793"/>
    <x v="2"/>
    <x v="1"/>
  </r>
  <r>
    <s v="LEGO Star Wars II: The Original Trilogy"/>
    <x v="7"/>
    <n v="16"/>
    <x v="0"/>
    <x v="4"/>
    <n v="1"/>
    <x v="11"/>
    <n v="20"/>
    <x v="326"/>
    <n v="100000"/>
    <n v="0"/>
    <n v="20000"/>
    <n v="450000"/>
    <n v="112500"/>
    <n v="0"/>
    <n v="8.5"/>
    <n v="27"/>
    <n v="8.6"/>
    <n v="15"/>
    <s v="Traveller's Tales"/>
    <n v="1181"/>
    <x v="3"/>
    <x v="1"/>
  </r>
  <r>
    <s v="Viking: Battle for Asgard"/>
    <x v="2"/>
    <n v="15"/>
    <x v="1"/>
    <x v="4"/>
    <n v="1"/>
    <x v="18"/>
    <n v="29"/>
    <x v="179"/>
    <n v="230000"/>
    <n v="0"/>
    <n v="50000"/>
    <n v="440000"/>
    <n v="110000"/>
    <n v="0"/>
    <n v="6.8"/>
    <n v="67"/>
    <n v="8"/>
    <n v="88"/>
    <s v="Creative Assembly"/>
    <n v="257"/>
    <x v="1"/>
    <x v="1"/>
  </r>
  <r>
    <s v="Petz: Catz 2"/>
    <x v="0"/>
    <n v="13"/>
    <x v="4"/>
    <x v="8"/>
    <n v="10"/>
    <x v="5"/>
    <n v="35"/>
    <x v="332"/>
    <n v="10000"/>
    <n v="0"/>
    <n v="30000"/>
    <n v="440000"/>
    <n v="110000"/>
    <n v="0"/>
    <m/>
    <m/>
    <n v="5.8"/>
    <n v="6"/>
    <s v="Ubisoft"/>
    <n v="1199"/>
    <x v="0"/>
    <x v="0"/>
  </r>
  <r>
    <s v="Dragon Quest Heroes: Rocket Slime"/>
    <x v="1"/>
    <n v="3"/>
    <x v="3"/>
    <x v="4"/>
    <n v="1"/>
    <x v="10"/>
    <n v="31"/>
    <x v="333"/>
    <n v="0"/>
    <n v="310000"/>
    <n v="10000"/>
    <n v="450000"/>
    <n v="112500"/>
    <n v="0"/>
    <n v="8.3000000000000007"/>
    <n v="41"/>
    <n v="7.6"/>
    <n v="45"/>
    <s v="Square Enix, TOSE"/>
    <n v="1078"/>
    <x v="0"/>
    <x v="1"/>
  </r>
  <r>
    <s v="Family Fest Presents Circus Games"/>
    <x v="0"/>
    <n v="13"/>
    <x v="1"/>
    <x v="3"/>
    <n v="4"/>
    <x v="5"/>
    <n v="35"/>
    <x v="144"/>
    <n v="290000"/>
    <n v="0"/>
    <n v="50000"/>
    <n v="440000"/>
    <n v="110000"/>
    <n v="0"/>
    <m/>
    <m/>
    <m/>
    <m/>
    <s v="Kuju Entertainment"/>
    <n v="655"/>
    <x v="0"/>
    <x v="1"/>
  </r>
  <r>
    <s v="Dance Dance Revolution: Hottest Party 3"/>
    <x v="0"/>
    <n v="13"/>
    <x v="2"/>
    <x v="8"/>
    <n v="10"/>
    <x v="9"/>
    <n v="19"/>
    <x v="262"/>
    <n v="140000"/>
    <n v="0"/>
    <n v="40000"/>
    <n v="440000"/>
    <n v="110000"/>
    <n v="0"/>
    <n v="6.6"/>
    <n v="5"/>
    <n v="8.1999999999999993"/>
    <n v="5"/>
    <s v="Konami"/>
    <n v="646"/>
    <x v="3"/>
    <x v="1"/>
  </r>
  <r>
    <s v="G-Force"/>
    <x v="0"/>
    <n v="13"/>
    <x v="2"/>
    <x v="4"/>
    <n v="1"/>
    <x v="17"/>
    <n v="13"/>
    <x v="337"/>
    <n v="200000"/>
    <n v="0"/>
    <n v="50000"/>
    <n v="440000"/>
    <n v="110000"/>
    <n v="0"/>
    <n v="6.9"/>
    <n v="6"/>
    <n v="8"/>
    <n v="6"/>
    <s v="Eurocom Entertainment Software"/>
    <n v="394"/>
    <x v="3"/>
    <x v="1"/>
  </r>
  <r>
    <s v="Transformers: Fall of Cybertron"/>
    <x v="2"/>
    <n v="15"/>
    <x v="11"/>
    <x v="4"/>
    <n v="1"/>
    <x v="4"/>
    <n v="4"/>
    <x v="253"/>
    <n v="120000"/>
    <n v="0"/>
    <n v="40000"/>
    <n v="440000"/>
    <n v="110000"/>
    <n v="0"/>
    <n v="7.9"/>
    <n v="52"/>
    <n v="8.3000000000000007"/>
    <n v="160"/>
    <s v="High Moon Studios"/>
    <n v="524"/>
    <x v="2"/>
    <x v="1"/>
  </r>
  <r>
    <s v="SOCOM: U.S. Navy SEALs Fireteam Bravo 3"/>
    <x v="9"/>
    <n v="11"/>
    <x v="5"/>
    <x v="6"/>
    <n v="9"/>
    <x v="3"/>
    <n v="30"/>
    <x v="317"/>
    <n v="130000"/>
    <n v="60000"/>
    <n v="80000"/>
    <n v="440000"/>
    <n v="110000"/>
    <n v="0"/>
    <n v="7.4"/>
    <n v="51"/>
    <n v="8"/>
    <n v="20"/>
    <s v="Slant Six"/>
    <n v="1042"/>
    <x v="2"/>
    <x v="1"/>
  </r>
  <r>
    <s v="MX Unleashed"/>
    <x v="7"/>
    <n v="16"/>
    <x v="7"/>
    <x v="1"/>
    <n v="7"/>
    <x v="19"/>
    <n v="34"/>
    <x v="281"/>
    <n v="80000"/>
    <n v="0"/>
    <n v="20000"/>
    <n v="440000"/>
    <n v="110000"/>
    <n v="0"/>
    <n v="8.1"/>
    <n v="18"/>
    <n v="9.3000000000000007"/>
    <n v="12"/>
    <s v="Rainbow Studios"/>
    <n v="918"/>
    <x v="0"/>
    <x v="1"/>
  </r>
  <r>
    <s v="Puppy Luv: Spa and Resort"/>
    <x v="1"/>
    <n v="3"/>
    <x v="4"/>
    <x v="8"/>
    <n v="10"/>
    <x v="4"/>
    <n v="4"/>
    <x v="332"/>
    <n v="0"/>
    <n v="0"/>
    <n v="30000"/>
    <n v="430000"/>
    <n v="107500"/>
    <n v="0"/>
    <m/>
    <m/>
    <m/>
    <m/>
    <s v="Humagade"/>
    <n v="540"/>
    <x v="0"/>
    <x v="1"/>
  </r>
  <r>
    <s v="Madden NFL 12"/>
    <x v="0"/>
    <n v="13"/>
    <x v="10"/>
    <x v="0"/>
    <n v="11"/>
    <x v="7"/>
    <n v="15"/>
    <x v="249"/>
    <n v="0"/>
    <n v="0"/>
    <n v="30000"/>
    <n v="440000"/>
    <n v="110000"/>
    <n v="0"/>
    <m/>
    <m/>
    <n v="6.2"/>
    <n v="5"/>
    <s v="EA Tiburon"/>
    <n v="360"/>
    <x v="0"/>
    <x v="1"/>
  </r>
  <r>
    <s v="Wario World"/>
    <x v="11"/>
    <n v="5"/>
    <x v="15"/>
    <x v="2"/>
    <n v="5"/>
    <x v="0"/>
    <n v="26"/>
    <x v="281"/>
    <n v="90000"/>
    <n v="0"/>
    <n v="10000"/>
    <n v="440000"/>
    <n v="110000"/>
    <n v="0"/>
    <n v="7.1"/>
    <n v="30"/>
    <n v="7.2"/>
    <n v="44"/>
    <s v="Treasure"/>
    <n v="1182"/>
    <x v="0"/>
    <x v="1"/>
  </r>
  <r>
    <s v="DmC: Devil May Cry"/>
    <x v="2"/>
    <n v="15"/>
    <x v="6"/>
    <x v="4"/>
    <n v="1"/>
    <x v="12"/>
    <n v="8"/>
    <x v="262"/>
    <n v="120000"/>
    <n v="10000"/>
    <n v="40000"/>
    <n v="430000"/>
    <n v="107500"/>
    <n v="0"/>
    <n v="8.6"/>
    <n v="65"/>
    <n v="5.0999999999999996"/>
    <n v="1438"/>
    <s v="Ninja Theory"/>
    <n v="807"/>
    <x v="1"/>
    <x v="1"/>
  </r>
  <r>
    <s v="Scooby-Doo! Mystery Mayhem"/>
    <x v="12"/>
    <n v="4"/>
    <x v="15"/>
    <x v="4"/>
    <n v="1"/>
    <x v="19"/>
    <n v="34"/>
    <x v="328"/>
    <n v="120000"/>
    <n v="0"/>
    <n v="10000"/>
    <n v="440000"/>
    <n v="110000"/>
    <n v="0"/>
    <n v="5.3"/>
    <n v="6"/>
    <m/>
    <m/>
    <s v="Artificial Mind and Movement"/>
    <n v="80"/>
    <x v="0"/>
    <x v="1"/>
  </r>
  <r>
    <s v="FIFA Soccer 13"/>
    <x v="15"/>
    <n v="12"/>
    <x v="11"/>
    <x v="4"/>
    <n v="1"/>
    <x v="7"/>
    <n v="15"/>
    <x v="322"/>
    <n v="280000"/>
    <n v="50000"/>
    <n v="110000"/>
    <n v="440000"/>
    <n v="110000"/>
    <n v="0"/>
    <n v="5.7"/>
    <n v="9"/>
    <n v="4.0999999999999996"/>
    <n v="89"/>
    <s v="Electronic Arts"/>
    <n v="378"/>
    <x v="0"/>
    <x v="0"/>
  </r>
  <r>
    <s v="The Legend of Spyro: Dawn of the Dragon"/>
    <x v="3"/>
    <n v="9"/>
    <x v="1"/>
    <x v="2"/>
    <n v="5"/>
    <x v="24"/>
    <n v="37"/>
    <x v="337"/>
    <n v="180000"/>
    <n v="0"/>
    <n v="70000"/>
    <n v="440000"/>
    <n v="110000"/>
    <n v="0"/>
    <n v="5.9"/>
    <n v="22"/>
    <n v="6.6"/>
    <n v="36"/>
    <s v="Etranges Libellules"/>
    <n v="392"/>
    <x v="3"/>
    <x v="1"/>
  </r>
  <r>
    <s v="Samurai Warriors 3"/>
    <x v="0"/>
    <n v="13"/>
    <x v="2"/>
    <x v="4"/>
    <n v="1"/>
    <x v="0"/>
    <n v="26"/>
    <x v="323"/>
    <n v="20000"/>
    <n v="320000"/>
    <n v="10000"/>
    <n v="440000"/>
    <n v="110000"/>
    <n v="0"/>
    <n v="5.5"/>
    <n v="26"/>
    <n v="7.2"/>
    <n v="22"/>
    <s v="Omega Force"/>
    <n v="833"/>
    <x v="2"/>
    <x v="1"/>
  </r>
  <r>
    <s v="Ben 10 Alien Force: Vilgax Attacks"/>
    <x v="0"/>
    <n v="13"/>
    <x v="2"/>
    <x v="4"/>
    <n v="1"/>
    <x v="29"/>
    <n v="11"/>
    <x v="329"/>
    <n v="140000"/>
    <n v="0"/>
    <n v="40000"/>
    <n v="430000"/>
    <n v="107500"/>
    <n v="0"/>
    <n v="6.5"/>
    <n v="5"/>
    <n v="4"/>
    <n v="6"/>
    <s v="Papaya Studios"/>
    <n v="858"/>
    <x v="3"/>
    <x v="1"/>
  </r>
  <r>
    <s v="TimeSplitters 2"/>
    <x v="11"/>
    <n v="5"/>
    <x v="8"/>
    <x v="6"/>
    <n v="9"/>
    <x v="16"/>
    <n v="14"/>
    <x v="281"/>
    <n v="90000"/>
    <n v="0"/>
    <n v="10000"/>
    <n v="440000"/>
    <n v="110000"/>
    <n v="0"/>
    <n v="8.8000000000000007"/>
    <n v="18"/>
    <n v="9"/>
    <n v="65"/>
    <s v="Free Radical Design"/>
    <n v="428"/>
    <x v="2"/>
    <x v="1"/>
  </r>
  <r>
    <s v="Eternal Darkness: Sanity's Requiem"/>
    <x v="11"/>
    <n v="5"/>
    <x v="8"/>
    <x v="10"/>
    <n v="2"/>
    <x v="0"/>
    <n v="26"/>
    <x v="281"/>
    <n v="90000"/>
    <n v="0"/>
    <n v="10000"/>
    <n v="440000"/>
    <n v="110000"/>
    <n v="0"/>
    <n v="9.1999999999999993"/>
    <n v="41"/>
    <n v="8.6999999999999993"/>
    <n v="173"/>
    <s v="Silicon Knights"/>
    <n v="1033"/>
    <x v="1"/>
    <x v="1"/>
  </r>
  <r>
    <s v="Food Network: Cook or Be Cooked"/>
    <x v="0"/>
    <n v="13"/>
    <x v="2"/>
    <x v="3"/>
    <n v="4"/>
    <x v="15"/>
    <n v="25"/>
    <x v="249"/>
    <n v="0"/>
    <n v="0"/>
    <n v="30000"/>
    <n v="440000"/>
    <n v="110000"/>
    <n v="0"/>
    <n v="5.3"/>
    <n v="8"/>
    <n v="6.8"/>
    <n v="5"/>
    <s v="Red Fly Studio"/>
    <n v="937"/>
    <x v="0"/>
    <x v="1"/>
  </r>
  <r>
    <s v="Power Rangers: S.P.D."/>
    <x v="12"/>
    <n v="4"/>
    <x v="7"/>
    <x v="4"/>
    <n v="1"/>
    <x v="19"/>
    <n v="34"/>
    <x v="328"/>
    <n v="120000"/>
    <n v="0"/>
    <n v="10000"/>
    <n v="440000"/>
    <n v="110000"/>
    <n v="0"/>
    <m/>
    <m/>
    <m/>
    <m/>
    <s v="Natsume"/>
    <n v="776"/>
    <x v="3"/>
    <x v="1"/>
  </r>
  <r>
    <s v="Naruto: Ultimate Ninja 3"/>
    <x v="4"/>
    <n v="8"/>
    <x v="3"/>
    <x v="7"/>
    <n v="3"/>
    <x v="14"/>
    <n v="5"/>
    <x v="288"/>
    <n v="10000"/>
    <n v="0"/>
    <n v="60000"/>
    <n v="430000"/>
    <n v="107500"/>
    <n v="0"/>
    <n v="7.5"/>
    <n v="24"/>
    <n v="8.6999999999999993"/>
    <n v="33"/>
    <s v="CyberConnect2"/>
    <n v="272"/>
    <x v="2"/>
    <x v="1"/>
  </r>
  <r>
    <s v="The Darkness"/>
    <x v="2"/>
    <n v="15"/>
    <x v="4"/>
    <x v="6"/>
    <n v="9"/>
    <x v="2"/>
    <n v="32"/>
    <x v="288"/>
    <n v="40000"/>
    <n v="10000"/>
    <n v="30000"/>
    <n v="440000"/>
    <n v="110000"/>
    <n v="0"/>
    <n v="8.1999999999999993"/>
    <n v="63"/>
    <n v="8.1"/>
    <n v="196"/>
    <s v="Starbreeze"/>
    <n v="1083"/>
    <x v="1"/>
    <x v="1"/>
  </r>
  <r>
    <s v="Thrillville: Off the Rails"/>
    <x v="0"/>
    <n v="13"/>
    <x v="4"/>
    <x v="11"/>
    <n v="12"/>
    <x v="11"/>
    <n v="20"/>
    <x v="275"/>
    <n v="20000"/>
    <n v="0"/>
    <n v="30000"/>
    <n v="430000"/>
    <n v="107500"/>
    <n v="0"/>
    <n v="7"/>
    <n v="14"/>
    <n v="2.8"/>
    <n v="40"/>
    <s v="Frontier Developments"/>
    <n v="435"/>
    <x v="3"/>
    <x v="1"/>
  </r>
  <r>
    <s v="Child of Eden"/>
    <x v="2"/>
    <n v="15"/>
    <x v="10"/>
    <x v="6"/>
    <n v="9"/>
    <x v="5"/>
    <n v="35"/>
    <x v="253"/>
    <n v="120000"/>
    <n v="0"/>
    <n v="40000"/>
    <n v="440000"/>
    <n v="110000"/>
    <n v="0"/>
    <n v="8.4"/>
    <n v="81"/>
    <n v="7.7"/>
    <n v="95"/>
    <s v="Q Entertainment"/>
    <n v="909"/>
    <x v="3"/>
    <x v="1"/>
  </r>
  <r>
    <s v="Spider-Man: Shattered Dimensions"/>
    <x v="3"/>
    <n v="9"/>
    <x v="5"/>
    <x v="4"/>
    <n v="1"/>
    <x v="4"/>
    <n v="4"/>
    <x v="262"/>
    <n v="120000"/>
    <n v="0"/>
    <n v="50000"/>
    <n v="430000"/>
    <n v="107500"/>
    <n v="0"/>
    <n v="7.4"/>
    <n v="57"/>
    <n v="7.5"/>
    <n v="96"/>
    <s v="Beenox"/>
    <n v="121"/>
    <x v="2"/>
    <x v="1"/>
  </r>
  <r>
    <s v="NFL Blitz 20-03"/>
    <x v="4"/>
    <n v="8"/>
    <x v="8"/>
    <x v="0"/>
    <n v="11"/>
    <x v="22"/>
    <n v="24"/>
    <x v="335"/>
    <n v="170000"/>
    <n v="0"/>
    <n v="60000"/>
    <n v="440000"/>
    <n v="110000"/>
    <n v="0"/>
    <n v="7.3"/>
    <n v="15"/>
    <n v="8.6"/>
    <n v="5"/>
    <s v="Point of View"/>
    <n v="887"/>
    <x v="0"/>
    <x v="1"/>
  </r>
  <r>
    <s v="SpongeBob's Atlantis SquarePantis"/>
    <x v="4"/>
    <n v="8"/>
    <x v="4"/>
    <x v="4"/>
    <n v="1"/>
    <x v="19"/>
    <n v="34"/>
    <x v="288"/>
    <n v="10000"/>
    <n v="0"/>
    <n v="60000"/>
    <n v="430000"/>
    <n v="107500"/>
    <n v="0"/>
    <m/>
    <m/>
    <m/>
    <m/>
    <s v="THQ"/>
    <n v="1158"/>
    <x v="0"/>
    <x v="0"/>
  </r>
  <r>
    <s v="Eternal Sonata"/>
    <x v="3"/>
    <n v="9"/>
    <x v="1"/>
    <x v="9"/>
    <n v="8"/>
    <x v="14"/>
    <n v="5"/>
    <x v="337"/>
    <n v="120000"/>
    <n v="70000"/>
    <n v="50000"/>
    <n v="430000"/>
    <n v="107500"/>
    <n v="0"/>
    <n v="8"/>
    <n v="34"/>
    <n v="7.8"/>
    <n v="117"/>
    <s v="Tri-Crescendo"/>
    <n v="1190"/>
    <x v="2"/>
    <x v="1"/>
  </r>
  <r>
    <s v="Karaoke Revolution"/>
    <x v="0"/>
    <n v="13"/>
    <x v="2"/>
    <x v="3"/>
    <n v="4"/>
    <x v="9"/>
    <n v="19"/>
    <x v="325"/>
    <n v="150000"/>
    <n v="0"/>
    <n v="40000"/>
    <n v="430000"/>
    <n v="107500"/>
    <n v="0"/>
    <n v="6.3"/>
    <n v="4"/>
    <m/>
    <m/>
    <s v="Blitz Games Studios"/>
    <n v="159"/>
    <x v="2"/>
    <x v="1"/>
  </r>
  <r>
    <s v="Star Wars: Jedi Starfighter"/>
    <x v="7"/>
    <n v="16"/>
    <x v="8"/>
    <x v="8"/>
    <n v="10"/>
    <x v="4"/>
    <n v="4"/>
    <x v="308"/>
    <n v="70000"/>
    <n v="0"/>
    <n v="20000"/>
    <n v="440000"/>
    <n v="110000"/>
    <n v="0"/>
    <n v="7.8"/>
    <n v="22"/>
    <n v="5.2"/>
    <n v="5"/>
    <s v="Secret Level"/>
    <n v="1008"/>
    <x v="2"/>
    <x v="1"/>
  </r>
  <r>
    <s v="Classic NES Series: Metroid"/>
    <x v="12"/>
    <n v="4"/>
    <x v="7"/>
    <x v="10"/>
    <n v="2"/>
    <x v="0"/>
    <n v="26"/>
    <x v="262"/>
    <n v="100000"/>
    <n v="70000"/>
    <n v="10000"/>
    <n v="440000"/>
    <n v="110000"/>
    <n v="0"/>
    <n v="5.8"/>
    <n v="9"/>
    <n v="8.6"/>
    <n v="18"/>
    <s v="Ninti"/>
    <n v="808"/>
    <x v="0"/>
    <x v="0"/>
  </r>
  <r>
    <s v="Nicktoons: Attack of the Toybots"/>
    <x v="0"/>
    <n v="13"/>
    <x v="4"/>
    <x v="2"/>
    <n v="5"/>
    <x v="19"/>
    <n v="34"/>
    <x v="332"/>
    <n v="0"/>
    <n v="0"/>
    <n v="30000"/>
    <n v="430000"/>
    <n v="107500"/>
    <n v="0"/>
    <n v="6"/>
    <n v="4"/>
    <n v="6"/>
    <n v="8"/>
    <s v="Blue Tongue Entertainment"/>
    <n v="172"/>
    <x v="0"/>
    <x v="1"/>
  </r>
  <r>
    <s v="Primal"/>
    <x v="4"/>
    <n v="8"/>
    <x v="15"/>
    <x v="4"/>
    <n v="1"/>
    <x v="3"/>
    <n v="30"/>
    <x v="335"/>
    <n v="170000"/>
    <n v="0"/>
    <n v="60000"/>
    <n v="440000"/>
    <n v="110000"/>
    <n v="0"/>
    <n v="7.3"/>
    <n v="36"/>
    <n v="8.6"/>
    <n v="53"/>
    <s v="SCEE"/>
    <n v="1000"/>
    <x v="1"/>
    <x v="1"/>
  </r>
  <r>
    <s v="Ninja Gaiden 3"/>
    <x v="3"/>
    <n v="9"/>
    <x v="11"/>
    <x v="4"/>
    <n v="1"/>
    <x v="25"/>
    <n v="33"/>
    <x v="337"/>
    <n v="90000"/>
    <n v="110000"/>
    <n v="50000"/>
    <n v="440000"/>
    <n v="110000"/>
    <n v="0"/>
    <n v="5.8"/>
    <n v="43"/>
    <n v="5"/>
    <n v="152"/>
    <s v="Team Ninja"/>
    <n v="1133"/>
    <x v="1"/>
    <x v="1"/>
  </r>
  <r>
    <s v="Band Hero"/>
    <x v="1"/>
    <n v="3"/>
    <x v="2"/>
    <x v="3"/>
    <n v="4"/>
    <x v="4"/>
    <n v="4"/>
    <x v="310"/>
    <n v="190000"/>
    <n v="0"/>
    <n v="40000"/>
    <n v="430000"/>
    <n v="107500"/>
    <n v="0"/>
    <n v="6.5"/>
    <n v="18"/>
    <n v="7"/>
    <n v="4"/>
    <s v="Vicarious Visions"/>
    <n v="1247"/>
    <x v="3"/>
    <x v="1"/>
  </r>
  <r>
    <s v="Need for Speed Underground 2"/>
    <x v="12"/>
    <n v="4"/>
    <x v="7"/>
    <x v="1"/>
    <n v="7"/>
    <x v="7"/>
    <n v="15"/>
    <x v="328"/>
    <n v="120000"/>
    <n v="0"/>
    <n v="10000"/>
    <n v="440000"/>
    <n v="110000"/>
    <n v="0"/>
    <n v="7.2"/>
    <n v="8"/>
    <n v="8.1999999999999993"/>
    <n v="13"/>
    <s v="Pocketeers"/>
    <n v="886"/>
    <x v="0"/>
    <x v="1"/>
  </r>
  <r>
    <s v="Master of Illusion"/>
    <x v="1"/>
    <n v="3"/>
    <x v="0"/>
    <x v="5"/>
    <n v="6"/>
    <x v="0"/>
    <n v="26"/>
    <x v="179"/>
    <n v="0"/>
    <n v="260000"/>
    <n v="10000"/>
    <n v="430000"/>
    <n v="107500"/>
    <n v="0"/>
    <n v="6.9"/>
    <n v="20"/>
    <m/>
    <m/>
    <s v="Tenyo"/>
    <n v="1146"/>
    <x v="0"/>
    <x v="1"/>
  </r>
  <r>
    <s v="Spec Ops: Covert Assault"/>
    <x v="14"/>
    <n v="7"/>
    <x v="9"/>
    <x v="6"/>
    <n v="9"/>
    <x v="2"/>
    <n v="32"/>
    <x v="325"/>
    <n v="160000"/>
    <n v="0"/>
    <n v="30000"/>
    <n v="430000"/>
    <n v="107500"/>
    <n v="0"/>
    <m/>
    <m/>
    <m/>
    <m/>
    <s v="Runecraft"/>
    <n v="973"/>
    <x v="2"/>
    <x v="1"/>
  </r>
  <r>
    <s v="SSX Tricky"/>
    <x v="7"/>
    <n v="16"/>
    <x v="9"/>
    <x v="0"/>
    <n v="11"/>
    <x v="7"/>
    <n v="15"/>
    <x v="336"/>
    <n v="90000"/>
    <n v="0"/>
    <n v="20000"/>
    <n v="430000"/>
    <n v="107500"/>
    <n v="0"/>
    <n v="8.8000000000000007"/>
    <n v="22"/>
    <n v="8.5"/>
    <n v="11"/>
    <s v="EA Sports Big"/>
    <n v="357"/>
    <x v="0"/>
    <x v="1"/>
  </r>
  <r>
    <s v="Borderlands: The Handsome Collection"/>
    <x v="13"/>
    <n v="17"/>
    <x v="13"/>
    <x v="6"/>
    <n v="9"/>
    <x v="2"/>
    <n v="32"/>
    <x v="262"/>
    <n v="130000"/>
    <n v="0"/>
    <n v="40000"/>
    <n v="430000"/>
    <n v="107500"/>
    <n v="0"/>
    <n v="8"/>
    <n v="11"/>
    <n v="7.8"/>
    <n v="119"/>
    <s v="Gearbox Software"/>
    <n v="469"/>
    <x v="1"/>
    <x v="1"/>
  </r>
  <r>
    <s v="The Chronicles of Narnia: The Lion, The Witch and The Wardrobe"/>
    <x v="4"/>
    <n v="8"/>
    <x v="3"/>
    <x v="4"/>
    <n v="1"/>
    <x v="17"/>
    <n v="13"/>
    <x v="288"/>
    <n v="10000"/>
    <n v="0"/>
    <n v="60000"/>
    <n v="430000"/>
    <n v="107500"/>
    <n v="0"/>
    <n v="6.8"/>
    <n v="36"/>
    <n v="8.4"/>
    <n v="17"/>
    <s v="Traveller's Tales"/>
    <n v="1181"/>
    <x v="2"/>
    <x v="1"/>
  </r>
  <r>
    <s v="Star Wars The Clone Wars: Republic Heroes"/>
    <x v="3"/>
    <n v="9"/>
    <x v="2"/>
    <x v="4"/>
    <n v="1"/>
    <x v="11"/>
    <n v="20"/>
    <x v="337"/>
    <n v="180000"/>
    <n v="0"/>
    <n v="70000"/>
    <n v="440000"/>
    <n v="110000"/>
    <n v="0"/>
    <n v="4.3"/>
    <n v="22"/>
    <n v="5.3"/>
    <n v="16"/>
    <s v="LucasArts, Krome Studios"/>
    <n v="685"/>
    <x v="2"/>
    <x v="1"/>
  </r>
  <r>
    <s v="NCAA Football 2004"/>
    <x v="7"/>
    <n v="16"/>
    <x v="15"/>
    <x v="0"/>
    <n v="11"/>
    <x v="7"/>
    <n v="15"/>
    <x v="332"/>
    <n v="20000"/>
    <n v="0"/>
    <n v="20000"/>
    <n v="440000"/>
    <n v="110000"/>
    <n v="0"/>
    <n v="8.8000000000000007"/>
    <n v="13"/>
    <n v="8.8000000000000007"/>
    <n v="19"/>
    <s v="EA Sports"/>
    <n v="356"/>
    <x v="0"/>
    <x v="1"/>
  </r>
  <r>
    <s v="Bionicle"/>
    <x v="4"/>
    <n v="8"/>
    <x v="15"/>
    <x v="4"/>
    <n v="1"/>
    <x v="7"/>
    <n v="15"/>
    <x v="335"/>
    <n v="170000"/>
    <n v="0"/>
    <n v="60000"/>
    <n v="440000"/>
    <n v="110000"/>
    <n v="0"/>
    <n v="5.0999999999999996"/>
    <n v="7"/>
    <n v="3.6"/>
    <n v="16"/>
    <s v="Argonaut Games"/>
    <n v="70"/>
    <x v="0"/>
    <x v="1"/>
  </r>
  <r>
    <s v="Naruto Shippuden: Ultimate Ninja Storm Revolution"/>
    <x v="3"/>
    <n v="9"/>
    <x v="12"/>
    <x v="7"/>
    <n v="3"/>
    <x v="15"/>
    <n v="25"/>
    <x v="334"/>
    <n v="140000"/>
    <n v="90000"/>
    <n v="60000"/>
    <n v="440000"/>
    <n v="110000"/>
    <n v="0"/>
    <n v="7.3"/>
    <n v="26"/>
    <n v="7.5"/>
    <n v="100"/>
    <s v="CyberConnect2"/>
    <n v="272"/>
    <x v="2"/>
    <x v="1"/>
  </r>
  <r>
    <s v="Naughty Bear"/>
    <x v="3"/>
    <n v="9"/>
    <x v="5"/>
    <x v="4"/>
    <n v="1"/>
    <x v="8"/>
    <n v="1"/>
    <x v="318"/>
    <n v="180000"/>
    <n v="0"/>
    <n v="70000"/>
    <n v="430000"/>
    <n v="107500"/>
    <n v="0"/>
    <n v="4.3"/>
    <n v="31"/>
    <n v="5.5"/>
    <n v="49"/>
    <s v="Artificial Mind and Movement"/>
    <n v="80"/>
    <x v="2"/>
    <x v="1"/>
  </r>
  <r>
    <s v="MLB 2002"/>
    <x v="14"/>
    <n v="7"/>
    <x v="9"/>
    <x v="0"/>
    <n v="11"/>
    <x v="3"/>
    <n v="30"/>
    <x v="325"/>
    <n v="160000"/>
    <n v="0"/>
    <n v="30000"/>
    <n v="430000"/>
    <n v="107500"/>
    <n v="0"/>
    <n v="7.6"/>
    <n v="5"/>
    <n v="8.1"/>
    <n v="8"/>
    <s v="989 Sports"/>
    <n v="28"/>
    <x v="0"/>
    <x v="1"/>
  </r>
  <r>
    <s v="Deadpool"/>
    <x v="2"/>
    <n v="15"/>
    <x v="6"/>
    <x v="4"/>
    <n v="1"/>
    <x v="4"/>
    <n v="4"/>
    <x v="262"/>
    <n v="130000"/>
    <n v="0"/>
    <n v="40000"/>
    <n v="430000"/>
    <n v="107500"/>
    <n v="0"/>
    <n v="6.2"/>
    <n v="49"/>
    <n v="7.4"/>
    <n v="368"/>
    <s v="High Moon Studios"/>
    <n v="524"/>
    <x v="1"/>
    <x v="1"/>
  </r>
  <r>
    <s v="Lego Batman 3: Beyond Gotham"/>
    <x v="13"/>
    <n v="17"/>
    <x v="12"/>
    <x v="4"/>
    <n v="1"/>
    <x v="13"/>
    <n v="38"/>
    <x v="306"/>
    <n v="170000"/>
    <n v="0"/>
    <n v="40000"/>
    <n v="440000"/>
    <n v="110000"/>
    <n v="0"/>
    <n v="7.4"/>
    <n v="25"/>
    <n v="7.1"/>
    <n v="36"/>
    <s v="TT Games"/>
    <n v="1195"/>
    <x v="3"/>
    <x v="1"/>
  </r>
  <r>
    <s v="Devil May Cry HD Collection"/>
    <x v="2"/>
    <n v="15"/>
    <x v="11"/>
    <x v="4"/>
    <n v="1"/>
    <x v="12"/>
    <n v="8"/>
    <x v="253"/>
    <n v="110000"/>
    <n v="10000"/>
    <n v="30000"/>
    <n v="430000"/>
    <n v="107500"/>
    <n v="0"/>
    <n v="7.7"/>
    <n v="32"/>
    <n v="8.4"/>
    <n v="93"/>
    <s v="Capcom, Pipeworks Software, Inc."/>
    <n v="205"/>
    <x v="1"/>
    <x v="1"/>
  </r>
  <r>
    <s v="Hyperdimension Neptunia"/>
    <x v="3"/>
    <n v="9"/>
    <x v="5"/>
    <x v="9"/>
    <n v="8"/>
    <x v="25"/>
    <n v="33"/>
    <x v="327"/>
    <n v="90000"/>
    <n v="70000"/>
    <n v="40000"/>
    <n v="420000"/>
    <n v="105000"/>
    <n v="0"/>
    <n v="4.5"/>
    <n v="31"/>
    <n v="7"/>
    <n v="148"/>
    <s v="Idea Factory, Compile Heart"/>
    <n v="556"/>
    <x v="2"/>
    <x v="1"/>
  </r>
  <r>
    <s v="TimeSplitters"/>
    <x v="4"/>
    <n v="8"/>
    <x v="16"/>
    <x v="6"/>
    <n v="9"/>
    <x v="16"/>
    <n v="14"/>
    <x v="335"/>
    <n v="170000"/>
    <n v="0"/>
    <n v="60000"/>
    <n v="440000"/>
    <n v="110000"/>
    <n v="0"/>
    <n v="8.1"/>
    <n v="23"/>
    <n v="8"/>
    <n v="40"/>
    <s v="Free Radical Design"/>
    <n v="428"/>
    <x v="2"/>
    <x v="1"/>
  </r>
  <r>
    <s v="InuYasha: The Secret of the Cursed Mask"/>
    <x v="4"/>
    <n v="8"/>
    <x v="7"/>
    <x v="9"/>
    <n v="8"/>
    <x v="15"/>
    <n v="25"/>
    <x v="335"/>
    <n v="170000"/>
    <n v="0"/>
    <n v="60000"/>
    <n v="440000"/>
    <n v="110000"/>
    <n v="0"/>
    <n v="5.0999999999999996"/>
    <n v="7"/>
    <n v="8.1"/>
    <n v="28"/>
    <s v="Kamui"/>
    <n v="623"/>
    <x v="2"/>
    <x v="1"/>
  </r>
  <r>
    <s v="Mega Man Zero 2"/>
    <x v="12"/>
    <n v="4"/>
    <x v="15"/>
    <x v="2"/>
    <n v="5"/>
    <x v="12"/>
    <n v="8"/>
    <x v="318"/>
    <n v="70000"/>
    <n v="170000"/>
    <n v="10000"/>
    <n v="430000"/>
    <n v="107500"/>
    <n v="0"/>
    <n v="8.1"/>
    <n v="17"/>
    <n v="8.6"/>
    <n v="18"/>
    <s v="Inti"/>
    <n v="585"/>
    <x v="0"/>
    <x v="1"/>
  </r>
  <r>
    <s v="My Spanish Coach"/>
    <x v="1"/>
    <n v="3"/>
    <x v="4"/>
    <x v="3"/>
    <n v="4"/>
    <x v="5"/>
    <n v="35"/>
    <x v="332"/>
    <n v="0"/>
    <n v="0"/>
    <n v="30000"/>
    <n v="430000"/>
    <n v="107500"/>
    <n v="0"/>
    <n v="7.3"/>
    <n v="7"/>
    <m/>
    <m/>
    <s v="Ubisoft, Sensory Sweep"/>
    <n v="1227"/>
    <x v="0"/>
    <x v="1"/>
  </r>
  <r>
    <s v="Payday 2"/>
    <x v="3"/>
    <n v="9"/>
    <x v="6"/>
    <x v="6"/>
    <n v="9"/>
    <x v="8"/>
    <n v="1"/>
    <x v="327"/>
    <n v="140000"/>
    <n v="0"/>
    <n v="80000"/>
    <n v="440000"/>
    <n v="110000"/>
    <n v="0"/>
    <n v="7.4"/>
    <n v="12"/>
    <n v="6.2"/>
    <n v="181"/>
    <s v="Overkill Software"/>
    <n v="849"/>
    <x v="1"/>
    <x v="1"/>
  </r>
  <r>
    <s v="WWE 2K16"/>
    <x v="2"/>
    <n v="15"/>
    <x v="13"/>
    <x v="0"/>
    <n v="11"/>
    <x v="2"/>
    <n v="32"/>
    <x v="331"/>
    <n v="120000"/>
    <n v="0"/>
    <n v="40000"/>
    <n v="430000"/>
    <n v="107500"/>
    <n v="0"/>
    <m/>
    <m/>
    <n v="5.4"/>
    <n v="25"/>
    <s v="Yuke's"/>
    <n v="1293"/>
    <x v="2"/>
    <x v="1"/>
  </r>
  <r>
    <s v="Mass Effect Trilogy"/>
    <x v="3"/>
    <n v="9"/>
    <x v="11"/>
    <x v="4"/>
    <n v="1"/>
    <x v="7"/>
    <n v="15"/>
    <x v="259"/>
    <n v="0"/>
    <n v="0"/>
    <n v="60000"/>
    <n v="430000"/>
    <n v="107500"/>
    <n v="0"/>
    <m/>
    <m/>
    <n v="8.6999999999999993"/>
    <n v="63"/>
    <s v="BioWare"/>
    <n v="145"/>
    <x v="1"/>
    <x v="1"/>
  </r>
  <r>
    <s v="Ghostbusters: The Video Game"/>
    <x v="4"/>
    <n v="8"/>
    <x v="2"/>
    <x v="4"/>
    <n v="1"/>
    <x v="14"/>
    <n v="5"/>
    <x v="334"/>
    <n v="40000"/>
    <n v="0"/>
    <n v="240000"/>
    <n v="430000"/>
    <n v="107500"/>
    <n v="0"/>
    <n v="6.4"/>
    <n v="9"/>
    <n v="8.6999999999999993"/>
    <n v="6"/>
    <s v="War Drum Studios"/>
    <n v="1270"/>
    <x v="3"/>
    <x v="1"/>
  </r>
  <r>
    <s v="EyeToy: AntiGrav"/>
    <x v="4"/>
    <n v="8"/>
    <x v="7"/>
    <x v="0"/>
    <n v="11"/>
    <x v="3"/>
    <n v="30"/>
    <x v="288"/>
    <n v="10000"/>
    <n v="0"/>
    <n v="60000"/>
    <n v="430000"/>
    <n v="107500"/>
    <n v="0"/>
    <n v="7.1"/>
    <n v="38"/>
    <n v="7.8"/>
    <n v="5"/>
    <s v="Harmonix Music Systems"/>
    <n v="512"/>
    <x v="0"/>
    <x v="1"/>
  </r>
  <r>
    <s v="OkamiDen"/>
    <x v="1"/>
    <n v="3"/>
    <x v="5"/>
    <x v="10"/>
    <n v="2"/>
    <x v="12"/>
    <n v="8"/>
    <x v="335"/>
    <n v="60000"/>
    <n v="130000"/>
    <n v="20000"/>
    <n v="420000"/>
    <n v="105000"/>
    <n v="0"/>
    <n v="8.1999999999999993"/>
    <n v="48"/>
    <n v="7.9"/>
    <n v="53"/>
    <s v="Capcom"/>
    <n v="202"/>
    <x v="3"/>
    <x v="0"/>
  </r>
  <r>
    <s v="Hometown Story"/>
    <x v="5"/>
    <n v="1"/>
    <x v="6"/>
    <x v="9"/>
    <n v="8"/>
    <x v="27"/>
    <n v="28"/>
    <x v="306"/>
    <n v="120000"/>
    <n v="40000"/>
    <n v="40000"/>
    <n v="430000"/>
    <n v="107500"/>
    <n v="0"/>
    <n v="4.7"/>
    <n v="14"/>
    <n v="6"/>
    <n v="24"/>
    <s v="TOYBOX"/>
    <n v="1177"/>
    <x v="3"/>
    <x v="1"/>
  </r>
  <r>
    <s v="Just Dance 4"/>
    <x v="3"/>
    <n v="9"/>
    <x v="11"/>
    <x v="3"/>
    <n v="4"/>
    <x v="5"/>
    <n v="35"/>
    <x v="262"/>
    <n v="110000"/>
    <n v="0"/>
    <n v="60000"/>
    <n v="430000"/>
    <n v="107500"/>
    <n v="0"/>
    <n v="7.7"/>
    <n v="5"/>
    <n v="7.1"/>
    <n v="29"/>
    <s v="Ubisoft"/>
    <n v="1199"/>
    <x v="3"/>
    <x v="0"/>
  </r>
  <r>
    <s v="Mobile Suit Gundam: Zeonic Front"/>
    <x v="4"/>
    <n v="8"/>
    <x v="9"/>
    <x v="8"/>
    <n v="10"/>
    <x v="15"/>
    <n v="25"/>
    <x v="323"/>
    <n v="70000"/>
    <n v="250000"/>
    <n v="20000"/>
    <n v="430000"/>
    <n v="107500"/>
    <n v="0"/>
    <n v="7.1"/>
    <n v="12"/>
    <n v="8.8000000000000007"/>
    <n v="23"/>
    <s v="Sunrise Interactive"/>
    <n v="1098"/>
    <x v="2"/>
    <x v="1"/>
  </r>
  <r>
    <s v="Monopoly"/>
    <x v="4"/>
    <n v="8"/>
    <x v="1"/>
    <x v="3"/>
    <n v="4"/>
    <x v="7"/>
    <n v="15"/>
    <x v="335"/>
    <n v="160000"/>
    <n v="0"/>
    <n v="50000"/>
    <n v="420000"/>
    <n v="105000"/>
    <n v="0"/>
    <m/>
    <m/>
    <n v="7.2"/>
    <n v="6"/>
    <s v="Electronic Arts"/>
    <n v="378"/>
    <x v="0"/>
    <x v="0"/>
  </r>
  <r>
    <s v="TouchMaster 3"/>
    <x v="1"/>
    <n v="3"/>
    <x v="2"/>
    <x v="5"/>
    <n v="6"/>
    <x v="13"/>
    <n v="38"/>
    <x v="268"/>
    <n v="110000"/>
    <n v="0"/>
    <n v="40000"/>
    <n v="440000"/>
    <n v="110000"/>
    <n v="0"/>
    <n v="6.8"/>
    <n v="7"/>
    <m/>
    <m/>
    <s v="Hijinx Studios"/>
    <n v="528"/>
    <x v="0"/>
    <x v="1"/>
  </r>
  <r>
    <s v="Dawn of Mana"/>
    <x v="4"/>
    <n v="8"/>
    <x v="0"/>
    <x v="9"/>
    <n v="8"/>
    <x v="10"/>
    <n v="31"/>
    <x v="341"/>
    <n v="50000"/>
    <n v="290000"/>
    <n v="20000"/>
    <n v="430000"/>
    <n v="107500"/>
    <n v="0"/>
    <n v="5.7"/>
    <n v="27"/>
    <n v="6.8"/>
    <n v="11"/>
    <s v="Square Enix"/>
    <n v="1075"/>
    <x v="2"/>
    <x v="0"/>
  </r>
  <r>
    <s v="Castlevania: Dawn of Sorrow"/>
    <x v="1"/>
    <n v="3"/>
    <x v="3"/>
    <x v="2"/>
    <n v="5"/>
    <x v="9"/>
    <n v="19"/>
    <x v="281"/>
    <n v="30000"/>
    <n v="30000"/>
    <n v="30000"/>
    <n v="430000"/>
    <n v="107500"/>
    <n v="0"/>
    <n v="8.9"/>
    <n v="52"/>
    <n v="8.5"/>
    <n v="171"/>
    <s v="Konami"/>
    <n v="646"/>
    <x v="2"/>
    <x v="1"/>
  </r>
  <r>
    <s v="Max Payne 3"/>
    <x v="8"/>
    <n v="6"/>
    <x v="11"/>
    <x v="6"/>
    <n v="9"/>
    <x v="2"/>
    <n v="32"/>
    <x v="179"/>
    <n v="220000"/>
    <n v="0"/>
    <n v="50000"/>
    <n v="430000"/>
    <n v="107500"/>
    <n v="0"/>
    <n v="8.6999999999999993"/>
    <n v="30"/>
    <n v="7.6"/>
    <n v="2202"/>
    <s v="Rockstar Studios"/>
    <n v="962"/>
    <x v="1"/>
    <x v="1"/>
  </r>
  <r>
    <s v="Barbie: Groom and Glam Pups"/>
    <x v="1"/>
    <n v="3"/>
    <x v="5"/>
    <x v="4"/>
    <n v="1"/>
    <x v="19"/>
    <n v="34"/>
    <x v="329"/>
    <n v="140000"/>
    <n v="0"/>
    <n v="40000"/>
    <n v="430000"/>
    <n v="107500"/>
    <n v="0"/>
    <m/>
    <m/>
    <m/>
    <m/>
    <s v="Game Machine Studios"/>
    <n v="458"/>
    <x v="0"/>
    <x v="1"/>
  </r>
  <r>
    <s v="Tales of the World: Radiant Mythology"/>
    <x v="9"/>
    <n v="11"/>
    <x v="0"/>
    <x v="9"/>
    <n v="8"/>
    <x v="5"/>
    <n v="35"/>
    <x v="317"/>
    <n v="10000"/>
    <n v="230000"/>
    <n v="20000"/>
    <n v="430000"/>
    <n v="107500"/>
    <n v="0"/>
    <n v="6.6"/>
    <n v="27"/>
    <n v="7.8"/>
    <n v="25"/>
    <s v="Alfa System"/>
    <n v="47"/>
    <x v="2"/>
    <x v="1"/>
  </r>
  <r>
    <s v="Petz Bunnyz"/>
    <x v="1"/>
    <n v="3"/>
    <x v="1"/>
    <x v="8"/>
    <n v="10"/>
    <x v="5"/>
    <n v="35"/>
    <x v="305"/>
    <n v="10000"/>
    <n v="0"/>
    <n v="30000"/>
    <n v="430000"/>
    <n v="107500"/>
    <n v="0"/>
    <m/>
    <m/>
    <m/>
    <m/>
    <s v="Digital Kids"/>
    <n v="309"/>
    <x v="0"/>
    <x v="1"/>
  </r>
  <r>
    <s v="Alpha Protocol"/>
    <x v="3"/>
    <n v="9"/>
    <x v="5"/>
    <x v="9"/>
    <n v="8"/>
    <x v="18"/>
    <n v="29"/>
    <x v="337"/>
    <n v="170000"/>
    <n v="0"/>
    <n v="70000"/>
    <n v="430000"/>
    <n v="107500"/>
    <n v="0"/>
    <n v="6.4"/>
    <n v="49"/>
    <n v="6.9"/>
    <n v="117"/>
    <s v="Obsidian Entertainment"/>
    <n v="829"/>
    <x v="1"/>
    <x v="1"/>
  </r>
  <r>
    <s v="Petz: Horsez 2"/>
    <x v="1"/>
    <n v="3"/>
    <x v="4"/>
    <x v="8"/>
    <n v="10"/>
    <x v="5"/>
    <n v="35"/>
    <x v="305"/>
    <n v="0"/>
    <n v="0"/>
    <n v="30000"/>
    <n v="420000"/>
    <n v="105000"/>
    <n v="0"/>
    <m/>
    <m/>
    <m/>
    <m/>
    <s v="Virtual Toys"/>
    <n v="1254"/>
    <x v="0"/>
    <x v="1"/>
  </r>
  <r>
    <s v="Rayman Legends"/>
    <x v="2"/>
    <n v="15"/>
    <x v="6"/>
    <x v="2"/>
    <n v="5"/>
    <x v="5"/>
    <n v="35"/>
    <x v="337"/>
    <n v="200000"/>
    <n v="0"/>
    <n v="40000"/>
    <n v="430000"/>
    <n v="107500"/>
    <n v="0"/>
    <n v="9"/>
    <n v="35"/>
    <n v="8.1999999999999993"/>
    <n v="217"/>
    <s v="Ubisoft Montpellier"/>
    <n v="1206"/>
    <x v="3"/>
    <x v="1"/>
  </r>
  <r>
    <s v="Madden NFL 2003"/>
    <x v="11"/>
    <n v="5"/>
    <x v="8"/>
    <x v="0"/>
    <n v="11"/>
    <x v="7"/>
    <n v="15"/>
    <x v="326"/>
    <n v="90000"/>
    <n v="0"/>
    <n v="10000"/>
    <n v="430000"/>
    <n v="107500"/>
    <n v="0"/>
    <n v="9.1999999999999993"/>
    <n v="13"/>
    <n v="8.5"/>
    <n v="17"/>
    <s v="EA Sports"/>
    <n v="356"/>
    <x v="0"/>
    <x v="1"/>
  </r>
  <r>
    <s v="Midway Arcade Treasures"/>
    <x v="7"/>
    <n v="16"/>
    <x v="15"/>
    <x v="3"/>
    <n v="4"/>
    <x v="22"/>
    <n v="24"/>
    <x v="326"/>
    <n v="80000"/>
    <n v="0"/>
    <n v="10000"/>
    <n v="420000"/>
    <n v="105000"/>
    <n v="0"/>
    <n v="7.4"/>
    <n v="22"/>
    <m/>
    <m/>
    <s v="Midway"/>
    <n v="735"/>
    <x v="2"/>
    <x v="1"/>
  </r>
  <r>
    <s v="Disney Sing It"/>
    <x v="2"/>
    <n v="15"/>
    <x v="1"/>
    <x v="3"/>
    <n v="4"/>
    <x v="17"/>
    <n v="13"/>
    <x v="305"/>
    <n v="10000"/>
    <n v="0"/>
    <n v="30000"/>
    <n v="430000"/>
    <n v="107500"/>
    <n v="0"/>
    <n v="5.3"/>
    <n v="10"/>
    <n v="5.2"/>
    <n v="6"/>
    <s v="Zoe Mode"/>
    <n v="1307"/>
    <x v="0"/>
    <x v="1"/>
  </r>
  <r>
    <s v="Microsoft Flight Simulator X"/>
    <x v="8"/>
    <n v="6"/>
    <x v="0"/>
    <x v="8"/>
    <n v="10"/>
    <x v="1"/>
    <n v="23"/>
    <x v="320"/>
    <n v="360000"/>
    <n v="0"/>
    <n v="50000"/>
    <n v="430000"/>
    <n v="107500"/>
    <n v="0"/>
    <n v="8"/>
    <n v="28"/>
    <n v="7.6"/>
    <n v="95"/>
    <s v="Microsoft Game Studios"/>
    <n v="731"/>
    <x v="0"/>
    <x v="0"/>
  </r>
  <r>
    <s v="Bakugan: Battle Brawlers"/>
    <x v="4"/>
    <n v="8"/>
    <x v="2"/>
    <x v="4"/>
    <n v="1"/>
    <x v="4"/>
    <n v="4"/>
    <x v="335"/>
    <n v="160000"/>
    <n v="0"/>
    <n v="50000"/>
    <n v="420000"/>
    <n v="105000"/>
    <n v="0"/>
    <m/>
    <m/>
    <n v="5.7"/>
    <n v="7"/>
    <s v="Now Production"/>
    <n v="824"/>
    <x v="0"/>
    <x v="1"/>
  </r>
  <r>
    <s v="SEGA Classics Collection"/>
    <x v="4"/>
    <n v="8"/>
    <x v="3"/>
    <x v="3"/>
    <n v="4"/>
    <x v="18"/>
    <n v="29"/>
    <x v="335"/>
    <n v="160000"/>
    <n v="0"/>
    <n v="50000"/>
    <n v="420000"/>
    <n v="105000"/>
    <n v="0"/>
    <n v="4.5999999999999996"/>
    <n v="18"/>
    <n v="6.7"/>
    <n v="6"/>
    <s v="Sega"/>
    <n v="1010"/>
    <x v="2"/>
    <x v="0"/>
  </r>
  <r>
    <s v="Crash: Mind Over Mutant"/>
    <x v="0"/>
    <n v="13"/>
    <x v="1"/>
    <x v="2"/>
    <n v="5"/>
    <x v="24"/>
    <n v="37"/>
    <x v="308"/>
    <n v="50000"/>
    <n v="0"/>
    <n v="30000"/>
    <n v="430000"/>
    <n v="107500"/>
    <n v="0"/>
    <n v="7"/>
    <n v="13"/>
    <n v="6.6"/>
    <n v="16"/>
    <s v="Radical Entertainment"/>
    <n v="915"/>
    <x v="3"/>
    <x v="1"/>
  </r>
  <r>
    <s v="Naruto: Ninja Council 3"/>
    <x v="1"/>
    <n v="3"/>
    <x v="0"/>
    <x v="4"/>
    <n v="1"/>
    <x v="29"/>
    <n v="11"/>
    <x v="305"/>
    <n v="0"/>
    <n v="0"/>
    <n v="30000"/>
    <n v="420000"/>
    <n v="105000"/>
    <n v="0"/>
    <n v="5.6"/>
    <n v="23"/>
    <n v="6.5"/>
    <n v="13"/>
    <s v="Aspect"/>
    <n v="89"/>
    <x v="3"/>
    <x v="1"/>
  </r>
  <r>
    <s v="NBA Street"/>
    <x v="11"/>
    <n v="5"/>
    <x v="8"/>
    <x v="0"/>
    <n v="11"/>
    <x v="7"/>
    <n v="15"/>
    <x v="326"/>
    <n v="90000"/>
    <n v="0"/>
    <n v="10000"/>
    <n v="430000"/>
    <n v="107500"/>
    <n v="0"/>
    <n v="8.8000000000000007"/>
    <n v="15"/>
    <n v="8.6"/>
    <n v="7"/>
    <s v="EA Sports"/>
    <n v="356"/>
    <x v="0"/>
    <x v="1"/>
  </r>
  <r>
    <s v="Def Jam Icon"/>
    <x v="3"/>
    <n v="9"/>
    <x v="4"/>
    <x v="4"/>
    <n v="1"/>
    <x v="7"/>
    <n v="15"/>
    <x v="179"/>
    <n v="190000"/>
    <n v="0"/>
    <n v="80000"/>
    <n v="430000"/>
    <n v="107500"/>
    <n v="0"/>
    <n v="6.8"/>
    <n v="38"/>
    <n v="4.4000000000000004"/>
    <n v="40"/>
    <s v="EA Chicago"/>
    <n v="344"/>
    <x v="1"/>
    <x v="1"/>
  </r>
  <r>
    <s v="2014 FIFA World Cup Brazil"/>
    <x v="2"/>
    <n v="15"/>
    <x v="12"/>
    <x v="0"/>
    <n v="11"/>
    <x v="7"/>
    <n v="15"/>
    <x v="334"/>
    <n v="250000"/>
    <n v="0"/>
    <n v="30000"/>
    <n v="430000"/>
    <n v="107500"/>
    <n v="0"/>
    <n v="7.4"/>
    <n v="29"/>
    <n v="4.4000000000000004"/>
    <n v="93"/>
    <s v="EA Canada"/>
    <n v="339"/>
    <x v="0"/>
    <x v="1"/>
  </r>
  <r>
    <s v="The Legend of Spyro: The Eternal Night"/>
    <x v="4"/>
    <n v="8"/>
    <x v="4"/>
    <x v="2"/>
    <n v="5"/>
    <x v="24"/>
    <n v="37"/>
    <x v="335"/>
    <n v="160000"/>
    <n v="0"/>
    <n v="50000"/>
    <n v="420000"/>
    <n v="105000"/>
    <n v="0"/>
    <n v="5.4"/>
    <n v="18"/>
    <n v="5.4"/>
    <n v="28"/>
    <s v="Krome Studios"/>
    <n v="652"/>
    <x v="3"/>
    <x v="1"/>
  </r>
  <r>
    <s v="Atelier Totori: The Adventurer of Arland"/>
    <x v="3"/>
    <n v="9"/>
    <x v="5"/>
    <x v="9"/>
    <n v="8"/>
    <x v="34"/>
    <n v="27"/>
    <x v="162"/>
    <n v="60000"/>
    <n v="210000"/>
    <n v="30000"/>
    <n v="420000"/>
    <n v="105000"/>
    <n v="0"/>
    <n v="7.4"/>
    <n v="19"/>
    <n v="6.7"/>
    <n v="109"/>
    <s v="Gust"/>
    <n v="502"/>
    <x v="2"/>
    <x v="1"/>
  </r>
  <r>
    <s v="Mega Man Battle Network"/>
    <x v="12"/>
    <n v="4"/>
    <x v="9"/>
    <x v="9"/>
    <n v="8"/>
    <x v="12"/>
    <n v="8"/>
    <x v="340"/>
    <n v="50000"/>
    <n v="220000"/>
    <n v="10000"/>
    <n v="420000"/>
    <n v="105000"/>
    <n v="0"/>
    <n v="7.9"/>
    <n v="10"/>
    <n v="8.9"/>
    <n v="24"/>
    <s v="Capcom"/>
    <n v="202"/>
    <x v="0"/>
    <x v="0"/>
  </r>
  <r>
    <s v="Juiced: Eliminator"/>
    <x v="9"/>
    <n v="11"/>
    <x v="0"/>
    <x v="1"/>
    <n v="7"/>
    <x v="19"/>
    <n v="34"/>
    <x v="338"/>
    <n v="200000"/>
    <n v="0"/>
    <n v="120000"/>
    <n v="430000"/>
    <n v="107500"/>
    <n v="0"/>
    <n v="6.5"/>
    <n v="24"/>
    <n v="8.1999999999999993"/>
    <n v="6"/>
    <s v="Juice Games"/>
    <n v="612"/>
    <x v="2"/>
    <x v="1"/>
  </r>
  <r>
    <s v="25 to Life"/>
    <x v="4"/>
    <n v="8"/>
    <x v="0"/>
    <x v="6"/>
    <n v="9"/>
    <x v="16"/>
    <n v="14"/>
    <x v="308"/>
    <n v="10000"/>
    <n v="0"/>
    <n v="60000"/>
    <n v="420000"/>
    <n v="105000"/>
    <n v="0"/>
    <n v="3.9"/>
    <n v="23"/>
    <n v="4.9000000000000004"/>
    <n v="46"/>
    <s v="Ritual Entertainment, Avalanche Software"/>
    <n v="956"/>
    <x v="1"/>
    <x v="1"/>
  </r>
  <r>
    <s v="NHL 2K6"/>
    <x v="4"/>
    <n v="8"/>
    <x v="3"/>
    <x v="0"/>
    <n v="11"/>
    <x v="2"/>
    <n v="32"/>
    <x v="335"/>
    <n v="160000"/>
    <n v="0"/>
    <n v="50000"/>
    <n v="420000"/>
    <n v="105000"/>
    <n v="0"/>
    <n v="8.1"/>
    <n v="28"/>
    <n v="5.8"/>
    <n v="18"/>
    <s v="2K Sports"/>
    <n v="13"/>
    <x v="3"/>
    <x v="1"/>
  </r>
  <r>
    <s v="Medal of Honor: Rising Sun"/>
    <x v="11"/>
    <n v="5"/>
    <x v="15"/>
    <x v="6"/>
    <n v="9"/>
    <x v="7"/>
    <n v="15"/>
    <x v="326"/>
    <n v="90000"/>
    <n v="0"/>
    <n v="10000"/>
    <n v="430000"/>
    <n v="107500"/>
    <n v="0"/>
    <n v="6.8"/>
    <n v="24"/>
    <n v="6.4"/>
    <n v="13"/>
    <s v="EA LA"/>
    <n v="349"/>
    <x v="2"/>
    <x v="1"/>
  </r>
  <r>
    <s v="The Sims"/>
    <x v="7"/>
    <n v="16"/>
    <x v="15"/>
    <x v="8"/>
    <n v="10"/>
    <x v="7"/>
    <n v="15"/>
    <x v="328"/>
    <n v="100000"/>
    <n v="0"/>
    <n v="10000"/>
    <n v="420000"/>
    <n v="105000"/>
    <n v="0"/>
    <n v="8.4"/>
    <n v="17"/>
    <n v="6.9"/>
    <n v="20"/>
    <s v="Edge of Reality"/>
    <n v="367"/>
    <x v="2"/>
    <x v="1"/>
  </r>
  <r>
    <s v="Dog's Life"/>
    <x v="4"/>
    <n v="8"/>
    <x v="15"/>
    <x v="10"/>
    <n v="2"/>
    <x v="3"/>
    <n v="30"/>
    <x v="335"/>
    <n v="160000"/>
    <n v="0"/>
    <n v="50000"/>
    <n v="420000"/>
    <n v="105000"/>
    <n v="0"/>
    <n v="6.4"/>
    <n v="19"/>
    <n v="3.1"/>
    <n v="157"/>
    <s v="Frontier Developments"/>
    <n v="435"/>
    <x v="2"/>
    <x v="1"/>
  </r>
  <r>
    <s v="Tony Hawk's American Wasteland"/>
    <x v="11"/>
    <n v="5"/>
    <x v="3"/>
    <x v="0"/>
    <n v="11"/>
    <x v="4"/>
    <n v="4"/>
    <x v="326"/>
    <n v="80000"/>
    <n v="0"/>
    <n v="10000"/>
    <n v="420000"/>
    <n v="105000"/>
    <n v="0"/>
    <n v="7.6"/>
    <n v="26"/>
    <n v="7.7"/>
    <n v="15"/>
    <s v="Neversoft Entertainment"/>
    <n v="793"/>
    <x v="2"/>
    <x v="1"/>
  </r>
  <r>
    <s v="Crash: Mind Over Mutant"/>
    <x v="9"/>
    <n v="11"/>
    <x v="1"/>
    <x v="2"/>
    <n v="5"/>
    <x v="24"/>
    <n v="37"/>
    <x v="338"/>
    <n v="200000"/>
    <n v="0"/>
    <n v="110000"/>
    <n v="420000"/>
    <n v="105000"/>
    <n v="0"/>
    <m/>
    <m/>
    <n v="6.5"/>
    <n v="8"/>
    <s v="Virtuos"/>
    <n v="1256"/>
    <x v="3"/>
    <x v="1"/>
  </r>
  <r>
    <s v="Ben 10 Alien Force: Vilgax Attacks"/>
    <x v="1"/>
    <n v="3"/>
    <x v="2"/>
    <x v="4"/>
    <n v="1"/>
    <x v="29"/>
    <n v="11"/>
    <x v="327"/>
    <n v="160000"/>
    <n v="0"/>
    <n v="40000"/>
    <n v="420000"/>
    <n v="105000"/>
    <n v="0"/>
    <m/>
    <m/>
    <m/>
    <m/>
    <s v="D3Publisher"/>
    <n v="277"/>
    <x v="0"/>
    <x v="0"/>
  </r>
  <r>
    <s v="All-Star Baseball 2004"/>
    <x v="4"/>
    <n v="8"/>
    <x v="15"/>
    <x v="0"/>
    <n v="11"/>
    <x v="21"/>
    <n v="3"/>
    <x v="335"/>
    <n v="160000"/>
    <n v="0"/>
    <n v="50000"/>
    <n v="420000"/>
    <n v="105000"/>
    <n v="0"/>
    <n v="7.8"/>
    <n v="19"/>
    <n v="7.5"/>
    <n v="11"/>
    <s v="Acclaim Studios Austin"/>
    <n v="31"/>
    <x v="0"/>
    <x v="1"/>
  </r>
  <r>
    <s v="Skylanders: SuperChargers"/>
    <x v="2"/>
    <n v="15"/>
    <x v="13"/>
    <x v="4"/>
    <n v="1"/>
    <x v="4"/>
    <n v="4"/>
    <x v="329"/>
    <n v="130000"/>
    <n v="0"/>
    <n v="40000"/>
    <n v="420000"/>
    <n v="105000"/>
    <n v="0"/>
    <m/>
    <m/>
    <n v="5.4"/>
    <n v="5"/>
    <s v="Vicarious Visions"/>
    <n v="1247"/>
    <x v="3"/>
    <x v="1"/>
  </r>
  <r>
    <s v="Ben 10 Alien Force: Vilgax Attacks"/>
    <x v="9"/>
    <n v="11"/>
    <x v="2"/>
    <x v="4"/>
    <n v="1"/>
    <x v="29"/>
    <n v="11"/>
    <x v="333"/>
    <n v="190000"/>
    <n v="0"/>
    <n v="110000"/>
    <n v="430000"/>
    <n v="107500"/>
    <n v="0"/>
    <m/>
    <m/>
    <m/>
    <m/>
    <s v="Papaya Studios"/>
    <n v="858"/>
    <x v="3"/>
    <x v="1"/>
  </r>
  <r>
    <s v="NASCAR Thunder 2002"/>
    <x v="14"/>
    <n v="7"/>
    <x v="9"/>
    <x v="1"/>
    <n v="7"/>
    <x v="7"/>
    <n v="15"/>
    <x v="306"/>
    <n v="160000"/>
    <n v="0"/>
    <n v="30000"/>
    <n v="420000"/>
    <n v="105000"/>
    <n v="0"/>
    <n v="6.9"/>
    <n v="8"/>
    <n v="6.9"/>
    <n v="10"/>
    <s v="Black Box"/>
    <n v="150"/>
    <x v="0"/>
    <x v="1"/>
  </r>
  <r>
    <s v="Batman: Arkham Origins Blackgate"/>
    <x v="15"/>
    <n v="12"/>
    <x v="6"/>
    <x v="4"/>
    <n v="1"/>
    <x v="13"/>
    <n v="38"/>
    <x v="179"/>
    <n v="170000"/>
    <n v="0"/>
    <n v="100000"/>
    <n v="430000"/>
    <n v="107500"/>
    <n v="0"/>
    <n v="6.1"/>
    <n v="38"/>
    <n v="6.8"/>
    <n v="106"/>
    <s v="Armature Studio"/>
    <n v="74"/>
    <x v="2"/>
    <x v="1"/>
  </r>
  <r>
    <s v="Zone of the Enders HD Collection"/>
    <x v="3"/>
    <n v="9"/>
    <x v="11"/>
    <x v="8"/>
    <n v="10"/>
    <x v="9"/>
    <n v="19"/>
    <x v="335"/>
    <n v="70000"/>
    <n v="90000"/>
    <n v="50000"/>
    <n v="420000"/>
    <n v="105000"/>
    <n v="0"/>
    <n v="7.3"/>
    <n v="27"/>
    <n v="8"/>
    <n v="42"/>
    <s v="High Voltage Software"/>
    <n v="526"/>
    <x v="1"/>
    <x v="1"/>
  </r>
  <r>
    <s v="2010 FIFA World Cup South Africa"/>
    <x v="0"/>
    <n v="13"/>
    <x v="5"/>
    <x v="0"/>
    <n v="11"/>
    <x v="7"/>
    <n v="15"/>
    <x v="306"/>
    <n v="150000"/>
    <n v="10000"/>
    <n v="40000"/>
    <n v="430000"/>
    <n v="107500"/>
    <n v="0"/>
    <n v="7"/>
    <n v="19"/>
    <n v="6.7"/>
    <n v="11"/>
    <s v="Electronic Arts"/>
    <n v="378"/>
    <x v="0"/>
    <x v="0"/>
  </r>
  <r>
    <s v="Hot Wheels World Race"/>
    <x v="4"/>
    <n v="8"/>
    <x v="15"/>
    <x v="1"/>
    <n v="7"/>
    <x v="19"/>
    <n v="34"/>
    <x v="335"/>
    <n v="160000"/>
    <n v="0"/>
    <n v="50000"/>
    <n v="420000"/>
    <n v="105000"/>
    <n v="0"/>
    <n v="5.5"/>
    <n v="5"/>
    <n v="7.7"/>
    <n v="9"/>
    <s v="Climax Group"/>
    <n v="229"/>
    <x v="0"/>
    <x v="1"/>
  </r>
  <r>
    <s v="Superman: Shadow of Apokolips"/>
    <x v="4"/>
    <n v="8"/>
    <x v="8"/>
    <x v="4"/>
    <n v="1"/>
    <x v="14"/>
    <n v="5"/>
    <x v="335"/>
    <n v="160000"/>
    <n v="0"/>
    <n v="50000"/>
    <n v="420000"/>
    <n v="105000"/>
    <n v="0"/>
    <n v="6.4"/>
    <n v="22"/>
    <n v="7.2"/>
    <n v="9"/>
    <s v="Atari"/>
    <n v="93"/>
    <x v="0"/>
    <x v="0"/>
  </r>
  <r>
    <s v="Trials Fusion"/>
    <x v="6"/>
    <n v="10"/>
    <x v="12"/>
    <x v="1"/>
    <n v="7"/>
    <x v="5"/>
    <n v="35"/>
    <x v="333"/>
    <n v="220000"/>
    <n v="10000"/>
    <n v="70000"/>
    <n v="430000"/>
    <n v="107500"/>
    <n v="0"/>
    <n v="7.9"/>
    <n v="51"/>
    <n v="7.2"/>
    <n v="244"/>
    <s v="RedLynx"/>
    <n v="943"/>
    <x v="3"/>
    <x v="1"/>
  </r>
  <r>
    <s v="American Chopper"/>
    <x v="4"/>
    <n v="8"/>
    <x v="7"/>
    <x v="1"/>
    <n v="7"/>
    <x v="30"/>
    <n v="39"/>
    <x v="308"/>
    <n v="10000"/>
    <n v="0"/>
    <n v="60000"/>
    <n v="420000"/>
    <n v="105000"/>
    <n v="0"/>
    <n v="4.7"/>
    <n v="4"/>
    <n v="7.5"/>
    <n v="13"/>
    <s v="Creat Studios"/>
    <n v="255"/>
    <x v="2"/>
    <x v="1"/>
  </r>
  <r>
    <s v="NASCAR Kart Racing"/>
    <x v="0"/>
    <n v="13"/>
    <x v="2"/>
    <x v="1"/>
    <n v="7"/>
    <x v="7"/>
    <n v="15"/>
    <x v="305"/>
    <n v="0"/>
    <n v="0"/>
    <n v="30000"/>
    <n v="420000"/>
    <n v="105000"/>
    <n v="0"/>
    <n v="7"/>
    <n v="12"/>
    <n v="8.1"/>
    <n v="9"/>
    <s v="Electronic Arts"/>
    <n v="378"/>
    <x v="0"/>
    <x v="0"/>
  </r>
  <r>
    <s v="Star Wars Trilogy: Apprentice of the Force"/>
    <x v="12"/>
    <n v="4"/>
    <x v="7"/>
    <x v="4"/>
    <n v="1"/>
    <x v="5"/>
    <n v="35"/>
    <x v="274"/>
    <n v="110000"/>
    <n v="0"/>
    <n v="10000"/>
    <n v="420000"/>
    <n v="105000"/>
    <n v="0"/>
    <n v="6"/>
    <n v="21"/>
    <m/>
    <m/>
    <s v="Ubisoft"/>
    <n v="1199"/>
    <x v="0"/>
    <x v="0"/>
  </r>
  <r>
    <s v="Guitar Hero: Smash Hits"/>
    <x v="2"/>
    <n v="15"/>
    <x v="2"/>
    <x v="3"/>
    <n v="4"/>
    <x v="4"/>
    <n v="4"/>
    <x v="306"/>
    <n v="150000"/>
    <n v="0"/>
    <n v="40000"/>
    <n v="420000"/>
    <n v="105000"/>
    <n v="0"/>
    <n v="7.1"/>
    <n v="56"/>
    <n v="5.9"/>
    <n v="18"/>
    <s v="Beenox"/>
    <n v="121"/>
    <x v="2"/>
    <x v="1"/>
  </r>
  <r>
    <s v="Lemony Snicket's A Series of Unfortunate Events"/>
    <x v="12"/>
    <n v="4"/>
    <x v="7"/>
    <x v="2"/>
    <n v="5"/>
    <x v="4"/>
    <n v="4"/>
    <x v="274"/>
    <n v="110000"/>
    <n v="0"/>
    <n v="10000"/>
    <n v="420000"/>
    <n v="105000"/>
    <n v="0"/>
    <n v="7.2"/>
    <n v="8"/>
    <n v="8"/>
    <n v="4"/>
    <s v="Griptonite Games"/>
    <n v="497"/>
    <x v="0"/>
    <x v="1"/>
  </r>
  <r>
    <s v="Just Dance: Summer Party"/>
    <x v="0"/>
    <n v="13"/>
    <x v="10"/>
    <x v="3"/>
    <n v="4"/>
    <x v="5"/>
    <n v="35"/>
    <x v="332"/>
    <n v="0"/>
    <n v="0"/>
    <n v="20000"/>
    <n v="420000"/>
    <n v="105000"/>
    <n v="0"/>
    <m/>
    <m/>
    <m/>
    <m/>
    <s v="Ubisoft"/>
    <n v="1199"/>
    <x v="3"/>
    <x v="0"/>
  </r>
  <r>
    <s v="Test Drive"/>
    <x v="7"/>
    <n v="16"/>
    <x v="8"/>
    <x v="1"/>
    <n v="7"/>
    <x v="14"/>
    <n v="5"/>
    <x v="308"/>
    <n v="50000"/>
    <n v="0"/>
    <n v="20000"/>
    <n v="420000"/>
    <n v="105000"/>
    <n v="0"/>
    <n v="7.1"/>
    <n v="16"/>
    <n v="8.6999999999999993"/>
    <n v="10"/>
    <s v="Pitbull Syndicate"/>
    <n v="875"/>
    <x v="2"/>
    <x v="1"/>
  </r>
  <r>
    <s v="Petz: Horsez 2"/>
    <x v="0"/>
    <n v="13"/>
    <x v="4"/>
    <x v="8"/>
    <n v="10"/>
    <x v="5"/>
    <n v="35"/>
    <x v="305"/>
    <n v="0"/>
    <n v="0"/>
    <n v="30000"/>
    <n v="420000"/>
    <n v="105000"/>
    <n v="0"/>
    <m/>
    <m/>
    <m/>
    <m/>
    <s v="Phoenix Games Studio"/>
    <n v="867"/>
    <x v="0"/>
    <x v="1"/>
  </r>
  <r>
    <s v="Pirates of the Caribbean: At World's End"/>
    <x v="9"/>
    <n v="11"/>
    <x v="4"/>
    <x v="4"/>
    <n v="1"/>
    <x v="17"/>
    <n v="13"/>
    <x v="334"/>
    <n v="170000"/>
    <n v="0"/>
    <n v="100000"/>
    <n v="420000"/>
    <n v="105000"/>
    <n v="0"/>
    <n v="6.1"/>
    <n v="5"/>
    <n v="7"/>
    <n v="11"/>
    <s v="Eurocom Entertainment Software"/>
    <n v="394"/>
    <x v="2"/>
    <x v="1"/>
  </r>
  <r>
    <s v="James Bond 007: Everything or Nothing"/>
    <x v="11"/>
    <n v="5"/>
    <x v="7"/>
    <x v="6"/>
    <n v="9"/>
    <x v="7"/>
    <n v="15"/>
    <x v="336"/>
    <n v="80000"/>
    <n v="0"/>
    <n v="10000"/>
    <n v="410000"/>
    <n v="102500"/>
    <n v="0"/>
    <n v="8.4"/>
    <n v="41"/>
    <n v="8.1999999999999993"/>
    <n v="25"/>
    <s v="EA Redwood Shores"/>
    <n v="352"/>
    <x v="2"/>
    <x v="1"/>
  </r>
  <r>
    <s v="NBA Live 06"/>
    <x v="9"/>
    <n v="11"/>
    <x v="3"/>
    <x v="0"/>
    <n v="11"/>
    <x v="7"/>
    <n v="15"/>
    <x v="305"/>
    <n v="0"/>
    <n v="0"/>
    <n v="30000"/>
    <n v="420000"/>
    <n v="105000"/>
    <n v="0"/>
    <n v="8"/>
    <n v="18"/>
    <n v="7.6"/>
    <n v="13"/>
    <s v="EA Canada"/>
    <n v="339"/>
    <x v="0"/>
    <x v="1"/>
  </r>
  <r>
    <s v="MLB 08: The Show"/>
    <x v="4"/>
    <n v="8"/>
    <x v="1"/>
    <x v="0"/>
    <n v="11"/>
    <x v="3"/>
    <n v="30"/>
    <x v="308"/>
    <n v="10000"/>
    <n v="0"/>
    <n v="60000"/>
    <n v="420000"/>
    <n v="105000"/>
    <n v="0"/>
    <n v="8.4"/>
    <n v="12"/>
    <n v="7.3"/>
    <n v="7"/>
    <s v="SCEA San Diego Studios"/>
    <n v="995"/>
    <x v="0"/>
    <x v="1"/>
  </r>
  <r>
    <s v="Horsez"/>
    <x v="1"/>
    <n v="3"/>
    <x v="0"/>
    <x v="8"/>
    <n v="10"/>
    <x v="5"/>
    <n v="35"/>
    <x v="275"/>
    <n v="10000"/>
    <n v="0"/>
    <n v="30000"/>
    <n v="420000"/>
    <n v="105000"/>
    <n v="0"/>
    <m/>
    <m/>
    <n v="8.6999999999999993"/>
    <n v="14"/>
    <s v="Virtual Toys"/>
    <n v="1254"/>
    <x v="0"/>
    <x v="1"/>
  </r>
  <r>
    <s v="Dance Dance Revolution Ultramix 2"/>
    <x v="7"/>
    <n v="16"/>
    <x v="7"/>
    <x v="8"/>
    <n v="10"/>
    <x v="9"/>
    <n v="19"/>
    <x v="336"/>
    <n v="90000"/>
    <n v="0"/>
    <n v="20000"/>
    <n v="430000"/>
    <n v="107500"/>
    <n v="0"/>
    <n v="7.8"/>
    <n v="16"/>
    <n v="7.1"/>
    <n v="7"/>
    <s v="Konami Computer Entertainment Hawaii"/>
    <n v="647"/>
    <x v="0"/>
    <x v="1"/>
  </r>
  <r>
    <s v="Mega Man Anniversary Collection"/>
    <x v="11"/>
    <n v="5"/>
    <x v="7"/>
    <x v="2"/>
    <n v="5"/>
    <x v="12"/>
    <n v="8"/>
    <x v="336"/>
    <n v="80000"/>
    <n v="0"/>
    <n v="10000"/>
    <n v="410000"/>
    <n v="102500"/>
    <n v="0"/>
    <n v="8.1"/>
    <n v="32"/>
    <n v="8.8000000000000007"/>
    <n v="17"/>
    <s v="Atomic Planet Entertainment"/>
    <n v="100"/>
    <x v="0"/>
    <x v="1"/>
  </r>
  <r>
    <s v="Crash: Mind Over Mutant"/>
    <x v="1"/>
    <n v="3"/>
    <x v="1"/>
    <x v="2"/>
    <n v="5"/>
    <x v="24"/>
    <n v="37"/>
    <x v="275"/>
    <n v="0"/>
    <n v="0"/>
    <n v="30000"/>
    <n v="410000"/>
    <n v="102500"/>
    <n v="0"/>
    <n v="4.5"/>
    <n v="12"/>
    <n v="5.8"/>
    <n v="8"/>
    <s v="TOSE"/>
    <n v="1174"/>
    <x v="0"/>
    <x v="1"/>
  </r>
  <r>
    <s v="How to Train Your Dragon"/>
    <x v="0"/>
    <n v="13"/>
    <x v="5"/>
    <x v="4"/>
    <n v="1"/>
    <x v="4"/>
    <n v="4"/>
    <x v="306"/>
    <n v="150000"/>
    <n v="0"/>
    <n v="40000"/>
    <n v="420000"/>
    <n v="105000"/>
    <n v="0"/>
    <n v="5.9"/>
    <n v="11"/>
    <n v="7"/>
    <n v="4"/>
    <s v="Etranges Libellules"/>
    <n v="392"/>
    <x v="3"/>
    <x v="1"/>
  </r>
  <r>
    <s v="Cabela's Legendary Adventures"/>
    <x v="4"/>
    <n v="8"/>
    <x v="1"/>
    <x v="0"/>
    <n v="11"/>
    <x v="4"/>
    <n v="4"/>
    <x v="335"/>
    <n v="160000"/>
    <n v="0"/>
    <n v="50000"/>
    <n v="420000"/>
    <n v="105000"/>
    <n v="0"/>
    <m/>
    <m/>
    <m/>
    <m/>
    <s v="Sand Grain Studios"/>
    <n v="979"/>
    <x v="2"/>
    <x v="1"/>
  </r>
  <r>
    <s v="Story of Seasons"/>
    <x v="5"/>
    <n v="1"/>
    <x v="12"/>
    <x v="8"/>
    <n v="10"/>
    <x v="0"/>
    <n v="26"/>
    <x v="322"/>
    <n v="140000"/>
    <n v="270000"/>
    <n v="10000"/>
    <n v="420000"/>
    <n v="105000"/>
    <n v="0"/>
    <n v="7.6"/>
    <n v="39"/>
    <n v="8.1999999999999993"/>
    <n v="54"/>
    <s v="Marvelous AQL"/>
    <n v="705"/>
    <x v="3"/>
    <x v="1"/>
  </r>
  <r>
    <s v="Harry Potter and the Goblet of Fire"/>
    <x v="11"/>
    <n v="5"/>
    <x v="3"/>
    <x v="4"/>
    <n v="1"/>
    <x v="7"/>
    <n v="15"/>
    <x v="336"/>
    <n v="80000"/>
    <n v="0"/>
    <n v="10000"/>
    <n v="410000"/>
    <n v="102500"/>
    <n v="0"/>
    <n v="6.9"/>
    <n v="20"/>
    <n v="6.3"/>
    <n v="13"/>
    <s v="Electronic Arts"/>
    <n v="378"/>
    <x v="3"/>
    <x v="0"/>
  </r>
  <r>
    <s v="Thrillville: Off the Rails"/>
    <x v="4"/>
    <n v="8"/>
    <x v="4"/>
    <x v="11"/>
    <n v="12"/>
    <x v="11"/>
    <n v="20"/>
    <x v="310"/>
    <n v="160000"/>
    <n v="0"/>
    <n v="50000"/>
    <n v="410000"/>
    <n v="102500"/>
    <n v="0"/>
    <n v="7"/>
    <n v="11"/>
    <n v="1.7"/>
    <n v="30"/>
    <s v="Frontier Developments"/>
    <n v="435"/>
    <x v="3"/>
    <x v="1"/>
  </r>
  <r>
    <s v="NBA 2K11"/>
    <x v="9"/>
    <n v="11"/>
    <x v="5"/>
    <x v="4"/>
    <n v="1"/>
    <x v="2"/>
    <n v="32"/>
    <x v="305"/>
    <n v="0"/>
    <n v="0"/>
    <n v="30000"/>
    <n v="420000"/>
    <n v="105000"/>
    <n v="0"/>
    <m/>
    <m/>
    <n v="6.4"/>
    <n v="5"/>
    <s v="Visual Concepts"/>
    <n v="1259"/>
    <x v="0"/>
    <x v="1"/>
  </r>
  <r>
    <s v="Mega Man X6"/>
    <x v="14"/>
    <n v="7"/>
    <x v="9"/>
    <x v="4"/>
    <n v="1"/>
    <x v="12"/>
    <n v="8"/>
    <x v="340"/>
    <n v="100000"/>
    <n v="160000"/>
    <n v="30000"/>
    <n v="430000"/>
    <n v="107500"/>
    <n v="0"/>
    <n v="6.5"/>
    <n v="14"/>
    <n v="6.8"/>
    <n v="44"/>
    <s v="Capcom"/>
    <n v="202"/>
    <x v="0"/>
    <x v="0"/>
  </r>
  <r>
    <s v="Castlevania: Curse of Darkness"/>
    <x v="4"/>
    <n v="8"/>
    <x v="3"/>
    <x v="4"/>
    <n v="1"/>
    <x v="9"/>
    <n v="19"/>
    <x v="318"/>
    <n v="140000"/>
    <n v="50000"/>
    <n v="50000"/>
    <n v="420000"/>
    <n v="105000"/>
    <n v="0"/>
    <n v="7"/>
    <n v="30"/>
    <n v="7.5"/>
    <n v="46"/>
    <s v="Konami"/>
    <n v="646"/>
    <x v="1"/>
    <x v="1"/>
  </r>
  <r>
    <s v="NBA 2K13"/>
    <x v="0"/>
    <n v="13"/>
    <x v="11"/>
    <x v="0"/>
    <n v="11"/>
    <x v="2"/>
    <n v="32"/>
    <x v="288"/>
    <n v="30000"/>
    <n v="0"/>
    <n v="30000"/>
    <n v="420000"/>
    <n v="105000"/>
    <n v="0"/>
    <m/>
    <m/>
    <n v="7.5"/>
    <n v="10"/>
    <s v="Virtuos"/>
    <n v="1256"/>
    <x v="0"/>
    <x v="1"/>
  </r>
  <r>
    <s v="LEGO Rock Band"/>
    <x v="3"/>
    <n v="9"/>
    <x v="2"/>
    <x v="3"/>
    <n v="4"/>
    <x v="13"/>
    <n v="38"/>
    <x v="325"/>
    <n v="120000"/>
    <n v="0"/>
    <n v="60000"/>
    <n v="420000"/>
    <n v="105000"/>
    <n v="0"/>
    <n v="7.5"/>
    <n v="36"/>
    <n v="7.6"/>
    <n v="18"/>
    <s v="TT Fusion"/>
    <n v="1194"/>
    <x v="3"/>
    <x v="1"/>
  </r>
  <r>
    <s v="Black"/>
    <x v="7"/>
    <n v="16"/>
    <x v="0"/>
    <x v="6"/>
    <n v="9"/>
    <x v="7"/>
    <n v="15"/>
    <x v="328"/>
    <n v="90000"/>
    <n v="0"/>
    <n v="10000"/>
    <n v="410000"/>
    <n v="102500"/>
    <n v="0"/>
    <n v="7.7"/>
    <n v="65"/>
    <n v="8"/>
    <n v="51"/>
    <s v="Criterion Games"/>
    <n v="261"/>
    <x v="1"/>
    <x v="1"/>
  </r>
  <r>
    <s v="Spec Ops: The Line"/>
    <x v="2"/>
    <n v="15"/>
    <x v="11"/>
    <x v="6"/>
    <n v="9"/>
    <x v="2"/>
    <n v="32"/>
    <x v="335"/>
    <n v="170000"/>
    <n v="0"/>
    <n v="40000"/>
    <n v="420000"/>
    <n v="105000"/>
    <n v="0"/>
    <n v="7.6"/>
    <n v="59"/>
    <n v="8.1999999999999993"/>
    <n v="319"/>
    <s v="Yager"/>
    <n v="1291"/>
    <x v="1"/>
    <x v="1"/>
  </r>
  <r>
    <s v="Paper Marrison: Color Splash"/>
    <x v="10"/>
    <n v="14"/>
    <x v="14"/>
    <x v="9"/>
    <n v="8"/>
    <x v="0"/>
    <n v="26"/>
    <x v="310"/>
    <n v="140000"/>
    <n v="50000"/>
    <n v="30000"/>
    <n v="420000"/>
    <n v="105000"/>
    <n v="0"/>
    <n v="7.5"/>
    <n v="72"/>
    <n v="6.8"/>
    <n v="208"/>
    <s v="Ninti, Intelligent Systems"/>
    <n v="812"/>
    <x v="0"/>
    <x v="1"/>
  </r>
  <r>
    <s v="Valkyrie Profile: Covenant of the Plume"/>
    <x v="1"/>
    <n v="3"/>
    <x v="1"/>
    <x v="9"/>
    <n v="8"/>
    <x v="10"/>
    <n v="31"/>
    <x v="327"/>
    <n v="20000"/>
    <n v="160000"/>
    <n v="20000"/>
    <n v="420000"/>
    <n v="105000"/>
    <n v="0"/>
    <n v="7.4"/>
    <n v="35"/>
    <n v="6.8"/>
    <n v="12"/>
    <s v="Tri-Ace"/>
    <n v="1188"/>
    <x v="2"/>
    <x v="1"/>
  </r>
  <r>
    <s v="Vanquish"/>
    <x v="2"/>
    <n v="15"/>
    <x v="5"/>
    <x v="6"/>
    <n v="9"/>
    <x v="18"/>
    <n v="29"/>
    <x v="337"/>
    <n v="160000"/>
    <n v="30000"/>
    <n v="40000"/>
    <n v="420000"/>
    <n v="105000"/>
    <n v="0"/>
    <n v="8.4"/>
    <n v="70"/>
    <n v="8.4"/>
    <n v="182"/>
    <s v="PlatinumGames"/>
    <n v="879"/>
    <x v="1"/>
    <x v="1"/>
  </r>
  <r>
    <s v="TRON: Evolution"/>
    <x v="3"/>
    <n v="9"/>
    <x v="5"/>
    <x v="4"/>
    <n v="1"/>
    <x v="17"/>
    <n v="13"/>
    <x v="331"/>
    <n v="90000"/>
    <n v="0"/>
    <n v="50000"/>
    <n v="410000"/>
    <n v="102500"/>
    <n v="0"/>
    <n v="5.8"/>
    <n v="47"/>
    <n v="6.2"/>
    <n v="28"/>
    <s v="Propaganda Games"/>
    <n v="900"/>
    <x v="2"/>
    <x v="1"/>
  </r>
  <r>
    <s v="Pirates of the Caribbean: At World's End"/>
    <x v="4"/>
    <n v="8"/>
    <x v="4"/>
    <x v="4"/>
    <n v="1"/>
    <x v="17"/>
    <n v="13"/>
    <x v="310"/>
    <n v="160000"/>
    <n v="0"/>
    <n v="50000"/>
    <n v="410000"/>
    <n v="102500"/>
    <n v="0"/>
    <n v="5.4"/>
    <n v="10"/>
    <n v="7"/>
    <n v="10"/>
    <s v="Eurocom Entertainment Software"/>
    <n v="394"/>
    <x v="2"/>
    <x v="1"/>
  </r>
  <r>
    <s v="Mega Man Legends 2"/>
    <x v="14"/>
    <n v="7"/>
    <x v="16"/>
    <x v="10"/>
    <n v="2"/>
    <x v="12"/>
    <n v="8"/>
    <x v="317"/>
    <n v="120000"/>
    <n v="100000"/>
    <n v="30000"/>
    <n v="420000"/>
    <n v="105000"/>
    <n v="0"/>
    <n v="7.6"/>
    <n v="10"/>
    <n v="8.8000000000000007"/>
    <n v="29"/>
    <s v="Capcom"/>
    <n v="202"/>
    <x v="0"/>
    <x v="0"/>
  </r>
  <r>
    <s v="Blazing Angels: Squadrons of WWeii"/>
    <x v="2"/>
    <n v="15"/>
    <x v="0"/>
    <x v="8"/>
    <n v="10"/>
    <x v="5"/>
    <n v="35"/>
    <x v="288"/>
    <n v="20000"/>
    <n v="0"/>
    <n v="30000"/>
    <n v="410000"/>
    <n v="102500"/>
    <n v="0"/>
    <n v="6.6"/>
    <n v="58"/>
    <n v="7.9"/>
    <n v="53"/>
    <s v="Ubisoft"/>
    <n v="1199"/>
    <x v="2"/>
    <x v="0"/>
  </r>
  <r>
    <s v="The Suffering"/>
    <x v="4"/>
    <n v="8"/>
    <x v="7"/>
    <x v="4"/>
    <n v="1"/>
    <x v="22"/>
    <n v="24"/>
    <x v="310"/>
    <n v="160000"/>
    <n v="0"/>
    <n v="50000"/>
    <n v="410000"/>
    <n v="102500"/>
    <n v="0"/>
    <n v="7.7"/>
    <n v="47"/>
    <n v="8.9"/>
    <n v="40"/>
    <s v="Surreal Software"/>
    <n v="1107"/>
    <x v="1"/>
    <x v="1"/>
  </r>
  <r>
    <s v="Star Wars Starfighter: Special Edition"/>
    <x v="7"/>
    <n v="16"/>
    <x v="9"/>
    <x v="8"/>
    <n v="10"/>
    <x v="11"/>
    <n v="20"/>
    <x v="274"/>
    <n v="100000"/>
    <n v="0"/>
    <n v="20000"/>
    <n v="420000"/>
    <n v="105000"/>
    <n v="0"/>
    <n v="7.6"/>
    <n v="22"/>
    <m/>
    <m/>
    <s v="Secret Level"/>
    <n v="1008"/>
    <x v="2"/>
    <x v="1"/>
  </r>
  <r>
    <s v="Animal Crossing: Amiibo Festival"/>
    <x v="10"/>
    <n v="14"/>
    <x v="13"/>
    <x v="3"/>
    <n v="4"/>
    <x v="0"/>
    <n v="26"/>
    <x v="337"/>
    <n v="110000"/>
    <n v="90000"/>
    <n v="30000"/>
    <n v="420000"/>
    <n v="105000"/>
    <n v="0"/>
    <n v="4.5999999999999996"/>
    <n v="20"/>
    <n v="4.4000000000000004"/>
    <n v="173"/>
    <s v="Ninti, Nd Cube"/>
    <n v="814"/>
    <x v="0"/>
    <x v="1"/>
  </r>
  <r>
    <s v="Zone of the Enders: The 2nd Runner"/>
    <x v="4"/>
    <n v="8"/>
    <x v="15"/>
    <x v="8"/>
    <n v="10"/>
    <x v="9"/>
    <n v="19"/>
    <x v="334"/>
    <n v="120000"/>
    <n v="110000"/>
    <n v="40000"/>
    <n v="420000"/>
    <n v="105000"/>
    <n v="0"/>
    <n v="8.1999999999999993"/>
    <n v="33"/>
    <n v="8.9"/>
    <n v="65"/>
    <s v="KCEJ"/>
    <n v="628"/>
    <x v="1"/>
    <x v="1"/>
  </r>
  <r>
    <s v="Just Dance 2014"/>
    <x v="6"/>
    <n v="10"/>
    <x v="6"/>
    <x v="3"/>
    <n v="4"/>
    <x v="5"/>
    <n v="35"/>
    <x v="337"/>
    <n v="160000"/>
    <n v="0"/>
    <n v="70000"/>
    <n v="420000"/>
    <n v="105000"/>
    <n v="0"/>
    <n v="7.5"/>
    <n v="4"/>
    <n v="5.5"/>
    <n v="51"/>
    <s v="Ubisoft"/>
    <n v="1199"/>
    <x v="3"/>
    <x v="0"/>
  </r>
  <r>
    <s v="NFL GameDay 2004"/>
    <x v="4"/>
    <n v="8"/>
    <x v="15"/>
    <x v="0"/>
    <n v="11"/>
    <x v="3"/>
    <n v="30"/>
    <x v="310"/>
    <n v="160000"/>
    <n v="0"/>
    <n v="50000"/>
    <n v="410000"/>
    <n v="102500"/>
    <n v="0"/>
    <n v="6.5"/>
    <n v="25"/>
    <n v="8.6999999999999993"/>
    <n v="6"/>
    <s v="989 Sports"/>
    <n v="28"/>
    <x v="0"/>
    <x v="1"/>
  </r>
  <r>
    <s v="Condemned: Criminal Origins"/>
    <x v="2"/>
    <n v="15"/>
    <x v="3"/>
    <x v="4"/>
    <n v="1"/>
    <x v="18"/>
    <n v="29"/>
    <x v="288"/>
    <n v="20000"/>
    <n v="0"/>
    <n v="30000"/>
    <n v="410000"/>
    <n v="102500"/>
    <n v="0"/>
    <n v="8.1"/>
    <n v="72"/>
    <n v="8.1999999999999993"/>
    <n v="146"/>
    <s v="Monolith Productions"/>
    <n v="754"/>
    <x v="1"/>
    <x v="1"/>
  </r>
  <r>
    <s v="Wheel of Fortune"/>
    <x v="1"/>
    <n v="3"/>
    <x v="5"/>
    <x v="3"/>
    <n v="4"/>
    <x v="19"/>
    <n v="34"/>
    <x v="305"/>
    <n v="0"/>
    <n v="0"/>
    <n v="30000"/>
    <n v="420000"/>
    <n v="105000"/>
    <n v="0"/>
    <m/>
    <m/>
    <m/>
    <m/>
    <s v="THQ"/>
    <n v="1158"/>
    <x v="0"/>
    <x v="0"/>
  </r>
  <r>
    <s v="pro evolution soccer 2011"/>
    <x v="4"/>
    <n v="8"/>
    <x v="5"/>
    <x v="0"/>
    <n v="11"/>
    <x v="9"/>
    <n v="19"/>
    <x v="316"/>
    <n v="210000"/>
    <n v="50000"/>
    <n v="110000"/>
    <n v="410000"/>
    <n v="102500"/>
    <n v="0"/>
    <m/>
    <m/>
    <n v="6.7"/>
    <n v="7"/>
    <s v="Konami"/>
    <n v="646"/>
    <x v="0"/>
    <x v="1"/>
  </r>
  <r>
    <s v="Crash of the Titans"/>
    <x v="4"/>
    <n v="8"/>
    <x v="4"/>
    <x v="4"/>
    <n v="1"/>
    <x v="24"/>
    <n v="37"/>
    <x v="281"/>
    <n v="10000"/>
    <n v="0"/>
    <n v="60000"/>
    <n v="410000"/>
    <n v="102500"/>
    <n v="0"/>
    <n v="7"/>
    <n v="12"/>
    <n v="5.9"/>
    <n v="48"/>
    <s v="Radical Entertainment"/>
    <n v="915"/>
    <x v="3"/>
    <x v="1"/>
  </r>
  <r>
    <s v="EA Sports UFC 2"/>
    <x v="13"/>
    <n v="17"/>
    <x v="14"/>
    <x v="0"/>
    <n v="11"/>
    <x v="7"/>
    <n v="15"/>
    <x v="325"/>
    <n v="140000"/>
    <n v="0"/>
    <n v="40000"/>
    <n v="420000"/>
    <n v="105000"/>
    <n v="0"/>
    <n v="7.6"/>
    <n v="42"/>
    <n v="6"/>
    <n v="77"/>
    <s v="EA Sports"/>
    <n v="356"/>
    <x v="2"/>
    <x v="1"/>
  </r>
  <r>
    <s v="MLB 10: The Show"/>
    <x v="4"/>
    <n v="8"/>
    <x v="5"/>
    <x v="0"/>
    <n v="11"/>
    <x v="3"/>
    <n v="30"/>
    <x v="310"/>
    <n v="160000"/>
    <n v="0"/>
    <n v="50000"/>
    <n v="410000"/>
    <n v="102500"/>
    <n v="0"/>
    <m/>
    <m/>
    <m/>
    <m/>
    <s v="SCEA"/>
    <n v="994"/>
    <x v="0"/>
    <x v="1"/>
  </r>
  <r>
    <s v="Tom Clancy's Rainbow Six: Lockdown"/>
    <x v="7"/>
    <n v="16"/>
    <x v="3"/>
    <x v="6"/>
    <n v="9"/>
    <x v="5"/>
    <n v="35"/>
    <x v="262"/>
    <n v="130000"/>
    <n v="0"/>
    <n v="20000"/>
    <n v="410000"/>
    <n v="102500"/>
    <n v="0"/>
    <n v="7.4"/>
    <n v="39"/>
    <n v="6.6"/>
    <n v="28"/>
    <s v="Red Storm Entertainment, Ubisoft Montreal"/>
    <n v="939"/>
    <x v="1"/>
    <x v="1"/>
  </r>
  <r>
    <s v="TimeShift"/>
    <x v="2"/>
    <n v="15"/>
    <x v="4"/>
    <x v="6"/>
    <n v="9"/>
    <x v="24"/>
    <n v="37"/>
    <x v="288"/>
    <n v="20000"/>
    <n v="0"/>
    <n v="30000"/>
    <n v="410000"/>
    <n v="102500"/>
    <n v="0"/>
    <n v="7"/>
    <n v="58"/>
    <n v="7.9"/>
    <n v="63"/>
    <s v="Saber Interactive"/>
    <n v="975"/>
    <x v="1"/>
    <x v="1"/>
  </r>
  <r>
    <s v="Cool Boarders 2001"/>
    <x v="14"/>
    <n v="7"/>
    <x v="16"/>
    <x v="0"/>
    <n v="11"/>
    <x v="3"/>
    <n v="30"/>
    <x v="306"/>
    <n v="160000"/>
    <n v="0"/>
    <n v="30000"/>
    <n v="420000"/>
    <n v="105000"/>
    <n v="0"/>
    <n v="5.6"/>
    <n v="10"/>
    <m/>
    <m/>
    <s v="Idol Minds"/>
    <n v="557"/>
    <x v="0"/>
    <x v="1"/>
  </r>
  <r>
    <s v="Farming Simulator 17"/>
    <x v="6"/>
    <n v="10"/>
    <x v="14"/>
    <x v="8"/>
    <n v="10"/>
    <x v="32"/>
    <n v="16"/>
    <x v="192"/>
    <n v="310000"/>
    <n v="0"/>
    <n v="60000"/>
    <n v="420000"/>
    <n v="105000"/>
    <n v="0"/>
    <n v="6.9"/>
    <n v="17"/>
    <n v="8.6999999999999993"/>
    <n v="12"/>
    <s v="Maximum Games"/>
    <n v="713"/>
    <x v="0"/>
    <x v="1"/>
  </r>
  <r>
    <s v="Castlevania: The Dracula X Chronicles"/>
    <x v="9"/>
    <n v="11"/>
    <x v="4"/>
    <x v="2"/>
    <n v="5"/>
    <x v="9"/>
    <n v="19"/>
    <x v="327"/>
    <n v="90000"/>
    <n v="40000"/>
    <n v="70000"/>
    <n v="420000"/>
    <n v="105000"/>
    <n v="0"/>
    <n v="8"/>
    <n v="43"/>
    <n v="7.8"/>
    <n v="62"/>
    <s v="Konami"/>
    <n v="646"/>
    <x v="2"/>
    <x v="1"/>
  </r>
  <r>
    <s v="Tom Clancy's HAWX 2"/>
    <x v="3"/>
    <n v="9"/>
    <x v="5"/>
    <x v="4"/>
    <n v="1"/>
    <x v="5"/>
    <n v="35"/>
    <x v="335"/>
    <n v="120000"/>
    <n v="30000"/>
    <n v="50000"/>
    <n v="410000"/>
    <n v="102500"/>
    <n v="0"/>
    <n v="7"/>
    <n v="30"/>
    <n v="6.8"/>
    <n v="19"/>
    <s v="Ubisoft"/>
    <n v="1199"/>
    <x v="2"/>
    <x v="0"/>
  </r>
  <r>
    <s v="Battlefield: Hardline"/>
    <x v="3"/>
    <n v="9"/>
    <x v="13"/>
    <x v="6"/>
    <n v="9"/>
    <x v="7"/>
    <n v="15"/>
    <x v="333"/>
    <n v="150000"/>
    <n v="70000"/>
    <n v="60000"/>
    <n v="410000"/>
    <n v="102500"/>
    <n v="0"/>
    <m/>
    <m/>
    <n v="5.3"/>
    <n v="81"/>
    <s v="Visceral Games"/>
    <n v="1258"/>
    <x v="1"/>
    <x v="1"/>
  </r>
  <r>
    <s v="Jimmy Neutron: Boy Genius"/>
    <x v="4"/>
    <n v="8"/>
    <x v="8"/>
    <x v="2"/>
    <n v="5"/>
    <x v="19"/>
    <n v="34"/>
    <x v="310"/>
    <n v="160000"/>
    <n v="0"/>
    <n v="50000"/>
    <n v="410000"/>
    <n v="102500"/>
    <n v="0"/>
    <m/>
    <m/>
    <n v="5.8"/>
    <n v="5"/>
    <s v="THQ"/>
    <n v="1158"/>
    <x v="0"/>
    <x v="0"/>
  </r>
  <r>
    <s v="X-Men: The Official Game"/>
    <x v="4"/>
    <n v="8"/>
    <x v="0"/>
    <x v="4"/>
    <n v="1"/>
    <x v="4"/>
    <n v="4"/>
    <x v="310"/>
    <n v="160000"/>
    <n v="0"/>
    <n v="50000"/>
    <n v="410000"/>
    <n v="102500"/>
    <n v="0"/>
    <n v="5.2"/>
    <n v="44"/>
    <n v="7.5"/>
    <n v="20"/>
    <s v="Z-Axis, Ltd."/>
    <n v="1295"/>
    <x v="2"/>
    <x v="1"/>
  </r>
  <r>
    <s v="Terraria"/>
    <x v="3"/>
    <n v="9"/>
    <x v="6"/>
    <x v="4"/>
    <n v="1"/>
    <x v="8"/>
    <n v="1"/>
    <x v="341"/>
    <n v="200000"/>
    <n v="90000"/>
    <n v="50000"/>
    <n v="410000"/>
    <n v="102500"/>
    <n v="0"/>
    <n v="8.1"/>
    <n v="12"/>
    <n v="7.9"/>
    <n v="70"/>
    <s v="Engine Software"/>
    <n v="383"/>
    <x v="2"/>
    <x v="1"/>
  </r>
  <r>
    <s v="LEGO Dimensions"/>
    <x v="13"/>
    <n v="17"/>
    <x v="13"/>
    <x v="4"/>
    <n v="1"/>
    <x v="13"/>
    <n v="38"/>
    <x v="327"/>
    <n v="150000"/>
    <n v="0"/>
    <n v="40000"/>
    <n v="410000"/>
    <n v="102500"/>
    <n v="0"/>
    <n v="8"/>
    <n v="12"/>
    <n v="6.9"/>
    <n v="27"/>
    <s v="Traveller's Tales"/>
    <n v="1181"/>
    <x v="3"/>
    <x v="1"/>
  </r>
  <r>
    <s v="Football Manager Handheld 2011"/>
    <x v="9"/>
    <n v="11"/>
    <x v="5"/>
    <x v="0"/>
    <n v="11"/>
    <x v="18"/>
    <n v="29"/>
    <x v="322"/>
    <n v="270000"/>
    <n v="0"/>
    <n v="140000"/>
    <n v="410000"/>
    <n v="102500"/>
    <n v="0"/>
    <n v="7.7"/>
    <n v="5"/>
    <n v="7.7"/>
    <n v="6"/>
    <s v="Sports Interactive"/>
    <n v="1074"/>
    <x v="0"/>
    <x v="1"/>
  </r>
  <r>
    <s v="300: March to Glory"/>
    <x v="9"/>
    <n v="11"/>
    <x v="4"/>
    <x v="4"/>
    <n v="1"/>
    <x v="13"/>
    <n v="38"/>
    <x v="331"/>
    <n v="80000"/>
    <n v="0"/>
    <n v="70000"/>
    <n v="420000"/>
    <n v="105000"/>
    <n v="0"/>
    <n v="5.5"/>
    <n v="31"/>
    <n v="7.1"/>
    <n v="14"/>
    <s v="Collision Studios"/>
    <n v="240"/>
    <x v="1"/>
    <x v="1"/>
  </r>
  <r>
    <s v="Marvel Super Hero Squad"/>
    <x v="1"/>
    <n v="3"/>
    <x v="2"/>
    <x v="7"/>
    <n v="3"/>
    <x v="19"/>
    <n v="34"/>
    <x v="288"/>
    <n v="20000"/>
    <n v="0"/>
    <n v="30000"/>
    <n v="410000"/>
    <n v="102500"/>
    <n v="0"/>
    <n v="6.1"/>
    <n v="4"/>
    <n v="2.8"/>
    <n v="4"/>
    <s v="THQ"/>
    <n v="1158"/>
    <x v="3"/>
    <x v="0"/>
  </r>
  <r>
    <s v="NHL 15"/>
    <x v="13"/>
    <n v="17"/>
    <x v="12"/>
    <x v="0"/>
    <n v="11"/>
    <x v="7"/>
    <n v="15"/>
    <x v="328"/>
    <n v="60000"/>
    <n v="0"/>
    <n v="40000"/>
    <n v="410000"/>
    <n v="102500"/>
    <n v="0"/>
    <n v="5.9"/>
    <n v="22"/>
    <n v="3.2"/>
    <n v="180"/>
    <s v="EA Sports"/>
    <n v="356"/>
    <x v="3"/>
    <x v="1"/>
  </r>
  <r>
    <s v="Tom Clancy's The Division"/>
    <x v="8"/>
    <n v="6"/>
    <x v="14"/>
    <x v="6"/>
    <n v="9"/>
    <x v="5"/>
    <n v="35"/>
    <x v="327"/>
    <n v="150000"/>
    <n v="0"/>
    <n v="40000"/>
    <n v="410000"/>
    <n v="102500"/>
    <n v="0"/>
    <n v="7.9"/>
    <n v="33"/>
    <n v="5.8"/>
    <n v="1188"/>
    <s v="Massive Entertainment"/>
    <n v="710"/>
    <x v="1"/>
    <x v="1"/>
  </r>
  <r>
    <s v="FIFA 14"/>
    <x v="15"/>
    <n v="12"/>
    <x v="6"/>
    <x v="0"/>
    <n v="11"/>
    <x v="7"/>
    <n v="15"/>
    <x v="86"/>
    <n v="230000"/>
    <n v="10000"/>
    <n v="90000"/>
    <n v="410000"/>
    <n v="102500"/>
    <n v="0"/>
    <m/>
    <m/>
    <n v="1.8"/>
    <n v="69"/>
    <s v="EA Canada"/>
    <n v="339"/>
    <x v="0"/>
    <x v="1"/>
  </r>
  <r>
    <s v="Cars: Race-O-Rama"/>
    <x v="9"/>
    <n v="11"/>
    <x v="2"/>
    <x v="1"/>
    <n v="7"/>
    <x v="19"/>
    <n v="34"/>
    <x v="268"/>
    <n v="70000"/>
    <n v="0"/>
    <n v="60000"/>
    <n v="420000"/>
    <n v="105000"/>
    <n v="0"/>
    <m/>
    <m/>
    <m/>
    <m/>
    <s v="Tantalus Interactive"/>
    <n v="1125"/>
    <x v="0"/>
    <x v="1"/>
  </r>
  <r>
    <s v="F1 2014"/>
    <x v="3"/>
    <n v="9"/>
    <x v="12"/>
    <x v="1"/>
    <n v="7"/>
    <x v="28"/>
    <n v="9"/>
    <x v="341"/>
    <n v="260000"/>
    <n v="20000"/>
    <n v="60000"/>
    <n v="410000"/>
    <n v="102500"/>
    <n v="0"/>
    <n v="6.2"/>
    <n v="19"/>
    <n v="4.0999999999999996"/>
    <n v="28"/>
    <s v="Codemasters Birmingham"/>
    <n v="236"/>
    <x v="0"/>
    <x v="1"/>
  </r>
  <r>
    <s v="Cars: Mater-National Championship"/>
    <x v="3"/>
    <n v="9"/>
    <x v="4"/>
    <x v="1"/>
    <n v="7"/>
    <x v="19"/>
    <n v="34"/>
    <x v="259"/>
    <n v="10000"/>
    <n v="0"/>
    <n v="30000"/>
    <n v="410000"/>
    <n v="102500"/>
    <n v="0"/>
    <n v="6.3"/>
    <n v="8"/>
    <n v="4.8"/>
    <n v="4"/>
    <s v="Rainbow Studios"/>
    <n v="918"/>
    <x v="0"/>
    <x v="1"/>
  </r>
  <r>
    <s v="Call of War: Black Ops II"/>
    <x v="10"/>
    <n v="14"/>
    <x v="11"/>
    <x v="6"/>
    <n v="9"/>
    <x v="4"/>
    <n v="4"/>
    <x v="310"/>
    <n v="180000"/>
    <n v="0"/>
    <n v="30000"/>
    <n v="410000"/>
    <n v="102500"/>
    <n v="0"/>
    <n v="8.1"/>
    <n v="31"/>
    <n v="6.9"/>
    <n v="228"/>
    <s v="Treyarch"/>
    <n v="1184"/>
    <x v="1"/>
    <x v="1"/>
  </r>
  <r>
    <s v="BioShock"/>
    <x v="8"/>
    <n v="6"/>
    <x v="4"/>
    <x v="6"/>
    <n v="9"/>
    <x v="2"/>
    <n v="32"/>
    <x v="330"/>
    <n v="390000"/>
    <n v="0"/>
    <n v="20000"/>
    <n v="420000"/>
    <n v="105000"/>
    <n v="0"/>
    <n v="9.6"/>
    <n v="44"/>
    <n v="8.5"/>
    <n v="3606"/>
    <s v="Irrational Games, 2K Marin"/>
    <n v="600"/>
    <x v="1"/>
    <x v="1"/>
  </r>
  <r>
    <s v="The Terminator: Dawn of Fate"/>
    <x v="4"/>
    <n v="8"/>
    <x v="8"/>
    <x v="4"/>
    <n v="1"/>
    <x v="14"/>
    <n v="5"/>
    <x v="310"/>
    <n v="160000"/>
    <n v="0"/>
    <n v="50000"/>
    <n v="410000"/>
    <n v="102500"/>
    <n v="0"/>
    <n v="5.8"/>
    <n v="17"/>
    <n v="5.7"/>
    <n v="18"/>
    <s v="Paradigm Entertainment"/>
    <n v="859"/>
    <x v="2"/>
    <x v="1"/>
  </r>
  <r>
    <s v="The Smurfs"/>
    <x v="1"/>
    <n v="3"/>
    <x v="10"/>
    <x v="4"/>
    <n v="1"/>
    <x v="5"/>
    <n v="35"/>
    <x v="306"/>
    <n v="140000"/>
    <n v="0"/>
    <n v="40000"/>
    <n v="410000"/>
    <n v="102500"/>
    <n v="0"/>
    <m/>
    <m/>
    <m/>
    <m/>
    <s v="Land Ho!"/>
    <n v="663"/>
    <x v="0"/>
    <x v="1"/>
  </r>
  <r>
    <s v="Medal of Honor Heroes 2"/>
    <x v="0"/>
    <n v="13"/>
    <x v="4"/>
    <x v="6"/>
    <n v="9"/>
    <x v="7"/>
    <n v="15"/>
    <x v="326"/>
    <n v="40000"/>
    <n v="10000"/>
    <n v="30000"/>
    <n v="410000"/>
    <n v="102500"/>
    <n v="0"/>
    <n v="7.3"/>
    <n v="37"/>
    <n v="7.6"/>
    <n v="82"/>
    <s v="EA Canada"/>
    <n v="339"/>
    <x v="2"/>
    <x v="1"/>
  </r>
  <r>
    <s v="Top Spin 4"/>
    <x v="2"/>
    <n v="15"/>
    <x v="10"/>
    <x v="0"/>
    <n v="11"/>
    <x v="2"/>
    <n v="32"/>
    <x v="334"/>
    <n v="220000"/>
    <n v="0"/>
    <n v="40000"/>
    <n v="410000"/>
    <n v="102500"/>
    <n v="0"/>
    <n v="8.4"/>
    <n v="54"/>
    <n v="8.1999999999999993"/>
    <n v="70"/>
    <s v="2K Czech"/>
    <n v="8"/>
    <x v="0"/>
    <x v="1"/>
  </r>
  <r>
    <s v="James Patterson Women's Murder Club: Games of Passion"/>
    <x v="1"/>
    <n v="3"/>
    <x v="2"/>
    <x v="10"/>
    <n v="2"/>
    <x v="19"/>
    <n v="34"/>
    <x v="334"/>
    <n v="220000"/>
    <n v="0"/>
    <n v="50000"/>
    <n v="420000"/>
    <n v="105000"/>
    <n v="0"/>
    <n v="5.3"/>
    <n v="8"/>
    <m/>
    <m/>
    <s v="THQ"/>
    <n v="1158"/>
    <x v="2"/>
    <x v="0"/>
  </r>
  <r>
    <s v="Band Hero"/>
    <x v="4"/>
    <n v="8"/>
    <x v="2"/>
    <x v="3"/>
    <n v="4"/>
    <x v="4"/>
    <n v="4"/>
    <x v="334"/>
    <n v="60000"/>
    <n v="0"/>
    <n v="200000"/>
    <n v="410000"/>
    <n v="102500"/>
    <n v="0"/>
    <m/>
    <m/>
    <n v="4.4000000000000004"/>
    <n v="7"/>
    <s v="BudCat"/>
    <n v="186"/>
    <x v="3"/>
    <x v="1"/>
  </r>
  <r>
    <s v="God Eater 2: Rage Burst"/>
    <x v="15"/>
    <n v="12"/>
    <x v="13"/>
    <x v="9"/>
    <n v="8"/>
    <x v="15"/>
    <n v="25"/>
    <x v="322"/>
    <n v="30000"/>
    <n v="370000"/>
    <n v="10000"/>
    <n v="410000"/>
    <n v="102500"/>
    <n v="0"/>
    <m/>
    <m/>
    <n v="8.1"/>
    <n v="16"/>
    <s v="Shift"/>
    <n v="1027"/>
    <x v="2"/>
    <x v="1"/>
  </r>
  <r>
    <s v="Mortal Kombat: Deadly Alliance"/>
    <x v="11"/>
    <n v="5"/>
    <x v="8"/>
    <x v="7"/>
    <n v="3"/>
    <x v="22"/>
    <n v="24"/>
    <x v="328"/>
    <n v="80000"/>
    <n v="0"/>
    <n v="10000"/>
    <n v="400000"/>
    <n v="100000"/>
    <n v="0"/>
    <n v="8.1"/>
    <n v="20"/>
    <n v="8.6999999999999993"/>
    <n v="43"/>
    <s v="Midway"/>
    <n v="735"/>
    <x v="1"/>
    <x v="1"/>
  </r>
  <r>
    <s v="NBA 2K11"/>
    <x v="4"/>
    <n v="8"/>
    <x v="5"/>
    <x v="4"/>
    <n v="1"/>
    <x v="2"/>
    <n v="32"/>
    <x v="281"/>
    <n v="10000"/>
    <n v="0"/>
    <n v="60000"/>
    <n v="410000"/>
    <n v="102500"/>
    <n v="0"/>
    <m/>
    <m/>
    <m/>
    <m/>
    <s v="Visual Concepts"/>
    <n v="1259"/>
    <x v="0"/>
    <x v="1"/>
  </r>
  <r>
    <s v="NiGHTS: Journey of Dreams"/>
    <x v="0"/>
    <n v="13"/>
    <x v="4"/>
    <x v="2"/>
    <n v="5"/>
    <x v="18"/>
    <n v="29"/>
    <x v="336"/>
    <n v="20000"/>
    <n v="40000"/>
    <n v="30000"/>
    <n v="410000"/>
    <n v="102500"/>
    <n v="0"/>
    <n v="6.9"/>
    <n v="47"/>
    <n v="8.5"/>
    <n v="55"/>
    <s v="Sega, Sonic Team"/>
    <n v="1018"/>
    <x v="0"/>
    <x v="1"/>
  </r>
  <r>
    <s v="NBA 2K9"/>
    <x v="4"/>
    <n v="8"/>
    <x v="1"/>
    <x v="0"/>
    <n v="11"/>
    <x v="2"/>
    <n v="32"/>
    <x v="281"/>
    <n v="10000"/>
    <n v="0"/>
    <n v="60000"/>
    <n v="410000"/>
    <n v="102500"/>
    <n v="0"/>
    <m/>
    <m/>
    <n v="8"/>
    <n v="4"/>
    <s v="Visual Concepts"/>
    <n v="1259"/>
    <x v="0"/>
    <x v="1"/>
  </r>
  <r>
    <s v="Up"/>
    <x v="9"/>
    <n v="11"/>
    <x v="2"/>
    <x v="4"/>
    <n v="1"/>
    <x v="19"/>
    <n v="34"/>
    <x v="325"/>
    <n v="90000"/>
    <n v="0"/>
    <n v="70000"/>
    <n v="400000"/>
    <n v="100000"/>
    <n v="0"/>
    <m/>
    <m/>
    <m/>
    <m/>
    <s v="Asobo Studio"/>
    <n v="88"/>
    <x v="0"/>
    <x v="1"/>
  </r>
  <r>
    <s v="Marvel: Ultimate Alliance 2"/>
    <x v="4"/>
    <n v="8"/>
    <x v="2"/>
    <x v="9"/>
    <n v="8"/>
    <x v="4"/>
    <n v="4"/>
    <x v="306"/>
    <n v="20000"/>
    <n v="0"/>
    <n v="160000"/>
    <n v="410000"/>
    <n v="102500"/>
    <n v="0"/>
    <m/>
    <m/>
    <n v="4.5999999999999996"/>
    <n v="15"/>
    <s v="n-Space"/>
    <n v="825"/>
    <x v="2"/>
    <x v="1"/>
  </r>
  <r>
    <s v="Monster Jam: Urban Assault"/>
    <x v="0"/>
    <n v="13"/>
    <x v="1"/>
    <x v="1"/>
    <n v="7"/>
    <x v="4"/>
    <n v="4"/>
    <x v="275"/>
    <n v="0"/>
    <n v="0"/>
    <n v="30000"/>
    <n v="410000"/>
    <n v="102500"/>
    <n v="0"/>
    <m/>
    <m/>
    <n v="7.8"/>
    <n v="6"/>
    <s v="Torus Games"/>
    <n v="1172"/>
    <x v="0"/>
    <x v="1"/>
  </r>
  <r>
    <s v="Call of War: Advanced Warfare"/>
    <x v="8"/>
    <n v="6"/>
    <x v="12"/>
    <x v="6"/>
    <n v="9"/>
    <x v="4"/>
    <n v="4"/>
    <x v="334"/>
    <n v="230000"/>
    <n v="0"/>
    <n v="30000"/>
    <n v="410000"/>
    <n v="102500"/>
    <n v="0"/>
    <n v="7.8"/>
    <n v="18"/>
    <n v="4.5"/>
    <n v="1136"/>
    <s v="Sledgehammer Games"/>
    <n v="1043"/>
    <x v="1"/>
    <x v="1"/>
  </r>
  <r>
    <s v="Ed, Edd n Eddy: The Mis-Edventures"/>
    <x v="4"/>
    <n v="8"/>
    <x v="3"/>
    <x v="2"/>
    <n v="5"/>
    <x v="22"/>
    <n v="24"/>
    <x v="281"/>
    <n v="10000"/>
    <n v="0"/>
    <n v="60000"/>
    <n v="410000"/>
    <n v="102500"/>
    <n v="0"/>
    <n v="5"/>
    <n v="5"/>
    <n v="7.6"/>
    <n v="16"/>
    <s v="Artificial Mind and Movement"/>
    <n v="80"/>
    <x v="0"/>
    <x v="1"/>
  </r>
  <r>
    <s v="Disney's Tarzan Untamed"/>
    <x v="4"/>
    <n v="8"/>
    <x v="9"/>
    <x v="2"/>
    <n v="5"/>
    <x v="5"/>
    <n v="35"/>
    <x v="310"/>
    <n v="160000"/>
    <n v="0"/>
    <n v="50000"/>
    <n v="410000"/>
    <n v="102500"/>
    <n v="0"/>
    <n v="5.9"/>
    <n v="7"/>
    <n v="7.1"/>
    <n v="7"/>
    <s v="Ubisoft"/>
    <n v="1199"/>
    <x v="0"/>
    <x v="0"/>
  </r>
  <r>
    <s v="WWE All Stars"/>
    <x v="3"/>
    <n v="9"/>
    <x v="10"/>
    <x v="7"/>
    <n v="3"/>
    <x v="19"/>
    <n v="34"/>
    <x v="179"/>
    <n v="180000"/>
    <n v="0"/>
    <n v="70000"/>
    <n v="410000"/>
    <n v="102500"/>
    <n v="0"/>
    <n v="7.5"/>
    <n v="51"/>
    <n v="6.4"/>
    <n v="36"/>
    <s v="THQ"/>
    <n v="1158"/>
    <x v="2"/>
    <x v="0"/>
  </r>
  <r>
    <s v="Harry Potter and the Deathly Hallows - Part 1"/>
    <x v="1"/>
    <n v="3"/>
    <x v="5"/>
    <x v="4"/>
    <n v="1"/>
    <x v="7"/>
    <n v="15"/>
    <x v="337"/>
    <n v="180000"/>
    <n v="0"/>
    <n v="40000"/>
    <n v="410000"/>
    <n v="102500"/>
    <n v="0"/>
    <n v="5.6"/>
    <n v="6"/>
    <n v="6"/>
    <n v="4"/>
    <s v="Full Fat"/>
    <n v="439"/>
    <x v="3"/>
    <x v="1"/>
  </r>
  <r>
    <s v="Resistance: Burning Skies"/>
    <x v="15"/>
    <n v="12"/>
    <x v="11"/>
    <x v="6"/>
    <n v="9"/>
    <x v="3"/>
    <n v="30"/>
    <x v="318"/>
    <n v="150000"/>
    <n v="20000"/>
    <n v="60000"/>
    <n v="410000"/>
    <n v="102500"/>
    <n v="0"/>
    <n v="6"/>
    <n v="63"/>
    <n v="6.8"/>
    <n v="245"/>
    <s v="Nihilistic"/>
    <n v="805"/>
    <x v="1"/>
    <x v="1"/>
  </r>
  <r>
    <s v="Battlefield 2: Modern Combat"/>
    <x v="2"/>
    <n v="15"/>
    <x v="0"/>
    <x v="6"/>
    <n v="9"/>
    <x v="7"/>
    <n v="15"/>
    <x v="308"/>
    <n v="20000"/>
    <n v="10000"/>
    <n v="30000"/>
    <n v="410000"/>
    <n v="102500"/>
    <n v="0"/>
    <n v="7.7"/>
    <n v="54"/>
    <n v="7.3"/>
    <n v="79"/>
    <s v="Digital Illusions"/>
    <n v="308"/>
    <x v="2"/>
    <x v="1"/>
  </r>
  <r>
    <s v="Knockout Kings 2001"/>
    <x v="14"/>
    <n v="7"/>
    <x v="16"/>
    <x v="7"/>
    <n v="3"/>
    <x v="7"/>
    <n v="15"/>
    <x v="306"/>
    <n v="150000"/>
    <n v="0"/>
    <n v="30000"/>
    <n v="410000"/>
    <n v="102500"/>
    <n v="0"/>
    <n v="8.4"/>
    <n v="11"/>
    <n v="8.5"/>
    <n v="6"/>
    <s v="EA Sports"/>
    <n v="356"/>
    <x v="2"/>
    <x v="1"/>
  </r>
  <r>
    <s v="From Russia With Love"/>
    <x v="4"/>
    <n v="8"/>
    <x v="3"/>
    <x v="4"/>
    <n v="1"/>
    <x v="7"/>
    <n v="15"/>
    <x v="281"/>
    <n v="10000"/>
    <n v="0"/>
    <n v="60000"/>
    <n v="410000"/>
    <n v="102500"/>
    <n v="0"/>
    <n v="6.9"/>
    <n v="29"/>
    <n v="7.6"/>
    <n v="36"/>
    <s v="EA Redwood Shores"/>
    <n v="352"/>
    <x v="2"/>
    <x v="1"/>
  </r>
  <r>
    <s v="Fantastic Pets"/>
    <x v="2"/>
    <n v="15"/>
    <x v="10"/>
    <x v="8"/>
    <n v="10"/>
    <x v="19"/>
    <n v="34"/>
    <x v="274"/>
    <n v="80000"/>
    <n v="0"/>
    <n v="30000"/>
    <n v="410000"/>
    <n v="102500"/>
    <n v="0"/>
    <n v="6.6"/>
    <n v="11"/>
    <n v="7.5"/>
    <n v="4"/>
    <s v="Blitz Games Studios"/>
    <n v="159"/>
    <x v="0"/>
    <x v="1"/>
  </r>
  <r>
    <s v="Duke Nukem Forever"/>
    <x v="8"/>
    <n v="6"/>
    <x v="10"/>
    <x v="6"/>
    <n v="9"/>
    <x v="2"/>
    <n v="32"/>
    <x v="318"/>
    <n v="170000"/>
    <n v="0"/>
    <n v="60000"/>
    <n v="410000"/>
    <n v="102500"/>
    <n v="0"/>
    <n v="5.4"/>
    <n v="48"/>
    <n v="5.7"/>
    <n v="1183"/>
    <s v="Gearbox Software, 3D Realms"/>
    <n v="470"/>
    <x v="1"/>
    <x v="1"/>
  </r>
  <r>
    <s v="Minority Report: Everybody Runs"/>
    <x v="4"/>
    <n v="8"/>
    <x v="8"/>
    <x v="4"/>
    <n v="1"/>
    <x v="4"/>
    <n v="4"/>
    <x v="310"/>
    <n v="150000"/>
    <n v="0"/>
    <n v="50000"/>
    <n v="400000"/>
    <n v="100000"/>
    <n v="0"/>
    <n v="5"/>
    <n v="26"/>
    <n v="5"/>
    <n v="14"/>
    <s v="Treyarch"/>
    <n v="1184"/>
    <x v="2"/>
    <x v="1"/>
  </r>
  <r>
    <s v="Katamari Forever"/>
    <x v="3"/>
    <n v="9"/>
    <x v="2"/>
    <x v="5"/>
    <n v="6"/>
    <x v="15"/>
    <n v="25"/>
    <x v="262"/>
    <n v="40000"/>
    <n v="60000"/>
    <n v="40000"/>
    <n v="400000"/>
    <n v="100000"/>
    <n v="0"/>
    <n v="7.4"/>
    <n v="51"/>
    <n v="8.1"/>
    <n v="50"/>
    <s v="Bandai Namco Games"/>
    <n v="114"/>
    <x v="0"/>
    <x v="1"/>
  </r>
  <r>
    <s v="NFL GameDay 2002"/>
    <x v="14"/>
    <n v="7"/>
    <x v="9"/>
    <x v="0"/>
    <n v="11"/>
    <x v="3"/>
    <n v="30"/>
    <x v="306"/>
    <n v="150000"/>
    <n v="0"/>
    <n v="30000"/>
    <n v="410000"/>
    <n v="102500"/>
    <n v="0"/>
    <n v="6.2"/>
    <n v="10"/>
    <n v="8.8000000000000007"/>
    <n v="4"/>
    <s v="989 Sports"/>
    <n v="28"/>
    <x v="0"/>
    <x v="1"/>
  </r>
  <r>
    <s v="Spider-Man: Web of Shadows"/>
    <x v="2"/>
    <n v="15"/>
    <x v="1"/>
    <x v="4"/>
    <n v="1"/>
    <x v="4"/>
    <n v="4"/>
    <x v="288"/>
    <n v="20000"/>
    <n v="0"/>
    <n v="30000"/>
    <n v="410000"/>
    <n v="102500"/>
    <n v="0"/>
    <n v="6.8"/>
    <n v="57"/>
    <n v="8.6"/>
    <n v="87"/>
    <s v="Shaba Games"/>
    <n v="1025"/>
    <x v="2"/>
    <x v="1"/>
  </r>
  <r>
    <s v="Naughty Bear"/>
    <x v="2"/>
    <n v="15"/>
    <x v="5"/>
    <x v="4"/>
    <n v="1"/>
    <x v="8"/>
    <n v="1"/>
    <x v="335"/>
    <n v="150000"/>
    <n v="0"/>
    <n v="40000"/>
    <n v="400000"/>
    <n v="100000"/>
    <n v="0"/>
    <n v="4.3"/>
    <n v="51"/>
    <n v="5.6"/>
    <n v="70"/>
    <s v="Artificial Mind and Movement"/>
    <n v="80"/>
    <x v="2"/>
    <x v="1"/>
  </r>
  <r>
    <s v="Tak and the Power of Juju"/>
    <x v="11"/>
    <n v="5"/>
    <x v="15"/>
    <x v="2"/>
    <n v="5"/>
    <x v="19"/>
    <n v="34"/>
    <x v="328"/>
    <n v="80000"/>
    <n v="0"/>
    <n v="10000"/>
    <n v="400000"/>
    <n v="100000"/>
    <n v="0"/>
    <n v="7.1"/>
    <n v="16"/>
    <n v="8.1999999999999993"/>
    <n v="9"/>
    <s v="Avalanche Software"/>
    <n v="104"/>
    <x v="0"/>
    <x v="1"/>
  </r>
  <r>
    <s v="Six Flags Fun Park"/>
    <x v="0"/>
    <n v="13"/>
    <x v="2"/>
    <x v="3"/>
    <n v="4"/>
    <x v="5"/>
    <n v="35"/>
    <x v="331"/>
    <n v="90000"/>
    <n v="0"/>
    <n v="40000"/>
    <n v="400000"/>
    <n v="100000"/>
    <n v="0"/>
    <n v="4.3"/>
    <n v="7"/>
    <n v="7.1"/>
    <n v="7"/>
    <s v="7 Studios"/>
    <n v="26"/>
    <x v="3"/>
    <x v="1"/>
  </r>
  <r>
    <s v="Just Dance Kids 2"/>
    <x v="2"/>
    <n v="15"/>
    <x v="10"/>
    <x v="3"/>
    <n v="4"/>
    <x v="5"/>
    <n v="35"/>
    <x v="268"/>
    <n v="80000"/>
    <n v="0"/>
    <n v="30000"/>
    <n v="400000"/>
    <n v="100000"/>
    <n v="0"/>
    <m/>
    <m/>
    <m/>
    <m/>
    <s v="Ubisoft"/>
    <n v="1199"/>
    <x v="0"/>
    <x v="0"/>
  </r>
  <r>
    <s v="Beowulf: The Game"/>
    <x v="2"/>
    <n v="15"/>
    <x v="4"/>
    <x v="4"/>
    <n v="1"/>
    <x v="5"/>
    <n v="35"/>
    <x v="288"/>
    <n v="10000"/>
    <n v="0"/>
    <n v="30000"/>
    <n v="400000"/>
    <n v="100000"/>
    <n v="0"/>
    <n v="5.0999999999999996"/>
    <n v="23"/>
    <n v="4.7"/>
    <n v="30"/>
    <s v="Ubisoft Shanghai"/>
    <n v="1218"/>
    <x v="1"/>
    <x v="1"/>
  </r>
  <r>
    <s v="NBA Jam"/>
    <x v="0"/>
    <n v="13"/>
    <x v="5"/>
    <x v="0"/>
    <n v="11"/>
    <x v="7"/>
    <n v="15"/>
    <x v="288"/>
    <n v="20000"/>
    <n v="0"/>
    <n v="20000"/>
    <n v="400000"/>
    <n v="100000"/>
    <n v="0"/>
    <n v="7.9"/>
    <n v="43"/>
    <n v="8.5"/>
    <n v="20"/>
    <s v="EA Canada"/>
    <n v="339"/>
    <x v="0"/>
    <x v="1"/>
  </r>
  <r>
    <s v="Rune Factory 3: A Fantasy Harvest Moon"/>
    <x v="1"/>
    <n v="3"/>
    <x v="2"/>
    <x v="9"/>
    <n v="8"/>
    <x v="27"/>
    <n v="28"/>
    <x v="262"/>
    <n v="30000"/>
    <n v="100000"/>
    <n v="20000"/>
    <n v="410000"/>
    <n v="102500"/>
    <n v="0"/>
    <n v="7.7"/>
    <n v="10"/>
    <n v="8.6"/>
    <n v="46"/>
    <s v="Neverland"/>
    <n v="791"/>
    <x v="0"/>
    <x v="1"/>
  </r>
  <r>
    <s v="Star Wars The Clone Wars: Republic Heroes"/>
    <x v="9"/>
    <n v="11"/>
    <x v="2"/>
    <x v="4"/>
    <n v="1"/>
    <x v="11"/>
    <n v="20"/>
    <x v="335"/>
    <n v="120000"/>
    <n v="0"/>
    <n v="70000"/>
    <n v="400000"/>
    <n v="100000"/>
    <n v="0"/>
    <m/>
    <m/>
    <m/>
    <m/>
    <s v="LucasArts, Krome Studios"/>
    <n v="685"/>
    <x v="2"/>
    <x v="1"/>
  </r>
  <r>
    <s v="Tales of Zestiria"/>
    <x v="6"/>
    <n v="10"/>
    <x v="13"/>
    <x v="9"/>
    <n v="8"/>
    <x v="15"/>
    <n v="25"/>
    <x v="317"/>
    <n v="150000"/>
    <n v="20000"/>
    <n v="60000"/>
    <n v="400000"/>
    <n v="100000"/>
    <n v="0"/>
    <n v="7.2"/>
    <n v="59"/>
    <n v="6.8"/>
    <n v="315"/>
    <s v="Bandai Namco Games"/>
    <n v="114"/>
    <x v="2"/>
    <x v="1"/>
  </r>
  <r>
    <s v="Metal Gear Solid: The Legacy Collection"/>
    <x v="3"/>
    <n v="9"/>
    <x v="6"/>
    <x v="10"/>
    <n v="2"/>
    <x v="9"/>
    <n v="19"/>
    <x v="328"/>
    <n v="10000"/>
    <n v="30000"/>
    <n v="60000"/>
    <n v="410000"/>
    <n v="102500"/>
    <n v="0"/>
    <n v="9.3000000000000007"/>
    <n v="4"/>
    <n v="9"/>
    <n v="255"/>
    <s v="Konami"/>
    <n v="646"/>
    <x v="1"/>
    <x v="1"/>
  </r>
  <r>
    <s v="NBA 2K10"/>
    <x v="4"/>
    <n v="8"/>
    <x v="2"/>
    <x v="0"/>
    <n v="11"/>
    <x v="2"/>
    <n v="32"/>
    <x v="326"/>
    <n v="10000"/>
    <n v="0"/>
    <n v="50000"/>
    <n v="390000"/>
    <n v="97500"/>
    <n v="0"/>
    <m/>
    <m/>
    <n v="8.6"/>
    <n v="11"/>
    <s v="Visual Concepts"/>
    <n v="1259"/>
    <x v="0"/>
    <x v="1"/>
  </r>
  <r>
    <s v="Defender"/>
    <x v="4"/>
    <n v="8"/>
    <x v="8"/>
    <x v="3"/>
    <n v="4"/>
    <x v="22"/>
    <n v="24"/>
    <x v="310"/>
    <n v="150000"/>
    <n v="0"/>
    <n v="50000"/>
    <n v="400000"/>
    <n v="100000"/>
    <n v="0"/>
    <n v="7.3"/>
    <n v="24"/>
    <n v="7.8"/>
    <n v="6"/>
    <s v="7 Studios"/>
    <n v="26"/>
    <x v="2"/>
    <x v="1"/>
  </r>
  <r>
    <s v="Gauntlet: Seven Sorrows"/>
    <x v="4"/>
    <n v="8"/>
    <x v="3"/>
    <x v="9"/>
    <n v="8"/>
    <x v="22"/>
    <n v="24"/>
    <x v="310"/>
    <n v="150000"/>
    <n v="0"/>
    <n v="50000"/>
    <n v="400000"/>
    <n v="100000"/>
    <n v="0"/>
    <n v="5.9"/>
    <n v="38"/>
    <n v="5.7"/>
    <n v="20"/>
    <s v="Midway"/>
    <n v="735"/>
    <x v="2"/>
    <x v="1"/>
  </r>
  <r>
    <s v="Harry Potter: Quidditch World Cup"/>
    <x v="11"/>
    <n v="5"/>
    <x v="15"/>
    <x v="0"/>
    <n v="11"/>
    <x v="7"/>
    <n v="15"/>
    <x v="328"/>
    <n v="80000"/>
    <n v="0"/>
    <n v="10000"/>
    <n v="400000"/>
    <n v="100000"/>
    <n v="0"/>
    <n v="6.8"/>
    <n v="16"/>
    <n v="8.5"/>
    <n v="10"/>
    <s v="Electronic Arts"/>
    <n v="378"/>
    <x v="0"/>
    <x v="0"/>
  </r>
  <r>
    <s v="Overlord"/>
    <x v="2"/>
    <n v="15"/>
    <x v="4"/>
    <x v="11"/>
    <n v="12"/>
    <x v="28"/>
    <n v="9"/>
    <x v="281"/>
    <n v="30000"/>
    <n v="10000"/>
    <n v="30000"/>
    <n v="410000"/>
    <n v="102500"/>
    <n v="0"/>
    <n v="7.6"/>
    <n v="47"/>
    <n v="8.3000000000000007"/>
    <n v="70"/>
    <s v="Triumph Studios"/>
    <n v="1193"/>
    <x v="2"/>
    <x v="1"/>
  </r>
  <r>
    <s v="The Chronicles of Narnia: Prince Caspian"/>
    <x v="4"/>
    <n v="8"/>
    <x v="1"/>
    <x v="4"/>
    <n v="1"/>
    <x v="17"/>
    <n v="13"/>
    <x v="310"/>
    <n v="150000"/>
    <n v="0"/>
    <n v="50000"/>
    <n v="400000"/>
    <n v="100000"/>
    <n v="0"/>
    <n v="6.7"/>
    <n v="6"/>
    <n v="7"/>
    <n v="8"/>
    <s v="Traveller's Tales"/>
    <n v="1181"/>
    <x v="2"/>
    <x v="1"/>
  </r>
  <r>
    <s v="The Incredibles: Rise of the Underminer"/>
    <x v="12"/>
    <n v="4"/>
    <x v="3"/>
    <x v="4"/>
    <n v="1"/>
    <x v="19"/>
    <n v="34"/>
    <x v="268"/>
    <n v="110000"/>
    <n v="0"/>
    <n v="10000"/>
    <n v="410000"/>
    <n v="102500"/>
    <n v="0"/>
    <m/>
    <m/>
    <m/>
    <m/>
    <s v="Helixe"/>
    <n v="519"/>
    <x v="0"/>
    <x v="1"/>
  </r>
  <r>
    <s v="Life is Strange"/>
    <x v="6"/>
    <n v="10"/>
    <x v="14"/>
    <x v="10"/>
    <n v="2"/>
    <x v="10"/>
    <n v="31"/>
    <x v="334"/>
    <n v="150000"/>
    <n v="30000"/>
    <n v="60000"/>
    <n v="390000"/>
    <n v="97500"/>
    <n v="0"/>
    <n v="8.5"/>
    <n v="23"/>
    <n v="8.6"/>
    <n v="672"/>
    <s v="DONTNOD Entertainment"/>
    <n v="323"/>
    <x v="1"/>
    <x v="1"/>
  </r>
  <r>
    <s v="Battalion Wars"/>
    <x v="11"/>
    <n v="5"/>
    <x v="3"/>
    <x v="11"/>
    <n v="12"/>
    <x v="0"/>
    <n v="26"/>
    <x v="329"/>
    <n v="70000"/>
    <n v="70000"/>
    <n v="10000"/>
    <n v="400000"/>
    <n v="100000"/>
    <n v="0"/>
    <n v="7.6"/>
    <n v="43"/>
    <n v="8.8000000000000007"/>
    <n v="18"/>
    <s v="Kuju Entertainment"/>
    <n v="655"/>
    <x v="2"/>
    <x v="1"/>
  </r>
  <r>
    <s v="Power Rangers: Dino Thunder"/>
    <x v="11"/>
    <n v="5"/>
    <x v="7"/>
    <x v="4"/>
    <n v="1"/>
    <x v="19"/>
    <n v="34"/>
    <x v="328"/>
    <n v="80000"/>
    <n v="0"/>
    <n v="10000"/>
    <n v="400000"/>
    <n v="100000"/>
    <n v="0"/>
    <n v="4.9000000000000004"/>
    <n v="6"/>
    <m/>
    <m/>
    <s v="Pacific Coast Power &amp; Light"/>
    <n v="851"/>
    <x v="0"/>
    <x v="1"/>
  </r>
  <r>
    <s v="Mass Effect Trilogy"/>
    <x v="2"/>
    <n v="15"/>
    <x v="11"/>
    <x v="4"/>
    <n v="1"/>
    <x v="7"/>
    <n v="15"/>
    <x v="253"/>
    <n v="90000"/>
    <n v="0"/>
    <n v="30000"/>
    <n v="400000"/>
    <n v="100000"/>
    <n v="0"/>
    <m/>
    <m/>
    <n v="7.4"/>
    <n v="30"/>
    <s v="BioWare"/>
    <n v="145"/>
    <x v="1"/>
    <x v="1"/>
  </r>
  <r>
    <s v="The Wonderful 101"/>
    <x v="10"/>
    <n v="14"/>
    <x v="6"/>
    <x v="4"/>
    <n v="1"/>
    <x v="0"/>
    <n v="26"/>
    <x v="337"/>
    <n v="100000"/>
    <n v="80000"/>
    <n v="30000"/>
    <n v="400000"/>
    <n v="100000"/>
    <n v="0"/>
    <n v="7.8"/>
    <n v="75"/>
    <n v="8.5"/>
    <n v="495"/>
    <s v="PlatinumGames"/>
    <n v="879"/>
    <x v="2"/>
    <x v="1"/>
  </r>
  <r>
    <s v="SpongeBob SquigglePants"/>
    <x v="0"/>
    <n v="13"/>
    <x v="10"/>
    <x v="3"/>
    <n v="4"/>
    <x v="19"/>
    <n v="34"/>
    <x v="308"/>
    <n v="20000"/>
    <n v="0"/>
    <n v="30000"/>
    <n v="400000"/>
    <n v="100000"/>
    <n v="0"/>
    <n v="5.9"/>
    <n v="12"/>
    <m/>
    <m/>
    <s v="WayForward"/>
    <n v="1276"/>
    <x v="0"/>
    <x v="1"/>
  </r>
  <r>
    <s v="Asura's Wrath"/>
    <x v="3"/>
    <n v="9"/>
    <x v="11"/>
    <x v="4"/>
    <n v="1"/>
    <x v="12"/>
    <n v="8"/>
    <x v="318"/>
    <n v="120000"/>
    <n v="60000"/>
    <n v="50000"/>
    <n v="410000"/>
    <n v="102500"/>
    <n v="0"/>
    <n v="7.1"/>
    <n v="39"/>
    <n v="7.4"/>
    <n v="169"/>
    <s v="CyberConnect2"/>
    <n v="272"/>
    <x v="2"/>
    <x v="1"/>
  </r>
  <r>
    <s v="The Legend of Spyro: Dawn of the Dragon"/>
    <x v="4"/>
    <n v="8"/>
    <x v="1"/>
    <x v="2"/>
    <n v="5"/>
    <x v="24"/>
    <n v="37"/>
    <x v="162"/>
    <n v="10000"/>
    <n v="0"/>
    <n v="270000"/>
    <n v="400000"/>
    <n v="100000"/>
    <n v="0"/>
    <m/>
    <m/>
    <n v="7.1"/>
    <n v="25"/>
    <s v="Etranges Libellules"/>
    <n v="392"/>
    <x v="3"/>
    <x v="1"/>
  </r>
  <r>
    <s v="18 Wheeler: American Pro Trucker"/>
    <x v="4"/>
    <n v="8"/>
    <x v="9"/>
    <x v="1"/>
    <n v="7"/>
    <x v="21"/>
    <n v="3"/>
    <x v="310"/>
    <n v="150000"/>
    <n v="0"/>
    <n v="50000"/>
    <n v="400000"/>
    <n v="100000"/>
    <n v="0"/>
    <n v="6.1"/>
    <n v="11"/>
    <n v="5.7"/>
    <n v="18"/>
    <s v="Acclaim Studios Cheltenham"/>
    <n v="32"/>
    <x v="0"/>
    <x v="1"/>
  </r>
  <r>
    <s v="Wall-E"/>
    <x v="3"/>
    <n v="9"/>
    <x v="1"/>
    <x v="2"/>
    <n v="5"/>
    <x v="19"/>
    <n v="34"/>
    <x v="162"/>
    <n v="210000"/>
    <n v="0"/>
    <n v="80000"/>
    <n v="410000"/>
    <n v="102500"/>
    <n v="0"/>
    <n v="5.0999999999999996"/>
    <n v="24"/>
    <n v="5"/>
    <n v="7"/>
    <s v="Heavy Iron Studios"/>
    <n v="518"/>
    <x v="0"/>
    <x v="1"/>
  </r>
  <r>
    <s v="Atari Anthology"/>
    <x v="4"/>
    <n v="8"/>
    <x v="7"/>
    <x v="3"/>
    <n v="4"/>
    <x v="14"/>
    <n v="5"/>
    <x v="326"/>
    <n v="10000"/>
    <n v="0"/>
    <n v="50000"/>
    <n v="390000"/>
    <n v="97500"/>
    <n v="0"/>
    <n v="6.6"/>
    <n v="12"/>
    <n v="4.3"/>
    <n v="6"/>
    <s v="Digital Eclipse"/>
    <n v="303"/>
    <x v="0"/>
    <x v="1"/>
  </r>
  <r>
    <s v="FIFA 14"/>
    <x v="8"/>
    <n v="6"/>
    <x v="6"/>
    <x v="0"/>
    <n v="11"/>
    <x v="7"/>
    <n v="15"/>
    <x v="330"/>
    <n v="360000"/>
    <n v="0"/>
    <n v="30000"/>
    <n v="400000"/>
    <n v="100000"/>
    <n v="0"/>
    <n v="8.6999999999999993"/>
    <n v="6"/>
    <n v="4.5999999999999996"/>
    <n v="441"/>
    <s v="EA Canada"/>
    <n v="339"/>
    <x v="0"/>
    <x v="1"/>
  </r>
  <r>
    <s v="Hot Wheels: Beat That!"/>
    <x v="4"/>
    <n v="8"/>
    <x v="4"/>
    <x v="1"/>
    <n v="7"/>
    <x v="4"/>
    <n v="4"/>
    <x v="310"/>
    <n v="150000"/>
    <n v="0"/>
    <n v="50000"/>
    <n v="400000"/>
    <n v="100000"/>
    <n v="0"/>
    <m/>
    <m/>
    <m/>
    <m/>
    <s v="Eutechnyx"/>
    <n v="396"/>
    <x v="0"/>
    <x v="1"/>
  </r>
  <r>
    <s v="MLB 2006"/>
    <x v="4"/>
    <n v="8"/>
    <x v="3"/>
    <x v="0"/>
    <n v="11"/>
    <x v="3"/>
    <n v="30"/>
    <x v="326"/>
    <n v="10000"/>
    <n v="0"/>
    <n v="50000"/>
    <n v="390000"/>
    <n v="97500"/>
    <n v="0"/>
    <n v="8.1"/>
    <n v="32"/>
    <n v="9"/>
    <n v="21"/>
    <s v="989 Sports"/>
    <n v="28"/>
    <x v="0"/>
    <x v="1"/>
  </r>
  <r>
    <s v="Brunswick Pro Bowling"/>
    <x v="4"/>
    <n v="8"/>
    <x v="4"/>
    <x v="0"/>
    <n v="11"/>
    <x v="8"/>
    <n v="1"/>
    <x v="310"/>
    <n v="150000"/>
    <n v="0"/>
    <n v="50000"/>
    <n v="400000"/>
    <n v="100000"/>
    <n v="0"/>
    <m/>
    <m/>
    <m/>
    <m/>
    <s v="Point of View"/>
    <n v="887"/>
    <x v="0"/>
    <x v="1"/>
  </r>
  <r>
    <s v="The Gunstringer"/>
    <x v="2"/>
    <n v="15"/>
    <x v="10"/>
    <x v="6"/>
    <n v="9"/>
    <x v="1"/>
    <n v="23"/>
    <x v="262"/>
    <n v="100000"/>
    <n v="0"/>
    <n v="40000"/>
    <n v="400000"/>
    <n v="100000"/>
    <n v="0"/>
    <n v="7.7"/>
    <n v="60"/>
    <n v="8.1"/>
    <n v="40"/>
    <s v="Twisted Pixel Games"/>
    <n v="1198"/>
    <x v="2"/>
    <x v="1"/>
  </r>
  <r>
    <s v="Marvel: Ultimate Alliance"/>
    <x v="0"/>
    <n v="13"/>
    <x v="0"/>
    <x v="9"/>
    <n v="8"/>
    <x v="4"/>
    <n v="4"/>
    <x v="288"/>
    <n v="0"/>
    <n v="0"/>
    <n v="30000"/>
    <n v="390000"/>
    <n v="97500"/>
    <n v="0"/>
    <n v="7.3"/>
    <n v="31"/>
    <n v="7.3"/>
    <n v="29"/>
    <s v="Vicarious Visions"/>
    <n v="1247"/>
    <x v="2"/>
    <x v="1"/>
  </r>
  <r>
    <s v="MX vs. ATV Unleashed"/>
    <x v="7"/>
    <n v="16"/>
    <x v="3"/>
    <x v="1"/>
    <n v="7"/>
    <x v="19"/>
    <n v="34"/>
    <x v="336"/>
    <n v="70000"/>
    <n v="0"/>
    <n v="10000"/>
    <n v="400000"/>
    <n v="100000"/>
    <n v="0"/>
    <n v="8"/>
    <n v="21"/>
    <n v="8.3000000000000007"/>
    <n v="13"/>
    <s v="Rainbow Studios"/>
    <n v="918"/>
    <x v="0"/>
    <x v="1"/>
  </r>
  <r>
    <s v="FIFA Soccer 13"/>
    <x v="8"/>
    <n v="6"/>
    <x v="11"/>
    <x v="4"/>
    <n v="1"/>
    <x v="7"/>
    <n v="15"/>
    <x v="320"/>
    <n v="310000"/>
    <n v="0"/>
    <n v="70000"/>
    <n v="400000"/>
    <n v="100000"/>
    <n v="0"/>
    <n v="8.6"/>
    <n v="7"/>
    <n v="6.6"/>
    <n v="286"/>
    <s v="Electronic Arts"/>
    <n v="378"/>
    <x v="0"/>
    <x v="0"/>
  </r>
  <r>
    <s v="Rampage: Total Destruction"/>
    <x v="11"/>
    <n v="5"/>
    <x v="0"/>
    <x v="4"/>
    <n v="1"/>
    <x v="22"/>
    <n v="24"/>
    <x v="328"/>
    <n v="80000"/>
    <n v="0"/>
    <n v="10000"/>
    <n v="400000"/>
    <n v="100000"/>
    <n v="0"/>
    <n v="5.7"/>
    <n v="24"/>
    <n v="6.7"/>
    <n v="6"/>
    <s v="Pipeworks Software, Inc."/>
    <n v="872"/>
    <x v="3"/>
    <x v="1"/>
  </r>
  <r>
    <s v="Style Lab: Makeover"/>
    <x v="1"/>
    <n v="3"/>
    <x v="2"/>
    <x v="8"/>
    <n v="10"/>
    <x v="5"/>
    <n v="35"/>
    <x v="281"/>
    <n v="30000"/>
    <n v="0"/>
    <n v="30000"/>
    <n v="400000"/>
    <n v="100000"/>
    <n v="0"/>
    <m/>
    <m/>
    <m/>
    <m/>
    <s v="Ubisoft"/>
    <n v="1199"/>
    <x v="0"/>
    <x v="0"/>
  </r>
  <r>
    <s v="The Urbz: Sims in the City"/>
    <x v="11"/>
    <n v="5"/>
    <x v="7"/>
    <x v="8"/>
    <n v="10"/>
    <x v="7"/>
    <n v="15"/>
    <x v="325"/>
    <n v="140000"/>
    <n v="0"/>
    <n v="20000"/>
    <n v="400000"/>
    <n v="100000"/>
    <n v="0"/>
    <n v="7.3"/>
    <n v="19"/>
    <n v="8.4"/>
    <n v="16"/>
    <s v="Maxis"/>
    <n v="714"/>
    <x v="2"/>
    <x v="1"/>
  </r>
  <r>
    <s v="Nicktoons: Freeze Frame Frenzy"/>
    <x v="12"/>
    <n v="4"/>
    <x v="7"/>
    <x v="4"/>
    <n v="1"/>
    <x v="19"/>
    <n v="34"/>
    <x v="268"/>
    <n v="110000"/>
    <n v="0"/>
    <n v="10000"/>
    <n v="410000"/>
    <n v="102500"/>
    <n v="0"/>
    <n v="5.3"/>
    <n v="4"/>
    <m/>
    <m/>
    <s v="Altron"/>
    <n v="50"/>
    <x v="0"/>
    <x v="1"/>
  </r>
  <r>
    <s v="Rapala Pro Bass Fishing 2010"/>
    <x v="2"/>
    <n v="15"/>
    <x v="5"/>
    <x v="0"/>
    <n v="11"/>
    <x v="4"/>
    <n v="4"/>
    <x v="336"/>
    <n v="50000"/>
    <n v="0"/>
    <n v="30000"/>
    <n v="400000"/>
    <n v="100000"/>
    <n v="0"/>
    <m/>
    <m/>
    <m/>
    <m/>
    <s v="FUN Labs"/>
    <n v="441"/>
    <x v="0"/>
    <x v="1"/>
  </r>
  <r>
    <s v="WWE SmackDown! vs. RAW 2006"/>
    <x v="9"/>
    <n v="11"/>
    <x v="3"/>
    <x v="7"/>
    <n v="3"/>
    <x v="19"/>
    <n v="34"/>
    <x v="288"/>
    <n v="0"/>
    <n v="0"/>
    <n v="30000"/>
    <n v="390000"/>
    <n v="97500"/>
    <n v="0"/>
    <n v="8.1"/>
    <n v="30"/>
    <n v="8.5"/>
    <n v="37"/>
    <s v="Yuke's"/>
    <n v="1293"/>
    <x v="2"/>
    <x v="1"/>
  </r>
  <r>
    <s v="Mafia II"/>
    <x v="8"/>
    <n v="6"/>
    <x v="5"/>
    <x v="4"/>
    <n v="1"/>
    <x v="2"/>
    <n v="32"/>
    <x v="317"/>
    <n v="170000"/>
    <n v="0"/>
    <n v="50000"/>
    <n v="390000"/>
    <n v="97500"/>
    <n v="0"/>
    <n v="7.7"/>
    <n v="46"/>
    <n v="7.9"/>
    <n v="1238"/>
    <s v="2K Czech"/>
    <n v="8"/>
    <x v="1"/>
    <x v="1"/>
  </r>
  <r>
    <s v="Pro Evolution Soccer 2016"/>
    <x v="3"/>
    <n v="9"/>
    <x v="13"/>
    <x v="0"/>
    <n v="11"/>
    <x v="9"/>
    <n v="19"/>
    <x v="323"/>
    <n v="120000"/>
    <n v="150000"/>
    <n v="40000"/>
    <n v="400000"/>
    <n v="100000"/>
    <n v="0"/>
    <m/>
    <m/>
    <n v="7.2"/>
    <n v="40"/>
    <s v="Konami"/>
    <n v="646"/>
    <x v="0"/>
    <x v="1"/>
  </r>
  <r>
    <s v="NBA Live 2002"/>
    <x v="7"/>
    <n v="16"/>
    <x v="9"/>
    <x v="0"/>
    <n v="11"/>
    <x v="7"/>
    <n v="15"/>
    <x v="308"/>
    <n v="30000"/>
    <n v="0"/>
    <n v="20000"/>
    <n v="400000"/>
    <n v="100000"/>
    <n v="0"/>
    <n v="7.6"/>
    <n v="15"/>
    <n v="7.5"/>
    <n v="6"/>
    <s v="Electronic Arts"/>
    <n v="378"/>
    <x v="0"/>
    <x v="0"/>
  </r>
  <r>
    <s v="Sega Superstars Tennis"/>
    <x v="3"/>
    <n v="9"/>
    <x v="1"/>
    <x v="0"/>
    <n v="11"/>
    <x v="18"/>
    <n v="29"/>
    <x v="333"/>
    <n v="200000"/>
    <n v="0"/>
    <n v="70000"/>
    <n v="400000"/>
    <n v="100000"/>
    <n v="0"/>
    <n v="6.7"/>
    <n v="31"/>
    <n v="7.4"/>
    <n v="7"/>
    <s v="Sumo Digital"/>
    <n v="1096"/>
    <x v="3"/>
    <x v="1"/>
  </r>
  <r>
    <s v="Spore Hero"/>
    <x v="0"/>
    <n v="13"/>
    <x v="2"/>
    <x v="8"/>
    <n v="10"/>
    <x v="7"/>
    <n v="15"/>
    <x v="308"/>
    <n v="20000"/>
    <n v="0"/>
    <n v="30000"/>
    <n v="400000"/>
    <n v="100000"/>
    <n v="0"/>
    <n v="6.1"/>
    <n v="23"/>
    <n v="7.1"/>
    <n v="36"/>
    <s v="Maxis"/>
    <n v="714"/>
    <x v="3"/>
    <x v="1"/>
  </r>
  <r>
    <s v="I-Ninja"/>
    <x v="4"/>
    <n v="8"/>
    <x v="15"/>
    <x v="2"/>
    <n v="5"/>
    <x v="3"/>
    <n v="30"/>
    <x v="337"/>
    <n v="150000"/>
    <n v="0"/>
    <n v="50000"/>
    <n v="390000"/>
    <n v="97500"/>
    <n v="0"/>
    <n v="7.3"/>
    <n v="39"/>
    <n v="8.3000000000000007"/>
    <n v="22"/>
    <s v="Argonaut Games"/>
    <n v="70"/>
    <x v="2"/>
    <x v="1"/>
  </r>
  <r>
    <s v="Moshi Monsters: Moshlings Theme Park"/>
    <x v="1"/>
    <n v="3"/>
    <x v="11"/>
    <x v="3"/>
    <n v="4"/>
    <x v="4"/>
    <n v="4"/>
    <x v="324"/>
    <n v="330000"/>
    <n v="0"/>
    <n v="40000"/>
    <n v="400000"/>
    <n v="100000"/>
    <n v="0"/>
    <m/>
    <m/>
    <m/>
    <m/>
    <s v="Black Lantern Studios"/>
    <n v="153"/>
    <x v="0"/>
    <x v="1"/>
  </r>
  <r>
    <s v="Ghostbusters: The Video Game"/>
    <x v="1"/>
    <n v="3"/>
    <x v="2"/>
    <x v="4"/>
    <n v="1"/>
    <x v="14"/>
    <n v="5"/>
    <x v="325"/>
    <n v="120000"/>
    <n v="0"/>
    <n v="40000"/>
    <n v="400000"/>
    <n v="100000"/>
    <n v="0"/>
    <n v="5.5"/>
    <n v="17"/>
    <n v="6"/>
    <n v="7"/>
    <s v="Zen Studios"/>
    <n v="1297"/>
    <x v="0"/>
    <x v="1"/>
  </r>
  <r>
    <s v="Call of War: Finest Hour"/>
    <x v="11"/>
    <n v="5"/>
    <x v="7"/>
    <x v="6"/>
    <n v="9"/>
    <x v="4"/>
    <n v="4"/>
    <x v="328"/>
    <n v="80000"/>
    <n v="0"/>
    <n v="10000"/>
    <n v="400000"/>
    <n v="100000"/>
    <n v="0"/>
    <n v="7.4"/>
    <n v="31"/>
    <n v="8.9"/>
    <n v="13"/>
    <s v="Exakt"/>
    <n v="400"/>
    <x v="2"/>
    <x v="1"/>
  </r>
  <r>
    <s v="Naruto: Path of the Ninja"/>
    <x v="1"/>
    <n v="3"/>
    <x v="4"/>
    <x v="9"/>
    <n v="8"/>
    <x v="29"/>
    <n v="11"/>
    <x v="259"/>
    <n v="0"/>
    <n v="0"/>
    <n v="30000"/>
    <n v="400000"/>
    <n v="100000"/>
    <n v="0"/>
    <n v="5.7"/>
    <n v="18"/>
    <n v="7.2"/>
    <n v="9"/>
    <s v="TOSE"/>
    <n v="1174"/>
    <x v="3"/>
    <x v="1"/>
  </r>
  <r>
    <s v="Castlevania: Portrait of Ruin"/>
    <x v="1"/>
    <n v="3"/>
    <x v="0"/>
    <x v="2"/>
    <n v="5"/>
    <x v="9"/>
    <n v="19"/>
    <x v="328"/>
    <n v="20000"/>
    <n v="40000"/>
    <n v="30000"/>
    <n v="400000"/>
    <n v="100000"/>
    <n v="0"/>
    <n v="8.5"/>
    <n v="51"/>
    <n v="8.3000000000000007"/>
    <n v="87"/>
    <s v="Konami"/>
    <n v="646"/>
    <x v="2"/>
    <x v="1"/>
  </r>
  <r>
    <s v="Rumble Roses"/>
    <x v="4"/>
    <n v="8"/>
    <x v="7"/>
    <x v="7"/>
    <n v="3"/>
    <x v="9"/>
    <n v="19"/>
    <x v="337"/>
    <n v="150000"/>
    <n v="0"/>
    <n v="50000"/>
    <n v="390000"/>
    <n v="97500"/>
    <n v="0"/>
    <n v="6.6"/>
    <n v="44"/>
    <n v="8.5"/>
    <n v="20"/>
    <s v="Yuke's"/>
    <n v="1293"/>
    <x v="1"/>
    <x v="1"/>
  </r>
  <r>
    <s v="Tomb Raider: Anniversary"/>
    <x v="2"/>
    <n v="15"/>
    <x v="4"/>
    <x v="4"/>
    <n v="1"/>
    <x v="16"/>
    <n v="14"/>
    <x v="162"/>
    <n v="220000"/>
    <n v="0"/>
    <n v="50000"/>
    <n v="390000"/>
    <n v="97500"/>
    <n v="0"/>
    <n v="7.7"/>
    <n v="33"/>
    <n v="8.3000000000000007"/>
    <n v="39"/>
    <s v="Crystal Dynamics"/>
    <n v="264"/>
    <x v="2"/>
    <x v="1"/>
  </r>
  <r>
    <s v="Sherlock Holmes: The Mystery of the Mummy"/>
    <x v="1"/>
    <n v="3"/>
    <x v="2"/>
    <x v="10"/>
    <n v="2"/>
    <x v="32"/>
    <n v="16"/>
    <x v="339"/>
    <n v="300000"/>
    <n v="0"/>
    <n v="40000"/>
    <n v="400000"/>
    <n v="100000"/>
    <n v="0"/>
    <n v="5.7"/>
    <n v="8"/>
    <n v="3.1"/>
    <n v="9"/>
    <s v="Frogwares, Mistic Software"/>
    <n v="433"/>
    <x v="0"/>
    <x v="1"/>
  </r>
  <r>
    <s v="Fantastic Four: Rise of the Silver Surfer"/>
    <x v="4"/>
    <n v="8"/>
    <x v="4"/>
    <x v="4"/>
    <n v="1"/>
    <x v="2"/>
    <n v="32"/>
    <x v="337"/>
    <n v="150000"/>
    <n v="0"/>
    <n v="50000"/>
    <n v="390000"/>
    <n v="97500"/>
    <n v="0"/>
    <n v="3.6"/>
    <n v="7"/>
    <n v="6.4"/>
    <n v="17"/>
    <s v="7 Studios"/>
    <n v="26"/>
    <x v="2"/>
    <x v="1"/>
  </r>
  <r>
    <s v="Ultimate Spider-Man"/>
    <x v="7"/>
    <n v="16"/>
    <x v="3"/>
    <x v="4"/>
    <n v="1"/>
    <x v="4"/>
    <n v="4"/>
    <x v="262"/>
    <n v="110000"/>
    <n v="0"/>
    <n v="20000"/>
    <n v="390000"/>
    <n v="97500"/>
    <n v="0"/>
    <n v="7.7"/>
    <n v="53"/>
    <n v="7.4"/>
    <n v="20"/>
    <s v="Treyarch"/>
    <n v="1184"/>
    <x v="2"/>
    <x v="1"/>
  </r>
  <r>
    <s v="Littlest Pet Shop"/>
    <x v="0"/>
    <n v="13"/>
    <x v="1"/>
    <x v="8"/>
    <n v="10"/>
    <x v="7"/>
    <n v="15"/>
    <x v="326"/>
    <n v="30000"/>
    <n v="0"/>
    <n v="30000"/>
    <n v="390000"/>
    <n v="97500"/>
    <n v="0"/>
    <m/>
    <m/>
    <m/>
    <m/>
    <s v="Full Fat"/>
    <n v="439"/>
    <x v="0"/>
    <x v="1"/>
  </r>
  <r>
    <s v="Juiced 2: Hot Import Nights"/>
    <x v="4"/>
    <n v="8"/>
    <x v="4"/>
    <x v="1"/>
    <n v="7"/>
    <x v="19"/>
    <n v="34"/>
    <x v="337"/>
    <n v="150000"/>
    <n v="10000"/>
    <n v="50000"/>
    <n v="400000"/>
    <n v="100000"/>
    <n v="0"/>
    <n v="6.6"/>
    <n v="4"/>
    <n v="6.7"/>
    <n v="10"/>
    <s v="Juice Games"/>
    <n v="612"/>
    <x v="2"/>
    <x v="1"/>
  </r>
  <r>
    <s v="Star Wars The Clone Wars: Republic Heroes"/>
    <x v="1"/>
    <n v="3"/>
    <x v="2"/>
    <x v="4"/>
    <n v="1"/>
    <x v="11"/>
    <n v="20"/>
    <x v="327"/>
    <n v="140000"/>
    <n v="0"/>
    <n v="40000"/>
    <n v="400000"/>
    <n v="100000"/>
    <n v="0"/>
    <m/>
    <m/>
    <n v="5.3"/>
    <n v="4"/>
    <s v="LucasArts"/>
    <n v="683"/>
    <x v="3"/>
    <x v="0"/>
  </r>
  <r>
    <s v="LEGO The Lord of the Rings"/>
    <x v="5"/>
    <n v="1"/>
    <x v="11"/>
    <x v="4"/>
    <n v="1"/>
    <x v="13"/>
    <n v="38"/>
    <x v="310"/>
    <n v="160000"/>
    <n v="0"/>
    <n v="30000"/>
    <n v="390000"/>
    <n v="97500"/>
    <n v="0"/>
    <n v="6.1"/>
    <n v="4"/>
    <n v="7.6"/>
    <n v="10"/>
    <s v="TT Games"/>
    <n v="1195"/>
    <x v="3"/>
    <x v="1"/>
  </r>
  <r>
    <s v="No More Heroes 2: Desperate Struggle"/>
    <x v="0"/>
    <n v="13"/>
    <x v="5"/>
    <x v="4"/>
    <n v="1"/>
    <x v="27"/>
    <n v="28"/>
    <x v="310"/>
    <n v="110000"/>
    <n v="40000"/>
    <n v="30000"/>
    <n v="380000"/>
    <n v="95000"/>
    <n v="0"/>
    <n v="8.4"/>
    <n v="68"/>
    <n v="8.8000000000000007"/>
    <n v="184"/>
    <s v="Grasshopper Manufacture"/>
    <n v="492"/>
    <x v="1"/>
    <x v="1"/>
  </r>
  <r>
    <s v="Planet 51"/>
    <x v="1"/>
    <n v="3"/>
    <x v="2"/>
    <x v="4"/>
    <n v="1"/>
    <x v="18"/>
    <n v="29"/>
    <x v="327"/>
    <n v="140000"/>
    <n v="0"/>
    <n v="40000"/>
    <n v="400000"/>
    <n v="100000"/>
    <n v="0"/>
    <m/>
    <m/>
    <m/>
    <m/>
    <s v="Firebrand Games"/>
    <n v="417"/>
    <x v="0"/>
    <x v="1"/>
  </r>
  <r>
    <s v="Legends of WrestleMania"/>
    <x v="2"/>
    <n v="15"/>
    <x v="2"/>
    <x v="7"/>
    <n v="3"/>
    <x v="19"/>
    <n v="34"/>
    <x v="310"/>
    <n v="150000"/>
    <n v="0"/>
    <n v="40000"/>
    <n v="390000"/>
    <n v="97500"/>
    <n v="0"/>
    <n v="7.1"/>
    <n v="59"/>
    <n v="6.3"/>
    <n v="23"/>
    <s v="Yuke's"/>
    <n v="1293"/>
    <x v="2"/>
    <x v="1"/>
  </r>
  <r>
    <s v="Fishing Resort"/>
    <x v="0"/>
    <n v="13"/>
    <x v="10"/>
    <x v="0"/>
    <n v="11"/>
    <x v="15"/>
    <n v="25"/>
    <x v="340"/>
    <n v="0"/>
    <n v="250000"/>
    <n v="10000"/>
    <n v="400000"/>
    <n v="100000"/>
    <n v="0"/>
    <n v="6.9"/>
    <n v="9"/>
    <n v="7"/>
    <n v="8"/>
    <s v="Prope"/>
    <n v="901"/>
    <x v="0"/>
    <x v="1"/>
  </r>
  <r>
    <s v="Disney's Brother Bear"/>
    <x v="12"/>
    <n v="4"/>
    <x v="15"/>
    <x v="4"/>
    <n v="1"/>
    <x v="19"/>
    <n v="34"/>
    <x v="253"/>
    <n v="100000"/>
    <n v="0"/>
    <n v="10000"/>
    <n v="390000"/>
    <n v="97500"/>
    <n v="0"/>
    <m/>
    <m/>
    <m/>
    <m/>
    <s v="Vicarious Visions"/>
    <n v="1247"/>
    <x v="0"/>
    <x v="1"/>
  </r>
  <r>
    <s v="Armored Core V"/>
    <x v="3"/>
    <n v="9"/>
    <x v="11"/>
    <x v="8"/>
    <n v="10"/>
    <x v="15"/>
    <n v="25"/>
    <x v="323"/>
    <n v="40000"/>
    <n v="240000"/>
    <n v="20000"/>
    <n v="390000"/>
    <n v="97500"/>
    <n v="0"/>
    <n v="6.5"/>
    <n v="26"/>
    <n v="7.3"/>
    <n v="47"/>
    <s v="From Software"/>
    <n v="434"/>
    <x v="2"/>
    <x v="1"/>
  </r>
  <r>
    <s v="NBA Live 09"/>
    <x v="4"/>
    <n v="8"/>
    <x v="1"/>
    <x v="0"/>
    <n v="11"/>
    <x v="7"/>
    <n v="15"/>
    <x v="336"/>
    <n v="10000"/>
    <n v="10000"/>
    <n v="50000"/>
    <n v="390000"/>
    <n v="97500"/>
    <n v="0"/>
    <m/>
    <m/>
    <n v="7.4"/>
    <n v="14"/>
    <s v="EA Canada"/>
    <n v="339"/>
    <x v="0"/>
    <x v="1"/>
  </r>
  <r>
    <s v="Mass Effect 2"/>
    <x v="8"/>
    <n v="6"/>
    <x v="5"/>
    <x v="9"/>
    <n v="8"/>
    <x v="7"/>
    <n v="15"/>
    <x v="330"/>
    <n v="320000"/>
    <n v="0"/>
    <n v="60000"/>
    <n v="390000"/>
    <n v="97500"/>
    <n v="0"/>
    <n v="9.4"/>
    <n v="55"/>
    <n v="8.8000000000000007"/>
    <n v="3559"/>
    <s v="BioWare"/>
    <n v="145"/>
    <x v="1"/>
    <x v="1"/>
  </r>
  <r>
    <s v="Harry Potter and the Deathly Hallows - Part 1"/>
    <x v="3"/>
    <n v="9"/>
    <x v="5"/>
    <x v="4"/>
    <n v="1"/>
    <x v="7"/>
    <n v="15"/>
    <x v="333"/>
    <n v="200000"/>
    <n v="0"/>
    <n v="70000"/>
    <n v="400000"/>
    <n v="100000"/>
    <n v="0"/>
    <n v="3.8"/>
    <n v="27"/>
    <n v="2.8"/>
    <n v="23"/>
    <s v="EA Bright Light"/>
    <n v="338"/>
    <x v="2"/>
    <x v="1"/>
  </r>
  <r>
    <s v="The House of The Dead III"/>
    <x v="7"/>
    <n v="16"/>
    <x v="8"/>
    <x v="6"/>
    <n v="9"/>
    <x v="18"/>
    <n v="29"/>
    <x v="268"/>
    <n v="80000"/>
    <n v="0"/>
    <n v="10000"/>
    <n v="380000"/>
    <n v="95000"/>
    <n v="0"/>
    <n v="7.2"/>
    <n v="30"/>
    <n v="7.3"/>
    <n v="9"/>
    <s v="Wow Entertainment"/>
    <n v="1288"/>
    <x v="1"/>
    <x v="1"/>
  </r>
  <r>
    <s v="Project X Zone"/>
    <x v="5"/>
    <n v="1"/>
    <x v="11"/>
    <x v="9"/>
    <n v="8"/>
    <x v="15"/>
    <n v="25"/>
    <x v="318"/>
    <n v="40000"/>
    <n v="150000"/>
    <n v="20000"/>
    <n v="390000"/>
    <n v="97500"/>
    <n v="0"/>
    <n v="7"/>
    <n v="53"/>
    <n v="7.3"/>
    <n v="146"/>
    <s v="Monolith Soft, Banpresto"/>
    <n v="756"/>
    <x v="2"/>
    <x v="1"/>
  </r>
  <r>
    <s v="NBA Jam"/>
    <x v="3"/>
    <n v="9"/>
    <x v="5"/>
    <x v="0"/>
    <n v="11"/>
    <x v="7"/>
    <n v="15"/>
    <x v="327"/>
    <n v="120000"/>
    <n v="0"/>
    <n v="60000"/>
    <n v="400000"/>
    <n v="100000"/>
    <n v="0"/>
    <n v="7.1"/>
    <n v="33"/>
    <n v="5.7"/>
    <n v="14"/>
    <s v="EA Canada"/>
    <n v="339"/>
    <x v="0"/>
    <x v="1"/>
  </r>
  <r>
    <s v="NBA Jam"/>
    <x v="2"/>
    <n v="15"/>
    <x v="5"/>
    <x v="0"/>
    <n v="11"/>
    <x v="7"/>
    <n v="15"/>
    <x v="331"/>
    <n v="90000"/>
    <n v="0"/>
    <n v="30000"/>
    <n v="390000"/>
    <n v="97500"/>
    <n v="0"/>
    <n v="7.5"/>
    <n v="30"/>
    <n v="7"/>
    <n v="24"/>
    <s v="EA Canada"/>
    <n v="339"/>
    <x v="0"/>
    <x v="1"/>
  </r>
  <r>
    <s v="NBA Live 09"/>
    <x v="9"/>
    <n v="11"/>
    <x v="1"/>
    <x v="0"/>
    <n v="11"/>
    <x v="7"/>
    <n v="15"/>
    <x v="306"/>
    <n v="70000"/>
    <n v="30000"/>
    <n v="60000"/>
    <n v="390000"/>
    <n v="97500"/>
    <n v="0"/>
    <m/>
    <m/>
    <n v="7.3"/>
    <n v="8"/>
    <s v="EA Sports"/>
    <n v="356"/>
    <x v="0"/>
    <x v="1"/>
  </r>
  <r>
    <s v="Ener-G: Gym Rockets"/>
    <x v="1"/>
    <n v="3"/>
    <x v="1"/>
    <x v="0"/>
    <n v="11"/>
    <x v="5"/>
    <n v="35"/>
    <x v="288"/>
    <n v="0"/>
    <n v="0"/>
    <n v="30000"/>
    <n v="390000"/>
    <n v="97500"/>
    <n v="0"/>
    <m/>
    <m/>
    <m/>
    <m/>
    <s v="1st Playable Productions"/>
    <n v="6"/>
    <x v="0"/>
    <x v="1"/>
  </r>
  <r>
    <s v="Madden NFL Football"/>
    <x v="5"/>
    <n v="1"/>
    <x v="10"/>
    <x v="0"/>
    <n v="11"/>
    <x v="7"/>
    <n v="15"/>
    <x v="288"/>
    <n v="10000"/>
    <n v="0"/>
    <n v="30000"/>
    <n v="400000"/>
    <n v="100000"/>
    <n v="0"/>
    <n v="4.9000000000000004"/>
    <n v="18"/>
    <n v="5.3"/>
    <n v="16"/>
    <s v="EA Tiburon"/>
    <n v="360"/>
    <x v="0"/>
    <x v="1"/>
  </r>
  <r>
    <s v="Are You Smarter than a 5th Grader? Make the Grade"/>
    <x v="1"/>
    <n v="3"/>
    <x v="1"/>
    <x v="3"/>
    <n v="4"/>
    <x v="19"/>
    <n v="34"/>
    <x v="288"/>
    <n v="0"/>
    <n v="0"/>
    <n v="30000"/>
    <n v="390000"/>
    <n v="97500"/>
    <n v="0"/>
    <m/>
    <m/>
    <m/>
    <m/>
    <s v="THQ"/>
    <n v="1158"/>
    <x v="0"/>
    <x v="0"/>
  </r>
  <r>
    <s v="Donkey Konga 2"/>
    <x v="11"/>
    <n v="5"/>
    <x v="7"/>
    <x v="3"/>
    <n v="4"/>
    <x v="0"/>
    <n v="26"/>
    <x v="274"/>
    <n v="80000"/>
    <n v="0"/>
    <n v="10000"/>
    <n v="390000"/>
    <n v="97500"/>
    <n v="0"/>
    <n v="6.9"/>
    <n v="30"/>
    <n v="6"/>
    <n v="9"/>
    <s v="Namco"/>
    <n v="767"/>
    <x v="2"/>
    <x v="1"/>
  </r>
  <r>
    <s v="Transformers: Fall of Cybertron"/>
    <x v="3"/>
    <n v="9"/>
    <x v="11"/>
    <x v="4"/>
    <n v="1"/>
    <x v="4"/>
    <n v="4"/>
    <x v="337"/>
    <n v="140000"/>
    <n v="0"/>
    <n v="60000"/>
    <n v="390000"/>
    <n v="97500"/>
    <n v="0"/>
    <n v="7.7"/>
    <n v="32"/>
    <n v="8.1999999999999993"/>
    <n v="87"/>
    <s v="High Moon Studios"/>
    <n v="524"/>
    <x v="2"/>
    <x v="1"/>
  </r>
  <r>
    <s v="Alpha Protocol"/>
    <x v="2"/>
    <n v="15"/>
    <x v="5"/>
    <x v="9"/>
    <n v="8"/>
    <x v="18"/>
    <n v="29"/>
    <x v="306"/>
    <n v="120000"/>
    <n v="0"/>
    <n v="40000"/>
    <n v="390000"/>
    <n v="97500"/>
    <n v="0"/>
    <n v="6.3"/>
    <n v="68"/>
    <n v="7.2"/>
    <n v="201"/>
    <s v="Obsidian Entertainment"/>
    <n v="829"/>
    <x v="1"/>
    <x v="1"/>
  </r>
  <r>
    <s v="SSX 3"/>
    <x v="7"/>
    <n v="16"/>
    <x v="15"/>
    <x v="0"/>
    <n v="11"/>
    <x v="7"/>
    <n v="15"/>
    <x v="268"/>
    <n v="80000"/>
    <n v="0"/>
    <n v="10000"/>
    <n v="380000"/>
    <n v="95000"/>
    <n v="0"/>
    <n v="9.1999999999999993"/>
    <n v="27"/>
    <n v="8.6999999999999993"/>
    <n v="25"/>
    <s v="EA Canada"/>
    <n v="339"/>
    <x v="0"/>
    <x v="1"/>
  </r>
  <r>
    <s v="Combat of Giants: Dinosaurs 3D"/>
    <x v="5"/>
    <n v="1"/>
    <x v="10"/>
    <x v="11"/>
    <n v="12"/>
    <x v="5"/>
    <n v="35"/>
    <x v="329"/>
    <n v="60000"/>
    <n v="50000"/>
    <n v="30000"/>
    <n v="390000"/>
    <n v="97500"/>
    <n v="0"/>
    <n v="4.4000000000000004"/>
    <n v="18"/>
    <n v="5.3"/>
    <n v="9"/>
    <s v="Ubisoft"/>
    <n v="1199"/>
    <x v="3"/>
    <x v="0"/>
  </r>
  <r>
    <s v="Madden NFL 2005"/>
    <x v="12"/>
    <n v="4"/>
    <x v="7"/>
    <x v="0"/>
    <n v="11"/>
    <x v="7"/>
    <n v="15"/>
    <x v="253"/>
    <n v="100000"/>
    <n v="0"/>
    <n v="10000"/>
    <n v="390000"/>
    <n v="97500"/>
    <n v="0"/>
    <n v="7.9"/>
    <n v="9"/>
    <n v="7.6"/>
    <n v="5"/>
    <s v="Exient Entertainment"/>
    <n v="402"/>
    <x v="0"/>
    <x v="1"/>
  </r>
  <r>
    <s v="Final Fantasy Crystal Chronicles: The Crystal Bearers"/>
    <x v="0"/>
    <n v="13"/>
    <x v="2"/>
    <x v="4"/>
    <n v="1"/>
    <x v="10"/>
    <n v="31"/>
    <x v="335"/>
    <n v="70000"/>
    <n v="80000"/>
    <n v="30000"/>
    <n v="390000"/>
    <n v="97500"/>
    <n v="0"/>
    <n v="6.6"/>
    <n v="53"/>
    <n v="7.6"/>
    <n v="70"/>
    <s v="Square Enix"/>
    <n v="1075"/>
    <x v="2"/>
    <x v="0"/>
  </r>
  <r>
    <s v="Until Dawn: Rush of Blood"/>
    <x v="6"/>
    <n v="10"/>
    <x v="14"/>
    <x v="10"/>
    <n v="2"/>
    <x v="3"/>
    <n v="30"/>
    <x v="318"/>
    <n v="150000"/>
    <n v="0"/>
    <n v="70000"/>
    <n v="400000"/>
    <n v="100000"/>
    <n v="0"/>
    <n v="7.2"/>
    <n v="49"/>
    <n v="8"/>
    <n v="68"/>
    <s v="SuperMassive Games"/>
    <n v="1104"/>
    <x v="1"/>
    <x v="1"/>
  </r>
  <r>
    <s v="Sonic Lost World"/>
    <x v="10"/>
    <n v="14"/>
    <x v="6"/>
    <x v="2"/>
    <n v="5"/>
    <x v="18"/>
    <n v="29"/>
    <x v="306"/>
    <n v="120000"/>
    <n v="10000"/>
    <n v="30000"/>
    <n v="390000"/>
    <n v="97500"/>
    <n v="0"/>
    <n v="6.3"/>
    <n v="64"/>
    <n v="7.3"/>
    <n v="461"/>
    <s v="Sonic Team"/>
    <n v="1056"/>
    <x v="3"/>
    <x v="1"/>
  </r>
  <r>
    <s v="Skylanders SWAP Force"/>
    <x v="6"/>
    <n v="10"/>
    <x v="6"/>
    <x v="2"/>
    <n v="5"/>
    <x v="4"/>
    <n v="4"/>
    <x v="310"/>
    <n v="120000"/>
    <n v="0"/>
    <n v="60000"/>
    <n v="380000"/>
    <n v="95000"/>
    <n v="0"/>
    <n v="7.9"/>
    <n v="7"/>
    <n v="5.2"/>
    <n v="45"/>
    <s v="Vicarious Visions"/>
    <n v="1247"/>
    <x v="3"/>
    <x v="1"/>
  </r>
  <r>
    <s v="Iron Man 2"/>
    <x v="3"/>
    <n v="9"/>
    <x v="5"/>
    <x v="4"/>
    <n v="1"/>
    <x v="18"/>
    <n v="29"/>
    <x v="340"/>
    <n v="180000"/>
    <n v="0"/>
    <n v="70000"/>
    <n v="390000"/>
    <n v="97500"/>
    <n v="0"/>
    <n v="4.0999999999999996"/>
    <n v="28"/>
    <n v="5.2"/>
    <n v="36"/>
    <s v="Sega Studios San Francisco"/>
    <n v="1014"/>
    <x v="2"/>
    <x v="1"/>
  </r>
  <r>
    <s v="Star Wars The Clone Wars: Republic Heroes"/>
    <x v="2"/>
    <n v="15"/>
    <x v="2"/>
    <x v="4"/>
    <n v="1"/>
    <x v="11"/>
    <n v="20"/>
    <x v="318"/>
    <n v="170000"/>
    <n v="0"/>
    <n v="40000"/>
    <n v="390000"/>
    <n v="97500"/>
    <n v="0"/>
    <n v="4.3"/>
    <n v="37"/>
    <n v="6.3"/>
    <n v="19"/>
    <s v="Krome Studios"/>
    <n v="652"/>
    <x v="2"/>
    <x v="1"/>
  </r>
  <r>
    <s v="Monster Jam: Urban Assault"/>
    <x v="1"/>
    <n v="3"/>
    <x v="1"/>
    <x v="1"/>
    <n v="7"/>
    <x v="4"/>
    <n v="4"/>
    <x v="288"/>
    <n v="0"/>
    <n v="0"/>
    <n v="30000"/>
    <n v="390000"/>
    <n v="97500"/>
    <n v="0"/>
    <m/>
    <m/>
    <m/>
    <m/>
    <s v="Torus Games"/>
    <n v="1172"/>
    <x v="0"/>
    <x v="1"/>
  </r>
  <r>
    <s v="Kengo: Master of Bushido"/>
    <x v="4"/>
    <n v="8"/>
    <x v="16"/>
    <x v="7"/>
    <n v="3"/>
    <x v="5"/>
    <n v="35"/>
    <x v="179"/>
    <n v="130000"/>
    <n v="60000"/>
    <n v="40000"/>
    <n v="390000"/>
    <n v="97500"/>
    <n v="0"/>
    <n v="6.2"/>
    <n v="13"/>
    <n v="8.4"/>
    <n v="8"/>
    <s v="Light Weight"/>
    <n v="673"/>
    <x v="1"/>
    <x v="1"/>
  </r>
  <r>
    <s v="Blood Omen 2"/>
    <x v="4"/>
    <n v="8"/>
    <x v="8"/>
    <x v="4"/>
    <n v="1"/>
    <x v="16"/>
    <n v="14"/>
    <x v="337"/>
    <n v="150000"/>
    <n v="0"/>
    <n v="50000"/>
    <n v="390000"/>
    <n v="97500"/>
    <n v="0"/>
    <n v="6.7"/>
    <n v="18"/>
    <n v="8.8000000000000007"/>
    <n v="19"/>
    <s v="Crystal Dynamics"/>
    <n v="264"/>
    <x v="1"/>
    <x v="1"/>
  </r>
  <r>
    <s v="Monopoly Streets"/>
    <x v="3"/>
    <n v="9"/>
    <x v="5"/>
    <x v="3"/>
    <n v="4"/>
    <x v="7"/>
    <n v="15"/>
    <x v="179"/>
    <n v="170000"/>
    <n v="0"/>
    <n v="60000"/>
    <n v="390000"/>
    <n v="97500"/>
    <n v="0"/>
    <n v="6.4"/>
    <n v="11"/>
    <n v="6.1"/>
    <n v="9"/>
    <s v="Electronic Arts"/>
    <n v="378"/>
    <x v="0"/>
    <x v="0"/>
  </r>
  <r>
    <s v="Cabela's Dangerous Hunts 2"/>
    <x v="4"/>
    <n v="8"/>
    <x v="3"/>
    <x v="0"/>
    <n v="11"/>
    <x v="4"/>
    <n v="4"/>
    <x v="337"/>
    <n v="150000"/>
    <n v="0"/>
    <n v="50000"/>
    <n v="390000"/>
    <n v="97500"/>
    <n v="0"/>
    <m/>
    <m/>
    <n v="5.6"/>
    <n v="14"/>
    <s v="Sand Grain Studios"/>
    <n v="979"/>
    <x v="2"/>
    <x v="1"/>
  </r>
  <r>
    <s v="Condemned 2: Bloodshot"/>
    <x v="3"/>
    <n v="9"/>
    <x v="1"/>
    <x v="4"/>
    <n v="1"/>
    <x v="18"/>
    <n v="29"/>
    <x v="317"/>
    <n v="160000"/>
    <n v="0"/>
    <n v="60000"/>
    <n v="390000"/>
    <n v="97500"/>
    <n v="0"/>
    <n v="8.1999999999999993"/>
    <n v="37"/>
    <n v="8.1"/>
    <n v="89"/>
    <s v="Monolith Productions"/>
    <n v="754"/>
    <x v="1"/>
    <x v="1"/>
  </r>
  <r>
    <s v="Disney Princess: Enchanting Storybooks"/>
    <x v="0"/>
    <n v="13"/>
    <x v="10"/>
    <x v="3"/>
    <n v="4"/>
    <x v="19"/>
    <n v="34"/>
    <x v="329"/>
    <n v="100000"/>
    <n v="0"/>
    <n v="30000"/>
    <n v="380000"/>
    <n v="95000"/>
    <n v="0"/>
    <m/>
    <m/>
    <m/>
    <m/>
    <s v="Page 44 Studios"/>
    <n v="852"/>
    <x v="0"/>
    <x v="1"/>
  </r>
  <r>
    <s v="Chessmaster"/>
    <x v="4"/>
    <n v="8"/>
    <x v="15"/>
    <x v="3"/>
    <n v="4"/>
    <x v="5"/>
    <n v="35"/>
    <x v="337"/>
    <n v="150000"/>
    <n v="0"/>
    <n v="50000"/>
    <n v="390000"/>
    <n v="97500"/>
    <n v="0"/>
    <n v="7.9"/>
    <n v="9"/>
    <n v="7.3"/>
    <n v="13"/>
    <s v="Ubisoft Romania"/>
    <n v="1216"/>
    <x v="0"/>
    <x v="1"/>
  </r>
  <r>
    <s v="The Darkness II"/>
    <x v="2"/>
    <n v="15"/>
    <x v="11"/>
    <x v="6"/>
    <n v="9"/>
    <x v="2"/>
    <n v="32"/>
    <x v="325"/>
    <n v="110000"/>
    <n v="0"/>
    <n v="30000"/>
    <n v="380000"/>
    <n v="95000"/>
    <n v="0"/>
    <n v="8"/>
    <n v="71"/>
    <n v="7.5"/>
    <n v="219"/>
    <s v="Digital Extremes"/>
    <n v="305"/>
    <x v="1"/>
    <x v="1"/>
  </r>
  <r>
    <s v="Ice Age 2: The Meltdown"/>
    <x v="4"/>
    <n v="8"/>
    <x v="0"/>
    <x v="2"/>
    <n v="5"/>
    <x v="24"/>
    <n v="37"/>
    <x v="337"/>
    <n v="150000"/>
    <n v="0"/>
    <n v="50000"/>
    <n v="390000"/>
    <n v="97500"/>
    <n v="0"/>
    <n v="6.8"/>
    <n v="19"/>
    <n v="8"/>
    <n v="6"/>
    <s v="Eurocom Entertainment Software"/>
    <n v="394"/>
    <x v="3"/>
    <x v="1"/>
  </r>
  <r>
    <s v="The Sims 2"/>
    <x v="12"/>
    <n v="4"/>
    <x v="3"/>
    <x v="8"/>
    <n v="10"/>
    <x v="7"/>
    <n v="15"/>
    <x v="253"/>
    <n v="100000"/>
    <n v="0"/>
    <n v="10000"/>
    <n v="390000"/>
    <n v="97500"/>
    <n v="0"/>
    <n v="5.8"/>
    <n v="11"/>
    <n v="7.5"/>
    <n v="6"/>
    <s v="Maxis"/>
    <n v="714"/>
    <x v="3"/>
    <x v="1"/>
  </r>
  <r>
    <s v="Hitman: Blood Money"/>
    <x v="2"/>
    <n v="15"/>
    <x v="0"/>
    <x v="4"/>
    <n v="1"/>
    <x v="16"/>
    <n v="14"/>
    <x v="268"/>
    <n v="60000"/>
    <n v="10000"/>
    <n v="30000"/>
    <n v="390000"/>
    <n v="97500"/>
    <n v="0"/>
    <n v="8.1999999999999993"/>
    <n v="53"/>
    <n v="8.6999999999999993"/>
    <n v="102"/>
    <s v="Io Interactive"/>
    <n v="589"/>
    <x v="1"/>
    <x v="1"/>
  </r>
  <r>
    <s v="Advance Wars: Dual Strike"/>
    <x v="1"/>
    <n v="3"/>
    <x v="3"/>
    <x v="11"/>
    <n v="12"/>
    <x v="0"/>
    <n v="26"/>
    <x v="274"/>
    <n v="20000"/>
    <n v="40000"/>
    <n v="30000"/>
    <n v="390000"/>
    <n v="97500"/>
    <n v="0"/>
    <n v="9"/>
    <n v="49"/>
    <n v="9"/>
    <n v="163"/>
    <s v="Intelligent Systems"/>
    <n v="579"/>
    <x v="0"/>
    <x v="1"/>
  </r>
  <r>
    <s v="Auto Modellista"/>
    <x v="4"/>
    <n v="8"/>
    <x v="8"/>
    <x v="1"/>
    <n v="7"/>
    <x v="12"/>
    <n v="8"/>
    <x v="337"/>
    <n v="150000"/>
    <n v="0"/>
    <n v="50000"/>
    <n v="390000"/>
    <n v="97500"/>
    <n v="0"/>
    <n v="6.6"/>
    <n v="20"/>
    <n v="7.5"/>
    <n v="13"/>
    <s v="Capcom"/>
    <n v="202"/>
    <x v="0"/>
    <x v="0"/>
  </r>
  <r>
    <s v="MLB 15: The Show"/>
    <x v="3"/>
    <n v="9"/>
    <x v="13"/>
    <x v="0"/>
    <n v="11"/>
    <x v="3"/>
    <n v="30"/>
    <x v="328"/>
    <n v="10000"/>
    <n v="0"/>
    <n v="70000"/>
    <n v="390000"/>
    <n v="97500"/>
    <n v="0"/>
    <m/>
    <m/>
    <n v="8.1999999999999993"/>
    <n v="6"/>
    <s v="SCEA San Diego Studios"/>
    <n v="995"/>
    <x v="0"/>
    <x v="1"/>
  </r>
  <r>
    <s v="Tom Clancy's Ghost Recon 2: Summit Strike"/>
    <x v="7"/>
    <n v="16"/>
    <x v="3"/>
    <x v="6"/>
    <n v="9"/>
    <x v="5"/>
    <n v="35"/>
    <x v="268"/>
    <n v="80000"/>
    <n v="0"/>
    <n v="10000"/>
    <n v="380000"/>
    <n v="95000"/>
    <n v="0"/>
    <n v="8.4"/>
    <n v="40"/>
    <n v="7.2"/>
    <n v="35"/>
    <s v="Red Storm Entertainment"/>
    <n v="938"/>
    <x v="2"/>
    <x v="1"/>
  </r>
  <r>
    <s v="Tiger Woods PGA Tour 08"/>
    <x v="4"/>
    <n v="8"/>
    <x v="4"/>
    <x v="0"/>
    <n v="11"/>
    <x v="7"/>
    <n v="15"/>
    <x v="337"/>
    <n v="150000"/>
    <n v="0"/>
    <n v="50000"/>
    <n v="390000"/>
    <n v="97500"/>
    <n v="0"/>
    <n v="6.5"/>
    <n v="10"/>
    <m/>
    <m/>
    <s v="EA Salt Lake"/>
    <n v="354"/>
    <x v="0"/>
    <x v="1"/>
  </r>
  <r>
    <s v="Just Dance 2015"/>
    <x v="6"/>
    <n v="10"/>
    <x v="12"/>
    <x v="3"/>
    <n v="4"/>
    <x v="5"/>
    <n v="35"/>
    <x v="337"/>
    <n v="130000"/>
    <n v="0"/>
    <n v="70000"/>
    <n v="390000"/>
    <n v="97500"/>
    <n v="0"/>
    <n v="7.2"/>
    <n v="8"/>
    <n v="5.8"/>
    <n v="32"/>
    <s v="Ubisoft"/>
    <n v="1199"/>
    <x v="3"/>
    <x v="0"/>
  </r>
  <r>
    <s v="Samurai Warriors Chronicles"/>
    <x v="5"/>
    <n v="1"/>
    <x v="10"/>
    <x v="4"/>
    <n v="1"/>
    <x v="25"/>
    <n v="33"/>
    <x v="162"/>
    <n v="50000"/>
    <n v="200000"/>
    <n v="10000"/>
    <n v="380000"/>
    <n v="95000"/>
    <n v="0"/>
    <n v="6.1"/>
    <n v="30"/>
    <n v="7.7"/>
    <n v="35"/>
    <s v="Omega Force"/>
    <n v="833"/>
    <x v="2"/>
    <x v="1"/>
  </r>
  <r>
    <s v="Karaoke Revolution Presents American Idol Encore"/>
    <x v="4"/>
    <n v="8"/>
    <x v="1"/>
    <x v="3"/>
    <n v="4"/>
    <x v="9"/>
    <n v="19"/>
    <x v="337"/>
    <n v="150000"/>
    <n v="0"/>
    <n v="50000"/>
    <n v="390000"/>
    <n v="97500"/>
    <n v="0"/>
    <n v="7.6"/>
    <n v="4"/>
    <m/>
    <m/>
    <s v="Blitz Games"/>
    <n v="158"/>
    <x v="0"/>
    <x v="1"/>
  </r>
  <r>
    <s v="SpongeBob vs The Big One: Beach Party Cook Off"/>
    <x v="1"/>
    <n v="3"/>
    <x v="2"/>
    <x v="10"/>
    <n v="2"/>
    <x v="19"/>
    <n v="34"/>
    <x v="325"/>
    <n v="110000"/>
    <n v="0"/>
    <n v="40000"/>
    <n v="390000"/>
    <n v="97500"/>
    <n v="0"/>
    <m/>
    <m/>
    <m/>
    <m/>
    <s v="THQ"/>
    <n v="1158"/>
    <x v="0"/>
    <x v="0"/>
  </r>
  <r>
    <s v="One Piece: Unlimited World Red"/>
    <x v="5"/>
    <n v="1"/>
    <x v="6"/>
    <x v="4"/>
    <n v="1"/>
    <x v="15"/>
    <n v="25"/>
    <x v="192"/>
    <n v="40000"/>
    <n v="280000"/>
    <n v="10000"/>
    <n v="380000"/>
    <n v="95000"/>
    <n v="0"/>
    <n v="7.5"/>
    <n v="5"/>
    <n v="7.6"/>
    <n v="26"/>
    <s v="Ganbarion"/>
    <n v="465"/>
    <x v="2"/>
    <x v="1"/>
  </r>
  <r>
    <s v="EA Sports Active 2"/>
    <x v="2"/>
    <n v="15"/>
    <x v="5"/>
    <x v="0"/>
    <n v="11"/>
    <x v="7"/>
    <n v="15"/>
    <x v="318"/>
    <n v="160000"/>
    <n v="0"/>
    <n v="40000"/>
    <n v="380000"/>
    <n v="95000"/>
    <n v="0"/>
    <n v="6.8"/>
    <n v="21"/>
    <n v="5.4"/>
    <n v="9"/>
    <s v="EA Canada"/>
    <n v="339"/>
    <x v="0"/>
    <x v="1"/>
  </r>
  <r>
    <s v="MotoGP 08"/>
    <x v="3"/>
    <n v="9"/>
    <x v="1"/>
    <x v="1"/>
    <n v="7"/>
    <x v="12"/>
    <n v="8"/>
    <x v="341"/>
    <n v="240000"/>
    <n v="0"/>
    <n v="80000"/>
    <n v="390000"/>
    <n v="97500"/>
    <n v="0"/>
    <n v="6.5"/>
    <n v="21"/>
    <n v="6"/>
    <n v="9"/>
    <s v="Milestone S.r.l"/>
    <n v="742"/>
    <x v="0"/>
    <x v="1"/>
  </r>
  <r>
    <s v="Red Faction: Armageddon"/>
    <x v="2"/>
    <n v="15"/>
    <x v="10"/>
    <x v="6"/>
    <n v="9"/>
    <x v="19"/>
    <n v="34"/>
    <x v="318"/>
    <n v="160000"/>
    <n v="10000"/>
    <n v="40000"/>
    <n v="390000"/>
    <n v="97500"/>
    <n v="0"/>
    <n v="7.1"/>
    <n v="74"/>
    <n v="7"/>
    <n v="77"/>
    <s v="Volition Inc."/>
    <n v="1267"/>
    <x v="1"/>
    <x v="1"/>
  </r>
  <r>
    <s v="Harry Potter: Quidditch World Cup"/>
    <x v="12"/>
    <n v="4"/>
    <x v="15"/>
    <x v="0"/>
    <n v="11"/>
    <x v="7"/>
    <n v="15"/>
    <x v="253"/>
    <n v="100000"/>
    <n v="0"/>
    <n v="10000"/>
    <n v="390000"/>
    <n v="97500"/>
    <n v="0"/>
    <n v="5.3"/>
    <n v="6"/>
    <n v="8.3000000000000007"/>
    <n v="9"/>
    <s v="Magic Pockets"/>
    <n v="699"/>
    <x v="0"/>
    <x v="1"/>
  </r>
  <r>
    <s v="Dungeon Siege III"/>
    <x v="3"/>
    <n v="9"/>
    <x v="10"/>
    <x v="9"/>
    <n v="8"/>
    <x v="10"/>
    <n v="31"/>
    <x v="317"/>
    <n v="130000"/>
    <n v="30000"/>
    <n v="50000"/>
    <n v="380000"/>
    <n v="95000"/>
    <n v="0"/>
    <n v="7.1"/>
    <n v="52"/>
    <n v="6.3"/>
    <n v="86"/>
    <s v="Obsidian Entertainment"/>
    <n v="829"/>
    <x v="2"/>
    <x v="1"/>
  </r>
  <r>
    <s v="Farming Simulator 2013"/>
    <x v="2"/>
    <n v="15"/>
    <x v="6"/>
    <x v="8"/>
    <n v="10"/>
    <x v="32"/>
    <n v="16"/>
    <x v="327"/>
    <n v="130000"/>
    <n v="0"/>
    <n v="40000"/>
    <n v="390000"/>
    <n v="97500"/>
    <n v="0"/>
    <n v="3.3"/>
    <n v="12"/>
    <n v="6.2"/>
    <n v="30"/>
    <s v="Giants Software"/>
    <n v="480"/>
    <x v="0"/>
    <x v="1"/>
  </r>
  <r>
    <s v="ESPN College Hoops 2K5"/>
    <x v="7"/>
    <n v="16"/>
    <x v="7"/>
    <x v="0"/>
    <n v="11"/>
    <x v="18"/>
    <n v="29"/>
    <x v="268"/>
    <n v="80000"/>
    <n v="0"/>
    <n v="10000"/>
    <n v="380000"/>
    <n v="95000"/>
    <n v="0"/>
    <n v="8.6"/>
    <n v="18"/>
    <n v="8.3000000000000007"/>
    <n v="11"/>
    <s v="Visual Concepts"/>
    <n v="1259"/>
    <x v="0"/>
    <x v="1"/>
  </r>
  <r>
    <s v="Looney Tunes: Acme Arsenal"/>
    <x v="4"/>
    <n v="8"/>
    <x v="4"/>
    <x v="4"/>
    <n v="1"/>
    <x v="13"/>
    <n v="38"/>
    <x v="337"/>
    <n v="150000"/>
    <n v="0"/>
    <n v="50000"/>
    <n v="390000"/>
    <n v="97500"/>
    <n v="0"/>
    <n v="3.8"/>
    <n v="10"/>
    <n v="3.9"/>
    <n v="7"/>
    <s v="Red Tribe"/>
    <n v="941"/>
    <x v="3"/>
    <x v="1"/>
  </r>
  <r>
    <s v="Marvel: Ultimate Alliance"/>
    <x v="3"/>
    <n v="9"/>
    <x v="0"/>
    <x v="9"/>
    <n v="8"/>
    <x v="4"/>
    <n v="4"/>
    <x v="326"/>
    <n v="20000"/>
    <n v="0"/>
    <n v="30000"/>
    <n v="380000"/>
    <n v="95000"/>
    <n v="0"/>
    <n v="7.8"/>
    <n v="35"/>
    <n v="7.6"/>
    <n v="49"/>
    <s v="Raven Software"/>
    <n v="923"/>
    <x v="2"/>
    <x v="1"/>
  </r>
  <r>
    <s v="NFL GameDay 2002"/>
    <x v="4"/>
    <n v="8"/>
    <x v="9"/>
    <x v="0"/>
    <n v="11"/>
    <x v="3"/>
    <n v="30"/>
    <x v="337"/>
    <n v="150000"/>
    <n v="0"/>
    <n v="50000"/>
    <n v="390000"/>
    <n v="97500"/>
    <n v="0"/>
    <n v="5.0999999999999996"/>
    <n v="18"/>
    <n v="4.5999999999999996"/>
    <n v="5"/>
    <s v="Red Zone Entertainment"/>
    <n v="942"/>
    <x v="0"/>
    <x v="1"/>
  </r>
  <r>
    <s v="Turok: Evolution"/>
    <x v="11"/>
    <n v="5"/>
    <x v="8"/>
    <x v="6"/>
    <n v="9"/>
    <x v="21"/>
    <n v="3"/>
    <x v="274"/>
    <n v="80000"/>
    <n v="0"/>
    <n v="10000"/>
    <n v="390000"/>
    <n v="97500"/>
    <n v="0"/>
    <n v="7"/>
    <n v="19"/>
    <n v="7"/>
    <n v="21"/>
    <s v="Acclaim"/>
    <n v="30"/>
    <x v="1"/>
    <x v="1"/>
  </r>
  <r>
    <s v="NCAA Football 08"/>
    <x v="3"/>
    <n v="9"/>
    <x v="4"/>
    <x v="0"/>
    <n v="11"/>
    <x v="7"/>
    <n v="15"/>
    <x v="308"/>
    <n v="0"/>
    <n v="0"/>
    <n v="30000"/>
    <n v="380000"/>
    <n v="95000"/>
    <n v="0"/>
    <n v="7.7"/>
    <n v="13"/>
    <n v="7.9"/>
    <n v="28"/>
    <s v="EA Sports"/>
    <n v="356"/>
    <x v="0"/>
    <x v="1"/>
  </r>
  <r>
    <s v="Ice Age"/>
    <x v="12"/>
    <n v="4"/>
    <x v="8"/>
    <x v="4"/>
    <n v="1"/>
    <x v="5"/>
    <n v="35"/>
    <x v="331"/>
    <n v="100000"/>
    <n v="0"/>
    <n v="10000"/>
    <n v="380000"/>
    <n v="95000"/>
    <n v="0"/>
    <n v="4.7"/>
    <n v="11"/>
    <m/>
    <m/>
    <s v="Artificial Mind and Movement"/>
    <n v="80"/>
    <x v="0"/>
    <x v="1"/>
  </r>
  <r>
    <s v="Sega Superstars Tennis"/>
    <x v="4"/>
    <n v="8"/>
    <x v="1"/>
    <x v="0"/>
    <n v="11"/>
    <x v="18"/>
    <n v="29"/>
    <x v="144"/>
    <n v="0"/>
    <n v="0"/>
    <n v="280000"/>
    <n v="380000"/>
    <n v="95000"/>
    <n v="0"/>
    <n v="7"/>
    <n v="9"/>
    <n v="8.3000000000000007"/>
    <n v="4"/>
    <s v="Sumo Digital"/>
    <n v="1096"/>
    <x v="3"/>
    <x v="1"/>
  </r>
  <r>
    <s v="Headhunter"/>
    <x v="4"/>
    <n v="8"/>
    <x v="8"/>
    <x v="4"/>
    <n v="1"/>
    <x v="18"/>
    <n v="29"/>
    <x v="337"/>
    <n v="150000"/>
    <n v="0"/>
    <n v="50000"/>
    <n v="390000"/>
    <n v="97500"/>
    <n v="0"/>
    <n v="7.4"/>
    <n v="24"/>
    <n v="7.8"/>
    <n v="19"/>
    <s v="Amuze"/>
    <n v="60"/>
    <x v="1"/>
    <x v="1"/>
  </r>
  <r>
    <s v="FIFA 14"/>
    <x v="0"/>
    <n v="13"/>
    <x v="6"/>
    <x v="0"/>
    <n v="11"/>
    <x v="7"/>
    <n v="15"/>
    <x v="322"/>
    <n v="360000"/>
    <n v="0"/>
    <n v="20000"/>
    <n v="380000"/>
    <n v="95000"/>
    <n v="0"/>
    <m/>
    <m/>
    <n v="4.3"/>
    <n v="19"/>
    <s v="EA Canada"/>
    <n v="339"/>
    <x v="0"/>
    <x v="1"/>
  </r>
  <r>
    <s v="Viking: Battle for Asgard"/>
    <x v="3"/>
    <n v="9"/>
    <x v="1"/>
    <x v="4"/>
    <n v="1"/>
    <x v="18"/>
    <n v="29"/>
    <x v="340"/>
    <n v="170000"/>
    <n v="0"/>
    <n v="70000"/>
    <n v="380000"/>
    <n v="95000"/>
    <n v="0"/>
    <n v="6.5"/>
    <n v="38"/>
    <n v="7.4"/>
    <n v="32"/>
    <s v="Creative Assembly"/>
    <n v="257"/>
    <x v="1"/>
    <x v="1"/>
  </r>
  <r>
    <s v="Marvel Nemesis: Rise of the Imperfects"/>
    <x v="11"/>
    <n v="5"/>
    <x v="3"/>
    <x v="7"/>
    <n v="3"/>
    <x v="7"/>
    <n v="15"/>
    <x v="274"/>
    <n v="80000"/>
    <n v="0"/>
    <n v="10000"/>
    <n v="390000"/>
    <n v="97500"/>
    <n v="0"/>
    <n v="5.4"/>
    <n v="19"/>
    <n v="5.7"/>
    <n v="24"/>
    <s v="EA Canada, Nihilistic"/>
    <n v="342"/>
    <x v="2"/>
    <x v="1"/>
  </r>
  <r>
    <s v="Brunswick Pro Bowling"/>
    <x v="0"/>
    <n v="13"/>
    <x v="4"/>
    <x v="0"/>
    <n v="11"/>
    <x v="8"/>
    <n v="1"/>
    <x v="308"/>
    <n v="10000"/>
    <n v="0"/>
    <n v="30000"/>
    <n v="390000"/>
    <n v="97500"/>
    <n v="0"/>
    <n v="5.2"/>
    <n v="11"/>
    <n v="5.4"/>
    <n v="23"/>
    <s v="Point of View"/>
    <n v="887"/>
    <x v="0"/>
    <x v="1"/>
  </r>
  <r>
    <s v="Wolfenstein: The New Order"/>
    <x v="2"/>
    <n v="15"/>
    <x v="12"/>
    <x v="6"/>
    <n v="9"/>
    <x v="6"/>
    <n v="7"/>
    <x v="318"/>
    <n v="170000"/>
    <n v="0"/>
    <n v="30000"/>
    <n v="380000"/>
    <n v="95000"/>
    <n v="0"/>
    <m/>
    <m/>
    <n v="7.4"/>
    <n v="98"/>
    <s v="MachineGames"/>
    <n v="693"/>
    <x v="1"/>
    <x v="1"/>
  </r>
  <r>
    <s v="Bratz: Rock Angelz"/>
    <x v="4"/>
    <n v="8"/>
    <x v="3"/>
    <x v="3"/>
    <n v="4"/>
    <x v="19"/>
    <n v="34"/>
    <x v="337"/>
    <n v="150000"/>
    <n v="0"/>
    <n v="50000"/>
    <n v="390000"/>
    <n v="97500"/>
    <n v="0"/>
    <n v="6"/>
    <n v="7"/>
    <n v="5.0999999999999996"/>
    <n v="7"/>
    <s v="Blitz Games"/>
    <n v="158"/>
    <x v="0"/>
    <x v="1"/>
  </r>
  <r>
    <s v="Battlefield 1"/>
    <x v="8"/>
    <n v="6"/>
    <x v="14"/>
    <x v="6"/>
    <n v="9"/>
    <x v="7"/>
    <n v="15"/>
    <x v="338"/>
    <n v="240000"/>
    <n v="0"/>
    <n v="30000"/>
    <n v="380000"/>
    <n v="95000"/>
    <n v="0"/>
    <n v="8.8000000000000007"/>
    <n v="54"/>
    <n v="7.6"/>
    <n v="1137"/>
    <s v="EA DICE"/>
    <n v="345"/>
    <x v="1"/>
    <x v="1"/>
  </r>
  <r>
    <s v="SSX 3"/>
    <x v="11"/>
    <n v="5"/>
    <x v="15"/>
    <x v="0"/>
    <n v="11"/>
    <x v="7"/>
    <n v="15"/>
    <x v="268"/>
    <n v="80000"/>
    <n v="0"/>
    <n v="10000"/>
    <n v="380000"/>
    <n v="95000"/>
    <n v="0"/>
    <n v="9.1999999999999993"/>
    <n v="27"/>
    <n v="8.6999999999999993"/>
    <n v="45"/>
    <s v="EA Canada"/>
    <n v="339"/>
    <x v="0"/>
    <x v="1"/>
  </r>
  <r>
    <s v="Metal Gear Solid: Snake Eater 3D"/>
    <x v="5"/>
    <n v="1"/>
    <x v="11"/>
    <x v="4"/>
    <n v="1"/>
    <x v="9"/>
    <n v="19"/>
    <x v="334"/>
    <n v="110000"/>
    <n v="100000"/>
    <n v="20000"/>
    <n v="380000"/>
    <n v="95000"/>
    <n v="0"/>
    <n v="7.8"/>
    <n v="46"/>
    <n v="7.8"/>
    <n v="167"/>
    <s v="Kojima Productions"/>
    <n v="643"/>
    <x v="1"/>
    <x v="1"/>
  </r>
  <r>
    <s v="NCAA Football 11"/>
    <x v="4"/>
    <n v="8"/>
    <x v="5"/>
    <x v="0"/>
    <n v="11"/>
    <x v="7"/>
    <n v="15"/>
    <x v="337"/>
    <n v="150000"/>
    <n v="0"/>
    <n v="50000"/>
    <n v="390000"/>
    <n v="97500"/>
    <n v="0"/>
    <m/>
    <m/>
    <m/>
    <m/>
    <s v="EA Tiburon"/>
    <n v="360"/>
    <x v="0"/>
    <x v="1"/>
  </r>
  <r>
    <s v="LocoRoco"/>
    <x v="9"/>
    <n v="11"/>
    <x v="0"/>
    <x v="2"/>
    <n v="5"/>
    <x v="3"/>
    <n v="30"/>
    <x v="340"/>
    <n v="40000"/>
    <n v="160000"/>
    <n v="30000"/>
    <n v="370000"/>
    <n v="92500"/>
    <n v="0"/>
    <n v="8.3000000000000007"/>
    <n v="67"/>
    <n v="8.6999999999999993"/>
    <n v="89"/>
    <s v="SCE Japan Studio"/>
    <n v="988"/>
    <x v="0"/>
    <x v="1"/>
  </r>
  <r>
    <s v="Risk: Global Domination"/>
    <x v="4"/>
    <n v="8"/>
    <x v="15"/>
    <x v="11"/>
    <n v="12"/>
    <x v="14"/>
    <n v="5"/>
    <x v="337"/>
    <n v="150000"/>
    <n v="0"/>
    <n v="50000"/>
    <n v="390000"/>
    <n v="97500"/>
    <n v="0"/>
    <n v="6"/>
    <n v="9"/>
    <n v="8.8000000000000007"/>
    <n v="25"/>
    <s v="Cyberlore Studios"/>
    <n v="274"/>
    <x v="2"/>
    <x v="1"/>
  </r>
  <r>
    <s v="Deus Ex: Mankind Divided"/>
    <x v="6"/>
    <n v="10"/>
    <x v="14"/>
    <x v="9"/>
    <n v="8"/>
    <x v="10"/>
    <n v="31"/>
    <x v="338"/>
    <n v="210000"/>
    <n v="0"/>
    <n v="60000"/>
    <n v="380000"/>
    <n v="95000"/>
    <n v="0"/>
    <n v="8.4"/>
    <n v="59"/>
    <n v="7.6"/>
    <n v="511"/>
    <s v="Eidos Montreal"/>
    <n v="371"/>
    <x v="1"/>
    <x v="1"/>
  </r>
  <r>
    <s v="FIFA 17"/>
    <x v="2"/>
    <n v="15"/>
    <x v="14"/>
    <x v="0"/>
    <n v="11"/>
    <x v="7"/>
    <n v="15"/>
    <x v="341"/>
    <n v="280000"/>
    <n v="0"/>
    <n v="30000"/>
    <n v="380000"/>
    <n v="95000"/>
    <n v="0"/>
    <m/>
    <m/>
    <n v="1.7"/>
    <n v="23"/>
    <s v="EA Sports, EA Vancouver"/>
    <n v="359"/>
    <x v="0"/>
    <x v="1"/>
  </r>
  <r>
    <s v="Tamagotchi Connection: Corner Shop 3"/>
    <x v="1"/>
    <n v="3"/>
    <x v="4"/>
    <x v="8"/>
    <n v="10"/>
    <x v="14"/>
    <n v="5"/>
    <x v="339"/>
    <n v="0"/>
    <n v="310000"/>
    <n v="10000"/>
    <n v="380000"/>
    <n v="95000"/>
    <n v="0"/>
    <n v="5.7"/>
    <n v="4"/>
    <m/>
    <m/>
    <s v="NanaOn-Sha"/>
    <n v="774"/>
    <x v="0"/>
    <x v="1"/>
  </r>
  <r>
    <s v="Silent Scope"/>
    <x v="4"/>
    <n v="8"/>
    <x v="16"/>
    <x v="6"/>
    <n v="9"/>
    <x v="9"/>
    <n v="19"/>
    <x v="337"/>
    <n v="150000"/>
    <n v="0"/>
    <n v="50000"/>
    <n v="390000"/>
    <n v="97500"/>
    <n v="0"/>
    <n v="6.3"/>
    <n v="23"/>
    <m/>
    <m/>
    <s v="KCET"/>
    <n v="631"/>
    <x v="1"/>
    <x v="1"/>
  </r>
  <r>
    <s v="Dora The Explorer: Dora Saves the Snow Princess"/>
    <x v="4"/>
    <n v="8"/>
    <x v="1"/>
    <x v="2"/>
    <n v="5"/>
    <x v="2"/>
    <n v="32"/>
    <x v="337"/>
    <n v="150000"/>
    <n v="0"/>
    <n v="50000"/>
    <n v="390000"/>
    <n v="97500"/>
    <n v="0"/>
    <m/>
    <m/>
    <m/>
    <m/>
    <s v="High Voltage Software"/>
    <n v="526"/>
    <x v="0"/>
    <x v="1"/>
  </r>
  <r>
    <s v="The Incredible Hulk"/>
    <x v="4"/>
    <n v="8"/>
    <x v="1"/>
    <x v="4"/>
    <n v="1"/>
    <x v="18"/>
    <n v="29"/>
    <x v="336"/>
    <n v="10000"/>
    <n v="0"/>
    <n v="50000"/>
    <n v="380000"/>
    <n v="95000"/>
    <n v="0"/>
    <n v="5"/>
    <n v="4"/>
    <n v="6"/>
    <n v="5"/>
    <s v="Edge of Reality"/>
    <n v="367"/>
    <x v="2"/>
    <x v="1"/>
  </r>
  <r>
    <s v="Mercenaries 2: World in Flames"/>
    <x v="4"/>
    <n v="8"/>
    <x v="1"/>
    <x v="6"/>
    <n v="9"/>
    <x v="7"/>
    <n v="15"/>
    <x v="335"/>
    <n v="0"/>
    <n v="0"/>
    <n v="170000"/>
    <n v="380000"/>
    <n v="95000"/>
    <n v="0"/>
    <n v="4.9000000000000004"/>
    <n v="10"/>
    <n v="7.4"/>
    <n v="31"/>
    <s v="Artificial Mind and Movement"/>
    <n v="80"/>
    <x v="2"/>
    <x v="1"/>
  </r>
  <r>
    <s v="Saints Row: The Third"/>
    <x v="8"/>
    <n v="6"/>
    <x v="10"/>
    <x v="4"/>
    <n v="1"/>
    <x v="19"/>
    <n v="34"/>
    <x v="179"/>
    <n v="160000"/>
    <n v="0"/>
    <n v="60000"/>
    <n v="380000"/>
    <n v="95000"/>
    <n v="0"/>
    <n v="8.4"/>
    <n v="22"/>
    <n v="8.1"/>
    <n v="1263"/>
    <s v="Volition Inc."/>
    <n v="1267"/>
    <x v="1"/>
    <x v="1"/>
  </r>
  <r>
    <s v="Ghost Trick: Phantom Detective"/>
    <x v="1"/>
    <n v="3"/>
    <x v="5"/>
    <x v="10"/>
    <n v="2"/>
    <x v="12"/>
    <n v="8"/>
    <x v="317"/>
    <n v="70000"/>
    <n v="120000"/>
    <n v="20000"/>
    <n v="380000"/>
    <n v="95000"/>
    <n v="0"/>
    <n v="8.3000000000000007"/>
    <n v="60"/>
    <n v="9"/>
    <n v="127"/>
    <s v="Capcom"/>
    <n v="202"/>
    <x v="2"/>
    <x v="0"/>
  </r>
  <r>
    <s v="MX vs. ATV Untamed"/>
    <x v="4"/>
    <n v="8"/>
    <x v="4"/>
    <x v="1"/>
    <n v="7"/>
    <x v="19"/>
    <n v="34"/>
    <x v="336"/>
    <n v="10000"/>
    <n v="0"/>
    <n v="50000"/>
    <n v="380000"/>
    <n v="95000"/>
    <n v="0"/>
    <n v="5.3"/>
    <n v="13"/>
    <n v="8.1999999999999993"/>
    <n v="5"/>
    <s v="Rainbow Studios"/>
    <n v="918"/>
    <x v="0"/>
    <x v="1"/>
  </r>
  <r>
    <s v="Dawn of Discovery"/>
    <x v="8"/>
    <n v="6"/>
    <x v="2"/>
    <x v="8"/>
    <n v="10"/>
    <x v="5"/>
    <n v="35"/>
    <x v="322"/>
    <n v="320000"/>
    <n v="0"/>
    <n v="60000"/>
    <n v="380000"/>
    <n v="95000"/>
    <n v="0"/>
    <n v="8.1999999999999993"/>
    <n v="32"/>
    <n v="8.8000000000000007"/>
    <n v="132"/>
    <s v="Blue Byte, Related Designs"/>
    <n v="164"/>
    <x v="2"/>
    <x v="1"/>
  </r>
  <r>
    <s v="Ice Age: Dawn of the Dinosaurs"/>
    <x v="1"/>
    <n v="3"/>
    <x v="2"/>
    <x v="4"/>
    <n v="1"/>
    <x v="4"/>
    <n v="4"/>
    <x v="310"/>
    <n v="150000"/>
    <n v="0"/>
    <n v="40000"/>
    <n v="390000"/>
    <n v="97500"/>
    <n v="0"/>
    <n v="5.4"/>
    <n v="4"/>
    <m/>
    <m/>
    <s v="Activision"/>
    <n v="35"/>
    <x v="0"/>
    <x v="0"/>
  </r>
  <r>
    <s v="Pokemon Channel"/>
    <x v="11"/>
    <n v="5"/>
    <x v="15"/>
    <x v="10"/>
    <n v="2"/>
    <x v="0"/>
    <n v="26"/>
    <x v="325"/>
    <n v="60000"/>
    <n v="70000"/>
    <n v="10000"/>
    <n v="380000"/>
    <n v="95000"/>
    <n v="0"/>
    <n v="5.5"/>
    <n v="21"/>
    <n v="6"/>
    <n v="22"/>
    <s v="Ambrella"/>
    <n v="57"/>
    <x v="0"/>
    <x v="1"/>
  </r>
  <r>
    <s v="Iron Man 2"/>
    <x v="9"/>
    <n v="11"/>
    <x v="5"/>
    <x v="4"/>
    <n v="1"/>
    <x v="18"/>
    <n v="29"/>
    <x v="318"/>
    <n v="120000"/>
    <n v="0"/>
    <n v="70000"/>
    <n v="370000"/>
    <n v="92500"/>
    <n v="0"/>
    <n v="4.9000000000000004"/>
    <n v="8"/>
    <m/>
    <m/>
    <s v="High Voltage Software"/>
    <n v="526"/>
    <x v="2"/>
    <x v="1"/>
  </r>
  <r>
    <s v="Virtua Tennis 2009"/>
    <x v="3"/>
    <n v="9"/>
    <x v="2"/>
    <x v="0"/>
    <n v="11"/>
    <x v="18"/>
    <n v="29"/>
    <x v="323"/>
    <n v="220000"/>
    <n v="0"/>
    <n v="60000"/>
    <n v="370000"/>
    <n v="92500"/>
    <n v="0"/>
    <n v="7"/>
    <n v="34"/>
    <n v="6.3"/>
    <n v="21"/>
    <s v="Sumo Digital"/>
    <n v="1096"/>
    <x v="0"/>
    <x v="1"/>
  </r>
  <r>
    <s v="The Dog Island"/>
    <x v="0"/>
    <n v="13"/>
    <x v="4"/>
    <x v="10"/>
    <n v="2"/>
    <x v="5"/>
    <n v="35"/>
    <x v="281"/>
    <n v="10000"/>
    <n v="0"/>
    <n v="30000"/>
    <n v="380000"/>
    <n v="95000"/>
    <n v="0"/>
    <n v="7"/>
    <n v="4"/>
    <n v="8.1"/>
    <n v="12"/>
    <s v="Yuke's"/>
    <n v="1293"/>
    <x v="0"/>
    <x v="1"/>
  </r>
  <r>
    <s v="Madagascar: Escape 2 Africa"/>
    <x v="4"/>
    <n v="8"/>
    <x v="1"/>
    <x v="4"/>
    <n v="1"/>
    <x v="4"/>
    <n v="4"/>
    <x v="162"/>
    <n v="0"/>
    <n v="0"/>
    <n v="260000"/>
    <n v="380000"/>
    <n v="95000"/>
    <n v="0"/>
    <n v="5.6"/>
    <n v="4"/>
    <n v="5.8"/>
    <n v="6"/>
    <s v="Toys for Bob"/>
    <n v="1178"/>
    <x v="0"/>
    <x v="1"/>
  </r>
  <r>
    <s v="Need for Speed: Nitro"/>
    <x v="1"/>
    <n v="3"/>
    <x v="2"/>
    <x v="1"/>
    <n v="7"/>
    <x v="7"/>
    <n v="15"/>
    <x v="335"/>
    <n v="130000"/>
    <n v="0"/>
    <n v="40000"/>
    <n v="380000"/>
    <n v="95000"/>
    <n v="0"/>
    <n v="7"/>
    <n v="7"/>
    <n v="6.3"/>
    <n v="7"/>
    <s v="Firebrand Games"/>
    <n v="417"/>
    <x v="3"/>
    <x v="1"/>
  </r>
  <r>
    <s v="Naruto Shippuden: Ultimate Ninja Heroes 3"/>
    <x v="9"/>
    <n v="11"/>
    <x v="2"/>
    <x v="7"/>
    <n v="3"/>
    <x v="15"/>
    <n v="25"/>
    <x v="333"/>
    <n v="40000"/>
    <n v="190000"/>
    <n v="30000"/>
    <n v="390000"/>
    <n v="97500"/>
    <n v="0"/>
    <n v="6.1"/>
    <n v="22"/>
    <n v="6.6"/>
    <n v="19"/>
    <s v="CyberConnect2"/>
    <n v="272"/>
    <x v="2"/>
    <x v="1"/>
  </r>
  <r>
    <s v="Tiger Woods PGA Tour 08"/>
    <x v="9"/>
    <n v="11"/>
    <x v="4"/>
    <x v="0"/>
    <n v="11"/>
    <x v="7"/>
    <n v="15"/>
    <x v="340"/>
    <n v="150000"/>
    <n v="0"/>
    <n v="90000"/>
    <n v="380000"/>
    <n v="95000"/>
    <n v="0"/>
    <n v="7.2"/>
    <n v="8"/>
    <m/>
    <m/>
    <s v="EA Salt Lake"/>
    <n v="354"/>
    <x v="0"/>
    <x v="1"/>
  </r>
  <r>
    <s v="Petz Rescue: Wildlife Vet"/>
    <x v="1"/>
    <n v="3"/>
    <x v="1"/>
    <x v="8"/>
    <n v="10"/>
    <x v="5"/>
    <n v="35"/>
    <x v="308"/>
    <n v="0"/>
    <n v="0"/>
    <n v="30000"/>
    <n v="380000"/>
    <n v="95000"/>
    <n v="0"/>
    <m/>
    <m/>
    <m/>
    <m/>
    <s v="Lexis Numerique, Virtual Toys"/>
    <n v="672"/>
    <x v="0"/>
    <x v="1"/>
  </r>
  <r>
    <s v="Age of Empires III"/>
    <x v="8"/>
    <n v="6"/>
    <x v="3"/>
    <x v="11"/>
    <n v="12"/>
    <x v="1"/>
    <n v="23"/>
    <x v="322"/>
    <n v="330000"/>
    <n v="0"/>
    <n v="50000"/>
    <n v="380000"/>
    <n v="95000"/>
    <n v="0"/>
    <n v="8.1"/>
    <n v="52"/>
    <n v="7.7"/>
    <n v="519"/>
    <s v="Ensemble Studios"/>
    <n v="385"/>
    <x v="2"/>
    <x v="1"/>
  </r>
  <r>
    <s v="Madden NFL 11"/>
    <x v="9"/>
    <n v="11"/>
    <x v="5"/>
    <x v="0"/>
    <n v="11"/>
    <x v="7"/>
    <n v="15"/>
    <x v="308"/>
    <n v="0"/>
    <n v="0"/>
    <n v="30000"/>
    <n v="380000"/>
    <n v="95000"/>
    <n v="0"/>
    <m/>
    <m/>
    <m/>
    <m/>
    <s v="EA Tiburon"/>
    <n v="360"/>
    <x v="0"/>
    <x v="1"/>
  </r>
  <r>
    <s v="EyeToy Play 2"/>
    <x v="4"/>
    <n v="8"/>
    <x v="7"/>
    <x v="3"/>
    <n v="4"/>
    <x v="3"/>
    <n v="30"/>
    <x v="318"/>
    <n v="140000"/>
    <n v="0"/>
    <n v="50000"/>
    <n v="370000"/>
    <n v="92500"/>
    <n v="0"/>
    <n v="7.8"/>
    <n v="30"/>
    <n v="7"/>
    <n v="9"/>
    <s v="SCEE"/>
    <n v="1000"/>
    <x v="3"/>
    <x v="1"/>
  </r>
  <r>
    <s v="Dance Dance Revolution Ultramix 3"/>
    <x v="7"/>
    <n v="16"/>
    <x v="3"/>
    <x v="8"/>
    <n v="10"/>
    <x v="9"/>
    <n v="19"/>
    <x v="253"/>
    <n v="80000"/>
    <n v="0"/>
    <n v="10000"/>
    <n v="370000"/>
    <n v="92500"/>
    <n v="0"/>
    <n v="7.5"/>
    <n v="16"/>
    <n v="8.6"/>
    <n v="8"/>
    <s v="Konami"/>
    <n v="646"/>
    <x v="3"/>
    <x v="1"/>
  </r>
  <r>
    <s v="LEGO Marvel Super Heroes"/>
    <x v="1"/>
    <n v="3"/>
    <x v="6"/>
    <x v="4"/>
    <n v="1"/>
    <x v="13"/>
    <n v="38"/>
    <x v="327"/>
    <n v="130000"/>
    <n v="0"/>
    <n v="30000"/>
    <n v="380000"/>
    <n v="95000"/>
    <n v="0"/>
    <m/>
    <m/>
    <n v="4.8"/>
    <n v="5"/>
    <s v="TT Games"/>
    <n v="1195"/>
    <x v="3"/>
    <x v="1"/>
  </r>
  <r>
    <s v="WWE SmackDown vs. Raw 2011"/>
    <x v="4"/>
    <n v="8"/>
    <x v="5"/>
    <x v="7"/>
    <n v="3"/>
    <x v="19"/>
    <n v="34"/>
    <x v="325"/>
    <n v="70000"/>
    <n v="0"/>
    <n v="70000"/>
    <n v="380000"/>
    <n v="95000"/>
    <n v="0"/>
    <m/>
    <m/>
    <n v="7.8"/>
    <n v="12"/>
    <s v="Yuke's"/>
    <n v="1293"/>
    <x v="2"/>
    <x v="1"/>
  </r>
  <r>
    <s v="Pro Evolution Soccer 2011 3D"/>
    <x v="5"/>
    <n v="1"/>
    <x v="10"/>
    <x v="0"/>
    <n v="11"/>
    <x v="9"/>
    <n v="19"/>
    <x v="338"/>
    <n v="130000"/>
    <n v="110000"/>
    <n v="20000"/>
    <n v="370000"/>
    <n v="92500"/>
    <n v="0"/>
    <n v="7.3"/>
    <n v="43"/>
    <n v="6.7"/>
    <n v="18"/>
    <s v="Konami"/>
    <n v="646"/>
    <x v="0"/>
    <x v="1"/>
  </r>
  <r>
    <s v="Just Dance 2014"/>
    <x v="3"/>
    <n v="9"/>
    <x v="6"/>
    <x v="3"/>
    <n v="4"/>
    <x v="5"/>
    <n v="35"/>
    <x v="317"/>
    <n v="140000"/>
    <n v="0"/>
    <n v="60000"/>
    <n v="370000"/>
    <n v="92500"/>
    <n v="0"/>
    <n v="7.7"/>
    <n v="6"/>
    <n v="7.1"/>
    <n v="25"/>
    <s v="Ubisoft"/>
    <n v="1199"/>
    <x v="3"/>
    <x v="0"/>
  </r>
  <r>
    <s v="Weii Sports Club"/>
    <x v="10"/>
    <n v="14"/>
    <x v="12"/>
    <x v="0"/>
    <n v="11"/>
    <x v="0"/>
    <n v="26"/>
    <x v="317"/>
    <n v="140000"/>
    <n v="40000"/>
    <n v="30000"/>
    <n v="380000"/>
    <n v="95000"/>
    <n v="0"/>
    <n v="6.8"/>
    <n v="21"/>
    <n v="7"/>
    <n v="106"/>
    <s v="Ninti"/>
    <n v="808"/>
    <x v="3"/>
    <x v="0"/>
  </r>
  <r>
    <s v="Harry Potter and the Prisoner of Azkaban"/>
    <x v="11"/>
    <n v="5"/>
    <x v="7"/>
    <x v="4"/>
    <n v="1"/>
    <x v="7"/>
    <n v="15"/>
    <x v="268"/>
    <n v="80000"/>
    <n v="0"/>
    <n v="10000"/>
    <n v="380000"/>
    <n v="95000"/>
    <n v="0"/>
    <n v="6.7"/>
    <n v="22"/>
    <n v="7.3"/>
    <n v="8"/>
    <s v="EA Games"/>
    <n v="347"/>
    <x v="0"/>
    <x v="1"/>
  </r>
  <r>
    <s v="Puppy Palace"/>
    <x v="1"/>
    <n v="3"/>
    <x v="1"/>
    <x v="8"/>
    <n v="10"/>
    <x v="5"/>
    <n v="35"/>
    <x v="308"/>
    <n v="0"/>
    <n v="0"/>
    <n v="30000"/>
    <n v="380000"/>
    <n v="95000"/>
    <n v="0"/>
    <m/>
    <m/>
    <m/>
    <m/>
    <s v="Ubisoft"/>
    <n v="1199"/>
    <x v="0"/>
    <x v="0"/>
  </r>
  <r>
    <s v="Skylanders Giants"/>
    <x v="10"/>
    <n v="14"/>
    <x v="11"/>
    <x v="4"/>
    <n v="1"/>
    <x v="4"/>
    <n v="4"/>
    <x v="327"/>
    <n v="120000"/>
    <n v="0"/>
    <n v="30000"/>
    <n v="370000"/>
    <n v="92500"/>
    <n v="0"/>
    <n v="8"/>
    <n v="8"/>
    <n v="6.9"/>
    <n v="22"/>
    <s v="Vicarious Visions"/>
    <n v="1247"/>
    <x v="3"/>
    <x v="1"/>
  </r>
  <r>
    <s v="GRID 2"/>
    <x v="3"/>
    <n v="9"/>
    <x v="6"/>
    <x v="1"/>
    <n v="7"/>
    <x v="28"/>
    <n v="9"/>
    <x v="341"/>
    <n v="220000"/>
    <n v="10000"/>
    <n v="80000"/>
    <n v="380000"/>
    <n v="95000"/>
    <n v="0"/>
    <n v="8.1999999999999993"/>
    <n v="20"/>
    <n v="6.6"/>
    <n v="173"/>
    <s v="Codemasters"/>
    <n v="235"/>
    <x v="0"/>
    <x v="0"/>
  </r>
  <r>
    <s v="Super Dragon Ball Z"/>
    <x v="4"/>
    <n v="8"/>
    <x v="0"/>
    <x v="7"/>
    <n v="3"/>
    <x v="14"/>
    <n v="5"/>
    <x v="323"/>
    <n v="70000"/>
    <n v="190000"/>
    <n v="20000"/>
    <n v="370000"/>
    <n v="92500"/>
    <n v="0"/>
    <n v="7.2"/>
    <n v="31"/>
    <n v="5.8"/>
    <n v="21"/>
    <s v="Crafts &amp; Meister"/>
    <n v="251"/>
    <x v="2"/>
    <x v="1"/>
  </r>
  <r>
    <s v="Petz Rescue: Ocean Patrol"/>
    <x v="1"/>
    <n v="3"/>
    <x v="1"/>
    <x v="10"/>
    <n v="2"/>
    <x v="5"/>
    <n v="35"/>
    <x v="308"/>
    <n v="0"/>
    <n v="0"/>
    <n v="30000"/>
    <n v="380000"/>
    <n v="95000"/>
    <n v="0"/>
    <m/>
    <m/>
    <m/>
    <m/>
    <s v="Magic Pockets"/>
    <n v="699"/>
    <x v="0"/>
    <x v="1"/>
  </r>
  <r>
    <s v="NBA 2K10"/>
    <x v="0"/>
    <n v="13"/>
    <x v="2"/>
    <x v="0"/>
    <n v="11"/>
    <x v="2"/>
    <n v="32"/>
    <x v="281"/>
    <n v="0"/>
    <n v="0"/>
    <n v="30000"/>
    <n v="370000"/>
    <n v="92500"/>
    <n v="0"/>
    <m/>
    <m/>
    <n v="8.6"/>
    <n v="11"/>
    <s v="Visual Concepts"/>
    <n v="1259"/>
    <x v="0"/>
    <x v="1"/>
  </r>
  <r>
    <s v="Disney Sing It"/>
    <x v="3"/>
    <n v="9"/>
    <x v="1"/>
    <x v="3"/>
    <n v="4"/>
    <x v="17"/>
    <n v="13"/>
    <x v="253"/>
    <n v="60000"/>
    <n v="0"/>
    <n v="40000"/>
    <n v="380000"/>
    <n v="95000"/>
    <n v="0"/>
    <n v="5.4"/>
    <n v="11"/>
    <n v="3.5"/>
    <n v="6"/>
    <s v="Zoe Mode"/>
    <n v="1307"/>
    <x v="0"/>
    <x v="1"/>
  </r>
  <r>
    <s v="Tiger Woods PGA Tour 09"/>
    <x v="4"/>
    <n v="8"/>
    <x v="1"/>
    <x v="0"/>
    <n v="11"/>
    <x v="7"/>
    <n v="15"/>
    <x v="179"/>
    <n v="0"/>
    <n v="0"/>
    <n v="210000"/>
    <n v="370000"/>
    <n v="92500"/>
    <n v="0"/>
    <m/>
    <m/>
    <n v="4.3"/>
    <n v="11"/>
    <s v="EA Tiburon"/>
    <n v="360"/>
    <x v="0"/>
    <x v="1"/>
  </r>
  <r>
    <s v="Ultimate Spider-Man"/>
    <x v="11"/>
    <n v="5"/>
    <x v="3"/>
    <x v="4"/>
    <n v="1"/>
    <x v="4"/>
    <n v="4"/>
    <x v="268"/>
    <n v="70000"/>
    <n v="0"/>
    <n v="10000"/>
    <n v="370000"/>
    <n v="92500"/>
    <n v="0"/>
    <n v="7.6"/>
    <n v="36"/>
    <n v="7.2"/>
    <n v="21"/>
    <s v="Treyarch"/>
    <n v="1184"/>
    <x v="2"/>
    <x v="1"/>
  </r>
  <r>
    <s v="NBA Inside Drive 2002"/>
    <x v="7"/>
    <n v="16"/>
    <x v="8"/>
    <x v="0"/>
    <n v="11"/>
    <x v="1"/>
    <n v="23"/>
    <x v="253"/>
    <n v="80000"/>
    <n v="0"/>
    <n v="10000"/>
    <n v="370000"/>
    <n v="92500"/>
    <n v="0"/>
    <n v="7.6"/>
    <n v="26"/>
    <m/>
    <m/>
    <s v="High Voltage Software"/>
    <n v="526"/>
    <x v="0"/>
    <x v="1"/>
  </r>
  <r>
    <s v="Imagine: Party Babyz"/>
    <x v="0"/>
    <n v="13"/>
    <x v="1"/>
    <x v="8"/>
    <n v="10"/>
    <x v="5"/>
    <n v="35"/>
    <x v="326"/>
    <n v="20000"/>
    <n v="0"/>
    <n v="30000"/>
    <n v="380000"/>
    <n v="95000"/>
    <n v="0"/>
    <m/>
    <m/>
    <n v="6.1"/>
    <n v="18"/>
    <s v="Ubisoft"/>
    <n v="1199"/>
    <x v="0"/>
    <x v="0"/>
  </r>
  <r>
    <s v="LEGO Star Wars III: The Clone Wars"/>
    <x v="9"/>
    <n v="11"/>
    <x v="10"/>
    <x v="4"/>
    <n v="1"/>
    <x v="11"/>
    <n v="20"/>
    <x v="340"/>
    <n v="150000"/>
    <n v="0"/>
    <n v="80000"/>
    <n v="370000"/>
    <n v="92500"/>
    <n v="0"/>
    <n v="6.3"/>
    <n v="4"/>
    <m/>
    <m/>
    <s v="Traveller's Tales"/>
    <n v="1181"/>
    <x v="3"/>
    <x v="1"/>
  </r>
  <r>
    <s v="NBA 2K7"/>
    <x v="3"/>
    <n v="9"/>
    <x v="0"/>
    <x v="0"/>
    <n v="11"/>
    <x v="2"/>
    <n v="32"/>
    <x v="274"/>
    <n v="40000"/>
    <n v="0"/>
    <n v="30000"/>
    <n v="370000"/>
    <n v="92500"/>
    <n v="0"/>
    <n v="8"/>
    <n v="20"/>
    <n v="7.4"/>
    <n v="8"/>
    <s v="Visual Concepts"/>
    <n v="1259"/>
    <x v="0"/>
    <x v="1"/>
  </r>
  <r>
    <s v="Petz: Catz 2"/>
    <x v="4"/>
    <n v="8"/>
    <x v="0"/>
    <x v="8"/>
    <n v="10"/>
    <x v="5"/>
    <n v="35"/>
    <x v="318"/>
    <n v="140000"/>
    <n v="0"/>
    <n v="50000"/>
    <n v="370000"/>
    <n v="92500"/>
    <n v="0"/>
    <m/>
    <m/>
    <m/>
    <m/>
    <s v="Ubisoft"/>
    <n v="1199"/>
    <x v="0"/>
    <x v="0"/>
  </r>
  <r>
    <s v="Just Dance 4"/>
    <x v="10"/>
    <n v="14"/>
    <x v="11"/>
    <x v="3"/>
    <n v="4"/>
    <x v="5"/>
    <n v="35"/>
    <x v="335"/>
    <n v="130000"/>
    <n v="0"/>
    <n v="30000"/>
    <n v="370000"/>
    <n v="92500"/>
    <n v="0"/>
    <n v="6.6"/>
    <n v="14"/>
    <n v="7.8"/>
    <n v="37"/>
    <s v="Ubisoft Paris"/>
    <n v="1210"/>
    <x v="3"/>
    <x v="1"/>
  </r>
  <r>
    <s v="Monsters, Inc. Scream Arena"/>
    <x v="11"/>
    <n v="5"/>
    <x v="8"/>
    <x v="2"/>
    <n v="5"/>
    <x v="19"/>
    <n v="34"/>
    <x v="268"/>
    <n v="70000"/>
    <n v="0"/>
    <n v="10000"/>
    <n v="370000"/>
    <n v="92500"/>
    <n v="0"/>
    <n v="3.9"/>
    <n v="7"/>
    <n v="4.7"/>
    <n v="14"/>
    <s v="Radical Entertainment"/>
    <n v="915"/>
    <x v="0"/>
    <x v="1"/>
  </r>
  <r>
    <s v="Cabela's Deer Hunt 2005 Season"/>
    <x v="4"/>
    <n v="8"/>
    <x v="7"/>
    <x v="0"/>
    <n v="11"/>
    <x v="4"/>
    <n v="4"/>
    <x v="318"/>
    <n v="140000"/>
    <n v="0"/>
    <n v="50000"/>
    <n v="370000"/>
    <n v="92500"/>
    <n v="0"/>
    <m/>
    <m/>
    <n v="8.6999999999999993"/>
    <n v="15"/>
    <s v="Sand Grain Studios"/>
    <n v="979"/>
    <x v="2"/>
    <x v="1"/>
  </r>
  <r>
    <s v="Monster Jam: Path of Destruction"/>
    <x v="1"/>
    <n v="3"/>
    <x v="5"/>
    <x v="1"/>
    <n v="7"/>
    <x v="4"/>
    <n v="4"/>
    <x v="281"/>
    <n v="0"/>
    <n v="0"/>
    <n v="30000"/>
    <n v="370000"/>
    <n v="92500"/>
    <n v="0"/>
    <m/>
    <m/>
    <m/>
    <m/>
    <s v="Virtuos"/>
    <n v="1256"/>
    <x v="0"/>
    <x v="1"/>
  </r>
  <r>
    <s v="Need for Speed: Hot Pursuit"/>
    <x v="8"/>
    <n v="6"/>
    <x v="5"/>
    <x v="1"/>
    <n v="7"/>
    <x v="7"/>
    <n v="15"/>
    <x v="162"/>
    <n v="200000"/>
    <n v="0"/>
    <n v="50000"/>
    <n v="370000"/>
    <n v="92500"/>
    <n v="0"/>
    <n v="8.6"/>
    <n v="14"/>
    <n v="6.7"/>
    <n v="556"/>
    <s v="Criterion Games"/>
    <n v="261"/>
    <x v="3"/>
    <x v="1"/>
  </r>
  <r>
    <s v="Rampage: Total Destruction"/>
    <x v="4"/>
    <n v="8"/>
    <x v="0"/>
    <x v="4"/>
    <n v="1"/>
    <x v="22"/>
    <n v="24"/>
    <x v="318"/>
    <n v="140000"/>
    <n v="0"/>
    <n v="50000"/>
    <n v="370000"/>
    <n v="92500"/>
    <n v="0"/>
    <n v="5.0999999999999996"/>
    <n v="34"/>
    <n v="7"/>
    <n v="15"/>
    <s v="Pipeworks Software, Inc."/>
    <n v="872"/>
    <x v="3"/>
    <x v="1"/>
  </r>
  <r>
    <s v="Trivial Pursuit"/>
    <x v="2"/>
    <n v="15"/>
    <x v="2"/>
    <x v="3"/>
    <n v="4"/>
    <x v="7"/>
    <n v="15"/>
    <x v="162"/>
    <n v="210000"/>
    <n v="0"/>
    <n v="40000"/>
    <n v="370000"/>
    <n v="92500"/>
    <n v="0"/>
    <n v="6.6"/>
    <n v="19"/>
    <n v="6.4"/>
    <n v="9"/>
    <s v="EA Bright Light"/>
    <n v="338"/>
    <x v="0"/>
    <x v="1"/>
  </r>
  <r>
    <s v="Kingdom Under Fire: Circle of Doom"/>
    <x v="2"/>
    <n v="15"/>
    <x v="4"/>
    <x v="9"/>
    <n v="8"/>
    <x v="1"/>
    <n v="23"/>
    <x v="318"/>
    <n v="120000"/>
    <n v="40000"/>
    <n v="30000"/>
    <n v="370000"/>
    <n v="92500"/>
    <n v="0"/>
    <n v="5.5"/>
    <n v="44"/>
    <n v="5.9"/>
    <n v="49"/>
    <s v="Blueside"/>
    <n v="175"/>
    <x v="1"/>
    <x v="1"/>
  </r>
  <r>
    <s v="Spider-Man: Friend or Foe"/>
    <x v="4"/>
    <n v="8"/>
    <x v="4"/>
    <x v="4"/>
    <n v="1"/>
    <x v="4"/>
    <n v="4"/>
    <x v="328"/>
    <n v="10000"/>
    <n v="0"/>
    <n v="50000"/>
    <n v="370000"/>
    <n v="92500"/>
    <n v="0"/>
    <n v="6.2"/>
    <n v="15"/>
    <n v="8.3000000000000007"/>
    <n v="19"/>
    <s v="Next Level Games"/>
    <n v="798"/>
    <x v="3"/>
    <x v="1"/>
  </r>
  <r>
    <s v="EA Sports MMA"/>
    <x v="3"/>
    <n v="9"/>
    <x v="5"/>
    <x v="7"/>
    <n v="3"/>
    <x v="7"/>
    <n v="15"/>
    <x v="179"/>
    <n v="140000"/>
    <n v="10000"/>
    <n v="60000"/>
    <n v="370000"/>
    <n v="92500"/>
    <n v="0"/>
    <n v="7.7"/>
    <n v="47"/>
    <n v="6.9"/>
    <n v="38"/>
    <s v="EA Tiburon"/>
    <n v="360"/>
    <x v="2"/>
    <x v="1"/>
  </r>
  <r>
    <s v="Guitar Hero On Tour: Modern Hits"/>
    <x v="1"/>
    <n v="3"/>
    <x v="2"/>
    <x v="3"/>
    <n v="4"/>
    <x v="4"/>
    <n v="4"/>
    <x v="333"/>
    <n v="200000"/>
    <n v="0"/>
    <n v="40000"/>
    <n v="370000"/>
    <n v="92500"/>
    <n v="0"/>
    <n v="7"/>
    <n v="30"/>
    <n v="6.3"/>
    <n v="7"/>
    <s v="Activision"/>
    <n v="35"/>
    <x v="3"/>
    <x v="0"/>
  </r>
  <r>
    <s v="Quake 4"/>
    <x v="2"/>
    <n v="15"/>
    <x v="3"/>
    <x v="6"/>
    <n v="9"/>
    <x v="4"/>
    <n v="4"/>
    <x v="336"/>
    <n v="20000"/>
    <n v="0"/>
    <n v="30000"/>
    <n v="370000"/>
    <n v="92500"/>
    <n v="0"/>
    <n v="7.5"/>
    <n v="52"/>
    <n v="6.7"/>
    <n v="80"/>
    <s v="Raven Software"/>
    <n v="923"/>
    <x v="1"/>
    <x v="1"/>
  </r>
  <r>
    <s v="Tiger Woods PGA Tour 14"/>
    <x v="3"/>
    <n v="9"/>
    <x v="6"/>
    <x v="0"/>
    <n v="11"/>
    <x v="7"/>
    <n v="15"/>
    <x v="179"/>
    <n v="140000"/>
    <n v="0"/>
    <n v="70000"/>
    <n v="370000"/>
    <n v="92500"/>
    <n v="0"/>
    <n v="7.4"/>
    <n v="28"/>
    <n v="3.8"/>
    <n v="26"/>
    <s v="EA Tiburon"/>
    <n v="360"/>
    <x v="0"/>
    <x v="1"/>
  </r>
  <r>
    <s v="Skate"/>
    <x v="3"/>
    <n v="9"/>
    <x v="4"/>
    <x v="0"/>
    <n v="11"/>
    <x v="7"/>
    <n v="15"/>
    <x v="268"/>
    <n v="40000"/>
    <n v="0"/>
    <n v="30000"/>
    <n v="360000"/>
    <n v="90000"/>
    <n v="0"/>
    <n v="8.5"/>
    <n v="31"/>
    <n v="8.1999999999999993"/>
    <n v="57"/>
    <s v="EA Black Box"/>
    <n v="337"/>
    <x v="2"/>
    <x v="1"/>
  </r>
  <r>
    <s v="Cabela's Big Game Hunter 2012"/>
    <x v="0"/>
    <n v="13"/>
    <x v="10"/>
    <x v="0"/>
    <n v="11"/>
    <x v="4"/>
    <n v="4"/>
    <x v="326"/>
    <n v="20000"/>
    <n v="0"/>
    <n v="20000"/>
    <n v="370000"/>
    <n v="92500"/>
    <n v="0"/>
    <m/>
    <m/>
    <m/>
    <m/>
    <s v="Activision"/>
    <n v="35"/>
    <x v="2"/>
    <x v="0"/>
  </r>
  <r>
    <s v="Rage"/>
    <x v="8"/>
    <n v="6"/>
    <x v="10"/>
    <x v="6"/>
    <n v="9"/>
    <x v="6"/>
    <n v="7"/>
    <x v="340"/>
    <n v="180000"/>
    <n v="0"/>
    <n v="60000"/>
    <n v="380000"/>
    <n v="95000"/>
    <n v="0"/>
    <n v="7.9"/>
    <n v="32"/>
    <n v="5.2"/>
    <n v="1618"/>
    <s v="id Software"/>
    <n v="552"/>
    <x v="1"/>
    <x v="1"/>
  </r>
  <r>
    <s v="Custom Robo"/>
    <x v="11"/>
    <n v="5"/>
    <x v="7"/>
    <x v="9"/>
    <n v="8"/>
    <x v="0"/>
    <n v="26"/>
    <x v="268"/>
    <n v="70000"/>
    <n v="0"/>
    <n v="10000"/>
    <n v="370000"/>
    <n v="92500"/>
    <n v="0"/>
    <n v="6.5"/>
    <n v="31"/>
    <n v="8.1"/>
    <n v="27"/>
    <s v="Noise Inc."/>
    <n v="822"/>
    <x v="2"/>
    <x v="1"/>
  </r>
  <r>
    <s v="Prince of Persia: The Forgotten Sands"/>
    <x v="9"/>
    <n v="11"/>
    <x v="5"/>
    <x v="4"/>
    <n v="1"/>
    <x v="5"/>
    <n v="35"/>
    <x v="323"/>
    <n v="180000"/>
    <n v="10000"/>
    <n v="100000"/>
    <n v="380000"/>
    <n v="95000"/>
    <n v="0"/>
    <n v="6.5"/>
    <n v="10"/>
    <n v="7.4"/>
    <n v="14"/>
    <s v="Ubisoft Quebec"/>
    <n v="1213"/>
    <x v="2"/>
    <x v="1"/>
  </r>
  <r>
    <s v="BioShock The Collection"/>
    <x v="6"/>
    <n v="10"/>
    <x v="14"/>
    <x v="6"/>
    <n v="9"/>
    <x v="2"/>
    <n v="32"/>
    <x v="144"/>
    <n v="190000"/>
    <n v="20000"/>
    <n v="60000"/>
    <n v="370000"/>
    <n v="92500"/>
    <n v="0"/>
    <n v="8.4"/>
    <n v="39"/>
    <n v="8.5"/>
    <n v="210"/>
    <s v="2K Games"/>
    <n v="9"/>
    <x v="1"/>
    <x v="1"/>
  </r>
  <r>
    <s v="Theatrhythm Final Fantasy: Curtain Call"/>
    <x v="5"/>
    <n v="1"/>
    <x v="12"/>
    <x v="3"/>
    <n v="4"/>
    <x v="10"/>
    <n v="31"/>
    <x v="333"/>
    <n v="80000"/>
    <n v="150000"/>
    <n v="20000"/>
    <n v="380000"/>
    <n v="95000"/>
    <n v="0"/>
    <n v="8.3000000000000007"/>
    <n v="52"/>
    <n v="8.1999999999999993"/>
    <n v="66"/>
    <s v="Indies Zero"/>
    <n v="569"/>
    <x v="2"/>
    <x v="1"/>
  </r>
  <r>
    <s v="DiRT 2"/>
    <x v="0"/>
    <n v="13"/>
    <x v="2"/>
    <x v="1"/>
    <n v="7"/>
    <x v="28"/>
    <n v="9"/>
    <x v="144"/>
    <n v="220000"/>
    <n v="0"/>
    <n v="40000"/>
    <n v="360000"/>
    <n v="90000"/>
    <n v="0"/>
    <n v="5.0999999999999996"/>
    <n v="10"/>
    <n v="5.5"/>
    <n v="22"/>
    <s v="Codemasters"/>
    <n v="235"/>
    <x v="3"/>
    <x v="0"/>
  </r>
  <r>
    <s v="Pac-Man World 2"/>
    <x v="11"/>
    <n v="5"/>
    <x v="8"/>
    <x v="4"/>
    <n v="1"/>
    <x v="0"/>
    <n v="26"/>
    <x v="253"/>
    <n v="70000"/>
    <n v="0"/>
    <n v="10000"/>
    <n v="360000"/>
    <n v="90000"/>
    <n v="0"/>
    <n v="7.4"/>
    <n v="18"/>
    <n v="8.3000000000000007"/>
    <n v="19"/>
    <s v="Namco"/>
    <n v="767"/>
    <x v="0"/>
    <x v="1"/>
  </r>
  <r>
    <s v="Tomb Raider: Legend"/>
    <x v="2"/>
    <n v="15"/>
    <x v="0"/>
    <x v="4"/>
    <n v="1"/>
    <x v="16"/>
    <n v="14"/>
    <x v="331"/>
    <n v="70000"/>
    <n v="10000"/>
    <n v="30000"/>
    <n v="380000"/>
    <n v="95000"/>
    <n v="0"/>
    <n v="8"/>
    <n v="54"/>
    <n v="7.3"/>
    <n v="84"/>
    <s v="Crystal Dynamics"/>
    <n v="264"/>
    <x v="2"/>
    <x v="1"/>
  </r>
  <r>
    <s v="Rocket League"/>
    <x v="6"/>
    <n v="10"/>
    <x v="14"/>
    <x v="0"/>
    <n v="11"/>
    <x v="8"/>
    <n v="1"/>
    <x v="324"/>
    <n v="280000"/>
    <n v="0"/>
    <n v="50000"/>
    <n v="360000"/>
    <n v="90000"/>
    <n v="0"/>
    <n v="8.5"/>
    <n v="50"/>
    <n v="8.6999999999999993"/>
    <n v="1290"/>
    <s v="Psyonix"/>
    <n v="904"/>
    <x v="0"/>
    <x v="1"/>
  </r>
  <r>
    <s v="The BIGS"/>
    <x v="0"/>
    <n v="13"/>
    <x v="4"/>
    <x v="0"/>
    <n v="11"/>
    <x v="2"/>
    <n v="32"/>
    <x v="281"/>
    <n v="0"/>
    <n v="0"/>
    <n v="30000"/>
    <n v="370000"/>
    <n v="92500"/>
    <n v="0"/>
    <n v="6.6"/>
    <n v="15"/>
    <n v="7.1"/>
    <n v="14"/>
    <s v="Blue Castle Games"/>
    <n v="165"/>
    <x v="0"/>
    <x v="1"/>
  </r>
  <r>
    <s v="Destiny: The Taken King"/>
    <x v="3"/>
    <n v="9"/>
    <x v="13"/>
    <x v="6"/>
    <n v="9"/>
    <x v="4"/>
    <n v="4"/>
    <x v="317"/>
    <n v="110000"/>
    <n v="20000"/>
    <n v="60000"/>
    <n v="360000"/>
    <n v="90000"/>
    <n v="0"/>
    <m/>
    <m/>
    <n v="5.5"/>
    <n v="81"/>
    <s v="Bungie"/>
    <n v="194"/>
    <x v="2"/>
    <x v="1"/>
  </r>
  <r>
    <s v="Skylanders: SuperChargers"/>
    <x v="3"/>
    <n v="9"/>
    <x v="13"/>
    <x v="4"/>
    <n v="1"/>
    <x v="4"/>
    <n v="4"/>
    <x v="179"/>
    <n v="150000"/>
    <n v="0"/>
    <n v="60000"/>
    <n v="370000"/>
    <n v="92500"/>
    <n v="0"/>
    <m/>
    <m/>
    <n v="4.2"/>
    <n v="6"/>
    <s v="Vicarious Visions"/>
    <n v="1247"/>
    <x v="3"/>
    <x v="1"/>
  </r>
  <r>
    <s v="The Legend of Spyro: A New Beginning"/>
    <x v="1"/>
    <n v="3"/>
    <x v="0"/>
    <x v="2"/>
    <n v="5"/>
    <x v="24"/>
    <n v="37"/>
    <x v="326"/>
    <n v="10000"/>
    <n v="0"/>
    <n v="30000"/>
    <n v="370000"/>
    <n v="92500"/>
    <n v="0"/>
    <n v="6.8"/>
    <n v="10"/>
    <n v="6.8"/>
    <n v="8"/>
    <s v="Amaze Entertainment"/>
    <n v="52"/>
    <x v="0"/>
    <x v="1"/>
  </r>
  <r>
    <s v="Imagine: Salon Stylist"/>
    <x v="1"/>
    <n v="3"/>
    <x v="2"/>
    <x v="8"/>
    <n v="10"/>
    <x v="5"/>
    <n v="35"/>
    <x v="306"/>
    <n v="100000"/>
    <n v="0"/>
    <n v="30000"/>
    <n v="360000"/>
    <n v="90000"/>
    <n v="0"/>
    <m/>
    <m/>
    <m/>
    <m/>
    <s v="Playbox Limited"/>
    <n v="881"/>
    <x v="0"/>
    <x v="1"/>
  </r>
  <r>
    <s v="Juiced 2: Hot Import Nights"/>
    <x v="9"/>
    <n v="11"/>
    <x v="4"/>
    <x v="1"/>
    <n v="7"/>
    <x v="19"/>
    <n v="34"/>
    <x v="339"/>
    <n v="200000"/>
    <n v="0"/>
    <n v="110000"/>
    <n v="370000"/>
    <n v="92500"/>
    <n v="0"/>
    <n v="7.3"/>
    <n v="6"/>
    <n v="7.8"/>
    <n v="11"/>
    <s v="Juice Games"/>
    <n v="612"/>
    <x v="2"/>
    <x v="1"/>
  </r>
  <r>
    <s v="Dungeon Siege III"/>
    <x v="2"/>
    <n v="15"/>
    <x v="10"/>
    <x v="9"/>
    <n v="8"/>
    <x v="10"/>
    <n v="31"/>
    <x v="335"/>
    <n v="120000"/>
    <n v="10000"/>
    <n v="30000"/>
    <n v="370000"/>
    <n v="92500"/>
    <n v="0"/>
    <n v="7.2"/>
    <n v="55"/>
    <n v="5.9"/>
    <n v="102"/>
    <s v="Obsidian Entertainment"/>
    <n v="829"/>
    <x v="2"/>
    <x v="1"/>
  </r>
  <r>
    <s v="DiRT Rally"/>
    <x v="6"/>
    <n v="10"/>
    <x v="14"/>
    <x v="1"/>
    <n v="7"/>
    <x v="28"/>
    <n v="9"/>
    <x v="316"/>
    <n v="270000"/>
    <n v="0"/>
    <n v="50000"/>
    <n v="360000"/>
    <n v="90000"/>
    <n v="0"/>
    <n v="8.5"/>
    <n v="46"/>
    <n v="8.1"/>
    <n v="196"/>
    <s v="Codemasters"/>
    <n v="235"/>
    <x v="0"/>
    <x v="0"/>
  </r>
  <r>
    <s v="NFL Street 2 Unleashed"/>
    <x v="9"/>
    <n v="11"/>
    <x v="3"/>
    <x v="0"/>
    <n v="11"/>
    <x v="7"/>
    <n v="15"/>
    <x v="281"/>
    <n v="0"/>
    <n v="0"/>
    <n v="30000"/>
    <n v="370000"/>
    <n v="92500"/>
    <n v="0"/>
    <n v="7.3"/>
    <n v="23"/>
    <n v="7.4"/>
    <n v="14"/>
    <s v="EA Tiburon"/>
    <n v="360"/>
    <x v="0"/>
    <x v="1"/>
  </r>
  <r>
    <s v="FIFA Street 2"/>
    <x v="4"/>
    <n v="8"/>
    <x v="0"/>
    <x v="0"/>
    <n v="11"/>
    <x v="7"/>
    <n v="15"/>
    <x v="317"/>
    <n v="130000"/>
    <n v="20000"/>
    <n v="40000"/>
    <n v="360000"/>
    <n v="90000"/>
    <n v="0"/>
    <n v="5.9"/>
    <n v="27"/>
    <n v="7.7"/>
    <n v="42"/>
    <s v="EA Canada"/>
    <n v="339"/>
    <x v="0"/>
    <x v="1"/>
  </r>
  <r>
    <s v="Virtua Tennis 2009"/>
    <x v="0"/>
    <n v="13"/>
    <x v="2"/>
    <x v="0"/>
    <n v="11"/>
    <x v="18"/>
    <n v="29"/>
    <x v="162"/>
    <n v="210000"/>
    <n v="0"/>
    <n v="40000"/>
    <n v="370000"/>
    <n v="92500"/>
    <n v="0"/>
    <n v="7.3"/>
    <n v="33"/>
    <n v="7.7"/>
    <n v="21"/>
    <s v="Sumo Digital"/>
    <n v="1096"/>
    <x v="0"/>
    <x v="1"/>
  </r>
  <r>
    <s v="Overlord: Dark Legend"/>
    <x v="0"/>
    <n v="13"/>
    <x v="2"/>
    <x v="4"/>
    <n v="1"/>
    <x v="28"/>
    <n v="9"/>
    <x v="338"/>
    <n v="220000"/>
    <n v="0"/>
    <n v="40000"/>
    <n v="370000"/>
    <n v="92500"/>
    <n v="0"/>
    <n v="6.8"/>
    <n v="30"/>
    <n v="7.9"/>
    <n v="15"/>
    <s v="Climax Group"/>
    <n v="229"/>
    <x v="2"/>
    <x v="1"/>
  </r>
  <r>
    <s v="The Legend of Spyro: The Eternal Night"/>
    <x v="1"/>
    <n v="3"/>
    <x v="4"/>
    <x v="2"/>
    <n v="5"/>
    <x v="24"/>
    <n v="37"/>
    <x v="336"/>
    <n v="20000"/>
    <n v="0"/>
    <n v="30000"/>
    <n v="370000"/>
    <n v="92500"/>
    <n v="0"/>
    <n v="5.6"/>
    <n v="4"/>
    <n v="2.7"/>
    <n v="6"/>
    <s v="Amaze Entertainment"/>
    <n v="52"/>
    <x v="0"/>
    <x v="1"/>
  </r>
  <r>
    <s v="Harry Potter and the Order of the Phoenix"/>
    <x v="9"/>
    <n v="11"/>
    <x v="4"/>
    <x v="4"/>
    <n v="1"/>
    <x v="7"/>
    <n v="15"/>
    <x v="144"/>
    <n v="170000"/>
    <n v="0"/>
    <n v="100000"/>
    <n v="370000"/>
    <n v="92500"/>
    <n v="0"/>
    <n v="5.2"/>
    <n v="11"/>
    <n v="7.6"/>
    <n v="20"/>
    <s v="EA Games"/>
    <n v="347"/>
    <x v="3"/>
    <x v="1"/>
  </r>
  <r>
    <s v="Wanted: Weapons of Fate"/>
    <x v="2"/>
    <n v="15"/>
    <x v="2"/>
    <x v="6"/>
    <n v="9"/>
    <x v="13"/>
    <n v="38"/>
    <x v="317"/>
    <n v="150000"/>
    <n v="0"/>
    <n v="40000"/>
    <n v="360000"/>
    <n v="90000"/>
    <n v="0"/>
    <n v="6.2"/>
    <n v="61"/>
    <n v="7.5"/>
    <n v="26"/>
    <s v="GRIN"/>
    <n v="496"/>
    <x v="1"/>
    <x v="1"/>
  </r>
  <r>
    <s v="Xenosaga Episode III: Also sprach Zarathustra"/>
    <x v="4"/>
    <n v="8"/>
    <x v="0"/>
    <x v="9"/>
    <n v="8"/>
    <x v="15"/>
    <n v="25"/>
    <x v="323"/>
    <n v="70000"/>
    <n v="180000"/>
    <n v="20000"/>
    <n v="360000"/>
    <n v="90000"/>
    <n v="0"/>
    <n v="8.1"/>
    <n v="34"/>
    <n v="9"/>
    <n v="59"/>
    <s v="Monolith Soft"/>
    <n v="755"/>
    <x v="2"/>
    <x v="1"/>
  </r>
  <r>
    <s v="Rune Factory: Frontier"/>
    <x v="0"/>
    <n v="13"/>
    <x v="1"/>
    <x v="9"/>
    <n v="8"/>
    <x v="27"/>
    <n v="28"/>
    <x v="179"/>
    <n v="130000"/>
    <n v="40000"/>
    <n v="30000"/>
    <n v="360000"/>
    <n v="90000"/>
    <n v="0"/>
    <n v="7.9"/>
    <n v="34"/>
    <n v="8.5"/>
    <n v="39"/>
    <s v="Neverland"/>
    <n v="791"/>
    <x v="3"/>
    <x v="1"/>
  </r>
  <r>
    <s v="Medieval II: Total War Gold Edition"/>
    <x v="8"/>
    <n v="6"/>
    <x v="1"/>
    <x v="11"/>
    <n v="12"/>
    <x v="18"/>
    <n v="29"/>
    <x v="322"/>
    <n v="340000"/>
    <n v="0"/>
    <n v="30000"/>
    <n v="370000"/>
    <n v="92500"/>
    <n v="0"/>
    <m/>
    <m/>
    <n v="8"/>
    <n v="9"/>
    <s v="Sega"/>
    <n v="1010"/>
    <x v="2"/>
    <x v="0"/>
  </r>
  <r>
    <s v="Mini Ninjas"/>
    <x v="0"/>
    <n v="13"/>
    <x v="2"/>
    <x v="4"/>
    <n v="1"/>
    <x v="16"/>
    <n v="14"/>
    <x v="179"/>
    <n v="160000"/>
    <n v="0"/>
    <n v="40000"/>
    <n v="360000"/>
    <n v="90000"/>
    <n v="0"/>
    <n v="7.9"/>
    <n v="9"/>
    <n v="8.3000000000000007"/>
    <n v="12"/>
    <s v="Io Interactive"/>
    <n v="589"/>
    <x v="3"/>
    <x v="1"/>
  </r>
  <r>
    <s v="Scribblenauts: Unlimited"/>
    <x v="10"/>
    <n v="14"/>
    <x v="11"/>
    <x v="4"/>
    <n v="1"/>
    <x v="13"/>
    <n v="38"/>
    <x v="329"/>
    <n v="90000"/>
    <n v="0"/>
    <n v="30000"/>
    <n v="370000"/>
    <n v="92500"/>
    <n v="0"/>
    <n v="7.3"/>
    <n v="42"/>
    <n v="7.4"/>
    <n v="109"/>
    <s v="5TH Cell"/>
    <n v="25"/>
    <x v="3"/>
    <x v="1"/>
  </r>
  <r>
    <s v="Marvel: Ultimate Alliance"/>
    <x v="9"/>
    <n v="11"/>
    <x v="0"/>
    <x v="9"/>
    <n v="8"/>
    <x v="4"/>
    <n v="4"/>
    <x v="326"/>
    <n v="0"/>
    <n v="0"/>
    <n v="30000"/>
    <n v="360000"/>
    <n v="90000"/>
    <n v="0"/>
    <n v="8.1"/>
    <n v="19"/>
    <n v="7.5"/>
    <n v="14"/>
    <s v="Vicarious Visions"/>
    <n v="1247"/>
    <x v="2"/>
    <x v="1"/>
  </r>
  <r>
    <s v="The Sims 2: Castaway"/>
    <x v="4"/>
    <n v="8"/>
    <x v="4"/>
    <x v="8"/>
    <n v="10"/>
    <x v="7"/>
    <n v="15"/>
    <x v="274"/>
    <n v="10000"/>
    <n v="0"/>
    <n v="50000"/>
    <n v="360000"/>
    <n v="90000"/>
    <n v="0"/>
    <n v="7.1"/>
    <n v="17"/>
    <n v="8"/>
    <n v="15"/>
    <s v="EA Redwood Shores"/>
    <n v="352"/>
    <x v="2"/>
    <x v="1"/>
  </r>
  <r>
    <s v="NCAA Football 07"/>
    <x v="9"/>
    <n v="11"/>
    <x v="0"/>
    <x v="0"/>
    <n v="11"/>
    <x v="7"/>
    <n v="15"/>
    <x v="281"/>
    <n v="0"/>
    <n v="0"/>
    <n v="30000"/>
    <n v="370000"/>
    <n v="92500"/>
    <n v="0"/>
    <n v="7.5"/>
    <n v="16"/>
    <n v="7.9"/>
    <n v="11"/>
    <s v="EA Sports"/>
    <n v="356"/>
    <x v="0"/>
    <x v="1"/>
  </r>
  <r>
    <s v="Fragile Dreams: Farewell Ruins of the Moon"/>
    <x v="0"/>
    <n v="13"/>
    <x v="2"/>
    <x v="9"/>
    <n v="8"/>
    <x v="27"/>
    <n v="28"/>
    <x v="179"/>
    <n v="120000"/>
    <n v="60000"/>
    <n v="30000"/>
    <n v="370000"/>
    <n v="92500"/>
    <n v="0"/>
    <n v="6.7"/>
    <n v="41"/>
    <n v="8.3000000000000007"/>
    <n v="63"/>
    <s v="Tri-Crescendo"/>
    <n v="1190"/>
    <x v="2"/>
    <x v="1"/>
  </r>
  <r>
    <s v="GoldenEye: Rogue Agent"/>
    <x v="11"/>
    <n v="5"/>
    <x v="7"/>
    <x v="6"/>
    <n v="9"/>
    <x v="7"/>
    <n v="15"/>
    <x v="253"/>
    <n v="70000"/>
    <n v="0"/>
    <n v="10000"/>
    <n v="360000"/>
    <n v="90000"/>
    <n v="0"/>
    <n v="6"/>
    <n v="35"/>
    <n v="6.7"/>
    <n v="14"/>
    <s v="EA LA"/>
    <n v="349"/>
    <x v="2"/>
    <x v="1"/>
  </r>
  <r>
    <s v="Need for Speed: The Run"/>
    <x v="8"/>
    <n v="6"/>
    <x v="10"/>
    <x v="4"/>
    <n v="1"/>
    <x v="7"/>
    <n v="15"/>
    <x v="323"/>
    <n v="210000"/>
    <n v="0"/>
    <n v="70000"/>
    <n v="370000"/>
    <n v="92500"/>
    <n v="0"/>
    <n v="6.9"/>
    <n v="18"/>
    <n v="5.8"/>
    <n v="338"/>
    <s v="Black Box"/>
    <n v="150"/>
    <x v="2"/>
    <x v="1"/>
  </r>
  <r>
    <s v="Dragon Ball Z: Infinite World"/>
    <x v="4"/>
    <n v="8"/>
    <x v="1"/>
    <x v="7"/>
    <n v="3"/>
    <x v="15"/>
    <n v="25"/>
    <x v="86"/>
    <n v="60000"/>
    <n v="210000"/>
    <n v="20000"/>
    <n v="370000"/>
    <n v="92500"/>
    <n v="0"/>
    <n v="4.8"/>
    <n v="17"/>
    <n v="7.9"/>
    <n v="37"/>
    <s v="Dimps Corporation"/>
    <n v="311"/>
    <x v="2"/>
    <x v="1"/>
  </r>
  <r>
    <s v="Elite Beat Agents"/>
    <x v="1"/>
    <n v="3"/>
    <x v="0"/>
    <x v="3"/>
    <n v="4"/>
    <x v="0"/>
    <n v="26"/>
    <x v="274"/>
    <n v="30000"/>
    <n v="0"/>
    <n v="30000"/>
    <n v="360000"/>
    <n v="90000"/>
    <n v="0"/>
    <n v="8.6999999999999993"/>
    <n v="51"/>
    <n v="8.6"/>
    <n v="105"/>
    <s v="iNiS"/>
    <n v="575"/>
    <x v="3"/>
    <x v="1"/>
  </r>
  <r>
    <s v="ESPN X Games Skateboarding"/>
    <x v="4"/>
    <n v="8"/>
    <x v="9"/>
    <x v="0"/>
    <n v="11"/>
    <x v="9"/>
    <n v="19"/>
    <x v="318"/>
    <n v="140000"/>
    <n v="0"/>
    <n v="50000"/>
    <n v="370000"/>
    <n v="92500"/>
    <n v="0"/>
    <n v="5.8"/>
    <n v="15"/>
    <n v="7.8"/>
    <n v="14"/>
    <s v="KCEO"/>
    <n v="630"/>
    <x v="0"/>
    <x v="1"/>
  </r>
  <r>
    <s v="Sid Meier's Civilization: Beyond Earth"/>
    <x v="8"/>
    <n v="6"/>
    <x v="12"/>
    <x v="11"/>
    <n v="12"/>
    <x v="2"/>
    <n v="32"/>
    <x v="338"/>
    <n v="220000"/>
    <n v="0"/>
    <n v="30000"/>
    <n v="360000"/>
    <n v="90000"/>
    <n v="0"/>
    <n v="8.1"/>
    <n v="78"/>
    <n v="5.5"/>
    <n v="1027"/>
    <s v="Firaxis Games"/>
    <n v="416"/>
    <x v="3"/>
    <x v="1"/>
  </r>
  <r>
    <s v="NHL 15"/>
    <x v="3"/>
    <n v="9"/>
    <x v="12"/>
    <x v="0"/>
    <n v="11"/>
    <x v="7"/>
    <n v="15"/>
    <x v="335"/>
    <n v="90000"/>
    <n v="0"/>
    <n v="60000"/>
    <n v="360000"/>
    <n v="90000"/>
    <n v="0"/>
    <m/>
    <m/>
    <n v="1.6"/>
    <n v="45"/>
    <s v="EA Sports"/>
    <n v="356"/>
    <x v="3"/>
    <x v="1"/>
  </r>
  <r>
    <s v="Castlevania: Order of Ecclesia"/>
    <x v="1"/>
    <n v="3"/>
    <x v="1"/>
    <x v="2"/>
    <n v="5"/>
    <x v="9"/>
    <n v="19"/>
    <x v="331"/>
    <n v="20000"/>
    <n v="40000"/>
    <n v="30000"/>
    <n v="360000"/>
    <n v="90000"/>
    <n v="0"/>
    <n v="8.5"/>
    <n v="46"/>
    <n v="8.6999999999999993"/>
    <n v="111"/>
    <s v="Konami"/>
    <n v="646"/>
    <x v="2"/>
    <x v="1"/>
  </r>
  <r>
    <s v="Dreamworks Madagascar Kartz"/>
    <x v="1"/>
    <n v="3"/>
    <x v="2"/>
    <x v="1"/>
    <n v="7"/>
    <x v="4"/>
    <n v="4"/>
    <x v="329"/>
    <n v="80000"/>
    <n v="0"/>
    <n v="30000"/>
    <n v="360000"/>
    <n v="90000"/>
    <n v="0"/>
    <m/>
    <m/>
    <m/>
    <m/>
    <s v="Virtuos"/>
    <n v="1256"/>
    <x v="0"/>
    <x v="1"/>
  </r>
  <r>
    <s v="Star Fox: Zero"/>
    <x v="10"/>
    <n v="14"/>
    <x v="14"/>
    <x v="6"/>
    <n v="9"/>
    <x v="0"/>
    <n v="26"/>
    <x v="317"/>
    <n v="100000"/>
    <n v="70000"/>
    <n v="30000"/>
    <n v="370000"/>
    <n v="92500"/>
    <n v="0"/>
    <n v="6.9"/>
    <n v="82"/>
    <n v="7.4"/>
    <n v="662"/>
    <s v="PlatinumGames"/>
    <n v="879"/>
    <x v="3"/>
    <x v="1"/>
  </r>
  <r>
    <s v="SAW"/>
    <x v="3"/>
    <n v="9"/>
    <x v="2"/>
    <x v="4"/>
    <n v="1"/>
    <x v="9"/>
    <n v="19"/>
    <x v="333"/>
    <n v="170000"/>
    <n v="0"/>
    <n v="60000"/>
    <n v="360000"/>
    <n v="90000"/>
    <n v="0"/>
    <n v="5.9"/>
    <n v="41"/>
    <n v="6.4"/>
    <n v="28"/>
    <s v="Zombie Studios"/>
    <n v="1310"/>
    <x v="1"/>
    <x v="1"/>
  </r>
  <r>
    <s v="Tom Clancy's HAWX 2"/>
    <x v="2"/>
    <n v="15"/>
    <x v="5"/>
    <x v="4"/>
    <n v="1"/>
    <x v="5"/>
    <n v="35"/>
    <x v="325"/>
    <n v="90000"/>
    <n v="10000"/>
    <n v="30000"/>
    <n v="370000"/>
    <n v="92500"/>
    <n v="0"/>
    <n v="6.8"/>
    <n v="57"/>
    <n v="6.3"/>
    <n v="29"/>
    <s v="Ubisoft"/>
    <n v="1199"/>
    <x v="2"/>
    <x v="0"/>
  </r>
  <r>
    <s v="Robots"/>
    <x v="4"/>
    <n v="8"/>
    <x v="3"/>
    <x v="4"/>
    <n v="1"/>
    <x v="24"/>
    <n v="37"/>
    <x v="318"/>
    <n v="140000"/>
    <n v="0"/>
    <n v="50000"/>
    <n v="370000"/>
    <n v="92500"/>
    <n v="0"/>
    <n v="5.3"/>
    <n v="6"/>
    <n v="6"/>
    <n v="8"/>
    <s v="Eurocom Entertainment Software"/>
    <n v="394"/>
    <x v="0"/>
    <x v="1"/>
  </r>
  <r>
    <s v="NARC"/>
    <x v="4"/>
    <n v="8"/>
    <x v="3"/>
    <x v="6"/>
    <n v="9"/>
    <x v="22"/>
    <n v="24"/>
    <x v="318"/>
    <n v="140000"/>
    <n v="0"/>
    <n v="50000"/>
    <n v="370000"/>
    <n v="92500"/>
    <n v="0"/>
    <n v="5"/>
    <n v="24"/>
    <n v="7"/>
    <n v="21"/>
    <s v="Point of View"/>
    <n v="887"/>
    <x v="1"/>
    <x v="1"/>
  </r>
  <r>
    <s v="Dragon Ball Z: Attack of the Saiyans"/>
    <x v="1"/>
    <n v="3"/>
    <x v="2"/>
    <x v="9"/>
    <n v="8"/>
    <x v="15"/>
    <n v="25"/>
    <x v="162"/>
    <n v="20000"/>
    <n v="210000"/>
    <n v="10000"/>
    <n v="360000"/>
    <n v="90000"/>
    <n v="0"/>
    <n v="7.3"/>
    <n v="21"/>
    <n v="7.9"/>
    <n v="24"/>
    <s v="Monolith Soft"/>
    <n v="755"/>
    <x v="3"/>
    <x v="1"/>
  </r>
  <r>
    <s v="Bionic Commando"/>
    <x v="3"/>
    <n v="9"/>
    <x v="2"/>
    <x v="2"/>
    <n v="5"/>
    <x v="12"/>
    <n v="8"/>
    <x v="162"/>
    <n v="170000"/>
    <n v="10000"/>
    <n v="60000"/>
    <n v="360000"/>
    <n v="90000"/>
    <n v="0"/>
    <n v="7.1"/>
    <n v="48"/>
    <n v="7.4"/>
    <n v="62"/>
    <s v="GRIN"/>
    <n v="496"/>
    <x v="1"/>
    <x v="1"/>
  </r>
  <r>
    <s v="Monster Rancher 3"/>
    <x v="4"/>
    <n v="8"/>
    <x v="9"/>
    <x v="8"/>
    <n v="10"/>
    <x v="25"/>
    <n v="33"/>
    <x v="338"/>
    <n v="90000"/>
    <n v="140000"/>
    <n v="30000"/>
    <n v="370000"/>
    <n v="92500"/>
    <n v="0"/>
    <n v="7.7"/>
    <n v="13"/>
    <n v="8.5"/>
    <n v="23"/>
    <s v="Tecmo"/>
    <n v="1137"/>
    <x v="0"/>
    <x v="1"/>
  </r>
  <r>
    <s v="The Incredibles: Rise of the Underminer"/>
    <x v="4"/>
    <n v="8"/>
    <x v="3"/>
    <x v="4"/>
    <n v="1"/>
    <x v="19"/>
    <n v="34"/>
    <x v="318"/>
    <n v="140000"/>
    <n v="0"/>
    <n v="50000"/>
    <n v="370000"/>
    <n v="92500"/>
    <n v="0"/>
    <n v="6"/>
    <n v="12"/>
    <n v="7.1"/>
    <n v="8"/>
    <s v="Heavy Iron Studios"/>
    <n v="518"/>
    <x v="3"/>
    <x v="1"/>
  </r>
  <r>
    <s v="Sword Art Online: Lost Song"/>
    <x v="15"/>
    <n v="12"/>
    <x v="13"/>
    <x v="9"/>
    <n v="8"/>
    <x v="15"/>
    <n v="25"/>
    <x v="339"/>
    <n v="40000"/>
    <n v="230000"/>
    <n v="30000"/>
    <n v="360000"/>
    <n v="90000"/>
    <n v="0"/>
    <n v="7"/>
    <n v="4"/>
    <n v="7.1"/>
    <n v="27"/>
    <s v="Bandai Namco Games, Artdink"/>
    <n v="115"/>
    <x v="2"/>
    <x v="1"/>
  </r>
  <r>
    <s v="Hamtaro: Ham-Ham Heartbreak"/>
    <x v="12"/>
    <n v="4"/>
    <x v="8"/>
    <x v="4"/>
    <n v="1"/>
    <x v="0"/>
    <n v="26"/>
    <x v="262"/>
    <n v="100000"/>
    <n v="0"/>
    <n v="10000"/>
    <n v="370000"/>
    <n v="92500"/>
    <n v="0"/>
    <n v="7.2"/>
    <n v="7"/>
    <n v="9.3000000000000007"/>
    <n v="18"/>
    <s v="Pax Softonica"/>
    <n v="862"/>
    <x v="0"/>
    <x v="1"/>
  </r>
  <r>
    <s v="Okage: Shadow King"/>
    <x v="4"/>
    <n v="8"/>
    <x v="9"/>
    <x v="9"/>
    <n v="8"/>
    <x v="3"/>
    <n v="30"/>
    <x v="340"/>
    <n v="110000"/>
    <n v="80000"/>
    <n v="40000"/>
    <n v="370000"/>
    <n v="92500"/>
    <n v="0"/>
    <n v="7"/>
    <n v="23"/>
    <n v="8.5"/>
    <n v="14"/>
    <s v="Zener Works"/>
    <n v="1298"/>
    <x v="2"/>
    <x v="1"/>
  </r>
  <r>
    <s v="NFL GameDay 2001"/>
    <x v="4"/>
    <n v="8"/>
    <x v="16"/>
    <x v="0"/>
    <n v="11"/>
    <x v="3"/>
    <n v="30"/>
    <x v="318"/>
    <n v="140000"/>
    <n v="0"/>
    <n v="50000"/>
    <n v="370000"/>
    <n v="92500"/>
    <n v="0"/>
    <n v="5.0999999999999996"/>
    <n v="16"/>
    <m/>
    <m/>
    <s v="SCEA"/>
    <n v="994"/>
    <x v="0"/>
    <x v="1"/>
  </r>
  <r>
    <s v="NBA 2K6"/>
    <x v="7"/>
    <n v="16"/>
    <x v="3"/>
    <x v="4"/>
    <n v="1"/>
    <x v="2"/>
    <n v="32"/>
    <x v="331"/>
    <n v="80000"/>
    <n v="0"/>
    <n v="10000"/>
    <n v="360000"/>
    <n v="90000"/>
    <n v="0"/>
    <n v="8.4"/>
    <n v="27"/>
    <n v="8.6999999999999993"/>
    <n v="15"/>
    <s v="Visual Concepts"/>
    <n v="1259"/>
    <x v="0"/>
    <x v="1"/>
  </r>
  <r>
    <s v="Marvel Super Hero Squad"/>
    <x v="0"/>
    <n v="13"/>
    <x v="2"/>
    <x v="7"/>
    <n v="3"/>
    <x v="19"/>
    <n v="34"/>
    <x v="274"/>
    <n v="30000"/>
    <n v="0"/>
    <n v="30000"/>
    <n v="360000"/>
    <n v="90000"/>
    <n v="0"/>
    <n v="4.9000000000000004"/>
    <n v="16"/>
    <n v="6.2"/>
    <n v="14"/>
    <s v="Blue Tongue Entertainment"/>
    <n v="172"/>
    <x v="3"/>
    <x v="1"/>
  </r>
  <r>
    <s v="The Chronicles of Narnia: Prince Caspian"/>
    <x v="0"/>
    <n v="13"/>
    <x v="1"/>
    <x v="4"/>
    <n v="1"/>
    <x v="17"/>
    <n v="13"/>
    <x v="328"/>
    <n v="20000"/>
    <n v="0"/>
    <n v="30000"/>
    <n v="360000"/>
    <n v="90000"/>
    <n v="0"/>
    <n v="6.3"/>
    <n v="5"/>
    <n v="7.1"/>
    <n v="12"/>
    <s v="Traveller's Tales"/>
    <n v="1181"/>
    <x v="2"/>
    <x v="1"/>
  </r>
  <r>
    <s v="World's Scariest Police Chases"/>
    <x v="14"/>
    <n v="7"/>
    <x v="9"/>
    <x v="1"/>
    <n v="7"/>
    <x v="4"/>
    <n v="4"/>
    <x v="310"/>
    <n v="140000"/>
    <n v="0"/>
    <n v="20000"/>
    <n v="360000"/>
    <n v="90000"/>
    <n v="0"/>
    <n v="5.4"/>
    <n v="16"/>
    <n v="6.3"/>
    <n v="4"/>
    <s v="UDS"/>
    <n v="1230"/>
    <x v="2"/>
    <x v="1"/>
  </r>
  <r>
    <s v="Shaun Palmer's Pro Snowboarder"/>
    <x v="12"/>
    <n v="4"/>
    <x v="9"/>
    <x v="0"/>
    <n v="11"/>
    <x v="4"/>
    <n v="4"/>
    <x v="262"/>
    <n v="100000"/>
    <n v="0"/>
    <n v="10000"/>
    <n v="370000"/>
    <n v="92500"/>
    <n v="0"/>
    <n v="5.8"/>
    <n v="7"/>
    <m/>
    <m/>
    <s v="Natsume"/>
    <n v="776"/>
    <x v="0"/>
    <x v="1"/>
  </r>
  <r>
    <s v="ZhuZhu Pets: Featuring The Wild Bunch"/>
    <x v="0"/>
    <n v="13"/>
    <x v="5"/>
    <x v="8"/>
    <n v="10"/>
    <x v="4"/>
    <n v="4"/>
    <x v="274"/>
    <n v="30000"/>
    <n v="0"/>
    <n v="30000"/>
    <n v="360000"/>
    <n v="90000"/>
    <n v="0"/>
    <m/>
    <m/>
    <m/>
    <m/>
    <s v="Activision"/>
    <n v="35"/>
    <x v="0"/>
    <x v="0"/>
  </r>
  <r>
    <s v="MechAssault 2: Lone Wolf"/>
    <x v="7"/>
    <n v="16"/>
    <x v="7"/>
    <x v="8"/>
    <n v="10"/>
    <x v="1"/>
    <n v="23"/>
    <x v="331"/>
    <n v="80000"/>
    <n v="0"/>
    <n v="10000"/>
    <n v="360000"/>
    <n v="90000"/>
    <n v="0"/>
    <n v="8.1"/>
    <n v="66"/>
    <n v="7.5"/>
    <n v="23"/>
    <s v="Day 1 Studios"/>
    <n v="283"/>
    <x v="2"/>
    <x v="1"/>
  </r>
  <r>
    <s v="Valkyrie Profile: Lenneth"/>
    <x v="9"/>
    <n v="11"/>
    <x v="0"/>
    <x v="9"/>
    <n v="8"/>
    <x v="10"/>
    <n v="31"/>
    <x v="317"/>
    <n v="10000"/>
    <n v="160000"/>
    <n v="20000"/>
    <n v="360000"/>
    <n v="90000"/>
    <n v="0"/>
    <n v="8"/>
    <n v="39"/>
    <n v="8.4"/>
    <n v="57"/>
    <s v="TOSE"/>
    <n v="1174"/>
    <x v="2"/>
    <x v="1"/>
  </r>
  <r>
    <s v="Just Dance 2016"/>
    <x v="6"/>
    <n v="10"/>
    <x v="13"/>
    <x v="3"/>
    <n v="4"/>
    <x v="5"/>
    <n v="35"/>
    <x v="317"/>
    <n v="130000"/>
    <n v="0"/>
    <n v="60000"/>
    <n v="360000"/>
    <n v="90000"/>
    <n v="0"/>
    <n v="7.3"/>
    <n v="10"/>
    <n v="6.8"/>
    <n v="20"/>
    <s v="Ubisoft"/>
    <n v="1199"/>
    <x v="3"/>
    <x v="0"/>
  </r>
  <r>
    <s v="ESPN NFL Football"/>
    <x v="7"/>
    <n v="16"/>
    <x v="15"/>
    <x v="0"/>
    <n v="11"/>
    <x v="18"/>
    <n v="29"/>
    <x v="331"/>
    <n v="80000"/>
    <n v="0"/>
    <n v="10000"/>
    <n v="360000"/>
    <n v="90000"/>
    <n v="0"/>
    <n v="9.1"/>
    <n v="25"/>
    <n v="8.9"/>
    <n v="45"/>
    <s v="Visual Concepts"/>
    <n v="1259"/>
    <x v="0"/>
    <x v="1"/>
  </r>
  <r>
    <s v="Rapala Pro Fishing"/>
    <x v="4"/>
    <n v="8"/>
    <x v="7"/>
    <x v="0"/>
    <n v="11"/>
    <x v="30"/>
    <n v="39"/>
    <x v="318"/>
    <n v="140000"/>
    <n v="0"/>
    <n v="50000"/>
    <n v="370000"/>
    <n v="92500"/>
    <n v="0"/>
    <n v="5.9"/>
    <n v="6"/>
    <n v="8.6999999999999993"/>
    <n v="32"/>
    <s v="Activision"/>
    <n v="35"/>
    <x v="0"/>
    <x v="1"/>
  </r>
  <r>
    <s v="Spider-Man: Shattered Dimensions"/>
    <x v="2"/>
    <n v="15"/>
    <x v="5"/>
    <x v="4"/>
    <n v="1"/>
    <x v="4"/>
    <n v="4"/>
    <x v="325"/>
    <n v="80000"/>
    <n v="0"/>
    <n v="30000"/>
    <n v="350000"/>
    <n v="87500"/>
    <n v="0"/>
    <n v="7.6"/>
    <n v="68"/>
    <n v="7.6"/>
    <n v="96"/>
    <s v="Beenox"/>
    <n v="121"/>
    <x v="2"/>
    <x v="1"/>
  </r>
  <r>
    <s v="TMNT"/>
    <x v="0"/>
    <n v="13"/>
    <x v="4"/>
    <x v="4"/>
    <n v="1"/>
    <x v="5"/>
    <n v="35"/>
    <x v="274"/>
    <n v="30000"/>
    <n v="0"/>
    <n v="30000"/>
    <n v="360000"/>
    <n v="90000"/>
    <n v="0"/>
    <n v="6"/>
    <n v="17"/>
    <n v="5.9"/>
    <n v="11"/>
    <s v="Ubisoft Montreal"/>
    <n v="1207"/>
    <x v="3"/>
    <x v="1"/>
  </r>
  <r>
    <s v="Fossil Fighters: Frontier"/>
    <x v="5"/>
    <n v="1"/>
    <x v="12"/>
    <x v="9"/>
    <n v="8"/>
    <x v="0"/>
    <n v="26"/>
    <x v="86"/>
    <n v="40000"/>
    <n v="230000"/>
    <n v="10000"/>
    <n v="360000"/>
    <n v="90000"/>
    <n v="0"/>
    <n v="5.7"/>
    <n v="25"/>
    <n v="4.8"/>
    <n v="19"/>
    <s v="RED Entertainment, Spike Chunsoft"/>
    <n v="936"/>
    <x v="3"/>
    <x v="1"/>
  </r>
  <r>
    <s v="Arc the Lad: Twilight of the Spirits"/>
    <x v="4"/>
    <n v="8"/>
    <x v="15"/>
    <x v="9"/>
    <n v="8"/>
    <x v="3"/>
    <n v="30"/>
    <x v="318"/>
    <n v="140000"/>
    <n v="0"/>
    <n v="50000"/>
    <n v="370000"/>
    <n v="92500"/>
    <n v="0"/>
    <n v="7.2"/>
    <n v="39"/>
    <n v="8.1999999999999993"/>
    <n v="33"/>
    <s v="Cattle Call"/>
    <n v="210"/>
    <x v="2"/>
    <x v="1"/>
  </r>
  <r>
    <s v="Watch Dogs 2"/>
    <x v="13"/>
    <n v="17"/>
    <x v="14"/>
    <x v="4"/>
    <n v="1"/>
    <x v="5"/>
    <n v="35"/>
    <x v="317"/>
    <n v="160000"/>
    <n v="0"/>
    <n v="30000"/>
    <n v="360000"/>
    <n v="90000"/>
    <n v="0"/>
    <n v="8.3000000000000007"/>
    <n v="9"/>
    <n v="7.7"/>
    <n v="131"/>
    <s v="Ubisoft Montreal"/>
    <n v="1207"/>
    <x v="1"/>
    <x v="1"/>
  </r>
  <r>
    <s v="Tiger Woods PGA Tour 09"/>
    <x v="9"/>
    <n v="11"/>
    <x v="1"/>
    <x v="0"/>
    <n v="11"/>
    <x v="7"/>
    <n v="15"/>
    <x v="341"/>
    <n v="180000"/>
    <n v="0"/>
    <n v="100000"/>
    <n v="350000"/>
    <n v="87500"/>
    <n v="0"/>
    <n v="5.3"/>
    <n v="4"/>
    <n v="5.5"/>
    <n v="6"/>
    <s v="Exient Entertainment"/>
    <n v="402"/>
    <x v="0"/>
    <x v="1"/>
  </r>
  <r>
    <s v="Harry Potter and the Chamber of Secrets"/>
    <x v="7"/>
    <n v="16"/>
    <x v="8"/>
    <x v="4"/>
    <n v="1"/>
    <x v="7"/>
    <n v="15"/>
    <x v="331"/>
    <n v="80000"/>
    <n v="0"/>
    <n v="10000"/>
    <n v="360000"/>
    <n v="90000"/>
    <n v="0"/>
    <n v="7.7"/>
    <n v="13"/>
    <n v="7.2"/>
    <n v="12"/>
    <s v="Eurocom Entertainment Software"/>
    <n v="394"/>
    <x v="0"/>
    <x v="1"/>
  </r>
  <r>
    <s v="Arctic Thunder"/>
    <x v="4"/>
    <n v="8"/>
    <x v="9"/>
    <x v="1"/>
    <n v="7"/>
    <x v="22"/>
    <n v="24"/>
    <x v="317"/>
    <n v="140000"/>
    <n v="0"/>
    <n v="50000"/>
    <n v="360000"/>
    <n v="90000"/>
    <n v="0"/>
    <n v="4.5"/>
    <n v="23"/>
    <n v="5.3"/>
    <n v="10"/>
    <s v="Inland Productions"/>
    <n v="576"/>
    <x v="2"/>
    <x v="1"/>
  </r>
  <r>
    <s v="NHL 2K10"/>
    <x v="4"/>
    <n v="8"/>
    <x v="2"/>
    <x v="0"/>
    <n v="11"/>
    <x v="2"/>
    <n v="32"/>
    <x v="317"/>
    <n v="140000"/>
    <n v="0"/>
    <n v="50000"/>
    <n v="360000"/>
    <n v="90000"/>
    <n v="0"/>
    <m/>
    <m/>
    <n v="8.5"/>
    <n v="4"/>
    <s v="Take-Two Interactive"/>
    <n v="1120"/>
    <x v="3"/>
    <x v="0"/>
  </r>
  <r>
    <s v="ESPN: Sports Connection"/>
    <x v="10"/>
    <n v="14"/>
    <x v="11"/>
    <x v="0"/>
    <n v="11"/>
    <x v="5"/>
    <n v="35"/>
    <x v="310"/>
    <n v="120000"/>
    <n v="0"/>
    <n v="30000"/>
    <n v="350000"/>
    <n v="87500"/>
    <n v="0"/>
    <n v="3.1"/>
    <n v="13"/>
    <n v="2.7"/>
    <n v="18"/>
    <s v="Ubisoft"/>
    <n v="1199"/>
    <x v="0"/>
    <x v="0"/>
  </r>
  <r>
    <s v="Dragon's Crown"/>
    <x v="15"/>
    <n v="12"/>
    <x v="6"/>
    <x v="9"/>
    <n v="8"/>
    <x v="34"/>
    <n v="27"/>
    <x v="340"/>
    <n v="50000"/>
    <n v="120000"/>
    <n v="50000"/>
    <n v="360000"/>
    <n v="90000"/>
    <n v="0"/>
    <n v="7.8"/>
    <n v="15"/>
    <n v="8.4"/>
    <n v="198"/>
    <s v="Vanillaware"/>
    <n v="1241"/>
    <x v="2"/>
    <x v="1"/>
  </r>
  <r>
    <s v="Wipeout 2048"/>
    <x v="15"/>
    <n v="12"/>
    <x v="11"/>
    <x v="1"/>
    <n v="7"/>
    <x v="3"/>
    <n v="30"/>
    <x v="333"/>
    <n v="170000"/>
    <n v="0"/>
    <n v="50000"/>
    <n v="350000"/>
    <n v="87500"/>
    <n v="0"/>
    <n v="7.9"/>
    <n v="63"/>
    <n v="8.1999999999999993"/>
    <n v="191"/>
    <s v="Studio Liverpool"/>
    <n v="1093"/>
    <x v="3"/>
    <x v="1"/>
  </r>
  <r>
    <s v="Cabela's Outdoor Adventures (2006)"/>
    <x v="4"/>
    <n v="8"/>
    <x v="3"/>
    <x v="0"/>
    <n v="11"/>
    <x v="30"/>
    <n v="39"/>
    <x v="317"/>
    <n v="140000"/>
    <n v="0"/>
    <n v="50000"/>
    <n v="360000"/>
    <n v="90000"/>
    <n v="0"/>
    <m/>
    <m/>
    <n v="8.9"/>
    <n v="17"/>
    <s v="Sand Grain Studios"/>
    <n v="979"/>
    <x v="2"/>
    <x v="1"/>
  </r>
  <r>
    <s v="Trauma Center: Under the Knife"/>
    <x v="1"/>
    <n v="3"/>
    <x v="3"/>
    <x v="8"/>
    <n v="10"/>
    <x v="0"/>
    <n v="26"/>
    <x v="274"/>
    <n v="10000"/>
    <n v="20000"/>
    <n v="30000"/>
    <n v="360000"/>
    <n v="90000"/>
    <n v="0"/>
    <n v="8.1"/>
    <n v="45"/>
    <n v="8.6999999999999993"/>
    <n v="45"/>
    <s v="ITL"/>
    <n v="602"/>
    <x v="2"/>
    <x v="1"/>
  </r>
  <r>
    <s v="Press Your Luck 2010 Edition"/>
    <x v="0"/>
    <n v="13"/>
    <x v="2"/>
    <x v="3"/>
    <n v="4"/>
    <x v="5"/>
    <n v="35"/>
    <x v="326"/>
    <n v="0"/>
    <n v="0"/>
    <n v="30000"/>
    <n v="360000"/>
    <n v="90000"/>
    <n v="0"/>
    <m/>
    <m/>
    <m/>
    <m/>
    <s v="Ludia Inc."/>
    <n v="688"/>
    <x v="0"/>
    <x v="1"/>
  </r>
  <r>
    <s v="Earth Defense Force 2025"/>
    <x v="3"/>
    <n v="9"/>
    <x v="6"/>
    <x v="6"/>
    <n v="9"/>
    <x v="29"/>
    <n v="11"/>
    <x v="316"/>
    <n v="20000"/>
    <n v="270000"/>
    <n v="10000"/>
    <n v="340000"/>
    <n v="85000"/>
    <n v="0"/>
    <n v="6.9"/>
    <n v="28"/>
    <n v="7.5"/>
    <n v="52"/>
    <s v="Sandlot"/>
    <n v="980"/>
    <x v="1"/>
    <x v="1"/>
  </r>
  <r>
    <s v="Middle-Earth: Shadow of Mordor"/>
    <x v="8"/>
    <n v="6"/>
    <x v="12"/>
    <x v="4"/>
    <n v="1"/>
    <x v="13"/>
    <n v="38"/>
    <x v="162"/>
    <n v="200000"/>
    <n v="0"/>
    <n v="30000"/>
    <n v="350000"/>
    <n v="87500"/>
    <n v="0"/>
    <n v="8.4"/>
    <n v="17"/>
    <n v="8"/>
    <n v="1671"/>
    <s v="Monolith Productions"/>
    <n v="754"/>
    <x v="1"/>
    <x v="1"/>
  </r>
  <r>
    <s v="Suikoden V"/>
    <x v="4"/>
    <n v="8"/>
    <x v="0"/>
    <x v="9"/>
    <n v="8"/>
    <x v="9"/>
    <n v="19"/>
    <x v="86"/>
    <n v="60000"/>
    <n v="190000"/>
    <n v="20000"/>
    <n v="350000"/>
    <n v="87500"/>
    <n v="0"/>
    <n v="7.6"/>
    <n v="43"/>
    <n v="7.6"/>
    <n v="109"/>
    <s v="Konami"/>
    <n v="646"/>
    <x v="2"/>
    <x v="1"/>
  </r>
  <r>
    <s v="Tiger Woods PGA Tour 14"/>
    <x v="2"/>
    <n v="15"/>
    <x v="6"/>
    <x v="0"/>
    <n v="11"/>
    <x v="7"/>
    <n v="15"/>
    <x v="335"/>
    <n v="120000"/>
    <n v="0"/>
    <n v="30000"/>
    <n v="360000"/>
    <n v="90000"/>
    <n v="0"/>
    <n v="7.7"/>
    <n v="28"/>
    <n v="6.2"/>
    <n v="26"/>
    <s v="EA Tiburon"/>
    <n v="360"/>
    <x v="0"/>
    <x v="1"/>
  </r>
  <r>
    <s v="LocoRoco 2"/>
    <x v="9"/>
    <n v="11"/>
    <x v="1"/>
    <x v="2"/>
    <n v="5"/>
    <x v="3"/>
    <n v="30"/>
    <x v="335"/>
    <n v="90000"/>
    <n v="10000"/>
    <n v="40000"/>
    <n v="350000"/>
    <n v="87500"/>
    <n v="0"/>
    <n v="8.5"/>
    <n v="55"/>
    <n v="8.4"/>
    <n v="44"/>
    <s v="SCE Japan Studio"/>
    <n v="988"/>
    <x v="0"/>
    <x v="1"/>
  </r>
  <r>
    <s v="Football Manager Handheld 2010"/>
    <x v="9"/>
    <n v="11"/>
    <x v="2"/>
    <x v="0"/>
    <n v="11"/>
    <x v="18"/>
    <n v="29"/>
    <x v="322"/>
    <n v="260000"/>
    <n v="0"/>
    <n v="90000"/>
    <n v="350000"/>
    <n v="87500"/>
    <n v="0"/>
    <n v="6.9"/>
    <n v="10"/>
    <n v="6.9"/>
    <n v="7"/>
    <s v="Sports Interactive"/>
    <n v="1074"/>
    <x v="0"/>
    <x v="1"/>
  </r>
  <r>
    <s v="Disney's Tarzan: Return to the Jungle"/>
    <x v="12"/>
    <n v="4"/>
    <x v="8"/>
    <x v="4"/>
    <n v="1"/>
    <x v="4"/>
    <n v="4"/>
    <x v="329"/>
    <n v="90000"/>
    <n v="0"/>
    <n v="10000"/>
    <n v="350000"/>
    <n v="87500"/>
    <n v="0"/>
    <n v="6.8"/>
    <n v="8"/>
    <m/>
    <m/>
    <s v="Digital Eclipse"/>
    <n v="303"/>
    <x v="0"/>
    <x v="1"/>
  </r>
  <r>
    <s v="Batman: Rise of Sin Tzu"/>
    <x v="4"/>
    <n v="8"/>
    <x v="15"/>
    <x v="4"/>
    <n v="1"/>
    <x v="5"/>
    <n v="35"/>
    <x v="317"/>
    <n v="130000"/>
    <n v="0"/>
    <n v="50000"/>
    <n v="350000"/>
    <n v="87500"/>
    <n v="0"/>
    <n v="6.3"/>
    <n v="21"/>
    <n v="8.3000000000000007"/>
    <n v="14"/>
    <s v="Ubisoft Montreal"/>
    <n v="1207"/>
    <x v="2"/>
    <x v="1"/>
  </r>
  <r>
    <s v="Cabela's Dangerous Hunts"/>
    <x v="7"/>
    <n v="16"/>
    <x v="15"/>
    <x v="0"/>
    <n v="11"/>
    <x v="30"/>
    <n v="39"/>
    <x v="262"/>
    <n v="80000"/>
    <n v="0"/>
    <n v="10000"/>
    <n v="350000"/>
    <n v="87500"/>
    <n v="0"/>
    <m/>
    <m/>
    <n v="9.1"/>
    <n v="22"/>
    <s v="FUN Labs"/>
    <n v="441"/>
    <x v="2"/>
    <x v="1"/>
  </r>
  <r>
    <s v="AMF Bowling World Lanes"/>
    <x v="0"/>
    <n v="13"/>
    <x v="1"/>
    <x v="0"/>
    <n v="11"/>
    <x v="6"/>
    <n v="7"/>
    <x v="326"/>
    <n v="0"/>
    <n v="0"/>
    <n v="30000"/>
    <n v="360000"/>
    <n v="90000"/>
    <n v="0"/>
    <m/>
    <m/>
    <n v="1.1000000000000001"/>
    <n v="10"/>
    <s v="Vir2L Studios"/>
    <n v="1253"/>
    <x v="0"/>
    <x v="1"/>
  </r>
  <r>
    <s v="G-Force"/>
    <x v="9"/>
    <n v="11"/>
    <x v="2"/>
    <x v="4"/>
    <n v="1"/>
    <x v="7"/>
    <n v="15"/>
    <x v="325"/>
    <n v="60000"/>
    <n v="0"/>
    <n v="50000"/>
    <n v="350000"/>
    <n v="87500"/>
    <n v="0"/>
    <m/>
    <m/>
    <n v="8.8000000000000007"/>
    <n v="4"/>
    <s v="Keen Games"/>
    <n v="632"/>
    <x v="3"/>
    <x v="1"/>
  </r>
  <r>
    <s v="Worms: Open Warfare 2"/>
    <x v="1"/>
    <n v="3"/>
    <x v="4"/>
    <x v="11"/>
    <n v="12"/>
    <x v="19"/>
    <n v="34"/>
    <x v="341"/>
    <n v="240000"/>
    <n v="0"/>
    <n v="40000"/>
    <n v="350000"/>
    <n v="87500"/>
    <n v="0"/>
    <n v="8.1"/>
    <n v="25"/>
    <n v="9.1"/>
    <n v="22"/>
    <s v="Team 17, Two Tribes"/>
    <n v="1130"/>
    <x v="3"/>
    <x v="1"/>
  </r>
  <r>
    <s v="Dark Void"/>
    <x v="3"/>
    <n v="9"/>
    <x v="5"/>
    <x v="4"/>
    <n v="1"/>
    <x v="12"/>
    <n v="8"/>
    <x v="318"/>
    <n v="120000"/>
    <n v="0"/>
    <n v="50000"/>
    <n v="350000"/>
    <n v="87500"/>
    <n v="0"/>
    <n v="5.9"/>
    <n v="50"/>
    <n v="6"/>
    <n v="36"/>
    <s v="Airtight Games"/>
    <n v="44"/>
    <x v="2"/>
    <x v="1"/>
  </r>
  <r>
    <s v="Guitar Hero: Smash Hits"/>
    <x v="3"/>
    <n v="9"/>
    <x v="2"/>
    <x v="3"/>
    <n v="4"/>
    <x v="4"/>
    <n v="4"/>
    <x v="310"/>
    <n v="110000"/>
    <n v="0"/>
    <n v="50000"/>
    <n v="360000"/>
    <n v="90000"/>
    <n v="0"/>
    <n v="7.3"/>
    <n v="34"/>
    <n v="7.2"/>
    <n v="9"/>
    <s v="Beenox"/>
    <n v="121"/>
    <x v="2"/>
    <x v="1"/>
  </r>
  <r>
    <s v="NHL 2K10"/>
    <x v="0"/>
    <n v="13"/>
    <x v="2"/>
    <x v="0"/>
    <n v="11"/>
    <x v="2"/>
    <n v="32"/>
    <x v="336"/>
    <n v="10000"/>
    <n v="0"/>
    <n v="30000"/>
    <n v="360000"/>
    <n v="90000"/>
    <n v="0"/>
    <n v="7.9"/>
    <n v="8"/>
    <n v="6.8"/>
    <n v="16"/>
    <s v="Take-Two Interactive"/>
    <n v="1120"/>
    <x v="3"/>
    <x v="0"/>
  </r>
  <r>
    <s v="WWE Crush Hour"/>
    <x v="4"/>
    <n v="8"/>
    <x v="15"/>
    <x v="1"/>
    <n v="7"/>
    <x v="19"/>
    <n v="34"/>
    <x v="317"/>
    <n v="130000"/>
    <n v="0"/>
    <n v="40000"/>
    <n v="340000"/>
    <n v="85000"/>
    <n v="0"/>
    <n v="5.6"/>
    <n v="13"/>
    <n v="5.3"/>
    <n v="8"/>
    <s v="Pacific Coast Power &amp; Light"/>
    <n v="851"/>
    <x v="2"/>
    <x v="1"/>
  </r>
  <r>
    <s v="Persona 2: Eternal Punishment"/>
    <x v="14"/>
    <n v="7"/>
    <x v="16"/>
    <x v="9"/>
    <n v="8"/>
    <x v="31"/>
    <n v="6"/>
    <x v="324"/>
    <n v="20000"/>
    <n v="280000"/>
    <n v="20000"/>
    <n v="350000"/>
    <n v="87500"/>
    <n v="0"/>
    <n v="8.3000000000000007"/>
    <n v="11"/>
    <n v="8.4"/>
    <n v="25"/>
    <s v="Atlus Co."/>
    <n v="98"/>
    <x v="2"/>
    <x v="1"/>
  </r>
  <r>
    <s v="Homefront: The Revolution"/>
    <x v="6"/>
    <n v="10"/>
    <x v="14"/>
    <x v="6"/>
    <n v="9"/>
    <x v="23"/>
    <n v="12"/>
    <x v="339"/>
    <n v="210000"/>
    <n v="30000"/>
    <n v="50000"/>
    <n v="350000"/>
    <n v="87500"/>
    <n v="0"/>
    <n v="4.8"/>
    <n v="43"/>
    <n v="3.8"/>
    <n v="212"/>
    <s v="Deep Silver Dambuster Studios"/>
    <n v="290"/>
    <x v="1"/>
    <x v="1"/>
  </r>
  <r>
    <s v="Assassin's Creed III"/>
    <x v="10"/>
    <n v="14"/>
    <x v="11"/>
    <x v="4"/>
    <n v="1"/>
    <x v="5"/>
    <n v="35"/>
    <x v="337"/>
    <n v="130000"/>
    <n v="0"/>
    <n v="30000"/>
    <n v="350000"/>
    <n v="87500"/>
    <n v="0"/>
    <n v="8.5"/>
    <n v="26"/>
    <n v="7.1"/>
    <n v="216"/>
    <s v="Ubisoft Quebec"/>
    <n v="1213"/>
    <x v="1"/>
    <x v="1"/>
  </r>
  <r>
    <s v="One Piece: Burning Blood"/>
    <x v="6"/>
    <n v="10"/>
    <x v="14"/>
    <x v="7"/>
    <n v="3"/>
    <x v="15"/>
    <n v="25"/>
    <x v="338"/>
    <n v="130000"/>
    <n v="70000"/>
    <n v="50000"/>
    <n v="360000"/>
    <n v="90000"/>
    <n v="0"/>
    <n v="6.6"/>
    <n v="45"/>
    <n v="7.8"/>
    <n v="49"/>
    <s v="Spike Chunsoft"/>
    <n v="1069"/>
    <x v="2"/>
    <x v="1"/>
  </r>
  <r>
    <s v="Star Wars: Flight of the Falcon"/>
    <x v="12"/>
    <n v="4"/>
    <x v="15"/>
    <x v="4"/>
    <n v="1"/>
    <x v="19"/>
    <n v="34"/>
    <x v="329"/>
    <n v="90000"/>
    <n v="0"/>
    <n v="10000"/>
    <n v="350000"/>
    <n v="87500"/>
    <n v="0"/>
    <n v="3.9"/>
    <n v="13"/>
    <n v="5.8"/>
    <n v="11"/>
    <s v="Pocket Studios"/>
    <n v="885"/>
    <x v="0"/>
    <x v="1"/>
  </r>
  <r>
    <s v="Teenage Mutant Ninja Turtles: Smash-Up"/>
    <x v="0"/>
    <n v="13"/>
    <x v="2"/>
    <x v="7"/>
    <n v="3"/>
    <x v="5"/>
    <n v="35"/>
    <x v="326"/>
    <n v="0"/>
    <n v="0"/>
    <n v="30000"/>
    <n v="360000"/>
    <n v="90000"/>
    <n v="0"/>
    <n v="6.7"/>
    <n v="34"/>
    <n v="8.1999999999999993"/>
    <n v="21"/>
    <s v="Game Arts"/>
    <n v="453"/>
    <x v="3"/>
    <x v="1"/>
  </r>
  <r>
    <s v="Toukiden: The Age of Demons"/>
    <x v="15"/>
    <n v="12"/>
    <x v="6"/>
    <x v="4"/>
    <n v="1"/>
    <x v="25"/>
    <n v="33"/>
    <x v="316"/>
    <n v="40000"/>
    <n v="250000"/>
    <n v="20000"/>
    <n v="350000"/>
    <n v="87500"/>
    <n v="0"/>
    <n v="7.1"/>
    <n v="44"/>
    <n v="8"/>
    <n v="136"/>
    <s v="Omega Force"/>
    <n v="833"/>
    <x v="2"/>
    <x v="1"/>
  </r>
  <r>
    <s v="Football Manager 2016"/>
    <x v="8"/>
    <n v="6"/>
    <x v="13"/>
    <x v="8"/>
    <n v="10"/>
    <x v="18"/>
    <n v="29"/>
    <x v="322"/>
    <n v="330000"/>
    <n v="0"/>
    <n v="20000"/>
    <n v="350000"/>
    <n v="87500"/>
    <n v="0"/>
    <n v="8.1"/>
    <n v="34"/>
    <n v="6.9"/>
    <n v="97"/>
    <s v="Sega"/>
    <n v="1010"/>
    <x v="0"/>
    <x v="0"/>
  </r>
  <r>
    <s v="Resident Evil: Dead Aim"/>
    <x v="4"/>
    <n v="8"/>
    <x v="15"/>
    <x v="4"/>
    <n v="1"/>
    <x v="12"/>
    <n v="8"/>
    <x v="317"/>
    <n v="130000"/>
    <n v="0"/>
    <n v="40000"/>
    <n v="340000"/>
    <n v="85000"/>
    <n v="0"/>
    <n v="6.5"/>
    <n v="28"/>
    <n v="6.6"/>
    <n v="48"/>
    <s v="Cavia Inc."/>
    <n v="214"/>
    <x v="1"/>
    <x v="1"/>
  </r>
  <r>
    <s v="Need for Speed Carbon"/>
    <x v="11"/>
    <n v="5"/>
    <x v="0"/>
    <x v="1"/>
    <n v="7"/>
    <x v="7"/>
    <n v="15"/>
    <x v="331"/>
    <n v="70000"/>
    <n v="0"/>
    <n v="10000"/>
    <n v="350000"/>
    <n v="87500"/>
    <n v="0"/>
    <n v="7.5"/>
    <n v="12"/>
    <n v="7.8"/>
    <n v="14"/>
    <s v="EA Canada"/>
    <n v="339"/>
    <x v="3"/>
    <x v="1"/>
  </r>
  <r>
    <s v="The Adventures of Jimmy Neutron Boy Genius: Jet Fusion"/>
    <x v="12"/>
    <n v="4"/>
    <x v="15"/>
    <x v="4"/>
    <n v="1"/>
    <x v="19"/>
    <n v="34"/>
    <x v="329"/>
    <n v="90000"/>
    <n v="0"/>
    <n v="10000"/>
    <n v="350000"/>
    <n v="87500"/>
    <n v="0"/>
    <m/>
    <m/>
    <m/>
    <m/>
    <s v="Helixe"/>
    <n v="519"/>
    <x v="0"/>
    <x v="1"/>
  </r>
  <r>
    <s v="FIFA Soccer 13"/>
    <x v="9"/>
    <n v="11"/>
    <x v="11"/>
    <x v="4"/>
    <n v="1"/>
    <x v="7"/>
    <n v="15"/>
    <x v="192"/>
    <n v="180000"/>
    <n v="20000"/>
    <n v="90000"/>
    <n v="340000"/>
    <n v="85000"/>
    <n v="0"/>
    <m/>
    <m/>
    <n v="3.2"/>
    <n v="19"/>
    <s v="Electronic Arts"/>
    <n v="378"/>
    <x v="0"/>
    <x v="0"/>
  </r>
  <r>
    <s v="EA Sports MMA"/>
    <x v="2"/>
    <n v="15"/>
    <x v="5"/>
    <x v="7"/>
    <n v="3"/>
    <x v="7"/>
    <n v="15"/>
    <x v="306"/>
    <n v="90000"/>
    <n v="0"/>
    <n v="20000"/>
    <n v="340000"/>
    <n v="85000"/>
    <n v="0"/>
    <n v="7.9"/>
    <n v="63"/>
    <n v="7"/>
    <n v="55"/>
    <s v="EA Tiburon"/>
    <n v="360"/>
    <x v="2"/>
    <x v="1"/>
  </r>
  <r>
    <s v="Xbox Music Mixer"/>
    <x v="7"/>
    <n v="16"/>
    <x v="15"/>
    <x v="3"/>
    <n v="4"/>
    <x v="1"/>
    <n v="23"/>
    <x v="262"/>
    <n v="80000"/>
    <n v="0"/>
    <n v="10000"/>
    <n v="350000"/>
    <n v="87500"/>
    <n v="0"/>
    <n v="4.9000000000000004"/>
    <n v="12"/>
    <m/>
    <m/>
    <s v="WildTangent"/>
    <n v="1285"/>
    <x v="0"/>
    <x v="1"/>
  </r>
  <r>
    <s v="Terminator Salvation"/>
    <x v="2"/>
    <n v="15"/>
    <x v="2"/>
    <x v="6"/>
    <n v="9"/>
    <x v="13"/>
    <n v="38"/>
    <x v="333"/>
    <n v="180000"/>
    <n v="0"/>
    <n v="40000"/>
    <n v="350000"/>
    <n v="87500"/>
    <n v="0"/>
    <n v="4.8"/>
    <n v="50"/>
    <n v="5"/>
    <n v="53"/>
    <s v="GRIN"/>
    <n v="496"/>
    <x v="2"/>
    <x v="1"/>
  </r>
  <r>
    <s v="College Hoops 2K8"/>
    <x v="4"/>
    <n v="8"/>
    <x v="4"/>
    <x v="0"/>
    <n v="11"/>
    <x v="2"/>
    <n v="32"/>
    <x v="317"/>
    <n v="130000"/>
    <n v="0"/>
    <n v="40000"/>
    <n v="340000"/>
    <n v="85000"/>
    <n v="0"/>
    <n v="6.6"/>
    <n v="4"/>
    <m/>
    <m/>
    <s v="Visual Concepts"/>
    <n v="1259"/>
    <x v="0"/>
    <x v="1"/>
  </r>
  <r>
    <s v="Destiny: The Taken King"/>
    <x v="2"/>
    <n v="15"/>
    <x v="13"/>
    <x v="6"/>
    <n v="9"/>
    <x v="4"/>
    <n v="4"/>
    <x v="325"/>
    <n v="80000"/>
    <n v="0"/>
    <n v="30000"/>
    <n v="350000"/>
    <n v="87500"/>
    <n v="0"/>
    <m/>
    <m/>
    <n v="4.4000000000000004"/>
    <n v="59"/>
    <s v="Bungie Software, Bungie"/>
    <n v="196"/>
    <x v="2"/>
    <x v="1"/>
  </r>
  <r>
    <s v="Guitar Hero: Metallica"/>
    <x v="4"/>
    <n v="8"/>
    <x v="2"/>
    <x v="3"/>
    <n v="4"/>
    <x v="4"/>
    <n v="4"/>
    <x v="317"/>
    <n v="130000"/>
    <n v="0"/>
    <n v="40000"/>
    <n v="340000"/>
    <n v="85000"/>
    <n v="0"/>
    <m/>
    <m/>
    <n v="7.6"/>
    <n v="9"/>
    <s v="Neversoft Entertainment"/>
    <n v="793"/>
    <x v="2"/>
    <x v="1"/>
  </r>
  <r>
    <s v="Chicken Shoot"/>
    <x v="0"/>
    <n v="13"/>
    <x v="4"/>
    <x v="4"/>
    <n v="1"/>
    <x v="30"/>
    <n v="39"/>
    <x v="336"/>
    <n v="0"/>
    <n v="0"/>
    <n v="20000"/>
    <n v="340000"/>
    <n v="85000"/>
    <n v="0"/>
    <n v="2.7"/>
    <n v="9"/>
    <n v="4.8"/>
    <n v="26"/>
    <s v="Destination Software"/>
    <n v="299"/>
    <x v="3"/>
    <x v="1"/>
  </r>
  <r>
    <s v="Tom Clancy's Rainbow Six: Lockdown"/>
    <x v="4"/>
    <n v="8"/>
    <x v="3"/>
    <x v="6"/>
    <n v="9"/>
    <x v="5"/>
    <n v="35"/>
    <x v="317"/>
    <n v="130000"/>
    <n v="0"/>
    <n v="40000"/>
    <n v="340000"/>
    <n v="85000"/>
    <n v="0"/>
    <n v="7"/>
    <n v="15"/>
    <n v="6.9"/>
    <n v="9"/>
    <s v="Red Storm Entertainment, Ubisoft Montreal"/>
    <n v="939"/>
    <x v="1"/>
    <x v="1"/>
  </r>
  <r>
    <s v="MotoGP 08"/>
    <x v="2"/>
    <n v="15"/>
    <x v="1"/>
    <x v="1"/>
    <n v="7"/>
    <x v="12"/>
    <n v="8"/>
    <x v="338"/>
    <n v="200000"/>
    <n v="0"/>
    <n v="40000"/>
    <n v="350000"/>
    <n v="87500"/>
    <n v="0"/>
    <n v="6.8"/>
    <n v="20"/>
    <n v="5.6"/>
    <n v="12"/>
    <s v="Milestone S.r.l"/>
    <n v="742"/>
    <x v="0"/>
    <x v="1"/>
  </r>
  <r>
    <s v="LEGO Marvel's Avengers"/>
    <x v="13"/>
    <n v="17"/>
    <x v="14"/>
    <x v="4"/>
    <n v="1"/>
    <x v="13"/>
    <n v="38"/>
    <x v="337"/>
    <n v="120000"/>
    <n v="0"/>
    <n v="30000"/>
    <n v="340000"/>
    <n v="85000"/>
    <n v="0"/>
    <n v="7.1"/>
    <n v="18"/>
    <n v="5.0999999999999996"/>
    <n v="15"/>
    <s v="TT Games"/>
    <n v="1195"/>
    <x v="3"/>
    <x v="1"/>
  </r>
  <r>
    <s v="Aggressive Inline"/>
    <x v="4"/>
    <n v="8"/>
    <x v="8"/>
    <x v="0"/>
    <n v="11"/>
    <x v="21"/>
    <n v="3"/>
    <x v="317"/>
    <n v="130000"/>
    <n v="0"/>
    <n v="40000"/>
    <n v="340000"/>
    <n v="85000"/>
    <n v="0"/>
    <n v="8.5"/>
    <n v="31"/>
    <n v="8.6999999999999993"/>
    <n v="14"/>
    <s v="Z-Axis, Ltd."/>
    <n v="1295"/>
    <x v="2"/>
    <x v="1"/>
  </r>
  <r>
    <s v="Mirror's Edge Catalyst"/>
    <x v="6"/>
    <n v="10"/>
    <x v="14"/>
    <x v="2"/>
    <n v="5"/>
    <x v="7"/>
    <n v="15"/>
    <x v="338"/>
    <n v="160000"/>
    <n v="20000"/>
    <n v="50000"/>
    <n v="340000"/>
    <n v="85000"/>
    <n v="0"/>
    <n v="6.9"/>
    <n v="50"/>
    <n v="4.7"/>
    <n v="578"/>
    <s v="EA DICE"/>
    <n v="345"/>
    <x v="2"/>
    <x v="1"/>
  </r>
  <r>
    <s v="Sniper Elite 3"/>
    <x v="13"/>
    <n v="17"/>
    <x v="12"/>
    <x v="6"/>
    <n v="9"/>
    <x v="8"/>
    <n v="1"/>
    <x v="310"/>
    <n v="110000"/>
    <n v="0"/>
    <n v="30000"/>
    <n v="340000"/>
    <n v="85000"/>
    <n v="0"/>
    <n v="6.3"/>
    <n v="12"/>
    <n v="6.6"/>
    <n v="68"/>
    <s v="Rebellion"/>
    <n v="932"/>
    <x v="1"/>
    <x v="1"/>
  </r>
  <r>
    <s v="NFL Street"/>
    <x v="11"/>
    <n v="5"/>
    <x v="7"/>
    <x v="0"/>
    <n v="11"/>
    <x v="7"/>
    <n v="15"/>
    <x v="331"/>
    <n v="70000"/>
    <n v="0"/>
    <n v="10000"/>
    <n v="350000"/>
    <n v="87500"/>
    <n v="0"/>
    <n v="8.1"/>
    <n v="30"/>
    <n v="8"/>
    <n v="4"/>
    <s v="EA Tiburon"/>
    <n v="360"/>
    <x v="0"/>
    <x v="1"/>
  </r>
  <r>
    <s v="Karaoke Revolution"/>
    <x v="4"/>
    <n v="8"/>
    <x v="15"/>
    <x v="3"/>
    <n v="4"/>
    <x v="9"/>
    <n v="19"/>
    <x v="317"/>
    <n v="130000"/>
    <n v="0"/>
    <n v="40000"/>
    <n v="340000"/>
    <n v="85000"/>
    <n v="0"/>
    <n v="8.3000000000000007"/>
    <n v="29"/>
    <n v="9.1"/>
    <n v="17"/>
    <s v="Harmonix Music Systems"/>
    <n v="512"/>
    <x v="0"/>
    <x v="1"/>
  </r>
  <r>
    <s v="Metal Arms: Glitch in the System"/>
    <x v="4"/>
    <n v="8"/>
    <x v="15"/>
    <x v="6"/>
    <n v="9"/>
    <x v="24"/>
    <n v="37"/>
    <x v="317"/>
    <n v="130000"/>
    <n v="0"/>
    <n v="40000"/>
    <n v="340000"/>
    <n v="85000"/>
    <n v="0"/>
    <n v="8.1"/>
    <n v="28"/>
    <n v="8.9"/>
    <n v="17"/>
    <s v="Mass Media"/>
    <n v="709"/>
    <x v="2"/>
    <x v="1"/>
  </r>
  <r>
    <s v="EverGrace"/>
    <x v="4"/>
    <n v="8"/>
    <x v="16"/>
    <x v="9"/>
    <n v="8"/>
    <x v="5"/>
    <n v="35"/>
    <x v="144"/>
    <n v="80000"/>
    <n v="150000"/>
    <n v="30000"/>
    <n v="360000"/>
    <n v="90000"/>
    <n v="0"/>
    <n v="5.9"/>
    <n v="12"/>
    <n v="7.8"/>
    <n v="4"/>
    <s v="From Software"/>
    <n v="434"/>
    <x v="2"/>
    <x v="1"/>
  </r>
  <r>
    <s v="Enemy Territory: Quake Wars"/>
    <x v="3"/>
    <n v="9"/>
    <x v="1"/>
    <x v="6"/>
    <n v="9"/>
    <x v="4"/>
    <n v="4"/>
    <x v="306"/>
    <n v="70000"/>
    <n v="0"/>
    <n v="40000"/>
    <n v="340000"/>
    <n v="85000"/>
    <n v="0"/>
    <n v="6"/>
    <n v="30"/>
    <n v="6.4"/>
    <n v="14"/>
    <s v="Z-Axis, Ltd."/>
    <n v="1295"/>
    <x v="2"/>
    <x v="1"/>
  </r>
  <r>
    <s v="Rugrats: Royal Ransom"/>
    <x v="4"/>
    <n v="8"/>
    <x v="8"/>
    <x v="2"/>
    <n v="5"/>
    <x v="19"/>
    <n v="34"/>
    <x v="317"/>
    <n v="130000"/>
    <n v="0"/>
    <n v="40000"/>
    <n v="340000"/>
    <n v="85000"/>
    <n v="0"/>
    <m/>
    <m/>
    <m/>
    <m/>
    <s v="Avalanche Software"/>
    <n v="104"/>
    <x v="0"/>
    <x v="1"/>
  </r>
  <r>
    <s v="MLB 06: The Show"/>
    <x v="9"/>
    <n v="11"/>
    <x v="0"/>
    <x v="0"/>
    <n v="11"/>
    <x v="3"/>
    <n v="30"/>
    <x v="336"/>
    <n v="0"/>
    <n v="0"/>
    <n v="30000"/>
    <n v="350000"/>
    <n v="87500"/>
    <n v="0"/>
    <n v="8.3000000000000007"/>
    <n v="30"/>
    <n v="8.5"/>
    <n v="32"/>
    <s v="SCEA San Diego Studios"/>
    <n v="995"/>
    <x v="0"/>
    <x v="1"/>
  </r>
  <r>
    <s v="Over the Hedge"/>
    <x v="11"/>
    <n v="5"/>
    <x v="0"/>
    <x v="2"/>
    <n v="5"/>
    <x v="4"/>
    <n v="4"/>
    <x v="331"/>
    <n v="70000"/>
    <n v="0"/>
    <n v="10000"/>
    <n v="350000"/>
    <n v="87500"/>
    <n v="0"/>
    <n v="6.1"/>
    <n v="21"/>
    <n v="9.3000000000000007"/>
    <n v="6"/>
    <s v="Edge of Reality"/>
    <n v="367"/>
    <x v="3"/>
    <x v="1"/>
  </r>
  <r>
    <s v="TrackMania Turbo"/>
    <x v="6"/>
    <n v="10"/>
    <x v="14"/>
    <x v="4"/>
    <n v="1"/>
    <x v="5"/>
    <n v="35"/>
    <x v="324"/>
    <n v="260000"/>
    <n v="0"/>
    <n v="50000"/>
    <n v="340000"/>
    <n v="85000"/>
    <n v="0"/>
    <n v="8.1"/>
    <n v="52"/>
    <n v="7.9"/>
    <n v="110"/>
    <s v="Nadeo"/>
    <n v="766"/>
    <x v="0"/>
    <x v="1"/>
  </r>
  <r>
    <s v="Tiger Woods PGA Tour 12: The Masters"/>
    <x v="0"/>
    <n v="13"/>
    <x v="10"/>
    <x v="0"/>
    <n v="11"/>
    <x v="7"/>
    <n v="15"/>
    <x v="310"/>
    <n v="110000"/>
    <n v="0"/>
    <n v="30000"/>
    <n v="340000"/>
    <n v="85000"/>
    <n v="0"/>
    <n v="8.5"/>
    <n v="14"/>
    <n v="6.7"/>
    <n v="7"/>
    <s v="Electronic Arts"/>
    <n v="378"/>
    <x v="0"/>
    <x v="0"/>
  </r>
  <r>
    <s v="Def Jam Icon"/>
    <x v="2"/>
    <n v="15"/>
    <x v="4"/>
    <x v="4"/>
    <n v="1"/>
    <x v="7"/>
    <n v="15"/>
    <x v="274"/>
    <n v="10000"/>
    <n v="0"/>
    <n v="30000"/>
    <n v="340000"/>
    <n v="85000"/>
    <n v="0"/>
    <n v="6.9"/>
    <n v="48"/>
    <n v="6.3"/>
    <n v="108"/>
    <s v="EA Chicago"/>
    <n v="344"/>
    <x v="1"/>
    <x v="1"/>
  </r>
  <r>
    <s v="The Wild Thornberrys Movie"/>
    <x v="12"/>
    <n v="4"/>
    <x v="8"/>
    <x v="2"/>
    <n v="5"/>
    <x v="19"/>
    <n v="34"/>
    <x v="329"/>
    <n v="90000"/>
    <n v="0"/>
    <n v="10000"/>
    <n v="350000"/>
    <n v="87500"/>
    <n v="0"/>
    <m/>
    <m/>
    <m/>
    <m/>
    <s v="Human Soft"/>
    <n v="542"/>
    <x v="0"/>
    <x v="1"/>
  </r>
  <r>
    <s v="Hannah Montana: The Movie"/>
    <x v="0"/>
    <n v="13"/>
    <x v="2"/>
    <x v="10"/>
    <n v="2"/>
    <x v="17"/>
    <n v="13"/>
    <x v="333"/>
    <n v="180000"/>
    <n v="0"/>
    <n v="40000"/>
    <n v="350000"/>
    <n v="87500"/>
    <n v="0"/>
    <m/>
    <m/>
    <m/>
    <m/>
    <s v="n-Space"/>
    <n v="825"/>
    <x v="0"/>
    <x v="1"/>
  </r>
  <r>
    <s v="Dynasty Warriors 5 Empires"/>
    <x v="4"/>
    <n v="8"/>
    <x v="0"/>
    <x v="4"/>
    <n v="1"/>
    <x v="25"/>
    <n v="33"/>
    <x v="338"/>
    <n v="90000"/>
    <n v="120000"/>
    <n v="30000"/>
    <n v="350000"/>
    <n v="87500"/>
    <n v="0"/>
    <n v="6.2"/>
    <n v="23"/>
    <n v="9.1"/>
    <n v="24"/>
    <s v="Omega Force"/>
    <n v="833"/>
    <x v="2"/>
    <x v="1"/>
  </r>
  <r>
    <s v="Call of War: Ghosts"/>
    <x v="10"/>
    <n v="14"/>
    <x v="6"/>
    <x v="6"/>
    <n v="9"/>
    <x v="4"/>
    <n v="4"/>
    <x v="327"/>
    <n v="90000"/>
    <n v="10000"/>
    <n v="30000"/>
    <n v="350000"/>
    <n v="87500"/>
    <n v="0"/>
    <n v="6.9"/>
    <n v="6"/>
    <n v="3.4"/>
    <n v="256"/>
    <s v="Treyarch"/>
    <n v="1184"/>
    <x v="1"/>
    <x v="1"/>
  </r>
  <r>
    <s v="Transformers: Dark of the Moon"/>
    <x v="3"/>
    <n v="9"/>
    <x v="10"/>
    <x v="4"/>
    <n v="1"/>
    <x v="4"/>
    <n v="4"/>
    <x v="338"/>
    <n v="180000"/>
    <n v="0"/>
    <n v="60000"/>
    <n v="350000"/>
    <n v="87500"/>
    <n v="0"/>
    <n v="5.7"/>
    <n v="41"/>
    <n v="5.6"/>
    <n v="27"/>
    <s v="High Moon Studios"/>
    <n v="524"/>
    <x v="2"/>
    <x v="1"/>
  </r>
  <r>
    <s v="SpongeBob's Boating Bash"/>
    <x v="0"/>
    <n v="13"/>
    <x v="5"/>
    <x v="3"/>
    <n v="4"/>
    <x v="19"/>
    <n v="34"/>
    <x v="325"/>
    <n v="70000"/>
    <n v="0"/>
    <n v="30000"/>
    <n v="340000"/>
    <n v="85000"/>
    <n v="0"/>
    <m/>
    <m/>
    <n v="7.6"/>
    <n v="5"/>
    <s v="Impulse Games"/>
    <n v="564"/>
    <x v="0"/>
    <x v="1"/>
  </r>
  <r>
    <s v="Classic NES Series: Ice Climber"/>
    <x v="12"/>
    <n v="4"/>
    <x v="7"/>
    <x v="2"/>
    <n v="5"/>
    <x v="0"/>
    <n v="26"/>
    <x v="144"/>
    <n v="40000"/>
    <n v="200000"/>
    <n v="10000"/>
    <n v="350000"/>
    <n v="87500"/>
    <n v="0"/>
    <n v="6.6"/>
    <n v="12"/>
    <m/>
    <m/>
    <s v="Ninti"/>
    <n v="808"/>
    <x v="0"/>
    <x v="0"/>
  </r>
  <r>
    <s v="Pirates of the Caribbean: At World's End"/>
    <x v="1"/>
    <n v="3"/>
    <x v="4"/>
    <x v="4"/>
    <n v="1"/>
    <x v="17"/>
    <n v="13"/>
    <x v="274"/>
    <n v="10000"/>
    <n v="10000"/>
    <n v="30000"/>
    <n v="350000"/>
    <n v="87500"/>
    <n v="0"/>
    <n v="6.6"/>
    <n v="14"/>
    <m/>
    <m/>
    <s v="Amaze Entertainment"/>
    <n v="52"/>
    <x v="3"/>
    <x v="1"/>
  </r>
  <r>
    <s v="WWE '12"/>
    <x v="0"/>
    <n v="13"/>
    <x v="10"/>
    <x v="7"/>
    <n v="3"/>
    <x v="19"/>
    <n v="34"/>
    <x v="306"/>
    <n v="80000"/>
    <n v="0"/>
    <n v="30000"/>
    <n v="340000"/>
    <n v="85000"/>
    <n v="0"/>
    <n v="7.4"/>
    <n v="6"/>
    <n v="5.2"/>
    <n v="9"/>
    <s v="Yuke's"/>
    <n v="1293"/>
    <x v="2"/>
    <x v="1"/>
  </r>
  <r>
    <s v="WWE All Stars"/>
    <x v="2"/>
    <n v="15"/>
    <x v="10"/>
    <x v="7"/>
    <n v="3"/>
    <x v="19"/>
    <n v="34"/>
    <x v="318"/>
    <n v="140000"/>
    <n v="0"/>
    <n v="30000"/>
    <n v="350000"/>
    <n v="87500"/>
    <n v="0"/>
    <n v="7.5"/>
    <n v="64"/>
    <n v="7.2"/>
    <n v="45"/>
    <s v="THQ"/>
    <n v="1158"/>
    <x v="2"/>
    <x v="0"/>
  </r>
  <r>
    <s v="Mini Ninjas"/>
    <x v="3"/>
    <n v="9"/>
    <x v="2"/>
    <x v="4"/>
    <n v="1"/>
    <x v="16"/>
    <n v="14"/>
    <x v="340"/>
    <n v="150000"/>
    <n v="0"/>
    <n v="60000"/>
    <n v="350000"/>
    <n v="87500"/>
    <n v="0"/>
    <n v="7.3"/>
    <n v="37"/>
    <n v="8.6999999999999993"/>
    <n v="62"/>
    <s v="Io Interactive"/>
    <n v="589"/>
    <x v="3"/>
    <x v="1"/>
  </r>
  <r>
    <s v="Tekken Tag Tournament 2"/>
    <x v="2"/>
    <n v="15"/>
    <x v="11"/>
    <x v="7"/>
    <n v="3"/>
    <x v="15"/>
    <n v="25"/>
    <x v="337"/>
    <n v="110000"/>
    <n v="10000"/>
    <n v="30000"/>
    <n v="340000"/>
    <n v="85000"/>
    <n v="0"/>
    <n v="8.3000000000000007"/>
    <n v="35"/>
    <n v="7.5"/>
    <n v="90"/>
    <s v="Namco Bandai Games"/>
    <n v="768"/>
    <x v="2"/>
    <x v="0"/>
  </r>
  <r>
    <s v="Driver 2 Advance"/>
    <x v="12"/>
    <n v="4"/>
    <x v="8"/>
    <x v="4"/>
    <n v="1"/>
    <x v="14"/>
    <n v="5"/>
    <x v="329"/>
    <n v="90000"/>
    <n v="0"/>
    <n v="10000"/>
    <n v="350000"/>
    <n v="87500"/>
    <n v="0"/>
    <n v="7.3"/>
    <n v="9"/>
    <n v="6.6"/>
    <n v="14"/>
    <s v="Sennari Interactive"/>
    <n v="1021"/>
    <x v="2"/>
    <x v="1"/>
  </r>
  <r>
    <s v="Monster Rancher 4"/>
    <x v="4"/>
    <n v="8"/>
    <x v="15"/>
    <x v="8"/>
    <n v="10"/>
    <x v="25"/>
    <n v="33"/>
    <x v="86"/>
    <n v="60000"/>
    <n v="190000"/>
    <n v="20000"/>
    <n v="350000"/>
    <n v="87500"/>
    <n v="0"/>
    <n v="7.7"/>
    <n v="21"/>
    <n v="9.1"/>
    <n v="18"/>
    <s v="Tecmo"/>
    <n v="1137"/>
    <x v="0"/>
    <x v="1"/>
  </r>
  <r>
    <s v="Mini Ninjas"/>
    <x v="1"/>
    <n v="3"/>
    <x v="2"/>
    <x v="4"/>
    <n v="1"/>
    <x v="16"/>
    <n v="14"/>
    <x v="179"/>
    <n v="150000"/>
    <n v="0"/>
    <n v="40000"/>
    <n v="350000"/>
    <n v="87500"/>
    <n v="0"/>
    <n v="6.1"/>
    <n v="10"/>
    <n v="5.8"/>
    <n v="4"/>
    <s v="Magic Pockets"/>
    <n v="699"/>
    <x v="3"/>
    <x v="1"/>
  </r>
  <r>
    <s v="Tim Burton's The Nightmare Before Christmas: Oogie's Revenge"/>
    <x v="4"/>
    <n v="8"/>
    <x v="7"/>
    <x v="10"/>
    <n v="2"/>
    <x v="17"/>
    <n v="13"/>
    <x v="317"/>
    <n v="130000"/>
    <n v="0"/>
    <n v="40000"/>
    <n v="340000"/>
    <n v="85000"/>
    <n v="0"/>
    <n v="6.5"/>
    <n v="34"/>
    <n v="8.6"/>
    <n v="20"/>
    <s v="Capcom"/>
    <n v="202"/>
    <x v="3"/>
    <x v="1"/>
  </r>
  <r>
    <s v="Battalion Wars 2"/>
    <x v="0"/>
    <n v="13"/>
    <x v="4"/>
    <x v="11"/>
    <n v="12"/>
    <x v="0"/>
    <n v="26"/>
    <x v="327"/>
    <n v="20000"/>
    <n v="80000"/>
    <n v="20000"/>
    <n v="340000"/>
    <n v="85000"/>
    <n v="0"/>
    <n v="7.5"/>
    <n v="38"/>
    <n v="7.6"/>
    <n v="45"/>
    <s v="Kuju Entertainment"/>
    <n v="655"/>
    <x v="2"/>
    <x v="1"/>
  </r>
  <r>
    <s v="MotorStorm: Arctic Edge"/>
    <x v="4"/>
    <n v="8"/>
    <x v="2"/>
    <x v="1"/>
    <n v="7"/>
    <x v="3"/>
    <n v="30"/>
    <x v="341"/>
    <n v="30000"/>
    <n v="0"/>
    <n v="250000"/>
    <n v="350000"/>
    <n v="87500"/>
    <n v="0"/>
    <n v="7.2"/>
    <n v="10"/>
    <n v="8.3000000000000007"/>
    <n v="6"/>
    <s v="Virtuos"/>
    <n v="1256"/>
    <x v="2"/>
    <x v="1"/>
  </r>
  <r>
    <s v="Super Bust-A-Move"/>
    <x v="4"/>
    <n v="8"/>
    <x v="16"/>
    <x v="5"/>
    <n v="6"/>
    <x v="21"/>
    <n v="3"/>
    <x v="317"/>
    <n v="130000"/>
    <n v="0"/>
    <n v="40000"/>
    <n v="340000"/>
    <n v="85000"/>
    <n v="0"/>
    <n v="7.5"/>
    <n v="11"/>
    <m/>
    <m/>
    <s v="Taito Corporation"/>
    <n v="1116"/>
    <x v="0"/>
    <x v="1"/>
  </r>
  <r>
    <s v="Hitman: Contracts"/>
    <x v="7"/>
    <n v="16"/>
    <x v="7"/>
    <x v="6"/>
    <n v="9"/>
    <x v="16"/>
    <n v="14"/>
    <x v="262"/>
    <n v="70000"/>
    <n v="0"/>
    <n v="10000"/>
    <n v="340000"/>
    <n v="85000"/>
    <n v="0"/>
    <n v="7.8"/>
    <n v="44"/>
    <n v="8.8000000000000007"/>
    <n v="15"/>
    <s v="Io Interactive"/>
    <n v="589"/>
    <x v="1"/>
    <x v="1"/>
  </r>
  <r>
    <s v="Supreme Commander 2"/>
    <x v="2"/>
    <n v="15"/>
    <x v="5"/>
    <x v="11"/>
    <n v="12"/>
    <x v="10"/>
    <n v="31"/>
    <x v="306"/>
    <n v="90000"/>
    <n v="0"/>
    <n v="30000"/>
    <n v="350000"/>
    <n v="87500"/>
    <n v="0"/>
    <n v="7.5"/>
    <n v="28"/>
    <n v="7.1"/>
    <n v="23"/>
    <s v="Gas Powered Games"/>
    <n v="467"/>
    <x v="3"/>
    <x v="1"/>
  </r>
  <r>
    <s v="Thunderstrike: Operation Phoenix"/>
    <x v="4"/>
    <n v="8"/>
    <x v="9"/>
    <x v="8"/>
    <n v="10"/>
    <x v="16"/>
    <n v="14"/>
    <x v="317"/>
    <n v="130000"/>
    <n v="0"/>
    <n v="40000"/>
    <n v="340000"/>
    <n v="85000"/>
    <n v="0"/>
    <n v="6.5"/>
    <n v="15"/>
    <n v="8.1"/>
    <n v="7"/>
    <s v="Core Design Ltd."/>
    <n v="247"/>
    <x v="2"/>
    <x v="1"/>
  </r>
  <r>
    <s v="Racquet Sports"/>
    <x v="3"/>
    <n v="9"/>
    <x v="5"/>
    <x v="0"/>
    <n v="11"/>
    <x v="5"/>
    <n v="35"/>
    <x v="338"/>
    <n v="170000"/>
    <n v="0"/>
    <n v="60000"/>
    <n v="340000"/>
    <n v="85000"/>
    <n v="0"/>
    <n v="4.5"/>
    <n v="17"/>
    <n v="4.3"/>
    <n v="8"/>
    <s v="Asobo Studio"/>
    <n v="88"/>
    <x v="0"/>
    <x v="1"/>
  </r>
  <r>
    <s v="Company of Heroes 2"/>
    <x v="8"/>
    <n v="6"/>
    <x v="6"/>
    <x v="11"/>
    <n v="12"/>
    <x v="19"/>
    <n v="34"/>
    <x v="339"/>
    <n v="250000"/>
    <n v="0"/>
    <n v="40000"/>
    <n v="350000"/>
    <n v="87500"/>
    <n v="0"/>
    <n v="8"/>
    <n v="82"/>
    <n v="2.1"/>
    <n v="6157"/>
    <s v="Relic"/>
    <n v="946"/>
    <x v="1"/>
    <x v="1"/>
  </r>
  <r>
    <s v="Trauma Center: Second Opinion"/>
    <x v="0"/>
    <n v="13"/>
    <x v="0"/>
    <x v="8"/>
    <n v="10"/>
    <x v="0"/>
    <n v="26"/>
    <x v="253"/>
    <n v="10000"/>
    <n v="30000"/>
    <n v="30000"/>
    <n v="350000"/>
    <n v="87500"/>
    <n v="0"/>
    <n v="8"/>
    <n v="49"/>
    <n v="8"/>
    <n v="47"/>
    <s v="Atlus"/>
    <n v="97"/>
    <x v="2"/>
    <x v="1"/>
  </r>
  <r>
    <s v="DanceDanceRevolution"/>
    <x v="0"/>
    <n v="13"/>
    <x v="5"/>
    <x v="8"/>
    <n v="10"/>
    <x v="9"/>
    <n v="19"/>
    <x v="253"/>
    <n v="40000"/>
    <n v="0"/>
    <n v="20000"/>
    <n v="340000"/>
    <n v="85000"/>
    <n v="0"/>
    <m/>
    <m/>
    <m/>
    <m/>
    <s v="Konami"/>
    <n v="646"/>
    <x v="0"/>
    <x v="1"/>
  </r>
  <r>
    <s v="WWE Day of Reckoning 2"/>
    <x v="11"/>
    <n v="5"/>
    <x v="3"/>
    <x v="7"/>
    <n v="3"/>
    <x v="19"/>
    <n v="34"/>
    <x v="262"/>
    <n v="70000"/>
    <n v="0"/>
    <n v="10000"/>
    <n v="340000"/>
    <n v="85000"/>
    <n v="0"/>
    <n v="7.6"/>
    <n v="36"/>
    <n v="6"/>
    <n v="263"/>
    <s v="Yuke's"/>
    <n v="1293"/>
    <x v="2"/>
    <x v="1"/>
  </r>
  <r>
    <s v="NBA 2K12"/>
    <x v="0"/>
    <n v="13"/>
    <x v="10"/>
    <x v="0"/>
    <n v="11"/>
    <x v="2"/>
    <n v="32"/>
    <x v="268"/>
    <n v="30000"/>
    <n v="0"/>
    <n v="20000"/>
    <n v="340000"/>
    <n v="85000"/>
    <n v="0"/>
    <m/>
    <m/>
    <n v="6.8"/>
    <n v="6"/>
    <s v="Visual Concepts"/>
    <n v="1259"/>
    <x v="0"/>
    <x v="1"/>
  </r>
  <r>
    <s v="The Urbz: Sims in the City"/>
    <x v="7"/>
    <n v="16"/>
    <x v="7"/>
    <x v="8"/>
    <n v="10"/>
    <x v="7"/>
    <n v="15"/>
    <x v="327"/>
    <n v="110000"/>
    <n v="0"/>
    <n v="10000"/>
    <n v="340000"/>
    <n v="85000"/>
    <n v="0"/>
    <n v="7"/>
    <n v="28"/>
    <n v="6.5"/>
    <n v="10"/>
    <s v="Maxis"/>
    <n v="714"/>
    <x v="2"/>
    <x v="1"/>
  </r>
  <r>
    <s v="Rayman Legends"/>
    <x v="13"/>
    <n v="17"/>
    <x v="12"/>
    <x v="2"/>
    <n v="5"/>
    <x v="5"/>
    <n v="35"/>
    <x v="333"/>
    <n v="180000"/>
    <n v="0"/>
    <n v="30000"/>
    <n v="340000"/>
    <n v="85000"/>
    <n v="0"/>
    <n v="9.1"/>
    <n v="6"/>
    <n v="7.9"/>
    <n v="218"/>
    <s v="Ubisoft Montpellier"/>
    <n v="1206"/>
    <x v="3"/>
    <x v="1"/>
  </r>
  <r>
    <s v="SpongeBob SquarePants: The Yellow Avenger"/>
    <x v="1"/>
    <n v="3"/>
    <x v="3"/>
    <x v="4"/>
    <n v="1"/>
    <x v="19"/>
    <n v="34"/>
    <x v="328"/>
    <n v="0"/>
    <n v="0"/>
    <n v="20000"/>
    <n v="330000"/>
    <n v="82500"/>
    <n v="0"/>
    <n v="6.7"/>
    <n v="5"/>
    <n v="7.6"/>
    <n v="10"/>
    <s v="Tantatus"/>
    <n v="1127"/>
    <x v="0"/>
    <x v="1"/>
  </r>
  <r>
    <s v="Monopoly"/>
    <x v="3"/>
    <n v="9"/>
    <x v="1"/>
    <x v="3"/>
    <n v="4"/>
    <x v="7"/>
    <n v="15"/>
    <x v="329"/>
    <n v="50000"/>
    <n v="0"/>
    <n v="40000"/>
    <n v="340000"/>
    <n v="85000"/>
    <n v="0"/>
    <n v="5.4"/>
    <n v="4"/>
    <n v="6.7"/>
    <n v="13"/>
    <s v="Electronic Arts"/>
    <n v="378"/>
    <x v="0"/>
    <x v="0"/>
  </r>
  <r>
    <s v="SimCity Creator"/>
    <x v="1"/>
    <n v="3"/>
    <x v="1"/>
    <x v="8"/>
    <n v="10"/>
    <x v="7"/>
    <n v="15"/>
    <x v="268"/>
    <n v="20000"/>
    <n v="0"/>
    <n v="30000"/>
    <n v="340000"/>
    <n v="85000"/>
    <n v="0"/>
    <n v="6.9"/>
    <n v="16"/>
    <n v="7.3"/>
    <n v="8"/>
    <s v="Electronic Arts"/>
    <n v="378"/>
    <x v="0"/>
    <x v="0"/>
  </r>
  <r>
    <s v="Tenchu Z"/>
    <x v="2"/>
    <n v="15"/>
    <x v="0"/>
    <x v="4"/>
    <n v="1"/>
    <x v="1"/>
    <n v="23"/>
    <x v="331"/>
    <n v="20000"/>
    <n v="20000"/>
    <n v="30000"/>
    <n v="340000"/>
    <n v="85000"/>
    <n v="0"/>
    <n v="5.6"/>
    <n v="51"/>
    <n v="7.3"/>
    <n v="58"/>
    <s v="K2 LLC"/>
    <n v="619"/>
    <x v="1"/>
    <x v="1"/>
  </r>
  <r>
    <s v="Conan"/>
    <x v="3"/>
    <n v="9"/>
    <x v="4"/>
    <x v="4"/>
    <n v="1"/>
    <x v="19"/>
    <n v="34"/>
    <x v="333"/>
    <n v="150000"/>
    <n v="0"/>
    <n v="50000"/>
    <n v="330000"/>
    <n v="82500"/>
    <n v="0"/>
    <n v="6.9"/>
    <n v="35"/>
    <n v="7.2"/>
    <n v="40"/>
    <s v="Nihilistic"/>
    <n v="805"/>
    <x v="1"/>
    <x v="1"/>
  </r>
  <r>
    <s v="Leisure Suit Larry: Magna Cum Laude"/>
    <x v="4"/>
    <n v="8"/>
    <x v="7"/>
    <x v="10"/>
    <n v="2"/>
    <x v="24"/>
    <n v="37"/>
    <x v="317"/>
    <n v="130000"/>
    <n v="0"/>
    <n v="40000"/>
    <n v="340000"/>
    <n v="85000"/>
    <n v="0"/>
    <n v="6"/>
    <n v="44"/>
    <n v="6.3"/>
    <n v="18"/>
    <s v="High Voltage Software"/>
    <n v="526"/>
    <x v="1"/>
    <x v="1"/>
  </r>
  <r>
    <s v="MVP 06 NCAA Baseball"/>
    <x v="7"/>
    <n v="16"/>
    <x v="0"/>
    <x v="0"/>
    <n v="11"/>
    <x v="7"/>
    <n v="15"/>
    <x v="329"/>
    <n v="70000"/>
    <n v="0"/>
    <n v="10000"/>
    <n v="330000"/>
    <n v="82500"/>
    <n v="0"/>
    <n v="7.5"/>
    <n v="29"/>
    <n v="8.6"/>
    <n v="17"/>
    <s v="EA Canada"/>
    <n v="339"/>
    <x v="0"/>
    <x v="1"/>
  </r>
  <r>
    <s v="Naruto Shippuden: Ultimate Ninja Impact"/>
    <x v="9"/>
    <n v="11"/>
    <x v="10"/>
    <x v="7"/>
    <n v="3"/>
    <x v="15"/>
    <n v="25"/>
    <x v="323"/>
    <n v="70000"/>
    <n v="150000"/>
    <n v="40000"/>
    <n v="350000"/>
    <n v="87500"/>
    <n v="0"/>
    <n v="5.9"/>
    <n v="16"/>
    <n v="7.2"/>
    <n v="26"/>
    <s v="Racjin"/>
    <n v="914"/>
    <x v="2"/>
    <x v="1"/>
  </r>
  <r>
    <s v="F.E.A.R."/>
    <x v="2"/>
    <n v="15"/>
    <x v="0"/>
    <x v="6"/>
    <n v="9"/>
    <x v="24"/>
    <n v="37"/>
    <x v="253"/>
    <n v="30000"/>
    <n v="0"/>
    <n v="30000"/>
    <n v="340000"/>
    <n v="85000"/>
    <n v="0"/>
    <n v="8.5"/>
    <n v="44"/>
    <n v="7.3"/>
    <n v="131"/>
    <s v="Day 1 Studios"/>
    <n v="283"/>
    <x v="1"/>
    <x v="1"/>
  </r>
  <r>
    <s v="Tom Clancy's Ghost Recon: Shadow Wars"/>
    <x v="5"/>
    <n v="1"/>
    <x v="10"/>
    <x v="11"/>
    <n v="12"/>
    <x v="5"/>
    <n v="35"/>
    <x v="327"/>
    <n v="90000"/>
    <n v="0"/>
    <n v="30000"/>
    <n v="340000"/>
    <n v="85000"/>
    <n v="0"/>
    <n v="7.7"/>
    <n v="49"/>
    <n v="7.9"/>
    <n v="78"/>
    <s v="Ubisoft"/>
    <n v="1199"/>
    <x v="2"/>
    <x v="0"/>
  </r>
  <r>
    <s v="Smart Girl's Party Game"/>
    <x v="1"/>
    <n v="3"/>
    <x v="1"/>
    <x v="3"/>
    <n v="4"/>
    <x v="8"/>
    <n v="1"/>
    <x v="328"/>
    <n v="0"/>
    <n v="0"/>
    <n v="20000"/>
    <n v="330000"/>
    <n v="82500"/>
    <n v="0"/>
    <m/>
    <m/>
    <m/>
    <m/>
    <s v="Starfish"/>
    <n v="1084"/>
    <x v="0"/>
    <x v="1"/>
  </r>
  <r>
    <s v="Spy Hunter"/>
    <x v="7"/>
    <n v="16"/>
    <x v="8"/>
    <x v="1"/>
    <n v="7"/>
    <x v="22"/>
    <n v="24"/>
    <x v="329"/>
    <n v="70000"/>
    <n v="0"/>
    <n v="10000"/>
    <n v="330000"/>
    <n v="82500"/>
    <n v="0"/>
    <n v="7.1"/>
    <n v="19"/>
    <m/>
    <m/>
    <s v="Point of View"/>
    <n v="887"/>
    <x v="2"/>
    <x v="1"/>
  </r>
  <r>
    <s v="The Sims 3: Town Life Stuff"/>
    <x v="8"/>
    <n v="6"/>
    <x v="10"/>
    <x v="8"/>
    <n v="10"/>
    <x v="7"/>
    <n v="15"/>
    <x v="338"/>
    <n v="170000"/>
    <n v="0"/>
    <n v="50000"/>
    <n v="330000"/>
    <n v="82500"/>
    <n v="0"/>
    <m/>
    <m/>
    <n v="6.3"/>
    <n v="14"/>
    <s v="The Sims Studio"/>
    <n v="1155"/>
    <x v="2"/>
    <x v="1"/>
  </r>
  <r>
    <s v="Herbie: Fully Loaded"/>
    <x v="12"/>
    <n v="4"/>
    <x v="3"/>
    <x v="1"/>
    <n v="7"/>
    <x v="17"/>
    <n v="13"/>
    <x v="325"/>
    <n v="90000"/>
    <n v="0"/>
    <n v="10000"/>
    <n v="340000"/>
    <n v="85000"/>
    <n v="0"/>
    <n v="4.7"/>
    <n v="9"/>
    <n v="6.8"/>
    <n v="4"/>
    <s v="Buena Vista Interactive"/>
    <n v="189"/>
    <x v="0"/>
    <x v="1"/>
  </r>
  <r>
    <s v="Teenage Mutant Ninja Turtles"/>
    <x v="11"/>
    <n v="5"/>
    <x v="15"/>
    <x v="4"/>
    <n v="1"/>
    <x v="9"/>
    <n v="19"/>
    <x v="262"/>
    <n v="70000"/>
    <n v="0"/>
    <n v="10000"/>
    <n v="340000"/>
    <n v="85000"/>
    <n v="0"/>
    <n v="5.7"/>
    <n v="25"/>
    <n v="8"/>
    <n v="8"/>
    <s v="Konami"/>
    <n v="646"/>
    <x v="0"/>
    <x v="1"/>
  </r>
  <r>
    <s v="Kameo: Elements of Power"/>
    <x v="2"/>
    <n v="15"/>
    <x v="3"/>
    <x v="4"/>
    <n v="1"/>
    <x v="1"/>
    <n v="23"/>
    <x v="253"/>
    <n v="30000"/>
    <n v="0"/>
    <n v="30000"/>
    <n v="340000"/>
    <n v="85000"/>
    <n v="0"/>
    <n v="7.9"/>
    <n v="76"/>
    <n v="8.1"/>
    <n v="107"/>
    <s v="Rare Ltd."/>
    <n v="919"/>
    <x v="2"/>
    <x v="1"/>
  </r>
  <r>
    <s v="Dynasty Warriors 6 Empires"/>
    <x v="3"/>
    <n v="9"/>
    <x v="2"/>
    <x v="4"/>
    <n v="1"/>
    <x v="25"/>
    <n v="33"/>
    <x v="340"/>
    <n v="30000"/>
    <n v="150000"/>
    <n v="20000"/>
    <n v="340000"/>
    <n v="85000"/>
    <n v="0"/>
    <n v="6.2"/>
    <n v="22"/>
    <n v="7"/>
    <n v="26"/>
    <s v="Omega Force"/>
    <n v="833"/>
    <x v="2"/>
    <x v="1"/>
  </r>
  <r>
    <s v="The Shoot"/>
    <x v="3"/>
    <n v="9"/>
    <x v="5"/>
    <x v="6"/>
    <n v="9"/>
    <x v="3"/>
    <n v="30"/>
    <x v="333"/>
    <n v="150000"/>
    <n v="10000"/>
    <n v="50000"/>
    <n v="340000"/>
    <n v="85000"/>
    <n v="0"/>
    <n v="6"/>
    <n v="39"/>
    <n v="6.2"/>
    <n v="11"/>
    <s v="Cohort Studios"/>
    <n v="238"/>
    <x v="2"/>
    <x v="1"/>
  </r>
  <r>
    <s v="Puzzle Quest: Challenge of the Warlords"/>
    <x v="1"/>
    <n v="3"/>
    <x v="4"/>
    <x v="5"/>
    <n v="6"/>
    <x v="29"/>
    <n v="11"/>
    <x v="253"/>
    <n v="0"/>
    <n v="30000"/>
    <n v="20000"/>
    <n v="330000"/>
    <n v="82500"/>
    <n v="0"/>
    <n v="8.1999999999999993"/>
    <n v="41"/>
    <n v="8.6999999999999993"/>
    <n v="32"/>
    <s v="1st Playable Productions"/>
    <n v="6"/>
    <x v="3"/>
    <x v="1"/>
  </r>
  <r>
    <s v="Dynasty Warriors: Gundam 2"/>
    <x v="4"/>
    <n v="8"/>
    <x v="1"/>
    <x v="4"/>
    <n v="1"/>
    <x v="15"/>
    <n v="25"/>
    <x v="316"/>
    <n v="30000"/>
    <n v="250000"/>
    <n v="10000"/>
    <n v="330000"/>
    <n v="82500"/>
    <n v="0"/>
    <n v="5.2"/>
    <n v="8"/>
    <n v="6.5"/>
    <n v="8"/>
    <s v="Omega Force"/>
    <n v="833"/>
    <x v="2"/>
    <x v="1"/>
  </r>
  <r>
    <s v="Star Ocean: Second Evolution"/>
    <x v="9"/>
    <n v="11"/>
    <x v="1"/>
    <x v="9"/>
    <n v="8"/>
    <x v="10"/>
    <n v="31"/>
    <x v="340"/>
    <n v="10000"/>
    <n v="160000"/>
    <n v="20000"/>
    <n v="330000"/>
    <n v="82500"/>
    <n v="0"/>
    <n v="7.5"/>
    <n v="37"/>
    <n v="7.1"/>
    <n v="26"/>
    <s v="TOSE"/>
    <n v="1174"/>
    <x v="2"/>
    <x v="1"/>
  </r>
  <r>
    <s v="Imagine: Movie Star"/>
    <x v="1"/>
    <n v="3"/>
    <x v="1"/>
    <x v="8"/>
    <n v="10"/>
    <x v="5"/>
    <n v="35"/>
    <x v="328"/>
    <n v="0"/>
    <n v="0"/>
    <n v="30000"/>
    <n v="340000"/>
    <n v="85000"/>
    <n v="0"/>
    <m/>
    <m/>
    <m/>
    <m/>
    <s v="Ubisoft, Powerhead Games"/>
    <n v="1226"/>
    <x v="0"/>
    <x v="1"/>
  </r>
  <r>
    <s v="MXRider"/>
    <x v="4"/>
    <n v="8"/>
    <x v="9"/>
    <x v="1"/>
    <n v="7"/>
    <x v="14"/>
    <n v="5"/>
    <x v="179"/>
    <n v="130000"/>
    <n v="0"/>
    <n v="40000"/>
    <n v="330000"/>
    <n v="82500"/>
    <n v="0"/>
    <n v="6.9"/>
    <n v="16"/>
    <n v="6.8"/>
    <n v="6"/>
    <s v="Paradigm Entertainment"/>
    <n v="859"/>
    <x v="0"/>
    <x v="1"/>
  </r>
  <r>
    <s v="Pirates of the Caribbean: At World's End"/>
    <x v="2"/>
    <n v="15"/>
    <x v="4"/>
    <x v="4"/>
    <n v="1"/>
    <x v="17"/>
    <n v="13"/>
    <x v="268"/>
    <n v="20000"/>
    <n v="0"/>
    <n v="30000"/>
    <n v="340000"/>
    <n v="85000"/>
    <n v="0"/>
    <n v="5.8"/>
    <n v="42"/>
    <n v="5.3"/>
    <n v="21"/>
    <s v="Eurocom Entertainment Software"/>
    <n v="394"/>
    <x v="2"/>
    <x v="1"/>
  </r>
  <r>
    <s v="Angry Birds Star Wars"/>
    <x v="5"/>
    <n v="1"/>
    <x v="6"/>
    <x v="11"/>
    <n v="12"/>
    <x v="4"/>
    <n v="4"/>
    <x v="334"/>
    <n v="150000"/>
    <n v="0"/>
    <n v="30000"/>
    <n v="330000"/>
    <n v="82500"/>
    <n v="0"/>
    <m/>
    <m/>
    <n v="3"/>
    <n v="8"/>
    <s v="Exient Entertainment"/>
    <n v="402"/>
    <x v="0"/>
    <x v="1"/>
  </r>
  <r>
    <s v="The Eye of Judgment"/>
    <x v="3"/>
    <n v="9"/>
    <x v="4"/>
    <x v="3"/>
    <n v="4"/>
    <x v="3"/>
    <n v="30"/>
    <x v="253"/>
    <n v="0"/>
    <n v="20000"/>
    <n v="30000"/>
    <n v="330000"/>
    <n v="82500"/>
    <n v="0"/>
    <n v="7.5"/>
    <n v="43"/>
    <n v="8.1999999999999993"/>
    <n v="51"/>
    <s v="SCEJ"/>
    <n v="1004"/>
    <x v="2"/>
    <x v="1"/>
  </r>
  <r>
    <s v="Tom Clancy's Ghost Recon Advanced Warfighter"/>
    <x v="7"/>
    <n v="16"/>
    <x v="0"/>
    <x v="6"/>
    <n v="9"/>
    <x v="5"/>
    <n v="35"/>
    <x v="335"/>
    <n v="110000"/>
    <n v="0"/>
    <n v="10000"/>
    <n v="330000"/>
    <n v="82500"/>
    <n v="0"/>
    <n v="6.6"/>
    <n v="14"/>
    <n v="6"/>
    <n v="27"/>
    <s v="Ubisoft Shanghai"/>
    <n v="1218"/>
    <x v="2"/>
    <x v="1"/>
  </r>
  <r>
    <s v="Iron Man 2"/>
    <x v="1"/>
    <n v="3"/>
    <x v="5"/>
    <x v="4"/>
    <n v="1"/>
    <x v="18"/>
    <n v="29"/>
    <x v="340"/>
    <n v="160000"/>
    <n v="0"/>
    <n v="30000"/>
    <n v="330000"/>
    <n v="82500"/>
    <n v="0"/>
    <n v="5.4"/>
    <n v="7"/>
    <m/>
    <m/>
    <s v="Sega Studios San Francisco"/>
    <n v="1014"/>
    <x v="3"/>
    <x v="1"/>
  </r>
  <r>
    <s v="NHL 09"/>
    <x v="3"/>
    <n v="9"/>
    <x v="1"/>
    <x v="0"/>
    <n v="11"/>
    <x v="7"/>
    <n v="15"/>
    <x v="268"/>
    <n v="20000"/>
    <n v="0"/>
    <n v="30000"/>
    <n v="340000"/>
    <n v="85000"/>
    <n v="0"/>
    <n v="8.8000000000000007"/>
    <n v="25"/>
    <n v="7.7"/>
    <n v="41"/>
    <s v="EA Canada"/>
    <n v="339"/>
    <x v="3"/>
    <x v="1"/>
  </r>
  <r>
    <s v="World of Final Fantasy"/>
    <x v="6"/>
    <n v="10"/>
    <x v="14"/>
    <x v="9"/>
    <n v="8"/>
    <x v="10"/>
    <n v="31"/>
    <x v="86"/>
    <n v="140000"/>
    <n v="80000"/>
    <n v="40000"/>
    <n v="340000"/>
    <n v="85000"/>
    <n v="0"/>
    <n v="7.7"/>
    <n v="74"/>
    <n v="8.3000000000000007"/>
    <n v="222"/>
    <s v="Square Enix"/>
    <n v="1075"/>
    <x v="3"/>
    <x v="0"/>
  </r>
  <r>
    <s v="Banjo-Kazooie: Grunty's Revenge"/>
    <x v="12"/>
    <n v="4"/>
    <x v="15"/>
    <x v="2"/>
    <n v="5"/>
    <x v="19"/>
    <n v="34"/>
    <x v="325"/>
    <n v="90000"/>
    <n v="0"/>
    <n v="10000"/>
    <n v="340000"/>
    <n v="85000"/>
    <n v="0"/>
    <n v="7.2"/>
    <n v="21"/>
    <n v="8.1"/>
    <n v="18"/>
    <s v="Rare Ltd."/>
    <n v="919"/>
    <x v="0"/>
    <x v="1"/>
  </r>
  <r>
    <s v="NHL 17"/>
    <x v="6"/>
    <n v="10"/>
    <x v="14"/>
    <x v="0"/>
    <n v="11"/>
    <x v="7"/>
    <n v="15"/>
    <x v="337"/>
    <n v="80000"/>
    <n v="0"/>
    <n v="60000"/>
    <n v="330000"/>
    <n v="82500"/>
    <n v="0"/>
    <n v="7.8"/>
    <n v="26"/>
    <n v="5.8"/>
    <n v="67"/>
    <s v="EA Canada, EA Vancouver"/>
    <n v="340"/>
    <x v="3"/>
    <x v="1"/>
  </r>
  <r>
    <s v="Mega Man ZX Advent"/>
    <x v="1"/>
    <n v="3"/>
    <x v="4"/>
    <x v="2"/>
    <n v="5"/>
    <x v="12"/>
    <n v="8"/>
    <x v="327"/>
    <n v="0"/>
    <n v="90000"/>
    <n v="20000"/>
    <n v="330000"/>
    <n v="82500"/>
    <n v="0"/>
    <n v="7.8"/>
    <n v="27"/>
    <n v="8.6"/>
    <n v="32"/>
    <s v="Inti Creates"/>
    <n v="586"/>
    <x v="3"/>
    <x v="1"/>
  </r>
  <r>
    <s v="NCAA Basketball 10"/>
    <x v="3"/>
    <n v="9"/>
    <x v="2"/>
    <x v="0"/>
    <n v="11"/>
    <x v="7"/>
    <n v="15"/>
    <x v="328"/>
    <n v="0"/>
    <n v="0"/>
    <n v="30000"/>
    <n v="340000"/>
    <n v="85000"/>
    <n v="0"/>
    <n v="7.5"/>
    <n v="17"/>
    <n v="7.8"/>
    <n v="6"/>
    <s v="EA Canada"/>
    <n v="339"/>
    <x v="0"/>
    <x v="1"/>
  </r>
  <r>
    <s v="Jeanne d'Arc"/>
    <x v="9"/>
    <n v="11"/>
    <x v="0"/>
    <x v="9"/>
    <n v="8"/>
    <x v="3"/>
    <n v="30"/>
    <x v="335"/>
    <n v="0"/>
    <n v="100000"/>
    <n v="20000"/>
    <n v="330000"/>
    <n v="82500"/>
    <n v="0"/>
    <n v="8.6999999999999993"/>
    <n v="45"/>
    <n v="8.1999999999999993"/>
    <n v="74"/>
    <s v="Level 5"/>
    <n v="668"/>
    <x v="2"/>
    <x v="1"/>
  </r>
  <r>
    <s v="Night at the Museum: Battle of the Smithsonian"/>
    <x v="1"/>
    <n v="3"/>
    <x v="2"/>
    <x v="4"/>
    <n v="1"/>
    <x v="20"/>
    <n v="21"/>
    <x v="162"/>
    <n v="180000"/>
    <n v="0"/>
    <n v="40000"/>
    <n v="340000"/>
    <n v="85000"/>
    <n v="0"/>
    <m/>
    <m/>
    <m/>
    <m/>
    <s v="Fizz Factor"/>
    <n v="419"/>
    <x v="0"/>
    <x v="1"/>
  </r>
  <r>
    <s v="Harry Potter and the Deathly Hallows - Part 2"/>
    <x v="2"/>
    <n v="15"/>
    <x v="10"/>
    <x v="4"/>
    <n v="1"/>
    <x v="7"/>
    <n v="15"/>
    <x v="337"/>
    <n v="110000"/>
    <n v="0"/>
    <n v="30000"/>
    <n v="330000"/>
    <n v="82500"/>
    <n v="0"/>
    <n v="4.4000000000000004"/>
    <n v="31"/>
    <n v="5.4"/>
    <n v="24"/>
    <s v="EA Bright Light"/>
    <n v="338"/>
    <x v="2"/>
    <x v="1"/>
  </r>
  <r>
    <s v="Avatar: The Last Airbender"/>
    <x v="1"/>
    <n v="3"/>
    <x v="0"/>
    <x v="10"/>
    <n v="2"/>
    <x v="19"/>
    <n v="34"/>
    <x v="274"/>
    <n v="10000"/>
    <n v="0"/>
    <n v="30000"/>
    <n v="340000"/>
    <n v="85000"/>
    <n v="0"/>
    <n v="6.4"/>
    <n v="9"/>
    <n v="6.4"/>
    <n v="7"/>
    <s v="TOSE"/>
    <n v="1174"/>
    <x v="0"/>
    <x v="1"/>
  </r>
  <r>
    <s v="Ape Escape Academy"/>
    <x v="9"/>
    <n v="11"/>
    <x v="7"/>
    <x v="3"/>
    <n v="4"/>
    <x v="3"/>
    <n v="30"/>
    <x v="333"/>
    <n v="150000"/>
    <n v="0"/>
    <n v="50000"/>
    <n v="330000"/>
    <n v="82500"/>
    <n v="0"/>
    <n v="5.0999999999999996"/>
    <n v="48"/>
    <n v="5.8"/>
    <n v="4"/>
    <s v="Shift"/>
    <n v="1027"/>
    <x v="3"/>
    <x v="1"/>
  </r>
  <r>
    <s v="WWE Wrestlemania XIX"/>
    <x v="11"/>
    <n v="5"/>
    <x v="15"/>
    <x v="7"/>
    <n v="3"/>
    <x v="19"/>
    <n v="34"/>
    <x v="262"/>
    <n v="70000"/>
    <n v="0"/>
    <n v="10000"/>
    <n v="340000"/>
    <n v="85000"/>
    <n v="0"/>
    <n v="7.6"/>
    <n v="26"/>
    <n v="8.6999999999999993"/>
    <n v="47"/>
    <s v="Yuke's"/>
    <n v="1293"/>
    <x v="2"/>
    <x v="1"/>
  </r>
  <r>
    <s v="The Sims 2"/>
    <x v="11"/>
    <n v="5"/>
    <x v="3"/>
    <x v="8"/>
    <n v="10"/>
    <x v="7"/>
    <n v="15"/>
    <x v="262"/>
    <n v="70000"/>
    <n v="0"/>
    <n v="10000"/>
    <n v="340000"/>
    <n v="85000"/>
    <n v="0"/>
    <n v="7.3"/>
    <n v="22"/>
    <n v="8.3000000000000007"/>
    <n v="8"/>
    <s v="Maxis"/>
    <n v="714"/>
    <x v="2"/>
    <x v="1"/>
  </r>
  <r>
    <s v="Untold Legends: The Warriors Code"/>
    <x v="9"/>
    <n v="11"/>
    <x v="0"/>
    <x v="9"/>
    <n v="8"/>
    <x v="5"/>
    <n v="35"/>
    <x v="340"/>
    <n v="120000"/>
    <n v="0"/>
    <n v="80000"/>
    <n v="340000"/>
    <n v="85000"/>
    <n v="0"/>
    <n v="6.5"/>
    <n v="46"/>
    <n v="8.3000000000000007"/>
    <n v="28"/>
    <s v="Sony Online Entertainment"/>
    <n v="1060"/>
    <x v="2"/>
    <x v="1"/>
  </r>
  <r>
    <s v="Klonoa 2: Lunatea's Veil"/>
    <x v="4"/>
    <n v="8"/>
    <x v="9"/>
    <x v="2"/>
    <n v="5"/>
    <x v="3"/>
    <n v="30"/>
    <x v="162"/>
    <n v="100000"/>
    <n v="80000"/>
    <n v="30000"/>
    <n v="330000"/>
    <n v="82500"/>
    <n v="0"/>
    <n v="9.1"/>
    <n v="18"/>
    <n v="9.1"/>
    <n v="72"/>
    <s v="Namco"/>
    <n v="767"/>
    <x v="0"/>
    <x v="1"/>
  </r>
  <r>
    <s v="Deus Ex: Invisible War"/>
    <x v="7"/>
    <n v="16"/>
    <x v="15"/>
    <x v="6"/>
    <n v="9"/>
    <x v="16"/>
    <n v="14"/>
    <x v="329"/>
    <n v="70000"/>
    <n v="0"/>
    <n v="10000"/>
    <n v="330000"/>
    <n v="82500"/>
    <n v="0"/>
    <n v="8.4"/>
    <n v="50"/>
    <n v="7.6"/>
    <n v="37"/>
    <s v="Ion Storm"/>
    <n v="591"/>
    <x v="1"/>
    <x v="1"/>
  </r>
  <r>
    <s v="Disney's Treasure Planet"/>
    <x v="4"/>
    <n v="8"/>
    <x v="8"/>
    <x v="4"/>
    <n v="1"/>
    <x v="3"/>
    <n v="30"/>
    <x v="179"/>
    <n v="130000"/>
    <n v="0"/>
    <n v="40000"/>
    <n v="330000"/>
    <n v="82500"/>
    <n v="0"/>
    <m/>
    <m/>
    <m/>
    <m/>
    <s v="Bizarre Creations"/>
    <n v="149"/>
    <x v="0"/>
    <x v="1"/>
  </r>
  <r>
    <s v="NASCAR Thunder 2002"/>
    <x v="7"/>
    <n v="16"/>
    <x v="9"/>
    <x v="1"/>
    <n v="7"/>
    <x v="7"/>
    <n v="15"/>
    <x v="329"/>
    <n v="70000"/>
    <n v="0"/>
    <n v="10000"/>
    <n v="330000"/>
    <n v="82500"/>
    <n v="0"/>
    <n v="8.1999999999999993"/>
    <n v="17"/>
    <m/>
    <m/>
    <s v="EA Tiburon"/>
    <n v="360"/>
    <x v="0"/>
    <x v="1"/>
  </r>
  <r>
    <s v="The King of Fighters XIII"/>
    <x v="2"/>
    <n v="15"/>
    <x v="10"/>
    <x v="7"/>
    <n v="3"/>
    <x v="27"/>
    <n v="28"/>
    <x v="306"/>
    <n v="60000"/>
    <n v="10000"/>
    <n v="30000"/>
    <n v="330000"/>
    <n v="82500"/>
    <n v="0"/>
    <n v="7.9"/>
    <n v="31"/>
    <n v="8.1999999999999993"/>
    <n v="51"/>
    <s v="SNK Playmore"/>
    <n v="1050"/>
    <x v="2"/>
    <x v="1"/>
  </r>
  <r>
    <s v="Tak 2: The Staff of Dreams"/>
    <x v="11"/>
    <n v="5"/>
    <x v="7"/>
    <x v="2"/>
    <n v="5"/>
    <x v="19"/>
    <n v="34"/>
    <x v="262"/>
    <n v="70000"/>
    <n v="0"/>
    <n v="10000"/>
    <n v="340000"/>
    <n v="85000"/>
    <n v="0"/>
    <n v="7.5"/>
    <n v="22"/>
    <n v="8.6"/>
    <n v="8"/>
    <s v="Avalanche Software"/>
    <n v="104"/>
    <x v="0"/>
    <x v="1"/>
  </r>
  <r>
    <s v="Fracture"/>
    <x v="2"/>
    <n v="15"/>
    <x v="1"/>
    <x v="6"/>
    <n v="9"/>
    <x v="11"/>
    <n v="20"/>
    <x v="334"/>
    <n v="140000"/>
    <n v="0"/>
    <n v="40000"/>
    <n v="330000"/>
    <n v="82500"/>
    <n v="0"/>
    <n v="6.3"/>
    <n v="60"/>
    <n v="6.2"/>
    <n v="45"/>
    <s v="Day 1 Studios"/>
    <n v="283"/>
    <x v="2"/>
    <x v="1"/>
  </r>
  <r>
    <s v="Ninja Blade"/>
    <x v="2"/>
    <n v="15"/>
    <x v="2"/>
    <x v="4"/>
    <n v="1"/>
    <x v="1"/>
    <n v="23"/>
    <x v="340"/>
    <n v="140000"/>
    <n v="20000"/>
    <n v="30000"/>
    <n v="330000"/>
    <n v="82500"/>
    <n v="0"/>
    <n v="6.8"/>
    <n v="65"/>
    <n v="6.8"/>
    <n v="55"/>
    <s v="From Software"/>
    <n v="434"/>
    <x v="1"/>
    <x v="1"/>
  </r>
  <r>
    <s v="LEGO Batman 2: DC Super Heroes"/>
    <x v="15"/>
    <n v="12"/>
    <x v="11"/>
    <x v="4"/>
    <n v="1"/>
    <x v="13"/>
    <n v="38"/>
    <x v="179"/>
    <n v="110000"/>
    <n v="0"/>
    <n v="60000"/>
    <n v="330000"/>
    <n v="82500"/>
    <n v="0"/>
    <n v="6.2"/>
    <n v="9"/>
    <n v="6.7"/>
    <n v="46"/>
    <s v="TT Games"/>
    <n v="1195"/>
    <x v="3"/>
    <x v="1"/>
  </r>
  <r>
    <s v="Bee Movie Game"/>
    <x v="0"/>
    <n v="13"/>
    <x v="4"/>
    <x v="4"/>
    <n v="1"/>
    <x v="4"/>
    <n v="4"/>
    <x v="274"/>
    <n v="10000"/>
    <n v="0"/>
    <n v="30000"/>
    <n v="340000"/>
    <n v="85000"/>
    <n v="0"/>
    <n v="6.2"/>
    <n v="16"/>
    <n v="7.6"/>
    <n v="7"/>
    <s v="Smart Bomb Interactive"/>
    <n v="1045"/>
    <x v="0"/>
    <x v="1"/>
  </r>
  <r>
    <s v="Kelly Slater's Pro Surfer"/>
    <x v="4"/>
    <n v="8"/>
    <x v="8"/>
    <x v="0"/>
    <n v="11"/>
    <x v="4"/>
    <n v="4"/>
    <x v="179"/>
    <n v="130000"/>
    <n v="0"/>
    <n v="40000"/>
    <n v="330000"/>
    <n v="82500"/>
    <n v="0"/>
    <n v="7.7"/>
    <n v="19"/>
    <n v="8.4"/>
    <n v="15"/>
    <s v="Treyarch"/>
    <n v="1184"/>
    <x v="0"/>
    <x v="1"/>
  </r>
  <r>
    <s v="Shrek SuperSlam"/>
    <x v="12"/>
    <n v="4"/>
    <x v="3"/>
    <x v="4"/>
    <n v="1"/>
    <x v="4"/>
    <n v="4"/>
    <x v="325"/>
    <n v="90000"/>
    <n v="0"/>
    <n v="10000"/>
    <n v="340000"/>
    <n v="85000"/>
    <n v="0"/>
    <n v="5.8"/>
    <n v="4"/>
    <m/>
    <m/>
    <s v="Amaze Entertainment, Griptonite Games"/>
    <n v="53"/>
    <x v="3"/>
    <x v="1"/>
  </r>
  <r>
    <s v="Legends of Wrestling II"/>
    <x v="4"/>
    <n v="8"/>
    <x v="8"/>
    <x v="7"/>
    <n v="3"/>
    <x v="21"/>
    <n v="3"/>
    <x v="179"/>
    <n v="130000"/>
    <n v="0"/>
    <n v="40000"/>
    <n v="330000"/>
    <n v="82500"/>
    <n v="0"/>
    <n v="5.9"/>
    <n v="15"/>
    <n v="6.7"/>
    <n v="6"/>
    <s v="Acclaim"/>
    <n v="30"/>
    <x v="2"/>
    <x v="1"/>
  </r>
  <r>
    <s v="LEGO Pirates of the Caribbean: The Video Game"/>
    <x v="9"/>
    <n v="11"/>
    <x v="10"/>
    <x v="4"/>
    <n v="1"/>
    <x v="17"/>
    <n v="13"/>
    <x v="162"/>
    <n v="130000"/>
    <n v="0"/>
    <n v="80000"/>
    <n v="330000"/>
    <n v="82500"/>
    <n v="0"/>
    <n v="6.7"/>
    <n v="5"/>
    <m/>
    <m/>
    <s v="Traveller's Tales"/>
    <n v="1181"/>
    <x v="3"/>
    <x v="1"/>
  </r>
  <r>
    <s v="Virtua Tennis 2009"/>
    <x v="2"/>
    <n v="15"/>
    <x v="2"/>
    <x v="0"/>
    <n v="11"/>
    <x v="18"/>
    <n v="29"/>
    <x v="162"/>
    <n v="180000"/>
    <n v="0"/>
    <n v="30000"/>
    <n v="330000"/>
    <n v="82500"/>
    <n v="0"/>
    <n v="7"/>
    <n v="43"/>
    <n v="6.2"/>
    <n v="15"/>
    <s v="Sumo Digital"/>
    <n v="1096"/>
    <x v="0"/>
    <x v="1"/>
  </r>
  <r>
    <s v="Street Fighter Alpha 3 MAX"/>
    <x v="9"/>
    <n v="11"/>
    <x v="0"/>
    <x v="7"/>
    <n v="3"/>
    <x v="12"/>
    <n v="8"/>
    <x v="331"/>
    <n v="10000"/>
    <n v="20000"/>
    <n v="30000"/>
    <n v="330000"/>
    <n v="82500"/>
    <n v="0"/>
    <n v="8"/>
    <n v="35"/>
    <n v="8"/>
    <n v="27"/>
    <s v="Capcom"/>
    <n v="202"/>
    <x v="2"/>
    <x v="0"/>
  </r>
  <r>
    <s v="MLB 09: The Show"/>
    <x v="4"/>
    <n v="8"/>
    <x v="2"/>
    <x v="0"/>
    <n v="11"/>
    <x v="3"/>
    <n v="30"/>
    <x v="179"/>
    <n v="130000"/>
    <n v="0"/>
    <n v="40000"/>
    <n v="330000"/>
    <n v="82500"/>
    <n v="0"/>
    <n v="7.9"/>
    <n v="7"/>
    <n v="7.5"/>
    <n v="12"/>
    <s v="SCEA San Diego Studios"/>
    <n v="995"/>
    <x v="0"/>
    <x v="1"/>
  </r>
  <r>
    <s v="Cool Boarders 2001"/>
    <x v="4"/>
    <n v="8"/>
    <x v="9"/>
    <x v="0"/>
    <n v="11"/>
    <x v="3"/>
    <n v="30"/>
    <x v="179"/>
    <n v="130000"/>
    <n v="0"/>
    <n v="40000"/>
    <n v="330000"/>
    <n v="82500"/>
    <n v="0"/>
    <n v="7.8"/>
    <n v="16"/>
    <m/>
    <m/>
    <s v="Idol Minds"/>
    <n v="557"/>
    <x v="0"/>
    <x v="1"/>
  </r>
  <r>
    <s v="Classic NES Series: Castlevania"/>
    <x v="12"/>
    <n v="4"/>
    <x v="7"/>
    <x v="2"/>
    <n v="5"/>
    <x v="0"/>
    <n v="26"/>
    <x v="317"/>
    <n v="60000"/>
    <n v="90000"/>
    <n v="10000"/>
    <n v="330000"/>
    <n v="82500"/>
    <n v="0"/>
    <n v="7.4"/>
    <n v="10"/>
    <n v="8.6"/>
    <n v="12"/>
    <s v="Konami"/>
    <n v="646"/>
    <x v="0"/>
    <x v="1"/>
  </r>
  <r>
    <s v="Fight Night Round 3"/>
    <x v="7"/>
    <n v="16"/>
    <x v="0"/>
    <x v="7"/>
    <n v="3"/>
    <x v="7"/>
    <n v="15"/>
    <x v="262"/>
    <n v="60000"/>
    <n v="0"/>
    <n v="10000"/>
    <n v="330000"/>
    <n v="82500"/>
    <n v="0"/>
    <n v="8.3000000000000007"/>
    <n v="32"/>
    <n v="9"/>
    <n v="21"/>
    <s v="EA Chicago"/>
    <n v="344"/>
    <x v="2"/>
    <x v="1"/>
  </r>
  <r>
    <s v="GT Advance Championship Racing"/>
    <x v="12"/>
    <n v="4"/>
    <x v="9"/>
    <x v="1"/>
    <n v="7"/>
    <x v="19"/>
    <n v="34"/>
    <x v="325"/>
    <n v="90000"/>
    <n v="0"/>
    <n v="10000"/>
    <n v="340000"/>
    <n v="85000"/>
    <n v="0"/>
    <n v="8.1999999999999993"/>
    <n v="10"/>
    <m/>
    <m/>
    <s v="MTO"/>
    <n v="763"/>
    <x v="0"/>
    <x v="1"/>
  </r>
  <r>
    <s v="Way of the Samurai 2"/>
    <x v="4"/>
    <n v="8"/>
    <x v="15"/>
    <x v="4"/>
    <n v="1"/>
    <x v="12"/>
    <n v="8"/>
    <x v="192"/>
    <n v="40000"/>
    <n v="230000"/>
    <n v="10000"/>
    <n v="330000"/>
    <n v="82500"/>
    <n v="0"/>
    <n v="5.9"/>
    <n v="32"/>
    <n v="9"/>
    <n v="24"/>
    <s v="Acquire"/>
    <n v="34"/>
    <x v="1"/>
    <x v="1"/>
  </r>
  <r>
    <s v="Planet Puzzle League"/>
    <x v="1"/>
    <n v="3"/>
    <x v="4"/>
    <x v="5"/>
    <n v="6"/>
    <x v="0"/>
    <n v="26"/>
    <x v="340"/>
    <n v="10000"/>
    <n v="160000"/>
    <n v="10000"/>
    <n v="320000"/>
    <n v="80000"/>
    <n v="0"/>
    <n v="8.6"/>
    <n v="25"/>
    <n v="8.1999999999999993"/>
    <n v="15"/>
    <s v="Intelligent Systems"/>
    <n v="579"/>
    <x v="0"/>
    <x v="1"/>
  </r>
  <r>
    <s v="Naruto: Rise of a Ninja"/>
    <x v="2"/>
    <n v="15"/>
    <x v="4"/>
    <x v="4"/>
    <n v="1"/>
    <x v="5"/>
    <n v="35"/>
    <x v="268"/>
    <n v="10000"/>
    <n v="0"/>
    <n v="30000"/>
    <n v="330000"/>
    <n v="82500"/>
    <n v="0"/>
    <n v="7.8"/>
    <n v="35"/>
    <n v="8.6"/>
    <n v="84"/>
    <s v="Ubisoft Montreal"/>
    <n v="1207"/>
    <x v="2"/>
    <x v="1"/>
  </r>
  <r>
    <s v="Cabela's Dangerous Hunts 2011"/>
    <x v="3"/>
    <n v="9"/>
    <x v="5"/>
    <x v="0"/>
    <n v="11"/>
    <x v="4"/>
    <n v="4"/>
    <x v="262"/>
    <n v="40000"/>
    <n v="0"/>
    <n v="30000"/>
    <n v="330000"/>
    <n v="82500"/>
    <n v="0"/>
    <n v="6"/>
    <n v="4"/>
    <n v="5.4"/>
    <n v="9"/>
    <s v="Activision"/>
    <n v="35"/>
    <x v="2"/>
    <x v="0"/>
  </r>
  <r>
    <s v="Disgaea 2: Cursed Memories"/>
    <x v="4"/>
    <n v="8"/>
    <x v="0"/>
    <x v="9"/>
    <n v="8"/>
    <x v="25"/>
    <n v="33"/>
    <x v="323"/>
    <n v="70000"/>
    <n v="150000"/>
    <n v="20000"/>
    <n v="330000"/>
    <n v="82500"/>
    <n v="0"/>
    <n v="8.4"/>
    <n v="54"/>
    <n v="6.4"/>
    <n v="42"/>
    <s v="Nippon Ichi Software"/>
    <n v="817"/>
    <x v="2"/>
    <x v="1"/>
  </r>
  <r>
    <s v="Clock Tower 3"/>
    <x v="4"/>
    <n v="8"/>
    <x v="8"/>
    <x v="10"/>
    <n v="2"/>
    <x v="12"/>
    <n v="8"/>
    <x v="144"/>
    <n v="80000"/>
    <n v="120000"/>
    <n v="30000"/>
    <n v="330000"/>
    <n v="82500"/>
    <n v="0"/>
    <n v="6.9"/>
    <n v="28"/>
    <n v="7.6"/>
    <n v="38"/>
    <s v="SunSoft"/>
    <n v="1099"/>
    <x v="1"/>
    <x v="1"/>
  </r>
  <r>
    <s v="Etrian Odyssey"/>
    <x v="1"/>
    <n v="3"/>
    <x v="4"/>
    <x v="9"/>
    <n v="8"/>
    <x v="0"/>
    <n v="26"/>
    <x v="337"/>
    <n v="20000"/>
    <n v="90000"/>
    <n v="20000"/>
    <n v="320000"/>
    <n v="80000"/>
    <n v="0"/>
    <n v="7.5"/>
    <n v="30"/>
    <n v="8.5"/>
    <n v="37"/>
    <s v="Lancarse, Atlus"/>
    <n v="662"/>
    <x v="2"/>
    <x v="1"/>
  </r>
  <r>
    <s v="Call Of War 2: Big Red One"/>
    <x v="11"/>
    <n v="5"/>
    <x v="3"/>
    <x v="6"/>
    <n v="9"/>
    <x v="4"/>
    <n v="4"/>
    <x v="329"/>
    <n v="70000"/>
    <n v="0"/>
    <n v="10000"/>
    <n v="330000"/>
    <n v="82500"/>
    <n v="0"/>
    <n v="7.6"/>
    <n v="28"/>
    <n v="7.9"/>
    <n v="14"/>
    <s v="Treyarch"/>
    <n v="1184"/>
    <x v="2"/>
    <x v="1"/>
  </r>
  <r>
    <s v="Dragon Ball Z: Extreme Butoden"/>
    <x v="5"/>
    <n v="1"/>
    <x v="13"/>
    <x v="7"/>
    <n v="3"/>
    <x v="15"/>
    <n v="25"/>
    <x v="162"/>
    <n v="30000"/>
    <n v="160000"/>
    <n v="20000"/>
    <n v="330000"/>
    <n v="82500"/>
    <n v="0"/>
    <n v="6.1"/>
    <n v="32"/>
    <n v="6.6"/>
    <n v="32"/>
    <s v="Arc System Works"/>
    <n v="69"/>
    <x v="2"/>
    <x v="1"/>
  </r>
  <r>
    <s v="Night at the Museum: Battle of the Smithsonian"/>
    <x v="0"/>
    <n v="13"/>
    <x v="2"/>
    <x v="4"/>
    <n v="1"/>
    <x v="20"/>
    <n v="21"/>
    <x v="317"/>
    <n v="130000"/>
    <n v="0"/>
    <n v="30000"/>
    <n v="330000"/>
    <n v="82500"/>
    <n v="0"/>
    <n v="5.4"/>
    <n v="8"/>
    <m/>
    <m/>
    <s v="Pipeworks Software, Inc."/>
    <n v="872"/>
    <x v="3"/>
    <x v="1"/>
  </r>
  <r>
    <s v="Disgaea: Hour of Darkness"/>
    <x v="4"/>
    <n v="8"/>
    <x v="15"/>
    <x v="9"/>
    <n v="8"/>
    <x v="25"/>
    <n v="33"/>
    <x v="179"/>
    <n v="130000"/>
    <n v="0"/>
    <n v="40000"/>
    <n v="330000"/>
    <n v="82500"/>
    <n v="0"/>
    <n v="8.4"/>
    <n v="42"/>
    <n v="8.9"/>
    <n v="74"/>
    <s v="Nippon Ichi Software"/>
    <n v="817"/>
    <x v="2"/>
    <x v="1"/>
  </r>
  <r>
    <s v="NeoGeo Battle Coliseum"/>
    <x v="4"/>
    <n v="8"/>
    <x v="3"/>
    <x v="7"/>
    <n v="3"/>
    <x v="35"/>
    <n v="18"/>
    <x v="179"/>
    <n v="130000"/>
    <n v="0"/>
    <n v="40000"/>
    <n v="330000"/>
    <n v="82500"/>
    <n v="0"/>
    <n v="6.6"/>
    <n v="21"/>
    <n v="8.8000000000000007"/>
    <n v="6"/>
    <s v="SNK Playmore"/>
    <n v="1050"/>
    <x v="2"/>
    <x v="1"/>
  </r>
  <r>
    <s v="Resonance of Fate"/>
    <x v="2"/>
    <n v="15"/>
    <x v="5"/>
    <x v="9"/>
    <n v="8"/>
    <x v="18"/>
    <n v="29"/>
    <x v="162"/>
    <n v="130000"/>
    <n v="60000"/>
    <n v="30000"/>
    <n v="340000"/>
    <n v="85000"/>
    <n v="0"/>
    <n v="7.4"/>
    <n v="43"/>
    <n v="7.7"/>
    <n v="96"/>
    <s v="Tri-Ace"/>
    <n v="1188"/>
    <x v="2"/>
    <x v="1"/>
  </r>
  <r>
    <s v="Harry Potter and the Deathly Hallows - Part 2"/>
    <x v="0"/>
    <n v="13"/>
    <x v="10"/>
    <x v="4"/>
    <n v="1"/>
    <x v="7"/>
    <n v="15"/>
    <x v="317"/>
    <n v="130000"/>
    <n v="0"/>
    <n v="30000"/>
    <n v="330000"/>
    <n v="82500"/>
    <n v="0"/>
    <n v="4.7"/>
    <n v="6"/>
    <n v="6.6"/>
    <n v="5"/>
    <s v="EA Bright Light"/>
    <n v="338"/>
    <x v="2"/>
    <x v="1"/>
  </r>
  <r>
    <s v="SpongeBob SquarePants: Creature from the Krusty Krab"/>
    <x v="11"/>
    <n v="5"/>
    <x v="0"/>
    <x v="2"/>
    <n v="5"/>
    <x v="19"/>
    <n v="34"/>
    <x v="329"/>
    <n v="70000"/>
    <n v="0"/>
    <n v="10000"/>
    <n v="330000"/>
    <n v="82500"/>
    <n v="0"/>
    <n v="7.4"/>
    <n v="5"/>
    <n v="7.7"/>
    <n v="12"/>
    <s v="Blitz Games"/>
    <n v="158"/>
    <x v="0"/>
    <x v="1"/>
  </r>
  <r>
    <s v="MLB 08: The Show"/>
    <x v="9"/>
    <n v="11"/>
    <x v="1"/>
    <x v="0"/>
    <n v="11"/>
    <x v="3"/>
    <n v="30"/>
    <x v="274"/>
    <n v="0"/>
    <n v="0"/>
    <n v="20000"/>
    <n v="320000"/>
    <n v="80000"/>
    <n v="0"/>
    <n v="8.3000000000000007"/>
    <n v="14"/>
    <n v="8.4"/>
    <n v="12"/>
    <s v="SCEA San Diego Studios"/>
    <n v="995"/>
    <x v="0"/>
    <x v="1"/>
  </r>
  <r>
    <s v="Spy Kids 3-D: Game Over"/>
    <x v="12"/>
    <n v="4"/>
    <x v="15"/>
    <x v="2"/>
    <n v="5"/>
    <x v="17"/>
    <n v="13"/>
    <x v="325"/>
    <n v="90000"/>
    <n v="0"/>
    <n v="10000"/>
    <n v="340000"/>
    <n v="85000"/>
    <n v="0"/>
    <n v="6.2"/>
    <n v="4"/>
    <n v="7.7"/>
    <n v="6"/>
    <s v="Digital Eclipse"/>
    <n v="303"/>
    <x v="0"/>
    <x v="1"/>
  </r>
  <r>
    <s v="Capcom Classics Collection Reloaded"/>
    <x v="9"/>
    <n v="11"/>
    <x v="0"/>
    <x v="3"/>
    <n v="4"/>
    <x v="12"/>
    <n v="8"/>
    <x v="262"/>
    <n v="0"/>
    <n v="30000"/>
    <n v="30000"/>
    <n v="320000"/>
    <n v="80000"/>
    <n v="0"/>
    <n v="7.5"/>
    <n v="27"/>
    <m/>
    <m/>
    <s v="Capcom, Klein Computer Entertainment"/>
    <n v="204"/>
    <x v="2"/>
    <x v="1"/>
  </r>
  <r>
    <s v="NCAA GameBreaker 2001"/>
    <x v="14"/>
    <n v="7"/>
    <x v="16"/>
    <x v="0"/>
    <n v="11"/>
    <x v="3"/>
    <n v="30"/>
    <x v="318"/>
    <n v="120000"/>
    <n v="0"/>
    <n v="20000"/>
    <n v="320000"/>
    <n v="80000"/>
    <n v="0"/>
    <n v="6.9"/>
    <n v="9"/>
    <m/>
    <m/>
    <s v="989 Sports"/>
    <n v="28"/>
    <x v="0"/>
    <x v="1"/>
  </r>
  <r>
    <s v="Power Rangers: Ninja Storm"/>
    <x v="12"/>
    <n v="4"/>
    <x v="15"/>
    <x v="3"/>
    <n v="4"/>
    <x v="19"/>
    <n v="34"/>
    <x v="325"/>
    <n v="90000"/>
    <n v="0"/>
    <n v="10000"/>
    <n v="340000"/>
    <n v="85000"/>
    <n v="0"/>
    <n v="5.5"/>
    <n v="4"/>
    <n v="7.8"/>
    <n v="6"/>
    <s v="Natsume"/>
    <n v="776"/>
    <x v="0"/>
    <x v="1"/>
  </r>
  <r>
    <s v="Medal of Honor: Warfighter"/>
    <x v="8"/>
    <n v="6"/>
    <x v="11"/>
    <x v="4"/>
    <n v="1"/>
    <x v="7"/>
    <n v="15"/>
    <x v="340"/>
    <n v="150000"/>
    <n v="0"/>
    <n v="40000"/>
    <n v="330000"/>
    <n v="82500"/>
    <n v="0"/>
    <n v="5.5"/>
    <n v="30"/>
    <n v="5.4"/>
    <n v="599"/>
    <s v="Danger Close"/>
    <n v="279"/>
    <x v="1"/>
    <x v="1"/>
  </r>
  <r>
    <s v="MVP Baseball 2005"/>
    <x v="11"/>
    <n v="5"/>
    <x v="3"/>
    <x v="0"/>
    <n v="11"/>
    <x v="7"/>
    <n v="15"/>
    <x v="329"/>
    <n v="70000"/>
    <n v="0"/>
    <n v="10000"/>
    <n v="330000"/>
    <n v="82500"/>
    <n v="0"/>
    <n v="8.8000000000000007"/>
    <n v="20"/>
    <n v="8.6999999999999993"/>
    <n v="16"/>
    <s v="EA Sports"/>
    <n v="356"/>
    <x v="0"/>
    <x v="1"/>
  </r>
  <r>
    <s v="SSX Blur"/>
    <x v="0"/>
    <n v="13"/>
    <x v="4"/>
    <x v="0"/>
    <n v="11"/>
    <x v="7"/>
    <n v="15"/>
    <x v="268"/>
    <n v="10000"/>
    <n v="0"/>
    <n v="30000"/>
    <n v="330000"/>
    <n v="82500"/>
    <n v="0"/>
    <n v="7.4"/>
    <n v="52"/>
    <n v="8.1"/>
    <n v="60"/>
    <s v="EA Montreal"/>
    <n v="350"/>
    <x v="0"/>
    <x v="1"/>
  </r>
  <r>
    <s v="Danganronpa: Trigger Happy Havoc"/>
    <x v="15"/>
    <n v="12"/>
    <x v="6"/>
    <x v="3"/>
    <n v="4"/>
    <x v="34"/>
    <n v="27"/>
    <x v="323"/>
    <n v="50000"/>
    <n v="150000"/>
    <n v="40000"/>
    <n v="330000"/>
    <n v="82500"/>
    <n v="0"/>
    <n v="8"/>
    <n v="55"/>
    <n v="8.1"/>
    <n v="235"/>
    <s v="Spike Chunsoft"/>
    <n v="1069"/>
    <x v="1"/>
    <x v="1"/>
  </r>
  <r>
    <s v="Harry Potter and the Half-Blood Prince"/>
    <x v="3"/>
    <n v="9"/>
    <x v="2"/>
    <x v="4"/>
    <n v="1"/>
    <x v="7"/>
    <n v="15"/>
    <x v="334"/>
    <n v="120000"/>
    <n v="0"/>
    <n v="50000"/>
    <n v="320000"/>
    <n v="80000"/>
    <n v="0"/>
    <n v="6.6"/>
    <n v="35"/>
    <n v="7.1"/>
    <n v="17"/>
    <s v="EA Bright Light"/>
    <n v="338"/>
    <x v="3"/>
    <x v="1"/>
  </r>
  <r>
    <s v="Alien: Isolation"/>
    <x v="3"/>
    <n v="9"/>
    <x v="12"/>
    <x v="6"/>
    <n v="9"/>
    <x v="18"/>
    <n v="29"/>
    <x v="162"/>
    <n v="160000"/>
    <n v="0"/>
    <n v="50000"/>
    <n v="330000"/>
    <n v="82500"/>
    <n v="0"/>
    <m/>
    <m/>
    <n v="8.3000000000000007"/>
    <n v="111"/>
    <s v="Creative Assembly"/>
    <n v="257"/>
    <x v="1"/>
    <x v="1"/>
  </r>
  <r>
    <s v="Teen Titans"/>
    <x v="11"/>
    <n v="5"/>
    <x v="0"/>
    <x v="4"/>
    <n v="1"/>
    <x v="19"/>
    <n v="34"/>
    <x v="329"/>
    <n v="70000"/>
    <n v="0"/>
    <n v="10000"/>
    <n v="330000"/>
    <n v="82500"/>
    <n v="0"/>
    <n v="6.3"/>
    <n v="11"/>
    <n v="6.9"/>
    <n v="11"/>
    <s v="Artificial Mind and Movement"/>
    <n v="80"/>
    <x v="3"/>
    <x v="1"/>
  </r>
  <r>
    <s v="Def Jam Rapstar"/>
    <x v="0"/>
    <n v="13"/>
    <x v="5"/>
    <x v="3"/>
    <n v="4"/>
    <x v="9"/>
    <n v="19"/>
    <x v="268"/>
    <n v="20000"/>
    <n v="0"/>
    <n v="20000"/>
    <n v="330000"/>
    <n v="82500"/>
    <n v="0"/>
    <n v="6.5"/>
    <n v="5"/>
    <m/>
    <m/>
    <s v="Terminal Reality, 4mm Games"/>
    <n v="1148"/>
    <x v="2"/>
    <x v="1"/>
  </r>
  <r>
    <s v="MX vs. ATV Untamed"/>
    <x v="0"/>
    <n v="13"/>
    <x v="1"/>
    <x v="1"/>
    <n v="7"/>
    <x v="19"/>
    <n v="34"/>
    <x v="253"/>
    <n v="20000"/>
    <n v="0"/>
    <n v="20000"/>
    <n v="320000"/>
    <n v="80000"/>
    <n v="0"/>
    <n v="7"/>
    <n v="7"/>
    <n v="8.3000000000000007"/>
    <n v="9"/>
    <s v="Rainbow Studios"/>
    <n v="918"/>
    <x v="0"/>
    <x v="1"/>
  </r>
  <r>
    <s v="Binary Domain"/>
    <x v="3"/>
    <n v="9"/>
    <x v="11"/>
    <x v="4"/>
    <n v="1"/>
    <x v="18"/>
    <n v="29"/>
    <x v="323"/>
    <n v="70000"/>
    <n v="140000"/>
    <n v="30000"/>
    <n v="330000"/>
    <n v="82500"/>
    <n v="0"/>
    <n v="7.2"/>
    <n v="33"/>
    <n v="8.1999999999999993"/>
    <n v="179"/>
    <s v="Sega"/>
    <n v="1010"/>
    <x v="1"/>
    <x v="0"/>
  </r>
  <r>
    <s v="NBA Live 06"/>
    <x v="11"/>
    <n v="5"/>
    <x v="3"/>
    <x v="0"/>
    <n v="11"/>
    <x v="7"/>
    <n v="15"/>
    <x v="329"/>
    <n v="70000"/>
    <n v="0"/>
    <n v="10000"/>
    <n v="330000"/>
    <n v="82500"/>
    <n v="0"/>
    <n v="7.6"/>
    <n v="14"/>
    <m/>
    <m/>
    <s v="EA Canada"/>
    <n v="339"/>
    <x v="0"/>
    <x v="1"/>
  </r>
  <r>
    <s v="Dr. Marrison / Puzzle League"/>
    <x v="12"/>
    <n v="4"/>
    <x v="3"/>
    <x v="5"/>
    <n v="6"/>
    <x v="0"/>
    <n v="26"/>
    <x v="162"/>
    <n v="40000"/>
    <n v="160000"/>
    <n v="10000"/>
    <n v="330000"/>
    <n v="82500"/>
    <n v="0"/>
    <n v="7.4"/>
    <n v="14"/>
    <m/>
    <m/>
    <s v="Intelligent Systems"/>
    <n v="579"/>
    <x v="0"/>
    <x v="1"/>
  </r>
  <r>
    <s v="Family Party: 90 Great Games Party Pack"/>
    <x v="0"/>
    <n v="13"/>
    <x v="5"/>
    <x v="3"/>
    <n v="4"/>
    <x v="29"/>
    <n v="11"/>
    <x v="328"/>
    <n v="0"/>
    <n v="0"/>
    <n v="20000"/>
    <n v="330000"/>
    <n v="82500"/>
    <n v="0"/>
    <m/>
    <m/>
    <m/>
    <m/>
    <s v="D3Publisher"/>
    <n v="277"/>
    <x v="3"/>
    <x v="0"/>
  </r>
  <r>
    <s v="NBA 2K10"/>
    <x v="9"/>
    <n v="11"/>
    <x v="2"/>
    <x v="0"/>
    <n v="11"/>
    <x v="2"/>
    <n v="32"/>
    <x v="274"/>
    <n v="0"/>
    <n v="0"/>
    <n v="30000"/>
    <n v="330000"/>
    <n v="82500"/>
    <n v="0"/>
    <m/>
    <m/>
    <n v="8.1"/>
    <n v="13"/>
    <s v="Visual Concepts"/>
    <n v="1259"/>
    <x v="0"/>
    <x v="1"/>
  </r>
  <r>
    <s v="Major League Baseball 2K6"/>
    <x v="7"/>
    <n v="16"/>
    <x v="0"/>
    <x v="0"/>
    <n v="11"/>
    <x v="2"/>
    <n v="32"/>
    <x v="325"/>
    <n v="70000"/>
    <n v="0"/>
    <n v="10000"/>
    <n v="320000"/>
    <n v="80000"/>
    <n v="0"/>
    <n v="7.1"/>
    <n v="21"/>
    <n v="5.7"/>
    <n v="12"/>
    <s v="Kush Games"/>
    <n v="659"/>
    <x v="0"/>
    <x v="1"/>
  </r>
  <r>
    <s v="Golden Axe: Beast Rider"/>
    <x v="2"/>
    <n v="15"/>
    <x v="1"/>
    <x v="4"/>
    <n v="1"/>
    <x v="18"/>
    <n v="29"/>
    <x v="337"/>
    <n v="110000"/>
    <n v="0"/>
    <n v="30000"/>
    <n v="330000"/>
    <n v="82500"/>
    <n v="0"/>
    <n v="4.5"/>
    <n v="33"/>
    <n v="5.8"/>
    <n v="33"/>
    <s v="Secret Level"/>
    <n v="1008"/>
    <x v="1"/>
    <x v="1"/>
  </r>
  <r>
    <s v="EA Playground"/>
    <x v="1"/>
    <n v="3"/>
    <x v="4"/>
    <x v="0"/>
    <n v="11"/>
    <x v="7"/>
    <n v="15"/>
    <x v="268"/>
    <n v="10000"/>
    <n v="0"/>
    <n v="30000"/>
    <n v="330000"/>
    <n v="82500"/>
    <n v="0"/>
    <n v="6"/>
    <n v="8"/>
    <n v="7.6"/>
    <n v="13"/>
    <s v="Piranha Games"/>
    <n v="874"/>
    <x v="0"/>
    <x v="1"/>
  </r>
  <r>
    <s v="Discovery Kids: Puppy Playtime"/>
    <x v="1"/>
    <n v="3"/>
    <x v="2"/>
    <x v="8"/>
    <n v="10"/>
    <x v="8"/>
    <n v="1"/>
    <x v="274"/>
    <n v="0"/>
    <n v="0"/>
    <n v="20000"/>
    <n v="320000"/>
    <n v="80000"/>
    <n v="0"/>
    <m/>
    <m/>
    <m/>
    <m/>
    <s v="505 Games"/>
    <n v="22"/>
    <x v="0"/>
    <x v="0"/>
  </r>
  <r>
    <s v="The Witcher: Enhanced Edition"/>
    <x v="8"/>
    <n v="6"/>
    <x v="1"/>
    <x v="9"/>
    <n v="8"/>
    <x v="14"/>
    <n v="5"/>
    <x v="336"/>
    <n v="10000"/>
    <n v="0"/>
    <n v="0"/>
    <n v="330000"/>
    <n v="82500"/>
    <n v="0"/>
    <n v="8.6"/>
    <n v="30"/>
    <n v="8.5"/>
    <n v="1660"/>
    <s v="CD Projekt Red Studio"/>
    <n v="215"/>
    <x v="1"/>
    <x v="1"/>
  </r>
  <r>
    <s v="Teenage Mutant Ninja Turtles 2: Battle Nexus"/>
    <x v="12"/>
    <n v="4"/>
    <x v="7"/>
    <x v="4"/>
    <n v="1"/>
    <x v="9"/>
    <n v="19"/>
    <x v="306"/>
    <n v="90000"/>
    <n v="0"/>
    <n v="10000"/>
    <n v="330000"/>
    <n v="82500"/>
    <n v="0"/>
    <n v="6.5"/>
    <n v="9"/>
    <m/>
    <m/>
    <s v="Konami"/>
    <n v="646"/>
    <x v="0"/>
    <x v="1"/>
  </r>
  <r>
    <s v="Nicktoons: Movin'"/>
    <x v="4"/>
    <n v="8"/>
    <x v="7"/>
    <x v="4"/>
    <n v="1"/>
    <x v="19"/>
    <n v="34"/>
    <x v="179"/>
    <n v="120000"/>
    <n v="0"/>
    <n v="40000"/>
    <n v="320000"/>
    <n v="80000"/>
    <n v="0"/>
    <m/>
    <m/>
    <m/>
    <m/>
    <s v="Mass Media"/>
    <n v="709"/>
    <x v="0"/>
    <x v="1"/>
  </r>
  <r>
    <s v="Mystery Case Files: The Malgrave Incident"/>
    <x v="0"/>
    <n v="13"/>
    <x v="10"/>
    <x v="10"/>
    <n v="2"/>
    <x v="0"/>
    <n v="26"/>
    <x v="317"/>
    <n v="130000"/>
    <n v="0"/>
    <n v="30000"/>
    <n v="330000"/>
    <n v="82500"/>
    <n v="0"/>
    <n v="6.5"/>
    <n v="26"/>
    <n v="8.1999999999999993"/>
    <n v="5"/>
    <s v="Sanzaru Games"/>
    <n v="984"/>
    <x v="0"/>
    <x v="1"/>
  </r>
  <r>
    <s v="Iron Man 2"/>
    <x v="0"/>
    <n v="13"/>
    <x v="5"/>
    <x v="4"/>
    <n v="1"/>
    <x v="18"/>
    <n v="29"/>
    <x v="334"/>
    <n v="150000"/>
    <n v="0"/>
    <n v="30000"/>
    <n v="330000"/>
    <n v="82500"/>
    <n v="0"/>
    <n v="4.0999999999999996"/>
    <n v="11"/>
    <n v="4.5999999999999996"/>
    <n v="12"/>
    <s v="High Voltage Software"/>
    <n v="526"/>
    <x v="2"/>
    <x v="1"/>
  </r>
  <r>
    <s v="SWAT: Global Strike Team"/>
    <x v="4"/>
    <n v="8"/>
    <x v="15"/>
    <x v="6"/>
    <n v="9"/>
    <x v="24"/>
    <n v="37"/>
    <x v="179"/>
    <n v="120000"/>
    <n v="0"/>
    <n v="40000"/>
    <n v="320000"/>
    <n v="80000"/>
    <n v="0"/>
    <n v="6.9"/>
    <n v="21"/>
    <n v="7.8"/>
    <n v="16"/>
    <s v="Argonaut Games"/>
    <n v="70"/>
    <x v="1"/>
    <x v="1"/>
  </r>
  <r>
    <s v="NCAA Basketball 10"/>
    <x v="2"/>
    <n v="15"/>
    <x v="2"/>
    <x v="0"/>
    <n v="11"/>
    <x v="7"/>
    <n v="15"/>
    <x v="274"/>
    <n v="0"/>
    <n v="0"/>
    <n v="20000"/>
    <n v="320000"/>
    <n v="80000"/>
    <n v="0"/>
    <n v="7.5"/>
    <n v="22"/>
    <m/>
    <m/>
    <s v="EA Canada"/>
    <n v="339"/>
    <x v="0"/>
    <x v="1"/>
  </r>
  <r>
    <s v="The Adventures of Tintin: The Game"/>
    <x v="0"/>
    <n v="13"/>
    <x v="10"/>
    <x v="4"/>
    <n v="1"/>
    <x v="5"/>
    <n v="35"/>
    <x v="162"/>
    <n v="160000"/>
    <n v="0"/>
    <n v="40000"/>
    <n v="320000"/>
    <n v="80000"/>
    <n v="0"/>
    <m/>
    <m/>
    <n v="5.7"/>
    <n v="6"/>
    <s v="Ubisoft Montpellier"/>
    <n v="1206"/>
    <x v="3"/>
    <x v="1"/>
  </r>
  <r>
    <s v="Battlestations: Pacific"/>
    <x v="2"/>
    <n v="15"/>
    <x v="2"/>
    <x v="11"/>
    <n v="12"/>
    <x v="16"/>
    <n v="14"/>
    <x v="317"/>
    <n v="110000"/>
    <n v="10000"/>
    <n v="30000"/>
    <n v="320000"/>
    <n v="80000"/>
    <n v="0"/>
    <n v="7.6"/>
    <n v="48"/>
    <n v="7.4"/>
    <n v="41"/>
    <s v="Eidos Interactive"/>
    <n v="369"/>
    <x v="2"/>
    <x v="0"/>
  </r>
  <r>
    <s v="Elebits"/>
    <x v="0"/>
    <n v="13"/>
    <x v="0"/>
    <x v="4"/>
    <n v="1"/>
    <x v="9"/>
    <n v="19"/>
    <x v="327"/>
    <n v="10000"/>
    <n v="80000"/>
    <n v="20000"/>
    <n v="330000"/>
    <n v="82500"/>
    <n v="0"/>
    <n v="7.5"/>
    <n v="46"/>
    <n v="7.4"/>
    <n v="33"/>
    <s v="Konami"/>
    <n v="646"/>
    <x v="0"/>
    <x v="1"/>
  </r>
  <r>
    <s v="Style Lab: Jewelry Design"/>
    <x v="1"/>
    <n v="3"/>
    <x v="2"/>
    <x v="8"/>
    <n v="10"/>
    <x v="5"/>
    <n v="35"/>
    <x v="274"/>
    <n v="0"/>
    <n v="0"/>
    <n v="20000"/>
    <n v="320000"/>
    <n v="80000"/>
    <n v="0"/>
    <m/>
    <m/>
    <m/>
    <m/>
    <s v="Ubisoft"/>
    <n v="1199"/>
    <x v="0"/>
    <x v="0"/>
  </r>
  <r>
    <s v="Def Jam Rapstar"/>
    <x v="3"/>
    <n v="9"/>
    <x v="5"/>
    <x v="3"/>
    <n v="4"/>
    <x v="9"/>
    <n v="19"/>
    <x v="329"/>
    <n v="40000"/>
    <n v="0"/>
    <n v="30000"/>
    <n v="320000"/>
    <n v="80000"/>
    <n v="0"/>
    <n v="7.5"/>
    <n v="25"/>
    <n v="6.3"/>
    <n v="4"/>
    <s v="Terminal Reality, 4mm Games"/>
    <n v="1148"/>
    <x v="2"/>
    <x v="1"/>
  </r>
  <r>
    <s v="Hatsune Miku: Project Mirai DX"/>
    <x v="5"/>
    <n v="1"/>
    <x v="13"/>
    <x v="3"/>
    <n v="4"/>
    <x v="18"/>
    <n v="29"/>
    <x v="179"/>
    <n v="40000"/>
    <n v="100000"/>
    <n v="20000"/>
    <n v="320000"/>
    <n v="80000"/>
    <n v="0"/>
    <n v="8"/>
    <n v="32"/>
    <n v="8.5"/>
    <n v="71"/>
    <s v="Sega"/>
    <n v="1010"/>
    <x v="3"/>
    <x v="0"/>
  </r>
  <r>
    <s v="Just Dance 2016"/>
    <x v="13"/>
    <n v="17"/>
    <x v="13"/>
    <x v="3"/>
    <n v="4"/>
    <x v="5"/>
    <n v="35"/>
    <x v="329"/>
    <n v="40000"/>
    <n v="0"/>
    <n v="30000"/>
    <n v="320000"/>
    <n v="80000"/>
    <n v="0"/>
    <n v="6.6"/>
    <n v="10"/>
    <n v="6.1"/>
    <n v="18"/>
    <s v="Ubisoft"/>
    <n v="1199"/>
    <x v="3"/>
    <x v="0"/>
  </r>
  <r>
    <s v="Golden Axe: Beast Rider"/>
    <x v="3"/>
    <n v="9"/>
    <x v="1"/>
    <x v="4"/>
    <n v="1"/>
    <x v="18"/>
    <n v="29"/>
    <x v="333"/>
    <n v="140000"/>
    <n v="0"/>
    <n v="60000"/>
    <n v="330000"/>
    <n v="82500"/>
    <n v="0"/>
    <n v="4.4000000000000004"/>
    <n v="30"/>
    <n v="5.6"/>
    <n v="23"/>
    <s v="Secret Level"/>
    <n v="1008"/>
    <x v="1"/>
    <x v="1"/>
  </r>
  <r>
    <s v="Dead Space 2"/>
    <x v="8"/>
    <n v="6"/>
    <x v="10"/>
    <x v="6"/>
    <n v="9"/>
    <x v="7"/>
    <n v="15"/>
    <x v="333"/>
    <n v="150000"/>
    <n v="0"/>
    <n v="40000"/>
    <n v="320000"/>
    <n v="80000"/>
    <n v="0"/>
    <n v="8.6999999999999993"/>
    <n v="28"/>
    <n v="8.3000000000000007"/>
    <n v="974"/>
    <s v="Visceral Games"/>
    <n v="1258"/>
    <x v="1"/>
    <x v="1"/>
  </r>
  <r>
    <s v="Bratz: Girlz Really Rock"/>
    <x v="1"/>
    <n v="3"/>
    <x v="1"/>
    <x v="4"/>
    <n v="1"/>
    <x v="19"/>
    <n v="34"/>
    <x v="318"/>
    <n v="110000"/>
    <n v="0"/>
    <n v="30000"/>
    <n v="320000"/>
    <n v="80000"/>
    <n v="0"/>
    <m/>
    <m/>
    <m/>
    <m/>
    <s v="Blitz Games"/>
    <n v="158"/>
    <x v="0"/>
    <x v="1"/>
  </r>
  <r>
    <s v="Kinetica"/>
    <x v="4"/>
    <n v="8"/>
    <x v="9"/>
    <x v="1"/>
    <n v="7"/>
    <x v="3"/>
    <n v="30"/>
    <x v="179"/>
    <n v="120000"/>
    <n v="0"/>
    <n v="40000"/>
    <n v="320000"/>
    <n v="80000"/>
    <n v="0"/>
    <n v="7.7"/>
    <n v="21"/>
    <n v="8.3000000000000007"/>
    <n v="21"/>
    <s v="SCE Santa Monica"/>
    <n v="990"/>
    <x v="2"/>
    <x v="1"/>
  </r>
  <r>
    <s v="The Black Eyed Peas Experience"/>
    <x v="2"/>
    <n v="15"/>
    <x v="10"/>
    <x v="3"/>
    <n v="4"/>
    <x v="5"/>
    <n v="35"/>
    <x v="310"/>
    <n v="100000"/>
    <n v="0"/>
    <n v="30000"/>
    <n v="330000"/>
    <n v="82500"/>
    <n v="0"/>
    <n v="6.6"/>
    <n v="17"/>
    <n v="5.8"/>
    <n v="8"/>
    <s v="iNiS"/>
    <n v="575"/>
    <x v="2"/>
    <x v="1"/>
  </r>
  <r>
    <s v="NBA Street V3"/>
    <x v="7"/>
    <n v="16"/>
    <x v="3"/>
    <x v="0"/>
    <n v="11"/>
    <x v="7"/>
    <n v="15"/>
    <x v="253"/>
    <n v="30000"/>
    <n v="0"/>
    <n v="10000"/>
    <n v="320000"/>
    <n v="80000"/>
    <n v="0"/>
    <n v="8.9"/>
    <n v="41"/>
    <n v="8.9"/>
    <n v="10"/>
    <s v="EA Canada"/>
    <n v="339"/>
    <x v="0"/>
    <x v="1"/>
  </r>
  <r>
    <s v="Marvel: Ultimate Alliance 2"/>
    <x v="0"/>
    <n v="13"/>
    <x v="2"/>
    <x v="9"/>
    <n v="8"/>
    <x v="4"/>
    <n v="4"/>
    <x v="329"/>
    <n v="50000"/>
    <n v="0"/>
    <n v="30000"/>
    <n v="330000"/>
    <n v="82500"/>
    <n v="0"/>
    <n v="5"/>
    <n v="8"/>
    <n v="5.2"/>
    <n v="16"/>
    <s v="n-Space"/>
    <n v="825"/>
    <x v="2"/>
    <x v="1"/>
  </r>
  <r>
    <s v="Remember Me"/>
    <x v="3"/>
    <n v="9"/>
    <x v="6"/>
    <x v="4"/>
    <n v="1"/>
    <x v="12"/>
    <n v="8"/>
    <x v="144"/>
    <n v="170000"/>
    <n v="0"/>
    <n v="60000"/>
    <n v="330000"/>
    <n v="82500"/>
    <n v="0"/>
    <n v="7.2"/>
    <n v="37"/>
    <n v="7.4"/>
    <n v="424"/>
    <s v="DONTNOD Entertainment"/>
    <n v="323"/>
    <x v="1"/>
    <x v="1"/>
  </r>
  <r>
    <s v="Silent Hill: Downpour"/>
    <x v="2"/>
    <n v="15"/>
    <x v="11"/>
    <x v="4"/>
    <n v="1"/>
    <x v="9"/>
    <n v="19"/>
    <x v="327"/>
    <n v="80000"/>
    <n v="0"/>
    <n v="20000"/>
    <n v="320000"/>
    <n v="80000"/>
    <n v="0"/>
    <n v="6.8"/>
    <n v="38"/>
    <n v="7.3"/>
    <n v="269"/>
    <s v="Konami"/>
    <n v="646"/>
    <x v="1"/>
    <x v="1"/>
  </r>
  <r>
    <s v="Dead Rising 2: Off the Record"/>
    <x v="3"/>
    <n v="9"/>
    <x v="10"/>
    <x v="4"/>
    <n v="1"/>
    <x v="12"/>
    <n v="8"/>
    <x v="338"/>
    <n v="80000"/>
    <n v="100000"/>
    <n v="30000"/>
    <n v="320000"/>
    <n v="80000"/>
    <n v="0"/>
    <n v="7.2"/>
    <n v="31"/>
    <n v="7.1"/>
    <n v="35"/>
    <s v="Capcom Vancouver"/>
    <n v="203"/>
    <x v="1"/>
    <x v="1"/>
  </r>
  <r>
    <s v="Dragon Ball: XenoVerse"/>
    <x v="13"/>
    <n v="17"/>
    <x v="13"/>
    <x v="7"/>
    <n v="3"/>
    <x v="15"/>
    <n v="25"/>
    <x v="318"/>
    <n v="110000"/>
    <n v="0"/>
    <n v="30000"/>
    <n v="320000"/>
    <n v="80000"/>
    <n v="0"/>
    <n v="6.7"/>
    <n v="18"/>
    <n v="7.2"/>
    <n v="128"/>
    <s v="Dimps Corporation"/>
    <n v="311"/>
    <x v="2"/>
    <x v="1"/>
  </r>
  <r>
    <s v="Eternal Sonata"/>
    <x v="2"/>
    <n v="15"/>
    <x v="4"/>
    <x v="9"/>
    <n v="8"/>
    <x v="14"/>
    <n v="5"/>
    <x v="337"/>
    <n v="40000"/>
    <n v="80000"/>
    <n v="20000"/>
    <n v="330000"/>
    <n v="82500"/>
    <n v="0"/>
    <n v="7.9"/>
    <n v="56"/>
    <n v="7.9"/>
    <n v="97"/>
    <s v="Tri-Crescendo"/>
    <n v="1190"/>
    <x v="2"/>
    <x v="1"/>
  </r>
  <r>
    <s v="Overlord II"/>
    <x v="2"/>
    <n v="15"/>
    <x v="2"/>
    <x v="4"/>
    <n v="1"/>
    <x v="28"/>
    <n v="9"/>
    <x v="334"/>
    <n v="140000"/>
    <n v="0"/>
    <n v="30000"/>
    <n v="320000"/>
    <n v="80000"/>
    <n v="0"/>
    <n v="7.5"/>
    <n v="60"/>
    <n v="7.2"/>
    <n v="46"/>
    <s v="Triumph Studios"/>
    <n v="1193"/>
    <x v="2"/>
    <x v="1"/>
  </r>
  <r>
    <s v="Madden NFL 09"/>
    <x v="1"/>
    <n v="3"/>
    <x v="1"/>
    <x v="0"/>
    <n v="11"/>
    <x v="7"/>
    <n v="15"/>
    <x v="274"/>
    <n v="0"/>
    <n v="0"/>
    <n v="20000"/>
    <n v="320000"/>
    <n v="80000"/>
    <n v="0"/>
    <m/>
    <m/>
    <n v="7.8"/>
    <n v="4"/>
    <s v="Exient Entertainment"/>
    <n v="402"/>
    <x v="0"/>
    <x v="1"/>
  </r>
  <r>
    <s v="Dance Dance Revolution Universe"/>
    <x v="2"/>
    <n v="15"/>
    <x v="4"/>
    <x v="8"/>
    <n v="10"/>
    <x v="9"/>
    <n v="19"/>
    <x v="274"/>
    <n v="0"/>
    <n v="0"/>
    <n v="20000"/>
    <n v="320000"/>
    <n v="80000"/>
    <n v="0"/>
    <n v="7.4"/>
    <n v="26"/>
    <n v="8.8000000000000007"/>
    <n v="5"/>
    <s v="Konami"/>
    <n v="646"/>
    <x v="3"/>
    <x v="1"/>
  </r>
  <r>
    <s v="Batman: Arkham Asylum"/>
    <x v="8"/>
    <n v="6"/>
    <x v="2"/>
    <x v="4"/>
    <n v="1"/>
    <x v="16"/>
    <n v="14"/>
    <x v="322"/>
    <n v="280000"/>
    <n v="0"/>
    <n v="50000"/>
    <n v="330000"/>
    <n v="82500"/>
    <n v="0"/>
    <n v="9.1"/>
    <n v="29"/>
    <n v="8.6999999999999993"/>
    <n v="1736"/>
    <s v="Rocksteady Studios"/>
    <n v="967"/>
    <x v="2"/>
    <x v="1"/>
  </r>
  <r>
    <s v="Warhammer 40,000: Squad Command"/>
    <x v="9"/>
    <n v="11"/>
    <x v="4"/>
    <x v="11"/>
    <n v="12"/>
    <x v="19"/>
    <n v="34"/>
    <x v="338"/>
    <n v="130000"/>
    <n v="0"/>
    <n v="80000"/>
    <n v="320000"/>
    <n v="80000"/>
    <n v="0"/>
    <n v="6.7"/>
    <n v="25"/>
    <n v="7.6"/>
    <n v="26"/>
    <s v="RedLynx"/>
    <n v="943"/>
    <x v="2"/>
    <x v="1"/>
  </r>
  <r>
    <s v="Darkwatch"/>
    <x v="4"/>
    <n v="8"/>
    <x v="3"/>
    <x v="6"/>
    <n v="9"/>
    <x v="5"/>
    <n v="35"/>
    <x v="179"/>
    <n v="120000"/>
    <n v="0"/>
    <n v="40000"/>
    <n v="320000"/>
    <n v="80000"/>
    <n v="0"/>
    <n v="7.4"/>
    <n v="37"/>
    <n v="8.4"/>
    <n v="42"/>
    <s v="High Moon Studios"/>
    <n v="524"/>
    <x v="1"/>
    <x v="1"/>
  </r>
  <r>
    <s v="Tony Hawk's American Wasteland"/>
    <x v="2"/>
    <n v="15"/>
    <x v="3"/>
    <x v="0"/>
    <n v="11"/>
    <x v="4"/>
    <n v="4"/>
    <x v="253"/>
    <n v="10000"/>
    <n v="0"/>
    <n v="30000"/>
    <n v="320000"/>
    <n v="80000"/>
    <n v="0"/>
    <n v="7.5"/>
    <n v="43"/>
    <n v="7.2"/>
    <n v="21"/>
    <s v="Neversoft Entertainment"/>
    <n v="793"/>
    <x v="2"/>
    <x v="1"/>
  </r>
  <r>
    <s v="Beautiful Katamari"/>
    <x v="2"/>
    <n v="15"/>
    <x v="4"/>
    <x v="5"/>
    <n v="6"/>
    <x v="15"/>
    <n v="25"/>
    <x v="340"/>
    <n v="20000"/>
    <n v="150000"/>
    <n v="20000"/>
    <n v="330000"/>
    <n v="82500"/>
    <n v="0"/>
    <n v="7.3"/>
    <n v="52"/>
    <n v="7"/>
    <n v="40"/>
    <s v="Now Production"/>
    <n v="824"/>
    <x v="0"/>
    <x v="1"/>
  </r>
  <r>
    <s v="Ben 10 Ultimate Alien: Cosmic Destruction"/>
    <x v="1"/>
    <n v="3"/>
    <x v="5"/>
    <x v="2"/>
    <n v="5"/>
    <x v="29"/>
    <n v="11"/>
    <x v="327"/>
    <n v="80000"/>
    <n v="0"/>
    <n v="30000"/>
    <n v="330000"/>
    <n v="82500"/>
    <n v="0"/>
    <m/>
    <m/>
    <m/>
    <m/>
    <s v="Griptonite Games"/>
    <n v="497"/>
    <x v="3"/>
    <x v="1"/>
  </r>
  <r>
    <s v="Pony Friends 2"/>
    <x v="1"/>
    <n v="3"/>
    <x v="2"/>
    <x v="8"/>
    <n v="10"/>
    <x v="16"/>
    <n v="14"/>
    <x v="335"/>
    <n v="90000"/>
    <n v="0"/>
    <n v="30000"/>
    <n v="330000"/>
    <n v="82500"/>
    <n v="0"/>
    <m/>
    <m/>
    <m/>
    <m/>
    <s v="Tantalus Interactive"/>
    <n v="1125"/>
    <x v="0"/>
    <x v="1"/>
  </r>
  <r>
    <s v="Prince of Persia: The Sands of Time"/>
    <x v="11"/>
    <n v="5"/>
    <x v="15"/>
    <x v="4"/>
    <n v="1"/>
    <x v="5"/>
    <n v="35"/>
    <x v="329"/>
    <n v="60000"/>
    <n v="0"/>
    <n v="10000"/>
    <n v="320000"/>
    <n v="80000"/>
    <n v="0"/>
    <n v="9.1999999999999993"/>
    <n v="33"/>
    <n v="8.4"/>
    <n v="41"/>
    <s v="Ubisoft"/>
    <n v="1199"/>
    <x v="2"/>
    <x v="0"/>
  </r>
  <r>
    <s v="Harry Potter and the Deathly Hallows - Part 2"/>
    <x v="3"/>
    <n v="9"/>
    <x v="10"/>
    <x v="4"/>
    <n v="1"/>
    <x v="7"/>
    <n v="15"/>
    <x v="340"/>
    <n v="130000"/>
    <n v="0"/>
    <n v="50000"/>
    <n v="320000"/>
    <n v="80000"/>
    <n v="0"/>
    <n v="4.3"/>
    <n v="21"/>
    <n v="5.7"/>
    <n v="27"/>
    <s v="EA Bright Light"/>
    <n v="338"/>
    <x v="2"/>
    <x v="1"/>
  </r>
  <r>
    <s v="Sky Odyssey"/>
    <x v="4"/>
    <n v="8"/>
    <x v="16"/>
    <x v="8"/>
    <n v="10"/>
    <x v="3"/>
    <n v="30"/>
    <x v="179"/>
    <n v="120000"/>
    <n v="0"/>
    <n v="40000"/>
    <n v="320000"/>
    <n v="80000"/>
    <n v="0"/>
    <n v="7.9"/>
    <n v="18"/>
    <n v="8.4"/>
    <n v="9"/>
    <s v="CAProduction"/>
    <n v="207"/>
    <x v="0"/>
    <x v="1"/>
  </r>
  <r>
    <s v="Just Dance 2016"/>
    <x v="2"/>
    <n v="15"/>
    <x v="13"/>
    <x v="3"/>
    <n v="4"/>
    <x v="5"/>
    <n v="35"/>
    <x v="306"/>
    <n v="50000"/>
    <n v="0"/>
    <n v="30000"/>
    <n v="310000"/>
    <n v="77500"/>
    <n v="0"/>
    <m/>
    <m/>
    <n v="6"/>
    <n v="5"/>
    <s v="Ubisoft"/>
    <n v="1199"/>
    <x v="3"/>
    <x v="0"/>
  </r>
  <r>
    <s v="World of Warcraft: Legion"/>
    <x v="8"/>
    <n v="6"/>
    <x v="14"/>
    <x v="9"/>
    <n v="8"/>
    <x v="4"/>
    <n v="4"/>
    <x v="333"/>
    <n v="160000"/>
    <n v="0"/>
    <n v="30000"/>
    <n v="320000"/>
    <n v="80000"/>
    <n v="0"/>
    <n v="8.8000000000000007"/>
    <n v="62"/>
    <n v="7.5"/>
    <n v="535"/>
    <s v="Blizzard Entertainment"/>
    <n v="161"/>
    <x v="2"/>
    <x v="1"/>
  </r>
  <r>
    <s v="Hatsune Miku: Project Diva F 2nd"/>
    <x v="15"/>
    <n v="12"/>
    <x v="12"/>
    <x v="3"/>
    <n v="4"/>
    <x v="18"/>
    <n v="29"/>
    <x v="86"/>
    <n v="50000"/>
    <n v="160000"/>
    <n v="40000"/>
    <n v="330000"/>
    <n v="82500"/>
    <n v="0"/>
    <n v="8.1"/>
    <n v="8"/>
    <n v="8.4"/>
    <n v="69"/>
    <s v="Sega"/>
    <n v="1010"/>
    <x v="2"/>
    <x v="0"/>
  </r>
  <r>
    <s v="Bleach: Shattered Blade"/>
    <x v="0"/>
    <n v="13"/>
    <x v="0"/>
    <x v="7"/>
    <n v="3"/>
    <x v="18"/>
    <n v="29"/>
    <x v="335"/>
    <n v="10000"/>
    <n v="80000"/>
    <n v="20000"/>
    <n v="320000"/>
    <n v="80000"/>
    <n v="0"/>
    <n v="5.8"/>
    <n v="30"/>
    <n v="7.5"/>
    <n v="24"/>
    <s v="Polygon Magic"/>
    <n v="888"/>
    <x v="2"/>
    <x v="1"/>
  </r>
  <r>
    <s v="FIFA Street 3"/>
    <x v="3"/>
    <n v="9"/>
    <x v="1"/>
    <x v="0"/>
    <n v="11"/>
    <x v="7"/>
    <n v="15"/>
    <x v="86"/>
    <n v="180000"/>
    <n v="0"/>
    <n v="60000"/>
    <n v="320000"/>
    <n v="80000"/>
    <n v="0"/>
    <n v="6.3"/>
    <n v="37"/>
    <n v="6.9"/>
    <n v="19"/>
    <s v="EA Canada"/>
    <n v="339"/>
    <x v="0"/>
    <x v="1"/>
  </r>
  <r>
    <s v="Fortress"/>
    <x v="12"/>
    <n v="4"/>
    <x v="9"/>
    <x v="4"/>
    <n v="1"/>
    <x v="20"/>
    <n v="21"/>
    <x v="306"/>
    <n v="80000"/>
    <n v="0"/>
    <n v="10000"/>
    <n v="320000"/>
    <n v="80000"/>
    <n v="0"/>
    <n v="6.4"/>
    <n v="15"/>
    <m/>
    <m/>
    <s v="Pipe Dream Interactive"/>
    <n v="871"/>
    <x v="0"/>
    <x v="1"/>
  </r>
  <r>
    <s v="Disney Fairies: Tinker Bell and the Great Fairy Rescue"/>
    <x v="1"/>
    <n v="3"/>
    <x v="5"/>
    <x v="10"/>
    <n v="2"/>
    <x v="17"/>
    <n v="13"/>
    <x v="317"/>
    <n v="120000"/>
    <n v="0"/>
    <n v="30000"/>
    <n v="320000"/>
    <n v="80000"/>
    <n v="0"/>
    <m/>
    <m/>
    <m/>
    <m/>
    <s v="EA Bright Light"/>
    <n v="338"/>
    <x v="0"/>
    <x v="1"/>
  </r>
  <r>
    <s v="FIFA 2001 Major League Soccer"/>
    <x v="14"/>
    <n v="7"/>
    <x v="16"/>
    <x v="0"/>
    <n v="11"/>
    <x v="7"/>
    <n v="15"/>
    <x v="318"/>
    <n v="120000"/>
    <n v="0"/>
    <n v="20000"/>
    <n v="320000"/>
    <n v="80000"/>
    <n v="0"/>
    <n v="8.5"/>
    <n v="10"/>
    <n v="7.8"/>
    <n v="5"/>
    <s v="EA Sports"/>
    <n v="356"/>
    <x v="0"/>
    <x v="1"/>
  </r>
  <r>
    <s v="Operation Flashpoint: Red River"/>
    <x v="3"/>
    <n v="9"/>
    <x v="10"/>
    <x v="6"/>
    <n v="9"/>
    <x v="28"/>
    <n v="9"/>
    <x v="339"/>
    <n v="140000"/>
    <n v="70000"/>
    <n v="50000"/>
    <n v="320000"/>
    <n v="80000"/>
    <n v="0"/>
    <n v="6.7"/>
    <n v="36"/>
    <n v="6.3"/>
    <n v="18"/>
    <s v="Codemasters"/>
    <n v="235"/>
    <x v="1"/>
    <x v="0"/>
  </r>
  <r>
    <s v="Power Rangers Samurai"/>
    <x v="0"/>
    <n v="13"/>
    <x v="10"/>
    <x v="4"/>
    <n v="1"/>
    <x v="15"/>
    <n v="25"/>
    <x v="331"/>
    <n v="20000"/>
    <n v="0"/>
    <n v="20000"/>
    <n v="310000"/>
    <n v="77500"/>
    <n v="0"/>
    <n v="4.5"/>
    <n v="4"/>
    <m/>
    <m/>
    <s v="Inti Creates"/>
    <n v="586"/>
    <x v="3"/>
    <x v="1"/>
  </r>
  <r>
    <s v="Karaoke Revolution Presents American Idol Encore 2"/>
    <x v="0"/>
    <n v="13"/>
    <x v="1"/>
    <x v="3"/>
    <n v="4"/>
    <x v="9"/>
    <n v="19"/>
    <x v="274"/>
    <n v="0"/>
    <n v="0"/>
    <n v="20000"/>
    <n v="320000"/>
    <n v="80000"/>
    <n v="0"/>
    <m/>
    <m/>
    <m/>
    <m/>
    <s v="Blitz Games"/>
    <n v="158"/>
    <x v="3"/>
    <x v="1"/>
  </r>
  <r>
    <s v="DiRT 2"/>
    <x v="9"/>
    <n v="11"/>
    <x v="2"/>
    <x v="1"/>
    <n v="7"/>
    <x v="3"/>
    <n v="30"/>
    <x v="323"/>
    <n v="150000"/>
    <n v="0"/>
    <n v="80000"/>
    <n v="320000"/>
    <n v="80000"/>
    <n v="0"/>
    <n v="5.5"/>
    <n v="13"/>
    <n v="5.7"/>
    <n v="10"/>
    <s v="Codemasters"/>
    <n v="235"/>
    <x v="3"/>
    <x v="1"/>
  </r>
  <r>
    <s v="Frogger's Adventures: The Rescue"/>
    <x v="4"/>
    <n v="8"/>
    <x v="15"/>
    <x v="2"/>
    <n v="5"/>
    <x v="9"/>
    <n v="19"/>
    <x v="179"/>
    <n v="120000"/>
    <n v="0"/>
    <n v="40000"/>
    <n v="320000"/>
    <n v="80000"/>
    <n v="0"/>
    <n v="5.9"/>
    <n v="12"/>
    <n v="8.5"/>
    <n v="6"/>
    <s v="Konami"/>
    <n v="646"/>
    <x v="0"/>
    <x v="1"/>
  </r>
  <r>
    <s v="Silent Hill HD Collection"/>
    <x v="3"/>
    <n v="9"/>
    <x v="11"/>
    <x v="4"/>
    <n v="1"/>
    <x v="9"/>
    <n v="19"/>
    <x v="334"/>
    <n v="100000"/>
    <n v="30000"/>
    <n v="40000"/>
    <n v="320000"/>
    <n v="80000"/>
    <n v="0"/>
    <n v="7"/>
    <n v="33"/>
    <n v="4.8"/>
    <n v="136"/>
    <s v="Hijinx Studios"/>
    <n v="528"/>
    <x v="1"/>
    <x v="1"/>
  </r>
  <r>
    <s v="Karaoke Revolution Volume 3"/>
    <x v="4"/>
    <n v="8"/>
    <x v="7"/>
    <x v="3"/>
    <n v="4"/>
    <x v="9"/>
    <n v="19"/>
    <x v="179"/>
    <n v="120000"/>
    <n v="0"/>
    <n v="40000"/>
    <n v="320000"/>
    <n v="80000"/>
    <n v="0"/>
    <n v="8.1999999999999993"/>
    <n v="25"/>
    <n v="7.8"/>
    <n v="10"/>
    <s v="Harmonix Music Systems"/>
    <n v="512"/>
    <x v="0"/>
    <x v="1"/>
  </r>
  <r>
    <s v="Army of Two: The 40th Day"/>
    <x v="9"/>
    <n v="11"/>
    <x v="5"/>
    <x v="6"/>
    <n v="9"/>
    <x v="7"/>
    <n v="15"/>
    <x v="162"/>
    <n v="130000"/>
    <n v="0"/>
    <n v="80000"/>
    <n v="330000"/>
    <n v="82500"/>
    <n v="0"/>
    <n v="4.9000000000000004"/>
    <n v="11"/>
    <n v="6"/>
    <n v="32"/>
    <s v="Buzz Monkey, EA Montreal"/>
    <n v="199"/>
    <x v="1"/>
    <x v="1"/>
  </r>
  <r>
    <s v="Persona 4: Dancing All Night"/>
    <x v="15"/>
    <n v="12"/>
    <x v="13"/>
    <x v="3"/>
    <n v="4"/>
    <x v="34"/>
    <n v="27"/>
    <x v="323"/>
    <n v="40000"/>
    <n v="150000"/>
    <n v="40000"/>
    <n v="320000"/>
    <n v="80000"/>
    <n v="0"/>
    <n v="7.6"/>
    <n v="51"/>
    <n v="8.6"/>
    <n v="83"/>
    <s v="Atlus, Dingo Inc."/>
    <n v="99"/>
    <x v="2"/>
    <x v="1"/>
  </r>
  <r>
    <s v="Ultimate Fighting Championship: Throwdown"/>
    <x v="4"/>
    <n v="8"/>
    <x v="8"/>
    <x v="7"/>
    <n v="3"/>
    <x v="5"/>
    <n v="35"/>
    <x v="179"/>
    <n v="120000"/>
    <n v="0"/>
    <n v="40000"/>
    <n v="320000"/>
    <n v="80000"/>
    <n v="0"/>
    <n v="6.8"/>
    <n v="19"/>
    <n v="8"/>
    <n v="8"/>
    <s v="Opus"/>
    <n v="840"/>
    <x v="2"/>
    <x v="1"/>
  </r>
  <r>
    <s v="Wipeout 2"/>
    <x v="0"/>
    <n v="13"/>
    <x v="10"/>
    <x v="3"/>
    <n v="4"/>
    <x v="4"/>
    <n v="4"/>
    <x v="274"/>
    <n v="0"/>
    <n v="0"/>
    <n v="20000"/>
    <n v="320000"/>
    <n v="80000"/>
    <n v="0"/>
    <m/>
    <m/>
    <m/>
    <m/>
    <s v="Endemol"/>
    <n v="382"/>
    <x v="3"/>
    <x v="1"/>
  </r>
  <r>
    <s v="Disney's Extreme Skate Adventure"/>
    <x v="4"/>
    <n v="8"/>
    <x v="15"/>
    <x v="0"/>
    <n v="11"/>
    <x v="4"/>
    <n v="4"/>
    <x v="179"/>
    <n v="120000"/>
    <n v="0"/>
    <n v="40000"/>
    <n v="320000"/>
    <n v="80000"/>
    <n v="0"/>
    <n v="7.8"/>
    <n v="15"/>
    <n v="8.3000000000000007"/>
    <n v="12"/>
    <s v="Toys for Bob"/>
    <n v="1178"/>
    <x v="0"/>
    <x v="1"/>
  </r>
  <r>
    <s v="Prey"/>
    <x v="2"/>
    <n v="15"/>
    <x v="0"/>
    <x v="6"/>
    <n v="9"/>
    <x v="2"/>
    <n v="32"/>
    <x v="331"/>
    <n v="30000"/>
    <n v="0"/>
    <n v="30000"/>
    <n v="330000"/>
    <n v="82500"/>
    <n v="0"/>
    <n v="7.9"/>
    <n v="80"/>
    <n v="7.3"/>
    <n v="117"/>
    <s v="Venom Games"/>
    <n v="1246"/>
    <x v="1"/>
    <x v="1"/>
  </r>
  <r>
    <s v="Shaun White Snowboarding"/>
    <x v="9"/>
    <n v="11"/>
    <x v="1"/>
    <x v="0"/>
    <n v="11"/>
    <x v="5"/>
    <n v="35"/>
    <x v="262"/>
    <n v="30000"/>
    <n v="0"/>
    <n v="30000"/>
    <n v="320000"/>
    <n v="80000"/>
    <n v="0"/>
    <n v="7"/>
    <n v="5"/>
    <n v="7.5"/>
    <n v="4"/>
    <s v="Ubisoft"/>
    <n v="1199"/>
    <x v="3"/>
    <x v="0"/>
  </r>
  <r>
    <s v="Folklore"/>
    <x v="3"/>
    <n v="9"/>
    <x v="4"/>
    <x v="9"/>
    <n v="8"/>
    <x v="3"/>
    <n v="30"/>
    <x v="310"/>
    <n v="40000"/>
    <n v="50000"/>
    <n v="30000"/>
    <n v="320000"/>
    <n v="80000"/>
    <n v="0"/>
    <n v="7.5"/>
    <n v="55"/>
    <n v="8.1999999999999993"/>
    <n v="145"/>
    <s v="Game Republic, JapanStudio"/>
    <n v="460"/>
    <x v="2"/>
    <x v="1"/>
  </r>
  <r>
    <s v="Murdered: Soul Suspect"/>
    <x v="6"/>
    <n v="10"/>
    <x v="12"/>
    <x v="4"/>
    <n v="1"/>
    <x v="10"/>
    <n v="31"/>
    <x v="323"/>
    <n v="160000"/>
    <n v="20000"/>
    <n v="50000"/>
    <n v="320000"/>
    <n v="80000"/>
    <n v="0"/>
    <n v="5.9"/>
    <n v="60"/>
    <n v="6.9"/>
    <n v="310"/>
    <s v="Airtight Games"/>
    <n v="44"/>
    <x v="1"/>
    <x v="1"/>
  </r>
  <r>
    <s v="The Darkness II"/>
    <x v="3"/>
    <n v="9"/>
    <x v="11"/>
    <x v="6"/>
    <n v="9"/>
    <x v="2"/>
    <n v="32"/>
    <x v="340"/>
    <n v="130000"/>
    <n v="0"/>
    <n v="50000"/>
    <n v="320000"/>
    <n v="80000"/>
    <n v="0"/>
    <n v="7.9"/>
    <n v="28"/>
    <n v="7.6"/>
    <n v="127"/>
    <s v="Digital Extremes"/>
    <n v="305"/>
    <x v="1"/>
    <x v="1"/>
  </r>
  <r>
    <s v="NBA 2K3"/>
    <x v="7"/>
    <n v="16"/>
    <x v="8"/>
    <x v="0"/>
    <n v="11"/>
    <x v="18"/>
    <n v="29"/>
    <x v="325"/>
    <n v="70000"/>
    <n v="0"/>
    <n v="10000"/>
    <n v="320000"/>
    <n v="80000"/>
    <n v="0"/>
    <n v="8.6999999999999993"/>
    <n v="15"/>
    <n v="7.9"/>
    <n v="9"/>
    <s v="Visual Concepts"/>
    <n v="1259"/>
    <x v="0"/>
    <x v="1"/>
  </r>
  <r>
    <s v="Sega Smash Pack"/>
    <x v="12"/>
    <n v="4"/>
    <x v="8"/>
    <x v="3"/>
    <n v="4"/>
    <x v="14"/>
    <n v="5"/>
    <x v="306"/>
    <n v="80000"/>
    <n v="0"/>
    <n v="10000"/>
    <n v="320000"/>
    <n v="80000"/>
    <n v="0"/>
    <n v="6"/>
    <n v="14"/>
    <m/>
    <m/>
    <s v="CodeFire"/>
    <n v="234"/>
    <x v="0"/>
    <x v="1"/>
  </r>
  <r>
    <s v="NFL Fever 2004"/>
    <x v="7"/>
    <n v="16"/>
    <x v="15"/>
    <x v="0"/>
    <n v="11"/>
    <x v="1"/>
    <n v="23"/>
    <x v="325"/>
    <n v="70000"/>
    <n v="0"/>
    <n v="10000"/>
    <n v="320000"/>
    <n v="80000"/>
    <n v="0"/>
    <n v="7.4"/>
    <n v="29"/>
    <n v="8.8000000000000007"/>
    <n v="16"/>
    <s v="Microsoft Game Studios"/>
    <n v="731"/>
    <x v="0"/>
    <x v="0"/>
  </r>
  <r>
    <s v="Madden NFL 2002"/>
    <x v="12"/>
    <n v="4"/>
    <x v="9"/>
    <x v="0"/>
    <n v="11"/>
    <x v="7"/>
    <n v="15"/>
    <x v="306"/>
    <n v="80000"/>
    <n v="0"/>
    <n v="10000"/>
    <n v="320000"/>
    <n v="80000"/>
    <n v="0"/>
    <m/>
    <m/>
    <m/>
    <m/>
    <s v="BudCat"/>
    <n v="186"/>
    <x v="0"/>
    <x v="1"/>
  </r>
  <r>
    <s v="Bigfoot: Collision Course"/>
    <x v="0"/>
    <n v="13"/>
    <x v="1"/>
    <x v="1"/>
    <n v="7"/>
    <x v="30"/>
    <n v="39"/>
    <x v="274"/>
    <n v="0"/>
    <n v="0"/>
    <n v="20000"/>
    <n v="320000"/>
    <n v="80000"/>
    <n v="0"/>
    <m/>
    <m/>
    <m/>
    <m/>
    <s v="Destination Software"/>
    <n v="299"/>
    <x v="0"/>
    <x v="1"/>
  </r>
  <r>
    <s v="FIFA Street 3"/>
    <x v="2"/>
    <n v="15"/>
    <x v="1"/>
    <x v="0"/>
    <n v="11"/>
    <x v="7"/>
    <n v="15"/>
    <x v="340"/>
    <n v="140000"/>
    <n v="0"/>
    <n v="30000"/>
    <n v="310000"/>
    <n v="77500"/>
    <n v="0"/>
    <n v="6.3"/>
    <n v="48"/>
    <n v="6.9"/>
    <n v="18"/>
    <s v="EA Canada"/>
    <n v="339"/>
    <x v="0"/>
    <x v="1"/>
  </r>
  <r>
    <s v="Cabela's Dangerous Hunts 2011"/>
    <x v="2"/>
    <n v="15"/>
    <x v="5"/>
    <x v="0"/>
    <n v="11"/>
    <x v="4"/>
    <n v="4"/>
    <x v="253"/>
    <n v="10000"/>
    <n v="0"/>
    <n v="20000"/>
    <n v="310000"/>
    <n v="77500"/>
    <n v="0"/>
    <n v="5.5"/>
    <n v="7"/>
    <m/>
    <m/>
    <s v="Activision"/>
    <n v="35"/>
    <x v="2"/>
    <x v="0"/>
  </r>
  <r>
    <s v="Test Drive Unlimited"/>
    <x v="2"/>
    <n v="15"/>
    <x v="0"/>
    <x v="1"/>
    <n v="7"/>
    <x v="14"/>
    <n v="5"/>
    <x v="306"/>
    <n v="40000"/>
    <n v="20000"/>
    <n v="20000"/>
    <n v="310000"/>
    <n v="77500"/>
    <n v="0"/>
    <n v="8.1999999999999993"/>
    <n v="69"/>
    <n v="8"/>
    <n v="86"/>
    <s v="Eden Studios"/>
    <n v="366"/>
    <x v="3"/>
    <x v="1"/>
  </r>
  <r>
    <s v="Marvel Nemesis: Rise of the Imperfects"/>
    <x v="9"/>
    <n v="11"/>
    <x v="3"/>
    <x v="7"/>
    <n v="3"/>
    <x v="7"/>
    <n v="15"/>
    <x v="268"/>
    <n v="0"/>
    <n v="0"/>
    <n v="20000"/>
    <n v="310000"/>
    <n v="77500"/>
    <n v="0"/>
    <n v="5.8"/>
    <n v="15"/>
    <n v="8.6999999999999993"/>
    <n v="30"/>
    <s v="EA Canada"/>
    <n v="339"/>
    <x v="2"/>
    <x v="1"/>
  </r>
  <r>
    <s v="The Biggest Loser"/>
    <x v="1"/>
    <n v="3"/>
    <x v="2"/>
    <x v="0"/>
    <n v="11"/>
    <x v="19"/>
    <n v="34"/>
    <x v="318"/>
    <n v="110000"/>
    <n v="0"/>
    <n v="30000"/>
    <n v="320000"/>
    <n v="80000"/>
    <n v="0"/>
    <n v="6.3"/>
    <n v="5"/>
    <m/>
    <m/>
    <s v="Webfoot Technologies"/>
    <n v="1278"/>
    <x v="0"/>
    <x v="1"/>
  </r>
  <r>
    <s v="Power Rangers Samurai"/>
    <x v="1"/>
    <n v="3"/>
    <x v="10"/>
    <x v="4"/>
    <n v="1"/>
    <x v="15"/>
    <n v="25"/>
    <x v="262"/>
    <n v="40000"/>
    <n v="0"/>
    <n v="20000"/>
    <n v="320000"/>
    <n v="80000"/>
    <n v="0"/>
    <m/>
    <m/>
    <m/>
    <m/>
    <s v="Inti Creates"/>
    <n v="586"/>
    <x v="3"/>
    <x v="1"/>
  </r>
  <r>
    <s v="Kingdom Under Fire: The Crusaders"/>
    <x v="7"/>
    <n v="16"/>
    <x v="7"/>
    <x v="11"/>
    <n v="12"/>
    <x v="23"/>
    <n v="12"/>
    <x v="325"/>
    <n v="70000"/>
    <n v="0"/>
    <n v="10000"/>
    <n v="320000"/>
    <n v="80000"/>
    <n v="0"/>
    <n v="8.1"/>
    <n v="50"/>
    <n v="7.9"/>
    <n v="31"/>
    <s v="Phantagram"/>
    <n v="865"/>
    <x v="1"/>
    <x v="1"/>
  </r>
  <r>
    <s v="Clive Barker's Jericho"/>
    <x v="2"/>
    <n v="15"/>
    <x v="4"/>
    <x v="6"/>
    <n v="9"/>
    <x v="28"/>
    <n v="9"/>
    <x v="253"/>
    <n v="10000"/>
    <n v="0"/>
    <n v="20000"/>
    <n v="310000"/>
    <n v="77500"/>
    <n v="0"/>
    <n v="6.3"/>
    <n v="46"/>
    <n v="7.4"/>
    <n v="70"/>
    <s v="Mercury Steam, Alchemic Productions"/>
    <n v="723"/>
    <x v="1"/>
    <x v="1"/>
  </r>
  <r>
    <s v="Rise of the Tomb Raider"/>
    <x v="2"/>
    <n v="15"/>
    <x v="13"/>
    <x v="10"/>
    <n v="2"/>
    <x v="10"/>
    <n v="31"/>
    <x v="318"/>
    <n v="110000"/>
    <n v="0"/>
    <n v="30000"/>
    <n v="320000"/>
    <n v="80000"/>
    <n v="0"/>
    <m/>
    <m/>
    <n v="7.5"/>
    <n v="178"/>
    <s v="Nixxes Software"/>
    <n v="820"/>
    <x v="1"/>
    <x v="1"/>
  </r>
  <r>
    <s v="Romance of the Three Kingdoms VII"/>
    <x v="4"/>
    <n v="8"/>
    <x v="16"/>
    <x v="11"/>
    <n v="12"/>
    <x v="25"/>
    <n v="33"/>
    <x v="86"/>
    <n v="60000"/>
    <n v="160000"/>
    <n v="20000"/>
    <n v="320000"/>
    <n v="80000"/>
    <n v="0"/>
    <n v="7.2"/>
    <n v="10"/>
    <n v="8.6999999999999993"/>
    <n v="11"/>
    <s v="Koei"/>
    <n v="638"/>
    <x v="0"/>
    <x v="1"/>
  </r>
  <r>
    <s v="Fable III"/>
    <x v="8"/>
    <n v="6"/>
    <x v="10"/>
    <x v="9"/>
    <n v="8"/>
    <x v="1"/>
    <n v="23"/>
    <x v="144"/>
    <n v="170000"/>
    <n v="0"/>
    <n v="50000"/>
    <n v="320000"/>
    <n v="80000"/>
    <n v="0"/>
    <n v="7.5"/>
    <n v="39"/>
    <n v="5.4"/>
    <n v="555"/>
    <s v="Lionhead Studios"/>
    <n v="675"/>
    <x v="1"/>
    <x v="1"/>
  </r>
  <r>
    <s v="Littlest Pet Shop: City Friends"/>
    <x v="1"/>
    <n v="3"/>
    <x v="2"/>
    <x v="8"/>
    <n v="10"/>
    <x v="7"/>
    <n v="15"/>
    <x v="268"/>
    <n v="0"/>
    <n v="0"/>
    <n v="20000"/>
    <n v="310000"/>
    <n v="77500"/>
    <n v="0"/>
    <m/>
    <m/>
    <m/>
    <m/>
    <s v="Electronic Arts"/>
    <n v="378"/>
    <x v="0"/>
    <x v="0"/>
  </r>
  <r>
    <s v="Monsters, Inc."/>
    <x v="4"/>
    <n v="8"/>
    <x v="8"/>
    <x v="10"/>
    <n v="2"/>
    <x v="3"/>
    <n v="30"/>
    <x v="334"/>
    <n v="120000"/>
    <n v="0"/>
    <n v="40000"/>
    <n v="310000"/>
    <n v="77500"/>
    <n v="0"/>
    <n v="5.2"/>
    <n v="15"/>
    <n v="7.2"/>
    <n v="10"/>
    <s v="Artificial Mind and Movement"/>
    <n v="80"/>
    <x v="0"/>
    <x v="1"/>
  </r>
  <r>
    <s v="DJ Hero"/>
    <x v="4"/>
    <n v="8"/>
    <x v="2"/>
    <x v="3"/>
    <n v="4"/>
    <x v="4"/>
    <n v="4"/>
    <x v="144"/>
    <n v="20000"/>
    <n v="0"/>
    <n v="200000"/>
    <n v="320000"/>
    <n v="80000"/>
    <n v="0"/>
    <n v="8.6999999999999993"/>
    <n v="4"/>
    <n v="6.4"/>
    <n v="5"/>
    <s v="FreeStyleGames"/>
    <n v="430"/>
    <x v="2"/>
    <x v="1"/>
  </r>
  <r>
    <s v="Lord of Arcana"/>
    <x v="9"/>
    <n v="11"/>
    <x v="5"/>
    <x v="9"/>
    <n v="8"/>
    <x v="10"/>
    <n v="31"/>
    <x v="341"/>
    <n v="40000"/>
    <n v="170000"/>
    <n v="30000"/>
    <n v="310000"/>
    <n v="77500"/>
    <n v="0"/>
    <n v="5.3"/>
    <n v="45"/>
    <n v="5.5"/>
    <n v="21"/>
    <s v="Access Games"/>
    <n v="29"/>
    <x v="1"/>
    <x v="1"/>
  </r>
  <r>
    <s v="Phineas and Ferb: Across the 2nd Dimension"/>
    <x v="3"/>
    <n v="9"/>
    <x v="10"/>
    <x v="4"/>
    <n v="1"/>
    <x v="17"/>
    <n v="13"/>
    <x v="334"/>
    <n v="110000"/>
    <n v="0"/>
    <n v="50000"/>
    <n v="310000"/>
    <n v="77500"/>
    <n v="0"/>
    <n v="6.3"/>
    <n v="13"/>
    <n v="6.6"/>
    <n v="9"/>
    <s v="High Impact Games"/>
    <n v="523"/>
    <x v="3"/>
    <x v="1"/>
  </r>
  <r>
    <s v="Tekken 6"/>
    <x v="9"/>
    <n v="11"/>
    <x v="2"/>
    <x v="7"/>
    <n v="3"/>
    <x v="15"/>
    <n v="25"/>
    <x v="334"/>
    <n v="30000"/>
    <n v="100000"/>
    <n v="30000"/>
    <n v="310000"/>
    <n v="77500"/>
    <n v="0"/>
    <n v="8.1999999999999993"/>
    <n v="39"/>
    <n v="8.1999999999999993"/>
    <n v="68"/>
    <s v="Namco Bandai Games America, Namco Bandai Games"/>
    <n v="770"/>
    <x v="2"/>
    <x v="1"/>
  </r>
  <r>
    <s v="Dynasty Warriors 4 Empires"/>
    <x v="4"/>
    <n v="8"/>
    <x v="7"/>
    <x v="4"/>
    <n v="1"/>
    <x v="25"/>
    <n v="33"/>
    <x v="322"/>
    <n v="0"/>
    <n v="320000"/>
    <n v="0"/>
    <n v="320000"/>
    <n v="80000"/>
    <n v="0"/>
    <n v="7.1"/>
    <n v="29"/>
    <n v="8.8000000000000007"/>
    <n v="19"/>
    <s v="Omega Force"/>
    <n v="833"/>
    <x v="2"/>
    <x v="1"/>
  </r>
  <r>
    <s v="Shenmue II"/>
    <x v="7"/>
    <n v="16"/>
    <x v="8"/>
    <x v="10"/>
    <n v="2"/>
    <x v="1"/>
    <n v="23"/>
    <x v="327"/>
    <n v="80000"/>
    <n v="0"/>
    <n v="10000"/>
    <n v="310000"/>
    <n v="77500"/>
    <n v="0"/>
    <n v="8"/>
    <n v="31"/>
    <n v="9.3000000000000007"/>
    <n v="96"/>
    <s v="Sega AM2"/>
    <n v="1011"/>
    <x v="2"/>
    <x v="1"/>
  </r>
  <r>
    <s v="Crash of the Titans"/>
    <x v="2"/>
    <n v="15"/>
    <x v="4"/>
    <x v="4"/>
    <n v="1"/>
    <x v="24"/>
    <n v="37"/>
    <x v="331"/>
    <n v="20000"/>
    <n v="0"/>
    <n v="20000"/>
    <n v="310000"/>
    <n v="77500"/>
    <n v="0"/>
    <n v="6.5"/>
    <n v="25"/>
    <n v="6.3"/>
    <n v="39"/>
    <s v="Radical Entertainment"/>
    <n v="915"/>
    <x v="3"/>
    <x v="1"/>
  </r>
  <r>
    <s v="LEGO Marvel's Avengers"/>
    <x v="2"/>
    <n v="15"/>
    <x v="14"/>
    <x v="4"/>
    <n v="1"/>
    <x v="13"/>
    <n v="38"/>
    <x v="318"/>
    <n v="110000"/>
    <n v="0"/>
    <n v="30000"/>
    <n v="320000"/>
    <n v="80000"/>
    <n v="0"/>
    <m/>
    <m/>
    <n v="5.7"/>
    <n v="6"/>
    <s v="TT Games"/>
    <n v="1195"/>
    <x v="3"/>
    <x v="1"/>
  </r>
  <r>
    <s v="Skylanders SWAP Force"/>
    <x v="13"/>
    <n v="17"/>
    <x v="6"/>
    <x v="2"/>
    <n v="5"/>
    <x v="4"/>
    <n v="4"/>
    <x v="327"/>
    <n v="60000"/>
    <n v="0"/>
    <n v="30000"/>
    <n v="310000"/>
    <n v="77500"/>
    <n v="0"/>
    <m/>
    <m/>
    <n v="5.5"/>
    <n v="43"/>
    <s v="Vicarious Visions"/>
    <n v="1247"/>
    <x v="3"/>
    <x v="1"/>
  </r>
  <r>
    <s v="Rugby World Cup 2011"/>
    <x v="3"/>
    <n v="9"/>
    <x v="10"/>
    <x v="0"/>
    <n v="11"/>
    <x v="8"/>
    <n v="1"/>
    <x v="322"/>
    <n v="240000"/>
    <n v="0"/>
    <n v="70000"/>
    <n v="310000"/>
    <n v="77500"/>
    <n v="0"/>
    <n v="5"/>
    <n v="12"/>
    <n v="5.6"/>
    <n v="7"/>
    <s v="HB Studios Multimedia"/>
    <n v="513"/>
    <x v="0"/>
    <x v="1"/>
  </r>
  <r>
    <s v="F1 Race Stars"/>
    <x v="3"/>
    <n v="9"/>
    <x v="11"/>
    <x v="1"/>
    <n v="7"/>
    <x v="28"/>
    <n v="9"/>
    <x v="339"/>
    <n v="190000"/>
    <n v="0"/>
    <n v="60000"/>
    <n v="310000"/>
    <n v="77500"/>
    <n v="0"/>
    <n v="6.1"/>
    <n v="27"/>
    <n v="5.6"/>
    <n v="34"/>
    <s v="Codemasters"/>
    <n v="235"/>
    <x v="0"/>
    <x v="0"/>
  </r>
  <r>
    <s v="Overlord II"/>
    <x v="3"/>
    <n v="9"/>
    <x v="2"/>
    <x v="4"/>
    <n v="1"/>
    <x v="28"/>
    <n v="9"/>
    <x v="338"/>
    <n v="150000"/>
    <n v="0"/>
    <n v="60000"/>
    <n v="320000"/>
    <n v="80000"/>
    <n v="0"/>
    <n v="7.2"/>
    <n v="42"/>
    <n v="7.6"/>
    <n v="24"/>
    <s v="Triumph Studios"/>
    <n v="1193"/>
    <x v="2"/>
    <x v="1"/>
  </r>
  <r>
    <s v="Shrek the Third"/>
    <x v="9"/>
    <n v="11"/>
    <x v="4"/>
    <x v="4"/>
    <n v="1"/>
    <x v="4"/>
    <n v="4"/>
    <x v="86"/>
    <n v="150000"/>
    <n v="0"/>
    <n v="90000"/>
    <n v="320000"/>
    <n v="80000"/>
    <n v="0"/>
    <n v="5.7"/>
    <n v="8"/>
    <m/>
    <m/>
    <s v="Amaze Entertainment"/>
    <n v="52"/>
    <x v="3"/>
    <x v="1"/>
  </r>
  <r>
    <s v="MLB 07: The Show"/>
    <x v="3"/>
    <n v="9"/>
    <x v="4"/>
    <x v="0"/>
    <n v="11"/>
    <x v="3"/>
    <n v="30"/>
    <x v="268"/>
    <n v="0"/>
    <n v="0"/>
    <n v="20000"/>
    <n v="310000"/>
    <n v="77500"/>
    <n v="0"/>
    <n v="7.7"/>
    <n v="30"/>
    <n v="7.5"/>
    <n v="17"/>
    <s v="SCEA San Diego Studios"/>
    <n v="995"/>
    <x v="0"/>
    <x v="1"/>
  </r>
  <r>
    <s v="Crash Nitro Kart"/>
    <x v="7"/>
    <n v="16"/>
    <x v="15"/>
    <x v="1"/>
    <n v="7"/>
    <x v="24"/>
    <n v="37"/>
    <x v="325"/>
    <n v="70000"/>
    <n v="0"/>
    <n v="10000"/>
    <n v="320000"/>
    <n v="80000"/>
    <n v="0"/>
    <n v="7"/>
    <n v="14"/>
    <n v="8.9"/>
    <n v="16"/>
    <s v="Vicarious Visions"/>
    <n v="1247"/>
    <x v="0"/>
    <x v="1"/>
  </r>
  <r>
    <s v="Etrian Odyssey III: The Drowned City"/>
    <x v="1"/>
    <n v="3"/>
    <x v="5"/>
    <x v="9"/>
    <n v="8"/>
    <x v="31"/>
    <n v="6"/>
    <x v="162"/>
    <n v="0"/>
    <n v="190000"/>
    <n v="10000"/>
    <n v="320000"/>
    <n v="80000"/>
    <n v="0"/>
    <n v="7.7"/>
    <n v="23"/>
    <n v="8"/>
    <n v="21"/>
    <s v="Atlus"/>
    <n v="97"/>
    <x v="3"/>
    <x v="0"/>
  </r>
  <r>
    <s v="Batman: Arkham Origins"/>
    <x v="8"/>
    <n v="6"/>
    <x v="6"/>
    <x v="4"/>
    <n v="1"/>
    <x v="13"/>
    <n v="38"/>
    <x v="333"/>
    <n v="160000"/>
    <n v="0"/>
    <n v="20000"/>
    <n v="310000"/>
    <n v="77500"/>
    <n v="0"/>
    <n v="7.4"/>
    <n v="17"/>
    <n v="7.5"/>
    <n v="1170"/>
    <s v="Iron Galaxy Studios"/>
    <n v="596"/>
    <x v="2"/>
    <x v="1"/>
  </r>
  <r>
    <s v="Harry Potter and the Half-Blood Prince"/>
    <x v="2"/>
    <n v="15"/>
    <x v="2"/>
    <x v="4"/>
    <n v="1"/>
    <x v="7"/>
    <n v="15"/>
    <x v="317"/>
    <n v="110000"/>
    <n v="0"/>
    <n v="30000"/>
    <n v="310000"/>
    <n v="77500"/>
    <n v="0"/>
    <n v="6.4"/>
    <n v="38"/>
    <n v="6.8"/>
    <n v="11"/>
    <s v="EA Bright Light"/>
    <n v="338"/>
    <x v="3"/>
    <x v="1"/>
  </r>
  <r>
    <s v="Fishing Master"/>
    <x v="0"/>
    <n v="13"/>
    <x v="4"/>
    <x v="3"/>
    <n v="4"/>
    <x v="9"/>
    <n v="19"/>
    <x v="268"/>
    <n v="0"/>
    <n v="0"/>
    <n v="20000"/>
    <n v="310000"/>
    <n v="77500"/>
    <n v="0"/>
    <n v="5.8"/>
    <n v="9"/>
    <n v="8.1"/>
    <n v="9"/>
    <s v="Hudson Soft"/>
    <n v="539"/>
    <x v="0"/>
    <x v="1"/>
  </r>
  <r>
    <s v="Madden NFL 2004"/>
    <x v="12"/>
    <n v="4"/>
    <x v="15"/>
    <x v="0"/>
    <n v="11"/>
    <x v="7"/>
    <n v="15"/>
    <x v="327"/>
    <n v="80000"/>
    <n v="0"/>
    <n v="10000"/>
    <n v="310000"/>
    <n v="77500"/>
    <n v="0"/>
    <n v="7"/>
    <n v="9"/>
    <n v="6.6"/>
    <n v="5"/>
    <s v="BudCat"/>
    <n v="186"/>
    <x v="0"/>
    <x v="1"/>
  </r>
  <r>
    <s v="Birthday Party Bash"/>
    <x v="0"/>
    <n v="13"/>
    <x v="2"/>
    <x v="3"/>
    <n v="4"/>
    <x v="2"/>
    <n v="32"/>
    <x v="268"/>
    <n v="0"/>
    <n v="0"/>
    <n v="20000"/>
    <n v="310000"/>
    <n v="77500"/>
    <n v="0"/>
    <m/>
    <m/>
    <n v="3"/>
    <n v="4"/>
    <s v="Cat Daddy Games"/>
    <n v="209"/>
    <x v="0"/>
    <x v="1"/>
  </r>
  <r>
    <s v="NBA Inside Drive 2003"/>
    <x v="7"/>
    <n v="16"/>
    <x v="8"/>
    <x v="0"/>
    <n v="11"/>
    <x v="1"/>
    <n v="23"/>
    <x v="306"/>
    <n v="70000"/>
    <n v="0"/>
    <n v="10000"/>
    <n v="310000"/>
    <n v="77500"/>
    <n v="0"/>
    <n v="7.2"/>
    <n v="21"/>
    <n v="7.8"/>
    <n v="12"/>
    <s v="High Voltage Software"/>
    <n v="526"/>
    <x v="0"/>
    <x v="1"/>
  </r>
  <r>
    <s v="FIFA Street"/>
    <x v="4"/>
    <n v="8"/>
    <x v="3"/>
    <x v="0"/>
    <n v="11"/>
    <x v="7"/>
    <n v="15"/>
    <x v="334"/>
    <n v="120000"/>
    <n v="0"/>
    <n v="40000"/>
    <n v="310000"/>
    <n v="77500"/>
    <n v="0"/>
    <n v="5.9"/>
    <n v="29"/>
    <n v="7.9"/>
    <n v="52"/>
    <s v="EA Canada"/>
    <n v="339"/>
    <x v="0"/>
    <x v="1"/>
  </r>
  <r>
    <s v="Monster Lab"/>
    <x v="0"/>
    <n v="13"/>
    <x v="1"/>
    <x v="9"/>
    <n v="8"/>
    <x v="16"/>
    <n v="14"/>
    <x v="331"/>
    <n v="20000"/>
    <n v="0"/>
    <n v="20000"/>
    <n v="310000"/>
    <n v="77500"/>
    <n v="0"/>
    <n v="7.3"/>
    <n v="11"/>
    <n v="8.4"/>
    <n v="14"/>
    <s v="Backbone Entertainment"/>
    <n v="111"/>
    <x v="3"/>
    <x v="1"/>
  </r>
  <r>
    <s v="Fate/Extra"/>
    <x v="9"/>
    <n v="11"/>
    <x v="5"/>
    <x v="9"/>
    <n v="8"/>
    <x v="36"/>
    <n v="22"/>
    <x v="318"/>
    <n v="10000"/>
    <n v="100000"/>
    <n v="30000"/>
    <n v="320000"/>
    <n v="80000"/>
    <n v="0"/>
    <n v="5.8"/>
    <n v="10"/>
    <n v="8.1"/>
    <n v="39"/>
    <s v="Image Epoch, Imageepoch"/>
    <n v="560"/>
    <x v="2"/>
    <x v="1"/>
  </r>
  <r>
    <s v="Drakengard 3"/>
    <x v="3"/>
    <n v="9"/>
    <x v="6"/>
    <x v="9"/>
    <n v="8"/>
    <x v="10"/>
    <n v="31"/>
    <x v="144"/>
    <n v="0"/>
    <n v="190000"/>
    <n v="20000"/>
    <n v="310000"/>
    <n v="77500"/>
    <n v="0"/>
    <n v="6.1"/>
    <n v="33"/>
    <n v="7.7"/>
    <n v="237"/>
    <s v="Access Games"/>
    <n v="29"/>
    <x v="1"/>
    <x v="1"/>
  </r>
  <r>
    <s v="Catherine"/>
    <x v="2"/>
    <n v="15"/>
    <x v="10"/>
    <x v="10"/>
    <n v="2"/>
    <x v="23"/>
    <n v="12"/>
    <x v="310"/>
    <n v="60000"/>
    <n v="30000"/>
    <n v="20000"/>
    <n v="310000"/>
    <n v="77500"/>
    <n v="0"/>
    <n v="8.1999999999999993"/>
    <n v="39"/>
    <n v="7.9"/>
    <n v="153"/>
    <s v="Atlus"/>
    <n v="97"/>
    <x v="1"/>
    <x v="1"/>
  </r>
  <r>
    <s v="The Matrix: Path of Neo"/>
    <x v="7"/>
    <n v="16"/>
    <x v="3"/>
    <x v="4"/>
    <n v="1"/>
    <x v="14"/>
    <n v="5"/>
    <x v="306"/>
    <n v="70000"/>
    <n v="0"/>
    <n v="10000"/>
    <n v="310000"/>
    <n v="77500"/>
    <n v="0"/>
    <n v="7.3"/>
    <n v="39"/>
    <n v="7.3"/>
    <n v="20"/>
    <s v="Shiny Entertainment"/>
    <n v="1030"/>
    <x v="2"/>
    <x v="1"/>
  </r>
  <r>
    <s v="Namco Museum: Virtual Arcade"/>
    <x v="2"/>
    <n v="15"/>
    <x v="1"/>
    <x v="3"/>
    <n v="4"/>
    <x v="14"/>
    <n v="5"/>
    <x v="331"/>
    <n v="10000"/>
    <n v="10000"/>
    <n v="20000"/>
    <n v="310000"/>
    <n v="77500"/>
    <n v="0"/>
    <n v="6.3"/>
    <n v="16"/>
    <m/>
    <m/>
    <s v="Namco Bandai Games"/>
    <n v="768"/>
    <x v="3"/>
    <x v="1"/>
  </r>
  <r>
    <s v="Bust-A-Move Universe"/>
    <x v="5"/>
    <n v="1"/>
    <x v="10"/>
    <x v="5"/>
    <n v="6"/>
    <x v="10"/>
    <n v="31"/>
    <x v="86"/>
    <n v="150000"/>
    <n v="60000"/>
    <n v="30000"/>
    <n v="320000"/>
    <n v="80000"/>
    <n v="0"/>
    <n v="4.9000000000000004"/>
    <n v="30"/>
    <n v="4.8"/>
    <n v="13"/>
    <s v="Arika"/>
    <n v="71"/>
    <x v="0"/>
    <x v="1"/>
  </r>
  <r>
    <s v="Mortal Kombat: Shaolin Monks"/>
    <x v="7"/>
    <n v="16"/>
    <x v="3"/>
    <x v="4"/>
    <n v="1"/>
    <x v="22"/>
    <n v="24"/>
    <x v="306"/>
    <n v="70000"/>
    <n v="0"/>
    <n v="10000"/>
    <n v="310000"/>
    <n v="77500"/>
    <n v="0"/>
    <n v="7.8"/>
    <n v="37"/>
    <n v="6.6"/>
    <n v="19"/>
    <s v="Midway Studios - Los Angeles"/>
    <n v="737"/>
    <x v="1"/>
    <x v="1"/>
  </r>
  <r>
    <s v="Batman: Arkham Origins"/>
    <x v="10"/>
    <n v="14"/>
    <x v="6"/>
    <x v="4"/>
    <n v="1"/>
    <x v="13"/>
    <n v="38"/>
    <x v="337"/>
    <n v="90000"/>
    <n v="0"/>
    <n v="30000"/>
    <n v="310000"/>
    <n v="77500"/>
    <n v="0"/>
    <n v="6.8"/>
    <n v="5"/>
    <n v="7.4"/>
    <n v="127"/>
    <s v="Human Head Studios"/>
    <n v="541"/>
    <x v="2"/>
    <x v="1"/>
  </r>
  <r>
    <s v="Sonic Boom: Rise of Lyric"/>
    <x v="10"/>
    <n v="14"/>
    <x v="12"/>
    <x v="4"/>
    <n v="1"/>
    <x v="18"/>
    <n v="29"/>
    <x v="337"/>
    <n v="90000"/>
    <n v="0"/>
    <n v="30000"/>
    <n v="310000"/>
    <n v="77500"/>
    <n v="0"/>
    <n v="3.2"/>
    <n v="28"/>
    <n v="3.6"/>
    <n v="587"/>
    <s v="Big Red Button Entertainment"/>
    <n v="139"/>
    <x v="3"/>
    <x v="1"/>
  </r>
  <r>
    <s v="The Settlers 7: Paths to a Kingdom"/>
    <x v="8"/>
    <n v="6"/>
    <x v="5"/>
    <x v="11"/>
    <n v="12"/>
    <x v="5"/>
    <n v="35"/>
    <x v="322"/>
    <n v="270000"/>
    <n v="0"/>
    <n v="50000"/>
    <n v="320000"/>
    <n v="80000"/>
    <n v="0"/>
    <n v="7.9"/>
    <n v="33"/>
    <n v="5.2"/>
    <n v="213"/>
    <s v="Blue Byte"/>
    <n v="163"/>
    <x v="3"/>
    <x v="1"/>
  </r>
  <r>
    <s v="WipEout Pulse"/>
    <x v="9"/>
    <n v="11"/>
    <x v="4"/>
    <x v="1"/>
    <n v="7"/>
    <x v="3"/>
    <n v="30"/>
    <x v="333"/>
    <n v="120000"/>
    <n v="0"/>
    <n v="60000"/>
    <n v="310000"/>
    <n v="77500"/>
    <n v="0"/>
    <n v="8.1999999999999993"/>
    <n v="40"/>
    <n v="8.6"/>
    <n v="31"/>
    <s v="Studio Liverpool"/>
    <n v="1093"/>
    <x v="3"/>
    <x v="1"/>
  </r>
  <r>
    <s v="The Legend of Spyro: Dawn of the Dragon"/>
    <x v="2"/>
    <n v="15"/>
    <x v="1"/>
    <x v="2"/>
    <n v="5"/>
    <x v="24"/>
    <n v="37"/>
    <x v="179"/>
    <n v="120000"/>
    <n v="0"/>
    <n v="30000"/>
    <n v="310000"/>
    <n v="77500"/>
    <n v="0"/>
    <n v="6.2"/>
    <n v="35"/>
    <n v="7.2"/>
    <n v="26"/>
    <s v="Etranges Libellules"/>
    <n v="392"/>
    <x v="3"/>
    <x v="1"/>
  </r>
  <r>
    <s v="Fuel"/>
    <x v="2"/>
    <n v="15"/>
    <x v="2"/>
    <x v="1"/>
    <n v="7"/>
    <x v="28"/>
    <n v="9"/>
    <x v="323"/>
    <n v="180000"/>
    <n v="0"/>
    <n v="40000"/>
    <n v="310000"/>
    <n v="77500"/>
    <n v="0"/>
    <n v="6.6"/>
    <n v="45"/>
    <n v="7"/>
    <n v="45"/>
    <s v="Asobo Studio"/>
    <n v="88"/>
    <x v="0"/>
    <x v="1"/>
  </r>
  <r>
    <s v="KISS Pinball"/>
    <x v="14"/>
    <n v="7"/>
    <x v="9"/>
    <x v="4"/>
    <n v="1"/>
    <x v="2"/>
    <n v="32"/>
    <x v="317"/>
    <n v="120000"/>
    <n v="0"/>
    <n v="20000"/>
    <n v="310000"/>
    <n v="77500"/>
    <n v="0"/>
    <n v="2.6"/>
    <n v="7"/>
    <n v="3.8"/>
    <n v="8"/>
    <s v="Wildfire Studios"/>
    <n v="1284"/>
    <x v="2"/>
    <x v="1"/>
  </r>
  <r>
    <s v="Brothers In Arms: Earned in Blood"/>
    <x v="7"/>
    <n v="16"/>
    <x v="3"/>
    <x v="6"/>
    <n v="9"/>
    <x v="5"/>
    <n v="35"/>
    <x v="306"/>
    <n v="70000"/>
    <n v="0"/>
    <n v="10000"/>
    <n v="310000"/>
    <n v="77500"/>
    <n v="0"/>
    <n v="8.5"/>
    <n v="41"/>
    <n v="8.6"/>
    <n v="25"/>
    <s v="Gearbox Software"/>
    <n v="469"/>
    <x v="1"/>
    <x v="1"/>
  </r>
  <r>
    <s v="LEGO Legends of Chima: Laval's Journey"/>
    <x v="5"/>
    <n v="1"/>
    <x v="6"/>
    <x v="10"/>
    <n v="2"/>
    <x v="13"/>
    <n v="38"/>
    <x v="318"/>
    <n v="100000"/>
    <n v="0"/>
    <n v="30000"/>
    <n v="310000"/>
    <n v="77500"/>
    <n v="0"/>
    <n v="6.5"/>
    <n v="5"/>
    <n v="3.6"/>
    <n v="7"/>
    <s v="TT Games"/>
    <n v="1195"/>
    <x v="3"/>
    <x v="1"/>
  </r>
  <r>
    <s v="Skylanders: SuperChargers"/>
    <x v="6"/>
    <n v="10"/>
    <x v="13"/>
    <x v="4"/>
    <n v="1"/>
    <x v="4"/>
    <n v="4"/>
    <x v="317"/>
    <n v="80000"/>
    <n v="0"/>
    <n v="50000"/>
    <n v="300000"/>
    <n v="75000"/>
    <n v="0"/>
    <n v="8.1"/>
    <n v="51"/>
    <n v="3.3"/>
    <n v="29"/>
    <s v="Vicarious Visions"/>
    <n v="1247"/>
    <x v="3"/>
    <x v="1"/>
  </r>
  <r>
    <s v="Dark Void"/>
    <x v="2"/>
    <n v="15"/>
    <x v="5"/>
    <x v="4"/>
    <n v="1"/>
    <x v="12"/>
    <n v="8"/>
    <x v="337"/>
    <n v="90000"/>
    <n v="0"/>
    <n v="30000"/>
    <n v="310000"/>
    <n v="77500"/>
    <n v="0"/>
    <n v="5.9"/>
    <n v="69"/>
    <n v="6"/>
    <n v="61"/>
    <s v="Airtight Games"/>
    <n v="44"/>
    <x v="2"/>
    <x v="1"/>
  </r>
  <r>
    <s v="Happy Feet"/>
    <x v="1"/>
    <n v="3"/>
    <x v="0"/>
    <x v="4"/>
    <n v="1"/>
    <x v="22"/>
    <n v="24"/>
    <x v="331"/>
    <n v="10000"/>
    <n v="0"/>
    <n v="20000"/>
    <n v="300000"/>
    <n v="75000"/>
    <n v="0"/>
    <m/>
    <m/>
    <n v="0.3"/>
    <n v="9"/>
    <s v="Artificial Mind and Movement"/>
    <n v="80"/>
    <x v="0"/>
    <x v="1"/>
  </r>
  <r>
    <s v="Manhunt 2"/>
    <x v="9"/>
    <n v="11"/>
    <x v="4"/>
    <x v="4"/>
    <n v="1"/>
    <x v="2"/>
    <n v="32"/>
    <x v="316"/>
    <n v="170000"/>
    <n v="0"/>
    <n v="90000"/>
    <n v="300000"/>
    <n v="75000"/>
    <n v="0"/>
    <n v="6.9"/>
    <n v="15"/>
    <n v="8.1"/>
    <n v="38"/>
    <s v="Rockstar London"/>
    <n v="959"/>
    <x v="1"/>
    <x v="1"/>
  </r>
  <r>
    <s v="Mega Man Maverick Hunter X"/>
    <x v="9"/>
    <n v="11"/>
    <x v="3"/>
    <x v="2"/>
    <n v="5"/>
    <x v="12"/>
    <n v="8"/>
    <x v="331"/>
    <n v="10000"/>
    <n v="0"/>
    <n v="30000"/>
    <n v="310000"/>
    <n v="77500"/>
    <n v="0"/>
    <n v="7.9"/>
    <n v="34"/>
    <n v="8.3000000000000007"/>
    <n v="44"/>
    <s v="Capcom"/>
    <n v="202"/>
    <x v="3"/>
    <x v="0"/>
  </r>
  <r>
    <s v="Barbie as The Island Princess"/>
    <x v="1"/>
    <n v="3"/>
    <x v="4"/>
    <x v="10"/>
    <n v="2"/>
    <x v="4"/>
    <n v="4"/>
    <x v="253"/>
    <n v="10000"/>
    <n v="0"/>
    <n v="20000"/>
    <n v="310000"/>
    <n v="77500"/>
    <n v="0"/>
    <m/>
    <m/>
    <m/>
    <m/>
    <s v="Human Soft, Ivolgamus"/>
    <n v="543"/>
    <x v="0"/>
    <x v="1"/>
  </r>
  <r>
    <s v="Clash of the Titans"/>
    <x v="3"/>
    <n v="9"/>
    <x v="5"/>
    <x v="4"/>
    <n v="1"/>
    <x v="15"/>
    <n v="25"/>
    <x v="323"/>
    <n v="150000"/>
    <n v="10000"/>
    <n v="50000"/>
    <n v="300000"/>
    <n v="75000"/>
    <n v="0"/>
    <n v="4.0999999999999996"/>
    <n v="28"/>
    <n v="1.7"/>
    <n v="17"/>
    <s v="Game Republic"/>
    <n v="459"/>
    <x v="2"/>
    <x v="1"/>
  </r>
  <r>
    <s v="Mega Man Battle Network 2"/>
    <x v="12"/>
    <n v="4"/>
    <x v="8"/>
    <x v="4"/>
    <n v="1"/>
    <x v="5"/>
    <n v="35"/>
    <x v="327"/>
    <n v="80000"/>
    <n v="0"/>
    <n v="10000"/>
    <n v="310000"/>
    <n v="77500"/>
    <n v="0"/>
    <n v="8.1"/>
    <n v="15"/>
    <n v="9"/>
    <n v="21"/>
    <s v="Capcom"/>
    <n v="202"/>
    <x v="0"/>
    <x v="1"/>
  </r>
  <r>
    <s v="Major League Baseball 2K8"/>
    <x v="3"/>
    <n v="9"/>
    <x v="1"/>
    <x v="0"/>
    <n v="11"/>
    <x v="6"/>
    <n v="7"/>
    <x v="253"/>
    <n v="0"/>
    <n v="0"/>
    <n v="30000"/>
    <n v="310000"/>
    <n v="77500"/>
    <n v="0"/>
    <n v="6.7"/>
    <n v="23"/>
    <n v="5.6"/>
    <n v="8"/>
    <s v="Kush Games"/>
    <n v="659"/>
    <x v="0"/>
    <x v="1"/>
  </r>
  <r>
    <s v="Pandora's Tower"/>
    <x v="0"/>
    <n v="13"/>
    <x v="10"/>
    <x v="9"/>
    <n v="8"/>
    <x v="0"/>
    <n v="26"/>
    <x v="338"/>
    <n v="100000"/>
    <n v="80000"/>
    <n v="20000"/>
    <n v="310000"/>
    <n v="77500"/>
    <n v="0"/>
    <n v="7.3"/>
    <n v="48"/>
    <n v="8"/>
    <n v="99"/>
    <s v="Ganbarion"/>
    <n v="465"/>
    <x v="2"/>
    <x v="1"/>
  </r>
  <r>
    <s v="Shaun White Snowboarding"/>
    <x v="4"/>
    <n v="8"/>
    <x v="1"/>
    <x v="0"/>
    <n v="11"/>
    <x v="5"/>
    <n v="35"/>
    <x v="334"/>
    <n v="120000"/>
    <n v="0"/>
    <n v="40000"/>
    <n v="310000"/>
    <n v="77500"/>
    <n v="0"/>
    <m/>
    <m/>
    <m/>
    <m/>
    <s v="Ubisoft"/>
    <n v="1199"/>
    <x v="3"/>
    <x v="0"/>
  </r>
  <r>
    <s v="SimAnimals"/>
    <x v="0"/>
    <n v="13"/>
    <x v="2"/>
    <x v="8"/>
    <n v="10"/>
    <x v="7"/>
    <n v="15"/>
    <x v="340"/>
    <n v="130000"/>
    <n v="0"/>
    <n v="30000"/>
    <n v="300000"/>
    <n v="75000"/>
    <n v="0"/>
    <n v="5.8"/>
    <n v="13"/>
    <n v="2.1"/>
    <n v="35"/>
    <s v="Electronic Arts"/>
    <n v="378"/>
    <x v="0"/>
    <x v="0"/>
  </r>
  <r>
    <s v="Tiger Woods PGA Tour 06"/>
    <x v="2"/>
    <n v="15"/>
    <x v="3"/>
    <x v="0"/>
    <n v="11"/>
    <x v="7"/>
    <n v="15"/>
    <x v="253"/>
    <n v="0"/>
    <n v="0"/>
    <n v="20000"/>
    <n v="300000"/>
    <n v="75000"/>
    <n v="0"/>
    <n v="7.1"/>
    <n v="36"/>
    <n v="7.4"/>
    <n v="8"/>
    <s v="EA Sports"/>
    <n v="356"/>
    <x v="0"/>
    <x v="1"/>
  </r>
  <r>
    <s v="Midway Arcade Treasures 2"/>
    <x v="7"/>
    <n v="16"/>
    <x v="7"/>
    <x v="3"/>
    <n v="4"/>
    <x v="22"/>
    <n v="24"/>
    <x v="325"/>
    <n v="50000"/>
    <n v="0"/>
    <n v="10000"/>
    <n v="300000"/>
    <n v="75000"/>
    <n v="0"/>
    <n v="7.4"/>
    <n v="38"/>
    <n v="7.4"/>
    <n v="7"/>
    <s v="Backbone Entertainment"/>
    <n v="111"/>
    <x v="1"/>
    <x v="1"/>
  </r>
  <r>
    <s v="The Incredible Hulk"/>
    <x v="0"/>
    <n v="13"/>
    <x v="1"/>
    <x v="4"/>
    <n v="1"/>
    <x v="18"/>
    <n v="29"/>
    <x v="253"/>
    <n v="10000"/>
    <n v="0"/>
    <n v="20000"/>
    <n v="310000"/>
    <n v="77500"/>
    <n v="0"/>
    <n v="4.5999999999999996"/>
    <n v="21"/>
    <m/>
    <m/>
    <s v="Edge of Reality"/>
    <n v="367"/>
    <x v="2"/>
    <x v="1"/>
  </r>
  <r>
    <s v="NASCAR Thunder 2003"/>
    <x v="11"/>
    <n v="5"/>
    <x v="8"/>
    <x v="1"/>
    <n v="7"/>
    <x v="7"/>
    <n v="15"/>
    <x v="325"/>
    <n v="60000"/>
    <n v="0"/>
    <n v="10000"/>
    <n v="310000"/>
    <n v="77500"/>
    <n v="0"/>
    <n v="8.5"/>
    <n v="12"/>
    <n v="6.6"/>
    <n v="5"/>
    <s v="EA Sports"/>
    <n v="356"/>
    <x v="0"/>
    <x v="1"/>
  </r>
  <r>
    <s v="Mega Man Zero Collection"/>
    <x v="1"/>
    <n v="3"/>
    <x v="5"/>
    <x v="2"/>
    <n v="5"/>
    <x v="12"/>
    <n v="8"/>
    <x v="317"/>
    <n v="10000"/>
    <n v="110000"/>
    <n v="20000"/>
    <n v="310000"/>
    <n v="77500"/>
    <n v="0"/>
    <n v="7.8"/>
    <n v="15"/>
    <n v="8.9"/>
    <n v="39"/>
    <s v="Inti, Inti Creates"/>
    <n v="587"/>
    <x v="0"/>
    <x v="1"/>
  </r>
  <r>
    <s v="Pro Evolution Soccer 2013"/>
    <x v="2"/>
    <n v="15"/>
    <x v="11"/>
    <x v="0"/>
    <n v="11"/>
    <x v="9"/>
    <n v="19"/>
    <x v="86"/>
    <n v="200000"/>
    <n v="0"/>
    <n v="30000"/>
    <n v="310000"/>
    <n v="77500"/>
    <n v="0"/>
    <n v="8.1999999999999993"/>
    <n v="33"/>
    <n v="6.9"/>
    <n v="77"/>
    <s v="Konami"/>
    <n v="646"/>
    <x v="0"/>
    <x v="1"/>
  </r>
  <r>
    <s v="Star Wars Racer Revenge"/>
    <x v="4"/>
    <n v="8"/>
    <x v="8"/>
    <x v="1"/>
    <n v="7"/>
    <x v="11"/>
    <n v="20"/>
    <x v="334"/>
    <n v="120000"/>
    <n v="0"/>
    <n v="40000"/>
    <n v="310000"/>
    <n v="77500"/>
    <n v="0"/>
    <n v="7.3"/>
    <n v="34"/>
    <n v="8.5"/>
    <n v="11"/>
    <s v="Rainbow Studios"/>
    <n v="918"/>
    <x v="0"/>
    <x v="1"/>
  </r>
  <r>
    <s v="NCAA Final Four 2002"/>
    <x v="4"/>
    <n v="8"/>
    <x v="9"/>
    <x v="0"/>
    <n v="11"/>
    <x v="3"/>
    <n v="30"/>
    <x v="334"/>
    <n v="120000"/>
    <n v="0"/>
    <n v="40000"/>
    <n v="310000"/>
    <n v="77500"/>
    <n v="0"/>
    <n v="5.2"/>
    <n v="14"/>
    <n v="6.5"/>
    <n v="8"/>
    <s v="989 Sports"/>
    <n v="28"/>
    <x v="0"/>
    <x v="1"/>
  </r>
  <r>
    <s v="Blade II"/>
    <x v="4"/>
    <n v="8"/>
    <x v="8"/>
    <x v="4"/>
    <n v="1"/>
    <x v="4"/>
    <n v="4"/>
    <x v="334"/>
    <n v="120000"/>
    <n v="0"/>
    <n v="40000"/>
    <n v="310000"/>
    <n v="77500"/>
    <n v="0"/>
    <n v="4.9000000000000004"/>
    <n v="21"/>
    <n v="6.1"/>
    <n v="14"/>
    <s v="Mucky Foot Productions"/>
    <n v="764"/>
    <x v="1"/>
    <x v="1"/>
  </r>
  <r>
    <s v="TRON: Evolution"/>
    <x v="2"/>
    <n v="15"/>
    <x v="5"/>
    <x v="4"/>
    <n v="1"/>
    <x v="17"/>
    <n v="13"/>
    <x v="325"/>
    <n v="50000"/>
    <n v="0"/>
    <n v="20000"/>
    <n v="310000"/>
    <n v="77500"/>
    <n v="0"/>
    <n v="5.8"/>
    <n v="51"/>
    <n v="6"/>
    <n v="41"/>
    <s v="Propaganda Games"/>
    <n v="900"/>
    <x v="2"/>
    <x v="1"/>
  </r>
  <r>
    <s v="Math Play"/>
    <x v="1"/>
    <n v="3"/>
    <x v="0"/>
    <x v="5"/>
    <n v="6"/>
    <x v="5"/>
    <n v="35"/>
    <x v="253"/>
    <n v="0"/>
    <n v="0"/>
    <n v="20000"/>
    <n v="300000"/>
    <n v="75000"/>
    <n v="0"/>
    <m/>
    <m/>
    <m/>
    <m/>
    <s v="Denyu-Sha"/>
    <n v="297"/>
    <x v="0"/>
    <x v="1"/>
  </r>
  <r>
    <s v="Disney's The Emperor's New Groove"/>
    <x v="14"/>
    <n v="7"/>
    <x v="16"/>
    <x v="2"/>
    <n v="5"/>
    <x v="3"/>
    <n v="30"/>
    <x v="317"/>
    <n v="120000"/>
    <n v="0"/>
    <n v="20000"/>
    <n v="310000"/>
    <n v="77500"/>
    <n v="0"/>
    <n v="6.6"/>
    <n v="8"/>
    <n v="7.2"/>
    <n v="6"/>
    <s v="Disney Interactive"/>
    <n v="317"/>
    <x v="0"/>
    <x v="1"/>
  </r>
  <r>
    <s v="Dragon Ball Z: Battle of Z"/>
    <x v="3"/>
    <n v="9"/>
    <x v="12"/>
    <x v="7"/>
    <n v="3"/>
    <x v="15"/>
    <n v="25"/>
    <x v="144"/>
    <n v="100000"/>
    <n v="60000"/>
    <n v="40000"/>
    <n v="300000"/>
    <n v="75000"/>
    <n v="0"/>
    <n v="5.4"/>
    <n v="32"/>
    <n v="5.3"/>
    <n v="103"/>
    <s v="Artdink"/>
    <n v="77"/>
    <x v="2"/>
    <x v="1"/>
  </r>
  <r>
    <s v="Disney's Stitch: Experiment 626"/>
    <x v="4"/>
    <n v="8"/>
    <x v="8"/>
    <x v="4"/>
    <n v="1"/>
    <x v="3"/>
    <n v="30"/>
    <x v="334"/>
    <n v="120000"/>
    <n v="0"/>
    <n v="40000"/>
    <n v="310000"/>
    <n v="77500"/>
    <n v="0"/>
    <n v="5.9"/>
    <n v="17"/>
    <n v="7.8"/>
    <n v="4"/>
    <s v="High Voltage Software"/>
    <n v="526"/>
    <x v="0"/>
    <x v="1"/>
  </r>
  <r>
    <s v="Orphen: Scion of Sorcery"/>
    <x v="4"/>
    <n v="8"/>
    <x v="16"/>
    <x v="9"/>
    <n v="8"/>
    <x v="4"/>
    <n v="4"/>
    <x v="334"/>
    <n v="120000"/>
    <n v="0"/>
    <n v="40000"/>
    <n v="310000"/>
    <n v="77500"/>
    <n v="0"/>
    <n v="5.4"/>
    <n v="15"/>
    <n v="5.8"/>
    <n v="8"/>
    <s v="Shade"/>
    <n v="1026"/>
    <x v="2"/>
    <x v="1"/>
  </r>
  <r>
    <s v="NBA Live 08"/>
    <x v="9"/>
    <n v="11"/>
    <x v="4"/>
    <x v="0"/>
    <n v="11"/>
    <x v="7"/>
    <n v="15"/>
    <x v="253"/>
    <n v="0"/>
    <n v="0"/>
    <n v="20000"/>
    <n v="300000"/>
    <n v="75000"/>
    <n v="0"/>
    <n v="7.3"/>
    <n v="11"/>
    <n v="6.2"/>
    <n v="5"/>
    <s v="EA Canada"/>
    <n v="339"/>
    <x v="0"/>
    <x v="1"/>
  </r>
  <r>
    <s v="Star Wars Episode III: Revenge of the Sith"/>
    <x v="1"/>
    <n v="3"/>
    <x v="3"/>
    <x v="4"/>
    <n v="1"/>
    <x v="5"/>
    <n v="35"/>
    <x v="329"/>
    <n v="30000"/>
    <n v="0"/>
    <n v="20000"/>
    <n v="300000"/>
    <n v="75000"/>
    <n v="0"/>
    <n v="7.3"/>
    <n v="22"/>
    <n v="7.8"/>
    <n v="19"/>
    <s v="Ubisoft"/>
    <n v="1199"/>
    <x v="3"/>
    <x v="0"/>
  </r>
  <r>
    <s v="Ultimate Spider-Man"/>
    <x v="12"/>
    <n v="4"/>
    <x v="3"/>
    <x v="4"/>
    <n v="1"/>
    <x v="4"/>
    <n v="4"/>
    <x v="327"/>
    <n v="80000"/>
    <n v="0"/>
    <n v="10000"/>
    <n v="310000"/>
    <n v="77500"/>
    <n v="0"/>
    <n v="6.2"/>
    <n v="4"/>
    <n v="7.3"/>
    <n v="12"/>
    <s v="Vicarious Visions"/>
    <n v="1247"/>
    <x v="3"/>
    <x v="1"/>
  </r>
  <r>
    <s v="Midtown Madness 3"/>
    <x v="7"/>
    <n v="16"/>
    <x v="15"/>
    <x v="1"/>
    <n v="7"/>
    <x v="1"/>
    <n v="23"/>
    <x v="306"/>
    <n v="70000"/>
    <n v="0"/>
    <n v="10000"/>
    <n v="310000"/>
    <n v="77500"/>
    <n v="0"/>
    <n v="7.6"/>
    <n v="41"/>
    <n v="8.3000000000000007"/>
    <n v="30"/>
    <s v="Digital Illusions"/>
    <n v="308"/>
    <x v="0"/>
    <x v="1"/>
  </r>
  <r>
    <s v="Contra 4"/>
    <x v="1"/>
    <n v="3"/>
    <x v="4"/>
    <x v="6"/>
    <n v="9"/>
    <x v="9"/>
    <n v="19"/>
    <x v="253"/>
    <n v="0"/>
    <n v="10000"/>
    <n v="20000"/>
    <n v="310000"/>
    <n v="77500"/>
    <n v="0"/>
    <n v="8.3000000000000007"/>
    <n v="38"/>
    <n v="8.4"/>
    <n v="45"/>
    <s v="WayForward"/>
    <n v="1276"/>
    <x v="2"/>
    <x v="1"/>
  </r>
  <r>
    <s v="Monsters vs. Aliens"/>
    <x v="3"/>
    <n v="9"/>
    <x v="2"/>
    <x v="4"/>
    <n v="1"/>
    <x v="4"/>
    <n v="4"/>
    <x v="335"/>
    <n v="50000"/>
    <n v="0"/>
    <n v="40000"/>
    <n v="300000"/>
    <n v="75000"/>
    <n v="0"/>
    <n v="6.6"/>
    <n v="18"/>
    <n v="4.5"/>
    <n v="4"/>
    <s v="Beenox"/>
    <n v="121"/>
    <x v="3"/>
    <x v="1"/>
  </r>
  <r>
    <s v="NASCAR 2011: The Game"/>
    <x v="2"/>
    <n v="15"/>
    <x v="10"/>
    <x v="1"/>
    <n v="7"/>
    <x v="4"/>
    <n v="4"/>
    <x v="268"/>
    <n v="0"/>
    <n v="0"/>
    <n v="20000"/>
    <n v="310000"/>
    <n v="77500"/>
    <n v="0"/>
    <n v="6.2"/>
    <n v="24"/>
    <n v="4.0999999999999996"/>
    <n v="14"/>
    <s v="Eutechnyx"/>
    <n v="396"/>
    <x v="0"/>
    <x v="1"/>
  </r>
  <r>
    <s v="Kingdoms of Amalur: Reckoning"/>
    <x v="8"/>
    <n v="6"/>
    <x v="11"/>
    <x v="9"/>
    <n v="8"/>
    <x v="7"/>
    <n v="15"/>
    <x v="340"/>
    <n v="130000"/>
    <n v="0"/>
    <n v="30000"/>
    <n v="300000"/>
    <n v="75000"/>
    <n v="0"/>
    <n v="8.1"/>
    <n v="25"/>
    <n v="6.6"/>
    <n v="1097"/>
    <s v="Big Huge Games"/>
    <n v="138"/>
    <x v="1"/>
    <x v="1"/>
  </r>
  <r>
    <s v="Marrison Party: Star Rush"/>
    <x v="5"/>
    <n v="1"/>
    <x v="14"/>
    <x v="3"/>
    <n v="4"/>
    <x v="0"/>
    <n v="26"/>
    <x v="86"/>
    <n v="130000"/>
    <n v="80000"/>
    <n v="20000"/>
    <n v="310000"/>
    <n v="77500"/>
    <n v="0"/>
    <n v="6.8"/>
    <n v="37"/>
    <n v="6.8"/>
    <n v="16"/>
    <s v="Ninti, Nd Cube"/>
    <n v="814"/>
    <x v="0"/>
    <x v="1"/>
  </r>
  <r>
    <s v="Karaoke Revolution Party"/>
    <x v="4"/>
    <n v="8"/>
    <x v="3"/>
    <x v="3"/>
    <n v="4"/>
    <x v="9"/>
    <n v="19"/>
    <x v="334"/>
    <n v="120000"/>
    <n v="0"/>
    <n v="40000"/>
    <n v="310000"/>
    <n v="77500"/>
    <n v="0"/>
    <n v="7.8"/>
    <n v="25"/>
    <m/>
    <m/>
    <s v="Harmonix Music Systems"/>
    <n v="512"/>
    <x v="3"/>
    <x v="1"/>
  </r>
  <r>
    <s v="Burnout"/>
    <x v="11"/>
    <n v="5"/>
    <x v="8"/>
    <x v="1"/>
    <n v="7"/>
    <x v="21"/>
    <n v="3"/>
    <x v="306"/>
    <n v="60000"/>
    <n v="0"/>
    <n v="10000"/>
    <n v="300000"/>
    <n v="75000"/>
    <n v="0"/>
    <n v="7.8"/>
    <n v="18"/>
    <n v="7.9"/>
    <n v="18"/>
    <s v="Criterion Games"/>
    <n v="261"/>
    <x v="0"/>
    <x v="1"/>
  </r>
  <r>
    <s v="Lizzie McGuire 3: Homecoming Havoc"/>
    <x v="12"/>
    <n v="4"/>
    <x v="3"/>
    <x v="2"/>
    <n v="5"/>
    <x v="17"/>
    <n v="13"/>
    <x v="327"/>
    <n v="80000"/>
    <n v="0"/>
    <n v="10000"/>
    <n v="310000"/>
    <n v="77500"/>
    <n v="0"/>
    <n v="5.9"/>
    <n v="6"/>
    <m/>
    <m/>
    <s v="Climax Group"/>
    <n v="229"/>
    <x v="0"/>
    <x v="1"/>
  </r>
  <r>
    <s v="Chaos Legion"/>
    <x v="4"/>
    <n v="8"/>
    <x v="15"/>
    <x v="4"/>
    <n v="1"/>
    <x v="12"/>
    <n v="8"/>
    <x v="334"/>
    <n v="120000"/>
    <n v="0"/>
    <n v="40000"/>
    <n v="310000"/>
    <n v="77500"/>
    <n v="0"/>
    <n v="6.5"/>
    <n v="34"/>
    <n v="8.1999999999999993"/>
    <n v="58"/>
    <s v="Capcom"/>
    <n v="202"/>
    <x v="2"/>
    <x v="0"/>
  </r>
  <r>
    <s v="Neopets: The Darkest Faerie"/>
    <x v="4"/>
    <n v="8"/>
    <x v="3"/>
    <x v="10"/>
    <n v="2"/>
    <x v="3"/>
    <n v="30"/>
    <x v="334"/>
    <n v="120000"/>
    <n v="0"/>
    <n v="40000"/>
    <n v="310000"/>
    <n v="77500"/>
    <n v="0"/>
    <n v="6.1"/>
    <n v="18"/>
    <n v="8.5"/>
    <n v="30"/>
    <s v="Idol Minds"/>
    <n v="557"/>
    <x v="3"/>
    <x v="1"/>
  </r>
  <r>
    <s v="Naruto Shippuden: Ultimate Ninja Storm 4"/>
    <x v="13"/>
    <n v="17"/>
    <x v="14"/>
    <x v="7"/>
    <n v="3"/>
    <x v="15"/>
    <n v="25"/>
    <x v="335"/>
    <n v="70000"/>
    <n v="0"/>
    <n v="30000"/>
    <n v="310000"/>
    <n v="77500"/>
    <n v="0"/>
    <n v="8.1"/>
    <n v="11"/>
    <n v="8.5"/>
    <n v="51"/>
    <s v="CyberConnect2"/>
    <n v="272"/>
    <x v="2"/>
    <x v="1"/>
  </r>
  <r>
    <s v="Batman: Arkham VR"/>
    <x v="6"/>
    <n v="10"/>
    <x v="14"/>
    <x v="4"/>
    <n v="1"/>
    <x v="13"/>
    <n v="38"/>
    <x v="329"/>
    <n v="0"/>
    <n v="0"/>
    <n v="60000"/>
    <n v="310000"/>
    <n v="77500"/>
    <n v="0"/>
    <n v="7.5"/>
    <n v="59"/>
    <n v="7.3"/>
    <n v="89"/>
    <s v="Rocksteady Studios"/>
    <n v="967"/>
    <x v="1"/>
    <x v="1"/>
  </r>
  <r>
    <s v="24: The Game"/>
    <x v="4"/>
    <n v="8"/>
    <x v="0"/>
    <x v="10"/>
    <n v="2"/>
    <x v="3"/>
    <n v="30"/>
    <x v="334"/>
    <n v="120000"/>
    <n v="0"/>
    <n v="40000"/>
    <n v="310000"/>
    <n v="77500"/>
    <n v="0"/>
    <n v="6.2"/>
    <n v="53"/>
    <n v="8.1999999999999993"/>
    <n v="40"/>
    <s v="SCE Studio Cambridge"/>
    <n v="991"/>
    <x v="1"/>
    <x v="1"/>
  </r>
  <r>
    <s v="The King of Fighters XIII"/>
    <x v="3"/>
    <n v="9"/>
    <x v="10"/>
    <x v="7"/>
    <n v="3"/>
    <x v="27"/>
    <n v="28"/>
    <x v="317"/>
    <n v="60000"/>
    <n v="40000"/>
    <n v="30000"/>
    <n v="300000"/>
    <n v="75000"/>
    <n v="0"/>
    <n v="7.7"/>
    <n v="26"/>
    <n v="8.1999999999999993"/>
    <n v="76"/>
    <s v="SNK Playmore"/>
    <n v="1050"/>
    <x v="2"/>
    <x v="1"/>
  </r>
  <r>
    <s v="Sniper Elite 3"/>
    <x v="2"/>
    <n v="15"/>
    <x v="12"/>
    <x v="6"/>
    <n v="9"/>
    <x v="8"/>
    <n v="1"/>
    <x v="179"/>
    <n v="120000"/>
    <n v="0"/>
    <n v="30000"/>
    <n v="310000"/>
    <n v="77500"/>
    <n v="0"/>
    <m/>
    <m/>
    <n v="6.6"/>
    <n v="26"/>
    <s v="Rebellion"/>
    <n v="932"/>
    <x v="1"/>
    <x v="1"/>
  </r>
  <r>
    <s v="Lego Batman 3: Beyond Gotham"/>
    <x v="15"/>
    <n v="12"/>
    <x v="12"/>
    <x v="4"/>
    <n v="1"/>
    <x v="13"/>
    <n v="38"/>
    <x v="192"/>
    <n v="190000"/>
    <n v="0"/>
    <n v="70000"/>
    <n v="310000"/>
    <n v="77500"/>
    <n v="0"/>
    <m/>
    <m/>
    <n v="7.7"/>
    <n v="12"/>
    <s v="TT Games"/>
    <n v="1195"/>
    <x v="3"/>
    <x v="1"/>
  </r>
  <r>
    <s v="Tom Clancy's Splinter Cell 3D"/>
    <x v="5"/>
    <n v="1"/>
    <x v="10"/>
    <x v="4"/>
    <n v="1"/>
    <x v="5"/>
    <n v="35"/>
    <x v="340"/>
    <n v="70000"/>
    <n v="70000"/>
    <n v="20000"/>
    <n v="300000"/>
    <n v="75000"/>
    <n v="0"/>
    <n v="5.3"/>
    <n v="32"/>
    <n v="5.5"/>
    <n v="26"/>
    <s v="Ubisoft"/>
    <n v="1199"/>
    <x v="2"/>
    <x v="0"/>
  </r>
  <r>
    <s v="Looney Tunes: Duck Amuck"/>
    <x v="1"/>
    <n v="3"/>
    <x v="4"/>
    <x v="4"/>
    <n v="1"/>
    <x v="13"/>
    <n v="38"/>
    <x v="253"/>
    <n v="0"/>
    <n v="0"/>
    <n v="20000"/>
    <n v="300000"/>
    <n v="75000"/>
    <n v="0"/>
    <n v="6.6"/>
    <n v="16"/>
    <m/>
    <m/>
    <s v="WayForward"/>
    <n v="1276"/>
    <x v="0"/>
    <x v="1"/>
  </r>
  <r>
    <s v="Romance of the Three Kingdoms VIII"/>
    <x v="4"/>
    <n v="8"/>
    <x v="8"/>
    <x v="11"/>
    <n v="12"/>
    <x v="25"/>
    <n v="33"/>
    <x v="192"/>
    <n v="40000"/>
    <n v="190000"/>
    <n v="10000"/>
    <n v="290000"/>
    <n v="72500"/>
    <n v="0"/>
    <n v="7.7"/>
    <n v="14"/>
    <n v="8.9"/>
    <n v="17"/>
    <s v="Koei"/>
    <n v="638"/>
    <x v="0"/>
    <x v="1"/>
  </r>
  <r>
    <s v="F1 2013"/>
    <x v="2"/>
    <n v="15"/>
    <x v="6"/>
    <x v="1"/>
    <n v="7"/>
    <x v="28"/>
    <n v="9"/>
    <x v="330"/>
    <n v="270000"/>
    <n v="0"/>
    <n v="20000"/>
    <n v="300000"/>
    <n v="75000"/>
    <n v="0"/>
    <n v="7.9"/>
    <n v="29"/>
    <n v="6.6"/>
    <n v="33"/>
    <s v="Codemasters"/>
    <n v="235"/>
    <x v="0"/>
    <x v="0"/>
  </r>
  <r>
    <s v="Crazy Taxi: Catch a Ride"/>
    <x v="12"/>
    <n v="4"/>
    <x v="15"/>
    <x v="1"/>
    <n v="7"/>
    <x v="19"/>
    <n v="34"/>
    <x v="335"/>
    <n v="80000"/>
    <n v="0"/>
    <n v="10000"/>
    <n v="300000"/>
    <n v="75000"/>
    <n v="0"/>
    <n v="4.8"/>
    <n v="14"/>
    <n v="5.9"/>
    <n v="8"/>
    <s v="Graphic State"/>
    <n v="491"/>
    <x v="0"/>
    <x v="1"/>
  </r>
  <r>
    <s v="Final Fantasy XI: Wings of the Goddess"/>
    <x v="2"/>
    <n v="15"/>
    <x v="4"/>
    <x v="9"/>
    <n v="8"/>
    <x v="10"/>
    <n v="31"/>
    <x v="262"/>
    <n v="0"/>
    <n v="20000"/>
    <n v="20000"/>
    <n v="300000"/>
    <n v="75000"/>
    <n v="0"/>
    <n v="6.3"/>
    <n v="4"/>
    <n v="5.8"/>
    <n v="5"/>
    <s v="Square Enix"/>
    <n v="1075"/>
    <x v="2"/>
    <x v="0"/>
  </r>
  <r>
    <s v="PowerUp Heroes"/>
    <x v="2"/>
    <n v="15"/>
    <x v="10"/>
    <x v="7"/>
    <n v="3"/>
    <x v="5"/>
    <n v="35"/>
    <x v="318"/>
    <n v="90000"/>
    <n v="0"/>
    <n v="30000"/>
    <n v="300000"/>
    <n v="75000"/>
    <n v="0"/>
    <n v="6.1"/>
    <n v="13"/>
    <n v="7.5"/>
    <n v="10"/>
    <s v="Ubisoft"/>
    <n v="1199"/>
    <x v="3"/>
    <x v="0"/>
  </r>
  <r>
    <s v="Jonas"/>
    <x v="1"/>
    <n v="3"/>
    <x v="2"/>
    <x v="10"/>
    <n v="2"/>
    <x v="17"/>
    <n v="13"/>
    <x v="331"/>
    <n v="0"/>
    <n v="0"/>
    <n v="20000"/>
    <n v="290000"/>
    <n v="72500"/>
    <n v="0"/>
    <n v="4.5"/>
    <n v="4"/>
    <m/>
    <m/>
    <s v="Altron"/>
    <n v="50"/>
    <x v="0"/>
    <x v="1"/>
  </r>
  <r>
    <s v="Rayman 2: Revolution"/>
    <x v="4"/>
    <n v="8"/>
    <x v="16"/>
    <x v="2"/>
    <n v="5"/>
    <x v="5"/>
    <n v="35"/>
    <x v="334"/>
    <n v="110000"/>
    <n v="0"/>
    <n v="40000"/>
    <n v="300000"/>
    <n v="75000"/>
    <n v="0"/>
    <n v="9"/>
    <n v="16"/>
    <n v="8.1999999999999993"/>
    <n v="42"/>
    <s v="Ubisoft"/>
    <n v="1199"/>
    <x v="0"/>
    <x v="0"/>
  </r>
  <r>
    <s v="Madden NFL 13"/>
    <x v="15"/>
    <n v="12"/>
    <x v="11"/>
    <x v="0"/>
    <n v="11"/>
    <x v="7"/>
    <n v="15"/>
    <x v="253"/>
    <n v="0"/>
    <n v="0"/>
    <n v="20000"/>
    <n v="300000"/>
    <n v="75000"/>
    <n v="0"/>
    <n v="6.3"/>
    <n v="6"/>
    <n v="7.3"/>
    <n v="38"/>
    <s v="EA Tiburon"/>
    <n v="360"/>
    <x v="0"/>
    <x v="1"/>
  </r>
  <r>
    <s v="Stranglehold"/>
    <x v="3"/>
    <n v="9"/>
    <x v="4"/>
    <x v="6"/>
    <n v="9"/>
    <x v="22"/>
    <n v="24"/>
    <x v="325"/>
    <n v="20000"/>
    <n v="0"/>
    <n v="30000"/>
    <n v="290000"/>
    <n v="72500"/>
    <n v="0"/>
    <n v="7.7"/>
    <n v="22"/>
    <n v="7.9"/>
    <n v="48"/>
    <s v="Midway"/>
    <n v="735"/>
    <x v="1"/>
    <x v="1"/>
  </r>
  <r>
    <s v="Pride FC: Fighting Championships"/>
    <x v="4"/>
    <n v="8"/>
    <x v="15"/>
    <x v="7"/>
    <n v="3"/>
    <x v="19"/>
    <n v="34"/>
    <x v="334"/>
    <n v="110000"/>
    <n v="0"/>
    <n v="40000"/>
    <n v="300000"/>
    <n v="75000"/>
    <n v="0"/>
    <n v="7.3"/>
    <n v="19"/>
    <n v="8.6"/>
    <n v="7"/>
    <s v="Anchor"/>
    <n v="61"/>
    <x v="1"/>
    <x v="1"/>
  </r>
  <r>
    <s v="Eternal Ring"/>
    <x v="4"/>
    <n v="8"/>
    <x v="16"/>
    <x v="9"/>
    <n v="8"/>
    <x v="5"/>
    <n v="35"/>
    <x v="144"/>
    <n v="70000"/>
    <n v="100000"/>
    <n v="30000"/>
    <n v="300000"/>
    <n v="75000"/>
    <n v="0"/>
    <n v="6.2"/>
    <n v="13"/>
    <n v="5.3"/>
    <n v="9"/>
    <s v="From Software"/>
    <n v="434"/>
    <x v="2"/>
    <x v="1"/>
  </r>
  <r>
    <s v="Resident Evil Archives: Resident Evil"/>
    <x v="0"/>
    <n v="13"/>
    <x v="1"/>
    <x v="4"/>
    <n v="1"/>
    <x v="12"/>
    <n v="8"/>
    <x v="179"/>
    <n v="40000"/>
    <n v="80000"/>
    <n v="20000"/>
    <n v="300000"/>
    <n v="75000"/>
    <n v="0"/>
    <n v="7.6"/>
    <n v="11"/>
    <n v="8.9"/>
    <n v="41"/>
    <s v="Capcom"/>
    <n v="202"/>
    <x v="1"/>
    <x v="0"/>
  </r>
  <r>
    <s v="Dynasty Warriors 6"/>
    <x v="2"/>
    <n v="15"/>
    <x v="4"/>
    <x v="4"/>
    <n v="1"/>
    <x v="25"/>
    <n v="33"/>
    <x v="334"/>
    <n v="60000"/>
    <n v="60000"/>
    <n v="20000"/>
    <n v="290000"/>
    <n v="72500"/>
    <n v="0"/>
    <n v="6"/>
    <n v="42"/>
    <n v="7.4"/>
    <n v="22"/>
    <s v="Omega Force"/>
    <n v="833"/>
    <x v="2"/>
    <x v="1"/>
  </r>
  <r>
    <s v="Silent Hill: Shattered Memories"/>
    <x v="9"/>
    <n v="11"/>
    <x v="5"/>
    <x v="4"/>
    <n v="1"/>
    <x v="9"/>
    <n v="19"/>
    <x v="323"/>
    <n v="130000"/>
    <n v="10000"/>
    <n v="70000"/>
    <n v="300000"/>
    <n v="75000"/>
    <n v="0"/>
    <n v="7.3"/>
    <n v="28"/>
    <n v="7.5"/>
    <n v="43"/>
    <s v="Climax Group, Climax Studios"/>
    <n v="230"/>
    <x v="1"/>
    <x v="1"/>
  </r>
  <r>
    <s v="Dance Dance Revolution Universe 3"/>
    <x v="2"/>
    <n v="15"/>
    <x v="1"/>
    <x v="8"/>
    <n v="10"/>
    <x v="9"/>
    <n v="19"/>
    <x v="253"/>
    <n v="0"/>
    <n v="0"/>
    <n v="20000"/>
    <n v="300000"/>
    <n v="75000"/>
    <n v="0"/>
    <n v="6.5"/>
    <n v="6"/>
    <n v="7.7"/>
    <n v="7"/>
    <s v="Konami"/>
    <n v="646"/>
    <x v="0"/>
    <x v="1"/>
  </r>
  <r>
    <s v="Showdown: Legends of Wrestling"/>
    <x v="4"/>
    <n v="8"/>
    <x v="7"/>
    <x v="7"/>
    <n v="3"/>
    <x v="21"/>
    <n v="3"/>
    <x v="334"/>
    <n v="110000"/>
    <n v="0"/>
    <n v="40000"/>
    <n v="300000"/>
    <n v="75000"/>
    <n v="0"/>
    <n v="5.5"/>
    <n v="24"/>
    <n v="6.1"/>
    <n v="7"/>
    <s v="Acclaim"/>
    <n v="30"/>
    <x v="2"/>
    <x v="1"/>
  </r>
  <r>
    <s v="Sword Art Online: Hollow Fragment"/>
    <x v="15"/>
    <n v="12"/>
    <x v="12"/>
    <x v="9"/>
    <n v="8"/>
    <x v="15"/>
    <n v="25"/>
    <x v="322"/>
    <n v="0"/>
    <n v="300000"/>
    <n v="0"/>
    <n v="300000"/>
    <n v="75000"/>
    <n v="0"/>
    <n v="6.7"/>
    <n v="28"/>
    <n v="7.6"/>
    <n v="131"/>
    <s v="Bandai Namco Games"/>
    <n v="114"/>
    <x v="2"/>
    <x v="1"/>
  </r>
  <r>
    <s v="Imagine: Family Doctor"/>
    <x v="1"/>
    <n v="3"/>
    <x v="2"/>
    <x v="8"/>
    <n v="10"/>
    <x v="5"/>
    <n v="35"/>
    <x v="331"/>
    <n v="10000"/>
    <n v="0"/>
    <n v="20000"/>
    <n v="300000"/>
    <n v="75000"/>
    <n v="0"/>
    <m/>
    <m/>
    <m/>
    <m/>
    <s v="Wizarbox"/>
    <n v="1287"/>
    <x v="0"/>
    <x v="1"/>
  </r>
  <r>
    <s v="Full Spectrum Warrior"/>
    <x v="4"/>
    <n v="8"/>
    <x v="3"/>
    <x v="11"/>
    <n v="12"/>
    <x v="19"/>
    <n v="34"/>
    <x v="334"/>
    <n v="110000"/>
    <n v="0"/>
    <n v="40000"/>
    <n v="300000"/>
    <n v="75000"/>
    <n v="0"/>
    <n v="7.4"/>
    <n v="24"/>
    <n v="8"/>
    <n v="13"/>
    <s v="Pandemic Studios"/>
    <n v="855"/>
    <x v="1"/>
    <x v="1"/>
  </r>
  <r>
    <s v="The Sims 2: Pets"/>
    <x v="4"/>
    <n v="8"/>
    <x v="0"/>
    <x v="8"/>
    <n v="10"/>
    <x v="7"/>
    <n v="15"/>
    <x v="320"/>
    <n v="10000"/>
    <n v="0"/>
    <n v="270000"/>
    <n v="300000"/>
    <n v="75000"/>
    <n v="0"/>
    <n v="6.8"/>
    <n v="27"/>
    <n v="8"/>
    <n v="25"/>
    <s v="Maxis"/>
    <n v="714"/>
    <x v="2"/>
    <x v="1"/>
  </r>
  <r>
    <s v="Finding Nemo: The Continuing Adventures"/>
    <x v="12"/>
    <n v="4"/>
    <x v="7"/>
    <x v="4"/>
    <n v="1"/>
    <x v="19"/>
    <n v="34"/>
    <x v="335"/>
    <n v="80000"/>
    <n v="0"/>
    <n v="10000"/>
    <n v="300000"/>
    <n v="75000"/>
    <n v="0"/>
    <m/>
    <m/>
    <m/>
    <m/>
    <s v="Altron"/>
    <n v="50"/>
    <x v="0"/>
    <x v="1"/>
  </r>
  <r>
    <s v="Spirit: Stallion of the Cimarron"/>
    <x v="12"/>
    <n v="4"/>
    <x v="8"/>
    <x v="2"/>
    <n v="5"/>
    <x v="19"/>
    <n v="34"/>
    <x v="335"/>
    <n v="80000"/>
    <n v="0"/>
    <n v="10000"/>
    <n v="300000"/>
    <n v="75000"/>
    <n v="0"/>
    <n v="4.5999999999999996"/>
    <n v="5"/>
    <m/>
    <m/>
    <s v="Hyperspace Cowgirls"/>
    <n v="549"/>
    <x v="0"/>
    <x v="1"/>
  </r>
  <r>
    <s v="MySims Party"/>
    <x v="1"/>
    <n v="3"/>
    <x v="2"/>
    <x v="8"/>
    <n v="10"/>
    <x v="7"/>
    <n v="15"/>
    <x v="334"/>
    <n v="120000"/>
    <n v="0"/>
    <n v="30000"/>
    <n v="300000"/>
    <n v="75000"/>
    <n v="0"/>
    <n v="6.4"/>
    <n v="9"/>
    <m/>
    <m/>
    <s v="EA Games"/>
    <n v="347"/>
    <x v="0"/>
    <x v="1"/>
  </r>
  <r>
    <s v="Fist of the North Star: Ken's Rage 2"/>
    <x v="3"/>
    <n v="9"/>
    <x v="11"/>
    <x v="7"/>
    <n v="3"/>
    <x v="25"/>
    <n v="33"/>
    <x v="322"/>
    <n v="0"/>
    <n v="300000"/>
    <n v="0"/>
    <n v="300000"/>
    <n v="75000"/>
    <n v="0"/>
    <n v="4.9000000000000004"/>
    <n v="19"/>
    <n v="7"/>
    <n v="19"/>
    <s v="Koei, Omega Force"/>
    <n v="641"/>
    <x v="1"/>
    <x v="1"/>
  </r>
  <r>
    <s v="Shark Tale"/>
    <x v="11"/>
    <n v="5"/>
    <x v="7"/>
    <x v="4"/>
    <n v="1"/>
    <x v="4"/>
    <n v="4"/>
    <x v="306"/>
    <n v="60000"/>
    <n v="0"/>
    <n v="10000"/>
    <n v="300000"/>
    <n v="75000"/>
    <n v="0"/>
    <n v="6.9"/>
    <n v="23"/>
    <m/>
    <m/>
    <s v="Edge of Reality"/>
    <n v="367"/>
    <x v="0"/>
    <x v="1"/>
  </r>
  <r>
    <s v="MLB SlugFest Loaded"/>
    <x v="4"/>
    <n v="8"/>
    <x v="7"/>
    <x v="0"/>
    <n v="11"/>
    <x v="22"/>
    <n v="24"/>
    <x v="340"/>
    <n v="110000"/>
    <n v="0"/>
    <n v="40000"/>
    <n v="290000"/>
    <n v="72500"/>
    <n v="0"/>
    <n v="7.7"/>
    <n v="30"/>
    <n v="9.5"/>
    <n v="4"/>
    <s v="Point of View"/>
    <n v="887"/>
    <x v="2"/>
    <x v="1"/>
  </r>
  <r>
    <s v="Squinkies"/>
    <x v="1"/>
    <n v="3"/>
    <x v="10"/>
    <x v="3"/>
    <n v="4"/>
    <x v="4"/>
    <n v="4"/>
    <x v="262"/>
    <n v="20000"/>
    <n v="0"/>
    <n v="20000"/>
    <n v="300000"/>
    <n v="75000"/>
    <n v="0"/>
    <m/>
    <m/>
    <m/>
    <m/>
    <s v="Human Soft"/>
    <n v="542"/>
    <x v="0"/>
    <x v="1"/>
  </r>
  <r>
    <s v="Rapala Pro Bass Fishing 2010"/>
    <x v="0"/>
    <n v="13"/>
    <x v="5"/>
    <x v="0"/>
    <n v="11"/>
    <x v="4"/>
    <n v="4"/>
    <x v="327"/>
    <n v="50000"/>
    <n v="0"/>
    <n v="30000"/>
    <n v="300000"/>
    <n v="75000"/>
    <n v="0"/>
    <m/>
    <m/>
    <m/>
    <m/>
    <s v="FUN Labs"/>
    <n v="441"/>
    <x v="0"/>
    <x v="1"/>
  </r>
  <r>
    <s v="Teenage Mutant Ninja Turtles"/>
    <x v="7"/>
    <n v="16"/>
    <x v="15"/>
    <x v="4"/>
    <n v="1"/>
    <x v="9"/>
    <n v="19"/>
    <x v="327"/>
    <n v="60000"/>
    <n v="0"/>
    <n v="10000"/>
    <n v="290000"/>
    <n v="72500"/>
    <n v="0"/>
    <n v="5.6"/>
    <n v="22"/>
    <n v="8.4"/>
    <n v="9"/>
    <s v="Konami"/>
    <n v="646"/>
    <x v="0"/>
    <x v="1"/>
  </r>
  <r>
    <s v="Capcom Classics Collection Remixed"/>
    <x v="9"/>
    <n v="11"/>
    <x v="0"/>
    <x v="3"/>
    <n v="4"/>
    <x v="12"/>
    <n v="8"/>
    <x v="331"/>
    <n v="0"/>
    <n v="0"/>
    <n v="20000"/>
    <n v="290000"/>
    <n v="72500"/>
    <n v="0"/>
    <n v="7.2"/>
    <n v="37"/>
    <n v="7"/>
    <n v="5"/>
    <s v="Digital Eclipse"/>
    <n v="303"/>
    <x v="2"/>
    <x v="1"/>
  </r>
  <r>
    <s v="1701 A.D."/>
    <x v="8"/>
    <n v="6"/>
    <x v="0"/>
    <x v="8"/>
    <n v="10"/>
    <x v="23"/>
    <n v="12"/>
    <x v="322"/>
    <n v="250000"/>
    <n v="0"/>
    <n v="40000"/>
    <n v="290000"/>
    <n v="72500"/>
    <n v="0"/>
    <n v="7.9"/>
    <n v="30"/>
    <n v="8.3000000000000007"/>
    <n v="38"/>
    <s v="Related Designs"/>
    <n v="945"/>
    <x v="3"/>
    <x v="1"/>
  </r>
  <r>
    <s v="Lego Star Wars: The Force Awakens"/>
    <x v="13"/>
    <n v="17"/>
    <x v="14"/>
    <x v="4"/>
    <n v="1"/>
    <x v="13"/>
    <n v="38"/>
    <x v="340"/>
    <n v="130000"/>
    <n v="0"/>
    <n v="20000"/>
    <n v="290000"/>
    <n v="72500"/>
    <n v="0"/>
    <n v="7.6"/>
    <n v="11"/>
    <n v="7"/>
    <n v="18"/>
    <s v="TT Games"/>
    <n v="1195"/>
    <x v="3"/>
    <x v="1"/>
  </r>
  <r>
    <s v="Little Deviants"/>
    <x v="15"/>
    <n v="12"/>
    <x v="10"/>
    <x v="2"/>
    <n v="5"/>
    <x v="3"/>
    <n v="30"/>
    <x v="340"/>
    <n v="120000"/>
    <n v="0"/>
    <n v="40000"/>
    <n v="300000"/>
    <n v="75000"/>
    <n v="0"/>
    <n v="5.7"/>
    <n v="62"/>
    <n v="5.5"/>
    <n v="53"/>
    <s v="Bigbig Studios"/>
    <n v="142"/>
    <x v="3"/>
    <x v="1"/>
  </r>
  <r>
    <s v="Spider-Man 3"/>
    <x v="9"/>
    <n v="11"/>
    <x v="4"/>
    <x v="2"/>
    <n v="5"/>
    <x v="4"/>
    <n v="4"/>
    <x v="330"/>
    <n v="230000"/>
    <n v="0"/>
    <n v="50000"/>
    <n v="290000"/>
    <n v="72500"/>
    <n v="0"/>
    <n v="5.2"/>
    <n v="7"/>
    <n v="7.4"/>
    <n v="9"/>
    <s v="Treyarch"/>
    <n v="1184"/>
    <x v="2"/>
    <x v="1"/>
  </r>
  <r>
    <s v="Radiant Historia"/>
    <x v="1"/>
    <n v="3"/>
    <x v="5"/>
    <x v="9"/>
    <n v="8"/>
    <x v="31"/>
    <n v="6"/>
    <x v="337"/>
    <n v="0"/>
    <n v="90000"/>
    <n v="10000"/>
    <n v="290000"/>
    <n v="72500"/>
    <n v="0"/>
    <n v="8.5"/>
    <n v="30"/>
    <n v="9"/>
    <n v="81"/>
    <s v="Atlus"/>
    <n v="97"/>
    <x v="3"/>
    <x v="0"/>
  </r>
  <r>
    <s v="Sorcery"/>
    <x v="3"/>
    <n v="9"/>
    <x v="11"/>
    <x v="4"/>
    <n v="1"/>
    <x v="3"/>
    <n v="30"/>
    <x v="340"/>
    <n v="110000"/>
    <n v="0"/>
    <n v="50000"/>
    <n v="300000"/>
    <n v="75000"/>
    <n v="0"/>
    <n v="7"/>
    <n v="52"/>
    <n v="7.3"/>
    <n v="57"/>
    <s v="The Workshop"/>
    <n v="1157"/>
    <x v="3"/>
    <x v="1"/>
  </r>
  <r>
    <s v="Harry Potter and the Order of the Phoenix"/>
    <x v="2"/>
    <n v="15"/>
    <x v="4"/>
    <x v="4"/>
    <n v="1"/>
    <x v="7"/>
    <n v="15"/>
    <x v="325"/>
    <n v="30000"/>
    <n v="0"/>
    <n v="20000"/>
    <n v="290000"/>
    <n v="72500"/>
    <n v="0"/>
    <n v="6.8"/>
    <n v="38"/>
    <n v="6.8"/>
    <n v="20"/>
    <s v="EA Games"/>
    <n v="347"/>
    <x v="3"/>
    <x v="1"/>
  </r>
  <r>
    <s v="Grandia II"/>
    <x v="4"/>
    <n v="8"/>
    <x v="8"/>
    <x v="9"/>
    <n v="8"/>
    <x v="5"/>
    <n v="35"/>
    <x v="340"/>
    <n v="110000"/>
    <n v="0"/>
    <n v="40000"/>
    <n v="290000"/>
    <n v="72500"/>
    <n v="0"/>
    <n v="7.1"/>
    <n v="19"/>
    <n v="8.6"/>
    <n v="31"/>
    <s v="Game Arts"/>
    <n v="453"/>
    <x v="2"/>
    <x v="1"/>
  </r>
  <r>
    <s v="Shaun White Snowboarding: World Stage"/>
    <x v="0"/>
    <n v="13"/>
    <x v="2"/>
    <x v="0"/>
    <n v="11"/>
    <x v="5"/>
    <n v="35"/>
    <x v="325"/>
    <n v="30000"/>
    <n v="0"/>
    <n v="20000"/>
    <n v="290000"/>
    <n v="72500"/>
    <n v="0"/>
    <n v="7.2"/>
    <n v="33"/>
    <n v="8.6999999999999993"/>
    <n v="30"/>
    <s v="Ubisoft"/>
    <n v="1199"/>
    <x v="0"/>
    <x v="0"/>
  </r>
  <r>
    <s v="Spider-Man: Friend or Foe"/>
    <x v="2"/>
    <n v="15"/>
    <x v="4"/>
    <x v="4"/>
    <n v="1"/>
    <x v="4"/>
    <n v="4"/>
    <x v="262"/>
    <n v="10000"/>
    <n v="0"/>
    <n v="20000"/>
    <n v="290000"/>
    <n v="72500"/>
    <n v="0"/>
    <n v="6"/>
    <n v="51"/>
    <n v="6.3"/>
    <n v="26"/>
    <s v="Next Level Games"/>
    <n v="798"/>
    <x v="3"/>
    <x v="1"/>
  </r>
  <r>
    <s v="Guitar Hero: Van Halen"/>
    <x v="2"/>
    <n v="15"/>
    <x v="2"/>
    <x v="3"/>
    <n v="4"/>
    <x v="4"/>
    <n v="4"/>
    <x v="179"/>
    <n v="100000"/>
    <n v="0"/>
    <n v="30000"/>
    <n v="290000"/>
    <n v="72500"/>
    <n v="0"/>
    <n v="5.7"/>
    <n v="34"/>
    <n v="5.8"/>
    <n v="17"/>
    <s v="Neversoft Entertainment, Underground Development"/>
    <n v="795"/>
    <x v="2"/>
    <x v="1"/>
  </r>
  <r>
    <s v="Dreamworks Madagascar Kartz"/>
    <x v="3"/>
    <n v="9"/>
    <x v="2"/>
    <x v="1"/>
    <n v="7"/>
    <x v="4"/>
    <n v="4"/>
    <x v="337"/>
    <n v="70000"/>
    <n v="0"/>
    <n v="40000"/>
    <n v="300000"/>
    <n v="75000"/>
    <n v="0"/>
    <m/>
    <m/>
    <m/>
    <m/>
    <s v="Sidhe Interactive"/>
    <n v="1031"/>
    <x v="0"/>
    <x v="1"/>
  </r>
  <r>
    <s v="Batman: The Brave and the Bold the Videogame"/>
    <x v="1"/>
    <n v="3"/>
    <x v="5"/>
    <x v="4"/>
    <n v="1"/>
    <x v="13"/>
    <n v="38"/>
    <x v="306"/>
    <n v="40000"/>
    <n v="0"/>
    <n v="20000"/>
    <n v="290000"/>
    <n v="72500"/>
    <n v="0"/>
    <n v="7.4"/>
    <n v="14"/>
    <n v="8"/>
    <n v="8"/>
    <s v="WayForward"/>
    <n v="1276"/>
    <x v="3"/>
    <x v="1"/>
  </r>
  <r>
    <s v="The Sims 2"/>
    <x v="8"/>
    <n v="6"/>
    <x v="7"/>
    <x v="8"/>
    <n v="10"/>
    <x v="7"/>
    <n v="15"/>
    <x v="320"/>
    <n v="240000"/>
    <n v="0"/>
    <n v="40000"/>
    <n v="300000"/>
    <n v="75000"/>
    <n v="0"/>
    <n v="9"/>
    <n v="61"/>
    <n v="8.8000000000000007"/>
    <n v="676"/>
    <s v="Maxis"/>
    <n v="714"/>
    <x v="2"/>
    <x v="1"/>
  </r>
  <r>
    <s v="Phineas and Ferb Ride Again"/>
    <x v="1"/>
    <n v="3"/>
    <x v="5"/>
    <x v="4"/>
    <n v="1"/>
    <x v="17"/>
    <n v="13"/>
    <x v="325"/>
    <n v="30000"/>
    <n v="0"/>
    <n v="20000"/>
    <n v="290000"/>
    <n v="72500"/>
    <n v="0"/>
    <m/>
    <m/>
    <m/>
    <m/>
    <s v="Altron"/>
    <n v="50"/>
    <x v="0"/>
    <x v="1"/>
  </r>
  <r>
    <s v="Need for Speed Underground"/>
    <x v="12"/>
    <n v="4"/>
    <x v="15"/>
    <x v="1"/>
    <n v="7"/>
    <x v="7"/>
    <n v="15"/>
    <x v="335"/>
    <n v="80000"/>
    <n v="0"/>
    <n v="10000"/>
    <n v="300000"/>
    <n v="75000"/>
    <n v="0"/>
    <n v="7.7"/>
    <n v="9"/>
    <n v="8.1999999999999993"/>
    <n v="25"/>
    <s v="Pocketeers"/>
    <n v="886"/>
    <x v="0"/>
    <x v="1"/>
  </r>
  <r>
    <s v="Def Jam Rapstar"/>
    <x v="2"/>
    <n v="15"/>
    <x v="5"/>
    <x v="3"/>
    <n v="4"/>
    <x v="9"/>
    <n v="19"/>
    <x v="329"/>
    <n v="20000"/>
    <n v="0"/>
    <n v="20000"/>
    <n v="290000"/>
    <n v="72500"/>
    <n v="0"/>
    <n v="7.4"/>
    <n v="36"/>
    <n v="5.4"/>
    <n v="9"/>
    <s v="Terminal Reality, 4mm Games"/>
    <n v="1148"/>
    <x v="2"/>
    <x v="1"/>
  </r>
  <r>
    <s v="MySims SkyHeroes"/>
    <x v="0"/>
    <n v="13"/>
    <x v="5"/>
    <x v="4"/>
    <n v="1"/>
    <x v="7"/>
    <n v="15"/>
    <x v="179"/>
    <n v="100000"/>
    <n v="0"/>
    <n v="30000"/>
    <n v="290000"/>
    <n v="72500"/>
    <n v="0"/>
    <n v="6.7"/>
    <n v="9"/>
    <n v="5.2"/>
    <n v="5"/>
    <s v="Electronic Arts"/>
    <n v="378"/>
    <x v="3"/>
    <x v="0"/>
  </r>
  <r>
    <s v="Mini Ninjas"/>
    <x v="2"/>
    <n v="15"/>
    <x v="2"/>
    <x v="4"/>
    <n v="1"/>
    <x v="16"/>
    <n v="14"/>
    <x v="162"/>
    <n v="140000"/>
    <n v="0"/>
    <n v="30000"/>
    <n v="290000"/>
    <n v="72500"/>
    <n v="0"/>
    <n v="7.3"/>
    <n v="44"/>
    <n v="8.4"/>
    <n v="38"/>
    <s v="Io Interactive"/>
    <n v="589"/>
    <x v="3"/>
    <x v="1"/>
  </r>
  <r>
    <s v="Lupin the 3rd: Treasure of the Sorcerer King"/>
    <x v="4"/>
    <n v="8"/>
    <x v="8"/>
    <x v="10"/>
    <n v="2"/>
    <x v="8"/>
    <n v="1"/>
    <x v="320"/>
    <n v="20000"/>
    <n v="250000"/>
    <n v="10000"/>
    <n v="300000"/>
    <n v="75000"/>
    <n v="0"/>
    <n v="6.7"/>
    <n v="16"/>
    <m/>
    <m/>
    <s v="Banpresto"/>
    <n v="116"/>
    <x v="2"/>
    <x v="1"/>
  </r>
  <r>
    <s v="The LEGO Movie Videogame"/>
    <x v="15"/>
    <n v="12"/>
    <x v="12"/>
    <x v="4"/>
    <n v="1"/>
    <x v="13"/>
    <n v="38"/>
    <x v="316"/>
    <n v="190000"/>
    <n v="0"/>
    <n v="70000"/>
    <n v="300000"/>
    <n v="75000"/>
    <n v="0"/>
    <m/>
    <m/>
    <n v="5.6"/>
    <n v="14"/>
    <s v="TT Games"/>
    <n v="1195"/>
    <x v="3"/>
    <x v="1"/>
  </r>
  <r>
    <s v="Ben 10 Alien Force: Vilgax Attacks"/>
    <x v="4"/>
    <n v="8"/>
    <x v="2"/>
    <x v="4"/>
    <n v="1"/>
    <x v="29"/>
    <n v="11"/>
    <x v="338"/>
    <n v="30000"/>
    <n v="0"/>
    <n v="150000"/>
    <n v="290000"/>
    <n v="72500"/>
    <n v="0"/>
    <m/>
    <m/>
    <n v="7"/>
    <n v="4"/>
    <s v="Papaya Studios"/>
    <n v="858"/>
    <x v="3"/>
    <x v="1"/>
  </r>
  <r>
    <s v="NBA Street V3"/>
    <x v="11"/>
    <n v="5"/>
    <x v="3"/>
    <x v="0"/>
    <n v="11"/>
    <x v="7"/>
    <n v="15"/>
    <x v="306"/>
    <n v="60000"/>
    <n v="0"/>
    <n v="10000"/>
    <n v="300000"/>
    <n v="75000"/>
    <n v="0"/>
    <n v="8.8000000000000007"/>
    <n v="36"/>
    <n v="8.4"/>
    <n v="16"/>
    <s v="EA Canada"/>
    <n v="339"/>
    <x v="0"/>
    <x v="1"/>
  </r>
  <r>
    <s v="Nicktoons: Battle for Volcano Island"/>
    <x v="1"/>
    <n v="3"/>
    <x v="0"/>
    <x v="4"/>
    <n v="1"/>
    <x v="19"/>
    <n v="34"/>
    <x v="331"/>
    <n v="0"/>
    <n v="0"/>
    <n v="20000"/>
    <n v="290000"/>
    <n v="72500"/>
    <n v="0"/>
    <n v="5.9"/>
    <n v="6"/>
    <m/>
    <m/>
    <s v="Natsume"/>
    <n v="776"/>
    <x v="0"/>
    <x v="1"/>
  </r>
  <r>
    <s v="Syphon Filter: Dark Mirror"/>
    <x v="9"/>
    <n v="11"/>
    <x v="0"/>
    <x v="6"/>
    <n v="9"/>
    <x v="3"/>
    <n v="30"/>
    <x v="262"/>
    <n v="10000"/>
    <n v="0"/>
    <n v="30000"/>
    <n v="300000"/>
    <n v="75000"/>
    <n v="0"/>
    <n v="8.6999999999999993"/>
    <n v="58"/>
    <n v="9"/>
    <n v="118"/>
    <s v="Sony Bend"/>
    <n v="1058"/>
    <x v="1"/>
    <x v="1"/>
  </r>
  <r>
    <s v="Invizimals: Shadow Zone"/>
    <x v="9"/>
    <n v="11"/>
    <x v="5"/>
    <x v="11"/>
    <n v="12"/>
    <x v="3"/>
    <n v="30"/>
    <x v="192"/>
    <n v="160000"/>
    <n v="0"/>
    <n v="80000"/>
    <n v="290000"/>
    <n v="72500"/>
    <n v="0"/>
    <m/>
    <m/>
    <n v="9"/>
    <n v="4"/>
    <s v="Novarama"/>
    <n v="823"/>
    <x v="3"/>
    <x v="1"/>
  </r>
  <r>
    <s v="Glory of Heracles"/>
    <x v="1"/>
    <n v="3"/>
    <x v="1"/>
    <x v="9"/>
    <n v="8"/>
    <x v="0"/>
    <n v="26"/>
    <x v="337"/>
    <n v="0"/>
    <n v="80000"/>
    <n v="10000"/>
    <n v="280000"/>
    <n v="70000"/>
    <n v="0"/>
    <n v="6.9"/>
    <n v="23"/>
    <n v="7.3"/>
    <n v="18"/>
    <s v="Paon Corporation"/>
    <n v="857"/>
    <x v="3"/>
    <x v="1"/>
  </r>
  <r>
    <s v="Up"/>
    <x v="2"/>
    <n v="15"/>
    <x v="2"/>
    <x v="4"/>
    <n v="1"/>
    <x v="19"/>
    <n v="34"/>
    <x v="310"/>
    <n v="70000"/>
    <n v="0"/>
    <n v="30000"/>
    <n v="300000"/>
    <n v="75000"/>
    <n v="0"/>
    <n v="6.1"/>
    <n v="18"/>
    <n v="6.8"/>
    <n v="6"/>
    <s v="Heavy Iron Studios"/>
    <n v="518"/>
    <x v="3"/>
    <x v="1"/>
  </r>
  <r>
    <s v="Modnation Racers: Road Trip"/>
    <x v="15"/>
    <n v="12"/>
    <x v="11"/>
    <x v="1"/>
    <n v="7"/>
    <x v="3"/>
    <n v="30"/>
    <x v="334"/>
    <n v="90000"/>
    <n v="0"/>
    <n v="40000"/>
    <n v="280000"/>
    <n v="70000"/>
    <n v="0"/>
    <n v="6.2"/>
    <n v="51"/>
    <n v="6.4"/>
    <n v="69"/>
    <s v="SCEA"/>
    <n v="994"/>
    <x v="0"/>
    <x v="1"/>
  </r>
  <r>
    <s v="NBA Live 06"/>
    <x v="2"/>
    <n v="15"/>
    <x v="3"/>
    <x v="0"/>
    <n v="11"/>
    <x v="7"/>
    <n v="15"/>
    <x v="331"/>
    <n v="0"/>
    <n v="0"/>
    <n v="20000"/>
    <n v="290000"/>
    <n v="72500"/>
    <n v="0"/>
    <n v="6.4"/>
    <n v="35"/>
    <n v="5.6"/>
    <n v="16"/>
    <s v="EA Canada"/>
    <n v="339"/>
    <x v="0"/>
    <x v="1"/>
  </r>
  <r>
    <s v="ExerBeat"/>
    <x v="0"/>
    <n v="13"/>
    <x v="5"/>
    <x v="0"/>
    <n v="11"/>
    <x v="15"/>
    <n v="25"/>
    <x v="144"/>
    <n v="160000"/>
    <n v="0"/>
    <n v="30000"/>
    <n v="290000"/>
    <n v="72500"/>
    <n v="0"/>
    <n v="6"/>
    <n v="9"/>
    <n v="7.6"/>
    <n v="5"/>
    <s v="Namco Bandai Games"/>
    <n v="768"/>
    <x v="0"/>
    <x v="0"/>
  </r>
  <r>
    <s v="Need for Speed: Most Wanted"/>
    <x v="8"/>
    <n v="6"/>
    <x v="3"/>
    <x v="1"/>
    <n v="7"/>
    <x v="7"/>
    <n v="15"/>
    <x v="320"/>
    <n v="230000"/>
    <n v="0"/>
    <n v="40000"/>
    <n v="290000"/>
    <n v="72500"/>
    <n v="0"/>
    <n v="8.1999999999999993"/>
    <n v="19"/>
    <n v="8.5"/>
    <n v="525"/>
    <s v="Black Box"/>
    <n v="150"/>
    <x v="2"/>
    <x v="1"/>
  </r>
  <r>
    <s v="Front Mission Evolved"/>
    <x v="3"/>
    <n v="9"/>
    <x v="5"/>
    <x v="6"/>
    <n v="9"/>
    <x v="10"/>
    <n v="31"/>
    <x v="323"/>
    <n v="60000"/>
    <n v="110000"/>
    <n v="30000"/>
    <n v="290000"/>
    <n v="72500"/>
    <n v="0"/>
    <n v="5.8"/>
    <n v="42"/>
    <n v="6"/>
    <n v="30"/>
    <s v="Double Helix Games"/>
    <n v="325"/>
    <x v="2"/>
    <x v="1"/>
  </r>
  <r>
    <s v="Ultimate Marvel vs. Capcom 3"/>
    <x v="15"/>
    <n v="12"/>
    <x v="10"/>
    <x v="7"/>
    <n v="3"/>
    <x v="12"/>
    <n v="8"/>
    <x v="317"/>
    <n v="80000"/>
    <n v="0"/>
    <n v="40000"/>
    <n v="290000"/>
    <n v="72500"/>
    <n v="0"/>
    <n v="8"/>
    <n v="48"/>
    <n v="7.7"/>
    <n v="93"/>
    <s v="Capcom"/>
    <n v="202"/>
    <x v="2"/>
    <x v="0"/>
  </r>
  <r>
    <s v="Little King's Story"/>
    <x v="0"/>
    <n v="13"/>
    <x v="2"/>
    <x v="11"/>
    <n v="12"/>
    <x v="27"/>
    <n v="28"/>
    <x v="340"/>
    <n v="100000"/>
    <n v="20000"/>
    <n v="20000"/>
    <n v="280000"/>
    <n v="70000"/>
    <n v="0"/>
    <n v="8.6999999999999993"/>
    <n v="50"/>
    <n v="8.8000000000000007"/>
    <n v="86"/>
    <s v="Cing"/>
    <n v="222"/>
    <x v="2"/>
    <x v="1"/>
  </r>
  <r>
    <s v="Dynasty Warriors: Strikeforce"/>
    <x v="3"/>
    <n v="9"/>
    <x v="2"/>
    <x v="4"/>
    <n v="1"/>
    <x v="25"/>
    <n v="33"/>
    <x v="338"/>
    <n v="70000"/>
    <n v="70000"/>
    <n v="30000"/>
    <n v="280000"/>
    <n v="70000"/>
    <n v="0"/>
    <n v="6.4"/>
    <n v="27"/>
    <n v="7.3"/>
    <n v="15"/>
    <s v="Omega Force"/>
    <n v="833"/>
    <x v="2"/>
    <x v="1"/>
  </r>
  <r>
    <s v="Alvin and the Chipmunks: The Squeakquel"/>
    <x v="1"/>
    <n v="3"/>
    <x v="2"/>
    <x v="3"/>
    <n v="4"/>
    <x v="20"/>
    <n v="21"/>
    <x v="331"/>
    <n v="0"/>
    <n v="0"/>
    <n v="20000"/>
    <n v="290000"/>
    <n v="72500"/>
    <n v="0"/>
    <m/>
    <m/>
    <m/>
    <m/>
    <s v="ImaginEngine"/>
    <n v="562"/>
    <x v="0"/>
    <x v="1"/>
  </r>
  <r>
    <s v="NieR"/>
    <x v="2"/>
    <n v="15"/>
    <x v="5"/>
    <x v="9"/>
    <n v="8"/>
    <x v="10"/>
    <n v="31"/>
    <x v="333"/>
    <n v="100000"/>
    <n v="40000"/>
    <n v="20000"/>
    <n v="290000"/>
    <n v="72500"/>
    <n v="0"/>
    <n v="6.7"/>
    <n v="60"/>
    <n v="8.3000000000000007"/>
    <n v="126"/>
    <s v="Cavia Inc."/>
    <n v="214"/>
    <x v="1"/>
    <x v="1"/>
  </r>
  <r>
    <s v="Zoo Tycoon 2 DS"/>
    <x v="1"/>
    <n v="3"/>
    <x v="1"/>
    <x v="11"/>
    <n v="12"/>
    <x v="19"/>
    <n v="34"/>
    <x v="325"/>
    <n v="30000"/>
    <n v="0"/>
    <n v="20000"/>
    <n v="290000"/>
    <n v="72500"/>
    <n v="0"/>
    <n v="6"/>
    <n v="17"/>
    <n v="5.4"/>
    <n v="7"/>
    <s v="Altron"/>
    <n v="50"/>
    <x v="0"/>
    <x v="1"/>
  </r>
  <r>
    <s v="Area 51"/>
    <x v="7"/>
    <n v="16"/>
    <x v="3"/>
    <x v="6"/>
    <n v="9"/>
    <x v="22"/>
    <n v="24"/>
    <x v="327"/>
    <n v="60000"/>
    <n v="0"/>
    <n v="10000"/>
    <n v="290000"/>
    <n v="72500"/>
    <n v="0"/>
    <n v="7.2"/>
    <n v="43"/>
    <n v="8.1"/>
    <n v="16"/>
    <s v="Midway Studios - Austin"/>
    <n v="736"/>
    <x v="1"/>
    <x v="1"/>
  </r>
  <r>
    <s v="Deadpool"/>
    <x v="6"/>
    <n v="10"/>
    <x v="13"/>
    <x v="4"/>
    <n v="1"/>
    <x v="4"/>
    <n v="4"/>
    <x v="340"/>
    <n v="110000"/>
    <n v="0"/>
    <n v="50000"/>
    <n v="300000"/>
    <n v="75000"/>
    <n v="0"/>
    <n v="6"/>
    <n v="11"/>
    <n v="5.7"/>
    <n v="68"/>
    <s v="High Moon Studios"/>
    <n v="524"/>
    <x v="1"/>
    <x v="1"/>
  </r>
  <r>
    <s v="UEFA Euro 2016"/>
    <x v="6"/>
    <n v="10"/>
    <x v="14"/>
    <x v="0"/>
    <n v="11"/>
    <x v="9"/>
    <n v="19"/>
    <x v="322"/>
    <n v="220000"/>
    <n v="40000"/>
    <n v="40000"/>
    <n v="300000"/>
    <n v="75000"/>
    <n v="0"/>
    <n v="7.2"/>
    <n v="7"/>
    <n v="6.6"/>
    <n v="8"/>
    <s v="Konami"/>
    <n v="646"/>
    <x v="0"/>
    <x v="1"/>
  </r>
  <r>
    <s v="Imagine: Fashion Designer World Tour"/>
    <x v="1"/>
    <n v="3"/>
    <x v="2"/>
    <x v="8"/>
    <n v="10"/>
    <x v="5"/>
    <n v="35"/>
    <x v="331"/>
    <n v="0"/>
    <n v="0"/>
    <n v="20000"/>
    <n v="290000"/>
    <n v="72500"/>
    <n v="0"/>
    <m/>
    <m/>
    <m/>
    <m/>
    <s v="Virtual Toys"/>
    <n v="1254"/>
    <x v="0"/>
    <x v="1"/>
  </r>
  <r>
    <s v="Wanted: Weapons of Fate"/>
    <x v="3"/>
    <n v="9"/>
    <x v="2"/>
    <x v="6"/>
    <n v="9"/>
    <x v="13"/>
    <n v="38"/>
    <x v="340"/>
    <n v="100000"/>
    <n v="10000"/>
    <n v="40000"/>
    <n v="290000"/>
    <n v="72500"/>
    <n v="0"/>
    <n v="6.1"/>
    <n v="56"/>
    <n v="7.1"/>
    <n v="25"/>
    <s v="GRIN"/>
    <n v="496"/>
    <x v="1"/>
    <x v="1"/>
  </r>
  <r>
    <s v="Mega Man X8"/>
    <x v="4"/>
    <n v="8"/>
    <x v="7"/>
    <x v="2"/>
    <n v="5"/>
    <x v="12"/>
    <n v="8"/>
    <x v="340"/>
    <n v="110000"/>
    <n v="0"/>
    <n v="40000"/>
    <n v="290000"/>
    <n v="72500"/>
    <n v="0"/>
    <n v="6.8"/>
    <n v="23"/>
    <n v="8.5"/>
    <n v="63"/>
    <s v="Valuewave Co.,Ltd."/>
    <n v="1236"/>
    <x v="0"/>
    <x v="1"/>
  </r>
  <r>
    <s v="The Chronicles of Riddick: Assault on Dark Athena"/>
    <x v="2"/>
    <n v="15"/>
    <x v="2"/>
    <x v="6"/>
    <n v="9"/>
    <x v="14"/>
    <n v="5"/>
    <x v="179"/>
    <n v="100000"/>
    <n v="0"/>
    <n v="30000"/>
    <n v="290000"/>
    <n v="72500"/>
    <n v="0"/>
    <n v="8.1999999999999993"/>
    <n v="67"/>
    <n v="8.1999999999999993"/>
    <n v="73"/>
    <s v="Starbreeze"/>
    <n v="1083"/>
    <x v="1"/>
    <x v="1"/>
  </r>
  <r>
    <s v="Ford Mustang: The Legend Lives"/>
    <x v="4"/>
    <n v="8"/>
    <x v="3"/>
    <x v="1"/>
    <n v="7"/>
    <x v="2"/>
    <n v="32"/>
    <x v="340"/>
    <n v="110000"/>
    <n v="0"/>
    <n v="40000"/>
    <n v="290000"/>
    <n v="72500"/>
    <n v="0"/>
    <n v="5.8"/>
    <n v="5"/>
    <n v="7.3"/>
    <n v="8"/>
    <s v="Eutechnyx"/>
    <n v="396"/>
    <x v="0"/>
    <x v="1"/>
  </r>
  <r>
    <s v="TouchMaster: Connect"/>
    <x v="1"/>
    <n v="3"/>
    <x v="5"/>
    <x v="5"/>
    <n v="6"/>
    <x v="13"/>
    <n v="38"/>
    <x v="144"/>
    <n v="160000"/>
    <n v="0"/>
    <n v="30000"/>
    <n v="290000"/>
    <n v="72500"/>
    <n v="0"/>
    <m/>
    <m/>
    <m/>
    <m/>
    <s v="DoubleTap Games"/>
    <n v="327"/>
    <x v="0"/>
    <x v="1"/>
  </r>
  <r>
    <s v="Duel Masters: Sempai Legends"/>
    <x v="12"/>
    <n v="4"/>
    <x v="15"/>
    <x v="3"/>
    <n v="4"/>
    <x v="14"/>
    <n v="5"/>
    <x v="335"/>
    <n v="80000"/>
    <n v="0"/>
    <n v="10000"/>
    <n v="300000"/>
    <n v="75000"/>
    <n v="0"/>
    <n v="6.9"/>
    <n v="19"/>
    <n v="8"/>
    <n v="5"/>
    <s v="Mistic Software"/>
    <n v="746"/>
    <x v="0"/>
    <x v="1"/>
  </r>
  <r>
    <s v="Marvel Super Hero Squad"/>
    <x v="4"/>
    <n v="8"/>
    <x v="2"/>
    <x v="7"/>
    <n v="3"/>
    <x v="19"/>
    <n v="34"/>
    <x v="340"/>
    <n v="110000"/>
    <n v="0"/>
    <n v="40000"/>
    <n v="290000"/>
    <n v="72500"/>
    <n v="0"/>
    <m/>
    <m/>
    <m/>
    <m/>
    <s v="THQ"/>
    <n v="1158"/>
    <x v="3"/>
    <x v="0"/>
  </r>
  <r>
    <s v="John Deere: Harvest in the Heartland"/>
    <x v="1"/>
    <n v="3"/>
    <x v="4"/>
    <x v="8"/>
    <n v="10"/>
    <x v="5"/>
    <n v="35"/>
    <x v="306"/>
    <n v="30000"/>
    <n v="0"/>
    <n v="20000"/>
    <n v="280000"/>
    <n v="70000"/>
    <n v="0"/>
    <n v="4.3"/>
    <n v="7"/>
    <m/>
    <m/>
    <s v="Black Lantern Studios"/>
    <n v="153"/>
    <x v="0"/>
    <x v="1"/>
  </r>
  <r>
    <s v="Harvest Moon: Magical Melody"/>
    <x v="0"/>
    <n v="13"/>
    <x v="1"/>
    <x v="8"/>
    <n v="10"/>
    <x v="27"/>
    <n v="28"/>
    <x v="306"/>
    <n v="30000"/>
    <n v="0"/>
    <n v="20000"/>
    <n v="280000"/>
    <n v="70000"/>
    <n v="0"/>
    <n v="6.9"/>
    <n v="14"/>
    <n v="8.8000000000000007"/>
    <n v="17"/>
    <s v="Marvelous Entertainment"/>
    <n v="706"/>
    <x v="0"/>
    <x v="1"/>
  </r>
  <r>
    <s v="Resident Evil: Revelations 2"/>
    <x v="3"/>
    <n v="9"/>
    <x v="13"/>
    <x v="4"/>
    <n v="1"/>
    <x v="12"/>
    <n v="8"/>
    <x v="339"/>
    <n v="50000"/>
    <n v="160000"/>
    <n v="20000"/>
    <n v="290000"/>
    <n v="72500"/>
    <n v="0"/>
    <m/>
    <m/>
    <n v="6.8"/>
    <n v="48"/>
    <s v="Capcom"/>
    <n v="202"/>
    <x v="1"/>
    <x v="0"/>
  </r>
  <r>
    <s v="Heroes of the Pacific"/>
    <x v="4"/>
    <n v="8"/>
    <x v="3"/>
    <x v="8"/>
    <n v="10"/>
    <x v="28"/>
    <n v="9"/>
    <x v="340"/>
    <n v="110000"/>
    <n v="0"/>
    <n v="40000"/>
    <n v="290000"/>
    <n v="72500"/>
    <n v="0"/>
    <n v="7.6"/>
    <n v="31"/>
    <n v="8.4"/>
    <n v="15"/>
    <s v="IR Gurus"/>
    <n v="592"/>
    <x v="2"/>
    <x v="1"/>
  </r>
  <r>
    <s v="Prince of Persia: Rival Swords"/>
    <x v="0"/>
    <n v="13"/>
    <x v="4"/>
    <x v="4"/>
    <n v="1"/>
    <x v="5"/>
    <n v="35"/>
    <x v="325"/>
    <n v="20000"/>
    <n v="0"/>
    <n v="20000"/>
    <n v="280000"/>
    <n v="70000"/>
    <n v="0"/>
    <n v="7"/>
    <n v="30"/>
    <n v="7.7"/>
    <n v="21"/>
    <s v="Ubisoft Montreal"/>
    <n v="1207"/>
    <x v="2"/>
    <x v="1"/>
  </r>
  <r>
    <s v="The Lord of the Rings: The Third Age"/>
    <x v="11"/>
    <n v="5"/>
    <x v="7"/>
    <x v="9"/>
    <n v="8"/>
    <x v="7"/>
    <n v="15"/>
    <x v="327"/>
    <n v="60000"/>
    <n v="0"/>
    <n v="10000"/>
    <n v="290000"/>
    <n v="72500"/>
    <n v="0"/>
    <n v="7.4"/>
    <n v="25"/>
    <n v="7.8"/>
    <n v="19"/>
    <s v="EA Games"/>
    <n v="347"/>
    <x v="2"/>
    <x v="1"/>
  </r>
  <r>
    <s v="Trace Memory"/>
    <x v="1"/>
    <n v="3"/>
    <x v="3"/>
    <x v="10"/>
    <n v="2"/>
    <x v="0"/>
    <n v="26"/>
    <x v="334"/>
    <n v="10000"/>
    <n v="120000"/>
    <n v="10000"/>
    <n v="290000"/>
    <n v="72500"/>
    <n v="0"/>
    <n v="7"/>
    <n v="51"/>
    <n v="8.1"/>
    <n v="42"/>
    <s v="Cing"/>
    <n v="222"/>
    <x v="2"/>
    <x v="1"/>
  </r>
  <r>
    <s v="X-Men Legends II: Rise of Apocalypse"/>
    <x v="9"/>
    <n v="11"/>
    <x v="3"/>
    <x v="9"/>
    <n v="8"/>
    <x v="4"/>
    <n v="4"/>
    <x v="329"/>
    <n v="10000"/>
    <n v="0"/>
    <n v="20000"/>
    <n v="280000"/>
    <n v="70000"/>
    <n v="0"/>
    <n v="8.4"/>
    <n v="30"/>
    <n v="8.1999999999999993"/>
    <n v="43"/>
    <s v="Vicarious Visions"/>
    <n v="1247"/>
    <x v="2"/>
    <x v="1"/>
  </r>
  <r>
    <s v="Borderlands: The Pre-Sequel"/>
    <x v="8"/>
    <n v="6"/>
    <x v="12"/>
    <x v="6"/>
    <n v="9"/>
    <x v="2"/>
    <n v="32"/>
    <x v="338"/>
    <n v="150000"/>
    <n v="0"/>
    <n v="20000"/>
    <n v="280000"/>
    <n v="70000"/>
    <n v="0"/>
    <n v="7.5"/>
    <n v="55"/>
    <n v="6.2"/>
    <n v="703"/>
    <s v="2K Australia"/>
    <n v="7"/>
    <x v="1"/>
    <x v="1"/>
  </r>
  <r>
    <s v="Madden NFL 08"/>
    <x v="7"/>
    <n v="16"/>
    <x v="4"/>
    <x v="0"/>
    <n v="11"/>
    <x v="7"/>
    <n v="15"/>
    <x v="327"/>
    <n v="60000"/>
    <n v="0"/>
    <n v="10000"/>
    <n v="290000"/>
    <n v="72500"/>
    <n v="0"/>
    <n v="7.6"/>
    <n v="6"/>
    <n v="6"/>
    <n v="4"/>
    <s v="EA Tiburon"/>
    <n v="360"/>
    <x v="0"/>
    <x v="1"/>
  </r>
  <r>
    <s v="Trauma Center: New Blood"/>
    <x v="0"/>
    <n v="13"/>
    <x v="4"/>
    <x v="8"/>
    <n v="10"/>
    <x v="0"/>
    <n v="26"/>
    <x v="327"/>
    <n v="40000"/>
    <n v="10000"/>
    <n v="20000"/>
    <n v="290000"/>
    <n v="72500"/>
    <n v="0"/>
    <n v="7.7"/>
    <n v="43"/>
    <n v="8"/>
    <n v="20"/>
    <s v="Atlus"/>
    <n v="97"/>
    <x v="2"/>
    <x v="1"/>
  </r>
  <r>
    <s v="Starhawk"/>
    <x v="3"/>
    <n v="9"/>
    <x v="11"/>
    <x v="4"/>
    <n v="1"/>
    <x v="3"/>
    <n v="30"/>
    <x v="318"/>
    <n v="50000"/>
    <n v="30000"/>
    <n v="30000"/>
    <n v="290000"/>
    <n v="72500"/>
    <n v="0"/>
    <n v="7.7"/>
    <n v="71"/>
    <n v="7.8"/>
    <n v="188"/>
    <s v="LightBox Interactive"/>
    <n v="674"/>
    <x v="2"/>
    <x v="1"/>
  </r>
  <r>
    <s v="Pirates of the Caribbean"/>
    <x v="7"/>
    <n v="16"/>
    <x v="15"/>
    <x v="9"/>
    <n v="8"/>
    <x v="5"/>
    <n v="35"/>
    <x v="327"/>
    <n v="60000"/>
    <n v="0"/>
    <n v="10000"/>
    <n v="290000"/>
    <n v="72500"/>
    <n v="0"/>
    <n v="6.5"/>
    <n v="30"/>
    <n v="7.4"/>
    <n v="27"/>
    <s v="Akella"/>
    <n v="45"/>
    <x v="2"/>
    <x v="1"/>
  </r>
  <r>
    <s v="FIFA Soccer 13"/>
    <x v="5"/>
    <n v="1"/>
    <x v="11"/>
    <x v="4"/>
    <n v="1"/>
    <x v="7"/>
    <n v="15"/>
    <x v="339"/>
    <n v="200000"/>
    <n v="0"/>
    <n v="30000"/>
    <n v="290000"/>
    <n v="72500"/>
    <n v="0"/>
    <n v="6.8"/>
    <n v="4"/>
    <n v="3.7"/>
    <n v="16"/>
    <s v="Electronic Arts"/>
    <n v="378"/>
    <x v="0"/>
    <x v="0"/>
  </r>
  <r>
    <s v="Ace Combat: Joint Assault"/>
    <x v="9"/>
    <n v="11"/>
    <x v="5"/>
    <x v="8"/>
    <n v="10"/>
    <x v="15"/>
    <n v="25"/>
    <x v="339"/>
    <n v="50000"/>
    <n v="150000"/>
    <n v="30000"/>
    <n v="290000"/>
    <n v="72500"/>
    <n v="0"/>
    <n v="7.1"/>
    <n v="30"/>
    <n v="7.2"/>
    <n v="12"/>
    <s v="Project Aces"/>
    <n v="896"/>
    <x v="2"/>
    <x v="1"/>
  </r>
  <r>
    <s v="The BIGS 2"/>
    <x v="0"/>
    <n v="13"/>
    <x v="2"/>
    <x v="0"/>
    <n v="11"/>
    <x v="2"/>
    <n v="32"/>
    <x v="262"/>
    <n v="10000"/>
    <n v="0"/>
    <n v="20000"/>
    <n v="290000"/>
    <n v="72500"/>
    <n v="0"/>
    <n v="6.8"/>
    <n v="5"/>
    <n v="8.5"/>
    <n v="6"/>
    <s v="Blue Castle Games"/>
    <n v="165"/>
    <x v="3"/>
    <x v="1"/>
  </r>
  <r>
    <s v="Shrek: Forever After"/>
    <x v="0"/>
    <n v="13"/>
    <x v="5"/>
    <x v="2"/>
    <n v="5"/>
    <x v="4"/>
    <n v="4"/>
    <x v="318"/>
    <n v="90000"/>
    <n v="0"/>
    <n v="30000"/>
    <n v="300000"/>
    <n v="75000"/>
    <n v="0"/>
    <m/>
    <m/>
    <m/>
    <m/>
    <s v="Xpec"/>
    <n v="1290"/>
    <x v="3"/>
    <x v="1"/>
  </r>
  <r>
    <s v="Turning Point: Fall of Liberty"/>
    <x v="2"/>
    <n v="15"/>
    <x v="1"/>
    <x v="6"/>
    <n v="9"/>
    <x v="28"/>
    <n v="9"/>
    <x v="306"/>
    <n v="40000"/>
    <n v="0"/>
    <n v="20000"/>
    <n v="290000"/>
    <n v="72500"/>
    <n v="0"/>
    <n v="4.3"/>
    <n v="44"/>
    <n v="6.8"/>
    <n v="87"/>
    <s v="Spark Unlimited"/>
    <n v="1062"/>
    <x v="2"/>
    <x v="1"/>
  </r>
  <r>
    <s v="Karaoke Revolution Glee: Volume 3"/>
    <x v="0"/>
    <n v="13"/>
    <x v="10"/>
    <x v="3"/>
    <n v="4"/>
    <x v="9"/>
    <n v="19"/>
    <x v="306"/>
    <n v="40000"/>
    <n v="0"/>
    <n v="20000"/>
    <n v="290000"/>
    <n v="72500"/>
    <n v="0"/>
    <m/>
    <m/>
    <m/>
    <m/>
    <s v="Hijinx Studios"/>
    <n v="528"/>
    <x v="2"/>
    <x v="1"/>
  </r>
  <r>
    <s v="Sonic Boom: Shattered Crystal"/>
    <x v="5"/>
    <n v="1"/>
    <x v="12"/>
    <x v="4"/>
    <n v="1"/>
    <x v="18"/>
    <n v="29"/>
    <x v="317"/>
    <n v="90000"/>
    <n v="0"/>
    <n v="30000"/>
    <n v="290000"/>
    <n v="72500"/>
    <n v="0"/>
    <n v="4.7"/>
    <n v="21"/>
    <n v="6.3"/>
    <n v="160"/>
    <s v="Sanzaru Games"/>
    <n v="984"/>
    <x v="0"/>
    <x v="1"/>
  </r>
  <r>
    <s v="MLB Power Pros"/>
    <x v="0"/>
    <n v="13"/>
    <x v="4"/>
    <x v="0"/>
    <n v="11"/>
    <x v="9"/>
    <n v="19"/>
    <x v="306"/>
    <n v="0"/>
    <n v="40000"/>
    <n v="20000"/>
    <n v="290000"/>
    <n v="72500"/>
    <n v="0"/>
    <n v="8.3000000000000007"/>
    <n v="12"/>
    <n v="8.4"/>
    <n v="45"/>
    <s v="Konami"/>
    <n v="646"/>
    <x v="0"/>
    <x v="1"/>
  </r>
  <r>
    <s v="Sakura Wars: So Long, My Love"/>
    <x v="4"/>
    <n v="8"/>
    <x v="3"/>
    <x v="9"/>
    <n v="8"/>
    <x v="18"/>
    <n v="29"/>
    <x v="341"/>
    <n v="50000"/>
    <n v="150000"/>
    <n v="20000"/>
    <n v="290000"/>
    <n v="72500"/>
    <n v="0"/>
    <n v="8.1"/>
    <n v="15"/>
    <n v="7.3"/>
    <n v="26"/>
    <s v="RED Entertainment"/>
    <n v="934"/>
    <x v="2"/>
    <x v="1"/>
  </r>
  <r>
    <s v="Dynasty Tactics"/>
    <x v="4"/>
    <n v="8"/>
    <x v="8"/>
    <x v="11"/>
    <n v="12"/>
    <x v="25"/>
    <n v="33"/>
    <x v="339"/>
    <n v="50000"/>
    <n v="160000"/>
    <n v="20000"/>
    <n v="290000"/>
    <n v="72500"/>
    <n v="0"/>
    <n v="7.9"/>
    <n v="14"/>
    <n v="8.1"/>
    <n v="31"/>
    <s v="Koei"/>
    <n v="638"/>
    <x v="2"/>
    <x v="1"/>
  </r>
  <r>
    <s v="Call of Juarez: The Cartel"/>
    <x v="3"/>
    <n v="9"/>
    <x v="10"/>
    <x v="6"/>
    <n v="9"/>
    <x v="5"/>
    <n v="35"/>
    <x v="162"/>
    <n v="120000"/>
    <n v="0"/>
    <n v="50000"/>
    <n v="290000"/>
    <n v="72500"/>
    <n v="0"/>
    <n v="4.5"/>
    <n v="42"/>
    <n v="5.5"/>
    <n v="74"/>
    <s v="Techland"/>
    <n v="1136"/>
    <x v="1"/>
    <x v="1"/>
  </r>
  <r>
    <s v="Angry Birds Star Wars"/>
    <x v="3"/>
    <n v="9"/>
    <x v="6"/>
    <x v="11"/>
    <n v="12"/>
    <x v="4"/>
    <n v="4"/>
    <x v="144"/>
    <n v="140000"/>
    <n v="0"/>
    <n v="50000"/>
    <n v="290000"/>
    <n v="72500"/>
    <n v="0"/>
    <n v="4.9000000000000004"/>
    <n v="6"/>
    <n v="3.6"/>
    <n v="23"/>
    <s v="Exient Entertainment"/>
    <n v="402"/>
    <x v="0"/>
    <x v="1"/>
  </r>
  <r>
    <s v="Metal Gear Solid V: Ground Zeroes"/>
    <x v="13"/>
    <n v="17"/>
    <x v="12"/>
    <x v="4"/>
    <n v="1"/>
    <x v="9"/>
    <n v="19"/>
    <x v="334"/>
    <n v="110000"/>
    <n v="0"/>
    <n v="20000"/>
    <n v="280000"/>
    <n v="70000"/>
    <n v="0"/>
    <n v="7.6"/>
    <n v="13"/>
    <n v="5.4"/>
    <n v="348"/>
    <s v="Kojima Productions"/>
    <n v="643"/>
    <x v="1"/>
    <x v="1"/>
  </r>
  <r>
    <s v="SimCity 4"/>
    <x v="8"/>
    <n v="6"/>
    <x v="15"/>
    <x v="8"/>
    <n v="10"/>
    <x v="7"/>
    <n v="15"/>
    <x v="330"/>
    <n v="240000"/>
    <n v="0"/>
    <n v="30000"/>
    <n v="280000"/>
    <n v="70000"/>
    <n v="0"/>
    <n v="8.4"/>
    <n v="36"/>
    <n v="8.6999999999999993"/>
    <n v="268"/>
    <s v="Maxis"/>
    <n v="714"/>
    <x v="0"/>
    <x v="1"/>
  </r>
  <r>
    <s v="Puzzle Quest: Challenge of the Warlords"/>
    <x v="0"/>
    <n v="13"/>
    <x v="4"/>
    <x v="5"/>
    <n v="6"/>
    <x v="29"/>
    <n v="11"/>
    <x v="262"/>
    <n v="0"/>
    <n v="0"/>
    <n v="20000"/>
    <n v="280000"/>
    <n v="70000"/>
    <n v="0"/>
    <n v="7.1"/>
    <n v="17"/>
    <n v="6.2"/>
    <n v="5"/>
    <s v="Vicious Cycle"/>
    <n v="1249"/>
    <x v="3"/>
    <x v="1"/>
  </r>
  <r>
    <s v="Surf's Up"/>
    <x v="4"/>
    <n v="8"/>
    <x v="4"/>
    <x v="0"/>
    <n v="11"/>
    <x v="5"/>
    <n v="35"/>
    <x v="340"/>
    <n v="110000"/>
    <n v="0"/>
    <n v="40000"/>
    <n v="290000"/>
    <n v="72500"/>
    <n v="0"/>
    <n v="6"/>
    <n v="4"/>
    <m/>
    <m/>
    <s v="Ubisoft Montreal"/>
    <n v="1207"/>
    <x v="3"/>
    <x v="1"/>
  </r>
  <r>
    <s v="Disgaea 5: Alliance of Vengeance"/>
    <x v="6"/>
    <n v="10"/>
    <x v="13"/>
    <x v="9"/>
    <n v="8"/>
    <x v="34"/>
    <n v="27"/>
    <x v="338"/>
    <n v="80000"/>
    <n v="60000"/>
    <n v="40000"/>
    <n v="290000"/>
    <n v="72500"/>
    <n v="0"/>
    <n v="8"/>
    <n v="43"/>
    <n v="8.1"/>
    <n v="173"/>
    <s v="Nippon Ichi Software"/>
    <n v="817"/>
    <x v="2"/>
    <x v="0"/>
  </r>
  <r>
    <s v="Sengoku Basara: Samurai Heroes"/>
    <x v="0"/>
    <n v="13"/>
    <x v="5"/>
    <x v="4"/>
    <n v="1"/>
    <x v="12"/>
    <n v="8"/>
    <x v="339"/>
    <n v="10000"/>
    <n v="200000"/>
    <n v="10000"/>
    <n v="280000"/>
    <n v="70000"/>
    <n v="0"/>
    <n v="6.5"/>
    <n v="18"/>
    <n v="8.8000000000000007"/>
    <n v="13"/>
    <s v="Capcom"/>
    <n v="202"/>
    <x v="2"/>
    <x v="0"/>
  </r>
  <r>
    <s v="Rayman 3: Hoodlum Havoc"/>
    <x v="4"/>
    <n v="8"/>
    <x v="15"/>
    <x v="2"/>
    <n v="5"/>
    <x v="5"/>
    <n v="35"/>
    <x v="340"/>
    <n v="110000"/>
    <n v="0"/>
    <n v="40000"/>
    <n v="290000"/>
    <n v="72500"/>
    <n v="0"/>
    <n v="7.6"/>
    <n v="21"/>
    <n v="8.6"/>
    <n v="38"/>
    <s v="Ubisoft"/>
    <n v="1199"/>
    <x v="0"/>
    <x v="0"/>
  </r>
  <r>
    <s v="Warriors Orochi 2"/>
    <x v="9"/>
    <n v="11"/>
    <x v="1"/>
    <x v="4"/>
    <n v="1"/>
    <x v="25"/>
    <n v="33"/>
    <x v="339"/>
    <n v="0"/>
    <n v="220000"/>
    <n v="10000"/>
    <n v="290000"/>
    <n v="72500"/>
    <n v="0"/>
    <n v="5.6"/>
    <n v="14"/>
    <n v="7.5"/>
    <n v="4"/>
    <s v="Omega Force"/>
    <n v="833"/>
    <x v="2"/>
    <x v="1"/>
  </r>
  <r>
    <s v="Feel the Magic XY/XX"/>
    <x v="1"/>
    <n v="3"/>
    <x v="7"/>
    <x v="5"/>
    <n v="6"/>
    <x v="18"/>
    <n v="29"/>
    <x v="317"/>
    <n v="0"/>
    <n v="100000"/>
    <n v="20000"/>
    <n v="290000"/>
    <n v="72500"/>
    <n v="0"/>
    <n v="7.5"/>
    <n v="55"/>
    <n v="8.1"/>
    <n v="18"/>
    <s v="Sonic Team"/>
    <n v="1056"/>
    <x v="2"/>
    <x v="1"/>
  </r>
  <r>
    <s v="Psi-Ops: The Mindgate Conspiracy"/>
    <x v="4"/>
    <n v="8"/>
    <x v="7"/>
    <x v="6"/>
    <n v="9"/>
    <x v="22"/>
    <n v="24"/>
    <x v="340"/>
    <n v="110000"/>
    <n v="0"/>
    <n v="40000"/>
    <n v="290000"/>
    <n v="72500"/>
    <n v="0"/>
    <n v="8.4"/>
    <n v="46"/>
    <n v="8.9"/>
    <n v="27"/>
    <s v="Midway"/>
    <n v="735"/>
    <x v="1"/>
    <x v="1"/>
  </r>
  <r>
    <s v="Neopets Puzzle Adventure"/>
    <x v="1"/>
    <n v="3"/>
    <x v="1"/>
    <x v="5"/>
    <n v="6"/>
    <x v="12"/>
    <n v="8"/>
    <x v="262"/>
    <n v="0"/>
    <n v="0"/>
    <n v="20000"/>
    <n v="280000"/>
    <n v="70000"/>
    <n v="0"/>
    <n v="7"/>
    <n v="12"/>
    <m/>
    <m/>
    <s v="Infinite Interactive"/>
    <n v="571"/>
    <x v="0"/>
    <x v="1"/>
  </r>
  <r>
    <s v="Dead Rising: Chop Till You Drop"/>
    <x v="0"/>
    <n v="13"/>
    <x v="2"/>
    <x v="4"/>
    <n v="1"/>
    <x v="12"/>
    <n v="8"/>
    <x v="334"/>
    <n v="70000"/>
    <n v="50000"/>
    <n v="20000"/>
    <n v="290000"/>
    <n v="72500"/>
    <n v="0"/>
    <n v="6.1"/>
    <n v="30"/>
    <n v="6.5"/>
    <n v="35"/>
    <s v="TOSE"/>
    <n v="1174"/>
    <x v="1"/>
    <x v="1"/>
  </r>
  <r>
    <s v="Purr Pals"/>
    <x v="0"/>
    <n v="13"/>
    <x v="1"/>
    <x v="8"/>
    <n v="10"/>
    <x v="23"/>
    <n v="12"/>
    <x v="262"/>
    <n v="0"/>
    <n v="0"/>
    <n v="20000"/>
    <n v="280000"/>
    <n v="70000"/>
    <n v="0"/>
    <m/>
    <m/>
    <m/>
    <m/>
    <s v="Crave"/>
    <n v="253"/>
    <x v="0"/>
    <x v="1"/>
  </r>
  <r>
    <s v="Spyro: A Hero's Tail"/>
    <x v="11"/>
    <n v="5"/>
    <x v="7"/>
    <x v="2"/>
    <n v="5"/>
    <x v="24"/>
    <n v="37"/>
    <x v="327"/>
    <n v="60000"/>
    <n v="0"/>
    <n v="10000"/>
    <n v="290000"/>
    <n v="72500"/>
    <n v="0"/>
    <n v="6.2"/>
    <n v="13"/>
    <n v="8.3000000000000007"/>
    <n v="10"/>
    <s v="Eurocom Entertainment Software"/>
    <n v="394"/>
    <x v="0"/>
    <x v="1"/>
  </r>
  <r>
    <s v="NASCAR 08"/>
    <x v="2"/>
    <n v="15"/>
    <x v="4"/>
    <x v="1"/>
    <n v="7"/>
    <x v="7"/>
    <n v="15"/>
    <x v="262"/>
    <n v="0"/>
    <n v="0"/>
    <n v="20000"/>
    <n v="280000"/>
    <n v="70000"/>
    <n v="0"/>
    <n v="5.9"/>
    <n v="29"/>
    <n v="5.2"/>
    <n v="30"/>
    <s v="EA Tiburon"/>
    <n v="360"/>
    <x v="0"/>
    <x v="1"/>
  </r>
  <r>
    <s v="Links 2004"/>
    <x v="7"/>
    <n v="16"/>
    <x v="15"/>
    <x v="0"/>
    <n v="11"/>
    <x v="1"/>
    <n v="23"/>
    <x v="335"/>
    <n v="60000"/>
    <n v="0"/>
    <n v="10000"/>
    <n v="280000"/>
    <n v="70000"/>
    <n v="0"/>
    <n v="8"/>
    <n v="41"/>
    <n v="9"/>
    <n v="9"/>
    <s v="Indie Built"/>
    <n v="568"/>
    <x v="0"/>
    <x v="1"/>
  </r>
  <r>
    <s v="Majin and the Forsaken Kingdom"/>
    <x v="3"/>
    <n v="9"/>
    <x v="5"/>
    <x v="10"/>
    <n v="2"/>
    <x v="15"/>
    <n v="25"/>
    <x v="323"/>
    <n v="130000"/>
    <n v="10000"/>
    <n v="50000"/>
    <n v="280000"/>
    <n v="70000"/>
    <n v="0"/>
    <n v="7.2"/>
    <n v="49"/>
    <n v="7.9"/>
    <n v="35"/>
    <s v="Game Republic"/>
    <n v="459"/>
    <x v="2"/>
    <x v="1"/>
  </r>
  <r>
    <s v="Assassin's Creed IV: Black Flag"/>
    <x v="10"/>
    <n v="14"/>
    <x v="6"/>
    <x v="4"/>
    <n v="1"/>
    <x v="5"/>
    <n v="35"/>
    <x v="317"/>
    <n v="90000"/>
    <n v="0"/>
    <n v="30000"/>
    <n v="290000"/>
    <n v="72500"/>
    <n v="0"/>
    <n v="8.6"/>
    <n v="5"/>
    <n v="7.7"/>
    <n v="207"/>
    <s v="Ubisoft"/>
    <n v="1199"/>
    <x v="1"/>
    <x v="0"/>
  </r>
  <r>
    <s v="Tales of Phantasia"/>
    <x v="12"/>
    <n v="4"/>
    <x v="15"/>
    <x v="9"/>
    <n v="8"/>
    <x v="0"/>
    <n v="26"/>
    <x v="86"/>
    <n v="30000"/>
    <n v="170000"/>
    <n v="10000"/>
    <n v="290000"/>
    <n v="72500"/>
    <n v="0"/>
    <n v="7.6"/>
    <n v="29"/>
    <n v="8.1"/>
    <n v="24"/>
    <s v="Namco"/>
    <n v="767"/>
    <x v="3"/>
    <x v="1"/>
  </r>
  <r>
    <s v="Bratz: Super Babyz"/>
    <x v="1"/>
    <n v="3"/>
    <x v="1"/>
    <x v="4"/>
    <n v="1"/>
    <x v="19"/>
    <n v="34"/>
    <x v="262"/>
    <n v="0"/>
    <n v="0"/>
    <n v="20000"/>
    <n v="280000"/>
    <n v="70000"/>
    <n v="0"/>
    <n v="5"/>
    <n v="4"/>
    <m/>
    <m/>
    <s v="Creat Studios"/>
    <n v="255"/>
    <x v="0"/>
    <x v="1"/>
  </r>
  <r>
    <s v="Monster 4x4: Masters of Metal"/>
    <x v="4"/>
    <n v="8"/>
    <x v="15"/>
    <x v="1"/>
    <n v="7"/>
    <x v="5"/>
    <n v="35"/>
    <x v="340"/>
    <n v="110000"/>
    <n v="0"/>
    <n v="40000"/>
    <n v="290000"/>
    <n v="72500"/>
    <n v="0"/>
    <n v="4.8"/>
    <n v="9"/>
    <n v="8.3000000000000007"/>
    <n v="13"/>
    <s v="Ubisoft"/>
    <n v="1199"/>
    <x v="0"/>
    <x v="0"/>
  </r>
  <r>
    <s v="SingStar Country"/>
    <x v="4"/>
    <n v="8"/>
    <x v="1"/>
    <x v="3"/>
    <n v="4"/>
    <x v="3"/>
    <n v="30"/>
    <x v="340"/>
    <n v="110000"/>
    <n v="0"/>
    <n v="40000"/>
    <n v="290000"/>
    <n v="72500"/>
    <n v="0"/>
    <n v="7.5"/>
    <n v="13"/>
    <m/>
    <m/>
    <s v="SCEE London Studio"/>
    <n v="1001"/>
    <x v="2"/>
    <x v="1"/>
  </r>
  <r>
    <s v="Hot Shots Golf: World Invitational"/>
    <x v="3"/>
    <n v="9"/>
    <x v="11"/>
    <x v="0"/>
    <n v="11"/>
    <x v="3"/>
    <n v="30"/>
    <x v="322"/>
    <n v="0"/>
    <n v="280000"/>
    <n v="0"/>
    <n v="280000"/>
    <n v="70000"/>
    <n v="0"/>
    <m/>
    <m/>
    <n v="7.9"/>
    <n v="9"/>
    <s v="Clap Hanz"/>
    <n v="226"/>
    <x v="0"/>
    <x v="1"/>
  </r>
  <r>
    <s v="Disney's Extreme Skate Adventure"/>
    <x v="12"/>
    <n v="4"/>
    <x v="15"/>
    <x v="0"/>
    <n v="11"/>
    <x v="4"/>
    <n v="4"/>
    <x v="310"/>
    <n v="80000"/>
    <n v="0"/>
    <n v="10000"/>
    <n v="290000"/>
    <n v="72500"/>
    <n v="0"/>
    <n v="7"/>
    <n v="6"/>
    <m/>
    <m/>
    <s v="Vicarious Visions"/>
    <n v="1247"/>
    <x v="0"/>
    <x v="1"/>
  </r>
  <r>
    <s v="Dragon Ball GT: Transformation"/>
    <x v="12"/>
    <n v="4"/>
    <x v="3"/>
    <x v="4"/>
    <n v="1"/>
    <x v="14"/>
    <n v="5"/>
    <x v="310"/>
    <n v="80000"/>
    <n v="0"/>
    <n v="10000"/>
    <n v="290000"/>
    <n v="72500"/>
    <n v="0"/>
    <n v="6.9"/>
    <n v="12"/>
    <n v="8.1999999999999993"/>
    <n v="26"/>
    <s v="Webfoot Technologies"/>
    <n v="1278"/>
    <x v="3"/>
    <x v="1"/>
  </r>
  <r>
    <s v="Battlefield: Hardline"/>
    <x v="2"/>
    <n v="15"/>
    <x v="13"/>
    <x v="6"/>
    <n v="9"/>
    <x v="7"/>
    <n v="15"/>
    <x v="317"/>
    <n v="90000"/>
    <n v="0"/>
    <n v="30000"/>
    <n v="290000"/>
    <n v="72500"/>
    <n v="0"/>
    <m/>
    <m/>
    <n v="4.0999999999999996"/>
    <n v="65"/>
    <s v="Visceral Games"/>
    <n v="1258"/>
    <x v="1"/>
    <x v="1"/>
  </r>
  <r>
    <s v="FIFA 15"/>
    <x v="8"/>
    <n v="6"/>
    <x v="12"/>
    <x v="0"/>
    <n v="11"/>
    <x v="7"/>
    <n v="15"/>
    <x v="322"/>
    <n v="270000"/>
    <n v="0"/>
    <n v="20000"/>
    <n v="290000"/>
    <n v="72500"/>
    <n v="0"/>
    <n v="8.1999999999999993"/>
    <n v="9"/>
    <n v="4.2"/>
    <n v="383"/>
    <s v="EA Sports"/>
    <n v="356"/>
    <x v="0"/>
    <x v="1"/>
  </r>
  <r>
    <s v="The Warriors"/>
    <x v="7"/>
    <n v="16"/>
    <x v="3"/>
    <x v="4"/>
    <n v="1"/>
    <x v="2"/>
    <n v="32"/>
    <x v="335"/>
    <n v="60000"/>
    <n v="0"/>
    <n v="10000"/>
    <n v="280000"/>
    <n v="70000"/>
    <n v="0"/>
    <n v="8.5"/>
    <n v="55"/>
    <n v="8.1999999999999993"/>
    <n v="21"/>
    <s v="Rockstar Toronto"/>
    <n v="963"/>
    <x v="1"/>
    <x v="1"/>
  </r>
  <r>
    <s v="Shadow Hearts"/>
    <x v="4"/>
    <n v="8"/>
    <x v="9"/>
    <x v="9"/>
    <n v="8"/>
    <x v="22"/>
    <n v="24"/>
    <x v="323"/>
    <n v="70000"/>
    <n v="100000"/>
    <n v="20000"/>
    <n v="280000"/>
    <n v="70000"/>
    <n v="0"/>
    <n v="7.3"/>
    <n v="24"/>
    <n v="8.8000000000000007"/>
    <n v="55"/>
    <s v="Sacnoth"/>
    <n v="977"/>
    <x v="1"/>
    <x v="1"/>
  </r>
  <r>
    <s v="Dragon Ball Z: Budokai Tenkaichi 2"/>
    <x v="0"/>
    <n v="13"/>
    <x v="0"/>
    <x v="7"/>
    <n v="3"/>
    <x v="14"/>
    <n v="5"/>
    <x v="325"/>
    <n v="30000"/>
    <n v="0"/>
    <n v="20000"/>
    <n v="290000"/>
    <n v="72500"/>
    <n v="0"/>
    <n v="7.2"/>
    <n v="37"/>
    <n v="8.5"/>
    <n v="40"/>
    <s v="Spike"/>
    <n v="1068"/>
    <x v="2"/>
    <x v="1"/>
  </r>
  <r>
    <s v="Street Hoops"/>
    <x v="7"/>
    <n v="16"/>
    <x v="8"/>
    <x v="0"/>
    <n v="11"/>
    <x v="4"/>
    <n v="4"/>
    <x v="335"/>
    <n v="60000"/>
    <n v="0"/>
    <n v="10000"/>
    <n v="280000"/>
    <n v="70000"/>
    <n v="0"/>
    <n v="5.8"/>
    <n v="22"/>
    <n v="8"/>
    <n v="4"/>
    <s v="Black Ops Entertainment"/>
    <n v="154"/>
    <x v="2"/>
    <x v="1"/>
  </r>
  <r>
    <s v="X-Men: Reign of Apocalypse"/>
    <x v="12"/>
    <n v="4"/>
    <x v="9"/>
    <x v="4"/>
    <n v="1"/>
    <x v="4"/>
    <n v="4"/>
    <x v="310"/>
    <n v="80000"/>
    <n v="0"/>
    <n v="10000"/>
    <n v="290000"/>
    <n v="72500"/>
    <n v="0"/>
    <n v="6.1"/>
    <n v="10"/>
    <m/>
    <m/>
    <s v="Digital Eclipse"/>
    <n v="303"/>
    <x v="0"/>
    <x v="1"/>
  </r>
  <r>
    <s v="R: Racing Evolution"/>
    <x v="4"/>
    <n v="8"/>
    <x v="15"/>
    <x v="1"/>
    <n v="7"/>
    <x v="15"/>
    <n v="25"/>
    <x v="340"/>
    <n v="110000"/>
    <n v="0"/>
    <n v="40000"/>
    <n v="290000"/>
    <n v="72500"/>
    <n v="0"/>
    <n v="6.6"/>
    <n v="35"/>
    <n v="6.2"/>
    <n v="5"/>
    <s v="Namco"/>
    <n v="767"/>
    <x v="2"/>
    <x v="1"/>
  </r>
  <r>
    <s v="The Golden Compass"/>
    <x v="3"/>
    <n v="9"/>
    <x v="4"/>
    <x v="4"/>
    <n v="1"/>
    <x v="18"/>
    <n v="29"/>
    <x v="340"/>
    <n v="100000"/>
    <n v="0"/>
    <n v="50000"/>
    <n v="290000"/>
    <n v="72500"/>
    <n v="0"/>
    <n v="4"/>
    <n v="17"/>
    <n v="4.8"/>
    <n v="16"/>
    <s v="Shiny Entertainment"/>
    <n v="1030"/>
    <x v="3"/>
    <x v="1"/>
  </r>
  <r>
    <s v="ATV Quad Power Racing 2"/>
    <x v="11"/>
    <n v="5"/>
    <x v="15"/>
    <x v="1"/>
    <n v="7"/>
    <x v="21"/>
    <n v="3"/>
    <x v="327"/>
    <n v="60000"/>
    <n v="0"/>
    <n v="10000"/>
    <n v="290000"/>
    <n v="72500"/>
    <n v="0"/>
    <n v="7"/>
    <n v="18"/>
    <n v="9"/>
    <n v="4"/>
    <s v="Climax Group"/>
    <n v="229"/>
    <x v="0"/>
    <x v="1"/>
  </r>
  <r>
    <s v="Hatsune Miku: Project Diva f"/>
    <x v="3"/>
    <n v="9"/>
    <x v="6"/>
    <x v="3"/>
    <n v="4"/>
    <x v="18"/>
    <n v="29"/>
    <x v="86"/>
    <n v="0"/>
    <n v="190000"/>
    <n v="20000"/>
    <n v="290000"/>
    <n v="72500"/>
    <n v="0"/>
    <n v="7.3"/>
    <n v="10"/>
    <n v="8.4"/>
    <n v="108"/>
    <s v="Sega"/>
    <n v="1010"/>
    <x v="2"/>
    <x v="0"/>
  </r>
  <r>
    <s v="Marvel Nemesis: Rise of the Imperfects"/>
    <x v="7"/>
    <n v="16"/>
    <x v="3"/>
    <x v="7"/>
    <n v="3"/>
    <x v="7"/>
    <n v="15"/>
    <x v="335"/>
    <n v="60000"/>
    <n v="0"/>
    <n v="10000"/>
    <n v="280000"/>
    <n v="70000"/>
    <n v="0"/>
    <n v="5.8"/>
    <n v="34"/>
    <n v="7.5"/>
    <n v="20"/>
    <s v="EA Canada, Nihilistic"/>
    <n v="342"/>
    <x v="2"/>
    <x v="1"/>
  </r>
  <r>
    <s v="Final Fantasy VI Advance"/>
    <x v="12"/>
    <n v="4"/>
    <x v="0"/>
    <x v="9"/>
    <n v="8"/>
    <x v="0"/>
    <n v="26"/>
    <x v="322"/>
    <n v="0"/>
    <n v="280000"/>
    <n v="10000"/>
    <n v="290000"/>
    <n v="72500"/>
    <n v="0"/>
    <n v="9.1999999999999993"/>
    <n v="25"/>
    <n v="8.4"/>
    <n v="190"/>
    <s v="TOSE"/>
    <n v="1174"/>
    <x v="3"/>
    <x v="1"/>
  </r>
  <r>
    <s v="LEGO The Lord of the Rings"/>
    <x v="15"/>
    <n v="12"/>
    <x v="11"/>
    <x v="4"/>
    <n v="1"/>
    <x v="13"/>
    <n v="38"/>
    <x v="323"/>
    <n v="130000"/>
    <n v="0"/>
    <n v="60000"/>
    <n v="280000"/>
    <n v="70000"/>
    <n v="0"/>
    <n v="5.4"/>
    <n v="8"/>
    <n v="5.6"/>
    <n v="35"/>
    <s v="TT Games"/>
    <n v="1195"/>
    <x v="3"/>
    <x v="1"/>
  </r>
  <r>
    <s v="All Star Cheer Squad"/>
    <x v="1"/>
    <n v="3"/>
    <x v="1"/>
    <x v="0"/>
    <n v="11"/>
    <x v="19"/>
    <n v="34"/>
    <x v="262"/>
    <n v="0"/>
    <n v="0"/>
    <n v="20000"/>
    <n v="280000"/>
    <n v="70000"/>
    <n v="0"/>
    <m/>
    <m/>
    <m/>
    <m/>
    <s v="Gorilla Games"/>
    <n v="488"/>
    <x v="0"/>
    <x v="1"/>
  </r>
  <r>
    <s v="Viewtiful Joe"/>
    <x v="4"/>
    <n v="8"/>
    <x v="7"/>
    <x v="4"/>
    <n v="1"/>
    <x v="12"/>
    <n v="8"/>
    <x v="340"/>
    <n v="110000"/>
    <n v="0"/>
    <n v="40000"/>
    <n v="290000"/>
    <n v="72500"/>
    <n v="0"/>
    <n v="9"/>
    <n v="34"/>
    <n v="8.5"/>
    <n v="35"/>
    <s v="Clover Studio"/>
    <n v="233"/>
    <x v="2"/>
    <x v="1"/>
  </r>
  <r>
    <s v="DeathSmiles"/>
    <x v="2"/>
    <n v="15"/>
    <x v="2"/>
    <x v="6"/>
    <n v="9"/>
    <x v="27"/>
    <n v="28"/>
    <x v="334"/>
    <n v="60000"/>
    <n v="50000"/>
    <n v="20000"/>
    <n v="280000"/>
    <n v="70000"/>
    <n v="0"/>
    <n v="7.6"/>
    <n v="29"/>
    <n v="8.4"/>
    <n v="47"/>
    <s v="Cave"/>
    <n v="212"/>
    <x v="2"/>
    <x v="1"/>
  </r>
  <r>
    <s v="Baby Pals"/>
    <x v="1"/>
    <n v="3"/>
    <x v="4"/>
    <x v="8"/>
    <n v="10"/>
    <x v="19"/>
    <n v="34"/>
    <x v="262"/>
    <n v="10000"/>
    <n v="0"/>
    <n v="20000"/>
    <n v="290000"/>
    <n v="72500"/>
    <n v="0"/>
    <m/>
    <m/>
    <m/>
    <m/>
    <s v="Brain Toys"/>
    <n v="181"/>
    <x v="0"/>
    <x v="1"/>
  </r>
  <r>
    <s v="Fable: The Journey"/>
    <x v="2"/>
    <n v="15"/>
    <x v="11"/>
    <x v="9"/>
    <n v="8"/>
    <x v="1"/>
    <n v="23"/>
    <x v="318"/>
    <n v="80000"/>
    <n v="0"/>
    <n v="20000"/>
    <n v="280000"/>
    <n v="70000"/>
    <n v="0"/>
    <n v="6.1"/>
    <n v="70"/>
    <n v="4.8"/>
    <n v="80"/>
    <s v="Lionhead Studios"/>
    <n v="675"/>
    <x v="2"/>
    <x v="1"/>
  </r>
  <r>
    <s v="Bladestorm: The Hundred Years' War"/>
    <x v="3"/>
    <n v="9"/>
    <x v="4"/>
    <x v="4"/>
    <n v="1"/>
    <x v="25"/>
    <n v="33"/>
    <x v="144"/>
    <n v="30000"/>
    <n v="140000"/>
    <n v="20000"/>
    <n v="290000"/>
    <n v="72500"/>
    <n v="0"/>
    <n v="5.8"/>
    <n v="23"/>
    <n v="7.9"/>
    <n v="28"/>
    <s v="Omega Force"/>
    <n v="833"/>
    <x v="2"/>
    <x v="1"/>
  </r>
  <r>
    <s v="SAW"/>
    <x v="2"/>
    <n v="15"/>
    <x v="2"/>
    <x v="4"/>
    <n v="1"/>
    <x v="9"/>
    <n v="19"/>
    <x v="333"/>
    <n v="120000"/>
    <n v="0"/>
    <n v="30000"/>
    <n v="280000"/>
    <n v="70000"/>
    <n v="0"/>
    <n v="5.9"/>
    <n v="39"/>
    <n v="7.4"/>
    <n v="50"/>
    <s v="Zombie Studios"/>
    <n v="1310"/>
    <x v="1"/>
    <x v="1"/>
  </r>
  <r>
    <s v="Chromehounds"/>
    <x v="2"/>
    <n v="15"/>
    <x v="0"/>
    <x v="8"/>
    <n v="10"/>
    <x v="18"/>
    <n v="29"/>
    <x v="325"/>
    <n v="0"/>
    <n v="10000"/>
    <n v="20000"/>
    <n v="270000"/>
    <n v="67500"/>
    <n v="0"/>
    <n v="7.1"/>
    <n v="60"/>
    <n v="7"/>
    <n v="72"/>
    <s v="From Software"/>
    <n v="434"/>
    <x v="2"/>
    <x v="1"/>
  </r>
  <r>
    <s v="Harry Potter and the Sorcerer's Stone"/>
    <x v="4"/>
    <n v="8"/>
    <x v="15"/>
    <x v="4"/>
    <n v="1"/>
    <x v="7"/>
    <n v="15"/>
    <x v="340"/>
    <n v="110000"/>
    <n v="0"/>
    <n v="40000"/>
    <n v="290000"/>
    <n v="72500"/>
    <n v="0"/>
    <n v="5.6"/>
    <n v="14"/>
    <n v="7.6"/>
    <n v="21"/>
    <s v="Warthog"/>
    <n v="1275"/>
    <x v="0"/>
    <x v="1"/>
  </r>
  <r>
    <s v="Kung Fu Chaos"/>
    <x v="7"/>
    <n v="16"/>
    <x v="15"/>
    <x v="7"/>
    <n v="3"/>
    <x v="1"/>
    <n v="23"/>
    <x v="335"/>
    <n v="60000"/>
    <n v="0"/>
    <n v="10000"/>
    <n v="280000"/>
    <n v="70000"/>
    <n v="0"/>
    <n v="6.8"/>
    <n v="41"/>
    <n v="8.5"/>
    <n v="27"/>
    <s v="Just Add Monsters"/>
    <n v="616"/>
    <x v="2"/>
    <x v="1"/>
  </r>
  <r>
    <s v="Shrek the Third"/>
    <x v="0"/>
    <n v="13"/>
    <x v="4"/>
    <x v="4"/>
    <n v="1"/>
    <x v="4"/>
    <n v="4"/>
    <x v="329"/>
    <n v="10000"/>
    <n v="0"/>
    <n v="20000"/>
    <n v="280000"/>
    <n v="70000"/>
    <n v="0"/>
    <n v="5.7"/>
    <n v="28"/>
    <n v="6.7"/>
    <n v="7"/>
    <s v="Amaze Entertainment"/>
    <n v="52"/>
    <x v="3"/>
    <x v="1"/>
  </r>
  <r>
    <s v="Pirates of the Caribbean: Dead Man's Chest"/>
    <x v="9"/>
    <n v="11"/>
    <x v="0"/>
    <x v="10"/>
    <n v="2"/>
    <x v="17"/>
    <n v="13"/>
    <x v="329"/>
    <n v="0"/>
    <n v="0"/>
    <n v="20000"/>
    <n v="270000"/>
    <n v="67500"/>
    <n v="0"/>
    <n v="5.2"/>
    <n v="34"/>
    <n v="8"/>
    <n v="17"/>
    <s v="Griptonite Games"/>
    <n v="497"/>
    <x v="2"/>
    <x v="1"/>
  </r>
  <r>
    <s v="Hannah Montana: Spotlight World Tour"/>
    <x v="4"/>
    <n v="8"/>
    <x v="1"/>
    <x v="4"/>
    <n v="1"/>
    <x v="17"/>
    <n v="13"/>
    <x v="162"/>
    <n v="20000"/>
    <n v="0"/>
    <n v="140000"/>
    <n v="280000"/>
    <n v="70000"/>
    <n v="0"/>
    <m/>
    <m/>
    <m/>
    <m/>
    <s v="Avalanche Software"/>
    <n v="104"/>
    <x v="0"/>
    <x v="1"/>
  </r>
  <r>
    <s v="Operation Flashpoint: Red River"/>
    <x v="2"/>
    <n v="15"/>
    <x v="10"/>
    <x v="6"/>
    <n v="9"/>
    <x v="28"/>
    <n v="9"/>
    <x v="144"/>
    <n v="140000"/>
    <n v="10000"/>
    <n v="30000"/>
    <n v="280000"/>
    <n v="70000"/>
    <n v="0"/>
    <n v="6.9"/>
    <n v="64"/>
    <n v="6.1"/>
    <n v="29"/>
    <s v="Codemasters"/>
    <n v="235"/>
    <x v="1"/>
    <x v="0"/>
  </r>
  <r>
    <s v="Transformers: Dark of the Moon"/>
    <x v="2"/>
    <n v="15"/>
    <x v="10"/>
    <x v="4"/>
    <n v="1"/>
    <x v="4"/>
    <n v="4"/>
    <x v="333"/>
    <n v="120000"/>
    <n v="0"/>
    <n v="30000"/>
    <n v="280000"/>
    <n v="70000"/>
    <n v="0"/>
    <n v="5.9"/>
    <n v="53"/>
    <n v="6.7"/>
    <n v="30"/>
    <s v="High Moon Studios"/>
    <n v="524"/>
    <x v="2"/>
    <x v="1"/>
  </r>
  <r>
    <s v="Surf's Up"/>
    <x v="1"/>
    <n v="3"/>
    <x v="4"/>
    <x v="0"/>
    <n v="11"/>
    <x v="5"/>
    <n v="35"/>
    <x v="262"/>
    <n v="0"/>
    <n v="0"/>
    <n v="20000"/>
    <n v="280000"/>
    <n v="70000"/>
    <n v="0"/>
    <n v="5.6"/>
    <n v="5"/>
    <n v="7"/>
    <n v="4"/>
    <s v="Ubisoft Quebec"/>
    <n v="1213"/>
    <x v="0"/>
    <x v="1"/>
  </r>
  <r>
    <s v="Assassin's Creed II: Discovery"/>
    <x v="1"/>
    <n v="3"/>
    <x v="2"/>
    <x v="4"/>
    <n v="1"/>
    <x v="5"/>
    <n v="35"/>
    <x v="334"/>
    <n v="110000"/>
    <n v="0"/>
    <n v="30000"/>
    <n v="290000"/>
    <n v="72500"/>
    <n v="0"/>
    <n v="6.9"/>
    <n v="20"/>
    <n v="7.3"/>
    <n v="22"/>
    <s v="Griptonite Games"/>
    <n v="497"/>
    <x v="2"/>
    <x v="1"/>
  </r>
  <r>
    <s v="Syphon Filter: Dark Mirror"/>
    <x v="4"/>
    <n v="8"/>
    <x v="4"/>
    <x v="6"/>
    <n v="9"/>
    <x v="3"/>
    <n v="30"/>
    <x v="340"/>
    <n v="110000"/>
    <n v="0"/>
    <n v="40000"/>
    <n v="290000"/>
    <n v="72500"/>
    <n v="0"/>
    <n v="7"/>
    <n v="24"/>
    <n v="7.8"/>
    <n v="12"/>
    <s v="Sony Bend"/>
    <n v="1058"/>
    <x v="2"/>
    <x v="1"/>
  </r>
  <r>
    <s v="Mission: Impossible - Operation Surma"/>
    <x v="4"/>
    <n v="8"/>
    <x v="15"/>
    <x v="2"/>
    <n v="5"/>
    <x v="14"/>
    <n v="5"/>
    <x v="340"/>
    <n v="110000"/>
    <n v="0"/>
    <n v="40000"/>
    <n v="290000"/>
    <n v="72500"/>
    <n v="0"/>
    <n v="6.4"/>
    <n v="30"/>
    <n v="7.8"/>
    <n v="10"/>
    <s v="Paradigm Entertainment"/>
    <n v="859"/>
    <x v="2"/>
    <x v="1"/>
  </r>
  <r>
    <s v="MLB 07: The Show"/>
    <x v="9"/>
    <n v="11"/>
    <x v="4"/>
    <x v="0"/>
    <n v="11"/>
    <x v="3"/>
    <n v="30"/>
    <x v="262"/>
    <n v="0"/>
    <n v="0"/>
    <n v="20000"/>
    <n v="280000"/>
    <n v="70000"/>
    <n v="0"/>
    <n v="8.1999999999999993"/>
    <n v="12"/>
    <n v="7.2"/>
    <n v="10"/>
    <s v="SCEA San Diego Studios"/>
    <n v="995"/>
    <x v="0"/>
    <x v="1"/>
  </r>
  <r>
    <s v="Driver: Parallel Lines"/>
    <x v="4"/>
    <n v="8"/>
    <x v="0"/>
    <x v="1"/>
    <n v="7"/>
    <x v="14"/>
    <n v="5"/>
    <x v="162"/>
    <n v="100000"/>
    <n v="30000"/>
    <n v="30000"/>
    <n v="280000"/>
    <n v="70000"/>
    <n v="0"/>
    <n v="6.9"/>
    <n v="41"/>
    <n v="6.9"/>
    <n v="74"/>
    <s v="Reflections Interactive"/>
    <n v="944"/>
    <x v="1"/>
    <x v="1"/>
  </r>
  <r>
    <s v="Ben 10 Ultimate Alien: Cosmic Destruction"/>
    <x v="0"/>
    <n v="13"/>
    <x v="5"/>
    <x v="2"/>
    <n v="5"/>
    <x v="29"/>
    <n v="11"/>
    <x v="317"/>
    <n v="90000"/>
    <n v="0"/>
    <n v="20000"/>
    <n v="280000"/>
    <n v="70000"/>
    <n v="0"/>
    <m/>
    <m/>
    <m/>
    <m/>
    <s v="Papaya Studios"/>
    <n v="858"/>
    <x v="3"/>
    <x v="1"/>
  </r>
  <r>
    <s v="Mega Man ZX"/>
    <x v="1"/>
    <n v="3"/>
    <x v="0"/>
    <x v="2"/>
    <n v="5"/>
    <x v="12"/>
    <n v="8"/>
    <x v="179"/>
    <n v="0"/>
    <n v="100000"/>
    <n v="20000"/>
    <n v="280000"/>
    <n v="70000"/>
    <n v="0"/>
    <n v="7.6"/>
    <n v="37"/>
    <n v="8.3000000000000007"/>
    <n v="32"/>
    <s v="Inti Creates"/>
    <n v="586"/>
    <x v="0"/>
    <x v="1"/>
  </r>
  <r>
    <s v="Backyard Wrestling 2: There Goes the Neighborhood"/>
    <x v="4"/>
    <n v="8"/>
    <x v="7"/>
    <x v="7"/>
    <n v="3"/>
    <x v="16"/>
    <n v="14"/>
    <x v="340"/>
    <n v="110000"/>
    <n v="0"/>
    <n v="40000"/>
    <n v="290000"/>
    <n v="72500"/>
    <n v="0"/>
    <n v="4.5999999999999996"/>
    <n v="23"/>
    <n v="4.7"/>
    <n v="10"/>
    <s v="Paradox Development"/>
    <n v="860"/>
    <x v="1"/>
    <x v="1"/>
  </r>
  <r>
    <s v="Disney's Treasure Planet"/>
    <x v="12"/>
    <n v="4"/>
    <x v="8"/>
    <x v="4"/>
    <n v="1"/>
    <x v="5"/>
    <n v="35"/>
    <x v="310"/>
    <n v="70000"/>
    <n v="0"/>
    <n v="10000"/>
    <n v="280000"/>
    <n v="70000"/>
    <n v="0"/>
    <n v="6.8"/>
    <n v="6"/>
    <m/>
    <m/>
    <s v="Disney Interactive"/>
    <n v="317"/>
    <x v="0"/>
    <x v="1"/>
  </r>
  <r>
    <s v="Guitar Hero: Van Halen"/>
    <x v="0"/>
    <n v="13"/>
    <x v="2"/>
    <x v="3"/>
    <n v="4"/>
    <x v="4"/>
    <n v="4"/>
    <x v="333"/>
    <n v="120000"/>
    <n v="0"/>
    <n v="30000"/>
    <n v="280000"/>
    <n v="70000"/>
    <n v="0"/>
    <n v="5"/>
    <n v="12"/>
    <n v="5.2"/>
    <n v="6"/>
    <s v="Neversoft Entertainment"/>
    <n v="793"/>
    <x v="2"/>
    <x v="1"/>
  </r>
  <r>
    <s v="Dead to Rights: Retribution"/>
    <x v="3"/>
    <n v="9"/>
    <x v="5"/>
    <x v="6"/>
    <n v="9"/>
    <x v="15"/>
    <n v="25"/>
    <x v="144"/>
    <n v="120000"/>
    <n v="20000"/>
    <n v="50000"/>
    <n v="290000"/>
    <n v="72500"/>
    <n v="0"/>
    <n v="6"/>
    <n v="44"/>
    <n v="5.9"/>
    <n v="27"/>
    <s v="Volatile Games"/>
    <n v="1266"/>
    <x v="1"/>
    <x v="1"/>
  </r>
  <r>
    <s v="Wild ARMs 5"/>
    <x v="4"/>
    <n v="8"/>
    <x v="0"/>
    <x v="9"/>
    <n v="8"/>
    <x v="8"/>
    <n v="1"/>
    <x v="340"/>
    <n v="110000"/>
    <n v="0"/>
    <n v="40000"/>
    <n v="290000"/>
    <n v="72500"/>
    <n v="0"/>
    <n v="7.1"/>
    <n v="26"/>
    <n v="7.5"/>
    <n v="22"/>
    <s v="Media Vision"/>
    <n v="717"/>
    <x v="2"/>
    <x v="1"/>
  </r>
  <r>
    <s v="NFL Blitz 20-02"/>
    <x v="4"/>
    <n v="8"/>
    <x v="8"/>
    <x v="0"/>
    <n v="11"/>
    <x v="22"/>
    <n v="24"/>
    <x v="340"/>
    <n v="110000"/>
    <n v="0"/>
    <n v="40000"/>
    <n v="290000"/>
    <n v="72500"/>
    <n v="0"/>
    <n v="7.6"/>
    <n v="22"/>
    <n v="8.9"/>
    <n v="15"/>
    <s v="Midway"/>
    <n v="735"/>
    <x v="0"/>
    <x v="1"/>
  </r>
  <r>
    <s v="El Shaddai: Ascension of the Metatron"/>
    <x v="3"/>
    <n v="9"/>
    <x v="10"/>
    <x v="4"/>
    <n v="1"/>
    <x v="35"/>
    <n v="18"/>
    <x v="338"/>
    <n v="60000"/>
    <n v="80000"/>
    <n v="30000"/>
    <n v="280000"/>
    <n v="70000"/>
    <n v="0"/>
    <n v="7.8"/>
    <n v="46"/>
    <n v="7.5"/>
    <n v="40"/>
    <s v="Ignition Entertainment"/>
    <n v="558"/>
    <x v="2"/>
    <x v="0"/>
  </r>
  <r>
    <s v="Tony Hawk: Shred"/>
    <x v="3"/>
    <n v="9"/>
    <x v="5"/>
    <x v="0"/>
    <n v="11"/>
    <x v="4"/>
    <n v="4"/>
    <x v="318"/>
    <n v="60000"/>
    <n v="0"/>
    <n v="40000"/>
    <n v="280000"/>
    <n v="70000"/>
    <n v="0"/>
    <n v="5.6"/>
    <n v="5"/>
    <n v="6.7"/>
    <n v="6"/>
    <s v="Robomodo"/>
    <n v="957"/>
    <x v="0"/>
    <x v="1"/>
  </r>
  <r>
    <s v="Disney Channel: All Star Party"/>
    <x v="0"/>
    <n v="13"/>
    <x v="5"/>
    <x v="3"/>
    <n v="4"/>
    <x v="17"/>
    <n v="13"/>
    <x v="318"/>
    <n v="80000"/>
    <n v="0"/>
    <n v="20000"/>
    <n v="280000"/>
    <n v="70000"/>
    <n v="0"/>
    <m/>
    <m/>
    <m/>
    <m/>
    <s v="Disney Interactive Studios"/>
    <n v="318"/>
    <x v="0"/>
    <x v="0"/>
  </r>
  <r>
    <s v="NCAA March Madness 2005"/>
    <x v="7"/>
    <n v="16"/>
    <x v="7"/>
    <x v="0"/>
    <n v="11"/>
    <x v="7"/>
    <n v="15"/>
    <x v="335"/>
    <n v="60000"/>
    <n v="0"/>
    <n v="10000"/>
    <n v="280000"/>
    <n v="70000"/>
    <n v="0"/>
    <n v="8"/>
    <n v="18"/>
    <n v="7.8"/>
    <n v="4"/>
    <s v="EA Canada"/>
    <n v="339"/>
    <x v="0"/>
    <x v="1"/>
  </r>
  <r>
    <s v="Alien: Isolation"/>
    <x v="2"/>
    <n v="15"/>
    <x v="12"/>
    <x v="6"/>
    <n v="9"/>
    <x v="18"/>
    <n v="29"/>
    <x v="334"/>
    <n v="100000"/>
    <n v="0"/>
    <n v="20000"/>
    <n v="270000"/>
    <n v="67500"/>
    <n v="0"/>
    <m/>
    <m/>
    <n v="8.1999999999999993"/>
    <n v="113"/>
    <s v="Creative Assembly"/>
    <n v="257"/>
    <x v="1"/>
    <x v="1"/>
  </r>
  <r>
    <s v="Moshi Monsters: Moshlings Theme Park"/>
    <x v="5"/>
    <n v="1"/>
    <x v="11"/>
    <x v="3"/>
    <n v="4"/>
    <x v="4"/>
    <n v="4"/>
    <x v="333"/>
    <n v="130000"/>
    <n v="0"/>
    <n v="30000"/>
    <n v="290000"/>
    <n v="72500"/>
    <n v="0"/>
    <m/>
    <m/>
    <m/>
    <m/>
    <s v="Black Lantern Studios"/>
    <n v="153"/>
    <x v="0"/>
    <x v="1"/>
  </r>
  <r>
    <s v="Cabela's Big Game Hunter 2012"/>
    <x v="2"/>
    <n v="15"/>
    <x v="10"/>
    <x v="0"/>
    <n v="11"/>
    <x v="4"/>
    <n v="4"/>
    <x v="325"/>
    <n v="20000"/>
    <n v="0"/>
    <n v="20000"/>
    <n v="280000"/>
    <n v="70000"/>
    <n v="0"/>
    <m/>
    <m/>
    <m/>
    <m/>
    <s v="Activision"/>
    <n v="35"/>
    <x v="2"/>
    <x v="0"/>
  </r>
  <r>
    <s v="The Adventures of Jimmy Neutron Boy Genius: Attack of the Twonkies"/>
    <x v="11"/>
    <n v="5"/>
    <x v="7"/>
    <x v="4"/>
    <n v="1"/>
    <x v="19"/>
    <n v="34"/>
    <x v="327"/>
    <n v="60000"/>
    <n v="0"/>
    <n v="10000"/>
    <n v="290000"/>
    <n v="72500"/>
    <n v="0"/>
    <n v="6.5"/>
    <n v="8"/>
    <m/>
    <m/>
    <s v="THQ"/>
    <n v="1158"/>
    <x v="0"/>
    <x v="0"/>
  </r>
  <r>
    <s v="Silent Hill 2: Restless Dreams"/>
    <x v="7"/>
    <n v="16"/>
    <x v="9"/>
    <x v="4"/>
    <n v="1"/>
    <x v="9"/>
    <n v="19"/>
    <x v="335"/>
    <n v="60000"/>
    <n v="0"/>
    <n v="10000"/>
    <n v="280000"/>
    <n v="70000"/>
    <n v="0"/>
    <n v="8.4"/>
    <n v="23"/>
    <n v="8.3000000000000007"/>
    <n v="39"/>
    <s v="KCET"/>
    <n v="631"/>
    <x v="1"/>
    <x v="1"/>
  </r>
  <r>
    <s v="Sniper Elite 3"/>
    <x v="3"/>
    <n v="9"/>
    <x v="12"/>
    <x v="6"/>
    <n v="9"/>
    <x v="8"/>
    <n v="1"/>
    <x v="144"/>
    <n v="130000"/>
    <n v="0"/>
    <n v="50000"/>
    <n v="280000"/>
    <n v="70000"/>
    <n v="0"/>
    <m/>
    <m/>
    <n v="6.4"/>
    <n v="18"/>
    <s v="Rebellion"/>
    <n v="932"/>
    <x v="1"/>
    <x v="1"/>
  </r>
  <r>
    <s v="NES Remix"/>
    <x v="10"/>
    <n v="14"/>
    <x v="12"/>
    <x v="4"/>
    <n v="1"/>
    <x v="0"/>
    <n v="26"/>
    <x v="317"/>
    <n v="0"/>
    <n v="80000"/>
    <n v="20000"/>
    <n v="270000"/>
    <n v="67500"/>
    <n v="0"/>
    <n v="7.1"/>
    <n v="34"/>
    <n v="7.1"/>
    <n v="133"/>
    <s v="Indies Zero"/>
    <n v="569"/>
    <x v="0"/>
    <x v="1"/>
  </r>
  <r>
    <s v="Skylanders: Trap Team"/>
    <x v="5"/>
    <n v="1"/>
    <x v="12"/>
    <x v="4"/>
    <n v="1"/>
    <x v="4"/>
    <n v="4"/>
    <x v="179"/>
    <n v="100000"/>
    <n v="0"/>
    <n v="20000"/>
    <n v="280000"/>
    <n v="70000"/>
    <n v="0"/>
    <m/>
    <m/>
    <n v="3.4"/>
    <n v="5"/>
    <s v="Toys for Bob"/>
    <n v="1178"/>
    <x v="3"/>
    <x v="1"/>
  </r>
  <r>
    <s v="Bass Strike"/>
    <x v="4"/>
    <n v="8"/>
    <x v="9"/>
    <x v="0"/>
    <n v="11"/>
    <x v="19"/>
    <n v="34"/>
    <x v="340"/>
    <n v="110000"/>
    <n v="0"/>
    <n v="40000"/>
    <n v="290000"/>
    <n v="72500"/>
    <n v="0"/>
    <n v="5.7"/>
    <n v="11"/>
    <n v="5.8"/>
    <n v="4"/>
    <s v="THQ"/>
    <n v="1158"/>
    <x v="0"/>
    <x v="0"/>
  </r>
  <r>
    <s v="NHL Hitz 20-03"/>
    <x v="4"/>
    <n v="8"/>
    <x v="8"/>
    <x v="0"/>
    <n v="11"/>
    <x v="22"/>
    <n v="24"/>
    <x v="340"/>
    <n v="110000"/>
    <n v="0"/>
    <n v="40000"/>
    <n v="290000"/>
    <n v="72500"/>
    <n v="0"/>
    <n v="8.1999999999999993"/>
    <n v="19"/>
    <n v="8.4"/>
    <n v="11"/>
    <s v="Midway"/>
    <n v="735"/>
    <x v="0"/>
    <x v="1"/>
  </r>
  <r>
    <s v="Bionic Commando"/>
    <x v="2"/>
    <n v="15"/>
    <x v="2"/>
    <x v="2"/>
    <n v="5"/>
    <x v="12"/>
    <n v="8"/>
    <x v="162"/>
    <n v="120000"/>
    <n v="10000"/>
    <n v="30000"/>
    <n v="280000"/>
    <n v="70000"/>
    <n v="0"/>
    <n v="7"/>
    <n v="65"/>
    <n v="7.3"/>
    <n v="87"/>
    <s v="GRIN"/>
    <n v="496"/>
    <x v="1"/>
    <x v="1"/>
  </r>
  <r>
    <s v="Monopoly Streets"/>
    <x v="2"/>
    <n v="15"/>
    <x v="5"/>
    <x v="3"/>
    <n v="4"/>
    <x v="7"/>
    <n v="15"/>
    <x v="179"/>
    <n v="90000"/>
    <n v="0"/>
    <n v="20000"/>
    <n v="270000"/>
    <n v="67500"/>
    <n v="0"/>
    <n v="6.6"/>
    <n v="18"/>
    <n v="6.6"/>
    <n v="16"/>
    <s v="Electronic Arts"/>
    <n v="378"/>
    <x v="0"/>
    <x v="0"/>
  </r>
  <r>
    <s v="Trivial Pursuit"/>
    <x v="3"/>
    <n v="9"/>
    <x v="2"/>
    <x v="3"/>
    <n v="4"/>
    <x v="7"/>
    <n v="15"/>
    <x v="162"/>
    <n v="110000"/>
    <n v="0"/>
    <n v="50000"/>
    <n v="280000"/>
    <n v="70000"/>
    <n v="0"/>
    <n v="6.6"/>
    <n v="13"/>
    <n v="7.1"/>
    <n v="7"/>
    <s v="EA Bright Light"/>
    <n v="338"/>
    <x v="0"/>
    <x v="1"/>
  </r>
  <r>
    <s v="Medieval Moves: Deadmund's Quest"/>
    <x v="3"/>
    <n v="9"/>
    <x v="10"/>
    <x v="4"/>
    <n v="1"/>
    <x v="3"/>
    <n v="30"/>
    <x v="333"/>
    <n v="110000"/>
    <n v="0"/>
    <n v="40000"/>
    <n v="280000"/>
    <n v="70000"/>
    <n v="0"/>
    <n v="6.1"/>
    <n v="41"/>
    <n v="6.5"/>
    <n v="17"/>
    <s v="Zindagi Games"/>
    <n v="1305"/>
    <x v="3"/>
    <x v="1"/>
  </r>
  <r>
    <s v="Mister Mosquito"/>
    <x v="4"/>
    <n v="8"/>
    <x v="9"/>
    <x v="6"/>
    <n v="9"/>
    <x v="16"/>
    <n v="14"/>
    <x v="192"/>
    <n v="40000"/>
    <n v="170000"/>
    <n v="10000"/>
    <n v="270000"/>
    <n v="67500"/>
    <n v="0"/>
    <n v="6.5"/>
    <n v="23"/>
    <n v="4.9000000000000004"/>
    <n v="11"/>
    <s v="Zoom"/>
    <n v="1314"/>
    <x v="2"/>
    <x v="1"/>
  </r>
  <r>
    <s v="Tom and Jerry Tales"/>
    <x v="1"/>
    <n v="3"/>
    <x v="0"/>
    <x v="2"/>
    <n v="5"/>
    <x v="13"/>
    <n v="38"/>
    <x v="310"/>
    <n v="50000"/>
    <n v="0"/>
    <n v="20000"/>
    <n v="270000"/>
    <n v="67500"/>
    <n v="0"/>
    <m/>
    <m/>
    <m/>
    <m/>
    <s v="Sensory Sweep"/>
    <n v="1022"/>
    <x v="0"/>
    <x v="1"/>
  </r>
  <r>
    <s v="Rugby World Cup 2011"/>
    <x v="2"/>
    <n v="15"/>
    <x v="10"/>
    <x v="0"/>
    <n v="11"/>
    <x v="8"/>
    <n v="1"/>
    <x v="324"/>
    <n v="210000"/>
    <n v="0"/>
    <n v="40000"/>
    <n v="280000"/>
    <n v="70000"/>
    <n v="0"/>
    <n v="5.5"/>
    <n v="14"/>
    <n v="3.9"/>
    <n v="13"/>
    <s v="HB Studios Multimedia"/>
    <n v="513"/>
    <x v="0"/>
    <x v="1"/>
  </r>
  <r>
    <s v="CSI: Deadly Intent"/>
    <x v="0"/>
    <n v="13"/>
    <x v="2"/>
    <x v="10"/>
    <n v="2"/>
    <x v="5"/>
    <n v="35"/>
    <x v="162"/>
    <n v="130000"/>
    <n v="0"/>
    <n v="30000"/>
    <n v="280000"/>
    <n v="70000"/>
    <n v="0"/>
    <m/>
    <m/>
    <m/>
    <m/>
    <s v="Telltale Games"/>
    <n v="1144"/>
    <x v="1"/>
    <x v="1"/>
  </r>
  <r>
    <s v="Madagascar"/>
    <x v="7"/>
    <n v="16"/>
    <x v="3"/>
    <x v="2"/>
    <n v="5"/>
    <x v="4"/>
    <n v="4"/>
    <x v="335"/>
    <n v="60000"/>
    <n v="0"/>
    <n v="10000"/>
    <n v="280000"/>
    <n v="70000"/>
    <n v="0"/>
    <n v="7.1"/>
    <n v="28"/>
    <m/>
    <m/>
    <s v="Toys for Bob"/>
    <n v="1178"/>
    <x v="3"/>
    <x v="1"/>
  </r>
  <r>
    <s v="The Smurfs: Dance Party"/>
    <x v="0"/>
    <n v="13"/>
    <x v="10"/>
    <x v="3"/>
    <n v="4"/>
    <x v="5"/>
    <n v="35"/>
    <x v="335"/>
    <n v="40000"/>
    <n v="0"/>
    <n v="20000"/>
    <n v="270000"/>
    <n v="67500"/>
    <n v="0"/>
    <m/>
    <m/>
    <m/>
    <m/>
    <s v="Land Ho!"/>
    <n v="663"/>
    <x v="0"/>
    <x v="1"/>
  </r>
  <r>
    <s v="Virtua Fighter 5 Online"/>
    <x v="2"/>
    <n v="15"/>
    <x v="4"/>
    <x v="7"/>
    <n v="3"/>
    <x v="18"/>
    <n v="29"/>
    <x v="310"/>
    <n v="20000"/>
    <n v="30000"/>
    <n v="20000"/>
    <n v="270000"/>
    <n v="67500"/>
    <n v="0"/>
    <n v="8.9"/>
    <n v="36"/>
    <n v="7.6"/>
    <n v="62"/>
    <s v="Sega AM2"/>
    <n v="1011"/>
    <x v="2"/>
    <x v="1"/>
  </r>
  <r>
    <s v="Indiana Jones and the Staff of Kings"/>
    <x v="4"/>
    <n v="8"/>
    <x v="2"/>
    <x v="4"/>
    <n v="1"/>
    <x v="4"/>
    <n v="4"/>
    <x v="338"/>
    <n v="10000"/>
    <n v="0"/>
    <n v="160000"/>
    <n v="280000"/>
    <n v="70000"/>
    <n v="0"/>
    <n v="5.5"/>
    <n v="4"/>
    <n v="7.5"/>
    <n v="13"/>
    <s v="LucasArts"/>
    <n v="683"/>
    <x v="2"/>
    <x v="1"/>
  </r>
  <r>
    <s v="Angry Birds Star Wars"/>
    <x v="2"/>
    <n v="15"/>
    <x v="6"/>
    <x v="11"/>
    <n v="12"/>
    <x v="4"/>
    <n v="4"/>
    <x v="179"/>
    <n v="100000"/>
    <n v="0"/>
    <n v="20000"/>
    <n v="280000"/>
    <n v="70000"/>
    <n v="0"/>
    <n v="5.9"/>
    <n v="3"/>
    <n v="5.6"/>
    <n v="25"/>
    <s v="Exient Entertainment"/>
    <n v="402"/>
    <x v="0"/>
    <x v="1"/>
  </r>
  <r>
    <s v="Deer Hunter"/>
    <x v="4"/>
    <n v="8"/>
    <x v="15"/>
    <x v="0"/>
    <n v="11"/>
    <x v="14"/>
    <n v="5"/>
    <x v="340"/>
    <n v="110000"/>
    <n v="0"/>
    <n v="40000"/>
    <n v="290000"/>
    <n v="72500"/>
    <n v="0"/>
    <m/>
    <m/>
    <n v="8.5"/>
    <n v="17"/>
    <s v="Coresoft"/>
    <n v="248"/>
    <x v="2"/>
    <x v="1"/>
  </r>
  <r>
    <s v="Dave Mirra Freestyle BMX 2"/>
    <x v="11"/>
    <n v="5"/>
    <x v="9"/>
    <x v="0"/>
    <n v="11"/>
    <x v="21"/>
    <n v="3"/>
    <x v="335"/>
    <n v="60000"/>
    <n v="0"/>
    <n v="10000"/>
    <n v="280000"/>
    <n v="70000"/>
    <n v="0"/>
    <n v="7.8"/>
    <n v="15"/>
    <n v="7.7"/>
    <n v="10"/>
    <s v="Z-Axis, Ltd."/>
    <n v="1295"/>
    <x v="2"/>
    <x v="1"/>
  </r>
  <r>
    <s v="One Piece: Unlimited World Red"/>
    <x v="3"/>
    <n v="9"/>
    <x v="12"/>
    <x v="4"/>
    <n v="1"/>
    <x v="15"/>
    <n v="25"/>
    <x v="323"/>
    <n v="100000"/>
    <n v="60000"/>
    <n v="40000"/>
    <n v="290000"/>
    <n v="72500"/>
    <n v="0"/>
    <n v="7.1"/>
    <n v="28"/>
    <n v="7.3"/>
    <n v="46"/>
    <s v="Ganbarion"/>
    <n v="465"/>
    <x v="2"/>
    <x v="1"/>
  </r>
  <r>
    <s v="Wappy Dog"/>
    <x v="1"/>
    <n v="3"/>
    <x v="10"/>
    <x v="8"/>
    <n v="10"/>
    <x v="4"/>
    <n v="4"/>
    <x v="262"/>
    <n v="0"/>
    <n v="0"/>
    <n v="20000"/>
    <n v="280000"/>
    <n v="70000"/>
    <n v="0"/>
    <m/>
    <m/>
    <m/>
    <m/>
    <s v="Sega Toys"/>
    <n v="1015"/>
    <x v="0"/>
    <x v="1"/>
  </r>
  <r>
    <s v="Tak and the Guardians of Gross"/>
    <x v="4"/>
    <n v="8"/>
    <x v="1"/>
    <x v="4"/>
    <n v="1"/>
    <x v="19"/>
    <n v="34"/>
    <x v="340"/>
    <n v="110000"/>
    <n v="0"/>
    <n v="40000"/>
    <n v="290000"/>
    <n v="72500"/>
    <n v="0"/>
    <m/>
    <m/>
    <m/>
    <m/>
    <s v="Blitz Games"/>
    <n v="158"/>
    <x v="3"/>
    <x v="1"/>
  </r>
  <r>
    <s v="True Crime: New York City"/>
    <x v="7"/>
    <n v="16"/>
    <x v="3"/>
    <x v="4"/>
    <n v="1"/>
    <x v="4"/>
    <n v="4"/>
    <x v="335"/>
    <n v="60000"/>
    <n v="0"/>
    <n v="10000"/>
    <n v="280000"/>
    <n v="70000"/>
    <n v="0"/>
    <n v="6"/>
    <n v="43"/>
    <n v="7.8"/>
    <n v="17"/>
    <s v="Exakt"/>
    <n v="400"/>
    <x v="1"/>
    <x v="1"/>
  </r>
  <r>
    <s v="Summer Heat Beach Volleyball"/>
    <x v="4"/>
    <n v="8"/>
    <x v="15"/>
    <x v="0"/>
    <n v="11"/>
    <x v="21"/>
    <n v="3"/>
    <x v="340"/>
    <n v="110000"/>
    <n v="0"/>
    <n v="40000"/>
    <n v="290000"/>
    <n v="72500"/>
    <n v="0"/>
    <n v="6.5"/>
    <n v="21"/>
    <n v="7.7"/>
    <n v="19"/>
    <s v="Acclaim Studios Cheltenham"/>
    <n v="32"/>
    <x v="2"/>
    <x v="1"/>
  </r>
  <r>
    <s v="NCAA Basketball 09"/>
    <x v="4"/>
    <n v="8"/>
    <x v="1"/>
    <x v="0"/>
    <n v="11"/>
    <x v="7"/>
    <n v="15"/>
    <x v="340"/>
    <n v="110000"/>
    <n v="0"/>
    <n v="40000"/>
    <n v="290000"/>
    <n v="72500"/>
    <n v="0"/>
    <n v="5.5"/>
    <n v="4"/>
    <m/>
    <m/>
    <s v="EA Canada"/>
    <n v="339"/>
    <x v="0"/>
    <x v="1"/>
  </r>
  <r>
    <s v="Avatar: The Last Airbender"/>
    <x v="0"/>
    <n v="13"/>
    <x v="0"/>
    <x v="10"/>
    <n v="2"/>
    <x v="19"/>
    <n v="34"/>
    <x v="306"/>
    <n v="20000"/>
    <n v="0"/>
    <n v="20000"/>
    <n v="270000"/>
    <n v="67500"/>
    <n v="0"/>
    <n v="5.6"/>
    <n v="15"/>
    <n v="5.8"/>
    <n v="8"/>
    <s v="AWE Games"/>
    <n v="106"/>
    <x v="3"/>
    <x v="1"/>
  </r>
  <r>
    <s v="Castlevania: Aria of Sorrow"/>
    <x v="12"/>
    <n v="4"/>
    <x v="15"/>
    <x v="2"/>
    <n v="5"/>
    <x v="9"/>
    <n v="19"/>
    <x v="310"/>
    <n v="70000"/>
    <n v="0"/>
    <n v="0"/>
    <n v="270000"/>
    <n v="67500"/>
    <n v="0"/>
    <n v="9.1"/>
    <n v="29"/>
    <n v="9.1"/>
    <n v="127"/>
    <s v="KCET"/>
    <n v="631"/>
    <x v="2"/>
    <x v="1"/>
  </r>
  <r>
    <s v="Myst III: Exile"/>
    <x v="4"/>
    <n v="8"/>
    <x v="8"/>
    <x v="10"/>
    <n v="2"/>
    <x v="5"/>
    <n v="35"/>
    <x v="340"/>
    <n v="110000"/>
    <n v="0"/>
    <n v="40000"/>
    <n v="290000"/>
    <n v="72500"/>
    <n v="0"/>
    <n v="5.7"/>
    <n v="9"/>
    <n v="7"/>
    <n v="4"/>
    <s v="Presto Studios"/>
    <n v="894"/>
    <x v="0"/>
    <x v="1"/>
  </r>
  <r>
    <s v="Shin Megami Tensei: Strange Journey"/>
    <x v="1"/>
    <n v="3"/>
    <x v="2"/>
    <x v="9"/>
    <n v="8"/>
    <x v="31"/>
    <n v="6"/>
    <x v="333"/>
    <n v="0"/>
    <n v="140000"/>
    <n v="10000"/>
    <n v="280000"/>
    <n v="70000"/>
    <n v="0"/>
    <n v="8"/>
    <n v="26"/>
    <n v="8.6999999999999993"/>
    <n v="69"/>
    <s v="Atlus"/>
    <n v="97"/>
    <x v="1"/>
    <x v="0"/>
  </r>
  <r>
    <s v="Army of Two: The Devil's Cartel"/>
    <x v="3"/>
    <n v="9"/>
    <x v="6"/>
    <x v="6"/>
    <n v="9"/>
    <x v="7"/>
    <n v="15"/>
    <x v="338"/>
    <n v="110000"/>
    <n v="10000"/>
    <n v="50000"/>
    <n v="280000"/>
    <n v="70000"/>
    <n v="0"/>
    <n v="5.8"/>
    <n v="27"/>
    <n v="6.7"/>
    <n v="100"/>
    <s v="Visceral Games"/>
    <n v="1258"/>
    <x v="1"/>
    <x v="1"/>
  </r>
  <r>
    <s v="Patapon 3"/>
    <x v="9"/>
    <n v="11"/>
    <x v="10"/>
    <x v="3"/>
    <n v="4"/>
    <x v="3"/>
    <n v="30"/>
    <x v="192"/>
    <n v="30000"/>
    <n v="170000"/>
    <n v="20000"/>
    <n v="270000"/>
    <n v="67500"/>
    <n v="0"/>
    <n v="7.4"/>
    <n v="41"/>
    <n v="7.2"/>
    <n v="35"/>
    <s v="SCE Japan Studio"/>
    <n v="988"/>
    <x v="0"/>
    <x v="1"/>
  </r>
  <r>
    <s v="Ice Age: Dawn of the Dinosaurs"/>
    <x v="0"/>
    <n v="13"/>
    <x v="2"/>
    <x v="4"/>
    <n v="1"/>
    <x v="4"/>
    <n v="4"/>
    <x v="338"/>
    <n v="140000"/>
    <n v="0"/>
    <n v="30000"/>
    <n v="280000"/>
    <n v="70000"/>
    <n v="0"/>
    <n v="7.5"/>
    <n v="12"/>
    <n v="8.3000000000000007"/>
    <n v="6"/>
    <s v="Activision"/>
    <n v="35"/>
    <x v="3"/>
    <x v="0"/>
  </r>
  <r>
    <s v="Q-Ball: Billiards Master"/>
    <x v="4"/>
    <n v="8"/>
    <x v="16"/>
    <x v="0"/>
    <n v="11"/>
    <x v="2"/>
    <n v="32"/>
    <x v="333"/>
    <n v="100000"/>
    <n v="0"/>
    <n v="40000"/>
    <n v="270000"/>
    <n v="67500"/>
    <n v="0"/>
    <n v="6.5"/>
    <n v="9"/>
    <m/>
    <m/>
    <s v="Ornith"/>
    <n v="844"/>
    <x v="0"/>
    <x v="1"/>
  </r>
  <r>
    <s v="Tao Feng: Fist of the Lotus"/>
    <x v="7"/>
    <n v="16"/>
    <x v="15"/>
    <x v="7"/>
    <n v="3"/>
    <x v="1"/>
    <n v="23"/>
    <x v="335"/>
    <n v="60000"/>
    <n v="0"/>
    <n v="10000"/>
    <n v="280000"/>
    <n v="70000"/>
    <n v="0"/>
    <n v="6.5"/>
    <n v="32"/>
    <n v="6.5"/>
    <n v="8"/>
    <s v="Studio Gigante"/>
    <n v="1092"/>
    <x v="1"/>
    <x v="1"/>
  </r>
  <r>
    <s v="Guitar Hero: Van Halen"/>
    <x v="3"/>
    <n v="9"/>
    <x v="2"/>
    <x v="3"/>
    <n v="4"/>
    <x v="4"/>
    <n v="4"/>
    <x v="340"/>
    <n v="90000"/>
    <n v="0"/>
    <n v="40000"/>
    <n v="270000"/>
    <n v="67500"/>
    <n v="0"/>
    <n v="5.9"/>
    <n v="33"/>
    <n v="4.7"/>
    <n v="9"/>
    <s v="Neversoft Entertainment"/>
    <n v="793"/>
    <x v="2"/>
    <x v="1"/>
  </r>
  <r>
    <s v="Dragon Ball Z: Budokai 2"/>
    <x v="11"/>
    <n v="5"/>
    <x v="7"/>
    <x v="7"/>
    <n v="3"/>
    <x v="14"/>
    <n v="5"/>
    <x v="335"/>
    <n v="60000"/>
    <n v="0"/>
    <n v="10000"/>
    <n v="280000"/>
    <n v="70000"/>
    <n v="0"/>
    <n v="6.6"/>
    <n v="9"/>
    <n v="5.8"/>
    <n v="12"/>
    <s v="Pyramid"/>
    <n v="907"/>
    <x v="2"/>
    <x v="1"/>
  </r>
  <r>
    <s v="Over the Hedge"/>
    <x v="1"/>
    <n v="3"/>
    <x v="0"/>
    <x v="2"/>
    <n v="5"/>
    <x v="4"/>
    <n v="4"/>
    <x v="325"/>
    <n v="10000"/>
    <n v="0"/>
    <n v="20000"/>
    <n v="270000"/>
    <n v="67500"/>
    <n v="0"/>
    <n v="7.1"/>
    <n v="17"/>
    <n v="6.4"/>
    <n v="9"/>
    <s v="Vicarious Visions"/>
    <n v="1247"/>
    <x v="0"/>
    <x v="1"/>
  </r>
  <r>
    <s v="Motocross Maniacs Advance"/>
    <x v="12"/>
    <n v="4"/>
    <x v="8"/>
    <x v="1"/>
    <n v="7"/>
    <x v="9"/>
    <n v="19"/>
    <x v="310"/>
    <n v="70000"/>
    <n v="0"/>
    <n v="0"/>
    <n v="270000"/>
    <n v="67500"/>
    <n v="0"/>
    <n v="6.9"/>
    <n v="11"/>
    <m/>
    <m/>
    <s v="Konami"/>
    <n v="646"/>
    <x v="0"/>
    <x v="1"/>
  </r>
  <r>
    <s v="Siren: Blood Curse"/>
    <x v="3"/>
    <n v="9"/>
    <x v="1"/>
    <x v="4"/>
    <n v="1"/>
    <x v="3"/>
    <n v="30"/>
    <x v="322"/>
    <n v="170000"/>
    <n v="90000"/>
    <n v="10000"/>
    <n v="270000"/>
    <n v="67500"/>
    <n v="0"/>
    <n v="7.8"/>
    <n v="42"/>
    <n v="8.1"/>
    <n v="87"/>
    <s v="SCE Japan Studio"/>
    <n v="988"/>
    <x v="1"/>
    <x v="1"/>
  </r>
  <r>
    <s v="NBA 2K12"/>
    <x v="9"/>
    <n v="11"/>
    <x v="10"/>
    <x v="0"/>
    <n v="11"/>
    <x v="2"/>
    <n v="32"/>
    <x v="327"/>
    <n v="30000"/>
    <n v="0"/>
    <n v="30000"/>
    <n v="280000"/>
    <n v="70000"/>
    <n v="0"/>
    <m/>
    <m/>
    <n v="5"/>
    <n v="7"/>
    <s v="Visual Concepts"/>
    <n v="1259"/>
    <x v="0"/>
    <x v="1"/>
  </r>
  <r>
    <s v="NHL Hitz 20-02"/>
    <x v="7"/>
    <n v="16"/>
    <x v="9"/>
    <x v="0"/>
    <n v="11"/>
    <x v="22"/>
    <n v="24"/>
    <x v="310"/>
    <n v="60000"/>
    <n v="0"/>
    <n v="10000"/>
    <n v="270000"/>
    <n v="67500"/>
    <n v="0"/>
    <n v="7.9"/>
    <n v="20"/>
    <n v="8.6999999999999993"/>
    <n v="11"/>
    <s v="Black Box"/>
    <n v="150"/>
    <x v="0"/>
    <x v="1"/>
  </r>
  <r>
    <s v="GRID 2"/>
    <x v="2"/>
    <n v="15"/>
    <x v="6"/>
    <x v="1"/>
    <n v="7"/>
    <x v="28"/>
    <n v="9"/>
    <x v="86"/>
    <n v="160000"/>
    <n v="0"/>
    <n v="30000"/>
    <n v="270000"/>
    <n v="67500"/>
    <n v="0"/>
    <n v="7.8"/>
    <n v="51"/>
    <n v="5.8"/>
    <n v="156"/>
    <s v="Codemasters"/>
    <n v="235"/>
    <x v="0"/>
    <x v="0"/>
  </r>
  <r>
    <s v="Trivial Pursuit"/>
    <x v="4"/>
    <n v="8"/>
    <x v="2"/>
    <x v="3"/>
    <n v="4"/>
    <x v="7"/>
    <n v="15"/>
    <x v="323"/>
    <n v="10000"/>
    <n v="0"/>
    <n v="170000"/>
    <n v="270000"/>
    <n v="67500"/>
    <n v="0"/>
    <m/>
    <m/>
    <m/>
    <m/>
    <s v="EA Bright Light"/>
    <n v="338"/>
    <x v="0"/>
    <x v="1"/>
  </r>
  <r>
    <s v="Evil Dead: Hail to the King"/>
    <x v="14"/>
    <n v="7"/>
    <x v="16"/>
    <x v="10"/>
    <n v="2"/>
    <x v="19"/>
    <n v="34"/>
    <x v="334"/>
    <n v="100000"/>
    <n v="0"/>
    <n v="20000"/>
    <n v="270000"/>
    <n v="67500"/>
    <n v="0"/>
    <n v="5.0999999999999996"/>
    <n v="8"/>
    <n v="6"/>
    <n v="7"/>
    <s v="Heavy Iron Studios"/>
    <n v="518"/>
    <x v="1"/>
    <x v="1"/>
  </r>
  <r>
    <s v="Need for Speed: The Run"/>
    <x v="0"/>
    <n v="13"/>
    <x v="10"/>
    <x v="4"/>
    <n v="1"/>
    <x v="7"/>
    <n v="15"/>
    <x v="338"/>
    <n v="120000"/>
    <n v="10000"/>
    <n v="30000"/>
    <n v="270000"/>
    <n v="67500"/>
    <n v="0"/>
    <n v="6.4"/>
    <n v="6"/>
    <n v="3.6"/>
    <n v="21"/>
    <s v="Firebrand Games"/>
    <n v="417"/>
    <x v="3"/>
    <x v="1"/>
  </r>
  <r>
    <s v="Dave Mirra Freestyle BMX: Maximum Remix"/>
    <x v="14"/>
    <n v="7"/>
    <x v="9"/>
    <x v="0"/>
    <n v="11"/>
    <x v="21"/>
    <n v="3"/>
    <x v="334"/>
    <n v="100000"/>
    <n v="0"/>
    <n v="20000"/>
    <n v="270000"/>
    <n v="67500"/>
    <n v="0"/>
    <n v="6.7"/>
    <n v="11"/>
    <n v="8.1"/>
    <n v="7"/>
    <s v="Z-Axis, Ltd."/>
    <n v="1295"/>
    <x v="0"/>
    <x v="1"/>
  </r>
  <r>
    <s v="The Evil Within"/>
    <x v="8"/>
    <n v="6"/>
    <x v="12"/>
    <x v="4"/>
    <n v="1"/>
    <x v="6"/>
    <n v="7"/>
    <x v="144"/>
    <n v="160000"/>
    <n v="0"/>
    <n v="20000"/>
    <n v="280000"/>
    <n v="70000"/>
    <n v="0"/>
    <n v="6.8"/>
    <n v="18"/>
    <n v="5.9"/>
    <n v="721"/>
    <s v="Tango Gameworks"/>
    <n v="1123"/>
    <x v="1"/>
    <x v="1"/>
  </r>
  <r>
    <s v="Mass Effect Trilogy"/>
    <x v="8"/>
    <n v="6"/>
    <x v="11"/>
    <x v="4"/>
    <n v="1"/>
    <x v="7"/>
    <n v="15"/>
    <x v="323"/>
    <n v="160000"/>
    <n v="0"/>
    <n v="20000"/>
    <n v="270000"/>
    <n v="67500"/>
    <n v="0"/>
    <m/>
    <m/>
    <n v="8"/>
    <n v="60"/>
    <s v="BioWare"/>
    <n v="145"/>
    <x v="1"/>
    <x v="1"/>
  </r>
  <r>
    <s v="Rock Revolution"/>
    <x v="2"/>
    <n v="15"/>
    <x v="1"/>
    <x v="3"/>
    <n v="4"/>
    <x v="9"/>
    <n v="19"/>
    <x v="329"/>
    <n v="0"/>
    <n v="0"/>
    <n v="20000"/>
    <n v="270000"/>
    <n v="67500"/>
    <n v="0"/>
    <n v="3.8"/>
    <n v="28"/>
    <n v="5.0999999999999996"/>
    <n v="17"/>
    <s v="Zoe Mode, HB Studios Multimedia"/>
    <n v="1308"/>
    <x v="2"/>
    <x v="1"/>
  </r>
  <r>
    <s v="Dead Rising 2: Off the Record"/>
    <x v="2"/>
    <n v="15"/>
    <x v="10"/>
    <x v="4"/>
    <n v="1"/>
    <x v="12"/>
    <n v="8"/>
    <x v="317"/>
    <n v="80000"/>
    <n v="0"/>
    <n v="20000"/>
    <n v="270000"/>
    <n v="67500"/>
    <n v="0"/>
    <n v="7.2"/>
    <n v="48"/>
    <n v="7.5"/>
    <n v="60"/>
    <s v="Capcom Vancouver"/>
    <n v="203"/>
    <x v="1"/>
    <x v="1"/>
  </r>
  <r>
    <s v="Guitar Hero Live"/>
    <x v="3"/>
    <n v="9"/>
    <x v="13"/>
    <x v="3"/>
    <n v="4"/>
    <x v="4"/>
    <n v="4"/>
    <x v="338"/>
    <n v="120000"/>
    <n v="0"/>
    <n v="40000"/>
    <n v="270000"/>
    <n v="67500"/>
    <n v="0"/>
    <m/>
    <m/>
    <n v="5.0999999999999996"/>
    <n v="22"/>
    <s v="Activision, FreeStyleGames"/>
    <n v="39"/>
    <x v="2"/>
    <x v="1"/>
  </r>
  <r>
    <s v="Athens 2004"/>
    <x v="4"/>
    <n v="8"/>
    <x v="7"/>
    <x v="0"/>
    <n v="11"/>
    <x v="3"/>
    <n v="30"/>
    <x v="333"/>
    <n v="100000"/>
    <n v="0"/>
    <n v="30000"/>
    <n v="260000"/>
    <n v="65000"/>
    <n v="0"/>
    <n v="6.1"/>
    <n v="57"/>
    <n v="7.2"/>
    <n v="13"/>
    <s v="Eurocom Entertainment Software"/>
    <n v="394"/>
    <x v="0"/>
    <x v="1"/>
  </r>
  <r>
    <s v="Pro Race Driver"/>
    <x v="4"/>
    <n v="8"/>
    <x v="8"/>
    <x v="1"/>
    <n v="7"/>
    <x v="28"/>
    <n v="9"/>
    <x v="333"/>
    <n v="100000"/>
    <n v="0"/>
    <n v="30000"/>
    <n v="260000"/>
    <n v="65000"/>
    <n v="0"/>
    <n v="8.1"/>
    <n v="22"/>
    <n v="8.5"/>
    <n v="20"/>
    <s v="Codemasters"/>
    <n v="235"/>
    <x v="2"/>
    <x v="0"/>
  </r>
  <r>
    <s v="Sydney 2000"/>
    <x v="14"/>
    <n v="7"/>
    <x v="16"/>
    <x v="0"/>
    <n v="11"/>
    <x v="16"/>
    <n v="14"/>
    <x v="334"/>
    <n v="100000"/>
    <n v="0"/>
    <n v="20000"/>
    <n v="270000"/>
    <n v="67500"/>
    <n v="0"/>
    <n v="5.7"/>
    <n v="10"/>
    <m/>
    <m/>
    <s v="Attention To Detail"/>
    <n v="102"/>
    <x v="0"/>
    <x v="1"/>
  </r>
  <r>
    <s v="Hot Wheels: Track Attack"/>
    <x v="1"/>
    <n v="3"/>
    <x v="5"/>
    <x v="1"/>
    <n v="7"/>
    <x v="19"/>
    <n v="34"/>
    <x v="317"/>
    <n v="80000"/>
    <n v="0"/>
    <n v="20000"/>
    <n v="270000"/>
    <n v="67500"/>
    <n v="0"/>
    <m/>
    <m/>
    <m/>
    <m/>
    <s v="Firebrand Games"/>
    <n v="417"/>
    <x v="0"/>
    <x v="1"/>
  </r>
  <r>
    <s v="Baten Kaitos: Eternal Wings and the Lost Ocean"/>
    <x v="11"/>
    <n v="5"/>
    <x v="15"/>
    <x v="9"/>
    <n v="8"/>
    <x v="0"/>
    <n v="26"/>
    <x v="335"/>
    <n v="50000"/>
    <n v="0"/>
    <n v="10000"/>
    <n v="270000"/>
    <n v="67500"/>
    <n v="0"/>
    <n v="8"/>
    <n v="48"/>
    <n v="9"/>
    <n v="59"/>
    <s v="Monolith Soft"/>
    <n v="755"/>
    <x v="2"/>
    <x v="1"/>
  </r>
  <r>
    <s v="Iron Man 2"/>
    <x v="2"/>
    <n v="15"/>
    <x v="5"/>
    <x v="4"/>
    <n v="1"/>
    <x v="18"/>
    <n v="29"/>
    <x v="334"/>
    <n v="90000"/>
    <n v="0"/>
    <n v="30000"/>
    <n v="270000"/>
    <n v="67500"/>
    <n v="0"/>
    <n v="4.0999999999999996"/>
    <n v="35"/>
    <n v="5.9"/>
    <n v="54"/>
    <s v="Sega Studios San Francisco"/>
    <n v="1014"/>
    <x v="2"/>
    <x v="1"/>
  </r>
  <r>
    <s v="Rocky: Legends"/>
    <x v="4"/>
    <n v="8"/>
    <x v="7"/>
    <x v="4"/>
    <n v="1"/>
    <x v="5"/>
    <n v="35"/>
    <x v="333"/>
    <n v="100000"/>
    <n v="0"/>
    <n v="30000"/>
    <n v="260000"/>
    <n v="65000"/>
    <n v="0"/>
    <n v="6.5"/>
    <n v="24"/>
    <n v="8.6"/>
    <n v="12"/>
    <s v="Venom Games"/>
    <n v="1246"/>
    <x v="2"/>
    <x v="1"/>
  </r>
  <r>
    <s v="iCarly 2: iJoin The Click!"/>
    <x v="1"/>
    <n v="3"/>
    <x v="5"/>
    <x v="10"/>
    <n v="2"/>
    <x v="4"/>
    <n v="4"/>
    <x v="329"/>
    <n v="0"/>
    <n v="0"/>
    <n v="20000"/>
    <n v="270000"/>
    <n v="67500"/>
    <n v="0"/>
    <m/>
    <m/>
    <m/>
    <m/>
    <s v="Big Blue Bubble Inc."/>
    <n v="134"/>
    <x v="0"/>
    <x v="1"/>
  </r>
  <r>
    <s v="The Warriors"/>
    <x v="9"/>
    <n v="11"/>
    <x v="4"/>
    <x v="4"/>
    <n v="1"/>
    <x v="2"/>
    <n v="32"/>
    <x v="306"/>
    <n v="10000"/>
    <n v="0"/>
    <n v="20000"/>
    <n v="260000"/>
    <n v="65000"/>
    <n v="0"/>
    <n v="8.1"/>
    <n v="36"/>
    <n v="7.8"/>
    <n v="21"/>
    <s v="Rockstar Toronto, Rockstar Leeds"/>
    <n v="964"/>
    <x v="1"/>
    <x v="1"/>
  </r>
  <r>
    <s v="EyePet"/>
    <x v="9"/>
    <n v="11"/>
    <x v="5"/>
    <x v="8"/>
    <n v="10"/>
    <x v="3"/>
    <n v="30"/>
    <x v="320"/>
    <n v="170000"/>
    <n v="0"/>
    <n v="90000"/>
    <n v="280000"/>
    <n v="70000"/>
    <n v="0"/>
    <n v="5.7"/>
    <n v="19"/>
    <m/>
    <m/>
    <s v="SCEE London Studio"/>
    <n v="1001"/>
    <x v="0"/>
    <x v="1"/>
  </r>
  <r>
    <s v="G-Force"/>
    <x v="4"/>
    <n v="8"/>
    <x v="2"/>
    <x v="4"/>
    <n v="1"/>
    <x v="17"/>
    <n v="13"/>
    <x v="162"/>
    <n v="10000"/>
    <n v="0"/>
    <n v="140000"/>
    <n v="270000"/>
    <n v="67500"/>
    <n v="0"/>
    <m/>
    <m/>
    <m/>
    <m/>
    <s v="Eurocom Entertainment Software"/>
    <n v="394"/>
    <x v="3"/>
    <x v="1"/>
  </r>
  <r>
    <s v="RalliSport Challenge 2"/>
    <x v="7"/>
    <n v="16"/>
    <x v="7"/>
    <x v="1"/>
    <n v="7"/>
    <x v="1"/>
    <n v="23"/>
    <x v="318"/>
    <n v="80000"/>
    <n v="0"/>
    <n v="10000"/>
    <n v="270000"/>
    <n v="67500"/>
    <n v="0"/>
    <n v="8.6999999999999993"/>
    <n v="69"/>
    <n v="9.1"/>
    <n v="33"/>
    <s v="Digital Illusions"/>
    <n v="308"/>
    <x v="0"/>
    <x v="1"/>
  </r>
  <r>
    <s v="Pac-Pix"/>
    <x v="1"/>
    <n v="3"/>
    <x v="3"/>
    <x v="5"/>
    <n v="6"/>
    <x v="15"/>
    <n v="25"/>
    <x v="179"/>
    <n v="0"/>
    <n v="100000"/>
    <n v="10000"/>
    <n v="270000"/>
    <n v="67500"/>
    <n v="0"/>
    <n v="7.1"/>
    <n v="41"/>
    <n v="7.1"/>
    <n v="7"/>
    <s v="Namco"/>
    <n v="767"/>
    <x v="0"/>
    <x v="1"/>
  </r>
  <r>
    <s v="F1 Race Stars"/>
    <x v="2"/>
    <n v="15"/>
    <x v="11"/>
    <x v="1"/>
    <n v="7"/>
    <x v="28"/>
    <n v="9"/>
    <x v="341"/>
    <n v="170000"/>
    <n v="0"/>
    <n v="20000"/>
    <n v="260000"/>
    <n v="65000"/>
    <n v="0"/>
    <n v="6.4"/>
    <n v="33"/>
    <n v="5.7"/>
    <n v="22"/>
    <s v="Codemasters"/>
    <n v="235"/>
    <x v="0"/>
    <x v="0"/>
  </r>
  <r>
    <s v="Sing Party"/>
    <x v="10"/>
    <n v="14"/>
    <x v="11"/>
    <x v="3"/>
    <n v="4"/>
    <x v="0"/>
    <n v="26"/>
    <x v="333"/>
    <n v="120000"/>
    <n v="0"/>
    <n v="20000"/>
    <n v="270000"/>
    <n v="67500"/>
    <n v="0"/>
    <n v="6"/>
    <n v="21"/>
    <n v="5.4"/>
    <n v="18"/>
    <s v="FreeStyleGames"/>
    <n v="430"/>
    <x v="3"/>
    <x v="1"/>
  </r>
  <r>
    <s v="Over the Hedge"/>
    <x v="12"/>
    <n v="4"/>
    <x v="0"/>
    <x v="2"/>
    <n v="5"/>
    <x v="4"/>
    <n v="4"/>
    <x v="337"/>
    <n v="70000"/>
    <n v="0"/>
    <n v="0"/>
    <n v="260000"/>
    <n v="65000"/>
    <n v="0"/>
    <n v="4.9000000000000004"/>
    <n v="11"/>
    <m/>
    <m/>
    <s v="Vicarious Visions"/>
    <n v="1247"/>
    <x v="0"/>
    <x v="1"/>
  </r>
  <r>
    <s v="Wave Rally"/>
    <x v="4"/>
    <n v="8"/>
    <x v="9"/>
    <x v="1"/>
    <n v="7"/>
    <x v="16"/>
    <n v="14"/>
    <x v="333"/>
    <n v="100000"/>
    <n v="0"/>
    <n v="30000"/>
    <n v="260000"/>
    <n v="65000"/>
    <n v="0"/>
    <n v="6.2"/>
    <n v="17"/>
    <m/>
    <m/>
    <s v="Opus"/>
    <n v="840"/>
    <x v="0"/>
    <x v="1"/>
  </r>
  <r>
    <s v="Disney's Chicken Little"/>
    <x v="11"/>
    <n v="5"/>
    <x v="3"/>
    <x v="2"/>
    <n v="5"/>
    <x v="17"/>
    <n v="13"/>
    <x v="335"/>
    <n v="50000"/>
    <n v="0"/>
    <n v="10000"/>
    <n v="270000"/>
    <n v="67500"/>
    <n v="0"/>
    <n v="6.7"/>
    <n v="12"/>
    <m/>
    <m/>
    <s v="Avalanche Software"/>
    <n v="104"/>
    <x v="3"/>
    <x v="1"/>
  </r>
  <r>
    <s v="NHL 07"/>
    <x v="2"/>
    <n v="15"/>
    <x v="0"/>
    <x v="0"/>
    <n v="11"/>
    <x v="7"/>
    <n v="15"/>
    <x v="329"/>
    <n v="0"/>
    <n v="0"/>
    <n v="20000"/>
    <n v="270000"/>
    <n v="67500"/>
    <n v="0"/>
    <n v="7.9"/>
    <n v="49"/>
    <n v="5.3"/>
    <n v="167"/>
    <s v="EA Sports"/>
    <n v="356"/>
    <x v="3"/>
    <x v="1"/>
  </r>
  <r>
    <s v="RollerCoaster Tycoon 3"/>
    <x v="8"/>
    <n v="6"/>
    <x v="7"/>
    <x v="11"/>
    <n v="12"/>
    <x v="14"/>
    <n v="5"/>
    <x v="330"/>
    <n v="220000"/>
    <n v="0"/>
    <n v="40000"/>
    <n v="270000"/>
    <n v="67500"/>
    <n v="0"/>
    <n v="8.1"/>
    <n v="39"/>
    <n v="5"/>
    <n v="346"/>
    <s v="Frontier Developments"/>
    <n v="435"/>
    <x v="0"/>
    <x v="1"/>
  </r>
  <r>
    <s v="Ty the Tasmanian Tiger"/>
    <x v="11"/>
    <n v="5"/>
    <x v="8"/>
    <x v="2"/>
    <n v="5"/>
    <x v="7"/>
    <n v="15"/>
    <x v="335"/>
    <n v="50000"/>
    <n v="0"/>
    <n v="10000"/>
    <n v="270000"/>
    <n v="67500"/>
    <n v="0"/>
    <n v="6.9"/>
    <n v="12"/>
    <n v="8.6999999999999993"/>
    <n v="15"/>
    <s v="Krome Studios"/>
    <n v="652"/>
    <x v="0"/>
    <x v="1"/>
  </r>
  <r>
    <s v="WWE Road to WrestleMania X8"/>
    <x v="12"/>
    <n v="4"/>
    <x v="8"/>
    <x v="7"/>
    <n v="3"/>
    <x v="19"/>
    <n v="34"/>
    <x v="337"/>
    <n v="70000"/>
    <n v="0"/>
    <n v="0"/>
    <n v="260000"/>
    <n v="65000"/>
    <n v="0"/>
    <n v="7.3"/>
    <n v="10"/>
    <n v="7.5"/>
    <n v="6"/>
    <s v="Natsume"/>
    <n v="776"/>
    <x v="0"/>
    <x v="1"/>
  </r>
  <r>
    <s v="Fullmetal Alchemist 2: Curse of the Crimson Elixir"/>
    <x v="4"/>
    <n v="8"/>
    <x v="7"/>
    <x v="9"/>
    <n v="8"/>
    <x v="10"/>
    <n v="31"/>
    <x v="333"/>
    <n v="100000"/>
    <n v="0"/>
    <n v="30000"/>
    <n v="260000"/>
    <n v="65000"/>
    <n v="0"/>
    <n v="6.7"/>
    <n v="21"/>
    <n v="8.4"/>
    <n v="20"/>
    <s v="Racjin"/>
    <n v="914"/>
    <x v="2"/>
    <x v="1"/>
  </r>
  <r>
    <s v="NASCAR 06: Total Team Control"/>
    <x v="7"/>
    <n v="16"/>
    <x v="3"/>
    <x v="1"/>
    <n v="7"/>
    <x v="7"/>
    <n v="15"/>
    <x v="310"/>
    <n v="60000"/>
    <n v="0"/>
    <n v="10000"/>
    <n v="270000"/>
    <n v="67500"/>
    <n v="0"/>
    <n v="7.9"/>
    <n v="25"/>
    <n v="5.9"/>
    <n v="7"/>
    <s v="EA Sports"/>
    <n v="356"/>
    <x v="0"/>
    <x v="1"/>
  </r>
  <r>
    <s v="BloodRayne 2"/>
    <x v="4"/>
    <n v="8"/>
    <x v="7"/>
    <x v="6"/>
    <n v="9"/>
    <x v="19"/>
    <n v="34"/>
    <x v="333"/>
    <n v="100000"/>
    <n v="0"/>
    <n v="30000"/>
    <n v="260000"/>
    <n v="65000"/>
    <n v="0"/>
    <n v="7"/>
    <n v="26"/>
    <n v="8.5"/>
    <n v="21"/>
    <s v="Terminal Reality"/>
    <n v="1147"/>
    <x v="1"/>
    <x v="1"/>
  </r>
  <r>
    <s v="Rory McIlroy PGA Tour"/>
    <x v="13"/>
    <n v="17"/>
    <x v="13"/>
    <x v="4"/>
    <n v="1"/>
    <x v="7"/>
    <n v="15"/>
    <x v="179"/>
    <n v="90000"/>
    <n v="0"/>
    <n v="20000"/>
    <n v="270000"/>
    <n v="67500"/>
    <n v="0"/>
    <n v="6"/>
    <n v="26"/>
    <n v="4.3"/>
    <n v="77"/>
    <s v="EA Tiburon"/>
    <n v="360"/>
    <x v="0"/>
    <x v="1"/>
  </r>
  <r>
    <s v="The Club"/>
    <x v="2"/>
    <n v="15"/>
    <x v="1"/>
    <x v="6"/>
    <n v="9"/>
    <x v="18"/>
    <n v="29"/>
    <x v="334"/>
    <n v="100000"/>
    <n v="0"/>
    <n v="20000"/>
    <n v="270000"/>
    <n v="67500"/>
    <n v="0"/>
    <n v="7.6"/>
    <n v="63"/>
    <n v="6.8"/>
    <n v="43"/>
    <s v="Bizarre Creations"/>
    <n v="149"/>
    <x v="1"/>
    <x v="1"/>
  </r>
  <r>
    <s v="NHL 2002"/>
    <x v="7"/>
    <n v="16"/>
    <x v="9"/>
    <x v="0"/>
    <n v="11"/>
    <x v="7"/>
    <n v="15"/>
    <x v="310"/>
    <n v="60000"/>
    <n v="0"/>
    <n v="10000"/>
    <n v="270000"/>
    <n v="67500"/>
    <n v="0"/>
    <n v="8.9"/>
    <n v="17"/>
    <n v="8.8000000000000007"/>
    <n v="5"/>
    <s v="EA Sports"/>
    <n v="356"/>
    <x v="0"/>
    <x v="1"/>
  </r>
  <r>
    <s v="LEGO The Hobbit"/>
    <x v="13"/>
    <n v="17"/>
    <x v="12"/>
    <x v="4"/>
    <n v="1"/>
    <x v="13"/>
    <n v="38"/>
    <x v="333"/>
    <n v="120000"/>
    <n v="0"/>
    <n v="20000"/>
    <n v="270000"/>
    <n v="67500"/>
    <n v="0"/>
    <n v="6.9"/>
    <n v="20"/>
    <n v="6.8"/>
    <n v="36"/>
    <s v="TT Games"/>
    <n v="1195"/>
    <x v="3"/>
    <x v="1"/>
  </r>
  <r>
    <s v="Lightning Returns: Final Fantasy XIII"/>
    <x v="2"/>
    <n v="15"/>
    <x v="6"/>
    <x v="9"/>
    <n v="8"/>
    <x v="10"/>
    <n v="31"/>
    <x v="334"/>
    <n v="80000"/>
    <n v="10000"/>
    <n v="20000"/>
    <n v="260000"/>
    <n v="65000"/>
    <n v="0"/>
    <n v="6.9"/>
    <n v="21"/>
    <n v="6.6"/>
    <n v="222"/>
    <s v="Square Enix"/>
    <n v="1075"/>
    <x v="2"/>
    <x v="0"/>
  </r>
  <r>
    <s v="Tiger Woods PGA Tour 07"/>
    <x v="9"/>
    <n v="11"/>
    <x v="0"/>
    <x v="0"/>
    <n v="11"/>
    <x v="7"/>
    <n v="15"/>
    <x v="310"/>
    <n v="40000"/>
    <n v="0"/>
    <n v="30000"/>
    <n v="270000"/>
    <n v="67500"/>
    <n v="0"/>
    <n v="7.8"/>
    <n v="23"/>
    <m/>
    <m/>
    <s v="Team Fusion"/>
    <n v="1132"/>
    <x v="0"/>
    <x v="1"/>
  </r>
  <r>
    <s v="Shadow of Rome"/>
    <x v="4"/>
    <n v="8"/>
    <x v="3"/>
    <x v="4"/>
    <n v="1"/>
    <x v="12"/>
    <n v="8"/>
    <x v="333"/>
    <n v="100000"/>
    <n v="0"/>
    <n v="30000"/>
    <n v="260000"/>
    <n v="65000"/>
    <n v="0"/>
    <n v="7.5"/>
    <n v="52"/>
    <n v="8.3000000000000007"/>
    <n v="62"/>
    <s v="Capcom"/>
    <n v="202"/>
    <x v="1"/>
    <x v="0"/>
  </r>
  <r>
    <s v="NASCAR 2011: The Game"/>
    <x v="3"/>
    <n v="9"/>
    <x v="10"/>
    <x v="1"/>
    <n v="7"/>
    <x v="4"/>
    <n v="4"/>
    <x v="329"/>
    <n v="0"/>
    <n v="0"/>
    <n v="20000"/>
    <n v="270000"/>
    <n v="67500"/>
    <n v="0"/>
    <n v="6.2"/>
    <n v="16"/>
    <n v="3.7"/>
    <n v="15"/>
    <s v="Eutechnyx"/>
    <n v="396"/>
    <x v="0"/>
    <x v="1"/>
  </r>
  <r>
    <s v="Harry Potter and the Order of the Phoenix"/>
    <x v="4"/>
    <n v="8"/>
    <x v="4"/>
    <x v="4"/>
    <n v="1"/>
    <x v="7"/>
    <n v="15"/>
    <x v="333"/>
    <n v="100000"/>
    <n v="0"/>
    <n v="30000"/>
    <n v="260000"/>
    <n v="65000"/>
    <n v="0"/>
    <n v="6.1"/>
    <n v="17"/>
    <n v="8"/>
    <n v="28"/>
    <s v="EA Games"/>
    <n v="347"/>
    <x v="3"/>
    <x v="1"/>
  </r>
  <r>
    <s v="Transformers: Cybertron Adventures"/>
    <x v="0"/>
    <n v="13"/>
    <x v="5"/>
    <x v="4"/>
    <n v="1"/>
    <x v="4"/>
    <n v="4"/>
    <x v="340"/>
    <n v="100000"/>
    <n v="0"/>
    <n v="20000"/>
    <n v="260000"/>
    <n v="65000"/>
    <n v="0"/>
    <n v="4.0999999999999996"/>
    <n v="15"/>
    <n v="6.5"/>
    <n v="8"/>
    <s v="Next Level Games"/>
    <n v="798"/>
    <x v="2"/>
    <x v="1"/>
  </r>
  <r>
    <s v="Stuntman: Ignition"/>
    <x v="4"/>
    <n v="8"/>
    <x v="4"/>
    <x v="1"/>
    <n v="7"/>
    <x v="19"/>
    <n v="34"/>
    <x v="333"/>
    <n v="100000"/>
    <n v="0"/>
    <n v="30000"/>
    <n v="260000"/>
    <n v="65000"/>
    <n v="0"/>
    <n v="7.1"/>
    <n v="8"/>
    <n v="6.4"/>
    <n v="8"/>
    <s v="Paradigm Entertainment"/>
    <n v="859"/>
    <x v="2"/>
    <x v="1"/>
  </r>
  <r>
    <s v="NHL 2K11"/>
    <x v="0"/>
    <n v="13"/>
    <x v="5"/>
    <x v="0"/>
    <n v="11"/>
    <x v="2"/>
    <n v="32"/>
    <x v="306"/>
    <n v="20000"/>
    <n v="0"/>
    <n v="20000"/>
    <n v="270000"/>
    <n v="67500"/>
    <n v="0"/>
    <n v="6.2"/>
    <n v="12"/>
    <n v="5.8"/>
    <n v="4"/>
    <s v="Visual Concepts"/>
    <n v="1259"/>
    <x v="3"/>
    <x v="1"/>
  </r>
  <r>
    <s v="Fantastic 4"/>
    <x v="7"/>
    <n v="16"/>
    <x v="3"/>
    <x v="4"/>
    <n v="1"/>
    <x v="4"/>
    <n v="4"/>
    <x v="310"/>
    <n v="60000"/>
    <n v="0"/>
    <n v="10000"/>
    <n v="270000"/>
    <n v="67500"/>
    <n v="0"/>
    <n v="6.2"/>
    <n v="46"/>
    <n v="6.6"/>
    <n v="8"/>
    <s v="7 Studios"/>
    <n v="26"/>
    <x v="2"/>
    <x v="1"/>
  </r>
  <r>
    <s v="Mat Hoffman's Pro BMX"/>
    <x v="12"/>
    <n v="4"/>
    <x v="9"/>
    <x v="0"/>
    <n v="11"/>
    <x v="4"/>
    <n v="4"/>
    <x v="337"/>
    <n v="70000"/>
    <n v="0"/>
    <n v="0"/>
    <n v="260000"/>
    <n v="65000"/>
    <n v="0"/>
    <n v="7.1"/>
    <n v="11"/>
    <m/>
    <m/>
    <s v="HotGen"/>
    <n v="534"/>
    <x v="0"/>
    <x v="1"/>
  </r>
  <r>
    <s v="Rapala Pro Bass Fishing 2010"/>
    <x v="3"/>
    <n v="9"/>
    <x v="5"/>
    <x v="0"/>
    <n v="11"/>
    <x v="4"/>
    <n v="4"/>
    <x v="318"/>
    <n v="50000"/>
    <n v="0"/>
    <n v="30000"/>
    <n v="260000"/>
    <n v="65000"/>
    <n v="0"/>
    <m/>
    <m/>
    <n v="8.5"/>
    <n v="4"/>
    <s v="FUN Labs"/>
    <n v="441"/>
    <x v="0"/>
    <x v="1"/>
  </r>
  <r>
    <s v="Wipeout 2"/>
    <x v="2"/>
    <n v="15"/>
    <x v="10"/>
    <x v="3"/>
    <n v="4"/>
    <x v="4"/>
    <n v="4"/>
    <x v="329"/>
    <n v="0"/>
    <n v="0"/>
    <n v="20000"/>
    <n v="270000"/>
    <n v="67500"/>
    <n v="0"/>
    <m/>
    <m/>
    <m/>
    <m/>
    <s v="Endemol"/>
    <n v="382"/>
    <x v="3"/>
    <x v="1"/>
  </r>
  <r>
    <s v="MotoGP"/>
    <x v="4"/>
    <n v="8"/>
    <x v="16"/>
    <x v="1"/>
    <n v="7"/>
    <x v="15"/>
    <n v="25"/>
    <x v="339"/>
    <n v="50000"/>
    <n v="140000"/>
    <n v="20000"/>
    <n v="270000"/>
    <n v="67500"/>
    <n v="0"/>
    <n v="7.7"/>
    <n v="16"/>
    <n v="6"/>
    <n v="5"/>
    <s v="Namco"/>
    <n v="767"/>
    <x v="0"/>
    <x v="1"/>
  </r>
  <r>
    <s v="Batman: Arkham Origins Blackgate"/>
    <x v="5"/>
    <n v="1"/>
    <x v="6"/>
    <x v="4"/>
    <n v="1"/>
    <x v="13"/>
    <n v="38"/>
    <x v="179"/>
    <n v="90000"/>
    <n v="0"/>
    <n v="20000"/>
    <n v="270000"/>
    <n v="67500"/>
    <n v="0"/>
    <n v="6.8"/>
    <n v="7"/>
    <n v="6.8"/>
    <n v="38"/>
    <s v="Armature Studio"/>
    <n v="74"/>
    <x v="2"/>
    <x v="1"/>
  </r>
  <r>
    <s v="Shadows of the Damned"/>
    <x v="3"/>
    <n v="9"/>
    <x v="10"/>
    <x v="4"/>
    <n v="1"/>
    <x v="7"/>
    <n v="15"/>
    <x v="338"/>
    <n v="90000"/>
    <n v="40000"/>
    <n v="30000"/>
    <n v="270000"/>
    <n v="67500"/>
    <n v="0"/>
    <n v="7.7"/>
    <n v="56"/>
    <n v="8.1"/>
    <n v="124"/>
    <s v="Grasshopper Manufacture"/>
    <n v="492"/>
    <x v="1"/>
    <x v="1"/>
  </r>
  <r>
    <s v="R.U.S.E."/>
    <x v="8"/>
    <n v="6"/>
    <x v="5"/>
    <x v="11"/>
    <n v="12"/>
    <x v="5"/>
    <n v="35"/>
    <x v="316"/>
    <n v="190000"/>
    <n v="0"/>
    <n v="40000"/>
    <n v="270000"/>
    <n v="67500"/>
    <n v="0"/>
    <n v="7.6"/>
    <n v="33"/>
    <n v="8.1"/>
    <n v="176"/>
    <s v="Eugen Systems"/>
    <n v="393"/>
    <x v="2"/>
    <x v="1"/>
  </r>
  <r>
    <s v="LEGO Marvel's Avengers"/>
    <x v="3"/>
    <n v="9"/>
    <x v="14"/>
    <x v="4"/>
    <n v="1"/>
    <x v="13"/>
    <n v="38"/>
    <x v="144"/>
    <n v="120000"/>
    <n v="0"/>
    <n v="40000"/>
    <n v="260000"/>
    <n v="65000"/>
    <n v="0"/>
    <m/>
    <m/>
    <n v="5.5"/>
    <n v="8"/>
    <s v="TT Games"/>
    <n v="1195"/>
    <x v="3"/>
    <x v="1"/>
  </r>
  <r>
    <s v="NBA Live 2004"/>
    <x v="11"/>
    <n v="5"/>
    <x v="15"/>
    <x v="0"/>
    <n v="11"/>
    <x v="7"/>
    <n v="15"/>
    <x v="335"/>
    <n v="50000"/>
    <n v="0"/>
    <n v="10000"/>
    <n v="270000"/>
    <n v="67500"/>
    <n v="0"/>
    <n v="8.4"/>
    <n v="17"/>
    <n v="9"/>
    <n v="4"/>
    <s v="EA Sports"/>
    <n v="356"/>
    <x v="0"/>
    <x v="1"/>
  </r>
  <r>
    <s v="NASCAR Thunder 2003"/>
    <x v="7"/>
    <n v="16"/>
    <x v="8"/>
    <x v="1"/>
    <n v="7"/>
    <x v="7"/>
    <n v="15"/>
    <x v="310"/>
    <n v="60000"/>
    <n v="0"/>
    <n v="10000"/>
    <n v="270000"/>
    <n v="67500"/>
    <n v="0"/>
    <n v="8.4"/>
    <n v="13"/>
    <m/>
    <m/>
    <s v="EA Sports"/>
    <n v="356"/>
    <x v="0"/>
    <x v="1"/>
  </r>
  <r>
    <s v="Final Fantasy XI: Ultimate Collection"/>
    <x v="2"/>
    <n v="15"/>
    <x v="2"/>
    <x v="9"/>
    <n v="8"/>
    <x v="10"/>
    <n v="31"/>
    <x v="329"/>
    <n v="0"/>
    <n v="0"/>
    <n v="20000"/>
    <n v="270000"/>
    <n v="67500"/>
    <n v="0"/>
    <m/>
    <m/>
    <m/>
    <m/>
    <s v="Square Enix"/>
    <n v="1075"/>
    <x v="2"/>
    <x v="0"/>
  </r>
  <r>
    <s v="NFL Street 3"/>
    <x v="9"/>
    <n v="11"/>
    <x v="0"/>
    <x v="0"/>
    <n v="11"/>
    <x v="7"/>
    <n v="15"/>
    <x v="325"/>
    <n v="0"/>
    <n v="0"/>
    <n v="20000"/>
    <n v="260000"/>
    <n v="65000"/>
    <n v="0"/>
    <n v="6.8"/>
    <n v="13"/>
    <m/>
    <m/>
    <s v="EA Tiburon"/>
    <n v="360"/>
    <x v="0"/>
    <x v="1"/>
  </r>
  <r>
    <s v="Pro Evolution Soccer 2013"/>
    <x v="9"/>
    <n v="11"/>
    <x v="11"/>
    <x v="0"/>
    <n v="11"/>
    <x v="9"/>
    <n v="19"/>
    <x v="322"/>
    <n v="70000"/>
    <n v="180000"/>
    <n v="30000"/>
    <n v="280000"/>
    <n v="70000"/>
    <n v="0"/>
    <m/>
    <m/>
    <m/>
    <m/>
    <s v="Konami"/>
    <n v="646"/>
    <x v="0"/>
    <x v="1"/>
  </r>
  <r>
    <s v="Beyblade: Metal Masters"/>
    <x v="1"/>
    <n v="3"/>
    <x v="5"/>
    <x v="4"/>
    <n v="1"/>
    <x v="9"/>
    <n v="19"/>
    <x v="340"/>
    <n v="90000"/>
    <n v="0"/>
    <n v="30000"/>
    <n v="260000"/>
    <n v="65000"/>
    <n v="0"/>
    <n v="6.5"/>
    <n v="4"/>
    <m/>
    <m/>
    <s v="Amble"/>
    <n v="56"/>
    <x v="0"/>
    <x v="1"/>
  </r>
  <r>
    <s v="The Sims 2: Pets"/>
    <x v="11"/>
    <n v="5"/>
    <x v="0"/>
    <x v="8"/>
    <n v="10"/>
    <x v="7"/>
    <n v="15"/>
    <x v="335"/>
    <n v="50000"/>
    <n v="0"/>
    <n v="10000"/>
    <n v="270000"/>
    <n v="67500"/>
    <n v="0"/>
    <n v="6.6"/>
    <n v="15"/>
    <n v="7.3"/>
    <n v="8"/>
    <s v="Maxis"/>
    <n v="714"/>
    <x v="2"/>
    <x v="1"/>
  </r>
  <r>
    <s v="Littlest Pet Shop: Beach Friends"/>
    <x v="1"/>
    <n v="3"/>
    <x v="2"/>
    <x v="8"/>
    <n v="10"/>
    <x v="7"/>
    <n v="15"/>
    <x v="329"/>
    <n v="0"/>
    <n v="0"/>
    <n v="20000"/>
    <n v="270000"/>
    <n v="67500"/>
    <n v="0"/>
    <m/>
    <m/>
    <m/>
    <m/>
    <s v="Electronic Arts"/>
    <n v="378"/>
    <x v="0"/>
    <x v="0"/>
  </r>
  <r>
    <s v="Ultimate NES Remix"/>
    <x v="5"/>
    <n v="1"/>
    <x v="12"/>
    <x v="4"/>
    <n v="1"/>
    <x v="33"/>
    <n v="36"/>
    <x v="334"/>
    <n v="90000"/>
    <n v="0"/>
    <n v="20000"/>
    <n v="260000"/>
    <n v="65000"/>
    <n v="0"/>
    <n v="6.9"/>
    <n v="16"/>
    <n v="7.6"/>
    <n v="32"/>
    <s v="Indies Zero"/>
    <n v="569"/>
    <x v="0"/>
    <x v="1"/>
  </r>
  <r>
    <s v="The BIGS"/>
    <x v="2"/>
    <n v="15"/>
    <x v="4"/>
    <x v="0"/>
    <n v="11"/>
    <x v="2"/>
    <n v="32"/>
    <x v="318"/>
    <n v="80000"/>
    <n v="0"/>
    <n v="0"/>
    <n v="260000"/>
    <n v="65000"/>
    <n v="0"/>
    <n v="7.9"/>
    <n v="23"/>
    <n v="8.4"/>
    <n v="21"/>
    <s v="Blue Castle Games"/>
    <n v="165"/>
    <x v="0"/>
    <x v="1"/>
  </r>
  <r>
    <s v="Jurassic Park: Operation Genesis"/>
    <x v="4"/>
    <n v="8"/>
    <x v="15"/>
    <x v="8"/>
    <n v="10"/>
    <x v="9"/>
    <n v="19"/>
    <x v="333"/>
    <n v="100000"/>
    <n v="0"/>
    <n v="30000"/>
    <n v="260000"/>
    <n v="65000"/>
    <n v="0"/>
    <n v="7.5"/>
    <n v="13"/>
    <n v="8.9"/>
    <n v="21"/>
    <s v="Blue Tongue Entertainment"/>
    <n v="172"/>
    <x v="2"/>
    <x v="1"/>
  </r>
  <r>
    <s v="NBA ShootOut 2001"/>
    <x v="14"/>
    <n v="7"/>
    <x v="16"/>
    <x v="0"/>
    <n v="11"/>
    <x v="3"/>
    <n v="30"/>
    <x v="334"/>
    <n v="100000"/>
    <n v="0"/>
    <n v="20000"/>
    <n v="270000"/>
    <n v="67500"/>
    <n v="0"/>
    <n v="7.1"/>
    <n v="10"/>
    <m/>
    <m/>
    <s v="989 Sports"/>
    <n v="28"/>
    <x v="0"/>
    <x v="1"/>
  </r>
  <r>
    <s v="Just Dance Kids 2"/>
    <x v="0"/>
    <n v="13"/>
    <x v="10"/>
    <x v="3"/>
    <n v="4"/>
    <x v="5"/>
    <n v="35"/>
    <x v="329"/>
    <n v="0"/>
    <n v="0"/>
    <n v="20000"/>
    <n v="270000"/>
    <n v="67500"/>
    <n v="0"/>
    <m/>
    <m/>
    <m/>
    <m/>
    <s v="Ubisoft"/>
    <n v="1199"/>
    <x v="0"/>
    <x v="0"/>
  </r>
  <r>
    <s v="Knockout Kings 2002"/>
    <x v="7"/>
    <n v="16"/>
    <x v="8"/>
    <x v="0"/>
    <n v="11"/>
    <x v="7"/>
    <n v="15"/>
    <x v="310"/>
    <n v="60000"/>
    <n v="0"/>
    <n v="10000"/>
    <n v="270000"/>
    <n v="67500"/>
    <n v="0"/>
    <n v="7.8"/>
    <n v="20"/>
    <n v="7.9"/>
    <n v="7"/>
    <s v="Electronic Arts"/>
    <n v="378"/>
    <x v="2"/>
    <x v="0"/>
  </r>
  <r>
    <s v="InuYasha: Feudal Combat"/>
    <x v="4"/>
    <n v="8"/>
    <x v="3"/>
    <x v="7"/>
    <n v="3"/>
    <x v="15"/>
    <n v="25"/>
    <x v="333"/>
    <n v="100000"/>
    <n v="0"/>
    <n v="30000"/>
    <n v="260000"/>
    <n v="65000"/>
    <n v="0"/>
    <n v="5.2"/>
    <n v="14"/>
    <n v="8.3000000000000007"/>
    <n v="21"/>
    <s v="Eighting"/>
    <n v="373"/>
    <x v="2"/>
    <x v="1"/>
  </r>
  <r>
    <s v="R.U.S.E."/>
    <x v="2"/>
    <n v="15"/>
    <x v="5"/>
    <x v="11"/>
    <n v="12"/>
    <x v="5"/>
    <n v="35"/>
    <x v="162"/>
    <n v="110000"/>
    <n v="0"/>
    <n v="20000"/>
    <n v="250000"/>
    <n v="62500"/>
    <n v="0"/>
    <n v="7.8"/>
    <n v="45"/>
    <n v="7"/>
    <n v="38"/>
    <s v="Eugen Systems"/>
    <n v="393"/>
    <x v="2"/>
    <x v="1"/>
  </r>
  <r>
    <s v="Duel Masters"/>
    <x v="4"/>
    <n v="8"/>
    <x v="7"/>
    <x v="11"/>
    <n v="12"/>
    <x v="14"/>
    <n v="5"/>
    <x v="333"/>
    <n v="100000"/>
    <n v="0"/>
    <n v="30000"/>
    <n v="260000"/>
    <n v="65000"/>
    <n v="0"/>
    <n v="6.6"/>
    <n v="20"/>
    <n v="8.3000000000000007"/>
    <n v="6"/>
    <s v="High Voltage Software"/>
    <n v="526"/>
    <x v="0"/>
    <x v="1"/>
  </r>
  <r>
    <s v="Ratatouille"/>
    <x v="2"/>
    <n v="15"/>
    <x v="4"/>
    <x v="4"/>
    <n v="1"/>
    <x v="19"/>
    <n v="34"/>
    <x v="306"/>
    <n v="20000"/>
    <n v="0"/>
    <n v="20000"/>
    <n v="270000"/>
    <n v="67500"/>
    <n v="0"/>
    <n v="5.6"/>
    <n v="14"/>
    <m/>
    <m/>
    <s v="Heavy Iron Studios"/>
    <n v="518"/>
    <x v="0"/>
    <x v="1"/>
  </r>
  <r>
    <s v="MotionSports: Adrenaline"/>
    <x v="2"/>
    <n v="15"/>
    <x v="10"/>
    <x v="0"/>
    <n v="11"/>
    <x v="5"/>
    <n v="35"/>
    <x v="340"/>
    <n v="100000"/>
    <n v="0"/>
    <n v="30000"/>
    <n v="270000"/>
    <n v="67500"/>
    <n v="0"/>
    <n v="4.0999999999999996"/>
    <n v="8"/>
    <n v="7.4"/>
    <n v="7"/>
    <s v="Ubisoft Vancouver"/>
    <n v="1222"/>
    <x v="0"/>
    <x v="1"/>
  </r>
  <r>
    <s v="The Dog Island"/>
    <x v="4"/>
    <n v="8"/>
    <x v="4"/>
    <x v="10"/>
    <n v="2"/>
    <x v="5"/>
    <n v="35"/>
    <x v="333"/>
    <n v="100000"/>
    <n v="0"/>
    <n v="30000"/>
    <n v="260000"/>
    <n v="65000"/>
    <n v="0"/>
    <m/>
    <m/>
    <n v="7"/>
    <n v="6"/>
    <s v="Yuke's"/>
    <n v="1293"/>
    <x v="0"/>
    <x v="1"/>
  </r>
  <r>
    <s v="Boogie"/>
    <x v="1"/>
    <n v="3"/>
    <x v="4"/>
    <x v="3"/>
    <n v="4"/>
    <x v="7"/>
    <n v="15"/>
    <x v="325"/>
    <n v="0"/>
    <n v="0"/>
    <n v="20000"/>
    <n v="260000"/>
    <n v="65000"/>
    <n v="0"/>
    <n v="5.8"/>
    <n v="11"/>
    <m/>
    <m/>
    <s v="EA Montreal"/>
    <n v="350"/>
    <x v="3"/>
    <x v="1"/>
  </r>
  <r>
    <s v="Operation Armored Liberty"/>
    <x v="12"/>
    <n v="4"/>
    <x v="15"/>
    <x v="4"/>
    <n v="1"/>
    <x v="20"/>
    <n v="21"/>
    <x v="337"/>
    <n v="70000"/>
    <n v="0"/>
    <n v="0"/>
    <n v="260000"/>
    <n v="65000"/>
    <n v="0"/>
    <m/>
    <m/>
    <m/>
    <m/>
    <s v="Majesco Games"/>
    <n v="702"/>
    <x v="2"/>
    <x v="1"/>
  </r>
  <r>
    <s v="NBA 07"/>
    <x v="3"/>
    <n v="9"/>
    <x v="0"/>
    <x v="0"/>
    <n v="11"/>
    <x v="3"/>
    <n v="30"/>
    <x v="325"/>
    <n v="0"/>
    <n v="10000"/>
    <n v="20000"/>
    <n v="270000"/>
    <n v="67500"/>
    <n v="0"/>
    <n v="6.3"/>
    <n v="24"/>
    <n v="6.3"/>
    <n v="10"/>
    <s v="SCEA"/>
    <n v="994"/>
    <x v="0"/>
    <x v="1"/>
  </r>
  <r>
    <s v="Call of Juarez: The Cartel"/>
    <x v="2"/>
    <n v="15"/>
    <x v="10"/>
    <x v="6"/>
    <n v="9"/>
    <x v="5"/>
    <n v="35"/>
    <x v="340"/>
    <n v="100000"/>
    <n v="0"/>
    <n v="30000"/>
    <n v="270000"/>
    <n v="67500"/>
    <n v="0"/>
    <n v="4.7"/>
    <n v="62"/>
    <n v="5.7"/>
    <n v="109"/>
    <s v="Techland"/>
    <n v="1136"/>
    <x v="1"/>
    <x v="1"/>
  </r>
  <r>
    <s v="My Japanese Coach"/>
    <x v="1"/>
    <n v="3"/>
    <x v="1"/>
    <x v="3"/>
    <n v="4"/>
    <x v="5"/>
    <n v="35"/>
    <x v="325"/>
    <n v="0"/>
    <n v="0"/>
    <n v="20000"/>
    <n v="260000"/>
    <n v="65000"/>
    <n v="0"/>
    <n v="5.9"/>
    <n v="4"/>
    <n v="6.7"/>
    <n v="6"/>
    <s v="Ubisoft, Sensory Sweep"/>
    <n v="1227"/>
    <x v="0"/>
    <x v="1"/>
  </r>
  <r>
    <s v="Are You Smarter than a 5th Grader? Game Time"/>
    <x v="0"/>
    <n v="13"/>
    <x v="2"/>
    <x v="5"/>
    <n v="6"/>
    <x v="19"/>
    <n v="34"/>
    <x v="329"/>
    <n v="0"/>
    <n v="0"/>
    <n v="20000"/>
    <n v="270000"/>
    <n v="67500"/>
    <n v="0"/>
    <m/>
    <m/>
    <m/>
    <m/>
    <s v="THQ"/>
    <n v="1158"/>
    <x v="0"/>
    <x v="0"/>
  </r>
  <r>
    <s v="Need for Speed: Most Wanted"/>
    <x v="1"/>
    <n v="3"/>
    <x v="3"/>
    <x v="1"/>
    <n v="7"/>
    <x v="7"/>
    <n v="15"/>
    <x v="325"/>
    <n v="10000"/>
    <n v="0"/>
    <n v="20000"/>
    <n v="270000"/>
    <n v="67500"/>
    <n v="0"/>
    <n v="4.5"/>
    <n v="4"/>
    <n v="6.1"/>
    <n v="22"/>
    <s v="EA Canada"/>
    <n v="339"/>
    <x v="0"/>
    <x v="1"/>
  </r>
  <r>
    <s v="ESPN NBA Basketball"/>
    <x v="7"/>
    <n v="16"/>
    <x v="15"/>
    <x v="0"/>
    <n v="11"/>
    <x v="18"/>
    <n v="29"/>
    <x v="310"/>
    <n v="60000"/>
    <n v="0"/>
    <n v="10000"/>
    <n v="270000"/>
    <n v="67500"/>
    <n v="0"/>
    <n v="8.6999999999999993"/>
    <n v="18"/>
    <n v="8.1999999999999993"/>
    <n v="25"/>
    <s v="Visual Concepts"/>
    <n v="1259"/>
    <x v="0"/>
    <x v="1"/>
  </r>
  <r>
    <s v="Family Guy: Back to the Multiverse"/>
    <x v="3"/>
    <n v="9"/>
    <x v="11"/>
    <x v="4"/>
    <n v="1"/>
    <x v="4"/>
    <n v="4"/>
    <x v="162"/>
    <n v="100000"/>
    <n v="0"/>
    <n v="40000"/>
    <n v="260000"/>
    <n v="65000"/>
    <n v="0"/>
    <n v="4"/>
    <n v="9"/>
    <n v="6.4"/>
    <n v="31"/>
    <s v="Heavy Iron Studios"/>
    <n v="518"/>
    <x v="1"/>
    <x v="1"/>
  </r>
  <r>
    <s v="All-Pro Football 2K8"/>
    <x v="2"/>
    <n v="15"/>
    <x v="4"/>
    <x v="0"/>
    <n v="11"/>
    <x v="2"/>
    <n v="32"/>
    <x v="325"/>
    <n v="0"/>
    <n v="0"/>
    <n v="20000"/>
    <n v="260000"/>
    <n v="65000"/>
    <n v="0"/>
    <n v="7.5"/>
    <n v="22"/>
    <n v="6.8"/>
    <n v="52"/>
    <s v="Visual Concepts"/>
    <n v="1259"/>
    <x v="3"/>
    <x v="1"/>
  </r>
  <r>
    <s v="Fish Tycoon"/>
    <x v="1"/>
    <n v="3"/>
    <x v="4"/>
    <x v="8"/>
    <n v="10"/>
    <x v="20"/>
    <n v="21"/>
    <x v="325"/>
    <n v="0"/>
    <n v="0"/>
    <n v="20000"/>
    <n v="260000"/>
    <n v="65000"/>
    <n v="0"/>
    <n v="4.5999999999999996"/>
    <n v="9"/>
    <n v="7"/>
    <n v="6"/>
    <s v="LDW, Big Fish Games"/>
    <n v="665"/>
    <x v="0"/>
    <x v="1"/>
  </r>
  <r>
    <s v="Batman: Return to Arkham"/>
    <x v="6"/>
    <n v="10"/>
    <x v="14"/>
    <x v="4"/>
    <n v="1"/>
    <x v="13"/>
    <n v="38"/>
    <x v="341"/>
    <n v="160000"/>
    <n v="0"/>
    <n v="40000"/>
    <n v="270000"/>
    <n v="67500"/>
    <n v="0"/>
    <n v="7.3"/>
    <n v="28"/>
    <n v="8.5"/>
    <n v="79"/>
    <s v="Rocksteady Studios, Virtuos"/>
    <n v="969"/>
    <x v="2"/>
    <x v="1"/>
  </r>
  <r>
    <s v="Rune: Viking Warlord"/>
    <x v="4"/>
    <n v="8"/>
    <x v="9"/>
    <x v="4"/>
    <n v="1"/>
    <x v="2"/>
    <n v="32"/>
    <x v="333"/>
    <n v="100000"/>
    <n v="0"/>
    <n v="30000"/>
    <n v="260000"/>
    <n v="65000"/>
    <n v="0"/>
    <n v="5.3"/>
    <n v="16"/>
    <n v="7.3"/>
    <n v="11"/>
    <s v="Human Head Studios"/>
    <n v="541"/>
    <x v="1"/>
    <x v="1"/>
  </r>
  <r>
    <s v="The Incredible Hulk"/>
    <x v="2"/>
    <n v="15"/>
    <x v="1"/>
    <x v="4"/>
    <n v="1"/>
    <x v="18"/>
    <n v="29"/>
    <x v="327"/>
    <n v="20000"/>
    <n v="0"/>
    <n v="20000"/>
    <n v="260000"/>
    <n v="65000"/>
    <n v="0"/>
    <n v="5.5"/>
    <n v="42"/>
    <n v="6.4"/>
    <n v="24"/>
    <s v="Edge of Reality"/>
    <n v="367"/>
    <x v="2"/>
    <x v="1"/>
  </r>
  <r>
    <s v="Panzer Dragoon Orta"/>
    <x v="7"/>
    <n v="16"/>
    <x v="8"/>
    <x v="6"/>
    <n v="9"/>
    <x v="18"/>
    <n v="29"/>
    <x v="179"/>
    <n v="50000"/>
    <n v="40000"/>
    <n v="10000"/>
    <n v="260000"/>
    <n v="65000"/>
    <n v="0"/>
    <n v="9"/>
    <n v="41"/>
    <n v="8.5"/>
    <n v="64"/>
    <s v="Smilebit"/>
    <n v="1047"/>
    <x v="2"/>
    <x v="1"/>
  </r>
  <r>
    <s v="America's Test Kitchen: Let's Get Cooking"/>
    <x v="1"/>
    <n v="3"/>
    <x v="5"/>
    <x v="8"/>
    <n v="10"/>
    <x v="0"/>
    <n v="26"/>
    <x v="329"/>
    <n v="0"/>
    <n v="0"/>
    <n v="20000"/>
    <n v="270000"/>
    <n v="67500"/>
    <n v="0"/>
    <n v="8.6999999999999993"/>
    <n v="4"/>
    <n v="5.6"/>
    <n v="9"/>
    <s v="Indies Zero"/>
    <n v="569"/>
    <x v="0"/>
    <x v="1"/>
  </r>
  <r>
    <s v="Battle of Giants: Mutant Insects"/>
    <x v="1"/>
    <n v="3"/>
    <x v="5"/>
    <x v="11"/>
    <n v="12"/>
    <x v="5"/>
    <n v="35"/>
    <x v="323"/>
    <n v="140000"/>
    <n v="0"/>
    <n v="30000"/>
    <n v="260000"/>
    <n v="65000"/>
    <n v="0"/>
    <m/>
    <m/>
    <m/>
    <m/>
    <s v="Ubisoft"/>
    <n v="1199"/>
    <x v="3"/>
    <x v="0"/>
  </r>
  <r>
    <s v="Petz: Horsez 2"/>
    <x v="4"/>
    <n v="8"/>
    <x v="4"/>
    <x v="8"/>
    <n v="10"/>
    <x v="5"/>
    <n v="35"/>
    <x v="333"/>
    <n v="100000"/>
    <n v="0"/>
    <n v="30000"/>
    <n v="260000"/>
    <n v="65000"/>
    <n v="0"/>
    <m/>
    <m/>
    <m/>
    <m/>
    <s v="Ubisoft"/>
    <n v="1199"/>
    <x v="0"/>
    <x v="0"/>
  </r>
  <r>
    <s v="Suikoden Tierkreis"/>
    <x v="1"/>
    <n v="3"/>
    <x v="1"/>
    <x v="9"/>
    <n v="8"/>
    <x v="9"/>
    <n v="19"/>
    <x v="323"/>
    <n v="10000"/>
    <n v="150000"/>
    <n v="10000"/>
    <n v="260000"/>
    <n v="65000"/>
    <n v="0"/>
    <n v="7.6"/>
    <n v="24"/>
    <n v="7.4"/>
    <n v="37"/>
    <s v="Konami"/>
    <n v="646"/>
    <x v="3"/>
    <x v="1"/>
  </r>
  <r>
    <s v="Superman Returns"/>
    <x v="2"/>
    <n v="15"/>
    <x v="0"/>
    <x v="4"/>
    <n v="1"/>
    <x v="7"/>
    <n v="15"/>
    <x v="306"/>
    <n v="10000"/>
    <n v="0"/>
    <n v="20000"/>
    <n v="260000"/>
    <n v="65000"/>
    <n v="0"/>
    <n v="5.0999999999999996"/>
    <n v="48"/>
    <n v="6.2"/>
    <n v="49"/>
    <s v="EA Tiburon"/>
    <n v="360"/>
    <x v="2"/>
    <x v="1"/>
  </r>
  <r>
    <s v="Shin Megami Tensei: Devil Survivor"/>
    <x v="1"/>
    <n v="3"/>
    <x v="2"/>
    <x v="9"/>
    <n v="8"/>
    <x v="31"/>
    <n v="6"/>
    <x v="333"/>
    <n v="0"/>
    <n v="120000"/>
    <n v="10000"/>
    <n v="260000"/>
    <n v="65000"/>
    <n v="0"/>
    <n v="8.4"/>
    <n v="28"/>
    <n v="8.8000000000000007"/>
    <n v="79"/>
    <s v="Atlus"/>
    <n v="97"/>
    <x v="2"/>
    <x v="0"/>
  </r>
  <r>
    <s v="Angry Birds Star Wars"/>
    <x v="0"/>
    <n v="13"/>
    <x v="6"/>
    <x v="11"/>
    <n v="12"/>
    <x v="4"/>
    <n v="4"/>
    <x v="334"/>
    <n v="90000"/>
    <n v="0"/>
    <n v="20000"/>
    <n v="260000"/>
    <n v="65000"/>
    <n v="0"/>
    <m/>
    <m/>
    <n v="2.8"/>
    <n v="5"/>
    <s v="Exient Entertainment"/>
    <n v="402"/>
    <x v="0"/>
    <x v="1"/>
  </r>
  <r>
    <s v="Tearaway Unfolded"/>
    <x v="6"/>
    <n v="10"/>
    <x v="13"/>
    <x v="2"/>
    <n v="5"/>
    <x v="3"/>
    <n v="30"/>
    <x v="323"/>
    <n v="130000"/>
    <n v="0"/>
    <n v="40000"/>
    <n v="260000"/>
    <n v="65000"/>
    <n v="0"/>
    <n v="8.1"/>
    <n v="70"/>
    <n v="8.1"/>
    <n v="188"/>
    <s v="Media Molecule"/>
    <n v="715"/>
    <x v="0"/>
    <x v="1"/>
  </r>
  <r>
    <s v="MLB SlugFest 2006"/>
    <x v="4"/>
    <n v="8"/>
    <x v="0"/>
    <x v="0"/>
    <n v="11"/>
    <x v="22"/>
    <n v="24"/>
    <x v="333"/>
    <n v="100000"/>
    <n v="0"/>
    <n v="30000"/>
    <n v="260000"/>
    <n v="65000"/>
    <n v="0"/>
    <n v="5.6"/>
    <n v="11"/>
    <n v="7.5"/>
    <n v="10"/>
    <s v="Blue Shift"/>
    <n v="169"/>
    <x v="3"/>
    <x v="1"/>
  </r>
  <r>
    <s v="Etrian Odyssey II: Heroes of Lagaard"/>
    <x v="1"/>
    <n v="3"/>
    <x v="1"/>
    <x v="9"/>
    <n v="8"/>
    <x v="31"/>
    <n v="6"/>
    <x v="323"/>
    <n v="0"/>
    <n v="160000"/>
    <n v="10000"/>
    <n v="260000"/>
    <n v="65000"/>
    <n v="0"/>
    <n v="8.1999999999999993"/>
    <n v="17"/>
    <n v="8.9"/>
    <n v="24"/>
    <s v="Atlus"/>
    <n v="97"/>
    <x v="3"/>
    <x v="0"/>
  </r>
  <r>
    <s v="The Incredible Hulk"/>
    <x v="3"/>
    <n v="9"/>
    <x v="1"/>
    <x v="4"/>
    <n v="1"/>
    <x v="18"/>
    <n v="29"/>
    <x v="327"/>
    <n v="20000"/>
    <n v="0"/>
    <n v="20000"/>
    <n v="260000"/>
    <n v="65000"/>
    <n v="0"/>
    <n v="5.5"/>
    <n v="26"/>
    <n v="6.8"/>
    <n v="20"/>
    <s v="Edge of Reality"/>
    <n v="367"/>
    <x v="2"/>
    <x v="1"/>
  </r>
  <r>
    <s v="Deadly Premonition"/>
    <x v="2"/>
    <n v="15"/>
    <x v="5"/>
    <x v="4"/>
    <n v="1"/>
    <x v="27"/>
    <n v="28"/>
    <x v="318"/>
    <n v="60000"/>
    <n v="0"/>
    <n v="20000"/>
    <n v="260000"/>
    <n v="65000"/>
    <n v="0"/>
    <n v="6.8"/>
    <n v="39"/>
    <n v="8.1999999999999993"/>
    <n v="332"/>
    <s v="Access Games"/>
    <n v="29"/>
    <x v="1"/>
    <x v="1"/>
  </r>
  <r>
    <s v="Family Feud: 2010 Edition"/>
    <x v="1"/>
    <n v="3"/>
    <x v="2"/>
    <x v="3"/>
    <n v="4"/>
    <x v="5"/>
    <n v="35"/>
    <x v="325"/>
    <n v="0"/>
    <n v="0"/>
    <n v="20000"/>
    <n v="260000"/>
    <n v="65000"/>
    <n v="0"/>
    <m/>
    <m/>
    <m/>
    <m/>
    <s v="Ludia Inc."/>
    <n v="688"/>
    <x v="0"/>
    <x v="1"/>
  </r>
  <r>
    <s v="Bolt"/>
    <x v="4"/>
    <n v="8"/>
    <x v="1"/>
    <x v="10"/>
    <n v="2"/>
    <x v="17"/>
    <n v="13"/>
    <x v="323"/>
    <n v="20000"/>
    <n v="0"/>
    <n v="160000"/>
    <n v="270000"/>
    <n v="67500"/>
    <n v="0"/>
    <m/>
    <m/>
    <m/>
    <m/>
    <s v="Avalanche Software"/>
    <n v="104"/>
    <x v="3"/>
    <x v="1"/>
  </r>
  <r>
    <s v="Marvel Super Hero Squad: The Infinity Gauntlet"/>
    <x v="0"/>
    <n v="13"/>
    <x v="5"/>
    <x v="4"/>
    <n v="1"/>
    <x v="19"/>
    <n v="34"/>
    <x v="335"/>
    <n v="40000"/>
    <n v="0"/>
    <n v="20000"/>
    <n v="270000"/>
    <n v="67500"/>
    <n v="0"/>
    <n v="4.9000000000000004"/>
    <n v="6"/>
    <m/>
    <m/>
    <s v="THQ"/>
    <n v="1158"/>
    <x v="3"/>
    <x v="0"/>
  </r>
  <r>
    <s v="Ford Racing 3"/>
    <x v="4"/>
    <n v="8"/>
    <x v="7"/>
    <x v="1"/>
    <n v="7"/>
    <x v="2"/>
    <n v="32"/>
    <x v="333"/>
    <n v="100000"/>
    <n v="0"/>
    <n v="30000"/>
    <n v="260000"/>
    <n v="65000"/>
    <n v="0"/>
    <n v="5"/>
    <n v="7"/>
    <n v="6.6"/>
    <n v="8"/>
    <s v="Razorworks Studios"/>
    <n v="926"/>
    <x v="0"/>
    <x v="1"/>
  </r>
  <r>
    <s v="The Adventures of Tintin: The Game"/>
    <x v="3"/>
    <n v="9"/>
    <x v="10"/>
    <x v="4"/>
    <n v="1"/>
    <x v="5"/>
    <n v="35"/>
    <x v="339"/>
    <n v="150000"/>
    <n v="0"/>
    <n v="50000"/>
    <n v="260000"/>
    <n v="65000"/>
    <n v="0"/>
    <n v="5.9"/>
    <n v="27"/>
    <n v="5.7"/>
    <n v="13"/>
    <s v="Ubisoft Montpellier"/>
    <n v="1206"/>
    <x v="3"/>
    <x v="1"/>
  </r>
  <r>
    <s v="Phantasy Star Universe: Ambition of the Illuminus"/>
    <x v="4"/>
    <n v="8"/>
    <x v="4"/>
    <x v="9"/>
    <n v="8"/>
    <x v="18"/>
    <n v="29"/>
    <x v="144"/>
    <n v="80000"/>
    <n v="50000"/>
    <n v="30000"/>
    <n v="260000"/>
    <n v="65000"/>
    <n v="0"/>
    <m/>
    <m/>
    <n v="8.4"/>
    <n v="8"/>
    <s v="Sonic Team"/>
    <n v="1056"/>
    <x v="2"/>
    <x v="1"/>
  </r>
  <r>
    <s v="Major League Baseball 2K10"/>
    <x v="0"/>
    <n v="13"/>
    <x v="5"/>
    <x v="0"/>
    <n v="11"/>
    <x v="2"/>
    <n v="32"/>
    <x v="325"/>
    <n v="0"/>
    <n v="0"/>
    <n v="20000"/>
    <n v="260000"/>
    <n v="65000"/>
    <n v="0"/>
    <n v="5.3"/>
    <n v="4"/>
    <m/>
    <m/>
    <s v="Visual Concepts"/>
    <n v="1259"/>
    <x v="0"/>
    <x v="1"/>
  </r>
  <r>
    <s v="The Adventures of Jimmy Neutron Boy Genius vs. Jimmy Negatron"/>
    <x v="12"/>
    <n v="4"/>
    <x v="8"/>
    <x v="4"/>
    <n v="1"/>
    <x v="19"/>
    <n v="34"/>
    <x v="337"/>
    <n v="70000"/>
    <n v="0"/>
    <n v="0"/>
    <n v="260000"/>
    <n v="65000"/>
    <n v="0"/>
    <n v="5.5"/>
    <n v="5"/>
    <m/>
    <m/>
    <s v="Human Soft"/>
    <n v="542"/>
    <x v="0"/>
    <x v="1"/>
  </r>
  <r>
    <s v="Dragon Ball Z: Tenkaichi Tag Team"/>
    <x v="9"/>
    <n v="11"/>
    <x v="5"/>
    <x v="7"/>
    <n v="3"/>
    <x v="15"/>
    <n v="25"/>
    <x v="338"/>
    <n v="30000"/>
    <n v="90000"/>
    <n v="30000"/>
    <n v="260000"/>
    <n v="65000"/>
    <n v="0"/>
    <n v="6.3"/>
    <n v="22"/>
    <n v="8.6"/>
    <n v="20"/>
    <s v="Spike"/>
    <n v="1068"/>
    <x v="2"/>
    <x v="1"/>
  </r>
  <r>
    <s v="Etrian Odyssey Untold: The Millennium Girl"/>
    <x v="5"/>
    <n v="1"/>
    <x v="6"/>
    <x v="9"/>
    <n v="8"/>
    <x v="31"/>
    <n v="6"/>
    <x v="144"/>
    <n v="10000"/>
    <n v="140000"/>
    <n v="10000"/>
    <n v="260000"/>
    <n v="65000"/>
    <n v="0"/>
    <n v="8"/>
    <n v="41"/>
    <n v="8.1999999999999993"/>
    <n v="89"/>
    <s v="Atlus"/>
    <n v="97"/>
    <x v="2"/>
    <x v="0"/>
  </r>
  <r>
    <s v="Final Fantasy V Advance"/>
    <x v="12"/>
    <n v="4"/>
    <x v="0"/>
    <x v="9"/>
    <n v="8"/>
    <x v="0"/>
    <n v="26"/>
    <x v="322"/>
    <n v="0"/>
    <n v="260000"/>
    <n v="10000"/>
    <n v="270000"/>
    <n v="67500"/>
    <n v="0"/>
    <n v="8.3000000000000007"/>
    <n v="25"/>
    <n v="7.2"/>
    <n v="75"/>
    <s v="TOSE"/>
    <n v="1174"/>
    <x v="0"/>
    <x v="1"/>
  </r>
  <r>
    <s v="Need for Speed: Most Wanted"/>
    <x v="12"/>
    <n v="4"/>
    <x v="3"/>
    <x v="1"/>
    <n v="7"/>
    <x v="7"/>
    <n v="15"/>
    <x v="337"/>
    <n v="70000"/>
    <n v="0"/>
    <n v="0"/>
    <n v="260000"/>
    <n v="65000"/>
    <n v="0"/>
    <m/>
    <m/>
    <n v="8.3000000000000007"/>
    <n v="14"/>
    <s v="EA Canada"/>
    <n v="339"/>
    <x v="0"/>
    <x v="1"/>
  </r>
  <r>
    <s v="Star Trek: Invasion"/>
    <x v="14"/>
    <n v="7"/>
    <x v="16"/>
    <x v="8"/>
    <n v="10"/>
    <x v="4"/>
    <n v="4"/>
    <x v="334"/>
    <n v="100000"/>
    <n v="0"/>
    <n v="20000"/>
    <n v="270000"/>
    <n v="67500"/>
    <n v="0"/>
    <n v="7.6"/>
    <n v="12"/>
    <m/>
    <m/>
    <s v="Warthog"/>
    <n v="1275"/>
    <x v="0"/>
    <x v="1"/>
  </r>
  <r>
    <s v="Star Wars: Bounty Hunter"/>
    <x v="11"/>
    <n v="5"/>
    <x v="8"/>
    <x v="6"/>
    <n v="9"/>
    <x v="11"/>
    <n v="20"/>
    <x v="310"/>
    <n v="50000"/>
    <n v="0"/>
    <n v="10000"/>
    <n v="260000"/>
    <n v="65000"/>
    <n v="0"/>
    <n v="6.7"/>
    <n v="20"/>
    <n v="7.6"/>
    <n v="16"/>
    <s v="LucasArts"/>
    <n v="683"/>
    <x v="2"/>
    <x v="0"/>
  </r>
  <r>
    <s v="Dynasty Warriors 7: Xtreme Legends"/>
    <x v="3"/>
    <n v="9"/>
    <x v="10"/>
    <x v="4"/>
    <n v="1"/>
    <x v="25"/>
    <n v="33"/>
    <x v="316"/>
    <n v="40000"/>
    <n v="160000"/>
    <n v="20000"/>
    <n v="260000"/>
    <n v="65000"/>
    <n v="0"/>
    <n v="6.4"/>
    <n v="11"/>
    <n v="7.8"/>
    <n v="9"/>
    <s v="Omega Force"/>
    <n v="833"/>
    <x v="2"/>
    <x v="1"/>
  </r>
  <r>
    <s v="Bratz: The Movie"/>
    <x v="0"/>
    <n v="13"/>
    <x v="4"/>
    <x v="8"/>
    <n v="10"/>
    <x v="19"/>
    <n v="34"/>
    <x v="306"/>
    <n v="10000"/>
    <n v="0"/>
    <n v="20000"/>
    <n v="260000"/>
    <n v="65000"/>
    <n v="0"/>
    <m/>
    <m/>
    <n v="5"/>
    <n v="6"/>
    <s v="Blitz Games"/>
    <n v="158"/>
    <x v="0"/>
    <x v="1"/>
  </r>
  <r>
    <s v="Naruto: Ultimate Ninja Heroes"/>
    <x v="9"/>
    <n v="11"/>
    <x v="0"/>
    <x v="7"/>
    <n v="3"/>
    <x v="15"/>
    <n v="25"/>
    <x v="262"/>
    <n v="0"/>
    <n v="0"/>
    <n v="0"/>
    <n v="260000"/>
    <n v="65000"/>
    <n v="0"/>
    <n v="7"/>
    <n v="11"/>
    <n v="6.6"/>
    <n v="11"/>
    <s v="Bandai"/>
    <n v="113"/>
    <x v="2"/>
    <x v="1"/>
  </r>
  <r>
    <s v="Angry Birds Trilogy"/>
    <x v="2"/>
    <n v="15"/>
    <x v="11"/>
    <x v="4"/>
    <n v="1"/>
    <x v="4"/>
    <n v="4"/>
    <x v="318"/>
    <n v="50000"/>
    <n v="0"/>
    <n v="20000"/>
    <n v="250000"/>
    <n v="62500"/>
    <n v="0"/>
    <n v="6.3"/>
    <n v="13"/>
    <n v="3.5"/>
    <n v="27"/>
    <s v="Rovio Mobile, Rovio Entertainment"/>
    <n v="971"/>
    <x v="0"/>
    <x v="1"/>
  </r>
  <r>
    <s v="Major League Baseball 2K9"/>
    <x v="0"/>
    <n v="13"/>
    <x v="2"/>
    <x v="0"/>
    <n v="11"/>
    <x v="2"/>
    <n v="32"/>
    <x v="325"/>
    <n v="0"/>
    <n v="0"/>
    <n v="20000"/>
    <n v="260000"/>
    <n v="65000"/>
    <n v="0"/>
    <n v="6.1"/>
    <n v="5"/>
    <n v="4.5"/>
    <n v="10"/>
    <s v="2K Sports"/>
    <n v="13"/>
    <x v="0"/>
    <x v="1"/>
  </r>
  <r>
    <s v="WWE 2K17"/>
    <x v="13"/>
    <n v="17"/>
    <x v="14"/>
    <x v="0"/>
    <n v="11"/>
    <x v="2"/>
    <n v="32"/>
    <x v="162"/>
    <n v="120000"/>
    <n v="0"/>
    <n v="20000"/>
    <n v="260000"/>
    <n v="65000"/>
    <n v="0"/>
    <n v="6.8"/>
    <n v="12"/>
    <n v="5.5"/>
    <n v="27"/>
    <s v="Yuke's"/>
    <n v="1293"/>
    <x v="2"/>
    <x v="1"/>
  </r>
  <r>
    <s v="Battlestations: Midway"/>
    <x v="2"/>
    <n v="15"/>
    <x v="4"/>
    <x v="11"/>
    <n v="12"/>
    <x v="16"/>
    <n v="14"/>
    <x v="335"/>
    <n v="20000"/>
    <n v="0"/>
    <n v="20000"/>
    <n v="250000"/>
    <n v="62500"/>
    <n v="0"/>
    <n v="7.3"/>
    <n v="55"/>
    <n v="7.1"/>
    <n v="40"/>
    <s v="Eidos Interactive"/>
    <n v="369"/>
    <x v="2"/>
    <x v="0"/>
  </r>
  <r>
    <s v="MLB 09: The Show"/>
    <x v="9"/>
    <n v="11"/>
    <x v="2"/>
    <x v="0"/>
    <n v="11"/>
    <x v="3"/>
    <n v="30"/>
    <x v="325"/>
    <n v="0"/>
    <n v="0"/>
    <n v="20000"/>
    <n v="260000"/>
    <n v="65000"/>
    <n v="0"/>
    <n v="7.8"/>
    <n v="12"/>
    <n v="6.9"/>
    <n v="7"/>
    <s v="SCEA San Diego Studios"/>
    <n v="995"/>
    <x v="0"/>
    <x v="1"/>
  </r>
  <r>
    <s v="NCAA March Madness 08"/>
    <x v="4"/>
    <n v="8"/>
    <x v="4"/>
    <x v="0"/>
    <n v="11"/>
    <x v="7"/>
    <n v="15"/>
    <x v="333"/>
    <n v="100000"/>
    <n v="0"/>
    <n v="30000"/>
    <n v="260000"/>
    <n v="65000"/>
    <n v="0"/>
    <m/>
    <m/>
    <n v="5"/>
    <n v="8"/>
    <s v="EA Canada"/>
    <n v="339"/>
    <x v="0"/>
    <x v="1"/>
  </r>
  <r>
    <s v="Dora the Explorer: Dora Saves the Crystal Kingdom"/>
    <x v="0"/>
    <n v="13"/>
    <x v="2"/>
    <x v="3"/>
    <n v="4"/>
    <x v="2"/>
    <n v="32"/>
    <x v="325"/>
    <n v="0"/>
    <n v="0"/>
    <n v="20000"/>
    <n v="260000"/>
    <n v="65000"/>
    <n v="0"/>
    <m/>
    <m/>
    <m/>
    <m/>
    <s v="Take-Two Interactive"/>
    <n v="1120"/>
    <x v="0"/>
    <x v="0"/>
  </r>
  <r>
    <s v="Evolution Skateboarding"/>
    <x v="4"/>
    <n v="8"/>
    <x v="8"/>
    <x v="0"/>
    <n v="11"/>
    <x v="9"/>
    <n v="19"/>
    <x v="333"/>
    <n v="100000"/>
    <n v="0"/>
    <n v="30000"/>
    <n v="260000"/>
    <n v="65000"/>
    <n v="0"/>
    <n v="4.4000000000000004"/>
    <n v="14"/>
    <n v="6.7"/>
    <n v="9"/>
    <s v="Konami"/>
    <n v="646"/>
    <x v="2"/>
    <x v="1"/>
  </r>
  <r>
    <s v="Babysitting Mania"/>
    <x v="1"/>
    <n v="3"/>
    <x v="1"/>
    <x v="8"/>
    <n v="10"/>
    <x v="20"/>
    <n v="21"/>
    <x v="325"/>
    <n v="0"/>
    <n v="0"/>
    <n v="20000"/>
    <n v="260000"/>
    <n v="65000"/>
    <n v="0"/>
    <m/>
    <m/>
    <m/>
    <m/>
    <s v="iWin"/>
    <n v="605"/>
    <x v="0"/>
    <x v="1"/>
  </r>
  <r>
    <s v="Scene It? Twilight"/>
    <x v="0"/>
    <n v="13"/>
    <x v="2"/>
    <x v="3"/>
    <n v="4"/>
    <x v="9"/>
    <n v="19"/>
    <x v="179"/>
    <n v="70000"/>
    <n v="0"/>
    <n v="20000"/>
    <n v="250000"/>
    <n v="62500"/>
    <n v="0"/>
    <n v="4.9000000000000004"/>
    <n v="5"/>
    <m/>
    <m/>
    <s v="Artificial Mind and Movement"/>
    <n v="80"/>
    <x v="2"/>
    <x v="1"/>
  </r>
  <r>
    <s v="Batman: Vengeance"/>
    <x v="11"/>
    <n v="5"/>
    <x v="9"/>
    <x v="10"/>
    <n v="2"/>
    <x v="5"/>
    <n v="35"/>
    <x v="310"/>
    <n v="50000"/>
    <n v="0"/>
    <n v="10000"/>
    <n v="260000"/>
    <n v="65000"/>
    <n v="0"/>
    <n v="7"/>
    <n v="17"/>
    <n v="5.8"/>
    <n v="16"/>
    <s v="Ubisoft Montreal"/>
    <n v="1207"/>
    <x v="2"/>
    <x v="1"/>
  </r>
  <r>
    <s v="Tiger Woods PGA Tour 10"/>
    <x v="4"/>
    <n v="8"/>
    <x v="2"/>
    <x v="0"/>
    <n v="11"/>
    <x v="7"/>
    <n v="15"/>
    <x v="162"/>
    <n v="10000"/>
    <n v="0"/>
    <n v="130000"/>
    <n v="260000"/>
    <n v="65000"/>
    <n v="0"/>
    <m/>
    <m/>
    <m/>
    <m/>
    <s v="EA Tiburon"/>
    <n v="360"/>
    <x v="0"/>
    <x v="1"/>
  </r>
  <r>
    <s v="Summer Sports 2: Island Sports Party"/>
    <x v="0"/>
    <n v="13"/>
    <x v="1"/>
    <x v="0"/>
    <n v="11"/>
    <x v="5"/>
    <n v="35"/>
    <x v="325"/>
    <n v="0"/>
    <n v="0"/>
    <n v="20000"/>
    <n v="260000"/>
    <n v="65000"/>
    <n v="0"/>
    <m/>
    <m/>
    <m/>
    <m/>
    <s v="Destineer"/>
    <n v="300"/>
    <x v="0"/>
    <x v="1"/>
  </r>
  <r>
    <s v="Imagine: Fashion Party"/>
    <x v="0"/>
    <n v="13"/>
    <x v="2"/>
    <x v="8"/>
    <n v="10"/>
    <x v="5"/>
    <n v="35"/>
    <x v="325"/>
    <n v="0"/>
    <n v="0"/>
    <n v="20000"/>
    <n v="260000"/>
    <n v="65000"/>
    <n v="0"/>
    <m/>
    <m/>
    <m/>
    <m/>
    <s v="Lexis Numerique, Virtual Toys"/>
    <n v="672"/>
    <x v="0"/>
    <x v="1"/>
  </r>
  <r>
    <s v="Spider-Man: Web of Shadows"/>
    <x v="3"/>
    <n v="9"/>
    <x v="1"/>
    <x v="4"/>
    <n v="1"/>
    <x v="4"/>
    <n v="4"/>
    <x v="310"/>
    <n v="40000"/>
    <n v="0"/>
    <n v="20000"/>
    <n v="260000"/>
    <n v="65000"/>
    <n v="0"/>
    <n v="6.7"/>
    <n v="44"/>
    <n v="7.9"/>
    <n v="34"/>
    <s v="Treyarch, Shaba Games"/>
    <n v="1186"/>
    <x v="2"/>
    <x v="1"/>
  </r>
  <r>
    <s v="Legaia 2: Duel Saga"/>
    <x v="4"/>
    <n v="8"/>
    <x v="9"/>
    <x v="9"/>
    <n v="8"/>
    <x v="16"/>
    <n v="14"/>
    <x v="333"/>
    <n v="100000"/>
    <n v="0"/>
    <n v="30000"/>
    <n v="260000"/>
    <n v="65000"/>
    <n v="0"/>
    <n v="6.7"/>
    <n v="21"/>
    <n v="8.4"/>
    <n v="43"/>
    <s v="Prokion"/>
    <n v="898"/>
    <x v="2"/>
    <x v="1"/>
  </r>
  <r>
    <s v="Crash Nitro Kart"/>
    <x v="11"/>
    <n v="5"/>
    <x v="15"/>
    <x v="1"/>
    <n v="7"/>
    <x v="24"/>
    <n v="37"/>
    <x v="310"/>
    <n v="50000"/>
    <n v="0"/>
    <n v="10000"/>
    <n v="260000"/>
    <n v="65000"/>
    <n v="0"/>
    <n v="6.6"/>
    <n v="10"/>
    <n v="7.4"/>
    <n v="8"/>
    <s v="Vicarious Visions"/>
    <n v="1247"/>
    <x v="0"/>
    <x v="1"/>
  </r>
  <r>
    <s v="Samurai Warriors 4"/>
    <x v="3"/>
    <n v="9"/>
    <x v="12"/>
    <x v="4"/>
    <n v="1"/>
    <x v="25"/>
    <n v="33"/>
    <x v="322"/>
    <n v="0"/>
    <n v="260000"/>
    <n v="0"/>
    <n v="260000"/>
    <n v="65000"/>
    <n v="0"/>
    <m/>
    <m/>
    <n v="8"/>
    <n v="11"/>
    <s v="Omega Force"/>
    <n v="833"/>
    <x v="2"/>
    <x v="1"/>
  </r>
  <r>
    <s v="Don King Boxing"/>
    <x v="0"/>
    <n v="13"/>
    <x v="2"/>
    <x v="0"/>
    <n v="11"/>
    <x v="2"/>
    <n v="32"/>
    <x v="340"/>
    <n v="90000"/>
    <n v="0"/>
    <n v="30000"/>
    <n v="260000"/>
    <n v="65000"/>
    <n v="0"/>
    <n v="5.5"/>
    <n v="17"/>
    <m/>
    <m/>
    <s v="2K Shanghai"/>
    <n v="12"/>
    <x v="2"/>
    <x v="1"/>
  </r>
  <r>
    <s v="ExciteBots: Trick Racing"/>
    <x v="0"/>
    <n v="13"/>
    <x v="2"/>
    <x v="1"/>
    <n v="7"/>
    <x v="0"/>
    <n v="26"/>
    <x v="325"/>
    <n v="0"/>
    <n v="0"/>
    <n v="20000"/>
    <n v="260000"/>
    <n v="65000"/>
    <n v="0"/>
    <n v="7.7"/>
    <n v="29"/>
    <n v="8.6"/>
    <n v="26"/>
    <s v="Monster Games Inc."/>
    <n v="758"/>
    <x v="0"/>
    <x v="1"/>
  </r>
  <r>
    <s v="Frogger's Journey: The Forgotten Relic"/>
    <x v="12"/>
    <n v="4"/>
    <x v="15"/>
    <x v="4"/>
    <n v="1"/>
    <x v="9"/>
    <n v="19"/>
    <x v="318"/>
    <n v="70000"/>
    <n v="0"/>
    <n v="0"/>
    <n v="250000"/>
    <n v="62500"/>
    <n v="0"/>
    <n v="5.9"/>
    <n v="6"/>
    <m/>
    <m/>
    <s v="Konami Computer Entertainment Hawaii"/>
    <n v="647"/>
    <x v="0"/>
    <x v="1"/>
  </r>
  <r>
    <s v="Oddworld: Stranger's Wrath"/>
    <x v="7"/>
    <n v="16"/>
    <x v="3"/>
    <x v="10"/>
    <n v="2"/>
    <x v="7"/>
    <n v="15"/>
    <x v="337"/>
    <n v="60000"/>
    <n v="0"/>
    <n v="10000"/>
    <n v="260000"/>
    <n v="65000"/>
    <n v="0"/>
    <n v="8.8000000000000007"/>
    <n v="65"/>
    <n v="9.1"/>
    <n v="58"/>
    <s v="Oddworld Inhabitants"/>
    <n v="830"/>
    <x v="2"/>
    <x v="1"/>
  </r>
  <r>
    <s v="King of Fighters: Maximum Impact"/>
    <x v="4"/>
    <n v="8"/>
    <x v="7"/>
    <x v="7"/>
    <n v="3"/>
    <x v="35"/>
    <n v="18"/>
    <x v="333"/>
    <n v="100000"/>
    <n v="0"/>
    <n v="30000"/>
    <n v="260000"/>
    <n v="65000"/>
    <n v="0"/>
    <n v="6.4"/>
    <n v="45"/>
    <n v="6.9"/>
    <n v="12"/>
    <s v="SNK Playmore"/>
    <n v="1050"/>
    <x v="2"/>
    <x v="1"/>
  </r>
  <r>
    <s v="Atelier Ayesha: The Alchemist of Dusk"/>
    <x v="3"/>
    <n v="9"/>
    <x v="11"/>
    <x v="9"/>
    <n v="8"/>
    <x v="25"/>
    <n v="33"/>
    <x v="339"/>
    <n v="40000"/>
    <n v="140000"/>
    <n v="20000"/>
    <n v="260000"/>
    <n v="65000"/>
    <n v="0"/>
    <n v="7"/>
    <n v="17"/>
    <n v="6.6"/>
    <n v="120"/>
    <s v="Gust"/>
    <n v="502"/>
    <x v="2"/>
    <x v="1"/>
  </r>
  <r>
    <s v="Battleborn"/>
    <x v="6"/>
    <n v="10"/>
    <x v="14"/>
    <x v="6"/>
    <n v="9"/>
    <x v="2"/>
    <n v="32"/>
    <x v="162"/>
    <n v="80000"/>
    <n v="20000"/>
    <n v="40000"/>
    <n v="260000"/>
    <n v="65000"/>
    <n v="0"/>
    <n v="6.8"/>
    <n v="55"/>
    <n v="6.8"/>
    <n v="402"/>
    <s v="Gearbox Software"/>
    <n v="469"/>
    <x v="2"/>
    <x v="1"/>
  </r>
  <r>
    <s v="Littlest Pet Shop: Friends"/>
    <x v="0"/>
    <n v="13"/>
    <x v="2"/>
    <x v="8"/>
    <n v="10"/>
    <x v="7"/>
    <n v="15"/>
    <x v="335"/>
    <n v="20000"/>
    <n v="0"/>
    <n v="20000"/>
    <n v="250000"/>
    <n v="62500"/>
    <n v="0"/>
    <m/>
    <m/>
    <m/>
    <m/>
    <s v="Artech Studios"/>
    <n v="78"/>
    <x v="0"/>
    <x v="1"/>
  </r>
  <r>
    <s v="We Cheer 2"/>
    <x v="0"/>
    <n v="13"/>
    <x v="2"/>
    <x v="8"/>
    <n v="10"/>
    <x v="15"/>
    <n v="25"/>
    <x v="325"/>
    <n v="0"/>
    <n v="0"/>
    <n v="20000"/>
    <n v="260000"/>
    <n v="65000"/>
    <n v="0"/>
    <n v="6.4"/>
    <n v="7"/>
    <m/>
    <m/>
    <s v="Machatin, Inc."/>
    <n v="692"/>
    <x v="3"/>
    <x v="1"/>
  </r>
  <r>
    <s v="Drakan: The Ancients' Gates"/>
    <x v="4"/>
    <n v="8"/>
    <x v="8"/>
    <x v="10"/>
    <n v="2"/>
    <x v="3"/>
    <n v="30"/>
    <x v="333"/>
    <n v="100000"/>
    <n v="0"/>
    <n v="30000"/>
    <n v="260000"/>
    <n v="65000"/>
    <n v="0"/>
    <n v="7.8"/>
    <n v="31"/>
    <n v="9"/>
    <n v="39"/>
    <s v="Surreal Software"/>
    <n v="1107"/>
    <x v="1"/>
    <x v="1"/>
  </r>
  <r>
    <s v="Resident Evil: Revelations"/>
    <x v="2"/>
    <n v="15"/>
    <x v="6"/>
    <x v="4"/>
    <n v="1"/>
    <x v="12"/>
    <n v="8"/>
    <x v="162"/>
    <n v="100000"/>
    <n v="20000"/>
    <n v="20000"/>
    <n v="260000"/>
    <n v="65000"/>
    <n v="0"/>
    <n v="7.5"/>
    <n v="30"/>
    <n v="7.4"/>
    <n v="170"/>
    <s v="Capcom"/>
    <n v="202"/>
    <x v="1"/>
    <x v="0"/>
  </r>
  <r>
    <s v="Tony Hawk: Shred"/>
    <x v="2"/>
    <n v="15"/>
    <x v="5"/>
    <x v="0"/>
    <n v="11"/>
    <x v="4"/>
    <n v="4"/>
    <x v="317"/>
    <n v="60000"/>
    <n v="0"/>
    <n v="20000"/>
    <n v="250000"/>
    <n v="62500"/>
    <n v="0"/>
    <n v="5.3"/>
    <n v="10"/>
    <n v="6.6"/>
    <n v="10"/>
    <s v="Robomodo"/>
    <n v="957"/>
    <x v="0"/>
    <x v="1"/>
  </r>
  <r>
    <s v="Tokyo Jungle"/>
    <x v="3"/>
    <n v="9"/>
    <x v="11"/>
    <x v="4"/>
    <n v="1"/>
    <x v="3"/>
    <n v="30"/>
    <x v="322"/>
    <n v="0"/>
    <n v="260000"/>
    <n v="0"/>
    <n v="260000"/>
    <n v="65000"/>
    <n v="0"/>
    <n v="7.4"/>
    <n v="60"/>
    <n v="8.4"/>
    <n v="89"/>
    <s v="Crispy's"/>
    <n v="260"/>
    <x v="2"/>
    <x v="1"/>
  </r>
  <r>
    <s v="Army of Two: The Devil's Cartel"/>
    <x v="2"/>
    <n v="15"/>
    <x v="6"/>
    <x v="6"/>
    <n v="9"/>
    <x v="7"/>
    <n v="15"/>
    <x v="179"/>
    <n v="70000"/>
    <n v="0"/>
    <n v="20000"/>
    <n v="250000"/>
    <n v="62500"/>
    <n v="0"/>
    <n v="5.4"/>
    <n v="55"/>
    <n v="6.2"/>
    <n v="195"/>
    <s v="Visceral Games"/>
    <n v="1258"/>
    <x v="1"/>
    <x v="1"/>
  </r>
  <r>
    <s v="Tom Clancy's Splinter Cell: Double Agent"/>
    <x v="3"/>
    <n v="9"/>
    <x v="4"/>
    <x v="4"/>
    <n v="1"/>
    <x v="5"/>
    <n v="35"/>
    <x v="310"/>
    <n v="30000"/>
    <n v="0"/>
    <n v="30000"/>
    <n v="260000"/>
    <n v="65000"/>
    <n v="0"/>
    <n v="7.8"/>
    <n v="17"/>
    <n v="6.5"/>
    <n v="41"/>
    <s v="Ubisoft Shanghai"/>
    <n v="1218"/>
    <x v="1"/>
    <x v="1"/>
  </r>
  <r>
    <s v="Resident Evil: Deadly Silence"/>
    <x v="1"/>
    <n v="3"/>
    <x v="0"/>
    <x v="4"/>
    <n v="1"/>
    <x v="12"/>
    <n v="8"/>
    <x v="338"/>
    <n v="20000"/>
    <n v="110000"/>
    <n v="10000"/>
    <n v="250000"/>
    <n v="62500"/>
    <n v="0"/>
    <n v="7.1"/>
    <n v="41"/>
    <n v="8.4"/>
    <n v="36"/>
    <s v="Capcom"/>
    <n v="202"/>
    <x v="1"/>
    <x v="0"/>
  </r>
  <r>
    <s v="Legendary"/>
    <x v="2"/>
    <n v="15"/>
    <x v="1"/>
    <x v="6"/>
    <n v="9"/>
    <x v="14"/>
    <n v="5"/>
    <x v="86"/>
    <n v="150000"/>
    <n v="0"/>
    <n v="30000"/>
    <n v="260000"/>
    <n v="65000"/>
    <n v="0"/>
    <n v="4.7"/>
    <n v="39"/>
    <n v="7.1"/>
    <n v="87"/>
    <s v="Spark Unlimited"/>
    <n v="1062"/>
    <x v="1"/>
    <x v="1"/>
  </r>
  <r>
    <s v="Peter Jackson's King Kong: The Official Game of the Movie"/>
    <x v="2"/>
    <n v="15"/>
    <x v="3"/>
    <x v="4"/>
    <n v="1"/>
    <x v="5"/>
    <n v="35"/>
    <x v="310"/>
    <n v="30000"/>
    <n v="0"/>
    <n v="20000"/>
    <n v="250000"/>
    <n v="62500"/>
    <n v="0"/>
    <n v="8"/>
    <n v="57"/>
    <n v="7.5"/>
    <n v="79"/>
    <s v="Ubisoft Montpellier"/>
    <n v="1206"/>
    <x v="2"/>
    <x v="1"/>
  </r>
  <r>
    <s v="Rayman DS"/>
    <x v="1"/>
    <n v="3"/>
    <x v="3"/>
    <x v="2"/>
    <n v="5"/>
    <x v="5"/>
    <n v="35"/>
    <x v="335"/>
    <n v="30000"/>
    <n v="0"/>
    <n v="20000"/>
    <n v="260000"/>
    <n v="65000"/>
    <n v="0"/>
    <n v="5.8"/>
    <n v="20"/>
    <n v="7.6"/>
    <n v="19"/>
    <s v="DC Studios"/>
    <n v="284"/>
    <x v="0"/>
    <x v="1"/>
  </r>
  <r>
    <s v="Zoo Tycoon 2: Ultimate Collection"/>
    <x v="8"/>
    <n v="6"/>
    <x v="1"/>
    <x v="11"/>
    <n v="12"/>
    <x v="1"/>
    <n v="23"/>
    <x v="316"/>
    <n v="180000"/>
    <n v="0"/>
    <n v="40000"/>
    <n v="260000"/>
    <n v="65000"/>
    <n v="0"/>
    <m/>
    <m/>
    <n v="8.4"/>
    <n v="14"/>
    <s v="Blue Fang Games"/>
    <n v="166"/>
    <x v="0"/>
    <x v="1"/>
  </r>
  <r>
    <s v="All-Star Baseball 2003"/>
    <x v="7"/>
    <n v="16"/>
    <x v="8"/>
    <x v="0"/>
    <n v="11"/>
    <x v="21"/>
    <n v="3"/>
    <x v="337"/>
    <n v="60000"/>
    <n v="0"/>
    <n v="10000"/>
    <n v="260000"/>
    <n v="65000"/>
    <n v="0"/>
    <n v="7.9"/>
    <n v="15"/>
    <n v="8.1"/>
    <n v="7"/>
    <s v="Acclaim"/>
    <n v="30"/>
    <x v="0"/>
    <x v="1"/>
  </r>
  <r>
    <s v="MTX Mototrax"/>
    <x v="4"/>
    <n v="8"/>
    <x v="7"/>
    <x v="1"/>
    <n v="7"/>
    <x v="4"/>
    <n v="4"/>
    <x v="333"/>
    <n v="100000"/>
    <n v="0"/>
    <n v="30000"/>
    <n v="260000"/>
    <n v="65000"/>
    <n v="0"/>
    <n v="7.7"/>
    <n v="30"/>
    <n v="8.1"/>
    <n v="9"/>
    <s v="Left Field Productions"/>
    <n v="666"/>
    <x v="0"/>
    <x v="1"/>
  </r>
  <r>
    <s v="NBA ShootOut 2004"/>
    <x v="4"/>
    <n v="8"/>
    <x v="15"/>
    <x v="0"/>
    <n v="11"/>
    <x v="3"/>
    <n v="30"/>
    <x v="333"/>
    <n v="100000"/>
    <n v="0"/>
    <n v="30000"/>
    <n v="260000"/>
    <n v="65000"/>
    <n v="0"/>
    <n v="5.8"/>
    <n v="19"/>
    <n v="7.8"/>
    <n v="8"/>
    <s v="989 Sports"/>
    <n v="28"/>
    <x v="0"/>
    <x v="1"/>
  </r>
  <r>
    <s v="Nancy Drew: The Mystery of the Clue Bender Society"/>
    <x v="1"/>
    <n v="3"/>
    <x v="1"/>
    <x v="10"/>
    <n v="2"/>
    <x v="28"/>
    <n v="9"/>
    <x v="325"/>
    <n v="0"/>
    <n v="0"/>
    <n v="20000"/>
    <n v="260000"/>
    <n v="65000"/>
    <n v="0"/>
    <n v="4.5999999999999996"/>
    <n v="5"/>
    <n v="3.6"/>
    <n v="5"/>
    <s v="Gorilla Systems"/>
    <n v="489"/>
    <x v="3"/>
    <x v="1"/>
  </r>
  <r>
    <s v="Castlevania: Harmony of Dissonance"/>
    <x v="12"/>
    <n v="4"/>
    <x v="8"/>
    <x v="2"/>
    <n v="5"/>
    <x v="9"/>
    <n v="19"/>
    <x v="179"/>
    <n v="60000"/>
    <n v="40000"/>
    <n v="0"/>
    <n v="260000"/>
    <n v="65000"/>
    <n v="0"/>
    <n v="8.6999999999999993"/>
    <n v="27"/>
    <n v="8.1999999999999993"/>
    <n v="39"/>
    <s v="KCET"/>
    <n v="631"/>
    <x v="2"/>
    <x v="1"/>
  </r>
  <r>
    <s v="Formula One 2001"/>
    <x v="4"/>
    <n v="8"/>
    <x v="9"/>
    <x v="1"/>
    <n v="7"/>
    <x v="3"/>
    <n v="30"/>
    <x v="333"/>
    <n v="100000"/>
    <n v="0"/>
    <n v="30000"/>
    <n v="260000"/>
    <n v="65000"/>
    <n v="0"/>
    <n v="7.3"/>
    <n v="18"/>
    <n v="6"/>
    <n v="5"/>
    <s v="Studio Liverpool"/>
    <n v="1093"/>
    <x v="0"/>
    <x v="1"/>
  </r>
  <r>
    <s v="The Penguins of Madagascar"/>
    <x v="1"/>
    <n v="3"/>
    <x v="5"/>
    <x v="4"/>
    <n v="1"/>
    <x v="19"/>
    <n v="34"/>
    <x v="162"/>
    <n v="110000"/>
    <n v="0"/>
    <n v="20000"/>
    <n v="250000"/>
    <n v="62500"/>
    <n v="0"/>
    <m/>
    <m/>
    <m/>
    <m/>
    <s v="Griptonite Games"/>
    <n v="497"/>
    <x v="0"/>
    <x v="1"/>
  </r>
  <r>
    <s v="Pirates of the Caribbean: Dead Man's Chest"/>
    <x v="1"/>
    <n v="3"/>
    <x v="0"/>
    <x v="10"/>
    <n v="2"/>
    <x v="17"/>
    <n v="13"/>
    <x v="306"/>
    <n v="10000"/>
    <n v="0"/>
    <n v="20000"/>
    <n v="260000"/>
    <n v="65000"/>
    <n v="0"/>
    <n v="6.3"/>
    <n v="11"/>
    <n v="8.6"/>
    <n v="7"/>
    <s v="Amaze Entertainment"/>
    <n v="52"/>
    <x v="2"/>
    <x v="1"/>
  </r>
  <r>
    <s v="Baldur's Gate: Dark Alliance II"/>
    <x v="7"/>
    <n v="16"/>
    <x v="7"/>
    <x v="9"/>
    <n v="8"/>
    <x v="21"/>
    <n v="3"/>
    <x v="337"/>
    <n v="60000"/>
    <n v="0"/>
    <n v="10000"/>
    <n v="260000"/>
    <n v="65000"/>
    <n v="0"/>
    <n v="7.7"/>
    <n v="44"/>
    <n v="7.9"/>
    <n v="16"/>
    <s v="Black Isle Studios"/>
    <n v="152"/>
    <x v="2"/>
    <x v="1"/>
  </r>
  <r>
    <s v="Madden NFL 2005"/>
    <x v="1"/>
    <n v="3"/>
    <x v="7"/>
    <x v="0"/>
    <n v="11"/>
    <x v="7"/>
    <n v="15"/>
    <x v="325"/>
    <n v="0"/>
    <n v="0"/>
    <n v="20000"/>
    <n v="260000"/>
    <n v="65000"/>
    <n v="0"/>
    <n v="6.8"/>
    <n v="25"/>
    <n v="7.7"/>
    <n v="7"/>
    <s v="Exient Entertainment"/>
    <n v="402"/>
    <x v="0"/>
    <x v="1"/>
  </r>
  <r>
    <s v="MVP Baseball 2004"/>
    <x v="11"/>
    <n v="5"/>
    <x v="7"/>
    <x v="0"/>
    <n v="11"/>
    <x v="7"/>
    <n v="15"/>
    <x v="310"/>
    <n v="50000"/>
    <n v="0"/>
    <n v="10000"/>
    <n v="260000"/>
    <n v="65000"/>
    <n v="0"/>
    <n v="8.9"/>
    <n v="25"/>
    <n v="8.5"/>
    <n v="11"/>
    <s v="EA Sports"/>
    <n v="356"/>
    <x v="0"/>
    <x v="1"/>
  </r>
  <r>
    <s v="Polarium"/>
    <x v="1"/>
    <n v="3"/>
    <x v="7"/>
    <x v="5"/>
    <n v="6"/>
    <x v="0"/>
    <n v="26"/>
    <x v="333"/>
    <n v="10000"/>
    <n v="110000"/>
    <n v="10000"/>
    <n v="260000"/>
    <n v="65000"/>
    <n v="0"/>
    <n v="7.3"/>
    <n v="34"/>
    <n v="8.4"/>
    <n v="17"/>
    <s v="Mitchell"/>
    <n v="749"/>
    <x v="0"/>
    <x v="1"/>
  </r>
  <r>
    <s v="Super Street Fighter II: Turbo Revival"/>
    <x v="12"/>
    <n v="4"/>
    <x v="9"/>
    <x v="7"/>
    <n v="3"/>
    <x v="5"/>
    <n v="35"/>
    <x v="318"/>
    <n v="70000"/>
    <n v="0"/>
    <n v="0"/>
    <n v="250000"/>
    <n v="62500"/>
    <n v="0"/>
    <n v="8.4"/>
    <n v="17"/>
    <n v="7.4"/>
    <n v="10"/>
    <s v="Capcom"/>
    <n v="202"/>
    <x v="2"/>
    <x v="1"/>
  </r>
  <r>
    <s v="Secret Weapons Over Normandy"/>
    <x v="7"/>
    <n v="16"/>
    <x v="15"/>
    <x v="8"/>
    <n v="10"/>
    <x v="11"/>
    <n v="20"/>
    <x v="337"/>
    <n v="50000"/>
    <n v="0"/>
    <n v="10000"/>
    <n v="250000"/>
    <n v="62500"/>
    <n v="0"/>
    <n v="7.7"/>
    <n v="31"/>
    <n v="8.8000000000000007"/>
    <n v="4"/>
    <s v="Totally Games"/>
    <n v="1176"/>
    <x v="2"/>
    <x v="1"/>
  </r>
  <r>
    <s v="The Elder Scrolls IV: Oblivion"/>
    <x v="8"/>
    <n v="6"/>
    <x v="0"/>
    <x v="9"/>
    <n v="8"/>
    <x v="2"/>
    <n v="32"/>
    <x v="330"/>
    <n v="200000"/>
    <n v="0"/>
    <n v="40000"/>
    <n v="250000"/>
    <n v="62500"/>
    <n v="0"/>
    <n v="9.4"/>
    <n v="54"/>
    <n v="8.1"/>
    <n v="2454"/>
    <s v="Bethesda Softworks"/>
    <n v="129"/>
    <x v="1"/>
    <x v="1"/>
  </r>
  <r>
    <s v="Metroid Prime Pinball"/>
    <x v="1"/>
    <n v="3"/>
    <x v="3"/>
    <x v="3"/>
    <n v="4"/>
    <x v="0"/>
    <n v="26"/>
    <x v="335"/>
    <n v="0"/>
    <n v="20000"/>
    <n v="20000"/>
    <n v="250000"/>
    <n v="62500"/>
    <n v="0"/>
    <n v="7.9"/>
    <n v="51"/>
    <n v="7.9"/>
    <n v="32"/>
    <s v="Fuse Games Limited"/>
    <n v="446"/>
    <x v="0"/>
    <x v="1"/>
  </r>
  <r>
    <s v="Teen Titans"/>
    <x v="4"/>
    <n v="8"/>
    <x v="0"/>
    <x v="4"/>
    <n v="1"/>
    <x v="19"/>
    <n v="34"/>
    <x v="162"/>
    <n v="100000"/>
    <n v="0"/>
    <n v="30000"/>
    <n v="250000"/>
    <n v="62500"/>
    <n v="0"/>
    <n v="5.6"/>
    <n v="12"/>
    <n v="8.6"/>
    <n v="17"/>
    <s v="Artificial Mind and Movement"/>
    <n v="80"/>
    <x v="3"/>
    <x v="1"/>
  </r>
  <r>
    <s v="Madden NFL 08"/>
    <x v="1"/>
    <n v="3"/>
    <x v="4"/>
    <x v="0"/>
    <n v="11"/>
    <x v="7"/>
    <n v="15"/>
    <x v="306"/>
    <n v="0"/>
    <n v="0"/>
    <n v="20000"/>
    <n v="250000"/>
    <n v="62500"/>
    <n v="0"/>
    <n v="7.1"/>
    <n v="11"/>
    <m/>
    <m/>
    <s v="Exient Entertainment"/>
    <n v="402"/>
    <x v="0"/>
    <x v="1"/>
  </r>
  <r>
    <s v="One Piece: Pirate Warriors 3"/>
    <x v="3"/>
    <n v="9"/>
    <x v="13"/>
    <x v="4"/>
    <n v="1"/>
    <x v="15"/>
    <n v="25"/>
    <x v="322"/>
    <n v="60000"/>
    <n v="190000"/>
    <n v="10000"/>
    <n v="260000"/>
    <n v="65000"/>
    <n v="0"/>
    <m/>
    <m/>
    <n v="3.7"/>
    <n v="7"/>
    <s v="Omega Force"/>
    <n v="833"/>
    <x v="2"/>
    <x v="1"/>
  </r>
  <r>
    <s v="Star Wars The Clone Wars: Republic Heroes"/>
    <x v="4"/>
    <n v="8"/>
    <x v="2"/>
    <x v="4"/>
    <n v="1"/>
    <x v="11"/>
    <n v="20"/>
    <x v="317"/>
    <n v="10000"/>
    <n v="0"/>
    <n v="80000"/>
    <n v="260000"/>
    <n v="65000"/>
    <n v="0"/>
    <m/>
    <m/>
    <n v="8.3000000000000007"/>
    <n v="9"/>
    <s v="LucasArts, Krome Studios"/>
    <n v="685"/>
    <x v="2"/>
    <x v="1"/>
  </r>
  <r>
    <s v="Bomberman Generation"/>
    <x v="11"/>
    <n v="5"/>
    <x v="8"/>
    <x v="10"/>
    <n v="2"/>
    <x v="24"/>
    <n v="37"/>
    <x v="334"/>
    <n v="40000"/>
    <n v="60000"/>
    <n v="10000"/>
    <n v="260000"/>
    <n v="65000"/>
    <n v="0"/>
    <n v="8.1"/>
    <n v="19"/>
    <n v="8.5"/>
    <n v="15"/>
    <s v="Hudson"/>
    <n v="537"/>
    <x v="0"/>
    <x v="1"/>
  </r>
  <r>
    <s v="Sega Rally Revo"/>
    <x v="9"/>
    <n v="11"/>
    <x v="4"/>
    <x v="1"/>
    <n v="7"/>
    <x v="18"/>
    <n v="29"/>
    <x v="324"/>
    <n v="150000"/>
    <n v="0"/>
    <n v="70000"/>
    <n v="250000"/>
    <n v="62500"/>
    <n v="0"/>
    <n v="7.4"/>
    <n v="14"/>
    <n v="7.2"/>
    <n v="9"/>
    <s v="Bugbear"/>
    <n v="190"/>
    <x v="0"/>
    <x v="1"/>
  </r>
  <r>
    <s v="Surfing H3O"/>
    <x v="4"/>
    <n v="8"/>
    <x v="16"/>
    <x v="0"/>
    <n v="11"/>
    <x v="2"/>
    <n v="32"/>
    <x v="162"/>
    <n v="100000"/>
    <n v="0"/>
    <n v="30000"/>
    <n v="250000"/>
    <n v="62500"/>
    <n v="0"/>
    <n v="4.5999999999999996"/>
    <n v="15"/>
    <n v="4.5999999999999996"/>
    <n v="8"/>
    <s v="Opus"/>
    <n v="840"/>
    <x v="0"/>
    <x v="1"/>
  </r>
  <r>
    <s v="Ice Age 2: The Meltdown"/>
    <x v="12"/>
    <n v="4"/>
    <x v="0"/>
    <x v="2"/>
    <n v="5"/>
    <x v="24"/>
    <n v="37"/>
    <x v="318"/>
    <n v="70000"/>
    <n v="0"/>
    <n v="0"/>
    <n v="250000"/>
    <n v="62500"/>
    <n v="0"/>
    <m/>
    <m/>
    <m/>
    <m/>
    <s v="Amaze Entertainment"/>
    <n v="52"/>
    <x v="0"/>
    <x v="1"/>
  </r>
  <r>
    <s v="NASCAR 09"/>
    <x v="2"/>
    <n v="15"/>
    <x v="1"/>
    <x v="1"/>
    <n v="7"/>
    <x v="7"/>
    <n v="15"/>
    <x v="306"/>
    <n v="0"/>
    <n v="0"/>
    <n v="20000"/>
    <n v="250000"/>
    <n v="62500"/>
    <n v="0"/>
    <n v="6.9"/>
    <n v="32"/>
    <n v="7.8"/>
    <n v="15"/>
    <s v="EA Games"/>
    <n v="347"/>
    <x v="0"/>
    <x v="1"/>
  </r>
  <r>
    <s v="World Series of Poker"/>
    <x v="7"/>
    <n v="16"/>
    <x v="3"/>
    <x v="3"/>
    <n v="4"/>
    <x v="4"/>
    <n v="4"/>
    <x v="337"/>
    <n v="50000"/>
    <n v="0"/>
    <n v="10000"/>
    <n v="250000"/>
    <n v="62500"/>
    <n v="0"/>
    <n v="5.2"/>
    <n v="14"/>
    <m/>
    <m/>
    <s v="Activision Value"/>
    <n v="36"/>
    <x v="3"/>
    <x v="1"/>
  </r>
  <r>
    <s v="NASCAR 09"/>
    <x v="3"/>
    <n v="9"/>
    <x v="1"/>
    <x v="1"/>
    <n v="7"/>
    <x v="7"/>
    <n v="15"/>
    <x v="327"/>
    <n v="10000"/>
    <n v="0"/>
    <n v="20000"/>
    <n v="250000"/>
    <n v="62500"/>
    <n v="0"/>
    <n v="6.5"/>
    <n v="22"/>
    <n v="7.5"/>
    <n v="10"/>
    <s v="EA Games"/>
    <n v="347"/>
    <x v="0"/>
    <x v="1"/>
  </r>
  <r>
    <s v="Game of Thrones"/>
    <x v="2"/>
    <n v="15"/>
    <x v="11"/>
    <x v="9"/>
    <n v="8"/>
    <x v="32"/>
    <n v="16"/>
    <x v="334"/>
    <n v="80000"/>
    <n v="0"/>
    <n v="20000"/>
    <n v="250000"/>
    <n v="62500"/>
    <n v="0"/>
    <n v="5.2"/>
    <n v="35"/>
    <n v="5.2"/>
    <n v="126"/>
    <s v="Cyanide, Cyanide Studios"/>
    <n v="271"/>
    <x v="1"/>
    <x v="1"/>
  </r>
  <r>
    <s v="Happy Feet"/>
    <x v="11"/>
    <n v="5"/>
    <x v="0"/>
    <x v="4"/>
    <n v="1"/>
    <x v="22"/>
    <n v="24"/>
    <x v="310"/>
    <n v="50000"/>
    <n v="0"/>
    <n v="10000"/>
    <n v="260000"/>
    <n v="65000"/>
    <n v="0"/>
    <m/>
    <m/>
    <n v="8.6"/>
    <n v="8"/>
    <s v="Artificial Mind and Movement"/>
    <n v="80"/>
    <x v="0"/>
    <x v="1"/>
  </r>
  <r>
    <s v="Zoo Resort 3D"/>
    <x v="5"/>
    <n v="1"/>
    <x v="10"/>
    <x v="8"/>
    <n v="10"/>
    <x v="5"/>
    <n v="35"/>
    <x v="338"/>
    <n v="90000"/>
    <n v="30000"/>
    <n v="20000"/>
    <n v="250000"/>
    <n v="62500"/>
    <n v="0"/>
    <m/>
    <m/>
    <m/>
    <m/>
    <s v="AQ Interactive"/>
    <n v="67"/>
    <x v="0"/>
    <x v="1"/>
  </r>
  <r>
    <s v="Smart Girl's Playhouse"/>
    <x v="1"/>
    <n v="3"/>
    <x v="4"/>
    <x v="3"/>
    <n v="4"/>
    <x v="8"/>
    <n v="1"/>
    <x v="325"/>
    <n v="0"/>
    <n v="0"/>
    <n v="20000"/>
    <n v="260000"/>
    <n v="65000"/>
    <n v="0"/>
    <m/>
    <m/>
    <m/>
    <m/>
    <s v="Starfish SD"/>
    <n v="1085"/>
    <x v="0"/>
    <x v="1"/>
  </r>
  <r>
    <s v="Walt Disney's The Jungle Book: Rhythm N'Groove"/>
    <x v="4"/>
    <n v="8"/>
    <x v="15"/>
    <x v="3"/>
    <n v="4"/>
    <x v="17"/>
    <n v="13"/>
    <x v="162"/>
    <n v="100000"/>
    <n v="0"/>
    <n v="30000"/>
    <n v="250000"/>
    <n v="62500"/>
    <n v="0"/>
    <n v="5.6"/>
    <n v="6"/>
    <m/>
    <m/>
    <s v="Ubisoft Shanghai"/>
    <n v="1218"/>
    <x v="0"/>
    <x v="1"/>
  </r>
  <r>
    <s v="Triple Play 2002"/>
    <x v="7"/>
    <n v="16"/>
    <x v="8"/>
    <x v="0"/>
    <n v="11"/>
    <x v="7"/>
    <n v="15"/>
    <x v="337"/>
    <n v="50000"/>
    <n v="0"/>
    <n v="10000"/>
    <n v="250000"/>
    <n v="62500"/>
    <n v="0"/>
    <n v="6.4"/>
    <n v="17"/>
    <m/>
    <m/>
    <s v="Pandemic Studios"/>
    <n v="855"/>
    <x v="0"/>
    <x v="1"/>
  </r>
  <r>
    <s v="Monsters vs. Aliens"/>
    <x v="0"/>
    <n v="13"/>
    <x v="2"/>
    <x v="4"/>
    <n v="1"/>
    <x v="4"/>
    <n v="4"/>
    <x v="340"/>
    <n v="90000"/>
    <n v="0"/>
    <n v="20000"/>
    <n v="250000"/>
    <n v="62500"/>
    <n v="0"/>
    <n v="6.9"/>
    <n v="12"/>
    <m/>
    <m/>
    <s v="Beenox"/>
    <n v="121"/>
    <x v="3"/>
    <x v="1"/>
  </r>
  <r>
    <s v="Silent Hunter 5: Battle of the Atlantic"/>
    <x v="8"/>
    <n v="6"/>
    <x v="5"/>
    <x v="8"/>
    <n v="10"/>
    <x v="5"/>
    <n v="35"/>
    <x v="322"/>
    <n v="210000"/>
    <n v="0"/>
    <n v="50000"/>
    <n v="260000"/>
    <n v="65000"/>
    <n v="0"/>
    <n v="6.2"/>
    <n v="26"/>
    <n v="3.5"/>
    <n v="104"/>
    <s v="Ubisoft Romania"/>
    <n v="1216"/>
    <x v="2"/>
    <x v="1"/>
  </r>
  <r>
    <s v="Amped 2"/>
    <x v="7"/>
    <n v="16"/>
    <x v="15"/>
    <x v="0"/>
    <n v="11"/>
    <x v="1"/>
    <n v="23"/>
    <x v="310"/>
    <n v="40000"/>
    <n v="0"/>
    <n v="10000"/>
    <n v="250000"/>
    <n v="62500"/>
    <n v="0"/>
    <n v="8"/>
    <n v="34"/>
    <n v="7.7"/>
    <n v="20"/>
    <s v="Indie Built"/>
    <n v="568"/>
    <x v="0"/>
    <x v="1"/>
  </r>
  <r>
    <s v="Final Fantasy Crystal Chronicles: Echoes of Time"/>
    <x v="0"/>
    <n v="13"/>
    <x v="2"/>
    <x v="9"/>
    <n v="8"/>
    <x v="10"/>
    <n v="31"/>
    <x v="333"/>
    <n v="60000"/>
    <n v="50000"/>
    <n v="20000"/>
    <n v="260000"/>
    <n v="65000"/>
    <n v="0"/>
    <n v="6.4"/>
    <n v="29"/>
    <n v="5.6"/>
    <n v="11"/>
    <s v="Square Enix"/>
    <n v="1075"/>
    <x v="3"/>
    <x v="0"/>
  </r>
  <r>
    <s v="NHL 08"/>
    <x v="3"/>
    <n v="9"/>
    <x v="4"/>
    <x v="4"/>
    <n v="1"/>
    <x v="7"/>
    <n v="15"/>
    <x v="179"/>
    <n v="60000"/>
    <n v="0"/>
    <n v="30000"/>
    <n v="250000"/>
    <n v="62500"/>
    <n v="0"/>
    <n v="8.6"/>
    <n v="23"/>
    <n v="6.9"/>
    <n v="23"/>
    <s v="EA Canada"/>
    <n v="339"/>
    <x v="3"/>
    <x v="1"/>
  </r>
  <r>
    <s v="Just Dance 2015"/>
    <x v="3"/>
    <n v="9"/>
    <x v="12"/>
    <x v="3"/>
    <n v="4"/>
    <x v="5"/>
    <n v="35"/>
    <x v="333"/>
    <n v="80000"/>
    <n v="0"/>
    <n v="40000"/>
    <n v="250000"/>
    <n v="62500"/>
    <n v="0"/>
    <m/>
    <m/>
    <n v="6.8"/>
    <n v="4"/>
    <s v="Ubisoft"/>
    <n v="1199"/>
    <x v="3"/>
    <x v="0"/>
  </r>
  <r>
    <s v="Juiced 2: Hot Import Nights"/>
    <x v="3"/>
    <n v="9"/>
    <x v="4"/>
    <x v="1"/>
    <n v="7"/>
    <x v="19"/>
    <n v="34"/>
    <x v="318"/>
    <n v="40000"/>
    <n v="10000"/>
    <n v="30000"/>
    <n v="260000"/>
    <n v="65000"/>
    <n v="0"/>
    <n v="7.1"/>
    <n v="10"/>
    <n v="6.4"/>
    <n v="5"/>
    <s v="Juice Games"/>
    <n v="612"/>
    <x v="2"/>
    <x v="1"/>
  </r>
  <r>
    <s v="LEGO Star Wars III: The Clone Wars"/>
    <x v="8"/>
    <n v="6"/>
    <x v="10"/>
    <x v="4"/>
    <n v="1"/>
    <x v="11"/>
    <n v="20"/>
    <x v="144"/>
    <n v="130000"/>
    <n v="0"/>
    <n v="30000"/>
    <n v="260000"/>
    <n v="65000"/>
    <n v="0"/>
    <n v="7.6"/>
    <n v="14"/>
    <n v="7.5"/>
    <n v="44"/>
    <s v="Traveller's Tales"/>
    <n v="1181"/>
    <x v="3"/>
    <x v="1"/>
  </r>
  <r>
    <s v="Dead or Alive Xtreme 2"/>
    <x v="2"/>
    <n v="15"/>
    <x v="0"/>
    <x v="0"/>
    <n v="11"/>
    <x v="25"/>
    <n v="33"/>
    <x v="334"/>
    <n v="20000"/>
    <n v="60000"/>
    <n v="20000"/>
    <n v="250000"/>
    <n v="62500"/>
    <n v="0"/>
    <n v="5.3"/>
    <n v="46"/>
    <n v="6.7"/>
    <n v="42"/>
    <s v="Team Ninja"/>
    <n v="1133"/>
    <x v="1"/>
    <x v="1"/>
  </r>
  <r>
    <s v="Ben 10 Triple Pack"/>
    <x v="1"/>
    <n v="3"/>
    <x v="10"/>
    <x v="3"/>
    <n v="4"/>
    <x v="29"/>
    <n v="11"/>
    <x v="162"/>
    <n v="110000"/>
    <n v="0"/>
    <n v="20000"/>
    <n v="250000"/>
    <n v="62500"/>
    <n v="0"/>
    <m/>
    <m/>
    <m/>
    <m/>
    <s v="D3Publisher"/>
    <n v="277"/>
    <x v="3"/>
    <x v="0"/>
  </r>
  <r>
    <s v="PlayStation VR Worlds"/>
    <x v="6"/>
    <n v="10"/>
    <x v="14"/>
    <x v="3"/>
    <n v="4"/>
    <x v="3"/>
    <n v="30"/>
    <x v="339"/>
    <n v="140000"/>
    <n v="20000"/>
    <n v="40000"/>
    <n v="260000"/>
    <n v="65000"/>
    <n v="0"/>
    <n v="5.9"/>
    <n v="48"/>
    <n v="7.1"/>
    <n v="73"/>
    <s v="Sony Interactive Entertainment"/>
    <n v="1059"/>
    <x v="1"/>
    <x v="1"/>
  </r>
  <r>
    <s v="Hunted: The Demon's Forge"/>
    <x v="3"/>
    <n v="9"/>
    <x v="10"/>
    <x v="4"/>
    <n v="1"/>
    <x v="6"/>
    <n v="7"/>
    <x v="162"/>
    <n v="80000"/>
    <n v="20000"/>
    <n v="30000"/>
    <n v="250000"/>
    <n v="62500"/>
    <n v="0"/>
    <n v="5.7"/>
    <n v="34"/>
    <n v="6.2"/>
    <n v="70"/>
    <s v="InXile Entertainment"/>
    <n v="588"/>
    <x v="1"/>
    <x v="1"/>
  </r>
  <r>
    <s v="Men of Valor"/>
    <x v="7"/>
    <n v="16"/>
    <x v="7"/>
    <x v="6"/>
    <n v="9"/>
    <x v="24"/>
    <n v="37"/>
    <x v="337"/>
    <n v="50000"/>
    <n v="0"/>
    <n v="10000"/>
    <n v="250000"/>
    <n v="62500"/>
    <n v="0"/>
    <n v="7.3"/>
    <n v="47"/>
    <n v="8"/>
    <n v="8"/>
    <n v="2015"/>
    <n v="1"/>
    <x v="1"/>
    <x v="1"/>
  </r>
  <r>
    <s v="Bomberman Tournament"/>
    <x v="12"/>
    <n v="4"/>
    <x v="9"/>
    <x v="5"/>
    <n v="6"/>
    <x v="4"/>
    <n v="4"/>
    <x v="144"/>
    <n v="40000"/>
    <n v="100000"/>
    <n v="10000"/>
    <n v="250000"/>
    <n v="62500"/>
    <n v="0"/>
    <n v="8.8000000000000007"/>
    <n v="16"/>
    <m/>
    <m/>
    <s v="AI"/>
    <n v="43"/>
    <x v="0"/>
    <x v="1"/>
  </r>
  <r>
    <s v="Project Runway"/>
    <x v="0"/>
    <n v="13"/>
    <x v="5"/>
    <x v="8"/>
    <n v="10"/>
    <x v="14"/>
    <n v="5"/>
    <x v="306"/>
    <n v="0"/>
    <n v="0"/>
    <n v="20000"/>
    <n v="250000"/>
    <n v="62500"/>
    <n v="0"/>
    <m/>
    <m/>
    <m/>
    <m/>
    <s v="Tornado Studios"/>
    <n v="1171"/>
    <x v="0"/>
    <x v="1"/>
  </r>
  <r>
    <s v="Scrabble"/>
    <x v="1"/>
    <n v="3"/>
    <x v="2"/>
    <x v="3"/>
    <n v="4"/>
    <x v="5"/>
    <n v="35"/>
    <x v="310"/>
    <n v="20000"/>
    <n v="0"/>
    <n v="30000"/>
    <n v="250000"/>
    <n v="62500"/>
    <n v="0"/>
    <m/>
    <m/>
    <m/>
    <m/>
    <s v="Stainless Games"/>
    <n v="1081"/>
    <x v="0"/>
    <x v="1"/>
  </r>
  <r>
    <s v="Medal of Honor European Assault"/>
    <x v="11"/>
    <n v="5"/>
    <x v="3"/>
    <x v="6"/>
    <n v="9"/>
    <x v="7"/>
    <n v="15"/>
    <x v="337"/>
    <n v="50000"/>
    <n v="0"/>
    <n v="10000"/>
    <n v="250000"/>
    <n v="62500"/>
    <n v="0"/>
    <n v="7.1"/>
    <n v="22"/>
    <n v="7.9"/>
    <n v="14"/>
    <s v="EA LA"/>
    <n v="349"/>
    <x v="2"/>
    <x v="1"/>
  </r>
  <r>
    <s v="Billy Hatcher and the Giant Egg"/>
    <x v="11"/>
    <n v="5"/>
    <x v="15"/>
    <x v="2"/>
    <n v="5"/>
    <x v="18"/>
    <n v="29"/>
    <x v="337"/>
    <n v="50000"/>
    <n v="0"/>
    <n v="10000"/>
    <n v="250000"/>
    <n v="62500"/>
    <n v="0"/>
    <n v="7.1"/>
    <n v="37"/>
    <n v="8.6999999999999993"/>
    <n v="31"/>
    <s v="Sonic Team"/>
    <n v="1056"/>
    <x v="0"/>
    <x v="1"/>
  </r>
  <r>
    <s v="NHL 08"/>
    <x v="2"/>
    <n v="15"/>
    <x v="4"/>
    <x v="4"/>
    <n v="1"/>
    <x v="7"/>
    <n v="15"/>
    <x v="327"/>
    <n v="10000"/>
    <n v="0"/>
    <n v="20000"/>
    <n v="250000"/>
    <n v="62500"/>
    <n v="0"/>
    <n v="8.5"/>
    <n v="44"/>
    <n v="8.1999999999999993"/>
    <n v="44"/>
    <s v="EA Canada"/>
    <n v="339"/>
    <x v="3"/>
    <x v="1"/>
  </r>
  <r>
    <s v="Midway's Greatest Arcade Hits"/>
    <x v="12"/>
    <n v="4"/>
    <x v="9"/>
    <x v="3"/>
    <n v="4"/>
    <x v="22"/>
    <n v="24"/>
    <x v="318"/>
    <n v="70000"/>
    <n v="0"/>
    <n v="0"/>
    <n v="250000"/>
    <n v="62500"/>
    <n v="0"/>
    <n v="4.8"/>
    <n v="9"/>
    <m/>
    <m/>
    <s v="Midway"/>
    <n v="735"/>
    <x v="0"/>
    <x v="1"/>
  </r>
  <r>
    <s v="Disney Sing It: Pop Hits"/>
    <x v="3"/>
    <n v="9"/>
    <x v="2"/>
    <x v="3"/>
    <n v="4"/>
    <x v="17"/>
    <n v="13"/>
    <x v="317"/>
    <n v="50000"/>
    <n v="0"/>
    <n v="30000"/>
    <n v="250000"/>
    <n v="62500"/>
    <n v="0"/>
    <m/>
    <m/>
    <m/>
    <m/>
    <s v="Zoe Mode"/>
    <n v="1307"/>
    <x v="0"/>
    <x v="1"/>
  </r>
  <r>
    <s v="WipEout Fusion"/>
    <x v="4"/>
    <n v="8"/>
    <x v="8"/>
    <x v="1"/>
    <n v="7"/>
    <x v="3"/>
    <n v="30"/>
    <x v="162"/>
    <n v="100000"/>
    <n v="0"/>
    <n v="30000"/>
    <n v="250000"/>
    <n v="62500"/>
    <n v="0"/>
    <n v="8.3000000000000007"/>
    <n v="21"/>
    <n v="8.5"/>
    <n v="43"/>
    <s v="Studio Liverpool"/>
    <n v="1093"/>
    <x v="0"/>
    <x v="1"/>
  </r>
  <r>
    <s v="Prison Break: The Conspiracy"/>
    <x v="3"/>
    <n v="9"/>
    <x v="5"/>
    <x v="4"/>
    <n v="1"/>
    <x v="23"/>
    <n v="12"/>
    <x v="192"/>
    <n v="150000"/>
    <n v="0"/>
    <n v="50000"/>
    <n v="250000"/>
    <n v="62500"/>
    <n v="0"/>
    <n v="4.2"/>
    <n v="33"/>
    <n v="3.8"/>
    <n v="20"/>
    <s v="ZootFly"/>
    <n v="1316"/>
    <x v="2"/>
    <x v="1"/>
  </r>
  <r>
    <s v="NHL 06"/>
    <x v="7"/>
    <n v="16"/>
    <x v="3"/>
    <x v="0"/>
    <n v="11"/>
    <x v="7"/>
    <n v="15"/>
    <x v="337"/>
    <n v="50000"/>
    <n v="0"/>
    <n v="10000"/>
    <n v="250000"/>
    <n v="62500"/>
    <n v="0"/>
    <n v="7.9"/>
    <n v="35"/>
    <n v="8.4"/>
    <n v="18"/>
    <s v="EA Canada"/>
    <n v="339"/>
    <x v="3"/>
    <x v="1"/>
  </r>
  <r>
    <s v="Golden Nugget Casino"/>
    <x v="12"/>
    <n v="4"/>
    <x v="7"/>
    <x v="3"/>
    <n v="4"/>
    <x v="20"/>
    <n v="21"/>
    <x v="318"/>
    <n v="70000"/>
    <n v="0"/>
    <n v="0"/>
    <n v="250000"/>
    <n v="62500"/>
    <n v="0"/>
    <m/>
    <m/>
    <m/>
    <m/>
    <s v="Majesco Games"/>
    <n v="702"/>
    <x v="0"/>
    <x v="1"/>
  </r>
  <r>
    <s v="Imagine: Ballet Star"/>
    <x v="1"/>
    <n v="3"/>
    <x v="1"/>
    <x v="8"/>
    <n v="10"/>
    <x v="5"/>
    <n v="35"/>
    <x v="306"/>
    <n v="0"/>
    <n v="0"/>
    <n v="20000"/>
    <n v="250000"/>
    <n v="62500"/>
    <n v="0"/>
    <m/>
    <m/>
    <n v="7"/>
    <n v="4"/>
    <s v="Ubisoft"/>
    <n v="1199"/>
    <x v="0"/>
    <x v="0"/>
  </r>
  <r>
    <s v="Anno 2205"/>
    <x v="8"/>
    <n v="6"/>
    <x v="13"/>
    <x v="11"/>
    <n v="12"/>
    <x v="5"/>
    <n v="35"/>
    <x v="320"/>
    <n v="220000"/>
    <n v="0"/>
    <n v="20000"/>
    <n v="260000"/>
    <n v="65000"/>
    <n v="0"/>
    <n v="7.2"/>
    <n v="45"/>
    <n v="5.9"/>
    <n v="278"/>
    <s v="Blue Byte"/>
    <n v="163"/>
    <x v="3"/>
    <x v="1"/>
  </r>
  <r>
    <s v="Atari Anthology"/>
    <x v="7"/>
    <n v="16"/>
    <x v="7"/>
    <x v="3"/>
    <n v="4"/>
    <x v="14"/>
    <n v="5"/>
    <x v="337"/>
    <n v="50000"/>
    <n v="0"/>
    <n v="10000"/>
    <n v="250000"/>
    <n v="62500"/>
    <n v="0"/>
    <n v="6.8"/>
    <n v="15"/>
    <m/>
    <m/>
    <s v="Digital Eclipse"/>
    <n v="303"/>
    <x v="0"/>
    <x v="1"/>
  </r>
  <r>
    <s v="Ultimate Fighting Championship"/>
    <x v="14"/>
    <n v="7"/>
    <x v="16"/>
    <x v="7"/>
    <n v="3"/>
    <x v="5"/>
    <n v="35"/>
    <x v="340"/>
    <n v="90000"/>
    <n v="0"/>
    <n v="20000"/>
    <n v="250000"/>
    <n v="62500"/>
    <n v="0"/>
    <n v="5.3"/>
    <n v="6"/>
    <n v="7.4"/>
    <n v="16"/>
    <s v="Opus"/>
    <n v="840"/>
    <x v="2"/>
    <x v="1"/>
  </r>
  <r>
    <s v="XIII"/>
    <x v="7"/>
    <n v="16"/>
    <x v="15"/>
    <x v="6"/>
    <n v="9"/>
    <x v="5"/>
    <n v="35"/>
    <x v="179"/>
    <n v="80000"/>
    <n v="0"/>
    <n v="10000"/>
    <n v="250000"/>
    <n v="62500"/>
    <n v="0"/>
    <n v="7.4"/>
    <n v="38"/>
    <n v="8.3000000000000007"/>
    <n v="15"/>
    <s v="Southend Interactive"/>
    <n v="1061"/>
    <x v="1"/>
    <x v="1"/>
  </r>
  <r>
    <s v="Up"/>
    <x v="3"/>
    <n v="9"/>
    <x v="2"/>
    <x v="4"/>
    <n v="1"/>
    <x v="19"/>
    <n v="34"/>
    <x v="334"/>
    <n v="60000"/>
    <n v="0"/>
    <n v="30000"/>
    <n v="240000"/>
    <n v="60000"/>
    <n v="0"/>
    <n v="6.5"/>
    <n v="5"/>
    <n v="6.5"/>
    <n v="4"/>
    <s v="Heavy Iron Studios"/>
    <n v="518"/>
    <x v="3"/>
    <x v="1"/>
  </r>
  <r>
    <s v="Michael Jackson: The Experience"/>
    <x v="1"/>
    <n v="3"/>
    <x v="5"/>
    <x v="3"/>
    <n v="4"/>
    <x v="5"/>
    <n v="35"/>
    <x v="335"/>
    <n v="20000"/>
    <n v="0"/>
    <n v="20000"/>
    <n v="250000"/>
    <n v="62500"/>
    <n v="0"/>
    <n v="6.4"/>
    <n v="5"/>
    <n v="6.6"/>
    <n v="5"/>
    <s v="Ubisoft"/>
    <n v="1199"/>
    <x v="3"/>
    <x v="0"/>
  </r>
  <r>
    <s v="MotoGP '07"/>
    <x v="2"/>
    <n v="15"/>
    <x v="4"/>
    <x v="1"/>
    <n v="7"/>
    <x v="19"/>
    <n v="34"/>
    <x v="306"/>
    <n v="0"/>
    <n v="0"/>
    <n v="20000"/>
    <n v="250000"/>
    <n v="62500"/>
    <n v="0"/>
    <n v="7.8"/>
    <n v="20"/>
    <n v="7.3"/>
    <n v="11"/>
    <s v="Climax Group, Climax Studios"/>
    <n v="230"/>
    <x v="0"/>
    <x v="1"/>
  </r>
  <r>
    <s v="Cars"/>
    <x v="2"/>
    <n v="15"/>
    <x v="0"/>
    <x v="1"/>
    <n v="7"/>
    <x v="19"/>
    <n v="34"/>
    <x v="327"/>
    <n v="10000"/>
    <n v="0"/>
    <n v="20000"/>
    <n v="250000"/>
    <n v="62500"/>
    <n v="0"/>
    <n v="6.5"/>
    <n v="16"/>
    <n v="6.1"/>
    <n v="8"/>
    <s v="Rainbow Studios"/>
    <n v="918"/>
    <x v="0"/>
    <x v="1"/>
  </r>
  <r>
    <s v="Hatsune Miku: Project Diva F 2nd"/>
    <x v="3"/>
    <n v="9"/>
    <x v="12"/>
    <x v="3"/>
    <n v="4"/>
    <x v="18"/>
    <n v="29"/>
    <x v="323"/>
    <n v="30000"/>
    <n v="100000"/>
    <n v="30000"/>
    <n v="250000"/>
    <n v="62500"/>
    <n v="0"/>
    <n v="7.8"/>
    <n v="15"/>
    <n v="8.6"/>
    <n v="49"/>
    <s v="Sega"/>
    <n v="1010"/>
    <x v="2"/>
    <x v="0"/>
  </r>
  <r>
    <s v="Madagascar: Escape 2 Africa"/>
    <x v="2"/>
    <n v="15"/>
    <x v="1"/>
    <x v="4"/>
    <n v="1"/>
    <x v="4"/>
    <n v="4"/>
    <x v="162"/>
    <n v="100000"/>
    <n v="0"/>
    <n v="30000"/>
    <n v="250000"/>
    <n v="62500"/>
    <n v="0"/>
    <n v="6.2"/>
    <n v="23"/>
    <m/>
    <m/>
    <s v="Toys for Bob"/>
    <n v="1178"/>
    <x v="3"/>
    <x v="1"/>
  </r>
  <r>
    <s v="Need for Speed Rivals"/>
    <x v="8"/>
    <n v="6"/>
    <x v="6"/>
    <x v="1"/>
    <n v="7"/>
    <x v="7"/>
    <n v="15"/>
    <x v="316"/>
    <n v="190000"/>
    <n v="0"/>
    <n v="20000"/>
    <n v="250000"/>
    <n v="62500"/>
    <n v="0"/>
    <n v="7.6"/>
    <n v="16"/>
    <n v="3.3"/>
    <n v="546"/>
    <s v="Ghost Games"/>
    <n v="479"/>
    <x v="3"/>
    <x v="1"/>
  </r>
  <r>
    <s v="The Mummy: Tomb of the Dragon Emperor"/>
    <x v="4"/>
    <n v="8"/>
    <x v="1"/>
    <x v="4"/>
    <n v="1"/>
    <x v="24"/>
    <n v="37"/>
    <x v="162"/>
    <n v="100000"/>
    <n v="0"/>
    <n v="30000"/>
    <n v="250000"/>
    <n v="62500"/>
    <n v="0"/>
    <n v="3.8"/>
    <n v="7"/>
    <n v="6.8"/>
    <n v="6"/>
    <s v="Eurocom Entertainment Software"/>
    <n v="394"/>
    <x v="2"/>
    <x v="1"/>
  </r>
  <r>
    <s v="Def Jam Vendetta"/>
    <x v="11"/>
    <n v="5"/>
    <x v="15"/>
    <x v="7"/>
    <n v="3"/>
    <x v="7"/>
    <n v="15"/>
    <x v="337"/>
    <n v="50000"/>
    <n v="0"/>
    <n v="10000"/>
    <n v="250000"/>
    <n v="62500"/>
    <n v="0"/>
    <n v="8.1"/>
    <n v="22"/>
    <n v="8.5"/>
    <n v="8"/>
    <s v="Aki Corp."/>
    <n v="46"/>
    <x v="2"/>
    <x v="1"/>
  </r>
  <r>
    <s v="The Sims 2"/>
    <x v="7"/>
    <n v="16"/>
    <x v="3"/>
    <x v="8"/>
    <n v="10"/>
    <x v="7"/>
    <n v="15"/>
    <x v="337"/>
    <n v="50000"/>
    <n v="0"/>
    <n v="10000"/>
    <n v="250000"/>
    <n v="62500"/>
    <n v="0"/>
    <n v="7.5"/>
    <n v="31"/>
    <n v="7.1"/>
    <n v="8"/>
    <s v="Maxis"/>
    <n v="714"/>
    <x v="2"/>
    <x v="1"/>
  </r>
  <r>
    <s v="Spider-Man: Web of Shadows"/>
    <x v="0"/>
    <n v="13"/>
    <x v="1"/>
    <x v="4"/>
    <n v="1"/>
    <x v="4"/>
    <n v="4"/>
    <x v="327"/>
    <n v="10000"/>
    <n v="0"/>
    <n v="20000"/>
    <n v="250000"/>
    <n v="62500"/>
    <n v="0"/>
    <n v="6.3"/>
    <n v="20"/>
    <n v="6.9"/>
    <n v="13"/>
    <s v="Treyarch, Shaba Games"/>
    <n v="1186"/>
    <x v="2"/>
    <x v="1"/>
  </r>
  <r>
    <s v="The Bureau: XCOM Declassified"/>
    <x v="3"/>
    <n v="9"/>
    <x v="6"/>
    <x v="6"/>
    <n v="9"/>
    <x v="2"/>
    <n v="32"/>
    <x v="86"/>
    <n v="130000"/>
    <n v="0"/>
    <n v="40000"/>
    <n v="250000"/>
    <n v="62500"/>
    <n v="0"/>
    <n v="6.9"/>
    <n v="22"/>
    <n v="6.7"/>
    <n v="79"/>
    <s v="2K Marin"/>
    <n v="10"/>
    <x v="1"/>
    <x v="1"/>
  </r>
  <r>
    <s v="World Series Baseball 2K3"/>
    <x v="4"/>
    <n v="8"/>
    <x v="15"/>
    <x v="0"/>
    <n v="11"/>
    <x v="18"/>
    <n v="29"/>
    <x v="162"/>
    <n v="100000"/>
    <n v="0"/>
    <n v="30000"/>
    <n v="250000"/>
    <n v="62500"/>
    <n v="0"/>
    <n v="8.6999999999999993"/>
    <n v="21"/>
    <n v="8.6999999999999993"/>
    <n v="19"/>
    <s v="Blue Shift"/>
    <n v="169"/>
    <x v="0"/>
    <x v="1"/>
  </r>
  <r>
    <s v="Tony Hawk's Proving Ground"/>
    <x v="0"/>
    <n v="13"/>
    <x v="4"/>
    <x v="0"/>
    <n v="11"/>
    <x v="4"/>
    <n v="4"/>
    <x v="327"/>
    <n v="10000"/>
    <n v="0"/>
    <n v="20000"/>
    <n v="250000"/>
    <n v="62500"/>
    <n v="0"/>
    <n v="5.7"/>
    <n v="8"/>
    <n v="6.2"/>
    <n v="19"/>
    <s v="Page 44 Studios"/>
    <n v="852"/>
    <x v="2"/>
    <x v="1"/>
  </r>
  <r>
    <s v="Indiana Jones and the Staff of Kings"/>
    <x v="9"/>
    <n v="11"/>
    <x v="2"/>
    <x v="4"/>
    <n v="1"/>
    <x v="4"/>
    <n v="4"/>
    <x v="338"/>
    <n v="90000"/>
    <n v="0"/>
    <n v="50000"/>
    <n v="250000"/>
    <n v="62500"/>
    <n v="0"/>
    <n v="6.3"/>
    <n v="10"/>
    <n v="7.8"/>
    <n v="17"/>
    <s v="Amaze"/>
    <n v="51"/>
    <x v="2"/>
    <x v="1"/>
  </r>
  <r>
    <s v="The Outfit"/>
    <x v="2"/>
    <n v="15"/>
    <x v="0"/>
    <x v="4"/>
    <n v="1"/>
    <x v="19"/>
    <n v="34"/>
    <x v="335"/>
    <n v="20000"/>
    <n v="0"/>
    <n v="20000"/>
    <n v="250000"/>
    <n v="62500"/>
    <n v="0"/>
    <n v="7"/>
    <n v="52"/>
    <n v="7.5"/>
    <n v="48"/>
    <s v="Relic"/>
    <n v="946"/>
    <x v="1"/>
    <x v="1"/>
  </r>
  <r>
    <s v="Don King Presents: Prizefighter"/>
    <x v="2"/>
    <n v="15"/>
    <x v="1"/>
    <x v="0"/>
    <n v="11"/>
    <x v="2"/>
    <n v="32"/>
    <x v="340"/>
    <n v="80000"/>
    <n v="0"/>
    <n v="20000"/>
    <n v="240000"/>
    <n v="60000"/>
    <n v="0"/>
    <n v="5.6"/>
    <n v="45"/>
    <n v="6.4"/>
    <n v="29"/>
    <s v="Venom Games"/>
    <n v="1246"/>
    <x v="2"/>
    <x v="1"/>
  </r>
  <r>
    <s v="The Backyardigans"/>
    <x v="1"/>
    <n v="3"/>
    <x v="2"/>
    <x v="10"/>
    <n v="2"/>
    <x v="2"/>
    <n v="32"/>
    <x v="306"/>
    <n v="0"/>
    <n v="0"/>
    <n v="20000"/>
    <n v="250000"/>
    <n v="62500"/>
    <n v="0"/>
    <m/>
    <m/>
    <m/>
    <m/>
    <s v="Take-Two Interactive"/>
    <n v="1120"/>
    <x v="0"/>
    <x v="0"/>
  </r>
  <r>
    <s v="Devil Kings"/>
    <x v="4"/>
    <n v="8"/>
    <x v="3"/>
    <x v="4"/>
    <n v="1"/>
    <x v="12"/>
    <n v="8"/>
    <x v="324"/>
    <n v="30000"/>
    <n v="180000"/>
    <n v="10000"/>
    <n v="250000"/>
    <n v="62500"/>
    <n v="0"/>
    <n v="6.4"/>
    <n v="27"/>
    <n v="7.4"/>
    <n v="12"/>
    <s v="Capcom"/>
    <n v="202"/>
    <x v="2"/>
    <x v="0"/>
  </r>
  <r>
    <s v="Bolt"/>
    <x v="2"/>
    <n v="15"/>
    <x v="1"/>
    <x v="10"/>
    <n v="2"/>
    <x v="17"/>
    <n v="13"/>
    <x v="318"/>
    <n v="50000"/>
    <n v="0"/>
    <n v="20000"/>
    <n v="250000"/>
    <n v="62500"/>
    <n v="0"/>
    <n v="5.7"/>
    <n v="18"/>
    <n v="7.1"/>
    <n v="7"/>
    <s v="Avalanche Software"/>
    <n v="104"/>
    <x v="3"/>
    <x v="1"/>
  </r>
  <r>
    <s v="Spider-Man: Edge of Time"/>
    <x v="2"/>
    <n v="15"/>
    <x v="10"/>
    <x v="4"/>
    <n v="1"/>
    <x v="4"/>
    <n v="4"/>
    <x v="318"/>
    <n v="50000"/>
    <n v="0"/>
    <n v="20000"/>
    <n v="250000"/>
    <n v="62500"/>
    <n v="0"/>
    <n v="5.7"/>
    <n v="50"/>
    <n v="6.8"/>
    <n v="33"/>
    <s v="Beenox"/>
    <n v="121"/>
    <x v="2"/>
    <x v="1"/>
  </r>
  <r>
    <s v="L.A. Noire: The Complete Edition"/>
    <x v="8"/>
    <n v="6"/>
    <x v="10"/>
    <x v="10"/>
    <n v="2"/>
    <x v="2"/>
    <n v="32"/>
    <x v="86"/>
    <n v="130000"/>
    <n v="0"/>
    <n v="30000"/>
    <n v="240000"/>
    <n v="60000"/>
    <n v="0"/>
    <n v="8.3000000000000007"/>
    <n v="28"/>
    <n v="7.9"/>
    <n v="903"/>
    <s v="Rockstar Leeds"/>
    <n v="958"/>
    <x v="1"/>
    <x v="1"/>
  </r>
  <r>
    <s v="Dynasty Warriors 6"/>
    <x v="4"/>
    <n v="8"/>
    <x v="1"/>
    <x v="4"/>
    <n v="1"/>
    <x v="25"/>
    <n v="33"/>
    <x v="162"/>
    <n v="90000"/>
    <n v="0"/>
    <n v="30000"/>
    <n v="240000"/>
    <n v="60000"/>
    <n v="0"/>
    <n v="4.3"/>
    <n v="7"/>
    <n v="5.4"/>
    <n v="14"/>
    <s v="Koei, Omega Force"/>
    <n v="641"/>
    <x v="2"/>
    <x v="1"/>
  </r>
  <r>
    <s v="America's Army: Rise of a Soldier"/>
    <x v="7"/>
    <n v="16"/>
    <x v="3"/>
    <x v="6"/>
    <n v="9"/>
    <x v="5"/>
    <n v="35"/>
    <x v="337"/>
    <n v="50000"/>
    <n v="0"/>
    <n v="10000"/>
    <n v="250000"/>
    <n v="62500"/>
    <n v="0"/>
    <n v="7"/>
    <n v="19"/>
    <n v="7.4"/>
    <n v="21"/>
    <s v="Secret Level"/>
    <n v="1008"/>
    <x v="2"/>
    <x v="1"/>
  </r>
  <r>
    <s v="Daisy Fuentes Pilates"/>
    <x v="0"/>
    <n v="13"/>
    <x v="2"/>
    <x v="0"/>
    <n v="11"/>
    <x v="8"/>
    <n v="1"/>
    <x v="317"/>
    <n v="60000"/>
    <n v="0"/>
    <n v="20000"/>
    <n v="250000"/>
    <n v="62500"/>
    <n v="0"/>
    <m/>
    <m/>
    <m/>
    <m/>
    <s v="Collision Studios"/>
    <n v="240"/>
    <x v="0"/>
    <x v="1"/>
  </r>
  <r>
    <s v="Pirates of the Caribbean: The Legend of Jack Sparrow"/>
    <x v="4"/>
    <n v="8"/>
    <x v="0"/>
    <x v="10"/>
    <n v="2"/>
    <x v="5"/>
    <n v="35"/>
    <x v="162"/>
    <n v="90000"/>
    <n v="0"/>
    <n v="30000"/>
    <n v="240000"/>
    <n v="60000"/>
    <n v="0"/>
    <n v="5.0999999999999996"/>
    <n v="32"/>
    <n v="7.5"/>
    <n v="13"/>
    <s v="7 Studios"/>
    <n v="26"/>
    <x v="2"/>
    <x v="1"/>
  </r>
  <r>
    <s v="Petz: Crazy Monkeyz"/>
    <x v="0"/>
    <n v="13"/>
    <x v="1"/>
    <x v="8"/>
    <n v="10"/>
    <x v="5"/>
    <n v="35"/>
    <x v="327"/>
    <n v="0"/>
    <n v="0"/>
    <n v="20000"/>
    <n v="240000"/>
    <n v="60000"/>
    <n v="0"/>
    <m/>
    <m/>
    <m/>
    <m/>
    <s v="Y's K"/>
    <n v="1292"/>
    <x v="0"/>
    <x v="1"/>
  </r>
  <r>
    <s v="Littlest Pet Shop: Country Friends"/>
    <x v="1"/>
    <n v="3"/>
    <x v="2"/>
    <x v="8"/>
    <n v="10"/>
    <x v="7"/>
    <n v="15"/>
    <x v="306"/>
    <n v="0"/>
    <n v="0"/>
    <n v="20000"/>
    <n v="250000"/>
    <n v="62500"/>
    <n v="0"/>
    <m/>
    <m/>
    <m/>
    <m/>
    <s v="Electronic Arts"/>
    <n v="378"/>
    <x v="0"/>
    <x v="0"/>
  </r>
  <r>
    <s v="Ed, Edd n Eddy: The Mis-Edventures"/>
    <x v="11"/>
    <n v="5"/>
    <x v="3"/>
    <x v="2"/>
    <n v="5"/>
    <x v="22"/>
    <n v="24"/>
    <x v="337"/>
    <n v="50000"/>
    <n v="0"/>
    <n v="10000"/>
    <n v="250000"/>
    <n v="62500"/>
    <n v="0"/>
    <n v="5.5"/>
    <n v="4"/>
    <n v="7.9"/>
    <n v="10"/>
    <s v="Artificial Mind and Movement"/>
    <n v="80"/>
    <x v="0"/>
    <x v="1"/>
  </r>
  <r>
    <s v="Cars: Mater-National Championship"/>
    <x v="4"/>
    <n v="8"/>
    <x v="4"/>
    <x v="1"/>
    <n v="7"/>
    <x v="19"/>
    <n v="34"/>
    <x v="162"/>
    <n v="90000"/>
    <n v="0"/>
    <n v="30000"/>
    <n v="240000"/>
    <n v="60000"/>
    <n v="0"/>
    <n v="6.7"/>
    <n v="4"/>
    <m/>
    <m/>
    <s v="Rainbow Studios"/>
    <n v="918"/>
    <x v="0"/>
    <x v="1"/>
  </r>
  <r>
    <s v="Armored Core 4"/>
    <x v="2"/>
    <n v="15"/>
    <x v="4"/>
    <x v="8"/>
    <n v="10"/>
    <x v="8"/>
    <n v="1"/>
    <x v="337"/>
    <n v="10000"/>
    <n v="30000"/>
    <n v="20000"/>
    <n v="250000"/>
    <n v="62500"/>
    <n v="0"/>
    <n v="6.5"/>
    <n v="31"/>
    <n v="7.2"/>
    <n v="31"/>
    <s v="From Software"/>
    <n v="434"/>
    <x v="2"/>
    <x v="1"/>
  </r>
  <r>
    <s v="Dreamworks Madagascar Kartz"/>
    <x v="2"/>
    <n v="15"/>
    <x v="2"/>
    <x v="1"/>
    <n v="7"/>
    <x v="4"/>
    <n v="4"/>
    <x v="340"/>
    <n v="90000"/>
    <n v="0"/>
    <n v="20000"/>
    <n v="250000"/>
    <n v="62500"/>
    <n v="0"/>
    <m/>
    <m/>
    <n v="6"/>
    <n v="4"/>
    <s v="Sidhe Interactive"/>
    <n v="1031"/>
    <x v="0"/>
    <x v="1"/>
  </r>
  <r>
    <s v="Indiana Jones and the Staff of Kings"/>
    <x v="1"/>
    <n v="3"/>
    <x v="2"/>
    <x v="4"/>
    <n v="1"/>
    <x v="4"/>
    <n v="4"/>
    <x v="179"/>
    <n v="70000"/>
    <n v="0"/>
    <n v="20000"/>
    <n v="250000"/>
    <n v="62500"/>
    <n v="0"/>
    <n v="5"/>
    <n v="5"/>
    <n v="6.8"/>
    <n v="11"/>
    <s v="LucasArts"/>
    <n v="683"/>
    <x v="2"/>
    <x v="1"/>
  </r>
  <r>
    <s v="X-Men Origins: Wolverine"/>
    <x v="0"/>
    <n v="13"/>
    <x v="2"/>
    <x v="4"/>
    <n v="1"/>
    <x v="4"/>
    <n v="4"/>
    <x v="337"/>
    <n v="40000"/>
    <n v="0"/>
    <n v="20000"/>
    <n v="250000"/>
    <n v="62500"/>
    <n v="0"/>
    <n v="5.3"/>
    <n v="8"/>
    <n v="6.1"/>
    <n v="10"/>
    <s v="Amaze Entertainment"/>
    <n v="52"/>
    <x v="2"/>
    <x v="1"/>
  </r>
  <r>
    <s v="Disgaea 2: Dark Hero Days"/>
    <x v="9"/>
    <n v="11"/>
    <x v="2"/>
    <x v="9"/>
    <n v="8"/>
    <x v="34"/>
    <n v="27"/>
    <x v="144"/>
    <n v="10000"/>
    <n v="120000"/>
    <n v="20000"/>
    <n v="250000"/>
    <n v="62500"/>
    <n v="0"/>
    <n v="8.3000000000000007"/>
    <n v="33"/>
    <n v="7.1"/>
    <n v="47"/>
    <s v="Nippon Ichi Software"/>
    <n v="817"/>
    <x v="2"/>
    <x v="0"/>
  </r>
  <r>
    <s v="Nickelodeon Party Blast"/>
    <x v="11"/>
    <n v="5"/>
    <x v="8"/>
    <x v="3"/>
    <n v="4"/>
    <x v="14"/>
    <n v="5"/>
    <x v="337"/>
    <n v="50000"/>
    <n v="0"/>
    <n v="10000"/>
    <n v="250000"/>
    <n v="62500"/>
    <n v="0"/>
    <m/>
    <m/>
    <m/>
    <m/>
    <s v="Data Design Interactive"/>
    <n v="281"/>
    <x v="0"/>
    <x v="1"/>
  </r>
  <r>
    <s v="Final Fantasy XI: Chains of Promathia"/>
    <x v="4"/>
    <n v="8"/>
    <x v="7"/>
    <x v="9"/>
    <n v="8"/>
    <x v="10"/>
    <n v="31"/>
    <x v="162"/>
    <n v="90000"/>
    <n v="0"/>
    <n v="30000"/>
    <n v="240000"/>
    <n v="60000"/>
    <n v="0"/>
    <n v="7.7"/>
    <n v="13"/>
    <n v="8"/>
    <n v="10"/>
    <s v="Square Enix"/>
    <n v="1075"/>
    <x v="2"/>
    <x v="0"/>
  </r>
  <r>
    <s v="The Chronicles of Riddick: Assault on Dark Athena"/>
    <x v="3"/>
    <n v="9"/>
    <x v="2"/>
    <x v="6"/>
    <n v="9"/>
    <x v="24"/>
    <n v="37"/>
    <x v="162"/>
    <n v="90000"/>
    <n v="0"/>
    <n v="40000"/>
    <n v="250000"/>
    <n v="62500"/>
    <n v="0"/>
    <n v="8"/>
    <n v="45"/>
    <n v="7.7"/>
    <n v="40"/>
    <s v="Starbreeze"/>
    <n v="1083"/>
    <x v="1"/>
    <x v="1"/>
  </r>
  <r>
    <s v="Marvel: Ultimate Alliance 2"/>
    <x v="9"/>
    <n v="11"/>
    <x v="2"/>
    <x v="9"/>
    <n v="8"/>
    <x v="4"/>
    <n v="4"/>
    <x v="317"/>
    <n v="40000"/>
    <n v="0"/>
    <n v="40000"/>
    <n v="250000"/>
    <n v="62500"/>
    <n v="0"/>
    <m/>
    <m/>
    <m/>
    <m/>
    <s v="Savage Entertainment"/>
    <n v="987"/>
    <x v="2"/>
    <x v="1"/>
  </r>
  <r>
    <s v="Teenage Mutant Ninja Turtles: Danger of the Ooze"/>
    <x v="3"/>
    <n v="9"/>
    <x v="12"/>
    <x v="10"/>
    <n v="2"/>
    <x v="4"/>
    <n v="4"/>
    <x v="338"/>
    <n v="90000"/>
    <n v="0"/>
    <n v="40000"/>
    <n v="240000"/>
    <n v="60000"/>
    <n v="0"/>
    <m/>
    <m/>
    <n v="5.9"/>
    <n v="8"/>
    <s v="WayForward"/>
    <n v="1276"/>
    <x v="3"/>
    <x v="1"/>
  </r>
  <r>
    <s v="X-Men Legends II: Rise of Apocalypse"/>
    <x v="11"/>
    <n v="5"/>
    <x v="3"/>
    <x v="9"/>
    <n v="8"/>
    <x v="4"/>
    <n v="4"/>
    <x v="337"/>
    <n v="50000"/>
    <n v="0"/>
    <n v="10000"/>
    <n v="250000"/>
    <n v="62500"/>
    <n v="0"/>
    <n v="8.1999999999999993"/>
    <n v="34"/>
    <n v="6.2"/>
    <n v="26"/>
    <s v="Raven Software"/>
    <n v="923"/>
    <x v="2"/>
    <x v="1"/>
  </r>
  <r>
    <s v="Butt Ugly Martians: B.K.M. Battles"/>
    <x v="12"/>
    <n v="4"/>
    <x v="8"/>
    <x v="4"/>
    <n v="1"/>
    <x v="24"/>
    <n v="37"/>
    <x v="318"/>
    <n v="70000"/>
    <n v="0"/>
    <n v="0"/>
    <n v="250000"/>
    <n v="62500"/>
    <n v="0"/>
    <n v="6.3"/>
    <n v="6"/>
    <m/>
    <m/>
    <s v="Runecraft"/>
    <n v="973"/>
    <x v="0"/>
    <x v="1"/>
  </r>
  <r>
    <s v="Monster Jam: Path of Destruction"/>
    <x v="3"/>
    <n v="9"/>
    <x v="5"/>
    <x v="1"/>
    <n v="7"/>
    <x v="4"/>
    <n v="4"/>
    <x v="335"/>
    <n v="20000"/>
    <n v="0"/>
    <n v="20000"/>
    <n v="250000"/>
    <n v="62500"/>
    <n v="0"/>
    <m/>
    <m/>
    <n v="6.3"/>
    <n v="4"/>
    <s v="Virtuos"/>
    <n v="1256"/>
    <x v="0"/>
    <x v="1"/>
  </r>
  <r>
    <s v="TV Superstars"/>
    <x v="3"/>
    <n v="9"/>
    <x v="5"/>
    <x v="3"/>
    <n v="4"/>
    <x v="3"/>
    <n v="30"/>
    <x v="341"/>
    <n v="120000"/>
    <n v="0"/>
    <n v="50000"/>
    <n v="240000"/>
    <n v="60000"/>
    <n v="0"/>
    <n v="5.6"/>
    <n v="17"/>
    <n v="4.9000000000000004"/>
    <n v="8"/>
    <s v="SCE Studio Cambridge"/>
    <n v="991"/>
    <x v="0"/>
    <x v="1"/>
  </r>
  <r>
    <s v="Family Guy: Back to the Multiverse"/>
    <x v="2"/>
    <n v="15"/>
    <x v="11"/>
    <x v="4"/>
    <n v="1"/>
    <x v="4"/>
    <n v="4"/>
    <x v="340"/>
    <n v="90000"/>
    <n v="0"/>
    <n v="20000"/>
    <n v="250000"/>
    <n v="62500"/>
    <n v="0"/>
    <n v="3.9"/>
    <n v="28"/>
    <n v="5"/>
    <n v="51"/>
    <s v="Heavy Iron Studios"/>
    <n v="518"/>
    <x v="1"/>
    <x v="1"/>
  </r>
  <r>
    <s v="Ninja Gaiden 3"/>
    <x v="2"/>
    <n v="15"/>
    <x v="11"/>
    <x v="4"/>
    <n v="1"/>
    <x v="25"/>
    <n v="33"/>
    <x v="179"/>
    <n v="50000"/>
    <n v="30000"/>
    <n v="20000"/>
    <n v="260000"/>
    <n v="65000"/>
    <n v="0"/>
    <n v="5.8"/>
    <n v="39"/>
    <n v="4.4000000000000004"/>
    <n v="136"/>
    <s v="Team Ninja"/>
    <n v="1133"/>
    <x v="1"/>
    <x v="1"/>
  </r>
  <r>
    <s v="Sid Meier's Civilization VI"/>
    <x v="8"/>
    <n v="6"/>
    <x v="14"/>
    <x v="11"/>
    <n v="12"/>
    <x v="2"/>
    <n v="32"/>
    <x v="323"/>
    <n v="130000"/>
    <n v="0"/>
    <n v="20000"/>
    <n v="240000"/>
    <n v="60000"/>
    <n v="0"/>
    <n v="8.8000000000000007"/>
    <n v="81"/>
    <n v="7.3"/>
    <n v="684"/>
    <s v="Firaxis Games"/>
    <n v="416"/>
    <x v="3"/>
    <x v="1"/>
  </r>
  <r>
    <s v="Create"/>
    <x v="0"/>
    <n v="13"/>
    <x v="5"/>
    <x v="4"/>
    <n v="1"/>
    <x v="7"/>
    <n v="15"/>
    <x v="310"/>
    <n v="20000"/>
    <n v="0"/>
    <n v="20000"/>
    <n v="240000"/>
    <n v="60000"/>
    <n v="0"/>
    <n v="6.2"/>
    <n v="7"/>
    <m/>
    <m/>
    <s v="EA Bright Light"/>
    <n v="338"/>
    <x v="0"/>
    <x v="1"/>
  </r>
  <r>
    <s v="Sword Art Online: Lost Song"/>
    <x v="6"/>
    <n v="10"/>
    <x v="13"/>
    <x v="9"/>
    <n v="8"/>
    <x v="15"/>
    <n v="25"/>
    <x v="144"/>
    <n v="110000"/>
    <n v="0"/>
    <n v="40000"/>
    <n v="250000"/>
    <n v="62500"/>
    <n v="0"/>
    <n v="6.3"/>
    <n v="32"/>
    <n v="6.3"/>
    <n v="60"/>
    <s v="Bandai Namco Games, Artdink"/>
    <n v="115"/>
    <x v="2"/>
    <x v="1"/>
  </r>
  <r>
    <s v="NBA Courtside 2002"/>
    <x v="11"/>
    <n v="5"/>
    <x v="8"/>
    <x v="0"/>
    <n v="11"/>
    <x v="0"/>
    <n v="26"/>
    <x v="337"/>
    <n v="50000"/>
    <n v="0"/>
    <n v="10000"/>
    <n v="250000"/>
    <n v="62500"/>
    <n v="0"/>
    <n v="7.1"/>
    <n v="18"/>
    <n v="7.4"/>
    <n v="7"/>
    <s v="Left Field Productions"/>
    <n v="666"/>
    <x v="0"/>
    <x v="1"/>
  </r>
  <r>
    <s v="F1 2015"/>
    <x v="13"/>
    <n v="17"/>
    <x v="13"/>
    <x v="1"/>
    <n v="7"/>
    <x v="28"/>
    <n v="9"/>
    <x v="86"/>
    <n v="150000"/>
    <n v="0"/>
    <n v="20000"/>
    <n v="250000"/>
    <n v="62500"/>
    <n v="0"/>
    <n v="6.4"/>
    <n v="13"/>
    <n v="5.3"/>
    <n v="22"/>
    <s v="Codemasters"/>
    <n v="235"/>
    <x v="0"/>
    <x v="0"/>
  </r>
  <r>
    <s v="Wipeout 2"/>
    <x v="1"/>
    <n v="3"/>
    <x v="10"/>
    <x v="3"/>
    <n v="4"/>
    <x v="4"/>
    <n v="4"/>
    <x v="306"/>
    <n v="0"/>
    <n v="0"/>
    <n v="20000"/>
    <n v="250000"/>
    <n v="62500"/>
    <n v="0"/>
    <m/>
    <m/>
    <m/>
    <m/>
    <s v="Endemol"/>
    <n v="382"/>
    <x v="0"/>
    <x v="1"/>
  </r>
  <r>
    <s v="Classic NES Series: Excitebike"/>
    <x v="12"/>
    <n v="4"/>
    <x v="7"/>
    <x v="1"/>
    <n v="7"/>
    <x v="0"/>
    <n v="26"/>
    <x v="338"/>
    <n v="40000"/>
    <n v="100000"/>
    <n v="10000"/>
    <n v="260000"/>
    <n v="65000"/>
    <n v="0"/>
    <n v="6.6"/>
    <n v="12"/>
    <m/>
    <m/>
    <s v="Ninti"/>
    <n v="808"/>
    <x v="0"/>
    <x v="0"/>
  </r>
  <r>
    <s v="Digimon World: Data Squad"/>
    <x v="4"/>
    <n v="8"/>
    <x v="0"/>
    <x v="9"/>
    <n v="8"/>
    <x v="15"/>
    <n v="25"/>
    <x v="162"/>
    <n v="90000"/>
    <n v="0"/>
    <n v="30000"/>
    <n v="240000"/>
    <n v="60000"/>
    <n v="0"/>
    <n v="4.3"/>
    <n v="12"/>
    <n v="8"/>
    <n v="20"/>
    <s v="Bec"/>
    <n v="120"/>
    <x v="3"/>
    <x v="1"/>
  </r>
  <r>
    <s v="Catz"/>
    <x v="12"/>
    <n v="4"/>
    <x v="3"/>
    <x v="8"/>
    <n v="10"/>
    <x v="5"/>
    <n v="35"/>
    <x v="318"/>
    <n v="60000"/>
    <n v="0"/>
    <n v="0"/>
    <n v="240000"/>
    <n v="60000"/>
    <n v="0"/>
    <m/>
    <m/>
    <n v="7.9"/>
    <n v="8"/>
    <s v="MTO"/>
    <n v="763"/>
    <x v="0"/>
    <x v="1"/>
  </r>
  <r>
    <s v="Hitman: Absolution"/>
    <x v="8"/>
    <n v="6"/>
    <x v="11"/>
    <x v="4"/>
    <n v="1"/>
    <x v="10"/>
    <n v="31"/>
    <x v="324"/>
    <n v="170000"/>
    <n v="0"/>
    <n v="40000"/>
    <n v="240000"/>
    <n v="60000"/>
    <n v="0"/>
    <n v="7.9"/>
    <n v="26"/>
    <n v="7"/>
    <n v="1327"/>
    <s v="Io Interactive, Nixxes Software"/>
    <n v="590"/>
    <x v="1"/>
    <x v="1"/>
  </r>
  <r>
    <s v="Stella Glow"/>
    <x v="5"/>
    <n v="1"/>
    <x v="13"/>
    <x v="9"/>
    <n v="8"/>
    <x v="31"/>
    <n v="6"/>
    <x v="179"/>
    <n v="10000"/>
    <n v="50000"/>
    <n v="20000"/>
    <n v="240000"/>
    <n v="60000"/>
    <n v="0"/>
    <n v="7.9"/>
    <n v="32"/>
    <n v="8.6999999999999993"/>
    <n v="82"/>
    <s v="Image Epoch, Imageepoch"/>
    <n v="560"/>
    <x v="2"/>
    <x v="1"/>
  </r>
  <r>
    <s v="Racquet Sports"/>
    <x v="0"/>
    <n v="13"/>
    <x v="5"/>
    <x v="0"/>
    <n v="11"/>
    <x v="5"/>
    <n v="35"/>
    <x v="333"/>
    <n v="90000"/>
    <n v="0"/>
    <n v="20000"/>
    <n v="240000"/>
    <n v="60000"/>
    <n v="0"/>
    <n v="5.0999999999999996"/>
    <n v="8"/>
    <n v="8.6"/>
    <n v="15"/>
    <s v="Asobo Studio"/>
    <n v="88"/>
    <x v="0"/>
    <x v="1"/>
  </r>
  <r>
    <s v="Trials Fusion"/>
    <x v="13"/>
    <n v="17"/>
    <x v="12"/>
    <x v="1"/>
    <n v="7"/>
    <x v="5"/>
    <n v="35"/>
    <x v="162"/>
    <n v="100000"/>
    <n v="0"/>
    <n v="20000"/>
    <n v="240000"/>
    <n v="60000"/>
    <n v="0"/>
    <n v="8"/>
    <n v="28"/>
    <n v="7.1"/>
    <n v="158"/>
    <s v="RedLynx"/>
    <n v="943"/>
    <x v="3"/>
    <x v="1"/>
  </r>
  <r>
    <s v="That's So Raven: Psychic on the Scene"/>
    <x v="1"/>
    <n v="3"/>
    <x v="0"/>
    <x v="10"/>
    <n v="2"/>
    <x v="17"/>
    <n v="13"/>
    <x v="306"/>
    <n v="0"/>
    <n v="0"/>
    <n v="20000"/>
    <n v="250000"/>
    <n v="62500"/>
    <n v="0"/>
    <m/>
    <m/>
    <m/>
    <m/>
    <s v="Handheld Games"/>
    <n v="508"/>
    <x v="0"/>
    <x v="1"/>
  </r>
  <r>
    <s v="Far Cry Instincts Predator"/>
    <x v="2"/>
    <n v="15"/>
    <x v="0"/>
    <x v="6"/>
    <n v="9"/>
    <x v="5"/>
    <n v="35"/>
    <x v="310"/>
    <n v="30000"/>
    <n v="0"/>
    <n v="20000"/>
    <n v="250000"/>
    <n v="62500"/>
    <n v="0"/>
    <n v="7.8"/>
    <n v="46"/>
    <n v="6.2"/>
    <n v="80"/>
    <s v="Ubisoft Montreal"/>
    <n v="1207"/>
    <x v="1"/>
    <x v="1"/>
  </r>
  <r>
    <s v="Onechanbara Z2: Chaos"/>
    <x v="6"/>
    <n v="10"/>
    <x v="12"/>
    <x v="4"/>
    <n v="1"/>
    <x v="34"/>
    <n v="27"/>
    <x v="340"/>
    <n v="30000"/>
    <n v="40000"/>
    <n v="40000"/>
    <n v="250000"/>
    <n v="62500"/>
    <n v="0"/>
    <n v="5.7"/>
    <n v="40"/>
    <n v="6.5"/>
    <n v="72"/>
    <s v="Tamsoft, D3Publisher"/>
    <n v="1122"/>
    <x v="1"/>
    <x v="1"/>
  </r>
  <r>
    <s v="Ben 10 Ultimate Alien: Cosmic Destruction"/>
    <x v="3"/>
    <n v="9"/>
    <x v="5"/>
    <x v="2"/>
    <n v="5"/>
    <x v="29"/>
    <n v="11"/>
    <x v="162"/>
    <n v="80000"/>
    <n v="0"/>
    <n v="40000"/>
    <n v="240000"/>
    <n v="60000"/>
    <n v="0"/>
    <m/>
    <m/>
    <n v="8.6"/>
    <n v="5"/>
    <s v="Papaya Studios"/>
    <n v="858"/>
    <x v="3"/>
    <x v="1"/>
  </r>
  <r>
    <s v="Skylanders SWAP Force"/>
    <x v="5"/>
    <n v="1"/>
    <x v="6"/>
    <x v="2"/>
    <n v="5"/>
    <x v="4"/>
    <n v="4"/>
    <x v="144"/>
    <n v="120000"/>
    <n v="0"/>
    <n v="20000"/>
    <n v="240000"/>
    <n v="60000"/>
    <n v="0"/>
    <n v="6.8"/>
    <n v="12"/>
    <n v="6.4"/>
    <n v="13"/>
    <s v="n-Space"/>
    <n v="825"/>
    <x v="3"/>
    <x v="1"/>
  </r>
  <r>
    <s v="Hasbro Family Game Night 3"/>
    <x v="3"/>
    <n v="9"/>
    <x v="5"/>
    <x v="3"/>
    <n v="4"/>
    <x v="7"/>
    <n v="15"/>
    <x v="318"/>
    <n v="40000"/>
    <n v="0"/>
    <n v="30000"/>
    <n v="250000"/>
    <n v="62500"/>
    <n v="0"/>
    <m/>
    <m/>
    <m/>
    <m/>
    <s v="Electronic Arts"/>
    <n v="378"/>
    <x v="0"/>
    <x v="0"/>
  </r>
  <r>
    <s v="MLB"/>
    <x v="9"/>
    <n v="11"/>
    <x v="3"/>
    <x v="0"/>
    <n v="11"/>
    <x v="3"/>
    <n v="30"/>
    <x v="306"/>
    <n v="0"/>
    <n v="0"/>
    <n v="20000"/>
    <n v="250000"/>
    <n v="62500"/>
    <n v="0"/>
    <n v="8"/>
    <n v="26"/>
    <n v="7.9"/>
    <n v="18"/>
    <s v="989 Sports"/>
    <n v="28"/>
    <x v="0"/>
    <x v="1"/>
  </r>
  <r>
    <s v="Skylanders: SuperChargers"/>
    <x v="13"/>
    <n v="17"/>
    <x v="13"/>
    <x v="4"/>
    <n v="1"/>
    <x v="4"/>
    <n v="4"/>
    <x v="317"/>
    <n v="50000"/>
    <n v="0"/>
    <n v="20000"/>
    <n v="240000"/>
    <n v="60000"/>
    <n v="0"/>
    <n v="7.6"/>
    <n v="15"/>
    <n v="5.5"/>
    <n v="17"/>
    <s v="Vicarious Visions"/>
    <n v="1247"/>
    <x v="3"/>
    <x v="1"/>
  </r>
  <r>
    <s v="Britney's Dance Beat"/>
    <x v="4"/>
    <n v="8"/>
    <x v="8"/>
    <x v="3"/>
    <n v="4"/>
    <x v="19"/>
    <n v="34"/>
    <x v="162"/>
    <n v="90000"/>
    <n v="0"/>
    <n v="30000"/>
    <n v="240000"/>
    <n v="60000"/>
    <n v="0"/>
    <n v="6.3"/>
    <n v="20"/>
    <n v="4.8"/>
    <n v="20"/>
    <s v="Metro Graphics"/>
    <n v="727"/>
    <x v="0"/>
    <x v="1"/>
  </r>
  <r>
    <s v="Vexx"/>
    <x v="4"/>
    <n v="8"/>
    <x v="15"/>
    <x v="2"/>
    <n v="5"/>
    <x v="21"/>
    <n v="3"/>
    <x v="162"/>
    <n v="90000"/>
    <n v="0"/>
    <n v="30000"/>
    <n v="240000"/>
    <n v="60000"/>
    <n v="0"/>
    <n v="6.3"/>
    <n v="20"/>
    <n v="7.6"/>
    <n v="11"/>
    <s v="Acclaim Studios Austin"/>
    <n v="31"/>
    <x v="2"/>
    <x v="1"/>
  </r>
  <r>
    <s v="Samurai Warriors 4"/>
    <x v="6"/>
    <n v="10"/>
    <x v="12"/>
    <x v="4"/>
    <n v="1"/>
    <x v="25"/>
    <n v="33"/>
    <x v="86"/>
    <n v="70000"/>
    <n v="60000"/>
    <n v="30000"/>
    <n v="240000"/>
    <n v="60000"/>
    <n v="0"/>
    <n v="7.6"/>
    <n v="31"/>
    <n v="8.1"/>
    <n v="74"/>
    <s v="Omega Force"/>
    <n v="833"/>
    <x v="2"/>
    <x v="1"/>
  </r>
  <r>
    <s v="Ace Combat: Assault Horizon Legacy"/>
    <x v="5"/>
    <n v="1"/>
    <x v="10"/>
    <x v="8"/>
    <n v="10"/>
    <x v="15"/>
    <n v="25"/>
    <x v="144"/>
    <n v="60000"/>
    <n v="80000"/>
    <n v="10000"/>
    <n v="250000"/>
    <n v="62500"/>
    <n v="0"/>
    <n v="7.1"/>
    <n v="37"/>
    <n v="7.8"/>
    <n v="26"/>
    <s v="Project Aces"/>
    <n v="896"/>
    <x v="2"/>
    <x v="1"/>
  </r>
  <r>
    <s v="TimeSplitters: Future Perfect"/>
    <x v="4"/>
    <n v="8"/>
    <x v="3"/>
    <x v="6"/>
    <n v="9"/>
    <x v="7"/>
    <n v="15"/>
    <x v="162"/>
    <n v="90000"/>
    <n v="0"/>
    <n v="30000"/>
    <n v="240000"/>
    <n v="60000"/>
    <n v="0"/>
    <n v="8.4"/>
    <n v="39"/>
    <n v="9.1"/>
    <n v="117"/>
    <s v="Free Radical Design"/>
    <n v="428"/>
    <x v="1"/>
    <x v="1"/>
  </r>
  <r>
    <s v="Dynasty Warriors Next"/>
    <x v="15"/>
    <n v="12"/>
    <x v="10"/>
    <x v="4"/>
    <n v="1"/>
    <x v="25"/>
    <n v="33"/>
    <x v="192"/>
    <n v="60000"/>
    <n v="110000"/>
    <n v="20000"/>
    <n v="240000"/>
    <n v="60000"/>
    <n v="0"/>
    <n v="6.7"/>
    <n v="35"/>
    <n v="7.5"/>
    <n v="73"/>
    <s v="Koei"/>
    <n v="638"/>
    <x v="2"/>
    <x v="1"/>
  </r>
  <r>
    <s v="Harvest Moon: Magical Melody"/>
    <x v="11"/>
    <n v="5"/>
    <x v="3"/>
    <x v="8"/>
    <n v="10"/>
    <x v="5"/>
    <n v="35"/>
    <x v="337"/>
    <n v="50000"/>
    <n v="0"/>
    <n v="10000"/>
    <n v="250000"/>
    <n v="62500"/>
    <n v="0"/>
    <n v="8.3000000000000007"/>
    <n v="14"/>
    <n v="8.9"/>
    <n v="44"/>
    <s v="Marvelous"/>
    <n v="704"/>
    <x v="0"/>
    <x v="1"/>
  </r>
  <r>
    <s v="Disney Stitch Jam"/>
    <x v="1"/>
    <n v="3"/>
    <x v="2"/>
    <x v="3"/>
    <n v="4"/>
    <x v="17"/>
    <n v="13"/>
    <x v="341"/>
    <n v="0"/>
    <n v="160000"/>
    <n v="10000"/>
    <n v="240000"/>
    <n v="60000"/>
    <n v="0"/>
    <m/>
    <m/>
    <m/>
    <m/>
    <s v="Cattle Call"/>
    <n v="210"/>
    <x v="0"/>
    <x v="1"/>
  </r>
  <r>
    <s v="Genma Onimusha"/>
    <x v="7"/>
    <n v="16"/>
    <x v="8"/>
    <x v="4"/>
    <n v="1"/>
    <x v="12"/>
    <n v="8"/>
    <x v="340"/>
    <n v="40000"/>
    <n v="50000"/>
    <n v="10000"/>
    <n v="240000"/>
    <n v="60000"/>
    <n v="0"/>
    <n v="8.3000000000000007"/>
    <n v="27"/>
    <n v="8.6"/>
    <n v="10"/>
    <s v="Capcom"/>
    <n v="202"/>
    <x v="1"/>
    <x v="0"/>
  </r>
  <r>
    <s v="DK: King of Swing"/>
    <x v="12"/>
    <n v="4"/>
    <x v="3"/>
    <x v="2"/>
    <n v="5"/>
    <x v="0"/>
    <n v="26"/>
    <x v="317"/>
    <n v="60000"/>
    <n v="0"/>
    <n v="0"/>
    <n v="230000"/>
    <n v="57500"/>
    <n v="0"/>
    <n v="7"/>
    <n v="30"/>
    <n v="5"/>
    <n v="6"/>
    <s v="Paon Corporation"/>
    <n v="857"/>
    <x v="0"/>
    <x v="1"/>
  </r>
  <r>
    <s v="Turning Point: Fall of Liberty"/>
    <x v="3"/>
    <n v="9"/>
    <x v="1"/>
    <x v="6"/>
    <n v="9"/>
    <x v="28"/>
    <n v="9"/>
    <x v="335"/>
    <n v="10000"/>
    <n v="0"/>
    <n v="20000"/>
    <n v="240000"/>
    <n v="60000"/>
    <n v="0"/>
    <n v="4.2"/>
    <n v="28"/>
    <n v="5.5"/>
    <n v="33"/>
    <s v="Spark Unlimited"/>
    <n v="1062"/>
    <x v="2"/>
    <x v="1"/>
  </r>
  <r>
    <s v="Homefront"/>
    <x v="8"/>
    <n v="6"/>
    <x v="10"/>
    <x v="6"/>
    <n v="9"/>
    <x v="19"/>
    <n v="34"/>
    <x v="338"/>
    <n v="100000"/>
    <n v="0"/>
    <n v="30000"/>
    <n v="240000"/>
    <n v="60000"/>
    <n v="0"/>
    <n v="7"/>
    <n v="36"/>
    <n v="5.5"/>
    <n v="531"/>
    <s v="Digital Extremes"/>
    <n v="305"/>
    <x v="1"/>
    <x v="1"/>
  </r>
  <r>
    <s v="Percy Jackson and the Olympians: The Lightning Thief"/>
    <x v="1"/>
    <n v="3"/>
    <x v="5"/>
    <x v="9"/>
    <n v="8"/>
    <x v="4"/>
    <n v="4"/>
    <x v="327"/>
    <n v="10000"/>
    <n v="0"/>
    <n v="20000"/>
    <n v="250000"/>
    <n v="62500"/>
    <n v="0"/>
    <n v="5.6"/>
    <n v="6"/>
    <n v="6.9"/>
    <n v="12"/>
    <s v="Griptonite Games"/>
    <n v="497"/>
    <x v="3"/>
    <x v="1"/>
  </r>
  <r>
    <s v="Fuel"/>
    <x v="3"/>
    <n v="9"/>
    <x v="2"/>
    <x v="1"/>
    <n v="7"/>
    <x v="28"/>
    <n v="9"/>
    <x v="86"/>
    <n v="110000"/>
    <n v="0"/>
    <n v="40000"/>
    <n v="230000"/>
    <n v="57500"/>
    <n v="0"/>
    <n v="6.7"/>
    <n v="44"/>
    <n v="7.4"/>
    <n v="36"/>
    <s v="Asobo Studio"/>
    <n v="88"/>
    <x v="0"/>
    <x v="1"/>
  </r>
  <r>
    <s v="NBA Live 10"/>
    <x v="9"/>
    <n v="11"/>
    <x v="2"/>
    <x v="0"/>
    <n v="11"/>
    <x v="7"/>
    <n v="15"/>
    <x v="335"/>
    <n v="0"/>
    <n v="10000"/>
    <n v="20000"/>
    <n v="240000"/>
    <n v="60000"/>
    <n v="0"/>
    <n v="6.4"/>
    <n v="4"/>
    <n v="4.2"/>
    <n v="10"/>
    <s v="EA Canada"/>
    <n v="339"/>
    <x v="0"/>
    <x v="1"/>
  </r>
  <r>
    <s v="Burnout 2: Point of Impact"/>
    <x v="7"/>
    <n v="16"/>
    <x v="15"/>
    <x v="1"/>
    <n v="7"/>
    <x v="21"/>
    <n v="3"/>
    <x v="318"/>
    <n v="50000"/>
    <n v="0"/>
    <n v="10000"/>
    <n v="240000"/>
    <n v="60000"/>
    <n v="0"/>
    <n v="8.8000000000000007"/>
    <n v="23"/>
    <n v="5.0999999999999996"/>
    <n v="23"/>
    <s v="Criterion Games"/>
    <n v="261"/>
    <x v="0"/>
    <x v="1"/>
  </r>
  <r>
    <s v="Super Monkey Ball Deluxe"/>
    <x v="4"/>
    <n v="8"/>
    <x v="3"/>
    <x v="3"/>
    <n v="4"/>
    <x v="18"/>
    <n v="29"/>
    <x v="162"/>
    <n v="90000"/>
    <n v="0"/>
    <n v="30000"/>
    <n v="240000"/>
    <n v="60000"/>
    <n v="0"/>
    <n v="7.8"/>
    <n v="25"/>
    <n v="7.7"/>
    <n v="13"/>
    <s v="Sega"/>
    <n v="1010"/>
    <x v="0"/>
    <x v="0"/>
  </r>
  <r>
    <s v="Kill.Switch"/>
    <x v="7"/>
    <n v="16"/>
    <x v="15"/>
    <x v="6"/>
    <n v="9"/>
    <x v="15"/>
    <n v="25"/>
    <x v="318"/>
    <n v="50000"/>
    <n v="0"/>
    <n v="10000"/>
    <n v="240000"/>
    <n v="60000"/>
    <n v="0"/>
    <n v="7.5"/>
    <n v="26"/>
    <n v="8"/>
    <n v="7"/>
    <s v="Namco"/>
    <n v="767"/>
    <x v="2"/>
    <x v="1"/>
  </r>
  <r>
    <s v="Peter Jackson's King Kong: The Official Game of the Movie"/>
    <x v="11"/>
    <n v="5"/>
    <x v="3"/>
    <x v="4"/>
    <n v="1"/>
    <x v="5"/>
    <n v="35"/>
    <x v="337"/>
    <n v="50000"/>
    <n v="0"/>
    <n v="10000"/>
    <n v="250000"/>
    <n v="62500"/>
    <n v="0"/>
    <n v="8.1"/>
    <n v="30"/>
    <n v="8.3000000000000007"/>
    <n v="8"/>
    <s v="Ubisoft Montpellier"/>
    <n v="1206"/>
    <x v="2"/>
    <x v="1"/>
  </r>
  <r>
    <s v="Dancing With The Stars"/>
    <x v="0"/>
    <n v="13"/>
    <x v="4"/>
    <x v="3"/>
    <n v="4"/>
    <x v="4"/>
    <n v="4"/>
    <x v="327"/>
    <n v="0"/>
    <n v="0"/>
    <n v="20000"/>
    <n v="240000"/>
    <n v="60000"/>
    <n v="0"/>
    <n v="4.2"/>
    <n v="5"/>
    <n v="6.2"/>
    <n v="5"/>
    <s v="Zoe Mode"/>
    <n v="1307"/>
    <x v="3"/>
    <x v="1"/>
  </r>
  <r>
    <s v="The Simpsons: Road Rage"/>
    <x v="11"/>
    <n v="5"/>
    <x v="9"/>
    <x v="1"/>
    <n v="7"/>
    <x v="7"/>
    <n v="15"/>
    <x v="337"/>
    <n v="50000"/>
    <n v="0"/>
    <n v="10000"/>
    <n v="250000"/>
    <n v="62500"/>
    <n v="0"/>
    <n v="6.7"/>
    <n v="16"/>
    <n v="7.7"/>
    <n v="12"/>
    <s v="Radical Entertainment"/>
    <n v="915"/>
    <x v="2"/>
    <x v="1"/>
  </r>
  <r>
    <s v="Dynasty Warriors 7"/>
    <x v="2"/>
    <n v="15"/>
    <x v="10"/>
    <x v="4"/>
    <n v="1"/>
    <x v="25"/>
    <n v="33"/>
    <x v="179"/>
    <n v="60000"/>
    <n v="0"/>
    <n v="20000"/>
    <n v="240000"/>
    <n v="60000"/>
    <n v="0"/>
    <n v="5.8"/>
    <n v="22"/>
    <n v="8"/>
    <n v="46"/>
    <s v="Omega Force"/>
    <n v="833"/>
    <x v="2"/>
    <x v="1"/>
  </r>
  <r>
    <s v="Total War: Attila"/>
    <x v="8"/>
    <n v="6"/>
    <x v="13"/>
    <x v="11"/>
    <n v="12"/>
    <x v="18"/>
    <n v="29"/>
    <x v="323"/>
    <n v="130000"/>
    <n v="0"/>
    <n v="20000"/>
    <n v="240000"/>
    <n v="60000"/>
    <n v="0"/>
    <n v="8"/>
    <n v="66"/>
    <n v="7.3"/>
    <n v="520"/>
    <s v="Creative Assembly"/>
    <n v="257"/>
    <x v="2"/>
    <x v="1"/>
  </r>
  <r>
    <s v="Azurik: Rise of Perathia"/>
    <x v="7"/>
    <n v="16"/>
    <x v="9"/>
    <x v="4"/>
    <n v="1"/>
    <x v="1"/>
    <n v="23"/>
    <x v="318"/>
    <n v="50000"/>
    <n v="0"/>
    <n v="10000"/>
    <n v="240000"/>
    <n v="60000"/>
    <n v="0"/>
    <n v="5.2"/>
    <n v="26"/>
    <n v="8.5"/>
    <n v="14"/>
    <s v="Adrenium"/>
    <n v="41"/>
    <x v="2"/>
    <x v="1"/>
  </r>
  <r>
    <s v="Dragon Ball Z: Sagas"/>
    <x v="7"/>
    <n v="16"/>
    <x v="3"/>
    <x v="7"/>
    <n v="3"/>
    <x v="14"/>
    <n v="5"/>
    <x v="318"/>
    <n v="50000"/>
    <n v="0"/>
    <n v="10000"/>
    <n v="240000"/>
    <n v="60000"/>
    <n v="0"/>
    <n v="5.0999999999999996"/>
    <n v="11"/>
    <n v="6.1"/>
    <n v="8"/>
    <s v="Avalanche Software"/>
    <n v="104"/>
    <x v="2"/>
    <x v="1"/>
  </r>
  <r>
    <s v="Just Dance Kids 2"/>
    <x v="3"/>
    <n v="9"/>
    <x v="10"/>
    <x v="3"/>
    <n v="4"/>
    <x v="5"/>
    <n v="35"/>
    <x v="144"/>
    <n v="100000"/>
    <n v="0"/>
    <n v="40000"/>
    <n v="240000"/>
    <n v="60000"/>
    <n v="0"/>
    <m/>
    <m/>
    <m/>
    <m/>
    <s v="Ubisoft"/>
    <n v="1199"/>
    <x v="0"/>
    <x v="0"/>
  </r>
  <r>
    <s v="Crash Tag Team Racing"/>
    <x v="9"/>
    <n v="11"/>
    <x v="3"/>
    <x v="1"/>
    <n v="7"/>
    <x v="24"/>
    <n v="37"/>
    <x v="179"/>
    <n v="50000"/>
    <n v="0"/>
    <n v="30000"/>
    <n v="240000"/>
    <n v="60000"/>
    <n v="0"/>
    <n v="6.8"/>
    <n v="9"/>
    <n v="7.1"/>
    <n v="25"/>
    <s v="Radical Entertainment"/>
    <n v="915"/>
    <x v="3"/>
    <x v="1"/>
  </r>
  <r>
    <s v="The Price is Right 2010 Edition"/>
    <x v="0"/>
    <n v="13"/>
    <x v="2"/>
    <x v="3"/>
    <n v="4"/>
    <x v="5"/>
    <n v="35"/>
    <x v="327"/>
    <n v="0"/>
    <n v="0"/>
    <n v="20000"/>
    <n v="240000"/>
    <n v="60000"/>
    <n v="0"/>
    <m/>
    <m/>
    <m/>
    <m/>
    <s v="Ludia Inc."/>
    <n v="688"/>
    <x v="0"/>
    <x v="1"/>
  </r>
  <r>
    <s v="Monster Jam"/>
    <x v="4"/>
    <n v="8"/>
    <x v="4"/>
    <x v="1"/>
    <n v="7"/>
    <x v="4"/>
    <n v="4"/>
    <x v="162"/>
    <n v="90000"/>
    <n v="0"/>
    <n v="30000"/>
    <n v="240000"/>
    <n v="60000"/>
    <n v="0"/>
    <m/>
    <m/>
    <n v="5.9"/>
    <n v="7"/>
    <s v="Torus Games"/>
    <n v="1172"/>
    <x v="0"/>
    <x v="1"/>
  </r>
  <r>
    <s v="Asura's Wrath"/>
    <x v="2"/>
    <n v="15"/>
    <x v="11"/>
    <x v="4"/>
    <n v="1"/>
    <x v="12"/>
    <n v="8"/>
    <x v="334"/>
    <n v="60000"/>
    <n v="10000"/>
    <n v="20000"/>
    <n v="240000"/>
    <n v="60000"/>
    <n v="0"/>
    <n v="7.1"/>
    <n v="54"/>
    <n v="6.5"/>
    <n v="131"/>
    <s v="CyberConnect2"/>
    <n v="272"/>
    <x v="2"/>
    <x v="1"/>
  </r>
  <r>
    <s v="Harvest Moon: Another Wonderful Life"/>
    <x v="11"/>
    <n v="5"/>
    <x v="7"/>
    <x v="9"/>
    <n v="8"/>
    <x v="36"/>
    <n v="22"/>
    <x v="337"/>
    <n v="50000"/>
    <n v="0"/>
    <n v="10000"/>
    <n v="250000"/>
    <n v="62500"/>
    <n v="0"/>
    <n v="7"/>
    <n v="12"/>
    <n v="9.1999999999999993"/>
    <n v="60"/>
    <s v="Marvelous"/>
    <n v="704"/>
    <x v="0"/>
    <x v="1"/>
  </r>
  <r>
    <s v="Final Fantasy Fables: Chocobo Tales"/>
    <x v="1"/>
    <n v="3"/>
    <x v="0"/>
    <x v="10"/>
    <n v="2"/>
    <x v="5"/>
    <n v="35"/>
    <x v="144"/>
    <n v="10000"/>
    <n v="120000"/>
    <n v="10000"/>
    <n v="240000"/>
    <n v="60000"/>
    <n v="0"/>
    <n v="7.5"/>
    <n v="42"/>
    <n v="7.4"/>
    <n v="28"/>
    <s v="h.a.n.d. Inc."/>
    <n v="504"/>
    <x v="0"/>
    <x v="1"/>
  </r>
  <r>
    <s v="NCAA College Basketball 2K3"/>
    <x v="4"/>
    <n v="8"/>
    <x v="8"/>
    <x v="0"/>
    <n v="11"/>
    <x v="18"/>
    <n v="29"/>
    <x v="162"/>
    <n v="90000"/>
    <n v="0"/>
    <n v="30000"/>
    <n v="240000"/>
    <n v="60000"/>
    <n v="0"/>
    <n v="8.3000000000000007"/>
    <n v="17"/>
    <n v="8"/>
    <n v="6"/>
    <s v="Kush Games"/>
    <n v="659"/>
    <x v="0"/>
    <x v="1"/>
  </r>
  <r>
    <s v="NHL 17"/>
    <x v="13"/>
    <n v="17"/>
    <x v="14"/>
    <x v="0"/>
    <n v="11"/>
    <x v="7"/>
    <n v="15"/>
    <x v="310"/>
    <n v="10000"/>
    <n v="0"/>
    <n v="30000"/>
    <n v="240000"/>
    <n v="60000"/>
    <n v="0"/>
    <n v="7.7"/>
    <n v="23"/>
    <n v="4"/>
    <n v="38"/>
    <s v="EA Canada, EA Vancouver"/>
    <n v="340"/>
    <x v="3"/>
    <x v="1"/>
  </r>
  <r>
    <s v="NCAA March Madness 2004"/>
    <x v="7"/>
    <n v="16"/>
    <x v="15"/>
    <x v="0"/>
    <n v="11"/>
    <x v="7"/>
    <n v="15"/>
    <x v="318"/>
    <n v="50000"/>
    <n v="0"/>
    <n v="10000"/>
    <n v="240000"/>
    <n v="60000"/>
    <n v="0"/>
    <n v="8.1"/>
    <n v="16"/>
    <m/>
    <m/>
    <s v="EA Sports"/>
    <n v="356"/>
    <x v="0"/>
    <x v="1"/>
  </r>
  <r>
    <s v="Bakugan: Battle Brawlers"/>
    <x v="2"/>
    <n v="15"/>
    <x v="2"/>
    <x v="4"/>
    <n v="1"/>
    <x v="4"/>
    <n v="4"/>
    <x v="310"/>
    <n v="20000"/>
    <n v="0"/>
    <n v="20000"/>
    <n v="240000"/>
    <n v="60000"/>
    <n v="0"/>
    <n v="6"/>
    <n v="16"/>
    <n v="5.2"/>
    <n v="9"/>
    <s v="Now Production"/>
    <n v="824"/>
    <x v="0"/>
    <x v="1"/>
  </r>
  <r>
    <s v="Fantastic 4"/>
    <x v="11"/>
    <n v="5"/>
    <x v="3"/>
    <x v="4"/>
    <n v="1"/>
    <x v="4"/>
    <n v="4"/>
    <x v="337"/>
    <n v="50000"/>
    <n v="0"/>
    <n v="10000"/>
    <n v="250000"/>
    <n v="62500"/>
    <n v="0"/>
    <n v="6.1"/>
    <n v="32"/>
    <n v="4"/>
    <n v="6"/>
    <s v="7 Studios"/>
    <n v="26"/>
    <x v="2"/>
    <x v="1"/>
  </r>
  <r>
    <s v="Tony Hawk's American Sk8land"/>
    <x v="12"/>
    <n v="4"/>
    <x v="3"/>
    <x v="0"/>
    <n v="11"/>
    <x v="4"/>
    <n v="4"/>
    <x v="317"/>
    <n v="60000"/>
    <n v="0"/>
    <n v="0"/>
    <n v="230000"/>
    <n v="57500"/>
    <n v="0"/>
    <n v="6.4"/>
    <n v="7"/>
    <n v="5.4"/>
    <n v="5"/>
    <s v="Vicarious Visions"/>
    <n v="1247"/>
    <x v="0"/>
    <x v="1"/>
  </r>
  <r>
    <s v="Metro 2033"/>
    <x v="8"/>
    <n v="6"/>
    <x v="5"/>
    <x v="6"/>
    <n v="9"/>
    <x v="19"/>
    <n v="34"/>
    <x v="322"/>
    <n v="190000"/>
    <n v="0"/>
    <n v="50000"/>
    <n v="240000"/>
    <n v="60000"/>
    <n v="0"/>
    <n v="8.1"/>
    <n v="40"/>
    <n v="8.1"/>
    <n v="1472"/>
    <s v="4A Games"/>
    <n v="20"/>
    <x v="1"/>
    <x v="1"/>
  </r>
  <r>
    <s v="Imagine: Teacher Class Trip"/>
    <x v="1"/>
    <n v="3"/>
    <x v="2"/>
    <x v="10"/>
    <n v="2"/>
    <x v="5"/>
    <n v="35"/>
    <x v="144"/>
    <n v="120000"/>
    <n v="0"/>
    <n v="20000"/>
    <n v="240000"/>
    <n v="60000"/>
    <n v="0"/>
    <m/>
    <m/>
    <m/>
    <m/>
    <s v="Magic Pockets"/>
    <n v="699"/>
    <x v="0"/>
    <x v="1"/>
  </r>
  <r>
    <s v="Dragon Ball: XenoVerse"/>
    <x v="2"/>
    <n v="15"/>
    <x v="13"/>
    <x v="7"/>
    <n v="3"/>
    <x v="15"/>
    <n v="25"/>
    <x v="317"/>
    <n v="40000"/>
    <n v="0"/>
    <n v="20000"/>
    <n v="230000"/>
    <n v="57500"/>
    <n v="0"/>
    <m/>
    <m/>
    <n v="6.7"/>
    <n v="46"/>
    <s v="Dimps Corporation"/>
    <n v="311"/>
    <x v="2"/>
    <x v="1"/>
  </r>
  <r>
    <s v="Valhalla Knights"/>
    <x v="9"/>
    <n v="11"/>
    <x v="0"/>
    <x v="9"/>
    <n v="8"/>
    <x v="27"/>
    <n v="28"/>
    <x v="334"/>
    <n v="0"/>
    <n v="70000"/>
    <n v="10000"/>
    <n v="230000"/>
    <n v="57500"/>
    <n v="0"/>
    <n v="5.3"/>
    <n v="29"/>
    <n v="6.3"/>
    <n v="15"/>
    <s v="K2 LLC"/>
    <n v="619"/>
    <x v="3"/>
    <x v="1"/>
  </r>
  <r>
    <s v="Destiny: The Collection"/>
    <x v="6"/>
    <n v="10"/>
    <x v="14"/>
    <x v="6"/>
    <n v="9"/>
    <x v="4"/>
    <n v="4"/>
    <x v="192"/>
    <n v="150000"/>
    <n v="0"/>
    <n v="40000"/>
    <n v="240000"/>
    <n v="60000"/>
    <n v="0"/>
    <m/>
    <m/>
    <n v="8.1"/>
    <n v="9"/>
    <s v="Bungie"/>
    <n v="194"/>
    <x v="2"/>
    <x v="1"/>
  </r>
  <r>
    <s v="Dance Dance Revolution: Disney Channel Edition"/>
    <x v="4"/>
    <n v="8"/>
    <x v="1"/>
    <x v="8"/>
    <n v="10"/>
    <x v="9"/>
    <n v="19"/>
    <x v="162"/>
    <n v="90000"/>
    <n v="0"/>
    <n v="30000"/>
    <n v="240000"/>
    <n v="60000"/>
    <n v="0"/>
    <n v="6.1"/>
    <n v="9"/>
    <m/>
    <m/>
    <s v="Keen Games"/>
    <n v="632"/>
    <x v="0"/>
    <x v="1"/>
  </r>
  <r>
    <s v="The Incredible Hulk"/>
    <x v="1"/>
    <n v="3"/>
    <x v="1"/>
    <x v="4"/>
    <n v="1"/>
    <x v="18"/>
    <n v="29"/>
    <x v="327"/>
    <n v="0"/>
    <n v="0"/>
    <n v="20000"/>
    <n v="240000"/>
    <n v="60000"/>
    <n v="0"/>
    <n v="5"/>
    <n v="15"/>
    <m/>
    <m/>
    <s v="Amaze Entertainment"/>
    <n v="52"/>
    <x v="3"/>
    <x v="1"/>
  </r>
  <r>
    <s v="The Adventures of Tintin: The Game"/>
    <x v="2"/>
    <n v="15"/>
    <x v="10"/>
    <x v="4"/>
    <n v="1"/>
    <x v="5"/>
    <n v="35"/>
    <x v="341"/>
    <n v="130000"/>
    <n v="0"/>
    <n v="30000"/>
    <n v="230000"/>
    <n v="57500"/>
    <n v="0"/>
    <n v="6.3"/>
    <n v="35"/>
    <n v="6.1"/>
    <n v="12"/>
    <s v="Ubisoft Montpellier"/>
    <n v="1206"/>
    <x v="3"/>
    <x v="1"/>
  </r>
  <r>
    <s v="Etrian Mystery Dungeon"/>
    <x v="5"/>
    <n v="1"/>
    <x v="13"/>
    <x v="9"/>
    <n v="8"/>
    <x v="34"/>
    <n v="27"/>
    <x v="323"/>
    <n v="10000"/>
    <n v="130000"/>
    <n v="10000"/>
    <n v="240000"/>
    <n v="60000"/>
    <n v="0"/>
    <n v="7.7"/>
    <n v="44"/>
    <n v="7.9"/>
    <n v="49"/>
    <s v="Spike Chunsoft"/>
    <n v="1069"/>
    <x v="3"/>
    <x v="1"/>
  </r>
  <r>
    <s v="Zumba Fitness: World Party"/>
    <x v="13"/>
    <n v="17"/>
    <x v="6"/>
    <x v="3"/>
    <n v="4"/>
    <x v="20"/>
    <n v="21"/>
    <x v="317"/>
    <n v="50000"/>
    <n v="0"/>
    <n v="20000"/>
    <n v="240000"/>
    <n v="60000"/>
    <n v="0"/>
    <n v="7.3"/>
    <n v="5"/>
    <n v="6.2"/>
    <n v="40"/>
    <s v="Zoe Mode"/>
    <n v="1307"/>
    <x v="0"/>
    <x v="1"/>
  </r>
  <r>
    <s v="Luminous Arc"/>
    <x v="1"/>
    <n v="3"/>
    <x v="4"/>
    <x v="9"/>
    <n v="8"/>
    <x v="27"/>
    <n v="28"/>
    <x v="179"/>
    <n v="0"/>
    <n v="60000"/>
    <n v="10000"/>
    <n v="230000"/>
    <n v="57500"/>
    <n v="0"/>
    <n v="7"/>
    <n v="25"/>
    <n v="7"/>
    <n v="24"/>
    <s v="Image Epoch, Imageepoch"/>
    <n v="560"/>
    <x v="2"/>
    <x v="1"/>
  </r>
  <r>
    <s v="Boogie SuperStar"/>
    <x v="0"/>
    <n v="13"/>
    <x v="1"/>
    <x v="3"/>
    <n v="4"/>
    <x v="7"/>
    <n v="15"/>
    <x v="310"/>
    <n v="20000"/>
    <n v="0"/>
    <n v="20000"/>
    <n v="240000"/>
    <n v="60000"/>
    <n v="0"/>
    <m/>
    <m/>
    <n v="8.6"/>
    <n v="14"/>
    <s v="EA Montreal"/>
    <n v="350"/>
    <x v="3"/>
    <x v="1"/>
  </r>
  <r>
    <s v="Juiced 2: Hot Import Nights"/>
    <x v="1"/>
    <n v="3"/>
    <x v="4"/>
    <x v="1"/>
    <n v="7"/>
    <x v="19"/>
    <n v="34"/>
    <x v="327"/>
    <n v="0"/>
    <n v="0"/>
    <n v="20000"/>
    <n v="240000"/>
    <n v="60000"/>
    <n v="0"/>
    <n v="7.2"/>
    <n v="7"/>
    <m/>
    <m/>
    <s v="Juice Games"/>
    <n v="612"/>
    <x v="2"/>
    <x v="1"/>
  </r>
  <r>
    <s v="Cradle of Rome"/>
    <x v="1"/>
    <n v="3"/>
    <x v="1"/>
    <x v="5"/>
    <n v="6"/>
    <x v="27"/>
    <n v="28"/>
    <x v="192"/>
    <n v="150000"/>
    <n v="0"/>
    <n v="30000"/>
    <n v="230000"/>
    <n v="57500"/>
    <n v="0"/>
    <n v="6.3"/>
    <n v="20"/>
    <m/>
    <m/>
    <s v="Cerasus Media"/>
    <n v="216"/>
    <x v="0"/>
    <x v="1"/>
  </r>
  <r>
    <s v="Grand Steal Auto"/>
    <x v="12"/>
    <n v="4"/>
    <x v="7"/>
    <x v="4"/>
    <n v="1"/>
    <x v="2"/>
    <n v="32"/>
    <x v="317"/>
    <n v="60000"/>
    <n v="0"/>
    <n v="0"/>
    <n v="230000"/>
    <n v="57500"/>
    <n v="0"/>
    <n v="6.8"/>
    <n v="33"/>
    <n v="7.1"/>
    <n v="23"/>
    <s v="Digital Eclipse"/>
    <n v="303"/>
    <x v="1"/>
    <x v="1"/>
  </r>
  <r>
    <s v="Avalon Code"/>
    <x v="1"/>
    <n v="3"/>
    <x v="1"/>
    <x v="9"/>
    <n v="8"/>
    <x v="27"/>
    <n v="28"/>
    <x v="338"/>
    <n v="0"/>
    <n v="120000"/>
    <n v="10000"/>
    <n v="240000"/>
    <n v="60000"/>
    <n v="0"/>
    <n v="7.1"/>
    <n v="29"/>
    <n v="7.4"/>
    <n v="13"/>
    <s v="Matrix Software, Marvelous Entertainment"/>
    <n v="712"/>
    <x v="3"/>
    <x v="1"/>
  </r>
  <r>
    <s v="Dreamcast Collection"/>
    <x v="2"/>
    <n v="15"/>
    <x v="10"/>
    <x v="3"/>
    <n v="4"/>
    <x v="18"/>
    <n v="29"/>
    <x v="179"/>
    <n v="60000"/>
    <n v="0"/>
    <n v="20000"/>
    <n v="240000"/>
    <n v="60000"/>
    <n v="0"/>
    <n v="5.3"/>
    <n v="31"/>
    <n v="5.2"/>
    <n v="10"/>
    <s v="Sega"/>
    <n v="1010"/>
    <x v="2"/>
    <x v="0"/>
  </r>
  <r>
    <s v="Resident Evil Archives: Resident Evil Zero"/>
    <x v="0"/>
    <n v="13"/>
    <x v="1"/>
    <x v="4"/>
    <n v="1"/>
    <x v="12"/>
    <n v="8"/>
    <x v="333"/>
    <n v="30000"/>
    <n v="60000"/>
    <n v="10000"/>
    <n v="230000"/>
    <n v="57500"/>
    <n v="0"/>
    <n v="6.2"/>
    <n v="17"/>
    <n v="8.1999999999999993"/>
    <n v="37"/>
    <s v="Capcom"/>
    <n v="202"/>
    <x v="1"/>
    <x v="0"/>
  </r>
  <r>
    <s v="Rocket League"/>
    <x v="13"/>
    <n v="17"/>
    <x v="14"/>
    <x v="0"/>
    <n v="11"/>
    <x v="8"/>
    <n v="1"/>
    <x v="192"/>
    <n v="170000"/>
    <n v="0"/>
    <n v="20000"/>
    <n v="240000"/>
    <n v="60000"/>
    <n v="0"/>
    <n v="8.6999999999999993"/>
    <n v="22"/>
    <n v="8.3000000000000007"/>
    <n v="194"/>
    <s v="Psyonix"/>
    <n v="904"/>
    <x v="0"/>
    <x v="1"/>
  </r>
  <r>
    <s v="My Street"/>
    <x v="4"/>
    <n v="8"/>
    <x v="15"/>
    <x v="3"/>
    <n v="4"/>
    <x v="3"/>
    <n v="30"/>
    <x v="162"/>
    <n v="90000"/>
    <n v="0"/>
    <n v="30000"/>
    <n v="240000"/>
    <n v="60000"/>
    <n v="0"/>
    <n v="4.5999999999999996"/>
    <n v="21"/>
    <n v="3.9"/>
    <n v="14"/>
    <s v="Idol Minds"/>
    <n v="557"/>
    <x v="0"/>
    <x v="1"/>
  </r>
  <r>
    <s v="Spider-Man: Shattered Dimensions"/>
    <x v="0"/>
    <n v="13"/>
    <x v="5"/>
    <x v="4"/>
    <n v="1"/>
    <x v="4"/>
    <n v="4"/>
    <x v="162"/>
    <n v="90000"/>
    <n v="0"/>
    <n v="20000"/>
    <n v="230000"/>
    <n v="57500"/>
    <n v="0"/>
    <n v="7.5"/>
    <n v="13"/>
    <n v="7.7"/>
    <n v="15"/>
    <s v="Beenox"/>
    <n v="121"/>
    <x v="2"/>
    <x v="1"/>
  </r>
  <r>
    <s v="Ghost Rider"/>
    <x v="9"/>
    <n v="11"/>
    <x v="4"/>
    <x v="4"/>
    <n v="1"/>
    <x v="2"/>
    <n v="32"/>
    <x v="327"/>
    <n v="0"/>
    <n v="0"/>
    <n v="20000"/>
    <n v="240000"/>
    <n v="60000"/>
    <n v="0"/>
    <n v="4.9000000000000004"/>
    <n v="17"/>
    <n v="5.7"/>
    <n v="13"/>
    <s v="Climax Group"/>
    <n v="229"/>
    <x v="2"/>
    <x v="1"/>
  </r>
  <r>
    <s v="Shadow Hearts: Covenant"/>
    <x v="4"/>
    <n v="8"/>
    <x v="7"/>
    <x v="9"/>
    <n v="8"/>
    <x v="22"/>
    <n v="24"/>
    <x v="162"/>
    <n v="90000"/>
    <n v="0"/>
    <n v="30000"/>
    <n v="240000"/>
    <n v="60000"/>
    <n v="0"/>
    <n v="8.5"/>
    <n v="49"/>
    <n v="9.1"/>
    <n v="54"/>
    <s v="Nautilus"/>
    <n v="781"/>
    <x v="2"/>
    <x v="1"/>
  </r>
  <r>
    <s v="X-Men: Destiny"/>
    <x v="3"/>
    <n v="9"/>
    <x v="10"/>
    <x v="4"/>
    <n v="1"/>
    <x v="4"/>
    <n v="4"/>
    <x v="340"/>
    <n v="70000"/>
    <n v="0"/>
    <n v="30000"/>
    <n v="240000"/>
    <n v="60000"/>
    <n v="0"/>
    <n v="5"/>
    <n v="33"/>
    <n v="4.8"/>
    <n v="37"/>
    <s v="Silicon Knights"/>
    <n v="1033"/>
    <x v="2"/>
    <x v="1"/>
  </r>
  <r>
    <s v="Driver '76"/>
    <x v="9"/>
    <n v="11"/>
    <x v="4"/>
    <x v="1"/>
    <n v="7"/>
    <x v="5"/>
    <n v="35"/>
    <x v="324"/>
    <n v="140000"/>
    <n v="0"/>
    <n v="70000"/>
    <n v="240000"/>
    <n v="60000"/>
    <n v="0"/>
    <n v="5.7"/>
    <n v="28"/>
    <n v="7.9"/>
    <n v="18"/>
    <s v="Sumo Digital"/>
    <n v="1096"/>
    <x v="1"/>
    <x v="1"/>
  </r>
  <r>
    <s v="Harry Potter and the Order of the Phoenix"/>
    <x v="3"/>
    <n v="9"/>
    <x v="4"/>
    <x v="4"/>
    <n v="1"/>
    <x v="7"/>
    <n v="15"/>
    <x v="318"/>
    <n v="30000"/>
    <n v="0"/>
    <n v="30000"/>
    <n v="240000"/>
    <n v="60000"/>
    <n v="0"/>
    <n v="6.7"/>
    <n v="35"/>
    <n v="6.6"/>
    <n v="25"/>
    <s v="EA Games"/>
    <n v="347"/>
    <x v="3"/>
    <x v="1"/>
  </r>
  <r>
    <s v="Midway Arcade Treasures: Extended Play"/>
    <x v="9"/>
    <n v="11"/>
    <x v="3"/>
    <x v="3"/>
    <n v="4"/>
    <x v="22"/>
    <n v="24"/>
    <x v="335"/>
    <n v="0"/>
    <n v="0"/>
    <n v="20000"/>
    <n v="230000"/>
    <n v="57500"/>
    <n v="0"/>
    <n v="6.3"/>
    <n v="24"/>
    <n v="7.8"/>
    <n v="8"/>
    <s v="Digital Eclipse"/>
    <n v="303"/>
    <x v="1"/>
    <x v="1"/>
  </r>
  <r>
    <s v="Nickelodeon Dance"/>
    <x v="0"/>
    <n v="13"/>
    <x v="10"/>
    <x v="3"/>
    <n v="4"/>
    <x v="2"/>
    <n v="32"/>
    <x v="335"/>
    <n v="10000"/>
    <n v="0"/>
    <n v="10000"/>
    <n v="230000"/>
    <n v="57500"/>
    <n v="0"/>
    <m/>
    <m/>
    <m/>
    <m/>
    <s v="High Voltage Software"/>
    <n v="526"/>
    <x v="0"/>
    <x v="1"/>
  </r>
  <r>
    <s v="Ben 10 Ultimate Alien: Cosmic Destruction"/>
    <x v="9"/>
    <n v="11"/>
    <x v="5"/>
    <x v="2"/>
    <n v="5"/>
    <x v="29"/>
    <n v="11"/>
    <x v="144"/>
    <n v="90000"/>
    <n v="0"/>
    <n v="50000"/>
    <n v="240000"/>
    <n v="60000"/>
    <n v="0"/>
    <m/>
    <m/>
    <m/>
    <m/>
    <s v="Papaya Studios"/>
    <n v="858"/>
    <x v="3"/>
    <x v="1"/>
  </r>
  <r>
    <s v="Dynasty Warriors 6 Empires"/>
    <x v="2"/>
    <n v="15"/>
    <x v="2"/>
    <x v="4"/>
    <n v="1"/>
    <x v="25"/>
    <n v="33"/>
    <x v="179"/>
    <n v="10000"/>
    <n v="40000"/>
    <n v="20000"/>
    <n v="230000"/>
    <n v="57500"/>
    <n v="0"/>
    <n v="5.9"/>
    <n v="24"/>
    <n v="7.3"/>
    <n v="28"/>
    <s v="Omega Force"/>
    <n v="833"/>
    <x v="2"/>
    <x v="1"/>
  </r>
  <r>
    <s v="The Testament of Sherlock Holmes"/>
    <x v="3"/>
    <n v="9"/>
    <x v="11"/>
    <x v="10"/>
    <n v="2"/>
    <x v="32"/>
    <n v="16"/>
    <x v="192"/>
    <n v="140000"/>
    <n v="0"/>
    <n v="40000"/>
    <n v="230000"/>
    <n v="57500"/>
    <n v="0"/>
    <n v="6.5"/>
    <n v="16"/>
    <n v="7.4"/>
    <n v="34"/>
    <s v="Frogwares"/>
    <n v="432"/>
    <x v="1"/>
    <x v="1"/>
  </r>
  <r>
    <s v="FIFA World Cup Germany 2006"/>
    <x v="7"/>
    <n v="16"/>
    <x v="0"/>
    <x v="0"/>
    <n v="11"/>
    <x v="7"/>
    <n v="15"/>
    <x v="318"/>
    <n v="50000"/>
    <n v="0"/>
    <n v="10000"/>
    <n v="240000"/>
    <n v="60000"/>
    <n v="0"/>
    <n v="7.7"/>
    <n v="22"/>
    <n v="8.4"/>
    <n v="9"/>
    <s v="EA Canada"/>
    <n v="339"/>
    <x v="0"/>
    <x v="1"/>
  </r>
  <r>
    <s v="NBA Live 14"/>
    <x v="6"/>
    <n v="10"/>
    <x v="6"/>
    <x v="0"/>
    <n v="11"/>
    <x v="7"/>
    <n v="15"/>
    <x v="334"/>
    <n v="50000"/>
    <n v="0"/>
    <n v="40000"/>
    <n v="240000"/>
    <n v="60000"/>
    <n v="0"/>
    <n v="4.3"/>
    <n v="25"/>
    <n v="2.7"/>
    <n v="175"/>
    <s v="EA Sports"/>
    <n v="356"/>
    <x v="0"/>
    <x v="1"/>
  </r>
  <r>
    <s v="G.I. Joe: The Rise of Cobra"/>
    <x v="2"/>
    <n v="15"/>
    <x v="2"/>
    <x v="4"/>
    <n v="1"/>
    <x v="7"/>
    <n v="15"/>
    <x v="317"/>
    <n v="50000"/>
    <n v="0"/>
    <n v="20000"/>
    <n v="240000"/>
    <n v="60000"/>
    <n v="0"/>
    <n v="4.2"/>
    <n v="59"/>
    <n v="4.7"/>
    <n v="22"/>
    <s v="Double Helix Games"/>
    <n v="325"/>
    <x v="2"/>
    <x v="1"/>
  </r>
  <r>
    <s v="Game of Thrones"/>
    <x v="3"/>
    <n v="9"/>
    <x v="11"/>
    <x v="9"/>
    <n v="8"/>
    <x v="32"/>
    <n v="16"/>
    <x v="144"/>
    <n v="100000"/>
    <n v="0"/>
    <n v="30000"/>
    <n v="230000"/>
    <n v="57500"/>
    <n v="0"/>
    <n v="5.3"/>
    <n v="14"/>
    <n v="5.5"/>
    <n v="81"/>
    <s v="Cyanide, Cyanide Studios"/>
    <n v="271"/>
    <x v="1"/>
    <x v="1"/>
  </r>
  <r>
    <s v="LEGO Marvel's Avengers"/>
    <x v="10"/>
    <n v="14"/>
    <x v="14"/>
    <x v="4"/>
    <n v="1"/>
    <x v="13"/>
    <n v="38"/>
    <x v="162"/>
    <n v="100000"/>
    <n v="0"/>
    <n v="20000"/>
    <n v="240000"/>
    <n v="60000"/>
    <n v="0"/>
    <n v="6.9"/>
    <n v="4"/>
    <n v="6.8"/>
    <n v="15"/>
    <s v="TT Games"/>
    <n v="1195"/>
    <x v="3"/>
    <x v="1"/>
  </r>
  <r>
    <s v="X-Men: Destiny"/>
    <x v="2"/>
    <n v="15"/>
    <x v="10"/>
    <x v="4"/>
    <n v="1"/>
    <x v="4"/>
    <n v="4"/>
    <x v="318"/>
    <n v="40000"/>
    <n v="0"/>
    <n v="20000"/>
    <n v="240000"/>
    <n v="60000"/>
    <n v="0"/>
    <n v="4.7"/>
    <n v="51"/>
    <n v="5"/>
    <n v="72"/>
    <s v="Silicon Knights"/>
    <n v="1033"/>
    <x v="2"/>
    <x v="1"/>
  </r>
  <r>
    <s v="Fallout 3 Game Add-On Pack: Broken Steel and Point Lookout"/>
    <x v="2"/>
    <n v="15"/>
    <x v="2"/>
    <x v="9"/>
    <n v="8"/>
    <x v="6"/>
    <n v="7"/>
    <x v="179"/>
    <n v="60000"/>
    <n v="0"/>
    <n v="20000"/>
    <n v="240000"/>
    <n v="60000"/>
    <n v="0"/>
    <m/>
    <m/>
    <m/>
    <m/>
    <s v="Bethesda Softworks"/>
    <n v="129"/>
    <x v="1"/>
    <x v="0"/>
  </r>
  <r>
    <s v="Pictionary: Ultimate Edition"/>
    <x v="2"/>
    <n v="15"/>
    <x v="10"/>
    <x v="3"/>
    <n v="4"/>
    <x v="19"/>
    <n v="34"/>
    <x v="179"/>
    <n v="50000"/>
    <n v="0"/>
    <n v="20000"/>
    <n v="230000"/>
    <n v="57500"/>
    <n v="0"/>
    <n v="5.3"/>
    <n v="4"/>
    <m/>
    <m/>
    <s v="Page 44 Studios"/>
    <n v="852"/>
    <x v="0"/>
    <x v="1"/>
  </r>
  <r>
    <s v="Pro Evolution Soccer 2014"/>
    <x v="2"/>
    <n v="15"/>
    <x v="6"/>
    <x v="4"/>
    <n v="1"/>
    <x v="9"/>
    <n v="19"/>
    <x v="341"/>
    <n v="150000"/>
    <n v="0"/>
    <n v="20000"/>
    <n v="240000"/>
    <n v="60000"/>
    <n v="0"/>
    <n v="8"/>
    <n v="23"/>
    <n v="4.3"/>
    <n v="113"/>
    <s v="Konami"/>
    <n v="646"/>
    <x v="0"/>
    <x v="1"/>
  </r>
  <r>
    <s v="Angry Birds"/>
    <x v="8"/>
    <n v="6"/>
    <x v="10"/>
    <x v="5"/>
    <n v="6"/>
    <x v="32"/>
    <n v="16"/>
    <x v="322"/>
    <n v="180000"/>
    <n v="0"/>
    <n v="50000"/>
    <n v="230000"/>
    <n v="57500"/>
    <n v="0"/>
    <m/>
    <m/>
    <n v="7.3"/>
    <n v="19"/>
    <s v="Rovio Mobile, Rovio Entertainment"/>
    <n v="971"/>
    <x v="0"/>
    <x v="1"/>
  </r>
  <r>
    <s v="Pictionary: Ultimate Edition"/>
    <x v="3"/>
    <n v="9"/>
    <x v="10"/>
    <x v="3"/>
    <n v="4"/>
    <x v="19"/>
    <n v="34"/>
    <x v="334"/>
    <n v="60000"/>
    <n v="0"/>
    <n v="30000"/>
    <n v="240000"/>
    <n v="60000"/>
    <n v="0"/>
    <n v="6.2"/>
    <n v="4"/>
    <m/>
    <m/>
    <s v="Page 44 Studios"/>
    <n v="852"/>
    <x v="0"/>
    <x v="1"/>
  </r>
  <r>
    <s v="Pure Futbol"/>
    <x v="3"/>
    <n v="9"/>
    <x v="5"/>
    <x v="0"/>
    <n v="11"/>
    <x v="5"/>
    <n v="35"/>
    <x v="339"/>
    <n v="130000"/>
    <n v="0"/>
    <n v="40000"/>
    <n v="230000"/>
    <n v="57500"/>
    <n v="0"/>
    <n v="4.5999999999999996"/>
    <n v="12"/>
    <n v="7.5"/>
    <n v="30"/>
    <s v="Ubisoft Vancouver"/>
    <n v="1222"/>
    <x v="0"/>
    <x v="1"/>
  </r>
  <r>
    <s v="Tiger Woods PGA Tour 10"/>
    <x v="9"/>
    <n v="11"/>
    <x v="2"/>
    <x v="0"/>
    <n v="11"/>
    <x v="7"/>
    <n v="15"/>
    <x v="162"/>
    <n v="70000"/>
    <n v="0"/>
    <n v="50000"/>
    <n v="240000"/>
    <n v="60000"/>
    <n v="0"/>
    <n v="7"/>
    <n v="7"/>
    <m/>
    <m/>
    <s v="EA Tiburon"/>
    <n v="360"/>
    <x v="0"/>
    <x v="1"/>
  </r>
  <r>
    <s v="Imagine: Zookeeper"/>
    <x v="1"/>
    <n v="3"/>
    <x v="2"/>
    <x v="8"/>
    <n v="10"/>
    <x v="5"/>
    <n v="35"/>
    <x v="334"/>
    <n v="60000"/>
    <n v="0"/>
    <n v="20000"/>
    <n v="230000"/>
    <n v="57500"/>
    <n v="0"/>
    <m/>
    <m/>
    <m/>
    <m/>
    <s v="Magic Pockets"/>
    <n v="699"/>
    <x v="0"/>
    <x v="1"/>
  </r>
  <r>
    <s v="Dood's Big Adventure"/>
    <x v="0"/>
    <n v="13"/>
    <x v="5"/>
    <x v="2"/>
    <n v="5"/>
    <x v="19"/>
    <n v="34"/>
    <x v="335"/>
    <n v="10000"/>
    <n v="0"/>
    <n v="20000"/>
    <n v="240000"/>
    <n v="60000"/>
    <n v="0"/>
    <n v="5.6"/>
    <n v="4"/>
    <m/>
    <m/>
    <s v="THQ"/>
    <n v="1158"/>
    <x v="0"/>
    <x v="0"/>
  </r>
  <r>
    <s v="Afro Samurai"/>
    <x v="2"/>
    <n v="15"/>
    <x v="2"/>
    <x v="4"/>
    <n v="1"/>
    <x v="14"/>
    <n v="5"/>
    <x v="179"/>
    <n v="50000"/>
    <n v="0"/>
    <n v="20000"/>
    <n v="230000"/>
    <n v="57500"/>
    <n v="0"/>
    <n v="6.5"/>
    <n v="70"/>
    <n v="6.2"/>
    <n v="57"/>
    <s v="Namco Bandai Games America, Namco Bandai Games"/>
    <n v="770"/>
    <x v="1"/>
    <x v="1"/>
  </r>
  <r>
    <s v="Ar tonelico Qoga: Knell of Ar Ciel"/>
    <x v="3"/>
    <n v="9"/>
    <x v="5"/>
    <x v="9"/>
    <n v="8"/>
    <x v="25"/>
    <n v="33"/>
    <x v="86"/>
    <n v="10000"/>
    <n v="130000"/>
    <n v="10000"/>
    <n v="230000"/>
    <n v="57500"/>
    <n v="0"/>
    <n v="6.1"/>
    <n v="27"/>
    <n v="5.4"/>
    <n v="101"/>
    <s v="Gust"/>
    <n v="502"/>
    <x v="1"/>
    <x v="1"/>
  </r>
  <r>
    <s v="NASCAR 08"/>
    <x v="4"/>
    <n v="8"/>
    <x v="4"/>
    <x v="1"/>
    <n v="7"/>
    <x v="7"/>
    <n v="15"/>
    <x v="162"/>
    <n v="90000"/>
    <n v="0"/>
    <n v="30000"/>
    <n v="240000"/>
    <n v="60000"/>
    <n v="0"/>
    <n v="5.6"/>
    <n v="9"/>
    <n v="8.1999999999999993"/>
    <n v="9"/>
    <s v="EA Tiburon"/>
    <n v="360"/>
    <x v="0"/>
    <x v="1"/>
  </r>
  <r>
    <s v="Broken Sword: Shadow of the Templars - The Director's Cut"/>
    <x v="0"/>
    <n v="13"/>
    <x v="2"/>
    <x v="10"/>
    <n v="2"/>
    <x v="5"/>
    <n v="35"/>
    <x v="338"/>
    <n v="100000"/>
    <n v="0"/>
    <n v="20000"/>
    <n v="230000"/>
    <n v="57500"/>
    <n v="0"/>
    <n v="7.4"/>
    <n v="29"/>
    <n v="8.1"/>
    <n v="14"/>
    <s v="Revolution Software"/>
    <n v="952"/>
    <x v="2"/>
    <x v="1"/>
  </r>
  <r>
    <s v="Birds of Steel"/>
    <x v="3"/>
    <n v="9"/>
    <x v="11"/>
    <x v="8"/>
    <n v="10"/>
    <x v="9"/>
    <n v="19"/>
    <x v="144"/>
    <n v="80000"/>
    <n v="20000"/>
    <n v="30000"/>
    <n v="230000"/>
    <n v="57500"/>
    <n v="0"/>
    <n v="7.3"/>
    <n v="27"/>
    <n v="8.4"/>
    <n v="18"/>
    <s v="Gaijin Entertainment"/>
    <n v="451"/>
    <x v="2"/>
    <x v="1"/>
  </r>
  <r>
    <s v="Bakugan: Battle Brawlers"/>
    <x v="3"/>
    <n v="9"/>
    <x v="2"/>
    <x v="4"/>
    <n v="1"/>
    <x v="4"/>
    <n v="4"/>
    <x v="337"/>
    <n v="30000"/>
    <n v="0"/>
    <n v="20000"/>
    <n v="240000"/>
    <n v="60000"/>
    <n v="0"/>
    <n v="6.3"/>
    <n v="10"/>
    <n v="8.1999999999999993"/>
    <n v="5"/>
    <s v="Now Production"/>
    <n v="824"/>
    <x v="0"/>
    <x v="1"/>
  </r>
  <r>
    <s v="Karaoke Revolution Volume 2"/>
    <x v="4"/>
    <n v="8"/>
    <x v="7"/>
    <x v="3"/>
    <n v="4"/>
    <x v="9"/>
    <n v="19"/>
    <x v="338"/>
    <n v="90000"/>
    <n v="0"/>
    <n v="30000"/>
    <n v="230000"/>
    <n v="57500"/>
    <n v="0"/>
    <n v="7.6"/>
    <n v="26"/>
    <n v="7"/>
    <n v="4"/>
    <s v="Harmonix Music Systems"/>
    <n v="512"/>
    <x v="0"/>
    <x v="1"/>
  </r>
  <r>
    <s v="Are You Smarter than a 5th Grader? Game Time"/>
    <x v="1"/>
    <n v="3"/>
    <x v="2"/>
    <x v="5"/>
    <n v="6"/>
    <x v="19"/>
    <n v="34"/>
    <x v="327"/>
    <n v="0"/>
    <n v="0"/>
    <n v="20000"/>
    <n v="240000"/>
    <n v="60000"/>
    <n v="0"/>
    <m/>
    <m/>
    <m/>
    <m/>
    <s v="THQ"/>
    <n v="1158"/>
    <x v="0"/>
    <x v="0"/>
  </r>
  <r>
    <s v="Prince of Persia: The Forgotten Sands"/>
    <x v="0"/>
    <n v="13"/>
    <x v="5"/>
    <x v="4"/>
    <n v="1"/>
    <x v="5"/>
    <n v="35"/>
    <x v="144"/>
    <n v="110000"/>
    <n v="0"/>
    <n v="20000"/>
    <n v="230000"/>
    <n v="57500"/>
    <n v="0"/>
    <n v="7.7"/>
    <n v="24"/>
    <n v="8.1"/>
    <n v="31"/>
    <s v="Ubisoft Quebec"/>
    <n v="1213"/>
    <x v="2"/>
    <x v="1"/>
  </r>
  <r>
    <s v="Disney's A Christmas Carol"/>
    <x v="1"/>
    <n v="3"/>
    <x v="2"/>
    <x v="10"/>
    <n v="2"/>
    <x v="17"/>
    <n v="13"/>
    <x v="335"/>
    <n v="10000"/>
    <n v="0"/>
    <n v="20000"/>
    <n v="240000"/>
    <n v="60000"/>
    <n v="0"/>
    <n v="6.6"/>
    <n v="7"/>
    <n v="6.5"/>
    <n v="4"/>
    <s v="Sumo Digital"/>
    <n v="1096"/>
    <x v="0"/>
    <x v="1"/>
  </r>
  <r>
    <s v="NBA Live 15"/>
    <x v="6"/>
    <n v="10"/>
    <x v="12"/>
    <x v="0"/>
    <n v="11"/>
    <x v="7"/>
    <n v="15"/>
    <x v="179"/>
    <n v="40000"/>
    <n v="0"/>
    <n v="40000"/>
    <n v="240000"/>
    <n v="60000"/>
    <n v="0"/>
    <n v="5.9"/>
    <n v="24"/>
    <n v="5.6"/>
    <n v="86"/>
    <s v="EA Sports"/>
    <n v="356"/>
    <x v="0"/>
    <x v="1"/>
  </r>
  <r>
    <s v="NASCAR Thunder 2004"/>
    <x v="7"/>
    <n v="16"/>
    <x v="15"/>
    <x v="1"/>
    <n v="7"/>
    <x v="7"/>
    <n v="15"/>
    <x v="318"/>
    <n v="50000"/>
    <n v="0"/>
    <n v="10000"/>
    <n v="240000"/>
    <n v="60000"/>
    <n v="0"/>
    <n v="8.5"/>
    <n v="14"/>
    <n v="9.1"/>
    <n v="15"/>
    <s v="EA Games"/>
    <n v="347"/>
    <x v="0"/>
    <x v="1"/>
  </r>
  <r>
    <s v="Buffy the Vampire Slayer"/>
    <x v="7"/>
    <n v="16"/>
    <x v="8"/>
    <x v="4"/>
    <n v="1"/>
    <x v="7"/>
    <n v="15"/>
    <x v="318"/>
    <n v="50000"/>
    <n v="0"/>
    <n v="10000"/>
    <n v="240000"/>
    <n v="60000"/>
    <n v="0"/>
    <n v="7.9"/>
    <n v="30"/>
    <n v="9.1"/>
    <n v="31"/>
    <s v="Double Helix Games"/>
    <n v="325"/>
    <x v="2"/>
    <x v="1"/>
  </r>
  <r>
    <s v="MX vs. ATV Reflex"/>
    <x v="9"/>
    <n v="11"/>
    <x v="2"/>
    <x v="1"/>
    <n v="7"/>
    <x v="19"/>
    <n v="34"/>
    <x v="318"/>
    <n v="30000"/>
    <n v="0"/>
    <n v="30000"/>
    <n v="240000"/>
    <n v="60000"/>
    <n v="0"/>
    <m/>
    <m/>
    <m/>
    <m/>
    <s v="Tantalus Interactive"/>
    <n v="1125"/>
    <x v="0"/>
    <x v="1"/>
  </r>
  <r>
    <s v="Harry Potter and the Goblet of Fire"/>
    <x v="7"/>
    <n v="16"/>
    <x v="3"/>
    <x v="4"/>
    <n v="1"/>
    <x v="7"/>
    <n v="15"/>
    <x v="318"/>
    <n v="50000"/>
    <n v="0"/>
    <n v="10000"/>
    <n v="240000"/>
    <n v="60000"/>
    <n v="0"/>
    <n v="6.8"/>
    <n v="26"/>
    <n v="5.8"/>
    <n v="10"/>
    <s v="Electronic Arts"/>
    <n v="378"/>
    <x v="3"/>
    <x v="0"/>
  </r>
  <r>
    <s v="Sands of Destruction"/>
    <x v="1"/>
    <n v="3"/>
    <x v="1"/>
    <x v="9"/>
    <n v="8"/>
    <x v="18"/>
    <n v="29"/>
    <x v="323"/>
    <n v="0"/>
    <n v="130000"/>
    <n v="10000"/>
    <n v="230000"/>
    <n v="57500"/>
    <n v="0"/>
    <n v="6.3"/>
    <n v="20"/>
    <n v="7.9"/>
    <n v="18"/>
    <s v="Image Epoch, Imageepoch"/>
    <n v="560"/>
    <x v="2"/>
    <x v="1"/>
  </r>
  <r>
    <s v="Harry Potter and the Goblet of Fire"/>
    <x v="1"/>
    <n v="3"/>
    <x v="3"/>
    <x v="4"/>
    <n v="1"/>
    <x v="7"/>
    <n v="15"/>
    <x v="310"/>
    <n v="10000"/>
    <n v="0"/>
    <n v="20000"/>
    <n v="230000"/>
    <n v="57500"/>
    <n v="0"/>
    <n v="6.8"/>
    <n v="15"/>
    <n v="6"/>
    <n v="6"/>
    <s v="Magic Pockets"/>
    <n v="699"/>
    <x v="0"/>
    <x v="1"/>
  </r>
  <r>
    <s v="Viva Pinata: Party Animals"/>
    <x v="2"/>
    <n v="15"/>
    <x v="4"/>
    <x v="3"/>
    <n v="4"/>
    <x v="1"/>
    <n v="23"/>
    <x v="337"/>
    <n v="20000"/>
    <n v="0"/>
    <n v="20000"/>
    <n v="230000"/>
    <n v="57500"/>
    <n v="0"/>
    <n v="5.6"/>
    <n v="42"/>
    <n v="6.2"/>
    <n v="18"/>
    <s v="Krome Studios"/>
    <n v="652"/>
    <x v="0"/>
    <x v="1"/>
  </r>
  <r>
    <s v="Cabela's Big Game Hunter 2012"/>
    <x v="3"/>
    <n v="9"/>
    <x v="10"/>
    <x v="0"/>
    <n v="11"/>
    <x v="4"/>
    <n v="4"/>
    <x v="317"/>
    <n v="30000"/>
    <n v="0"/>
    <n v="30000"/>
    <n v="230000"/>
    <n v="57500"/>
    <n v="0"/>
    <m/>
    <m/>
    <m/>
    <m/>
    <s v="Activision"/>
    <n v="35"/>
    <x v="2"/>
    <x v="0"/>
  </r>
  <r>
    <s v="Hotel for Dogs"/>
    <x v="1"/>
    <n v="3"/>
    <x v="1"/>
    <x v="8"/>
    <n v="10"/>
    <x v="8"/>
    <n v="1"/>
    <x v="327"/>
    <n v="0"/>
    <n v="0"/>
    <n v="20000"/>
    <n v="240000"/>
    <n v="60000"/>
    <n v="0"/>
    <m/>
    <m/>
    <m/>
    <m/>
    <s v="505 Games"/>
    <n v="22"/>
    <x v="0"/>
    <x v="0"/>
  </r>
  <r>
    <s v="World Series Baseball"/>
    <x v="7"/>
    <n v="16"/>
    <x v="8"/>
    <x v="0"/>
    <n v="11"/>
    <x v="18"/>
    <n v="29"/>
    <x v="317"/>
    <n v="50000"/>
    <n v="0"/>
    <n v="10000"/>
    <n v="230000"/>
    <n v="57500"/>
    <n v="0"/>
    <n v="8.5"/>
    <n v="20"/>
    <n v="8.8000000000000007"/>
    <n v="6"/>
    <s v="Blueshift"/>
    <n v="174"/>
    <x v="0"/>
    <x v="1"/>
  </r>
  <r>
    <s v="Test Drive: Eve of Destruction"/>
    <x v="4"/>
    <n v="8"/>
    <x v="7"/>
    <x v="1"/>
    <n v="7"/>
    <x v="14"/>
    <n v="5"/>
    <x v="338"/>
    <n v="90000"/>
    <n v="0"/>
    <n v="30000"/>
    <n v="230000"/>
    <n v="57500"/>
    <n v="0"/>
    <n v="7.3"/>
    <n v="34"/>
    <n v="9.1"/>
    <n v="23"/>
    <s v="Monster Games Inc."/>
    <n v="758"/>
    <x v="2"/>
    <x v="1"/>
  </r>
  <r>
    <s v="Dynasty Warriors: Gundam Reborn"/>
    <x v="3"/>
    <n v="9"/>
    <x v="6"/>
    <x v="4"/>
    <n v="1"/>
    <x v="25"/>
    <n v="33"/>
    <x v="322"/>
    <n v="0"/>
    <n v="230000"/>
    <n v="0"/>
    <n v="230000"/>
    <n v="57500"/>
    <n v="0"/>
    <n v="6.4"/>
    <n v="35"/>
    <n v="7.5"/>
    <n v="25"/>
    <s v="Omega Force"/>
    <n v="833"/>
    <x v="2"/>
    <x v="1"/>
  </r>
  <r>
    <s v="Hatsune Miku: Project Diva f"/>
    <x v="15"/>
    <n v="12"/>
    <x v="11"/>
    <x v="3"/>
    <n v="4"/>
    <x v="18"/>
    <n v="29"/>
    <x v="322"/>
    <n v="0"/>
    <n v="230000"/>
    <n v="0"/>
    <n v="230000"/>
    <n v="57500"/>
    <n v="0"/>
    <n v="8.1"/>
    <n v="10"/>
    <n v="8"/>
    <n v="90"/>
    <s v="Sega"/>
    <n v="1010"/>
    <x v="2"/>
    <x v="0"/>
  </r>
  <r>
    <s v="The Legend of Heroes: Trails of Cold Steel"/>
    <x v="15"/>
    <n v="12"/>
    <x v="6"/>
    <x v="9"/>
    <n v="8"/>
    <x v="34"/>
    <n v="27"/>
    <x v="192"/>
    <n v="20000"/>
    <n v="140000"/>
    <n v="20000"/>
    <n v="230000"/>
    <n v="57500"/>
    <n v="0"/>
    <n v="7.7"/>
    <n v="20"/>
    <n v="7.5"/>
    <n v="132"/>
    <s v="Falcom"/>
    <n v="406"/>
    <x v="2"/>
    <x v="1"/>
  </r>
  <r>
    <s v="Jeremy McGrath Supercross World"/>
    <x v="4"/>
    <n v="8"/>
    <x v="9"/>
    <x v="1"/>
    <n v="7"/>
    <x v="21"/>
    <n v="3"/>
    <x v="338"/>
    <n v="90000"/>
    <n v="0"/>
    <n v="30000"/>
    <n v="230000"/>
    <n v="57500"/>
    <n v="0"/>
    <n v="3.5"/>
    <n v="9"/>
    <n v="3.4"/>
    <n v="16"/>
    <s v="Acclaim"/>
    <n v="30"/>
    <x v="2"/>
    <x v="1"/>
  </r>
  <r>
    <s v="The Club"/>
    <x v="3"/>
    <n v="9"/>
    <x v="1"/>
    <x v="6"/>
    <n v="9"/>
    <x v="18"/>
    <n v="29"/>
    <x v="340"/>
    <n v="70000"/>
    <n v="0"/>
    <n v="30000"/>
    <n v="240000"/>
    <n v="60000"/>
    <n v="0"/>
    <n v="7.2"/>
    <n v="42"/>
    <n v="6.5"/>
    <n v="15"/>
    <s v="Bizarre Creations"/>
    <n v="149"/>
    <x v="1"/>
    <x v="1"/>
  </r>
  <r>
    <s v="Meteos"/>
    <x v="1"/>
    <n v="3"/>
    <x v="3"/>
    <x v="5"/>
    <n v="6"/>
    <x v="0"/>
    <n v="26"/>
    <x v="334"/>
    <n v="10000"/>
    <n v="60000"/>
    <n v="10000"/>
    <n v="230000"/>
    <n v="57500"/>
    <n v="0"/>
    <n v="8.8000000000000007"/>
    <n v="49"/>
    <n v="7.5"/>
    <n v="164"/>
    <s v="Q Entertainment"/>
    <n v="909"/>
    <x v="0"/>
    <x v="1"/>
  </r>
  <r>
    <s v="Star Wars Jedi Knight II: Jedi Outcast"/>
    <x v="11"/>
    <n v="5"/>
    <x v="8"/>
    <x v="6"/>
    <n v="9"/>
    <x v="4"/>
    <n v="4"/>
    <x v="318"/>
    <n v="50000"/>
    <n v="0"/>
    <n v="10000"/>
    <n v="240000"/>
    <n v="60000"/>
    <n v="0"/>
    <n v="7.5"/>
    <n v="17"/>
    <n v="7.8"/>
    <n v="19"/>
    <s v="Vicarious Visions"/>
    <n v="1247"/>
    <x v="2"/>
    <x v="1"/>
  </r>
  <r>
    <s v="Tom Clancy's Splinter Cell"/>
    <x v="11"/>
    <n v="5"/>
    <x v="15"/>
    <x v="4"/>
    <n v="1"/>
    <x v="5"/>
    <n v="35"/>
    <x v="318"/>
    <n v="50000"/>
    <n v="0"/>
    <n v="10000"/>
    <n v="240000"/>
    <n v="60000"/>
    <n v="0"/>
    <n v="8.9"/>
    <n v="19"/>
    <n v="8.6999999999999993"/>
    <n v="25"/>
    <s v="Ubisoft Shanghai"/>
    <n v="1218"/>
    <x v="2"/>
    <x v="1"/>
  </r>
  <r>
    <s v="Virtua Tennis 4"/>
    <x v="2"/>
    <n v="15"/>
    <x v="10"/>
    <x v="0"/>
    <n v="11"/>
    <x v="18"/>
    <n v="29"/>
    <x v="338"/>
    <n v="90000"/>
    <n v="10000"/>
    <n v="20000"/>
    <n v="230000"/>
    <n v="57500"/>
    <n v="0"/>
    <n v="7"/>
    <n v="37"/>
    <n v="6.2"/>
    <n v="12"/>
    <s v="Sega"/>
    <n v="1010"/>
    <x v="0"/>
    <x v="0"/>
  </r>
  <r>
    <s v="ESPN NHL Hockey"/>
    <x v="4"/>
    <n v="8"/>
    <x v="15"/>
    <x v="0"/>
    <n v="11"/>
    <x v="18"/>
    <n v="29"/>
    <x v="338"/>
    <n v="90000"/>
    <n v="0"/>
    <n v="30000"/>
    <n v="230000"/>
    <n v="57500"/>
    <n v="0"/>
    <n v="9"/>
    <n v="19"/>
    <n v="7"/>
    <n v="22"/>
    <s v="Kush Games"/>
    <n v="659"/>
    <x v="0"/>
    <x v="1"/>
  </r>
  <r>
    <s v="DiRT Showdown"/>
    <x v="2"/>
    <n v="15"/>
    <x v="11"/>
    <x v="1"/>
    <n v="7"/>
    <x v="28"/>
    <n v="9"/>
    <x v="86"/>
    <n v="130000"/>
    <n v="0"/>
    <n v="20000"/>
    <n v="230000"/>
    <n v="57500"/>
    <n v="0"/>
    <n v="7.5"/>
    <n v="53"/>
    <n v="6.4"/>
    <n v="53"/>
    <s v="Codemasters"/>
    <n v="235"/>
    <x v="3"/>
    <x v="0"/>
  </r>
  <r>
    <s v="The Incredible Hulk: Ultimate Destruction"/>
    <x v="7"/>
    <n v="16"/>
    <x v="3"/>
    <x v="4"/>
    <n v="1"/>
    <x v="24"/>
    <n v="37"/>
    <x v="317"/>
    <n v="50000"/>
    <n v="0"/>
    <n v="10000"/>
    <n v="230000"/>
    <n v="57500"/>
    <n v="0"/>
    <n v="8.4"/>
    <n v="47"/>
    <n v="8"/>
    <n v="22"/>
    <s v="Radical Entertainment"/>
    <n v="915"/>
    <x v="2"/>
    <x v="1"/>
  </r>
  <r>
    <s v="NCAA GameBreaker 2003"/>
    <x v="4"/>
    <n v="8"/>
    <x v="8"/>
    <x v="0"/>
    <n v="11"/>
    <x v="3"/>
    <n v="30"/>
    <x v="338"/>
    <n v="90000"/>
    <n v="0"/>
    <n v="30000"/>
    <n v="230000"/>
    <n v="57500"/>
    <n v="0"/>
    <n v="5.3"/>
    <n v="19"/>
    <m/>
    <m/>
    <s v="989 Sports"/>
    <n v="28"/>
    <x v="0"/>
    <x v="1"/>
  </r>
  <r>
    <s v="XCOM 2"/>
    <x v="8"/>
    <n v="6"/>
    <x v="14"/>
    <x v="11"/>
    <n v="12"/>
    <x v="2"/>
    <n v="32"/>
    <x v="323"/>
    <n v="120000"/>
    <n v="0"/>
    <n v="20000"/>
    <n v="230000"/>
    <n v="57500"/>
    <n v="0"/>
    <n v="8.8000000000000007"/>
    <n v="104"/>
    <n v="7.1"/>
    <n v="1221"/>
    <s v="Firaxis Games"/>
    <n v="416"/>
    <x v="2"/>
    <x v="1"/>
  </r>
  <r>
    <s v="Rocket Power: Beach Bandits"/>
    <x v="11"/>
    <n v="5"/>
    <x v="8"/>
    <x v="2"/>
    <n v="5"/>
    <x v="19"/>
    <n v="34"/>
    <x v="318"/>
    <n v="50000"/>
    <n v="0"/>
    <n v="10000"/>
    <n v="240000"/>
    <n v="60000"/>
    <n v="0"/>
    <n v="5.3"/>
    <n v="6"/>
    <m/>
    <m/>
    <s v="Evolution Games"/>
    <n v="398"/>
    <x v="0"/>
    <x v="1"/>
  </r>
  <r>
    <s v="Shaun White Snowboarding"/>
    <x v="1"/>
    <n v="3"/>
    <x v="1"/>
    <x v="0"/>
    <n v="11"/>
    <x v="5"/>
    <n v="35"/>
    <x v="335"/>
    <n v="0"/>
    <n v="0"/>
    <n v="20000"/>
    <n v="230000"/>
    <n v="57500"/>
    <n v="0"/>
    <n v="6.3"/>
    <n v="4"/>
    <m/>
    <m/>
    <s v="Ubisoft"/>
    <n v="1199"/>
    <x v="0"/>
    <x v="0"/>
  </r>
  <r>
    <s v="Cross Edge"/>
    <x v="3"/>
    <n v="9"/>
    <x v="1"/>
    <x v="9"/>
    <n v="8"/>
    <x v="34"/>
    <n v="27"/>
    <x v="340"/>
    <n v="20000"/>
    <n v="50000"/>
    <n v="20000"/>
    <n v="230000"/>
    <n v="57500"/>
    <n v="0"/>
    <n v="5.2"/>
    <n v="32"/>
    <n v="7.2"/>
    <n v="82"/>
    <s v="Compile Heart"/>
    <n v="241"/>
    <x v="2"/>
    <x v="1"/>
  </r>
  <r>
    <s v="The Lord of the Rings: Aragorn's Quest"/>
    <x v="0"/>
    <n v="13"/>
    <x v="5"/>
    <x v="4"/>
    <n v="1"/>
    <x v="13"/>
    <n v="38"/>
    <x v="317"/>
    <n v="50000"/>
    <n v="0"/>
    <n v="20000"/>
    <n v="240000"/>
    <n v="60000"/>
    <n v="0"/>
    <n v="5.8"/>
    <n v="21"/>
    <n v="7.8"/>
    <n v="5"/>
    <s v="Headstrong Games"/>
    <n v="517"/>
    <x v="2"/>
    <x v="1"/>
  </r>
  <r>
    <s v="NHL FaceOff 2001"/>
    <x v="14"/>
    <n v="7"/>
    <x v="16"/>
    <x v="0"/>
    <n v="11"/>
    <x v="3"/>
    <n v="30"/>
    <x v="333"/>
    <n v="90000"/>
    <n v="0"/>
    <n v="20000"/>
    <n v="240000"/>
    <n v="60000"/>
    <n v="0"/>
    <n v="7.8"/>
    <n v="11"/>
    <m/>
    <m/>
    <s v="SolWorks"/>
    <n v="1054"/>
    <x v="0"/>
    <x v="1"/>
  </r>
  <r>
    <s v="Looney Tunes: Acme Arsenal"/>
    <x v="0"/>
    <n v="13"/>
    <x v="4"/>
    <x v="4"/>
    <n v="1"/>
    <x v="13"/>
    <n v="38"/>
    <x v="335"/>
    <n v="10000"/>
    <n v="0"/>
    <n v="20000"/>
    <n v="240000"/>
    <n v="60000"/>
    <n v="0"/>
    <n v="2.7"/>
    <n v="7"/>
    <n v="5.0999999999999996"/>
    <n v="14"/>
    <s v="Red Tribe"/>
    <n v="941"/>
    <x v="3"/>
    <x v="1"/>
  </r>
  <r>
    <s v="Sherlock Holmes and the Mystery of Osborne House"/>
    <x v="1"/>
    <n v="3"/>
    <x v="5"/>
    <x v="10"/>
    <n v="2"/>
    <x v="32"/>
    <n v="16"/>
    <x v="341"/>
    <n v="140000"/>
    <n v="0"/>
    <n v="30000"/>
    <n v="240000"/>
    <n v="60000"/>
    <n v="0"/>
    <n v="4.8"/>
    <n v="11"/>
    <m/>
    <m/>
    <s v="Frogwares"/>
    <n v="432"/>
    <x v="3"/>
    <x v="1"/>
  </r>
  <r>
    <s v="Madden NFL 06"/>
    <x v="12"/>
    <n v="4"/>
    <x v="3"/>
    <x v="0"/>
    <n v="11"/>
    <x v="7"/>
    <n v="15"/>
    <x v="317"/>
    <n v="60000"/>
    <n v="0"/>
    <n v="0"/>
    <n v="230000"/>
    <n v="57500"/>
    <n v="0"/>
    <n v="7.1"/>
    <n v="7"/>
    <m/>
    <m/>
    <s v="Exient Entertainment"/>
    <n v="402"/>
    <x v="0"/>
    <x v="1"/>
  </r>
  <r>
    <s v="Madagascar: Escape 2 Africa"/>
    <x v="3"/>
    <n v="9"/>
    <x v="1"/>
    <x v="4"/>
    <n v="1"/>
    <x v="4"/>
    <n v="4"/>
    <x v="162"/>
    <n v="80000"/>
    <n v="0"/>
    <n v="30000"/>
    <n v="230000"/>
    <n v="57500"/>
    <n v="0"/>
    <n v="5.8"/>
    <n v="13"/>
    <n v="6.8"/>
    <n v="4"/>
    <s v="Toys for Bob"/>
    <n v="1178"/>
    <x v="3"/>
    <x v="1"/>
  </r>
  <r>
    <s v="Megamind: Mega Team Unite"/>
    <x v="0"/>
    <n v="13"/>
    <x v="5"/>
    <x v="10"/>
    <n v="2"/>
    <x v="19"/>
    <n v="34"/>
    <x v="334"/>
    <n v="60000"/>
    <n v="0"/>
    <n v="20000"/>
    <n v="230000"/>
    <n v="57500"/>
    <n v="0"/>
    <m/>
    <m/>
    <m/>
    <m/>
    <s v="THQ"/>
    <n v="1158"/>
    <x v="3"/>
    <x v="0"/>
  </r>
  <r>
    <s v="NBA 2K6"/>
    <x v="2"/>
    <n v="15"/>
    <x v="3"/>
    <x v="4"/>
    <n v="1"/>
    <x v="2"/>
    <n v="32"/>
    <x v="335"/>
    <n v="10000"/>
    <n v="0"/>
    <n v="20000"/>
    <n v="240000"/>
    <n v="60000"/>
    <n v="0"/>
    <n v="8.1"/>
    <n v="33"/>
    <n v="8.6"/>
    <n v="31"/>
    <s v="Visual Concepts"/>
    <n v="1259"/>
    <x v="0"/>
    <x v="1"/>
  </r>
  <r>
    <s v="NASCAR 08"/>
    <x v="3"/>
    <n v="9"/>
    <x v="4"/>
    <x v="1"/>
    <n v="7"/>
    <x v="7"/>
    <n v="15"/>
    <x v="334"/>
    <n v="50000"/>
    <n v="0"/>
    <n v="30000"/>
    <n v="230000"/>
    <n v="57500"/>
    <n v="0"/>
    <n v="5.7"/>
    <n v="21"/>
    <n v="5"/>
    <n v="14"/>
    <s v="EA Tiburon"/>
    <n v="360"/>
    <x v="0"/>
    <x v="1"/>
  </r>
  <r>
    <s v="Major League Baseball 2K10"/>
    <x v="4"/>
    <n v="8"/>
    <x v="5"/>
    <x v="0"/>
    <n v="11"/>
    <x v="2"/>
    <n v="32"/>
    <x v="338"/>
    <n v="90000"/>
    <n v="0"/>
    <n v="30000"/>
    <n v="230000"/>
    <n v="57500"/>
    <n v="0"/>
    <m/>
    <m/>
    <m/>
    <m/>
    <s v="Visual Concepts"/>
    <n v="1259"/>
    <x v="0"/>
    <x v="1"/>
  </r>
  <r>
    <s v="Wipeout 2"/>
    <x v="5"/>
    <n v="1"/>
    <x v="10"/>
    <x v="3"/>
    <n v="4"/>
    <x v="4"/>
    <n v="4"/>
    <x v="327"/>
    <n v="0"/>
    <n v="0"/>
    <n v="10000"/>
    <n v="230000"/>
    <n v="57500"/>
    <n v="0"/>
    <m/>
    <m/>
    <m/>
    <m/>
    <s v="Endemol"/>
    <n v="382"/>
    <x v="0"/>
    <x v="1"/>
  </r>
  <r>
    <s v="Mafia"/>
    <x v="7"/>
    <n v="16"/>
    <x v="7"/>
    <x v="4"/>
    <n v="1"/>
    <x v="2"/>
    <n v="32"/>
    <x v="317"/>
    <n v="50000"/>
    <n v="0"/>
    <n v="10000"/>
    <n v="230000"/>
    <n v="57500"/>
    <n v="0"/>
    <n v="6.6"/>
    <n v="33"/>
    <n v="7.7"/>
    <n v="22"/>
    <s v="Illusion Softworks"/>
    <n v="559"/>
    <x v="1"/>
    <x v="1"/>
  </r>
  <r>
    <s v="Grand Slam Tennis 2"/>
    <x v="3"/>
    <n v="9"/>
    <x v="11"/>
    <x v="0"/>
    <n v="11"/>
    <x v="7"/>
    <n v="15"/>
    <x v="323"/>
    <n v="100000"/>
    <n v="0"/>
    <n v="40000"/>
    <n v="230000"/>
    <n v="57500"/>
    <n v="0"/>
    <n v="7.3"/>
    <n v="36"/>
    <n v="5.2"/>
    <n v="17"/>
    <s v="EA Sports"/>
    <n v="356"/>
    <x v="0"/>
    <x v="1"/>
  </r>
  <r>
    <s v="Dynasty Warriors: Strikeforce"/>
    <x v="2"/>
    <n v="15"/>
    <x v="2"/>
    <x v="4"/>
    <n v="1"/>
    <x v="25"/>
    <n v="33"/>
    <x v="333"/>
    <n v="60000"/>
    <n v="20000"/>
    <n v="20000"/>
    <n v="230000"/>
    <n v="57500"/>
    <n v="0"/>
    <n v="5.9"/>
    <n v="18"/>
    <n v="5.7"/>
    <n v="12"/>
    <s v="Omega Force"/>
    <n v="833"/>
    <x v="2"/>
    <x v="1"/>
  </r>
  <r>
    <s v="Airblade"/>
    <x v="4"/>
    <n v="8"/>
    <x v="9"/>
    <x v="0"/>
    <n v="11"/>
    <x v="3"/>
    <n v="30"/>
    <x v="338"/>
    <n v="90000"/>
    <n v="0"/>
    <n v="30000"/>
    <n v="230000"/>
    <n v="57500"/>
    <n v="0"/>
    <n v="7"/>
    <n v="18"/>
    <n v="5.8"/>
    <n v="12"/>
    <s v="Criterion Games"/>
    <n v="261"/>
    <x v="2"/>
    <x v="1"/>
  </r>
  <r>
    <s v="Epic Mickey 2: The Power of Two"/>
    <x v="10"/>
    <n v="14"/>
    <x v="11"/>
    <x v="4"/>
    <n v="1"/>
    <x v="17"/>
    <n v="13"/>
    <x v="333"/>
    <n v="70000"/>
    <n v="10000"/>
    <n v="20000"/>
    <n v="230000"/>
    <n v="57500"/>
    <n v="0"/>
    <n v="5.7"/>
    <n v="14"/>
    <n v="5.6"/>
    <n v="46"/>
    <s v="Junction Point"/>
    <n v="613"/>
    <x v="0"/>
    <x v="1"/>
  </r>
  <r>
    <s v="World Series of Poker 2008: Battle for the Bracelets"/>
    <x v="4"/>
    <n v="8"/>
    <x v="4"/>
    <x v="3"/>
    <n v="4"/>
    <x v="4"/>
    <n v="4"/>
    <x v="338"/>
    <n v="90000"/>
    <n v="0"/>
    <n v="30000"/>
    <n v="230000"/>
    <n v="57500"/>
    <n v="0"/>
    <m/>
    <m/>
    <m/>
    <m/>
    <s v="Left Field Productions"/>
    <n v="666"/>
    <x v="2"/>
    <x v="1"/>
  </r>
  <r>
    <s v="Carnival Island"/>
    <x v="3"/>
    <n v="9"/>
    <x v="10"/>
    <x v="3"/>
    <n v="4"/>
    <x v="3"/>
    <n v="30"/>
    <x v="333"/>
    <n v="60000"/>
    <n v="0"/>
    <n v="40000"/>
    <n v="230000"/>
    <n v="57500"/>
    <n v="0"/>
    <n v="6.6"/>
    <n v="25"/>
    <n v="5.2"/>
    <n v="5"/>
    <s v="Magic Pixel Games"/>
    <n v="698"/>
    <x v="0"/>
    <x v="1"/>
  </r>
  <r>
    <s v="Tom Clancy's Rainbow Six: Siege"/>
    <x v="8"/>
    <n v="6"/>
    <x v="13"/>
    <x v="6"/>
    <n v="9"/>
    <x v="5"/>
    <n v="35"/>
    <x v="333"/>
    <n v="80000"/>
    <n v="0"/>
    <n v="20000"/>
    <n v="230000"/>
    <n v="57500"/>
    <n v="0"/>
    <n v="7.9"/>
    <n v="37"/>
    <n v="6.9"/>
    <n v="734"/>
    <s v="Ubisoft Montreal"/>
    <n v="1207"/>
    <x v="1"/>
    <x v="1"/>
  </r>
  <r>
    <s v="Genji: Dawn of the Samurai"/>
    <x v="4"/>
    <n v="8"/>
    <x v="3"/>
    <x v="4"/>
    <n v="1"/>
    <x v="3"/>
    <n v="30"/>
    <x v="338"/>
    <n v="90000"/>
    <n v="0"/>
    <n v="30000"/>
    <n v="230000"/>
    <n v="57500"/>
    <n v="0"/>
    <n v="7.4"/>
    <n v="49"/>
    <n v="8.3000000000000007"/>
    <n v="19"/>
    <s v="Game Republic"/>
    <n v="459"/>
    <x v="1"/>
    <x v="1"/>
  </r>
  <r>
    <s v="The Italian Job"/>
    <x v="4"/>
    <n v="8"/>
    <x v="15"/>
    <x v="1"/>
    <n v="7"/>
    <x v="16"/>
    <n v="14"/>
    <x v="338"/>
    <n v="90000"/>
    <n v="0"/>
    <n v="30000"/>
    <n v="230000"/>
    <n v="57500"/>
    <n v="0"/>
    <n v="5.5"/>
    <n v="18"/>
    <n v="6.3"/>
    <n v="4"/>
    <s v="Climax Group"/>
    <n v="229"/>
    <x v="2"/>
    <x v="1"/>
  </r>
  <r>
    <s v="TrackMania: Build to Race"/>
    <x v="0"/>
    <n v="13"/>
    <x v="5"/>
    <x v="1"/>
    <n v="7"/>
    <x v="32"/>
    <n v="16"/>
    <x v="323"/>
    <n v="110000"/>
    <n v="0"/>
    <n v="20000"/>
    <n v="220000"/>
    <n v="55000"/>
    <n v="0"/>
    <n v="7.4"/>
    <n v="17"/>
    <n v="6.8"/>
    <n v="5"/>
    <s v="Firebrand Games"/>
    <n v="417"/>
    <x v="0"/>
    <x v="1"/>
  </r>
  <r>
    <s v="Ultimate Band"/>
    <x v="0"/>
    <n v="13"/>
    <x v="1"/>
    <x v="3"/>
    <n v="4"/>
    <x v="17"/>
    <n v="13"/>
    <x v="318"/>
    <n v="30000"/>
    <n v="0"/>
    <n v="20000"/>
    <n v="230000"/>
    <n v="57500"/>
    <n v="0"/>
    <n v="5.9"/>
    <n v="17"/>
    <n v="5.5"/>
    <n v="4"/>
    <s v="Disney Interactive Studios"/>
    <n v="318"/>
    <x v="3"/>
    <x v="0"/>
  </r>
  <r>
    <s v="Freedom Fighters"/>
    <x v="7"/>
    <n v="16"/>
    <x v="15"/>
    <x v="6"/>
    <n v="9"/>
    <x v="7"/>
    <n v="15"/>
    <x v="317"/>
    <n v="50000"/>
    <n v="0"/>
    <n v="10000"/>
    <n v="230000"/>
    <n v="57500"/>
    <n v="0"/>
    <n v="8.1999999999999993"/>
    <n v="23"/>
    <n v="8.1999999999999993"/>
    <n v="23"/>
    <s v="Io Interactive"/>
    <n v="589"/>
    <x v="2"/>
    <x v="1"/>
  </r>
  <r>
    <s v="Barbie and the Three Musketeers"/>
    <x v="0"/>
    <n v="13"/>
    <x v="2"/>
    <x v="10"/>
    <n v="2"/>
    <x v="4"/>
    <n v="4"/>
    <x v="335"/>
    <n v="0"/>
    <n v="0"/>
    <n v="20000"/>
    <n v="230000"/>
    <n v="57500"/>
    <n v="0"/>
    <m/>
    <m/>
    <m/>
    <m/>
    <s v="Activision"/>
    <n v="35"/>
    <x v="0"/>
    <x v="0"/>
  </r>
  <r>
    <s v="Madden NFL 12"/>
    <x v="9"/>
    <n v="11"/>
    <x v="10"/>
    <x v="0"/>
    <n v="11"/>
    <x v="7"/>
    <n v="15"/>
    <x v="335"/>
    <n v="0"/>
    <n v="0"/>
    <n v="20000"/>
    <n v="230000"/>
    <n v="57500"/>
    <n v="0"/>
    <m/>
    <m/>
    <m/>
    <m/>
    <s v="EA Tiburon"/>
    <n v="360"/>
    <x v="0"/>
    <x v="1"/>
  </r>
  <r>
    <s v="Soldier of Fortune II: Double Helix"/>
    <x v="7"/>
    <n v="16"/>
    <x v="15"/>
    <x v="6"/>
    <n v="9"/>
    <x v="4"/>
    <n v="4"/>
    <x v="317"/>
    <n v="50000"/>
    <n v="0"/>
    <n v="10000"/>
    <n v="230000"/>
    <n v="57500"/>
    <n v="0"/>
    <n v="6.1"/>
    <n v="26"/>
    <n v="6.5"/>
    <n v="13"/>
    <s v="Gratuitous Games"/>
    <n v="493"/>
    <x v="1"/>
    <x v="1"/>
  </r>
  <r>
    <s v="Disney Princess: Enchanted Journey"/>
    <x v="4"/>
    <n v="8"/>
    <x v="4"/>
    <x v="10"/>
    <n v="2"/>
    <x v="17"/>
    <n v="13"/>
    <x v="338"/>
    <n v="90000"/>
    <n v="0"/>
    <n v="30000"/>
    <n v="230000"/>
    <n v="57500"/>
    <n v="0"/>
    <m/>
    <m/>
    <m/>
    <m/>
    <s v="Papaya Studios"/>
    <n v="858"/>
    <x v="0"/>
    <x v="1"/>
  </r>
  <r>
    <s v="Lunar Knights"/>
    <x v="1"/>
    <n v="3"/>
    <x v="0"/>
    <x v="9"/>
    <n v="8"/>
    <x v="9"/>
    <n v="19"/>
    <x v="317"/>
    <n v="10000"/>
    <n v="40000"/>
    <n v="10000"/>
    <n v="230000"/>
    <n v="57500"/>
    <n v="0"/>
    <n v="8.1999999999999993"/>
    <n v="39"/>
    <n v="7.8"/>
    <n v="25"/>
    <s v="Kojima Productions"/>
    <n v="643"/>
    <x v="3"/>
    <x v="1"/>
  </r>
  <r>
    <s v="Hot Wheels: Beat That!"/>
    <x v="1"/>
    <n v="3"/>
    <x v="4"/>
    <x v="1"/>
    <n v="7"/>
    <x v="4"/>
    <n v="4"/>
    <x v="335"/>
    <n v="0"/>
    <n v="0"/>
    <n v="20000"/>
    <n v="230000"/>
    <n v="57500"/>
    <n v="0"/>
    <m/>
    <m/>
    <m/>
    <m/>
    <s v="Human Soft"/>
    <n v="542"/>
    <x v="0"/>
    <x v="1"/>
  </r>
  <r>
    <s v="Final Fantasy XI: Treasures of Aht Urhgan"/>
    <x v="4"/>
    <n v="8"/>
    <x v="0"/>
    <x v="9"/>
    <n v="8"/>
    <x v="10"/>
    <n v="31"/>
    <x v="339"/>
    <n v="50000"/>
    <n v="100000"/>
    <n v="20000"/>
    <n v="230000"/>
    <n v="57500"/>
    <n v="0"/>
    <n v="8.6999999999999993"/>
    <n v="4"/>
    <n v="7.1"/>
    <n v="13"/>
    <s v="Square Enix"/>
    <n v="1075"/>
    <x v="2"/>
    <x v="0"/>
  </r>
  <r>
    <s v="WWE All Stars"/>
    <x v="5"/>
    <n v="1"/>
    <x v="10"/>
    <x v="7"/>
    <n v="3"/>
    <x v="19"/>
    <n v="34"/>
    <x v="334"/>
    <n v="60000"/>
    <n v="0"/>
    <n v="20000"/>
    <n v="230000"/>
    <n v="57500"/>
    <n v="0"/>
    <n v="7.1"/>
    <n v="12"/>
    <n v="7.4"/>
    <n v="7"/>
    <s v="THQ"/>
    <n v="1158"/>
    <x v="2"/>
    <x v="0"/>
  </r>
  <r>
    <s v="Mortal Kombat: Armageddon"/>
    <x v="0"/>
    <n v="13"/>
    <x v="4"/>
    <x v="7"/>
    <n v="3"/>
    <x v="22"/>
    <n v="24"/>
    <x v="337"/>
    <n v="20000"/>
    <n v="0"/>
    <n v="20000"/>
    <n v="230000"/>
    <n v="57500"/>
    <n v="0"/>
    <n v="7.1"/>
    <n v="29"/>
    <n v="8.4"/>
    <n v="33"/>
    <s v="JGI Entertainment"/>
    <n v="611"/>
    <x v="1"/>
    <x v="1"/>
  </r>
  <r>
    <s v="Madden NFL 13"/>
    <x v="10"/>
    <n v="14"/>
    <x v="11"/>
    <x v="0"/>
    <n v="11"/>
    <x v="7"/>
    <n v="15"/>
    <x v="335"/>
    <n v="0"/>
    <n v="0"/>
    <n v="20000"/>
    <n v="230000"/>
    <n v="57500"/>
    <n v="0"/>
    <n v="7.5"/>
    <n v="9"/>
    <n v="6.7"/>
    <n v="30"/>
    <s v="EA Tiburon"/>
    <n v="360"/>
    <x v="0"/>
    <x v="1"/>
  </r>
  <r>
    <s v="Bratz: Girlz Really Rock"/>
    <x v="4"/>
    <n v="8"/>
    <x v="1"/>
    <x v="4"/>
    <n v="1"/>
    <x v="19"/>
    <n v="34"/>
    <x v="338"/>
    <n v="90000"/>
    <n v="0"/>
    <n v="30000"/>
    <n v="230000"/>
    <n v="57500"/>
    <n v="0"/>
    <m/>
    <m/>
    <n v="8.4"/>
    <n v="7"/>
    <s v="Blitz Games"/>
    <n v="158"/>
    <x v="0"/>
    <x v="1"/>
  </r>
  <r>
    <s v="Transformers: Devastation"/>
    <x v="6"/>
    <n v="10"/>
    <x v="13"/>
    <x v="4"/>
    <n v="1"/>
    <x v="4"/>
    <n v="4"/>
    <x v="144"/>
    <n v="90000"/>
    <n v="0"/>
    <n v="40000"/>
    <n v="230000"/>
    <n v="57500"/>
    <n v="0"/>
    <n v="7.7"/>
    <n v="50"/>
    <n v="7.5"/>
    <n v="160"/>
    <s v="PlatinumGames"/>
    <n v="879"/>
    <x v="2"/>
    <x v="1"/>
  </r>
  <r>
    <s v="Hannah Montana: The Movie"/>
    <x v="3"/>
    <n v="9"/>
    <x v="2"/>
    <x v="10"/>
    <n v="2"/>
    <x v="17"/>
    <n v="13"/>
    <x v="340"/>
    <n v="60000"/>
    <n v="0"/>
    <n v="30000"/>
    <n v="230000"/>
    <n v="57500"/>
    <n v="0"/>
    <m/>
    <m/>
    <n v="3.4"/>
    <n v="17"/>
    <s v="n-Space"/>
    <n v="825"/>
    <x v="0"/>
    <x v="1"/>
  </r>
  <r>
    <s v="BlowOut"/>
    <x v="4"/>
    <n v="8"/>
    <x v="15"/>
    <x v="6"/>
    <n v="9"/>
    <x v="30"/>
    <n v="39"/>
    <x v="338"/>
    <n v="90000"/>
    <n v="0"/>
    <n v="30000"/>
    <n v="230000"/>
    <n v="57500"/>
    <n v="0"/>
    <n v="5.8"/>
    <n v="12"/>
    <n v="6.2"/>
    <n v="5"/>
    <s v="Terminal Reality"/>
    <n v="1147"/>
    <x v="2"/>
    <x v="1"/>
  </r>
  <r>
    <s v="NFL Blitz Pro"/>
    <x v="4"/>
    <n v="8"/>
    <x v="15"/>
    <x v="0"/>
    <n v="11"/>
    <x v="22"/>
    <n v="24"/>
    <x v="338"/>
    <n v="90000"/>
    <n v="0"/>
    <n v="30000"/>
    <n v="230000"/>
    <n v="57500"/>
    <n v="0"/>
    <n v="7.3"/>
    <n v="20"/>
    <n v="8.5"/>
    <n v="14"/>
    <s v="Midway"/>
    <n v="735"/>
    <x v="0"/>
    <x v="1"/>
  </r>
  <r>
    <s v="Tiger Woods PGA Tour 2003"/>
    <x v="11"/>
    <n v="5"/>
    <x v="8"/>
    <x v="0"/>
    <n v="11"/>
    <x v="7"/>
    <n v="15"/>
    <x v="318"/>
    <n v="50000"/>
    <n v="0"/>
    <n v="10000"/>
    <n v="240000"/>
    <n v="60000"/>
    <n v="0"/>
    <n v="9"/>
    <n v="10"/>
    <n v="8"/>
    <n v="5"/>
    <s v="EA Sports"/>
    <n v="356"/>
    <x v="0"/>
    <x v="1"/>
  </r>
  <r>
    <s v="Tales of Berseria"/>
    <x v="6"/>
    <n v="10"/>
    <x v="14"/>
    <x v="9"/>
    <n v="8"/>
    <x v="15"/>
    <n v="25"/>
    <x v="322"/>
    <n v="0"/>
    <n v="230000"/>
    <n v="0"/>
    <n v="230000"/>
    <n v="57500"/>
    <n v="0"/>
    <m/>
    <m/>
    <m/>
    <m/>
    <s v="Bandai Namco Games"/>
    <n v="114"/>
    <x v="2"/>
    <x v="1"/>
  </r>
  <r>
    <s v="Disgaea: Afternoon of Darkness"/>
    <x v="9"/>
    <n v="11"/>
    <x v="0"/>
    <x v="9"/>
    <n v="8"/>
    <x v="25"/>
    <n v="33"/>
    <x v="334"/>
    <n v="10000"/>
    <n v="40000"/>
    <n v="20000"/>
    <n v="220000"/>
    <n v="55000"/>
    <n v="0"/>
    <n v="8.6999999999999993"/>
    <n v="37"/>
    <n v="8.1999999999999993"/>
    <n v="69"/>
    <s v="Nippon Ichi Software"/>
    <n v="817"/>
    <x v="2"/>
    <x v="1"/>
  </r>
  <r>
    <s v="Toukiden Kiwami"/>
    <x v="15"/>
    <n v="12"/>
    <x v="12"/>
    <x v="4"/>
    <n v="1"/>
    <x v="25"/>
    <n v="33"/>
    <x v="320"/>
    <n v="20000"/>
    <n v="170000"/>
    <n v="10000"/>
    <n v="220000"/>
    <n v="55000"/>
    <n v="0"/>
    <n v="8.1999999999999993"/>
    <n v="5"/>
    <n v="8.6"/>
    <n v="42"/>
    <s v="Omega Force, Koei Tecmo Games"/>
    <n v="835"/>
    <x v="2"/>
    <x v="1"/>
  </r>
  <r>
    <s v="Hello Kitty Seasons"/>
    <x v="0"/>
    <n v="13"/>
    <x v="5"/>
    <x v="10"/>
    <n v="2"/>
    <x v="15"/>
    <n v="25"/>
    <x v="334"/>
    <n v="60000"/>
    <n v="0"/>
    <n v="20000"/>
    <n v="230000"/>
    <n v="57500"/>
    <n v="0"/>
    <m/>
    <m/>
    <m/>
    <m/>
    <s v="Sanrio Digital"/>
    <n v="982"/>
    <x v="0"/>
    <x v="1"/>
  </r>
  <r>
    <s v="SSX On Tour"/>
    <x v="9"/>
    <n v="11"/>
    <x v="3"/>
    <x v="0"/>
    <n v="11"/>
    <x v="7"/>
    <n v="15"/>
    <x v="337"/>
    <n v="20000"/>
    <n v="0"/>
    <n v="20000"/>
    <n v="230000"/>
    <n v="57500"/>
    <n v="0"/>
    <n v="7.9"/>
    <n v="23"/>
    <n v="8.1"/>
    <n v="44"/>
    <s v="EA Montreal"/>
    <n v="350"/>
    <x v="0"/>
    <x v="1"/>
  </r>
  <r>
    <s v="NCAA Football 09"/>
    <x v="9"/>
    <n v="11"/>
    <x v="1"/>
    <x v="0"/>
    <n v="11"/>
    <x v="7"/>
    <n v="15"/>
    <x v="335"/>
    <n v="0"/>
    <n v="0"/>
    <n v="20000"/>
    <n v="230000"/>
    <n v="57500"/>
    <n v="0"/>
    <m/>
    <m/>
    <m/>
    <m/>
    <s v="EA Canada"/>
    <n v="339"/>
    <x v="0"/>
    <x v="1"/>
  </r>
  <r>
    <s v="Rune Factory: Tides of Destiny"/>
    <x v="3"/>
    <n v="9"/>
    <x v="10"/>
    <x v="9"/>
    <n v="8"/>
    <x v="36"/>
    <n v="22"/>
    <x v="340"/>
    <n v="0"/>
    <n v="70000"/>
    <n v="20000"/>
    <n v="230000"/>
    <n v="57500"/>
    <n v="0"/>
    <n v="5.5"/>
    <n v="12"/>
    <n v="7.9"/>
    <n v="44"/>
    <s v="Neverland"/>
    <n v="791"/>
    <x v="3"/>
    <x v="1"/>
  </r>
  <r>
    <s v="NCAA GameBreaker 2004"/>
    <x v="4"/>
    <n v="8"/>
    <x v="15"/>
    <x v="0"/>
    <n v="11"/>
    <x v="3"/>
    <n v="30"/>
    <x v="338"/>
    <n v="90000"/>
    <n v="0"/>
    <n v="30000"/>
    <n v="230000"/>
    <n v="57500"/>
    <n v="0"/>
    <n v="6.1"/>
    <n v="15"/>
    <m/>
    <m/>
    <s v="989 Sports"/>
    <n v="28"/>
    <x v="0"/>
    <x v="1"/>
  </r>
  <r>
    <s v="Lumines: Electronic Symphony"/>
    <x v="15"/>
    <n v="12"/>
    <x v="11"/>
    <x v="3"/>
    <n v="4"/>
    <x v="5"/>
    <n v="35"/>
    <x v="323"/>
    <n v="90000"/>
    <n v="10000"/>
    <n v="40000"/>
    <n v="230000"/>
    <n v="57500"/>
    <n v="0"/>
    <n v="8.3000000000000007"/>
    <n v="65"/>
    <n v="7.8"/>
    <n v="85"/>
    <s v="Q Entertainment"/>
    <n v="909"/>
    <x v="0"/>
    <x v="1"/>
  </r>
  <r>
    <s v="Tony Hawk's Proving Ground"/>
    <x v="1"/>
    <n v="3"/>
    <x v="4"/>
    <x v="0"/>
    <n v="11"/>
    <x v="4"/>
    <n v="4"/>
    <x v="310"/>
    <n v="10000"/>
    <n v="0"/>
    <n v="20000"/>
    <n v="230000"/>
    <n v="57500"/>
    <n v="0"/>
    <n v="7.9"/>
    <n v="21"/>
    <n v="6.7"/>
    <n v="6"/>
    <s v="Vicarious Visions"/>
    <n v="1247"/>
    <x v="3"/>
    <x v="1"/>
  </r>
  <r>
    <s v="The Polar Express"/>
    <x v="4"/>
    <n v="8"/>
    <x v="7"/>
    <x v="10"/>
    <n v="2"/>
    <x v="19"/>
    <n v="34"/>
    <x v="338"/>
    <n v="90000"/>
    <n v="0"/>
    <n v="30000"/>
    <n v="230000"/>
    <n v="57500"/>
    <n v="0"/>
    <n v="3.9"/>
    <n v="10"/>
    <n v="4.3"/>
    <n v="6"/>
    <s v="Blue Tongue"/>
    <n v="171"/>
    <x v="0"/>
    <x v="1"/>
  </r>
  <r>
    <s v="Valhalla Knights 2"/>
    <x v="9"/>
    <n v="11"/>
    <x v="1"/>
    <x v="9"/>
    <n v="8"/>
    <x v="27"/>
    <n v="28"/>
    <x v="323"/>
    <n v="0"/>
    <n v="120000"/>
    <n v="10000"/>
    <n v="220000"/>
    <n v="55000"/>
    <n v="0"/>
    <n v="5"/>
    <n v="13"/>
    <n v="5.4"/>
    <n v="13"/>
    <s v="K2"/>
    <n v="618"/>
    <x v="3"/>
    <x v="1"/>
  </r>
  <r>
    <s v="Spec Ops: The Line"/>
    <x v="8"/>
    <n v="6"/>
    <x v="11"/>
    <x v="6"/>
    <n v="9"/>
    <x v="2"/>
    <n v="32"/>
    <x v="338"/>
    <n v="90000"/>
    <n v="0"/>
    <n v="20000"/>
    <n v="220000"/>
    <n v="55000"/>
    <n v="0"/>
    <n v="7.6"/>
    <n v="16"/>
    <n v="8.1999999999999993"/>
    <n v="1237"/>
    <s v="Yager"/>
    <n v="1291"/>
    <x v="1"/>
    <x v="1"/>
  </r>
  <r>
    <s v="NBA ShootOut 2003"/>
    <x v="4"/>
    <n v="8"/>
    <x v="8"/>
    <x v="0"/>
    <n v="11"/>
    <x v="3"/>
    <n v="30"/>
    <x v="338"/>
    <n v="90000"/>
    <n v="0"/>
    <n v="30000"/>
    <n v="230000"/>
    <n v="57500"/>
    <n v="0"/>
    <n v="6.2"/>
    <n v="22"/>
    <n v="5.9"/>
    <n v="8"/>
    <s v="SCEA"/>
    <n v="994"/>
    <x v="0"/>
    <x v="1"/>
  </r>
  <r>
    <s v="NHL FaceOff 2003"/>
    <x v="4"/>
    <n v="8"/>
    <x v="8"/>
    <x v="0"/>
    <n v="11"/>
    <x v="3"/>
    <n v="30"/>
    <x v="338"/>
    <n v="90000"/>
    <n v="0"/>
    <n v="30000"/>
    <n v="230000"/>
    <n v="57500"/>
    <n v="0"/>
    <n v="5.5"/>
    <n v="20"/>
    <m/>
    <m/>
    <s v="989 Sports"/>
    <n v="28"/>
    <x v="0"/>
    <x v="1"/>
  </r>
  <r>
    <s v="Need For Speed: Undercover"/>
    <x v="1"/>
    <n v="3"/>
    <x v="1"/>
    <x v="1"/>
    <n v="7"/>
    <x v="7"/>
    <n v="15"/>
    <x v="318"/>
    <n v="30000"/>
    <n v="0"/>
    <n v="20000"/>
    <n v="230000"/>
    <n v="57500"/>
    <n v="0"/>
    <n v="5.9"/>
    <n v="7"/>
    <n v="6.7"/>
    <n v="6"/>
    <s v="Firebrand Games"/>
    <n v="417"/>
    <x v="3"/>
    <x v="1"/>
  </r>
  <r>
    <s v="Guitar Hero Live"/>
    <x v="2"/>
    <n v="15"/>
    <x v="13"/>
    <x v="3"/>
    <n v="4"/>
    <x v="4"/>
    <n v="4"/>
    <x v="333"/>
    <n v="80000"/>
    <n v="0"/>
    <n v="20000"/>
    <n v="230000"/>
    <n v="57500"/>
    <n v="0"/>
    <m/>
    <m/>
    <n v="5.5"/>
    <n v="19"/>
    <s v="Activision"/>
    <n v="35"/>
    <x v="2"/>
    <x v="0"/>
  </r>
  <r>
    <s v="Killer is Dead"/>
    <x v="3"/>
    <n v="9"/>
    <x v="6"/>
    <x v="4"/>
    <n v="1"/>
    <x v="23"/>
    <n v="12"/>
    <x v="162"/>
    <n v="30000"/>
    <n v="50000"/>
    <n v="30000"/>
    <n v="230000"/>
    <n v="57500"/>
    <n v="0"/>
    <n v="6.4"/>
    <n v="39"/>
    <n v="7.9"/>
    <n v="215"/>
    <s v="Grasshopper Manufacture"/>
    <n v="492"/>
    <x v="1"/>
    <x v="1"/>
  </r>
  <r>
    <s v="F1 2014"/>
    <x v="2"/>
    <n v="15"/>
    <x v="12"/>
    <x v="1"/>
    <n v="7"/>
    <x v="28"/>
    <n v="9"/>
    <x v="86"/>
    <n v="130000"/>
    <n v="0"/>
    <n v="20000"/>
    <n v="230000"/>
    <n v="57500"/>
    <n v="0"/>
    <n v="6.4"/>
    <n v="14"/>
    <n v="4.0999999999999996"/>
    <n v="20"/>
    <s v="Codemasters Birmingham"/>
    <n v="236"/>
    <x v="0"/>
    <x v="1"/>
  </r>
  <r>
    <s v="New Carnival Games"/>
    <x v="1"/>
    <n v="3"/>
    <x v="5"/>
    <x v="3"/>
    <n v="4"/>
    <x v="2"/>
    <n v="32"/>
    <x v="179"/>
    <n v="50000"/>
    <n v="0"/>
    <n v="20000"/>
    <n v="230000"/>
    <n v="57500"/>
    <n v="0"/>
    <m/>
    <m/>
    <m/>
    <m/>
    <s v="Cat Daddy Games"/>
    <n v="209"/>
    <x v="0"/>
    <x v="1"/>
  </r>
  <r>
    <s v="Legion: The Legend of Excalibur"/>
    <x v="4"/>
    <n v="8"/>
    <x v="8"/>
    <x v="4"/>
    <n v="1"/>
    <x v="22"/>
    <n v="24"/>
    <x v="338"/>
    <n v="90000"/>
    <n v="0"/>
    <n v="30000"/>
    <n v="230000"/>
    <n v="57500"/>
    <n v="0"/>
    <n v="5.0999999999999996"/>
    <n v="21"/>
    <n v="7"/>
    <n v="6"/>
    <s v="7 Studios"/>
    <n v="26"/>
    <x v="1"/>
    <x v="1"/>
  </r>
  <r>
    <s v="LEGO Jurassic World"/>
    <x v="15"/>
    <n v="12"/>
    <x v="13"/>
    <x v="4"/>
    <n v="1"/>
    <x v="13"/>
    <n v="38"/>
    <x v="192"/>
    <n v="130000"/>
    <n v="0"/>
    <n v="50000"/>
    <n v="230000"/>
    <n v="57500"/>
    <n v="0"/>
    <m/>
    <m/>
    <n v="7.6"/>
    <n v="11"/>
    <s v="TT Games"/>
    <n v="1195"/>
    <x v="3"/>
    <x v="1"/>
  </r>
  <r>
    <s v="Spartan: Total Warrior"/>
    <x v="4"/>
    <n v="8"/>
    <x v="3"/>
    <x v="4"/>
    <n v="1"/>
    <x v="18"/>
    <n v="29"/>
    <x v="338"/>
    <n v="90000"/>
    <n v="0"/>
    <n v="30000"/>
    <n v="230000"/>
    <n v="57500"/>
    <n v="0"/>
    <n v="7.4"/>
    <n v="33"/>
    <n v="8.4"/>
    <n v="65"/>
    <s v="Creative Assembly"/>
    <n v="257"/>
    <x v="1"/>
    <x v="1"/>
  </r>
  <r>
    <s v="Family Party: 30 Great Games Winter Fun"/>
    <x v="0"/>
    <n v="13"/>
    <x v="5"/>
    <x v="0"/>
    <n v="11"/>
    <x v="29"/>
    <n v="11"/>
    <x v="335"/>
    <n v="0"/>
    <n v="0"/>
    <n v="10000"/>
    <n v="220000"/>
    <n v="55000"/>
    <n v="0"/>
    <m/>
    <m/>
    <m/>
    <m/>
    <s v="Tamsoft"/>
    <n v="1121"/>
    <x v="0"/>
    <x v="1"/>
  </r>
  <r>
    <s v="Zumba Fitness: World Party"/>
    <x v="0"/>
    <n v="13"/>
    <x v="6"/>
    <x v="3"/>
    <n v="4"/>
    <x v="20"/>
    <n v="21"/>
    <x v="338"/>
    <n v="100000"/>
    <n v="0"/>
    <n v="20000"/>
    <n v="230000"/>
    <n v="57500"/>
    <n v="0"/>
    <m/>
    <m/>
    <m/>
    <m/>
    <s v="Zoe Mode"/>
    <n v="1307"/>
    <x v="0"/>
    <x v="1"/>
  </r>
  <r>
    <s v="Justice League Heroes"/>
    <x v="9"/>
    <n v="11"/>
    <x v="0"/>
    <x v="9"/>
    <n v="8"/>
    <x v="16"/>
    <n v="14"/>
    <x v="310"/>
    <n v="10000"/>
    <n v="0"/>
    <n v="20000"/>
    <n v="230000"/>
    <n v="57500"/>
    <n v="0"/>
    <n v="7.2"/>
    <n v="13"/>
    <n v="7.8"/>
    <n v="5"/>
    <s v="Snowblind Studios"/>
    <n v="1051"/>
    <x v="2"/>
    <x v="1"/>
  </r>
  <r>
    <s v="Whirl Tour"/>
    <x v="4"/>
    <n v="8"/>
    <x v="8"/>
    <x v="0"/>
    <n v="11"/>
    <x v="26"/>
    <n v="10"/>
    <x v="338"/>
    <n v="90000"/>
    <n v="0"/>
    <n v="30000"/>
    <n v="230000"/>
    <n v="57500"/>
    <n v="0"/>
    <n v="5.8"/>
    <n v="9"/>
    <n v="7"/>
    <n v="5"/>
    <s v="Papaya Studios"/>
    <n v="858"/>
    <x v="0"/>
    <x v="1"/>
  </r>
  <r>
    <s v="Time Crisis: Crisis Zone"/>
    <x v="4"/>
    <n v="8"/>
    <x v="7"/>
    <x v="6"/>
    <n v="9"/>
    <x v="15"/>
    <n v="25"/>
    <x v="338"/>
    <n v="90000"/>
    <n v="0"/>
    <n v="30000"/>
    <n v="230000"/>
    <n v="57500"/>
    <n v="0"/>
    <n v="6.6"/>
    <n v="38"/>
    <m/>
    <m/>
    <s v="Namco"/>
    <n v="767"/>
    <x v="2"/>
    <x v="1"/>
  </r>
  <r>
    <s v="Ben 10 Ultimate Alien: Cosmic Destruction"/>
    <x v="4"/>
    <n v="8"/>
    <x v="5"/>
    <x v="2"/>
    <n v="5"/>
    <x v="29"/>
    <n v="11"/>
    <x v="333"/>
    <n v="60000"/>
    <n v="0"/>
    <n v="40000"/>
    <n v="230000"/>
    <n v="57500"/>
    <n v="0"/>
    <m/>
    <m/>
    <m/>
    <m/>
    <s v="Papaya Studios"/>
    <n v="858"/>
    <x v="3"/>
    <x v="1"/>
  </r>
  <r>
    <s v="NBA Street: Showdown"/>
    <x v="9"/>
    <n v="11"/>
    <x v="3"/>
    <x v="0"/>
    <n v="11"/>
    <x v="7"/>
    <n v="15"/>
    <x v="310"/>
    <n v="0"/>
    <n v="0"/>
    <n v="20000"/>
    <n v="220000"/>
    <n v="55000"/>
    <n v="0"/>
    <n v="7.5"/>
    <n v="25"/>
    <n v="8.5"/>
    <n v="15"/>
    <s v="EA Canada"/>
    <n v="339"/>
    <x v="0"/>
    <x v="1"/>
  </r>
  <r>
    <s v="pro evolution soccer 2011"/>
    <x v="0"/>
    <n v="13"/>
    <x v="5"/>
    <x v="0"/>
    <n v="11"/>
    <x v="9"/>
    <n v="19"/>
    <x v="341"/>
    <n v="100000"/>
    <n v="30000"/>
    <n v="20000"/>
    <n v="220000"/>
    <n v="55000"/>
    <n v="0"/>
    <n v="7.8"/>
    <n v="9"/>
    <n v="5.4"/>
    <n v="7"/>
    <s v="Konami"/>
    <n v="646"/>
    <x v="0"/>
    <x v="1"/>
  </r>
  <r>
    <s v="Skies of Arcadia Legends"/>
    <x v="11"/>
    <n v="5"/>
    <x v="8"/>
    <x v="9"/>
    <n v="8"/>
    <x v="14"/>
    <n v="5"/>
    <x v="317"/>
    <n v="40000"/>
    <n v="0"/>
    <n v="10000"/>
    <n v="220000"/>
    <n v="55000"/>
    <n v="0"/>
    <n v="8.4"/>
    <n v="31"/>
    <n v="9.1999999999999993"/>
    <n v="95"/>
    <s v="Overworks"/>
    <n v="850"/>
    <x v="2"/>
    <x v="1"/>
  </r>
  <r>
    <s v="MotoGP 08"/>
    <x v="4"/>
    <n v="8"/>
    <x v="1"/>
    <x v="1"/>
    <n v="7"/>
    <x v="12"/>
    <n v="8"/>
    <x v="330"/>
    <n v="0"/>
    <n v="0"/>
    <n v="210000"/>
    <n v="220000"/>
    <n v="55000"/>
    <n v="0"/>
    <m/>
    <m/>
    <m/>
    <m/>
    <s v="Milestone S.r.l"/>
    <n v="742"/>
    <x v="0"/>
    <x v="1"/>
  </r>
  <r>
    <s v="Breath of Fire"/>
    <x v="12"/>
    <n v="4"/>
    <x v="9"/>
    <x v="9"/>
    <n v="8"/>
    <x v="5"/>
    <n v="35"/>
    <x v="338"/>
    <n v="40000"/>
    <n v="60000"/>
    <n v="0"/>
    <n v="210000"/>
    <n v="52500"/>
    <n v="0"/>
    <n v="7.9"/>
    <n v="17"/>
    <n v="8.8000000000000007"/>
    <n v="9"/>
    <s v="Capcom"/>
    <n v="202"/>
    <x v="0"/>
    <x v="1"/>
  </r>
  <r>
    <s v="Risen 2: Dark Waters"/>
    <x v="8"/>
    <n v="6"/>
    <x v="11"/>
    <x v="9"/>
    <n v="8"/>
    <x v="23"/>
    <n v="12"/>
    <x v="322"/>
    <n v="190000"/>
    <n v="0"/>
    <n v="30000"/>
    <n v="220000"/>
    <n v="55000"/>
    <n v="0"/>
    <n v="6.9"/>
    <n v="51"/>
    <n v="5.6"/>
    <n v="751"/>
    <s v="Piranha Bytes"/>
    <n v="873"/>
    <x v="1"/>
    <x v="1"/>
  </r>
  <r>
    <s v="Petz Monkeyz House"/>
    <x v="1"/>
    <n v="3"/>
    <x v="1"/>
    <x v="8"/>
    <n v="10"/>
    <x v="5"/>
    <n v="35"/>
    <x v="310"/>
    <n v="0"/>
    <n v="0"/>
    <n v="20000"/>
    <n v="220000"/>
    <n v="55000"/>
    <n v="0"/>
    <m/>
    <m/>
    <m/>
    <m/>
    <s v="Ubisoft"/>
    <n v="1199"/>
    <x v="0"/>
    <x v="0"/>
  </r>
  <r>
    <s v="LEGO The Hobbit"/>
    <x v="10"/>
    <n v="14"/>
    <x v="12"/>
    <x v="4"/>
    <n v="1"/>
    <x v="13"/>
    <n v="38"/>
    <x v="323"/>
    <n v="110000"/>
    <n v="0"/>
    <n v="20000"/>
    <n v="220000"/>
    <n v="55000"/>
    <n v="0"/>
    <m/>
    <m/>
    <n v="7.8"/>
    <n v="11"/>
    <s v="TT Games"/>
    <n v="1195"/>
    <x v="3"/>
    <x v="1"/>
  </r>
  <r>
    <s v="NCAA Football 2005"/>
    <x v="11"/>
    <n v="5"/>
    <x v="7"/>
    <x v="0"/>
    <n v="11"/>
    <x v="7"/>
    <n v="15"/>
    <x v="317"/>
    <n v="40000"/>
    <n v="0"/>
    <n v="10000"/>
    <n v="220000"/>
    <n v="55000"/>
    <n v="0"/>
    <n v="8.8000000000000007"/>
    <n v="18"/>
    <n v="9"/>
    <n v="5"/>
    <s v="EA Sports"/>
    <n v="356"/>
    <x v="0"/>
    <x v="1"/>
  </r>
  <r>
    <s v="Hamtaro: Ham-Ham Games"/>
    <x v="12"/>
    <n v="4"/>
    <x v="7"/>
    <x v="0"/>
    <n v="11"/>
    <x v="0"/>
    <n v="26"/>
    <x v="179"/>
    <n v="60000"/>
    <n v="0"/>
    <n v="0"/>
    <n v="220000"/>
    <n v="55000"/>
    <n v="0"/>
    <n v="7.7"/>
    <n v="20"/>
    <n v="7.8"/>
    <n v="6"/>
    <s v="Alphadream Corporation"/>
    <n v="49"/>
    <x v="0"/>
    <x v="1"/>
  </r>
  <r>
    <s v="Danny Phantom: The Ultimate Enemy"/>
    <x v="12"/>
    <n v="4"/>
    <x v="3"/>
    <x v="4"/>
    <n v="1"/>
    <x v="19"/>
    <n v="34"/>
    <x v="179"/>
    <n v="60000"/>
    <n v="0"/>
    <n v="0"/>
    <n v="220000"/>
    <n v="55000"/>
    <n v="0"/>
    <m/>
    <m/>
    <n v="8.8000000000000007"/>
    <n v="4"/>
    <s v="Altron"/>
    <n v="50"/>
    <x v="0"/>
    <x v="1"/>
  </r>
  <r>
    <s v="Cloudy With a Chance of Meatballs"/>
    <x v="1"/>
    <n v="3"/>
    <x v="2"/>
    <x v="2"/>
    <n v="5"/>
    <x v="5"/>
    <n v="35"/>
    <x v="310"/>
    <n v="10000"/>
    <n v="0"/>
    <n v="20000"/>
    <n v="230000"/>
    <n v="57500"/>
    <n v="0"/>
    <m/>
    <m/>
    <m/>
    <m/>
    <s v="Ubisoft"/>
    <n v="1199"/>
    <x v="0"/>
    <x v="0"/>
  </r>
  <r>
    <s v="Soul Sacrifice Delta"/>
    <x v="15"/>
    <n v="12"/>
    <x v="12"/>
    <x v="4"/>
    <n v="1"/>
    <x v="3"/>
    <n v="30"/>
    <x v="322"/>
    <n v="80000"/>
    <n v="120000"/>
    <n v="20000"/>
    <n v="220000"/>
    <n v="55000"/>
    <n v="0"/>
    <n v="8.1999999999999993"/>
    <n v="24"/>
    <n v="8.4"/>
    <n v="125"/>
    <s v="SCE Japan Studio"/>
    <n v="988"/>
    <x v="1"/>
    <x v="1"/>
  </r>
  <r>
    <s v="NASCAR 2011: The Game"/>
    <x v="0"/>
    <n v="13"/>
    <x v="10"/>
    <x v="1"/>
    <n v="7"/>
    <x v="4"/>
    <n v="4"/>
    <x v="335"/>
    <n v="0"/>
    <n v="0"/>
    <n v="10000"/>
    <n v="220000"/>
    <n v="55000"/>
    <n v="0"/>
    <n v="4.2"/>
    <n v="5"/>
    <n v="3.1"/>
    <n v="9"/>
    <s v="Eutechnyx"/>
    <n v="396"/>
    <x v="0"/>
    <x v="1"/>
  </r>
  <r>
    <s v="Discovery Kids: Dolphin Discovery"/>
    <x v="1"/>
    <n v="3"/>
    <x v="1"/>
    <x v="8"/>
    <n v="10"/>
    <x v="8"/>
    <n v="1"/>
    <x v="310"/>
    <n v="0"/>
    <n v="0"/>
    <n v="10000"/>
    <n v="210000"/>
    <n v="52500"/>
    <n v="0"/>
    <m/>
    <m/>
    <m/>
    <m/>
    <s v="505 Games"/>
    <n v="22"/>
    <x v="0"/>
    <x v="0"/>
  </r>
  <r>
    <s v="Spider-Man: Edge of Time"/>
    <x v="3"/>
    <n v="9"/>
    <x v="10"/>
    <x v="4"/>
    <n v="1"/>
    <x v="4"/>
    <n v="4"/>
    <x v="333"/>
    <n v="70000"/>
    <n v="0"/>
    <n v="30000"/>
    <n v="230000"/>
    <n v="57500"/>
    <n v="0"/>
    <n v="5.8"/>
    <n v="43"/>
    <n v="7.2"/>
    <n v="29"/>
    <s v="Beenox"/>
    <n v="121"/>
    <x v="2"/>
    <x v="1"/>
  </r>
  <r>
    <s v="Spirit Camera: The Cursed Memoir"/>
    <x v="5"/>
    <n v="1"/>
    <x v="11"/>
    <x v="10"/>
    <n v="2"/>
    <x v="0"/>
    <n v="26"/>
    <x v="333"/>
    <n v="20000"/>
    <n v="60000"/>
    <n v="10000"/>
    <n v="220000"/>
    <n v="55000"/>
    <n v="0"/>
    <n v="5.4"/>
    <n v="35"/>
    <n v="6.1"/>
    <n v="28"/>
    <s v="Tecmo Koei Games"/>
    <n v="1139"/>
    <x v="2"/>
    <x v="1"/>
  </r>
  <r>
    <s v="Galactic Wrestling: Featuring Ultimate Muscle"/>
    <x v="4"/>
    <n v="8"/>
    <x v="7"/>
    <x v="7"/>
    <n v="3"/>
    <x v="15"/>
    <n v="25"/>
    <x v="324"/>
    <n v="20000"/>
    <n v="170000"/>
    <n v="10000"/>
    <n v="230000"/>
    <n v="57500"/>
    <n v="0"/>
    <n v="6.1"/>
    <n v="12"/>
    <n v="8"/>
    <n v="5"/>
    <s v="Aki Corp."/>
    <n v="46"/>
    <x v="2"/>
    <x v="1"/>
  </r>
  <r>
    <s v="FaceBreaker K.O. Party"/>
    <x v="0"/>
    <n v="13"/>
    <x v="1"/>
    <x v="7"/>
    <n v="3"/>
    <x v="7"/>
    <n v="15"/>
    <x v="337"/>
    <n v="10000"/>
    <n v="0"/>
    <n v="20000"/>
    <n v="220000"/>
    <n v="55000"/>
    <n v="0"/>
    <n v="6.1"/>
    <n v="15"/>
    <n v="5.6"/>
    <n v="7"/>
    <s v="EA Canada"/>
    <n v="339"/>
    <x v="2"/>
    <x v="1"/>
  </r>
  <r>
    <s v="Dino Stalker"/>
    <x v="4"/>
    <n v="8"/>
    <x v="8"/>
    <x v="6"/>
    <n v="9"/>
    <x v="12"/>
    <n v="8"/>
    <x v="341"/>
    <n v="60000"/>
    <n v="80000"/>
    <n v="20000"/>
    <n v="230000"/>
    <n v="57500"/>
    <n v="0"/>
    <n v="5"/>
    <n v="18"/>
    <n v="6.3"/>
    <n v="8"/>
    <s v="Capcom"/>
    <n v="202"/>
    <x v="1"/>
    <x v="0"/>
  </r>
  <r>
    <s v="Petz Rescue: Endangered Paradise"/>
    <x v="1"/>
    <n v="3"/>
    <x v="1"/>
    <x v="10"/>
    <n v="2"/>
    <x v="5"/>
    <n v="35"/>
    <x v="335"/>
    <n v="0"/>
    <n v="0"/>
    <n v="20000"/>
    <n v="230000"/>
    <n v="57500"/>
    <n v="0"/>
    <m/>
    <m/>
    <m/>
    <m/>
    <s v="Phoenix Interactive Entertainment"/>
    <n v="868"/>
    <x v="0"/>
    <x v="1"/>
  </r>
  <r>
    <s v="Rapala's Fishing Frenzy"/>
    <x v="0"/>
    <n v="13"/>
    <x v="1"/>
    <x v="0"/>
    <n v="11"/>
    <x v="4"/>
    <n v="4"/>
    <x v="310"/>
    <n v="0"/>
    <n v="0"/>
    <n v="20000"/>
    <n v="220000"/>
    <n v="55000"/>
    <n v="0"/>
    <n v="6.1"/>
    <n v="5"/>
    <m/>
    <m/>
    <s v="FUN Labs"/>
    <n v="441"/>
    <x v="0"/>
    <x v="1"/>
  </r>
  <r>
    <s v="Mega Man Zero 3"/>
    <x v="12"/>
    <n v="4"/>
    <x v="7"/>
    <x v="2"/>
    <n v="5"/>
    <x v="12"/>
    <n v="8"/>
    <x v="179"/>
    <n v="60000"/>
    <n v="0"/>
    <n v="0"/>
    <n v="220000"/>
    <n v="55000"/>
    <n v="0"/>
    <n v="7.7"/>
    <n v="21"/>
    <n v="9"/>
    <n v="22"/>
    <s v="Inti"/>
    <n v="585"/>
    <x v="0"/>
    <x v="1"/>
  </r>
  <r>
    <s v="Super Swing Golf"/>
    <x v="0"/>
    <n v="13"/>
    <x v="0"/>
    <x v="0"/>
    <n v="11"/>
    <x v="0"/>
    <n v="26"/>
    <x v="340"/>
    <n v="10000"/>
    <n v="70000"/>
    <n v="10000"/>
    <n v="230000"/>
    <n v="57500"/>
    <n v="0"/>
    <n v="7.2"/>
    <n v="44"/>
    <n v="7.8"/>
    <n v="15"/>
    <s v="Tecmo, Ntreev Soft"/>
    <n v="1141"/>
    <x v="3"/>
    <x v="1"/>
  </r>
  <r>
    <s v="G-Force"/>
    <x v="3"/>
    <n v="9"/>
    <x v="2"/>
    <x v="4"/>
    <n v="1"/>
    <x v="17"/>
    <n v="13"/>
    <x v="333"/>
    <n v="60000"/>
    <n v="0"/>
    <n v="30000"/>
    <n v="220000"/>
    <n v="55000"/>
    <n v="0"/>
    <n v="6.8"/>
    <n v="22"/>
    <n v="7.6"/>
    <n v="7"/>
    <s v="Eurocom Entertainment Software"/>
    <n v="394"/>
    <x v="3"/>
    <x v="1"/>
  </r>
  <r>
    <s v="Luminous Arc 2"/>
    <x v="1"/>
    <n v="3"/>
    <x v="1"/>
    <x v="9"/>
    <n v="8"/>
    <x v="27"/>
    <n v="28"/>
    <x v="310"/>
    <n v="0"/>
    <n v="0"/>
    <n v="20000"/>
    <n v="220000"/>
    <n v="55000"/>
    <n v="0"/>
    <n v="7.3"/>
    <n v="19"/>
    <n v="7.7"/>
    <n v="14"/>
    <s v="Image Epoch, Imageepoch"/>
    <n v="560"/>
    <x v="2"/>
    <x v="1"/>
  </r>
  <r>
    <s v="Shinobi"/>
    <x v="5"/>
    <n v="1"/>
    <x v="10"/>
    <x v="2"/>
    <n v="5"/>
    <x v="18"/>
    <n v="29"/>
    <x v="340"/>
    <n v="70000"/>
    <n v="0"/>
    <n v="20000"/>
    <n v="230000"/>
    <n v="57500"/>
    <n v="0"/>
    <n v="6.9"/>
    <n v="33"/>
    <n v="7.3"/>
    <n v="33"/>
    <s v="Griptonite Games"/>
    <n v="497"/>
    <x v="2"/>
    <x v="1"/>
  </r>
  <r>
    <s v="Tony Hawk's Downhill Jam"/>
    <x v="1"/>
    <n v="3"/>
    <x v="0"/>
    <x v="0"/>
    <n v="11"/>
    <x v="4"/>
    <n v="4"/>
    <x v="310"/>
    <n v="0"/>
    <n v="0"/>
    <n v="20000"/>
    <n v="220000"/>
    <n v="55000"/>
    <n v="0"/>
    <n v="7.6"/>
    <n v="34"/>
    <n v="7"/>
    <n v="7"/>
    <s v="Vicarious Visions"/>
    <n v="1247"/>
    <x v="0"/>
    <x v="1"/>
  </r>
  <r>
    <s v="Risen 2: Dark Waters"/>
    <x v="3"/>
    <n v="9"/>
    <x v="11"/>
    <x v="9"/>
    <n v="8"/>
    <x v="23"/>
    <n v="12"/>
    <x v="316"/>
    <n v="130000"/>
    <n v="10000"/>
    <n v="40000"/>
    <n v="220000"/>
    <n v="55000"/>
    <n v="0"/>
    <n v="4.7"/>
    <n v="13"/>
    <n v="5.2"/>
    <n v="37"/>
    <s v="Piranha Bytes"/>
    <n v="873"/>
    <x v="1"/>
    <x v="1"/>
  </r>
  <r>
    <s v="Age of Empires: The Age of Kings"/>
    <x v="1"/>
    <n v="3"/>
    <x v="0"/>
    <x v="11"/>
    <n v="12"/>
    <x v="19"/>
    <n v="34"/>
    <x v="318"/>
    <n v="20000"/>
    <n v="0"/>
    <n v="20000"/>
    <n v="220000"/>
    <n v="55000"/>
    <n v="0"/>
    <n v="8"/>
    <n v="38"/>
    <n v="7.9"/>
    <n v="59"/>
    <s v="Backbone Entertainment"/>
    <n v="111"/>
    <x v="3"/>
    <x v="1"/>
  </r>
  <r>
    <s v="Duel Masters: Kaijudo Showdown"/>
    <x v="12"/>
    <n v="4"/>
    <x v="7"/>
    <x v="3"/>
    <n v="4"/>
    <x v="14"/>
    <n v="5"/>
    <x v="179"/>
    <n v="60000"/>
    <n v="0"/>
    <n v="0"/>
    <n v="220000"/>
    <n v="55000"/>
    <n v="0"/>
    <n v="6.6"/>
    <n v="10"/>
    <m/>
    <m/>
    <s v="Mistic Software"/>
    <n v="746"/>
    <x v="0"/>
    <x v="1"/>
  </r>
  <r>
    <s v="MotoGP 09/10"/>
    <x v="3"/>
    <n v="9"/>
    <x v="5"/>
    <x v="1"/>
    <n v="7"/>
    <x v="12"/>
    <n v="8"/>
    <x v="192"/>
    <n v="130000"/>
    <n v="0"/>
    <n v="40000"/>
    <n v="220000"/>
    <n v="55000"/>
    <n v="0"/>
    <n v="7"/>
    <n v="42"/>
    <n v="5.4"/>
    <n v="28"/>
    <s v="Monumental Games"/>
    <n v="760"/>
    <x v="0"/>
    <x v="1"/>
  </r>
  <r>
    <s v="The Lord of the Rings: The Third Age"/>
    <x v="12"/>
    <n v="4"/>
    <x v="7"/>
    <x v="9"/>
    <n v="8"/>
    <x v="7"/>
    <n v="15"/>
    <x v="179"/>
    <n v="60000"/>
    <n v="0"/>
    <n v="0"/>
    <n v="220000"/>
    <n v="55000"/>
    <n v="0"/>
    <n v="6.7"/>
    <n v="7"/>
    <n v="8.5"/>
    <n v="12"/>
    <s v="Griptonite Games"/>
    <n v="497"/>
    <x v="2"/>
    <x v="1"/>
  </r>
  <r>
    <s v="Dinosaur King"/>
    <x v="1"/>
    <n v="3"/>
    <x v="4"/>
    <x v="11"/>
    <n v="12"/>
    <x v="18"/>
    <n v="29"/>
    <x v="310"/>
    <n v="0"/>
    <n v="0"/>
    <n v="20000"/>
    <n v="220000"/>
    <n v="55000"/>
    <n v="0"/>
    <n v="6.1"/>
    <n v="13"/>
    <n v="8"/>
    <n v="9"/>
    <s v="Climax Entertainment"/>
    <n v="228"/>
    <x v="0"/>
    <x v="1"/>
  </r>
  <r>
    <s v="The Suffering"/>
    <x v="7"/>
    <n v="16"/>
    <x v="7"/>
    <x v="4"/>
    <n v="1"/>
    <x v="22"/>
    <n v="24"/>
    <x v="179"/>
    <n v="50000"/>
    <n v="0"/>
    <n v="10000"/>
    <n v="220000"/>
    <n v="55000"/>
    <n v="0"/>
    <n v="7.7"/>
    <n v="44"/>
    <n v="8.8000000000000007"/>
    <n v="23"/>
    <s v="Surreal Software"/>
    <n v="1107"/>
    <x v="1"/>
    <x v="1"/>
  </r>
  <r>
    <s v="Pitfall: The Big Adventure"/>
    <x v="0"/>
    <n v="13"/>
    <x v="1"/>
    <x v="10"/>
    <n v="2"/>
    <x v="4"/>
    <n v="4"/>
    <x v="337"/>
    <n v="20000"/>
    <n v="0"/>
    <n v="20000"/>
    <n v="230000"/>
    <n v="57500"/>
    <n v="0"/>
    <m/>
    <m/>
    <n v="6.3"/>
    <n v="6"/>
    <s v="Edge of Reality"/>
    <n v="367"/>
    <x v="0"/>
    <x v="1"/>
  </r>
  <r>
    <s v="Tetris Worlds"/>
    <x v="11"/>
    <n v="5"/>
    <x v="8"/>
    <x v="5"/>
    <n v="6"/>
    <x v="19"/>
    <n v="34"/>
    <x v="317"/>
    <n v="40000"/>
    <n v="0"/>
    <n v="10000"/>
    <n v="220000"/>
    <n v="55000"/>
    <n v="0"/>
    <n v="4.7"/>
    <n v="10"/>
    <n v="5.6"/>
    <n v="8"/>
    <s v="Radical Entertainment"/>
    <n v="915"/>
    <x v="0"/>
    <x v="1"/>
  </r>
  <r>
    <s v="The Sims 4: Get Together"/>
    <x v="8"/>
    <n v="6"/>
    <x v="13"/>
    <x v="8"/>
    <n v="10"/>
    <x v="7"/>
    <n v="15"/>
    <x v="192"/>
    <n v="150000"/>
    <n v="0"/>
    <n v="20000"/>
    <n v="220000"/>
    <n v="55000"/>
    <n v="0"/>
    <n v="7.2"/>
    <n v="16"/>
    <n v="7.3"/>
    <n v="117"/>
    <s v="Maxis"/>
    <n v="714"/>
    <x v="2"/>
    <x v="1"/>
  </r>
  <r>
    <s v="Viewtiful Joe 2"/>
    <x v="11"/>
    <n v="5"/>
    <x v="7"/>
    <x v="4"/>
    <n v="1"/>
    <x v="12"/>
    <n v="8"/>
    <x v="317"/>
    <n v="40000"/>
    <n v="0"/>
    <n v="10000"/>
    <n v="220000"/>
    <n v="55000"/>
    <n v="0"/>
    <n v="8.6"/>
    <n v="39"/>
    <n v="8.3000000000000007"/>
    <n v="19"/>
    <s v="Clover Studio"/>
    <n v="233"/>
    <x v="2"/>
    <x v="1"/>
  </r>
  <r>
    <s v="Neopets Puzzle Adventure"/>
    <x v="0"/>
    <n v="13"/>
    <x v="1"/>
    <x v="5"/>
    <n v="6"/>
    <x v="12"/>
    <n v="8"/>
    <x v="318"/>
    <n v="20000"/>
    <n v="0"/>
    <n v="20000"/>
    <n v="220000"/>
    <n v="55000"/>
    <n v="0"/>
    <n v="5.2"/>
    <n v="11"/>
    <m/>
    <m/>
    <s v="Infinite Interactive"/>
    <n v="571"/>
    <x v="0"/>
    <x v="1"/>
  </r>
  <r>
    <s v="Child of Eden"/>
    <x v="3"/>
    <n v="9"/>
    <x v="10"/>
    <x v="6"/>
    <n v="9"/>
    <x v="5"/>
    <n v="35"/>
    <x v="323"/>
    <n v="100000"/>
    <n v="0"/>
    <n v="40000"/>
    <n v="230000"/>
    <n v="57500"/>
    <n v="0"/>
    <n v="8.1"/>
    <n v="21"/>
    <n v="7.8"/>
    <n v="25"/>
    <s v="Q Entertainment"/>
    <n v="909"/>
    <x v="3"/>
    <x v="1"/>
  </r>
  <r>
    <s v="All Star Karate"/>
    <x v="0"/>
    <n v="13"/>
    <x v="5"/>
    <x v="4"/>
    <n v="1"/>
    <x v="19"/>
    <n v="34"/>
    <x v="333"/>
    <n v="70000"/>
    <n v="0"/>
    <n v="20000"/>
    <n v="220000"/>
    <n v="55000"/>
    <n v="0"/>
    <n v="4.5999999999999996"/>
    <n v="4"/>
    <m/>
    <m/>
    <s v="THQ"/>
    <n v="1158"/>
    <x v="3"/>
    <x v="0"/>
  </r>
  <r>
    <s v="Naruto Shippuden: Ninja Council 4"/>
    <x v="1"/>
    <n v="3"/>
    <x v="4"/>
    <x v="4"/>
    <n v="1"/>
    <x v="0"/>
    <n v="26"/>
    <x v="86"/>
    <n v="0"/>
    <n v="130000"/>
    <n v="10000"/>
    <n v="220000"/>
    <n v="55000"/>
    <n v="0"/>
    <n v="4.9000000000000004"/>
    <n v="10"/>
    <m/>
    <m/>
    <s v="Aspect, Takara Tomy"/>
    <n v="90"/>
    <x v="3"/>
    <x v="1"/>
  </r>
  <r>
    <s v="Touch the Dead"/>
    <x v="1"/>
    <n v="3"/>
    <x v="4"/>
    <x v="6"/>
    <n v="9"/>
    <x v="16"/>
    <n v="14"/>
    <x v="310"/>
    <n v="0"/>
    <n v="0"/>
    <n v="20000"/>
    <n v="220000"/>
    <n v="55000"/>
    <n v="0"/>
    <n v="5.6"/>
    <n v="31"/>
    <n v="5.6"/>
    <n v="5"/>
    <s v="Secret Stash Games"/>
    <n v="1009"/>
    <x v="1"/>
    <x v="1"/>
  </r>
  <r>
    <s v="Worms: Battle Islands"/>
    <x v="0"/>
    <n v="13"/>
    <x v="5"/>
    <x v="11"/>
    <n v="12"/>
    <x v="19"/>
    <n v="34"/>
    <x v="144"/>
    <n v="100000"/>
    <n v="0"/>
    <n v="20000"/>
    <n v="220000"/>
    <n v="55000"/>
    <n v="0"/>
    <n v="5.8"/>
    <n v="13"/>
    <m/>
    <m/>
    <s v="Team 17"/>
    <n v="1129"/>
    <x v="3"/>
    <x v="1"/>
  </r>
  <r>
    <s v="ATV Quad Kings"/>
    <x v="0"/>
    <n v="13"/>
    <x v="2"/>
    <x v="1"/>
    <n v="7"/>
    <x v="30"/>
    <n v="39"/>
    <x v="310"/>
    <n v="0"/>
    <n v="0"/>
    <n v="10000"/>
    <n v="210000"/>
    <n v="52500"/>
    <n v="0"/>
    <n v="3.3"/>
    <n v="4"/>
    <m/>
    <m/>
    <s v="Beyond Reality"/>
    <n v="131"/>
    <x v="0"/>
    <x v="1"/>
  </r>
  <r>
    <s v="Shellshock: Nam '67"/>
    <x v="7"/>
    <n v="16"/>
    <x v="7"/>
    <x v="6"/>
    <n v="9"/>
    <x v="16"/>
    <n v="14"/>
    <x v="179"/>
    <n v="50000"/>
    <n v="0"/>
    <n v="10000"/>
    <n v="220000"/>
    <n v="55000"/>
    <n v="0"/>
    <n v="5.8"/>
    <n v="37"/>
    <n v="7"/>
    <n v="14"/>
    <s v="Guerrilla"/>
    <n v="500"/>
    <x v="1"/>
    <x v="1"/>
  </r>
  <r>
    <s v="Ultimate Band"/>
    <x v="1"/>
    <n v="3"/>
    <x v="1"/>
    <x v="3"/>
    <n v="4"/>
    <x v="17"/>
    <n v="13"/>
    <x v="337"/>
    <n v="20000"/>
    <n v="0"/>
    <n v="20000"/>
    <n v="230000"/>
    <n v="57500"/>
    <n v="0"/>
    <n v="6.9"/>
    <n v="11"/>
    <m/>
    <m/>
    <s v="Fall Line Studio"/>
    <n v="407"/>
    <x v="0"/>
    <x v="1"/>
  </r>
  <r>
    <s v="Magna Carta: Tears of Blood"/>
    <x v="4"/>
    <n v="8"/>
    <x v="7"/>
    <x v="9"/>
    <n v="8"/>
    <x v="8"/>
    <n v="1"/>
    <x v="338"/>
    <n v="80000"/>
    <n v="0"/>
    <n v="30000"/>
    <n v="220000"/>
    <n v="55000"/>
    <n v="0"/>
    <n v="6.6"/>
    <n v="34"/>
    <n v="7"/>
    <n v="22"/>
    <s v="SoftMax"/>
    <n v="1052"/>
    <x v="2"/>
    <x v="1"/>
  </r>
  <r>
    <s v="All-Star Baseball 2002"/>
    <x v="11"/>
    <n v="5"/>
    <x v="9"/>
    <x v="0"/>
    <n v="11"/>
    <x v="21"/>
    <n v="3"/>
    <x v="317"/>
    <n v="40000"/>
    <n v="0"/>
    <n v="10000"/>
    <n v="220000"/>
    <n v="55000"/>
    <n v="0"/>
    <n v="6.6"/>
    <n v="17"/>
    <n v="5.6"/>
    <n v="9"/>
    <s v="Acclaim"/>
    <n v="30"/>
    <x v="0"/>
    <x v="1"/>
  </r>
  <r>
    <s v="Pinball Hall of Fame: The Williams Collection"/>
    <x v="3"/>
    <n v="9"/>
    <x v="2"/>
    <x v="3"/>
    <n v="4"/>
    <x v="26"/>
    <n v="10"/>
    <x v="310"/>
    <n v="0"/>
    <n v="0"/>
    <n v="20000"/>
    <n v="220000"/>
    <n v="55000"/>
    <n v="0"/>
    <n v="8.1999999999999993"/>
    <n v="16"/>
    <n v="7.9"/>
    <n v="8"/>
    <s v="Farsight Studios"/>
    <n v="409"/>
    <x v="3"/>
    <x v="1"/>
  </r>
  <r>
    <s v="Aliens vs Predator: Requiem"/>
    <x v="9"/>
    <n v="11"/>
    <x v="4"/>
    <x v="4"/>
    <n v="1"/>
    <x v="24"/>
    <n v="37"/>
    <x v="324"/>
    <n v="120000"/>
    <n v="0"/>
    <n v="70000"/>
    <n v="220000"/>
    <n v="55000"/>
    <n v="0"/>
    <n v="4.9000000000000004"/>
    <n v="34"/>
    <n v="5.6"/>
    <n v="19"/>
    <s v="Rebellion"/>
    <n v="932"/>
    <x v="2"/>
    <x v="1"/>
  </r>
  <r>
    <s v="Dishonored 2"/>
    <x v="13"/>
    <n v="17"/>
    <x v="14"/>
    <x v="4"/>
    <n v="1"/>
    <x v="6"/>
    <n v="7"/>
    <x v="162"/>
    <n v="80000"/>
    <n v="0"/>
    <n v="20000"/>
    <n v="220000"/>
    <n v="55000"/>
    <n v="0"/>
    <n v="8.8000000000000007"/>
    <n v="22"/>
    <n v="6.8"/>
    <n v="156"/>
    <s v="Arkane Studios"/>
    <n v="72"/>
    <x v="1"/>
    <x v="1"/>
  </r>
  <r>
    <s v="Asphalt: Injection"/>
    <x v="15"/>
    <n v="12"/>
    <x v="10"/>
    <x v="4"/>
    <n v="1"/>
    <x v="5"/>
    <n v="35"/>
    <x v="333"/>
    <n v="60000"/>
    <n v="0"/>
    <n v="30000"/>
    <n v="220000"/>
    <n v="55000"/>
    <n v="0"/>
    <n v="4.9000000000000004"/>
    <n v="33"/>
    <n v="4.8"/>
    <n v="28"/>
    <s v="Ubisoft"/>
    <n v="1199"/>
    <x v="3"/>
    <x v="0"/>
  </r>
  <r>
    <s v="From Russia With Love"/>
    <x v="11"/>
    <n v="5"/>
    <x v="3"/>
    <x v="4"/>
    <n v="1"/>
    <x v="7"/>
    <n v="15"/>
    <x v="317"/>
    <n v="40000"/>
    <n v="0"/>
    <n v="10000"/>
    <n v="220000"/>
    <n v="55000"/>
    <n v="0"/>
    <n v="7"/>
    <n v="20"/>
    <n v="8.5"/>
    <n v="13"/>
    <s v="Electronic Arts"/>
    <n v="378"/>
    <x v="2"/>
    <x v="0"/>
  </r>
  <r>
    <s v="Family Fest presents: Movie Games"/>
    <x v="0"/>
    <n v="13"/>
    <x v="1"/>
    <x v="4"/>
    <n v="1"/>
    <x v="5"/>
    <n v="35"/>
    <x v="310"/>
    <n v="10000"/>
    <n v="0"/>
    <n v="20000"/>
    <n v="230000"/>
    <n v="57500"/>
    <n v="0"/>
    <m/>
    <m/>
    <m/>
    <m/>
    <s v="Phoenix Entertainment"/>
    <n v="866"/>
    <x v="3"/>
    <x v="1"/>
  </r>
  <r>
    <s v="Guitar Hero: Smash Hits"/>
    <x v="4"/>
    <n v="8"/>
    <x v="2"/>
    <x v="3"/>
    <n v="4"/>
    <x v="4"/>
    <n v="4"/>
    <x v="338"/>
    <n v="10000"/>
    <n v="0"/>
    <n v="100000"/>
    <n v="220000"/>
    <n v="55000"/>
    <n v="0"/>
    <n v="6.9"/>
    <n v="6"/>
    <n v="8.3000000000000007"/>
    <n v="6"/>
    <s v="Beenox"/>
    <n v="121"/>
    <x v="2"/>
    <x v="1"/>
  </r>
  <r>
    <s v="NBA Live 09 All-Play"/>
    <x v="0"/>
    <n v="13"/>
    <x v="1"/>
    <x v="0"/>
    <n v="11"/>
    <x v="7"/>
    <n v="15"/>
    <x v="337"/>
    <n v="10000"/>
    <n v="0"/>
    <n v="20000"/>
    <n v="220000"/>
    <n v="55000"/>
    <n v="0"/>
    <n v="5.0999999999999996"/>
    <n v="11"/>
    <n v="5.9"/>
    <n v="14"/>
    <s v="EA Sports"/>
    <n v="356"/>
    <x v="0"/>
    <x v="1"/>
  </r>
  <r>
    <s v="NFL Quarterback Club 2002"/>
    <x v="4"/>
    <n v="8"/>
    <x v="9"/>
    <x v="0"/>
    <n v="11"/>
    <x v="21"/>
    <n v="3"/>
    <x v="338"/>
    <n v="80000"/>
    <n v="0"/>
    <n v="30000"/>
    <n v="220000"/>
    <n v="55000"/>
    <n v="0"/>
    <n v="6.7"/>
    <n v="12"/>
    <n v="7.8"/>
    <n v="6"/>
    <s v="Acclaim"/>
    <n v="30"/>
    <x v="0"/>
    <x v="1"/>
  </r>
  <r>
    <s v="NCAA Basketball 09"/>
    <x v="2"/>
    <n v="15"/>
    <x v="1"/>
    <x v="0"/>
    <n v="11"/>
    <x v="7"/>
    <n v="15"/>
    <x v="310"/>
    <n v="0"/>
    <n v="0"/>
    <n v="20000"/>
    <n v="220000"/>
    <n v="55000"/>
    <n v="0"/>
    <n v="7"/>
    <n v="23"/>
    <n v="5.6"/>
    <n v="8"/>
    <s v="EA Canada"/>
    <n v="339"/>
    <x v="0"/>
    <x v="1"/>
  </r>
  <r>
    <s v="Shin Megami Tensei: Persona"/>
    <x v="9"/>
    <n v="11"/>
    <x v="2"/>
    <x v="9"/>
    <n v="8"/>
    <x v="31"/>
    <n v="6"/>
    <x v="86"/>
    <n v="0"/>
    <n v="130000"/>
    <n v="10000"/>
    <n v="220000"/>
    <n v="55000"/>
    <n v="0"/>
    <n v="7.8"/>
    <n v="30"/>
    <n v="8"/>
    <n v="47"/>
    <s v="ITL"/>
    <n v="602"/>
    <x v="2"/>
    <x v="1"/>
  </r>
  <r>
    <s v="Lords of the Fallen"/>
    <x v="13"/>
    <n v="17"/>
    <x v="12"/>
    <x v="9"/>
    <n v="8"/>
    <x v="10"/>
    <n v="31"/>
    <x v="144"/>
    <n v="100000"/>
    <n v="0"/>
    <n v="20000"/>
    <n v="220000"/>
    <n v="55000"/>
    <n v="0"/>
    <n v="7.1"/>
    <n v="13"/>
    <n v="6.7"/>
    <n v="166"/>
    <s v="City Interactive, Deck 13"/>
    <n v="225"/>
    <x v="1"/>
    <x v="1"/>
  </r>
  <r>
    <s v="LEGO The Lord of the Rings"/>
    <x v="8"/>
    <n v="6"/>
    <x v="11"/>
    <x v="4"/>
    <n v="1"/>
    <x v="13"/>
    <n v="38"/>
    <x v="341"/>
    <n v="130000"/>
    <n v="0"/>
    <n v="30000"/>
    <n v="230000"/>
    <n v="57500"/>
    <n v="0"/>
    <n v="8"/>
    <n v="6"/>
    <n v="8.1999999999999993"/>
    <n v="127"/>
    <s v="TT Games"/>
    <n v="1195"/>
    <x v="3"/>
    <x v="1"/>
  </r>
  <r>
    <s v="Growlanser: Heritage of War"/>
    <x v="4"/>
    <n v="8"/>
    <x v="0"/>
    <x v="9"/>
    <n v="8"/>
    <x v="27"/>
    <n v="28"/>
    <x v="338"/>
    <n v="80000"/>
    <n v="0"/>
    <n v="30000"/>
    <n v="220000"/>
    <n v="55000"/>
    <n v="0"/>
    <n v="6"/>
    <n v="7"/>
    <n v="7.9"/>
    <n v="9"/>
    <s v="Career Soft"/>
    <n v="208"/>
    <x v="2"/>
    <x v="1"/>
  </r>
  <r>
    <s v="Ben 10 Alien Force: Vilgax Attacks"/>
    <x v="2"/>
    <n v="15"/>
    <x v="2"/>
    <x v="4"/>
    <n v="1"/>
    <x v="29"/>
    <n v="11"/>
    <x v="338"/>
    <n v="90000"/>
    <n v="0"/>
    <n v="20000"/>
    <n v="220000"/>
    <n v="55000"/>
    <n v="0"/>
    <n v="6.1"/>
    <n v="9"/>
    <n v="8.3000000000000007"/>
    <n v="4"/>
    <s v="Papaya Studios"/>
    <n v="858"/>
    <x v="3"/>
    <x v="1"/>
  </r>
  <r>
    <s v="Imagine: Detective"/>
    <x v="1"/>
    <n v="3"/>
    <x v="2"/>
    <x v="8"/>
    <n v="10"/>
    <x v="5"/>
    <n v="35"/>
    <x v="340"/>
    <n v="10000"/>
    <n v="0"/>
    <n v="60000"/>
    <n v="210000"/>
    <n v="52500"/>
    <n v="0"/>
    <m/>
    <m/>
    <m/>
    <m/>
    <s v="Ubisoft Sao Paulo"/>
    <n v="1217"/>
    <x v="0"/>
    <x v="1"/>
  </r>
  <r>
    <s v="Rugby 2004"/>
    <x v="4"/>
    <n v="8"/>
    <x v="15"/>
    <x v="0"/>
    <n v="11"/>
    <x v="7"/>
    <n v="15"/>
    <x v="338"/>
    <n v="80000"/>
    <n v="0"/>
    <n v="30000"/>
    <n v="220000"/>
    <n v="55000"/>
    <n v="0"/>
    <n v="6.1"/>
    <n v="13"/>
    <n v="6.8"/>
    <n v="65"/>
    <s v="HB Studios Multimedia"/>
    <n v="513"/>
    <x v="0"/>
    <x v="1"/>
  </r>
  <r>
    <s v="NBA 06"/>
    <x v="9"/>
    <n v="11"/>
    <x v="3"/>
    <x v="0"/>
    <n v="11"/>
    <x v="3"/>
    <n v="30"/>
    <x v="310"/>
    <n v="0"/>
    <n v="0"/>
    <n v="20000"/>
    <n v="220000"/>
    <n v="55000"/>
    <n v="0"/>
    <n v="7.2"/>
    <n v="19"/>
    <n v="5.4"/>
    <n v="8"/>
    <s v="SCEA Sports Studio"/>
    <n v="996"/>
    <x v="0"/>
    <x v="1"/>
  </r>
  <r>
    <s v="Wreckless: ThE YaKuza MisSiOns"/>
    <x v="4"/>
    <n v="8"/>
    <x v="8"/>
    <x v="1"/>
    <n v="7"/>
    <x v="4"/>
    <n v="4"/>
    <x v="338"/>
    <n v="80000"/>
    <n v="0"/>
    <n v="30000"/>
    <n v="220000"/>
    <n v="55000"/>
    <n v="0"/>
    <n v="6"/>
    <n v="16"/>
    <m/>
    <m/>
    <s v="Stealth Studios"/>
    <n v="1086"/>
    <x v="2"/>
    <x v="1"/>
  </r>
  <r>
    <s v="Deadly Creatures"/>
    <x v="0"/>
    <n v="13"/>
    <x v="2"/>
    <x v="4"/>
    <n v="1"/>
    <x v="19"/>
    <n v="34"/>
    <x v="86"/>
    <n v="120000"/>
    <n v="0"/>
    <n v="20000"/>
    <n v="220000"/>
    <n v="55000"/>
    <n v="0"/>
    <n v="7.2"/>
    <n v="45"/>
    <n v="8.8000000000000007"/>
    <n v="36"/>
    <s v="Rainbow Studios"/>
    <n v="918"/>
    <x v="2"/>
    <x v="1"/>
  </r>
  <r>
    <s v="Naruto Shippuden: Ultimate Ninja Storm Revolution"/>
    <x v="2"/>
    <n v="15"/>
    <x v="12"/>
    <x v="7"/>
    <n v="3"/>
    <x v="15"/>
    <n v="25"/>
    <x v="340"/>
    <n v="60000"/>
    <n v="0"/>
    <n v="20000"/>
    <n v="220000"/>
    <n v="55000"/>
    <n v="0"/>
    <n v="6.2"/>
    <n v="11"/>
    <n v="7.3"/>
    <n v="44"/>
    <s v="CyberConnect2"/>
    <n v="272"/>
    <x v="2"/>
    <x v="1"/>
  </r>
  <r>
    <s v="CSI: Fatal Conspiracy"/>
    <x v="0"/>
    <n v="13"/>
    <x v="5"/>
    <x v="10"/>
    <n v="2"/>
    <x v="5"/>
    <n v="35"/>
    <x v="162"/>
    <n v="80000"/>
    <n v="0"/>
    <n v="20000"/>
    <n v="220000"/>
    <n v="55000"/>
    <n v="0"/>
    <m/>
    <m/>
    <m/>
    <m/>
    <s v="Telltale Games"/>
    <n v="1144"/>
    <x v="1"/>
    <x v="1"/>
  </r>
  <r>
    <s v="Dead Island"/>
    <x v="8"/>
    <n v="6"/>
    <x v="10"/>
    <x v="4"/>
    <n v="1"/>
    <x v="23"/>
    <n v="12"/>
    <x v="162"/>
    <n v="70000"/>
    <n v="0"/>
    <n v="30000"/>
    <n v="220000"/>
    <n v="55000"/>
    <n v="0"/>
    <n v="8"/>
    <n v="24"/>
    <n v="6.8"/>
    <n v="1428"/>
    <s v="Techland"/>
    <n v="1136"/>
    <x v="1"/>
    <x v="1"/>
  </r>
  <r>
    <s v="NFL 2K3"/>
    <x v="11"/>
    <n v="5"/>
    <x v="8"/>
    <x v="0"/>
    <n v="11"/>
    <x v="18"/>
    <n v="29"/>
    <x v="317"/>
    <n v="40000"/>
    <n v="0"/>
    <n v="10000"/>
    <n v="220000"/>
    <n v="55000"/>
    <n v="0"/>
    <n v="9.1999999999999993"/>
    <n v="24"/>
    <n v="8.3000000000000007"/>
    <n v="15"/>
    <s v="Visual Concepts"/>
    <n v="1259"/>
    <x v="0"/>
    <x v="1"/>
  </r>
  <r>
    <s v="Hasbro Family Game Night"/>
    <x v="1"/>
    <n v="3"/>
    <x v="2"/>
    <x v="5"/>
    <n v="6"/>
    <x v="7"/>
    <n v="15"/>
    <x v="330"/>
    <n v="190000"/>
    <n v="0"/>
    <n v="20000"/>
    <n v="220000"/>
    <n v="55000"/>
    <n v="0"/>
    <n v="5.7"/>
    <n v="6"/>
    <m/>
    <m/>
    <s v="Electronic Arts"/>
    <n v="378"/>
    <x v="0"/>
    <x v="0"/>
  </r>
  <r>
    <s v="Samurai Jack: The Amulet of Time"/>
    <x v="12"/>
    <n v="4"/>
    <x v="15"/>
    <x v="2"/>
    <n v="5"/>
    <x v="30"/>
    <n v="39"/>
    <x v="179"/>
    <n v="60000"/>
    <n v="0"/>
    <n v="0"/>
    <n v="220000"/>
    <n v="55000"/>
    <n v="0"/>
    <n v="6.3"/>
    <n v="13"/>
    <m/>
    <m/>
    <s v="Virtucraft"/>
    <n v="1255"/>
    <x v="2"/>
    <x v="1"/>
  </r>
  <r>
    <s v="Hunted: The Demon's Forge"/>
    <x v="2"/>
    <n v="15"/>
    <x v="10"/>
    <x v="4"/>
    <n v="1"/>
    <x v="6"/>
    <n v="7"/>
    <x v="333"/>
    <n v="60000"/>
    <n v="0"/>
    <n v="20000"/>
    <n v="210000"/>
    <n v="52500"/>
    <n v="0"/>
    <n v="6.1"/>
    <n v="59"/>
    <n v="6"/>
    <n v="116"/>
    <s v="InXile Entertainment"/>
    <n v="588"/>
    <x v="1"/>
    <x v="1"/>
  </r>
  <r>
    <s v="American Idol"/>
    <x v="12"/>
    <n v="4"/>
    <x v="15"/>
    <x v="3"/>
    <n v="4"/>
    <x v="28"/>
    <n v="9"/>
    <x v="334"/>
    <n v="60000"/>
    <n v="0"/>
    <n v="0"/>
    <n v="210000"/>
    <n v="52500"/>
    <n v="0"/>
    <m/>
    <m/>
    <n v="4.8"/>
    <n v="5"/>
    <s v="Mobius Entertainment"/>
    <n v="752"/>
    <x v="0"/>
    <x v="1"/>
  </r>
  <r>
    <s v="Britney's Dance Beat"/>
    <x v="12"/>
    <n v="4"/>
    <x v="8"/>
    <x v="3"/>
    <n v="4"/>
    <x v="19"/>
    <n v="34"/>
    <x v="334"/>
    <n v="60000"/>
    <n v="0"/>
    <n v="0"/>
    <n v="210000"/>
    <n v="52500"/>
    <n v="0"/>
    <n v="5.3"/>
    <n v="14"/>
    <n v="7.4"/>
    <n v="5"/>
    <s v="Art"/>
    <n v="76"/>
    <x v="0"/>
    <x v="1"/>
  </r>
  <r>
    <s v="Shrek SuperSlam"/>
    <x v="11"/>
    <n v="5"/>
    <x v="3"/>
    <x v="4"/>
    <n v="1"/>
    <x v="4"/>
    <n v="4"/>
    <x v="317"/>
    <n v="40000"/>
    <n v="0"/>
    <n v="10000"/>
    <n v="220000"/>
    <n v="55000"/>
    <n v="0"/>
    <n v="7"/>
    <n v="11"/>
    <n v="7.8"/>
    <n v="6"/>
    <s v="Shaba Games"/>
    <n v="1025"/>
    <x v="3"/>
    <x v="1"/>
  </r>
  <r>
    <s v="Full Auto"/>
    <x v="2"/>
    <n v="15"/>
    <x v="0"/>
    <x v="6"/>
    <n v="9"/>
    <x v="18"/>
    <n v="29"/>
    <x v="337"/>
    <n v="10000"/>
    <n v="0"/>
    <n v="20000"/>
    <n v="220000"/>
    <n v="55000"/>
    <n v="0"/>
    <n v="7"/>
    <n v="63"/>
    <n v="7.8"/>
    <n v="36"/>
    <s v="Pseudo Interactive"/>
    <n v="903"/>
    <x v="2"/>
    <x v="1"/>
  </r>
  <r>
    <s v="Herdy Gerdy"/>
    <x v="4"/>
    <n v="8"/>
    <x v="8"/>
    <x v="10"/>
    <n v="2"/>
    <x v="16"/>
    <n v="14"/>
    <x v="338"/>
    <n v="80000"/>
    <n v="0"/>
    <n v="30000"/>
    <n v="220000"/>
    <n v="55000"/>
    <n v="0"/>
    <n v="6.9"/>
    <n v="24"/>
    <n v="5"/>
    <n v="12"/>
    <s v="Core Design Ltd."/>
    <n v="247"/>
    <x v="0"/>
    <x v="1"/>
  </r>
  <r>
    <s v="Afrika"/>
    <x v="3"/>
    <n v="9"/>
    <x v="1"/>
    <x v="10"/>
    <n v="2"/>
    <x v="33"/>
    <n v="36"/>
    <x v="162"/>
    <n v="0"/>
    <n v="80000"/>
    <n v="10000"/>
    <n v="210000"/>
    <n v="52500"/>
    <n v="0"/>
    <n v="6.3"/>
    <n v="12"/>
    <n v="6.2"/>
    <n v="34"/>
    <s v="Rhino Studios"/>
    <n v="954"/>
    <x v="3"/>
    <x v="1"/>
  </r>
  <r>
    <s v="The Crew"/>
    <x v="2"/>
    <n v="15"/>
    <x v="12"/>
    <x v="1"/>
    <n v="7"/>
    <x v="5"/>
    <n v="35"/>
    <x v="339"/>
    <n v="140000"/>
    <n v="0"/>
    <n v="20000"/>
    <n v="220000"/>
    <n v="55000"/>
    <n v="0"/>
    <m/>
    <m/>
    <n v="6.4"/>
    <n v="94"/>
    <s v="Ivory Tower"/>
    <n v="604"/>
    <x v="2"/>
    <x v="1"/>
  </r>
  <r>
    <s v="G.I. Joe: The Rise of Cobra"/>
    <x v="0"/>
    <n v="13"/>
    <x v="2"/>
    <x v="4"/>
    <n v="1"/>
    <x v="7"/>
    <n v="15"/>
    <x v="317"/>
    <n v="30000"/>
    <n v="0"/>
    <n v="20000"/>
    <n v="220000"/>
    <n v="55000"/>
    <n v="0"/>
    <n v="5.0999999999999996"/>
    <n v="11"/>
    <m/>
    <m/>
    <s v="Double Helix Games"/>
    <n v="325"/>
    <x v="2"/>
    <x v="1"/>
  </r>
  <r>
    <s v="Marvel Super Hero Squad: The Infinity Gauntlet"/>
    <x v="1"/>
    <n v="3"/>
    <x v="5"/>
    <x v="4"/>
    <n v="1"/>
    <x v="19"/>
    <n v="34"/>
    <x v="317"/>
    <n v="30000"/>
    <n v="0"/>
    <n v="20000"/>
    <n v="220000"/>
    <n v="55000"/>
    <n v="0"/>
    <m/>
    <m/>
    <m/>
    <m/>
    <s v="THQ"/>
    <n v="1158"/>
    <x v="3"/>
    <x v="0"/>
  </r>
  <r>
    <s v="Over G Fighters"/>
    <x v="2"/>
    <n v="15"/>
    <x v="0"/>
    <x v="8"/>
    <n v="10"/>
    <x v="5"/>
    <n v="35"/>
    <x v="337"/>
    <n v="10000"/>
    <n v="0"/>
    <n v="20000"/>
    <n v="220000"/>
    <n v="55000"/>
    <n v="0"/>
    <n v="4.9000000000000004"/>
    <n v="36"/>
    <n v="6"/>
    <n v="49"/>
    <s v="Taito Corporation"/>
    <n v="1116"/>
    <x v="2"/>
    <x v="1"/>
  </r>
  <r>
    <s v="Dark Summit"/>
    <x v="4"/>
    <n v="8"/>
    <x v="9"/>
    <x v="0"/>
    <n v="11"/>
    <x v="19"/>
    <n v="34"/>
    <x v="338"/>
    <n v="80000"/>
    <n v="0"/>
    <n v="30000"/>
    <n v="220000"/>
    <n v="55000"/>
    <n v="0"/>
    <n v="6.7"/>
    <n v="11"/>
    <m/>
    <m/>
    <s v="Radical Entertainment"/>
    <n v="915"/>
    <x v="2"/>
    <x v="1"/>
  </r>
  <r>
    <s v="Angry Birds Star Wars"/>
    <x v="6"/>
    <n v="10"/>
    <x v="6"/>
    <x v="11"/>
    <n v="12"/>
    <x v="4"/>
    <n v="4"/>
    <x v="144"/>
    <n v="80000"/>
    <n v="0"/>
    <n v="40000"/>
    <n v="220000"/>
    <n v="55000"/>
    <n v="0"/>
    <n v="4.7"/>
    <n v="5"/>
    <n v="2"/>
    <n v="87"/>
    <s v="Exient Entertainment"/>
    <n v="402"/>
    <x v="0"/>
    <x v="1"/>
  </r>
  <r>
    <s v="Hot Shots Tennis: Get a Grip"/>
    <x v="9"/>
    <n v="11"/>
    <x v="5"/>
    <x v="0"/>
    <n v="11"/>
    <x v="3"/>
    <n v="30"/>
    <x v="341"/>
    <n v="0"/>
    <n v="130000"/>
    <n v="10000"/>
    <n v="210000"/>
    <n v="52500"/>
    <n v="0"/>
    <n v="8"/>
    <n v="27"/>
    <n v="8"/>
    <n v="17"/>
    <s v="Clap Hanz"/>
    <n v="226"/>
    <x v="0"/>
    <x v="1"/>
  </r>
  <r>
    <s v="MySims Party"/>
    <x v="0"/>
    <n v="13"/>
    <x v="2"/>
    <x v="8"/>
    <n v="10"/>
    <x v="7"/>
    <n v="15"/>
    <x v="317"/>
    <n v="20000"/>
    <n v="0"/>
    <n v="20000"/>
    <n v="210000"/>
    <n v="52500"/>
    <n v="0"/>
    <n v="5.6"/>
    <n v="16"/>
    <m/>
    <m/>
    <s v="EA Games"/>
    <n v="347"/>
    <x v="0"/>
    <x v="1"/>
  </r>
  <r>
    <s v="Star Wars: The Force Unleashed II"/>
    <x v="1"/>
    <n v="3"/>
    <x v="5"/>
    <x v="4"/>
    <n v="1"/>
    <x v="11"/>
    <n v="20"/>
    <x v="317"/>
    <n v="30000"/>
    <n v="0"/>
    <n v="20000"/>
    <n v="220000"/>
    <n v="55000"/>
    <n v="0"/>
    <n v="4.3"/>
    <n v="5"/>
    <n v="4"/>
    <n v="5"/>
    <s v="LucasArts"/>
    <n v="683"/>
    <x v="2"/>
    <x v="0"/>
  </r>
  <r>
    <s v="The Dukes of Hazzard: Return of the General Lee"/>
    <x v="4"/>
    <n v="8"/>
    <x v="7"/>
    <x v="1"/>
    <n v="7"/>
    <x v="5"/>
    <n v="35"/>
    <x v="338"/>
    <n v="80000"/>
    <n v="0"/>
    <n v="30000"/>
    <n v="220000"/>
    <n v="55000"/>
    <n v="0"/>
    <n v="5.2"/>
    <n v="17"/>
    <n v="6.8"/>
    <n v="8"/>
    <s v="Ratbag"/>
    <n v="922"/>
    <x v="0"/>
    <x v="1"/>
  </r>
  <r>
    <s v="Namco Museum: 50th Anniversary"/>
    <x v="11"/>
    <n v="5"/>
    <x v="3"/>
    <x v="3"/>
    <n v="4"/>
    <x v="15"/>
    <n v="25"/>
    <x v="317"/>
    <n v="40000"/>
    <n v="0"/>
    <n v="10000"/>
    <n v="220000"/>
    <n v="55000"/>
    <n v="0"/>
    <n v="6"/>
    <n v="23"/>
    <m/>
    <m/>
    <s v="Backbone Vancouver"/>
    <n v="112"/>
    <x v="3"/>
    <x v="1"/>
  </r>
  <r>
    <s v="Crash 'N' Burn"/>
    <x v="4"/>
    <n v="8"/>
    <x v="7"/>
    <x v="1"/>
    <n v="7"/>
    <x v="16"/>
    <n v="14"/>
    <x v="338"/>
    <n v="80000"/>
    <n v="0"/>
    <n v="30000"/>
    <n v="220000"/>
    <n v="55000"/>
    <n v="0"/>
    <n v="6.3"/>
    <n v="17"/>
    <n v="8"/>
    <n v="7"/>
    <s v="Climax Group"/>
    <n v="229"/>
    <x v="2"/>
    <x v="1"/>
  </r>
  <r>
    <s v="NBA"/>
    <x v="9"/>
    <n v="11"/>
    <x v="3"/>
    <x v="0"/>
    <n v="11"/>
    <x v="3"/>
    <n v="30"/>
    <x v="310"/>
    <n v="0"/>
    <n v="0"/>
    <n v="20000"/>
    <n v="220000"/>
    <n v="55000"/>
    <n v="0"/>
    <n v="5.7"/>
    <n v="25"/>
    <n v="6.9"/>
    <n v="14"/>
    <s v="989 Sports"/>
    <n v="28"/>
    <x v="0"/>
    <x v="1"/>
  </r>
  <r>
    <s v="Teenage Mutant Ninja Turtles: Smash-Up"/>
    <x v="4"/>
    <n v="8"/>
    <x v="2"/>
    <x v="7"/>
    <n v="3"/>
    <x v="5"/>
    <n v="35"/>
    <x v="338"/>
    <n v="80000"/>
    <n v="0"/>
    <n v="30000"/>
    <n v="220000"/>
    <n v="55000"/>
    <n v="0"/>
    <m/>
    <m/>
    <n v="8.4"/>
    <n v="12"/>
    <s v="Game Arts"/>
    <n v="453"/>
    <x v="3"/>
    <x v="1"/>
  </r>
  <r>
    <s v="Big League Sports"/>
    <x v="2"/>
    <n v="15"/>
    <x v="10"/>
    <x v="0"/>
    <n v="11"/>
    <x v="4"/>
    <n v="4"/>
    <x v="318"/>
    <n v="10000"/>
    <n v="0"/>
    <n v="20000"/>
    <n v="210000"/>
    <n v="52500"/>
    <n v="0"/>
    <m/>
    <m/>
    <m/>
    <m/>
    <s v="Activision"/>
    <n v="35"/>
    <x v="0"/>
    <x v="0"/>
  </r>
  <r>
    <s v="Petz Rescue: Wildlife Vet"/>
    <x v="0"/>
    <n v="13"/>
    <x v="1"/>
    <x v="8"/>
    <n v="10"/>
    <x v="5"/>
    <n v="35"/>
    <x v="310"/>
    <n v="0"/>
    <n v="0"/>
    <n v="20000"/>
    <n v="220000"/>
    <n v="55000"/>
    <n v="0"/>
    <m/>
    <m/>
    <m/>
    <m/>
    <s v="Lexis Numerique, Virtual Toys"/>
    <n v="672"/>
    <x v="0"/>
    <x v="1"/>
  </r>
  <r>
    <s v="Armored Core V"/>
    <x v="2"/>
    <n v="15"/>
    <x v="11"/>
    <x v="8"/>
    <n v="10"/>
    <x v="15"/>
    <n v="25"/>
    <x v="333"/>
    <n v="30000"/>
    <n v="40000"/>
    <n v="10000"/>
    <n v="210000"/>
    <n v="52500"/>
    <n v="0"/>
    <n v="6.8"/>
    <n v="37"/>
    <n v="7.2"/>
    <n v="37"/>
    <s v="From Software"/>
    <n v="434"/>
    <x v="2"/>
    <x v="1"/>
  </r>
  <r>
    <s v="College Hoops 2K7"/>
    <x v="2"/>
    <n v="15"/>
    <x v="0"/>
    <x v="0"/>
    <n v="11"/>
    <x v="2"/>
    <n v="32"/>
    <x v="310"/>
    <n v="0"/>
    <n v="0"/>
    <n v="20000"/>
    <n v="220000"/>
    <n v="55000"/>
    <n v="0"/>
    <n v="8.1999999999999993"/>
    <n v="22"/>
    <n v="8.1999999999999993"/>
    <n v="12"/>
    <s v="2K Sports"/>
    <n v="13"/>
    <x v="0"/>
    <x v="1"/>
  </r>
  <r>
    <s v="Bratz: Forever Diamondz"/>
    <x v="11"/>
    <n v="5"/>
    <x v="0"/>
    <x v="10"/>
    <n v="2"/>
    <x v="19"/>
    <n v="34"/>
    <x v="317"/>
    <n v="40000"/>
    <n v="0"/>
    <n v="10000"/>
    <n v="220000"/>
    <n v="55000"/>
    <n v="0"/>
    <m/>
    <m/>
    <m/>
    <m/>
    <s v="Blitz Games"/>
    <n v="158"/>
    <x v="0"/>
    <x v="1"/>
  </r>
  <r>
    <s v="NCAA March Madness 08"/>
    <x v="2"/>
    <n v="15"/>
    <x v="4"/>
    <x v="0"/>
    <n v="11"/>
    <x v="7"/>
    <n v="15"/>
    <x v="310"/>
    <n v="0"/>
    <n v="0"/>
    <n v="20000"/>
    <n v="220000"/>
    <n v="55000"/>
    <n v="0"/>
    <n v="6.9"/>
    <n v="22"/>
    <m/>
    <m/>
    <s v="EA Canada"/>
    <n v="339"/>
    <x v="0"/>
    <x v="1"/>
  </r>
  <r>
    <s v="Rampage: Total Destruction"/>
    <x v="0"/>
    <n v="13"/>
    <x v="0"/>
    <x v="4"/>
    <n v="1"/>
    <x v="22"/>
    <n v="24"/>
    <x v="337"/>
    <n v="10000"/>
    <n v="0"/>
    <n v="20000"/>
    <n v="220000"/>
    <n v="55000"/>
    <n v="0"/>
    <n v="4.5999999999999996"/>
    <n v="21"/>
    <n v="5.6"/>
    <n v="19"/>
    <s v="Pipeworks Software, Inc."/>
    <n v="872"/>
    <x v="3"/>
    <x v="1"/>
  </r>
  <r>
    <s v="The Bard's Tale"/>
    <x v="4"/>
    <n v="8"/>
    <x v="7"/>
    <x v="9"/>
    <n v="8"/>
    <x v="5"/>
    <n v="35"/>
    <x v="144"/>
    <n v="80000"/>
    <n v="0"/>
    <n v="30000"/>
    <n v="210000"/>
    <n v="52500"/>
    <n v="0"/>
    <n v="7.6"/>
    <n v="44"/>
    <n v="8.6"/>
    <n v="14"/>
    <s v="InXile Entertainment"/>
    <n v="588"/>
    <x v="2"/>
    <x v="1"/>
  </r>
  <r>
    <s v="Conflict Zone"/>
    <x v="4"/>
    <n v="8"/>
    <x v="8"/>
    <x v="11"/>
    <n v="12"/>
    <x v="5"/>
    <n v="35"/>
    <x v="144"/>
    <n v="80000"/>
    <n v="0"/>
    <n v="30000"/>
    <n v="210000"/>
    <n v="52500"/>
    <n v="0"/>
    <n v="4.7"/>
    <n v="7"/>
    <n v="7.4"/>
    <n v="8"/>
    <s v="MASA Group"/>
    <n v="708"/>
    <x v="2"/>
    <x v="1"/>
  </r>
  <r>
    <s v="Petz: Horse Club"/>
    <x v="0"/>
    <n v="13"/>
    <x v="1"/>
    <x v="3"/>
    <n v="4"/>
    <x v="5"/>
    <n v="35"/>
    <x v="310"/>
    <n v="0"/>
    <n v="0"/>
    <n v="20000"/>
    <n v="220000"/>
    <n v="55000"/>
    <n v="0"/>
    <m/>
    <m/>
    <m/>
    <m/>
    <s v="Phoenix Interactive Entertainment"/>
    <n v="868"/>
    <x v="0"/>
    <x v="1"/>
  </r>
  <r>
    <s v="Code Name: S.T.E.A.M."/>
    <x v="5"/>
    <n v="1"/>
    <x v="13"/>
    <x v="11"/>
    <n v="12"/>
    <x v="0"/>
    <n v="26"/>
    <x v="340"/>
    <n v="50000"/>
    <n v="10000"/>
    <n v="20000"/>
    <n v="220000"/>
    <n v="55000"/>
    <n v="0"/>
    <n v="6.9"/>
    <n v="69"/>
    <n v="7.7"/>
    <n v="125"/>
    <s v="Intelligent Systems"/>
    <n v="579"/>
    <x v="2"/>
    <x v="1"/>
  </r>
  <r>
    <s v="The Bureau: XCOM Declassified"/>
    <x v="2"/>
    <n v="15"/>
    <x v="6"/>
    <x v="6"/>
    <n v="9"/>
    <x v="2"/>
    <n v="32"/>
    <x v="144"/>
    <n v="100000"/>
    <n v="0"/>
    <n v="20000"/>
    <n v="220000"/>
    <n v="55000"/>
    <n v="0"/>
    <n v="6.8"/>
    <n v="30"/>
    <n v="6.7"/>
    <n v="118"/>
    <s v="2K Marin"/>
    <n v="10"/>
    <x v="1"/>
    <x v="1"/>
  </r>
  <r>
    <s v="Star Wars: Battlefront"/>
    <x v="8"/>
    <n v="6"/>
    <x v="7"/>
    <x v="6"/>
    <n v="9"/>
    <x v="11"/>
    <n v="20"/>
    <x v="341"/>
    <n v="130000"/>
    <n v="0"/>
    <n v="20000"/>
    <n v="220000"/>
    <n v="55000"/>
    <n v="0"/>
    <n v="7.2"/>
    <n v="19"/>
    <n v="3.5"/>
    <n v="1509"/>
    <s v="EA DICE"/>
    <n v="345"/>
    <x v="2"/>
    <x v="1"/>
  </r>
  <r>
    <s v="Harry Potter and the Deathly Hallows - Part 2"/>
    <x v="1"/>
    <n v="3"/>
    <x v="10"/>
    <x v="4"/>
    <n v="1"/>
    <x v="7"/>
    <n v="15"/>
    <x v="144"/>
    <n v="90000"/>
    <n v="0"/>
    <n v="20000"/>
    <n v="210000"/>
    <n v="52500"/>
    <n v="0"/>
    <n v="5.5"/>
    <n v="5"/>
    <m/>
    <m/>
    <s v="Full Fat"/>
    <n v="439"/>
    <x v="3"/>
    <x v="1"/>
  </r>
  <r>
    <s v="Puss in Boots"/>
    <x v="0"/>
    <n v="13"/>
    <x v="10"/>
    <x v="4"/>
    <n v="1"/>
    <x v="19"/>
    <n v="34"/>
    <x v="337"/>
    <n v="10000"/>
    <n v="0"/>
    <n v="10000"/>
    <n v="210000"/>
    <n v="52500"/>
    <n v="0"/>
    <m/>
    <m/>
    <m/>
    <m/>
    <s v="Blitz Games"/>
    <n v="158"/>
    <x v="3"/>
    <x v="1"/>
  </r>
  <r>
    <s v="NHL 2K6"/>
    <x v="7"/>
    <n v="16"/>
    <x v="3"/>
    <x v="0"/>
    <n v="11"/>
    <x v="2"/>
    <n v="32"/>
    <x v="179"/>
    <n v="50000"/>
    <n v="0"/>
    <n v="10000"/>
    <n v="220000"/>
    <n v="55000"/>
    <n v="0"/>
    <n v="8.3000000000000007"/>
    <n v="32"/>
    <n v="7.5"/>
    <n v="26"/>
    <s v="2K Sports"/>
    <n v="13"/>
    <x v="3"/>
    <x v="1"/>
  </r>
  <r>
    <s v="Hannah Montana: The Movie"/>
    <x v="2"/>
    <n v="15"/>
    <x v="2"/>
    <x v="10"/>
    <n v="2"/>
    <x v="17"/>
    <n v="13"/>
    <x v="340"/>
    <n v="50000"/>
    <n v="0"/>
    <n v="20000"/>
    <n v="210000"/>
    <n v="52500"/>
    <n v="0"/>
    <n v="2.5"/>
    <n v="4"/>
    <n v="3.8"/>
    <n v="48"/>
    <s v="n-Space"/>
    <n v="825"/>
    <x v="0"/>
    <x v="1"/>
  </r>
  <r>
    <s v="Tenchu: Return From Darkness"/>
    <x v="7"/>
    <n v="16"/>
    <x v="7"/>
    <x v="4"/>
    <n v="1"/>
    <x v="4"/>
    <n v="4"/>
    <x v="179"/>
    <n v="50000"/>
    <n v="0"/>
    <n v="10000"/>
    <n v="220000"/>
    <n v="55000"/>
    <n v="0"/>
    <n v="7"/>
    <n v="55"/>
    <n v="7"/>
    <n v="6"/>
    <s v="K2 LLC"/>
    <n v="619"/>
    <x v="1"/>
    <x v="1"/>
  </r>
  <r>
    <s v="World Poker Tour"/>
    <x v="4"/>
    <n v="8"/>
    <x v="3"/>
    <x v="3"/>
    <n v="4"/>
    <x v="2"/>
    <n v="32"/>
    <x v="144"/>
    <n v="80000"/>
    <n v="0"/>
    <n v="30000"/>
    <n v="210000"/>
    <n v="52500"/>
    <n v="0"/>
    <n v="6"/>
    <n v="17"/>
    <n v="8.6"/>
    <n v="5"/>
    <s v="Coresoft"/>
    <n v="248"/>
    <x v="2"/>
    <x v="1"/>
  </r>
  <r>
    <s v="Neo Contra"/>
    <x v="4"/>
    <n v="8"/>
    <x v="7"/>
    <x v="6"/>
    <n v="9"/>
    <x v="9"/>
    <n v="19"/>
    <x v="144"/>
    <n v="80000"/>
    <n v="0"/>
    <n v="30000"/>
    <n v="210000"/>
    <n v="52500"/>
    <n v="0"/>
    <n v="6.5"/>
    <n v="37"/>
    <n v="7.1"/>
    <n v="8"/>
    <s v="KCET"/>
    <n v="631"/>
    <x v="1"/>
    <x v="1"/>
  </r>
  <r>
    <s v="MVP Baseball"/>
    <x v="9"/>
    <n v="11"/>
    <x v="3"/>
    <x v="0"/>
    <n v="11"/>
    <x v="7"/>
    <n v="15"/>
    <x v="310"/>
    <n v="0"/>
    <n v="0"/>
    <n v="20000"/>
    <n v="220000"/>
    <n v="55000"/>
    <n v="0"/>
    <n v="6.7"/>
    <n v="21"/>
    <n v="7.7"/>
    <n v="16"/>
    <s v="EA Canada"/>
    <n v="339"/>
    <x v="0"/>
    <x v="1"/>
  </r>
  <r>
    <s v="Where's Waldo? The Fantastic Journey"/>
    <x v="1"/>
    <n v="3"/>
    <x v="2"/>
    <x v="10"/>
    <n v="2"/>
    <x v="5"/>
    <n v="35"/>
    <x v="310"/>
    <n v="0"/>
    <n v="0"/>
    <n v="20000"/>
    <n v="220000"/>
    <n v="55000"/>
    <n v="0"/>
    <m/>
    <m/>
    <n v="8.9"/>
    <n v="8"/>
    <s v="Classic Media Distribution Limited"/>
    <n v="227"/>
    <x v="0"/>
    <x v="1"/>
  </r>
  <r>
    <s v="Tony Hawk's American Sk8land"/>
    <x v="1"/>
    <n v="3"/>
    <x v="3"/>
    <x v="0"/>
    <n v="11"/>
    <x v="4"/>
    <n v="4"/>
    <x v="337"/>
    <n v="0"/>
    <n v="0"/>
    <n v="20000"/>
    <n v="210000"/>
    <n v="52500"/>
    <n v="0"/>
    <n v="8.4"/>
    <n v="31"/>
    <n v="8.6999999999999993"/>
    <n v="55"/>
    <s v="Vicarious Visions"/>
    <n v="1247"/>
    <x v="0"/>
    <x v="1"/>
  </r>
  <r>
    <s v="LEGO Ninjago: Shadow of Ronin"/>
    <x v="5"/>
    <n v="1"/>
    <x v="13"/>
    <x v="4"/>
    <n v="1"/>
    <x v="13"/>
    <n v="38"/>
    <x v="192"/>
    <n v="110000"/>
    <n v="40000"/>
    <n v="10000"/>
    <n v="210000"/>
    <n v="52500"/>
    <n v="0"/>
    <m/>
    <m/>
    <m/>
    <m/>
    <s v="TT Fusion"/>
    <n v="1194"/>
    <x v="3"/>
    <x v="1"/>
  </r>
  <r>
    <s v="Viewtiful Joe 2"/>
    <x v="4"/>
    <n v="8"/>
    <x v="7"/>
    <x v="4"/>
    <n v="1"/>
    <x v="12"/>
    <n v="8"/>
    <x v="144"/>
    <n v="80000"/>
    <n v="0"/>
    <n v="30000"/>
    <n v="210000"/>
    <n v="52500"/>
    <n v="0"/>
    <n v="8.5"/>
    <n v="29"/>
    <n v="7.7"/>
    <n v="17"/>
    <s v="Clover Studio"/>
    <n v="233"/>
    <x v="2"/>
    <x v="1"/>
  </r>
  <r>
    <s v="The BIGS 2"/>
    <x v="2"/>
    <n v="15"/>
    <x v="2"/>
    <x v="0"/>
    <n v="11"/>
    <x v="2"/>
    <n v="32"/>
    <x v="337"/>
    <n v="10000"/>
    <n v="0"/>
    <n v="20000"/>
    <n v="220000"/>
    <n v="55000"/>
    <n v="0"/>
    <n v="7.6"/>
    <n v="31"/>
    <n v="6.2"/>
    <n v="35"/>
    <s v="Blue Castle Games"/>
    <n v="165"/>
    <x v="3"/>
    <x v="1"/>
  </r>
  <r>
    <s v="Quake III: Revolution"/>
    <x v="4"/>
    <n v="8"/>
    <x v="9"/>
    <x v="6"/>
    <n v="9"/>
    <x v="7"/>
    <n v="15"/>
    <x v="144"/>
    <n v="80000"/>
    <n v="0"/>
    <n v="30000"/>
    <n v="210000"/>
    <n v="52500"/>
    <n v="0"/>
    <n v="8.4"/>
    <n v="18"/>
    <n v="7.2"/>
    <n v="11"/>
    <s v="Bullfrog Productions"/>
    <n v="193"/>
    <x v="1"/>
    <x v="1"/>
  </r>
  <r>
    <s v="Pac-Man World 3"/>
    <x v="4"/>
    <n v="8"/>
    <x v="3"/>
    <x v="2"/>
    <n v="5"/>
    <x v="15"/>
    <n v="25"/>
    <x v="144"/>
    <n v="80000"/>
    <n v="0"/>
    <n v="30000"/>
    <n v="210000"/>
    <n v="52500"/>
    <n v="0"/>
    <n v="6.3"/>
    <n v="22"/>
    <n v="5.2"/>
    <n v="13"/>
    <s v="Blitz Games"/>
    <n v="158"/>
    <x v="0"/>
    <x v="1"/>
  </r>
  <r>
    <s v="50 Cent: Blood on the Sand"/>
    <x v="2"/>
    <n v="15"/>
    <x v="2"/>
    <x v="6"/>
    <n v="9"/>
    <x v="19"/>
    <n v="34"/>
    <x v="162"/>
    <n v="70000"/>
    <n v="0"/>
    <n v="20000"/>
    <n v="210000"/>
    <n v="52500"/>
    <n v="0"/>
    <n v="7.1"/>
    <n v="54"/>
    <n v="6.4"/>
    <n v="64"/>
    <s v="Swordfish Studios"/>
    <n v="1110"/>
    <x v="1"/>
    <x v="1"/>
  </r>
  <r>
    <s v="Imagine: Boutique Owner"/>
    <x v="1"/>
    <n v="3"/>
    <x v="2"/>
    <x v="8"/>
    <n v="10"/>
    <x v="5"/>
    <n v="35"/>
    <x v="310"/>
    <n v="0"/>
    <n v="0"/>
    <n v="10000"/>
    <n v="210000"/>
    <n v="52500"/>
    <n v="0"/>
    <m/>
    <m/>
    <m/>
    <m/>
    <s v="Creative Patterns"/>
    <n v="258"/>
    <x v="0"/>
    <x v="1"/>
  </r>
  <r>
    <s v="Dragon Ball: Fusions"/>
    <x v="5"/>
    <n v="1"/>
    <x v="14"/>
    <x v="9"/>
    <n v="8"/>
    <x v="15"/>
    <n v="25"/>
    <x v="320"/>
    <n v="0"/>
    <n v="190000"/>
    <n v="0"/>
    <n v="210000"/>
    <n v="52500"/>
    <n v="0"/>
    <n v="6.8"/>
    <n v="12"/>
    <n v="7.6"/>
    <n v="16"/>
    <s v="Ganbarion"/>
    <n v="465"/>
    <x v="2"/>
    <x v="1"/>
  </r>
  <r>
    <s v="Madden NFL 07"/>
    <x v="1"/>
    <n v="3"/>
    <x v="0"/>
    <x v="0"/>
    <n v="11"/>
    <x v="7"/>
    <n v="15"/>
    <x v="310"/>
    <n v="0"/>
    <n v="0"/>
    <n v="20000"/>
    <n v="220000"/>
    <n v="55000"/>
    <n v="0"/>
    <n v="7"/>
    <n v="9"/>
    <n v="6.5"/>
    <n v="10"/>
    <s v="Exient Entertainment"/>
    <n v="402"/>
    <x v="0"/>
    <x v="1"/>
  </r>
  <r>
    <s v="HBO Boxing"/>
    <x v="14"/>
    <n v="7"/>
    <x v="16"/>
    <x v="7"/>
    <n v="3"/>
    <x v="21"/>
    <n v="3"/>
    <x v="162"/>
    <n v="80000"/>
    <n v="0"/>
    <n v="10000"/>
    <n v="210000"/>
    <n v="52500"/>
    <n v="0"/>
    <n v="2.6"/>
    <n v="7"/>
    <n v="4"/>
    <n v="5"/>
    <s v="Osiris Studios"/>
    <n v="846"/>
    <x v="0"/>
    <x v="1"/>
  </r>
  <r>
    <s v="Darkwatch"/>
    <x v="7"/>
    <n v="16"/>
    <x v="3"/>
    <x v="6"/>
    <n v="9"/>
    <x v="5"/>
    <n v="35"/>
    <x v="179"/>
    <n v="50000"/>
    <n v="0"/>
    <n v="10000"/>
    <n v="220000"/>
    <n v="55000"/>
    <n v="0"/>
    <n v="7.5"/>
    <n v="43"/>
    <n v="8.1"/>
    <n v="21"/>
    <s v="High Moon Studios"/>
    <n v="524"/>
    <x v="1"/>
    <x v="1"/>
  </r>
  <r>
    <s v="Disgaea D2: A Brighter Darkness"/>
    <x v="3"/>
    <n v="9"/>
    <x v="6"/>
    <x v="9"/>
    <n v="8"/>
    <x v="34"/>
    <n v="27"/>
    <x v="323"/>
    <n v="0"/>
    <n v="100000"/>
    <n v="20000"/>
    <n v="210000"/>
    <n v="52500"/>
    <n v="0"/>
    <n v="7.4"/>
    <n v="37"/>
    <n v="8.1"/>
    <n v="61"/>
    <s v="Nippon Ichi Software"/>
    <n v="817"/>
    <x v="2"/>
    <x v="0"/>
  </r>
  <r>
    <s v="Maximo vs Army of Zin"/>
    <x v="4"/>
    <n v="8"/>
    <x v="15"/>
    <x v="2"/>
    <n v="5"/>
    <x v="12"/>
    <n v="8"/>
    <x v="144"/>
    <n v="80000"/>
    <n v="0"/>
    <n v="30000"/>
    <n v="210000"/>
    <n v="52500"/>
    <n v="0"/>
    <n v="8.3000000000000007"/>
    <n v="46"/>
    <n v="7.8"/>
    <n v="13"/>
    <s v="Capcom"/>
    <n v="202"/>
    <x v="2"/>
    <x v="0"/>
  </r>
  <r>
    <s v="Bratz: Girlz Really Rock"/>
    <x v="0"/>
    <n v="13"/>
    <x v="1"/>
    <x v="4"/>
    <n v="1"/>
    <x v="19"/>
    <n v="34"/>
    <x v="337"/>
    <n v="0"/>
    <n v="0"/>
    <n v="20000"/>
    <n v="210000"/>
    <n v="52500"/>
    <n v="0"/>
    <m/>
    <m/>
    <m/>
    <m/>
    <s v="Blitz Games"/>
    <n v="158"/>
    <x v="0"/>
    <x v="1"/>
  </r>
  <r>
    <s v="Assassin's Creed Syndicate"/>
    <x v="8"/>
    <n v="6"/>
    <x v="13"/>
    <x v="4"/>
    <n v="1"/>
    <x v="5"/>
    <n v="35"/>
    <x v="338"/>
    <n v="90000"/>
    <n v="0"/>
    <n v="20000"/>
    <n v="220000"/>
    <n v="55000"/>
    <n v="0"/>
    <n v="7.4"/>
    <n v="14"/>
    <n v="5.9"/>
    <n v="544"/>
    <s v="Ubisoft Quebec"/>
    <n v="1213"/>
    <x v="1"/>
    <x v="1"/>
  </r>
  <r>
    <s v="The Chronicles of Narnia: Prince Caspian"/>
    <x v="1"/>
    <n v="3"/>
    <x v="1"/>
    <x v="4"/>
    <n v="1"/>
    <x v="17"/>
    <n v="13"/>
    <x v="337"/>
    <n v="10000"/>
    <n v="0"/>
    <n v="20000"/>
    <n v="220000"/>
    <n v="55000"/>
    <n v="0"/>
    <n v="5.4"/>
    <n v="12"/>
    <m/>
    <m/>
    <s v="Fall Line Studio"/>
    <n v="407"/>
    <x v="3"/>
    <x v="1"/>
  </r>
  <r>
    <s v="Summoner 2"/>
    <x v="4"/>
    <n v="8"/>
    <x v="8"/>
    <x v="9"/>
    <n v="8"/>
    <x v="19"/>
    <n v="34"/>
    <x v="144"/>
    <n v="80000"/>
    <n v="0"/>
    <n v="30000"/>
    <n v="210000"/>
    <n v="52500"/>
    <n v="0"/>
    <n v="7.6"/>
    <n v="20"/>
    <n v="8.3000000000000007"/>
    <n v="22"/>
    <s v="Volition Inc."/>
    <n v="1267"/>
    <x v="2"/>
    <x v="1"/>
  </r>
  <r>
    <s v="Shadow of Destiny"/>
    <x v="4"/>
    <n v="8"/>
    <x v="9"/>
    <x v="10"/>
    <n v="2"/>
    <x v="9"/>
    <n v="19"/>
    <x v="323"/>
    <n v="70000"/>
    <n v="30000"/>
    <n v="20000"/>
    <n v="210000"/>
    <n v="52500"/>
    <n v="0"/>
    <n v="7.8"/>
    <n v="18"/>
    <n v="8.1999999999999993"/>
    <n v="19"/>
    <s v="Konami"/>
    <n v="646"/>
    <x v="2"/>
    <x v="1"/>
  </r>
  <r>
    <s v="Ninja Gaiden: Dragon Sword"/>
    <x v="1"/>
    <n v="3"/>
    <x v="1"/>
    <x v="4"/>
    <n v="1"/>
    <x v="25"/>
    <n v="33"/>
    <x v="179"/>
    <n v="10000"/>
    <n v="20000"/>
    <n v="20000"/>
    <n v="210000"/>
    <n v="52500"/>
    <n v="0"/>
    <n v="8.3000000000000007"/>
    <n v="52"/>
    <n v="7.8"/>
    <n v="36"/>
    <s v="Team Ninja"/>
    <n v="1133"/>
    <x v="2"/>
    <x v="1"/>
  </r>
  <r>
    <s v="Brunswick Pro Bowling"/>
    <x v="9"/>
    <n v="11"/>
    <x v="4"/>
    <x v="0"/>
    <n v="11"/>
    <x v="8"/>
    <n v="1"/>
    <x v="337"/>
    <n v="0"/>
    <n v="0"/>
    <n v="20000"/>
    <n v="210000"/>
    <n v="52500"/>
    <n v="0"/>
    <m/>
    <m/>
    <n v="7.3"/>
    <n v="4"/>
    <s v="Point of View"/>
    <n v="887"/>
    <x v="0"/>
    <x v="1"/>
  </r>
  <r>
    <s v="World of Final Fantasy"/>
    <x v="15"/>
    <n v="12"/>
    <x v="14"/>
    <x v="9"/>
    <n v="8"/>
    <x v="10"/>
    <n v="31"/>
    <x v="316"/>
    <n v="60000"/>
    <n v="80000"/>
    <n v="30000"/>
    <n v="210000"/>
    <n v="52500"/>
    <n v="0"/>
    <n v="7.7"/>
    <n v="5"/>
    <n v="8.6"/>
    <n v="46"/>
    <s v="Square Enix"/>
    <n v="1075"/>
    <x v="3"/>
    <x v="0"/>
  </r>
  <r>
    <s v="Danganronpa Another Episode: Ultra Despair Girls"/>
    <x v="15"/>
    <n v="12"/>
    <x v="12"/>
    <x v="4"/>
    <n v="1"/>
    <x v="34"/>
    <n v="27"/>
    <x v="339"/>
    <n v="10000"/>
    <n v="120000"/>
    <n v="20000"/>
    <n v="210000"/>
    <n v="52500"/>
    <n v="0"/>
    <n v="7.2"/>
    <n v="35"/>
    <n v="8.4"/>
    <n v="77"/>
    <s v="Spike Chunsoft"/>
    <n v="1069"/>
    <x v="1"/>
    <x v="1"/>
  </r>
  <r>
    <s v="Pro Evolution Soccer 2012"/>
    <x v="0"/>
    <n v="13"/>
    <x v="10"/>
    <x v="4"/>
    <n v="1"/>
    <x v="9"/>
    <n v="19"/>
    <x v="86"/>
    <n v="80000"/>
    <n v="30000"/>
    <n v="20000"/>
    <n v="210000"/>
    <n v="52500"/>
    <n v="0"/>
    <n v="7.9"/>
    <n v="9"/>
    <n v="7"/>
    <n v="12"/>
    <s v="Konami"/>
    <n v="646"/>
    <x v="0"/>
    <x v="1"/>
  </r>
  <r>
    <s v="The Legend of Spyro: The Eternal Night"/>
    <x v="0"/>
    <n v="13"/>
    <x v="4"/>
    <x v="2"/>
    <n v="5"/>
    <x v="24"/>
    <n v="37"/>
    <x v="318"/>
    <n v="20000"/>
    <n v="0"/>
    <n v="20000"/>
    <n v="220000"/>
    <n v="55000"/>
    <n v="0"/>
    <n v="6"/>
    <n v="8"/>
    <n v="6.4"/>
    <n v="15"/>
    <s v="Krome Studios"/>
    <n v="652"/>
    <x v="3"/>
    <x v="1"/>
  </r>
  <r>
    <s v="Cursed Mountain"/>
    <x v="0"/>
    <n v="13"/>
    <x v="2"/>
    <x v="10"/>
    <n v="2"/>
    <x v="23"/>
    <n v="12"/>
    <x v="323"/>
    <n v="100000"/>
    <n v="0"/>
    <n v="20000"/>
    <n v="210000"/>
    <n v="52500"/>
    <n v="0"/>
    <n v="6.7"/>
    <n v="51"/>
    <n v="7.6"/>
    <n v="33"/>
    <s v="Deep Silver, Sproing Interactive Media, Sproing"/>
    <n v="292"/>
    <x v="1"/>
    <x v="1"/>
  </r>
  <r>
    <s v="Age of Empires: Mythologies"/>
    <x v="1"/>
    <n v="3"/>
    <x v="1"/>
    <x v="11"/>
    <n v="12"/>
    <x v="19"/>
    <n v="34"/>
    <x v="179"/>
    <n v="30000"/>
    <n v="0"/>
    <n v="20000"/>
    <n v="210000"/>
    <n v="52500"/>
    <n v="0"/>
    <n v="7.8"/>
    <n v="28"/>
    <n v="6.9"/>
    <n v="20"/>
    <s v="Griptonite Games"/>
    <n v="497"/>
    <x v="3"/>
    <x v="1"/>
  </r>
  <r>
    <s v="Bionicle"/>
    <x v="11"/>
    <n v="5"/>
    <x v="15"/>
    <x v="4"/>
    <n v="1"/>
    <x v="7"/>
    <n v="15"/>
    <x v="179"/>
    <n v="40000"/>
    <n v="0"/>
    <n v="10000"/>
    <n v="210000"/>
    <n v="52500"/>
    <n v="0"/>
    <n v="4.7"/>
    <n v="5"/>
    <n v="4.2"/>
    <n v="5"/>
    <s v="Argonaut Games"/>
    <n v="70"/>
    <x v="0"/>
    <x v="1"/>
  </r>
  <r>
    <s v="Heroes of Ruin"/>
    <x v="5"/>
    <n v="1"/>
    <x v="11"/>
    <x v="9"/>
    <n v="8"/>
    <x v="0"/>
    <n v="26"/>
    <x v="333"/>
    <n v="70000"/>
    <n v="0"/>
    <n v="20000"/>
    <n v="220000"/>
    <n v="55000"/>
    <n v="0"/>
    <n v="6.9"/>
    <n v="53"/>
    <n v="7.4"/>
    <n v="50"/>
    <s v="n-Space"/>
    <n v="825"/>
    <x v="2"/>
    <x v="1"/>
  </r>
  <r>
    <s v="A Boy and His Blob"/>
    <x v="0"/>
    <n v="13"/>
    <x v="2"/>
    <x v="2"/>
    <n v="5"/>
    <x v="20"/>
    <n v="21"/>
    <x v="318"/>
    <n v="10000"/>
    <n v="0"/>
    <n v="10000"/>
    <n v="200000"/>
    <n v="50000"/>
    <n v="0"/>
    <n v="8"/>
    <n v="43"/>
    <n v="8.6999999999999993"/>
    <n v="35"/>
    <s v="WayForward"/>
    <n v="1276"/>
    <x v="0"/>
    <x v="1"/>
  </r>
  <r>
    <s v="Baja: Edge of Control"/>
    <x v="3"/>
    <n v="9"/>
    <x v="1"/>
    <x v="1"/>
    <n v="7"/>
    <x v="19"/>
    <n v="34"/>
    <x v="144"/>
    <n v="80000"/>
    <n v="0"/>
    <n v="30000"/>
    <n v="210000"/>
    <n v="52500"/>
    <n v="0"/>
    <n v="6.1"/>
    <n v="21"/>
    <n v="5"/>
    <n v="11"/>
    <s v="2XL Games"/>
    <n v="14"/>
    <x v="0"/>
    <x v="1"/>
  </r>
  <r>
    <s v="G.I. Joe: The Rise of Cobra"/>
    <x v="3"/>
    <n v="9"/>
    <x v="2"/>
    <x v="4"/>
    <n v="1"/>
    <x v="7"/>
    <n v="15"/>
    <x v="338"/>
    <n v="70000"/>
    <n v="0"/>
    <n v="30000"/>
    <n v="210000"/>
    <n v="52500"/>
    <n v="0"/>
    <n v="4.3"/>
    <n v="32"/>
    <n v="4.8"/>
    <n v="13"/>
    <s v="Double Helix Games"/>
    <n v="325"/>
    <x v="2"/>
    <x v="1"/>
  </r>
  <r>
    <s v="UFC Undisputed 2010"/>
    <x v="9"/>
    <n v="11"/>
    <x v="5"/>
    <x v="7"/>
    <n v="3"/>
    <x v="19"/>
    <n v="34"/>
    <x v="338"/>
    <n v="60000"/>
    <n v="0"/>
    <n v="40000"/>
    <n v="210000"/>
    <n v="52500"/>
    <n v="0"/>
    <n v="7.4"/>
    <n v="27"/>
    <n v="7"/>
    <n v="13"/>
    <s v="Yuke's"/>
    <n v="1293"/>
    <x v="2"/>
    <x v="1"/>
  </r>
  <r>
    <s v="World Series of Poker"/>
    <x v="9"/>
    <n v="11"/>
    <x v="3"/>
    <x v="3"/>
    <n v="4"/>
    <x v="4"/>
    <n v="4"/>
    <x v="337"/>
    <n v="0"/>
    <n v="0"/>
    <n v="20000"/>
    <n v="210000"/>
    <n v="52500"/>
    <n v="0"/>
    <n v="3.7"/>
    <n v="6"/>
    <n v="6.4"/>
    <n v="20"/>
    <s v="Activision"/>
    <n v="35"/>
    <x v="3"/>
    <x v="0"/>
  </r>
  <r>
    <s v="Rayman Raving Rabbids"/>
    <x v="2"/>
    <n v="15"/>
    <x v="4"/>
    <x v="3"/>
    <n v="4"/>
    <x v="5"/>
    <n v="35"/>
    <x v="318"/>
    <n v="10000"/>
    <n v="0"/>
    <n v="20000"/>
    <n v="210000"/>
    <n v="52500"/>
    <n v="0"/>
    <n v="6.7"/>
    <n v="16"/>
    <n v="7.3"/>
    <n v="19"/>
    <s v="Ubisoft Montpellier"/>
    <n v="1206"/>
    <x v="0"/>
    <x v="1"/>
  </r>
  <r>
    <s v="Deus Ex: The Conspiracy"/>
    <x v="4"/>
    <n v="8"/>
    <x v="8"/>
    <x v="4"/>
    <n v="1"/>
    <x v="16"/>
    <n v="14"/>
    <x v="144"/>
    <n v="80000"/>
    <n v="0"/>
    <n v="30000"/>
    <n v="210000"/>
    <n v="52500"/>
    <n v="0"/>
    <n v="8.1"/>
    <n v="25"/>
    <n v="8.9"/>
    <n v="49"/>
    <s v="Ion Storm"/>
    <n v="591"/>
    <x v="1"/>
    <x v="1"/>
  </r>
  <r>
    <s v="Unreal II: The Awakening"/>
    <x v="7"/>
    <n v="16"/>
    <x v="7"/>
    <x v="6"/>
    <n v="9"/>
    <x v="14"/>
    <n v="5"/>
    <x v="317"/>
    <n v="40000"/>
    <n v="0"/>
    <n v="10000"/>
    <n v="220000"/>
    <n v="55000"/>
    <n v="0"/>
    <n v="6.4"/>
    <n v="27"/>
    <n v="5.3"/>
    <n v="20"/>
    <s v="Tantalus Interactive"/>
    <n v="1125"/>
    <x v="1"/>
    <x v="1"/>
  </r>
  <r>
    <s v="Rumble Racing"/>
    <x v="4"/>
    <n v="8"/>
    <x v="9"/>
    <x v="1"/>
    <n v="7"/>
    <x v="7"/>
    <n v="15"/>
    <x v="144"/>
    <n v="80000"/>
    <n v="0"/>
    <n v="30000"/>
    <n v="210000"/>
    <n v="52500"/>
    <n v="0"/>
    <n v="8.5"/>
    <n v="17"/>
    <n v="8.1999999999999993"/>
    <n v="9"/>
    <s v="Electronic Arts"/>
    <n v="378"/>
    <x v="0"/>
    <x v="0"/>
  </r>
  <r>
    <s v="Spider-Man: Web of Shadows"/>
    <x v="4"/>
    <n v="8"/>
    <x v="1"/>
    <x v="4"/>
    <n v="1"/>
    <x v="4"/>
    <n v="4"/>
    <x v="144"/>
    <n v="80000"/>
    <n v="0"/>
    <n v="30000"/>
    <n v="210000"/>
    <n v="52500"/>
    <n v="0"/>
    <n v="6.9"/>
    <n v="4"/>
    <n v="4.0999999999999996"/>
    <n v="16"/>
    <s v="Treyarch, Shaba Games"/>
    <n v="1186"/>
    <x v="3"/>
    <x v="1"/>
  </r>
  <r>
    <s v="Vampire Rain"/>
    <x v="2"/>
    <n v="15"/>
    <x v="4"/>
    <x v="4"/>
    <n v="1"/>
    <x v="1"/>
    <n v="23"/>
    <x v="318"/>
    <n v="0"/>
    <n v="10000"/>
    <n v="10000"/>
    <n v="200000"/>
    <n v="50000"/>
    <n v="0"/>
    <n v="3.8"/>
    <n v="45"/>
    <n v="2.9"/>
    <n v="44"/>
    <s v="Artoon"/>
    <n v="83"/>
    <x v="1"/>
    <x v="1"/>
  </r>
  <r>
    <s v="Batman Begins"/>
    <x v="7"/>
    <n v="16"/>
    <x v="3"/>
    <x v="4"/>
    <n v="1"/>
    <x v="7"/>
    <n v="15"/>
    <x v="179"/>
    <n v="40000"/>
    <n v="0"/>
    <n v="10000"/>
    <n v="210000"/>
    <n v="52500"/>
    <n v="0"/>
    <n v="6.5"/>
    <n v="56"/>
    <n v="7.1"/>
    <n v="21"/>
    <s v="Eurocom Entertainment Software"/>
    <n v="394"/>
    <x v="2"/>
    <x v="1"/>
  </r>
  <r>
    <s v="NBA Live 15"/>
    <x v="13"/>
    <n v="17"/>
    <x v="12"/>
    <x v="0"/>
    <n v="11"/>
    <x v="7"/>
    <n v="15"/>
    <x v="317"/>
    <n v="20000"/>
    <n v="0"/>
    <n v="20000"/>
    <n v="210000"/>
    <n v="52500"/>
    <n v="0"/>
    <n v="5.3"/>
    <n v="9"/>
    <n v="6.8"/>
    <n v="53"/>
    <s v="EA Sports"/>
    <n v="356"/>
    <x v="0"/>
    <x v="1"/>
  </r>
  <r>
    <s v="JSRF: Jet Set Radio Future"/>
    <x v="7"/>
    <n v="16"/>
    <x v="8"/>
    <x v="4"/>
    <n v="1"/>
    <x v="18"/>
    <n v="29"/>
    <x v="333"/>
    <n v="40000"/>
    <n v="30000"/>
    <n v="10000"/>
    <n v="210000"/>
    <n v="52500"/>
    <n v="0"/>
    <n v="8.8000000000000007"/>
    <n v="36"/>
    <n v="8.1999999999999993"/>
    <n v="102"/>
    <s v="Smilebit"/>
    <n v="1047"/>
    <x v="2"/>
    <x v="1"/>
  </r>
  <r>
    <s v="NHL Hitz 20-02"/>
    <x v="11"/>
    <n v="5"/>
    <x v="9"/>
    <x v="0"/>
    <n v="11"/>
    <x v="22"/>
    <n v="24"/>
    <x v="179"/>
    <n v="40000"/>
    <n v="0"/>
    <n v="10000"/>
    <n v="210000"/>
    <n v="52500"/>
    <n v="0"/>
    <n v="7.9"/>
    <n v="13"/>
    <n v="8.6999999999999993"/>
    <n v="7"/>
    <s v="Midway"/>
    <n v="735"/>
    <x v="0"/>
    <x v="1"/>
  </r>
  <r>
    <s v="NCAA Football 2003"/>
    <x v="11"/>
    <n v="5"/>
    <x v="8"/>
    <x v="0"/>
    <n v="11"/>
    <x v="7"/>
    <n v="15"/>
    <x v="179"/>
    <n v="40000"/>
    <n v="0"/>
    <n v="10000"/>
    <n v="210000"/>
    <n v="52500"/>
    <n v="0"/>
    <n v="9.1"/>
    <n v="11"/>
    <n v="8.1"/>
    <n v="9"/>
    <s v="EA Sports"/>
    <n v="356"/>
    <x v="0"/>
    <x v="1"/>
  </r>
  <r>
    <s v="Hitman: HD Trilogy"/>
    <x v="3"/>
    <n v="9"/>
    <x v="6"/>
    <x v="4"/>
    <n v="1"/>
    <x v="10"/>
    <n v="31"/>
    <x v="341"/>
    <n v="90000"/>
    <n v="0"/>
    <n v="40000"/>
    <n v="200000"/>
    <n v="50000"/>
    <n v="0"/>
    <n v="7.1"/>
    <n v="20"/>
    <n v="7.6"/>
    <n v="46"/>
    <s v="Io Interactive"/>
    <n v="589"/>
    <x v="1"/>
    <x v="1"/>
  </r>
  <r>
    <s v="Marvel Super Hero Squad"/>
    <x v="9"/>
    <n v="11"/>
    <x v="2"/>
    <x v="7"/>
    <n v="3"/>
    <x v="19"/>
    <n v="34"/>
    <x v="317"/>
    <n v="10000"/>
    <n v="0"/>
    <n v="20000"/>
    <n v="200000"/>
    <n v="50000"/>
    <n v="0"/>
    <n v="5.0999999999999996"/>
    <n v="7"/>
    <m/>
    <m/>
    <s v="THQ"/>
    <n v="1158"/>
    <x v="3"/>
    <x v="0"/>
  </r>
  <r>
    <s v="J Stars Victory Vs."/>
    <x v="15"/>
    <n v="12"/>
    <x v="12"/>
    <x v="7"/>
    <n v="3"/>
    <x v="15"/>
    <n v="25"/>
    <x v="322"/>
    <n v="30000"/>
    <n v="170000"/>
    <n v="10000"/>
    <n v="210000"/>
    <n v="52500"/>
    <n v="0"/>
    <n v="7.4"/>
    <n v="5"/>
    <n v="7.9"/>
    <n v="29"/>
    <s v="Bandai Namco Games"/>
    <n v="114"/>
    <x v="2"/>
    <x v="1"/>
  </r>
  <r>
    <s v="de Blob 2"/>
    <x v="3"/>
    <n v="9"/>
    <x v="10"/>
    <x v="2"/>
    <n v="5"/>
    <x v="19"/>
    <n v="34"/>
    <x v="338"/>
    <n v="70000"/>
    <n v="0"/>
    <n v="30000"/>
    <n v="210000"/>
    <n v="52500"/>
    <n v="0"/>
    <n v="7.4"/>
    <n v="50"/>
    <n v="7.1"/>
    <n v="34"/>
    <s v="Blue Tongue Entertainment"/>
    <n v="172"/>
    <x v="3"/>
    <x v="1"/>
  </r>
  <r>
    <s v="Greg Hastings Paintball 2"/>
    <x v="2"/>
    <n v="15"/>
    <x v="5"/>
    <x v="6"/>
    <n v="9"/>
    <x v="20"/>
    <n v="21"/>
    <x v="337"/>
    <n v="0"/>
    <n v="0"/>
    <n v="10000"/>
    <n v="200000"/>
    <n v="50000"/>
    <n v="0"/>
    <m/>
    <m/>
    <n v="8.3000000000000007"/>
    <n v="7"/>
    <s v="Super X Studios"/>
    <n v="1102"/>
    <x v="3"/>
    <x v="1"/>
  </r>
  <r>
    <s v="ESPN Winter X Games: Snowboarding 2002"/>
    <x v="4"/>
    <n v="8"/>
    <x v="16"/>
    <x v="0"/>
    <n v="11"/>
    <x v="9"/>
    <n v="19"/>
    <x v="144"/>
    <n v="80000"/>
    <n v="0"/>
    <n v="30000"/>
    <n v="210000"/>
    <n v="52500"/>
    <n v="0"/>
    <n v="6.4"/>
    <n v="14"/>
    <n v="7.9"/>
    <n v="8"/>
    <s v="Konami"/>
    <n v="646"/>
    <x v="2"/>
    <x v="1"/>
  </r>
  <r>
    <s v="Final Fantasy Fables: Chocobo's Dungeon"/>
    <x v="0"/>
    <n v="13"/>
    <x v="4"/>
    <x v="9"/>
    <n v="8"/>
    <x v="10"/>
    <n v="31"/>
    <x v="323"/>
    <n v="0"/>
    <n v="110000"/>
    <n v="10000"/>
    <n v="210000"/>
    <n v="52500"/>
    <n v="0"/>
    <n v="7.6"/>
    <n v="34"/>
    <n v="8"/>
    <n v="20"/>
    <s v="h.a.n.d. Inc."/>
    <n v="504"/>
    <x v="3"/>
    <x v="1"/>
  </r>
  <r>
    <s v="Project: Snowblind"/>
    <x v="4"/>
    <n v="8"/>
    <x v="3"/>
    <x v="4"/>
    <n v="1"/>
    <x v="16"/>
    <n v="14"/>
    <x v="144"/>
    <n v="80000"/>
    <n v="0"/>
    <n v="30000"/>
    <n v="210000"/>
    <n v="52500"/>
    <n v="0"/>
    <n v="7.8"/>
    <n v="54"/>
    <n v="8.3000000000000007"/>
    <n v="23"/>
    <s v="Crystal Dynamics"/>
    <n v="264"/>
    <x v="2"/>
    <x v="1"/>
  </r>
  <r>
    <s v="Prison Break: The Conspiracy"/>
    <x v="2"/>
    <n v="15"/>
    <x v="5"/>
    <x v="4"/>
    <n v="1"/>
    <x v="23"/>
    <n v="12"/>
    <x v="341"/>
    <n v="110000"/>
    <n v="0"/>
    <n v="20000"/>
    <n v="200000"/>
    <n v="50000"/>
    <n v="0"/>
    <n v="4"/>
    <n v="37"/>
    <n v="4.7"/>
    <n v="19"/>
    <s v="ZootFly"/>
    <n v="1316"/>
    <x v="2"/>
    <x v="1"/>
  </r>
  <r>
    <s v="You Don't Know Jack"/>
    <x v="0"/>
    <n v="13"/>
    <x v="10"/>
    <x v="3"/>
    <n v="4"/>
    <x v="19"/>
    <n v="34"/>
    <x v="337"/>
    <n v="0"/>
    <n v="0"/>
    <n v="10000"/>
    <n v="200000"/>
    <n v="50000"/>
    <n v="0"/>
    <n v="8.1"/>
    <n v="5"/>
    <n v="7.7"/>
    <n v="6"/>
    <s v="Jellyvision, Iron Galaxy Studios"/>
    <n v="608"/>
    <x v="2"/>
    <x v="1"/>
  </r>
  <r>
    <s v="Mortal Kombat: Special Forces"/>
    <x v="14"/>
    <n v="7"/>
    <x v="16"/>
    <x v="7"/>
    <n v="3"/>
    <x v="22"/>
    <n v="24"/>
    <x v="162"/>
    <n v="80000"/>
    <n v="0"/>
    <n v="10000"/>
    <n v="210000"/>
    <n v="52500"/>
    <n v="0"/>
    <n v="2.8"/>
    <n v="7"/>
    <n v="2.4"/>
    <n v="17"/>
    <s v="Midway"/>
    <n v="735"/>
    <x v="1"/>
    <x v="1"/>
  </r>
  <r>
    <s v="Mega Man Legacy Collection"/>
    <x v="5"/>
    <n v="1"/>
    <x v="14"/>
    <x v="2"/>
    <n v="5"/>
    <x v="12"/>
    <n v="8"/>
    <x v="340"/>
    <n v="0"/>
    <n v="50000"/>
    <n v="20000"/>
    <n v="210000"/>
    <n v="52500"/>
    <n v="0"/>
    <n v="7.7"/>
    <n v="27"/>
    <n v="7.1"/>
    <n v="26"/>
    <s v="Digital Eclipse"/>
    <n v="303"/>
    <x v="0"/>
    <x v="1"/>
  </r>
  <r>
    <s v="The Last Airbender"/>
    <x v="0"/>
    <n v="13"/>
    <x v="5"/>
    <x v="4"/>
    <n v="1"/>
    <x v="19"/>
    <n v="34"/>
    <x v="162"/>
    <n v="70000"/>
    <n v="0"/>
    <n v="20000"/>
    <n v="210000"/>
    <n v="52500"/>
    <n v="0"/>
    <n v="5.3"/>
    <n v="4"/>
    <n v="6.6"/>
    <n v="5"/>
    <s v="THQ"/>
    <n v="1158"/>
    <x v="2"/>
    <x v="0"/>
  </r>
  <r>
    <s v="Tony Hawk's Motion"/>
    <x v="1"/>
    <n v="3"/>
    <x v="1"/>
    <x v="0"/>
    <n v="11"/>
    <x v="4"/>
    <n v="4"/>
    <x v="337"/>
    <n v="0"/>
    <n v="0"/>
    <n v="20000"/>
    <n v="210000"/>
    <n v="52500"/>
    <n v="0"/>
    <n v="3.9"/>
    <n v="11"/>
    <m/>
    <m/>
    <s v="Creat Studios"/>
    <n v="255"/>
    <x v="0"/>
    <x v="1"/>
  </r>
  <r>
    <s v="Disney's Planes"/>
    <x v="1"/>
    <n v="3"/>
    <x v="6"/>
    <x v="8"/>
    <n v="10"/>
    <x v="17"/>
    <n v="13"/>
    <x v="338"/>
    <n v="80000"/>
    <n v="0"/>
    <n v="20000"/>
    <n v="210000"/>
    <n v="52500"/>
    <n v="0"/>
    <m/>
    <m/>
    <m/>
    <m/>
    <s v="TOSE"/>
    <n v="1174"/>
    <x v="0"/>
    <x v="1"/>
  </r>
  <r>
    <s v="NCAA March Madness 07"/>
    <x v="2"/>
    <n v="15"/>
    <x v="4"/>
    <x v="0"/>
    <n v="11"/>
    <x v="7"/>
    <n v="15"/>
    <x v="337"/>
    <n v="0"/>
    <n v="0"/>
    <n v="20000"/>
    <n v="210000"/>
    <n v="52500"/>
    <n v="0"/>
    <n v="6.7"/>
    <n v="33"/>
    <n v="7.1"/>
    <n v="15"/>
    <s v="EA Canada"/>
    <n v="339"/>
    <x v="0"/>
    <x v="1"/>
  </r>
  <r>
    <s v="Evil Dead: Regeneration"/>
    <x v="4"/>
    <n v="8"/>
    <x v="3"/>
    <x v="4"/>
    <n v="1"/>
    <x v="19"/>
    <n v="34"/>
    <x v="144"/>
    <n v="80000"/>
    <n v="0"/>
    <n v="30000"/>
    <n v="210000"/>
    <n v="52500"/>
    <n v="0"/>
    <n v="6.8"/>
    <n v="26"/>
    <n v="8.5"/>
    <n v="8"/>
    <s v="Cranky Pants Games"/>
    <n v="252"/>
    <x v="1"/>
    <x v="1"/>
  </r>
  <r>
    <s v="NHL 2003"/>
    <x v="7"/>
    <n v="16"/>
    <x v="8"/>
    <x v="0"/>
    <n v="11"/>
    <x v="7"/>
    <n v="15"/>
    <x v="334"/>
    <n v="40000"/>
    <n v="0"/>
    <n v="10000"/>
    <n v="200000"/>
    <n v="50000"/>
    <n v="0"/>
    <n v="8"/>
    <n v="12"/>
    <n v="7.9"/>
    <n v="12"/>
    <s v="EA Sports"/>
    <n v="356"/>
    <x v="0"/>
    <x v="1"/>
  </r>
  <r>
    <s v="Tiger Woods PGA Tour"/>
    <x v="9"/>
    <n v="11"/>
    <x v="3"/>
    <x v="0"/>
    <n v="11"/>
    <x v="7"/>
    <n v="15"/>
    <x v="337"/>
    <n v="0"/>
    <n v="0"/>
    <n v="20000"/>
    <n v="210000"/>
    <n v="52500"/>
    <n v="0"/>
    <n v="7.8"/>
    <n v="25"/>
    <n v="7.4"/>
    <n v="14"/>
    <s v="EA Canada"/>
    <n v="339"/>
    <x v="0"/>
    <x v="1"/>
  </r>
  <r>
    <s v="NHL 2K3"/>
    <x v="4"/>
    <n v="8"/>
    <x v="8"/>
    <x v="0"/>
    <n v="11"/>
    <x v="18"/>
    <n v="29"/>
    <x v="144"/>
    <n v="80000"/>
    <n v="0"/>
    <n v="30000"/>
    <n v="210000"/>
    <n v="52500"/>
    <n v="0"/>
    <n v="8.9"/>
    <n v="25"/>
    <n v="7.8"/>
    <n v="17"/>
    <s v="Treyarch"/>
    <n v="1184"/>
    <x v="0"/>
    <x v="1"/>
  </r>
  <r>
    <s v="NCAA Football 10"/>
    <x v="9"/>
    <n v="11"/>
    <x v="2"/>
    <x v="0"/>
    <n v="11"/>
    <x v="7"/>
    <n v="15"/>
    <x v="337"/>
    <n v="0"/>
    <n v="0"/>
    <n v="20000"/>
    <n v="210000"/>
    <n v="52500"/>
    <n v="0"/>
    <m/>
    <m/>
    <m/>
    <m/>
    <s v="EA Tiburon"/>
    <n v="360"/>
    <x v="0"/>
    <x v="1"/>
  </r>
  <r>
    <s v="You Don't Know Jack"/>
    <x v="2"/>
    <n v="15"/>
    <x v="10"/>
    <x v="3"/>
    <n v="4"/>
    <x v="19"/>
    <n v="34"/>
    <x v="337"/>
    <n v="0"/>
    <n v="0"/>
    <n v="10000"/>
    <n v="200000"/>
    <n v="50000"/>
    <n v="0"/>
    <n v="8.1999999999999993"/>
    <n v="23"/>
    <n v="7.9"/>
    <n v="29"/>
    <s v="Jellyvision, Iron Galaxy Studios"/>
    <n v="608"/>
    <x v="2"/>
    <x v="1"/>
  </r>
  <r>
    <s v="Final Fight One"/>
    <x v="12"/>
    <n v="4"/>
    <x v="9"/>
    <x v="7"/>
    <n v="3"/>
    <x v="5"/>
    <n v="35"/>
    <x v="323"/>
    <n v="30000"/>
    <n v="80000"/>
    <n v="0"/>
    <n v="200000"/>
    <n v="50000"/>
    <n v="0"/>
    <n v="8.1999999999999993"/>
    <n v="16"/>
    <n v="7.8"/>
    <n v="8"/>
    <s v="Sun-Tec"/>
    <n v="1100"/>
    <x v="0"/>
    <x v="1"/>
  </r>
  <r>
    <s v="Tony Hawk's Pro Skater 5"/>
    <x v="6"/>
    <n v="10"/>
    <x v="13"/>
    <x v="0"/>
    <n v="11"/>
    <x v="4"/>
    <n v="4"/>
    <x v="323"/>
    <n v="80000"/>
    <n v="0"/>
    <n v="30000"/>
    <n v="200000"/>
    <n v="50000"/>
    <n v="0"/>
    <n v="3.2"/>
    <n v="43"/>
    <n v="1.5"/>
    <n v="427"/>
    <s v="Robomodo"/>
    <n v="957"/>
    <x v="2"/>
    <x v="1"/>
  </r>
  <r>
    <s v="MLB 10: The Show"/>
    <x v="9"/>
    <n v="11"/>
    <x v="5"/>
    <x v="0"/>
    <n v="11"/>
    <x v="3"/>
    <n v="30"/>
    <x v="337"/>
    <n v="0"/>
    <n v="0"/>
    <n v="20000"/>
    <n v="210000"/>
    <n v="52500"/>
    <n v="0"/>
    <n v="7.9"/>
    <n v="11"/>
    <n v="6.6"/>
    <n v="8"/>
    <s v="SCEA"/>
    <n v="994"/>
    <x v="0"/>
    <x v="1"/>
  </r>
  <r>
    <s v="Gallop Racer 2003: A New Breed"/>
    <x v="4"/>
    <n v="8"/>
    <x v="8"/>
    <x v="0"/>
    <n v="11"/>
    <x v="30"/>
    <n v="39"/>
    <x v="316"/>
    <n v="30000"/>
    <n v="120000"/>
    <n v="10000"/>
    <n v="200000"/>
    <n v="50000"/>
    <n v="0"/>
    <n v="6.8"/>
    <n v="16"/>
    <n v="8.5"/>
    <n v="15"/>
    <s v="Tecmo"/>
    <n v="1137"/>
    <x v="0"/>
    <x v="1"/>
  </r>
  <r>
    <s v="Frogger 3D"/>
    <x v="5"/>
    <n v="1"/>
    <x v="10"/>
    <x v="4"/>
    <n v="1"/>
    <x v="9"/>
    <n v="19"/>
    <x v="179"/>
    <n v="30000"/>
    <n v="0"/>
    <n v="10000"/>
    <n v="200000"/>
    <n v="50000"/>
    <n v="0"/>
    <n v="5.4"/>
    <n v="11"/>
    <n v="5.5"/>
    <n v="8"/>
    <s v="Alpha Unit"/>
    <n v="48"/>
    <x v="0"/>
    <x v="1"/>
  </r>
  <r>
    <s v="Blue Dragon Plus"/>
    <x v="1"/>
    <n v="3"/>
    <x v="1"/>
    <x v="9"/>
    <n v="8"/>
    <x v="35"/>
    <n v="18"/>
    <x v="162"/>
    <n v="30000"/>
    <n v="50000"/>
    <n v="10000"/>
    <n v="210000"/>
    <n v="52500"/>
    <n v="0"/>
    <n v="6.9"/>
    <n v="46"/>
    <n v="6.5"/>
    <n v="15"/>
    <s v="Brownie Brown"/>
    <n v="185"/>
    <x v="0"/>
    <x v="1"/>
  </r>
  <r>
    <s v="BeyBlade VForce: Super Tournament Battle"/>
    <x v="11"/>
    <n v="5"/>
    <x v="8"/>
    <x v="4"/>
    <n v="1"/>
    <x v="14"/>
    <n v="5"/>
    <x v="179"/>
    <n v="40000"/>
    <n v="0"/>
    <n v="10000"/>
    <n v="210000"/>
    <n v="52500"/>
    <n v="0"/>
    <n v="3.3"/>
    <n v="6"/>
    <n v="7.5"/>
    <n v="18"/>
    <s v="Takara"/>
    <n v="1118"/>
    <x v="0"/>
    <x v="1"/>
  </r>
  <r>
    <s v="Dead to Rights: Retribution"/>
    <x v="2"/>
    <n v="15"/>
    <x v="5"/>
    <x v="6"/>
    <n v="9"/>
    <x v="15"/>
    <n v="25"/>
    <x v="338"/>
    <n v="80000"/>
    <n v="0"/>
    <n v="20000"/>
    <n v="210000"/>
    <n v="52500"/>
    <n v="0"/>
    <n v="6.1"/>
    <n v="64"/>
    <n v="7"/>
    <n v="34"/>
    <s v="Volatile Games"/>
    <n v="1266"/>
    <x v="1"/>
    <x v="1"/>
  </r>
  <r>
    <s v="Discovery Kids: Pony Paradise"/>
    <x v="1"/>
    <n v="3"/>
    <x v="2"/>
    <x v="8"/>
    <n v="10"/>
    <x v="8"/>
    <n v="1"/>
    <x v="337"/>
    <n v="0"/>
    <n v="0"/>
    <n v="10000"/>
    <n v="200000"/>
    <n v="50000"/>
    <n v="0"/>
    <m/>
    <m/>
    <m/>
    <m/>
    <s v="Gimagin Games"/>
    <n v="481"/>
    <x v="0"/>
    <x v="1"/>
  </r>
  <r>
    <s v="Dragon Ball Z: Sagas"/>
    <x v="11"/>
    <n v="5"/>
    <x v="3"/>
    <x v="7"/>
    <n v="3"/>
    <x v="14"/>
    <n v="5"/>
    <x v="179"/>
    <n v="40000"/>
    <n v="0"/>
    <n v="10000"/>
    <n v="210000"/>
    <n v="52500"/>
    <n v="0"/>
    <n v="4.8"/>
    <n v="11"/>
    <n v="6.6"/>
    <n v="11"/>
    <s v="Avalanche Software"/>
    <n v="104"/>
    <x v="2"/>
    <x v="1"/>
  </r>
  <r>
    <s v="X2: Wolverine's Revenge"/>
    <x v="7"/>
    <n v="16"/>
    <x v="15"/>
    <x v="2"/>
    <n v="5"/>
    <x v="4"/>
    <n v="4"/>
    <x v="334"/>
    <n v="40000"/>
    <n v="0"/>
    <n v="10000"/>
    <n v="200000"/>
    <n v="50000"/>
    <n v="0"/>
    <n v="5.8"/>
    <n v="27"/>
    <n v="6.4"/>
    <n v="9"/>
    <s v="GenePool"/>
    <n v="472"/>
    <x v="2"/>
    <x v="1"/>
  </r>
  <r>
    <s v="Power Rangers: Wild Force"/>
    <x v="12"/>
    <n v="4"/>
    <x v="8"/>
    <x v="4"/>
    <n v="1"/>
    <x v="19"/>
    <n v="34"/>
    <x v="334"/>
    <n v="50000"/>
    <n v="0"/>
    <n v="0"/>
    <n v="200000"/>
    <n v="50000"/>
    <n v="0"/>
    <n v="5.5"/>
    <n v="4"/>
    <n v="6.9"/>
    <n v="8"/>
    <s v="Natsume"/>
    <n v="776"/>
    <x v="0"/>
    <x v="1"/>
  </r>
  <r>
    <s v="Tenchu: Shadow Assassins"/>
    <x v="0"/>
    <n v="13"/>
    <x v="1"/>
    <x v="4"/>
    <n v="1"/>
    <x v="5"/>
    <n v="35"/>
    <x v="334"/>
    <n v="10000"/>
    <n v="30000"/>
    <n v="10000"/>
    <n v="200000"/>
    <n v="50000"/>
    <n v="0"/>
    <n v="7"/>
    <n v="35"/>
    <n v="7.8"/>
    <n v="24"/>
    <s v="Acquire"/>
    <n v="34"/>
    <x v="1"/>
    <x v="1"/>
  </r>
  <r>
    <s v="Barbie: Groom and Glam Pups"/>
    <x v="0"/>
    <n v="13"/>
    <x v="5"/>
    <x v="4"/>
    <n v="1"/>
    <x v="19"/>
    <n v="34"/>
    <x v="318"/>
    <n v="20000"/>
    <n v="0"/>
    <n v="10000"/>
    <n v="210000"/>
    <n v="52500"/>
    <n v="0"/>
    <m/>
    <m/>
    <m/>
    <m/>
    <s v="Game Machine Studios"/>
    <n v="458"/>
    <x v="0"/>
    <x v="1"/>
  </r>
  <r>
    <s v="Lost Planet 3"/>
    <x v="3"/>
    <n v="9"/>
    <x v="6"/>
    <x v="6"/>
    <n v="9"/>
    <x v="12"/>
    <n v="8"/>
    <x v="341"/>
    <n v="50000"/>
    <n v="60000"/>
    <n v="20000"/>
    <n v="200000"/>
    <n v="50000"/>
    <n v="0"/>
    <n v="6.1"/>
    <n v="30"/>
    <n v="5.5"/>
    <n v="102"/>
    <s v="Spark Unlimited"/>
    <n v="1062"/>
    <x v="2"/>
    <x v="1"/>
  </r>
  <r>
    <s v="Mary-Kate and Ashley: Girls Night Out"/>
    <x v="12"/>
    <n v="4"/>
    <x v="8"/>
    <x v="3"/>
    <n v="4"/>
    <x v="21"/>
    <n v="3"/>
    <x v="334"/>
    <n v="50000"/>
    <n v="0"/>
    <n v="0"/>
    <n v="200000"/>
    <n v="50000"/>
    <n v="0"/>
    <n v="7.5"/>
    <n v="5"/>
    <m/>
    <m/>
    <s v="Powerhead Games"/>
    <n v="892"/>
    <x v="0"/>
    <x v="1"/>
  </r>
  <r>
    <s v="Beyblade G-Revolution"/>
    <x v="12"/>
    <n v="4"/>
    <x v="7"/>
    <x v="4"/>
    <n v="1"/>
    <x v="14"/>
    <n v="5"/>
    <x v="334"/>
    <n v="50000"/>
    <n v="0"/>
    <n v="0"/>
    <n v="200000"/>
    <n v="50000"/>
    <n v="0"/>
    <n v="4"/>
    <n v="5"/>
    <n v="7.8"/>
    <n v="5"/>
    <s v="Full Fat"/>
    <n v="439"/>
    <x v="0"/>
    <x v="1"/>
  </r>
  <r>
    <s v="World Championship Cards"/>
    <x v="9"/>
    <n v="11"/>
    <x v="1"/>
    <x v="3"/>
    <n v="4"/>
    <x v="26"/>
    <n v="10"/>
    <x v="337"/>
    <n v="0"/>
    <n v="0"/>
    <n v="20000"/>
    <n v="210000"/>
    <n v="52500"/>
    <n v="0"/>
    <m/>
    <m/>
    <m/>
    <m/>
    <s v="Crave"/>
    <n v="253"/>
    <x v="0"/>
    <x v="1"/>
  </r>
  <r>
    <s v="Capcom Fighting Evolution"/>
    <x v="4"/>
    <n v="8"/>
    <x v="7"/>
    <x v="7"/>
    <n v="3"/>
    <x v="12"/>
    <n v="8"/>
    <x v="144"/>
    <n v="80000"/>
    <n v="0"/>
    <n v="30000"/>
    <n v="210000"/>
    <n v="52500"/>
    <n v="0"/>
    <n v="5.7"/>
    <n v="33"/>
    <n v="4.8"/>
    <n v="5"/>
    <s v="Capcom"/>
    <n v="202"/>
    <x v="2"/>
    <x v="0"/>
  </r>
  <r>
    <s v="Assassin's Creed The Ezio Collection"/>
    <x v="6"/>
    <n v="10"/>
    <x v="14"/>
    <x v="4"/>
    <n v="1"/>
    <x v="5"/>
    <n v="35"/>
    <x v="316"/>
    <n v="130000"/>
    <n v="0"/>
    <n v="30000"/>
    <n v="200000"/>
    <n v="50000"/>
    <n v="0"/>
    <n v="7.2"/>
    <n v="32"/>
    <n v="7.4"/>
    <n v="49"/>
    <s v="Ubisoft Montreal"/>
    <n v="1207"/>
    <x v="1"/>
    <x v="1"/>
  </r>
  <r>
    <s v="God of War Collection"/>
    <x v="15"/>
    <n v="12"/>
    <x v="12"/>
    <x v="4"/>
    <n v="1"/>
    <x v="3"/>
    <n v="30"/>
    <x v="86"/>
    <n v="60000"/>
    <n v="10000"/>
    <n v="50000"/>
    <n v="200000"/>
    <n v="50000"/>
    <n v="0"/>
    <n v="7.3"/>
    <n v="28"/>
    <n v="7.4"/>
    <n v="133"/>
    <s v="Sanzaru Games, Sanzaru Games, Inc."/>
    <n v="985"/>
    <x v="1"/>
    <x v="1"/>
  </r>
  <r>
    <s v="Anarchy Reigns"/>
    <x v="3"/>
    <n v="9"/>
    <x v="11"/>
    <x v="4"/>
    <n v="1"/>
    <x v="18"/>
    <n v="29"/>
    <x v="144"/>
    <n v="30000"/>
    <n v="60000"/>
    <n v="20000"/>
    <n v="210000"/>
    <n v="52500"/>
    <n v="0"/>
    <n v="7.1"/>
    <n v="35"/>
    <n v="8.1999999999999993"/>
    <n v="106"/>
    <s v="PlatinumGames"/>
    <n v="879"/>
    <x v="1"/>
    <x v="1"/>
  </r>
  <r>
    <s v="Mobile Suit Gundam: Crossfire"/>
    <x v="3"/>
    <n v="9"/>
    <x v="0"/>
    <x v="8"/>
    <n v="10"/>
    <x v="15"/>
    <n v="25"/>
    <x v="339"/>
    <n v="0"/>
    <n v="140000"/>
    <n v="10000"/>
    <n v="210000"/>
    <n v="52500"/>
    <n v="0"/>
    <n v="3.3"/>
    <n v="31"/>
    <n v="5.0999999999999996"/>
    <n v="47"/>
    <s v="Bec"/>
    <n v="120"/>
    <x v="2"/>
    <x v="1"/>
  </r>
  <r>
    <s v="Suikoden Tactics"/>
    <x v="4"/>
    <n v="8"/>
    <x v="3"/>
    <x v="11"/>
    <n v="12"/>
    <x v="9"/>
    <n v="19"/>
    <x v="339"/>
    <n v="50000"/>
    <n v="70000"/>
    <n v="20000"/>
    <n v="200000"/>
    <n v="50000"/>
    <n v="0"/>
    <n v="6.8"/>
    <n v="31"/>
    <n v="8.6"/>
    <n v="17"/>
    <s v="Konami"/>
    <n v="646"/>
    <x v="2"/>
    <x v="1"/>
  </r>
  <r>
    <s v="NCAA March Madness 06"/>
    <x v="7"/>
    <n v="16"/>
    <x v="3"/>
    <x v="0"/>
    <n v="11"/>
    <x v="7"/>
    <n v="15"/>
    <x v="334"/>
    <n v="40000"/>
    <n v="0"/>
    <n v="10000"/>
    <n v="200000"/>
    <n v="50000"/>
    <n v="0"/>
    <n v="7.6"/>
    <n v="21"/>
    <n v="7.2"/>
    <n v="5"/>
    <s v="EA Canada"/>
    <n v="339"/>
    <x v="0"/>
    <x v="1"/>
  </r>
  <r>
    <s v="Phantasy Star Online"/>
    <x v="16"/>
    <n v="2"/>
    <x v="16"/>
    <x v="9"/>
    <n v="8"/>
    <x v="18"/>
    <n v="29"/>
    <x v="322"/>
    <n v="0"/>
    <n v="200000"/>
    <n v="0"/>
    <n v="200000"/>
    <n v="50000"/>
    <n v="0"/>
    <n v="8.9"/>
    <n v="21"/>
    <n v="9.1"/>
    <n v="33"/>
    <s v="Sonic Team"/>
    <n v="1056"/>
    <x v="2"/>
    <x v="1"/>
  </r>
  <r>
    <s v="Crazy Taxi 3: High Roller"/>
    <x v="7"/>
    <n v="16"/>
    <x v="8"/>
    <x v="1"/>
    <n v="7"/>
    <x v="18"/>
    <n v="29"/>
    <x v="340"/>
    <n v="40000"/>
    <n v="20000"/>
    <n v="10000"/>
    <n v="210000"/>
    <n v="52500"/>
    <n v="0"/>
    <n v="6.9"/>
    <n v="33"/>
    <n v="8.5"/>
    <n v="13"/>
    <s v="Hitmaker"/>
    <n v="530"/>
    <x v="2"/>
    <x v="1"/>
  </r>
  <r>
    <s v="Midnight Club 3: DUB Edition Remix"/>
    <x v="7"/>
    <n v="16"/>
    <x v="0"/>
    <x v="1"/>
    <n v="7"/>
    <x v="2"/>
    <n v="32"/>
    <x v="334"/>
    <n v="40000"/>
    <n v="0"/>
    <n v="10000"/>
    <n v="200000"/>
    <n v="50000"/>
    <n v="0"/>
    <n v="8.6999999999999993"/>
    <n v="16"/>
    <n v="5.3"/>
    <n v="18"/>
    <s v="Rockstar San Diego"/>
    <n v="961"/>
    <x v="3"/>
    <x v="1"/>
  </r>
  <r>
    <s v="The Bible Game"/>
    <x v="4"/>
    <n v="8"/>
    <x v="3"/>
    <x v="3"/>
    <n v="4"/>
    <x v="26"/>
    <n v="10"/>
    <x v="144"/>
    <n v="80000"/>
    <n v="0"/>
    <n v="30000"/>
    <n v="210000"/>
    <n v="52500"/>
    <n v="0"/>
    <m/>
    <m/>
    <n v="5.4"/>
    <n v="22"/>
    <s v="Crave"/>
    <n v="253"/>
    <x v="0"/>
    <x v="1"/>
  </r>
  <r>
    <s v="Thrillville"/>
    <x v="9"/>
    <n v="11"/>
    <x v="0"/>
    <x v="11"/>
    <n v="12"/>
    <x v="14"/>
    <n v="5"/>
    <x v="318"/>
    <n v="0"/>
    <n v="0"/>
    <n v="20000"/>
    <n v="200000"/>
    <n v="50000"/>
    <n v="0"/>
    <n v="7.2"/>
    <n v="13"/>
    <n v="2.8"/>
    <n v="39"/>
    <s v="Frontier Developments"/>
    <n v="435"/>
    <x v="3"/>
    <x v="1"/>
  </r>
  <r>
    <s v="Warhammer 40,000: Space Marine"/>
    <x v="8"/>
    <n v="6"/>
    <x v="10"/>
    <x v="6"/>
    <n v="9"/>
    <x v="19"/>
    <n v="34"/>
    <x v="323"/>
    <n v="90000"/>
    <n v="0"/>
    <n v="30000"/>
    <n v="210000"/>
    <n v="52500"/>
    <n v="0"/>
    <n v="7.4"/>
    <n v="34"/>
    <n v="7.4"/>
    <n v="596"/>
    <s v="Relic"/>
    <n v="946"/>
    <x v="1"/>
    <x v="1"/>
  </r>
  <r>
    <s v="The King of Fighters Collection: The Orochi Saga"/>
    <x v="4"/>
    <n v="8"/>
    <x v="0"/>
    <x v="7"/>
    <n v="3"/>
    <x v="35"/>
    <n v="18"/>
    <x v="144"/>
    <n v="80000"/>
    <n v="0"/>
    <n v="30000"/>
    <n v="210000"/>
    <n v="52500"/>
    <n v="0"/>
    <n v="6.7"/>
    <n v="14"/>
    <n v="8.5"/>
    <n v="4"/>
    <s v="Terminal Reality"/>
    <n v="1147"/>
    <x v="2"/>
    <x v="1"/>
  </r>
  <r>
    <s v="Disney's Planes"/>
    <x v="10"/>
    <n v="14"/>
    <x v="6"/>
    <x v="8"/>
    <n v="10"/>
    <x v="17"/>
    <n v="13"/>
    <x v="340"/>
    <n v="40000"/>
    <n v="0"/>
    <n v="20000"/>
    <n v="200000"/>
    <n v="50000"/>
    <n v="0"/>
    <n v="5.0999999999999996"/>
    <n v="10"/>
    <n v="5.3"/>
    <n v="9"/>
    <s v="Behaviour Interactive"/>
    <n v="126"/>
    <x v="0"/>
    <x v="1"/>
  </r>
  <r>
    <s v="Bratz: Rock Angelz"/>
    <x v="11"/>
    <n v="5"/>
    <x v="3"/>
    <x v="3"/>
    <n v="4"/>
    <x v="19"/>
    <n v="34"/>
    <x v="179"/>
    <n v="40000"/>
    <n v="0"/>
    <n v="10000"/>
    <n v="210000"/>
    <n v="52500"/>
    <n v="0"/>
    <m/>
    <m/>
    <m/>
    <m/>
    <s v="Blitz Games"/>
    <n v="158"/>
    <x v="0"/>
    <x v="1"/>
  </r>
  <r>
    <s v="MLB SlugFest 20-03"/>
    <x v="7"/>
    <n v="16"/>
    <x v="8"/>
    <x v="0"/>
    <n v="11"/>
    <x v="22"/>
    <n v="24"/>
    <x v="334"/>
    <n v="40000"/>
    <n v="0"/>
    <n v="10000"/>
    <n v="200000"/>
    <n v="50000"/>
    <n v="0"/>
    <n v="7.9"/>
    <n v="9"/>
    <n v="7.8"/>
    <n v="5"/>
    <s v="Gratuitous Games"/>
    <n v="493"/>
    <x v="0"/>
    <x v="1"/>
  </r>
  <r>
    <s v="The Con"/>
    <x v="9"/>
    <n v="11"/>
    <x v="3"/>
    <x v="7"/>
    <n v="3"/>
    <x v="3"/>
    <n v="30"/>
    <x v="318"/>
    <n v="0"/>
    <n v="0"/>
    <n v="20000"/>
    <n v="200000"/>
    <n v="50000"/>
    <n v="0"/>
    <n v="6.3"/>
    <n v="37"/>
    <n v="7.3"/>
    <n v="16"/>
    <s v="SCEA, Think and Feel"/>
    <n v="998"/>
    <x v="2"/>
    <x v="1"/>
  </r>
  <r>
    <s v="Pitfall: The Lost Expedition"/>
    <x v="4"/>
    <n v="8"/>
    <x v="7"/>
    <x v="2"/>
    <n v="5"/>
    <x v="4"/>
    <n v="4"/>
    <x v="144"/>
    <n v="80000"/>
    <n v="0"/>
    <n v="30000"/>
    <n v="210000"/>
    <n v="52500"/>
    <n v="0"/>
    <n v="7"/>
    <n v="34"/>
    <n v="8.9"/>
    <n v="12"/>
    <s v="Edge of Reality"/>
    <n v="367"/>
    <x v="0"/>
    <x v="1"/>
  </r>
  <r>
    <s v="Need for Speed Carbon: Own the City"/>
    <x v="1"/>
    <n v="3"/>
    <x v="0"/>
    <x v="1"/>
    <n v="7"/>
    <x v="7"/>
    <n v="15"/>
    <x v="317"/>
    <n v="10000"/>
    <n v="0"/>
    <n v="20000"/>
    <n v="200000"/>
    <n v="50000"/>
    <n v="0"/>
    <n v="7"/>
    <n v="6"/>
    <n v="7.5"/>
    <n v="15"/>
    <s v="Exient Entertainment"/>
    <n v="402"/>
    <x v="0"/>
    <x v="1"/>
  </r>
  <r>
    <s v="Enchanted Arms"/>
    <x v="3"/>
    <n v="9"/>
    <x v="4"/>
    <x v="9"/>
    <n v="8"/>
    <x v="5"/>
    <n v="35"/>
    <x v="317"/>
    <n v="10000"/>
    <n v="0"/>
    <n v="20000"/>
    <n v="200000"/>
    <n v="50000"/>
    <n v="0"/>
    <n v="6.4"/>
    <n v="23"/>
    <n v="5.9"/>
    <n v="40"/>
    <s v="From Software"/>
    <n v="434"/>
    <x v="2"/>
    <x v="1"/>
  </r>
  <r>
    <s v="The Witch and the Hundred Knight"/>
    <x v="3"/>
    <n v="9"/>
    <x v="6"/>
    <x v="9"/>
    <n v="8"/>
    <x v="34"/>
    <n v="27"/>
    <x v="341"/>
    <n v="20000"/>
    <n v="100000"/>
    <n v="20000"/>
    <n v="210000"/>
    <n v="52500"/>
    <n v="0"/>
    <n v="5.3"/>
    <n v="44"/>
    <n v="7.5"/>
    <n v="80"/>
    <s v="Nippon Ichi Software"/>
    <n v="817"/>
    <x v="2"/>
    <x v="0"/>
  </r>
  <r>
    <s v="Dragon Ball Z: Harukanaru Densetsu"/>
    <x v="1"/>
    <n v="3"/>
    <x v="4"/>
    <x v="9"/>
    <n v="8"/>
    <x v="15"/>
    <n v="25"/>
    <x v="337"/>
    <n v="0"/>
    <n v="0"/>
    <n v="20000"/>
    <n v="210000"/>
    <n v="52500"/>
    <n v="0"/>
    <n v="5.7"/>
    <n v="16"/>
    <n v="6.2"/>
    <n v="10"/>
    <s v="Bec"/>
    <n v="120"/>
    <x v="0"/>
    <x v="1"/>
  </r>
  <r>
    <s v="Harvest Moon: More Friends of Mineral Town"/>
    <x v="12"/>
    <n v="4"/>
    <x v="15"/>
    <x v="8"/>
    <n v="10"/>
    <x v="5"/>
    <n v="35"/>
    <x v="340"/>
    <n v="50000"/>
    <n v="0"/>
    <n v="0"/>
    <n v="190000"/>
    <n v="47500"/>
    <n v="0"/>
    <n v="8.1999999999999993"/>
    <n v="8"/>
    <n v="9.1999999999999993"/>
    <n v="40"/>
    <s v="TOSE"/>
    <n v="1174"/>
    <x v="0"/>
    <x v="1"/>
  </r>
  <r>
    <s v="Jillian Michaels' Fitness Adventure"/>
    <x v="2"/>
    <n v="15"/>
    <x v="10"/>
    <x v="3"/>
    <n v="4"/>
    <x v="8"/>
    <n v="1"/>
    <x v="317"/>
    <n v="20000"/>
    <n v="0"/>
    <n v="10000"/>
    <n v="200000"/>
    <n v="50000"/>
    <n v="0"/>
    <m/>
    <m/>
    <m/>
    <m/>
    <s v="MicroProse, n-Space"/>
    <n v="730"/>
    <x v="0"/>
    <x v="1"/>
  </r>
  <r>
    <s v="X2: Wolverine's Revenge"/>
    <x v="12"/>
    <n v="4"/>
    <x v="15"/>
    <x v="2"/>
    <n v="5"/>
    <x v="4"/>
    <n v="4"/>
    <x v="340"/>
    <n v="50000"/>
    <n v="0"/>
    <n v="0"/>
    <n v="190000"/>
    <n v="47500"/>
    <n v="0"/>
    <n v="7.2"/>
    <n v="8"/>
    <n v="7.2"/>
    <n v="5"/>
    <s v="Vicarious Visions"/>
    <n v="1247"/>
    <x v="0"/>
    <x v="1"/>
  </r>
  <r>
    <s v="NBA 2K2"/>
    <x v="7"/>
    <n v="16"/>
    <x v="8"/>
    <x v="0"/>
    <n v="11"/>
    <x v="18"/>
    <n v="29"/>
    <x v="334"/>
    <n v="40000"/>
    <n v="0"/>
    <n v="10000"/>
    <n v="200000"/>
    <n v="50000"/>
    <n v="0"/>
    <n v="9"/>
    <n v="17"/>
    <n v="7.6"/>
    <n v="5"/>
    <s v="Visual Concepts"/>
    <n v="1259"/>
    <x v="0"/>
    <x v="1"/>
  </r>
  <r>
    <s v="Major League Baseball 2K11"/>
    <x v="3"/>
    <n v="9"/>
    <x v="10"/>
    <x v="0"/>
    <n v="11"/>
    <x v="2"/>
    <n v="32"/>
    <x v="334"/>
    <n v="30000"/>
    <n v="0"/>
    <n v="20000"/>
    <n v="200000"/>
    <n v="50000"/>
    <n v="0"/>
    <n v="7.2"/>
    <n v="13"/>
    <n v="6.3"/>
    <n v="9"/>
    <s v="Visual Concepts"/>
    <n v="1259"/>
    <x v="0"/>
    <x v="1"/>
  </r>
  <r>
    <s v="Cars"/>
    <x v="7"/>
    <n v="16"/>
    <x v="0"/>
    <x v="1"/>
    <n v="7"/>
    <x v="19"/>
    <n v="34"/>
    <x v="334"/>
    <n v="40000"/>
    <n v="0"/>
    <n v="10000"/>
    <n v="200000"/>
    <n v="50000"/>
    <n v="0"/>
    <n v="7"/>
    <n v="22"/>
    <m/>
    <m/>
    <s v="Rainbow Studios"/>
    <n v="918"/>
    <x v="0"/>
    <x v="1"/>
  </r>
  <r>
    <s v="Spy Hunter"/>
    <x v="11"/>
    <n v="5"/>
    <x v="8"/>
    <x v="1"/>
    <n v="7"/>
    <x v="22"/>
    <n v="24"/>
    <x v="179"/>
    <n v="40000"/>
    <n v="0"/>
    <n v="10000"/>
    <n v="210000"/>
    <n v="52500"/>
    <n v="0"/>
    <n v="7.1"/>
    <n v="16"/>
    <m/>
    <m/>
    <s v="Point of View"/>
    <n v="887"/>
    <x v="2"/>
    <x v="1"/>
  </r>
  <r>
    <s v="Dark Messiah of Might and Magic Elements"/>
    <x v="2"/>
    <n v="15"/>
    <x v="1"/>
    <x v="9"/>
    <n v="8"/>
    <x v="5"/>
    <n v="35"/>
    <x v="179"/>
    <n v="20000"/>
    <n v="10000"/>
    <n v="20000"/>
    <n v="210000"/>
    <n v="52500"/>
    <n v="0"/>
    <n v="5.2"/>
    <n v="27"/>
    <n v="7"/>
    <n v="48"/>
    <s v="Ubisoft Annecy"/>
    <n v="1200"/>
    <x v="1"/>
    <x v="1"/>
  </r>
  <r>
    <s v="Planet 51"/>
    <x v="0"/>
    <n v="13"/>
    <x v="2"/>
    <x v="4"/>
    <n v="1"/>
    <x v="18"/>
    <n v="29"/>
    <x v="317"/>
    <n v="10000"/>
    <n v="0"/>
    <n v="20000"/>
    <n v="200000"/>
    <n v="50000"/>
    <n v="0"/>
    <n v="5.3"/>
    <n v="6"/>
    <n v="5.8"/>
    <n v="4"/>
    <s v="Pyro Studios"/>
    <n v="908"/>
    <x v="0"/>
    <x v="1"/>
  </r>
  <r>
    <s v="Dead to Rights II"/>
    <x v="4"/>
    <n v="8"/>
    <x v="3"/>
    <x v="6"/>
    <n v="9"/>
    <x v="7"/>
    <n v="15"/>
    <x v="144"/>
    <n v="80000"/>
    <n v="0"/>
    <n v="30000"/>
    <n v="210000"/>
    <n v="52500"/>
    <n v="0"/>
    <n v="5.0999999999999996"/>
    <n v="32"/>
    <n v="5.3"/>
    <n v="7"/>
    <s v="WideScreen Games"/>
    <n v="1283"/>
    <x v="1"/>
    <x v="1"/>
  </r>
  <r>
    <s v="Super Dodge Ball Advance"/>
    <x v="12"/>
    <n v="4"/>
    <x v="9"/>
    <x v="0"/>
    <n v="11"/>
    <x v="5"/>
    <n v="35"/>
    <x v="340"/>
    <n v="50000"/>
    <n v="0"/>
    <n v="0"/>
    <n v="190000"/>
    <n v="47500"/>
    <n v="0"/>
    <n v="7.9"/>
    <n v="11"/>
    <m/>
    <m/>
    <s v="Atlus Co."/>
    <n v="98"/>
    <x v="0"/>
    <x v="1"/>
  </r>
  <r>
    <s v="FIFA 16"/>
    <x v="8"/>
    <n v="6"/>
    <x v="13"/>
    <x v="0"/>
    <n v="11"/>
    <x v="7"/>
    <n v="15"/>
    <x v="339"/>
    <n v="130000"/>
    <n v="0"/>
    <n v="10000"/>
    <n v="200000"/>
    <n v="50000"/>
    <n v="0"/>
    <n v="8.1"/>
    <n v="10"/>
    <n v="4.4000000000000004"/>
    <n v="296"/>
    <s v="EA Sports"/>
    <n v="356"/>
    <x v="0"/>
    <x v="1"/>
  </r>
  <r>
    <s v="Teenage Mutant Ninja Turtles: Danger of the Ooze"/>
    <x v="2"/>
    <n v="15"/>
    <x v="12"/>
    <x v="10"/>
    <n v="2"/>
    <x v="4"/>
    <n v="4"/>
    <x v="338"/>
    <n v="70000"/>
    <n v="0"/>
    <n v="20000"/>
    <n v="200000"/>
    <n v="50000"/>
    <n v="0"/>
    <m/>
    <m/>
    <n v="6.4"/>
    <n v="7"/>
    <s v="WayForward"/>
    <n v="1276"/>
    <x v="3"/>
    <x v="1"/>
  </r>
  <r>
    <s v="NBA Live 14"/>
    <x v="13"/>
    <n v="17"/>
    <x v="6"/>
    <x v="0"/>
    <n v="11"/>
    <x v="7"/>
    <n v="15"/>
    <x v="179"/>
    <n v="20000"/>
    <n v="0"/>
    <n v="20000"/>
    <n v="200000"/>
    <n v="50000"/>
    <n v="0"/>
    <n v="3.6"/>
    <n v="14"/>
    <n v="3.1"/>
    <n v="88"/>
    <s v="EA Sports"/>
    <n v="356"/>
    <x v="0"/>
    <x v="1"/>
  </r>
  <r>
    <s v="Kung Fu Rider"/>
    <x v="3"/>
    <n v="9"/>
    <x v="5"/>
    <x v="4"/>
    <n v="1"/>
    <x v="3"/>
    <n v="30"/>
    <x v="339"/>
    <n v="90000"/>
    <n v="10000"/>
    <n v="30000"/>
    <n v="190000"/>
    <n v="47500"/>
    <n v="0"/>
    <n v="3.6"/>
    <n v="45"/>
    <n v="3.7"/>
    <n v="21"/>
    <s v="SCE Japan Studio"/>
    <n v="988"/>
    <x v="3"/>
    <x v="1"/>
  </r>
  <r>
    <s v="Dragon Ball: Xenoverse 2"/>
    <x v="13"/>
    <n v="17"/>
    <x v="14"/>
    <x v="4"/>
    <n v="1"/>
    <x v="15"/>
    <n v="25"/>
    <x v="338"/>
    <n v="70000"/>
    <n v="0"/>
    <n v="20000"/>
    <n v="200000"/>
    <n v="50000"/>
    <n v="0"/>
    <n v="7.3"/>
    <n v="8"/>
    <n v="7.3"/>
    <n v="29"/>
    <s v="Dimps Corporation"/>
    <n v="311"/>
    <x v="2"/>
    <x v="1"/>
  </r>
  <r>
    <s v="Odin Sphere: Leifthrasir"/>
    <x v="6"/>
    <n v="10"/>
    <x v="14"/>
    <x v="9"/>
    <n v="8"/>
    <x v="34"/>
    <n v="27"/>
    <x v="341"/>
    <n v="40000"/>
    <n v="70000"/>
    <n v="20000"/>
    <n v="200000"/>
    <n v="50000"/>
    <n v="0"/>
    <n v="8.6999999999999993"/>
    <n v="49"/>
    <n v="8.1999999999999993"/>
    <n v="178"/>
    <s v="Vanillaware"/>
    <n v="1241"/>
    <x v="2"/>
    <x v="1"/>
  </r>
  <r>
    <s v="Ty the Tasmanian Tiger 2: Bush Rescue"/>
    <x v="11"/>
    <n v="5"/>
    <x v="7"/>
    <x v="2"/>
    <n v="5"/>
    <x v="7"/>
    <n v="15"/>
    <x v="334"/>
    <n v="40000"/>
    <n v="0"/>
    <n v="10000"/>
    <n v="200000"/>
    <n v="50000"/>
    <n v="0"/>
    <n v="7"/>
    <n v="20"/>
    <n v="8.6"/>
    <n v="11"/>
    <s v="Krome Studios"/>
    <n v="652"/>
    <x v="0"/>
    <x v="1"/>
  </r>
  <r>
    <s v="Body and Brain Connection"/>
    <x v="2"/>
    <n v="15"/>
    <x v="5"/>
    <x v="3"/>
    <n v="4"/>
    <x v="15"/>
    <n v="25"/>
    <x v="144"/>
    <n v="80000"/>
    <n v="0"/>
    <n v="20000"/>
    <n v="200000"/>
    <n v="50000"/>
    <n v="0"/>
    <n v="5.7"/>
    <n v="33"/>
    <n v="4.8"/>
    <n v="4"/>
    <s v="Namco Bandai Games"/>
    <n v="768"/>
    <x v="0"/>
    <x v="0"/>
  </r>
  <r>
    <s v="Dragon Ball: Revenge of King Piccolo"/>
    <x v="0"/>
    <n v="13"/>
    <x v="2"/>
    <x v="4"/>
    <n v="1"/>
    <x v="15"/>
    <n v="25"/>
    <x v="162"/>
    <n v="30000"/>
    <n v="30000"/>
    <n v="20000"/>
    <n v="200000"/>
    <n v="50000"/>
    <n v="0"/>
    <n v="6.5"/>
    <n v="25"/>
    <n v="7.3"/>
    <n v="15"/>
    <s v="Media Vision"/>
    <n v="717"/>
    <x v="3"/>
    <x v="1"/>
  </r>
  <r>
    <s v="Warriors Orochi"/>
    <x v="9"/>
    <n v="11"/>
    <x v="1"/>
    <x v="4"/>
    <n v="1"/>
    <x v="25"/>
    <n v="33"/>
    <x v="320"/>
    <n v="0"/>
    <n v="180000"/>
    <n v="0"/>
    <n v="200000"/>
    <n v="50000"/>
    <n v="0"/>
    <n v="6.2"/>
    <n v="13"/>
    <n v="6.6"/>
    <n v="10"/>
    <s v="Omega Force, Koei Canada"/>
    <n v="834"/>
    <x v="2"/>
    <x v="1"/>
  </r>
  <r>
    <s v="MVP Baseball 2003"/>
    <x v="7"/>
    <n v="16"/>
    <x v="15"/>
    <x v="0"/>
    <n v="11"/>
    <x v="7"/>
    <n v="15"/>
    <x v="334"/>
    <n v="40000"/>
    <n v="0"/>
    <n v="10000"/>
    <n v="200000"/>
    <n v="50000"/>
    <n v="0"/>
    <n v="8.1999999999999993"/>
    <n v="18"/>
    <n v="9"/>
    <n v="9"/>
    <s v="EA Sports"/>
    <n v="356"/>
    <x v="0"/>
    <x v="1"/>
  </r>
  <r>
    <s v="Monster Jam"/>
    <x v="2"/>
    <n v="15"/>
    <x v="4"/>
    <x v="1"/>
    <n v="7"/>
    <x v="4"/>
    <n v="4"/>
    <x v="318"/>
    <n v="0"/>
    <n v="0"/>
    <n v="20000"/>
    <n v="200000"/>
    <n v="50000"/>
    <n v="0"/>
    <n v="4.3"/>
    <n v="9"/>
    <n v="6.4"/>
    <n v="5"/>
    <s v="Torus Games"/>
    <n v="1172"/>
    <x v="0"/>
    <x v="1"/>
  </r>
  <r>
    <s v="Infinite Space"/>
    <x v="1"/>
    <n v="3"/>
    <x v="2"/>
    <x v="9"/>
    <n v="8"/>
    <x v="18"/>
    <n v="29"/>
    <x v="339"/>
    <n v="50000"/>
    <n v="70000"/>
    <n v="10000"/>
    <n v="190000"/>
    <n v="47500"/>
    <n v="0"/>
    <n v="7.5"/>
    <n v="46"/>
    <n v="9"/>
    <n v="61"/>
    <s v="PlatinumGames"/>
    <n v="879"/>
    <x v="2"/>
    <x v="1"/>
  </r>
  <r>
    <s v="NCAA Final Four 2004"/>
    <x v="4"/>
    <n v="8"/>
    <x v="15"/>
    <x v="0"/>
    <n v="11"/>
    <x v="3"/>
    <n v="30"/>
    <x v="144"/>
    <n v="80000"/>
    <n v="0"/>
    <n v="30000"/>
    <n v="210000"/>
    <n v="52500"/>
    <n v="0"/>
    <n v="4.5"/>
    <n v="16"/>
    <m/>
    <m/>
    <s v="989 Sports"/>
    <n v="28"/>
    <x v="0"/>
    <x v="1"/>
  </r>
  <r>
    <s v="The Chronicles of Narnia: The Lion, The Witch and The Wardrobe"/>
    <x v="7"/>
    <n v="16"/>
    <x v="3"/>
    <x v="4"/>
    <n v="1"/>
    <x v="17"/>
    <n v="13"/>
    <x v="334"/>
    <n v="40000"/>
    <n v="0"/>
    <n v="10000"/>
    <n v="200000"/>
    <n v="50000"/>
    <n v="0"/>
    <n v="7.2"/>
    <n v="31"/>
    <n v="6"/>
    <n v="6"/>
    <s v="Traveller's Tales"/>
    <n v="1181"/>
    <x v="2"/>
    <x v="1"/>
  </r>
  <r>
    <s v="NBA 07"/>
    <x v="9"/>
    <n v="11"/>
    <x v="0"/>
    <x v="0"/>
    <n v="11"/>
    <x v="3"/>
    <n v="30"/>
    <x v="318"/>
    <n v="0"/>
    <n v="0"/>
    <n v="20000"/>
    <n v="200000"/>
    <n v="50000"/>
    <n v="0"/>
    <n v="6.8"/>
    <n v="24"/>
    <n v="7"/>
    <n v="5"/>
    <s v="SCEA"/>
    <n v="994"/>
    <x v="0"/>
    <x v="1"/>
  </r>
  <r>
    <s v="Two Worlds II"/>
    <x v="8"/>
    <n v="6"/>
    <x v="10"/>
    <x v="9"/>
    <n v="8"/>
    <x v="33"/>
    <n v="36"/>
    <x v="323"/>
    <n v="90000"/>
    <n v="0"/>
    <n v="20000"/>
    <n v="200000"/>
    <n v="50000"/>
    <n v="0"/>
    <n v="7.6"/>
    <n v="31"/>
    <n v="6.5"/>
    <n v="315"/>
    <s v="Reality Pump"/>
    <n v="930"/>
    <x v="1"/>
    <x v="1"/>
  </r>
  <r>
    <s v="IHRA Drag Racing 2004"/>
    <x v="7"/>
    <n v="16"/>
    <x v="15"/>
    <x v="1"/>
    <n v="7"/>
    <x v="6"/>
    <n v="7"/>
    <x v="334"/>
    <n v="40000"/>
    <n v="0"/>
    <n v="10000"/>
    <n v="200000"/>
    <n v="50000"/>
    <n v="0"/>
    <n v="4"/>
    <n v="5"/>
    <n v="7.4"/>
    <n v="7"/>
    <s v="Bethesda Softworks"/>
    <n v="129"/>
    <x v="0"/>
    <x v="0"/>
  </r>
  <r>
    <s v="The Legend of Heroes: Trails of Cold Steel"/>
    <x v="3"/>
    <n v="9"/>
    <x v="6"/>
    <x v="9"/>
    <n v="8"/>
    <x v="34"/>
    <n v="27"/>
    <x v="192"/>
    <n v="20000"/>
    <n v="120000"/>
    <n v="10000"/>
    <n v="200000"/>
    <n v="50000"/>
    <n v="0"/>
    <n v="8.6"/>
    <n v="12"/>
    <n v="7.7"/>
    <n v="128"/>
    <s v="Falcom"/>
    <n v="406"/>
    <x v="2"/>
    <x v="1"/>
  </r>
  <r>
    <s v="Clive Barker's Jericho"/>
    <x v="3"/>
    <n v="9"/>
    <x v="4"/>
    <x v="6"/>
    <n v="9"/>
    <x v="28"/>
    <n v="9"/>
    <x v="317"/>
    <n v="10000"/>
    <n v="0"/>
    <n v="20000"/>
    <n v="200000"/>
    <n v="50000"/>
    <n v="0"/>
    <n v="6"/>
    <n v="34"/>
    <n v="7.1"/>
    <n v="52"/>
    <s v="Mercury Steam, Alchemic Productions"/>
    <n v="723"/>
    <x v="1"/>
    <x v="1"/>
  </r>
  <r>
    <s v="Tekken 3D: Prime Edition"/>
    <x v="5"/>
    <n v="1"/>
    <x v="11"/>
    <x v="7"/>
    <n v="3"/>
    <x v="0"/>
    <n v="26"/>
    <x v="339"/>
    <n v="70000"/>
    <n v="50000"/>
    <n v="10000"/>
    <n v="190000"/>
    <n v="47500"/>
    <n v="0"/>
    <n v="6.4"/>
    <n v="42"/>
    <n v="5.9"/>
    <n v="39"/>
    <s v="Arika"/>
    <n v="71"/>
    <x v="2"/>
    <x v="1"/>
  </r>
  <r>
    <s v="Marvel: Ultimate Alliance 2"/>
    <x v="1"/>
    <n v="3"/>
    <x v="2"/>
    <x v="9"/>
    <n v="8"/>
    <x v="4"/>
    <n v="4"/>
    <x v="179"/>
    <n v="30000"/>
    <n v="0"/>
    <n v="20000"/>
    <n v="210000"/>
    <n v="52500"/>
    <n v="0"/>
    <n v="6.5"/>
    <n v="7"/>
    <n v="6.7"/>
    <n v="9"/>
    <s v="n-Space"/>
    <n v="825"/>
    <x v="3"/>
    <x v="1"/>
  </r>
  <r>
    <s v="Namco Museum: 50th Anniversary"/>
    <x v="12"/>
    <n v="4"/>
    <x v="3"/>
    <x v="3"/>
    <n v="4"/>
    <x v="15"/>
    <n v="25"/>
    <x v="340"/>
    <n v="50000"/>
    <n v="0"/>
    <n v="0"/>
    <n v="190000"/>
    <n v="47500"/>
    <n v="0"/>
    <n v="6"/>
    <n v="7"/>
    <m/>
    <m/>
    <s v="Backbone Vancouver"/>
    <n v="112"/>
    <x v="0"/>
    <x v="1"/>
  </r>
  <r>
    <s v="The BIGS 2"/>
    <x v="4"/>
    <n v="8"/>
    <x v="2"/>
    <x v="0"/>
    <n v="11"/>
    <x v="2"/>
    <n v="32"/>
    <x v="144"/>
    <n v="80000"/>
    <n v="0"/>
    <n v="30000"/>
    <n v="210000"/>
    <n v="52500"/>
    <n v="0"/>
    <m/>
    <m/>
    <m/>
    <m/>
    <s v="Blue Castle Games"/>
    <n v="165"/>
    <x v="3"/>
    <x v="1"/>
  </r>
  <r>
    <s v="Front Mission Evolved"/>
    <x v="2"/>
    <n v="15"/>
    <x v="5"/>
    <x v="6"/>
    <n v="9"/>
    <x v="10"/>
    <n v="31"/>
    <x v="144"/>
    <n v="70000"/>
    <n v="20000"/>
    <n v="20000"/>
    <n v="210000"/>
    <n v="52500"/>
    <n v="0"/>
    <n v="5.8"/>
    <n v="52"/>
    <n v="6.1"/>
    <n v="24"/>
    <s v="Double Helix Games"/>
    <n v="325"/>
    <x v="2"/>
    <x v="1"/>
  </r>
  <r>
    <s v="Mat Hoffman's Pro BMX 2"/>
    <x v="7"/>
    <n v="16"/>
    <x v="8"/>
    <x v="0"/>
    <n v="11"/>
    <x v="4"/>
    <n v="4"/>
    <x v="334"/>
    <n v="40000"/>
    <n v="0"/>
    <n v="10000"/>
    <n v="200000"/>
    <n v="50000"/>
    <n v="0"/>
    <n v="7.5"/>
    <n v="16"/>
    <m/>
    <m/>
    <s v="Rainbow Studios"/>
    <n v="918"/>
    <x v="2"/>
    <x v="1"/>
  </r>
  <r>
    <s v="From Russia With Love"/>
    <x v="7"/>
    <n v="16"/>
    <x v="3"/>
    <x v="4"/>
    <n v="1"/>
    <x v="7"/>
    <n v="15"/>
    <x v="334"/>
    <n v="40000"/>
    <n v="0"/>
    <n v="10000"/>
    <n v="200000"/>
    <n v="50000"/>
    <n v="0"/>
    <n v="7.1"/>
    <n v="34"/>
    <n v="8.8000000000000007"/>
    <n v="12"/>
    <s v="Electronic Arts"/>
    <n v="378"/>
    <x v="2"/>
    <x v="0"/>
  </r>
  <r>
    <s v="Press Your Luck 2010 Edition"/>
    <x v="1"/>
    <n v="3"/>
    <x v="2"/>
    <x v="3"/>
    <n v="4"/>
    <x v="5"/>
    <n v="35"/>
    <x v="318"/>
    <n v="0"/>
    <n v="0"/>
    <n v="10000"/>
    <n v="190000"/>
    <n v="47500"/>
    <n v="0"/>
    <m/>
    <m/>
    <m/>
    <m/>
    <s v="Ludia Inc."/>
    <n v="688"/>
    <x v="0"/>
    <x v="1"/>
  </r>
  <r>
    <s v="Apache: Air Assault"/>
    <x v="3"/>
    <n v="9"/>
    <x v="5"/>
    <x v="8"/>
    <n v="10"/>
    <x v="4"/>
    <n v="4"/>
    <x v="338"/>
    <n v="60000"/>
    <n v="0"/>
    <n v="30000"/>
    <n v="200000"/>
    <n v="50000"/>
    <n v="0"/>
    <n v="6.6"/>
    <n v="17"/>
    <n v="6.1"/>
    <n v="12"/>
    <s v="Gaijin Entertainment"/>
    <n v="451"/>
    <x v="2"/>
    <x v="1"/>
  </r>
  <r>
    <s v="Cabela's North American Adventures"/>
    <x v="0"/>
    <n v="13"/>
    <x v="5"/>
    <x v="0"/>
    <n v="11"/>
    <x v="4"/>
    <n v="4"/>
    <x v="337"/>
    <n v="0"/>
    <n v="0"/>
    <n v="10000"/>
    <n v="200000"/>
    <n v="50000"/>
    <n v="0"/>
    <m/>
    <m/>
    <m/>
    <m/>
    <s v="FUN Labs"/>
    <n v="441"/>
    <x v="2"/>
    <x v="1"/>
  </r>
  <r>
    <s v="Wizards of Waverly Place: Spellbound"/>
    <x v="1"/>
    <n v="3"/>
    <x v="5"/>
    <x v="3"/>
    <n v="4"/>
    <x v="17"/>
    <n v="13"/>
    <x v="179"/>
    <n v="30000"/>
    <n v="0"/>
    <n v="10000"/>
    <n v="200000"/>
    <n v="50000"/>
    <n v="0"/>
    <m/>
    <m/>
    <m/>
    <m/>
    <s v="Disney Interactive Studios"/>
    <n v="318"/>
    <x v="0"/>
    <x v="0"/>
  </r>
  <r>
    <s v="Dying Light"/>
    <x v="8"/>
    <n v="6"/>
    <x v="13"/>
    <x v="4"/>
    <n v="1"/>
    <x v="13"/>
    <n v="38"/>
    <x v="162"/>
    <n v="60000"/>
    <n v="0"/>
    <n v="20000"/>
    <n v="200000"/>
    <n v="50000"/>
    <n v="0"/>
    <n v="7.5"/>
    <n v="40"/>
    <n v="7.9"/>
    <n v="1295"/>
    <s v="Techland"/>
    <n v="1136"/>
    <x v="1"/>
    <x v="1"/>
  </r>
  <r>
    <s v="The Cheetah Girls: Passport to Stardom"/>
    <x v="1"/>
    <n v="3"/>
    <x v="1"/>
    <x v="3"/>
    <n v="4"/>
    <x v="17"/>
    <n v="13"/>
    <x v="318"/>
    <n v="0"/>
    <n v="0"/>
    <n v="10000"/>
    <n v="190000"/>
    <n v="47500"/>
    <n v="0"/>
    <m/>
    <m/>
    <m/>
    <m/>
    <s v="Handheld Games"/>
    <n v="508"/>
    <x v="0"/>
    <x v="1"/>
  </r>
  <r>
    <s v="Grandia II"/>
    <x v="16"/>
    <n v="2"/>
    <x v="16"/>
    <x v="9"/>
    <n v="8"/>
    <x v="5"/>
    <n v="35"/>
    <x v="322"/>
    <n v="0"/>
    <n v="200000"/>
    <n v="0"/>
    <n v="200000"/>
    <n v="50000"/>
    <n v="0"/>
    <n v="9"/>
    <n v="17"/>
    <n v="8.8000000000000007"/>
    <n v="57"/>
    <s v="Game Arts"/>
    <n v="453"/>
    <x v="2"/>
    <x v="1"/>
  </r>
  <r>
    <s v="Ridge Racer 6"/>
    <x v="2"/>
    <n v="15"/>
    <x v="3"/>
    <x v="1"/>
    <n v="7"/>
    <x v="15"/>
    <n v="25"/>
    <x v="144"/>
    <n v="20000"/>
    <n v="70000"/>
    <n v="10000"/>
    <n v="200000"/>
    <n v="50000"/>
    <n v="0"/>
    <n v="7.4"/>
    <n v="65"/>
    <n v="7.1"/>
    <n v="28"/>
    <s v="Namco"/>
    <n v="767"/>
    <x v="0"/>
    <x v="1"/>
  </r>
  <r>
    <s v="Shark Tale"/>
    <x v="7"/>
    <n v="16"/>
    <x v="7"/>
    <x v="4"/>
    <n v="1"/>
    <x v="4"/>
    <n v="4"/>
    <x v="334"/>
    <n v="40000"/>
    <n v="0"/>
    <n v="10000"/>
    <n v="200000"/>
    <n v="50000"/>
    <n v="0"/>
    <n v="6.7"/>
    <n v="28"/>
    <m/>
    <m/>
    <s v="Edge of Reality"/>
    <n v="367"/>
    <x v="0"/>
    <x v="1"/>
  </r>
  <r>
    <s v="NFL Street 2"/>
    <x v="11"/>
    <n v="5"/>
    <x v="7"/>
    <x v="0"/>
    <n v="11"/>
    <x v="7"/>
    <n v="15"/>
    <x v="334"/>
    <n v="40000"/>
    <n v="0"/>
    <n v="10000"/>
    <n v="200000"/>
    <n v="50000"/>
    <n v="0"/>
    <n v="7.7"/>
    <n v="24"/>
    <m/>
    <m/>
    <s v="EA Tiburon"/>
    <n v="360"/>
    <x v="0"/>
    <x v="1"/>
  </r>
  <r>
    <s v="My Secret World by Imagine"/>
    <x v="1"/>
    <n v="3"/>
    <x v="1"/>
    <x v="3"/>
    <n v="4"/>
    <x v="5"/>
    <n v="35"/>
    <x v="322"/>
    <n v="200000"/>
    <n v="0"/>
    <n v="0"/>
    <n v="200000"/>
    <n v="50000"/>
    <n v="0"/>
    <m/>
    <m/>
    <n v="8.8000000000000007"/>
    <n v="5"/>
    <s v="Ubisoft"/>
    <n v="1199"/>
    <x v="0"/>
    <x v="0"/>
  </r>
  <r>
    <s v="Teenage Mutant Ninja Turtles 3: Mutant Nightmare"/>
    <x v="4"/>
    <n v="8"/>
    <x v="3"/>
    <x v="4"/>
    <n v="1"/>
    <x v="9"/>
    <n v="19"/>
    <x v="144"/>
    <n v="80000"/>
    <n v="0"/>
    <n v="30000"/>
    <n v="210000"/>
    <n v="52500"/>
    <n v="0"/>
    <n v="5.3"/>
    <n v="20"/>
    <n v="7"/>
    <n v="10"/>
    <s v="KCE Studios"/>
    <n v="626"/>
    <x v="3"/>
    <x v="1"/>
  </r>
  <r>
    <s v="Zone of the Enders HD Collection"/>
    <x v="2"/>
    <n v="15"/>
    <x v="11"/>
    <x v="8"/>
    <n v="10"/>
    <x v="9"/>
    <n v="19"/>
    <x v="340"/>
    <n v="30000"/>
    <n v="10000"/>
    <n v="20000"/>
    <n v="200000"/>
    <n v="50000"/>
    <n v="0"/>
    <n v="7.5"/>
    <n v="21"/>
    <n v="8.8000000000000007"/>
    <n v="20"/>
    <s v="High Voltage Software"/>
    <n v="526"/>
    <x v="1"/>
    <x v="1"/>
  </r>
  <r>
    <s v="Gladius"/>
    <x v="4"/>
    <n v="8"/>
    <x v="15"/>
    <x v="11"/>
    <n v="12"/>
    <x v="4"/>
    <n v="4"/>
    <x v="144"/>
    <n v="80000"/>
    <n v="0"/>
    <n v="30000"/>
    <n v="210000"/>
    <n v="52500"/>
    <n v="0"/>
    <n v="7.8"/>
    <n v="27"/>
    <n v="8"/>
    <n v="22"/>
    <s v="LucasArts"/>
    <n v="683"/>
    <x v="2"/>
    <x v="1"/>
  </r>
  <r>
    <s v="Earth Defense Force: Insect Armageddon"/>
    <x v="3"/>
    <n v="9"/>
    <x v="10"/>
    <x v="6"/>
    <n v="9"/>
    <x v="29"/>
    <n v="11"/>
    <x v="339"/>
    <n v="40000"/>
    <n v="80000"/>
    <n v="20000"/>
    <n v="200000"/>
    <n v="50000"/>
    <n v="0"/>
    <n v="6.3"/>
    <n v="28"/>
    <n v="7"/>
    <n v="24"/>
    <s v="Vicious Cycle"/>
    <n v="1249"/>
    <x v="2"/>
    <x v="1"/>
  </r>
  <r>
    <s v="Dave Mirra Freestyle BMX 2"/>
    <x v="7"/>
    <n v="16"/>
    <x v="9"/>
    <x v="0"/>
    <n v="11"/>
    <x v="21"/>
    <n v="3"/>
    <x v="334"/>
    <n v="40000"/>
    <n v="0"/>
    <n v="10000"/>
    <n v="200000"/>
    <n v="50000"/>
    <n v="0"/>
    <n v="7.6"/>
    <n v="18"/>
    <n v="8.1999999999999993"/>
    <n v="6"/>
    <s v="Z-Axis, Ltd."/>
    <n v="1295"/>
    <x v="2"/>
    <x v="1"/>
  </r>
  <r>
    <s v="SpongeBob SquarePants: Revenge of the Flying Dutchman"/>
    <x v="11"/>
    <n v="5"/>
    <x v="8"/>
    <x v="2"/>
    <n v="5"/>
    <x v="19"/>
    <n v="34"/>
    <x v="334"/>
    <n v="40000"/>
    <n v="0"/>
    <n v="10000"/>
    <n v="200000"/>
    <n v="50000"/>
    <n v="0"/>
    <n v="6.6"/>
    <n v="4"/>
    <n v="8.3000000000000007"/>
    <n v="10"/>
    <s v="Big Sky Software"/>
    <n v="141"/>
    <x v="0"/>
    <x v="1"/>
  </r>
  <r>
    <s v="Taiko Drum Master"/>
    <x v="4"/>
    <n v="8"/>
    <x v="7"/>
    <x v="3"/>
    <n v="4"/>
    <x v="15"/>
    <n v="25"/>
    <x v="144"/>
    <n v="80000"/>
    <n v="0"/>
    <n v="30000"/>
    <n v="210000"/>
    <n v="52500"/>
    <n v="0"/>
    <n v="7.7"/>
    <n v="35"/>
    <n v="8.1"/>
    <n v="8"/>
    <s v="Namco"/>
    <n v="767"/>
    <x v="0"/>
    <x v="1"/>
  </r>
  <r>
    <s v="Tetris Worlds (Online Edition)"/>
    <x v="7"/>
    <n v="16"/>
    <x v="15"/>
    <x v="5"/>
    <n v="6"/>
    <x v="19"/>
    <n v="34"/>
    <x v="334"/>
    <n v="40000"/>
    <n v="0"/>
    <n v="10000"/>
    <n v="200000"/>
    <n v="50000"/>
    <n v="0"/>
    <n v="6.2"/>
    <n v="13"/>
    <m/>
    <m/>
    <s v="Radical Entertainment"/>
    <n v="915"/>
    <x v="0"/>
    <x v="1"/>
  </r>
  <r>
    <s v="Dungeon Hunter Alliance"/>
    <x v="15"/>
    <n v="12"/>
    <x v="11"/>
    <x v="4"/>
    <n v="1"/>
    <x v="5"/>
    <n v="35"/>
    <x v="341"/>
    <n v="90000"/>
    <n v="0"/>
    <n v="30000"/>
    <n v="190000"/>
    <n v="47500"/>
    <n v="0"/>
    <n v="4.9000000000000004"/>
    <n v="34"/>
    <n v="6.4"/>
    <n v="61"/>
    <s v="Ubisoft"/>
    <n v="1199"/>
    <x v="2"/>
    <x v="0"/>
  </r>
  <r>
    <s v="Forgotten Realms: Demon Stone"/>
    <x v="4"/>
    <n v="8"/>
    <x v="7"/>
    <x v="4"/>
    <n v="1"/>
    <x v="14"/>
    <n v="5"/>
    <x v="144"/>
    <n v="80000"/>
    <n v="0"/>
    <n v="30000"/>
    <n v="210000"/>
    <n v="52500"/>
    <n v="0"/>
    <n v="7.1"/>
    <n v="40"/>
    <n v="6.8"/>
    <n v="18"/>
    <s v="Stormfront Studios"/>
    <n v="1089"/>
    <x v="2"/>
    <x v="1"/>
  </r>
  <r>
    <s v="Soldier of Fortune: Payback"/>
    <x v="2"/>
    <n v="15"/>
    <x v="4"/>
    <x v="6"/>
    <n v="9"/>
    <x v="4"/>
    <n v="4"/>
    <x v="318"/>
    <n v="0"/>
    <n v="0"/>
    <n v="20000"/>
    <n v="200000"/>
    <n v="50000"/>
    <n v="0"/>
    <n v="5"/>
    <n v="35"/>
    <n v="5.6"/>
    <n v="20"/>
    <s v="Cauldron Ltd."/>
    <n v="211"/>
    <x v="1"/>
    <x v="1"/>
  </r>
  <r>
    <s v="Afro Samurai"/>
    <x v="3"/>
    <n v="9"/>
    <x v="2"/>
    <x v="4"/>
    <n v="1"/>
    <x v="14"/>
    <n v="5"/>
    <x v="162"/>
    <n v="50000"/>
    <n v="0"/>
    <n v="30000"/>
    <n v="200000"/>
    <n v="50000"/>
    <n v="0"/>
    <n v="6.5"/>
    <n v="52"/>
    <n v="6.1"/>
    <n v="27"/>
    <s v="Namco Bandai Games America, Namco Bandai Games"/>
    <n v="770"/>
    <x v="1"/>
    <x v="1"/>
  </r>
  <r>
    <s v="Neighborhood Games"/>
    <x v="0"/>
    <n v="13"/>
    <x v="2"/>
    <x v="3"/>
    <n v="4"/>
    <x v="19"/>
    <n v="34"/>
    <x v="317"/>
    <n v="20000"/>
    <n v="0"/>
    <n v="10000"/>
    <n v="200000"/>
    <n v="50000"/>
    <n v="0"/>
    <n v="4.9000000000000004"/>
    <n v="6"/>
    <m/>
    <m/>
    <s v="Jet Black Games"/>
    <n v="610"/>
    <x v="0"/>
    <x v="1"/>
  </r>
  <r>
    <s v="Backyard Hockey"/>
    <x v="12"/>
    <n v="4"/>
    <x v="15"/>
    <x v="0"/>
    <n v="11"/>
    <x v="14"/>
    <n v="5"/>
    <x v="340"/>
    <n v="50000"/>
    <n v="0"/>
    <n v="0"/>
    <n v="190000"/>
    <n v="47500"/>
    <n v="0"/>
    <m/>
    <m/>
    <m/>
    <m/>
    <s v="Mistic Software"/>
    <n v="746"/>
    <x v="0"/>
    <x v="1"/>
  </r>
  <r>
    <s v="Silent Hill: Book of Memories"/>
    <x v="15"/>
    <n v="12"/>
    <x v="11"/>
    <x v="4"/>
    <n v="1"/>
    <x v="9"/>
    <n v="19"/>
    <x v="144"/>
    <n v="50000"/>
    <n v="0"/>
    <n v="40000"/>
    <n v="190000"/>
    <n v="47500"/>
    <n v="0"/>
    <n v="5.8"/>
    <n v="57"/>
    <n v="5.0999999999999996"/>
    <n v="102"/>
    <s v="WayForward"/>
    <n v="1276"/>
    <x v="1"/>
    <x v="1"/>
  </r>
  <r>
    <s v="Playboy: The Mansion"/>
    <x v="4"/>
    <n v="8"/>
    <x v="3"/>
    <x v="8"/>
    <n v="10"/>
    <x v="5"/>
    <n v="35"/>
    <x v="144"/>
    <n v="80000"/>
    <n v="0"/>
    <n v="30000"/>
    <n v="210000"/>
    <n v="52500"/>
    <n v="0"/>
    <n v="5.9"/>
    <n v="33"/>
    <n v="7.5"/>
    <n v="18"/>
    <s v="Cyberlore Studios"/>
    <n v="274"/>
    <x v="1"/>
    <x v="1"/>
  </r>
  <r>
    <s v="Baja: Edge of Control"/>
    <x v="2"/>
    <n v="15"/>
    <x v="1"/>
    <x v="1"/>
    <n v="7"/>
    <x v="19"/>
    <n v="34"/>
    <x v="162"/>
    <n v="60000"/>
    <n v="0"/>
    <n v="20000"/>
    <n v="200000"/>
    <n v="50000"/>
    <n v="0"/>
    <n v="6.5"/>
    <n v="35"/>
    <n v="7.1"/>
    <n v="18"/>
    <s v="2XL Games"/>
    <n v="14"/>
    <x v="0"/>
    <x v="1"/>
  </r>
  <r>
    <s v="Tiger Woods PGA Tour 06"/>
    <x v="9"/>
    <n v="11"/>
    <x v="3"/>
    <x v="0"/>
    <n v="11"/>
    <x v="7"/>
    <n v="15"/>
    <x v="318"/>
    <n v="0"/>
    <n v="0"/>
    <n v="10000"/>
    <n v="190000"/>
    <n v="47500"/>
    <n v="0"/>
    <n v="8"/>
    <n v="15"/>
    <n v="7.9"/>
    <n v="8"/>
    <s v="Team Fusion"/>
    <n v="1132"/>
    <x v="0"/>
    <x v="1"/>
  </r>
  <r>
    <s v="Ratatouille"/>
    <x v="12"/>
    <n v="4"/>
    <x v="4"/>
    <x v="4"/>
    <n v="1"/>
    <x v="19"/>
    <n v="34"/>
    <x v="340"/>
    <n v="50000"/>
    <n v="0"/>
    <n v="0"/>
    <n v="190000"/>
    <n v="47500"/>
    <n v="0"/>
    <n v="6.5"/>
    <n v="4"/>
    <m/>
    <m/>
    <s v="Helixe"/>
    <n v="519"/>
    <x v="0"/>
    <x v="1"/>
  </r>
  <r>
    <s v="Bleach: The 3rd Phantom"/>
    <x v="1"/>
    <n v="3"/>
    <x v="1"/>
    <x v="9"/>
    <n v="8"/>
    <x v="18"/>
    <n v="29"/>
    <x v="144"/>
    <n v="20000"/>
    <n v="70000"/>
    <n v="10000"/>
    <n v="200000"/>
    <n v="50000"/>
    <n v="0"/>
    <n v="5.9"/>
    <n v="28"/>
    <n v="8"/>
    <n v="10"/>
    <s v="Sega, Tom Create"/>
    <n v="1019"/>
    <x v="2"/>
    <x v="1"/>
  </r>
  <r>
    <s v="The Thing"/>
    <x v="7"/>
    <n v="16"/>
    <x v="8"/>
    <x v="10"/>
    <n v="2"/>
    <x v="24"/>
    <n v="37"/>
    <x v="334"/>
    <n v="40000"/>
    <n v="0"/>
    <n v="10000"/>
    <n v="200000"/>
    <n v="50000"/>
    <n v="0"/>
    <n v="7.8"/>
    <n v="21"/>
    <n v="6.6"/>
    <n v="14"/>
    <s v="Computer Artworks"/>
    <n v="244"/>
    <x v="1"/>
    <x v="1"/>
  </r>
  <r>
    <s v="Untold Legends: Dark Kingdom"/>
    <x v="3"/>
    <n v="9"/>
    <x v="0"/>
    <x v="9"/>
    <n v="8"/>
    <x v="7"/>
    <n v="15"/>
    <x v="340"/>
    <n v="20000"/>
    <n v="20000"/>
    <n v="20000"/>
    <n v="200000"/>
    <n v="50000"/>
    <n v="0"/>
    <n v="5.8"/>
    <n v="40"/>
    <n v="7.2"/>
    <n v="36"/>
    <s v="Sony Online Entertainment"/>
    <n v="1060"/>
    <x v="2"/>
    <x v="1"/>
  </r>
  <r>
    <s v="Prince of Persia: Warrior Within"/>
    <x v="11"/>
    <n v="5"/>
    <x v="7"/>
    <x v="4"/>
    <n v="1"/>
    <x v="5"/>
    <n v="35"/>
    <x v="334"/>
    <n v="40000"/>
    <n v="0"/>
    <n v="10000"/>
    <n v="200000"/>
    <n v="50000"/>
    <n v="0"/>
    <n v="8.3000000000000007"/>
    <n v="31"/>
    <n v="8.6"/>
    <n v="20"/>
    <s v="Ubisoft"/>
    <n v="1199"/>
    <x v="1"/>
    <x v="0"/>
  </r>
  <r>
    <s v="Warriors Orochi"/>
    <x v="2"/>
    <n v="15"/>
    <x v="4"/>
    <x v="4"/>
    <n v="1"/>
    <x v="25"/>
    <n v="33"/>
    <x v="317"/>
    <n v="10000"/>
    <n v="0"/>
    <n v="20000"/>
    <n v="200000"/>
    <n v="50000"/>
    <n v="0"/>
    <n v="5.3"/>
    <n v="27"/>
    <n v="7.4"/>
    <n v="13"/>
    <s v="Omega Force"/>
    <n v="833"/>
    <x v="2"/>
    <x v="1"/>
  </r>
  <r>
    <s v="Predator: Concrete Jungle"/>
    <x v="4"/>
    <n v="8"/>
    <x v="3"/>
    <x v="4"/>
    <n v="1"/>
    <x v="24"/>
    <n v="37"/>
    <x v="144"/>
    <n v="70000"/>
    <n v="0"/>
    <n v="30000"/>
    <n v="200000"/>
    <n v="50000"/>
    <n v="0"/>
    <n v="4.7"/>
    <n v="14"/>
    <n v="8.8000000000000007"/>
    <n v="76"/>
    <s v="Eurocom Entertainment Software"/>
    <n v="394"/>
    <x v="1"/>
    <x v="1"/>
  </r>
  <r>
    <s v="Cabela's Survival: Shadows of Katmai"/>
    <x v="0"/>
    <n v="13"/>
    <x v="10"/>
    <x v="0"/>
    <n v="11"/>
    <x v="4"/>
    <n v="4"/>
    <x v="340"/>
    <n v="40000"/>
    <n v="0"/>
    <n v="10000"/>
    <n v="190000"/>
    <n v="47500"/>
    <n v="0"/>
    <m/>
    <m/>
    <n v="8"/>
    <n v="5"/>
    <s v="Activision"/>
    <n v="35"/>
    <x v="2"/>
    <x v="0"/>
  </r>
  <r>
    <s v="X-Men Origins: Wolverine"/>
    <x v="1"/>
    <n v="3"/>
    <x v="2"/>
    <x v="4"/>
    <n v="1"/>
    <x v="4"/>
    <n v="4"/>
    <x v="334"/>
    <n v="30000"/>
    <n v="0"/>
    <n v="20000"/>
    <n v="200000"/>
    <n v="50000"/>
    <n v="0"/>
    <n v="5.5"/>
    <n v="8"/>
    <n v="8.1"/>
    <n v="8"/>
    <s v="Griptonite Games"/>
    <n v="497"/>
    <x v="3"/>
    <x v="1"/>
  </r>
  <r>
    <s v="Armored Core 4"/>
    <x v="3"/>
    <n v="9"/>
    <x v="0"/>
    <x v="8"/>
    <n v="10"/>
    <x v="8"/>
    <n v="1"/>
    <x v="323"/>
    <n v="0"/>
    <n v="90000"/>
    <n v="10000"/>
    <n v="190000"/>
    <n v="47500"/>
    <n v="0"/>
    <n v="6.5"/>
    <n v="36"/>
    <n v="6.8"/>
    <n v="25"/>
    <s v="From Software"/>
    <n v="434"/>
    <x v="2"/>
    <x v="1"/>
  </r>
  <r>
    <s v="Solatorobo: Red the Hunter"/>
    <x v="1"/>
    <n v="3"/>
    <x v="5"/>
    <x v="9"/>
    <n v="8"/>
    <x v="0"/>
    <n v="26"/>
    <x v="86"/>
    <n v="40000"/>
    <n v="70000"/>
    <n v="10000"/>
    <n v="200000"/>
    <n v="50000"/>
    <n v="0"/>
    <n v="7.6"/>
    <n v="40"/>
    <n v="7.9"/>
    <n v="23"/>
    <s v="CyberConnect2"/>
    <n v="272"/>
    <x v="3"/>
    <x v="1"/>
  </r>
  <r>
    <s v="NHL FaceOff 2001"/>
    <x v="4"/>
    <n v="8"/>
    <x v="9"/>
    <x v="0"/>
    <n v="11"/>
    <x v="3"/>
    <n v="30"/>
    <x v="144"/>
    <n v="70000"/>
    <n v="0"/>
    <n v="20000"/>
    <n v="190000"/>
    <n v="47500"/>
    <n v="0"/>
    <n v="5.7"/>
    <n v="11"/>
    <n v="4"/>
    <n v="4"/>
    <s v="989 Sports"/>
    <n v="28"/>
    <x v="0"/>
    <x v="1"/>
  </r>
  <r>
    <s v="Castlevania: Lords of Shadow 2"/>
    <x v="3"/>
    <n v="9"/>
    <x v="12"/>
    <x v="4"/>
    <n v="1"/>
    <x v="9"/>
    <n v="19"/>
    <x v="324"/>
    <n v="120000"/>
    <n v="20000"/>
    <n v="30000"/>
    <n v="200000"/>
    <n v="50000"/>
    <n v="0"/>
    <n v="6.3"/>
    <n v="55"/>
    <n v="7.8"/>
    <n v="528"/>
    <s v="Mercury Steam"/>
    <n v="722"/>
    <x v="1"/>
    <x v="1"/>
  </r>
  <r>
    <s v="Way of the Samurai 4"/>
    <x v="3"/>
    <n v="9"/>
    <x v="10"/>
    <x v="4"/>
    <n v="1"/>
    <x v="34"/>
    <n v="27"/>
    <x v="322"/>
    <n v="30000"/>
    <n v="160000"/>
    <n v="10000"/>
    <n v="200000"/>
    <n v="50000"/>
    <n v="0"/>
    <n v="5.8"/>
    <n v="25"/>
    <n v="6.5"/>
    <n v="15"/>
    <s v="Acquire"/>
    <n v="34"/>
    <x v="1"/>
    <x v="1"/>
  </r>
  <r>
    <s v="The Hobbit"/>
    <x v="12"/>
    <n v="4"/>
    <x v="15"/>
    <x v="2"/>
    <n v="5"/>
    <x v="24"/>
    <n v="37"/>
    <x v="340"/>
    <n v="50000"/>
    <n v="0"/>
    <n v="0"/>
    <n v="190000"/>
    <n v="47500"/>
    <n v="0"/>
    <n v="6.7"/>
    <n v="6"/>
    <n v="9.1999999999999993"/>
    <n v="17"/>
    <s v="Saffire"/>
    <n v="978"/>
    <x v="0"/>
    <x v="1"/>
  </r>
  <r>
    <s v="The King of Fighters XI"/>
    <x v="4"/>
    <n v="8"/>
    <x v="0"/>
    <x v="7"/>
    <n v="3"/>
    <x v="35"/>
    <n v="18"/>
    <x v="341"/>
    <n v="60000"/>
    <n v="40000"/>
    <n v="20000"/>
    <n v="190000"/>
    <n v="47500"/>
    <n v="0"/>
    <n v="7.5"/>
    <n v="30"/>
    <n v="8.5"/>
    <n v="15"/>
    <s v="SNK Playmore"/>
    <n v="1050"/>
    <x v="2"/>
    <x v="1"/>
  </r>
  <r>
    <s v="Tom Clancy's Splinter Cell: Essentials"/>
    <x v="9"/>
    <n v="11"/>
    <x v="0"/>
    <x v="6"/>
    <n v="9"/>
    <x v="5"/>
    <n v="35"/>
    <x v="317"/>
    <n v="10000"/>
    <n v="0"/>
    <n v="20000"/>
    <n v="200000"/>
    <n v="50000"/>
    <n v="0"/>
    <n v="5.8"/>
    <n v="37"/>
    <n v="7.5"/>
    <n v="39"/>
    <s v="Ubisoft"/>
    <n v="1199"/>
    <x v="1"/>
    <x v="0"/>
  </r>
  <r>
    <s v="Major League Baseball 2K12"/>
    <x v="3"/>
    <n v="9"/>
    <x v="11"/>
    <x v="0"/>
    <n v="11"/>
    <x v="2"/>
    <n v="32"/>
    <x v="318"/>
    <n v="0"/>
    <n v="0"/>
    <n v="20000"/>
    <n v="200000"/>
    <n v="50000"/>
    <n v="0"/>
    <n v="6.8"/>
    <n v="8"/>
    <n v="4.4000000000000004"/>
    <n v="5"/>
    <s v="Visual Concepts"/>
    <n v="1259"/>
    <x v="0"/>
    <x v="1"/>
  </r>
  <r>
    <s v="Family Guy"/>
    <x v="9"/>
    <n v="11"/>
    <x v="0"/>
    <x v="4"/>
    <n v="1"/>
    <x v="2"/>
    <n v="32"/>
    <x v="318"/>
    <n v="0"/>
    <n v="0"/>
    <n v="20000"/>
    <n v="200000"/>
    <n v="50000"/>
    <n v="0"/>
    <n v="5.0999999999999996"/>
    <n v="14"/>
    <n v="6.3"/>
    <n v="15"/>
    <s v="High Voltage Software"/>
    <n v="526"/>
    <x v="1"/>
    <x v="1"/>
  </r>
  <r>
    <s v="Sniper Elite"/>
    <x v="4"/>
    <n v="8"/>
    <x v="3"/>
    <x v="6"/>
    <n v="9"/>
    <x v="5"/>
    <n v="35"/>
    <x v="144"/>
    <n v="70000"/>
    <n v="0"/>
    <n v="20000"/>
    <n v="190000"/>
    <n v="47500"/>
    <n v="0"/>
    <n v="7.6"/>
    <n v="21"/>
    <n v="8.9"/>
    <n v="36"/>
    <s v="Rebellion"/>
    <n v="932"/>
    <x v="1"/>
    <x v="1"/>
  </r>
  <r>
    <s v="Harry Potter and the Goblet of Fire"/>
    <x v="9"/>
    <n v="11"/>
    <x v="3"/>
    <x v="4"/>
    <n v="1"/>
    <x v="7"/>
    <n v="15"/>
    <x v="317"/>
    <n v="0"/>
    <n v="0"/>
    <n v="20000"/>
    <n v="190000"/>
    <n v="47500"/>
    <n v="0"/>
    <n v="7"/>
    <n v="13"/>
    <n v="7.4"/>
    <n v="16"/>
    <s v="Electronic Arts"/>
    <n v="378"/>
    <x v="3"/>
    <x v="0"/>
  </r>
  <r>
    <s v="Breath of Fire II"/>
    <x v="12"/>
    <n v="4"/>
    <x v="9"/>
    <x v="9"/>
    <n v="8"/>
    <x v="5"/>
    <n v="35"/>
    <x v="340"/>
    <n v="50000"/>
    <n v="0"/>
    <n v="0"/>
    <n v="190000"/>
    <n v="47500"/>
    <n v="0"/>
    <n v="8.1"/>
    <n v="16"/>
    <n v="8.8000000000000007"/>
    <n v="16"/>
    <s v="Capcom"/>
    <n v="202"/>
    <x v="0"/>
    <x v="1"/>
  </r>
  <r>
    <s v="UFC Personal Trainer: The Ultimate Fitness System"/>
    <x v="3"/>
    <n v="9"/>
    <x v="10"/>
    <x v="0"/>
    <n v="11"/>
    <x v="19"/>
    <n v="34"/>
    <x v="86"/>
    <n v="80000"/>
    <n v="0"/>
    <n v="30000"/>
    <n v="190000"/>
    <n v="47500"/>
    <n v="0"/>
    <n v="6.5"/>
    <n v="8"/>
    <n v="2.4"/>
    <n v="5"/>
    <s v="THQ"/>
    <n v="1158"/>
    <x v="0"/>
    <x v="0"/>
  </r>
  <r>
    <s v="Ice Age 2: The Meltdown"/>
    <x v="11"/>
    <n v="5"/>
    <x v="0"/>
    <x v="2"/>
    <n v="5"/>
    <x v="24"/>
    <n v="37"/>
    <x v="334"/>
    <n v="40000"/>
    <n v="0"/>
    <n v="10000"/>
    <n v="200000"/>
    <n v="50000"/>
    <n v="0"/>
    <n v="6.7"/>
    <n v="9"/>
    <m/>
    <m/>
    <s v="Vivendi Games"/>
    <n v="1263"/>
    <x v="3"/>
    <x v="0"/>
  </r>
  <r>
    <s v="Conan"/>
    <x v="2"/>
    <n v="15"/>
    <x v="4"/>
    <x v="4"/>
    <n v="1"/>
    <x v="19"/>
    <n v="34"/>
    <x v="179"/>
    <n v="20000"/>
    <n v="0"/>
    <n v="10000"/>
    <n v="190000"/>
    <n v="47500"/>
    <n v="0"/>
    <n v="6.9"/>
    <n v="49"/>
    <n v="7.3"/>
    <n v="67"/>
    <s v="Nihilistic"/>
    <n v="805"/>
    <x v="1"/>
    <x v="1"/>
  </r>
  <r>
    <s v="Petz Pony: Beauty Pageant"/>
    <x v="1"/>
    <n v="3"/>
    <x v="2"/>
    <x v="8"/>
    <n v="10"/>
    <x v="5"/>
    <n v="35"/>
    <x v="318"/>
    <n v="0"/>
    <n v="0"/>
    <n v="10000"/>
    <n v="190000"/>
    <n v="47500"/>
    <n v="0"/>
    <m/>
    <m/>
    <m/>
    <m/>
    <s v="HotGen"/>
    <n v="534"/>
    <x v="0"/>
    <x v="1"/>
  </r>
  <r>
    <s v="Rune Factory: Tides of Destiny"/>
    <x v="0"/>
    <n v="13"/>
    <x v="10"/>
    <x v="9"/>
    <n v="8"/>
    <x v="36"/>
    <n v="22"/>
    <x v="333"/>
    <n v="0"/>
    <n v="60000"/>
    <n v="10000"/>
    <n v="200000"/>
    <n v="50000"/>
    <n v="0"/>
    <m/>
    <m/>
    <n v="7"/>
    <n v="11"/>
    <s v="Neverland"/>
    <n v="791"/>
    <x v="3"/>
    <x v="1"/>
  </r>
  <r>
    <s v="No More Heroes: Heroes' Paradise"/>
    <x v="3"/>
    <n v="9"/>
    <x v="5"/>
    <x v="4"/>
    <n v="1"/>
    <x v="9"/>
    <n v="19"/>
    <x v="144"/>
    <n v="40000"/>
    <n v="40000"/>
    <n v="20000"/>
    <n v="200000"/>
    <n v="50000"/>
    <n v="0"/>
    <n v="7.2"/>
    <n v="38"/>
    <n v="7.3"/>
    <n v="38"/>
    <s v="FeelPlus"/>
    <n v="414"/>
    <x v="1"/>
    <x v="1"/>
  </r>
  <r>
    <s v="Aliens vs Predator"/>
    <x v="8"/>
    <n v="6"/>
    <x v="5"/>
    <x v="6"/>
    <n v="9"/>
    <x v="18"/>
    <n v="29"/>
    <x v="322"/>
    <n v="170000"/>
    <n v="0"/>
    <n v="20000"/>
    <n v="190000"/>
    <n v="47500"/>
    <n v="0"/>
    <n v="6.8"/>
    <n v="35"/>
    <n v="7.4"/>
    <n v="985"/>
    <s v="Rebellion"/>
    <n v="932"/>
    <x v="1"/>
    <x v="1"/>
  </r>
  <r>
    <s v="Captain America: Super Soldier"/>
    <x v="3"/>
    <n v="9"/>
    <x v="10"/>
    <x v="4"/>
    <n v="1"/>
    <x v="18"/>
    <n v="29"/>
    <x v="144"/>
    <n v="60000"/>
    <n v="0"/>
    <n v="30000"/>
    <n v="190000"/>
    <n v="47500"/>
    <n v="0"/>
    <n v="6.1"/>
    <n v="34"/>
    <n v="7.3"/>
    <n v="40"/>
    <s v="Next Level Games"/>
    <n v="798"/>
    <x v="2"/>
    <x v="1"/>
  </r>
  <r>
    <s v="Manhunt"/>
    <x v="7"/>
    <n v="16"/>
    <x v="7"/>
    <x v="4"/>
    <n v="1"/>
    <x v="2"/>
    <n v="32"/>
    <x v="340"/>
    <n v="40000"/>
    <n v="0"/>
    <n v="10000"/>
    <n v="190000"/>
    <n v="47500"/>
    <n v="0"/>
    <n v="7.4"/>
    <n v="37"/>
    <n v="7.9"/>
    <n v="19"/>
    <s v="Rockstar North"/>
    <n v="960"/>
    <x v="1"/>
    <x v="1"/>
  </r>
  <r>
    <s v="NCAA Final Four 2003"/>
    <x v="4"/>
    <n v="8"/>
    <x v="8"/>
    <x v="0"/>
    <n v="11"/>
    <x v="3"/>
    <n v="30"/>
    <x v="323"/>
    <n v="70000"/>
    <n v="0"/>
    <n v="20000"/>
    <n v="180000"/>
    <n v="45000"/>
    <n v="0"/>
    <n v="5.7"/>
    <n v="16"/>
    <n v="6"/>
    <n v="4"/>
    <s v="989 Sports"/>
    <n v="28"/>
    <x v="0"/>
    <x v="1"/>
  </r>
  <r>
    <s v="Dynasty Warriors: Gundam 2"/>
    <x v="2"/>
    <n v="15"/>
    <x v="1"/>
    <x v="4"/>
    <n v="1"/>
    <x v="15"/>
    <n v="25"/>
    <x v="341"/>
    <n v="30000"/>
    <n v="80000"/>
    <n v="10000"/>
    <n v="190000"/>
    <n v="47500"/>
    <n v="0"/>
    <n v="4.9000000000000004"/>
    <n v="30"/>
    <n v="7"/>
    <n v="18"/>
    <s v="Omega Force"/>
    <n v="833"/>
    <x v="2"/>
    <x v="1"/>
  </r>
  <r>
    <s v="Dream Salon"/>
    <x v="1"/>
    <n v="3"/>
    <x v="2"/>
    <x v="3"/>
    <n v="4"/>
    <x v="30"/>
    <n v="39"/>
    <x v="318"/>
    <n v="0"/>
    <n v="0"/>
    <n v="10000"/>
    <n v="190000"/>
    <n v="47500"/>
    <n v="0"/>
    <m/>
    <m/>
    <m/>
    <m/>
    <s v="Zoo Games"/>
    <n v="1313"/>
    <x v="0"/>
    <x v="1"/>
  </r>
  <r>
    <s v="Bound By Flame"/>
    <x v="6"/>
    <n v="10"/>
    <x v="12"/>
    <x v="9"/>
    <n v="8"/>
    <x v="32"/>
    <n v="16"/>
    <x v="86"/>
    <n v="90000"/>
    <n v="0"/>
    <n v="30000"/>
    <n v="200000"/>
    <n v="50000"/>
    <n v="0"/>
    <n v="5.3"/>
    <n v="40"/>
    <n v="5.9"/>
    <n v="230"/>
    <s v="Spiders"/>
    <n v="1066"/>
    <x v="1"/>
    <x v="1"/>
  </r>
  <r>
    <s v="Spectrobes: Origins"/>
    <x v="0"/>
    <n v="13"/>
    <x v="2"/>
    <x v="9"/>
    <n v="8"/>
    <x v="17"/>
    <n v="13"/>
    <x v="179"/>
    <n v="20000"/>
    <n v="0"/>
    <n v="10000"/>
    <n v="190000"/>
    <n v="47500"/>
    <n v="0"/>
    <n v="7.1"/>
    <n v="22"/>
    <n v="8.4"/>
    <n v="16"/>
    <s v="Genki"/>
    <n v="475"/>
    <x v="3"/>
    <x v="1"/>
  </r>
  <r>
    <s v="Just Dance: Greatest Hits"/>
    <x v="0"/>
    <n v="13"/>
    <x v="11"/>
    <x v="3"/>
    <n v="4"/>
    <x v="5"/>
    <n v="35"/>
    <x v="340"/>
    <n v="40000"/>
    <n v="0"/>
    <n v="10000"/>
    <n v="190000"/>
    <n v="47500"/>
    <n v="0"/>
    <m/>
    <m/>
    <m/>
    <m/>
    <s v="Ubisoft"/>
    <n v="1199"/>
    <x v="3"/>
    <x v="0"/>
  </r>
  <r>
    <s v="DanceMasters"/>
    <x v="2"/>
    <n v="15"/>
    <x v="5"/>
    <x v="3"/>
    <n v="4"/>
    <x v="9"/>
    <n v="19"/>
    <x v="334"/>
    <n v="20000"/>
    <n v="20000"/>
    <n v="10000"/>
    <n v="200000"/>
    <n v="50000"/>
    <n v="0"/>
    <n v="6.3"/>
    <n v="30"/>
    <n v="5.9"/>
    <n v="7"/>
    <s v="GCP1"/>
    <n v="468"/>
    <x v="3"/>
    <x v="1"/>
  </r>
  <r>
    <s v="Breath of Fire: Dragon Quarter"/>
    <x v="4"/>
    <n v="8"/>
    <x v="8"/>
    <x v="9"/>
    <n v="8"/>
    <x v="12"/>
    <n v="8"/>
    <x v="323"/>
    <n v="70000"/>
    <n v="0"/>
    <n v="20000"/>
    <n v="180000"/>
    <n v="45000"/>
    <n v="0"/>
    <n v="7.8"/>
    <n v="28"/>
    <n v="6.9"/>
    <n v="35"/>
    <s v="Capcom"/>
    <n v="202"/>
    <x v="2"/>
    <x v="0"/>
  </r>
  <r>
    <s v="Shiren the Wanderer"/>
    <x v="0"/>
    <n v="13"/>
    <x v="1"/>
    <x v="9"/>
    <n v="8"/>
    <x v="18"/>
    <n v="29"/>
    <x v="86"/>
    <n v="0"/>
    <n v="110000"/>
    <n v="10000"/>
    <n v="200000"/>
    <n v="50000"/>
    <n v="0"/>
    <n v="7.1"/>
    <n v="21"/>
    <n v="7.6"/>
    <n v="5"/>
    <s v="ChunSoft"/>
    <n v="219"/>
    <x v="2"/>
    <x v="1"/>
  </r>
  <r>
    <s v="LEGO Marvel's Avengers"/>
    <x v="5"/>
    <n v="1"/>
    <x v="14"/>
    <x v="4"/>
    <n v="1"/>
    <x v="13"/>
    <n v="38"/>
    <x v="341"/>
    <n v="90000"/>
    <n v="10000"/>
    <n v="10000"/>
    <n v="180000"/>
    <n v="45000"/>
    <n v="0"/>
    <n v="6"/>
    <n v="4"/>
    <n v="7.1"/>
    <n v="15"/>
    <s v="TT Games"/>
    <n v="1195"/>
    <x v="3"/>
    <x v="1"/>
  </r>
  <r>
    <s v="Just Dance 2016"/>
    <x v="3"/>
    <n v="9"/>
    <x v="13"/>
    <x v="3"/>
    <n v="4"/>
    <x v="5"/>
    <n v="35"/>
    <x v="144"/>
    <n v="60000"/>
    <n v="0"/>
    <n v="30000"/>
    <n v="190000"/>
    <n v="47500"/>
    <n v="0"/>
    <m/>
    <m/>
    <n v="4.2"/>
    <n v="6"/>
    <s v="Ubisoft"/>
    <n v="1199"/>
    <x v="3"/>
    <x v="0"/>
  </r>
  <r>
    <s v="Spore Hero Arena"/>
    <x v="1"/>
    <n v="3"/>
    <x v="2"/>
    <x v="8"/>
    <n v="10"/>
    <x v="7"/>
    <n v="15"/>
    <x v="318"/>
    <n v="0"/>
    <n v="0"/>
    <n v="10000"/>
    <n v="190000"/>
    <n v="47500"/>
    <n v="0"/>
    <n v="4.9000000000000004"/>
    <n v="11"/>
    <n v="2.6"/>
    <n v="8"/>
    <s v="Full Fat"/>
    <n v="439"/>
    <x v="0"/>
    <x v="1"/>
  </r>
  <r>
    <s v="Disney's Magical Mirror Starring Mickey Mouse"/>
    <x v="11"/>
    <n v="5"/>
    <x v="8"/>
    <x v="10"/>
    <n v="2"/>
    <x v="0"/>
    <n v="26"/>
    <x v="334"/>
    <n v="40000"/>
    <n v="0"/>
    <n v="10000"/>
    <n v="200000"/>
    <n v="50000"/>
    <n v="0"/>
    <n v="5"/>
    <n v="9"/>
    <n v="8.9"/>
    <n v="10"/>
    <s v="Capcom"/>
    <n v="202"/>
    <x v="0"/>
    <x v="1"/>
  </r>
  <r>
    <s v="Enchanted Arms"/>
    <x v="2"/>
    <n v="15"/>
    <x v="0"/>
    <x v="9"/>
    <n v="8"/>
    <x v="5"/>
    <n v="35"/>
    <x v="179"/>
    <n v="20000"/>
    <n v="0"/>
    <n v="20000"/>
    <n v="200000"/>
    <n v="50000"/>
    <n v="0"/>
    <n v="6.9"/>
    <n v="54"/>
    <n v="6.9"/>
    <n v="60"/>
    <s v="From Software"/>
    <n v="434"/>
    <x v="2"/>
    <x v="1"/>
  </r>
  <r>
    <s v="Are You Smarter Than a 5th Grader? Back to School"/>
    <x v="0"/>
    <n v="13"/>
    <x v="5"/>
    <x v="3"/>
    <n v="4"/>
    <x v="0"/>
    <n v="26"/>
    <x v="318"/>
    <n v="0"/>
    <n v="0"/>
    <n v="10000"/>
    <n v="190000"/>
    <n v="47500"/>
    <n v="0"/>
    <m/>
    <m/>
    <m/>
    <m/>
    <s v="THQ"/>
    <n v="1158"/>
    <x v="0"/>
    <x v="1"/>
  </r>
  <r>
    <s v="Conflict: Denied Ops"/>
    <x v="2"/>
    <n v="15"/>
    <x v="1"/>
    <x v="6"/>
    <n v="9"/>
    <x v="16"/>
    <n v="14"/>
    <x v="86"/>
    <n v="90000"/>
    <n v="0"/>
    <n v="20000"/>
    <n v="190000"/>
    <n v="47500"/>
    <n v="0"/>
    <n v="5.2"/>
    <n v="35"/>
    <n v="4.9000000000000004"/>
    <n v="22"/>
    <s v="Pivotal Games"/>
    <n v="876"/>
    <x v="1"/>
    <x v="1"/>
  </r>
  <r>
    <s v="Mafia III"/>
    <x v="8"/>
    <n v="6"/>
    <x v="14"/>
    <x v="4"/>
    <n v="1"/>
    <x v="2"/>
    <n v="32"/>
    <x v="86"/>
    <n v="100000"/>
    <n v="0"/>
    <n v="20000"/>
    <n v="200000"/>
    <n v="50000"/>
    <n v="0"/>
    <n v="6.3"/>
    <n v="29"/>
    <n v="3.2"/>
    <n v="881"/>
    <s v="Hangar 13"/>
    <n v="510"/>
    <x v="1"/>
    <x v="1"/>
  </r>
  <r>
    <s v="IHRA Professional Drag Racing 2005"/>
    <x v="4"/>
    <n v="8"/>
    <x v="7"/>
    <x v="1"/>
    <n v="7"/>
    <x v="6"/>
    <n v="7"/>
    <x v="323"/>
    <n v="70000"/>
    <n v="0"/>
    <n v="20000"/>
    <n v="180000"/>
    <n v="45000"/>
    <n v="0"/>
    <m/>
    <m/>
    <m/>
    <m/>
    <s v="Bethesda Softworks"/>
    <n v="129"/>
    <x v="0"/>
    <x v="0"/>
  </r>
  <r>
    <s v="Mace Griffin: Bounty Hunter"/>
    <x v="4"/>
    <n v="8"/>
    <x v="15"/>
    <x v="6"/>
    <n v="9"/>
    <x v="7"/>
    <n v="15"/>
    <x v="323"/>
    <n v="70000"/>
    <n v="0"/>
    <n v="20000"/>
    <n v="180000"/>
    <n v="45000"/>
    <n v="0"/>
    <n v="6.2"/>
    <n v="19"/>
    <n v="8.3000000000000007"/>
    <n v="7"/>
    <s v="Warthog"/>
    <n v="1275"/>
    <x v="1"/>
    <x v="1"/>
  </r>
  <r>
    <s v="Legacy of Kain: Defiance"/>
    <x v="7"/>
    <n v="16"/>
    <x v="15"/>
    <x v="4"/>
    <n v="1"/>
    <x v="16"/>
    <n v="14"/>
    <x v="340"/>
    <n v="40000"/>
    <n v="0"/>
    <n v="10000"/>
    <n v="190000"/>
    <n v="47500"/>
    <n v="0"/>
    <n v="7.4"/>
    <n v="30"/>
    <n v="7.9"/>
    <n v="21"/>
    <s v="Crystal Dynamics"/>
    <n v="264"/>
    <x v="1"/>
    <x v="1"/>
  </r>
  <r>
    <s v="Final Fantasy XI"/>
    <x v="2"/>
    <n v="15"/>
    <x v="0"/>
    <x v="9"/>
    <n v="8"/>
    <x v="10"/>
    <n v="31"/>
    <x v="317"/>
    <n v="10000"/>
    <n v="0"/>
    <n v="10000"/>
    <n v="190000"/>
    <n v="47500"/>
    <n v="0"/>
    <n v="6.6"/>
    <n v="25"/>
    <n v="6.5"/>
    <n v="33"/>
    <s v="Square Enix"/>
    <n v="1075"/>
    <x v="2"/>
    <x v="0"/>
  </r>
  <r>
    <s v="Scene It? Twilight"/>
    <x v="1"/>
    <n v="3"/>
    <x v="5"/>
    <x v="3"/>
    <n v="4"/>
    <x v="9"/>
    <n v="19"/>
    <x v="338"/>
    <n v="60000"/>
    <n v="0"/>
    <n v="20000"/>
    <n v="190000"/>
    <n v="47500"/>
    <n v="0"/>
    <m/>
    <m/>
    <m/>
    <m/>
    <s v="Konami"/>
    <n v="646"/>
    <x v="2"/>
    <x v="1"/>
  </r>
  <r>
    <s v="Trivial Pursuit unhinged"/>
    <x v="4"/>
    <n v="8"/>
    <x v="7"/>
    <x v="3"/>
    <n v="4"/>
    <x v="14"/>
    <n v="5"/>
    <x v="323"/>
    <n v="70000"/>
    <n v="0"/>
    <n v="20000"/>
    <n v="180000"/>
    <n v="45000"/>
    <n v="0"/>
    <n v="5.0999999999999996"/>
    <n v="11"/>
    <m/>
    <m/>
    <s v="Artech Studios"/>
    <n v="78"/>
    <x v="2"/>
    <x v="1"/>
  </r>
  <r>
    <s v="Peter Jackson's King Kong: The Official Game of the Movie"/>
    <x v="9"/>
    <n v="11"/>
    <x v="3"/>
    <x v="4"/>
    <n v="1"/>
    <x v="5"/>
    <n v="35"/>
    <x v="179"/>
    <n v="10000"/>
    <n v="0"/>
    <n v="20000"/>
    <n v="190000"/>
    <n v="47500"/>
    <n v="0"/>
    <n v="5.6"/>
    <n v="10"/>
    <n v="6.4"/>
    <n v="22"/>
    <s v="Phoenix Games Studio"/>
    <n v="867"/>
    <x v="2"/>
    <x v="1"/>
  </r>
  <r>
    <s v="Fighter Within"/>
    <x v="13"/>
    <n v="17"/>
    <x v="6"/>
    <x v="7"/>
    <n v="3"/>
    <x v="5"/>
    <n v="35"/>
    <x v="338"/>
    <n v="70000"/>
    <n v="0"/>
    <n v="20000"/>
    <n v="200000"/>
    <n v="50000"/>
    <n v="0"/>
    <n v="2.2999999999999998"/>
    <n v="39"/>
    <n v="3"/>
    <n v="211"/>
    <s v="Ubisoft"/>
    <n v="1199"/>
    <x v="2"/>
    <x v="0"/>
  </r>
  <r>
    <s v="Aliens versus Predator: Extinction"/>
    <x v="4"/>
    <n v="8"/>
    <x v="15"/>
    <x v="11"/>
    <n v="12"/>
    <x v="7"/>
    <n v="15"/>
    <x v="323"/>
    <n v="70000"/>
    <n v="0"/>
    <n v="20000"/>
    <n v="180000"/>
    <n v="45000"/>
    <n v="0"/>
    <n v="6.6"/>
    <n v="17"/>
    <n v="8.4"/>
    <n v="30"/>
    <s v="Zono Inc."/>
    <n v="1311"/>
    <x v="2"/>
    <x v="1"/>
  </r>
  <r>
    <s v="Shrek: Forever After"/>
    <x v="3"/>
    <n v="9"/>
    <x v="5"/>
    <x v="2"/>
    <n v="5"/>
    <x v="4"/>
    <n v="4"/>
    <x v="179"/>
    <n v="20000"/>
    <n v="0"/>
    <n v="20000"/>
    <n v="200000"/>
    <n v="50000"/>
    <n v="0"/>
    <n v="5.7"/>
    <n v="11"/>
    <n v="4.5"/>
    <n v="6"/>
    <s v="Xpec"/>
    <n v="1290"/>
    <x v="3"/>
    <x v="1"/>
  </r>
  <r>
    <s v="Silent Scope 2: Dark Silhouette"/>
    <x v="4"/>
    <n v="8"/>
    <x v="9"/>
    <x v="6"/>
    <n v="9"/>
    <x v="9"/>
    <n v="19"/>
    <x v="323"/>
    <n v="70000"/>
    <n v="0"/>
    <n v="20000"/>
    <n v="180000"/>
    <n v="45000"/>
    <n v="0"/>
    <n v="6.4"/>
    <n v="17"/>
    <m/>
    <m/>
    <s v="KCET"/>
    <n v="631"/>
    <x v="1"/>
    <x v="1"/>
  </r>
  <r>
    <s v="The Spiderwick Chronicles"/>
    <x v="0"/>
    <n v="13"/>
    <x v="1"/>
    <x v="4"/>
    <n v="1"/>
    <x v="24"/>
    <n v="37"/>
    <x v="317"/>
    <n v="0"/>
    <n v="0"/>
    <n v="10000"/>
    <n v="180000"/>
    <n v="45000"/>
    <n v="0"/>
    <n v="6.2"/>
    <n v="13"/>
    <m/>
    <m/>
    <s v="Stormfront Studios"/>
    <n v="1089"/>
    <x v="3"/>
    <x v="1"/>
  </r>
  <r>
    <s v="Dave Mirra Freestyle BMX 2"/>
    <x v="12"/>
    <n v="4"/>
    <x v="9"/>
    <x v="0"/>
    <n v="11"/>
    <x v="21"/>
    <n v="3"/>
    <x v="340"/>
    <n v="50000"/>
    <n v="0"/>
    <n v="0"/>
    <n v="190000"/>
    <n v="47500"/>
    <n v="0"/>
    <n v="8.5"/>
    <n v="7"/>
    <m/>
    <m/>
    <s v="Full-Fat"/>
    <n v="440"/>
    <x v="0"/>
    <x v="1"/>
  </r>
  <r>
    <s v="X-Men Origins: Wolverine"/>
    <x v="9"/>
    <n v="11"/>
    <x v="2"/>
    <x v="4"/>
    <n v="1"/>
    <x v="4"/>
    <n v="4"/>
    <x v="333"/>
    <n v="30000"/>
    <n v="0"/>
    <n v="30000"/>
    <n v="190000"/>
    <n v="47500"/>
    <n v="0"/>
    <n v="6"/>
    <n v="6"/>
    <n v="7.5"/>
    <n v="12"/>
    <s v="Griptonite Games"/>
    <n v="497"/>
    <x v="2"/>
    <x v="1"/>
  </r>
  <r>
    <s v="NHL Hitz Pro"/>
    <x v="4"/>
    <n v="8"/>
    <x v="15"/>
    <x v="0"/>
    <n v="11"/>
    <x v="22"/>
    <n v="24"/>
    <x v="323"/>
    <n v="70000"/>
    <n v="0"/>
    <n v="20000"/>
    <n v="180000"/>
    <n v="45000"/>
    <n v="0"/>
    <n v="7.9"/>
    <n v="23"/>
    <n v="8.9"/>
    <n v="13"/>
    <s v="Next Level Games"/>
    <n v="798"/>
    <x v="0"/>
    <x v="1"/>
  </r>
  <r>
    <s v="Marvel Super Hero Squad: Comic Combat"/>
    <x v="3"/>
    <n v="9"/>
    <x v="10"/>
    <x v="4"/>
    <n v="1"/>
    <x v="19"/>
    <n v="34"/>
    <x v="338"/>
    <n v="50000"/>
    <n v="0"/>
    <n v="30000"/>
    <n v="190000"/>
    <n v="47500"/>
    <n v="0"/>
    <m/>
    <m/>
    <m/>
    <m/>
    <s v="THQ"/>
    <n v="1158"/>
    <x v="3"/>
    <x v="0"/>
  </r>
  <r>
    <s v="Space Invaders Extreme 2"/>
    <x v="1"/>
    <n v="3"/>
    <x v="2"/>
    <x v="6"/>
    <n v="9"/>
    <x v="10"/>
    <n v="31"/>
    <x v="317"/>
    <n v="10000"/>
    <n v="0"/>
    <n v="10000"/>
    <n v="190000"/>
    <n v="47500"/>
    <n v="0"/>
    <n v="8.1999999999999993"/>
    <n v="38"/>
    <n v="7.1"/>
    <n v="8"/>
    <s v="Taito Corporation"/>
    <n v="1116"/>
    <x v="0"/>
    <x v="1"/>
  </r>
  <r>
    <s v="Need for Speed: The Run"/>
    <x v="5"/>
    <n v="1"/>
    <x v="10"/>
    <x v="4"/>
    <n v="1"/>
    <x v="7"/>
    <n v="15"/>
    <x v="323"/>
    <n v="90000"/>
    <n v="0"/>
    <n v="20000"/>
    <n v="200000"/>
    <n v="50000"/>
    <n v="0"/>
    <n v="6.5"/>
    <n v="9"/>
    <n v="6"/>
    <n v="26"/>
    <s v="Firebrand Games"/>
    <n v="417"/>
    <x v="3"/>
    <x v="1"/>
  </r>
  <r>
    <s v="Supreme Commander 2"/>
    <x v="8"/>
    <n v="6"/>
    <x v="5"/>
    <x v="11"/>
    <n v="12"/>
    <x v="10"/>
    <n v="31"/>
    <x v="322"/>
    <n v="150000"/>
    <n v="0"/>
    <n v="40000"/>
    <n v="190000"/>
    <n v="47500"/>
    <n v="0"/>
    <n v="7.7"/>
    <n v="54"/>
    <n v="6.2"/>
    <n v="803"/>
    <s v="Gas Powered Games"/>
    <n v="467"/>
    <x v="3"/>
    <x v="1"/>
  </r>
  <r>
    <s v="Quantum Theory"/>
    <x v="3"/>
    <n v="9"/>
    <x v="5"/>
    <x v="6"/>
    <n v="9"/>
    <x v="25"/>
    <n v="33"/>
    <x v="192"/>
    <n v="90000"/>
    <n v="20000"/>
    <n v="30000"/>
    <n v="190000"/>
    <n v="47500"/>
    <n v="0"/>
    <n v="4.3"/>
    <n v="34"/>
    <n v="5.3"/>
    <n v="21"/>
    <s v="Tecmo"/>
    <n v="1137"/>
    <x v="1"/>
    <x v="1"/>
  </r>
  <r>
    <s v="Dawn of Discovery"/>
    <x v="0"/>
    <n v="13"/>
    <x v="2"/>
    <x v="8"/>
    <n v="10"/>
    <x v="5"/>
    <n v="35"/>
    <x v="162"/>
    <n v="60000"/>
    <n v="0"/>
    <n v="20000"/>
    <n v="200000"/>
    <n v="50000"/>
    <n v="0"/>
    <n v="8.1"/>
    <n v="24"/>
    <n v="8.5"/>
    <n v="15"/>
    <s v="Keen Games"/>
    <n v="632"/>
    <x v="3"/>
    <x v="1"/>
  </r>
  <r>
    <s v="Guitar Hero Live"/>
    <x v="10"/>
    <n v="14"/>
    <x v="13"/>
    <x v="3"/>
    <n v="4"/>
    <x v="4"/>
    <n v="4"/>
    <x v="162"/>
    <n v="50000"/>
    <n v="0"/>
    <n v="20000"/>
    <n v="190000"/>
    <n v="47500"/>
    <n v="0"/>
    <n v="8.4"/>
    <n v="4"/>
    <n v="6.1"/>
    <n v="36"/>
    <s v="Activision, FreeStyleGames"/>
    <n v="39"/>
    <x v="2"/>
    <x v="1"/>
  </r>
  <r>
    <s v="SNK Arcade Classics Vol. 1"/>
    <x v="4"/>
    <n v="8"/>
    <x v="1"/>
    <x v="3"/>
    <n v="4"/>
    <x v="35"/>
    <n v="18"/>
    <x v="323"/>
    <n v="70000"/>
    <n v="0"/>
    <n v="20000"/>
    <n v="180000"/>
    <n v="45000"/>
    <n v="0"/>
    <n v="6.9"/>
    <n v="16"/>
    <m/>
    <m/>
    <s v="SNK Playmore"/>
    <n v="1050"/>
    <x v="2"/>
    <x v="1"/>
  </r>
  <r>
    <s v="Frequency"/>
    <x v="4"/>
    <n v="8"/>
    <x v="9"/>
    <x v="3"/>
    <n v="4"/>
    <x v="3"/>
    <n v="30"/>
    <x v="323"/>
    <n v="70000"/>
    <n v="0"/>
    <n v="20000"/>
    <n v="180000"/>
    <n v="45000"/>
    <n v="0"/>
    <n v="8.3000000000000007"/>
    <n v="26"/>
    <n v="9"/>
    <n v="29"/>
    <s v="Harmonix Music Systems"/>
    <n v="512"/>
    <x v="0"/>
    <x v="1"/>
  </r>
  <r>
    <s v="The Polar Express"/>
    <x v="12"/>
    <n v="4"/>
    <x v="7"/>
    <x v="10"/>
    <n v="2"/>
    <x v="19"/>
    <n v="34"/>
    <x v="340"/>
    <n v="50000"/>
    <n v="0"/>
    <n v="0"/>
    <n v="190000"/>
    <n v="47500"/>
    <n v="0"/>
    <m/>
    <m/>
    <m/>
    <m/>
    <s v="Tantalus Interactive"/>
    <n v="1125"/>
    <x v="0"/>
    <x v="1"/>
  </r>
  <r>
    <s v="Dynasty Warriors 8: Empires"/>
    <x v="6"/>
    <n v="10"/>
    <x v="12"/>
    <x v="4"/>
    <n v="1"/>
    <x v="25"/>
    <n v="33"/>
    <x v="339"/>
    <n v="70000"/>
    <n v="30000"/>
    <n v="30000"/>
    <n v="190000"/>
    <n v="47500"/>
    <n v="0"/>
    <n v="6.3"/>
    <n v="30"/>
    <n v="7.5"/>
    <n v="42"/>
    <s v="Omega Force"/>
    <n v="833"/>
    <x v="2"/>
    <x v="1"/>
  </r>
  <r>
    <s v="2002 FIFA World Cup"/>
    <x v="7"/>
    <n v="16"/>
    <x v="8"/>
    <x v="0"/>
    <n v="11"/>
    <x v="7"/>
    <n v="15"/>
    <x v="340"/>
    <n v="40000"/>
    <n v="0"/>
    <n v="10000"/>
    <n v="190000"/>
    <n v="47500"/>
    <n v="0"/>
    <n v="7.9"/>
    <n v="17"/>
    <n v="9"/>
    <n v="4"/>
    <s v="Software Creations"/>
    <n v="1053"/>
    <x v="0"/>
    <x v="1"/>
  </r>
  <r>
    <s v="SpongeBob SquigglePants 3D"/>
    <x v="5"/>
    <n v="1"/>
    <x v="10"/>
    <x v="3"/>
    <n v="4"/>
    <x v="19"/>
    <n v="34"/>
    <x v="333"/>
    <n v="50000"/>
    <n v="0"/>
    <n v="20000"/>
    <n v="200000"/>
    <n v="50000"/>
    <n v="0"/>
    <n v="6.4"/>
    <n v="8"/>
    <n v="6"/>
    <n v="8"/>
    <s v="WayForward"/>
    <n v="1276"/>
    <x v="0"/>
    <x v="1"/>
  </r>
  <r>
    <s v="Frogger's Adventures 2: The Lost Wand"/>
    <x v="12"/>
    <n v="4"/>
    <x v="8"/>
    <x v="10"/>
    <n v="2"/>
    <x v="9"/>
    <n v="19"/>
    <x v="340"/>
    <n v="50000"/>
    <n v="0"/>
    <n v="0"/>
    <n v="190000"/>
    <n v="47500"/>
    <n v="0"/>
    <n v="7.5"/>
    <n v="4"/>
    <m/>
    <m/>
    <s v="Konami"/>
    <n v="646"/>
    <x v="0"/>
    <x v="1"/>
  </r>
  <r>
    <s v="Sudeki"/>
    <x v="7"/>
    <n v="16"/>
    <x v="7"/>
    <x v="9"/>
    <n v="8"/>
    <x v="1"/>
    <n v="23"/>
    <x v="340"/>
    <n v="40000"/>
    <n v="0"/>
    <n v="10000"/>
    <n v="190000"/>
    <n v="47500"/>
    <n v="0"/>
    <n v="7.2"/>
    <n v="75"/>
    <n v="8.4"/>
    <n v="49"/>
    <s v="Climax Group"/>
    <n v="229"/>
    <x v="1"/>
    <x v="1"/>
  </r>
  <r>
    <s v="Majin and the Forsaken Kingdom"/>
    <x v="2"/>
    <n v="15"/>
    <x v="5"/>
    <x v="10"/>
    <n v="2"/>
    <x v="15"/>
    <n v="25"/>
    <x v="340"/>
    <n v="30000"/>
    <n v="0"/>
    <n v="10000"/>
    <n v="180000"/>
    <n v="45000"/>
    <n v="0"/>
    <n v="7.4"/>
    <n v="46"/>
    <n v="8.1"/>
    <n v="24"/>
    <s v="Game Republic"/>
    <n v="459"/>
    <x v="2"/>
    <x v="1"/>
  </r>
  <r>
    <s v="Silent Hill HD Collection"/>
    <x v="2"/>
    <n v="15"/>
    <x v="11"/>
    <x v="4"/>
    <n v="1"/>
    <x v="9"/>
    <n v="19"/>
    <x v="338"/>
    <n v="60000"/>
    <n v="10000"/>
    <n v="20000"/>
    <n v="200000"/>
    <n v="50000"/>
    <n v="0"/>
    <n v="6.9"/>
    <n v="17"/>
    <n v="5.6"/>
    <n v="98"/>
    <s v="Konami"/>
    <n v="646"/>
    <x v="1"/>
    <x v="1"/>
  </r>
  <r>
    <s v="Arc Rise Fantasia"/>
    <x v="0"/>
    <n v="13"/>
    <x v="2"/>
    <x v="9"/>
    <n v="8"/>
    <x v="36"/>
    <n v="22"/>
    <x v="162"/>
    <n v="0"/>
    <n v="60000"/>
    <n v="10000"/>
    <n v="190000"/>
    <n v="47500"/>
    <n v="0"/>
    <n v="6.4"/>
    <n v="26"/>
    <n v="7.8"/>
    <n v="43"/>
    <s v="Image Epoch, Imageepoch"/>
    <n v="560"/>
    <x v="2"/>
    <x v="1"/>
  </r>
  <r>
    <s v="Hot Wheels: Track Attack"/>
    <x v="0"/>
    <n v="13"/>
    <x v="5"/>
    <x v="1"/>
    <n v="7"/>
    <x v="19"/>
    <n v="34"/>
    <x v="340"/>
    <n v="30000"/>
    <n v="0"/>
    <n v="10000"/>
    <n v="180000"/>
    <n v="45000"/>
    <n v="0"/>
    <m/>
    <m/>
    <m/>
    <m/>
    <s v="Firebrand Games"/>
    <n v="417"/>
    <x v="0"/>
    <x v="1"/>
  </r>
  <r>
    <s v="South Park: The Stick of Truth"/>
    <x v="8"/>
    <n v="6"/>
    <x v="12"/>
    <x v="9"/>
    <n v="8"/>
    <x v="5"/>
    <n v="35"/>
    <x v="341"/>
    <n v="100000"/>
    <n v="0"/>
    <n v="10000"/>
    <n v="180000"/>
    <n v="45000"/>
    <n v="0"/>
    <n v="8.5"/>
    <n v="48"/>
    <n v="8.6"/>
    <n v="1739"/>
    <s v="Obsidian Entertainment"/>
    <n v="829"/>
    <x v="1"/>
    <x v="1"/>
  </r>
  <r>
    <s v="Teenage Mutant Ninja Turtles 2: Battle Nexus"/>
    <x v="11"/>
    <n v="5"/>
    <x v="7"/>
    <x v="4"/>
    <n v="1"/>
    <x v="9"/>
    <n v="19"/>
    <x v="334"/>
    <n v="40000"/>
    <n v="0"/>
    <n v="10000"/>
    <n v="200000"/>
    <n v="50000"/>
    <n v="0"/>
    <n v="4.9000000000000004"/>
    <n v="16"/>
    <n v="4.5999999999999996"/>
    <n v="7"/>
    <s v="Konami"/>
    <n v="646"/>
    <x v="2"/>
    <x v="1"/>
  </r>
  <r>
    <s v="Barbie Horse Adventures: Riding Camp"/>
    <x v="4"/>
    <n v="8"/>
    <x v="1"/>
    <x v="0"/>
    <n v="11"/>
    <x v="4"/>
    <n v="4"/>
    <x v="323"/>
    <n v="70000"/>
    <n v="0"/>
    <n v="20000"/>
    <n v="180000"/>
    <n v="45000"/>
    <n v="0"/>
    <m/>
    <m/>
    <m/>
    <m/>
    <s v="Pixel Tales"/>
    <n v="877"/>
    <x v="0"/>
    <x v="1"/>
  </r>
  <r>
    <s v="MLB 12: The Show"/>
    <x v="15"/>
    <n v="12"/>
    <x v="11"/>
    <x v="0"/>
    <n v="11"/>
    <x v="3"/>
    <n v="30"/>
    <x v="317"/>
    <n v="0"/>
    <n v="0"/>
    <n v="20000"/>
    <n v="190000"/>
    <n v="47500"/>
    <n v="0"/>
    <n v="7.6"/>
    <n v="15"/>
    <n v="7.8"/>
    <n v="42"/>
    <s v="SCEA San Diego Studios"/>
    <n v="995"/>
    <x v="0"/>
    <x v="1"/>
  </r>
  <r>
    <s v="God Eater Resurrection"/>
    <x v="15"/>
    <n v="12"/>
    <x v="13"/>
    <x v="4"/>
    <n v="1"/>
    <x v="15"/>
    <n v="25"/>
    <x v="322"/>
    <n v="0"/>
    <n v="190000"/>
    <n v="0"/>
    <n v="190000"/>
    <n v="47500"/>
    <n v="0"/>
    <m/>
    <m/>
    <n v="8.8000000000000007"/>
    <n v="17"/>
    <s v="Shift, Bandai Namco Games"/>
    <n v="1028"/>
    <x v="2"/>
    <x v="1"/>
  </r>
  <r>
    <s v="SSX Tricky"/>
    <x v="12"/>
    <n v="4"/>
    <x v="8"/>
    <x v="0"/>
    <n v="11"/>
    <x v="7"/>
    <n v="15"/>
    <x v="340"/>
    <n v="50000"/>
    <n v="0"/>
    <n v="0"/>
    <n v="190000"/>
    <n v="47500"/>
    <n v="0"/>
    <n v="6.6"/>
    <n v="9"/>
    <m/>
    <m/>
    <s v="Visual Impact"/>
    <n v="1260"/>
    <x v="0"/>
    <x v="1"/>
  </r>
  <r>
    <s v="NBA 2K11"/>
    <x v="8"/>
    <n v="6"/>
    <x v="5"/>
    <x v="4"/>
    <n v="1"/>
    <x v="2"/>
    <n v="32"/>
    <x v="318"/>
    <n v="0"/>
    <n v="0"/>
    <n v="10000"/>
    <n v="190000"/>
    <n v="47500"/>
    <n v="0"/>
    <n v="8.1999999999999993"/>
    <n v="6"/>
    <n v="8.6"/>
    <n v="37"/>
    <s v="Visual Concepts"/>
    <n v="1259"/>
    <x v="0"/>
    <x v="1"/>
  </r>
  <r>
    <s v="WWE All Stars"/>
    <x v="0"/>
    <n v="13"/>
    <x v="10"/>
    <x v="7"/>
    <n v="3"/>
    <x v="19"/>
    <n v="34"/>
    <x v="144"/>
    <n v="70000"/>
    <n v="0"/>
    <n v="20000"/>
    <n v="190000"/>
    <n v="47500"/>
    <n v="0"/>
    <n v="6.8"/>
    <n v="11"/>
    <n v="7"/>
    <n v="8"/>
    <s v="THQ"/>
    <n v="1158"/>
    <x v="2"/>
    <x v="0"/>
  </r>
  <r>
    <s v="Naruto: Ninja Destiny"/>
    <x v="1"/>
    <n v="3"/>
    <x v="0"/>
    <x v="7"/>
    <n v="3"/>
    <x v="15"/>
    <n v="25"/>
    <x v="320"/>
    <n v="10000"/>
    <n v="160000"/>
    <n v="0"/>
    <n v="190000"/>
    <n v="47500"/>
    <n v="0"/>
    <n v="6.1"/>
    <n v="22"/>
    <n v="4.4000000000000004"/>
    <n v="10"/>
    <s v="Takara Tomy"/>
    <n v="1119"/>
    <x v="2"/>
    <x v="1"/>
  </r>
  <r>
    <s v="FaceBreaker"/>
    <x v="2"/>
    <n v="15"/>
    <x v="1"/>
    <x v="7"/>
    <n v="3"/>
    <x v="7"/>
    <n v="15"/>
    <x v="334"/>
    <n v="20000"/>
    <n v="0"/>
    <n v="20000"/>
    <n v="190000"/>
    <n v="47500"/>
    <n v="0"/>
    <n v="5.4"/>
    <n v="57"/>
    <n v="6.3"/>
    <n v="19"/>
    <s v="EA Canada"/>
    <n v="339"/>
    <x v="2"/>
    <x v="1"/>
  </r>
  <r>
    <s v="Spider-Man: Shattered Dimensions"/>
    <x v="1"/>
    <n v="3"/>
    <x v="5"/>
    <x v="4"/>
    <n v="1"/>
    <x v="4"/>
    <n v="4"/>
    <x v="317"/>
    <n v="10000"/>
    <n v="0"/>
    <n v="10000"/>
    <n v="190000"/>
    <n v="47500"/>
    <n v="0"/>
    <n v="7.3"/>
    <n v="13"/>
    <n v="7"/>
    <n v="6"/>
    <s v="Griptonite Games"/>
    <n v="497"/>
    <x v="3"/>
    <x v="1"/>
  </r>
  <r>
    <s v="Conflict: Global Terror"/>
    <x v="4"/>
    <n v="8"/>
    <x v="3"/>
    <x v="6"/>
    <n v="9"/>
    <x v="16"/>
    <n v="14"/>
    <x v="323"/>
    <n v="70000"/>
    <n v="0"/>
    <n v="20000"/>
    <n v="180000"/>
    <n v="45000"/>
    <n v="0"/>
    <n v="6.2"/>
    <n v="15"/>
    <n v="8.5"/>
    <n v="10"/>
    <s v="Pivotal Games"/>
    <n v="876"/>
    <x v="1"/>
    <x v="1"/>
  </r>
  <r>
    <s v="Dante's Inferno"/>
    <x v="9"/>
    <n v="11"/>
    <x v="5"/>
    <x v="4"/>
    <n v="1"/>
    <x v="7"/>
    <n v="15"/>
    <x v="162"/>
    <n v="30000"/>
    <n v="10000"/>
    <n v="20000"/>
    <n v="180000"/>
    <n v="45000"/>
    <n v="0"/>
    <n v="7"/>
    <n v="14"/>
    <n v="8.1"/>
    <n v="46"/>
    <s v="Artificial Mind and Movement, EA Redwood Shores"/>
    <n v="81"/>
    <x v="1"/>
    <x v="1"/>
  </r>
  <r>
    <s v="Injustice: Gods Among Us"/>
    <x v="10"/>
    <n v="14"/>
    <x v="6"/>
    <x v="7"/>
    <n v="3"/>
    <x v="13"/>
    <n v="38"/>
    <x v="323"/>
    <n v="80000"/>
    <n v="0"/>
    <n v="20000"/>
    <n v="190000"/>
    <n v="47500"/>
    <n v="0"/>
    <n v="8.1999999999999993"/>
    <n v="5"/>
    <n v="7.9"/>
    <n v="112"/>
    <s v="NetherRealm Studios"/>
    <n v="790"/>
    <x v="2"/>
    <x v="1"/>
  </r>
  <r>
    <s v="NASCAR Unleashed"/>
    <x v="5"/>
    <n v="1"/>
    <x v="10"/>
    <x v="1"/>
    <n v="7"/>
    <x v="4"/>
    <n v="4"/>
    <x v="318"/>
    <n v="0"/>
    <n v="0"/>
    <n v="10000"/>
    <n v="190000"/>
    <n v="47500"/>
    <n v="0"/>
    <m/>
    <m/>
    <m/>
    <m/>
    <s v="Firebrand Games"/>
    <n v="417"/>
    <x v="0"/>
    <x v="1"/>
  </r>
  <r>
    <s v="Tomb Raider: Underworld"/>
    <x v="1"/>
    <n v="3"/>
    <x v="1"/>
    <x v="4"/>
    <n v="1"/>
    <x v="16"/>
    <n v="14"/>
    <x v="334"/>
    <n v="20000"/>
    <n v="0"/>
    <n v="10000"/>
    <n v="180000"/>
    <n v="45000"/>
    <n v="0"/>
    <n v="7"/>
    <n v="9"/>
    <n v="8.4"/>
    <n v="10"/>
    <s v="Santa Cruz Games"/>
    <n v="983"/>
    <x v="2"/>
    <x v="1"/>
  </r>
  <r>
    <s v="Death Jr."/>
    <x v="9"/>
    <n v="11"/>
    <x v="3"/>
    <x v="2"/>
    <n v="5"/>
    <x v="9"/>
    <n v="19"/>
    <x v="317"/>
    <n v="0"/>
    <n v="0"/>
    <n v="10000"/>
    <n v="180000"/>
    <n v="45000"/>
    <n v="0"/>
    <n v="6.1"/>
    <n v="40"/>
    <n v="7.3"/>
    <n v="21"/>
    <s v="Backbone Entertainment"/>
    <n v="111"/>
    <x v="2"/>
    <x v="1"/>
  </r>
  <r>
    <s v="Boogie"/>
    <x v="4"/>
    <n v="8"/>
    <x v="4"/>
    <x v="3"/>
    <n v="4"/>
    <x v="7"/>
    <n v="15"/>
    <x v="323"/>
    <n v="70000"/>
    <n v="0"/>
    <n v="20000"/>
    <n v="180000"/>
    <n v="45000"/>
    <n v="0"/>
    <n v="5.2"/>
    <n v="12"/>
    <m/>
    <m/>
    <s v="Pipeworks Software, Inc."/>
    <n v="872"/>
    <x v="3"/>
    <x v="1"/>
  </r>
  <r>
    <s v="Phantasy Star Universe"/>
    <x v="4"/>
    <n v="8"/>
    <x v="0"/>
    <x v="9"/>
    <n v="8"/>
    <x v="18"/>
    <n v="29"/>
    <x v="322"/>
    <n v="0"/>
    <n v="190000"/>
    <n v="0"/>
    <n v="190000"/>
    <n v="47500"/>
    <n v="0"/>
    <n v="6.8"/>
    <n v="18"/>
    <n v="8.5"/>
    <n v="23"/>
    <s v="Sonic Team"/>
    <n v="1056"/>
    <x v="2"/>
    <x v="1"/>
  </r>
  <r>
    <s v="Gungrave"/>
    <x v="4"/>
    <n v="8"/>
    <x v="8"/>
    <x v="6"/>
    <n v="9"/>
    <x v="4"/>
    <n v="4"/>
    <x v="323"/>
    <n v="70000"/>
    <n v="0"/>
    <n v="20000"/>
    <n v="180000"/>
    <n v="45000"/>
    <n v="0"/>
    <n v="6.5"/>
    <n v="28"/>
    <n v="8.6"/>
    <n v="16"/>
    <s v="Seta Corporation"/>
    <n v="1023"/>
    <x v="1"/>
    <x v="1"/>
  </r>
  <r>
    <s v="Transworld Surf"/>
    <x v="4"/>
    <n v="8"/>
    <x v="8"/>
    <x v="0"/>
    <n v="11"/>
    <x v="14"/>
    <n v="5"/>
    <x v="323"/>
    <n v="70000"/>
    <n v="0"/>
    <n v="20000"/>
    <n v="180000"/>
    <n v="45000"/>
    <n v="0"/>
    <n v="7.6"/>
    <n v="15"/>
    <n v="8.5"/>
    <n v="6"/>
    <s v="Rockstar San Diego"/>
    <n v="961"/>
    <x v="2"/>
    <x v="1"/>
  </r>
  <r>
    <s v="Tenchu: Fatal Shadows"/>
    <x v="4"/>
    <n v="8"/>
    <x v="7"/>
    <x v="4"/>
    <n v="1"/>
    <x v="18"/>
    <n v="29"/>
    <x v="323"/>
    <n v="70000"/>
    <n v="0"/>
    <n v="20000"/>
    <n v="180000"/>
    <n v="45000"/>
    <n v="0"/>
    <n v="5.8"/>
    <n v="33"/>
    <n v="8"/>
    <n v="24"/>
    <s v="K2 LLC"/>
    <n v="619"/>
    <x v="1"/>
    <x v="1"/>
  </r>
  <r>
    <s v="50 Cent: Blood on the Sand"/>
    <x v="3"/>
    <n v="9"/>
    <x v="2"/>
    <x v="6"/>
    <n v="9"/>
    <x v="19"/>
    <n v="34"/>
    <x v="144"/>
    <n v="60000"/>
    <n v="10000"/>
    <n v="30000"/>
    <n v="200000"/>
    <n v="50000"/>
    <n v="0"/>
    <n v="7.2"/>
    <n v="37"/>
    <n v="7.2"/>
    <n v="57"/>
    <s v="Swordfish Studios"/>
    <n v="1110"/>
    <x v="1"/>
    <x v="1"/>
  </r>
  <r>
    <s v="Metro: Last Light"/>
    <x v="8"/>
    <n v="6"/>
    <x v="6"/>
    <x v="4"/>
    <n v="1"/>
    <x v="23"/>
    <n v="12"/>
    <x v="339"/>
    <n v="110000"/>
    <n v="0"/>
    <n v="20000"/>
    <n v="190000"/>
    <n v="47500"/>
    <n v="0"/>
    <n v="8.1999999999999993"/>
    <n v="71"/>
    <n v="8.6"/>
    <n v="2654"/>
    <s v="4A Games"/>
    <n v="20"/>
    <x v="1"/>
    <x v="1"/>
  </r>
  <r>
    <s v="Evolve"/>
    <x v="8"/>
    <n v="6"/>
    <x v="13"/>
    <x v="6"/>
    <n v="9"/>
    <x v="2"/>
    <n v="32"/>
    <x v="86"/>
    <n v="100000"/>
    <n v="0"/>
    <n v="20000"/>
    <n v="200000"/>
    <n v="50000"/>
    <n v="0"/>
    <n v="7.7"/>
    <n v="39"/>
    <n v="4.3"/>
    <n v="969"/>
    <s v="Turtle Rock Studios"/>
    <n v="1197"/>
    <x v="1"/>
    <x v="1"/>
  </r>
  <r>
    <s v="FIFA 14"/>
    <x v="9"/>
    <n v="11"/>
    <x v="6"/>
    <x v="0"/>
    <n v="11"/>
    <x v="7"/>
    <n v="15"/>
    <x v="322"/>
    <n v="150000"/>
    <n v="0"/>
    <n v="40000"/>
    <n v="190000"/>
    <n v="47500"/>
    <n v="0"/>
    <m/>
    <m/>
    <n v="3.4"/>
    <n v="23"/>
    <s v="EA Canada"/>
    <n v="339"/>
    <x v="0"/>
    <x v="1"/>
  </r>
  <r>
    <s v="Resident Evil: Revelations"/>
    <x v="10"/>
    <n v="14"/>
    <x v="6"/>
    <x v="4"/>
    <n v="1"/>
    <x v="12"/>
    <n v="8"/>
    <x v="341"/>
    <n v="70000"/>
    <n v="30000"/>
    <n v="10000"/>
    <n v="180000"/>
    <n v="45000"/>
    <n v="0"/>
    <n v="8"/>
    <n v="19"/>
    <n v="7.5"/>
    <n v="146"/>
    <s v="Capcom"/>
    <n v="202"/>
    <x v="1"/>
    <x v="0"/>
  </r>
  <r>
    <s v="Namco Museum Megamix"/>
    <x v="0"/>
    <n v="13"/>
    <x v="5"/>
    <x v="3"/>
    <n v="4"/>
    <x v="15"/>
    <n v="25"/>
    <x v="317"/>
    <n v="0"/>
    <n v="0"/>
    <n v="10000"/>
    <n v="180000"/>
    <n v="45000"/>
    <n v="0"/>
    <n v="5.3"/>
    <n v="12"/>
    <m/>
    <m/>
    <s v="Namco Bandai Games"/>
    <n v="768"/>
    <x v="0"/>
    <x v="0"/>
  </r>
  <r>
    <s v="Chaotic: Shadow Warriors"/>
    <x v="0"/>
    <n v="13"/>
    <x v="2"/>
    <x v="4"/>
    <n v="1"/>
    <x v="4"/>
    <n v="4"/>
    <x v="318"/>
    <n v="0"/>
    <n v="0"/>
    <n v="10000"/>
    <n v="190000"/>
    <n v="47500"/>
    <n v="0"/>
    <m/>
    <m/>
    <m/>
    <m/>
    <s v="FUN Labs"/>
    <n v="441"/>
    <x v="3"/>
    <x v="1"/>
  </r>
  <r>
    <s v="The Legend of Spyro: A New Beginning"/>
    <x v="11"/>
    <n v="5"/>
    <x v="0"/>
    <x v="2"/>
    <n v="5"/>
    <x v="24"/>
    <n v="37"/>
    <x v="334"/>
    <n v="40000"/>
    <n v="0"/>
    <n v="10000"/>
    <n v="200000"/>
    <n v="50000"/>
    <n v="0"/>
    <n v="6.7"/>
    <n v="13"/>
    <n v="7.3"/>
    <n v="11"/>
    <s v="Krome Studios"/>
    <n v="652"/>
    <x v="3"/>
    <x v="1"/>
  </r>
  <r>
    <s v="Armored Core: For Answer"/>
    <x v="3"/>
    <n v="9"/>
    <x v="1"/>
    <x v="8"/>
    <n v="10"/>
    <x v="5"/>
    <n v="35"/>
    <x v="339"/>
    <n v="20000"/>
    <n v="100000"/>
    <n v="10000"/>
    <n v="190000"/>
    <n v="47500"/>
    <n v="0"/>
    <n v="6.2"/>
    <n v="22"/>
    <n v="7.6"/>
    <n v="31"/>
    <s v="From Software"/>
    <n v="434"/>
    <x v="2"/>
    <x v="1"/>
  </r>
  <r>
    <s v="Harry Potter and the Prisoner of Azkaban"/>
    <x v="7"/>
    <n v="16"/>
    <x v="7"/>
    <x v="4"/>
    <n v="1"/>
    <x v="7"/>
    <n v="15"/>
    <x v="340"/>
    <n v="40000"/>
    <n v="0"/>
    <n v="10000"/>
    <n v="190000"/>
    <n v="47500"/>
    <n v="0"/>
    <n v="6.7"/>
    <n v="23"/>
    <n v="8.8000000000000007"/>
    <n v="10"/>
    <s v="EA Games"/>
    <n v="347"/>
    <x v="0"/>
    <x v="1"/>
  </r>
  <r>
    <s v="Where's Waldo? The Fantastic Journey"/>
    <x v="0"/>
    <n v="13"/>
    <x v="2"/>
    <x v="10"/>
    <n v="2"/>
    <x v="5"/>
    <n v="35"/>
    <x v="317"/>
    <n v="0"/>
    <n v="0"/>
    <n v="10000"/>
    <n v="180000"/>
    <n v="45000"/>
    <n v="0"/>
    <m/>
    <m/>
    <m/>
    <m/>
    <s v="Classic Media Distribution Limited"/>
    <n v="227"/>
    <x v="0"/>
    <x v="1"/>
  </r>
  <r>
    <s v="Monsters vs. Aliens"/>
    <x v="4"/>
    <n v="8"/>
    <x v="2"/>
    <x v="4"/>
    <n v="1"/>
    <x v="4"/>
    <n v="4"/>
    <x v="338"/>
    <n v="0"/>
    <n v="0"/>
    <n v="80000"/>
    <n v="190000"/>
    <n v="47500"/>
    <n v="0"/>
    <n v="6.4"/>
    <n v="4"/>
    <m/>
    <m/>
    <s v="Beenox"/>
    <n v="121"/>
    <x v="3"/>
    <x v="1"/>
  </r>
  <r>
    <s v="Street Fighter X Tekken"/>
    <x v="15"/>
    <n v="12"/>
    <x v="11"/>
    <x v="7"/>
    <n v="3"/>
    <x v="12"/>
    <n v="8"/>
    <x v="144"/>
    <n v="40000"/>
    <n v="10000"/>
    <n v="30000"/>
    <n v="180000"/>
    <n v="45000"/>
    <n v="0"/>
    <n v="7.9"/>
    <n v="25"/>
    <n v="7.5"/>
    <n v="66"/>
    <s v="Capcom"/>
    <n v="202"/>
    <x v="2"/>
    <x v="0"/>
  </r>
  <r>
    <s v="The Legend of Heroes: Trails of Cold Steel II"/>
    <x v="15"/>
    <n v="12"/>
    <x v="12"/>
    <x v="9"/>
    <n v="8"/>
    <x v="34"/>
    <n v="27"/>
    <x v="320"/>
    <n v="20000"/>
    <n v="130000"/>
    <n v="10000"/>
    <n v="180000"/>
    <n v="45000"/>
    <n v="0"/>
    <n v="8"/>
    <n v="23"/>
    <n v="7.3"/>
    <n v="73"/>
    <s v="Falcom"/>
    <n v="406"/>
    <x v="2"/>
    <x v="1"/>
  </r>
  <r>
    <s v="Rise of the Kasai"/>
    <x v="4"/>
    <n v="8"/>
    <x v="3"/>
    <x v="4"/>
    <n v="1"/>
    <x v="3"/>
    <n v="30"/>
    <x v="323"/>
    <n v="70000"/>
    <n v="0"/>
    <n v="20000"/>
    <n v="180000"/>
    <n v="45000"/>
    <n v="0"/>
    <n v="6.8"/>
    <n v="37"/>
    <n v="8"/>
    <n v="5"/>
    <s v="BottleRocket Entertainment"/>
    <n v="179"/>
    <x v="1"/>
    <x v="1"/>
  </r>
  <r>
    <s v="Risen"/>
    <x v="2"/>
    <n v="15"/>
    <x v="2"/>
    <x v="9"/>
    <n v="8"/>
    <x v="23"/>
    <n v="12"/>
    <x v="341"/>
    <n v="110000"/>
    <n v="0"/>
    <n v="10000"/>
    <n v="190000"/>
    <n v="47500"/>
    <n v="0"/>
    <n v="6"/>
    <n v="37"/>
    <n v="6.4"/>
    <n v="77"/>
    <s v="Piranha Bytes"/>
    <n v="873"/>
    <x v="1"/>
    <x v="1"/>
  </r>
  <r>
    <s v="Nostalgia"/>
    <x v="1"/>
    <n v="3"/>
    <x v="1"/>
    <x v="9"/>
    <n v="8"/>
    <x v="25"/>
    <n v="33"/>
    <x v="179"/>
    <n v="0"/>
    <n v="20000"/>
    <n v="10000"/>
    <n v="190000"/>
    <n v="47500"/>
    <n v="0"/>
    <n v="7.2"/>
    <n v="36"/>
    <n v="7.6"/>
    <n v="19"/>
    <s v="Matrix Software"/>
    <n v="711"/>
    <x v="3"/>
    <x v="1"/>
  </r>
  <r>
    <s v="Dynasty Warriors Gundam"/>
    <x v="2"/>
    <n v="15"/>
    <x v="4"/>
    <x v="4"/>
    <n v="1"/>
    <x v="15"/>
    <n v="25"/>
    <x v="334"/>
    <n v="10000"/>
    <n v="20000"/>
    <n v="10000"/>
    <n v="190000"/>
    <n v="47500"/>
    <n v="0"/>
    <n v="5.5"/>
    <n v="34"/>
    <n v="6.8"/>
    <n v="20"/>
    <s v="Koei, Omega Force"/>
    <n v="641"/>
    <x v="2"/>
    <x v="1"/>
  </r>
  <r>
    <s v="Chibi-Robo! Park Patrol"/>
    <x v="1"/>
    <n v="3"/>
    <x v="4"/>
    <x v="10"/>
    <n v="2"/>
    <x v="33"/>
    <n v="36"/>
    <x v="322"/>
    <n v="0"/>
    <n v="190000"/>
    <n v="0"/>
    <n v="190000"/>
    <n v="47500"/>
    <n v="0"/>
    <n v="7.8"/>
    <n v="14"/>
    <n v="7.5"/>
    <n v="13"/>
    <s v="Skip Ltd."/>
    <n v="1038"/>
    <x v="0"/>
    <x v="1"/>
  </r>
  <r>
    <s v="Jurassic: The Hunted"/>
    <x v="3"/>
    <n v="9"/>
    <x v="2"/>
    <x v="6"/>
    <n v="9"/>
    <x v="4"/>
    <n v="4"/>
    <x v="317"/>
    <n v="0"/>
    <n v="0"/>
    <n v="20000"/>
    <n v="190000"/>
    <n v="47500"/>
    <n v="0"/>
    <m/>
    <m/>
    <n v="4.5"/>
    <n v="4"/>
    <s v="Activision"/>
    <n v="35"/>
    <x v="2"/>
    <x v="0"/>
  </r>
  <r>
    <s v="Farmtopia"/>
    <x v="1"/>
    <n v="3"/>
    <x v="5"/>
    <x v="8"/>
    <n v="10"/>
    <x v="8"/>
    <n v="1"/>
    <x v="318"/>
    <n v="0"/>
    <n v="0"/>
    <n v="10000"/>
    <n v="190000"/>
    <n v="47500"/>
    <n v="0"/>
    <m/>
    <m/>
    <m/>
    <m/>
    <s v="505 Games"/>
    <n v="22"/>
    <x v="0"/>
    <x v="0"/>
  </r>
  <r>
    <s v="DanceDanceRevolution"/>
    <x v="3"/>
    <n v="9"/>
    <x v="5"/>
    <x v="8"/>
    <n v="10"/>
    <x v="9"/>
    <n v="19"/>
    <x v="162"/>
    <n v="50000"/>
    <n v="0"/>
    <n v="20000"/>
    <n v="190000"/>
    <n v="47500"/>
    <n v="0"/>
    <n v="6"/>
    <n v="5"/>
    <m/>
    <m/>
    <s v="Konami"/>
    <n v="646"/>
    <x v="3"/>
    <x v="1"/>
  </r>
  <r>
    <s v="Tom Clancy's Splinter Cell: Blacklist"/>
    <x v="8"/>
    <n v="6"/>
    <x v="6"/>
    <x v="4"/>
    <n v="1"/>
    <x v="5"/>
    <n v="35"/>
    <x v="316"/>
    <n v="130000"/>
    <n v="0"/>
    <n v="10000"/>
    <n v="180000"/>
    <n v="45000"/>
    <n v="0"/>
    <n v="8.1999999999999993"/>
    <n v="13"/>
    <n v="7.4"/>
    <n v="754"/>
    <s v="Ubisoft Toronto"/>
    <n v="1221"/>
    <x v="1"/>
    <x v="1"/>
  </r>
  <r>
    <s v="Ni Hao, Kai-lan: Super Game Day"/>
    <x v="0"/>
    <n v="13"/>
    <x v="2"/>
    <x v="3"/>
    <n v="4"/>
    <x v="2"/>
    <n v="32"/>
    <x v="317"/>
    <n v="0"/>
    <n v="0"/>
    <n v="10000"/>
    <n v="180000"/>
    <n v="45000"/>
    <n v="0"/>
    <m/>
    <m/>
    <n v="8.5"/>
    <n v="4"/>
    <s v="Take-Two Interactive"/>
    <n v="1120"/>
    <x v="0"/>
    <x v="0"/>
  </r>
  <r>
    <s v="One Piece: Unlimited Adventure"/>
    <x v="0"/>
    <n v="13"/>
    <x v="4"/>
    <x v="10"/>
    <n v="2"/>
    <x v="15"/>
    <n v="25"/>
    <x v="341"/>
    <n v="0"/>
    <n v="110000"/>
    <n v="10000"/>
    <n v="190000"/>
    <n v="47500"/>
    <n v="0"/>
    <n v="6.7"/>
    <n v="17"/>
    <n v="8.5"/>
    <n v="32"/>
    <s v="Ganbarion"/>
    <n v="465"/>
    <x v="2"/>
    <x v="1"/>
  </r>
  <r>
    <s v="Shaun White Skateboarding"/>
    <x v="3"/>
    <n v="9"/>
    <x v="5"/>
    <x v="0"/>
    <n v="11"/>
    <x v="5"/>
    <n v="35"/>
    <x v="338"/>
    <n v="50000"/>
    <n v="0"/>
    <n v="30000"/>
    <n v="190000"/>
    <n v="47500"/>
    <n v="0"/>
    <n v="6.1"/>
    <n v="26"/>
    <n v="6.5"/>
    <n v="8"/>
    <s v="Ubisoft Montreal"/>
    <n v="1207"/>
    <x v="2"/>
    <x v="1"/>
  </r>
  <r>
    <s v="Reel Fishing Paradise 3D"/>
    <x v="5"/>
    <n v="1"/>
    <x v="10"/>
    <x v="0"/>
    <n v="11"/>
    <x v="36"/>
    <n v="22"/>
    <x v="162"/>
    <n v="0"/>
    <n v="60000"/>
    <n v="10000"/>
    <n v="190000"/>
    <n v="47500"/>
    <n v="0"/>
    <n v="5.7"/>
    <n v="5"/>
    <m/>
    <m/>
    <s v="Natsume"/>
    <n v="776"/>
    <x v="0"/>
    <x v="1"/>
  </r>
  <r>
    <s v="Conflict: Denied Ops"/>
    <x v="3"/>
    <n v="9"/>
    <x v="1"/>
    <x v="6"/>
    <n v="9"/>
    <x v="16"/>
    <n v="14"/>
    <x v="192"/>
    <n v="100000"/>
    <n v="0"/>
    <n v="30000"/>
    <n v="180000"/>
    <n v="45000"/>
    <n v="0"/>
    <n v="5.0999999999999996"/>
    <n v="28"/>
    <n v="3.1"/>
    <n v="25"/>
    <s v="Pivotal Games"/>
    <n v="876"/>
    <x v="1"/>
    <x v="1"/>
  </r>
  <r>
    <s v="Binary Domain"/>
    <x v="2"/>
    <n v="15"/>
    <x v="11"/>
    <x v="4"/>
    <n v="1"/>
    <x v="18"/>
    <n v="29"/>
    <x v="323"/>
    <n v="60000"/>
    <n v="20000"/>
    <n v="20000"/>
    <n v="190000"/>
    <n v="47500"/>
    <n v="0"/>
    <n v="7.4"/>
    <n v="43"/>
    <n v="8"/>
    <n v="185"/>
    <s v="Sega"/>
    <n v="1010"/>
    <x v="1"/>
    <x v="0"/>
  </r>
  <r>
    <s v="IL-2 Sturmovik: Birds of Prey"/>
    <x v="9"/>
    <n v="11"/>
    <x v="2"/>
    <x v="8"/>
    <n v="10"/>
    <x v="8"/>
    <n v="1"/>
    <x v="86"/>
    <n v="70000"/>
    <n v="0"/>
    <n v="40000"/>
    <n v="190000"/>
    <n v="47500"/>
    <n v="0"/>
    <m/>
    <m/>
    <n v="3"/>
    <n v="7"/>
    <s v="SME Dynamic Systems Limited"/>
    <n v="1046"/>
    <x v="2"/>
    <x v="1"/>
  </r>
  <r>
    <s v="The Scorpion King: Sword of Osiris"/>
    <x v="12"/>
    <n v="4"/>
    <x v="8"/>
    <x v="4"/>
    <n v="1"/>
    <x v="24"/>
    <n v="37"/>
    <x v="333"/>
    <n v="50000"/>
    <n v="0"/>
    <n v="0"/>
    <n v="180000"/>
    <n v="45000"/>
    <n v="0"/>
    <n v="7.2"/>
    <n v="14"/>
    <m/>
    <m/>
    <s v="WayForward"/>
    <n v="1276"/>
    <x v="0"/>
    <x v="1"/>
  </r>
  <r>
    <s v="Jeep Thrills"/>
    <x v="0"/>
    <n v="13"/>
    <x v="1"/>
    <x v="1"/>
    <n v="7"/>
    <x v="30"/>
    <n v="39"/>
    <x v="317"/>
    <n v="0"/>
    <n v="0"/>
    <n v="10000"/>
    <n v="180000"/>
    <n v="45000"/>
    <n v="0"/>
    <m/>
    <m/>
    <n v="5.7"/>
    <n v="9"/>
    <s v="Game Sauce"/>
    <n v="461"/>
    <x v="0"/>
    <x v="1"/>
  </r>
  <r>
    <s v="Ice Age: Dawn of the Dinosaurs"/>
    <x v="3"/>
    <n v="9"/>
    <x v="2"/>
    <x v="4"/>
    <n v="1"/>
    <x v="4"/>
    <n v="4"/>
    <x v="333"/>
    <n v="30000"/>
    <n v="0"/>
    <n v="20000"/>
    <n v="180000"/>
    <n v="45000"/>
    <n v="0"/>
    <n v="6.7"/>
    <n v="23"/>
    <n v="7.3"/>
    <n v="7"/>
    <s v="Activision"/>
    <n v="35"/>
    <x v="3"/>
    <x v="0"/>
  </r>
  <r>
    <s v="NCAA Final Four 2001"/>
    <x v="4"/>
    <n v="8"/>
    <x v="16"/>
    <x v="0"/>
    <n v="11"/>
    <x v="3"/>
    <n v="30"/>
    <x v="323"/>
    <n v="70000"/>
    <n v="0"/>
    <n v="20000"/>
    <n v="180000"/>
    <n v="45000"/>
    <n v="0"/>
    <n v="4.9000000000000004"/>
    <n v="10"/>
    <m/>
    <m/>
    <s v="989 Sports"/>
    <n v="28"/>
    <x v="0"/>
    <x v="1"/>
  </r>
  <r>
    <s v="Robin Hood: Defender of the Crown"/>
    <x v="4"/>
    <n v="8"/>
    <x v="15"/>
    <x v="11"/>
    <n v="12"/>
    <x v="12"/>
    <n v="8"/>
    <x v="323"/>
    <n v="70000"/>
    <n v="0"/>
    <n v="20000"/>
    <n v="180000"/>
    <n v="45000"/>
    <n v="0"/>
    <n v="5.9"/>
    <n v="18"/>
    <n v="5.6"/>
    <n v="5"/>
    <s v="Cinemaware"/>
    <n v="221"/>
    <x v="2"/>
    <x v="1"/>
  </r>
  <r>
    <s v="Barbie Horse Adventures: Riding Camp"/>
    <x v="0"/>
    <n v="13"/>
    <x v="1"/>
    <x v="0"/>
    <n v="11"/>
    <x v="4"/>
    <n v="4"/>
    <x v="317"/>
    <n v="0"/>
    <n v="0"/>
    <n v="10000"/>
    <n v="180000"/>
    <n v="45000"/>
    <n v="0"/>
    <m/>
    <m/>
    <m/>
    <m/>
    <s v="Activision"/>
    <n v="35"/>
    <x v="0"/>
    <x v="0"/>
  </r>
  <r>
    <s v="Bolt"/>
    <x v="3"/>
    <n v="9"/>
    <x v="1"/>
    <x v="10"/>
    <n v="2"/>
    <x v="17"/>
    <n v="13"/>
    <x v="162"/>
    <n v="40000"/>
    <n v="0"/>
    <n v="20000"/>
    <n v="180000"/>
    <n v="45000"/>
    <n v="0"/>
    <n v="5.9"/>
    <n v="11"/>
    <n v="6.8"/>
    <n v="6"/>
    <s v="Avalanche Software"/>
    <n v="104"/>
    <x v="3"/>
    <x v="1"/>
  </r>
  <r>
    <s v="Pro Evolution Soccer 2014"/>
    <x v="5"/>
    <n v="1"/>
    <x v="6"/>
    <x v="4"/>
    <n v="1"/>
    <x v="9"/>
    <n v="19"/>
    <x v="322"/>
    <n v="0"/>
    <n v="190000"/>
    <n v="0"/>
    <n v="190000"/>
    <n v="47500"/>
    <n v="0"/>
    <m/>
    <m/>
    <m/>
    <m/>
    <s v="Konami"/>
    <n v="646"/>
    <x v="0"/>
    <x v="1"/>
  </r>
  <r>
    <s v="Sega GT 2002"/>
    <x v="7"/>
    <n v="16"/>
    <x v="8"/>
    <x v="1"/>
    <n v="7"/>
    <x v="18"/>
    <n v="29"/>
    <x v="162"/>
    <n v="30000"/>
    <n v="30000"/>
    <n v="10000"/>
    <n v="190000"/>
    <n v="47500"/>
    <n v="0"/>
    <n v="8.1999999999999993"/>
    <n v="24"/>
    <n v="8.1999999999999993"/>
    <n v="24"/>
    <s v="Wow Entertainment"/>
    <n v="1288"/>
    <x v="0"/>
    <x v="1"/>
  </r>
  <r>
    <s v="F1 2011"/>
    <x v="8"/>
    <n v="6"/>
    <x v="10"/>
    <x v="1"/>
    <n v="7"/>
    <x v="28"/>
    <n v="9"/>
    <x v="322"/>
    <n v="150000"/>
    <n v="0"/>
    <n v="40000"/>
    <n v="190000"/>
    <n v="47500"/>
    <n v="0"/>
    <n v="8.3000000000000007"/>
    <n v="10"/>
    <n v="7.2"/>
    <n v="83"/>
    <s v="Codemasters"/>
    <n v="235"/>
    <x v="0"/>
    <x v="0"/>
  </r>
  <r>
    <s v="Ty the Tasmanian Tiger 3: Night of the Quinkan"/>
    <x v="4"/>
    <n v="8"/>
    <x v="3"/>
    <x v="4"/>
    <n v="1"/>
    <x v="4"/>
    <n v="4"/>
    <x v="323"/>
    <n v="70000"/>
    <n v="0"/>
    <n v="20000"/>
    <n v="180000"/>
    <n v="45000"/>
    <n v="0"/>
    <n v="6.8"/>
    <n v="13"/>
    <n v="8.1"/>
    <n v="15"/>
    <s v="Krome Studios"/>
    <n v="652"/>
    <x v="3"/>
    <x v="1"/>
  </r>
  <r>
    <s v="Family Feud: 2012 Edition"/>
    <x v="0"/>
    <n v="13"/>
    <x v="10"/>
    <x v="3"/>
    <n v="4"/>
    <x v="5"/>
    <n v="35"/>
    <x v="317"/>
    <n v="0"/>
    <n v="0"/>
    <n v="10000"/>
    <n v="180000"/>
    <n v="45000"/>
    <n v="0"/>
    <m/>
    <m/>
    <m/>
    <m/>
    <s v="Ubisoft, Ludia Inc."/>
    <n v="1224"/>
    <x v="3"/>
    <x v="1"/>
  </r>
  <r>
    <s v="Samurai Warriors 2: Empires"/>
    <x v="4"/>
    <n v="8"/>
    <x v="0"/>
    <x v="4"/>
    <n v="1"/>
    <x v="25"/>
    <n v="33"/>
    <x v="322"/>
    <n v="0"/>
    <n v="190000"/>
    <n v="0"/>
    <n v="190000"/>
    <n v="47500"/>
    <n v="0"/>
    <n v="5.5"/>
    <n v="20"/>
    <n v="7.3"/>
    <n v="7"/>
    <s v="Omega Force"/>
    <n v="833"/>
    <x v="2"/>
    <x v="1"/>
  </r>
  <r>
    <s v="Blood Omen 2"/>
    <x v="7"/>
    <n v="16"/>
    <x v="8"/>
    <x v="4"/>
    <n v="1"/>
    <x v="16"/>
    <n v="14"/>
    <x v="340"/>
    <n v="40000"/>
    <n v="0"/>
    <n v="10000"/>
    <n v="190000"/>
    <n v="47500"/>
    <n v="0"/>
    <n v="7.6"/>
    <n v="22"/>
    <n v="9"/>
    <n v="9"/>
    <s v="Crystal Dynamics"/>
    <n v="264"/>
    <x v="1"/>
    <x v="1"/>
  </r>
  <r>
    <s v="Earth Defense Force: Insect Armageddon"/>
    <x v="2"/>
    <n v="15"/>
    <x v="10"/>
    <x v="6"/>
    <n v="9"/>
    <x v="29"/>
    <n v="11"/>
    <x v="144"/>
    <n v="40000"/>
    <n v="30000"/>
    <n v="10000"/>
    <n v="180000"/>
    <n v="45000"/>
    <n v="0"/>
    <n v="6.8"/>
    <n v="40"/>
    <n v="8.1999999999999993"/>
    <n v="45"/>
    <s v="Vicious Cycle"/>
    <n v="1249"/>
    <x v="2"/>
    <x v="1"/>
  </r>
  <r>
    <s v="Major League Baseball 2K10"/>
    <x v="3"/>
    <n v="9"/>
    <x v="5"/>
    <x v="0"/>
    <n v="11"/>
    <x v="2"/>
    <n v="32"/>
    <x v="317"/>
    <n v="0"/>
    <n v="0"/>
    <n v="10000"/>
    <n v="180000"/>
    <n v="45000"/>
    <n v="0"/>
    <n v="7.4"/>
    <n v="19"/>
    <n v="5.3"/>
    <n v="4"/>
    <s v="Visual Concepts"/>
    <n v="1259"/>
    <x v="0"/>
    <x v="1"/>
  </r>
  <r>
    <s v="Saints Row IV"/>
    <x v="8"/>
    <n v="6"/>
    <x v="6"/>
    <x v="4"/>
    <n v="1"/>
    <x v="23"/>
    <n v="12"/>
    <x v="338"/>
    <n v="60000"/>
    <n v="0"/>
    <n v="20000"/>
    <n v="190000"/>
    <n v="47500"/>
    <n v="0"/>
    <n v="8.6"/>
    <n v="45"/>
    <n v="7.4"/>
    <n v="1543"/>
    <s v="Volition Inc."/>
    <n v="1267"/>
    <x v="1"/>
    <x v="1"/>
  </r>
  <r>
    <s v="Harry Potter: Quidditch World Cup"/>
    <x v="7"/>
    <n v="16"/>
    <x v="15"/>
    <x v="0"/>
    <n v="11"/>
    <x v="7"/>
    <n v="15"/>
    <x v="340"/>
    <n v="40000"/>
    <n v="0"/>
    <n v="10000"/>
    <n v="190000"/>
    <n v="47500"/>
    <n v="0"/>
    <n v="6.9"/>
    <n v="14"/>
    <n v="7.5"/>
    <n v="4"/>
    <s v="Electronic Arts"/>
    <n v="378"/>
    <x v="0"/>
    <x v="0"/>
  </r>
  <r>
    <s v="Dance Central: Spotlight"/>
    <x v="13"/>
    <n v="17"/>
    <x v="12"/>
    <x v="3"/>
    <n v="4"/>
    <x v="1"/>
    <n v="23"/>
    <x v="334"/>
    <n v="30000"/>
    <n v="0"/>
    <n v="0"/>
    <n v="180000"/>
    <n v="45000"/>
    <n v="0"/>
    <n v="7.4"/>
    <n v="19"/>
    <n v="7"/>
    <n v="47"/>
    <s v="Harmonix Music Systems"/>
    <n v="512"/>
    <x v="2"/>
    <x v="1"/>
  </r>
  <r>
    <s v="Warriors: Legends of Troy"/>
    <x v="3"/>
    <n v="9"/>
    <x v="10"/>
    <x v="4"/>
    <n v="1"/>
    <x v="25"/>
    <n v="33"/>
    <x v="339"/>
    <n v="40000"/>
    <n v="70000"/>
    <n v="20000"/>
    <n v="190000"/>
    <n v="47500"/>
    <n v="0"/>
    <n v="4.4000000000000004"/>
    <n v="22"/>
    <n v="7"/>
    <n v="24"/>
    <s v="Tecmo Koei Canada"/>
    <n v="1138"/>
    <x v="1"/>
    <x v="1"/>
  </r>
  <r>
    <s v="La Pucelle: Tactics"/>
    <x v="4"/>
    <n v="8"/>
    <x v="8"/>
    <x v="9"/>
    <n v="8"/>
    <x v="25"/>
    <n v="33"/>
    <x v="323"/>
    <n v="70000"/>
    <n v="0"/>
    <n v="20000"/>
    <n v="180000"/>
    <n v="45000"/>
    <n v="0"/>
    <n v="7.9"/>
    <n v="47"/>
    <n v="8.5"/>
    <n v="15"/>
    <s v="Nippon Ichi Software"/>
    <n v="817"/>
    <x v="2"/>
    <x v="1"/>
  </r>
  <r>
    <s v="NBA Ballers: Chosen One"/>
    <x v="2"/>
    <n v="15"/>
    <x v="1"/>
    <x v="0"/>
    <n v="11"/>
    <x v="22"/>
    <n v="24"/>
    <x v="317"/>
    <n v="0"/>
    <n v="0"/>
    <n v="10000"/>
    <n v="180000"/>
    <n v="45000"/>
    <n v="0"/>
    <n v="5.5"/>
    <n v="42"/>
    <n v="4.2"/>
    <n v="15"/>
    <s v="Midway"/>
    <n v="735"/>
    <x v="0"/>
    <x v="1"/>
  </r>
  <r>
    <s v="Tiger Woods PGA Tour 07"/>
    <x v="7"/>
    <n v="16"/>
    <x v="0"/>
    <x v="0"/>
    <n v="11"/>
    <x v="7"/>
    <n v="15"/>
    <x v="333"/>
    <n v="50000"/>
    <n v="0"/>
    <n v="10000"/>
    <n v="190000"/>
    <n v="47500"/>
    <n v="0"/>
    <n v="8.1"/>
    <n v="21"/>
    <n v="6.8"/>
    <n v="6"/>
    <s v="EA Redwood Shores"/>
    <n v="352"/>
    <x v="0"/>
    <x v="1"/>
  </r>
  <r>
    <s v="Disney's Meet the Robinsons"/>
    <x v="0"/>
    <n v="13"/>
    <x v="4"/>
    <x v="4"/>
    <n v="1"/>
    <x v="17"/>
    <n v="13"/>
    <x v="317"/>
    <n v="0"/>
    <n v="0"/>
    <n v="10000"/>
    <n v="180000"/>
    <n v="45000"/>
    <n v="0"/>
    <n v="6.2"/>
    <n v="11"/>
    <n v="6.3"/>
    <n v="4"/>
    <s v="Buena Vista Games"/>
    <n v="188"/>
    <x v="3"/>
    <x v="1"/>
  </r>
  <r>
    <s v="Sword Art Online: Hollow Realization"/>
    <x v="6"/>
    <n v="10"/>
    <x v="14"/>
    <x v="9"/>
    <n v="8"/>
    <x v="15"/>
    <n v="25"/>
    <x v="339"/>
    <n v="20000"/>
    <n v="100000"/>
    <n v="20000"/>
    <n v="200000"/>
    <n v="50000"/>
    <n v="0"/>
    <n v="6.9"/>
    <n v="32"/>
    <n v="7.7"/>
    <n v="52"/>
    <s v="Bandai Namco Games"/>
    <n v="114"/>
    <x v="2"/>
    <x v="1"/>
  </r>
  <r>
    <s v="The Lord of the Rings: War in the North"/>
    <x v="8"/>
    <n v="6"/>
    <x v="10"/>
    <x v="4"/>
    <n v="1"/>
    <x v="13"/>
    <n v="38"/>
    <x v="192"/>
    <n v="110000"/>
    <n v="0"/>
    <n v="30000"/>
    <n v="190000"/>
    <n v="47500"/>
    <n v="0"/>
    <n v="6.6"/>
    <n v="21"/>
    <n v="7.1"/>
    <n v="289"/>
    <s v="Snowblind Studios"/>
    <n v="1051"/>
    <x v="1"/>
    <x v="1"/>
  </r>
  <r>
    <s v="The Bee Game"/>
    <x v="1"/>
    <n v="3"/>
    <x v="4"/>
    <x v="10"/>
    <n v="2"/>
    <x v="22"/>
    <n v="24"/>
    <x v="317"/>
    <n v="0"/>
    <n v="0"/>
    <n v="10000"/>
    <n v="180000"/>
    <n v="45000"/>
    <n v="0"/>
    <m/>
    <m/>
    <m/>
    <m/>
    <s v="Independent Arts"/>
    <n v="567"/>
    <x v="0"/>
    <x v="1"/>
  </r>
  <r>
    <s v="Rango: The Video Game"/>
    <x v="3"/>
    <n v="9"/>
    <x v="10"/>
    <x v="4"/>
    <n v="1"/>
    <x v="7"/>
    <n v="15"/>
    <x v="341"/>
    <n v="90000"/>
    <n v="0"/>
    <n v="30000"/>
    <n v="190000"/>
    <n v="47500"/>
    <n v="0"/>
    <n v="6.5"/>
    <n v="23"/>
    <n v="6.4"/>
    <n v="7"/>
    <s v="Behaviour Interactive"/>
    <n v="126"/>
    <x v="3"/>
    <x v="1"/>
  </r>
  <r>
    <s v="Fairy Fencer F"/>
    <x v="3"/>
    <n v="9"/>
    <x v="6"/>
    <x v="9"/>
    <n v="8"/>
    <x v="34"/>
    <n v="27"/>
    <x v="192"/>
    <n v="30000"/>
    <n v="90000"/>
    <n v="20000"/>
    <n v="190000"/>
    <n v="47500"/>
    <n v="0"/>
    <n v="6.5"/>
    <n v="31"/>
    <n v="7.4"/>
    <n v="50"/>
    <s v="Compile Heart"/>
    <n v="241"/>
    <x v="2"/>
    <x v="1"/>
  </r>
  <r>
    <s v="Shadows of the Damned"/>
    <x v="2"/>
    <n v="15"/>
    <x v="10"/>
    <x v="4"/>
    <n v="1"/>
    <x v="7"/>
    <n v="15"/>
    <x v="144"/>
    <n v="60000"/>
    <n v="10000"/>
    <n v="20000"/>
    <n v="190000"/>
    <n v="47500"/>
    <n v="0"/>
    <n v="7.6"/>
    <n v="76"/>
    <n v="8.4"/>
    <n v="139"/>
    <s v="Grasshopper Manufacture"/>
    <n v="492"/>
    <x v="1"/>
    <x v="1"/>
  </r>
  <r>
    <s v="Phantasy Star Online Ver. 2"/>
    <x v="16"/>
    <n v="2"/>
    <x v="9"/>
    <x v="9"/>
    <n v="8"/>
    <x v="18"/>
    <n v="29"/>
    <x v="322"/>
    <n v="0"/>
    <n v="190000"/>
    <n v="0"/>
    <n v="190000"/>
    <n v="47500"/>
    <n v="0"/>
    <n v="8"/>
    <n v="10"/>
    <n v="8.9"/>
    <n v="18"/>
    <s v="Sonic Team"/>
    <n v="1056"/>
    <x v="2"/>
    <x v="1"/>
  </r>
  <r>
    <s v="Cabela's Survival: Shadows of Katmai"/>
    <x v="3"/>
    <n v="9"/>
    <x v="10"/>
    <x v="0"/>
    <n v="11"/>
    <x v="4"/>
    <n v="4"/>
    <x v="338"/>
    <n v="50000"/>
    <n v="0"/>
    <n v="20000"/>
    <n v="180000"/>
    <n v="45000"/>
    <n v="0"/>
    <m/>
    <m/>
    <n v="7.4"/>
    <n v="5"/>
    <s v="Activision"/>
    <n v="35"/>
    <x v="2"/>
    <x v="0"/>
  </r>
  <r>
    <s v="Hot Wheels: Battle Force 5"/>
    <x v="0"/>
    <n v="13"/>
    <x v="2"/>
    <x v="1"/>
    <n v="7"/>
    <x v="4"/>
    <n v="4"/>
    <x v="317"/>
    <n v="0"/>
    <n v="0"/>
    <n v="10000"/>
    <n v="180000"/>
    <n v="45000"/>
    <n v="0"/>
    <m/>
    <m/>
    <m/>
    <m/>
    <s v="Sidhe Interactive"/>
    <n v="1031"/>
    <x v="3"/>
    <x v="1"/>
  </r>
  <r>
    <s v="Go Play: Lumberjacks"/>
    <x v="0"/>
    <n v="13"/>
    <x v="2"/>
    <x v="8"/>
    <n v="10"/>
    <x v="20"/>
    <n v="21"/>
    <x v="317"/>
    <n v="0"/>
    <n v="0"/>
    <n v="10000"/>
    <n v="180000"/>
    <n v="45000"/>
    <n v="0"/>
    <m/>
    <m/>
    <m/>
    <m/>
    <s v="Panic Button"/>
    <n v="856"/>
    <x v="0"/>
    <x v="1"/>
  </r>
  <r>
    <s v="Fight Club"/>
    <x v="4"/>
    <n v="8"/>
    <x v="7"/>
    <x v="7"/>
    <n v="3"/>
    <x v="24"/>
    <n v="37"/>
    <x v="323"/>
    <n v="70000"/>
    <n v="0"/>
    <n v="20000"/>
    <n v="180000"/>
    <n v="45000"/>
    <n v="0"/>
    <n v="3.6"/>
    <n v="28"/>
    <n v="4.4000000000000004"/>
    <n v="22"/>
    <s v="Genuine Games"/>
    <n v="477"/>
    <x v="1"/>
    <x v="1"/>
  </r>
  <r>
    <s v="Samurai Warriors: State of War"/>
    <x v="9"/>
    <n v="11"/>
    <x v="3"/>
    <x v="4"/>
    <n v="1"/>
    <x v="25"/>
    <n v="33"/>
    <x v="341"/>
    <n v="0"/>
    <n v="110000"/>
    <n v="10000"/>
    <n v="190000"/>
    <n v="47500"/>
    <n v="0"/>
    <n v="6.4"/>
    <n v="30"/>
    <n v="6.4"/>
    <n v="8"/>
    <s v="Omega Force"/>
    <n v="833"/>
    <x v="2"/>
    <x v="1"/>
  </r>
  <r>
    <s v="Cabela's Survival: Shadows of Katmai"/>
    <x v="2"/>
    <n v="15"/>
    <x v="10"/>
    <x v="0"/>
    <n v="11"/>
    <x v="4"/>
    <n v="4"/>
    <x v="340"/>
    <n v="30000"/>
    <n v="0"/>
    <n v="10000"/>
    <n v="180000"/>
    <n v="45000"/>
    <n v="0"/>
    <m/>
    <m/>
    <n v="3.5"/>
    <n v="6"/>
    <s v="Activision"/>
    <n v="35"/>
    <x v="2"/>
    <x v="0"/>
  </r>
  <r>
    <s v="Dragon Blade: Wrath of Fire"/>
    <x v="0"/>
    <n v="13"/>
    <x v="4"/>
    <x v="4"/>
    <n v="1"/>
    <x v="29"/>
    <n v="11"/>
    <x v="317"/>
    <n v="0"/>
    <n v="0"/>
    <n v="10000"/>
    <n v="180000"/>
    <n v="45000"/>
    <n v="0"/>
    <n v="5.0999999999999996"/>
    <n v="19"/>
    <n v="7.5"/>
    <n v="17"/>
    <s v="D3Publisher"/>
    <n v="277"/>
    <x v="2"/>
    <x v="0"/>
  </r>
  <r>
    <s v="Dance Dance Revolution: Disney Grooves"/>
    <x v="0"/>
    <n v="13"/>
    <x v="2"/>
    <x v="8"/>
    <n v="10"/>
    <x v="9"/>
    <n v="19"/>
    <x v="317"/>
    <n v="0"/>
    <n v="0"/>
    <n v="10000"/>
    <n v="180000"/>
    <n v="45000"/>
    <n v="0"/>
    <m/>
    <m/>
    <m/>
    <m/>
    <s v="Konami"/>
    <n v="646"/>
    <x v="0"/>
    <x v="1"/>
  </r>
  <r>
    <s v="Camping Mama: Outdoor Adventures"/>
    <x v="1"/>
    <n v="3"/>
    <x v="10"/>
    <x v="8"/>
    <n v="10"/>
    <x v="8"/>
    <n v="1"/>
    <x v="162"/>
    <n v="50000"/>
    <n v="0"/>
    <n v="20000"/>
    <n v="190000"/>
    <n v="47500"/>
    <n v="0"/>
    <n v="5.0999999999999996"/>
    <n v="5"/>
    <m/>
    <m/>
    <s v="Racjin"/>
    <n v="914"/>
    <x v="0"/>
    <x v="1"/>
  </r>
  <r>
    <s v="Harvest Moon: A Wonderful Life Special Edition"/>
    <x v="4"/>
    <n v="8"/>
    <x v="7"/>
    <x v="8"/>
    <n v="10"/>
    <x v="8"/>
    <n v="1"/>
    <x v="323"/>
    <n v="70000"/>
    <n v="0"/>
    <n v="20000"/>
    <n v="180000"/>
    <n v="45000"/>
    <n v="0"/>
    <m/>
    <m/>
    <n v="8.9"/>
    <n v="54"/>
    <s v="Marvelous"/>
    <n v="704"/>
    <x v="0"/>
    <x v="1"/>
  </r>
  <r>
    <s v="The Munchables"/>
    <x v="0"/>
    <n v="13"/>
    <x v="2"/>
    <x v="4"/>
    <n v="1"/>
    <x v="15"/>
    <n v="25"/>
    <x v="317"/>
    <n v="0"/>
    <n v="0"/>
    <n v="10000"/>
    <n v="180000"/>
    <n v="45000"/>
    <n v="0"/>
    <n v="7.1"/>
    <n v="33"/>
    <n v="8.1999999999999993"/>
    <n v="5"/>
    <s v="Now Production"/>
    <n v="824"/>
    <x v="0"/>
    <x v="1"/>
  </r>
  <r>
    <s v="The Smurfs 2"/>
    <x v="1"/>
    <n v="3"/>
    <x v="6"/>
    <x v="2"/>
    <n v="5"/>
    <x v="5"/>
    <n v="35"/>
    <x v="322"/>
    <n v="170000"/>
    <n v="0"/>
    <n v="10000"/>
    <n v="180000"/>
    <n v="45000"/>
    <n v="0"/>
    <m/>
    <m/>
    <m/>
    <m/>
    <s v="WayForward"/>
    <n v="1276"/>
    <x v="0"/>
    <x v="1"/>
  </r>
  <r>
    <s v="Close Combat: First to Fight"/>
    <x v="7"/>
    <n v="16"/>
    <x v="3"/>
    <x v="6"/>
    <n v="9"/>
    <x v="2"/>
    <n v="32"/>
    <x v="340"/>
    <n v="40000"/>
    <n v="0"/>
    <n v="10000"/>
    <n v="190000"/>
    <n v="47500"/>
    <n v="0"/>
    <n v="6.9"/>
    <n v="46"/>
    <n v="7.8"/>
    <n v="10"/>
    <s v="Destineer"/>
    <n v="300"/>
    <x v="2"/>
    <x v="1"/>
  </r>
  <r>
    <s v="Indiana Jones and the Emperor's Tomb"/>
    <x v="7"/>
    <n v="16"/>
    <x v="15"/>
    <x v="4"/>
    <n v="1"/>
    <x v="11"/>
    <n v="20"/>
    <x v="340"/>
    <n v="40000"/>
    <n v="0"/>
    <n v="10000"/>
    <n v="190000"/>
    <n v="47500"/>
    <n v="0"/>
    <n v="7.3"/>
    <n v="43"/>
    <n v="8.6"/>
    <n v="17"/>
    <s v="Double Helix Games"/>
    <n v="325"/>
    <x v="2"/>
    <x v="1"/>
  </r>
  <r>
    <s v="Buffy the Vampire Slayer: Chaos Bleeds"/>
    <x v="4"/>
    <n v="8"/>
    <x v="15"/>
    <x v="4"/>
    <n v="1"/>
    <x v="24"/>
    <n v="37"/>
    <x v="323"/>
    <n v="70000"/>
    <n v="0"/>
    <n v="20000"/>
    <n v="180000"/>
    <n v="45000"/>
    <n v="0"/>
    <n v="7.2"/>
    <n v="27"/>
    <n v="8.9"/>
    <n v="47"/>
    <s v="Eurocom Entertainment Software"/>
    <n v="394"/>
    <x v="2"/>
    <x v="1"/>
  </r>
  <r>
    <s v="Battle of Giants: Dinosaurs Strike"/>
    <x v="0"/>
    <n v="13"/>
    <x v="5"/>
    <x v="11"/>
    <n v="12"/>
    <x v="5"/>
    <n v="35"/>
    <x v="340"/>
    <n v="30000"/>
    <n v="0"/>
    <n v="10000"/>
    <n v="180000"/>
    <n v="45000"/>
    <n v="0"/>
    <m/>
    <m/>
    <m/>
    <m/>
    <s v="Ubisoft Quebec"/>
    <n v="1213"/>
    <x v="3"/>
    <x v="1"/>
  </r>
  <r>
    <s v="Ty the Tasmanian Tiger"/>
    <x v="7"/>
    <n v="16"/>
    <x v="8"/>
    <x v="2"/>
    <n v="5"/>
    <x v="7"/>
    <n v="15"/>
    <x v="340"/>
    <n v="40000"/>
    <n v="0"/>
    <n v="10000"/>
    <n v="190000"/>
    <n v="47500"/>
    <n v="0"/>
    <n v="6.8"/>
    <n v="13"/>
    <n v="8.5"/>
    <n v="11"/>
    <s v="Krome Studios"/>
    <n v="652"/>
    <x v="0"/>
    <x v="1"/>
  </r>
  <r>
    <s v="Imagine: Babyz Fashion"/>
    <x v="1"/>
    <n v="3"/>
    <x v="2"/>
    <x v="8"/>
    <n v="10"/>
    <x v="5"/>
    <n v="35"/>
    <x v="317"/>
    <n v="0"/>
    <n v="0"/>
    <n v="10000"/>
    <n v="180000"/>
    <n v="45000"/>
    <n v="0"/>
    <m/>
    <m/>
    <m/>
    <m/>
    <s v="Ubisoft"/>
    <n v="1199"/>
    <x v="0"/>
    <x v="0"/>
  </r>
  <r>
    <s v="Driving Emotion Type-S"/>
    <x v="4"/>
    <n v="8"/>
    <x v="16"/>
    <x v="1"/>
    <n v="7"/>
    <x v="7"/>
    <n v="15"/>
    <x v="316"/>
    <n v="30000"/>
    <n v="110000"/>
    <n v="10000"/>
    <n v="190000"/>
    <n v="47500"/>
    <n v="0"/>
    <n v="5.5"/>
    <n v="18"/>
    <m/>
    <m/>
    <s v="Escape"/>
    <n v="391"/>
    <x v="0"/>
    <x v="1"/>
  </r>
  <r>
    <s v="Heavy Fire: Afghanistan"/>
    <x v="3"/>
    <n v="9"/>
    <x v="10"/>
    <x v="6"/>
    <n v="9"/>
    <x v="33"/>
    <n v="36"/>
    <x v="317"/>
    <n v="0"/>
    <n v="0"/>
    <n v="20000"/>
    <n v="190000"/>
    <n v="47500"/>
    <n v="0"/>
    <n v="3.9"/>
    <n v="5"/>
    <n v="3.3"/>
    <n v="16"/>
    <s v="Teyon"/>
    <n v="1150"/>
    <x v="2"/>
    <x v="1"/>
  </r>
  <r>
    <s v="Siren"/>
    <x v="4"/>
    <n v="8"/>
    <x v="15"/>
    <x v="10"/>
    <n v="2"/>
    <x v="3"/>
    <n v="30"/>
    <x v="323"/>
    <n v="70000"/>
    <n v="0"/>
    <n v="20000"/>
    <n v="180000"/>
    <n v="45000"/>
    <n v="0"/>
    <n v="7.2"/>
    <n v="48"/>
    <n v="7.8"/>
    <n v="41"/>
    <s v="SCE Japan Studio"/>
    <n v="988"/>
    <x v="1"/>
    <x v="1"/>
  </r>
  <r>
    <s v="NARC"/>
    <x v="7"/>
    <n v="16"/>
    <x v="3"/>
    <x v="6"/>
    <n v="9"/>
    <x v="22"/>
    <n v="24"/>
    <x v="340"/>
    <n v="40000"/>
    <n v="0"/>
    <n v="10000"/>
    <n v="190000"/>
    <n v="47500"/>
    <n v="0"/>
    <n v="5.0999999999999996"/>
    <n v="27"/>
    <n v="2.8"/>
    <n v="6"/>
    <s v="Point of View"/>
    <n v="887"/>
    <x v="1"/>
    <x v="1"/>
  </r>
  <r>
    <s v="Driver: San Francisco"/>
    <x v="8"/>
    <n v="6"/>
    <x v="10"/>
    <x v="1"/>
    <n v="7"/>
    <x v="5"/>
    <n v="35"/>
    <x v="192"/>
    <n v="100000"/>
    <n v="0"/>
    <n v="30000"/>
    <n v="180000"/>
    <n v="45000"/>
    <n v="0"/>
    <n v="8"/>
    <n v="11"/>
    <n v="7"/>
    <n v="332"/>
    <s v="Ubisoft Reflections"/>
    <n v="1214"/>
    <x v="2"/>
    <x v="1"/>
  </r>
  <r>
    <s v="Just Dance 2017"/>
    <x v="0"/>
    <n v="13"/>
    <x v="14"/>
    <x v="3"/>
    <n v="4"/>
    <x v="5"/>
    <n v="35"/>
    <x v="339"/>
    <n v="110000"/>
    <n v="0"/>
    <n v="10000"/>
    <n v="180000"/>
    <n v="45000"/>
    <n v="0"/>
    <m/>
    <m/>
    <m/>
    <m/>
    <s v="Ubisoft Paris"/>
    <n v="1210"/>
    <x v="3"/>
    <x v="1"/>
  </r>
  <r>
    <s v="NASCAR Unleashed"/>
    <x v="0"/>
    <n v="13"/>
    <x v="10"/>
    <x v="1"/>
    <n v="7"/>
    <x v="4"/>
    <n v="4"/>
    <x v="317"/>
    <n v="0"/>
    <n v="0"/>
    <n v="10000"/>
    <n v="180000"/>
    <n v="45000"/>
    <n v="0"/>
    <m/>
    <m/>
    <m/>
    <m/>
    <s v="Firebrand Games"/>
    <n v="417"/>
    <x v="0"/>
    <x v="1"/>
  </r>
  <r>
    <s v="Shape Up"/>
    <x v="13"/>
    <n v="17"/>
    <x v="12"/>
    <x v="3"/>
    <n v="4"/>
    <x v="5"/>
    <n v="35"/>
    <x v="86"/>
    <n v="90000"/>
    <n v="0"/>
    <n v="10000"/>
    <n v="180000"/>
    <n v="45000"/>
    <n v="0"/>
    <n v="5.8"/>
    <n v="6"/>
    <n v="8.3000000000000007"/>
    <n v="28"/>
    <s v="Ubisoft Montreal"/>
    <n v="1207"/>
    <x v="0"/>
    <x v="1"/>
  </r>
  <r>
    <s v="Happy Cooking"/>
    <x v="1"/>
    <n v="3"/>
    <x v="0"/>
    <x v="8"/>
    <n v="10"/>
    <x v="5"/>
    <n v="35"/>
    <x v="317"/>
    <n v="0"/>
    <n v="0"/>
    <n v="10000"/>
    <n v="180000"/>
    <n v="45000"/>
    <n v="0"/>
    <m/>
    <m/>
    <m/>
    <m/>
    <s v="Ubisoft"/>
    <n v="1199"/>
    <x v="0"/>
    <x v="0"/>
  </r>
  <r>
    <s v="Cars: Race-O-Rama"/>
    <x v="3"/>
    <n v="9"/>
    <x v="2"/>
    <x v="1"/>
    <n v="7"/>
    <x v="19"/>
    <n v="34"/>
    <x v="340"/>
    <n v="30000"/>
    <n v="0"/>
    <n v="20000"/>
    <n v="190000"/>
    <n v="47500"/>
    <n v="0"/>
    <n v="6.1"/>
    <n v="5"/>
    <m/>
    <m/>
    <s v="Incinerator Games"/>
    <n v="565"/>
    <x v="0"/>
    <x v="1"/>
  </r>
  <r>
    <s v="Jurassic Park III: Island Attack"/>
    <x v="12"/>
    <n v="4"/>
    <x v="9"/>
    <x v="10"/>
    <n v="2"/>
    <x v="9"/>
    <n v="19"/>
    <x v="333"/>
    <n v="50000"/>
    <n v="0"/>
    <n v="0"/>
    <n v="180000"/>
    <n v="45000"/>
    <n v="0"/>
    <n v="5.7"/>
    <n v="6"/>
    <m/>
    <m/>
    <s v="Konami"/>
    <n v="646"/>
    <x v="0"/>
    <x v="1"/>
  </r>
  <r>
    <s v="Amplitude"/>
    <x v="4"/>
    <n v="8"/>
    <x v="15"/>
    <x v="3"/>
    <n v="4"/>
    <x v="3"/>
    <n v="30"/>
    <x v="323"/>
    <n v="70000"/>
    <n v="0"/>
    <n v="20000"/>
    <n v="180000"/>
    <n v="45000"/>
    <n v="0"/>
    <n v="8.6"/>
    <n v="35"/>
    <n v="8.8000000000000007"/>
    <n v="26"/>
    <s v="Harmonix Music Systems"/>
    <n v="512"/>
    <x v="2"/>
    <x v="1"/>
  </r>
  <r>
    <s v="Disgaea DS"/>
    <x v="1"/>
    <n v="3"/>
    <x v="1"/>
    <x v="9"/>
    <n v="8"/>
    <x v="10"/>
    <n v="31"/>
    <x v="338"/>
    <n v="10000"/>
    <n v="50000"/>
    <n v="10000"/>
    <n v="180000"/>
    <n v="45000"/>
    <n v="0"/>
    <n v="8.1999999999999993"/>
    <n v="32"/>
    <n v="7.5"/>
    <n v="35"/>
    <s v="Nippon Ichi Software"/>
    <n v="817"/>
    <x v="2"/>
    <x v="1"/>
  </r>
  <r>
    <s v="Gauntlet: Seven Sorrows"/>
    <x v="7"/>
    <n v="16"/>
    <x v="3"/>
    <x v="9"/>
    <n v="8"/>
    <x v="22"/>
    <n v="24"/>
    <x v="340"/>
    <n v="40000"/>
    <n v="0"/>
    <n v="10000"/>
    <n v="190000"/>
    <n v="47500"/>
    <n v="0"/>
    <n v="6.1"/>
    <n v="36"/>
    <n v="7.8"/>
    <n v="4"/>
    <s v="Midway"/>
    <n v="735"/>
    <x v="2"/>
    <x v="1"/>
  </r>
  <r>
    <s v="AirForce Delta Storm"/>
    <x v="7"/>
    <n v="16"/>
    <x v="9"/>
    <x v="6"/>
    <n v="9"/>
    <x v="9"/>
    <n v="19"/>
    <x v="340"/>
    <n v="40000"/>
    <n v="0"/>
    <n v="10000"/>
    <n v="190000"/>
    <n v="47500"/>
    <n v="0"/>
    <n v="6.1"/>
    <n v="21"/>
    <n v="7.1"/>
    <n v="7"/>
    <s v="KCE Studios"/>
    <n v="626"/>
    <x v="0"/>
    <x v="1"/>
  </r>
  <r>
    <s v="Metal Gear Solid V: The Phantom Pain"/>
    <x v="2"/>
    <n v="15"/>
    <x v="13"/>
    <x v="4"/>
    <n v="1"/>
    <x v="9"/>
    <n v="19"/>
    <x v="162"/>
    <n v="40000"/>
    <n v="0"/>
    <n v="20000"/>
    <n v="180000"/>
    <n v="45000"/>
    <n v="0"/>
    <m/>
    <m/>
    <n v="7.2"/>
    <n v="159"/>
    <s v="Kojima Productions, Moby Dick Studio"/>
    <n v="644"/>
    <x v="1"/>
    <x v="1"/>
  </r>
  <r>
    <s v="Fear Effect 2: Retro Helix"/>
    <x v="14"/>
    <n v="7"/>
    <x v="9"/>
    <x v="4"/>
    <n v="1"/>
    <x v="16"/>
    <n v="14"/>
    <x v="144"/>
    <n v="70000"/>
    <n v="0"/>
    <n v="10000"/>
    <n v="180000"/>
    <n v="45000"/>
    <n v="0"/>
    <n v="8.4"/>
    <n v="15"/>
    <n v="8.9"/>
    <n v="17"/>
    <s v="Kronos Digital Entertainment"/>
    <n v="654"/>
    <x v="1"/>
    <x v="1"/>
  </r>
  <r>
    <s v="Chaotic: Shadow Warriors"/>
    <x v="1"/>
    <n v="3"/>
    <x v="2"/>
    <x v="4"/>
    <n v="1"/>
    <x v="4"/>
    <n v="4"/>
    <x v="317"/>
    <n v="0"/>
    <n v="0"/>
    <n v="10000"/>
    <n v="180000"/>
    <n v="45000"/>
    <n v="0"/>
    <m/>
    <m/>
    <m/>
    <m/>
    <s v="FUN Labs"/>
    <n v="441"/>
    <x v="3"/>
    <x v="1"/>
  </r>
  <r>
    <s v="Atelier Shallie: Alchemists of the Dusk Sea"/>
    <x v="3"/>
    <n v="9"/>
    <x v="12"/>
    <x v="9"/>
    <n v="8"/>
    <x v="25"/>
    <n v="33"/>
    <x v="339"/>
    <n v="20000"/>
    <n v="80000"/>
    <n v="20000"/>
    <n v="180000"/>
    <n v="45000"/>
    <n v="0"/>
    <n v="7.6"/>
    <n v="26"/>
    <n v="7.7"/>
    <n v="44"/>
    <s v="Gust"/>
    <n v="502"/>
    <x v="3"/>
    <x v="1"/>
  </r>
  <r>
    <s v="Call of War: World at War"/>
    <x v="8"/>
    <n v="6"/>
    <x v="1"/>
    <x v="6"/>
    <n v="9"/>
    <x v="4"/>
    <n v="4"/>
    <x v="320"/>
    <n v="140000"/>
    <n v="0"/>
    <n v="30000"/>
    <n v="190000"/>
    <n v="47500"/>
    <n v="0"/>
    <n v="8.3000000000000007"/>
    <n v="36"/>
    <n v="7.5"/>
    <n v="721"/>
    <s v="Treyarch"/>
    <n v="1184"/>
    <x v="1"/>
    <x v="1"/>
  </r>
  <r>
    <s v="CSI: Fatal Conspiracy"/>
    <x v="3"/>
    <n v="9"/>
    <x v="5"/>
    <x v="10"/>
    <n v="2"/>
    <x v="5"/>
    <n v="35"/>
    <x v="338"/>
    <n v="50000"/>
    <n v="0"/>
    <n v="20000"/>
    <n v="180000"/>
    <n v="45000"/>
    <n v="0"/>
    <n v="3.9"/>
    <n v="5"/>
    <n v="5.6"/>
    <n v="13"/>
    <s v="Telltale Games"/>
    <n v="1144"/>
    <x v="1"/>
    <x v="1"/>
  </r>
  <r>
    <s v="Atari Anniversary Advance"/>
    <x v="12"/>
    <n v="4"/>
    <x v="8"/>
    <x v="3"/>
    <n v="4"/>
    <x v="14"/>
    <n v="5"/>
    <x v="333"/>
    <n v="50000"/>
    <n v="0"/>
    <n v="0"/>
    <n v="180000"/>
    <n v="45000"/>
    <n v="0"/>
    <n v="7.5"/>
    <n v="7"/>
    <m/>
    <m/>
    <s v="Digital Eclipse"/>
    <n v="303"/>
    <x v="0"/>
    <x v="1"/>
  </r>
  <r>
    <s v="X-Men Origins: Wolverine"/>
    <x v="4"/>
    <n v="8"/>
    <x v="2"/>
    <x v="4"/>
    <n v="1"/>
    <x v="4"/>
    <n v="4"/>
    <x v="333"/>
    <n v="0"/>
    <n v="0"/>
    <n v="50000"/>
    <n v="180000"/>
    <n v="45000"/>
    <n v="0"/>
    <m/>
    <m/>
    <n v="6.8"/>
    <n v="16"/>
    <s v="Amaze Entertainment"/>
    <n v="52"/>
    <x v="2"/>
    <x v="1"/>
  </r>
  <r>
    <s v="Syndicate"/>
    <x v="2"/>
    <n v="15"/>
    <x v="11"/>
    <x v="6"/>
    <n v="9"/>
    <x v="7"/>
    <n v="15"/>
    <x v="144"/>
    <n v="60000"/>
    <n v="0"/>
    <n v="20000"/>
    <n v="180000"/>
    <n v="45000"/>
    <n v="0"/>
    <n v="7.4"/>
    <n v="65"/>
    <n v="7.1"/>
    <n v="174"/>
    <s v="Starbreeze"/>
    <n v="1083"/>
    <x v="1"/>
    <x v="1"/>
  </r>
  <r>
    <s v="Zumba Fitness Rush"/>
    <x v="2"/>
    <n v="15"/>
    <x v="11"/>
    <x v="0"/>
    <n v="11"/>
    <x v="8"/>
    <n v="1"/>
    <x v="322"/>
    <n v="160000"/>
    <n v="0"/>
    <n v="20000"/>
    <n v="180000"/>
    <n v="45000"/>
    <n v="0"/>
    <n v="7.3"/>
    <n v="7"/>
    <n v="6.2"/>
    <n v="5"/>
    <s v="Majesco Games, Majesco"/>
    <n v="703"/>
    <x v="3"/>
    <x v="1"/>
  </r>
  <r>
    <s v="Call of Juarez"/>
    <x v="2"/>
    <n v="15"/>
    <x v="4"/>
    <x v="6"/>
    <n v="9"/>
    <x v="5"/>
    <n v="35"/>
    <x v="340"/>
    <n v="20000"/>
    <n v="0"/>
    <n v="10000"/>
    <n v="170000"/>
    <n v="42500"/>
    <n v="0"/>
    <n v="7.1"/>
    <n v="37"/>
    <n v="6.9"/>
    <n v="46"/>
    <s v="Techland"/>
    <n v="1136"/>
    <x v="1"/>
    <x v="1"/>
  </r>
  <r>
    <s v="Ghostbusters: The Video Game"/>
    <x v="9"/>
    <n v="11"/>
    <x v="2"/>
    <x v="4"/>
    <n v="1"/>
    <x v="14"/>
    <n v="5"/>
    <x v="179"/>
    <n v="10000"/>
    <n v="0"/>
    <n v="20000"/>
    <n v="190000"/>
    <n v="47500"/>
    <n v="0"/>
    <n v="5.4"/>
    <n v="13"/>
    <n v="4.7"/>
    <n v="13"/>
    <s v="Red Fly Studio"/>
    <n v="937"/>
    <x v="3"/>
    <x v="1"/>
  </r>
  <r>
    <s v="Bloody Roar: Primal Fury"/>
    <x v="11"/>
    <n v="5"/>
    <x v="8"/>
    <x v="7"/>
    <n v="3"/>
    <x v="4"/>
    <n v="4"/>
    <x v="340"/>
    <n v="40000"/>
    <n v="0"/>
    <n v="0"/>
    <n v="180000"/>
    <n v="45000"/>
    <n v="0"/>
    <n v="7.5"/>
    <n v="27"/>
    <n v="8.5"/>
    <n v="20"/>
    <s v="Eighting/Raizing"/>
    <n v="376"/>
    <x v="2"/>
    <x v="1"/>
  </r>
  <r>
    <s v="MotoGP"/>
    <x v="0"/>
    <n v="13"/>
    <x v="2"/>
    <x v="1"/>
    <n v="7"/>
    <x v="12"/>
    <n v="8"/>
    <x v="192"/>
    <n v="110000"/>
    <n v="0"/>
    <n v="20000"/>
    <n v="180000"/>
    <n v="45000"/>
    <n v="0"/>
    <n v="4.4000000000000004"/>
    <n v="10"/>
    <n v="5.4"/>
    <n v="11"/>
    <s v="Milestone S.r.l"/>
    <n v="742"/>
    <x v="0"/>
    <x v="1"/>
  </r>
  <r>
    <s v="Saint Seiya: Soldiers' Soul"/>
    <x v="6"/>
    <n v="10"/>
    <x v="13"/>
    <x v="7"/>
    <n v="3"/>
    <x v="15"/>
    <n v="25"/>
    <x v="322"/>
    <n v="120000"/>
    <n v="40000"/>
    <n v="20000"/>
    <n v="180000"/>
    <n v="45000"/>
    <n v="0"/>
    <n v="5.9"/>
    <n v="30"/>
    <n v="7.8"/>
    <n v="45"/>
    <s v="Dimps Corporation"/>
    <n v="311"/>
    <x v="2"/>
    <x v="1"/>
  </r>
  <r>
    <s v="Brunswick Pro Bowling"/>
    <x v="3"/>
    <n v="9"/>
    <x v="5"/>
    <x v="0"/>
    <n v="11"/>
    <x v="8"/>
    <n v="1"/>
    <x v="144"/>
    <n v="50000"/>
    <n v="0"/>
    <n v="20000"/>
    <n v="170000"/>
    <n v="42500"/>
    <n v="0"/>
    <n v="4.7"/>
    <n v="6"/>
    <m/>
    <m/>
    <s v="Farsight Studios"/>
    <n v="409"/>
    <x v="0"/>
    <x v="1"/>
  </r>
  <r>
    <s v="LEGO Harry Potter: Years 5-7"/>
    <x v="15"/>
    <n v="12"/>
    <x v="11"/>
    <x v="4"/>
    <n v="1"/>
    <x v="13"/>
    <n v="38"/>
    <x v="341"/>
    <n v="70000"/>
    <n v="0"/>
    <n v="30000"/>
    <n v="170000"/>
    <n v="42500"/>
    <n v="0"/>
    <n v="6.4"/>
    <n v="19"/>
    <n v="6.8"/>
    <n v="21"/>
    <s v="Traveller's Tales"/>
    <n v="1181"/>
    <x v="3"/>
    <x v="1"/>
  </r>
  <r>
    <s v="Corpse Party: Blood Drive"/>
    <x v="15"/>
    <n v="12"/>
    <x v="12"/>
    <x v="10"/>
    <n v="2"/>
    <x v="36"/>
    <n v="22"/>
    <x v="86"/>
    <n v="10000"/>
    <n v="60000"/>
    <n v="30000"/>
    <n v="180000"/>
    <n v="45000"/>
    <n v="0"/>
    <n v="6"/>
    <n v="19"/>
    <n v="7.4"/>
    <n v="58"/>
    <s v="5pb"/>
    <n v="24"/>
    <x v="1"/>
    <x v="1"/>
  </r>
  <r>
    <s v="The Last Airbender"/>
    <x v="1"/>
    <n v="3"/>
    <x v="5"/>
    <x v="4"/>
    <n v="1"/>
    <x v="19"/>
    <n v="34"/>
    <x v="333"/>
    <n v="40000"/>
    <n v="0"/>
    <n v="10000"/>
    <n v="180000"/>
    <n v="45000"/>
    <n v="0"/>
    <n v="6.9"/>
    <n v="6"/>
    <n v="7"/>
    <n v="4"/>
    <s v="THQ"/>
    <n v="1158"/>
    <x v="3"/>
    <x v="0"/>
  </r>
  <r>
    <s v="UFC Personal Trainer: The Ultimate Fitness System"/>
    <x v="0"/>
    <n v="13"/>
    <x v="10"/>
    <x v="0"/>
    <n v="11"/>
    <x v="19"/>
    <n v="34"/>
    <x v="338"/>
    <n v="60000"/>
    <n v="0"/>
    <n v="20000"/>
    <n v="190000"/>
    <n v="47500"/>
    <n v="0"/>
    <n v="5.4"/>
    <n v="5"/>
    <m/>
    <m/>
    <s v="THQ"/>
    <n v="1158"/>
    <x v="0"/>
    <x v="0"/>
  </r>
  <r>
    <s v="Alone in the Dark"/>
    <x v="0"/>
    <n v="13"/>
    <x v="1"/>
    <x v="10"/>
    <n v="2"/>
    <x v="14"/>
    <n v="5"/>
    <x v="323"/>
    <n v="80000"/>
    <n v="0"/>
    <n v="20000"/>
    <n v="190000"/>
    <n v="47500"/>
    <n v="0"/>
    <n v="3.9"/>
    <n v="10"/>
    <n v="4.4000000000000004"/>
    <n v="34"/>
    <s v="Hydravision"/>
    <n v="547"/>
    <x v="1"/>
    <x v="1"/>
  </r>
  <r>
    <s v="Skylanders Imaginators"/>
    <x v="10"/>
    <n v="14"/>
    <x v="14"/>
    <x v="2"/>
    <n v="5"/>
    <x v="4"/>
    <n v="4"/>
    <x v="323"/>
    <n v="80000"/>
    <n v="0"/>
    <n v="20000"/>
    <n v="190000"/>
    <n v="47500"/>
    <n v="0"/>
    <n v="7.6"/>
    <n v="4"/>
    <m/>
    <m/>
    <s v="Toys for Bob"/>
    <n v="1178"/>
    <x v="3"/>
    <x v="1"/>
  </r>
  <r>
    <s v="WWE All Stars"/>
    <x v="9"/>
    <n v="11"/>
    <x v="10"/>
    <x v="7"/>
    <n v="3"/>
    <x v="19"/>
    <n v="34"/>
    <x v="162"/>
    <n v="40000"/>
    <n v="0"/>
    <n v="30000"/>
    <n v="190000"/>
    <n v="47500"/>
    <n v="0"/>
    <n v="7"/>
    <n v="4"/>
    <n v="6.6"/>
    <n v="5"/>
    <s v="THQ"/>
    <n v="1158"/>
    <x v="2"/>
    <x v="0"/>
  </r>
  <r>
    <s v="Mega Man X: Command Mission"/>
    <x v="4"/>
    <n v="8"/>
    <x v="7"/>
    <x v="9"/>
    <n v="8"/>
    <x v="12"/>
    <n v="8"/>
    <x v="323"/>
    <n v="70000"/>
    <n v="0"/>
    <n v="20000"/>
    <n v="180000"/>
    <n v="45000"/>
    <n v="0"/>
    <n v="6.9"/>
    <n v="27"/>
    <n v="7.1"/>
    <n v="18"/>
    <s v="Valuewave Co.,Ltd."/>
    <n v="1236"/>
    <x v="0"/>
    <x v="1"/>
  </r>
  <r>
    <s v="The Chronicles of Narnia: The Lion, The Witch and The Wardrobe"/>
    <x v="1"/>
    <n v="3"/>
    <x v="3"/>
    <x v="4"/>
    <n v="1"/>
    <x v="17"/>
    <n v="13"/>
    <x v="334"/>
    <n v="10000"/>
    <n v="0"/>
    <n v="10000"/>
    <n v="170000"/>
    <n v="42500"/>
    <n v="0"/>
    <n v="6.5"/>
    <n v="20"/>
    <n v="7.5"/>
    <n v="4"/>
    <s v="Amaze Entertainment"/>
    <n v="52"/>
    <x v="3"/>
    <x v="1"/>
  </r>
  <r>
    <s v="Cabela's Big Game Hunter 2005 Adventures"/>
    <x v="7"/>
    <n v="16"/>
    <x v="7"/>
    <x v="0"/>
    <n v="11"/>
    <x v="4"/>
    <n v="4"/>
    <x v="333"/>
    <n v="40000"/>
    <n v="0"/>
    <n v="10000"/>
    <n v="180000"/>
    <n v="45000"/>
    <n v="0"/>
    <n v="6.5"/>
    <n v="5"/>
    <n v="8.3000000000000007"/>
    <n v="6"/>
    <s v="FUN Labs"/>
    <n v="441"/>
    <x v="2"/>
    <x v="1"/>
  </r>
  <r>
    <s v="Senran Kagura: Estival Versus"/>
    <x v="15"/>
    <n v="12"/>
    <x v="13"/>
    <x v="4"/>
    <n v="1"/>
    <x v="36"/>
    <n v="22"/>
    <x v="316"/>
    <n v="20000"/>
    <n v="90000"/>
    <n v="20000"/>
    <n v="170000"/>
    <n v="42500"/>
    <n v="0"/>
    <n v="7.1"/>
    <n v="4"/>
    <n v="7.4"/>
    <n v="34"/>
    <s v="Marvelous Inc."/>
    <n v="707"/>
    <x v="1"/>
    <x v="1"/>
  </r>
  <r>
    <s v="GRID Autosport"/>
    <x v="3"/>
    <n v="9"/>
    <x v="12"/>
    <x v="1"/>
    <n v="7"/>
    <x v="28"/>
    <n v="9"/>
    <x v="192"/>
    <n v="90000"/>
    <n v="10000"/>
    <n v="30000"/>
    <n v="180000"/>
    <n v="45000"/>
    <n v="0"/>
    <n v="7.5"/>
    <n v="35"/>
    <n v="6.8"/>
    <n v="62"/>
    <s v="Codemasters"/>
    <n v="235"/>
    <x v="0"/>
    <x v="0"/>
  </r>
  <r>
    <s v="Half-Minute Hero"/>
    <x v="9"/>
    <n v="11"/>
    <x v="2"/>
    <x v="9"/>
    <n v="8"/>
    <x v="27"/>
    <n v="28"/>
    <x v="86"/>
    <n v="10000"/>
    <n v="70000"/>
    <n v="10000"/>
    <n v="170000"/>
    <n v="42500"/>
    <n v="0"/>
    <n v="8.4"/>
    <n v="41"/>
    <n v="7.8"/>
    <n v="38"/>
    <s v="Opus"/>
    <n v="840"/>
    <x v="3"/>
    <x v="1"/>
  </r>
  <r>
    <s v="Gauntlet: Dark Legacy"/>
    <x v="11"/>
    <n v="5"/>
    <x v="8"/>
    <x v="4"/>
    <n v="1"/>
    <x v="22"/>
    <n v="24"/>
    <x v="340"/>
    <n v="40000"/>
    <n v="0"/>
    <n v="0"/>
    <n v="180000"/>
    <n v="45000"/>
    <n v="0"/>
    <n v="6"/>
    <n v="20"/>
    <n v="9.1"/>
    <n v="16"/>
    <s v="Midway"/>
    <n v="735"/>
    <x v="2"/>
    <x v="1"/>
  </r>
  <r>
    <s v="The Chronicles of Narnia: Prince Caspian"/>
    <x v="2"/>
    <n v="15"/>
    <x v="1"/>
    <x v="4"/>
    <n v="1"/>
    <x v="17"/>
    <n v="13"/>
    <x v="179"/>
    <n v="10000"/>
    <n v="0"/>
    <n v="10000"/>
    <n v="180000"/>
    <n v="45000"/>
    <n v="0"/>
    <n v="5.6"/>
    <n v="24"/>
    <n v="7.5"/>
    <n v="13"/>
    <s v="Traveller's Tales"/>
    <n v="1181"/>
    <x v="2"/>
    <x v="1"/>
  </r>
  <r>
    <s v="Shadow The Hedgehog"/>
    <x v="7"/>
    <n v="16"/>
    <x v="3"/>
    <x v="2"/>
    <n v="5"/>
    <x v="18"/>
    <n v="29"/>
    <x v="333"/>
    <n v="40000"/>
    <n v="0"/>
    <n v="10000"/>
    <n v="180000"/>
    <n v="45000"/>
    <n v="0"/>
    <n v="4.9000000000000004"/>
    <n v="24"/>
    <n v="5.5"/>
    <n v="36"/>
    <s v="Sega"/>
    <n v="1010"/>
    <x v="3"/>
    <x v="0"/>
  </r>
  <r>
    <s v="Batman: Vengeance"/>
    <x v="12"/>
    <n v="4"/>
    <x v="9"/>
    <x v="10"/>
    <n v="2"/>
    <x v="5"/>
    <n v="35"/>
    <x v="333"/>
    <n v="50000"/>
    <n v="0"/>
    <n v="0"/>
    <n v="180000"/>
    <n v="45000"/>
    <n v="0"/>
    <n v="6.8"/>
    <n v="8"/>
    <m/>
    <m/>
    <s v="Ubisoft Montreal"/>
    <n v="1207"/>
    <x v="0"/>
    <x v="1"/>
  </r>
  <r>
    <s v="World of Outlaws: Sprint Cars"/>
    <x v="2"/>
    <n v="15"/>
    <x v="5"/>
    <x v="1"/>
    <n v="7"/>
    <x v="19"/>
    <n v="34"/>
    <x v="317"/>
    <n v="0"/>
    <n v="0"/>
    <n v="10000"/>
    <n v="180000"/>
    <n v="45000"/>
    <n v="0"/>
    <n v="5.7"/>
    <n v="4"/>
    <n v="8.1"/>
    <n v="10"/>
    <s v="Big Ant Studios"/>
    <n v="132"/>
    <x v="0"/>
    <x v="1"/>
  </r>
  <r>
    <s v="Van Helsing"/>
    <x v="7"/>
    <n v="16"/>
    <x v="4"/>
    <x v="4"/>
    <n v="1"/>
    <x v="4"/>
    <n v="4"/>
    <x v="333"/>
    <n v="40000"/>
    <n v="0"/>
    <n v="10000"/>
    <n v="180000"/>
    <n v="45000"/>
    <n v="0"/>
    <n v="6.3"/>
    <n v="32"/>
    <n v="7.6"/>
    <n v="8"/>
    <s v="Saffire"/>
    <n v="978"/>
    <x v="2"/>
    <x v="1"/>
  </r>
  <r>
    <s v="Grand Slam Tennis 2"/>
    <x v="2"/>
    <n v="15"/>
    <x v="11"/>
    <x v="0"/>
    <n v="11"/>
    <x v="7"/>
    <n v="15"/>
    <x v="144"/>
    <n v="60000"/>
    <n v="0"/>
    <n v="20000"/>
    <n v="180000"/>
    <n v="45000"/>
    <n v="0"/>
    <n v="7.1"/>
    <n v="45"/>
    <n v="5.0999999999999996"/>
    <n v="14"/>
    <s v="EA Sports"/>
    <n v="356"/>
    <x v="0"/>
    <x v="1"/>
  </r>
  <r>
    <s v="Ben 10 Ultimate Alien: Cosmic Destruction"/>
    <x v="2"/>
    <n v="15"/>
    <x v="5"/>
    <x v="2"/>
    <n v="5"/>
    <x v="29"/>
    <n v="11"/>
    <x v="144"/>
    <n v="60000"/>
    <n v="0"/>
    <n v="20000"/>
    <n v="180000"/>
    <n v="45000"/>
    <n v="0"/>
    <n v="5.0999999999999996"/>
    <n v="5"/>
    <n v="5.3"/>
    <n v="4"/>
    <s v="Papaya Studios"/>
    <n v="858"/>
    <x v="3"/>
    <x v="1"/>
  </r>
  <r>
    <s v="Pure Futbol"/>
    <x v="2"/>
    <n v="15"/>
    <x v="5"/>
    <x v="0"/>
    <n v="11"/>
    <x v="5"/>
    <n v="35"/>
    <x v="86"/>
    <n v="80000"/>
    <n v="0"/>
    <n v="20000"/>
    <n v="180000"/>
    <n v="45000"/>
    <n v="0"/>
    <n v="3.8"/>
    <n v="20"/>
    <n v="7.9"/>
    <n v="29"/>
    <s v="Ubisoft Vancouver"/>
    <n v="1222"/>
    <x v="0"/>
    <x v="1"/>
  </r>
  <r>
    <s v="Spider-Man: Friend or Foe"/>
    <x v="9"/>
    <n v="11"/>
    <x v="4"/>
    <x v="4"/>
    <n v="1"/>
    <x v="4"/>
    <n v="4"/>
    <x v="179"/>
    <n v="0"/>
    <n v="0"/>
    <n v="10000"/>
    <n v="170000"/>
    <n v="42500"/>
    <n v="0"/>
    <n v="5.8"/>
    <n v="7"/>
    <n v="4.4000000000000004"/>
    <n v="9"/>
    <s v="Artificial Mind and Movement"/>
    <n v="80"/>
    <x v="3"/>
    <x v="1"/>
  </r>
  <r>
    <s v="Sing4: The Hits Edition"/>
    <x v="0"/>
    <n v="13"/>
    <x v="10"/>
    <x v="3"/>
    <n v="4"/>
    <x v="26"/>
    <n v="10"/>
    <x v="317"/>
    <n v="0"/>
    <n v="0"/>
    <n v="10000"/>
    <n v="180000"/>
    <n v="45000"/>
    <n v="0"/>
    <m/>
    <m/>
    <m/>
    <m/>
    <s v="Crave"/>
    <n v="253"/>
    <x v="2"/>
    <x v="1"/>
  </r>
  <r>
    <s v="Gun"/>
    <x v="11"/>
    <n v="5"/>
    <x v="3"/>
    <x v="6"/>
    <n v="9"/>
    <x v="4"/>
    <n v="4"/>
    <x v="340"/>
    <n v="40000"/>
    <n v="0"/>
    <n v="0"/>
    <n v="180000"/>
    <n v="45000"/>
    <n v="0"/>
    <n v="7.7"/>
    <n v="27"/>
    <n v="8.6"/>
    <n v="8"/>
    <s v="Neversoft Entertainment"/>
    <n v="793"/>
    <x v="1"/>
    <x v="1"/>
  </r>
  <r>
    <s v="SoulCalibur Legends"/>
    <x v="0"/>
    <n v="13"/>
    <x v="4"/>
    <x v="4"/>
    <n v="1"/>
    <x v="15"/>
    <n v="25"/>
    <x v="179"/>
    <n v="10000"/>
    <n v="0"/>
    <n v="10000"/>
    <n v="180000"/>
    <n v="45000"/>
    <n v="0"/>
    <n v="5.2"/>
    <n v="35"/>
    <n v="5.7"/>
    <n v="24"/>
    <s v="Namco Bandai Games"/>
    <n v="768"/>
    <x v="2"/>
    <x v="0"/>
  </r>
  <r>
    <s v="Rio"/>
    <x v="0"/>
    <n v="13"/>
    <x v="10"/>
    <x v="3"/>
    <n v="4"/>
    <x v="19"/>
    <n v="34"/>
    <x v="333"/>
    <n v="30000"/>
    <n v="0"/>
    <n v="10000"/>
    <n v="170000"/>
    <n v="42500"/>
    <n v="0"/>
    <m/>
    <m/>
    <m/>
    <m/>
    <s v="Eurocom Entertainment Software"/>
    <n v="394"/>
    <x v="3"/>
    <x v="1"/>
  </r>
  <r>
    <s v="Aliens: Colonial Marines"/>
    <x v="8"/>
    <n v="6"/>
    <x v="6"/>
    <x v="6"/>
    <n v="9"/>
    <x v="18"/>
    <n v="29"/>
    <x v="144"/>
    <n v="60000"/>
    <n v="0"/>
    <n v="20000"/>
    <n v="180000"/>
    <n v="45000"/>
    <n v="0"/>
    <n v="4.5"/>
    <n v="40"/>
    <n v="3.5"/>
    <n v="1156"/>
    <s v="Gearbox Software"/>
    <n v="469"/>
    <x v="1"/>
    <x v="1"/>
  </r>
  <r>
    <s v="Tiger Woods PGA Tour 2004"/>
    <x v="12"/>
    <n v="4"/>
    <x v="15"/>
    <x v="0"/>
    <n v="11"/>
    <x v="7"/>
    <n v="15"/>
    <x v="333"/>
    <n v="50000"/>
    <n v="0"/>
    <n v="0"/>
    <n v="180000"/>
    <n v="45000"/>
    <n v="0"/>
    <n v="7.5"/>
    <n v="5"/>
    <n v="7.5"/>
    <n v="4"/>
    <s v="Backbone Emeryville"/>
    <n v="110"/>
    <x v="0"/>
    <x v="1"/>
  </r>
  <r>
    <s v="FIFA Soccer 11"/>
    <x v="8"/>
    <n v="6"/>
    <x v="5"/>
    <x v="0"/>
    <n v="11"/>
    <x v="7"/>
    <n v="15"/>
    <x v="322"/>
    <n v="140000"/>
    <n v="0"/>
    <n v="40000"/>
    <n v="180000"/>
    <n v="45000"/>
    <n v="0"/>
    <n v="8.3000000000000007"/>
    <n v="16"/>
    <n v="7.7"/>
    <n v="102"/>
    <s v="EA Sports"/>
    <n v="356"/>
    <x v="0"/>
    <x v="1"/>
  </r>
  <r>
    <s v="American Chopper 2: Full Throttle"/>
    <x v="4"/>
    <n v="8"/>
    <x v="3"/>
    <x v="1"/>
    <n v="7"/>
    <x v="30"/>
    <n v="39"/>
    <x v="323"/>
    <n v="70000"/>
    <n v="0"/>
    <n v="20000"/>
    <n v="180000"/>
    <n v="45000"/>
    <n v="0"/>
    <m/>
    <m/>
    <n v="8.1"/>
    <n v="9"/>
    <s v="Creat Studios"/>
    <n v="255"/>
    <x v="2"/>
    <x v="1"/>
  </r>
  <r>
    <s v="Borderlands"/>
    <x v="8"/>
    <n v="6"/>
    <x v="2"/>
    <x v="6"/>
    <n v="9"/>
    <x v="2"/>
    <n v="32"/>
    <x v="330"/>
    <n v="140000"/>
    <n v="0"/>
    <n v="30000"/>
    <n v="180000"/>
    <n v="45000"/>
    <n v="0"/>
    <n v="8.1"/>
    <n v="37"/>
    <n v="7.8"/>
    <n v="1363"/>
    <s v="Gearbox Software"/>
    <n v="469"/>
    <x v="1"/>
    <x v="1"/>
  </r>
  <r>
    <s v="de Blob 2"/>
    <x v="0"/>
    <n v="13"/>
    <x v="10"/>
    <x v="2"/>
    <n v="5"/>
    <x v="19"/>
    <n v="34"/>
    <x v="338"/>
    <n v="60000"/>
    <n v="0"/>
    <n v="20000"/>
    <n v="190000"/>
    <n v="47500"/>
    <n v="0"/>
    <n v="7.9"/>
    <n v="20"/>
    <n v="8.1"/>
    <n v="26"/>
    <s v="Blue Tongue Entertainment"/>
    <n v="172"/>
    <x v="3"/>
    <x v="1"/>
  </r>
  <r>
    <s v="Silent Hill 4: The Room"/>
    <x v="7"/>
    <n v="16"/>
    <x v="7"/>
    <x v="4"/>
    <n v="1"/>
    <x v="9"/>
    <n v="19"/>
    <x v="340"/>
    <n v="40000"/>
    <n v="0"/>
    <n v="10000"/>
    <n v="190000"/>
    <n v="47500"/>
    <n v="0"/>
    <n v="7.6"/>
    <n v="43"/>
    <n v="8.3000000000000007"/>
    <n v="26"/>
    <s v="KCET"/>
    <n v="631"/>
    <x v="1"/>
    <x v="1"/>
  </r>
  <r>
    <s v="Commandos 2: Men of Courage"/>
    <x v="4"/>
    <n v="8"/>
    <x v="8"/>
    <x v="11"/>
    <n v="12"/>
    <x v="16"/>
    <n v="14"/>
    <x v="323"/>
    <n v="70000"/>
    <n v="0"/>
    <n v="20000"/>
    <n v="180000"/>
    <n v="45000"/>
    <n v="0"/>
    <n v="6.7"/>
    <n v="19"/>
    <n v="6.8"/>
    <n v="11"/>
    <s v="Pyro Studios"/>
    <n v="908"/>
    <x v="2"/>
    <x v="1"/>
  </r>
  <r>
    <s v="Remember Me"/>
    <x v="2"/>
    <n v="15"/>
    <x v="6"/>
    <x v="4"/>
    <n v="1"/>
    <x v="12"/>
    <n v="8"/>
    <x v="144"/>
    <n v="60000"/>
    <n v="0"/>
    <n v="20000"/>
    <n v="180000"/>
    <n v="45000"/>
    <n v="0"/>
    <n v="7"/>
    <n v="42"/>
    <n v="7.5"/>
    <n v="267"/>
    <s v="DONTNOD Entertainment"/>
    <n v="323"/>
    <x v="1"/>
    <x v="1"/>
  </r>
  <r>
    <s v="Brink"/>
    <x v="8"/>
    <n v="6"/>
    <x v="10"/>
    <x v="6"/>
    <n v="9"/>
    <x v="6"/>
    <n v="7"/>
    <x v="339"/>
    <n v="90000"/>
    <n v="0"/>
    <n v="30000"/>
    <n v="180000"/>
    <n v="45000"/>
    <n v="0"/>
    <n v="7"/>
    <n v="38"/>
    <n v="6"/>
    <n v="547"/>
    <s v="Splash Damage"/>
    <n v="1072"/>
    <x v="2"/>
    <x v="1"/>
  </r>
  <r>
    <s v="FIFA Soccer 2002"/>
    <x v="11"/>
    <n v="5"/>
    <x v="9"/>
    <x v="0"/>
    <n v="11"/>
    <x v="7"/>
    <n v="15"/>
    <x v="340"/>
    <n v="40000"/>
    <n v="0"/>
    <n v="0"/>
    <n v="180000"/>
    <n v="45000"/>
    <n v="0"/>
    <n v="8.1"/>
    <n v="13"/>
    <n v="8"/>
    <n v="9"/>
    <s v="EA Sports"/>
    <n v="356"/>
    <x v="0"/>
    <x v="1"/>
  </r>
  <r>
    <s v="Lips: Party Classics"/>
    <x v="2"/>
    <n v="15"/>
    <x v="5"/>
    <x v="3"/>
    <n v="4"/>
    <x v="1"/>
    <n v="23"/>
    <x v="192"/>
    <n v="110000"/>
    <n v="0"/>
    <n v="20000"/>
    <n v="180000"/>
    <n v="45000"/>
    <n v="0"/>
    <n v="6.9"/>
    <n v="10"/>
    <m/>
    <m/>
    <s v="iNiS"/>
    <n v="575"/>
    <x v="2"/>
    <x v="1"/>
  </r>
  <r>
    <s v="Disney's Tarzan Untamed"/>
    <x v="11"/>
    <n v="5"/>
    <x v="9"/>
    <x v="2"/>
    <n v="5"/>
    <x v="5"/>
    <n v="35"/>
    <x v="340"/>
    <n v="40000"/>
    <n v="0"/>
    <n v="0"/>
    <n v="180000"/>
    <n v="45000"/>
    <n v="0"/>
    <n v="6.1"/>
    <n v="11"/>
    <n v="7.4"/>
    <n v="8"/>
    <s v="Ubisoft Montreal"/>
    <n v="1207"/>
    <x v="0"/>
    <x v="1"/>
  </r>
  <r>
    <s v="Marvel Super Hero Squad: Comic Combat"/>
    <x v="0"/>
    <n v="13"/>
    <x v="10"/>
    <x v="4"/>
    <n v="1"/>
    <x v="19"/>
    <n v="34"/>
    <x v="340"/>
    <n v="30000"/>
    <n v="0"/>
    <n v="10000"/>
    <n v="180000"/>
    <n v="45000"/>
    <n v="0"/>
    <m/>
    <m/>
    <m/>
    <m/>
    <s v="THQ"/>
    <n v="1158"/>
    <x v="3"/>
    <x v="0"/>
  </r>
  <r>
    <s v="Trinity Universe"/>
    <x v="3"/>
    <n v="9"/>
    <x v="2"/>
    <x v="9"/>
    <n v="8"/>
    <x v="34"/>
    <n v="27"/>
    <x v="341"/>
    <n v="50000"/>
    <n v="30000"/>
    <n v="20000"/>
    <n v="170000"/>
    <n v="42500"/>
    <n v="0"/>
    <n v="6.2"/>
    <n v="25"/>
    <n v="7.2"/>
    <n v="28"/>
    <s v="Gust, Idea Factory"/>
    <n v="503"/>
    <x v="2"/>
    <x v="1"/>
  </r>
  <r>
    <s v="Pirates: Hunt For Blackbeard's Booty"/>
    <x v="0"/>
    <n v="13"/>
    <x v="1"/>
    <x v="10"/>
    <n v="2"/>
    <x v="4"/>
    <n v="4"/>
    <x v="86"/>
    <n v="80000"/>
    <n v="0"/>
    <n v="20000"/>
    <n v="180000"/>
    <n v="45000"/>
    <n v="0"/>
    <m/>
    <m/>
    <m/>
    <m/>
    <s v="Activision"/>
    <n v="35"/>
    <x v="0"/>
    <x v="0"/>
  </r>
  <r>
    <s v="Senran Kagura: Estival Versus"/>
    <x v="6"/>
    <n v="10"/>
    <x v="13"/>
    <x v="4"/>
    <n v="1"/>
    <x v="36"/>
    <n v="22"/>
    <x v="86"/>
    <n v="0"/>
    <n v="80000"/>
    <n v="20000"/>
    <n v="180000"/>
    <n v="45000"/>
    <n v="0"/>
    <n v="6.7"/>
    <n v="25"/>
    <n v="8"/>
    <n v="96"/>
    <s v="Marvelous Inc."/>
    <n v="707"/>
    <x v="1"/>
    <x v="1"/>
  </r>
  <r>
    <s v="Ball Breakers"/>
    <x v="14"/>
    <n v="7"/>
    <x v="16"/>
    <x v="4"/>
    <n v="1"/>
    <x v="2"/>
    <n v="32"/>
    <x v="144"/>
    <n v="70000"/>
    <n v="0"/>
    <n v="10000"/>
    <n v="180000"/>
    <n v="45000"/>
    <n v="0"/>
    <n v="6.8"/>
    <n v="10"/>
    <n v="5.3"/>
    <n v="4"/>
    <s v="Lost Toys"/>
    <n v="681"/>
    <x v="0"/>
    <x v="1"/>
  </r>
  <r>
    <s v="Splatterhouse"/>
    <x v="2"/>
    <n v="15"/>
    <x v="5"/>
    <x v="4"/>
    <n v="1"/>
    <x v="15"/>
    <n v="25"/>
    <x v="340"/>
    <n v="30000"/>
    <n v="0"/>
    <n v="10000"/>
    <n v="180000"/>
    <n v="45000"/>
    <n v="0"/>
    <n v="6.2"/>
    <n v="51"/>
    <n v="7.6"/>
    <n v="60"/>
    <s v="Namco Bandai Games America, Namco Bandai Games"/>
    <n v="770"/>
    <x v="1"/>
    <x v="1"/>
  </r>
  <r>
    <s v="EyeToy: Groove"/>
    <x v="4"/>
    <n v="8"/>
    <x v="15"/>
    <x v="3"/>
    <n v="4"/>
    <x v="3"/>
    <n v="30"/>
    <x v="323"/>
    <n v="70000"/>
    <n v="0"/>
    <n v="20000"/>
    <n v="180000"/>
    <n v="45000"/>
    <n v="0"/>
    <n v="7.3"/>
    <n v="34"/>
    <n v="8"/>
    <n v="5"/>
    <s v="SCEE"/>
    <n v="1000"/>
    <x v="0"/>
    <x v="1"/>
  </r>
  <r>
    <s v="You Don't Know Jack"/>
    <x v="3"/>
    <n v="9"/>
    <x v="10"/>
    <x v="3"/>
    <n v="4"/>
    <x v="19"/>
    <n v="34"/>
    <x v="179"/>
    <n v="0"/>
    <n v="0"/>
    <n v="10000"/>
    <n v="170000"/>
    <n v="42500"/>
    <n v="0"/>
    <n v="8.1999999999999993"/>
    <n v="11"/>
    <n v="7.3"/>
    <n v="18"/>
    <s v="Jellyvision, Iron Galaxy Studios"/>
    <n v="608"/>
    <x v="2"/>
    <x v="1"/>
  </r>
  <r>
    <s v="Armored Core: Last Raven"/>
    <x v="4"/>
    <n v="8"/>
    <x v="3"/>
    <x v="8"/>
    <n v="10"/>
    <x v="8"/>
    <n v="1"/>
    <x v="192"/>
    <n v="40000"/>
    <n v="80000"/>
    <n v="10000"/>
    <n v="180000"/>
    <n v="45000"/>
    <n v="0"/>
    <n v="5.9"/>
    <n v="16"/>
    <n v="8.9"/>
    <n v="14"/>
    <s v="From Software"/>
    <n v="434"/>
    <x v="2"/>
    <x v="1"/>
  </r>
  <r>
    <s v="Burnout Legends"/>
    <x v="1"/>
    <n v="3"/>
    <x v="3"/>
    <x v="1"/>
    <n v="7"/>
    <x v="7"/>
    <n v="15"/>
    <x v="334"/>
    <n v="20000"/>
    <n v="0"/>
    <n v="10000"/>
    <n v="180000"/>
    <n v="45000"/>
    <n v="0"/>
    <n v="3.8"/>
    <n v="12"/>
    <n v="6"/>
    <n v="59"/>
    <s v="Visual Impact"/>
    <n v="1260"/>
    <x v="0"/>
    <x v="1"/>
  </r>
  <r>
    <s v="Tomb Raider: Underworld"/>
    <x v="4"/>
    <n v="8"/>
    <x v="2"/>
    <x v="4"/>
    <n v="1"/>
    <x v="16"/>
    <n v="14"/>
    <x v="323"/>
    <n v="40000"/>
    <n v="0"/>
    <n v="50000"/>
    <n v="180000"/>
    <n v="45000"/>
    <n v="0"/>
    <m/>
    <m/>
    <n v="5.8"/>
    <n v="30"/>
    <s v="Crystal Dynamics"/>
    <n v="264"/>
    <x v="2"/>
    <x v="1"/>
  </r>
  <r>
    <s v="College Hoops 2K7"/>
    <x v="3"/>
    <n v="9"/>
    <x v="4"/>
    <x v="0"/>
    <n v="11"/>
    <x v="2"/>
    <n v="32"/>
    <x v="179"/>
    <n v="0"/>
    <n v="0"/>
    <n v="10000"/>
    <n v="170000"/>
    <n v="42500"/>
    <n v="0"/>
    <n v="8.1"/>
    <n v="9"/>
    <n v="7.1"/>
    <n v="8"/>
    <s v="2K Sports"/>
    <n v="13"/>
    <x v="0"/>
    <x v="1"/>
  </r>
  <r>
    <s v="Hello Kitty: Birthday Adventures"/>
    <x v="1"/>
    <n v="3"/>
    <x v="5"/>
    <x v="10"/>
    <n v="2"/>
    <x v="15"/>
    <n v="25"/>
    <x v="339"/>
    <n v="100000"/>
    <n v="0"/>
    <n v="20000"/>
    <n v="180000"/>
    <n v="45000"/>
    <n v="0"/>
    <m/>
    <m/>
    <m/>
    <m/>
    <s v="OneNine Studios"/>
    <n v="839"/>
    <x v="0"/>
    <x v="1"/>
  </r>
  <r>
    <s v="K-1 World Grand Prix"/>
    <x v="4"/>
    <n v="8"/>
    <x v="8"/>
    <x v="0"/>
    <n v="11"/>
    <x v="9"/>
    <n v="19"/>
    <x v="316"/>
    <n v="30000"/>
    <n v="100000"/>
    <n v="10000"/>
    <n v="180000"/>
    <n v="45000"/>
    <n v="0"/>
    <n v="6.7"/>
    <n v="24"/>
    <n v="9"/>
    <n v="7"/>
    <s v="Konami"/>
    <n v="646"/>
    <x v="2"/>
    <x v="1"/>
  </r>
  <r>
    <s v="Juiced"/>
    <x v="7"/>
    <n v="16"/>
    <x v="3"/>
    <x v="1"/>
    <n v="7"/>
    <x v="19"/>
    <n v="34"/>
    <x v="333"/>
    <n v="40000"/>
    <n v="0"/>
    <n v="10000"/>
    <n v="180000"/>
    <n v="45000"/>
    <n v="0"/>
    <n v="6.8"/>
    <n v="39"/>
    <n v="9.1"/>
    <n v="15"/>
    <s v="Juice Games"/>
    <n v="612"/>
    <x v="2"/>
    <x v="1"/>
  </r>
  <r>
    <s v="Naruto Shippuden: Dragon Blade Chronicles"/>
    <x v="0"/>
    <n v="13"/>
    <x v="2"/>
    <x v="4"/>
    <n v="1"/>
    <x v="8"/>
    <n v="1"/>
    <x v="338"/>
    <n v="10000"/>
    <n v="50000"/>
    <n v="10000"/>
    <n v="180000"/>
    <n v="45000"/>
    <n v="0"/>
    <n v="3.8"/>
    <n v="14"/>
    <n v="3"/>
    <n v="12"/>
    <s v="Eighting, Takara Tomy"/>
    <n v="375"/>
    <x v="3"/>
    <x v="1"/>
  </r>
  <r>
    <s v="Looney Tunes: Back in Action"/>
    <x v="12"/>
    <n v="4"/>
    <x v="15"/>
    <x v="2"/>
    <n v="5"/>
    <x v="7"/>
    <n v="15"/>
    <x v="333"/>
    <n v="50000"/>
    <n v="0"/>
    <n v="0"/>
    <n v="180000"/>
    <n v="45000"/>
    <n v="0"/>
    <n v="4.7"/>
    <n v="7"/>
    <m/>
    <m/>
    <s v="Warthog"/>
    <n v="1275"/>
    <x v="0"/>
    <x v="1"/>
  </r>
  <r>
    <s v="Shaun White Skateboarding"/>
    <x v="0"/>
    <n v="13"/>
    <x v="5"/>
    <x v="0"/>
    <n v="11"/>
    <x v="5"/>
    <n v="35"/>
    <x v="333"/>
    <n v="30000"/>
    <n v="0"/>
    <n v="10000"/>
    <n v="170000"/>
    <n v="42500"/>
    <n v="0"/>
    <n v="5.9"/>
    <n v="6"/>
    <m/>
    <m/>
    <s v="Ubisoft Montreal"/>
    <n v="1207"/>
    <x v="3"/>
    <x v="1"/>
  </r>
  <r>
    <s v="DiRT Showdown"/>
    <x v="3"/>
    <n v="9"/>
    <x v="11"/>
    <x v="1"/>
    <n v="7"/>
    <x v="28"/>
    <n v="9"/>
    <x v="320"/>
    <n v="120000"/>
    <n v="0"/>
    <n v="30000"/>
    <n v="170000"/>
    <n v="42500"/>
    <n v="0"/>
    <n v="7.5"/>
    <n v="27"/>
    <n v="6.3"/>
    <n v="43"/>
    <s v="Codemasters"/>
    <n v="235"/>
    <x v="3"/>
    <x v="0"/>
  </r>
  <r>
    <s v="Virtua Tennis"/>
    <x v="12"/>
    <n v="4"/>
    <x v="8"/>
    <x v="0"/>
    <n v="11"/>
    <x v="14"/>
    <n v="5"/>
    <x v="333"/>
    <n v="50000"/>
    <n v="0"/>
    <n v="0"/>
    <n v="180000"/>
    <n v="45000"/>
    <n v="0"/>
    <n v="8.3000000000000007"/>
    <n v="14"/>
    <m/>
    <m/>
    <s v="Altron"/>
    <n v="50"/>
    <x v="0"/>
    <x v="1"/>
  </r>
  <r>
    <s v="Sonic Riders: Zero Gravity"/>
    <x v="4"/>
    <n v="8"/>
    <x v="1"/>
    <x v="1"/>
    <n v="7"/>
    <x v="18"/>
    <n v="29"/>
    <x v="323"/>
    <n v="70000"/>
    <n v="0"/>
    <n v="20000"/>
    <n v="180000"/>
    <n v="45000"/>
    <n v="0"/>
    <n v="5.6"/>
    <n v="16"/>
    <n v="8.3000000000000007"/>
    <n v="27"/>
    <s v="Sonic Team"/>
    <n v="1056"/>
    <x v="0"/>
    <x v="1"/>
  </r>
  <r>
    <s v="NBA Hoopz"/>
    <x v="4"/>
    <n v="8"/>
    <x v="9"/>
    <x v="0"/>
    <n v="11"/>
    <x v="22"/>
    <n v="24"/>
    <x v="323"/>
    <n v="70000"/>
    <n v="0"/>
    <n v="20000"/>
    <n v="180000"/>
    <n v="45000"/>
    <n v="0"/>
    <n v="6.3"/>
    <n v="10"/>
    <m/>
    <m/>
    <s v="Eurocom Entertainment Software"/>
    <n v="394"/>
    <x v="0"/>
    <x v="1"/>
  </r>
  <r>
    <s v="ESPN X Games Skateboarding"/>
    <x v="12"/>
    <n v="4"/>
    <x v="9"/>
    <x v="0"/>
    <n v="11"/>
    <x v="9"/>
    <n v="19"/>
    <x v="333"/>
    <n v="50000"/>
    <n v="0"/>
    <n v="0"/>
    <n v="180000"/>
    <n v="45000"/>
    <n v="0"/>
    <m/>
    <m/>
    <m/>
    <m/>
    <s v="Konami Computer Entertainment Hawaii"/>
    <n v="647"/>
    <x v="0"/>
    <x v="1"/>
  </r>
  <r>
    <s v="Nancy Drew: The Hidden Staircase"/>
    <x v="1"/>
    <n v="3"/>
    <x v="1"/>
    <x v="10"/>
    <n v="2"/>
    <x v="19"/>
    <n v="34"/>
    <x v="179"/>
    <n v="0"/>
    <n v="0"/>
    <n v="10000"/>
    <n v="170000"/>
    <n v="42500"/>
    <n v="0"/>
    <m/>
    <m/>
    <n v="6"/>
    <n v="6"/>
    <s v="Gorilla Systems"/>
    <n v="489"/>
    <x v="0"/>
    <x v="1"/>
  </r>
  <r>
    <s v="Full Auto 2: Battlelines"/>
    <x v="3"/>
    <n v="9"/>
    <x v="0"/>
    <x v="1"/>
    <n v="7"/>
    <x v="18"/>
    <n v="29"/>
    <x v="340"/>
    <n v="20000"/>
    <n v="0"/>
    <n v="20000"/>
    <n v="180000"/>
    <n v="45000"/>
    <n v="0"/>
    <n v="6.7"/>
    <n v="43"/>
    <n v="7.6"/>
    <n v="25"/>
    <s v="Pseudo Interactive"/>
    <n v="903"/>
    <x v="2"/>
    <x v="1"/>
  </r>
  <r>
    <s v="College Hoops 2K8"/>
    <x v="2"/>
    <n v="15"/>
    <x v="4"/>
    <x v="0"/>
    <n v="11"/>
    <x v="2"/>
    <n v="32"/>
    <x v="179"/>
    <n v="0"/>
    <n v="0"/>
    <n v="10000"/>
    <n v="170000"/>
    <n v="42500"/>
    <n v="0"/>
    <n v="8.1"/>
    <n v="21"/>
    <n v="6.9"/>
    <n v="16"/>
    <s v="Visual Concepts"/>
    <n v="1259"/>
    <x v="0"/>
    <x v="1"/>
  </r>
  <r>
    <s v="How to Train Your Dragon"/>
    <x v="3"/>
    <n v="9"/>
    <x v="5"/>
    <x v="4"/>
    <n v="1"/>
    <x v="4"/>
    <n v="4"/>
    <x v="162"/>
    <n v="30000"/>
    <n v="0"/>
    <n v="20000"/>
    <n v="170000"/>
    <n v="42500"/>
    <n v="0"/>
    <n v="5.0999999999999996"/>
    <n v="18"/>
    <n v="7"/>
    <n v="6"/>
    <s v="Etranges Libellules"/>
    <n v="392"/>
    <x v="3"/>
    <x v="1"/>
  </r>
  <r>
    <s v="Backyard Basketball"/>
    <x v="12"/>
    <n v="4"/>
    <x v="7"/>
    <x v="0"/>
    <n v="11"/>
    <x v="14"/>
    <n v="5"/>
    <x v="333"/>
    <n v="50000"/>
    <n v="0"/>
    <n v="0"/>
    <n v="180000"/>
    <n v="45000"/>
    <n v="0"/>
    <m/>
    <m/>
    <m/>
    <m/>
    <s v="Mistic Software"/>
    <n v="746"/>
    <x v="0"/>
    <x v="1"/>
  </r>
  <r>
    <s v="Madden NFL 09"/>
    <x v="7"/>
    <n v="16"/>
    <x v="1"/>
    <x v="0"/>
    <n v="11"/>
    <x v="7"/>
    <n v="15"/>
    <x v="333"/>
    <n v="40000"/>
    <n v="0"/>
    <n v="10000"/>
    <n v="180000"/>
    <n v="45000"/>
    <n v="0"/>
    <m/>
    <m/>
    <n v="5.5"/>
    <n v="6"/>
    <s v="EA Tiburon"/>
    <n v="360"/>
    <x v="0"/>
    <x v="1"/>
  </r>
  <r>
    <s v="Dynasty Warriors: Gundam 3"/>
    <x v="2"/>
    <n v="15"/>
    <x v="5"/>
    <x v="4"/>
    <n v="1"/>
    <x v="25"/>
    <n v="33"/>
    <x v="338"/>
    <n v="30000"/>
    <n v="20000"/>
    <n v="10000"/>
    <n v="170000"/>
    <n v="42500"/>
    <n v="0"/>
    <n v="6.5"/>
    <n v="27"/>
    <n v="7.8"/>
    <n v="20"/>
    <s v="Koei Tecmo Games"/>
    <n v="640"/>
    <x v="2"/>
    <x v="1"/>
  </r>
  <r>
    <s v="NHL 2004"/>
    <x v="7"/>
    <n v="16"/>
    <x v="15"/>
    <x v="0"/>
    <n v="11"/>
    <x v="7"/>
    <n v="15"/>
    <x v="333"/>
    <n v="40000"/>
    <n v="0"/>
    <n v="10000"/>
    <n v="180000"/>
    <n v="45000"/>
    <n v="0"/>
    <n v="8.5"/>
    <n v="21"/>
    <n v="6.5"/>
    <n v="31"/>
    <s v="EA Black Box"/>
    <n v="337"/>
    <x v="0"/>
    <x v="1"/>
  </r>
  <r>
    <s v="Namco Museum: 50th Anniversary"/>
    <x v="7"/>
    <n v="16"/>
    <x v="3"/>
    <x v="3"/>
    <n v="4"/>
    <x v="15"/>
    <n v="25"/>
    <x v="333"/>
    <n v="40000"/>
    <n v="0"/>
    <n v="10000"/>
    <n v="180000"/>
    <n v="45000"/>
    <n v="0"/>
    <n v="6.2"/>
    <n v="23"/>
    <m/>
    <m/>
    <s v="Backbone Vancouver"/>
    <n v="112"/>
    <x v="3"/>
    <x v="1"/>
  </r>
  <r>
    <s v="Monster 4x4: Stunt Racer"/>
    <x v="0"/>
    <n v="13"/>
    <x v="2"/>
    <x v="1"/>
    <n v="7"/>
    <x v="5"/>
    <n v="35"/>
    <x v="179"/>
    <n v="0"/>
    <n v="0"/>
    <n v="10000"/>
    <n v="170000"/>
    <n v="42500"/>
    <n v="0"/>
    <m/>
    <m/>
    <n v="5.2"/>
    <n v="9"/>
    <s v="Ubisoft"/>
    <n v="1199"/>
    <x v="0"/>
    <x v="0"/>
  </r>
  <r>
    <s v="NFL 2K2"/>
    <x v="7"/>
    <n v="16"/>
    <x v="8"/>
    <x v="0"/>
    <n v="11"/>
    <x v="18"/>
    <n v="29"/>
    <x v="333"/>
    <n v="40000"/>
    <n v="0"/>
    <n v="10000"/>
    <n v="180000"/>
    <n v="45000"/>
    <n v="0"/>
    <n v="8.6999999999999993"/>
    <n v="18"/>
    <m/>
    <m/>
    <s v="Visual Concepts"/>
    <n v="1259"/>
    <x v="0"/>
    <x v="1"/>
  </r>
  <r>
    <s v="MindJack"/>
    <x v="3"/>
    <n v="9"/>
    <x v="10"/>
    <x v="6"/>
    <n v="9"/>
    <x v="10"/>
    <n v="31"/>
    <x v="341"/>
    <n v="70000"/>
    <n v="0"/>
    <n v="30000"/>
    <n v="170000"/>
    <n v="42500"/>
    <n v="0"/>
    <n v="4.4000000000000004"/>
    <n v="31"/>
    <n v="1.7"/>
    <n v="46"/>
    <s v="FeelPlus"/>
    <n v="414"/>
    <x v="1"/>
    <x v="1"/>
  </r>
  <r>
    <s v="Marvel Super Hero Squad: Comic Combat"/>
    <x v="2"/>
    <n v="15"/>
    <x v="10"/>
    <x v="4"/>
    <n v="1"/>
    <x v="19"/>
    <n v="34"/>
    <x v="333"/>
    <n v="40000"/>
    <n v="0"/>
    <n v="10000"/>
    <n v="180000"/>
    <n v="45000"/>
    <n v="0"/>
    <m/>
    <m/>
    <m/>
    <m/>
    <s v="THQ"/>
    <n v="1158"/>
    <x v="3"/>
    <x v="0"/>
  </r>
  <r>
    <s v="NBA Live 16"/>
    <x v="6"/>
    <n v="10"/>
    <x v="13"/>
    <x v="0"/>
    <n v="11"/>
    <x v="7"/>
    <n v="15"/>
    <x v="144"/>
    <n v="40000"/>
    <n v="0"/>
    <n v="30000"/>
    <n v="170000"/>
    <n v="42500"/>
    <n v="0"/>
    <n v="5.9"/>
    <n v="27"/>
    <n v="6.1"/>
    <n v="70"/>
    <s v="EA Sports"/>
    <n v="356"/>
    <x v="0"/>
    <x v="1"/>
  </r>
  <r>
    <s v="WWE SmackDown vs. Raw 2009"/>
    <x v="1"/>
    <n v="3"/>
    <x v="1"/>
    <x v="7"/>
    <n v="3"/>
    <x v="19"/>
    <n v="34"/>
    <x v="340"/>
    <n v="20000"/>
    <n v="0"/>
    <n v="10000"/>
    <n v="170000"/>
    <n v="42500"/>
    <n v="0"/>
    <n v="5.8"/>
    <n v="15"/>
    <n v="7.8"/>
    <n v="6"/>
    <s v="TOSE"/>
    <n v="1174"/>
    <x v="2"/>
    <x v="1"/>
  </r>
  <r>
    <s v="Dark Souls II"/>
    <x v="8"/>
    <n v="6"/>
    <x v="12"/>
    <x v="9"/>
    <n v="8"/>
    <x v="15"/>
    <n v="25"/>
    <x v="86"/>
    <n v="80000"/>
    <n v="0"/>
    <n v="10000"/>
    <n v="170000"/>
    <n v="42500"/>
    <n v="0"/>
    <n v="9.1"/>
    <n v="36"/>
    <n v="7.1"/>
    <n v="2318"/>
    <s v="From Software"/>
    <n v="434"/>
    <x v="2"/>
    <x v="1"/>
  </r>
  <r>
    <s v="The Suffering: Ties That Bind"/>
    <x v="4"/>
    <n v="8"/>
    <x v="3"/>
    <x v="4"/>
    <n v="1"/>
    <x v="22"/>
    <n v="24"/>
    <x v="323"/>
    <n v="70000"/>
    <n v="0"/>
    <n v="20000"/>
    <n v="180000"/>
    <n v="45000"/>
    <n v="0"/>
    <n v="7.5"/>
    <n v="37"/>
    <n v="8"/>
    <n v="23"/>
    <s v="Surreal Software"/>
    <n v="1107"/>
    <x v="1"/>
    <x v="1"/>
  </r>
  <r>
    <s v="EyeToy: Kinetic"/>
    <x v="4"/>
    <n v="8"/>
    <x v="3"/>
    <x v="0"/>
    <n v="11"/>
    <x v="3"/>
    <n v="30"/>
    <x v="323"/>
    <n v="70000"/>
    <n v="0"/>
    <n v="20000"/>
    <n v="180000"/>
    <n v="45000"/>
    <n v="0"/>
    <n v="7.8"/>
    <n v="32"/>
    <n v="8.3000000000000007"/>
    <n v="11"/>
    <s v="SCEE London Studio"/>
    <n v="1001"/>
    <x v="0"/>
    <x v="1"/>
  </r>
  <r>
    <s v="Fancy Nancy: Tea Party Time!"/>
    <x v="1"/>
    <n v="3"/>
    <x v="5"/>
    <x v="10"/>
    <n v="2"/>
    <x v="19"/>
    <n v="34"/>
    <x v="179"/>
    <n v="0"/>
    <n v="0"/>
    <n v="10000"/>
    <n v="170000"/>
    <n v="42500"/>
    <n v="0"/>
    <m/>
    <m/>
    <m/>
    <m/>
    <s v="Webfoot Technologies"/>
    <n v="1278"/>
    <x v="0"/>
    <x v="1"/>
  </r>
  <r>
    <s v="Project Spark"/>
    <x v="13"/>
    <n v="17"/>
    <x v="12"/>
    <x v="3"/>
    <n v="4"/>
    <x v="1"/>
    <n v="23"/>
    <x v="338"/>
    <n v="50000"/>
    <n v="0"/>
    <n v="20000"/>
    <n v="180000"/>
    <n v="45000"/>
    <n v="0"/>
    <n v="7.3"/>
    <n v="26"/>
    <n v="7"/>
    <n v="151"/>
    <s v="Microsoft Game Studios"/>
    <n v="731"/>
    <x v="3"/>
    <x v="0"/>
  </r>
  <r>
    <s v="Cabela's Adventure Camp"/>
    <x v="0"/>
    <n v="13"/>
    <x v="10"/>
    <x v="3"/>
    <n v="4"/>
    <x v="4"/>
    <n v="4"/>
    <x v="340"/>
    <n v="20000"/>
    <n v="0"/>
    <n v="20000"/>
    <n v="180000"/>
    <n v="45000"/>
    <n v="0"/>
    <m/>
    <m/>
    <m/>
    <m/>
    <s v="Cauldron Ltd."/>
    <n v="211"/>
    <x v="0"/>
    <x v="1"/>
  </r>
  <r>
    <s v="SEGA Bass Fishing Duel"/>
    <x v="4"/>
    <n v="8"/>
    <x v="8"/>
    <x v="0"/>
    <n v="11"/>
    <x v="18"/>
    <n v="29"/>
    <x v="323"/>
    <n v="70000"/>
    <n v="0"/>
    <n v="20000"/>
    <n v="180000"/>
    <n v="45000"/>
    <n v="0"/>
    <n v="6.8"/>
    <n v="13"/>
    <m/>
    <m/>
    <s v="Wow Entertainment"/>
    <n v="1288"/>
    <x v="0"/>
    <x v="1"/>
  </r>
  <r>
    <s v="Rugrats: Royal Ransom"/>
    <x v="11"/>
    <n v="5"/>
    <x v="8"/>
    <x v="2"/>
    <n v="5"/>
    <x v="19"/>
    <n v="34"/>
    <x v="333"/>
    <n v="30000"/>
    <n v="0"/>
    <n v="0"/>
    <n v="160000"/>
    <n v="40000"/>
    <n v="0"/>
    <m/>
    <m/>
    <n v="6.7"/>
    <n v="6"/>
    <s v="Avalanche Software"/>
    <n v="104"/>
    <x v="0"/>
    <x v="1"/>
  </r>
  <r>
    <s v="Winning Eleven: Pro Evolution Soccer 2007"/>
    <x v="1"/>
    <n v="3"/>
    <x v="0"/>
    <x v="0"/>
    <n v="11"/>
    <x v="9"/>
    <n v="19"/>
    <x v="322"/>
    <n v="0"/>
    <n v="170000"/>
    <n v="0"/>
    <n v="170000"/>
    <n v="42500"/>
    <n v="0"/>
    <n v="6.3"/>
    <n v="5"/>
    <n v="7.9"/>
    <n v="12"/>
    <s v="KCET"/>
    <n v="631"/>
    <x v="0"/>
    <x v="1"/>
  </r>
  <r>
    <s v="Rapala Fishing Frenzy 2009"/>
    <x v="3"/>
    <n v="9"/>
    <x v="1"/>
    <x v="0"/>
    <n v="11"/>
    <x v="4"/>
    <n v="4"/>
    <x v="179"/>
    <n v="0"/>
    <n v="0"/>
    <n v="10000"/>
    <n v="170000"/>
    <n v="42500"/>
    <n v="0"/>
    <n v="3.1"/>
    <n v="4"/>
    <n v="4.4000000000000004"/>
    <n v="9"/>
    <s v="FUN Labs"/>
    <n v="441"/>
    <x v="0"/>
    <x v="1"/>
  </r>
  <r>
    <s v="Open Season"/>
    <x v="11"/>
    <n v="5"/>
    <x v="0"/>
    <x v="2"/>
    <n v="5"/>
    <x v="5"/>
    <n v="35"/>
    <x v="333"/>
    <n v="30000"/>
    <n v="0"/>
    <n v="0"/>
    <n v="160000"/>
    <n v="40000"/>
    <n v="0"/>
    <n v="5.9"/>
    <n v="6"/>
    <m/>
    <m/>
    <s v="Ubisoft"/>
    <n v="1199"/>
    <x v="3"/>
    <x v="0"/>
  </r>
  <r>
    <s v="Ridge Racer"/>
    <x v="15"/>
    <n v="12"/>
    <x v="10"/>
    <x v="1"/>
    <n v="7"/>
    <x v="15"/>
    <n v="25"/>
    <x v="324"/>
    <n v="70000"/>
    <n v="50000"/>
    <n v="20000"/>
    <n v="170000"/>
    <n v="42500"/>
    <n v="0"/>
    <n v="4.4000000000000004"/>
    <n v="39"/>
    <n v="3.7"/>
    <n v="59"/>
    <s v="Namco Bandai Games, Cellius"/>
    <n v="772"/>
    <x v="3"/>
    <x v="1"/>
  </r>
  <r>
    <s v="World Championship Poker"/>
    <x v="12"/>
    <n v="4"/>
    <x v="7"/>
    <x v="3"/>
    <n v="4"/>
    <x v="26"/>
    <n v="10"/>
    <x v="162"/>
    <n v="50000"/>
    <n v="0"/>
    <n v="0"/>
    <n v="170000"/>
    <n v="42500"/>
    <n v="0"/>
    <n v="6.6"/>
    <n v="5"/>
    <m/>
    <m/>
    <s v="Sensory Sweep"/>
    <n v="1022"/>
    <x v="0"/>
    <x v="1"/>
  </r>
  <r>
    <s v="Major League Baseball 2K6"/>
    <x v="11"/>
    <n v="5"/>
    <x v="0"/>
    <x v="0"/>
    <n v="11"/>
    <x v="2"/>
    <n v="32"/>
    <x v="333"/>
    <n v="30000"/>
    <n v="0"/>
    <n v="0"/>
    <n v="160000"/>
    <n v="40000"/>
    <n v="0"/>
    <n v="6.6"/>
    <n v="8"/>
    <m/>
    <m/>
    <s v="Kush Games"/>
    <n v="659"/>
    <x v="0"/>
    <x v="1"/>
  </r>
  <r>
    <s v="Smash Court Tennis Pro Tournament"/>
    <x v="4"/>
    <n v="8"/>
    <x v="8"/>
    <x v="0"/>
    <n v="11"/>
    <x v="3"/>
    <n v="30"/>
    <x v="86"/>
    <n v="70000"/>
    <n v="0"/>
    <n v="20000"/>
    <n v="170000"/>
    <n v="42500"/>
    <n v="0"/>
    <n v="7.3"/>
    <n v="15"/>
    <n v="7.4"/>
    <n v="10"/>
    <s v="Namco"/>
    <n v="767"/>
    <x v="0"/>
    <x v="1"/>
  </r>
  <r>
    <s v="Race Pro"/>
    <x v="2"/>
    <n v="15"/>
    <x v="2"/>
    <x v="1"/>
    <n v="7"/>
    <x v="14"/>
    <n v="5"/>
    <x v="339"/>
    <n v="90000"/>
    <n v="0"/>
    <n v="20000"/>
    <n v="170000"/>
    <n v="42500"/>
    <n v="0"/>
    <n v="7.2"/>
    <n v="54"/>
    <n v="7"/>
    <n v="60"/>
    <s v="SimBin"/>
    <n v="1037"/>
    <x v="0"/>
    <x v="1"/>
  </r>
  <r>
    <s v="NBA Inside Drive 2004"/>
    <x v="7"/>
    <n v="16"/>
    <x v="15"/>
    <x v="0"/>
    <n v="11"/>
    <x v="1"/>
    <n v="23"/>
    <x v="333"/>
    <n v="40000"/>
    <n v="0"/>
    <n v="10000"/>
    <n v="180000"/>
    <n v="45000"/>
    <n v="0"/>
    <n v="7.1"/>
    <n v="31"/>
    <n v="8.1999999999999993"/>
    <n v="11"/>
    <s v="High Voltage Software"/>
    <n v="526"/>
    <x v="0"/>
    <x v="1"/>
  </r>
  <r>
    <s v="Professional Fisherman's Tour: Northern Hemisphere"/>
    <x v="1"/>
    <n v="3"/>
    <x v="4"/>
    <x v="0"/>
    <n v="11"/>
    <x v="8"/>
    <n v="1"/>
    <x v="179"/>
    <n v="0"/>
    <n v="0"/>
    <n v="10000"/>
    <n v="170000"/>
    <n v="42500"/>
    <n v="0"/>
    <m/>
    <m/>
    <m/>
    <m/>
    <s v="Starfish"/>
    <n v="1084"/>
    <x v="0"/>
    <x v="1"/>
  </r>
  <r>
    <s v="Gretzky NHL 2005"/>
    <x v="4"/>
    <n v="8"/>
    <x v="7"/>
    <x v="0"/>
    <n v="11"/>
    <x v="3"/>
    <n v="30"/>
    <x v="86"/>
    <n v="70000"/>
    <n v="0"/>
    <n v="20000"/>
    <n v="170000"/>
    <n v="42500"/>
    <n v="0"/>
    <n v="6.6"/>
    <n v="24"/>
    <n v="9.1"/>
    <n v="14"/>
    <s v="Page 44 Studios"/>
    <n v="852"/>
    <x v="0"/>
    <x v="1"/>
  </r>
  <r>
    <s v="Dungeon Siege III"/>
    <x v="8"/>
    <n v="6"/>
    <x v="10"/>
    <x v="9"/>
    <n v="8"/>
    <x v="10"/>
    <n v="31"/>
    <x v="86"/>
    <n v="80000"/>
    <n v="0"/>
    <n v="20000"/>
    <n v="180000"/>
    <n v="45000"/>
    <n v="0"/>
    <n v="7.2"/>
    <n v="37"/>
    <n v="4.7"/>
    <n v="399"/>
    <s v="Obsidian Entertainment"/>
    <n v="829"/>
    <x v="2"/>
    <x v="1"/>
  </r>
  <r>
    <s v="The Hobbit"/>
    <x v="11"/>
    <n v="5"/>
    <x v="15"/>
    <x v="2"/>
    <n v="5"/>
    <x v="24"/>
    <n v="37"/>
    <x v="333"/>
    <n v="30000"/>
    <n v="0"/>
    <n v="0"/>
    <n v="160000"/>
    <n v="40000"/>
    <n v="0"/>
    <n v="6.1"/>
    <n v="17"/>
    <n v="7.3"/>
    <n v="8"/>
    <s v="Inevitable Entertainment"/>
    <n v="570"/>
    <x v="0"/>
    <x v="1"/>
  </r>
  <r>
    <s v="Skate it"/>
    <x v="1"/>
    <n v="3"/>
    <x v="1"/>
    <x v="0"/>
    <n v="11"/>
    <x v="7"/>
    <n v="15"/>
    <x v="340"/>
    <n v="20000"/>
    <n v="0"/>
    <n v="10000"/>
    <n v="170000"/>
    <n v="42500"/>
    <n v="0"/>
    <n v="7.2"/>
    <n v="13"/>
    <n v="7.8"/>
    <n v="12"/>
    <s v="Exient Entertainment"/>
    <n v="402"/>
    <x v="0"/>
    <x v="1"/>
  </r>
  <r>
    <s v="Cabela's Legendary Adventures"/>
    <x v="0"/>
    <n v="13"/>
    <x v="1"/>
    <x v="0"/>
    <n v="11"/>
    <x v="4"/>
    <n v="4"/>
    <x v="179"/>
    <n v="0"/>
    <n v="0"/>
    <n v="10000"/>
    <n v="170000"/>
    <n v="42500"/>
    <n v="0"/>
    <m/>
    <m/>
    <m/>
    <m/>
    <s v="FUN Labs"/>
    <n v="441"/>
    <x v="2"/>
    <x v="1"/>
  </r>
  <r>
    <s v="True Crime: New York City"/>
    <x v="11"/>
    <n v="5"/>
    <x v="3"/>
    <x v="4"/>
    <n v="1"/>
    <x v="4"/>
    <n v="4"/>
    <x v="333"/>
    <n v="30000"/>
    <n v="0"/>
    <n v="0"/>
    <n v="160000"/>
    <n v="40000"/>
    <n v="0"/>
    <n v="5.9"/>
    <n v="25"/>
    <n v="8.8000000000000007"/>
    <n v="24"/>
    <s v="Exakt"/>
    <n v="400"/>
    <x v="1"/>
    <x v="1"/>
  </r>
  <r>
    <s v="Metal Arms: Glitch in the System"/>
    <x v="7"/>
    <n v="16"/>
    <x v="15"/>
    <x v="6"/>
    <n v="9"/>
    <x v="24"/>
    <n v="37"/>
    <x v="333"/>
    <n v="40000"/>
    <n v="0"/>
    <n v="10000"/>
    <n v="180000"/>
    <n v="45000"/>
    <n v="0"/>
    <n v="8.1999999999999993"/>
    <n v="35"/>
    <n v="8.6999999999999993"/>
    <n v="15"/>
    <s v="Swingin' Ape"/>
    <n v="1109"/>
    <x v="2"/>
    <x v="1"/>
  </r>
  <r>
    <s v="Toukiden Kiwami"/>
    <x v="6"/>
    <n v="10"/>
    <x v="13"/>
    <x v="4"/>
    <n v="1"/>
    <x v="25"/>
    <n v="33"/>
    <x v="192"/>
    <n v="70000"/>
    <n v="20000"/>
    <n v="20000"/>
    <n v="160000"/>
    <n v="40000"/>
    <n v="0"/>
    <n v="7.4"/>
    <n v="35"/>
    <n v="7.6"/>
    <n v="74"/>
    <s v="Koei Tecmo Games"/>
    <n v="640"/>
    <x v="2"/>
    <x v="1"/>
  </r>
  <r>
    <s v="Ice Age: Dawn of the Dinosaurs"/>
    <x v="4"/>
    <n v="8"/>
    <x v="2"/>
    <x v="4"/>
    <n v="1"/>
    <x v="4"/>
    <n v="4"/>
    <x v="86"/>
    <n v="70000"/>
    <n v="0"/>
    <n v="20000"/>
    <n v="170000"/>
    <n v="42500"/>
    <n v="0"/>
    <m/>
    <m/>
    <m/>
    <m/>
    <s v="Activision"/>
    <n v="35"/>
    <x v="3"/>
    <x v="0"/>
  </r>
  <r>
    <s v="ESPN Final Round Golf 2002"/>
    <x v="12"/>
    <n v="4"/>
    <x v="9"/>
    <x v="0"/>
    <n v="11"/>
    <x v="9"/>
    <n v="19"/>
    <x v="162"/>
    <n v="50000"/>
    <n v="0"/>
    <n v="0"/>
    <n v="170000"/>
    <n v="42500"/>
    <n v="0"/>
    <n v="7"/>
    <n v="10"/>
    <m/>
    <m/>
    <s v="Konami Computer Entertainment Nagoya"/>
    <n v="648"/>
    <x v="0"/>
    <x v="1"/>
  </r>
  <r>
    <s v="NHL 2K9"/>
    <x v="2"/>
    <n v="15"/>
    <x v="1"/>
    <x v="0"/>
    <n v="11"/>
    <x v="2"/>
    <n v="32"/>
    <x v="334"/>
    <n v="10000"/>
    <n v="0"/>
    <n v="10000"/>
    <n v="170000"/>
    <n v="42500"/>
    <n v="0"/>
    <n v="6.9"/>
    <n v="33"/>
    <n v="6.7"/>
    <n v="7"/>
    <s v="Visual Concepts"/>
    <n v="1259"/>
    <x v="3"/>
    <x v="1"/>
  </r>
  <r>
    <s v="Fight Night Round 2"/>
    <x v="11"/>
    <n v="5"/>
    <x v="3"/>
    <x v="7"/>
    <n v="3"/>
    <x v="7"/>
    <n v="15"/>
    <x v="333"/>
    <n v="30000"/>
    <n v="0"/>
    <n v="0"/>
    <n v="160000"/>
    <n v="40000"/>
    <n v="0"/>
    <n v="8.6999999999999993"/>
    <n v="32"/>
    <n v="7.9"/>
    <n v="7"/>
    <s v="EA Sports"/>
    <n v="356"/>
    <x v="2"/>
    <x v="1"/>
  </r>
  <r>
    <s v="Disney's Atlantis: The Lost Empire"/>
    <x v="14"/>
    <n v="7"/>
    <x v="9"/>
    <x v="2"/>
    <n v="5"/>
    <x v="3"/>
    <n v="30"/>
    <x v="144"/>
    <n v="70000"/>
    <n v="0"/>
    <n v="10000"/>
    <n v="180000"/>
    <n v="45000"/>
    <n v="0"/>
    <n v="7.3"/>
    <n v="7"/>
    <n v="8.5"/>
    <n v="6"/>
    <s v="Eurocom Entertainment Software"/>
    <n v="394"/>
    <x v="0"/>
    <x v="1"/>
  </r>
  <r>
    <s v="Madden NFL 17"/>
    <x v="2"/>
    <n v="15"/>
    <x v="14"/>
    <x v="0"/>
    <n v="11"/>
    <x v="7"/>
    <n v="15"/>
    <x v="340"/>
    <n v="20000"/>
    <n v="0"/>
    <n v="20000"/>
    <n v="180000"/>
    <n v="45000"/>
    <n v="0"/>
    <m/>
    <m/>
    <n v="0.7"/>
    <n v="6"/>
    <s v="EA Sports"/>
    <n v="356"/>
    <x v="0"/>
    <x v="1"/>
  </r>
  <r>
    <s v="Lost in Blue 3"/>
    <x v="1"/>
    <n v="3"/>
    <x v="4"/>
    <x v="10"/>
    <n v="2"/>
    <x v="9"/>
    <n v="19"/>
    <x v="323"/>
    <n v="20000"/>
    <n v="60000"/>
    <n v="10000"/>
    <n v="180000"/>
    <n v="45000"/>
    <n v="0"/>
    <n v="5.9"/>
    <n v="19"/>
    <m/>
    <m/>
    <s v="Matrix Software"/>
    <n v="711"/>
    <x v="3"/>
    <x v="1"/>
  </r>
  <r>
    <s v="Stormrise"/>
    <x v="3"/>
    <n v="9"/>
    <x v="2"/>
    <x v="11"/>
    <n v="12"/>
    <x v="18"/>
    <n v="29"/>
    <x v="333"/>
    <n v="20000"/>
    <n v="0"/>
    <n v="20000"/>
    <n v="170000"/>
    <n v="42500"/>
    <n v="0"/>
    <n v="5.0999999999999996"/>
    <n v="28"/>
    <n v="5.3"/>
    <n v="20"/>
    <s v="Creative Assembly"/>
    <n v="257"/>
    <x v="1"/>
    <x v="1"/>
  </r>
  <r>
    <s v="Psi-Ops: The Mindgate Conspiracy"/>
    <x v="7"/>
    <n v="16"/>
    <x v="7"/>
    <x v="6"/>
    <n v="9"/>
    <x v="22"/>
    <n v="24"/>
    <x v="333"/>
    <n v="40000"/>
    <n v="0"/>
    <n v="10000"/>
    <n v="180000"/>
    <n v="45000"/>
    <n v="0"/>
    <n v="8.4"/>
    <n v="55"/>
    <n v="7.9"/>
    <n v="18"/>
    <s v="Midway"/>
    <n v="735"/>
    <x v="1"/>
    <x v="1"/>
  </r>
  <r>
    <s v="X-Men: The Official Game"/>
    <x v="2"/>
    <n v="15"/>
    <x v="0"/>
    <x v="4"/>
    <n v="1"/>
    <x v="4"/>
    <n v="4"/>
    <x v="179"/>
    <n v="0"/>
    <n v="0"/>
    <n v="10000"/>
    <n v="170000"/>
    <n v="42500"/>
    <n v="0"/>
    <n v="5.2"/>
    <n v="57"/>
    <n v="6.1"/>
    <n v="20"/>
    <s v="Z-Axis, Ltd."/>
    <n v="1295"/>
    <x v="2"/>
    <x v="1"/>
  </r>
  <r>
    <s v="SWAT: Global Strike Team"/>
    <x v="7"/>
    <n v="16"/>
    <x v="15"/>
    <x v="6"/>
    <n v="9"/>
    <x v="24"/>
    <n v="37"/>
    <x v="333"/>
    <n v="40000"/>
    <n v="0"/>
    <n v="10000"/>
    <n v="180000"/>
    <n v="45000"/>
    <n v="0"/>
    <n v="6.9"/>
    <n v="22"/>
    <n v="6.3"/>
    <n v="7"/>
    <s v="Argonaut Games"/>
    <n v="70"/>
    <x v="1"/>
    <x v="1"/>
  </r>
  <r>
    <s v="Cabela's Legendary Adventures"/>
    <x v="9"/>
    <n v="11"/>
    <x v="1"/>
    <x v="0"/>
    <n v="11"/>
    <x v="4"/>
    <n v="4"/>
    <x v="179"/>
    <n v="0"/>
    <n v="0"/>
    <n v="20000"/>
    <n v="180000"/>
    <n v="45000"/>
    <n v="0"/>
    <m/>
    <m/>
    <m/>
    <m/>
    <s v="FUN Labs"/>
    <n v="441"/>
    <x v="2"/>
    <x v="1"/>
  </r>
  <r>
    <s v="Pictionary"/>
    <x v="1"/>
    <n v="3"/>
    <x v="5"/>
    <x v="5"/>
    <n v="6"/>
    <x v="19"/>
    <n v="34"/>
    <x v="323"/>
    <n v="60000"/>
    <n v="0"/>
    <n v="20000"/>
    <n v="170000"/>
    <n v="42500"/>
    <n v="0"/>
    <m/>
    <m/>
    <m/>
    <m/>
    <s v="ImaginEngine"/>
    <n v="562"/>
    <x v="0"/>
    <x v="1"/>
  </r>
  <r>
    <s v="Hitman: HD Trilogy"/>
    <x v="2"/>
    <n v="15"/>
    <x v="6"/>
    <x v="4"/>
    <n v="1"/>
    <x v="10"/>
    <n v="31"/>
    <x v="341"/>
    <n v="80000"/>
    <n v="0"/>
    <n v="20000"/>
    <n v="170000"/>
    <n v="42500"/>
    <n v="0"/>
    <n v="6.9"/>
    <n v="14"/>
    <n v="7.2"/>
    <n v="45"/>
    <s v="Io Interactive"/>
    <n v="589"/>
    <x v="1"/>
    <x v="1"/>
  </r>
  <r>
    <s v="uDraw Studio: Instant Artist"/>
    <x v="0"/>
    <n v="13"/>
    <x v="10"/>
    <x v="3"/>
    <n v="4"/>
    <x v="19"/>
    <n v="34"/>
    <x v="339"/>
    <n v="90000"/>
    <n v="0"/>
    <n v="20000"/>
    <n v="170000"/>
    <n v="42500"/>
    <n v="0"/>
    <m/>
    <m/>
    <m/>
    <m/>
    <s v="THQ"/>
    <n v="1158"/>
    <x v="0"/>
    <x v="0"/>
  </r>
  <r>
    <s v="Tom Clancy's Ghost Recon: Future Soldier"/>
    <x v="8"/>
    <n v="6"/>
    <x v="11"/>
    <x v="6"/>
    <n v="9"/>
    <x v="5"/>
    <n v="35"/>
    <x v="192"/>
    <n v="100000"/>
    <n v="0"/>
    <n v="20000"/>
    <n v="170000"/>
    <n v="42500"/>
    <n v="0"/>
    <n v="7.1"/>
    <n v="13"/>
    <n v="4.9000000000000004"/>
    <n v="368"/>
    <s v="Ubisoft Paris"/>
    <n v="1210"/>
    <x v="1"/>
    <x v="1"/>
  </r>
  <r>
    <s v="Backyard Baseball '10"/>
    <x v="4"/>
    <n v="8"/>
    <x v="2"/>
    <x v="0"/>
    <n v="11"/>
    <x v="14"/>
    <n v="5"/>
    <x v="86"/>
    <n v="70000"/>
    <n v="0"/>
    <n v="20000"/>
    <n v="170000"/>
    <n v="42500"/>
    <n v="0"/>
    <m/>
    <m/>
    <m/>
    <m/>
    <s v="Farsight Studios"/>
    <n v="409"/>
    <x v="0"/>
    <x v="1"/>
  </r>
  <r>
    <s v="PlayStation Move Heroes"/>
    <x v="3"/>
    <n v="9"/>
    <x v="10"/>
    <x v="2"/>
    <n v="5"/>
    <x v="3"/>
    <n v="30"/>
    <x v="86"/>
    <n v="60000"/>
    <n v="0"/>
    <n v="30000"/>
    <n v="170000"/>
    <n v="42500"/>
    <n v="0"/>
    <n v="5.3"/>
    <n v="39"/>
    <n v="6.1"/>
    <n v="16"/>
    <s v="Nihilistic"/>
    <n v="805"/>
    <x v="3"/>
    <x v="1"/>
  </r>
  <r>
    <s v="RoadKill"/>
    <x v="4"/>
    <n v="8"/>
    <x v="15"/>
    <x v="4"/>
    <n v="1"/>
    <x v="22"/>
    <n v="24"/>
    <x v="86"/>
    <n v="70000"/>
    <n v="0"/>
    <n v="20000"/>
    <n v="170000"/>
    <n v="42500"/>
    <n v="0"/>
    <n v="7.1"/>
    <n v="27"/>
    <n v="7.9"/>
    <n v="11"/>
    <s v="Terminal Reality"/>
    <n v="1147"/>
    <x v="1"/>
    <x v="1"/>
  </r>
  <r>
    <s v="Looney Tunes: Back in Action"/>
    <x v="11"/>
    <n v="5"/>
    <x v="15"/>
    <x v="2"/>
    <n v="5"/>
    <x v="13"/>
    <n v="38"/>
    <x v="333"/>
    <n v="30000"/>
    <n v="0"/>
    <n v="0"/>
    <n v="160000"/>
    <n v="40000"/>
    <n v="0"/>
    <n v="6.4"/>
    <n v="6"/>
    <n v="5"/>
    <n v="4"/>
    <s v="Warthog"/>
    <n v="1275"/>
    <x v="0"/>
    <x v="1"/>
  </r>
  <r>
    <s v="Marvel Super Hero Squad: The Infinity Gauntlet"/>
    <x v="3"/>
    <n v="9"/>
    <x v="5"/>
    <x v="4"/>
    <n v="1"/>
    <x v="19"/>
    <n v="34"/>
    <x v="162"/>
    <n v="30000"/>
    <n v="0"/>
    <n v="20000"/>
    <n v="170000"/>
    <n v="42500"/>
    <n v="0"/>
    <n v="5.4"/>
    <n v="6"/>
    <m/>
    <m/>
    <s v="THQ"/>
    <n v="1158"/>
    <x v="3"/>
    <x v="0"/>
  </r>
  <r>
    <s v="The Chronicles of Narnia: Prince Caspian"/>
    <x v="3"/>
    <n v="9"/>
    <x v="1"/>
    <x v="4"/>
    <n v="1"/>
    <x v="17"/>
    <n v="13"/>
    <x v="340"/>
    <n v="10000"/>
    <n v="0"/>
    <n v="20000"/>
    <n v="170000"/>
    <n v="42500"/>
    <n v="0"/>
    <n v="5.6"/>
    <n v="16"/>
    <n v="5.6"/>
    <n v="8"/>
    <s v="Traveller's Tales"/>
    <n v="1181"/>
    <x v="2"/>
    <x v="1"/>
  </r>
  <r>
    <s v="Tak: The Great Juju Challenge"/>
    <x v="12"/>
    <n v="4"/>
    <x v="3"/>
    <x v="2"/>
    <n v="5"/>
    <x v="19"/>
    <n v="34"/>
    <x v="162"/>
    <n v="50000"/>
    <n v="0"/>
    <n v="0"/>
    <n v="170000"/>
    <n v="42500"/>
    <n v="0"/>
    <n v="5.2"/>
    <n v="6"/>
    <m/>
    <m/>
    <s v="WayForward"/>
    <n v="1276"/>
    <x v="0"/>
    <x v="1"/>
  </r>
  <r>
    <s v="Top Spin 2"/>
    <x v="2"/>
    <n v="15"/>
    <x v="0"/>
    <x v="0"/>
    <n v="11"/>
    <x v="2"/>
    <n v="32"/>
    <x v="334"/>
    <n v="0"/>
    <n v="0"/>
    <n v="10000"/>
    <n v="160000"/>
    <n v="40000"/>
    <n v="0"/>
    <n v="7.5"/>
    <n v="52"/>
    <n v="6.8"/>
    <n v="25"/>
    <s v="Pam Development"/>
    <n v="853"/>
    <x v="0"/>
    <x v="1"/>
  </r>
  <r>
    <s v="Age of Empires III: Complete Collection"/>
    <x v="8"/>
    <n v="6"/>
    <x v="2"/>
    <x v="11"/>
    <n v="12"/>
    <x v="1"/>
    <n v="23"/>
    <x v="330"/>
    <n v="120000"/>
    <n v="0"/>
    <n v="30000"/>
    <n v="160000"/>
    <n v="40000"/>
    <n v="0"/>
    <m/>
    <m/>
    <n v="8.5"/>
    <n v="41"/>
    <s v="Microsoft Game Studios"/>
    <n v="731"/>
    <x v="2"/>
    <x v="0"/>
  </r>
  <r>
    <s v="Captain America: Super Soldier"/>
    <x v="2"/>
    <n v="15"/>
    <x v="10"/>
    <x v="4"/>
    <n v="1"/>
    <x v="18"/>
    <n v="29"/>
    <x v="338"/>
    <n v="50000"/>
    <n v="0"/>
    <n v="10000"/>
    <n v="170000"/>
    <n v="42500"/>
    <n v="0"/>
    <n v="6"/>
    <n v="48"/>
    <n v="6.4"/>
    <n v="37"/>
    <s v="Next Level Games"/>
    <n v="798"/>
    <x v="2"/>
    <x v="1"/>
  </r>
  <r>
    <s v="Danganronpa 2: Goodbye Despair"/>
    <x v="15"/>
    <n v="12"/>
    <x v="12"/>
    <x v="3"/>
    <n v="4"/>
    <x v="34"/>
    <n v="27"/>
    <x v="86"/>
    <n v="50000"/>
    <n v="0"/>
    <n v="40000"/>
    <n v="170000"/>
    <n v="42500"/>
    <n v="0"/>
    <n v="8.1"/>
    <n v="50"/>
    <n v="8.6999999999999993"/>
    <n v="140"/>
    <s v="Spike Chunsoft"/>
    <n v="1069"/>
    <x v="1"/>
    <x v="1"/>
  </r>
  <r>
    <s v="Thief: Deadly Shadows"/>
    <x v="7"/>
    <n v="16"/>
    <x v="7"/>
    <x v="4"/>
    <n v="1"/>
    <x v="16"/>
    <n v="14"/>
    <x v="333"/>
    <n v="40000"/>
    <n v="0"/>
    <n v="10000"/>
    <n v="180000"/>
    <n v="45000"/>
    <n v="0"/>
    <n v="8.1999999999999993"/>
    <n v="61"/>
    <n v="7.3"/>
    <n v="12"/>
    <s v="Ion Storm"/>
    <n v="591"/>
    <x v="1"/>
    <x v="1"/>
  </r>
  <r>
    <s v="MotoGP 10/11"/>
    <x v="3"/>
    <n v="9"/>
    <x v="10"/>
    <x v="1"/>
    <n v="7"/>
    <x v="12"/>
    <n v="8"/>
    <x v="316"/>
    <n v="100000"/>
    <n v="0"/>
    <n v="30000"/>
    <n v="170000"/>
    <n v="42500"/>
    <n v="0"/>
    <n v="6.8"/>
    <n v="32"/>
    <n v="6.1"/>
    <n v="23"/>
    <s v="Monumental Games"/>
    <n v="760"/>
    <x v="0"/>
    <x v="1"/>
  </r>
  <r>
    <s v="NBA 09: The Inside"/>
    <x v="9"/>
    <n v="11"/>
    <x v="1"/>
    <x v="0"/>
    <n v="11"/>
    <x v="3"/>
    <n v="30"/>
    <x v="179"/>
    <n v="0"/>
    <n v="0"/>
    <n v="10000"/>
    <n v="170000"/>
    <n v="42500"/>
    <n v="0"/>
    <n v="7.9"/>
    <n v="9"/>
    <n v="7.4"/>
    <n v="7"/>
    <s v="SCEA San Diego Studios"/>
    <n v="995"/>
    <x v="0"/>
    <x v="1"/>
  </r>
  <r>
    <s v="Batman Begins"/>
    <x v="12"/>
    <n v="4"/>
    <x v="3"/>
    <x v="4"/>
    <n v="1"/>
    <x v="7"/>
    <n v="15"/>
    <x v="162"/>
    <n v="50000"/>
    <n v="0"/>
    <n v="0"/>
    <n v="170000"/>
    <n v="42500"/>
    <n v="0"/>
    <n v="6.1"/>
    <n v="5"/>
    <n v="6.9"/>
    <n v="9"/>
    <s v="Vicarious Visions"/>
    <n v="1247"/>
    <x v="3"/>
    <x v="1"/>
  </r>
  <r>
    <s v="Mercury Meltdown Revolution"/>
    <x v="0"/>
    <n v="13"/>
    <x v="4"/>
    <x v="4"/>
    <n v="1"/>
    <x v="35"/>
    <n v="18"/>
    <x v="179"/>
    <n v="0"/>
    <n v="0"/>
    <n v="10000"/>
    <n v="170000"/>
    <n v="42500"/>
    <n v="0"/>
    <n v="7.7"/>
    <n v="41"/>
    <n v="7.4"/>
    <n v="16"/>
    <s v="Ignition Entertainment"/>
    <n v="558"/>
    <x v="0"/>
    <x v="0"/>
  </r>
  <r>
    <s v="Let's TAP"/>
    <x v="0"/>
    <n v="13"/>
    <x v="1"/>
    <x v="3"/>
    <n v="4"/>
    <x v="18"/>
    <n v="29"/>
    <x v="86"/>
    <n v="60000"/>
    <n v="10000"/>
    <n v="20000"/>
    <n v="170000"/>
    <n v="42500"/>
    <n v="0"/>
    <n v="7"/>
    <n v="47"/>
    <n v="6.6"/>
    <n v="11"/>
    <s v="Prope"/>
    <n v="901"/>
    <x v="0"/>
    <x v="1"/>
  </r>
  <r>
    <s v="The Lord of the Rings: Aragorn's Quest"/>
    <x v="3"/>
    <n v="9"/>
    <x v="5"/>
    <x v="4"/>
    <n v="1"/>
    <x v="13"/>
    <n v="38"/>
    <x v="144"/>
    <n v="40000"/>
    <n v="0"/>
    <n v="20000"/>
    <n v="160000"/>
    <n v="40000"/>
    <n v="0"/>
    <n v="5.8"/>
    <n v="12"/>
    <n v="6"/>
    <n v="8"/>
    <s v="TT Fusion"/>
    <n v="1194"/>
    <x v="2"/>
    <x v="1"/>
  </r>
  <r>
    <s v="Spawn: Armageddon"/>
    <x v="7"/>
    <n v="16"/>
    <x v="15"/>
    <x v="4"/>
    <n v="1"/>
    <x v="7"/>
    <n v="15"/>
    <x v="333"/>
    <n v="40000"/>
    <n v="0"/>
    <n v="10000"/>
    <n v="180000"/>
    <n v="45000"/>
    <n v="0"/>
    <n v="5.7"/>
    <n v="27"/>
    <n v="9.1999999999999993"/>
    <n v="5"/>
    <s v="Point of View"/>
    <n v="887"/>
    <x v="1"/>
    <x v="1"/>
  </r>
  <r>
    <s v="Bee Movie Game"/>
    <x v="2"/>
    <n v="15"/>
    <x v="4"/>
    <x v="4"/>
    <n v="1"/>
    <x v="4"/>
    <n v="4"/>
    <x v="179"/>
    <n v="0"/>
    <n v="0"/>
    <n v="10000"/>
    <n v="170000"/>
    <n v="42500"/>
    <n v="0"/>
    <n v="7.1"/>
    <n v="25"/>
    <n v="5.8"/>
    <n v="13"/>
    <s v="Beenox"/>
    <n v="121"/>
    <x v="0"/>
    <x v="1"/>
  </r>
  <r>
    <s v="Disney's Home on the Range"/>
    <x v="12"/>
    <n v="4"/>
    <x v="7"/>
    <x v="4"/>
    <n v="1"/>
    <x v="17"/>
    <n v="13"/>
    <x v="162"/>
    <n v="40000"/>
    <n v="0"/>
    <n v="0"/>
    <n v="160000"/>
    <n v="40000"/>
    <n v="0"/>
    <n v="6.5"/>
    <n v="4"/>
    <m/>
    <m/>
    <s v="Artificial Mind and Movement"/>
    <n v="80"/>
    <x v="0"/>
    <x v="1"/>
  </r>
  <r>
    <s v="Deus Ex: Mankind Divided"/>
    <x v="13"/>
    <n v="17"/>
    <x v="14"/>
    <x v="9"/>
    <n v="8"/>
    <x v="10"/>
    <n v="31"/>
    <x v="323"/>
    <n v="60000"/>
    <n v="0"/>
    <n v="10000"/>
    <n v="160000"/>
    <n v="40000"/>
    <n v="0"/>
    <n v="8.3000000000000007"/>
    <n v="18"/>
    <n v="7.2"/>
    <n v="175"/>
    <s v="Eidos Montreal"/>
    <n v="371"/>
    <x v="1"/>
    <x v="1"/>
  </r>
  <r>
    <s v="Professor Heinz Wolff's Gravity"/>
    <x v="0"/>
    <n v="13"/>
    <x v="1"/>
    <x v="5"/>
    <n v="6"/>
    <x v="23"/>
    <n v="12"/>
    <x v="316"/>
    <n v="120000"/>
    <n v="0"/>
    <n v="20000"/>
    <n v="180000"/>
    <n v="45000"/>
    <n v="0"/>
    <n v="6.3"/>
    <n v="12"/>
    <n v="7.7"/>
    <n v="7"/>
    <s v="Deep Silver"/>
    <n v="289"/>
    <x v="0"/>
    <x v="0"/>
  </r>
  <r>
    <s v="FaceBreaker"/>
    <x v="3"/>
    <n v="9"/>
    <x v="1"/>
    <x v="7"/>
    <n v="3"/>
    <x v="7"/>
    <n v="15"/>
    <x v="333"/>
    <n v="20000"/>
    <n v="0"/>
    <n v="20000"/>
    <n v="170000"/>
    <n v="42500"/>
    <n v="0"/>
    <n v="5.3"/>
    <n v="37"/>
    <n v="3.8"/>
    <n v="20"/>
    <s v="EA Canada"/>
    <n v="339"/>
    <x v="2"/>
    <x v="1"/>
  </r>
  <r>
    <s v="Star Wars: Battlefront II"/>
    <x v="8"/>
    <n v="6"/>
    <x v="3"/>
    <x v="6"/>
    <n v="9"/>
    <x v="11"/>
    <n v="20"/>
    <x v="320"/>
    <n v="130000"/>
    <n v="0"/>
    <n v="20000"/>
    <n v="170000"/>
    <n v="42500"/>
    <n v="0"/>
    <n v="7.8"/>
    <n v="23"/>
    <n v="8.8000000000000007"/>
    <n v="431"/>
    <s v="Pandemic Studios"/>
    <n v="855"/>
    <x v="2"/>
    <x v="1"/>
  </r>
  <r>
    <s v="Digimon Story: Cyber Sleuth"/>
    <x v="15"/>
    <n v="12"/>
    <x v="13"/>
    <x v="9"/>
    <n v="8"/>
    <x v="15"/>
    <n v="25"/>
    <x v="322"/>
    <n v="0"/>
    <n v="170000"/>
    <n v="0"/>
    <n v="170000"/>
    <n v="42500"/>
    <n v="0"/>
    <m/>
    <m/>
    <n v="8.8000000000000007"/>
    <n v="92"/>
    <s v="Media Vision"/>
    <n v="717"/>
    <x v="2"/>
    <x v="1"/>
  </r>
  <r>
    <s v="Gallop Racer 2001"/>
    <x v="4"/>
    <n v="8"/>
    <x v="9"/>
    <x v="0"/>
    <n v="11"/>
    <x v="25"/>
    <n v="33"/>
    <x v="192"/>
    <n v="40000"/>
    <n v="60000"/>
    <n v="10000"/>
    <n v="160000"/>
    <n v="40000"/>
    <n v="0"/>
    <n v="7.1"/>
    <n v="11"/>
    <n v="9.1"/>
    <n v="56"/>
    <s v="Tecmo"/>
    <n v="1137"/>
    <x v="0"/>
    <x v="1"/>
  </r>
  <r>
    <s v="Hellboy: The Science of Evil"/>
    <x v="3"/>
    <n v="9"/>
    <x v="1"/>
    <x v="4"/>
    <n v="1"/>
    <x v="9"/>
    <n v="19"/>
    <x v="333"/>
    <n v="20000"/>
    <n v="0"/>
    <n v="20000"/>
    <n v="170000"/>
    <n v="42500"/>
    <n v="0"/>
    <n v="4.7"/>
    <n v="23"/>
    <n v="6.1"/>
    <n v="10"/>
    <s v="Krome Studios"/>
    <n v="652"/>
    <x v="2"/>
    <x v="1"/>
  </r>
  <r>
    <s v="MotoGP 09/10"/>
    <x v="2"/>
    <n v="15"/>
    <x v="5"/>
    <x v="1"/>
    <n v="7"/>
    <x v="12"/>
    <n v="8"/>
    <x v="341"/>
    <n v="90000"/>
    <n v="0"/>
    <n v="20000"/>
    <n v="180000"/>
    <n v="45000"/>
    <n v="0"/>
    <n v="6.9"/>
    <n v="41"/>
    <n v="5.7"/>
    <n v="41"/>
    <s v="Monumental Games"/>
    <n v="760"/>
    <x v="0"/>
    <x v="1"/>
  </r>
  <r>
    <s v="Catwoman"/>
    <x v="4"/>
    <n v="8"/>
    <x v="7"/>
    <x v="4"/>
    <n v="1"/>
    <x v="7"/>
    <n v="15"/>
    <x v="86"/>
    <n v="60000"/>
    <n v="0"/>
    <n v="20000"/>
    <n v="160000"/>
    <n v="40000"/>
    <n v="0"/>
    <n v="4.5999999999999996"/>
    <n v="35"/>
    <n v="6.9"/>
    <n v="13"/>
    <s v="Argonaut Games"/>
    <n v="70"/>
    <x v="2"/>
    <x v="1"/>
  </r>
  <r>
    <s v="Monsters vs. Aliens"/>
    <x v="2"/>
    <n v="15"/>
    <x v="2"/>
    <x v="4"/>
    <n v="1"/>
    <x v="4"/>
    <n v="4"/>
    <x v="162"/>
    <n v="30000"/>
    <n v="0"/>
    <n v="10000"/>
    <n v="160000"/>
    <n v="40000"/>
    <n v="0"/>
    <n v="6.3"/>
    <n v="31"/>
    <n v="6.6"/>
    <n v="7"/>
    <s v="Beenox"/>
    <n v="121"/>
    <x v="3"/>
    <x v="1"/>
  </r>
  <r>
    <s v="Beat Down: Fists of Vengeance"/>
    <x v="4"/>
    <n v="8"/>
    <x v="3"/>
    <x v="4"/>
    <n v="1"/>
    <x v="12"/>
    <n v="8"/>
    <x v="316"/>
    <n v="30000"/>
    <n v="90000"/>
    <n v="10000"/>
    <n v="170000"/>
    <n v="42500"/>
    <n v="0"/>
    <n v="4.8"/>
    <n v="33"/>
    <n v="8.1"/>
    <n v="12"/>
    <s v="Cavia Inc."/>
    <n v="214"/>
    <x v="1"/>
    <x v="1"/>
  </r>
  <r>
    <s v="Terminator 3: The Redemption"/>
    <x v="4"/>
    <n v="8"/>
    <x v="7"/>
    <x v="6"/>
    <n v="9"/>
    <x v="14"/>
    <n v="5"/>
    <x v="86"/>
    <n v="60000"/>
    <n v="0"/>
    <n v="20000"/>
    <n v="160000"/>
    <n v="40000"/>
    <n v="0"/>
    <n v="6.8"/>
    <n v="29"/>
    <n v="8"/>
    <n v="11"/>
    <s v="Paradigm Entertainment"/>
    <n v="859"/>
    <x v="2"/>
    <x v="1"/>
  </r>
  <r>
    <s v="Anarchy Reigns"/>
    <x v="2"/>
    <n v="15"/>
    <x v="11"/>
    <x v="4"/>
    <n v="1"/>
    <x v="18"/>
    <n v="29"/>
    <x v="162"/>
    <n v="20000"/>
    <n v="20000"/>
    <n v="10000"/>
    <n v="170000"/>
    <n v="42500"/>
    <n v="0"/>
    <n v="7.3"/>
    <n v="38"/>
    <n v="7.9"/>
    <n v="105"/>
    <s v="PlatinumGames"/>
    <n v="879"/>
    <x v="1"/>
    <x v="1"/>
  </r>
  <r>
    <s v="SSX On Tour"/>
    <x v="11"/>
    <n v="5"/>
    <x v="3"/>
    <x v="0"/>
    <n v="11"/>
    <x v="7"/>
    <n v="15"/>
    <x v="333"/>
    <n v="30000"/>
    <n v="0"/>
    <n v="0"/>
    <n v="160000"/>
    <n v="40000"/>
    <n v="0"/>
    <n v="8"/>
    <n v="27"/>
    <n v="7.5"/>
    <n v="14"/>
    <s v="EA Canada"/>
    <n v="339"/>
    <x v="0"/>
    <x v="1"/>
  </r>
  <r>
    <s v="Bladestorm: Nightmare"/>
    <x v="6"/>
    <n v="10"/>
    <x v="13"/>
    <x v="4"/>
    <n v="1"/>
    <x v="25"/>
    <n v="33"/>
    <x v="86"/>
    <n v="40000"/>
    <n v="30000"/>
    <n v="20000"/>
    <n v="170000"/>
    <n v="42500"/>
    <n v="0"/>
    <n v="5.8"/>
    <n v="33"/>
    <n v="6.5"/>
    <n v="21"/>
    <s v="Omega Force"/>
    <n v="833"/>
    <x v="2"/>
    <x v="1"/>
  </r>
  <r>
    <s v="LEGO Marvel Super Heroes"/>
    <x v="8"/>
    <n v="6"/>
    <x v="6"/>
    <x v="4"/>
    <n v="1"/>
    <x v="13"/>
    <n v="38"/>
    <x v="316"/>
    <n v="120000"/>
    <n v="0"/>
    <n v="10000"/>
    <n v="170000"/>
    <n v="42500"/>
    <n v="0"/>
    <n v="7.8"/>
    <n v="7"/>
    <n v="8.1"/>
    <n v="124"/>
    <s v="TT Games"/>
    <n v="1195"/>
    <x v="3"/>
    <x v="1"/>
  </r>
  <r>
    <s v="James Bond 007: Everything or Nothing"/>
    <x v="12"/>
    <n v="4"/>
    <x v="15"/>
    <x v="6"/>
    <n v="9"/>
    <x v="7"/>
    <n v="15"/>
    <x v="162"/>
    <n v="40000"/>
    <n v="0"/>
    <n v="0"/>
    <n v="160000"/>
    <n v="40000"/>
    <n v="0"/>
    <n v="7.3"/>
    <n v="17"/>
    <n v="8.3000000000000007"/>
    <n v="11"/>
    <s v="Griptonite Games"/>
    <n v="497"/>
    <x v="2"/>
    <x v="1"/>
  </r>
  <r>
    <s v="World Tour Soccer 2006"/>
    <x v="4"/>
    <n v="8"/>
    <x v="7"/>
    <x v="0"/>
    <n v="11"/>
    <x v="3"/>
    <n v="30"/>
    <x v="86"/>
    <n v="60000"/>
    <n v="0"/>
    <n v="20000"/>
    <n v="160000"/>
    <n v="40000"/>
    <n v="0"/>
    <n v="5.6"/>
    <n v="20"/>
    <n v="6"/>
    <n v="7"/>
    <s v="SCEE London Studio"/>
    <n v="1001"/>
    <x v="0"/>
    <x v="1"/>
  </r>
  <r>
    <s v="Jillian Michaels Fitness Ultimatum 2011"/>
    <x v="0"/>
    <n v="13"/>
    <x v="5"/>
    <x v="0"/>
    <n v="11"/>
    <x v="29"/>
    <n v="11"/>
    <x v="179"/>
    <n v="0"/>
    <n v="0"/>
    <n v="10000"/>
    <n v="170000"/>
    <n v="42500"/>
    <n v="0"/>
    <m/>
    <m/>
    <m/>
    <m/>
    <s v="D3Publisher"/>
    <n v="277"/>
    <x v="0"/>
    <x v="0"/>
  </r>
  <r>
    <s v="State of Emergency"/>
    <x v="7"/>
    <n v="16"/>
    <x v="15"/>
    <x v="4"/>
    <n v="1"/>
    <x v="2"/>
    <n v="32"/>
    <x v="333"/>
    <n v="40000"/>
    <n v="0"/>
    <n v="10000"/>
    <n v="180000"/>
    <n v="45000"/>
    <n v="0"/>
    <n v="6.7"/>
    <n v="21"/>
    <n v="6.3"/>
    <n v="11"/>
    <s v="VIS Entertainment"/>
    <n v="1257"/>
    <x v="1"/>
    <x v="1"/>
  </r>
  <r>
    <s v="Disney Golf"/>
    <x v="4"/>
    <n v="8"/>
    <x v="8"/>
    <x v="0"/>
    <n v="11"/>
    <x v="7"/>
    <n v="15"/>
    <x v="341"/>
    <n v="60000"/>
    <n v="20000"/>
    <n v="20000"/>
    <n v="170000"/>
    <n v="42500"/>
    <n v="0"/>
    <n v="7.2"/>
    <n v="10"/>
    <n v="8.3000000000000007"/>
    <n v="7"/>
    <s v="T&amp;E Soft"/>
    <n v="1114"/>
    <x v="0"/>
    <x v="1"/>
  </r>
  <r>
    <s v="Fuzion Frenzy 2"/>
    <x v="2"/>
    <n v="15"/>
    <x v="4"/>
    <x v="3"/>
    <n v="4"/>
    <x v="1"/>
    <n v="23"/>
    <x v="340"/>
    <n v="10000"/>
    <n v="0"/>
    <n v="10000"/>
    <n v="160000"/>
    <n v="40000"/>
    <n v="0"/>
    <n v="4.9000000000000004"/>
    <n v="47"/>
    <n v="5.2"/>
    <n v="31"/>
    <s v="Hudson Soft"/>
    <n v="539"/>
    <x v="3"/>
    <x v="1"/>
  </r>
  <r>
    <s v="Demon Gaze"/>
    <x v="15"/>
    <n v="12"/>
    <x v="6"/>
    <x v="9"/>
    <n v="8"/>
    <x v="34"/>
    <n v="27"/>
    <x v="316"/>
    <n v="20000"/>
    <n v="80000"/>
    <n v="20000"/>
    <n v="160000"/>
    <n v="40000"/>
    <n v="0"/>
    <n v="7"/>
    <n v="38"/>
    <n v="7.4"/>
    <n v="129"/>
    <s v="Experience Inc."/>
    <n v="403"/>
    <x v="2"/>
    <x v="1"/>
  </r>
  <r>
    <s v="My French Coach"/>
    <x v="1"/>
    <n v="3"/>
    <x v="4"/>
    <x v="3"/>
    <n v="4"/>
    <x v="5"/>
    <n v="35"/>
    <x v="340"/>
    <n v="10000"/>
    <n v="0"/>
    <n v="10000"/>
    <n v="160000"/>
    <n v="40000"/>
    <n v="0"/>
    <m/>
    <m/>
    <m/>
    <m/>
    <s v="Ubisoft"/>
    <n v="1199"/>
    <x v="0"/>
    <x v="0"/>
  </r>
  <r>
    <s v="CSI: Fatal Conspiracy"/>
    <x v="2"/>
    <n v="15"/>
    <x v="5"/>
    <x v="10"/>
    <n v="2"/>
    <x v="5"/>
    <n v="35"/>
    <x v="338"/>
    <n v="40000"/>
    <n v="0"/>
    <n v="10000"/>
    <n v="160000"/>
    <n v="40000"/>
    <n v="0"/>
    <n v="4.2"/>
    <n v="9"/>
    <n v="4.8"/>
    <n v="4"/>
    <s v="Telltale Games"/>
    <n v="1144"/>
    <x v="1"/>
    <x v="1"/>
  </r>
  <r>
    <s v="Mega Man Network Transmission"/>
    <x v="11"/>
    <n v="5"/>
    <x v="15"/>
    <x v="2"/>
    <n v="5"/>
    <x v="12"/>
    <n v="8"/>
    <x v="333"/>
    <n v="30000"/>
    <n v="0"/>
    <n v="0"/>
    <n v="160000"/>
    <n v="40000"/>
    <n v="0"/>
    <n v="6.5"/>
    <n v="28"/>
    <n v="7.6"/>
    <n v="13"/>
    <s v="Arika"/>
    <n v="71"/>
    <x v="0"/>
    <x v="1"/>
  </r>
  <r>
    <s v="RC Revenge Pro"/>
    <x v="4"/>
    <n v="8"/>
    <x v="16"/>
    <x v="1"/>
    <n v="7"/>
    <x v="21"/>
    <n v="3"/>
    <x v="86"/>
    <n v="60000"/>
    <n v="0"/>
    <n v="20000"/>
    <n v="160000"/>
    <n v="40000"/>
    <n v="0"/>
    <n v="4.9000000000000004"/>
    <n v="13"/>
    <n v="7.6"/>
    <n v="7"/>
    <s v="Acclaim"/>
    <n v="30"/>
    <x v="0"/>
    <x v="1"/>
  </r>
  <r>
    <s v="G-Force"/>
    <x v="2"/>
    <n v="15"/>
    <x v="2"/>
    <x v="4"/>
    <n v="1"/>
    <x v="17"/>
    <n v="13"/>
    <x v="338"/>
    <n v="50000"/>
    <n v="0"/>
    <n v="10000"/>
    <n v="170000"/>
    <n v="42500"/>
    <n v="0"/>
    <n v="6.8"/>
    <n v="33"/>
    <n v="7"/>
    <n v="9"/>
    <s v="Eurocom Entertainment Software"/>
    <n v="394"/>
    <x v="3"/>
    <x v="1"/>
  </r>
  <r>
    <s v="Surf's Up"/>
    <x v="0"/>
    <n v="13"/>
    <x v="4"/>
    <x v="0"/>
    <n v="11"/>
    <x v="5"/>
    <n v="35"/>
    <x v="334"/>
    <n v="0"/>
    <n v="0"/>
    <n v="10000"/>
    <n v="160000"/>
    <n v="40000"/>
    <n v="0"/>
    <n v="6.4"/>
    <n v="9"/>
    <m/>
    <m/>
    <s v="Ubisoft Montreal"/>
    <n v="1207"/>
    <x v="3"/>
    <x v="1"/>
  </r>
  <r>
    <s v="Backyard Wrestling: Don't Try This at Home"/>
    <x v="7"/>
    <n v="16"/>
    <x v="15"/>
    <x v="7"/>
    <n v="3"/>
    <x v="16"/>
    <n v="14"/>
    <x v="333"/>
    <n v="40000"/>
    <n v="0"/>
    <n v="10000"/>
    <n v="180000"/>
    <n v="45000"/>
    <n v="0"/>
    <n v="5"/>
    <n v="15"/>
    <n v="5"/>
    <n v="7"/>
    <s v="Paradox Development"/>
    <n v="860"/>
    <x v="1"/>
    <x v="1"/>
  </r>
  <r>
    <s v="Gauntlet: Dark Legacy"/>
    <x v="7"/>
    <n v="16"/>
    <x v="8"/>
    <x v="4"/>
    <n v="1"/>
    <x v="22"/>
    <n v="24"/>
    <x v="333"/>
    <n v="40000"/>
    <n v="0"/>
    <n v="10000"/>
    <n v="180000"/>
    <n v="45000"/>
    <n v="0"/>
    <n v="5.4"/>
    <n v="9"/>
    <n v="8.9"/>
    <n v="10"/>
    <s v="Midway"/>
    <n v="735"/>
    <x v="2"/>
    <x v="1"/>
  </r>
  <r>
    <s v="Time and Eternity"/>
    <x v="3"/>
    <n v="9"/>
    <x v="11"/>
    <x v="9"/>
    <n v="8"/>
    <x v="34"/>
    <n v="27"/>
    <x v="339"/>
    <n v="30000"/>
    <n v="60000"/>
    <n v="20000"/>
    <n v="170000"/>
    <n v="42500"/>
    <n v="0"/>
    <n v="4.2"/>
    <n v="40"/>
    <n v="5"/>
    <n v="78"/>
    <s v="Image Epoch, Imageepoch"/>
    <n v="560"/>
    <x v="2"/>
    <x v="1"/>
  </r>
  <r>
    <s v="Lost Kingdoms"/>
    <x v="11"/>
    <n v="5"/>
    <x v="8"/>
    <x v="9"/>
    <n v="8"/>
    <x v="4"/>
    <n v="4"/>
    <x v="144"/>
    <n v="20000"/>
    <n v="40000"/>
    <n v="0"/>
    <n v="160000"/>
    <n v="40000"/>
    <n v="0"/>
    <n v="7.2"/>
    <n v="22"/>
    <n v="8"/>
    <n v="15"/>
    <s v="From Software"/>
    <n v="434"/>
    <x v="2"/>
    <x v="1"/>
  </r>
  <r>
    <s v="Pursuit Force: Extreme Justice"/>
    <x v="9"/>
    <n v="11"/>
    <x v="4"/>
    <x v="4"/>
    <n v="1"/>
    <x v="3"/>
    <n v="30"/>
    <x v="341"/>
    <n v="60000"/>
    <n v="0"/>
    <n v="30000"/>
    <n v="160000"/>
    <n v="40000"/>
    <n v="0"/>
    <n v="7.3"/>
    <n v="44"/>
    <n v="7.6"/>
    <n v="11"/>
    <s v="Bigbig Studios"/>
    <n v="142"/>
    <x v="2"/>
    <x v="1"/>
  </r>
  <r>
    <s v="Disney Sing It: Family Hits"/>
    <x v="3"/>
    <n v="9"/>
    <x v="5"/>
    <x v="3"/>
    <n v="4"/>
    <x v="17"/>
    <n v="13"/>
    <x v="338"/>
    <n v="30000"/>
    <n v="0"/>
    <n v="20000"/>
    <n v="160000"/>
    <n v="40000"/>
    <n v="0"/>
    <n v="7.2"/>
    <n v="4"/>
    <m/>
    <m/>
    <s v="Disney Interactive Studios"/>
    <n v="318"/>
    <x v="0"/>
    <x v="0"/>
  </r>
  <r>
    <s v="Ridge Racer Unbounded"/>
    <x v="3"/>
    <n v="9"/>
    <x v="11"/>
    <x v="1"/>
    <n v="7"/>
    <x v="15"/>
    <n v="25"/>
    <x v="192"/>
    <n v="90000"/>
    <n v="0"/>
    <n v="30000"/>
    <n v="170000"/>
    <n v="42500"/>
    <n v="0"/>
    <n v="7.2"/>
    <n v="20"/>
    <n v="6"/>
    <n v="29"/>
    <s v="Bugbear"/>
    <n v="190"/>
    <x v="2"/>
    <x v="1"/>
  </r>
  <r>
    <s v="NHL 07"/>
    <x v="9"/>
    <n v="11"/>
    <x v="0"/>
    <x v="0"/>
    <n v="11"/>
    <x v="7"/>
    <n v="15"/>
    <x v="333"/>
    <n v="20000"/>
    <n v="0"/>
    <n v="20000"/>
    <n v="170000"/>
    <n v="42500"/>
    <n v="0"/>
    <n v="7.6"/>
    <n v="7"/>
    <n v="6.6"/>
    <n v="23"/>
    <s v="EA Sports"/>
    <n v="356"/>
    <x v="3"/>
    <x v="1"/>
  </r>
  <r>
    <s v="Mobile Suit Gundam: Extreme VS Force"/>
    <x v="15"/>
    <n v="12"/>
    <x v="13"/>
    <x v="4"/>
    <n v="1"/>
    <x v="15"/>
    <n v="25"/>
    <x v="322"/>
    <n v="0"/>
    <n v="170000"/>
    <n v="0"/>
    <n v="170000"/>
    <n v="42500"/>
    <n v="0"/>
    <n v="5.7"/>
    <n v="25"/>
    <n v="7.3"/>
    <n v="15"/>
    <s v="Bandai Namco Games"/>
    <n v="114"/>
    <x v="3"/>
    <x v="1"/>
  </r>
  <r>
    <s v="Learning to Spell"/>
    <x v="1"/>
    <n v="3"/>
    <x v="5"/>
    <x v="3"/>
    <n v="4"/>
    <x v="8"/>
    <n v="1"/>
    <x v="179"/>
    <n v="0"/>
    <n v="0"/>
    <n v="10000"/>
    <n v="170000"/>
    <n v="42500"/>
    <n v="0"/>
    <m/>
    <m/>
    <m/>
    <m/>
    <s v="505 Games"/>
    <n v="22"/>
    <x v="0"/>
    <x v="0"/>
  </r>
  <r>
    <s v="TRON: Evolution"/>
    <x v="1"/>
    <n v="3"/>
    <x v="5"/>
    <x v="4"/>
    <n v="1"/>
    <x v="17"/>
    <n v="13"/>
    <x v="338"/>
    <n v="40000"/>
    <n v="0"/>
    <n v="10000"/>
    <n v="160000"/>
    <n v="40000"/>
    <n v="0"/>
    <n v="5.8"/>
    <n v="5"/>
    <m/>
    <m/>
    <s v="n-Space"/>
    <n v="825"/>
    <x v="3"/>
    <x v="1"/>
  </r>
  <r>
    <s v="Sudoku Gridmaster"/>
    <x v="1"/>
    <n v="3"/>
    <x v="0"/>
    <x v="5"/>
    <n v="6"/>
    <x v="0"/>
    <n v="26"/>
    <x v="333"/>
    <n v="20000"/>
    <n v="0"/>
    <n v="10000"/>
    <n v="160000"/>
    <n v="40000"/>
    <n v="0"/>
    <n v="6.2"/>
    <n v="14"/>
    <m/>
    <m/>
    <s v="AI"/>
    <n v="43"/>
    <x v="0"/>
    <x v="1"/>
  </r>
  <r>
    <s v="NASCAR '14"/>
    <x v="2"/>
    <n v="15"/>
    <x v="12"/>
    <x v="1"/>
    <n v="7"/>
    <x v="23"/>
    <n v="12"/>
    <x v="334"/>
    <n v="0"/>
    <n v="0"/>
    <n v="20000"/>
    <n v="170000"/>
    <n v="42500"/>
    <n v="0"/>
    <n v="6.5"/>
    <n v="4"/>
    <n v="5.0999999999999996"/>
    <n v="14"/>
    <s v="Deep Silver"/>
    <n v="289"/>
    <x v="0"/>
    <x v="0"/>
  </r>
  <r>
    <s v="Bakugan Battle Brawlers: Defenders of the Core"/>
    <x v="3"/>
    <n v="9"/>
    <x v="5"/>
    <x v="4"/>
    <n v="1"/>
    <x v="4"/>
    <n v="4"/>
    <x v="340"/>
    <n v="10000"/>
    <n v="0"/>
    <n v="20000"/>
    <n v="170000"/>
    <n v="42500"/>
    <n v="0"/>
    <n v="5"/>
    <n v="7"/>
    <m/>
    <m/>
    <s v="Now Production"/>
    <n v="824"/>
    <x v="3"/>
    <x v="1"/>
  </r>
  <r>
    <s v="Green Lantern: Rise of the Manhunters"/>
    <x v="3"/>
    <n v="9"/>
    <x v="10"/>
    <x v="4"/>
    <n v="1"/>
    <x v="13"/>
    <n v="38"/>
    <x v="323"/>
    <n v="50000"/>
    <n v="0"/>
    <n v="20000"/>
    <n v="160000"/>
    <n v="40000"/>
    <n v="0"/>
    <n v="6.1"/>
    <n v="12"/>
    <n v="6.7"/>
    <n v="17"/>
    <s v="Double Helix Games"/>
    <n v="325"/>
    <x v="2"/>
    <x v="1"/>
  </r>
  <r>
    <s v="25 to Life"/>
    <x v="7"/>
    <n v="16"/>
    <x v="0"/>
    <x v="6"/>
    <n v="9"/>
    <x v="16"/>
    <n v="14"/>
    <x v="162"/>
    <n v="40000"/>
    <n v="0"/>
    <n v="10000"/>
    <n v="170000"/>
    <n v="42500"/>
    <n v="0"/>
    <n v="4.0999999999999996"/>
    <n v="20"/>
    <n v="7.2"/>
    <n v="13"/>
    <s v="Ritual Entertainment, Avalanche Software"/>
    <n v="956"/>
    <x v="1"/>
    <x v="1"/>
  </r>
  <r>
    <s v="Naval Assault: The Killing Tide"/>
    <x v="2"/>
    <n v="15"/>
    <x v="5"/>
    <x v="8"/>
    <n v="10"/>
    <x v="8"/>
    <n v="1"/>
    <x v="86"/>
    <n v="70000"/>
    <n v="0"/>
    <n v="20000"/>
    <n v="170000"/>
    <n v="42500"/>
    <n v="0"/>
    <n v="4"/>
    <n v="11"/>
    <n v="4.2"/>
    <n v="5"/>
    <s v="Artech Studios"/>
    <n v="78"/>
    <x v="2"/>
    <x v="1"/>
  </r>
  <r>
    <s v="NASCAR '15"/>
    <x v="2"/>
    <n v="15"/>
    <x v="13"/>
    <x v="0"/>
    <n v="11"/>
    <x v="23"/>
    <n v="12"/>
    <x v="334"/>
    <n v="0"/>
    <n v="0"/>
    <n v="20000"/>
    <n v="170000"/>
    <n v="42500"/>
    <n v="0"/>
    <m/>
    <m/>
    <n v="3.8"/>
    <n v="6"/>
    <s v="DMi Games"/>
    <n v="322"/>
    <x v="0"/>
    <x v="1"/>
  </r>
  <r>
    <s v="NCAA Basketball 09"/>
    <x v="3"/>
    <n v="9"/>
    <x v="1"/>
    <x v="0"/>
    <n v="11"/>
    <x v="7"/>
    <n v="15"/>
    <x v="334"/>
    <n v="0"/>
    <n v="0"/>
    <n v="10000"/>
    <n v="160000"/>
    <n v="40000"/>
    <n v="0"/>
    <n v="6.8"/>
    <n v="17"/>
    <m/>
    <m/>
    <s v="EA Canada"/>
    <n v="339"/>
    <x v="0"/>
    <x v="1"/>
  </r>
  <r>
    <s v="Sega Superstars"/>
    <x v="4"/>
    <n v="8"/>
    <x v="7"/>
    <x v="3"/>
    <n v="4"/>
    <x v="18"/>
    <n v="29"/>
    <x v="86"/>
    <n v="60000"/>
    <n v="0"/>
    <n v="20000"/>
    <n v="160000"/>
    <n v="40000"/>
    <n v="0"/>
    <n v="7.2"/>
    <n v="28"/>
    <n v="7"/>
    <n v="5"/>
    <s v="Sonic Team"/>
    <n v="1056"/>
    <x v="2"/>
    <x v="1"/>
  </r>
  <r>
    <s v="MLB 11: The Show"/>
    <x v="9"/>
    <n v="11"/>
    <x v="10"/>
    <x v="0"/>
    <n v="11"/>
    <x v="3"/>
    <n v="30"/>
    <x v="334"/>
    <n v="0"/>
    <n v="0"/>
    <n v="20000"/>
    <n v="170000"/>
    <n v="42500"/>
    <n v="0"/>
    <n v="7.7"/>
    <n v="9"/>
    <n v="6"/>
    <n v="5"/>
    <s v="SCEA San Diego Studios"/>
    <n v="995"/>
    <x v="0"/>
    <x v="1"/>
  </r>
  <r>
    <s v="Bomberman Land"/>
    <x v="0"/>
    <n v="13"/>
    <x v="4"/>
    <x v="3"/>
    <n v="4"/>
    <x v="27"/>
    <n v="28"/>
    <x v="338"/>
    <n v="10000"/>
    <n v="30000"/>
    <n v="10000"/>
    <n v="160000"/>
    <n v="40000"/>
    <n v="0"/>
    <n v="5.7"/>
    <n v="23"/>
    <n v="8"/>
    <n v="10"/>
    <s v="Racjin"/>
    <n v="914"/>
    <x v="0"/>
    <x v="1"/>
  </r>
  <r>
    <s v="Midway Arcade Treasures"/>
    <x v="11"/>
    <n v="5"/>
    <x v="15"/>
    <x v="3"/>
    <n v="4"/>
    <x v="22"/>
    <n v="24"/>
    <x v="333"/>
    <n v="30000"/>
    <n v="0"/>
    <n v="0"/>
    <n v="160000"/>
    <n v="40000"/>
    <n v="0"/>
    <n v="7.2"/>
    <n v="11"/>
    <n v="8.1999999999999993"/>
    <n v="5"/>
    <s v="Midway"/>
    <n v="735"/>
    <x v="2"/>
    <x v="1"/>
  </r>
  <r>
    <s v="Leisure Suit Larry: Magna Cum Laude"/>
    <x v="7"/>
    <n v="16"/>
    <x v="7"/>
    <x v="10"/>
    <n v="2"/>
    <x v="24"/>
    <n v="37"/>
    <x v="162"/>
    <n v="40000"/>
    <n v="0"/>
    <n v="10000"/>
    <n v="170000"/>
    <n v="42500"/>
    <n v="0"/>
    <n v="6.2"/>
    <n v="49"/>
    <n v="6.4"/>
    <n v="13"/>
    <s v="High Voltage Software"/>
    <n v="526"/>
    <x v="1"/>
    <x v="1"/>
  </r>
  <r>
    <s v="Pac-Man World 3"/>
    <x v="1"/>
    <n v="3"/>
    <x v="3"/>
    <x v="2"/>
    <n v="5"/>
    <x v="15"/>
    <n v="25"/>
    <x v="334"/>
    <n v="0"/>
    <n v="0"/>
    <n v="10000"/>
    <n v="160000"/>
    <n v="40000"/>
    <n v="0"/>
    <n v="4.4000000000000004"/>
    <n v="8"/>
    <m/>
    <m/>
    <s v="Blitz Games, Human Soft"/>
    <n v="160"/>
    <x v="0"/>
    <x v="1"/>
  </r>
  <r>
    <s v="NBA 09: The Inside"/>
    <x v="4"/>
    <n v="8"/>
    <x v="1"/>
    <x v="0"/>
    <n v="11"/>
    <x v="3"/>
    <n v="30"/>
    <x v="86"/>
    <n v="60000"/>
    <n v="0"/>
    <n v="20000"/>
    <n v="160000"/>
    <n v="40000"/>
    <n v="0"/>
    <m/>
    <m/>
    <m/>
    <m/>
    <s v="SCEA San Diego Studios"/>
    <n v="995"/>
    <x v="0"/>
    <x v="1"/>
  </r>
  <r>
    <s v="One Piece: Pirate Warriors 3"/>
    <x v="15"/>
    <n v="12"/>
    <x v="13"/>
    <x v="4"/>
    <n v="1"/>
    <x v="15"/>
    <n v="25"/>
    <x v="322"/>
    <n v="30000"/>
    <n v="130000"/>
    <n v="10000"/>
    <n v="170000"/>
    <n v="42500"/>
    <n v="0"/>
    <n v="7.6"/>
    <n v="4"/>
    <n v="6.3"/>
    <n v="17"/>
    <s v="Omega Force"/>
    <n v="833"/>
    <x v="2"/>
    <x v="1"/>
  </r>
  <r>
    <s v="ZhuZhu Puppies"/>
    <x v="1"/>
    <n v="3"/>
    <x v="10"/>
    <x v="8"/>
    <n v="10"/>
    <x v="4"/>
    <n v="4"/>
    <x v="162"/>
    <n v="30000"/>
    <n v="0"/>
    <n v="10000"/>
    <n v="160000"/>
    <n v="40000"/>
    <n v="0"/>
    <m/>
    <m/>
    <m/>
    <m/>
    <s v="Activision"/>
    <n v="35"/>
    <x v="0"/>
    <x v="0"/>
  </r>
  <r>
    <s v="Cubivore: Survival of the Fittest"/>
    <x v="11"/>
    <n v="5"/>
    <x v="8"/>
    <x v="10"/>
    <n v="2"/>
    <x v="0"/>
    <n v="26"/>
    <x v="330"/>
    <n v="0"/>
    <n v="150000"/>
    <n v="0"/>
    <n v="160000"/>
    <n v="40000"/>
    <n v="0"/>
    <n v="7.1"/>
    <n v="12"/>
    <n v="8.5"/>
    <n v="21"/>
    <s v="Ninti"/>
    <n v="808"/>
    <x v="0"/>
    <x v="0"/>
  </r>
  <r>
    <s v="7th Dragon III Code: VFD"/>
    <x v="5"/>
    <n v="1"/>
    <x v="13"/>
    <x v="9"/>
    <n v="8"/>
    <x v="18"/>
    <n v="29"/>
    <x v="316"/>
    <n v="0"/>
    <n v="120000"/>
    <n v="0"/>
    <n v="160000"/>
    <n v="40000"/>
    <n v="0"/>
    <n v="7.7"/>
    <n v="26"/>
    <n v="8.1999999999999993"/>
    <n v="38"/>
    <s v="Sega"/>
    <n v="1010"/>
    <x v="2"/>
    <x v="0"/>
  </r>
  <r>
    <s v="Chaotic: Shadow Warriors"/>
    <x v="3"/>
    <n v="9"/>
    <x v="2"/>
    <x v="4"/>
    <n v="1"/>
    <x v="4"/>
    <n v="4"/>
    <x v="334"/>
    <n v="0"/>
    <n v="0"/>
    <n v="20000"/>
    <n v="170000"/>
    <n v="42500"/>
    <n v="0"/>
    <m/>
    <m/>
    <m/>
    <m/>
    <s v="FUN Labs"/>
    <n v="441"/>
    <x v="3"/>
    <x v="1"/>
  </r>
  <r>
    <s v="Blood Bowl"/>
    <x v="2"/>
    <n v="15"/>
    <x v="2"/>
    <x v="0"/>
    <n v="11"/>
    <x v="32"/>
    <n v="16"/>
    <x v="333"/>
    <n v="20000"/>
    <n v="0"/>
    <n v="10000"/>
    <n v="160000"/>
    <n v="40000"/>
    <n v="0"/>
    <n v="6.1"/>
    <n v="28"/>
    <n v="5.0999999999999996"/>
    <n v="19"/>
    <s v="Cyanide"/>
    <n v="270"/>
    <x v="2"/>
    <x v="1"/>
  </r>
  <r>
    <s v="Taz Wanted"/>
    <x v="4"/>
    <n v="8"/>
    <x v="8"/>
    <x v="2"/>
    <n v="5"/>
    <x v="14"/>
    <n v="5"/>
    <x v="86"/>
    <n v="60000"/>
    <n v="0"/>
    <n v="20000"/>
    <n v="160000"/>
    <n v="40000"/>
    <n v="0"/>
    <n v="6.5"/>
    <n v="7"/>
    <n v="8.6999999999999993"/>
    <n v="9"/>
    <s v="Blitz Games"/>
    <n v="158"/>
    <x v="0"/>
    <x v="1"/>
  </r>
  <r>
    <s v="Far Cry: Primal"/>
    <x v="8"/>
    <n v="6"/>
    <x v="14"/>
    <x v="4"/>
    <n v="1"/>
    <x v="5"/>
    <n v="35"/>
    <x v="316"/>
    <n v="110000"/>
    <n v="0"/>
    <n v="10000"/>
    <n v="160000"/>
    <n v="40000"/>
    <n v="0"/>
    <n v="7.4"/>
    <n v="18"/>
    <n v="4.8"/>
    <n v="368"/>
    <s v="Ubisoft Montreal"/>
    <n v="1207"/>
    <x v="1"/>
    <x v="1"/>
  </r>
  <r>
    <s v="Sid Meier's Civilization IV"/>
    <x v="8"/>
    <n v="6"/>
    <x v="3"/>
    <x v="11"/>
    <n v="12"/>
    <x v="2"/>
    <n v="32"/>
    <x v="320"/>
    <n v="120000"/>
    <n v="0"/>
    <n v="30000"/>
    <n v="170000"/>
    <n v="42500"/>
    <n v="0"/>
    <n v="9.4"/>
    <n v="50"/>
    <n v="8.3000000000000007"/>
    <n v="909"/>
    <s v="Firaxis Games"/>
    <n v="416"/>
    <x v="3"/>
    <x v="1"/>
  </r>
  <r>
    <s v="Zoo Keeper"/>
    <x v="1"/>
    <n v="3"/>
    <x v="7"/>
    <x v="5"/>
    <n v="6"/>
    <x v="35"/>
    <n v="18"/>
    <x v="144"/>
    <n v="10000"/>
    <n v="50000"/>
    <n v="10000"/>
    <n v="170000"/>
    <n v="42500"/>
    <n v="0"/>
    <n v="7.4"/>
    <n v="40"/>
    <n v="7.5"/>
    <n v="13"/>
    <s v="Buddiez, Inc."/>
    <n v="187"/>
    <x v="0"/>
    <x v="1"/>
  </r>
  <r>
    <s v="Pursuit Force"/>
    <x v="9"/>
    <n v="11"/>
    <x v="3"/>
    <x v="1"/>
    <n v="7"/>
    <x v="3"/>
    <n v="30"/>
    <x v="340"/>
    <n v="10000"/>
    <n v="0"/>
    <n v="10000"/>
    <n v="160000"/>
    <n v="40000"/>
    <n v="0"/>
    <n v="7.5"/>
    <n v="59"/>
    <n v="7.8"/>
    <n v="26"/>
    <s v="Bigbig Studios"/>
    <n v="142"/>
    <x v="2"/>
    <x v="1"/>
  </r>
  <r>
    <s v="Star Wars: Super Bombad Racing"/>
    <x v="4"/>
    <n v="8"/>
    <x v="9"/>
    <x v="1"/>
    <n v="7"/>
    <x v="11"/>
    <n v="20"/>
    <x v="86"/>
    <n v="60000"/>
    <n v="0"/>
    <n v="20000"/>
    <n v="160000"/>
    <n v="40000"/>
    <n v="0"/>
    <n v="7.1"/>
    <n v="21"/>
    <n v="4.9000000000000004"/>
    <n v="8"/>
    <s v="Lucas Learning"/>
    <n v="682"/>
    <x v="0"/>
    <x v="1"/>
  </r>
  <r>
    <s v="TransFormers Animated: The Game"/>
    <x v="1"/>
    <n v="3"/>
    <x v="1"/>
    <x v="4"/>
    <n v="1"/>
    <x v="4"/>
    <n v="4"/>
    <x v="334"/>
    <n v="0"/>
    <n v="0"/>
    <n v="10000"/>
    <n v="160000"/>
    <n v="40000"/>
    <n v="0"/>
    <n v="6.9"/>
    <n v="15"/>
    <m/>
    <m/>
    <s v="Artificial Mind and Movement"/>
    <n v="80"/>
    <x v="0"/>
    <x v="1"/>
  </r>
  <r>
    <s v="Driver: San Francisco"/>
    <x v="0"/>
    <n v="13"/>
    <x v="10"/>
    <x v="1"/>
    <n v="7"/>
    <x v="5"/>
    <n v="35"/>
    <x v="339"/>
    <n v="90000"/>
    <n v="0"/>
    <n v="20000"/>
    <n v="170000"/>
    <n v="42500"/>
    <n v="0"/>
    <n v="6.4"/>
    <n v="7"/>
    <n v="6.2"/>
    <n v="10"/>
    <s v="Ubisoft Reflections"/>
    <n v="1214"/>
    <x v="2"/>
    <x v="1"/>
  </r>
  <r>
    <s v="World Tour Soccer 2005"/>
    <x v="4"/>
    <n v="8"/>
    <x v="7"/>
    <x v="0"/>
    <n v="11"/>
    <x v="3"/>
    <n v="30"/>
    <x v="86"/>
    <n v="60000"/>
    <n v="0"/>
    <n v="20000"/>
    <n v="160000"/>
    <n v="40000"/>
    <n v="0"/>
    <n v="6.8"/>
    <n v="28"/>
    <n v="9"/>
    <n v="6"/>
    <s v="SCEE London Studio"/>
    <n v="1001"/>
    <x v="0"/>
    <x v="1"/>
  </r>
  <r>
    <s v="Disney Friends"/>
    <x v="1"/>
    <n v="3"/>
    <x v="4"/>
    <x v="8"/>
    <n v="10"/>
    <x v="17"/>
    <n v="13"/>
    <x v="162"/>
    <n v="30000"/>
    <n v="0"/>
    <n v="10000"/>
    <n v="160000"/>
    <n v="40000"/>
    <n v="0"/>
    <m/>
    <m/>
    <n v="7.3"/>
    <n v="4"/>
    <s v="Amaze Entertainment, Walt Disney Japan"/>
    <n v="55"/>
    <x v="0"/>
    <x v="1"/>
  </r>
  <r>
    <s v="ESPN College Hoops"/>
    <x v="4"/>
    <n v="8"/>
    <x v="15"/>
    <x v="0"/>
    <n v="11"/>
    <x v="18"/>
    <n v="29"/>
    <x v="86"/>
    <n v="60000"/>
    <n v="0"/>
    <n v="20000"/>
    <n v="160000"/>
    <n v="40000"/>
    <n v="0"/>
    <n v="8.3000000000000007"/>
    <n v="14"/>
    <n v="8.5"/>
    <n v="8"/>
    <s v="Visual Concepts"/>
    <n v="1259"/>
    <x v="0"/>
    <x v="1"/>
  </r>
  <r>
    <s v="Dengeki Bunko Fighting Climax"/>
    <x v="3"/>
    <n v="9"/>
    <x v="12"/>
    <x v="7"/>
    <n v="3"/>
    <x v="18"/>
    <n v="29"/>
    <x v="192"/>
    <n v="0"/>
    <n v="90000"/>
    <n v="10000"/>
    <n v="150000"/>
    <n v="37500"/>
    <n v="0"/>
    <n v="6.6"/>
    <n v="13"/>
    <n v="8.1999999999999993"/>
    <n v="29"/>
    <s v="Sega, French-Bread"/>
    <n v="1017"/>
    <x v="2"/>
    <x v="1"/>
  </r>
  <r>
    <s v="F1 Championship Season 2000"/>
    <x v="4"/>
    <n v="8"/>
    <x v="16"/>
    <x v="1"/>
    <n v="7"/>
    <x v="7"/>
    <n v="15"/>
    <x v="339"/>
    <n v="50000"/>
    <n v="30000"/>
    <n v="20000"/>
    <n v="160000"/>
    <n v="40000"/>
    <n v="0"/>
    <n v="7.1"/>
    <n v="11"/>
    <m/>
    <m/>
    <s v="EA Sports"/>
    <n v="356"/>
    <x v="0"/>
    <x v="1"/>
  </r>
  <r>
    <s v="Leisure Suit Larry: Box Office Bust"/>
    <x v="2"/>
    <n v="15"/>
    <x v="2"/>
    <x v="10"/>
    <n v="2"/>
    <x v="28"/>
    <n v="9"/>
    <x v="340"/>
    <n v="10000"/>
    <n v="0"/>
    <n v="10000"/>
    <n v="160000"/>
    <n v="40000"/>
    <n v="0"/>
    <n v="2.5"/>
    <n v="27"/>
    <n v="2.5"/>
    <n v="41"/>
    <s v="Team 17"/>
    <n v="1129"/>
    <x v="1"/>
    <x v="1"/>
  </r>
  <r>
    <s v="Clash of the Titans"/>
    <x v="2"/>
    <n v="15"/>
    <x v="5"/>
    <x v="4"/>
    <n v="1"/>
    <x v="15"/>
    <n v="25"/>
    <x v="86"/>
    <n v="60000"/>
    <n v="0"/>
    <n v="20000"/>
    <n v="160000"/>
    <n v="40000"/>
    <n v="0"/>
    <n v="4.2"/>
    <n v="31"/>
    <n v="4.0999999999999996"/>
    <n v="17"/>
    <s v="Game Republic"/>
    <n v="459"/>
    <x v="2"/>
    <x v="1"/>
  </r>
  <r>
    <s v="Pro Evolution Soccer 2014"/>
    <x v="9"/>
    <n v="11"/>
    <x v="6"/>
    <x v="4"/>
    <n v="1"/>
    <x v="9"/>
    <n v="19"/>
    <x v="322"/>
    <n v="20000"/>
    <n v="140000"/>
    <n v="0"/>
    <n v="160000"/>
    <n v="40000"/>
    <n v="0"/>
    <m/>
    <m/>
    <m/>
    <m/>
    <s v="Konami"/>
    <n v="646"/>
    <x v="0"/>
    <x v="1"/>
  </r>
  <r>
    <s v="Kya: Dark Lineage"/>
    <x v="4"/>
    <n v="8"/>
    <x v="15"/>
    <x v="10"/>
    <n v="2"/>
    <x v="14"/>
    <n v="5"/>
    <x v="86"/>
    <n v="60000"/>
    <n v="0"/>
    <n v="20000"/>
    <n v="160000"/>
    <n v="40000"/>
    <n v="0"/>
    <n v="6.9"/>
    <n v="25"/>
    <n v="8.9"/>
    <n v="28"/>
    <s v="Eden Studios"/>
    <n v="366"/>
    <x v="2"/>
    <x v="1"/>
  </r>
  <r>
    <s v="Mirror's Edge Catalyst"/>
    <x v="13"/>
    <n v="17"/>
    <x v="14"/>
    <x v="2"/>
    <n v="5"/>
    <x v="7"/>
    <n v="15"/>
    <x v="323"/>
    <n v="60000"/>
    <n v="0"/>
    <n v="10000"/>
    <n v="160000"/>
    <n v="40000"/>
    <n v="0"/>
    <n v="7.2"/>
    <n v="46"/>
    <n v="4.4000000000000004"/>
    <n v="266"/>
    <s v="EA DICE"/>
    <n v="345"/>
    <x v="2"/>
    <x v="1"/>
  </r>
  <r>
    <s v="Curious George"/>
    <x v="12"/>
    <n v="4"/>
    <x v="0"/>
    <x v="4"/>
    <n v="1"/>
    <x v="15"/>
    <n v="25"/>
    <x v="162"/>
    <n v="40000"/>
    <n v="0"/>
    <n v="0"/>
    <n v="160000"/>
    <n v="40000"/>
    <n v="0"/>
    <n v="6.5"/>
    <n v="5"/>
    <m/>
    <m/>
    <s v="Torus Games"/>
    <n v="1172"/>
    <x v="0"/>
    <x v="1"/>
  </r>
  <r>
    <s v="F1 2011"/>
    <x v="5"/>
    <n v="1"/>
    <x v="10"/>
    <x v="1"/>
    <n v="7"/>
    <x v="28"/>
    <n v="9"/>
    <x v="341"/>
    <n v="80000"/>
    <n v="0"/>
    <n v="20000"/>
    <n v="170000"/>
    <n v="42500"/>
    <n v="0"/>
    <n v="5.9"/>
    <n v="15"/>
    <n v="6.8"/>
    <n v="13"/>
    <s v="Codemasters"/>
    <n v="235"/>
    <x v="0"/>
    <x v="0"/>
  </r>
  <r>
    <s v="Guilty Gear Judgment"/>
    <x v="9"/>
    <n v="11"/>
    <x v="0"/>
    <x v="7"/>
    <n v="3"/>
    <x v="20"/>
    <n v="21"/>
    <x v="333"/>
    <n v="0"/>
    <n v="20000"/>
    <n v="10000"/>
    <n v="160000"/>
    <n v="40000"/>
    <n v="0"/>
    <n v="7.7"/>
    <n v="17"/>
    <n v="6.6"/>
    <n v="8"/>
    <s v="Arc System Works"/>
    <n v="69"/>
    <x v="2"/>
    <x v="1"/>
  </r>
  <r>
    <s v="NCAA Football 09 All-Play"/>
    <x v="0"/>
    <n v="13"/>
    <x v="1"/>
    <x v="0"/>
    <n v="11"/>
    <x v="7"/>
    <n v="15"/>
    <x v="334"/>
    <n v="0"/>
    <n v="0"/>
    <n v="10000"/>
    <n v="160000"/>
    <n v="40000"/>
    <n v="0"/>
    <n v="4.9000000000000004"/>
    <n v="5"/>
    <n v="5.8"/>
    <n v="32"/>
    <s v="EA Canada"/>
    <n v="339"/>
    <x v="0"/>
    <x v="1"/>
  </r>
  <r>
    <s v="Doctor Lautrec and the Forgotten Knights"/>
    <x v="5"/>
    <n v="1"/>
    <x v="10"/>
    <x v="10"/>
    <n v="2"/>
    <x v="9"/>
    <n v="19"/>
    <x v="341"/>
    <n v="50000"/>
    <n v="30000"/>
    <n v="10000"/>
    <n v="160000"/>
    <n v="40000"/>
    <n v="0"/>
    <n v="5.3"/>
    <n v="19"/>
    <n v="6.1"/>
    <n v="8"/>
    <s v="WinkySoft"/>
    <n v="1286"/>
    <x v="3"/>
    <x v="1"/>
  </r>
  <r>
    <s v="Disney's American Dragon Jake Long: Attack of the Dark Dragon"/>
    <x v="1"/>
    <n v="3"/>
    <x v="0"/>
    <x v="4"/>
    <n v="1"/>
    <x v="17"/>
    <n v="13"/>
    <x v="334"/>
    <n v="0"/>
    <n v="0"/>
    <n v="10000"/>
    <n v="160000"/>
    <n v="40000"/>
    <n v="0"/>
    <m/>
    <m/>
    <m/>
    <m/>
    <s v="WayForward"/>
    <n v="1276"/>
    <x v="0"/>
    <x v="1"/>
  </r>
  <r>
    <s v="Midway Arcade Treasures 2"/>
    <x v="11"/>
    <n v="5"/>
    <x v="7"/>
    <x v="3"/>
    <n v="4"/>
    <x v="22"/>
    <n v="24"/>
    <x v="333"/>
    <n v="30000"/>
    <n v="0"/>
    <n v="0"/>
    <n v="160000"/>
    <n v="40000"/>
    <n v="0"/>
    <n v="7.4"/>
    <n v="21"/>
    <m/>
    <m/>
    <s v="Backbone Entertainment"/>
    <n v="111"/>
    <x v="1"/>
    <x v="1"/>
  </r>
  <r>
    <s v="Hot Wheels World Race"/>
    <x v="11"/>
    <n v="5"/>
    <x v="15"/>
    <x v="1"/>
    <n v="7"/>
    <x v="19"/>
    <n v="34"/>
    <x v="333"/>
    <n v="30000"/>
    <n v="0"/>
    <n v="0"/>
    <n v="160000"/>
    <n v="40000"/>
    <n v="0"/>
    <n v="5.9"/>
    <n v="5"/>
    <n v="7"/>
    <n v="5"/>
    <s v="Climax Group"/>
    <n v="229"/>
    <x v="0"/>
    <x v="1"/>
  </r>
  <r>
    <s v="Monster Jam"/>
    <x v="0"/>
    <n v="13"/>
    <x v="4"/>
    <x v="1"/>
    <n v="7"/>
    <x v="4"/>
    <n v="4"/>
    <x v="334"/>
    <n v="0"/>
    <n v="0"/>
    <n v="10000"/>
    <n v="160000"/>
    <n v="40000"/>
    <n v="0"/>
    <m/>
    <m/>
    <n v="7.8"/>
    <n v="8"/>
    <s v="Activision"/>
    <n v="35"/>
    <x v="0"/>
    <x v="0"/>
  </r>
  <r>
    <s v="Castlevania Judgment"/>
    <x v="0"/>
    <n v="13"/>
    <x v="1"/>
    <x v="7"/>
    <n v="3"/>
    <x v="9"/>
    <n v="19"/>
    <x v="162"/>
    <n v="20000"/>
    <n v="10000"/>
    <n v="10000"/>
    <n v="160000"/>
    <n v="40000"/>
    <n v="0"/>
    <n v="4.9000000000000004"/>
    <n v="33"/>
    <n v="5.9"/>
    <n v="56"/>
    <s v="Eighting"/>
    <n v="373"/>
    <x v="2"/>
    <x v="1"/>
  </r>
  <r>
    <s v="Dancing With The Stars"/>
    <x v="4"/>
    <n v="8"/>
    <x v="4"/>
    <x v="3"/>
    <n v="4"/>
    <x v="4"/>
    <n v="4"/>
    <x v="86"/>
    <n v="60000"/>
    <n v="0"/>
    <n v="20000"/>
    <n v="160000"/>
    <n v="40000"/>
    <n v="0"/>
    <m/>
    <m/>
    <m/>
    <m/>
    <s v="Zoe Mode"/>
    <n v="1307"/>
    <x v="3"/>
    <x v="1"/>
  </r>
  <r>
    <s v="Apache: Air Assault"/>
    <x v="2"/>
    <n v="15"/>
    <x v="5"/>
    <x v="8"/>
    <n v="10"/>
    <x v="4"/>
    <n v="4"/>
    <x v="162"/>
    <n v="30000"/>
    <n v="0"/>
    <n v="10000"/>
    <n v="160000"/>
    <n v="40000"/>
    <n v="0"/>
    <n v="7"/>
    <n v="26"/>
    <n v="6.4"/>
    <n v="31"/>
    <s v="Gaijin Entertainment"/>
    <n v="451"/>
    <x v="2"/>
    <x v="1"/>
  </r>
  <r>
    <s v="Aliens: Infestation"/>
    <x v="1"/>
    <n v="3"/>
    <x v="10"/>
    <x v="4"/>
    <n v="1"/>
    <x v="18"/>
    <n v="29"/>
    <x v="323"/>
    <n v="50000"/>
    <n v="0"/>
    <n v="20000"/>
    <n v="160000"/>
    <n v="40000"/>
    <n v="0"/>
    <n v="7.6"/>
    <n v="43"/>
    <n v="8.1999999999999993"/>
    <n v="29"/>
    <s v="Gearbox Software, WayForward"/>
    <n v="471"/>
    <x v="2"/>
    <x v="1"/>
  </r>
  <r>
    <s v="Angry Birds Trilogy"/>
    <x v="3"/>
    <n v="9"/>
    <x v="11"/>
    <x v="4"/>
    <n v="1"/>
    <x v="4"/>
    <n v="4"/>
    <x v="162"/>
    <n v="20000"/>
    <n v="0"/>
    <n v="30000"/>
    <n v="170000"/>
    <n v="42500"/>
    <n v="0"/>
    <n v="6.6"/>
    <n v="8"/>
    <n v="3.7"/>
    <n v="20"/>
    <s v="Rovio Mobile, Rovio Entertainment"/>
    <n v="971"/>
    <x v="0"/>
    <x v="1"/>
  </r>
  <r>
    <s v="Crash Tag Team Racing"/>
    <x v="11"/>
    <n v="5"/>
    <x v="3"/>
    <x v="1"/>
    <n v="7"/>
    <x v="24"/>
    <n v="37"/>
    <x v="162"/>
    <n v="30000"/>
    <n v="0"/>
    <n v="0"/>
    <n v="150000"/>
    <n v="37500"/>
    <n v="0"/>
    <n v="6.6"/>
    <n v="14"/>
    <n v="7.3"/>
    <n v="11"/>
    <s v="Radical Entertainment"/>
    <n v="915"/>
    <x v="3"/>
    <x v="1"/>
  </r>
  <r>
    <s v="El Shaddai: Ascension of the Metatron"/>
    <x v="2"/>
    <n v="15"/>
    <x v="10"/>
    <x v="4"/>
    <n v="1"/>
    <x v="35"/>
    <n v="18"/>
    <x v="341"/>
    <n v="50000"/>
    <n v="30000"/>
    <n v="10000"/>
    <n v="160000"/>
    <n v="40000"/>
    <n v="0"/>
    <n v="7.5"/>
    <n v="44"/>
    <n v="7"/>
    <n v="47"/>
    <s v="Ignition Entertainment"/>
    <n v="558"/>
    <x v="2"/>
    <x v="0"/>
  </r>
  <r>
    <s v="True Swing Golf"/>
    <x v="1"/>
    <n v="3"/>
    <x v="3"/>
    <x v="0"/>
    <n v="11"/>
    <x v="0"/>
    <n v="26"/>
    <x v="338"/>
    <n v="0"/>
    <n v="40000"/>
    <n v="10000"/>
    <n v="160000"/>
    <n v="40000"/>
    <n v="0"/>
    <n v="6.6"/>
    <n v="32"/>
    <n v="7.7"/>
    <n v="11"/>
    <s v="T&amp;E Soft"/>
    <n v="1114"/>
    <x v="0"/>
    <x v="1"/>
  </r>
  <r>
    <s v="TimeSplitters: Future Perfect"/>
    <x v="7"/>
    <n v="16"/>
    <x v="3"/>
    <x v="6"/>
    <n v="9"/>
    <x v="7"/>
    <n v="15"/>
    <x v="162"/>
    <n v="30000"/>
    <n v="0"/>
    <n v="10000"/>
    <n v="160000"/>
    <n v="40000"/>
    <n v="0"/>
    <n v="8.3000000000000007"/>
    <n v="54"/>
    <n v="8.9"/>
    <n v="35"/>
    <s v="Free Radical Design"/>
    <n v="428"/>
    <x v="1"/>
    <x v="1"/>
  </r>
  <r>
    <s v="Zoo Hospital"/>
    <x v="0"/>
    <n v="13"/>
    <x v="1"/>
    <x v="8"/>
    <n v="10"/>
    <x v="20"/>
    <n v="21"/>
    <x v="340"/>
    <n v="10000"/>
    <n v="0"/>
    <n v="10000"/>
    <n v="160000"/>
    <n v="40000"/>
    <n v="0"/>
    <n v="6.1"/>
    <n v="4"/>
    <m/>
    <m/>
    <s v="Torus Games"/>
    <n v="1172"/>
    <x v="0"/>
    <x v="1"/>
  </r>
  <r>
    <s v="Family Feud Decades"/>
    <x v="0"/>
    <n v="13"/>
    <x v="5"/>
    <x v="3"/>
    <n v="4"/>
    <x v="5"/>
    <n v="35"/>
    <x v="334"/>
    <n v="0"/>
    <n v="0"/>
    <n v="10000"/>
    <n v="160000"/>
    <n v="40000"/>
    <n v="0"/>
    <m/>
    <m/>
    <m/>
    <m/>
    <s v="Ludia"/>
    <n v="687"/>
    <x v="3"/>
    <x v="1"/>
  </r>
  <r>
    <s v="Midway Arcade Treasures 3"/>
    <x v="4"/>
    <n v="8"/>
    <x v="3"/>
    <x v="3"/>
    <n v="4"/>
    <x v="22"/>
    <n v="24"/>
    <x v="86"/>
    <n v="60000"/>
    <n v="0"/>
    <n v="20000"/>
    <n v="160000"/>
    <n v="40000"/>
    <n v="0"/>
    <n v="6.7"/>
    <n v="23"/>
    <m/>
    <m/>
    <s v="Digital Eclipse"/>
    <n v="303"/>
    <x v="0"/>
    <x v="1"/>
  </r>
  <r>
    <s v="Thrillville: Off the Rails"/>
    <x v="2"/>
    <n v="15"/>
    <x v="4"/>
    <x v="11"/>
    <n v="12"/>
    <x v="11"/>
    <n v="20"/>
    <x v="333"/>
    <n v="20000"/>
    <n v="0"/>
    <n v="10000"/>
    <n v="160000"/>
    <n v="40000"/>
    <n v="0"/>
    <n v="7.3"/>
    <n v="24"/>
    <n v="2.8"/>
    <n v="34"/>
    <s v="Frontier Developments"/>
    <n v="435"/>
    <x v="3"/>
    <x v="1"/>
  </r>
  <r>
    <s v="Fatal Frame II: Crimson Butterfly"/>
    <x v="4"/>
    <n v="8"/>
    <x v="15"/>
    <x v="4"/>
    <n v="1"/>
    <x v="5"/>
    <n v="35"/>
    <x v="86"/>
    <n v="60000"/>
    <n v="0"/>
    <n v="20000"/>
    <n v="160000"/>
    <n v="40000"/>
    <n v="0"/>
    <n v="8.1"/>
    <n v="40"/>
    <n v="9.1999999999999993"/>
    <n v="100"/>
    <s v="Tecmo"/>
    <n v="1137"/>
    <x v="1"/>
    <x v="1"/>
  </r>
  <r>
    <s v="Murdered: Soul Suspect"/>
    <x v="13"/>
    <n v="17"/>
    <x v="12"/>
    <x v="4"/>
    <n v="1"/>
    <x v="10"/>
    <n v="31"/>
    <x v="86"/>
    <n v="70000"/>
    <n v="0"/>
    <n v="10000"/>
    <n v="160000"/>
    <n v="40000"/>
    <n v="0"/>
    <n v="5.0999999999999996"/>
    <n v="17"/>
    <n v="7"/>
    <n v="130"/>
    <s v="Airtight Games"/>
    <n v="44"/>
    <x v="1"/>
    <x v="1"/>
  </r>
  <r>
    <s v="Shadow Man: 2econd Coming"/>
    <x v="4"/>
    <n v="8"/>
    <x v="8"/>
    <x v="10"/>
    <n v="2"/>
    <x v="21"/>
    <n v="3"/>
    <x v="86"/>
    <n v="60000"/>
    <n v="0"/>
    <n v="20000"/>
    <n v="160000"/>
    <n v="40000"/>
    <n v="0"/>
    <n v="6.8"/>
    <n v="24"/>
    <n v="7.6"/>
    <n v="8"/>
    <s v="Acclaim"/>
    <n v="30"/>
    <x v="1"/>
    <x v="1"/>
  </r>
  <r>
    <s v="Dynasty Warriors 4"/>
    <x v="7"/>
    <n v="16"/>
    <x v="15"/>
    <x v="4"/>
    <n v="1"/>
    <x v="25"/>
    <n v="33"/>
    <x v="162"/>
    <n v="30000"/>
    <n v="0"/>
    <n v="10000"/>
    <n v="160000"/>
    <n v="40000"/>
    <n v="0"/>
    <n v="7.5"/>
    <n v="18"/>
    <n v="8.8000000000000007"/>
    <n v="18"/>
    <s v="Omega Force"/>
    <n v="833"/>
    <x v="2"/>
    <x v="1"/>
  </r>
  <r>
    <s v="Wakeboarding Unleashed Featuring Shaun Murray"/>
    <x v="4"/>
    <n v="8"/>
    <x v="15"/>
    <x v="0"/>
    <n v="11"/>
    <x v="4"/>
    <n v="4"/>
    <x v="86"/>
    <n v="60000"/>
    <n v="0"/>
    <n v="20000"/>
    <n v="160000"/>
    <n v="40000"/>
    <n v="0"/>
    <n v="8.3000000000000007"/>
    <n v="23"/>
    <n v="9"/>
    <n v="12"/>
    <s v="Shaba Games"/>
    <n v="1025"/>
    <x v="0"/>
    <x v="1"/>
  </r>
  <r>
    <s v="The Incredibles: Rise of the Underminer"/>
    <x v="11"/>
    <n v="5"/>
    <x v="3"/>
    <x v="4"/>
    <n v="1"/>
    <x v="19"/>
    <n v="34"/>
    <x v="162"/>
    <n v="30000"/>
    <n v="0"/>
    <n v="0"/>
    <n v="150000"/>
    <n v="37500"/>
    <n v="0"/>
    <n v="6.7"/>
    <n v="7"/>
    <n v="6.6"/>
    <n v="7"/>
    <s v="Heavy Iron Studios"/>
    <n v="518"/>
    <x v="3"/>
    <x v="1"/>
  </r>
  <r>
    <s v="Beowulf: The Game"/>
    <x v="3"/>
    <n v="9"/>
    <x v="4"/>
    <x v="4"/>
    <n v="1"/>
    <x v="5"/>
    <n v="35"/>
    <x v="340"/>
    <n v="10000"/>
    <n v="0"/>
    <n v="10000"/>
    <n v="160000"/>
    <n v="40000"/>
    <n v="0"/>
    <n v="5.0999999999999996"/>
    <n v="18"/>
    <n v="5.2"/>
    <n v="17"/>
    <s v="Ubisoft"/>
    <n v="1199"/>
    <x v="1"/>
    <x v="0"/>
  </r>
  <r>
    <s v="Dewy's Adventure"/>
    <x v="0"/>
    <n v="13"/>
    <x v="4"/>
    <x v="2"/>
    <n v="5"/>
    <x v="9"/>
    <n v="19"/>
    <x v="340"/>
    <n v="0"/>
    <n v="10000"/>
    <n v="10000"/>
    <n v="160000"/>
    <n v="40000"/>
    <n v="0"/>
    <n v="6.7"/>
    <n v="29"/>
    <n v="6.3"/>
    <n v="15"/>
    <s v="Konami"/>
    <n v="646"/>
    <x v="0"/>
    <x v="1"/>
  </r>
  <r>
    <s v="The BIGS"/>
    <x v="3"/>
    <n v="9"/>
    <x v="4"/>
    <x v="0"/>
    <n v="11"/>
    <x v="2"/>
    <n v="32"/>
    <x v="334"/>
    <n v="0"/>
    <n v="0"/>
    <n v="10000"/>
    <n v="160000"/>
    <n v="40000"/>
    <n v="0"/>
    <n v="7.7"/>
    <n v="19"/>
    <n v="7.2"/>
    <n v="12"/>
    <s v="Blue Castle Games"/>
    <n v="165"/>
    <x v="0"/>
    <x v="1"/>
  </r>
  <r>
    <s v="Fracture"/>
    <x v="3"/>
    <n v="9"/>
    <x v="1"/>
    <x v="6"/>
    <n v="9"/>
    <x v="11"/>
    <n v="20"/>
    <x v="338"/>
    <n v="40000"/>
    <n v="0"/>
    <n v="20000"/>
    <n v="170000"/>
    <n v="42500"/>
    <n v="0"/>
    <n v="6.2"/>
    <n v="40"/>
    <n v="5.8"/>
    <n v="18"/>
    <s v="Day 1 Studios"/>
    <n v="283"/>
    <x v="2"/>
    <x v="1"/>
  </r>
  <r>
    <s v="Flushed Away"/>
    <x v="11"/>
    <n v="5"/>
    <x v="0"/>
    <x v="2"/>
    <n v="5"/>
    <x v="29"/>
    <n v="11"/>
    <x v="162"/>
    <n v="30000"/>
    <n v="0"/>
    <n v="0"/>
    <n v="150000"/>
    <n v="37500"/>
    <n v="0"/>
    <n v="4.7"/>
    <n v="4"/>
    <m/>
    <m/>
    <s v="Monkey Bar Games"/>
    <n v="753"/>
    <x v="0"/>
    <x v="1"/>
  </r>
  <r>
    <s v="NBA Live 08"/>
    <x v="0"/>
    <n v="13"/>
    <x v="4"/>
    <x v="0"/>
    <n v="11"/>
    <x v="7"/>
    <n v="15"/>
    <x v="340"/>
    <n v="0"/>
    <n v="0"/>
    <n v="10000"/>
    <n v="150000"/>
    <n v="37500"/>
    <n v="0"/>
    <n v="5.2"/>
    <n v="11"/>
    <n v="7.1"/>
    <n v="21"/>
    <s v="EA Canada"/>
    <n v="339"/>
    <x v="0"/>
    <x v="1"/>
  </r>
  <r>
    <s v="Silent Scope 3"/>
    <x v="4"/>
    <n v="8"/>
    <x v="8"/>
    <x v="6"/>
    <n v="9"/>
    <x v="9"/>
    <n v="19"/>
    <x v="86"/>
    <n v="60000"/>
    <n v="0"/>
    <n v="20000"/>
    <n v="160000"/>
    <n v="40000"/>
    <n v="0"/>
    <n v="6.1"/>
    <n v="12"/>
    <m/>
    <m/>
    <s v="KCET"/>
    <n v="631"/>
    <x v="1"/>
    <x v="1"/>
  </r>
  <r>
    <s v="Marble Saga: Kororinpa"/>
    <x v="0"/>
    <n v="13"/>
    <x v="2"/>
    <x v="5"/>
    <n v="6"/>
    <x v="9"/>
    <n v="19"/>
    <x v="323"/>
    <n v="50000"/>
    <n v="0"/>
    <n v="10000"/>
    <n v="150000"/>
    <n v="37500"/>
    <n v="0"/>
    <n v="7.4"/>
    <n v="16"/>
    <n v="7.3"/>
    <n v="6"/>
    <s v="Hudson Entertainment"/>
    <n v="538"/>
    <x v="0"/>
    <x v="1"/>
  </r>
  <r>
    <s v="Namco Classic Fighter Collection"/>
    <x v="4"/>
    <n v="8"/>
    <x v="1"/>
    <x v="7"/>
    <n v="3"/>
    <x v="15"/>
    <n v="25"/>
    <x v="86"/>
    <n v="60000"/>
    <n v="0"/>
    <n v="20000"/>
    <n v="160000"/>
    <n v="40000"/>
    <n v="0"/>
    <m/>
    <m/>
    <m/>
    <m/>
    <s v="Namco Bandai Games America"/>
    <n v="769"/>
    <x v="2"/>
    <x v="1"/>
  </r>
  <r>
    <s v="Family Game Night 4: The Game Show"/>
    <x v="0"/>
    <n v="13"/>
    <x v="10"/>
    <x v="3"/>
    <n v="4"/>
    <x v="7"/>
    <n v="15"/>
    <x v="162"/>
    <n v="30000"/>
    <n v="0"/>
    <n v="10000"/>
    <n v="160000"/>
    <n v="40000"/>
    <n v="0"/>
    <m/>
    <m/>
    <m/>
    <m/>
    <s v="Electronic Arts"/>
    <n v="378"/>
    <x v="0"/>
    <x v="0"/>
  </r>
  <r>
    <s v="Robots"/>
    <x v="11"/>
    <n v="5"/>
    <x v="3"/>
    <x v="4"/>
    <n v="1"/>
    <x v="24"/>
    <n v="37"/>
    <x v="162"/>
    <n v="30000"/>
    <n v="0"/>
    <n v="0"/>
    <n v="150000"/>
    <n v="37500"/>
    <n v="0"/>
    <n v="5.6"/>
    <n v="4"/>
    <m/>
    <m/>
    <s v="Eurocom Entertainment Software"/>
    <n v="394"/>
    <x v="0"/>
    <x v="1"/>
  </r>
  <r>
    <s v="The King of Fighters XII"/>
    <x v="3"/>
    <n v="9"/>
    <x v="2"/>
    <x v="7"/>
    <n v="3"/>
    <x v="35"/>
    <n v="18"/>
    <x v="338"/>
    <n v="10000"/>
    <n v="30000"/>
    <n v="10000"/>
    <n v="160000"/>
    <n v="40000"/>
    <n v="0"/>
    <n v="5.7"/>
    <n v="48"/>
    <n v="5.3"/>
    <n v="46"/>
    <s v="SNK Playmore"/>
    <n v="1050"/>
    <x v="2"/>
    <x v="1"/>
  </r>
  <r>
    <s v="Tak: Mojo Mistake"/>
    <x v="1"/>
    <n v="3"/>
    <x v="1"/>
    <x v="4"/>
    <n v="1"/>
    <x v="19"/>
    <n v="34"/>
    <x v="334"/>
    <n v="0"/>
    <n v="0"/>
    <n v="10000"/>
    <n v="160000"/>
    <n v="40000"/>
    <n v="0"/>
    <m/>
    <m/>
    <m/>
    <m/>
    <s v="THQ"/>
    <n v="1158"/>
    <x v="0"/>
    <x v="0"/>
  </r>
  <r>
    <s v="Lego Star Wars: The Force Awakens"/>
    <x v="3"/>
    <n v="9"/>
    <x v="14"/>
    <x v="4"/>
    <n v="1"/>
    <x v="13"/>
    <n v="38"/>
    <x v="316"/>
    <n v="100000"/>
    <n v="0"/>
    <n v="30000"/>
    <n v="170000"/>
    <n v="42500"/>
    <n v="0"/>
    <m/>
    <m/>
    <m/>
    <m/>
    <s v="TT Games"/>
    <n v="1195"/>
    <x v="3"/>
    <x v="1"/>
  </r>
  <r>
    <s v="Dungeon Siege: Throne of Agony"/>
    <x v="9"/>
    <n v="11"/>
    <x v="0"/>
    <x v="9"/>
    <n v="8"/>
    <x v="2"/>
    <n v="32"/>
    <x v="333"/>
    <n v="20000"/>
    <n v="0"/>
    <n v="20000"/>
    <n v="170000"/>
    <n v="42500"/>
    <n v="0"/>
    <n v="7.4"/>
    <n v="32"/>
    <n v="8.1"/>
    <n v="21"/>
    <s v="SuperVillain Studios"/>
    <n v="1106"/>
    <x v="2"/>
    <x v="1"/>
  </r>
  <r>
    <s v="Rio"/>
    <x v="1"/>
    <n v="3"/>
    <x v="10"/>
    <x v="3"/>
    <n v="4"/>
    <x v="19"/>
    <n v="34"/>
    <x v="162"/>
    <n v="30000"/>
    <n v="0"/>
    <n v="10000"/>
    <n v="160000"/>
    <n v="40000"/>
    <n v="0"/>
    <n v="5.9"/>
    <n v="5"/>
    <m/>
    <m/>
    <s v="THQ"/>
    <n v="1158"/>
    <x v="0"/>
    <x v="0"/>
  </r>
  <r>
    <s v="Finding Nemo: Escape to the Big Blue"/>
    <x v="1"/>
    <n v="3"/>
    <x v="0"/>
    <x v="4"/>
    <n v="1"/>
    <x v="19"/>
    <n v="34"/>
    <x v="162"/>
    <n v="30000"/>
    <n v="0"/>
    <n v="10000"/>
    <n v="160000"/>
    <n v="40000"/>
    <n v="0"/>
    <n v="6.6"/>
    <n v="5"/>
    <m/>
    <m/>
    <s v="Altron"/>
    <n v="50"/>
    <x v="0"/>
    <x v="1"/>
  </r>
  <r>
    <s v="Grease Dance"/>
    <x v="2"/>
    <n v="15"/>
    <x v="10"/>
    <x v="3"/>
    <n v="4"/>
    <x v="8"/>
    <n v="1"/>
    <x v="338"/>
    <n v="30000"/>
    <n v="0"/>
    <n v="10000"/>
    <n v="150000"/>
    <n v="37500"/>
    <n v="0"/>
    <m/>
    <m/>
    <m/>
    <m/>
    <s v="505 Games"/>
    <n v="22"/>
    <x v="2"/>
    <x v="0"/>
  </r>
  <r>
    <s v="Culdcept SAGA"/>
    <x v="2"/>
    <n v="15"/>
    <x v="0"/>
    <x v="9"/>
    <n v="8"/>
    <x v="15"/>
    <n v="25"/>
    <x v="162"/>
    <n v="0"/>
    <n v="30000"/>
    <n v="10000"/>
    <n v="160000"/>
    <n v="40000"/>
    <n v="0"/>
    <n v="7.5"/>
    <n v="33"/>
    <n v="8.6999999999999993"/>
    <n v="49"/>
    <s v="Omiya Soft, Jamsworks"/>
    <n v="837"/>
    <x v="2"/>
    <x v="1"/>
  </r>
  <r>
    <s v="The Wild Thornberrys: Chimp Chase"/>
    <x v="12"/>
    <n v="4"/>
    <x v="9"/>
    <x v="4"/>
    <n v="1"/>
    <x v="19"/>
    <n v="34"/>
    <x v="338"/>
    <n v="40000"/>
    <n v="0"/>
    <n v="0"/>
    <n v="150000"/>
    <n v="37500"/>
    <n v="0"/>
    <m/>
    <m/>
    <m/>
    <m/>
    <s v="Helixe"/>
    <n v="519"/>
    <x v="0"/>
    <x v="1"/>
  </r>
  <r>
    <s v="The Crew"/>
    <x v="8"/>
    <n v="6"/>
    <x v="12"/>
    <x v="1"/>
    <n v="7"/>
    <x v="5"/>
    <n v="35"/>
    <x v="322"/>
    <n v="150000"/>
    <n v="0"/>
    <n v="10000"/>
    <n v="160000"/>
    <n v="40000"/>
    <n v="0"/>
    <n v="7.1"/>
    <n v="12"/>
    <n v="6.4"/>
    <n v="463"/>
    <s v="Ubisoft Reflections, Ivory Tower"/>
    <n v="1215"/>
    <x v="2"/>
    <x v="1"/>
  </r>
  <r>
    <s v="Ready 2 Rumble Revolution"/>
    <x v="0"/>
    <n v="13"/>
    <x v="2"/>
    <x v="0"/>
    <n v="11"/>
    <x v="14"/>
    <n v="5"/>
    <x v="334"/>
    <n v="0"/>
    <n v="0"/>
    <n v="10000"/>
    <n v="160000"/>
    <n v="40000"/>
    <n v="0"/>
    <n v="3.7"/>
    <n v="31"/>
    <m/>
    <m/>
    <s v="10tacle Studios"/>
    <n v="2"/>
    <x v="2"/>
    <x v="1"/>
  </r>
  <r>
    <s v="Create"/>
    <x v="3"/>
    <n v="9"/>
    <x v="5"/>
    <x v="4"/>
    <n v="1"/>
    <x v="7"/>
    <n v="15"/>
    <x v="338"/>
    <n v="30000"/>
    <n v="0"/>
    <n v="20000"/>
    <n v="160000"/>
    <n v="40000"/>
    <n v="0"/>
    <n v="6.1"/>
    <n v="23"/>
    <n v="5.2"/>
    <n v="5"/>
    <s v="EA Bright Light"/>
    <n v="338"/>
    <x v="0"/>
    <x v="1"/>
  </r>
  <r>
    <s v="Eragon"/>
    <x v="1"/>
    <n v="3"/>
    <x v="0"/>
    <x v="4"/>
    <n v="1"/>
    <x v="24"/>
    <n v="37"/>
    <x v="333"/>
    <n v="20000"/>
    <n v="0"/>
    <n v="10000"/>
    <n v="160000"/>
    <n v="40000"/>
    <n v="0"/>
    <n v="6.3"/>
    <n v="17"/>
    <n v="7.6"/>
    <n v="13"/>
    <s v="Amaze Entertainment"/>
    <n v="52"/>
    <x v="2"/>
    <x v="1"/>
  </r>
  <r>
    <s v="TimeShift"/>
    <x v="3"/>
    <n v="9"/>
    <x v="4"/>
    <x v="6"/>
    <n v="9"/>
    <x v="24"/>
    <n v="37"/>
    <x v="340"/>
    <n v="0"/>
    <n v="0"/>
    <n v="10000"/>
    <n v="150000"/>
    <n v="37500"/>
    <n v="0"/>
    <n v="7"/>
    <n v="16"/>
    <n v="6.3"/>
    <n v="27"/>
    <s v="Saber Interactive"/>
    <n v="975"/>
    <x v="1"/>
    <x v="1"/>
  </r>
  <r>
    <s v="Rapala Pro Fishing"/>
    <x v="7"/>
    <n v="16"/>
    <x v="7"/>
    <x v="0"/>
    <n v="11"/>
    <x v="30"/>
    <n v="39"/>
    <x v="162"/>
    <n v="30000"/>
    <n v="0"/>
    <n v="10000"/>
    <n v="160000"/>
    <n v="40000"/>
    <n v="0"/>
    <n v="5.9"/>
    <n v="7"/>
    <m/>
    <m/>
    <s v="FUN Labs"/>
    <n v="441"/>
    <x v="0"/>
    <x v="1"/>
  </r>
  <r>
    <s v="Spyro: Shadow Legacy"/>
    <x v="1"/>
    <n v="3"/>
    <x v="3"/>
    <x v="4"/>
    <n v="1"/>
    <x v="24"/>
    <n v="37"/>
    <x v="340"/>
    <n v="10000"/>
    <n v="0"/>
    <n v="10000"/>
    <n v="160000"/>
    <n v="40000"/>
    <n v="0"/>
    <n v="5"/>
    <n v="18"/>
    <n v="5.7"/>
    <n v="16"/>
    <s v="Amaze Entertainment"/>
    <n v="52"/>
    <x v="0"/>
    <x v="1"/>
  </r>
  <r>
    <s v="Just Dance: Disney Party"/>
    <x v="2"/>
    <n v="15"/>
    <x v="11"/>
    <x v="3"/>
    <n v="4"/>
    <x v="5"/>
    <n v="35"/>
    <x v="333"/>
    <n v="20000"/>
    <n v="0"/>
    <n v="20000"/>
    <n v="170000"/>
    <n v="42500"/>
    <n v="0"/>
    <m/>
    <m/>
    <m/>
    <m/>
    <s v="Disney Interactive Studios, Land Ho!"/>
    <n v="319"/>
    <x v="0"/>
    <x v="1"/>
  </r>
  <r>
    <s v="The Sims 3: Seasons"/>
    <x v="8"/>
    <n v="6"/>
    <x v="11"/>
    <x v="8"/>
    <n v="10"/>
    <x v="7"/>
    <n v="15"/>
    <x v="322"/>
    <n v="130000"/>
    <n v="0"/>
    <n v="20000"/>
    <n v="150000"/>
    <n v="37500"/>
    <n v="0"/>
    <n v="7.3"/>
    <n v="12"/>
    <n v="7.5"/>
    <n v="48"/>
    <s v="The Sims Studio"/>
    <n v="1155"/>
    <x v="2"/>
    <x v="1"/>
  </r>
  <r>
    <s v="Our House"/>
    <x v="1"/>
    <n v="3"/>
    <x v="2"/>
    <x v="11"/>
    <n v="12"/>
    <x v="20"/>
    <n v="21"/>
    <x v="334"/>
    <n v="0"/>
    <n v="0"/>
    <n v="10000"/>
    <n v="160000"/>
    <n v="40000"/>
    <n v="0"/>
    <m/>
    <m/>
    <m/>
    <m/>
    <s v="BudCat"/>
    <n v="186"/>
    <x v="0"/>
    <x v="1"/>
  </r>
  <r>
    <s v="Bakugan Battle Brawlers: Defenders of the Core"/>
    <x v="0"/>
    <n v="13"/>
    <x v="5"/>
    <x v="4"/>
    <n v="1"/>
    <x v="4"/>
    <n v="4"/>
    <x v="340"/>
    <n v="0"/>
    <n v="0"/>
    <n v="10000"/>
    <n v="150000"/>
    <n v="37500"/>
    <n v="0"/>
    <m/>
    <m/>
    <m/>
    <m/>
    <s v="Now Production"/>
    <n v="824"/>
    <x v="3"/>
    <x v="1"/>
  </r>
  <r>
    <s v="Scarface: Money. Power. Respect."/>
    <x v="9"/>
    <n v="11"/>
    <x v="0"/>
    <x v="11"/>
    <n v="12"/>
    <x v="24"/>
    <n v="37"/>
    <x v="334"/>
    <n v="0"/>
    <n v="0"/>
    <n v="10000"/>
    <n v="160000"/>
    <n v="40000"/>
    <n v="0"/>
    <n v="5.8"/>
    <n v="12"/>
    <n v="3.1"/>
    <n v="15"/>
    <s v="Radical Entertainment"/>
    <n v="915"/>
    <x v="1"/>
    <x v="1"/>
  </r>
  <r>
    <s v="Angry Birds Star Wars"/>
    <x v="13"/>
    <n v="17"/>
    <x v="6"/>
    <x v="11"/>
    <n v="12"/>
    <x v="4"/>
    <n v="4"/>
    <x v="338"/>
    <n v="40000"/>
    <n v="0"/>
    <n v="20000"/>
    <n v="170000"/>
    <n v="42500"/>
    <n v="0"/>
    <n v="5.3"/>
    <n v="4"/>
    <n v="6.9"/>
    <n v="63"/>
    <s v="Exient Entertainment"/>
    <n v="402"/>
    <x v="0"/>
    <x v="1"/>
  </r>
  <r>
    <s v="Blitz: The League"/>
    <x v="2"/>
    <n v="15"/>
    <x v="0"/>
    <x v="0"/>
    <n v="11"/>
    <x v="22"/>
    <n v="24"/>
    <x v="334"/>
    <n v="0"/>
    <n v="0"/>
    <n v="10000"/>
    <n v="160000"/>
    <n v="40000"/>
    <n v="0"/>
    <n v="6.9"/>
    <n v="23"/>
    <n v="6.5"/>
    <n v="14"/>
    <s v="Midway"/>
    <n v="735"/>
    <x v="1"/>
    <x v="1"/>
  </r>
  <r>
    <s v="NBA 2K12"/>
    <x v="8"/>
    <n v="6"/>
    <x v="10"/>
    <x v="0"/>
    <n v="11"/>
    <x v="2"/>
    <n v="32"/>
    <x v="323"/>
    <n v="50000"/>
    <n v="0"/>
    <n v="20000"/>
    <n v="160000"/>
    <n v="40000"/>
    <n v="0"/>
    <n v="8.6"/>
    <n v="5"/>
    <n v="7.1"/>
    <n v="66"/>
    <s v="Visual Concepts"/>
    <n v="1259"/>
    <x v="0"/>
    <x v="1"/>
  </r>
  <r>
    <s v="Ener-G: Dance Squad"/>
    <x v="1"/>
    <n v="3"/>
    <x v="1"/>
    <x v="0"/>
    <n v="11"/>
    <x v="5"/>
    <n v="35"/>
    <x v="334"/>
    <n v="0"/>
    <n v="0"/>
    <n v="10000"/>
    <n v="160000"/>
    <n v="40000"/>
    <n v="0"/>
    <m/>
    <m/>
    <m/>
    <m/>
    <s v="Lexis Numerique"/>
    <n v="671"/>
    <x v="0"/>
    <x v="1"/>
  </r>
  <r>
    <s v="Rudolph the Red-Nosed Reindeer"/>
    <x v="0"/>
    <n v="13"/>
    <x v="5"/>
    <x v="4"/>
    <n v="1"/>
    <x v="26"/>
    <n v="10"/>
    <x v="334"/>
    <n v="0"/>
    <n v="0"/>
    <n v="10000"/>
    <n v="160000"/>
    <n v="40000"/>
    <n v="0"/>
    <m/>
    <m/>
    <m/>
    <m/>
    <s v="High Voltage Software"/>
    <n v="526"/>
    <x v="0"/>
    <x v="1"/>
  </r>
  <r>
    <s v="Naruto: Ultimate Ninja Heroes 2 - The Phantom Fortress"/>
    <x v="9"/>
    <n v="11"/>
    <x v="0"/>
    <x v="7"/>
    <n v="3"/>
    <x v="14"/>
    <n v="5"/>
    <x v="340"/>
    <n v="0"/>
    <n v="0"/>
    <n v="10000"/>
    <n v="150000"/>
    <n v="37500"/>
    <n v="0"/>
    <n v="6.4"/>
    <n v="20"/>
    <n v="7.8"/>
    <n v="17"/>
    <s v="CyberConnect2"/>
    <n v="272"/>
    <x v="2"/>
    <x v="1"/>
  </r>
  <r>
    <s v="NCAA Final Four 2001"/>
    <x v="14"/>
    <n v="7"/>
    <x v="16"/>
    <x v="0"/>
    <n v="11"/>
    <x v="3"/>
    <n v="30"/>
    <x v="323"/>
    <n v="60000"/>
    <n v="0"/>
    <n v="10000"/>
    <n v="160000"/>
    <n v="40000"/>
    <n v="0"/>
    <n v="5.5"/>
    <n v="7"/>
    <m/>
    <m/>
    <s v="989 Sports"/>
    <n v="28"/>
    <x v="0"/>
    <x v="1"/>
  </r>
  <r>
    <s v="Heroes over Europe"/>
    <x v="3"/>
    <n v="9"/>
    <x v="2"/>
    <x v="8"/>
    <n v="10"/>
    <x v="5"/>
    <n v="35"/>
    <x v="162"/>
    <n v="20000"/>
    <n v="0"/>
    <n v="20000"/>
    <n v="160000"/>
    <n v="40000"/>
    <n v="0"/>
    <n v="6.2"/>
    <n v="34"/>
    <n v="7"/>
    <n v="16"/>
    <s v="Atari, Transmission Games, Atari SA"/>
    <n v="96"/>
    <x v="2"/>
    <x v="1"/>
  </r>
  <r>
    <s v="Konami Krazy Racers"/>
    <x v="12"/>
    <n v="4"/>
    <x v="9"/>
    <x v="1"/>
    <n v="7"/>
    <x v="9"/>
    <n v="19"/>
    <x v="323"/>
    <n v="30000"/>
    <n v="40000"/>
    <n v="0"/>
    <n v="160000"/>
    <n v="40000"/>
    <n v="0"/>
    <n v="7.8"/>
    <n v="9"/>
    <m/>
    <m/>
    <s v="KCEK"/>
    <n v="629"/>
    <x v="0"/>
    <x v="1"/>
  </r>
  <r>
    <s v="BioShock The Collection"/>
    <x v="13"/>
    <n v="17"/>
    <x v="14"/>
    <x v="6"/>
    <n v="9"/>
    <x v="2"/>
    <n v="32"/>
    <x v="86"/>
    <n v="60000"/>
    <n v="0"/>
    <n v="10000"/>
    <n v="150000"/>
    <n v="37500"/>
    <n v="0"/>
    <n v="8.4"/>
    <n v="16"/>
    <n v="8.3000000000000007"/>
    <n v="79"/>
    <s v="2K Games"/>
    <n v="9"/>
    <x v="1"/>
    <x v="1"/>
  </r>
  <r>
    <s v="F-Zero: GP Legend"/>
    <x v="12"/>
    <n v="4"/>
    <x v="15"/>
    <x v="1"/>
    <n v="7"/>
    <x v="0"/>
    <n v="26"/>
    <x v="338"/>
    <n v="40000"/>
    <n v="0"/>
    <n v="0"/>
    <n v="150000"/>
    <n v="37500"/>
    <n v="0"/>
    <n v="7.7"/>
    <n v="31"/>
    <n v="8.5"/>
    <n v="18"/>
    <s v="Suzak"/>
    <n v="1108"/>
    <x v="0"/>
    <x v="1"/>
  </r>
  <r>
    <s v="Mr. Driller 2"/>
    <x v="12"/>
    <n v="4"/>
    <x v="9"/>
    <x v="5"/>
    <n v="6"/>
    <x v="15"/>
    <n v="25"/>
    <x v="322"/>
    <n v="0"/>
    <n v="150000"/>
    <n v="0"/>
    <n v="150000"/>
    <n v="37500"/>
    <n v="0"/>
    <n v="6.2"/>
    <n v="16"/>
    <m/>
    <m/>
    <s v="Namco"/>
    <n v="767"/>
    <x v="0"/>
    <x v="1"/>
  </r>
  <r>
    <s v="Klonoa"/>
    <x v="0"/>
    <n v="13"/>
    <x v="1"/>
    <x v="2"/>
    <n v="5"/>
    <x v="15"/>
    <n v="25"/>
    <x v="144"/>
    <n v="20000"/>
    <n v="30000"/>
    <n v="10000"/>
    <n v="160000"/>
    <n v="40000"/>
    <n v="0"/>
    <n v="7.7"/>
    <n v="37"/>
    <n v="8.6"/>
    <n v="39"/>
    <s v="Paon Corporation"/>
    <n v="857"/>
    <x v="3"/>
    <x v="1"/>
  </r>
  <r>
    <s v="Bulletstorm"/>
    <x v="8"/>
    <n v="6"/>
    <x v="10"/>
    <x v="6"/>
    <n v="9"/>
    <x v="7"/>
    <n v="15"/>
    <x v="341"/>
    <n v="70000"/>
    <n v="0"/>
    <n v="20000"/>
    <n v="160000"/>
    <n v="40000"/>
    <n v="0"/>
    <n v="8.1999999999999993"/>
    <n v="34"/>
    <n v="7.7"/>
    <n v="768"/>
    <s v="Epic Games, People Can Fly"/>
    <n v="388"/>
    <x v="1"/>
    <x v="1"/>
  </r>
  <r>
    <s v="Custom Robo Arena"/>
    <x v="1"/>
    <n v="3"/>
    <x v="0"/>
    <x v="7"/>
    <n v="3"/>
    <x v="0"/>
    <n v="26"/>
    <x v="330"/>
    <n v="20000"/>
    <n v="120000"/>
    <n v="0"/>
    <n v="150000"/>
    <n v="37500"/>
    <n v="0"/>
    <n v="7.4"/>
    <n v="22"/>
    <n v="8.3000000000000007"/>
    <n v="27"/>
    <s v="Noise Inc."/>
    <n v="822"/>
    <x v="3"/>
    <x v="1"/>
  </r>
  <r>
    <s v="Ar Nosurge: Ode to an Unborn Star"/>
    <x v="3"/>
    <n v="9"/>
    <x v="12"/>
    <x v="9"/>
    <n v="8"/>
    <x v="25"/>
    <n v="33"/>
    <x v="192"/>
    <n v="30000"/>
    <n v="60000"/>
    <n v="20000"/>
    <n v="160000"/>
    <n v="40000"/>
    <n v="0"/>
    <n v="6.7"/>
    <n v="23"/>
    <n v="7.8"/>
    <n v="49"/>
    <s v="Gust"/>
    <n v="502"/>
    <x v="2"/>
    <x v="1"/>
  </r>
  <r>
    <s v="Shaun White Skateboarding"/>
    <x v="2"/>
    <n v="15"/>
    <x v="5"/>
    <x v="0"/>
    <n v="11"/>
    <x v="5"/>
    <n v="35"/>
    <x v="144"/>
    <n v="50000"/>
    <n v="0"/>
    <n v="10000"/>
    <n v="160000"/>
    <n v="40000"/>
    <n v="0"/>
    <n v="6.1"/>
    <n v="34"/>
    <n v="5.3"/>
    <n v="7"/>
    <s v="Ubisoft Montreal"/>
    <n v="1207"/>
    <x v="2"/>
    <x v="1"/>
  </r>
  <r>
    <s v="Dragon Ball: Origins 2"/>
    <x v="1"/>
    <n v="3"/>
    <x v="5"/>
    <x v="4"/>
    <n v="1"/>
    <x v="15"/>
    <n v="25"/>
    <x v="192"/>
    <n v="10000"/>
    <n v="80000"/>
    <n v="10000"/>
    <n v="150000"/>
    <n v="37500"/>
    <n v="0"/>
    <n v="7"/>
    <n v="22"/>
    <m/>
    <m/>
    <s v="Game Republic"/>
    <n v="459"/>
    <x v="2"/>
    <x v="1"/>
  </r>
  <r>
    <s v="Family Party: 30 Great Games Outdoor Fun"/>
    <x v="0"/>
    <n v="13"/>
    <x v="2"/>
    <x v="3"/>
    <n v="4"/>
    <x v="29"/>
    <n v="11"/>
    <x v="340"/>
    <n v="10000"/>
    <n v="0"/>
    <n v="10000"/>
    <n v="160000"/>
    <n v="40000"/>
    <n v="0"/>
    <m/>
    <m/>
    <m/>
    <m/>
    <s v="Tamsoft"/>
    <n v="1121"/>
    <x v="3"/>
    <x v="1"/>
  </r>
  <r>
    <s v="Tiger Woods PGA Tour 2004"/>
    <x v="11"/>
    <n v="5"/>
    <x v="15"/>
    <x v="0"/>
    <n v="11"/>
    <x v="7"/>
    <n v="15"/>
    <x v="162"/>
    <n v="30000"/>
    <n v="0"/>
    <n v="0"/>
    <n v="150000"/>
    <n v="37500"/>
    <n v="0"/>
    <n v="8.9"/>
    <n v="16"/>
    <n v="7.8"/>
    <n v="6"/>
    <s v="EA Sports"/>
    <n v="356"/>
    <x v="0"/>
    <x v="1"/>
  </r>
  <r>
    <s v="Rudolph the Red-Nosed Reindeer"/>
    <x v="1"/>
    <n v="3"/>
    <x v="5"/>
    <x v="4"/>
    <n v="1"/>
    <x v="26"/>
    <n v="10"/>
    <x v="334"/>
    <n v="0"/>
    <n v="0"/>
    <n v="10000"/>
    <n v="160000"/>
    <n v="40000"/>
    <n v="0"/>
    <m/>
    <m/>
    <m/>
    <m/>
    <s v="Crave"/>
    <n v="253"/>
    <x v="0"/>
    <x v="1"/>
  </r>
  <r>
    <s v="Amped 3"/>
    <x v="2"/>
    <n v="15"/>
    <x v="3"/>
    <x v="0"/>
    <n v="11"/>
    <x v="2"/>
    <n v="32"/>
    <x v="333"/>
    <n v="20000"/>
    <n v="0"/>
    <n v="10000"/>
    <n v="160000"/>
    <n v="40000"/>
    <n v="0"/>
    <n v="7.2"/>
    <n v="49"/>
    <n v="7.1"/>
    <n v="36"/>
    <s v="2K Sports"/>
    <n v="13"/>
    <x v="2"/>
    <x v="1"/>
  </r>
  <r>
    <s v="Innocent Life: A Futuristic Harvest Moon"/>
    <x v="9"/>
    <n v="11"/>
    <x v="0"/>
    <x v="8"/>
    <n v="10"/>
    <x v="27"/>
    <n v="28"/>
    <x v="86"/>
    <n v="30000"/>
    <n v="30000"/>
    <n v="20000"/>
    <n v="160000"/>
    <n v="40000"/>
    <n v="0"/>
    <n v="6.7"/>
    <n v="22"/>
    <n v="7.8"/>
    <n v="23"/>
    <s v="ArtePiazza"/>
    <n v="79"/>
    <x v="0"/>
    <x v="1"/>
  </r>
  <r>
    <s v="NBA 2K3"/>
    <x v="11"/>
    <n v="5"/>
    <x v="8"/>
    <x v="0"/>
    <n v="11"/>
    <x v="18"/>
    <n v="29"/>
    <x v="162"/>
    <n v="30000"/>
    <n v="0"/>
    <n v="0"/>
    <n v="150000"/>
    <n v="37500"/>
    <n v="0"/>
    <n v="8.4"/>
    <n v="11"/>
    <m/>
    <m/>
    <s v="Visual Concepts"/>
    <n v="1259"/>
    <x v="0"/>
    <x v="1"/>
  </r>
  <r>
    <s v="NHL 2005"/>
    <x v="7"/>
    <n v="16"/>
    <x v="7"/>
    <x v="0"/>
    <n v="11"/>
    <x v="7"/>
    <n v="15"/>
    <x v="162"/>
    <n v="30000"/>
    <n v="0"/>
    <n v="10000"/>
    <n v="160000"/>
    <n v="40000"/>
    <n v="0"/>
    <n v="7.7"/>
    <n v="27"/>
    <n v="6.2"/>
    <n v="11"/>
    <s v="EA Sports"/>
    <n v="356"/>
    <x v="0"/>
    <x v="1"/>
  </r>
  <r>
    <s v="Battlestar Galactica"/>
    <x v="4"/>
    <n v="8"/>
    <x v="15"/>
    <x v="6"/>
    <n v="9"/>
    <x v="24"/>
    <n v="37"/>
    <x v="86"/>
    <n v="60000"/>
    <n v="0"/>
    <n v="20000"/>
    <n v="160000"/>
    <n v="40000"/>
    <n v="0"/>
    <n v="6.6"/>
    <n v="22"/>
    <n v="6.8"/>
    <n v="6"/>
    <s v="Warthog"/>
    <n v="1275"/>
    <x v="2"/>
    <x v="1"/>
  </r>
  <r>
    <s v="Time Hollow"/>
    <x v="1"/>
    <n v="3"/>
    <x v="1"/>
    <x v="10"/>
    <n v="2"/>
    <x v="9"/>
    <n v="19"/>
    <x v="324"/>
    <n v="10000"/>
    <n v="110000"/>
    <n v="0"/>
    <n v="150000"/>
    <n v="37500"/>
    <n v="0"/>
    <n v="6.4"/>
    <n v="24"/>
    <n v="7.8"/>
    <n v="21"/>
    <s v="Tenky"/>
    <n v="1145"/>
    <x v="2"/>
    <x v="1"/>
  </r>
  <r>
    <s v="Tak and the Guardians of Gross"/>
    <x v="0"/>
    <n v="13"/>
    <x v="1"/>
    <x v="4"/>
    <n v="1"/>
    <x v="19"/>
    <n v="34"/>
    <x v="340"/>
    <n v="0"/>
    <n v="0"/>
    <n v="10000"/>
    <n v="150000"/>
    <n v="37500"/>
    <n v="0"/>
    <n v="6.3"/>
    <n v="5"/>
    <n v="8"/>
    <n v="5"/>
    <s v="THQ"/>
    <n v="1158"/>
    <x v="3"/>
    <x v="0"/>
  </r>
  <r>
    <s v="Monster House"/>
    <x v="1"/>
    <n v="3"/>
    <x v="0"/>
    <x v="10"/>
    <n v="2"/>
    <x v="19"/>
    <n v="34"/>
    <x v="340"/>
    <n v="0"/>
    <n v="0"/>
    <n v="10000"/>
    <n v="150000"/>
    <n v="37500"/>
    <n v="0"/>
    <n v="6.2"/>
    <n v="14"/>
    <m/>
    <m/>
    <s v="Artificial Mind and Movement"/>
    <n v="80"/>
    <x v="0"/>
    <x v="1"/>
  </r>
  <r>
    <s v="Dynasty Warriors 8: Xtreme Legends"/>
    <x v="3"/>
    <n v="9"/>
    <x v="6"/>
    <x v="4"/>
    <n v="1"/>
    <x v="25"/>
    <n v="33"/>
    <x v="320"/>
    <n v="20000"/>
    <n v="110000"/>
    <n v="10000"/>
    <n v="160000"/>
    <n v="40000"/>
    <n v="0"/>
    <n v="6.8"/>
    <n v="4"/>
    <n v="6.8"/>
    <n v="9"/>
    <s v="Omega Force"/>
    <n v="833"/>
    <x v="2"/>
    <x v="1"/>
  </r>
  <r>
    <s v="Godzilla Unleashed"/>
    <x v="0"/>
    <n v="13"/>
    <x v="4"/>
    <x v="7"/>
    <n v="3"/>
    <x v="14"/>
    <n v="5"/>
    <x v="340"/>
    <n v="0"/>
    <n v="0"/>
    <n v="10000"/>
    <n v="150000"/>
    <n v="37500"/>
    <n v="0"/>
    <n v="4.4000000000000004"/>
    <n v="31"/>
    <n v="7.2"/>
    <n v="37"/>
    <s v="Pipeworks Software, Inc."/>
    <n v="872"/>
    <x v="3"/>
    <x v="1"/>
  </r>
  <r>
    <s v="Ener-G Horse Riders"/>
    <x v="1"/>
    <n v="3"/>
    <x v="1"/>
    <x v="0"/>
    <n v="11"/>
    <x v="5"/>
    <n v="35"/>
    <x v="340"/>
    <n v="10000"/>
    <n v="0"/>
    <n v="10000"/>
    <n v="160000"/>
    <n v="40000"/>
    <n v="0"/>
    <m/>
    <m/>
    <m/>
    <m/>
    <s v="Lexis Numerique"/>
    <n v="671"/>
    <x v="0"/>
    <x v="1"/>
  </r>
  <r>
    <s v="Sherlock Holmes vs. Jack the Ripper"/>
    <x v="2"/>
    <n v="15"/>
    <x v="2"/>
    <x v="10"/>
    <n v="2"/>
    <x v="32"/>
    <n v="16"/>
    <x v="338"/>
    <n v="30000"/>
    <n v="0"/>
    <n v="10000"/>
    <n v="150000"/>
    <n v="37500"/>
    <n v="0"/>
    <n v="6.2"/>
    <n v="24"/>
    <n v="6.8"/>
    <n v="14"/>
    <s v="Frogwares"/>
    <n v="432"/>
    <x v="2"/>
    <x v="1"/>
  </r>
  <r>
    <s v="Imagine: Music Fest"/>
    <x v="1"/>
    <n v="3"/>
    <x v="2"/>
    <x v="8"/>
    <n v="10"/>
    <x v="5"/>
    <n v="35"/>
    <x v="340"/>
    <n v="0"/>
    <n v="0"/>
    <n v="10000"/>
    <n v="150000"/>
    <n v="37500"/>
    <n v="0"/>
    <m/>
    <m/>
    <m/>
    <m/>
    <s v="Ubisoft"/>
    <n v="1199"/>
    <x v="0"/>
    <x v="0"/>
  </r>
  <r>
    <s v="Mat Hoffman's Pro BMX 2"/>
    <x v="12"/>
    <n v="4"/>
    <x v="8"/>
    <x v="0"/>
    <n v="11"/>
    <x v="4"/>
    <n v="4"/>
    <x v="338"/>
    <n v="40000"/>
    <n v="0"/>
    <n v="0"/>
    <n v="150000"/>
    <n v="37500"/>
    <n v="0"/>
    <n v="8.1999999999999993"/>
    <n v="5"/>
    <m/>
    <m/>
    <s v="HotGen"/>
    <n v="534"/>
    <x v="0"/>
    <x v="1"/>
  </r>
  <r>
    <s v="Chaotic: Shadow Warriors"/>
    <x v="2"/>
    <n v="15"/>
    <x v="2"/>
    <x v="4"/>
    <n v="1"/>
    <x v="4"/>
    <n v="4"/>
    <x v="340"/>
    <n v="0"/>
    <n v="0"/>
    <n v="10000"/>
    <n v="150000"/>
    <n v="37500"/>
    <n v="0"/>
    <n v="6"/>
    <n v="4"/>
    <n v="5"/>
    <n v="4"/>
    <s v="FUN Labs"/>
    <n v="441"/>
    <x v="3"/>
    <x v="1"/>
  </r>
  <r>
    <s v="Digimon Battle Spirit 2"/>
    <x v="12"/>
    <n v="4"/>
    <x v="15"/>
    <x v="7"/>
    <n v="3"/>
    <x v="15"/>
    <n v="25"/>
    <x v="338"/>
    <n v="40000"/>
    <n v="0"/>
    <n v="0"/>
    <n v="150000"/>
    <n v="37500"/>
    <n v="0"/>
    <n v="6.3"/>
    <n v="5"/>
    <m/>
    <m/>
    <s v="Dimps Corporation"/>
    <n v="311"/>
    <x v="0"/>
    <x v="1"/>
  </r>
  <r>
    <s v="James Noir's Hollywood Crimes"/>
    <x v="5"/>
    <n v="1"/>
    <x v="10"/>
    <x v="10"/>
    <n v="2"/>
    <x v="5"/>
    <n v="35"/>
    <x v="341"/>
    <n v="70000"/>
    <n v="0"/>
    <n v="10000"/>
    <n v="150000"/>
    <n v="37500"/>
    <n v="0"/>
    <n v="6"/>
    <n v="22"/>
    <n v="6.6"/>
    <n v="5"/>
    <s v="Ubisoft"/>
    <n v="1199"/>
    <x v="2"/>
    <x v="0"/>
  </r>
  <r>
    <s v="Warhammer 40,000: Fire Warrior"/>
    <x v="4"/>
    <n v="8"/>
    <x v="15"/>
    <x v="6"/>
    <n v="9"/>
    <x v="19"/>
    <n v="34"/>
    <x v="86"/>
    <n v="60000"/>
    <n v="0"/>
    <n v="20000"/>
    <n v="160000"/>
    <n v="40000"/>
    <n v="0"/>
    <n v="6.4"/>
    <n v="23"/>
    <n v="8.3000000000000007"/>
    <n v="63"/>
    <s v="Kuju Entertainment"/>
    <n v="655"/>
    <x v="1"/>
    <x v="1"/>
  </r>
  <r>
    <s v="All-Pro Football 2K8"/>
    <x v="3"/>
    <n v="9"/>
    <x v="4"/>
    <x v="0"/>
    <n v="11"/>
    <x v="2"/>
    <n v="32"/>
    <x v="340"/>
    <n v="0"/>
    <n v="0"/>
    <n v="10000"/>
    <n v="150000"/>
    <n v="37500"/>
    <n v="0"/>
    <n v="7.3"/>
    <n v="23"/>
    <n v="7.3"/>
    <n v="21"/>
    <s v="Visual Concepts"/>
    <n v="1259"/>
    <x v="3"/>
    <x v="1"/>
  </r>
  <r>
    <s v="Lufia: Curse of the Sinistrals"/>
    <x v="1"/>
    <n v="3"/>
    <x v="5"/>
    <x v="9"/>
    <n v="8"/>
    <x v="10"/>
    <n v="31"/>
    <x v="338"/>
    <n v="0"/>
    <n v="30000"/>
    <n v="10000"/>
    <n v="150000"/>
    <n v="37500"/>
    <n v="0"/>
    <n v="8"/>
    <n v="8"/>
    <n v="8"/>
    <n v="13"/>
    <s v="Neverland"/>
    <n v="791"/>
    <x v="3"/>
    <x v="1"/>
  </r>
  <r>
    <s v="MTV Music Generator 2"/>
    <x v="4"/>
    <n v="8"/>
    <x v="9"/>
    <x v="3"/>
    <n v="4"/>
    <x v="28"/>
    <n v="9"/>
    <x v="86"/>
    <n v="60000"/>
    <n v="0"/>
    <n v="20000"/>
    <n v="160000"/>
    <n v="40000"/>
    <n v="0"/>
    <n v="7.7"/>
    <n v="16"/>
    <n v="8.5"/>
    <n v="11"/>
    <s v="Jester Interactive"/>
    <n v="609"/>
    <x v="2"/>
    <x v="1"/>
  </r>
  <r>
    <s v="Mugen Souls"/>
    <x v="3"/>
    <n v="9"/>
    <x v="11"/>
    <x v="9"/>
    <n v="8"/>
    <x v="34"/>
    <n v="27"/>
    <x v="316"/>
    <n v="20000"/>
    <n v="80000"/>
    <n v="10000"/>
    <n v="150000"/>
    <n v="37500"/>
    <n v="0"/>
    <n v="5.5"/>
    <n v="24"/>
    <n v="7.3"/>
    <n v="35"/>
    <s v="Compile Heart, GCREST"/>
    <n v="242"/>
    <x v="2"/>
    <x v="1"/>
  </r>
  <r>
    <s v="Ultimate Spider-Man"/>
    <x v="1"/>
    <n v="3"/>
    <x v="3"/>
    <x v="4"/>
    <n v="1"/>
    <x v="4"/>
    <n v="4"/>
    <x v="340"/>
    <n v="0"/>
    <n v="0"/>
    <n v="10000"/>
    <n v="150000"/>
    <n v="37500"/>
    <n v="0"/>
    <n v="7.8"/>
    <n v="17"/>
    <n v="7.7"/>
    <n v="10"/>
    <s v="Vicarious Visions"/>
    <n v="1247"/>
    <x v="3"/>
    <x v="1"/>
  </r>
  <r>
    <s v="Burnout 2: Point of Impact"/>
    <x v="11"/>
    <n v="5"/>
    <x v="15"/>
    <x v="1"/>
    <n v="7"/>
    <x v="21"/>
    <n v="3"/>
    <x v="162"/>
    <n v="30000"/>
    <n v="0"/>
    <n v="0"/>
    <n v="150000"/>
    <n v="37500"/>
    <n v="0"/>
    <n v="8.9"/>
    <n v="24"/>
    <n v="8.5"/>
    <n v="18"/>
    <s v="Criterion Games"/>
    <n v="261"/>
    <x v="0"/>
    <x v="1"/>
  </r>
  <r>
    <s v="Paris-Dakar Rally"/>
    <x v="4"/>
    <n v="8"/>
    <x v="9"/>
    <x v="1"/>
    <n v="7"/>
    <x v="21"/>
    <n v="3"/>
    <x v="86"/>
    <n v="60000"/>
    <n v="0"/>
    <n v="20000"/>
    <n v="160000"/>
    <n v="40000"/>
    <n v="0"/>
    <n v="3.6"/>
    <n v="6"/>
    <n v="3.9"/>
    <n v="15"/>
    <s v="Broadsword Interactive"/>
    <n v="184"/>
    <x v="0"/>
    <x v="1"/>
  </r>
  <r>
    <s v="Bakugan Battle Brawlers: Defenders of the Core"/>
    <x v="9"/>
    <n v="11"/>
    <x v="5"/>
    <x v="4"/>
    <n v="1"/>
    <x v="4"/>
    <n v="4"/>
    <x v="323"/>
    <n v="40000"/>
    <n v="0"/>
    <n v="30000"/>
    <n v="160000"/>
    <n v="40000"/>
    <n v="0"/>
    <m/>
    <m/>
    <m/>
    <m/>
    <s v="Now Production"/>
    <n v="824"/>
    <x v="3"/>
    <x v="1"/>
  </r>
  <r>
    <s v="MotionSports: Adrenaline"/>
    <x v="3"/>
    <n v="9"/>
    <x v="10"/>
    <x v="0"/>
    <n v="11"/>
    <x v="5"/>
    <n v="35"/>
    <x v="86"/>
    <n v="50000"/>
    <n v="0"/>
    <n v="20000"/>
    <n v="150000"/>
    <n v="37500"/>
    <n v="0"/>
    <m/>
    <m/>
    <m/>
    <m/>
    <s v="Ubisoft Vancouver"/>
    <n v="1222"/>
    <x v="0"/>
    <x v="1"/>
  </r>
  <r>
    <s v="Atelier Iris: Eternal Mana"/>
    <x v="4"/>
    <n v="8"/>
    <x v="7"/>
    <x v="9"/>
    <n v="8"/>
    <x v="25"/>
    <n v="33"/>
    <x v="86"/>
    <n v="60000"/>
    <n v="0"/>
    <n v="20000"/>
    <n v="160000"/>
    <n v="40000"/>
    <n v="0"/>
    <n v="7.4"/>
    <n v="38"/>
    <n v="7.7"/>
    <n v="38"/>
    <s v="Gust"/>
    <n v="502"/>
    <x v="2"/>
    <x v="1"/>
  </r>
  <r>
    <s v="F.E.A.R. 3"/>
    <x v="8"/>
    <n v="6"/>
    <x v="10"/>
    <x v="6"/>
    <n v="9"/>
    <x v="13"/>
    <n v="38"/>
    <x v="316"/>
    <n v="80000"/>
    <n v="0"/>
    <n v="30000"/>
    <n v="150000"/>
    <n v="37500"/>
    <n v="0"/>
    <n v="7.4"/>
    <n v="34"/>
    <n v="5.9"/>
    <n v="420"/>
    <s v="Day 1 Studios"/>
    <n v="283"/>
    <x v="1"/>
    <x v="1"/>
  </r>
  <r>
    <s v="Chessmaster: The Art of Learning"/>
    <x v="1"/>
    <n v="3"/>
    <x v="4"/>
    <x v="3"/>
    <n v="4"/>
    <x v="5"/>
    <n v="35"/>
    <x v="162"/>
    <n v="30000"/>
    <n v="0"/>
    <n v="10000"/>
    <n v="160000"/>
    <n v="40000"/>
    <n v="0"/>
    <m/>
    <m/>
    <n v="6.7"/>
    <n v="10"/>
    <s v="Ubisoft"/>
    <n v="1199"/>
    <x v="0"/>
    <x v="0"/>
  </r>
  <r>
    <s v="Tak: The Great Juju Challenge"/>
    <x v="11"/>
    <n v="5"/>
    <x v="3"/>
    <x v="2"/>
    <n v="5"/>
    <x v="19"/>
    <n v="34"/>
    <x v="162"/>
    <n v="30000"/>
    <n v="0"/>
    <n v="0"/>
    <n v="150000"/>
    <n v="37500"/>
    <n v="0"/>
    <n v="7.5"/>
    <n v="17"/>
    <n v="9.3000000000000007"/>
    <n v="4"/>
    <s v="Avalanche Software"/>
    <n v="104"/>
    <x v="0"/>
    <x v="1"/>
  </r>
  <r>
    <s v="Fantasia: Music Evolved"/>
    <x v="13"/>
    <n v="17"/>
    <x v="12"/>
    <x v="3"/>
    <n v="4"/>
    <x v="17"/>
    <n v="13"/>
    <x v="338"/>
    <n v="30000"/>
    <n v="0"/>
    <n v="10000"/>
    <n v="150000"/>
    <n v="37500"/>
    <n v="0"/>
    <n v="7.7"/>
    <n v="48"/>
    <n v="7.5"/>
    <n v="67"/>
    <s v="Harmonix Music Systems"/>
    <n v="512"/>
    <x v="3"/>
    <x v="1"/>
  </r>
  <r>
    <s v="Knockout Kings 2003"/>
    <x v="11"/>
    <n v="5"/>
    <x v="8"/>
    <x v="0"/>
    <n v="11"/>
    <x v="7"/>
    <n v="15"/>
    <x v="162"/>
    <n v="30000"/>
    <n v="0"/>
    <n v="0"/>
    <n v="150000"/>
    <n v="37500"/>
    <n v="0"/>
    <n v="7.8"/>
    <n v="13"/>
    <n v="6.5"/>
    <n v="4"/>
    <s v="EA Sports"/>
    <n v="356"/>
    <x v="2"/>
    <x v="1"/>
  </r>
  <r>
    <s v="Bomberman"/>
    <x v="9"/>
    <n v="11"/>
    <x v="0"/>
    <x v="5"/>
    <n v="6"/>
    <x v="9"/>
    <n v="19"/>
    <x v="340"/>
    <n v="0"/>
    <n v="0"/>
    <n v="10000"/>
    <n v="150000"/>
    <n v="37500"/>
    <n v="0"/>
    <n v="7.3"/>
    <n v="30"/>
    <n v="7"/>
    <n v="7"/>
    <s v="Hudson"/>
    <n v="537"/>
    <x v="0"/>
    <x v="1"/>
  </r>
  <r>
    <s v="NCAA Football 2004"/>
    <x v="11"/>
    <n v="5"/>
    <x v="15"/>
    <x v="0"/>
    <n v="11"/>
    <x v="7"/>
    <n v="15"/>
    <x v="162"/>
    <n v="30000"/>
    <n v="0"/>
    <n v="0"/>
    <n v="150000"/>
    <n v="37500"/>
    <n v="0"/>
    <n v="8.9"/>
    <n v="16"/>
    <n v="7.5"/>
    <n v="6"/>
    <s v="EA Sports"/>
    <n v="356"/>
    <x v="0"/>
    <x v="1"/>
  </r>
  <r>
    <s v="XGIII: Extreme G Racing"/>
    <x v="11"/>
    <n v="5"/>
    <x v="9"/>
    <x v="1"/>
    <n v="7"/>
    <x v="21"/>
    <n v="3"/>
    <x v="162"/>
    <n v="30000"/>
    <n v="0"/>
    <n v="0"/>
    <n v="150000"/>
    <n v="37500"/>
    <n v="0"/>
    <n v="8.3000000000000007"/>
    <n v="21"/>
    <n v="7.8"/>
    <n v="14"/>
    <s v="Acclaim"/>
    <n v="30"/>
    <x v="0"/>
    <x v="1"/>
  </r>
  <r>
    <s v="Digimon World 4"/>
    <x v="4"/>
    <n v="8"/>
    <x v="3"/>
    <x v="9"/>
    <n v="8"/>
    <x v="14"/>
    <n v="5"/>
    <x v="86"/>
    <n v="60000"/>
    <n v="0"/>
    <n v="20000"/>
    <n v="160000"/>
    <n v="40000"/>
    <n v="0"/>
    <n v="4.8"/>
    <n v="7"/>
    <n v="6.9"/>
    <n v="37"/>
    <s v="Bandai"/>
    <n v="113"/>
    <x v="0"/>
    <x v="1"/>
  </r>
  <r>
    <s v="Stormrise"/>
    <x v="2"/>
    <n v="15"/>
    <x v="2"/>
    <x v="11"/>
    <n v="12"/>
    <x v="18"/>
    <n v="29"/>
    <x v="338"/>
    <n v="30000"/>
    <n v="0"/>
    <n v="10000"/>
    <n v="150000"/>
    <n v="37500"/>
    <n v="0"/>
    <n v="4.8"/>
    <n v="36"/>
    <n v="6.8"/>
    <n v="17"/>
    <s v="Creative Assembly"/>
    <n v="257"/>
    <x v="1"/>
    <x v="1"/>
  </r>
  <r>
    <s v="Scripps Spelling Bee"/>
    <x v="1"/>
    <n v="3"/>
    <x v="5"/>
    <x v="8"/>
    <n v="10"/>
    <x v="19"/>
    <n v="34"/>
    <x v="340"/>
    <n v="0"/>
    <n v="0"/>
    <n v="10000"/>
    <n v="150000"/>
    <n v="37500"/>
    <n v="0"/>
    <m/>
    <m/>
    <m/>
    <m/>
    <s v="THQ"/>
    <n v="1158"/>
    <x v="0"/>
    <x v="0"/>
  </r>
  <r>
    <s v="Major League Baseball 2K11"/>
    <x v="0"/>
    <n v="13"/>
    <x v="10"/>
    <x v="0"/>
    <n v="11"/>
    <x v="2"/>
    <n v="32"/>
    <x v="340"/>
    <n v="0"/>
    <n v="0"/>
    <n v="10000"/>
    <n v="150000"/>
    <n v="37500"/>
    <n v="0"/>
    <m/>
    <m/>
    <m/>
    <m/>
    <s v="Visual Concepts"/>
    <n v="1259"/>
    <x v="0"/>
    <x v="1"/>
  </r>
  <r>
    <s v="The Godfather: Blackhand Edition"/>
    <x v="0"/>
    <n v="13"/>
    <x v="4"/>
    <x v="10"/>
    <n v="2"/>
    <x v="7"/>
    <n v="15"/>
    <x v="340"/>
    <n v="0"/>
    <n v="0"/>
    <n v="10000"/>
    <n v="150000"/>
    <n v="37500"/>
    <n v="0"/>
    <n v="7.7"/>
    <n v="38"/>
    <n v="8.5"/>
    <n v="48"/>
    <s v="EA Redwood Shores"/>
    <n v="352"/>
    <x v="1"/>
    <x v="1"/>
  </r>
  <r>
    <s v="Naruto: Powerful Shippuden"/>
    <x v="5"/>
    <n v="1"/>
    <x v="11"/>
    <x v="2"/>
    <n v="5"/>
    <x v="15"/>
    <n v="25"/>
    <x v="86"/>
    <n v="20000"/>
    <n v="40000"/>
    <n v="10000"/>
    <n v="150000"/>
    <n v="37500"/>
    <n v="0"/>
    <n v="7.1"/>
    <n v="13"/>
    <n v="5.4"/>
    <n v="19"/>
    <s v="Inti Creates"/>
    <n v="586"/>
    <x v="3"/>
    <x v="1"/>
  </r>
  <r>
    <s v="American Chopper"/>
    <x v="7"/>
    <n v="16"/>
    <x v="7"/>
    <x v="1"/>
    <n v="7"/>
    <x v="30"/>
    <n v="39"/>
    <x v="338"/>
    <n v="30000"/>
    <n v="0"/>
    <n v="10000"/>
    <n v="150000"/>
    <n v="37500"/>
    <n v="0"/>
    <n v="4.4000000000000004"/>
    <n v="6"/>
    <n v="5.9"/>
    <n v="9"/>
    <s v="Creat Studios"/>
    <n v="255"/>
    <x v="2"/>
    <x v="1"/>
  </r>
  <r>
    <s v="The Adventures of Tintin: The Game"/>
    <x v="5"/>
    <n v="1"/>
    <x v="10"/>
    <x v="4"/>
    <n v="1"/>
    <x v="5"/>
    <n v="35"/>
    <x v="192"/>
    <n v="90000"/>
    <n v="0"/>
    <n v="20000"/>
    <n v="160000"/>
    <n v="40000"/>
    <n v="0"/>
    <n v="5.6"/>
    <n v="8"/>
    <n v="5.7"/>
    <n v="12"/>
    <s v="Ubisoft Montpellier"/>
    <n v="1206"/>
    <x v="3"/>
    <x v="1"/>
  </r>
  <r>
    <s v="Dynasty Warriors 8"/>
    <x v="2"/>
    <n v="15"/>
    <x v="6"/>
    <x v="4"/>
    <n v="1"/>
    <x v="25"/>
    <n v="33"/>
    <x v="323"/>
    <n v="50000"/>
    <n v="0"/>
    <n v="10000"/>
    <n v="150000"/>
    <n v="37500"/>
    <n v="0"/>
    <n v="6.5"/>
    <n v="21"/>
    <n v="7.5"/>
    <n v="35"/>
    <s v="Omega Force"/>
    <n v="833"/>
    <x v="2"/>
    <x v="1"/>
  </r>
  <r>
    <s v="Kingdom Under Fire: Heroes"/>
    <x v="7"/>
    <n v="16"/>
    <x v="3"/>
    <x v="11"/>
    <n v="12"/>
    <x v="23"/>
    <n v="12"/>
    <x v="338"/>
    <n v="30000"/>
    <n v="0"/>
    <n v="10000"/>
    <n v="150000"/>
    <n v="37500"/>
    <n v="0"/>
    <n v="7.8"/>
    <n v="55"/>
    <n v="7.5"/>
    <n v="23"/>
    <s v="Phantagram"/>
    <n v="865"/>
    <x v="1"/>
    <x v="1"/>
  </r>
  <r>
    <s v="The Terminator: Dawn of Fate"/>
    <x v="7"/>
    <n v="16"/>
    <x v="8"/>
    <x v="4"/>
    <n v="1"/>
    <x v="14"/>
    <n v="5"/>
    <x v="338"/>
    <n v="30000"/>
    <n v="0"/>
    <n v="10000"/>
    <n v="150000"/>
    <n v="37500"/>
    <n v="0"/>
    <n v="5.3"/>
    <n v="19"/>
    <n v="5.2"/>
    <n v="5"/>
    <s v="Paradigm Entertainment"/>
    <n v="859"/>
    <x v="2"/>
    <x v="1"/>
  </r>
  <r>
    <s v="Infected"/>
    <x v="9"/>
    <n v="11"/>
    <x v="3"/>
    <x v="6"/>
    <n v="9"/>
    <x v="19"/>
    <n v="34"/>
    <x v="340"/>
    <n v="0"/>
    <n v="0"/>
    <n v="10000"/>
    <n v="150000"/>
    <n v="37500"/>
    <n v="0"/>
    <n v="7.4"/>
    <n v="49"/>
    <n v="8.3000000000000007"/>
    <n v="30"/>
    <s v="Planet Moon Studios"/>
    <n v="878"/>
    <x v="1"/>
    <x v="1"/>
  </r>
  <r>
    <s v="Birds of Steel"/>
    <x v="2"/>
    <n v="15"/>
    <x v="11"/>
    <x v="8"/>
    <n v="10"/>
    <x v="9"/>
    <n v="19"/>
    <x v="338"/>
    <n v="30000"/>
    <n v="0"/>
    <n v="10000"/>
    <n v="150000"/>
    <n v="37500"/>
    <n v="0"/>
    <n v="7.7"/>
    <n v="18"/>
    <n v="8.9"/>
    <n v="18"/>
    <s v="Gaijin Entertainment"/>
    <n v="451"/>
    <x v="2"/>
    <x v="1"/>
  </r>
  <r>
    <s v="Cars: Race-O-Rama"/>
    <x v="2"/>
    <n v="15"/>
    <x v="2"/>
    <x v="1"/>
    <n v="7"/>
    <x v="19"/>
    <n v="34"/>
    <x v="340"/>
    <n v="10000"/>
    <n v="0"/>
    <n v="10000"/>
    <n v="160000"/>
    <n v="40000"/>
    <n v="0"/>
    <n v="5.4"/>
    <n v="8"/>
    <n v="5.8"/>
    <n v="5"/>
    <s v="Incinerator Games"/>
    <n v="565"/>
    <x v="0"/>
    <x v="1"/>
  </r>
  <r>
    <s v="NBA Street Homecourt"/>
    <x v="3"/>
    <n v="9"/>
    <x v="4"/>
    <x v="0"/>
    <n v="11"/>
    <x v="7"/>
    <n v="15"/>
    <x v="162"/>
    <n v="10000"/>
    <n v="0"/>
    <n v="20000"/>
    <n v="150000"/>
    <n v="37500"/>
    <n v="0"/>
    <n v="8.1"/>
    <n v="31"/>
    <n v="6.5"/>
    <n v="16"/>
    <s v="EA Canada"/>
    <n v="339"/>
    <x v="0"/>
    <x v="1"/>
  </r>
  <r>
    <s v="Enthusia Professional Racing"/>
    <x v="4"/>
    <n v="8"/>
    <x v="3"/>
    <x v="1"/>
    <n v="7"/>
    <x v="9"/>
    <n v="19"/>
    <x v="341"/>
    <n v="60000"/>
    <n v="0"/>
    <n v="20000"/>
    <n v="150000"/>
    <n v="37500"/>
    <n v="0"/>
    <n v="7"/>
    <n v="43"/>
    <n v="7.6"/>
    <n v="17"/>
    <s v="Konami"/>
    <n v="646"/>
    <x v="0"/>
    <x v="1"/>
  </r>
  <r>
    <s v="DiRT 3"/>
    <x v="8"/>
    <n v="6"/>
    <x v="10"/>
    <x v="1"/>
    <n v="7"/>
    <x v="28"/>
    <n v="9"/>
    <x v="322"/>
    <n v="130000"/>
    <n v="0"/>
    <n v="30000"/>
    <n v="160000"/>
    <n v="40000"/>
    <n v="0"/>
    <n v="8.6"/>
    <n v="23"/>
    <n v="6.9"/>
    <n v="433"/>
    <s v="Codemasters"/>
    <n v="235"/>
    <x v="2"/>
    <x v="0"/>
  </r>
  <r>
    <s v="NCAA GameBreaker 2001"/>
    <x v="4"/>
    <n v="8"/>
    <x v="16"/>
    <x v="0"/>
    <n v="11"/>
    <x v="3"/>
    <n v="30"/>
    <x v="341"/>
    <n v="60000"/>
    <n v="0"/>
    <n v="20000"/>
    <n v="150000"/>
    <n v="37500"/>
    <n v="0"/>
    <n v="5.7"/>
    <n v="9"/>
    <m/>
    <m/>
    <s v="989 Sports"/>
    <n v="28"/>
    <x v="0"/>
    <x v="1"/>
  </r>
  <r>
    <s v="Get On Da Mic"/>
    <x v="4"/>
    <n v="8"/>
    <x v="7"/>
    <x v="3"/>
    <n v="4"/>
    <x v="16"/>
    <n v="14"/>
    <x v="341"/>
    <n v="60000"/>
    <n v="0"/>
    <n v="20000"/>
    <n v="150000"/>
    <n v="37500"/>
    <n v="0"/>
    <n v="4.9000000000000004"/>
    <n v="29"/>
    <n v="6.3"/>
    <n v="7"/>
    <s v="Artificial Mind and Movement"/>
    <n v="80"/>
    <x v="2"/>
    <x v="1"/>
  </r>
  <r>
    <s v="Darksiders II"/>
    <x v="10"/>
    <n v="14"/>
    <x v="11"/>
    <x v="4"/>
    <n v="1"/>
    <x v="19"/>
    <n v="34"/>
    <x v="341"/>
    <n v="70000"/>
    <n v="0"/>
    <n v="10000"/>
    <n v="150000"/>
    <n v="37500"/>
    <n v="0"/>
    <n v="8.5"/>
    <n v="36"/>
    <n v="8.1999999999999993"/>
    <n v="153"/>
    <s v="Vigil Games"/>
    <n v="1251"/>
    <x v="1"/>
    <x v="1"/>
  </r>
  <r>
    <s v="Block Party"/>
    <x v="0"/>
    <n v="13"/>
    <x v="1"/>
    <x v="3"/>
    <n v="4"/>
    <x v="4"/>
    <n v="4"/>
    <x v="340"/>
    <n v="0"/>
    <n v="0"/>
    <n v="10000"/>
    <n v="150000"/>
    <n v="37500"/>
    <n v="0"/>
    <m/>
    <m/>
    <n v="2.8"/>
    <n v="4"/>
    <s v="Activision"/>
    <n v="35"/>
    <x v="3"/>
    <x v="0"/>
  </r>
  <r>
    <s v="Little League World Series Baseball 2009"/>
    <x v="0"/>
    <n v="13"/>
    <x v="2"/>
    <x v="0"/>
    <n v="11"/>
    <x v="4"/>
    <n v="4"/>
    <x v="340"/>
    <n v="0"/>
    <n v="0"/>
    <n v="10000"/>
    <n v="150000"/>
    <n v="37500"/>
    <n v="0"/>
    <m/>
    <m/>
    <m/>
    <m/>
    <s v="Now Production"/>
    <n v="824"/>
    <x v="0"/>
    <x v="1"/>
  </r>
  <r>
    <s v="Arcade Zone"/>
    <x v="0"/>
    <n v="13"/>
    <x v="2"/>
    <x v="3"/>
    <n v="4"/>
    <x v="4"/>
    <n v="4"/>
    <x v="340"/>
    <n v="0"/>
    <n v="0"/>
    <n v="10000"/>
    <n v="150000"/>
    <n v="37500"/>
    <n v="0"/>
    <m/>
    <m/>
    <m/>
    <m/>
    <s v="Activision"/>
    <n v="35"/>
    <x v="0"/>
    <x v="0"/>
  </r>
  <r>
    <s v="Project Sylpheed: Arc of Deception"/>
    <x v="2"/>
    <n v="15"/>
    <x v="0"/>
    <x v="6"/>
    <n v="9"/>
    <x v="1"/>
    <n v="23"/>
    <x v="162"/>
    <n v="10000"/>
    <n v="20000"/>
    <n v="10000"/>
    <n v="160000"/>
    <n v="40000"/>
    <n v="0"/>
    <n v="6.4"/>
    <n v="45"/>
    <n v="8.6"/>
    <n v="24"/>
    <s v="Game Arts, Seta Corporation"/>
    <n v="455"/>
    <x v="2"/>
    <x v="1"/>
  </r>
  <r>
    <s v="Bigfoot: Collision Course"/>
    <x v="1"/>
    <n v="3"/>
    <x v="2"/>
    <x v="1"/>
    <n v="7"/>
    <x v="30"/>
    <n v="39"/>
    <x v="340"/>
    <n v="0"/>
    <n v="0"/>
    <n v="10000"/>
    <n v="150000"/>
    <n v="37500"/>
    <n v="0"/>
    <n v="2.6"/>
    <n v="4"/>
    <m/>
    <m/>
    <s v="Destination Software"/>
    <n v="299"/>
    <x v="0"/>
    <x v="1"/>
  </r>
  <r>
    <s v="Frogger's Adventures: The Rescue"/>
    <x v="11"/>
    <n v="5"/>
    <x v="15"/>
    <x v="2"/>
    <n v="5"/>
    <x v="9"/>
    <n v="19"/>
    <x v="162"/>
    <n v="30000"/>
    <n v="0"/>
    <n v="0"/>
    <n v="150000"/>
    <n v="37500"/>
    <n v="0"/>
    <n v="6.1"/>
    <n v="4"/>
    <m/>
    <m/>
    <s v="Konami"/>
    <n v="646"/>
    <x v="0"/>
    <x v="1"/>
  </r>
  <r>
    <s v="NHL 2K10"/>
    <x v="3"/>
    <n v="9"/>
    <x v="2"/>
    <x v="0"/>
    <n v="11"/>
    <x v="2"/>
    <n v="32"/>
    <x v="333"/>
    <n v="10000"/>
    <n v="0"/>
    <n v="10000"/>
    <n v="150000"/>
    <n v="37500"/>
    <n v="0"/>
    <n v="6.6"/>
    <n v="23"/>
    <n v="7.1"/>
    <n v="8"/>
    <s v="Take-Two Interactive"/>
    <n v="1120"/>
    <x v="3"/>
    <x v="0"/>
  </r>
  <r>
    <s v="Family Party: Fitness Fun"/>
    <x v="0"/>
    <n v="13"/>
    <x v="5"/>
    <x v="0"/>
    <n v="11"/>
    <x v="29"/>
    <n v="11"/>
    <x v="340"/>
    <n v="0"/>
    <n v="0"/>
    <n v="10000"/>
    <n v="150000"/>
    <n v="37500"/>
    <n v="0"/>
    <m/>
    <m/>
    <m/>
    <m/>
    <s v="Tamsoft"/>
    <n v="1121"/>
    <x v="3"/>
    <x v="1"/>
  </r>
  <r>
    <s v="The Secret Saturdays: Beasts of the 5th Sun"/>
    <x v="4"/>
    <n v="8"/>
    <x v="2"/>
    <x v="4"/>
    <n v="1"/>
    <x v="29"/>
    <n v="11"/>
    <x v="192"/>
    <n v="20000"/>
    <n v="0"/>
    <n v="80000"/>
    <n v="150000"/>
    <n v="37500"/>
    <n v="0"/>
    <m/>
    <m/>
    <m/>
    <m/>
    <s v="High Voltage Software"/>
    <n v="526"/>
    <x v="3"/>
    <x v="1"/>
  </r>
  <r>
    <s v="Michael Jackson: The Experience"/>
    <x v="9"/>
    <n v="11"/>
    <x v="5"/>
    <x v="3"/>
    <n v="4"/>
    <x v="5"/>
    <n v="35"/>
    <x v="338"/>
    <n v="30000"/>
    <n v="0"/>
    <n v="20000"/>
    <n v="160000"/>
    <n v="40000"/>
    <n v="0"/>
    <m/>
    <m/>
    <n v="6.2"/>
    <n v="6"/>
    <s v="Ubisoft"/>
    <n v="1199"/>
    <x v="3"/>
    <x v="0"/>
  </r>
  <r>
    <s v="MLB Power Pros 2008"/>
    <x v="4"/>
    <n v="8"/>
    <x v="1"/>
    <x v="0"/>
    <n v="11"/>
    <x v="9"/>
    <n v="19"/>
    <x v="192"/>
    <n v="40000"/>
    <n v="50000"/>
    <n v="10000"/>
    <n v="150000"/>
    <n v="37500"/>
    <n v="0"/>
    <n v="6.7"/>
    <n v="9"/>
    <n v="8.5"/>
    <n v="8"/>
    <s v="Konami"/>
    <n v="646"/>
    <x v="0"/>
    <x v="1"/>
  </r>
  <r>
    <s v="Sonny with a Chance"/>
    <x v="1"/>
    <n v="3"/>
    <x v="5"/>
    <x v="4"/>
    <n v="1"/>
    <x v="17"/>
    <n v="13"/>
    <x v="162"/>
    <n v="20000"/>
    <n v="0"/>
    <n v="10000"/>
    <n v="150000"/>
    <n v="37500"/>
    <n v="0"/>
    <m/>
    <m/>
    <m/>
    <m/>
    <s v="Altron"/>
    <n v="50"/>
    <x v="0"/>
    <x v="1"/>
  </r>
  <r>
    <s v="Tears to Tiara II: Heir of the Overlord"/>
    <x v="3"/>
    <n v="9"/>
    <x v="6"/>
    <x v="9"/>
    <n v="8"/>
    <x v="34"/>
    <n v="27"/>
    <x v="341"/>
    <n v="10000"/>
    <n v="60000"/>
    <n v="20000"/>
    <n v="160000"/>
    <n v="40000"/>
    <n v="0"/>
    <n v="6.5"/>
    <n v="18"/>
    <n v="8.6999999999999993"/>
    <n v="41"/>
    <s v="Aqua Plus"/>
    <n v="68"/>
    <x v="2"/>
    <x v="1"/>
  </r>
  <r>
    <s v="Puzzle Quest: Galactrix"/>
    <x v="1"/>
    <n v="3"/>
    <x v="2"/>
    <x v="5"/>
    <n v="6"/>
    <x v="29"/>
    <n v="11"/>
    <x v="340"/>
    <n v="0"/>
    <n v="0"/>
    <n v="10000"/>
    <n v="150000"/>
    <n v="37500"/>
    <n v="0"/>
    <n v="7.5"/>
    <n v="33"/>
    <n v="6.7"/>
    <n v="6"/>
    <s v="Infinite Interactive"/>
    <n v="571"/>
    <x v="3"/>
    <x v="1"/>
  </r>
  <r>
    <s v="de Blob 2"/>
    <x v="2"/>
    <n v="15"/>
    <x v="10"/>
    <x v="2"/>
    <n v="5"/>
    <x v="19"/>
    <n v="34"/>
    <x v="144"/>
    <n v="40000"/>
    <n v="0"/>
    <n v="10000"/>
    <n v="150000"/>
    <n v="37500"/>
    <n v="0"/>
    <n v="7.7"/>
    <n v="54"/>
    <n v="7.5"/>
    <n v="23"/>
    <s v="Blue Tongue Entertainment"/>
    <n v="172"/>
    <x v="3"/>
    <x v="1"/>
  </r>
  <r>
    <s v="Disney's The Lion King: Simba's Mighty Adventure"/>
    <x v="14"/>
    <n v="7"/>
    <x v="16"/>
    <x v="4"/>
    <n v="1"/>
    <x v="4"/>
    <n v="4"/>
    <x v="86"/>
    <n v="60000"/>
    <n v="0"/>
    <n v="10000"/>
    <n v="150000"/>
    <n v="37500"/>
    <n v="0"/>
    <n v="3"/>
    <n v="5"/>
    <n v="6.9"/>
    <n v="9"/>
    <s v="Paradox Development"/>
    <n v="860"/>
    <x v="0"/>
    <x v="1"/>
  </r>
  <r>
    <s v="Major League Baseball 2K10"/>
    <x v="1"/>
    <n v="3"/>
    <x v="5"/>
    <x v="0"/>
    <n v="11"/>
    <x v="2"/>
    <n v="32"/>
    <x v="340"/>
    <n v="0"/>
    <n v="0"/>
    <n v="10000"/>
    <n v="150000"/>
    <n v="37500"/>
    <n v="0"/>
    <m/>
    <m/>
    <m/>
    <m/>
    <s v="Powerhead Games"/>
    <n v="892"/>
    <x v="0"/>
    <x v="1"/>
  </r>
  <r>
    <s v="Samurai Warriors: Katana"/>
    <x v="0"/>
    <n v="13"/>
    <x v="4"/>
    <x v="4"/>
    <n v="1"/>
    <x v="25"/>
    <n v="33"/>
    <x v="338"/>
    <n v="0"/>
    <n v="40000"/>
    <n v="10000"/>
    <n v="160000"/>
    <n v="40000"/>
    <n v="0"/>
    <n v="5.3"/>
    <n v="30"/>
    <n v="6.8"/>
    <n v="6"/>
    <s v="Koei, Omega Force"/>
    <n v="641"/>
    <x v="2"/>
    <x v="1"/>
  </r>
  <r>
    <s v="NBA 09: The Inside"/>
    <x v="3"/>
    <n v="9"/>
    <x v="1"/>
    <x v="0"/>
    <n v="11"/>
    <x v="3"/>
    <n v="30"/>
    <x v="340"/>
    <n v="0"/>
    <n v="0"/>
    <n v="10000"/>
    <n v="150000"/>
    <n v="37500"/>
    <n v="0"/>
    <n v="6.3"/>
    <n v="17"/>
    <n v="5.0999999999999996"/>
    <n v="7"/>
    <s v="SCEA San Diego Studios"/>
    <n v="995"/>
    <x v="0"/>
    <x v="1"/>
  </r>
  <r>
    <s v="Kingdom of Paradise"/>
    <x v="9"/>
    <n v="11"/>
    <x v="3"/>
    <x v="9"/>
    <n v="8"/>
    <x v="3"/>
    <n v="30"/>
    <x v="340"/>
    <n v="0"/>
    <n v="0"/>
    <n v="10000"/>
    <n v="150000"/>
    <n v="37500"/>
    <n v="0"/>
    <n v="7.2"/>
    <n v="38"/>
    <n v="7.5"/>
    <n v="19"/>
    <s v="Climax Entertainment"/>
    <n v="228"/>
    <x v="2"/>
    <x v="1"/>
  </r>
  <r>
    <s v="Naruto Shippuden: Legends: Akatsuki Rising"/>
    <x v="9"/>
    <n v="11"/>
    <x v="2"/>
    <x v="7"/>
    <n v="3"/>
    <x v="15"/>
    <n v="25"/>
    <x v="340"/>
    <n v="0"/>
    <n v="0"/>
    <n v="10000"/>
    <n v="150000"/>
    <n v="37500"/>
    <n v="0"/>
    <n v="6"/>
    <n v="15"/>
    <n v="6.2"/>
    <n v="10"/>
    <s v="Racjin"/>
    <n v="914"/>
    <x v="2"/>
    <x v="1"/>
  </r>
  <r>
    <s v="Marvel Super Hero Squad: The Infinity Gauntlet"/>
    <x v="2"/>
    <n v="15"/>
    <x v="5"/>
    <x v="4"/>
    <n v="1"/>
    <x v="19"/>
    <n v="34"/>
    <x v="162"/>
    <n v="20000"/>
    <n v="0"/>
    <n v="10000"/>
    <n v="150000"/>
    <n v="37500"/>
    <n v="0"/>
    <n v="5.5"/>
    <n v="10"/>
    <n v="6.3"/>
    <n v="6"/>
    <s v="THQ"/>
    <n v="1158"/>
    <x v="3"/>
    <x v="0"/>
  </r>
  <r>
    <s v="Bleach: Dark Souls"/>
    <x v="1"/>
    <n v="3"/>
    <x v="4"/>
    <x v="7"/>
    <n v="3"/>
    <x v="18"/>
    <n v="29"/>
    <x v="162"/>
    <n v="20000"/>
    <n v="0"/>
    <n v="10000"/>
    <n v="150000"/>
    <n v="37500"/>
    <n v="0"/>
    <n v="8.1999999999999993"/>
    <n v="28"/>
    <n v="7.9"/>
    <n v="14"/>
    <s v="Treasure"/>
    <n v="1182"/>
    <x v="2"/>
    <x v="1"/>
  </r>
  <r>
    <s v="Hot Wheels: Battle Force 5"/>
    <x v="1"/>
    <n v="3"/>
    <x v="2"/>
    <x v="1"/>
    <n v="7"/>
    <x v="4"/>
    <n v="4"/>
    <x v="162"/>
    <n v="20000"/>
    <n v="0"/>
    <n v="10000"/>
    <n v="150000"/>
    <n v="37500"/>
    <n v="0"/>
    <m/>
    <m/>
    <m/>
    <m/>
    <s v="Virtuos"/>
    <n v="1256"/>
    <x v="3"/>
    <x v="1"/>
  </r>
  <r>
    <s v="Prince of Persia: The Sands of Time"/>
    <x v="12"/>
    <n v="4"/>
    <x v="15"/>
    <x v="4"/>
    <n v="1"/>
    <x v="5"/>
    <n v="35"/>
    <x v="338"/>
    <n v="40000"/>
    <n v="0"/>
    <n v="0"/>
    <n v="150000"/>
    <n v="37500"/>
    <n v="0"/>
    <n v="7.5"/>
    <n v="25"/>
    <n v="8.8000000000000007"/>
    <n v="5"/>
    <s v="Ubisoft Montreal"/>
    <n v="1207"/>
    <x v="2"/>
    <x v="1"/>
  </r>
  <r>
    <s v="Ice Age 2: The Meltdown"/>
    <x v="1"/>
    <n v="3"/>
    <x v="0"/>
    <x v="2"/>
    <n v="5"/>
    <x v="24"/>
    <n v="37"/>
    <x v="333"/>
    <n v="10000"/>
    <n v="0"/>
    <n v="10000"/>
    <n v="150000"/>
    <n v="37500"/>
    <n v="0"/>
    <m/>
    <m/>
    <m/>
    <m/>
    <s v="Amaze Entertainment"/>
    <n v="52"/>
    <x v="0"/>
    <x v="1"/>
  </r>
  <r>
    <s v="Prince of Persia: The Forgotten Sands"/>
    <x v="1"/>
    <n v="3"/>
    <x v="5"/>
    <x v="4"/>
    <n v="1"/>
    <x v="5"/>
    <n v="35"/>
    <x v="340"/>
    <n v="10000"/>
    <n v="0"/>
    <n v="10000"/>
    <n v="160000"/>
    <n v="40000"/>
    <n v="0"/>
    <n v="5.7"/>
    <n v="7"/>
    <n v="6.3"/>
    <n v="6"/>
    <s v="Ubisoft Casablanca"/>
    <n v="1204"/>
    <x v="3"/>
    <x v="1"/>
  </r>
  <r>
    <s v="World Series Baseball 2K3"/>
    <x v="7"/>
    <n v="16"/>
    <x v="15"/>
    <x v="0"/>
    <n v="11"/>
    <x v="18"/>
    <n v="29"/>
    <x v="338"/>
    <n v="30000"/>
    <n v="0"/>
    <n v="10000"/>
    <n v="150000"/>
    <n v="37500"/>
    <n v="0"/>
    <n v="8.9"/>
    <n v="22"/>
    <n v="8.6"/>
    <n v="14"/>
    <s v="Blue Shift"/>
    <n v="169"/>
    <x v="0"/>
    <x v="1"/>
  </r>
  <r>
    <s v="Serious Sam"/>
    <x v="7"/>
    <n v="16"/>
    <x v="8"/>
    <x v="6"/>
    <n v="9"/>
    <x v="2"/>
    <n v="32"/>
    <x v="338"/>
    <n v="30000"/>
    <n v="0"/>
    <n v="10000"/>
    <n v="150000"/>
    <n v="37500"/>
    <n v="0"/>
    <n v="7.5"/>
    <n v="22"/>
    <n v="8.1999999999999993"/>
    <n v="16"/>
    <s v="Croteam"/>
    <n v="262"/>
    <x v="1"/>
    <x v="1"/>
  </r>
  <r>
    <s v="Bomberman"/>
    <x v="1"/>
    <n v="3"/>
    <x v="3"/>
    <x v="5"/>
    <n v="6"/>
    <x v="5"/>
    <n v="35"/>
    <x v="144"/>
    <n v="10000"/>
    <n v="30000"/>
    <n v="10000"/>
    <n v="150000"/>
    <n v="37500"/>
    <n v="0"/>
    <n v="7.5"/>
    <n v="30"/>
    <n v="7"/>
    <n v="12"/>
    <s v="Racjin"/>
    <n v="914"/>
    <x v="0"/>
    <x v="1"/>
  </r>
  <r>
    <s v="Killer7"/>
    <x v="11"/>
    <n v="5"/>
    <x v="3"/>
    <x v="4"/>
    <n v="1"/>
    <x v="12"/>
    <n v="8"/>
    <x v="162"/>
    <n v="30000"/>
    <n v="0"/>
    <n v="0"/>
    <n v="150000"/>
    <n v="37500"/>
    <n v="0"/>
    <n v="7.4"/>
    <n v="57"/>
    <n v="8.5"/>
    <n v="64"/>
    <s v="Grasshopper Manufacture"/>
    <n v="492"/>
    <x v="1"/>
    <x v="1"/>
  </r>
  <r>
    <s v="Super Monkey Ball Adventure"/>
    <x v="11"/>
    <n v="5"/>
    <x v="0"/>
    <x v="2"/>
    <n v="5"/>
    <x v="18"/>
    <n v="29"/>
    <x v="162"/>
    <n v="30000"/>
    <n v="0"/>
    <n v="0"/>
    <n v="150000"/>
    <n v="37500"/>
    <n v="0"/>
    <n v="5.0999999999999996"/>
    <n v="24"/>
    <n v="7.2"/>
    <n v="9"/>
    <s v="TT Games"/>
    <n v="1195"/>
    <x v="0"/>
    <x v="1"/>
  </r>
  <r>
    <s v="FIFA Soccer 2002"/>
    <x v="14"/>
    <n v="7"/>
    <x v="9"/>
    <x v="0"/>
    <n v="11"/>
    <x v="7"/>
    <n v="15"/>
    <x v="86"/>
    <n v="60000"/>
    <n v="0"/>
    <n v="10000"/>
    <n v="150000"/>
    <n v="37500"/>
    <n v="0"/>
    <n v="8.1"/>
    <n v="8"/>
    <n v="6.4"/>
    <n v="5"/>
    <s v="EA Sports"/>
    <n v="356"/>
    <x v="0"/>
    <x v="1"/>
  </r>
  <r>
    <s v="Street Fighter Anniversary Collection"/>
    <x v="7"/>
    <n v="16"/>
    <x v="7"/>
    <x v="7"/>
    <n v="3"/>
    <x v="12"/>
    <n v="8"/>
    <x v="338"/>
    <n v="30000"/>
    <n v="0"/>
    <n v="10000"/>
    <n v="150000"/>
    <n v="37500"/>
    <n v="0"/>
    <n v="7.9"/>
    <n v="33"/>
    <n v="6.4"/>
    <n v="9"/>
    <s v="Capcom"/>
    <n v="202"/>
    <x v="2"/>
    <x v="0"/>
  </r>
  <r>
    <s v="Shadow Ops: Red Mercury"/>
    <x v="7"/>
    <n v="16"/>
    <x v="7"/>
    <x v="6"/>
    <n v="9"/>
    <x v="14"/>
    <n v="5"/>
    <x v="338"/>
    <n v="30000"/>
    <n v="0"/>
    <n v="10000"/>
    <n v="150000"/>
    <n v="37500"/>
    <n v="0"/>
    <n v="6.1"/>
    <n v="45"/>
    <n v="6.1"/>
    <n v="14"/>
    <s v="Zombie"/>
    <n v="1309"/>
    <x v="2"/>
    <x v="1"/>
  </r>
  <r>
    <s v="Indigo Prophecy"/>
    <x v="4"/>
    <n v="8"/>
    <x v="3"/>
    <x v="10"/>
    <n v="2"/>
    <x v="14"/>
    <n v="5"/>
    <x v="341"/>
    <n v="60000"/>
    <n v="0"/>
    <n v="20000"/>
    <n v="150000"/>
    <n v="37500"/>
    <n v="0"/>
    <n v="8.3000000000000007"/>
    <n v="47"/>
    <n v="7.8"/>
    <n v="104"/>
    <s v="Quantic Dream"/>
    <n v="911"/>
    <x v="1"/>
    <x v="1"/>
  </r>
  <r>
    <s v="FIFA 06: Road to FIFA World Cup"/>
    <x v="2"/>
    <n v="15"/>
    <x v="3"/>
    <x v="0"/>
    <n v="11"/>
    <x v="7"/>
    <n v="15"/>
    <x v="338"/>
    <n v="20000"/>
    <n v="10000"/>
    <n v="10000"/>
    <n v="150000"/>
    <n v="37500"/>
    <n v="0"/>
    <n v="6.2"/>
    <n v="39"/>
    <n v="6"/>
    <n v="34"/>
    <s v="EA Canada"/>
    <n v="339"/>
    <x v="0"/>
    <x v="1"/>
  </r>
  <r>
    <s v="NBA ShootOut 2001"/>
    <x v="4"/>
    <n v="8"/>
    <x v="9"/>
    <x v="0"/>
    <n v="11"/>
    <x v="3"/>
    <n v="30"/>
    <x v="341"/>
    <n v="60000"/>
    <n v="0"/>
    <n v="20000"/>
    <n v="150000"/>
    <n v="37500"/>
    <n v="0"/>
    <n v="5.4"/>
    <n v="12"/>
    <m/>
    <m/>
    <s v="989 Sports"/>
    <n v="28"/>
    <x v="0"/>
    <x v="1"/>
  </r>
  <r>
    <s v="Final Fantasy XI: Vana'diel Collection 2008"/>
    <x v="2"/>
    <n v="15"/>
    <x v="4"/>
    <x v="9"/>
    <n v="8"/>
    <x v="10"/>
    <n v="31"/>
    <x v="333"/>
    <n v="0"/>
    <n v="10000"/>
    <n v="10000"/>
    <n v="150000"/>
    <n v="37500"/>
    <n v="0"/>
    <m/>
    <m/>
    <m/>
    <m/>
    <s v="Square Enix"/>
    <n v="1075"/>
    <x v="2"/>
    <x v="0"/>
  </r>
  <r>
    <s v="Samurai Shodown Anthology"/>
    <x v="4"/>
    <n v="8"/>
    <x v="1"/>
    <x v="7"/>
    <n v="3"/>
    <x v="35"/>
    <n v="18"/>
    <x v="341"/>
    <n v="60000"/>
    <n v="0"/>
    <n v="20000"/>
    <n v="150000"/>
    <n v="37500"/>
    <n v="0"/>
    <m/>
    <m/>
    <m/>
    <m/>
    <s v="SNK Playmore"/>
    <n v="1050"/>
    <x v="2"/>
    <x v="1"/>
  </r>
  <r>
    <s v="Musashi: Samurai Legend"/>
    <x v="4"/>
    <n v="8"/>
    <x v="3"/>
    <x v="9"/>
    <n v="8"/>
    <x v="14"/>
    <n v="5"/>
    <x v="341"/>
    <n v="60000"/>
    <n v="0"/>
    <n v="20000"/>
    <n v="150000"/>
    <n v="37500"/>
    <n v="0"/>
    <n v="6.4"/>
    <n v="47"/>
    <n v="8.9"/>
    <n v="9"/>
    <s v="Square Enix"/>
    <n v="1075"/>
    <x v="2"/>
    <x v="1"/>
  </r>
  <r>
    <s v="LEGO The Hobbit"/>
    <x v="15"/>
    <n v="12"/>
    <x v="12"/>
    <x v="4"/>
    <n v="1"/>
    <x v="13"/>
    <n v="38"/>
    <x v="320"/>
    <n v="90000"/>
    <n v="0"/>
    <n v="30000"/>
    <n v="140000"/>
    <n v="35000"/>
    <n v="0"/>
    <m/>
    <m/>
    <n v="2.5"/>
    <n v="13"/>
    <s v="TT Games"/>
    <n v="1195"/>
    <x v="3"/>
    <x v="1"/>
  </r>
  <r>
    <s v="Oreshika: Tainted Bloodlines"/>
    <x v="15"/>
    <n v="12"/>
    <x v="12"/>
    <x v="9"/>
    <n v="8"/>
    <x v="3"/>
    <n v="30"/>
    <x v="322"/>
    <n v="0"/>
    <n v="150000"/>
    <n v="0"/>
    <n v="150000"/>
    <n v="37500"/>
    <n v="0"/>
    <n v="7.8"/>
    <n v="26"/>
    <n v="8"/>
    <n v="84"/>
    <s v="Alfa System"/>
    <n v="47"/>
    <x v="2"/>
    <x v="1"/>
  </r>
  <r>
    <s v="F1 2001"/>
    <x v="4"/>
    <n v="8"/>
    <x v="9"/>
    <x v="1"/>
    <n v="7"/>
    <x v="7"/>
    <n v="15"/>
    <x v="341"/>
    <n v="60000"/>
    <n v="0"/>
    <n v="20000"/>
    <n v="150000"/>
    <n v="37500"/>
    <n v="0"/>
    <n v="8.3000000000000007"/>
    <n v="13"/>
    <n v="8.3000000000000007"/>
    <n v="9"/>
    <s v="EA Sports"/>
    <n v="356"/>
    <x v="0"/>
    <x v="1"/>
  </r>
  <r>
    <s v="Darksiders"/>
    <x v="8"/>
    <n v="6"/>
    <x v="5"/>
    <x v="4"/>
    <n v="1"/>
    <x v="19"/>
    <n v="34"/>
    <x v="341"/>
    <n v="60000"/>
    <n v="0"/>
    <n v="20000"/>
    <n v="150000"/>
    <n v="37500"/>
    <n v="0"/>
    <n v="8.3000000000000007"/>
    <n v="18"/>
    <n v="7.8"/>
    <n v="603"/>
    <s v="Vigil Games"/>
    <n v="1251"/>
    <x v="1"/>
    <x v="1"/>
  </r>
  <r>
    <s v="NHL 09"/>
    <x v="4"/>
    <n v="8"/>
    <x v="1"/>
    <x v="0"/>
    <n v="11"/>
    <x v="7"/>
    <n v="15"/>
    <x v="341"/>
    <n v="60000"/>
    <n v="0"/>
    <n v="20000"/>
    <n v="150000"/>
    <n v="37500"/>
    <n v="0"/>
    <m/>
    <m/>
    <n v="7.6"/>
    <n v="7"/>
    <s v="EA Canada"/>
    <n v="339"/>
    <x v="3"/>
    <x v="1"/>
  </r>
  <r>
    <s v="Fantastic Four: Rise of the Silver Surfer"/>
    <x v="3"/>
    <n v="9"/>
    <x v="4"/>
    <x v="4"/>
    <n v="1"/>
    <x v="2"/>
    <n v="32"/>
    <x v="162"/>
    <n v="20000"/>
    <n v="0"/>
    <n v="20000"/>
    <n v="160000"/>
    <n v="40000"/>
    <n v="0"/>
    <n v="4.7"/>
    <n v="26"/>
    <n v="6.2"/>
    <n v="10"/>
    <s v="Visual Concepts"/>
    <n v="1259"/>
    <x v="2"/>
    <x v="1"/>
  </r>
  <r>
    <s v="All-Star Baseball 2003"/>
    <x v="11"/>
    <n v="5"/>
    <x v="8"/>
    <x v="0"/>
    <n v="11"/>
    <x v="21"/>
    <n v="3"/>
    <x v="162"/>
    <n v="30000"/>
    <n v="0"/>
    <n v="0"/>
    <n v="150000"/>
    <n v="37500"/>
    <n v="0"/>
    <n v="8.3000000000000007"/>
    <n v="16"/>
    <n v="8"/>
    <n v="6"/>
    <s v="Acclaim"/>
    <n v="30"/>
    <x v="0"/>
    <x v="1"/>
  </r>
  <r>
    <s v="Megamind: Ultimate Showdown"/>
    <x v="3"/>
    <n v="9"/>
    <x v="5"/>
    <x v="4"/>
    <n v="1"/>
    <x v="19"/>
    <n v="34"/>
    <x v="341"/>
    <n v="50000"/>
    <n v="0"/>
    <n v="20000"/>
    <n v="140000"/>
    <n v="35000"/>
    <n v="0"/>
    <n v="4.3"/>
    <n v="5"/>
    <n v="4.2"/>
    <n v="6"/>
    <s v="THQ Australia"/>
    <n v="1159"/>
    <x v="3"/>
    <x v="1"/>
  </r>
  <r>
    <s v="Space Invaders Extreme"/>
    <x v="1"/>
    <n v="3"/>
    <x v="1"/>
    <x v="6"/>
    <n v="9"/>
    <x v="10"/>
    <n v="31"/>
    <x v="162"/>
    <n v="10000"/>
    <n v="10000"/>
    <n v="10000"/>
    <n v="150000"/>
    <n v="37500"/>
    <n v="0"/>
    <n v="8.5"/>
    <n v="41"/>
    <n v="7.6"/>
    <n v="16"/>
    <s v="Taito Corporation"/>
    <n v="1116"/>
    <x v="0"/>
    <x v="1"/>
  </r>
  <r>
    <s v="Thor: God of Thunder"/>
    <x v="0"/>
    <n v="13"/>
    <x v="10"/>
    <x v="4"/>
    <n v="1"/>
    <x v="18"/>
    <n v="29"/>
    <x v="144"/>
    <n v="40000"/>
    <n v="0"/>
    <n v="10000"/>
    <n v="150000"/>
    <n v="37500"/>
    <n v="0"/>
    <n v="5.6"/>
    <n v="14"/>
    <n v="8"/>
    <n v="9"/>
    <s v="Red Fly Studio"/>
    <n v="937"/>
    <x v="2"/>
    <x v="1"/>
  </r>
  <r>
    <s v="Petz: Dogz Talent Show"/>
    <x v="1"/>
    <n v="3"/>
    <x v="2"/>
    <x v="8"/>
    <n v="10"/>
    <x v="5"/>
    <n v="35"/>
    <x v="340"/>
    <n v="0"/>
    <n v="0"/>
    <n v="10000"/>
    <n v="150000"/>
    <n v="37500"/>
    <n v="0"/>
    <m/>
    <m/>
    <m/>
    <m/>
    <s v="Ubisoft Nagoya"/>
    <n v="1208"/>
    <x v="0"/>
    <x v="1"/>
  </r>
  <r>
    <s v="BloodRayne 2"/>
    <x v="7"/>
    <n v="16"/>
    <x v="7"/>
    <x v="6"/>
    <n v="9"/>
    <x v="19"/>
    <n v="34"/>
    <x v="338"/>
    <n v="30000"/>
    <n v="0"/>
    <n v="10000"/>
    <n v="150000"/>
    <n v="37500"/>
    <n v="0"/>
    <n v="7.1"/>
    <n v="35"/>
    <n v="8.5"/>
    <n v="4"/>
    <s v="Terminal Reality"/>
    <n v="1147"/>
    <x v="1"/>
    <x v="1"/>
  </r>
  <r>
    <s v="Jaws Unleashed"/>
    <x v="7"/>
    <n v="16"/>
    <x v="0"/>
    <x v="4"/>
    <n v="1"/>
    <x v="19"/>
    <n v="34"/>
    <x v="338"/>
    <n v="30000"/>
    <n v="0"/>
    <n v="10000"/>
    <n v="150000"/>
    <n v="37500"/>
    <n v="0"/>
    <n v="5.0999999999999996"/>
    <n v="29"/>
    <n v="6.2"/>
    <n v="9"/>
    <s v="Appaloosa Interactive"/>
    <n v="66"/>
    <x v="1"/>
    <x v="1"/>
  </r>
  <r>
    <s v="Star Trek: Voyager Elite Force"/>
    <x v="4"/>
    <n v="8"/>
    <x v="9"/>
    <x v="6"/>
    <n v="9"/>
    <x v="28"/>
    <n v="9"/>
    <x v="341"/>
    <n v="60000"/>
    <n v="0"/>
    <n v="20000"/>
    <n v="150000"/>
    <n v="37500"/>
    <n v="0"/>
    <n v="5.2"/>
    <n v="12"/>
    <n v="6.4"/>
    <n v="5"/>
    <s v="Pipe Dream Interactive"/>
    <n v="871"/>
    <x v="2"/>
    <x v="1"/>
  </r>
  <r>
    <s v="X-Men: The Official Game"/>
    <x v="11"/>
    <n v="5"/>
    <x v="0"/>
    <x v="4"/>
    <n v="1"/>
    <x v="4"/>
    <n v="4"/>
    <x v="162"/>
    <n v="30000"/>
    <n v="0"/>
    <n v="0"/>
    <n v="150000"/>
    <n v="37500"/>
    <n v="0"/>
    <n v="5"/>
    <n v="31"/>
    <n v="6.3"/>
    <n v="8"/>
    <s v="Hypnos"/>
    <n v="550"/>
    <x v="2"/>
    <x v="1"/>
  </r>
  <r>
    <s v="Brain Boost: Gamma Wave"/>
    <x v="1"/>
    <n v="3"/>
    <x v="3"/>
    <x v="5"/>
    <n v="6"/>
    <x v="8"/>
    <n v="1"/>
    <x v="340"/>
    <n v="0"/>
    <n v="0"/>
    <n v="10000"/>
    <n v="150000"/>
    <n v="37500"/>
    <n v="0"/>
    <n v="4"/>
    <n v="12"/>
    <m/>
    <m/>
    <s v="Interchannel"/>
    <n v="582"/>
    <x v="0"/>
    <x v="1"/>
  </r>
  <r>
    <s v="All-Star Baseball 2003"/>
    <x v="12"/>
    <n v="4"/>
    <x v="8"/>
    <x v="0"/>
    <n v="11"/>
    <x v="21"/>
    <n v="3"/>
    <x v="338"/>
    <n v="40000"/>
    <n v="0"/>
    <n v="0"/>
    <n v="150000"/>
    <n v="37500"/>
    <n v="0"/>
    <n v="7.7"/>
    <n v="6"/>
    <m/>
    <m/>
    <s v="Software Creations"/>
    <n v="1053"/>
    <x v="0"/>
    <x v="1"/>
  </r>
  <r>
    <s v="Major League Baseball 2K12"/>
    <x v="0"/>
    <n v="13"/>
    <x v="11"/>
    <x v="0"/>
    <n v="11"/>
    <x v="2"/>
    <n v="32"/>
    <x v="340"/>
    <n v="0"/>
    <n v="0"/>
    <n v="10000"/>
    <n v="150000"/>
    <n v="37500"/>
    <n v="0"/>
    <m/>
    <m/>
    <m/>
    <m/>
    <s v="Visual Concepts"/>
    <n v="1259"/>
    <x v="0"/>
    <x v="1"/>
  </r>
  <r>
    <s v="187: Ride or Die"/>
    <x v="4"/>
    <n v="8"/>
    <x v="3"/>
    <x v="1"/>
    <n v="7"/>
    <x v="5"/>
    <n v="35"/>
    <x v="341"/>
    <n v="60000"/>
    <n v="0"/>
    <n v="20000"/>
    <n v="150000"/>
    <n v="37500"/>
    <n v="0"/>
    <n v="5.2"/>
    <n v="33"/>
    <n v="6.8"/>
    <n v="12"/>
    <s v="Ubisoft"/>
    <n v="1199"/>
    <x v="1"/>
    <x v="0"/>
  </r>
  <r>
    <s v="Battleborn"/>
    <x v="13"/>
    <n v="17"/>
    <x v="14"/>
    <x v="6"/>
    <n v="9"/>
    <x v="2"/>
    <n v="32"/>
    <x v="144"/>
    <n v="40000"/>
    <n v="0"/>
    <n v="10000"/>
    <n v="150000"/>
    <n v="37500"/>
    <n v="0"/>
    <n v="7.1"/>
    <n v="20"/>
    <n v="7.2"/>
    <n v="171"/>
    <s v="Gearbox Software"/>
    <n v="469"/>
    <x v="2"/>
    <x v="1"/>
  </r>
  <r>
    <s v="Geist"/>
    <x v="11"/>
    <n v="5"/>
    <x v="3"/>
    <x v="10"/>
    <n v="2"/>
    <x v="0"/>
    <n v="26"/>
    <x v="338"/>
    <n v="30000"/>
    <n v="0"/>
    <n v="0"/>
    <n v="140000"/>
    <n v="35000"/>
    <n v="0"/>
    <n v="6.6"/>
    <n v="43"/>
    <n v="8.5"/>
    <n v="23"/>
    <s v="n-Space"/>
    <n v="825"/>
    <x v="1"/>
    <x v="1"/>
  </r>
  <r>
    <s v="The King of Fighters XIV"/>
    <x v="6"/>
    <n v="10"/>
    <x v="14"/>
    <x v="7"/>
    <n v="3"/>
    <x v="23"/>
    <n v="12"/>
    <x v="341"/>
    <n v="20000"/>
    <n v="40000"/>
    <n v="20000"/>
    <n v="150000"/>
    <n v="37500"/>
    <n v="0"/>
    <n v="7.9"/>
    <n v="54"/>
    <n v="8.6999999999999993"/>
    <n v="208"/>
    <s v="SNK Playmore"/>
    <n v="1050"/>
    <x v="2"/>
    <x v="1"/>
  </r>
  <r>
    <s v="Sword Art Online: Hollow Realization"/>
    <x v="15"/>
    <n v="12"/>
    <x v="14"/>
    <x v="9"/>
    <n v="8"/>
    <x v="15"/>
    <n v="25"/>
    <x v="322"/>
    <n v="40000"/>
    <n v="100000"/>
    <n v="10000"/>
    <n v="150000"/>
    <n v="37500"/>
    <n v="0"/>
    <n v="6"/>
    <n v="5"/>
    <n v="7"/>
    <n v="8"/>
    <s v="Bandai Namco Games"/>
    <n v="114"/>
    <x v="2"/>
    <x v="1"/>
  </r>
  <r>
    <s v="The Incredibles: Rise of the Underminer"/>
    <x v="1"/>
    <n v="3"/>
    <x v="3"/>
    <x v="4"/>
    <n v="1"/>
    <x v="19"/>
    <n v="34"/>
    <x v="333"/>
    <n v="10000"/>
    <n v="0"/>
    <n v="10000"/>
    <n v="150000"/>
    <n v="37500"/>
    <n v="0"/>
    <n v="5.4"/>
    <n v="6"/>
    <m/>
    <m/>
    <s v="Helixe"/>
    <n v="519"/>
    <x v="3"/>
    <x v="1"/>
  </r>
  <r>
    <s v="Street Fighter Alpha 3"/>
    <x v="12"/>
    <n v="4"/>
    <x v="8"/>
    <x v="7"/>
    <n v="3"/>
    <x v="12"/>
    <n v="8"/>
    <x v="338"/>
    <n v="40000"/>
    <n v="0"/>
    <n v="0"/>
    <n v="150000"/>
    <n v="37500"/>
    <n v="0"/>
    <n v="8.3000000000000007"/>
    <n v="17"/>
    <n v="7.8"/>
    <n v="10"/>
    <s v="Crawfish Interactive"/>
    <n v="254"/>
    <x v="2"/>
    <x v="1"/>
  </r>
  <r>
    <s v="Metal Gear Solid: Peace Walker HD Edition"/>
    <x v="3"/>
    <n v="9"/>
    <x v="10"/>
    <x v="4"/>
    <n v="1"/>
    <x v="9"/>
    <n v="19"/>
    <x v="322"/>
    <n v="0"/>
    <n v="150000"/>
    <n v="0"/>
    <n v="150000"/>
    <n v="37500"/>
    <n v="0"/>
    <m/>
    <m/>
    <n v="8"/>
    <n v="60"/>
    <s v="Genki, Kojima Productions"/>
    <n v="476"/>
    <x v="2"/>
    <x v="1"/>
  </r>
  <r>
    <s v="Ridge Racer DS"/>
    <x v="1"/>
    <n v="3"/>
    <x v="7"/>
    <x v="1"/>
    <n v="7"/>
    <x v="15"/>
    <n v="25"/>
    <x v="340"/>
    <n v="0"/>
    <n v="0"/>
    <n v="10000"/>
    <n v="150000"/>
    <n v="37500"/>
    <n v="0"/>
    <n v="6.3"/>
    <n v="35"/>
    <n v="6.7"/>
    <n v="7"/>
    <s v="Namco"/>
    <n v="767"/>
    <x v="0"/>
    <x v="1"/>
  </r>
  <r>
    <s v="High Velocity Bowling"/>
    <x v="3"/>
    <n v="9"/>
    <x v="5"/>
    <x v="0"/>
    <n v="11"/>
    <x v="3"/>
    <n v="30"/>
    <x v="333"/>
    <n v="0"/>
    <n v="0"/>
    <n v="10000"/>
    <n v="140000"/>
    <n v="35000"/>
    <n v="0"/>
    <n v="6.6"/>
    <n v="14"/>
    <n v="8.1"/>
    <n v="23"/>
    <s v="SCEA"/>
    <n v="994"/>
    <x v="3"/>
    <x v="1"/>
  </r>
  <r>
    <s v="LEGO Harry Potter Collection"/>
    <x v="6"/>
    <n v="10"/>
    <x v="14"/>
    <x v="4"/>
    <n v="1"/>
    <x v="13"/>
    <n v="38"/>
    <x v="330"/>
    <n v="110000"/>
    <n v="0"/>
    <n v="20000"/>
    <n v="140000"/>
    <n v="35000"/>
    <n v="0"/>
    <n v="7.3"/>
    <n v="16"/>
    <n v="8.1"/>
    <n v="7"/>
    <s v="Warner Bros. Interactive Entertainment"/>
    <n v="1273"/>
    <x v="3"/>
    <x v="0"/>
  </r>
  <r>
    <s v="Brain Boost: Beta Wave"/>
    <x v="1"/>
    <n v="3"/>
    <x v="3"/>
    <x v="5"/>
    <n v="6"/>
    <x v="8"/>
    <n v="1"/>
    <x v="340"/>
    <n v="0"/>
    <n v="0"/>
    <n v="10000"/>
    <n v="150000"/>
    <n v="37500"/>
    <n v="0"/>
    <n v="3.9"/>
    <n v="12"/>
    <n v="2.5"/>
    <n v="4"/>
    <s v="Interchannel"/>
    <n v="582"/>
    <x v="0"/>
    <x v="1"/>
  </r>
  <r>
    <s v="Shenmue II"/>
    <x v="16"/>
    <n v="2"/>
    <x v="9"/>
    <x v="10"/>
    <n v="2"/>
    <x v="18"/>
    <n v="29"/>
    <x v="322"/>
    <n v="0"/>
    <n v="150000"/>
    <n v="0"/>
    <n v="150000"/>
    <n v="37500"/>
    <n v="0"/>
    <n v="8.8000000000000007"/>
    <n v="9"/>
    <n v="9.4"/>
    <n v="201"/>
    <s v="Sega AM2"/>
    <n v="1011"/>
    <x v="2"/>
    <x v="1"/>
  </r>
  <r>
    <s v="Armored Core: For Answer"/>
    <x v="2"/>
    <n v="15"/>
    <x v="1"/>
    <x v="8"/>
    <n v="10"/>
    <x v="5"/>
    <n v="35"/>
    <x v="339"/>
    <n v="10000"/>
    <n v="70000"/>
    <n v="10000"/>
    <n v="150000"/>
    <n v="37500"/>
    <n v="0"/>
    <n v="6.4"/>
    <n v="22"/>
    <n v="7.7"/>
    <n v="38"/>
    <s v="From Software"/>
    <n v="434"/>
    <x v="2"/>
    <x v="1"/>
  </r>
  <r>
    <s v="Major League Baseball 2K8"/>
    <x v="4"/>
    <n v="8"/>
    <x v="1"/>
    <x v="0"/>
    <n v="11"/>
    <x v="6"/>
    <n v="7"/>
    <x v="341"/>
    <n v="60000"/>
    <n v="0"/>
    <n v="20000"/>
    <n v="150000"/>
    <n v="37500"/>
    <n v="0"/>
    <m/>
    <m/>
    <n v="6.5"/>
    <n v="4"/>
    <s v="2K Sports"/>
    <n v="13"/>
    <x v="0"/>
    <x v="1"/>
  </r>
  <r>
    <s v="Capcom Classics Collection"/>
    <x v="7"/>
    <n v="16"/>
    <x v="3"/>
    <x v="3"/>
    <n v="4"/>
    <x v="12"/>
    <n v="8"/>
    <x v="338"/>
    <n v="30000"/>
    <n v="0"/>
    <n v="10000"/>
    <n v="150000"/>
    <n v="37500"/>
    <n v="0"/>
    <n v="8.1"/>
    <n v="23"/>
    <m/>
    <m/>
    <s v="Digital Eclipse"/>
    <n v="303"/>
    <x v="2"/>
    <x v="1"/>
  </r>
  <r>
    <s v="The Incredible Hulk: Ultimate Destruction"/>
    <x v="11"/>
    <n v="5"/>
    <x v="3"/>
    <x v="4"/>
    <n v="1"/>
    <x v="24"/>
    <n v="37"/>
    <x v="338"/>
    <n v="30000"/>
    <n v="0"/>
    <n v="0"/>
    <n v="140000"/>
    <n v="35000"/>
    <n v="0"/>
    <n v="8.4"/>
    <n v="30"/>
    <n v="9.1"/>
    <n v="14"/>
    <s v="Radical Entertainment"/>
    <n v="915"/>
    <x v="2"/>
    <x v="1"/>
  </r>
  <r>
    <s v="Prince of Persia: The Two Thrones"/>
    <x v="11"/>
    <n v="5"/>
    <x v="3"/>
    <x v="4"/>
    <n v="1"/>
    <x v="5"/>
    <n v="35"/>
    <x v="338"/>
    <n v="30000"/>
    <n v="0"/>
    <n v="0"/>
    <n v="140000"/>
    <n v="35000"/>
    <n v="0"/>
    <n v="8.4"/>
    <n v="34"/>
    <n v="8.1"/>
    <n v="22"/>
    <s v="Ubisoft"/>
    <n v="1199"/>
    <x v="1"/>
    <x v="0"/>
  </r>
  <r>
    <s v="Blazing Angels 2: Secret Missions of WWeii"/>
    <x v="3"/>
    <n v="9"/>
    <x v="4"/>
    <x v="8"/>
    <n v="10"/>
    <x v="5"/>
    <n v="35"/>
    <x v="144"/>
    <n v="30000"/>
    <n v="0"/>
    <n v="20000"/>
    <n v="150000"/>
    <n v="37500"/>
    <n v="0"/>
    <n v="7"/>
    <n v="10"/>
    <n v="7.2"/>
    <n v="12"/>
    <s v="Ubisoft Romania"/>
    <n v="1216"/>
    <x v="2"/>
    <x v="1"/>
  </r>
  <r>
    <s v="Pac-Man World 3"/>
    <x v="7"/>
    <n v="16"/>
    <x v="3"/>
    <x v="2"/>
    <n v="5"/>
    <x v="15"/>
    <n v="25"/>
    <x v="338"/>
    <n v="40000"/>
    <n v="0"/>
    <n v="10000"/>
    <n v="160000"/>
    <n v="40000"/>
    <n v="0"/>
    <n v="6.5"/>
    <n v="16"/>
    <m/>
    <m/>
    <s v="Blitz Games"/>
    <n v="158"/>
    <x v="0"/>
    <x v="1"/>
  </r>
  <r>
    <s v="SNK Arcade Classics Vol. 1"/>
    <x v="9"/>
    <n v="11"/>
    <x v="1"/>
    <x v="3"/>
    <n v="4"/>
    <x v="35"/>
    <n v="18"/>
    <x v="333"/>
    <n v="0"/>
    <n v="10000"/>
    <n v="10000"/>
    <n v="150000"/>
    <n v="37500"/>
    <n v="0"/>
    <n v="6.8"/>
    <n v="13"/>
    <m/>
    <m/>
    <s v="Terminal Reality"/>
    <n v="1147"/>
    <x v="2"/>
    <x v="1"/>
  </r>
  <r>
    <s v="The Legend of Heroes: Trails of Cold Steel II"/>
    <x v="3"/>
    <n v="9"/>
    <x v="12"/>
    <x v="9"/>
    <n v="8"/>
    <x v="34"/>
    <n v="27"/>
    <x v="320"/>
    <n v="20000"/>
    <n v="110000"/>
    <n v="10000"/>
    <n v="160000"/>
    <n v="40000"/>
    <n v="0"/>
    <n v="9"/>
    <n v="4"/>
    <n v="7.8"/>
    <n v="71"/>
    <s v="Falcom"/>
    <n v="406"/>
    <x v="2"/>
    <x v="1"/>
  </r>
  <r>
    <s v="Backyard Sports: Sandlot Sluggers"/>
    <x v="0"/>
    <n v="13"/>
    <x v="5"/>
    <x v="0"/>
    <n v="11"/>
    <x v="14"/>
    <n v="5"/>
    <x v="340"/>
    <n v="0"/>
    <n v="0"/>
    <n v="10000"/>
    <n v="150000"/>
    <n v="37500"/>
    <n v="0"/>
    <m/>
    <m/>
    <m/>
    <m/>
    <s v="HB Studios Multimedia"/>
    <n v="513"/>
    <x v="0"/>
    <x v="1"/>
  </r>
  <r>
    <s v="Batman Begins"/>
    <x v="11"/>
    <n v="5"/>
    <x v="3"/>
    <x v="4"/>
    <n v="1"/>
    <x v="7"/>
    <n v="15"/>
    <x v="338"/>
    <n v="30000"/>
    <n v="0"/>
    <n v="0"/>
    <n v="140000"/>
    <n v="35000"/>
    <n v="0"/>
    <n v="6.6"/>
    <n v="38"/>
    <n v="7.2"/>
    <n v="10"/>
    <s v="Eurocom Entertainment Software"/>
    <n v="394"/>
    <x v="2"/>
    <x v="1"/>
  </r>
  <r>
    <s v="Nancy Drew: The White Wolf of Icicle Creek"/>
    <x v="0"/>
    <n v="13"/>
    <x v="1"/>
    <x v="10"/>
    <n v="2"/>
    <x v="18"/>
    <n v="29"/>
    <x v="340"/>
    <n v="0"/>
    <n v="0"/>
    <n v="10000"/>
    <n v="150000"/>
    <n v="37500"/>
    <n v="0"/>
    <n v="6.7"/>
    <n v="9"/>
    <m/>
    <m/>
    <s v="Her Interactive"/>
    <n v="521"/>
    <x v="0"/>
    <x v="1"/>
  </r>
  <r>
    <s v="Toy Story Racer"/>
    <x v="14"/>
    <n v="7"/>
    <x v="9"/>
    <x v="1"/>
    <n v="7"/>
    <x v="4"/>
    <n v="4"/>
    <x v="86"/>
    <n v="60000"/>
    <n v="0"/>
    <n v="10000"/>
    <n v="150000"/>
    <n v="37500"/>
    <n v="0"/>
    <n v="7.6"/>
    <n v="8"/>
    <n v="8.6999999999999993"/>
    <n v="9"/>
    <s v="Traveller's Tales"/>
    <n v="1181"/>
    <x v="0"/>
    <x v="1"/>
  </r>
  <r>
    <s v="Disney's Donald Duck: Goin' Quackers"/>
    <x v="14"/>
    <n v="7"/>
    <x v="16"/>
    <x v="2"/>
    <n v="5"/>
    <x v="5"/>
    <n v="35"/>
    <x v="86"/>
    <n v="60000"/>
    <n v="0"/>
    <n v="10000"/>
    <n v="150000"/>
    <n v="37500"/>
    <n v="0"/>
    <n v="6.5"/>
    <n v="4"/>
    <n v="7"/>
    <n v="10"/>
    <s v="Ubisoft Shanghai"/>
    <n v="1218"/>
    <x v="0"/>
    <x v="1"/>
  </r>
  <r>
    <s v="Crash: Twinsanity"/>
    <x v="7"/>
    <n v="16"/>
    <x v="7"/>
    <x v="2"/>
    <n v="5"/>
    <x v="24"/>
    <n v="37"/>
    <x v="338"/>
    <n v="30000"/>
    <n v="0"/>
    <n v="10000"/>
    <n v="150000"/>
    <n v="37500"/>
    <n v="0"/>
    <n v="6.6"/>
    <n v="30"/>
    <n v="8.6999999999999993"/>
    <n v="29"/>
    <s v="Traveller's Tales"/>
    <n v="1181"/>
    <x v="0"/>
    <x v="1"/>
  </r>
  <r>
    <s v="Space Camp"/>
    <x v="1"/>
    <n v="3"/>
    <x v="2"/>
    <x v="4"/>
    <n v="1"/>
    <x v="4"/>
    <n v="4"/>
    <x v="340"/>
    <n v="0"/>
    <n v="0"/>
    <n v="10000"/>
    <n v="150000"/>
    <n v="37500"/>
    <n v="0"/>
    <m/>
    <m/>
    <m/>
    <m/>
    <s v="7 Studios"/>
    <n v="26"/>
    <x v="0"/>
    <x v="1"/>
  </r>
  <r>
    <s v="SpongeBob's Truth or Square"/>
    <x v="1"/>
    <n v="3"/>
    <x v="2"/>
    <x v="4"/>
    <n v="1"/>
    <x v="19"/>
    <n v="34"/>
    <x v="341"/>
    <n v="70000"/>
    <n v="0"/>
    <n v="10000"/>
    <n v="150000"/>
    <n v="37500"/>
    <n v="0"/>
    <m/>
    <m/>
    <m/>
    <m/>
    <s v="THQ, Altron"/>
    <n v="1161"/>
    <x v="0"/>
    <x v="1"/>
  </r>
  <r>
    <s v="Arena Football"/>
    <x v="7"/>
    <n v="16"/>
    <x v="0"/>
    <x v="0"/>
    <n v="11"/>
    <x v="7"/>
    <n v="15"/>
    <x v="338"/>
    <n v="30000"/>
    <n v="0"/>
    <n v="10000"/>
    <n v="150000"/>
    <n v="37500"/>
    <n v="0"/>
    <n v="6.5"/>
    <n v="17"/>
    <n v="8.5"/>
    <n v="10"/>
    <s v="EA Tiburon"/>
    <n v="360"/>
    <x v="3"/>
    <x v="1"/>
  </r>
  <r>
    <s v="Medal of Honor: Infiltrator"/>
    <x v="12"/>
    <n v="4"/>
    <x v="15"/>
    <x v="6"/>
    <n v="9"/>
    <x v="7"/>
    <n v="15"/>
    <x v="338"/>
    <n v="40000"/>
    <n v="0"/>
    <n v="0"/>
    <n v="150000"/>
    <n v="37500"/>
    <n v="0"/>
    <n v="8"/>
    <n v="19"/>
    <n v="7.2"/>
    <n v="12"/>
    <s v="Netherock Ltd."/>
    <n v="789"/>
    <x v="2"/>
    <x v="1"/>
  </r>
  <r>
    <s v="Lego Star Wars: The Force Awakens"/>
    <x v="10"/>
    <n v="14"/>
    <x v="14"/>
    <x v="4"/>
    <n v="1"/>
    <x v="13"/>
    <n v="38"/>
    <x v="339"/>
    <n v="70000"/>
    <n v="10000"/>
    <n v="10000"/>
    <n v="150000"/>
    <n v="37500"/>
    <n v="0"/>
    <n v="7.4"/>
    <n v="6"/>
    <n v="8"/>
    <n v="11"/>
    <s v="TT Games"/>
    <n v="1195"/>
    <x v="3"/>
    <x v="1"/>
  </r>
  <r>
    <s v="Victorious: Hollywood Arts Debut"/>
    <x v="1"/>
    <n v="3"/>
    <x v="10"/>
    <x v="3"/>
    <n v="4"/>
    <x v="29"/>
    <n v="11"/>
    <x v="333"/>
    <n v="10000"/>
    <n v="0"/>
    <n v="10000"/>
    <n v="150000"/>
    <n v="37500"/>
    <n v="0"/>
    <m/>
    <m/>
    <m/>
    <m/>
    <s v="Behaviour Interactive"/>
    <n v="126"/>
    <x v="0"/>
    <x v="1"/>
  </r>
  <r>
    <s v="The Wizard of Oz: Beyond The Yellow Brick Road"/>
    <x v="1"/>
    <n v="3"/>
    <x v="1"/>
    <x v="9"/>
    <n v="8"/>
    <x v="29"/>
    <n v="11"/>
    <x v="333"/>
    <n v="0"/>
    <n v="0"/>
    <n v="10000"/>
    <n v="140000"/>
    <n v="35000"/>
    <n v="0"/>
    <n v="6.8"/>
    <n v="18"/>
    <n v="6"/>
    <n v="4"/>
    <s v="Media Vision"/>
    <n v="717"/>
    <x v="0"/>
    <x v="1"/>
  </r>
  <r>
    <s v="Super Monkey Ball Deluxe"/>
    <x v="7"/>
    <n v="16"/>
    <x v="3"/>
    <x v="3"/>
    <n v="4"/>
    <x v="18"/>
    <n v="29"/>
    <x v="338"/>
    <n v="30000"/>
    <n v="0"/>
    <n v="10000"/>
    <n v="150000"/>
    <n v="37500"/>
    <n v="0"/>
    <n v="8.1"/>
    <n v="25"/>
    <n v="8.1999999999999993"/>
    <n v="9"/>
    <s v="Sega"/>
    <n v="1010"/>
    <x v="0"/>
    <x v="0"/>
  </r>
  <r>
    <s v="Jurassic: The Hunted"/>
    <x v="0"/>
    <n v="13"/>
    <x v="2"/>
    <x v="6"/>
    <n v="9"/>
    <x v="4"/>
    <n v="4"/>
    <x v="340"/>
    <n v="0"/>
    <n v="0"/>
    <n v="10000"/>
    <n v="150000"/>
    <n v="37500"/>
    <n v="0"/>
    <m/>
    <m/>
    <m/>
    <m/>
    <s v="Activision"/>
    <n v="35"/>
    <x v="2"/>
    <x v="0"/>
  </r>
  <r>
    <s v="Charm Girls Club: Pajama Party"/>
    <x v="0"/>
    <n v="13"/>
    <x v="2"/>
    <x v="3"/>
    <n v="4"/>
    <x v="7"/>
    <n v="15"/>
    <x v="340"/>
    <n v="0"/>
    <n v="0"/>
    <n v="10000"/>
    <n v="150000"/>
    <n v="37500"/>
    <n v="0"/>
    <m/>
    <m/>
    <m/>
    <m/>
    <s v="Electronic Arts"/>
    <n v="378"/>
    <x v="0"/>
    <x v="0"/>
  </r>
  <r>
    <s v="SpongeBob's Boating Bash"/>
    <x v="1"/>
    <n v="3"/>
    <x v="5"/>
    <x v="3"/>
    <n v="4"/>
    <x v="19"/>
    <n v="34"/>
    <x v="333"/>
    <n v="0"/>
    <n v="0"/>
    <n v="10000"/>
    <n v="140000"/>
    <n v="35000"/>
    <n v="0"/>
    <m/>
    <m/>
    <m/>
    <m/>
    <s v="Firebrand Games"/>
    <n v="417"/>
    <x v="0"/>
    <x v="1"/>
  </r>
  <r>
    <s v="Earth Defense Force 2025"/>
    <x v="2"/>
    <n v="15"/>
    <x v="6"/>
    <x v="6"/>
    <n v="9"/>
    <x v="29"/>
    <n v="11"/>
    <x v="339"/>
    <n v="30000"/>
    <n v="50000"/>
    <n v="10000"/>
    <n v="150000"/>
    <n v="37500"/>
    <n v="0"/>
    <n v="6.8"/>
    <n v="25"/>
    <n v="8.1"/>
    <n v="63"/>
    <s v="Sandlot"/>
    <n v="980"/>
    <x v="1"/>
    <x v="1"/>
  </r>
  <r>
    <s v="NHL 2K10"/>
    <x v="2"/>
    <n v="15"/>
    <x v="2"/>
    <x v="0"/>
    <n v="11"/>
    <x v="2"/>
    <n v="32"/>
    <x v="338"/>
    <n v="20000"/>
    <n v="0"/>
    <n v="10000"/>
    <n v="140000"/>
    <n v="35000"/>
    <n v="0"/>
    <n v="6.9"/>
    <n v="31"/>
    <n v="7.9"/>
    <n v="15"/>
    <s v="Take-Two Interactive"/>
    <n v="1120"/>
    <x v="3"/>
    <x v="0"/>
  </r>
  <r>
    <s v="Trivial Pursuit: Bet You Know It"/>
    <x v="0"/>
    <n v="13"/>
    <x v="10"/>
    <x v="3"/>
    <n v="4"/>
    <x v="7"/>
    <n v="15"/>
    <x v="323"/>
    <n v="40000"/>
    <n v="0"/>
    <n v="10000"/>
    <n v="140000"/>
    <n v="35000"/>
    <n v="0"/>
    <m/>
    <m/>
    <m/>
    <m/>
    <s v="Electronic Arts"/>
    <n v="378"/>
    <x v="2"/>
    <x v="0"/>
  </r>
  <r>
    <s v="Tom Clancy's Ghost Recon"/>
    <x v="11"/>
    <n v="5"/>
    <x v="15"/>
    <x v="6"/>
    <n v="9"/>
    <x v="5"/>
    <n v="35"/>
    <x v="338"/>
    <n v="30000"/>
    <n v="0"/>
    <n v="0"/>
    <n v="140000"/>
    <n v="35000"/>
    <n v="0"/>
    <n v="5.9"/>
    <n v="15"/>
    <n v="5.4"/>
    <n v="17"/>
    <s v="Red Storm Entertainment"/>
    <n v="938"/>
    <x v="1"/>
    <x v="1"/>
  </r>
  <r>
    <s v="Pac-Man Party 3D"/>
    <x v="5"/>
    <n v="1"/>
    <x v="10"/>
    <x v="3"/>
    <n v="4"/>
    <x v="15"/>
    <n v="25"/>
    <x v="323"/>
    <n v="40000"/>
    <n v="0"/>
    <n v="10000"/>
    <n v="140000"/>
    <n v="35000"/>
    <n v="0"/>
    <n v="4.3"/>
    <n v="11"/>
    <n v="5.4"/>
    <n v="11"/>
    <s v="Namco Bandai Games"/>
    <n v="768"/>
    <x v="0"/>
    <x v="0"/>
  </r>
  <r>
    <s v="Darkstalkers Chronicle: The Chaos Tower"/>
    <x v="9"/>
    <n v="11"/>
    <x v="7"/>
    <x v="7"/>
    <n v="3"/>
    <x v="12"/>
    <n v="8"/>
    <x v="333"/>
    <n v="0"/>
    <n v="0"/>
    <n v="10000"/>
    <n v="140000"/>
    <n v="35000"/>
    <n v="0"/>
    <n v="7.4"/>
    <n v="27"/>
    <n v="7.9"/>
    <n v="25"/>
    <s v="Capcom"/>
    <n v="202"/>
    <x v="2"/>
    <x v="0"/>
  </r>
  <r>
    <s v="WWE '13"/>
    <x v="0"/>
    <n v="13"/>
    <x v="11"/>
    <x v="4"/>
    <n v="1"/>
    <x v="19"/>
    <n v="34"/>
    <x v="338"/>
    <n v="20000"/>
    <n v="0"/>
    <n v="10000"/>
    <n v="140000"/>
    <n v="35000"/>
    <n v="0"/>
    <n v="7.4"/>
    <n v="4"/>
    <n v="6"/>
    <n v="9"/>
    <s v="THQ"/>
    <n v="1158"/>
    <x v="2"/>
    <x v="0"/>
  </r>
  <r>
    <s v="Mad Dash Racing"/>
    <x v="7"/>
    <n v="16"/>
    <x v="9"/>
    <x v="1"/>
    <n v="7"/>
    <x v="16"/>
    <n v="14"/>
    <x v="338"/>
    <n v="30000"/>
    <n v="0"/>
    <n v="10000"/>
    <n v="150000"/>
    <n v="37500"/>
    <n v="0"/>
    <n v="6.5"/>
    <n v="21"/>
    <n v="7.7"/>
    <n v="6"/>
    <s v="Crystal Dynamics"/>
    <n v="264"/>
    <x v="2"/>
    <x v="1"/>
  </r>
  <r>
    <s v="Bakugan Battle Brawlers: Defenders of the Core"/>
    <x v="2"/>
    <n v="15"/>
    <x v="5"/>
    <x v="4"/>
    <n v="1"/>
    <x v="4"/>
    <n v="4"/>
    <x v="338"/>
    <n v="20000"/>
    <n v="0"/>
    <n v="10000"/>
    <n v="140000"/>
    <n v="35000"/>
    <n v="0"/>
    <n v="6.2"/>
    <n v="10"/>
    <m/>
    <m/>
    <s v="Now Production"/>
    <n v="824"/>
    <x v="3"/>
    <x v="1"/>
  </r>
  <r>
    <s v="Rayman Origins"/>
    <x v="5"/>
    <n v="1"/>
    <x v="11"/>
    <x v="2"/>
    <n v="5"/>
    <x v="5"/>
    <n v="35"/>
    <x v="339"/>
    <n v="80000"/>
    <n v="0"/>
    <n v="10000"/>
    <n v="150000"/>
    <n v="37500"/>
    <n v="0"/>
    <n v="7.1"/>
    <n v="8"/>
    <n v="6.3"/>
    <n v="65"/>
    <s v="UBlart Montpellier"/>
    <n v="1229"/>
    <x v="3"/>
    <x v="1"/>
  </r>
  <r>
    <s v="Summon Night 5"/>
    <x v="9"/>
    <n v="11"/>
    <x v="6"/>
    <x v="9"/>
    <n v="8"/>
    <x v="15"/>
    <n v="25"/>
    <x v="322"/>
    <n v="0"/>
    <n v="150000"/>
    <n v="0"/>
    <n v="150000"/>
    <n v="37500"/>
    <n v="0"/>
    <n v="7.4"/>
    <n v="7"/>
    <n v="8.3000000000000007"/>
    <n v="6"/>
    <s v="Felistella"/>
    <n v="415"/>
    <x v="2"/>
    <x v="1"/>
  </r>
  <r>
    <s v="Black * Rock Shooter: The Game"/>
    <x v="9"/>
    <n v="11"/>
    <x v="10"/>
    <x v="9"/>
    <n v="8"/>
    <x v="33"/>
    <n v="36"/>
    <x v="322"/>
    <n v="0"/>
    <n v="150000"/>
    <n v="0"/>
    <n v="150000"/>
    <n v="37500"/>
    <n v="0"/>
    <n v="6.6"/>
    <n v="19"/>
    <n v="7.2"/>
    <n v="39"/>
    <s v="Image Epoch, Imageepoch"/>
    <n v="560"/>
    <x v="2"/>
    <x v="1"/>
  </r>
  <r>
    <s v="BMX XXX"/>
    <x v="4"/>
    <n v="8"/>
    <x v="8"/>
    <x v="0"/>
    <n v="11"/>
    <x v="21"/>
    <n v="3"/>
    <x v="341"/>
    <n v="60000"/>
    <n v="0"/>
    <n v="20000"/>
    <n v="150000"/>
    <n v="37500"/>
    <n v="0"/>
    <n v="5.4"/>
    <n v="14"/>
    <n v="4.5999999999999996"/>
    <n v="17"/>
    <s v="Z-Axis, Ltd."/>
    <n v="1295"/>
    <x v="1"/>
    <x v="1"/>
  </r>
  <r>
    <s v="Boktai: The Sun is in Your Hand"/>
    <x v="12"/>
    <n v="4"/>
    <x v="15"/>
    <x v="9"/>
    <n v="8"/>
    <x v="9"/>
    <n v="19"/>
    <x v="144"/>
    <n v="40000"/>
    <n v="0"/>
    <n v="0"/>
    <n v="140000"/>
    <n v="35000"/>
    <n v="0"/>
    <n v="8.3000000000000007"/>
    <n v="31"/>
    <n v="9.6"/>
    <n v="16"/>
    <s v="KCEJ"/>
    <n v="628"/>
    <x v="0"/>
    <x v="1"/>
  </r>
  <r>
    <s v="Guilty Gear X2 #Reload"/>
    <x v="7"/>
    <n v="16"/>
    <x v="7"/>
    <x v="7"/>
    <n v="3"/>
    <x v="30"/>
    <n v="39"/>
    <x v="338"/>
    <n v="30000"/>
    <n v="0"/>
    <n v="10000"/>
    <n v="150000"/>
    <n v="37500"/>
    <n v="0"/>
    <n v="8.6"/>
    <n v="34"/>
    <n v="7.6"/>
    <n v="12"/>
    <s v="Arc System Works"/>
    <n v="69"/>
    <x v="2"/>
    <x v="1"/>
  </r>
  <r>
    <s v="ReCore"/>
    <x v="13"/>
    <n v="17"/>
    <x v="14"/>
    <x v="4"/>
    <n v="1"/>
    <x v="1"/>
    <n v="23"/>
    <x v="86"/>
    <n v="50000"/>
    <n v="0"/>
    <n v="10000"/>
    <n v="140000"/>
    <n v="35000"/>
    <n v="0"/>
    <n v="6.3"/>
    <n v="75"/>
    <n v="6.6"/>
    <n v="445"/>
    <s v="Armature Studio, comcept"/>
    <n v="75"/>
    <x v="2"/>
    <x v="1"/>
  </r>
  <r>
    <s v="Soldier of Fortune: Payback"/>
    <x v="3"/>
    <n v="9"/>
    <x v="4"/>
    <x v="6"/>
    <n v="9"/>
    <x v="4"/>
    <n v="4"/>
    <x v="162"/>
    <n v="20000"/>
    <n v="0"/>
    <n v="10000"/>
    <n v="150000"/>
    <n v="37500"/>
    <n v="0"/>
    <n v="5"/>
    <n v="14"/>
    <n v="5.4"/>
    <n v="13"/>
    <s v="Cauldron Ltd."/>
    <n v="211"/>
    <x v="1"/>
    <x v="1"/>
  </r>
  <r>
    <s v="F1 2012"/>
    <x v="8"/>
    <n v="6"/>
    <x v="11"/>
    <x v="1"/>
    <n v="7"/>
    <x v="28"/>
    <n v="9"/>
    <x v="330"/>
    <n v="110000"/>
    <n v="0"/>
    <n v="20000"/>
    <n v="140000"/>
    <n v="35000"/>
    <n v="0"/>
    <n v="8"/>
    <n v="15"/>
    <n v="6.9"/>
    <n v="115"/>
    <s v="Codemasters"/>
    <n v="235"/>
    <x v="0"/>
    <x v="0"/>
  </r>
  <r>
    <s v="Elf: The Movie"/>
    <x v="12"/>
    <n v="4"/>
    <x v="7"/>
    <x v="4"/>
    <n v="1"/>
    <x v="26"/>
    <n v="10"/>
    <x v="144"/>
    <n v="40000"/>
    <n v="0"/>
    <n v="0"/>
    <n v="140000"/>
    <n v="35000"/>
    <n v="0"/>
    <m/>
    <m/>
    <m/>
    <m/>
    <s v="Human Soft"/>
    <n v="542"/>
    <x v="0"/>
    <x v="1"/>
  </r>
  <r>
    <s v="MLB SlugFest 20-03"/>
    <x v="11"/>
    <n v="5"/>
    <x v="8"/>
    <x v="0"/>
    <n v="11"/>
    <x v="22"/>
    <n v="24"/>
    <x v="338"/>
    <n v="30000"/>
    <n v="0"/>
    <n v="0"/>
    <n v="140000"/>
    <n v="35000"/>
    <n v="0"/>
    <n v="8"/>
    <n v="10"/>
    <n v="7.5"/>
    <n v="4"/>
    <s v="Gratuitous Games"/>
    <n v="493"/>
    <x v="0"/>
    <x v="1"/>
  </r>
  <r>
    <s v="Tiger Woods PGA Tour"/>
    <x v="1"/>
    <n v="3"/>
    <x v="7"/>
    <x v="0"/>
    <n v="11"/>
    <x v="7"/>
    <n v="15"/>
    <x v="333"/>
    <n v="0"/>
    <n v="0"/>
    <n v="10000"/>
    <n v="140000"/>
    <n v="35000"/>
    <n v="0"/>
    <n v="6.4"/>
    <n v="21"/>
    <n v="7.4"/>
    <n v="7"/>
    <s v="Sensory Sweep"/>
    <n v="1022"/>
    <x v="0"/>
    <x v="1"/>
  </r>
  <r>
    <s v="Grabbed by the Ghoulies"/>
    <x v="7"/>
    <n v="16"/>
    <x v="15"/>
    <x v="4"/>
    <n v="1"/>
    <x v="1"/>
    <n v="23"/>
    <x v="338"/>
    <n v="30000"/>
    <n v="0"/>
    <n v="10000"/>
    <n v="150000"/>
    <n v="37500"/>
    <n v="0"/>
    <n v="6.6"/>
    <n v="42"/>
    <n v="7.3"/>
    <n v="28"/>
    <s v="Rare Ltd."/>
    <n v="919"/>
    <x v="0"/>
    <x v="1"/>
  </r>
  <r>
    <s v="Cars: Mater-National Championship"/>
    <x v="2"/>
    <n v="15"/>
    <x v="4"/>
    <x v="1"/>
    <n v="7"/>
    <x v="19"/>
    <n v="34"/>
    <x v="333"/>
    <n v="0"/>
    <n v="0"/>
    <n v="10000"/>
    <n v="140000"/>
    <n v="35000"/>
    <n v="0"/>
    <n v="5.8"/>
    <n v="9"/>
    <n v="7.8"/>
    <n v="6"/>
    <s v="Rainbow Studios"/>
    <n v="918"/>
    <x v="0"/>
    <x v="1"/>
  </r>
  <r>
    <s v="Rayman Raving Rabbids"/>
    <x v="1"/>
    <n v="3"/>
    <x v="4"/>
    <x v="3"/>
    <n v="4"/>
    <x v="5"/>
    <n v="35"/>
    <x v="333"/>
    <n v="10000"/>
    <n v="0"/>
    <n v="10000"/>
    <n v="150000"/>
    <n v="37500"/>
    <n v="0"/>
    <n v="5.6"/>
    <n v="13"/>
    <n v="6.1"/>
    <n v="8"/>
    <s v="Ubisoft Bulgaria"/>
    <n v="1203"/>
    <x v="0"/>
    <x v="1"/>
  </r>
  <r>
    <s v="Terraria"/>
    <x v="8"/>
    <n v="6"/>
    <x v="10"/>
    <x v="4"/>
    <n v="1"/>
    <x v="33"/>
    <n v="36"/>
    <x v="322"/>
    <n v="130000"/>
    <n v="0"/>
    <n v="10000"/>
    <n v="140000"/>
    <n v="35000"/>
    <n v="0"/>
    <n v="8.3000000000000007"/>
    <n v="29"/>
    <n v="8.5"/>
    <n v="1613"/>
    <s v="Re-Logic"/>
    <n v="947"/>
    <x v="2"/>
    <x v="1"/>
  </r>
  <r>
    <s v="CSI: 3 Dimensions of Murder"/>
    <x v="4"/>
    <n v="8"/>
    <x v="4"/>
    <x v="10"/>
    <n v="2"/>
    <x v="5"/>
    <n v="35"/>
    <x v="341"/>
    <n v="60000"/>
    <n v="0"/>
    <n v="20000"/>
    <n v="150000"/>
    <n v="37500"/>
    <n v="0"/>
    <m/>
    <m/>
    <m/>
    <m/>
    <s v="Ubisoft Bulgaria"/>
    <n v="1203"/>
    <x v="1"/>
    <x v="1"/>
  </r>
  <r>
    <s v="L.A. Rush"/>
    <x v="7"/>
    <n v="16"/>
    <x v="3"/>
    <x v="1"/>
    <n v="7"/>
    <x v="22"/>
    <n v="24"/>
    <x v="338"/>
    <n v="30000"/>
    <n v="0"/>
    <n v="10000"/>
    <n v="150000"/>
    <n v="37500"/>
    <n v="0"/>
    <n v="5.9"/>
    <n v="36"/>
    <n v="3"/>
    <n v="4"/>
    <s v="Midway"/>
    <n v="735"/>
    <x v="2"/>
    <x v="1"/>
  </r>
  <r>
    <s v="QuickSpot"/>
    <x v="1"/>
    <n v="3"/>
    <x v="0"/>
    <x v="3"/>
    <n v="4"/>
    <x v="15"/>
    <n v="25"/>
    <x v="330"/>
    <n v="0"/>
    <n v="130000"/>
    <n v="0"/>
    <n v="140000"/>
    <n v="35000"/>
    <n v="0"/>
    <n v="6.8"/>
    <n v="18"/>
    <m/>
    <m/>
    <s v="Namco"/>
    <n v="767"/>
    <x v="3"/>
    <x v="1"/>
  </r>
  <r>
    <s v="Skylanders Giants"/>
    <x v="5"/>
    <n v="1"/>
    <x v="11"/>
    <x v="4"/>
    <n v="1"/>
    <x v="4"/>
    <n v="4"/>
    <x v="162"/>
    <n v="10000"/>
    <n v="0"/>
    <n v="10000"/>
    <n v="140000"/>
    <n v="35000"/>
    <n v="0"/>
    <n v="5.9"/>
    <n v="9"/>
    <n v="5"/>
    <n v="13"/>
    <s v="n-Space"/>
    <n v="825"/>
    <x v="3"/>
    <x v="1"/>
  </r>
  <r>
    <s v="Spider-Man: Friend or Foe"/>
    <x v="0"/>
    <n v="13"/>
    <x v="4"/>
    <x v="4"/>
    <n v="1"/>
    <x v="4"/>
    <n v="4"/>
    <x v="333"/>
    <n v="0"/>
    <n v="0"/>
    <n v="10000"/>
    <n v="140000"/>
    <n v="35000"/>
    <n v="0"/>
    <n v="5.9"/>
    <n v="29"/>
    <n v="8"/>
    <n v="6"/>
    <s v="Next Level Games"/>
    <n v="798"/>
    <x v="3"/>
    <x v="1"/>
  </r>
  <r>
    <s v="Power Rangers: Super Legends"/>
    <x v="4"/>
    <n v="8"/>
    <x v="4"/>
    <x v="4"/>
    <n v="1"/>
    <x v="17"/>
    <n v="13"/>
    <x v="341"/>
    <n v="60000"/>
    <n v="0"/>
    <n v="20000"/>
    <n v="150000"/>
    <n v="37500"/>
    <n v="0"/>
    <m/>
    <m/>
    <n v="3"/>
    <n v="5"/>
    <s v="Artificial Mind and Movement"/>
    <n v="80"/>
    <x v="3"/>
    <x v="1"/>
  </r>
  <r>
    <s v="Jurassic: The Hunted"/>
    <x v="4"/>
    <n v="8"/>
    <x v="2"/>
    <x v="6"/>
    <n v="9"/>
    <x v="4"/>
    <n v="4"/>
    <x v="341"/>
    <n v="60000"/>
    <n v="0"/>
    <n v="20000"/>
    <n v="150000"/>
    <n v="37500"/>
    <n v="0"/>
    <m/>
    <m/>
    <m/>
    <m/>
    <s v="Activision"/>
    <n v="35"/>
    <x v="2"/>
    <x v="0"/>
  </r>
  <r>
    <s v="Rayman 3"/>
    <x v="12"/>
    <n v="4"/>
    <x v="15"/>
    <x v="2"/>
    <n v="5"/>
    <x v="5"/>
    <n v="35"/>
    <x v="144"/>
    <n v="40000"/>
    <n v="0"/>
    <n v="0"/>
    <n v="140000"/>
    <n v="35000"/>
    <n v="0"/>
    <n v="8.3000000000000007"/>
    <n v="21"/>
    <n v="7.8"/>
    <n v="8"/>
    <s v="Ubisoft"/>
    <n v="1199"/>
    <x v="0"/>
    <x v="0"/>
  </r>
  <r>
    <s v="Wild ARMs 4"/>
    <x v="4"/>
    <n v="8"/>
    <x v="3"/>
    <x v="9"/>
    <n v="8"/>
    <x v="8"/>
    <n v="1"/>
    <x v="341"/>
    <n v="60000"/>
    <n v="0"/>
    <n v="20000"/>
    <n v="150000"/>
    <n v="37500"/>
    <n v="0"/>
    <n v="6.9"/>
    <n v="38"/>
    <n v="7.3"/>
    <n v="17"/>
    <s v="Media Vision"/>
    <n v="717"/>
    <x v="2"/>
    <x v="1"/>
  </r>
  <r>
    <s v="Ratatouille"/>
    <x v="11"/>
    <n v="5"/>
    <x v="4"/>
    <x v="4"/>
    <n v="1"/>
    <x v="19"/>
    <n v="34"/>
    <x v="338"/>
    <n v="30000"/>
    <n v="0"/>
    <n v="0"/>
    <n v="140000"/>
    <n v="35000"/>
    <n v="0"/>
    <n v="6"/>
    <n v="7"/>
    <n v="5.6"/>
    <n v="7"/>
    <s v="Asobo Studio"/>
    <n v="88"/>
    <x v="0"/>
    <x v="1"/>
  </r>
  <r>
    <s v="G.I. Joe: The Rise of Cobra"/>
    <x v="4"/>
    <n v="8"/>
    <x v="2"/>
    <x v="4"/>
    <n v="1"/>
    <x v="7"/>
    <n v="15"/>
    <x v="338"/>
    <n v="0"/>
    <n v="0"/>
    <n v="30000"/>
    <n v="140000"/>
    <n v="35000"/>
    <n v="0"/>
    <n v="5"/>
    <n v="4"/>
    <n v="2.2999999999999998"/>
    <n v="6"/>
    <s v="Double Helix Games"/>
    <n v="325"/>
    <x v="2"/>
    <x v="1"/>
  </r>
  <r>
    <s v="Geometry Wars: Galaxies"/>
    <x v="1"/>
    <n v="3"/>
    <x v="4"/>
    <x v="6"/>
    <n v="9"/>
    <x v="24"/>
    <n v="37"/>
    <x v="333"/>
    <n v="0"/>
    <n v="0"/>
    <n v="10000"/>
    <n v="140000"/>
    <n v="35000"/>
    <n v="0"/>
    <n v="7.9"/>
    <n v="36"/>
    <n v="7.9"/>
    <n v="26"/>
    <s v="Kuju Entertainment"/>
    <n v="655"/>
    <x v="0"/>
    <x v="1"/>
  </r>
  <r>
    <s v="Adrenalin Misfits"/>
    <x v="2"/>
    <n v="15"/>
    <x v="5"/>
    <x v="1"/>
    <n v="7"/>
    <x v="9"/>
    <n v="19"/>
    <x v="162"/>
    <n v="20000"/>
    <n v="0"/>
    <n v="10000"/>
    <n v="150000"/>
    <n v="37500"/>
    <n v="0"/>
    <n v="5"/>
    <n v="32"/>
    <m/>
    <m/>
    <s v="Konami"/>
    <n v="646"/>
    <x v="0"/>
    <x v="1"/>
  </r>
  <r>
    <s v="Karaoke Revolution Glee: Volume 3"/>
    <x v="2"/>
    <n v="15"/>
    <x v="10"/>
    <x v="3"/>
    <n v="4"/>
    <x v="9"/>
    <n v="19"/>
    <x v="333"/>
    <n v="0"/>
    <n v="0"/>
    <n v="10000"/>
    <n v="140000"/>
    <n v="35000"/>
    <n v="0"/>
    <m/>
    <m/>
    <m/>
    <m/>
    <s v="Hijinx Studios"/>
    <n v="528"/>
    <x v="2"/>
    <x v="1"/>
  </r>
  <r>
    <s v="Cave Story 3D"/>
    <x v="5"/>
    <n v="1"/>
    <x v="10"/>
    <x v="2"/>
    <n v="5"/>
    <x v="34"/>
    <n v="27"/>
    <x v="323"/>
    <n v="30000"/>
    <n v="10000"/>
    <n v="10000"/>
    <n v="140000"/>
    <n v="35000"/>
    <n v="0"/>
    <n v="8.1999999999999993"/>
    <n v="29"/>
    <n v="7.7"/>
    <n v="72"/>
    <s v="Nicalis"/>
    <n v="803"/>
    <x v="3"/>
    <x v="1"/>
  </r>
  <r>
    <s v="Mega Man Powered Up"/>
    <x v="9"/>
    <n v="11"/>
    <x v="0"/>
    <x v="2"/>
    <n v="5"/>
    <x v="12"/>
    <n v="8"/>
    <x v="162"/>
    <n v="10000"/>
    <n v="0"/>
    <n v="20000"/>
    <n v="150000"/>
    <n v="37500"/>
    <n v="0"/>
    <n v="8.1999999999999993"/>
    <n v="28"/>
    <n v="7.5"/>
    <n v="36"/>
    <s v="Capcom"/>
    <n v="202"/>
    <x v="0"/>
    <x v="0"/>
  </r>
  <r>
    <s v="Second Sight"/>
    <x v="4"/>
    <n v="8"/>
    <x v="7"/>
    <x v="10"/>
    <n v="2"/>
    <x v="28"/>
    <n v="9"/>
    <x v="341"/>
    <n v="50000"/>
    <n v="0"/>
    <n v="20000"/>
    <n v="140000"/>
    <n v="35000"/>
    <n v="0"/>
    <n v="7.6"/>
    <n v="48"/>
    <n v="8"/>
    <n v="23"/>
    <s v="Free Radical Design"/>
    <n v="428"/>
    <x v="2"/>
    <x v="1"/>
  </r>
  <r>
    <s v="Heroes of Mana"/>
    <x v="1"/>
    <n v="3"/>
    <x v="4"/>
    <x v="11"/>
    <n v="12"/>
    <x v="10"/>
    <n v="31"/>
    <x v="341"/>
    <n v="10000"/>
    <n v="50000"/>
    <n v="10000"/>
    <n v="140000"/>
    <n v="35000"/>
    <n v="0"/>
    <n v="6.6"/>
    <n v="32"/>
    <m/>
    <m/>
    <s v="Brownie Brown"/>
    <n v="185"/>
    <x v="3"/>
    <x v="1"/>
  </r>
  <r>
    <s v="Alien: Isolation"/>
    <x v="8"/>
    <n v="6"/>
    <x v="12"/>
    <x v="6"/>
    <n v="9"/>
    <x v="18"/>
    <n v="29"/>
    <x v="322"/>
    <n v="140000"/>
    <n v="0"/>
    <n v="10000"/>
    <n v="150000"/>
    <n v="37500"/>
    <n v="0"/>
    <n v="8.1"/>
    <n v="41"/>
    <n v="8.4"/>
    <n v="1588"/>
    <s v="Creative Assembly"/>
    <n v="257"/>
    <x v="1"/>
    <x v="1"/>
  </r>
  <r>
    <s v="G.I. Joe: The Rise of Cobra"/>
    <x v="9"/>
    <n v="11"/>
    <x v="2"/>
    <x v="4"/>
    <n v="1"/>
    <x v="7"/>
    <n v="15"/>
    <x v="338"/>
    <n v="20000"/>
    <n v="0"/>
    <n v="20000"/>
    <n v="150000"/>
    <n v="37500"/>
    <n v="0"/>
    <m/>
    <m/>
    <m/>
    <m/>
    <s v="Double Helix Games"/>
    <n v="325"/>
    <x v="2"/>
    <x v="1"/>
  </r>
  <r>
    <s v="Just Cause 3"/>
    <x v="8"/>
    <n v="6"/>
    <x v="13"/>
    <x v="4"/>
    <n v="1"/>
    <x v="10"/>
    <n v="31"/>
    <x v="324"/>
    <n v="110000"/>
    <n v="0"/>
    <n v="10000"/>
    <n v="150000"/>
    <n v="37500"/>
    <n v="0"/>
    <n v="7.4"/>
    <n v="50"/>
    <n v="5.3"/>
    <n v="529"/>
    <s v="Avalanche Studios"/>
    <n v="105"/>
    <x v="1"/>
    <x v="1"/>
  </r>
  <r>
    <s v="Monster House"/>
    <x v="4"/>
    <n v="8"/>
    <x v="0"/>
    <x v="10"/>
    <n v="2"/>
    <x v="19"/>
    <n v="34"/>
    <x v="341"/>
    <n v="50000"/>
    <n v="0"/>
    <n v="20000"/>
    <n v="140000"/>
    <n v="35000"/>
    <n v="0"/>
    <n v="5.9"/>
    <n v="27"/>
    <m/>
    <m/>
    <s v="Artificial Mind and Movement"/>
    <n v="80"/>
    <x v="3"/>
    <x v="1"/>
  </r>
  <r>
    <s v="Phantom Brave"/>
    <x v="4"/>
    <n v="8"/>
    <x v="7"/>
    <x v="9"/>
    <n v="8"/>
    <x v="25"/>
    <n v="33"/>
    <x v="341"/>
    <n v="50000"/>
    <n v="0"/>
    <n v="20000"/>
    <n v="140000"/>
    <n v="35000"/>
    <n v="0"/>
    <n v="8.1"/>
    <n v="40"/>
    <n v="7.9"/>
    <n v="22"/>
    <s v="Nippon Ichi Software"/>
    <n v="817"/>
    <x v="2"/>
    <x v="1"/>
  </r>
  <r>
    <s v="Thor: God of Thunder"/>
    <x v="2"/>
    <n v="15"/>
    <x v="10"/>
    <x v="4"/>
    <n v="1"/>
    <x v="18"/>
    <n v="29"/>
    <x v="323"/>
    <n v="40000"/>
    <n v="0"/>
    <n v="10000"/>
    <n v="140000"/>
    <n v="35000"/>
    <n v="0"/>
    <n v="3.8"/>
    <n v="40"/>
    <n v="5.7"/>
    <n v="22"/>
    <s v="Liquid Entertainment"/>
    <n v="676"/>
    <x v="2"/>
    <x v="1"/>
  </r>
  <r>
    <s v="Championship Motocross 2001 featuring Ricky Carmichael"/>
    <x v="14"/>
    <n v="7"/>
    <x v="9"/>
    <x v="1"/>
    <n v="7"/>
    <x v="19"/>
    <n v="34"/>
    <x v="86"/>
    <n v="50000"/>
    <n v="0"/>
    <n v="10000"/>
    <n v="140000"/>
    <n v="35000"/>
    <n v="0"/>
    <n v="7"/>
    <n v="8"/>
    <m/>
    <m/>
    <s v="Funcom"/>
    <n v="444"/>
    <x v="2"/>
    <x v="1"/>
  </r>
  <r>
    <s v="FIFA Soccer 2005"/>
    <x v="11"/>
    <n v="5"/>
    <x v="7"/>
    <x v="0"/>
    <n v="11"/>
    <x v="7"/>
    <n v="15"/>
    <x v="338"/>
    <n v="30000"/>
    <n v="0"/>
    <n v="0"/>
    <n v="140000"/>
    <n v="35000"/>
    <n v="0"/>
    <n v="7.8"/>
    <n v="22"/>
    <n v="8.5"/>
    <n v="6"/>
    <s v="EA Canada"/>
    <n v="339"/>
    <x v="0"/>
    <x v="1"/>
  </r>
  <r>
    <s v="Harvest Moon: Hero of Leaf Valley"/>
    <x v="9"/>
    <n v="11"/>
    <x v="2"/>
    <x v="8"/>
    <n v="10"/>
    <x v="27"/>
    <n v="28"/>
    <x v="341"/>
    <n v="20000"/>
    <n v="50000"/>
    <n v="10000"/>
    <n v="150000"/>
    <n v="37500"/>
    <n v="0"/>
    <n v="7.4"/>
    <n v="6"/>
    <n v="7.9"/>
    <n v="12"/>
    <s v="Marvelous Entertainment"/>
    <n v="706"/>
    <x v="0"/>
    <x v="1"/>
  </r>
  <r>
    <s v="Hexyz Force"/>
    <x v="9"/>
    <n v="11"/>
    <x v="2"/>
    <x v="9"/>
    <n v="8"/>
    <x v="31"/>
    <n v="6"/>
    <x v="341"/>
    <n v="0"/>
    <n v="60000"/>
    <n v="10000"/>
    <n v="140000"/>
    <n v="35000"/>
    <n v="0"/>
    <n v="6.8"/>
    <n v="13"/>
    <n v="7.3"/>
    <n v="21"/>
    <s v="Sting"/>
    <n v="1087"/>
    <x v="2"/>
    <x v="1"/>
  </r>
  <r>
    <s v="MTV Music Generator 3: This Is the Remix"/>
    <x v="4"/>
    <n v="8"/>
    <x v="7"/>
    <x v="3"/>
    <n v="4"/>
    <x v="28"/>
    <n v="9"/>
    <x v="341"/>
    <n v="50000"/>
    <n v="0"/>
    <n v="20000"/>
    <n v="140000"/>
    <n v="35000"/>
    <n v="0"/>
    <n v="7.9"/>
    <n v="28"/>
    <n v="8.6"/>
    <n v="8"/>
    <s v="Mix Max"/>
    <n v="750"/>
    <x v="2"/>
    <x v="1"/>
  </r>
  <r>
    <s v="Cake Mania 3"/>
    <x v="1"/>
    <n v="3"/>
    <x v="2"/>
    <x v="8"/>
    <n v="10"/>
    <x v="20"/>
    <n v="21"/>
    <x v="333"/>
    <n v="0"/>
    <n v="0"/>
    <n v="10000"/>
    <n v="140000"/>
    <n v="35000"/>
    <n v="0"/>
    <m/>
    <m/>
    <m/>
    <m/>
    <s v="Sandlot Games, Digital Embryo"/>
    <n v="981"/>
    <x v="0"/>
    <x v="1"/>
  </r>
  <r>
    <s v="Terminator 3: Rise of the Machines"/>
    <x v="7"/>
    <n v="16"/>
    <x v="15"/>
    <x v="4"/>
    <n v="1"/>
    <x v="14"/>
    <n v="5"/>
    <x v="338"/>
    <n v="30000"/>
    <n v="0"/>
    <n v="10000"/>
    <n v="150000"/>
    <n v="37500"/>
    <n v="0"/>
    <n v="3.5"/>
    <n v="24"/>
    <n v="2"/>
    <n v="10"/>
    <s v="Black Ops Entertainment"/>
    <n v="154"/>
    <x v="2"/>
    <x v="1"/>
  </r>
  <r>
    <s v="SSX On Tour"/>
    <x v="7"/>
    <n v="16"/>
    <x v="3"/>
    <x v="0"/>
    <n v="11"/>
    <x v="7"/>
    <n v="15"/>
    <x v="338"/>
    <n v="30000"/>
    <n v="0"/>
    <n v="10000"/>
    <n v="150000"/>
    <n v="37500"/>
    <n v="0"/>
    <n v="8.1"/>
    <n v="35"/>
    <n v="8.1"/>
    <n v="10"/>
    <s v="EA Canada"/>
    <n v="339"/>
    <x v="0"/>
    <x v="1"/>
  </r>
  <r>
    <s v="NCAA College Basketball 2K3"/>
    <x v="7"/>
    <n v="16"/>
    <x v="8"/>
    <x v="0"/>
    <n v="11"/>
    <x v="18"/>
    <n v="29"/>
    <x v="338"/>
    <n v="30000"/>
    <n v="0"/>
    <n v="10000"/>
    <n v="150000"/>
    <n v="37500"/>
    <n v="0"/>
    <n v="8.4"/>
    <n v="12"/>
    <n v="8.4"/>
    <n v="5"/>
    <s v="Kush Games"/>
    <n v="659"/>
    <x v="0"/>
    <x v="1"/>
  </r>
  <r>
    <s v="Victorious Boxers: Revolution"/>
    <x v="0"/>
    <n v="13"/>
    <x v="4"/>
    <x v="7"/>
    <n v="3"/>
    <x v="5"/>
    <n v="35"/>
    <x v="341"/>
    <n v="0"/>
    <n v="60000"/>
    <n v="10000"/>
    <n v="140000"/>
    <n v="35000"/>
    <n v="0"/>
    <n v="5.9"/>
    <n v="26"/>
    <n v="5.4"/>
    <n v="8"/>
    <s v="Cavia Inc."/>
    <n v="214"/>
    <x v="2"/>
    <x v="1"/>
  </r>
  <r>
    <s v="Farming Simulator 2013"/>
    <x v="3"/>
    <n v="9"/>
    <x v="6"/>
    <x v="8"/>
    <n v="10"/>
    <x v="32"/>
    <n v="16"/>
    <x v="322"/>
    <n v="90000"/>
    <n v="20000"/>
    <n v="20000"/>
    <n v="130000"/>
    <n v="32500"/>
    <n v="0"/>
    <n v="4"/>
    <n v="17"/>
    <n v="2.9"/>
    <n v="9"/>
    <s v="Giants Software"/>
    <n v="480"/>
    <x v="0"/>
    <x v="1"/>
  </r>
  <r>
    <s v="The Legend of Heroes II: Prophecy of the Moonlight Witch"/>
    <x v="9"/>
    <n v="11"/>
    <x v="7"/>
    <x v="9"/>
    <n v="8"/>
    <x v="15"/>
    <n v="25"/>
    <x v="324"/>
    <n v="0"/>
    <n v="110000"/>
    <n v="0"/>
    <n v="140000"/>
    <n v="35000"/>
    <n v="0"/>
    <n v="6.3"/>
    <n v="25"/>
    <n v="6.9"/>
    <n v="11"/>
    <s v="Microvision"/>
    <n v="733"/>
    <x v="3"/>
    <x v="1"/>
  </r>
  <r>
    <s v="Doom"/>
    <x v="12"/>
    <n v="4"/>
    <x v="9"/>
    <x v="6"/>
    <n v="9"/>
    <x v="4"/>
    <n v="4"/>
    <x v="144"/>
    <n v="40000"/>
    <n v="0"/>
    <n v="0"/>
    <n v="140000"/>
    <n v="35000"/>
    <n v="0"/>
    <n v="8.1"/>
    <n v="24"/>
    <n v="8.5"/>
    <n v="15"/>
    <s v="David A. Palmer Productions"/>
    <n v="282"/>
    <x v="2"/>
    <x v="1"/>
  </r>
  <r>
    <s v="PaRappa The Rapper 2"/>
    <x v="4"/>
    <n v="8"/>
    <x v="9"/>
    <x v="3"/>
    <n v="4"/>
    <x v="3"/>
    <n v="30"/>
    <x v="341"/>
    <n v="50000"/>
    <n v="0"/>
    <n v="20000"/>
    <n v="140000"/>
    <n v="35000"/>
    <n v="0"/>
    <n v="6.7"/>
    <n v="26"/>
    <n v="6.6"/>
    <n v="26"/>
    <s v="NanaOn-Sha"/>
    <n v="774"/>
    <x v="0"/>
    <x v="1"/>
  </r>
  <r>
    <s v="NFL Head Coach 09"/>
    <x v="3"/>
    <n v="9"/>
    <x v="1"/>
    <x v="0"/>
    <n v="11"/>
    <x v="7"/>
    <n v="15"/>
    <x v="333"/>
    <n v="0"/>
    <n v="0"/>
    <n v="10000"/>
    <n v="140000"/>
    <n v="35000"/>
    <n v="0"/>
    <n v="6.4"/>
    <n v="12"/>
    <n v="7.1"/>
    <n v="12"/>
    <s v="EA Tiburon"/>
    <n v="360"/>
    <x v="0"/>
    <x v="1"/>
  </r>
  <r>
    <s v="Hitman: Blood Money"/>
    <x v="7"/>
    <n v="16"/>
    <x v="0"/>
    <x v="4"/>
    <n v="1"/>
    <x v="16"/>
    <n v="14"/>
    <x v="338"/>
    <n v="30000"/>
    <n v="0"/>
    <n v="10000"/>
    <n v="150000"/>
    <n v="37500"/>
    <n v="0"/>
    <n v="8.1"/>
    <n v="27"/>
    <n v="9.1"/>
    <n v="32"/>
    <s v="Io Interactive"/>
    <n v="589"/>
    <x v="1"/>
    <x v="1"/>
  </r>
  <r>
    <s v="Metal Gear Solid V: Ground Zeroes"/>
    <x v="2"/>
    <n v="15"/>
    <x v="12"/>
    <x v="4"/>
    <n v="1"/>
    <x v="9"/>
    <n v="19"/>
    <x v="341"/>
    <n v="50000"/>
    <n v="10000"/>
    <n v="10000"/>
    <n v="140000"/>
    <n v="35000"/>
    <n v="0"/>
    <m/>
    <m/>
    <n v="5.7"/>
    <n v="148"/>
    <s v="Kojima Productions"/>
    <n v="643"/>
    <x v="1"/>
    <x v="1"/>
  </r>
  <r>
    <s v="Gretzky NHL 06"/>
    <x v="9"/>
    <n v="11"/>
    <x v="3"/>
    <x v="0"/>
    <n v="11"/>
    <x v="3"/>
    <n v="30"/>
    <x v="333"/>
    <n v="0"/>
    <n v="0"/>
    <n v="10000"/>
    <n v="140000"/>
    <n v="35000"/>
    <n v="0"/>
    <n v="6.5"/>
    <n v="22"/>
    <n v="6.8"/>
    <n v="4"/>
    <s v="Page 44 Studios"/>
    <n v="852"/>
    <x v="3"/>
    <x v="1"/>
  </r>
  <r>
    <s v="Kid Adventures: Sky Captain"/>
    <x v="0"/>
    <n v="13"/>
    <x v="5"/>
    <x v="4"/>
    <n v="1"/>
    <x v="33"/>
    <n v="36"/>
    <x v="323"/>
    <n v="40000"/>
    <n v="0"/>
    <n v="10000"/>
    <n v="140000"/>
    <n v="35000"/>
    <n v="0"/>
    <m/>
    <m/>
    <m/>
    <m/>
    <s v="Torus Games"/>
    <n v="1172"/>
    <x v="0"/>
    <x v="1"/>
  </r>
  <r>
    <s v="NFL Blitz 20-03"/>
    <x v="7"/>
    <n v="16"/>
    <x v="8"/>
    <x v="0"/>
    <n v="11"/>
    <x v="22"/>
    <n v="24"/>
    <x v="338"/>
    <n v="30000"/>
    <n v="0"/>
    <n v="10000"/>
    <n v="150000"/>
    <n v="37500"/>
    <n v="0"/>
    <n v="7.2"/>
    <n v="12"/>
    <n v="7.8"/>
    <n v="4"/>
    <s v="Point of View"/>
    <n v="887"/>
    <x v="0"/>
    <x v="1"/>
  </r>
  <r>
    <s v="PaRappa The Rapper"/>
    <x v="9"/>
    <n v="11"/>
    <x v="0"/>
    <x v="3"/>
    <n v="4"/>
    <x v="3"/>
    <n v="30"/>
    <x v="338"/>
    <n v="0"/>
    <n v="20000"/>
    <n v="20000"/>
    <n v="150000"/>
    <n v="37500"/>
    <n v="0"/>
    <n v="6.7"/>
    <n v="43"/>
    <n v="5.2"/>
    <n v="16"/>
    <s v="Epics"/>
    <n v="390"/>
    <x v="0"/>
    <x v="1"/>
  </r>
  <r>
    <s v="Pirates: The Legend of Black Kat"/>
    <x v="4"/>
    <n v="8"/>
    <x v="8"/>
    <x v="10"/>
    <n v="2"/>
    <x v="7"/>
    <n v="15"/>
    <x v="341"/>
    <n v="50000"/>
    <n v="0"/>
    <n v="20000"/>
    <n v="140000"/>
    <n v="35000"/>
    <n v="0"/>
    <n v="7.2"/>
    <n v="24"/>
    <n v="7.9"/>
    <n v="8"/>
    <s v="Westwood Studios"/>
    <n v="1279"/>
    <x v="2"/>
    <x v="1"/>
  </r>
  <r>
    <s v="Fur Fighters: Viggo's Revenge"/>
    <x v="4"/>
    <n v="8"/>
    <x v="9"/>
    <x v="4"/>
    <n v="1"/>
    <x v="21"/>
    <n v="3"/>
    <x v="341"/>
    <n v="50000"/>
    <n v="0"/>
    <n v="20000"/>
    <n v="140000"/>
    <n v="35000"/>
    <n v="0"/>
    <n v="6.4"/>
    <n v="15"/>
    <n v="7.3"/>
    <n v="37"/>
    <s v="Bizarre Creations"/>
    <n v="149"/>
    <x v="2"/>
    <x v="1"/>
  </r>
  <r>
    <s v="Thor: God of Thunder"/>
    <x v="3"/>
    <n v="9"/>
    <x v="10"/>
    <x v="4"/>
    <n v="1"/>
    <x v="18"/>
    <n v="29"/>
    <x v="341"/>
    <n v="50000"/>
    <n v="0"/>
    <n v="20000"/>
    <n v="140000"/>
    <n v="35000"/>
    <n v="0"/>
    <n v="3.9"/>
    <n v="35"/>
    <n v="4.4000000000000004"/>
    <n v="19"/>
    <s v="Liquid Entertainment"/>
    <n v="676"/>
    <x v="2"/>
    <x v="1"/>
  </r>
  <r>
    <s v="Skylanders Imaginators"/>
    <x v="6"/>
    <n v="10"/>
    <x v="14"/>
    <x v="2"/>
    <n v="5"/>
    <x v="4"/>
    <n v="4"/>
    <x v="316"/>
    <n v="80000"/>
    <n v="0"/>
    <n v="20000"/>
    <n v="140000"/>
    <n v="35000"/>
    <n v="0"/>
    <n v="8"/>
    <n v="47"/>
    <n v="5.5"/>
    <n v="17"/>
    <s v="Toys for Bob"/>
    <n v="1178"/>
    <x v="3"/>
    <x v="1"/>
  </r>
  <r>
    <s v="The Da Vinci Code"/>
    <x v="4"/>
    <n v="8"/>
    <x v="0"/>
    <x v="4"/>
    <n v="1"/>
    <x v="2"/>
    <n v="32"/>
    <x v="341"/>
    <n v="50000"/>
    <n v="0"/>
    <n v="20000"/>
    <n v="140000"/>
    <n v="35000"/>
    <n v="0"/>
    <n v="5.4"/>
    <n v="43"/>
    <n v="8"/>
    <n v="24"/>
    <s v="Double Helix Games"/>
    <n v="325"/>
    <x v="2"/>
    <x v="1"/>
  </r>
  <r>
    <s v="Chicken Shoot"/>
    <x v="1"/>
    <n v="3"/>
    <x v="4"/>
    <x v="4"/>
    <n v="1"/>
    <x v="30"/>
    <n v="39"/>
    <x v="333"/>
    <n v="0"/>
    <n v="0"/>
    <n v="10000"/>
    <n v="140000"/>
    <n v="35000"/>
    <n v="0"/>
    <n v="1.9"/>
    <n v="4"/>
    <n v="3.1"/>
    <n v="7"/>
    <s v="FrontLine Studios"/>
    <n v="437"/>
    <x v="3"/>
    <x v="1"/>
  </r>
  <r>
    <s v="Dead to Rights"/>
    <x v="11"/>
    <n v="5"/>
    <x v="8"/>
    <x v="6"/>
    <n v="9"/>
    <x v="7"/>
    <n v="15"/>
    <x v="338"/>
    <n v="30000"/>
    <n v="0"/>
    <n v="0"/>
    <n v="140000"/>
    <n v="35000"/>
    <n v="0"/>
    <n v="7.7"/>
    <n v="16"/>
    <n v="8.6999999999999993"/>
    <n v="7"/>
    <s v="Namco"/>
    <n v="767"/>
    <x v="1"/>
    <x v="1"/>
  </r>
  <r>
    <s v="Scarface: The World is Yours"/>
    <x v="0"/>
    <n v="13"/>
    <x v="4"/>
    <x v="4"/>
    <n v="1"/>
    <x v="24"/>
    <n v="37"/>
    <x v="162"/>
    <n v="10000"/>
    <n v="0"/>
    <n v="10000"/>
    <n v="140000"/>
    <n v="35000"/>
    <n v="0"/>
    <n v="7.1"/>
    <n v="23"/>
    <n v="8.4"/>
    <n v="29"/>
    <s v="Radical Entertainment"/>
    <n v="915"/>
    <x v="1"/>
    <x v="1"/>
  </r>
  <r>
    <s v="Top Spin 4"/>
    <x v="0"/>
    <n v="13"/>
    <x v="10"/>
    <x v="0"/>
    <n v="11"/>
    <x v="2"/>
    <n v="32"/>
    <x v="316"/>
    <n v="80000"/>
    <n v="0"/>
    <n v="20000"/>
    <n v="140000"/>
    <n v="35000"/>
    <n v="0"/>
    <n v="5.4"/>
    <n v="8"/>
    <n v="7.4"/>
    <n v="7"/>
    <s v="2K Games"/>
    <n v="9"/>
    <x v="0"/>
    <x v="1"/>
  </r>
  <r>
    <s v="Sphinx and the Cursed Mummy"/>
    <x v="11"/>
    <n v="5"/>
    <x v="15"/>
    <x v="4"/>
    <n v="1"/>
    <x v="19"/>
    <n v="34"/>
    <x v="338"/>
    <n v="30000"/>
    <n v="0"/>
    <n v="0"/>
    <n v="140000"/>
    <n v="35000"/>
    <n v="0"/>
    <n v="7.9"/>
    <n v="22"/>
    <n v="8.8000000000000007"/>
    <n v="12"/>
    <s v="Eurocom Entertainment Software"/>
    <n v="394"/>
    <x v="2"/>
    <x v="1"/>
  </r>
  <r>
    <s v="Disney's Planes"/>
    <x v="0"/>
    <n v="13"/>
    <x v="6"/>
    <x v="8"/>
    <n v="10"/>
    <x v="17"/>
    <n v="13"/>
    <x v="341"/>
    <n v="60000"/>
    <n v="0"/>
    <n v="10000"/>
    <n v="140000"/>
    <n v="35000"/>
    <n v="0"/>
    <m/>
    <m/>
    <m/>
    <m/>
    <s v="Behaviour Interactive"/>
    <n v="126"/>
    <x v="0"/>
    <x v="1"/>
  </r>
  <r>
    <s v="MX vs. ATV Reflex"/>
    <x v="1"/>
    <n v="3"/>
    <x v="2"/>
    <x v="1"/>
    <n v="7"/>
    <x v="19"/>
    <n v="34"/>
    <x v="333"/>
    <n v="0"/>
    <n v="0"/>
    <n v="10000"/>
    <n v="140000"/>
    <n v="35000"/>
    <n v="0"/>
    <m/>
    <m/>
    <m/>
    <m/>
    <s v="Rainbow Studios"/>
    <n v="918"/>
    <x v="0"/>
    <x v="1"/>
  </r>
  <r>
    <s v="Cranium Kabookii"/>
    <x v="0"/>
    <n v="13"/>
    <x v="4"/>
    <x v="3"/>
    <n v="4"/>
    <x v="5"/>
    <n v="35"/>
    <x v="333"/>
    <n v="0"/>
    <n v="0"/>
    <n v="10000"/>
    <n v="140000"/>
    <n v="35000"/>
    <n v="0"/>
    <n v="6.4"/>
    <n v="9"/>
    <n v="5.4"/>
    <n v="13"/>
    <s v="Ubisoft Quebec"/>
    <n v="1213"/>
    <x v="0"/>
    <x v="1"/>
  </r>
  <r>
    <s v="Active Life Explorer"/>
    <x v="0"/>
    <n v="13"/>
    <x v="5"/>
    <x v="0"/>
    <n v="11"/>
    <x v="15"/>
    <n v="25"/>
    <x v="333"/>
    <n v="0"/>
    <n v="0"/>
    <n v="10000"/>
    <n v="140000"/>
    <n v="35000"/>
    <n v="0"/>
    <m/>
    <m/>
    <m/>
    <m/>
    <s v="h.a.n.d. Inc."/>
    <n v="504"/>
    <x v="0"/>
    <x v="1"/>
  </r>
  <r>
    <s v="XCOM 2"/>
    <x v="6"/>
    <n v="10"/>
    <x v="14"/>
    <x v="11"/>
    <n v="12"/>
    <x v="2"/>
    <n v="32"/>
    <x v="316"/>
    <n v="80000"/>
    <n v="0"/>
    <n v="20000"/>
    <n v="140000"/>
    <n v="35000"/>
    <n v="0"/>
    <n v="8.8000000000000007"/>
    <n v="28"/>
    <n v="8"/>
    <n v="116"/>
    <s v="Firaxis Games"/>
    <n v="416"/>
    <x v="2"/>
    <x v="1"/>
  </r>
  <r>
    <s v="Pro Evolution Soccer 2015"/>
    <x v="13"/>
    <n v="17"/>
    <x v="12"/>
    <x v="0"/>
    <n v="11"/>
    <x v="9"/>
    <n v="19"/>
    <x v="324"/>
    <n v="100000"/>
    <n v="0"/>
    <n v="10000"/>
    <n v="140000"/>
    <n v="35000"/>
    <n v="0"/>
    <n v="7.9"/>
    <n v="9"/>
    <n v="7.3"/>
    <n v="65"/>
    <s v="Konami"/>
    <n v="646"/>
    <x v="0"/>
    <x v="1"/>
  </r>
  <r>
    <s v="Destruction Derby Raw"/>
    <x v="14"/>
    <n v="7"/>
    <x v="16"/>
    <x v="1"/>
    <n v="7"/>
    <x v="3"/>
    <n v="30"/>
    <x v="86"/>
    <n v="50000"/>
    <n v="0"/>
    <n v="10000"/>
    <n v="140000"/>
    <n v="35000"/>
    <n v="0"/>
    <n v="6.9"/>
    <n v="9"/>
    <n v="7.3"/>
    <n v="14"/>
    <s v="Studio 33"/>
    <n v="1091"/>
    <x v="0"/>
    <x v="1"/>
  </r>
  <r>
    <s v="Risen 2: Dark Waters"/>
    <x v="2"/>
    <n v="15"/>
    <x v="11"/>
    <x v="9"/>
    <n v="8"/>
    <x v="23"/>
    <n v="12"/>
    <x v="192"/>
    <n v="80000"/>
    <n v="0"/>
    <n v="10000"/>
    <n v="140000"/>
    <n v="35000"/>
    <n v="0"/>
    <n v="6"/>
    <n v="18"/>
    <n v="6"/>
    <n v="58"/>
    <s v="Piranha Bytes"/>
    <n v="873"/>
    <x v="1"/>
    <x v="1"/>
  </r>
  <r>
    <s v="World Tour Soccer 2003"/>
    <x v="4"/>
    <n v="8"/>
    <x v="8"/>
    <x v="0"/>
    <n v="11"/>
    <x v="3"/>
    <n v="30"/>
    <x v="341"/>
    <n v="50000"/>
    <n v="0"/>
    <n v="20000"/>
    <n v="140000"/>
    <n v="35000"/>
    <n v="0"/>
    <n v="7.8"/>
    <n v="21"/>
    <n v="8.3000000000000007"/>
    <n v="7"/>
    <s v="SCEE London Studio"/>
    <n v="1001"/>
    <x v="0"/>
    <x v="1"/>
  </r>
  <r>
    <s v="Arctic Tale"/>
    <x v="1"/>
    <n v="3"/>
    <x v="4"/>
    <x v="10"/>
    <n v="2"/>
    <x v="30"/>
    <n v="39"/>
    <x v="333"/>
    <n v="0"/>
    <n v="0"/>
    <n v="10000"/>
    <n v="140000"/>
    <n v="35000"/>
    <n v="0"/>
    <n v="3.8"/>
    <n v="4"/>
    <m/>
    <m/>
    <s v="Atomic Planet Entertainment"/>
    <n v="100"/>
    <x v="0"/>
    <x v="1"/>
  </r>
  <r>
    <s v="Onimusha Essentials"/>
    <x v="4"/>
    <n v="8"/>
    <x v="1"/>
    <x v="4"/>
    <n v="1"/>
    <x v="12"/>
    <n v="8"/>
    <x v="341"/>
    <n v="50000"/>
    <n v="0"/>
    <n v="20000"/>
    <n v="140000"/>
    <n v="35000"/>
    <n v="0"/>
    <m/>
    <m/>
    <m/>
    <m/>
    <s v="Capcom"/>
    <n v="202"/>
    <x v="1"/>
    <x v="0"/>
  </r>
  <r>
    <s v="Ben 10 Galactic Racing"/>
    <x v="5"/>
    <n v="1"/>
    <x v="10"/>
    <x v="1"/>
    <n v="7"/>
    <x v="29"/>
    <n v="11"/>
    <x v="341"/>
    <n v="70000"/>
    <n v="0"/>
    <n v="10000"/>
    <n v="150000"/>
    <n v="37500"/>
    <n v="0"/>
    <m/>
    <m/>
    <m/>
    <m/>
    <s v="Monkey Bar Games"/>
    <n v="753"/>
    <x v="0"/>
    <x v="1"/>
  </r>
  <r>
    <s v="ArmA II"/>
    <x v="8"/>
    <n v="6"/>
    <x v="2"/>
    <x v="6"/>
    <n v="9"/>
    <x v="8"/>
    <n v="1"/>
    <x v="322"/>
    <n v="120000"/>
    <n v="0"/>
    <n v="20000"/>
    <n v="140000"/>
    <n v="35000"/>
    <n v="0"/>
    <n v="7.7"/>
    <n v="38"/>
    <n v="7.5"/>
    <n v="589"/>
    <s v="Bohemia Interactive"/>
    <n v="176"/>
    <x v="1"/>
    <x v="1"/>
  </r>
  <r>
    <s v="WWE 2K17"/>
    <x v="3"/>
    <n v="9"/>
    <x v="14"/>
    <x v="0"/>
    <n v="11"/>
    <x v="2"/>
    <n v="32"/>
    <x v="192"/>
    <n v="70000"/>
    <n v="0"/>
    <n v="20000"/>
    <n v="140000"/>
    <n v="35000"/>
    <n v="0"/>
    <m/>
    <m/>
    <n v="4.0999999999999996"/>
    <n v="9"/>
    <s v="Yuke's"/>
    <n v="1293"/>
    <x v="2"/>
    <x v="1"/>
  </r>
  <r>
    <s v="Spyro: A Hero's Tail"/>
    <x v="7"/>
    <n v="16"/>
    <x v="7"/>
    <x v="2"/>
    <n v="5"/>
    <x v="24"/>
    <n v="37"/>
    <x v="338"/>
    <n v="30000"/>
    <n v="0"/>
    <n v="10000"/>
    <n v="150000"/>
    <n v="37500"/>
    <n v="0"/>
    <n v="6.4"/>
    <n v="17"/>
    <n v="9.1"/>
    <n v="10"/>
    <s v="Eurocom Entertainment Software"/>
    <n v="394"/>
    <x v="0"/>
    <x v="1"/>
  </r>
  <r>
    <s v="Drawn to Life Collection"/>
    <x v="1"/>
    <n v="3"/>
    <x v="5"/>
    <x v="3"/>
    <n v="4"/>
    <x v="19"/>
    <n v="34"/>
    <x v="333"/>
    <n v="0"/>
    <n v="0"/>
    <n v="10000"/>
    <n v="140000"/>
    <n v="35000"/>
    <n v="0"/>
    <m/>
    <m/>
    <m/>
    <m/>
    <s v="5TH Cell"/>
    <n v="25"/>
    <x v="0"/>
    <x v="1"/>
  </r>
  <r>
    <s v="Gretzky NHL 06"/>
    <x v="4"/>
    <n v="8"/>
    <x v="3"/>
    <x v="0"/>
    <n v="11"/>
    <x v="3"/>
    <n v="30"/>
    <x v="341"/>
    <n v="50000"/>
    <n v="0"/>
    <n v="20000"/>
    <n v="140000"/>
    <n v="35000"/>
    <n v="0"/>
    <n v="6.2"/>
    <n v="24"/>
    <m/>
    <m/>
    <s v="Page 44 Studios"/>
    <n v="852"/>
    <x v="3"/>
    <x v="1"/>
  </r>
  <r>
    <s v="Metal Slug Anthology"/>
    <x v="0"/>
    <n v="13"/>
    <x v="0"/>
    <x v="6"/>
    <n v="9"/>
    <x v="35"/>
    <n v="18"/>
    <x v="162"/>
    <n v="10000"/>
    <n v="0"/>
    <n v="10000"/>
    <n v="140000"/>
    <n v="35000"/>
    <n v="0"/>
    <n v="7.3"/>
    <n v="38"/>
    <n v="8"/>
    <n v="22"/>
    <s v="Terminal Reality"/>
    <n v="1147"/>
    <x v="2"/>
    <x v="1"/>
  </r>
  <r>
    <s v="The Orange Box"/>
    <x v="8"/>
    <n v="6"/>
    <x v="4"/>
    <x v="6"/>
    <n v="9"/>
    <x v="7"/>
    <n v="15"/>
    <x v="322"/>
    <n v="110000"/>
    <n v="0"/>
    <n v="30000"/>
    <n v="140000"/>
    <n v="35000"/>
    <n v="0"/>
    <n v="9.6"/>
    <n v="34"/>
    <n v="9.3000000000000007"/>
    <n v="1495"/>
    <s v="Valve Software"/>
    <n v="1238"/>
    <x v="1"/>
    <x v="1"/>
  </r>
  <r>
    <s v="Pro Evolution Soccer 2015"/>
    <x v="2"/>
    <n v="15"/>
    <x v="12"/>
    <x v="0"/>
    <n v="11"/>
    <x v="9"/>
    <n v="19"/>
    <x v="192"/>
    <n v="80000"/>
    <n v="0"/>
    <n v="10000"/>
    <n v="140000"/>
    <n v="35000"/>
    <n v="0"/>
    <m/>
    <m/>
    <n v="6.8"/>
    <n v="29"/>
    <s v="Konami"/>
    <n v="646"/>
    <x v="0"/>
    <x v="1"/>
  </r>
  <r>
    <s v="NBA ShootOut 2002"/>
    <x v="14"/>
    <n v="7"/>
    <x v="9"/>
    <x v="0"/>
    <n v="11"/>
    <x v="3"/>
    <n v="30"/>
    <x v="86"/>
    <n v="50000"/>
    <n v="0"/>
    <n v="10000"/>
    <n v="140000"/>
    <n v="35000"/>
    <n v="0"/>
    <n v="5.3"/>
    <n v="10"/>
    <m/>
    <m/>
    <s v="989 Sports"/>
    <n v="28"/>
    <x v="0"/>
    <x v="1"/>
  </r>
  <r>
    <s v="Power Gig: Rise of the SixString"/>
    <x v="3"/>
    <n v="9"/>
    <x v="5"/>
    <x v="3"/>
    <n v="4"/>
    <x v="33"/>
    <n v="36"/>
    <x v="333"/>
    <n v="0"/>
    <n v="0"/>
    <n v="10000"/>
    <n v="140000"/>
    <n v="35000"/>
    <n v="0"/>
    <n v="3.6"/>
    <n v="10"/>
    <n v="0.5"/>
    <n v="4"/>
    <s v="Seven45 Studios"/>
    <n v="1024"/>
    <x v="2"/>
    <x v="1"/>
  </r>
  <r>
    <s v="Mr. Driller: Drill Spirits"/>
    <x v="1"/>
    <n v="3"/>
    <x v="7"/>
    <x v="5"/>
    <n v="6"/>
    <x v="0"/>
    <n v="26"/>
    <x v="86"/>
    <n v="0"/>
    <n v="50000"/>
    <n v="10000"/>
    <n v="140000"/>
    <n v="35000"/>
    <n v="0"/>
    <n v="7"/>
    <n v="35"/>
    <n v="8.9"/>
    <n v="9"/>
    <s v="Namco"/>
    <n v="767"/>
    <x v="0"/>
    <x v="1"/>
  </r>
  <r>
    <s v="Star Wars: Knights of the Old Republic"/>
    <x v="8"/>
    <n v="6"/>
    <x v="15"/>
    <x v="9"/>
    <n v="8"/>
    <x v="11"/>
    <n v="20"/>
    <x v="330"/>
    <n v="100000"/>
    <n v="0"/>
    <n v="20000"/>
    <n v="130000"/>
    <n v="32500"/>
    <n v="0"/>
    <n v="9.3000000000000007"/>
    <n v="33"/>
    <n v="9"/>
    <n v="1497"/>
    <s v="BioWare"/>
    <n v="145"/>
    <x v="2"/>
    <x v="1"/>
  </r>
  <r>
    <s v="The Operative: No One Lives Forever"/>
    <x v="4"/>
    <n v="8"/>
    <x v="8"/>
    <x v="6"/>
    <n v="9"/>
    <x v="7"/>
    <n v="15"/>
    <x v="341"/>
    <n v="50000"/>
    <n v="0"/>
    <n v="20000"/>
    <n v="140000"/>
    <n v="35000"/>
    <n v="0"/>
    <n v="6.7"/>
    <n v="23"/>
    <n v="8"/>
    <n v="16"/>
    <s v="Monolith Productions"/>
    <n v="754"/>
    <x v="2"/>
    <x v="1"/>
  </r>
  <r>
    <s v="Monster House"/>
    <x v="11"/>
    <n v="5"/>
    <x v="0"/>
    <x v="10"/>
    <n v="2"/>
    <x v="19"/>
    <n v="34"/>
    <x v="338"/>
    <n v="30000"/>
    <n v="0"/>
    <n v="0"/>
    <n v="140000"/>
    <n v="35000"/>
    <n v="0"/>
    <n v="6"/>
    <n v="18"/>
    <m/>
    <m/>
    <s v="Artificial Mind and Movement"/>
    <n v="80"/>
    <x v="3"/>
    <x v="1"/>
  </r>
  <r>
    <s v="Backyard Sports: Sandlot Sluggers"/>
    <x v="1"/>
    <n v="3"/>
    <x v="5"/>
    <x v="0"/>
    <n v="11"/>
    <x v="14"/>
    <n v="5"/>
    <x v="333"/>
    <n v="0"/>
    <n v="0"/>
    <n v="10000"/>
    <n v="140000"/>
    <n v="35000"/>
    <n v="0"/>
    <m/>
    <m/>
    <m/>
    <m/>
    <s v="Powerhead Games"/>
    <n v="892"/>
    <x v="0"/>
    <x v="1"/>
  </r>
  <r>
    <s v="Ecco the Dolphin: Defender of the Future"/>
    <x v="4"/>
    <n v="8"/>
    <x v="8"/>
    <x v="10"/>
    <n v="2"/>
    <x v="3"/>
    <n v="30"/>
    <x v="341"/>
    <n v="50000"/>
    <n v="0"/>
    <n v="20000"/>
    <n v="140000"/>
    <n v="35000"/>
    <n v="0"/>
    <n v="7.1"/>
    <n v="17"/>
    <n v="8.5"/>
    <n v="11"/>
    <s v="Appaloosa Interactive"/>
    <n v="66"/>
    <x v="0"/>
    <x v="1"/>
  </r>
  <r>
    <s v="Just Cause"/>
    <x v="2"/>
    <n v="15"/>
    <x v="0"/>
    <x v="4"/>
    <n v="1"/>
    <x v="16"/>
    <n v="14"/>
    <x v="144"/>
    <n v="30000"/>
    <n v="10000"/>
    <n v="10000"/>
    <n v="150000"/>
    <n v="37500"/>
    <n v="0"/>
    <n v="7.3"/>
    <n v="57"/>
    <n v="7.2"/>
    <n v="52"/>
    <s v="Avalanche Studios"/>
    <n v="105"/>
    <x v="1"/>
    <x v="1"/>
  </r>
  <r>
    <s v="Hot Wheels: Beat That!"/>
    <x v="0"/>
    <n v="13"/>
    <x v="4"/>
    <x v="1"/>
    <n v="7"/>
    <x v="4"/>
    <n v="4"/>
    <x v="333"/>
    <n v="0"/>
    <n v="0"/>
    <n v="10000"/>
    <n v="140000"/>
    <n v="35000"/>
    <n v="0"/>
    <m/>
    <m/>
    <n v="5.3"/>
    <n v="9"/>
    <s v="Eutechnyx"/>
    <n v="396"/>
    <x v="0"/>
    <x v="1"/>
  </r>
  <r>
    <s v="Odin Sphere: Leifthrasir"/>
    <x v="15"/>
    <n v="12"/>
    <x v="14"/>
    <x v="9"/>
    <n v="8"/>
    <x v="34"/>
    <n v="27"/>
    <x v="320"/>
    <n v="20000"/>
    <n v="90000"/>
    <n v="10000"/>
    <n v="140000"/>
    <n v="35000"/>
    <n v="0"/>
    <n v="9.3000000000000007"/>
    <n v="5"/>
    <n v="7.9"/>
    <n v="83"/>
    <s v="Vanillaware"/>
    <n v="1241"/>
    <x v="2"/>
    <x v="1"/>
  </r>
  <r>
    <s v="Homefront: The Revolution"/>
    <x v="13"/>
    <n v="17"/>
    <x v="14"/>
    <x v="6"/>
    <n v="9"/>
    <x v="23"/>
    <n v="12"/>
    <x v="339"/>
    <n v="70000"/>
    <n v="0"/>
    <n v="10000"/>
    <n v="140000"/>
    <n v="35000"/>
    <n v="0"/>
    <n v="4.9000000000000004"/>
    <n v="12"/>
    <n v="4.0999999999999996"/>
    <n v="106"/>
    <s v="Deep Silver Dambuster Studios"/>
    <n v="290"/>
    <x v="1"/>
    <x v="1"/>
  </r>
  <r>
    <s v="Godzilla: Save the Earth"/>
    <x v="7"/>
    <n v="16"/>
    <x v="7"/>
    <x v="7"/>
    <n v="3"/>
    <x v="14"/>
    <n v="5"/>
    <x v="144"/>
    <n v="30000"/>
    <n v="0"/>
    <n v="0"/>
    <n v="130000"/>
    <n v="32500"/>
    <n v="0"/>
    <n v="6.3"/>
    <n v="22"/>
    <n v="8.1999999999999993"/>
    <n v="6"/>
    <s v="Pipeworks Software, Inc."/>
    <n v="872"/>
    <x v="2"/>
    <x v="1"/>
  </r>
  <r>
    <s v="Micro Machines"/>
    <x v="4"/>
    <n v="8"/>
    <x v="8"/>
    <x v="1"/>
    <n v="7"/>
    <x v="14"/>
    <n v="5"/>
    <x v="341"/>
    <n v="50000"/>
    <n v="0"/>
    <n v="20000"/>
    <n v="140000"/>
    <n v="35000"/>
    <n v="0"/>
    <n v="5.4"/>
    <n v="6"/>
    <m/>
    <m/>
    <s v="Atari"/>
    <n v="93"/>
    <x v="0"/>
    <x v="0"/>
  </r>
  <r>
    <s v="Asphalt: Urban GT 2"/>
    <x v="1"/>
    <n v="3"/>
    <x v="0"/>
    <x v="1"/>
    <n v="7"/>
    <x v="5"/>
    <n v="35"/>
    <x v="323"/>
    <n v="40000"/>
    <n v="0"/>
    <n v="10000"/>
    <n v="140000"/>
    <n v="35000"/>
    <n v="0"/>
    <m/>
    <m/>
    <n v="6.9"/>
    <n v="13"/>
    <s v="Virtuos"/>
    <n v="1256"/>
    <x v="3"/>
    <x v="1"/>
  </r>
  <r>
    <s v="Virtua Tennis 4"/>
    <x v="0"/>
    <n v="13"/>
    <x v="10"/>
    <x v="0"/>
    <n v="11"/>
    <x v="18"/>
    <n v="29"/>
    <x v="192"/>
    <n v="80000"/>
    <n v="0"/>
    <n v="10000"/>
    <n v="140000"/>
    <n v="35000"/>
    <n v="0"/>
    <n v="6.5"/>
    <n v="15"/>
    <n v="7.5"/>
    <n v="4"/>
    <s v="Sega"/>
    <n v="1010"/>
    <x v="0"/>
    <x v="0"/>
  </r>
  <r>
    <s v="Tim Burton's The Nightmare Before Christmas: The Pumpkin King"/>
    <x v="12"/>
    <n v="4"/>
    <x v="3"/>
    <x v="2"/>
    <n v="5"/>
    <x v="17"/>
    <n v="13"/>
    <x v="144"/>
    <n v="40000"/>
    <n v="0"/>
    <n v="0"/>
    <n v="140000"/>
    <n v="35000"/>
    <n v="0"/>
    <n v="7.1"/>
    <n v="5"/>
    <n v="5.5"/>
    <n v="6"/>
    <s v="TOSE"/>
    <n v="1174"/>
    <x v="3"/>
    <x v="1"/>
  </r>
  <r>
    <s v="Wild ARMs XF"/>
    <x v="9"/>
    <n v="11"/>
    <x v="4"/>
    <x v="9"/>
    <n v="8"/>
    <x v="8"/>
    <n v="1"/>
    <x v="341"/>
    <n v="0"/>
    <n v="60000"/>
    <n v="10000"/>
    <n v="140000"/>
    <n v="35000"/>
    <n v="0"/>
    <n v="6.4"/>
    <n v="22"/>
    <n v="6.6"/>
    <n v="19"/>
    <s v="Media Vision"/>
    <n v="717"/>
    <x v="3"/>
    <x v="1"/>
  </r>
  <r>
    <s v="Rayman Legends"/>
    <x v="15"/>
    <n v="12"/>
    <x v="12"/>
    <x v="2"/>
    <n v="5"/>
    <x v="5"/>
    <n v="35"/>
    <x v="330"/>
    <n v="100000"/>
    <n v="0"/>
    <n v="30000"/>
    <n v="140000"/>
    <n v="35000"/>
    <n v="0"/>
    <n v="8.6999999999999993"/>
    <n v="8"/>
    <n v="8.4"/>
    <n v="159"/>
    <s v="Ubisoft Montpellier"/>
    <n v="1206"/>
    <x v="3"/>
    <x v="1"/>
  </r>
  <r>
    <s v="Dino Crisis 3"/>
    <x v="7"/>
    <n v="16"/>
    <x v="15"/>
    <x v="4"/>
    <n v="1"/>
    <x v="12"/>
    <n v="8"/>
    <x v="86"/>
    <n v="30000"/>
    <n v="30000"/>
    <n v="0"/>
    <n v="140000"/>
    <n v="35000"/>
    <n v="0"/>
    <n v="5.0999999999999996"/>
    <n v="28"/>
    <n v="4.0999999999999996"/>
    <n v="22"/>
    <s v="Capcom"/>
    <n v="202"/>
    <x v="1"/>
    <x v="0"/>
  </r>
  <r>
    <s v="NFL Blitz 20-03"/>
    <x v="11"/>
    <n v="5"/>
    <x v="8"/>
    <x v="0"/>
    <n v="11"/>
    <x v="22"/>
    <n v="24"/>
    <x v="338"/>
    <n v="30000"/>
    <n v="0"/>
    <n v="0"/>
    <n v="140000"/>
    <n v="35000"/>
    <n v="0"/>
    <n v="7.2"/>
    <n v="11"/>
    <m/>
    <m/>
    <s v="Point of View"/>
    <n v="887"/>
    <x v="0"/>
    <x v="1"/>
  </r>
  <r>
    <s v="Horse Life Adventures"/>
    <x v="0"/>
    <n v="13"/>
    <x v="1"/>
    <x v="8"/>
    <n v="10"/>
    <x v="23"/>
    <n v="12"/>
    <x v="162"/>
    <n v="10000"/>
    <n v="0"/>
    <n v="10000"/>
    <n v="140000"/>
    <n v="35000"/>
    <n v="0"/>
    <m/>
    <m/>
    <m/>
    <m/>
    <s v="Neko Entertainment"/>
    <n v="785"/>
    <x v="0"/>
    <x v="1"/>
  </r>
  <r>
    <s v="College Hoops 2K8"/>
    <x v="3"/>
    <n v="9"/>
    <x v="4"/>
    <x v="0"/>
    <n v="11"/>
    <x v="2"/>
    <n v="32"/>
    <x v="333"/>
    <n v="0"/>
    <n v="0"/>
    <n v="10000"/>
    <n v="140000"/>
    <n v="35000"/>
    <n v="0"/>
    <n v="8.1999999999999993"/>
    <n v="18"/>
    <n v="5.2"/>
    <n v="6"/>
    <s v="Visual Concepts"/>
    <n v="1259"/>
    <x v="0"/>
    <x v="1"/>
  </r>
  <r>
    <s v="Risen"/>
    <x v="8"/>
    <n v="6"/>
    <x v="2"/>
    <x v="9"/>
    <n v="8"/>
    <x v="23"/>
    <n v="12"/>
    <x v="322"/>
    <n v="110000"/>
    <n v="0"/>
    <n v="20000"/>
    <n v="130000"/>
    <n v="32500"/>
    <n v="0"/>
    <n v="7.7"/>
    <n v="32"/>
    <n v="8.1"/>
    <n v="676"/>
    <s v="Piranha Bytes"/>
    <n v="873"/>
    <x v="1"/>
    <x v="1"/>
  </r>
  <r>
    <s v="Disney's Chicken Little"/>
    <x v="7"/>
    <n v="16"/>
    <x v="3"/>
    <x v="2"/>
    <n v="5"/>
    <x v="17"/>
    <n v="13"/>
    <x v="144"/>
    <n v="30000"/>
    <n v="0"/>
    <n v="0"/>
    <n v="130000"/>
    <n v="32500"/>
    <n v="0"/>
    <n v="6.8"/>
    <n v="15"/>
    <m/>
    <m/>
    <s v="Avalanche Software"/>
    <n v="104"/>
    <x v="3"/>
    <x v="1"/>
  </r>
  <r>
    <s v="Transformers: Devastation"/>
    <x v="13"/>
    <n v="17"/>
    <x v="13"/>
    <x v="4"/>
    <n v="1"/>
    <x v="4"/>
    <n v="4"/>
    <x v="323"/>
    <n v="40000"/>
    <n v="0"/>
    <n v="10000"/>
    <n v="140000"/>
    <n v="35000"/>
    <n v="0"/>
    <n v="7.5"/>
    <n v="25"/>
    <n v="7.9"/>
    <n v="55"/>
    <s v="PlatinumGames"/>
    <n v="879"/>
    <x v="2"/>
    <x v="1"/>
  </r>
  <r>
    <s v="The Darkness II"/>
    <x v="8"/>
    <n v="6"/>
    <x v="11"/>
    <x v="6"/>
    <n v="9"/>
    <x v="2"/>
    <n v="32"/>
    <x v="144"/>
    <n v="30000"/>
    <n v="0"/>
    <n v="10000"/>
    <n v="140000"/>
    <n v="35000"/>
    <n v="0"/>
    <n v="7.7"/>
    <n v="20"/>
    <n v="7.6"/>
    <n v="448"/>
    <s v="Digital Extremes"/>
    <n v="305"/>
    <x v="1"/>
    <x v="1"/>
  </r>
  <r>
    <s v="Age of Empires: Collector's Edition"/>
    <x v="8"/>
    <n v="6"/>
    <x v="16"/>
    <x v="11"/>
    <n v="12"/>
    <x v="5"/>
    <n v="35"/>
    <x v="320"/>
    <n v="100000"/>
    <n v="0"/>
    <n v="20000"/>
    <n v="140000"/>
    <n v="35000"/>
    <n v="0"/>
    <m/>
    <m/>
    <n v="8"/>
    <n v="6"/>
    <s v="Ensemble Studios"/>
    <n v="385"/>
    <x v="2"/>
    <x v="1"/>
  </r>
  <r>
    <s v="Eragon"/>
    <x v="2"/>
    <n v="15"/>
    <x v="0"/>
    <x v="4"/>
    <n v="1"/>
    <x v="24"/>
    <n v="37"/>
    <x v="162"/>
    <n v="10000"/>
    <n v="0"/>
    <n v="10000"/>
    <n v="140000"/>
    <n v="35000"/>
    <n v="0"/>
    <n v="4.8"/>
    <n v="32"/>
    <n v="5.7"/>
    <n v="24"/>
    <s v="Stormfront Studios"/>
    <n v="1089"/>
    <x v="2"/>
    <x v="1"/>
  </r>
  <r>
    <s v="Star Wars: Jedi Power Battles"/>
    <x v="12"/>
    <n v="4"/>
    <x v="8"/>
    <x v="4"/>
    <n v="1"/>
    <x v="19"/>
    <n v="34"/>
    <x v="144"/>
    <n v="40000"/>
    <n v="0"/>
    <n v="0"/>
    <n v="140000"/>
    <n v="35000"/>
    <n v="0"/>
    <n v="5.8"/>
    <n v="8"/>
    <m/>
    <m/>
    <s v="HotGen"/>
    <n v="534"/>
    <x v="2"/>
    <x v="1"/>
  </r>
  <r>
    <s v="Dead Island Definitive Collection"/>
    <x v="6"/>
    <n v="10"/>
    <x v="14"/>
    <x v="4"/>
    <n v="1"/>
    <x v="23"/>
    <n v="12"/>
    <x v="324"/>
    <n v="70000"/>
    <n v="10000"/>
    <n v="20000"/>
    <n v="130000"/>
    <n v="32500"/>
    <n v="0"/>
    <n v="6.3"/>
    <n v="32"/>
    <n v="6.4"/>
    <n v="45"/>
    <s v="Techland"/>
    <n v="1136"/>
    <x v="1"/>
    <x v="1"/>
  </r>
  <r>
    <s v="MySims Collection"/>
    <x v="0"/>
    <n v="13"/>
    <x v="5"/>
    <x v="3"/>
    <n v="4"/>
    <x v="7"/>
    <n v="15"/>
    <x v="333"/>
    <n v="0"/>
    <n v="0"/>
    <n v="10000"/>
    <n v="140000"/>
    <n v="35000"/>
    <n v="0"/>
    <m/>
    <m/>
    <m/>
    <m/>
    <s v="Full Fat"/>
    <n v="439"/>
    <x v="0"/>
    <x v="1"/>
  </r>
  <r>
    <s v="Master Jin Jin's IQ Challenge"/>
    <x v="1"/>
    <n v="3"/>
    <x v="0"/>
    <x v="3"/>
    <n v="4"/>
    <x v="8"/>
    <n v="1"/>
    <x v="333"/>
    <n v="0"/>
    <n v="0"/>
    <n v="10000"/>
    <n v="140000"/>
    <n v="35000"/>
    <n v="0"/>
    <n v="3.8"/>
    <n v="4"/>
    <m/>
    <m/>
    <s v="Astroll"/>
    <n v="92"/>
    <x v="0"/>
    <x v="1"/>
  </r>
  <r>
    <s v="Blazing Angels 2: Secret Missions of WWeii"/>
    <x v="2"/>
    <n v="15"/>
    <x v="4"/>
    <x v="8"/>
    <n v="10"/>
    <x v="5"/>
    <n v="35"/>
    <x v="338"/>
    <n v="20000"/>
    <n v="0"/>
    <n v="10000"/>
    <n v="140000"/>
    <n v="35000"/>
    <n v="0"/>
    <n v="7.2"/>
    <n v="24"/>
    <n v="7.8"/>
    <n v="12"/>
    <s v="Ubisoft Romania"/>
    <n v="1216"/>
    <x v="2"/>
    <x v="1"/>
  </r>
  <r>
    <s v="Rayman Arena"/>
    <x v="11"/>
    <n v="5"/>
    <x v="8"/>
    <x v="1"/>
    <n v="7"/>
    <x v="5"/>
    <n v="35"/>
    <x v="338"/>
    <n v="30000"/>
    <n v="0"/>
    <n v="0"/>
    <n v="140000"/>
    <n v="35000"/>
    <n v="0"/>
    <n v="6"/>
    <n v="10"/>
    <n v="7.2"/>
    <n v="6"/>
    <s v="Ubisoft"/>
    <n v="1199"/>
    <x v="0"/>
    <x v="0"/>
  </r>
  <r>
    <s v="How to Train Your Dragon"/>
    <x v="2"/>
    <n v="15"/>
    <x v="5"/>
    <x v="4"/>
    <n v="1"/>
    <x v="4"/>
    <n v="4"/>
    <x v="338"/>
    <n v="20000"/>
    <n v="0"/>
    <n v="10000"/>
    <n v="140000"/>
    <n v="35000"/>
    <n v="0"/>
    <n v="5.8"/>
    <n v="23"/>
    <n v="7.6"/>
    <n v="10"/>
    <s v="Etranges Libellules"/>
    <n v="392"/>
    <x v="3"/>
    <x v="1"/>
  </r>
  <r>
    <s v="4x4 EVO 2"/>
    <x v="11"/>
    <n v="5"/>
    <x v="8"/>
    <x v="1"/>
    <n v="7"/>
    <x v="24"/>
    <n v="37"/>
    <x v="338"/>
    <n v="30000"/>
    <n v="0"/>
    <n v="0"/>
    <n v="140000"/>
    <n v="35000"/>
    <n v="0"/>
    <n v="5.6"/>
    <n v="7"/>
    <m/>
    <m/>
    <s v="Terminal Reality"/>
    <n v="1147"/>
    <x v="0"/>
    <x v="1"/>
  </r>
  <r>
    <s v="Battlefield: Hardline"/>
    <x v="8"/>
    <n v="6"/>
    <x v="13"/>
    <x v="6"/>
    <n v="9"/>
    <x v="7"/>
    <n v="15"/>
    <x v="322"/>
    <n v="130000"/>
    <n v="0"/>
    <n v="10000"/>
    <n v="140000"/>
    <n v="35000"/>
    <n v="0"/>
    <n v="7.1"/>
    <n v="31"/>
    <n v="3.8"/>
    <n v="773"/>
    <s v="Visceral Games"/>
    <n v="1258"/>
    <x v="1"/>
    <x v="1"/>
  </r>
  <r>
    <s v="Shining Soul"/>
    <x v="12"/>
    <n v="4"/>
    <x v="8"/>
    <x v="9"/>
    <n v="8"/>
    <x v="14"/>
    <n v="5"/>
    <x v="324"/>
    <n v="10000"/>
    <n v="90000"/>
    <n v="0"/>
    <n v="130000"/>
    <n v="32500"/>
    <n v="0"/>
    <n v="5.8"/>
    <n v="13"/>
    <n v="8.5"/>
    <n v="8"/>
    <s v="Next Entertainment"/>
    <n v="797"/>
    <x v="0"/>
    <x v="1"/>
  </r>
  <r>
    <s v="Brothers: A Tale of Two Sons"/>
    <x v="6"/>
    <n v="10"/>
    <x v="13"/>
    <x v="10"/>
    <n v="2"/>
    <x v="8"/>
    <n v="1"/>
    <x v="324"/>
    <n v="80000"/>
    <n v="0"/>
    <n v="20000"/>
    <n v="130000"/>
    <n v="32500"/>
    <n v="0"/>
    <n v="8.1"/>
    <n v="10"/>
    <n v="8.6"/>
    <n v="73"/>
    <s v="Starbreeze"/>
    <n v="1083"/>
    <x v="2"/>
    <x v="1"/>
  </r>
  <r>
    <s v="Monster Lab"/>
    <x v="1"/>
    <n v="3"/>
    <x v="1"/>
    <x v="9"/>
    <n v="8"/>
    <x v="16"/>
    <n v="14"/>
    <x v="162"/>
    <n v="10000"/>
    <n v="0"/>
    <n v="10000"/>
    <n v="140000"/>
    <n v="35000"/>
    <n v="0"/>
    <n v="7.5"/>
    <n v="8"/>
    <m/>
    <m/>
    <s v="Backbone Entertainment"/>
    <n v="111"/>
    <x v="3"/>
    <x v="1"/>
  </r>
  <r>
    <s v="Dead Rising 2"/>
    <x v="8"/>
    <n v="6"/>
    <x v="5"/>
    <x v="4"/>
    <n v="1"/>
    <x v="12"/>
    <n v="8"/>
    <x v="144"/>
    <n v="20000"/>
    <n v="0"/>
    <n v="10000"/>
    <n v="130000"/>
    <n v="32500"/>
    <n v="0"/>
    <n v="7.8"/>
    <n v="17"/>
    <n v="6.3"/>
    <n v="211"/>
    <s v="Blue Castle Games"/>
    <n v="165"/>
    <x v="1"/>
    <x v="1"/>
  </r>
  <r>
    <s v="Robots"/>
    <x v="1"/>
    <n v="3"/>
    <x v="3"/>
    <x v="4"/>
    <n v="1"/>
    <x v="24"/>
    <n v="37"/>
    <x v="162"/>
    <n v="0"/>
    <n v="0"/>
    <n v="10000"/>
    <n v="130000"/>
    <n v="32500"/>
    <n v="0"/>
    <m/>
    <m/>
    <n v="6.7"/>
    <n v="6"/>
    <s v="Griptonite Games"/>
    <n v="497"/>
    <x v="0"/>
    <x v="1"/>
  </r>
  <r>
    <s v="Bust-A-Move Deluxe"/>
    <x v="9"/>
    <n v="11"/>
    <x v="0"/>
    <x v="5"/>
    <n v="6"/>
    <x v="8"/>
    <n v="1"/>
    <x v="333"/>
    <n v="0"/>
    <n v="0"/>
    <n v="10000"/>
    <n v="140000"/>
    <n v="35000"/>
    <n v="0"/>
    <n v="6.7"/>
    <n v="7"/>
    <m/>
    <m/>
    <s v="Taito Corporation"/>
    <n v="1116"/>
    <x v="0"/>
    <x v="1"/>
  </r>
  <r>
    <s v="Murdered: Soul Suspect"/>
    <x v="3"/>
    <n v="9"/>
    <x v="12"/>
    <x v="4"/>
    <n v="1"/>
    <x v="10"/>
    <n v="31"/>
    <x v="192"/>
    <n v="50000"/>
    <n v="20000"/>
    <n v="20000"/>
    <n v="140000"/>
    <n v="35000"/>
    <n v="0"/>
    <m/>
    <m/>
    <n v="7.1"/>
    <n v="55"/>
    <s v="Airtight Games"/>
    <n v="44"/>
    <x v="1"/>
    <x v="1"/>
  </r>
  <r>
    <s v="Heroes over Europe"/>
    <x v="2"/>
    <n v="15"/>
    <x v="2"/>
    <x v="8"/>
    <n v="10"/>
    <x v="5"/>
    <n v="35"/>
    <x v="144"/>
    <n v="20000"/>
    <n v="0"/>
    <n v="10000"/>
    <n v="130000"/>
    <n v="32500"/>
    <n v="0"/>
    <n v="6.2"/>
    <n v="39"/>
    <n v="8.1"/>
    <n v="9"/>
    <s v="Transmission Games"/>
    <n v="1180"/>
    <x v="2"/>
    <x v="1"/>
  </r>
  <r>
    <s v="Create"/>
    <x v="2"/>
    <n v="15"/>
    <x v="5"/>
    <x v="4"/>
    <n v="1"/>
    <x v="7"/>
    <n v="15"/>
    <x v="144"/>
    <n v="30000"/>
    <n v="0"/>
    <n v="10000"/>
    <n v="140000"/>
    <n v="35000"/>
    <n v="0"/>
    <n v="6"/>
    <n v="19"/>
    <n v="5.8"/>
    <n v="10"/>
    <s v="EA Bright Light"/>
    <n v="338"/>
    <x v="0"/>
    <x v="1"/>
  </r>
  <r>
    <s v="UEFA Euro 2004: Portugal"/>
    <x v="4"/>
    <n v="8"/>
    <x v="7"/>
    <x v="0"/>
    <n v="11"/>
    <x v="7"/>
    <n v="15"/>
    <x v="341"/>
    <n v="50000"/>
    <n v="0"/>
    <n v="20000"/>
    <n v="140000"/>
    <n v="35000"/>
    <n v="0"/>
    <n v="7.6"/>
    <n v="21"/>
    <n v="6.4"/>
    <n v="18"/>
    <s v="EA Canada"/>
    <n v="339"/>
    <x v="0"/>
    <x v="1"/>
  </r>
  <r>
    <s v="Happy Feet"/>
    <x v="0"/>
    <n v="13"/>
    <x v="0"/>
    <x v="4"/>
    <n v="1"/>
    <x v="22"/>
    <n v="24"/>
    <x v="162"/>
    <n v="0"/>
    <n v="0"/>
    <n v="10000"/>
    <n v="130000"/>
    <n v="32500"/>
    <n v="0"/>
    <n v="4.5999999999999996"/>
    <n v="11"/>
    <n v="6.7"/>
    <n v="16"/>
    <s v="Artificial Mind and Movement"/>
    <n v="80"/>
    <x v="0"/>
    <x v="1"/>
  </r>
  <r>
    <s v="Hot Wheels: World Race"/>
    <x v="12"/>
    <n v="4"/>
    <x v="15"/>
    <x v="1"/>
    <n v="7"/>
    <x v="19"/>
    <n v="34"/>
    <x v="144"/>
    <n v="40000"/>
    <n v="0"/>
    <n v="0"/>
    <n v="140000"/>
    <n v="35000"/>
    <n v="0"/>
    <m/>
    <m/>
    <n v="6.2"/>
    <n v="5"/>
    <s v="THQ"/>
    <n v="1158"/>
    <x v="0"/>
    <x v="0"/>
  </r>
  <r>
    <s v="NBA Jam"/>
    <x v="7"/>
    <n v="16"/>
    <x v="15"/>
    <x v="0"/>
    <n v="11"/>
    <x v="21"/>
    <n v="3"/>
    <x v="144"/>
    <n v="30000"/>
    <n v="0"/>
    <n v="0"/>
    <n v="130000"/>
    <n v="32500"/>
    <n v="0"/>
    <n v="6.8"/>
    <n v="17"/>
    <n v="9.1"/>
    <n v="7"/>
    <s v="Acclaim"/>
    <n v="30"/>
    <x v="0"/>
    <x v="1"/>
  </r>
  <r>
    <s v="World Tour Soccer 2002"/>
    <x v="4"/>
    <n v="8"/>
    <x v="9"/>
    <x v="0"/>
    <n v="11"/>
    <x v="3"/>
    <n v="30"/>
    <x v="341"/>
    <n v="50000"/>
    <n v="0"/>
    <n v="20000"/>
    <n v="140000"/>
    <n v="35000"/>
    <n v="0"/>
    <n v="7.7"/>
    <n v="21"/>
    <n v="7.5"/>
    <n v="10"/>
    <s v="SCEE London Studio"/>
    <n v="1001"/>
    <x v="0"/>
    <x v="1"/>
  </r>
  <r>
    <s v="NBA Ballers: Chosen One"/>
    <x v="3"/>
    <n v="9"/>
    <x v="1"/>
    <x v="0"/>
    <n v="11"/>
    <x v="22"/>
    <n v="24"/>
    <x v="162"/>
    <n v="0"/>
    <n v="0"/>
    <n v="10000"/>
    <n v="130000"/>
    <n v="32500"/>
    <n v="0"/>
    <n v="5.4"/>
    <n v="23"/>
    <n v="6.5"/>
    <n v="4"/>
    <s v="Midway"/>
    <n v="735"/>
    <x v="0"/>
    <x v="1"/>
  </r>
  <r>
    <s v="Nicktoons: MLB"/>
    <x v="0"/>
    <n v="13"/>
    <x v="10"/>
    <x v="0"/>
    <n v="11"/>
    <x v="2"/>
    <n v="32"/>
    <x v="333"/>
    <n v="0"/>
    <n v="0"/>
    <n v="10000"/>
    <n v="140000"/>
    <n v="35000"/>
    <n v="0"/>
    <m/>
    <m/>
    <m/>
    <m/>
    <s v="High Voltage Software"/>
    <n v="526"/>
    <x v="0"/>
    <x v="1"/>
  </r>
  <r>
    <s v="NCIS"/>
    <x v="2"/>
    <n v="15"/>
    <x v="10"/>
    <x v="10"/>
    <n v="2"/>
    <x v="5"/>
    <n v="35"/>
    <x v="144"/>
    <n v="20000"/>
    <n v="0"/>
    <n v="10000"/>
    <n v="130000"/>
    <n v="32500"/>
    <n v="0"/>
    <n v="3.5"/>
    <n v="11"/>
    <n v="4.7"/>
    <n v="7"/>
    <s v="Ubisoft"/>
    <n v="1199"/>
    <x v="2"/>
    <x v="0"/>
  </r>
  <r>
    <s v="Travel Games For Dummies"/>
    <x v="1"/>
    <n v="3"/>
    <x v="1"/>
    <x v="3"/>
    <n v="4"/>
    <x v="7"/>
    <n v="15"/>
    <x v="162"/>
    <n v="0"/>
    <n v="0"/>
    <n v="10000"/>
    <n v="130000"/>
    <n v="32500"/>
    <n v="0"/>
    <n v="6.2"/>
    <n v="5"/>
    <m/>
    <m/>
    <s v="Electronic Arts"/>
    <n v="378"/>
    <x v="0"/>
    <x v="0"/>
  </r>
  <r>
    <s v="Apex"/>
    <x v="7"/>
    <n v="16"/>
    <x v="15"/>
    <x v="1"/>
    <n v="7"/>
    <x v="14"/>
    <n v="5"/>
    <x v="144"/>
    <n v="30000"/>
    <n v="0"/>
    <n v="0"/>
    <n v="130000"/>
    <n v="32500"/>
    <n v="0"/>
    <n v="7.4"/>
    <n v="26"/>
    <n v="9.1"/>
    <n v="7"/>
    <s v="Milestone S.r.l"/>
    <n v="742"/>
    <x v="0"/>
    <x v="1"/>
  </r>
  <r>
    <s v="Persona 4: Arena Ultimax"/>
    <x v="3"/>
    <n v="9"/>
    <x v="12"/>
    <x v="7"/>
    <n v="3"/>
    <x v="31"/>
    <n v="6"/>
    <x v="322"/>
    <n v="0"/>
    <n v="130000"/>
    <n v="0"/>
    <n v="130000"/>
    <n v="32500"/>
    <n v="0"/>
    <n v="8.4"/>
    <n v="38"/>
    <n v="8.1"/>
    <n v="85"/>
    <s v="Arc System Works"/>
    <n v="69"/>
    <x v="2"/>
    <x v="1"/>
  </r>
  <r>
    <s v="Tomb Raider: The Prophecy"/>
    <x v="12"/>
    <n v="4"/>
    <x v="8"/>
    <x v="4"/>
    <n v="1"/>
    <x v="5"/>
    <n v="35"/>
    <x v="144"/>
    <n v="40000"/>
    <n v="0"/>
    <n v="0"/>
    <n v="140000"/>
    <n v="35000"/>
    <n v="0"/>
    <n v="6.6"/>
    <n v="20"/>
    <n v="8.8000000000000007"/>
    <n v="13"/>
    <s v="Ubisoft Milan"/>
    <n v="1205"/>
    <x v="2"/>
    <x v="1"/>
  </r>
  <r>
    <s v="Vampire Night"/>
    <x v="4"/>
    <n v="8"/>
    <x v="9"/>
    <x v="6"/>
    <n v="9"/>
    <x v="3"/>
    <n v="30"/>
    <x v="341"/>
    <n v="50000"/>
    <n v="0"/>
    <n v="20000"/>
    <n v="140000"/>
    <n v="35000"/>
    <n v="0"/>
    <n v="6.5"/>
    <n v="18"/>
    <n v="8"/>
    <n v="5"/>
    <s v="Wow Entertainment"/>
    <n v="1288"/>
    <x v="2"/>
    <x v="1"/>
  </r>
  <r>
    <s v="Valhalla Knights: Eldar Saga"/>
    <x v="0"/>
    <n v="13"/>
    <x v="2"/>
    <x v="9"/>
    <n v="8"/>
    <x v="27"/>
    <n v="28"/>
    <x v="144"/>
    <n v="10000"/>
    <n v="10000"/>
    <n v="10000"/>
    <n v="130000"/>
    <n v="32500"/>
    <n v="0"/>
    <n v="3.5"/>
    <n v="17"/>
    <n v="6.7"/>
    <n v="19"/>
    <s v="K2, Kurogane"/>
    <n v="620"/>
    <x v="2"/>
    <x v="1"/>
  </r>
  <r>
    <s v="Rio"/>
    <x v="3"/>
    <n v="9"/>
    <x v="10"/>
    <x v="3"/>
    <n v="4"/>
    <x v="19"/>
    <n v="34"/>
    <x v="316"/>
    <n v="70000"/>
    <n v="0"/>
    <n v="20000"/>
    <n v="130000"/>
    <n v="32500"/>
    <n v="0"/>
    <n v="6.5"/>
    <n v="8"/>
    <m/>
    <m/>
    <s v="Eurocom Entertainment Software"/>
    <n v="394"/>
    <x v="3"/>
    <x v="1"/>
  </r>
  <r>
    <s v="World Championship Poker 2: Featuring Howard Lederer"/>
    <x v="9"/>
    <n v="11"/>
    <x v="3"/>
    <x v="3"/>
    <n v="4"/>
    <x v="8"/>
    <n v="1"/>
    <x v="162"/>
    <n v="0"/>
    <n v="0"/>
    <n v="10000"/>
    <n v="130000"/>
    <n v="32500"/>
    <n v="0"/>
    <n v="6.5"/>
    <n v="17"/>
    <n v="2.8"/>
    <n v="17"/>
    <s v="Crave"/>
    <n v="253"/>
    <x v="2"/>
    <x v="1"/>
  </r>
  <r>
    <s v="BIT.TRIP SAGA"/>
    <x v="5"/>
    <n v="1"/>
    <x v="10"/>
    <x v="3"/>
    <n v="4"/>
    <x v="27"/>
    <n v="28"/>
    <x v="323"/>
    <n v="40000"/>
    <n v="0"/>
    <n v="10000"/>
    <n v="140000"/>
    <n v="35000"/>
    <n v="0"/>
    <n v="7.5"/>
    <n v="21"/>
    <n v="7.8"/>
    <n v="24"/>
    <s v="Gaijin Games"/>
    <n v="452"/>
    <x v="0"/>
    <x v="1"/>
  </r>
  <r>
    <s v="Where the Wild Things Are"/>
    <x v="1"/>
    <n v="3"/>
    <x v="2"/>
    <x v="2"/>
    <n v="5"/>
    <x v="13"/>
    <n v="38"/>
    <x v="162"/>
    <n v="0"/>
    <n v="0"/>
    <n v="10000"/>
    <n v="130000"/>
    <n v="32500"/>
    <n v="0"/>
    <m/>
    <m/>
    <m/>
    <m/>
    <s v="WayForward"/>
    <n v="1276"/>
    <x v="0"/>
    <x v="1"/>
  </r>
  <r>
    <s v="Metal Slug 7"/>
    <x v="1"/>
    <n v="3"/>
    <x v="1"/>
    <x v="6"/>
    <n v="9"/>
    <x v="35"/>
    <n v="18"/>
    <x v="162"/>
    <n v="0"/>
    <n v="10000"/>
    <n v="10000"/>
    <n v="140000"/>
    <n v="35000"/>
    <n v="0"/>
    <n v="7"/>
    <n v="38"/>
    <n v="7.4"/>
    <n v="13"/>
    <s v="SNK Playmore"/>
    <n v="1050"/>
    <x v="2"/>
    <x v="1"/>
  </r>
  <r>
    <s v="Call of War: Infinite Warfare"/>
    <x v="8"/>
    <n v="6"/>
    <x v="14"/>
    <x v="6"/>
    <n v="9"/>
    <x v="4"/>
    <n v="4"/>
    <x v="316"/>
    <n v="80000"/>
    <n v="0"/>
    <n v="10000"/>
    <n v="130000"/>
    <n v="32500"/>
    <n v="0"/>
    <n v="7.3"/>
    <n v="16"/>
    <n v="3"/>
    <n v="440"/>
    <s v="Infinity Ward"/>
    <n v="573"/>
    <x v="1"/>
    <x v="1"/>
  </r>
  <r>
    <s v="MotoGP '06"/>
    <x v="2"/>
    <n v="15"/>
    <x v="0"/>
    <x v="1"/>
    <n v="7"/>
    <x v="19"/>
    <n v="34"/>
    <x v="338"/>
    <n v="10000"/>
    <n v="0"/>
    <n v="10000"/>
    <n v="130000"/>
    <n v="32500"/>
    <n v="0"/>
    <n v="8"/>
    <n v="50"/>
    <n v="7.7"/>
    <n v="13"/>
    <s v="Climax Group, Climax Studios"/>
    <n v="230"/>
    <x v="0"/>
    <x v="1"/>
  </r>
  <r>
    <s v="Tiger Woods PGA Tour 2005"/>
    <x v="11"/>
    <n v="5"/>
    <x v="7"/>
    <x v="0"/>
    <n v="11"/>
    <x v="7"/>
    <n v="15"/>
    <x v="144"/>
    <n v="30000"/>
    <n v="0"/>
    <n v="0"/>
    <n v="130000"/>
    <n v="32500"/>
    <n v="0"/>
    <n v="8.8000000000000007"/>
    <n v="18"/>
    <m/>
    <m/>
    <s v="EA Sports"/>
    <n v="356"/>
    <x v="0"/>
    <x v="1"/>
  </r>
  <r>
    <s v="G.I. Joe: The Rise of Cobra"/>
    <x v="1"/>
    <n v="3"/>
    <x v="2"/>
    <x v="4"/>
    <n v="1"/>
    <x v="7"/>
    <n v="15"/>
    <x v="338"/>
    <n v="10000"/>
    <n v="0"/>
    <n v="10000"/>
    <n v="130000"/>
    <n v="32500"/>
    <n v="0"/>
    <n v="4.7"/>
    <n v="16"/>
    <n v="7.5"/>
    <n v="4"/>
    <s v="Backbone Entertainment"/>
    <n v="111"/>
    <x v="3"/>
    <x v="1"/>
  </r>
  <r>
    <s v="Spider-Man: Edge of Time"/>
    <x v="1"/>
    <n v="3"/>
    <x v="10"/>
    <x v="4"/>
    <n v="1"/>
    <x v="4"/>
    <n v="4"/>
    <x v="162"/>
    <n v="10000"/>
    <n v="0"/>
    <n v="10000"/>
    <n v="140000"/>
    <n v="35000"/>
    <n v="0"/>
    <n v="5"/>
    <n v="6"/>
    <m/>
    <m/>
    <s v="Beenox, Other Ocean Interactive"/>
    <n v="122"/>
    <x v="3"/>
    <x v="1"/>
  </r>
  <r>
    <s v="Gourmet Chef: Cook Your Way to Fame"/>
    <x v="1"/>
    <n v="3"/>
    <x v="1"/>
    <x v="3"/>
    <n v="4"/>
    <x v="5"/>
    <n v="35"/>
    <x v="333"/>
    <n v="0"/>
    <n v="0"/>
    <n v="10000"/>
    <n v="140000"/>
    <n v="35000"/>
    <n v="0"/>
    <m/>
    <m/>
    <m/>
    <m/>
    <s v="Ubisoft"/>
    <n v="1199"/>
    <x v="0"/>
    <x v="0"/>
  </r>
  <r>
    <s v="Fashion Studio: Paris Collection"/>
    <x v="1"/>
    <n v="3"/>
    <x v="2"/>
    <x v="3"/>
    <n v="4"/>
    <x v="5"/>
    <n v="35"/>
    <x v="333"/>
    <n v="0"/>
    <n v="0"/>
    <n v="10000"/>
    <n v="140000"/>
    <n v="35000"/>
    <n v="0"/>
    <m/>
    <m/>
    <m/>
    <m/>
    <s v="Ubisoft"/>
    <n v="1199"/>
    <x v="0"/>
    <x v="0"/>
  </r>
  <r>
    <s v="Salt Lake 2002"/>
    <x v="4"/>
    <n v="8"/>
    <x v="8"/>
    <x v="0"/>
    <n v="11"/>
    <x v="16"/>
    <n v="14"/>
    <x v="341"/>
    <n v="50000"/>
    <n v="0"/>
    <n v="20000"/>
    <n v="140000"/>
    <n v="35000"/>
    <n v="0"/>
    <n v="4.9000000000000004"/>
    <n v="11"/>
    <n v="3.5"/>
    <n v="6"/>
    <s v="Attention To Detail"/>
    <n v="102"/>
    <x v="0"/>
    <x v="1"/>
  </r>
  <r>
    <s v="Gladius"/>
    <x v="7"/>
    <n v="16"/>
    <x v="15"/>
    <x v="11"/>
    <n v="12"/>
    <x v="4"/>
    <n v="4"/>
    <x v="144"/>
    <n v="30000"/>
    <n v="0"/>
    <n v="0"/>
    <n v="130000"/>
    <n v="32500"/>
    <n v="0"/>
    <n v="7.9"/>
    <n v="31"/>
    <n v="8.5"/>
    <n v="22"/>
    <s v="LucasArts"/>
    <n v="683"/>
    <x v="2"/>
    <x v="1"/>
  </r>
  <r>
    <s v="Legends of Wrestling"/>
    <x v="7"/>
    <n v="16"/>
    <x v="8"/>
    <x v="7"/>
    <n v="3"/>
    <x v="21"/>
    <n v="3"/>
    <x v="144"/>
    <n v="30000"/>
    <n v="0"/>
    <n v="0"/>
    <n v="130000"/>
    <n v="32500"/>
    <n v="0"/>
    <n v="6.5"/>
    <n v="10"/>
    <n v="5.8"/>
    <n v="4"/>
    <s v="Acclaim"/>
    <n v="30"/>
    <x v="2"/>
    <x v="1"/>
  </r>
  <r>
    <s v="Magnetica"/>
    <x v="1"/>
    <n v="3"/>
    <x v="0"/>
    <x v="5"/>
    <n v="6"/>
    <x v="0"/>
    <n v="26"/>
    <x v="86"/>
    <n v="10000"/>
    <n v="30000"/>
    <n v="10000"/>
    <n v="130000"/>
    <n v="32500"/>
    <n v="0"/>
    <n v="6.8"/>
    <n v="33"/>
    <n v="8.1"/>
    <n v="11"/>
    <s v="Mitchell"/>
    <n v="749"/>
    <x v="0"/>
    <x v="1"/>
  </r>
  <r>
    <s v="Spy Hunter 2"/>
    <x v="7"/>
    <n v="16"/>
    <x v="15"/>
    <x v="1"/>
    <n v="7"/>
    <x v="22"/>
    <n v="24"/>
    <x v="144"/>
    <n v="30000"/>
    <n v="0"/>
    <n v="0"/>
    <n v="130000"/>
    <n v="32500"/>
    <n v="0"/>
    <n v="5.7"/>
    <n v="22"/>
    <m/>
    <m/>
    <s v="Midway"/>
    <n v="735"/>
    <x v="2"/>
    <x v="1"/>
  </r>
  <r>
    <s v="Open Season"/>
    <x v="1"/>
    <n v="3"/>
    <x v="0"/>
    <x v="2"/>
    <n v="5"/>
    <x v="5"/>
    <n v="35"/>
    <x v="162"/>
    <n v="0"/>
    <n v="0"/>
    <n v="10000"/>
    <n v="130000"/>
    <n v="32500"/>
    <n v="0"/>
    <n v="7.2"/>
    <n v="4"/>
    <m/>
    <m/>
    <s v="Ubisoft Quebec"/>
    <n v="1213"/>
    <x v="0"/>
    <x v="1"/>
  </r>
  <r>
    <s v="LEGO The Lord of the Rings"/>
    <x v="1"/>
    <n v="3"/>
    <x v="11"/>
    <x v="4"/>
    <n v="1"/>
    <x v="13"/>
    <n v="38"/>
    <x v="322"/>
    <n v="120000"/>
    <n v="0"/>
    <n v="10000"/>
    <n v="130000"/>
    <n v="32500"/>
    <n v="0"/>
    <m/>
    <m/>
    <m/>
    <m/>
    <s v="TT Games"/>
    <n v="1195"/>
    <x v="3"/>
    <x v="1"/>
  </r>
  <r>
    <s v="Imagine: Fashion Stylist"/>
    <x v="1"/>
    <n v="3"/>
    <x v="5"/>
    <x v="8"/>
    <n v="10"/>
    <x v="5"/>
    <n v="35"/>
    <x v="333"/>
    <n v="0"/>
    <n v="0"/>
    <n v="10000"/>
    <n v="140000"/>
    <n v="35000"/>
    <n v="0"/>
    <m/>
    <m/>
    <m/>
    <m/>
    <s v="Magic Pockets"/>
    <n v="699"/>
    <x v="0"/>
    <x v="1"/>
  </r>
  <r>
    <s v="Your Shape: Fitness Evolved 2013"/>
    <x v="10"/>
    <n v="14"/>
    <x v="11"/>
    <x v="4"/>
    <n v="1"/>
    <x v="5"/>
    <n v="35"/>
    <x v="339"/>
    <n v="70000"/>
    <n v="0"/>
    <n v="10000"/>
    <n v="140000"/>
    <n v="35000"/>
    <n v="0"/>
    <n v="7.6"/>
    <n v="8"/>
    <n v="6.3"/>
    <n v="16"/>
    <s v="Blue Byte"/>
    <n v="163"/>
    <x v="3"/>
    <x v="1"/>
  </r>
  <r>
    <s v="Monster Jam"/>
    <x v="1"/>
    <n v="3"/>
    <x v="4"/>
    <x v="1"/>
    <n v="7"/>
    <x v="4"/>
    <n v="4"/>
    <x v="162"/>
    <n v="0"/>
    <n v="0"/>
    <n v="10000"/>
    <n v="130000"/>
    <n v="32500"/>
    <n v="0"/>
    <m/>
    <m/>
    <m/>
    <m/>
    <s v="Torus Games"/>
    <n v="1172"/>
    <x v="0"/>
    <x v="1"/>
  </r>
  <r>
    <s v="James Bond 007: Nightfire"/>
    <x v="12"/>
    <n v="4"/>
    <x v="15"/>
    <x v="6"/>
    <n v="9"/>
    <x v="7"/>
    <n v="15"/>
    <x v="144"/>
    <n v="40000"/>
    <n v="0"/>
    <n v="0"/>
    <n v="140000"/>
    <n v="35000"/>
    <n v="0"/>
    <n v="6.6"/>
    <n v="6"/>
    <n v="8.1"/>
    <n v="9"/>
    <s v="JV Games Inc."/>
    <n v="617"/>
    <x v="2"/>
    <x v="1"/>
  </r>
  <r>
    <s v="Back At The Barnyard: Slop Bucket Games"/>
    <x v="1"/>
    <n v="3"/>
    <x v="1"/>
    <x v="0"/>
    <n v="11"/>
    <x v="19"/>
    <n v="34"/>
    <x v="162"/>
    <n v="0"/>
    <n v="0"/>
    <n v="10000"/>
    <n v="130000"/>
    <n v="32500"/>
    <n v="0"/>
    <n v="4.9000000000000004"/>
    <n v="4"/>
    <m/>
    <m/>
    <s v="THQ"/>
    <n v="1158"/>
    <x v="0"/>
    <x v="0"/>
  </r>
  <r>
    <s v="Little League World Series Baseball 2009"/>
    <x v="1"/>
    <n v="3"/>
    <x v="2"/>
    <x v="0"/>
    <n v="11"/>
    <x v="4"/>
    <n v="4"/>
    <x v="162"/>
    <n v="0"/>
    <n v="0"/>
    <n v="10000"/>
    <n v="130000"/>
    <n v="32500"/>
    <n v="0"/>
    <m/>
    <m/>
    <m/>
    <m/>
    <s v="Black Lantern Studios"/>
    <n v="153"/>
    <x v="0"/>
    <x v="1"/>
  </r>
  <r>
    <s v="Castlevania Chronicles"/>
    <x v="14"/>
    <n v="7"/>
    <x v="9"/>
    <x v="2"/>
    <n v="5"/>
    <x v="9"/>
    <n v="19"/>
    <x v="341"/>
    <n v="50000"/>
    <n v="0"/>
    <n v="10000"/>
    <n v="130000"/>
    <n v="32500"/>
    <n v="0"/>
    <n v="6.9"/>
    <n v="16"/>
    <n v="7"/>
    <n v="13"/>
    <s v="Konami"/>
    <n v="646"/>
    <x v="2"/>
    <x v="1"/>
  </r>
  <r>
    <s v="Bratz"/>
    <x v="12"/>
    <n v="4"/>
    <x v="8"/>
    <x v="2"/>
    <n v="5"/>
    <x v="5"/>
    <n v="35"/>
    <x v="144"/>
    <n v="40000"/>
    <n v="0"/>
    <n v="0"/>
    <n v="140000"/>
    <n v="35000"/>
    <n v="0"/>
    <m/>
    <m/>
    <m/>
    <m/>
    <s v="DC Studios"/>
    <n v="284"/>
    <x v="0"/>
    <x v="1"/>
  </r>
  <r>
    <s v="King Arthur"/>
    <x v="4"/>
    <n v="8"/>
    <x v="7"/>
    <x v="4"/>
    <n v="1"/>
    <x v="9"/>
    <n v="19"/>
    <x v="341"/>
    <n v="50000"/>
    <n v="0"/>
    <n v="20000"/>
    <n v="140000"/>
    <n v="35000"/>
    <n v="0"/>
    <n v="5.9"/>
    <n v="22"/>
    <n v="8"/>
    <n v="10"/>
    <s v="Krome Studios"/>
    <n v="652"/>
    <x v="2"/>
    <x v="1"/>
  </r>
  <r>
    <s v="FIFA Street 2"/>
    <x v="9"/>
    <n v="11"/>
    <x v="0"/>
    <x v="0"/>
    <n v="11"/>
    <x v="7"/>
    <n v="15"/>
    <x v="341"/>
    <n v="50000"/>
    <n v="0"/>
    <n v="20000"/>
    <n v="140000"/>
    <n v="35000"/>
    <n v="0"/>
    <n v="5.8"/>
    <n v="6"/>
    <n v="6.9"/>
    <n v="17"/>
    <s v="EA Canada"/>
    <n v="339"/>
    <x v="0"/>
    <x v="1"/>
  </r>
  <r>
    <s v="Blade II"/>
    <x v="7"/>
    <n v="16"/>
    <x v="8"/>
    <x v="4"/>
    <n v="1"/>
    <x v="4"/>
    <n v="4"/>
    <x v="144"/>
    <n v="30000"/>
    <n v="0"/>
    <n v="0"/>
    <n v="130000"/>
    <n v="32500"/>
    <n v="0"/>
    <n v="5.3"/>
    <n v="20"/>
    <n v="4"/>
    <n v="4"/>
    <s v="Mucky Foot Productions"/>
    <n v="764"/>
    <x v="1"/>
    <x v="1"/>
  </r>
  <r>
    <s v="Rogue Warrior"/>
    <x v="3"/>
    <n v="9"/>
    <x v="2"/>
    <x v="6"/>
    <n v="9"/>
    <x v="6"/>
    <n v="7"/>
    <x v="338"/>
    <n v="10000"/>
    <n v="0"/>
    <n v="10000"/>
    <n v="130000"/>
    <n v="32500"/>
    <n v="0"/>
    <n v="2.7"/>
    <n v="24"/>
    <n v="2.8"/>
    <n v="66"/>
    <s v="Rebellion"/>
    <n v="932"/>
    <x v="1"/>
    <x v="1"/>
  </r>
  <r>
    <s v="Baseball Advance"/>
    <x v="12"/>
    <n v="4"/>
    <x v="8"/>
    <x v="0"/>
    <n v="11"/>
    <x v="18"/>
    <n v="29"/>
    <x v="144"/>
    <n v="40000"/>
    <n v="0"/>
    <n v="0"/>
    <n v="140000"/>
    <n v="35000"/>
    <n v="0"/>
    <n v="8"/>
    <n v="16"/>
    <n v="7.8"/>
    <n v="5"/>
    <s v="Smilebit"/>
    <n v="1047"/>
    <x v="0"/>
    <x v="1"/>
  </r>
  <r>
    <s v="Nicktoons: MLB"/>
    <x v="2"/>
    <n v="15"/>
    <x v="10"/>
    <x v="0"/>
    <n v="11"/>
    <x v="2"/>
    <n v="32"/>
    <x v="162"/>
    <n v="0"/>
    <n v="0"/>
    <n v="10000"/>
    <n v="130000"/>
    <n v="32500"/>
    <n v="0"/>
    <m/>
    <m/>
    <n v="7.6"/>
    <n v="7"/>
    <s v="High Voltage Software"/>
    <n v="526"/>
    <x v="0"/>
    <x v="1"/>
  </r>
  <r>
    <s v="Nitrobike"/>
    <x v="0"/>
    <n v="13"/>
    <x v="1"/>
    <x v="1"/>
    <n v="7"/>
    <x v="5"/>
    <n v="35"/>
    <x v="338"/>
    <n v="10000"/>
    <n v="0"/>
    <n v="10000"/>
    <n v="130000"/>
    <n v="32500"/>
    <n v="0"/>
    <n v="4.9000000000000004"/>
    <n v="22"/>
    <n v="7.1"/>
    <n v="7"/>
    <s v="Left Field Productions"/>
    <n v="666"/>
    <x v="3"/>
    <x v="1"/>
  </r>
  <r>
    <s v="Paperboy / Rampage"/>
    <x v="12"/>
    <n v="4"/>
    <x v="3"/>
    <x v="3"/>
    <n v="4"/>
    <x v="30"/>
    <n v="39"/>
    <x v="144"/>
    <n v="40000"/>
    <n v="0"/>
    <n v="0"/>
    <n v="140000"/>
    <n v="35000"/>
    <n v="0"/>
    <m/>
    <m/>
    <m/>
    <m/>
    <s v="DSI Games"/>
    <n v="335"/>
    <x v="0"/>
    <x v="1"/>
  </r>
  <r>
    <s v="Quick Yoga Training"/>
    <x v="1"/>
    <n v="3"/>
    <x v="1"/>
    <x v="3"/>
    <n v="4"/>
    <x v="5"/>
    <n v="35"/>
    <x v="162"/>
    <n v="0"/>
    <n v="0"/>
    <n v="10000"/>
    <n v="130000"/>
    <n v="32500"/>
    <n v="0"/>
    <m/>
    <m/>
    <m/>
    <m/>
    <s v="Ubisoft, Moss"/>
    <n v="1225"/>
    <x v="0"/>
    <x v="1"/>
  </r>
  <r>
    <s v="Hulk Hogan's Main Event"/>
    <x v="2"/>
    <n v="15"/>
    <x v="10"/>
    <x v="7"/>
    <n v="3"/>
    <x v="8"/>
    <n v="1"/>
    <x v="144"/>
    <n v="20000"/>
    <n v="0"/>
    <n v="10000"/>
    <n v="130000"/>
    <n v="32500"/>
    <n v="0"/>
    <n v="2.6"/>
    <n v="4"/>
    <n v="2.2000000000000002"/>
    <n v="20"/>
    <s v="Panic Button"/>
    <n v="856"/>
    <x v="2"/>
    <x v="1"/>
  </r>
  <r>
    <s v="Tak 2: The Staff of Dreams"/>
    <x v="7"/>
    <n v="16"/>
    <x v="7"/>
    <x v="2"/>
    <n v="5"/>
    <x v="19"/>
    <n v="34"/>
    <x v="144"/>
    <n v="30000"/>
    <n v="0"/>
    <n v="0"/>
    <n v="130000"/>
    <n v="32500"/>
    <n v="0"/>
    <n v="7.3"/>
    <n v="25"/>
    <m/>
    <m/>
    <s v="Avalanche Software"/>
    <n v="104"/>
    <x v="0"/>
    <x v="1"/>
  </r>
  <r>
    <s v="Retro Atari Classics"/>
    <x v="1"/>
    <n v="3"/>
    <x v="3"/>
    <x v="3"/>
    <n v="4"/>
    <x v="14"/>
    <n v="5"/>
    <x v="162"/>
    <n v="0"/>
    <n v="0"/>
    <n v="10000"/>
    <n v="130000"/>
    <n v="32500"/>
    <n v="0"/>
    <n v="5.0999999999999996"/>
    <n v="17"/>
    <n v="3.7"/>
    <n v="7"/>
    <s v="Taniko"/>
    <n v="1124"/>
    <x v="0"/>
    <x v="1"/>
  </r>
  <r>
    <s v="Imagine: Fashion Designer"/>
    <x v="5"/>
    <n v="1"/>
    <x v="10"/>
    <x v="8"/>
    <n v="10"/>
    <x v="5"/>
    <n v="35"/>
    <x v="144"/>
    <n v="20000"/>
    <n v="0"/>
    <n v="10000"/>
    <n v="130000"/>
    <n v="32500"/>
    <n v="0"/>
    <m/>
    <m/>
    <m/>
    <m/>
    <s v="Ubisoft Sofia"/>
    <n v="1220"/>
    <x v="0"/>
    <x v="1"/>
  </r>
  <r>
    <s v="Need for Speed Underground 2"/>
    <x v="1"/>
    <n v="3"/>
    <x v="3"/>
    <x v="1"/>
    <n v="7"/>
    <x v="7"/>
    <n v="15"/>
    <x v="338"/>
    <n v="20000"/>
    <n v="0"/>
    <n v="10000"/>
    <n v="140000"/>
    <n v="35000"/>
    <n v="0"/>
    <n v="6.5"/>
    <n v="13"/>
    <n v="7"/>
    <n v="25"/>
    <s v="EA Canada"/>
    <n v="339"/>
    <x v="0"/>
    <x v="1"/>
  </r>
  <r>
    <s v="My Spanish Coach"/>
    <x v="9"/>
    <n v="11"/>
    <x v="1"/>
    <x v="3"/>
    <n v="4"/>
    <x v="5"/>
    <n v="35"/>
    <x v="162"/>
    <n v="0"/>
    <n v="0"/>
    <n v="10000"/>
    <n v="130000"/>
    <n v="32500"/>
    <n v="0"/>
    <m/>
    <m/>
    <m/>
    <m/>
    <s v="Ubisoft"/>
    <n v="1199"/>
    <x v="0"/>
    <x v="0"/>
  </r>
  <r>
    <s v="Ys: The Ark of Napishtim"/>
    <x v="4"/>
    <n v="8"/>
    <x v="3"/>
    <x v="9"/>
    <n v="8"/>
    <x v="9"/>
    <n v="19"/>
    <x v="341"/>
    <n v="50000"/>
    <n v="0"/>
    <n v="20000"/>
    <n v="140000"/>
    <n v="35000"/>
    <n v="0"/>
    <n v="7.2"/>
    <n v="35"/>
    <n v="8.8000000000000007"/>
    <n v="14"/>
    <s v="Falcom"/>
    <n v="406"/>
    <x v="2"/>
    <x v="1"/>
  </r>
  <r>
    <s v="Divinity II: The Dragon Knight Saga"/>
    <x v="2"/>
    <n v="15"/>
    <x v="5"/>
    <x v="9"/>
    <n v="8"/>
    <x v="32"/>
    <n v="16"/>
    <x v="338"/>
    <n v="20000"/>
    <n v="0"/>
    <n v="10000"/>
    <n v="140000"/>
    <n v="35000"/>
    <n v="0"/>
    <n v="7.2"/>
    <n v="13"/>
    <n v="7.8"/>
    <n v="50"/>
    <s v="Larian Studios"/>
    <n v="664"/>
    <x v="1"/>
    <x v="1"/>
  </r>
  <r>
    <s v="SingStar Latino"/>
    <x v="4"/>
    <n v="8"/>
    <x v="4"/>
    <x v="3"/>
    <n v="4"/>
    <x v="3"/>
    <n v="30"/>
    <x v="341"/>
    <n v="50000"/>
    <n v="0"/>
    <n v="20000"/>
    <n v="140000"/>
    <n v="35000"/>
    <n v="0"/>
    <m/>
    <m/>
    <m/>
    <m/>
    <s v="SCEE London Studio"/>
    <n v="1001"/>
    <x v="2"/>
    <x v="1"/>
  </r>
  <r>
    <s v="NHL 2K8"/>
    <x v="2"/>
    <n v="15"/>
    <x v="4"/>
    <x v="0"/>
    <n v="11"/>
    <x v="2"/>
    <n v="32"/>
    <x v="338"/>
    <n v="10000"/>
    <n v="0"/>
    <n v="10000"/>
    <n v="130000"/>
    <n v="32500"/>
    <n v="0"/>
    <n v="7.1"/>
    <n v="43"/>
    <n v="7.4"/>
    <n v="16"/>
    <s v="Kush Games"/>
    <n v="659"/>
    <x v="3"/>
    <x v="1"/>
  </r>
  <r>
    <s v="Haunted House"/>
    <x v="0"/>
    <n v="13"/>
    <x v="5"/>
    <x v="4"/>
    <n v="1"/>
    <x v="14"/>
    <n v="5"/>
    <x v="162"/>
    <n v="0"/>
    <n v="0"/>
    <n v="10000"/>
    <n v="130000"/>
    <n v="32500"/>
    <n v="0"/>
    <n v="4.0999999999999996"/>
    <n v="6"/>
    <m/>
    <m/>
    <s v="Atari, Atari SA"/>
    <n v="94"/>
    <x v="3"/>
    <x v="1"/>
  </r>
  <r>
    <s v="Top Spin 3"/>
    <x v="1"/>
    <n v="3"/>
    <x v="1"/>
    <x v="4"/>
    <n v="1"/>
    <x v="29"/>
    <n v="11"/>
    <x v="338"/>
    <n v="20000"/>
    <n v="0"/>
    <n v="10000"/>
    <n v="140000"/>
    <n v="35000"/>
    <n v="0"/>
    <n v="6.5"/>
    <n v="12"/>
    <m/>
    <m/>
    <s v="Pam Development, 2K Sports"/>
    <n v="854"/>
    <x v="0"/>
    <x v="1"/>
  </r>
  <r>
    <s v="Puzzle Kingdoms"/>
    <x v="1"/>
    <n v="3"/>
    <x v="2"/>
    <x v="5"/>
    <n v="6"/>
    <x v="30"/>
    <n v="39"/>
    <x v="162"/>
    <n v="0"/>
    <n v="0"/>
    <n v="10000"/>
    <n v="130000"/>
    <n v="32500"/>
    <n v="0"/>
    <n v="6.4"/>
    <n v="12"/>
    <n v="6.3"/>
    <n v="4"/>
    <s v="Infinite Interactive"/>
    <n v="571"/>
    <x v="3"/>
    <x v="1"/>
  </r>
  <r>
    <s v="Life is Strange"/>
    <x v="13"/>
    <n v="17"/>
    <x v="14"/>
    <x v="10"/>
    <n v="2"/>
    <x v="10"/>
    <n v="31"/>
    <x v="323"/>
    <n v="30000"/>
    <n v="0"/>
    <n v="10000"/>
    <n v="130000"/>
    <n v="32500"/>
    <n v="0"/>
    <n v="8.5"/>
    <n v="4"/>
    <n v="8.6999999999999993"/>
    <n v="123"/>
    <s v="DONTNOD Entertainment"/>
    <n v="323"/>
    <x v="1"/>
    <x v="1"/>
  </r>
  <r>
    <s v="NHL 2K9"/>
    <x v="4"/>
    <n v="8"/>
    <x v="1"/>
    <x v="0"/>
    <n v="11"/>
    <x v="2"/>
    <n v="32"/>
    <x v="341"/>
    <n v="50000"/>
    <n v="0"/>
    <n v="20000"/>
    <n v="140000"/>
    <n v="35000"/>
    <n v="0"/>
    <m/>
    <m/>
    <n v="6.7"/>
    <n v="7"/>
    <s v="Visual Concepts"/>
    <n v="1259"/>
    <x v="3"/>
    <x v="1"/>
  </r>
  <r>
    <s v="Shin Megami Tensei: Devil Summoner 2 - Raidou Kuzunoha vs. King Abaddon"/>
    <x v="4"/>
    <n v="8"/>
    <x v="1"/>
    <x v="9"/>
    <n v="8"/>
    <x v="31"/>
    <n v="6"/>
    <x v="341"/>
    <n v="50000"/>
    <n v="0"/>
    <n v="20000"/>
    <n v="140000"/>
    <n v="35000"/>
    <n v="0"/>
    <n v="7.9"/>
    <n v="23"/>
    <n v="8.6999999999999993"/>
    <n v="26"/>
    <s v="Atlus Co."/>
    <n v="98"/>
    <x v="1"/>
    <x v="1"/>
  </r>
  <r>
    <s v="NBA Hoopz"/>
    <x v="14"/>
    <n v="7"/>
    <x v="9"/>
    <x v="0"/>
    <n v="11"/>
    <x v="22"/>
    <n v="24"/>
    <x v="341"/>
    <n v="50000"/>
    <n v="0"/>
    <n v="10000"/>
    <n v="130000"/>
    <n v="32500"/>
    <n v="0"/>
    <m/>
    <m/>
    <m/>
    <m/>
    <s v="Eurocom Entertainment Software"/>
    <n v="394"/>
    <x v="0"/>
    <x v="1"/>
  </r>
  <r>
    <s v="MLB 11: The Show"/>
    <x v="4"/>
    <n v="8"/>
    <x v="10"/>
    <x v="0"/>
    <n v="11"/>
    <x v="3"/>
    <n v="30"/>
    <x v="339"/>
    <n v="50000"/>
    <n v="0"/>
    <n v="20000"/>
    <n v="130000"/>
    <n v="32500"/>
    <n v="0"/>
    <m/>
    <m/>
    <n v="6.2"/>
    <n v="6"/>
    <s v="SCEA San Diego Studios"/>
    <n v="995"/>
    <x v="0"/>
    <x v="1"/>
  </r>
  <r>
    <s v="Teenage Mutant Ninja Turtles: Danger of the Ooze"/>
    <x v="5"/>
    <n v="1"/>
    <x v="12"/>
    <x v="10"/>
    <n v="2"/>
    <x v="4"/>
    <n v="4"/>
    <x v="86"/>
    <n v="40000"/>
    <n v="0"/>
    <n v="10000"/>
    <n v="130000"/>
    <n v="32500"/>
    <n v="0"/>
    <m/>
    <m/>
    <m/>
    <m/>
    <s v="WayForward"/>
    <n v="1276"/>
    <x v="3"/>
    <x v="1"/>
  </r>
  <r>
    <s v="Chessmaster"/>
    <x v="7"/>
    <n v="16"/>
    <x v="7"/>
    <x v="3"/>
    <n v="4"/>
    <x v="5"/>
    <n v="35"/>
    <x v="144"/>
    <n v="30000"/>
    <n v="0"/>
    <n v="0"/>
    <n v="130000"/>
    <n v="32500"/>
    <n v="0"/>
    <n v="7.9"/>
    <n v="12"/>
    <n v="9"/>
    <n v="6"/>
    <s v="Ubisoft"/>
    <n v="1199"/>
    <x v="0"/>
    <x v="0"/>
  </r>
  <r>
    <s v="Brain Assist"/>
    <x v="1"/>
    <n v="3"/>
    <x v="4"/>
    <x v="3"/>
    <n v="4"/>
    <x v="18"/>
    <n v="29"/>
    <x v="162"/>
    <n v="0"/>
    <n v="0"/>
    <n v="10000"/>
    <n v="130000"/>
    <n v="32500"/>
    <n v="0"/>
    <n v="5.3"/>
    <n v="17"/>
    <m/>
    <m/>
    <s v="Sega"/>
    <n v="1010"/>
    <x v="0"/>
    <x v="0"/>
  </r>
  <r>
    <s v="Monster Rancher DS"/>
    <x v="1"/>
    <n v="3"/>
    <x v="1"/>
    <x v="9"/>
    <n v="8"/>
    <x v="25"/>
    <n v="33"/>
    <x v="86"/>
    <n v="0"/>
    <n v="50000"/>
    <n v="10000"/>
    <n v="140000"/>
    <n v="35000"/>
    <n v="0"/>
    <n v="5.8"/>
    <n v="4"/>
    <m/>
    <m/>
    <s v="Cing"/>
    <n v="222"/>
    <x v="0"/>
    <x v="1"/>
  </r>
  <r>
    <s v="Peter Jackson's King Kong: The Official Game of the Movie"/>
    <x v="1"/>
    <n v="3"/>
    <x v="3"/>
    <x v="4"/>
    <n v="1"/>
    <x v="5"/>
    <n v="35"/>
    <x v="162"/>
    <n v="0"/>
    <n v="0"/>
    <n v="10000"/>
    <n v="130000"/>
    <n v="32500"/>
    <n v="0"/>
    <n v="2.8"/>
    <n v="5"/>
    <n v="3.2"/>
    <n v="32"/>
    <s v="Ubisoft Casablanca"/>
    <n v="1204"/>
    <x v="2"/>
    <x v="1"/>
  </r>
  <r>
    <s v="Superman: The Man of Steel"/>
    <x v="7"/>
    <n v="16"/>
    <x v="8"/>
    <x v="4"/>
    <n v="1"/>
    <x v="14"/>
    <n v="5"/>
    <x v="144"/>
    <n v="30000"/>
    <n v="0"/>
    <n v="0"/>
    <n v="130000"/>
    <n v="32500"/>
    <n v="0"/>
    <n v="4.4000000000000004"/>
    <n v="19"/>
    <n v="6"/>
    <n v="11"/>
    <s v="Circus Freak"/>
    <n v="224"/>
    <x v="2"/>
    <x v="1"/>
  </r>
  <r>
    <s v="Kororinpa: Marble Mania"/>
    <x v="0"/>
    <n v="13"/>
    <x v="0"/>
    <x v="5"/>
    <n v="6"/>
    <x v="0"/>
    <n v="26"/>
    <x v="86"/>
    <n v="20000"/>
    <n v="30000"/>
    <n v="10000"/>
    <n v="140000"/>
    <n v="35000"/>
    <n v="0"/>
    <n v="6.9"/>
    <n v="39"/>
    <n v="8.6999999999999993"/>
    <n v="21"/>
    <s v="Hudson"/>
    <n v="537"/>
    <x v="0"/>
    <x v="1"/>
  </r>
  <r>
    <s v="NHL 2003"/>
    <x v="11"/>
    <n v="5"/>
    <x v="8"/>
    <x v="0"/>
    <n v="11"/>
    <x v="7"/>
    <n v="15"/>
    <x v="144"/>
    <n v="30000"/>
    <n v="0"/>
    <n v="0"/>
    <n v="130000"/>
    <n v="32500"/>
    <n v="0"/>
    <n v="7.9"/>
    <n v="13"/>
    <n v="6.3"/>
    <n v="4"/>
    <s v="EA Sports"/>
    <n v="356"/>
    <x v="0"/>
    <x v="1"/>
  </r>
  <r>
    <s v="Chicken Run"/>
    <x v="14"/>
    <n v="7"/>
    <x v="16"/>
    <x v="10"/>
    <n v="2"/>
    <x v="16"/>
    <n v="14"/>
    <x v="341"/>
    <n v="50000"/>
    <n v="0"/>
    <n v="10000"/>
    <n v="130000"/>
    <n v="32500"/>
    <n v="0"/>
    <n v="7.5"/>
    <n v="7"/>
    <n v="6.2"/>
    <n v="6"/>
    <s v="Blitz Games"/>
    <n v="158"/>
    <x v="0"/>
    <x v="1"/>
  </r>
  <r>
    <s v="Fatal Inertia"/>
    <x v="2"/>
    <n v="15"/>
    <x v="4"/>
    <x v="1"/>
    <n v="7"/>
    <x v="25"/>
    <n v="33"/>
    <x v="162"/>
    <n v="0"/>
    <n v="0"/>
    <n v="10000"/>
    <n v="130000"/>
    <n v="32500"/>
    <n v="0"/>
    <n v="6.1"/>
    <n v="30"/>
    <n v="4.2"/>
    <n v="19"/>
    <s v="Koei"/>
    <n v="638"/>
    <x v="3"/>
    <x v="1"/>
  </r>
  <r>
    <s v="Phantom Brave: We Meet Again"/>
    <x v="0"/>
    <n v="13"/>
    <x v="2"/>
    <x v="9"/>
    <n v="8"/>
    <x v="34"/>
    <n v="27"/>
    <x v="162"/>
    <n v="0"/>
    <n v="10000"/>
    <n v="10000"/>
    <n v="140000"/>
    <n v="35000"/>
    <n v="0"/>
    <n v="7.6"/>
    <n v="12"/>
    <n v="7.1"/>
    <n v="15"/>
    <s v="Nippon Ichi Software"/>
    <n v="817"/>
    <x v="2"/>
    <x v="0"/>
  </r>
  <r>
    <s v="NHL 2K9"/>
    <x v="3"/>
    <n v="9"/>
    <x v="1"/>
    <x v="0"/>
    <n v="11"/>
    <x v="2"/>
    <n v="32"/>
    <x v="338"/>
    <n v="10000"/>
    <n v="0"/>
    <n v="10000"/>
    <n v="130000"/>
    <n v="32500"/>
    <n v="0"/>
    <n v="7"/>
    <n v="21"/>
    <m/>
    <m/>
    <s v="Visual Concepts"/>
    <n v="1259"/>
    <x v="3"/>
    <x v="1"/>
  </r>
  <r>
    <s v="WWE Survivor Series"/>
    <x v="12"/>
    <n v="4"/>
    <x v="7"/>
    <x v="7"/>
    <n v="3"/>
    <x v="19"/>
    <n v="34"/>
    <x v="323"/>
    <n v="40000"/>
    <n v="0"/>
    <n v="0"/>
    <n v="130000"/>
    <n v="32500"/>
    <n v="0"/>
    <n v="5.5"/>
    <n v="12"/>
    <n v="8.1999999999999993"/>
    <n v="5"/>
    <s v="Natsume"/>
    <n v="776"/>
    <x v="2"/>
    <x v="1"/>
  </r>
  <r>
    <s v="Tomb Raider: Legend"/>
    <x v="7"/>
    <n v="16"/>
    <x v="0"/>
    <x v="4"/>
    <n v="1"/>
    <x v="16"/>
    <n v="14"/>
    <x v="144"/>
    <n v="30000"/>
    <n v="0"/>
    <n v="0"/>
    <n v="130000"/>
    <n v="32500"/>
    <n v="0"/>
    <n v="8.1999999999999993"/>
    <n v="40"/>
    <n v="7.2"/>
    <n v="13"/>
    <s v="Crystal Dynamics"/>
    <n v="264"/>
    <x v="2"/>
    <x v="1"/>
  </r>
  <r>
    <s v="Warcraft III: Reign of Chaos"/>
    <x v="8"/>
    <n v="6"/>
    <x v="8"/>
    <x v="11"/>
    <n v="12"/>
    <x v="24"/>
    <n v="37"/>
    <x v="324"/>
    <n v="90000"/>
    <n v="0"/>
    <n v="20000"/>
    <n v="140000"/>
    <n v="35000"/>
    <n v="0"/>
    <n v="9.1999999999999993"/>
    <n v="40"/>
    <n v="9.1"/>
    <n v="1023"/>
    <s v="Blizzard Entertainment"/>
    <n v="161"/>
    <x v="2"/>
    <x v="1"/>
  </r>
  <r>
    <s v="Frogger Beyond"/>
    <x v="11"/>
    <n v="5"/>
    <x v="8"/>
    <x v="2"/>
    <n v="5"/>
    <x v="9"/>
    <n v="19"/>
    <x v="144"/>
    <n v="30000"/>
    <n v="0"/>
    <n v="0"/>
    <n v="130000"/>
    <n v="32500"/>
    <n v="0"/>
    <n v="6"/>
    <n v="6"/>
    <n v="7.2"/>
    <n v="5"/>
    <s v="Konami"/>
    <n v="646"/>
    <x v="0"/>
    <x v="1"/>
  </r>
  <r>
    <s v="Alone in the Dark: Inferno"/>
    <x v="3"/>
    <n v="9"/>
    <x v="1"/>
    <x v="10"/>
    <n v="2"/>
    <x v="14"/>
    <n v="5"/>
    <x v="323"/>
    <n v="30000"/>
    <n v="0"/>
    <n v="20000"/>
    <n v="140000"/>
    <n v="35000"/>
    <n v="0"/>
    <n v="6.9"/>
    <n v="25"/>
    <n v="5.6"/>
    <n v="50"/>
    <s v="Eden Studios"/>
    <n v="366"/>
    <x v="1"/>
    <x v="1"/>
  </r>
  <r>
    <s v="TRON: Evolution"/>
    <x v="9"/>
    <n v="11"/>
    <x v="5"/>
    <x v="4"/>
    <n v="1"/>
    <x v="17"/>
    <n v="13"/>
    <x v="144"/>
    <n v="20000"/>
    <n v="0"/>
    <n v="20000"/>
    <n v="140000"/>
    <n v="35000"/>
    <n v="0"/>
    <m/>
    <m/>
    <m/>
    <m/>
    <s v="SuperVillain Studios"/>
    <n v="1106"/>
    <x v="3"/>
    <x v="1"/>
  </r>
  <r>
    <s v="Gravity Rush Remastered"/>
    <x v="6"/>
    <n v="10"/>
    <x v="13"/>
    <x v="4"/>
    <n v="1"/>
    <x v="3"/>
    <n v="30"/>
    <x v="320"/>
    <n v="50000"/>
    <n v="40000"/>
    <n v="10000"/>
    <n v="120000"/>
    <n v="30000"/>
    <n v="0"/>
    <n v="8"/>
    <n v="62"/>
    <n v="8.1999999999999993"/>
    <n v="153"/>
    <s v="Bluepoint Games"/>
    <n v="173"/>
    <x v="2"/>
    <x v="1"/>
  </r>
  <r>
    <s v="Destruction Derby Arenas"/>
    <x v="4"/>
    <n v="8"/>
    <x v="7"/>
    <x v="1"/>
    <n v="7"/>
    <x v="3"/>
    <n v="30"/>
    <x v="339"/>
    <n v="50000"/>
    <n v="0"/>
    <n v="20000"/>
    <n v="130000"/>
    <n v="32500"/>
    <n v="0"/>
    <n v="5.7"/>
    <n v="27"/>
    <n v="7.8"/>
    <n v="14"/>
    <s v="Studio 33"/>
    <n v="1091"/>
    <x v="2"/>
    <x v="1"/>
  </r>
  <r>
    <s v="Dengeki Bunko Fighting Climax"/>
    <x v="15"/>
    <n v="12"/>
    <x v="12"/>
    <x v="7"/>
    <n v="3"/>
    <x v="18"/>
    <n v="29"/>
    <x v="316"/>
    <n v="0"/>
    <n v="80000"/>
    <n v="10000"/>
    <n v="130000"/>
    <n v="32500"/>
    <n v="0"/>
    <n v="7.5"/>
    <n v="7"/>
    <n v="8.5"/>
    <n v="28"/>
    <s v="Sega"/>
    <n v="1010"/>
    <x v="2"/>
    <x v="0"/>
  </r>
  <r>
    <s v="MLB Power Pros 2008"/>
    <x v="0"/>
    <n v="13"/>
    <x v="1"/>
    <x v="0"/>
    <n v="11"/>
    <x v="9"/>
    <n v="19"/>
    <x v="338"/>
    <n v="0"/>
    <n v="10000"/>
    <n v="10000"/>
    <n v="130000"/>
    <n v="32500"/>
    <n v="0"/>
    <n v="7.9"/>
    <n v="16"/>
    <n v="8.6999999999999993"/>
    <n v="21"/>
    <s v="Konami"/>
    <n v="646"/>
    <x v="0"/>
    <x v="1"/>
  </r>
  <r>
    <s v="Littlest Pet Shop: Spring"/>
    <x v="1"/>
    <n v="3"/>
    <x v="2"/>
    <x v="8"/>
    <n v="10"/>
    <x v="7"/>
    <n v="15"/>
    <x v="162"/>
    <n v="0"/>
    <n v="0"/>
    <n v="10000"/>
    <n v="130000"/>
    <n v="32500"/>
    <n v="0"/>
    <m/>
    <m/>
    <m/>
    <m/>
    <s v="Electronic Arts"/>
    <n v="378"/>
    <x v="0"/>
    <x v="0"/>
  </r>
  <r>
    <s v="Cabela's Dangerous Hunts 2009"/>
    <x v="2"/>
    <n v="15"/>
    <x v="1"/>
    <x v="0"/>
    <n v="11"/>
    <x v="4"/>
    <n v="4"/>
    <x v="162"/>
    <n v="0"/>
    <n v="0"/>
    <n v="10000"/>
    <n v="130000"/>
    <n v="32500"/>
    <n v="0"/>
    <n v="4.2"/>
    <n v="4"/>
    <m/>
    <m/>
    <s v="FUN Labs"/>
    <n v="441"/>
    <x v="2"/>
    <x v="1"/>
  </r>
  <r>
    <s v="Rumble Roses XX"/>
    <x v="2"/>
    <n v="15"/>
    <x v="0"/>
    <x v="7"/>
    <n v="3"/>
    <x v="9"/>
    <n v="19"/>
    <x v="341"/>
    <n v="10000"/>
    <n v="40000"/>
    <n v="10000"/>
    <n v="130000"/>
    <n v="32500"/>
    <n v="0"/>
    <n v="6.2"/>
    <n v="54"/>
    <n v="6.6"/>
    <n v="28"/>
    <s v="Konami"/>
    <n v="646"/>
    <x v="1"/>
    <x v="1"/>
  </r>
  <r>
    <s v="Total War: WARHAMMER"/>
    <x v="8"/>
    <n v="6"/>
    <x v="14"/>
    <x v="11"/>
    <n v="12"/>
    <x v="18"/>
    <n v="29"/>
    <x v="322"/>
    <n v="120000"/>
    <n v="0"/>
    <n v="10000"/>
    <n v="130000"/>
    <n v="32500"/>
    <n v="0"/>
    <n v="8.6"/>
    <n v="77"/>
    <n v="7.3"/>
    <n v="556"/>
    <s v="Creative Assembly"/>
    <n v="257"/>
    <x v="2"/>
    <x v="1"/>
  </r>
  <r>
    <s v="Shaman King: Power of Spirit"/>
    <x v="4"/>
    <n v="8"/>
    <x v="7"/>
    <x v="10"/>
    <n v="2"/>
    <x v="9"/>
    <n v="19"/>
    <x v="339"/>
    <n v="50000"/>
    <n v="0"/>
    <n v="20000"/>
    <n v="130000"/>
    <n v="32500"/>
    <n v="0"/>
    <n v="5.4"/>
    <n v="9"/>
    <n v="8.1999999999999993"/>
    <n v="17"/>
    <s v="WinkySoft"/>
    <n v="1286"/>
    <x v="2"/>
    <x v="1"/>
  </r>
  <r>
    <s v="The BIGS 2"/>
    <x v="3"/>
    <n v="9"/>
    <x v="2"/>
    <x v="0"/>
    <n v="11"/>
    <x v="2"/>
    <n v="32"/>
    <x v="162"/>
    <n v="0"/>
    <n v="0"/>
    <n v="10000"/>
    <n v="130000"/>
    <n v="32500"/>
    <n v="0"/>
    <n v="8"/>
    <n v="18"/>
    <n v="7.6"/>
    <n v="16"/>
    <s v="Blue Castle Games"/>
    <n v="165"/>
    <x v="3"/>
    <x v="1"/>
  </r>
  <r>
    <s v="LEGO Legends of Chima: Laval's Journey"/>
    <x v="15"/>
    <n v="12"/>
    <x v="6"/>
    <x v="10"/>
    <n v="2"/>
    <x v="13"/>
    <n v="38"/>
    <x v="330"/>
    <n v="90000"/>
    <n v="0"/>
    <n v="30000"/>
    <n v="130000"/>
    <n v="32500"/>
    <n v="0"/>
    <n v="6.4"/>
    <n v="5"/>
    <n v="6.6"/>
    <n v="8"/>
    <s v="TT Games"/>
    <n v="1195"/>
    <x v="3"/>
    <x v="1"/>
  </r>
  <r>
    <s v="DreamWorks Super Star Kartz"/>
    <x v="0"/>
    <n v="13"/>
    <x v="10"/>
    <x v="1"/>
    <n v="7"/>
    <x v="4"/>
    <n v="4"/>
    <x v="86"/>
    <n v="30000"/>
    <n v="0"/>
    <n v="10000"/>
    <n v="120000"/>
    <n v="30000"/>
    <n v="0"/>
    <m/>
    <m/>
    <m/>
    <m/>
    <s v="Activision"/>
    <n v="35"/>
    <x v="0"/>
    <x v="0"/>
  </r>
  <r>
    <s v="The Amazing Race"/>
    <x v="0"/>
    <n v="13"/>
    <x v="5"/>
    <x v="3"/>
    <n v="4"/>
    <x v="5"/>
    <n v="35"/>
    <x v="162"/>
    <n v="0"/>
    <n v="0"/>
    <n v="10000"/>
    <n v="130000"/>
    <n v="32500"/>
    <n v="0"/>
    <m/>
    <m/>
    <m/>
    <m/>
    <s v="Ludia Inc."/>
    <n v="688"/>
    <x v="0"/>
    <x v="1"/>
  </r>
  <r>
    <s v="Dead to Rights: Reckoning"/>
    <x v="9"/>
    <n v="11"/>
    <x v="3"/>
    <x v="6"/>
    <n v="9"/>
    <x v="7"/>
    <n v="15"/>
    <x v="162"/>
    <n v="0"/>
    <n v="0"/>
    <n v="10000"/>
    <n v="130000"/>
    <n v="32500"/>
    <n v="0"/>
    <n v="5.4"/>
    <n v="26"/>
    <n v="7.2"/>
    <n v="22"/>
    <s v="Rebellion"/>
    <n v="932"/>
    <x v="1"/>
    <x v="1"/>
  </r>
  <r>
    <s v="NBA 08"/>
    <x v="3"/>
    <n v="9"/>
    <x v="4"/>
    <x v="0"/>
    <n v="11"/>
    <x v="3"/>
    <n v="30"/>
    <x v="162"/>
    <n v="0"/>
    <n v="0"/>
    <n v="10000"/>
    <n v="130000"/>
    <n v="32500"/>
    <n v="0"/>
    <n v="6.3"/>
    <n v="37"/>
    <n v="6"/>
    <n v="4"/>
    <s v="SCEA San Diego Studios"/>
    <n v="995"/>
    <x v="0"/>
    <x v="1"/>
  </r>
  <r>
    <s v="Hasbro Family Fun Pack"/>
    <x v="13"/>
    <n v="17"/>
    <x v="13"/>
    <x v="3"/>
    <n v="4"/>
    <x v="5"/>
    <n v="35"/>
    <x v="144"/>
    <n v="20000"/>
    <n v="0"/>
    <n v="10000"/>
    <n v="130000"/>
    <n v="32500"/>
    <n v="0"/>
    <m/>
    <m/>
    <m/>
    <m/>
    <s v="Ubisoft"/>
    <n v="1199"/>
    <x v="3"/>
    <x v="0"/>
  </r>
  <r>
    <s v="NCIS"/>
    <x v="0"/>
    <n v="13"/>
    <x v="10"/>
    <x v="10"/>
    <n v="2"/>
    <x v="5"/>
    <n v="35"/>
    <x v="86"/>
    <n v="40000"/>
    <n v="0"/>
    <n v="10000"/>
    <n v="130000"/>
    <n v="32500"/>
    <n v="0"/>
    <m/>
    <m/>
    <m/>
    <m/>
    <s v="Ubisoft"/>
    <n v="1199"/>
    <x v="2"/>
    <x v="0"/>
  </r>
  <r>
    <s v="Mission: Impossible - Operation Surma"/>
    <x v="7"/>
    <n v="16"/>
    <x v="15"/>
    <x v="2"/>
    <n v="5"/>
    <x v="14"/>
    <n v="5"/>
    <x v="144"/>
    <n v="30000"/>
    <n v="0"/>
    <n v="0"/>
    <n v="130000"/>
    <n v="32500"/>
    <n v="0"/>
    <n v="6.7"/>
    <n v="27"/>
    <n v="6.8"/>
    <n v="4"/>
    <s v="Paradigm Entertainment"/>
    <n v="859"/>
    <x v="2"/>
    <x v="1"/>
  </r>
  <r>
    <s v="Legendary"/>
    <x v="3"/>
    <n v="9"/>
    <x v="1"/>
    <x v="6"/>
    <n v="9"/>
    <x v="14"/>
    <n v="5"/>
    <x v="86"/>
    <n v="30000"/>
    <n v="0"/>
    <n v="20000"/>
    <n v="130000"/>
    <n v="32500"/>
    <n v="0"/>
    <n v="5"/>
    <n v="31"/>
    <n v="7.1"/>
    <n v="31"/>
    <s v="Spark Unlimited"/>
    <n v="1062"/>
    <x v="1"/>
    <x v="1"/>
  </r>
  <r>
    <s v="MX 2002 Featuring Ricky Carmichael"/>
    <x v="7"/>
    <n v="16"/>
    <x v="9"/>
    <x v="1"/>
    <n v="7"/>
    <x v="19"/>
    <n v="34"/>
    <x v="144"/>
    <n v="30000"/>
    <n v="0"/>
    <n v="0"/>
    <n v="130000"/>
    <n v="32500"/>
    <n v="0"/>
    <n v="7.4"/>
    <n v="15"/>
    <m/>
    <m/>
    <s v="Pacific Coast Power &amp; Light"/>
    <n v="851"/>
    <x v="0"/>
    <x v="1"/>
  </r>
  <r>
    <s v="Batman: Arkham Knight"/>
    <x v="8"/>
    <n v="6"/>
    <x v="13"/>
    <x v="4"/>
    <n v="1"/>
    <x v="13"/>
    <n v="38"/>
    <x v="323"/>
    <n v="30000"/>
    <n v="0"/>
    <n v="10000"/>
    <n v="130000"/>
    <n v="32500"/>
    <n v="0"/>
    <n v="7"/>
    <n v="14"/>
    <n v="2.5"/>
    <n v="1967"/>
    <s v="Rocksteady Studios, Iron Galaxy Studios"/>
    <n v="968"/>
    <x v="1"/>
    <x v="1"/>
  </r>
  <r>
    <s v="Disney's Kim Possible: Kimmunicator"/>
    <x v="1"/>
    <n v="3"/>
    <x v="3"/>
    <x v="2"/>
    <n v="5"/>
    <x v="17"/>
    <n v="13"/>
    <x v="338"/>
    <n v="10000"/>
    <n v="0"/>
    <n v="10000"/>
    <n v="130000"/>
    <n v="32500"/>
    <n v="0"/>
    <n v="6.1"/>
    <n v="14"/>
    <n v="7.5"/>
    <n v="4"/>
    <s v="Artificial Mind and Movement"/>
    <n v="80"/>
    <x v="0"/>
    <x v="1"/>
  </r>
  <r>
    <s v="Mega Man Anniversary Collection"/>
    <x v="7"/>
    <n v="16"/>
    <x v="3"/>
    <x v="2"/>
    <n v="5"/>
    <x v="12"/>
    <n v="8"/>
    <x v="144"/>
    <n v="30000"/>
    <n v="0"/>
    <n v="0"/>
    <n v="130000"/>
    <n v="32500"/>
    <n v="0"/>
    <n v="8"/>
    <n v="12"/>
    <n v="9.1999999999999993"/>
    <n v="5"/>
    <s v="Atomic Planet Entertainment"/>
    <n v="100"/>
    <x v="0"/>
    <x v="1"/>
  </r>
  <r>
    <s v="Sally's Salon"/>
    <x v="1"/>
    <n v="3"/>
    <x v="1"/>
    <x v="8"/>
    <n v="10"/>
    <x v="12"/>
    <n v="8"/>
    <x v="162"/>
    <n v="0"/>
    <n v="0"/>
    <n v="10000"/>
    <n v="130000"/>
    <n v="32500"/>
    <n v="0"/>
    <m/>
    <m/>
    <m/>
    <m/>
    <s v="Capcom"/>
    <n v="202"/>
    <x v="0"/>
    <x v="0"/>
  </r>
  <r>
    <s v="Pro Evolution Soccer 2017"/>
    <x v="3"/>
    <n v="9"/>
    <x v="14"/>
    <x v="0"/>
    <n v="11"/>
    <x v="9"/>
    <n v="19"/>
    <x v="330"/>
    <n v="50000"/>
    <n v="60000"/>
    <n v="10000"/>
    <n v="130000"/>
    <n v="32500"/>
    <n v="0"/>
    <m/>
    <m/>
    <n v="7.2"/>
    <n v="19"/>
    <s v="Konami"/>
    <n v="646"/>
    <x v="0"/>
    <x v="1"/>
  </r>
  <r>
    <s v="Shrek Smash n' Crash Racing"/>
    <x v="11"/>
    <n v="5"/>
    <x v="0"/>
    <x v="1"/>
    <n v="7"/>
    <x v="4"/>
    <n v="4"/>
    <x v="144"/>
    <n v="30000"/>
    <n v="0"/>
    <n v="0"/>
    <n v="130000"/>
    <n v="32500"/>
    <n v="0"/>
    <m/>
    <m/>
    <n v="3.1"/>
    <n v="7"/>
    <s v="Activision"/>
    <n v="35"/>
    <x v="0"/>
    <x v="0"/>
  </r>
  <r>
    <s v="F1 2011"/>
    <x v="15"/>
    <n v="12"/>
    <x v="10"/>
    <x v="1"/>
    <n v="7"/>
    <x v="28"/>
    <n v="9"/>
    <x v="324"/>
    <n v="70000"/>
    <n v="10000"/>
    <n v="20000"/>
    <n v="130000"/>
    <n v="32500"/>
    <n v="0"/>
    <n v="6.6"/>
    <n v="27"/>
    <n v="6.2"/>
    <n v="25"/>
    <s v="Codemasters"/>
    <n v="235"/>
    <x v="0"/>
    <x v="0"/>
  </r>
  <r>
    <s v="Drakengard 2"/>
    <x v="4"/>
    <n v="8"/>
    <x v="3"/>
    <x v="9"/>
    <n v="8"/>
    <x v="5"/>
    <n v="35"/>
    <x v="339"/>
    <n v="50000"/>
    <n v="0"/>
    <n v="20000"/>
    <n v="130000"/>
    <n v="32500"/>
    <n v="0"/>
    <n v="5.8"/>
    <n v="34"/>
    <n v="5.5"/>
    <n v="49"/>
    <s v="Cavia Inc."/>
    <n v="214"/>
    <x v="1"/>
    <x v="1"/>
  </r>
  <r>
    <s v="Ben 10 Galactic Racing"/>
    <x v="1"/>
    <n v="3"/>
    <x v="10"/>
    <x v="1"/>
    <n v="7"/>
    <x v="29"/>
    <n v="11"/>
    <x v="323"/>
    <n v="30000"/>
    <n v="0"/>
    <n v="10000"/>
    <n v="130000"/>
    <n v="32500"/>
    <n v="0"/>
    <m/>
    <m/>
    <m/>
    <m/>
    <s v="Tantatus"/>
    <n v="1127"/>
    <x v="0"/>
    <x v="1"/>
  </r>
  <r>
    <s v="Sonic Riders"/>
    <x v="7"/>
    <n v="16"/>
    <x v="0"/>
    <x v="1"/>
    <n v="7"/>
    <x v="18"/>
    <n v="29"/>
    <x v="144"/>
    <n v="30000"/>
    <n v="0"/>
    <n v="0"/>
    <n v="130000"/>
    <n v="32500"/>
    <n v="0"/>
    <n v="5.6"/>
    <n v="33"/>
    <n v="8.1"/>
    <n v="7"/>
    <s v="Sonic Team"/>
    <n v="1056"/>
    <x v="0"/>
    <x v="1"/>
  </r>
  <r>
    <s v="Rally Fusion: Race of Champions"/>
    <x v="4"/>
    <n v="8"/>
    <x v="8"/>
    <x v="1"/>
    <n v="7"/>
    <x v="4"/>
    <n v="4"/>
    <x v="339"/>
    <n v="50000"/>
    <n v="0"/>
    <n v="20000"/>
    <n v="130000"/>
    <n v="32500"/>
    <n v="0"/>
    <n v="7.3"/>
    <n v="19"/>
    <m/>
    <m/>
    <s v="Climax Group"/>
    <n v="229"/>
    <x v="0"/>
    <x v="1"/>
  </r>
  <r>
    <s v="Persona 4: Arena"/>
    <x v="2"/>
    <n v="15"/>
    <x v="11"/>
    <x v="7"/>
    <n v="3"/>
    <x v="31"/>
    <n v="6"/>
    <x v="86"/>
    <n v="10000"/>
    <n v="30000"/>
    <n v="10000"/>
    <n v="130000"/>
    <n v="32500"/>
    <n v="0"/>
    <n v="8.3000000000000007"/>
    <n v="21"/>
    <n v="7.3"/>
    <n v="60"/>
    <s v="Arc System Works"/>
    <n v="69"/>
    <x v="2"/>
    <x v="1"/>
  </r>
  <r>
    <s v="Cabela's Alaskan Adventure"/>
    <x v="2"/>
    <n v="15"/>
    <x v="0"/>
    <x v="0"/>
    <n v="11"/>
    <x v="4"/>
    <n v="4"/>
    <x v="162"/>
    <n v="0"/>
    <n v="0"/>
    <n v="10000"/>
    <n v="130000"/>
    <n v="32500"/>
    <n v="0"/>
    <n v="4.8"/>
    <n v="11"/>
    <n v="5.6"/>
    <n v="17"/>
    <s v="FUN Labs"/>
    <n v="441"/>
    <x v="2"/>
    <x v="1"/>
  </r>
  <r>
    <s v="Heroes of the Pacific"/>
    <x v="7"/>
    <n v="16"/>
    <x v="3"/>
    <x v="8"/>
    <n v="10"/>
    <x v="28"/>
    <n v="9"/>
    <x v="144"/>
    <n v="30000"/>
    <n v="0"/>
    <n v="0"/>
    <n v="130000"/>
    <n v="32500"/>
    <n v="0"/>
    <n v="7.6"/>
    <n v="33"/>
    <n v="8.1999999999999993"/>
    <n v="5"/>
    <s v="IR Gurus Interactive Ltd."/>
    <n v="593"/>
    <x v="2"/>
    <x v="1"/>
  </r>
  <r>
    <s v="RollerCoaster Tycoon"/>
    <x v="7"/>
    <n v="16"/>
    <x v="15"/>
    <x v="11"/>
    <n v="12"/>
    <x v="14"/>
    <n v="5"/>
    <x v="144"/>
    <n v="30000"/>
    <n v="0"/>
    <n v="0"/>
    <n v="130000"/>
    <n v="32500"/>
    <n v="0"/>
    <n v="6.2"/>
    <n v="8"/>
    <n v="8.3000000000000007"/>
    <n v="12"/>
    <s v="Atari"/>
    <n v="93"/>
    <x v="0"/>
    <x v="0"/>
  </r>
  <r>
    <s v="NightCaster"/>
    <x v="7"/>
    <n v="16"/>
    <x v="8"/>
    <x v="4"/>
    <n v="1"/>
    <x v="1"/>
    <n v="23"/>
    <x v="144"/>
    <n v="30000"/>
    <n v="0"/>
    <n v="0"/>
    <n v="130000"/>
    <n v="32500"/>
    <n v="0"/>
    <n v="6.1"/>
    <n v="27"/>
    <n v="5.7"/>
    <n v="7"/>
    <s v="Jaleco Entertainment"/>
    <n v="606"/>
    <x v="2"/>
    <x v="1"/>
  </r>
  <r>
    <s v="FIFA World Cup Germany 2006"/>
    <x v="11"/>
    <n v="5"/>
    <x v="0"/>
    <x v="0"/>
    <n v="11"/>
    <x v="7"/>
    <n v="15"/>
    <x v="144"/>
    <n v="30000"/>
    <n v="0"/>
    <n v="0"/>
    <n v="130000"/>
    <n v="32500"/>
    <n v="0"/>
    <n v="7.6"/>
    <n v="17"/>
    <n v="6.2"/>
    <n v="5"/>
    <s v="EA Canada"/>
    <n v="339"/>
    <x v="0"/>
    <x v="1"/>
  </r>
  <r>
    <s v="Space Camp"/>
    <x v="0"/>
    <n v="13"/>
    <x v="2"/>
    <x v="4"/>
    <n v="1"/>
    <x v="4"/>
    <n v="4"/>
    <x v="162"/>
    <n v="0"/>
    <n v="0"/>
    <n v="10000"/>
    <n v="130000"/>
    <n v="32500"/>
    <n v="0"/>
    <m/>
    <m/>
    <n v="6.2"/>
    <n v="5"/>
    <s v="7 Studios"/>
    <n v="26"/>
    <x v="0"/>
    <x v="1"/>
  </r>
  <r>
    <s v="Hitman 2: Silent Assassin"/>
    <x v="11"/>
    <n v="5"/>
    <x v="15"/>
    <x v="4"/>
    <n v="1"/>
    <x v="16"/>
    <n v="14"/>
    <x v="144"/>
    <n v="30000"/>
    <n v="0"/>
    <n v="0"/>
    <n v="130000"/>
    <n v="32500"/>
    <n v="0"/>
    <n v="8.3000000000000007"/>
    <n v="17"/>
    <n v="5.5"/>
    <n v="8"/>
    <s v="Io Interactive"/>
    <n v="589"/>
    <x v="1"/>
    <x v="1"/>
  </r>
  <r>
    <s v="Digimon Racing"/>
    <x v="12"/>
    <n v="4"/>
    <x v="7"/>
    <x v="1"/>
    <n v="7"/>
    <x v="15"/>
    <n v="25"/>
    <x v="323"/>
    <n v="30000"/>
    <n v="0"/>
    <n v="0"/>
    <n v="120000"/>
    <n v="30000"/>
    <n v="0"/>
    <n v="6.2"/>
    <n v="10"/>
    <m/>
    <m/>
    <s v="Griptonite Games"/>
    <n v="497"/>
    <x v="0"/>
    <x v="1"/>
  </r>
  <r>
    <s v="All Star Cheer Squad 2"/>
    <x v="0"/>
    <n v="13"/>
    <x v="2"/>
    <x v="0"/>
    <n v="11"/>
    <x v="19"/>
    <n v="34"/>
    <x v="162"/>
    <n v="0"/>
    <n v="0"/>
    <n v="10000"/>
    <n v="130000"/>
    <n v="32500"/>
    <n v="0"/>
    <m/>
    <m/>
    <m/>
    <m/>
    <s v="Gorilla Games"/>
    <n v="488"/>
    <x v="0"/>
    <x v="1"/>
  </r>
  <r>
    <s v="Ape Escape 3"/>
    <x v="4"/>
    <n v="8"/>
    <x v="3"/>
    <x v="2"/>
    <n v="5"/>
    <x v="3"/>
    <n v="30"/>
    <x v="339"/>
    <n v="50000"/>
    <n v="0"/>
    <n v="20000"/>
    <n v="130000"/>
    <n v="32500"/>
    <n v="0"/>
    <n v="7.7"/>
    <n v="51"/>
    <n v="8.5"/>
    <n v="22"/>
    <s v="SCE Japan Studio"/>
    <n v="988"/>
    <x v="3"/>
    <x v="1"/>
  </r>
  <r>
    <s v="Crouching Tiger, Hidden Dragon"/>
    <x v="4"/>
    <n v="8"/>
    <x v="15"/>
    <x v="4"/>
    <n v="1"/>
    <x v="5"/>
    <n v="35"/>
    <x v="339"/>
    <n v="50000"/>
    <n v="0"/>
    <n v="20000"/>
    <n v="130000"/>
    <n v="32500"/>
    <n v="0"/>
    <n v="4.8"/>
    <n v="26"/>
    <n v="3.7"/>
    <n v="6"/>
    <s v="Light Weight"/>
    <n v="673"/>
    <x v="2"/>
    <x v="1"/>
  </r>
  <r>
    <s v="Final Fantasy XIV: Heavensward"/>
    <x v="6"/>
    <n v="10"/>
    <x v="13"/>
    <x v="4"/>
    <n v="1"/>
    <x v="10"/>
    <n v="31"/>
    <x v="322"/>
    <n v="60000"/>
    <n v="60000"/>
    <n v="10000"/>
    <n v="130000"/>
    <n v="32500"/>
    <n v="0"/>
    <n v="8.6"/>
    <n v="20"/>
    <n v="7.6"/>
    <n v="225"/>
    <s v="Square Enix"/>
    <n v="1075"/>
    <x v="2"/>
    <x v="0"/>
  </r>
  <r>
    <s v="Secret Agent Clank"/>
    <x v="9"/>
    <n v="11"/>
    <x v="1"/>
    <x v="2"/>
    <n v="5"/>
    <x v="3"/>
    <n v="30"/>
    <x v="316"/>
    <n v="30000"/>
    <n v="40000"/>
    <n v="20000"/>
    <n v="130000"/>
    <n v="32500"/>
    <n v="0"/>
    <n v="7.2"/>
    <n v="56"/>
    <n v="7.8"/>
    <n v="35"/>
    <s v="High Impact Games"/>
    <n v="523"/>
    <x v="3"/>
    <x v="1"/>
  </r>
  <r>
    <s v="Barbie and the Three Musketeers"/>
    <x v="1"/>
    <n v="3"/>
    <x v="2"/>
    <x v="10"/>
    <n v="2"/>
    <x v="4"/>
    <n v="4"/>
    <x v="162"/>
    <n v="0"/>
    <n v="0"/>
    <n v="10000"/>
    <n v="130000"/>
    <n v="32500"/>
    <n v="0"/>
    <m/>
    <m/>
    <m/>
    <m/>
    <s v="WayForward"/>
    <n v="1276"/>
    <x v="0"/>
    <x v="1"/>
  </r>
  <r>
    <s v="Science Papa"/>
    <x v="0"/>
    <n v="13"/>
    <x v="2"/>
    <x v="3"/>
    <n v="4"/>
    <x v="4"/>
    <n v="4"/>
    <x v="338"/>
    <n v="10000"/>
    <n v="0"/>
    <n v="10000"/>
    <n v="130000"/>
    <n v="32500"/>
    <n v="0"/>
    <m/>
    <m/>
    <m/>
    <m/>
    <s v="Activision"/>
    <n v="35"/>
    <x v="0"/>
    <x v="0"/>
  </r>
  <r>
    <s v="Iridion II"/>
    <x v="12"/>
    <n v="4"/>
    <x v="15"/>
    <x v="6"/>
    <n v="9"/>
    <x v="24"/>
    <n v="37"/>
    <x v="323"/>
    <n v="30000"/>
    <n v="0"/>
    <n v="0"/>
    <n v="120000"/>
    <n v="30000"/>
    <n v="0"/>
    <n v="7.8"/>
    <n v="13"/>
    <m/>
    <m/>
    <s v="Shin'en"/>
    <n v="1029"/>
    <x v="0"/>
    <x v="1"/>
  </r>
  <r>
    <s v="Whiplash"/>
    <x v="4"/>
    <n v="8"/>
    <x v="15"/>
    <x v="1"/>
    <n v="7"/>
    <x v="16"/>
    <n v="14"/>
    <x v="339"/>
    <n v="50000"/>
    <n v="0"/>
    <n v="20000"/>
    <n v="130000"/>
    <n v="32500"/>
    <n v="0"/>
    <n v="6.6"/>
    <n v="32"/>
    <n v="8.6999999999999993"/>
    <n v="15"/>
    <s v="Crystal Dynamics"/>
    <n v="264"/>
    <x v="2"/>
    <x v="1"/>
  </r>
  <r>
    <s v="007: Quantum of Solace"/>
    <x v="1"/>
    <n v="3"/>
    <x v="1"/>
    <x v="4"/>
    <n v="1"/>
    <x v="4"/>
    <n v="4"/>
    <x v="338"/>
    <n v="10000"/>
    <n v="0"/>
    <n v="10000"/>
    <n v="130000"/>
    <n v="32500"/>
    <n v="0"/>
    <n v="6.5"/>
    <n v="10"/>
    <m/>
    <m/>
    <s v="Vicarious Visions"/>
    <n v="1247"/>
    <x v="2"/>
    <x v="1"/>
  </r>
  <r>
    <s v="Borderlands: Double Game Add-On Pack"/>
    <x v="2"/>
    <n v="15"/>
    <x v="5"/>
    <x v="6"/>
    <n v="9"/>
    <x v="2"/>
    <n v="32"/>
    <x v="144"/>
    <n v="20000"/>
    <n v="0"/>
    <n v="10000"/>
    <n v="130000"/>
    <n v="32500"/>
    <n v="0"/>
    <m/>
    <m/>
    <m/>
    <m/>
    <s v="Gearbox Software"/>
    <n v="469"/>
    <x v="1"/>
    <x v="1"/>
  </r>
  <r>
    <s v="Watch Dogs"/>
    <x v="10"/>
    <n v="14"/>
    <x v="12"/>
    <x v="4"/>
    <n v="1"/>
    <x v="5"/>
    <n v="35"/>
    <x v="341"/>
    <n v="50000"/>
    <n v="0"/>
    <n v="10000"/>
    <n v="130000"/>
    <n v="32500"/>
    <n v="0"/>
    <n v="6.2"/>
    <n v="15"/>
    <n v="6.4"/>
    <n v="162"/>
    <s v="Ubisoft Romania"/>
    <n v="1216"/>
    <x v="1"/>
    <x v="1"/>
  </r>
  <r>
    <s v="Spider-Man: Battle for New York"/>
    <x v="1"/>
    <n v="3"/>
    <x v="0"/>
    <x v="2"/>
    <n v="5"/>
    <x v="4"/>
    <n v="4"/>
    <x v="162"/>
    <n v="0"/>
    <n v="0"/>
    <n v="10000"/>
    <n v="130000"/>
    <n v="32500"/>
    <n v="0"/>
    <n v="6.8"/>
    <n v="13"/>
    <n v="6.9"/>
    <n v="8"/>
    <s v="Torus Games"/>
    <n v="1172"/>
    <x v="3"/>
    <x v="1"/>
  </r>
  <r>
    <s v="Game Party: Champions"/>
    <x v="10"/>
    <n v="14"/>
    <x v="11"/>
    <x v="4"/>
    <n v="1"/>
    <x v="13"/>
    <n v="38"/>
    <x v="323"/>
    <n v="30000"/>
    <n v="0"/>
    <n v="10000"/>
    <n v="130000"/>
    <n v="32500"/>
    <n v="0"/>
    <n v="2.4"/>
    <n v="8"/>
    <n v="3.5"/>
    <n v="21"/>
    <s v="Phosphor Games Studio, LLC"/>
    <n v="869"/>
    <x v="0"/>
    <x v="1"/>
  </r>
  <r>
    <s v="Otogi: Myth of Demons"/>
    <x v="7"/>
    <n v="16"/>
    <x v="8"/>
    <x v="4"/>
    <n v="1"/>
    <x v="18"/>
    <n v="29"/>
    <x v="86"/>
    <n v="20000"/>
    <n v="30000"/>
    <n v="0"/>
    <n v="130000"/>
    <n v="32500"/>
    <n v="0"/>
    <n v="8"/>
    <n v="40"/>
    <n v="8.5"/>
    <n v="28"/>
    <s v="From Software"/>
    <n v="434"/>
    <x v="2"/>
    <x v="1"/>
  </r>
  <r>
    <s v="Margot's Word Brain"/>
    <x v="0"/>
    <n v="13"/>
    <x v="1"/>
    <x v="5"/>
    <n v="6"/>
    <x v="30"/>
    <n v="39"/>
    <x v="162"/>
    <n v="0"/>
    <n v="0"/>
    <n v="10000"/>
    <n v="130000"/>
    <n v="32500"/>
    <n v="0"/>
    <m/>
    <m/>
    <m/>
    <m/>
    <s v="Slam Games"/>
    <n v="1041"/>
    <x v="3"/>
    <x v="1"/>
  </r>
  <r>
    <s v="Dreamworks 2-in-1 Party Pack"/>
    <x v="1"/>
    <n v="3"/>
    <x v="5"/>
    <x v="3"/>
    <n v="4"/>
    <x v="4"/>
    <n v="4"/>
    <x v="162"/>
    <n v="0"/>
    <n v="0"/>
    <n v="10000"/>
    <n v="130000"/>
    <n v="32500"/>
    <n v="0"/>
    <m/>
    <m/>
    <m/>
    <m/>
    <s v="Activision"/>
    <n v="35"/>
    <x v="0"/>
    <x v="0"/>
  </r>
  <r>
    <s v="Alter Echo"/>
    <x v="4"/>
    <n v="8"/>
    <x v="15"/>
    <x v="6"/>
    <n v="9"/>
    <x v="19"/>
    <n v="34"/>
    <x v="339"/>
    <n v="50000"/>
    <n v="0"/>
    <n v="20000"/>
    <n v="130000"/>
    <n v="32500"/>
    <n v="0"/>
    <n v="6.2"/>
    <n v="26"/>
    <n v="7"/>
    <n v="9"/>
    <s v="Outrage Games"/>
    <n v="848"/>
    <x v="2"/>
    <x v="1"/>
  </r>
  <r>
    <s v="Green Lantern: Rise of the Manhunters"/>
    <x v="5"/>
    <n v="1"/>
    <x v="10"/>
    <x v="4"/>
    <n v="1"/>
    <x v="13"/>
    <n v="38"/>
    <x v="323"/>
    <n v="30000"/>
    <n v="0"/>
    <n v="10000"/>
    <n v="130000"/>
    <n v="32500"/>
    <n v="0"/>
    <n v="4.2"/>
    <n v="6"/>
    <n v="3.9"/>
    <n v="7"/>
    <s v="Griptonite Games"/>
    <n v="497"/>
    <x v="3"/>
    <x v="1"/>
  </r>
  <r>
    <s v="NBA 08"/>
    <x v="4"/>
    <n v="8"/>
    <x v="4"/>
    <x v="0"/>
    <n v="11"/>
    <x v="3"/>
    <n v="30"/>
    <x v="339"/>
    <n v="50000"/>
    <n v="0"/>
    <n v="20000"/>
    <n v="130000"/>
    <n v="32500"/>
    <n v="0"/>
    <n v="5.9"/>
    <n v="16"/>
    <m/>
    <m/>
    <s v="SCEA San Diego Studios"/>
    <n v="995"/>
    <x v="0"/>
    <x v="1"/>
  </r>
  <r>
    <s v="Deception IV: Blood Ties"/>
    <x v="15"/>
    <n v="12"/>
    <x v="12"/>
    <x v="4"/>
    <n v="1"/>
    <x v="25"/>
    <n v="33"/>
    <x v="320"/>
    <n v="20000"/>
    <n v="70000"/>
    <n v="10000"/>
    <n v="120000"/>
    <n v="30000"/>
    <n v="0"/>
    <n v="6.7"/>
    <n v="19"/>
    <n v="7.5"/>
    <n v="61"/>
    <s v="Koei Tecmo Games"/>
    <n v="640"/>
    <x v="1"/>
    <x v="1"/>
  </r>
  <r>
    <s v="Rango: The Video Game"/>
    <x v="2"/>
    <n v="15"/>
    <x v="10"/>
    <x v="4"/>
    <n v="1"/>
    <x v="7"/>
    <n v="15"/>
    <x v="339"/>
    <n v="60000"/>
    <n v="0"/>
    <n v="10000"/>
    <n v="130000"/>
    <n v="32500"/>
    <n v="0"/>
    <n v="6.8"/>
    <n v="25"/>
    <n v="8"/>
    <n v="9"/>
    <s v="Behaviour Interactive"/>
    <n v="126"/>
    <x v="3"/>
    <x v="1"/>
  </r>
  <r>
    <s v="Megamind: The Blue Defender"/>
    <x v="9"/>
    <n v="11"/>
    <x v="5"/>
    <x v="10"/>
    <n v="2"/>
    <x v="19"/>
    <n v="34"/>
    <x v="86"/>
    <n v="30000"/>
    <n v="0"/>
    <n v="20000"/>
    <n v="130000"/>
    <n v="32500"/>
    <n v="0"/>
    <m/>
    <m/>
    <m/>
    <m/>
    <s v="THQ"/>
    <n v="1158"/>
    <x v="3"/>
    <x v="0"/>
  </r>
  <r>
    <s v="Puppies 3D"/>
    <x v="5"/>
    <n v="1"/>
    <x v="10"/>
    <x v="3"/>
    <n v="4"/>
    <x v="5"/>
    <n v="35"/>
    <x v="86"/>
    <n v="40000"/>
    <n v="0"/>
    <n v="10000"/>
    <n v="130000"/>
    <n v="32500"/>
    <n v="0"/>
    <m/>
    <m/>
    <m/>
    <m/>
    <s v="MTO"/>
    <n v="763"/>
    <x v="0"/>
    <x v="1"/>
  </r>
  <r>
    <s v="The Stronghold Collection"/>
    <x v="8"/>
    <n v="6"/>
    <x v="2"/>
    <x v="11"/>
    <n v="12"/>
    <x v="2"/>
    <n v="32"/>
    <x v="324"/>
    <n v="80000"/>
    <n v="0"/>
    <n v="20000"/>
    <n v="130000"/>
    <n v="32500"/>
    <n v="0"/>
    <m/>
    <m/>
    <m/>
    <m/>
    <s v="Take-Two Interactive"/>
    <n v="1120"/>
    <x v="2"/>
    <x v="0"/>
  </r>
  <r>
    <s v="One Piece: Unlimited World Red"/>
    <x v="15"/>
    <n v="12"/>
    <x v="12"/>
    <x v="4"/>
    <n v="1"/>
    <x v="15"/>
    <n v="25"/>
    <x v="324"/>
    <n v="40000"/>
    <n v="40000"/>
    <n v="20000"/>
    <n v="130000"/>
    <n v="32500"/>
    <n v="0"/>
    <n v="6.7"/>
    <n v="4"/>
    <n v="7.8"/>
    <n v="25"/>
    <s v="Ganbarion"/>
    <n v="465"/>
    <x v="2"/>
    <x v="1"/>
  </r>
  <r>
    <s v="The Price is Right 2010 Edition"/>
    <x v="1"/>
    <n v="3"/>
    <x v="2"/>
    <x v="3"/>
    <n v="4"/>
    <x v="5"/>
    <n v="35"/>
    <x v="162"/>
    <n v="0"/>
    <n v="0"/>
    <n v="10000"/>
    <n v="130000"/>
    <n v="32500"/>
    <n v="0"/>
    <m/>
    <m/>
    <m/>
    <m/>
    <s v="Ludia Inc."/>
    <n v="688"/>
    <x v="0"/>
    <x v="1"/>
  </r>
  <r>
    <s v="Ty the Tasmanian Tiger 2: Bush Rescue"/>
    <x v="12"/>
    <n v="4"/>
    <x v="7"/>
    <x v="2"/>
    <n v="5"/>
    <x v="7"/>
    <n v="15"/>
    <x v="323"/>
    <n v="30000"/>
    <n v="0"/>
    <n v="0"/>
    <n v="120000"/>
    <n v="30000"/>
    <n v="0"/>
    <n v="6.3"/>
    <n v="7"/>
    <m/>
    <m/>
    <s v="Krome Studios"/>
    <n v="652"/>
    <x v="0"/>
    <x v="1"/>
  </r>
  <r>
    <s v="Teenage Mutant Ninja Turtles 2: Battle Nexus"/>
    <x v="7"/>
    <n v="16"/>
    <x v="7"/>
    <x v="4"/>
    <n v="1"/>
    <x v="9"/>
    <n v="19"/>
    <x v="144"/>
    <n v="30000"/>
    <n v="0"/>
    <n v="0"/>
    <n v="130000"/>
    <n v="32500"/>
    <n v="0"/>
    <n v="4.8"/>
    <n v="20"/>
    <n v="5.6"/>
    <n v="8"/>
    <s v="Konami"/>
    <n v="646"/>
    <x v="2"/>
    <x v="1"/>
  </r>
  <r>
    <s v="Tom Clancy's Splinter Cell: Double Agent"/>
    <x v="0"/>
    <n v="13"/>
    <x v="0"/>
    <x v="4"/>
    <n v="1"/>
    <x v="5"/>
    <n v="35"/>
    <x v="144"/>
    <n v="10000"/>
    <n v="0"/>
    <n v="10000"/>
    <n v="120000"/>
    <n v="30000"/>
    <n v="0"/>
    <n v="6.1"/>
    <n v="12"/>
    <n v="7.4"/>
    <n v="16"/>
    <s v="Ubisoft Shanghai"/>
    <n v="1218"/>
    <x v="1"/>
    <x v="1"/>
  </r>
  <r>
    <s v="LEGO Racers 2"/>
    <x v="4"/>
    <n v="8"/>
    <x v="9"/>
    <x v="1"/>
    <n v="7"/>
    <x v="7"/>
    <n v="15"/>
    <x v="339"/>
    <n v="50000"/>
    <n v="0"/>
    <n v="20000"/>
    <n v="130000"/>
    <n v="32500"/>
    <n v="0"/>
    <n v="5.8"/>
    <n v="4"/>
    <m/>
    <m/>
    <s v="Attention Software"/>
    <n v="101"/>
    <x v="0"/>
    <x v="1"/>
  </r>
  <r>
    <s v="Eat Lead: The Return of Matt Hazard"/>
    <x v="3"/>
    <n v="9"/>
    <x v="2"/>
    <x v="6"/>
    <n v="9"/>
    <x v="29"/>
    <n v="11"/>
    <x v="323"/>
    <n v="20000"/>
    <n v="0"/>
    <n v="10000"/>
    <n v="120000"/>
    <n v="30000"/>
    <n v="0"/>
    <n v="5.0999999999999996"/>
    <n v="38"/>
    <n v="6.5"/>
    <n v="21"/>
    <s v="Vicious Cycle"/>
    <n v="1249"/>
    <x v="2"/>
    <x v="1"/>
  </r>
  <r>
    <s v="Star Wars: Lethal Alliance"/>
    <x v="9"/>
    <n v="11"/>
    <x v="0"/>
    <x v="4"/>
    <n v="1"/>
    <x v="5"/>
    <n v="35"/>
    <x v="338"/>
    <n v="10000"/>
    <n v="0"/>
    <n v="10000"/>
    <n v="130000"/>
    <n v="32500"/>
    <n v="0"/>
    <n v="6.1"/>
    <n v="31"/>
    <n v="7"/>
    <n v="7"/>
    <s v="Ubisoft Montreal"/>
    <n v="1207"/>
    <x v="2"/>
    <x v="1"/>
  </r>
  <r>
    <s v="Naruto Shippuden: Kizuna Drive"/>
    <x v="9"/>
    <n v="11"/>
    <x v="5"/>
    <x v="4"/>
    <n v="1"/>
    <x v="15"/>
    <n v="25"/>
    <x v="316"/>
    <n v="20000"/>
    <n v="50000"/>
    <n v="10000"/>
    <n v="120000"/>
    <n v="30000"/>
    <n v="0"/>
    <n v="5.7"/>
    <n v="22"/>
    <n v="5"/>
    <n v="6"/>
    <s v="Premium Agency"/>
    <n v="893"/>
    <x v="2"/>
    <x v="1"/>
  </r>
  <r>
    <s v="Sega GT"/>
    <x v="16"/>
    <n v="2"/>
    <x v="16"/>
    <x v="1"/>
    <n v="7"/>
    <x v="18"/>
    <n v="29"/>
    <x v="322"/>
    <n v="0"/>
    <n v="130000"/>
    <n v="0"/>
    <n v="130000"/>
    <n v="32500"/>
    <n v="0"/>
    <n v="8.4"/>
    <n v="25"/>
    <n v="7.7"/>
    <n v="11"/>
    <s v="TOSE"/>
    <n v="1174"/>
    <x v="0"/>
    <x v="1"/>
  </r>
  <r>
    <s v="Steel Battalion: Heavy Armor"/>
    <x v="2"/>
    <n v="15"/>
    <x v="11"/>
    <x v="3"/>
    <n v="4"/>
    <x v="12"/>
    <n v="8"/>
    <x v="86"/>
    <n v="20000"/>
    <n v="20000"/>
    <n v="10000"/>
    <n v="130000"/>
    <n v="32500"/>
    <n v="0"/>
    <n v="3.8"/>
    <n v="58"/>
    <n v="2.4"/>
    <n v="92"/>
    <s v="From Software"/>
    <n v="434"/>
    <x v="1"/>
    <x v="1"/>
  </r>
  <r>
    <s v="Green Lantern: Rise of the Manhunters"/>
    <x v="2"/>
    <n v="15"/>
    <x v="10"/>
    <x v="4"/>
    <n v="1"/>
    <x v="13"/>
    <n v="38"/>
    <x v="341"/>
    <n v="40000"/>
    <n v="0"/>
    <n v="10000"/>
    <n v="120000"/>
    <n v="30000"/>
    <n v="0"/>
    <n v="5.9"/>
    <n v="17"/>
    <n v="7.2"/>
    <n v="23"/>
    <s v="Double Helix Games"/>
    <n v="325"/>
    <x v="2"/>
    <x v="1"/>
  </r>
  <r>
    <s v="Legends of Wrestling"/>
    <x v="11"/>
    <n v="5"/>
    <x v="8"/>
    <x v="7"/>
    <n v="3"/>
    <x v="21"/>
    <n v="3"/>
    <x v="144"/>
    <n v="30000"/>
    <n v="0"/>
    <n v="0"/>
    <n v="130000"/>
    <n v="32500"/>
    <n v="0"/>
    <n v="5"/>
    <n v="18"/>
    <n v="6.8"/>
    <n v="4"/>
    <s v="Acclaim"/>
    <n v="30"/>
    <x v="2"/>
    <x v="1"/>
  </r>
  <r>
    <s v="Fit in Six"/>
    <x v="3"/>
    <n v="9"/>
    <x v="10"/>
    <x v="0"/>
    <n v="11"/>
    <x v="5"/>
    <n v="35"/>
    <x v="162"/>
    <n v="0"/>
    <n v="0"/>
    <n v="10000"/>
    <n v="130000"/>
    <n v="32500"/>
    <n v="0"/>
    <m/>
    <m/>
    <n v="7"/>
    <n v="10"/>
    <s v="Blue Byte"/>
    <n v="163"/>
    <x v="0"/>
    <x v="1"/>
  </r>
  <r>
    <s v="All-Star Baseball 2004"/>
    <x v="7"/>
    <n v="16"/>
    <x v="15"/>
    <x v="0"/>
    <n v="11"/>
    <x v="21"/>
    <n v="3"/>
    <x v="144"/>
    <n v="30000"/>
    <n v="0"/>
    <n v="0"/>
    <n v="130000"/>
    <n v="32500"/>
    <n v="0"/>
    <n v="7.4"/>
    <n v="20"/>
    <n v="8.4"/>
    <n v="7"/>
    <s v="Acclaim"/>
    <n v="30"/>
    <x v="0"/>
    <x v="1"/>
  </r>
  <r>
    <s v="Onechanbara: Bikini Samurai Squad"/>
    <x v="2"/>
    <n v="15"/>
    <x v="0"/>
    <x v="4"/>
    <n v="1"/>
    <x v="29"/>
    <n v="11"/>
    <x v="338"/>
    <n v="10000"/>
    <n v="0"/>
    <n v="10000"/>
    <n v="130000"/>
    <n v="32500"/>
    <n v="0"/>
    <n v="3.9"/>
    <n v="39"/>
    <n v="6.4"/>
    <n v="55"/>
    <s v="Tamsoft"/>
    <n v="1121"/>
    <x v="1"/>
    <x v="1"/>
  </r>
  <r>
    <s v="Warriors Orochi 2"/>
    <x v="4"/>
    <n v="8"/>
    <x v="1"/>
    <x v="4"/>
    <n v="1"/>
    <x v="25"/>
    <n v="33"/>
    <x v="339"/>
    <n v="50000"/>
    <n v="0"/>
    <n v="20000"/>
    <n v="130000"/>
    <n v="32500"/>
    <n v="0"/>
    <n v="5.2"/>
    <n v="9"/>
    <n v="8.5"/>
    <n v="13"/>
    <s v="Omega Force"/>
    <n v="833"/>
    <x v="2"/>
    <x v="1"/>
  </r>
  <r>
    <s v="Hyperdevotion Noire: Goddess Black Heart"/>
    <x v="15"/>
    <n v="12"/>
    <x v="12"/>
    <x v="9"/>
    <n v="8"/>
    <x v="37"/>
    <n v="17"/>
    <x v="316"/>
    <n v="10000"/>
    <n v="60000"/>
    <n v="20000"/>
    <n v="130000"/>
    <n v="32500"/>
    <n v="0"/>
    <n v="6.8"/>
    <n v="24"/>
    <n v="7.1"/>
    <n v="36"/>
    <s v="Sting"/>
    <n v="1087"/>
    <x v="2"/>
    <x v="1"/>
  </r>
  <r>
    <s v="Disney's Winnie the Pooh's Rumbly Tumbly Adventure"/>
    <x v="4"/>
    <n v="8"/>
    <x v="3"/>
    <x v="2"/>
    <n v="5"/>
    <x v="5"/>
    <n v="35"/>
    <x v="339"/>
    <n v="50000"/>
    <n v="0"/>
    <n v="20000"/>
    <n v="130000"/>
    <n v="32500"/>
    <n v="0"/>
    <m/>
    <m/>
    <m/>
    <m/>
    <s v="Phoenix Games Studio"/>
    <n v="867"/>
    <x v="0"/>
    <x v="1"/>
  </r>
  <r>
    <s v="Spartan: Total Warrior"/>
    <x v="7"/>
    <n v="16"/>
    <x v="3"/>
    <x v="4"/>
    <n v="1"/>
    <x v="18"/>
    <n v="29"/>
    <x v="144"/>
    <n v="30000"/>
    <n v="0"/>
    <n v="0"/>
    <n v="130000"/>
    <n v="32500"/>
    <n v="0"/>
    <n v="7.3"/>
    <n v="36"/>
    <n v="8.8000000000000007"/>
    <n v="12"/>
    <s v="Creative Assembly"/>
    <n v="257"/>
    <x v="1"/>
    <x v="1"/>
  </r>
  <r>
    <s v="City Crisis"/>
    <x v="4"/>
    <n v="8"/>
    <x v="9"/>
    <x v="8"/>
    <n v="10"/>
    <x v="2"/>
    <n v="32"/>
    <x v="339"/>
    <n v="50000"/>
    <n v="0"/>
    <n v="20000"/>
    <n v="130000"/>
    <n v="32500"/>
    <n v="0"/>
    <n v="6.3"/>
    <n v="20"/>
    <n v="6.2"/>
    <n v="5"/>
    <s v="Syscom"/>
    <n v="1112"/>
    <x v="0"/>
    <x v="1"/>
  </r>
  <r>
    <s v="Smart Boy's Gameroom"/>
    <x v="1"/>
    <n v="3"/>
    <x v="4"/>
    <x v="3"/>
    <n v="4"/>
    <x v="8"/>
    <n v="1"/>
    <x v="162"/>
    <n v="0"/>
    <n v="0"/>
    <n v="10000"/>
    <n v="130000"/>
    <n v="32500"/>
    <n v="0"/>
    <m/>
    <m/>
    <m/>
    <m/>
    <s v="Starfish SD"/>
    <n v="1085"/>
    <x v="0"/>
    <x v="1"/>
  </r>
  <r>
    <s v="Victorious: Time to Shine"/>
    <x v="2"/>
    <n v="15"/>
    <x v="10"/>
    <x v="4"/>
    <n v="1"/>
    <x v="29"/>
    <n v="11"/>
    <x v="162"/>
    <n v="0"/>
    <n v="0"/>
    <n v="10000"/>
    <n v="130000"/>
    <n v="32500"/>
    <n v="0"/>
    <m/>
    <m/>
    <n v="6.5"/>
    <n v="4"/>
    <s v="High Voltage Software"/>
    <n v="526"/>
    <x v="0"/>
    <x v="1"/>
  </r>
  <r>
    <s v="Advent Rising"/>
    <x v="7"/>
    <n v="16"/>
    <x v="3"/>
    <x v="4"/>
    <n v="1"/>
    <x v="19"/>
    <n v="34"/>
    <x v="144"/>
    <n v="30000"/>
    <n v="0"/>
    <n v="0"/>
    <n v="130000"/>
    <n v="32500"/>
    <n v="0"/>
    <n v="6.8"/>
    <n v="50"/>
    <n v="7.5"/>
    <n v="68"/>
    <s v="GlyphX Games"/>
    <n v="485"/>
    <x v="2"/>
    <x v="1"/>
  </r>
  <r>
    <s v="Monster Jam: Urban Assault"/>
    <x v="4"/>
    <n v="8"/>
    <x v="1"/>
    <x v="1"/>
    <n v="7"/>
    <x v="4"/>
    <n v="4"/>
    <x v="339"/>
    <n v="50000"/>
    <n v="0"/>
    <n v="20000"/>
    <n v="130000"/>
    <n v="32500"/>
    <n v="0"/>
    <m/>
    <m/>
    <m/>
    <m/>
    <s v="Torus Games"/>
    <n v="1172"/>
    <x v="0"/>
    <x v="1"/>
  </r>
  <r>
    <s v="NBA 2K13"/>
    <x v="10"/>
    <n v="14"/>
    <x v="11"/>
    <x v="0"/>
    <n v="11"/>
    <x v="2"/>
    <n v="32"/>
    <x v="341"/>
    <n v="40000"/>
    <n v="0"/>
    <n v="10000"/>
    <n v="120000"/>
    <n v="30000"/>
    <n v="0"/>
    <n v="8.5"/>
    <n v="17"/>
    <n v="7"/>
    <n v="43"/>
    <s v="Visual Concepts"/>
    <n v="1259"/>
    <x v="0"/>
    <x v="1"/>
  </r>
  <r>
    <s v="Kelly Slater's Pro Surfer"/>
    <x v="12"/>
    <n v="4"/>
    <x v="8"/>
    <x v="0"/>
    <n v="11"/>
    <x v="4"/>
    <n v="4"/>
    <x v="323"/>
    <n v="30000"/>
    <n v="0"/>
    <n v="0"/>
    <n v="120000"/>
    <n v="30000"/>
    <n v="0"/>
    <n v="7.2"/>
    <n v="4"/>
    <m/>
    <m/>
    <s v="HotGen"/>
    <n v="534"/>
    <x v="0"/>
    <x v="1"/>
  </r>
  <r>
    <s v="Top Shot Arcade"/>
    <x v="0"/>
    <n v="13"/>
    <x v="10"/>
    <x v="6"/>
    <n v="9"/>
    <x v="4"/>
    <n v="4"/>
    <x v="162"/>
    <n v="0"/>
    <n v="0"/>
    <n v="10000"/>
    <n v="130000"/>
    <n v="32500"/>
    <n v="0"/>
    <m/>
    <m/>
    <m/>
    <m/>
    <s v="Activision"/>
    <n v="35"/>
    <x v="2"/>
    <x v="0"/>
  </r>
  <r>
    <s v="Twister Mania"/>
    <x v="2"/>
    <n v="15"/>
    <x v="10"/>
    <x v="3"/>
    <n v="4"/>
    <x v="8"/>
    <n v="1"/>
    <x v="144"/>
    <n v="10000"/>
    <n v="0"/>
    <n v="10000"/>
    <n v="120000"/>
    <n v="30000"/>
    <n v="0"/>
    <m/>
    <m/>
    <m/>
    <m/>
    <s v="Majesco Games, Majesco"/>
    <n v="703"/>
    <x v="0"/>
    <x v="1"/>
  </r>
  <r>
    <s v="Drome Racers"/>
    <x v="4"/>
    <n v="8"/>
    <x v="8"/>
    <x v="1"/>
    <n v="7"/>
    <x v="7"/>
    <n v="15"/>
    <x v="339"/>
    <n v="50000"/>
    <n v="0"/>
    <n v="20000"/>
    <n v="130000"/>
    <n v="32500"/>
    <n v="0"/>
    <n v="5.7"/>
    <n v="10"/>
    <m/>
    <m/>
    <s v="Attention To Detail"/>
    <n v="102"/>
    <x v="0"/>
    <x v="1"/>
  </r>
  <r>
    <s v="X-Men: Next Dimension"/>
    <x v="11"/>
    <n v="5"/>
    <x v="8"/>
    <x v="7"/>
    <n v="3"/>
    <x v="4"/>
    <n v="4"/>
    <x v="144"/>
    <n v="30000"/>
    <n v="0"/>
    <n v="0"/>
    <n v="130000"/>
    <n v="32500"/>
    <n v="0"/>
    <n v="6.3"/>
    <n v="17"/>
    <n v="8.1999999999999993"/>
    <n v="11"/>
    <s v="Exakt"/>
    <n v="400"/>
    <x v="2"/>
    <x v="1"/>
  </r>
  <r>
    <s v="Dynasty Warriors 5 Empires"/>
    <x v="2"/>
    <n v="15"/>
    <x v="0"/>
    <x v="4"/>
    <n v="1"/>
    <x v="25"/>
    <n v="33"/>
    <x v="338"/>
    <n v="10000"/>
    <n v="0"/>
    <n v="10000"/>
    <n v="130000"/>
    <n v="32500"/>
    <n v="0"/>
    <n v="6.1"/>
    <n v="40"/>
    <n v="8.1999999999999993"/>
    <n v="19"/>
    <s v="Omega Force"/>
    <n v="833"/>
    <x v="2"/>
    <x v="1"/>
  </r>
  <r>
    <s v="Burnout"/>
    <x v="7"/>
    <n v="16"/>
    <x v="8"/>
    <x v="1"/>
    <n v="7"/>
    <x v="21"/>
    <n v="3"/>
    <x v="323"/>
    <n v="30000"/>
    <n v="0"/>
    <n v="0"/>
    <n v="120000"/>
    <n v="30000"/>
    <n v="0"/>
    <n v="7.5"/>
    <n v="13"/>
    <n v="6.6"/>
    <n v="12"/>
    <s v="Criterion Games"/>
    <n v="261"/>
    <x v="0"/>
    <x v="1"/>
  </r>
  <r>
    <s v="Baroque"/>
    <x v="4"/>
    <n v="8"/>
    <x v="4"/>
    <x v="9"/>
    <n v="8"/>
    <x v="27"/>
    <n v="28"/>
    <x v="192"/>
    <n v="40000"/>
    <n v="20000"/>
    <n v="10000"/>
    <n v="120000"/>
    <n v="30000"/>
    <n v="0"/>
    <n v="6"/>
    <n v="6"/>
    <n v="8.8000000000000007"/>
    <n v="44"/>
    <s v="Sting"/>
    <n v="1087"/>
    <x v="2"/>
    <x v="1"/>
  </r>
  <r>
    <s v="Jurassic: The Hunted"/>
    <x v="2"/>
    <n v="15"/>
    <x v="2"/>
    <x v="6"/>
    <n v="9"/>
    <x v="4"/>
    <n v="4"/>
    <x v="162"/>
    <n v="0"/>
    <n v="0"/>
    <n v="10000"/>
    <n v="130000"/>
    <n v="32500"/>
    <n v="0"/>
    <n v="6"/>
    <n v="4"/>
    <n v="7.2"/>
    <n v="21"/>
    <s v="Activision"/>
    <n v="35"/>
    <x v="2"/>
    <x v="0"/>
  </r>
  <r>
    <s v="DreamWorks Super Star Kartz"/>
    <x v="1"/>
    <n v="3"/>
    <x v="10"/>
    <x v="1"/>
    <n v="7"/>
    <x v="4"/>
    <n v="4"/>
    <x v="86"/>
    <n v="30000"/>
    <n v="0"/>
    <n v="10000"/>
    <n v="120000"/>
    <n v="30000"/>
    <n v="0"/>
    <m/>
    <m/>
    <m/>
    <m/>
    <s v="Virtuos"/>
    <n v="1256"/>
    <x v="0"/>
    <x v="1"/>
  </r>
  <r>
    <s v="Hour of Victory"/>
    <x v="2"/>
    <n v="15"/>
    <x v="4"/>
    <x v="6"/>
    <n v="9"/>
    <x v="22"/>
    <n v="24"/>
    <x v="144"/>
    <n v="10000"/>
    <n v="0"/>
    <n v="10000"/>
    <n v="120000"/>
    <n v="30000"/>
    <n v="0"/>
    <n v="3.7"/>
    <n v="33"/>
    <n v="3"/>
    <n v="40"/>
    <s v="Nfusion"/>
    <n v="801"/>
    <x v="2"/>
    <x v="1"/>
  </r>
  <r>
    <s v="NBA Ballers: Phenom"/>
    <x v="7"/>
    <n v="16"/>
    <x v="0"/>
    <x v="0"/>
    <n v="11"/>
    <x v="22"/>
    <n v="24"/>
    <x v="323"/>
    <n v="30000"/>
    <n v="0"/>
    <n v="0"/>
    <n v="120000"/>
    <n v="30000"/>
    <n v="0"/>
    <n v="7"/>
    <n v="23"/>
    <m/>
    <m/>
    <s v="Midway"/>
    <n v="735"/>
    <x v="0"/>
    <x v="1"/>
  </r>
  <r>
    <s v="Crash Tag Team Racing"/>
    <x v="7"/>
    <n v="16"/>
    <x v="3"/>
    <x v="1"/>
    <n v="7"/>
    <x v="24"/>
    <n v="37"/>
    <x v="323"/>
    <n v="30000"/>
    <n v="0"/>
    <n v="0"/>
    <n v="120000"/>
    <n v="30000"/>
    <n v="0"/>
    <n v="6.9"/>
    <n v="17"/>
    <n v="7.8"/>
    <n v="11"/>
    <s v="Radical Entertainment"/>
    <n v="915"/>
    <x v="3"/>
    <x v="1"/>
  </r>
  <r>
    <s v="Freedom Fighters"/>
    <x v="11"/>
    <n v="5"/>
    <x v="15"/>
    <x v="6"/>
    <n v="9"/>
    <x v="7"/>
    <n v="15"/>
    <x v="144"/>
    <n v="30000"/>
    <n v="0"/>
    <n v="0"/>
    <n v="130000"/>
    <n v="32500"/>
    <n v="0"/>
    <n v="8.3000000000000007"/>
    <n v="15"/>
    <n v="7.8"/>
    <n v="12"/>
    <s v="Io Interactive"/>
    <n v="589"/>
    <x v="2"/>
    <x v="1"/>
  </r>
  <r>
    <s v="NBA 2K17"/>
    <x v="3"/>
    <n v="9"/>
    <x v="14"/>
    <x v="0"/>
    <n v="11"/>
    <x v="2"/>
    <n v="32"/>
    <x v="339"/>
    <n v="40000"/>
    <n v="0"/>
    <n v="20000"/>
    <n v="120000"/>
    <n v="30000"/>
    <n v="0"/>
    <m/>
    <m/>
    <n v="2"/>
    <n v="8"/>
    <s v="2K Games"/>
    <n v="9"/>
    <x v="0"/>
    <x v="1"/>
  </r>
  <r>
    <s v="Mega Man X Collection"/>
    <x v="11"/>
    <n v="5"/>
    <x v="0"/>
    <x v="3"/>
    <n v="4"/>
    <x v="12"/>
    <n v="8"/>
    <x v="144"/>
    <n v="30000"/>
    <n v="0"/>
    <n v="0"/>
    <n v="130000"/>
    <n v="32500"/>
    <n v="0"/>
    <n v="7.5"/>
    <n v="23"/>
    <n v="9.1999999999999993"/>
    <n v="12"/>
    <s v="Capcom"/>
    <n v="202"/>
    <x v="0"/>
    <x v="0"/>
  </r>
  <r>
    <s v="Left Brain Right Brain 2"/>
    <x v="1"/>
    <n v="3"/>
    <x v="1"/>
    <x v="3"/>
    <n v="4"/>
    <x v="20"/>
    <n v="21"/>
    <x v="162"/>
    <n v="0"/>
    <n v="0"/>
    <n v="10000"/>
    <n v="130000"/>
    <n v="32500"/>
    <n v="0"/>
    <n v="5.0999999999999996"/>
    <n v="4"/>
    <m/>
    <m/>
    <s v="Kokolo Corporation"/>
    <n v="645"/>
    <x v="0"/>
    <x v="1"/>
  </r>
  <r>
    <s v="Quantum Redshift"/>
    <x v="7"/>
    <n v="16"/>
    <x v="8"/>
    <x v="1"/>
    <n v="7"/>
    <x v="1"/>
    <n v="23"/>
    <x v="323"/>
    <n v="30000"/>
    <n v="0"/>
    <n v="0"/>
    <n v="120000"/>
    <n v="30000"/>
    <n v="0"/>
    <n v="7"/>
    <n v="21"/>
    <n v="8.1"/>
    <n v="15"/>
    <s v="Curly Monsters"/>
    <n v="268"/>
    <x v="2"/>
    <x v="1"/>
  </r>
  <r>
    <s v="Smash Court Tennis Pro Tournament 2"/>
    <x v="4"/>
    <n v="8"/>
    <x v="7"/>
    <x v="0"/>
    <n v="11"/>
    <x v="3"/>
    <n v="30"/>
    <x v="339"/>
    <n v="50000"/>
    <n v="0"/>
    <n v="20000"/>
    <n v="130000"/>
    <n v="32500"/>
    <n v="0"/>
    <n v="7.4"/>
    <n v="41"/>
    <n v="9.1"/>
    <n v="12"/>
    <s v="Namco"/>
    <n v="767"/>
    <x v="0"/>
    <x v="1"/>
  </r>
  <r>
    <s v="Brothers in Arms: Double Time"/>
    <x v="0"/>
    <n v="13"/>
    <x v="1"/>
    <x v="6"/>
    <n v="9"/>
    <x v="5"/>
    <n v="35"/>
    <x v="338"/>
    <n v="0"/>
    <n v="0"/>
    <n v="10000"/>
    <n v="120000"/>
    <n v="30000"/>
    <n v="0"/>
    <n v="4.5"/>
    <n v="13"/>
    <n v="6.6"/>
    <n v="17"/>
    <s v="Gearbox Software"/>
    <n v="469"/>
    <x v="1"/>
    <x v="1"/>
  </r>
  <r>
    <s v="Legends of Wrestling II"/>
    <x v="7"/>
    <n v="16"/>
    <x v="8"/>
    <x v="7"/>
    <n v="3"/>
    <x v="21"/>
    <n v="3"/>
    <x v="323"/>
    <n v="30000"/>
    <n v="0"/>
    <n v="0"/>
    <n v="120000"/>
    <n v="30000"/>
    <n v="0"/>
    <n v="6.2"/>
    <n v="14"/>
    <m/>
    <m/>
    <s v="Acclaim"/>
    <n v="30"/>
    <x v="2"/>
    <x v="1"/>
  </r>
  <r>
    <s v="Armed and Dangerous"/>
    <x v="7"/>
    <n v="16"/>
    <x v="15"/>
    <x v="6"/>
    <n v="9"/>
    <x v="11"/>
    <n v="20"/>
    <x v="323"/>
    <n v="30000"/>
    <n v="0"/>
    <n v="0"/>
    <n v="120000"/>
    <n v="30000"/>
    <n v="0"/>
    <n v="7.9"/>
    <n v="41"/>
    <n v="7.2"/>
    <n v="15"/>
    <s v="Planet Moon Studios"/>
    <n v="878"/>
    <x v="2"/>
    <x v="1"/>
  </r>
  <r>
    <s v="Teenage Mutant Ninja Turtles: Arcade Attack"/>
    <x v="1"/>
    <n v="3"/>
    <x v="2"/>
    <x v="4"/>
    <n v="1"/>
    <x v="5"/>
    <n v="35"/>
    <x v="162"/>
    <n v="0"/>
    <n v="0"/>
    <n v="10000"/>
    <n v="130000"/>
    <n v="32500"/>
    <n v="0"/>
    <n v="3.6"/>
    <n v="8"/>
    <n v="4.8"/>
    <n v="4"/>
    <s v="Ubisoft"/>
    <n v="1199"/>
    <x v="3"/>
    <x v="0"/>
  </r>
  <r>
    <s v="Monster Truck Madness"/>
    <x v="12"/>
    <n v="4"/>
    <x v="15"/>
    <x v="1"/>
    <n v="7"/>
    <x v="19"/>
    <n v="34"/>
    <x v="323"/>
    <n v="30000"/>
    <n v="0"/>
    <n v="0"/>
    <n v="120000"/>
    <n v="30000"/>
    <n v="0"/>
    <n v="7.5"/>
    <n v="10"/>
    <m/>
    <m/>
    <s v="Tantalus Interactive"/>
    <n v="1125"/>
    <x v="0"/>
    <x v="1"/>
  </r>
  <r>
    <s v="Space Bust-A-Move"/>
    <x v="1"/>
    <n v="3"/>
    <x v="1"/>
    <x v="5"/>
    <n v="6"/>
    <x v="10"/>
    <n v="31"/>
    <x v="144"/>
    <n v="20000"/>
    <n v="0"/>
    <n v="10000"/>
    <n v="130000"/>
    <n v="32500"/>
    <n v="0"/>
    <n v="7.1"/>
    <n v="20"/>
    <m/>
    <m/>
    <s v="Taito Corporation"/>
    <n v="1116"/>
    <x v="0"/>
    <x v="1"/>
  </r>
  <r>
    <s v="Deadpool"/>
    <x v="13"/>
    <n v="17"/>
    <x v="13"/>
    <x v="4"/>
    <n v="1"/>
    <x v="4"/>
    <n v="4"/>
    <x v="323"/>
    <n v="30000"/>
    <n v="0"/>
    <n v="10000"/>
    <n v="130000"/>
    <n v="32500"/>
    <n v="0"/>
    <m/>
    <m/>
    <n v="5.7"/>
    <n v="23"/>
    <s v="High Moon Studios"/>
    <n v="524"/>
    <x v="1"/>
    <x v="1"/>
  </r>
  <r>
    <s v="Disney's Atlantis: The Lost Empire"/>
    <x v="12"/>
    <n v="4"/>
    <x v="9"/>
    <x v="2"/>
    <n v="5"/>
    <x v="19"/>
    <n v="34"/>
    <x v="323"/>
    <n v="30000"/>
    <n v="0"/>
    <n v="0"/>
    <n v="120000"/>
    <n v="30000"/>
    <n v="0"/>
    <m/>
    <m/>
    <m/>
    <m/>
    <s v="3d6 Games"/>
    <n v="17"/>
    <x v="0"/>
    <x v="1"/>
  </r>
  <r>
    <s v="Just Cause 2"/>
    <x v="8"/>
    <n v="6"/>
    <x v="5"/>
    <x v="4"/>
    <n v="1"/>
    <x v="10"/>
    <n v="31"/>
    <x v="322"/>
    <n v="100000"/>
    <n v="0"/>
    <n v="20000"/>
    <n v="120000"/>
    <n v="30000"/>
    <n v="0"/>
    <n v="8.4"/>
    <n v="33"/>
    <n v="7.7"/>
    <n v="838"/>
    <s v="Avalanche Studios"/>
    <n v="105"/>
    <x v="1"/>
    <x v="1"/>
  </r>
  <r>
    <s v="Crush3D"/>
    <x v="5"/>
    <n v="1"/>
    <x v="11"/>
    <x v="2"/>
    <n v="5"/>
    <x v="18"/>
    <n v="29"/>
    <x v="341"/>
    <n v="40000"/>
    <n v="0"/>
    <n v="10000"/>
    <n v="120000"/>
    <n v="30000"/>
    <n v="0"/>
    <n v="7.1"/>
    <n v="32"/>
    <n v="7.4"/>
    <n v="16"/>
    <s v="Zoe Mode"/>
    <n v="1307"/>
    <x v="3"/>
    <x v="1"/>
  </r>
  <r>
    <s v="LEGO Marvel's Avengers"/>
    <x v="15"/>
    <n v="12"/>
    <x v="14"/>
    <x v="4"/>
    <n v="1"/>
    <x v="13"/>
    <n v="38"/>
    <x v="320"/>
    <n v="70000"/>
    <n v="0"/>
    <n v="30000"/>
    <n v="120000"/>
    <n v="30000"/>
    <n v="0"/>
    <m/>
    <m/>
    <n v="6.6"/>
    <n v="13"/>
    <s v="TT Games"/>
    <n v="1195"/>
    <x v="3"/>
    <x v="1"/>
  </r>
  <r>
    <s v="NeverDead"/>
    <x v="3"/>
    <n v="9"/>
    <x v="11"/>
    <x v="6"/>
    <n v="9"/>
    <x v="9"/>
    <n v="19"/>
    <x v="339"/>
    <n v="40000"/>
    <n v="10000"/>
    <n v="20000"/>
    <n v="130000"/>
    <n v="32500"/>
    <n v="0"/>
    <n v="5"/>
    <n v="32"/>
    <n v="4.7"/>
    <n v="47"/>
    <s v="Rebellion"/>
    <n v="932"/>
    <x v="1"/>
    <x v="1"/>
  </r>
  <r>
    <s v="Mega Man X: Command Mission"/>
    <x v="11"/>
    <n v="5"/>
    <x v="7"/>
    <x v="9"/>
    <n v="8"/>
    <x v="12"/>
    <n v="8"/>
    <x v="144"/>
    <n v="20000"/>
    <n v="0"/>
    <n v="0"/>
    <n v="120000"/>
    <n v="30000"/>
    <n v="0"/>
    <n v="6.7"/>
    <n v="21"/>
    <n v="7.3"/>
    <n v="12"/>
    <s v="Capcom"/>
    <n v="202"/>
    <x v="0"/>
    <x v="0"/>
  </r>
  <r>
    <s v="Deepak Chopra's Leela"/>
    <x v="0"/>
    <n v="13"/>
    <x v="10"/>
    <x v="3"/>
    <n v="4"/>
    <x v="19"/>
    <n v="34"/>
    <x v="144"/>
    <n v="10000"/>
    <n v="0"/>
    <n v="10000"/>
    <n v="120000"/>
    <n v="30000"/>
    <n v="0"/>
    <m/>
    <m/>
    <m/>
    <m/>
    <s v="Curious Pictures"/>
    <n v="267"/>
    <x v="0"/>
    <x v="1"/>
  </r>
  <r>
    <s v="Need for Speed: ProStreet"/>
    <x v="1"/>
    <n v="3"/>
    <x v="4"/>
    <x v="1"/>
    <n v="7"/>
    <x v="7"/>
    <n v="15"/>
    <x v="338"/>
    <n v="10000"/>
    <n v="0"/>
    <n v="10000"/>
    <n v="130000"/>
    <n v="32500"/>
    <n v="0"/>
    <n v="7.4"/>
    <n v="8"/>
    <n v="7.4"/>
    <n v="10"/>
    <s v="Exient Entertainment"/>
    <n v="402"/>
    <x v="0"/>
    <x v="1"/>
  </r>
  <r>
    <s v="DiRT Rally"/>
    <x v="13"/>
    <n v="17"/>
    <x v="14"/>
    <x v="1"/>
    <n v="7"/>
    <x v="28"/>
    <n v="9"/>
    <x v="316"/>
    <n v="80000"/>
    <n v="0"/>
    <n v="10000"/>
    <n v="130000"/>
    <n v="32500"/>
    <n v="0"/>
    <n v="8.6"/>
    <n v="17"/>
    <n v="8"/>
    <n v="60"/>
    <s v="Codemasters"/>
    <n v="235"/>
    <x v="0"/>
    <x v="0"/>
  </r>
  <r>
    <s v="NHL 2K7"/>
    <x v="3"/>
    <n v="9"/>
    <x v="0"/>
    <x v="0"/>
    <n v="11"/>
    <x v="2"/>
    <n v="32"/>
    <x v="338"/>
    <n v="0"/>
    <n v="0"/>
    <n v="10000"/>
    <n v="120000"/>
    <n v="30000"/>
    <n v="0"/>
    <n v="7.9"/>
    <n v="24"/>
    <n v="6.6"/>
    <n v="5"/>
    <s v="Kush Games"/>
    <n v="659"/>
    <x v="3"/>
    <x v="1"/>
  </r>
  <r>
    <s v="Go Play: Circus Star"/>
    <x v="0"/>
    <n v="13"/>
    <x v="2"/>
    <x v="4"/>
    <n v="1"/>
    <x v="20"/>
    <n v="21"/>
    <x v="162"/>
    <n v="0"/>
    <n v="0"/>
    <n v="10000"/>
    <n v="130000"/>
    <n v="32500"/>
    <n v="0"/>
    <m/>
    <m/>
    <m/>
    <m/>
    <s v="N-Fusion Interactive Entertainment Corp."/>
    <n v="802"/>
    <x v="3"/>
    <x v="1"/>
  </r>
  <r>
    <s v="Worms 3D"/>
    <x v="4"/>
    <n v="8"/>
    <x v="15"/>
    <x v="11"/>
    <n v="12"/>
    <x v="18"/>
    <n v="29"/>
    <x v="339"/>
    <n v="50000"/>
    <n v="0"/>
    <n v="20000"/>
    <n v="130000"/>
    <n v="32500"/>
    <n v="0"/>
    <n v="7"/>
    <n v="31"/>
    <n v="7.8"/>
    <n v="22"/>
    <s v="Team 17"/>
    <n v="1129"/>
    <x v="2"/>
    <x v="1"/>
  </r>
  <r>
    <s v="Galidor: Defenders of the Outer Dimension"/>
    <x v="12"/>
    <n v="4"/>
    <x v="8"/>
    <x v="4"/>
    <n v="1"/>
    <x v="7"/>
    <n v="15"/>
    <x v="323"/>
    <n v="30000"/>
    <n v="0"/>
    <n v="0"/>
    <n v="120000"/>
    <n v="30000"/>
    <n v="0"/>
    <n v="5.3"/>
    <n v="5"/>
    <m/>
    <m/>
    <s v="Tiertex Design Studios"/>
    <n v="1165"/>
    <x v="0"/>
    <x v="1"/>
  </r>
  <r>
    <s v="Eat Lead: The Return of Matt Hazard"/>
    <x v="2"/>
    <n v="15"/>
    <x v="2"/>
    <x v="6"/>
    <n v="9"/>
    <x v="29"/>
    <n v="11"/>
    <x v="144"/>
    <n v="10000"/>
    <n v="0"/>
    <n v="10000"/>
    <n v="120000"/>
    <n v="30000"/>
    <n v="0"/>
    <n v="5.3"/>
    <n v="53"/>
    <n v="7"/>
    <n v="27"/>
    <s v="Vicious Cycle"/>
    <n v="1249"/>
    <x v="2"/>
    <x v="1"/>
  </r>
  <r>
    <s v="Karaoke Revolution"/>
    <x v="2"/>
    <n v="15"/>
    <x v="2"/>
    <x v="3"/>
    <n v="4"/>
    <x v="9"/>
    <n v="19"/>
    <x v="162"/>
    <n v="0"/>
    <n v="0"/>
    <n v="10000"/>
    <n v="130000"/>
    <n v="32500"/>
    <n v="0"/>
    <n v="6.2"/>
    <n v="5"/>
    <m/>
    <m/>
    <s v="Blitz Games Studios"/>
    <n v="159"/>
    <x v="2"/>
    <x v="1"/>
  </r>
  <r>
    <s v="Are You Smarter than a 5th Grader? Game Time"/>
    <x v="2"/>
    <n v="15"/>
    <x v="2"/>
    <x v="5"/>
    <n v="6"/>
    <x v="19"/>
    <n v="34"/>
    <x v="162"/>
    <n v="0"/>
    <n v="0"/>
    <n v="10000"/>
    <n v="130000"/>
    <n v="32500"/>
    <n v="0"/>
    <m/>
    <m/>
    <n v="1.3"/>
    <n v="9"/>
    <s v="ImaginEngine"/>
    <n v="562"/>
    <x v="0"/>
    <x v="1"/>
  </r>
  <r>
    <s v="NHL 2002"/>
    <x v="12"/>
    <n v="4"/>
    <x v="8"/>
    <x v="0"/>
    <n v="11"/>
    <x v="7"/>
    <n v="15"/>
    <x v="323"/>
    <n v="30000"/>
    <n v="0"/>
    <n v="0"/>
    <n v="120000"/>
    <n v="30000"/>
    <n v="0"/>
    <m/>
    <m/>
    <m/>
    <m/>
    <s v="BudCat"/>
    <n v="186"/>
    <x v="0"/>
    <x v="1"/>
  </r>
  <r>
    <s v="Disney's PK: Out of the Shadows"/>
    <x v="4"/>
    <n v="8"/>
    <x v="8"/>
    <x v="2"/>
    <n v="5"/>
    <x v="5"/>
    <n v="35"/>
    <x v="339"/>
    <n v="50000"/>
    <n v="0"/>
    <n v="20000"/>
    <n v="130000"/>
    <n v="32500"/>
    <n v="0"/>
    <n v="4.9000000000000004"/>
    <n v="14"/>
    <n v="5"/>
    <n v="4"/>
    <s v="Ubisoft"/>
    <n v="1199"/>
    <x v="0"/>
    <x v="0"/>
  </r>
  <r>
    <s v="Wild Earth: African Safari"/>
    <x v="0"/>
    <n v="13"/>
    <x v="1"/>
    <x v="8"/>
    <n v="10"/>
    <x v="20"/>
    <n v="21"/>
    <x v="144"/>
    <n v="20000"/>
    <n v="0"/>
    <n v="10000"/>
    <n v="130000"/>
    <n v="32500"/>
    <n v="0"/>
    <n v="6"/>
    <n v="7"/>
    <m/>
    <m/>
    <s v="Super X Studios"/>
    <n v="1102"/>
    <x v="0"/>
    <x v="1"/>
  </r>
  <r>
    <s v="Backyard Baseball '09"/>
    <x v="1"/>
    <n v="3"/>
    <x v="1"/>
    <x v="0"/>
    <n v="11"/>
    <x v="14"/>
    <n v="5"/>
    <x v="338"/>
    <n v="0"/>
    <n v="0"/>
    <n v="10000"/>
    <n v="120000"/>
    <n v="30000"/>
    <n v="0"/>
    <m/>
    <m/>
    <m/>
    <m/>
    <s v="Humongous Entertainment"/>
    <n v="544"/>
    <x v="0"/>
    <x v="1"/>
  </r>
  <r>
    <s v="Puzzle Quest: Challenge of the Warlords"/>
    <x v="4"/>
    <n v="8"/>
    <x v="4"/>
    <x v="5"/>
    <n v="6"/>
    <x v="29"/>
    <n v="11"/>
    <x v="339"/>
    <n v="50000"/>
    <n v="0"/>
    <n v="20000"/>
    <n v="130000"/>
    <n v="32500"/>
    <n v="0"/>
    <n v="7.8"/>
    <n v="11"/>
    <n v="7"/>
    <n v="6"/>
    <s v="Infinite Interactive"/>
    <n v="571"/>
    <x v="3"/>
    <x v="1"/>
  </r>
  <r>
    <s v="Chessmaster: The Art of Learning"/>
    <x v="9"/>
    <n v="11"/>
    <x v="1"/>
    <x v="3"/>
    <n v="4"/>
    <x v="5"/>
    <n v="35"/>
    <x v="338"/>
    <n v="0"/>
    <n v="0"/>
    <n v="10000"/>
    <n v="120000"/>
    <n v="30000"/>
    <n v="0"/>
    <n v="6.4"/>
    <n v="4"/>
    <n v="8.4"/>
    <n v="18"/>
    <s v="Ubisoft"/>
    <n v="1199"/>
    <x v="0"/>
    <x v="0"/>
  </r>
  <r>
    <s v="Lego Star Wars: The Force Awakens"/>
    <x v="5"/>
    <n v="1"/>
    <x v="14"/>
    <x v="4"/>
    <n v="1"/>
    <x v="13"/>
    <n v="38"/>
    <x v="316"/>
    <n v="70000"/>
    <n v="10000"/>
    <n v="10000"/>
    <n v="130000"/>
    <n v="32500"/>
    <n v="0"/>
    <m/>
    <m/>
    <n v="7.8"/>
    <n v="9"/>
    <s v="TT Games"/>
    <n v="1195"/>
    <x v="3"/>
    <x v="1"/>
  </r>
  <r>
    <s v="Makai Kingdom: Chronicles of the Sacred Tome"/>
    <x v="4"/>
    <n v="8"/>
    <x v="3"/>
    <x v="9"/>
    <n v="8"/>
    <x v="25"/>
    <n v="33"/>
    <x v="339"/>
    <n v="50000"/>
    <n v="0"/>
    <n v="20000"/>
    <n v="130000"/>
    <n v="32500"/>
    <n v="0"/>
    <n v="7.7"/>
    <n v="41"/>
    <n v="7.3"/>
    <n v="12"/>
    <s v="Nippon Ichi Software"/>
    <n v="817"/>
    <x v="2"/>
    <x v="1"/>
  </r>
  <r>
    <s v="Lemony Snicket's A Series of Unfortunate Events"/>
    <x v="7"/>
    <n v="16"/>
    <x v="7"/>
    <x v="2"/>
    <n v="5"/>
    <x v="4"/>
    <n v="4"/>
    <x v="323"/>
    <n v="30000"/>
    <n v="0"/>
    <n v="0"/>
    <n v="120000"/>
    <n v="30000"/>
    <n v="0"/>
    <n v="7"/>
    <n v="17"/>
    <n v="7.2"/>
    <n v="5"/>
    <s v="Activision"/>
    <n v="35"/>
    <x v="0"/>
    <x v="0"/>
  </r>
  <r>
    <s v="Neopets Petpet Adventures: The Wand of Wishing"/>
    <x v="9"/>
    <n v="11"/>
    <x v="0"/>
    <x v="10"/>
    <n v="2"/>
    <x v="3"/>
    <n v="30"/>
    <x v="338"/>
    <n v="0"/>
    <n v="0"/>
    <n v="10000"/>
    <n v="120000"/>
    <n v="30000"/>
    <n v="0"/>
    <n v="6.6"/>
    <n v="21"/>
    <n v="7.7"/>
    <n v="6"/>
    <s v="SCEA"/>
    <n v="994"/>
    <x v="0"/>
    <x v="1"/>
  </r>
  <r>
    <s v="The Ant Bully"/>
    <x v="11"/>
    <n v="5"/>
    <x v="0"/>
    <x v="2"/>
    <n v="5"/>
    <x v="22"/>
    <n v="24"/>
    <x v="323"/>
    <n v="20000"/>
    <n v="0"/>
    <n v="0"/>
    <n v="110000"/>
    <n v="27500"/>
    <n v="0"/>
    <n v="5.0999999999999996"/>
    <n v="8"/>
    <m/>
    <m/>
    <s v="Artificial Mind and Movement"/>
    <n v="80"/>
    <x v="3"/>
    <x v="1"/>
  </r>
  <r>
    <s v="Ice Age: Dawn of the Dinosaurs"/>
    <x v="2"/>
    <n v="15"/>
    <x v="2"/>
    <x v="4"/>
    <n v="1"/>
    <x v="4"/>
    <n v="4"/>
    <x v="323"/>
    <n v="20000"/>
    <n v="0"/>
    <n v="10000"/>
    <n v="120000"/>
    <n v="30000"/>
    <n v="0"/>
    <n v="6.8"/>
    <n v="28"/>
    <n v="7.5"/>
    <n v="6"/>
    <s v="Activision"/>
    <n v="35"/>
    <x v="3"/>
    <x v="0"/>
  </r>
  <r>
    <s v="Star Trek: Conquest"/>
    <x v="0"/>
    <n v="13"/>
    <x v="4"/>
    <x v="11"/>
    <n v="12"/>
    <x v="6"/>
    <n v="7"/>
    <x v="338"/>
    <n v="10000"/>
    <n v="0"/>
    <n v="10000"/>
    <n v="130000"/>
    <n v="32500"/>
    <n v="0"/>
    <n v="4.9000000000000004"/>
    <n v="18"/>
    <n v="4.9000000000000004"/>
    <n v="11"/>
    <s v="4J Studios"/>
    <n v="21"/>
    <x v="0"/>
    <x v="1"/>
  </r>
  <r>
    <s v="Major League Baseball 2K8 Fantasy All-Stars"/>
    <x v="1"/>
    <n v="3"/>
    <x v="1"/>
    <x v="0"/>
    <n v="11"/>
    <x v="2"/>
    <n v="32"/>
    <x v="338"/>
    <n v="0"/>
    <n v="0"/>
    <n v="10000"/>
    <n v="120000"/>
    <n v="30000"/>
    <n v="0"/>
    <n v="5.9"/>
    <n v="8"/>
    <n v="7"/>
    <n v="6"/>
    <s v="Deep Fried Entertainment"/>
    <n v="287"/>
    <x v="0"/>
    <x v="1"/>
  </r>
  <r>
    <s v="Madden NFL 06"/>
    <x v="1"/>
    <n v="3"/>
    <x v="3"/>
    <x v="0"/>
    <n v="11"/>
    <x v="7"/>
    <n v="15"/>
    <x v="338"/>
    <n v="0"/>
    <n v="0"/>
    <n v="10000"/>
    <n v="120000"/>
    <n v="30000"/>
    <n v="0"/>
    <n v="6.6"/>
    <n v="9"/>
    <n v="6.3"/>
    <n v="12"/>
    <s v="Exient Entertainment"/>
    <n v="402"/>
    <x v="0"/>
    <x v="1"/>
  </r>
  <r>
    <s v="Rango: The Video Game"/>
    <x v="0"/>
    <n v="13"/>
    <x v="10"/>
    <x v="4"/>
    <n v="1"/>
    <x v="7"/>
    <n v="15"/>
    <x v="341"/>
    <n v="40000"/>
    <n v="0"/>
    <n v="10000"/>
    <n v="120000"/>
    <n v="30000"/>
    <n v="0"/>
    <n v="5.2"/>
    <n v="8"/>
    <m/>
    <m/>
    <s v="Behaviour Interactive"/>
    <n v="126"/>
    <x v="3"/>
    <x v="1"/>
  </r>
  <r>
    <s v="Break 'Em All"/>
    <x v="1"/>
    <n v="3"/>
    <x v="3"/>
    <x v="5"/>
    <n v="6"/>
    <x v="29"/>
    <n v="11"/>
    <x v="338"/>
    <n v="0"/>
    <n v="0"/>
    <n v="10000"/>
    <n v="120000"/>
    <n v="30000"/>
    <n v="0"/>
    <n v="6.8"/>
    <n v="22"/>
    <m/>
    <m/>
    <s v="Warashi"/>
    <n v="1271"/>
    <x v="0"/>
    <x v="1"/>
  </r>
  <r>
    <s v="Red Faction II"/>
    <x v="7"/>
    <n v="16"/>
    <x v="15"/>
    <x v="6"/>
    <n v="9"/>
    <x v="19"/>
    <n v="34"/>
    <x v="323"/>
    <n v="30000"/>
    <n v="0"/>
    <n v="0"/>
    <n v="120000"/>
    <n v="30000"/>
    <n v="0"/>
    <n v="7.4"/>
    <n v="20"/>
    <n v="5.8"/>
    <n v="11"/>
    <s v="Outrage Games"/>
    <n v="848"/>
    <x v="1"/>
    <x v="1"/>
  </r>
  <r>
    <s v="Voodoo Vince"/>
    <x v="7"/>
    <n v="16"/>
    <x v="15"/>
    <x v="2"/>
    <n v="5"/>
    <x v="1"/>
    <n v="23"/>
    <x v="323"/>
    <n v="30000"/>
    <n v="0"/>
    <n v="0"/>
    <n v="120000"/>
    <n v="30000"/>
    <n v="0"/>
    <n v="7.3"/>
    <n v="38"/>
    <n v="8.4"/>
    <n v="22"/>
    <s v="Beep Industries"/>
    <n v="123"/>
    <x v="2"/>
    <x v="1"/>
  </r>
  <r>
    <s v="Disney Sing It: Party Hits"/>
    <x v="3"/>
    <n v="9"/>
    <x v="5"/>
    <x v="3"/>
    <n v="4"/>
    <x v="17"/>
    <n v="13"/>
    <x v="144"/>
    <n v="10000"/>
    <n v="0"/>
    <n v="10000"/>
    <n v="120000"/>
    <n v="30000"/>
    <n v="0"/>
    <m/>
    <m/>
    <m/>
    <m/>
    <s v="Disney Interactive Studios"/>
    <n v="318"/>
    <x v="0"/>
    <x v="0"/>
  </r>
  <r>
    <s v="Everybody Dance"/>
    <x v="3"/>
    <n v="9"/>
    <x v="10"/>
    <x v="3"/>
    <n v="4"/>
    <x v="3"/>
    <n v="30"/>
    <x v="338"/>
    <n v="0"/>
    <n v="0"/>
    <n v="10000"/>
    <n v="120000"/>
    <n v="30000"/>
    <n v="0"/>
    <n v="6.6"/>
    <n v="5"/>
    <n v="6.8"/>
    <n v="8"/>
    <s v="SCEE"/>
    <n v="1000"/>
    <x v="2"/>
    <x v="1"/>
  </r>
  <r>
    <s v="Blackwater"/>
    <x v="2"/>
    <n v="15"/>
    <x v="10"/>
    <x v="6"/>
    <n v="9"/>
    <x v="8"/>
    <n v="1"/>
    <x v="323"/>
    <n v="20000"/>
    <n v="0"/>
    <n v="10000"/>
    <n v="120000"/>
    <n v="30000"/>
    <n v="0"/>
    <n v="3.7"/>
    <n v="12"/>
    <n v="4.5"/>
    <n v="14"/>
    <s v="Zombie Studios"/>
    <n v="1310"/>
    <x v="2"/>
    <x v="1"/>
  </r>
  <r>
    <s v="Tom Clancy's Ghost Recon"/>
    <x v="0"/>
    <n v="13"/>
    <x v="5"/>
    <x v="6"/>
    <n v="9"/>
    <x v="5"/>
    <n v="35"/>
    <x v="144"/>
    <n v="10000"/>
    <n v="0"/>
    <n v="10000"/>
    <n v="120000"/>
    <n v="30000"/>
    <n v="0"/>
    <n v="4.5999999999999996"/>
    <n v="21"/>
    <n v="6.8"/>
    <n v="8"/>
    <s v="Next Level Games"/>
    <n v="798"/>
    <x v="2"/>
    <x v="1"/>
  </r>
  <r>
    <s v="Moshi Monsters: Katsuma Unleashed"/>
    <x v="1"/>
    <n v="3"/>
    <x v="6"/>
    <x v="4"/>
    <n v="1"/>
    <x v="4"/>
    <n v="4"/>
    <x v="322"/>
    <n v="110000"/>
    <n v="0"/>
    <n v="10000"/>
    <n v="120000"/>
    <n v="30000"/>
    <n v="0"/>
    <m/>
    <m/>
    <m/>
    <m/>
    <s v="Black Lantern Studios"/>
    <n v="153"/>
    <x v="0"/>
    <x v="1"/>
  </r>
  <r>
    <s v="Thor: God of Thunder"/>
    <x v="1"/>
    <n v="3"/>
    <x v="10"/>
    <x v="4"/>
    <n v="1"/>
    <x v="18"/>
    <n v="29"/>
    <x v="86"/>
    <n v="30000"/>
    <n v="0"/>
    <n v="10000"/>
    <n v="120000"/>
    <n v="30000"/>
    <n v="0"/>
    <n v="6.4"/>
    <n v="18"/>
    <n v="7.2"/>
    <n v="9"/>
    <s v="WayForward"/>
    <n v="1276"/>
    <x v="3"/>
    <x v="1"/>
  </r>
  <r>
    <s v="The X Files: Resist or Serve"/>
    <x v="4"/>
    <n v="8"/>
    <x v="7"/>
    <x v="10"/>
    <n v="2"/>
    <x v="24"/>
    <n v="37"/>
    <x v="339"/>
    <n v="50000"/>
    <n v="0"/>
    <n v="20000"/>
    <n v="130000"/>
    <n v="32500"/>
    <n v="0"/>
    <n v="6.7"/>
    <n v="31"/>
    <n v="8.4"/>
    <n v="8"/>
    <s v="Black Ops Entertainment"/>
    <n v="154"/>
    <x v="1"/>
    <x v="1"/>
  </r>
  <r>
    <s v="Touch My Katamari "/>
    <x v="15"/>
    <n v="12"/>
    <x v="10"/>
    <x v="5"/>
    <n v="6"/>
    <x v="15"/>
    <n v="25"/>
    <x v="341"/>
    <n v="30000"/>
    <n v="0"/>
    <n v="20000"/>
    <n v="120000"/>
    <n v="30000"/>
    <n v="0"/>
    <n v="6.9"/>
    <n v="41"/>
    <n v="7.4"/>
    <n v="51"/>
    <s v="Bandai Namco Games"/>
    <n v="114"/>
    <x v="3"/>
    <x v="1"/>
  </r>
  <r>
    <s v="PixelJunk Monsters Deluxe"/>
    <x v="9"/>
    <n v="11"/>
    <x v="5"/>
    <x v="11"/>
    <n v="12"/>
    <x v="3"/>
    <n v="30"/>
    <x v="338"/>
    <n v="0"/>
    <n v="0"/>
    <n v="10000"/>
    <n v="120000"/>
    <n v="30000"/>
    <n v="0"/>
    <n v="8.6"/>
    <n v="27"/>
    <n v="7.9"/>
    <n v="32"/>
    <s v="Q-Games"/>
    <n v="910"/>
    <x v="0"/>
    <x v="1"/>
  </r>
  <r>
    <s v="Legend of the Guardians: The Owls of Ga'Hoole"/>
    <x v="1"/>
    <n v="3"/>
    <x v="5"/>
    <x v="4"/>
    <n v="1"/>
    <x v="13"/>
    <n v="38"/>
    <x v="338"/>
    <n v="10000"/>
    <n v="0"/>
    <n v="10000"/>
    <n v="130000"/>
    <n v="32500"/>
    <n v="0"/>
    <n v="3.3"/>
    <n v="5"/>
    <m/>
    <m/>
    <s v="Tantatus"/>
    <n v="1127"/>
    <x v="3"/>
    <x v="1"/>
  </r>
  <r>
    <s v="Ben 10 Galactic Racing"/>
    <x v="0"/>
    <n v="13"/>
    <x v="10"/>
    <x v="1"/>
    <n v="7"/>
    <x v="29"/>
    <n v="11"/>
    <x v="86"/>
    <n v="30000"/>
    <n v="0"/>
    <n v="10000"/>
    <n v="120000"/>
    <n v="30000"/>
    <n v="0"/>
    <m/>
    <m/>
    <m/>
    <m/>
    <s v="Monkey Bar Games"/>
    <n v="753"/>
    <x v="0"/>
    <x v="1"/>
  </r>
  <r>
    <s v="Curious George"/>
    <x v="4"/>
    <n v="8"/>
    <x v="0"/>
    <x v="4"/>
    <n v="1"/>
    <x v="15"/>
    <n v="25"/>
    <x v="339"/>
    <n v="50000"/>
    <n v="0"/>
    <n v="20000"/>
    <n v="130000"/>
    <n v="32500"/>
    <n v="0"/>
    <n v="5.3"/>
    <n v="13"/>
    <n v="7.7"/>
    <n v="6"/>
    <s v="Monkey Bar Games"/>
    <n v="753"/>
    <x v="0"/>
    <x v="1"/>
  </r>
  <r>
    <s v="Killer is Dead"/>
    <x v="2"/>
    <n v="15"/>
    <x v="6"/>
    <x v="4"/>
    <n v="1"/>
    <x v="23"/>
    <n v="12"/>
    <x v="86"/>
    <n v="20000"/>
    <n v="10000"/>
    <n v="10000"/>
    <n v="120000"/>
    <n v="30000"/>
    <n v="0"/>
    <n v="6.4"/>
    <n v="38"/>
    <n v="7.2"/>
    <n v="144"/>
    <s v="Grasshopper Manufacture"/>
    <n v="492"/>
    <x v="1"/>
    <x v="1"/>
  </r>
  <r>
    <s v="Megamind: Ultimate Showdown"/>
    <x v="2"/>
    <n v="15"/>
    <x v="5"/>
    <x v="4"/>
    <n v="1"/>
    <x v="19"/>
    <n v="34"/>
    <x v="341"/>
    <n v="40000"/>
    <n v="0"/>
    <n v="10000"/>
    <n v="120000"/>
    <n v="30000"/>
    <n v="0"/>
    <n v="3.3"/>
    <n v="7"/>
    <n v="4.3"/>
    <n v="6"/>
    <s v="THQ Australia"/>
    <n v="1159"/>
    <x v="3"/>
    <x v="1"/>
  </r>
  <r>
    <s v="Zathura"/>
    <x v="4"/>
    <n v="8"/>
    <x v="3"/>
    <x v="10"/>
    <n v="2"/>
    <x v="2"/>
    <n v="32"/>
    <x v="339"/>
    <n v="50000"/>
    <n v="0"/>
    <n v="20000"/>
    <n v="130000"/>
    <n v="32500"/>
    <n v="0"/>
    <n v="4.3"/>
    <n v="16"/>
    <n v="2"/>
    <n v="5"/>
    <s v="High Voltage Software"/>
    <n v="526"/>
    <x v="3"/>
    <x v="1"/>
  </r>
  <r>
    <s v="Mytran Wars"/>
    <x v="9"/>
    <n v="11"/>
    <x v="2"/>
    <x v="11"/>
    <n v="12"/>
    <x v="23"/>
    <n v="12"/>
    <x v="86"/>
    <n v="20000"/>
    <n v="0"/>
    <n v="20000"/>
    <n v="120000"/>
    <n v="30000"/>
    <n v="0"/>
    <n v="6.8"/>
    <n v="16"/>
    <n v="8.8000000000000007"/>
    <n v="4"/>
    <s v="Stormregion"/>
    <n v="1090"/>
    <x v="2"/>
    <x v="1"/>
  </r>
  <r>
    <s v="NCIS"/>
    <x v="3"/>
    <n v="9"/>
    <x v="10"/>
    <x v="10"/>
    <n v="2"/>
    <x v="5"/>
    <n v="35"/>
    <x v="341"/>
    <n v="40000"/>
    <n v="0"/>
    <n v="20000"/>
    <n v="130000"/>
    <n v="32500"/>
    <n v="0"/>
    <n v="5"/>
    <n v="4"/>
    <n v="4"/>
    <n v="4"/>
    <s v="Ubisoft"/>
    <n v="1199"/>
    <x v="2"/>
    <x v="0"/>
  </r>
  <r>
    <s v="Ninja Reflex"/>
    <x v="0"/>
    <n v="13"/>
    <x v="1"/>
    <x v="4"/>
    <n v="1"/>
    <x v="7"/>
    <n v="15"/>
    <x v="338"/>
    <n v="0"/>
    <n v="0"/>
    <n v="10000"/>
    <n v="120000"/>
    <n v="30000"/>
    <n v="0"/>
    <n v="4.9000000000000004"/>
    <n v="26"/>
    <n v="6"/>
    <n v="11"/>
    <s v="Sanzaru Games"/>
    <n v="984"/>
    <x v="3"/>
    <x v="1"/>
  </r>
  <r>
    <s v="Cel Damage"/>
    <x v="7"/>
    <n v="16"/>
    <x v="9"/>
    <x v="1"/>
    <n v="7"/>
    <x v="7"/>
    <n v="15"/>
    <x v="323"/>
    <n v="30000"/>
    <n v="0"/>
    <n v="0"/>
    <n v="120000"/>
    <n v="30000"/>
    <n v="0"/>
    <n v="6.5"/>
    <n v="24"/>
    <n v="8.4"/>
    <n v="7"/>
    <s v="Pseudo Interactive"/>
    <n v="903"/>
    <x v="2"/>
    <x v="1"/>
  </r>
  <r>
    <s v="SSX 3"/>
    <x v="12"/>
    <n v="4"/>
    <x v="15"/>
    <x v="0"/>
    <n v="11"/>
    <x v="7"/>
    <n v="15"/>
    <x v="323"/>
    <n v="30000"/>
    <n v="0"/>
    <n v="0"/>
    <n v="120000"/>
    <n v="30000"/>
    <n v="0"/>
    <n v="6.3"/>
    <n v="14"/>
    <m/>
    <m/>
    <s v="Visual Impact"/>
    <n v="1260"/>
    <x v="0"/>
    <x v="1"/>
  </r>
  <r>
    <s v="Supremacy MMA"/>
    <x v="3"/>
    <n v="9"/>
    <x v="10"/>
    <x v="7"/>
    <n v="3"/>
    <x v="8"/>
    <n v="1"/>
    <x v="341"/>
    <n v="30000"/>
    <n v="0"/>
    <n v="20000"/>
    <n v="120000"/>
    <n v="30000"/>
    <n v="0"/>
    <n v="4.7"/>
    <n v="17"/>
    <n v="6.5"/>
    <n v="4"/>
    <s v="Kung Fu Factory"/>
    <n v="656"/>
    <x v="1"/>
    <x v="1"/>
  </r>
  <r>
    <s v="Lunar: Dragon Song"/>
    <x v="1"/>
    <n v="3"/>
    <x v="3"/>
    <x v="9"/>
    <n v="8"/>
    <x v="27"/>
    <n v="28"/>
    <x v="338"/>
    <n v="0"/>
    <n v="0"/>
    <n v="10000"/>
    <n v="120000"/>
    <n v="30000"/>
    <n v="0"/>
    <n v="5.9"/>
    <n v="30"/>
    <n v="6.2"/>
    <n v="17"/>
    <s v="Game Arts, Japan Art Media (JAM)"/>
    <n v="454"/>
    <x v="3"/>
    <x v="1"/>
  </r>
  <r>
    <s v="Breakdown"/>
    <x v="7"/>
    <n v="16"/>
    <x v="7"/>
    <x v="10"/>
    <n v="2"/>
    <x v="7"/>
    <n v="15"/>
    <x v="323"/>
    <n v="30000"/>
    <n v="0"/>
    <n v="0"/>
    <n v="120000"/>
    <n v="30000"/>
    <n v="0"/>
    <n v="7.1"/>
    <n v="62"/>
    <n v="8.1999999999999993"/>
    <n v="17"/>
    <s v="Namco"/>
    <n v="767"/>
    <x v="1"/>
    <x v="1"/>
  </r>
  <r>
    <s v="Rush"/>
    <x v="9"/>
    <n v="11"/>
    <x v="0"/>
    <x v="1"/>
    <n v="7"/>
    <x v="22"/>
    <n v="24"/>
    <x v="338"/>
    <n v="0"/>
    <n v="0"/>
    <n v="10000"/>
    <n v="120000"/>
    <n v="30000"/>
    <n v="0"/>
    <n v="5.5"/>
    <n v="12"/>
    <m/>
    <m/>
    <s v="Midway Studios - Newcastle"/>
    <n v="738"/>
    <x v="2"/>
    <x v="1"/>
  </r>
  <r>
    <s v="Geometry Wars: Galaxies"/>
    <x v="0"/>
    <n v="13"/>
    <x v="4"/>
    <x v="6"/>
    <n v="9"/>
    <x v="24"/>
    <n v="37"/>
    <x v="338"/>
    <n v="0"/>
    <n v="0"/>
    <n v="10000"/>
    <n v="120000"/>
    <n v="30000"/>
    <n v="0"/>
    <n v="8"/>
    <n v="55"/>
    <n v="8.1999999999999993"/>
    <n v="26"/>
    <s v="Kuju Entertainment"/>
    <n v="655"/>
    <x v="0"/>
    <x v="1"/>
  </r>
  <r>
    <s v="Conduit 2"/>
    <x v="0"/>
    <n v="13"/>
    <x v="10"/>
    <x v="6"/>
    <n v="9"/>
    <x v="18"/>
    <n v="29"/>
    <x v="341"/>
    <n v="40000"/>
    <n v="0"/>
    <n v="10000"/>
    <n v="120000"/>
    <n v="30000"/>
    <n v="0"/>
    <n v="6.4"/>
    <n v="51"/>
    <n v="7.6"/>
    <n v="60"/>
    <s v="High Voltage Software"/>
    <n v="526"/>
    <x v="2"/>
    <x v="1"/>
  </r>
  <r>
    <s v="Backyard Baseball '10"/>
    <x v="1"/>
    <n v="3"/>
    <x v="2"/>
    <x v="0"/>
    <n v="11"/>
    <x v="14"/>
    <n v="5"/>
    <x v="338"/>
    <n v="0"/>
    <n v="0"/>
    <n v="10000"/>
    <n v="120000"/>
    <n v="30000"/>
    <n v="0"/>
    <m/>
    <m/>
    <m/>
    <m/>
    <s v="Mistic Software"/>
    <n v="746"/>
    <x v="0"/>
    <x v="1"/>
  </r>
  <r>
    <s v="Rise of the Tomb Raider"/>
    <x v="8"/>
    <n v="6"/>
    <x v="14"/>
    <x v="10"/>
    <n v="2"/>
    <x v="10"/>
    <n v="31"/>
    <x v="322"/>
    <n v="110000"/>
    <n v="0"/>
    <n v="10000"/>
    <n v="120000"/>
    <n v="30000"/>
    <n v="0"/>
    <n v="8.6"/>
    <n v="45"/>
    <n v="7.9"/>
    <n v="915"/>
    <s v="Crystal Dynamics, Nixxes Software"/>
    <n v="265"/>
    <x v="1"/>
    <x v="1"/>
  </r>
  <r>
    <s v="The Lord of the Rings: Aragorn's Quest"/>
    <x v="9"/>
    <n v="11"/>
    <x v="5"/>
    <x v="4"/>
    <n v="1"/>
    <x v="13"/>
    <n v="38"/>
    <x v="341"/>
    <n v="20000"/>
    <n v="0"/>
    <n v="20000"/>
    <n v="110000"/>
    <n v="27500"/>
    <n v="0"/>
    <m/>
    <m/>
    <m/>
    <m/>
    <s v="TT Fusion"/>
    <n v="1194"/>
    <x v="3"/>
    <x v="1"/>
  </r>
  <r>
    <s v="X2: Wolverine's Revenge"/>
    <x v="11"/>
    <n v="5"/>
    <x v="15"/>
    <x v="2"/>
    <n v="5"/>
    <x v="4"/>
    <n v="4"/>
    <x v="323"/>
    <n v="20000"/>
    <n v="0"/>
    <n v="0"/>
    <n v="110000"/>
    <n v="27500"/>
    <n v="0"/>
    <n v="6.2"/>
    <n v="21"/>
    <n v="6.6"/>
    <n v="8"/>
    <s v="GenePool"/>
    <n v="472"/>
    <x v="2"/>
    <x v="1"/>
  </r>
  <r>
    <s v="Cabela's Dangerous Hunts 2011"/>
    <x v="1"/>
    <n v="3"/>
    <x v="5"/>
    <x v="0"/>
    <n v="11"/>
    <x v="4"/>
    <n v="4"/>
    <x v="338"/>
    <n v="0"/>
    <n v="0"/>
    <n v="10000"/>
    <n v="120000"/>
    <n v="30000"/>
    <n v="0"/>
    <m/>
    <m/>
    <m/>
    <m/>
    <s v="Activision"/>
    <n v="35"/>
    <x v="2"/>
    <x v="0"/>
  </r>
  <r>
    <s v="Hatsune Miku: Project Diva X"/>
    <x v="15"/>
    <n v="12"/>
    <x v="14"/>
    <x v="3"/>
    <n v="4"/>
    <x v="18"/>
    <n v="29"/>
    <x v="330"/>
    <n v="0"/>
    <n v="100000"/>
    <n v="0"/>
    <n v="110000"/>
    <n v="27500"/>
    <n v="0"/>
    <n v="8.3000000000000007"/>
    <n v="5"/>
    <n v="8"/>
    <n v="22"/>
    <s v="Sega"/>
    <n v="1010"/>
    <x v="2"/>
    <x v="0"/>
  </r>
  <r>
    <s v="Deadliest Catch: Sea of Chaos"/>
    <x v="0"/>
    <n v="13"/>
    <x v="5"/>
    <x v="0"/>
    <n v="11"/>
    <x v="26"/>
    <n v="10"/>
    <x v="338"/>
    <n v="0"/>
    <n v="0"/>
    <n v="10000"/>
    <n v="120000"/>
    <n v="30000"/>
    <n v="0"/>
    <m/>
    <m/>
    <m/>
    <m/>
    <s v="Crave"/>
    <n v="253"/>
    <x v="3"/>
    <x v="1"/>
  </r>
  <r>
    <s v="Destiny: The Collection"/>
    <x v="13"/>
    <n v="17"/>
    <x v="14"/>
    <x v="6"/>
    <n v="9"/>
    <x v="4"/>
    <n v="4"/>
    <x v="192"/>
    <n v="60000"/>
    <n v="0"/>
    <n v="10000"/>
    <n v="120000"/>
    <n v="30000"/>
    <n v="0"/>
    <m/>
    <m/>
    <m/>
    <m/>
    <s v="Bungie"/>
    <n v="194"/>
    <x v="2"/>
    <x v="1"/>
  </r>
  <r>
    <s v="Lego Star Wars: The Force Awakens"/>
    <x v="2"/>
    <n v="15"/>
    <x v="14"/>
    <x v="4"/>
    <n v="1"/>
    <x v="13"/>
    <n v="38"/>
    <x v="192"/>
    <n v="60000"/>
    <n v="0"/>
    <n v="10000"/>
    <n v="120000"/>
    <n v="30000"/>
    <n v="0"/>
    <m/>
    <m/>
    <n v="6.9"/>
    <n v="7"/>
    <s v="TT Games"/>
    <n v="1195"/>
    <x v="3"/>
    <x v="1"/>
  </r>
  <r>
    <s v="Showdown: Legends of Wrestling"/>
    <x v="7"/>
    <n v="16"/>
    <x v="7"/>
    <x v="7"/>
    <n v="3"/>
    <x v="21"/>
    <n v="3"/>
    <x v="323"/>
    <n v="30000"/>
    <n v="0"/>
    <n v="0"/>
    <n v="120000"/>
    <n v="30000"/>
    <n v="0"/>
    <n v="5.7"/>
    <n v="33"/>
    <m/>
    <m/>
    <s v="Acclaim"/>
    <n v="30"/>
    <x v="2"/>
    <x v="1"/>
  </r>
  <r>
    <s v="Godzilla Unleashed: Double Smash"/>
    <x v="1"/>
    <n v="3"/>
    <x v="4"/>
    <x v="4"/>
    <n v="1"/>
    <x v="14"/>
    <n v="5"/>
    <x v="338"/>
    <n v="0"/>
    <n v="0"/>
    <n v="10000"/>
    <n v="120000"/>
    <n v="30000"/>
    <n v="0"/>
    <n v="2.8"/>
    <n v="18"/>
    <n v="4.9000000000000004"/>
    <n v="8"/>
    <s v="Santa Cruz Games"/>
    <n v="983"/>
    <x v="0"/>
    <x v="1"/>
  </r>
  <r>
    <s v="My Farm Around the World"/>
    <x v="1"/>
    <n v="3"/>
    <x v="1"/>
    <x v="8"/>
    <n v="10"/>
    <x v="14"/>
    <n v="5"/>
    <x v="338"/>
    <n v="0"/>
    <n v="0"/>
    <n v="10000"/>
    <n v="120000"/>
    <n v="30000"/>
    <n v="0"/>
    <m/>
    <m/>
    <m/>
    <m/>
    <s v="BIP Games"/>
    <n v="147"/>
    <x v="0"/>
    <x v="1"/>
  </r>
  <r>
    <s v="Farming Simulator 17"/>
    <x v="13"/>
    <n v="17"/>
    <x v="14"/>
    <x v="8"/>
    <n v="10"/>
    <x v="32"/>
    <n v="16"/>
    <x v="316"/>
    <n v="70000"/>
    <n v="0"/>
    <n v="10000"/>
    <n v="120000"/>
    <n v="30000"/>
    <n v="0"/>
    <n v="6.5"/>
    <n v="9"/>
    <m/>
    <m/>
    <s v="Giants Software"/>
    <n v="480"/>
    <x v="0"/>
    <x v="1"/>
  </r>
  <r>
    <s v="Dishonored 2"/>
    <x v="8"/>
    <n v="6"/>
    <x v="14"/>
    <x v="4"/>
    <n v="1"/>
    <x v="6"/>
    <n v="7"/>
    <x v="316"/>
    <n v="70000"/>
    <n v="0"/>
    <n v="10000"/>
    <n v="120000"/>
    <n v="30000"/>
    <n v="0"/>
    <n v="8.6"/>
    <n v="37"/>
    <n v="6"/>
    <n v="383"/>
    <s v="Arkane Studios"/>
    <n v="72"/>
    <x v="1"/>
    <x v="1"/>
  </r>
  <r>
    <s v="NASCAR Unleashed"/>
    <x v="2"/>
    <n v="15"/>
    <x v="10"/>
    <x v="1"/>
    <n v="7"/>
    <x v="4"/>
    <n v="4"/>
    <x v="338"/>
    <n v="0"/>
    <n v="0"/>
    <n v="10000"/>
    <n v="120000"/>
    <n v="30000"/>
    <n v="0"/>
    <m/>
    <m/>
    <m/>
    <m/>
    <s v="Firebrand Games"/>
    <n v="417"/>
    <x v="0"/>
    <x v="1"/>
  </r>
  <r>
    <s v="The Smurfs 2"/>
    <x v="2"/>
    <n v="15"/>
    <x v="6"/>
    <x v="2"/>
    <n v="5"/>
    <x v="5"/>
    <n v="35"/>
    <x v="324"/>
    <n v="80000"/>
    <n v="0"/>
    <n v="10000"/>
    <n v="120000"/>
    <n v="30000"/>
    <n v="0"/>
    <m/>
    <m/>
    <n v="5.4"/>
    <n v="14"/>
    <s v="WayForward"/>
    <n v="1276"/>
    <x v="0"/>
    <x v="1"/>
  </r>
  <r>
    <s v="WWE SmackDown vs Raw 2008"/>
    <x v="1"/>
    <n v="3"/>
    <x v="4"/>
    <x v="7"/>
    <n v="3"/>
    <x v="19"/>
    <n v="34"/>
    <x v="338"/>
    <n v="0"/>
    <n v="0"/>
    <n v="10000"/>
    <n v="120000"/>
    <n v="30000"/>
    <n v="0"/>
    <n v="6.1"/>
    <n v="12"/>
    <n v="6.6"/>
    <n v="13"/>
    <s v="Amaze Entertainment"/>
    <n v="52"/>
    <x v="2"/>
    <x v="1"/>
  </r>
  <r>
    <s v="College Hoops 2K6"/>
    <x v="2"/>
    <n v="15"/>
    <x v="0"/>
    <x v="0"/>
    <n v="11"/>
    <x v="2"/>
    <n v="32"/>
    <x v="338"/>
    <n v="0"/>
    <n v="0"/>
    <n v="10000"/>
    <n v="120000"/>
    <n v="30000"/>
    <n v="0"/>
    <n v="7"/>
    <n v="17"/>
    <n v="7.3"/>
    <n v="11"/>
    <s v="2K Sports"/>
    <n v="13"/>
    <x v="0"/>
    <x v="1"/>
  </r>
  <r>
    <s v="Sega Soccer Slam"/>
    <x v="4"/>
    <n v="8"/>
    <x v="8"/>
    <x v="0"/>
    <n v="11"/>
    <x v="18"/>
    <n v="29"/>
    <x v="339"/>
    <n v="50000"/>
    <n v="0"/>
    <n v="20000"/>
    <n v="130000"/>
    <n v="32500"/>
    <n v="0"/>
    <n v="6.6"/>
    <n v="9"/>
    <m/>
    <m/>
    <s v="Black Box"/>
    <n v="150"/>
    <x v="0"/>
    <x v="1"/>
  </r>
  <r>
    <s v="Dora the Explorer: Dora Saves the Mermaids"/>
    <x v="4"/>
    <n v="8"/>
    <x v="1"/>
    <x v="2"/>
    <n v="5"/>
    <x v="2"/>
    <n v="32"/>
    <x v="339"/>
    <n v="50000"/>
    <n v="0"/>
    <n v="20000"/>
    <n v="130000"/>
    <n v="32500"/>
    <n v="0"/>
    <m/>
    <m/>
    <m/>
    <m/>
    <s v="Take-Two Interactive"/>
    <n v="1120"/>
    <x v="0"/>
    <x v="0"/>
  </r>
  <r>
    <s v="DiRT 2"/>
    <x v="1"/>
    <n v="3"/>
    <x v="2"/>
    <x v="1"/>
    <n v="7"/>
    <x v="28"/>
    <n v="9"/>
    <x v="339"/>
    <n v="40000"/>
    <n v="0"/>
    <n v="10000"/>
    <n v="110000"/>
    <n v="27500"/>
    <n v="0"/>
    <n v="7.3"/>
    <n v="7"/>
    <m/>
    <m/>
    <s v="Firebrand Games"/>
    <n v="417"/>
    <x v="0"/>
    <x v="1"/>
  </r>
  <r>
    <s v="Greg Hastings Paintball 2"/>
    <x v="0"/>
    <n v="13"/>
    <x v="5"/>
    <x v="6"/>
    <n v="9"/>
    <x v="8"/>
    <n v="1"/>
    <x v="338"/>
    <n v="0"/>
    <n v="0"/>
    <n v="10000"/>
    <n v="120000"/>
    <n v="30000"/>
    <n v="0"/>
    <m/>
    <m/>
    <m/>
    <m/>
    <s v="Super X Studios"/>
    <n v="1102"/>
    <x v="3"/>
    <x v="1"/>
  </r>
  <r>
    <s v="Fat Princess: Fistful of Cake"/>
    <x v="9"/>
    <n v="11"/>
    <x v="5"/>
    <x v="4"/>
    <n v="1"/>
    <x v="3"/>
    <n v="30"/>
    <x v="86"/>
    <n v="20000"/>
    <n v="0"/>
    <n v="20000"/>
    <n v="120000"/>
    <n v="30000"/>
    <n v="0"/>
    <n v="7.4"/>
    <n v="33"/>
    <n v="8.6999999999999993"/>
    <n v="25"/>
    <s v="SuperVillain Studios"/>
    <n v="1106"/>
    <x v="2"/>
    <x v="1"/>
  </r>
  <r>
    <s v="Sonic Adventure 2"/>
    <x v="16"/>
    <n v="2"/>
    <x v="9"/>
    <x v="2"/>
    <n v="5"/>
    <x v="18"/>
    <n v="29"/>
    <x v="322"/>
    <n v="0"/>
    <n v="120000"/>
    <n v="0"/>
    <n v="120000"/>
    <n v="30000"/>
    <n v="0"/>
    <n v="8.9"/>
    <n v="18"/>
    <n v="8.6"/>
    <n v="236"/>
    <s v="Sonic Team"/>
    <n v="1056"/>
    <x v="0"/>
    <x v="1"/>
  </r>
  <r>
    <s v="IndyCar Series"/>
    <x v="4"/>
    <n v="8"/>
    <x v="15"/>
    <x v="1"/>
    <n v="7"/>
    <x v="28"/>
    <n v="9"/>
    <x v="339"/>
    <n v="50000"/>
    <n v="0"/>
    <n v="20000"/>
    <n v="130000"/>
    <n v="32500"/>
    <n v="0"/>
    <n v="6.9"/>
    <n v="20"/>
    <m/>
    <m/>
    <s v="Codemasters"/>
    <n v="235"/>
    <x v="0"/>
    <x v="0"/>
  </r>
  <r>
    <s v="Tony Hawk's Pro Skater 5"/>
    <x v="13"/>
    <n v="17"/>
    <x v="13"/>
    <x v="0"/>
    <n v="11"/>
    <x v="4"/>
    <n v="4"/>
    <x v="323"/>
    <n v="20000"/>
    <n v="0"/>
    <n v="10000"/>
    <n v="120000"/>
    <n v="30000"/>
    <n v="0"/>
    <n v="3.9"/>
    <n v="18"/>
    <n v="2.1"/>
    <n v="132"/>
    <s v="Robomodo"/>
    <n v="957"/>
    <x v="2"/>
    <x v="1"/>
  </r>
  <r>
    <s v="Gladiator: Sword of Vengeance"/>
    <x v="4"/>
    <n v="8"/>
    <x v="15"/>
    <x v="4"/>
    <n v="1"/>
    <x v="21"/>
    <n v="3"/>
    <x v="339"/>
    <n v="50000"/>
    <n v="0"/>
    <n v="20000"/>
    <n v="130000"/>
    <n v="32500"/>
    <n v="0"/>
    <n v="6.5"/>
    <n v="19"/>
    <n v="5.8"/>
    <n v="8"/>
    <s v="Acclaim Studios Manchester"/>
    <n v="33"/>
    <x v="1"/>
    <x v="1"/>
  </r>
  <r>
    <s v="Rodea the Sky Soldier"/>
    <x v="10"/>
    <n v="14"/>
    <x v="13"/>
    <x v="4"/>
    <n v="1"/>
    <x v="34"/>
    <n v="27"/>
    <x v="86"/>
    <n v="20000"/>
    <n v="10000"/>
    <n v="10000"/>
    <n v="120000"/>
    <n v="30000"/>
    <n v="0"/>
    <n v="4.5"/>
    <n v="31"/>
    <n v="6.5"/>
    <n v="81"/>
    <s v="Prope, Kadokawa"/>
    <n v="902"/>
    <x v="3"/>
    <x v="1"/>
  </r>
  <r>
    <s v="DreamWorks Super Star Kartz"/>
    <x v="5"/>
    <n v="1"/>
    <x v="10"/>
    <x v="1"/>
    <n v="7"/>
    <x v="4"/>
    <n v="4"/>
    <x v="86"/>
    <n v="30000"/>
    <n v="0"/>
    <n v="10000"/>
    <n v="120000"/>
    <n v="30000"/>
    <n v="0"/>
    <m/>
    <m/>
    <m/>
    <m/>
    <s v="Activision"/>
    <n v="35"/>
    <x v="0"/>
    <x v="0"/>
  </r>
  <r>
    <s v="Pinball Hall of Fame: The Williams Collection"/>
    <x v="2"/>
    <n v="15"/>
    <x v="2"/>
    <x v="3"/>
    <n v="4"/>
    <x v="26"/>
    <n v="10"/>
    <x v="338"/>
    <n v="0"/>
    <n v="0"/>
    <n v="10000"/>
    <n v="120000"/>
    <n v="30000"/>
    <n v="0"/>
    <n v="8.3000000000000007"/>
    <n v="18"/>
    <n v="8.3000000000000007"/>
    <n v="16"/>
    <s v="Farsight Studios"/>
    <n v="409"/>
    <x v="3"/>
    <x v="1"/>
  </r>
  <r>
    <s v="NBA 2K17"/>
    <x v="2"/>
    <n v="15"/>
    <x v="14"/>
    <x v="0"/>
    <n v="11"/>
    <x v="2"/>
    <n v="32"/>
    <x v="323"/>
    <n v="20000"/>
    <n v="0"/>
    <n v="10000"/>
    <n v="120000"/>
    <n v="30000"/>
    <n v="0"/>
    <m/>
    <m/>
    <n v="3.4"/>
    <n v="11"/>
    <s v="2K Games"/>
    <n v="9"/>
    <x v="0"/>
    <x v="1"/>
  </r>
  <r>
    <s v="Academy of Champions: Soccer"/>
    <x v="0"/>
    <n v="13"/>
    <x v="2"/>
    <x v="0"/>
    <n v="11"/>
    <x v="5"/>
    <n v="35"/>
    <x v="323"/>
    <n v="20000"/>
    <n v="0"/>
    <n v="10000"/>
    <n v="120000"/>
    <n v="30000"/>
    <n v="0"/>
    <n v="6.4"/>
    <n v="20"/>
    <n v="6.8"/>
    <n v="14"/>
    <s v="Ubisoft Vancouver"/>
    <n v="1222"/>
    <x v="0"/>
    <x v="1"/>
  </r>
  <r>
    <s v="Overlord: Raising Hell"/>
    <x v="3"/>
    <n v="9"/>
    <x v="1"/>
    <x v="4"/>
    <n v="1"/>
    <x v="28"/>
    <n v="9"/>
    <x v="341"/>
    <n v="30000"/>
    <n v="0"/>
    <n v="20000"/>
    <n v="120000"/>
    <n v="30000"/>
    <n v="0"/>
    <n v="7.2"/>
    <n v="35"/>
    <n v="7.7"/>
    <n v="27"/>
    <s v="4J Studios"/>
    <n v="21"/>
    <x v="2"/>
    <x v="1"/>
  </r>
  <r>
    <s v="Power Gig: Rise of the SixString"/>
    <x v="2"/>
    <n v="15"/>
    <x v="5"/>
    <x v="3"/>
    <n v="4"/>
    <x v="33"/>
    <n v="36"/>
    <x v="338"/>
    <n v="0"/>
    <n v="0"/>
    <n v="10000"/>
    <n v="120000"/>
    <n v="30000"/>
    <n v="0"/>
    <n v="3.6"/>
    <n v="20"/>
    <n v="2.1"/>
    <n v="17"/>
    <s v="Seven45 Studios"/>
    <n v="1024"/>
    <x v="2"/>
    <x v="1"/>
  </r>
  <r>
    <s v="Mountain Sports"/>
    <x v="0"/>
    <n v="13"/>
    <x v="2"/>
    <x v="0"/>
    <n v="11"/>
    <x v="4"/>
    <n v="4"/>
    <x v="338"/>
    <n v="0"/>
    <n v="0"/>
    <n v="10000"/>
    <n v="120000"/>
    <n v="30000"/>
    <n v="0"/>
    <m/>
    <m/>
    <m/>
    <m/>
    <s v="Activision"/>
    <n v="35"/>
    <x v="0"/>
    <x v="0"/>
  </r>
  <r>
    <s v="Puzzle Kingdoms"/>
    <x v="0"/>
    <n v="13"/>
    <x v="2"/>
    <x v="5"/>
    <n v="6"/>
    <x v="30"/>
    <n v="39"/>
    <x v="338"/>
    <n v="0"/>
    <n v="0"/>
    <n v="10000"/>
    <n v="120000"/>
    <n v="30000"/>
    <n v="0"/>
    <n v="6.3"/>
    <n v="11"/>
    <m/>
    <m/>
    <s v="Infinite Interactive"/>
    <n v="571"/>
    <x v="0"/>
    <x v="1"/>
  </r>
  <r>
    <s v="Skylanders: SuperChargers"/>
    <x v="5"/>
    <n v="1"/>
    <x v="13"/>
    <x v="4"/>
    <n v="1"/>
    <x v="4"/>
    <n v="4"/>
    <x v="192"/>
    <n v="60000"/>
    <n v="0"/>
    <n v="10000"/>
    <n v="120000"/>
    <n v="30000"/>
    <n v="0"/>
    <m/>
    <m/>
    <m/>
    <m/>
    <s v="Vicarious Visions"/>
    <n v="1247"/>
    <x v="3"/>
    <x v="1"/>
  </r>
  <r>
    <s v="Monster Jam: Path of Destruction"/>
    <x v="2"/>
    <n v="15"/>
    <x v="5"/>
    <x v="1"/>
    <n v="7"/>
    <x v="4"/>
    <n v="4"/>
    <x v="338"/>
    <n v="0"/>
    <n v="0"/>
    <n v="10000"/>
    <n v="120000"/>
    <n v="30000"/>
    <n v="0"/>
    <m/>
    <m/>
    <n v="5"/>
    <n v="4"/>
    <s v="Virtuos"/>
    <n v="1256"/>
    <x v="0"/>
    <x v="1"/>
  </r>
  <r>
    <s v="The Bible Game"/>
    <x v="12"/>
    <n v="4"/>
    <x v="3"/>
    <x v="3"/>
    <n v="4"/>
    <x v="26"/>
    <n v="10"/>
    <x v="323"/>
    <n v="30000"/>
    <n v="0"/>
    <n v="0"/>
    <n v="120000"/>
    <n v="30000"/>
    <n v="0"/>
    <m/>
    <m/>
    <m/>
    <m/>
    <s v="Crave"/>
    <n v="253"/>
    <x v="0"/>
    <x v="1"/>
  </r>
  <r>
    <s v="NFL Head Coach"/>
    <x v="7"/>
    <n v="16"/>
    <x v="0"/>
    <x v="0"/>
    <n v="11"/>
    <x v="7"/>
    <n v="15"/>
    <x v="323"/>
    <n v="30000"/>
    <n v="0"/>
    <n v="0"/>
    <n v="120000"/>
    <n v="30000"/>
    <n v="0"/>
    <n v="6.9"/>
    <n v="26"/>
    <n v="7.1"/>
    <n v="9"/>
    <s v="EA Tiburon"/>
    <n v="360"/>
    <x v="0"/>
    <x v="1"/>
  </r>
  <r>
    <s v="Just Dance: Disney Party"/>
    <x v="0"/>
    <n v="13"/>
    <x v="11"/>
    <x v="3"/>
    <n v="4"/>
    <x v="5"/>
    <n v="35"/>
    <x v="330"/>
    <n v="100000"/>
    <n v="0"/>
    <n v="10000"/>
    <n v="120000"/>
    <n v="30000"/>
    <n v="0"/>
    <m/>
    <m/>
    <m/>
    <m/>
    <s v="Disney Interactive Studios, Land Ho!"/>
    <n v="319"/>
    <x v="0"/>
    <x v="1"/>
  </r>
  <r>
    <s v="Deepak Chopra's Leela"/>
    <x v="2"/>
    <n v="15"/>
    <x v="10"/>
    <x v="3"/>
    <n v="4"/>
    <x v="19"/>
    <n v="34"/>
    <x v="341"/>
    <n v="40000"/>
    <n v="0"/>
    <n v="10000"/>
    <n v="120000"/>
    <n v="30000"/>
    <n v="0"/>
    <m/>
    <m/>
    <n v="3.5"/>
    <n v="4"/>
    <s v="Curious Pictures"/>
    <n v="267"/>
    <x v="0"/>
    <x v="1"/>
  </r>
  <r>
    <s v="Ed, Edd n Eddy: The Mis-Edventures"/>
    <x v="12"/>
    <n v="4"/>
    <x v="3"/>
    <x v="2"/>
    <n v="5"/>
    <x v="22"/>
    <n v="24"/>
    <x v="86"/>
    <n v="30000"/>
    <n v="0"/>
    <n v="0"/>
    <n v="110000"/>
    <n v="27500"/>
    <n v="0"/>
    <m/>
    <m/>
    <m/>
    <m/>
    <s v="Artificial Mind and Movement"/>
    <n v="80"/>
    <x v="0"/>
    <x v="1"/>
  </r>
  <r>
    <s v="Onimusha: Blade Warriors"/>
    <x v="4"/>
    <n v="8"/>
    <x v="15"/>
    <x v="7"/>
    <n v="3"/>
    <x v="12"/>
    <n v="8"/>
    <x v="339"/>
    <n v="50000"/>
    <n v="0"/>
    <n v="20000"/>
    <n v="130000"/>
    <n v="32500"/>
    <n v="0"/>
    <n v="6.5"/>
    <n v="33"/>
    <n v="6.9"/>
    <n v="7"/>
    <s v="Capcom"/>
    <n v="202"/>
    <x v="2"/>
    <x v="0"/>
  </r>
  <r>
    <s v="Disney's Extreme Skate Adventure"/>
    <x v="11"/>
    <n v="5"/>
    <x v="15"/>
    <x v="0"/>
    <n v="11"/>
    <x v="4"/>
    <n v="4"/>
    <x v="323"/>
    <n v="20000"/>
    <n v="0"/>
    <n v="0"/>
    <n v="110000"/>
    <n v="27500"/>
    <n v="0"/>
    <n v="7.6"/>
    <n v="18"/>
    <n v="7.6"/>
    <n v="5"/>
    <s v="Toys for Bob"/>
    <n v="1178"/>
    <x v="0"/>
    <x v="1"/>
  </r>
  <r>
    <s v="NBA 2K2"/>
    <x v="11"/>
    <n v="5"/>
    <x v="8"/>
    <x v="0"/>
    <n v="11"/>
    <x v="18"/>
    <n v="29"/>
    <x v="323"/>
    <n v="20000"/>
    <n v="0"/>
    <n v="0"/>
    <n v="110000"/>
    <n v="27500"/>
    <n v="0"/>
    <n v="9"/>
    <n v="13"/>
    <n v="8"/>
    <n v="4"/>
    <s v="Visual Concepts"/>
    <n v="1259"/>
    <x v="0"/>
    <x v="1"/>
  </r>
  <r>
    <s v="Psychonauts"/>
    <x v="7"/>
    <n v="16"/>
    <x v="3"/>
    <x v="2"/>
    <n v="5"/>
    <x v="19"/>
    <n v="34"/>
    <x v="323"/>
    <n v="30000"/>
    <n v="0"/>
    <n v="0"/>
    <n v="120000"/>
    <n v="30000"/>
    <n v="0"/>
    <n v="8.8000000000000007"/>
    <n v="54"/>
    <n v="9"/>
    <n v="71"/>
    <s v="Double Fine Productions"/>
    <n v="324"/>
    <x v="2"/>
    <x v="1"/>
  </r>
  <r>
    <s v="Jeremy McGrath Supercross World"/>
    <x v="11"/>
    <n v="5"/>
    <x v="8"/>
    <x v="1"/>
    <n v="7"/>
    <x v="21"/>
    <n v="3"/>
    <x v="323"/>
    <n v="20000"/>
    <n v="0"/>
    <n v="0"/>
    <n v="110000"/>
    <n v="27500"/>
    <n v="0"/>
    <n v="3.6"/>
    <n v="14"/>
    <n v="5.6"/>
    <n v="5"/>
    <s v="Acclaim"/>
    <n v="30"/>
    <x v="0"/>
    <x v="1"/>
  </r>
  <r>
    <s v="Skate City Heroes"/>
    <x v="0"/>
    <n v="13"/>
    <x v="1"/>
    <x v="0"/>
    <n v="11"/>
    <x v="30"/>
    <n v="39"/>
    <x v="338"/>
    <n v="0"/>
    <n v="0"/>
    <n v="10000"/>
    <n v="120000"/>
    <n v="30000"/>
    <n v="0"/>
    <n v="5.9"/>
    <n v="6"/>
    <m/>
    <m/>
    <s v="Zeroscale"/>
    <n v="1302"/>
    <x v="0"/>
    <x v="1"/>
  </r>
  <r>
    <s v="The Sky Crawlers: Innocent Aces"/>
    <x v="0"/>
    <n v="13"/>
    <x v="1"/>
    <x v="8"/>
    <n v="10"/>
    <x v="15"/>
    <n v="25"/>
    <x v="86"/>
    <n v="20000"/>
    <n v="10000"/>
    <n v="10000"/>
    <n v="120000"/>
    <n v="30000"/>
    <n v="0"/>
    <n v="7.4"/>
    <n v="42"/>
    <n v="7.9"/>
    <n v="13"/>
    <s v="Access Games"/>
    <n v="29"/>
    <x v="2"/>
    <x v="1"/>
  </r>
  <r>
    <s v="nail'd"/>
    <x v="3"/>
    <n v="9"/>
    <x v="5"/>
    <x v="1"/>
    <n v="7"/>
    <x v="23"/>
    <n v="12"/>
    <x v="86"/>
    <n v="20000"/>
    <n v="0"/>
    <n v="20000"/>
    <n v="120000"/>
    <n v="30000"/>
    <n v="0"/>
    <n v="6.6"/>
    <n v="36"/>
    <n v="6.2"/>
    <n v="13"/>
    <s v="Techland"/>
    <n v="1136"/>
    <x v="3"/>
    <x v="1"/>
  </r>
  <r>
    <s v="Legends of Wrestling II"/>
    <x v="11"/>
    <n v="5"/>
    <x v="8"/>
    <x v="7"/>
    <n v="3"/>
    <x v="21"/>
    <n v="3"/>
    <x v="323"/>
    <n v="20000"/>
    <n v="0"/>
    <n v="0"/>
    <n v="110000"/>
    <n v="27500"/>
    <n v="0"/>
    <n v="5.9"/>
    <n v="14"/>
    <m/>
    <m/>
    <s v="Acclaim"/>
    <n v="30"/>
    <x v="2"/>
    <x v="1"/>
  </r>
  <r>
    <s v="Lost Magic"/>
    <x v="1"/>
    <n v="3"/>
    <x v="0"/>
    <x v="9"/>
    <n v="8"/>
    <x v="5"/>
    <n v="35"/>
    <x v="323"/>
    <n v="0"/>
    <n v="20000"/>
    <n v="10000"/>
    <n v="120000"/>
    <n v="30000"/>
    <n v="0"/>
    <n v="6.8"/>
    <n v="44"/>
    <n v="8.1999999999999993"/>
    <n v="32"/>
    <s v="Taito Corporation"/>
    <n v="1116"/>
    <x v="0"/>
    <x v="1"/>
  </r>
  <r>
    <s v="Jaws: Ultimate Predator"/>
    <x v="5"/>
    <n v="1"/>
    <x v="10"/>
    <x v="4"/>
    <n v="1"/>
    <x v="20"/>
    <n v="21"/>
    <x v="338"/>
    <n v="0"/>
    <n v="0"/>
    <n v="10000"/>
    <n v="120000"/>
    <n v="30000"/>
    <n v="0"/>
    <m/>
    <m/>
    <m/>
    <m/>
    <s v="MicroProse, n-Space"/>
    <n v="730"/>
    <x v="1"/>
    <x v="1"/>
  </r>
  <r>
    <s v="Marvel Avengers: Battle for Earth"/>
    <x v="10"/>
    <n v="14"/>
    <x v="11"/>
    <x v="4"/>
    <n v="1"/>
    <x v="5"/>
    <n v="35"/>
    <x v="339"/>
    <n v="40000"/>
    <n v="0"/>
    <n v="10000"/>
    <n v="110000"/>
    <n v="27500"/>
    <n v="0"/>
    <n v="5"/>
    <n v="10"/>
    <n v="5"/>
    <n v="25"/>
    <s v="Ubisoft Quebec"/>
    <n v="1213"/>
    <x v="2"/>
    <x v="1"/>
  </r>
  <r>
    <s v="Alice: Madness Returns"/>
    <x v="8"/>
    <n v="6"/>
    <x v="10"/>
    <x v="10"/>
    <n v="2"/>
    <x v="7"/>
    <n v="15"/>
    <x v="322"/>
    <n v="100000"/>
    <n v="0"/>
    <n v="20000"/>
    <n v="120000"/>
    <n v="30000"/>
    <n v="0"/>
    <n v="7.5"/>
    <n v="29"/>
    <n v="8.4"/>
    <n v="559"/>
    <s v="Spicy Horse"/>
    <n v="1065"/>
    <x v="1"/>
    <x v="1"/>
  </r>
  <r>
    <s v="Barbie as The Island Princess"/>
    <x v="4"/>
    <n v="8"/>
    <x v="4"/>
    <x v="10"/>
    <n v="2"/>
    <x v="4"/>
    <n v="4"/>
    <x v="339"/>
    <n v="40000"/>
    <n v="0"/>
    <n v="20000"/>
    <n v="120000"/>
    <n v="30000"/>
    <n v="0"/>
    <m/>
    <m/>
    <m/>
    <m/>
    <s v="Human Soft, Ivolgamus"/>
    <n v="543"/>
    <x v="0"/>
    <x v="1"/>
  </r>
  <r>
    <s v="Backyard Wrestling 2: There Goes the Neighborhood"/>
    <x v="7"/>
    <n v="16"/>
    <x v="7"/>
    <x v="7"/>
    <n v="3"/>
    <x v="16"/>
    <n v="14"/>
    <x v="323"/>
    <n v="30000"/>
    <n v="0"/>
    <n v="0"/>
    <n v="120000"/>
    <n v="30000"/>
    <n v="0"/>
    <n v="4.3"/>
    <n v="17"/>
    <m/>
    <m/>
    <s v="Paradox Development"/>
    <n v="860"/>
    <x v="1"/>
    <x v="1"/>
  </r>
  <r>
    <s v="MX vs. ATV Untamed"/>
    <x v="1"/>
    <n v="3"/>
    <x v="4"/>
    <x v="1"/>
    <n v="7"/>
    <x v="19"/>
    <n v="34"/>
    <x v="338"/>
    <n v="0"/>
    <n v="0"/>
    <n v="10000"/>
    <n v="120000"/>
    <n v="30000"/>
    <n v="0"/>
    <n v="6.1"/>
    <n v="14"/>
    <m/>
    <m/>
    <s v="Rainbow Studios"/>
    <n v="918"/>
    <x v="0"/>
    <x v="1"/>
  </r>
  <r>
    <s v="Tom Clancy's Splinter Cell: Blacklist"/>
    <x v="10"/>
    <n v="14"/>
    <x v="6"/>
    <x v="4"/>
    <n v="1"/>
    <x v="5"/>
    <n v="35"/>
    <x v="316"/>
    <n v="70000"/>
    <n v="0"/>
    <n v="10000"/>
    <n v="120000"/>
    <n v="30000"/>
    <n v="0"/>
    <n v="7.5"/>
    <n v="5"/>
    <n v="7.8"/>
    <n v="148"/>
    <s v="Ubisoft Toronto"/>
    <n v="1221"/>
    <x v="1"/>
    <x v="1"/>
  </r>
  <r>
    <s v="Phantasy Star Universe"/>
    <x v="2"/>
    <n v="15"/>
    <x v="0"/>
    <x v="9"/>
    <n v="8"/>
    <x v="18"/>
    <n v="29"/>
    <x v="323"/>
    <n v="10000"/>
    <n v="0"/>
    <n v="10000"/>
    <n v="110000"/>
    <n v="27500"/>
    <n v="0"/>
    <n v="6.4"/>
    <n v="34"/>
    <n v="7.4"/>
    <n v="42"/>
    <s v="Sonic Team"/>
    <n v="1056"/>
    <x v="2"/>
    <x v="1"/>
  </r>
  <r>
    <s v="Spider-Man: Edge of Time"/>
    <x v="5"/>
    <n v="1"/>
    <x v="10"/>
    <x v="4"/>
    <n v="1"/>
    <x v="4"/>
    <n v="4"/>
    <x v="86"/>
    <n v="30000"/>
    <n v="0"/>
    <n v="10000"/>
    <n v="120000"/>
    <n v="30000"/>
    <n v="0"/>
    <n v="5"/>
    <n v="7"/>
    <n v="6.4"/>
    <n v="12"/>
    <s v="Beenox"/>
    <n v="121"/>
    <x v="2"/>
    <x v="1"/>
  </r>
  <r>
    <s v="Cruis'n"/>
    <x v="0"/>
    <n v="13"/>
    <x v="4"/>
    <x v="1"/>
    <n v="7"/>
    <x v="22"/>
    <n v="24"/>
    <x v="144"/>
    <n v="10000"/>
    <n v="0"/>
    <n v="10000"/>
    <n v="120000"/>
    <n v="30000"/>
    <n v="0"/>
    <n v="2.5"/>
    <n v="7"/>
    <n v="3.7"/>
    <n v="18"/>
    <s v="Midway Studios - San Diego"/>
    <n v="739"/>
    <x v="0"/>
    <x v="1"/>
  </r>
  <r>
    <s v="Samurai Warriors 4-II"/>
    <x v="6"/>
    <n v="10"/>
    <x v="13"/>
    <x v="4"/>
    <n v="1"/>
    <x v="25"/>
    <n v="33"/>
    <x v="324"/>
    <n v="20000"/>
    <n v="60000"/>
    <n v="10000"/>
    <n v="120000"/>
    <n v="30000"/>
    <n v="0"/>
    <n v="7.3"/>
    <n v="26"/>
    <n v="7.3"/>
    <n v="24"/>
    <s v="Omega Force"/>
    <n v="833"/>
    <x v="2"/>
    <x v="1"/>
  </r>
  <r>
    <s v="Castlevania: Curse of Darkness"/>
    <x v="7"/>
    <n v="16"/>
    <x v="3"/>
    <x v="4"/>
    <n v="1"/>
    <x v="9"/>
    <n v="19"/>
    <x v="323"/>
    <n v="30000"/>
    <n v="0"/>
    <n v="0"/>
    <n v="120000"/>
    <n v="30000"/>
    <n v="0"/>
    <n v="7.4"/>
    <n v="26"/>
    <n v="7"/>
    <n v="13"/>
    <s v="Konami"/>
    <n v="646"/>
    <x v="1"/>
    <x v="1"/>
  </r>
  <r>
    <s v="SimAnimals Africa"/>
    <x v="0"/>
    <n v="13"/>
    <x v="2"/>
    <x v="8"/>
    <n v="10"/>
    <x v="7"/>
    <n v="15"/>
    <x v="144"/>
    <n v="10000"/>
    <n v="0"/>
    <n v="10000"/>
    <n v="120000"/>
    <n v="30000"/>
    <n v="0"/>
    <n v="5.3"/>
    <n v="7"/>
    <m/>
    <m/>
    <s v="Electronic Arts"/>
    <n v="378"/>
    <x v="0"/>
    <x v="0"/>
  </r>
  <r>
    <s v="Lost Planet 3"/>
    <x v="2"/>
    <n v="15"/>
    <x v="6"/>
    <x v="6"/>
    <n v="9"/>
    <x v="12"/>
    <n v="8"/>
    <x v="341"/>
    <n v="30000"/>
    <n v="10000"/>
    <n v="10000"/>
    <n v="120000"/>
    <n v="30000"/>
    <n v="0"/>
    <n v="5.8"/>
    <n v="43"/>
    <n v="5.8"/>
    <n v="142"/>
    <s v="Spark Unlimited"/>
    <n v="1062"/>
    <x v="2"/>
    <x v="1"/>
  </r>
  <r>
    <s v="Battles of Prince of Persia"/>
    <x v="1"/>
    <n v="3"/>
    <x v="3"/>
    <x v="11"/>
    <n v="12"/>
    <x v="5"/>
    <n v="35"/>
    <x v="144"/>
    <n v="10000"/>
    <n v="0"/>
    <n v="10000"/>
    <n v="120000"/>
    <n v="30000"/>
    <n v="0"/>
    <n v="6.4"/>
    <n v="16"/>
    <n v="7.7"/>
    <n v="14"/>
    <s v="Ubisoft Montreal"/>
    <n v="1207"/>
    <x v="3"/>
    <x v="1"/>
  </r>
  <r>
    <s v="The Clique: Diss and Make Up"/>
    <x v="1"/>
    <n v="3"/>
    <x v="2"/>
    <x v="10"/>
    <n v="2"/>
    <x v="13"/>
    <n v="38"/>
    <x v="338"/>
    <n v="0"/>
    <n v="0"/>
    <n v="10000"/>
    <n v="120000"/>
    <n v="30000"/>
    <n v="0"/>
    <m/>
    <m/>
    <m/>
    <m/>
    <s v="Gorilla Systems"/>
    <n v="489"/>
    <x v="3"/>
    <x v="1"/>
  </r>
  <r>
    <s v="Turok: Evolution"/>
    <x v="12"/>
    <n v="4"/>
    <x v="8"/>
    <x v="6"/>
    <n v="9"/>
    <x v="21"/>
    <n v="3"/>
    <x v="86"/>
    <n v="30000"/>
    <n v="0"/>
    <n v="0"/>
    <n v="110000"/>
    <n v="27500"/>
    <n v="0"/>
    <n v="7.2"/>
    <n v="8"/>
    <n v="7"/>
    <n v="5"/>
    <s v="RFX Interactive"/>
    <n v="953"/>
    <x v="2"/>
    <x v="1"/>
  </r>
  <r>
    <s v="Charm Girls Club: My Perfect Prom"/>
    <x v="1"/>
    <n v="3"/>
    <x v="2"/>
    <x v="8"/>
    <n v="10"/>
    <x v="7"/>
    <n v="15"/>
    <x v="338"/>
    <n v="0"/>
    <n v="0"/>
    <n v="10000"/>
    <n v="120000"/>
    <n v="30000"/>
    <n v="0"/>
    <m/>
    <m/>
    <m/>
    <m/>
    <s v="Griptonite Games"/>
    <n v="497"/>
    <x v="0"/>
    <x v="1"/>
  </r>
  <r>
    <s v="Marvel Trading Card Game"/>
    <x v="1"/>
    <n v="3"/>
    <x v="4"/>
    <x v="3"/>
    <n v="4"/>
    <x v="9"/>
    <n v="19"/>
    <x v="338"/>
    <n v="0"/>
    <n v="0"/>
    <n v="10000"/>
    <n v="120000"/>
    <n v="30000"/>
    <n v="0"/>
    <n v="6.1"/>
    <n v="17"/>
    <n v="4.9000000000000004"/>
    <n v="7"/>
    <s v="1st Playable Productions"/>
    <n v="6"/>
    <x v="2"/>
    <x v="1"/>
  </r>
  <r>
    <s v="Nightshade"/>
    <x v="4"/>
    <n v="8"/>
    <x v="15"/>
    <x v="4"/>
    <n v="1"/>
    <x v="18"/>
    <n v="29"/>
    <x v="339"/>
    <n v="40000"/>
    <n v="0"/>
    <n v="10000"/>
    <n v="110000"/>
    <n v="27500"/>
    <n v="0"/>
    <n v="6.8"/>
    <n v="39"/>
    <n v="7.7"/>
    <n v="20"/>
    <s v="Wow Entertainment"/>
    <n v="1288"/>
    <x v="1"/>
    <x v="1"/>
  </r>
  <r>
    <s v="Brunswick Pro Bowling"/>
    <x v="5"/>
    <n v="1"/>
    <x v="10"/>
    <x v="0"/>
    <n v="11"/>
    <x v="26"/>
    <n v="10"/>
    <x v="338"/>
    <n v="0"/>
    <n v="0"/>
    <n v="10000"/>
    <n v="120000"/>
    <n v="30000"/>
    <n v="0"/>
    <m/>
    <m/>
    <m/>
    <m/>
    <s v="Farsight Studios, Crave"/>
    <n v="410"/>
    <x v="0"/>
    <x v="1"/>
  </r>
  <r>
    <s v="CSI: Crime Scene Investigation"/>
    <x v="7"/>
    <n v="16"/>
    <x v="7"/>
    <x v="10"/>
    <n v="2"/>
    <x v="5"/>
    <n v="35"/>
    <x v="323"/>
    <n v="30000"/>
    <n v="0"/>
    <n v="0"/>
    <n v="120000"/>
    <n v="30000"/>
    <n v="0"/>
    <n v="4.5"/>
    <n v="14"/>
    <n v="7.3"/>
    <n v="4"/>
    <s v="369 Interactive"/>
    <n v="16"/>
    <x v="1"/>
    <x v="1"/>
  </r>
  <r>
    <s v="Wipeout 2"/>
    <x v="3"/>
    <n v="9"/>
    <x v="10"/>
    <x v="3"/>
    <n v="4"/>
    <x v="4"/>
    <n v="4"/>
    <x v="338"/>
    <n v="0"/>
    <n v="0"/>
    <n v="10000"/>
    <n v="120000"/>
    <n v="30000"/>
    <n v="0"/>
    <m/>
    <m/>
    <m/>
    <m/>
    <s v="Endemol"/>
    <n v="382"/>
    <x v="3"/>
    <x v="1"/>
  </r>
  <r>
    <s v="LEGO Batman 2: DC Super Heroes"/>
    <x v="10"/>
    <n v="14"/>
    <x v="6"/>
    <x v="4"/>
    <n v="1"/>
    <x v="13"/>
    <n v="38"/>
    <x v="316"/>
    <n v="60000"/>
    <n v="0"/>
    <n v="10000"/>
    <n v="110000"/>
    <n v="27500"/>
    <n v="0"/>
    <n v="7.7"/>
    <n v="7"/>
    <n v="7.3"/>
    <n v="31"/>
    <s v="TT Games"/>
    <n v="1195"/>
    <x v="3"/>
    <x v="1"/>
  </r>
  <r>
    <s v="Buffy the Vampire Slayer: Chaos Bleeds"/>
    <x v="7"/>
    <n v="16"/>
    <x v="15"/>
    <x v="4"/>
    <n v="1"/>
    <x v="24"/>
    <n v="37"/>
    <x v="323"/>
    <n v="30000"/>
    <n v="0"/>
    <n v="0"/>
    <n v="120000"/>
    <n v="30000"/>
    <n v="0"/>
    <n v="7.3"/>
    <n v="26"/>
    <n v="8.4"/>
    <n v="14"/>
    <s v="Eurocom Entertainment Software"/>
    <n v="394"/>
    <x v="2"/>
    <x v="1"/>
  </r>
  <r>
    <s v="Onechanbara: Bikini Zombie Slayers"/>
    <x v="0"/>
    <n v="13"/>
    <x v="1"/>
    <x v="4"/>
    <n v="1"/>
    <x v="29"/>
    <n v="11"/>
    <x v="338"/>
    <n v="0"/>
    <n v="0"/>
    <n v="10000"/>
    <n v="120000"/>
    <n v="30000"/>
    <n v="0"/>
    <n v="5.5"/>
    <n v="24"/>
    <n v="8"/>
    <n v="20"/>
    <s v="Tamsoft"/>
    <n v="1121"/>
    <x v="1"/>
    <x v="1"/>
  </r>
  <r>
    <s v="Teenage Mutant Ninja Turtles 3: Mutant Nightmare"/>
    <x v="11"/>
    <n v="5"/>
    <x v="3"/>
    <x v="4"/>
    <n v="1"/>
    <x v="9"/>
    <n v="19"/>
    <x v="323"/>
    <n v="20000"/>
    <n v="0"/>
    <n v="0"/>
    <n v="110000"/>
    <n v="27500"/>
    <n v="0"/>
    <n v="5.7"/>
    <n v="10"/>
    <m/>
    <m/>
    <s v="Konami"/>
    <n v="646"/>
    <x v="3"/>
    <x v="1"/>
  </r>
  <r>
    <s v="Reality Fighters"/>
    <x v="15"/>
    <n v="12"/>
    <x v="11"/>
    <x v="7"/>
    <n v="3"/>
    <x v="3"/>
    <n v="30"/>
    <x v="192"/>
    <n v="50000"/>
    <n v="0"/>
    <n v="20000"/>
    <n v="120000"/>
    <n v="30000"/>
    <n v="0"/>
    <n v="5.4"/>
    <n v="39"/>
    <n v="3.8"/>
    <n v="30"/>
    <s v="Novarama"/>
    <n v="823"/>
    <x v="2"/>
    <x v="1"/>
  </r>
  <r>
    <s v="Petz Fantasy: Moonlight Magic"/>
    <x v="1"/>
    <n v="3"/>
    <x v="5"/>
    <x v="8"/>
    <n v="10"/>
    <x v="5"/>
    <n v="35"/>
    <x v="338"/>
    <n v="0"/>
    <n v="0"/>
    <n v="10000"/>
    <n v="120000"/>
    <n v="30000"/>
    <n v="0"/>
    <m/>
    <m/>
    <m/>
    <m/>
    <s v="Ubisoft"/>
    <n v="1199"/>
    <x v="0"/>
    <x v="0"/>
  </r>
  <r>
    <s v="The Price is Right: Decades"/>
    <x v="0"/>
    <n v="13"/>
    <x v="10"/>
    <x v="3"/>
    <n v="4"/>
    <x v="5"/>
    <n v="35"/>
    <x v="338"/>
    <n v="0"/>
    <n v="0"/>
    <n v="10000"/>
    <n v="120000"/>
    <n v="30000"/>
    <n v="0"/>
    <m/>
    <m/>
    <m/>
    <m/>
    <s v="Ludia Inc."/>
    <n v="688"/>
    <x v="3"/>
    <x v="1"/>
  </r>
  <r>
    <s v="Dragon Ball: Origins"/>
    <x v="1"/>
    <n v="3"/>
    <x v="1"/>
    <x v="4"/>
    <n v="1"/>
    <x v="14"/>
    <n v="5"/>
    <x v="86"/>
    <n v="20000"/>
    <n v="0"/>
    <n v="10000"/>
    <n v="110000"/>
    <n v="27500"/>
    <n v="0"/>
    <n v="7.8"/>
    <n v="18"/>
    <n v="7.5"/>
    <n v="15"/>
    <s v="Game Republic"/>
    <n v="459"/>
    <x v="2"/>
    <x v="1"/>
  </r>
  <r>
    <s v="FIFA 17"/>
    <x v="8"/>
    <n v="6"/>
    <x v="14"/>
    <x v="0"/>
    <n v="11"/>
    <x v="7"/>
    <n v="15"/>
    <x v="322"/>
    <n v="110000"/>
    <n v="0"/>
    <n v="10000"/>
    <n v="120000"/>
    <n v="30000"/>
    <n v="0"/>
    <n v="8.4"/>
    <n v="12"/>
    <n v="4.2"/>
    <n v="160"/>
    <s v="EA Sports, EA Vancouver"/>
    <n v="359"/>
    <x v="0"/>
    <x v="1"/>
  </r>
  <r>
    <s v="Disney Princess: Enchanting Storybooks"/>
    <x v="1"/>
    <n v="3"/>
    <x v="10"/>
    <x v="3"/>
    <n v="4"/>
    <x v="19"/>
    <n v="34"/>
    <x v="341"/>
    <n v="30000"/>
    <n v="0"/>
    <n v="10000"/>
    <n v="110000"/>
    <n v="27500"/>
    <n v="0"/>
    <m/>
    <m/>
    <m/>
    <m/>
    <s v="Page 44 Studios"/>
    <n v="852"/>
    <x v="0"/>
    <x v="1"/>
  </r>
  <r>
    <s v="Arctic Thunder"/>
    <x v="7"/>
    <n v="16"/>
    <x v="9"/>
    <x v="1"/>
    <n v="7"/>
    <x v="22"/>
    <n v="24"/>
    <x v="323"/>
    <n v="20000"/>
    <n v="0"/>
    <n v="0"/>
    <n v="110000"/>
    <n v="27500"/>
    <n v="0"/>
    <n v="5.7"/>
    <n v="17"/>
    <m/>
    <m/>
    <s v="Inland Productions"/>
    <n v="576"/>
    <x v="2"/>
    <x v="1"/>
  </r>
  <r>
    <s v="Barnyard"/>
    <x v="11"/>
    <n v="5"/>
    <x v="0"/>
    <x v="4"/>
    <n v="1"/>
    <x v="19"/>
    <n v="34"/>
    <x v="323"/>
    <n v="20000"/>
    <n v="0"/>
    <n v="0"/>
    <n v="110000"/>
    <n v="27500"/>
    <n v="0"/>
    <n v="6.6"/>
    <n v="12"/>
    <m/>
    <m/>
    <s v="Blue Tongue Entertainment"/>
    <n v="172"/>
    <x v="3"/>
    <x v="1"/>
  </r>
  <r>
    <s v="Madden NFL 17"/>
    <x v="3"/>
    <n v="9"/>
    <x v="14"/>
    <x v="0"/>
    <n v="11"/>
    <x v="7"/>
    <n v="15"/>
    <x v="341"/>
    <n v="20000"/>
    <n v="0"/>
    <n v="20000"/>
    <n v="110000"/>
    <n v="27500"/>
    <n v="0"/>
    <m/>
    <m/>
    <n v="0.2"/>
    <n v="5"/>
    <s v="EA Sports"/>
    <n v="356"/>
    <x v="0"/>
    <x v="1"/>
  </r>
  <r>
    <s v="Harvey Birdman: Attorney at Law"/>
    <x v="4"/>
    <n v="8"/>
    <x v="1"/>
    <x v="10"/>
    <n v="2"/>
    <x v="12"/>
    <n v="8"/>
    <x v="339"/>
    <n v="40000"/>
    <n v="0"/>
    <n v="10000"/>
    <n v="110000"/>
    <n v="27500"/>
    <n v="0"/>
    <n v="6.3"/>
    <n v="21"/>
    <m/>
    <m/>
    <s v="High Voltage Software"/>
    <n v="526"/>
    <x v="2"/>
    <x v="1"/>
  </r>
  <r>
    <s v="My Chinese Coach"/>
    <x v="1"/>
    <n v="3"/>
    <x v="1"/>
    <x v="3"/>
    <n v="4"/>
    <x v="5"/>
    <n v="35"/>
    <x v="144"/>
    <n v="10000"/>
    <n v="0"/>
    <n v="10000"/>
    <n v="120000"/>
    <n v="30000"/>
    <n v="0"/>
    <m/>
    <m/>
    <m/>
    <m/>
    <s v="Ubisoft, Sensory Sweep"/>
    <n v="1227"/>
    <x v="0"/>
    <x v="1"/>
  </r>
  <r>
    <s v="Lost in Shadow"/>
    <x v="0"/>
    <n v="13"/>
    <x v="5"/>
    <x v="2"/>
    <n v="5"/>
    <x v="9"/>
    <n v="19"/>
    <x v="323"/>
    <n v="0"/>
    <n v="10000"/>
    <n v="10000"/>
    <n v="110000"/>
    <n v="27500"/>
    <n v="0"/>
    <n v="6.8"/>
    <n v="38"/>
    <n v="8.6999999999999993"/>
    <n v="18"/>
    <s v="Hudson Soft"/>
    <n v="539"/>
    <x v="3"/>
    <x v="1"/>
  </r>
  <r>
    <s v="Legend of the Guardians: The Owls of Ga'Hoole"/>
    <x v="0"/>
    <n v="13"/>
    <x v="5"/>
    <x v="4"/>
    <n v="1"/>
    <x v="13"/>
    <n v="38"/>
    <x v="144"/>
    <n v="10000"/>
    <n v="0"/>
    <n v="10000"/>
    <n v="120000"/>
    <n v="30000"/>
    <n v="0"/>
    <n v="5.4"/>
    <n v="5"/>
    <m/>
    <m/>
    <s v="Tantatus"/>
    <n v="1127"/>
    <x v="3"/>
    <x v="1"/>
  </r>
  <r>
    <s v="ASH: Archaic Sealed Heat"/>
    <x v="1"/>
    <n v="3"/>
    <x v="4"/>
    <x v="9"/>
    <n v="8"/>
    <x v="0"/>
    <n v="26"/>
    <x v="322"/>
    <n v="0"/>
    <n v="120000"/>
    <n v="0"/>
    <n v="120000"/>
    <n v="30000"/>
    <n v="0"/>
    <m/>
    <m/>
    <m/>
    <m/>
    <s v="Mistwalker"/>
    <n v="747"/>
    <x v="3"/>
    <x v="1"/>
  </r>
  <r>
    <s v="DreamWorks Super Star Kartz"/>
    <x v="3"/>
    <n v="9"/>
    <x v="10"/>
    <x v="1"/>
    <n v="7"/>
    <x v="4"/>
    <n v="4"/>
    <x v="339"/>
    <n v="30000"/>
    <n v="0"/>
    <n v="20000"/>
    <n v="110000"/>
    <n v="27500"/>
    <n v="0"/>
    <m/>
    <m/>
    <m/>
    <m/>
    <s v="Activision"/>
    <n v="35"/>
    <x v="0"/>
    <x v="0"/>
  </r>
  <r>
    <s v="Where the Wild Things Are"/>
    <x v="0"/>
    <n v="13"/>
    <x v="2"/>
    <x v="2"/>
    <n v="5"/>
    <x v="13"/>
    <n v="38"/>
    <x v="338"/>
    <n v="0"/>
    <n v="0"/>
    <n v="10000"/>
    <n v="120000"/>
    <n v="30000"/>
    <n v="0"/>
    <n v="6.5"/>
    <n v="6"/>
    <m/>
    <m/>
    <s v="Griptonite Games"/>
    <n v="497"/>
    <x v="3"/>
    <x v="1"/>
  </r>
  <r>
    <s v="NHL 2K3"/>
    <x v="7"/>
    <n v="16"/>
    <x v="8"/>
    <x v="0"/>
    <n v="11"/>
    <x v="18"/>
    <n v="29"/>
    <x v="323"/>
    <n v="20000"/>
    <n v="0"/>
    <n v="0"/>
    <n v="110000"/>
    <n v="27500"/>
    <n v="0"/>
    <n v="8.9"/>
    <n v="17"/>
    <n v="7.1"/>
    <n v="14"/>
    <s v="Treyarch"/>
    <n v="1184"/>
    <x v="0"/>
    <x v="1"/>
  </r>
  <r>
    <s v="F1 2002"/>
    <x v="4"/>
    <n v="8"/>
    <x v="8"/>
    <x v="1"/>
    <n v="7"/>
    <x v="7"/>
    <n v="15"/>
    <x v="192"/>
    <n v="40000"/>
    <n v="20000"/>
    <n v="10000"/>
    <n v="120000"/>
    <n v="30000"/>
    <n v="0"/>
    <n v="8.1"/>
    <n v="11"/>
    <n v="6.4"/>
    <n v="10"/>
    <s v="Visual Sciences"/>
    <n v="1261"/>
    <x v="0"/>
    <x v="1"/>
  </r>
  <r>
    <s v="Every Extend Extra"/>
    <x v="9"/>
    <n v="11"/>
    <x v="0"/>
    <x v="6"/>
    <n v="9"/>
    <x v="17"/>
    <n v="13"/>
    <x v="144"/>
    <n v="0"/>
    <n v="0"/>
    <n v="10000"/>
    <n v="110000"/>
    <n v="27500"/>
    <n v="0"/>
    <n v="7.4"/>
    <n v="45"/>
    <n v="7.3"/>
    <n v="9"/>
    <s v="Q Entertainment"/>
    <n v="909"/>
    <x v="0"/>
    <x v="1"/>
  </r>
  <r>
    <s v="FIFA Soccer"/>
    <x v="9"/>
    <n v="11"/>
    <x v="3"/>
    <x v="0"/>
    <n v="11"/>
    <x v="7"/>
    <n v="15"/>
    <x v="338"/>
    <n v="0"/>
    <n v="0"/>
    <n v="10000"/>
    <n v="120000"/>
    <n v="30000"/>
    <n v="0"/>
    <n v="7.3"/>
    <n v="23"/>
    <n v="7.7"/>
    <n v="22"/>
    <s v="EA Canada"/>
    <n v="339"/>
    <x v="0"/>
    <x v="1"/>
  </r>
  <r>
    <s v="Cabela's North American Adventures"/>
    <x v="3"/>
    <n v="9"/>
    <x v="5"/>
    <x v="0"/>
    <n v="11"/>
    <x v="4"/>
    <n v="4"/>
    <x v="338"/>
    <n v="0"/>
    <n v="0"/>
    <n v="10000"/>
    <n v="120000"/>
    <n v="30000"/>
    <n v="0"/>
    <m/>
    <m/>
    <m/>
    <m/>
    <s v="FUN Labs"/>
    <n v="441"/>
    <x v="2"/>
    <x v="1"/>
  </r>
  <r>
    <s v="Darkspore"/>
    <x v="8"/>
    <n v="6"/>
    <x v="10"/>
    <x v="9"/>
    <n v="8"/>
    <x v="7"/>
    <n v="15"/>
    <x v="341"/>
    <n v="30000"/>
    <n v="0"/>
    <n v="10000"/>
    <n v="110000"/>
    <n v="27500"/>
    <n v="0"/>
    <n v="6.5"/>
    <n v="52"/>
    <n v="6"/>
    <n v="133"/>
    <s v="Maxis"/>
    <n v="714"/>
    <x v="2"/>
    <x v="1"/>
  </r>
  <r>
    <s v="Self-Defense Training Camp"/>
    <x v="2"/>
    <n v="15"/>
    <x v="10"/>
    <x v="0"/>
    <n v="11"/>
    <x v="5"/>
    <n v="35"/>
    <x v="86"/>
    <n v="30000"/>
    <n v="0"/>
    <n v="10000"/>
    <n v="120000"/>
    <n v="30000"/>
    <n v="0"/>
    <n v="2.1"/>
    <n v="5"/>
    <n v="5"/>
    <n v="25"/>
    <s v="Ubisoft"/>
    <n v="1199"/>
    <x v="2"/>
    <x v="0"/>
  </r>
  <r>
    <s v="Sphinx and the Cursed Mummy"/>
    <x v="7"/>
    <n v="16"/>
    <x v="15"/>
    <x v="4"/>
    <n v="1"/>
    <x v="19"/>
    <n v="34"/>
    <x v="323"/>
    <n v="20000"/>
    <n v="0"/>
    <n v="0"/>
    <n v="110000"/>
    <n v="27500"/>
    <n v="0"/>
    <n v="7.9"/>
    <n v="21"/>
    <n v="9.1"/>
    <n v="11"/>
    <s v="Eurocom Entertainment Software"/>
    <n v="394"/>
    <x v="2"/>
    <x v="1"/>
  </r>
  <r>
    <s v="GT Advance 2: Rally Racing"/>
    <x v="12"/>
    <n v="4"/>
    <x v="9"/>
    <x v="1"/>
    <n v="7"/>
    <x v="19"/>
    <n v="34"/>
    <x v="86"/>
    <n v="30000"/>
    <n v="0"/>
    <n v="0"/>
    <n v="110000"/>
    <n v="27500"/>
    <n v="0"/>
    <n v="7.7"/>
    <n v="12"/>
    <n v="6"/>
    <n v="4"/>
    <s v="MTO"/>
    <n v="763"/>
    <x v="0"/>
    <x v="1"/>
  </r>
  <r>
    <s v="Karaoke Revolution Presents American Idol Encore 2"/>
    <x v="3"/>
    <n v="9"/>
    <x v="1"/>
    <x v="3"/>
    <n v="4"/>
    <x v="9"/>
    <n v="19"/>
    <x v="338"/>
    <n v="0"/>
    <n v="0"/>
    <n v="10000"/>
    <n v="120000"/>
    <n v="30000"/>
    <n v="0"/>
    <m/>
    <m/>
    <m/>
    <m/>
    <s v="Blitz Games"/>
    <n v="158"/>
    <x v="3"/>
    <x v="1"/>
  </r>
  <r>
    <s v="Deception IV: Blood Ties"/>
    <x v="3"/>
    <n v="9"/>
    <x v="12"/>
    <x v="4"/>
    <n v="1"/>
    <x v="25"/>
    <n v="33"/>
    <x v="324"/>
    <n v="20000"/>
    <n v="60000"/>
    <n v="10000"/>
    <n v="120000"/>
    <n v="30000"/>
    <n v="0"/>
    <n v="7"/>
    <n v="19"/>
    <n v="8.1999999999999993"/>
    <n v="27"/>
    <s v="Koei Tecmo Games"/>
    <n v="640"/>
    <x v="1"/>
    <x v="1"/>
  </r>
  <r>
    <s v="Tenchu: Shadow Assassins"/>
    <x v="9"/>
    <n v="11"/>
    <x v="2"/>
    <x v="4"/>
    <n v="1"/>
    <x v="5"/>
    <n v="35"/>
    <x v="324"/>
    <n v="20000"/>
    <n v="50000"/>
    <n v="10000"/>
    <n v="110000"/>
    <n v="27500"/>
    <n v="0"/>
    <n v="6.8"/>
    <n v="18"/>
    <n v="7.4"/>
    <n v="18"/>
    <s v="From Software"/>
    <n v="434"/>
    <x v="1"/>
    <x v="1"/>
  </r>
  <r>
    <s v="Cabela's Deer Hunt 2005 Season"/>
    <x v="7"/>
    <n v="16"/>
    <x v="7"/>
    <x v="0"/>
    <n v="11"/>
    <x v="4"/>
    <n v="4"/>
    <x v="323"/>
    <n v="20000"/>
    <n v="0"/>
    <n v="0"/>
    <n v="110000"/>
    <n v="27500"/>
    <n v="0"/>
    <n v="5.9"/>
    <n v="5"/>
    <n v="7.5"/>
    <n v="6"/>
    <s v="Sand Grain Studios"/>
    <n v="979"/>
    <x v="2"/>
    <x v="1"/>
  </r>
  <r>
    <s v="SplashDown"/>
    <x v="7"/>
    <n v="16"/>
    <x v="8"/>
    <x v="1"/>
    <n v="7"/>
    <x v="14"/>
    <n v="5"/>
    <x v="323"/>
    <n v="20000"/>
    <n v="0"/>
    <n v="0"/>
    <n v="110000"/>
    <n v="27500"/>
    <n v="0"/>
    <n v="7.8"/>
    <n v="15"/>
    <m/>
    <m/>
    <s v="Rainbow Studios"/>
    <n v="918"/>
    <x v="0"/>
    <x v="1"/>
  </r>
  <r>
    <s v="Dead Man's Hand"/>
    <x v="7"/>
    <n v="16"/>
    <x v="7"/>
    <x v="6"/>
    <n v="9"/>
    <x v="14"/>
    <n v="5"/>
    <x v="323"/>
    <n v="20000"/>
    <n v="0"/>
    <n v="0"/>
    <n v="110000"/>
    <n v="27500"/>
    <n v="0"/>
    <n v="6.2"/>
    <n v="31"/>
    <n v="8.1"/>
    <n v="9"/>
    <s v="Human Head Studios"/>
    <n v="541"/>
    <x v="2"/>
    <x v="1"/>
  </r>
  <r>
    <s v="NASCAR 07"/>
    <x v="4"/>
    <n v="8"/>
    <x v="0"/>
    <x v="1"/>
    <n v="7"/>
    <x v="7"/>
    <n v="15"/>
    <x v="339"/>
    <n v="40000"/>
    <n v="0"/>
    <n v="10000"/>
    <n v="110000"/>
    <n v="27500"/>
    <n v="0"/>
    <n v="6.8"/>
    <n v="26"/>
    <n v="8.9"/>
    <n v="16"/>
    <s v="EA Tiburon"/>
    <n v="360"/>
    <x v="0"/>
    <x v="1"/>
  </r>
  <r>
    <s v="Merv Griffin's Crosswords"/>
    <x v="0"/>
    <n v="13"/>
    <x v="1"/>
    <x v="5"/>
    <n v="6"/>
    <x v="19"/>
    <n v="34"/>
    <x v="338"/>
    <n v="0"/>
    <n v="0"/>
    <n v="10000"/>
    <n v="120000"/>
    <n v="30000"/>
    <n v="0"/>
    <m/>
    <m/>
    <m/>
    <m/>
    <s v="Pipeworks Software, Inc."/>
    <n v="872"/>
    <x v="0"/>
    <x v="1"/>
  </r>
  <r>
    <s v="Tecmo Bowl: Kickoff"/>
    <x v="1"/>
    <n v="3"/>
    <x v="1"/>
    <x v="0"/>
    <n v="11"/>
    <x v="25"/>
    <n v="33"/>
    <x v="338"/>
    <n v="0"/>
    <n v="0"/>
    <n v="10000"/>
    <n v="120000"/>
    <n v="30000"/>
    <n v="0"/>
    <n v="6.6"/>
    <n v="21"/>
    <n v="7.3"/>
    <n v="8"/>
    <s v="Polygon Magic"/>
    <n v="888"/>
    <x v="0"/>
    <x v="1"/>
  </r>
  <r>
    <s v="Lost Horizon"/>
    <x v="8"/>
    <n v="6"/>
    <x v="5"/>
    <x v="10"/>
    <n v="2"/>
    <x v="23"/>
    <n v="12"/>
    <x v="322"/>
    <n v="100000"/>
    <n v="0"/>
    <n v="20000"/>
    <n v="120000"/>
    <n v="30000"/>
    <n v="0"/>
    <n v="7.7"/>
    <n v="24"/>
    <n v="7.9"/>
    <n v="27"/>
    <s v="Animation Arts"/>
    <n v="64"/>
    <x v="2"/>
    <x v="1"/>
  </r>
  <r>
    <s v="SingStar Latino"/>
    <x v="3"/>
    <n v="9"/>
    <x v="2"/>
    <x v="3"/>
    <n v="4"/>
    <x v="3"/>
    <n v="30"/>
    <x v="338"/>
    <n v="0"/>
    <n v="0"/>
    <n v="10000"/>
    <n v="120000"/>
    <n v="30000"/>
    <n v="0"/>
    <m/>
    <m/>
    <m/>
    <m/>
    <s v="SCEE London Studio"/>
    <n v="1001"/>
    <x v="2"/>
    <x v="1"/>
  </r>
  <r>
    <s v="NFL Tour"/>
    <x v="3"/>
    <n v="9"/>
    <x v="1"/>
    <x v="0"/>
    <n v="11"/>
    <x v="7"/>
    <n v="15"/>
    <x v="144"/>
    <n v="10000"/>
    <n v="0"/>
    <n v="10000"/>
    <n v="120000"/>
    <n v="30000"/>
    <n v="0"/>
    <n v="4.5"/>
    <n v="24"/>
    <m/>
    <m/>
    <s v="EA Tiburon"/>
    <n v="360"/>
    <x v="0"/>
    <x v="1"/>
  </r>
  <r>
    <s v="Puzzle Quest 2"/>
    <x v="1"/>
    <n v="3"/>
    <x v="5"/>
    <x v="5"/>
    <n v="6"/>
    <x v="29"/>
    <n v="11"/>
    <x v="144"/>
    <n v="0"/>
    <n v="0"/>
    <n v="10000"/>
    <n v="110000"/>
    <n v="27500"/>
    <n v="0"/>
    <n v="7.4"/>
    <n v="27"/>
    <n v="5.8"/>
    <n v="11"/>
    <s v="Infinite Interactive"/>
    <n v="571"/>
    <x v="3"/>
    <x v="1"/>
  </r>
  <r>
    <s v="Phantasy Star Collection"/>
    <x v="12"/>
    <n v="4"/>
    <x v="8"/>
    <x v="9"/>
    <n v="8"/>
    <x v="14"/>
    <n v="5"/>
    <x v="86"/>
    <n v="30000"/>
    <n v="0"/>
    <n v="0"/>
    <n v="110000"/>
    <n v="27500"/>
    <n v="0"/>
    <n v="7.6"/>
    <n v="20"/>
    <n v="8.1"/>
    <n v="7"/>
    <s v="Digital Eclipse"/>
    <n v="303"/>
    <x v="0"/>
    <x v="1"/>
  </r>
  <r>
    <s v="LEGO Knights' Kingdom"/>
    <x v="12"/>
    <n v="4"/>
    <x v="7"/>
    <x v="4"/>
    <n v="1"/>
    <x v="19"/>
    <n v="34"/>
    <x v="86"/>
    <n v="30000"/>
    <n v="0"/>
    <n v="0"/>
    <n v="110000"/>
    <n v="27500"/>
    <n v="0"/>
    <n v="6.2"/>
    <n v="4"/>
    <m/>
    <m/>
    <s v="Razorback Developments"/>
    <n v="925"/>
    <x v="0"/>
    <x v="1"/>
  </r>
  <r>
    <s v="Final Fantasy III"/>
    <x v="9"/>
    <n v="11"/>
    <x v="11"/>
    <x v="9"/>
    <n v="8"/>
    <x v="10"/>
    <n v="31"/>
    <x v="322"/>
    <n v="0"/>
    <n v="110000"/>
    <n v="0"/>
    <n v="110000"/>
    <n v="27500"/>
    <n v="0"/>
    <m/>
    <m/>
    <n v="8.9"/>
    <n v="15"/>
    <s v="Matrix Software"/>
    <n v="711"/>
    <x v="2"/>
    <x v="1"/>
  </r>
  <r>
    <s v="Disney Art Academy"/>
    <x v="5"/>
    <n v="1"/>
    <x v="14"/>
    <x v="4"/>
    <n v="1"/>
    <x v="0"/>
    <n v="26"/>
    <x v="320"/>
    <n v="10000"/>
    <n v="80000"/>
    <n v="0"/>
    <n v="110000"/>
    <n v="27500"/>
    <n v="0"/>
    <n v="7.2"/>
    <n v="16"/>
    <n v="6.8"/>
    <n v="5"/>
    <s v="Headstrong Games"/>
    <n v="517"/>
    <x v="0"/>
    <x v="1"/>
  </r>
  <r>
    <s v="A Witch's Tale"/>
    <x v="1"/>
    <n v="3"/>
    <x v="2"/>
    <x v="9"/>
    <n v="8"/>
    <x v="34"/>
    <n v="27"/>
    <x v="86"/>
    <n v="0"/>
    <n v="30000"/>
    <n v="10000"/>
    <n v="120000"/>
    <n v="30000"/>
    <n v="0"/>
    <n v="5"/>
    <n v="17"/>
    <n v="6.2"/>
    <n v="9"/>
    <s v="Nippon Ichi Software, Hit Maker"/>
    <n v="818"/>
    <x v="3"/>
    <x v="1"/>
  </r>
  <r>
    <s v="MySims SkyHeroes"/>
    <x v="3"/>
    <n v="9"/>
    <x v="5"/>
    <x v="4"/>
    <n v="1"/>
    <x v="7"/>
    <n v="15"/>
    <x v="86"/>
    <n v="20000"/>
    <n v="0"/>
    <n v="10000"/>
    <n v="110000"/>
    <n v="27500"/>
    <n v="0"/>
    <n v="6.2"/>
    <n v="16"/>
    <m/>
    <m/>
    <s v="Electronic Arts"/>
    <n v="378"/>
    <x v="3"/>
    <x v="0"/>
  </r>
  <r>
    <s v="Retro Game Challenge"/>
    <x v="1"/>
    <n v="3"/>
    <x v="4"/>
    <x v="4"/>
    <n v="1"/>
    <x v="15"/>
    <n v="25"/>
    <x v="322"/>
    <n v="0"/>
    <n v="110000"/>
    <n v="0"/>
    <n v="110000"/>
    <n v="27500"/>
    <n v="0"/>
    <n v="7.7"/>
    <n v="30"/>
    <n v="7.3"/>
    <n v="15"/>
    <s v="Indies Zero"/>
    <n v="569"/>
    <x v="0"/>
    <x v="1"/>
  </r>
  <r>
    <s v="NBA Jam 2002"/>
    <x v="12"/>
    <n v="4"/>
    <x v="8"/>
    <x v="0"/>
    <n v="11"/>
    <x v="21"/>
    <n v="3"/>
    <x v="86"/>
    <n v="30000"/>
    <n v="0"/>
    <n v="0"/>
    <n v="110000"/>
    <n v="27500"/>
    <n v="0"/>
    <n v="4.9000000000000004"/>
    <n v="11"/>
    <m/>
    <m/>
    <s v="DC Studios"/>
    <n v="284"/>
    <x v="0"/>
    <x v="1"/>
  </r>
  <r>
    <s v="Yogi Bear: The Video Game"/>
    <x v="0"/>
    <n v="13"/>
    <x v="5"/>
    <x v="4"/>
    <n v="1"/>
    <x v="29"/>
    <n v="11"/>
    <x v="339"/>
    <n v="50000"/>
    <n v="0"/>
    <n v="10000"/>
    <n v="120000"/>
    <n v="30000"/>
    <n v="0"/>
    <m/>
    <m/>
    <m/>
    <m/>
    <s v="Monkey Bar Games"/>
    <n v="753"/>
    <x v="0"/>
    <x v="1"/>
  </r>
  <r>
    <s v="Shining Force NEO"/>
    <x v="4"/>
    <n v="8"/>
    <x v="3"/>
    <x v="9"/>
    <n v="8"/>
    <x v="18"/>
    <n v="29"/>
    <x v="339"/>
    <n v="40000"/>
    <n v="0"/>
    <n v="10000"/>
    <n v="110000"/>
    <n v="27500"/>
    <n v="0"/>
    <n v="6.9"/>
    <n v="12"/>
    <n v="8.1"/>
    <n v="20"/>
    <s v="Neverland"/>
    <n v="791"/>
    <x v="2"/>
    <x v="1"/>
  </r>
  <r>
    <s v="FIFA Street 2"/>
    <x v="11"/>
    <n v="5"/>
    <x v="0"/>
    <x v="0"/>
    <n v="11"/>
    <x v="7"/>
    <n v="15"/>
    <x v="323"/>
    <n v="20000"/>
    <n v="0"/>
    <n v="0"/>
    <n v="110000"/>
    <n v="27500"/>
    <n v="0"/>
    <n v="6.3"/>
    <n v="16"/>
    <n v="5.7"/>
    <n v="7"/>
    <s v="EA Canada"/>
    <n v="339"/>
    <x v="0"/>
    <x v="1"/>
  </r>
  <r>
    <s v="Fantastic Four: Rise of the Silver Surfer"/>
    <x v="2"/>
    <n v="15"/>
    <x v="4"/>
    <x v="4"/>
    <n v="1"/>
    <x v="2"/>
    <n v="32"/>
    <x v="144"/>
    <n v="10000"/>
    <n v="0"/>
    <n v="10000"/>
    <n v="120000"/>
    <n v="30000"/>
    <n v="0"/>
    <n v="4.5"/>
    <n v="30"/>
    <n v="5.4"/>
    <n v="16"/>
    <s v="Visual Concepts"/>
    <n v="1259"/>
    <x v="2"/>
    <x v="1"/>
  </r>
  <r>
    <s v="Mechanic Master"/>
    <x v="1"/>
    <n v="3"/>
    <x v="1"/>
    <x v="5"/>
    <n v="6"/>
    <x v="22"/>
    <n v="24"/>
    <x v="144"/>
    <n v="0"/>
    <n v="0"/>
    <n v="10000"/>
    <n v="110000"/>
    <n v="27500"/>
    <n v="0"/>
    <n v="7.6"/>
    <n v="9"/>
    <m/>
    <m/>
    <s v="Most Wanted Entertainment"/>
    <n v="762"/>
    <x v="0"/>
    <x v="1"/>
  </r>
  <r>
    <s v="Tom Clancy's EndWar"/>
    <x v="9"/>
    <n v="11"/>
    <x v="1"/>
    <x v="11"/>
    <n v="12"/>
    <x v="5"/>
    <n v="35"/>
    <x v="144"/>
    <n v="10000"/>
    <n v="0"/>
    <n v="10000"/>
    <n v="120000"/>
    <n v="30000"/>
    <n v="0"/>
    <n v="6.8"/>
    <n v="7"/>
    <n v="5.9"/>
    <n v="8"/>
    <s v="Funatics Software, Funatics"/>
    <n v="442"/>
    <x v="2"/>
    <x v="1"/>
  </r>
  <r>
    <s v="Tom Clancy's Rainbow Six: Rogue Spear"/>
    <x v="12"/>
    <n v="4"/>
    <x v="8"/>
    <x v="6"/>
    <n v="9"/>
    <x v="5"/>
    <n v="35"/>
    <x v="86"/>
    <n v="30000"/>
    <n v="0"/>
    <n v="0"/>
    <n v="110000"/>
    <n v="27500"/>
    <n v="0"/>
    <n v="7.6"/>
    <n v="7"/>
    <m/>
    <m/>
    <s v="Ubisoft Milan"/>
    <n v="1205"/>
    <x v="2"/>
    <x v="1"/>
  </r>
  <r>
    <s v="Pac 'n Roll"/>
    <x v="1"/>
    <n v="3"/>
    <x v="3"/>
    <x v="2"/>
    <n v="5"/>
    <x v="15"/>
    <n v="25"/>
    <x v="323"/>
    <n v="0"/>
    <n v="20000"/>
    <n v="10000"/>
    <n v="120000"/>
    <n v="30000"/>
    <n v="0"/>
    <n v="7.2"/>
    <n v="35"/>
    <m/>
    <m/>
    <s v="Namco"/>
    <n v="767"/>
    <x v="0"/>
    <x v="1"/>
  </r>
  <r>
    <s v="Animal Genius"/>
    <x v="1"/>
    <n v="3"/>
    <x v="4"/>
    <x v="5"/>
    <n v="6"/>
    <x v="5"/>
    <n v="35"/>
    <x v="144"/>
    <n v="0"/>
    <n v="0"/>
    <n v="10000"/>
    <n v="110000"/>
    <n v="27500"/>
    <n v="0"/>
    <m/>
    <m/>
    <m/>
    <m/>
    <s v="Big Blue Bubble Inc."/>
    <n v="134"/>
    <x v="0"/>
    <x v="1"/>
  </r>
  <r>
    <s v="NFL Head Coach 09"/>
    <x v="2"/>
    <n v="15"/>
    <x v="1"/>
    <x v="0"/>
    <n v="11"/>
    <x v="7"/>
    <n v="15"/>
    <x v="338"/>
    <n v="0"/>
    <n v="0"/>
    <n v="10000"/>
    <n v="120000"/>
    <n v="30000"/>
    <n v="0"/>
    <n v="6.7"/>
    <n v="14"/>
    <n v="8.4"/>
    <n v="28"/>
    <s v="EA Tiburon"/>
    <n v="360"/>
    <x v="0"/>
    <x v="1"/>
  </r>
  <r>
    <s v="Blood Drive"/>
    <x v="2"/>
    <n v="15"/>
    <x v="5"/>
    <x v="1"/>
    <n v="7"/>
    <x v="4"/>
    <n v="4"/>
    <x v="323"/>
    <n v="10000"/>
    <n v="0"/>
    <n v="10000"/>
    <n v="110000"/>
    <n v="27500"/>
    <n v="0"/>
    <n v="4"/>
    <n v="21"/>
    <n v="6.5"/>
    <n v="10"/>
    <s v="Sidhe Interactive"/>
    <n v="1031"/>
    <x v="1"/>
    <x v="1"/>
  </r>
  <r>
    <s v="The Price is Right: Decades"/>
    <x v="2"/>
    <n v="15"/>
    <x v="10"/>
    <x v="3"/>
    <n v="4"/>
    <x v="5"/>
    <n v="35"/>
    <x v="338"/>
    <n v="0"/>
    <n v="0"/>
    <n v="10000"/>
    <n v="120000"/>
    <n v="30000"/>
    <n v="0"/>
    <m/>
    <m/>
    <m/>
    <m/>
    <s v="Ludia Inc."/>
    <n v="688"/>
    <x v="3"/>
    <x v="1"/>
  </r>
  <r>
    <s v="Phantom Dust"/>
    <x v="7"/>
    <n v="16"/>
    <x v="7"/>
    <x v="4"/>
    <n v="1"/>
    <x v="1"/>
    <n v="23"/>
    <x v="86"/>
    <n v="20000"/>
    <n v="0"/>
    <n v="0"/>
    <n v="100000"/>
    <n v="25000"/>
    <n v="0"/>
    <n v="8.1"/>
    <n v="37"/>
    <n v="8.5"/>
    <n v="35"/>
    <s v="Microsoft Game Studios Japan"/>
    <n v="732"/>
    <x v="2"/>
    <x v="1"/>
  </r>
  <r>
    <s v="Vacation Isle: Beach Party"/>
    <x v="0"/>
    <n v="13"/>
    <x v="5"/>
    <x v="3"/>
    <n v="4"/>
    <x v="13"/>
    <n v="38"/>
    <x v="86"/>
    <n v="20000"/>
    <n v="0"/>
    <n v="10000"/>
    <n v="110000"/>
    <n v="27500"/>
    <n v="0"/>
    <m/>
    <m/>
    <m/>
    <m/>
    <s v="Farsight Studios"/>
    <n v="409"/>
    <x v="0"/>
    <x v="1"/>
  </r>
  <r>
    <s v="The Walking Dead: Survival Instinct"/>
    <x v="10"/>
    <n v="14"/>
    <x v="6"/>
    <x v="6"/>
    <n v="9"/>
    <x v="4"/>
    <n v="4"/>
    <x v="86"/>
    <n v="30000"/>
    <n v="0"/>
    <n v="10000"/>
    <n v="120000"/>
    <n v="30000"/>
    <n v="0"/>
    <m/>
    <m/>
    <n v="4.5999999999999996"/>
    <n v="49"/>
    <s v="Terminal Reality"/>
    <n v="1147"/>
    <x v="1"/>
    <x v="1"/>
  </r>
  <r>
    <s v="Growlanser Generations"/>
    <x v="4"/>
    <n v="8"/>
    <x v="15"/>
    <x v="9"/>
    <n v="8"/>
    <x v="31"/>
    <n v="6"/>
    <x v="339"/>
    <n v="40000"/>
    <n v="0"/>
    <n v="10000"/>
    <n v="110000"/>
    <n v="27500"/>
    <n v="0"/>
    <n v="8.1"/>
    <n v="19"/>
    <n v="7.7"/>
    <n v="19"/>
    <s v="Career Soft"/>
    <n v="208"/>
    <x v="2"/>
    <x v="1"/>
  </r>
  <r>
    <s v="Mega Man Battle Chip Challenge"/>
    <x v="12"/>
    <n v="4"/>
    <x v="15"/>
    <x v="3"/>
    <n v="4"/>
    <x v="12"/>
    <n v="8"/>
    <x v="86"/>
    <n v="30000"/>
    <n v="0"/>
    <n v="0"/>
    <n v="110000"/>
    <n v="27500"/>
    <n v="0"/>
    <n v="5.4"/>
    <n v="25"/>
    <n v="8.3000000000000007"/>
    <n v="8"/>
    <s v="Capcom"/>
    <n v="202"/>
    <x v="0"/>
    <x v="0"/>
  </r>
  <r>
    <s v="Fatal Frame: Maiden of Black Water"/>
    <x v="10"/>
    <n v="14"/>
    <x v="12"/>
    <x v="4"/>
    <n v="1"/>
    <x v="0"/>
    <n v="26"/>
    <x v="322"/>
    <n v="30000"/>
    <n v="80000"/>
    <n v="0"/>
    <n v="110000"/>
    <n v="27500"/>
    <n v="0"/>
    <n v="6.7"/>
    <n v="58"/>
    <n v="7.6"/>
    <n v="226"/>
    <s v="Koei Tecmo Games"/>
    <n v="640"/>
    <x v="1"/>
    <x v="1"/>
  </r>
  <r>
    <s v="Prince of Persia: Rival Swords"/>
    <x v="9"/>
    <n v="11"/>
    <x v="4"/>
    <x v="4"/>
    <n v="1"/>
    <x v="5"/>
    <n v="35"/>
    <x v="86"/>
    <n v="20000"/>
    <n v="0"/>
    <n v="10000"/>
    <n v="110000"/>
    <n v="27500"/>
    <n v="0"/>
    <n v="7.4"/>
    <n v="16"/>
    <n v="8.1999999999999993"/>
    <n v="19"/>
    <s v="Pipeworks Software, Inc."/>
    <n v="872"/>
    <x v="2"/>
    <x v="1"/>
  </r>
  <r>
    <s v="Samurai Warriors 4-II"/>
    <x v="3"/>
    <n v="9"/>
    <x v="13"/>
    <x v="4"/>
    <n v="1"/>
    <x v="25"/>
    <n v="33"/>
    <x v="322"/>
    <n v="0"/>
    <n v="110000"/>
    <n v="0"/>
    <n v="110000"/>
    <n v="27500"/>
    <n v="0"/>
    <m/>
    <m/>
    <m/>
    <m/>
    <s v="Omega Force"/>
    <n v="833"/>
    <x v="2"/>
    <x v="1"/>
  </r>
  <r>
    <s v="The Lord of the Rings: Aragorn's Quest"/>
    <x v="1"/>
    <n v="3"/>
    <x v="5"/>
    <x v="4"/>
    <n v="1"/>
    <x v="13"/>
    <n v="38"/>
    <x v="323"/>
    <n v="20000"/>
    <n v="0"/>
    <n v="10000"/>
    <n v="120000"/>
    <n v="30000"/>
    <n v="0"/>
    <m/>
    <m/>
    <m/>
    <m/>
    <s v="Headstrong Games"/>
    <n v="517"/>
    <x v="3"/>
    <x v="1"/>
  </r>
  <r>
    <s v="Cold Winter"/>
    <x v="4"/>
    <n v="8"/>
    <x v="3"/>
    <x v="6"/>
    <n v="9"/>
    <x v="24"/>
    <n v="37"/>
    <x v="339"/>
    <n v="40000"/>
    <n v="0"/>
    <n v="10000"/>
    <n v="110000"/>
    <n v="27500"/>
    <n v="0"/>
    <n v="7.3"/>
    <n v="41"/>
    <n v="8.1999999999999993"/>
    <n v="23"/>
    <s v="Swordfish Studios"/>
    <n v="1110"/>
    <x v="1"/>
    <x v="1"/>
  </r>
  <r>
    <s v="Ring of Red"/>
    <x v="4"/>
    <n v="8"/>
    <x v="16"/>
    <x v="11"/>
    <n v="12"/>
    <x v="9"/>
    <n v="19"/>
    <x v="339"/>
    <n v="40000"/>
    <n v="0"/>
    <n v="10000"/>
    <n v="110000"/>
    <n v="27500"/>
    <n v="0"/>
    <n v="8.1999999999999993"/>
    <n v="15"/>
    <n v="8.6999999999999993"/>
    <n v="11"/>
    <s v="Konami"/>
    <n v="646"/>
    <x v="2"/>
    <x v="1"/>
  </r>
  <r>
    <s v="Stubbs the Zombie in Rebel Without a Pulse"/>
    <x v="7"/>
    <n v="16"/>
    <x v="3"/>
    <x v="4"/>
    <n v="1"/>
    <x v="19"/>
    <n v="34"/>
    <x v="86"/>
    <n v="20000"/>
    <n v="0"/>
    <n v="0"/>
    <n v="100000"/>
    <n v="25000"/>
    <n v="0"/>
    <n v="7.5"/>
    <n v="55"/>
    <n v="8.1"/>
    <n v="16"/>
    <s v="Wideload Games Inc."/>
    <n v="1282"/>
    <x v="1"/>
    <x v="1"/>
  </r>
  <r>
    <s v="Girl Time"/>
    <x v="1"/>
    <n v="3"/>
    <x v="2"/>
    <x v="8"/>
    <n v="10"/>
    <x v="19"/>
    <n v="34"/>
    <x v="338"/>
    <n v="0"/>
    <n v="0"/>
    <n v="10000"/>
    <n v="120000"/>
    <n v="30000"/>
    <n v="0"/>
    <m/>
    <m/>
    <m/>
    <m/>
    <s v="THQ"/>
    <n v="1158"/>
    <x v="0"/>
    <x v="0"/>
  </r>
  <r>
    <s v="Ping Pals"/>
    <x v="1"/>
    <n v="3"/>
    <x v="7"/>
    <x v="3"/>
    <n v="4"/>
    <x v="19"/>
    <n v="34"/>
    <x v="144"/>
    <n v="0"/>
    <n v="0"/>
    <n v="10000"/>
    <n v="110000"/>
    <n v="27500"/>
    <n v="0"/>
    <n v="2.8"/>
    <n v="17"/>
    <n v="3.9"/>
    <n v="26"/>
    <s v="WayForward"/>
    <n v="1276"/>
    <x v="0"/>
    <x v="1"/>
  </r>
  <r>
    <s v="MLB 13: The Show"/>
    <x v="15"/>
    <n v="12"/>
    <x v="6"/>
    <x v="0"/>
    <n v="11"/>
    <x v="3"/>
    <n v="30"/>
    <x v="144"/>
    <n v="0"/>
    <n v="0"/>
    <n v="20000"/>
    <n v="120000"/>
    <n v="30000"/>
    <n v="0"/>
    <n v="7.5"/>
    <n v="7"/>
    <n v="7.5"/>
    <n v="21"/>
    <s v="SCEA San Diego Studios"/>
    <n v="995"/>
    <x v="0"/>
    <x v="1"/>
  </r>
  <r>
    <s v="Mystery P.I. - Portrait of a Thief"/>
    <x v="1"/>
    <n v="3"/>
    <x v="1"/>
    <x v="10"/>
    <n v="2"/>
    <x v="33"/>
    <n v="36"/>
    <x v="144"/>
    <n v="0"/>
    <n v="0"/>
    <n v="10000"/>
    <n v="110000"/>
    <n v="27500"/>
    <n v="0"/>
    <m/>
    <m/>
    <m/>
    <m/>
    <s v="PopCap"/>
    <n v="890"/>
    <x v="0"/>
    <x v="1"/>
  </r>
  <r>
    <s v="18 Wheeler: American Pro Trucker"/>
    <x v="11"/>
    <n v="5"/>
    <x v="8"/>
    <x v="1"/>
    <n v="7"/>
    <x v="21"/>
    <n v="3"/>
    <x v="323"/>
    <n v="20000"/>
    <n v="0"/>
    <n v="0"/>
    <n v="110000"/>
    <n v="27500"/>
    <n v="0"/>
    <n v="5.2"/>
    <n v="17"/>
    <n v="6.8"/>
    <n v="8"/>
    <s v="Acclaim Studios Cheltenham"/>
    <n v="32"/>
    <x v="0"/>
    <x v="1"/>
  </r>
  <r>
    <s v="Naruto Ultimate Collection"/>
    <x v="4"/>
    <n v="8"/>
    <x v="1"/>
    <x v="3"/>
    <n v="4"/>
    <x v="15"/>
    <n v="25"/>
    <x v="339"/>
    <n v="40000"/>
    <n v="0"/>
    <n v="10000"/>
    <n v="110000"/>
    <n v="27500"/>
    <n v="0"/>
    <m/>
    <m/>
    <m/>
    <m/>
    <s v="Namco Bandai Games America"/>
    <n v="769"/>
    <x v="2"/>
    <x v="1"/>
  </r>
  <r>
    <s v="Split/Second"/>
    <x v="9"/>
    <n v="11"/>
    <x v="5"/>
    <x v="1"/>
    <n v="7"/>
    <x v="17"/>
    <n v="13"/>
    <x v="86"/>
    <n v="20000"/>
    <n v="0"/>
    <n v="20000"/>
    <n v="120000"/>
    <n v="30000"/>
    <n v="0"/>
    <n v="6.3"/>
    <n v="16"/>
    <n v="6.7"/>
    <n v="15"/>
    <s v="Black Rock Studio"/>
    <n v="155"/>
    <x v="3"/>
    <x v="1"/>
  </r>
  <r>
    <s v="Warhammer: Battle March"/>
    <x v="2"/>
    <n v="15"/>
    <x v="1"/>
    <x v="11"/>
    <n v="12"/>
    <x v="23"/>
    <n v="12"/>
    <x v="323"/>
    <n v="20000"/>
    <n v="0"/>
    <n v="10000"/>
    <n v="120000"/>
    <n v="30000"/>
    <n v="0"/>
    <n v="5.5"/>
    <n v="30"/>
    <n v="6.7"/>
    <n v="20"/>
    <s v="Black Hole Games"/>
    <n v="151"/>
    <x v="1"/>
    <x v="1"/>
  </r>
  <r>
    <s v="Batman: Rise of Sin Tzu"/>
    <x v="7"/>
    <n v="16"/>
    <x v="15"/>
    <x v="4"/>
    <n v="1"/>
    <x v="5"/>
    <n v="35"/>
    <x v="86"/>
    <n v="20000"/>
    <n v="0"/>
    <n v="0"/>
    <n v="100000"/>
    <n v="25000"/>
    <n v="0"/>
    <n v="6.7"/>
    <n v="17"/>
    <n v="7.7"/>
    <n v="6"/>
    <s v="Ubisoft Montreal"/>
    <n v="1207"/>
    <x v="2"/>
    <x v="1"/>
  </r>
  <r>
    <s v="The King of Fighters XII"/>
    <x v="2"/>
    <n v="15"/>
    <x v="2"/>
    <x v="7"/>
    <n v="3"/>
    <x v="35"/>
    <n v="18"/>
    <x v="323"/>
    <n v="0"/>
    <n v="10000"/>
    <n v="10000"/>
    <n v="110000"/>
    <n v="27500"/>
    <n v="0"/>
    <n v="6.3"/>
    <n v="57"/>
    <n v="4.2"/>
    <n v="33"/>
    <s v="SNK Playmore"/>
    <n v="1050"/>
    <x v="2"/>
    <x v="1"/>
  </r>
  <r>
    <s v="Super Swing Golf Season 2"/>
    <x v="0"/>
    <n v="13"/>
    <x v="4"/>
    <x v="0"/>
    <n v="11"/>
    <x v="27"/>
    <n v="28"/>
    <x v="86"/>
    <n v="0"/>
    <n v="30000"/>
    <n v="10000"/>
    <n v="120000"/>
    <n v="30000"/>
    <n v="0"/>
    <n v="7"/>
    <n v="17"/>
    <m/>
    <m/>
    <s v="Tecmo, Ntreev Soft"/>
    <n v="1141"/>
    <x v="3"/>
    <x v="1"/>
  </r>
  <r>
    <s v="Garfield's Fun Fest"/>
    <x v="1"/>
    <n v="3"/>
    <x v="1"/>
    <x v="2"/>
    <n v="5"/>
    <x v="30"/>
    <n v="39"/>
    <x v="341"/>
    <n v="30000"/>
    <n v="0"/>
    <n v="10000"/>
    <n v="110000"/>
    <n v="27500"/>
    <n v="0"/>
    <n v="4.4000000000000004"/>
    <n v="5"/>
    <m/>
    <m/>
    <s v="Black Lantern Studios"/>
    <n v="153"/>
    <x v="0"/>
    <x v="1"/>
  </r>
  <r>
    <s v="Desktop Tower Defense"/>
    <x v="1"/>
    <n v="3"/>
    <x v="2"/>
    <x v="11"/>
    <n v="12"/>
    <x v="19"/>
    <n v="34"/>
    <x v="144"/>
    <n v="0"/>
    <n v="0"/>
    <n v="10000"/>
    <n v="110000"/>
    <n v="27500"/>
    <n v="0"/>
    <m/>
    <m/>
    <m/>
    <m/>
    <s v="Frima Studio"/>
    <n v="431"/>
    <x v="0"/>
    <x v="1"/>
  </r>
  <r>
    <s v="Coraline"/>
    <x v="4"/>
    <n v="8"/>
    <x v="2"/>
    <x v="4"/>
    <n v="1"/>
    <x v="29"/>
    <n v="11"/>
    <x v="339"/>
    <n v="40000"/>
    <n v="0"/>
    <n v="10000"/>
    <n v="110000"/>
    <n v="27500"/>
    <n v="0"/>
    <n v="3.9"/>
    <n v="5"/>
    <n v="2"/>
    <n v="6"/>
    <s v="Papaya Studios"/>
    <n v="858"/>
    <x v="3"/>
    <x v="1"/>
  </r>
  <r>
    <s v="Cold Fear"/>
    <x v="4"/>
    <n v="8"/>
    <x v="3"/>
    <x v="4"/>
    <n v="1"/>
    <x v="5"/>
    <n v="35"/>
    <x v="339"/>
    <n v="40000"/>
    <n v="0"/>
    <n v="10000"/>
    <n v="110000"/>
    <n v="27500"/>
    <n v="0"/>
    <n v="6.8"/>
    <n v="39"/>
    <n v="7.7"/>
    <n v="27"/>
    <s v="Darkworks"/>
    <n v="280"/>
    <x v="1"/>
    <x v="1"/>
  </r>
  <r>
    <s v="Zubo"/>
    <x v="1"/>
    <n v="3"/>
    <x v="1"/>
    <x v="3"/>
    <n v="4"/>
    <x v="7"/>
    <n v="15"/>
    <x v="86"/>
    <n v="20000"/>
    <n v="0"/>
    <n v="10000"/>
    <n v="110000"/>
    <n v="27500"/>
    <n v="0"/>
    <n v="7.5"/>
    <n v="19"/>
    <n v="7.6"/>
    <n v="75"/>
    <s v="EA Bright Light"/>
    <n v="338"/>
    <x v="3"/>
    <x v="1"/>
  </r>
  <r>
    <s v="NHL Hitz 20-03"/>
    <x v="7"/>
    <n v="16"/>
    <x v="8"/>
    <x v="0"/>
    <n v="11"/>
    <x v="22"/>
    <n v="24"/>
    <x v="86"/>
    <n v="20000"/>
    <n v="0"/>
    <n v="0"/>
    <n v="100000"/>
    <n v="25000"/>
    <n v="0"/>
    <n v="8.1"/>
    <n v="19"/>
    <n v="8.5"/>
    <n v="13"/>
    <s v="Black Box"/>
    <n v="150"/>
    <x v="0"/>
    <x v="1"/>
  </r>
  <r>
    <s v="The Hardy Boys: Treasure on the Tracks"/>
    <x v="1"/>
    <n v="3"/>
    <x v="2"/>
    <x v="10"/>
    <n v="2"/>
    <x v="18"/>
    <n v="29"/>
    <x v="144"/>
    <n v="0"/>
    <n v="0"/>
    <n v="10000"/>
    <n v="110000"/>
    <n v="27500"/>
    <n v="0"/>
    <n v="6.5"/>
    <n v="9"/>
    <m/>
    <m/>
    <s v="Her Interactive"/>
    <n v="521"/>
    <x v="0"/>
    <x v="1"/>
  </r>
  <r>
    <s v="Cory in the House"/>
    <x v="1"/>
    <n v="3"/>
    <x v="4"/>
    <x v="4"/>
    <n v="1"/>
    <x v="17"/>
    <n v="13"/>
    <x v="144"/>
    <n v="0"/>
    <n v="0"/>
    <n v="10000"/>
    <n v="110000"/>
    <n v="27500"/>
    <n v="0"/>
    <m/>
    <m/>
    <n v="9.5"/>
    <n v="1273"/>
    <s v="Handheld Games"/>
    <n v="508"/>
    <x v="0"/>
    <x v="1"/>
  </r>
  <r>
    <s v="InuYasha: A Feudal Fairy Tale"/>
    <x v="14"/>
    <n v="7"/>
    <x v="8"/>
    <x v="7"/>
    <n v="3"/>
    <x v="15"/>
    <n v="25"/>
    <x v="322"/>
    <n v="0"/>
    <n v="100000"/>
    <n v="10000"/>
    <n v="110000"/>
    <n v="27500"/>
    <n v="0"/>
    <n v="6.9"/>
    <n v="5"/>
    <n v="9"/>
    <n v="74"/>
    <s v="Dimps Corporation"/>
    <n v="311"/>
    <x v="2"/>
    <x v="1"/>
  </r>
  <r>
    <s v="Where the Wild Things Are"/>
    <x v="2"/>
    <n v="15"/>
    <x v="2"/>
    <x v="2"/>
    <n v="5"/>
    <x v="13"/>
    <n v="38"/>
    <x v="144"/>
    <n v="0"/>
    <n v="0"/>
    <n v="10000"/>
    <n v="110000"/>
    <n v="27500"/>
    <n v="0"/>
    <n v="5.0999999999999996"/>
    <n v="10"/>
    <n v="5.4"/>
    <n v="5"/>
    <s v="Griptonite Games"/>
    <n v="497"/>
    <x v="3"/>
    <x v="1"/>
  </r>
  <r>
    <s v="TMNT"/>
    <x v="9"/>
    <n v="11"/>
    <x v="4"/>
    <x v="4"/>
    <n v="1"/>
    <x v="5"/>
    <n v="35"/>
    <x v="144"/>
    <n v="0"/>
    <n v="0"/>
    <n v="10000"/>
    <n v="110000"/>
    <n v="27500"/>
    <n v="0"/>
    <n v="3.7"/>
    <n v="7"/>
    <n v="4.0999999999999996"/>
    <n v="12"/>
    <s v="Ubisoft Montreal"/>
    <n v="1207"/>
    <x v="3"/>
    <x v="1"/>
  </r>
  <r>
    <s v="Sabrina The Teenage Witch: Potion Commotion"/>
    <x v="12"/>
    <n v="4"/>
    <x v="8"/>
    <x v="4"/>
    <n v="1"/>
    <x v="5"/>
    <n v="35"/>
    <x v="86"/>
    <n v="30000"/>
    <n v="0"/>
    <n v="0"/>
    <n v="110000"/>
    <n v="27500"/>
    <n v="0"/>
    <n v="6.3"/>
    <n v="5"/>
    <n v="2.8"/>
    <n v="6"/>
    <s v="Ubisoft"/>
    <n v="1199"/>
    <x v="0"/>
    <x v="0"/>
  </r>
  <r>
    <s v="Pac-Man Pinball Advance"/>
    <x v="12"/>
    <n v="4"/>
    <x v="3"/>
    <x v="3"/>
    <n v="4"/>
    <x v="30"/>
    <n v="39"/>
    <x v="86"/>
    <n v="30000"/>
    <n v="0"/>
    <n v="0"/>
    <n v="110000"/>
    <n v="27500"/>
    <n v="0"/>
    <n v="5.2"/>
    <n v="6"/>
    <m/>
    <m/>
    <s v="Human Soft"/>
    <n v="542"/>
    <x v="0"/>
    <x v="1"/>
  </r>
  <r>
    <s v="Yu Yu Hakusho: Tournament Tactics"/>
    <x v="12"/>
    <n v="4"/>
    <x v="7"/>
    <x v="11"/>
    <n v="12"/>
    <x v="14"/>
    <n v="5"/>
    <x v="86"/>
    <n v="30000"/>
    <n v="0"/>
    <n v="0"/>
    <n v="110000"/>
    <n v="27500"/>
    <n v="0"/>
    <m/>
    <m/>
    <n v="6.8"/>
    <n v="8"/>
    <s v="Sensory Sweep"/>
    <n v="1022"/>
    <x v="0"/>
    <x v="1"/>
  </r>
  <r>
    <s v="Home Run King"/>
    <x v="11"/>
    <n v="5"/>
    <x v="8"/>
    <x v="0"/>
    <n v="11"/>
    <x v="18"/>
    <n v="29"/>
    <x v="323"/>
    <n v="20000"/>
    <n v="0"/>
    <n v="0"/>
    <n v="110000"/>
    <n v="27500"/>
    <n v="0"/>
    <n v="6.6"/>
    <n v="18"/>
    <m/>
    <m/>
    <s v="Wow Entertainment"/>
    <n v="1288"/>
    <x v="0"/>
    <x v="1"/>
  </r>
  <r>
    <s v="WWE All Stars"/>
    <x v="4"/>
    <n v="8"/>
    <x v="10"/>
    <x v="7"/>
    <n v="3"/>
    <x v="19"/>
    <n v="34"/>
    <x v="192"/>
    <n v="40000"/>
    <n v="0"/>
    <n v="10000"/>
    <n v="100000"/>
    <n v="25000"/>
    <n v="0"/>
    <m/>
    <m/>
    <n v="3.4"/>
    <n v="5"/>
    <s v="THQ"/>
    <n v="1158"/>
    <x v="2"/>
    <x v="0"/>
  </r>
  <r>
    <s v="MLB Power Pros"/>
    <x v="4"/>
    <n v="8"/>
    <x v="4"/>
    <x v="0"/>
    <n v="11"/>
    <x v="9"/>
    <n v="19"/>
    <x v="322"/>
    <n v="0"/>
    <n v="110000"/>
    <n v="0"/>
    <n v="110000"/>
    <n v="27500"/>
    <n v="0"/>
    <n v="8"/>
    <n v="10"/>
    <n v="8.8000000000000007"/>
    <n v="11"/>
    <s v="Konami"/>
    <n v="646"/>
    <x v="0"/>
    <x v="1"/>
  </r>
  <r>
    <s v="GoldenEye: Rogue Agent"/>
    <x v="1"/>
    <n v="3"/>
    <x v="3"/>
    <x v="6"/>
    <n v="9"/>
    <x v="7"/>
    <n v="15"/>
    <x v="144"/>
    <n v="0"/>
    <n v="0"/>
    <n v="10000"/>
    <n v="110000"/>
    <n v="27500"/>
    <n v="0"/>
    <n v="5.8"/>
    <n v="25"/>
    <n v="7.5"/>
    <n v="18"/>
    <s v="EA Tiburon, n-Space"/>
    <n v="361"/>
    <x v="2"/>
    <x v="1"/>
  </r>
  <r>
    <s v="AirForce Delta Strike"/>
    <x v="4"/>
    <n v="8"/>
    <x v="7"/>
    <x v="8"/>
    <n v="10"/>
    <x v="9"/>
    <n v="19"/>
    <x v="192"/>
    <n v="40000"/>
    <n v="0"/>
    <n v="10000"/>
    <n v="100000"/>
    <n v="25000"/>
    <n v="0"/>
    <n v="6.6"/>
    <n v="22"/>
    <n v="7"/>
    <n v="6"/>
    <s v="KCE Studios"/>
    <n v="626"/>
    <x v="2"/>
    <x v="1"/>
  </r>
  <r>
    <s v="Pimp My Ride"/>
    <x v="0"/>
    <n v="13"/>
    <x v="1"/>
    <x v="1"/>
    <n v="7"/>
    <x v="4"/>
    <n v="4"/>
    <x v="144"/>
    <n v="0"/>
    <n v="0"/>
    <n v="10000"/>
    <n v="110000"/>
    <n v="27500"/>
    <n v="0"/>
    <n v="2.6"/>
    <n v="4"/>
    <n v="3.8"/>
    <n v="8"/>
    <s v="Eutechnyx"/>
    <n v="396"/>
    <x v="2"/>
    <x v="1"/>
  </r>
  <r>
    <s v="Capcom vs. SNK 2 EO"/>
    <x v="11"/>
    <n v="5"/>
    <x v="8"/>
    <x v="7"/>
    <n v="3"/>
    <x v="12"/>
    <n v="8"/>
    <x v="323"/>
    <n v="20000"/>
    <n v="0"/>
    <n v="0"/>
    <n v="110000"/>
    <n v="27500"/>
    <n v="0"/>
    <n v="6.8"/>
    <n v="20"/>
    <n v="8.9"/>
    <n v="27"/>
    <s v="Capcom"/>
    <n v="202"/>
    <x v="2"/>
    <x v="0"/>
  </r>
  <r>
    <s v="Hot Wheels Velocity X"/>
    <x v="11"/>
    <n v="5"/>
    <x v="8"/>
    <x v="1"/>
    <n v="7"/>
    <x v="19"/>
    <n v="34"/>
    <x v="323"/>
    <n v="20000"/>
    <n v="0"/>
    <n v="0"/>
    <n v="110000"/>
    <n v="27500"/>
    <n v="0"/>
    <n v="5.5"/>
    <n v="4"/>
    <n v="6.4"/>
    <n v="5"/>
    <s v="Beyond Games"/>
    <n v="130"/>
    <x v="0"/>
    <x v="1"/>
  </r>
  <r>
    <s v="Open Season"/>
    <x v="2"/>
    <n v="15"/>
    <x v="0"/>
    <x v="2"/>
    <n v="5"/>
    <x v="5"/>
    <n v="35"/>
    <x v="144"/>
    <n v="0"/>
    <n v="0"/>
    <n v="10000"/>
    <n v="110000"/>
    <n v="27500"/>
    <n v="0"/>
    <n v="5.9"/>
    <n v="15"/>
    <n v="7.3"/>
    <n v="9"/>
    <s v="Ubisoft"/>
    <n v="1199"/>
    <x v="3"/>
    <x v="0"/>
  </r>
  <r>
    <s v="de Blob 2"/>
    <x v="1"/>
    <n v="3"/>
    <x v="10"/>
    <x v="2"/>
    <n v="5"/>
    <x v="19"/>
    <n v="34"/>
    <x v="86"/>
    <n v="20000"/>
    <n v="0"/>
    <n v="10000"/>
    <n v="110000"/>
    <n v="27500"/>
    <n v="0"/>
    <n v="7.5"/>
    <n v="11"/>
    <n v="8.1999999999999993"/>
    <n v="6"/>
    <s v="Halfbrick Studios"/>
    <n v="507"/>
    <x v="0"/>
    <x v="1"/>
  </r>
  <r>
    <s v="Call of Juarez: The Cartel"/>
    <x v="8"/>
    <n v="6"/>
    <x v="10"/>
    <x v="6"/>
    <n v="9"/>
    <x v="5"/>
    <n v="35"/>
    <x v="192"/>
    <n v="50000"/>
    <n v="0"/>
    <n v="10000"/>
    <n v="110000"/>
    <n v="27500"/>
    <n v="0"/>
    <n v="5.0999999999999996"/>
    <n v="12"/>
    <n v="3.3"/>
    <n v="126"/>
    <s v="Ubisoft"/>
    <n v="1199"/>
    <x v="1"/>
    <x v="0"/>
  </r>
  <r>
    <s v="Let's Play Garden"/>
    <x v="1"/>
    <n v="3"/>
    <x v="5"/>
    <x v="8"/>
    <n v="10"/>
    <x v="23"/>
    <n v="12"/>
    <x v="144"/>
    <n v="0"/>
    <n v="0"/>
    <n v="10000"/>
    <n v="110000"/>
    <n v="27500"/>
    <n v="0"/>
    <m/>
    <m/>
    <m/>
    <m/>
    <s v="Deep Silver"/>
    <n v="289"/>
    <x v="0"/>
    <x v="0"/>
  </r>
  <r>
    <s v="EA Replay"/>
    <x v="9"/>
    <n v="11"/>
    <x v="0"/>
    <x v="4"/>
    <n v="1"/>
    <x v="7"/>
    <n v="15"/>
    <x v="144"/>
    <n v="0"/>
    <n v="0"/>
    <n v="10000"/>
    <n v="110000"/>
    <n v="27500"/>
    <n v="0"/>
    <n v="5.6"/>
    <n v="19"/>
    <m/>
    <m/>
    <s v="Team Fusion"/>
    <n v="1132"/>
    <x v="2"/>
    <x v="1"/>
  </r>
  <r>
    <s v="Contra Advance: The Alien Wars EX"/>
    <x v="12"/>
    <n v="4"/>
    <x v="8"/>
    <x v="6"/>
    <n v="9"/>
    <x v="9"/>
    <n v="19"/>
    <x v="86"/>
    <n v="30000"/>
    <n v="0"/>
    <n v="0"/>
    <n v="110000"/>
    <n v="27500"/>
    <n v="0"/>
    <n v="7"/>
    <n v="16"/>
    <m/>
    <m/>
    <s v="Konami"/>
    <n v="646"/>
    <x v="0"/>
    <x v="1"/>
  </r>
  <r>
    <s v="Escape The Museum"/>
    <x v="0"/>
    <n v="13"/>
    <x v="2"/>
    <x v="10"/>
    <n v="2"/>
    <x v="20"/>
    <n v="21"/>
    <x v="144"/>
    <n v="10000"/>
    <n v="0"/>
    <n v="10000"/>
    <n v="120000"/>
    <n v="30000"/>
    <n v="0"/>
    <m/>
    <m/>
    <m/>
    <m/>
    <s v="Void Productions"/>
    <n v="1265"/>
    <x v="0"/>
    <x v="1"/>
  </r>
  <r>
    <s v="LEGO Ninjago: Shadow of Ronin"/>
    <x v="15"/>
    <n v="12"/>
    <x v="13"/>
    <x v="4"/>
    <n v="1"/>
    <x v="13"/>
    <n v="38"/>
    <x v="330"/>
    <n v="80000"/>
    <n v="0"/>
    <n v="20000"/>
    <n v="110000"/>
    <n v="27500"/>
    <n v="0"/>
    <n v="7"/>
    <n v="5"/>
    <m/>
    <m/>
    <s v="TT Fusion"/>
    <n v="1194"/>
    <x v="3"/>
    <x v="1"/>
  </r>
  <r>
    <s v="FIFA Soccer 06"/>
    <x v="9"/>
    <n v="11"/>
    <x v="3"/>
    <x v="0"/>
    <n v="11"/>
    <x v="7"/>
    <n v="15"/>
    <x v="144"/>
    <n v="0"/>
    <n v="0"/>
    <n v="10000"/>
    <n v="110000"/>
    <n v="27500"/>
    <n v="0"/>
    <n v="7.7"/>
    <n v="17"/>
    <n v="7.7"/>
    <n v="20"/>
    <s v="EA Sports"/>
    <n v="356"/>
    <x v="0"/>
    <x v="1"/>
  </r>
  <r>
    <s v="JASF: Jane's Advanced Strike Fighters"/>
    <x v="3"/>
    <n v="9"/>
    <x v="10"/>
    <x v="8"/>
    <n v="10"/>
    <x v="23"/>
    <n v="12"/>
    <x v="341"/>
    <n v="30000"/>
    <n v="0"/>
    <n v="10000"/>
    <n v="110000"/>
    <n v="27500"/>
    <n v="0"/>
    <n v="4.0999999999999996"/>
    <n v="7"/>
    <n v="3.1"/>
    <n v="7"/>
    <s v="Trickstar Games"/>
    <n v="1189"/>
    <x v="2"/>
    <x v="1"/>
  </r>
  <r>
    <s v="The History Channel: Battle for the Pacific"/>
    <x v="0"/>
    <n v="13"/>
    <x v="4"/>
    <x v="6"/>
    <n v="9"/>
    <x v="4"/>
    <n v="4"/>
    <x v="144"/>
    <n v="0"/>
    <n v="0"/>
    <n v="10000"/>
    <n v="110000"/>
    <n v="27500"/>
    <n v="0"/>
    <m/>
    <m/>
    <n v="5.3"/>
    <n v="6"/>
    <s v="FUN Labs"/>
    <n v="441"/>
    <x v="2"/>
    <x v="1"/>
  </r>
  <r>
    <s v="Digimon Story: Cyber Sleuth"/>
    <x v="6"/>
    <n v="10"/>
    <x v="14"/>
    <x v="9"/>
    <n v="8"/>
    <x v="15"/>
    <n v="25"/>
    <x v="322"/>
    <n v="100000"/>
    <n v="0"/>
    <n v="20000"/>
    <n v="120000"/>
    <n v="30000"/>
    <n v="0"/>
    <n v="7.5"/>
    <n v="45"/>
    <n v="8.5"/>
    <n v="289"/>
    <s v="Media Vision"/>
    <n v="717"/>
    <x v="2"/>
    <x v="1"/>
  </r>
  <r>
    <s v="Cloudy With a Chance of Meatballs"/>
    <x v="0"/>
    <n v="13"/>
    <x v="2"/>
    <x v="2"/>
    <n v="5"/>
    <x v="5"/>
    <n v="35"/>
    <x v="144"/>
    <n v="0"/>
    <n v="0"/>
    <n v="10000"/>
    <n v="110000"/>
    <n v="27500"/>
    <n v="0"/>
    <n v="6.8"/>
    <n v="4"/>
    <n v="5.3"/>
    <n v="4"/>
    <s v="Ubisoft Shanghai"/>
    <n v="1218"/>
    <x v="0"/>
    <x v="1"/>
  </r>
  <r>
    <s v="The Settlers"/>
    <x v="1"/>
    <n v="3"/>
    <x v="4"/>
    <x v="4"/>
    <n v="1"/>
    <x v="5"/>
    <n v="35"/>
    <x v="144"/>
    <n v="0"/>
    <n v="0"/>
    <n v="10000"/>
    <n v="110000"/>
    <n v="27500"/>
    <n v="0"/>
    <n v="3.9"/>
    <n v="6"/>
    <n v="5.6"/>
    <n v="7"/>
    <s v="Blue Byte"/>
    <n v="163"/>
    <x v="0"/>
    <x v="1"/>
  </r>
  <r>
    <s v="NCIS 3D"/>
    <x v="5"/>
    <n v="1"/>
    <x v="10"/>
    <x v="10"/>
    <n v="2"/>
    <x v="5"/>
    <n v="35"/>
    <x v="339"/>
    <n v="40000"/>
    <n v="0"/>
    <n v="10000"/>
    <n v="110000"/>
    <n v="27500"/>
    <n v="0"/>
    <m/>
    <m/>
    <m/>
    <m/>
    <s v="Ubisoft"/>
    <n v="1199"/>
    <x v="2"/>
    <x v="0"/>
  </r>
  <r>
    <s v="Ridge Racer Unbounded"/>
    <x v="2"/>
    <n v="15"/>
    <x v="11"/>
    <x v="1"/>
    <n v="7"/>
    <x v="15"/>
    <n v="25"/>
    <x v="192"/>
    <n v="50000"/>
    <n v="0"/>
    <n v="10000"/>
    <n v="110000"/>
    <n v="27500"/>
    <n v="0"/>
    <n v="7.1"/>
    <n v="59"/>
    <n v="7.7"/>
    <n v="56"/>
    <s v="Bugbear"/>
    <n v="190"/>
    <x v="2"/>
    <x v="1"/>
  </r>
  <r>
    <s v="Family Game Night 4: The Game Show"/>
    <x v="3"/>
    <n v="9"/>
    <x v="10"/>
    <x v="3"/>
    <n v="4"/>
    <x v="7"/>
    <n v="15"/>
    <x v="86"/>
    <n v="20000"/>
    <n v="0"/>
    <n v="10000"/>
    <n v="110000"/>
    <n v="27500"/>
    <n v="0"/>
    <m/>
    <m/>
    <m/>
    <m/>
    <s v="Electronic Arts"/>
    <n v="378"/>
    <x v="0"/>
    <x v="0"/>
  </r>
  <r>
    <s v="Mortal Kombat: Deception"/>
    <x v="11"/>
    <n v="5"/>
    <x v="3"/>
    <x v="7"/>
    <n v="3"/>
    <x v="22"/>
    <n v="24"/>
    <x v="323"/>
    <n v="20000"/>
    <n v="0"/>
    <n v="0"/>
    <n v="110000"/>
    <n v="27500"/>
    <n v="0"/>
    <n v="7.7"/>
    <n v="14"/>
    <n v="8.9"/>
    <n v="15"/>
    <s v="Midway"/>
    <n v="735"/>
    <x v="1"/>
    <x v="1"/>
  </r>
  <r>
    <s v="ESPN NHL Hockey"/>
    <x v="7"/>
    <n v="16"/>
    <x v="15"/>
    <x v="0"/>
    <n v="11"/>
    <x v="18"/>
    <n v="29"/>
    <x v="86"/>
    <n v="20000"/>
    <n v="0"/>
    <n v="0"/>
    <n v="100000"/>
    <n v="25000"/>
    <n v="0"/>
    <n v="8.8000000000000007"/>
    <n v="25"/>
    <n v="8.4"/>
    <n v="24"/>
    <s v="Kush Games"/>
    <n v="659"/>
    <x v="0"/>
    <x v="1"/>
  </r>
  <r>
    <s v="Monster Lab"/>
    <x v="4"/>
    <n v="8"/>
    <x v="1"/>
    <x v="9"/>
    <n v="8"/>
    <x v="16"/>
    <n v="14"/>
    <x v="192"/>
    <n v="40000"/>
    <n v="0"/>
    <n v="10000"/>
    <n v="100000"/>
    <n v="25000"/>
    <n v="0"/>
    <m/>
    <m/>
    <m/>
    <m/>
    <s v="Backbone Entertainment"/>
    <n v="111"/>
    <x v="3"/>
    <x v="1"/>
  </r>
  <r>
    <s v="Yard Sale Hidden Treasures: Sunnyville"/>
    <x v="1"/>
    <n v="3"/>
    <x v="5"/>
    <x v="5"/>
    <n v="6"/>
    <x v="9"/>
    <n v="19"/>
    <x v="144"/>
    <n v="0"/>
    <n v="0"/>
    <n v="10000"/>
    <n v="110000"/>
    <n v="27500"/>
    <n v="0"/>
    <m/>
    <m/>
    <m/>
    <m/>
    <s v="Konami"/>
    <n v="646"/>
    <x v="3"/>
    <x v="1"/>
  </r>
  <r>
    <s v="XXX"/>
    <x v="12"/>
    <n v="4"/>
    <x v="8"/>
    <x v="4"/>
    <n v="1"/>
    <x v="4"/>
    <n v="4"/>
    <x v="86"/>
    <n v="30000"/>
    <n v="0"/>
    <n v="0"/>
    <n v="110000"/>
    <n v="27500"/>
    <n v="0"/>
    <n v="5"/>
    <n v="13"/>
    <n v="5"/>
    <n v="4"/>
    <s v="Digital Eclipse"/>
    <n v="303"/>
    <x v="0"/>
    <x v="1"/>
  </r>
  <r>
    <s v="Truth or Lies"/>
    <x v="2"/>
    <n v="15"/>
    <x v="5"/>
    <x v="3"/>
    <n v="4"/>
    <x v="19"/>
    <n v="34"/>
    <x v="341"/>
    <n v="30000"/>
    <n v="0"/>
    <n v="10000"/>
    <n v="110000"/>
    <n v="27500"/>
    <n v="0"/>
    <n v="2.8"/>
    <n v="6"/>
    <n v="5.2"/>
    <n v="6"/>
    <s v="THQ"/>
    <n v="1158"/>
    <x v="2"/>
    <x v="0"/>
  </r>
  <r>
    <s v="Worms Forts: Under Siege"/>
    <x v="4"/>
    <n v="8"/>
    <x v="7"/>
    <x v="11"/>
    <n v="12"/>
    <x v="21"/>
    <n v="3"/>
    <x v="192"/>
    <n v="40000"/>
    <n v="0"/>
    <n v="10000"/>
    <n v="100000"/>
    <n v="25000"/>
    <n v="0"/>
    <n v="6.3"/>
    <n v="21"/>
    <n v="8"/>
    <n v="15"/>
    <s v="Team 17"/>
    <n v="1129"/>
    <x v="2"/>
    <x v="1"/>
  </r>
  <r>
    <s v="Puzzler World 2"/>
    <x v="1"/>
    <n v="3"/>
    <x v="5"/>
    <x v="5"/>
    <n v="6"/>
    <x v="5"/>
    <n v="35"/>
    <x v="320"/>
    <n v="70000"/>
    <n v="0"/>
    <n v="20000"/>
    <n v="110000"/>
    <n v="27500"/>
    <n v="0"/>
    <m/>
    <m/>
    <m/>
    <m/>
    <s v="Ubisoft"/>
    <n v="1199"/>
    <x v="0"/>
    <x v="0"/>
  </r>
  <r>
    <s v="Project: Snowblind"/>
    <x v="7"/>
    <n v="16"/>
    <x v="3"/>
    <x v="4"/>
    <n v="1"/>
    <x v="16"/>
    <n v="14"/>
    <x v="86"/>
    <n v="20000"/>
    <n v="0"/>
    <n v="0"/>
    <n v="100000"/>
    <n v="25000"/>
    <n v="0"/>
    <n v="7.9"/>
    <n v="44"/>
    <n v="7"/>
    <n v="10"/>
    <s v="Crystal Dynamics"/>
    <n v="264"/>
    <x v="2"/>
    <x v="1"/>
  </r>
  <r>
    <s v="Astro Boy: The Video Game"/>
    <x v="4"/>
    <n v="8"/>
    <x v="2"/>
    <x v="4"/>
    <n v="1"/>
    <x v="29"/>
    <n v="11"/>
    <x v="192"/>
    <n v="40000"/>
    <n v="0"/>
    <n v="10000"/>
    <n v="100000"/>
    <n v="25000"/>
    <n v="0"/>
    <n v="5.6"/>
    <n v="4"/>
    <n v="5"/>
    <n v="4"/>
    <s v="High Voltage Software"/>
    <n v="526"/>
    <x v="3"/>
    <x v="1"/>
  </r>
  <r>
    <s v="Surf's Up"/>
    <x v="9"/>
    <n v="11"/>
    <x v="4"/>
    <x v="0"/>
    <n v="11"/>
    <x v="5"/>
    <n v="35"/>
    <x v="320"/>
    <n v="60000"/>
    <n v="0"/>
    <n v="30000"/>
    <n v="110000"/>
    <n v="27500"/>
    <n v="0"/>
    <m/>
    <m/>
    <m/>
    <m/>
    <s v="Ubisoft Montreal"/>
    <n v="1207"/>
    <x v="3"/>
    <x v="1"/>
  </r>
  <r>
    <s v="Cake Mania"/>
    <x v="1"/>
    <n v="3"/>
    <x v="4"/>
    <x v="5"/>
    <n v="6"/>
    <x v="20"/>
    <n v="21"/>
    <x v="323"/>
    <n v="10000"/>
    <n v="0"/>
    <n v="10000"/>
    <n v="110000"/>
    <n v="27500"/>
    <n v="0"/>
    <n v="5.5"/>
    <n v="23"/>
    <n v="6.1"/>
    <n v="7"/>
    <s v="Digital Embryo"/>
    <n v="304"/>
    <x v="0"/>
    <x v="1"/>
  </r>
  <r>
    <s v="Disney's Extreme Skate Adventure"/>
    <x v="7"/>
    <n v="16"/>
    <x v="15"/>
    <x v="0"/>
    <n v="11"/>
    <x v="4"/>
    <n v="4"/>
    <x v="86"/>
    <n v="20000"/>
    <n v="0"/>
    <n v="0"/>
    <n v="100000"/>
    <n v="25000"/>
    <n v="0"/>
    <n v="7.6"/>
    <n v="15"/>
    <n v="8.3000000000000007"/>
    <n v="7"/>
    <s v="Toys for Bob"/>
    <n v="1178"/>
    <x v="0"/>
    <x v="1"/>
  </r>
  <r>
    <s v="Nickelodeon Dance"/>
    <x v="2"/>
    <n v="15"/>
    <x v="10"/>
    <x v="3"/>
    <n v="4"/>
    <x v="2"/>
    <n v="32"/>
    <x v="86"/>
    <n v="20000"/>
    <n v="0"/>
    <n v="10000"/>
    <n v="110000"/>
    <n v="27500"/>
    <n v="0"/>
    <m/>
    <m/>
    <m/>
    <m/>
    <s v="High Voltage Software"/>
    <n v="526"/>
    <x v="0"/>
    <x v="1"/>
  </r>
  <r>
    <s v="Pac-Man World 2"/>
    <x v="12"/>
    <n v="4"/>
    <x v="3"/>
    <x v="4"/>
    <n v="1"/>
    <x v="30"/>
    <n v="39"/>
    <x v="86"/>
    <n v="30000"/>
    <n v="0"/>
    <n v="0"/>
    <n v="110000"/>
    <n v="27500"/>
    <n v="0"/>
    <m/>
    <m/>
    <n v="6"/>
    <n v="5"/>
    <s v="Full Fat"/>
    <n v="439"/>
    <x v="0"/>
    <x v="1"/>
  </r>
  <r>
    <s v="Odama"/>
    <x v="11"/>
    <n v="5"/>
    <x v="0"/>
    <x v="3"/>
    <n v="4"/>
    <x v="0"/>
    <n v="26"/>
    <x v="341"/>
    <n v="20000"/>
    <n v="20000"/>
    <n v="0"/>
    <n v="110000"/>
    <n v="27500"/>
    <n v="0"/>
    <n v="6.2"/>
    <n v="42"/>
    <n v="8"/>
    <n v="17"/>
    <s v="Vivarium"/>
    <n v="1262"/>
    <x v="3"/>
    <x v="1"/>
  </r>
  <r>
    <s v="Karaoke Revolution Presents American Idol Encore"/>
    <x v="2"/>
    <n v="15"/>
    <x v="1"/>
    <x v="3"/>
    <n v="4"/>
    <x v="9"/>
    <n v="19"/>
    <x v="144"/>
    <n v="0"/>
    <n v="0"/>
    <n v="10000"/>
    <n v="110000"/>
    <n v="27500"/>
    <n v="0"/>
    <n v="7"/>
    <n v="7"/>
    <n v="7"/>
    <n v="6"/>
    <s v="Blitz Games"/>
    <n v="158"/>
    <x v="0"/>
    <x v="1"/>
  </r>
  <r>
    <s v="Naval Ops: Warship Gunner"/>
    <x v="4"/>
    <n v="8"/>
    <x v="15"/>
    <x v="8"/>
    <n v="10"/>
    <x v="25"/>
    <n v="33"/>
    <x v="192"/>
    <n v="40000"/>
    <n v="0"/>
    <n v="10000"/>
    <n v="100000"/>
    <n v="25000"/>
    <n v="0"/>
    <n v="6.7"/>
    <n v="17"/>
    <n v="8.9"/>
    <n v="23"/>
    <s v="Micro Cabin"/>
    <n v="728"/>
    <x v="2"/>
    <x v="1"/>
  </r>
  <r>
    <s v="Bionicle Heroes"/>
    <x v="11"/>
    <n v="5"/>
    <x v="0"/>
    <x v="6"/>
    <n v="9"/>
    <x v="16"/>
    <n v="14"/>
    <x v="86"/>
    <n v="20000"/>
    <n v="0"/>
    <n v="0"/>
    <n v="100000"/>
    <n v="25000"/>
    <n v="0"/>
    <n v="5.0999999999999996"/>
    <n v="4"/>
    <n v="5.2"/>
    <n v="5"/>
    <s v="Traveller's Tales"/>
    <n v="1181"/>
    <x v="3"/>
    <x v="1"/>
  </r>
  <r>
    <s v="The King of Fighters 2000/2001"/>
    <x v="4"/>
    <n v="8"/>
    <x v="15"/>
    <x v="7"/>
    <n v="3"/>
    <x v="35"/>
    <n v="18"/>
    <x v="192"/>
    <n v="40000"/>
    <n v="0"/>
    <n v="10000"/>
    <n v="100000"/>
    <n v="25000"/>
    <n v="0"/>
    <n v="7.1"/>
    <n v="31"/>
    <n v="8.6"/>
    <n v="17"/>
    <s v="SNK Playmore"/>
    <n v="1050"/>
    <x v="2"/>
    <x v="1"/>
  </r>
  <r>
    <s v="DualPenSports"/>
    <x v="5"/>
    <n v="1"/>
    <x v="10"/>
    <x v="0"/>
    <n v="11"/>
    <x v="15"/>
    <n v="25"/>
    <x v="192"/>
    <n v="50000"/>
    <n v="0"/>
    <n v="10000"/>
    <n v="110000"/>
    <n v="27500"/>
    <n v="0"/>
    <n v="5.8"/>
    <n v="11"/>
    <m/>
    <m/>
    <s v="Indies Zero"/>
    <n v="569"/>
    <x v="3"/>
    <x v="1"/>
  </r>
  <r>
    <s v="Grease"/>
    <x v="1"/>
    <n v="3"/>
    <x v="5"/>
    <x v="3"/>
    <n v="4"/>
    <x v="8"/>
    <n v="1"/>
    <x v="144"/>
    <n v="0"/>
    <n v="0"/>
    <n v="10000"/>
    <n v="110000"/>
    <n v="27500"/>
    <n v="0"/>
    <m/>
    <m/>
    <m/>
    <m/>
    <s v="Big Head Games Ltd."/>
    <n v="137"/>
    <x v="3"/>
    <x v="1"/>
  </r>
  <r>
    <s v="The King of Fighters Collection: The Orochi Saga"/>
    <x v="0"/>
    <n v="13"/>
    <x v="1"/>
    <x v="7"/>
    <n v="3"/>
    <x v="35"/>
    <n v="18"/>
    <x v="144"/>
    <n v="0"/>
    <n v="0"/>
    <n v="10000"/>
    <n v="110000"/>
    <n v="27500"/>
    <n v="0"/>
    <n v="7"/>
    <n v="15"/>
    <m/>
    <m/>
    <s v="SNK Playmore"/>
    <n v="1050"/>
    <x v="2"/>
    <x v="1"/>
  </r>
  <r>
    <s v="The Spiderwick Chronicles"/>
    <x v="2"/>
    <n v="15"/>
    <x v="1"/>
    <x v="4"/>
    <n v="1"/>
    <x v="24"/>
    <n v="37"/>
    <x v="323"/>
    <n v="10000"/>
    <n v="0"/>
    <n v="10000"/>
    <n v="110000"/>
    <n v="27500"/>
    <n v="0"/>
    <n v="5.9"/>
    <n v="40"/>
    <m/>
    <m/>
    <s v="Stormfront Studios"/>
    <n v="1089"/>
    <x v="3"/>
    <x v="1"/>
  </r>
  <r>
    <s v="Bodycount"/>
    <x v="3"/>
    <n v="9"/>
    <x v="10"/>
    <x v="6"/>
    <n v="9"/>
    <x v="28"/>
    <n v="9"/>
    <x v="192"/>
    <n v="50000"/>
    <n v="0"/>
    <n v="20000"/>
    <n v="120000"/>
    <n v="30000"/>
    <n v="0"/>
    <n v="5"/>
    <n v="40"/>
    <n v="3.5"/>
    <n v="28"/>
    <s v="Guildford Studio"/>
    <n v="501"/>
    <x v="1"/>
    <x v="1"/>
  </r>
  <r>
    <s v="Ninja Assault"/>
    <x v="4"/>
    <n v="8"/>
    <x v="8"/>
    <x v="6"/>
    <n v="9"/>
    <x v="15"/>
    <n v="25"/>
    <x v="192"/>
    <n v="40000"/>
    <n v="0"/>
    <n v="10000"/>
    <n v="100000"/>
    <n v="25000"/>
    <n v="0"/>
    <n v="6"/>
    <n v="17"/>
    <n v="5.3"/>
    <n v="4"/>
    <s v="Namco"/>
    <n v="767"/>
    <x v="2"/>
    <x v="1"/>
  </r>
  <r>
    <s v="Samurai Warriors 4"/>
    <x v="15"/>
    <n v="12"/>
    <x v="12"/>
    <x v="4"/>
    <n v="1"/>
    <x v="25"/>
    <n v="33"/>
    <x v="322"/>
    <n v="0"/>
    <n v="110000"/>
    <n v="0"/>
    <n v="110000"/>
    <n v="27500"/>
    <n v="0"/>
    <n v="7.6"/>
    <n v="5"/>
    <n v="8.6"/>
    <n v="18"/>
    <s v="Omega Force"/>
    <n v="833"/>
    <x v="2"/>
    <x v="1"/>
  </r>
  <r>
    <s v="Winter Stars"/>
    <x v="0"/>
    <n v="13"/>
    <x v="10"/>
    <x v="0"/>
    <n v="11"/>
    <x v="23"/>
    <n v="12"/>
    <x v="192"/>
    <n v="50000"/>
    <n v="0"/>
    <n v="10000"/>
    <n v="110000"/>
    <n v="27500"/>
    <n v="0"/>
    <m/>
    <m/>
    <m/>
    <m/>
    <s v="49Games"/>
    <n v="19"/>
    <x v="0"/>
    <x v="1"/>
  </r>
  <r>
    <s v="Hasbro Family Game Night Fun Pack"/>
    <x v="0"/>
    <n v="13"/>
    <x v="10"/>
    <x v="3"/>
    <n v="4"/>
    <x v="7"/>
    <n v="15"/>
    <x v="144"/>
    <n v="0"/>
    <n v="0"/>
    <n v="10000"/>
    <n v="110000"/>
    <n v="27500"/>
    <n v="0"/>
    <m/>
    <m/>
    <m/>
    <m/>
    <s v="Virtuos"/>
    <n v="1256"/>
    <x v="0"/>
    <x v="1"/>
  </r>
  <r>
    <s v="Planet 51"/>
    <x v="3"/>
    <n v="9"/>
    <x v="2"/>
    <x v="4"/>
    <n v="1"/>
    <x v="18"/>
    <n v="29"/>
    <x v="341"/>
    <n v="30000"/>
    <n v="0"/>
    <n v="10000"/>
    <n v="110000"/>
    <n v="27500"/>
    <n v="0"/>
    <n v="5"/>
    <n v="11"/>
    <m/>
    <m/>
    <s v="Pyro Studios"/>
    <n v="908"/>
    <x v="0"/>
    <x v="1"/>
  </r>
  <r>
    <s v="Eragon"/>
    <x v="9"/>
    <n v="11"/>
    <x v="0"/>
    <x v="4"/>
    <n v="1"/>
    <x v="24"/>
    <n v="37"/>
    <x v="144"/>
    <n v="0"/>
    <n v="0"/>
    <n v="10000"/>
    <n v="110000"/>
    <n v="27500"/>
    <n v="0"/>
    <n v="5.9"/>
    <n v="15"/>
    <m/>
    <m/>
    <s v="Amaze Entertainment, Vivendi Games"/>
    <n v="54"/>
    <x v="2"/>
    <x v="1"/>
  </r>
  <r>
    <s v="Alias"/>
    <x v="4"/>
    <n v="8"/>
    <x v="7"/>
    <x v="4"/>
    <n v="1"/>
    <x v="21"/>
    <n v="3"/>
    <x v="192"/>
    <n v="40000"/>
    <n v="0"/>
    <n v="10000"/>
    <n v="100000"/>
    <n v="25000"/>
    <n v="0"/>
    <n v="6.4"/>
    <n v="31"/>
    <n v="8"/>
    <n v="10"/>
    <s v="Acclaim Studios Cheltenham"/>
    <n v="32"/>
    <x v="2"/>
    <x v="1"/>
  </r>
  <r>
    <s v="Calling"/>
    <x v="0"/>
    <n v="13"/>
    <x v="2"/>
    <x v="10"/>
    <n v="2"/>
    <x v="9"/>
    <n v="19"/>
    <x v="339"/>
    <n v="40000"/>
    <n v="0"/>
    <n v="10000"/>
    <n v="110000"/>
    <n v="27500"/>
    <n v="0"/>
    <n v="4.9000000000000004"/>
    <n v="28"/>
    <n v="6.7"/>
    <n v="16"/>
    <s v="Hudson Entertainment"/>
    <n v="538"/>
    <x v="2"/>
    <x v="1"/>
  </r>
  <r>
    <s v="Night at the Museum: Battle of the Smithsonian"/>
    <x v="2"/>
    <n v="15"/>
    <x v="2"/>
    <x v="4"/>
    <n v="1"/>
    <x v="20"/>
    <n v="21"/>
    <x v="341"/>
    <n v="30000"/>
    <n v="0"/>
    <n v="10000"/>
    <n v="110000"/>
    <n v="27500"/>
    <n v="0"/>
    <n v="5"/>
    <n v="15"/>
    <n v="7.1"/>
    <n v="8"/>
    <s v="Majesco Games, Majesco"/>
    <n v="703"/>
    <x v="3"/>
    <x v="1"/>
  </r>
  <r>
    <s v="Spyborgs"/>
    <x v="0"/>
    <n v="13"/>
    <x v="2"/>
    <x v="4"/>
    <n v="1"/>
    <x v="12"/>
    <n v="8"/>
    <x v="323"/>
    <n v="10000"/>
    <n v="0"/>
    <n v="10000"/>
    <n v="110000"/>
    <n v="27500"/>
    <n v="0"/>
    <n v="6.6"/>
    <n v="30"/>
    <n v="6.3"/>
    <n v="6"/>
    <s v="Bionic Games"/>
    <n v="144"/>
    <x v="2"/>
    <x v="1"/>
  </r>
  <r>
    <s v="ESA Game Pack"/>
    <x v="3"/>
    <n v="9"/>
    <x v="5"/>
    <x v="3"/>
    <n v="4"/>
    <x v="3"/>
    <n v="30"/>
    <x v="144"/>
    <n v="0"/>
    <n v="0"/>
    <n v="10000"/>
    <n v="110000"/>
    <n v="27500"/>
    <n v="0"/>
    <m/>
    <m/>
    <m/>
    <m/>
    <s v="Various"/>
    <n v="1243"/>
    <x v="2"/>
    <x v="1"/>
  </r>
  <r>
    <s v="NHL Rivals 2004"/>
    <x v="7"/>
    <n v="16"/>
    <x v="15"/>
    <x v="0"/>
    <n v="11"/>
    <x v="1"/>
    <n v="23"/>
    <x v="86"/>
    <n v="20000"/>
    <n v="0"/>
    <n v="0"/>
    <n v="100000"/>
    <n v="25000"/>
    <n v="0"/>
    <n v="6.5"/>
    <n v="39"/>
    <n v="8.8000000000000007"/>
    <n v="20"/>
    <s v="Microsoft Game Studios"/>
    <n v="731"/>
    <x v="0"/>
    <x v="0"/>
  </r>
  <r>
    <s v="Bodycount"/>
    <x v="2"/>
    <n v="15"/>
    <x v="10"/>
    <x v="6"/>
    <n v="9"/>
    <x v="28"/>
    <n v="9"/>
    <x v="341"/>
    <n v="30000"/>
    <n v="0"/>
    <n v="10000"/>
    <n v="110000"/>
    <n v="27500"/>
    <n v="0"/>
    <n v="5.3"/>
    <n v="61"/>
    <n v="4.7"/>
    <n v="73"/>
    <s v="Guildford Studio"/>
    <n v="501"/>
    <x v="1"/>
    <x v="1"/>
  </r>
  <r>
    <s v="X-Men: Next Dimension"/>
    <x v="7"/>
    <n v="16"/>
    <x v="8"/>
    <x v="7"/>
    <n v="3"/>
    <x v="4"/>
    <n v="4"/>
    <x v="86"/>
    <n v="20000"/>
    <n v="0"/>
    <n v="0"/>
    <n v="100000"/>
    <n v="25000"/>
    <n v="0"/>
    <n v="5.6"/>
    <n v="12"/>
    <m/>
    <m/>
    <s v="Paradox Development"/>
    <n v="860"/>
    <x v="2"/>
    <x v="1"/>
  </r>
  <r>
    <s v="Avatar: The Last Airbender"/>
    <x v="9"/>
    <n v="11"/>
    <x v="0"/>
    <x v="10"/>
    <n v="2"/>
    <x v="19"/>
    <n v="34"/>
    <x v="144"/>
    <n v="0"/>
    <n v="0"/>
    <n v="10000"/>
    <n v="110000"/>
    <n v="27500"/>
    <n v="0"/>
    <n v="5.7"/>
    <n v="9"/>
    <n v="6.3"/>
    <n v="10"/>
    <s v="TOSE"/>
    <n v="1174"/>
    <x v="3"/>
    <x v="1"/>
  </r>
  <r>
    <s v="Death Jr.: Root of Evil"/>
    <x v="0"/>
    <n v="13"/>
    <x v="1"/>
    <x v="2"/>
    <n v="5"/>
    <x v="16"/>
    <n v="14"/>
    <x v="144"/>
    <n v="0"/>
    <n v="0"/>
    <n v="10000"/>
    <n v="110000"/>
    <n v="27500"/>
    <n v="0"/>
    <n v="7.1"/>
    <n v="14"/>
    <n v="8.1"/>
    <n v="14"/>
    <s v="Backbone Entertainment"/>
    <n v="111"/>
    <x v="2"/>
    <x v="1"/>
  </r>
  <r>
    <s v="Michael Phelps: Push the Limit"/>
    <x v="2"/>
    <n v="15"/>
    <x v="10"/>
    <x v="0"/>
    <n v="11"/>
    <x v="8"/>
    <n v="1"/>
    <x v="323"/>
    <n v="10000"/>
    <n v="0"/>
    <n v="10000"/>
    <n v="110000"/>
    <n v="27500"/>
    <n v="0"/>
    <n v="4.8"/>
    <n v="10"/>
    <n v="3.5"/>
    <n v="6"/>
    <s v="Blitz Games"/>
    <n v="158"/>
    <x v="0"/>
    <x v="1"/>
  </r>
  <r>
    <s v="Lost in Blue"/>
    <x v="1"/>
    <n v="3"/>
    <x v="3"/>
    <x v="10"/>
    <n v="2"/>
    <x v="9"/>
    <n v="19"/>
    <x v="341"/>
    <n v="20000"/>
    <n v="20000"/>
    <n v="10000"/>
    <n v="120000"/>
    <n v="30000"/>
    <n v="0"/>
    <n v="6.9"/>
    <n v="33"/>
    <n v="7.8"/>
    <n v="21"/>
    <s v="Konami Computer Entertainment Hawaii"/>
    <n v="647"/>
    <x v="3"/>
    <x v="1"/>
  </r>
  <r>
    <s v="Smash Court Tennis 3"/>
    <x v="2"/>
    <n v="15"/>
    <x v="4"/>
    <x v="0"/>
    <n v="11"/>
    <x v="14"/>
    <n v="5"/>
    <x v="86"/>
    <n v="20000"/>
    <n v="0"/>
    <n v="10000"/>
    <n v="110000"/>
    <n v="27500"/>
    <n v="0"/>
    <n v="5.5"/>
    <n v="32"/>
    <m/>
    <m/>
    <s v="Bandai Namco Games"/>
    <n v="114"/>
    <x v="0"/>
    <x v="1"/>
  </r>
  <r>
    <s v="Batman: Return to Arkham"/>
    <x v="13"/>
    <n v="17"/>
    <x v="14"/>
    <x v="4"/>
    <n v="1"/>
    <x v="13"/>
    <n v="38"/>
    <x v="192"/>
    <n v="50000"/>
    <n v="0"/>
    <n v="10000"/>
    <n v="110000"/>
    <n v="27500"/>
    <n v="0"/>
    <n v="7.7"/>
    <n v="6"/>
    <n v="8.1999999999999993"/>
    <n v="43"/>
    <s v="Rocksteady Studios, Virtuos"/>
    <n v="969"/>
    <x v="2"/>
    <x v="1"/>
  </r>
  <r>
    <s v="Dynasty Tactics 2"/>
    <x v="4"/>
    <n v="8"/>
    <x v="15"/>
    <x v="11"/>
    <n v="12"/>
    <x v="25"/>
    <n v="33"/>
    <x v="192"/>
    <n v="40000"/>
    <n v="0"/>
    <n v="10000"/>
    <n v="100000"/>
    <n v="25000"/>
    <n v="0"/>
    <n v="7.8"/>
    <n v="18"/>
    <n v="9.1"/>
    <n v="13"/>
    <s v="Koei"/>
    <n v="638"/>
    <x v="2"/>
    <x v="1"/>
  </r>
  <r>
    <s v="Ty the Tasmanian Tiger 2: Bush Rescue"/>
    <x v="7"/>
    <n v="16"/>
    <x v="7"/>
    <x v="2"/>
    <n v="5"/>
    <x v="7"/>
    <n v="15"/>
    <x v="86"/>
    <n v="20000"/>
    <n v="0"/>
    <n v="0"/>
    <n v="100000"/>
    <n v="25000"/>
    <n v="0"/>
    <n v="6.9"/>
    <n v="29"/>
    <n v="8.8000000000000007"/>
    <n v="4"/>
    <s v="Krome Studios"/>
    <n v="652"/>
    <x v="0"/>
    <x v="1"/>
  </r>
  <r>
    <s v="Hole in the Wall: Deluxe Edition"/>
    <x v="2"/>
    <n v="15"/>
    <x v="10"/>
    <x v="3"/>
    <n v="4"/>
    <x v="5"/>
    <n v="35"/>
    <x v="144"/>
    <n v="0"/>
    <n v="0"/>
    <n v="10000"/>
    <n v="110000"/>
    <n v="27500"/>
    <n v="0"/>
    <m/>
    <m/>
    <m/>
    <m/>
    <s v="Ubisoft"/>
    <n v="1199"/>
    <x v="0"/>
    <x v="0"/>
  </r>
  <r>
    <s v="Defender"/>
    <x v="11"/>
    <n v="5"/>
    <x v="8"/>
    <x v="3"/>
    <n v="4"/>
    <x v="22"/>
    <n v="24"/>
    <x v="86"/>
    <n v="20000"/>
    <n v="0"/>
    <n v="0"/>
    <n v="100000"/>
    <n v="25000"/>
    <n v="0"/>
    <n v="6.6"/>
    <n v="14"/>
    <m/>
    <m/>
    <s v="Inevitable Entertainment"/>
    <n v="570"/>
    <x v="2"/>
    <x v="1"/>
  </r>
  <r>
    <s v="The Polar Express"/>
    <x v="11"/>
    <n v="5"/>
    <x v="7"/>
    <x v="10"/>
    <n v="2"/>
    <x v="19"/>
    <n v="34"/>
    <x v="86"/>
    <n v="20000"/>
    <n v="0"/>
    <n v="0"/>
    <n v="100000"/>
    <n v="25000"/>
    <n v="0"/>
    <n v="4"/>
    <n v="7"/>
    <n v="4.7"/>
    <n v="9"/>
    <s v="Blue Tongue Entertainment"/>
    <n v="172"/>
    <x v="0"/>
    <x v="1"/>
  </r>
  <r>
    <s v="BMX XXX"/>
    <x v="7"/>
    <n v="16"/>
    <x v="8"/>
    <x v="0"/>
    <n v="11"/>
    <x v="21"/>
    <n v="3"/>
    <x v="86"/>
    <n v="20000"/>
    <n v="0"/>
    <n v="0"/>
    <n v="100000"/>
    <n v="25000"/>
    <n v="0"/>
    <n v="5.8"/>
    <n v="26"/>
    <n v="7.8"/>
    <n v="9"/>
    <s v="Z-Axis, Ltd."/>
    <n v="1295"/>
    <x v="1"/>
    <x v="1"/>
  </r>
  <r>
    <s v="ATV: Quad Frenzy"/>
    <x v="1"/>
    <n v="3"/>
    <x v="3"/>
    <x v="1"/>
    <n v="7"/>
    <x v="20"/>
    <n v="21"/>
    <x v="144"/>
    <n v="0"/>
    <n v="0"/>
    <n v="10000"/>
    <n v="110000"/>
    <n v="27500"/>
    <n v="0"/>
    <n v="3.5"/>
    <n v="5"/>
    <m/>
    <m/>
    <s v="Skyworks Technologies"/>
    <n v="1040"/>
    <x v="0"/>
    <x v="1"/>
  </r>
  <r>
    <s v="Touch Detective 2 1/2"/>
    <x v="1"/>
    <n v="3"/>
    <x v="4"/>
    <x v="10"/>
    <n v="2"/>
    <x v="8"/>
    <n v="1"/>
    <x v="323"/>
    <n v="0"/>
    <n v="10000"/>
    <n v="10000"/>
    <n v="110000"/>
    <n v="27500"/>
    <n v="0"/>
    <n v="6.7"/>
    <n v="13"/>
    <m/>
    <m/>
    <s v="BeeWorks"/>
    <n v="124"/>
    <x v="0"/>
    <x v="1"/>
  </r>
  <r>
    <s v="Animal Planet: Vet Life"/>
    <x v="1"/>
    <n v="3"/>
    <x v="2"/>
    <x v="8"/>
    <n v="10"/>
    <x v="4"/>
    <n v="4"/>
    <x v="144"/>
    <n v="0"/>
    <n v="0"/>
    <n v="10000"/>
    <n v="110000"/>
    <n v="27500"/>
    <n v="0"/>
    <m/>
    <m/>
    <m/>
    <m/>
    <s v="Activision"/>
    <n v="35"/>
    <x v="0"/>
    <x v="0"/>
  </r>
  <r>
    <s v="Frogger: Helmet Chaos"/>
    <x v="9"/>
    <n v="11"/>
    <x v="3"/>
    <x v="2"/>
    <n v="5"/>
    <x v="9"/>
    <n v="19"/>
    <x v="144"/>
    <n v="0"/>
    <n v="0"/>
    <n v="10000"/>
    <n v="110000"/>
    <n v="27500"/>
    <n v="0"/>
    <n v="6.6"/>
    <n v="18"/>
    <n v="6.4"/>
    <n v="5"/>
    <s v="Konami Computer Entertainment Hawaii"/>
    <n v="647"/>
    <x v="0"/>
    <x v="1"/>
  </r>
  <r>
    <s v="Pimp My Ride"/>
    <x v="2"/>
    <n v="15"/>
    <x v="0"/>
    <x v="1"/>
    <n v="7"/>
    <x v="4"/>
    <n v="4"/>
    <x v="144"/>
    <n v="0"/>
    <n v="0"/>
    <n v="10000"/>
    <n v="110000"/>
    <n v="27500"/>
    <n v="0"/>
    <n v="3.8"/>
    <n v="14"/>
    <n v="3.8"/>
    <n v="29"/>
    <s v="Eutechnyx"/>
    <n v="396"/>
    <x v="2"/>
    <x v="1"/>
  </r>
  <r>
    <s v="Vacation Sports"/>
    <x v="0"/>
    <n v="13"/>
    <x v="2"/>
    <x v="0"/>
    <n v="11"/>
    <x v="5"/>
    <n v="35"/>
    <x v="323"/>
    <n v="10000"/>
    <n v="0"/>
    <n v="10000"/>
    <n v="110000"/>
    <n v="27500"/>
    <n v="0"/>
    <m/>
    <m/>
    <m/>
    <m/>
    <s v="Mere Mortals"/>
    <n v="724"/>
    <x v="0"/>
    <x v="1"/>
  </r>
  <r>
    <s v="Hollywood Squares"/>
    <x v="0"/>
    <n v="13"/>
    <x v="5"/>
    <x v="3"/>
    <n v="4"/>
    <x v="5"/>
    <n v="35"/>
    <x v="144"/>
    <n v="0"/>
    <n v="0"/>
    <n v="10000"/>
    <n v="110000"/>
    <n v="27500"/>
    <n v="0"/>
    <m/>
    <m/>
    <m/>
    <m/>
    <s v="Ubisoft"/>
    <n v="1199"/>
    <x v="3"/>
    <x v="0"/>
  </r>
  <r>
    <s v="Dr. Seuss' The Cat in the Hat"/>
    <x v="7"/>
    <n v="16"/>
    <x v="15"/>
    <x v="3"/>
    <n v="4"/>
    <x v="24"/>
    <n v="37"/>
    <x v="86"/>
    <n v="20000"/>
    <n v="0"/>
    <n v="0"/>
    <n v="100000"/>
    <n v="25000"/>
    <n v="0"/>
    <n v="5.6"/>
    <n v="6"/>
    <m/>
    <m/>
    <s v="Magenta Software"/>
    <n v="697"/>
    <x v="0"/>
    <x v="1"/>
  </r>
  <r>
    <s v="RIGS: Mechanized Combat League"/>
    <x v="6"/>
    <n v="10"/>
    <x v="14"/>
    <x v="4"/>
    <n v="1"/>
    <x v="3"/>
    <n v="30"/>
    <x v="324"/>
    <n v="50000"/>
    <n v="10000"/>
    <n v="20000"/>
    <n v="110000"/>
    <n v="27500"/>
    <n v="0"/>
    <n v="7.9"/>
    <n v="42"/>
    <n v="7.9"/>
    <n v="76"/>
    <s v="Guerilla Cambridge"/>
    <n v="499"/>
    <x v="2"/>
    <x v="1"/>
  </r>
  <r>
    <s v="Hellboy: The Science of Evil"/>
    <x v="2"/>
    <n v="15"/>
    <x v="1"/>
    <x v="4"/>
    <n v="1"/>
    <x v="9"/>
    <n v="19"/>
    <x v="144"/>
    <n v="0"/>
    <n v="0"/>
    <n v="10000"/>
    <n v="110000"/>
    <n v="27500"/>
    <n v="0"/>
    <n v="4.4000000000000004"/>
    <n v="31"/>
    <n v="5.7"/>
    <n v="9"/>
    <s v="Krome Studios"/>
    <n v="652"/>
    <x v="2"/>
    <x v="1"/>
  </r>
  <r>
    <s v="NBA Live 16"/>
    <x v="13"/>
    <n v="17"/>
    <x v="13"/>
    <x v="0"/>
    <n v="11"/>
    <x v="7"/>
    <n v="15"/>
    <x v="323"/>
    <n v="10000"/>
    <n v="0"/>
    <n v="10000"/>
    <n v="110000"/>
    <n v="27500"/>
    <n v="0"/>
    <n v="6"/>
    <n v="17"/>
    <n v="5.6"/>
    <n v="62"/>
    <s v="EA Sports"/>
    <n v="356"/>
    <x v="0"/>
    <x v="1"/>
  </r>
  <r>
    <s v="Sonic Generations"/>
    <x v="8"/>
    <n v="6"/>
    <x v="10"/>
    <x v="2"/>
    <n v="5"/>
    <x v="18"/>
    <n v="29"/>
    <x v="320"/>
    <n v="70000"/>
    <n v="0"/>
    <n v="20000"/>
    <n v="110000"/>
    <n v="27500"/>
    <n v="0"/>
    <n v="7.7"/>
    <n v="11"/>
    <n v="8.3000000000000007"/>
    <n v="337"/>
    <s v="Sega"/>
    <n v="1010"/>
    <x v="0"/>
    <x v="0"/>
  </r>
  <r>
    <s v="Yamaha Supercross"/>
    <x v="1"/>
    <n v="3"/>
    <x v="2"/>
    <x v="1"/>
    <n v="7"/>
    <x v="30"/>
    <n v="39"/>
    <x v="144"/>
    <n v="0"/>
    <n v="0"/>
    <n v="10000"/>
    <n v="110000"/>
    <n v="27500"/>
    <n v="0"/>
    <m/>
    <m/>
    <m/>
    <m/>
    <s v="Coyote Console"/>
    <n v="249"/>
    <x v="0"/>
    <x v="1"/>
  </r>
  <r>
    <s v="Hitman Trilogy"/>
    <x v="4"/>
    <n v="8"/>
    <x v="4"/>
    <x v="4"/>
    <n v="1"/>
    <x v="16"/>
    <n v="14"/>
    <x v="192"/>
    <n v="40000"/>
    <n v="0"/>
    <n v="10000"/>
    <n v="100000"/>
    <n v="25000"/>
    <n v="0"/>
    <m/>
    <m/>
    <m/>
    <m/>
    <s v="Eidos Interactive"/>
    <n v="369"/>
    <x v="1"/>
    <x v="0"/>
  </r>
  <r>
    <s v="Astro Boy: The Video Game"/>
    <x v="0"/>
    <n v="13"/>
    <x v="2"/>
    <x v="4"/>
    <n v="1"/>
    <x v="29"/>
    <n v="11"/>
    <x v="144"/>
    <n v="0"/>
    <n v="0"/>
    <n v="10000"/>
    <n v="110000"/>
    <n v="27500"/>
    <n v="0"/>
    <n v="4.8"/>
    <n v="17"/>
    <n v="3.5"/>
    <n v="4"/>
    <s v="High Voltage Software"/>
    <n v="526"/>
    <x v="3"/>
    <x v="1"/>
  </r>
  <r>
    <s v="The Cheetah Girls: Pop Star Sensations"/>
    <x v="1"/>
    <n v="3"/>
    <x v="4"/>
    <x v="3"/>
    <n v="4"/>
    <x v="17"/>
    <n v="13"/>
    <x v="144"/>
    <n v="0"/>
    <n v="0"/>
    <n v="10000"/>
    <n v="110000"/>
    <n v="27500"/>
    <n v="0"/>
    <m/>
    <m/>
    <m/>
    <m/>
    <s v="Handheld Games"/>
    <n v="508"/>
    <x v="0"/>
    <x v="1"/>
  </r>
  <r>
    <s v="Grand Steal Auto: San Andreas"/>
    <x v="2"/>
    <n v="15"/>
    <x v="1"/>
    <x v="4"/>
    <n v="1"/>
    <x v="2"/>
    <n v="32"/>
    <x v="86"/>
    <n v="20000"/>
    <n v="0"/>
    <n v="10000"/>
    <n v="110000"/>
    <n v="27500"/>
    <n v="0"/>
    <m/>
    <m/>
    <n v="7.5"/>
    <n v="46"/>
    <s v="War Drum Studios"/>
    <n v="1270"/>
    <x v="1"/>
    <x v="1"/>
  </r>
  <r>
    <s v="Planet 51"/>
    <x v="2"/>
    <n v="15"/>
    <x v="2"/>
    <x v="4"/>
    <n v="1"/>
    <x v="18"/>
    <n v="29"/>
    <x v="341"/>
    <n v="30000"/>
    <n v="0"/>
    <n v="10000"/>
    <n v="110000"/>
    <n v="27500"/>
    <n v="0"/>
    <n v="5.3"/>
    <n v="13"/>
    <m/>
    <m/>
    <s v="Pyro Studios"/>
    <n v="908"/>
    <x v="0"/>
    <x v="1"/>
  </r>
  <r>
    <s v="The BIGS"/>
    <x v="9"/>
    <n v="11"/>
    <x v="4"/>
    <x v="0"/>
    <n v="11"/>
    <x v="2"/>
    <n v="32"/>
    <x v="144"/>
    <n v="0"/>
    <n v="0"/>
    <n v="10000"/>
    <n v="110000"/>
    <n v="27500"/>
    <n v="0"/>
    <n v="7.2"/>
    <n v="9"/>
    <m/>
    <m/>
    <s v="Blue Castle Games"/>
    <n v="165"/>
    <x v="0"/>
    <x v="1"/>
  </r>
  <r>
    <s v="[Prototype 2]"/>
    <x v="8"/>
    <n v="6"/>
    <x v="11"/>
    <x v="4"/>
    <n v="1"/>
    <x v="4"/>
    <n v="4"/>
    <x v="341"/>
    <n v="30000"/>
    <n v="0"/>
    <n v="10000"/>
    <n v="110000"/>
    <n v="27500"/>
    <n v="0"/>
    <n v="7.6"/>
    <n v="12"/>
    <n v="6.4"/>
    <n v="389"/>
    <s v="Radical Entertainment"/>
    <n v="915"/>
    <x v="1"/>
    <x v="1"/>
  </r>
  <r>
    <s v="Cabela's North American Adventures"/>
    <x v="2"/>
    <n v="15"/>
    <x v="5"/>
    <x v="0"/>
    <n v="11"/>
    <x v="4"/>
    <n v="4"/>
    <x v="144"/>
    <n v="0"/>
    <n v="0"/>
    <n v="10000"/>
    <n v="110000"/>
    <n v="27500"/>
    <n v="0"/>
    <n v="5.0999999999999996"/>
    <n v="5"/>
    <n v="9"/>
    <n v="4"/>
    <s v="FUN Labs"/>
    <n v="441"/>
    <x v="2"/>
    <x v="1"/>
  </r>
  <r>
    <s v="Rengoku: The Tower of Purgatory"/>
    <x v="9"/>
    <n v="11"/>
    <x v="3"/>
    <x v="4"/>
    <n v="1"/>
    <x v="9"/>
    <n v="19"/>
    <x v="144"/>
    <n v="0"/>
    <n v="0"/>
    <n v="10000"/>
    <n v="110000"/>
    <n v="27500"/>
    <n v="0"/>
    <n v="4.3"/>
    <n v="30"/>
    <n v="5.6"/>
    <n v="22"/>
    <s v="Neverland"/>
    <n v="791"/>
    <x v="1"/>
    <x v="1"/>
  </r>
  <r>
    <s v="Cabela's Adventure Camp"/>
    <x v="3"/>
    <n v="9"/>
    <x v="10"/>
    <x v="3"/>
    <n v="4"/>
    <x v="4"/>
    <n v="4"/>
    <x v="339"/>
    <n v="30000"/>
    <n v="0"/>
    <n v="20000"/>
    <n v="110000"/>
    <n v="27500"/>
    <n v="0"/>
    <m/>
    <m/>
    <m/>
    <m/>
    <s v="Activision"/>
    <n v="35"/>
    <x v="0"/>
    <x v="0"/>
  </r>
  <r>
    <s v="Bust-A-Move DS"/>
    <x v="1"/>
    <n v="3"/>
    <x v="3"/>
    <x v="5"/>
    <n v="6"/>
    <x v="8"/>
    <n v="1"/>
    <x v="86"/>
    <n v="20000"/>
    <n v="0"/>
    <n v="10000"/>
    <n v="110000"/>
    <n v="27500"/>
    <n v="0"/>
    <n v="7.5"/>
    <n v="14"/>
    <n v="7"/>
    <n v="6"/>
    <s v="Happy Happening"/>
    <n v="511"/>
    <x v="0"/>
    <x v="1"/>
  </r>
  <r>
    <s v="Dynasty Warriors Advance"/>
    <x v="12"/>
    <n v="4"/>
    <x v="3"/>
    <x v="4"/>
    <n v="1"/>
    <x v="0"/>
    <n v="26"/>
    <x v="86"/>
    <n v="30000"/>
    <n v="0"/>
    <n v="0"/>
    <n v="110000"/>
    <n v="27500"/>
    <n v="0"/>
    <n v="5.6"/>
    <n v="22"/>
    <m/>
    <m/>
    <s v="Koei"/>
    <n v="638"/>
    <x v="0"/>
    <x v="1"/>
  </r>
  <r>
    <s v="God Eater 2: Rage Burst"/>
    <x v="6"/>
    <n v="10"/>
    <x v="13"/>
    <x v="9"/>
    <n v="8"/>
    <x v="15"/>
    <n v="25"/>
    <x v="322"/>
    <n v="10000"/>
    <n v="90000"/>
    <n v="0"/>
    <n v="100000"/>
    <n v="25000"/>
    <n v="0"/>
    <n v="6.9"/>
    <n v="35"/>
    <n v="8"/>
    <n v="79"/>
    <s v="Shift"/>
    <n v="1027"/>
    <x v="2"/>
    <x v="1"/>
  </r>
  <r>
    <s v="Mega Man Zero 4"/>
    <x v="12"/>
    <n v="4"/>
    <x v="3"/>
    <x v="2"/>
    <n v="5"/>
    <x v="12"/>
    <n v="8"/>
    <x v="86"/>
    <n v="30000"/>
    <n v="0"/>
    <n v="0"/>
    <n v="110000"/>
    <n v="27500"/>
    <n v="0"/>
    <n v="7.7"/>
    <n v="17"/>
    <n v="9.1"/>
    <n v="21"/>
    <s v="Inti"/>
    <n v="585"/>
    <x v="0"/>
    <x v="1"/>
  </r>
  <r>
    <s v="NASCAR '14"/>
    <x v="3"/>
    <n v="9"/>
    <x v="12"/>
    <x v="1"/>
    <n v="7"/>
    <x v="23"/>
    <n v="12"/>
    <x v="323"/>
    <n v="0"/>
    <n v="0"/>
    <n v="20000"/>
    <n v="110000"/>
    <n v="27500"/>
    <n v="0"/>
    <n v="6.7"/>
    <n v="7"/>
    <n v="4.5999999999999996"/>
    <n v="20"/>
    <s v="Eutechnyx"/>
    <n v="396"/>
    <x v="0"/>
    <x v="1"/>
  </r>
  <r>
    <s v="Where the Wild Things Are"/>
    <x v="3"/>
    <n v="9"/>
    <x v="2"/>
    <x v="2"/>
    <n v="5"/>
    <x v="13"/>
    <n v="38"/>
    <x v="323"/>
    <n v="10000"/>
    <n v="0"/>
    <n v="10000"/>
    <n v="110000"/>
    <n v="27500"/>
    <n v="0"/>
    <n v="5.3"/>
    <n v="8"/>
    <n v="4.8"/>
    <n v="4"/>
    <s v="Griptonite Games"/>
    <n v="497"/>
    <x v="3"/>
    <x v="1"/>
  </r>
  <r>
    <s v="Shrek: Forever After"/>
    <x v="2"/>
    <n v="15"/>
    <x v="5"/>
    <x v="2"/>
    <n v="5"/>
    <x v="4"/>
    <n v="4"/>
    <x v="144"/>
    <n v="0"/>
    <n v="0"/>
    <n v="10000"/>
    <n v="110000"/>
    <n v="27500"/>
    <n v="0"/>
    <n v="6.2"/>
    <n v="22"/>
    <n v="6.2"/>
    <n v="9"/>
    <s v="Xpec"/>
    <n v="1290"/>
    <x v="3"/>
    <x v="1"/>
  </r>
  <r>
    <s v="Dawn of Discovery"/>
    <x v="1"/>
    <n v="3"/>
    <x v="2"/>
    <x v="8"/>
    <n v="10"/>
    <x v="5"/>
    <n v="35"/>
    <x v="341"/>
    <n v="30000"/>
    <n v="0"/>
    <n v="10000"/>
    <n v="110000"/>
    <n v="27500"/>
    <n v="0"/>
    <n v="8.1999999999999993"/>
    <n v="11"/>
    <n v="7.3"/>
    <n v="7"/>
    <s v="Keen Games"/>
    <n v="632"/>
    <x v="0"/>
    <x v="1"/>
  </r>
  <r>
    <s v="Pro Evolution Soccer 2016"/>
    <x v="13"/>
    <n v="17"/>
    <x v="13"/>
    <x v="0"/>
    <n v="11"/>
    <x v="9"/>
    <n v="19"/>
    <x v="316"/>
    <n v="60000"/>
    <n v="0"/>
    <n v="10000"/>
    <n v="110000"/>
    <n v="27500"/>
    <n v="0"/>
    <n v="8.5"/>
    <n v="14"/>
    <n v="6.2"/>
    <n v="144"/>
    <s v="Konami"/>
    <n v="646"/>
    <x v="0"/>
    <x v="1"/>
  </r>
  <r>
    <s v="Tiger Woods PGA Tour 06"/>
    <x v="11"/>
    <n v="5"/>
    <x v="3"/>
    <x v="0"/>
    <n v="11"/>
    <x v="7"/>
    <n v="15"/>
    <x v="86"/>
    <n v="20000"/>
    <n v="0"/>
    <n v="0"/>
    <n v="100000"/>
    <n v="25000"/>
    <n v="0"/>
    <n v="8.1999999999999993"/>
    <n v="19"/>
    <n v="4.8"/>
    <n v="4"/>
    <s v="EA Sports"/>
    <n v="356"/>
    <x v="0"/>
    <x v="1"/>
  </r>
  <r>
    <s v="Sudokuro"/>
    <x v="1"/>
    <n v="3"/>
    <x v="4"/>
    <x v="5"/>
    <n v="6"/>
    <x v="26"/>
    <n v="10"/>
    <x v="144"/>
    <n v="0"/>
    <n v="0"/>
    <n v="10000"/>
    <n v="110000"/>
    <n v="27500"/>
    <n v="0"/>
    <m/>
    <m/>
    <m/>
    <m/>
    <s v="FrontLine Studios"/>
    <n v="437"/>
    <x v="0"/>
    <x v="1"/>
  </r>
  <r>
    <s v="Tetris Evolution"/>
    <x v="2"/>
    <n v="15"/>
    <x v="4"/>
    <x v="5"/>
    <n v="6"/>
    <x v="19"/>
    <n v="34"/>
    <x v="86"/>
    <n v="20000"/>
    <n v="0"/>
    <n v="10000"/>
    <n v="110000"/>
    <n v="27500"/>
    <n v="0"/>
    <n v="5.2"/>
    <n v="21"/>
    <m/>
    <m/>
    <s v="Mass Media"/>
    <n v="709"/>
    <x v="0"/>
    <x v="1"/>
  </r>
  <r>
    <s v="Green Lantern: Rise of the Manhunters"/>
    <x v="1"/>
    <n v="3"/>
    <x v="10"/>
    <x v="4"/>
    <n v="1"/>
    <x v="13"/>
    <n v="38"/>
    <x v="341"/>
    <n v="20000"/>
    <n v="0"/>
    <n v="10000"/>
    <n v="100000"/>
    <n v="25000"/>
    <n v="0"/>
    <m/>
    <m/>
    <m/>
    <m/>
    <s v="Griptonite Games"/>
    <n v="497"/>
    <x v="3"/>
    <x v="1"/>
  </r>
  <r>
    <s v="FIFA World Cup Germany 2006"/>
    <x v="9"/>
    <n v="11"/>
    <x v="0"/>
    <x v="0"/>
    <n v="11"/>
    <x v="7"/>
    <n v="15"/>
    <x v="144"/>
    <n v="0"/>
    <n v="0"/>
    <n v="10000"/>
    <n v="110000"/>
    <n v="27500"/>
    <n v="0"/>
    <n v="7.2"/>
    <n v="15"/>
    <n v="7.3"/>
    <n v="8"/>
    <s v="EA Canada"/>
    <n v="339"/>
    <x v="0"/>
    <x v="1"/>
  </r>
  <r>
    <s v="Fit in Six"/>
    <x v="0"/>
    <n v="13"/>
    <x v="10"/>
    <x v="0"/>
    <n v="11"/>
    <x v="5"/>
    <n v="35"/>
    <x v="144"/>
    <n v="0"/>
    <n v="0"/>
    <n v="10000"/>
    <n v="110000"/>
    <n v="27500"/>
    <n v="0"/>
    <m/>
    <m/>
    <m/>
    <m/>
    <s v="Blue Byte"/>
    <n v="163"/>
    <x v="0"/>
    <x v="1"/>
  </r>
  <r>
    <s v="Rogue Warrior"/>
    <x v="2"/>
    <n v="15"/>
    <x v="2"/>
    <x v="6"/>
    <n v="9"/>
    <x v="6"/>
    <n v="7"/>
    <x v="323"/>
    <n v="10000"/>
    <n v="0"/>
    <n v="10000"/>
    <n v="110000"/>
    <n v="27500"/>
    <n v="0"/>
    <n v="2.8"/>
    <n v="33"/>
    <n v="2.8"/>
    <n v="64"/>
    <s v="Rebellion"/>
    <n v="932"/>
    <x v="1"/>
    <x v="1"/>
  </r>
  <r>
    <s v="Mace Griffin: Bounty Hunter"/>
    <x v="7"/>
    <n v="16"/>
    <x v="15"/>
    <x v="6"/>
    <n v="9"/>
    <x v="7"/>
    <n v="15"/>
    <x v="86"/>
    <n v="20000"/>
    <n v="0"/>
    <n v="0"/>
    <n v="100000"/>
    <n v="25000"/>
    <n v="0"/>
    <n v="6.4"/>
    <n v="27"/>
    <n v="8.1999999999999993"/>
    <n v="11"/>
    <s v="Warthog"/>
    <n v="1275"/>
    <x v="1"/>
    <x v="1"/>
  </r>
  <r>
    <s v="Martian Gothic: Unification"/>
    <x v="14"/>
    <n v="7"/>
    <x v="9"/>
    <x v="10"/>
    <n v="2"/>
    <x v="2"/>
    <n v="32"/>
    <x v="339"/>
    <n v="40000"/>
    <n v="0"/>
    <n v="10000"/>
    <n v="110000"/>
    <n v="27500"/>
    <n v="0"/>
    <n v="6.4"/>
    <n v="4"/>
    <n v="6.1"/>
    <n v="16"/>
    <s v="Coyote Developments"/>
    <n v="250"/>
    <x v="1"/>
    <x v="1"/>
  </r>
  <r>
    <s v="Fight Club"/>
    <x v="7"/>
    <n v="16"/>
    <x v="7"/>
    <x v="7"/>
    <n v="3"/>
    <x v="24"/>
    <n v="37"/>
    <x v="86"/>
    <n v="20000"/>
    <n v="0"/>
    <n v="0"/>
    <n v="100000"/>
    <n v="25000"/>
    <n v="0"/>
    <n v="3.7"/>
    <n v="29"/>
    <n v="4.7"/>
    <n v="13"/>
    <s v="Genuine Games"/>
    <n v="477"/>
    <x v="1"/>
    <x v="1"/>
  </r>
  <r>
    <s v="WWE 2K17"/>
    <x v="2"/>
    <n v="15"/>
    <x v="14"/>
    <x v="0"/>
    <n v="11"/>
    <x v="2"/>
    <n v="32"/>
    <x v="192"/>
    <n v="40000"/>
    <n v="0"/>
    <n v="10000"/>
    <n v="100000"/>
    <n v="25000"/>
    <n v="0"/>
    <m/>
    <m/>
    <m/>
    <m/>
    <s v="Yuke's"/>
    <n v="1293"/>
    <x v="2"/>
    <x v="1"/>
  </r>
  <r>
    <s v="Tom Clancy's Splinter Cell: Conviction"/>
    <x v="8"/>
    <n v="6"/>
    <x v="5"/>
    <x v="4"/>
    <n v="1"/>
    <x v="5"/>
    <n v="35"/>
    <x v="322"/>
    <n v="80000"/>
    <n v="0"/>
    <n v="20000"/>
    <n v="100000"/>
    <n v="25000"/>
    <n v="0"/>
    <n v="8.3000000000000007"/>
    <n v="20"/>
    <n v="5.2"/>
    <n v="672"/>
    <s v="Ubisoft Montreal"/>
    <n v="1207"/>
    <x v="1"/>
    <x v="1"/>
  </r>
  <r>
    <s v="Rango: The Video Game"/>
    <x v="1"/>
    <n v="3"/>
    <x v="10"/>
    <x v="4"/>
    <n v="1"/>
    <x v="7"/>
    <n v="15"/>
    <x v="341"/>
    <n v="30000"/>
    <n v="0"/>
    <n v="10000"/>
    <n v="110000"/>
    <n v="27500"/>
    <n v="0"/>
    <n v="5.5"/>
    <n v="4"/>
    <m/>
    <m/>
    <s v="Behavior Studios"/>
    <n v="125"/>
    <x v="0"/>
    <x v="1"/>
  </r>
  <r>
    <s v="Dragon Ball Z: Battle of Z"/>
    <x v="15"/>
    <n v="12"/>
    <x v="12"/>
    <x v="7"/>
    <n v="3"/>
    <x v="15"/>
    <n v="25"/>
    <x v="322"/>
    <n v="40000"/>
    <n v="60000"/>
    <n v="10000"/>
    <n v="110000"/>
    <n v="27500"/>
    <n v="0"/>
    <n v="6.6"/>
    <n v="7"/>
    <n v="7.5"/>
    <n v="54"/>
    <s v="Artdink"/>
    <n v="77"/>
    <x v="2"/>
    <x v="1"/>
  </r>
  <r>
    <s v="Lucha Libre AAA: Heroes del Ring"/>
    <x v="3"/>
    <n v="9"/>
    <x v="5"/>
    <x v="7"/>
    <n v="3"/>
    <x v="9"/>
    <n v="19"/>
    <x v="144"/>
    <n v="0"/>
    <n v="0"/>
    <n v="10000"/>
    <n v="110000"/>
    <n v="27500"/>
    <n v="0"/>
    <n v="5.4"/>
    <n v="6"/>
    <n v="7.1"/>
    <n v="10"/>
    <s v="Immersion Software &amp; Graphics"/>
    <n v="563"/>
    <x v="2"/>
    <x v="1"/>
  </r>
  <r>
    <s v="Dead to Rights II"/>
    <x v="7"/>
    <n v="16"/>
    <x v="3"/>
    <x v="6"/>
    <n v="9"/>
    <x v="7"/>
    <n v="15"/>
    <x v="86"/>
    <n v="20000"/>
    <n v="0"/>
    <n v="0"/>
    <n v="100000"/>
    <n v="25000"/>
    <n v="0"/>
    <n v="5.4"/>
    <n v="35"/>
    <n v="7.4"/>
    <n v="5"/>
    <s v="Namco"/>
    <n v="767"/>
    <x v="1"/>
    <x v="1"/>
  </r>
  <r>
    <s v="Pac-Man and the Ghostly Adventures 2"/>
    <x v="2"/>
    <n v="15"/>
    <x v="12"/>
    <x v="10"/>
    <n v="2"/>
    <x v="15"/>
    <n v="25"/>
    <x v="192"/>
    <n v="40000"/>
    <n v="0"/>
    <n v="10000"/>
    <n v="100000"/>
    <n v="25000"/>
    <n v="0"/>
    <n v="6"/>
    <n v="7"/>
    <n v="6.5"/>
    <n v="10"/>
    <s v="Vicious Cycle"/>
    <n v="1249"/>
    <x v="3"/>
    <x v="1"/>
  </r>
  <r>
    <s v="Trauma Center: Under the Knife 2"/>
    <x v="1"/>
    <n v="3"/>
    <x v="1"/>
    <x v="8"/>
    <n v="10"/>
    <x v="31"/>
    <n v="6"/>
    <x v="144"/>
    <n v="0"/>
    <n v="0"/>
    <n v="10000"/>
    <n v="110000"/>
    <n v="27500"/>
    <n v="0"/>
    <n v="7.9"/>
    <n v="29"/>
    <n v="8.5"/>
    <n v="11"/>
    <s v="Vanguard"/>
    <n v="1239"/>
    <x v="2"/>
    <x v="1"/>
  </r>
  <r>
    <s v="Skylanders Imaginators"/>
    <x v="3"/>
    <n v="9"/>
    <x v="14"/>
    <x v="2"/>
    <n v="5"/>
    <x v="4"/>
    <n v="4"/>
    <x v="320"/>
    <n v="70000"/>
    <n v="0"/>
    <n v="20000"/>
    <n v="110000"/>
    <n v="27500"/>
    <n v="0"/>
    <m/>
    <m/>
    <m/>
    <m/>
    <s v="Toys for Bob"/>
    <n v="1178"/>
    <x v="3"/>
    <x v="1"/>
  </r>
  <r>
    <s v="Cabela's Dangerous Hunts 2"/>
    <x v="7"/>
    <n v="16"/>
    <x v="3"/>
    <x v="0"/>
    <n v="11"/>
    <x v="4"/>
    <n v="4"/>
    <x v="86"/>
    <n v="20000"/>
    <n v="0"/>
    <n v="0"/>
    <n v="100000"/>
    <n v="25000"/>
    <n v="0"/>
    <n v="6.3"/>
    <n v="4"/>
    <m/>
    <m/>
    <s v="Sand Grain Studios"/>
    <n v="979"/>
    <x v="2"/>
    <x v="1"/>
  </r>
  <r>
    <s v="Big League Sports: Summer"/>
    <x v="1"/>
    <n v="3"/>
    <x v="2"/>
    <x v="0"/>
    <n v="11"/>
    <x v="4"/>
    <n v="4"/>
    <x v="323"/>
    <n v="0"/>
    <n v="0"/>
    <n v="10000"/>
    <n v="100000"/>
    <n v="25000"/>
    <n v="0"/>
    <m/>
    <m/>
    <m/>
    <m/>
    <s v="Koolhaus Games"/>
    <n v="650"/>
    <x v="0"/>
    <x v="1"/>
  </r>
  <r>
    <s v="SimCity 2000"/>
    <x v="12"/>
    <n v="4"/>
    <x v="15"/>
    <x v="8"/>
    <n v="10"/>
    <x v="30"/>
    <n v="39"/>
    <x v="86"/>
    <n v="30000"/>
    <n v="0"/>
    <n v="0"/>
    <n v="110000"/>
    <n v="27500"/>
    <n v="0"/>
    <n v="6.2"/>
    <n v="9"/>
    <n v="7.8"/>
    <n v="11"/>
    <s v="Full-Fat"/>
    <n v="440"/>
    <x v="0"/>
    <x v="1"/>
  </r>
  <r>
    <s v="Rock Revolution"/>
    <x v="1"/>
    <n v="3"/>
    <x v="1"/>
    <x v="3"/>
    <n v="4"/>
    <x v="9"/>
    <n v="19"/>
    <x v="144"/>
    <n v="0"/>
    <n v="0"/>
    <n v="10000"/>
    <n v="110000"/>
    <n v="27500"/>
    <n v="0"/>
    <m/>
    <m/>
    <n v="6.8"/>
    <n v="8"/>
    <s v="Zoe Mode, HB Studios Multimedia"/>
    <n v="1308"/>
    <x v="3"/>
    <x v="1"/>
  </r>
  <r>
    <s v="X-Men: The Official Game"/>
    <x v="1"/>
    <n v="3"/>
    <x v="0"/>
    <x v="4"/>
    <n v="1"/>
    <x v="4"/>
    <n v="4"/>
    <x v="144"/>
    <n v="0"/>
    <n v="0"/>
    <n v="10000"/>
    <n v="110000"/>
    <n v="27500"/>
    <n v="0"/>
    <n v="5"/>
    <n v="17"/>
    <n v="7.8"/>
    <n v="6"/>
    <s v="Amaze Entertainment"/>
    <n v="52"/>
    <x v="3"/>
    <x v="1"/>
  </r>
  <r>
    <s v="Rocky Balboa"/>
    <x v="9"/>
    <n v="11"/>
    <x v="4"/>
    <x v="0"/>
    <n v="11"/>
    <x v="5"/>
    <n v="35"/>
    <x v="330"/>
    <n v="90000"/>
    <n v="0"/>
    <n v="10000"/>
    <n v="110000"/>
    <n v="27500"/>
    <n v="0"/>
    <n v="5.8"/>
    <n v="17"/>
    <n v="6.6"/>
    <n v="11"/>
    <s v="Ubisoft"/>
    <n v="1199"/>
    <x v="2"/>
    <x v="0"/>
  </r>
  <r>
    <s v="Gravity Games Bike: Street Vert Dirt"/>
    <x v="4"/>
    <n v="8"/>
    <x v="8"/>
    <x v="0"/>
    <n v="11"/>
    <x v="22"/>
    <n v="24"/>
    <x v="192"/>
    <n v="40000"/>
    <n v="0"/>
    <n v="10000"/>
    <n v="100000"/>
    <n v="25000"/>
    <n v="0"/>
    <n v="2.4"/>
    <n v="12"/>
    <n v="4.0999999999999996"/>
    <n v="27"/>
    <s v="Midway"/>
    <n v="735"/>
    <x v="2"/>
    <x v="1"/>
  </r>
  <r>
    <s v="Top Spin"/>
    <x v="4"/>
    <n v="8"/>
    <x v="3"/>
    <x v="0"/>
    <n v="11"/>
    <x v="2"/>
    <n v="32"/>
    <x v="192"/>
    <n v="40000"/>
    <n v="0"/>
    <n v="10000"/>
    <n v="100000"/>
    <n v="25000"/>
    <n v="0"/>
    <n v="6.7"/>
    <n v="28"/>
    <n v="7.8"/>
    <n v="12"/>
    <s v="Pam Development"/>
    <n v="853"/>
    <x v="0"/>
    <x v="1"/>
  </r>
  <r>
    <s v="Family Feud: 2012 Edition"/>
    <x v="2"/>
    <n v="15"/>
    <x v="10"/>
    <x v="3"/>
    <n v="4"/>
    <x v="5"/>
    <n v="35"/>
    <x v="144"/>
    <n v="0"/>
    <n v="0"/>
    <n v="10000"/>
    <n v="110000"/>
    <n v="27500"/>
    <n v="0"/>
    <n v="4.7"/>
    <n v="4"/>
    <n v="5.3"/>
    <n v="6"/>
    <s v="Ubisoft"/>
    <n v="1199"/>
    <x v="3"/>
    <x v="0"/>
  </r>
  <r>
    <s v="UFC: Tapout 2"/>
    <x v="7"/>
    <n v="16"/>
    <x v="15"/>
    <x v="7"/>
    <n v="3"/>
    <x v="12"/>
    <n v="8"/>
    <x v="86"/>
    <n v="20000"/>
    <n v="0"/>
    <n v="0"/>
    <n v="100000"/>
    <n v="25000"/>
    <n v="0"/>
    <n v="6.6"/>
    <n v="14"/>
    <n v="7.3"/>
    <n v="4"/>
    <s v="DreamFactory"/>
    <n v="331"/>
    <x v="2"/>
    <x v="1"/>
  </r>
  <r>
    <s v="My First Dollhouse"/>
    <x v="1"/>
    <n v="3"/>
    <x v="5"/>
    <x v="3"/>
    <n v="4"/>
    <x v="8"/>
    <n v="1"/>
    <x v="144"/>
    <n v="0"/>
    <n v="0"/>
    <n v="10000"/>
    <n v="110000"/>
    <n v="27500"/>
    <n v="0"/>
    <m/>
    <m/>
    <m/>
    <m/>
    <s v="505 Games"/>
    <n v="22"/>
    <x v="0"/>
    <x v="0"/>
  </r>
  <r>
    <s v="Science Papa"/>
    <x v="1"/>
    <n v="3"/>
    <x v="2"/>
    <x v="3"/>
    <n v="4"/>
    <x v="4"/>
    <n v="4"/>
    <x v="323"/>
    <n v="10000"/>
    <n v="0"/>
    <n v="10000"/>
    <n v="110000"/>
    <n v="27500"/>
    <n v="0"/>
    <m/>
    <m/>
    <m/>
    <m/>
    <s v="Activision"/>
    <n v="35"/>
    <x v="0"/>
    <x v="0"/>
  </r>
  <r>
    <s v="The Godfather: Mob Wars"/>
    <x v="9"/>
    <n v="11"/>
    <x v="0"/>
    <x v="4"/>
    <n v="1"/>
    <x v="7"/>
    <n v="15"/>
    <x v="323"/>
    <n v="0"/>
    <n v="0"/>
    <n v="10000"/>
    <n v="100000"/>
    <n v="25000"/>
    <n v="0"/>
    <n v="5.9"/>
    <n v="34"/>
    <n v="7.9"/>
    <n v="16"/>
    <s v="Page 44 Studios"/>
    <n v="852"/>
    <x v="1"/>
    <x v="1"/>
  </r>
  <r>
    <s v="American Girl: Julie Finds a Way"/>
    <x v="1"/>
    <n v="3"/>
    <x v="4"/>
    <x v="10"/>
    <n v="2"/>
    <x v="19"/>
    <n v="34"/>
    <x v="144"/>
    <n v="0"/>
    <n v="0"/>
    <n v="10000"/>
    <n v="110000"/>
    <n v="27500"/>
    <n v="0"/>
    <m/>
    <m/>
    <m/>
    <m/>
    <s v="Webfoot Technologies"/>
    <n v="1278"/>
    <x v="0"/>
    <x v="1"/>
  </r>
  <r>
    <s v="Vexx"/>
    <x v="7"/>
    <n v="16"/>
    <x v="15"/>
    <x v="2"/>
    <n v="5"/>
    <x v="21"/>
    <n v="3"/>
    <x v="86"/>
    <n v="20000"/>
    <n v="0"/>
    <n v="0"/>
    <n v="100000"/>
    <n v="25000"/>
    <n v="0"/>
    <n v="7"/>
    <n v="21"/>
    <n v="8.5"/>
    <n v="10"/>
    <s v="Acclaim"/>
    <n v="30"/>
    <x v="2"/>
    <x v="1"/>
  </r>
  <r>
    <s v="F1 Career Challenge"/>
    <x v="4"/>
    <n v="8"/>
    <x v="15"/>
    <x v="1"/>
    <n v="7"/>
    <x v="7"/>
    <n v="15"/>
    <x v="192"/>
    <n v="40000"/>
    <n v="0"/>
    <n v="10000"/>
    <n v="100000"/>
    <n v="25000"/>
    <n v="0"/>
    <n v="7"/>
    <n v="15"/>
    <n v="7.7"/>
    <n v="15"/>
    <s v="Electronic Arts"/>
    <n v="378"/>
    <x v="0"/>
    <x v="0"/>
  </r>
  <r>
    <s v="Cabela's Outdoor Adventures"/>
    <x v="7"/>
    <n v="16"/>
    <x v="3"/>
    <x v="0"/>
    <n v="11"/>
    <x v="30"/>
    <n v="39"/>
    <x v="86"/>
    <n v="20000"/>
    <n v="0"/>
    <n v="0"/>
    <n v="100000"/>
    <n v="25000"/>
    <n v="0"/>
    <m/>
    <m/>
    <m/>
    <m/>
    <s v="FUN Labs"/>
    <n v="441"/>
    <x v="2"/>
    <x v="1"/>
  </r>
  <r>
    <s v="Metal Slug 3"/>
    <x v="7"/>
    <n v="16"/>
    <x v="7"/>
    <x v="6"/>
    <n v="9"/>
    <x v="35"/>
    <n v="18"/>
    <x v="86"/>
    <n v="20000"/>
    <n v="0"/>
    <n v="0"/>
    <n v="100000"/>
    <n v="25000"/>
    <n v="0"/>
    <n v="7.6"/>
    <n v="56"/>
    <n v="5.0999999999999996"/>
    <n v="15"/>
    <s v="SNK"/>
    <n v="1049"/>
    <x v="2"/>
    <x v="1"/>
  </r>
  <r>
    <s v="Motocross Mania 3"/>
    <x v="4"/>
    <n v="8"/>
    <x v="7"/>
    <x v="1"/>
    <n v="7"/>
    <x v="2"/>
    <n v="32"/>
    <x v="192"/>
    <n v="40000"/>
    <n v="0"/>
    <n v="10000"/>
    <n v="100000"/>
    <n v="25000"/>
    <n v="0"/>
    <m/>
    <m/>
    <m/>
    <m/>
    <s v="Deibus Studios"/>
    <n v="294"/>
    <x v="2"/>
    <x v="1"/>
  </r>
  <r>
    <s v="Sacred 3"/>
    <x v="3"/>
    <n v="9"/>
    <x v="12"/>
    <x v="9"/>
    <n v="8"/>
    <x v="23"/>
    <n v="12"/>
    <x v="324"/>
    <n v="40000"/>
    <n v="30000"/>
    <n v="10000"/>
    <n v="110000"/>
    <n v="27500"/>
    <n v="0"/>
    <n v="5.6"/>
    <n v="13"/>
    <n v="3.4"/>
    <n v="46"/>
    <s v="Deep Silver, Keen Games"/>
    <n v="291"/>
    <x v="1"/>
    <x v="1"/>
  </r>
  <r>
    <s v="Yoostar2"/>
    <x v="3"/>
    <n v="9"/>
    <x v="10"/>
    <x v="3"/>
    <n v="4"/>
    <x v="33"/>
    <n v="36"/>
    <x v="316"/>
    <n v="40000"/>
    <n v="0"/>
    <n v="20000"/>
    <n v="100000"/>
    <n v="25000"/>
    <n v="0"/>
    <n v="5.4"/>
    <n v="15"/>
    <m/>
    <m/>
    <s v="Blitz Games Studios"/>
    <n v="159"/>
    <x v="2"/>
    <x v="1"/>
  </r>
  <r>
    <s v="Winning Eleven: Pro Evolution Soccer 2007"/>
    <x v="2"/>
    <n v="15"/>
    <x v="0"/>
    <x v="0"/>
    <n v="11"/>
    <x v="9"/>
    <n v="19"/>
    <x v="323"/>
    <n v="0"/>
    <n v="0"/>
    <n v="10000"/>
    <n v="100000"/>
    <n v="25000"/>
    <n v="0"/>
    <n v="7.9"/>
    <n v="22"/>
    <n v="6.5"/>
    <n v="33"/>
    <s v="KCET"/>
    <n v="631"/>
    <x v="0"/>
    <x v="1"/>
  </r>
  <r>
    <s v="Banjo-Pilot"/>
    <x v="12"/>
    <n v="4"/>
    <x v="3"/>
    <x v="1"/>
    <n v="7"/>
    <x v="19"/>
    <n v="34"/>
    <x v="341"/>
    <n v="30000"/>
    <n v="0"/>
    <n v="0"/>
    <n v="100000"/>
    <n v="25000"/>
    <n v="0"/>
    <n v="6.8"/>
    <n v="22"/>
    <n v="5.9"/>
    <n v="9"/>
    <s v="Rare Ltd."/>
    <n v="919"/>
    <x v="0"/>
    <x v="1"/>
  </r>
  <r>
    <s v="Gallop Racer 2006"/>
    <x v="4"/>
    <n v="8"/>
    <x v="3"/>
    <x v="0"/>
    <n v="11"/>
    <x v="25"/>
    <n v="33"/>
    <x v="320"/>
    <n v="20000"/>
    <n v="60000"/>
    <n v="10000"/>
    <n v="110000"/>
    <n v="27500"/>
    <n v="0"/>
    <n v="6.9"/>
    <n v="15"/>
    <n v="8.3000000000000007"/>
    <n v="8"/>
    <s v="Tecmo"/>
    <n v="1137"/>
    <x v="0"/>
    <x v="1"/>
  </r>
  <r>
    <s v="Patapon 2"/>
    <x v="9"/>
    <n v="11"/>
    <x v="1"/>
    <x v="3"/>
    <n v="4"/>
    <x v="3"/>
    <n v="30"/>
    <x v="322"/>
    <n v="30000"/>
    <n v="60000"/>
    <n v="10000"/>
    <n v="100000"/>
    <n v="25000"/>
    <n v="0"/>
    <n v="8.1"/>
    <n v="49"/>
    <n v="8.3000000000000007"/>
    <n v="62"/>
    <s v="SCE Japan Studio"/>
    <n v="988"/>
    <x v="0"/>
    <x v="1"/>
  </r>
  <r>
    <s v="Frogger: Ancient Shadow"/>
    <x v="4"/>
    <n v="8"/>
    <x v="3"/>
    <x v="2"/>
    <n v="5"/>
    <x v="9"/>
    <n v="19"/>
    <x v="192"/>
    <n v="40000"/>
    <n v="0"/>
    <n v="10000"/>
    <n v="100000"/>
    <n v="25000"/>
    <n v="0"/>
    <n v="5.4"/>
    <n v="17"/>
    <n v="4"/>
    <n v="5"/>
    <s v="Hudson Soft"/>
    <n v="539"/>
    <x v="0"/>
    <x v="1"/>
  </r>
  <r>
    <s v="Pro Evolution Soccer 2014"/>
    <x v="8"/>
    <n v="6"/>
    <x v="6"/>
    <x v="4"/>
    <n v="1"/>
    <x v="9"/>
    <n v="19"/>
    <x v="322"/>
    <n v="100000"/>
    <n v="0"/>
    <n v="10000"/>
    <n v="110000"/>
    <n v="27500"/>
    <n v="0"/>
    <n v="7.4"/>
    <n v="9"/>
    <n v="4.4000000000000004"/>
    <n v="239"/>
    <s v="Konami"/>
    <n v="646"/>
    <x v="0"/>
    <x v="1"/>
  </r>
  <r>
    <s v="Metal Arms: Glitch in the System"/>
    <x v="11"/>
    <n v="5"/>
    <x v="15"/>
    <x v="6"/>
    <n v="9"/>
    <x v="24"/>
    <n v="37"/>
    <x v="86"/>
    <n v="20000"/>
    <n v="0"/>
    <n v="0"/>
    <n v="100000"/>
    <n v="25000"/>
    <n v="0"/>
    <n v="8.3000000000000007"/>
    <n v="30"/>
    <n v="9.3000000000000007"/>
    <n v="19"/>
    <s v="Swingin' Ape"/>
    <n v="1109"/>
    <x v="2"/>
    <x v="1"/>
  </r>
  <r>
    <s v="Tom Clancy's Splinter Cell: Chaos Theory"/>
    <x v="11"/>
    <n v="5"/>
    <x v="3"/>
    <x v="4"/>
    <n v="1"/>
    <x v="5"/>
    <n v="35"/>
    <x v="86"/>
    <n v="20000"/>
    <n v="0"/>
    <n v="0"/>
    <n v="100000"/>
    <n v="25000"/>
    <n v="0"/>
    <n v="8.1"/>
    <n v="28"/>
    <n v="8.5"/>
    <n v="15"/>
    <s v="Ubisoft Montreal"/>
    <n v="1207"/>
    <x v="1"/>
    <x v="1"/>
  </r>
  <r>
    <s v="Escape From Monkey Island"/>
    <x v="4"/>
    <n v="8"/>
    <x v="9"/>
    <x v="10"/>
    <n v="2"/>
    <x v="11"/>
    <n v="20"/>
    <x v="192"/>
    <n v="40000"/>
    <n v="0"/>
    <n v="10000"/>
    <n v="100000"/>
    <n v="25000"/>
    <n v="0"/>
    <n v="8.4"/>
    <n v="21"/>
    <n v="8.1999999999999993"/>
    <n v="11"/>
    <s v="LucasArts"/>
    <n v="683"/>
    <x v="2"/>
    <x v="0"/>
  </r>
  <r>
    <s v="The Lord of the Rings: Conquest"/>
    <x v="1"/>
    <n v="3"/>
    <x v="2"/>
    <x v="4"/>
    <n v="1"/>
    <x v="7"/>
    <n v="15"/>
    <x v="323"/>
    <n v="10000"/>
    <n v="0"/>
    <n v="10000"/>
    <n v="110000"/>
    <n v="27500"/>
    <n v="0"/>
    <n v="6.1"/>
    <n v="9"/>
    <n v="7.8"/>
    <n v="6"/>
    <s v="Artificial Mind and Movement"/>
    <n v="80"/>
    <x v="3"/>
    <x v="1"/>
  </r>
  <r>
    <s v="Imagine: Soccer Captain"/>
    <x v="1"/>
    <n v="3"/>
    <x v="2"/>
    <x v="0"/>
    <n v="11"/>
    <x v="5"/>
    <n v="35"/>
    <x v="144"/>
    <n v="0"/>
    <n v="0"/>
    <n v="10000"/>
    <n v="110000"/>
    <n v="27500"/>
    <n v="0"/>
    <m/>
    <m/>
    <m/>
    <m/>
    <s v="Powerhead Games"/>
    <n v="892"/>
    <x v="0"/>
    <x v="1"/>
  </r>
  <r>
    <s v="Who Wants to Be a Millionaire: 3rd Edition"/>
    <x v="0"/>
    <n v="13"/>
    <x v="5"/>
    <x v="3"/>
    <n v="4"/>
    <x v="5"/>
    <n v="35"/>
    <x v="144"/>
    <n v="0"/>
    <n v="0"/>
    <n v="10000"/>
    <n v="110000"/>
    <n v="27500"/>
    <n v="0"/>
    <m/>
    <m/>
    <m/>
    <m/>
    <s v="Ludia Inc."/>
    <n v="688"/>
    <x v="0"/>
    <x v="1"/>
  </r>
  <r>
    <s v="Gretzky NHL"/>
    <x v="9"/>
    <n v="11"/>
    <x v="3"/>
    <x v="0"/>
    <n v="11"/>
    <x v="3"/>
    <n v="30"/>
    <x v="144"/>
    <n v="0"/>
    <n v="0"/>
    <n v="10000"/>
    <n v="110000"/>
    <n v="27500"/>
    <n v="0"/>
    <n v="6.1"/>
    <n v="23"/>
    <n v="7.4"/>
    <n v="10"/>
    <s v="Page 44 Studios"/>
    <n v="852"/>
    <x v="0"/>
    <x v="1"/>
  </r>
  <r>
    <s v="Dropship: United Peace Force"/>
    <x v="4"/>
    <n v="8"/>
    <x v="8"/>
    <x v="8"/>
    <n v="10"/>
    <x v="3"/>
    <n v="30"/>
    <x v="192"/>
    <n v="40000"/>
    <n v="0"/>
    <n v="10000"/>
    <n v="100000"/>
    <n v="25000"/>
    <n v="0"/>
    <n v="7.8"/>
    <n v="17"/>
    <n v="8.6"/>
    <n v="10"/>
    <s v="SCEE"/>
    <n v="1000"/>
    <x v="2"/>
    <x v="1"/>
  </r>
  <r>
    <s v="Road Rash: Jailbreak"/>
    <x v="12"/>
    <n v="4"/>
    <x v="15"/>
    <x v="1"/>
    <n v="7"/>
    <x v="30"/>
    <n v="39"/>
    <x v="341"/>
    <n v="30000"/>
    <n v="0"/>
    <n v="0"/>
    <n v="100000"/>
    <n v="25000"/>
    <n v="0"/>
    <n v="7.8"/>
    <n v="15"/>
    <n v="9.3000000000000007"/>
    <n v="23"/>
    <s v="Magic Pockets"/>
    <n v="699"/>
    <x v="2"/>
    <x v="1"/>
  </r>
  <r>
    <s v="Thrillville: Off the Rails"/>
    <x v="9"/>
    <n v="11"/>
    <x v="4"/>
    <x v="11"/>
    <n v="12"/>
    <x v="11"/>
    <n v="20"/>
    <x v="323"/>
    <n v="0"/>
    <n v="0"/>
    <n v="10000"/>
    <n v="100000"/>
    <n v="25000"/>
    <n v="0"/>
    <n v="7.2"/>
    <n v="7"/>
    <n v="0.6"/>
    <n v="24"/>
    <s v="Frontier Developments"/>
    <n v="435"/>
    <x v="3"/>
    <x v="1"/>
  </r>
  <r>
    <s v="Cloudy With a Chance of Meatballs"/>
    <x v="3"/>
    <n v="9"/>
    <x v="2"/>
    <x v="2"/>
    <n v="5"/>
    <x v="5"/>
    <n v="35"/>
    <x v="323"/>
    <n v="10000"/>
    <n v="0"/>
    <n v="10000"/>
    <n v="110000"/>
    <n v="27500"/>
    <n v="0"/>
    <n v="6.6"/>
    <n v="9"/>
    <n v="6"/>
    <n v="5"/>
    <s v="Ubisoft Shanghai"/>
    <n v="1218"/>
    <x v="0"/>
    <x v="1"/>
  </r>
  <r>
    <s v="G1 Jockey 3"/>
    <x v="4"/>
    <n v="8"/>
    <x v="8"/>
    <x v="0"/>
    <n v="11"/>
    <x v="19"/>
    <n v="34"/>
    <x v="320"/>
    <n v="10000"/>
    <n v="70000"/>
    <n v="0"/>
    <n v="100000"/>
    <n v="25000"/>
    <n v="0"/>
    <n v="7.1"/>
    <n v="12"/>
    <n v="9"/>
    <n v="10"/>
    <s v="Koei/Inis"/>
    <n v="642"/>
    <x v="0"/>
    <x v="1"/>
  </r>
  <r>
    <s v="Family Fun Football"/>
    <x v="0"/>
    <n v="13"/>
    <x v="2"/>
    <x v="0"/>
    <n v="11"/>
    <x v="25"/>
    <n v="33"/>
    <x v="144"/>
    <n v="0"/>
    <n v="0"/>
    <n v="10000"/>
    <n v="110000"/>
    <n v="27500"/>
    <n v="0"/>
    <m/>
    <m/>
    <m/>
    <m/>
    <s v="Seamless Entertainment, Inc."/>
    <n v="1007"/>
    <x v="0"/>
    <x v="1"/>
  </r>
  <r>
    <s v="Exit DS"/>
    <x v="1"/>
    <n v="3"/>
    <x v="1"/>
    <x v="5"/>
    <n v="6"/>
    <x v="10"/>
    <n v="31"/>
    <x v="323"/>
    <n v="0"/>
    <n v="10000"/>
    <n v="10000"/>
    <n v="110000"/>
    <n v="27500"/>
    <n v="0"/>
    <n v="6.4"/>
    <n v="25"/>
    <n v="6.7"/>
    <n v="6"/>
    <s v="Moss"/>
    <n v="761"/>
    <x v="0"/>
    <x v="1"/>
  </r>
  <r>
    <s v="Blades of Time"/>
    <x v="2"/>
    <n v="15"/>
    <x v="11"/>
    <x v="4"/>
    <n v="1"/>
    <x v="9"/>
    <n v="19"/>
    <x v="341"/>
    <n v="20000"/>
    <n v="0"/>
    <n v="10000"/>
    <n v="100000"/>
    <n v="25000"/>
    <n v="0"/>
    <n v="5.2"/>
    <n v="23"/>
    <n v="6.5"/>
    <n v="30"/>
    <s v="Gaijin Entertainment"/>
    <n v="451"/>
    <x v="1"/>
    <x v="1"/>
  </r>
  <r>
    <s v="Brooktown High: Senior Year"/>
    <x v="9"/>
    <n v="11"/>
    <x v="4"/>
    <x v="8"/>
    <n v="10"/>
    <x v="9"/>
    <n v="19"/>
    <x v="323"/>
    <n v="0"/>
    <n v="0"/>
    <n v="10000"/>
    <n v="100000"/>
    <n v="25000"/>
    <n v="0"/>
    <n v="5.0999999999999996"/>
    <n v="25"/>
    <m/>
    <m/>
    <s v="Backbone Entertainment"/>
    <n v="111"/>
    <x v="2"/>
    <x v="1"/>
  </r>
  <r>
    <s v="Bujingai: The Forsaken City"/>
    <x v="4"/>
    <n v="8"/>
    <x v="15"/>
    <x v="7"/>
    <n v="3"/>
    <x v="8"/>
    <n v="1"/>
    <x v="192"/>
    <n v="40000"/>
    <n v="0"/>
    <n v="10000"/>
    <n v="100000"/>
    <n v="25000"/>
    <n v="0"/>
    <n v="7.2"/>
    <n v="28"/>
    <n v="7.5"/>
    <n v="14"/>
    <s v="Taito Corporation"/>
    <n v="1116"/>
    <x v="2"/>
    <x v="1"/>
  </r>
  <r>
    <s v="Universe at War: Earth Assault"/>
    <x v="2"/>
    <n v="15"/>
    <x v="1"/>
    <x v="4"/>
    <n v="1"/>
    <x v="18"/>
    <n v="29"/>
    <x v="323"/>
    <n v="10000"/>
    <n v="0"/>
    <n v="10000"/>
    <n v="110000"/>
    <n v="27500"/>
    <n v="0"/>
    <n v="6.6"/>
    <n v="44"/>
    <n v="8.3000000000000007"/>
    <n v="57"/>
    <s v="Petroglyph"/>
    <n v="864"/>
    <x v="2"/>
    <x v="1"/>
  </r>
  <r>
    <s v="Barbie in The 12 Dancing Princesses"/>
    <x v="1"/>
    <n v="3"/>
    <x v="4"/>
    <x v="10"/>
    <n v="2"/>
    <x v="4"/>
    <n v="4"/>
    <x v="323"/>
    <n v="10000"/>
    <n v="0"/>
    <n v="10000"/>
    <n v="110000"/>
    <n v="27500"/>
    <n v="0"/>
    <m/>
    <m/>
    <m/>
    <m/>
    <s v="WayForward"/>
    <n v="1276"/>
    <x v="0"/>
    <x v="1"/>
  </r>
  <r>
    <s v="Death By Degrees"/>
    <x v="4"/>
    <n v="8"/>
    <x v="3"/>
    <x v="4"/>
    <n v="1"/>
    <x v="3"/>
    <n v="30"/>
    <x v="192"/>
    <n v="40000"/>
    <n v="0"/>
    <n v="10000"/>
    <n v="100000"/>
    <n v="25000"/>
    <n v="0"/>
    <n v="5.0999999999999996"/>
    <n v="45"/>
    <n v="6.2"/>
    <n v="24"/>
    <s v="Namco"/>
    <n v="767"/>
    <x v="1"/>
    <x v="1"/>
  </r>
  <r>
    <s v="Just In Time Translations"/>
    <x v="1"/>
    <n v="3"/>
    <x v="2"/>
    <x v="3"/>
    <n v="4"/>
    <x v="19"/>
    <n v="34"/>
    <x v="144"/>
    <n v="0"/>
    <n v="0"/>
    <n v="10000"/>
    <n v="110000"/>
    <n v="27500"/>
    <n v="0"/>
    <m/>
    <m/>
    <m/>
    <m/>
    <s v="THQ"/>
    <n v="1158"/>
    <x v="0"/>
    <x v="0"/>
  </r>
  <r>
    <s v="Rome: Total War"/>
    <x v="8"/>
    <n v="6"/>
    <x v="7"/>
    <x v="11"/>
    <n v="12"/>
    <x v="4"/>
    <n v="4"/>
    <x v="322"/>
    <n v="90000"/>
    <n v="0"/>
    <n v="20000"/>
    <n v="110000"/>
    <n v="27500"/>
    <n v="0"/>
    <n v="9.1999999999999993"/>
    <n v="58"/>
    <n v="9.1"/>
    <n v="1050"/>
    <s v="Creative Assembly"/>
    <n v="257"/>
    <x v="2"/>
    <x v="1"/>
  </r>
  <r>
    <s v="Doom 3"/>
    <x v="8"/>
    <n v="6"/>
    <x v="7"/>
    <x v="6"/>
    <n v="9"/>
    <x v="4"/>
    <n v="4"/>
    <x v="192"/>
    <n v="40000"/>
    <n v="0"/>
    <n v="10000"/>
    <n v="100000"/>
    <n v="25000"/>
    <n v="0"/>
    <n v="8.6999999999999993"/>
    <n v="83"/>
    <n v="7.6"/>
    <n v="896"/>
    <s v="id Software"/>
    <n v="552"/>
    <x v="1"/>
    <x v="1"/>
  </r>
  <r>
    <s v="WireWay"/>
    <x v="1"/>
    <n v="3"/>
    <x v="2"/>
    <x v="10"/>
    <n v="2"/>
    <x v="9"/>
    <n v="19"/>
    <x v="144"/>
    <n v="0"/>
    <n v="0"/>
    <n v="10000"/>
    <n v="110000"/>
    <n v="27500"/>
    <n v="0"/>
    <n v="6.2"/>
    <n v="9"/>
    <m/>
    <m/>
    <s v="Konami"/>
    <n v="646"/>
    <x v="0"/>
    <x v="1"/>
  </r>
  <r>
    <s v="Astro Boy: The Video Game"/>
    <x v="1"/>
    <n v="3"/>
    <x v="2"/>
    <x v="4"/>
    <n v="1"/>
    <x v="29"/>
    <n v="11"/>
    <x v="323"/>
    <n v="0"/>
    <n v="0"/>
    <n v="10000"/>
    <n v="100000"/>
    <n v="25000"/>
    <n v="0"/>
    <n v="3.4"/>
    <n v="9"/>
    <m/>
    <m/>
    <s v="Art"/>
    <n v="76"/>
    <x v="0"/>
    <x v="1"/>
  </r>
  <r>
    <s v="UNO / Skip-Bo / UNO Freefall"/>
    <x v="1"/>
    <n v="3"/>
    <x v="0"/>
    <x v="3"/>
    <n v="4"/>
    <x v="30"/>
    <n v="39"/>
    <x v="144"/>
    <n v="0"/>
    <n v="0"/>
    <n v="10000"/>
    <n v="110000"/>
    <n v="27500"/>
    <n v="0"/>
    <n v="5.9"/>
    <n v="5"/>
    <m/>
    <m/>
    <s v="Black Lantern Studios"/>
    <n v="153"/>
    <x v="0"/>
    <x v="1"/>
  </r>
  <r>
    <s v="NASCAR The Game: Inside Line"/>
    <x v="2"/>
    <n v="15"/>
    <x v="11"/>
    <x v="1"/>
    <n v="7"/>
    <x v="4"/>
    <n v="4"/>
    <x v="323"/>
    <n v="0"/>
    <n v="0"/>
    <n v="10000"/>
    <n v="100000"/>
    <n v="25000"/>
    <n v="0"/>
    <n v="7.2"/>
    <n v="7"/>
    <n v="3.4"/>
    <n v="27"/>
    <s v="Eutechnyx"/>
    <n v="396"/>
    <x v="0"/>
    <x v="1"/>
  </r>
  <r>
    <s v="JU-ON: The Grudge"/>
    <x v="0"/>
    <n v="13"/>
    <x v="2"/>
    <x v="4"/>
    <n v="1"/>
    <x v="27"/>
    <n v="28"/>
    <x v="341"/>
    <n v="10000"/>
    <n v="10000"/>
    <n v="10000"/>
    <n v="100000"/>
    <n v="25000"/>
    <n v="0"/>
    <n v="3.9"/>
    <n v="32"/>
    <n v="5.6"/>
    <n v="34"/>
    <s v="FeelPlus"/>
    <n v="414"/>
    <x v="1"/>
    <x v="1"/>
  </r>
  <r>
    <s v="Colin McRae Rally 04"/>
    <x v="7"/>
    <n v="16"/>
    <x v="7"/>
    <x v="1"/>
    <n v="7"/>
    <x v="28"/>
    <n v="9"/>
    <x v="86"/>
    <n v="20000"/>
    <n v="0"/>
    <n v="0"/>
    <n v="100000"/>
    <n v="25000"/>
    <n v="0"/>
    <n v="8.4"/>
    <n v="33"/>
    <n v="8.1"/>
    <n v="19"/>
    <s v="Codemasters"/>
    <n v="235"/>
    <x v="0"/>
    <x v="0"/>
  </r>
  <r>
    <s v="Monster Jam: Maximum Destruction"/>
    <x v="12"/>
    <n v="4"/>
    <x v="8"/>
    <x v="1"/>
    <n v="7"/>
    <x v="5"/>
    <n v="35"/>
    <x v="341"/>
    <n v="30000"/>
    <n v="0"/>
    <n v="0"/>
    <n v="100000"/>
    <n v="25000"/>
    <n v="0"/>
    <n v="5.8"/>
    <n v="8"/>
    <m/>
    <m/>
    <s v="UDS"/>
    <n v="1230"/>
    <x v="0"/>
    <x v="1"/>
  </r>
  <r>
    <s v="FIFA Street"/>
    <x v="7"/>
    <n v="16"/>
    <x v="3"/>
    <x v="0"/>
    <n v="11"/>
    <x v="7"/>
    <n v="15"/>
    <x v="86"/>
    <n v="20000"/>
    <n v="0"/>
    <n v="0"/>
    <n v="100000"/>
    <n v="25000"/>
    <n v="0"/>
    <n v="6"/>
    <n v="21"/>
    <n v="8"/>
    <n v="9"/>
    <s v="EA Canada"/>
    <n v="339"/>
    <x v="0"/>
    <x v="1"/>
  </r>
  <r>
    <s v="Dora's Big Birthday Adventure"/>
    <x v="0"/>
    <n v="13"/>
    <x v="5"/>
    <x v="3"/>
    <n v="4"/>
    <x v="2"/>
    <n v="32"/>
    <x v="323"/>
    <n v="10000"/>
    <n v="0"/>
    <n v="10000"/>
    <n v="110000"/>
    <n v="27500"/>
    <n v="0"/>
    <m/>
    <m/>
    <m/>
    <m/>
    <s v="High Voltage Software"/>
    <n v="526"/>
    <x v="0"/>
    <x v="1"/>
  </r>
  <r>
    <s v="The Sims 4: City Living"/>
    <x v="8"/>
    <n v="6"/>
    <x v="14"/>
    <x v="8"/>
    <n v="10"/>
    <x v="7"/>
    <n v="15"/>
    <x v="320"/>
    <n v="80000"/>
    <n v="0"/>
    <n v="10000"/>
    <n v="110000"/>
    <n v="27500"/>
    <n v="0"/>
    <n v="7.7"/>
    <n v="10"/>
    <n v="5.7"/>
    <n v="30"/>
    <s v="Maxis"/>
    <n v="714"/>
    <x v="2"/>
    <x v="1"/>
  </r>
  <r>
    <s v="Hot Wheels: Stunt Track Challenge"/>
    <x v="7"/>
    <n v="16"/>
    <x v="7"/>
    <x v="1"/>
    <n v="7"/>
    <x v="19"/>
    <n v="34"/>
    <x v="86"/>
    <n v="20000"/>
    <n v="0"/>
    <n v="0"/>
    <n v="100000"/>
    <n v="25000"/>
    <n v="0"/>
    <n v="6.3"/>
    <n v="11"/>
    <n v="6.2"/>
    <n v="5"/>
    <s v="Climax Group"/>
    <n v="229"/>
    <x v="0"/>
    <x v="1"/>
  </r>
  <r>
    <s v="America's Next Top Model"/>
    <x v="1"/>
    <n v="3"/>
    <x v="1"/>
    <x v="4"/>
    <n v="1"/>
    <x v="16"/>
    <n v="14"/>
    <x v="144"/>
    <n v="0"/>
    <n v="0"/>
    <n v="10000"/>
    <n v="110000"/>
    <n v="27500"/>
    <n v="0"/>
    <m/>
    <m/>
    <m/>
    <m/>
    <s v="Arts Software"/>
    <n v="84"/>
    <x v="3"/>
    <x v="1"/>
  </r>
  <r>
    <s v="Blitz: The League II"/>
    <x v="2"/>
    <n v="15"/>
    <x v="1"/>
    <x v="0"/>
    <n v="11"/>
    <x v="22"/>
    <n v="24"/>
    <x v="86"/>
    <n v="10000"/>
    <n v="0"/>
    <n v="10000"/>
    <n v="100000"/>
    <n v="25000"/>
    <n v="0"/>
    <n v="6.8"/>
    <n v="34"/>
    <n v="7.2"/>
    <n v="13"/>
    <s v="Midway"/>
    <n v="735"/>
    <x v="1"/>
    <x v="1"/>
  </r>
  <r>
    <s v="Math Blaster in the Prime Adventure"/>
    <x v="1"/>
    <n v="3"/>
    <x v="2"/>
    <x v="3"/>
    <n v="4"/>
    <x v="20"/>
    <n v="21"/>
    <x v="323"/>
    <n v="0"/>
    <n v="0"/>
    <n v="10000"/>
    <n v="100000"/>
    <n v="25000"/>
    <n v="0"/>
    <m/>
    <m/>
    <m/>
    <m/>
    <s v="Knowledge Adventure Inc."/>
    <n v="635"/>
    <x v="0"/>
    <x v="1"/>
  </r>
  <r>
    <s v="Miami Law"/>
    <x v="1"/>
    <n v="3"/>
    <x v="2"/>
    <x v="10"/>
    <n v="2"/>
    <x v="9"/>
    <n v="19"/>
    <x v="323"/>
    <n v="0"/>
    <n v="0"/>
    <n v="10000"/>
    <n v="100000"/>
    <n v="25000"/>
    <n v="0"/>
    <n v="5.6"/>
    <n v="14"/>
    <n v="8.8000000000000007"/>
    <n v="4"/>
    <s v="Hudson Entertainment"/>
    <n v="538"/>
    <x v="2"/>
    <x v="1"/>
  </r>
  <r>
    <s v="Hot Wheels Ultimate Racing"/>
    <x v="9"/>
    <n v="11"/>
    <x v="4"/>
    <x v="4"/>
    <n v="1"/>
    <x v="4"/>
    <n v="4"/>
    <x v="323"/>
    <n v="0"/>
    <n v="0"/>
    <n v="10000"/>
    <n v="100000"/>
    <n v="25000"/>
    <n v="0"/>
    <n v="6"/>
    <n v="6"/>
    <m/>
    <m/>
    <s v="Raylight Studios"/>
    <n v="924"/>
    <x v="0"/>
    <x v="1"/>
  </r>
  <r>
    <s v="Capcom vs. SNK 2 EO"/>
    <x v="7"/>
    <n v="16"/>
    <x v="15"/>
    <x v="7"/>
    <n v="3"/>
    <x v="12"/>
    <n v="8"/>
    <x v="86"/>
    <n v="20000"/>
    <n v="0"/>
    <n v="0"/>
    <n v="100000"/>
    <n v="25000"/>
    <n v="0"/>
    <n v="8"/>
    <n v="26"/>
    <n v="8.6999999999999993"/>
    <n v="13"/>
    <s v="Capcom"/>
    <n v="202"/>
    <x v="2"/>
    <x v="0"/>
  </r>
  <r>
    <s v="PictoImage"/>
    <x v="1"/>
    <n v="3"/>
    <x v="4"/>
    <x v="5"/>
    <n v="6"/>
    <x v="18"/>
    <n v="29"/>
    <x v="323"/>
    <n v="0"/>
    <n v="0"/>
    <n v="10000"/>
    <n v="100000"/>
    <n v="25000"/>
    <n v="0"/>
    <n v="6.1"/>
    <n v="11"/>
    <m/>
    <m/>
    <s v="Sega"/>
    <n v="1010"/>
    <x v="0"/>
    <x v="0"/>
  </r>
  <r>
    <s v="Alvin and the Chipmunks: Chipwrecked"/>
    <x v="1"/>
    <n v="3"/>
    <x v="10"/>
    <x v="3"/>
    <n v="4"/>
    <x v="8"/>
    <n v="1"/>
    <x v="339"/>
    <n v="30000"/>
    <n v="0"/>
    <n v="10000"/>
    <n v="100000"/>
    <n v="25000"/>
    <n v="0"/>
    <m/>
    <m/>
    <m/>
    <m/>
    <s v="Behaviour Interactive"/>
    <n v="126"/>
    <x v="3"/>
    <x v="1"/>
  </r>
  <r>
    <s v="Freaky Flyers"/>
    <x v="4"/>
    <n v="8"/>
    <x v="15"/>
    <x v="1"/>
    <n v="7"/>
    <x v="22"/>
    <n v="24"/>
    <x v="192"/>
    <n v="40000"/>
    <n v="0"/>
    <n v="10000"/>
    <n v="100000"/>
    <n v="25000"/>
    <n v="0"/>
    <n v="6.6"/>
    <n v="20"/>
    <m/>
    <m/>
    <s v="Midway Studios - San Diego"/>
    <n v="739"/>
    <x v="2"/>
    <x v="1"/>
  </r>
  <r>
    <s v="Baten Kaitos Origins"/>
    <x v="11"/>
    <n v="5"/>
    <x v="0"/>
    <x v="9"/>
    <n v="8"/>
    <x v="33"/>
    <n v="36"/>
    <x v="339"/>
    <n v="20000"/>
    <n v="20000"/>
    <n v="0"/>
    <n v="100000"/>
    <n v="25000"/>
    <n v="0"/>
    <n v="7.5"/>
    <n v="21"/>
    <n v="8.9"/>
    <n v="23"/>
    <s v="Monolith Soft, Namco Bandai Games"/>
    <n v="757"/>
    <x v="2"/>
    <x v="1"/>
  </r>
  <r>
    <s v="E寚O寚E: Eve of Extinction"/>
    <x v="4"/>
    <n v="8"/>
    <x v="8"/>
    <x v="7"/>
    <n v="3"/>
    <x v="16"/>
    <n v="14"/>
    <x v="316"/>
    <n v="30000"/>
    <n v="20000"/>
    <n v="10000"/>
    <n v="100000"/>
    <n v="25000"/>
    <n v="0"/>
    <n v="5.7"/>
    <n v="28"/>
    <n v="7.2"/>
    <n v="6"/>
    <s v="Yuke's"/>
    <n v="1293"/>
    <x v="2"/>
    <x v="1"/>
  </r>
  <r>
    <s v="Dark Summit"/>
    <x v="7"/>
    <n v="16"/>
    <x v="9"/>
    <x v="0"/>
    <n v="11"/>
    <x v="19"/>
    <n v="34"/>
    <x v="86"/>
    <n v="20000"/>
    <n v="0"/>
    <n v="0"/>
    <n v="100000"/>
    <n v="25000"/>
    <n v="0"/>
    <n v="7.1"/>
    <n v="26"/>
    <m/>
    <m/>
    <s v="Radical Entertainment"/>
    <n v="915"/>
    <x v="2"/>
    <x v="1"/>
  </r>
  <r>
    <s v="NHL 2004"/>
    <x v="11"/>
    <n v="5"/>
    <x v="15"/>
    <x v="0"/>
    <n v="11"/>
    <x v="7"/>
    <n v="15"/>
    <x v="86"/>
    <n v="20000"/>
    <n v="0"/>
    <n v="0"/>
    <n v="100000"/>
    <n v="25000"/>
    <n v="0"/>
    <n v="8.5"/>
    <n v="18"/>
    <n v="8.4"/>
    <n v="7"/>
    <s v="EA Sports"/>
    <n v="356"/>
    <x v="0"/>
    <x v="1"/>
  </r>
  <r>
    <s v="Surf's Up"/>
    <x v="2"/>
    <n v="15"/>
    <x v="4"/>
    <x v="0"/>
    <n v="11"/>
    <x v="5"/>
    <n v="35"/>
    <x v="323"/>
    <n v="0"/>
    <n v="0"/>
    <n v="10000"/>
    <n v="100000"/>
    <n v="25000"/>
    <n v="0"/>
    <n v="6.1"/>
    <n v="15"/>
    <n v="6.1"/>
    <n v="9"/>
    <s v="Ubisoft"/>
    <n v="1199"/>
    <x v="3"/>
    <x v="0"/>
  </r>
  <r>
    <s v="Cabela's Adventure Camp"/>
    <x v="2"/>
    <n v="15"/>
    <x v="10"/>
    <x v="3"/>
    <n v="4"/>
    <x v="4"/>
    <n v="4"/>
    <x v="341"/>
    <n v="20000"/>
    <n v="0"/>
    <n v="10000"/>
    <n v="100000"/>
    <n v="25000"/>
    <n v="0"/>
    <m/>
    <m/>
    <m/>
    <m/>
    <s v="Activision"/>
    <n v="35"/>
    <x v="0"/>
    <x v="0"/>
  </r>
  <r>
    <s v="X-Men: The Official Game"/>
    <x v="7"/>
    <n v="16"/>
    <x v="0"/>
    <x v="4"/>
    <n v="1"/>
    <x v="4"/>
    <n v="4"/>
    <x v="86"/>
    <n v="20000"/>
    <n v="0"/>
    <n v="0"/>
    <n v="100000"/>
    <n v="25000"/>
    <n v="0"/>
    <n v="5.3"/>
    <n v="38"/>
    <n v="8.1"/>
    <n v="7"/>
    <s v="Z-Axis, Ltd."/>
    <n v="1295"/>
    <x v="2"/>
    <x v="1"/>
  </r>
  <r>
    <s v="Backyard Baseball '10"/>
    <x v="0"/>
    <n v="13"/>
    <x v="2"/>
    <x v="0"/>
    <n v="11"/>
    <x v="14"/>
    <n v="5"/>
    <x v="323"/>
    <n v="0"/>
    <n v="0"/>
    <n v="10000"/>
    <n v="100000"/>
    <n v="25000"/>
    <n v="0"/>
    <m/>
    <m/>
    <m/>
    <m/>
    <s v="Farsight Studios"/>
    <n v="409"/>
    <x v="0"/>
    <x v="1"/>
  </r>
  <r>
    <s v="Scribblenauts Unmasked: A DC Comics Adventure"/>
    <x v="10"/>
    <n v="14"/>
    <x v="6"/>
    <x v="5"/>
    <n v="6"/>
    <x v="13"/>
    <n v="38"/>
    <x v="323"/>
    <n v="0"/>
    <n v="0"/>
    <n v="10000"/>
    <n v="100000"/>
    <n v="25000"/>
    <n v="0"/>
    <n v="7.1"/>
    <n v="17"/>
    <n v="6.3"/>
    <n v="39"/>
    <s v="5TH Cell"/>
    <n v="25"/>
    <x v="3"/>
    <x v="1"/>
  </r>
  <r>
    <s v="The Ant Bully"/>
    <x v="4"/>
    <n v="8"/>
    <x v="0"/>
    <x v="2"/>
    <n v="5"/>
    <x v="22"/>
    <n v="24"/>
    <x v="192"/>
    <n v="40000"/>
    <n v="0"/>
    <n v="10000"/>
    <n v="100000"/>
    <n v="25000"/>
    <n v="0"/>
    <n v="5.2"/>
    <n v="19"/>
    <n v="4.2"/>
    <n v="6"/>
    <s v="Artificial Mind and Movement"/>
    <n v="80"/>
    <x v="3"/>
    <x v="1"/>
  </r>
  <r>
    <s v="Minority Report: Everybody Runs"/>
    <x v="11"/>
    <n v="5"/>
    <x v="8"/>
    <x v="4"/>
    <n v="1"/>
    <x v="4"/>
    <n v="4"/>
    <x v="86"/>
    <n v="20000"/>
    <n v="0"/>
    <n v="0"/>
    <n v="100000"/>
    <n v="25000"/>
    <n v="0"/>
    <n v="5.3"/>
    <n v="19"/>
    <m/>
    <m/>
    <s v="Treyarch"/>
    <n v="1184"/>
    <x v="2"/>
    <x v="1"/>
  </r>
  <r>
    <s v="Monster Rancher EVO"/>
    <x v="4"/>
    <n v="8"/>
    <x v="3"/>
    <x v="9"/>
    <n v="8"/>
    <x v="25"/>
    <n v="33"/>
    <x v="320"/>
    <n v="20000"/>
    <n v="50000"/>
    <n v="10000"/>
    <n v="100000"/>
    <n v="25000"/>
    <n v="0"/>
    <n v="5.8"/>
    <n v="16"/>
    <n v="6.8"/>
    <n v="8"/>
    <s v="Tecmo"/>
    <n v="1137"/>
    <x v="3"/>
    <x v="1"/>
  </r>
  <r>
    <s v="SimAnimals Africa"/>
    <x v="1"/>
    <n v="3"/>
    <x v="2"/>
    <x v="8"/>
    <n v="10"/>
    <x v="7"/>
    <n v="15"/>
    <x v="86"/>
    <n v="20000"/>
    <n v="0"/>
    <n v="10000"/>
    <n v="110000"/>
    <n v="27500"/>
    <n v="0"/>
    <m/>
    <m/>
    <m/>
    <m/>
    <s v="Electronic Arts"/>
    <n v="378"/>
    <x v="0"/>
    <x v="0"/>
  </r>
  <r>
    <s v="Karaoke Revolution"/>
    <x v="3"/>
    <n v="9"/>
    <x v="2"/>
    <x v="3"/>
    <n v="4"/>
    <x v="9"/>
    <n v="19"/>
    <x v="341"/>
    <n v="20000"/>
    <n v="0"/>
    <n v="10000"/>
    <n v="100000"/>
    <n v="25000"/>
    <n v="0"/>
    <n v="6.6"/>
    <n v="8"/>
    <m/>
    <m/>
    <s v="Blitz Games Studios"/>
    <n v="159"/>
    <x v="2"/>
    <x v="1"/>
  </r>
  <r>
    <s v="Guitar Hero: Van Halen"/>
    <x v="4"/>
    <n v="8"/>
    <x v="2"/>
    <x v="3"/>
    <n v="4"/>
    <x v="4"/>
    <n v="4"/>
    <x v="192"/>
    <n v="40000"/>
    <n v="0"/>
    <n v="10000"/>
    <n v="100000"/>
    <n v="25000"/>
    <n v="0"/>
    <m/>
    <m/>
    <m/>
    <m/>
    <s v="Neversoft Entertainment"/>
    <n v="793"/>
    <x v="2"/>
    <x v="1"/>
  </r>
  <r>
    <s v="The Whispered World"/>
    <x v="8"/>
    <n v="6"/>
    <x v="2"/>
    <x v="10"/>
    <n v="2"/>
    <x v="23"/>
    <n v="12"/>
    <x v="322"/>
    <n v="80000"/>
    <n v="0"/>
    <n v="20000"/>
    <n v="100000"/>
    <n v="25000"/>
    <n v="0"/>
    <n v="7"/>
    <n v="41"/>
    <n v="7.6"/>
    <n v="77"/>
    <s v="Daedalic Entertainment"/>
    <n v="278"/>
    <x v="0"/>
    <x v="1"/>
  </r>
  <r>
    <s v="Alvin and the Chipmunks: Chipwrecked"/>
    <x v="2"/>
    <n v="15"/>
    <x v="10"/>
    <x v="3"/>
    <n v="4"/>
    <x v="8"/>
    <n v="1"/>
    <x v="323"/>
    <n v="10000"/>
    <n v="0"/>
    <n v="10000"/>
    <n v="110000"/>
    <n v="27500"/>
    <n v="0"/>
    <m/>
    <m/>
    <n v="5.0999999999999996"/>
    <n v="8"/>
    <s v="Behaviour Interactive"/>
    <n v="126"/>
    <x v="3"/>
    <x v="1"/>
  </r>
  <r>
    <s v="Beach Spikers: Virtua Beach Volleyball"/>
    <x v="11"/>
    <n v="5"/>
    <x v="8"/>
    <x v="0"/>
    <n v="11"/>
    <x v="18"/>
    <n v="29"/>
    <x v="86"/>
    <n v="20000"/>
    <n v="0"/>
    <n v="0"/>
    <n v="100000"/>
    <n v="25000"/>
    <n v="0"/>
    <n v="7.6"/>
    <n v="31"/>
    <n v="8.1"/>
    <n v="9"/>
    <s v="Sega AM2"/>
    <n v="1011"/>
    <x v="0"/>
    <x v="1"/>
  </r>
  <r>
    <s v="Draglade"/>
    <x v="1"/>
    <n v="3"/>
    <x v="4"/>
    <x v="7"/>
    <n v="3"/>
    <x v="8"/>
    <n v="1"/>
    <x v="323"/>
    <n v="0"/>
    <n v="0"/>
    <n v="10000"/>
    <n v="100000"/>
    <n v="25000"/>
    <n v="0"/>
    <n v="7.1"/>
    <n v="23"/>
    <n v="7.5"/>
    <n v="4"/>
    <s v="Dimps Corporation"/>
    <n v="311"/>
    <x v="3"/>
    <x v="1"/>
  </r>
  <r>
    <s v="Scribblenauts Unmasked: A DC Comics Adventure"/>
    <x v="5"/>
    <n v="1"/>
    <x v="6"/>
    <x v="5"/>
    <n v="6"/>
    <x v="13"/>
    <n v="38"/>
    <x v="323"/>
    <n v="0"/>
    <n v="0"/>
    <n v="10000"/>
    <n v="100000"/>
    <n v="25000"/>
    <n v="0"/>
    <n v="6.8"/>
    <n v="7"/>
    <n v="6.2"/>
    <n v="20"/>
    <s v="5TH Cell"/>
    <n v="25"/>
    <x v="3"/>
    <x v="1"/>
  </r>
  <r>
    <s v="Fallout 3 Game Add-On Pack: The Pitt and Operation: Anchorage"/>
    <x v="2"/>
    <n v="15"/>
    <x v="2"/>
    <x v="9"/>
    <n v="8"/>
    <x v="6"/>
    <n v="7"/>
    <x v="323"/>
    <n v="0"/>
    <n v="0"/>
    <n v="10000"/>
    <n v="100000"/>
    <n v="25000"/>
    <n v="0"/>
    <m/>
    <m/>
    <m/>
    <m/>
    <s v="Bethesda Softworks"/>
    <n v="129"/>
    <x v="1"/>
    <x v="0"/>
  </r>
  <r>
    <s v="You Don't Know Jack: Mock 2"/>
    <x v="14"/>
    <n v="7"/>
    <x v="16"/>
    <x v="3"/>
    <n v="4"/>
    <x v="24"/>
    <n v="37"/>
    <x v="339"/>
    <n v="40000"/>
    <n v="0"/>
    <n v="10000"/>
    <n v="110000"/>
    <n v="27500"/>
    <n v="0"/>
    <n v="8.1999999999999993"/>
    <n v="6"/>
    <m/>
    <m/>
    <s v="Jellyvision"/>
    <n v="607"/>
    <x v="0"/>
    <x v="1"/>
  </r>
  <r>
    <s v="Jade Cocoon 2"/>
    <x v="4"/>
    <n v="8"/>
    <x v="9"/>
    <x v="9"/>
    <n v="8"/>
    <x v="5"/>
    <n v="35"/>
    <x v="192"/>
    <n v="40000"/>
    <n v="0"/>
    <n v="10000"/>
    <n v="100000"/>
    <n v="25000"/>
    <n v="0"/>
    <n v="7.6"/>
    <n v="16"/>
    <n v="7.8"/>
    <n v="22"/>
    <s v="Genki"/>
    <n v="475"/>
    <x v="2"/>
    <x v="1"/>
  </r>
  <r>
    <s v="Mana Khemia: Student Alliance"/>
    <x v="9"/>
    <n v="11"/>
    <x v="1"/>
    <x v="9"/>
    <n v="8"/>
    <x v="34"/>
    <n v="27"/>
    <x v="339"/>
    <n v="0"/>
    <n v="30000"/>
    <n v="10000"/>
    <n v="100000"/>
    <n v="25000"/>
    <n v="0"/>
    <n v="4.0999999999999996"/>
    <n v="19"/>
    <n v="5.3"/>
    <n v="37"/>
    <s v="Gust"/>
    <n v="502"/>
    <x v="3"/>
    <x v="1"/>
  </r>
  <r>
    <s v="The Destiny of Zorro"/>
    <x v="0"/>
    <n v="13"/>
    <x v="2"/>
    <x v="4"/>
    <n v="1"/>
    <x v="8"/>
    <n v="1"/>
    <x v="323"/>
    <n v="0"/>
    <n v="0"/>
    <n v="10000"/>
    <n v="100000"/>
    <n v="25000"/>
    <n v="0"/>
    <m/>
    <m/>
    <m/>
    <m/>
    <s v="Pronto Games"/>
    <n v="899"/>
    <x v="3"/>
    <x v="1"/>
  </r>
  <r>
    <s v="Van Helsing"/>
    <x v="12"/>
    <n v="4"/>
    <x v="7"/>
    <x v="4"/>
    <n v="1"/>
    <x v="4"/>
    <n v="4"/>
    <x v="341"/>
    <n v="30000"/>
    <n v="0"/>
    <n v="0"/>
    <n v="100000"/>
    <n v="25000"/>
    <n v="0"/>
    <n v="3.3"/>
    <n v="11"/>
    <n v="6.3"/>
    <n v="6"/>
    <s v="Saffire"/>
    <n v="978"/>
    <x v="2"/>
    <x v="1"/>
  </r>
  <r>
    <s v="Bee Movie Game"/>
    <x v="4"/>
    <n v="8"/>
    <x v="4"/>
    <x v="4"/>
    <n v="1"/>
    <x v="4"/>
    <n v="4"/>
    <x v="192"/>
    <n v="40000"/>
    <n v="0"/>
    <n v="10000"/>
    <n v="100000"/>
    <n v="25000"/>
    <n v="0"/>
    <n v="6.5"/>
    <n v="11"/>
    <n v="7.5"/>
    <n v="4"/>
    <s v="Beenox"/>
    <n v="121"/>
    <x v="0"/>
    <x v="1"/>
  </r>
  <r>
    <s v="Resident Evil: Revelations 2"/>
    <x v="15"/>
    <n v="12"/>
    <x v="13"/>
    <x v="4"/>
    <n v="1"/>
    <x v="12"/>
    <n v="8"/>
    <x v="322"/>
    <n v="30000"/>
    <n v="70000"/>
    <n v="10000"/>
    <n v="110000"/>
    <n v="27500"/>
    <n v="0"/>
    <n v="6.5"/>
    <n v="12"/>
    <n v="7.8"/>
    <n v="63"/>
    <s v="Frima Studio"/>
    <n v="431"/>
    <x v="1"/>
    <x v="1"/>
  </r>
  <r>
    <s v="Truth or Lies"/>
    <x v="0"/>
    <n v="13"/>
    <x v="5"/>
    <x v="3"/>
    <n v="4"/>
    <x v="19"/>
    <n v="34"/>
    <x v="316"/>
    <n v="50000"/>
    <n v="0"/>
    <n v="10000"/>
    <n v="100000"/>
    <n v="25000"/>
    <n v="0"/>
    <m/>
    <m/>
    <m/>
    <m/>
    <s v="THQ"/>
    <n v="1158"/>
    <x v="2"/>
    <x v="0"/>
  </r>
  <r>
    <s v="Kelly Slater's Pro Surfer"/>
    <x v="7"/>
    <n v="16"/>
    <x v="8"/>
    <x v="0"/>
    <n v="11"/>
    <x v="4"/>
    <n v="4"/>
    <x v="86"/>
    <n v="20000"/>
    <n v="0"/>
    <n v="0"/>
    <n v="100000"/>
    <n v="25000"/>
    <n v="0"/>
    <n v="8"/>
    <n v="15"/>
    <n v="8"/>
    <n v="5"/>
    <s v="Treyarch"/>
    <n v="1184"/>
    <x v="0"/>
    <x v="1"/>
  </r>
  <r>
    <s v="NFL Tour"/>
    <x v="2"/>
    <n v="15"/>
    <x v="1"/>
    <x v="0"/>
    <n v="11"/>
    <x v="7"/>
    <n v="15"/>
    <x v="323"/>
    <n v="0"/>
    <n v="0"/>
    <n v="10000"/>
    <n v="100000"/>
    <n v="25000"/>
    <n v="0"/>
    <n v="4.9000000000000004"/>
    <n v="35"/>
    <n v="3.1"/>
    <n v="45"/>
    <s v="EA Tiburon"/>
    <n v="360"/>
    <x v="0"/>
    <x v="1"/>
  </r>
  <r>
    <s v="Master of the Monster Lair"/>
    <x v="1"/>
    <n v="3"/>
    <x v="4"/>
    <x v="9"/>
    <n v="8"/>
    <x v="27"/>
    <n v="28"/>
    <x v="323"/>
    <n v="0"/>
    <n v="0"/>
    <n v="10000"/>
    <n v="100000"/>
    <n v="25000"/>
    <n v="0"/>
    <n v="5.6"/>
    <n v="8"/>
    <m/>
    <m/>
    <s v="Global A"/>
    <n v="482"/>
    <x v="3"/>
    <x v="1"/>
  </r>
  <r>
    <s v="Harry Potter and the Deathly Hallows - Part 1"/>
    <x v="8"/>
    <n v="6"/>
    <x v="5"/>
    <x v="4"/>
    <n v="1"/>
    <x v="7"/>
    <n v="15"/>
    <x v="86"/>
    <n v="20000"/>
    <n v="0"/>
    <n v="10000"/>
    <n v="110000"/>
    <n v="27500"/>
    <n v="0"/>
    <n v="3.7"/>
    <n v="5"/>
    <n v="4.0999999999999996"/>
    <n v="33"/>
    <s v="EA Bright Light"/>
    <n v="338"/>
    <x v="2"/>
    <x v="1"/>
  </r>
  <r>
    <s v="Sudoku Mania"/>
    <x v="1"/>
    <n v="3"/>
    <x v="0"/>
    <x v="5"/>
    <n v="6"/>
    <x v="30"/>
    <n v="39"/>
    <x v="323"/>
    <n v="0"/>
    <n v="0"/>
    <n v="10000"/>
    <n v="100000"/>
    <n v="25000"/>
    <n v="0"/>
    <n v="2.5"/>
    <n v="4"/>
    <n v="3.5"/>
    <n v="4"/>
    <s v="FrontLine Studios"/>
    <n v="437"/>
    <x v="0"/>
    <x v="1"/>
  </r>
  <r>
    <s v="Resident Evil: Revelations 2"/>
    <x v="13"/>
    <n v="17"/>
    <x v="13"/>
    <x v="4"/>
    <n v="1"/>
    <x v="12"/>
    <n v="8"/>
    <x v="341"/>
    <n v="20000"/>
    <n v="0"/>
    <n v="10000"/>
    <n v="100000"/>
    <n v="25000"/>
    <n v="0"/>
    <n v="7.5"/>
    <n v="22"/>
    <n v="7.5"/>
    <n v="106"/>
    <s v="Capcom"/>
    <n v="202"/>
    <x v="1"/>
    <x v="0"/>
  </r>
  <r>
    <s v="Vanishing Point"/>
    <x v="14"/>
    <n v="7"/>
    <x v="9"/>
    <x v="1"/>
    <n v="7"/>
    <x v="21"/>
    <n v="3"/>
    <x v="339"/>
    <n v="40000"/>
    <n v="0"/>
    <n v="10000"/>
    <n v="110000"/>
    <n v="27500"/>
    <n v="0"/>
    <n v="6.8"/>
    <n v="11"/>
    <m/>
    <m/>
    <s v="Clockwork Games"/>
    <n v="232"/>
    <x v="0"/>
    <x v="1"/>
  </r>
  <r>
    <s v="The Bard's Tale"/>
    <x v="7"/>
    <n v="16"/>
    <x v="7"/>
    <x v="9"/>
    <n v="8"/>
    <x v="5"/>
    <n v="35"/>
    <x v="86"/>
    <n v="20000"/>
    <n v="0"/>
    <n v="0"/>
    <n v="100000"/>
    <n v="25000"/>
    <n v="0"/>
    <n v="7.5"/>
    <n v="50"/>
    <n v="8.8000000000000007"/>
    <n v="4"/>
    <s v="InXile Entertainment"/>
    <n v="588"/>
    <x v="2"/>
    <x v="1"/>
  </r>
  <r>
    <s v="Alien Hominid"/>
    <x v="4"/>
    <n v="8"/>
    <x v="7"/>
    <x v="6"/>
    <n v="9"/>
    <x v="30"/>
    <n v="39"/>
    <x v="192"/>
    <n v="40000"/>
    <n v="0"/>
    <n v="10000"/>
    <n v="100000"/>
    <n v="25000"/>
    <n v="0"/>
    <n v="7.8"/>
    <n v="47"/>
    <n v="8.3000000000000007"/>
    <n v="13"/>
    <s v="The Behemoth"/>
    <n v="1151"/>
    <x v="2"/>
    <x v="1"/>
  </r>
  <r>
    <s v="Myst"/>
    <x v="1"/>
    <n v="3"/>
    <x v="4"/>
    <x v="10"/>
    <n v="2"/>
    <x v="22"/>
    <n v="24"/>
    <x v="323"/>
    <n v="0"/>
    <n v="0"/>
    <n v="10000"/>
    <n v="100000"/>
    <n v="25000"/>
    <n v="0"/>
    <n v="4.3"/>
    <n v="25"/>
    <n v="3.5"/>
    <n v="6"/>
    <s v="Hoplite Research"/>
    <n v="533"/>
    <x v="0"/>
    <x v="1"/>
  </r>
  <r>
    <s v="Disney's The Jungle Book"/>
    <x v="12"/>
    <n v="4"/>
    <x v="8"/>
    <x v="2"/>
    <n v="5"/>
    <x v="5"/>
    <n v="35"/>
    <x v="341"/>
    <n v="30000"/>
    <n v="0"/>
    <n v="0"/>
    <n v="100000"/>
    <n v="25000"/>
    <n v="0"/>
    <n v="6"/>
    <n v="4"/>
    <m/>
    <m/>
    <s v="Visual Impact"/>
    <n v="1260"/>
    <x v="0"/>
    <x v="1"/>
  </r>
  <r>
    <s v="Puss in Boots"/>
    <x v="1"/>
    <n v="3"/>
    <x v="10"/>
    <x v="4"/>
    <n v="1"/>
    <x v="19"/>
    <n v="34"/>
    <x v="86"/>
    <n v="10000"/>
    <n v="0"/>
    <n v="10000"/>
    <n v="100000"/>
    <n v="25000"/>
    <n v="0"/>
    <m/>
    <m/>
    <m/>
    <m/>
    <s v="ImaginEngine"/>
    <n v="562"/>
    <x v="0"/>
    <x v="1"/>
  </r>
  <r>
    <s v="Tom Clancy's Ghost Recon: Predator"/>
    <x v="9"/>
    <n v="11"/>
    <x v="5"/>
    <x v="6"/>
    <n v="9"/>
    <x v="5"/>
    <n v="35"/>
    <x v="341"/>
    <n v="20000"/>
    <n v="0"/>
    <n v="20000"/>
    <n v="110000"/>
    <n v="27500"/>
    <n v="0"/>
    <n v="5.4"/>
    <n v="15"/>
    <m/>
    <m/>
    <s v="Virtuos"/>
    <n v="1256"/>
    <x v="2"/>
    <x v="1"/>
  </r>
  <r>
    <s v="Murdered: Soul Suspect"/>
    <x v="2"/>
    <n v="15"/>
    <x v="12"/>
    <x v="4"/>
    <n v="1"/>
    <x v="10"/>
    <n v="31"/>
    <x v="339"/>
    <n v="30000"/>
    <n v="0"/>
    <n v="10000"/>
    <n v="100000"/>
    <n v="25000"/>
    <n v="0"/>
    <m/>
    <m/>
    <n v="7.2"/>
    <n v="57"/>
    <s v="Airtight Games"/>
    <n v="44"/>
    <x v="1"/>
    <x v="1"/>
  </r>
  <r>
    <s v="nail'd"/>
    <x v="2"/>
    <n v="15"/>
    <x v="5"/>
    <x v="1"/>
    <n v="7"/>
    <x v="23"/>
    <n v="12"/>
    <x v="86"/>
    <n v="20000"/>
    <n v="0"/>
    <n v="10000"/>
    <n v="110000"/>
    <n v="27500"/>
    <n v="0"/>
    <n v="6.4"/>
    <n v="49"/>
    <n v="7.1"/>
    <n v="16"/>
    <s v="Techland"/>
    <n v="1136"/>
    <x v="3"/>
    <x v="1"/>
  </r>
  <r>
    <s v="Tom Clancy's Splinter Cell"/>
    <x v="12"/>
    <n v="4"/>
    <x v="15"/>
    <x v="4"/>
    <n v="1"/>
    <x v="5"/>
    <n v="35"/>
    <x v="341"/>
    <n v="30000"/>
    <n v="0"/>
    <n v="0"/>
    <n v="100000"/>
    <n v="25000"/>
    <n v="0"/>
    <n v="7.7"/>
    <n v="21"/>
    <n v="8.6"/>
    <n v="8"/>
    <s v="Ubisoft Montreal"/>
    <n v="1207"/>
    <x v="2"/>
    <x v="1"/>
  </r>
  <r>
    <s v="Bullet Witch"/>
    <x v="2"/>
    <n v="15"/>
    <x v="0"/>
    <x v="6"/>
    <n v="9"/>
    <x v="14"/>
    <n v="5"/>
    <x v="341"/>
    <n v="10000"/>
    <n v="20000"/>
    <n v="10000"/>
    <n v="110000"/>
    <n v="27500"/>
    <n v="0"/>
    <n v="5.5"/>
    <n v="59"/>
    <n v="6.1"/>
    <n v="41"/>
    <s v="Cavia Inc."/>
    <n v="214"/>
    <x v="1"/>
    <x v="1"/>
  </r>
  <r>
    <s v="Spider-Man: Web of Shadows"/>
    <x v="1"/>
    <n v="3"/>
    <x v="1"/>
    <x v="4"/>
    <n v="1"/>
    <x v="4"/>
    <n v="4"/>
    <x v="323"/>
    <n v="0"/>
    <n v="0"/>
    <n v="10000"/>
    <n v="100000"/>
    <n v="25000"/>
    <n v="0"/>
    <n v="7.7"/>
    <n v="12"/>
    <n v="7.5"/>
    <n v="14"/>
    <s v="Griptonite Games"/>
    <n v="497"/>
    <x v="3"/>
    <x v="1"/>
  </r>
  <r>
    <s v="Pinball Hall of Fame: The Williams Collection"/>
    <x v="5"/>
    <n v="1"/>
    <x v="10"/>
    <x v="3"/>
    <n v="4"/>
    <x v="26"/>
    <n v="10"/>
    <x v="323"/>
    <n v="0"/>
    <n v="0"/>
    <n v="10000"/>
    <n v="100000"/>
    <n v="25000"/>
    <n v="0"/>
    <n v="6.7"/>
    <n v="5"/>
    <n v="7.3"/>
    <n v="8"/>
    <s v="Crave"/>
    <n v="253"/>
    <x v="3"/>
    <x v="1"/>
  </r>
  <r>
    <s v="Rolling Stone: Drum King"/>
    <x v="0"/>
    <n v="13"/>
    <x v="2"/>
    <x v="3"/>
    <n v="4"/>
    <x v="8"/>
    <n v="1"/>
    <x v="323"/>
    <n v="0"/>
    <n v="0"/>
    <n v="10000"/>
    <n v="100000"/>
    <n v="25000"/>
    <n v="0"/>
    <n v="3.2"/>
    <n v="4"/>
    <n v="1.8"/>
    <n v="4"/>
    <s v="505 Games"/>
    <n v="22"/>
    <x v="2"/>
    <x v="0"/>
  </r>
  <r>
    <s v="NBA Ballers: Rebound"/>
    <x v="9"/>
    <n v="11"/>
    <x v="0"/>
    <x v="0"/>
    <n v="11"/>
    <x v="22"/>
    <n v="24"/>
    <x v="323"/>
    <n v="0"/>
    <n v="0"/>
    <n v="10000"/>
    <n v="100000"/>
    <n v="25000"/>
    <n v="0"/>
    <n v="6.9"/>
    <n v="17"/>
    <n v="7.7"/>
    <n v="7"/>
    <s v="Backbone Entertainment"/>
    <n v="111"/>
    <x v="0"/>
    <x v="1"/>
  </r>
  <r>
    <s v="Silent Scope Complete"/>
    <x v="7"/>
    <n v="16"/>
    <x v="7"/>
    <x v="6"/>
    <n v="9"/>
    <x v="9"/>
    <n v="19"/>
    <x v="341"/>
    <n v="20000"/>
    <n v="0"/>
    <n v="0"/>
    <n v="90000"/>
    <n v="22500"/>
    <n v="0"/>
    <n v="6.9"/>
    <n v="25"/>
    <n v="7.4"/>
    <n v="5"/>
    <s v="Konami"/>
    <n v="646"/>
    <x v="1"/>
    <x v="1"/>
  </r>
  <r>
    <s v="Leisure Suit Larry: Box Office Bust"/>
    <x v="3"/>
    <n v="9"/>
    <x v="2"/>
    <x v="10"/>
    <n v="2"/>
    <x v="28"/>
    <n v="9"/>
    <x v="339"/>
    <n v="30000"/>
    <n v="0"/>
    <n v="10000"/>
    <n v="100000"/>
    <n v="25000"/>
    <n v="0"/>
    <n v="1.7"/>
    <n v="11"/>
    <n v="1.7"/>
    <n v="37"/>
    <s v="Team 17"/>
    <n v="1129"/>
    <x v="1"/>
    <x v="1"/>
  </r>
  <r>
    <s v="Attack of the Movies 3D"/>
    <x v="0"/>
    <n v="13"/>
    <x v="5"/>
    <x v="6"/>
    <n v="9"/>
    <x v="20"/>
    <n v="21"/>
    <x v="323"/>
    <n v="0"/>
    <n v="0"/>
    <n v="10000"/>
    <n v="100000"/>
    <n v="25000"/>
    <n v="0"/>
    <n v="3.9"/>
    <n v="6"/>
    <m/>
    <m/>
    <s v="Majesco Games, Majesco"/>
    <n v="703"/>
    <x v="2"/>
    <x v="1"/>
  </r>
  <r>
    <s v="Monkey Mischief! Party Time"/>
    <x v="0"/>
    <n v="13"/>
    <x v="1"/>
    <x v="3"/>
    <n v="4"/>
    <x v="4"/>
    <n v="4"/>
    <x v="323"/>
    <n v="0"/>
    <n v="0"/>
    <n v="10000"/>
    <n v="100000"/>
    <n v="25000"/>
    <n v="0"/>
    <m/>
    <m/>
    <m/>
    <m/>
    <s v="Ivolgamus"/>
    <n v="603"/>
    <x v="3"/>
    <x v="1"/>
  </r>
  <r>
    <s v="Tom Clancy's Classic Trilogy"/>
    <x v="7"/>
    <n v="16"/>
    <x v="7"/>
    <x v="6"/>
    <n v="9"/>
    <x v="5"/>
    <n v="35"/>
    <x v="341"/>
    <n v="20000"/>
    <n v="0"/>
    <n v="0"/>
    <n v="90000"/>
    <n v="22500"/>
    <n v="0"/>
    <m/>
    <m/>
    <m/>
    <m/>
    <s v="Ubisoft"/>
    <n v="1199"/>
    <x v="1"/>
    <x v="0"/>
  </r>
  <r>
    <s v="Little League World Series Baseball 2010"/>
    <x v="2"/>
    <n v="15"/>
    <x v="5"/>
    <x v="0"/>
    <n v="11"/>
    <x v="4"/>
    <n v="4"/>
    <x v="323"/>
    <n v="0"/>
    <n v="0"/>
    <n v="10000"/>
    <n v="100000"/>
    <n v="25000"/>
    <n v="0"/>
    <n v="5.5"/>
    <n v="4"/>
    <m/>
    <m/>
    <s v="Now Production"/>
    <n v="824"/>
    <x v="0"/>
    <x v="1"/>
  </r>
  <r>
    <s v="Indigo Prophecy"/>
    <x v="7"/>
    <n v="16"/>
    <x v="3"/>
    <x v="10"/>
    <n v="2"/>
    <x v="14"/>
    <n v="5"/>
    <x v="341"/>
    <n v="30000"/>
    <n v="0"/>
    <n v="0"/>
    <n v="100000"/>
    <n v="25000"/>
    <n v="0"/>
    <n v="8.4"/>
    <n v="51"/>
    <n v="7.7"/>
    <n v="39"/>
    <s v="Quantic Dream"/>
    <n v="911"/>
    <x v="1"/>
    <x v="1"/>
  </r>
  <r>
    <s v="Generator Rex: Agent of Providence"/>
    <x v="5"/>
    <n v="1"/>
    <x v="10"/>
    <x v="4"/>
    <n v="1"/>
    <x v="4"/>
    <n v="4"/>
    <x v="341"/>
    <n v="20000"/>
    <n v="0"/>
    <n v="10000"/>
    <n v="100000"/>
    <n v="25000"/>
    <n v="0"/>
    <m/>
    <m/>
    <m/>
    <m/>
    <s v="Virtuos"/>
    <n v="1256"/>
    <x v="3"/>
    <x v="1"/>
  </r>
  <r>
    <s v="Over the Hedge"/>
    <x v="7"/>
    <n v="16"/>
    <x v="0"/>
    <x v="2"/>
    <n v="5"/>
    <x v="4"/>
    <n v="4"/>
    <x v="341"/>
    <n v="20000"/>
    <n v="0"/>
    <n v="0"/>
    <n v="90000"/>
    <n v="22500"/>
    <n v="0"/>
    <n v="6.1"/>
    <n v="26"/>
    <m/>
    <m/>
    <s v="Edge of Reality"/>
    <n v="367"/>
    <x v="3"/>
    <x v="1"/>
  </r>
  <r>
    <s v="Cabela's North American Adventures"/>
    <x v="9"/>
    <n v="11"/>
    <x v="5"/>
    <x v="0"/>
    <n v="11"/>
    <x v="4"/>
    <n v="4"/>
    <x v="323"/>
    <n v="0"/>
    <n v="0"/>
    <n v="10000"/>
    <n v="100000"/>
    <n v="25000"/>
    <n v="0"/>
    <m/>
    <m/>
    <n v="7.8"/>
    <n v="5"/>
    <s v="FUN Labs"/>
    <n v="441"/>
    <x v="2"/>
    <x v="1"/>
  </r>
  <r>
    <s v="World Series of Poker 2008: Battle for the Bracelets"/>
    <x v="3"/>
    <n v="9"/>
    <x v="4"/>
    <x v="3"/>
    <n v="4"/>
    <x v="4"/>
    <n v="4"/>
    <x v="86"/>
    <n v="10000"/>
    <n v="0"/>
    <n v="10000"/>
    <n v="100000"/>
    <n v="25000"/>
    <n v="0"/>
    <n v="7.5"/>
    <n v="6"/>
    <m/>
    <m/>
    <s v="Left Field Productions"/>
    <n v="666"/>
    <x v="2"/>
    <x v="1"/>
  </r>
  <r>
    <s v="Sneakers"/>
    <x v="7"/>
    <n v="16"/>
    <x v="8"/>
    <x v="5"/>
    <n v="6"/>
    <x v="1"/>
    <n v="23"/>
    <x v="341"/>
    <n v="20000"/>
    <n v="0"/>
    <n v="0"/>
    <n v="90000"/>
    <n v="22500"/>
    <n v="0"/>
    <n v="2.8"/>
    <n v="13"/>
    <n v="4.5999999999999996"/>
    <n v="8"/>
    <s v="Media Vision"/>
    <n v="717"/>
    <x v="0"/>
    <x v="1"/>
  </r>
  <r>
    <s v="NHL 2K6"/>
    <x v="2"/>
    <n v="15"/>
    <x v="3"/>
    <x v="0"/>
    <n v="11"/>
    <x v="2"/>
    <n v="32"/>
    <x v="323"/>
    <n v="0"/>
    <n v="0"/>
    <n v="10000"/>
    <n v="100000"/>
    <n v="25000"/>
    <n v="0"/>
    <n v="7.5"/>
    <n v="37"/>
    <n v="6.1"/>
    <n v="24"/>
    <s v="2K Sports"/>
    <n v="13"/>
    <x v="3"/>
    <x v="1"/>
  </r>
  <r>
    <s v="X-Men: Destiny"/>
    <x v="0"/>
    <n v="13"/>
    <x v="10"/>
    <x v="4"/>
    <n v="1"/>
    <x v="4"/>
    <n v="4"/>
    <x v="341"/>
    <n v="20000"/>
    <n v="0"/>
    <n v="10000"/>
    <n v="100000"/>
    <n v="25000"/>
    <n v="0"/>
    <n v="3.6"/>
    <n v="10"/>
    <n v="4.5"/>
    <n v="15"/>
    <s v="Silicon Knights"/>
    <n v="1033"/>
    <x v="2"/>
    <x v="1"/>
  </r>
  <r>
    <s v="College Hoops 2K6"/>
    <x v="7"/>
    <n v="16"/>
    <x v="3"/>
    <x v="0"/>
    <n v="11"/>
    <x v="2"/>
    <n v="32"/>
    <x v="341"/>
    <n v="20000"/>
    <n v="0"/>
    <n v="0"/>
    <n v="90000"/>
    <n v="22500"/>
    <n v="0"/>
    <n v="8.1999999999999993"/>
    <n v="17"/>
    <n v="9.1999999999999993"/>
    <n v="6"/>
    <s v="2K Sports"/>
    <n v="13"/>
    <x v="0"/>
    <x v="1"/>
  </r>
  <r>
    <s v="Contact"/>
    <x v="1"/>
    <n v="3"/>
    <x v="0"/>
    <x v="9"/>
    <n v="8"/>
    <x v="27"/>
    <n v="28"/>
    <x v="341"/>
    <n v="0"/>
    <n v="30000"/>
    <n v="10000"/>
    <n v="110000"/>
    <n v="27500"/>
    <n v="0"/>
    <n v="7.3"/>
    <n v="36"/>
    <n v="8.1999999999999993"/>
    <n v="35"/>
    <s v="Grasshopper Manufacture"/>
    <n v="492"/>
    <x v="3"/>
    <x v="1"/>
  </r>
  <r>
    <s v="NBA 2K16"/>
    <x v="8"/>
    <n v="6"/>
    <x v="13"/>
    <x v="0"/>
    <n v="11"/>
    <x v="2"/>
    <n v="32"/>
    <x v="324"/>
    <n v="60000"/>
    <n v="0"/>
    <n v="10000"/>
    <n v="100000"/>
    <n v="25000"/>
    <n v="0"/>
    <m/>
    <m/>
    <n v="5.7"/>
    <n v="65"/>
    <s v="2K Sports"/>
    <n v="13"/>
    <x v="3"/>
    <x v="1"/>
  </r>
  <r>
    <s v="Marvel Super Hero Squad: The Infinity Gauntlet"/>
    <x v="5"/>
    <n v="1"/>
    <x v="10"/>
    <x v="4"/>
    <n v="1"/>
    <x v="19"/>
    <n v="34"/>
    <x v="341"/>
    <n v="20000"/>
    <n v="0"/>
    <n v="10000"/>
    <n v="100000"/>
    <n v="25000"/>
    <n v="0"/>
    <n v="5.4"/>
    <n v="4"/>
    <m/>
    <m/>
    <s v="THQ"/>
    <n v="1158"/>
    <x v="3"/>
    <x v="0"/>
  </r>
  <r>
    <s v="Harvey Birdman: Attorney at Law"/>
    <x v="9"/>
    <n v="11"/>
    <x v="1"/>
    <x v="10"/>
    <n v="2"/>
    <x v="12"/>
    <n v="8"/>
    <x v="323"/>
    <n v="0"/>
    <n v="0"/>
    <n v="10000"/>
    <n v="100000"/>
    <n v="25000"/>
    <n v="0"/>
    <n v="6.2"/>
    <n v="19"/>
    <n v="8"/>
    <n v="8"/>
    <s v="High Voltage Software"/>
    <n v="526"/>
    <x v="2"/>
    <x v="1"/>
  </r>
  <r>
    <s v="Tom Clancy's HAWX 2"/>
    <x v="0"/>
    <n v="13"/>
    <x v="5"/>
    <x v="4"/>
    <n v="1"/>
    <x v="5"/>
    <n v="35"/>
    <x v="339"/>
    <n v="30000"/>
    <n v="0"/>
    <n v="10000"/>
    <n v="100000"/>
    <n v="25000"/>
    <n v="0"/>
    <n v="4.7"/>
    <n v="11"/>
    <m/>
    <m/>
    <s v="Ubisoft"/>
    <n v="1199"/>
    <x v="2"/>
    <x v="0"/>
  </r>
  <r>
    <s v="Predator: Concrete Jungle"/>
    <x v="7"/>
    <n v="16"/>
    <x v="3"/>
    <x v="4"/>
    <n v="1"/>
    <x v="24"/>
    <n v="37"/>
    <x v="341"/>
    <n v="20000"/>
    <n v="0"/>
    <n v="0"/>
    <n v="90000"/>
    <n v="22500"/>
    <n v="0"/>
    <n v="4.5999999999999996"/>
    <n v="17"/>
    <n v="8"/>
    <n v="10"/>
    <s v="Eurocom Entertainment Software"/>
    <n v="394"/>
    <x v="1"/>
    <x v="1"/>
  </r>
  <r>
    <s v="Opoona"/>
    <x v="0"/>
    <n v="13"/>
    <x v="4"/>
    <x v="9"/>
    <n v="8"/>
    <x v="25"/>
    <n v="33"/>
    <x v="86"/>
    <n v="0"/>
    <n v="10000"/>
    <n v="10000"/>
    <n v="100000"/>
    <n v="25000"/>
    <n v="0"/>
    <n v="6.5"/>
    <n v="33"/>
    <n v="7.7"/>
    <n v="14"/>
    <s v="ArtePiazza"/>
    <n v="79"/>
    <x v="3"/>
    <x v="1"/>
  </r>
  <r>
    <s v="Big League Sports"/>
    <x v="0"/>
    <n v="13"/>
    <x v="1"/>
    <x v="0"/>
    <n v="11"/>
    <x v="4"/>
    <n v="4"/>
    <x v="323"/>
    <n v="10000"/>
    <n v="0"/>
    <n v="10000"/>
    <n v="110000"/>
    <n v="27500"/>
    <n v="0"/>
    <m/>
    <m/>
    <n v="1.4"/>
    <n v="10"/>
    <s v="Koolhaus Games"/>
    <n v="650"/>
    <x v="0"/>
    <x v="1"/>
  </r>
  <r>
    <s v="Rocky: Legends"/>
    <x v="7"/>
    <n v="16"/>
    <x v="7"/>
    <x v="4"/>
    <n v="1"/>
    <x v="5"/>
    <n v="35"/>
    <x v="341"/>
    <n v="20000"/>
    <n v="0"/>
    <n v="0"/>
    <n v="90000"/>
    <n v="22500"/>
    <n v="0"/>
    <n v="6.7"/>
    <n v="21"/>
    <n v="5.2"/>
    <n v="6"/>
    <s v="Venom Games"/>
    <n v="1246"/>
    <x v="2"/>
    <x v="1"/>
  </r>
  <r>
    <s v="The BIGS 2"/>
    <x v="9"/>
    <n v="11"/>
    <x v="2"/>
    <x v="0"/>
    <n v="11"/>
    <x v="2"/>
    <n v="32"/>
    <x v="323"/>
    <n v="0"/>
    <n v="0"/>
    <n v="10000"/>
    <n v="100000"/>
    <n v="25000"/>
    <n v="0"/>
    <n v="6.7"/>
    <n v="5"/>
    <m/>
    <m/>
    <s v="Blue Castle Games"/>
    <n v="165"/>
    <x v="3"/>
    <x v="1"/>
  </r>
  <r>
    <s v="Nancy Drew: The Model Mysteries"/>
    <x v="1"/>
    <n v="3"/>
    <x v="5"/>
    <x v="5"/>
    <n v="6"/>
    <x v="19"/>
    <n v="34"/>
    <x v="323"/>
    <n v="0"/>
    <n v="0"/>
    <n v="10000"/>
    <n v="100000"/>
    <n v="25000"/>
    <n v="0"/>
    <m/>
    <m/>
    <m/>
    <m/>
    <s v="THQ, AWE Games"/>
    <n v="1162"/>
    <x v="3"/>
    <x v="1"/>
  </r>
  <r>
    <s v="Ultra Street Fighter IV"/>
    <x v="6"/>
    <n v="10"/>
    <x v="13"/>
    <x v="7"/>
    <n v="3"/>
    <x v="12"/>
    <n v="8"/>
    <x v="322"/>
    <n v="80000"/>
    <n v="0"/>
    <n v="10000"/>
    <n v="90000"/>
    <n v="22500"/>
    <n v="0"/>
    <n v="7.1"/>
    <n v="28"/>
    <n v="5.9"/>
    <n v="94"/>
    <s v="Other Ocean Interactive"/>
    <n v="847"/>
    <x v="2"/>
    <x v="1"/>
  </r>
  <r>
    <s v="Dragon Ball: Evolution"/>
    <x v="9"/>
    <n v="11"/>
    <x v="2"/>
    <x v="7"/>
    <n v="3"/>
    <x v="15"/>
    <n v="25"/>
    <x v="323"/>
    <n v="0"/>
    <n v="0"/>
    <n v="10000"/>
    <n v="100000"/>
    <n v="25000"/>
    <n v="0"/>
    <n v="2.8"/>
    <n v="16"/>
    <n v="0.9"/>
    <n v="50"/>
    <s v="Dimps Corporation"/>
    <n v="311"/>
    <x v="2"/>
    <x v="1"/>
  </r>
  <r>
    <s v="The Crew: Wild Run"/>
    <x v="6"/>
    <n v="10"/>
    <x v="13"/>
    <x v="4"/>
    <n v="1"/>
    <x v="5"/>
    <n v="35"/>
    <x v="322"/>
    <n v="80000"/>
    <n v="0"/>
    <n v="10000"/>
    <n v="90000"/>
    <n v="22500"/>
    <n v="0"/>
    <n v="7.3"/>
    <n v="13"/>
    <n v="6.8"/>
    <n v="50"/>
    <s v="Ivory Tower"/>
    <n v="604"/>
    <x v="2"/>
    <x v="1"/>
  </r>
  <r>
    <s v="MTX Mototrax"/>
    <x v="7"/>
    <n v="16"/>
    <x v="7"/>
    <x v="1"/>
    <n v="7"/>
    <x v="4"/>
    <n v="4"/>
    <x v="341"/>
    <n v="20000"/>
    <n v="0"/>
    <n v="0"/>
    <n v="90000"/>
    <n v="22500"/>
    <n v="0"/>
    <n v="7.9"/>
    <n v="39"/>
    <m/>
    <m/>
    <s v="Left Field Productions"/>
    <n v="666"/>
    <x v="0"/>
    <x v="1"/>
  </r>
  <r>
    <s v="NASCAR Unleashed"/>
    <x v="3"/>
    <n v="9"/>
    <x v="10"/>
    <x v="1"/>
    <n v="7"/>
    <x v="4"/>
    <n v="4"/>
    <x v="323"/>
    <n v="0"/>
    <n v="0"/>
    <n v="10000"/>
    <n v="100000"/>
    <n v="25000"/>
    <n v="0"/>
    <m/>
    <m/>
    <m/>
    <m/>
    <s v="Firebrand Games"/>
    <n v="417"/>
    <x v="0"/>
    <x v="1"/>
  </r>
  <r>
    <s v="Natural Doctrine"/>
    <x v="6"/>
    <n v="10"/>
    <x v="12"/>
    <x v="9"/>
    <n v="8"/>
    <x v="34"/>
    <n v="27"/>
    <x v="192"/>
    <n v="20000"/>
    <n v="20000"/>
    <n v="10000"/>
    <n v="100000"/>
    <n v="25000"/>
    <n v="0"/>
    <n v="5.3"/>
    <n v="31"/>
    <n v="6"/>
    <n v="79"/>
    <s v="Kadokawa"/>
    <n v="621"/>
    <x v="1"/>
    <x v="1"/>
  </r>
  <r>
    <s v="NeverDead"/>
    <x v="2"/>
    <n v="15"/>
    <x v="11"/>
    <x v="6"/>
    <n v="9"/>
    <x v="9"/>
    <n v="19"/>
    <x v="339"/>
    <n v="30000"/>
    <n v="0"/>
    <n v="10000"/>
    <n v="100000"/>
    <n v="25000"/>
    <n v="0"/>
    <n v="5.2"/>
    <n v="46"/>
    <n v="5.5"/>
    <n v="65"/>
    <s v="Rebellion"/>
    <n v="932"/>
    <x v="1"/>
    <x v="1"/>
  </r>
  <r>
    <s v="EyeToy: Operation Spy"/>
    <x v="4"/>
    <n v="8"/>
    <x v="3"/>
    <x v="4"/>
    <n v="1"/>
    <x v="3"/>
    <n v="30"/>
    <x v="192"/>
    <n v="40000"/>
    <n v="0"/>
    <n v="10000"/>
    <n v="100000"/>
    <n v="25000"/>
    <n v="0"/>
    <n v="5.3"/>
    <n v="23"/>
    <m/>
    <m/>
    <s v="SCEE London Studio"/>
    <n v="1001"/>
    <x v="0"/>
    <x v="1"/>
  </r>
  <r>
    <s v="MotoGP 07"/>
    <x v="4"/>
    <n v="8"/>
    <x v="4"/>
    <x v="1"/>
    <n v="7"/>
    <x v="12"/>
    <n v="8"/>
    <x v="192"/>
    <n v="40000"/>
    <n v="0"/>
    <n v="10000"/>
    <n v="100000"/>
    <n v="25000"/>
    <n v="0"/>
    <n v="6.2"/>
    <n v="26"/>
    <n v="9.1"/>
    <n v="7"/>
    <s v="Milestone"/>
    <n v="741"/>
    <x v="0"/>
    <x v="1"/>
  </r>
  <r>
    <s v="Blades of Time"/>
    <x v="3"/>
    <n v="9"/>
    <x v="11"/>
    <x v="4"/>
    <n v="1"/>
    <x v="9"/>
    <n v="19"/>
    <x v="316"/>
    <n v="30000"/>
    <n v="10000"/>
    <n v="10000"/>
    <n v="90000"/>
    <n v="22500"/>
    <n v="0"/>
    <n v="5.3"/>
    <n v="19"/>
    <n v="7.2"/>
    <n v="22"/>
    <s v="Gaijin Entertainment"/>
    <n v="451"/>
    <x v="1"/>
    <x v="1"/>
  </r>
  <r>
    <s v="Thor: God of Thunder"/>
    <x v="5"/>
    <n v="1"/>
    <x v="10"/>
    <x v="4"/>
    <n v="1"/>
    <x v="18"/>
    <n v="29"/>
    <x v="339"/>
    <n v="30000"/>
    <n v="0"/>
    <n v="10000"/>
    <n v="100000"/>
    <n v="25000"/>
    <n v="0"/>
    <n v="5.5"/>
    <n v="10"/>
    <n v="4.2"/>
    <n v="5"/>
    <s v="Red Fly Studio"/>
    <n v="937"/>
    <x v="2"/>
    <x v="1"/>
  </r>
  <r>
    <s v="Pro Evolution Soccer 2016"/>
    <x v="2"/>
    <n v="15"/>
    <x v="13"/>
    <x v="0"/>
    <n v="11"/>
    <x v="9"/>
    <n v="19"/>
    <x v="316"/>
    <n v="50000"/>
    <n v="0"/>
    <n v="10000"/>
    <n v="100000"/>
    <n v="25000"/>
    <n v="0"/>
    <m/>
    <m/>
    <n v="7"/>
    <n v="34"/>
    <s v="Konami"/>
    <n v="646"/>
    <x v="0"/>
    <x v="1"/>
  </r>
  <r>
    <s v="Cubic Ninja"/>
    <x v="5"/>
    <n v="1"/>
    <x v="10"/>
    <x v="2"/>
    <n v="5"/>
    <x v="5"/>
    <n v="35"/>
    <x v="192"/>
    <n v="40000"/>
    <n v="0"/>
    <n v="10000"/>
    <n v="100000"/>
    <n v="25000"/>
    <n v="0"/>
    <n v="5.0999999999999996"/>
    <n v="15"/>
    <n v="5.9"/>
    <n v="14"/>
    <s v="AQ Interactive"/>
    <n v="67"/>
    <x v="0"/>
    <x v="1"/>
  </r>
  <r>
    <s v="Ben 10 Galactic Racing"/>
    <x v="2"/>
    <n v="15"/>
    <x v="10"/>
    <x v="1"/>
    <n v="7"/>
    <x v="29"/>
    <n v="11"/>
    <x v="341"/>
    <n v="20000"/>
    <n v="0"/>
    <n v="10000"/>
    <n v="100000"/>
    <n v="25000"/>
    <n v="0"/>
    <m/>
    <m/>
    <m/>
    <m/>
    <s v="Monkey Bar Games"/>
    <n v="753"/>
    <x v="0"/>
    <x v="1"/>
  </r>
  <r>
    <s v="F1 2014"/>
    <x v="8"/>
    <n v="6"/>
    <x v="12"/>
    <x v="1"/>
    <n v="7"/>
    <x v="28"/>
    <n v="9"/>
    <x v="322"/>
    <n v="90000"/>
    <n v="0"/>
    <n v="10000"/>
    <n v="100000"/>
    <n v="25000"/>
    <n v="0"/>
    <n v="6.1"/>
    <n v="20"/>
    <n v="4.8"/>
    <n v="65"/>
    <s v="Codemasters Birmingham"/>
    <n v="236"/>
    <x v="0"/>
    <x v="1"/>
  </r>
  <r>
    <s v="Harvest Moon: Frantic Farming"/>
    <x v="1"/>
    <n v="3"/>
    <x v="2"/>
    <x v="5"/>
    <n v="6"/>
    <x v="27"/>
    <n v="28"/>
    <x v="86"/>
    <n v="0"/>
    <n v="0"/>
    <n v="10000"/>
    <n v="90000"/>
    <n v="22500"/>
    <n v="0"/>
    <n v="7.2"/>
    <n v="7"/>
    <n v="6.8"/>
    <n v="6"/>
    <s v="Natsume"/>
    <n v="776"/>
    <x v="0"/>
    <x v="1"/>
  </r>
  <r>
    <s v="Angry Birds Star Wars"/>
    <x v="10"/>
    <n v="14"/>
    <x v="6"/>
    <x v="11"/>
    <n v="12"/>
    <x v="4"/>
    <n v="4"/>
    <x v="192"/>
    <n v="40000"/>
    <n v="0"/>
    <n v="10000"/>
    <n v="100000"/>
    <n v="25000"/>
    <n v="0"/>
    <m/>
    <m/>
    <n v="6.8"/>
    <n v="17"/>
    <s v="Exient Entertainment"/>
    <n v="402"/>
    <x v="0"/>
    <x v="1"/>
  </r>
  <r>
    <s v="Petz Hamsterz Superstarz"/>
    <x v="1"/>
    <n v="3"/>
    <x v="2"/>
    <x v="8"/>
    <n v="10"/>
    <x v="5"/>
    <n v="35"/>
    <x v="323"/>
    <n v="0"/>
    <n v="0"/>
    <n v="10000"/>
    <n v="100000"/>
    <n v="25000"/>
    <n v="0"/>
    <m/>
    <m/>
    <m/>
    <m/>
    <s v="Ubisoft Nagoya"/>
    <n v="1208"/>
    <x v="0"/>
    <x v="1"/>
  </r>
  <r>
    <s v="Blue Dragon: Awakened Shadow"/>
    <x v="1"/>
    <n v="3"/>
    <x v="2"/>
    <x v="9"/>
    <n v="8"/>
    <x v="15"/>
    <n v="25"/>
    <x v="339"/>
    <n v="0"/>
    <n v="30000"/>
    <n v="0"/>
    <n v="90000"/>
    <n v="22500"/>
    <n v="0"/>
    <n v="6.3"/>
    <n v="27"/>
    <n v="6.6"/>
    <n v="10"/>
    <s v="Tri-Crescendo"/>
    <n v="1190"/>
    <x v="3"/>
    <x v="1"/>
  </r>
  <r>
    <s v="Star Wars: Lethal Alliance"/>
    <x v="1"/>
    <n v="3"/>
    <x v="0"/>
    <x v="4"/>
    <n v="1"/>
    <x v="5"/>
    <n v="35"/>
    <x v="86"/>
    <n v="10000"/>
    <n v="0"/>
    <n v="10000"/>
    <n v="100000"/>
    <n v="25000"/>
    <n v="0"/>
    <n v="5.7"/>
    <n v="15"/>
    <m/>
    <m/>
    <s v="Ubisoft Casablanca"/>
    <n v="1204"/>
    <x v="3"/>
    <x v="1"/>
  </r>
  <r>
    <s v="Shining Force EXA"/>
    <x v="4"/>
    <n v="8"/>
    <x v="4"/>
    <x v="9"/>
    <n v="8"/>
    <x v="18"/>
    <n v="29"/>
    <x v="322"/>
    <n v="0"/>
    <n v="100000"/>
    <n v="0"/>
    <n v="100000"/>
    <n v="25000"/>
    <n v="0"/>
    <n v="6.4"/>
    <n v="24"/>
    <n v="7.3"/>
    <n v="17"/>
    <s v="Neverland"/>
    <n v="791"/>
    <x v="3"/>
    <x v="1"/>
  </r>
  <r>
    <s v="Rapala Pro Bass Fishing 2010"/>
    <x v="1"/>
    <n v="3"/>
    <x v="5"/>
    <x v="0"/>
    <n v="11"/>
    <x v="4"/>
    <n v="4"/>
    <x v="323"/>
    <n v="0"/>
    <n v="0"/>
    <n v="10000"/>
    <n v="100000"/>
    <n v="25000"/>
    <n v="0"/>
    <m/>
    <m/>
    <m/>
    <m/>
    <s v="Magic Pockets"/>
    <n v="699"/>
    <x v="0"/>
    <x v="1"/>
  </r>
  <r>
    <s v="Digimon World DS"/>
    <x v="1"/>
    <n v="3"/>
    <x v="0"/>
    <x v="9"/>
    <n v="8"/>
    <x v="15"/>
    <n v="25"/>
    <x v="323"/>
    <n v="0"/>
    <n v="0"/>
    <n v="10000"/>
    <n v="100000"/>
    <n v="25000"/>
    <n v="0"/>
    <n v="7.1"/>
    <n v="8"/>
    <n v="7.6"/>
    <n v="27"/>
    <s v="Bec"/>
    <n v="120"/>
    <x v="3"/>
    <x v="1"/>
  </r>
  <r>
    <s v="MySims SkyHeroes"/>
    <x v="2"/>
    <n v="15"/>
    <x v="5"/>
    <x v="4"/>
    <n v="1"/>
    <x v="7"/>
    <n v="15"/>
    <x v="323"/>
    <n v="0"/>
    <n v="0"/>
    <n v="10000"/>
    <n v="100000"/>
    <n v="25000"/>
    <n v="0"/>
    <n v="5.6"/>
    <n v="15"/>
    <n v="5.5"/>
    <n v="4"/>
    <s v="Behaviour Interactive"/>
    <n v="126"/>
    <x v="3"/>
    <x v="1"/>
  </r>
  <r>
    <s v="Ford Racing 3"/>
    <x v="1"/>
    <n v="3"/>
    <x v="3"/>
    <x v="1"/>
    <n v="7"/>
    <x v="30"/>
    <n v="39"/>
    <x v="323"/>
    <n v="0"/>
    <n v="0"/>
    <n v="10000"/>
    <n v="100000"/>
    <n v="25000"/>
    <n v="0"/>
    <n v="4.9000000000000004"/>
    <n v="5"/>
    <m/>
    <m/>
    <s v="Visual Impact"/>
    <n v="1260"/>
    <x v="0"/>
    <x v="1"/>
  </r>
  <r>
    <s v="Ice Age 2: The Meltdown"/>
    <x v="7"/>
    <n v="16"/>
    <x v="0"/>
    <x v="2"/>
    <n v="5"/>
    <x v="24"/>
    <n v="37"/>
    <x v="341"/>
    <n v="20000"/>
    <n v="0"/>
    <n v="0"/>
    <n v="90000"/>
    <n v="22500"/>
    <n v="0"/>
    <n v="6.8"/>
    <n v="16"/>
    <m/>
    <m/>
    <s v="Vivendi Games"/>
    <n v="1263"/>
    <x v="3"/>
    <x v="0"/>
  </r>
  <r>
    <s v="Guilty Gear Isuka"/>
    <x v="4"/>
    <n v="8"/>
    <x v="7"/>
    <x v="7"/>
    <n v="3"/>
    <x v="8"/>
    <n v="1"/>
    <x v="192"/>
    <n v="40000"/>
    <n v="0"/>
    <n v="10000"/>
    <n v="100000"/>
    <n v="25000"/>
    <n v="0"/>
    <n v="7.3"/>
    <n v="39"/>
    <n v="7.5"/>
    <n v="13"/>
    <s v="Arc System Works"/>
    <n v="69"/>
    <x v="2"/>
    <x v="1"/>
  </r>
  <r>
    <s v="The Secret Saturdays: Beasts of the 5th Sun"/>
    <x v="0"/>
    <n v="13"/>
    <x v="2"/>
    <x v="4"/>
    <n v="1"/>
    <x v="29"/>
    <n v="11"/>
    <x v="323"/>
    <n v="0"/>
    <n v="0"/>
    <n v="10000"/>
    <n v="100000"/>
    <n v="25000"/>
    <n v="0"/>
    <n v="6"/>
    <n v="8"/>
    <m/>
    <m/>
    <s v="High Voltage Software"/>
    <n v="526"/>
    <x v="3"/>
    <x v="1"/>
  </r>
  <r>
    <s v="Horse Life Adventures"/>
    <x v="1"/>
    <n v="3"/>
    <x v="1"/>
    <x v="8"/>
    <n v="10"/>
    <x v="23"/>
    <n v="12"/>
    <x v="86"/>
    <n v="10000"/>
    <n v="0"/>
    <n v="10000"/>
    <n v="100000"/>
    <n v="25000"/>
    <n v="0"/>
    <m/>
    <m/>
    <m/>
    <m/>
    <s v="Neko Entertainment"/>
    <n v="785"/>
    <x v="0"/>
    <x v="1"/>
  </r>
  <r>
    <s v="Tornado Outbreak"/>
    <x v="0"/>
    <n v="13"/>
    <x v="2"/>
    <x v="4"/>
    <n v="1"/>
    <x v="9"/>
    <n v="19"/>
    <x v="323"/>
    <n v="0"/>
    <n v="0"/>
    <n v="10000"/>
    <n v="100000"/>
    <n v="25000"/>
    <n v="0"/>
    <n v="7.1"/>
    <n v="7"/>
    <n v="8.1999999999999993"/>
    <n v="5"/>
    <s v="Loose Cannon Studios"/>
    <n v="680"/>
    <x v="3"/>
    <x v="1"/>
  </r>
  <r>
    <s v="The Secret Saturdays: Beasts of the 5th Sun"/>
    <x v="9"/>
    <n v="11"/>
    <x v="2"/>
    <x v="4"/>
    <n v="1"/>
    <x v="29"/>
    <n v="11"/>
    <x v="86"/>
    <n v="0"/>
    <n v="0"/>
    <n v="10000"/>
    <n v="90000"/>
    <n v="22500"/>
    <n v="0"/>
    <m/>
    <m/>
    <m/>
    <m/>
    <s v="High Voltage Software"/>
    <n v="526"/>
    <x v="3"/>
    <x v="1"/>
  </r>
  <r>
    <s v="Operation Abyss: New Tokyo Legacy"/>
    <x v="15"/>
    <n v="12"/>
    <x v="12"/>
    <x v="9"/>
    <n v="8"/>
    <x v="34"/>
    <n v="27"/>
    <x v="320"/>
    <n v="0"/>
    <n v="60000"/>
    <n v="10000"/>
    <n v="90000"/>
    <n v="22500"/>
    <n v="0"/>
    <n v="6.6"/>
    <n v="25"/>
    <n v="7.3"/>
    <n v="24"/>
    <s v="Experience Inc."/>
    <n v="403"/>
    <x v="1"/>
    <x v="1"/>
  </r>
  <r>
    <s v="Skylanders: Spyro's Adventure"/>
    <x v="8"/>
    <n v="6"/>
    <x v="10"/>
    <x v="4"/>
    <n v="1"/>
    <x v="4"/>
    <n v="4"/>
    <x v="192"/>
    <n v="30000"/>
    <n v="0"/>
    <n v="10000"/>
    <n v="90000"/>
    <n v="22500"/>
    <n v="0"/>
    <m/>
    <m/>
    <n v="3.5"/>
    <n v="15"/>
    <s v="Toys for Bob"/>
    <n v="1178"/>
    <x v="3"/>
    <x v="1"/>
  </r>
  <r>
    <s v="Man vs. Wild"/>
    <x v="2"/>
    <n v="15"/>
    <x v="10"/>
    <x v="4"/>
    <n v="1"/>
    <x v="26"/>
    <n v="10"/>
    <x v="323"/>
    <n v="0"/>
    <n v="0"/>
    <n v="10000"/>
    <n v="100000"/>
    <n v="25000"/>
    <n v="0"/>
    <m/>
    <m/>
    <n v="4.5999999999999996"/>
    <n v="8"/>
    <s v="Scientifically Proven"/>
    <n v="1005"/>
    <x v="2"/>
    <x v="1"/>
  </r>
  <r>
    <s v="MotoGP 2"/>
    <x v="7"/>
    <n v="16"/>
    <x v="15"/>
    <x v="1"/>
    <n v="7"/>
    <x v="19"/>
    <n v="34"/>
    <x v="341"/>
    <n v="20000"/>
    <n v="0"/>
    <n v="0"/>
    <n v="90000"/>
    <n v="22500"/>
    <n v="0"/>
    <n v="8.6999999999999993"/>
    <n v="23"/>
    <n v="8.5"/>
    <n v="14"/>
    <s v="Climax Group"/>
    <n v="229"/>
    <x v="0"/>
    <x v="1"/>
  </r>
  <r>
    <s v="iCarly 2: iJoin The Click!"/>
    <x v="0"/>
    <n v="13"/>
    <x v="5"/>
    <x v="10"/>
    <n v="2"/>
    <x v="4"/>
    <n v="4"/>
    <x v="86"/>
    <n v="10000"/>
    <n v="0"/>
    <n v="10000"/>
    <n v="100000"/>
    <n v="25000"/>
    <n v="0"/>
    <m/>
    <m/>
    <n v="9"/>
    <n v="10"/>
    <s v="Big Blue Bubble Inc."/>
    <n v="134"/>
    <x v="0"/>
    <x v="1"/>
  </r>
  <r>
    <s v="Heatseeker"/>
    <x v="0"/>
    <n v="13"/>
    <x v="4"/>
    <x v="4"/>
    <n v="1"/>
    <x v="28"/>
    <n v="9"/>
    <x v="86"/>
    <n v="0"/>
    <n v="0"/>
    <n v="10000"/>
    <n v="90000"/>
    <n v="22500"/>
    <n v="0"/>
    <n v="6.2"/>
    <n v="25"/>
    <n v="6.2"/>
    <n v="32"/>
    <s v="IR Gurus"/>
    <n v="592"/>
    <x v="2"/>
    <x v="1"/>
  </r>
  <r>
    <s v="Ar tonelico: Melody of Elemia"/>
    <x v="4"/>
    <n v="8"/>
    <x v="0"/>
    <x v="9"/>
    <n v="8"/>
    <x v="8"/>
    <n v="1"/>
    <x v="322"/>
    <n v="0"/>
    <n v="100000"/>
    <n v="0"/>
    <n v="100000"/>
    <n v="25000"/>
    <n v="0"/>
    <n v="7.1"/>
    <n v="30"/>
    <n v="7.7"/>
    <n v="43"/>
    <s v="Gust"/>
    <n v="502"/>
    <x v="2"/>
    <x v="1"/>
  </r>
  <r>
    <s v="Castlevania Double Pack"/>
    <x v="12"/>
    <n v="4"/>
    <x v="0"/>
    <x v="2"/>
    <n v="5"/>
    <x v="9"/>
    <n v="19"/>
    <x v="341"/>
    <n v="30000"/>
    <n v="0"/>
    <n v="0"/>
    <n v="100000"/>
    <n v="25000"/>
    <n v="0"/>
    <n v="8.6"/>
    <n v="4"/>
    <n v="8.4"/>
    <n v="12"/>
    <s v="KCET"/>
    <n v="631"/>
    <x v="2"/>
    <x v="1"/>
  </r>
  <r>
    <s v="Samurai Warriors 4: Empires"/>
    <x v="6"/>
    <n v="10"/>
    <x v="13"/>
    <x v="4"/>
    <n v="1"/>
    <x v="25"/>
    <n v="33"/>
    <x v="320"/>
    <n v="10000"/>
    <n v="60000"/>
    <n v="10000"/>
    <n v="100000"/>
    <n v="25000"/>
    <n v="0"/>
    <n v="7.1"/>
    <n v="29"/>
    <n v="6.5"/>
    <n v="15"/>
    <s v="Omega Force"/>
    <n v="833"/>
    <x v="2"/>
    <x v="1"/>
  </r>
  <r>
    <s v="Ninja Reflex"/>
    <x v="1"/>
    <n v="3"/>
    <x v="1"/>
    <x v="4"/>
    <n v="1"/>
    <x v="7"/>
    <n v="15"/>
    <x v="323"/>
    <n v="0"/>
    <n v="0"/>
    <n v="10000"/>
    <n v="100000"/>
    <n v="25000"/>
    <n v="0"/>
    <n v="5.4"/>
    <n v="13"/>
    <m/>
    <m/>
    <s v="Sanzaru Games"/>
    <n v="984"/>
    <x v="3"/>
    <x v="1"/>
  </r>
  <r>
    <s v="Steel Battalion"/>
    <x v="7"/>
    <n v="16"/>
    <x v="8"/>
    <x v="8"/>
    <n v="10"/>
    <x v="1"/>
    <n v="23"/>
    <x v="192"/>
    <n v="20000"/>
    <n v="20000"/>
    <n v="0"/>
    <n v="90000"/>
    <n v="22500"/>
    <n v="0"/>
    <n v="8.3000000000000007"/>
    <n v="20"/>
    <n v="8.5"/>
    <n v="20"/>
    <s v="Capcom"/>
    <n v="202"/>
    <x v="2"/>
    <x v="1"/>
  </r>
  <r>
    <s v="Alvin and the Chipmunks: The Squeakquel"/>
    <x v="0"/>
    <n v="13"/>
    <x v="2"/>
    <x v="3"/>
    <n v="4"/>
    <x v="20"/>
    <n v="21"/>
    <x v="323"/>
    <n v="0"/>
    <n v="0"/>
    <n v="10000"/>
    <n v="100000"/>
    <n v="25000"/>
    <n v="0"/>
    <m/>
    <m/>
    <m/>
    <m/>
    <s v="ImaginEngine"/>
    <n v="562"/>
    <x v="0"/>
    <x v="1"/>
  </r>
  <r>
    <s v="Power Stone Collection"/>
    <x v="9"/>
    <n v="11"/>
    <x v="0"/>
    <x v="4"/>
    <n v="1"/>
    <x v="12"/>
    <n v="8"/>
    <x v="86"/>
    <n v="0"/>
    <n v="0"/>
    <n v="10000"/>
    <n v="90000"/>
    <n v="22500"/>
    <n v="0"/>
    <n v="7.4"/>
    <n v="34"/>
    <n v="6.8"/>
    <n v="6"/>
    <s v="Capcom"/>
    <n v="202"/>
    <x v="2"/>
    <x v="0"/>
  </r>
  <r>
    <s v="Cartoon Network: Punch Time Explosion"/>
    <x v="5"/>
    <n v="1"/>
    <x v="10"/>
    <x v="7"/>
    <n v="3"/>
    <x v="23"/>
    <n v="12"/>
    <x v="341"/>
    <n v="20000"/>
    <n v="0"/>
    <n v="10000"/>
    <n v="100000"/>
    <n v="25000"/>
    <n v="0"/>
    <n v="5.8"/>
    <n v="16"/>
    <n v="5.9"/>
    <n v="28"/>
    <s v="Papaya Studios"/>
    <n v="858"/>
    <x v="3"/>
    <x v="1"/>
  </r>
  <r>
    <s v="Blast Works: Build, Trade, Destroy"/>
    <x v="0"/>
    <n v="13"/>
    <x v="1"/>
    <x v="6"/>
    <n v="9"/>
    <x v="16"/>
    <n v="14"/>
    <x v="323"/>
    <n v="0"/>
    <n v="0"/>
    <n v="10000"/>
    <n v="100000"/>
    <n v="25000"/>
    <n v="0"/>
    <n v="7.8"/>
    <n v="30"/>
    <n v="7.7"/>
    <n v="17"/>
    <s v="BudCat"/>
    <n v="186"/>
    <x v="0"/>
    <x v="1"/>
  </r>
  <r>
    <s v="SNK vs. Capcom Card Fighters DS"/>
    <x v="1"/>
    <n v="3"/>
    <x v="0"/>
    <x v="11"/>
    <n v="12"/>
    <x v="35"/>
    <n v="18"/>
    <x v="323"/>
    <n v="0"/>
    <n v="0"/>
    <n v="10000"/>
    <n v="100000"/>
    <n v="25000"/>
    <n v="0"/>
    <n v="4.8"/>
    <n v="19"/>
    <n v="4.8"/>
    <n v="6"/>
    <s v="SNK Playmore"/>
    <n v="1050"/>
    <x v="2"/>
    <x v="1"/>
  </r>
  <r>
    <s v="Medieval II: Total War"/>
    <x v="8"/>
    <n v="6"/>
    <x v="0"/>
    <x v="11"/>
    <n v="12"/>
    <x v="18"/>
    <n v="29"/>
    <x v="322"/>
    <n v="80000"/>
    <n v="0"/>
    <n v="20000"/>
    <n v="100000"/>
    <n v="25000"/>
    <n v="0"/>
    <n v="8.8000000000000007"/>
    <n v="39"/>
    <n v="8.9"/>
    <n v="648"/>
    <s v="Creative Assembly"/>
    <n v="257"/>
    <x v="2"/>
    <x v="1"/>
  </r>
  <r>
    <s v="Lego Star Wars: The Force Awakens"/>
    <x v="15"/>
    <n v="12"/>
    <x v="14"/>
    <x v="4"/>
    <n v="1"/>
    <x v="13"/>
    <n v="38"/>
    <x v="330"/>
    <n v="60000"/>
    <n v="10000"/>
    <n v="20000"/>
    <n v="100000"/>
    <n v="25000"/>
    <n v="0"/>
    <m/>
    <m/>
    <n v="7.1"/>
    <n v="13"/>
    <s v="TT Games"/>
    <n v="1195"/>
    <x v="3"/>
    <x v="1"/>
  </r>
  <r>
    <s v="Skylanders Imaginators"/>
    <x v="13"/>
    <n v="17"/>
    <x v="14"/>
    <x v="2"/>
    <n v="5"/>
    <x v="4"/>
    <n v="4"/>
    <x v="192"/>
    <n v="40000"/>
    <n v="0"/>
    <n v="10000"/>
    <n v="100000"/>
    <n v="25000"/>
    <n v="0"/>
    <n v="7.8"/>
    <n v="14"/>
    <n v="6"/>
    <n v="8"/>
    <s v="Toys for Bob"/>
    <n v="1178"/>
    <x v="3"/>
    <x v="1"/>
  </r>
  <r>
    <s v="Minority Report: Everybody Runs"/>
    <x v="7"/>
    <n v="16"/>
    <x v="8"/>
    <x v="4"/>
    <n v="1"/>
    <x v="4"/>
    <n v="4"/>
    <x v="341"/>
    <n v="20000"/>
    <n v="0"/>
    <n v="0"/>
    <n v="90000"/>
    <n v="22500"/>
    <n v="0"/>
    <n v="5.4"/>
    <n v="18"/>
    <n v="5"/>
    <n v="4"/>
    <s v="Treyarch"/>
    <n v="1184"/>
    <x v="2"/>
    <x v="1"/>
  </r>
  <r>
    <s v="NASCAR"/>
    <x v="9"/>
    <n v="11"/>
    <x v="0"/>
    <x v="1"/>
    <n v="7"/>
    <x v="7"/>
    <n v="15"/>
    <x v="323"/>
    <n v="0"/>
    <n v="0"/>
    <n v="10000"/>
    <n v="100000"/>
    <n v="25000"/>
    <n v="0"/>
    <n v="6.6"/>
    <n v="13"/>
    <n v="5.3"/>
    <n v="6"/>
    <s v="Exient Entertainment"/>
    <n v="402"/>
    <x v="0"/>
    <x v="1"/>
  </r>
  <r>
    <s v="One Piece: Burning Blood"/>
    <x v="15"/>
    <n v="12"/>
    <x v="14"/>
    <x v="7"/>
    <n v="3"/>
    <x v="15"/>
    <n v="25"/>
    <x v="322"/>
    <n v="20000"/>
    <n v="70000"/>
    <n v="0"/>
    <n v="90000"/>
    <n v="22500"/>
    <n v="0"/>
    <n v="6.2"/>
    <n v="4"/>
    <n v="7.8"/>
    <n v="10"/>
    <s v="Spike Chunsoft"/>
    <n v="1069"/>
    <x v="2"/>
    <x v="1"/>
  </r>
  <r>
    <s v="Shox"/>
    <x v="4"/>
    <n v="8"/>
    <x v="8"/>
    <x v="1"/>
    <n v="7"/>
    <x v="7"/>
    <n v="15"/>
    <x v="192"/>
    <n v="40000"/>
    <n v="0"/>
    <n v="10000"/>
    <n v="100000"/>
    <n v="25000"/>
    <n v="0"/>
    <n v="7.8"/>
    <n v="16"/>
    <m/>
    <m/>
    <s v="Electronic Arts"/>
    <n v="378"/>
    <x v="0"/>
    <x v="0"/>
  </r>
  <r>
    <s v="Rio"/>
    <x v="2"/>
    <n v="15"/>
    <x v="10"/>
    <x v="3"/>
    <n v="4"/>
    <x v="19"/>
    <n v="34"/>
    <x v="192"/>
    <n v="30000"/>
    <n v="0"/>
    <n v="10000"/>
    <n v="90000"/>
    <n v="22500"/>
    <n v="0"/>
    <n v="6"/>
    <n v="16"/>
    <n v="7"/>
    <n v="7"/>
    <s v="Eurocom Entertainment Software"/>
    <n v="394"/>
    <x v="3"/>
    <x v="1"/>
  </r>
  <r>
    <s v="Playboy: The Mansion"/>
    <x v="7"/>
    <n v="16"/>
    <x v="3"/>
    <x v="8"/>
    <n v="10"/>
    <x v="5"/>
    <n v="35"/>
    <x v="341"/>
    <n v="20000"/>
    <n v="0"/>
    <n v="0"/>
    <n v="90000"/>
    <n v="22500"/>
    <n v="0"/>
    <n v="6.1"/>
    <n v="43"/>
    <n v="4.0999999999999996"/>
    <n v="9"/>
    <s v="Cyberlore Studios"/>
    <n v="274"/>
    <x v="1"/>
    <x v="1"/>
  </r>
  <r>
    <s v="Disney's Aladdin in Nasira's Revenge"/>
    <x v="14"/>
    <n v="7"/>
    <x v="16"/>
    <x v="4"/>
    <n v="1"/>
    <x v="3"/>
    <n v="30"/>
    <x v="192"/>
    <n v="40000"/>
    <n v="0"/>
    <n v="10000"/>
    <n v="100000"/>
    <n v="25000"/>
    <n v="0"/>
    <n v="6.1"/>
    <n v="11"/>
    <n v="8.3000000000000007"/>
    <n v="7"/>
    <s v="Argonaut Games"/>
    <n v="70"/>
    <x v="0"/>
    <x v="1"/>
  </r>
  <r>
    <s v="Barnyard"/>
    <x v="4"/>
    <n v="8"/>
    <x v="0"/>
    <x v="4"/>
    <n v="1"/>
    <x v="19"/>
    <n v="34"/>
    <x v="192"/>
    <n v="40000"/>
    <n v="0"/>
    <n v="10000"/>
    <n v="100000"/>
    <n v="25000"/>
    <n v="0"/>
    <n v="6.2"/>
    <n v="13"/>
    <n v="8.6999999999999993"/>
    <n v="10"/>
    <s v="Blue Tongue Entertainment"/>
    <n v="172"/>
    <x v="3"/>
    <x v="1"/>
  </r>
  <r>
    <s v="Ultimate Marvel vs. Capcom 3"/>
    <x v="3"/>
    <n v="9"/>
    <x v="10"/>
    <x v="7"/>
    <n v="3"/>
    <x v="12"/>
    <n v="8"/>
    <x v="322"/>
    <n v="40000"/>
    <n v="40000"/>
    <n v="10000"/>
    <n v="90000"/>
    <n v="22500"/>
    <n v="0"/>
    <n v="8"/>
    <n v="36"/>
    <n v="6.2"/>
    <n v="114"/>
    <s v="Capcom"/>
    <n v="202"/>
    <x v="2"/>
    <x v="0"/>
  </r>
  <r>
    <s v="MindJack"/>
    <x v="2"/>
    <n v="15"/>
    <x v="10"/>
    <x v="6"/>
    <n v="9"/>
    <x v="10"/>
    <n v="31"/>
    <x v="341"/>
    <n v="20000"/>
    <n v="0"/>
    <n v="10000"/>
    <n v="100000"/>
    <n v="25000"/>
    <n v="0"/>
    <n v="4.3"/>
    <n v="42"/>
    <n v="1.2"/>
    <n v="116"/>
    <s v="FeelPlus"/>
    <n v="414"/>
    <x v="1"/>
    <x v="1"/>
  </r>
  <r>
    <s v="Pac-Man World 3"/>
    <x v="11"/>
    <n v="5"/>
    <x v="3"/>
    <x v="2"/>
    <n v="5"/>
    <x v="15"/>
    <n v="25"/>
    <x v="341"/>
    <n v="20000"/>
    <n v="0"/>
    <n v="0"/>
    <n v="90000"/>
    <n v="22500"/>
    <n v="0"/>
    <n v="6.6"/>
    <n v="17"/>
    <n v="7.3"/>
    <n v="10"/>
    <s v="Blitz Games"/>
    <n v="158"/>
    <x v="0"/>
    <x v="1"/>
  </r>
  <r>
    <s v="Just Dance 2017"/>
    <x v="10"/>
    <n v="14"/>
    <x v="14"/>
    <x v="3"/>
    <n v="4"/>
    <x v="5"/>
    <n v="35"/>
    <x v="324"/>
    <n v="60000"/>
    <n v="0"/>
    <n v="10000"/>
    <n v="100000"/>
    <n v="25000"/>
    <n v="0"/>
    <m/>
    <m/>
    <m/>
    <m/>
    <s v="Ubisoft Paris"/>
    <n v="1210"/>
    <x v="3"/>
    <x v="1"/>
  </r>
  <r>
    <s v="Brain Age: Concentration Training"/>
    <x v="5"/>
    <n v="1"/>
    <x v="11"/>
    <x v="5"/>
    <n v="6"/>
    <x v="0"/>
    <n v="26"/>
    <x v="323"/>
    <n v="0"/>
    <n v="0"/>
    <n v="10000"/>
    <n v="100000"/>
    <n v="25000"/>
    <n v="0"/>
    <n v="7.1"/>
    <n v="11"/>
    <n v="7.9"/>
    <n v="17"/>
    <s v="Ninti"/>
    <n v="808"/>
    <x v="0"/>
    <x v="0"/>
  </r>
  <r>
    <s v="Crash 'N' Burn"/>
    <x v="7"/>
    <n v="16"/>
    <x v="7"/>
    <x v="1"/>
    <n v="7"/>
    <x v="16"/>
    <n v="14"/>
    <x v="341"/>
    <n v="20000"/>
    <n v="0"/>
    <n v="0"/>
    <n v="90000"/>
    <n v="22500"/>
    <n v="0"/>
    <n v="6.5"/>
    <n v="25"/>
    <n v="6.4"/>
    <n v="7"/>
    <s v="Climax Group"/>
    <n v="229"/>
    <x v="2"/>
    <x v="1"/>
  </r>
  <r>
    <s v="NFL Blitz 20-02"/>
    <x v="7"/>
    <n v="16"/>
    <x v="8"/>
    <x v="0"/>
    <n v="11"/>
    <x v="22"/>
    <n v="24"/>
    <x v="341"/>
    <n v="20000"/>
    <n v="0"/>
    <n v="0"/>
    <n v="90000"/>
    <n v="22500"/>
    <n v="0"/>
    <n v="7.7"/>
    <n v="17"/>
    <m/>
    <m/>
    <s v="Point of View"/>
    <n v="887"/>
    <x v="0"/>
    <x v="1"/>
  </r>
  <r>
    <s v="Robots"/>
    <x v="7"/>
    <n v="16"/>
    <x v="3"/>
    <x v="4"/>
    <n v="1"/>
    <x v="24"/>
    <n v="37"/>
    <x v="341"/>
    <n v="20000"/>
    <n v="0"/>
    <n v="0"/>
    <n v="90000"/>
    <n v="22500"/>
    <n v="0"/>
    <n v="6"/>
    <n v="4"/>
    <m/>
    <m/>
    <s v="Eurocom Entertainment Software"/>
    <n v="394"/>
    <x v="0"/>
    <x v="1"/>
  </r>
  <r>
    <s v="Pac-Man and the Ghostly Adventures 2"/>
    <x v="3"/>
    <n v="9"/>
    <x v="12"/>
    <x v="10"/>
    <n v="2"/>
    <x v="15"/>
    <n v="25"/>
    <x v="192"/>
    <n v="30000"/>
    <n v="0"/>
    <n v="20000"/>
    <n v="100000"/>
    <n v="25000"/>
    <n v="0"/>
    <n v="5.9"/>
    <n v="11"/>
    <n v="6.3"/>
    <n v="4"/>
    <s v="Vicious Cycle"/>
    <n v="1249"/>
    <x v="3"/>
    <x v="1"/>
  </r>
  <r>
    <s v="Hakuoki: Demon of the Fleeting Blossom"/>
    <x v="9"/>
    <n v="11"/>
    <x v="2"/>
    <x v="10"/>
    <n v="2"/>
    <x v="37"/>
    <n v="17"/>
    <x v="86"/>
    <n v="0"/>
    <n v="0"/>
    <n v="10000"/>
    <n v="90000"/>
    <n v="22500"/>
    <n v="0"/>
    <n v="7.9"/>
    <n v="4"/>
    <n v="8.3000000000000007"/>
    <n v="30"/>
    <s v="Idea Factory"/>
    <n v="555"/>
    <x v="1"/>
    <x v="0"/>
  </r>
  <r>
    <s v="Speed Kings"/>
    <x v="4"/>
    <n v="8"/>
    <x v="15"/>
    <x v="1"/>
    <n v="7"/>
    <x v="21"/>
    <n v="3"/>
    <x v="192"/>
    <n v="40000"/>
    <n v="0"/>
    <n v="10000"/>
    <n v="100000"/>
    <n v="25000"/>
    <n v="0"/>
    <n v="6.1"/>
    <n v="13"/>
    <n v="7.8"/>
    <n v="6"/>
    <s v="Climax Group"/>
    <n v="229"/>
    <x v="0"/>
    <x v="1"/>
  </r>
  <r>
    <s v="Little League World Series Baseball 2008"/>
    <x v="0"/>
    <n v="13"/>
    <x v="1"/>
    <x v="0"/>
    <n v="11"/>
    <x v="4"/>
    <n v="4"/>
    <x v="323"/>
    <n v="0"/>
    <n v="0"/>
    <n v="10000"/>
    <n v="100000"/>
    <n v="25000"/>
    <n v="0"/>
    <n v="7"/>
    <n v="8"/>
    <n v="8"/>
    <n v="6"/>
    <s v="Now Production"/>
    <n v="824"/>
    <x v="0"/>
    <x v="1"/>
  </r>
  <r>
    <s v="Winter Stars"/>
    <x v="2"/>
    <n v="15"/>
    <x v="10"/>
    <x v="0"/>
    <n v="11"/>
    <x v="23"/>
    <n v="12"/>
    <x v="192"/>
    <n v="30000"/>
    <n v="0"/>
    <n v="10000"/>
    <n v="90000"/>
    <n v="22500"/>
    <n v="0"/>
    <n v="4.5999999999999996"/>
    <n v="9"/>
    <n v="6.5"/>
    <n v="4"/>
    <s v="49Games"/>
    <n v="19"/>
    <x v="0"/>
    <x v="1"/>
  </r>
  <r>
    <s v="Bladestorm: The Hundred Years' War"/>
    <x v="2"/>
    <n v="15"/>
    <x v="4"/>
    <x v="4"/>
    <n v="1"/>
    <x v="25"/>
    <n v="33"/>
    <x v="86"/>
    <n v="10000"/>
    <n v="0"/>
    <n v="10000"/>
    <n v="100000"/>
    <n v="25000"/>
    <n v="0"/>
    <n v="6.3"/>
    <n v="26"/>
    <n v="6.8"/>
    <n v="16"/>
    <s v="Omega Force"/>
    <n v="833"/>
    <x v="2"/>
    <x v="1"/>
  </r>
  <r>
    <s v="Burnout Paradise: The Ultimate Box"/>
    <x v="8"/>
    <n v="6"/>
    <x v="2"/>
    <x v="1"/>
    <n v="7"/>
    <x v="7"/>
    <n v="15"/>
    <x v="322"/>
    <n v="80000"/>
    <n v="0"/>
    <n v="10000"/>
    <n v="90000"/>
    <n v="22500"/>
    <n v="0"/>
    <n v="8.6999999999999993"/>
    <n v="26"/>
    <n v="7.5"/>
    <n v="435"/>
    <s v="Criterion Games"/>
    <n v="261"/>
    <x v="3"/>
    <x v="1"/>
  </r>
  <r>
    <s v="Blitz: Overtime"/>
    <x v="9"/>
    <n v="11"/>
    <x v="0"/>
    <x v="0"/>
    <n v="11"/>
    <x v="22"/>
    <n v="24"/>
    <x v="323"/>
    <n v="0"/>
    <n v="0"/>
    <n v="10000"/>
    <n v="100000"/>
    <n v="25000"/>
    <n v="0"/>
    <m/>
    <m/>
    <n v="7.5"/>
    <n v="4"/>
    <s v="Midway"/>
    <n v="735"/>
    <x v="1"/>
    <x v="1"/>
  </r>
  <r>
    <s v="Altered Beast: Guardian of the Realms"/>
    <x v="12"/>
    <n v="4"/>
    <x v="8"/>
    <x v="4"/>
    <n v="1"/>
    <x v="19"/>
    <n v="34"/>
    <x v="341"/>
    <n v="20000"/>
    <n v="0"/>
    <n v="0"/>
    <n v="90000"/>
    <n v="22500"/>
    <n v="0"/>
    <n v="6.3"/>
    <n v="13"/>
    <n v="4.8"/>
    <n v="4"/>
    <s v="3d6 Games"/>
    <n v="17"/>
    <x v="2"/>
    <x v="1"/>
  </r>
  <r>
    <s v="Populous DS"/>
    <x v="1"/>
    <n v="3"/>
    <x v="1"/>
    <x v="11"/>
    <n v="12"/>
    <x v="27"/>
    <n v="28"/>
    <x v="341"/>
    <n v="0"/>
    <n v="20000"/>
    <n v="10000"/>
    <n v="100000"/>
    <n v="25000"/>
    <n v="0"/>
    <n v="6"/>
    <n v="20"/>
    <m/>
    <m/>
    <s v="Genki"/>
    <n v="475"/>
    <x v="3"/>
    <x v="1"/>
  </r>
  <r>
    <s v="The Legend of Heroes: A Tear of Vermillion"/>
    <x v="9"/>
    <n v="11"/>
    <x v="3"/>
    <x v="9"/>
    <n v="8"/>
    <x v="15"/>
    <n v="25"/>
    <x v="86"/>
    <n v="0"/>
    <n v="0"/>
    <n v="10000"/>
    <n v="90000"/>
    <n v="22500"/>
    <n v="0"/>
    <n v="6.8"/>
    <n v="24"/>
    <n v="7.7"/>
    <n v="26"/>
    <s v="Microvision"/>
    <n v="733"/>
    <x v="2"/>
    <x v="1"/>
  </r>
  <r>
    <s v="Young Justice: Legacy"/>
    <x v="3"/>
    <n v="9"/>
    <x v="6"/>
    <x v="4"/>
    <n v="1"/>
    <x v="15"/>
    <n v="25"/>
    <x v="339"/>
    <n v="10000"/>
    <n v="0"/>
    <n v="20000"/>
    <n v="90000"/>
    <n v="22500"/>
    <n v="0"/>
    <m/>
    <m/>
    <n v="4.9000000000000004"/>
    <n v="15"/>
    <s v="Freedom Factory Studios"/>
    <n v="429"/>
    <x v="2"/>
    <x v="1"/>
  </r>
  <r>
    <s v="Family Party: 30 Great Games"/>
    <x v="0"/>
    <n v="13"/>
    <x v="1"/>
    <x v="3"/>
    <n v="4"/>
    <x v="29"/>
    <n v="11"/>
    <x v="86"/>
    <n v="10000"/>
    <n v="0"/>
    <n v="10000"/>
    <n v="100000"/>
    <n v="25000"/>
    <n v="0"/>
    <n v="4.2"/>
    <n v="10"/>
    <n v="1"/>
    <n v="7"/>
    <s v="Tamsoft"/>
    <n v="1121"/>
    <x v="3"/>
    <x v="1"/>
  </r>
  <r>
    <s v="Shining Tears"/>
    <x v="4"/>
    <n v="8"/>
    <x v="7"/>
    <x v="9"/>
    <n v="8"/>
    <x v="18"/>
    <n v="29"/>
    <x v="192"/>
    <n v="40000"/>
    <n v="0"/>
    <n v="10000"/>
    <n v="100000"/>
    <n v="25000"/>
    <n v="0"/>
    <n v="6.1"/>
    <n v="14"/>
    <n v="6.5"/>
    <n v="11"/>
    <s v="Nex Entertainment"/>
    <n v="796"/>
    <x v="2"/>
    <x v="1"/>
  </r>
  <r>
    <s v="MotoGP"/>
    <x v="7"/>
    <n v="16"/>
    <x v="8"/>
    <x v="1"/>
    <n v="7"/>
    <x v="19"/>
    <n v="34"/>
    <x v="341"/>
    <n v="20000"/>
    <n v="0"/>
    <n v="0"/>
    <n v="90000"/>
    <n v="22500"/>
    <n v="0"/>
    <n v="8.4"/>
    <n v="18"/>
    <n v="8.4"/>
    <n v="16"/>
    <s v="Climax Group"/>
    <n v="229"/>
    <x v="0"/>
    <x v="1"/>
  </r>
  <r>
    <s v="Scaler"/>
    <x v="4"/>
    <n v="8"/>
    <x v="7"/>
    <x v="2"/>
    <n v="5"/>
    <x v="2"/>
    <n v="32"/>
    <x v="192"/>
    <n v="40000"/>
    <n v="0"/>
    <n v="10000"/>
    <n v="100000"/>
    <n v="25000"/>
    <n v="0"/>
    <n v="7"/>
    <n v="20"/>
    <n v="8.6"/>
    <n v="18"/>
    <s v="Artificial Mind and Movement"/>
    <n v="80"/>
    <x v="0"/>
    <x v="1"/>
  </r>
  <r>
    <s v="Halo 2"/>
    <x v="8"/>
    <n v="6"/>
    <x v="4"/>
    <x v="6"/>
    <n v="9"/>
    <x v="1"/>
    <n v="23"/>
    <x v="330"/>
    <n v="60000"/>
    <n v="0"/>
    <n v="20000"/>
    <n v="90000"/>
    <n v="22500"/>
    <n v="0"/>
    <n v="7.2"/>
    <n v="32"/>
    <n v="5.6"/>
    <n v="216"/>
    <s v="Microsoft Game Studios"/>
    <n v="731"/>
    <x v="1"/>
    <x v="0"/>
  </r>
  <r>
    <s v="Gradius V"/>
    <x v="4"/>
    <n v="8"/>
    <x v="7"/>
    <x v="6"/>
    <n v="9"/>
    <x v="9"/>
    <n v="19"/>
    <x v="192"/>
    <n v="40000"/>
    <n v="0"/>
    <n v="10000"/>
    <n v="100000"/>
    <n v="25000"/>
    <n v="0"/>
    <n v="8.1999999999999993"/>
    <n v="46"/>
    <n v="8.5"/>
    <n v="13"/>
    <s v="Treasure"/>
    <n v="1182"/>
    <x v="2"/>
    <x v="1"/>
  </r>
  <r>
    <s v="Medal of Honor: Vanguard"/>
    <x v="0"/>
    <n v="13"/>
    <x v="4"/>
    <x v="6"/>
    <n v="9"/>
    <x v="7"/>
    <n v="15"/>
    <x v="339"/>
    <n v="30000"/>
    <n v="0"/>
    <n v="10000"/>
    <n v="100000"/>
    <n v="25000"/>
    <n v="0"/>
    <n v="5.6"/>
    <n v="29"/>
    <n v="7"/>
    <n v="24"/>
    <s v="BudCat"/>
    <n v="186"/>
    <x v="2"/>
    <x v="1"/>
  </r>
  <r>
    <s v="Pro Evolution Soccer 2013"/>
    <x v="0"/>
    <n v="13"/>
    <x v="11"/>
    <x v="0"/>
    <n v="11"/>
    <x v="9"/>
    <n v="19"/>
    <x v="322"/>
    <n v="30000"/>
    <n v="60000"/>
    <n v="0"/>
    <n v="90000"/>
    <n v="22500"/>
    <n v="0"/>
    <m/>
    <m/>
    <m/>
    <m/>
    <s v="Konami"/>
    <n v="646"/>
    <x v="0"/>
    <x v="1"/>
  </r>
  <r>
    <s v="MLB SlugFest 20-04"/>
    <x v="7"/>
    <n v="16"/>
    <x v="15"/>
    <x v="0"/>
    <n v="11"/>
    <x v="22"/>
    <n v="24"/>
    <x v="341"/>
    <n v="20000"/>
    <n v="0"/>
    <n v="0"/>
    <n v="90000"/>
    <n v="22500"/>
    <n v="0"/>
    <n v="7.6"/>
    <n v="16"/>
    <m/>
    <m/>
    <s v="Midway"/>
    <n v="735"/>
    <x v="0"/>
    <x v="1"/>
  </r>
  <r>
    <s v="Barbie and the Magic of Pegasus"/>
    <x v="12"/>
    <n v="4"/>
    <x v="3"/>
    <x v="4"/>
    <n v="1"/>
    <x v="24"/>
    <n v="37"/>
    <x v="341"/>
    <n v="20000"/>
    <n v="0"/>
    <n v="0"/>
    <n v="90000"/>
    <n v="22500"/>
    <n v="0"/>
    <m/>
    <m/>
    <m/>
    <m/>
    <s v="WayForward"/>
    <n v="1276"/>
    <x v="0"/>
    <x v="1"/>
  </r>
  <r>
    <s v="Beaterator"/>
    <x v="9"/>
    <n v="11"/>
    <x v="2"/>
    <x v="3"/>
    <n v="4"/>
    <x v="2"/>
    <n v="32"/>
    <x v="339"/>
    <n v="20000"/>
    <n v="0"/>
    <n v="20000"/>
    <n v="100000"/>
    <n v="25000"/>
    <n v="0"/>
    <n v="8"/>
    <n v="44"/>
    <n v="7.8"/>
    <n v="12"/>
    <s v="Rockstar Leeds"/>
    <n v="958"/>
    <x v="0"/>
    <x v="1"/>
  </r>
  <r>
    <s v="Big League Sports: Summer"/>
    <x v="0"/>
    <n v="13"/>
    <x v="2"/>
    <x v="0"/>
    <n v="11"/>
    <x v="4"/>
    <n v="4"/>
    <x v="323"/>
    <n v="0"/>
    <n v="0"/>
    <n v="10000"/>
    <n v="100000"/>
    <n v="25000"/>
    <n v="0"/>
    <m/>
    <m/>
    <m/>
    <m/>
    <s v="Koolhaus Games"/>
    <n v="650"/>
    <x v="0"/>
    <x v="1"/>
  </r>
  <r>
    <s v="Wordmaster"/>
    <x v="1"/>
    <n v="3"/>
    <x v="1"/>
    <x v="11"/>
    <n v="12"/>
    <x v="30"/>
    <n v="39"/>
    <x v="323"/>
    <n v="0"/>
    <n v="0"/>
    <n v="10000"/>
    <n v="100000"/>
    <n v="25000"/>
    <n v="0"/>
    <n v="5.7"/>
    <n v="5"/>
    <m/>
    <m/>
    <s v="Sarbakan Inc."/>
    <n v="986"/>
    <x v="0"/>
    <x v="1"/>
  </r>
  <r>
    <s v="Psychonauts"/>
    <x v="4"/>
    <n v="8"/>
    <x v="3"/>
    <x v="2"/>
    <n v="5"/>
    <x v="20"/>
    <n v="21"/>
    <x v="192"/>
    <n v="40000"/>
    <n v="0"/>
    <n v="10000"/>
    <n v="100000"/>
    <n v="25000"/>
    <n v="0"/>
    <n v="8.6"/>
    <n v="33"/>
    <n v="8.6999999999999993"/>
    <n v="61"/>
    <s v="BudCat"/>
    <n v="186"/>
    <x v="2"/>
    <x v="1"/>
  </r>
  <r>
    <s v="The Smurfs 2"/>
    <x v="0"/>
    <n v="13"/>
    <x v="6"/>
    <x v="2"/>
    <n v="5"/>
    <x v="5"/>
    <n v="35"/>
    <x v="322"/>
    <n v="90000"/>
    <n v="0"/>
    <n v="10000"/>
    <n v="100000"/>
    <n v="25000"/>
    <n v="0"/>
    <m/>
    <m/>
    <m/>
    <m/>
    <s v="WayForward"/>
    <n v="1276"/>
    <x v="0"/>
    <x v="1"/>
  </r>
  <r>
    <s v="Angry Birds: Rio"/>
    <x v="8"/>
    <n v="6"/>
    <x v="10"/>
    <x v="5"/>
    <n v="6"/>
    <x v="32"/>
    <n v="16"/>
    <x v="322"/>
    <n v="70000"/>
    <n v="0"/>
    <n v="20000"/>
    <n v="90000"/>
    <n v="22500"/>
    <n v="0"/>
    <m/>
    <m/>
    <m/>
    <m/>
    <s v="Rovio Mobile, Rovio Entertainment"/>
    <n v="971"/>
    <x v="0"/>
    <x v="1"/>
  </r>
  <r>
    <s v="Championship Foosball"/>
    <x v="0"/>
    <n v="13"/>
    <x v="1"/>
    <x v="0"/>
    <n v="11"/>
    <x v="8"/>
    <n v="1"/>
    <x v="323"/>
    <n v="0"/>
    <n v="0"/>
    <n v="10000"/>
    <n v="100000"/>
    <n v="25000"/>
    <n v="0"/>
    <m/>
    <m/>
    <m/>
    <m/>
    <s v="505 Games"/>
    <n v="22"/>
    <x v="0"/>
    <x v="0"/>
  </r>
  <r>
    <s v="Backyard Sports: Sandlot Sluggers"/>
    <x v="2"/>
    <n v="15"/>
    <x v="5"/>
    <x v="0"/>
    <n v="11"/>
    <x v="14"/>
    <n v="5"/>
    <x v="323"/>
    <n v="0"/>
    <n v="0"/>
    <n v="10000"/>
    <n v="100000"/>
    <n v="25000"/>
    <n v="0"/>
    <m/>
    <m/>
    <n v="3.8"/>
    <n v="4"/>
    <s v="HB Studios Multimedia"/>
    <n v="513"/>
    <x v="0"/>
    <x v="1"/>
  </r>
  <r>
    <s v="ESPN NBA 2Night"/>
    <x v="4"/>
    <n v="8"/>
    <x v="16"/>
    <x v="0"/>
    <n v="11"/>
    <x v="9"/>
    <n v="19"/>
    <x v="192"/>
    <n v="40000"/>
    <n v="0"/>
    <n v="10000"/>
    <n v="100000"/>
    <n v="25000"/>
    <n v="0"/>
    <n v="6.2"/>
    <n v="8"/>
    <m/>
    <m/>
    <s v="Konami"/>
    <n v="646"/>
    <x v="0"/>
    <x v="1"/>
  </r>
  <r>
    <s v="Ford Mustang: The Legend Lives"/>
    <x v="7"/>
    <n v="16"/>
    <x v="3"/>
    <x v="1"/>
    <n v="7"/>
    <x v="2"/>
    <n v="32"/>
    <x v="341"/>
    <n v="20000"/>
    <n v="0"/>
    <n v="0"/>
    <n v="90000"/>
    <n v="22500"/>
    <n v="0"/>
    <n v="5.5"/>
    <n v="13"/>
    <m/>
    <m/>
    <s v="Eutechnyx"/>
    <n v="396"/>
    <x v="0"/>
    <x v="1"/>
  </r>
  <r>
    <s v="Freekstyle"/>
    <x v="11"/>
    <n v="5"/>
    <x v="8"/>
    <x v="1"/>
    <n v="7"/>
    <x v="7"/>
    <n v="15"/>
    <x v="341"/>
    <n v="20000"/>
    <n v="0"/>
    <n v="0"/>
    <n v="90000"/>
    <n v="22500"/>
    <n v="0"/>
    <n v="7.8"/>
    <n v="11"/>
    <m/>
    <m/>
    <s v="Page 44 Studios"/>
    <n v="852"/>
    <x v="0"/>
    <x v="1"/>
  </r>
  <r>
    <s v="PAC-MAN and the Ghostly Adventures"/>
    <x v="5"/>
    <n v="1"/>
    <x v="6"/>
    <x v="2"/>
    <n v="5"/>
    <x v="15"/>
    <n v="25"/>
    <x v="192"/>
    <n v="40000"/>
    <n v="0"/>
    <n v="10000"/>
    <n v="100000"/>
    <n v="25000"/>
    <n v="0"/>
    <m/>
    <m/>
    <m/>
    <m/>
    <s v="Inti Creates"/>
    <n v="586"/>
    <x v="3"/>
    <x v="1"/>
  </r>
  <r>
    <s v="Digimon Rumble Arena 2"/>
    <x v="4"/>
    <n v="8"/>
    <x v="7"/>
    <x v="7"/>
    <n v="3"/>
    <x v="14"/>
    <n v="5"/>
    <x v="192"/>
    <n v="40000"/>
    <n v="0"/>
    <n v="10000"/>
    <n v="100000"/>
    <n v="25000"/>
    <n v="0"/>
    <n v="6.3"/>
    <n v="9"/>
    <n v="7.3"/>
    <n v="23"/>
    <s v="Black Ship Games"/>
    <n v="156"/>
    <x v="2"/>
    <x v="1"/>
  </r>
  <r>
    <s v="Dora the Explorer: Dora Saves the Crystal Kingdom"/>
    <x v="4"/>
    <n v="8"/>
    <x v="2"/>
    <x v="3"/>
    <n v="4"/>
    <x v="2"/>
    <n v="32"/>
    <x v="192"/>
    <n v="40000"/>
    <n v="0"/>
    <n v="10000"/>
    <n v="100000"/>
    <n v="25000"/>
    <n v="0"/>
    <m/>
    <m/>
    <m/>
    <m/>
    <s v="Take-Two Interactive"/>
    <n v="1120"/>
    <x v="0"/>
    <x v="0"/>
  </r>
  <r>
    <s v="Teenage Mutant Ninja Turtles: Mutants in Manhattan"/>
    <x v="6"/>
    <n v="10"/>
    <x v="14"/>
    <x v="4"/>
    <n v="1"/>
    <x v="4"/>
    <n v="4"/>
    <x v="192"/>
    <n v="20000"/>
    <n v="0"/>
    <n v="20000"/>
    <n v="90000"/>
    <n v="22500"/>
    <n v="0"/>
    <n v="4.4000000000000004"/>
    <n v="49"/>
    <n v="5.5"/>
    <n v="163"/>
    <s v="PlatinumGames"/>
    <n v="879"/>
    <x v="2"/>
    <x v="1"/>
  </r>
  <r>
    <s v="Ribbit King"/>
    <x v="4"/>
    <n v="8"/>
    <x v="15"/>
    <x v="0"/>
    <n v="11"/>
    <x v="14"/>
    <n v="5"/>
    <x v="192"/>
    <n v="40000"/>
    <n v="0"/>
    <n v="10000"/>
    <n v="100000"/>
    <n v="25000"/>
    <n v="0"/>
    <n v="5.8"/>
    <n v="10"/>
    <n v="6.5"/>
    <n v="4"/>
    <s v="Bandai"/>
    <n v="113"/>
    <x v="0"/>
    <x v="1"/>
  </r>
  <r>
    <s v="World Championship Poker 2: Featuring Howard Lederer"/>
    <x v="7"/>
    <n v="16"/>
    <x v="3"/>
    <x v="3"/>
    <n v="4"/>
    <x v="26"/>
    <n v="10"/>
    <x v="341"/>
    <n v="20000"/>
    <n v="0"/>
    <n v="0"/>
    <n v="90000"/>
    <n v="22500"/>
    <n v="0"/>
    <n v="7.1"/>
    <n v="9"/>
    <m/>
    <m/>
    <s v="Crave"/>
    <n v="253"/>
    <x v="2"/>
    <x v="1"/>
  </r>
  <r>
    <s v="Rygar: The Battle of Argus"/>
    <x v="0"/>
    <n v="13"/>
    <x v="1"/>
    <x v="4"/>
    <n v="1"/>
    <x v="27"/>
    <n v="28"/>
    <x v="323"/>
    <n v="0"/>
    <n v="0"/>
    <n v="10000"/>
    <n v="100000"/>
    <n v="25000"/>
    <n v="0"/>
    <n v="5.2"/>
    <n v="29"/>
    <n v="7"/>
    <n v="4"/>
    <s v="Tecmo"/>
    <n v="1137"/>
    <x v="2"/>
    <x v="1"/>
  </r>
  <r>
    <s v="Snood 2: On Vacation"/>
    <x v="1"/>
    <n v="3"/>
    <x v="3"/>
    <x v="5"/>
    <n v="6"/>
    <x v="30"/>
    <n v="39"/>
    <x v="323"/>
    <n v="0"/>
    <n v="0"/>
    <n v="10000"/>
    <n v="100000"/>
    <n v="25000"/>
    <n v="0"/>
    <n v="4.5999999999999996"/>
    <n v="4"/>
    <m/>
    <m/>
    <s v="Gravity-I"/>
    <n v="494"/>
    <x v="0"/>
    <x v="1"/>
  </r>
  <r>
    <s v="Ninja Gaiden Black"/>
    <x v="7"/>
    <n v="16"/>
    <x v="3"/>
    <x v="4"/>
    <n v="1"/>
    <x v="1"/>
    <n v="23"/>
    <x v="341"/>
    <n v="20000"/>
    <n v="0"/>
    <n v="0"/>
    <n v="90000"/>
    <n v="22500"/>
    <n v="0"/>
    <n v="9.4"/>
    <n v="32"/>
    <n v="8.6999999999999993"/>
    <n v="121"/>
    <s v="Team Ninja"/>
    <n v="1133"/>
    <x v="1"/>
    <x v="1"/>
  </r>
  <r>
    <s v="Touch Detective"/>
    <x v="1"/>
    <n v="3"/>
    <x v="0"/>
    <x v="10"/>
    <n v="2"/>
    <x v="8"/>
    <n v="1"/>
    <x v="339"/>
    <n v="20000"/>
    <n v="0"/>
    <n v="10000"/>
    <n v="90000"/>
    <n v="22500"/>
    <n v="0"/>
    <n v="6"/>
    <n v="25"/>
    <n v="6.8"/>
    <n v="6"/>
    <s v="BeeWorks"/>
    <n v="124"/>
    <x v="3"/>
    <x v="1"/>
  </r>
  <r>
    <s v="Imagine: Reporter"/>
    <x v="1"/>
    <n v="3"/>
    <x v="5"/>
    <x v="8"/>
    <n v="10"/>
    <x v="5"/>
    <n v="35"/>
    <x v="86"/>
    <n v="10000"/>
    <n v="0"/>
    <n v="10000"/>
    <n v="100000"/>
    <n v="25000"/>
    <n v="0"/>
    <m/>
    <m/>
    <m/>
    <m/>
    <s v="Magic Pockets"/>
    <n v="699"/>
    <x v="0"/>
    <x v="1"/>
  </r>
  <r>
    <s v="Trivial Pursuit unhinged"/>
    <x v="7"/>
    <n v="16"/>
    <x v="7"/>
    <x v="3"/>
    <n v="4"/>
    <x v="14"/>
    <n v="5"/>
    <x v="341"/>
    <n v="20000"/>
    <n v="0"/>
    <n v="0"/>
    <n v="90000"/>
    <n v="22500"/>
    <n v="0"/>
    <n v="5.8"/>
    <n v="10"/>
    <n v="8"/>
    <n v="4"/>
    <s v="Artech Studios"/>
    <n v="78"/>
    <x v="2"/>
    <x v="1"/>
  </r>
  <r>
    <s v="NCAA March Madness 08"/>
    <x v="3"/>
    <n v="9"/>
    <x v="4"/>
    <x v="0"/>
    <n v="11"/>
    <x v="7"/>
    <n v="15"/>
    <x v="86"/>
    <n v="0"/>
    <n v="0"/>
    <n v="10000"/>
    <n v="90000"/>
    <n v="22500"/>
    <n v="0"/>
    <n v="6.7"/>
    <n v="15"/>
    <n v="3.8"/>
    <n v="4"/>
    <s v="EA Canada"/>
    <n v="339"/>
    <x v="0"/>
    <x v="1"/>
  </r>
  <r>
    <s v="InuYasha: Secret of the Divine Jewel"/>
    <x v="1"/>
    <n v="3"/>
    <x v="4"/>
    <x v="9"/>
    <n v="8"/>
    <x v="15"/>
    <n v="25"/>
    <x v="323"/>
    <n v="0"/>
    <n v="0"/>
    <n v="10000"/>
    <n v="100000"/>
    <n v="25000"/>
    <n v="0"/>
    <n v="4.5999999999999996"/>
    <n v="13"/>
    <n v="7.6"/>
    <n v="17"/>
    <s v="Art"/>
    <n v="76"/>
    <x v="3"/>
    <x v="1"/>
  </r>
  <r>
    <s v="Major League Baseball 2K12"/>
    <x v="9"/>
    <n v="11"/>
    <x v="11"/>
    <x v="0"/>
    <n v="11"/>
    <x v="2"/>
    <n v="32"/>
    <x v="86"/>
    <n v="0"/>
    <n v="0"/>
    <n v="10000"/>
    <n v="90000"/>
    <n v="22500"/>
    <n v="0"/>
    <m/>
    <m/>
    <m/>
    <m/>
    <s v="Visual Concepts"/>
    <n v="1259"/>
    <x v="0"/>
    <x v="1"/>
  </r>
  <r>
    <s v="The Revenge of Shinobi"/>
    <x v="12"/>
    <n v="4"/>
    <x v="8"/>
    <x v="2"/>
    <n v="5"/>
    <x v="14"/>
    <n v="5"/>
    <x v="341"/>
    <n v="20000"/>
    <n v="0"/>
    <n v="0"/>
    <n v="90000"/>
    <n v="22500"/>
    <n v="0"/>
    <n v="5.0999999999999996"/>
    <n v="11"/>
    <m/>
    <m/>
    <s v="3d6 Games"/>
    <n v="17"/>
    <x v="0"/>
    <x v="1"/>
  </r>
  <r>
    <s v="Bloody Roar 4"/>
    <x v="4"/>
    <n v="8"/>
    <x v="15"/>
    <x v="7"/>
    <n v="3"/>
    <x v="9"/>
    <n v="19"/>
    <x v="192"/>
    <n v="40000"/>
    <n v="0"/>
    <n v="10000"/>
    <n v="100000"/>
    <n v="25000"/>
    <n v="0"/>
    <n v="5.9"/>
    <n v="25"/>
    <n v="8.6"/>
    <n v="43"/>
    <s v="Eighting"/>
    <n v="373"/>
    <x v="1"/>
    <x v="1"/>
  </r>
  <r>
    <s v="Let's Ride! Silver Buckle Stables"/>
    <x v="4"/>
    <n v="8"/>
    <x v="0"/>
    <x v="0"/>
    <n v="11"/>
    <x v="19"/>
    <n v="34"/>
    <x v="192"/>
    <n v="40000"/>
    <n v="0"/>
    <n v="10000"/>
    <n v="100000"/>
    <n v="25000"/>
    <n v="0"/>
    <m/>
    <m/>
    <n v="7.8"/>
    <n v="6"/>
    <s v="Coresoft"/>
    <n v="248"/>
    <x v="0"/>
    <x v="1"/>
  </r>
  <r>
    <s v="Atari Classics Evolved"/>
    <x v="9"/>
    <n v="11"/>
    <x v="4"/>
    <x v="3"/>
    <n v="4"/>
    <x v="14"/>
    <n v="5"/>
    <x v="86"/>
    <n v="0"/>
    <n v="0"/>
    <n v="10000"/>
    <n v="90000"/>
    <n v="22500"/>
    <n v="0"/>
    <n v="6.4"/>
    <n v="17"/>
    <n v="6"/>
    <n v="4"/>
    <s v="Stainless Games"/>
    <n v="1081"/>
    <x v="0"/>
    <x v="1"/>
  </r>
  <r>
    <s v="I-Ninja"/>
    <x v="11"/>
    <n v="5"/>
    <x v="15"/>
    <x v="2"/>
    <n v="5"/>
    <x v="15"/>
    <n v="25"/>
    <x v="341"/>
    <n v="20000"/>
    <n v="0"/>
    <n v="0"/>
    <n v="90000"/>
    <n v="22500"/>
    <n v="0"/>
    <n v="7.7"/>
    <n v="18"/>
    <n v="7.6"/>
    <n v="8"/>
    <s v="Argonaut Games"/>
    <n v="70"/>
    <x v="2"/>
    <x v="1"/>
  </r>
  <r>
    <s v="Tak: The Great Juju Challenge"/>
    <x v="1"/>
    <n v="3"/>
    <x v="3"/>
    <x v="2"/>
    <n v="5"/>
    <x v="19"/>
    <n v="34"/>
    <x v="323"/>
    <n v="0"/>
    <n v="0"/>
    <n v="10000"/>
    <n v="100000"/>
    <n v="25000"/>
    <n v="0"/>
    <n v="6.6"/>
    <n v="13"/>
    <m/>
    <m/>
    <s v="Altron"/>
    <n v="50"/>
    <x v="0"/>
    <x v="1"/>
  </r>
  <r>
    <s v="Dance on Broadway"/>
    <x v="3"/>
    <n v="9"/>
    <x v="10"/>
    <x v="3"/>
    <n v="4"/>
    <x v="5"/>
    <n v="35"/>
    <x v="192"/>
    <n v="30000"/>
    <n v="0"/>
    <n v="10000"/>
    <n v="90000"/>
    <n v="22500"/>
    <n v="0"/>
    <m/>
    <m/>
    <m/>
    <m/>
    <s v="Longtail Studios"/>
    <n v="679"/>
    <x v="3"/>
    <x v="1"/>
  </r>
  <r>
    <s v="Football Manager 2017"/>
    <x v="8"/>
    <n v="6"/>
    <x v="14"/>
    <x v="8"/>
    <n v="10"/>
    <x v="18"/>
    <n v="29"/>
    <x v="322"/>
    <n v="90000"/>
    <n v="0"/>
    <n v="10000"/>
    <n v="100000"/>
    <n v="25000"/>
    <n v="0"/>
    <n v="8.1"/>
    <n v="41"/>
    <n v="4.3"/>
    <n v="57"/>
    <s v="Sports Interactive"/>
    <n v="1074"/>
    <x v="0"/>
    <x v="1"/>
  </r>
  <r>
    <s v="Wild ARMs: Alter Code F"/>
    <x v="4"/>
    <n v="8"/>
    <x v="15"/>
    <x v="9"/>
    <n v="8"/>
    <x v="3"/>
    <n v="30"/>
    <x v="192"/>
    <n v="40000"/>
    <n v="0"/>
    <n v="10000"/>
    <n v="100000"/>
    <n v="25000"/>
    <n v="0"/>
    <n v="7.3"/>
    <n v="25"/>
    <n v="8.3000000000000007"/>
    <n v="26"/>
    <s v="Media Vision"/>
    <n v="717"/>
    <x v="2"/>
    <x v="1"/>
  </r>
  <r>
    <s v="Army Corps of Hell"/>
    <x v="15"/>
    <n v="12"/>
    <x v="10"/>
    <x v="4"/>
    <n v="1"/>
    <x v="10"/>
    <n v="31"/>
    <x v="316"/>
    <n v="40000"/>
    <n v="0"/>
    <n v="20000"/>
    <n v="100000"/>
    <n v="25000"/>
    <n v="0"/>
    <n v="5.7"/>
    <n v="43"/>
    <n v="6.6"/>
    <n v="28"/>
    <s v="Entersphere, Inc."/>
    <n v="386"/>
    <x v="1"/>
    <x v="1"/>
  </r>
  <r>
    <s v="Bomberman Max 2: Blue Advance"/>
    <x v="12"/>
    <n v="4"/>
    <x v="8"/>
    <x v="5"/>
    <n v="6"/>
    <x v="24"/>
    <n v="37"/>
    <x v="341"/>
    <n v="20000"/>
    <n v="0"/>
    <n v="0"/>
    <n v="90000"/>
    <n v="22500"/>
    <n v="0"/>
    <n v="7.5"/>
    <n v="10"/>
    <m/>
    <m/>
    <s v="Hudson"/>
    <n v="537"/>
    <x v="0"/>
    <x v="1"/>
  </r>
  <r>
    <s v="Mind Quiz"/>
    <x v="9"/>
    <n v="11"/>
    <x v="0"/>
    <x v="4"/>
    <n v="1"/>
    <x v="5"/>
    <n v="35"/>
    <x v="86"/>
    <n v="10000"/>
    <n v="0"/>
    <n v="10000"/>
    <n v="100000"/>
    <n v="25000"/>
    <n v="0"/>
    <m/>
    <m/>
    <m/>
    <m/>
    <s v="Ubisoft"/>
    <n v="1199"/>
    <x v="0"/>
    <x v="0"/>
  </r>
  <r>
    <s v="Shrek SuperSlam"/>
    <x v="7"/>
    <n v="16"/>
    <x v="3"/>
    <x v="4"/>
    <n v="1"/>
    <x v="4"/>
    <n v="4"/>
    <x v="341"/>
    <n v="20000"/>
    <n v="0"/>
    <n v="0"/>
    <n v="90000"/>
    <n v="22500"/>
    <n v="0"/>
    <n v="7.1"/>
    <n v="20"/>
    <n v="9.3000000000000007"/>
    <n v="4"/>
    <s v="Shaba Games"/>
    <n v="1025"/>
    <x v="3"/>
    <x v="1"/>
  </r>
  <r>
    <s v="Ultimate Mortal Kombat"/>
    <x v="1"/>
    <n v="3"/>
    <x v="4"/>
    <x v="7"/>
    <n v="3"/>
    <x v="22"/>
    <n v="24"/>
    <x v="341"/>
    <n v="10000"/>
    <n v="0"/>
    <n v="10000"/>
    <n v="90000"/>
    <n v="22500"/>
    <n v="0"/>
    <n v="7.3"/>
    <n v="26"/>
    <n v="8.6"/>
    <n v="22"/>
    <s v="Other Ocean Interactive"/>
    <n v="847"/>
    <x v="1"/>
    <x v="1"/>
  </r>
  <r>
    <s v="New Legends"/>
    <x v="7"/>
    <n v="16"/>
    <x v="8"/>
    <x v="4"/>
    <n v="1"/>
    <x v="19"/>
    <n v="34"/>
    <x v="341"/>
    <n v="20000"/>
    <n v="0"/>
    <n v="0"/>
    <n v="90000"/>
    <n v="22500"/>
    <n v="0"/>
    <n v="5.6"/>
    <n v="22"/>
    <m/>
    <m/>
    <s v="Infinite Machine"/>
    <n v="572"/>
    <x v="2"/>
    <x v="1"/>
  </r>
  <r>
    <s v="Total Overdose: A Gunslinger's Tale in Mexico"/>
    <x v="4"/>
    <n v="8"/>
    <x v="3"/>
    <x v="6"/>
    <n v="9"/>
    <x v="16"/>
    <n v="14"/>
    <x v="316"/>
    <n v="40000"/>
    <n v="0"/>
    <n v="10000"/>
    <n v="90000"/>
    <n v="22500"/>
    <n v="0"/>
    <n v="7.1"/>
    <n v="36"/>
    <n v="9"/>
    <n v="25"/>
    <s v="Deadline Games"/>
    <n v="285"/>
    <x v="1"/>
    <x v="1"/>
  </r>
  <r>
    <s v="Island Xtreme Stunts"/>
    <x v="4"/>
    <n v="8"/>
    <x v="8"/>
    <x v="4"/>
    <n v="1"/>
    <x v="7"/>
    <n v="15"/>
    <x v="316"/>
    <n v="30000"/>
    <n v="0"/>
    <n v="10000"/>
    <n v="80000"/>
    <n v="20000"/>
    <n v="0"/>
    <n v="6.3"/>
    <n v="4"/>
    <m/>
    <m/>
    <s v="Silicon Dreams"/>
    <n v="1032"/>
    <x v="0"/>
    <x v="1"/>
  </r>
  <r>
    <s v="Romance of the Three Kingdoms X"/>
    <x v="4"/>
    <n v="8"/>
    <x v="3"/>
    <x v="11"/>
    <n v="12"/>
    <x v="25"/>
    <n v="33"/>
    <x v="316"/>
    <n v="30000"/>
    <n v="0"/>
    <n v="10000"/>
    <n v="80000"/>
    <n v="20000"/>
    <n v="0"/>
    <n v="7.1"/>
    <n v="13"/>
    <n v="8.5"/>
    <n v="10"/>
    <s v="Koei"/>
    <n v="638"/>
    <x v="2"/>
    <x v="1"/>
  </r>
  <r>
    <s v="Prinny: Can I Really Be the Hero?"/>
    <x v="9"/>
    <n v="11"/>
    <x v="1"/>
    <x v="2"/>
    <n v="5"/>
    <x v="25"/>
    <n v="33"/>
    <x v="324"/>
    <n v="0"/>
    <n v="50000"/>
    <n v="10000"/>
    <n v="90000"/>
    <n v="22500"/>
    <n v="0"/>
    <n v="7.2"/>
    <n v="45"/>
    <n v="7"/>
    <n v="41"/>
    <s v="Nippon Ichi Software"/>
    <n v="817"/>
    <x v="2"/>
    <x v="1"/>
  </r>
  <r>
    <s v="Green Lantern: Rise of the Manhunters"/>
    <x v="0"/>
    <n v="13"/>
    <x v="10"/>
    <x v="4"/>
    <n v="1"/>
    <x v="13"/>
    <n v="38"/>
    <x v="192"/>
    <n v="30000"/>
    <n v="0"/>
    <n v="10000"/>
    <n v="90000"/>
    <n v="22500"/>
    <n v="0"/>
    <n v="4.5999999999999996"/>
    <n v="4"/>
    <m/>
    <m/>
    <s v="Double Helix Games"/>
    <n v="325"/>
    <x v="3"/>
    <x v="1"/>
  </r>
  <r>
    <s v="GripShift"/>
    <x v="9"/>
    <n v="11"/>
    <x v="3"/>
    <x v="1"/>
    <n v="7"/>
    <x v="5"/>
    <n v="35"/>
    <x v="86"/>
    <n v="0"/>
    <n v="0"/>
    <n v="10000"/>
    <n v="90000"/>
    <n v="22500"/>
    <n v="0"/>
    <n v="7"/>
    <n v="37"/>
    <n v="8.6999999999999993"/>
    <n v="22"/>
    <s v="Sidhe Interactive"/>
    <n v="1031"/>
    <x v="0"/>
    <x v="1"/>
  </r>
  <r>
    <s v="Jenga World Tour"/>
    <x v="1"/>
    <n v="3"/>
    <x v="4"/>
    <x v="3"/>
    <n v="4"/>
    <x v="14"/>
    <n v="5"/>
    <x v="86"/>
    <n v="0"/>
    <n v="0"/>
    <n v="10000"/>
    <n v="90000"/>
    <n v="22500"/>
    <n v="0"/>
    <n v="3.2"/>
    <n v="7"/>
    <m/>
    <m/>
    <s v="Atomic Planet Entertainment"/>
    <n v="100"/>
    <x v="0"/>
    <x v="1"/>
  </r>
  <r>
    <s v="Alvin and the Chipmunks: Chipwrecked"/>
    <x v="0"/>
    <n v="13"/>
    <x v="10"/>
    <x v="3"/>
    <n v="4"/>
    <x v="8"/>
    <n v="1"/>
    <x v="341"/>
    <n v="10000"/>
    <n v="0"/>
    <n v="10000"/>
    <n v="90000"/>
    <n v="22500"/>
    <n v="0"/>
    <m/>
    <m/>
    <m/>
    <m/>
    <s v="Behaviour Interactive"/>
    <n v="126"/>
    <x v="3"/>
    <x v="1"/>
  </r>
  <r>
    <s v="NHL 2K8"/>
    <x v="3"/>
    <n v="9"/>
    <x v="4"/>
    <x v="0"/>
    <n v="11"/>
    <x v="2"/>
    <n v="32"/>
    <x v="86"/>
    <n v="10000"/>
    <n v="0"/>
    <n v="10000"/>
    <n v="100000"/>
    <n v="25000"/>
    <n v="0"/>
    <n v="7.4"/>
    <n v="24"/>
    <m/>
    <m/>
    <s v="Kush Games"/>
    <n v="659"/>
    <x v="3"/>
    <x v="1"/>
  </r>
  <r>
    <s v="Beowulf: The Game"/>
    <x v="9"/>
    <n v="11"/>
    <x v="4"/>
    <x v="4"/>
    <n v="1"/>
    <x v="5"/>
    <n v="35"/>
    <x v="86"/>
    <n v="0"/>
    <n v="0"/>
    <n v="10000"/>
    <n v="90000"/>
    <n v="22500"/>
    <n v="0"/>
    <n v="4.4000000000000004"/>
    <n v="4"/>
    <n v="5.4"/>
    <n v="7"/>
    <s v="Virtuos"/>
    <n v="1256"/>
    <x v="1"/>
    <x v="1"/>
  </r>
  <r>
    <s v="Skies of Arcadia"/>
    <x v="16"/>
    <n v="2"/>
    <x v="16"/>
    <x v="9"/>
    <n v="8"/>
    <x v="18"/>
    <n v="29"/>
    <x v="322"/>
    <n v="0"/>
    <n v="90000"/>
    <n v="0"/>
    <n v="90000"/>
    <n v="22500"/>
    <n v="0"/>
    <n v="9.3000000000000007"/>
    <n v="21"/>
    <n v="9.4"/>
    <n v="98"/>
    <s v="Overworks"/>
    <n v="850"/>
    <x v="2"/>
    <x v="1"/>
  </r>
  <r>
    <s v="Monopoly Collection"/>
    <x v="0"/>
    <n v="13"/>
    <x v="10"/>
    <x v="3"/>
    <n v="4"/>
    <x v="7"/>
    <n v="15"/>
    <x v="320"/>
    <n v="70000"/>
    <n v="0"/>
    <n v="10000"/>
    <n v="100000"/>
    <n v="25000"/>
    <n v="0"/>
    <m/>
    <m/>
    <m/>
    <m/>
    <s v="Virtuos"/>
    <n v="1256"/>
    <x v="0"/>
    <x v="1"/>
  </r>
  <r>
    <s v="Jimmie Johnson's Anything With an Engine"/>
    <x v="2"/>
    <n v="15"/>
    <x v="10"/>
    <x v="1"/>
    <n v="7"/>
    <x v="9"/>
    <n v="19"/>
    <x v="86"/>
    <n v="0"/>
    <n v="0"/>
    <n v="10000"/>
    <n v="90000"/>
    <n v="22500"/>
    <n v="0"/>
    <n v="6.5"/>
    <n v="5"/>
    <n v="8.8000000000000007"/>
    <n v="8"/>
    <s v="Isopod Labs"/>
    <n v="601"/>
    <x v="3"/>
    <x v="1"/>
  </r>
  <r>
    <s v="Animal Planet: Vet Life"/>
    <x v="0"/>
    <n v="13"/>
    <x v="2"/>
    <x v="8"/>
    <n v="10"/>
    <x v="4"/>
    <n v="4"/>
    <x v="86"/>
    <n v="0"/>
    <n v="0"/>
    <n v="10000"/>
    <n v="90000"/>
    <n v="22500"/>
    <n v="0"/>
    <m/>
    <m/>
    <m/>
    <m/>
    <s v="Activision, Activision Blizzard"/>
    <n v="37"/>
    <x v="0"/>
    <x v="1"/>
  </r>
  <r>
    <s v="echochrome"/>
    <x v="9"/>
    <n v="11"/>
    <x v="1"/>
    <x v="5"/>
    <n v="6"/>
    <x v="3"/>
    <n v="30"/>
    <x v="322"/>
    <n v="10000"/>
    <n v="80000"/>
    <n v="0"/>
    <n v="90000"/>
    <n v="22500"/>
    <n v="0"/>
    <n v="7.9"/>
    <n v="28"/>
    <n v="7.7"/>
    <n v="13"/>
    <s v="SCE/WWS, SCE Japan Studio"/>
    <n v="993"/>
    <x v="0"/>
    <x v="1"/>
  </r>
  <r>
    <s v="Project Eden"/>
    <x v="4"/>
    <n v="8"/>
    <x v="9"/>
    <x v="4"/>
    <n v="1"/>
    <x v="16"/>
    <n v="14"/>
    <x v="316"/>
    <n v="30000"/>
    <n v="0"/>
    <n v="10000"/>
    <n v="80000"/>
    <n v="20000"/>
    <n v="0"/>
    <n v="7.1"/>
    <n v="20"/>
    <n v="7.8"/>
    <n v="8"/>
    <s v="Core Design Ltd."/>
    <n v="247"/>
    <x v="2"/>
    <x v="1"/>
  </r>
  <r>
    <s v="Riviera: The Promised Land"/>
    <x v="9"/>
    <n v="11"/>
    <x v="0"/>
    <x v="9"/>
    <n v="8"/>
    <x v="8"/>
    <n v="1"/>
    <x v="341"/>
    <n v="0"/>
    <n v="20000"/>
    <n v="10000"/>
    <n v="100000"/>
    <n v="25000"/>
    <n v="0"/>
    <n v="6.8"/>
    <n v="11"/>
    <n v="7.7"/>
    <n v="17"/>
    <s v="Sting"/>
    <n v="1087"/>
    <x v="2"/>
    <x v="1"/>
  </r>
  <r>
    <s v="Digimon All-Star Rumble"/>
    <x v="3"/>
    <n v="9"/>
    <x v="12"/>
    <x v="7"/>
    <n v="3"/>
    <x v="15"/>
    <n v="25"/>
    <x v="339"/>
    <n v="20000"/>
    <n v="0"/>
    <n v="20000"/>
    <n v="100000"/>
    <n v="25000"/>
    <n v="0"/>
    <n v="4.9000000000000004"/>
    <n v="12"/>
    <n v="5.8"/>
    <n v="32"/>
    <s v="Prope"/>
    <n v="901"/>
    <x v="3"/>
    <x v="1"/>
  </r>
  <r>
    <s v="Driver: Renegade"/>
    <x v="5"/>
    <n v="1"/>
    <x v="10"/>
    <x v="1"/>
    <n v="7"/>
    <x v="5"/>
    <n v="35"/>
    <x v="192"/>
    <n v="40000"/>
    <n v="0"/>
    <n v="10000"/>
    <n v="100000"/>
    <n v="25000"/>
    <n v="0"/>
    <n v="4.8"/>
    <n v="13"/>
    <n v="5"/>
    <n v="20"/>
    <s v="Ubisoft"/>
    <n v="1199"/>
    <x v="1"/>
    <x v="0"/>
  </r>
  <r>
    <s v="NERF N-Strike: Double Blast Bundle"/>
    <x v="0"/>
    <n v="13"/>
    <x v="5"/>
    <x v="6"/>
    <n v="9"/>
    <x v="7"/>
    <n v="15"/>
    <x v="323"/>
    <n v="0"/>
    <n v="0"/>
    <n v="0"/>
    <n v="90000"/>
    <n v="22500"/>
    <n v="0"/>
    <m/>
    <m/>
    <m/>
    <m/>
    <s v="Electronic Arts"/>
    <n v="378"/>
    <x v="3"/>
    <x v="0"/>
  </r>
  <r>
    <s v="Yaiba: Ninja Gaiden Z"/>
    <x v="3"/>
    <n v="9"/>
    <x v="12"/>
    <x v="4"/>
    <n v="1"/>
    <x v="25"/>
    <n v="33"/>
    <x v="192"/>
    <n v="30000"/>
    <n v="0"/>
    <n v="20000"/>
    <n v="100000"/>
    <n v="25000"/>
    <n v="0"/>
    <n v="4.3"/>
    <n v="46"/>
    <n v="4.5"/>
    <n v="84"/>
    <s v="Spark Unlimited, comcept"/>
    <n v="1063"/>
    <x v="1"/>
    <x v="1"/>
  </r>
  <r>
    <s v="Castlevania: Lords of Shadow 2"/>
    <x v="2"/>
    <n v="15"/>
    <x v="12"/>
    <x v="4"/>
    <n v="1"/>
    <x v="9"/>
    <n v="19"/>
    <x v="320"/>
    <n v="60000"/>
    <n v="0"/>
    <n v="10000"/>
    <n v="90000"/>
    <n v="22500"/>
    <n v="0"/>
    <n v="7"/>
    <n v="22"/>
    <n v="7.8"/>
    <n v="239"/>
    <s v="Mercury Steam"/>
    <n v="722"/>
    <x v="1"/>
    <x v="1"/>
  </r>
  <r>
    <s v="Ghosthunter"/>
    <x v="4"/>
    <n v="8"/>
    <x v="15"/>
    <x v="4"/>
    <n v="1"/>
    <x v="3"/>
    <n v="30"/>
    <x v="316"/>
    <n v="30000"/>
    <n v="0"/>
    <n v="10000"/>
    <n v="80000"/>
    <n v="20000"/>
    <n v="0"/>
    <n v="6.9"/>
    <n v="44"/>
    <n v="8.6999999999999993"/>
    <n v="22"/>
    <s v="SCE Studio Cambridge"/>
    <n v="991"/>
    <x v="2"/>
    <x v="1"/>
  </r>
  <r>
    <s v="Shadow of Destiny"/>
    <x v="9"/>
    <n v="11"/>
    <x v="2"/>
    <x v="10"/>
    <n v="2"/>
    <x v="9"/>
    <n v="19"/>
    <x v="86"/>
    <n v="0"/>
    <n v="0"/>
    <n v="10000"/>
    <n v="90000"/>
    <n v="22500"/>
    <n v="0"/>
    <n v="5.4"/>
    <n v="6"/>
    <n v="8.1999999999999993"/>
    <n v="5"/>
    <s v="Konami"/>
    <n v="646"/>
    <x v="2"/>
    <x v="1"/>
  </r>
  <r>
    <s v="Michael Jackson: The Experience"/>
    <x v="15"/>
    <n v="12"/>
    <x v="10"/>
    <x v="3"/>
    <n v="4"/>
    <x v="5"/>
    <n v="35"/>
    <x v="316"/>
    <n v="30000"/>
    <n v="0"/>
    <n v="20000"/>
    <n v="90000"/>
    <n v="22500"/>
    <n v="0"/>
    <n v="5.7"/>
    <n v="27"/>
    <n v="5.8"/>
    <n v="19"/>
    <s v="Ubisoft"/>
    <n v="1199"/>
    <x v="3"/>
    <x v="0"/>
  </r>
  <r>
    <s v="Def Jam Fight For NY: The Takeover"/>
    <x v="9"/>
    <n v="11"/>
    <x v="0"/>
    <x v="4"/>
    <n v="1"/>
    <x v="7"/>
    <n v="15"/>
    <x v="86"/>
    <n v="0"/>
    <n v="0"/>
    <n v="10000"/>
    <n v="90000"/>
    <n v="22500"/>
    <n v="0"/>
    <n v="7.9"/>
    <n v="25"/>
    <n v="8.1999999999999993"/>
    <n v="16"/>
    <s v="Aki Corp."/>
    <n v="46"/>
    <x v="1"/>
    <x v="1"/>
  </r>
  <r>
    <s v="Tom Clancy's EndWar"/>
    <x v="1"/>
    <n v="3"/>
    <x v="1"/>
    <x v="11"/>
    <n v="12"/>
    <x v="5"/>
    <n v="35"/>
    <x v="86"/>
    <n v="10000"/>
    <n v="0"/>
    <n v="10000"/>
    <n v="100000"/>
    <n v="25000"/>
    <n v="0"/>
    <n v="6.9"/>
    <n v="11"/>
    <n v="5.8"/>
    <n v="4"/>
    <s v="Funatics Software, Funatics"/>
    <n v="442"/>
    <x v="2"/>
    <x v="1"/>
  </r>
  <r>
    <s v="Major League Baseball 2K11"/>
    <x v="1"/>
    <n v="3"/>
    <x v="10"/>
    <x v="0"/>
    <n v="11"/>
    <x v="2"/>
    <n v="32"/>
    <x v="86"/>
    <n v="0"/>
    <n v="0"/>
    <n v="10000"/>
    <n v="90000"/>
    <n v="22500"/>
    <n v="0"/>
    <m/>
    <m/>
    <m/>
    <m/>
    <s v="Visual Concepts"/>
    <n v="1259"/>
    <x v="0"/>
    <x v="1"/>
  </r>
  <r>
    <s v="JASF: Jane's Advanced Strike Fighters"/>
    <x v="2"/>
    <n v="15"/>
    <x v="10"/>
    <x v="8"/>
    <n v="10"/>
    <x v="23"/>
    <n v="12"/>
    <x v="339"/>
    <n v="20000"/>
    <n v="0"/>
    <n v="10000"/>
    <n v="90000"/>
    <n v="22500"/>
    <n v="0"/>
    <n v="4.5"/>
    <n v="5"/>
    <n v="4.5"/>
    <n v="8"/>
    <s v="Trickstar Games"/>
    <n v="1189"/>
    <x v="2"/>
    <x v="1"/>
  </r>
  <r>
    <s v="The Smurfs 2"/>
    <x v="3"/>
    <n v="9"/>
    <x v="6"/>
    <x v="2"/>
    <n v="5"/>
    <x v="5"/>
    <n v="35"/>
    <x v="320"/>
    <n v="60000"/>
    <n v="0"/>
    <n v="20000"/>
    <n v="100000"/>
    <n v="25000"/>
    <n v="0"/>
    <m/>
    <m/>
    <n v="5"/>
    <n v="7"/>
    <s v="WayForward"/>
    <n v="1276"/>
    <x v="0"/>
    <x v="1"/>
  </r>
  <r>
    <s v="Astro Boy: Omega Factor"/>
    <x v="12"/>
    <n v="4"/>
    <x v="15"/>
    <x v="4"/>
    <n v="1"/>
    <x v="19"/>
    <n v="34"/>
    <x v="339"/>
    <n v="20000"/>
    <n v="0"/>
    <n v="0"/>
    <n v="80000"/>
    <n v="20000"/>
    <n v="0"/>
    <n v="8.5"/>
    <n v="37"/>
    <n v="8.6"/>
    <n v="18"/>
    <s v="Hitmaker"/>
    <n v="530"/>
    <x v="0"/>
    <x v="1"/>
  </r>
  <r>
    <s v="Disgaea Infinite"/>
    <x v="9"/>
    <n v="11"/>
    <x v="5"/>
    <x v="10"/>
    <n v="2"/>
    <x v="34"/>
    <n v="27"/>
    <x v="341"/>
    <n v="0"/>
    <n v="10000"/>
    <n v="10000"/>
    <n v="90000"/>
    <n v="22500"/>
    <n v="0"/>
    <n v="6.4"/>
    <n v="15"/>
    <n v="4.4000000000000004"/>
    <n v="40"/>
    <s v="Nippon Ichi Software"/>
    <n v="817"/>
    <x v="2"/>
    <x v="0"/>
  </r>
  <r>
    <s v="Phantom Brave: The Hermuda Triangle"/>
    <x v="9"/>
    <n v="11"/>
    <x v="5"/>
    <x v="9"/>
    <n v="8"/>
    <x v="34"/>
    <n v="27"/>
    <x v="339"/>
    <n v="0"/>
    <n v="30000"/>
    <n v="10000"/>
    <n v="100000"/>
    <n v="25000"/>
    <n v="0"/>
    <n v="6.5"/>
    <n v="16"/>
    <n v="7.3"/>
    <n v="11"/>
    <s v="Nippon Ichi Software"/>
    <n v="817"/>
    <x v="2"/>
    <x v="0"/>
  </r>
  <r>
    <s v="Carnival Games: Wild West 3D"/>
    <x v="5"/>
    <n v="1"/>
    <x v="10"/>
    <x v="3"/>
    <n v="4"/>
    <x v="2"/>
    <n v="32"/>
    <x v="339"/>
    <n v="20000"/>
    <n v="0"/>
    <n v="10000"/>
    <n v="90000"/>
    <n v="22500"/>
    <n v="0"/>
    <m/>
    <m/>
    <m/>
    <m/>
    <s v="Take-Two Interactive"/>
    <n v="1120"/>
    <x v="3"/>
    <x v="0"/>
  </r>
  <r>
    <s v="Chameleon"/>
    <x v="9"/>
    <n v="11"/>
    <x v="0"/>
    <x v="5"/>
    <n v="6"/>
    <x v="8"/>
    <n v="1"/>
    <x v="86"/>
    <n v="0"/>
    <n v="0"/>
    <n v="10000"/>
    <n v="90000"/>
    <n v="22500"/>
    <n v="0"/>
    <m/>
    <m/>
    <m/>
    <m/>
    <s v="Starfish"/>
    <n v="1084"/>
    <x v="0"/>
    <x v="1"/>
  </r>
  <r>
    <s v="Lock's Quest"/>
    <x v="1"/>
    <n v="3"/>
    <x v="1"/>
    <x v="11"/>
    <n v="12"/>
    <x v="19"/>
    <n v="34"/>
    <x v="86"/>
    <n v="0"/>
    <n v="0"/>
    <n v="10000"/>
    <n v="90000"/>
    <n v="22500"/>
    <n v="0"/>
    <n v="8"/>
    <n v="32"/>
    <n v="8.6999999999999993"/>
    <n v="27"/>
    <s v="5TH Cell"/>
    <n v="25"/>
    <x v="0"/>
    <x v="1"/>
  </r>
  <r>
    <s v="Rugby 2005"/>
    <x v="4"/>
    <n v="8"/>
    <x v="3"/>
    <x v="0"/>
    <n v="11"/>
    <x v="7"/>
    <n v="15"/>
    <x v="316"/>
    <n v="30000"/>
    <n v="0"/>
    <n v="10000"/>
    <n v="80000"/>
    <n v="20000"/>
    <n v="0"/>
    <n v="7.1"/>
    <n v="15"/>
    <n v="8.6"/>
    <n v="19"/>
    <s v="HB Studios Multimedia"/>
    <n v="513"/>
    <x v="0"/>
    <x v="1"/>
  </r>
  <r>
    <s v="Pokemon Rumble World"/>
    <x v="5"/>
    <n v="1"/>
    <x v="13"/>
    <x v="4"/>
    <n v="1"/>
    <x v="0"/>
    <n v="26"/>
    <x v="322"/>
    <n v="10000"/>
    <n v="80000"/>
    <n v="0"/>
    <n v="90000"/>
    <n v="22500"/>
    <n v="0"/>
    <n v="5.8"/>
    <n v="16"/>
    <n v="6.4"/>
    <n v="69"/>
    <s v="Ambrella, The Pokemon Company"/>
    <n v="58"/>
    <x v="3"/>
    <x v="1"/>
  </r>
  <r>
    <s v="Go Play: City Sports"/>
    <x v="0"/>
    <n v="13"/>
    <x v="2"/>
    <x v="0"/>
    <n v="11"/>
    <x v="20"/>
    <n v="21"/>
    <x v="86"/>
    <n v="0"/>
    <n v="0"/>
    <n v="10000"/>
    <n v="90000"/>
    <n v="22500"/>
    <n v="0"/>
    <m/>
    <m/>
    <m/>
    <m/>
    <s v="Digital Embryo"/>
    <n v="304"/>
    <x v="0"/>
    <x v="1"/>
  </r>
  <r>
    <s v="Last Rebellion"/>
    <x v="3"/>
    <n v="9"/>
    <x v="5"/>
    <x v="9"/>
    <n v="8"/>
    <x v="34"/>
    <n v="27"/>
    <x v="339"/>
    <n v="10000"/>
    <n v="10000"/>
    <n v="10000"/>
    <n v="90000"/>
    <n v="22500"/>
    <n v="0"/>
    <n v="4.4000000000000004"/>
    <n v="30"/>
    <n v="4.5999999999999996"/>
    <n v="34"/>
    <s v="Hit Maker"/>
    <n v="529"/>
    <x v="2"/>
    <x v="1"/>
  </r>
  <r>
    <s v="Ben 10 Galactic Racing"/>
    <x v="3"/>
    <n v="9"/>
    <x v="10"/>
    <x v="1"/>
    <n v="7"/>
    <x v="29"/>
    <n v="11"/>
    <x v="339"/>
    <n v="20000"/>
    <n v="0"/>
    <n v="10000"/>
    <n v="90000"/>
    <n v="22500"/>
    <n v="0"/>
    <m/>
    <m/>
    <m/>
    <m/>
    <s v="Monkey Bar Games"/>
    <n v="753"/>
    <x v="0"/>
    <x v="1"/>
  </r>
  <r>
    <s v="DriveClub VR"/>
    <x v="6"/>
    <n v="10"/>
    <x v="14"/>
    <x v="1"/>
    <n v="7"/>
    <x v="3"/>
    <n v="30"/>
    <x v="324"/>
    <n v="50000"/>
    <n v="0"/>
    <n v="10000"/>
    <n v="90000"/>
    <n v="22500"/>
    <n v="0"/>
    <n v="6.7"/>
    <n v="34"/>
    <n v="7.4"/>
    <n v="110"/>
    <s v="Evolution Studios"/>
    <n v="399"/>
    <x v="0"/>
    <x v="1"/>
  </r>
  <r>
    <s v="Truth or Lies"/>
    <x v="3"/>
    <n v="9"/>
    <x v="5"/>
    <x v="3"/>
    <n v="4"/>
    <x v="19"/>
    <n v="34"/>
    <x v="339"/>
    <n v="20000"/>
    <n v="0"/>
    <n v="10000"/>
    <n v="90000"/>
    <n v="22500"/>
    <n v="0"/>
    <m/>
    <m/>
    <m/>
    <m/>
    <s v="THQ"/>
    <n v="1158"/>
    <x v="2"/>
    <x v="0"/>
  </r>
  <r>
    <s v="Quantum Theory"/>
    <x v="2"/>
    <n v="15"/>
    <x v="5"/>
    <x v="6"/>
    <n v="9"/>
    <x v="25"/>
    <n v="33"/>
    <x v="339"/>
    <n v="20000"/>
    <n v="0"/>
    <n v="10000"/>
    <n v="90000"/>
    <n v="22500"/>
    <n v="0"/>
    <n v="3.7"/>
    <n v="39"/>
    <n v="3.6"/>
    <n v="31"/>
    <s v="Tecmo"/>
    <n v="1137"/>
    <x v="1"/>
    <x v="1"/>
  </r>
  <r>
    <s v="Skylanders Imaginators"/>
    <x v="2"/>
    <n v="15"/>
    <x v="14"/>
    <x v="2"/>
    <n v="5"/>
    <x v="4"/>
    <n v="4"/>
    <x v="316"/>
    <n v="50000"/>
    <n v="0"/>
    <n v="10000"/>
    <n v="100000"/>
    <n v="25000"/>
    <n v="0"/>
    <m/>
    <m/>
    <m/>
    <m/>
    <s v="Toys for Bob"/>
    <n v="1178"/>
    <x v="3"/>
    <x v="1"/>
  </r>
  <r>
    <s v="SpongeBob: HeroPants"/>
    <x v="2"/>
    <n v="15"/>
    <x v="13"/>
    <x v="2"/>
    <n v="5"/>
    <x v="4"/>
    <n v="4"/>
    <x v="86"/>
    <n v="0"/>
    <n v="0"/>
    <n v="10000"/>
    <n v="90000"/>
    <n v="22500"/>
    <n v="0"/>
    <m/>
    <m/>
    <n v="3.4"/>
    <n v="20"/>
    <s v="Activision"/>
    <n v="35"/>
    <x v="0"/>
    <x v="0"/>
  </r>
  <r>
    <s v="Tornado Outbreak"/>
    <x v="3"/>
    <n v="9"/>
    <x v="2"/>
    <x v="4"/>
    <n v="1"/>
    <x v="9"/>
    <n v="19"/>
    <x v="86"/>
    <n v="0"/>
    <n v="0"/>
    <n v="10000"/>
    <n v="90000"/>
    <n v="22500"/>
    <n v="0"/>
    <n v="6.9"/>
    <n v="15"/>
    <n v="7.6"/>
    <n v="8"/>
    <s v="Loose Cannon Studios"/>
    <n v="680"/>
    <x v="3"/>
    <x v="1"/>
  </r>
  <r>
    <s v="Scrabble"/>
    <x v="9"/>
    <n v="11"/>
    <x v="2"/>
    <x v="3"/>
    <n v="4"/>
    <x v="7"/>
    <n v="15"/>
    <x v="86"/>
    <n v="0"/>
    <n v="0"/>
    <n v="10000"/>
    <n v="90000"/>
    <n v="22500"/>
    <n v="0"/>
    <m/>
    <m/>
    <m/>
    <m/>
    <s v="Stainless Games"/>
    <n v="1081"/>
    <x v="0"/>
    <x v="1"/>
  </r>
  <r>
    <s v="Justice League Heroes"/>
    <x v="1"/>
    <n v="3"/>
    <x v="0"/>
    <x v="9"/>
    <n v="8"/>
    <x v="16"/>
    <n v="14"/>
    <x v="86"/>
    <n v="0"/>
    <n v="0"/>
    <n v="10000"/>
    <n v="90000"/>
    <n v="22500"/>
    <n v="0"/>
    <n v="4.3"/>
    <n v="9"/>
    <n v="5.7"/>
    <n v="7"/>
    <s v="Sensory Sweep"/>
    <n v="1022"/>
    <x v="3"/>
    <x v="1"/>
  </r>
  <r>
    <s v="Space Invaders Extreme"/>
    <x v="9"/>
    <n v="11"/>
    <x v="1"/>
    <x v="6"/>
    <n v="9"/>
    <x v="10"/>
    <n v="31"/>
    <x v="339"/>
    <n v="10000"/>
    <n v="10000"/>
    <n v="10000"/>
    <n v="90000"/>
    <n v="22500"/>
    <n v="0"/>
    <n v="8.4"/>
    <n v="29"/>
    <n v="6.8"/>
    <n v="13"/>
    <s v="Taito Corporation"/>
    <n v="1116"/>
    <x v="0"/>
    <x v="1"/>
  </r>
  <r>
    <s v="Mystic Heroes"/>
    <x v="11"/>
    <n v="5"/>
    <x v="8"/>
    <x v="4"/>
    <n v="1"/>
    <x v="25"/>
    <n v="33"/>
    <x v="324"/>
    <n v="10000"/>
    <n v="40000"/>
    <n v="0"/>
    <n v="80000"/>
    <n v="20000"/>
    <n v="0"/>
    <n v="6.7"/>
    <n v="13"/>
    <n v="8.5"/>
    <n v="26"/>
    <s v="Koei"/>
    <n v="638"/>
    <x v="2"/>
    <x v="1"/>
  </r>
  <r>
    <s v="Sega Casino"/>
    <x v="1"/>
    <n v="3"/>
    <x v="3"/>
    <x v="3"/>
    <n v="4"/>
    <x v="18"/>
    <n v="29"/>
    <x v="86"/>
    <n v="0"/>
    <n v="0"/>
    <n v="10000"/>
    <n v="90000"/>
    <n v="22500"/>
    <n v="0"/>
    <n v="6.1"/>
    <n v="13"/>
    <m/>
    <m/>
    <s v="TOSE"/>
    <n v="1174"/>
    <x v="2"/>
    <x v="1"/>
  </r>
  <r>
    <s v="Defender"/>
    <x v="7"/>
    <n v="16"/>
    <x v="8"/>
    <x v="3"/>
    <n v="4"/>
    <x v="22"/>
    <n v="24"/>
    <x v="341"/>
    <n v="20000"/>
    <n v="0"/>
    <n v="0"/>
    <n v="90000"/>
    <n v="22500"/>
    <n v="0"/>
    <n v="6.9"/>
    <n v="15"/>
    <m/>
    <m/>
    <s v="7 Studios"/>
    <n v="26"/>
    <x v="2"/>
    <x v="1"/>
  </r>
  <r>
    <s v="Arslan: The Warriors of Legend"/>
    <x v="6"/>
    <n v="10"/>
    <x v="13"/>
    <x v="4"/>
    <n v="1"/>
    <x v="25"/>
    <n v="33"/>
    <x v="324"/>
    <n v="10000"/>
    <n v="40000"/>
    <n v="10000"/>
    <n v="90000"/>
    <n v="22500"/>
    <n v="0"/>
    <n v="6.9"/>
    <n v="43"/>
    <n v="6.6"/>
    <n v="23"/>
    <s v="Omega Force"/>
    <n v="833"/>
    <x v="2"/>
    <x v="1"/>
  </r>
  <r>
    <s v="Freestyle Metal X"/>
    <x v="4"/>
    <n v="8"/>
    <x v="15"/>
    <x v="1"/>
    <n v="7"/>
    <x v="22"/>
    <n v="24"/>
    <x v="316"/>
    <n v="30000"/>
    <n v="0"/>
    <n v="10000"/>
    <n v="80000"/>
    <n v="20000"/>
    <n v="0"/>
    <n v="6.7"/>
    <n v="25"/>
    <n v="8.3000000000000007"/>
    <n v="17"/>
    <s v="Deibus Studios"/>
    <n v="294"/>
    <x v="2"/>
    <x v="1"/>
  </r>
  <r>
    <s v="Karaoke Revolution Presents American Idol Encore 2"/>
    <x v="2"/>
    <n v="15"/>
    <x v="1"/>
    <x v="3"/>
    <n v="4"/>
    <x v="9"/>
    <n v="19"/>
    <x v="86"/>
    <n v="0"/>
    <n v="0"/>
    <n v="10000"/>
    <n v="90000"/>
    <n v="22500"/>
    <n v="0"/>
    <m/>
    <m/>
    <m/>
    <m/>
    <s v="Blitz Games"/>
    <n v="158"/>
    <x v="3"/>
    <x v="1"/>
  </r>
  <r>
    <s v="Damnation"/>
    <x v="3"/>
    <n v="9"/>
    <x v="2"/>
    <x v="6"/>
    <n v="9"/>
    <x v="28"/>
    <n v="9"/>
    <x v="341"/>
    <n v="10000"/>
    <n v="0"/>
    <n v="10000"/>
    <n v="90000"/>
    <n v="22500"/>
    <n v="0"/>
    <n v="3.6"/>
    <n v="36"/>
    <n v="2.8"/>
    <n v="40"/>
    <s v="Blue Omega"/>
    <n v="167"/>
    <x v="1"/>
    <x v="1"/>
  </r>
  <r>
    <s v="Monster Jam: Path of Destruction"/>
    <x v="9"/>
    <n v="11"/>
    <x v="5"/>
    <x v="1"/>
    <n v="7"/>
    <x v="4"/>
    <n v="4"/>
    <x v="86"/>
    <n v="0"/>
    <n v="0"/>
    <n v="10000"/>
    <n v="90000"/>
    <n v="22500"/>
    <n v="0"/>
    <m/>
    <m/>
    <m/>
    <m/>
    <s v="Virtuos"/>
    <n v="1256"/>
    <x v="0"/>
    <x v="1"/>
  </r>
  <r>
    <s v="Deadliest Catch: Sea of Chaos"/>
    <x v="2"/>
    <n v="15"/>
    <x v="5"/>
    <x v="0"/>
    <n v="11"/>
    <x v="26"/>
    <n v="10"/>
    <x v="86"/>
    <n v="0"/>
    <n v="0"/>
    <n v="10000"/>
    <n v="90000"/>
    <n v="22500"/>
    <n v="0"/>
    <n v="3.6"/>
    <n v="4"/>
    <m/>
    <m/>
    <s v="Crave"/>
    <n v="253"/>
    <x v="3"/>
    <x v="1"/>
  </r>
  <r>
    <s v="Karaoke Revolution Presents American Idol Encore"/>
    <x v="3"/>
    <n v="9"/>
    <x v="1"/>
    <x v="3"/>
    <n v="4"/>
    <x v="9"/>
    <n v="19"/>
    <x v="86"/>
    <n v="0"/>
    <n v="0"/>
    <n v="10000"/>
    <n v="90000"/>
    <n v="22500"/>
    <n v="0"/>
    <m/>
    <m/>
    <n v="6.6"/>
    <n v="7"/>
    <s v="Blitz Games"/>
    <n v="158"/>
    <x v="0"/>
    <x v="1"/>
  </r>
  <r>
    <s v="Dora's Big Birthday Adventure"/>
    <x v="1"/>
    <n v="3"/>
    <x v="5"/>
    <x v="3"/>
    <n v="4"/>
    <x v="2"/>
    <n v="32"/>
    <x v="86"/>
    <n v="10000"/>
    <n v="0"/>
    <n v="10000"/>
    <n v="100000"/>
    <n v="25000"/>
    <n v="0"/>
    <m/>
    <m/>
    <m/>
    <m/>
    <s v="2K Play"/>
    <n v="11"/>
    <x v="0"/>
    <x v="1"/>
  </r>
  <r>
    <s v="Supreme Commander"/>
    <x v="2"/>
    <n v="15"/>
    <x v="1"/>
    <x v="11"/>
    <n v="12"/>
    <x v="8"/>
    <n v="1"/>
    <x v="341"/>
    <n v="10000"/>
    <n v="0"/>
    <n v="10000"/>
    <n v="90000"/>
    <n v="22500"/>
    <n v="0"/>
    <n v="5.6"/>
    <n v="24"/>
    <n v="5.7"/>
    <n v="19"/>
    <s v="Hellbent Games"/>
    <n v="520"/>
    <x v="3"/>
    <x v="1"/>
  </r>
  <r>
    <s v="Transworld Snowboarding"/>
    <x v="7"/>
    <n v="16"/>
    <x v="8"/>
    <x v="0"/>
    <n v="11"/>
    <x v="14"/>
    <n v="5"/>
    <x v="341"/>
    <n v="20000"/>
    <n v="0"/>
    <n v="0"/>
    <n v="90000"/>
    <n v="22500"/>
    <n v="0"/>
    <n v="7.4"/>
    <n v="14"/>
    <n v="9.1999999999999993"/>
    <n v="14"/>
    <s v="Housemarque"/>
    <n v="536"/>
    <x v="2"/>
    <x v="1"/>
  </r>
  <r>
    <s v="NFL Blitz 20-02"/>
    <x v="11"/>
    <n v="5"/>
    <x v="8"/>
    <x v="0"/>
    <n v="11"/>
    <x v="22"/>
    <n v="24"/>
    <x v="341"/>
    <n v="20000"/>
    <n v="0"/>
    <n v="0"/>
    <n v="90000"/>
    <n v="22500"/>
    <n v="0"/>
    <n v="7.7"/>
    <n v="9"/>
    <m/>
    <m/>
    <s v="Point of View"/>
    <n v="887"/>
    <x v="0"/>
    <x v="1"/>
  </r>
  <r>
    <s v="World Soccer Winning Eleven 8 International"/>
    <x v="7"/>
    <n v="16"/>
    <x v="7"/>
    <x v="0"/>
    <n v="11"/>
    <x v="9"/>
    <n v="19"/>
    <x v="341"/>
    <n v="20000"/>
    <n v="0"/>
    <n v="0"/>
    <n v="90000"/>
    <n v="22500"/>
    <n v="0"/>
    <n v="9"/>
    <n v="25"/>
    <n v="8.4"/>
    <n v="11"/>
    <s v="KCET"/>
    <n v="631"/>
    <x v="0"/>
    <x v="1"/>
  </r>
  <r>
    <s v="Sniper Elite"/>
    <x v="7"/>
    <n v="16"/>
    <x v="3"/>
    <x v="6"/>
    <n v="9"/>
    <x v="5"/>
    <n v="35"/>
    <x v="341"/>
    <n v="20000"/>
    <n v="0"/>
    <n v="0"/>
    <n v="90000"/>
    <n v="22500"/>
    <n v="0"/>
    <n v="7.7"/>
    <n v="25"/>
    <n v="8.5"/>
    <n v="11"/>
    <s v="Rebellion"/>
    <n v="932"/>
    <x v="1"/>
    <x v="1"/>
  </r>
  <r>
    <s v="Test Drive: Eve of Destruction"/>
    <x v="7"/>
    <n v="16"/>
    <x v="7"/>
    <x v="1"/>
    <n v="7"/>
    <x v="14"/>
    <n v="5"/>
    <x v="341"/>
    <n v="20000"/>
    <n v="0"/>
    <n v="0"/>
    <n v="90000"/>
    <n v="22500"/>
    <n v="0"/>
    <n v="7.2"/>
    <n v="28"/>
    <n v="8.6999999999999993"/>
    <n v="7"/>
    <s v="Monster Games Inc."/>
    <n v="758"/>
    <x v="2"/>
    <x v="1"/>
  </r>
  <r>
    <s v="Crimson Sea"/>
    <x v="7"/>
    <n v="16"/>
    <x v="8"/>
    <x v="4"/>
    <n v="1"/>
    <x v="25"/>
    <n v="33"/>
    <x v="316"/>
    <n v="10000"/>
    <n v="40000"/>
    <n v="0"/>
    <n v="90000"/>
    <n v="22500"/>
    <n v="0"/>
    <n v="7.8"/>
    <n v="19"/>
    <n v="8.1999999999999993"/>
    <n v="10"/>
    <s v="Koei"/>
    <n v="638"/>
    <x v="2"/>
    <x v="1"/>
  </r>
  <r>
    <s v="FIFA Street 3"/>
    <x v="1"/>
    <n v="3"/>
    <x v="1"/>
    <x v="0"/>
    <n v="11"/>
    <x v="7"/>
    <n v="15"/>
    <x v="339"/>
    <n v="20000"/>
    <n v="0"/>
    <n v="10000"/>
    <n v="90000"/>
    <n v="22500"/>
    <n v="0"/>
    <n v="5.6"/>
    <n v="8"/>
    <m/>
    <m/>
    <s v="EA Canada, Exient Entertainment"/>
    <n v="341"/>
    <x v="0"/>
    <x v="1"/>
  </r>
  <r>
    <s v="The Weakest Link"/>
    <x v="14"/>
    <n v="7"/>
    <x v="9"/>
    <x v="3"/>
    <n v="4"/>
    <x v="4"/>
    <n v="4"/>
    <x v="192"/>
    <n v="30000"/>
    <n v="0"/>
    <n v="10000"/>
    <n v="90000"/>
    <n v="22500"/>
    <n v="0"/>
    <n v="6.3"/>
    <n v="7"/>
    <n v="7.2"/>
    <n v="6"/>
    <s v="Activision, Traveller's Tales"/>
    <n v="40"/>
    <x v="0"/>
    <x v="1"/>
  </r>
  <r>
    <s v="Viewtiful Joe: Red Hot Rumble"/>
    <x v="9"/>
    <n v="11"/>
    <x v="0"/>
    <x v="4"/>
    <n v="1"/>
    <x v="12"/>
    <n v="8"/>
    <x v="86"/>
    <n v="0"/>
    <n v="0"/>
    <n v="10000"/>
    <n v="90000"/>
    <n v="22500"/>
    <n v="0"/>
    <n v="6.3"/>
    <n v="24"/>
    <n v="6.3"/>
    <n v="6"/>
    <s v="Clover Studio"/>
    <n v="233"/>
    <x v="2"/>
    <x v="1"/>
  </r>
  <r>
    <s v="Wolfenstein: The Old Blood"/>
    <x v="8"/>
    <n v="6"/>
    <x v="13"/>
    <x v="4"/>
    <n v="1"/>
    <x v="6"/>
    <n v="7"/>
    <x v="322"/>
    <n v="80000"/>
    <n v="0"/>
    <n v="0"/>
    <n v="80000"/>
    <n v="20000"/>
    <n v="0"/>
    <n v="7.6"/>
    <n v="30"/>
    <n v="7.6"/>
    <n v="338"/>
    <s v="MachineGames"/>
    <n v="693"/>
    <x v="1"/>
    <x v="1"/>
  </r>
  <r>
    <s v="GRID Autosport"/>
    <x v="2"/>
    <n v="15"/>
    <x v="12"/>
    <x v="1"/>
    <n v="7"/>
    <x v="28"/>
    <n v="9"/>
    <x v="324"/>
    <n v="50000"/>
    <n v="0"/>
    <n v="10000"/>
    <n v="90000"/>
    <n v="22500"/>
    <n v="0"/>
    <n v="7.5"/>
    <n v="15"/>
    <n v="6"/>
    <n v="56"/>
    <s v="Codemasters"/>
    <n v="235"/>
    <x v="0"/>
    <x v="0"/>
  </r>
  <r>
    <s v="The Mummy: Tomb of the Dragon Emperor"/>
    <x v="1"/>
    <n v="3"/>
    <x v="1"/>
    <x v="4"/>
    <n v="1"/>
    <x v="24"/>
    <n v="37"/>
    <x v="86"/>
    <n v="0"/>
    <n v="0"/>
    <n v="10000"/>
    <n v="90000"/>
    <n v="22500"/>
    <n v="0"/>
    <n v="4.3"/>
    <n v="5"/>
    <m/>
    <m/>
    <s v="Artificial Mind and Movement"/>
    <n v="80"/>
    <x v="2"/>
    <x v="1"/>
  </r>
  <r>
    <s v="Ikaruga"/>
    <x v="11"/>
    <n v="5"/>
    <x v="15"/>
    <x v="6"/>
    <n v="9"/>
    <x v="14"/>
    <n v="5"/>
    <x v="341"/>
    <n v="20000"/>
    <n v="0"/>
    <n v="0"/>
    <n v="90000"/>
    <n v="22500"/>
    <n v="0"/>
    <n v="8.5"/>
    <n v="52"/>
    <n v="8.5"/>
    <n v="42"/>
    <s v="Treasure"/>
    <n v="1182"/>
    <x v="0"/>
    <x v="1"/>
  </r>
  <r>
    <s v="The Suffering: Ties That Bind"/>
    <x v="7"/>
    <n v="16"/>
    <x v="3"/>
    <x v="4"/>
    <n v="1"/>
    <x v="22"/>
    <n v="24"/>
    <x v="341"/>
    <n v="20000"/>
    <n v="0"/>
    <n v="0"/>
    <n v="90000"/>
    <n v="22500"/>
    <n v="0"/>
    <n v="7.6"/>
    <n v="36"/>
    <n v="9.1"/>
    <n v="8"/>
    <s v="Surreal Software"/>
    <n v="1107"/>
    <x v="1"/>
    <x v="1"/>
  </r>
  <r>
    <s v="MLB Superstars"/>
    <x v="0"/>
    <n v="13"/>
    <x v="1"/>
    <x v="0"/>
    <n v="11"/>
    <x v="2"/>
    <n v="32"/>
    <x v="86"/>
    <n v="0"/>
    <n v="0"/>
    <n v="10000"/>
    <n v="90000"/>
    <n v="22500"/>
    <n v="0"/>
    <m/>
    <m/>
    <m/>
    <m/>
    <s v="Deep Fried Entertainment"/>
    <n v="287"/>
    <x v="0"/>
    <x v="1"/>
  </r>
  <r>
    <s v="Nobunaga's Ambition: Iron Triangle"/>
    <x v="4"/>
    <n v="8"/>
    <x v="0"/>
    <x v="11"/>
    <n v="12"/>
    <x v="25"/>
    <n v="33"/>
    <x v="316"/>
    <n v="30000"/>
    <n v="0"/>
    <n v="10000"/>
    <n v="80000"/>
    <n v="20000"/>
    <n v="0"/>
    <n v="7.6"/>
    <n v="8"/>
    <n v="8"/>
    <n v="7"/>
    <s v="Koei"/>
    <n v="638"/>
    <x v="3"/>
    <x v="1"/>
  </r>
  <r>
    <s v="Crysis: Maximum Edition"/>
    <x v="8"/>
    <n v="6"/>
    <x v="2"/>
    <x v="6"/>
    <n v="9"/>
    <x v="7"/>
    <n v="15"/>
    <x v="322"/>
    <n v="70000"/>
    <n v="0"/>
    <n v="20000"/>
    <n v="90000"/>
    <n v="22500"/>
    <n v="0"/>
    <m/>
    <m/>
    <n v="8.1999999999999993"/>
    <n v="11"/>
    <s v="Electronic Arts"/>
    <n v="378"/>
    <x v="1"/>
    <x v="0"/>
  </r>
  <r>
    <s v="Cake Mania: Main Street"/>
    <x v="1"/>
    <n v="3"/>
    <x v="10"/>
    <x v="8"/>
    <n v="10"/>
    <x v="20"/>
    <n v="21"/>
    <x v="86"/>
    <n v="0"/>
    <n v="0"/>
    <n v="10000"/>
    <n v="90000"/>
    <n v="22500"/>
    <n v="0"/>
    <m/>
    <m/>
    <m/>
    <m/>
    <s v="Majesco Games, Majesco"/>
    <n v="703"/>
    <x v="3"/>
    <x v="1"/>
  </r>
  <r>
    <s v="The Mummy: Tomb of the Dragon Emperor"/>
    <x v="0"/>
    <n v="13"/>
    <x v="1"/>
    <x v="4"/>
    <n v="1"/>
    <x v="24"/>
    <n v="37"/>
    <x v="86"/>
    <n v="0"/>
    <n v="0"/>
    <n v="10000"/>
    <n v="90000"/>
    <n v="22500"/>
    <n v="0"/>
    <n v="3.9"/>
    <n v="7"/>
    <n v="6.4"/>
    <n v="5"/>
    <s v="Eurocom Entertainment Software"/>
    <n v="394"/>
    <x v="2"/>
    <x v="1"/>
  </r>
  <r>
    <s v="Dreamer Series: Teacher"/>
    <x v="1"/>
    <n v="3"/>
    <x v="2"/>
    <x v="8"/>
    <n v="10"/>
    <x v="23"/>
    <n v="12"/>
    <x v="86"/>
    <n v="0"/>
    <n v="0"/>
    <n v="10000"/>
    <n v="90000"/>
    <n v="22500"/>
    <n v="0"/>
    <m/>
    <m/>
    <m/>
    <m/>
    <s v="Dreamcatcher"/>
    <n v="330"/>
    <x v="0"/>
    <x v="1"/>
  </r>
  <r>
    <s v="Knights in the Nightmare"/>
    <x v="9"/>
    <n v="11"/>
    <x v="5"/>
    <x v="9"/>
    <n v="8"/>
    <x v="31"/>
    <n v="6"/>
    <x v="339"/>
    <n v="0"/>
    <n v="20000"/>
    <n v="10000"/>
    <n v="90000"/>
    <n v="22500"/>
    <n v="0"/>
    <n v="7.5"/>
    <n v="10"/>
    <n v="7.7"/>
    <n v="7"/>
    <s v="Sting"/>
    <n v="1087"/>
    <x v="2"/>
    <x v="1"/>
  </r>
  <r>
    <s v="Terraria"/>
    <x v="5"/>
    <n v="1"/>
    <x v="14"/>
    <x v="4"/>
    <n v="1"/>
    <x v="8"/>
    <n v="1"/>
    <x v="322"/>
    <n v="40000"/>
    <n v="50000"/>
    <n v="0"/>
    <n v="90000"/>
    <n v="22500"/>
    <n v="0"/>
    <n v="7.1"/>
    <n v="6"/>
    <n v="7.1"/>
    <n v="21"/>
    <s v="Re-Logic"/>
    <n v="947"/>
    <x v="2"/>
    <x v="1"/>
  </r>
  <r>
    <s v="Shrek Smash n' Crash Racing"/>
    <x v="9"/>
    <n v="11"/>
    <x v="0"/>
    <x v="1"/>
    <n v="7"/>
    <x v="4"/>
    <n v="4"/>
    <x v="86"/>
    <n v="0"/>
    <n v="0"/>
    <n v="10000"/>
    <n v="90000"/>
    <n v="22500"/>
    <n v="0"/>
    <m/>
    <m/>
    <n v="9.3000000000000007"/>
    <n v="4"/>
    <s v="Activision"/>
    <n v="35"/>
    <x v="0"/>
    <x v="0"/>
  </r>
  <r>
    <s v="El Tigre: The Adventures of Manny Rivera"/>
    <x v="1"/>
    <n v="3"/>
    <x v="4"/>
    <x v="2"/>
    <n v="5"/>
    <x v="19"/>
    <n v="34"/>
    <x v="86"/>
    <n v="0"/>
    <n v="0"/>
    <n v="10000"/>
    <n v="90000"/>
    <n v="22500"/>
    <n v="0"/>
    <n v="5.3"/>
    <n v="5"/>
    <m/>
    <m/>
    <s v="THQ"/>
    <n v="1158"/>
    <x v="0"/>
    <x v="0"/>
  </r>
  <r>
    <s v="Petz: Saddle Club"/>
    <x v="9"/>
    <n v="11"/>
    <x v="2"/>
    <x v="8"/>
    <n v="10"/>
    <x v="5"/>
    <n v="35"/>
    <x v="86"/>
    <n v="0"/>
    <n v="0"/>
    <n v="10000"/>
    <n v="90000"/>
    <n v="22500"/>
    <n v="0"/>
    <m/>
    <m/>
    <m/>
    <m/>
    <s v="Ubisoft"/>
    <n v="1199"/>
    <x v="0"/>
    <x v="0"/>
  </r>
  <r>
    <s v="Digimon World 4"/>
    <x v="11"/>
    <n v="5"/>
    <x v="3"/>
    <x v="9"/>
    <n v="8"/>
    <x v="15"/>
    <n v="25"/>
    <x v="341"/>
    <n v="20000"/>
    <n v="0"/>
    <n v="0"/>
    <n v="90000"/>
    <n v="22500"/>
    <n v="0"/>
    <n v="5.5"/>
    <n v="4"/>
    <n v="8.1"/>
    <n v="19"/>
    <s v="Bandai"/>
    <n v="113"/>
    <x v="0"/>
    <x v="1"/>
  </r>
  <r>
    <s v="MLB 2K9 Fantasy All-Stars"/>
    <x v="1"/>
    <n v="3"/>
    <x v="2"/>
    <x v="0"/>
    <n v="11"/>
    <x v="2"/>
    <n v="32"/>
    <x v="86"/>
    <n v="0"/>
    <n v="0"/>
    <n v="10000"/>
    <n v="90000"/>
    <n v="22500"/>
    <n v="0"/>
    <m/>
    <m/>
    <m/>
    <m/>
    <s v="Take-Two Interactive"/>
    <n v="1120"/>
    <x v="0"/>
    <x v="0"/>
  </r>
  <r>
    <s v="Spectral Force 3"/>
    <x v="2"/>
    <n v="15"/>
    <x v="0"/>
    <x v="9"/>
    <n v="8"/>
    <x v="37"/>
    <n v="17"/>
    <x v="86"/>
    <n v="0"/>
    <n v="0"/>
    <n v="10000"/>
    <n v="90000"/>
    <n v="22500"/>
    <n v="0"/>
    <n v="5.9"/>
    <n v="16"/>
    <n v="7.5"/>
    <n v="19"/>
    <s v="Xpec"/>
    <n v="1290"/>
    <x v="2"/>
    <x v="1"/>
  </r>
  <r>
    <s v="Ford Racing 3"/>
    <x v="7"/>
    <n v="16"/>
    <x v="7"/>
    <x v="1"/>
    <n v="7"/>
    <x v="2"/>
    <n v="32"/>
    <x v="341"/>
    <n v="20000"/>
    <n v="0"/>
    <n v="0"/>
    <n v="90000"/>
    <n v="22500"/>
    <n v="0"/>
    <n v="5.8"/>
    <n v="12"/>
    <m/>
    <m/>
    <s v="Razorworks Studios"/>
    <n v="926"/>
    <x v="0"/>
    <x v="1"/>
  </r>
  <r>
    <s v="MLB SlugFest Loaded"/>
    <x v="7"/>
    <n v="16"/>
    <x v="7"/>
    <x v="0"/>
    <n v="11"/>
    <x v="22"/>
    <n v="24"/>
    <x v="341"/>
    <n v="20000"/>
    <n v="0"/>
    <n v="0"/>
    <n v="90000"/>
    <n v="22500"/>
    <n v="0"/>
    <n v="7.7"/>
    <n v="34"/>
    <m/>
    <m/>
    <s v="Point of View"/>
    <n v="887"/>
    <x v="2"/>
    <x v="1"/>
  </r>
  <r>
    <s v="Ty the Tasmanian Tiger 3: Night of the Quinkan"/>
    <x v="11"/>
    <n v="5"/>
    <x v="3"/>
    <x v="4"/>
    <n v="1"/>
    <x v="4"/>
    <n v="4"/>
    <x v="341"/>
    <n v="20000"/>
    <n v="0"/>
    <n v="0"/>
    <n v="90000"/>
    <n v="22500"/>
    <n v="0"/>
    <n v="6.8"/>
    <n v="11"/>
    <n v="8"/>
    <n v="9"/>
    <s v="Krome Studios"/>
    <n v="652"/>
    <x v="3"/>
    <x v="1"/>
  </r>
  <r>
    <s v="R: Racing Evolution"/>
    <x v="7"/>
    <n v="16"/>
    <x v="15"/>
    <x v="1"/>
    <n v="7"/>
    <x v="15"/>
    <n v="25"/>
    <x v="339"/>
    <n v="20000"/>
    <n v="0"/>
    <n v="0"/>
    <n v="80000"/>
    <n v="20000"/>
    <n v="0"/>
    <n v="6.7"/>
    <n v="29"/>
    <m/>
    <m/>
    <s v="Namco"/>
    <n v="767"/>
    <x v="2"/>
    <x v="1"/>
  </r>
  <r>
    <s v="Bionicle"/>
    <x v="12"/>
    <n v="4"/>
    <x v="15"/>
    <x v="4"/>
    <n v="1"/>
    <x v="19"/>
    <n v="34"/>
    <x v="339"/>
    <n v="20000"/>
    <n v="0"/>
    <n v="0"/>
    <n v="80000"/>
    <n v="20000"/>
    <n v="0"/>
    <m/>
    <m/>
    <m/>
    <m/>
    <s v="Mobius Entertainment"/>
    <n v="752"/>
    <x v="0"/>
    <x v="1"/>
  </r>
  <r>
    <s v="The Ant Bully"/>
    <x v="0"/>
    <n v="13"/>
    <x v="0"/>
    <x v="2"/>
    <n v="5"/>
    <x v="22"/>
    <n v="24"/>
    <x v="86"/>
    <n v="0"/>
    <n v="0"/>
    <n v="10000"/>
    <n v="90000"/>
    <n v="22500"/>
    <n v="0"/>
    <n v="4.5"/>
    <n v="12"/>
    <n v="1.4"/>
    <n v="5"/>
    <s v="Artificial Mind and Movement"/>
    <n v="80"/>
    <x v="3"/>
    <x v="1"/>
  </r>
  <r>
    <s v="Risen 3: Titan Lords"/>
    <x v="8"/>
    <n v="6"/>
    <x v="12"/>
    <x v="9"/>
    <n v="8"/>
    <x v="23"/>
    <n v="12"/>
    <x v="322"/>
    <n v="80000"/>
    <n v="0"/>
    <n v="0"/>
    <n v="80000"/>
    <n v="20000"/>
    <n v="0"/>
    <n v="6.5"/>
    <n v="49"/>
    <n v="5.7"/>
    <n v="822"/>
    <s v="Piranha Bytes"/>
    <n v="873"/>
    <x v="1"/>
    <x v="1"/>
  </r>
  <r>
    <s v="Battle Fantasia"/>
    <x v="2"/>
    <n v="15"/>
    <x v="1"/>
    <x v="7"/>
    <n v="3"/>
    <x v="8"/>
    <n v="1"/>
    <x v="341"/>
    <n v="0"/>
    <n v="10000"/>
    <n v="10000"/>
    <n v="90000"/>
    <n v="22500"/>
    <n v="0"/>
    <n v="7.1"/>
    <n v="22"/>
    <n v="6.6"/>
    <n v="8"/>
    <s v="Arc System Works"/>
    <n v="69"/>
    <x v="2"/>
    <x v="1"/>
  </r>
  <r>
    <s v="Karaoke Revolution"/>
    <x v="7"/>
    <n v="16"/>
    <x v="7"/>
    <x v="3"/>
    <n v="4"/>
    <x v="9"/>
    <n v="19"/>
    <x v="339"/>
    <n v="20000"/>
    <n v="0"/>
    <n v="0"/>
    <n v="80000"/>
    <n v="20000"/>
    <n v="0"/>
    <n v="8"/>
    <n v="13"/>
    <n v="8.5"/>
    <n v="4"/>
    <s v="Secret Level"/>
    <n v="1008"/>
    <x v="0"/>
    <x v="1"/>
  </r>
  <r>
    <s v="Fire Pro Wrestling Returns"/>
    <x v="4"/>
    <n v="8"/>
    <x v="3"/>
    <x v="0"/>
    <n v="11"/>
    <x v="8"/>
    <n v="1"/>
    <x v="316"/>
    <n v="30000"/>
    <n v="0"/>
    <n v="10000"/>
    <n v="80000"/>
    <n v="20000"/>
    <n v="0"/>
    <n v="7.8"/>
    <n v="12"/>
    <n v="8.5"/>
    <n v="17"/>
    <s v="S-Neo"/>
    <n v="1048"/>
    <x v="2"/>
    <x v="1"/>
  </r>
  <r>
    <s v="Jimmy Neutron: Boy Genius"/>
    <x v="11"/>
    <n v="5"/>
    <x v="8"/>
    <x v="2"/>
    <n v="5"/>
    <x v="19"/>
    <n v="34"/>
    <x v="341"/>
    <n v="20000"/>
    <n v="0"/>
    <n v="0"/>
    <n v="90000"/>
    <n v="22500"/>
    <n v="0"/>
    <n v="4.2"/>
    <n v="4"/>
    <n v="5.0999999999999996"/>
    <n v="7"/>
    <s v="Big Sky Software"/>
    <n v="141"/>
    <x v="0"/>
    <x v="1"/>
  </r>
  <r>
    <s v="Henry Hatsworth in the Puzzling Adventure"/>
    <x v="1"/>
    <n v="3"/>
    <x v="2"/>
    <x v="5"/>
    <n v="6"/>
    <x v="7"/>
    <n v="15"/>
    <x v="86"/>
    <n v="0"/>
    <n v="0"/>
    <n v="10000"/>
    <n v="90000"/>
    <n v="22500"/>
    <n v="0"/>
    <n v="8.1999999999999993"/>
    <n v="46"/>
    <n v="8"/>
    <n v="38"/>
    <s v="EA Tiburon"/>
    <n v="360"/>
    <x v="0"/>
    <x v="1"/>
  </r>
  <r>
    <s v="Rollcage Stage II"/>
    <x v="14"/>
    <n v="7"/>
    <x v="16"/>
    <x v="1"/>
    <n v="7"/>
    <x v="3"/>
    <n v="30"/>
    <x v="192"/>
    <n v="30000"/>
    <n v="0"/>
    <n v="10000"/>
    <n v="90000"/>
    <n v="22500"/>
    <n v="0"/>
    <n v="8.5"/>
    <n v="7"/>
    <n v="8.9"/>
    <n v="16"/>
    <s v="Attention To Detail"/>
    <n v="102"/>
    <x v="0"/>
    <x v="1"/>
  </r>
  <r>
    <s v="Samurai Warriors 2: Xtreme Legends"/>
    <x v="4"/>
    <n v="8"/>
    <x v="4"/>
    <x v="4"/>
    <n v="1"/>
    <x v="25"/>
    <n v="33"/>
    <x v="316"/>
    <n v="30000"/>
    <n v="0"/>
    <n v="10000"/>
    <n v="80000"/>
    <n v="20000"/>
    <n v="0"/>
    <n v="5"/>
    <n v="11"/>
    <n v="8"/>
    <n v="9"/>
    <s v="Koei"/>
    <n v="638"/>
    <x v="2"/>
    <x v="1"/>
  </r>
  <r>
    <s v="Spider-Man: Edge of Time"/>
    <x v="0"/>
    <n v="13"/>
    <x v="10"/>
    <x v="4"/>
    <n v="1"/>
    <x v="4"/>
    <n v="4"/>
    <x v="339"/>
    <n v="20000"/>
    <n v="0"/>
    <n v="10000"/>
    <n v="90000"/>
    <n v="22500"/>
    <n v="0"/>
    <n v="6.2"/>
    <n v="9"/>
    <n v="5.2"/>
    <n v="6"/>
    <s v="Beenox"/>
    <n v="121"/>
    <x v="2"/>
    <x v="1"/>
  </r>
  <r>
    <s v="Jumper: Griffin's Story"/>
    <x v="0"/>
    <n v="13"/>
    <x v="1"/>
    <x v="4"/>
    <n v="1"/>
    <x v="16"/>
    <n v="14"/>
    <x v="86"/>
    <n v="0"/>
    <n v="0"/>
    <n v="10000"/>
    <n v="90000"/>
    <n v="22500"/>
    <n v="0"/>
    <n v="2.8"/>
    <n v="5"/>
    <n v="2.5"/>
    <n v="11"/>
    <s v="Collision Studios"/>
    <n v="240"/>
    <x v="2"/>
    <x v="1"/>
  </r>
  <r>
    <s v="Forgotten Realms: Demon Stone"/>
    <x v="7"/>
    <n v="16"/>
    <x v="7"/>
    <x v="4"/>
    <n v="1"/>
    <x v="14"/>
    <n v="5"/>
    <x v="339"/>
    <n v="20000"/>
    <n v="0"/>
    <n v="0"/>
    <n v="80000"/>
    <n v="20000"/>
    <n v="0"/>
    <n v="7.2"/>
    <n v="17"/>
    <n v="6.5"/>
    <n v="6"/>
    <s v="Stormfront Studios"/>
    <n v="1089"/>
    <x v="2"/>
    <x v="1"/>
  </r>
  <r>
    <s v="Major League Baseball 2K7"/>
    <x v="9"/>
    <n v="11"/>
    <x v="4"/>
    <x v="0"/>
    <n v="11"/>
    <x v="2"/>
    <n v="32"/>
    <x v="86"/>
    <n v="0"/>
    <n v="0"/>
    <n v="10000"/>
    <n v="90000"/>
    <n v="22500"/>
    <n v="0"/>
    <n v="6.1"/>
    <n v="5"/>
    <m/>
    <m/>
    <s v="Visual Concepts"/>
    <n v="1259"/>
    <x v="0"/>
    <x v="1"/>
  </r>
  <r>
    <s v="LEGO Star Wars II: The Original Trilogy"/>
    <x v="12"/>
    <n v="4"/>
    <x v="0"/>
    <x v="4"/>
    <n v="1"/>
    <x v="11"/>
    <n v="20"/>
    <x v="339"/>
    <n v="20000"/>
    <n v="0"/>
    <n v="0"/>
    <n v="80000"/>
    <n v="20000"/>
    <n v="0"/>
    <n v="5.5"/>
    <n v="5"/>
    <n v="7"/>
    <n v="6"/>
    <s v="Amaze Entertainment"/>
    <n v="52"/>
    <x v="0"/>
    <x v="1"/>
  </r>
  <r>
    <s v="Dynasty Warriors 8: Empires"/>
    <x v="3"/>
    <n v="9"/>
    <x v="12"/>
    <x v="4"/>
    <n v="1"/>
    <x v="25"/>
    <n v="33"/>
    <x v="322"/>
    <n v="0"/>
    <n v="90000"/>
    <n v="0"/>
    <n v="90000"/>
    <n v="22500"/>
    <n v="0"/>
    <m/>
    <m/>
    <m/>
    <m/>
    <s v="Koei Tecmo Games"/>
    <n v="640"/>
    <x v="2"/>
    <x v="1"/>
  </r>
  <r>
    <s v="Tim Burton's The Nightmare Before Christmas: Oogie's Revenge"/>
    <x v="7"/>
    <n v="16"/>
    <x v="3"/>
    <x v="10"/>
    <n v="2"/>
    <x v="17"/>
    <n v="13"/>
    <x v="339"/>
    <n v="20000"/>
    <n v="0"/>
    <n v="0"/>
    <n v="80000"/>
    <n v="20000"/>
    <n v="0"/>
    <n v="6.5"/>
    <n v="19"/>
    <n v="7.3"/>
    <n v="6"/>
    <s v="Capcom"/>
    <n v="202"/>
    <x v="3"/>
    <x v="1"/>
  </r>
  <r>
    <s v="Red Faction: Armageddon"/>
    <x v="8"/>
    <n v="6"/>
    <x v="10"/>
    <x v="6"/>
    <n v="9"/>
    <x v="19"/>
    <n v="34"/>
    <x v="192"/>
    <n v="20000"/>
    <n v="0"/>
    <n v="10000"/>
    <n v="80000"/>
    <n v="20000"/>
    <n v="0"/>
    <n v="7.5"/>
    <n v="29"/>
    <n v="6.7"/>
    <n v="273"/>
    <s v="Volition Inc."/>
    <n v="1267"/>
    <x v="1"/>
    <x v="1"/>
  </r>
  <r>
    <s v="BIT.TRIP COMPLETE"/>
    <x v="0"/>
    <n v="13"/>
    <x v="10"/>
    <x v="3"/>
    <n v="4"/>
    <x v="27"/>
    <n v="28"/>
    <x v="339"/>
    <n v="20000"/>
    <n v="0"/>
    <n v="10000"/>
    <n v="90000"/>
    <n v="22500"/>
    <n v="0"/>
    <n v="8.4"/>
    <n v="19"/>
    <n v="8.6999999999999993"/>
    <n v="18"/>
    <s v="Gaijin Games"/>
    <n v="452"/>
    <x v="0"/>
    <x v="1"/>
  </r>
  <r>
    <s v="XIII"/>
    <x v="11"/>
    <n v="5"/>
    <x v="15"/>
    <x v="6"/>
    <n v="9"/>
    <x v="5"/>
    <n v="35"/>
    <x v="341"/>
    <n v="20000"/>
    <n v="0"/>
    <n v="0"/>
    <n v="90000"/>
    <n v="22500"/>
    <n v="0"/>
    <n v="7.3"/>
    <n v="27"/>
    <n v="7.7"/>
    <n v="20"/>
    <s v="Ubisoft Paris"/>
    <n v="1210"/>
    <x v="1"/>
    <x v="1"/>
  </r>
  <r>
    <s v="Data East Arcade Classics"/>
    <x v="0"/>
    <n v="13"/>
    <x v="5"/>
    <x v="3"/>
    <n v="4"/>
    <x v="20"/>
    <n v="21"/>
    <x v="86"/>
    <n v="0"/>
    <n v="0"/>
    <n v="10000"/>
    <n v="90000"/>
    <n v="22500"/>
    <n v="0"/>
    <n v="5.6"/>
    <n v="7"/>
    <n v="8.1999999999999993"/>
    <n v="5"/>
    <s v="G1M2"/>
    <n v="449"/>
    <x v="2"/>
    <x v="1"/>
  </r>
  <r>
    <s v="The Incredibles: Rise of the Underminer"/>
    <x v="7"/>
    <n v="16"/>
    <x v="3"/>
    <x v="4"/>
    <n v="1"/>
    <x v="19"/>
    <n v="34"/>
    <x v="339"/>
    <n v="20000"/>
    <n v="0"/>
    <n v="0"/>
    <n v="80000"/>
    <n v="20000"/>
    <n v="0"/>
    <n v="6.3"/>
    <n v="12"/>
    <m/>
    <m/>
    <s v="Heavy Iron Studios"/>
    <n v="518"/>
    <x v="3"/>
    <x v="1"/>
  </r>
  <r>
    <s v="Wizardry: Tale of the Forsaken Land"/>
    <x v="4"/>
    <n v="8"/>
    <x v="9"/>
    <x v="9"/>
    <n v="8"/>
    <x v="5"/>
    <n v="35"/>
    <x v="316"/>
    <n v="30000"/>
    <n v="0"/>
    <n v="10000"/>
    <n v="80000"/>
    <n v="20000"/>
    <n v="0"/>
    <n v="7"/>
    <n v="14"/>
    <n v="7.5"/>
    <n v="6"/>
    <s v="Racjin"/>
    <n v="914"/>
    <x v="2"/>
    <x v="1"/>
  </r>
  <r>
    <s v="ShellShock 2: Blood Trails"/>
    <x v="2"/>
    <n v="15"/>
    <x v="2"/>
    <x v="6"/>
    <n v="9"/>
    <x v="16"/>
    <n v="14"/>
    <x v="192"/>
    <n v="30000"/>
    <n v="0"/>
    <n v="10000"/>
    <n v="90000"/>
    <n v="22500"/>
    <n v="0"/>
    <n v="3"/>
    <n v="21"/>
    <n v="5.9"/>
    <n v="33"/>
    <s v="Rebellion"/>
    <n v="932"/>
    <x v="1"/>
    <x v="1"/>
  </r>
  <r>
    <s v="F.E.A.R. Files"/>
    <x v="2"/>
    <n v="15"/>
    <x v="4"/>
    <x v="6"/>
    <n v="9"/>
    <x v="24"/>
    <n v="37"/>
    <x v="341"/>
    <n v="10000"/>
    <n v="0"/>
    <n v="10000"/>
    <n v="90000"/>
    <n v="22500"/>
    <n v="0"/>
    <n v="6.6"/>
    <n v="43"/>
    <n v="7.1"/>
    <n v="16"/>
    <s v="TimeGate Studios, Day 1 Studios"/>
    <n v="1168"/>
    <x v="1"/>
    <x v="1"/>
  </r>
  <r>
    <s v="Assassin's Creed Chronicles"/>
    <x v="6"/>
    <n v="10"/>
    <x v="14"/>
    <x v="4"/>
    <n v="1"/>
    <x v="5"/>
    <n v="35"/>
    <x v="330"/>
    <n v="50000"/>
    <n v="10000"/>
    <n v="10000"/>
    <n v="80000"/>
    <n v="20000"/>
    <n v="0"/>
    <m/>
    <m/>
    <n v="6.1"/>
    <n v="12"/>
    <s v="Climax Studios"/>
    <n v="231"/>
    <x v="2"/>
    <x v="1"/>
  </r>
  <r>
    <s v="The Smurfs 2"/>
    <x v="10"/>
    <n v="14"/>
    <x v="6"/>
    <x v="2"/>
    <n v="5"/>
    <x v="5"/>
    <n v="35"/>
    <x v="316"/>
    <n v="30000"/>
    <n v="0"/>
    <n v="10000"/>
    <n v="80000"/>
    <n v="20000"/>
    <n v="0"/>
    <n v="4.2"/>
    <n v="5"/>
    <n v="5.6"/>
    <n v="21"/>
    <s v="WayForward"/>
    <n v="1276"/>
    <x v="0"/>
    <x v="1"/>
  </r>
  <r>
    <s v="Lara Croft and the Temple of Osiris"/>
    <x v="6"/>
    <n v="10"/>
    <x v="12"/>
    <x v="4"/>
    <n v="1"/>
    <x v="10"/>
    <n v="31"/>
    <x v="322"/>
    <n v="70000"/>
    <n v="0"/>
    <n v="10000"/>
    <n v="80000"/>
    <n v="20000"/>
    <n v="0"/>
    <n v="7.4"/>
    <n v="40"/>
    <n v="6.7"/>
    <n v="128"/>
    <s v="Nixxes Software"/>
    <n v="820"/>
    <x v="2"/>
    <x v="1"/>
  </r>
  <r>
    <s v="The Sims 2: Apartment Life"/>
    <x v="8"/>
    <n v="6"/>
    <x v="1"/>
    <x v="8"/>
    <n v="10"/>
    <x v="7"/>
    <n v="15"/>
    <x v="322"/>
    <n v="70000"/>
    <n v="0"/>
    <n v="10000"/>
    <n v="80000"/>
    <n v="20000"/>
    <n v="0"/>
    <n v="7.5"/>
    <n v="10"/>
    <n v="7.7"/>
    <n v="19"/>
    <s v="Electronic Arts"/>
    <n v="378"/>
    <x v="2"/>
    <x v="0"/>
  </r>
  <r>
    <s v="Killer7"/>
    <x v="4"/>
    <n v="8"/>
    <x v="3"/>
    <x v="4"/>
    <n v="1"/>
    <x v="12"/>
    <n v="8"/>
    <x v="316"/>
    <n v="30000"/>
    <n v="0"/>
    <n v="10000"/>
    <n v="80000"/>
    <n v="20000"/>
    <n v="0"/>
    <n v="7"/>
    <n v="39"/>
    <n v="8.1"/>
    <n v="36"/>
    <s v="Grasshopper Manufacture"/>
    <n v="492"/>
    <x v="1"/>
    <x v="1"/>
  </r>
  <r>
    <s v="Age of Mythology"/>
    <x v="8"/>
    <n v="6"/>
    <x v="8"/>
    <x v="11"/>
    <n v="12"/>
    <x v="1"/>
    <n v="23"/>
    <x v="320"/>
    <n v="60000"/>
    <n v="0"/>
    <n v="10000"/>
    <n v="90000"/>
    <n v="22500"/>
    <n v="0"/>
    <n v="8.9"/>
    <n v="31"/>
    <n v="8.9"/>
    <n v="484"/>
    <s v="Ensemble Studios"/>
    <n v="385"/>
    <x v="2"/>
    <x v="1"/>
  </r>
  <r>
    <s v="Astro Boy"/>
    <x v="4"/>
    <n v="8"/>
    <x v="7"/>
    <x v="4"/>
    <n v="1"/>
    <x v="18"/>
    <n v="29"/>
    <x v="316"/>
    <n v="30000"/>
    <n v="0"/>
    <n v="10000"/>
    <n v="80000"/>
    <n v="20000"/>
    <n v="0"/>
    <n v="5.4"/>
    <n v="29"/>
    <n v="6.9"/>
    <n v="7"/>
    <s v="Sonic Team"/>
    <n v="1056"/>
    <x v="0"/>
    <x v="1"/>
  </r>
  <r>
    <s v="Wacky World of Sports"/>
    <x v="0"/>
    <n v="13"/>
    <x v="2"/>
    <x v="0"/>
    <n v="11"/>
    <x v="18"/>
    <n v="29"/>
    <x v="86"/>
    <n v="0"/>
    <n v="0"/>
    <n v="10000"/>
    <n v="90000"/>
    <n v="22500"/>
    <n v="0"/>
    <n v="4.5"/>
    <n v="10"/>
    <m/>
    <m/>
    <s v="Tabot"/>
    <n v="1115"/>
    <x v="3"/>
    <x v="1"/>
  </r>
  <r>
    <s v="Puss in Boots"/>
    <x v="3"/>
    <n v="9"/>
    <x v="10"/>
    <x v="4"/>
    <n v="1"/>
    <x v="19"/>
    <n v="34"/>
    <x v="341"/>
    <n v="10000"/>
    <n v="0"/>
    <n v="10000"/>
    <n v="90000"/>
    <n v="22500"/>
    <n v="0"/>
    <n v="7"/>
    <n v="4"/>
    <n v="7"/>
    <n v="4"/>
    <s v="THQ"/>
    <n v="1158"/>
    <x v="3"/>
    <x v="0"/>
  </r>
  <r>
    <s v="Monster House"/>
    <x v="12"/>
    <n v="4"/>
    <x v="0"/>
    <x v="10"/>
    <n v="2"/>
    <x v="19"/>
    <n v="34"/>
    <x v="339"/>
    <n v="20000"/>
    <n v="0"/>
    <n v="0"/>
    <n v="80000"/>
    <n v="20000"/>
    <n v="0"/>
    <n v="6.9"/>
    <n v="10"/>
    <n v="9"/>
    <n v="4"/>
    <s v="Artificial Mind and Movement"/>
    <n v="80"/>
    <x v="0"/>
    <x v="1"/>
  </r>
  <r>
    <s v="Cloudy With a Chance of Meatballs"/>
    <x v="2"/>
    <n v="15"/>
    <x v="2"/>
    <x v="2"/>
    <n v="5"/>
    <x v="5"/>
    <n v="35"/>
    <x v="341"/>
    <n v="0"/>
    <n v="0"/>
    <n v="10000"/>
    <n v="80000"/>
    <n v="20000"/>
    <n v="0"/>
    <n v="6.2"/>
    <n v="12"/>
    <n v="6.5"/>
    <n v="11"/>
    <s v="Ubisoft Shanghai"/>
    <n v="1218"/>
    <x v="0"/>
    <x v="1"/>
  </r>
  <r>
    <s v="Charlotte's Web"/>
    <x v="1"/>
    <n v="3"/>
    <x v="0"/>
    <x v="4"/>
    <n v="1"/>
    <x v="18"/>
    <n v="29"/>
    <x v="86"/>
    <n v="0"/>
    <n v="0"/>
    <n v="10000"/>
    <n v="90000"/>
    <n v="22500"/>
    <n v="0"/>
    <n v="6"/>
    <n v="4"/>
    <m/>
    <m/>
    <s v="Backbone Entertainment"/>
    <n v="111"/>
    <x v="0"/>
    <x v="1"/>
  </r>
  <r>
    <s v="Monster Jam: Urban Assault"/>
    <x v="9"/>
    <n v="11"/>
    <x v="1"/>
    <x v="1"/>
    <n v="7"/>
    <x v="4"/>
    <n v="4"/>
    <x v="86"/>
    <n v="0"/>
    <n v="0"/>
    <n v="10000"/>
    <n v="90000"/>
    <n v="22500"/>
    <n v="0"/>
    <m/>
    <m/>
    <m/>
    <m/>
    <s v="Torus Games"/>
    <n v="1172"/>
    <x v="0"/>
    <x v="1"/>
  </r>
  <r>
    <s v="NCAA Football 08"/>
    <x v="7"/>
    <n v="16"/>
    <x v="4"/>
    <x v="0"/>
    <n v="11"/>
    <x v="7"/>
    <n v="15"/>
    <x v="339"/>
    <n v="20000"/>
    <n v="0"/>
    <n v="0"/>
    <n v="80000"/>
    <n v="20000"/>
    <n v="0"/>
    <n v="8.1999999999999993"/>
    <n v="4"/>
    <n v="8.1"/>
    <n v="8"/>
    <s v="EA Sports"/>
    <n v="356"/>
    <x v="0"/>
    <x v="1"/>
  </r>
  <r>
    <s v="Ephemeral Fantasia"/>
    <x v="4"/>
    <n v="8"/>
    <x v="16"/>
    <x v="9"/>
    <n v="8"/>
    <x v="9"/>
    <n v="19"/>
    <x v="316"/>
    <n v="30000"/>
    <n v="0"/>
    <n v="10000"/>
    <n v="80000"/>
    <n v="20000"/>
    <n v="0"/>
    <n v="4.8"/>
    <n v="16"/>
    <n v="6.3"/>
    <n v="39"/>
    <s v="KCEJ"/>
    <n v="628"/>
    <x v="2"/>
    <x v="1"/>
  </r>
  <r>
    <s v="Animal Planet: Emergency Vets"/>
    <x v="1"/>
    <n v="3"/>
    <x v="2"/>
    <x v="8"/>
    <n v="10"/>
    <x v="4"/>
    <n v="4"/>
    <x v="86"/>
    <n v="0"/>
    <n v="0"/>
    <n v="10000"/>
    <n v="90000"/>
    <n v="22500"/>
    <n v="0"/>
    <m/>
    <m/>
    <m/>
    <m/>
    <s v="SilverBirch Studios"/>
    <n v="1036"/>
    <x v="0"/>
    <x v="1"/>
  </r>
  <r>
    <s v="IHRA Drag Racing: Sportsman Edition"/>
    <x v="4"/>
    <n v="8"/>
    <x v="0"/>
    <x v="1"/>
    <n v="7"/>
    <x v="6"/>
    <n v="7"/>
    <x v="316"/>
    <n v="30000"/>
    <n v="0"/>
    <n v="10000"/>
    <n v="80000"/>
    <n v="20000"/>
    <n v="0"/>
    <m/>
    <m/>
    <m/>
    <m/>
    <s v="Bethesda Softworks"/>
    <n v="129"/>
    <x v="3"/>
    <x v="0"/>
  </r>
  <r>
    <s v="Counter-Strike: Source"/>
    <x v="8"/>
    <n v="6"/>
    <x v="7"/>
    <x v="6"/>
    <n v="9"/>
    <x v="24"/>
    <n v="37"/>
    <x v="322"/>
    <n v="70000"/>
    <n v="0"/>
    <n v="20000"/>
    <n v="90000"/>
    <n v="22500"/>
    <n v="0"/>
    <n v="8.8000000000000007"/>
    <n v="9"/>
    <n v="8.9"/>
    <n v="9851"/>
    <s v="Valve Software"/>
    <n v="1238"/>
    <x v="1"/>
    <x v="1"/>
  </r>
  <r>
    <s v="Puzzle Chronicles"/>
    <x v="9"/>
    <n v="11"/>
    <x v="5"/>
    <x v="5"/>
    <n v="6"/>
    <x v="9"/>
    <n v="19"/>
    <x v="341"/>
    <n v="0"/>
    <n v="0"/>
    <n v="10000"/>
    <n v="80000"/>
    <n v="20000"/>
    <n v="0"/>
    <n v="6.2"/>
    <n v="19"/>
    <m/>
    <m/>
    <s v="Konami"/>
    <n v="646"/>
    <x v="3"/>
    <x v="1"/>
  </r>
  <r>
    <s v="Brain Voyage"/>
    <x v="1"/>
    <n v="3"/>
    <x v="1"/>
    <x v="5"/>
    <n v="6"/>
    <x v="16"/>
    <n v="14"/>
    <x v="339"/>
    <n v="10000"/>
    <n v="0"/>
    <n v="10000"/>
    <n v="80000"/>
    <n v="20000"/>
    <n v="0"/>
    <n v="5.2"/>
    <n v="12"/>
    <m/>
    <m/>
    <s v="Razorback Developments"/>
    <n v="925"/>
    <x v="0"/>
    <x v="1"/>
  </r>
  <r>
    <s v="America's Army: True Soldiers"/>
    <x v="2"/>
    <n v="15"/>
    <x v="4"/>
    <x v="6"/>
    <n v="9"/>
    <x v="5"/>
    <n v="35"/>
    <x v="86"/>
    <n v="0"/>
    <n v="0"/>
    <n v="10000"/>
    <n v="90000"/>
    <n v="22500"/>
    <n v="0"/>
    <n v="4.3"/>
    <n v="11"/>
    <n v="6.7"/>
    <n v="55"/>
    <s v="Red Storm Entertainment"/>
    <n v="938"/>
    <x v="2"/>
    <x v="1"/>
  </r>
  <r>
    <s v="My Stop Smoking Coach: Allen Carr's EasyWay"/>
    <x v="1"/>
    <n v="3"/>
    <x v="1"/>
    <x v="3"/>
    <n v="4"/>
    <x v="5"/>
    <n v="35"/>
    <x v="341"/>
    <n v="0"/>
    <n v="0"/>
    <n v="10000"/>
    <n v="80000"/>
    <n v="20000"/>
    <n v="0"/>
    <m/>
    <m/>
    <m/>
    <m/>
    <s v="Ubisoft Quebec"/>
    <n v="1213"/>
    <x v="0"/>
    <x v="1"/>
  </r>
  <r>
    <s v="NASCAR The Game: Inside Line"/>
    <x v="3"/>
    <n v="9"/>
    <x v="11"/>
    <x v="1"/>
    <n v="7"/>
    <x v="4"/>
    <n v="4"/>
    <x v="341"/>
    <n v="0"/>
    <n v="0"/>
    <n v="10000"/>
    <n v="80000"/>
    <n v="20000"/>
    <n v="0"/>
    <n v="7.6"/>
    <n v="4"/>
    <n v="4.5"/>
    <n v="15"/>
    <s v="Eutechnyx"/>
    <n v="396"/>
    <x v="0"/>
    <x v="1"/>
  </r>
  <r>
    <s v="Star Wars: Empire at War"/>
    <x v="8"/>
    <n v="6"/>
    <x v="0"/>
    <x v="11"/>
    <n v="12"/>
    <x v="11"/>
    <n v="20"/>
    <x v="330"/>
    <n v="60000"/>
    <n v="0"/>
    <n v="10000"/>
    <n v="80000"/>
    <n v="20000"/>
    <n v="0"/>
    <n v="7.9"/>
    <n v="45"/>
    <n v="8.4"/>
    <n v="240"/>
    <s v="Petroglyph"/>
    <n v="864"/>
    <x v="2"/>
    <x v="1"/>
  </r>
  <r>
    <s v="Jaws: Ultimate Predator"/>
    <x v="0"/>
    <n v="13"/>
    <x v="10"/>
    <x v="4"/>
    <n v="1"/>
    <x v="20"/>
    <n v="21"/>
    <x v="86"/>
    <n v="0"/>
    <n v="0"/>
    <n v="10000"/>
    <n v="90000"/>
    <n v="22500"/>
    <n v="0"/>
    <m/>
    <m/>
    <n v="6.3"/>
    <n v="4"/>
    <s v="Tectonic Studios"/>
    <n v="1142"/>
    <x v="2"/>
    <x v="1"/>
  </r>
  <r>
    <s v="Are You Smarter Than a 5th Grader? Back to School"/>
    <x v="1"/>
    <n v="3"/>
    <x v="5"/>
    <x v="3"/>
    <n v="4"/>
    <x v="19"/>
    <n v="34"/>
    <x v="86"/>
    <n v="0"/>
    <n v="0"/>
    <n v="10000"/>
    <n v="90000"/>
    <n v="22500"/>
    <n v="0"/>
    <m/>
    <m/>
    <m/>
    <m/>
    <s v="THQ"/>
    <n v="1158"/>
    <x v="0"/>
    <x v="0"/>
  </r>
  <r>
    <s v="Sega GT Online"/>
    <x v="7"/>
    <n v="16"/>
    <x v="15"/>
    <x v="1"/>
    <n v="7"/>
    <x v="18"/>
    <n v="29"/>
    <x v="339"/>
    <n v="20000"/>
    <n v="0"/>
    <n v="0"/>
    <n v="80000"/>
    <n v="20000"/>
    <n v="0"/>
    <n v="7.2"/>
    <n v="32"/>
    <n v="9.1999999999999993"/>
    <n v="5"/>
    <s v="Wow Entertainment"/>
    <n v="1288"/>
    <x v="2"/>
    <x v="1"/>
  </r>
  <r>
    <s v="Marvel Nemesis: Rise of the Imperfects"/>
    <x v="1"/>
    <n v="3"/>
    <x v="3"/>
    <x v="7"/>
    <n v="3"/>
    <x v="7"/>
    <n v="15"/>
    <x v="86"/>
    <n v="0"/>
    <n v="0"/>
    <n v="10000"/>
    <n v="90000"/>
    <n v="22500"/>
    <n v="0"/>
    <n v="3.4"/>
    <n v="6"/>
    <n v="6.5"/>
    <n v="16"/>
    <s v="EA Canada, Sensory Sweep"/>
    <n v="343"/>
    <x v="3"/>
    <x v="1"/>
  </r>
  <r>
    <s v="Prisoner of War"/>
    <x v="7"/>
    <n v="16"/>
    <x v="8"/>
    <x v="10"/>
    <n v="2"/>
    <x v="14"/>
    <n v="5"/>
    <x v="339"/>
    <n v="20000"/>
    <n v="0"/>
    <n v="0"/>
    <n v="80000"/>
    <n v="20000"/>
    <n v="0"/>
    <n v="6.4"/>
    <n v="20"/>
    <m/>
    <m/>
    <s v="Wide Games"/>
    <n v="1281"/>
    <x v="2"/>
    <x v="1"/>
  </r>
  <r>
    <s v="Konami Classics Vol. 1"/>
    <x v="2"/>
    <n v="15"/>
    <x v="2"/>
    <x v="3"/>
    <n v="4"/>
    <x v="9"/>
    <n v="19"/>
    <x v="86"/>
    <n v="0"/>
    <n v="0"/>
    <n v="10000"/>
    <n v="90000"/>
    <n v="22500"/>
    <n v="0"/>
    <m/>
    <m/>
    <m/>
    <m/>
    <s v="Konami"/>
    <n v="646"/>
    <x v="2"/>
    <x v="1"/>
  </r>
  <r>
    <s v="ESPN NFL Primetime 2002"/>
    <x v="4"/>
    <n v="8"/>
    <x v="9"/>
    <x v="0"/>
    <n v="11"/>
    <x v="9"/>
    <n v="19"/>
    <x v="316"/>
    <n v="30000"/>
    <n v="0"/>
    <n v="10000"/>
    <n v="80000"/>
    <n v="20000"/>
    <n v="0"/>
    <n v="6.5"/>
    <n v="8"/>
    <m/>
    <m/>
    <s v="Konami"/>
    <n v="646"/>
    <x v="0"/>
    <x v="1"/>
  </r>
  <r>
    <s v="Nano Assault"/>
    <x v="5"/>
    <n v="1"/>
    <x v="10"/>
    <x v="6"/>
    <n v="9"/>
    <x v="20"/>
    <n v="21"/>
    <x v="86"/>
    <n v="0"/>
    <n v="0"/>
    <n v="10000"/>
    <n v="90000"/>
    <n v="22500"/>
    <n v="0"/>
    <n v="7.5"/>
    <n v="8"/>
    <n v="7.7"/>
    <n v="18"/>
    <s v="Shin'en"/>
    <n v="1029"/>
    <x v="3"/>
    <x v="1"/>
  </r>
  <r>
    <s v="Captain America: Super Soldier"/>
    <x v="5"/>
    <n v="1"/>
    <x v="10"/>
    <x v="4"/>
    <n v="1"/>
    <x v="18"/>
    <n v="29"/>
    <x v="192"/>
    <n v="20000"/>
    <n v="0"/>
    <n v="10000"/>
    <n v="80000"/>
    <n v="20000"/>
    <n v="0"/>
    <n v="5.0999999999999996"/>
    <n v="9"/>
    <n v="5"/>
    <n v="6"/>
    <s v="High Voltage Software"/>
    <n v="526"/>
    <x v="2"/>
    <x v="1"/>
  </r>
  <r>
    <s v="Onimusha Tactics"/>
    <x v="12"/>
    <n v="4"/>
    <x v="15"/>
    <x v="11"/>
    <n v="12"/>
    <x v="12"/>
    <n v="8"/>
    <x v="339"/>
    <n v="20000"/>
    <n v="0"/>
    <n v="0"/>
    <n v="80000"/>
    <n v="20000"/>
    <n v="0"/>
    <n v="6.4"/>
    <n v="21"/>
    <n v="8.6999999999999993"/>
    <n v="7"/>
    <s v="Capcom"/>
    <n v="202"/>
    <x v="2"/>
    <x v="0"/>
  </r>
  <r>
    <s v="TOCA Race Driver 3"/>
    <x v="4"/>
    <n v="8"/>
    <x v="0"/>
    <x v="1"/>
    <n v="7"/>
    <x v="28"/>
    <n v="9"/>
    <x v="316"/>
    <n v="30000"/>
    <n v="0"/>
    <n v="10000"/>
    <n v="80000"/>
    <n v="20000"/>
    <n v="0"/>
    <n v="8.1999999999999993"/>
    <n v="26"/>
    <n v="7.2"/>
    <n v="15"/>
    <s v="Codemasters"/>
    <n v="235"/>
    <x v="3"/>
    <x v="0"/>
  </r>
  <r>
    <s v="Mad Dog McCree: Gunslinger Pack"/>
    <x v="0"/>
    <n v="13"/>
    <x v="2"/>
    <x v="6"/>
    <n v="9"/>
    <x v="20"/>
    <n v="21"/>
    <x v="341"/>
    <n v="0"/>
    <n v="0"/>
    <n v="10000"/>
    <n v="80000"/>
    <n v="20000"/>
    <n v="0"/>
    <n v="3.1"/>
    <n v="6"/>
    <n v="5"/>
    <n v="11"/>
    <s v="Digital Leisure Inc."/>
    <n v="310"/>
    <x v="2"/>
    <x v="1"/>
  </r>
  <r>
    <s v="Deadliest Catch: Sea of Chaos"/>
    <x v="3"/>
    <n v="9"/>
    <x v="5"/>
    <x v="0"/>
    <n v="11"/>
    <x v="26"/>
    <n v="10"/>
    <x v="86"/>
    <n v="0"/>
    <n v="0"/>
    <n v="10000"/>
    <n v="90000"/>
    <n v="22500"/>
    <n v="0"/>
    <n v="4.8"/>
    <n v="8"/>
    <m/>
    <m/>
    <s v="Crave"/>
    <n v="253"/>
    <x v="3"/>
    <x v="1"/>
  </r>
  <r>
    <s v="Pac-Man Power Pack"/>
    <x v="4"/>
    <n v="8"/>
    <x v="1"/>
    <x v="3"/>
    <n v="4"/>
    <x v="15"/>
    <n v="25"/>
    <x v="316"/>
    <n v="30000"/>
    <n v="0"/>
    <n v="10000"/>
    <n v="80000"/>
    <n v="20000"/>
    <n v="0"/>
    <m/>
    <m/>
    <m/>
    <m/>
    <s v="Namco Bandai Games America"/>
    <n v="769"/>
    <x v="0"/>
    <x v="1"/>
  </r>
  <r>
    <s v="Blacksite: Area 51"/>
    <x v="3"/>
    <n v="9"/>
    <x v="4"/>
    <x v="6"/>
    <n v="9"/>
    <x v="22"/>
    <n v="24"/>
    <x v="341"/>
    <n v="10000"/>
    <n v="0"/>
    <n v="10000"/>
    <n v="90000"/>
    <n v="22500"/>
    <n v="0"/>
    <n v="5.6"/>
    <n v="23"/>
    <n v="6.3"/>
    <n v="18"/>
    <s v="Midway Studios - Austin"/>
    <n v="736"/>
    <x v="2"/>
    <x v="1"/>
  </r>
  <r>
    <s v="Disney's Donald Duck: Goin' Quackers"/>
    <x v="4"/>
    <n v="8"/>
    <x v="16"/>
    <x v="2"/>
    <n v="5"/>
    <x v="5"/>
    <n v="35"/>
    <x v="316"/>
    <n v="30000"/>
    <n v="0"/>
    <n v="10000"/>
    <n v="80000"/>
    <n v="20000"/>
    <n v="0"/>
    <n v="7.3"/>
    <n v="10"/>
    <n v="7.3"/>
    <n v="7"/>
    <s v="Disney Interactive"/>
    <n v="317"/>
    <x v="0"/>
    <x v="1"/>
  </r>
  <r>
    <s v="Angry Birds Star Wars"/>
    <x v="15"/>
    <n v="12"/>
    <x v="6"/>
    <x v="11"/>
    <n v="12"/>
    <x v="4"/>
    <n v="4"/>
    <x v="324"/>
    <n v="30000"/>
    <n v="0"/>
    <n v="20000"/>
    <n v="80000"/>
    <n v="20000"/>
    <n v="0"/>
    <m/>
    <m/>
    <n v="2"/>
    <n v="13"/>
    <s v="Exient Entertainment"/>
    <n v="402"/>
    <x v="0"/>
    <x v="1"/>
  </r>
  <r>
    <s v="Exit"/>
    <x v="9"/>
    <n v="11"/>
    <x v="3"/>
    <x v="5"/>
    <n v="6"/>
    <x v="5"/>
    <n v="35"/>
    <x v="341"/>
    <n v="0"/>
    <n v="0"/>
    <n v="10000"/>
    <n v="80000"/>
    <n v="20000"/>
    <n v="0"/>
    <n v="7.7"/>
    <n v="36"/>
    <n v="7.7"/>
    <n v="13"/>
    <s v="Taito Corporation"/>
    <n v="1116"/>
    <x v="0"/>
    <x v="1"/>
  </r>
  <r>
    <s v="Harvey Birdman: Attorney at Law"/>
    <x v="0"/>
    <n v="13"/>
    <x v="1"/>
    <x v="10"/>
    <n v="2"/>
    <x v="12"/>
    <n v="8"/>
    <x v="86"/>
    <n v="0"/>
    <n v="0"/>
    <n v="10000"/>
    <n v="90000"/>
    <n v="22500"/>
    <n v="0"/>
    <n v="6"/>
    <n v="28"/>
    <n v="7.8"/>
    <n v="5"/>
    <s v="High Voltage Software"/>
    <n v="526"/>
    <x v="2"/>
    <x v="1"/>
  </r>
  <r>
    <s v="The Secret Saturdays: Beasts of the 5th Sun"/>
    <x v="1"/>
    <n v="3"/>
    <x v="2"/>
    <x v="4"/>
    <n v="1"/>
    <x v="29"/>
    <n v="11"/>
    <x v="86"/>
    <n v="0"/>
    <n v="0"/>
    <n v="10000"/>
    <n v="90000"/>
    <n v="22500"/>
    <n v="0"/>
    <n v="6"/>
    <n v="5"/>
    <m/>
    <m/>
    <s v="OneNine Studios"/>
    <n v="839"/>
    <x v="3"/>
    <x v="1"/>
  </r>
  <r>
    <s v="Wonder World Amusement Park"/>
    <x v="1"/>
    <n v="3"/>
    <x v="2"/>
    <x v="3"/>
    <n v="4"/>
    <x v="20"/>
    <n v="21"/>
    <x v="86"/>
    <n v="0"/>
    <n v="0"/>
    <n v="10000"/>
    <n v="90000"/>
    <n v="22500"/>
    <n v="0"/>
    <m/>
    <m/>
    <m/>
    <m/>
    <s v="Coyote Console"/>
    <n v="249"/>
    <x v="0"/>
    <x v="1"/>
  </r>
  <r>
    <s v="Aliens versus Predator: Extinction"/>
    <x v="7"/>
    <n v="16"/>
    <x v="15"/>
    <x v="11"/>
    <n v="12"/>
    <x v="7"/>
    <n v="15"/>
    <x v="339"/>
    <n v="20000"/>
    <n v="0"/>
    <n v="0"/>
    <n v="80000"/>
    <n v="20000"/>
    <n v="0"/>
    <n v="6.4"/>
    <n v="19"/>
    <n v="7.7"/>
    <n v="21"/>
    <s v="Zono Inc."/>
    <n v="1311"/>
    <x v="2"/>
    <x v="1"/>
  </r>
  <r>
    <s v="RTX Red Rock"/>
    <x v="4"/>
    <n v="8"/>
    <x v="15"/>
    <x v="6"/>
    <n v="9"/>
    <x v="11"/>
    <n v="20"/>
    <x v="316"/>
    <n v="30000"/>
    <n v="0"/>
    <n v="10000"/>
    <n v="80000"/>
    <n v="20000"/>
    <n v="0"/>
    <n v="4.9000000000000004"/>
    <n v="23"/>
    <n v="5"/>
    <n v="4"/>
    <s v="LucasArts"/>
    <n v="683"/>
    <x v="2"/>
    <x v="0"/>
  </r>
  <r>
    <s v="FIFA Street 2"/>
    <x v="7"/>
    <n v="16"/>
    <x v="0"/>
    <x v="0"/>
    <n v="11"/>
    <x v="7"/>
    <n v="15"/>
    <x v="339"/>
    <n v="20000"/>
    <n v="0"/>
    <n v="0"/>
    <n v="80000"/>
    <n v="20000"/>
    <n v="0"/>
    <n v="6.3"/>
    <n v="30"/>
    <n v="7.1"/>
    <n v="9"/>
    <s v="EA Canada"/>
    <n v="339"/>
    <x v="0"/>
    <x v="1"/>
  </r>
  <r>
    <s v="Smart Bomb"/>
    <x v="9"/>
    <n v="11"/>
    <x v="3"/>
    <x v="5"/>
    <n v="6"/>
    <x v="16"/>
    <n v="14"/>
    <x v="341"/>
    <n v="0"/>
    <n v="0"/>
    <n v="10000"/>
    <n v="80000"/>
    <n v="20000"/>
    <n v="0"/>
    <n v="4.5"/>
    <n v="19"/>
    <n v="5.4"/>
    <n v="5"/>
    <s v="Core Design Ltd."/>
    <n v="247"/>
    <x v="3"/>
    <x v="1"/>
  </r>
  <r>
    <s v="Shining Force: Resurrection of the Dark Dragon"/>
    <x v="12"/>
    <n v="4"/>
    <x v="7"/>
    <x v="9"/>
    <n v="8"/>
    <x v="19"/>
    <n v="34"/>
    <x v="339"/>
    <n v="20000"/>
    <n v="0"/>
    <n v="0"/>
    <n v="80000"/>
    <n v="20000"/>
    <n v="0"/>
    <n v="7.7"/>
    <n v="20"/>
    <n v="8.8000000000000007"/>
    <n v="15"/>
    <s v="Amusement Vision"/>
    <n v="59"/>
    <x v="2"/>
    <x v="1"/>
  </r>
  <r>
    <s v="Shining Soul II"/>
    <x v="12"/>
    <n v="4"/>
    <x v="15"/>
    <x v="9"/>
    <n v="8"/>
    <x v="19"/>
    <n v="34"/>
    <x v="339"/>
    <n v="20000"/>
    <n v="0"/>
    <n v="0"/>
    <n v="80000"/>
    <n v="20000"/>
    <n v="0"/>
    <n v="7.4"/>
    <n v="18"/>
    <n v="8.3000000000000007"/>
    <n v="9"/>
    <s v="Grasshopper Manufacture"/>
    <n v="492"/>
    <x v="0"/>
    <x v="1"/>
  </r>
  <r>
    <s v="The Golf Club"/>
    <x v="6"/>
    <n v="10"/>
    <x v="12"/>
    <x v="0"/>
    <n v="11"/>
    <x v="33"/>
    <n v="36"/>
    <x v="192"/>
    <n v="20000"/>
    <n v="0"/>
    <n v="10000"/>
    <n v="80000"/>
    <n v="20000"/>
    <n v="0"/>
    <n v="6.6"/>
    <n v="11"/>
    <n v="6.3"/>
    <n v="67"/>
    <s v="HB Studios Multimedia"/>
    <n v="513"/>
    <x v="0"/>
    <x v="1"/>
  </r>
  <r>
    <s v="Metal Slug Advance"/>
    <x v="12"/>
    <n v="4"/>
    <x v="7"/>
    <x v="6"/>
    <n v="9"/>
    <x v="35"/>
    <n v="18"/>
    <x v="339"/>
    <n v="20000"/>
    <n v="0"/>
    <n v="0"/>
    <n v="80000"/>
    <n v="20000"/>
    <n v="0"/>
    <n v="7.9"/>
    <n v="32"/>
    <n v="8.3000000000000007"/>
    <n v="14"/>
    <s v="Noise Factory"/>
    <n v="821"/>
    <x v="2"/>
    <x v="1"/>
  </r>
  <r>
    <s v="Pac-Man World Rally"/>
    <x v="11"/>
    <n v="5"/>
    <x v="0"/>
    <x v="1"/>
    <n v="7"/>
    <x v="15"/>
    <n v="25"/>
    <x v="339"/>
    <n v="20000"/>
    <n v="0"/>
    <n v="0"/>
    <n v="80000"/>
    <n v="20000"/>
    <n v="0"/>
    <n v="5.7"/>
    <n v="10"/>
    <n v="7.8"/>
    <n v="4"/>
    <s v="Smart Bomb Interactive"/>
    <n v="1045"/>
    <x v="0"/>
    <x v="1"/>
  </r>
  <r>
    <s v="Gradius Galaxies"/>
    <x v="12"/>
    <n v="4"/>
    <x v="9"/>
    <x v="6"/>
    <n v="9"/>
    <x v="9"/>
    <n v="19"/>
    <x v="339"/>
    <n v="20000"/>
    <n v="0"/>
    <n v="0"/>
    <n v="80000"/>
    <n v="20000"/>
    <n v="0"/>
    <n v="7.8"/>
    <n v="17"/>
    <m/>
    <m/>
    <s v="Mobile 21"/>
    <n v="751"/>
    <x v="0"/>
    <x v="1"/>
  </r>
  <r>
    <s v="Blazing Angels: Squadrons of WWeii"/>
    <x v="7"/>
    <n v="16"/>
    <x v="0"/>
    <x v="8"/>
    <n v="10"/>
    <x v="5"/>
    <n v="35"/>
    <x v="339"/>
    <n v="20000"/>
    <n v="0"/>
    <n v="0"/>
    <n v="80000"/>
    <n v="20000"/>
    <n v="0"/>
    <n v="6.9"/>
    <n v="19"/>
    <n v="6.8"/>
    <n v="4"/>
    <s v="Ubisoft Romania"/>
    <n v="1216"/>
    <x v="2"/>
    <x v="1"/>
  </r>
  <r>
    <s v="God Eater Resurrection"/>
    <x v="6"/>
    <n v="10"/>
    <x v="13"/>
    <x v="4"/>
    <n v="1"/>
    <x v="15"/>
    <n v="25"/>
    <x v="322"/>
    <n v="0"/>
    <n v="80000"/>
    <n v="0"/>
    <n v="80000"/>
    <n v="20000"/>
    <n v="0"/>
    <n v="7"/>
    <n v="18"/>
    <n v="7.8"/>
    <n v="44"/>
    <s v="Shift, Bandai Namco Games"/>
    <n v="1028"/>
    <x v="2"/>
    <x v="1"/>
  </r>
  <r>
    <s v="Mortal Kombat Kollection"/>
    <x v="4"/>
    <n v="8"/>
    <x v="1"/>
    <x v="7"/>
    <n v="3"/>
    <x v="22"/>
    <n v="24"/>
    <x v="316"/>
    <n v="30000"/>
    <n v="0"/>
    <n v="10000"/>
    <n v="80000"/>
    <n v="20000"/>
    <n v="0"/>
    <m/>
    <m/>
    <m/>
    <m/>
    <s v="Midway"/>
    <n v="735"/>
    <x v="1"/>
    <x v="1"/>
  </r>
  <r>
    <s v="NHL 2K7"/>
    <x v="2"/>
    <n v="15"/>
    <x v="0"/>
    <x v="0"/>
    <n v="11"/>
    <x v="2"/>
    <n v="32"/>
    <x v="341"/>
    <n v="0"/>
    <n v="0"/>
    <n v="10000"/>
    <n v="80000"/>
    <n v="20000"/>
    <n v="0"/>
    <n v="7.8"/>
    <n v="51"/>
    <n v="7.9"/>
    <n v="166"/>
    <s v="Kush Games"/>
    <n v="659"/>
    <x v="3"/>
    <x v="1"/>
  </r>
  <r>
    <s v="LEGO Soccer Mania"/>
    <x v="4"/>
    <n v="8"/>
    <x v="8"/>
    <x v="0"/>
    <n v="11"/>
    <x v="7"/>
    <n v="15"/>
    <x v="316"/>
    <n v="30000"/>
    <n v="0"/>
    <n v="10000"/>
    <n v="80000"/>
    <n v="20000"/>
    <n v="0"/>
    <n v="6.1"/>
    <n v="8"/>
    <m/>
    <m/>
    <s v="Silicon Dreams"/>
    <n v="1032"/>
    <x v="0"/>
    <x v="1"/>
  </r>
  <r>
    <s v="Miami Nights: Singles in the City"/>
    <x v="1"/>
    <n v="3"/>
    <x v="1"/>
    <x v="8"/>
    <n v="10"/>
    <x v="5"/>
    <n v="35"/>
    <x v="86"/>
    <n v="0"/>
    <n v="0"/>
    <n v="10000"/>
    <n v="90000"/>
    <n v="22500"/>
    <n v="0"/>
    <n v="4.8"/>
    <n v="6"/>
    <n v="7.1"/>
    <n v="7"/>
    <s v="Gameloft"/>
    <n v="463"/>
    <x v="2"/>
    <x v="1"/>
  </r>
  <r>
    <s v="Invizimals: The Alliance"/>
    <x v="15"/>
    <n v="12"/>
    <x v="6"/>
    <x v="4"/>
    <n v="1"/>
    <x v="3"/>
    <n v="30"/>
    <x v="322"/>
    <n v="60000"/>
    <n v="0"/>
    <n v="20000"/>
    <n v="80000"/>
    <n v="20000"/>
    <n v="0"/>
    <n v="6.9"/>
    <n v="16"/>
    <n v="6.8"/>
    <n v="10"/>
    <s v="Novarama"/>
    <n v="823"/>
    <x v="3"/>
    <x v="1"/>
  </r>
  <r>
    <s v="Death Jr. and the Science Fair of Doom"/>
    <x v="1"/>
    <n v="3"/>
    <x v="4"/>
    <x v="2"/>
    <n v="5"/>
    <x v="9"/>
    <n v="19"/>
    <x v="86"/>
    <n v="0"/>
    <n v="0"/>
    <n v="10000"/>
    <n v="90000"/>
    <n v="22500"/>
    <n v="0"/>
    <n v="4.7"/>
    <n v="23"/>
    <n v="7.5"/>
    <n v="6"/>
    <s v="Foundation 9 Entertainment"/>
    <n v="425"/>
    <x v="3"/>
    <x v="1"/>
  </r>
  <r>
    <s v="Pro Evolution Soccer 2013"/>
    <x v="8"/>
    <n v="6"/>
    <x v="11"/>
    <x v="0"/>
    <n v="11"/>
    <x v="9"/>
    <n v="19"/>
    <x v="322"/>
    <n v="70000"/>
    <n v="0"/>
    <n v="10000"/>
    <n v="80000"/>
    <n v="20000"/>
    <n v="0"/>
    <n v="8"/>
    <n v="8"/>
    <n v="6.9"/>
    <n v="182"/>
    <s v="Konami"/>
    <n v="646"/>
    <x v="0"/>
    <x v="1"/>
  </r>
  <r>
    <s v="Transformers: Devastation"/>
    <x v="3"/>
    <n v="9"/>
    <x v="13"/>
    <x v="4"/>
    <n v="1"/>
    <x v="4"/>
    <n v="4"/>
    <x v="324"/>
    <n v="40000"/>
    <n v="0"/>
    <n v="10000"/>
    <n v="80000"/>
    <n v="20000"/>
    <n v="0"/>
    <m/>
    <m/>
    <n v="7.1"/>
    <n v="17"/>
    <s v="PlatinumGames"/>
    <n v="879"/>
    <x v="2"/>
    <x v="1"/>
  </r>
  <r>
    <s v="Battleborn"/>
    <x v="8"/>
    <n v="6"/>
    <x v="14"/>
    <x v="6"/>
    <n v="9"/>
    <x v="2"/>
    <n v="32"/>
    <x v="316"/>
    <n v="40000"/>
    <n v="0"/>
    <n v="10000"/>
    <n v="90000"/>
    <n v="22500"/>
    <n v="0"/>
    <n v="6.9"/>
    <n v="34"/>
    <n v="6.9"/>
    <n v="400"/>
    <s v="Gearbox Software"/>
    <n v="469"/>
    <x v="2"/>
    <x v="1"/>
  </r>
  <r>
    <s v="Dream Day: Wedding Destinations"/>
    <x v="1"/>
    <n v="3"/>
    <x v="2"/>
    <x v="8"/>
    <n v="10"/>
    <x v="19"/>
    <n v="34"/>
    <x v="86"/>
    <n v="0"/>
    <n v="0"/>
    <n v="10000"/>
    <n v="90000"/>
    <n v="22500"/>
    <n v="0"/>
    <m/>
    <m/>
    <m/>
    <m/>
    <s v="THQ"/>
    <n v="1158"/>
    <x v="0"/>
    <x v="0"/>
  </r>
  <r>
    <s v="Cloudy With a Chance of Meatballs"/>
    <x v="9"/>
    <n v="11"/>
    <x v="2"/>
    <x v="2"/>
    <n v="5"/>
    <x v="5"/>
    <n v="35"/>
    <x v="341"/>
    <n v="0"/>
    <n v="0"/>
    <n v="10000"/>
    <n v="80000"/>
    <n v="20000"/>
    <n v="0"/>
    <m/>
    <m/>
    <m/>
    <m/>
    <s v="Ubisoft Shanghai"/>
    <n v="1218"/>
    <x v="0"/>
    <x v="1"/>
  </r>
  <r>
    <s v="Martian Panic"/>
    <x v="0"/>
    <n v="13"/>
    <x v="5"/>
    <x v="10"/>
    <n v="2"/>
    <x v="33"/>
    <n v="36"/>
    <x v="86"/>
    <n v="0"/>
    <n v="0"/>
    <n v="0"/>
    <n v="80000"/>
    <n v="20000"/>
    <n v="0"/>
    <m/>
    <m/>
    <m/>
    <m/>
    <s v="N-Fusion Interactive Entertainment Corp."/>
    <n v="802"/>
    <x v="2"/>
    <x v="1"/>
  </r>
  <r>
    <s v="Don King Boxing"/>
    <x v="1"/>
    <n v="3"/>
    <x v="2"/>
    <x v="0"/>
    <n v="11"/>
    <x v="2"/>
    <n v="32"/>
    <x v="339"/>
    <n v="10000"/>
    <n v="0"/>
    <n v="10000"/>
    <n v="80000"/>
    <n v="20000"/>
    <n v="0"/>
    <n v="7.1"/>
    <n v="4"/>
    <n v="7.8"/>
    <n v="5"/>
    <s v="Venom Games"/>
    <n v="1246"/>
    <x v="2"/>
    <x v="1"/>
  </r>
  <r>
    <s v="Grand Prix Challenge"/>
    <x v="4"/>
    <n v="8"/>
    <x v="8"/>
    <x v="1"/>
    <n v="7"/>
    <x v="14"/>
    <n v="5"/>
    <x v="316"/>
    <n v="30000"/>
    <n v="0"/>
    <n v="10000"/>
    <n v="80000"/>
    <n v="20000"/>
    <n v="0"/>
    <n v="7.6"/>
    <n v="9"/>
    <n v="9.1999999999999993"/>
    <n v="9"/>
    <s v="Atari"/>
    <n v="93"/>
    <x v="0"/>
    <x v="0"/>
  </r>
  <r>
    <s v="FIFA Soccer 2005"/>
    <x v="12"/>
    <n v="4"/>
    <x v="7"/>
    <x v="0"/>
    <n v="11"/>
    <x v="7"/>
    <n v="15"/>
    <x v="339"/>
    <n v="20000"/>
    <n v="0"/>
    <n v="0"/>
    <n v="80000"/>
    <n v="20000"/>
    <n v="0"/>
    <n v="7.5"/>
    <n v="4"/>
    <n v="7.8"/>
    <n v="5"/>
    <s v="EA Canada"/>
    <n v="339"/>
    <x v="0"/>
    <x v="1"/>
  </r>
  <r>
    <s v="ShellShock 2: Blood Trails"/>
    <x v="3"/>
    <n v="9"/>
    <x v="2"/>
    <x v="6"/>
    <n v="9"/>
    <x v="16"/>
    <n v="14"/>
    <x v="316"/>
    <n v="30000"/>
    <n v="0"/>
    <n v="10000"/>
    <n v="80000"/>
    <n v="20000"/>
    <n v="0"/>
    <n v="3.5"/>
    <n v="18"/>
    <n v="4.8"/>
    <n v="27"/>
    <s v="Rebellion"/>
    <n v="932"/>
    <x v="1"/>
    <x v="1"/>
  </r>
  <r>
    <s v="Mega Man Legacy Collection"/>
    <x v="6"/>
    <n v="10"/>
    <x v="14"/>
    <x v="2"/>
    <n v="5"/>
    <x v="12"/>
    <n v="8"/>
    <x v="341"/>
    <n v="0"/>
    <n v="0"/>
    <n v="20000"/>
    <n v="90000"/>
    <n v="22500"/>
    <n v="0"/>
    <n v="7.7"/>
    <n v="22"/>
    <n v="6.1"/>
    <n v="55"/>
    <s v="Digital Eclipse"/>
    <n v="303"/>
    <x v="0"/>
    <x v="1"/>
  </r>
  <r>
    <s v="Knights Contract"/>
    <x v="3"/>
    <n v="9"/>
    <x v="10"/>
    <x v="4"/>
    <n v="1"/>
    <x v="15"/>
    <n v="25"/>
    <x v="316"/>
    <n v="30000"/>
    <n v="0"/>
    <n v="10000"/>
    <n v="80000"/>
    <n v="20000"/>
    <n v="0"/>
    <n v="5.0999999999999996"/>
    <n v="37"/>
    <n v="6"/>
    <n v="8"/>
    <s v="Game Republic"/>
    <n v="459"/>
    <x v="1"/>
    <x v="1"/>
  </r>
  <r>
    <s v="NHL 06"/>
    <x v="11"/>
    <n v="5"/>
    <x v="3"/>
    <x v="0"/>
    <n v="11"/>
    <x v="7"/>
    <n v="15"/>
    <x v="339"/>
    <n v="20000"/>
    <n v="0"/>
    <n v="0"/>
    <n v="80000"/>
    <n v="20000"/>
    <n v="0"/>
    <n v="7.8"/>
    <n v="18"/>
    <n v="9.3000000000000007"/>
    <n v="7"/>
    <s v="EA Canada"/>
    <n v="339"/>
    <x v="3"/>
    <x v="1"/>
  </r>
  <r>
    <s v="The Spiderwick Chronicles"/>
    <x v="1"/>
    <n v="3"/>
    <x v="1"/>
    <x v="4"/>
    <n v="1"/>
    <x v="24"/>
    <n v="37"/>
    <x v="341"/>
    <n v="0"/>
    <n v="0"/>
    <n v="10000"/>
    <n v="80000"/>
    <n v="20000"/>
    <n v="0"/>
    <n v="6"/>
    <n v="8"/>
    <m/>
    <m/>
    <s v="Stormfront Studios"/>
    <n v="1089"/>
    <x v="3"/>
    <x v="1"/>
  </r>
  <r>
    <s v="Touch Mechanic"/>
    <x v="1"/>
    <n v="3"/>
    <x v="1"/>
    <x v="8"/>
    <n v="10"/>
    <x v="0"/>
    <n v="26"/>
    <x v="86"/>
    <n v="0"/>
    <n v="0"/>
    <n v="10000"/>
    <n v="90000"/>
    <n v="22500"/>
    <n v="0"/>
    <n v="5.4"/>
    <n v="5"/>
    <m/>
    <m/>
    <s v="Kando Games"/>
    <n v="624"/>
    <x v="0"/>
    <x v="1"/>
  </r>
  <r>
    <s v="Fatal Frame III: The Tormented"/>
    <x v="4"/>
    <n v="8"/>
    <x v="3"/>
    <x v="4"/>
    <n v="1"/>
    <x v="2"/>
    <n v="32"/>
    <x v="316"/>
    <n v="30000"/>
    <n v="0"/>
    <n v="10000"/>
    <n v="80000"/>
    <n v="20000"/>
    <n v="0"/>
    <n v="7.8"/>
    <n v="46"/>
    <n v="8.9"/>
    <n v="58"/>
    <s v="Tecmo"/>
    <n v="1137"/>
    <x v="1"/>
    <x v="1"/>
  </r>
  <r>
    <s v="Seven Samurai 20XX"/>
    <x v="4"/>
    <n v="8"/>
    <x v="7"/>
    <x v="4"/>
    <n v="1"/>
    <x v="18"/>
    <n v="29"/>
    <x v="316"/>
    <n v="30000"/>
    <n v="0"/>
    <n v="10000"/>
    <n v="80000"/>
    <n v="20000"/>
    <n v="0"/>
    <n v="5.2"/>
    <n v="31"/>
    <n v="7"/>
    <n v="6"/>
    <s v="Dimps Corporation"/>
    <n v="311"/>
    <x v="2"/>
    <x v="1"/>
  </r>
  <r>
    <s v="Generator Rex: Agent of Providence"/>
    <x v="0"/>
    <n v="13"/>
    <x v="10"/>
    <x v="4"/>
    <n v="1"/>
    <x v="4"/>
    <n v="4"/>
    <x v="339"/>
    <n v="10000"/>
    <n v="0"/>
    <n v="10000"/>
    <n v="80000"/>
    <n v="20000"/>
    <n v="0"/>
    <m/>
    <m/>
    <m/>
    <m/>
    <s v="Virtuos"/>
    <n v="1256"/>
    <x v="3"/>
    <x v="1"/>
  </r>
  <r>
    <s v="Risen 3: Titan Lords"/>
    <x v="3"/>
    <n v="9"/>
    <x v="12"/>
    <x v="9"/>
    <n v="8"/>
    <x v="23"/>
    <n v="12"/>
    <x v="320"/>
    <n v="50000"/>
    <n v="0"/>
    <n v="10000"/>
    <n v="80000"/>
    <n v="20000"/>
    <n v="0"/>
    <n v="3.6"/>
    <n v="8"/>
    <n v="3.7"/>
    <n v="77"/>
    <s v="Piranha Bytes"/>
    <n v="873"/>
    <x v="1"/>
    <x v="1"/>
  </r>
  <r>
    <s v="Transformers: Devastation"/>
    <x v="2"/>
    <n v="15"/>
    <x v="13"/>
    <x v="4"/>
    <n v="1"/>
    <x v="4"/>
    <n v="4"/>
    <x v="339"/>
    <n v="10000"/>
    <n v="0"/>
    <n v="10000"/>
    <n v="80000"/>
    <n v="20000"/>
    <n v="0"/>
    <m/>
    <m/>
    <n v="8.4"/>
    <n v="25"/>
    <s v="PlatinumGames"/>
    <n v="879"/>
    <x v="2"/>
    <x v="1"/>
  </r>
  <r>
    <s v="Tornado Outbreak"/>
    <x v="2"/>
    <n v="15"/>
    <x v="2"/>
    <x v="4"/>
    <n v="1"/>
    <x v="9"/>
    <n v="19"/>
    <x v="341"/>
    <n v="0"/>
    <n v="0"/>
    <n v="10000"/>
    <n v="80000"/>
    <n v="20000"/>
    <n v="0"/>
    <n v="6.2"/>
    <n v="12"/>
    <n v="8"/>
    <n v="6"/>
    <s v="Loose Cannon Studios"/>
    <n v="680"/>
    <x v="3"/>
    <x v="1"/>
  </r>
  <r>
    <s v="Tom Clancy's Splinter Cell: Pandora Tomorrow"/>
    <x v="11"/>
    <n v="5"/>
    <x v="7"/>
    <x v="4"/>
    <n v="1"/>
    <x v="5"/>
    <n v="35"/>
    <x v="339"/>
    <n v="20000"/>
    <n v="0"/>
    <n v="0"/>
    <n v="80000"/>
    <n v="20000"/>
    <n v="0"/>
    <n v="7.8"/>
    <n v="25"/>
    <n v="8"/>
    <n v="11"/>
    <s v="Ubisoft"/>
    <n v="1199"/>
    <x v="2"/>
    <x v="0"/>
  </r>
  <r>
    <s v="DanceDanceRevolution"/>
    <x v="2"/>
    <n v="15"/>
    <x v="10"/>
    <x v="8"/>
    <n v="10"/>
    <x v="9"/>
    <n v="19"/>
    <x v="86"/>
    <n v="0"/>
    <n v="0"/>
    <n v="10000"/>
    <n v="90000"/>
    <n v="22500"/>
    <n v="0"/>
    <m/>
    <m/>
    <m/>
    <m/>
    <s v="Konami"/>
    <n v="646"/>
    <x v="3"/>
    <x v="1"/>
  </r>
  <r>
    <s v="Battlefield 2"/>
    <x v="8"/>
    <n v="6"/>
    <x v="3"/>
    <x v="6"/>
    <n v="9"/>
    <x v="7"/>
    <n v="15"/>
    <x v="322"/>
    <n v="70000"/>
    <n v="0"/>
    <n v="10000"/>
    <n v="80000"/>
    <n v="20000"/>
    <n v="0"/>
    <n v="9.1"/>
    <n v="55"/>
    <n v="8.4"/>
    <n v="837"/>
    <s v="Digital Illusions"/>
    <n v="308"/>
    <x v="2"/>
    <x v="1"/>
  </r>
  <r>
    <s v="Swingerz Golf"/>
    <x v="11"/>
    <n v="5"/>
    <x v="8"/>
    <x v="0"/>
    <n v="11"/>
    <x v="16"/>
    <n v="14"/>
    <x v="339"/>
    <n v="20000"/>
    <n v="0"/>
    <n v="0"/>
    <n v="80000"/>
    <n v="20000"/>
    <n v="0"/>
    <n v="7.2"/>
    <n v="11"/>
    <n v="9.3000000000000007"/>
    <n v="4"/>
    <s v="Telenet"/>
    <n v="1143"/>
    <x v="0"/>
    <x v="1"/>
  </r>
  <r>
    <s v="Titanfall 2"/>
    <x v="8"/>
    <n v="6"/>
    <x v="14"/>
    <x v="6"/>
    <n v="9"/>
    <x v="7"/>
    <n v="15"/>
    <x v="324"/>
    <n v="40000"/>
    <n v="0"/>
    <n v="10000"/>
    <n v="80000"/>
    <n v="20000"/>
    <n v="0"/>
    <n v="8.5"/>
    <n v="27"/>
    <n v="8"/>
    <n v="488"/>
    <s v="Respawn Entertainment"/>
    <n v="949"/>
    <x v="1"/>
    <x v="1"/>
  </r>
  <r>
    <s v="Persona 4: Arena Ultimax"/>
    <x v="2"/>
    <n v="15"/>
    <x v="12"/>
    <x v="7"/>
    <n v="3"/>
    <x v="31"/>
    <n v="6"/>
    <x v="339"/>
    <n v="10000"/>
    <n v="0"/>
    <n v="10000"/>
    <n v="80000"/>
    <n v="20000"/>
    <n v="0"/>
    <n v="8.5"/>
    <n v="15"/>
    <n v="7.4"/>
    <n v="35"/>
    <s v="Arc System Works"/>
    <n v="69"/>
    <x v="2"/>
    <x v="1"/>
  </r>
  <r>
    <s v="Supremacy MMA"/>
    <x v="2"/>
    <n v="15"/>
    <x v="10"/>
    <x v="7"/>
    <n v="3"/>
    <x v="8"/>
    <n v="1"/>
    <x v="192"/>
    <n v="20000"/>
    <n v="0"/>
    <n v="10000"/>
    <n v="80000"/>
    <n v="20000"/>
    <n v="0"/>
    <n v="4.9000000000000004"/>
    <n v="17"/>
    <n v="6.2"/>
    <n v="11"/>
    <s v="Kung Fu Factory"/>
    <n v="656"/>
    <x v="1"/>
    <x v="1"/>
  </r>
  <r>
    <s v="The King of Fighters 2006"/>
    <x v="4"/>
    <n v="8"/>
    <x v="0"/>
    <x v="7"/>
    <n v="3"/>
    <x v="35"/>
    <n v="18"/>
    <x v="330"/>
    <n v="10000"/>
    <n v="50000"/>
    <n v="0"/>
    <n v="70000"/>
    <n v="17500"/>
    <n v="0"/>
    <n v="6.6"/>
    <n v="23"/>
    <n v="8.6"/>
    <n v="17"/>
    <s v="SNK Playmore"/>
    <n v="1050"/>
    <x v="2"/>
    <x v="1"/>
  </r>
  <r>
    <s v="Nobunaga's Ambition: Rise to Power"/>
    <x v="4"/>
    <n v="8"/>
    <x v="7"/>
    <x v="11"/>
    <n v="12"/>
    <x v="25"/>
    <n v="33"/>
    <x v="322"/>
    <n v="0"/>
    <n v="80000"/>
    <n v="0"/>
    <n v="80000"/>
    <n v="20000"/>
    <n v="0"/>
    <n v="7"/>
    <n v="7"/>
    <n v="8.8000000000000007"/>
    <n v="6"/>
    <s v="Koei"/>
    <n v="638"/>
    <x v="2"/>
    <x v="1"/>
  </r>
  <r>
    <s v="FIFA Soccer 2003"/>
    <x v="11"/>
    <n v="5"/>
    <x v="8"/>
    <x v="0"/>
    <n v="11"/>
    <x v="7"/>
    <n v="15"/>
    <x v="339"/>
    <n v="20000"/>
    <n v="0"/>
    <n v="0"/>
    <n v="80000"/>
    <n v="20000"/>
    <n v="0"/>
    <n v="8.6"/>
    <n v="12"/>
    <n v="7.8"/>
    <n v="10"/>
    <s v="EA Canada"/>
    <n v="339"/>
    <x v="0"/>
    <x v="1"/>
  </r>
  <r>
    <s v="Little League World Series Baseball 2010"/>
    <x v="3"/>
    <n v="9"/>
    <x v="5"/>
    <x v="0"/>
    <n v="11"/>
    <x v="4"/>
    <n v="4"/>
    <x v="341"/>
    <n v="0"/>
    <n v="0"/>
    <n v="10000"/>
    <n v="80000"/>
    <n v="20000"/>
    <n v="0"/>
    <n v="6.1"/>
    <n v="4"/>
    <m/>
    <m/>
    <s v="Now Production"/>
    <n v="824"/>
    <x v="0"/>
    <x v="1"/>
  </r>
  <r>
    <s v="Major League Baseball 2K11"/>
    <x v="8"/>
    <n v="6"/>
    <x v="10"/>
    <x v="0"/>
    <n v="11"/>
    <x v="2"/>
    <n v="32"/>
    <x v="339"/>
    <n v="10000"/>
    <n v="0"/>
    <n v="10000"/>
    <n v="80000"/>
    <n v="20000"/>
    <n v="0"/>
    <n v="7.4"/>
    <n v="5"/>
    <n v="5.9"/>
    <n v="16"/>
    <s v="Visual Concepts"/>
    <n v="1259"/>
    <x v="0"/>
    <x v="1"/>
  </r>
  <r>
    <s v="Petz: Dogz Family"/>
    <x v="9"/>
    <n v="11"/>
    <x v="2"/>
    <x v="8"/>
    <n v="10"/>
    <x v="5"/>
    <n v="35"/>
    <x v="192"/>
    <n v="20000"/>
    <n v="0"/>
    <n v="10000"/>
    <n v="80000"/>
    <n v="20000"/>
    <n v="0"/>
    <m/>
    <m/>
    <m/>
    <m/>
    <s v="Osaka Studio"/>
    <n v="845"/>
    <x v="0"/>
    <x v="1"/>
  </r>
  <r>
    <s v="My English Coach: Para Hispanoparlantes"/>
    <x v="1"/>
    <n v="3"/>
    <x v="2"/>
    <x v="3"/>
    <n v="4"/>
    <x v="5"/>
    <n v="35"/>
    <x v="341"/>
    <n v="0"/>
    <n v="0"/>
    <n v="10000"/>
    <n v="80000"/>
    <n v="20000"/>
    <n v="0"/>
    <m/>
    <m/>
    <m/>
    <m/>
    <s v="Ubisoft"/>
    <n v="1199"/>
    <x v="0"/>
    <x v="0"/>
  </r>
  <r>
    <s v="The Italian Job"/>
    <x v="7"/>
    <n v="16"/>
    <x v="15"/>
    <x v="1"/>
    <n v="7"/>
    <x v="16"/>
    <n v="14"/>
    <x v="339"/>
    <n v="20000"/>
    <n v="0"/>
    <n v="0"/>
    <n v="80000"/>
    <n v="20000"/>
    <n v="0"/>
    <n v="5.4"/>
    <n v="22"/>
    <n v="5.8"/>
    <n v="5"/>
    <s v="Climax Group"/>
    <n v="229"/>
    <x v="2"/>
    <x v="1"/>
  </r>
  <r>
    <s v="Smuggler's Run: Warzones"/>
    <x v="11"/>
    <n v="5"/>
    <x v="8"/>
    <x v="3"/>
    <n v="4"/>
    <x v="2"/>
    <n v="32"/>
    <x v="339"/>
    <n v="20000"/>
    <n v="0"/>
    <n v="0"/>
    <n v="80000"/>
    <n v="20000"/>
    <n v="0"/>
    <n v="7.9"/>
    <n v="23"/>
    <n v="6.9"/>
    <n v="11"/>
    <s v="Rockstar San Diego"/>
    <n v="961"/>
    <x v="2"/>
    <x v="1"/>
  </r>
  <r>
    <s v="Warriors Orochi 3 Hyper"/>
    <x v="10"/>
    <n v="14"/>
    <x v="11"/>
    <x v="4"/>
    <n v="1"/>
    <x v="25"/>
    <n v="33"/>
    <x v="316"/>
    <n v="20000"/>
    <n v="20000"/>
    <n v="10000"/>
    <n v="90000"/>
    <n v="22500"/>
    <n v="0"/>
    <n v="6.4"/>
    <n v="18"/>
    <n v="7.4"/>
    <n v="31"/>
    <s v="Omega Force"/>
    <n v="833"/>
    <x v="2"/>
    <x v="1"/>
  </r>
  <r>
    <s v="Diva Girls: Divas on Ice"/>
    <x v="0"/>
    <n v="13"/>
    <x v="2"/>
    <x v="0"/>
    <n v="11"/>
    <x v="8"/>
    <n v="1"/>
    <x v="341"/>
    <n v="0"/>
    <n v="0"/>
    <n v="10000"/>
    <n v="80000"/>
    <n v="20000"/>
    <n v="0"/>
    <m/>
    <m/>
    <m/>
    <m/>
    <s v="Arc System Works"/>
    <n v="69"/>
    <x v="0"/>
    <x v="1"/>
  </r>
  <r>
    <s v="NBA 10: The Inside"/>
    <x v="9"/>
    <n v="11"/>
    <x v="2"/>
    <x v="0"/>
    <n v="11"/>
    <x v="3"/>
    <n v="30"/>
    <x v="341"/>
    <n v="0"/>
    <n v="0"/>
    <n v="10000"/>
    <n v="80000"/>
    <n v="20000"/>
    <n v="0"/>
    <n v="6.9"/>
    <n v="13"/>
    <n v="3"/>
    <n v="13"/>
    <s v="SCEA San Diego Studios"/>
    <n v="995"/>
    <x v="0"/>
    <x v="1"/>
  </r>
  <r>
    <s v="Qubed"/>
    <x v="2"/>
    <n v="15"/>
    <x v="2"/>
    <x v="5"/>
    <n v="6"/>
    <x v="14"/>
    <n v="5"/>
    <x v="341"/>
    <n v="0"/>
    <n v="0"/>
    <n v="10000"/>
    <n v="80000"/>
    <n v="20000"/>
    <n v="0"/>
    <m/>
    <m/>
    <m/>
    <m/>
    <s v="Q Entertainment"/>
    <n v="909"/>
    <x v="0"/>
    <x v="1"/>
  </r>
  <r>
    <s v="PAC-MAN and the Ghostly Adventures"/>
    <x v="3"/>
    <n v="9"/>
    <x v="6"/>
    <x v="2"/>
    <n v="5"/>
    <x v="15"/>
    <n v="25"/>
    <x v="324"/>
    <n v="30000"/>
    <n v="0"/>
    <n v="10000"/>
    <n v="70000"/>
    <n v="17500"/>
    <n v="0"/>
    <n v="5.0999999999999996"/>
    <n v="6"/>
    <n v="3.1"/>
    <n v="7"/>
    <s v="Namco Bandai Games, Monkey Bar Games"/>
    <n v="773"/>
    <x v="3"/>
    <x v="1"/>
  </r>
  <r>
    <s v="Pop'n Music"/>
    <x v="0"/>
    <n v="13"/>
    <x v="2"/>
    <x v="3"/>
    <n v="4"/>
    <x v="9"/>
    <n v="19"/>
    <x v="341"/>
    <n v="0"/>
    <n v="0"/>
    <n v="10000"/>
    <n v="80000"/>
    <n v="20000"/>
    <n v="0"/>
    <m/>
    <m/>
    <m/>
    <m/>
    <s v="Konami"/>
    <n v="646"/>
    <x v="0"/>
    <x v="1"/>
  </r>
  <r>
    <s v="The Legend of Alon D'ar"/>
    <x v="4"/>
    <n v="8"/>
    <x v="9"/>
    <x v="9"/>
    <n v="8"/>
    <x v="5"/>
    <n v="35"/>
    <x v="316"/>
    <n v="30000"/>
    <n v="0"/>
    <n v="10000"/>
    <n v="80000"/>
    <n v="20000"/>
    <n v="0"/>
    <n v="4.3"/>
    <n v="14"/>
    <n v="6.7"/>
    <n v="10"/>
    <s v="Stormfront Studios"/>
    <n v="1089"/>
    <x v="2"/>
    <x v="1"/>
  </r>
  <r>
    <s v="The Sims 3: Fast Lane Stuff"/>
    <x v="8"/>
    <n v="6"/>
    <x v="5"/>
    <x v="8"/>
    <n v="10"/>
    <x v="7"/>
    <n v="15"/>
    <x v="330"/>
    <n v="50000"/>
    <n v="0"/>
    <n v="20000"/>
    <n v="80000"/>
    <n v="20000"/>
    <n v="0"/>
    <m/>
    <m/>
    <n v="5.4"/>
    <n v="14"/>
    <s v="The Sims Studio"/>
    <n v="1155"/>
    <x v="2"/>
    <x v="1"/>
  </r>
  <r>
    <s v="Legend of the Guardians: The Owls of Ga'Hoole"/>
    <x v="3"/>
    <n v="9"/>
    <x v="5"/>
    <x v="4"/>
    <n v="1"/>
    <x v="13"/>
    <n v="38"/>
    <x v="339"/>
    <n v="10000"/>
    <n v="0"/>
    <n v="10000"/>
    <n v="80000"/>
    <n v="20000"/>
    <n v="0"/>
    <n v="6.2"/>
    <n v="9"/>
    <m/>
    <m/>
    <s v="Krome Studios"/>
    <n v="652"/>
    <x v="3"/>
    <x v="1"/>
  </r>
  <r>
    <s v="Super Robot Taisen OG Saga: Endless Frontier"/>
    <x v="1"/>
    <n v="3"/>
    <x v="1"/>
    <x v="9"/>
    <n v="8"/>
    <x v="15"/>
    <n v="25"/>
    <x v="341"/>
    <n v="0"/>
    <n v="0"/>
    <n v="10000"/>
    <n v="80000"/>
    <n v="20000"/>
    <n v="0"/>
    <n v="7.3"/>
    <n v="22"/>
    <n v="9"/>
    <n v="22"/>
    <s v="Monolith Soft"/>
    <n v="755"/>
    <x v="2"/>
    <x v="1"/>
  </r>
  <r>
    <s v="Samurai Shodown Sen"/>
    <x v="2"/>
    <n v="15"/>
    <x v="2"/>
    <x v="7"/>
    <n v="3"/>
    <x v="27"/>
    <n v="28"/>
    <x v="341"/>
    <n v="10000"/>
    <n v="0"/>
    <n v="10000"/>
    <n v="90000"/>
    <n v="22500"/>
    <n v="0"/>
    <n v="4.5999999999999996"/>
    <n v="33"/>
    <n v="5.2"/>
    <n v="12"/>
    <s v="K2 LLC"/>
    <n v="619"/>
    <x v="1"/>
    <x v="1"/>
  </r>
  <r>
    <s v="Samurai Western"/>
    <x v="4"/>
    <n v="8"/>
    <x v="7"/>
    <x v="4"/>
    <n v="1"/>
    <x v="8"/>
    <n v="1"/>
    <x v="316"/>
    <n v="30000"/>
    <n v="0"/>
    <n v="10000"/>
    <n v="80000"/>
    <n v="20000"/>
    <n v="0"/>
    <n v="5.8"/>
    <n v="34"/>
    <n v="7.6"/>
    <n v="5"/>
    <s v="Acquire"/>
    <n v="34"/>
    <x v="1"/>
    <x v="1"/>
  </r>
  <r>
    <s v="Looney Tunes: Acme Arsenal"/>
    <x v="2"/>
    <n v="15"/>
    <x v="4"/>
    <x v="4"/>
    <n v="1"/>
    <x v="13"/>
    <n v="38"/>
    <x v="339"/>
    <n v="10000"/>
    <n v="0"/>
    <n v="10000"/>
    <n v="80000"/>
    <n v="20000"/>
    <n v="0"/>
    <n v="4"/>
    <n v="15"/>
    <n v="6.8"/>
    <n v="13"/>
    <s v="Red Tribe"/>
    <n v="941"/>
    <x v="3"/>
    <x v="1"/>
  </r>
  <r>
    <s v="Line Rider 2: Unbound"/>
    <x v="1"/>
    <n v="3"/>
    <x v="1"/>
    <x v="5"/>
    <n v="6"/>
    <x v="23"/>
    <n v="12"/>
    <x v="341"/>
    <n v="0"/>
    <n v="0"/>
    <n v="10000"/>
    <n v="80000"/>
    <n v="20000"/>
    <n v="0"/>
    <n v="5.9"/>
    <n v="23"/>
    <n v="5.6"/>
    <n v="5"/>
    <s v="InXile Entertainment"/>
    <n v="588"/>
    <x v="0"/>
    <x v="1"/>
  </r>
  <r>
    <s v="Harry Potter and the Sorcerer's Stone"/>
    <x v="11"/>
    <n v="5"/>
    <x v="15"/>
    <x v="4"/>
    <n v="1"/>
    <x v="7"/>
    <n v="15"/>
    <x v="339"/>
    <n v="20000"/>
    <n v="0"/>
    <n v="0"/>
    <n v="80000"/>
    <n v="20000"/>
    <n v="0"/>
    <n v="6.2"/>
    <n v="11"/>
    <n v="8.3000000000000007"/>
    <n v="6"/>
    <s v="Warthog"/>
    <n v="1275"/>
    <x v="0"/>
    <x v="1"/>
  </r>
  <r>
    <s v="TimeSplitters: Future Perfect"/>
    <x v="11"/>
    <n v="5"/>
    <x v="3"/>
    <x v="6"/>
    <n v="9"/>
    <x v="7"/>
    <n v="15"/>
    <x v="339"/>
    <n v="20000"/>
    <n v="0"/>
    <n v="0"/>
    <n v="80000"/>
    <n v="20000"/>
    <n v="0"/>
    <n v="8.1999999999999993"/>
    <n v="32"/>
    <n v="9.1"/>
    <n v="41"/>
    <s v="Free Radical Design"/>
    <n v="428"/>
    <x v="1"/>
    <x v="1"/>
  </r>
  <r>
    <s v="Sports Collection"/>
    <x v="1"/>
    <n v="3"/>
    <x v="5"/>
    <x v="0"/>
    <n v="11"/>
    <x v="5"/>
    <n v="35"/>
    <x v="339"/>
    <n v="10000"/>
    <n v="0"/>
    <n v="10000"/>
    <n v="80000"/>
    <n v="20000"/>
    <n v="0"/>
    <m/>
    <m/>
    <m/>
    <m/>
    <s v="Ubisoft"/>
    <n v="1199"/>
    <x v="0"/>
    <x v="0"/>
  </r>
  <r>
    <s v="Puzzler Mind Gym 3D"/>
    <x v="5"/>
    <n v="1"/>
    <x v="10"/>
    <x v="5"/>
    <n v="6"/>
    <x v="5"/>
    <n v="35"/>
    <x v="341"/>
    <n v="0"/>
    <n v="0"/>
    <n v="10000"/>
    <n v="80000"/>
    <n v="20000"/>
    <n v="0"/>
    <n v="5.0999999999999996"/>
    <n v="5"/>
    <m/>
    <m/>
    <s v="Ubisoft"/>
    <n v="1199"/>
    <x v="0"/>
    <x v="0"/>
  </r>
  <r>
    <s v="Warhammer 40,000: Dawn of War II - Retribution"/>
    <x v="8"/>
    <n v="6"/>
    <x v="10"/>
    <x v="11"/>
    <n v="12"/>
    <x v="19"/>
    <n v="34"/>
    <x v="322"/>
    <n v="60000"/>
    <n v="0"/>
    <n v="20000"/>
    <n v="80000"/>
    <n v="20000"/>
    <n v="0"/>
    <n v="8"/>
    <n v="52"/>
    <n v="7.8"/>
    <n v="235"/>
    <s v="Relic"/>
    <n v="946"/>
    <x v="1"/>
    <x v="1"/>
  </r>
  <r>
    <s v="The Sims 2: Ikea Home Stuff"/>
    <x v="8"/>
    <n v="6"/>
    <x v="1"/>
    <x v="8"/>
    <n v="10"/>
    <x v="7"/>
    <n v="15"/>
    <x v="322"/>
    <n v="70000"/>
    <n v="0"/>
    <n v="10000"/>
    <n v="80000"/>
    <n v="20000"/>
    <n v="0"/>
    <m/>
    <m/>
    <m/>
    <m/>
    <s v="Electronic Arts"/>
    <n v="378"/>
    <x v="2"/>
    <x v="0"/>
  </r>
  <r>
    <s v="Gradius III and IV"/>
    <x v="4"/>
    <n v="8"/>
    <x v="16"/>
    <x v="6"/>
    <n v="9"/>
    <x v="9"/>
    <n v="19"/>
    <x v="316"/>
    <n v="30000"/>
    <n v="0"/>
    <n v="10000"/>
    <n v="80000"/>
    <n v="20000"/>
    <n v="0"/>
    <n v="6.4"/>
    <n v="15"/>
    <m/>
    <m/>
    <s v="KCET"/>
    <n v="631"/>
    <x v="0"/>
    <x v="1"/>
  </r>
  <r>
    <s v="Midway Arcade Treasures 3"/>
    <x v="7"/>
    <n v="16"/>
    <x v="3"/>
    <x v="3"/>
    <n v="4"/>
    <x v="22"/>
    <n v="24"/>
    <x v="339"/>
    <n v="20000"/>
    <n v="0"/>
    <n v="0"/>
    <n v="80000"/>
    <n v="20000"/>
    <n v="0"/>
    <n v="6.8"/>
    <n v="29"/>
    <m/>
    <m/>
    <s v="Digital Eclipse"/>
    <n v="303"/>
    <x v="0"/>
    <x v="1"/>
  </r>
  <r>
    <s v="The King of Fighters EX2: Howling Blood"/>
    <x v="12"/>
    <n v="4"/>
    <x v="8"/>
    <x v="7"/>
    <n v="3"/>
    <x v="36"/>
    <n v="22"/>
    <x v="339"/>
    <n v="20000"/>
    <n v="0"/>
    <n v="0"/>
    <n v="80000"/>
    <n v="20000"/>
    <n v="0"/>
    <n v="8"/>
    <n v="10"/>
    <n v="9.1"/>
    <n v="10"/>
    <s v="Marvelous"/>
    <n v="704"/>
    <x v="2"/>
    <x v="1"/>
  </r>
  <r>
    <s v="Cabela's North American Adventures"/>
    <x v="4"/>
    <n v="8"/>
    <x v="5"/>
    <x v="0"/>
    <n v="11"/>
    <x v="4"/>
    <n v="4"/>
    <x v="316"/>
    <n v="30000"/>
    <n v="0"/>
    <n v="10000"/>
    <n v="80000"/>
    <n v="20000"/>
    <n v="0"/>
    <m/>
    <m/>
    <m/>
    <m/>
    <s v="FUN Labs"/>
    <n v="441"/>
    <x v="2"/>
    <x v="1"/>
  </r>
  <r>
    <s v="Little League World Series Baseball: Double Play"/>
    <x v="0"/>
    <n v="13"/>
    <x v="5"/>
    <x v="0"/>
    <n v="11"/>
    <x v="4"/>
    <n v="4"/>
    <x v="341"/>
    <n v="0"/>
    <n v="0"/>
    <n v="10000"/>
    <n v="80000"/>
    <n v="20000"/>
    <n v="0"/>
    <m/>
    <m/>
    <m/>
    <m/>
    <s v="Activision"/>
    <n v="35"/>
    <x v="0"/>
    <x v="0"/>
  </r>
  <r>
    <s v="Bakugan: Rise of the Resistance"/>
    <x v="1"/>
    <n v="3"/>
    <x v="10"/>
    <x v="11"/>
    <n v="12"/>
    <x v="4"/>
    <n v="4"/>
    <x v="192"/>
    <n v="20000"/>
    <n v="0"/>
    <n v="10000"/>
    <n v="80000"/>
    <n v="20000"/>
    <n v="0"/>
    <m/>
    <m/>
    <m/>
    <m/>
    <s v="Magic Pockets"/>
    <n v="699"/>
    <x v="3"/>
    <x v="1"/>
  </r>
  <r>
    <s v="Ice Age 2: The Meltdown"/>
    <x v="0"/>
    <n v="13"/>
    <x v="0"/>
    <x v="2"/>
    <n v="5"/>
    <x v="24"/>
    <n v="37"/>
    <x v="339"/>
    <n v="10000"/>
    <n v="0"/>
    <n v="10000"/>
    <n v="80000"/>
    <n v="20000"/>
    <n v="0"/>
    <n v="6.6"/>
    <n v="9"/>
    <n v="7.8"/>
    <n v="5"/>
    <s v="Vivendi Games"/>
    <n v="1263"/>
    <x v="3"/>
    <x v="0"/>
  </r>
  <r>
    <s v="The Bachelor: The Videogame"/>
    <x v="1"/>
    <n v="3"/>
    <x v="5"/>
    <x v="3"/>
    <n v="4"/>
    <x v="13"/>
    <n v="38"/>
    <x v="341"/>
    <n v="0"/>
    <n v="0"/>
    <n v="10000"/>
    <n v="80000"/>
    <n v="20000"/>
    <n v="0"/>
    <m/>
    <m/>
    <m/>
    <m/>
    <s v="Ludia Inc."/>
    <n v="688"/>
    <x v="2"/>
    <x v="1"/>
  </r>
  <r>
    <s v="Knights Contract"/>
    <x v="2"/>
    <n v="15"/>
    <x v="10"/>
    <x v="4"/>
    <n v="1"/>
    <x v="15"/>
    <n v="25"/>
    <x v="192"/>
    <n v="30000"/>
    <n v="0"/>
    <n v="10000"/>
    <n v="90000"/>
    <n v="22500"/>
    <n v="0"/>
    <n v="4.9000000000000004"/>
    <n v="41"/>
    <n v="5.6"/>
    <n v="16"/>
    <s v="Game Republic"/>
    <n v="459"/>
    <x v="1"/>
    <x v="1"/>
  </r>
  <r>
    <s v="Disney's Meet the Robinsons"/>
    <x v="2"/>
    <n v="15"/>
    <x v="4"/>
    <x v="4"/>
    <n v="1"/>
    <x v="17"/>
    <n v="13"/>
    <x v="341"/>
    <n v="0"/>
    <n v="0"/>
    <n v="10000"/>
    <n v="80000"/>
    <n v="20000"/>
    <n v="0"/>
    <n v="6.5"/>
    <n v="21"/>
    <m/>
    <m/>
    <s v="Buena Vista Games"/>
    <n v="188"/>
    <x v="3"/>
    <x v="1"/>
  </r>
  <r>
    <s v="Superman: Shadow of Apokolips"/>
    <x v="11"/>
    <n v="5"/>
    <x v="15"/>
    <x v="4"/>
    <n v="1"/>
    <x v="14"/>
    <n v="5"/>
    <x v="339"/>
    <n v="20000"/>
    <n v="0"/>
    <n v="0"/>
    <n v="80000"/>
    <n v="20000"/>
    <n v="0"/>
    <n v="6.6"/>
    <n v="7"/>
    <n v="7.3"/>
    <n v="8"/>
    <s v="Atari"/>
    <n v="93"/>
    <x v="0"/>
    <x v="0"/>
  </r>
  <r>
    <s v="Pony Friends 2"/>
    <x v="0"/>
    <n v="13"/>
    <x v="2"/>
    <x v="8"/>
    <n v="10"/>
    <x v="16"/>
    <n v="14"/>
    <x v="324"/>
    <n v="40000"/>
    <n v="0"/>
    <n v="10000"/>
    <n v="80000"/>
    <n v="20000"/>
    <n v="0"/>
    <m/>
    <m/>
    <m/>
    <m/>
    <s v="Tantalus Interactive"/>
    <n v="1125"/>
    <x v="0"/>
    <x v="1"/>
  </r>
  <r>
    <s v="PAC-MAN and the Ghostly Adventures"/>
    <x v="2"/>
    <n v="15"/>
    <x v="6"/>
    <x v="2"/>
    <n v="5"/>
    <x v="15"/>
    <n v="25"/>
    <x v="316"/>
    <n v="30000"/>
    <n v="0"/>
    <n v="10000"/>
    <n v="80000"/>
    <n v="20000"/>
    <n v="0"/>
    <n v="4.9000000000000004"/>
    <n v="7"/>
    <n v="5.0999999999999996"/>
    <n v="13"/>
    <s v="Namco Bandai Games, Monkey Bar Games"/>
    <n v="773"/>
    <x v="3"/>
    <x v="1"/>
  </r>
  <r>
    <s v="Pac-Man and the Ghostly Adventures 2"/>
    <x v="5"/>
    <n v="1"/>
    <x v="12"/>
    <x v="10"/>
    <n v="2"/>
    <x v="15"/>
    <n v="25"/>
    <x v="324"/>
    <n v="40000"/>
    <n v="0"/>
    <n v="10000"/>
    <n v="80000"/>
    <n v="20000"/>
    <n v="0"/>
    <n v="6"/>
    <n v="6"/>
    <m/>
    <m/>
    <s v="Vicious Cycle"/>
    <n v="1249"/>
    <x v="3"/>
    <x v="1"/>
  </r>
  <r>
    <s v="Crush"/>
    <x v="9"/>
    <n v="11"/>
    <x v="4"/>
    <x v="5"/>
    <n v="6"/>
    <x v="18"/>
    <n v="29"/>
    <x v="341"/>
    <n v="0"/>
    <n v="0"/>
    <n v="10000"/>
    <n v="80000"/>
    <n v="20000"/>
    <n v="0"/>
    <n v="8.3000000000000007"/>
    <n v="41"/>
    <n v="9"/>
    <n v="21"/>
    <s v="Zoe Mode"/>
    <n v="1307"/>
    <x v="3"/>
    <x v="1"/>
  </r>
  <r>
    <s v="Discovery Kids: Spider Quest"/>
    <x v="1"/>
    <n v="3"/>
    <x v="2"/>
    <x v="3"/>
    <n v="4"/>
    <x v="8"/>
    <n v="1"/>
    <x v="341"/>
    <n v="0"/>
    <n v="0"/>
    <n v="10000"/>
    <n v="80000"/>
    <n v="20000"/>
    <n v="0"/>
    <m/>
    <m/>
    <m/>
    <m/>
    <s v="505 Games"/>
    <n v="22"/>
    <x v="0"/>
    <x v="0"/>
  </r>
  <r>
    <s v="Jillian Michaels Fitness Ultimatum 2010"/>
    <x v="1"/>
    <n v="3"/>
    <x v="2"/>
    <x v="0"/>
    <n v="11"/>
    <x v="20"/>
    <n v="21"/>
    <x v="341"/>
    <n v="0"/>
    <n v="0"/>
    <n v="10000"/>
    <n v="80000"/>
    <n v="20000"/>
    <n v="0"/>
    <m/>
    <m/>
    <n v="8.1999999999999993"/>
    <n v="5"/>
    <s v="Mistic Software"/>
    <n v="746"/>
    <x v="0"/>
    <x v="1"/>
  </r>
  <r>
    <s v="Battlestar Galactica"/>
    <x v="7"/>
    <n v="16"/>
    <x v="15"/>
    <x v="6"/>
    <n v="9"/>
    <x v="24"/>
    <n v="37"/>
    <x v="339"/>
    <n v="20000"/>
    <n v="0"/>
    <n v="0"/>
    <n v="80000"/>
    <n v="20000"/>
    <n v="0"/>
    <n v="6.3"/>
    <n v="25"/>
    <m/>
    <m/>
    <s v="Warthog"/>
    <n v="1275"/>
    <x v="2"/>
    <x v="1"/>
  </r>
  <r>
    <s v="Fireblade"/>
    <x v="7"/>
    <n v="16"/>
    <x v="8"/>
    <x v="4"/>
    <n v="1"/>
    <x v="22"/>
    <n v="24"/>
    <x v="339"/>
    <n v="20000"/>
    <n v="0"/>
    <n v="0"/>
    <n v="80000"/>
    <n v="20000"/>
    <n v="0"/>
    <n v="7.1"/>
    <n v="5"/>
    <m/>
    <m/>
    <s v="Kuju Entertainment"/>
    <n v="655"/>
    <x v="2"/>
    <x v="1"/>
  </r>
  <r>
    <s v="Earth Defense Force 2017"/>
    <x v="2"/>
    <n v="15"/>
    <x v="0"/>
    <x v="4"/>
    <n v="1"/>
    <x v="29"/>
    <n v="11"/>
    <x v="316"/>
    <n v="0"/>
    <n v="30000"/>
    <n v="0"/>
    <n v="70000"/>
    <n v="17500"/>
    <n v="0"/>
    <n v="6.9"/>
    <n v="55"/>
    <n v="7.7"/>
    <n v="60"/>
    <s v="Sandlot"/>
    <n v="980"/>
    <x v="2"/>
    <x v="1"/>
  </r>
  <r>
    <s v="Tomb Raider: Legend"/>
    <x v="11"/>
    <n v="5"/>
    <x v="0"/>
    <x v="4"/>
    <n v="1"/>
    <x v="16"/>
    <n v="14"/>
    <x v="339"/>
    <n v="20000"/>
    <n v="0"/>
    <n v="0"/>
    <n v="80000"/>
    <n v="20000"/>
    <n v="0"/>
    <n v="7.8"/>
    <n v="6"/>
    <n v="7.8"/>
    <n v="8"/>
    <s v="Crystal Dynamics"/>
    <n v="264"/>
    <x v="2"/>
    <x v="1"/>
  </r>
  <r>
    <s v="Boxing Fever"/>
    <x v="12"/>
    <n v="4"/>
    <x v="9"/>
    <x v="0"/>
    <n v="11"/>
    <x v="19"/>
    <n v="34"/>
    <x v="339"/>
    <n v="20000"/>
    <n v="0"/>
    <n v="0"/>
    <n v="80000"/>
    <n v="20000"/>
    <n v="0"/>
    <n v="7.6"/>
    <n v="10"/>
    <m/>
    <m/>
    <s v="Digital Fiction"/>
    <n v="307"/>
    <x v="0"/>
    <x v="1"/>
  </r>
  <r>
    <s v="RoadKill"/>
    <x v="7"/>
    <n v="16"/>
    <x v="15"/>
    <x v="4"/>
    <n v="1"/>
    <x v="22"/>
    <n v="24"/>
    <x v="339"/>
    <n v="20000"/>
    <n v="0"/>
    <n v="0"/>
    <n v="80000"/>
    <n v="20000"/>
    <n v="0"/>
    <n v="6.8"/>
    <n v="23"/>
    <n v="7.4"/>
    <n v="5"/>
    <s v="Terminal Reality"/>
    <n v="1147"/>
    <x v="1"/>
    <x v="1"/>
  </r>
  <r>
    <s v="Game of Thrones"/>
    <x v="8"/>
    <n v="6"/>
    <x v="11"/>
    <x v="9"/>
    <n v="8"/>
    <x v="32"/>
    <n v="16"/>
    <x v="322"/>
    <n v="70000"/>
    <n v="0"/>
    <n v="10000"/>
    <n v="80000"/>
    <n v="20000"/>
    <n v="0"/>
    <n v="5.8"/>
    <n v="23"/>
    <n v="6.5"/>
    <n v="345"/>
    <s v="Cyanide, Cyanide Studios"/>
    <n v="271"/>
    <x v="1"/>
    <x v="1"/>
  </r>
  <r>
    <s v="From Russia With Love"/>
    <x v="9"/>
    <n v="11"/>
    <x v="0"/>
    <x v="4"/>
    <n v="1"/>
    <x v="7"/>
    <n v="15"/>
    <x v="341"/>
    <n v="0"/>
    <n v="0"/>
    <n v="10000"/>
    <n v="80000"/>
    <n v="20000"/>
    <n v="0"/>
    <n v="6.1"/>
    <n v="33"/>
    <n v="6.9"/>
    <n v="12"/>
    <s v="Rebellion"/>
    <n v="932"/>
    <x v="2"/>
    <x v="1"/>
  </r>
  <r>
    <s v="Lost Dimension"/>
    <x v="15"/>
    <n v="12"/>
    <x v="12"/>
    <x v="9"/>
    <n v="8"/>
    <x v="34"/>
    <n v="27"/>
    <x v="324"/>
    <n v="10000"/>
    <n v="20000"/>
    <n v="20000"/>
    <n v="80000"/>
    <n v="20000"/>
    <n v="0"/>
    <n v="7.2"/>
    <n v="28"/>
    <n v="8.3000000000000007"/>
    <n v="35"/>
    <s v="FuRyu"/>
    <n v="445"/>
    <x v="2"/>
    <x v="1"/>
  </r>
  <r>
    <s v="Indycar Series 2005"/>
    <x v="7"/>
    <n v="16"/>
    <x v="7"/>
    <x v="4"/>
    <n v="1"/>
    <x v="28"/>
    <n v="9"/>
    <x v="339"/>
    <n v="20000"/>
    <n v="0"/>
    <n v="0"/>
    <n v="80000"/>
    <n v="20000"/>
    <n v="0"/>
    <n v="7.2"/>
    <n v="33"/>
    <m/>
    <m/>
    <s v="Codemasters"/>
    <n v="235"/>
    <x v="0"/>
    <x v="0"/>
  </r>
  <r>
    <s v="Resident Evil 6"/>
    <x v="6"/>
    <n v="10"/>
    <x v="14"/>
    <x v="6"/>
    <n v="9"/>
    <x v="12"/>
    <n v="8"/>
    <x v="339"/>
    <n v="0"/>
    <n v="0"/>
    <n v="10000"/>
    <n v="70000"/>
    <n v="17500"/>
    <n v="0"/>
    <n v="6"/>
    <n v="19"/>
    <n v="6.7"/>
    <n v="94"/>
    <s v="Capcom"/>
    <n v="202"/>
    <x v="1"/>
    <x v="0"/>
  </r>
  <r>
    <s v="Final Fantasy XI: Vana'diel Collection 2008"/>
    <x v="4"/>
    <n v="8"/>
    <x v="4"/>
    <x v="9"/>
    <n v="8"/>
    <x v="10"/>
    <n v="31"/>
    <x v="324"/>
    <n v="30000"/>
    <n v="10000"/>
    <n v="10000"/>
    <n v="80000"/>
    <n v="20000"/>
    <n v="0"/>
    <m/>
    <m/>
    <m/>
    <m/>
    <s v="Square Enix"/>
    <n v="1075"/>
    <x v="2"/>
    <x v="0"/>
  </r>
  <r>
    <s v="Assassin's Creed: Rogue"/>
    <x v="8"/>
    <n v="6"/>
    <x v="13"/>
    <x v="4"/>
    <n v="1"/>
    <x v="5"/>
    <n v="35"/>
    <x v="192"/>
    <n v="20000"/>
    <n v="0"/>
    <n v="10000"/>
    <n v="80000"/>
    <n v="20000"/>
    <n v="0"/>
    <n v="7.4"/>
    <n v="25"/>
    <n v="7.5"/>
    <n v="362"/>
    <s v="Ubisoft"/>
    <n v="1199"/>
    <x v="1"/>
    <x v="0"/>
  </r>
  <r>
    <s v="Taz Wanted"/>
    <x v="11"/>
    <n v="5"/>
    <x v="8"/>
    <x v="2"/>
    <n v="5"/>
    <x v="14"/>
    <n v="5"/>
    <x v="339"/>
    <n v="20000"/>
    <n v="0"/>
    <n v="0"/>
    <n v="80000"/>
    <n v="20000"/>
    <n v="0"/>
    <n v="6.1"/>
    <n v="5"/>
    <n v="7"/>
    <n v="5"/>
    <s v="Blitz Games"/>
    <n v="158"/>
    <x v="0"/>
    <x v="1"/>
  </r>
  <r>
    <s v="Drama Queens"/>
    <x v="1"/>
    <n v="3"/>
    <x v="2"/>
    <x v="3"/>
    <n v="4"/>
    <x v="20"/>
    <n v="21"/>
    <x v="341"/>
    <n v="0"/>
    <n v="0"/>
    <n v="10000"/>
    <n v="80000"/>
    <n v="20000"/>
    <n v="0"/>
    <m/>
    <m/>
    <m/>
    <m/>
    <s v="Sensory Sweep"/>
    <n v="1022"/>
    <x v="2"/>
    <x v="1"/>
  </r>
  <r>
    <s v="Wordfish"/>
    <x v="1"/>
    <n v="3"/>
    <x v="1"/>
    <x v="5"/>
    <n v="6"/>
    <x v="5"/>
    <n v="35"/>
    <x v="341"/>
    <n v="0"/>
    <n v="0"/>
    <n v="10000"/>
    <n v="80000"/>
    <n v="20000"/>
    <n v="0"/>
    <m/>
    <m/>
    <m/>
    <m/>
    <s v="Ubisoft"/>
    <n v="1199"/>
    <x v="0"/>
    <x v="0"/>
  </r>
  <r>
    <s v="Tomb Raider: Underworld"/>
    <x v="8"/>
    <n v="6"/>
    <x v="1"/>
    <x v="4"/>
    <n v="1"/>
    <x v="16"/>
    <n v="14"/>
    <x v="322"/>
    <n v="60000"/>
    <n v="0"/>
    <n v="10000"/>
    <n v="70000"/>
    <n v="17500"/>
    <n v="0"/>
    <n v="8"/>
    <n v="20"/>
    <n v="7.7"/>
    <n v="272"/>
    <s v="Nixxes Software"/>
    <n v="820"/>
    <x v="2"/>
    <x v="1"/>
  </r>
  <r>
    <s v="Evil Dead: Regeneration"/>
    <x v="7"/>
    <n v="16"/>
    <x v="3"/>
    <x v="4"/>
    <n v="1"/>
    <x v="19"/>
    <n v="34"/>
    <x v="339"/>
    <n v="20000"/>
    <n v="0"/>
    <n v="0"/>
    <n v="80000"/>
    <n v="20000"/>
    <n v="0"/>
    <n v="6.6"/>
    <n v="34"/>
    <m/>
    <m/>
    <s v="Cranky Pants Games"/>
    <n v="252"/>
    <x v="1"/>
    <x v="1"/>
  </r>
  <r>
    <s v="Evolution Worlds"/>
    <x v="11"/>
    <n v="5"/>
    <x v="8"/>
    <x v="9"/>
    <n v="8"/>
    <x v="5"/>
    <n v="35"/>
    <x v="339"/>
    <n v="20000"/>
    <n v="0"/>
    <n v="0"/>
    <n v="80000"/>
    <n v="20000"/>
    <n v="0"/>
    <n v="6.3"/>
    <n v="20"/>
    <n v="8"/>
    <n v="10"/>
    <s v="Sting"/>
    <n v="1087"/>
    <x v="0"/>
    <x v="1"/>
  </r>
  <r>
    <s v="Far Cry Vengeance"/>
    <x v="0"/>
    <n v="13"/>
    <x v="0"/>
    <x v="6"/>
    <n v="9"/>
    <x v="5"/>
    <n v="35"/>
    <x v="339"/>
    <n v="10000"/>
    <n v="0"/>
    <n v="10000"/>
    <n v="80000"/>
    <n v="20000"/>
    <n v="0"/>
    <n v="3.8"/>
    <n v="23"/>
    <n v="5.3"/>
    <n v="53"/>
    <s v="Ubisoft Montreal"/>
    <n v="1207"/>
    <x v="1"/>
    <x v="1"/>
  </r>
  <r>
    <s v="Petz Fantasy: Sunshine Magic"/>
    <x v="1"/>
    <n v="3"/>
    <x v="5"/>
    <x v="8"/>
    <n v="10"/>
    <x v="5"/>
    <n v="35"/>
    <x v="341"/>
    <n v="0"/>
    <n v="0"/>
    <n v="10000"/>
    <n v="80000"/>
    <n v="20000"/>
    <n v="0"/>
    <m/>
    <m/>
    <m/>
    <m/>
    <s v="Digital Kids"/>
    <n v="309"/>
    <x v="0"/>
    <x v="1"/>
  </r>
  <r>
    <s v="Worms: A Space Oddity"/>
    <x v="0"/>
    <n v="13"/>
    <x v="1"/>
    <x v="11"/>
    <n v="12"/>
    <x v="19"/>
    <n v="34"/>
    <x v="339"/>
    <n v="20000"/>
    <n v="0"/>
    <n v="10000"/>
    <n v="90000"/>
    <n v="22500"/>
    <n v="0"/>
    <n v="6.4"/>
    <n v="26"/>
    <n v="4.3"/>
    <n v="13"/>
    <s v="Team 17"/>
    <n v="1129"/>
    <x v="3"/>
    <x v="1"/>
  </r>
  <r>
    <s v="Rapala Pro Bass Fishing 2010"/>
    <x v="4"/>
    <n v="8"/>
    <x v="5"/>
    <x v="0"/>
    <n v="11"/>
    <x v="4"/>
    <n v="4"/>
    <x v="316"/>
    <n v="30000"/>
    <n v="0"/>
    <n v="10000"/>
    <n v="80000"/>
    <n v="20000"/>
    <n v="0"/>
    <m/>
    <m/>
    <m/>
    <m/>
    <s v="FUN Labs"/>
    <n v="441"/>
    <x v="0"/>
    <x v="1"/>
  </r>
  <r>
    <s v="MLB Front Office Manager"/>
    <x v="3"/>
    <n v="9"/>
    <x v="2"/>
    <x v="0"/>
    <n v="11"/>
    <x v="2"/>
    <n v="32"/>
    <x v="341"/>
    <n v="0"/>
    <n v="0"/>
    <n v="10000"/>
    <n v="80000"/>
    <n v="20000"/>
    <n v="0"/>
    <n v="4.9000000000000004"/>
    <n v="8"/>
    <n v="6.5"/>
    <n v="8"/>
    <s v="Blue Castle Games"/>
    <n v="165"/>
    <x v="0"/>
    <x v="1"/>
  </r>
  <r>
    <s v="World Series of Poker 2008: Battle for the Bracelets"/>
    <x v="2"/>
    <n v="15"/>
    <x v="4"/>
    <x v="3"/>
    <n v="4"/>
    <x v="4"/>
    <n v="4"/>
    <x v="339"/>
    <n v="10000"/>
    <n v="0"/>
    <n v="10000"/>
    <n v="80000"/>
    <n v="20000"/>
    <n v="0"/>
    <n v="7.4"/>
    <n v="10"/>
    <n v="6.7"/>
    <n v="6"/>
    <s v="Left Field Productions"/>
    <n v="666"/>
    <x v="2"/>
    <x v="1"/>
  </r>
  <r>
    <s v="Super Monkey Ball Adventure"/>
    <x v="9"/>
    <n v="11"/>
    <x v="0"/>
    <x v="2"/>
    <n v="5"/>
    <x v="18"/>
    <n v="29"/>
    <x v="192"/>
    <n v="20000"/>
    <n v="0"/>
    <n v="10000"/>
    <n v="80000"/>
    <n v="20000"/>
    <n v="0"/>
    <n v="5.6"/>
    <n v="23"/>
    <n v="5.9"/>
    <n v="7"/>
    <s v="TT Games"/>
    <n v="1195"/>
    <x v="0"/>
    <x v="1"/>
  </r>
  <r>
    <s v="Monster Trucks DS"/>
    <x v="1"/>
    <n v="3"/>
    <x v="3"/>
    <x v="1"/>
    <n v="7"/>
    <x v="20"/>
    <n v="21"/>
    <x v="341"/>
    <n v="0"/>
    <n v="0"/>
    <n v="10000"/>
    <n v="80000"/>
    <n v="20000"/>
    <n v="0"/>
    <n v="3.3"/>
    <n v="7"/>
    <m/>
    <m/>
    <s v="Skyworks Technologies"/>
    <n v="1040"/>
    <x v="0"/>
    <x v="1"/>
  </r>
  <r>
    <s v="Worms: Open Warfare"/>
    <x v="1"/>
    <n v="3"/>
    <x v="0"/>
    <x v="11"/>
    <n v="12"/>
    <x v="19"/>
    <n v="34"/>
    <x v="192"/>
    <n v="20000"/>
    <n v="0"/>
    <n v="10000"/>
    <n v="80000"/>
    <n v="20000"/>
    <n v="0"/>
    <n v="6.4"/>
    <n v="24"/>
    <n v="7"/>
    <n v="16"/>
    <s v="Team 17"/>
    <n v="1129"/>
    <x v="3"/>
    <x v="1"/>
  </r>
  <r>
    <s v="Phantasy Star Online Episode III: C.A.R.D. Revolution"/>
    <x v="11"/>
    <n v="5"/>
    <x v="15"/>
    <x v="9"/>
    <n v="8"/>
    <x v="18"/>
    <n v="29"/>
    <x v="339"/>
    <n v="20000"/>
    <n v="0"/>
    <n v="0"/>
    <n v="80000"/>
    <n v="20000"/>
    <n v="0"/>
    <n v="7.1"/>
    <n v="24"/>
    <n v="8.1999999999999993"/>
    <n v="13"/>
    <s v="Sonic Team"/>
    <n v="1056"/>
    <x v="2"/>
    <x v="1"/>
  </r>
  <r>
    <s v="Assassin's Creed The Ezio Collection"/>
    <x v="13"/>
    <n v="17"/>
    <x v="14"/>
    <x v="4"/>
    <n v="1"/>
    <x v="5"/>
    <n v="35"/>
    <x v="324"/>
    <n v="40000"/>
    <n v="0"/>
    <n v="10000"/>
    <n v="80000"/>
    <n v="20000"/>
    <n v="0"/>
    <n v="7.4"/>
    <n v="13"/>
    <n v="7.6"/>
    <n v="24"/>
    <s v="Ubisoft Montreal"/>
    <n v="1207"/>
    <x v="1"/>
    <x v="1"/>
  </r>
  <r>
    <s v="ZhuZhu Babies"/>
    <x v="1"/>
    <n v="3"/>
    <x v="10"/>
    <x v="8"/>
    <n v="10"/>
    <x v="4"/>
    <n v="4"/>
    <x v="339"/>
    <n v="10000"/>
    <n v="0"/>
    <n v="10000"/>
    <n v="80000"/>
    <n v="20000"/>
    <n v="0"/>
    <m/>
    <m/>
    <m/>
    <m/>
    <s v="Activision"/>
    <n v="35"/>
    <x v="0"/>
    <x v="0"/>
  </r>
  <r>
    <s v="Ultimate Ghosts 'n Goblins"/>
    <x v="9"/>
    <n v="11"/>
    <x v="0"/>
    <x v="2"/>
    <n v="5"/>
    <x v="12"/>
    <n v="8"/>
    <x v="341"/>
    <n v="0"/>
    <n v="0"/>
    <n v="10000"/>
    <n v="80000"/>
    <n v="20000"/>
    <n v="0"/>
    <n v="7.2"/>
    <n v="49"/>
    <n v="7.7"/>
    <n v="18"/>
    <s v="TOSE"/>
    <n v="1174"/>
    <x v="3"/>
    <x v="1"/>
  </r>
  <r>
    <s v="Samurai Warriors 2"/>
    <x v="2"/>
    <n v="15"/>
    <x v="0"/>
    <x v="4"/>
    <n v="1"/>
    <x v="25"/>
    <n v="33"/>
    <x v="341"/>
    <n v="10000"/>
    <n v="0"/>
    <n v="10000"/>
    <n v="90000"/>
    <n v="22500"/>
    <n v="0"/>
    <n v="5.2"/>
    <n v="30"/>
    <n v="8.6999999999999993"/>
    <n v="18"/>
    <s v="Omega Force"/>
    <n v="833"/>
    <x v="2"/>
    <x v="1"/>
  </r>
  <r>
    <s v="TrackMania DS"/>
    <x v="1"/>
    <n v="3"/>
    <x v="1"/>
    <x v="1"/>
    <n v="7"/>
    <x v="32"/>
    <n v="16"/>
    <x v="339"/>
    <n v="10000"/>
    <n v="0"/>
    <n v="10000"/>
    <n v="80000"/>
    <n v="20000"/>
    <n v="0"/>
    <n v="7.5"/>
    <n v="38"/>
    <n v="6.9"/>
    <n v="12"/>
    <s v="Firebrand Games"/>
    <n v="417"/>
    <x v="0"/>
    <x v="1"/>
  </r>
  <r>
    <s v="Ultimate Fighting Championship: Throwdown"/>
    <x v="11"/>
    <n v="5"/>
    <x v="8"/>
    <x v="7"/>
    <n v="3"/>
    <x v="5"/>
    <n v="35"/>
    <x v="339"/>
    <n v="20000"/>
    <n v="0"/>
    <n v="0"/>
    <n v="80000"/>
    <n v="20000"/>
    <n v="0"/>
    <n v="6.7"/>
    <n v="8"/>
    <m/>
    <m/>
    <s v="Crave"/>
    <n v="253"/>
    <x v="2"/>
    <x v="1"/>
  </r>
  <r>
    <s v="Major League Baseball 2K12"/>
    <x v="1"/>
    <n v="3"/>
    <x v="11"/>
    <x v="0"/>
    <n v="11"/>
    <x v="2"/>
    <n v="32"/>
    <x v="341"/>
    <n v="0"/>
    <n v="0"/>
    <n v="10000"/>
    <n v="80000"/>
    <n v="20000"/>
    <n v="0"/>
    <m/>
    <m/>
    <m/>
    <m/>
    <s v="Visual Concepts"/>
    <n v="1259"/>
    <x v="0"/>
    <x v="1"/>
  </r>
  <r>
    <s v="Silent Hunter III"/>
    <x v="8"/>
    <n v="6"/>
    <x v="3"/>
    <x v="8"/>
    <n v="10"/>
    <x v="5"/>
    <n v="35"/>
    <x v="322"/>
    <n v="70000"/>
    <n v="0"/>
    <n v="10000"/>
    <n v="80000"/>
    <n v="20000"/>
    <n v="0"/>
    <n v="9"/>
    <n v="23"/>
    <n v="7.9"/>
    <n v="95"/>
    <s v="Ubisoft"/>
    <n v="1199"/>
    <x v="2"/>
    <x v="0"/>
  </r>
  <r>
    <s v="Alien Syndrome"/>
    <x v="9"/>
    <n v="11"/>
    <x v="4"/>
    <x v="9"/>
    <n v="8"/>
    <x v="18"/>
    <n v="29"/>
    <x v="341"/>
    <n v="0"/>
    <n v="0"/>
    <n v="10000"/>
    <n v="80000"/>
    <n v="20000"/>
    <n v="0"/>
    <n v="5.0999999999999996"/>
    <n v="20"/>
    <n v="6"/>
    <n v="9"/>
    <s v="Totally Games"/>
    <n v="1176"/>
    <x v="2"/>
    <x v="1"/>
  </r>
  <r>
    <s v="The Dukes of Hazzard: Return of the General Lee"/>
    <x v="7"/>
    <n v="16"/>
    <x v="7"/>
    <x v="1"/>
    <n v="7"/>
    <x v="5"/>
    <n v="35"/>
    <x v="339"/>
    <n v="20000"/>
    <n v="0"/>
    <n v="0"/>
    <n v="80000"/>
    <n v="20000"/>
    <n v="0"/>
    <n v="4.9000000000000004"/>
    <n v="18"/>
    <n v="7"/>
    <n v="4"/>
    <s v="Ratbag"/>
    <n v="922"/>
    <x v="0"/>
    <x v="1"/>
  </r>
  <r>
    <s v="Ultimate Duck Hunting"/>
    <x v="0"/>
    <n v="13"/>
    <x v="2"/>
    <x v="0"/>
    <n v="11"/>
    <x v="30"/>
    <n v="39"/>
    <x v="341"/>
    <n v="0"/>
    <n v="0"/>
    <n v="10000"/>
    <n v="80000"/>
    <n v="20000"/>
    <n v="0"/>
    <n v="2.8"/>
    <n v="5"/>
    <m/>
    <m/>
    <s v="Mid Carolina Media"/>
    <n v="734"/>
    <x v="2"/>
    <x v="1"/>
  </r>
  <r>
    <s v="Just Dance: Disney Party 2"/>
    <x v="10"/>
    <n v="14"/>
    <x v="13"/>
    <x v="4"/>
    <n v="1"/>
    <x v="5"/>
    <n v="35"/>
    <x v="339"/>
    <n v="10000"/>
    <n v="0"/>
    <n v="10000"/>
    <n v="80000"/>
    <n v="20000"/>
    <n v="0"/>
    <m/>
    <m/>
    <m/>
    <m/>
    <s v="Ubisoft"/>
    <n v="1199"/>
    <x v="0"/>
    <x v="0"/>
  </r>
  <r>
    <s v="Dreamer Series: Shop Owner"/>
    <x v="1"/>
    <n v="3"/>
    <x v="2"/>
    <x v="8"/>
    <n v="10"/>
    <x v="23"/>
    <n v="12"/>
    <x v="341"/>
    <n v="0"/>
    <n v="0"/>
    <n v="10000"/>
    <n v="80000"/>
    <n v="20000"/>
    <n v="0"/>
    <m/>
    <m/>
    <m/>
    <m/>
    <s v="Dreamcatcher"/>
    <n v="330"/>
    <x v="0"/>
    <x v="1"/>
  </r>
  <r>
    <s v="The Sims 3: Barnacle Bay"/>
    <x v="8"/>
    <n v="6"/>
    <x v="10"/>
    <x v="8"/>
    <n v="10"/>
    <x v="7"/>
    <n v="15"/>
    <x v="341"/>
    <n v="0"/>
    <n v="0"/>
    <n v="10000"/>
    <n v="80000"/>
    <n v="20000"/>
    <n v="0"/>
    <m/>
    <m/>
    <n v="6.7"/>
    <n v="9"/>
    <s v="Maxis"/>
    <n v="714"/>
    <x v="2"/>
    <x v="1"/>
  </r>
  <r>
    <s v="WWE Crush Hour"/>
    <x v="11"/>
    <n v="5"/>
    <x v="15"/>
    <x v="1"/>
    <n v="7"/>
    <x v="19"/>
    <n v="34"/>
    <x v="339"/>
    <n v="20000"/>
    <n v="0"/>
    <n v="0"/>
    <n v="80000"/>
    <n v="20000"/>
    <n v="0"/>
    <n v="5.5"/>
    <n v="14"/>
    <n v="7"/>
    <n v="5"/>
    <s v="Pacific Coast Power &amp; Light"/>
    <n v="851"/>
    <x v="2"/>
    <x v="1"/>
  </r>
  <r>
    <s v="Metal Gear Solid V: The Phantom Pain"/>
    <x v="8"/>
    <n v="6"/>
    <x v="13"/>
    <x v="4"/>
    <n v="1"/>
    <x v="9"/>
    <n v="19"/>
    <x v="322"/>
    <n v="70000"/>
    <n v="0"/>
    <n v="0"/>
    <n v="70000"/>
    <n v="17500"/>
    <n v="0"/>
    <n v="9.1"/>
    <n v="13"/>
    <n v="7.7"/>
    <n v="1963"/>
    <s v="Kojima Productions"/>
    <n v="643"/>
    <x v="1"/>
    <x v="1"/>
  </r>
  <r>
    <s v="NHL Hitz 20-03"/>
    <x v="11"/>
    <n v="5"/>
    <x v="8"/>
    <x v="0"/>
    <n v="11"/>
    <x v="22"/>
    <n v="24"/>
    <x v="339"/>
    <n v="20000"/>
    <n v="0"/>
    <n v="0"/>
    <n v="80000"/>
    <n v="20000"/>
    <n v="0"/>
    <n v="8.1999999999999993"/>
    <n v="12"/>
    <n v="8.4"/>
    <n v="5"/>
    <s v="Midway"/>
    <n v="735"/>
    <x v="0"/>
    <x v="1"/>
  </r>
  <r>
    <s v="C.O.P.: The Recruit"/>
    <x v="1"/>
    <n v="3"/>
    <x v="2"/>
    <x v="4"/>
    <n v="1"/>
    <x v="5"/>
    <n v="35"/>
    <x v="192"/>
    <n v="20000"/>
    <n v="0"/>
    <n v="10000"/>
    <n v="80000"/>
    <n v="20000"/>
    <n v="0"/>
    <n v="5.5"/>
    <n v="38"/>
    <n v="7.5"/>
    <n v="13"/>
    <s v="Velez &amp; Dubail"/>
    <n v="1245"/>
    <x v="2"/>
    <x v="1"/>
  </r>
  <r>
    <s v="Mission Runway"/>
    <x v="1"/>
    <n v="3"/>
    <x v="1"/>
    <x v="8"/>
    <n v="10"/>
    <x v="16"/>
    <n v="14"/>
    <x v="341"/>
    <n v="10000"/>
    <n v="0"/>
    <n v="10000"/>
    <n v="90000"/>
    <n v="22500"/>
    <n v="0"/>
    <m/>
    <m/>
    <m/>
    <m/>
    <s v="THQ, Independent Arts"/>
    <n v="1163"/>
    <x v="0"/>
    <x v="1"/>
  </r>
  <r>
    <s v="Urban Reign"/>
    <x v="4"/>
    <n v="8"/>
    <x v="3"/>
    <x v="4"/>
    <n v="1"/>
    <x v="15"/>
    <n v="25"/>
    <x v="316"/>
    <n v="30000"/>
    <n v="0"/>
    <n v="10000"/>
    <n v="80000"/>
    <n v="20000"/>
    <n v="0"/>
    <n v="6"/>
    <n v="44"/>
    <n v="8.1999999999999993"/>
    <n v="26"/>
    <s v="Namco"/>
    <n v="767"/>
    <x v="2"/>
    <x v="1"/>
  </r>
  <r>
    <s v="Soul Bubbles"/>
    <x v="1"/>
    <n v="3"/>
    <x v="1"/>
    <x v="5"/>
    <n v="6"/>
    <x v="16"/>
    <n v="14"/>
    <x v="192"/>
    <n v="20000"/>
    <n v="0"/>
    <n v="10000"/>
    <n v="80000"/>
    <n v="20000"/>
    <n v="0"/>
    <n v="7.8"/>
    <n v="33"/>
    <n v="8"/>
    <n v="22"/>
    <s v="Mekensleep"/>
    <n v="720"/>
    <x v="0"/>
    <x v="1"/>
  </r>
  <r>
    <s v="Resident Evil 3: Nemesis"/>
    <x v="11"/>
    <n v="5"/>
    <x v="15"/>
    <x v="4"/>
    <n v="1"/>
    <x v="12"/>
    <n v="8"/>
    <x v="339"/>
    <n v="20000"/>
    <n v="0"/>
    <n v="0"/>
    <n v="80000"/>
    <n v="20000"/>
    <n v="0"/>
    <n v="6.2"/>
    <n v="14"/>
    <n v="8.3000000000000007"/>
    <n v="44"/>
    <s v="Capcom"/>
    <n v="202"/>
    <x v="1"/>
    <x v="0"/>
  </r>
  <r>
    <s v="All-Star Baseball 2004"/>
    <x v="11"/>
    <n v="5"/>
    <x v="15"/>
    <x v="0"/>
    <n v="11"/>
    <x v="21"/>
    <n v="3"/>
    <x v="339"/>
    <n v="20000"/>
    <n v="0"/>
    <n v="0"/>
    <n v="80000"/>
    <n v="20000"/>
    <n v="0"/>
    <n v="8"/>
    <n v="14"/>
    <n v="9.1999999999999993"/>
    <n v="5"/>
    <s v="Acclaim"/>
    <n v="30"/>
    <x v="0"/>
    <x v="1"/>
  </r>
  <r>
    <s v="Bangai-O Spirits"/>
    <x v="1"/>
    <n v="3"/>
    <x v="1"/>
    <x v="6"/>
    <n v="9"/>
    <x v="29"/>
    <n v="11"/>
    <x v="341"/>
    <n v="0"/>
    <n v="0"/>
    <n v="10000"/>
    <n v="80000"/>
    <n v="20000"/>
    <n v="0"/>
    <n v="8.3000000000000007"/>
    <n v="38"/>
    <n v="8.1"/>
    <n v="27"/>
    <s v="Treasure"/>
    <n v="1182"/>
    <x v="3"/>
    <x v="1"/>
  </r>
  <r>
    <s v="Valentino Rossi: The Game"/>
    <x v="6"/>
    <n v="10"/>
    <x v="14"/>
    <x v="1"/>
    <n v="7"/>
    <x v="15"/>
    <n v="25"/>
    <x v="330"/>
    <n v="50000"/>
    <n v="0"/>
    <n v="10000"/>
    <n v="70000"/>
    <n v="17500"/>
    <n v="0"/>
    <n v="7.5"/>
    <n v="19"/>
    <n v="8"/>
    <n v="50"/>
    <s v="Milestone, Milestone S.r.l"/>
    <n v="743"/>
    <x v="0"/>
    <x v="1"/>
  </r>
  <r>
    <s v="Ultimate Party Challenge"/>
    <x v="0"/>
    <n v="13"/>
    <x v="2"/>
    <x v="3"/>
    <n v="4"/>
    <x v="9"/>
    <n v="19"/>
    <x v="341"/>
    <n v="0"/>
    <n v="0"/>
    <n v="10000"/>
    <n v="80000"/>
    <n v="20000"/>
    <n v="0"/>
    <m/>
    <m/>
    <m/>
    <m/>
    <s v="Konami"/>
    <n v="646"/>
    <x v="0"/>
    <x v="1"/>
  </r>
  <r>
    <s v="Team Elimination Games"/>
    <x v="0"/>
    <n v="13"/>
    <x v="2"/>
    <x v="3"/>
    <n v="4"/>
    <x v="5"/>
    <n v="35"/>
    <x v="341"/>
    <n v="0"/>
    <n v="0"/>
    <n v="10000"/>
    <n v="80000"/>
    <n v="20000"/>
    <n v="0"/>
    <m/>
    <m/>
    <m/>
    <m/>
    <s v="Ubisoft"/>
    <n v="1199"/>
    <x v="0"/>
    <x v="0"/>
  </r>
  <r>
    <s v="Whac-A-Mole"/>
    <x v="1"/>
    <n v="3"/>
    <x v="3"/>
    <x v="5"/>
    <n v="6"/>
    <x v="30"/>
    <n v="39"/>
    <x v="341"/>
    <n v="0"/>
    <n v="0"/>
    <n v="10000"/>
    <n v="80000"/>
    <n v="20000"/>
    <n v="0"/>
    <m/>
    <m/>
    <n v="5.4"/>
    <n v="7"/>
    <s v="DC Studios"/>
    <n v="284"/>
    <x v="0"/>
    <x v="1"/>
  </r>
  <r>
    <s v="Samurai Warriors Chronicles 3"/>
    <x v="5"/>
    <n v="1"/>
    <x v="12"/>
    <x v="4"/>
    <n v="1"/>
    <x v="25"/>
    <n v="33"/>
    <x v="322"/>
    <n v="0"/>
    <n v="80000"/>
    <n v="0"/>
    <n v="80000"/>
    <n v="20000"/>
    <n v="0"/>
    <n v="6.3"/>
    <n v="13"/>
    <n v="6.1"/>
    <n v="10"/>
    <s v="Omega Force"/>
    <n v="833"/>
    <x v="2"/>
    <x v="1"/>
  </r>
  <r>
    <s v="Winter Stars"/>
    <x v="3"/>
    <n v="9"/>
    <x v="10"/>
    <x v="0"/>
    <n v="11"/>
    <x v="23"/>
    <n v="12"/>
    <x v="330"/>
    <n v="50000"/>
    <n v="0"/>
    <n v="10000"/>
    <n v="70000"/>
    <n v="17500"/>
    <n v="0"/>
    <n v="5.3"/>
    <n v="6"/>
    <m/>
    <m/>
    <s v="49Games"/>
    <n v="19"/>
    <x v="0"/>
    <x v="1"/>
  </r>
  <r>
    <s v="Dawn of Heroes"/>
    <x v="1"/>
    <n v="3"/>
    <x v="5"/>
    <x v="9"/>
    <n v="8"/>
    <x v="20"/>
    <n v="21"/>
    <x v="341"/>
    <n v="0"/>
    <n v="0"/>
    <n v="10000"/>
    <n v="80000"/>
    <n v="20000"/>
    <n v="0"/>
    <n v="6.9"/>
    <n v="4"/>
    <m/>
    <m/>
    <s v="Wicked Studios"/>
    <n v="1280"/>
    <x v="3"/>
    <x v="1"/>
  </r>
  <r>
    <s v="Lost in Blue: Shipwrecked"/>
    <x v="0"/>
    <n v="13"/>
    <x v="1"/>
    <x v="10"/>
    <n v="2"/>
    <x v="9"/>
    <n v="19"/>
    <x v="341"/>
    <n v="0"/>
    <n v="0"/>
    <n v="10000"/>
    <n v="80000"/>
    <n v="20000"/>
    <n v="0"/>
    <n v="5.4"/>
    <n v="11"/>
    <n v="6"/>
    <n v="6"/>
    <s v="Hudson Soft"/>
    <n v="539"/>
    <x v="3"/>
    <x v="1"/>
  </r>
  <r>
    <s v="Salon Superstar"/>
    <x v="1"/>
    <n v="3"/>
    <x v="2"/>
    <x v="8"/>
    <n v="10"/>
    <x v="8"/>
    <n v="1"/>
    <x v="341"/>
    <n v="0"/>
    <n v="0"/>
    <n v="0"/>
    <n v="70000"/>
    <n v="17500"/>
    <n v="0"/>
    <m/>
    <m/>
    <m/>
    <m/>
    <s v="505 Games"/>
    <n v="22"/>
    <x v="0"/>
    <x v="0"/>
  </r>
  <r>
    <s v="Madden NFL 08"/>
    <x v="11"/>
    <n v="5"/>
    <x v="4"/>
    <x v="0"/>
    <n v="11"/>
    <x v="7"/>
    <n v="15"/>
    <x v="339"/>
    <n v="20000"/>
    <n v="0"/>
    <n v="0"/>
    <n v="80000"/>
    <n v="20000"/>
    <n v="0"/>
    <n v="7.5"/>
    <n v="4"/>
    <n v="7"/>
    <n v="7"/>
    <s v="EA Tiburon"/>
    <n v="360"/>
    <x v="0"/>
    <x v="1"/>
  </r>
  <r>
    <s v="Frogger Beyond"/>
    <x v="7"/>
    <n v="16"/>
    <x v="8"/>
    <x v="2"/>
    <n v="5"/>
    <x v="9"/>
    <n v="19"/>
    <x v="339"/>
    <n v="20000"/>
    <n v="0"/>
    <n v="0"/>
    <n v="80000"/>
    <n v="20000"/>
    <n v="0"/>
    <m/>
    <m/>
    <m/>
    <m/>
    <s v="Konami"/>
    <n v="646"/>
    <x v="0"/>
    <x v="1"/>
  </r>
  <r>
    <s v="World Championship Poker: Deluxe Series"/>
    <x v="1"/>
    <n v="3"/>
    <x v="3"/>
    <x v="3"/>
    <n v="4"/>
    <x v="8"/>
    <n v="1"/>
    <x v="341"/>
    <n v="0"/>
    <n v="0"/>
    <n v="10000"/>
    <n v="80000"/>
    <n v="20000"/>
    <n v="0"/>
    <n v="6.7"/>
    <n v="8"/>
    <m/>
    <m/>
    <s v="Sensory Sweep"/>
    <n v="1022"/>
    <x v="0"/>
    <x v="1"/>
  </r>
  <r>
    <s v="Stuart Little 3: Big Photo Adventure"/>
    <x v="4"/>
    <n v="8"/>
    <x v="3"/>
    <x v="2"/>
    <n v="5"/>
    <x v="3"/>
    <n v="30"/>
    <x v="316"/>
    <n v="30000"/>
    <n v="0"/>
    <n v="10000"/>
    <n v="80000"/>
    <n v="20000"/>
    <n v="0"/>
    <n v="7.1"/>
    <n v="5"/>
    <n v="7.7"/>
    <n v="7"/>
    <s v="Magenta Software"/>
    <n v="697"/>
    <x v="0"/>
    <x v="1"/>
  </r>
  <r>
    <s v="Ni Hao, Kai-lan: Super Game Day"/>
    <x v="4"/>
    <n v="8"/>
    <x v="2"/>
    <x v="3"/>
    <n v="4"/>
    <x v="2"/>
    <n v="32"/>
    <x v="316"/>
    <n v="30000"/>
    <n v="0"/>
    <n v="10000"/>
    <n v="80000"/>
    <n v="20000"/>
    <n v="0"/>
    <m/>
    <m/>
    <m/>
    <m/>
    <s v="Take-Two Interactive"/>
    <n v="1120"/>
    <x v="0"/>
    <x v="0"/>
  </r>
  <r>
    <s v="Pitfall: The Lost Expedition"/>
    <x v="11"/>
    <n v="5"/>
    <x v="7"/>
    <x v="2"/>
    <n v="5"/>
    <x v="4"/>
    <n v="4"/>
    <x v="339"/>
    <n v="20000"/>
    <n v="0"/>
    <n v="0"/>
    <n v="80000"/>
    <n v="20000"/>
    <n v="0"/>
    <n v="7.3"/>
    <n v="25"/>
    <n v="8.6"/>
    <n v="8"/>
    <s v="Edge of Reality"/>
    <n v="367"/>
    <x v="0"/>
    <x v="1"/>
  </r>
  <r>
    <s v="Man vs. Wild"/>
    <x v="0"/>
    <n v="13"/>
    <x v="10"/>
    <x v="4"/>
    <n v="1"/>
    <x v="26"/>
    <n v="10"/>
    <x v="341"/>
    <n v="0"/>
    <n v="0"/>
    <n v="0"/>
    <n v="70000"/>
    <n v="17500"/>
    <n v="0"/>
    <m/>
    <m/>
    <m/>
    <m/>
    <s v="Scientifically Proven"/>
    <n v="1005"/>
    <x v="2"/>
    <x v="1"/>
  </r>
  <r>
    <s v="GT Advance 3: Pro Concept Racing"/>
    <x v="12"/>
    <n v="4"/>
    <x v="8"/>
    <x v="1"/>
    <n v="7"/>
    <x v="19"/>
    <n v="34"/>
    <x v="192"/>
    <n v="20000"/>
    <n v="0"/>
    <n v="0"/>
    <n v="70000"/>
    <n v="17500"/>
    <n v="0"/>
    <n v="7.4"/>
    <n v="14"/>
    <m/>
    <m/>
    <s v="MTO"/>
    <n v="763"/>
    <x v="0"/>
    <x v="1"/>
  </r>
  <r>
    <s v="Duke Nukem: Land of the Babes"/>
    <x v="14"/>
    <n v="7"/>
    <x v="16"/>
    <x v="6"/>
    <n v="9"/>
    <x v="14"/>
    <n v="5"/>
    <x v="316"/>
    <n v="30000"/>
    <n v="0"/>
    <n v="0"/>
    <n v="70000"/>
    <n v="17500"/>
    <n v="0"/>
    <n v="3.7"/>
    <n v="7"/>
    <n v="6.8"/>
    <n v="20"/>
    <s v="n-Space"/>
    <n v="825"/>
    <x v="1"/>
    <x v="1"/>
  </r>
  <r>
    <s v="Need For Speed: Undercover"/>
    <x v="8"/>
    <n v="6"/>
    <x v="1"/>
    <x v="1"/>
    <n v="7"/>
    <x v="7"/>
    <n v="15"/>
    <x v="322"/>
    <n v="70000"/>
    <n v="0"/>
    <n v="10000"/>
    <n v="80000"/>
    <n v="20000"/>
    <n v="0"/>
    <n v="6.5"/>
    <n v="18"/>
    <n v="4.9000000000000004"/>
    <n v="231"/>
    <s v="EA Black Box"/>
    <n v="337"/>
    <x v="2"/>
    <x v="1"/>
  </r>
  <r>
    <s v="Need for Speed: Most Wanted"/>
    <x v="8"/>
    <n v="6"/>
    <x v="11"/>
    <x v="1"/>
    <n v="7"/>
    <x v="7"/>
    <n v="15"/>
    <x v="322"/>
    <n v="60000"/>
    <n v="0"/>
    <n v="20000"/>
    <n v="80000"/>
    <n v="20000"/>
    <n v="0"/>
    <n v="8.1999999999999993"/>
    <n v="19"/>
    <n v="8.5"/>
    <n v="525"/>
    <s v="Black Box"/>
    <n v="150"/>
    <x v="2"/>
    <x v="1"/>
  </r>
  <r>
    <s v="PQ: Practical Intelligence Quotient"/>
    <x v="9"/>
    <n v="11"/>
    <x v="3"/>
    <x v="5"/>
    <n v="6"/>
    <x v="29"/>
    <n v="11"/>
    <x v="341"/>
    <n v="0"/>
    <n v="0"/>
    <n v="10000"/>
    <n v="80000"/>
    <n v="20000"/>
    <n v="0"/>
    <n v="6.9"/>
    <n v="34"/>
    <m/>
    <m/>
    <s v="Now Production"/>
    <n v="824"/>
    <x v="0"/>
    <x v="1"/>
  </r>
  <r>
    <s v="10 Minute Solution"/>
    <x v="0"/>
    <n v="13"/>
    <x v="5"/>
    <x v="0"/>
    <n v="11"/>
    <x v="4"/>
    <n v="4"/>
    <x v="339"/>
    <n v="10000"/>
    <n v="0"/>
    <n v="10000"/>
    <n v="80000"/>
    <n v="20000"/>
    <n v="0"/>
    <m/>
    <m/>
    <m/>
    <m/>
    <s v="Anchor Bay Entertainment"/>
    <n v="62"/>
    <x v="0"/>
    <x v="1"/>
  </r>
  <r>
    <s v="Family Game Night 4: The Game Show"/>
    <x v="2"/>
    <n v="15"/>
    <x v="10"/>
    <x v="3"/>
    <n v="4"/>
    <x v="7"/>
    <n v="15"/>
    <x v="341"/>
    <n v="0"/>
    <n v="0"/>
    <n v="10000"/>
    <n v="80000"/>
    <n v="20000"/>
    <n v="0"/>
    <m/>
    <m/>
    <m/>
    <m/>
    <s v="Electronic Arts"/>
    <n v="378"/>
    <x v="0"/>
    <x v="0"/>
  </r>
  <r>
    <s v="R: Racing Evolution"/>
    <x v="11"/>
    <n v="5"/>
    <x v="15"/>
    <x v="1"/>
    <n v="7"/>
    <x v="15"/>
    <n v="25"/>
    <x v="339"/>
    <n v="20000"/>
    <n v="0"/>
    <n v="0"/>
    <n v="80000"/>
    <n v="20000"/>
    <n v="0"/>
    <n v="6.7"/>
    <n v="35"/>
    <m/>
    <m/>
    <s v="Namco"/>
    <n v="767"/>
    <x v="2"/>
    <x v="1"/>
  </r>
  <r>
    <s v="Stella Deus: The Gate of Eternity"/>
    <x v="4"/>
    <n v="8"/>
    <x v="7"/>
    <x v="11"/>
    <n v="12"/>
    <x v="8"/>
    <n v="1"/>
    <x v="316"/>
    <n v="30000"/>
    <n v="0"/>
    <n v="10000"/>
    <n v="80000"/>
    <n v="20000"/>
    <n v="0"/>
    <n v="7.5"/>
    <n v="31"/>
    <n v="8"/>
    <n v="9"/>
    <s v="Pinegrow"/>
    <n v="870"/>
    <x v="2"/>
    <x v="1"/>
  </r>
  <r>
    <s v="P.T.O. IV: Pacific Theater of Operations"/>
    <x v="4"/>
    <n v="8"/>
    <x v="8"/>
    <x v="11"/>
    <n v="12"/>
    <x v="25"/>
    <n v="33"/>
    <x v="316"/>
    <n v="30000"/>
    <n v="0"/>
    <n v="10000"/>
    <n v="80000"/>
    <n v="20000"/>
    <n v="0"/>
    <n v="7.1"/>
    <n v="12"/>
    <n v="6.6"/>
    <n v="5"/>
    <s v="Koei"/>
    <n v="638"/>
    <x v="0"/>
    <x v="1"/>
  </r>
  <r>
    <s v="Bella Sara"/>
    <x v="1"/>
    <n v="3"/>
    <x v="1"/>
    <x v="3"/>
    <n v="4"/>
    <x v="28"/>
    <n v="9"/>
    <x v="316"/>
    <n v="30000"/>
    <n v="0"/>
    <n v="10000"/>
    <n v="80000"/>
    <n v="20000"/>
    <n v="0"/>
    <m/>
    <m/>
    <m/>
    <m/>
    <s v="Razorback Developments"/>
    <n v="925"/>
    <x v="0"/>
    <x v="1"/>
  </r>
  <r>
    <s v="Mind Quiz: Your Brain Coach"/>
    <x v="1"/>
    <n v="3"/>
    <x v="0"/>
    <x v="3"/>
    <n v="4"/>
    <x v="5"/>
    <n v="35"/>
    <x v="322"/>
    <n v="0"/>
    <n v="80000"/>
    <n v="0"/>
    <n v="80000"/>
    <n v="20000"/>
    <n v="0"/>
    <m/>
    <m/>
    <m/>
    <m/>
    <s v="Ubisoft"/>
    <n v="1199"/>
    <x v="0"/>
    <x v="0"/>
  </r>
  <r>
    <s v="Elebits: The Adventures of Kai and Zero"/>
    <x v="1"/>
    <n v="3"/>
    <x v="1"/>
    <x v="10"/>
    <n v="2"/>
    <x v="9"/>
    <n v="19"/>
    <x v="341"/>
    <n v="0"/>
    <n v="0"/>
    <n v="10000"/>
    <n v="80000"/>
    <n v="20000"/>
    <n v="0"/>
    <n v="7.5"/>
    <n v="15"/>
    <n v="8.3000000000000007"/>
    <n v="4"/>
    <s v="Konami"/>
    <n v="646"/>
    <x v="0"/>
    <x v="1"/>
  </r>
  <r>
    <s v="Far Cry Instincts Evolution"/>
    <x v="7"/>
    <n v="16"/>
    <x v="0"/>
    <x v="6"/>
    <n v="9"/>
    <x v="5"/>
    <n v="35"/>
    <x v="339"/>
    <n v="20000"/>
    <n v="0"/>
    <n v="0"/>
    <n v="80000"/>
    <n v="20000"/>
    <n v="0"/>
    <n v="7.8"/>
    <n v="15"/>
    <n v="6.3"/>
    <n v="32"/>
    <s v="Ubisoft Montreal"/>
    <n v="1207"/>
    <x v="1"/>
    <x v="1"/>
  </r>
  <r>
    <s v="Rayman Origins"/>
    <x v="8"/>
    <n v="6"/>
    <x v="11"/>
    <x v="2"/>
    <n v="5"/>
    <x v="5"/>
    <n v="35"/>
    <x v="322"/>
    <n v="60000"/>
    <n v="0"/>
    <n v="10000"/>
    <n v="70000"/>
    <n v="17500"/>
    <n v="0"/>
    <n v="8.6"/>
    <n v="11"/>
    <n v="8.4"/>
    <n v="337"/>
    <s v="UBlart Montpellier"/>
    <n v="1229"/>
    <x v="3"/>
    <x v="1"/>
  </r>
  <r>
    <s v="Medal of Honor: Underground"/>
    <x v="12"/>
    <n v="4"/>
    <x v="8"/>
    <x v="6"/>
    <n v="9"/>
    <x v="30"/>
    <n v="39"/>
    <x v="192"/>
    <n v="20000"/>
    <n v="0"/>
    <n v="0"/>
    <n v="70000"/>
    <n v="17500"/>
    <n v="0"/>
    <n v="4.5999999999999996"/>
    <n v="5"/>
    <n v="1.7"/>
    <n v="11"/>
    <s v="Rebellion"/>
    <n v="932"/>
    <x v="2"/>
    <x v="1"/>
  </r>
  <r>
    <s v="Cosmic Family"/>
    <x v="0"/>
    <n v="13"/>
    <x v="4"/>
    <x v="3"/>
    <n v="4"/>
    <x v="5"/>
    <n v="35"/>
    <x v="341"/>
    <n v="0"/>
    <n v="0"/>
    <n v="10000"/>
    <n v="80000"/>
    <n v="20000"/>
    <n v="0"/>
    <n v="5.4"/>
    <n v="6"/>
    <n v="5.7"/>
    <n v="6"/>
    <s v="Ubisoft Barcelona"/>
    <n v="1201"/>
    <x v="0"/>
    <x v="1"/>
  </r>
  <r>
    <s v="Dynasty Warriors 3"/>
    <x v="7"/>
    <n v="16"/>
    <x v="8"/>
    <x v="4"/>
    <n v="1"/>
    <x v="19"/>
    <n v="34"/>
    <x v="339"/>
    <n v="20000"/>
    <n v="0"/>
    <n v="0"/>
    <n v="80000"/>
    <n v="20000"/>
    <n v="0"/>
    <n v="7"/>
    <n v="11"/>
    <n v="8.9"/>
    <n v="20"/>
    <s v="Omega Force"/>
    <n v="833"/>
    <x v="2"/>
    <x v="1"/>
  </r>
  <r>
    <s v="Jimmie Johnson's Anything With an Engine"/>
    <x v="3"/>
    <n v="9"/>
    <x v="10"/>
    <x v="1"/>
    <n v="7"/>
    <x v="9"/>
    <n v="19"/>
    <x v="341"/>
    <n v="0"/>
    <n v="0"/>
    <n v="10000"/>
    <n v="80000"/>
    <n v="20000"/>
    <n v="0"/>
    <n v="6.7"/>
    <n v="5"/>
    <n v="6.8"/>
    <n v="4"/>
    <s v="Isopod Labs"/>
    <n v="601"/>
    <x v="3"/>
    <x v="1"/>
  </r>
  <r>
    <s v="MTV Music Generator 3: This Is the Remix"/>
    <x v="7"/>
    <n v="16"/>
    <x v="7"/>
    <x v="3"/>
    <n v="4"/>
    <x v="28"/>
    <n v="9"/>
    <x v="339"/>
    <n v="20000"/>
    <n v="0"/>
    <n v="0"/>
    <n v="80000"/>
    <n v="20000"/>
    <n v="0"/>
    <n v="7.9"/>
    <n v="26"/>
    <n v="5.4"/>
    <n v="10"/>
    <s v="Mix Max"/>
    <n v="750"/>
    <x v="2"/>
    <x v="1"/>
  </r>
  <r>
    <s v="The Legend of Kage 2"/>
    <x v="1"/>
    <n v="3"/>
    <x v="1"/>
    <x v="4"/>
    <n v="1"/>
    <x v="10"/>
    <n v="31"/>
    <x v="341"/>
    <n v="0"/>
    <n v="0"/>
    <n v="0"/>
    <n v="70000"/>
    <n v="17500"/>
    <n v="0"/>
    <n v="7"/>
    <n v="21"/>
    <n v="6.3"/>
    <n v="4"/>
    <s v="Taito Corporation"/>
    <n v="1116"/>
    <x v="3"/>
    <x v="1"/>
  </r>
  <r>
    <s v="World Tour Soccer 06"/>
    <x v="9"/>
    <n v="11"/>
    <x v="0"/>
    <x v="0"/>
    <n v="11"/>
    <x v="3"/>
    <n v="30"/>
    <x v="341"/>
    <n v="0"/>
    <n v="0"/>
    <n v="10000"/>
    <n v="80000"/>
    <n v="20000"/>
    <n v="0"/>
    <n v="7.2"/>
    <n v="44"/>
    <m/>
    <m/>
    <s v="SCEE London Studio"/>
    <n v="1001"/>
    <x v="0"/>
    <x v="1"/>
  </r>
  <r>
    <s v="Baroque"/>
    <x v="0"/>
    <n v="13"/>
    <x v="1"/>
    <x v="9"/>
    <n v="8"/>
    <x v="27"/>
    <n v="28"/>
    <x v="341"/>
    <n v="0"/>
    <n v="0"/>
    <n v="10000"/>
    <n v="80000"/>
    <n v="20000"/>
    <n v="0"/>
    <n v="5"/>
    <n v="22"/>
    <n v="8.1"/>
    <n v="24"/>
    <s v="Sting"/>
    <n v="1087"/>
    <x v="2"/>
    <x v="1"/>
  </r>
  <r>
    <s v="Lost Dimension"/>
    <x v="3"/>
    <n v="9"/>
    <x v="12"/>
    <x v="9"/>
    <n v="8"/>
    <x v="34"/>
    <n v="27"/>
    <x v="192"/>
    <n v="10000"/>
    <n v="0"/>
    <n v="10000"/>
    <n v="70000"/>
    <n v="17500"/>
    <n v="0"/>
    <n v="7.1"/>
    <n v="18"/>
    <n v="7.3"/>
    <n v="27"/>
    <s v="FuRyu"/>
    <n v="445"/>
    <x v="2"/>
    <x v="1"/>
  </r>
  <r>
    <s v="Little League World Series Baseball: Double Play"/>
    <x v="1"/>
    <n v="3"/>
    <x v="5"/>
    <x v="0"/>
    <n v="11"/>
    <x v="4"/>
    <n v="4"/>
    <x v="341"/>
    <n v="0"/>
    <n v="0"/>
    <n v="10000"/>
    <n v="80000"/>
    <n v="20000"/>
    <n v="0"/>
    <m/>
    <m/>
    <m/>
    <m/>
    <s v="Activision"/>
    <n v="35"/>
    <x v="0"/>
    <x v="0"/>
  </r>
  <r>
    <s v="Grease Dance"/>
    <x v="3"/>
    <n v="9"/>
    <x v="10"/>
    <x v="3"/>
    <n v="4"/>
    <x v="8"/>
    <n v="1"/>
    <x v="192"/>
    <n v="20000"/>
    <n v="0"/>
    <n v="10000"/>
    <n v="80000"/>
    <n v="20000"/>
    <n v="0"/>
    <m/>
    <m/>
    <m/>
    <m/>
    <s v="505 Games"/>
    <n v="22"/>
    <x v="2"/>
    <x v="0"/>
  </r>
  <r>
    <s v="The History Channel: Battle for the Pacific"/>
    <x v="3"/>
    <n v="9"/>
    <x v="1"/>
    <x v="6"/>
    <n v="9"/>
    <x v="4"/>
    <n v="4"/>
    <x v="341"/>
    <n v="0"/>
    <n v="0"/>
    <n v="10000"/>
    <n v="80000"/>
    <n v="20000"/>
    <n v="0"/>
    <n v="3.6"/>
    <n v="7"/>
    <n v="2.4"/>
    <n v="15"/>
    <s v="Activision"/>
    <n v="35"/>
    <x v="2"/>
    <x v="0"/>
  </r>
  <r>
    <s v="Rayman 3: Hoodlum Havoc"/>
    <x v="7"/>
    <n v="16"/>
    <x v="15"/>
    <x v="2"/>
    <n v="5"/>
    <x v="5"/>
    <n v="35"/>
    <x v="339"/>
    <n v="20000"/>
    <n v="0"/>
    <n v="0"/>
    <n v="80000"/>
    <n v="20000"/>
    <n v="0"/>
    <n v="7.5"/>
    <n v="13"/>
    <n v="7.9"/>
    <n v="8"/>
    <s v="Ubisoft"/>
    <n v="1199"/>
    <x v="0"/>
    <x v="0"/>
  </r>
  <r>
    <s v="Superman Returns"/>
    <x v="1"/>
    <n v="3"/>
    <x v="0"/>
    <x v="4"/>
    <n v="1"/>
    <x v="7"/>
    <n v="15"/>
    <x v="341"/>
    <n v="0"/>
    <n v="0"/>
    <n v="10000"/>
    <n v="80000"/>
    <n v="20000"/>
    <n v="0"/>
    <n v="3.3"/>
    <n v="8"/>
    <n v="4.9000000000000004"/>
    <n v="13"/>
    <s v="EA Tiburon"/>
    <n v="360"/>
    <x v="0"/>
    <x v="1"/>
  </r>
  <r>
    <s v="Super Ghouls 'n Ghosts"/>
    <x v="12"/>
    <n v="4"/>
    <x v="8"/>
    <x v="2"/>
    <n v="5"/>
    <x v="12"/>
    <n v="8"/>
    <x v="192"/>
    <n v="20000"/>
    <n v="0"/>
    <n v="0"/>
    <n v="70000"/>
    <n v="17500"/>
    <n v="0"/>
    <n v="7.8"/>
    <n v="19"/>
    <n v="8.8000000000000007"/>
    <n v="4"/>
    <s v="Capcom"/>
    <n v="202"/>
    <x v="0"/>
    <x v="0"/>
  </r>
  <r>
    <s v="Legend of the Guardians: The Owls of Ga'Hoole"/>
    <x v="2"/>
    <n v="15"/>
    <x v="5"/>
    <x v="4"/>
    <n v="1"/>
    <x v="13"/>
    <n v="38"/>
    <x v="339"/>
    <n v="10000"/>
    <n v="0"/>
    <n v="10000"/>
    <n v="80000"/>
    <n v="20000"/>
    <n v="0"/>
    <n v="6"/>
    <n v="13"/>
    <n v="8"/>
    <n v="5"/>
    <s v="Krome Studios"/>
    <n v="652"/>
    <x v="3"/>
    <x v="1"/>
  </r>
  <r>
    <s v="Need for Speed Underground 2"/>
    <x v="8"/>
    <n v="6"/>
    <x v="7"/>
    <x v="1"/>
    <n v="7"/>
    <x v="7"/>
    <n v="15"/>
    <x v="322"/>
    <n v="60000"/>
    <n v="0"/>
    <n v="10000"/>
    <n v="70000"/>
    <n v="17500"/>
    <n v="0"/>
    <n v="8.1999999999999993"/>
    <n v="31"/>
    <n v="8.5"/>
    <n v="407"/>
    <s v="EA Canada"/>
    <n v="339"/>
    <x v="2"/>
    <x v="1"/>
  </r>
  <r>
    <s v="Gladius"/>
    <x v="11"/>
    <n v="5"/>
    <x v="15"/>
    <x v="11"/>
    <n v="12"/>
    <x v="4"/>
    <n v="4"/>
    <x v="339"/>
    <n v="10000"/>
    <n v="0"/>
    <n v="0"/>
    <n v="70000"/>
    <n v="17500"/>
    <n v="0"/>
    <n v="8.1999999999999993"/>
    <n v="19"/>
    <n v="8.8000000000000007"/>
    <n v="12"/>
    <s v="LucasArts"/>
    <n v="683"/>
    <x v="2"/>
    <x v="1"/>
  </r>
  <r>
    <s v="The Hustle: Detroit Streets"/>
    <x v="9"/>
    <n v="11"/>
    <x v="3"/>
    <x v="0"/>
    <n v="11"/>
    <x v="23"/>
    <n v="12"/>
    <x v="341"/>
    <n v="0"/>
    <n v="0"/>
    <n v="10000"/>
    <n v="80000"/>
    <n v="20000"/>
    <n v="0"/>
    <n v="5.0999999999999996"/>
    <n v="11"/>
    <n v="5.3"/>
    <n v="4"/>
    <s v="Blade Interactive"/>
    <n v="157"/>
    <x v="2"/>
    <x v="1"/>
  </r>
  <r>
    <s v="Blood Drive"/>
    <x v="3"/>
    <n v="9"/>
    <x v="5"/>
    <x v="1"/>
    <n v="7"/>
    <x v="4"/>
    <n v="4"/>
    <x v="341"/>
    <n v="0"/>
    <n v="0"/>
    <n v="10000"/>
    <n v="80000"/>
    <n v="20000"/>
    <n v="0"/>
    <n v="4.7"/>
    <n v="11"/>
    <n v="7"/>
    <n v="5"/>
    <s v="Sidhe Interactive"/>
    <n v="1031"/>
    <x v="1"/>
    <x v="1"/>
  </r>
  <r>
    <s v="Escape Dead Island"/>
    <x v="3"/>
    <n v="9"/>
    <x v="12"/>
    <x v="4"/>
    <n v="1"/>
    <x v="23"/>
    <n v="12"/>
    <x v="316"/>
    <n v="30000"/>
    <n v="0"/>
    <n v="10000"/>
    <n v="80000"/>
    <n v="20000"/>
    <n v="0"/>
    <n v="4"/>
    <n v="25"/>
    <n v="3.5"/>
    <n v="51"/>
    <s v="Fatshark AB"/>
    <n v="413"/>
    <x v="1"/>
    <x v="1"/>
  </r>
  <r>
    <s v="Pac-Man World 3"/>
    <x v="9"/>
    <n v="11"/>
    <x v="3"/>
    <x v="2"/>
    <n v="5"/>
    <x v="15"/>
    <n v="25"/>
    <x v="341"/>
    <n v="0"/>
    <n v="0"/>
    <n v="10000"/>
    <n v="80000"/>
    <n v="20000"/>
    <n v="0"/>
    <n v="6.1"/>
    <n v="9"/>
    <n v="6"/>
    <n v="4"/>
    <s v="Blitz Games"/>
    <n v="158"/>
    <x v="0"/>
    <x v="1"/>
  </r>
  <r>
    <s v="Disney's Planes"/>
    <x v="5"/>
    <n v="1"/>
    <x v="6"/>
    <x v="8"/>
    <n v="10"/>
    <x v="17"/>
    <n v="13"/>
    <x v="316"/>
    <n v="30000"/>
    <n v="0"/>
    <n v="10000"/>
    <n v="80000"/>
    <n v="20000"/>
    <n v="0"/>
    <m/>
    <m/>
    <n v="4.3"/>
    <n v="6"/>
    <s v="TOSE"/>
    <n v="1174"/>
    <x v="0"/>
    <x v="1"/>
  </r>
  <r>
    <s v="Winx Club"/>
    <x v="12"/>
    <n v="4"/>
    <x v="3"/>
    <x v="6"/>
    <n v="9"/>
    <x v="9"/>
    <n v="19"/>
    <x v="192"/>
    <n v="20000"/>
    <n v="0"/>
    <n v="0"/>
    <n v="70000"/>
    <n v="17500"/>
    <n v="0"/>
    <m/>
    <m/>
    <m/>
    <m/>
    <s v="Rainbow Studios"/>
    <n v="918"/>
    <x v="0"/>
    <x v="1"/>
  </r>
  <r>
    <s v="World Party Games"/>
    <x v="0"/>
    <n v="13"/>
    <x v="2"/>
    <x v="3"/>
    <n v="4"/>
    <x v="8"/>
    <n v="1"/>
    <x v="341"/>
    <n v="0"/>
    <n v="0"/>
    <n v="10000"/>
    <n v="80000"/>
    <n v="20000"/>
    <n v="0"/>
    <m/>
    <m/>
    <m/>
    <m/>
    <s v="505 Games"/>
    <n v="22"/>
    <x v="0"/>
    <x v="0"/>
  </r>
  <r>
    <s v="My Fun Facts Coach"/>
    <x v="1"/>
    <n v="3"/>
    <x v="1"/>
    <x v="3"/>
    <n v="4"/>
    <x v="5"/>
    <n v="35"/>
    <x v="341"/>
    <n v="0"/>
    <n v="0"/>
    <n v="10000"/>
    <n v="80000"/>
    <n v="20000"/>
    <n v="0"/>
    <m/>
    <m/>
    <m/>
    <m/>
    <s v="Powerhead Games"/>
    <n v="892"/>
    <x v="0"/>
    <x v="1"/>
  </r>
  <r>
    <s v="Open Season"/>
    <x v="9"/>
    <n v="11"/>
    <x v="0"/>
    <x v="2"/>
    <n v="5"/>
    <x v="5"/>
    <n v="35"/>
    <x v="341"/>
    <n v="0"/>
    <n v="0"/>
    <n v="10000"/>
    <n v="80000"/>
    <n v="20000"/>
    <n v="0"/>
    <m/>
    <m/>
    <m/>
    <m/>
    <s v="Ubisoft"/>
    <n v="1199"/>
    <x v="3"/>
    <x v="0"/>
  </r>
  <r>
    <s v="America's Next Top Model"/>
    <x v="0"/>
    <n v="13"/>
    <x v="5"/>
    <x v="4"/>
    <n v="1"/>
    <x v="26"/>
    <n v="10"/>
    <x v="341"/>
    <n v="0"/>
    <n v="0"/>
    <n v="0"/>
    <n v="70000"/>
    <n v="17500"/>
    <n v="0"/>
    <m/>
    <m/>
    <m/>
    <m/>
    <s v="Neopica"/>
    <n v="787"/>
    <x v="3"/>
    <x v="1"/>
  </r>
  <r>
    <s v="Bomberman Max 2: Red Advance"/>
    <x v="12"/>
    <n v="4"/>
    <x v="8"/>
    <x v="5"/>
    <n v="6"/>
    <x v="24"/>
    <n v="37"/>
    <x v="192"/>
    <n v="20000"/>
    <n v="0"/>
    <n v="0"/>
    <n v="70000"/>
    <n v="17500"/>
    <n v="0"/>
    <n v="7.5"/>
    <n v="9"/>
    <m/>
    <m/>
    <s v="Hudson"/>
    <n v="537"/>
    <x v="0"/>
    <x v="1"/>
  </r>
  <r>
    <s v="F.E.A.R. 2: Project Origin"/>
    <x v="8"/>
    <n v="6"/>
    <x v="2"/>
    <x v="6"/>
    <n v="9"/>
    <x v="13"/>
    <n v="38"/>
    <x v="320"/>
    <n v="50000"/>
    <n v="0"/>
    <n v="10000"/>
    <n v="80000"/>
    <n v="20000"/>
    <n v="0"/>
    <n v="7.9"/>
    <n v="49"/>
    <n v="7.8"/>
    <n v="520"/>
    <s v="Monolith Productions"/>
    <n v="754"/>
    <x v="1"/>
    <x v="1"/>
  </r>
  <r>
    <s v="SpongeBob's Truth or Square"/>
    <x v="2"/>
    <n v="15"/>
    <x v="2"/>
    <x v="4"/>
    <n v="1"/>
    <x v="19"/>
    <n v="34"/>
    <x v="324"/>
    <n v="40000"/>
    <n v="0"/>
    <n v="0"/>
    <n v="70000"/>
    <n v="17500"/>
    <n v="0"/>
    <m/>
    <m/>
    <n v="6.5"/>
    <n v="15"/>
    <s v="Heavy Iron Studios"/>
    <n v="518"/>
    <x v="0"/>
    <x v="1"/>
  </r>
  <r>
    <s v="I-Ninja"/>
    <x v="7"/>
    <n v="16"/>
    <x v="15"/>
    <x v="2"/>
    <n v="5"/>
    <x v="15"/>
    <n v="25"/>
    <x v="192"/>
    <n v="20000"/>
    <n v="0"/>
    <n v="0"/>
    <n v="70000"/>
    <n v="17500"/>
    <n v="0"/>
    <n v="7.5"/>
    <n v="18"/>
    <n v="8.4"/>
    <n v="8"/>
    <s v="Argonaut Games"/>
    <n v="70"/>
    <x v="2"/>
    <x v="1"/>
  </r>
  <r>
    <s v="The Lord of the Rings: The Battle for Middle-Earth"/>
    <x v="8"/>
    <n v="6"/>
    <x v="7"/>
    <x v="11"/>
    <n v="12"/>
    <x v="7"/>
    <n v="15"/>
    <x v="330"/>
    <n v="60000"/>
    <n v="0"/>
    <n v="10000"/>
    <n v="80000"/>
    <n v="20000"/>
    <n v="0"/>
    <n v="8.1999999999999993"/>
    <n v="42"/>
    <n v="8.6"/>
    <n v="199"/>
    <s v="EA LA"/>
    <n v="349"/>
    <x v="2"/>
    <x v="1"/>
  </r>
  <r>
    <s v="Kessen III"/>
    <x v="4"/>
    <n v="8"/>
    <x v="7"/>
    <x v="11"/>
    <n v="12"/>
    <x v="25"/>
    <n v="33"/>
    <x v="316"/>
    <n v="30000"/>
    <n v="0"/>
    <n v="10000"/>
    <n v="80000"/>
    <n v="20000"/>
    <n v="0"/>
    <n v="7.3"/>
    <n v="26"/>
    <n v="8.1"/>
    <n v="20"/>
    <s v="Koei"/>
    <n v="638"/>
    <x v="2"/>
    <x v="1"/>
  </r>
  <r>
    <s v="Harlem Globetrotters: World Tour"/>
    <x v="1"/>
    <n v="3"/>
    <x v="0"/>
    <x v="0"/>
    <n v="11"/>
    <x v="30"/>
    <n v="39"/>
    <x v="341"/>
    <n v="0"/>
    <n v="0"/>
    <n v="10000"/>
    <n v="80000"/>
    <n v="20000"/>
    <n v="0"/>
    <m/>
    <m/>
    <m/>
    <m/>
    <s v="Full Fat"/>
    <n v="439"/>
    <x v="0"/>
    <x v="1"/>
  </r>
  <r>
    <s v="The King of Fighters Collection: The Orochi Saga"/>
    <x v="9"/>
    <n v="11"/>
    <x v="1"/>
    <x v="7"/>
    <n v="3"/>
    <x v="35"/>
    <n v="18"/>
    <x v="341"/>
    <n v="0"/>
    <n v="0"/>
    <n v="0"/>
    <n v="70000"/>
    <n v="17500"/>
    <n v="0"/>
    <n v="6.1"/>
    <n v="16"/>
    <n v="7"/>
    <n v="9"/>
    <s v="SNK Playmore"/>
    <n v="1050"/>
    <x v="2"/>
    <x v="1"/>
  </r>
  <r>
    <s v="Aero Elite: Combat Academy"/>
    <x v="4"/>
    <n v="8"/>
    <x v="8"/>
    <x v="8"/>
    <n v="10"/>
    <x v="18"/>
    <n v="29"/>
    <x v="316"/>
    <n v="30000"/>
    <n v="0"/>
    <n v="10000"/>
    <n v="80000"/>
    <n v="20000"/>
    <n v="0"/>
    <n v="6.4"/>
    <n v="18"/>
    <n v="7"/>
    <n v="8"/>
    <s v="Sega AM2"/>
    <n v="1011"/>
    <x v="0"/>
    <x v="1"/>
  </r>
  <r>
    <s v="Wrath Unleashed"/>
    <x v="4"/>
    <n v="8"/>
    <x v="7"/>
    <x v="11"/>
    <n v="12"/>
    <x v="11"/>
    <n v="20"/>
    <x v="316"/>
    <n v="30000"/>
    <n v="0"/>
    <n v="10000"/>
    <n v="80000"/>
    <n v="20000"/>
    <n v="0"/>
    <n v="6.4"/>
    <n v="25"/>
    <n v="6"/>
    <n v="6"/>
    <s v="Double Helix Games"/>
    <n v="325"/>
    <x v="2"/>
    <x v="1"/>
  </r>
  <r>
    <s v="Pong / Asteroids / Yars' Revenge"/>
    <x v="12"/>
    <n v="4"/>
    <x v="3"/>
    <x v="3"/>
    <n v="4"/>
    <x v="30"/>
    <n v="39"/>
    <x v="192"/>
    <n v="20000"/>
    <n v="0"/>
    <n v="0"/>
    <n v="70000"/>
    <n v="17500"/>
    <n v="0"/>
    <m/>
    <m/>
    <m/>
    <m/>
    <s v="DSI Games"/>
    <n v="335"/>
    <x v="0"/>
    <x v="1"/>
  </r>
  <r>
    <s v="Commandos 2: Men of Courage"/>
    <x v="7"/>
    <n v="16"/>
    <x v="8"/>
    <x v="11"/>
    <n v="12"/>
    <x v="16"/>
    <n v="14"/>
    <x v="192"/>
    <n v="20000"/>
    <n v="0"/>
    <n v="0"/>
    <n v="70000"/>
    <n v="17500"/>
    <n v="0"/>
    <n v="6.7"/>
    <n v="12"/>
    <n v="8.4"/>
    <n v="5"/>
    <s v="Pyro Studios"/>
    <n v="908"/>
    <x v="2"/>
    <x v="1"/>
  </r>
  <r>
    <s v="Emergency 2012"/>
    <x v="8"/>
    <n v="6"/>
    <x v="5"/>
    <x v="8"/>
    <n v="10"/>
    <x v="23"/>
    <n v="12"/>
    <x v="320"/>
    <n v="40000"/>
    <n v="0"/>
    <n v="10000"/>
    <n v="70000"/>
    <n v="17500"/>
    <n v="0"/>
    <n v="6.1"/>
    <n v="9"/>
    <n v="6.2"/>
    <n v="12"/>
    <s v="ValuSoft"/>
    <n v="1237"/>
    <x v="2"/>
    <x v="1"/>
  </r>
  <r>
    <s v="Overlord: Minions"/>
    <x v="1"/>
    <n v="3"/>
    <x v="2"/>
    <x v="5"/>
    <n v="6"/>
    <x v="28"/>
    <n v="9"/>
    <x v="341"/>
    <n v="0"/>
    <n v="0"/>
    <n v="10000"/>
    <n v="80000"/>
    <n v="20000"/>
    <n v="0"/>
    <n v="5.8"/>
    <n v="22"/>
    <n v="5.5"/>
    <n v="4"/>
    <s v="Climax Group"/>
    <n v="229"/>
    <x v="3"/>
    <x v="1"/>
  </r>
  <r>
    <s v="Maximum Chase"/>
    <x v="7"/>
    <n v="16"/>
    <x v="8"/>
    <x v="1"/>
    <n v="7"/>
    <x v="1"/>
    <n v="23"/>
    <x v="192"/>
    <n v="20000"/>
    <n v="0"/>
    <n v="0"/>
    <n v="70000"/>
    <n v="17500"/>
    <n v="0"/>
    <n v="5.6"/>
    <n v="13"/>
    <m/>
    <m/>
    <s v="Genki"/>
    <n v="475"/>
    <x v="2"/>
    <x v="1"/>
  </r>
  <r>
    <s v="Prey the Stars"/>
    <x v="1"/>
    <n v="3"/>
    <x v="1"/>
    <x v="4"/>
    <n v="1"/>
    <x v="25"/>
    <n v="33"/>
    <x v="341"/>
    <n v="0"/>
    <n v="0"/>
    <n v="10000"/>
    <n v="80000"/>
    <n v="20000"/>
    <n v="0"/>
    <n v="6.6"/>
    <n v="12"/>
    <m/>
    <m/>
    <s v="Koei Canada"/>
    <n v="639"/>
    <x v="0"/>
    <x v="1"/>
  </r>
  <r>
    <s v="Picture Perfect Hair Salon"/>
    <x v="1"/>
    <n v="3"/>
    <x v="2"/>
    <x v="8"/>
    <n v="10"/>
    <x v="8"/>
    <n v="1"/>
    <x v="341"/>
    <n v="0"/>
    <n v="0"/>
    <n v="10000"/>
    <n v="80000"/>
    <n v="20000"/>
    <n v="0"/>
    <m/>
    <m/>
    <m/>
    <m/>
    <s v="505 Games"/>
    <n v="22"/>
    <x v="0"/>
    <x v="0"/>
  </r>
  <r>
    <s v="Kengo: Legend of The 9"/>
    <x v="2"/>
    <n v="15"/>
    <x v="0"/>
    <x v="7"/>
    <n v="3"/>
    <x v="20"/>
    <n v="21"/>
    <x v="339"/>
    <n v="10000"/>
    <n v="0"/>
    <n v="10000"/>
    <n v="80000"/>
    <n v="20000"/>
    <n v="0"/>
    <n v="3.8"/>
    <n v="18"/>
    <n v="4.0999999999999996"/>
    <n v="14"/>
    <s v="Genki"/>
    <n v="475"/>
    <x v="1"/>
    <x v="1"/>
  </r>
  <r>
    <s v="Romance of the Three Kingdoms XI"/>
    <x v="4"/>
    <n v="8"/>
    <x v="4"/>
    <x v="11"/>
    <n v="12"/>
    <x v="25"/>
    <n v="33"/>
    <x v="322"/>
    <n v="0"/>
    <n v="70000"/>
    <n v="0"/>
    <n v="70000"/>
    <n v="17500"/>
    <n v="0"/>
    <n v="6.9"/>
    <n v="10"/>
    <n v="8.4"/>
    <n v="8"/>
    <s v="Koei"/>
    <n v="638"/>
    <x v="3"/>
    <x v="1"/>
  </r>
  <r>
    <s v="Dark Souls III"/>
    <x v="8"/>
    <n v="6"/>
    <x v="14"/>
    <x v="9"/>
    <n v="8"/>
    <x v="15"/>
    <n v="25"/>
    <x v="322"/>
    <n v="70000"/>
    <n v="0"/>
    <n v="0"/>
    <n v="70000"/>
    <n v="17500"/>
    <n v="0"/>
    <n v="8.9"/>
    <n v="56"/>
    <n v="8.6"/>
    <n v="1848"/>
    <s v="From Software"/>
    <n v="434"/>
    <x v="1"/>
    <x v="1"/>
  </r>
  <r>
    <s v="Petz Fantasy 3D"/>
    <x v="5"/>
    <n v="1"/>
    <x v="10"/>
    <x v="8"/>
    <n v="10"/>
    <x v="5"/>
    <n v="35"/>
    <x v="341"/>
    <n v="0"/>
    <n v="0"/>
    <n v="0"/>
    <n v="70000"/>
    <n v="17500"/>
    <n v="0"/>
    <m/>
    <m/>
    <m/>
    <m/>
    <s v="Digital Kids"/>
    <n v="309"/>
    <x v="0"/>
    <x v="1"/>
  </r>
  <r>
    <s v="Tak: The Great Juju Challenge"/>
    <x v="7"/>
    <n v="16"/>
    <x v="3"/>
    <x v="2"/>
    <n v="5"/>
    <x v="19"/>
    <n v="34"/>
    <x v="192"/>
    <n v="20000"/>
    <n v="0"/>
    <n v="0"/>
    <n v="70000"/>
    <n v="17500"/>
    <n v="0"/>
    <n v="7.5"/>
    <n v="19"/>
    <m/>
    <m/>
    <s v="Avalanche Software"/>
    <n v="104"/>
    <x v="0"/>
    <x v="1"/>
  </r>
  <r>
    <s v="TMNT: Mutant Melee"/>
    <x v="11"/>
    <n v="5"/>
    <x v="3"/>
    <x v="7"/>
    <n v="3"/>
    <x v="9"/>
    <n v="19"/>
    <x v="339"/>
    <n v="10000"/>
    <n v="0"/>
    <n v="0"/>
    <n v="70000"/>
    <n v="17500"/>
    <n v="0"/>
    <n v="4.4000000000000004"/>
    <n v="16"/>
    <n v="2.8"/>
    <n v="4"/>
    <s v="Konami Computer Entertainment Hawaii"/>
    <n v="647"/>
    <x v="2"/>
    <x v="1"/>
  </r>
  <r>
    <s v="Combat: Task Force 121"/>
    <x v="7"/>
    <n v="16"/>
    <x v="3"/>
    <x v="6"/>
    <n v="9"/>
    <x v="30"/>
    <n v="39"/>
    <x v="192"/>
    <n v="20000"/>
    <n v="0"/>
    <n v="0"/>
    <n v="70000"/>
    <n v="17500"/>
    <n v="0"/>
    <n v="4.4000000000000004"/>
    <n v="9"/>
    <n v="8.5"/>
    <n v="4"/>
    <s v="Direct Action Games"/>
    <n v="316"/>
    <x v="1"/>
    <x v="1"/>
  </r>
  <r>
    <s v="Rapala Pro Bass Fishing 2010"/>
    <x v="9"/>
    <n v="11"/>
    <x v="5"/>
    <x v="0"/>
    <n v="11"/>
    <x v="4"/>
    <n v="4"/>
    <x v="339"/>
    <n v="0"/>
    <n v="0"/>
    <n v="10000"/>
    <n v="70000"/>
    <n v="17500"/>
    <n v="0"/>
    <m/>
    <m/>
    <m/>
    <m/>
    <s v="FUN Labs"/>
    <n v="441"/>
    <x v="0"/>
    <x v="1"/>
  </r>
  <r>
    <s v="Circus Maximus: Chariot Wars"/>
    <x v="7"/>
    <n v="16"/>
    <x v="8"/>
    <x v="1"/>
    <n v="7"/>
    <x v="19"/>
    <n v="34"/>
    <x v="192"/>
    <n v="20000"/>
    <n v="0"/>
    <n v="0"/>
    <n v="70000"/>
    <n v="17500"/>
    <n v="0"/>
    <n v="6.7"/>
    <n v="26"/>
    <n v="5"/>
    <n v="4"/>
    <s v="Kodiak Interactive"/>
    <n v="637"/>
    <x v="2"/>
    <x v="1"/>
  </r>
  <r>
    <s v="Discovery Kids: Parrot Pals"/>
    <x v="1"/>
    <n v="3"/>
    <x v="2"/>
    <x v="8"/>
    <n v="10"/>
    <x v="8"/>
    <n v="1"/>
    <x v="341"/>
    <n v="0"/>
    <n v="0"/>
    <n v="10000"/>
    <n v="80000"/>
    <n v="20000"/>
    <n v="0"/>
    <m/>
    <m/>
    <m/>
    <m/>
    <s v="505 Games"/>
    <n v="22"/>
    <x v="0"/>
    <x v="0"/>
  </r>
  <r>
    <s v="Elements of Destruction"/>
    <x v="1"/>
    <n v="3"/>
    <x v="4"/>
    <x v="11"/>
    <n v="12"/>
    <x v="19"/>
    <n v="34"/>
    <x v="341"/>
    <n v="0"/>
    <n v="0"/>
    <n v="10000"/>
    <n v="80000"/>
    <n v="20000"/>
    <n v="0"/>
    <m/>
    <m/>
    <m/>
    <m/>
    <s v="Black Lantern Studios"/>
    <n v="153"/>
    <x v="3"/>
    <x v="1"/>
  </r>
  <r>
    <s v="Tom Clancy's Ghost Recon 2"/>
    <x v="11"/>
    <n v="5"/>
    <x v="3"/>
    <x v="6"/>
    <n v="9"/>
    <x v="5"/>
    <n v="35"/>
    <x v="339"/>
    <n v="10000"/>
    <n v="0"/>
    <n v="0"/>
    <n v="70000"/>
    <n v="17500"/>
    <n v="0"/>
    <n v="5.4"/>
    <n v="10"/>
    <n v="1.4"/>
    <n v="11"/>
    <s v="Ubisoft Shanghai"/>
    <n v="1218"/>
    <x v="2"/>
    <x v="1"/>
  </r>
  <r>
    <s v="SpongeBob's Truth or Square"/>
    <x v="9"/>
    <n v="11"/>
    <x v="2"/>
    <x v="4"/>
    <n v="1"/>
    <x v="19"/>
    <n v="34"/>
    <x v="320"/>
    <n v="40000"/>
    <n v="0"/>
    <n v="10000"/>
    <n v="70000"/>
    <n v="17500"/>
    <n v="0"/>
    <m/>
    <m/>
    <m/>
    <m/>
    <s v="Heavy Iron Studios"/>
    <n v="518"/>
    <x v="0"/>
    <x v="1"/>
  </r>
  <r>
    <s v="Monster Racers"/>
    <x v="1"/>
    <n v="3"/>
    <x v="2"/>
    <x v="1"/>
    <n v="7"/>
    <x v="25"/>
    <n v="33"/>
    <x v="192"/>
    <n v="0"/>
    <n v="20000"/>
    <n v="0"/>
    <n v="70000"/>
    <n v="17500"/>
    <n v="0"/>
    <n v="7"/>
    <n v="5"/>
    <n v="9"/>
    <n v="5"/>
    <s v="Koei"/>
    <n v="638"/>
    <x v="0"/>
    <x v="1"/>
  </r>
  <r>
    <s v="Pitfall: The Lost Expedition"/>
    <x v="12"/>
    <n v="4"/>
    <x v="15"/>
    <x v="2"/>
    <n v="5"/>
    <x v="4"/>
    <n v="4"/>
    <x v="192"/>
    <n v="20000"/>
    <n v="0"/>
    <n v="0"/>
    <n v="70000"/>
    <n v="17500"/>
    <n v="0"/>
    <n v="6.6"/>
    <n v="13"/>
    <m/>
    <m/>
    <s v="Torus Games"/>
    <n v="1172"/>
    <x v="0"/>
    <x v="1"/>
  </r>
  <r>
    <s v="Speed Zone"/>
    <x v="0"/>
    <n v="13"/>
    <x v="2"/>
    <x v="1"/>
    <n v="7"/>
    <x v="6"/>
    <n v="7"/>
    <x v="330"/>
    <n v="50000"/>
    <n v="0"/>
    <n v="10000"/>
    <n v="70000"/>
    <n v="17500"/>
    <n v="0"/>
    <n v="3.7"/>
    <n v="14"/>
    <n v="3.8"/>
    <n v="11"/>
    <s v="Awesome Play Ltd."/>
    <n v="107"/>
    <x v="0"/>
    <x v="1"/>
  </r>
  <r>
    <s v="James Cameron's Dark Angel"/>
    <x v="7"/>
    <n v="16"/>
    <x v="8"/>
    <x v="4"/>
    <n v="1"/>
    <x v="24"/>
    <n v="37"/>
    <x v="192"/>
    <n v="20000"/>
    <n v="0"/>
    <n v="0"/>
    <n v="70000"/>
    <n v="17500"/>
    <n v="0"/>
    <n v="4.7"/>
    <n v="17"/>
    <n v="8.3000000000000007"/>
    <n v="6"/>
    <s v="Radical Entertainment"/>
    <n v="915"/>
    <x v="2"/>
    <x v="1"/>
  </r>
  <r>
    <s v="Aqua Teen Hunger Force: Zombie Ninja Pro-Am"/>
    <x v="4"/>
    <n v="8"/>
    <x v="4"/>
    <x v="1"/>
    <n v="7"/>
    <x v="22"/>
    <n v="24"/>
    <x v="324"/>
    <n v="30000"/>
    <n v="0"/>
    <n v="10000"/>
    <n v="70000"/>
    <n v="17500"/>
    <n v="0"/>
    <n v="3.7"/>
    <n v="19"/>
    <n v="5.9"/>
    <n v="10"/>
    <s v="Creat Studios"/>
    <n v="255"/>
    <x v="1"/>
    <x v="1"/>
  </r>
  <r>
    <s v="Generator Rex: Agent of Providence"/>
    <x v="3"/>
    <n v="9"/>
    <x v="10"/>
    <x v="4"/>
    <n v="1"/>
    <x v="4"/>
    <n v="4"/>
    <x v="192"/>
    <n v="10000"/>
    <n v="0"/>
    <n v="10000"/>
    <n v="70000"/>
    <n v="17500"/>
    <n v="0"/>
    <m/>
    <m/>
    <m/>
    <m/>
    <s v="Virtuos"/>
    <n v="1256"/>
    <x v="3"/>
    <x v="1"/>
  </r>
  <r>
    <s v="NCAA College Football 2K3"/>
    <x v="11"/>
    <n v="5"/>
    <x v="8"/>
    <x v="0"/>
    <n v="11"/>
    <x v="18"/>
    <n v="29"/>
    <x v="192"/>
    <n v="10000"/>
    <n v="0"/>
    <n v="0"/>
    <n v="60000"/>
    <n v="15000"/>
    <n v="0"/>
    <n v="7"/>
    <n v="7"/>
    <m/>
    <m/>
    <s v="Avalanche Software"/>
    <n v="104"/>
    <x v="0"/>
    <x v="1"/>
  </r>
  <r>
    <s v="Karaoke Revolution Party"/>
    <x v="11"/>
    <n v="5"/>
    <x v="3"/>
    <x v="3"/>
    <n v="4"/>
    <x v="9"/>
    <n v="19"/>
    <x v="192"/>
    <n v="10000"/>
    <n v="0"/>
    <n v="0"/>
    <n v="60000"/>
    <n v="15000"/>
    <n v="0"/>
    <n v="8"/>
    <n v="22"/>
    <m/>
    <m/>
    <s v="Harmonix Music Systems"/>
    <n v="512"/>
    <x v="3"/>
    <x v="1"/>
  </r>
  <r>
    <s v="Crayola: Colorful Journey"/>
    <x v="0"/>
    <n v="13"/>
    <x v="2"/>
    <x v="3"/>
    <n v="4"/>
    <x v="26"/>
    <n v="10"/>
    <x v="341"/>
    <n v="0"/>
    <n v="0"/>
    <n v="0"/>
    <n v="70000"/>
    <n v="17500"/>
    <n v="0"/>
    <m/>
    <m/>
    <m/>
    <m/>
    <s v="StudioBlack Games"/>
    <n v="1094"/>
    <x v="0"/>
    <x v="1"/>
  </r>
  <r>
    <s v="Jumper: Griffin's Story"/>
    <x v="4"/>
    <n v="8"/>
    <x v="1"/>
    <x v="4"/>
    <n v="1"/>
    <x v="16"/>
    <n v="14"/>
    <x v="324"/>
    <n v="30000"/>
    <n v="0"/>
    <n v="10000"/>
    <n v="70000"/>
    <n v="17500"/>
    <n v="0"/>
    <m/>
    <m/>
    <n v="4.2"/>
    <n v="5"/>
    <s v="Collision Studios"/>
    <n v="240"/>
    <x v="2"/>
    <x v="1"/>
  </r>
  <r>
    <s v="Jimmie Johnson's Anything With an Engine"/>
    <x v="0"/>
    <n v="13"/>
    <x v="10"/>
    <x v="1"/>
    <n v="7"/>
    <x v="9"/>
    <n v="19"/>
    <x v="341"/>
    <n v="0"/>
    <n v="0"/>
    <n v="0"/>
    <n v="70000"/>
    <n v="17500"/>
    <n v="0"/>
    <m/>
    <m/>
    <m/>
    <m/>
    <s v="Isopod Labs"/>
    <n v="601"/>
    <x v="3"/>
    <x v="1"/>
  </r>
  <r>
    <s v="R-Type Command"/>
    <x v="9"/>
    <n v="11"/>
    <x v="4"/>
    <x v="11"/>
    <n v="12"/>
    <x v="27"/>
    <n v="28"/>
    <x v="192"/>
    <n v="0"/>
    <n v="10000"/>
    <n v="10000"/>
    <n v="70000"/>
    <n v="17500"/>
    <n v="0"/>
    <n v="6.9"/>
    <n v="29"/>
    <n v="6.5"/>
    <n v="6"/>
    <s v="Irem"/>
    <n v="594"/>
    <x v="3"/>
    <x v="1"/>
  </r>
  <r>
    <s v="Just Dance: Disney Party 2"/>
    <x v="13"/>
    <n v="17"/>
    <x v="13"/>
    <x v="4"/>
    <n v="1"/>
    <x v="5"/>
    <n v="35"/>
    <x v="192"/>
    <n v="10000"/>
    <n v="0"/>
    <n v="10000"/>
    <n v="70000"/>
    <n v="17500"/>
    <n v="0"/>
    <m/>
    <m/>
    <m/>
    <m/>
    <s v="Ubisoft"/>
    <n v="1199"/>
    <x v="0"/>
    <x v="0"/>
  </r>
  <r>
    <s v="Haunting Ground"/>
    <x v="4"/>
    <n v="8"/>
    <x v="3"/>
    <x v="4"/>
    <n v="1"/>
    <x v="12"/>
    <n v="8"/>
    <x v="324"/>
    <n v="30000"/>
    <n v="0"/>
    <n v="10000"/>
    <n v="70000"/>
    <n v="17500"/>
    <n v="0"/>
    <n v="6.7"/>
    <n v="33"/>
    <n v="8.8000000000000007"/>
    <n v="44"/>
    <s v="Capcom"/>
    <n v="202"/>
    <x v="1"/>
    <x v="0"/>
  </r>
  <r>
    <s v="Grand Kingdom"/>
    <x v="6"/>
    <n v="10"/>
    <x v="13"/>
    <x v="9"/>
    <n v="8"/>
    <x v="34"/>
    <n v="27"/>
    <x v="324"/>
    <n v="0"/>
    <n v="30000"/>
    <n v="10000"/>
    <n v="70000"/>
    <n v="17500"/>
    <n v="0"/>
    <n v="7.8"/>
    <n v="33"/>
    <n v="8.1"/>
    <n v="63"/>
    <s v="Spike Chunsoft"/>
    <n v="1069"/>
    <x v="2"/>
    <x v="1"/>
  </r>
  <r>
    <s v="Robocalypse"/>
    <x v="1"/>
    <n v="3"/>
    <x v="1"/>
    <x v="11"/>
    <n v="12"/>
    <x v="25"/>
    <n v="33"/>
    <x v="341"/>
    <n v="0"/>
    <n v="0"/>
    <n v="10000"/>
    <n v="80000"/>
    <n v="20000"/>
    <n v="0"/>
    <n v="7.8"/>
    <n v="15"/>
    <n v="8.6"/>
    <n v="18"/>
    <s v="Vogster"/>
    <n v="1264"/>
    <x v="3"/>
    <x v="1"/>
  </r>
  <r>
    <s v="Disney Sports Skateboarding"/>
    <x v="12"/>
    <n v="4"/>
    <x v="8"/>
    <x v="0"/>
    <n v="11"/>
    <x v="9"/>
    <n v="19"/>
    <x v="192"/>
    <n v="20000"/>
    <n v="0"/>
    <n v="0"/>
    <n v="70000"/>
    <n v="17500"/>
    <n v="0"/>
    <n v="4.2"/>
    <n v="6"/>
    <m/>
    <m/>
    <s v="Konami"/>
    <n v="646"/>
    <x v="0"/>
    <x v="1"/>
  </r>
  <r>
    <s v="Escape Dead Island"/>
    <x v="2"/>
    <n v="15"/>
    <x v="12"/>
    <x v="4"/>
    <n v="1"/>
    <x v="23"/>
    <n v="12"/>
    <x v="324"/>
    <n v="40000"/>
    <n v="0"/>
    <n v="10000"/>
    <n v="80000"/>
    <n v="20000"/>
    <n v="0"/>
    <n v="3.2"/>
    <n v="12"/>
    <n v="3.8"/>
    <n v="74"/>
    <s v="Fatshark AB"/>
    <n v="413"/>
    <x v="1"/>
    <x v="1"/>
  </r>
  <r>
    <s v="Tom Clancy's Splinter Cell: Chaos Theory"/>
    <x v="1"/>
    <n v="3"/>
    <x v="3"/>
    <x v="4"/>
    <n v="1"/>
    <x v="5"/>
    <n v="35"/>
    <x v="339"/>
    <n v="0"/>
    <n v="0"/>
    <n v="10000"/>
    <n v="70000"/>
    <n v="17500"/>
    <n v="0"/>
    <n v="5"/>
    <n v="22"/>
    <n v="7"/>
    <n v="25"/>
    <s v="Gameloft"/>
    <n v="463"/>
    <x v="2"/>
    <x v="1"/>
  </r>
  <r>
    <s v="SimCity 4: Deluxe Edition"/>
    <x v="8"/>
    <n v="6"/>
    <x v="15"/>
    <x v="8"/>
    <n v="10"/>
    <x v="7"/>
    <n v="15"/>
    <x v="322"/>
    <n v="60000"/>
    <n v="0"/>
    <n v="10000"/>
    <n v="70000"/>
    <n v="17500"/>
    <n v="0"/>
    <m/>
    <m/>
    <n v="8.3000000000000007"/>
    <n v="37"/>
    <s v="Maxis"/>
    <n v="714"/>
    <x v="0"/>
    <x v="1"/>
  </r>
  <r>
    <s v="CSI: Dark Motives"/>
    <x v="1"/>
    <n v="3"/>
    <x v="4"/>
    <x v="10"/>
    <n v="2"/>
    <x v="5"/>
    <n v="35"/>
    <x v="192"/>
    <n v="10000"/>
    <n v="0"/>
    <n v="10000"/>
    <n v="70000"/>
    <n v="17500"/>
    <n v="0"/>
    <m/>
    <m/>
    <n v="6.7"/>
    <n v="6"/>
    <s v="Powerhead Games"/>
    <n v="892"/>
    <x v="2"/>
    <x v="1"/>
  </r>
  <r>
    <s v="Romance of the Three Kingdoms IX"/>
    <x v="4"/>
    <n v="8"/>
    <x v="15"/>
    <x v="11"/>
    <n v="12"/>
    <x v="25"/>
    <n v="33"/>
    <x v="324"/>
    <n v="30000"/>
    <n v="0"/>
    <n v="10000"/>
    <n v="70000"/>
    <n v="17500"/>
    <n v="0"/>
    <n v="7.4"/>
    <n v="17"/>
    <n v="8.9"/>
    <n v="10"/>
    <s v="Koei"/>
    <n v="638"/>
    <x v="0"/>
    <x v="1"/>
  </r>
  <r>
    <s v="Second Sight"/>
    <x v="7"/>
    <n v="16"/>
    <x v="7"/>
    <x v="10"/>
    <n v="2"/>
    <x v="28"/>
    <n v="9"/>
    <x v="192"/>
    <n v="20000"/>
    <n v="0"/>
    <n v="0"/>
    <n v="70000"/>
    <n v="17500"/>
    <n v="0"/>
    <n v="7.5"/>
    <n v="46"/>
    <n v="8"/>
    <n v="6"/>
    <s v="Free Radical Design"/>
    <n v="428"/>
    <x v="2"/>
    <x v="1"/>
  </r>
  <r>
    <s v="Operation Flashpoint: Red River"/>
    <x v="8"/>
    <n v="6"/>
    <x v="10"/>
    <x v="6"/>
    <n v="9"/>
    <x v="28"/>
    <n v="9"/>
    <x v="330"/>
    <n v="40000"/>
    <n v="0"/>
    <n v="10000"/>
    <n v="60000"/>
    <n v="15000"/>
    <n v="0"/>
    <n v="6.7"/>
    <n v="25"/>
    <n v="4.9000000000000004"/>
    <n v="103"/>
    <s v="Codemasters"/>
    <n v="235"/>
    <x v="1"/>
    <x v="0"/>
  </r>
  <r>
    <s v="MLB Front Office Manager"/>
    <x v="2"/>
    <n v="15"/>
    <x v="2"/>
    <x v="0"/>
    <n v="11"/>
    <x v="2"/>
    <n v="32"/>
    <x v="339"/>
    <n v="0"/>
    <n v="0"/>
    <n v="10000"/>
    <n v="70000"/>
    <n v="17500"/>
    <n v="0"/>
    <n v="4.7"/>
    <n v="13"/>
    <n v="4.5999999999999996"/>
    <n v="10"/>
    <s v="Blue Castle Games"/>
    <n v="165"/>
    <x v="0"/>
    <x v="1"/>
  </r>
  <r>
    <s v="Vampire Legends: Power of Three"/>
    <x v="1"/>
    <n v="3"/>
    <x v="5"/>
    <x v="10"/>
    <n v="2"/>
    <x v="19"/>
    <n v="34"/>
    <x v="341"/>
    <n v="0"/>
    <n v="0"/>
    <n v="0"/>
    <n v="70000"/>
    <n v="17500"/>
    <n v="0"/>
    <m/>
    <m/>
    <m/>
    <m/>
    <s v="DTP Entertainment"/>
    <n v="336"/>
    <x v="0"/>
    <x v="1"/>
  </r>
  <r>
    <s v="Child of Light"/>
    <x v="15"/>
    <n v="12"/>
    <x v="12"/>
    <x v="9"/>
    <n v="8"/>
    <x v="5"/>
    <n v="35"/>
    <x v="322"/>
    <n v="40000"/>
    <n v="20000"/>
    <n v="10000"/>
    <n v="70000"/>
    <n v="17500"/>
    <n v="0"/>
    <n v="8.3000000000000007"/>
    <n v="14"/>
    <n v="7.8"/>
    <n v="108"/>
    <s v="Ubisoft Montreal"/>
    <n v="1207"/>
    <x v="3"/>
    <x v="1"/>
  </r>
  <r>
    <s v="Silent Hill: Origins"/>
    <x v="4"/>
    <n v="8"/>
    <x v="1"/>
    <x v="4"/>
    <n v="1"/>
    <x v="9"/>
    <n v="19"/>
    <x v="324"/>
    <n v="30000"/>
    <n v="0"/>
    <n v="10000"/>
    <n v="70000"/>
    <n v="17500"/>
    <n v="0"/>
    <n v="7"/>
    <n v="21"/>
    <n v="7.4"/>
    <n v="59"/>
    <s v="Climax Group"/>
    <n v="229"/>
    <x v="1"/>
    <x v="1"/>
  </r>
  <r>
    <s v="ESPN National Hockey Night"/>
    <x v="4"/>
    <n v="8"/>
    <x v="9"/>
    <x v="0"/>
    <n v="11"/>
    <x v="9"/>
    <n v="19"/>
    <x v="324"/>
    <n v="30000"/>
    <n v="0"/>
    <n v="10000"/>
    <n v="70000"/>
    <n v="17500"/>
    <n v="0"/>
    <n v="4.4000000000000004"/>
    <n v="10"/>
    <m/>
    <m/>
    <s v="Kush Games"/>
    <n v="659"/>
    <x v="0"/>
    <x v="1"/>
  </r>
  <r>
    <s v="Cut the Rope"/>
    <x v="5"/>
    <n v="1"/>
    <x v="12"/>
    <x v="5"/>
    <n v="6"/>
    <x v="4"/>
    <n v="4"/>
    <x v="339"/>
    <n v="0"/>
    <n v="0"/>
    <n v="10000"/>
    <n v="70000"/>
    <n v="17500"/>
    <n v="0"/>
    <m/>
    <m/>
    <m/>
    <m/>
    <s v="ZeptoLab"/>
    <n v="1300"/>
    <x v="0"/>
    <x v="1"/>
  </r>
  <r>
    <s v="Resident Evil: Revelations 2"/>
    <x v="2"/>
    <n v="15"/>
    <x v="13"/>
    <x v="4"/>
    <n v="1"/>
    <x v="12"/>
    <n v="8"/>
    <x v="316"/>
    <n v="20000"/>
    <n v="0"/>
    <n v="10000"/>
    <n v="70000"/>
    <n v="17500"/>
    <n v="0"/>
    <m/>
    <m/>
    <n v="6.6"/>
    <n v="48"/>
    <s v="Capcom"/>
    <n v="202"/>
    <x v="1"/>
    <x v="0"/>
  </r>
  <r>
    <s v="Taz Wanted"/>
    <x v="7"/>
    <n v="16"/>
    <x v="8"/>
    <x v="2"/>
    <n v="5"/>
    <x v="14"/>
    <n v="5"/>
    <x v="192"/>
    <n v="20000"/>
    <n v="0"/>
    <n v="0"/>
    <n v="70000"/>
    <n v="17500"/>
    <n v="0"/>
    <n v="6.2"/>
    <n v="8"/>
    <m/>
    <m/>
    <s v="Blitz Games"/>
    <n v="158"/>
    <x v="0"/>
    <x v="1"/>
  </r>
  <r>
    <s v="Harry Potter and the Sorcerer's Stone"/>
    <x v="7"/>
    <n v="16"/>
    <x v="15"/>
    <x v="4"/>
    <n v="1"/>
    <x v="7"/>
    <n v="15"/>
    <x v="192"/>
    <n v="20000"/>
    <n v="0"/>
    <n v="0"/>
    <n v="70000"/>
    <n v="17500"/>
    <n v="0"/>
    <n v="5.9"/>
    <n v="11"/>
    <n v="6"/>
    <n v="5"/>
    <s v="Warthog"/>
    <n v="1275"/>
    <x v="0"/>
    <x v="1"/>
  </r>
  <r>
    <s v="Damnation"/>
    <x v="2"/>
    <n v="15"/>
    <x v="2"/>
    <x v="6"/>
    <n v="9"/>
    <x v="28"/>
    <n v="9"/>
    <x v="339"/>
    <n v="10000"/>
    <n v="0"/>
    <n v="10000"/>
    <n v="80000"/>
    <n v="20000"/>
    <n v="0"/>
    <n v="3.6"/>
    <n v="39"/>
    <n v="5.6"/>
    <n v="50"/>
    <s v="Blue Omega"/>
    <n v="167"/>
    <x v="1"/>
    <x v="1"/>
  </r>
  <r>
    <s v="Samurai Warriors"/>
    <x v="7"/>
    <n v="16"/>
    <x v="7"/>
    <x v="4"/>
    <n v="1"/>
    <x v="25"/>
    <n v="33"/>
    <x v="192"/>
    <n v="20000"/>
    <n v="0"/>
    <n v="0"/>
    <n v="70000"/>
    <n v="17500"/>
    <n v="0"/>
    <n v="7.1"/>
    <n v="20"/>
    <n v="9"/>
    <n v="5"/>
    <s v="Omega Force"/>
    <n v="833"/>
    <x v="2"/>
    <x v="1"/>
  </r>
  <r>
    <s v="FIFA Soccer 2004"/>
    <x v="11"/>
    <n v="5"/>
    <x v="15"/>
    <x v="0"/>
    <n v="11"/>
    <x v="7"/>
    <n v="15"/>
    <x v="192"/>
    <n v="10000"/>
    <n v="0"/>
    <n v="0"/>
    <n v="60000"/>
    <n v="15000"/>
    <n v="0"/>
    <n v="8.3000000000000007"/>
    <n v="17"/>
    <n v="6.2"/>
    <n v="12"/>
    <s v="EA Canada"/>
    <n v="339"/>
    <x v="0"/>
    <x v="1"/>
  </r>
  <r>
    <s v="SNK Arcade Classics Vol. 1"/>
    <x v="0"/>
    <n v="13"/>
    <x v="1"/>
    <x v="3"/>
    <n v="4"/>
    <x v="35"/>
    <n v="18"/>
    <x v="339"/>
    <n v="0"/>
    <n v="0"/>
    <n v="0"/>
    <n v="60000"/>
    <n v="15000"/>
    <n v="0"/>
    <n v="7.3"/>
    <n v="18"/>
    <n v="8"/>
    <n v="4"/>
    <s v="SNK Playmore"/>
    <n v="1050"/>
    <x v="2"/>
    <x v="1"/>
  </r>
  <r>
    <s v="Rayman 3: Hoodlum Havoc"/>
    <x v="11"/>
    <n v="5"/>
    <x v="15"/>
    <x v="2"/>
    <n v="5"/>
    <x v="5"/>
    <n v="35"/>
    <x v="192"/>
    <n v="10000"/>
    <n v="0"/>
    <n v="0"/>
    <n v="60000"/>
    <n v="15000"/>
    <n v="0"/>
    <n v="7.7"/>
    <n v="24"/>
    <n v="8.3000000000000007"/>
    <n v="21"/>
    <s v="Ubisoft Shanghai"/>
    <n v="1218"/>
    <x v="0"/>
    <x v="1"/>
  </r>
  <r>
    <s v="Tony Hawk's Pro Skater 5"/>
    <x v="2"/>
    <n v="15"/>
    <x v="13"/>
    <x v="0"/>
    <n v="11"/>
    <x v="4"/>
    <n v="4"/>
    <x v="339"/>
    <n v="0"/>
    <n v="0"/>
    <n v="10000"/>
    <n v="70000"/>
    <n v="17500"/>
    <n v="0"/>
    <m/>
    <m/>
    <n v="2.8"/>
    <n v="10"/>
    <s v="Robomodo"/>
    <n v="957"/>
    <x v="2"/>
    <x v="1"/>
  </r>
  <r>
    <s v="Fantasia: Music Evolved"/>
    <x v="2"/>
    <n v="15"/>
    <x v="12"/>
    <x v="3"/>
    <n v="4"/>
    <x v="17"/>
    <n v="13"/>
    <x v="339"/>
    <n v="10000"/>
    <n v="0"/>
    <n v="10000"/>
    <n v="80000"/>
    <n v="20000"/>
    <n v="0"/>
    <m/>
    <m/>
    <n v="7"/>
    <n v="7"/>
    <s v="Harmonix Music Systems"/>
    <n v="512"/>
    <x v="3"/>
    <x v="1"/>
  </r>
  <r>
    <s v="Ghost in the Shell: Stand Alone Complex"/>
    <x v="9"/>
    <n v="11"/>
    <x v="3"/>
    <x v="10"/>
    <n v="2"/>
    <x v="14"/>
    <n v="5"/>
    <x v="339"/>
    <n v="0"/>
    <n v="0"/>
    <n v="10000"/>
    <n v="70000"/>
    <n v="17500"/>
    <n v="0"/>
    <n v="6.1"/>
    <n v="23"/>
    <n v="7.4"/>
    <n v="14"/>
    <s v="G-Artists"/>
    <n v="466"/>
    <x v="2"/>
    <x v="1"/>
  </r>
  <r>
    <s v="Open Season"/>
    <x v="0"/>
    <n v="13"/>
    <x v="0"/>
    <x v="2"/>
    <n v="5"/>
    <x v="5"/>
    <n v="35"/>
    <x v="339"/>
    <n v="0"/>
    <n v="0"/>
    <n v="10000"/>
    <n v="70000"/>
    <n v="17500"/>
    <n v="0"/>
    <n v="4.9000000000000004"/>
    <n v="5"/>
    <n v="5.6"/>
    <n v="7"/>
    <s v="Ubisoft"/>
    <n v="1199"/>
    <x v="3"/>
    <x v="0"/>
  </r>
  <r>
    <s v="Dave Mirra BMX Challenge"/>
    <x v="0"/>
    <n v="13"/>
    <x v="4"/>
    <x v="0"/>
    <n v="11"/>
    <x v="8"/>
    <n v="1"/>
    <x v="339"/>
    <n v="0"/>
    <n v="0"/>
    <n v="10000"/>
    <n v="70000"/>
    <n v="17500"/>
    <n v="0"/>
    <n v="3.6"/>
    <n v="5"/>
    <m/>
    <m/>
    <s v="Left Field Productions"/>
    <n v="666"/>
    <x v="0"/>
    <x v="1"/>
  </r>
  <r>
    <s v="Crimson Sea 2"/>
    <x v="4"/>
    <n v="8"/>
    <x v="7"/>
    <x v="4"/>
    <n v="1"/>
    <x v="25"/>
    <n v="33"/>
    <x v="324"/>
    <n v="30000"/>
    <n v="0"/>
    <n v="10000"/>
    <n v="70000"/>
    <n v="17500"/>
    <n v="0"/>
    <n v="7.5"/>
    <n v="27"/>
    <n v="8.3000000000000007"/>
    <n v="6"/>
    <s v="Koei"/>
    <n v="638"/>
    <x v="2"/>
    <x v="1"/>
  </r>
  <r>
    <s v="Digimon World Championship"/>
    <x v="1"/>
    <n v="3"/>
    <x v="1"/>
    <x v="9"/>
    <n v="8"/>
    <x v="15"/>
    <n v="25"/>
    <x v="322"/>
    <n v="0"/>
    <n v="70000"/>
    <n v="0"/>
    <n v="70000"/>
    <n v="17500"/>
    <n v="0"/>
    <n v="4.9000000000000004"/>
    <n v="6"/>
    <n v="6.5"/>
    <n v="13"/>
    <s v="Epics"/>
    <n v="390"/>
    <x v="0"/>
    <x v="1"/>
  </r>
  <r>
    <s v="Dynasty Warriors 8: Empires"/>
    <x v="13"/>
    <n v="17"/>
    <x v="12"/>
    <x v="4"/>
    <n v="1"/>
    <x v="25"/>
    <n v="33"/>
    <x v="316"/>
    <n v="20000"/>
    <n v="0"/>
    <n v="10000"/>
    <n v="70000"/>
    <n v="17500"/>
    <n v="0"/>
    <n v="5.8"/>
    <n v="10"/>
    <n v="6.8"/>
    <n v="15"/>
    <s v="Koei Tecmo Games"/>
    <n v="640"/>
    <x v="2"/>
    <x v="1"/>
  </r>
  <r>
    <s v="Catwoman"/>
    <x v="11"/>
    <n v="5"/>
    <x v="7"/>
    <x v="4"/>
    <n v="1"/>
    <x v="7"/>
    <n v="15"/>
    <x v="192"/>
    <n v="10000"/>
    <n v="0"/>
    <n v="0"/>
    <n v="60000"/>
    <n v="15000"/>
    <n v="0"/>
    <n v="4.7"/>
    <n v="24"/>
    <n v="6.1"/>
    <n v="7"/>
    <s v="Argonaut Games"/>
    <n v="70"/>
    <x v="2"/>
    <x v="1"/>
  </r>
  <r>
    <s v="Colosseum: Road to Freedom"/>
    <x v="4"/>
    <n v="8"/>
    <x v="3"/>
    <x v="9"/>
    <n v="8"/>
    <x v="25"/>
    <n v="33"/>
    <x v="324"/>
    <n v="30000"/>
    <n v="0"/>
    <n v="10000"/>
    <n v="70000"/>
    <n v="17500"/>
    <n v="0"/>
    <n v="5.6"/>
    <n v="35"/>
    <n v="8.3000000000000007"/>
    <n v="17"/>
    <s v="Goshow"/>
    <n v="490"/>
    <x v="1"/>
    <x v="1"/>
  </r>
  <r>
    <s v="Football Manager 2010"/>
    <x v="8"/>
    <n v="6"/>
    <x v="2"/>
    <x v="0"/>
    <n v="11"/>
    <x v="18"/>
    <n v="29"/>
    <x v="322"/>
    <n v="60000"/>
    <n v="0"/>
    <n v="10000"/>
    <n v="70000"/>
    <n v="17500"/>
    <n v="0"/>
    <n v="8.6999999999999993"/>
    <n v="33"/>
    <n v="9"/>
    <n v="262"/>
    <s v="Sports Interactive"/>
    <n v="1074"/>
    <x v="0"/>
    <x v="1"/>
  </r>
  <r>
    <s v="Target: Terror"/>
    <x v="0"/>
    <n v="13"/>
    <x v="1"/>
    <x v="6"/>
    <n v="9"/>
    <x v="9"/>
    <n v="19"/>
    <x v="339"/>
    <n v="0"/>
    <n v="0"/>
    <n v="10000"/>
    <n v="70000"/>
    <n v="17500"/>
    <n v="0"/>
    <n v="3.3"/>
    <n v="19"/>
    <n v="2.7"/>
    <n v="16"/>
    <s v="Leviathan Games"/>
    <n v="670"/>
    <x v="1"/>
    <x v="1"/>
  </r>
  <r>
    <s v="Mugen Souls Z"/>
    <x v="3"/>
    <n v="9"/>
    <x v="6"/>
    <x v="9"/>
    <n v="8"/>
    <x v="34"/>
    <n v="27"/>
    <x v="320"/>
    <n v="10000"/>
    <n v="40000"/>
    <n v="10000"/>
    <n v="80000"/>
    <n v="20000"/>
    <n v="0"/>
    <n v="5.7"/>
    <n v="26"/>
    <n v="6.4"/>
    <n v="56"/>
    <s v="Compile Heart"/>
    <n v="241"/>
    <x v="2"/>
    <x v="1"/>
  </r>
  <r>
    <s v="BeatMania"/>
    <x v="4"/>
    <n v="8"/>
    <x v="0"/>
    <x v="8"/>
    <n v="10"/>
    <x v="9"/>
    <n v="19"/>
    <x v="324"/>
    <n v="30000"/>
    <n v="0"/>
    <n v="10000"/>
    <n v="70000"/>
    <n v="17500"/>
    <n v="0"/>
    <n v="6.7"/>
    <n v="30"/>
    <n v="8.9"/>
    <n v="11"/>
    <s v="Konami"/>
    <n v="646"/>
    <x v="3"/>
    <x v="1"/>
  </r>
  <r>
    <s v="Sprint Cars: Road to Knoxville"/>
    <x v="4"/>
    <n v="8"/>
    <x v="3"/>
    <x v="1"/>
    <n v="7"/>
    <x v="19"/>
    <n v="34"/>
    <x v="324"/>
    <n v="30000"/>
    <n v="0"/>
    <n v="10000"/>
    <n v="70000"/>
    <n v="17500"/>
    <n v="0"/>
    <m/>
    <m/>
    <m/>
    <m/>
    <s v="Big Ant Studios"/>
    <n v="132"/>
    <x v="0"/>
    <x v="1"/>
  </r>
  <r>
    <s v="Real Time Conflict: Shogun Empires"/>
    <x v="1"/>
    <n v="3"/>
    <x v="3"/>
    <x v="11"/>
    <n v="12"/>
    <x v="15"/>
    <n v="25"/>
    <x v="339"/>
    <n v="0"/>
    <n v="0"/>
    <n v="0"/>
    <n v="60000"/>
    <n v="15000"/>
    <n v="0"/>
    <n v="3.5"/>
    <n v="6"/>
    <n v="5.6"/>
    <n v="11"/>
    <s v="Box Clever Interactive"/>
    <n v="180"/>
    <x v="3"/>
    <x v="1"/>
  </r>
  <r>
    <s v="Spartan: Total Warrior"/>
    <x v="11"/>
    <n v="5"/>
    <x v="3"/>
    <x v="4"/>
    <n v="1"/>
    <x v="18"/>
    <n v="29"/>
    <x v="192"/>
    <n v="10000"/>
    <n v="0"/>
    <n v="0"/>
    <n v="60000"/>
    <n v="15000"/>
    <n v="0"/>
    <n v="7.3"/>
    <n v="24"/>
    <n v="8.3000000000000007"/>
    <n v="15"/>
    <s v="Creative Assembly"/>
    <n v="257"/>
    <x v="1"/>
    <x v="1"/>
  </r>
  <r>
    <s v="Pitfall: The Lost Expedition"/>
    <x v="7"/>
    <n v="16"/>
    <x v="7"/>
    <x v="2"/>
    <n v="5"/>
    <x v="4"/>
    <n v="4"/>
    <x v="192"/>
    <n v="10000"/>
    <n v="0"/>
    <n v="0"/>
    <n v="60000"/>
    <n v="15000"/>
    <n v="0"/>
    <n v="7.3"/>
    <n v="35"/>
    <n v="7.8"/>
    <n v="4"/>
    <s v="Edge of Reality"/>
    <n v="367"/>
    <x v="0"/>
    <x v="1"/>
  </r>
  <r>
    <s v="Yamaha Supercross"/>
    <x v="0"/>
    <n v="13"/>
    <x v="2"/>
    <x v="1"/>
    <n v="7"/>
    <x v="30"/>
    <n v="39"/>
    <x v="192"/>
    <n v="10000"/>
    <n v="0"/>
    <n v="10000"/>
    <n v="70000"/>
    <n v="17500"/>
    <n v="0"/>
    <m/>
    <m/>
    <m/>
    <m/>
    <s v="Coyote Console"/>
    <n v="249"/>
    <x v="0"/>
    <x v="1"/>
  </r>
  <r>
    <s v="Petz: Hamsterz Bunch"/>
    <x v="9"/>
    <n v="11"/>
    <x v="2"/>
    <x v="8"/>
    <n v="10"/>
    <x v="5"/>
    <n v="35"/>
    <x v="339"/>
    <n v="0"/>
    <n v="0"/>
    <n v="10000"/>
    <n v="70000"/>
    <n v="17500"/>
    <n v="0"/>
    <m/>
    <m/>
    <m/>
    <m/>
    <s v="Ubisoft"/>
    <n v="1199"/>
    <x v="0"/>
    <x v="0"/>
  </r>
  <r>
    <s v="River City Ransom EX"/>
    <x v="12"/>
    <n v="4"/>
    <x v="7"/>
    <x v="4"/>
    <n v="1"/>
    <x v="31"/>
    <n v="6"/>
    <x v="192"/>
    <n v="20000"/>
    <n v="0"/>
    <n v="0"/>
    <n v="70000"/>
    <n v="17500"/>
    <n v="0"/>
    <n v="7.5"/>
    <n v="21"/>
    <n v="8.4"/>
    <n v="7"/>
    <s v="Million"/>
    <n v="744"/>
    <x v="2"/>
    <x v="1"/>
  </r>
  <r>
    <s v="Bionicle Heroes"/>
    <x v="2"/>
    <n v="15"/>
    <x v="0"/>
    <x v="6"/>
    <n v="9"/>
    <x v="16"/>
    <n v="14"/>
    <x v="192"/>
    <n v="10000"/>
    <n v="0"/>
    <n v="10000"/>
    <n v="70000"/>
    <n v="17500"/>
    <n v="0"/>
    <n v="5.9"/>
    <n v="26"/>
    <n v="5.9"/>
    <n v="22"/>
    <s v="Traveller's Tales"/>
    <n v="1181"/>
    <x v="3"/>
    <x v="1"/>
  </r>
  <r>
    <s v="Ant Nation"/>
    <x v="1"/>
    <n v="3"/>
    <x v="2"/>
    <x v="8"/>
    <n v="10"/>
    <x v="9"/>
    <n v="19"/>
    <x v="339"/>
    <n v="10000"/>
    <n v="0"/>
    <n v="10000"/>
    <n v="80000"/>
    <n v="20000"/>
    <n v="0"/>
    <m/>
    <m/>
    <m/>
    <m/>
    <s v="Kouyousha"/>
    <n v="651"/>
    <x v="0"/>
    <x v="1"/>
  </r>
  <r>
    <s v="Fable: The Lost Chapters"/>
    <x v="8"/>
    <n v="6"/>
    <x v="3"/>
    <x v="9"/>
    <n v="8"/>
    <x v="1"/>
    <n v="23"/>
    <x v="330"/>
    <n v="50000"/>
    <n v="0"/>
    <n v="10000"/>
    <n v="70000"/>
    <n v="17500"/>
    <n v="0"/>
    <n v="8.3000000000000007"/>
    <n v="54"/>
    <n v="8.6999999999999993"/>
    <n v="489"/>
    <s v="Lionhead Studios"/>
    <n v="675"/>
    <x v="1"/>
    <x v="1"/>
  </r>
  <r>
    <s v="Crazy Taxi 2"/>
    <x v="16"/>
    <n v="2"/>
    <x v="9"/>
    <x v="1"/>
    <n v="7"/>
    <x v="18"/>
    <n v="29"/>
    <x v="322"/>
    <n v="0"/>
    <n v="70000"/>
    <n v="0"/>
    <n v="70000"/>
    <n v="17500"/>
    <n v="0"/>
    <n v="8.1999999999999993"/>
    <n v="18"/>
    <n v="8.1"/>
    <n v="29"/>
    <s v="Hitmaker"/>
    <n v="530"/>
    <x v="2"/>
    <x v="1"/>
  </r>
  <r>
    <s v="The Sims 2: Seasons"/>
    <x v="8"/>
    <n v="6"/>
    <x v="4"/>
    <x v="8"/>
    <n v="10"/>
    <x v="7"/>
    <n v="15"/>
    <x v="330"/>
    <n v="40000"/>
    <n v="0"/>
    <n v="10000"/>
    <n v="60000"/>
    <n v="15000"/>
    <n v="0"/>
    <n v="7.8"/>
    <n v="20"/>
    <n v="7.3"/>
    <n v="29"/>
    <s v="Maxis"/>
    <n v="714"/>
    <x v="2"/>
    <x v="1"/>
  </r>
  <r>
    <s v="Pizza Delivery Boy"/>
    <x v="0"/>
    <n v="13"/>
    <x v="5"/>
    <x v="8"/>
    <n v="10"/>
    <x v="20"/>
    <n v="21"/>
    <x v="339"/>
    <n v="0"/>
    <n v="0"/>
    <n v="0"/>
    <n v="60000"/>
    <n v="15000"/>
    <n v="0"/>
    <m/>
    <m/>
    <m/>
    <m/>
    <s v="Attractive Games"/>
    <n v="103"/>
    <x v="0"/>
    <x v="1"/>
  </r>
  <r>
    <s v="Heavenly Guardian"/>
    <x v="0"/>
    <n v="13"/>
    <x v="4"/>
    <x v="6"/>
    <n v="9"/>
    <x v="8"/>
    <n v="1"/>
    <x v="339"/>
    <n v="0"/>
    <n v="0"/>
    <n v="0"/>
    <n v="60000"/>
    <n v="15000"/>
    <n v="0"/>
    <m/>
    <m/>
    <m/>
    <m/>
    <s v="Starfish"/>
    <n v="1084"/>
    <x v="0"/>
    <x v="1"/>
  </r>
  <r>
    <s v="Dynasty Warriors DS: Fighter's Battle"/>
    <x v="1"/>
    <n v="3"/>
    <x v="4"/>
    <x v="4"/>
    <n v="1"/>
    <x v="25"/>
    <n v="33"/>
    <x v="316"/>
    <n v="0"/>
    <n v="30000"/>
    <n v="0"/>
    <n v="70000"/>
    <n v="17500"/>
    <n v="0"/>
    <n v="5.6"/>
    <n v="17"/>
    <m/>
    <m/>
    <s v="Koei"/>
    <n v="638"/>
    <x v="3"/>
    <x v="1"/>
  </r>
  <r>
    <s v="The Testament of Sherlock Holmes"/>
    <x v="8"/>
    <n v="6"/>
    <x v="11"/>
    <x v="10"/>
    <n v="2"/>
    <x v="32"/>
    <n v="16"/>
    <x v="322"/>
    <n v="60000"/>
    <n v="0"/>
    <n v="10000"/>
    <n v="70000"/>
    <n v="17500"/>
    <n v="0"/>
    <n v="7.3"/>
    <n v="18"/>
    <n v="8"/>
    <n v="128"/>
    <s v="Frogwares"/>
    <n v="432"/>
    <x v="1"/>
    <x v="1"/>
  </r>
  <r>
    <s v="Alpha and Omega"/>
    <x v="1"/>
    <n v="3"/>
    <x v="5"/>
    <x v="4"/>
    <n v="1"/>
    <x v="33"/>
    <n v="36"/>
    <x v="339"/>
    <n v="0"/>
    <n v="0"/>
    <n v="0"/>
    <n v="60000"/>
    <n v="15000"/>
    <n v="0"/>
    <m/>
    <m/>
    <m/>
    <m/>
    <s v="Storm City Games"/>
    <n v="1088"/>
    <x v="0"/>
    <x v="1"/>
  </r>
  <r>
    <s v="Tomb Raider: Legend"/>
    <x v="1"/>
    <n v="3"/>
    <x v="0"/>
    <x v="4"/>
    <n v="1"/>
    <x v="16"/>
    <n v="14"/>
    <x v="316"/>
    <n v="20000"/>
    <n v="0"/>
    <n v="10000"/>
    <n v="70000"/>
    <n v="17500"/>
    <n v="0"/>
    <n v="5.8"/>
    <n v="15"/>
    <n v="8"/>
    <n v="7"/>
    <s v="Human Soft"/>
    <n v="542"/>
    <x v="2"/>
    <x v="1"/>
  </r>
  <r>
    <s v="Warhammer: Battle For Atluma"/>
    <x v="9"/>
    <n v="11"/>
    <x v="0"/>
    <x v="4"/>
    <n v="1"/>
    <x v="15"/>
    <n v="25"/>
    <x v="339"/>
    <n v="0"/>
    <n v="0"/>
    <n v="10000"/>
    <n v="70000"/>
    <n v="17500"/>
    <n v="0"/>
    <n v="5.5"/>
    <n v="8"/>
    <n v="7.4"/>
    <n v="8"/>
    <s v="Sabertooth Games"/>
    <n v="976"/>
    <x v="2"/>
    <x v="1"/>
  </r>
  <r>
    <s v="Eagle Flight"/>
    <x v="6"/>
    <n v="10"/>
    <x v="14"/>
    <x v="10"/>
    <n v="2"/>
    <x v="5"/>
    <n v="35"/>
    <x v="330"/>
    <n v="50000"/>
    <n v="0"/>
    <n v="10000"/>
    <n v="70000"/>
    <n v="17500"/>
    <n v="0"/>
    <n v="7.2"/>
    <n v="31"/>
    <n v="7.8"/>
    <n v="22"/>
    <s v="Ubisoft, FunHouse"/>
    <n v="1223"/>
    <x v="3"/>
    <x v="1"/>
  </r>
  <r>
    <s v="Operation: Vietnam"/>
    <x v="1"/>
    <n v="3"/>
    <x v="4"/>
    <x v="6"/>
    <n v="9"/>
    <x v="20"/>
    <n v="21"/>
    <x v="339"/>
    <n v="0"/>
    <n v="0"/>
    <n v="0"/>
    <n v="60000"/>
    <n v="15000"/>
    <n v="0"/>
    <n v="6.5"/>
    <n v="16"/>
    <n v="6.3"/>
    <n v="4"/>
    <s v="Coyote Console"/>
    <n v="249"/>
    <x v="2"/>
    <x v="1"/>
  </r>
  <r>
    <s v="Lifeline"/>
    <x v="4"/>
    <n v="8"/>
    <x v="15"/>
    <x v="10"/>
    <n v="2"/>
    <x v="3"/>
    <n v="30"/>
    <x v="324"/>
    <n v="30000"/>
    <n v="0"/>
    <n v="10000"/>
    <n v="70000"/>
    <n v="17500"/>
    <n v="0"/>
    <n v="6.1"/>
    <n v="31"/>
    <n v="7.7"/>
    <n v="9"/>
    <s v="SCEJ"/>
    <n v="1004"/>
    <x v="1"/>
    <x v="1"/>
  </r>
  <r>
    <s v="NHL 2005"/>
    <x v="11"/>
    <n v="5"/>
    <x v="7"/>
    <x v="0"/>
    <n v="11"/>
    <x v="7"/>
    <n v="15"/>
    <x v="192"/>
    <n v="10000"/>
    <n v="0"/>
    <n v="0"/>
    <n v="60000"/>
    <n v="15000"/>
    <n v="0"/>
    <n v="7.5"/>
    <n v="18"/>
    <n v="5.6"/>
    <n v="5"/>
    <s v="EA Sports"/>
    <n v="356"/>
    <x v="0"/>
    <x v="1"/>
  </r>
  <r>
    <s v="Midway Arcade Treasures 3"/>
    <x v="11"/>
    <n v="5"/>
    <x v="3"/>
    <x v="3"/>
    <n v="4"/>
    <x v="22"/>
    <n v="24"/>
    <x v="192"/>
    <n v="10000"/>
    <n v="0"/>
    <n v="0"/>
    <n v="60000"/>
    <n v="15000"/>
    <n v="0"/>
    <n v="6.5"/>
    <n v="16"/>
    <m/>
    <m/>
    <s v="Midway"/>
    <n v="735"/>
    <x v="0"/>
    <x v="1"/>
  </r>
  <r>
    <s v="Microsoft Flight Simulator 2004: A Century of Flight"/>
    <x v="8"/>
    <n v="6"/>
    <x v="15"/>
    <x v="8"/>
    <n v="10"/>
    <x v="1"/>
    <n v="23"/>
    <x v="322"/>
    <n v="60000"/>
    <n v="0"/>
    <n v="10000"/>
    <n v="70000"/>
    <n v="17500"/>
    <n v="0"/>
    <n v="8.8000000000000007"/>
    <n v="22"/>
    <n v="8.1999999999999993"/>
    <n v="49"/>
    <s v="Microsoft Game Studios"/>
    <n v="731"/>
    <x v="0"/>
    <x v="0"/>
  </r>
  <r>
    <s v="Jake Power: Handyman"/>
    <x v="1"/>
    <n v="3"/>
    <x v="1"/>
    <x v="10"/>
    <n v="2"/>
    <x v="5"/>
    <n v="35"/>
    <x v="339"/>
    <n v="0"/>
    <n v="0"/>
    <n v="0"/>
    <n v="60000"/>
    <n v="15000"/>
    <n v="0"/>
    <m/>
    <m/>
    <m/>
    <m/>
    <s v="Ubisoft"/>
    <n v="1199"/>
    <x v="0"/>
    <x v="0"/>
  </r>
  <r>
    <s v="Beat City"/>
    <x v="1"/>
    <n v="3"/>
    <x v="5"/>
    <x v="3"/>
    <n v="4"/>
    <x v="19"/>
    <n v="34"/>
    <x v="339"/>
    <n v="0"/>
    <n v="0"/>
    <n v="0"/>
    <n v="60000"/>
    <n v="15000"/>
    <n v="0"/>
    <n v="7"/>
    <n v="7"/>
    <m/>
    <m/>
    <s v="Universomo"/>
    <n v="1234"/>
    <x v="0"/>
    <x v="1"/>
  </r>
  <r>
    <s v="Sudoku Fever"/>
    <x v="12"/>
    <n v="4"/>
    <x v="0"/>
    <x v="5"/>
    <n v="6"/>
    <x v="2"/>
    <n v="32"/>
    <x v="192"/>
    <n v="20000"/>
    <n v="0"/>
    <n v="0"/>
    <n v="70000"/>
    <n v="17500"/>
    <n v="0"/>
    <m/>
    <m/>
    <m/>
    <m/>
    <s v="Global Star Software"/>
    <n v="483"/>
    <x v="0"/>
    <x v="1"/>
  </r>
  <r>
    <s v="Inversion"/>
    <x v="3"/>
    <n v="9"/>
    <x v="11"/>
    <x v="6"/>
    <n v="9"/>
    <x v="15"/>
    <n v="25"/>
    <x v="324"/>
    <n v="30000"/>
    <n v="0"/>
    <n v="10000"/>
    <n v="70000"/>
    <n v="17500"/>
    <n v="0"/>
    <n v="5.6"/>
    <n v="23"/>
    <n v="5.4"/>
    <n v="43"/>
    <s v="Saber Interactive"/>
    <n v="975"/>
    <x v="1"/>
    <x v="1"/>
  </r>
  <r>
    <s v="Ultimate Marvel vs. Capcom 3"/>
    <x v="2"/>
    <n v="15"/>
    <x v="10"/>
    <x v="7"/>
    <n v="3"/>
    <x v="12"/>
    <n v="8"/>
    <x v="322"/>
    <n v="30000"/>
    <n v="40000"/>
    <n v="0"/>
    <n v="70000"/>
    <n v="17500"/>
    <n v="0"/>
    <n v="7.9"/>
    <n v="44"/>
    <n v="6.2"/>
    <n v="85"/>
    <s v="Capcom"/>
    <n v="202"/>
    <x v="2"/>
    <x v="0"/>
  </r>
  <r>
    <s v="Classic Action: Devilish"/>
    <x v="1"/>
    <n v="3"/>
    <x v="3"/>
    <x v="3"/>
    <n v="4"/>
    <x v="8"/>
    <n v="1"/>
    <x v="339"/>
    <n v="0"/>
    <n v="0"/>
    <n v="0"/>
    <n v="60000"/>
    <n v="15000"/>
    <n v="0"/>
    <n v="4"/>
    <n v="6"/>
    <m/>
    <m/>
    <s v="Starfish"/>
    <n v="1084"/>
    <x v="2"/>
    <x v="1"/>
  </r>
  <r>
    <s v="Assassin's Creed Chronicles"/>
    <x v="15"/>
    <n v="12"/>
    <x v="14"/>
    <x v="4"/>
    <n v="1"/>
    <x v="5"/>
    <n v="35"/>
    <x v="330"/>
    <n v="40000"/>
    <n v="10000"/>
    <n v="10000"/>
    <n v="70000"/>
    <n v="17500"/>
    <n v="0"/>
    <n v="7"/>
    <n v="6"/>
    <n v="8"/>
    <n v="24"/>
    <s v="Climax Studios"/>
    <n v="231"/>
    <x v="2"/>
    <x v="1"/>
  </r>
  <r>
    <s v="Dragoneer's Aria"/>
    <x v="9"/>
    <n v="11"/>
    <x v="4"/>
    <x v="9"/>
    <n v="8"/>
    <x v="25"/>
    <n v="33"/>
    <x v="320"/>
    <n v="0"/>
    <n v="50000"/>
    <n v="0"/>
    <n v="70000"/>
    <n v="17500"/>
    <n v="0"/>
    <n v="5.6"/>
    <n v="30"/>
    <n v="6"/>
    <n v="7"/>
    <s v="Hit Maker"/>
    <n v="529"/>
    <x v="3"/>
    <x v="1"/>
  </r>
  <r>
    <s v="Major League Baseball 2K10"/>
    <x v="9"/>
    <n v="11"/>
    <x v="5"/>
    <x v="0"/>
    <n v="11"/>
    <x v="2"/>
    <n v="32"/>
    <x v="339"/>
    <n v="0"/>
    <n v="0"/>
    <n v="10000"/>
    <n v="70000"/>
    <n v="17500"/>
    <n v="0"/>
    <m/>
    <m/>
    <m/>
    <m/>
    <s v="Visual Concepts"/>
    <n v="1259"/>
    <x v="0"/>
    <x v="1"/>
  </r>
  <r>
    <s v="N+"/>
    <x v="1"/>
    <n v="3"/>
    <x v="4"/>
    <x v="2"/>
    <n v="5"/>
    <x v="14"/>
    <n v="5"/>
    <x v="339"/>
    <n v="0"/>
    <n v="0"/>
    <n v="0"/>
    <n v="60000"/>
    <n v="15000"/>
    <n v="0"/>
    <n v="8.1999999999999993"/>
    <n v="20"/>
    <n v="7.4"/>
    <n v="20"/>
    <s v="Metanet Software Inc., SilverBirch Studios"/>
    <n v="725"/>
    <x v="0"/>
    <x v="1"/>
  </r>
  <r>
    <s v="Sega Soccer Slam"/>
    <x v="11"/>
    <n v="5"/>
    <x v="8"/>
    <x v="0"/>
    <n v="11"/>
    <x v="18"/>
    <n v="29"/>
    <x v="192"/>
    <n v="10000"/>
    <n v="0"/>
    <n v="0"/>
    <n v="60000"/>
    <n v="15000"/>
    <n v="0"/>
    <n v="8.4"/>
    <n v="22"/>
    <n v="7.7"/>
    <n v="7"/>
    <s v="Black Box"/>
    <n v="150"/>
    <x v="0"/>
    <x v="1"/>
  </r>
  <r>
    <s v="Deep Labyrinth"/>
    <x v="1"/>
    <n v="3"/>
    <x v="0"/>
    <x v="4"/>
    <n v="1"/>
    <x v="8"/>
    <n v="1"/>
    <x v="339"/>
    <n v="0"/>
    <n v="0"/>
    <n v="0"/>
    <n v="60000"/>
    <n v="15000"/>
    <n v="0"/>
    <n v="5.7"/>
    <n v="18"/>
    <n v="8.8000000000000007"/>
    <n v="4"/>
    <s v="Interactive Brains"/>
    <n v="580"/>
    <x v="3"/>
    <x v="1"/>
  </r>
  <r>
    <s v="Spawn: Armageddon"/>
    <x v="11"/>
    <n v="5"/>
    <x v="15"/>
    <x v="4"/>
    <n v="1"/>
    <x v="7"/>
    <n v="15"/>
    <x v="192"/>
    <n v="10000"/>
    <n v="0"/>
    <n v="0"/>
    <n v="60000"/>
    <n v="15000"/>
    <n v="0"/>
    <n v="6.1"/>
    <n v="19"/>
    <n v="7.2"/>
    <n v="9"/>
    <s v="Point of View"/>
    <n v="887"/>
    <x v="1"/>
    <x v="1"/>
  </r>
  <r>
    <s v="God Hand"/>
    <x v="4"/>
    <n v="8"/>
    <x v="0"/>
    <x v="4"/>
    <n v="1"/>
    <x v="12"/>
    <n v="8"/>
    <x v="322"/>
    <n v="0"/>
    <n v="70000"/>
    <n v="0"/>
    <n v="70000"/>
    <n v="17500"/>
    <n v="0"/>
    <n v="7.3"/>
    <n v="48"/>
    <n v="7.7"/>
    <n v="165"/>
    <s v="Clover Studio"/>
    <n v="233"/>
    <x v="1"/>
    <x v="1"/>
  </r>
  <r>
    <s v="Legends of Wrestling II"/>
    <x v="12"/>
    <n v="4"/>
    <x v="8"/>
    <x v="7"/>
    <n v="3"/>
    <x v="21"/>
    <n v="3"/>
    <x v="192"/>
    <n v="20000"/>
    <n v="0"/>
    <n v="0"/>
    <n v="70000"/>
    <n v="17500"/>
    <n v="0"/>
    <n v="2.4"/>
    <n v="11"/>
    <n v="3.7"/>
    <n v="10"/>
    <s v="Powerhead Games"/>
    <n v="892"/>
    <x v="0"/>
    <x v="1"/>
  </r>
  <r>
    <s v="Marrison Tennis"/>
    <x v="0"/>
    <n v="13"/>
    <x v="5"/>
    <x v="0"/>
    <n v="11"/>
    <x v="0"/>
    <n v="26"/>
    <x v="322"/>
    <n v="60000"/>
    <n v="0"/>
    <n v="10000"/>
    <n v="70000"/>
    <n v="17500"/>
    <n v="0"/>
    <m/>
    <m/>
    <m/>
    <m/>
    <s v="Camelot Software Planning"/>
    <n v="200"/>
    <x v="0"/>
    <x v="1"/>
  </r>
  <r>
    <s v="Jurassic Park: Operation Genesis"/>
    <x v="7"/>
    <n v="16"/>
    <x v="15"/>
    <x v="8"/>
    <n v="10"/>
    <x v="9"/>
    <n v="19"/>
    <x v="192"/>
    <n v="10000"/>
    <n v="0"/>
    <n v="0"/>
    <n v="60000"/>
    <n v="15000"/>
    <n v="0"/>
    <n v="6.9"/>
    <n v="21"/>
    <n v="8.8000000000000007"/>
    <n v="19"/>
    <s v="Blue Tongue Entertainment"/>
    <n v="172"/>
    <x v="2"/>
    <x v="1"/>
  </r>
  <r>
    <s v="FIFA Soccer 06"/>
    <x v="12"/>
    <n v="4"/>
    <x v="3"/>
    <x v="0"/>
    <n v="11"/>
    <x v="7"/>
    <n v="15"/>
    <x v="192"/>
    <n v="20000"/>
    <n v="0"/>
    <n v="0"/>
    <n v="70000"/>
    <n v="17500"/>
    <n v="0"/>
    <m/>
    <m/>
    <m/>
    <m/>
    <s v="Electronic Arts"/>
    <n v="378"/>
    <x v="0"/>
    <x v="0"/>
  </r>
  <r>
    <s v="Freddi Fish: Kelp Seed Mystery"/>
    <x v="0"/>
    <n v="13"/>
    <x v="1"/>
    <x v="10"/>
    <n v="2"/>
    <x v="20"/>
    <n v="21"/>
    <x v="339"/>
    <n v="0"/>
    <n v="0"/>
    <n v="0"/>
    <n v="60000"/>
    <n v="15000"/>
    <n v="0"/>
    <m/>
    <m/>
    <m/>
    <m/>
    <s v="Humongous Entertainment"/>
    <n v="544"/>
    <x v="0"/>
    <x v="1"/>
  </r>
  <r>
    <s v="RedCard 20-03"/>
    <x v="4"/>
    <n v="8"/>
    <x v="8"/>
    <x v="0"/>
    <n v="11"/>
    <x v="22"/>
    <n v="24"/>
    <x v="324"/>
    <n v="30000"/>
    <n v="0"/>
    <n v="10000"/>
    <n v="70000"/>
    <n v="17500"/>
    <n v="0"/>
    <n v="7.3"/>
    <n v="19"/>
    <n v="9"/>
    <n v="6"/>
    <s v="Midway"/>
    <n v="735"/>
    <x v="0"/>
    <x v="1"/>
  </r>
  <r>
    <s v="Brothers in Arms: Furious 4"/>
    <x v="3"/>
    <n v="9"/>
    <x v="11"/>
    <x v="6"/>
    <n v="9"/>
    <x v="5"/>
    <n v="35"/>
    <x v="330"/>
    <n v="50000"/>
    <n v="0"/>
    <n v="10000"/>
    <n v="70000"/>
    <n v="17500"/>
    <n v="0"/>
    <m/>
    <m/>
    <m/>
    <m/>
    <s v="Gearbox Software"/>
    <n v="469"/>
    <x v="1"/>
    <x v="1"/>
  </r>
  <r>
    <s v="Future Tactics: The Uprising"/>
    <x v="4"/>
    <n v="8"/>
    <x v="7"/>
    <x v="11"/>
    <n v="12"/>
    <x v="26"/>
    <n v="10"/>
    <x v="324"/>
    <n v="30000"/>
    <n v="0"/>
    <n v="10000"/>
    <n v="70000"/>
    <n v="17500"/>
    <n v="0"/>
    <n v="6.1"/>
    <n v="25"/>
    <n v="6"/>
    <n v="6"/>
    <s v="Zed Two Limited"/>
    <n v="1296"/>
    <x v="2"/>
    <x v="1"/>
  </r>
  <r>
    <s v="Driver: Parallel Lines"/>
    <x v="7"/>
    <n v="16"/>
    <x v="0"/>
    <x v="1"/>
    <n v="7"/>
    <x v="14"/>
    <n v="5"/>
    <x v="192"/>
    <n v="10000"/>
    <n v="0"/>
    <n v="0"/>
    <n v="60000"/>
    <n v="15000"/>
    <n v="0"/>
    <n v="6.9"/>
    <n v="31"/>
    <n v="4.5999999999999996"/>
    <n v="17"/>
    <s v="Reflections Interactive"/>
    <n v="944"/>
    <x v="1"/>
    <x v="1"/>
  </r>
  <r>
    <s v="Top Gun"/>
    <x v="3"/>
    <n v="9"/>
    <x v="10"/>
    <x v="8"/>
    <n v="10"/>
    <x v="8"/>
    <n v="1"/>
    <x v="339"/>
    <n v="0"/>
    <n v="0"/>
    <n v="10000"/>
    <n v="70000"/>
    <n v="17500"/>
    <n v="0"/>
    <n v="4.9000000000000004"/>
    <n v="25"/>
    <n v="4.4000000000000004"/>
    <n v="5"/>
    <s v="Doublesix"/>
    <n v="326"/>
    <x v="2"/>
    <x v="1"/>
  </r>
  <r>
    <s v="Batman: Rise of Sin Tzu"/>
    <x v="12"/>
    <n v="4"/>
    <x v="15"/>
    <x v="4"/>
    <n v="1"/>
    <x v="5"/>
    <n v="35"/>
    <x v="192"/>
    <n v="20000"/>
    <n v="0"/>
    <n v="0"/>
    <n v="70000"/>
    <n v="17500"/>
    <n v="0"/>
    <n v="6.3"/>
    <n v="12"/>
    <n v="6.8"/>
    <n v="4"/>
    <s v="Ubisoft"/>
    <n v="1199"/>
    <x v="0"/>
    <x v="0"/>
  </r>
  <r>
    <s v="Dragon Ball Z: Battle of Z"/>
    <x v="2"/>
    <n v="15"/>
    <x v="12"/>
    <x v="7"/>
    <n v="3"/>
    <x v="15"/>
    <n v="25"/>
    <x v="330"/>
    <n v="50000"/>
    <n v="0"/>
    <n v="0"/>
    <n v="60000"/>
    <n v="15000"/>
    <n v="0"/>
    <n v="5.3"/>
    <n v="17"/>
    <n v="5.0999999999999996"/>
    <n v="44"/>
    <s v="Artdink"/>
    <n v="77"/>
    <x v="2"/>
    <x v="1"/>
  </r>
  <r>
    <s v="Resident Evil 5"/>
    <x v="8"/>
    <n v="6"/>
    <x v="2"/>
    <x v="4"/>
    <n v="1"/>
    <x v="12"/>
    <n v="8"/>
    <x v="330"/>
    <n v="40000"/>
    <n v="0"/>
    <n v="10000"/>
    <n v="60000"/>
    <n v="15000"/>
    <n v="0"/>
    <n v="8.6"/>
    <n v="30"/>
    <n v="7.1"/>
    <n v="597"/>
    <s v="Capcom"/>
    <n v="202"/>
    <x v="1"/>
    <x v="0"/>
  </r>
  <r>
    <s v="X-Men: The Official Game"/>
    <x v="12"/>
    <n v="4"/>
    <x v="0"/>
    <x v="4"/>
    <n v="1"/>
    <x v="4"/>
    <n v="4"/>
    <x v="192"/>
    <n v="20000"/>
    <n v="0"/>
    <n v="0"/>
    <n v="70000"/>
    <n v="17500"/>
    <n v="0"/>
    <n v="5.5"/>
    <n v="9"/>
    <n v="9.3000000000000007"/>
    <n v="6"/>
    <s v="WayForward"/>
    <n v="1276"/>
    <x v="3"/>
    <x v="1"/>
  </r>
  <r>
    <s v="Generator Rex: Agent of Providence"/>
    <x v="1"/>
    <n v="3"/>
    <x v="10"/>
    <x v="4"/>
    <n v="1"/>
    <x v="4"/>
    <n v="4"/>
    <x v="192"/>
    <n v="10000"/>
    <n v="0"/>
    <n v="10000"/>
    <n v="70000"/>
    <n v="17500"/>
    <n v="0"/>
    <m/>
    <m/>
    <m/>
    <m/>
    <s v="Virtuos"/>
    <n v="1256"/>
    <x v="3"/>
    <x v="1"/>
  </r>
  <r>
    <s v="Storybook Workshop"/>
    <x v="0"/>
    <n v="13"/>
    <x v="2"/>
    <x v="3"/>
    <n v="4"/>
    <x v="9"/>
    <n v="19"/>
    <x v="339"/>
    <n v="0"/>
    <n v="0"/>
    <n v="10000"/>
    <n v="70000"/>
    <n v="17500"/>
    <n v="0"/>
    <m/>
    <m/>
    <m/>
    <m/>
    <s v="Konami"/>
    <n v="646"/>
    <x v="0"/>
    <x v="1"/>
  </r>
  <r>
    <s v="Daniel X: The Ultimate Power"/>
    <x v="1"/>
    <n v="3"/>
    <x v="5"/>
    <x v="4"/>
    <n v="1"/>
    <x v="19"/>
    <n v="34"/>
    <x v="339"/>
    <n v="0"/>
    <n v="0"/>
    <n v="0"/>
    <n v="60000"/>
    <n v="15000"/>
    <n v="0"/>
    <m/>
    <m/>
    <m/>
    <m/>
    <s v="Griptonite Games"/>
    <n v="497"/>
    <x v="3"/>
    <x v="1"/>
  </r>
  <r>
    <s v="Centipede / Breakout / Warlords"/>
    <x v="12"/>
    <n v="4"/>
    <x v="3"/>
    <x v="3"/>
    <n v="4"/>
    <x v="30"/>
    <n v="39"/>
    <x v="192"/>
    <n v="20000"/>
    <n v="0"/>
    <n v="0"/>
    <n v="70000"/>
    <n v="17500"/>
    <n v="0"/>
    <m/>
    <m/>
    <m/>
    <m/>
    <s v="Epicenter Interactive"/>
    <n v="389"/>
    <x v="0"/>
    <x v="1"/>
  </r>
  <r>
    <s v="Sly 2: Band of Thieves"/>
    <x v="3"/>
    <n v="9"/>
    <x v="5"/>
    <x v="2"/>
    <n v="5"/>
    <x v="3"/>
    <n v="30"/>
    <x v="322"/>
    <n v="50000"/>
    <n v="0"/>
    <n v="20000"/>
    <n v="70000"/>
    <n v="17500"/>
    <n v="0"/>
    <m/>
    <m/>
    <n v="7.4"/>
    <n v="23"/>
    <s v="Sanzaru Games"/>
    <n v="984"/>
    <x v="0"/>
    <x v="1"/>
  </r>
  <r>
    <s v="Armored Core: Nine Breaker"/>
    <x v="4"/>
    <n v="8"/>
    <x v="7"/>
    <x v="8"/>
    <n v="10"/>
    <x v="8"/>
    <n v="1"/>
    <x v="324"/>
    <n v="30000"/>
    <n v="0"/>
    <n v="10000"/>
    <n v="70000"/>
    <n v="17500"/>
    <n v="0"/>
    <n v="5.7"/>
    <n v="25"/>
    <n v="8.1999999999999993"/>
    <n v="5"/>
    <s v="From Software"/>
    <n v="434"/>
    <x v="2"/>
    <x v="1"/>
  </r>
  <r>
    <s v="Terraria"/>
    <x v="6"/>
    <n v="10"/>
    <x v="12"/>
    <x v="4"/>
    <n v="1"/>
    <x v="8"/>
    <n v="1"/>
    <x v="322"/>
    <n v="50000"/>
    <n v="10000"/>
    <n v="10000"/>
    <n v="70000"/>
    <n v="17500"/>
    <n v="0"/>
    <n v="8.3000000000000007"/>
    <n v="4"/>
    <n v="7.9"/>
    <n v="47"/>
    <s v="Engine Software"/>
    <n v="383"/>
    <x v="2"/>
    <x v="1"/>
  </r>
  <r>
    <s v="Cabela's Big Game Hunter 2005 Adventures"/>
    <x v="11"/>
    <n v="5"/>
    <x v="7"/>
    <x v="0"/>
    <n v="11"/>
    <x v="4"/>
    <n v="4"/>
    <x v="192"/>
    <n v="10000"/>
    <n v="0"/>
    <n v="0"/>
    <n v="60000"/>
    <n v="15000"/>
    <n v="0"/>
    <m/>
    <m/>
    <n v="8.8000000000000007"/>
    <n v="9"/>
    <s v="MagicWand"/>
    <n v="701"/>
    <x v="2"/>
    <x v="1"/>
  </r>
  <r>
    <s v="Worms 3D"/>
    <x v="11"/>
    <n v="5"/>
    <x v="15"/>
    <x v="11"/>
    <n v="12"/>
    <x v="18"/>
    <n v="29"/>
    <x v="192"/>
    <n v="10000"/>
    <n v="0"/>
    <n v="0"/>
    <n v="60000"/>
    <n v="15000"/>
    <n v="0"/>
    <n v="6.9"/>
    <n v="23"/>
    <n v="7.6"/>
    <n v="19"/>
    <s v="Team 17"/>
    <n v="1129"/>
    <x v="2"/>
    <x v="1"/>
  </r>
  <r>
    <s v="TRON: Evolution"/>
    <x v="8"/>
    <n v="6"/>
    <x v="5"/>
    <x v="4"/>
    <n v="1"/>
    <x v="17"/>
    <n v="13"/>
    <x v="339"/>
    <n v="0"/>
    <n v="0"/>
    <n v="0"/>
    <n v="60000"/>
    <n v="15000"/>
    <n v="0"/>
    <n v="5.7"/>
    <n v="11"/>
    <n v="6"/>
    <n v="25"/>
    <s v="Propaganda Games"/>
    <n v="900"/>
    <x v="2"/>
    <x v="1"/>
  </r>
  <r>
    <s v="Pac-Man and the Ghostly Adventures 2"/>
    <x v="10"/>
    <n v="14"/>
    <x v="12"/>
    <x v="10"/>
    <n v="2"/>
    <x v="15"/>
    <n v="25"/>
    <x v="316"/>
    <n v="20000"/>
    <n v="0"/>
    <n v="10000"/>
    <n v="70000"/>
    <n v="17500"/>
    <n v="0"/>
    <m/>
    <m/>
    <n v="7"/>
    <n v="9"/>
    <s v="Vicious Cycle"/>
    <n v="1249"/>
    <x v="3"/>
    <x v="1"/>
  </r>
  <r>
    <s v="The Guided Fate Paradox"/>
    <x v="3"/>
    <n v="9"/>
    <x v="6"/>
    <x v="9"/>
    <n v="8"/>
    <x v="34"/>
    <n v="27"/>
    <x v="322"/>
    <n v="0"/>
    <n v="60000"/>
    <n v="0"/>
    <n v="60000"/>
    <n v="15000"/>
    <n v="0"/>
    <n v="7.4"/>
    <n v="27"/>
    <n v="7.8"/>
    <n v="66"/>
    <s v="Nippon Ichi Software"/>
    <n v="817"/>
    <x v="2"/>
    <x v="0"/>
  </r>
  <r>
    <s v="Karaoke Revolution Party"/>
    <x v="7"/>
    <n v="16"/>
    <x v="3"/>
    <x v="3"/>
    <n v="4"/>
    <x v="9"/>
    <n v="19"/>
    <x v="192"/>
    <n v="10000"/>
    <n v="0"/>
    <n v="0"/>
    <n v="60000"/>
    <n v="15000"/>
    <n v="0"/>
    <n v="8"/>
    <n v="24"/>
    <m/>
    <m/>
    <s v="Harmonix Music Systems"/>
    <n v="512"/>
    <x v="3"/>
    <x v="1"/>
  </r>
  <r>
    <s v="WipEout HD Fury"/>
    <x v="3"/>
    <n v="9"/>
    <x v="2"/>
    <x v="1"/>
    <n v="7"/>
    <x v="3"/>
    <n v="30"/>
    <x v="322"/>
    <n v="50000"/>
    <n v="0"/>
    <n v="10000"/>
    <n v="60000"/>
    <n v="15000"/>
    <n v="0"/>
    <n v="8.9"/>
    <n v="15"/>
    <n v="8.4"/>
    <n v="115"/>
    <s v="Studio Liverpool"/>
    <n v="1093"/>
    <x v="3"/>
    <x v="1"/>
  </r>
  <r>
    <s v="Penguins of Madagascar"/>
    <x v="5"/>
    <n v="1"/>
    <x v="12"/>
    <x v="4"/>
    <n v="1"/>
    <x v="15"/>
    <n v="25"/>
    <x v="322"/>
    <n v="60000"/>
    <n v="0"/>
    <n v="0"/>
    <n v="60000"/>
    <n v="15000"/>
    <n v="0"/>
    <n v="5.0999999999999996"/>
    <n v="4"/>
    <m/>
    <m/>
    <s v="Little Orbit"/>
    <n v="677"/>
    <x v="0"/>
    <x v="1"/>
  </r>
  <r>
    <s v="Flower, Sun, and Rain"/>
    <x v="1"/>
    <n v="3"/>
    <x v="1"/>
    <x v="10"/>
    <n v="2"/>
    <x v="27"/>
    <n v="28"/>
    <x v="339"/>
    <n v="0"/>
    <n v="0"/>
    <n v="0"/>
    <n v="60000"/>
    <n v="15000"/>
    <n v="0"/>
    <n v="5.4"/>
    <n v="37"/>
    <n v="7.1"/>
    <n v="15"/>
    <s v="h.a.n.d. Inc."/>
    <n v="504"/>
    <x v="2"/>
    <x v="1"/>
  </r>
  <r>
    <s v="Gunstar Super Heroes"/>
    <x v="12"/>
    <n v="4"/>
    <x v="3"/>
    <x v="6"/>
    <n v="9"/>
    <x v="18"/>
    <n v="29"/>
    <x v="192"/>
    <n v="20000"/>
    <n v="0"/>
    <n v="0"/>
    <n v="70000"/>
    <n v="17500"/>
    <n v="0"/>
    <n v="8.3000000000000007"/>
    <n v="31"/>
    <n v="8.5"/>
    <n v="13"/>
    <s v="Treasure"/>
    <n v="1182"/>
    <x v="3"/>
    <x v="1"/>
  </r>
  <r>
    <s v="Frogger Advance: The Great Quest"/>
    <x v="12"/>
    <n v="4"/>
    <x v="8"/>
    <x v="4"/>
    <n v="1"/>
    <x v="9"/>
    <n v="19"/>
    <x v="192"/>
    <n v="20000"/>
    <n v="0"/>
    <n v="0"/>
    <n v="70000"/>
    <n v="17500"/>
    <n v="0"/>
    <n v="5.5"/>
    <n v="9"/>
    <m/>
    <m/>
    <s v="KCEA"/>
    <n v="627"/>
    <x v="0"/>
    <x v="1"/>
  </r>
  <r>
    <s v="Cities XL 2012"/>
    <x v="8"/>
    <n v="6"/>
    <x v="10"/>
    <x v="11"/>
    <n v="12"/>
    <x v="32"/>
    <n v="16"/>
    <x v="330"/>
    <n v="50000"/>
    <n v="0"/>
    <n v="10000"/>
    <n v="70000"/>
    <n v="17500"/>
    <n v="0"/>
    <n v="6.1"/>
    <n v="18"/>
    <n v="5.6"/>
    <n v="95"/>
    <s v="Monte Cristo Multimedia"/>
    <n v="759"/>
    <x v="0"/>
    <x v="1"/>
  </r>
  <r>
    <s v="Worms Forts: Under Siege"/>
    <x v="7"/>
    <n v="16"/>
    <x v="7"/>
    <x v="11"/>
    <n v="12"/>
    <x v="18"/>
    <n v="29"/>
    <x v="192"/>
    <n v="10000"/>
    <n v="0"/>
    <n v="0"/>
    <n v="60000"/>
    <n v="15000"/>
    <n v="0"/>
    <n v="6.7"/>
    <n v="15"/>
    <n v="8"/>
    <n v="6"/>
    <s v="Team 17"/>
    <n v="1129"/>
    <x v="2"/>
    <x v="1"/>
  </r>
  <r>
    <s v="Jam Sessions 2"/>
    <x v="1"/>
    <n v="3"/>
    <x v="2"/>
    <x v="3"/>
    <n v="4"/>
    <x v="5"/>
    <n v="35"/>
    <x v="339"/>
    <n v="0"/>
    <n v="0"/>
    <n v="0"/>
    <n v="60000"/>
    <n v="15000"/>
    <n v="0"/>
    <n v="6.6"/>
    <n v="7"/>
    <m/>
    <m/>
    <s v="Plato"/>
    <n v="880"/>
    <x v="3"/>
    <x v="1"/>
  </r>
  <r>
    <s v="Full Spectrum Warrior: Ten Hammers"/>
    <x v="4"/>
    <n v="8"/>
    <x v="0"/>
    <x v="11"/>
    <n v="12"/>
    <x v="19"/>
    <n v="34"/>
    <x v="324"/>
    <n v="20000"/>
    <n v="0"/>
    <n v="10000"/>
    <n v="60000"/>
    <n v="15000"/>
    <n v="0"/>
    <n v="7.1"/>
    <n v="26"/>
    <n v="8"/>
    <n v="5"/>
    <s v="Pandemic Studios"/>
    <n v="855"/>
    <x v="1"/>
    <x v="1"/>
  </r>
  <r>
    <s v="Just Dance: Disney Party 2"/>
    <x v="2"/>
    <n v="15"/>
    <x v="13"/>
    <x v="4"/>
    <n v="1"/>
    <x v="5"/>
    <n v="35"/>
    <x v="192"/>
    <n v="10000"/>
    <n v="0"/>
    <n v="10000"/>
    <n v="70000"/>
    <n v="17500"/>
    <n v="0"/>
    <m/>
    <m/>
    <m/>
    <m/>
    <s v="Ubisoft"/>
    <n v="1199"/>
    <x v="0"/>
    <x v="0"/>
  </r>
  <r>
    <s v="Natural Doctrine"/>
    <x v="15"/>
    <n v="12"/>
    <x v="12"/>
    <x v="9"/>
    <n v="8"/>
    <x v="34"/>
    <n v="27"/>
    <x v="320"/>
    <n v="10000"/>
    <n v="30000"/>
    <n v="10000"/>
    <n v="70000"/>
    <n v="17500"/>
    <n v="0"/>
    <n v="6"/>
    <n v="7"/>
    <n v="7.5"/>
    <n v="29"/>
    <s v="Kadokawa"/>
    <n v="621"/>
    <x v="1"/>
    <x v="1"/>
  </r>
  <r>
    <s v="Hasbro Family Game Night Fun Pack"/>
    <x v="2"/>
    <n v="15"/>
    <x v="10"/>
    <x v="3"/>
    <n v="4"/>
    <x v="7"/>
    <n v="15"/>
    <x v="339"/>
    <n v="0"/>
    <n v="0"/>
    <n v="0"/>
    <n v="60000"/>
    <n v="15000"/>
    <n v="0"/>
    <m/>
    <m/>
    <m/>
    <m/>
    <s v="Electronic Arts"/>
    <n v="378"/>
    <x v="0"/>
    <x v="0"/>
  </r>
  <r>
    <s v="Prince of Persia: The Fallen King"/>
    <x v="1"/>
    <n v="3"/>
    <x v="1"/>
    <x v="4"/>
    <n v="1"/>
    <x v="5"/>
    <n v="35"/>
    <x v="339"/>
    <n v="0"/>
    <n v="0"/>
    <n v="0"/>
    <n v="60000"/>
    <n v="15000"/>
    <n v="0"/>
    <n v="6.4"/>
    <n v="24"/>
    <n v="6"/>
    <n v="9"/>
    <s v="Ubisoft"/>
    <n v="1199"/>
    <x v="0"/>
    <x v="0"/>
  </r>
  <r>
    <s v="NHL Hitz Pro"/>
    <x v="7"/>
    <n v="16"/>
    <x v="15"/>
    <x v="0"/>
    <n v="11"/>
    <x v="22"/>
    <n v="24"/>
    <x v="192"/>
    <n v="10000"/>
    <n v="0"/>
    <n v="0"/>
    <n v="60000"/>
    <n v="15000"/>
    <n v="0"/>
    <n v="8.1"/>
    <n v="23"/>
    <n v="8.8000000000000007"/>
    <n v="12"/>
    <s v="Next Level Games"/>
    <n v="798"/>
    <x v="0"/>
    <x v="1"/>
  </r>
  <r>
    <s v="Hot Wheels: Burnin' Rubber"/>
    <x v="12"/>
    <n v="4"/>
    <x v="9"/>
    <x v="1"/>
    <n v="7"/>
    <x v="19"/>
    <n v="34"/>
    <x v="192"/>
    <n v="20000"/>
    <n v="0"/>
    <n v="0"/>
    <n v="70000"/>
    <n v="17500"/>
    <n v="0"/>
    <n v="6.6"/>
    <n v="5"/>
    <m/>
    <m/>
    <s v="Altron"/>
    <n v="50"/>
    <x v="0"/>
    <x v="1"/>
  </r>
  <r>
    <s v="Lost in Blue 2"/>
    <x v="1"/>
    <n v="3"/>
    <x v="4"/>
    <x v="10"/>
    <n v="2"/>
    <x v="9"/>
    <n v="19"/>
    <x v="330"/>
    <n v="10000"/>
    <n v="50000"/>
    <n v="0"/>
    <n v="70000"/>
    <n v="17500"/>
    <n v="0"/>
    <n v="5.8"/>
    <n v="29"/>
    <m/>
    <m/>
    <s v="Matrix Software"/>
    <n v="711"/>
    <x v="3"/>
    <x v="1"/>
  </r>
  <r>
    <s v="Risen 3: Titan Lords"/>
    <x v="2"/>
    <n v="15"/>
    <x v="12"/>
    <x v="9"/>
    <n v="8"/>
    <x v="23"/>
    <n v="12"/>
    <x v="320"/>
    <n v="40000"/>
    <n v="0"/>
    <n v="0"/>
    <n v="60000"/>
    <n v="15000"/>
    <n v="0"/>
    <n v="4.4000000000000004"/>
    <n v="8"/>
    <n v="4.4000000000000004"/>
    <n v="69"/>
    <s v="Piranha Bytes"/>
    <n v="873"/>
    <x v="1"/>
    <x v="1"/>
  </r>
  <r>
    <s v="Wings of War"/>
    <x v="7"/>
    <n v="16"/>
    <x v="7"/>
    <x v="8"/>
    <n v="10"/>
    <x v="2"/>
    <n v="32"/>
    <x v="192"/>
    <n v="10000"/>
    <n v="0"/>
    <n v="0"/>
    <n v="60000"/>
    <n v="15000"/>
    <n v="0"/>
    <n v="6.2"/>
    <n v="29"/>
    <n v="5"/>
    <n v="5"/>
    <s v="Silver Wish Games"/>
    <n v="1035"/>
    <x v="2"/>
    <x v="1"/>
  </r>
  <r>
    <s v="187: Ride or Die"/>
    <x v="7"/>
    <n v="16"/>
    <x v="3"/>
    <x v="1"/>
    <n v="7"/>
    <x v="5"/>
    <n v="35"/>
    <x v="192"/>
    <n v="10000"/>
    <n v="0"/>
    <n v="0"/>
    <n v="60000"/>
    <n v="15000"/>
    <n v="0"/>
    <n v="5.0999999999999996"/>
    <n v="40"/>
    <n v="6.9"/>
    <n v="8"/>
    <s v="Ubisoft Paris"/>
    <n v="1210"/>
    <x v="1"/>
    <x v="1"/>
  </r>
  <r>
    <s v="Desert Strike Advance"/>
    <x v="12"/>
    <n v="4"/>
    <x v="8"/>
    <x v="8"/>
    <n v="10"/>
    <x v="7"/>
    <n v="15"/>
    <x v="192"/>
    <n v="20000"/>
    <n v="0"/>
    <n v="0"/>
    <n v="70000"/>
    <n v="17500"/>
    <n v="0"/>
    <n v="6.6"/>
    <n v="6"/>
    <m/>
    <m/>
    <s v="BudCat"/>
    <n v="186"/>
    <x v="0"/>
    <x v="1"/>
  </r>
  <r>
    <s v="World Poker Tour"/>
    <x v="7"/>
    <n v="16"/>
    <x v="3"/>
    <x v="3"/>
    <n v="4"/>
    <x v="2"/>
    <n v="32"/>
    <x v="192"/>
    <n v="10000"/>
    <n v="0"/>
    <n v="0"/>
    <n v="60000"/>
    <n v="15000"/>
    <n v="0"/>
    <n v="6.3"/>
    <n v="17"/>
    <n v="7.8"/>
    <n v="4"/>
    <s v="2K Sports"/>
    <n v="13"/>
    <x v="2"/>
    <x v="1"/>
  </r>
  <r>
    <s v="Age of Empires III: The Asian Dynasties"/>
    <x v="8"/>
    <n v="6"/>
    <x v="4"/>
    <x v="11"/>
    <n v="12"/>
    <x v="1"/>
    <n v="23"/>
    <x v="322"/>
    <n v="50000"/>
    <n v="0"/>
    <n v="10000"/>
    <n v="60000"/>
    <n v="15000"/>
    <n v="0"/>
    <n v="8.1"/>
    <n v="19"/>
    <n v="8.5"/>
    <n v="71"/>
    <s v="Big Huge Games"/>
    <n v="138"/>
    <x v="2"/>
    <x v="1"/>
  </r>
  <r>
    <s v="Elite Forces: Unit 77"/>
    <x v="1"/>
    <n v="3"/>
    <x v="2"/>
    <x v="11"/>
    <n v="12"/>
    <x v="23"/>
    <n v="12"/>
    <x v="339"/>
    <n v="0"/>
    <n v="0"/>
    <n v="0"/>
    <n v="60000"/>
    <n v="15000"/>
    <n v="0"/>
    <n v="6.1"/>
    <n v="23"/>
    <m/>
    <m/>
    <s v="Gammick Entertainment"/>
    <n v="464"/>
    <x v="2"/>
    <x v="1"/>
  </r>
  <r>
    <s v="IL-2 Sturmovik: Birds of Prey"/>
    <x v="1"/>
    <n v="3"/>
    <x v="2"/>
    <x v="8"/>
    <n v="10"/>
    <x v="8"/>
    <n v="1"/>
    <x v="339"/>
    <n v="0"/>
    <n v="0"/>
    <n v="0"/>
    <n v="60000"/>
    <n v="15000"/>
    <n v="0"/>
    <n v="4.0999999999999996"/>
    <n v="4"/>
    <n v="2.4"/>
    <n v="5"/>
    <s v="DiP Interactive"/>
    <n v="315"/>
    <x v="3"/>
    <x v="1"/>
  </r>
  <r>
    <s v="Moshi Monsters: Katsuma Unleashed"/>
    <x v="5"/>
    <n v="1"/>
    <x v="6"/>
    <x v="4"/>
    <n v="1"/>
    <x v="4"/>
    <n v="4"/>
    <x v="324"/>
    <n v="30000"/>
    <n v="0"/>
    <n v="10000"/>
    <n v="70000"/>
    <n v="17500"/>
    <n v="0"/>
    <m/>
    <m/>
    <m/>
    <m/>
    <s v="Black Lantern Studios"/>
    <n v="153"/>
    <x v="0"/>
    <x v="1"/>
  </r>
  <r>
    <s v="Pirates: The Legend of Black Kat"/>
    <x v="7"/>
    <n v="16"/>
    <x v="8"/>
    <x v="10"/>
    <n v="2"/>
    <x v="7"/>
    <n v="15"/>
    <x v="192"/>
    <n v="10000"/>
    <n v="0"/>
    <n v="0"/>
    <n v="60000"/>
    <n v="15000"/>
    <n v="0"/>
    <n v="7.4"/>
    <n v="16"/>
    <m/>
    <m/>
    <s v="Westwood Studios"/>
    <n v="1279"/>
    <x v="2"/>
    <x v="1"/>
  </r>
  <r>
    <s v="Disney's Chicken Little: Ace In Action"/>
    <x v="1"/>
    <n v="3"/>
    <x v="0"/>
    <x v="6"/>
    <n v="9"/>
    <x v="17"/>
    <n v="13"/>
    <x v="339"/>
    <n v="0"/>
    <n v="0"/>
    <n v="0"/>
    <n v="60000"/>
    <n v="15000"/>
    <n v="0"/>
    <n v="6.6"/>
    <n v="13"/>
    <m/>
    <m/>
    <s v="DC Studios"/>
    <n v="284"/>
    <x v="0"/>
    <x v="1"/>
  </r>
  <r>
    <s v="NanoBreaker"/>
    <x v="4"/>
    <n v="8"/>
    <x v="3"/>
    <x v="4"/>
    <n v="1"/>
    <x v="9"/>
    <n v="19"/>
    <x v="324"/>
    <n v="20000"/>
    <n v="0"/>
    <n v="10000"/>
    <n v="60000"/>
    <n v="15000"/>
    <n v="0"/>
    <n v="5.0999999999999996"/>
    <n v="38"/>
    <n v="6.7"/>
    <n v="11"/>
    <s v="KCET"/>
    <n v="631"/>
    <x v="1"/>
    <x v="1"/>
  </r>
  <r>
    <s v="You Don't Know Jack"/>
    <x v="1"/>
    <n v="3"/>
    <x v="10"/>
    <x v="3"/>
    <n v="4"/>
    <x v="19"/>
    <n v="34"/>
    <x v="339"/>
    <n v="0"/>
    <n v="0"/>
    <n v="0"/>
    <n v="60000"/>
    <n v="15000"/>
    <n v="0"/>
    <m/>
    <m/>
    <m/>
    <m/>
    <s v="Jellyvision"/>
    <n v="607"/>
    <x v="2"/>
    <x v="1"/>
  </r>
  <r>
    <s v="Bionicle"/>
    <x v="7"/>
    <n v="16"/>
    <x v="15"/>
    <x v="4"/>
    <n v="1"/>
    <x v="7"/>
    <n v="15"/>
    <x v="192"/>
    <n v="10000"/>
    <n v="0"/>
    <n v="0"/>
    <n v="60000"/>
    <n v="15000"/>
    <n v="0"/>
    <n v="4.9000000000000004"/>
    <n v="5"/>
    <n v="1.5"/>
    <n v="4"/>
    <s v="Argonaut Games"/>
    <n v="70"/>
    <x v="0"/>
    <x v="1"/>
  </r>
  <r>
    <s v="GRID 2"/>
    <x v="8"/>
    <n v="6"/>
    <x v="6"/>
    <x v="1"/>
    <n v="7"/>
    <x v="28"/>
    <n v="9"/>
    <x v="322"/>
    <n v="60000"/>
    <n v="0"/>
    <n v="10000"/>
    <n v="70000"/>
    <n v="17500"/>
    <n v="0"/>
    <n v="8"/>
    <n v="17"/>
    <n v="5.7"/>
    <n v="571"/>
    <s v="Codemasters"/>
    <n v="235"/>
    <x v="0"/>
    <x v="0"/>
  </r>
  <r>
    <s v="Criminal Girls: Invite Only"/>
    <x v="15"/>
    <n v="12"/>
    <x v="6"/>
    <x v="9"/>
    <n v="8"/>
    <x v="34"/>
    <n v="27"/>
    <x v="330"/>
    <n v="10000"/>
    <n v="40000"/>
    <n v="10000"/>
    <n v="70000"/>
    <n v="17500"/>
    <n v="0"/>
    <n v="5.5"/>
    <n v="31"/>
    <n v="6.7"/>
    <n v="37"/>
    <s v="Image Epoch, Imageepoch"/>
    <n v="560"/>
    <x v="1"/>
    <x v="1"/>
  </r>
  <r>
    <s v="Miami Vice: The Game"/>
    <x v="9"/>
    <n v="11"/>
    <x v="0"/>
    <x v="6"/>
    <n v="9"/>
    <x v="4"/>
    <n v="4"/>
    <x v="339"/>
    <n v="0"/>
    <n v="0"/>
    <n v="0"/>
    <n v="60000"/>
    <n v="15000"/>
    <n v="0"/>
    <n v="6.3"/>
    <n v="36"/>
    <n v="7"/>
    <n v="12"/>
    <s v="Rebellion"/>
    <n v="932"/>
    <x v="1"/>
    <x v="1"/>
  </r>
  <r>
    <s v="Samurai Warriors Chronicles 3"/>
    <x v="15"/>
    <n v="12"/>
    <x v="12"/>
    <x v="4"/>
    <n v="1"/>
    <x v="25"/>
    <n v="33"/>
    <x v="322"/>
    <n v="0"/>
    <n v="60000"/>
    <n v="0"/>
    <n v="60000"/>
    <n v="15000"/>
    <n v="0"/>
    <n v="7"/>
    <n v="9"/>
    <n v="7.9"/>
    <n v="14"/>
    <s v="Omega Force"/>
    <n v="833"/>
    <x v="2"/>
    <x v="1"/>
  </r>
  <r>
    <s v="BMX XXX"/>
    <x v="11"/>
    <n v="5"/>
    <x v="8"/>
    <x v="0"/>
    <n v="11"/>
    <x v="21"/>
    <n v="3"/>
    <x v="192"/>
    <n v="10000"/>
    <n v="0"/>
    <n v="0"/>
    <n v="60000"/>
    <n v="15000"/>
    <n v="0"/>
    <n v="6"/>
    <n v="15"/>
    <n v="5"/>
    <n v="7"/>
    <s v="Z-Axis, Ltd."/>
    <n v="1295"/>
    <x v="1"/>
    <x v="1"/>
  </r>
  <r>
    <s v="Disney's Magical Quest 2 Starring Mickey and Minnie"/>
    <x v="12"/>
    <n v="4"/>
    <x v="15"/>
    <x v="4"/>
    <n v="1"/>
    <x v="12"/>
    <n v="8"/>
    <x v="192"/>
    <n v="20000"/>
    <n v="0"/>
    <n v="0"/>
    <n v="70000"/>
    <n v="17500"/>
    <n v="0"/>
    <n v="6.3"/>
    <n v="8"/>
    <m/>
    <m/>
    <s v="Klein Computer Entertainment"/>
    <n v="634"/>
    <x v="0"/>
    <x v="1"/>
  </r>
  <r>
    <s v="One Piece: Unlimited World Red"/>
    <x v="10"/>
    <n v="14"/>
    <x v="12"/>
    <x v="4"/>
    <n v="1"/>
    <x v="15"/>
    <n v="25"/>
    <x v="322"/>
    <n v="40000"/>
    <n v="20000"/>
    <n v="0"/>
    <n v="60000"/>
    <n v="15000"/>
    <n v="0"/>
    <n v="6.6"/>
    <n v="11"/>
    <n v="7.8"/>
    <n v="43"/>
    <s v="Ganbarion"/>
    <n v="465"/>
    <x v="2"/>
    <x v="1"/>
  </r>
  <r>
    <s v="Aggressive Inline"/>
    <x v="7"/>
    <n v="16"/>
    <x v="8"/>
    <x v="0"/>
    <n v="11"/>
    <x v="21"/>
    <n v="3"/>
    <x v="192"/>
    <n v="10000"/>
    <n v="0"/>
    <n v="0"/>
    <n v="60000"/>
    <n v="15000"/>
    <n v="0"/>
    <n v="8.5"/>
    <n v="20"/>
    <n v="7.7"/>
    <n v="7"/>
    <s v="Z-Axis, Ltd."/>
    <n v="1295"/>
    <x v="2"/>
    <x v="1"/>
  </r>
  <r>
    <s v="Smart Boy's Toys Club"/>
    <x v="1"/>
    <n v="3"/>
    <x v="1"/>
    <x v="3"/>
    <n v="4"/>
    <x v="8"/>
    <n v="1"/>
    <x v="339"/>
    <n v="0"/>
    <n v="0"/>
    <n v="0"/>
    <n v="60000"/>
    <n v="15000"/>
    <n v="0"/>
    <m/>
    <m/>
    <m/>
    <m/>
    <s v="Starfish"/>
    <n v="1084"/>
    <x v="0"/>
    <x v="1"/>
  </r>
  <r>
    <s v="XGRA: Extreme G Racing Association"/>
    <x v="4"/>
    <n v="8"/>
    <x v="15"/>
    <x v="1"/>
    <n v="7"/>
    <x v="21"/>
    <n v="3"/>
    <x v="324"/>
    <n v="20000"/>
    <n v="0"/>
    <n v="10000"/>
    <n v="60000"/>
    <n v="15000"/>
    <n v="0"/>
    <n v="6.8"/>
    <n v="23"/>
    <n v="8.6"/>
    <n v="8"/>
    <s v="Acclaim Studios Cheltenham"/>
    <n v="32"/>
    <x v="2"/>
    <x v="1"/>
  </r>
  <r>
    <s v="Kamen Rider: Dragon Knight"/>
    <x v="0"/>
    <n v="13"/>
    <x v="2"/>
    <x v="7"/>
    <n v="3"/>
    <x v="29"/>
    <n v="11"/>
    <x v="339"/>
    <n v="0"/>
    <n v="0"/>
    <n v="0"/>
    <n v="60000"/>
    <n v="15000"/>
    <n v="0"/>
    <m/>
    <m/>
    <m/>
    <m/>
    <s v="Eighting"/>
    <n v="373"/>
    <x v="2"/>
    <x v="1"/>
  </r>
  <r>
    <s v="Marrison vs. Donkey Kong: Tipping Stars"/>
    <x v="5"/>
    <n v="1"/>
    <x v="13"/>
    <x v="5"/>
    <n v="6"/>
    <x v="0"/>
    <n v="26"/>
    <x v="322"/>
    <n v="0"/>
    <n v="60000"/>
    <n v="0"/>
    <n v="60000"/>
    <n v="15000"/>
    <n v="0"/>
    <n v="7"/>
    <n v="15"/>
    <n v="7.5"/>
    <n v="48"/>
    <s v="Ninti, Ninti Software Technology"/>
    <n v="815"/>
    <x v="0"/>
    <x v="1"/>
  </r>
  <r>
    <s v="Tournament of Legends"/>
    <x v="0"/>
    <n v="13"/>
    <x v="5"/>
    <x v="7"/>
    <n v="3"/>
    <x v="18"/>
    <n v="29"/>
    <x v="316"/>
    <n v="20000"/>
    <n v="0"/>
    <n v="10000"/>
    <n v="70000"/>
    <n v="17500"/>
    <n v="0"/>
    <n v="4.5"/>
    <n v="38"/>
    <n v="6.9"/>
    <n v="11"/>
    <s v="High Voltage Software"/>
    <n v="526"/>
    <x v="2"/>
    <x v="1"/>
  </r>
  <r>
    <s v="Frogger: Helmet Chaos"/>
    <x v="1"/>
    <n v="3"/>
    <x v="3"/>
    <x v="2"/>
    <n v="5"/>
    <x v="9"/>
    <n v="19"/>
    <x v="339"/>
    <n v="0"/>
    <n v="0"/>
    <n v="0"/>
    <n v="60000"/>
    <n v="15000"/>
    <n v="0"/>
    <n v="6.9"/>
    <n v="10"/>
    <m/>
    <m/>
    <s v="Konami Computer Entertainment Hawaii"/>
    <n v="647"/>
    <x v="0"/>
    <x v="1"/>
  </r>
  <r>
    <s v="Escape from Bug Island"/>
    <x v="0"/>
    <n v="13"/>
    <x v="0"/>
    <x v="4"/>
    <n v="1"/>
    <x v="16"/>
    <n v="14"/>
    <x v="316"/>
    <n v="10000"/>
    <n v="10000"/>
    <n v="0"/>
    <n v="60000"/>
    <n v="15000"/>
    <n v="0"/>
    <n v="3.7"/>
    <n v="13"/>
    <n v="5"/>
    <n v="25"/>
    <s v="Spike"/>
    <n v="1068"/>
    <x v="1"/>
    <x v="1"/>
  </r>
  <r>
    <s v="My Pet Shop"/>
    <x v="1"/>
    <n v="3"/>
    <x v="1"/>
    <x v="8"/>
    <n v="10"/>
    <x v="10"/>
    <n v="31"/>
    <x v="339"/>
    <n v="0"/>
    <n v="0"/>
    <n v="0"/>
    <n v="60000"/>
    <n v="15000"/>
    <n v="0"/>
    <n v="6"/>
    <n v="10"/>
    <m/>
    <m/>
    <s v="Taito Corporation"/>
    <n v="1116"/>
    <x v="0"/>
    <x v="1"/>
  </r>
  <r>
    <s v="James Bond 007: Blood Stone"/>
    <x v="1"/>
    <n v="3"/>
    <x v="5"/>
    <x v="6"/>
    <n v="9"/>
    <x v="4"/>
    <n v="4"/>
    <x v="192"/>
    <n v="10000"/>
    <n v="0"/>
    <n v="0"/>
    <n v="60000"/>
    <n v="15000"/>
    <n v="0"/>
    <n v="7"/>
    <n v="10"/>
    <m/>
    <m/>
    <s v="n-Space"/>
    <n v="825"/>
    <x v="2"/>
    <x v="1"/>
  </r>
  <r>
    <s v="Gradius Collection"/>
    <x v="9"/>
    <n v="11"/>
    <x v="0"/>
    <x v="6"/>
    <n v="9"/>
    <x v="9"/>
    <n v="19"/>
    <x v="316"/>
    <n v="0"/>
    <n v="20000"/>
    <n v="0"/>
    <n v="60000"/>
    <n v="15000"/>
    <n v="0"/>
    <n v="7.6"/>
    <n v="44"/>
    <n v="8.5"/>
    <n v="4"/>
    <s v="M2"/>
    <n v="690"/>
    <x v="0"/>
    <x v="1"/>
  </r>
  <r>
    <s v="Fist of the North Star: Ken's Rage 2"/>
    <x v="2"/>
    <n v="15"/>
    <x v="11"/>
    <x v="7"/>
    <n v="3"/>
    <x v="25"/>
    <n v="33"/>
    <x v="324"/>
    <n v="10000"/>
    <n v="20000"/>
    <n v="0"/>
    <n v="60000"/>
    <n v="15000"/>
    <n v="0"/>
    <n v="5.5"/>
    <n v="18"/>
    <n v="7.1"/>
    <n v="20"/>
    <s v="Koei"/>
    <n v="638"/>
    <x v="1"/>
    <x v="1"/>
  </r>
  <r>
    <s v="Gallop Racer 2004"/>
    <x v="4"/>
    <n v="8"/>
    <x v="7"/>
    <x v="0"/>
    <n v="11"/>
    <x v="30"/>
    <n v="39"/>
    <x v="324"/>
    <n v="20000"/>
    <n v="0"/>
    <n v="10000"/>
    <n v="60000"/>
    <n v="15000"/>
    <n v="0"/>
    <n v="7"/>
    <n v="15"/>
    <n v="8.6999999999999993"/>
    <n v="12"/>
    <s v="Tecmo"/>
    <n v="1137"/>
    <x v="0"/>
    <x v="1"/>
  </r>
  <r>
    <s v="Rayman: Hoodlum's Revenge"/>
    <x v="12"/>
    <n v="4"/>
    <x v="3"/>
    <x v="2"/>
    <n v="5"/>
    <x v="5"/>
    <n v="35"/>
    <x v="192"/>
    <n v="20000"/>
    <n v="0"/>
    <n v="0"/>
    <n v="70000"/>
    <n v="17500"/>
    <n v="0"/>
    <n v="6.1"/>
    <n v="12"/>
    <m/>
    <m/>
    <s v="Backbone Entertainment"/>
    <n v="111"/>
    <x v="0"/>
    <x v="1"/>
  </r>
  <r>
    <s v="Mobile Suit Gundam Seed: Never Ending Tomorrow"/>
    <x v="4"/>
    <n v="8"/>
    <x v="7"/>
    <x v="6"/>
    <n v="9"/>
    <x v="15"/>
    <n v="25"/>
    <x v="324"/>
    <n v="20000"/>
    <n v="0"/>
    <n v="10000"/>
    <n v="60000"/>
    <n v="15000"/>
    <n v="0"/>
    <n v="4.5"/>
    <n v="16"/>
    <n v="7.8"/>
    <n v="10"/>
    <s v="Bec"/>
    <n v="120"/>
    <x v="2"/>
    <x v="1"/>
  </r>
  <r>
    <s v="F1 2001"/>
    <x v="7"/>
    <n v="16"/>
    <x v="9"/>
    <x v="1"/>
    <n v="7"/>
    <x v="7"/>
    <n v="15"/>
    <x v="192"/>
    <n v="10000"/>
    <n v="0"/>
    <n v="0"/>
    <n v="60000"/>
    <n v="15000"/>
    <n v="0"/>
    <n v="8.3000000000000007"/>
    <n v="11"/>
    <n v="5.5"/>
    <n v="8"/>
    <s v="EA Sports"/>
    <n v="356"/>
    <x v="0"/>
    <x v="1"/>
  </r>
  <r>
    <s v="Crimson Gem Saga"/>
    <x v="9"/>
    <n v="11"/>
    <x v="1"/>
    <x v="9"/>
    <n v="8"/>
    <x v="18"/>
    <n v="29"/>
    <x v="339"/>
    <n v="0"/>
    <n v="0"/>
    <n v="0"/>
    <n v="60000"/>
    <n v="15000"/>
    <n v="0"/>
    <n v="7.8"/>
    <n v="20"/>
    <n v="7.5"/>
    <n v="30"/>
    <s v="IronNos Co.,Ltd."/>
    <n v="598"/>
    <x v="2"/>
    <x v="1"/>
  </r>
  <r>
    <s v="Monster Tale"/>
    <x v="1"/>
    <n v="3"/>
    <x v="10"/>
    <x v="2"/>
    <n v="5"/>
    <x v="20"/>
    <n v="21"/>
    <x v="339"/>
    <n v="0"/>
    <n v="0"/>
    <n v="0"/>
    <n v="60000"/>
    <n v="15000"/>
    <n v="0"/>
    <n v="7.9"/>
    <n v="15"/>
    <n v="8"/>
    <n v="15"/>
    <s v="DreamRift"/>
    <n v="332"/>
    <x v="0"/>
    <x v="1"/>
  </r>
  <r>
    <s v="Cel Damage"/>
    <x v="11"/>
    <n v="5"/>
    <x v="8"/>
    <x v="1"/>
    <n v="7"/>
    <x v="7"/>
    <n v="15"/>
    <x v="192"/>
    <n v="10000"/>
    <n v="0"/>
    <n v="0"/>
    <n v="60000"/>
    <n v="15000"/>
    <n v="0"/>
    <n v="6.7"/>
    <n v="12"/>
    <n v="6.8"/>
    <n v="11"/>
    <s v="Pseudo Interactive"/>
    <n v="903"/>
    <x v="2"/>
    <x v="1"/>
  </r>
  <r>
    <s v="Backyard Hockey"/>
    <x v="1"/>
    <n v="3"/>
    <x v="4"/>
    <x v="0"/>
    <n v="11"/>
    <x v="14"/>
    <n v="5"/>
    <x v="339"/>
    <n v="0"/>
    <n v="0"/>
    <n v="0"/>
    <n v="60000"/>
    <n v="15000"/>
    <n v="0"/>
    <m/>
    <m/>
    <m/>
    <m/>
    <s v="Mistic Software"/>
    <n v="746"/>
    <x v="0"/>
    <x v="1"/>
  </r>
  <r>
    <s v="Mirror's Edge Catalyst"/>
    <x v="8"/>
    <n v="6"/>
    <x v="14"/>
    <x v="2"/>
    <n v="5"/>
    <x v="7"/>
    <n v="15"/>
    <x v="330"/>
    <n v="50000"/>
    <n v="0"/>
    <n v="0"/>
    <n v="60000"/>
    <n v="15000"/>
    <n v="0"/>
    <n v="7.4"/>
    <n v="24"/>
    <n v="4.4000000000000004"/>
    <n v="606"/>
    <s v="EA DICE"/>
    <n v="345"/>
    <x v="2"/>
    <x v="1"/>
  </r>
  <r>
    <s v="The Pinball of the Dead"/>
    <x v="12"/>
    <n v="4"/>
    <x v="8"/>
    <x v="3"/>
    <n v="4"/>
    <x v="18"/>
    <n v="29"/>
    <x v="192"/>
    <n v="20000"/>
    <n v="0"/>
    <n v="0"/>
    <n v="70000"/>
    <n v="17500"/>
    <n v="0"/>
    <n v="7.9"/>
    <n v="20"/>
    <m/>
    <m/>
    <s v="Sega"/>
    <n v="1010"/>
    <x v="2"/>
    <x v="0"/>
  </r>
  <r>
    <s v="Arc the Lad: End of Darkness"/>
    <x v="4"/>
    <n v="8"/>
    <x v="7"/>
    <x v="9"/>
    <n v="8"/>
    <x v="3"/>
    <n v="30"/>
    <x v="324"/>
    <n v="20000"/>
    <n v="0"/>
    <n v="10000"/>
    <n v="60000"/>
    <n v="15000"/>
    <n v="0"/>
    <n v="5.9"/>
    <n v="24"/>
    <n v="4.2"/>
    <n v="10"/>
    <s v="Cattle Call"/>
    <n v="210"/>
    <x v="2"/>
    <x v="1"/>
  </r>
  <r>
    <s v="The King of Route 66"/>
    <x v="4"/>
    <n v="8"/>
    <x v="15"/>
    <x v="1"/>
    <n v="7"/>
    <x v="18"/>
    <n v="29"/>
    <x v="324"/>
    <n v="20000"/>
    <n v="0"/>
    <n v="10000"/>
    <n v="60000"/>
    <n v="15000"/>
    <n v="0"/>
    <n v="5.7"/>
    <n v="21"/>
    <m/>
    <m/>
    <s v="Sega"/>
    <n v="1010"/>
    <x v="2"/>
    <x v="0"/>
  </r>
  <r>
    <s v="Tom Clancy's Splinter Cell: Pandora Tomorrow"/>
    <x v="12"/>
    <n v="4"/>
    <x v="7"/>
    <x v="4"/>
    <n v="1"/>
    <x v="5"/>
    <n v="35"/>
    <x v="192"/>
    <n v="20000"/>
    <n v="0"/>
    <n v="0"/>
    <n v="70000"/>
    <n v="17500"/>
    <n v="0"/>
    <n v="6.8"/>
    <n v="19"/>
    <n v="6.2"/>
    <n v="6"/>
    <s v="Ubisoft"/>
    <n v="1199"/>
    <x v="2"/>
    <x v="0"/>
  </r>
  <r>
    <s v="Tokobot"/>
    <x v="9"/>
    <n v="11"/>
    <x v="3"/>
    <x v="2"/>
    <n v="5"/>
    <x v="2"/>
    <n v="32"/>
    <x v="339"/>
    <n v="0"/>
    <n v="0"/>
    <n v="0"/>
    <n v="60000"/>
    <n v="15000"/>
    <n v="0"/>
    <n v="7.2"/>
    <n v="30"/>
    <n v="7.3"/>
    <n v="8"/>
    <s v="Tecmo"/>
    <n v="1137"/>
    <x v="0"/>
    <x v="1"/>
  </r>
  <r>
    <s v="Odin Sphere: Leifthrasir"/>
    <x v="3"/>
    <n v="9"/>
    <x v="14"/>
    <x v="9"/>
    <n v="8"/>
    <x v="34"/>
    <n v="27"/>
    <x v="320"/>
    <n v="10000"/>
    <n v="30000"/>
    <n v="10000"/>
    <n v="70000"/>
    <n v="17500"/>
    <n v="0"/>
    <m/>
    <m/>
    <n v="7"/>
    <n v="29"/>
    <s v="Vanillaware"/>
    <n v="1241"/>
    <x v="2"/>
    <x v="1"/>
  </r>
  <r>
    <s v="Assetto Corsa"/>
    <x v="6"/>
    <n v="10"/>
    <x v="14"/>
    <x v="1"/>
    <n v="7"/>
    <x v="8"/>
    <n v="1"/>
    <x v="322"/>
    <n v="50000"/>
    <n v="0"/>
    <n v="10000"/>
    <n v="60000"/>
    <n v="15000"/>
    <n v="0"/>
    <n v="7.3"/>
    <n v="35"/>
    <n v="6.2"/>
    <n v="70"/>
    <s v="Kunos Simulazioni"/>
    <n v="657"/>
    <x v="0"/>
    <x v="1"/>
  </r>
  <r>
    <s v="NHL 2K9"/>
    <x v="0"/>
    <n v="13"/>
    <x v="1"/>
    <x v="0"/>
    <n v="11"/>
    <x v="2"/>
    <n v="32"/>
    <x v="339"/>
    <n v="0"/>
    <n v="0"/>
    <n v="0"/>
    <n v="60000"/>
    <n v="15000"/>
    <n v="0"/>
    <n v="6.5"/>
    <n v="11"/>
    <n v="5.4"/>
    <n v="19"/>
    <s v="Visual Concepts"/>
    <n v="1259"/>
    <x v="3"/>
    <x v="1"/>
  </r>
  <r>
    <s v="Warhammer 40,000: Squad Command"/>
    <x v="1"/>
    <n v="3"/>
    <x v="4"/>
    <x v="11"/>
    <n v="12"/>
    <x v="19"/>
    <n v="34"/>
    <x v="192"/>
    <n v="10000"/>
    <n v="0"/>
    <n v="10000"/>
    <n v="70000"/>
    <n v="17500"/>
    <n v="0"/>
    <n v="5.7"/>
    <n v="21"/>
    <n v="7.9"/>
    <n v="16"/>
    <s v="THQ"/>
    <n v="1158"/>
    <x v="2"/>
    <x v="0"/>
  </r>
  <r>
    <s v="Johnny Test"/>
    <x v="1"/>
    <n v="3"/>
    <x v="10"/>
    <x v="2"/>
    <n v="5"/>
    <x v="8"/>
    <n v="1"/>
    <x v="339"/>
    <n v="0"/>
    <n v="0"/>
    <n v="0"/>
    <n v="60000"/>
    <n v="15000"/>
    <n v="0"/>
    <m/>
    <m/>
    <n v="0.9"/>
    <n v="7"/>
    <s v="505 Games, Sarbakan Inc."/>
    <n v="23"/>
    <x v="0"/>
    <x v="1"/>
  </r>
  <r>
    <s v="One Piece: Burning Blood"/>
    <x v="13"/>
    <n v="17"/>
    <x v="14"/>
    <x v="7"/>
    <n v="3"/>
    <x v="15"/>
    <n v="25"/>
    <x v="324"/>
    <n v="20000"/>
    <n v="0"/>
    <n v="10000"/>
    <n v="60000"/>
    <n v="15000"/>
    <n v="0"/>
    <n v="6"/>
    <n v="10"/>
    <n v="5.8"/>
    <n v="12"/>
    <s v="Spike Chunsoft"/>
    <n v="1069"/>
    <x v="2"/>
    <x v="1"/>
  </r>
  <r>
    <s v="TrackMania Turbo"/>
    <x v="13"/>
    <n v="17"/>
    <x v="14"/>
    <x v="4"/>
    <n v="1"/>
    <x v="5"/>
    <n v="35"/>
    <x v="320"/>
    <n v="40000"/>
    <n v="0"/>
    <n v="0"/>
    <n v="60000"/>
    <n v="15000"/>
    <n v="0"/>
    <n v="7.6"/>
    <n v="12"/>
    <n v="7.7"/>
    <n v="27"/>
    <s v="Nadeo"/>
    <n v="766"/>
    <x v="0"/>
    <x v="1"/>
  </r>
  <r>
    <s v="Bionicle Heroes"/>
    <x v="1"/>
    <n v="3"/>
    <x v="0"/>
    <x v="6"/>
    <n v="9"/>
    <x v="16"/>
    <n v="14"/>
    <x v="339"/>
    <n v="0"/>
    <n v="0"/>
    <n v="0"/>
    <n v="60000"/>
    <n v="15000"/>
    <n v="0"/>
    <n v="7.2"/>
    <n v="11"/>
    <n v="6.4"/>
    <n v="15"/>
    <s v="Amaze Entertainment"/>
    <n v="52"/>
    <x v="2"/>
    <x v="1"/>
  </r>
  <r>
    <s v="Mystic Heroes"/>
    <x v="4"/>
    <n v="8"/>
    <x v="8"/>
    <x v="4"/>
    <n v="1"/>
    <x v="25"/>
    <n v="33"/>
    <x v="324"/>
    <n v="20000"/>
    <n v="0"/>
    <n v="10000"/>
    <n v="60000"/>
    <n v="15000"/>
    <n v="0"/>
    <n v="6.7"/>
    <n v="7"/>
    <n v="8.6"/>
    <n v="14"/>
    <s v="Koei"/>
    <n v="638"/>
    <x v="2"/>
    <x v="1"/>
  </r>
  <r>
    <s v="Tron 2.0: Killer App"/>
    <x v="12"/>
    <n v="4"/>
    <x v="7"/>
    <x v="4"/>
    <n v="1"/>
    <x v="17"/>
    <n v="13"/>
    <x v="316"/>
    <n v="20000"/>
    <n v="0"/>
    <n v="0"/>
    <n v="60000"/>
    <n v="15000"/>
    <n v="0"/>
    <n v="6.8"/>
    <n v="16"/>
    <m/>
    <m/>
    <s v="Digital Eclipse"/>
    <n v="303"/>
    <x v="0"/>
    <x v="1"/>
  </r>
  <r>
    <s v="Jurassic Park III: Park Builder"/>
    <x v="12"/>
    <n v="4"/>
    <x v="9"/>
    <x v="8"/>
    <n v="10"/>
    <x v="9"/>
    <n v="19"/>
    <x v="316"/>
    <n v="20000"/>
    <n v="0"/>
    <n v="0"/>
    <n v="60000"/>
    <n v="15000"/>
    <n v="0"/>
    <n v="6.5"/>
    <n v="5"/>
    <n v="8"/>
    <n v="5"/>
    <s v="Konami"/>
    <n v="646"/>
    <x v="0"/>
    <x v="1"/>
  </r>
  <r>
    <s v="Showtime Championship Boxing"/>
    <x v="0"/>
    <n v="13"/>
    <x v="4"/>
    <x v="7"/>
    <n v="3"/>
    <x v="30"/>
    <n v="39"/>
    <x v="339"/>
    <n v="0"/>
    <n v="0"/>
    <n v="0"/>
    <n v="60000"/>
    <n v="15000"/>
    <n v="0"/>
    <n v="3.5"/>
    <n v="7"/>
    <n v="4.7"/>
    <n v="10"/>
    <s v="Nikitova Games"/>
    <n v="806"/>
    <x v="3"/>
    <x v="1"/>
  </r>
  <r>
    <s v="My Pet Chimp"/>
    <x v="1"/>
    <n v="3"/>
    <x v="5"/>
    <x v="8"/>
    <n v="10"/>
    <x v="8"/>
    <n v="1"/>
    <x v="339"/>
    <n v="0"/>
    <n v="0"/>
    <n v="0"/>
    <n v="60000"/>
    <n v="15000"/>
    <n v="0"/>
    <m/>
    <m/>
    <m/>
    <m/>
    <s v="505 Games"/>
    <n v="22"/>
    <x v="0"/>
    <x v="0"/>
  </r>
  <r>
    <s v="Generator Rex: Agent of Providence"/>
    <x v="2"/>
    <n v="15"/>
    <x v="10"/>
    <x v="4"/>
    <n v="1"/>
    <x v="4"/>
    <n v="4"/>
    <x v="192"/>
    <n v="10000"/>
    <n v="0"/>
    <n v="0"/>
    <n v="60000"/>
    <n v="15000"/>
    <n v="0"/>
    <m/>
    <m/>
    <n v="4"/>
    <n v="6"/>
    <s v="Virtuos"/>
    <n v="1256"/>
    <x v="3"/>
    <x v="1"/>
  </r>
  <r>
    <s v="Nights of Azure"/>
    <x v="6"/>
    <n v="10"/>
    <x v="13"/>
    <x v="4"/>
    <n v="1"/>
    <x v="25"/>
    <n v="33"/>
    <x v="324"/>
    <n v="20000"/>
    <n v="0"/>
    <n v="10000"/>
    <n v="60000"/>
    <n v="15000"/>
    <n v="0"/>
    <n v="6.7"/>
    <n v="40"/>
    <n v="7.6"/>
    <n v="71"/>
    <s v="Gust"/>
    <n v="502"/>
    <x v="2"/>
    <x v="1"/>
  </r>
  <r>
    <s v="Strike Force Bowling"/>
    <x v="11"/>
    <n v="5"/>
    <x v="3"/>
    <x v="0"/>
    <n v="11"/>
    <x v="26"/>
    <n v="10"/>
    <x v="192"/>
    <n v="10000"/>
    <n v="0"/>
    <n v="0"/>
    <n v="60000"/>
    <n v="15000"/>
    <n v="0"/>
    <n v="4.7"/>
    <n v="4"/>
    <m/>
    <m/>
    <s v="Crave"/>
    <n v="253"/>
    <x v="0"/>
    <x v="1"/>
  </r>
  <r>
    <s v="Age of Empires Online"/>
    <x v="8"/>
    <n v="6"/>
    <x v="10"/>
    <x v="11"/>
    <n v="12"/>
    <x v="1"/>
    <n v="23"/>
    <x v="330"/>
    <n v="40000"/>
    <n v="0"/>
    <n v="10000"/>
    <n v="60000"/>
    <n v="15000"/>
    <n v="0"/>
    <n v="7"/>
    <n v="44"/>
    <n v="5.6"/>
    <n v="186"/>
    <s v="Gas Powered Games"/>
    <n v="467"/>
    <x v="3"/>
    <x v="1"/>
  </r>
  <r>
    <s v="Earth Defense Force 2017 Portable"/>
    <x v="15"/>
    <n v="12"/>
    <x v="11"/>
    <x v="4"/>
    <n v="1"/>
    <x v="29"/>
    <n v="11"/>
    <x v="322"/>
    <n v="0"/>
    <n v="60000"/>
    <n v="0"/>
    <n v="60000"/>
    <n v="15000"/>
    <n v="0"/>
    <n v="6.8"/>
    <n v="36"/>
    <n v="7.9"/>
    <n v="31"/>
    <s v="Sandlot"/>
    <n v="980"/>
    <x v="2"/>
    <x v="1"/>
  </r>
  <r>
    <s v="Atelier Iris 2: The Azoth Of Destiny"/>
    <x v="4"/>
    <n v="8"/>
    <x v="3"/>
    <x v="9"/>
    <n v="8"/>
    <x v="25"/>
    <n v="33"/>
    <x v="324"/>
    <n v="20000"/>
    <n v="0"/>
    <n v="10000"/>
    <n v="60000"/>
    <n v="15000"/>
    <n v="0"/>
    <n v="6.8"/>
    <n v="34"/>
    <n v="7.8"/>
    <n v="14"/>
    <s v="Gust"/>
    <n v="502"/>
    <x v="3"/>
    <x v="1"/>
  </r>
  <r>
    <s v="Spy Fox in Dry Cereal"/>
    <x v="0"/>
    <n v="13"/>
    <x v="1"/>
    <x v="10"/>
    <n v="2"/>
    <x v="20"/>
    <n v="21"/>
    <x v="339"/>
    <n v="0"/>
    <n v="0"/>
    <n v="0"/>
    <n v="60000"/>
    <n v="15000"/>
    <n v="0"/>
    <m/>
    <m/>
    <m/>
    <m/>
    <s v="Humongous Entertainment, Mistic Software"/>
    <n v="545"/>
    <x v="0"/>
    <x v="1"/>
  </r>
  <r>
    <s v="Zumba Fitness Core"/>
    <x v="0"/>
    <n v="13"/>
    <x v="11"/>
    <x v="3"/>
    <n v="4"/>
    <x v="8"/>
    <n v="1"/>
    <x v="322"/>
    <n v="60000"/>
    <n v="0"/>
    <n v="10000"/>
    <n v="70000"/>
    <n v="17500"/>
    <n v="0"/>
    <m/>
    <m/>
    <m/>
    <m/>
    <s v="Zoe Mode"/>
    <n v="1307"/>
    <x v="3"/>
    <x v="1"/>
  </r>
  <r>
    <s v="Lego Batman 3: Beyond Gotham"/>
    <x v="8"/>
    <n v="6"/>
    <x v="12"/>
    <x v="4"/>
    <n v="1"/>
    <x v="13"/>
    <n v="38"/>
    <x v="322"/>
    <n v="60000"/>
    <n v="0"/>
    <n v="0"/>
    <n v="60000"/>
    <n v="15000"/>
    <n v="0"/>
    <m/>
    <m/>
    <n v="6.8"/>
    <n v="21"/>
    <s v="TT Games"/>
    <n v="1195"/>
    <x v="3"/>
    <x v="1"/>
  </r>
  <r>
    <s v="Tecmo Classic Arcade"/>
    <x v="7"/>
    <n v="16"/>
    <x v="3"/>
    <x v="3"/>
    <n v="4"/>
    <x v="1"/>
    <n v="23"/>
    <x v="192"/>
    <n v="10000"/>
    <n v="0"/>
    <n v="0"/>
    <n v="60000"/>
    <n v="15000"/>
    <n v="0"/>
    <n v="5.5"/>
    <n v="26"/>
    <m/>
    <m/>
    <s v="Tecmo"/>
    <n v="1137"/>
    <x v="0"/>
    <x v="1"/>
  </r>
  <r>
    <s v="The LEGO Movie Videogame"/>
    <x v="8"/>
    <n v="6"/>
    <x v="12"/>
    <x v="4"/>
    <n v="1"/>
    <x v="13"/>
    <n v="38"/>
    <x v="320"/>
    <n v="40000"/>
    <n v="0"/>
    <n v="0"/>
    <n v="60000"/>
    <n v="15000"/>
    <n v="0"/>
    <n v="6.8"/>
    <n v="7"/>
    <n v="6.8"/>
    <n v="33"/>
    <s v="TT Games"/>
    <n v="1195"/>
    <x v="3"/>
    <x v="1"/>
  </r>
  <r>
    <s v="DuckTales: Remastered"/>
    <x v="10"/>
    <n v="14"/>
    <x v="6"/>
    <x v="4"/>
    <n v="1"/>
    <x v="12"/>
    <n v="8"/>
    <x v="339"/>
    <n v="0"/>
    <n v="0"/>
    <n v="10000"/>
    <n v="70000"/>
    <n v="17500"/>
    <n v="0"/>
    <n v="7.6"/>
    <n v="10"/>
    <n v="7.9"/>
    <n v="100"/>
    <s v="WayForward"/>
    <n v="1276"/>
    <x v="0"/>
    <x v="1"/>
  </r>
  <r>
    <s v="Grand Kingdom"/>
    <x v="15"/>
    <n v="12"/>
    <x v="13"/>
    <x v="9"/>
    <n v="8"/>
    <x v="34"/>
    <n v="27"/>
    <x v="330"/>
    <n v="10000"/>
    <n v="40000"/>
    <n v="10000"/>
    <n v="70000"/>
    <n v="17500"/>
    <n v="0"/>
    <n v="7.6"/>
    <n v="11"/>
    <n v="8.8000000000000007"/>
    <n v="33"/>
    <s v="Spike Chunsoft"/>
    <n v="1069"/>
    <x v="2"/>
    <x v="1"/>
  </r>
  <r>
    <s v="LEGO Batman: The Videogame"/>
    <x v="8"/>
    <n v="6"/>
    <x v="1"/>
    <x v="4"/>
    <n v="1"/>
    <x v="13"/>
    <n v="38"/>
    <x v="320"/>
    <n v="30000"/>
    <n v="0"/>
    <n v="10000"/>
    <n v="60000"/>
    <n v="15000"/>
    <n v="0"/>
    <n v="8"/>
    <n v="15"/>
    <n v="7.8"/>
    <n v="61"/>
    <s v="Traveller's Tales"/>
    <n v="1181"/>
    <x v="3"/>
    <x v="1"/>
  </r>
  <r>
    <s v="Alone in the Dark"/>
    <x v="4"/>
    <n v="8"/>
    <x v="1"/>
    <x v="10"/>
    <n v="2"/>
    <x v="14"/>
    <n v="5"/>
    <x v="324"/>
    <n v="20000"/>
    <n v="0"/>
    <n v="10000"/>
    <n v="60000"/>
    <n v="15000"/>
    <n v="0"/>
    <n v="4.7"/>
    <n v="10"/>
    <n v="5.4"/>
    <n v="24"/>
    <s v="Hydravision"/>
    <n v="547"/>
    <x v="1"/>
    <x v="1"/>
  </r>
  <r>
    <s v="DreamWorks Super Star Kartz"/>
    <x v="2"/>
    <n v="15"/>
    <x v="10"/>
    <x v="1"/>
    <n v="7"/>
    <x v="4"/>
    <n v="4"/>
    <x v="192"/>
    <n v="10000"/>
    <n v="0"/>
    <n v="0"/>
    <n v="60000"/>
    <n v="15000"/>
    <n v="0"/>
    <m/>
    <m/>
    <m/>
    <m/>
    <s v="Activision"/>
    <n v="35"/>
    <x v="0"/>
    <x v="0"/>
  </r>
  <r>
    <s v="Speed"/>
    <x v="0"/>
    <n v="13"/>
    <x v="5"/>
    <x v="1"/>
    <n v="7"/>
    <x v="33"/>
    <n v="36"/>
    <x v="316"/>
    <n v="20000"/>
    <n v="0"/>
    <n v="10000"/>
    <n v="70000"/>
    <n v="17500"/>
    <n v="0"/>
    <m/>
    <m/>
    <m/>
    <m/>
    <s v="Zoo Games"/>
    <n v="1313"/>
    <x v="0"/>
    <x v="1"/>
  </r>
  <r>
    <s v="Cold Fear"/>
    <x v="7"/>
    <n v="16"/>
    <x v="3"/>
    <x v="4"/>
    <n v="1"/>
    <x v="5"/>
    <n v="35"/>
    <x v="192"/>
    <n v="10000"/>
    <n v="0"/>
    <n v="0"/>
    <n v="60000"/>
    <n v="15000"/>
    <n v="0"/>
    <n v="7.1"/>
    <n v="41"/>
    <n v="7.6"/>
    <n v="20"/>
    <s v="Darkworks"/>
    <n v="280"/>
    <x v="1"/>
    <x v="1"/>
  </r>
  <r>
    <s v="Imagine: Gymnast"/>
    <x v="1"/>
    <n v="3"/>
    <x v="1"/>
    <x v="8"/>
    <n v="10"/>
    <x v="5"/>
    <n v="35"/>
    <x v="192"/>
    <n v="10000"/>
    <n v="0"/>
    <n v="0"/>
    <n v="60000"/>
    <n v="15000"/>
    <n v="0"/>
    <m/>
    <m/>
    <m/>
    <m/>
    <s v="Ubisoft"/>
    <n v="1199"/>
    <x v="0"/>
    <x v="0"/>
  </r>
  <r>
    <s v="The Technomancer"/>
    <x v="6"/>
    <n v="10"/>
    <x v="14"/>
    <x v="9"/>
    <n v="8"/>
    <x v="32"/>
    <n v="16"/>
    <x v="320"/>
    <n v="40000"/>
    <n v="0"/>
    <n v="10000"/>
    <n v="70000"/>
    <n v="17500"/>
    <n v="0"/>
    <n v="6"/>
    <n v="38"/>
    <n v="6.7"/>
    <n v="116"/>
    <s v="Spiders"/>
    <n v="1066"/>
    <x v="1"/>
    <x v="1"/>
  </r>
  <r>
    <s v="Imagine: Cheerleader"/>
    <x v="1"/>
    <n v="3"/>
    <x v="2"/>
    <x v="8"/>
    <n v="10"/>
    <x v="5"/>
    <n v="35"/>
    <x v="339"/>
    <n v="0"/>
    <n v="0"/>
    <n v="0"/>
    <n v="60000"/>
    <n v="15000"/>
    <n v="0"/>
    <m/>
    <m/>
    <m/>
    <m/>
    <s v="1st Playable Productions"/>
    <n v="6"/>
    <x v="0"/>
    <x v="1"/>
  </r>
  <r>
    <s v="Theme Park"/>
    <x v="1"/>
    <n v="3"/>
    <x v="4"/>
    <x v="8"/>
    <n v="10"/>
    <x v="7"/>
    <n v="15"/>
    <x v="322"/>
    <n v="20000"/>
    <n v="30000"/>
    <n v="0"/>
    <n v="50000"/>
    <n v="12500"/>
    <n v="0"/>
    <n v="7.2"/>
    <n v="15"/>
    <n v="7.6"/>
    <n v="14"/>
    <s v="EA Japan Studio"/>
    <n v="348"/>
    <x v="0"/>
    <x v="1"/>
  </r>
  <r>
    <s v="Call of Cthulhu: Dark Corners of the Earth"/>
    <x v="7"/>
    <n v="16"/>
    <x v="3"/>
    <x v="10"/>
    <n v="2"/>
    <x v="2"/>
    <n v="32"/>
    <x v="192"/>
    <n v="10000"/>
    <n v="0"/>
    <n v="0"/>
    <n v="60000"/>
    <n v="15000"/>
    <n v="0"/>
    <n v="7.7"/>
    <n v="51"/>
    <n v="8.1"/>
    <n v="37"/>
    <s v="Headfirst Productions"/>
    <n v="514"/>
    <x v="1"/>
    <x v="1"/>
  </r>
  <r>
    <s v="Blur"/>
    <x v="8"/>
    <n v="6"/>
    <x v="5"/>
    <x v="1"/>
    <n v="7"/>
    <x v="4"/>
    <n v="4"/>
    <x v="330"/>
    <n v="40000"/>
    <n v="0"/>
    <n v="10000"/>
    <n v="60000"/>
    <n v="15000"/>
    <n v="0"/>
    <n v="8.1"/>
    <n v="24"/>
    <n v="7.4"/>
    <n v="177"/>
    <s v="Bizarre Creations"/>
    <n v="149"/>
    <x v="3"/>
    <x v="1"/>
  </r>
  <r>
    <s v="The Next BIG Thing"/>
    <x v="8"/>
    <n v="6"/>
    <x v="10"/>
    <x v="10"/>
    <n v="2"/>
    <x v="32"/>
    <n v="16"/>
    <x v="322"/>
    <n v="50000"/>
    <n v="0"/>
    <n v="10000"/>
    <n v="60000"/>
    <n v="15000"/>
    <n v="0"/>
    <n v="7.5"/>
    <n v="30"/>
    <n v="7.9"/>
    <n v="35"/>
    <s v="Pendulo Studios"/>
    <n v="863"/>
    <x v="3"/>
    <x v="1"/>
  </r>
  <r>
    <s v="Salt Lake 2002"/>
    <x v="12"/>
    <n v="4"/>
    <x v="8"/>
    <x v="0"/>
    <n v="11"/>
    <x v="5"/>
    <n v="35"/>
    <x v="316"/>
    <n v="20000"/>
    <n v="0"/>
    <n v="0"/>
    <n v="60000"/>
    <n v="15000"/>
    <n v="0"/>
    <n v="5.5"/>
    <n v="7"/>
    <m/>
    <m/>
    <s v="DC Studios"/>
    <n v="284"/>
    <x v="0"/>
    <x v="1"/>
  </r>
  <r>
    <s v="DropCast"/>
    <x v="1"/>
    <n v="3"/>
    <x v="1"/>
    <x v="5"/>
    <n v="6"/>
    <x v="19"/>
    <n v="34"/>
    <x v="339"/>
    <n v="0"/>
    <n v="0"/>
    <n v="0"/>
    <n v="60000"/>
    <n v="15000"/>
    <n v="0"/>
    <n v="6.6"/>
    <n v="4"/>
    <m/>
    <m/>
    <s v="Mikoishi"/>
    <n v="740"/>
    <x v="0"/>
    <x v="1"/>
  </r>
  <r>
    <s v="Alien Syndrome"/>
    <x v="0"/>
    <n v="13"/>
    <x v="4"/>
    <x v="9"/>
    <n v="8"/>
    <x v="18"/>
    <n v="29"/>
    <x v="192"/>
    <n v="0"/>
    <n v="0"/>
    <n v="0"/>
    <n v="50000"/>
    <n v="12500"/>
    <n v="0"/>
    <n v="4.8"/>
    <n v="24"/>
    <n v="7.1"/>
    <n v="23"/>
    <s v="Totally Games"/>
    <n v="1176"/>
    <x v="2"/>
    <x v="1"/>
  </r>
  <r>
    <s v="Vexx"/>
    <x v="11"/>
    <n v="5"/>
    <x v="15"/>
    <x v="2"/>
    <n v="5"/>
    <x v="21"/>
    <n v="3"/>
    <x v="192"/>
    <n v="10000"/>
    <n v="0"/>
    <n v="0"/>
    <n v="60000"/>
    <n v="15000"/>
    <n v="0"/>
    <n v="7.1"/>
    <n v="22"/>
    <n v="7.3"/>
    <n v="6"/>
    <s v="Acclaim"/>
    <n v="30"/>
    <x v="2"/>
    <x v="1"/>
  </r>
  <r>
    <s v="Batman: Rise of Sin Tzu"/>
    <x v="11"/>
    <n v="5"/>
    <x v="15"/>
    <x v="4"/>
    <n v="1"/>
    <x v="5"/>
    <n v="35"/>
    <x v="192"/>
    <n v="10000"/>
    <n v="0"/>
    <n v="0"/>
    <n v="60000"/>
    <n v="15000"/>
    <n v="0"/>
    <n v="6.3"/>
    <n v="17"/>
    <m/>
    <m/>
    <s v="Ubisoft Montreal"/>
    <n v="1207"/>
    <x v="2"/>
    <x v="1"/>
  </r>
  <r>
    <s v="Unreal Tournament III"/>
    <x v="8"/>
    <n v="6"/>
    <x v="4"/>
    <x v="6"/>
    <n v="9"/>
    <x v="22"/>
    <n v="24"/>
    <x v="322"/>
    <n v="50000"/>
    <n v="0"/>
    <n v="10000"/>
    <n v="60000"/>
    <n v="15000"/>
    <n v="0"/>
    <n v="8.3000000000000007"/>
    <n v="41"/>
    <n v="8"/>
    <n v="523"/>
    <s v="Epic Games"/>
    <n v="387"/>
    <x v="1"/>
    <x v="1"/>
  </r>
  <r>
    <s v="Disney Sports Skateboarding"/>
    <x v="11"/>
    <n v="5"/>
    <x v="8"/>
    <x v="0"/>
    <n v="11"/>
    <x v="9"/>
    <n v="19"/>
    <x v="192"/>
    <n v="10000"/>
    <n v="0"/>
    <n v="0"/>
    <n v="60000"/>
    <n v="15000"/>
    <n v="0"/>
    <n v="3.6"/>
    <n v="7"/>
    <n v="4.7"/>
    <n v="6"/>
    <s v="KCEO"/>
    <n v="630"/>
    <x v="0"/>
    <x v="1"/>
  </r>
  <r>
    <s v="Pro Evolution Soccer 2012"/>
    <x v="4"/>
    <n v="8"/>
    <x v="10"/>
    <x v="4"/>
    <n v="1"/>
    <x v="9"/>
    <n v="19"/>
    <x v="322"/>
    <n v="0"/>
    <n v="60000"/>
    <n v="0"/>
    <n v="60000"/>
    <n v="15000"/>
    <n v="0"/>
    <m/>
    <m/>
    <n v="8.1999999999999993"/>
    <n v="11"/>
    <s v="Konami"/>
    <n v="646"/>
    <x v="0"/>
    <x v="1"/>
  </r>
  <r>
    <s v="Grey's Anatomy: The Video Game"/>
    <x v="0"/>
    <n v="13"/>
    <x v="2"/>
    <x v="10"/>
    <n v="2"/>
    <x v="5"/>
    <n v="35"/>
    <x v="192"/>
    <n v="10000"/>
    <n v="0"/>
    <n v="0"/>
    <n v="60000"/>
    <n v="15000"/>
    <n v="0"/>
    <n v="6.5"/>
    <n v="4"/>
    <m/>
    <m/>
    <s v="Longtail Studios"/>
    <n v="679"/>
    <x v="2"/>
    <x v="1"/>
  </r>
  <r>
    <s v="Terminator 3: The Redemption"/>
    <x v="7"/>
    <n v="16"/>
    <x v="7"/>
    <x v="6"/>
    <n v="9"/>
    <x v="14"/>
    <n v="5"/>
    <x v="192"/>
    <n v="10000"/>
    <n v="0"/>
    <n v="0"/>
    <n v="60000"/>
    <n v="15000"/>
    <n v="0"/>
    <n v="6.6"/>
    <n v="38"/>
    <n v="8.6"/>
    <n v="5"/>
    <s v="Paradigm Entertainment"/>
    <n v="859"/>
    <x v="2"/>
    <x v="1"/>
  </r>
  <r>
    <s v="Arkanoid DS"/>
    <x v="1"/>
    <n v="3"/>
    <x v="4"/>
    <x v="5"/>
    <n v="6"/>
    <x v="10"/>
    <n v="31"/>
    <x v="339"/>
    <n v="0"/>
    <n v="0"/>
    <n v="0"/>
    <n v="60000"/>
    <n v="15000"/>
    <n v="0"/>
    <n v="6.1"/>
    <n v="29"/>
    <n v="7"/>
    <n v="5"/>
    <s v="Taito Corporation"/>
    <n v="1116"/>
    <x v="0"/>
    <x v="1"/>
  </r>
  <r>
    <s v="Call of War 2"/>
    <x v="8"/>
    <n v="6"/>
    <x v="3"/>
    <x v="6"/>
    <n v="9"/>
    <x v="4"/>
    <n v="4"/>
    <x v="322"/>
    <n v="50000"/>
    <n v="0"/>
    <n v="10000"/>
    <n v="60000"/>
    <n v="15000"/>
    <n v="0"/>
    <n v="8.6"/>
    <n v="64"/>
    <n v="8.4"/>
    <n v="626"/>
    <s v="Infinity Ward"/>
    <n v="573"/>
    <x v="2"/>
    <x v="1"/>
  </r>
  <r>
    <s v="Serious Sam II"/>
    <x v="7"/>
    <n v="16"/>
    <x v="3"/>
    <x v="6"/>
    <n v="9"/>
    <x v="2"/>
    <n v="32"/>
    <x v="192"/>
    <n v="10000"/>
    <n v="0"/>
    <n v="0"/>
    <n v="60000"/>
    <n v="15000"/>
    <n v="0"/>
    <n v="7.2"/>
    <n v="34"/>
    <n v="6.7"/>
    <n v="11"/>
    <s v="Croteam"/>
    <n v="262"/>
    <x v="1"/>
    <x v="1"/>
  </r>
  <r>
    <s v="Digimon All-Star Rumble"/>
    <x v="2"/>
    <n v="15"/>
    <x v="12"/>
    <x v="7"/>
    <n v="3"/>
    <x v="15"/>
    <n v="25"/>
    <x v="192"/>
    <n v="10000"/>
    <n v="0"/>
    <n v="10000"/>
    <n v="70000"/>
    <n v="17500"/>
    <n v="0"/>
    <m/>
    <m/>
    <n v="5.7"/>
    <n v="10"/>
    <s v="Prope"/>
    <n v="901"/>
    <x v="3"/>
    <x v="1"/>
  </r>
  <r>
    <s v="MotoGP 10/11"/>
    <x v="2"/>
    <n v="15"/>
    <x v="10"/>
    <x v="1"/>
    <n v="7"/>
    <x v="12"/>
    <n v="8"/>
    <x v="322"/>
    <n v="50000"/>
    <n v="0"/>
    <n v="10000"/>
    <n v="60000"/>
    <n v="15000"/>
    <n v="0"/>
    <n v="7.2"/>
    <n v="31"/>
    <m/>
    <m/>
    <s v="Monumental Games"/>
    <n v="760"/>
    <x v="0"/>
    <x v="1"/>
  </r>
  <r>
    <s v="Dead Rising 2: Off the Record"/>
    <x v="8"/>
    <n v="6"/>
    <x v="10"/>
    <x v="4"/>
    <n v="1"/>
    <x v="12"/>
    <n v="8"/>
    <x v="316"/>
    <n v="20000"/>
    <n v="0"/>
    <n v="10000"/>
    <n v="70000"/>
    <n v="17500"/>
    <n v="0"/>
    <n v="6.6"/>
    <n v="10"/>
    <n v="5.3"/>
    <n v="54"/>
    <s v="Capcom Vancouver"/>
    <n v="203"/>
    <x v="1"/>
    <x v="1"/>
  </r>
  <r>
    <s v="Flipnic: Ultimate Pinball"/>
    <x v="4"/>
    <n v="8"/>
    <x v="15"/>
    <x v="3"/>
    <n v="4"/>
    <x v="5"/>
    <n v="35"/>
    <x v="324"/>
    <n v="20000"/>
    <n v="0"/>
    <n v="10000"/>
    <n v="60000"/>
    <n v="15000"/>
    <n v="0"/>
    <n v="6.4"/>
    <n v="28"/>
    <n v="8.1"/>
    <n v="12"/>
    <s v="SCEI"/>
    <n v="1003"/>
    <x v="0"/>
    <x v="1"/>
  </r>
  <r>
    <s v="ICO"/>
    <x v="3"/>
    <n v="9"/>
    <x v="10"/>
    <x v="4"/>
    <n v="1"/>
    <x v="3"/>
    <n v="30"/>
    <x v="322"/>
    <n v="0"/>
    <n v="60000"/>
    <n v="0"/>
    <n v="60000"/>
    <n v="15000"/>
    <n v="0"/>
    <m/>
    <m/>
    <n v="7.4"/>
    <n v="27"/>
    <s v="Bluepoint Games"/>
    <n v="173"/>
    <x v="2"/>
    <x v="1"/>
  </r>
  <r>
    <s v="World Series of Poker 2008: Battle for the Bracelets"/>
    <x v="1"/>
    <n v="3"/>
    <x v="4"/>
    <x v="3"/>
    <n v="4"/>
    <x v="4"/>
    <n v="4"/>
    <x v="192"/>
    <n v="0"/>
    <n v="0"/>
    <n v="0"/>
    <n v="50000"/>
    <n v="12500"/>
    <n v="0"/>
    <m/>
    <m/>
    <m/>
    <m/>
    <s v="Farmind Ltd"/>
    <n v="408"/>
    <x v="2"/>
    <x v="1"/>
  </r>
  <r>
    <s v="The Witcher"/>
    <x v="8"/>
    <n v="6"/>
    <x v="4"/>
    <x v="9"/>
    <n v="8"/>
    <x v="14"/>
    <n v="5"/>
    <x v="322"/>
    <n v="50000"/>
    <n v="0"/>
    <n v="10000"/>
    <n v="60000"/>
    <n v="15000"/>
    <n v="0"/>
    <n v="8.1"/>
    <n v="50"/>
    <n v="8.8000000000000007"/>
    <n v="1116"/>
    <s v="CD Projekt Red Studio"/>
    <n v="215"/>
    <x v="1"/>
    <x v="1"/>
  </r>
  <r>
    <s v="Worms Blast"/>
    <x v="11"/>
    <n v="5"/>
    <x v="8"/>
    <x v="5"/>
    <n v="6"/>
    <x v="5"/>
    <n v="35"/>
    <x v="192"/>
    <n v="10000"/>
    <n v="0"/>
    <n v="0"/>
    <n v="60000"/>
    <n v="15000"/>
    <n v="0"/>
    <n v="6.5"/>
    <n v="12"/>
    <m/>
    <m/>
    <s v="Team 17"/>
    <n v="1129"/>
    <x v="0"/>
    <x v="1"/>
  </r>
  <r>
    <s v="Atelier Sophie: The Alchemist of the Mysterious Book"/>
    <x v="15"/>
    <n v="12"/>
    <x v="13"/>
    <x v="9"/>
    <n v="8"/>
    <x v="25"/>
    <n v="33"/>
    <x v="322"/>
    <n v="0"/>
    <n v="60000"/>
    <n v="0"/>
    <n v="60000"/>
    <n v="15000"/>
    <n v="0"/>
    <m/>
    <m/>
    <n v="8"/>
    <n v="14"/>
    <s v="Gust"/>
    <n v="502"/>
    <x v="2"/>
    <x v="1"/>
  </r>
  <r>
    <s v="Coded Arms: Contagion"/>
    <x v="9"/>
    <n v="11"/>
    <x v="4"/>
    <x v="6"/>
    <n v="9"/>
    <x v="9"/>
    <n v="19"/>
    <x v="192"/>
    <n v="0"/>
    <n v="0"/>
    <n v="10000"/>
    <n v="60000"/>
    <n v="15000"/>
    <n v="0"/>
    <n v="5.6"/>
    <n v="20"/>
    <n v="6.6"/>
    <n v="28"/>
    <s v="Creat Studios"/>
    <n v="255"/>
    <x v="2"/>
    <x v="1"/>
  </r>
  <r>
    <s v="Foster's Home for Imaginary Friends: Imagination Invaders"/>
    <x v="1"/>
    <n v="3"/>
    <x v="4"/>
    <x v="10"/>
    <n v="2"/>
    <x v="22"/>
    <n v="24"/>
    <x v="339"/>
    <n v="0"/>
    <n v="0"/>
    <n v="0"/>
    <n v="60000"/>
    <n v="15000"/>
    <n v="0"/>
    <m/>
    <m/>
    <n v="7.2"/>
    <n v="6"/>
    <s v="Sensory Sweep"/>
    <n v="1022"/>
    <x v="0"/>
    <x v="1"/>
  </r>
  <r>
    <s v="S.T.A.L.K.E.R.: Call of Pripyat"/>
    <x v="8"/>
    <n v="6"/>
    <x v="2"/>
    <x v="6"/>
    <n v="9"/>
    <x v="15"/>
    <n v="25"/>
    <x v="322"/>
    <n v="50000"/>
    <n v="0"/>
    <n v="10000"/>
    <n v="60000"/>
    <n v="15000"/>
    <n v="0"/>
    <n v="8"/>
    <n v="44"/>
    <n v="8.6999999999999993"/>
    <n v="602"/>
    <s v="GSC Game World"/>
    <n v="498"/>
    <x v="1"/>
    <x v="1"/>
  </r>
  <r>
    <s v="IHRA Professional Drag Racing 2005"/>
    <x v="7"/>
    <n v="16"/>
    <x v="7"/>
    <x v="1"/>
    <n v="7"/>
    <x v="6"/>
    <n v="7"/>
    <x v="316"/>
    <n v="10000"/>
    <n v="0"/>
    <n v="0"/>
    <n v="50000"/>
    <n v="12500"/>
    <n v="0"/>
    <n v="3.6"/>
    <n v="5"/>
    <m/>
    <m/>
    <s v="Bethesda Softworks"/>
    <n v="129"/>
    <x v="0"/>
    <x v="0"/>
  </r>
  <r>
    <s v="Tokyo Xtreme Racer Advance"/>
    <x v="12"/>
    <n v="4"/>
    <x v="3"/>
    <x v="1"/>
    <n v="7"/>
    <x v="26"/>
    <n v="10"/>
    <x v="316"/>
    <n v="20000"/>
    <n v="0"/>
    <n v="0"/>
    <n v="60000"/>
    <n v="15000"/>
    <n v="0"/>
    <m/>
    <m/>
    <m/>
    <m/>
    <s v="David A. Palmer Productions"/>
    <n v="282"/>
    <x v="0"/>
    <x v="1"/>
  </r>
  <r>
    <s v="Disney's Kim Possible: Global Gemini"/>
    <x v="1"/>
    <n v="3"/>
    <x v="4"/>
    <x v="2"/>
    <n v="5"/>
    <x v="17"/>
    <n v="13"/>
    <x v="192"/>
    <n v="10000"/>
    <n v="0"/>
    <n v="0"/>
    <n v="60000"/>
    <n v="15000"/>
    <n v="0"/>
    <n v="7"/>
    <n v="5"/>
    <m/>
    <m/>
    <s v="Artificial Mind and Movement"/>
    <n v="80"/>
    <x v="0"/>
    <x v="1"/>
  </r>
  <r>
    <s v="Santa Claus Is Comin' to Town!"/>
    <x v="0"/>
    <n v="13"/>
    <x v="10"/>
    <x v="5"/>
    <n v="6"/>
    <x v="26"/>
    <n v="10"/>
    <x v="339"/>
    <n v="0"/>
    <n v="0"/>
    <n v="0"/>
    <n v="60000"/>
    <n v="15000"/>
    <n v="0"/>
    <m/>
    <m/>
    <m/>
    <m/>
    <s v="1st Playable Productions"/>
    <n v="6"/>
    <x v="0"/>
    <x v="1"/>
  </r>
  <r>
    <s v="Create"/>
    <x v="8"/>
    <n v="6"/>
    <x v="5"/>
    <x v="4"/>
    <n v="1"/>
    <x v="7"/>
    <n v="15"/>
    <x v="316"/>
    <n v="10000"/>
    <n v="0"/>
    <n v="10000"/>
    <n v="60000"/>
    <n v="15000"/>
    <n v="0"/>
    <n v="5.4"/>
    <n v="7"/>
    <n v="6.8"/>
    <n v="9"/>
    <s v="EA Bright Light"/>
    <n v="338"/>
    <x v="0"/>
    <x v="1"/>
  </r>
  <r>
    <s v="MLB Power Pros 2008"/>
    <x v="1"/>
    <n v="3"/>
    <x v="1"/>
    <x v="0"/>
    <n v="11"/>
    <x v="2"/>
    <n v="32"/>
    <x v="339"/>
    <n v="0"/>
    <n v="0"/>
    <n v="0"/>
    <n v="60000"/>
    <n v="15000"/>
    <n v="0"/>
    <n v="7"/>
    <n v="7"/>
    <m/>
    <m/>
    <s v="Konami"/>
    <n v="646"/>
    <x v="0"/>
    <x v="1"/>
  </r>
  <r>
    <s v="Little League World Series Baseball 2008"/>
    <x v="1"/>
    <n v="3"/>
    <x v="1"/>
    <x v="0"/>
    <n v="11"/>
    <x v="4"/>
    <n v="4"/>
    <x v="339"/>
    <n v="0"/>
    <n v="0"/>
    <n v="0"/>
    <n v="60000"/>
    <n v="15000"/>
    <n v="0"/>
    <n v="6.1"/>
    <n v="5"/>
    <m/>
    <m/>
    <s v="Black Lantern Studios"/>
    <n v="153"/>
    <x v="0"/>
    <x v="1"/>
  </r>
  <r>
    <s v="Tony Hawk's Pro Skater 5"/>
    <x v="3"/>
    <n v="9"/>
    <x v="13"/>
    <x v="0"/>
    <n v="11"/>
    <x v="4"/>
    <n v="4"/>
    <x v="192"/>
    <n v="0"/>
    <n v="0"/>
    <n v="10000"/>
    <n v="60000"/>
    <n v="15000"/>
    <n v="0"/>
    <m/>
    <m/>
    <n v="3.1"/>
    <n v="12"/>
    <s v="Robomodo"/>
    <n v="957"/>
    <x v="2"/>
    <x v="1"/>
  </r>
  <r>
    <s v="Showtime Championship Boxing"/>
    <x v="1"/>
    <n v="3"/>
    <x v="4"/>
    <x v="7"/>
    <n v="3"/>
    <x v="30"/>
    <n v="39"/>
    <x v="339"/>
    <n v="0"/>
    <n v="0"/>
    <n v="0"/>
    <n v="60000"/>
    <n v="15000"/>
    <n v="0"/>
    <n v="3.3"/>
    <n v="4"/>
    <m/>
    <m/>
    <s v="Nikitova Games"/>
    <n v="806"/>
    <x v="3"/>
    <x v="1"/>
  </r>
  <r>
    <s v="Commandos: Strike Force"/>
    <x v="4"/>
    <n v="8"/>
    <x v="0"/>
    <x v="6"/>
    <n v="9"/>
    <x v="16"/>
    <n v="14"/>
    <x v="324"/>
    <n v="20000"/>
    <n v="0"/>
    <n v="10000"/>
    <n v="60000"/>
    <n v="15000"/>
    <n v="0"/>
    <n v="5.8"/>
    <n v="26"/>
    <n v="8.5"/>
    <n v="11"/>
    <s v="Pyro Studios"/>
    <n v="908"/>
    <x v="2"/>
    <x v="1"/>
  </r>
  <r>
    <s v="Mobile Suit Gundam: Gundam vs. Zeta Gundam"/>
    <x v="4"/>
    <n v="8"/>
    <x v="7"/>
    <x v="6"/>
    <n v="9"/>
    <x v="15"/>
    <n v="25"/>
    <x v="324"/>
    <n v="20000"/>
    <n v="0"/>
    <n v="10000"/>
    <n v="60000"/>
    <n v="15000"/>
    <n v="0"/>
    <n v="5.7"/>
    <n v="16"/>
    <n v="8.6"/>
    <n v="11"/>
    <s v="Capcom"/>
    <n v="202"/>
    <x v="2"/>
    <x v="1"/>
  </r>
  <r>
    <s v="Puzzler Collection"/>
    <x v="0"/>
    <n v="13"/>
    <x v="1"/>
    <x v="5"/>
    <n v="6"/>
    <x v="5"/>
    <n v="35"/>
    <x v="192"/>
    <n v="0"/>
    <n v="0"/>
    <n v="0"/>
    <n v="50000"/>
    <n v="12500"/>
    <n v="0"/>
    <m/>
    <m/>
    <m/>
    <m/>
    <s v="Destination Software"/>
    <n v="299"/>
    <x v="0"/>
    <x v="1"/>
  </r>
  <r>
    <s v="Rapala Pro Fishing"/>
    <x v="12"/>
    <n v="4"/>
    <x v="7"/>
    <x v="0"/>
    <n v="11"/>
    <x v="30"/>
    <n v="39"/>
    <x v="316"/>
    <n v="20000"/>
    <n v="0"/>
    <n v="0"/>
    <n v="60000"/>
    <n v="15000"/>
    <n v="0"/>
    <m/>
    <m/>
    <m/>
    <m/>
    <s v="Torus Games"/>
    <n v="1172"/>
    <x v="0"/>
    <x v="1"/>
  </r>
  <r>
    <s v="Ford Racing 3"/>
    <x v="12"/>
    <n v="4"/>
    <x v="3"/>
    <x v="1"/>
    <n v="7"/>
    <x v="30"/>
    <n v="39"/>
    <x v="316"/>
    <n v="20000"/>
    <n v="0"/>
    <n v="0"/>
    <n v="60000"/>
    <n v="15000"/>
    <n v="0"/>
    <m/>
    <m/>
    <m/>
    <m/>
    <s v="Visual Impact"/>
    <n v="1260"/>
    <x v="0"/>
    <x v="1"/>
  </r>
  <r>
    <s v="Devil's Third"/>
    <x v="10"/>
    <n v="14"/>
    <x v="13"/>
    <x v="4"/>
    <n v="1"/>
    <x v="0"/>
    <n v="26"/>
    <x v="316"/>
    <n v="20000"/>
    <n v="0"/>
    <n v="10000"/>
    <n v="70000"/>
    <n v="17500"/>
    <n v="0"/>
    <n v="4.3"/>
    <n v="54"/>
    <n v="6.5"/>
    <n v="283"/>
    <s v="Valhalla Game Studios"/>
    <n v="1235"/>
    <x v="1"/>
    <x v="1"/>
  </r>
  <r>
    <s v="Star Trek: Tactical Assault"/>
    <x v="1"/>
    <n v="3"/>
    <x v="0"/>
    <x v="11"/>
    <n v="12"/>
    <x v="5"/>
    <n v="35"/>
    <x v="192"/>
    <n v="10000"/>
    <n v="0"/>
    <n v="0"/>
    <n v="60000"/>
    <n v="15000"/>
    <n v="0"/>
    <n v="6.3"/>
    <n v="15"/>
    <n v="7"/>
    <n v="10"/>
    <s v="Quicksilver Software"/>
    <n v="913"/>
    <x v="0"/>
    <x v="1"/>
  </r>
  <r>
    <s v="Oddworld: Munch's Oddysee"/>
    <x v="12"/>
    <n v="4"/>
    <x v="15"/>
    <x v="2"/>
    <n v="5"/>
    <x v="19"/>
    <n v="34"/>
    <x v="316"/>
    <n v="20000"/>
    <n v="0"/>
    <n v="0"/>
    <n v="60000"/>
    <n v="15000"/>
    <n v="0"/>
    <n v="4.4000000000000004"/>
    <n v="15"/>
    <n v="2.5"/>
    <n v="4"/>
    <s v="Art"/>
    <n v="76"/>
    <x v="0"/>
    <x v="1"/>
  </r>
  <r>
    <s v="Xiaolin Showdown"/>
    <x v="9"/>
    <n v="11"/>
    <x v="0"/>
    <x v="4"/>
    <n v="1"/>
    <x v="9"/>
    <n v="19"/>
    <x v="192"/>
    <n v="0"/>
    <n v="0"/>
    <n v="0"/>
    <n v="50000"/>
    <n v="12500"/>
    <n v="0"/>
    <n v="5.9"/>
    <n v="4"/>
    <m/>
    <m/>
    <s v="BottleRocket Entertainment"/>
    <n v="179"/>
    <x v="3"/>
    <x v="1"/>
  </r>
  <r>
    <s v="Resident Evil - Code: Veronica X"/>
    <x v="11"/>
    <n v="5"/>
    <x v="15"/>
    <x v="4"/>
    <n v="1"/>
    <x v="12"/>
    <n v="8"/>
    <x v="192"/>
    <n v="10000"/>
    <n v="0"/>
    <n v="0"/>
    <n v="60000"/>
    <n v="15000"/>
    <n v="0"/>
    <n v="6.2"/>
    <n v="16"/>
    <n v="8.5"/>
    <n v="32"/>
    <s v="Nex Entertainment"/>
    <n v="796"/>
    <x v="1"/>
    <x v="1"/>
  </r>
  <r>
    <s v="Kelly Slater's Pro Surfer"/>
    <x v="11"/>
    <n v="5"/>
    <x v="8"/>
    <x v="0"/>
    <n v="11"/>
    <x v="4"/>
    <n v="4"/>
    <x v="192"/>
    <n v="10000"/>
    <n v="0"/>
    <n v="0"/>
    <n v="60000"/>
    <n v="15000"/>
    <n v="0"/>
    <n v="8"/>
    <n v="15"/>
    <m/>
    <m/>
    <s v="Treyarch"/>
    <n v="1184"/>
    <x v="0"/>
    <x v="1"/>
  </r>
  <r>
    <s v="Zoo Tycoon: Complete Collection"/>
    <x v="8"/>
    <n v="6"/>
    <x v="15"/>
    <x v="11"/>
    <n v="12"/>
    <x v="1"/>
    <n v="23"/>
    <x v="324"/>
    <n v="20000"/>
    <n v="0"/>
    <n v="10000"/>
    <n v="60000"/>
    <n v="15000"/>
    <n v="0"/>
    <m/>
    <m/>
    <n v="8"/>
    <n v="8"/>
    <s v="Blue Fang Games"/>
    <n v="166"/>
    <x v="0"/>
    <x v="1"/>
  </r>
  <r>
    <s v="Trapt"/>
    <x v="4"/>
    <n v="8"/>
    <x v="3"/>
    <x v="4"/>
    <n v="1"/>
    <x v="25"/>
    <n v="33"/>
    <x v="324"/>
    <n v="20000"/>
    <n v="0"/>
    <n v="10000"/>
    <n v="60000"/>
    <n v="15000"/>
    <n v="0"/>
    <n v="6"/>
    <n v="36"/>
    <n v="7.9"/>
    <n v="14"/>
    <s v="Paon Corporation"/>
    <n v="857"/>
    <x v="1"/>
    <x v="1"/>
  </r>
  <r>
    <s v="Splat Renegade Paintball"/>
    <x v="7"/>
    <n v="16"/>
    <x v="3"/>
    <x v="0"/>
    <n v="11"/>
    <x v="2"/>
    <n v="32"/>
    <x v="316"/>
    <n v="10000"/>
    <n v="0"/>
    <n v="0"/>
    <n v="50000"/>
    <n v="12500"/>
    <n v="0"/>
    <n v="4.4000000000000004"/>
    <n v="14"/>
    <m/>
    <m/>
    <s v="Cat Daddy Games"/>
    <n v="209"/>
    <x v="2"/>
    <x v="1"/>
  </r>
  <r>
    <s v="SpongeBob SquarePants: Plankton's Robotic Revenge"/>
    <x v="5"/>
    <n v="1"/>
    <x v="6"/>
    <x v="6"/>
    <n v="9"/>
    <x v="4"/>
    <n v="4"/>
    <x v="322"/>
    <n v="60000"/>
    <n v="0"/>
    <n v="0"/>
    <n v="60000"/>
    <n v="15000"/>
    <n v="0"/>
    <m/>
    <m/>
    <m/>
    <m/>
    <s v="Behaviour Interactive"/>
    <n v="126"/>
    <x v="3"/>
    <x v="1"/>
  </r>
  <r>
    <s v="Worms 3D"/>
    <x v="7"/>
    <n v="16"/>
    <x v="15"/>
    <x v="11"/>
    <n v="12"/>
    <x v="18"/>
    <n v="29"/>
    <x v="316"/>
    <n v="10000"/>
    <n v="0"/>
    <n v="0"/>
    <n v="50000"/>
    <n v="12500"/>
    <n v="0"/>
    <n v="6.9"/>
    <n v="20"/>
    <n v="8.4"/>
    <n v="10"/>
    <s v="Team 17"/>
    <n v="1129"/>
    <x v="2"/>
    <x v="1"/>
  </r>
  <r>
    <s v="PoPoLoCrois"/>
    <x v="9"/>
    <n v="11"/>
    <x v="3"/>
    <x v="9"/>
    <n v="8"/>
    <x v="35"/>
    <n v="18"/>
    <x v="192"/>
    <n v="0"/>
    <n v="0"/>
    <n v="0"/>
    <n v="50000"/>
    <n v="12500"/>
    <n v="0"/>
    <n v="6.6"/>
    <n v="41"/>
    <n v="7.4"/>
    <n v="17"/>
    <s v="G-Artists"/>
    <n v="466"/>
    <x v="0"/>
    <x v="1"/>
  </r>
  <r>
    <s v="Teenage Mutant Ninja Turtles 3: Mutant Nightmare"/>
    <x v="1"/>
    <n v="3"/>
    <x v="3"/>
    <x v="4"/>
    <n v="1"/>
    <x v="9"/>
    <n v="19"/>
    <x v="192"/>
    <n v="0"/>
    <n v="0"/>
    <n v="0"/>
    <n v="50000"/>
    <n v="12500"/>
    <n v="0"/>
    <n v="5.8"/>
    <n v="10"/>
    <n v="7"/>
    <n v="5"/>
    <s v="Konami"/>
    <n v="646"/>
    <x v="0"/>
    <x v="1"/>
  </r>
  <r>
    <s v="Jumper: Griffin's Story"/>
    <x v="2"/>
    <n v="15"/>
    <x v="1"/>
    <x v="4"/>
    <n v="1"/>
    <x v="16"/>
    <n v="14"/>
    <x v="192"/>
    <n v="0"/>
    <n v="0"/>
    <n v="0"/>
    <n v="50000"/>
    <n v="12500"/>
    <n v="0"/>
    <n v="2.9"/>
    <n v="16"/>
    <n v="3.3"/>
    <n v="30"/>
    <s v="Red Tribe"/>
    <n v="941"/>
    <x v="2"/>
    <x v="1"/>
  </r>
  <r>
    <s v="Tron 2.0: Killer App"/>
    <x v="7"/>
    <n v="16"/>
    <x v="7"/>
    <x v="4"/>
    <n v="1"/>
    <x v="17"/>
    <n v="13"/>
    <x v="316"/>
    <n v="10000"/>
    <n v="0"/>
    <n v="0"/>
    <n v="50000"/>
    <n v="12500"/>
    <n v="0"/>
    <n v="6.9"/>
    <n v="36"/>
    <n v="4.3"/>
    <n v="4"/>
    <s v="Climax Group"/>
    <n v="229"/>
    <x v="2"/>
    <x v="1"/>
  </r>
  <r>
    <s v="Call of War: The War Collection"/>
    <x v="2"/>
    <n v="15"/>
    <x v="5"/>
    <x v="6"/>
    <n v="9"/>
    <x v="4"/>
    <n v="4"/>
    <x v="192"/>
    <n v="0"/>
    <n v="0"/>
    <n v="0"/>
    <n v="50000"/>
    <n v="12500"/>
    <n v="0"/>
    <m/>
    <m/>
    <m/>
    <m/>
    <s v="Treyarch, Infinity Ward"/>
    <n v="1185"/>
    <x v="1"/>
    <x v="1"/>
  </r>
  <r>
    <s v="Dig Dug: Digging Strike"/>
    <x v="1"/>
    <n v="3"/>
    <x v="3"/>
    <x v="5"/>
    <n v="6"/>
    <x v="14"/>
    <n v="5"/>
    <x v="192"/>
    <n v="0"/>
    <n v="0"/>
    <n v="0"/>
    <n v="50000"/>
    <n v="12500"/>
    <n v="0"/>
    <n v="6.5"/>
    <n v="24"/>
    <m/>
    <m/>
    <s v="Bullets"/>
    <n v="192"/>
    <x v="0"/>
    <x v="1"/>
  </r>
  <r>
    <s v="The Fast and the Furious"/>
    <x v="4"/>
    <n v="8"/>
    <x v="0"/>
    <x v="1"/>
    <n v="7"/>
    <x v="15"/>
    <n v="25"/>
    <x v="324"/>
    <n v="20000"/>
    <n v="0"/>
    <n v="10000"/>
    <n v="60000"/>
    <n v="15000"/>
    <n v="0"/>
    <n v="5.9"/>
    <n v="22"/>
    <n v="6.6"/>
    <n v="24"/>
    <s v="Eutechnyx"/>
    <n v="396"/>
    <x v="2"/>
    <x v="1"/>
  </r>
  <r>
    <s v="Imagine: Resort Owner"/>
    <x v="1"/>
    <n v="3"/>
    <x v="5"/>
    <x v="11"/>
    <n v="12"/>
    <x v="5"/>
    <n v="35"/>
    <x v="192"/>
    <n v="0"/>
    <n v="0"/>
    <n v="0"/>
    <n v="50000"/>
    <n v="12500"/>
    <n v="0"/>
    <m/>
    <m/>
    <m/>
    <m/>
    <s v="Magic Pockets"/>
    <n v="699"/>
    <x v="0"/>
    <x v="1"/>
  </r>
  <r>
    <s v="Vampire Rain: Altered Species"/>
    <x v="3"/>
    <n v="9"/>
    <x v="1"/>
    <x v="4"/>
    <n v="1"/>
    <x v="35"/>
    <n v="18"/>
    <x v="192"/>
    <n v="0"/>
    <n v="0"/>
    <n v="0"/>
    <n v="50000"/>
    <n v="12500"/>
    <n v="0"/>
    <n v="3"/>
    <n v="15"/>
    <n v="3.5"/>
    <n v="36"/>
    <s v="Artoon"/>
    <n v="83"/>
    <x v="1"/>
    <x v="1"/>
  </r>
  <r>
    <s v="The History Channel: Battle for the Pacific"/>
    <x v="2"/>
    <n v="15"/>
    <x v="4"/>
    <x v="6"/>
    <n v="9"/>
    <x v="4"/>
    <n v="4"/>
    <x v="192"/>
    <n v="0"/>
    <n v="0"/>
    <n v="0"/>
    <n v="50000"/>
    <n v="12500"/>
    <n v="0"/>
    <n v="3.5"/>
    <n v="11"/>
    <n v="6.1"/>
    <n v="21"/>
    <s v="Cauldron Ltd."/>
    <n v="211"/>
    <x v="2"/>
    <x v="1"/>
  </r>
  <r>
    <s v="Racing Gears Advance"/>
    <x v="12"/>
    <n v="4"/>
    <x v="7"/>
    <x v="1"/>
    <n v="7"/>
    <x v="30"/>
    <n v="39"/>
    <x v="316"/>
    <n v="20000"/>
    <n v="0"/>
    <n v="0"/>
    <n v="60000"/>
    <n v="15000"/>
    <n v="0"/>
    <n v="8.3000000000000007"/>
    <n v="17"/>
    <n v="8.9"/>
    <n v="9"/>
    <s v="Orbital Media, Inc."/>
    <n v="843"/>
    <x v="0"/>
    <x v="1"/>
  </r>
  <r>
    <s v="Syphon Filter: Logan's Shadow"/>
    <x v="4"/>
    <n v="8"/>
    <x v="5"/>
    <x v="6"/>
    <n v="9"/>
    <x v="3"/>
    <n v="30"/>
    <x v="324"/>
    <n v="20000"/>
    <n v="0"/>
    <n v="10000"/>
    <n v="60000"/>
    <n v="15000"/>
    <n v="0"/>
    <m/>
    <m/>
    <n v="7.9"/>
    <n v="9"/>
    <s v="Sony Bend"/>
    <n v="1058"/>
    <x v="2"/>
    <x v="1"/>
  </r>
  <r>
    <s v="Inversion"/>
    <x v="2"/>
    <n v="15"/>
    <x v="11"/>
    <x v="6"/>
    <n v="9"/>
    <x v="15"/>
    <n v="25"/>
    <x v="324"/>
    <n v="20000"/>
    <n v="0"/>
    <n v="10000"/>
    <n v="60000"/>
    <n v="15000"/>
    <n v="0"/>
    <n v="5.3"/>
    <n v="51"/>
    <n v="6.5"/>
    <n v="72"/>
    <s v="Saber Interactive"/>
    <n v="975"/>
    <x v="1"/>
    <x v="1"/>
  </r>
  <r>
    <s v="Need for Speed: Shift"/>
    <x v="8"/>
    <n v="6"/>
    <x v="2"/>
    <x v="1"/>
    <n v="7"/>
    <x v="7"/>
    <n v="15"/>
    <x v="322"/>
    <n v="50000"/>
    <n v="0"/>
    <n v="10000"/>
    <n v="60000"/>
    <n v="15000"/>
    <n v="0"/>
    <n v="8.3000000000000007"/>
    <n v="22"/>
    <n v="5.8"/>
    <n v="387"/>
    <s v="Slightly Mad Studios"/>
    <n v="1044"/>
    <x v="0"/>
    <x v="1"/>
  </r>
  <r>
    <s v="Mercury Meltdown"/>
    <x v="9"/>
    <n v="11"/>
    <x v="0"/>
    <x v="4"/>
    <n v="1"/>
    <x v="14"/>
    <n v="5"/>
    <x v="192"/>
    <n v="0"/>
    <n v="0"/>
    <n v="10000"/>
    <n v="60000"/>
    <n v="15000"/>
    <n v="0"/>
    <n v="7.8"/>
    <n v="36"/>
    <n v="7.8"/>
    <n v="8"/>
    <s v="Ignition Entertainment"/>
    <n v="558"/>
    <x v="0"/>
    <x v="1"/>
  </r>
  <r>
    <s v="Zoo Tycoon 2"/>
    <x v="8"/>
    <n v="6"/>
    <x v="7"/>
    <x v="11"/>
    <n v="12"/>
    <x v="1"/>
    <n v="23"/>
    <x v="322"/>
    <n v="50000"/>
    <n v="0"/>
    <n v="10000"/>
    <n v="60000"/>
    <n v="15000"/>
    <n v="0"/>
    <n v="7.2"/>
    <n v="34"/>
    <n v="8.1"/>
    <n v="43"/>
    <s v="Blue Fang Games"/>
    <n v="166"/>
    <x v="0"/>
    <x v="1"/>
  </r>
  <r>
    <s v="Myst III: Exile"/>
    <x v="7"/>
    <n v="16"/>
    <x v="8"/>
    <x v="10"/>
    <n v="2"/>
    <x v="5"/>
    <n v="35"/>
    <x v="316"/>
    <n v="10000"/>
    <n v="0"/>
    <n v="0"/>
    <n v="50000"/>
    <n v="12500"/>
    <n v="0"/>
    <n v="5.5"/>
    <n v="11"/>
    <m/>
    <m/>
    <s v="Presto Studios"/>
    <n v="894"/>
    <x v="0"/>
    <x v="1"/>
  </r>
  <r>
    <s v="CMT Presents: Karaoke Revolution Country"/>
    <x v="4"/>
    <n v="8"/>
    <x v="0"/>
    <x v="3"/>
    <n v="4"/>
    <x v="9"/>
    <n v="19"/>
    <x v="324"/>
    <n v="20000"/>
    <n v="0"/>
    <n v="10000"/>
    <n v="60000"/>
    <n v="15000"/>
    <n v="0"/>
    <n v="7.1"/>
    <n v="24"/>
    <m/>
    <m/>
    <s v="Harmonix Music Systems"/>
    <n v="512"/>
    <x v="3"/>
    <x v="1"/>
  </r>
  <r>
    <s v="Fatal Frame"/>
    <x v="7"/>
    <n v="16"/>
    <x v="8"/>
    <x v="4"/>
    <n v="1"/>
    <x v="25"/>
    <n v="33"/>
    <x v="316"/>
    <n v="10000"/>
    <n v="0"/>
    <n v="0"/>
    <n v="50000"/>
    <n v="12500"/>
    <n v="0"/>
    <n v="7.7"/>
    <n v="17"/>
    <n v="8.6"/>
    <n v="16"/>
    <s v="Tecmo"/>
    <n v="1137"/>
    <x v="2"/>
    <x v="1"/>
  </r>
  <r>
    <s v="Urban Chaos: Riot Response"/>
    <x v="4"/>
    <n v="8"/>
    <x v="0"/>
    <x v="6"/>
    <n v="9"/>
    <x v="16"/>
    <n v="14"/>
    <x v="324"/>
    <n v="20000"/>
    <n v="0"/>
    <n v="10000"/>
    <n v="60000"/>
    <n v="15000"/>
    <n v="0"/>
    <n v="7.3"/>
    <n v="35"/>
    <n v="7.8"/>
    <n v="24"/>
    <s v="Rocksteady Studios"/>
    <n v="967"/>
    <x v="1"/>
    <x v="1"/>
  </r>
  <r>
    <s v="Tom Clancy's Ghost Recon: Advanced Warfighter"/>
    <x v="4"/>
    <n v="8"/>
    <x v="0"/>
    <x v="6"/>
    <n v="9"/>
    <x v="5"/>
    <n v="35"/>
    <x v="324"/>
    <n v="20000"/>
    <n v="0"/>
    <n v="10000"/>
    <n v="60000"/>
    <n v="15000"/>
    <n v="0"/>
    <n v="4.4000000000000004"/>
    <n v="8"/>
    <n v="4.5999999999999996"/>
    <n v="41"/>
    <s v="Ubisoft Shanghai"/>
    <n v="1218"/>
    <x v="2"/>
    <x v="1"/>
  </r>
  <r>
    <s v="Ivy the Kiwi?"/>
    <x v="0"/>
    <n v="13"/>
    <x v="5"/>
    <x v="5"/>
    <n v="6"/>
    <x v="27"/>
    <n v="28"/>
    <x v="316"/>
    <n v="20000"/>
    <n v="0"/>
    <n v="0"/>
    <n v="60000"/>
    <n v="15000"/>
    <n v="0"/>
    <n v="7.4"/>
    <n v="30"/>
    <n v="7.2"/>
    <n v="12"/>
    <s v="Prope"/>
    <n v="901"/>
    <x v="0"/>
    <x v="1"/>
  </r>
  <r>
    <s v="Resident Evil 2"/>
    <x v="11"/>
    <n v="5"/>
    <x v="15"/>
    <x v="4"/>
    <n v="1"/>
    <x v="12"/>
    <n v="8"/>
    <x v="316"/>
    <n v="10000"/>
    <n v="0"/>
    <n v="0"/>
    <n v="50000"/>
    <n v="12500"/>
    <n v="0"/>
    <n v="5.9"/>
    <n v="15"/>
    <n v="8.5"/>
    <n v="31"/>
    <s v="Capcom"/>
    <n v="202"/>
    <x v="1"/>
    <x v="0"/>
  </r>
  <r>
    <s v="Honeycomb Beat"/>
    <x v="1"/>
    <n v="3"/>
    <x v="0"/>
    <x v="5"/>
    <n v="6"/>
    <x v="9"/>
    <n v="19"/>
    <x v="192"/>
    <n v="0"/>
    <n v="0"/>
    <n v="0"/>
    <n v="50000"/>
    <n v="12500"/>
    <n v="0"/>
    <n v="6.1"/>
    <n v="28"/>
    <m/>
    <m/>
    <s v="Hudson"/>
    <n v="537"/>
    <x v="0"/>
    <x v="1"/>
  </r>
  <r>
    <s v="Catwoman"/>
    <x v="7"/>
    <n v="16"/>
    <x v="7"/>
    <x v="4"/>
    <n v="1"/>
    <x v="7"/>
    <n v="15"/>
    <x v="316"/>
    <n v="10000"/>
    <n v="0"/>
    <n v="0"/>
    <n v="50000"/>
    <n v="12500"/>
    <n v="0"/>
    <n v="4.5"/>
    <n v="33"/>
    <n v="4.5999999999999996"/>
    <n v="5"/>
    <s v="EA Games"/>
    <n v="347"/>
    <x v="2"/>
    <x v="1"/>
  </r>
  <r>
    <s v="Top Gun: Hard Lock"/>
    <x v="2"/>
    <n v="15"/>
    <x v="11"/>
    <x v="4"/>
    <n v="1"/>
    <x v="8"/>
    <n v="1"/>
    <x v="324"/>
    <n v="20000"/>
    <n v="0"/>
    <n v="0"/>
    <n v="50000"/>
    <n v="12500"/>
    <n v="0"/>
    <n v="5.4"/>
    <n v="8"/>
    <n v="3.5"/>
    <n v="16"/>
    <s v="505 Games"/>
    <n v="22"/>
    <x v="2"/>
    <x v="0"/>
  </r>
  <r>
    <s v="Warriors Orochi 2"/>
    <x v="2"/>
    <n v="15"/>
    <x v="1"/>
    <x v="4"/>
    <n v="1"/>
    <x v="25"/>
    <n v="33"/>
    <x v="316"/>
    <n v="0"/>
    <n v="10000"/>
    <n v="0"/>
    <n v="50000"/>
    <n v="12500"/>
    <n v="0"/>
    <n v="4.4000000000000004"/>
    <n v="28"/>
    <n v="8.1"/>
    <n v="15"/>
    <s v="Omega Force"/>
    <n v="833"/>
    <x v="2"/>
    <x v="1"/>
  </r>
  <r>
    <s v="Mana Khemia: Alchemists of Al-Revis"/>
    <x v="4"/>
    <n v="8"/>
    <x v="4"/>
    <x v="9"/>
    <n v="8"/>
    <x v="34"/>
    <n v="27"/>
    <x v="324"/>
    <n v="20000"/>
    <n v="0"/>
    <n v="10000"/>
    <n v="60000"/>
    <n v="15000"/>
    <n v="0"/>
    <n v="6.9"/>
    <n v="20"/>
    <n v="7.5"/>
    <n v="41"/>
    <s v="Gust"/>
    <n v="502"/>
    <x v="3"/>
    <x v="1"/>
  </r>
  <r>
    <s v="Street Fighter V"/>
    <x v="8"/>
    <n v="6"/>
    <x v="14"/>
    <x v="7"/>
    <n v="3"/>
    <x v="12"/>
    <n v="8"/>
    <x v="322"/>
    <n v="50000"/>
    <n v="0"/>
    <n v="0"/>
    <n v="50000"/>
    <n v="12500"/>
    <n v="0"/>
    <n v="7.4"/>
    <n v="33"/>
    <n v="2.9"/>
    <n v="431"/>
    <s v="Capcom"/>
    <n v="202"/>
    <x v="2"/>
    <x v="0"/>
  </r>
  <r>
    <s v="Samurai Warriors 4: Empires"/>
    <x v="3"/>
    <n v="9"/>
    <x v="13"/>
    <x v="4"/>
    <n v="1"/>
    <x v="25"/>
    <n v="33"/>
    <x v="322"/>
    <n v="0"/>
    <n v="60000"/>
    <n v="0"/>
    <n v="60000"/>
    <n v="15000"/>
    <n v="0"/>
    <m/>
    <m/>
    <m/>
    <m/>
    <s v="Omega Force"/>
    <n v="833"/>
    <x v="2"/>
    <x v="1"/>
  </r>
  <r>
    <s v="Zone of the Enders: The Fist of Mars"/>
    <x v="12"/>
    <n v="4"/>
    <x v="9"/>
    <x v="9"/>
    <n v="8"/>
    <x v="9"/>
    <n v="19"/>
    <x v="316"/>
    <n v="20000"/>
    <n v="0"/>
    <n v="0"/>
    <n v="60000"/>
    <n v="15000"/>
    <n v="0"/>
    <n v="7.1"/>
    <n v="12"/>
    <n v="9"/>
    <n v="9"/>
    <s v="WinkySoft"/>
    <n v="1286"/>
    <x v="0"/>
    <x v="1"/>
  </r>
  <r>
    <s v="Gun Showdown"/>
    <x v="9"/>
    <n v="11"/>
    <x v="0"/>
    <x v="4"/>
    <n v="1"/>
    <x v="4"/>
    <n v="4"/>
    <x v="192"/>
    <n v="0"/>
    <n v="0"/>
    <n v="10000"/>
    <n v="60000"/>
    <n v="15000"/>
    <n v="0"/>
    <n v="7.3"/>
    <n v="41"/>
    <n v="7.6"/>
    <n v="9"/>
    <s v="Rebellion, Neversoft Entertainment"/>
    <n v="933"/>
    <x v="1"/>
    <x v="1"/>
  </r>
  <r>
    <s v="Terminator 3: Rise of the Machines"/>
    <x v="12"/>
    <n v="4"/>
    <x v="15"/>
    <x v="4"/>
    <n v="1"/>
    <x v="14"/>
    <n v="5"/>
    <x v="316"/>
    <n v="20000"/>
    <n v="0"/>
    <n v="0"/>
    <n v="60000"/>
    <n v="15000"/>
    <n v="0"/>
    <n v="5"/>
    <n v="15"/>
    <m/>
    <m/>
    <s v="Taniko"/>
    <n v="1124"/>
    <x v="2"/>
    <x v="1"/>
  </r>
  <r>
    <s v="Tiger Woods PGA Tour 08"/>
    <x v="1"/>
    <n v="3"/>
    <x v="4"/>
    <x v="0"/>
    <n v="11"/>
    <x v="7"/>
    <n v="15"/>
    <x v="192"/>
    <n v="0"/>
    <n v="0"/>
    <n v="0"/>
    <n v="50000"/>
    <n v="12500"/>
    <n v="0"/>
    <n v="8.1"/>
    <n v="10"/>
    <n v="7.6"/>
    <n v="8"/>
    <s v="Exient Entertainment"/>
    <n v="402"/>
    <x v="0"/>
    <x v="1"/>
  </r>
  <r>
    <s v="Tom Clancy's Splinter Cell: Double Agent"/>
    <x v="11"/>
    <n v="5"/>
    <x v="0"/>
    <x v="4"/>
    <n v="1"/>
    <x v="5"/>
    <n v="35"/>
    <x v="316"/>
    <n v="10000"/>
    <n v="0"/>
    <n v="0"/>
    <n v="50000"/>
    <n v="12500"/>
    <n v="0"/>
    <n v="6.4"/>
    <n v="8"/>
    <n v="7.1"/>
    <n v="7"/>
    <s v="Ubisoft Montreal"/>
    <n v="1207"/>
    <x v="1"/>
    <x v="1"/>
  </r>
  <r>
    <s v="Samurai Shodown Anthology"/>
    <x v="0"/>
    <n v="13"/>
    <x v="1"/>
    <x v="7"/>
    <n v="3"/>
    <x v="35"/>
    <n v="18"/>
    <x v="192"/>
    <n v="0"/>
    <n v="0"/>
    <n v="0"/>
    <n v="50000"/>
    <n v="12500"/>
    <n v="0"/>
    <n v="7.4"/>
    <n v="6"/>
    <n v="8.1999999999999993"/>
    <n v="5"/>
    <s v="SNK Playmore"/>
    <n v="1050"/>
    <x v="2"/>
    <x v="1"/>
  </r>
  <r>
    <s v="S.T.A.L.K.E.R.: Shadow of Chernobyl"/>
    <x v="8"/>
    <n v="6"/>
    <x v="4"/>
    <x v="6"/>
    <n v="9"/>
    <x v="19"/>
    <n v="34"/>
    <x v="330"/>
    <n v="40000"/>
    <n v="0"/>
    <n v="10000"/>
    <n v="60000"/>
    <n v="15000"/>
    <n v="0"/>
    <n v="8.1999999999999993"/>
    <n v="44"/>
    <n v="8.4"/>
    <n v="1088"/>
    <s v="GSC Game World"/>
    <n v="498"/>
    <x v="1"/>
    <x v="1"/>
  </r>
  <r>
    <s v="Nanostray"/>
    <x v="1"/>
    <n v="3"/>
    <x v="3"/>
    <x v="6"/>
    <n v="9"/>
    <x v="20"/>
    <n v="21"/>
    <x v="192"/>
    <n v="0"/>
    <n v="0"/>
    <n v="0"/>
    <n v="50000"/>
    <n v="12500"/>
    <n v="0"/>
    <n v="7.1"/>
    <n v="43"/>
    <n v="7.7"/>
    <n v="19"/>
    <s v="Shin'en"/>
    <n v="1029"/>
    <x v="0"/>
    <x v="1"/>
  </r>
  <r>
    <s v="Samurai Jack: The Shadow of Aku"/>
    <x v="4"/>
    <n v="8"/>
    <x v="7"/>
    <x v="4"/>
    <n v="1"/>
    <x v="18"/>
    <n v="29"/>
    <x v="324"/>
    <n v="20000"/>
    <n v="0"/>
    <n v="10000"/>
    <n v="60000"/>
    <n v="15000"/>
    <n v="0"/>
    <n v="5.9"/>
    <n v="21"/>
    <n v="8.4"/>
    <n v="10"/>
    <s v="Adrenium"/>
    <n v="41"/>
    <x v="2"/>
    <x v="1"/>
  </r>
  <r>
    <s v="Winx Club: Quest for the Codex"/>
    <x v="1"/>
    <n v="3"/>
    <x v="0"/>
    <x v="4"/>
    <n v="1"/>
    <x v="9"/>
    <n v="19"/>
    <x v="324"/>
    <n v="20000"/>
    <n v="0"/>
    <n v="0"/>
    <n v="50000"/>
    <n v="12500"/>
    <n v="0"/>
    <m/>
    <m/>
    <n v="6.8"/>
    <n v="6"/>
    <s v="Powerhead Games"/>
    <n v="892"/>
    <x v="0"/>
    <x v="1"/>
  </r>
  <r>
    <s v="Tsugunai: Atonement"/>
    <x v="4"/>
    <n v="8"/>
    <x v="9"/>
    <x v="9"/>
    <n v="8"/>
    <x v="3"/>
    <n v="30"/>
    <x v="320"/>
    <n v="10000"/>
    <n v="20000"/>
    <n v="0"/>
    <n v="50000"/>
    <n v="12500"/>
    <n v="0"/>
    <n v="6.7"/>
    <n v="13"/>
    <m/>
    <m/>
    <s v="Cattle Call"/>
    <n v="210"/>
    <x v="2"/>
    <x v="1"/>
  </r>
  <r>
    <s v="Rugby World Cup 2015"/>
    <x v="6"/>
    <n v="10"/>
    <x v="13"/>
    <x v="0"/>
    <n v="11"/>
    <x v="5"/>
    <n v="35"/>
    <x v="322"/>
    <n v="50000"/>
    <n v="0"/>
    <n v="10000"/>
    <n v="60000"/>
    <n v="15000"/>
    <n v="0"/>
    <n v="2.5"/>
    <n v="6"/>
    <n v="1.9"/>
    <n v="39"/>
    <s v="HB Studios Multimedia"/>
    <n v="513"/>
    <x v="0"/>
    <x v="1"/>
  </r>
  <r>
    <s v="Real Soccer 2009"/>
    <x v="1"/>
    <n v="3"/>
    <x v="1"/>
    <x v="0"/>
    <n v="11"/>
    <x v="5"/>
    <n v="35"/>
    <x v="192"/>
    <n v="0"/>
    <n v="0"/>
    <n v="0"/>
    <n v="50000"/>
    <n v="12500"/>
    <n v="0"/>
    <n v="7"/>
    <n v="7"/>
    <m/>
    <m/>
    <s v="Ubisoft"/>
    <n v="1199"/>
    <x v="0"/>
    <x v="0"/>
  </r>
  <r>
    <s v="Lost Kingdoms II"/>
    <x v="11"/>
    <n v="5"/>
    <x v="15"/>
    <x v="9"/>
    <n v="8"/>
    <x v="4"/>
    <n v="4"/>
    <x v="316"/>
    <n v="10000"/>
    <n v="0"/>
    <n v="0"/>
    <n v="50000"/>
    <n v="12500"/>
    <n v="0"/>
    <n v="6.8"/>
    <n v="25"/>
    <n v="9.1"/>
    <n v="14"/>
    <s v="From Software"/>
    <n v="434"/>
    <x v="2"/>
    <x v="1"/>
  </r>
  <r>
    <s v="Aggressive Inline"/>
    <x v="11"/>
    <n v="5"/>
    <x v="8"/>
    <x v="0"/>
    <n v="11"/>
    <x v="21"/>
    <n v="3"/>
    <x v="316"/>
    <n v="10000"/>
    <n v="0"/>
    <n v="0"/>
    <n v="50000"/>
    <n v="12500"/>
    <n v="0"/>
    <n v="8.8000000000000007"/>
    <n v="16"/>
    <n v="7.8"/>
    <n v="5"/>
    <s v="Z-Axis, Ltd."/>
    <n v="1295"/>
    <x v="2"/>
    <x v="1"/>
  </r>
  <r>
    <s v="Viewtiful Joe: Red Hot Rumble"/>
    <x v="11"/>
    <n v="5"/>
    <x v="3"/>
    <x v="4"/>
    <n v="1"/>
    <x v="12"/>
    <n v="8"/>
    <x v="316"/>
    <n v="10000"/>
    <n v="0"/>
    <n v="0"/>
    <n v="50000"/>
    <n v="12500"/>
    <n v="0"/>
    <n v="6.2"/>
    <n v="27"/>
    <n v="6.9"/>
    <n v="8"/>
    <s v="Clover Studio"/>
    <n v="233"/>
    <x v="2"/>
    <x v="1"/>
  </r>
  <r>
    <s v="Blade Dancer: Lineage of Light"/>
    <x v="9"/>
    <n v="11"/>
    <x v="0"/>
    <x v="9"/>
    <n v="8"/>
    <x v="14"/>
    <n v="5"/>
    <x v="192"/>
    <n v="0"/>
    <n v="0"/>
    <n v="0"/>
    <n v="50000"/>
    <n v="12500"/>
    <n v="0"/>
    <n v="6"/>
    <n v="33"/>
    <n v="6.9"/>
    <n v="16"/>
    <s v="Hit Maker"/>
    <n v="529"/>
    <x v="3"/>
    <x v="1"/>
  </r>
  <r>
    <s v="Hakuoki: Stories of the Shinsengumi"/>
    <x v="3"/>
    <n v="9"/>
    <x v="5"/>
    <x v="10"/>
    <n v="2"/>
    <x v="37"/>
    <n v="17"/>
    <x v="324"/>
    <n v="0"/>
    <n v="30000"/>
    <n v="10000"/>
    <n v="70000"/>
    <n v="17500"/>
    <n v="0"/>
    <m/>
    <m/>
    <n v="6.5"/>
    <n v="10"/>
    <s v="Design Factory"/>
    <n v="298"/>
    <x v="1"/>
    <x v="1"/>
  </r>
  <r>
    <s v="X-Men: Destiny"/>
    <x v="1"/>
    <n v="3"/>
    <x v="10"/>
    <x v="4"/>
    <n v="1"/>
    <x v="4"/>
    <n v="4"/>
    <x v="192"/>
    <n v="10000"/>
    <n v="0"/>
    <n v="0"/>
    <n v="60000"/>
    <n v="15000"/>
    <n v="0"/>
    <n v="3.3"/>
    <n v="6"/>
    <n v="5.6"/>
    <n v="7"/>
    <s v="Silicon Knights"/>
    <n v="1033"/>
    <x v="3"/>
    <x v="1"/>
  </r>
  <r>
    <s v="Rugby World Cup 2015"/>
    <x v="3"/>
    <n v="9"/>
    <x v="13"/>
    <x v="0"/>
    <n v="11"/>
    <x v="5"/>
    <n v="35"/>
    <x v="322"/>
    <n v="50000"/>
    <n v="0"/>
    <n v="10000"/>
    <n v="60000"/>
    <n v="15000"/>
    <n v="0"/>
    <m/>
    <m/>
    <m/>
    <m/>
    <s v="HB Studios Multimedia"/>
    <n v="513"/>
    <x v="0"/>
    <x v="1"/>
  </r>
  <r>
    <s v="The Sims 2: University"/>
    <x v="8"/>
    <n v="6"/>
    <x v="3"/>
    <x v="8"/>
    <n v="10"/>
    <x v="7"/>
    <n v="15"/>
    <x v="330"/>
    <n v="40000"/>
    <n v="0"/>
    <n v="10000"/>
    <n v="60000"/>
    <n v="15000"/>
    <n v="0"/>
    <n v="8.1"/>
    <n v="31"/>
    <n v="7.8"/>
    <n v="49"/>
    <s v="Maxis"/>
    <n v="714"/>
    <x v="2"/>
    <x v="1"/>
  </r>
  <r>
    <s v="Pheasants Forever Wingshooter"/>
    <x v="0"/>
    <n v="13"/>
    <x v="5"/>
    <x v="6"/>
    <n v="9"/>
    <x v="33"/>
    <n v="36"/>
    <x v="324"/>
    <n v="20000"/>
    <n v="0"/>
    <n v="0"/>
    <n v="50000"/>
    <n v="12500"/>
    <n v="0"/>
    <m/>
    <m/>
    <m/>
    <m/>
    <s v="High Voltage Software"/>
    <n v="526"/>
    <x v="2"/>
    <x v="1"/>
  </r>
  <r>
    <s v="Wreckless: ThE YaKuza MisSiOns"/>
    <x v="11"/>
    <n v="5"/>
    <x v="8"/>
    <x v="1"/>
    <n v="7"/>
    <x v="4"/>
    <n v="4"/>
    <x v="316"/>
    <n v="10000"/>
    <n v="0"/>
    <n v="0"/>
    <n v="50000"/>
    <n v="12500"/>
    <n v="0"/>
    <n v="5.8"/>
    <n v="17"/>
    <m/>
    <m/>
    <s v="Stealth Studios"/>
    <n v="1086"/>
    <x v="2"/>
    <x v="1"/>
  </r>
  <r>
    <s v="MotorStorm RC"/>
    <x v="15"/>
    <n v="12"/>
    <x v="11"/>
    <x v="1"/>
    <n v="7"/>
    <x v="3"/>
    <n v="30"/>
    <x v="322"/>
    <n v="40000"/>
    <n v="0"/>
    <n v="10000"/>
    <n v="50000"/>
    <n v="12500"/>
    <n v="0"/>
    <n v="7.8"/>
    <n v="39"/>
    <n v="6.8"/>
    <n v="123"/>
    <s v="Evolution Studios"/>
    <n v="399"/>
    <x v="0"/>
    <x v="1"/>
  </r>
  <r>
    <s v="Dr. Muto"/>
    <x v="7"/>
    <n v="16"/>
    <x v="8"/>
    <x v="2"/>
    <n v="5"/>
    <x v="22"/>
    <n v="24"/>
    <x v="316"/>
    <n v="10000"/>
    <n v="0"/>
    <n v="0"/>
    <n v="50000"/>
    <n v="12500"/>
    <n v="0"/>
    <n v="7"/>
    <n v="13"/>
    <m/>
    <m/>
    <s v="Midway"/>
    <n v="735"/>
    <x v="2"/>
    <x v="1"/>
  </r>
  <r>
    <s v="Harry Potter and the Sorcerer's Stone"/>
    <x v="8"/>
    <n v="6"/>
    <x v="9"/>
    <x v="4"/>
    <n v="1"/>
    <x v="7"/>
    <n v="15"/>
    <x v="330"/>
    <n v="40000"/>
    <n v="0"/>
    <n v="10000"/>
    <n v="60000"/>
    <n v="15000"/>
    <n v="0"/>
    <n v="6.5"/>
    <n v="11"/>
    <n v="7.8"/>
    <n v="76"/>
    <s v="KnowWonder"/>
    <n v="636"/>
    <x v="0"/>
    <x v="1"/>
  </r>
  <r>
    <s v="Remember Me"/>
    <x v="8"/>
    <n v="6"/>
    <x v="6"/>
    <x v="4"/>
    <n v="1"/>
    <x v="12"/>
    <n v="8"/>
    <x v="322"/>
    <n v="50000"/>
    <n v="0"/>
    <n v="0"/>
    <n v="50000"/>
    <n v="12500"/>
    <n v="0"/>
    <n v="6.5"/>
    <n v="26"/>
    <n v="7.4"/>
    <n v="1007"/>
    <s v="DONTNOD Entertainment"/>
    <n v="323"/>
    <x v="1"/>
    <x v="1"/>
  </r>
  <r>
    <s v="The Lord of the Rings: Aragorn's Quest"/>
    <x v="4"/>
    <n v="8"/>
    <x v="5"/>
    <x v="4"/>
    <n v="1"/>
    <x v="13"/>
    <n v="38"/>
    <x v="324"/>
    <n v="20000"/>
    <n v="0"/>
    <n v="10000"/>
    <n v="60000"/>
    <n v="15000"/>
    <n v="0"/>
    <m/>
    <m/>
    <m/>
    <m/>
    <s v="TT Fusion"/>
    <n v="1194"/>
    <x v="3"/>
    <x v="1"/>
  </r>
  <r>
    <s v="Zendoku"/>
    <x v="1"/>
    <n v="3"/>
    <x v="4"/>
    <x v="5"/>
    <n v="6"/>
    <x v="16"/>
    <n v="14"/>
    <x v="192"/>
    <n v="0"/>
    <n v="0"/>
    <n v="0"/>
    <n v="50000"/>
    <n v="12500"/>
    <n v="0"/>
    <n v="6.8"/>
    <n v="13"/>
    <m/>
    <m/>
    <s v="Zoonami Ltd."/>
    <n v="1315"/>
    <x v="0"/>
    <x v="1"/>
  </r>
  <r>
    <s v="Winx Club: Mission Enchantix"/>
    <x v="1"/>
    <n v="3"/>
    <x v="1"/>
    <x v="10"/>
    <n v="2"/>
    <x v="9"/>
    <n v="19"/>
    <x v="324"/>
    <n v="20000"/>
    <n v="0"/>
    <n v="0"/>
    <n v="50000"/>
    <n v="12500"/>
    <n v="0"/>
    <m/>
    <m/>
    <m/>
    <m/>
    <s v="Powerhead Games"/>
    <n v="892"/>
    <x v="0"/>
    <x v="1"/>
  </r>
  <r>
    <s v="MotoGP"/>
    <x v="12"/>
    <n v="4"/>
    <x v="8"/>
    <x v="1"/>
    <n v="7"/>
    <x v="19"/>
    <n v="34"/>
    <x v="316"/>
    <n v="10000"/>
    <n v="0"/>
    <n v="0"/>
    <n v="50000"/>
    <n v="12500"/>
    <n v="0"/>
    <n v="6.7"/>
    <n v="11"/>
    <m/>
    <m/>
    <s v="Visual Impact"/>
    <n v="1260"/>
    <x v="0"/>
    <x v="1"/>
  </r>
  <r>
    <s v="ESPN International Winter Sports 2002"/>
    <x v="4"/>
    <n v="8"/>
    <x v="8"/>
    <x v="0"/>
    <n v="11"/>
    <x v="9"/>
    <n v="19"/>
    <x v="324"/>
    <n v="20000"/>
    <n v="0"/>
    <n v="10000"/>
    <n v="60000"/>
    <n v="15000"/>
    <n v="0"/>
    <n v="6.2"/>
    <n v="13"/>
    <m/>
    <m/>
    <s v="Konami"/>
    <n v="646"/>
    <x v="0"/>
    <x v="1"/>
  </r>
  <r>
    <s v="Gold and Glory: The Road to El Dorado"/>
    <x v="14"/>
    <n v="7"/>
    <x v="16"/>
    <x v="10"/>
    <n v="2"/>
    <x v="5"/>
    <n v="35"/>
    <x v="324"/>
    <n v="20000"/>
    <n v="0"/>
    <n v="0"/>
    <n v="50000"/>
    <n v="12500"/>
    <n v="0"/>
    <n v="3.4"/>
    <n v="4"/>
    <m/>
    <m/>
    <s v="Revolution Software"/>
    <n v="952"/>
    <x v="0"/>
    <x v="1"/>
  </r>
  <r>
    <s v="NBA Live 07"/>
    <x v="7"/>
    <n v="16"/>
    <x v="0"/>
    <x v="0"/>
    <n v="11"/>
    <x v="7"/>
    <n v="15"/>
    <x v="316"/>
    <n v="10000"/>
    <n v="0"/>
    <n v="0"/>
    <n v="50000"/>
    <n v="12500"/>
    <n v="0"/>
    <n v="6.9"/>
    <n v="14"/>
    <n v="6.8"/>
    <n v="13"/>
    <s v="EA Sports"/>
    <n v="356"/>
    <x v="0"/>
    <x v="1"/>
  </r>
  <r>
    <s v="BattleBots: Beyond the BattleBox"/>
    <x v="12"/>
    <n v="4"/>
    <x v="8"/>
    <x v="4"/>
    <n v="1"/>
    <x v="24"/>
    <n v="37"/>
    <x v="316"/>
    <n v="10000"/>
    <n v="0"/>
    <n v="0"/>
    <n v="50000"/>
    <n v="12500"/>
    <n v="0"/>
    <n v="5.3"/>
    <n v="7"/>
    <m/>
    <m/>
    <s v="Cave Barn"/>
    <n v="213"/>
    <x v="0"/>
    <x v="1"/>
  </r>
  <r>
    <s v="Diva Girls: Divas on Ice"/>
    <x v="1"/>
    <n v="3"/>
    <x v="2"/>
    <x v="0"/>
    <n v="11"/>
    <x v="8"/>
    <n v="1"/>
    <x v="192"/>
    <n v="0"/>
    <n v="0"/>
    <n v="0"/>
    <n v="50000"/>
    <n v="12500"/>
    <n v="0"/>
    <m/>
    <m/>
    <m/>
    <m/>
    <s v="Arc System Works"/>
    <n v="69"/>
    <x v="0"/>
    <x v="1"/>
  </r>
  <r>
    <s v="Mighty Beanz: Pocket Puzzles"/>
    <x v="12"/>
    <n v="4"/>
    <x v="7"/>
    <x v="5"/>
    <n v="6"/>
    <x v="20"/>
    <n v="21"/>
    <x v="316"/>
    <n v="10000"/>
    <n v="0"/>
    <n v="0"/>
    <n v="50000"/>
    <n v="12500"/>
    <n v="0"/>
    <n v="3.7"/>
    <n v="6"/>
    <m/>
    <m/>
    <s v="Radius9"/>
    <n v="916"/>
    <x v="0"/>
    <x v="1"/>
  </r>
  <r>
    <s v="Dreamer Series: Babysitter"/>
    <x v="1"/>
    <n v="3"/>
    <x v="2"/>
    <x v="8"/>
    <n v="10"/>
    <x v="23"/>
    <n v="12"/>
    <x v="192"/>
    <n v="0"/>
    <n v="0"/>
    <n v="0"/>
    <n v="50000"/>
    <n v="12500"/>
    <n v="0"/>
    <m/>
    <m/>
    <m/>
    <m/>
    <s v="Zig Zag"/>
    <n v="1303"/>
    <x v="0"/>
    <x v="1"/>
  </r>
  <r>
    <s v="Samurai Warriors 4: Empires"/>
    <x v="15"/>
    <n v="12"/>
    <x v="13"/>
    <x v="4"/>
    <n v="1"/>
    <x v="25"/>
    <n v="33"/>
    <x v="322"/>
    <n v="0"/>
    <n v="60000"/>
    <n v="0"/>
    <n v="60000"/>
    <n v="15000"/>
    <n v="0"/>
    <m/>
    <m/>
    <m/>
    <m/>
    <s v="Omega Force"/>
    <n v="833"/>
    <x v="2"/>
    <x v="1"/>
  </r>
  <r>
    <s v="Ride to Hell"/>
    <x v="2"/>
    <n v="15"/>
    <x v="6"/>
    <x v="1"/>
    <n v="7"/>
    <x v="23"/>
    <n v="12"/>
    <x v="316"/>
    <n v="10000"/>
    <n v="0"/>
    <n v="10000"/>
    <n v="60000"/>
    <n v="15000"/>
    <n v="0"/>
    <n v="1.9"/>
    <n v="14"/>
    <n v="1.3"/>
    <n v="433"/>
    <s v="Eutechnyx, Deep Silver"/>
    <n v="397"/>
    <x v="1"/>
    <x v="1"/>
  </r>
  <r>
    <s v="Friends: The One with All the Trivia"/>
    <x v="4"/>
    <n v="8"/>
    <x v="3"/>
    <x v="3"/>
    <n v="4"/>
    <x v="13"/>
    <n v="38"/>
    <x v="324"/>
    <n v="20000"/>
    <n v="0"/>
    <n v="10000"/>
    <n v="60000"/>
    <n v="15000"/>
    <n v="0"/>
    <n v="5"/>
    <n v="6"/>
    <m/>
    <m/>
    <s v="Artech Studios"/>
    <n v="78"/>
    <x v="2"/>
    <x v="1"/>
  </r>
  <r>
    <s v="The Saboteur"/>
    <x v="8"/>
    <n v="6"/>
    <x v="2"/>
    <x v="4"/>
    <n v="1"/>
    <x v="7"/>
    <n v="15"/>
    <x v="322"/>
    <n v="50000"/>
    <n v="0"/>
    <n v="10000"/>
    <n v="60000"/>
    <n v="15000"/>
    <n v="0"/>
    <n v="7.6"/>
    <n v="20"/>
    <n v="8"/>
    <n v="236"/>
    <s v="Pandemic Studios"/>
    <n v="855"/>
    <x v="1"/>
    <x v="1"/>
  </r>
  <r>
    <s v="Tom Clancy's Rainbow Six 3"/>
    <x v="11"/>
    <n v="5"/>
    <x v="7"/>
    <x v="6"/>
    <n v="9"/>
    <x v="5"/>
    <n v="35"/>
    <x v="316"/>
    <n v="10000"/>
    <n v="0"/>
    <n v="0"/>
    <n v="50000"/>
    <n v="12500"/>
    <n v="0"/>
    <n v="6.8"/>
    <n v="25"/>
    <n v="8.1999999999999993"/>
    <n v="5"/>
    <s v="Ubisoft Shanghai"/>
    <n v="1218"/>
    <x v="1"/>
    <x v="1"/>
  </r>
  <r>
    <s v="Rocket League"/>
    <x v="8"/>
    <n v="6"/>
    <x v="14"/>
    <x v="0"/>
    <n v="11"/>
    <x v="8"/>
    <n v="1"/>
    <x v="330"/>
    <n v="40000"/>
    <n v="0"/>
    <n v="0"/>
    <n v="50000"/>
    <n v="12500"/>
    <n v="0"/>
    <n v="8.6"/>
    <n v="20"/>
    <n v="8.1999999999999993"/>
    <n v="580"/>
    <s v="Psyonix"/>
    <n v="904"/>
    <x v="0"/>
    <x v="1"/>
  </r>
  <r>
    <s v="Dungeon Explorer: Warriors of Ancient Arts"/>
    <x v="1"/>
    <n v="3"/>
    <x v="4"/>
    <x v="9"/>
    <n v="8"/>
    <x v="27"/>
    <n v="28"/>
    <x v="192"/>
    <n v="0"/>
    <n v="0"/>
    <n v="0"/>
    <n v="50000"/>
    <n v="12500"/>
    <n v="0"/>
    <n v="6"/>
    <n v="10"/>
    <m/>
    <m/>
    <s v="Amble"/>
    <n v="56"/>
    <x v="3"/>
    <x v="1"/>
  </r>
  <r>
    <s v="Whiplash"/>
    <x v="7"/>
    <n v="16"/>
    <x v="15"/>
    <x v="1"/>
    <n v="7"/>
    <x v="16"/>
    <n v="14"/>
    <x v="316"/>
    <n v="10000"/>
    <n v="0"/>
    <n v="0"/>
    <n v="50000"/>
    <n v="12500"/>
    <n v="0"/>
    <n v="6.8"/>
    <n v="28"/>
    <m/>
    <m/>
    <s v="Crystal Dynamics"/>
    <n v="264"/>
    <x v="2"/>
    <x v="1"/>
  </r>
  <r>
    <s v="V-Rally 3"/>
    <x v="4"/>
    <n v="8"/>
    <x v="8"/>
    <x v="1"/>
    <n v="7"/>
    <x v="14"/>
    <n v="5"/>
    <x v="324"/>
    <n v="20000"/>
    <n v="0"/>
    <n v="10000"/>
    <n v="60000"/>
    <n v="15000"/>
    <n v="0"/>
    <n v="8.1999999999999993"/>
    <n v="10"/>
    <n v="7.4"/>
    <n v="14"/>
    <s v="Eden Studios"/>
    <n v="366"/>
    <x v="0"/>
    <x v="1"/>
  </r>
  <r>
    <s v="Mirror's Edge"/>
    <x v="8"/>
    <n v="6"/>
    <x v="2"/>
    <x v="2"/>
    <n v="5"/>
    <x v="7"/>
    <n v="15"/>
    <x v="322"/>
    <n v="50000"/>
    <n v="0"/>
    <n v="10000"/>
    <n v="60000"/>
    <n v="15000"/>
    <n v="0"/>
    <n v="8.1"/>
    <n v="44"/>
    <n v="8.1"/>
    <n v="1026"/>
    <s v="EA DICE"/>
    <n v="345"/>
    <x v="2"/>
    <x v="1"/>
  </r>
  <r>
    <s v="Titan Quest"/>
    <x v="8"/>
    <n v="6"/>
    <x v="0"/>
    <x v="9"/>
    <n v="8"/>
    <x v="19"/>
    <n v="34"/>
    <x v="330"/>
    <n v="40000"/>
    <n v="0"/>
    <n v="10000"/>
    <n v="60000"/>
    <n v="15000"/>
    <n v="0"/>
    <n v="7.7"/>
    <n v="51"/>
    <n v="8.1"/>
    <n v="387"/>
    <s v="Iron Lore Entertainment"/>
    <n v="597"/>
    <x v="2"/>
    <x v="1"/>
  </r>
  <r>
    <s v="Amazing Island"/>
    <x v="11"/>
    <n v="5"/>
    <x v="7"/>
    <x v="11"/>
    <n v="12"/>
    <x v="18"/>
    <n v="29"/>
    <x v="316"/>
    <n v="10000"/>
    <n v="0"/>
    <n v="0"/>
    <n v="50000"/>
    <n v="12500"/>
    <n v="0"/>
    <n v="5.9"/>
    <n v="22"/>
    <n v="6.6"/>
    <n v="7"/>
    <s v="Hitmaker"/>
    <n v="530"/>
    <x v="0"/>
    <x v="1"/>
  </r>
  <r>
    <s v="Worms World Party"/>
    <x v="12"/>
    <n v="4"/>
    <x v="8"/>
    <x v="11"/>
    <n v="12"/>
    <x v="5"/>
    <n v="35"/>
    <x v="316"/>
    <n v="10000"/>
    <n v="0"/>
    <n v="0"/>
    <n v="50000"/>
    <n v="12500"/>
    <n v="0"/>
    <n v="7.5"/>
    <n v="4"/>
    <m/>
    <m/>
    <s v="Fluid Studios"/>
    <n v="423"/>
    <x v="0"/>
    <x v="1"/>
  </r>
  <r>
    <s v="Alvin and the Chipmunks"/>
    <x v="0"/>
    <n v="13"/>
    <x v="4"/>
    <x v="3"/>
    <n v="4"/>
    <x v="16"/>
    <n v="14"/>
    <x v="192"/>
    <n v="0"/>
    <n v="0"/>
    <n v="0"/>
    <n v="50000"/>
    <n v="12500"/>
    <n v="0"/>
    <n v="3"/>
    <n v="4"/>
    <n v="3.6"/>
    <n v="20"/>
    <s v="Sensory Sweep"/>
    <n v="1022"/>
    <x v="0"/>
    <x v="1"/>
  </r>
  <r>
    <s v="Final Fight: Streetwise"/>
    <x v="4"/>
    <n v="8"/>
    <x v="0"/>
    <x v="4"/>
    <n v="1"/>
    <x v="12"/>
    <n v="8"/>
    <x v="324"/>
    <n v="20000"/>
    <n v="0"/>
    <n v="10000"/>
    <n v="60000"/>
    <n v="15000"/>
    <n v="0"/>
    <n v="4.3"/>
    <n v="36"/>
    <n v="6.2"/>
    <n v="11"/>
    <s v="Capcom"/>
    <n v="202"/>
    <x v="1"/>
    <x v="0"/>
  </r>
  <r>
    <s v="Speed Kings"/>
    <x v="7"/>
    <n v="16"/>
    <x v="15"/>
    <x v="1"/>
    <n v="7"/>
    <x v="21"/>
    <n v="3"/>
    <x v="316"/>
    <n v="10000"/>
    <n v="0"/>
    <n v="0"/>
    <n v="50000"/>
    <n v="12500"/>
    <n v="0"/>
    <n v="6"/>
    <n v="16"/>
    <n v="8.8000000000000007"/>
    <n v="4"/>
    <s v="Climax Group"/>
    <n v="229"/>
    <x v="0"/>
    <x v="1"/>
  </r>
  <r>
    <s v="Rebelstar: Tactical Command"/>
    <x v="12"/>
    <n v="4"/>
    <x v="3"/>
    <x v="11"/>
    <n v="12"/>
    <x v="14"/>
    <n v="5"/>
    <x v="316"/>
    <n v="10000"/>
    <n v="0"/>
    <n v="0"/>
    <n v="50000"/>
    <n v="12500"/>
    <n v="0"/>
    <n v="7.8"/>
    <n v="29"/>
    <n v="9.1"/>
    <n v="10"/>
    <s v="Codo Games"/>
    <n v="237"/>
    <x v="3"/>
    <x v="1"/>
  </r>
  <r>
    <s v="F1 2010"/>
    <x v="8"/>
    <n v="6"/>
    <x v="5"/>
    <x v="1"/>
    <n v="7"/>
    <x v="28"/>
    <n v="9"/>
    <x v="322"/>
    <n v="50000"/>
    <n v="0"/>
    <n v="10000"/>
    <n v="60000"/>
    <n v="15000"/>
    <n v="0"/>
    <n v="8.4"/>
    <n v="15"/>
    <n v="6.6"/>
    <n v="99"/>
    <s v="Codemasters Birmingham"/>
    <n v="236"/>
    <x v="0"/>
    <x v="1"/>
  </r>
  <r>
    <s v="Gladiator: Sword of Vengeance"/>
    <x v="7"/>
    <n v="16"/>
    <x v="15"/>
    <x v="4"/>
    <n v="1"/>
    <x v="21"/>
    <n v="3"/>
    <x v="316"/>
    <n v="10000"/>
    <n v="0"/>
    <n v="0"/>
    <n v="50000"/>
    <n v="12500"/>
    <n v="0"/>
    <n v="6.5"/>
    <n v="25"/>
    <n v="7.1"/>
    <n v="7"/>
    <s v="Acclaim Studios Manchester"/>
    <n v="33"/>
    <x v="1"/>
    <x v="1"/>
  </r>
  <r>
    <s v="Bombastic"/>
    <x v="4"/>
    <n v="8"/>
    <x v="8"/>
    <x v="5"/>
    <n v="6"/>
    <x v="12"/>
    <n v="8"/>
    <x v="324"/>
    <n v="20000"/>
    <n v="0"/>
    <n v="10000"/>
    <n v="60000"/>
    <n v="15000"/>
    <n v="0"/>
    <n v="7.2"/>
    <n v="24"/>
    <n v="7.2"/>
    <n v="6"/>
    <s v="Shift"/>
    <n v="1027"/>
    <x v="0"/>
    <x v="1"/>
  </r>
  <r>
    <s v="Coraline"/>
    <x v="0"/>
    <n v="13"/>
    <x v="2"/>
    <x v="4"/>
    <n v="1"/>
    <x v="29"/>
    <n v="11"/>
    <x v="192"/>
    <n v="0"/>
    <n v="0"/>
    <n v="0"/>
    <n v="50000"/>
    <n v="12500"/>
    <n v="0"/>
    <n v="4.2"/>
    <n v="7"/>
    <n v="5.5"/>
    <n v="8"/>
    <s v="Papaya Studios"/>
    <n v="858"/>
    <x v="3"/>
    <x v="1"/>
  </r>
  <r>
    <s v="Major League Baseball 2K11"/>
    <x v="9"/>
    <n v="11"/>
    <x v="10"/>
    <x v="0"/>
    <n v="11"/>
    <x v="2"/>
    <n v="32"/>
    <x v="192"/>
    <n v="0"/>
    <n v="0"/>
    <n v="10000"/>
    <n v="60000"/>
    <n v="15000"/>
    <n v="0"/>
    <m/>
    <m/>
    <m/>
    <m/>
    <s v="Visual Concepts"/>
    <n v="1259"/>
    <x v="0"/>
    <x v="1"/>
  </r>
  <r>
    <s v="Dual Hearts"/>
    <x v="4"/>
    <n v="8"/>
    <x v="8"/>
    <x v="9"/>
    <n v="8"/>
    <x v="3"/>
    <n v="30"/>
    <x v="324"/>
    <n v="20000"/>
    <n v="0"/>
    <n v="10000"/>
    <n v="60000"/>
    <n v="15000"/>
    <n v="0"/>
    <n v="7"/>
    <n v="17"/>
    <m/>
    <m/>
    <s v="Matrix Software"/>
    <n v="711"/>
    <x v="0"/>
    <x v="1"/>
  </r>
  <r>
    <s v="NFL Quarterback Club 2002"/>
    <x v="11"/>
    <n v="5"/>
    <x v="9"/>
    <x v="0"/>
    <n v="11"/>
    <x v="21"/>
    <n v="3"/>
    <x v="316"/>
    <n v="10000"/>
    <n v="0"/>
    <n v="0"/>
    <n v="50000"/>
    <n v="12500"/>
    <n v="0"/>
    <n v="5.3"/>
    <n v="10"/>
    <m/>
    <m/>
    <s v="Acclaim"/>
    <n v="30"/>
    <x v="0"/>
    <x v="1"/>
  </r>
  <r>
    <s v="Xiaolin Showdown"/>
    <x v="1"/>
    <n v="3"/>
    <x v="0"/>
    <x v="4"/>
    <n v="1"/>
    <x v="9"/>
    <n v="19"/>
    <x v="192"/>
    <n v="0"/>
    <n v="0"/>
    <n v="0"/>
    <n v="50000"/>
    <n v="12500"/>
    <n v="0"/>
    <n v="5.8"/>
    <n v="7"/>
    <m/>
    <m/>
    <s v="Razorback Developments"/>
    <n v="925"/>
    <x v="0"/>
    <x v="1"/>
  </r>
  <r>
    <s v="Marc Ecko's Getting Up: Contents Under Pressure"/>
    <x v="4"/>
    <n v="8"/>
    <x v="0"/>
    <x v="4"/>
    <n v="1"/>
    <x v="14"/>
    <n v="5"/>
    <x v="324"/>
    <n v="20000"/>
    <n v="0"/>
    <n v="10000"/>
    <n v="60000"/>
    <n v="15000"/>
    <n v="0"/>
    <n v="6.9"/>
    <n v="39"/>
    <n v="7.2"/>
    <n v="31"/>
    <s v="Double Helix Games"/>
    <n v="325"/>
    <x v="1"/>
    <x v="1"/>
  </r>
  <r>
    <s v="Murder, She Wrote"/>
    <x v="8"/>
    <n v="6"/>
    <x v="2"/>
    <x v="10"/>
    <n v="2"/>
    <x v="32"/>
    <n v="16"/>
    <x v="322"/>
    <n v="40000"/>
    <n v="0"/>
    <n v="10000"/>
    <n v="50000"/>
    <n v="12500"/>
    <n v="0"/>
    <m/>
    <m/>
    <m/>
    <m/>
    <s v="Legacy Interactive"/>
    <n v="667"/>
    <x v="2"/>
    <x v="1"/>
  </r>
  <r>
    <s v="Sega Soccer Slam"/>
    <x v="7"/>
    <n v="16"/>
    <x v="8"/>
    <x v="0"/>
    <n v="11"/>
    <x v="18"/>
    <n v="29"/>
    <x v="316"/>
    <n v="10000"/>
    <n v="0"/>
    <n v="0"/>
    <n v="50000"/>
    <n v="12500"/>
    <n v="0"/>
    <n v="8"/>
    <n v="15"/>
    <n v="8.5"/>
    <n v="10"/>
    <s v="Black Box"/>
    <n v="150"/>
    <x v="0"/>
    <x v="1"/>
  </r>
  <r>
    <s v="Blood Omen 2"/>
    <x v="11"/>
    <n v="5"/>
    <x v="8"/>
    <x v="4"/>
    <n v="1"/>
    <x v="16"/>
    <n v="14"/>
    <x v="316"/>
    <n v="10000"/>
    <n v="0"/>
    <n v="0"/>
    <n v="50000"/>
    <n v="12500"/>
    <n v="0"/>
    <n v="7.1"/>
    <n v="15"/>
    <m/>
    <m/>
    <s v="Crystal Dynamics"/>
    <n v="264"/>
    <x v="1"/>
    <x v="1"/>
  </r>
  <r>
    <s v="BlowOut"/>
    <x v="7"/>
    <n v="16"/>
    <x v="15"/>
    <x v="6"/>
    <n v="9"/>
    <x v="30"/>
    <n v="39"/>
    <x v="316"/>
    <n v="10000"/>
    <n v="0"/>
    <n v="0"/>
    <n v="50000"/>
    <n v="12500"/>
    <n v="0"/>
    <n v="5.5"/>
    <n v="11"/>
    <m/>
    <m/>
    <s v="Terminal Reality"/>
    <n v="1147"/>
    <x v="2"/>
    <x v="1"/>
  </r>
  <r>
    <s v="GunPey"/>
    <x v="9"/>
    <n v="11"/>
    <x v="0"/>
    <x v="5"/>
    <n v="6"/>
    <x v="14"/>
    <n v="5"/>
    <x v="192"/>
    <n v="0"/>
    <n v="0"/>
    <n v="10000"/>
    <n v="60000"/>
    <n v="15000"/>
    <n v="0"/>
    <n v="6.2"/>
    <n v="24"/>
    <m/>
    <m/>
    <s v="Q Entertainment"/>
    <n v="909"/>
    <x v="3"/>
    <x v="1"/>
  </r>
  <r>
    <s v="Front Mission Evolved"/>
    <x v="8"/>
    <n v="6"/>
    <x v="5"/>
    <x v="6"/>
    <n v="9"/>
    <x v="10"/>
    <n v="31"/>
    <x v="192"/>
    <n v="0"/>
    <n v="0"/>
    <n v="0"/>
    <n v="50000"/>
    <n v="12500"/>
    <n v="0"/>
    <n v="6.3"/>
    <n v="13"/>
    <n v="5.0999999999999996"/>
    <n v="48"/>
    <s v="Double Helix Games"/>
    <n v="325"/>
    <x v="2"/>
    <x v="1"/>
  </r>
  <r>
    <s v="WTA Tour Tennis"/>
    <x v="4"/>
    <n v="8"/>
    <x v="9"/>
    <x v="0"/>
    <n v="11"/>
    <x v="9"/>
    <n v="19"/>
    <x v="324"/>
    <n v="20000"/>
    <n v="0"/>
    <n v="10000"/>
    <n v="60000"/>
    <n v="15000"/>
    <n v="0"/>
    <n v="5"/>
    <n v="9"/>
    <m/>
    <m/>
    <s v="Konami"/>
    <n v="646"/>
    <x v="0"/>
    <x v="1"/>
  </r>
  <r>
    <s v="Dynasty Warriors 5"/>
    <x v="7"/>
    <n v="16"/>
    <x v="3"/>
    <x v="4"/>
    <n v="1"/>
    <x v="25"/>
    <n v="33"/>
    <x v="316"/>
    <n v="10000"/>
    <n v="0"/>
    <n v="0"/>
    <n v="50000"/>
    <n v="12500"/>
    <n v="0"/>
    <n v="6.6"/>
    <n v="22"/>
    <n v="8"/>
    <n v="4"/>
    <s v="Omega Force"/>
    <n v="833"/>
    <x v="2"/>
    <x v="1"/>
  </r>
  <r>
    <s v="Samurai Warriors 4-II"/>
    <x v="15"/>
    <n v="12"/>
    <x v="13"/>
    <x v="4"/>
    <n v="1"/>
    <x v="25"/>
    <n v="33"/>
    <x v="322"/>
    <n v="0"/>
    <n v="50000"/>
    <n v="0"/>
    <n v="50000"/>
    <n v="12500"/>
    <n v="0"/>
    <m/>
    <m/>
    <m/>
    <m/>
    <s v="Omega Force"/>
    <n v="833"/>
    <x v="2"/>
    <x v="1"/>
  </r>
  <r>
    <s v="FIFA Soccer 2003"/>
    <x v="12"/>
    <n v="4"/>
    <x v="8"/>
    <x v="0"/>
    <n v="11"/>
    <x v="7"/>
    <n v="15"/>
    <x v="316"/>
    <n v="10000"/>
    <n v="0"/>
    <n v="0"/>
    <n v="50000"/>
    <n v="12500"/>
    <n v="0"/>
    <n v="7.6"/>
    <n v="4"/>
    <m/>
    <m/>
    <s v="Exient Entertainment"/>
    <n v="402"/>
    <x v="0"/>
    <x v="1"/>
  </r>
  <r>
    <s v="Naval Ops: Commander"/>
    <x v="4"/>
    <n v="8"/>
    <x v="7"/>
    <x v="8"/>
    <n v="10"/>
    <x v="25"/>
    <n v="33"/>
    <x v="324"/>
    <n v="20000"/>
    <n v="0"/>
    <n v="10000"/>
    <n v="60000"/>
    <n v="15000"/>
    <n v="0"/>
    <n v="6.5"/>
    <n v="12"/>
    <m/>
    <m/>
    <s v="Micro Cabin"/>
    <n v="728"/>
    <x v="2"/>
    <x v="1"/>
  </r>
  <r>
    <s v="Murdered: Soul Suspect"/>
    <x v="8"/>
    <n v="6"/>
    <x v="12"/>
    <x v="4"/>
    <n v="1"/>
    <x v="10"/>
    <n v="31"/>
    <x v="322"/>
    <n v="50000"/>
    <n v="0"/>
    <n v="0"/>
    <n v="50000"/>
    <n v="12500"/>
    <n v="0"/>
    <n v="5.9"/>
    <n v="22"/>
    <n v="7.4"/>
    <n v="379"/>
    <s v="Airtight Games"/>
    <n v="44"/>
    <x v="1"/>
    <x v="1"/>
  </r>
  <r>
    <s v="Activision Hits: Remixed"/>
    <x v="9"/>
    <n v="11"/>
    <x v="0"/>
    <x v="3"/>
    <n v="4"/>
    <x v="4"/>
    <n v="4"/>
    <x v="192"/>
    <n v="0"/>
    <n v="0"/>
    <n v="0"/>
    <n v="50000"/>
    <n v="12500"/>
    <n v="0"/>
    <n v="7.5"/>
    <n v="10"/>
    <m/>
    <m/>
    <s v="Digital Eclipse"/>
    <n v="303"/>
    <x v="0"/>
    <x v="1"/>
  </r>
  <r>
    <s v="Rez"/>
    <x v="4"/>
    <n v="8"/>
    <x v="9"/>
    <x v="6"/>
    <n v="9"/>
    <x v="3"/>
    <n v="30"/>
    <x v="324"/>
    <n v="20000"/>
    <n v="0"/>
    <n v="10000"/>
    <n v="60000"/>
    <n v="15000"/>
    <n v="0"/>
    <n v="7.8"/>
    <n v="34"/>
    <n v="8.3000000000000007"/>
    <n v="28"/>
    <s v="UGA"/>
    <n v="1232"/>
    <x v="0"/>
    <x v="1"/>
  </r>
  <r>
    <s v="MLB SlugFest 2006"/>
    <x v="7"/>
    <n v="16"/>
    <x v="0"/>
    <x v="0"/>
    <n v="11"/>
    <x v="22"/>
    <n v="24"/>
    <x v="316"/>
    <n v="10000"/>
    <n v="0"/>
    <n v="0"/>
    <n v="50000"/>
    <n v="12500"/>
    <n v="0"/>
    <n v="5.9"/>
    <n v="15"/>
    <m/>
    <m/>
    <s v="Blue Shift"/>
    <n v="169"/>
    <x v="3"/>
    <x v="1"/>
  </r>
  <r>
    <s v="Neverland Card Battles"/>
    <x v="9"/>
    <n v="11"/>
    <x v="1"/>
    <x v="9"/>
    <n v="8"/>
    <x v="37"/>
    <n v="17"/>
    <x v="316"/>
    <n v="0"/>
    <n v="0"/>
    <n v="10000"/>
    <n v="50000"/>
    <n v="12500"/>
    <n v="0"/>
    <n v="5.7"/>
    <n v="14"/>
    <n v="7.8"/>
    <n v="12"/>
    <s v="Idea Factory"/>
    <n v="555"/>
    <x v="2"/>
    <x v="0"/>
  </r>
  <r>
    <s v="UEFA Euro 2004: Portugal"/>
    <x v="7"/>
    <n v="16"/>
    <x v="7"/>
    <x v="0"/>
    <n v="11"/>
    <x v="7"/>
    <n v="15"/>
    <x v="316"/>
    <n v="10000"/>
    <n v="0"/>
    <n v="0"/>
    <n v="50000"/>
    <n v="12500"/>
    <n v="0"/>
    <n v="7.4"/>
    <n v="21"/>
    <n v="8.1"/>
    <n v="9"/>
    <s v="EA Canada"/>
    <n v="339"/>
    <x v="0"/>
    <x v="1"/>
  </r>
  <r>
    <s v="Petz Bunnyz Bunch"/>
    <x v="1"/>
    <n v="3"/>
    <x v="10"/>
    <x v="8"/>
    <n v="10"/>
    <x v="5"/>
    <n v="35"/>
    <x v="192"/>
    <n v="0"/>
    <n v="0"/>
    <n v="0"/>
    <n v="50000"/>
    <n v="12500"/>
    <n v="0"/>
    <m/>
    <m/>
    <m/>
    <m/>
    <s v="Ubisoft"/>
    <n v="1199"/>
    <x v="0"/>
    <x v="0"/>
  </r>
  <r>
    <s v="Medabots: Infinity"/>
    <x v="11"/>
    <n v="5"/>
    <x v="15"/>
    <x v="9"/>
    <n v="8"/>
    <x v="5"/>
    <n v="35"/>
    <x v="316"/>
    <n v="10000"/>
    <n v="0"/>
    <n v="0"/>
    <n v="50000"/>
    <n v="12500"/>
    <n v="0"/>
    <n v="5.0999999999999996"/>
    <n v="6"/>
    <n v="8"/>
    <n v="7"/>
    <s v="Imagineer"/>
    <n v="561"/>
    <x v="0"/>
    <x v="1"/>
  </r>
  <r>
    <s v="PopStar Guitar"/>
    <x v="0"/>
    <n v="13"/>
    <x v="1"/>
    <x v="3"/>
    <n v="4"/>
    <x v="22"/>
    <n v="24"/>
    <x v="324"/>
    <n v="20000"/>
    <n v="0"/>
    <n v="0"/>
    <n v="50000"/>
    <n v="12500"/>
    <n v="0"/>
    <m/>
    <m/>
    <m/>
    <m/>
    <s v="Broadsword Interactive"/>
    <n v="184"/>
    <x v="2"/>
    <x v="1"/>
  </r>
  <r>
    <s v="Pucca Power Up"/>
    <x v="1"/>
    <n v="3"/>
    <x v="10"/>
    <x v="2"/>
    <n v="5"/>
    <x v="27"/>
    <n v="28"/>
    <x v="316"/>
    <n v="10000"/>
    <n v="0"/>
    <n v="0"/>
    <n v="50000"/>
    <n v="12500"/>
    <n v="0"/>
    <m/>
    <m/>
    <m/>
    <m/>
    <s v="Rising Star Games"/>
    <n v="955"/>
    <x v="0"/>
    <x v="0"/>
  </r>
  <r>
    <s v="IL-2 Sturmovik: Cliffs of Dover"/>
    <x v="8"/>
    <n v="6"/>
    <x v="10"/>
    <x v="8"/>
    <n v="10"/>
    <x v="5"/>
    <n v="35"/>
    <x v="322"/>
    <n v="40000"/>
    <n v="0"/>
    <n v="10000"/>
    <n v="50000"/>
    <n v="12500"/>
    <n v="0"/>
    <n v="6"/>
    <n v="13"/>
    <n v="7.1"/>
    <n v="114"/>
    <s v="1C: Maddox Games"/>
    <n v="5"/>
    <x v="2"/>
    <x v="1"/>
  </r>
  <r>
    <s v="NFL Blitz Pro"/>
    <x v="7"/>
    <n v="16"/>
    <x v="15"/>
    <x v="0"/>
    <n v="11"/>
    <x v="22"/>
    <n v="24"/>
    <x v="316"/>
    <n v="10000"/>
    <n v="0"/>
    <n v="0"/>
    <n v="50000"/>
    <n v="12500"/>
    <n v="0"/>
    <n v="7.1"/>
    <n v="14"/>
    <n v="6.6"/>
    <n v="8"/>
    <s v="Midway"/>
    <n v="735"/>
    <x v="0"/>
    <x v="1"/>
  </r>
  <r>
    <s v="Death Jr. II: Root of Evil"/>
    <x v="9"/>
    <n v="11"/>
    <x v="0"/>
    <x v="2"/>
    <n v="5"/>
    <x v="9"/>
    <n v="19"/>
    <x v="192"/>
    <n v="0"/>
    <n v="0"/>
    <n v="0"/>
    <n v="50000"/>
    <n v="12500"/>
    <n v="0"/>
    <n v="6.8"/>
    <n v="34"/>
    <n v="7.3"/>
    <n v="9"/>
    <s v="Backbone Entertainment"/>
    <n v="111"/>
    <x v="2"/>
    <x v="1"/>
  </r>
  <r>
    <s v="Wakeboarding Unleashed Featuring Shaun Murray"/>
    <x v="7"/>
    <n v="16"/>
    <x v="15"/>
    <x v="0"/>
    <n v="11"/>
    <x v="4"/>
    <n v="4"/>
    <x v="316"/>
    <n v="10000"/>
    <n v="0"/>
    <n v="0"/>
    <n v="50000"/>
    <n v="12500"/>
    <n v="0"/>
    <n v="8"/>
    <n v="23"/>
    <n v="8.8000000000000007"/>
    <n v="9"/>
    <s v="Shaba Games"/>
    <n v="1025"/>
    <x v="0"/>
    <x v="1"/>
  </r>
  <r>
    <s v="Mighty No. 9"/>
    <x v="6"/>
    <n v="10"/>
    <x v="14"/>
    <x v="2"/>
    <n v="5"/>
    <x v="23"/>
    <n v="12"/>
    <x v="316"/>
    <n v="0"/>
    <n v="0"/>
    <n v="10000"/>
    <n v="50000"/>
    <n v="12500"/>
    <n v="0"/>
    <n v="5.2"/>
    <n v="64"/>
    <n v="3.5"/>
    <n v="282"/>
    <s v="Inti Creates"/>
    <n v="586"/>
    <x v="3"/>
    <x v="1"/>
  </r>
  <r>
    <s v="Samurai Champloo: Sidetracked"/>
    <x v="4"/>
    <n v="8"/>
    <x v="0"/>
    <x v="4"/>
    <n v="1"/>
    <x v="15"/>
    <n v="25"/>
    <x v="324"/>
    <n v="20000"/>
    <n v="0"/>
    <n v="10000"/>
    <n v="60000"/>
    <n v="15000"/>
    <n v="0"/>
    <n v="6.6"/>
    <n v="26"/>
    <n v="7.2"/>
    <n v="6"/>
    <s v="Grasshopper Manufacture"/>
    <n v="492"/>
    <x v="2"/>
    <x v="1"/>
  </r>
  <r>
    <s v="Medal of Honor: Airborne"/>
    <x v="8"/>
    <n v="6"/>
    <x v="4"/>
    <x v="6"/>
    <n v="9"/>
    <x v="7"/>
    <n v="15"/>
    <x v="322"/>
    <n v="40000"/>
    <n v="0"/>
    <n v="10000"/>
    <n v="50000"/>
    <n v="12500"/>
    <n v="0"/>
    <n v="7.8"/>
    <n v="38"/>
    <n v="7.3"/>
    <n v="204"/>
    <s v="Electronic Arts"/>
    <n v="378"/>
    <x v="2"/>
    <x v="0"/>
  </r>
  <r>
    <s v="King Arthur"/>
    <x v="7"/>
    <n v="16"/>
    <x v="7"/>
    <x v="4"/>
    <n v="1"/>
    <x v="9"/>
    <n v="19"/>
    <x v="316"/>
    <n v="10000"/>
    <n v="0"/>
    <n v="0"/>
    <n v="50000"/>
    <n v="12500"/>
    <n v="0"/>
    <n v="6.1"/>
    <n v="15"/>
    <m/>
    <m/>
    <s v="Krome Studios"/>
    <n v="652"/>
    <x v="2"/>
    <x v="1"/>
  </r>
  <r>
    <s v="Rhapsody: A Musical Adventure"/>
    <x v="1"/>
    <n v="3"/>
    <x v="1"/>
    <x v="9"/>
    <n v="8"/>
    <x v="34"/>
    <n v="27"/>
    <x v="192"/>
    <n v="0"/>
    <n v="0"/>
    <n v="0"/>
    <n v="50000"/>
    <n v="12500"/>
    <n v="0"/>
    <n v="6.7"/>
    <n v="24"/>
    <n v="6.8"/>
    <n v="12"/>
    <s v="Nippon Ichi Software"/>
    <n v="817"/>
    <x v="0"/>
    <x v="0"/>
  </r>
  <r>
    <s v="Myst IV: Revelation"/>
    <x v="7"/>
    <n v="16"/>
    <x v="3"/>
    <x v="10"/>
    <n v="2"/>
    <x v="5"/>
    <n v="35"/>
    <x v="316"/>
    <n v="10000"/>
    <n v="0"/>
    <n v="0"/>
    <n v="50000"/>
    <n v="12500"/>
    <n v="0"/>
    <n v="7.5"/>
    <n v="17"/>
    <m/>
    <m/>
    <s v="Ubisoft Montreal"/>
    <n v="1207"/>
    <x v="2"/>
    <x v="1"/>
  </r>
  <r>
    <s v="Jake Power: Policeman"/>
    <x v="1"/>
    <n v="3"/>
    <x v="1"/>
    <x v="10"/>
    <n v="2"/>
    <x v="5"/>
    <n v="35"/>
    <x v="192"/>
    <n v="0"/>
    <n v="0"/>
    <n v="0"/>
    <n v="50000"/>
    <n v="12500"/>
    <n v="0"/>
    <m/>
    <m/>
    <m/>
    <m/>
    <s v="Ubisoft"/>
    <n v="1199"/>
    <x v="0"/>
    <x v="0"/>
  </r>
  <r>
    <s v="Dead Island Definitive Collection"/>
    <x v="13"/>
    <n v="17"/>
    <x v="14"/>
    <x v="4"/>
    <n v="1"/>
    <x v="23"/>
    <n v="12"/>
    <x v="320"/>
    <n v="30000"/>
    <n v="0"/>
    <n v="0"/>
    <n v="50000"/>
    <n v="12500"/>
    <n v="0"/>
    <n v="6.7"/>
    <n v="10"/>
    <n v="4.9000000000000004"/>
    <n v="18"/>
    <s v="Techland"/>
    <n v="1136"/>
    <x v="1"/>
    <x v="1"/>
  </r>
  <r>
    <s v="PAC-MAN and the Ghostly Adventures"/>
    <x v="10"/>
    <n v="14"/>
    <x v="6"/>
    <x v="2"/>
    <n v="5"/>
    <x v="15"/>
    <n v="25"/>
    <x v="324"/>
    <n v="10000"/>
    <n v="0"/>
    <n v="0"/>
    <n v="40000"/>
    <n v="10000"/>
    <n v="0"/>
    <n v="5.8"/>
    <n v="9"/>
    <n v="6.5"/>
    <n v="16"/>
    <s v="Namco Bandai Games, Monkey Bar Games"/>
    <n v="773"/>
    <x v="3"/>
    <x v="1"/>
  </r>
  <r>
    <s v="Animal Planet: Vet Collection"/>
    <x v="1"/>
    <n v="3"/>
    <x v="5"/>
    <x v="8"/>
    <n v="10"/>
    <x v="4"/>
    <n v="4"/>
    <x v="192"/>
    <n v="0"/>
    <n v="0"/>
    <n v="0"/>
    <n v="50000"/>
    <n v="12500"/>
    <n v="0"/>
    <m/>
    <m/>
    <m/>
    <m/>
    <s v="Activision"/>
    <n v="35"/>
    <x v="0"/>
    <x v="0"/>
  </r>
  <r>
    <s v="Virtua Striker 2002"/>
    <x v="11"/>
    <n v="5"/>
    <x v="8"/>
    <x v="0"/>
    <n v="11"/>
    <x v="18"/>
    <n v="29"/>
    <x v="330"/>
    <n v="0"/>
    <n v="30000"/>
    <n v="0"/>
    <n v="40000"/>
    <n v="10000"/>
    <n v="0"/>
    <n v="5.8"/>
    <n v="20"/>
    <n v="6"/>
    <n v="5"/>
    <s v="Amusement Vision"/>
    <n v="59"/>
    <x v="0"/>
    <x v="1"/>
  </r>
  <r>
    <s v="UEFA Champions League 2006-2007"/>
    <x v="2"/>
    <n v="15"/>
    <x v="4"/>
    <x v="0"/>
    <n v="11"/>
    <x v="7"/>
    <n v="15"/>
    <x v="316"/>
    <n v="10000"/>
    <n v="0"/>
    <n v="0"/>
    <n v="50000"/>
    <n v="12500"/>
    <n v="0"/>
    <n v="7.2"/>
    <n v="27"/>
    <n v="8.1999999999999993"/>
    <n v="10"/>
    <s v="EA Canada"/>
    <n v="339"/>
    <x v="0"/>
    <x v="1"/>
  </r>
  <r>
    <s v="Centipede: Infestation"/>
    <x v="0"/>
    <n v="13"/>
    <x v="10"/>
    <x v="6"/>
    <n v="9"/>
    <x v="14"/>
    <n v="5"/>
    <x v="192"/>
    <n v="0"/>
    <n v="0"/>
    <n v="0"/>
    <n v="50000"/>
    <n v="12500"/>
    <n v="0"/>
    <m/>
    <m/>
    <m/>
    <m/>
    <s v="WayForward"/>
    <n v="1276"/>
    <x v="3"/>
    <x v="1"/>
  </r>
  <r>
    <s v="F1 2015"/>
    <x v="8"/>
    <n v="6"/>
    <x v="13"/>
    <x v="1"/>
    <n v="7"/>
    <x v="28"/>
    <n v="9"/>
    <x v="322"/>
    <n v="50000"/>
    <n v="0"/>
    <n v="0"/>
    <n v="50000"/>
    <n v="12500"/>
    <n v="0"/>
    <n v="6.1"/>
    <n v="13"/>
    <n v="3.6"/>
    <n v="63"/>
    <s v="Codemasters"/>
    <n v="235"/>
    <x v="0"/>
    <x v="0"/>
  </r>
  <r>
    <s v="Disney's PK: Out of the Shadows"/>
    <x v="11"/>
    <n v="5"/>
    <x v="8"/>
    <x v="2"/>
    <n v="5"/>
    <x v="5"/>
    <n v="35"/>
    <x v="316"/>
    <n v="10000"/>
    <n v="0"/>
    <n v="0"/>
    <n v="50000"/>
    <n v="12500"/>
    <n v="0"/>
    <n v="4.5999999999999996"/>
    <n v="10"/>
    <m/>
    <m/>
    <s v="Ubisoft"/>
    <n v="1199"/>
    <x v="0"/>
    <x v="0"/>
  </r>
  <r>
    <s v="Hunted: The Demon's Forge"/>
    <x v="8"/>
    <n v="6"/>
    <x v="10"/>
    <x v="4"/>
    <n v="1"/>
    <x v="6"/>
    <n v="7"/>
    <x v="324"/>
    <n v="10000"/>
    <n v="0"/>
    <n v="0"/>
    <n v="40000"/>
    <n v="10000"/>
    <n v="0"/>
    <n v="6.1"/>
    <n v="21"/>
    <n v="6.6"/>
    <n v="127"/>
    <s v="InXile Entertainment"/>
    <n v="588"/>
    <x v="1"/>
    <x v="1"/>
  </r>
  <r>
    <s v="Major Minor's Majestic March"/>
    <x v="0"/>
    <n v="13"/>
    <x v="2"/>
    <x v="3"/>
    <n v="4"/>
    <x v="20"/>
    <n v="21"/>
    <x v="192"/>
    <n v="0"/>
    <n v="0"/>
    <n v="0"/>
    <n v="50000"/>
    <n v="12500"/>
    <n v="0"/>
    <n v="4.5999999999999996"/>
    <n v="16"/>
    <m/>
    <m/>
    <s v="NanaOn-Sha"/>
    <n v="774"/>
    <x v="0"/>
    <x v="1"/>
  </r>
  <r>
    <s v="Pony Friends: Mini Breeds Edition"/>
    <x v="1"/>
    <n v="3"/>
    <x v="1"/>
    <x v="8"/>
    <n v="10"/>
    <x v="16"/>
    <n v="14"/>
    <x v="192"/>
    <n v="0"/>
    <n v="0"/>
    <n v="0"/>
    <n v="50000"/>
    <n v="12500"/>
    <n v="0"/>
    <m/>
    <m/>
    <m/>
    <m/>
    <s v="Eidos Interactive, Tantalus Interactive"/>
    <n v="370"/>
    <x v="0"/>
    <x v="1"/>
  </r>
  <r>
    <s v="Otogi 2: Immortal Warriors"/>
    <x v="7"/>
    <n v="16"/>
    <x v="15"/>
    <x v="4"/>
    <n v="1"/>
    <x v="18"/>
    <n v="29"/>
    <x v="316"/>
    <n v="10000"/>
    <n v="0"/>
    <n v="0"/>
    <n v="50000"/>
    <n v="12500"/>
    <n v="0"/>
    <n v="7.9"/>
    <n v="43"/>
    <n v="8.3000000000000007"/>
    <n v="12"/>
    <s v="From Software"/>
    <n v="434"/>
    <x v="2"/>
    <x v="1"/>
  </r>
  <r>
    <s v="Lucha Libre AAA: Heroes del Ring"/>
    <x v="2"/>
    <n v="15"/>
    <x v="5"/>
    <x v="7"/>
    <n v="3"/>
    <x v="9"/>
    <n v="19"/>
    <x v="192"/>
    <n v="0"/>
    <n v="0"/>
    <n v="0"/>
    <n v="50000"/>
    <n v="12500"/>
    <n v="0"/>
    <n v="4.9000000000000004"/>
    <n v="11"/>
    <n v="6.3"/>
    <n v="12"/>
    <s v="Immersion Software &amp; Graphics"/>
    <n v="563"/>
    <x v="2"/>
    <x v="1"/>
  </r>
  <r>
    <s v="Tom Clancy's HAWX 2"/>
    <x v="8"/>
    <n v="6"/>
    <x v="5"/>
    <x v="4"/>
    <n v="1"/>
    <x v="5"/>
    <n v="35"/>
    <x v="322"/>
    <n v="40000"/>
    <n v="0"/>
    <n v="10000"/>
    <n v="50000"/>
    <n v="12500"/>
    <n v="0"/>
    <n v="6.6"/>
    <n v="12"/>
    <n v="3.8"/>
    <n v="47"/>
    <s v="Ubisoft"/>
    <n v="1199"/>
    <x v="2"/>
    <x v="0"/>
  </r>
  <r>
    <s v="IndyCar Series"/>
    <x v="7"/>
    <n v="16"/>
    <x v="15"/>
    <x v="1"/>
    <n v="7"/>
    <x v="28"/>
    <n v="9"/>
    <x v="316"/>
    <n v="10000"/>
    <n v="0"/>
    <n v="0"/>
    <n v="50000"/>
    <n v="12500"/>
    <n v="0"/>
    <n v="7.1"/>
    <n v="8"/>
    <n v="7.8"/>
    <n v="5"/>
    <s v="Codemasters"/>
    <n v="235"/>
    <x v="0"/>
    <x v="0"/>
  </r>
  <r>
    <s v="Ultra Bust-A-Move"/>
    <x v="7"/>
    <n v="16"/>
    <x v="7"/>
    <x v="5"/>
    <n v="6"/>
    <x v="8"/>
    <n v="1"/>
    <x v="316"/>
    <n v="10000"/>
    <n v="0"/>
    <n v="0"/>
    <n v="50000"/>
    <n v="12500"/>
    <n v="0"/>
    <n v="7.4"/>
    <n v="12"/>
    <m/>
    <m/>
    <s v="Taito Corporation"/>
    <n v="1116"/>
    <x v="0"/>
    <x v="1"/>
  </r>
  <r>
    <s v="Rally Fusion: Race of Champions"/>
    <x v="7"/>
    <n v="16"/>
    <x v="8"/>
    <x v="1"/>
    <n v="7"/>
    <x v="4"/>
    <n v="4"/>
    <x v="316"/>
    <n v="10000"/>
    <n v="0"/>
    <n v="0"/>
    <n v="50000"/>
    <n v="12500"/>
    <n v="0"/>
    <n v="6.9"/>
    <n v="16"/>
    <m/>
    <m/>
    <s v="Climax Group"/>
    <n v="229"/>
    <x v="0"/>
    <x v="1"/>
  </r>
  <r>
    <s v="Teenage Mutant Ninja Turtles: Mutants in Manhattan"/>
    <x v="3"/>
    <n v="9"/>
    <x v="14"/>
    <x v="4"/>
    <n v="1"/>
    <x v="4"/>
    <n v="4"/>
    <x v="330"/>
    <n v="30000"/>
    <n v="0"/>
    <n v="10000"/>
    <n v="50000"/>
    <n v="12500"/>
    <n v="0"/>
    <m/>
    <m/>
    <n v="3.4"/>
    <n v="14"/>
    <s v="PlatinumGames"/>
    <n v="879"/>
    <x v="2"/>
    <x v="1"/>
  </r>
  <r>
    <s v="Ferrari F355 Challenge"/>
    <x v="4"/>
    <n v="8"/>
    <x v="8"/>
    <x v="1"/>
    <n v="7"/>
    <x v="3"/>
    <n v="30"/>
    <x v="324"/>
    <n v="20000"/>
    <n v="0"/>
    <n v="10000"/>
    <n v="60000"/>
    <n v="15000"/>
    <n v="0"/>
    <n v="7"/>
    <n v="14"/>
    <n v="4.4000000000000004"/>
    <n v="5"/>
    <s v="Sega AM2"/>
    <n v="1011"/>
    <x v="0"/>
    <x v="1"/>
  </r>
  <r>
    <s v="Mortal Kombat X"/>
    <x v="8"/>
    <n v="6"/>
    <x v="13"/>
    <x v="7"/>
    <n v="3"/>
    <x v="13"/>
    <n v="38"/>
    <x v="330"/>
    <n v="40000"/>
    <n v="0"/>
    <n v="0"/>
    <n v="50000"/>
    <n v="12500"/>
    <n v="0"/>
    <n v="7.6"/>
    <n v="10"/>
    <n v="5.0999999999999996"/>
    <n v="475"/>
    <s v="High Voltage Software"/>
    <n v="526"/>
    <x v="1"/>
    <x v="1"/>
  </r>
  <r>
    <s v="Samantha Swift and the Hidden Roses of Athena"/>
    <x v="1"/>
    <n v="3"/>
    <x v="5"/>
    <x v="10"/>
    <n v="2"/>
    <x v="33"/>
    <n v="36"/>
    <x v="316"/>
    <n v="10000"/>
    <n v="0"/>
    <n v="0"/>
    <n v="50000"/>
    <n v="12500"/>
    <n v="0"/>
    <m/>
    <m/>
    <m/>
    <m/>
    <s v="Navarre Corp"/>
    <n v="782"/>
    <x v="0"/>
    <x v="1"/>
  </r>
  <r>
    <s v="Bladestorm: Nightmare"/>
    <x v="13"/>
    <n v="17"/>
    <x v="13"/>
    <x v="4"/>
    <n v="1"/>
    <x v="25"/>
    <n v="33"/>
    <x v="324"/>
    <n v="20000"/>
    <n v="0"/>
    <n v="0"/>
    <n v="50000"/>
    <n v="12500"/>
    <n v="0"/>
    <n v="4.8"/>
    <n v="6"/>
    <n v="7.1"/>
    <n v="8"/>
    <s v="Omega Force"/>
    <n v="833"/>
    <x v="2"/>
    <x v="1"/>
  </r>
  <r>
    <s v="Kamen Rider: Dragon Knight"/>
    <x v="1"/>
    <n v="3"/>
    <x v="2"/>
    <x v="7"/>
    <n v="3"/>
    <x v="29"/>
    <n v="11"/>
    <x v="192"/>
    <n v="0"/>
    <n v="0"/>
    <n v="0"/>
    <n v="50000"/>
    <n v="12500"/>
    <n v="0"/>
    <m/>
    <m/>
    <m/>
    <m/>
    <s v="Natsume"/>
    <n v="776"/>
    <x v="2"/>
    <x v="1"/>
  </r>
  <r>
    <s v="The BIGS 2"/>
    <x v="1"/>
    <n v="3"/>
    <x v="2"/>
    <x v="0"/>
    <n v="11"/>
    <x v="2"/>
    <n v="32"/>
    <x v="192"/>
    <n v="0"/>
    <n v="0"/>
    <n v="0"/>
    <n v="50000"/>
    <n v="12500"/>
    <n v="0"/>
    <m/>
    <m/>
    <m/>
    <m/>
    <s v="Blue Castle Games"/>
    <n v="165"/>
    <x v="0"/>
    <x v="1"/>
  </r>
  <r>
    <s v="Sacred 3"/>
    <x v="2"/>
    <n v="15"/>
    <x v="12"/>
    <x v="9"/>
    <n v="8"/>
    <x v="23"/>
    <n v="12"/>
    <x v="324"/>
    <n v="20000"/>
    <n v="0"/>
    <n v="0"/>
    <n v="50000"/>
    <n v="12500"/>
    <n v="0"/>
    <n v="5.0999999999999996"/>
    <n v="11"/>
    <n v="4.0999999999999996"/>
    <n v="42"/>
    <s v="Deep Silver"/>
    <n v="289"/>
    <x v="1"/>
    <x v="0"/>
  </r>
  <r>
    <s v="Operation Flashpoint: Dragon Rising"/>
    <x v="8"/>
    <n v="6"/>
    <x v="2"/>
    <x v="6"/>
    <n v="9"/>
    <x v="28"/>
    <n v="9"/>
    <x v="320"/>
    <n v="30000"/>
    <n v="0"/>
    <n v="10000"/>
    <n v="60000"/>
    <n v="15000"/>
    <n v="0"/>
    <n v="7.6"/>
    <n v="29"/>
    <n v="4.9000000000000004"/>
    <n v="539"/>
    <s v="Codemasters"/>
    <n v="235"/>
    <x v="1"/>
    <x v="0"/>
  </r>
  <r>
    <s v="Princess on Ice"/>
    <x v="1"/>
    <n v="3"/>
    <x v="1"/>
    <x v="0"/>
    <n v="11"/>
    <x v="8"/>
    <n v="1"/>
    <x v="316"/>
    <n v="10000"/>
    <n v="0"/>
    <n v="0"/>
    <n v="50000"/>
    <n v="12500"/>
    <n v="0"/>
    <m/>
    <m/>
    <m/>
    <m/>
    <s v="Arc System Works"/>
    <n v="69"/>
    <x v="0"/>
    <x v="1"/>
  </r>
  <r>
    <s v="Jewel Legends: Tree of Life"/>
    <x v="1"/>
    <n v="3"/>
    <x v="10"/>
    <x v="5"/>
    <n v="6"/>
    <x v="27"/>
    <n v="28"/>
    <x v="322"/>
    <n v="40000"/>
    <n v="0"/>
    <n v="10000"/>
    <n v="50000"/>
    <n v="12500"/>
    <n v="0"/>
    <m/>
    <m/>
    <m/>
    <m/>
    <s v="Rising Star Games"/>
    <n v="955"/>
    <x v="0"/>
    <x v="0"/>
  </r>
  <r>
    <s v="Wasteland 2"/>
    <x v="13"/>
    <n v="17"/>
    <x v="13"/>
    <x v="9"/>
    <n v="8"/>
    <x v="23"/>
    <n v="12"/>
    <x v="316"/>
    <n v="10000"/>
    <n v="0"/>
    <n v="10000"/>
    <n v="60000"/>
    <n v="15000"/>
    <n v="0"/>
    <n v="7.7"/>
    <n v="13"/>
    <n v="7.1"/>
    <n v="56"/>
    <s v="InXile Entertainment"/>
    <n v="588"/>
    <x v="1"/>
    <x v="1"/>
  </r>
  <r>
    <s v="MorphX"/>
    <x v="2"/>
    <n v="15"/>
    <x v="5"/>
    <x v="6"/>
    <n v="9"/>
    <x v="8"/>
    <n v="1"/>
    <x v="192"/>
    <n v="0"/>
    <n v="0"/>
    <n v="0"/>
    <n v="50000"/>
    <n v="12500"/>
    <n v="0"/>
    <n v="3.3"/>
    <n v="4"/>
    <n v="6.6"/>
    <n v="15"/>
    <s v="Buka Entertainment, Targem Games"/>
    <n v="191"/>
    <x v="1"/>
    <x v="1"/>
  </r>
  <r>
    <s v="Sigma Star Saga"/>
    <x v="12"/>
    <n v="4"/>
    <x v="3"/>
    <x v="9"/>
    <n v="8"/>
    <x v="14"/>
    <n v="5"/>
    <x v="316"/>
    <n v="10000"/>
    <n v="0"/>
    <n v="0"/>
    <n v="50000"/>
    <n v="12500"/>
    <n v="0"/>
    <n v="6.8"/>
    <n v="34"/>
    <n v="8.1999999999999993"/>
    <n v="6"/>
    <s v="WayForward"/>
    <n v="1276"/>
    <x v="3"/>
    <x v="1"/>
  </r>
  <r>
    <s v="Imagine Animal Doctor Care Center"/>
    <x v="1"/>
    <n v="3"/>
    <x v="5"/>
    <x v="8"/>
    <n v="10"/>
    <x v="5"/>
    <n v="35"/>
    <x v="192"/>
    <n v="0"/>
    <n v="0"/>
    <n v="0"/>
    <n v="50000"/>
    <n v="12500"/>
    <n v="0"/>
    <m/>
    <m/>
    <m/>
    <m/>
    <s v="Ubisoft"/>
    <n v="1199"/>
    <x v="0"/>
    <x v="0"/>
  </r>
  <r>
    <s v="Imagine: Party Planner"/>
    <x v="1"/>
    <n v="3"/>
    <x v="2"/>
    <x v="8"/>
    <n v="10"/>
    <x v="5"/>
    <n v="35"/>
    <x v="192"/>
    <n v="0"/>
    <n v="0"/>
    <n v="0"/>
    <n v="50000"/>
    <n v="12500"/>
    <n v="0"/>
    <m/>
    <m/>
    <m/>
    <m/>
    <s v="Ubisoft Porto Alegre"/>
    <n v="1212"/>
    <x v="0"/>
    <x v="1"/>
  </r>
  <r>
    <s v="Ontamarama"/>
    <x v="1"/>
    <n v="3"/>
    <x v="4"/>
    <x v="4"/>
    <n v="1"/>
    <x v="31"/>
    <n v="6"/>
    <x v="192"/>
    <n v="0"/>
    <n v="0"/>
    <n v="0"/>
    <n v="50000"/>
    <n v="12500"/>
    <n v="0"/>
    <n v="7.1"/>
    <n v="9"/>
    <m/>
    <m/>
    <s v="Noise Factory"/>
    <n v="821"/>
    <x v="0"/>
    <x v="1"/>
  </r>
  <r>
    <s v="FIFA Soccer 2004"/>
    <x v="12"/>
    <n v="4"/>
    <x v="15"/>
    <x v="0"/>
    <n v="11"/>
    <x v="7"/>
    <n v="15"/>
    <x v="316"/>
    <n v="10000"/>
    <n v="0"/>
    <n v="0"/>
    <n v="50000"/>
    <n v="12500"/>
    <n v="0"/>
    <n v="8.1999999999999993"/>
    <n v="4"/>
    <n v="7.9"/>
    <n v="9"/>
    <s v="Exient Entertainment"/>
    <n v="402"/>
    <x v="0"/>
    <x v="1"/>
  </r>
  <r>
    <s v="Disney's Party"/>
    <x v="11"/>
    <n v="5"/>
    <x v="8"/>
    <x v="3"/>
    <n v="4"/>
    <x v="7"/>
    <n v="15"/>
    <x v="316"/>
    <n v="10000"/>
    <n v="0"/>
    <n v="0"/>
    <n v="50000"/>
    <n v="12500"/>
    <n v="0"/>
    <n v="3.9"/>
    <n v="6"/>
    <n v="7.8"/>
    <n v="5"/>
    <s v="Neverland"/>
    <n v="791"/>
    <x v="0"/>
    <x v="1"/>
  </r>
  <r>
    <s v="The Bureau: XCOM Declassified"/>
    <x v="8"/>
    <n v="6"/>
    <x v="6"/>
    <x v="6"/>
    <n v="9"/>
    <x v="2"/>
    <n v="32"/>
    <x v="322"/>
    <n v="50000"/>
    <n v="0"/>
    <n v="0"/>
    <n v="50000"/>
    <n v="12500"/>
    <n v="0"/>
    <n v="6.6"/>
    <n v="45"/>
    <n v="6.5"/>
    <n v="621"/>
    <s v="2K Marin"/>
    <n v="10"/>
    <x v="1"/>
    <x v="1"/>
  </r>
  <r>
    <s v="Nanostray 2"/>
    <x v="1"/>
    <n v="3"/>
    <x v="1"/>
    <x v="6"/>
    <n v="9"/>
    <x v="28"/>
    <n v="9"/>
    <x v="324"/>
    <n v="10000"/>
    <n v="0"/>
    <n v="0"/>
    <n v="40000"/>
    <n v="10000"/>
    <n v="0"/>
    <n v="7.5"/>
    <n v="23"/>
    <n v="7.8"/>
    <n v="8"/>
    <s v="Shin'en"/>
    <n v="1029"/>
    <x v="0"/>
    <x v="1"/>
  </r>
  <r>
    <s v="Metal Slug Anthology"/>
    <x v="9"/>
    <n v="11"/>
    <x v="4"/>
    <x v="6"/>
    <n v="9"/>
    <x v="35"/>
    <n v="18"/>
    <x v="320"/>
    <n v="0"/>
    <n v="20000"/>
    <n v="10000"/>
    <n v="50000"/>
    <n v="12500"/>
    <n v="0"/>
    <n v="7.8"/>
    <n v="26"/>
    <n v="7.4"/>
    <n v="25"/>
    <s v="Terminal Reality"/>
    <n v="1147"/>
    <x v="2"/>
    <x v="1"/>
  </r>
  <r>
    <s v="Yanya Caballista: City Skater"/>
    <x v="4"/>
    <n v="8"/>
    <x v="9"/>
    <x v="0"/>
    <n v="11"/>
    <x v="25"/>
    <n v="33"/>
    <x v="320"/>
    <n v="20000"/>
    <n v="0"/>
    <n v="10000"/>
    <n v="50000"/>
    <n v="12500"/>
    <n v="0"/>
    <n v="5.8"/>
    <n v="13"/>
    <n v="6.3"/>
    <n v="7"/>
    <s v="Cave"/>
    <n v="212"/>
    <x v="0"/>
    <x v="1"/>
  </r>
  <r>
    <s v="The Typing of the Dead"/>
    <x v="16"/>
    <n v="2"/>
    <x v="16"/>
    <x v="6"/>
    <n v="9"/>
    <x v="18"/>
    <n v="29"/>
    <x v="322"/>
    <n v="0"/>
    <n v="50000"/>
    <n v="0"/>
    <n v="50000"/>
    <n v="12500"/>
    <n v="0"/>
    <n v="8.3000000000000007"/>
    <n v="12"/>
    <n v="7.8"/>
    <n v="12"/>
    <s v="Smilebit"/>
    <n v="1047"/>
    <x v="1"/>
    <x v="1"/>
  </r>
  <r>
    <s v="Over the Hedge: Hammy Goes Nuts!"/>
    <x v="9"/>
    <n v="11"/>
    <x v="0"/>
    <x v="2"/>
    <n v="5"/>
    <x v="4"/>
    <n v="4"/>
    <x v="192"/>
    <n v="0"/>
    <n v="0"/>
    <n v="0"/>
    <n v="50000"/>
    <n v="12500"/>
    <n v="0"/>
    <n v="5.8"/>
    <n v="7"/>
    <m/>
    <m/>
    <s v="Amaze Entertainment"/>
    <n v="52"/>
    <x v="0"/>
    <x v="1"/>
  </r>
  <r>
    <s v="Jenga World Tour"/>
    <x v="0"/>
    <n v="13"/>
    <x v="4"/>
    <x v="3"/>
    <n v="4"/>
    <x v="14"/>
    <n v="5"/>
    <x v="192"/>
    <n v="0"/>
    <n v="0"/>
    <n v="0"/>
    <n v="50000"/>
    <n v="12500"/>
    <n v="0"/>
    <n v="2.6"/>
    <n v="14"/>
    <n v="2.8"/>
    <n v="11"/>
    <s v="Atomic Planet Entertainment"/>
    <n v="100"/>
    <x v="0"/>
    <x v="1"/>
  </r>
  <r>
    <s v="Prism: Light the Way"/>
    <x v="1"/>
    <n v="3"/>
    <x v="4"/>
    <x v="5"/>
    <n v="6"/>
    <x v="16"/>
    <n v="14"/>
    <x v="192"/>
    <n v="0"/>
    <n v="0"/>
    <n v="0"/>
    <n v="50000"/>
    <n v="12500"/>
    <n v="0"/>
    <n v="7.3"/>
    <n v="21"/>
    <m/>
    <m/>
    <s v="Game Sauce"/>
    <n v="461"/>
    <x v="0"/>
    <x v="1"/>
  </r>
  <r>
    <s v="Monster 4x4: Masters of Metal"/>
    <x v="11"/>
    <n v="5"/>
    <x v="15"/>
    <x v="1"/>
    <n v="7"/>
    <x v="5"/>
    <n v="35"/>
    <x v="316"/>
    <n v="10000"/>
    <n v="0"/>
    <n v="0"/>
    <n v="50000"/>
    <n v="12500"/>
    <n v="0"/>
    <n v="4.9000000000000004"/>
    <n v="11"/>
    <m/>
    <m/>
    <s v="Ubisoft"/>
    <n v="1199"/>
    <x v="0"/>
    <x v="0"/>
  </r>
  <r>
    <s v="Imagine: Artist"/>
    <x v="1"/>
    <n v="3"/>
    <x v="2"/>
    <x v="3"/>
    <n v="4"/>
    <x v="5"/>
    <n v="35"/>
    <x v="192"/>
    <n v="0"/>
    <n v="0"/>
    <n v="0"/>
    <n v="50000"/>
    <n v="12500"/>
    <n v="0"/>
    <m/>
    <m/>
    <m/>
    <m/>
    <s v="Ubisoft"/>
    <n v="1199"/>
    <x v="0"/>
    <x v="0"/>
  </r>
  <r>
    <s v="Top Spin 2"/>
    <x v="1"/>
    <n v="3"/>
    <x v="0"/>
    <x v="0"/>
    <n v="11"/>
    <x v="2"/>
    <n v="32"/>
    <x v="192"/>
    <n v="0"/>
    <n v="0"/>
    <n v="0"/>
    <n v="50000"/>
    <n v="12500"/>
    <n v="0"/>
    <n v="5.0999999999999996"/>
    <n v="8"/>
    <m/>
    <m/>
    <s v="Indie Built"/>
    <n v="568"/>
    <x v="0"/>
    <x v="1"/>
  </r>
  <r>
    <s v="Second Sight"/>
    <x v="11"/>
    <n v="5"/>
    <x v="7"/>
    <x v="10"/>
    <n v="2"/>
    <x v="28"/>
    <n v="9"/>
    <x v="316"/>
    <n v="10000"/>
    <n v="0"/>
    <n v="0"/>
    <n v="50000"/>
    <n v="12500"/>
    <n v="0"/>
    <n v="7.7"/>
    <n v="34"/>
    <n v="8.5"/>
    <n v="13"/>
    <s v="Free Radical Design"/>
    <n v="428"/>
    <x v="2"/>
    <x v="1"/>
  </r>
  <r>
    <s v="Puyo Pop"/>
    <x v="12"/>
    <n v="4"/>
    <x v="9"/>
    <x v="5"/>
    <n v="6"/>
    <x v="18"/>
    <n v="29"/>
    <x v="316"/>
    <n v="10000"/>
    <n v="0"/>
    <n v="0"/>
    <n v="50000"/>
    <n v="12500"/>
    <n v="0"/>
    <n v="8.4"/>
    <n v="14"/>
    <m/>
    <m/>
    <s v="Sonic Team"/>
    <n v="1056"/>
    <x v="0"/>
    <x v="1"/>
  </r>
  <r>
    <s v="SpongeBob SquarePants: Plankton's Robotic Revenge"/>
    <x v="10"/>
    <n v="14"/>
    <x v="6"/>
    <x v="6"/>
    <n v="9"/>
    <x v="4"/>
    <n v="4"/>
    <x v="322"/>
    <n v="50000"/>
    <n v="0"/>
    <n v="0"/>
    <n v="50000"/>
    <n v="12500"/>
    <n v="0"/>
    <m/>
    <m/>
    <n v="6.2"/>
    <n v="18"/>
    <s v="Behaviour Interactive"/>
    <n v="126"/>
    <x v="3"/>
    <x v="1"/>
  </r>
  <r>
    <s v="Rave Master"/>
    <x v="11"/>
    <n v="5"/>
    <x v="8"/>
    <x v="7"/>
    <n v="3"/>
    <x v="9"/>
    <n v="19"/>
    <x v="322"/>
    <n v="0"/>
    <n v="50000"/>
    <n v="0"/>
    <n v="50000"/>
    <n v="12500"/>
    <n v="0"/>
    <n v="6"/>
    <n v="15"/>
    <n v="6.3"/>
    <n v="4"/>
    <s v="Konami"/>
    <n v="646"/>
    <x v="2"/>
    <x v="1"/>
  </r>
  <r>
    <s v="Ivy the Kiwi?"/>
    <x v="1"/>
    <n v="3"/>
    <x v="5"/>
    <x v="5"/>
    <n v="6"/>
    <x v="27"/>
    <n v="28"/>
    <x v="316"/>
    <n v="0"/>
    <n v="0"/>
    <n v="0"/>
    <n v="40000"/>
    <n v="10000"/>
    <n v="0"/>
    <n v="6.9"/>
    <n v="20"/>
    <n v="6.3"/>
    <n v="4"/>
    <s v="Prope"/>
    <n v="901"/>
    <x v="0"/>
    <x v="1"/>
  </r>
  <r>
    <s v="Alias"/>
    <x v="7"/>
    <n v="16"/>
    <x v="7"/>
    <x v="4"/>
    <n v="1"/>
    <x v="21"/>
    <n v="3"/>
    <x v="316"/>
    <n v="10000"/>
    <n v="0"/>
    <n v="0"/>
    <n v="50000"/>
    <n v="12500"/>
    <n v="0"/>
    <n v="6.4"/>
    <n v="37"/>
    <n v="6"/>
    <n v="4"/>
    <s v="Acclaim Studios Cheltenham"/>
    <n v="32"/>
    <x v="2"/>
    <x v="1"/>
  </r>
  <r>
    <s v="ESPN International Winter Sports 2002"/>
    <x v="11"/>
    <n v="5"/>
    <x v="8"/>
    <x v="0"/>
    <n v="11"/>
    <x v="9"/>
    <n v="19"/>
    <x v="316"/>
    <n v="10000"/>
    <n v="0"/>
    <n v="0"/>
    <n v="50000"/>
    <n v="12500"/>
    <n v="0"/>
    <n v="6.2"/>
    <n v="6"/>
    <m/>
    <m/>
    <s v="KCEO"/>
    <n v="630"/>
    <x v="0"/>
    <x v="1"/>
  </r>
  <r>
    <s v="OutRun 2006: Coast 2 Coast"/>
    <x v="4"/>
    <n v="8"/>
    <x v="0"/>
    <x v="1"/>
    <n v="7"/>
    <x v="18"/>
    <n v="29"/>
    <x v="320"/>
    <n v="10000"/>
    <n v="10000"/>
    <n v="0"/>
    <n v="40000"/>
    <n v="10000"/>
    <n v="0"/>
    <n v="8.1"/>
    <n v="42"/>
    <n v="8.8000000000000007"/>
    <n v="17"/>
    <s v="Sumo Digital"/>
    <n v="1096"/>
    <x v="0"/>
    <x v="1"/>
  </r>
  <r>
    <s v="Jewel Master: Cradle of Persia"/>
    <x v="1"/>
    <n v="3"/>
    <x v="11"/>
    <x v="5"/>
    <n v="6"/>
    <x v="27"/>
    <n v="28"/>
    <x v="322"/>
    <n v="40000"/>
    <n v="0"/>
    <n v="10000"/>
    <n v="50000"/>
    <n v="12500"/>
    <n v="0"/>
    <m/>
    <m/>
    <m/>
    <m/>
    <s v="Rising Star Games"/>
    <n v="955"/>
    <x v="0"/>
    <x v="0"/>
  </r>
  <r>
    <s v="Zumba Fitness Core"/>
    <x v="2"/>
    <n v="15"/>
    <x v="11"/>
    <x v="3"/>
    <n v="4"/>
    <x v="8"/>
    <n v="1"/>
    <x v="322"/>
    <n v="50000"/>
    <n v="0"/>
    <n v="0"/>
    <n v="50000"/>
    <n v="12500"/>
    <n v="0"/>
    <n v="7.7"/>
    <n v="6"/>
    <n v="6.7"/>
    <n v="6"/>
    <s v="Zoe Mode"/>
    <n v="1307"/>
    <x v="3"/>
    <x v="1"/>
  </r>
  <r>
    <s v="Guilty Gear Dust Strikers"/>
    <x v="1"/>
    <n v="3"/>
    <x v="0"/>
    <x v="7"/>
    <n v="3"/>
    <x v="20"/>
    <n v="21"/>
    <x v="192"/>
    <n v="0"/>
    <n v="0"/>
    <n v="0"/>
    <n v="50000"/>
    <n v="12500"/>
    <n v="0"/>
    <n v="6"/>
    <n v="25"/>
    <n v="5.8"/>
    <n v="9"/>
    <s v="Arc System Works"/>
    <n v="69"/>
    <x v="2"/>
    <x v="1"/>
  </r>
  <r>
    <s v="Dark Summit"/>
    <x v="11"/>
    <n v="5"/>
    <x v="8"/>
    <x v="0"/>
    <n v="11"/>
    <x v="19"/>
    <n v="34"/>
    <x v="316"/>
    <n v="10000"/>
    <n v="0"/>
    <n v="0"/>
    <n v="50000"/>
    <n v="12500"/>
    <n v="0"/>
    <n v="6.8"/>
    <n v="16"/>
    <n v="4.5"/>
    <n v="4"/>
    <s v="Radical Entertainment"/>
    <n v="915"/>
    <x v="2"/>
    <x v="1"/>
  </r>
  <r>
    <s v="Turbo Turtle Adventure"/>
    <x v="12"/>
    <n v="4"/>
    <x v="8"/>
    <x v="5"/>
    <n v="6"/>
    <x v="20"/>
    <n v="21"/>
    <x v="316"/>
    <n v="10000"/>
    <n v="0"/>
    <n v="0"/>
    <n v="50000"/>
    <n v="12500"/>
    <n v="0"/>
    <n v="7"/>
    <n v="8"/>
    <m/>
    <m/>
    <s v="Iridon Interactive AB"/>
    <n v="595"/>
    <x v="0"/>
    <x v="1"/>
  </r>
  <r>
    <s v="Star Wars: Republic Commando"/>
    <x v="8"/>
    <n v="6"/>
    <x v="3"/>
    <x v="6"/>
    <n v="9"/>
    <x v="11"/>
    <n v="20"/>
    <x v="322"/>
    <n v="40000"/>
    <n v="0"/>
    <n v="10000"/>
    <n v="50000"/>
    <n v="12500"/>
    <n v="0"/>
    <n v="7.8"/>
    <n v="34"/>
    <n v="8.6999999999999993"/>
    <n v="279"/>
    <s v="LucasArts"/>
    <n v="683"/>
    <x v="2"/>
    <x v="0"/>
  </r>
  <r>
    <s v="The Lost Vikings"/>
    <x v="12"/>
    <n v="4"/>
    <x v="15"/>
    <x v="5"/>
    <n v="6"/>
    <x v="4"/>
    <n v="4"/>
    <x v="316"/>
    <n v="10000"/>
    <n v="0"/>
    <n v="0"/>
    <n v="50000"/>
    <n v="12500"/>
    <n v="0"/>
    <n v="7.5"/>
    <n v="16"/>
    <n v="9.1"/>
    <n v="15"/>
    <s v="Mass Media"/>
    <n v="709"/>
    <x v="0"/>
    <x v="1"/>
  </r>
  <r>
    <s v="Ty the Tasmanian Tiger 3: Night of the Quinkan"/>
    <x v="12"/>
    <n v="4"/>
    <x v="3"/>
    <x v="4"/>
    <n v="1"/>
    <x v="30"/>
    <n v="39"/>
    <x v="316"/>
    <n v="10000"/>
    <n v="0"/>
    <n v="0"/>
    <n v="50000"/>
    <n v="12500"/>
    <n v="0"/>
    <n v="7.3"/>
    <n v="6"/>
    <m/>
    <m/>
    <s v="Krome Studios"/>
    <n v="652"/>
    <x v="3"/>
    <x v="1"/>
  </r>
  <r>
    <s v="Secret Files: Tunguska"/>
    <x v="1"/>
    <n v="3"/>
    <x v="1"/>
    <x v="10"/>
    <n v="2"/>
    <x v="23"/>
    <n v="12"/>
    <x v="316"/>
    <n v="10000"/>
    <n v="0"/>
    <n v="0"/>
    <n v="50000"/>
    <n v="12500"/>
    <n v="0"/>
    <n v="7.1"/>
    <n v="6"/>
    <n v="7.6"/>
    <n v="5"/>
    <s v="10tacle Studios, Fusionsphere Systems"/>
    <n v="3"/>
    <x v="2"/>
    <x v="1"/>
  </r>
  <r>
    <s v="George of the Jungle and the Search for the Secret"/>
    <x v="1"/>
    <n v="3"/>
    <x v="1"/>
    <x v="2"/>
    <n v="5"/>
    <x v="35"/>
    <n v="18"/>
    <x v="192"/>
    <n v="0"/>
    <n v="0"/>
    <n v="0"/>
    <n v="50000"/>
    <n v="12500"/>
    <n v="0"/>
    <n v="4.4000000000000004"/>
    <n v="4"/>
    <m/>
    <m/>
    <s v="Crave"/>
    <n v="253"/>
    <x v="0"/>
    <x v="1"/>
  </r>
  <r>
    <s v="Hotel for Dogs"/>
    <x v="0"/>
    <n v="13"/>
    <x v="2"/>
    <x v="8"/>
    <n v="10"/>
    <x v="8"/>
    <n v="1"/>
    <x v="316"/>
    <n v="0"/>
    <n v="0"/>
    <n v="0"/>
    <n v="40000"/>
    <n v="10000"/>
    <n v="0"/>
    <m/>
    <m/>
    <m/>
    <m/>
    <s v="505 Games"/>
    <n v="22"/>
    <x v="0"/>
    <x v="0"/>
  </r>
  <r>
    <s v="Blazing Souls: Accelate"/>
    <x v="9"/>
    <n v="11"/>
    <x v="2"/>
    <x v="9"/>
    <n v="8"/>
    <x v="37"/>
    <n v="17"/>
    <x v="316"/>
    <n v="0"/>
    <n v="10000"/>
    <n v="0"/>
    <n v="50000"/>
    <n v="12500"/>
    <n v="0"/>
    <m/>
    <m/>
    <n v="7.8"/>
    <n v="17"/>
    <s v="Neverland, Idea Factory"/>
    <n v="792"/>
    <x v="2"/>
    <x v="1"/>
  </r>
  <r>
    <s v="PQ2: Practical Intelligence Quotient"/>
    <x v="9"/>
    <n v="11"/>
    <x v="0"/>
    <x v="5"/>
    <n v="6"/>
    <x v="29"/>
    <n v="11"/>
    <x v="316"/>
    <n v="0"/>
    <n v="0"/>
    <n v="0"/>
    <n v="40000"/>
    <n v="10000"/>
    <n v="0"/>
    <n v="7.4"/>
    <n v="19"/>
    <n v="7.8"/>
    <n v="6"/>
    <s v="Now Production"/>
    <n v="824"/>
    <x v="0"/>
    <x v="1"/>
  </r>
  <r>
    <s v="Metroid Prime: Federation Force"/>
    <x v="5"/>
    <n v="1"/>
    <x v="14"/>
    <x v="4"/>
    <n v="1"/>
    <x v="0"/>
    <n v="26"/>
    <x v="320"/>
    <n v="10000"/>
    <n v="10000"/>
    <n v="0"/>
    <n v="40000"/>
    <n v="10000"/>
    <n v="0"/>
    <n v="6.4"/>
    <n v="56"/>
    <n v="5.0999999999999996"/>
    <n v="219"/>
    <s v="Next Level Games, Ninti"/>
    <n v="799"/>
    <x v="2"/>
    <x v="1"/>
  </r>
  <r>
    <s v="Natural Doctrine"/>
    <x v="3"/>
    <n v="9"/>
    <x v="12"/>
    <x v="9"/>
    <n v="8"/>
    <x v="34"/>
    <n v="27"/>
    <x v="324"/>
    <n v="10000"/>
    <n v="10000"/>
    <n v="10000"/>
    <n v="60000"/>
    <n v="15000"/>
    <n v="0"/>
    <m/>
    <m/>
    <n v="8.1"/>
    <n v="17"/>
    <s v="Kadokawa"/>
    <n v="621"/>
    <x v="1"/>
    <x v="1"/>
  </r>
  <r>
    <s v="DiRT 2"/>
    <x v="8"/>
    <n v="6"/>
    <x v="2"/>
    <x v="1"/>
    <n v="7"/>
    <x v="28"/>
    <n v="9"/>
    <x v="322"/>
    <n v="40000"/>
    <n v="0"/>
    <n v="10000"/>
    <n v="50000"/>
    <n v="12500"/>
    <n v="0"/>
    <n v="8.9"/>
    <n v="22"/>
    <n v="8.1999999999999993"/>
    <n v="352"/>
    <s v="Codemasters"/>
    <n v="235"/>
    <x v="2"/>
    <x v="0"/>
  </r>
  <r>
    <s v="Payday 2"/>
    <x v="8"/>
    <n v="6"/>
    <x v="6"/>
    <x v="6"/>
    <n v="9"/>
    <x v="8"/>
    <n v="1"/>
    <x v="316"/>
    <n v="0"/>
    <n v="0"/>
    <n v="10000"/>
    <n v="50000"/>
    <n v="12500"/>
    <n v="0"/>
    <n v="7.9"/>
    <n v="51"/>
    <n v="3.4"/>
    <n v="3558"/>
    <s v="Overkill Software"/>
    <n v="849"/>
    <x v="1"/>
    <x v="1"/>
  </r>
  <r>
    <s v="Hatsune Miku: Project Diva X"/>
    <x v="6"/>
    <n v="10"/>
    <x v="14"/>
    <x v="3"/>
    <n v="4"/>
    <x v="18"/>
    <n v="29"/>
    <x v="320"/>
    <n v="0"/>
    <n v="20000"/>
    <n v="0"/>
    <n v="40000"/>
    <n v="10000"/>
    <n v="0"/>
    <n v="7.8"/>
    <n v="22"/>
    <n v="7.4"/>
    <n v="41"/>
    <s v="Sega"/>
    <n v="1010"/>
    <x v="2"/>
    <x v="0"/>
  </r>
  <r>
    <s v="Alter Echo"/>
    <x v="7"/>
    <n v="16"/>
    <x v="15"/>
    <x v="6"/>
    <n v="9"/>
    <x v="19"/>
    <n v="34"/>
    <x v="316"/>
    <n v="10000"/>
    <n v="0"/>
    <n v="0"/>
    <n v="50000"/>
    <n v="12500"/>
    <n v="0"/>
    <n v="6.2"/>
    <n v="24"/>
    <m/>
    <m/>
    <s v="Outrage Games"/>
    <n v="848"/>
    <x v="2"/>
    <x v="1"/>
  </r>
  <r>
    <s v="Fishdom"/>
    <x v="1"/>
    <n v="3"/>
    <x v="10"/>
    <x v="5"/>
    <n v="6"/>
    <x v="14"/>
    <n v="5"/>
    <x v="192"/>
    <n v="0"/>
    <n v="0"/>
    <n v="0"/>
    <n v="50000"/>
    <n v="12500"/>
    <n v="0"/>
    <m/>
    <m/>
    <m/>
    <m/>
    <s v="Playrix Entertainment"/>
    <n v="884"/>
    <x v="0"/>
    <x v="1"/>
  </r>
  <r>
    <s v="Whirl Tour"/>
    <x v="11"/>
    <n v="5"/>
    <x v="8"/>
    <x v="0"/>
    <n v="11"/>
    <x v="24"/>
    <n v="37"/>
    <x v="316"/>
    <n v="10000"/>
    <n v="0"/>
    <n v="0"/>
    <n v="50000"/>
    <n v="12500"/>
    <n v="0"/>
    <n v="6.1"/>
    <n v="10"/>
    <n v="9"/>
    <n v="4"/>
    <s v="Papaya Studios"/>
    <n v="858"/>
    <x v="0"/>
    <x v="1"/>
  </r>
  <r>
    <s v="Pinball Tycoon"/>
    <x v="12"/>
    <n v="4"/>
    <x v="8"/>
    <x v="3"/>
    <n v="4"/>
    <x v="35"/>
    <n v="18"/>
    <x v="324"/>
    <n v="10000"/>
    <n v="0"/>
    <n v="0"/>
    <n v="40000"/>
    <n v="10000"/>
    <n v="0"/>
    <m/>
    <m/>
    <m/>
    <m/>
    <s v="Ignition Entertainment"/>
    <n v="558"/>
    <x v="0"/>
    <x v="0"/>
  </r>
  <r>
    <s v="Major League Baseball 2K11"/>
    <x v="4"/>
    <n v="8"/>
    <x v="10"/>
    <x v="0"/>
    <n v="11"/>
    <x v="2"/>
    <n v="32"/>
    <x v="320"/>
    <n v="20000"/>
    <n v="0"/>
    <n v="10000"/>
    <n v="50000"/>
    <n v="12500"/>
    <n v="0"/>
    <m/>
    <m/>
    <m/>
    <m/>
    <s v="Visual Concepts"/>
    <n v="1259"/>
    <x v="0"/>
    <x v="1"/>
  </r>
  <r>
    <s v="Cartoon Network Block Party"/>
    <x v="12"/>
    <n v="4"/>
    <x v="7"/>
    <x v="3"/>
    <n v="4"/>
    <x v="20"/>
    <n v="21"/>
    <x v="324"/>
    <n v="10000"/>
    <n v="0"/>
    <n v="0"/>
    <n v="40000"/>
    <n v="10000"/>
    <n v="0"/>
    <n v="5.2"/>
    <n v="4"/>
    <m/>
    <m/>
    <s v="One Man Band"/>
    <n v="838"/>
    <x v="0"/>
    <x v="1"/>
  </r>
  <r>
    <s v="Super Bust-A-Move"/>
    <x v="12"/>
    <n v="4"/>
    <x v="9"/>
    <x v="5"/>
    <n v="6"/>
    <x v="5"/>
    <n v="35"/>
    <x v="324"/>
    <n v="10000"/>
    <n v="0"/>
    <n v="0"/>
    <n v="40000"/>
    <n v="10000"/>
    <n v="0"/>
    <n v="7.7"/>
    <n v="9"/>
    <m/>
    <m/>
    <s v="Taito Corporation"/>
    <n v="1116"/>
    <x v="0"/>
    <x v="1"/>
  </r>
  <r>
    <s v="Saints Row: Gat out of Hell"/>
    <x v="6"/>
    <n v="10"/>
    <x v="13"/>
    <x v="4"/>
    <n v="1"/>
    <x v="23"/>
    <n v="12"/>
    <x v="322"/>
    <n v="40000"/>
    <n v="0"/>
    <n v="10000"/>
    <n v="50000"/>
    <n v="12500"/>
    <n v="0"/>
    <n v="6.4"/>
    <n v="45"/>
    <n v="5.7"/>
    <n v="98"/>
    <s v="Volition Inc."/>
    <n v="1267"/>
    <x v="1"/>
    <x v="1"/>
  </r>
  <r>
    <s v="ZooCube"/>
    <x v="12"/>
    <n v="4"/>
    <x v="8"/>
    <x v="5"/>
    <n v="6"/>
    <x v="21"/>
    <n v="3"/>
    <x v="324"/>
    <n v="10000"/>
    <n v="0"/>
    <n v="0"/>
    <n v="40000"/>
    <n v="10000"/>
    <n v="0"/>
    <n v="7.1"/>
    <n v="11"/>
    <m/>
    <m/>
    <s v="PuzzleKings"/>
    <n v="906"/>
    <x v="0"/>
    <x v="1"/>
  </r>
  <r>
    <s v="Plants vs. Zombies: Garden Warfare 2"/>
    <x v="8"/>
    <n v="6"/>
    <x v="14"/>
    <x v="6"/>
    <n v="9"/>
    <x v="7"/>
    <n v="15"/>
    <x v="322"/>
    <n v="40000"/>
    <n v="0"/>
    <n v="0"/>
    <n v="40000"/>
    <n v="10000"/>
    <n v="0"/>
    <n v="8.1999999999999993"/>
    <n v="6"/>
    <n v="7.5"/>
    <n v="44"/>
    <s v="PopCap"/>
    <n v="890"/>
    <x v="3"/>
    <x v="1"/>
  </r>
  <r>
    <s v="Nicktoons: Attack of the Toybots"/>
    <x v="1"/>
    <n v="3"/>
    <x v="4"/>
    <x v="2"/>
    <n v="5"/>
    <x v="19"/>
    <n v="34"/>
    <x v="316"/>
    <n v="0"/>
    <n v="0"/>
    <n v="0"/>
    <n v="40000"/>
    <n v="10000"/>
    <n v="0"/>
    <n v="5.4"/>
    <n v="4"/>
    <m/>
    <m/>
    <s v="Natsume"/>
    <n v="776"/>
    <x v="0"/>
    <x v="1"/>
  </r>
  <r>
    <s v="Ms Saga: A New Dawn"/>
    <x v="4"/>
    <n v="8"/>
    <x v="3"/>
    <x v="9"/>
    <n v="8"/>
    <x v="15"/>
    <n v="25"/>
    <x v="320"/>
    <n v="20000"/>
    <n v="0"/>
    <n v="10000"/>
    <n v="50000"/>
    <n v="12500"/>
    <n v="0"/>
    <n v="6.5"/>
    <n v="27"/>
    <n v="8.6"/>
    <n v="15"/>
    <s v="Bandai"/>
    <n v="113"/>
    <x v="3"/>
    <x v="1"/>
  </r>
  <r>
    <s v="Child of Light"/>
    <x v="6"/>
    <n v="10"/>
    <x v="12"/>
    <x v="9"/>
    <n v="8"/>
    <x v="5"/>
    <n v="35"/>
    <x v="322"/>
    <n v="10000"/>
    <n v="40000"/>
    <n v="0"/>
    <n v="50000"/>
    <n v="12500"/>
    <n v="0"/>
    <n v="8.1999999999999993"/>
    <n v="46"/>
    <n v="8"/>
    <n v="451"/>
    <s v="Ubisoft Montreal"/>
    <n v="1207"/>
    <x v="3"/>
    <x v="1"/>
  </r>
  <r>
    <s v="Barnyard"/>
    <x v="12"/>
    <n v="4"/>
    <x v="0"/>
    <x v="4"/>
    <n v="1"/>
    <x v="19"/>
    <n v="34"/>
    <x v="324"/>
    <n v="10000"/>
    <n v="0"/>
    <n v="0"/>
    <n v="40000"/>
    <n v="10000"/>
    <n v="0"/>
    <n v="5.6"/>
    <n v="8"/>
    <m/>
    <m/>
    <s v="Halfbrick Studios"/>
    <n v="507"/>
    <x v="0"/>
    <x v="1"/>
  </r>
  <r>
    <s v="GrimGrimoire"/>
    <x v="4"/>
    <n v="8"/>
    <x v="4"/>
    <x v="11"/>
    <n v="12"/>
    <x v="25"/>
    <n v="33"/>
    <x v="330"/>
    <n v="10000"/>
    <n v="30000"/>
    <n v="0"/>
    <n v="50000"/>
    <n v="12500"/>
    <n v="0"/>
    <n v="7.9"/>
    <n v="39"/>
    <n v="7.9"/>
    <n v="17"/>
    <s v="Vanilla Ware"/>
    <n v="1240"/>
    <x v="3"/>
    <x v="1"/>
  </r>
  <r>
    <s v="Crime Life: Gang Wars"/>
    <x v="7"/>
    <n v="16"/>
    <x v="3"/>
    <x v="4"/>
    <n v="1"/>
    <x v="9"/>
    <n v="19"/>
    <x v="316"/>
    <n v="10000"/>
    <n v="0"/>
    <n v="0"/>
    <n v="50000"/>
    <n v="12500"/>
    <n v="0"/>
    <n v="3"/>
    <n v="19"/>
    <n v="3.4"/>
    <n v="9"/>
    <s v="Hothouse Creations"/>
    <n v="535"/>
    <x v="1"/>
    <x v="1"/>
  </r>
  <r>
    <s v="Rugby 2005"/>
    <x v="7"/>
    <n v="16"/>
    <x v="3"/>
    <x v="0"/>
    <n v="11"/>
    <x v="7"/>
    <n v="15"/>
    <x v="316"/>
    <n v="10000"/>
    <n v="0"/>
    <n v="0"/>
    <n v="50000"/>
    <n v="12500"/>
    <n v="0"/>
    <n v="7.5"/>
    <n v="20"/>
    <n v="7.7"/>
    <n v="11"/>
    <s v="HB Studios Multimedia"/>
    <n v="513"/>
    <x v="0"/>
    <x v="1"/>
  </r>
  <r>
    <s v="Warhammer 40,000: Dawn of War"/>
    <x v="8"/>
    <n v="6"/>
    <x v="7"/>
    <x v="11"/>
    <n v="12"/>
    <x v="19"/>
    <n v="34"/>
    <x v="330"/>
    <n v="30000"/>
    <n v="0"/>
    <n v="10000"/>
    <n v="50000"/>
    <n v="12500"/>
    <n v="0"/>
    <n v="8.6"/>
    <n v="51"/>
    <n v="8.8000000000000007"/>
    <n v="295"/>
    <s v="Relic"/>
    <n v="946"/>
    <x v="1"/>
    <x v="1"/>
  </r>
  <r>
    <s v="Rock 'N Roll Racing"/>
    <x v="12"/>
    <n v="4"/>
    <x v="15"/>
    <x v="1"/>
    <n v="7"/>
    <x v="4"/>
    <n v="4"/>
    <x v="324"/>
    <n v="10000"/>
    <n v="0"/>
    <n v="0"/>
    <n v="40000"/>
    <n v="10000"/>
    <n v="0"/>
    <n v="8"/>
    <n v="12"/>
    <n v="9.4"/>
    <n v="5"/>
    <s v="Mass Media"/>
    <n v="709"/>
    <x v="0"/>
    <x v="1"/>
  </r>
  <r>
    <s v="Dynasty Warriors Vol. 2"/>
    <x v="9"/>
    <n v="11"/>
    <x v="0"/>
    <x v="4"/>
    <n v="1"/>
    <x v="25"/>
    <n v="33"/>
    <x v="316"/>
    <n v="0"/>
    <n v="0"/>
    <n v="0"/>
    <n v="40000"/>
    <n v="10000"/>
    <n v="0"/>
    <n v="5.7"/>
    <n v="28"/>
    <n v="8.1"/>
    <n v="8"/>
    <s v="Omega Force"/>
    <n v="833"/>
    <x v="2"/>
    <x v="1"/>
  </r>
  <r>
    <s v="Freelancer"/>
    <x v="8"/>
    <n v="6"/>
    <x v="15"/>
    <x v="8"/>
    <n v="10"/>
    <x v="1"/>
    <n v="23"/>
    <x v="320"/>
    <n v="20000"/>
    <n v="0"/>
    <n v="10000"/>
    <n v="50000"/>
    <n v="12500"/>
    <n v="0"/>
    <n v="8.5"/>
    <n v="39"/>
    <n v="9"/>
    <n v="185"/>
    <s v="Digital Anvil"/>
    <n v="302"/>
    <x v="2"/>
    <x v="1"/>
  </r>
  <r>
    <s v="LEGO Indiana Jones 2: The Adventure Continues"/>
    <x v="8"/>
    <n v="6"/>
    <x v="2"/>
    <x v="4"/>
    <n v="1"/>
    <x v="4"/>
    <n v="4"/>
    <x v="320"/>
    <n v="30000"/>
    <n v="0"/>
    <n v="10000"/>
    <n v="60000"/>
    <n v="15000"/>
    <n v="0"/>
    <n v="6.6"/>
    <n v="13"/>
    <n v="8"/>
    <n v="19"/>
    <s v="Traveller's Tales"/>
    <n v="1181"/>
    <x v="3"/>
    <x v="1"/>
  </r>
  <r>
    <s v="American Chopper 2: Full Throttle"/>
    <x v="11"/>
    <n v="5"/>
    <x v="3"/>
    <x v="1"/>
    <n v="7"/>
    <x v="4"/>
    <n v="4"/>
    <x v="316"/>
    <n v="10000"/>
    <n v="0"/>
    <n v="0"/>
    <n v="50000"/>
    <n v="12500"/>
    <n v="0"/>
    <n v="5.4"/>
    <n v="4"/>
    <m/>
    <m/>
    <s v="Creat Studios"/>
    <n v="255"/>
    <x v="2"/>
    <x v="1"/>
  </r>
  <r>
    <s v="Rugby 06"/>
    <x v="4"/>
    <n v="8"/>
    <x v="0"/>
    <x v="0"/>
    <n v="11"/>
    <x v="7"/>
    <n v="15"/>
    <x v="320"/>
    <n v="20000"/>
    <n v="0"/>
    <n v="10000"/>
    <n v="50000"/>
    <n v="12500"/>
    <n v="0"/>
    <n v="7"/>
    <n v="6"/>
    <n v="7.8"/>
    <n v="27"/>
    <s v="EA Canada"/>
    <n v="339"/>
    <x v="0"/>
    <x v="1"/>
  </r>
  <r>
    <s v="Fatal Frame II: Crimson Butterfly Director's Cut"/>
    <x v="7"/>
    <n v="16"/>
    <x v="7"/>
    <x v="4"/>
    <n v="1"/>
    <x v="1"/>
    <n v="23"/>
    <x v="316"/>
    <n v="10000"/>
    <n v="0"/>
    <n v="0"/>
    <n v="50000"/>
    <n v="12500"/>
    <n v="0"/>
    <n v="8.4"/>
    <n v="37"/>
    <n v="8.3000000000000007"/>
    <n v="16"/>
    <s v="Tecmo"/>
    <n v="1137"/>
    <x v="1"/>
    <x v="1"/>
  </r>
  <r>
    <s v="2002 FIFA World Cup"/>
    <x v="11"/>
    <n v="5"/>
    <x v="8"/>
    <x v="0"/>
    <n v="11"/>
    <x v="7"/>
    <n v="15"/>
    <x v="316"/>
    <n v="10000"/>
    <n v="0"/>
    <n v="0"/>
    <n v="50000"/>
    <n v="12500"/>
    <n v="0"/>
    <n v="7.8"/>
    <n v="9"/>
    <n v="7.7"/>
    <n v="6"/>
    <s v="EA Sports"/>
    <n v="356"/>
    <x v="0"/>
    <x v="1"/>
  </r>
  <r>
    <s v="The Lord of the Rings: The Battle for Middle-Earth II"/>
    <x v="2"/>
    <n v="15"/>
    <x v="0"/>
    <x v="11"/>
    <n v="12"/>
    <x v="7"/>
    <n v="15"/>
    <x v="322"/>
    <n v="40000"/>
    <n v="0"/>
    <n v="0"/>
    <n v="40000"/>
    <n v="10000"/>
    <n v="0"/>
    <n v="7.9"/>
    <n v="50"/>
    <n v="7.5"/>
    <n v="83"/>
    <s v="EA LA"/>
    <n v="349"/>
    <x v="2"/>
    <x v="1"/>
  </r>
  <r>
    <s v="LEGO The Hobbit"/>
    <x v="8"/>
    <n v="6"/>
    <x v="12"/>
    <x v="4"/>
    <n v="1"/>
    <x v="13"/>
    <n v="38"/>
    <x v="322"/>
    <n v="50000"/>
    <n v="0"/>
    <n v="0"/>
    <n v="50000"/>
    <n v="12500"/>
    <n v="0"/>
    <n v="6.8"/>
    <n v="6"/>
    <m/>
    <m/>
    <s v="TT Games"/>
    <n v="1195"/>
    <x v="3"/>
    <x v="1"/>
  </r>
  <r>
    <s v="Need for Speed Carbon"/>
    <x v="8"/>
    <n v="6"/>
    <x v="0"/>
    <x v="1"/>
    <n v="7"/>
    <x v="7"/>
    <n v="15"/>
    <x v="322"/>
    <n v="40000"/>
    <n v="0"/>
    <n v="10000"/>
    <n v="50000"/>
    <n v="12500"/>
    <n v="0"/>
    <n v="7.8"/>
    <n v="17"/>
    <n v="7.2"/>
    <n v="249"/>
    <s v="Black Box"/>
    <n v="150"/>
    <x v="3"/>
    <x v="1"/>
  </r>
  <r>
    <s v="Colin McRae Rally 2005"/>
    <x v="7"/>
    <n v="16"/>
    <x v="7"/>
    <x v="1"/>
    <n v="7"/>
    <x v="28"/>
    <n v="9"/>
    <x v="316"/>
    <n v="10000"/>
    <n v="0"/>
    <n v="0"/>
    <n v="50000"/>
    <n v="12500"/>
    <n v="0"/>
    <n v="8.3000000000000007"/>
    <n v="35"/>
    <n v="7.5"/>
    <n v="6"/>
    <s v="Codemasters"/>
    <n v="235"/>
    <x v="0"/>
    <x v="0"/>
  </r>
  <r>
    <s v="American Chopper 2: Full Throttle"/>
    <x v="7"/>
    <n v="16"/>
    <x v="3"/>
    <x v="1"/>
    <n v="7"/>
    <x v="30"/>
    <n v="39"/>
    <x v="316"/>
    <n v="10000"/>
    <n v="0"/>
    <n v="0"/>
    <n v="50000"/>
    <n v="12500"/>
    <n v="0"/>
    <m/>
    <m/>
    <m/>
    <m/>
    <s v="Creat Studios"/>
    <n v="255"/>
    <x v="2"/>
    <x v="1"/>
  </r>
  <r>
    <s v="MTX Mototrax"/>
    <x v="9"/>
    <n v="11"/>
    <x v="0"/>
    <x v="1"/>
    <n v="7"/>
    <x v="4"/>
    <n v="4"/>
    <x v="316"/>
    <n v="0"/>
    <n v="0"/>
    <n v="0"/>
    <n v="40000"/>
    <n v="10000"/>
    <n v="0"/>
    <n v="6.7"/>
    <n v="8"/>
    <m/>
    <m/>
    <s v="Left Field Productions"/>
    <n v="666"/>
    <x v="0"/>
    <x v="1"/>
  </r>
  <r>
    <s v="Ribbit King"/>
    <x v="11"/>
    <n v="5"/>
    <x v="15"/>
    <x v="0"/>
    <n v="11"/>
    <x v="14"/>
    <n v="5"/>
    <x v="316"/>
    <n v="10000"/>
    <n v="0"/>
    <n v="0"/>
    <n v="50000"/>
    <n v="12500"/>
    <n v="0"/>
    <n v="6"/>
    <n v="11"/>
    <m/>
    <m/>
    <s v="Bandai"/>
    <n v="113"/>
    <x v="0"/>
    <x v="1"/>
  </r>
  <r>
    <s v="Summoner: A Goddess Reborn"/>
    <x v="11"/>
    <n v="5"/>
    <x v="15"/>
    <x v="9"/>
    <n v="8"/>
    <x v="19"/>
    <n v="34"/>
    <x v="316"/>
    <n v="10000"/>
    <n v="0"/>
    <n v="0"/>
    <n v="50000"/>
    <n v="12500"/>
    <n v="0"/>
    <n v="7.2"/>
    <n v="19"/>
    <m/>
    <m/>
    <s v="Cranky Pants Games"/>
    <n v="252"/>
    <x v="2"/>
    <x v="1"/>
  </r>
  <r>
    <s v="Empire Earth"/>
    <x v="8"/>
    <n v="6"/>
    <x v="9"/>
    <x v="11"/>
    <n v="12"/>
    <x v="24"/>
    <n v="37"/>
    <x v="322"/>
    <n v="40000"/>
    <n v="0"/>
    <n v="10000"/>
    <n v="50000"/>
    <n v="12500"/>
    <n v="0"/>
    <n v="8.1"/>
    <n v="23"/>
    <n v="8.1999999999999993"/>
    <n v="126"/>
    <s v="Stainless Steel Studios"/>
    <n v="1082"/>
    <x v="2"/>
    <x v="1"/>
  </r>
  <r>
    <s v="DuckTales: Remastered"/>
    <x v="3"/>
    <n v="9"/>
    <x v="6"/>
    <x v="4"/>
    <n v="1"/>
    <x v="12"/>
    <n v="8"/>
    <x v="330"/>
    <n v="30000"/>
    <n v="0"/>
    <n v="10000"/>
    <n v="50000"/>
    <n v="12500"/>
    <n v="0"/>
    <n v="7.5"/>
    <n v="31"/>
    <n v="7.4"/>
    <n v="135"/>
    <s v="WayForward"/>
    <n v="1276"/>
    <x v="0"/>
    <x v="1"/>
  </r>
  <r>
    <s v="ESPN Great Outdoor Games Bass 2002"/>
    <x v="12"/>
    <n v="4"/>
    <x v="9"/>
    <x v="0"/>
    <n v="11"/>
    <x v="9"/>
    <n v="19"/>
    <x v="324"/>
    <n v="10000"/>
    <n v="0"/>
    <n v="0"/>
    <n v="40000"/>
    <n v="10000"/>
    <n v="0"/>
    <n v="5.7"/>
    <n v="7"/>
    <m/>
    <m/>
    <s v="KCEO"/>
    <n v="630"/>
    <x v="0"/>
    <x v="1"/>
  </r>
  <r>
    <s v="Punch King"/>
    <x v="12"/>
    <n v="4"/>
    <x v="8"/>
    <x v="7"/>
    <n v="3"/>
    <x v="21"/>
    <n v="3"/>
    <x v="324"/>
    <n v="10000"/>
    <n v="0"/>
    <n v="0"/>
    <n v="40000"/>
    <n v="10000"/>
    <n v="0"/>
    <n v="5.8"/>
    <n v="10"/>
    <m/>
    <m/>
    <s v="Full-Fat"/>
    <n v="440"/>
    <x v="0"/>
    <x v="1"/>
  </r>
  <r>
    <s v="V-Rally 3"/>
    <x v="12"/>
    <n v="4"/>
    <x v="8"/>
    <x v="1"/>
    <n v="7"/>
    <x v="14"/>
    <n v="5"/>
    <x v="324"/>
    <n v="10000"/>
    <n v="0"/>
    <n v="0"/>
    <n v="40000"/>
    <n v="10000"/>
    <n v="0"/>
    <n v="8.1999999999999993"/>
    <n v="7"/>
    <m/>
    <m/>
    <s v="Velez &amp; Dubail"/>
    <n v="1245"/>
    <x v="0"/>
    <x v="1"/>
  </r>
  <r>
    <s v="B-Boy"/>
    <x v="9"/>
    <n v="11"/>
    <x v="0"/>
    <x v="3"/>
    <n v="4"/>
    <x v="3"/>
    <n v="30"/>
    <x v="316"/>
    <n v="0"/>
    <n v="0"/>
    <n v="0"/>
    <n v="40000"/>
    <n v="10000"/>
    <n v="0"/>
    <n v="5"/>
    <n v="11"/>
    <n v="7.8"/>
    <n v="6"/>
    <s v="FreeStyleGames"/>
    <n v="430"/>
    <x v="2"/>
    <x v="1"/>
  </r>
  <r>
    <s v="Kakuto Chojin"/>
    <x v="7"/>
    <n v="16"/>
    <x v="8"/>
    <x v="7"/>
    <n v="3"/>
    <x v="1"/>
    <n v="23"/>
    <x v="316"/>
    <n v="10000"/>
    <n v="0"/>
    <n v="0"/>
    <n v="50000"/>
    <n v="12500"/>
    <n v="0"/>
    <n v="4.5999999999999996"/>
    <n v="26"/>
    <n v="7.2"/>
    <n v="17"/>
    <s v="DreamFactory"/>
    <n v="331"/>
    <x v="2"/>
    <x v="1"/>
  </r>
  <r>
    <s v="Need for Speed Underground"/>
    <x v="8"/>
    <n v="6"/>
    <x v="15"/>
    <x v="1"/>
    <n v="7"/>
    <x v="7"/>
    <n v="15"/>
    <x v="322"/>
    <n v="40000"/>
    <n v="0"/>
    <n v="10000"/>
    <n v="50000"/>
    <n v="12500"/>
    <n v="0"/>
    <n v="8.1999999999999993"/>
    <n v="24"/>
    <n v="8.3000000000000007"/>
    <n v="307"/>
    <s v="Black Box"/>
    <n v="150"/>
    <x v="0"/>
    <x v="1"/>
  </r>
  <r>
    <s v="Frogger: Ancient Shadow"/>
    <x v="11"/>
    <n v="5"/>
    <x v="3"/>
    <x v="2"/>
    <n v="5"/>
    <x v="9"/>
    <n v="19"/>
    <x v="316"/>
    <n v="10000"/>
    <n v="0"/>
    <n v="0"/>
    <n v="50000"/>
    <n v="12500"/>
    <n v="0"/>
    <n v="5.4"/>
    <n v="9"/>
    <m/>
    <m/>
    <s v="Hudson Soft"/>
    <n v="539"/>
    <x v="0"/>
    <x v="1"/>
  </r>
  <r>
    <s v="Snoopy vs the Red Baron"/>
    <x v="9"/>
    <n v="11"/>
    <x v="0"/>
    <x v="10"/>
    <n v="2"/>
    <x v="15"/>
    <n v="25"/>
    <x v="316"/>
    <n v="0"/>
    <n v="0"/>
    <n v="0"/>
    <n v="40000"/>
    <n v="10000"/>
    <n v="0"/>
    <n v="7.6"/>
    <n v="7"/>
    <n v="7.8"/>
    <n v="4"/>
    <s v="Smart Bomb Interactive"/>
    <n v="1045"/>
    <x v="3"/>
    <x v="1"/>
  </r>
  <r>
    <s v="Pet Vet: Down Under"/>
    <x v="1"/>
    <n v="3"/>
    <x v="2"/>
    <x v="8"/>
    <n v="10"/>
    <x v="23"/>
    <n v="12"/>
    <x v="316"/>
    <n v="0"/>
    <n v="0"/>
    <n v="0"/>
    <n v="40000"/>
    <n v="10000"/>
    <n v="0"/>
    <m/>
    <m/>
    <m/>
    <m/>
    <s v="Braingame"/>
    <n v="182"/>
    <x v="0"/>
    <x v="1"/>
  </r>
  <r>
    <s v="Virtua Tennis 3"/>
    <x v="9"/>
    <n v="11"/>
    <x v="4"/>
    <x v="0"/>
    <n v="11"/>
    <x v="18"/>
    <n v="29"/>
    <x v="320"/>
    <n v="20000"/>
    <n v="0"/>
    <n v="10000"/>
    <n v="50000"/>
    <n v="12500"/>
    <n v="0"/>
    <n v="7.9"/>
    <n v="17"/>
    <n v="7.7"/>
    <n v="13"/>
    <s v="Sumo Digital"/>
    <n v="1096"/>
    <x v="0"/>
    <x v="1"/>
  </r>
  <r>
    <s v="Raze's Hell"/>
    <x v="7"/>
    <n v="16"/>
    <x v="3"/>
    <x v="6"/>
    <n v="9"/>
    <x v="20"/>
    <n v="21"/>
    <x v="316"/>
    <n v="10000"/>
    <n v="0"/>
    <n v="0"/>
    <n v="50000"/>
    <n v="12500"/>
    <n v="0"/>
    <n v="7.1"/>
    <n v="37"/>
    <n v="8.1"/>
    <n v="8"/>
    <s v="Artech Studios"/>
    <n v="78"/>
    <x v="1"/>
    <x v="1"/>
  </r>
  <r>
    <s v="Far Cry"/>
    <x v="8"/>
    <n v="6"/>
    <x v="7"/>
    <x v="6"/>
    <n v="9"/>
    <x v="5"/>
    <n v="35"/>
    <x v="322"/>
    <n v="40000"/>
    <n v="0"/>
    <n v="10000"/>
    <n v="50000"/>
    <n v="12500"/>
    <n v="0"/>
    <n v="8.9"/>
    <n v="72"/>
    <n v="8.1"/>
    <n v="724"/>
    <s v="Crytek"/>
    <n v="266"/>
    <x v="1"/>
    <x v="1"/>
  </r>
  <r>
    <s v="Gem Smashers"/>
    <x v="0"/>
    <n v="13"/>
    <x v="10"/>
    <x v="2"/>
    <n v="5"/>
    <x v="26"/>
    <n v="10"/>
    <x v="316"/>
    <n v="0"/>
    <n v="0"/>
    <n v="0"/>
    <n v="40000"/>
    <n v="10000"/>
    <n v="0"/>
    <m/>
    <m/>
    <m/>
    <m/>
    <s v="Frame Studios Interactive"/>
    <n v="427"/>
    <x v="0"/>
    <x v="1"/>
  </r>
  <r>
    <s v="GunPey DS"/>
    <x v="1"/>
    <n v="3"/>
    <x v="0"/>
    <x v="5"/>
    <n v="6"/>
    <x v="14"/>
    <n v="5"/>
    <x v="316"/>
    <n v="0"/>
    <n v="0"/>
    <n v="0"/>
    <n v="40000"/>
    <n v="10000"/>
    <n v="0"/>
    <n v="7"/>
    <n v="24"/>
    <m/>
    <m/>
    <s v="Q Entertainment"/>
    <n v="909"/>
    <x v="0"/>
    <x v="1"/>
  </r>
  <r>
    <s v="Arslan: The Warriors of Legend"/>
    <x v="3"/>
    <n v="9"/>
    <x v="13"/>
    <x v="4"/>
    <n v="1"/>
    <x v="25"/>
    <n v="33"/>
    <x v="322"/>
    <n v="0"/>
    <n v="50000"/>
    <n v="0"/>
    <n v="50000"/>
    <n v="12500"/>
    <n v="0"/>
    <m/>
    <m/>
    <m/>
    <m/>
    <s v="Omega Force"/>
    <n v="833"/>
    <x v="2"/>
    <x v="1"/>
  </r>
  <r>
    <s v="Time Crisis: Project Titan"/>
    <x v="14"/>
    <n v="7"/>
    <x v="9"/>
    <x v="6"/>
    <n v="9"/>
    <x v="15"/>
    <n v="25"/>
    <x v="324"/>
    <n v="20000"/>
    <n v="0"/>
    <n v="0"/>
    <n v="50000"/>
    <n v="12500"/>
    <n v="0"/>
    <n v="7.1"/>
    <n v="13"/>
    <n v="6.7"/>
    <n v="6"/>
    <s v="Flying Tiger Development"/>
    <n v="424"/>
    <x v="2"/>
    <x v="1"/>
  </r>
  <r>
    <s v="Ys: The Ark of Napishtim"/>
    <x v="9"/>
    <n v="11"/>
    <x v="0"/>
    <x v="9"/>
    <n v="8"/>
    <x v="9"/>
    <n v="19"/>
    <x v="316"/>
    <n v="0"/>
    <n v="0"/>
    <n v="0"/>
    <n v="40000"/>
    <n v="10000"/>
    <n v="0"/>
    <n v="6.4"/>
    <n v="29"/>
    <n v="7.3"/>
    <n v="13"/>
    <s v="Konami Software Shanghai"/>
    <n v="649"/>
    <x v="3"/>
    <x v="1"/>
  </r>
  <r>
    <s v="Pro Evolution Soccer 2017"/>
    <x v="13"/>
    <n v="17"/>
    <x v="14"/>
    <x v="0"/>
    <n v="11"/>
    <x v="9"/>
    <n v="19"/>
    <x v="330"/>
    <n v="30000"/>
    <n v="0"/>
    <n v="0"/>
    <n v="40000"/>
    <n v="10000"/>
    <n v="0"/>
    <n v="8.6999999999999993"/>
    <n v="12"/>
    <n v="6.1"/>
    <n v="84"/>
    <s v="Konami"/>
    <n v="646"/>
    <x v="0"/>
    <x v="1"/>
  </r>
  <r>
    <s v="FIFA Soccer 10"/>
    <x v="8"/>
    <n v="6"/>
    <x v="2"/>
    <x v="0"/>
    <n v="11"/>
    <x v="7"/>
    <n v="15"/>
    <x v="322"/>
    <n v="40000"/>
    <n v="0"/>
    <n v="10000"/>
    <n v="50000"/>
    <n v="12500"/>
    <n v="0"/>
    <n v="7.2"/>
    <n v="14"/>
    <n v="3.8"/>
    <n v="59"/>
    <s v="EA Sports"/>
    <n v="356"/>
    <x v="0"/>
    <x v="1"/>
  </r>
  <r>
    <s v="Tom Clancy's Rainbow Six: Lockdown"/>
    <x v="11"/>
    <n v="5"/>
    <x v="3"/>
    <x v="6"/>
    <n v="9"/>
    <x v="5"/>
    <n v="35"/>
    <x v="316"/>
    <n v="10000"/>
    <n v="0"/>
    <n v="0"/>
    <n v="50000"/>
    <n v="12500"/>
    <n v="0"/>
    <n v="7.2"/>
    <n v="8"/>
    <n v="7.8"/>
    <n v="5"/>
    <s v="Red Storm Entertainment, Ubisoft Montreal"/>
    <n v="939"/>
    <x v="1"/>
    <x v="1"/>
  </r>
  <r>
    <s v="Full Spectrum Warrior: Ten Hammers"/>
    <x v="7"/>
    <n v="16"/>
    <x v="0"/>
    <x v="11"/>
    <n v="12"/>
    <x v="19"/>
    <n v="34"/>
    <x v="324"/>
    <n v="10000"/>
    <n v="0"/>
    <n v="0"/>
    <n v="40000"/>
    <n v="10000"/>
    <n v="0"/>
    <n v="6.9"/>
    <n v="27"/>
    <m/>
    <m/>
    <s v="Pandemic Studios"/>
    <n v="855"/>
    <x v="1"/>
    <x v="1"/>
  </r>
  <r>
    <s v="The Sims"/>
    <x v="8"/>
    <n v="6"/>
    <x v="16"/>
    <x v="8"/>
    <n v="10"/>
    <x v="7"/>
    <n v="15"/>
    <x v="330"/>
    <n v="30000"/>
    <n v="0"/>
    <n v="10000"/>
    <n v="50000"/>
    <n v="12500"/>
    <n v="0"/>
    <n v="9.1999999999999993"/>
    <n v="38"/>
    <n v="7.9"/>
    <n v="451"/>
    <s v="Maxis"/>
    <n v="714"/>
    <x v="2"/>
    <x v="1"/>
  </r>
  <r>
    <s v="MiniCopter: Adventure Flight"/>
    <x v="0"/>
    <n v="13"/>
    <x v="4"/>
    <x v="8"/>
    <n v="10"/>
    <x v="8"/>
    <n v="1"/>
    <x v="316"/>
    <n v="0"/>
    <n v="0"/>
    <n v="0"/>
    <n v="40000"/>
    <n v="10000"/>
    <n v="0"/>
    <m/>
    <m/>
    <m/>
    <m/>
    <s v="Sonic Powered"/>
    <n v="1055"/>
    <x v="0"/>
    <x v="1"/>
  </r>
  <r>
    <s v="FIFA Manager 12"/>
    <x v="8"/>
    <n v="6"/>
    <x v="10"/>
    <x v="0"/>
    <n v="11"/>
    <x v="7"/>
    <n v="15"/>
    <x v="322"/>
    <n v="30000"/>
    <n v="0"/>
    <n v="10000"/>
    <n v="40000"/>
    <n v="10000"/>
    <n v="0"/>
    <n v="7.2"/>
    <n v="11"/>
    <n v="3.9"/>
    <n v="24"/>
    <s v="Bright Future GmbH"/>
    <n v="183"/>
    <x v="0"/>
    <x v="1"/>
  </r>
  <r>
    <s v="Balloon Pop"/>
    <x v="0"/>
    <n v="13"/>
    <x v="4"/>
    <x v="5"/>
    <n v="6"/>
    <x v="8"/>
    <n v="1"/>
    <x v="316"/>
    <n v="0"/>
    <n v="0"/>
    <n v="0"/>
    <n v="40000"/>
    <n v="10000"/>
    <n v="0"/>
    <m/>
    <m/>
    <m/>
    <m/>
    <s v="UFO Interactive"/>
    <n v="1231"/>
    <x v="0"/>
    <x v="1"/>
  </r>
  <r>
    <s v="Gitaroo Man"/>
    <x v="4"/>
    <n v="8"/>
    <x v="9"/>
    <x v="3"/>
    <n v="4"/>
    <x v="19"/>
    <n v="34"/>
    <x v="320"/>
    <n v="20000"/>
    <n v="0"/>
    <n v="10000"/>
    <n v="50000"/>
    <n v="12500"/>
    <n v="0"/>
    <n v="8.1999999999999993"/>
    <n v="21"/>
    <n v="8.6999999999999993"/>
    <n v="25"/>
    <s v="Koei/Inis"/>
    <n v="642"/>
    <x v="0"/>
    <x v="1"/>
  </r>
  <r>
    <s v="SpongeBob SquarePants: Plankton's Robotic Revenge"/>
    <x v="2"/>
    <n v="15"/>
    <x v="6"/>
    <x v="6"/>
    <n v="9"/>
    <x v="4"/>
    <n v="4"/>
    <x v="316"/>
    <n v="0"/>
    <n v="0"/>
    <n v="0"/>
    <n v="40000"/>
    <n v="10000"/>
    <n v="0"/>
    <m/>
    <m/>
    <n v="6.1"/>
    <n v="13"/>
    <s v="Behaviour Interactive"/>
    <n v="126"/>
    <x v="3"/>
    <x v="1"/>
  </r>
  <r>
    <s v="Counter Force"/>
    <x v="0"/>
    <n v="13"/>
    <x v="4"/>
    <x v="6"/>
    <n v="9"/>
    <x v="8"/>
    <n v="1"/>
    <x v="316"/>
    <n v="0"/>
    <n v="0"/>
    <n v="0"/>
    <n v="40000"/>
    <n v="10000"/>
    <n v="0"/>
    <m/>
    <m/>
    <m/>
    <m/>
    <s v="Hyper-Devbox"/>
    <n v="548"/>
    <x v="3"/>
    <x v="1"/>
  </r>
  <r>
    <s v="Centipede: Infestation"/>
    <x v="5"/>
    <n v="1"/>
    <x v="10"/>
    <x v="6"/>
    <n v="9"/>
    <x v="14"/>
    <n v="5"/>
    <x v="316"/>
    <n v="0"/>
    <n v="0"/>
    <n v="0"/>
    <n v="40000"/>
    <n v="10000"/>
    <n v="0"/>
    <m/>
    <m/>
    <m/>
    <m/>
    <s v="WayForward"/>
    <n v="1276"/>
    <x v="3"/>
    <x v="1"/>
  </r>
  <r>
    <s v="XCOM 2"/>
    <x v="13"/>
    <n v="17"/>
    <x v="14"/>
    <x v="11"/>
    <n v="12"/>
    <x v="2"/>
    <n v="32"/>
    <x v="320"/>
    <n v="20000"/>
    <n v="0"/>
    <n v="0"/>
    <n v="40000"/>
    <n v="10000"/>
    <n v="0"/>
    <n v="8.6999999999999993"/>
    <n v="17"/>
    <n v="8.1"/>
    <n v="40"/>
    <s v="Firaxis Games"/>
    <n v="416"/>
    <x v="2"/>
    <x v="1"/>
  </r>
  <r>
    <s v="Yaiba: Ninja Gaiden Z"/>
    <x v="2"/>
    <n v="15"/>
    <x v="12"/>
    <x v="4"/>
    <n v="1"/>
    <x v="25"/>
    <n v="33"/>
    <x v="324"/>
    <n v="10000"/>
    <n v="0"/>
    <n v="0"/>
    <n v="40000"/>
    <n v="10000"/>
    <n v="0"/>
    <n v="5"/>
    <n v="20"/>
    <n v="5.3"/>
    <n v="43"/>
    <s v="Spark Unlimited, comcept"/>
    <n v="1063"/>
    <x v="1"/>
    <x v="1"/>
  </r>
  <r>
    <s v="Big Air Freestyle"/>
    <x v="11"/>
    <n v="5"/>
    <x v="8"/>
    <x v="1"/>
    <n v="7"/>
    <x v="14"/>
    <n v="5"/>
    <x v="316"/>
    <n v="10000"/>
    <n v="0"/>
    <n v="0"/>
    <n v="50000"/>
    <n v="12500"/>
    <n v="0"/>
    <n v="5.6"/>
    <n v="12"/>
    <m/>
    <m/>
    <s v="Paradigm Entertainment"/>
    <n v="859"/>
    <x v="2"/>
    <x v="1"/>
  </r>
  <r>
    <s v="Mike Tyson Heavyweight Boxing"/>
    <x v="7"/>
    <n v="16"/>
    <x v="8"/>
    <x v="0"/>
    <n v="11"/>
    <x v="28"/>
    <n v="9"/>
    <x v="324"/>
    <n v="10000"/>
    <n v="0"/>
    <n v="0"/>
    <n v="40000"/>
    <n v="10000"/>
    <n v="0"/>
    <n v="3.7"/>
    <n v="13"/>
    <m/>
    <m/>
    <s v="Atomic Planet Entertainment"/>
    <n v="100"/>
    <x v="2"/>
    <x v="1"/>
  </r>
  <r>
    <s v="Rapala Fishing Frenzy 2009"/>
    <x v="2"/>
    <n v="15"/>
    <x v="1"/>
    <x v="0"/>
    <n v="11"/>
    <x v="4"/>
    <n v="4"/>
    <x v="316"/>
    <n v="0"/>
    <n v="0"/>
    <n v="0"/>
    <n v="40000"/>
    <n v="10000"/>
    <n v="0"/>
    <n v="4.0999999999999996"/>
    <n v="5"/>
    <n v="7.2"/>
    <n v="6"/>
    <s v="FUN Labs"/>
    <n v="441"/>
    <x v="0"/>
    <x v="1"/>
  </r>
  <r>
    <s v="Company of Heroes"/>
    <x v="8"/>
    <n v="6"/>
    <x v="0"/>
    <x v="11"/>
    <n v="12"/>
    <x v="19"/>
    <n v="34"/>
    <x v="322"/>
    <n v="40000"/>
    <n v="0"/>
    <n v="10000"/>
    <n v="50000"/>
    <n v="12500"/>
    <n v="0"/>
    <n v="9.3000000000000007"/>
    <n v="55"/>
    <n v="8.8000000000000007"/>
    <n v="1128"/>
    <s v="Relic"/>
    <n v="946"/>
    <x v="1"/>
    <x v="1"/>
  </r>
  <r>
    <s v="Wonder World Amusement Park"/>
    <x v="0"/>
    <n v="13"/>
    <x v="1"/>
    <x v="3"/>
    <n v="4"/>
    <x v="20"/>
    <n v="21"/>
    <x v="316"/>
    <n v="0"/>
    <n v="0"/>
    <n v="0"/>
    <n v="40000"/>
    <n v="10000"/>
    <n v="0"/>
    <n v="3.7"/>
    <n v="9"/>
    <n v="4.5"/>
    <n v="4"/>
    <s v="Coyote Console"/>
    <n v="249"/>
    <x v="0"/>
    <x v="1"/>
  </r>
  <r>
    <s v="Just Dance 2017"/>
    <x v="3"/>
    <n v="9"/>
    <x v="14"/>
    <x v="3"/>
    <n v="4"/>
    <x v="5"/>
    <n v="35"/>
    <x v="330"/>
    <n v="30000"/>
    <n v="0"/>
    <n v="10000"/>
    <n v="50000"/>
    <n v="12500"/>
    <n v="0"/>
    <m/>
    <m/>
    <m/>
    <m/>
    <s v="Ubisoft Paris"/>
    <n v="1210"/>
    <x v="3"/>
    <x v="1"/>
  </r>
  <r>
    <s v="Wing Island"/>
    <x v="0"/>
    <n v="13"/>
    <x v="0"/>
    <x v="8"/>
    <n v="10"/>
    <x v="9"/>
    <n v="19"/>
    <x v="324"/>
    <n v="10000"/>
    <n v="10000"/>
    <n v="0"/>
    <n v="50000"/>
    <n v="12500"/>
    <n v="0"/>
    <n v="4.7"/>
    <n v="32"/>
    <n v="4.9000000000000004"/>
    <n v="8"/>
    <s v="CAProduction"/>
    <n v="207"/>
    <x v="0"/>
    <x v="1"/>
  </r>
  <r>
    <s v="Silent Hunter: Wolves of the Pacific"/>
    <x v="8"/>
    <n v="6"/>
    <x v="4"/>
    <x v="8"/>
    <n v="10"/>
    <x v="5"/>
    <n v="35"/>
    <x v="322"/>
    <n v="40000"/>
    <n v="0"/>
    <n v="10000"/>
    <n v="50000"/>
    <n v="12500"/>
    <n v="0"/>
    <n v="7.9"/>
    <n v="22"/>
    <n v="6.9"/>
    <n v="40"/>
    <s v="Ubisoft Romania"/>
    <n v="1216"/>
    <x v="2"/>
    <x v="1"/>
  </r>
  <r>
    <s v="Wrath Unleashed"/>
    <x v="7"/>
    <n v="16"/>
    <x v="7"/>
    <x v="11"/>
    <n v="12"/>
    <x v="11"/>
    <n v="20"/>
    <x v="324"/>
    <n v="10000"/>
    <n v="0"/>
    <n v="0"/>
    <n v="40000"/>
    <n v="10000"/>
    <n v="0"/>
    <n v="6.9"/>
    <n v="32"/>
    <n v="7"/>
    <n v="4"/>
    <s v="Double Helix Games"/>
    <n v="325"/>
    <x v="2"/>
    <x v="1"/>
  </r>
  <r>
    <s v="March of the Penguins"/>
    <x v="1"/>
    <n v="3"/>
    <x v="0"/>
    <x v="10"/>
    <n v="2"/>
    <x v="30"/>
    <n v="39"/>
    <x v="316"/>
    <n v="0"/>
    <n v="0"/>
    <n v="0"/>
    <n v="40000"/>
    <n v="10000"/>
    <n v="0"/>
    <n v="3.4"/>
    <n v="8"/>
    <n v="1.7"/>
    <n v="6"/>
    <s v="SkyRiver Studios"/>
    <n v="1039"/>
    <x v="0"/>
    <x v="1"/>
  </r>
  <r>
    <s v="Professor Heinz Wolff's Gravity"/>
    <x v="1"/>
    <n v="3"/>
    <x v="1"/>
    <x v="5"/>
    <n v="6"/>
    <x v="23"/>
    <n v="12"/>
    <x v="316"/>
    <n v="0"/>
    <n v="0"/>
    <n v="0"/>
    <n v="40000"/>
    <n v="10000"/>
    <n v="0"/>
    <n v="5.3"/>
    <n v="9"/>
    <m/>
    <m/>
    <s v="Deep Silver"/>
    <n v="289"/>
    <x v="0"/>
    <x v="0"/>
  </r>
  <r>
    <s v="Double Dragon Advance"/>
    <x v="12"/>
    <n v="4"/>
    <x v="15"/>
    <x v="4"/>
    <n v="1"/>
    <x v="31"/>
    <n v="6"/>
    <x v="324"/>
    <n v="10000"/>
    <n v="0"/>
    <n v="0"/>
    <n v="40000"/>
    <n v="10000"/>
    <n v="0"/>
    <n v="7.5"/>
    <n v="21"/>
    <n v="8.4"/>
    <n v="5"/>
    <s v="Million"/>
    <n v="744"/>
    <x v="2"/>
    <x v="1"/>
  </r>
  <r>
    <s v="Color Cross"/>
    <x v="1"/>
    <n v="3"/>
    <x v="1"/>
    <x v="3"/>
    <n v="4"/>
    <x v="27"/>
    <n v="28"/>
    <x v="316"/>
    <n v="0"/>
    <n v="0"/>
    <n v="0"/>
    <n v="40000"/>
    <n v="10000"/>
    <n v="0"/>
    <n v="7.2"/>
    <n v="6"/>
    <m/>
    <m/>
    <s v="Rising Star Games"/>
    <n v="955"/>
    <x v="0"/>
    <x v="0"/>
  </r>
  <r>
    <s v="The Bible Game"/>
    <x v="7"/>
    <n v="16"/>
    <x v="3"/>
    <x v="3"/>
    <n v="4"/>
    <x v="26"/>
    <n v="10"/>
    <x v="324"/>
    <n v="10000"/>
    <n v="0"/>
    <n v="0"/>
    <n v="40000"/>
    <n v="10000"/>
    <n v="0"/>
    <n v="6"/>
    <n v="6"/>
    <n v="2.7"/>
    <n v="13"/>
    <s v="Crave"/>
    <n v="253"/>
    <x v="0"/>
    <x v="1"/>
  </r>
  <r>
    <s v="Bubble Bobble Revolution"/>
    <x v="1"/>
    <n v="3"/>
    <x v="3"/>
    <x v="5"/>
    <n v="6"/>
    <x v="14"/>
    <n v="5"/>
    <x v="316"/>
    <n v="0"/>
    <n v="0"/>
    <n v="0"/>
    <n v="40000"/>
    <n v="10000"/>
    <n v="0"/>
    <n v="3.8"/>
    <n v="19"/>
    <n v="6.2"/>
    <n v="6"/>
    <s v="Taito Corporation"/>
    <n v="1116"/>
    <x v="0"/>
    <x v="1"/>
  </r>
  <r>
    <s v="Yager"/>
    <x v="7"/>
    <n v="16"/>
    <x v="15"/>
    <x v="6"/>
    <n v="9"/>
    <x v="19"/>
    <n v="34"/>
    <x v="324"/>
    <n v="10000"/>
    <n v="0"/>
    <n v="0"/>
    <n v="40000"/>
    <n v="10000"/>
    <n v="0"/>
    <n v="7"/>
    <n v="19"/>
    <n v="9.3000000000000007"/>
    <n v="9"/>
    <s v="Yager"/>
    <n v="1291"/>
    <x v="2"/>
    <x v="1"/>
  </r>
  <r>
    <s v="Supreme Commander"/>
    <x v="8"/>
    <n v="6"/>
    <x v="4"/>
    <x v="11"/>
    <n v="12"/>
    <x v="19"/>
    <n v="34"/>
    <x v="322"/>
    <n v="40000"/>
    <n v="0"/>
    <n v="10000"/>
    <n v="50000"/>
    <n v="12500"/>
    <n v="0"/>
    <n v="8.6"/>
    <n v="44"/>
    <n v="8.3000000000000007"/>
    <n v="263"/>
    <s v="Gas Powered Games"/>
    <n v="467"/>
    <x v="3"/>
    <x v="1"/>
  </r>
  <r>
    <s v="Wolfenstein"/>
    <x v="8"/>
    <n v="6"/>
    <x v="2"/>
    <x v="6"/>
    <n v="9"/>
    <x v="4"/>
    <n v="4"/>
    <x v="330"/>
    <n v="30000"/>
    <n v="0"/>
    <n v="10000"/>
    <n v="50000"/>
    <n v="12500"/>
    <n v="0"/>
    <n v="7.4"/>
    <n v="41"/>
    <n v="7.3"/>
    <n v="261"/>
    <s v="id Software, Raven Software"/>
    <n v="554"/>
    <x v="1"/>
    <x v="1"/>
  </r>
  <r>
    <s v="Cesar Millan's Dog Whisperer"/>
    <x v="1"/>
    <n v="3"/>
    <x v="1"/>
    <x v="8"/>
    <n v="10"/>
    <x v="5"/>
    <n v="35"/>
    <x v="316"/>
    <n v="0"/>
    <n v="0"/>
    <n v="0"/>
    <n v="40000"/>
    <n v="10000"/>
    <n v="0"/>
    <m/>
    <m/>
    <n v="8.6"/>
    <n v="9"/>
    <s v="Ubisoft"/>
    <n v="1199"/>
    <x v="0"/>
    <x v="0"/>
  </r>
  <r>
    <s v="Microsoft Train Simulator"/>
    <x v="8"/>
    <n v="6"/>
    <x v="9"/>
    <x v="8"/>
    <n v="10"/>
    <x v="1"/>
    <n v="23"/>
    <x v="322"/>
    <n v="40000"/>
    <n v="0"/>
    <n v="10000"/>
    <n v="50000"/>
    <n v="12500"/>
    <n v="0"/>
    <n v="8.4"/>
    <n v="16"/>
    <n v="8.4"/>
    <n v="21"/>
    <s v="Kuju Entertainment"/>
    <n v="655"/>
    <x v="0"/>
    <x v="1"/>
  </r>
  <r>
    <s v="Activision Anthology"/>
    <x v="12"/>
    <n v="4"/>
    <x v="15"/>
    <x v="3"/>
    <n v="4"/>
    <x v="4"/>
    <n v="4"/>
    <x v="324"/>
    <n v="10000"/>
    <n v="0"/>
    <n v="0"/>
    <n v="40000"/>
    <n v="10000"/>
    <n v="0"/>
    <n v="7.9"/>
    <n v="13"/>
    <m/>
    <m/>
    <s v="Aspyr"/>
    <n v="91"/>
    <x v="0"/>
    <x v="1"/>
  </r>
  <r>
    <s v="Resident Evil 6"/>
    <x v="13"/>
    <n v="17"/>
    <x v="14"/>
    <x v="6"/>
    <n v="9"/>
    <x v="12"/>
    <n v="8"/>
    <x v="316"/>
    <n v="0"/>
    <n v="0"/>
    <n v="0"/>
    <n v="40000"/>
    <n v="10000"/>
    <n v="0"/>
    <n v="6.3"/>
    <n v="12"/>
    <n v="6.3"/>
    <n v="34"/>
    <s v="Capcom"/>
    <n v="202"/>
    <x v="1"/>
    <x v="0"/>
  </r>
  <r>
    <s v="Trigger Man"/>
    <x v="7"/>
    <n v="16"/>
    <x v="7"/>
    <x v="6"/>
    <n v="9"/>
    <x v="26"/>
    <n v="10"/>
    <x v="324"/>
    <n v="10000"/>
    <n v="0"/>
    <n v="0"/>
    <n v="40000"/>
    <n v="10000"/>
    <n v="0"/>
    <n v="3.1"/>
    <n v="5"/>
    <m/>
    <m/>
    <s v="Point of View"/>
    <n v="887"/>
    <x v="2"/>
    <x v="1"/>
  </r>
  <r>
    <s v="Assassin's Creed: Altair's Chronicles"/>
    <x v="1"/>
    <n v="3"/>
    <x v="1"/>
    <x v="2"/>
    <n v="5"/>
    <x v="5"/>
    <n v="35"/>
    <x v="324"/>
    <n v="10000"/>
    <n v="0"/>
    <n v="0"/>
    <n v="40000"/>
    <n v="10000"/>
    <n v="0"/>
    <n v="5.8"/>
    <n v="30"/>
    <n v="6.3"/>
    <n v="30"/>
    <s v="Gameloft"/>
    <n v="463"/>
    <x v="2"/>
    <x v="1"/>
  </r>
  <r>
    <s v="Short Track Racing: Trading Paint"/>
    <x v="4"/>
    <n v="8"/>
    <x v="2"/>
    <x v="1"/>
    <n v="7"/>
    <x v="19"/>
    <n v="34"/>
    <x v="320"/>
    <n v="20000"/>
    <n v="0"/>
    <n v="10000"/>
    <n v="50000"/>
    <n v="12500"/>
    <n v="0"/>
    <m/>
    <m/>
    <m/>
    <m/>
    <s v="THQ"/>
    <n v="1158"/>
    <x v="0"/>
    <x v="0"/>
  </r>
  <r>
    <s v="Fantastic Four: Rise of the Silver Surfer"/>
    <x v="0"/>
    <n v="13"/>
    <x v="4"/>
    <x v="4"/>
    <n v="1"/>
    <x v="2"/>
    <n v="32"/>
    <x v="316"/>
    <n v="10000"/>
    <n v="0"/>
    <n v="0"/>
    <n v="50000"/>
    <n v="12500"/>
    <n v="0"/>
    <n v="3.9"/>
    <n v="16"/>
    <n v="5.9"/>
    <n v="15"/>
    <s v="7 Studios"/>
    <n v="26"/>
    <x v="2"/>
    <x v="1"/>
  </r>
  <r>
    <s v="Galaxy Racers"/>
    <x v="1"/>
    <n v="3"/>
    <x v="5"/>
    <x v="1"/>
    <n v="7"/>
    <x v="5"/>
    <n v="35"/>
    <x v="316"/>
    <n v="0"/>
    <n v="0"/>
    <n v="0"/>
    <n v="40000"/>
    <n v="10000"/>
    <n v="0"/>
    <m/>
    <m/>
    <m/>
    <m/>
    <s v="KUNST-STOFF"/>
    <n v="658"/>
    <x v="0"/>
    <x v="1"/>
  </r>
  <r>
    <s v="Pony Friends"/>
    <x v="1"/>
    <n v="3"/>
    <x v="4"/>
    <x v="8"/>
    <n v="10"/>
    <x v="16"/>
    <n v="14"/>
    <x v="322"/>
    <n v="40000"/>
    <n v="0"/>
    <n v="10000"/>
    <n v="50000"/>
    <n v="12500"/>
    <n v="0"/>
    <n v="6.7"/>
    <n v="8"/>
    <n v="6.6"/>
    <n v="12"/>
    <s v="Tantalus Interactive"/>
    <n v="1125"/>
    <x v="0"/>
    <x v="1"/>
  </r>
  <r>
    <s v="Looney Tunes: Cartoon Conductor"/>
    <x v="1"/>
    <n v="3"/>
    <x v="1"/>
    <x v="3"/>
    <n v="4"/>
    <x v="16"/>
    <n v="14"/>
    <x v="316"/>
    <n v="0"/>
    <n v="0"/>
    <n v="0"/>
    <n v="40000"/>
    <n v="10000"/>
    <n v="0"/>
    <n v="6.7"/>
    <n v="17"/>
    <m/>
    <m/>
    <s v="Amaze Entertainment"/>
    <n v="52"/>
    <x v="0"/>
    <x v="1"/>
  </r>
  <r>
    <s v="Art of Fighting Anthology"/>
    <x v="4"/>
    <n v="8"/>
    <x v="0"/>
    <x v="7"/>
    <n v="3"/>
    <x v="26"/>
    <n v="10"/>
    <x v="320"/>
    <n v="20000"/>
    <n v="0"/>
    <n v="10000"/>
    <n v="50000"/>
    <n v="12500"/>
    <n v="0"/>
    <n v="6"/>
    <n v="19"/>
    <n v="7"/>
    <n v="4"/>
    <s v="SNK Playmore"/>
    <n v="1050"/>
    <x v="2"/>
    <x v="1"/>
  </r>
  <r>
    <s v="Lux-Pain"/>
    <x v="1"/>
    <n v="3"/>
    <x v="1"/>
    <x v="10"/>
    <n v="2"/>
    <x v="27"/>
    <n v="28"/>
    <x v="316"/>
    <n v="0"/>
    <n v="0"/>
    <n v="0"/>
    <n v="40000"/>
    <n v="10000"/>
    <n v="0"/>
    <n v="4.8"/>
    <n v="33"/>
    <n v="6.2"/>
    <n v="18"/>
    <s v="Killaware"/>
    <n v="633"/>
    <x v="2"/>
    <x v="1"/>
  </r>
  <r>
    <s v="Rapala Trophies"/>
    <x v="9"/>
    <n v="11"/>
    <x v="0"/>
    <x v="0"/>
    <n v="11"/>
    <x v="4"/>
    <n v="4"/>
    <x v="316"/>
    <n v="0"/>
    <n v="0"/>
    <n v="0"/>
    <n v="40000"/>
    <n v="10000"/>
    <n v="0"/>
    <m/>
    <m/>
    <m/>
    <m/>
    <s v="Sand Grain Studios"/>
    <n v="979"/>
    <x v="0"/>
    <x v="1"/>
  </r>
  <r>
    <s v="Active Life: Magical Carnival"/>
    <x v="0"/>
    <n v="13"/>
    <x v="10"/>
    <x v="3"/>
    <n v="4"/>
    <x v="15"/>
    <n v="25"/>
    <x v="324"/>
    <n v="10000"/>
    <n v="0"/>
    <n v="0"/>
    <n v="40000"/>
    <n v="10000"/>
    <n v="0"/>
    <m/>
    <m/>
    <m/>
    <m/>
    <s v="Bandai Namco Games"/>
    <n v="114"/>
    <x v="0"/>
    <x v="1"/>
  </r>
  <r>
    <s v="The Hustle: Detroit Streets"/>
    <x v="4"/>
    <n v="8"/>
    <x v="0"/>
    <x v="0"/>
    <n v="11"/>
    <x v="4"/>
    <n v="4"/>
    <x v="320"/>
    <n v="20000"/>
    <n v="0"/>
    <n v="10000"/>
    <n v="50000"/>
    <n v="12500"/>
    <n v="0"/>
    <n v="4.5999999999999996"/>
    <n v="5"/>
    <m/>
    <m/>
    <s v="Blade Interactive"/>
    <n v="157"/>
    <x v="2"/>
    <x v="1"/>
  </r>
  <r>
    <s v="Guilty Gear XX Accent Core"/>
    <x v="4"/>
    <n v="8"/>
    <x v="4"/>
    <x v="7"/>
    <n v="3"/>
    <x v="33"/>
    <n v="36"/>
    <x v="322"/>
    <n v="0"/>
    <n v="40000"/>
    <n v="0"/>
    <n v="40000"/>
    <n v="10000"/>
    <n v="0"/>
    <n v="7.7"/>
    <n v="9"/>
    <n v="8.3000000000000007"/>
    <n v="16"/>
    <s v="Arc System Works"/>
    <n v="69"/>
    <x v="2"/>
    <x v="1"/>
  </r>
  <r>
    <s v="Millipede / Super Breakout / Lunar Lander"/>
    <x v="12"/>
    <n v="4"/>
    <x v="3"/>
    <x v="3"/>
    <n v="4"/>
    <x v="30"/>
    <n v="39"/>
    <x v="324"/>
    <n v="10000"/>
    <n v="0"/>
    <n v="0"/>
    <n v="40000"/>
    <n v="10000"/>
    <n v="0"/>
    <m/>
    <m/>
    <m/>
    <m/>
    <s v="Gravity-I"/>
    <n v="494"/>
    <x v="0"/>
    <x v="1"/>
  </r>
  <r>
    <s v="Grey's Anatomy: The Video Game"/>
    <x v="1"/>
    <n v="3"/>
    <x v="2"/>
    <x v="10"/>
    <n v="2"/>
    <x v="5"/>
    <n v="35"/>
    <x v="324"/>
    <n v="10000"/>
    <n v="0"/>
    <n v="0"/>
    <n v="40000"/>
    <n v="10000"/>
    <n v="0"/>
    <m/>
    <m/>
    <n v="7.5"/>
    <n v="4"/>
    <s v="Longtail Studios"/>
    <n v="679"/>
    <x v="2"/>
    <x v="1"/>
  </r>
  <r>
    <s v="Mafia"/>
    <x v="8"/>
    <n v="6"/>
    <x v="8"/>
    <x v="4"/>
    <n v="1"/>
    <x v="2"/>
    <n v="32"/>
    <x v="322"/>
    <n v="40000"/>
    <n v="0"/>
    <n v="10000"/>
    <n v="50000"/>
    <n v="12500"/>
    <n v="0"/>
    <n v="8.8000000000000007"/>
    <n v="27"/>
    <n v="9.1"/>
    <n v="863"/>
    <s v="Illusion Softworks"/>
    <n v="559"/>
    <x v="1"/>
    <x v="1"/>
  </r>
  <r>
    <s v="Disney's Donald Duck: Goin' Quackers"/>
    <x v="11"/>
    <n v="5"/>
    <x v="8"/>
    <x v="2"/>
    <n v="5"/>
    <x v="5"/>
    <n v="35"/>
    <x v="324"/>
    <n v="10000"/>
    <n v="0"/>
    <n v="0"/>
    <n v="40000"/>
    <n v="10000"/>
    <n v="0"/>
    <n v="6.1"/>
    <n v="7"/>
    <n v="3"/>
    <n v="4"/>
    <s v="Ubisoft Montreal"/>
    <n v="1207"/>
    <x v="0"/>
    <x v="1"/>
  </r>
  <r>
    <s v="Operation Flashpoint: Elite"/>
    <x v="7"/>
    <n v="16"/>
    <x v="3"/>
    <x v="6"/>
    <n v="9"/>
    <x v="28"/>
    <n v="9"/>
    <x v="324"/>
    <n v="10000"/>
    <n v="0"/>
    <n v="0"/>
    <n v="40000"/>
    <n v="10000"/>
    <n v="0"/>
    <n v="6.4"/>
    <n v="24"/>
    <n v="8.3000000000000007"/>
    <n v="27"/>
    <s v="Bohemia Interactive"/>
    <n v="176"/>
    <x v="2"/>
    <x v="1"/>
  </r>
  <r>
    <s v="Fantastic Four: Rise of the Silver Surfer"/>
    <x v="1"/>
    <n v="3"/>
    <x v="4"/>
    <x v="4"/>
    <n v="1"/>
    <x v="2"/>
    <n v="32"/>
    <x v="316"/>
    <n v="0"/>
    <n v="0"/>
    <n v="0"/>
    <n v="40000"/>
    <n v="10000"/>
    <n v="0"/>
    <n v="3.5"/>
    <n v="8"/>
    <n v="4.8"/>
    <n v="13"/>
    <s v="7 Studios"/>
    <n v="26"/>
    <x v="3"/>
    <x v="1"/>
  </r>
  <r>
    <s v="Virtua Tennis 3"/>
    <x v="2"/>
    <n v="15"/>
    <x v="4"/>
    <x v="0"/>
    <n v="11"/>
    <x v="18"/>
    <n v="29"/>
    <x v="324"/>
    <n v="10000"/>
    <n v="0"/>
    <n v="0"/>
    <n v="40000"/>
    <n v="10000"/>
    <n v="0"/>
    <n v="8"/>
    <n v="34"/>
    <n v="6.8"/>
    <n v="26"/>
    <s v="Sumo Digital"/>
    <n v="1096"/>
    <x v="0"/>
    <x v="1"/>
  </r>
  <r>
    <s v="Front Mission"/>
    <x v="1"/>
    <n v="3"/>
    <x v="4"/>
    <x v="11"/>
    <n v="12"/>
    <x v="10"/>
    <n v="31"/>
    <x v="330"/>
    <n v="0"/>
    <n v="30000"/>
    <n v="0"/>
    <n v="40000"/>
    <n v="10000"/>
    <n v="0"/>
    <n v="7.2"/>
    <n v="19"/>
    <n v="8.9"/>
    <n v="9"/>
    <s v="Square Enix"/>
    <n v="1075"/>
    <x v="3"/>
    <x v="0"/>
  </r>
  <r>
    <s v="World Championship Spelling"/>
    <x v="1"/>
    <n v="3"/>
    <x v="5"/>
    <x v="3"/>
    <n v="4"/>
    <x v="8"/>
    <n v="1"/>
    <x v="316"/>
    <n v="0"/>
    <n v="0"/>
    <n v="0"/>
    <n v="40000"/>
    <n v="10000"/>
    <n v="0"/>
    <m/>
    <m/>
    <m/>
    <m/>
    <s v="505 Games"/>
    <n v="22"/>
    <x v="0"/>
    <x v="0"/>
  </r>
  <r>
    <s v="Boktai 2: Solar Boy Django"/>
    <x v="12"/>
    <n v="4"/>
    <x v="7"/>
    <x v="9"/>
    <n v="8"/>
    <x v="9"/>
    <n v="19"/>
    <x v="324"/>
    <n v="10000"/>
    <n v="0"/>
    <n v="0"/>
    <n v="40000"/>
    <n v="10000"/>
    <n v="0"/>
    <n v="7.8"/>
    <n v="20"/>
    <n v="8.5"/>
    <n v="11"/>
    <s v="KCEJ"/>
    <n v="628"/>
    <x v="2"/>
    <x v="1"/>
  </r>
  <r>
    <s v="Life is Strange"/>
    <x v="8"/>
    <n v="6"/>
    <x v="14"/>
    <x v="10"/>
    <n v="2"/>
    <x v="10"/>
    <n v="31"/>
    <x v="330"/>
    <n v="40000"/>
    <n v="0"/>
    <n v="0"/>
    <n v="50000"/>
    <n v="12500"/>
    <n v="0"/>
    <n v="8.3000000000000007"/>
    <n v="15"/>
    <n v="8.6"/>
    <n v="1620"/>
    <s v="DONTNOD Entertainment"/>
    <n v="323"/>
    <x v="1"/>
    <x v="1"/>
  </r>
  <r>
    <s v="Dark Arena"/>
    <x v="12"/>
    <n v="4"/>
    <x v="8"/>
    <x v="6"/>
    <n v="9"/>
    <x v="19"/>
    <n v="34"/>
    <x v="324"/>
    <n v="10000"/>
    <n v="0"/>
    <n v="0"/>
    <n v="40000"/>
    <n v="10000"/>
    <n v="0"/>
    <n v="6.5"/>
    <n v="17"/>
    <m/>
    <m/>
    <s v="Graphic State"/>
    <n v="491"/>
    <x v="2"/>
    <x v="1"/>
  </r>
  <r>
    <s v="Heatseeker"/>
    <x v="9"/>
    <n v="11"/>
    <x v="4"/>
    <x v="4"/>
    <n v="1"/>
    <x v="28"/>
    <n v="9"/>
    <x v="316"/>
    <n v="0"/>
    <n v="0"/>
    <n v="0"/>
    <n v="40000"/>
    <n v="10000"/>
    <n v="0"/>
    <n v="4.9000000000000004"/>
    <n v="7"/>
    <m/>
    <m/>
    <s v="IR Gurus"/>
    <n v="592"/>
    <x v="2"/>
    <x v="1"/>
  </r>
  <r>
    <s v="TOCA Race Driver 2"/>
    <x v="7"/>
    <n v="16"/>
    <x v="7"/>
    <x v="1"/>
    <n v="7"/>
    <x v="28"/>
    <n v="9"/>
    <x v="324"/>
    <n v="10000"/>
    <n v="0"/>
    <n v="0"/>
    <n v="40000"/>
    <n v="10000"/>
    <n v="0"/>
    <m/>
    <m/>
    <n v="8.3000000000000007"/>
    <n v="6"/>
    <s v="Codemasters"/>
    <n v="235"/>
    <x v="2"/>
    <x v="0"/>
  </r>
  <r>
    <s v="Shaun the Sheep"/>
    <x v="1"/>
    <n v="3"/>
    <x v="1"/>
    <x v="10"/>
    <n v="2"/>
    <x v="29"/>
    <n v="11"/>
    <x v="316"/>
    <n v="0"/>
    <n v="0"/>
    <n v="0"/>
    <n v="40000"/>
    <n v="10000"/>
    <n v="0"/>
    <n v="5.8"/>
    <n v="5"/>
    <m/>
    <m/>
    <s v="Art"/>
    <n v="76"/>
    <x v="0"/>
    <x v="1"/>
  </r>
  <r>
    <s v="Pro Evolution Soccer 2016"/>
    <x v="8"/>
    <n v="6"/>
    <x v="13"/>
    <x v="0"/>
    <n v="11"/>
    <x v="9"/>
    <n v="19"/>
    <x v="322"/>
    <n v="40000"/>
    <n v="0"/>
    <n v="0"/>
    <n v="40000"/>
    <n v="10000"/>
    <n v="0"/>
    <n v="7.6"/>
    <n v="12"/>
    <n v="4.3"/>
    <n v="286"/>
    <s v="Konami"/>
    <n v="646"/>
    <x v="0"/>
    <x v="1"/>
  </r>
  <r>
    <s v="Teenage Mutant Ninja Turtles: Mutants in Manhattan"/>
    <x v="13"/>
    <n v="17"/>
    <x v="14"/>
    <x v="4"/>
    <n v="1"/>
    <x v="4"/>
    <n v="4"/>
    <x v="324"/>
    <n v="10000"/>
    <n v="0"/>
    <n v="0"/>
    <n v="40000"/>
    <n v="10000"/>
    <n v="0"/>
    <n v="5.5"/>
    <n v="14"/>
    <n v="6"/>
    <n v="38"/>
    <s v="PlatinumGames"/>
    <n v="879"/>
    <x v="2"/>
    <x v="1"/>
  </r>
  <r>
    <s v="Runaway: A Twist of Fate"/>
    <x v="8"/>
    <n v="6"/>
    <x v="2"/>
    <x v="10"/>
    <n v="2"/>
    <x v="32"/>
    <n v="16"/>
    <x v="322"/>
    <n v="40000"/>
    <n v="0"/>
    <n v="10000"/>
    <n v="50000"/>
    <n v="12500"/>
    <n v="0"/>
    <n v="7.9"/>
    <n v="15"/>
    <n v="8.1999999999999993"/>
    <n v="40"/>
    <s v="Pendulo Studios"/>
    <n v="863"/>
    <x v="2"/>
    <x v="1"/>
  </r>
  <r>
    <s v="Disney's Meet the Robinsons"/>
    <x v="11"/>
    <n v="5"/>
    <x v="4"/>
    <x v="4"/>
    <n v="1"/>
    <x v="17"/>
    <n v="13"/>
    <x v="324"/>
    <n v="10000"/>
    <n v="0"/>
    <n v="0"/>
    <n v="40000"/>
    <n v="10000"/>
    <n v="0"/>
    <n v="6.8"/>
    <n v="5"/>
    <m/>
    <m/>
    <s v="Avalanche Software"/>
    <n v="104"/>
    <x v="3"/>
    <x v="1"/>
  </r>
  <r>
    <s v="Gem Smashers"/>
    <x v="5"/>
    <n v="1"/>
    <x v="10"/>
    <x v="2"/>
    <n v="5"/>
    <x v="26"/>
    <n v="10"/>
    <x v="316"/>
    <n v="0"/>
    <n v="0"/>
    <n v="0"/>
    <n v="40000"/>
    <n v="10000"/>
    <n v="0"/>
    <m/>
    <m/>
    <m/>
    <m/>
    <s v="Frame Studios Interactive"/>
    <n v="427"/>
    <x v="0"/>
    <x v="1"/>
  </r>
  <r>
    <s v="Rogue Trooper"/>
    <x v="4"/>
    <n v="8"/>
    <x v="0"/>
    <x v="6"/>
    <n v="9"/>
    <x v="16"/>
    <n v="14"/>
    <x v="320"/>
    <n v="20000"/>
    <n v="0"/>
    <n v="10000"/>
    <n v="50000"/>
    <n v="12500"/>
    <n v="0"/>
    <n v="7.1"/>
    <n v="37"/>
    <n v="8.1999999999999993"/>
    <n v="9"/>
    <s v="Rebellion"/>
    <n v="932"/>
    <x v="2"/>
    <x v="1"/>
  </r>
  <r>
    <s v="Backyard Baseball '09"/>
    <x v="0"/>
    <n v="13"/>
    <x v="1"/>
    <x v="0"/>
    <n v="11"/>
    <x v="14"/>
    <n v="5"/>
    <x v="316"/>
    <n v="0"/>
    <n v="0"/>
    <n v="0"/>
    <n v="40000"/>
    <n v="10000"/>
    <n v="0"/>
    <n v="3.7"/>
    <n v="4"/>
    <n v="7.8"/>
    <n v="5"/>
    <s v="Humongous Entertainment"/>
    <n v="544"/>
    <x v="0"/>
    <x v="1"/>
  </r>
  <r>
    <s v="Spy Fiction"/>
    <x v="4"/>
    <n v="8"/>
    <x v="15"/>
    <x v="4"/>
    <n v="1"/>
    <x v="18"/>
    <n v="29"/>
    <x v="320"/>
    <n v="20000"/>
    <n v="0"/>
    <n v="10000"/>
    <n v="50000"/>
    <n v="12500"/>
    <n v="0"/>
    <n v="6.1"/>
    <n v="33"/>
    <m/>
    <m/>
    <s v="Access Games"/>
    <n v="29"/>
    <x v="1"/>
    <x v="1"/>
  </r>
  <r>
    <s v="Justice League: Chronicles"/>
    <x v="12"/>
    <n v="4"/>
    <x v="15"/>
    <x v="2"/>
    <n v="5"/>
    <x v="22"/>
    <n v="24"/>
    <x v="324"/>
    <n v="10000"/>
    <n v="0"/>
    <n v="0"/>
    <n v="40000"/>
    <n v="10000"/>
    <n v="0"/>
    <n v="4.3"/>
    <n v="7"/>
    <m/>
    <m/>
    <s v="Full-Fat"/>
    <n v="440"/>
    <x v="0"/>
    <x v="1"/>
  </r>
  <r>
    <s v="Tom Clancy's HAWX"/>
    <x v="8"/>
    <n v="6"/>
    <x v="2"/>
    <x v="4"/>
    <n v="1"/>
    <x v="5"/>
    <n v="35"/>
    <x v="322"/>
    <n v="30000"/>
    <n v="0"/>
    <n v="10000"/>
    <n v="40000"/>
    <n v="10000"/>
    <n v="0"/>
    <n v="7"/>
    <n v="23"/>
    <n v="7.3"/>
    <n v="125"/>
    <s v="Ubisoft Romania"/>
    <n v="1216"/>
    <x v="2"/>
    <x v="1"/>
  </r>
  <r>
    <s v="Enemy Front"/>
    <x v="2"/>
    <n v="15"/>
    <x v="12"/>
    <x v="6"/>
    <n v="9"/>
    <x v="15"/>
    <n v="25"/>
    <x v="320"/>
    <n v="20000"/>
    <n v="0"/>
    <n v="0"/>
    <n v="40000"/>
    <n v="10000"/>
    <n v="0"/>
    <n v="3.5"/>
    <n v="8"/>
    <n v="5.8"/>
    <n v="78"/>
    <s v="CI Games"/>
    <n v="220"/>
    <x v="1"/>
    <x v="1"/>
  </r>
  <r>
    <s v="Top Gun"/>
    <x v="1"/>
    <n v="3"/>
    <x v="0"/>
    <x v="8"/>
    <n v="10"/>
    <x v="8"/>
    <n v="1"/>
    <x v="316"/>
    <n v="0"/>
    <n v="0"/>
    <n v="0"/>
    <n v="40000"/>
    <n v="10000"/>
    <n v="0"/>
    <n v="4.8"/>
    <n v="8"/>
    <m/>
    <m/>
    <s v="InterActive Vision Games"/>
    <n v="581"/>
    <x v="3"/>
    <x v="1"/>
  </r>
  <r>
    <s v="King Arthur"/>
    <x v="11"/>
    <n v="5"/>
    <x v="7"/>
    <x v="4"/>
    <n v="1"/>
    <x v="9"/>
    <n v="19"/>
    <x v="324"/>
    <n v="10000"/>
    <n v="0"/>
    <n v="0"/>
    <n v="40000"/>
    <n v="10000"/>
    <n v="0"/>
    <n v="6"/>
    <n v="14"/>
    <m/>
    <m/>
    <s v="Krome Studios"/>
    <n v="652"/>
    <x v="2"/>
    <x v="1"/>
  </r>
  <r>
    <s v="Shantae and the Pirate's Curse"/>
    <x v="5"/>
    <n v="1"/>
    <x v="13"/>
    <x v="2"/>
    <n v="5"/>
    <x v="27"/>
    <n v="28"/>
    <x v="330"/>
    <n v="0"/>
    <n v="30000"/>
    <n v="0"/>
    <n v="40000"/>
    <n v="10000"/>
    <n v="0"/>
    <n v="8.1999999999999993"/>
    <n v="18"/>
    <n v="8.5"/>
    <n v="86"/>
    <s v="WayForward"/>
    <n v="1276"/>
    <x v="3"/>
    <x v="1"/>
  </r>
  <r>
    <s v="Advance Guardian Heroes"/>
    <x v="12"/>
    <n v="4"/>
    <x v="7"/>
    <x v="9"/>
    <n v="8"/>
    <x v="5"/>
    <n v="35"/>
    <x v="324"/>
    <n v="10000"/>
    <n v="0"/>
    <n v="0"/>
    <n v="40000"/>
    <n v="10000"/>
    <n v="0"/>
    <n v="6.5"/>
    <n v="25"/>
    <m/>
    <m/>
    <s v="Treasure"/>
    <n v="1182"/>
    <x v="0"/>
    <x v="1"/>
  </r>
  <r>
    <s v="Nobunaga's Ambition: Sphere of Influence"/>
    <x v="6"/>
    <n v="10"/>
    <x v="12"/>
    <x v="11"/>
    <n v="12"/>
    <x v="25"/>
    <n v="33"/>
    <x v="324"/>
    <n v="0"/>
    <n v="0"/>
    <n v="10000"/>
    <n v="40000"/>
    <n v="10000"/>
    <n v="0"/>
    <n v="8"/>
    <n v="20"/>
    <n v="8.1"/>
    <n v="46"/>
    <s v="Koei Tecmo Games"/>
    <n v="640"/>
    <x v="2"/>
    <x v="1"/>
  </r>
  <r>
    <s v="FIFA Street 2"/>
    <x v="1"/>
    <n v="3"/>
    <x v="0"/>
    <x v="0"/>
    <n v="11"/>
    <x v="7"/>
    <n v="15"/>
    <x v="316"/>
    <n v="0"/>
    <n v="0"/>
    <n v="0"/>
    <n v="40000"/>
    <n v="10000"/>
    <n v="0"/>
    <n v="4.3"/>
    <n v="5"/>
    <n v="7.5"/>
    <n v="4"/>
    <s v="Exient Entertainment"/>
    <n v="402"/>
    <x v="0"/>
    <x v="1"/>
  </r>
  <r>
    <s v="Corpse Party: Book of Shadows"/>
    <x v="9"/>
    <n v="11"/>
    <x v="10"/>
    <x v="10"/>
    <n v="2"/>
    <x v="38"/>
    <n v="2"/>
    <x v="322"/>
    <n v="0"/>
    <n v="40000"/>
    <n v="0"/>
    <n v="40000"/>
    <n v="10000"/>
    <n v="0"/>
    <n v="6.7"/>
    <n v="23"/>
    <n v="8.1999999999999993"/>
    <n v="50"/>
    <s v="5pb"/>
    <n v="24"/>
    <x v="1"/>
    <x v="0"/>
  </r>
  <r>
    <s v="WarTech: Senko no Ronde"/>
    <x v="2"/>
    <n v="15"/>
    <x v="0"/>
    <x v="7"/>
    <n v="3"/>
    <x v="5"/>
    <n v="35"/>
    <x v="316"/>
    <n v="0"/>
    <n v="0"/>
    <n v="0"/>
    <n v="40000"/>
    <n v="10000"/>
    <n v="0"/>
    <n v="6"/>
    <n v="33"/>
    <n v="6.1"/>
    <n v="7"/>
    <s v="G.Rev"/>
    <n v="448"/>
    <x v="2"/>
    <x v="1"/>
  </r>
  <r>
    <s v="Teenage Mutant Ninja Turtles: Mutants in Manhattan"/>
    <x v="2"/>
    <n v="15"/>
    <x v="14"/>
    <x v="4"/>
    <n v="1"/>
    <x v="4"/>
    <n v="4"/>
    <x v="330"/>
    <n v="30000"/>
    <n v="0"/>
    <n v="0"/>
    <n v="40000"/>
    <n v="10000"/>
    <n v="0"/>
    <m/>
    <m/>
    <n v="4.3"/>
    <n v="16"/>
    <s v="PlatinumGames"/>
    <n v="879"/>
    <x v="2"/>
    <x v="1"/>
  </r>
  <r>
    <s v="Strike Force Bowling"/>
    <x v="7"/>
    <n v="16"/>
    <x v="7"/>
    <x v="0"/>
    <n v="11"/>
    <x v="26"/>
    <n v="10"/>
    <x v="324"/>
    <n v="10000"/>
    <n v="0"/>
    <n v="0"/>
    <n v="40000"/>
    <n v="10000"/>
    <n v="0"/>
    <n v="5.4"/>
    <n v="10"/>
    <m/>
    <m/>
    <s v="Lab Rats Games"/>
    <n v="661"/>
    <x v="0"/>
    <x v="1"/>
  </r>
  <r>
    <s v="IL-2 Sturmovik: 1946"/>
    <x v="8"/>
    <n v="6"/>
    <x v="0"/>
    <x v="8"/>
    <n v="10"/>
    <x v="5"/>
    <n v="35"/>
    <x v="322"/>
    <n v="40000"/>
    <n v="0"/>
    <n v="10000"/>
    <n v="50000"/>
    <n v="12500"/>
    <n v="0"/>
    <n v="8.6"/>
    <n v="9"/>
    <n v="8.8000000000000007"/>
    <n v="115"/>
    <s v="1C: Maddox Games"/>
    <n v="5"/>
    <x v="2"/>
    <x v="1"/>
  </r>
  <r>
    <s v="Chessmaster"/>
    <x v="12"/>
    <n v="4"/>
    <x v="8"/>
    <x v="3"/>
    <n v="4"/>
    <x v="5"/>
    <n v="35"/>
    <x v="324"/>
    <n v="10000"/>
    <n v="0"/>
    <n v="0"/>
    <n v="40000"/>
    <n v="10000"/>
    <n v="0"/>
    <n v="7.6"/>
    <n v="5"/>
    <m/>
    <m/>
    <s v="Ubisoft"/>
    <n v="1199"/>
    <x v="0"/>
    <x v="0"/>
  </r>
  <r>
    <s v="Coraline"/>
    <x v="1"/>
    <n v="3"/>
    <x v="2"/>
    <x v="4"/>
    <n v="1"/>
    <x v="29"/>
    <n v="11"/>
    <x v="316"/>
    <n v="0"/>
    <n v="0"/>
    <n v="0"/>
    <n v="40000"/>
    <n v="10000"/>
    <n v="0"/>
    <m/>
    <m/>
    <m/>
    <m/>
    <s v="Art"/>
    <n v="76"/>
    <x v="0"/>
    <x v="1"/>
  </r>
  <r>
    <s v="Red Ninja: End of Honor"/>
    <x v="4"/>
    <n v="8"/>
    <x v="3"/>
    <x v="4"/>
    <n v="1"/>
    <x v="24"/>
    <n v="37"/>
    <x v="320"/>
    <n v="20000"/>
    <n v="0"/>
    <n v="10000"/>
    <n v="50000"/>
    <n v="12500"/>
    <n v="0"/>
    <n v="4.7"/>
    <n v="17"/>
    <n v="5"/>
    <n v="7"/>
    <s v="Opus"/>
    <n v="840"/>
    <x v="1"/>
    <x v="1"/>
  </r>
  <r>
    <s v="Praetorians"/>
    <x v="8"/>
    <n v="6"/>
    <x v="15"/>
    <x v="11"/>
    <n v="12"/>
    <x v="16"/>
    <n v="14"/>
    <x v="322"/>
    <n v="40000"/>
    <n v="0"/>
    <n v="0"/>
    <n v="40000"/>
    <n v="10000"/>
    <n v="0"/>
    <n v="7.8"/>
    <n v="23"/>
    <n v="8.1999999999999993"/>
    <n v="38"/>
    <s v="Pyro Studios"/>
    <n v="908"/>
    <x v="2"/>
    <x v="1"/>
  </r>
  <r>
    <s v="Smash Court Tennis 3"/>
    <x v="9"/>
    <n v="11"/>
    <x v="4"/>
    <x v="0"/>
    <n v="11"/>
    <x v="15"/>
    <n v="25"/>
    <x v="330"/>
    <n v="10000"/>
    <n v="10000"/>
    <n v="10000"/>
    <n v="40000"/>
    <n v="10000"/>
    <n v="0"/>
    <n v="6.8"/>
    <n v="30"/>
    <n v="6.3"/>
    <n v="4"/>
    <s v="Namco Bandai Games America, Namco Bandai Games"/>
    <n v="770"/>
    <x v="0"/>
    <x v="1"/>
  </r>
  <r>
    <s v="SX Superstar"/>
    <x v="7"/>
    <n v="16"/>
    <x v="15"/>
    <x v="1"/>
    <n v="7"/>
    <x v="21"/>
    <n v="3"/>
    <x v="324"/>
    <n v="10000"/>
    <n v="0"/>
    <n v="0"/>
    <n v="40000"/>
    <n v="10000"/>
    <n v="0"/>
    <n v="5.3"/>
    <n v="17"/>
    <m/>
    <m/>
    <s v="Acclaim"/>
    <n v="30"/>
    <x v="2"/>
    <x v="1"/>
  </r>
  <r>
    <s v="LEGO Friends"/>
    <x v="5"/>
    <n v="1"/>
    <x v="6"/>
    <x v="4"/>
    <n v="1"/>
    <x v="13"/>
    <n v="38"/>
    <x v="322"/>
    <n v="40000"/>
    <n v="0"/>
    <n v="0"/>
    <n v="40000"/>
    <n v="10000"/>
    <n v="0"/>
    <n v="4.3"/>
    <n v="4"/>
    <n v="8.3000000000000007"/>
    <n v="4"/>
    <s v="Hellbent Games"/>
    <n v="520"/>
    <x v="0"/>
    <x v="1"/>
  </r>
  <r>
    <s v="SPRay"/>
    <x v="0"/>
    <n v="13"/>
    <x v="1"/>
    <x v="4"/>
    <n v="1"/>
    <x v="25"/>
    <n v="33"/>
    <x v="316"/>
    <n v="0"/>
    <n v="0"/>
    <n v="0"/>
    <n v="40000"/>
    <n v="10000"/>
    <n v="0"/>
    <n v="4.2"/>
    <n v="16"/>
    <n v="4.5"/>
    <n v="6"/>
    <s v="EKO Software"/>
    <n v="377"/>
    <x v="3"/>
    <x v="1"/>
  </r>
  <r>
    <s v="Saint Seiya: Soldiers' Soul"/>
    <x v="3"/>
    <n v="9"/>
    <x v="13"/>
    <x v="7"/>
    <n v="3"/>
    <x v="15"/>
    <n v="25"/>
    <x v="322"/>
    <n v="0"/>
    <n v="40000"/>
    <n v="0"/>
    <n v="40000"/>
    <n v="10000"/>
    <n v="0"/>
    <m/>
    <m/>
    <n v="6.3"/>
    <n v="4"/>
    <s v="Dimps Corporation"/>
    <n v="311"/>
    <x v="2"/>
    <x v="1"/>
  </r>
  <r>
    <s v="Brothers: A Tale of Two Sons"/>
    <x v="13"/>
    <n v="17"/>
    <x v="13"/>
    <x v="10"/>
    <n v="2"/>
    <x v="8"/>
    <n v="1"/>
    <x v="324"/>
    <n v="10000"/>
    <n v="0"/>
    <n v="0"/>
    <n v="40000"/>
    <n v="10000"/>
    <n v="0"/>
    <n v="8.1"/>
    <n v="6"/>
    <n v="8.9"/>
    <n v="26"/>
    <s v="Starbreeze"/>
    <n v="1083"/>
    <x v="2"/>
    <x v="1"/>
  </r>
  <r>
    <s v="Attack of the Movies 3D"/>
    <x v="2"/>
    <n v="15"/>
    <x v="5"/>
    <x v="6"/>
    <n v="9"/>
    <x v="20"/>
    <n v="21"/>
    <x v="316"/>
    <n v="0"/>
    <n v="0"/>
    <n v="0"/>
    <n v="40000"/>
    <n v="10000"/>
    <n v="0"/>
    <n v="3.8"/>
    <n v="8"/>
    <n v="1.7"/>
    <n v="10"/>
    <s v="Panic Button"/>
    <n v="856"/>
    <x v="2"/>
    <x v="1"/>
  </r>
  <r>
    <s v="The Invincible Iron Man"/>
    <x v="12"/>
    <n v="4"/>
    <x v="8"/>
    <x v="4"/>
    <n v="1"/>
    <x v="4"/>
    <n v="4"/>
    <x v="324"/>
    <n v="10000"/>
    <n v="0"/>
    <n v="0"/>
    <n v="40000"/>
    <n v="10000"/>
    <n v="0"/>
    <n v="6.8"/>
    <n v="9"/>
    <m/>
    <m/>
    <s v="Torus Games"/>
    <n v="1172"/>
    <x v="0"/>
    <x v="1"/>
  </r>
  <r>
    <s v="NASCAR 07"/>
    <x v="7"/>
    <n v="16"/>
    <x v="0"/>
    <x v="1"/>
    <n v="7"/>
    <x v="7"/>
    <n v="15"/>
    <x v="324"/>
    <n v="10000"/>
    <n v="0"/>
    <n v="0"/>
    <n v="40000"/>
    <n v="10000"/>
    <n v="0"/>
    <n v="7.2"/>
    <n v="26"/>
    <n v="7"/>
    <n v="4"/>
    <s v="EA Tiburon"/>
    <n v="360"/>
    <x v="0"/>
    <x v="1"/>
  </r>
  <r>
    <s v="Dance Dance Revolution Disney Mix"/>
    <x v="14"/>
    <n v="7"/>
    <x v="16"/>
    <x v="8"/>
    <n v="10"/>
    <x v="9"/>
    <n v="19"/>
    <x v="320"/>
    <n v="20000"/>
    <n v="0"/>
    <n v="0"/>
    <n v="40000"/>
    <n v="10000"/>
    <n v="0"/>
    <n v="7.4"/>
    <n v="7"/>
    <n v="8.3000000000000007"/>
    <n v="13"/>
    <s v="Konami"/>
    <n v="646"/>
    <x v="0"/>
    <x v="1"/>
  </r>
  <r>
    <s v="Emergency Room: Real Life Rescues"/>
    <x v="1"/>
    <n v="3"/>
    <x v="2"/>
    <x v="8"/>
    <n v="10"/>
    <x v="8"/>
    <n v="1"/>
    <x v="316"/>
    <n v="0"/>
    <n v="0"/>
    <n v="0"/>
    <n v="40000"/>
    <n v="10000"/>
    <n v="0"/>
    <m/>
    <m/>
    <m/>
    <m/>
    <s v="Legacy Interactive"/>
    <n v="667"/>
    <x v="2"/>
    <x v="1"/>
  </r>
  <r>
    <s v="Nitroplus Blasterz: Heroines Infinite Duel"/>
    <x v="6"/>
    <n v="10"/>
    <x v="13"/>
    <x v="7"/>
    <n v="3"/>
    <x v="36"/>
    <n v="22"/>
    <x v="330"/>
    <n v="0"/>
    <n v="20000"/>
    <n v="0"/>
    <n v="30000"/>
    <n v="7500"/>
    <n v="0"/>
    <n v="7"/>
    <n v="33"/>
    <n v="6.9"/>
    <n v="28"/>
    <s v="Examu, Marvelous Inc."/>
    <n v="401"/>
    <x v="2"/>
    <x v="1"/>
  </r>
  <r>
    <s v="Thrillville: Off the Rails"/>
    <x v="1"/>
    <n v="3"/>
    <x v="4"/>
    <x v="11"/>
    <n v="12"/>
    <x v="11"/>
    <n v="20"/>
    <x v="324"/>
    <n v="10000"/>
    <n v="0"/>
    <n v="0"/>
    <n v="40000"/>
    <n v="10000"/>
    <n v="0"/>
    <n v="5.9"/>
    <n v="6"/>
    <n v="6.2"/>
    <n v="5"/>
    <s v="DC Studios"/>
    <n v="284"/>
    <x v="0"/>
    <x v="1"/>
  </r>
  <r>
    <s v="Split/Second"/>
    <x v="8"/>
    <n v="6"/>
    <x v="5"/>
    <x v="1"/>
    <n v="7"/>
    <x v="17"/>
    <n v="13"/>
    <x v="322"/>
    <n v="40000"/>
    <n v="0"/>
    <n v="10000"/>
    <n v="50000"/>
    <n v="12500"/>
    <n v="0"/>
    <n v="7.9"/>
    <n v="18"/>
    <n v="8.1999999999999993"/>
    <n v="116"/>
    <s v="Black Rock Studio"/>
    <n v="155"/>
    <x v="3"/>
    <x v="1"/>
  </r>
  <r>
    <s v="Resident Evil 6"/>
    <x v="8"/>
    <n v="6"/>
    <x v="11"/>
    <x v="6"/>
    <n v="9"/>
    <x v="12"/>
    <n v="8"/>
    <x v="322"/>
    <n v="40000"/>
    <n v="0"/>
    <n v="0"/>
    <n v="40000"/>
    <n v="10000"/>
    <n v="0"/>
    <n v="6.9"/>
    <n v="18"/>
    <n v="5.9"/>
    <n v="868"/>
    <s v="Capcom, QLOC"/>
    <n v="206"/>
    <x v="1"/>
    <x v="1"/>
  </r>
  <r>
    <s v="Dead Head Fred"/>
    <x v="9"/>
    <n v="11"/>
    <x v="4"/>
    <x v="4"/>
    <n v="1"/>
    <x v="29"/>
    <n v="11"/>
    <x v="316"/>
    <n v="0"/>
    <n v="0"/>
    <n v="0"/>
    <n v="40000"/>
    <n v="10000"/>
    <n v="0"/>
    <n v="7.5"/>
    <n v="30"/>
    <n v="7.3"/>
    <n v="23"/>
    <s v="Vicious Cycle"/>
    <n v="1249"/>
    <x v="1"/>
    <x v="1"/>
  </r>
  <r>
    <s v="MLB SlugFest 20-04"/>
    <x v="11"/>
    <n v="5"/>
    <x v="15"/>
    <x v="0"/>
    <n v="11"/>
    <x v="22"/>
    <n v="24"/>
    <x v="324"/>
    <n v="10000"/>
    <n v="0"/>
    <n v="0"/>
    <n v="40000"/>
    <n v="10000"/>
    <n v="0"/>
    <n v="7.6"/>
    <n v="14"/>
    <m/>
    <m/>
    <s v="Midway"/>
    <n v="735"/>
    <x v="0"/>
    <x v="1"/>
  </r>
  <r>
    <s v="Ride to Hell"/>
    <x v="3"/>
    <n v="9"/>
    <x v="6"/>
    <x v="1"/>
    <n v="7"/>
    <x v="23"/>
    <n v="12"/>
    <x v="320"/>
    <n v="10000"/>
    <n v="0"/>
    <n v="10000"/>
    <n v="40000"/>
    <n v="10000"/>
    <n v="0"/>
    <n v="1.3"/>
    <n v="4"/>
    <n v="1"/>
    <n v="218"/>
    <s v="Eutechnyx, Deep Silver"/>
    <n v="397"/>
    <x v="1"/>
    <x v="1"/>
  </r>
  <r>
    <s v="Need for Speed: ProStreet"/>
    <x v="8"/>
    <n v="6"/>
    <x v="4"/>
    <x v="1"/>
    <n v="7"/>
    <x v="7"/>
    <n v="15"/>
    <x v="322"/>
    <n v="40000"/>
    <n v="0"/>
    <n v="10000"/>
    <n v="50000"/>
    <n v="12500"/>
    <n v="0"/>
    <n v="7"/>
    <n v="18"/>
    <n v="5.9"/>
    <n v="163"/>
    <s v="EA Games"/>
    <n v="347"/>
    <x v="3"/>
    <x v="1"/>
  </r>
  <r>
    <s v="Digimon Rumble Arena 2"/>
    <x v="11"/>
    <n v="5"/>
    <x v="7"/>
    <x v="7"/>
    <n v="3"/>
    <x v="14"/>
    <n v="5"/>
    <x v="324"/>
    <n v="10000"/>
    <n v="0"/>
    <n v="0"/>
    <n v="40000"/>
    <n v="10000"/>
    <n v="0"/>
    <n v="7.1"/>
    <n v="5"/>
    <n v="8.1"/>
    <n v="7"/>
    <s v="Black Ship Games"/>
    <n v="156"/>
    <x v="2"/>
    <x v="1"/>
  </r>
  <r>
    <s v="NCIS"/>
    <x v="8"/>
    <n v="6"/>
    <x v="10"/>
    <x v="10"/>
    <n v="2"/>
    <x v="5"/>
    <n v="35"/>
    <x v="330"/>
    <n v="20000"/>
    <n v="0"/>
    <n v="10000"/>
    <n v="40000"/>
    <n v="10000"/>
    <n v="0"/>
    <m/>
    <m/>
    <m/>
    <m/>
    <s v="Ubisoft"/>
    <n v="1199"/>
    <x v="2"/>
    <x v="0"/>
  </r>
  <r>
    <s v="Gravity Falls: Legend of the Gnome Gemulets"/>
    <x v="5"/>
    <n v="1"/>
    <x v="13"/>
    <x v="4"/>
    <n v="1"/>
    <x v="5"/>
    <n v="35"/>
    <x v="324"/>
    <n v="0"/>
    <n v="0"/>
    <n v="0"/>
    <n v="30000"/>
    <n v="7500"/>
    <n v="0"/>
    <n v="4.5999999999999996"/>
    <n v="4"/>
    <n v="5.8"/>
    <n v="10"/>
    <s v="Ubisoft Osaka"/>
    <n v="1209"/>
    <x v="0"/>
    <x v="1"/>
  </r>
  <r>
    <s v="Rodea the Sky Soldier"/>
    <x v="5"/>
    <n v="1"/>
    <x v="13"/>
    <x v="4"/>
    <n v="1"/>
    <x v="34"/>
    <n v="27"/>
    <x v="324"/>
    <n v="0"/>
    <n v="0"/>
    <n v="0"/>
    <n v="30000"/>
    <n v="7500"/>
    <n v="0"/>
    <n v="4.5"/>
    <n v="7"/>
    <n v="5.6"/>
    <n v="37"/>
    <s v="Prope, Kadokawa"/>
    <n v="902"/>
    <x v="3"/>
    <x v="1"/>
  </r>
  <r>
    <s v="Major League Baseball 2K12"/>
    <x v="8"/>
    <n v="6"/>
    <x v="11"/>
    <x v="0"/>
    <n v="11"/>
    <x v="2"/>
    <n v="32"/>
    <x v="316"/>
    <n v="0"/>
    <n v="0"/>
    <n v="0"/>
    <n v="40000"/>
    <n v="10000"/>
    <n v="0"/>
    <m/>
    <m/>
    <n v="5.7"/>
    <n v="15"/>
    <s v="Visual Concepts"/>
    <n v="1259"/>
    <x v="0"/>
    <x v="1"/>
  </r>
  <r>
    <s v="Pac-Man World Rally"/>
    <x v="9"/>
    <n v="11"/>
    <x v="0"/>
    <x v="1"/>
    <n v="7"/>
    <x v="15"/>
    <n v="25"/>
    <x v="316"/>
    <n v="0"/>
    <n v="0"/>
    <n v="0"/>
    <n v="40000"/>
    <n v="10000"/>
    <n v="0"/>
    <n v="5.0999999999999996"/>
    <n v="9"/>
    <m/>
    <m/>
    <s v="Smart Bomb Interactive"/>
    <n v="1045"/>
    <x v="0"/>
    <x v="1"/>
  </r>
  <r>
    <s v="Hellboy: The Science of Evil"/>
    <x v="9"/>
    <n v="11"/>
    <x v="1"/>
    <x v="4"/>
    <n v="1"/>
    <x v="9"/>
    <n v="19"/>
    <x v="316"/>
    <n v="0"/>
    <n v="0"/>
    <n v="0"/>
    <n v="40000"/>
    <n v="10000"/>
    <n v="0"/>
    <n v="4.2"/>
    <n v="14"/>
    <n v="7.1"/>
    <n v="13"/>
    <s v="Krome Studios"/>
    <n v="652"/>
    <x v="2"/>
    <x v="1"/>
  </r>
  <r>
    <s v="The Sims Deluxe"/>
    <x v="8"/>
    <n v="6"/>
    <x v="8"/>
    <x v="8"/>
    <n v="10"/>
    <x v="7"/>
    <n v="15"/>
    <x v="330"/>
    <n v="20000"/>
    <n v="0"/>
    <n v="10000"/>
    <n v="40000"/>
    <n v="10000"/>
    <n v="0"/>
    <n v="9.1999999999999993"/>
    <n v="6"/>
    <n v="8.1999999999999993"/>
    <n v="77"/>
    <s v="Maxis"/>
    <n v="714"/>
    <x v="2"/>
    <x v="1"/>
  </r>
  <r>
    <s v="Fashion Week Jr. Designer"/>
    <x v="1"/>
    <n v="3"/>
    <x v="2"/>
    <x v="8"/>
    <n v="10"/>
    <x v="8"/>
    <n v="1"/>
    <x v="316"/>
    <n v="0"/>
    <n v="0"/>
    <n v="0"/>
    <n v="40000"/>
    <n v="10000"/>
    <n v="0"/>
    <m/>
    <m/>
    <m/>
    <m/>
    <s v="505 Games"/>
    <n v="22"/>
    <x v="0"/>
    <x v="0"/>
  </r>
  <r>
    <s v="Horses 3D"/>
    <x v="5"/>
    <n v="1"/>
    <x v="11"/>
    <x v="3"/>
    <n v="4"/>
    <x v="5"/>
    <n v="35"/>
    <x v="316"/>
    <n v="0"/>
    <n v="0"/>
    <n v="0"/>
    <n v="40000"/>
    <n v="10000"/>
    <n v="0"/>
    <m/>
    <m/>
    <n v="6.3"/>
    <n v="4"/>
    <s v="Neko Entertainment"/>
    <n v="785"/>
    <x v="0"/>
    <x v="1"/>
  </r>
  <r>
    <s v="LEGO Indiana Jones: The Original Adventures"/>
    <x v="8"/>
    <n v="6"/>
    <x v="1"/>
    <x v="4"/>
    <n v="1"/>
    <x v="11"/>
    <n v="20"/>
    <x v="320"/>
    <n v="20000"/>
    <n v="0"/>
    <n v="0"/>
    <n v="40000"/>
    <n v="10000"/>
    <n v="0"/>
    <n v="7.8"/>
    <n v="14"/>
    <n v="7.7"/>
    <n v="35"/>
    <s v="Traveller's Tales"/>
    <n v="1181"/>
    <x v="3"/>
    <x v="1"/>
  </r>
  <r>
    <s v="The Sims 2: Pets"/>
    <x v="8"/>
    <n v="6"/>
    <x v="0"/>
    <x v="8"/>
    <n v="10"/>
    <x v="7"/>
    <n v="15"/>
    <x v="330"/>
    <n v="20000"/>
    <n v="0"/>
    <n v="10000"/>
    <n v="40000"/>
    <n v="10000"/>
    <n v="0"/>
    <n v="7.6"/>
    <n v="23"/>
    <n v="7.7"/>
    <n v="40"/>
    <s v="Maxis"/>
    <n v="714"/>
    <x v="2"/>
    <x v="1"/>
  </r>
  <r>
    <s v="Dungeon Raiders"/>
    <x v="1"/>
    <n v="3"/>
    <x v="2"/>
    <x v="9"/>
    <n v="8"/>
    <x v="32"/>
    <n v="16"/>
    <x v="316"/>
    <n v="0"/>
    <n v="0"/>
    <n v="0"/>
    <n v="40000"/>
    <n v="10000"/>
    <n v="0"/>
    <m/>
    <m/>
    <m/>
    <m/>
    <s v="Cyanide"/>
    <n v="270"/>
    <x v="3"/>
    <x v="1"/>
  </r>
  <r>
    <s v="Blood Bowl"/>
    <x v="8"/>
    <n v="6"/>
    <x v="2"/>
    <x v="0"/>
    <n v="11"/>
    <x v="32"/>
    <n v="16"/>
    <x v="320"/>
    <n v="20000"/>
    <n v="0"/>
    <n v="0"/>
    <n v="40000"/>
    <n v="10000"/>
    <n v="0"/>
    <n v="7.2"/>
    <n v="34"/>
    <n v="6.5"/>
    <n v="57"/>
    <s v="Cyanide"/>
    <n v="270"/>
    <x v="2"/>
    <x v="1"/>
  </r>
  <r>
    <s v="Company of Heroes: Tales of Valor"/>
    <x v="8"/>
    <n v="6"/>
    <x v="2"/>
    <x v="11"/>
    <n v="12"/>
    <x v="19"/>
    <n v="34"/>
    <x v="322"/>
    <n v="30000"/>
    <n v="0"/>
    <n v="10000"/>
    <n v="40000"/>
    <n v="10000"/>
    <n v="0"/>
    <n v="7"/>
    <n v="42"/>
    <n v="7.2"/>
    <n v="204"/>
    <s v="Relic"/>
    <n v="946"/>
    <x v="1"/>
    <x v="1"/>
  </r>
  <r>
    <s v="Guilty Gear XX Accent Core"/>
    <x v="0"/>
    <n v="13"/>
    <x v="4"/>
    <x v="7"/>
    <n v="3"/>
    <x v="8"/>
    <n v="1"/>
    <x v="324"/>
    <n v="0"/>
    <n v="0"/>
    <n v="0"/>
    <n v="30000"/>
    <n v="7500"/>
    <n v="0"/>
    <n v="7.5"/>
    <n v="15"/>
    <n v="8.4"/>
    <n v="19"/>
    <s v="Arc System Works"/>
    <n v="69"/>
    <x v="2"/>
    <x v="1"/>
  </r>
  <r>
    <s v="Catwoman"/>
    <x v="12"/>
    <n v="4"/>
    <x v="7"/>
    <x v="4"/>
    <n v="1"/>
    <x v="7"/>
    <n v="15"/>
    <x v="324"/>
    <n v="10000"/>
    <n v="0"/>
    <n v="0"/>
    <n v="40000"/>
    <n v="10000"/>
    <n v="0"/>
    <n v="6.1"/>
    <n v="7"/>
    <m/>
    <m/>
    <s v="Magic Pockets"/>
    <n v="699"/>
    <x v="2"/>
    <x v="1"/>
  </r>
  <r>
    <s v="Devil May Cry 4"/>
    <x v="8"/>
    <n v="6"/>
    <x v="1"/>
    <x v="4"/>
    <n v="1"/>
    <x v="12"/>
    <n v="8"/>
    <x v="330"/>
    <n v="20000"/>
    <n v="0"/>
    <n v="10000"/>
    <n v="40000"/>
    <n v="10000"/>
    <n v="0"/>
    <n v="7.8"/>
    <n v="21"/>
    <n v="8.5"/>
    <n v="353"/>
    <s v="Capcom"/>
    <n v="202"/>
    <x v="1"/>
    <x v="0"/>
  </r>
  <r>
    <s v="Capcom Fighting Evolution"/>
    <x v="7"/>
    <n v="16"/>
    <x v="3"/>
    <x v="7"/>
    <n v="3"/>
    <x v="12"/>
    <n v="8"/>
    <x v="324"/>
    <n v="10000"/>
    <n v="0"/>
    <n v="0"/>
    <n v="40000"/>
    <n v="10000"/>
    <n v="0"/>
    <n v="6.1"/>
    <n v="20"/>
    <m/>
    <m/>
    <s v="Capcom"/>
    <n v="202"/>
    <x v="2"/>
    <x v="0"/>
  </r>
  <r>
    <s v="Call of War: Modern Warfare Trilogy"/>
    <x v="2"/>
    <n v="15"/>
    <x v="14"/>
    <x v="6"/>
    <n v="9"/>
    <x v="4"/>
    <n v="4"/>
    <x v="320"/>
    <n v="20000"/>
    <n v="0"/>
    <n v="0"/>
    <n v="40000"/>
    <n v="10000"/>
    <n v="0"/>
    <m/>
    <m/>
    <m/>
    <m/>
    <s v="Infinity Ward"/>
    <n v="573"/>
    <x v="1"/>
    <x v="1"/>
  </r>
  <r>
    <s v="World Poker Tour"/>
    <x v="9"/>
    <n v="11"/>
    <x v="0"/>
    <x v="3"/>
    <n v="4"/>
    <x v="2"/>
    <n v="32"/>
    <x v="316"/>
    <n v="0"/>
    <n v="0"/>
    <n v="0"/>
    <n v="40000"/>
    <n v="10000"/>
    <n v="0"/>
    <n v="6.8"/>
    <n v="14"/>
    <m/>
    <m/>
    <s v="Coresoft"/>
    <n v="248"/>
    <x v="2"/>
    <x v="1"/>
  </r>
  <r>
    <s v="Barnyard"/>
    <x v="0"/>
    <n v="13"/>
    <x v="0"/>
    <x v="4"/>
    <n v="1"/>
    <x v="19"/>
    <n v="34"/>
    <x v="316"/>
    <n v="0"/>
    <n v="0"/>
    <n v="0"/>
    <n v="40000"/>
    <n v="10000"/>
    <n v="0"/>
    <n v="6.5"/>
    <n v="15"/>
    <n v="5.7"/>
    <n v="7"/>
    <s v="Blue Tongue Entertainment"/>
    <n v="172"/>
    <x v="3"/>
    <x v="1"/>
  </r>
  <r>
    <s v="Test Drive: Ferrari Legends"/>
    <x v="3"/>
    <n v="9"/>
    <x v="11"/>
    <x v="1"/>
    <n v="7"/>
    <x v="33"/>
    <n v="36"/>
    <x v="316"/>
    <n v="0"/>
    <n v="0"/>
    <n v="10000"/>
    <n v="50000"/>
    <n v="12500"/>
    <n v="0"/>
    <n v="6.2"/>
    <n v="19"/>
    <n v="4.9000000000000004"/>
    <n v="22"/>
    <s v="Atari, Slightly Mad Studios, Atari SA"/>
    <n v="95"/>
    <x v="0"/>
    <x v="1"/>
  </r>
  <r>
    <s v="Heroes of Might and Magic V"/>
    <x v="8"/>
    <n v="6"/>
    <x v="0"/>
    <x v="11"/>
    <n v="12"/>
    <x v="5"/>
    <n v="35"/>
    <x v="322"/>
    <n v="30000"/>
    <n v="0"/>
    <n v="10000"/>
    <n v="40000"/>
    <n v="10000"/>
    <n v="0"/>
    <n v="7.7"/>
    <n v="41"/>
    <n v="7.9"/>
    <n v="349"/>
    <s v="Nival Interactive"/>
    <n v="819"/>
    <x v="2"/>
    <x v="1"/>
  </r>
  <r>
    <s v="Metal Gear Solid: Digital Graphic Novel"/>
    <x v="9"/>
    <n v="11"/>
    <x v="0"/>
    <x v="3"/>
    <n v="4"/>
    <x v="9"/>
    <n v="19"/>
    <x v="320"/>
    <n v="0"/>
    <n v="20000"/>
    <n v="0"/>
    <n v="40000"/>
    <n v="10000"/>
    <n v="0"/>
    <n v="7.8"/>
    <n v="22"/>
    <n v="7.2"/>
    <n v="21"/>
    <s v="Kojima Productions"/>
    <n v="643"/>
    <x v="1"/>
    <x v="1"/>
  </r>
  <r>
    <s v="Aeon Flux"/>
    <x v="4"/>
    <n v="8"/>
    <x v="3"/>
    <x v="4"/>
    <n v="1"/>
    <x v="19"/>
    <n v="34"/>
    <x v="320"/>
    <n v="20000"/>
    <n v="0"/>
    <n v="10000"/>
    <n v="50000"/>
    <n v="12500"/>
    <n v="0"/>
    <n v="6.6"/>
    <n v="19"/>
    <n v="5.8"/>
    <n v="9"/>
    <s v="Terminal Reality"/>
    <n v="1147"/>
    <x v="2"/>
    <x v="1"/>
  </r>
  <r>
    <s v="Age of Mythology: The Titans"/>
    <x v="8"/>
    <n v="6"/>
    <x v="15"/>
    <x v="11"/>
    <n v="12"/>
    <x v="1"/>
    <n v="23"/>
    <x v="320"/>
    <n v="20000"/>
    <n v="0"/>
    <n v="0"/>
    <n v="40000"/>
    <n v="10000"/>
    <n v="0"/>
    <n v="8.4"/>
    <n v="25"/>
    <n v="8.6999999999999993"/>
    <n v="119"/>
    <s v="Ensemble Studios"/>
    <n v="385"/>
    <x v="2"/>
    <x v="1"/>
  </r>
  <r>
    <s v="Psycho-Pass: Mandatory Happiness"/>
    <x v="6"/>
    <n v="10"/>
    <x v="14"/>
    <x v="10"/>
    <n v="2"/>
    <x v="34"/>
    <n v="27"/>
    <x v="324"/>
    <n v="0"/>
    <n v="0"/>
    <n v="10000"/>
    <n v="40000"/>
    <n v="10000"/>
    <n v="0"/>
    <n v="7.2"/>
    <n v="26"/>
    <n v="8.3000000000000007"/>
    <n v="19"/>
    <s v="5pb"/>
    <n v="24"/>
    <x v="2"/>
    <x v="1"/>
  </r>
  <r>
    <s v="Arctic Tale"/>
    <x v="0"/>
    <n v="13"/>
    <x v="4"/>
    <x v="10"/>
    <n v="2"/>
    <x v="30"/>
    <n v="39"/>
    <x v="316"/>
    <n v="0"/>
    <n v="0"/>
    <n v="0"/>
    <n v="40000"/>
    <n v="10000"/>
    <n v="0"/>
    <m/>
    <m/>
    <m/>
    <m/>
    <s v="Atomic Planet Entertainment"/>
    <n v="100"/>
    <x v="0"/>
    <x v="1"/>
  </r>
  <r>
    <s v="Virtua Tennis 4"/>
    <x v="8"/>
    <n v="6"/>
    <x v="10"/>
    <x v="0"/>
    <n v="11"/>
    <x v="18"/>
    <n v="29"/>
    <x v="322"/>
    <n v="30000"/>
    <n v="0"/>
    <n v="10000"/>
    <n v="40000"/>
    <n v="10000"/>
    <n v="0"/>
    <n v="6.6"/>
    <n v="5"/>
    <n v="7.3"/>
    <n v="43"/>
    <s v="Sega"/>
    <n v="1010"/>
    <x v="0"/>
    <x v="0"/>
  </r>
  <r>
    <s v="Shattered Union"/>
    <x v="7"/>
    <n v="16"/>
    <x v="3"/>
    <x v="11"/>
    <n v="12"/>
    <x v="2"/>
    <n v="32"/>
    <x v="324"/>
    <n v="10000"/>
    <n v="0"/>
    <n v="0"/>
    <n v="40000"/>
    <n v="10000"/>
    <n v="0"/>
    <n v="6.6"/>
    <n v="17"/>
    <n v="6.9"/>
    <n v="7"/>
    <s v="PopTop Software"/>
    <n v="891"/>
    <x v="2"/>
    <x v="1"/>
  </r>
  <r>
    <s v="Mat Hoffman's Pro BMX 2"/>
    <x v="11"/>
    <n v="5"/>
    <x v="8"/>
    <x v="0"/>
    <n v="11"/>
    <x v="4"/>
    <n v="4"/>
    <x v="324"/>
    <n v="10000"/>
    <n v="0"/>
    <n v="0"/>
    <n v="40000"/>
    <n v="10000"/>
    <n v="0"/>
    <n v="7"/>
    <n v="12"/>
    <m/>
    <m/>
    <s v="Rainbow Studios"/>
    <n v="918"/>
    <x v="2"/>
    <x v="1"/>
  </r>
  <r>
    <s v="Terraria"/>
    <x v="13"/>
    <n v="17"/>
    <x v="12"/>
    <x v="4"/>
    <n v="1"/>
    <x v="8"/>
    <n v="1"/>
    <x v="322"/>
    <n v="40000"/>
    <n v="0"/>
    <n v="0"/>
    <n v="40000"/>
    <n v="10000"/>
    <n v="0"/>
    <n v="8.4"/>
    <n v="5"/>
    <n v="7.7"/>
    <n v="29"/>
    <s v="Engine Software"/>
    <n v="383"/>
    <x v="2"/>
    <x v="1"/>
  </r>
  <r>
    <s v="Company of Heroes: Opposing Fronts"/>
    <x v="8"/>
    <n v="6"/>
    <x v="4"/>
    <x v="11"/>
    <n v="12"/>
    <x v="19"/>
    <n v="34"/>
    <x v="330"/>
    <n v="30000"/>
    <n v="0"/>
    <n v="10000"/>
    <n v="50000"/>
    <n v="12500"/>
    <n v="0"/>
    <n v="8.6999999999999993"/>
    <n v="36"/>
    <n v="8.6"/>
    <n v="235"/>
    <s v="Relic"/>
    <n v="946"/>
    <x v="1"/>
    <x v="1"/>
  </r>
  <r>
    <s v="Superman: Countdown to Apokolips"/>
    <x v="12"/>
    <n v="4"/>
    <x v="15"/>
    <x v="2"/>
    <n v="5"/>
    <x v="14"/>
    <n v="5"/>
    <x v="324"/>
    <n v="10000"/>
    <n v="0"/>
    <n v="0"/>
    <n v="40000"/>
    <n v="10000"/>
    <n v="0"/>
    <n v="4.7"/>
    <n v="5"/>
    <n v="5.7"/>
    <n v="6"/>
    <s v="Mistic Software"/>
    <n v="746"/>
    <x v="0"/>
    <x v="1"/>
  </r>
  <r>
    <s v="Ben 10 Galactic Racing"/>
    <x v="15"/>
    <n v="12"/>
    <x v="11"/>
    <x v="1"/>
    <n v="7"/>
    <x v="29"/>
    <n v="11"/>
    <x v="320"/>
    <n v="10000"/>
    <n v="0"/>
    <n v="10000"/>
    <n v="40000"/>
    <n v="10000"/>
    <n v="0"/>
    <m/>
    <m/>
    <n v="3.8"/>
    <n v="8"/>
    <s v="Monkey Bar Games"/>
    <n v="753"/>
    <x v="0"/>
    <x v="1"/>
  </r>
  <r>
    <s v="Worms 4: Mayhem"/>
    <x v="7"/>
    <n v="16"/>
    <x v="3"/>
    <x v="11"/>
    <n v="12"/>
    <x v="28"/>
    <n v="9"/>
    <x v="324"/>
    <n v="10000"/>
    <n v="0"/>
    <n v="0"/>
    <n v="40000"/>
    <n v="10000"/>
    <n v="0"/>
    <n v="6.9"/>
    <n v="27"/>
    <n v="9.1999999999999993"/>
    <n v="6"/>
    <s v="Team 17"/>
    <n v="1129"/>
    <x v="2"/>
    <x v="1"/>
  </r>
  <r>
    <s v="Rise of Nations"/>
    <x v="8"/>
    <n v="6"/>
    <x v="15"/>
    <x v="11"/>
    <n v="12"/>
    <x v="1"/>
    <n v="23"/>
    <x v="330"/>
    <n v="20000"/>
    <n v="0"/>
    <n v="10000"/>
    <n v="40000"/>
    <n v="10000"/>
    <n v="0"/>
    <n v="8.9"/>
    <n v="30"/>
    <n v="9"/>
    <n v="274"/>
    <s v="Big Huge Games"/>
    <n v="138"/>
    <x v="2"/>
    <x v="1"/>
  </r>
  <r>
    <s v="Who Wants to Be a Millionaire: 3rd Edition"/>
    <x v="1"/>
    <n v="3"/>
    <x v="5"/>
    <x v="3"/>
    <n v="4"/>
    <x v="5"/>
    <n v="35"/>
    <x v="316"/>
    <n v="0"/>
    <n v="0"/>
    <n v="0"/>
    <n v="40000"/>
    <n v="10000"/>
    <n v="0"/>
    <m/>
    <m/>
    <m/>
    <m/>
    <s v="Ludia Inc."/>
    <n v="688"/>
    <x v="0"/>
    <x v="1"/>
  </r>
  <r>
    <s v="Men of War: Vietnam"/>
    <x v="8"/>
    <n v="6"/>
    <x v="10"/>
    <x v="11"/>
    <n v="12"/>
    <x v="33"/>
    <n v="36"/>
    <x v="322"/>
    <n v="30000"/>
    <n v="0"/>
    <n v="10000"/>
    <n v="40000"/>
    <n v="10000"/>
    <n v="0"/>
    <n v="6.8"/>
    <n v="19"/>
    <n v="4.9000000000000004"/>
    <n v="35"/>
    <s v="Best Way"/>
    <n v="127"/>
    <x v="2"/>
    <x v="1"/>
  </r>
  <r>
    <s v="Imperial Glory"/>
    <x v="8"/>
    <n v="6"/>
    <x v="3"/>
    <x v="11"/>
    <n v="12"/>
    <x v="16"/>
    <n v="14"/>
    <x v="322"/>
    <n v="40000"/>
    <n v="0"/>
    <n v="0"/>
    <n v="40000"/>
    <n v="10000"/>
    <n v="0"/>
    <n v="6.9"/>
    <n v="28"/>
    <n v="8.4"/>
    <n v="73"/>
    <s v="Pyro Studios"/>
    <n v="908"/>
    <x v="2"/>
    <x v="1"/>
  </r>
  <r>
    <s v="Mike Tyson Boxing"/>
    <x v="12"/>
    <n v="4"/>
    <x v="8"/>
    <x v="0"/>
    <n v="11"/>
    <x v="5"/>
    <n v="35"/>
    <x v="324"/>
    <n v="10000"/>
    <n v="0"/>
    <n v="0"/>
    <n v="40000"/>
    <n v="10000"/>
    <n v="0"/>
    <n v="4.4000000000000004"/>
    <n v="8"/>
    <m/>
    <m/>
    <s v="Virtucraft"/>
    <n v="1255"/>
    <x v="0"/>
    <x v="1"/>
  </r>
  <r>
    <s v="Samurai Warriors 2: Empires"/>
    <x v="2"/>
    <n v="15"/>
    <x v="4"/>
    <x v="4"/>
    <n v="1"/>
    <x v="25"/>
    <n v="33"/>
    <x v="324"/>
    <n v="0"/>
    <n v="10000"/>
    <n v="0"/>
    <n v="40000"/>
    <n v="10000"/>
    <n v="0"/>
    <n v="5.3"/>
    <n v="29"/>
    <n v="8.5"/>
    <n v="13"/>
    <s v="Omega Force"/>
    <n v="833"/>
    <x v="2"/>
    <x v="1"/>
  </r>
  <r>
    <s v="Fisherman's Challenge"/>
    <x v="4"/>
    <n v="8"/>
    <x v="15"/>
    <x v="0"/>
    <n v="11"/>
    <x v="9"/>
    <n v="19"/>
    <x v="320"/>
    <n v="20000"/>
    <n v="0"/>
    <n v="10000"/>
    <n v="50000"/>
    <n v="12500"/>
    <n v="0"/>
    <n v="6.7"/>
    <n v="7"/>
    <n v="7.5"/>
    <n v="4"/>
    <s v="Konami"/>
    <n v="646"/>
    <x v="0"/>
    <x v="1"/>
  </r>
  <r>
    <s v="Mission: Impossible - Operation Surma"/>
    <x v="12"/>
    <n v="4"/>
    <x v="15"/>
    <x v="2"/>
    <n v="5"/>
    <x v="14"/>
    <n v="5"/>
    <x v="324"/>
    <n v="10000"/>
    <n v="0"/>
    <n v="0"/>
    <n v="40000"/>
    <n v="10000"/>
    <n v="0"/>
    <n v="4.2"/>
    <n v="16"/>
    <m/>
    <m/>
    <s v="M4 Limited"/>
    <n v="691"/>
    <x v="2"/>
    <x v="1"/>
  </r>
  <r>
    <s v="Platinum Sudoku"/>
    <x v="1"/>
    <n v="3"/>
    <x v="4"/>
    <x v="5"/>
    <n v="6"/>
    <x v="5"/>
    <n v="35"/>
    <x v="324"/>
    <n v="10000"/>
    <n v="0"/>
    <n v="0"/>
    <n v="40000"/>
    <n v="10000"/>
    <n v="0"/>
    <m/>
    <m/>
    <m/>
    <m/>
    <s v="Gameloft"/>
    <n v="463"/>
    <x v="0"/>
    <x v="1"/>
  </r>
  <r>
    <s v="Resident Evil: Revelations"/>
    <x v="8"/>
    <n v="6"/>
    <x v="6"/>
    <x v="4"/>
    <n v="1"/>
    <x v="12"/>
    <n v="8"/>
    <x v="322"/>
    <n v="40000"/>
    <n v="0"/>
    <n v="0"/>
    <n v="40000"/>
    <n v="10000"/>
    <n v="0"/>
    <n v="7.7"/>
    <n v="12"/>
    <n v="7"/>
    <n v="342"/>
    <s v="Capcom"/>
    <n v="202"/>
    <x v="1"/>
    <x v="0"/>
  </r>
  <r>
    <s v="The Da Vinci Code"/>
    <x v="7"/>
    <n v="16"/>
    <x v="0"/>
    <x v="4"/>
    <n v="1"/>
    <x v="2"/>
    <n v="32"/>
    <x v="324"/>
    <n v="10000"/>
    <n v="0"/>
    <n v="0"/>
    <n v="40000"/>
    <n v="10000"/>
    <n v="0"/>
    <n v="5.2"/>
    <n v="34"/>
    <n v="2.8"/>
    <n v="5"/>
    <s v="Double Helix Games"/>
    <n v="325"/>
    <x v="2"/>
    <x v="1"/>
  </r>
  <r>
    <s v="Super Black Bass Fishing"/>
    <x v="1"/>
    <n v="3"/>
    <x v="3"/>
    <x v="0"/>
    <n v="11"/>
    <x v="20"/>
    <n v="21"/>
    <x v="316"/>
    <n v="0"/>
    <n v="0"/>
    <n v="0"/>
    <n v="40000"/>
    <n v="10000"/>
    <n v="0"/>
    <n v="3.5"/>
    <n v="6"/>
    <m/>
    <m/>
    <s v="Starfish"/>
    <n v="1084"/>
    <x v="0"/>
    <x v="1"/>
  </r>
  <r>
    <s v="Rollin' Rascals"/>
    <x v="1"/>
    <n v="3"/>
    <x v="2"/>
    <x v="5"/>
    <n v="6"/>
    <x v="27"/>
    <n v="28"/>
    <x v="316"/>
    <n v="0"/>
    <n v="0"/>
    <n v="0"/>
    <n v="40000"/>
    <n v="10000"/>
    <n v="0"/>
    <m/>
    <m/>
    <m/>
    <m/>
    <s v="Hoget"/>
    <n v="531"/>
    <x v="0"/>
    <x v="1"/>
  </r>
  <r>
    <s v="Shadow of the Colossus"/>
    <x v="3"/>
    <n v="9"/>
    <x v="10"/>
    <x v="4"/>
    <n v="1"/>
    <x v="3"/>
    <n v="30"/>
    <x v="322"/>
    <n v="0"/>
    <n v="40000"/>
    <n v="0"/>
    <n v="40000"/>
    <n v="10000"/>
    <n v="0"/>
    <m/>
    <m/>
    <n v="8.4"/>
    <n v="72"/>
    <s v="Bluepoint Games"/>
    <n v="173"/>
    <x v="2"/>
    <x v="1"/>
  </r>
  <r>
    <s v="Phantom Breaker"/>
    <x v="2"/>
    <n v="15"/>
    <x v="10"/>
    <x v="7"/>
    <n v="3"/>
    <x v="38"/>
    <n v="2"/>
    <x v="320"/>
    <n v="0"/>
    <n v="20000"/>
    <n v="0"/>
    <n v="40000"/>
    <n v="10000"/>
    <n v="0"/>
    <m/>
    <m/>
    <m/>
    <m/>
    <s v="Delta Factory"/>
    <n v="296"/>
    <x v="2"/>
    <x v="1"/>
  </r>
  <r>
    <s v="Valhalla Knights 2: Battle Stance"/>
    <x v="9"/>
    <n v="11"/>
    <x v="2"/>
    <x v="9"/>
    <n v="8"/>
    <x v="36"/>
    <n v="22"/>
    <x v="322"/>
    <n v="0"/>
    <n v="40000"/>
    <n v="0"/>
    <n v="40000"/>
    <n v="10000"/>
    <n v="0"/>
    <m/>
    <m/>
    <m/>
    <m/>
    <s v="K2"/>
    <n v="618"/>
    <x v="3"/>
    <x v="1"/>
  </r>
  <r>
    <s v="Headhunter: Redemption"/>
    <x v="4"/>
    <n v="8"/>
    <x v="7"/>
    <x v="4"/>
    <n v="1"/>
    <x v="18"/>
    <n v="29"/>
    <x v="320"/>
    <n v="10000"/>
    <n v="0"/>
    <n v="0"/>
    <n v="30000"/>
    <n v="7500"/>
    <n v="0"/>
    <n v="6.2"/>
    <n v="29"/>
    <n v="6.7"/>
    <n v="7"/>
    <s v="Amuze"/>
    <n v="60"/>
    <x v="1"/>
    <x v="1"/>
  </r>
  <r>
    <s v="Stuntman"/>
    <x v="12"/>
    <n v="4"/>
    <x v="15"/>
    <x v="1"/>
    <n v="7"/>
    <x v="14"/>
    <n v="5"/>
    <x v="324"/>
    <n v="10000"/>
    <n v="0"/>
    <n v="0"/>
    <n v="40000"/>
    <n v="10000"/>
    <n v="0"/>
    <n v="7.7"/>
    <n v="8"/>
    <m/>
    <m/>
    <s v="Atari"/>
    <n v="93"/>
    <x v="0"/>
    <x v="0"/>
  </r>
  <r>
    <s v="The Chase: Felix Meets Felicity"/>
    <x v="1"/>
    <n v="3"/>
    <x v="2"/>
    <x v="4"/>
    <n v="1"/>
    <x v="14"/>
    <n v="5"/>
    <x v="316"/>
    <n v="0"/>
    <n v="0"/>
    <n v="0"/>
    <n v="40000"/>
    <n v="10000"/>
    <n v="0"/>
    <n v="5.9"/>
    <n v="9"/>
    <m/>
    <m/>
    <s v="Razorback Developments"/>
    <n v="925"/>
    <x v="0"/>
    <x v="1"/>
  </r>
  <r>
    <s v="Dead Rising"/>
    <x v="6"/>
    <n v="10"/>
    <x v="14"/>
    <x v="4"/>
    <n v="1"/>
    <x v="12"/>
    <n v="8"/>
    <x v="320"/>
    <n v="0"/>
    <n v="10000"/>
    <n v="10000"/>
    <n v="40000"/>
    <n v="10000"/>
    <n v="0"/>
    <n v="7.8"/>
    <n v="6"/>
    <n v="6.6"/>
    <n v="30"/>
    <s v="Capcom"/>
    <n v="202"/>
    <x v="1"/>
    <x v="0"/>
  </r>
  <r>
    <s v="Grand Steal Auto: Vice City"/>
    <x v="8"/>
    <n v="6"/>
    <x v="15"/>
    <x v="4"/>
    <n v="1"/>
    <x v="2"/>
    <n v="32"/>
    <x v="322"/>
    <n v="30000"/>
    <n v="0"/>
    <n v="10000"/>
    <n v="40000"/>
    <n v="10000"/>
    <n v="0"/>
    <n v="9.4"/>
    <n v="30"/>
    <n v="8.8000000000000007"/>
    <n v="1520"/>
    <s v="Rockstar North"/>
    <n v="960"/>
    <x v="1"/>
    <x v="1"/>
  </r>
  <r>
    <s v="Surf's Up"/>
    <x v="3"/>
    <n v="9"/>
    <x v="4"/>
    <x v="0"/>
    <n v="11"/>
    <x v="5"/>
    <n v="35"/>
    <x v="324"/>
    <n v="0"/>
    <n v="0"/>
    <n v="0"/>
    <n v="30000"/>
    <n v="7500"/>
    <n v="0"/>
    <n v="5.9"/>
    <n v="8"/>
    <n v="5.0999999999999996"/>
    <n v="7"/>
    <s v="Ubisoft Montreal"/>
    <n v="1207"/>
    <x v="3"/>
    <x v="1"/>
  </r>
  <r>
    <s v="Tiger Woods PGA Tour Golf"/>
    <x v="12"/>
    <n v="4"/>
    <x v="8"/>
    <x v="0"/>
    <n v="11"/>
    <x v="5"/>
    <n v="35"/>
    <x v="324"/>
    <n v="10000"/>
    <n v="0"/>
    <n v="0"/>
    <n v="40000"/>
    <n v="10000"/>
    <n v="0"/>
    <m/>
    <m/>
    <m/>
    <m/>
    <s v="Rebellion"/>
    <n v="932"/>
    <x v="0"/>
    <x v="1"/>
  </r>
  <r>
    <s v="SWAT: Target Liberty"/>
    <x v="9"/>
    <n v="11"/>
    <x v="4"/>
    <x v="6"/>
    <n v="9"/>
    <x v="24"/>
    <n v="37"/>
    <x v="324"/>
    <n v="0"/>
    <n v="0"/>
    <n v="0"/>
    <n v="30000"/>
    <n v="7500"/>
    <n v="0"/>
    <n v="5"/>
    <n v="26"/>
    <n v="7.7"/>
    <n v="9"/>
    <s v="3G Studios"/>
    <n v="18"/>
    <x v="2"/>
    <x v="1"/>
  </r>
  <r>
    <s v="CSI: Fatal Conspiracy"/>
    <x v="8"/>
    <n v="6"/>
    <x v="5"/>
    <x v="10"/>
    <n v="2"/>
    <x v="5"/>
    <n v="35"/>
    <x v="322"/>
    <n v="30000"/>
    <n v="0"/>
    <n v="10000"/>
    <n v="40000"/>
    <n v="10000"/>
    <n v="0"/>
    <n v="4.7"/>
    <n v="5"/>
    <n v="5.5"/>
    <n v="6"/>
    <s v="Telltale Games"/>
    <n v="1144"/>
    <x v="1"/>
    <x v="1"/>
  </r>
  <r>
    <s v="Bomberman: Act Zero"/>
    <x v="2"/>
    <n v="15"/>
    <x v="0"/>
    <x v="5"/>
    <n v="6"/>
    <x v="9"/>
    <n v="19"/>
    <x v="316"/>
    <n v="0"/>
    <n v="0"/>
    <n v="0"/>
    <n v="40000"/>
    <n v="10000"/>
    <n v="0"/>
    <n v="3.4"/>
    <n v="41"/>
    <n v="2.2000000000000002"/>
    <n v="42"/>
    <s v="Hudson"/>
    <n v="537"/>
    <x v="2"/>
    <x v="1"/>
  </r>
  <r>
    <s v="Empire Earth III"/>
    <x v="8"/>
    <n v="6"/>
    <x v="4"/>
    <x v="11"/>
    <n v="12"/>
    <x v="24"/>
    <n v="37"/>
    <x v="322"/>
    <n v="30000"/>
    <n v="0"/>
    <n v="10000"/>
    <n v="40000"/>
    <n v="10000"/>
    <n v="0"/>
    <n v="5"/>
    <n v="40"/>
    <n v="2.8"/>
    <n v="53"/>
    <s v="Mad Doc Software"/>
    <n v="695"/>
    <x v="2"/>
    <x v="1"/>
  </r>
  <r>
    <s v="Astro Boy: The Video Game"/>
    <x v="9"/>
    <n v="11"/>
    <x v="2"/>
    <x v="4"/>
    <n v="1"/>
    <x v="29"/>
    <n v="11"/>
    <x v="316"/>
    <n v="0"/>
    <n v="0"/>
    <n v="0"/>
    <n v="40000"/>
    <n v="10000"/>
    <n v="0"/>
    <n v="6"/>
    <n v="6"/>
    <m/>
    <m/>
    <s v="High Voltage Software"/>
    <n v="526"/>
    <x v="3"/>
    <x v="1"/>
  </r>
  <r>
    <s v="The Sims 4: Spa Day"/>
    <x v="8"/>
    <n v="6"/>
    <x v="13"/>
    <x v="8"/>
    <n v="10"/>
    <x v="7"/>
    <n v="15"/>
    <x v="322"/>
    <n v="40000"/>
    <n v="0"/>
    <n v="0"/>
    <n v="40000"/>
    <n v="10000"/>
    <n v="0"/>
    <m/>
    <m/>
    <n v="7.6"/>
    <n v="26"/>
    <s v="Maxis"/>
    <n v="714"/>
    <x v="2"/>
    <x v="1"/>
  </r>
  <r>
    <s v="Resident Evil: Operation Raccoon City"/>
    <x v="8"/>
    <n v="6"/>
    <x v="11"/>
    <x v="4"/>
    <n v="1"/>
    <x v="12"/>
    <n v="8"/>
    <x v="322"/>
    <n v="30000"/>
    <n v="0"/>
    <n v="10000"/>
    <n v="40000"/>
    <n v="10000"/>
    <n v="0"/>
    <n v="4.8"/>
    <n v="8"/>
    <n v="3.8"/>
    <n v="188"/>
    <s v="Slant Six"/>
    <n v="1042"/>
    <x v="1"/>
    <x v="1"/>
  </r>
  <r>
    <s v="JASF: Jane's Advanced Strike Fighters"/>
    <x v="8"/>
    <n v="6"/>
    <x v="10"/>
    <x v="8"/>
    <n v="10"/>
    <x v="23"/>
    <n v="12"/>
    <x v="320"/>
    <n v="10000"/>
    <n v="0"/>
    <n v="0"/>
    <n v="30000"/>
    <n v="7500"/>
    <n v="0"/>
    <n v="4.8"/>
    <n v="4"/>
    <n v="3.1"/>
    <n v="14"/>
    <s v="Trickstar Games"/>
    <n v="1189"/>
    <x v="2"/>
    <x v="1"/>
  </r>
  <r>
    <s v="SpongeBob: HeroPants"/>
    <x v="5"/>
    <n v="1"/>
    <x v="13"/>
    <x v="2"/>
    <n v="5"/>
    <x v="4"/>
    <n v="4"/>
    <x v="324"/>
    <n v="0"/>
    <n v="0"/>
    <n v="0"/>
    <n v="30000"/>
    <n v="7500"/>
    <n v="0"/>
    <m/>
    <m/>
    <m/>
    <m/>
    <s v="Activision"/>
    <n v="35"/>
    <x v="0"/>
    <x v="0"/>
  </r>
  <r>
    <s v="Dora's Big Birthday Adventure"/>
    <x v="4"/>
    <n v="8"/>
    <x v="5"/>
    <x v="3"/>
    <n v="4"/>
    <x v="2"/>
    <n v="32"/>
    <x v="320"/>
    <n v="10000"/>
    <n v="0"/>
    <n v="0"/>
    <n v="30000"/>
    <n v="7500"/>
    <n v="0"/>
    <m/>
    <m/>
    <m/>
    <m/>
    <s v="2K Play"/>
    <n v="11"/>
    <x v="0"/>
    <x v="1"/>
  </r>
  <r>
    <s v="Metal Gear Solid V: The Definitive Experience"/>
    <x v="6"/>
    <n v="10"/>
    <x v="14"/>
    <x v="4"/>
    <n v="1"/>
    <x v="9"/>
    <n v="19"/>
    <x v="330"/>
    <n v="20000"/>
    <n v="10000"/>
    <n v="0"/>
    <n v="40000"/>
    <n v="10000"/>
    <n v="0"/>
    <m/>
    <m/>
    <n v="7.8"/>
    <n v="11"/>
    <s v="Kojima Productions"/>
    <n v="643"/>
    <x v="1"/>
    <x v="1"/>
  </r>
  <r>
    <s v="Brothers In Arms DS"/>
    <x v="1"/>
    <n v="3"/>
    <x v="4"/>
    <x v="6"/>
    <n v="9"/>
    <x v="5"/>
    <n v="35"/>
    <x v="324"/>
    <n v="0"/>
    <n v="0"/>
    <n v="0"/>
    <n v="30000"/>
    <n v="7500"/>
    <n v="0"/>
    <n v="7.2"/>
    <n v="27"/>
    <n v="8"/>
    <n v="25"/>
    <s v="Gameloft"/>
    <n v="463"/>
    <x v="2"/>
    <x v="1"/>
  </r>
  <r>
    <s v="Colin McRae Rally 3"/>
    <x v="7"/>
    <n v="16"/>
    <x v="8"/>
    <x v="1"/>
    <n v="7"/>
    <x v="28"/>
    <n v="9"/>
    <x v="324"/>
    <n v="10000"/>
    <n v="0"/>
    <n v="0"/>
    <n v="40000"/>
    <n v="10000"/>
    <n v="0"/>
    <n v="8.6"/>
    <n v="25"/>
    <n v="7.4"/>
    <n v="14"/>
    <s v="Codemasters"/>
    <n v="235"/>
    <x v="0"/>
    <x v="0"/>
  </r>
  <r>
    <s v="TMNT"/>
    <x v="1"/>
    <n v="3"/>
    <x v="4"/>
    <x v="4"/>
    <n v="1"/>
    <x v="5"/>
    <n v="35"/>
    <x v="324"/>
    <n v="10000"/>
    <n v="0"/>
    <n v="0"/>
    <n v="40000"/>
    <n v="10000"/>
    <n v="0"/>
    <n v="4.2"/>
    <n v="10"/>
    <n v="2.2000000000000002"/>
    <n v="5"/>
    <s v="Ubisoft Quebec"/>
    <n v="1213"/>
    <x v="3"/>
    <x v="1"/>
  </r>
  <r>
    <s v="Stoked: Big Air Edition"/>
    <x v="2"/>
    <n v="15"/>
    <x v="2"/>
    <x v="0"/>
    <n v="11"/>
    <x v="15"/>
    <n v="25"/>
    <x v="320"/>
    <n v="20000"/>
    <n v="0"/>
    <n v="0"/>
    <n v="40000"/>
    <n v="10000"/>
    <n v="0"/>
    <n v="7.2"/>
    <n v="21"/>
    <n v="7.7"/>
    <n v="16"/>
    <s v="Bongfish"/>
    <n v="177"/>
    <x v="2"/>
    <x v="1"/>
  </r>
  <r>
    <s v="LEGO Jurassic World"/>
    <x v="8"/>
    <n v="6"/>
    <x v="13"/>
    <x v="4"/>
    <n v="1"/>
    <x v="13"/>
    <n v="38"/>
    <x v="322"/>
    <n v="40000"/>
    <n v="0"/>
    <n v="0"/>
    <n v="40000"/>
    <n v="10000"/>
    <n v="0"/>
    <n v="7.2"/>
    <n v="8"/>
    <n v="7.1"/>
    <n v="31"/>
    <s v="TT Games"/>
    <n v="1195"/>
    <x v="3"/>
    <x v="1"/>
  </r>
  <r>
    <s v="Pro Race Driver"/>
    <x v="7"/>
    <n v="16"/>
    <x v="15"/>
    <x v="1"/>
    <n v="7"/>
    <x v="28"/>
    <n v="9"/>
    <x v="324"/>
    <n v="10000"/>
    <n v="0"/>
    <n v="0"/>
    <n v="40000"/>
    <n v="10000"/>
    <n v="0"/>
    <n v="8"/>
    <n v="17"/>
    <n v="7.5"/>
    <n v="4"/>
    <s v="Codemasters"/>
    <n v="235"/>
    <x v="2"/>
    <x v="0"/>
  </r>
  <r>
    <s v="Story Hour: Fairy Tales"/>
    <x v="0"/>
    <n v="13"/>
    <x v="1"/>
    <x v="10"/>
    <n v="2"/>
    <x v="30"/>
    <n v="39"/>
    <x v="316"/>
    <n v="0"/>
    <n v="0"/>
    <n v="0"/>
    <n v="40000"/>
    <n v="10000"/>
    <n v="0"/>
    <m/>
    <m/>
    <m/>
    <m/>
    <s v="Other Ocean Interactive"/>
    <n v="847"/>
    <x v="0"/>
    <x v="1"/>
  </r>
  <r>
    <s v="The Movies"/>
    <x v="8"/>
    <n v="6"/>
    <x v="3"/>
    <x v="8"/>
    <n v="10"/>
    <x v="4"/>
    <n v="4"/>
    <x v="330"/>
    <n v="30000"/>
    <n v="0"/>
    <n v="10000"/>
    <n v="50000"/>
    <n v="12500"/>
    <n v="0"/>
    <n v="8.4"/>
    <n v="62"/>
    <n v="8.3000000000000007"/>
    <n v="131"/>
    <s v="Lionhead Studios"/>
    <n v="675"/>
    <x v="2"/>
    <x v="1"/>
  </r>
  <r>
    <s v="FIFA World Cup Germany 2006"/>
    <x v="1"/>
    <n v="3"/>
    <x v="0"/>
    <x v="0"/>
    <n v="11"/>
    <x v="7"/>
    <n v="15"/>
    <x v="324"/>
    <n v="0"/>
    <n v="0"/>
    <n v="0"/>
    <n v="30000"/>
    <n v="7500"/>
    <n v="0"/>
    <n v="7.1"/>
    <n v="7"/>
    <n v="7.2"/>
    <n v="6"/>
    <s v="EA Canada"/>
    <n v="339"/>
    <x v="0"/>
    <x v="1"/>
  </r>
  <r>
    <s v="Train Simulator 2016"/>
    <x v="8"/>
    <n v="6"/>
    <x v="13"/>
    <x v="8"/>
    <n v="10"/>
    <x v="33"/>
    <n v="36"/>
    <x v="322"/>
    <n v="40000"/>
    <n v="0"/>
    <n v="0"/>
    <n v="40000"/>
    <n v="10000"/>
    <n v="0"/>
    <m/>
    <m/>
    <n v="4"/>
    <n v="8"/>
    <s v="Dovetail Games"/>
    <n v="328"/>
    <x v="0"/>
    <x v="1"/>
  </r>
  <r>
    <s v="Supreme Commander: Forged Alliance"/>
    <x v="8"/>
    <n v="6"/>
    <x v="4"/>
    <x v="11"/>
    <n v="12"/>
    <x v="19"/>
    <n v="34"/>
    <x v="330"/>
    <n v="20000"/>
    <n v="0"/>
    <n v="0"/>
    <n v="30000"/>
    <n v="7500"/>
    <n v="0"/>
    <n v="8.1"/>
    <n v="35"/>
    <n v="8.9"/>
    <n v="219"/>
    <s v="Gas Powered Games"/>
    <n v="467"/>
    <x v="3"/>
    <x v="1"/>
  </r>
  <r>
    <s v="Dragon Ball: Advanced Adventure"/>
    <x v="12"/>
    <n v="4"/>
    <x v="7"/>
    <x v="4"/>
    <n v="1"/>
    <x v="15"/>
    <n v="25"/>
    <x v="324"/>
    <n v="10000"/>
    <n v="0"/>
    <n v="0"/>
    <n v="40000"/>
    <n v="10000"/>
    <n v="0"/>
    <n v="7.5"/>
    <n v="7"/>
    <n v="8.5"/>
    <n v="11"/>
    <s v="Dimps Corporation"/>
    <n v="311"/>
    <x v="3"/>
    <x v="1"/>
  </r>
  <r>
    <s v="The Ripping Friends"/>
    <x v="12"/>
    <n v="4"/>
    <x v="8"/>
    <x v="4"/>
    <n v="1"/>
    <x v="19"/>
    <n v="34"/>
    <x v="324"/>
    <n v="10000"/>
    <n v="0"/>
    <n v="0"/>
    <n v="40000"/>
    <n v="10000"/>
    <n v="0"/>
    <n v="3.8"/>
    <n v="12"/>
    <m/>
    <m/>
    <s v="Creations"/>
    <n v="256"/>
    <x v="0"/>
    <x v="1"/>
  </r>
  <r>
    <s v="Lost Planet 3"/>
    <x v="8"/>
    <n v="6"/>
    <x v="6"/>
    <x v="6"/>
    <n v="9"/>
    <x v="12"/>
    <n v="8"/>
    <x v="322"/>
    <n v="40000"/>
    <n v="0"/>
    <n v="0"/>
    <n v="40000"/>
    <n v="10000"/>
    <n v="0"/>
    <n v="6.1"/>
    <n v="17"/>
    <n v="6.2"/>
    <n v="210"/>
    <s v="Spark Unlimited"/>
    <n v="1062"/>
    <x v="2"/>
    <x v="1"/>
  </r>
  <r>
    <s v="Meteos: Disney Magic"/>
    <x v="1"/>
    <n v="3"/>
    <x v="4"/>
    <x v="5"/>
    <n v="6"/>
    <x v="17"/>
    <n v="13"/>
    <x v="330"/>
    <n v="20000"/>
    <n v="0"/>
    <n v="0"/>
    <n v="30000"/>
    <n v="7500"/>
    <n v="0"/>
    <n v="7.4"/>
    <n v="36"/>
    <n v="6.6"/>
    <n v="5"/>
    <s v="Q Entertainment"/>
    <n v="909"/>
    <x v="0"/>
    <x v="1"/>
  </r>
  <r>
    <s v="Beyblade Evolution"/>
    <x v="5"/>
    <n v="1"/>
    <x v="6"/>
    <x v="4"/>
    <n v="1"/>
    <x v="27"/>
    <n v="28"/>
    <x v="320"/>
    <n v="10000"/>
    <n v="0"/>
    <n v="0"/>
    <n v="30000"/>
    <n v="7500"/>
    <n v="0"/>
    <n v="4.9000000000000004"/>
    <n v="7"/>
    <n v="6.3"/>
    <n v="4"/>
    <s v="Rising Star Games"/>
    <n v="955"/>
    <x v="0"/>
    <x v="0"/>
  </r>
  <r>
    <s v="Evolution Skateboarding"/>
    <x v="11"/>
    <n v="5"/>
    <x v="8"/>
    <x v="0"/>
    <n v="11"/>
    <x v="9"/>
    <n v="19"/>
    <x v="324"/>
    <n v="10000"/>
    <n v="0"/>
    <n v="0"/>
    <n v="40000"/>
    <n v="10000"/>
    <n v="0"/>
    <n v="4.4000000000000004"/>
    <n v="5"/>
    <m/>
    <m/>
    <s v="KCEO"/>
    <n v="630"/>
    <x v="2"/>
    <x v="1"/>
  </r>
  <r>
    <s v="Castlevania: Lords of Shadow 2"/>
    <x v="8"/>
    <n v="6"/>
    <x v="12"/>
    <x v="4"/>
    <n v="1"/>
    <x v="9"/>
    <n v="19"/>
    <x v="330"/>
    <n v="30000"/>
    <n v="0"/>
    <n v="0"/>
    <n v="40000"/>
    <n v="10000"/>
    <n v="0"/>
    <n v="5.8"/>
    <n v="16"/>
    <n v="7.7"/>
    <n v="498"/>
    <s v="Mercury Steam"/>
    <n v="722"/>
    <x v="1"/>
    <x v="1"/>
  </r>
  <r>
    <s v="Greg Hastings' Tournament Paintball Max'd"/>
    <x v="1"/>
    <n v="3"/>
    <x v="0"/>
    <x v="6"/>
    <n v="9"/>
    <x v="4"/>
    <n v="4"/>
    <x v="324"/>
    <n v="0"/>
    <n v="0"/>
    <n v="0"/>
    <n v="30000"/>
    <n v="7500"/>
    <n v="0"/>
    <n v="3.9"/>
    <n v="4"/>
    <n v="7.4"/>
    <n v="10"/>
    <s v="Nightlight Studios"/>
    <n v="804"/>
    <x v="3"/>
    <x v="1"/>
  </r>
  <r>
    <s v="Halo: Combat Evolved"/>
    <x v="8"/>
    <n v="6"/>
    <x v="15"/>
    <x v="6"/>
    <n v="9"/>
    <x v="1"/>
    <n v="23"/>
    <x v="320"/>
    <n v="20000"/>
    <n v="0"/>
    <n v="0"/>
    <n v="40000"/>
    <n v="10000"/>
    <n v="0"/>
    <n v="8.3000000000000007"/>
    <n v="40"/>
    <n v="7.4"/>
    <n v="396"/>
    <s v="Gearbox Software"/>
    <n v="469"/>
    <x v="1"/>
    <x v="1"/>
  </r>
  <r>
    <s v="Texas Hold 'Em Poker DS"/>
    <x v="1"/>
    <n v="3"/>
    <x v="3"/>
    <x v="3"/>
    <n v="4"/>
    <x v="20"/>
    <n v="21"/>
    <x v="324"/>
    <n v="0"/>
    <n v="0"/>
    <n v="0"/>
    <n v="30000"/>
    <n v="7500"/>
    <n v="0"/>
    <m/>
    <m/>
    <m/>
    <m/>
    <s v="Skyworks Technologies"/>
    <n v="1040"/>
    <x v="0"/>
    <x v="1"/>
  </r>
  <r>
    <s v="Assassin's Creed Chronicles: China"/>
    <x v="6"/>
    <n v="10"/>
    <x v="13"/>
    <x v="4"/>
    <n v="1"/>
    <x v="5"/>
    <n v="35"/>
    <x v="322"/>
    <n v="30000"/>
    <n v="0"/>
    <n v="10000"/>
    <n v="40000"/>
    <n v="10000"/>
    <n v="0"/>
    <n v="6.9"/>
    <n v="44"/>
    <n v="6.4"/>
    <n v="83"/>
    <s v="Climax Group, Climax Studios"/>
    <n v="230"/>
    <x v="2"/>
    <x v="1"/>
  </r>
  <r>
    <s v="Worms: Ultimate Mayhem"/>
    <x v="8"/>
    <n v="6"/>
    <x v="10"/>
    <x v="11"/>
    <n v="12"/>
    <x v="33"/>
    <n v="36"/>
    <x v="322"/>
    <n v="30000"/>
    <n v="0"/>
    <n v="0"/>
    <n v="30000"/>
    <n v="7500"/>
    <n v="0"/>
    <n v="6.6"/>
    <n v="4"/>
    <n v="7.8"/>
    <n v="48"/>
    <s v="Team 17"/>
    <n v="1129"/>
    <x v="3"/>
    <x v="1"/>
  </r>
  <r>
    <s v="Rugby 08"/>
    <x v="4"/>
    <n v="8"/>
    <x v="4"/>
    <x v="0"/>
    <n v="11"/>
    <x v="7"/>
    <n v="15"/>
    <x v="320"/>
    <n v="10000"/>
    <n v="0"/>
    <n v="0"/>
    <n v="30000"/>
    <n v="7500"/>
    <n v="0"/>
    <n v="7.4"/>
    <n v="21"/>
    <n v="7.4"/>
    <n v="25"/>
    <s v="EA Canada"/>
    <n v="339"/>
    <x v="0"/>
    <x v="1"/>
  </r>
  <r>
    <s v="GoPets: Vacation Island"/>
    <x v="1"/>
    <n v="3"/>
    <x v="1"/>
    <x v="8"/>
    <n v="10"/>
    <x v="9"/>
    <n v="19"/>
    <x v="324"/>
    <n v="0"/>
    <n v="0"/>
    <n v="0"/>
    <n v="30000"/>
    <n v="7500"/>
    <n v="0"/>
    <m/>
    <m/>
    <m/>
    <m/>
    <s v="1st Playable Productions"/>
    <n v="6"/>
    <x v="0"/>
    <x v="1"/>
  </r>
  <r>
    <s v="Caesar IV"/>
    <x v="8"/>
    <n v="6"/>
    <x v="0"/>
    <x v="11"/>
    <n v="12"/>
    <x v="24"/>
    <n v="37"/>
    <x v="322"/>
    <n v="30000"/>
    <n v="0"/>
    <n v="10000"/>
    <n v="40000"/>
    <n v="10000"/>
    <n v="0"/>
    <n v="7.4"/>
    <n v="32"/>
    <n v="7.6"/>
    <n v="43"/>
    <s v="Tilted Mill"/>
    <n v="1166"/>
    <x v="3"/>
    <x v="1"/>
  </r>
  <r>
    <s v="Cy Girls"/>
    <x v="4"/>
    <n v="8"/>
    <x v="7"/>
    <x v="4"/>
    <n v="1"/>
    <x v="9"/>
    <n v="19"/>
    <x v="320"/>
    <n v="10000"/>
    <n v="0"/>
    <n v="0"/>
    <n v="30000"/>
    <n v="7500"/>
    <n v="0"/>
    <n v="5.3"/>
    <n v="28"/>
    <n v="8.8000000000000007"/>
    <n v="4"/>
    <s v="KCEJ"/>
    <n v="628"/>
    <x v="1"/>
    <x v="1"/>
  </r>
  <r>
    <s v="Ray Gigant"/>
    <x v="15"/>
    <n v="12"/>
    <x v="13"/>
    <x v="9"/>
    <n v="8"/>
    <x v="15"/>
    <n v="25"/>
    <x v="322"/>
    <n v="0"/>
    <n v="40000"/>
    <n v="0"/>
    <n v="40000"/>
    <n v="10000"/>
    <n v="0"/>
    <n v="7.2"/>
    <n v="14"/>
    <n v="8.1"/>
    <n v="25"/>
    <s v="Bandai Namco Games"/>
    <n v="114"/>
    <x v="2"/>
    <x v="1"/>
  </r>
  <r>
    <s v="The Sum of All Fears"/>
    <x v="12"/>
    <n v="4"/>
    <x v="8"/>
    <x v="6"/>
    <n v="9"/>
    <x v="5"/>
    <n v="35"/>
    <x v="324"/>
    <n v="10000"/>
    <n v="0"/>
    <n v="0"/>
    <n v="40000"/>
    <n v="10000"/>
    <n v="0"/>
    <n v="6.9"/>
    <n v="8"/>
    <m/>
    <m/>
    <s v="Red Storm Entertainment"/>
    <n v="938"/>
    <x v="2"/>
    <x v="1"/>
  </r>
  <r>
    <s v="Bubble Bobble Double Shot"/>
    <x v="1"/>
    <n v="3"/>
    <x v="4"/>
    <x v="5"/>
    <n v="6"/>
    <x v="27"/>
    <n v="28"/>
    <x v="324"/>
    <n v="0"/>
    <n v="0"/>
    <n v="0"/>
    <n v="30000"/>
    <n v="7500"/>
    <n v="0"/>
    <n v="5"/>
    <n v="12"/>
    <n v="4.8"/>
    <n v="4"/>
    <s v="Marvelous Entertainment"/>
    <n v="706"/>
    <x v="0"/>
    <x v="1"/>
  </r>
  <r>
    <s v="Bionicle Heroes"/>
    <x v="0"/>
    <n v="13"/>
    <x v="4"/>
    <x v="6"/>
    <n v="9"/>
    <x v="16"/>
    <n v="14"/>
    <x v="324"/>
    <n v="0"/>
    <n v="0"/>
    <n v="0"/>
    <n v="30000"/>
    <n v="7500"/>
    <n v="0"/>
    <n v="5.2"/>
    <n v="7"/>
    <n v="5.8"/>
    <n v="5"/>
    <s v="Traveller's Tales"/>
    <n v="1181"/>
    <x v="3"/>
    <x v="1"/>
  </r>
  <r>
    <s v="Harry Potter and the Order of the Phoenix"/>
    <x v="8"/>
    <n v="6"/>
    <x v="4"/>
    <x v="4"/>
    <n v="1"/>
    <x v="7"/>
    <n v="15"/>
    <x v="322"/>
    <n v="30000"/>
    <n v="0"/>
    <n v="0"/>
    <n v="30000"/>
    <n v="7500"/>
    <n v="0"/>
    <n v="6.3"/>
    <n v="11"/>
    <n v="7.1"/>
    <n v="34"/>
    <s v="EA Games"/>
    <n v="347"/>
    <x v="3"/>
    <x v="1"/>
  </r>
  <r>
    <s v="Minority Report: Everybody Runs"/>
    <x v="12"/>
    <n v="4"/>
    <x v="8"/>
    <x v="4"/>
    <n v="1"/>
    <x v="4"/>
    <n v="4"/>
    <x v="324"/>
    <n v="10000"/>
    <n v="0"/>
    <n v="0"/>
    <n v="40000"/>
    <n v="10000"/>
    <n v="0"/>
    <n v="5.4"/>
    <n v="8"/>
    <m/>
    <m/>
    <s v="Torus Games"/>
    <n v="1172"/>
    <x v="2"/>
    <x v="1"/>
  </r>
  <r>
    <s v="Chaos Wars"/>
    <x v="4"/>
    <n v="8"/>
    <x v="0"/>
    <x v="11"/>
    <n v="12"/>
    <x v="37"/>
    <n v="17"/>
    <x v="322"/>
    <n v="0"/>
    <n v="40000"/>
    <n v="0"/>
    <n v="40000"/>
    <n v="10000"/>
    <n v="0"/>
    <n v="6.4"/>
    <n v="9"/>
    <n v="6.9"/>
    <n v="9"/>
    <s v="Idea Factory"/>
    <n v="555"/>
    <x v="2"/>
    <x v="0"/>
  </r>
  <r>
    <s v="Steambot Chronicles"/>
    <x v="4"/>
    <n v="8"/>
    <x v="3"/>
    <x v="9"/>
    <n v="8"/>
    <x v="8"/>
    <n v="1"/>
    <x v="320"/>
    <n v="10000"/>
    <n v="0"/>
    <n v="0"/>
    <n v="30000"/>
    <n v="7500"/>
    <n v="0"/>
    <n v="7.4"/>
    <n v="35"/>
    <n v="8.1999999999999993"/>
    <n v="17"/>
    <s v="Irem"/>
    <n v="594"/>
    <x v="2"/>
    <x v="1"/>
  </r>
  <r>
    <s v="Gumby vs. the Astrobots"/>
    <x v="12"/>
    <n v="4"/>
    <x v="3"/>
    <x v="4"/>
    <n v="1"/>
    <x v="15"/>
    <n v="25"/>
    <x v="324"/>
    <n v="10000"/>
    <n v="0"/>
    <n v="0"/>
    <n v="40000"/>
    <n v="10000"/>
    <n v="0"/>
    <n v="6.3"/>
    <n v="4"/>
    <m/>
    <m/>
    <s v="Torus Games"/>
    <n v="1172"/>
    <x v="0"/>
    <x v="1"/>
  </r>
  <r>
    <s v="Scaler"/>
    <x v="11"/>
    <n v="5"/>
    <x v="7"/>
    <x v="2"/>
    <n v="5"/>
    <x v="2"/>
    <n v="32"/>
    <x v="324"/>
    <n v="10000"/>
    <n v="0"/>
    <n v="0"/>
    <n v="40000"/>
    <n v="10000"/>
    <n v="0"/>
    <n v="6.9"/>
    <n v="11"/>
    <n v="7.3"/>
    <n v="8"/>
    <s v="Artificial Mind and Movement"/>
    <n v="80"/>
    <x v="0"/>
    <x v="1"/>
  </r>
  <r>
    <s v="Scarface: The World is Yours"/>
    <x v="8"/>
    <n v="6"/>
    <x v="0"/>
    <x v="4"/>
    <n v="1"/>
    <x v="24"/>
    <n v="37"/>
    <x v="330"/>
    <n v="20000"/>
    <n v="0"/>
    <n v="0"/>
    <n v="30000"/>
    <n v="7500"/>
    <n v="0"/>
    <n v="7.3"/>
    <n v="18"/>
    <n v="7.5"/>
    <n v="57"/>
    <s v="Radical Entertainment"/>
    <n v="915"/>
    <x v="1"/>
    <x v="1"/>
  </r>
  <r>
    <s v="Legasista"/>
    <x v="3"/>
    <n v="9"/>
    <x v="11"/>
    <x v="9"/>
    <n v="8"/>
    <x v="34"/>
    <n v="27"/>
    <x v="322"/>
    <n v="0"/>
    <n v="40000"/>
    <n v="0"/>
    <n v="40000"/>
    <n v="10000"/>
    <n v="0"/>
    <n v="6.8"/>
    <n v="13"/>
    <n v="6.3"/>
    <n v="15"/>
    <s v="System Prisma"/>
    <n v="1113"/>
    <x v="2"/>
    <x v="1"/>
  </r>
  <r>
    <s v="Fatal Fury: Battle Archives Volume 1"/>
    <x v="4"/>
    <n v="8"/>
    <x v="0"/>
    <x v="7"/>
    <n v="3"/>
    <x v="35"/>
    <n v="18"/>
    <x v="320"/>
    <n v="10000"/>
    <n v="0"/>
    <n v="0"/>
    <n v="30000"/>
    <n v="7500"/>
    <n v="0"/>
    <n v="6.8"/>
    <n v="22"/>
    <n v="8.3000000000000007"/>
    <n v="4"/>
    <s v="SNK Playmore"/>
    <n v="1050"/>
    <x v="2"/>
    <x v="1"/>
  </r>
  <r>
    <s v="Harry Potter and the Prisoner of Azkaban"/>
    <x v="8"/>
    <n v="6"/>
    <x v="7"/>
    <x v="4"/>
    <n v="1"/>
    <x v="7"/>
    <n v="15"/>
    <x v="322"/>
    <n v="30000"/>
    <n v="0"/>
    <n v="0"/>
    <n v="30000"/>
    <n v="7500"/>
    <n v="0"/>
    <n v="6.7"/>
    <n v="19"/>
    <n v="7.2"/>
    <n v="50"/>
    <s v="KnowWonder"/>
    <n v="636"/>
    <x v="0"/>
    <x v="1"/>
  </r>
  <r>
    <s v="OutRun 2006: Coast 2 Coast"/>
    <x v="9"/>
    <n v="11"/>
    <x v="0"/>
    <x v="1"/>
    <n v="7"/>
    <x v="18"/>
    <n v="29"/>
    <x v="324"/>
    <n v="10000"/>
    <n v="0"/>
    <n v="0"/>
    <n v="40000"/>
    <n v="10000"/>
    <n v="0"/>
    <n v="8.1999999999999993"/>
    <n v="31"/>
    <n v="8.1"/>
    <n v="14"/>
    <s v="Sumo Digital"/>
    <n v="1096"/>
    <x v="0"/>
    <x v="1"/>
  </r>
  <r>
    <s v="Smashing Drive"/>
    <x v="7"/>
    <n v="16"/>
    <x v="8"/>
    <x v="1"/>
    <n v="7"/>
    <x v="15"/>
    <n v="25"/>
    <x v="324"/>
    <n v="10000"/>
    <n v="0"/>
    <n v="0"/>
    <n v="40000"/>
    <n v="10000"/>
    <n v="0"/>
    <n v="4.2"/>
    <n v="9"/>
    <m/>
    <m/>
    <s v="Namco"/>
    <n v="767"/>
    <x v="2"/>
    <x v="1"/>
  </r>
  <r>
    <s v="Without Warning"/>
    <x v="4"/>
    <n v="8"/>
    <x v="3"/>
    <x v="6"/>
    <n v="9"/>
    <x v="12"/>
    <n v="8"/>
    <x v="320"/>
    <n v="10000"/>
    <n v="0"/>
    <n v="0"/>
    <n v="30000"/>
    <n v="7500"/>
    <n v="0"/>
    <n v="4.5"/>
    <n v="25"/>
    <n v="6.5"/>
    <n v="8"/>
    <s v="CiRCLE"/>
    <n v="223"/>
    <x v="1"/>
    <x v="1"/>
  </r>
  <r>
    <s v="Teenage Mutant Ninja Turtles 3: Mutant Nightmare"/>
    <x v="7"/>
    <n v="16"/>
    <x v="3"/>
    <x v="4"/>
    <n v="1"/>
    <x v="9"/>
    <n v="19"/>
    <x v="324"/>
    <n v="10000"/>
    <n v="0"/>
    <n v="0"/>
    <n v="40000"/>
    <n v="10000"/>
    <n v="0"/>
    <n v="5.6"/>
    <n v="13"/>
    <m/>
    <m/>
    <s v="Konami"/>
    <n v="646"/>
    <x v="3"/>
    <x v="1"/>
  </r>
  <r>
    <s v="Napoleon Dynamite: The Game"/>
    <x v="9"/>
    <n v="11"/>
    <x v="4"/>
    <x v="5"/>
    <n v="6"/>
    <x v="26"/>
    <n v="10"/>
    <x v="324"/>
    <n v="0"/>
    <n v="0"/>
    <n v="0"/>
    <n v="30000"/>
    <n v="7500"/>
    <n v="0"/>
    <n v="3.7"/>
    <n v="14"/>
    <n v="4.5999999999999996"/>
    <n v="7"/>
    <s v="7 Studios"/>
    <n v="26"/>
    <x v="3"/>
    <x v="1"/>
  </r>
  <r>
    <s v="Saints Row 2"/>
    <x v="8"/>
    <n v="6"/>
    <x v="2"/>
    <x v="4"/>
    <n v="1"/>
    <x v="19"/>
    <n v="34"/>
    <x v="322"/>
    <n v="30000"/>
    <n v="0"/>
    <n v="10000"/>
    <n v="40000"/>
    <n v="10000"/>
    <n v="0"/>
    <n v="7.2"/>
    <n v="24"/>
    <n v="6.8"/>
    <n v="380"/>
    <s v="Volition Inc., CD Projekt Red Studio, CD Projekt, CD Projekt Localisation Centre"/>
    <n v="1268"/>
    <x v="1"/>
    <x v="1"/>
  </r>
  <r>
    <s v="Trine 2"/>
    <x v="8"/>
    <n v="6"/>
    <x v="10"/>
    <x v="2"/>
    <n v="5"/>
    <x v="32"/>
    <n v="16"/>
    <x v="322"/>
    <n v="30000"/>
    <n v="0"/>
    <n v="10000"/>
    <n v="40000"/>
    <n v="10000"/>
    <n v="0"/>
    <n v="8.4"/>
    <n v="55"/>
    <n v="8.4"/>
    <n v="667"/>
    <s v="Frozenbyte, Inc."/>
    <n v="438"/>
    <x v="3"/>
    <x v="1"/>
  </r>
  <r>
    <s v="Teenage Zombies: Invasion of the Alien Brain Thingys"/>
    <x v="1"/>
    <n v="3"/>
    <x v="1"/>
    <x v="10"/>
    <n v="2"/>
    <x v="35"/>
    <n v="18"/>
    <x v="324"/>
    <n v="0"/>
    <n v="0"/>
    <n v="0"/>
    <n v="30000"/>
    <n v="7500"/>
    <n v="0"/>
    <n v="6.7"/>
    <n v="30"/>
    <n v="8.1999999999999993"/>
    <n v="29"/>
    <s v="InLight Entertainment"/>
    <n v="577"/>
    <x v="3"/>
    <x v="1"/>
  </r>
  <r>
    <s v="Flow: Urban Dance Uprising"/>
    <x v="4"/>
    <n v="8"/>
    <x v="3"/>
    <x v="3"/>
    <n v="4"/>
    <x v="5"/>
    <n v="35"/>
    <x v="320"/>
    <n v="10000"/>
    <n v="0"/>
    <n v="0"/>
    <n v="30000"/>
    <n v="7500"/>
    <n v="0"/>
    <n v="6.5"/>
    <n v="10"/>
    <m/>
    <m/>
    <s v="Artificial Mind and Movement"/>
    <n v="80"/>
    <x v="2"/>
    <x v="1"/>
  </r>
  <r>
    <s v="Real Soccer 2008"/>
    <x v="1"/>
    <n v="3"/>
    <x v="4"/>
    <x v="0"/>
    <n v="11"/>
    <x v="5"/>
    <n v="35"/>
    <x v="324"/>
    <n v="0"/>
    <n v="0"/>
    <n v="0"/>
    <n v="30000"/>
    <n v="7500"/>
    <n v="0"/>
    <m/>
    <m/>
    <m/>
    <m/>
    <s v="Gameloft"/>
    <n v="463"/>
    <x v="0"/>
    <x v="1"/>
  </r>
  <r>
    <s v="Homefront: The Revolution"/>
    <x v="8"/>
    <n v="6"/>
    <x v="14"/>
    <x v="6"/>
    <n v="9"/>
    <x v="23"/>
    <n v="12"/>
    <x v="330"/>
    <n v="20000"/>
    <n v="0"/>
    <n v="0"/>
    <n v="30000"/>
    <n v="7500"/>
    <n v="0"/>
    <n v="5.4"/>
    <n v="48"/>
    <n v="3.5"/>
    <n v="284"/>
    <s v="Deep Silver Dambuster Studios"/>
    <n v="290"/>
    <x v="1"/>
    <x v="1"/>
  </r>
  <r>
    <s v="Just Dance 2017"/>
    <x v="13"/>
    <n v="17"/>
    <x v="14"/>
    <x v="3"/>
    <n v="4"/>
    <x v="5"/>
    <n v="35"/>
    <x v="324"/>
    <n v="0"/>
    <n v="0"/>
    <n v="0"/>
    <n v="30000"/>
    <n v="7500"/>
    <n v="0"/>
    <n v="7.5"/>
    <n v="5"/>
    <n v="8"/>
    <n v="6"/>
    <s v="Ubisoft Paris"/>
    <n v="1210"/>
    <x v="3"/>
    <x v="1"/>
  </r>
  <r>
    <s v="Just Dance 2017"/>
    <x v="2"/>
    <n v="15"/>
    <x v="14"/>
    <x v="3"/>
    <n v="4"/>
    <x v="5"/>
    <n v="35"/>
    <x v="320"/>
    <n v="20000"/>
    <n v="0"/>
    <n v="0"/>
    <n v="40000"/>
    <n v="10000"/>
    <n v="0"/>
    <m/>
    <m/>
    <m/>
    <m/>
    <s v="Ubisoft Paris"/>
    <n v="1210"/>
    <x v="3"/>
    <x v="1"/>
  </r>
  <r>
    <s v="Stranger of Sword City"/>
    <x v="15"/>
    <n v="12"/>
    <x v="13"/>
    <x v="9"/>
    <n v="8"/>
    <x v="34"/>
    <n v="27"/>
    <x v="320"/>
    <n v="0"/>
    <n v="0"/>
    <n v="10000"/>
    <n v="30000"/>
    <n v="7500"/>
    <n v="0"/>
    <n v="7.1"/>
    <n v="24"/>
    <n v="8"/>
    <n v="30"/>
    <s v="Experience Inc."/>
    <n v="403"/>
    <x v="2"/>
    <x v="1"/>
  </r>
  <r>
    <s v="Jane's Hotel"/>
    <x v="1"/>
    <n v="3"/>
    <x v="5"/>
    <x v="8"/>
    <n v="10"/>
    <x v="33"/>
    <n v="36"/>
    <x v="324"/>
    <n v="0"/>
    <n v="0"/>
    <n v="0"/>
    <n v="30000"/>
    <n v="7500"/>
    <n v="0"/>
    <m/>
    <m/>
    <m/>
    <m/>
    <s v="Zoo Games"/>
    <n v="1313"/>
    <x v="0"/>
    <x v="1"/>
  </r>
  <r>
    <s v="Pro Evolution Soccer 2017"/>
    <x v="2"/>
    <n v="15"/>
    <x v="14"/>
    <x v="0"/>
    <n v="11"/>
    <x v="9"/>
    <n v="19"/>
    <x v="330"/>
    <n v="20000"/>
    <n v="0"/>
    <n v="0"/>
    <n v="30000"/>
    <n v="7500"/>
    <n v="0"/>
    <m/>
    <m/>
    <n v="6.5"/>
    <n v="17"/>
    <s v="Konami"/>
    <n v="646"/>
    <x v="0"/>
    <x v="1"/>
  </r>
  <r>
    <s v="World in Conflict: Complete Edition"/>
    <x v="8"/>
    <n v="6"/>
    <x v="2"/>
    <x v="11"/>
    <n v="12"/>
    <x v="5"/>
    <n v="35"/>
    <x v="322"/>
    <n v="30000"/>
    <n v="0"/>
    <n v="10000"/>
    <n v="40000"/>
    <n v="10000"/>
    <n v="0"/>
    <m/>
    <m/>
    <m/>
    <m/>
    <s v="Massive Entertainment"/>
    <n v="710"/>
    <x v="2"/>
    <x v="1"/>
  </r>
  <r>
    <s v="Ultimate Game Room"/>
    <x v="1"/>
    <n v="3"/>
    <x v="2"/>
    <x v="3"/>
    <n v="4"/>
    <x v="20"/>
    <n v="21"/>
    <x v="324"/>
    <n v="0"/>
    <n v="0"/>
    <n v="0"/>
    <n v="30000"/>
    <n v="7500"/>
    <n v="0"/>
    <m/>
    <m/>
    <m/>
    <m/>
    <s v="FrontLine Studios"/>
    <n v="437"/>
    <x v="0"/>
    <x v="1"/>
  </r>
  <r>
    <s v="Secret Files 2: Puritas Cordis"/>
    <x v="8"/>
    <n v="6"/>
    <x v="2"/>
    <x v="10"/>
    <n v="2"/>
    <x v="23"/>
    <n v="12"/>
    <x v="322"/>
    <n v="30000"/>
    <n v="0"/>
    <n v="0"/>
    <n v="30000"/>
    <n v="7500"/>
    <n v="0"/>
    <n v="6.4"/>
    <n v="14"/>
    <n v="7.1"/>
    <n v="17"/>
    <s v="Fusionsphere Systems, Animation Arts"/>
    <n v="447"/>
    <x v="2"/>
    <x v="1"/>
  </r>
  <r>
    <s v="Cook Wars"/>
    <x v="0"/>
    <n v="13"/>
    <x v="2"/>
    <x v="3"/>
    <n v="4"/>
    <x v="5"/>
    <n v="35"/>
    <x v="324"/>
    <n v="0"/>
    <n v="0"/>
    <n v="0"/>
    <n v="30000"/>
    <n v="7500"/>
    <n v="0"/>
    <m/>
    <m/>
    <m/>
    <m/>
    <s v="Virtual Toys"/>
    <n v="1254"/>
    <x v="0"/>
    <x v="1"/>
  </r>
  <r>
    <s v="Monster Kingdom: Jewel Summoner"/>
    <x v="9"/>
    <n v="11"/>
    <x v="0"/>
    <x v="9"/>
    <n v="8"/>
    <x v="3"/>
    <n v="30"/>
    <x v="322"/>
    <n v="0"/>
    <n v="40000"/>
    <n v="0"/>
    <n v="40000"/>
    <n v="10000"/>
    <n v="0"/>
    <n v="6.6"/>
    <n v="25"/>
    <n v="6.8"/>
    <n v="6"/>
    <s v="Gaia (Sony)"/>
    <n v="450"/>
    <x v="2"/>
    <x v="1"/>
  </r>
  <r>
    <s v="Zoo Hospital"/>
    <x v="1"/>
    <n v="3"/>
    <x v="4"/>
    <x v="8"/>
    <n v="10"/>
    <x v="16"/>
    <n v="14"/>
    <x v="324"/>
    <n v="0"/>
    <n v="0"/>
    <n v="0"/>
    <n v="30000"/>
    <n v="7500"/>
    <n v="0"/>
    <n v="5.3"/>
    <n v="6"/>
    <m/>
    <m/>
    <s v="Torus Games"/>
    <n v="1172"/>
    <x v="0"/>
    <x v="1"/>
  </r>
  <r>
    <s v="The Ant Bully"/>
    <x v="12"/>
    <n v="4"/>
    <x v="0"/>
    <x v="2"/>
    <n v="5"/>
    <x v="22"/>
    <n v="24"/>
    <x v="324"/>
    <n v="10000"/>
    <n v="0"/>
    <n v="0"/>
    <n v="40000"/>
    <n v="10000"/>
    <n v="0"/>
    <m/>
    <m/>
    <m/>
    <m/>
    <s v="Artificial Mind and Movement"/>
    <n v="80"/>
    <x v="0"/>
    <x v="1"/>
  </r>
  <r>
    <s v="Sega Arcade Gallery"/>
    <x v="12"/>
    <n v="4"/>
    <x v="15"/>
    <x v="3"/>
    <n v="4"/>
    <x v="19"/>
    <n v="34"/>
    <x v="324"/>
    <n v="10000"/>
    <n v="0"/>
    <n v="0"/>
    <n v="40000"/>
    <n v="10000"/>
    <n v="0"/>
    <n v="7"/>
    <n v="12"/>
    <m/>
    <m/>
    <s v="Bits Studios"/>
    <n v="148"/>
    <x v="0"/>
    <x v="1"/>
  </r>
  <r>
    <s v="S.T.A.L.K.E.R.: Clear Sky"/>
    <x v="8"/>
    <n v="6"/>
    <x v="1"/>
    <x v="6"/>
    <n v="9"/>
    <x v="23"/>
    <n v="12"/>
    <x v="322"/>
    <n v="30000"/>
    <n v="0"/>
    <n v="10000"/>
    <n v="40000"/>
    <n v="10000"/>
    <n v="0"/>
    <n v="7.5"/>
    <n v="47"/>
    <n v="7.7"/>
    <n v="478"/>
    <s v="GSC Game World"/>
    <n v="498"/>
    <x v="1"/>
    <x v="1"/>
  </r>
  <r>
    <s v="Greg Hastings Paintball 2"/>
    <x v="3"/>
    <n v="9"/>
    <x v="5"/>
    <x v="6"/>
    <n v="9"/>
    <x v="20"/>
    <n v="21"/>
    <x v="324"/>
    <n v="0"/>
    <n v="0"/>
    <n v="0"/>
    <n v="30000"/>
    <n v="7500"/>
    <n v="0"/>
    <n v="4.5999999999999996"/>
    <n v="5"/>
    <m/>
    <m/>
    <s v="Super X Studios"/>
    <n v="1102"/>
    <x v="3"/>
    <x v="1"/>
  </r>
  <r>
    <s v="World in Conflict"/>
    <x v="8"/>
    <n v="6"/>
    <x v="4"/>
    <x v="11"/>
    <n v="12"/>
    <x v="24"/>
    <n v="37"/>
    <x v="322"/>
    <n v="30000"/>
    <n v="0"/>
    <n v="10000"/>
    <n v="40000"/>
    <n v="10000"/>
    <n v="0"/>
    <n v="8.9"/>
    <n v="44"/>
    <n v="8.1"/>
    <n v="301"/>
    <s v="Massive Entertainment"/>
    <n v="710"/>
    <x v="2"/>
    <x v="1"/>
  </r>
  <r>
    <s v="Alienators: Evolution Continues"/>
    <x v="12"/>
    <n v="4"/>
    <x v="9"/>
    <x v="4"/>
    <n v="1"/>
    <x v="4"/>
    <n v="4"/>
    <x v="324"/>
    <n v="10000"/>
    <n v="0"/>
    <n v="0"/>
    <n v="40000"/>
    <n v="10000"/>
    <n v="0"/>
    <n v="5.4"/>
    <n v="4"/>
    <m/>
    <m/>
    <s v="Digital Eclipse"/>
    <n v="303"/>
    <x v="0"/>
    <x v="1"/>
  </r>
  <r>
    <s v="MX World Tour Featuring Jamie Little"/>
    <x v="7"/>
    <n v="16"/>
    <x v="3"/>
    <x v="1"/>
    <n v="7"/>
    <x v="26"/>
    <n v="10"/>
    <x v="324"/>
    <n v="10000"/>
    <n v="0"/>
    <n v="0"/>
    <n v="40000"/>
    <n v="10000"/>
    <n v="0"/>
    <n v="5.0999999999999996"/>
    <n v="5"/>
    <m/>
    <m/>
    <s v="Impulse Games"/>
    <n v="564"/>
    <x v="0"/>
    <x v="1"/>
  </r>
  <r>
    <s v="Tomb Raider: Anniversary"/>
    <x v="8"/>
    <n v="6"/>
    <x v="4"/>
    <x v="4"/>
    <n v="1"/>
    <x v="16"/>
    <n v="14"/>
    <x v="322"/>
    <n v="30000"/>
    <n v="0"/>
    <n v="10000"/>
    <n v="40000"/>
    <n v="10000"/>
    <n v="0"/>
    <n v="8.3000000000000007"/>
    <n v="26"/>
    <n v="8.1"/>
    <n v="242"/>
    <s v="Nixxes Software"/>
    <n v="820"/>
    <x v="2"/>
    <x v="1"/>
  </r>
  <r>
    <s v="Infamous: First Light"/>
    <x v="6"/>
    <n v="10"/>
    <x v="12"/>
    <x v="4"/>
    <n v="1"/>
    <x v="3"/>
    <n v="30"/>
    <x v="322"/>
    <n v="30000"/>
    <n v="0"/>
    <n v="0"/>
    <n v="30000"/>
    <n v="7500"/>
    <n v="0"/>
    <n v="7.3"/>
    <n v="70"/>
    <n v="7.5"/>
    <n v="580"/>
    <s v="Sucker Punch"/>
    <n v="1095"/>
    <x v="2"/>
    <x v="1"/>
  </r>
  <r>
    <s v="Tour de France 2014"/>
    <x v="6"/>
    <n v="10"/>
    <x v="12"/>
    <x v="0"/>
    <n v="11"/>
    <x v="32"/>
    <n v="16"/>
    <x v="322"/>
    <n v="30000"/>
    <n v="0"/>
    <n v="0"/>
    <n v="30000"/>
    <n v="7500"/>
    <n v="0"/>
    <n v="5.3"/>
    <n v="9"/>
    <n v="5.0999999999999996"/>
    <n v="22"/>
    <s v="Cyanide"/>
    <n v="270"/>
    <x v="0"/>
    <x v="1"/>
  </r>
  <r>
    <s v="RedCard 20-03"/>
    <x v="7"/>
    <n v="16"/>
    <x v="8"/>
    <x v="0"/>
    <n v="11"/>
    <x v="22"/>
    <n v="24"/>
    <x v="324"/>
    <n v="10000"/>
    <n v="0"/>
    <n v="0"/>
    <n v="40000"/>
    <n v="10000"/>
    <n v="0"/>
    <n v="6.7"/>
    <n v="8"/>
    <n v="9"/>
    <n v="4"/>
    <s v="Point of View"/>
    <n v="887"/>
    <x v="0"/>
    <x v="1"/>
  </r>
  <r>
    <s v="Bounty Hounds"/>
    <x v="9"/>
    <n v="11"/>
    <x v="0"/>
    <x v="4"/>
    <n v="1"/>
    <x v="15"/>
    <n v="25"/>
    <x v="324"/>
    <n v="0"/>
    <n v="0"/>
    <n v="0"/>
    <n v="30000"/>
    <n v="7500"/>
    <n v="0"/>
    <n v="6.3"/>
    <n v="14"/>
    <n v="6"/>
    <n v="7"/>
    <s v="Xpec"/>
    <n v="1290"/>
    <x v="2"/>
    <x v="1"/>
  </r>
  <r>
    <s v="TOCA Race Driver 3"/>
    <x v="7"/>
    <n v="16"/>
    <x v="0"/>
    <x v="1"/>
    <n v="7"/>
    <x v="28"/>
    <n v="9"/>
    <x v="324"/>
    <n v="10000"/>
    <n v="0"/>
    <n v="0"/>
    <n v="40000"/>
    <n v="10000"/>
    <n v="0"/>
    <n v="8.4"/>
    <n v="25"/>
    <n v="8"/>
    <n v="6"/>
    <s v="Codemasters"/>
    <n v="235"/>
    <x v="3"/>
    <x v="0"/>
  </r>
  <r>
    <s v="Silent Scope"/>
    <x v="12"/>
    <n v="4"/>
    <x v="8"/>
    <x v="6"/>
    <n v="9"/>
    <x v="9"/>
    <n v="19"/>
    <x v="320"/>
    <n v="10000"/>
    <n v="0"/>
    <n v="0"/>
    <n v="30000"/>
    <n v="7500"/>
    <n v="0"/>
    <n v="7"/>
    <n v="5"/>
    <n v="8"/>
    <n v="5"/>
    <s v="Now Production"/>
    <n v="824"/>
    <x v="2"/>
    <x v="1"/>
  </r>
  <r>
    <s v="DarkStar One"/>
    <x v="8"/>
    <n v="6"/>
    <x v="0"/>
    <x v="8"/>
    <n v="10"/>
    <x v="5"/>
    <n v="35"/>
    <x v="322"/>
    <n v="30000"/>
    <n v="0"/>
    <n v="10000"/>
    <n v="40000"/>
    <n v="10000"/>
    <n v="0"/>
    <n v="7.1"/>
    <n v="33"/>
    <n v="7.2"/>
    <n v="54"/>
    <s v="Ascaron Entertainment GmbH"/>
    <n v="86"/>
    <x v="2"/>
    <x v="1"/>
  </r>
  <r>
    <s v="ESPN NBA 2Night 2002"/>
    <x v="4"/>
    <n v="8"/>
    <x v="8"/>
    <x v="0"/>
    <n v="11"/>
    <x v="9"/>
    <n v="19"/>
    <x v="320"/>
    <n v="10000"/>
    <n v="0"/>
    <n v="0"/>
    <n v="30000"/>
    <n v="7500"/>
    <n v="0"/>
    <n v="5.9"/>
    <n v="13"/>
    <m/>
    <m/>
    <s v="Konami"/>
    <n v="646"/>
    <x v="0"/>
    <x v="1"/>
  </r>
  <r>
    <s v="Cabela's Dangerous Hunts 2"/>
    <x v="11"/>
    <n v="5"/>
    <x v="3"/>
    <x v="0"/>
    <n v="11"/>
    <x v="4"/>
    <n v="4"/>
    <x v="324"/>
    <n v="10000"/>
    <n v="0"/>
    <n v="0"/>
    <n v="40000"/>
    <n v="10000"/>
    <n v="0"/>
    <m/>
    <m/>
    <m/>
    <m/>
    <s v="FUN Labs"/>
    <n v="441"/>
    <x v="2"/>
    <x v="1"/>
  </r>
  <r>
    <s v="Crouching Tiger, Hidden Dragon"/>
    <x v="12"/>
    <n v="4"/>
    <x v="15"/>
    <x v="4"/>
    <n v="1"/>
    <x v="5"/>
    <n v="35"/>
    <x v="320"/>
    <n v="10000"/>
    <n v="0"/>
    <n v="0"/>
    <n v="30000"/>
    <n v="7500"/>
    <n v="0"/>
    <n v="6"/>
    <n v="12"/>
    <m/>
    <m/>
    <s v="Ubisoft Shanghai"/>
    <n v="1218"/>
    <x v="2"/>
    <x v="1"/>
  </r>
  <r>
    <s v="Hitman: Blood Money"/>
    <x v="8"/>
    <n v="6"/>
    <x v="0"/>
    <x v="4"/>
    <n v="1"/>
    <x v="16"/>
    <n v="14"/>
    <x v="322"/>
    <n v="30000"/>
    <n v="0"/>
    <n v="10000"/>
    <n v="40000"/>
    <n v="10000"/>
    <n v="0"/>
    <n v="8.1999999999999993"/>
    <n v="35"/>
    <n v="8.8000000000000007"/>
    <n v="528"/>
    <s v="Io Interactive"/>
    <n v="589"/>
    <x v="1"/>
    <x v="1"/>
  </r>
  <r>
    <s v="Alpha Protocol"/>
    <x v="8"/>
    <n v="6"/>
    <x v="5"/>
    <x v="9"/>
    <n v="8"/>
    <x v="18"/>
    <n v="29"/>
    <x v="322"/>
    <n v="30000"/>
    <n v="0"/>
    <n v="10000"/>
    <n v="40000"/>
    <n v="10000"/>
    <n v="0"/>
    <n v="7.2"/>
    <n v="25"/>
    <n v="7.5"/>
    <n v="511"/>
    <s v="Obsidian Entertainment"/>
    <n v="829"/>
    <x v="1"/>
    <x v="1"/>
  </r>
  <r>
    <s v="Zoo Vet: Endangered Animals"/>
    <x v="1"/>
    <n v="3"/>
    <x v="1"/>
    <x v="8"/>
    <n v="10"/>
    <x v="8"/>
    <n v="1"/>
    <x v="324"/>
    <n v="0"/>
    <n v="0"/>
    <n v="0"/>
    <n v="30000"/>
    <n v="7500"/>
    <n v="0"/>
    <m/>
    <m/>
    <m/>
    <m/>
    <s v="Legacy Interactive"/>
    <n v="667"/>
    <x v="3"/>
    <x v="1"/>
  </r>
  <r>
    <s v="Star Wars Jedi Knight: Jedi Academy"/>
    <x v="8"/>
    <n v="6"/>
    <x v="15"/>
    <x v="6"/>
    <n v="9"/>
    <x v="4"/>
    <n v="4"/>
    <x v="322"/>
    <n v="30000"/>
    <n v="0"/>
    <n v="0"/>
    <n v="30000"/>
    <n v="7500"/>
    <n v="0"/>
    <n v="8.1"/>
    <n v="34"/>
    <n v="8.6"/>
    <n v="293"/>
    <s v="Raven Software"/>
    <n v="923"/>
    <x v="2"/>
    <x v="1"/>
  </r>
  <r>
    <s v="Red Faction II"/>
    <x v="11"/>
    <n v="5"/>
    <x v="15"/>
    <x v="6"/>
    <n v="9"/>
    <x v="19"/>
    <n v="34"/>
    <x v="324"/>
    <n v="10000"/>
    <n v="0"/>
    <n v="0"/>
    <n v="40000"/>
    <n v="10000"/>
    <n v="0"/>
    <n v="7.9"/>
    <n v="12"/>
    <n v="7.3"/>
    <n v="4"/>
    <s v="Cranky Pants Games"/>
    <n v="252"/>
    <x v="1"/>
    <x v="1"/>
  </r>
  <r>
    <s v="Battle Engine Aquila"/>
    <x v="4"/>
    <n v="8"/>
    <x v="15"/>
    <x v="6"/>
    <n v="9"/>
    <x v="14"/>
    <n v="5"/>
    <x v="320"/>
    <n v="10000"/>
    <n v="0"/>
    <n v="0"/>
    <n v="30000"/>
    <n v="7500"/>
    <n v="0"/>
    <n v="7.3"/>
    <n v="17"/>
    <n v="9"/>
    <n v="5"/>
    <s v="Lost Toys"/>
    <n v="681"/>
    <x v="2"/>
    <x v="1"/>
  </r>
  <r>
    <s v="Crimson Tears"/>
    <x v="4"/>
    <n v="8"/>
    <x v="7"/>
    <x v="9"/>
    <n v="8"/>
    <x v="12"/>
    <n v="8"/>
    <x v="320"/>
    <n v="10000"/>
    <n v="0"/>
    <n v="0"/>
    <n v="30000"/>
    <n v="7500"/>
    <n v="0"/>
    <n v="6.2"/>
    <n v="30"/>
    <n v="7.8"/>
    <n v="4"/>
    <s v="DreamFactory"/>
    <n v="331"/>
    <x v="2"/>
    <x v="1"/>
  </r>
  <r>
    <s v="Battle Assault 3 featuring Gundam Seed"/>
    <x v="4"/>
    <n v="8"/>
    <x v="7"/>
    <x v="4"/>
    <n v="1"/>
    <x v="15"/>
    <n v="25"/>
    <x v="320"/>
    <n v="10000"/>
    <n v="0"/>
    <n v="0"/>
    <n v="30000"/>
    <n v="7500"/>
    <n v="0"/>
    <n v="4.8"/>
    <n v="9"/>
    <n v="8.6999999999999993"/>
    <n v="7"/>
    <s v="Natsume"/>
    <n v="776"/>
    <x v="2"/>
    <x v="1"/>
  </r>
  <r>
    <s v="WRC: FIA World Rally Championship"/>
    <x v="9"/>
    <n v="11"/>
    <x v="3"/>
    <x v="1"/>
    <n v="7"/>
    <x v="3"/>
    <n v="30"/>
    <x v="320"/>
    <n v="10000"/>
    <n v="0"/>
    <n v="0"/>
    <n v="30000"/>
    <n v="7500"/>
    <n v="0"/>
    <n v="6.7"/>
    <n v="18"/>
    <n v="7.8"/>
    <n v="19"/>
    <s v="Traveller's Tales"/>
    <n v="1181"/>
    <x v="0"/>
    <x v="1"/>
  </r>
  <r>
    <s v="Cabela's Outdoor Adventures"/>
    <x v="11"/>
    <n v="5"/>
    <x v="3"/>
    <x v="0"/>
    <n v="11"/>
    <x v="4"/>
    <n v="4"/>
    <x v="324"/>
    <n v="10000"/>
    <n v="0"/>
    <n v="0"/>
    <n v="40000"/>
    <n v="10000"/>
    <n v="0"/>
    <m/>
    <m/>
    <n v="8.8000000000000007"/>
    <n v="9"/>
    <s v="MagicWand"/>
    <n v="701"/>
    <x v="2"/>
    <x v="1"/>
  </r>
  <r>
    <s v="Penguins of Madagascar"/>
    <x v="10"/>
    <n v="14"/>
    <x v="12"/>
    <x v="4"/>
    <n v="1"/>
    <x v="15"/>
    <n v="25"/>
    <x v="330"/>
    <n v="20000"/>
    <n v="0"/>
    <n v="0"/>
    <n v="30000"/>
    <n v="7500"/>
    <n v="0"/>
    <m/>
    <m/>
    <n v="5.2"/>
    <n v="6"/>
    <s v="Little Orbit"/>
    <n v="677"/>
    <x v="0"/>
    <x v="1"/>
  </r>
  <r>
    <s v="Rapala Tournament Fishing!"/>
    <x v="2"/>
    <n v="15"/>
    <x v="0"/>
    <x v="0"/>
    <n v="11"/>
    <x v="4"/>
    <n v="4"/>
    <x v="324"/>
    <n v="0"/>
    <n v="0"/>
    <n v="0"/>
    <n v="30000"/>
    <n v="7500"/>
    <n v="0"/>
    <n v="4.0999999999999996"/>
    <n v="4"/>
    <n v="8"/>
    <n v="6"/>
    <s v="FUN Labs"/>
    <n v="441"/>
    <x v="0"/>
    <x v="1"/>
  </r>
  <r>
    <s v="The Italian Job"/>
    <x v="11"/>
    <n v="5"/>
    <x v="15"/>
    <x v="1"/>
    <n v="7"/>
    <x v="16"/>
    <n v="14"/>
    <x v="324"/>
    <n v="10000"/>
    <n v="0"/>
    <n v="0"/>
    <n v="40000"/>
    <n v="10000"/>
    <n v="0"/>
    <n v="5.6"/>
    <n v="10"/>
    <m/>
    <m/>
    <s v="Climax Group"/>
    <n v="229"/>
    <x v="2"/>
    <x v="1"/>
  </r>
  <r>
    <s v="JoJo's Bizarre Adventure: Eyes of Heaven"/>
    <x v="6"/>
    <n v="10"/>
    <x v="13"/>
    <x v="7"/>
    <n v="3"/>
    <x v="15"/>
    <n v="25"/>
    <x v="322"/>
    <n v="0"/>
    <n v="30000"/>
    <n v="0"/>
    <n v="30000"/>
    <n v="7500"/>
    <n v="0"/>
    <n v="6.1"/>
    <n v="35"/>
    <n v="7.4"/>
    <n v="44"/>
    <s v="CyberConnect2"/>
    <n v="272"/>
    <x v="2"/>
    <x v="1"/>
  </r>
  <r>
    <s v="Rise of Nations: Rise of Legends"/>
    <x v="8"/>
    <n v="6"/>
    <x v="0"/>
    <x v="11"/>
    <n v="12"/>
    <x v="1"/>
    <n v="23"/>
    <x v="322"/>
    <n v="30000"/>
    <n v="0"/>
    <n v="10000"/>
    <n v="40000"/>
    <n v="10000"/>
    <n v="0"/>
    <n v="8.4"/>
    <n v="46"/>
    <n v="8.5"/>
    <n v="108"/>
    <s v="Big Huge Games"/>
    <n v="138"/>
    <x v="2"/>
    <x v="1"/>
  </r>
  <r>
    <s v="The Sum of All Fears"/>
    <x v="11"/>
    <n v="5"/>
    <x v="15"/>
    <x v="6"/>
    <n v="9"/>
    <x v="5"/>
    <n v="35"/>
    <x v="324"/>
    <n v="10000"/>
    <n v="0"/>
    <n v="0"/>
    <n v="40000"/>
    <n v="10000"/>
    <n v="0"/>
    <n v="3.6"/>
    <n v="11"/>
    <n v="3.4"/>
    <n v="5"/>
    <s v="Ubisoft Shanghai"/>
    <n v="1218"/>
    <x v="2"/>
    <x v="1"/>
  </r>
  <r>
    <s v="EverBlue 2"/>
    <x v="4"/>
    <n v="8"/>
    <x v="8"/>
    <x v="10"/>
    <n v="2"/>
    <x v="12"/>
    <n v="8"/>
    <x v="320"/>
    <n v="10000"/>
    <n v="0"/>
    <n v="0"/>
    <n v="30000"/>
    <n v="7500"/>
    <n v="0"/>
    <n v="5.9"/>
    <n v="21"/>
    <n v="7.5"/>
    <n v="4"/>
    <s v="Arika"/>
    <n v="71"/>
    <x v="0"/>
    <x v="1"/>
  </r>
  <r>
    <s v="Junior Island Adventure"/>
    <x v="1"/>
    <n v="3"/>
    <x v="10"/>
    <x v="5"/>
    <n v="6"/>
    <x v="33"/>
    <n v="36"/>
    <x v="324"/>
    <n v="0"/>
    <n v="0"/>
    <n v="0"/>
    <n v="30000"/>
    <n v="7500"/>
    <n v="0"/>
    <m/>
    <m/>
    <m/>
    <m/>
    <s v="CyberPlanet Interactive Public Co., Ltd., Maximum Family Games"/>
    <n v="275"/>
    <x v="0"/>
    <x v="1"/>
  </r>
  <r>
    <s v="Electroplankton"/>
    <x v="1"/>
    <n v="3"/>
    <x v="3"/>
    <x v="3"/>
    <n v="4"/>
    <x v="0"/>
    <n v="26"/>
    <x v="330"/>
    <n v="0"/>
    <n v="20000"/>
    <n v="0"/>
    <n v="30000"/>
    <n v="7500"/>
    <n v="0"/>
    <n v="7.1"/>
    <n v="49"/>
    <n v="7"/>
    <n v="37"/>
    <s v="Indies Zero"/>
    <n v="569"/>
    <x v="0"/>
    <x v="1"/>
  </r>
  <r>
    <s v="Just Dance 2017"/>
    <x v="6"/>
    <n v="10"/>
    <x v="14"/>
    <x v="3"/>
    <n v="4"/>
    <x v="5"/>
    <n v="35"/>
    <x v="320"/>
    <n v="0"/>
    <n v="0"/>
    <n v="10000"/>
    <n v="30000"/>
    <n v="7500"/>
    <n v="0"/>
    <n v="7.3"/>
    <n v="12"/>
    <m/>
    <m/>
    <s v="Ubisoft Paris"/>
    <n v="1210"/>
    <x v="3"/>
    <x v="1"/>
  </r>
  <r>
    <s v="Casino Chaos With Las Vegas Players Collection"/>
    <x v="8"/>
    <n v="6"/>
    <x v="10"/>
    <x v="3"/>
    <n v="4"/>
    <x v="19"/>
    <n v="34"/>
    <x v="324"/>
    <n v="0"/>
    <n v="0"/>
    <n v="0"/>
    <n v="30000"/>
    <n v="7500"/>
    <n v="0"/>
    <m/>
    <m/>
    <m/>
    <m/>
    <s v="ValuSoft"/>
    <n v="1237"/>
    <x v="2"/>
    <x v="1"/>
  </r>
  <r>
    <s v="FIFA World Cup: Germany 2006"/>
    <x v="12"/>
    <n v="4"/>
    <x v="0"/>
    <x v="0"/>
    <n v="11"/>
    <x v="7"/>
    <n v="15"/>
    <x v="320"/>
    <n v="10000"/>
    <n v="0"/>
    <n v="0"/>
    <n v="30000"/>
    <n v="7500"/>
    <n v="0"/>
    <n v="5.7"/>
    <n v="4"/>
    <n v="6.9"/>
    <n v="7"/>
    <s v="EA Canada"/>
    <n v="339"/>
    <x v="0"/>
    <x v="1"/>
  </r>
  <r>
    <s v="Earthworm Jim 2"/>
    <x v="12"/>
    <n v="4"/>
    <x v="8"/>
    <x v="2"/>
    <n v="5"/>
    <x v="24"/>
    <n v="37"/>
    <x v="320"/>
    <n v="10000"/>
    <n v="0"/>
    <n v="0"/>
    <n v="30000"/>
    <n v="7500"/>
    <n v="0"/>
    <n v="4.5"/>
    <n v="10"/>
    <n v="5.7"/>
    <n v="6"/>
    <s v="Super Empire"/>
    <n v="1101"/>
    <x v="0"/>
    <x v="1"/>
  </r>
  <r>
    <s v="Angler's Club: Ultimate Bass Fishing 3D"/>
    <x v="5"/>
    <n v="1"/>
    <x v="10"/>
    <x v="0"/>
    <n v="11"/>
    <x v="29"/>
    <n v="11"/>
    <x v="322"/>
    <n v="30000"/>
    <n v="0"/>
    <n v="0"/>
    <n v="30000"/>
    <n v="7500"/>
    <n v="0"/>
    <m/>
    <m/>
    <m/>
    <m/>
    <s v="Tamsoft"/>
    <n v="1121"/>
    <x v="0"/>
    <x v="1"/>
  </r>
  <r>
    <s v="MotoGP"/>
    <x v="9"/>
    <n v="11"/>
    <x v="0"/>
    <x v="1"/>
    <n v="7"/>
    <x v="3"/>
    <n v="30"/>
    <x v="324"/>
    <n v="0"/>
    <n v="0"/>
    <n v="0"/>
    <n v="30000"/>
    <n v="7500"/>
    <n v="0"/>
    <n v="6.9"/>
    <n v="18"/>
    <n v="7.1"/>
    <n v="7"/>
    <s v="Namco Bandai Games"/>
    <n v="768"/>
    <x v="0"/>
    <x v="1"/>
  </r>
  <r>
    <s v="Street Supremacy"/>
    <x v="9"/>
    <n v="11"/>
    <x v="3"/>
    <x v="1"/>
    <n v="7"/>
    <x v="9"/>
    <n v="19"/>
    <x v="324"/>
    <n v="0"/>
    <n v="0"/>
    <n v="0"/>
    <n v="30000"/>
    <n v="7500"/>
    <n v="0"/>
    <n v="4.0999999999999996"/>
    <n v="31"/>
    <m/>
    <m/>
    <s v="Genki"/>
    <n v="475"/>
    <x v="0"/>
    <x v="1"/>
  </r>
  <r>
    <s v="Driv3r"/>
    <x v="12"/>
    <n v="4"/>
    <x v="3"/>
    <x v="1"/>
    <n v="7"/>
    <x v="14"/>
    <n v="5"/>
    <x v="320"/>
    <n v="10000"/>
    <n v="0"/>
    <n v="0"/>
    <n v="30000"/>
    <n v="7500"/>
    <n v="0"/>
    <m/>
    <m/>
    <n v="5.4"/>
    <n v="5"/>
    <s v="Velez &amp; Dubail"/>
    <n v="1245"/>
    <x v="1"/>
    <x v="1"/>
  </r>
  <r>
    <s v="Best Friends Tonight"/>
    <x v="1"/>
    <n v="3"/>
    <x v="5"/>
    <x v="3"/>
    <n v="4"/>
    <x v="5"/>
    <n v="35"/>
    <x v="324"/>
    <n v="0"/>
    <n v="0"/>
    <n v="0"/>
    <n v="30000"/>
    <n v="7500"/>
    <n v="0"/>
    <m/>
    <m/>
    <m/>
    <m/>
    <s v="Ubisoft"/>
    <n v="1199"/>
    <x v="3"/>
    <x v="0"/>
  </r>
  <r>
    <s v="Call of Juarez: Bound in Blood"/>
    <x v="8"/>
    <n v="6"/>
    <x v="2"/>
    <x v="6"/>
    <n v="9"/>
    <x v="5"/>
    <n v="35"/>
    <x v="322"/>
    <n v="30000"/>
    <n v="0"/>
    <n v="0"/>
    <n v="30000"/>
    <n v="7500"/>
    <n v="0"/>
    <n v="7.8"/>
    <n v="39"/>
    <n v="8"/>
    <n v="282"/>
    <s v="Techland"/>
    <n v="1136"/>
    <x v="1"/>
    <x v="1"/>
  </r>
  <r>
    <s v="Red Faction: Guerrilla"/>
    <x v="8"/>
    <n v="6"/>
    <x v="2"/>
    <x v="6"/>
    <n v="9"/>
    <x v="19"/>
    <n v="34"/>
    <x v="322"/>
    <n v="30000"/>
    <n v="0"/>
    <n v="10000"/>
    <n v="40000"/>
    <n v="10000"/>
    <n v="0"/>
    <n v="8.1999999999999993"/>
    <n v="29"/>
    <n v="7.5"/>
    <n v="308"/>
    <s v="Volition Inc., Reactor Zero"/>
    <n v="1269"/>
    <x v="1"/>
    <x v="1"/>
  </r>
  <r>
    <s v="Disney Sports Soccer"/>
    <x v="11"/>
    <n v="5"/>
    <x v="8"/>
    <x v="0"/>
    <n v="11"/>
    <x v="9"/>
    <n v="19"/>
    <x v="324"/>
    <n v="10000"/>
    <n v="0"/>
    <n v="0"/>
    <n v="40000"/>
    <n v="10000"/>
    <n v="0"/>
    <n v="7.5"/>
    <n v="7"/>
    <m/>
    <m/>
    <s v="KCEO"/>
    <n v="630"/>
    <x v="0"/>
    <x v="1"/>
  </r>
  <r>
    <s v="Deus Ex: Mankind Divided"/>
    <x v="8"/>
    <n v="6"/>
    <x v="14"/>
    <x v="9"/>
    <n v="8"/>
    <x v="10"/>
    <n v="31"/>
    <x v="322"/>
    <n v="30000"/>
    <n v="0"/>
    <n v="0"/>
    <n v="30000"/>
    <n v="7500"/>
    <n v="0"/>
    <n v="8.3000000000000007"/>
    <n v="55"/>
    <n v="6.1"/>
    <n v="684"/>
    <s v="Eidos Montreal, Nixxes Software"/>
    <n v="372"/>
    <x v="1"/>
    <x v="1"/>
  </r>
  <r>
    <s v="Astonishia Story"/>
    <x v="9"/>
    <n v="11"/>
    <x v="0"/>
    <x v="9"/>
    <n v="8"/>
    <x v="5"/>
    <n v="35"/>
    <x v="324"/>
    <n v="0"/>
    <n v="0"/>
    <n v="0"/>
    <n v="30000"/>
    <n v="7500"/>
    <n v="0"/>
    <n v="4.8"/>
    <n v="35"/>
    <n v="4.9000000000000004"/>
    <n v="18"/>
    <s v="Sonnori"/>
    <n v="1057"/>
    <x v="3"/>
    <x v="1"/>
  </r>
  <r>
    <s v="Prince of Persia: The Forgotten Sands"/>
    <x v="8"/>
    <n v="6"/>
    <x v="5"/>
    <x v="4"/>
    <n v="1"/>
    <x v="5"/>
    <n v="35"/>
    <x v="322"/>
    <n v="30000"/>
    <n v="0"/>
    <n v="0"/>
    <n v="30000"/>
    <n v="7500"/>
    <n v="0"/>
    <n v="7.5"/>
    <n v="16"/>
    <n v="6.6"/>
    <n v="218"/>
    <s v="Ubisoft Montreal"/>
    <n v="1207"/>
    <x v="2"/>
    <x v="1"/>
  </r>
  <r>
    <s v="The Sims 2: Glamour Life Stuff"/>
    <x v="8"/>
    <n v="6"/>
    <x v="0"/>
    <x v="8"/>
    <n v="10"/>
    <x v="7"/>
    <n v="15"/>
    <x v="322"/>
    <n v="30000"/>
    <n v="0"/>
    <n v="10000"/>
    <n v="40000"/>
    <n v="10000"/>
    <n v="0"/>
    <m/>
    <m/>
    <n v="6.7"/>
    <n v="7"/>
    <s v="Maxis"/>
    <n v="714"/>
    <x v="2"/>
    <x v="1"/>
  </r>
  <r>
    <s v="Turbo: Super Stunt Squad"/>
    <x v="1"/>
    <n v="3"/>
    <x v="6"/>
    <x v="0"/>
    <n v="11"/>
    <x v="29"/>
    <n v="11"/>
    <x v="322"/>
    <n v="30000"/>
    <n v="0"/>
    <n v="0"/>
    <n v="30000"/>
    <n v="7500"/>
    <n v="0"/>
    <m/>
    <m/>
    <m/>
    <m/>
    <s v="Torus Games"/>
    <n v="1172"/>
    <x v="0"/>
    <x v="1"/>
  </r>
  <r>
    <s v="GunGriffon: Allied Strike"/>
    <x v="7"/>
    <n v="16"/>
    <x v="7"/>
    <x v="8"/>
    <n v="10"/>
    <x v="1"/>
    <n v="23"/>
    <x v="320"/>
    <n v="10000"/>
    <n v="0"/>
    <n v="0"/>
    <n v="30000"/>
    <n v="7500"/>
    <n v="0"/>
    <n v="5.5"/>
    <n v="21"/>
    <m/>
    <m/>
    <s v="Game Arts"/>
    <n v="453"/>
    <x v="2"/>
    <x v="1"/>
  </r>
  <r>
    <s v="Mystery Case Files: Ravenhearst"/>
    <x v="8"/>
    <n v="6"/>
    <x v="4"/>
    <x v="5"/>
    <n v="6"/>
    <x v="32"/>
    <n v="16"/>
    <x v="330"/>
    <n v="20000"/>
    <n v="0"/>
    <n v="10000"/>
    <n v="40000"/>
    <n v="10000"/>
    <n v="0"/>
    <m/>
    <m/>
    <m/>
    <m/>
    <s v="Big Fish Games"/>
    <n v="136"/>
    <x v="3"/>
    <x v="1"/>
  </r>
  <r>
    <s v="Barbie and Her Sisters Puppy Rescue"/>
    <x v="5"/>
    <n v="1"/>
    <x v="13"/>
    <x v="4"/>
    <n v="1"/>
    <x v="15"/>
    <n v="25"/>
    <x v="322"/>
    <n v="30000"/>
    <n v="0"/>
    <n v="0"/>
    <n v="30000"/>
    <n v="7500"/>
    <n v="0"/>
    <m/>
    <m/>
    <m/>
    <m/>
    <s v="Torus Games, Little Orbit"/>
    <n v="1173"/>
    <x v="0"/>
    <x v="1"/>
  </r>
  <r>
    <s v="Tork: Prehistoric Punk"/>
    <x v="7"/>
    <n v="16"/>
    <x v="3"/>
    <x v="2"/>
    <n v="5"/>
    <x v="1"/>
    <n v="23"/>
    <x v="320"/>
    <n v="10000"/>
    <n v="0"/>
    <n v="0"/>
    <n v="30000"/>
    <n v="7500"/>
    <n v="0"/>
    <n v="6.2"/>
    <n v="21"/>
    <n v="6.2"/>
    <n v="6"/>
    <s v="Tiwak"/>
    <n v="1170"/>
    <x v="0"/>
    <x v="1"/>
  </r>
  <r>
    <s v="Chicken Shoot 2"/>
    <x v="12"/>
    <n v="4"/>
    <x v="3"/>
    <x v="10"/>
    <n v="2"/>
    <x v="30"/>
    <n v="39"/>
    <x v="320"/>
    <n v="10000"/>
    <n v="0"/>
    <n v="0"/>
    <n v="30000"/>
    <n v="7500"/>
    <n v="0"/>
    <m/>
    <m/>
    <m/>
    <m/>
    <s v="Zuxxez"/>
    <n v="1318"/>
    <x v="3"/>
    <x v="1"/>
  </r>
  <r>
    <s v="Overlord II"/>
    <x v="8"/>
    <n v="6"/>
    <x v="2"/>
    <x v="4"/>
    <n v="1"/>
    <x v="28"/>
    <n v="9"/>
    <x v="322"/>
    <n v="30000"/>
    <n v="0"/>
    <n v="0"/>
    <n v="30000"/>
    <n v="7500"/>
    <n v="0"/>
    <n v="7.9"/>
    <n v="32"/>
    <n v="8.1"/>
    <n v="159"/>
    <s v="Triumph Studios"/>
    <n v="1193"/>
    <x v="2"/>
    <x v="1"/>
  </r>
  <r>
    <s v="Jikandia: The Timeless Land"/>
    <x v="9"/>
    <n v="11"/>
    <x v="5"/>
    <x v="9"/>
    <n v="8"/>
    <x v="37"/>
    <n v="17"/>
    <x v="324"/>
    <n v="0"/>
    <n v="0"/>
    <n v="0"/>
    <n v="30000"/>
    <n v="7500"/>
    <n v="0"/>
    <n v="6"/>
    <n v="5"/>
    <n v="7.2"/>
    <n v="5"/>
    <s v="Opus Studio"/>
    <n v="841"/>
    <x v="2"/>
    <x v="1"/>
  </r>
  <r>
    <s v="Toy Shop"/>
    <x v="1"/>
    <n v="3"/>
    <x v="1"/>
    <x v="8"/>
    <n v="10"/>
    <x v="20"/>
    <n v="21"/>
    <x v="324"/>
    <n v="0"/>
    <n v="0"/>
    <n v="0"/>
    <n v="30000"/>
    <n v="7500"/>
    <n v="0"/>
    <n v="3.1"/>
    <n v="7"/>
    <n v="5.4"/>
    <n v="11"/>
    <s v="Gameinvest, Seed Studios, Lda"/>
    <n v="462"/>
    <x v="0"/>
    <x v="1"/>
  </r>
  <r>
    <s v="DiRT Rally"/>
    <x v="8"/>
    <n v="6"/>
    <x v="14"/>
    <x v="1"/>
    <n v="7"/>
    <x v="28"/>
    <n v="9"/>
    <x v="322"/>
    <n v="30000"/>
    <n v="0"/>
    <n v="0"/>
    <n v="30000"/>
    <n v="7500"/>
    <n v="0"/>
    <n v="8.6"/>
    <n v="33"/>
    <n v="8.6999999999999993"/>
    <n v="288"/>
    <s v="Codemasters"/>
    <n v="235"/>
    <x v="0"/>
    <x v="0"/>
  </r>
  <r>
    <s v="Trials Fusion"/>
    <x v="8"/>
    <n v="6"/>
    <x v="12"/>
    <x v="1"/>
    <n v="7"/>
    <x v="5"/>
    <n v="35"/>
    <x v="322"/>
    <n v="30000"/>
    <n v="0"/>
    <n v="0"/>
    <n v="30000"/>
    <n v="7500"/>
    <n v="0"/>
    <n v="8"/>
    <n v="12"/>
    <n v="6.8"/>
    <n v="97"/>
    <s v="RedLynx"/>
    <n v="943"/>
    <x v="3"/>
    <x v="1"/>
  </r>
  <r>
    <s v="Beastly"/>
    <x v="0"/>
    <n v="13"/>
    <x v="10"/>
    <x v="3"/>
    <n v="4"/>
    <x v="33"/>
    <n v="36"/>
    <x v="324"/>
    <n v="0"/>
    <n v="0"/>
    <n v="0"/>
    <n v="30000"/>
    <n v="7500"/>
    <n v="0"/>
    <m/>
    <m/>
    <m/>
    <m/>
    <s v="Visual Impact"/>
    <n v="1260"/>
    <x v="3"/>
    <x v="1"/>
  </r>
  <r>
    <s v="Rome: Total War - Gold Edition"/>
    <x v="8"/>
    <n v="6"/>
    <x v="0"/>
    <x v="11"/>
    <n v="12"/>
    <x v="18"/>
    <n v="29"/>
    <x v="322"/>
    <n v="30000"/>
    <n v="0"/>
    <n v="10000"/>
    <n v="40000"/>
    <n v="10000"/>
    <n v="0"/>
    <m/>
    <m/>
    <n v="8.6"/>
    <n v="20"/>
    <s v="Creative Assembly"/>
    <n v="257"/>
    <x v="2"/>
    <x v="1"/>
  </r>
  <r>
    <s v="Breath of Fire III"/>
    <x v="9"/>
    <n v="11"/>
    <x v="3"/>
    <x v="9"/>
    <n v="8"/>
    <x v="12"/>
    <n v="8"/>
    <x v="322"/>
    <n v="20000"/>
    <n v="0"/>
    <n v="10000"/>
    <n v="30000"/>
    <n v="7500"/>
    <n v="0"/>
    <m/>
    <m/>
    <n v="9.6999999999999993"/>
    <n v="6"/>
    <s v="Capcom"/>
    <n v="202"/>
    <x v="2"/>
    <x v="0"/>
  </r>
  <r>
    <s v="Atelier Shallie Plus: Alchemists of the Dusk Sea"/>
    <x v="15"/>
    <n v="12"/>
    <x v="14"/>
    <x v="9"/>
    <n v="8"/>
    <x v="25"/>
    <n v="33"/>
    <x v="322"/>
    <n v="0"/>
    <n v="30000"/>
    <n v="0"/>
    <n v="30000"/>
    <n v="7500"/>
    <n v="0"/>
    <m/>
    <m/>
    <m/>
    <m/>
    <s v="Gust"/>
    <n v="502"/>
    <x v="2"/>
    <x v="1"/>
  </r>
  <r>
    <s v="Rugby World Cup 2015"/>
    <x v="2"/>
    <n v="15"/>
    <x v="13"/>
    <x v="0"/>
    <n v="11"/>
    <x v="5"/>
    <n v="35"/>
    <x v="322"/>
    <n v="30000"/>
    <n v="0"/>
    <n v="0"/>
    <n v="30000"/>
    <n v="7500"/>
    <n v="0"/>
    <m/>
    <m/>
    <n v="8"/>
    <n v="5"/>
    <s v="HB Studios Multimedia"/>
    <n v="513"/>
    <x v="0"/>
    <x v="1"/>
  </r>
  <r>
    <s v="Sorcery Saga: The Curse of the Great Curry God"/>
    <x v="15"/>
    <n v="12"/>
    <x v="6"/>
    <x v="9"/>
    <n v="8"/>
    <x v="27"/>
    <n v="28"/>
    <x v="322"/>
    <n v="0"/>
    <n v="30000"/>
    <n v="0"/>
    <n v="30000"/>
    <n v="7500"/>
    <n v="0"/>
    <n v="6.5"/>
    <n v="17"/>
    <n v="7.3"/>
    <n v="44"/>
    <s v="Zerodiv"/>
    <n v="1301"/>
    <x v="2"/>
    <x v="1"/>
  </r>
  <r>
    <s v="Cabela's Big Game Hunter: Pro Hunts"/>
    <x v="3"/>
    <n v="9"/>
    <x v="12"/>
    <x v="6"/>
    <n v="9"/>
    <x v="4"/>
    <n v="4"/>
    <x v="324"/>
    <n v="0"/>
    <n v="0"/>
    <n v="10000"/>
    <n v="40000"/>
    <n v="10000"/>
    <n v="0"/>
    <m/>
    <m/>
    <n v="5.9"/>
    <n v="8"/>
    <s v="Cauldron Ltd."/>
    <n v="211"/>
    <x v="2"/>
    <x v="1"/>
  </r>
  <r>
    <s v="Dance Factory"/>
    <x v="4"/>
    <n v="8"/>
    <x v="0"/>
    <x v="4"/>
    <n v="1"/>
    <x v="28"/>
    <n v="9"/>
    <x v="320"/>
    <n v="10000"/>
    <n v="0"/>
    <n v="0"/>
    <n v="30000"/>
    <n v="7500"/>
    <n v="0"/>
    <n v="5.6"/>
    <n v="22"/>
    <n v="5.8"/>
    <n v="8"/>
    <s v="Broadsword Interactive"/>
    <n v="184"/>
    <x v="0"/>
    <x v="1"/>
  </r>
  <r>
    <s v="RoadKill"/>
    <x v="11"/>
    <n v="5"/>
    <x v="15"/>
    <x v="4"/>
    <n v="1"/>
    <x v="22"/>
    <n v="24"/>
    <x v="320"/>
    <n v="10000"/>
    <n v="0"/>
    <n v="0"/>
    <n v="30000"/>
    <n v="7500"/>
    <n v="0"/>
    <n v="6.4"/>
    <n v="12"/>
    <m/>
    <m/>
    <s v="Terminal Reality"/>
    <n v="1147"/>
    <x v="1"/>
    <x v="1"/>
  </r>
  <r>
    <s v="The Legend of Heroes III: Song of the Ocean"/>
    <x v="9"/>
    <n v="11"/>
    <x v="0"/>
    <x v="9"/>
    <n v="8"/>
    <x v="15"/>
    <n v="25"/>
    <x v="324"/>
    <n v="0"/>
    <n v="0"/>
    <n v="0"/>
    <n v="30000"/>
    <n v="7500"/>
    <n v="0"/>
    <n v="5.8"/>
    <n v="17"/>
    <n v="6.1"/>
    <n v="7"/>
    <s v="Microvision"/>
    <n v="733"/>
    <x v="3"/>
    <x v="1"/>
  </r>
  <r>
    <s v="Top Gun: Hard Lock"/>
    <x v="3"/>
    <n v="9"/>
    <x v="11"/>
    <x v="4"/>
    <n v="1"/>
    <x v="8"/>
    <n v="1"/>
    <x v="322"/>
    <n v="20000"/>
    <n v="0"/>
    <n v="10000"/>
    <n v="30000"/>
    <n v="7500"/>
    <n v="0"/>
    <m/>
    <m/>
    <n v="7.8"/>
    <n v="11"/>
    <s v="505 Games"/>
    <n v="22"/>
    <x v="2"/>
    <x v="0"/>
  </r>
  <r>
    <s v="F1 2002"/>
    <x v="11"/>
    <n v="5"/>
    <x v="8"/>
    <x v="1"/>
    <n v="7"/>
    <x v="7"/>
    <n v="15"/>
    <x v="320"/>
    <n v="10000"/>
    <n v="0"/>
    <n v="0"/>
    <n v="30000"/>
    <n v="7500"/>
    <n v="0"/>
    <n v="7.2"/>
    <n v="7"/>
    <n v="7.8"/>
    <n v="4"/>
    <s v="EA Sports"/>
    <n v="356"/>
    <x v="0"/>
    <x v="1"/>
  </r>
  <r>
    <s v="Men of War"/>
    <x v="8"/>
    <n v="6"/>
    <x v="2"/>
    <x v="11"/>
    <n v="12"/>
    <x v="8"/>
    <n v="1"/>
    <x v="330"/>
    <n v="20000"/>
    <n v="0"/>
    <n v="0"/>
    <n v="30000"/>
    <n v="7500"/>
    <n v="0"/>
    <n v="8"/>
    <n v="22"/>
    <n v="8.1"/>
    <n v="136"/>
    <s v="Best Way"/>
    <n v="127"/>
    <x v="1"/>
    <x v="1"/>
  </r>
  <r>
    <s v="Ultimate Block Party"/>
    <x v="9"/>
    <n v="11"/>
    <x v="7"/>
    <x v="5"/>
    <n v="6"/>
    <x v="8"/>
    <n v="1"/>
    <x v="324"/>
    <n v="0"/>
    <n v="0"/>
    <n v="0"/>
    <n v="30000"/>
    <n v="7500"/>
    <n v="0"/>
    <n v="7.6"/>
    <n v="12"/>
    <m/>
    <m/>
    <s v="Magicpot"/>
    <n v="700"/>
    <x v="0"/>
    <x v="1"/>
  </r>
  <r>
    <s v="Konami Classics Series: Arcade Hits"/>
    <x v="1"/>
    <n v="3"/>
    <x v="4"/>
    <x v="3"/>
    <n v="4"/>
    <x v="9"/>
    <n v="19"/>
    <x v="330"/>
    <n v="0"/>
    <n v="20000"/>
    <n v="0"/>
    <n v="30000"/>
    <n v="7500"/>
    <n v="0"/>
    <n v="7.6"/>
    <n v="29"/>
    <m/>
    <m/>
    <s v="M2"/>
    <n v="690"/>
    <x v="3"/>
    <x v="1"/>
  </r>
  <r>
    <s v="Dr. Muto"/>
    <x v="11"/>
    <n v="5"/>
    <x v="8"/>
    <x v="2"/>
    <n v="5"/>
    <x v="22"/>
    <n v="24"/>
    <x v="320"/>
    <n v="10000"/>
    <n v="0"/>
    <n v="0"/>
    <n v="30000"/>
    <n v="7500"/>
    <n v="0"/>
    <n v="6.3"/>
    <n v="6"/>
    <m/>
    <m/>
    <s v="Midway"/>
    <n v="735"/>
    <x v="2"/>
    <x v="1"/>
  </r>
  <r>
    <s v="Zero Escape: Virtue's Last Reward"/>
    <x v="5"/>
    <n v="1"/>
    <x v="11"/>
    <x v="10"/>
    <n v="2"/>
    <x v="27"/>
    <n v="28"/>
    <x v="324"/>
    <n v="0"/>
    <n v="0"/>
    <n v="0"/>
    <n v="30000"/>
    <n v="7500"/>
    <n v="0"/>
    <n v="8.8000000000000007"/>
    <n v="15"/>
    <n v="8.8000000000000007"/>
    <n v="188"/>
    <s v="ChunSoft"/>
    <n v="219"/>
    <x v="1"/>
    <x v="1"/>
  </r>
  <r>
    <s v="Darkstalkers Resurrection"/>
    <x v="3"/>
    <n v="9"/>
    <x v="6"/>
    <x v="7"/>
    <n v="3"/>
    <x v="12"/>
    <n v="8"/>
    <x v="322"/>
    <n v="0"/>
    <n v="30000"/>
    <n v="0"/>
    <n v="30000"/>
    <n v="7500"/>
    <n v="0"/>
    <n v="8"/>
    <n v="33"/>
    <n v="7.3"/>
    <n v="27"/>
    <s v="Iron Galaxy Studios"/>
    <n v="596"/>
    <x v="2"/>
    <x v="1"/>
  </r>
  <r>
    <s v="Transformers: Devastation"/>
    <x v="8"/>
    <n v="6"/>
    <x v="13"/>
    <x v="4"/>
    <n v="1"/>
    <x v="4"/>
    <n v="4"/>
    <x v="322"/>
    <n v="30000"/>
    <n v="0"/>
    <n v="0"/>
    <n v="30000"/>
    <n v="7500"/>
    <n v="0"/>
    <n v="7.4"/>
    <n v="9"/>
    <n v="7.6"/>
    <n v="56"/>
    <s v="PlatinumGames"/>
    <n v="879"/>
    <x v="2"/>
    <x v="1"/>
  </r>
  <r>
    <s v="The Golf Club"/>
    <x v="13"/>
    <n v="17"/>
    <x v="12"/>
    <x v="0"/>
    <n v="11"/>
    <x v="33"/>
    <n v="36"/>
    <x v="324"/>
    <n v="0"/>
    <n v="0"/>
    <n v="0"/>
    <n v="30000"/>
    <n v="7500"/>
    <n v="0"/>
    <n v="6.4"/>
    <n v="15"/>
    <n v="5.4"/>
    <n v="59"/>
    <s v="HB Studios Multimedia"/>
    <n v="513"/>
    <x v="0"/>
    <x v="1"/>
  </r>
  <r>
    <s v="Neverwinter Nights"/>
    <x v="8"/>
    <n v="6"/>
    <x v="8"/>
    <x v="9"/>
    <n v="8"/>
    <x v="14"/>
    <n v="5"/>
    <x v="322"/>
    <n v="30000"/>
    <n v="0"/>
    <n v="0"/>
    <n v="30000"/>
    <n v="7500"/>
    <n v="0"/>
    <n v="9.1"/>
    <n v="34"/>
    <n v="8.1999999999999993"/>
    <n v="490"/>
    <s v="BioWare"/>
    <n v="145"/>
    <x v="2"/>
    <x v="1"/>
  </r>
  <r>
    <s v="Digimon World 4"/>
    <x v="7"/>
    <n v="16"/>
    <x v="3"/>
    <x v="9"/>
    <n v="8"/>
    <x v="14"/>
    <n v="5"/>
    <x v="320"/>
    <n v="10000"/>
    <n v="0"/>
    <n v="0"/>
    <n v="30000"/>
    <n v="7500"/>
    <n v="0"/>
    <n v="5.4"/>
    <n v="5"/>
    <n v="8.8000000000000007"/>
    <n v="4"/>
    <s v="Bandai"/>
    <n v="113"/>
    <x v="0"/>
    <x v="1"/>
  </r>
  <r>
    <s v="Sunny Garcia Surfing"/>
    <x v="4"/>
    <n v="8"/>
    <x v="9"/>
    <x v="0"/>
    <n v="11"/>
    <x v="5"/>
    <n v="35"/>
    <x v="320"/>
    <n v="10000"/>
    <n v="0"/>
    <n v="0"/>
    <n v="30000"/>
    <n v="7500"/>
    <n v="0"/>
    <n v="6.1"/>
    <n v="11"/>
    <n v="7.9"/>
    <n v="7"/>
    <s v="Krome Studios"/>
    <n v="652"/>
    <x v="0"/>
    <x v="1"/>
  </r>
  <r>
    <s v="Lock On: Modern Air Combat"/>
    <x v="8"/>
    <n v="6"/>
    <x v="15"/>
    <x v="8"/>
    <n v="10"/>
    <x v="5"/>
    <n v="35"/>
    <x v="322"/>
    <n v="30000"/>
    <n v="0"/>
    <n v="10000"/>
    <n v="40000"/>
    <n v="10000"/>
    <n v="0"/>
    <n v="7.6"/>
    <n v="20"/>
    <n v="7.5"/>
    <n v="549"/>
    <s v="Eagle Dynamics"/>
    <n v="363"/>
    <x v="0"/>
    <x v="1"/>
  </r>
  <r>
    <s v="Shaun White Skateboarding"/>
    <x v="8"/>
    <n v="6"/>
    <x v="5"/>
    <x v="0"/>
    <n v="11"/>
    <x v="5"/>
    <n v="35"/>
    <x v="322"/>
    <n v="30000"/>
    <n v="0"/>
    <n v="10000"/>
    <n v="40000"/>
    <n v="10000"/>
    <n v="0"/>
    <m/>
    <m/>
    <n v="7.3"/>
    <n v="6"/>
    <s v="Ubisoft Montreal"/>
    <n v="1207"/>
    <x v="2"/>
    <x v="1"/>
  </r>
  <r>
    <s v="Ratatouille"/>
    <x v="8"/>
    <n v="6"/>
    <x v="4"/>
    <x v="4"/>
    <n v="1"/>
    <x v="19"/>
    <n v="34"/>
    <x v="330"/>
    <n v="10000"/>
    <n v="0"/>
    <n v="0"/>
    <n v="20000"/>
    <n v="5000"/>
    <n v="0"/>
    <m/>
    <m/>
    <n v="7.9"/>
    <n v="9"/>
    <s v="Asobo Studio"/>
    <n v="88"/>
    <x v="0"/>
    <x v="1"/>
  </r>
  <r>
    <s v="Rabbids Land"/>
    <x v="10"/>
    <n v="14"/>
    <x v="11"/>
    <x v="3"/>
    <n v="4"/>
    <x v="5"/>
    <n v="35"/>
    <x v="330"/>
    <n v="10000"/>
    <n v="0"/>
    <n v="0"/>
    <n v="20000"/>
    <n v="5000"/>
    <n v="0"/>
    <n v="5.2"/>
    <n v="26"/>
    <n v="5.2"/>
    <n v="29"/>
    <s v="Ubisoft Paris"/>
    <n v="1210"/>
    <x v="3"/>
    <x v="1"/>
  </r>
  <r>
    <s v="Take On Helicopters"/>
    <x v="8"/>
    <n v="6"/>
    <x v="10"/>
    <x v="8"/>
    <n v="10"/>
    <x v="33"/>
    <n v="36"/>
    <x v="322"/>
    <n v="20000"/>
    <n v="0"/>
    <n v="10000"/>
    <n v="30000"/>
    <n v="7500"/>
    <n v="0"/>
    <n v="7"/>
    <n v="10"/>
    <n v="6.7"/>
    <n v="28"/>
    <s v="Bohemia Interactive"/>
    <n v="176"/>
    <x v="2"/>
    <x v="1"/>
  </r>
  <r>
    <s v="Young Justice: Legacy"/>
    <x v="5"/>
    <n v="1"/>
    <x v="6"/>
    <x v="4"/>
    <n v="1"/>
    <x v="15"/>
    <n v="25"/>
    <x v="324"/>
    <n v="0"/>
    <n v="0"/>
    <n v="0"/>
    <n v="30000"/>
    <n v="7500"/>
    <n v="0"/>
    <m/>
    <m/>
    <n v="7.1"/>
    <n v="7"/>
    <s v="Farsight Studios"/>
    <n v="409"/>
    <x v="3"/>
    <x v="1"/>
  </r>
  <r>
    <s v="S.L.A.I.: Steel Lancer Arena International"/>
    <x v="4"/>
    <n v="8"/>
    <x v="3"/>
    <x v="8"/>
    <n v="10"/>
    <x v="9"/>
    <n v="19"/>
    <x v="330"/>
    <n v="10000"/>
    <n v="0"/>
    <n v="0"/>
    <n v="20000"/>
    <n v="5000"/>
    <n v="0"/>
    <n v="6.6"/>
    <n v="16"/>
    <n v="7.8"/>
    <n v="10"/>
    <s v="Genki"/>
    <n v="475"/>
    <x v="2"/>
    <x v="1"/>
  </r>
  <r>
    <s v="Freaky Flyers"/>
    <x v="7"/>
    <n v="16"/>
    <x v="15"/>
    <x v="1"/>
    <n v="7"/>
    <x v="22"/>
    <n v="24"/>
    <x v="320"/>
    <n v="10000"/>
    <n v="0"/>
    <n v="0"/>
    <n v="30000"/>
    <n v="7500"/>
    <n v="0"/>
    <n v="6.4"/>
    <n v="22"/>
    <m/>
    <m/>
    <s v="Midway"/>
    <n v="735"/>
    <x v="2"/>
    <x v="1"/>
  </r>
  <r>
    <s v="Nacho Libre"/>
    <x v="1"/>
    <n v="3"/>
    <x v="0"/>
    <x v="4"/>
    <n v="1"/>
    <x v="20"/>
    <n v="21"/>
    <x v="324"/>
    <n v="0"/>
    <n v="0"/>
    <n v="0"/>
    <n v="30000"/>
    <n v="7500"/>
    <n v="0"/>
    <n v="5.6"/>
    <n v="6"/>
    <n v="5.8"/>
    <n v="6"/>
    <s v="BudCat"/>
    <n v="186"/>
    <x v="3"/>
    <x v="1"/>
  </r>
  <r>
    <s v="Power Rangers Super Megaforce "/>
    <x v="5"/>
    <n v="1"/>
    <x v="12"/>
    <x v="4"/>
    <n v="1"/>
    <x v="15"/>
    <n v="25"/>
    <x v="330"/>
    <n v="10000"/>
    <n v="0"/>
    <n v="0"/>
    <n v="20000"/>
    <n v="5000"/>
    <n v="0"/>
    <n v="4.3"/>
    <n v="7"/>
    <m/>
    <m/>
    <s v="Bandai Namco Games"/>
    <n v="114"/>
    <x v="3"/>
    <x v="1"/>
  </r>
  <r>
    <s v="Homeworld 2"/>
    <x v="8"/>
    <n v="6"/>
    <x v="15"/>
    <x v="11"/>
    <n v="12"/>
    <x v="24"/>
    <n v="37"/>
    <x v="322"/>
    <n v="30000"/>
    <n v="0"/>
    <n v="0"/>
    <n v="30000"/>
    <n v="7500"/>
    <n v="0"/>
    <n v="8.3000000000000007"/>
    <n v="31"/>
    <n v="8.3000000000000007"/>
    <n v="128"/>
    <s v="Relic"/>
    <n v="946"/>
    <x v="2"/>
    <x v="1"/>
  </r>
  <r>
    <s v="Rayman 3: Hoodlum Havoc"/>
    <x v="8"/>
    <n v="6"/>
    <x v="15"/>
    <x v="2"/>
    <n v="5"/>
    <x v="5"/>
    <n v="35"/>
    <x v="322"/>
    <n v="30000"/>
    <n v="0"/>
    <n v="0"/>
    <n v="30000"/>
    <n v="7500"/>
    <n v="0"/>
    <n v="7.4"/>
    <n v="8"/>
    <n v="8.3000000000000007"/>
    <n v="70"/>
    <s v="Ubisoft"/>
    <n v="1199"/>
    <x v="0"/>
    <x v="0"/>
  </r>
  <r>
    <s v="Graffiti Kingdom"/>
    <x v="4"/>
    <n v="8"/>
    <x v="7"/>
    <x v="9"/>
    <n v="8"/>
    <x v="8"/>
    <n v="1"/>
    <x v="330"/>
    <n v="10000"/>
    <n v="0"/>
    <n v="0"/>
    <n v="20000"/>
    <n v="5000"/>
    <n v="0"/>
    <n v="7.1"/>
    <n v="27"/>
    <n v="7.1"/>
    <n v="12"/>
    <s v="Taito Corporation"/>
    <n v="1116"/>
    <x v="0"/>
    <x v="1"/>
  </r>
  <r>
    <s v="Bubble Bobble Evolution"/>
    <x v="9"/>
    <n v="11"/>
    <x v="0"/>
    <x v="5"/>
    <n v="6"/>
    <x v="27"/>
    <n v="28"/>
    <x v="324"/>
    <n v="0"/>
    <n v="0"/>
    <n v="0"/>
    <n v="30000"/>
    <n v="7500"/>
    <n v="0"/>
    <n v="4.7"/>
    <n v="5"/>
    <m/>
    <m/>
    <s v="Opus"/>
    <n v="840"/>
    <x v="0"/>
    <x v="1"/>
  </r>
  <r>
    <s v="Klonoa 2: Dream Champ Tournament"/>
    <x v="12"/>
    <n v="4"/>
    <x v="8"/>
    <x v="2"/>
    <n v="5"/>
    <x v="15"/>
    <n v="25"/>
    <x v="320"/>
    <n v="10000"/>
    <n v="0"/>
    <n v="0"/>
    <n v="30000"/>
    <n v="7500"/>
    <n v="0"/>
    <n v="7.8"/>
    <n v="20"/>
    <n v="9.3000000000000007"/>
    <n v="6"/>
    <s v="Namco"/>
    <n v="767"/>
    <x v="0"/>
    <x v="1"/>
  </r>
  <r>
    <s v="N+"/>
    <x v="9"/>
    <n v="11"/>
    <x v="4"/>
    <x v="2"/>
    <n v="5"/>
    <x v="14"/>
    <n v="5"/>
    <x v="324"/>
    <n v="0"/>
    <n v="0"/>
    <n v="0"/>
    <n v="30000"/>
    <n v="7500"/>
    <n v="0"/>
    <n v="7.9"/>
    <n v="21"/>
    <n v="7.8"/>
    <n v="18"/>
    <s v="Metanet Software Inc., SilverBirch Studios"/>
    <n v="725"/>
    <x v="0"/>
    <x v="1"/>
  </r>
  <r>
    <s v="Ducati World Racing Challenge"/>
    <x v="14"/>
    <n v="7"/>
    <x v="9"/>
    <x v="1"/>
    <n v="7"/>
    <x v="21"/>
    <n v="3"/>
    <x v="320"/>
    <n v="10000"/>
    <n v="0"/>
    <n v="0"/>
    <n v="30000"/>
    <n v="7500"/>
    <n v="0"/>
    <n v="6.8"/>
    <n v="7"/>
    <m/>
    <m/>
    <s v="Attention To Detail"/>
    <n v="102"/>
    <x v="0"/>
    <x v="1"/>
  </r>
  <r>
    <s v="Smashing Drive"/>
    <x v="12"/>
    <n v="4"/>
    <x v="7"/>
    <x v="1"/>
    <n v="7"/>
    <x v="30"/>
    <n v="39"/>
    <x v="320"/>
    <n v="10000"/>
    <n v="0"/>
    <n v="0"/>
    <n v="30000"/>
    <n v="7500"/>
    <n v="0"/>
    <m/>
    <m/>
    <m/>
    <m/>
    <s v="Raylight Studios"/>
    <n v="924"/>
    <x v="0"/>
    <x v="1"/>
  </r>
  <r>
    <s v="Away: Shuffle Dungeon"/>
    <x v="1"/>
    <n v="3"/>
    <x v="1"/>
    <x v="9"/>
    <n v="8"/>
    <x v="20"/>
    <n v="21"/>
    <x v="320"/>
    <n v="0"/>
    <n v="0"/>
    <n v="0"/>
    <n v="20000"/>
    <n v="5000"/>
    <n v="0"/>
    <n v="6.5"/>
    <n v="17"/>
    <m/>
    <m/>
    <s v="Mistwalker, Artoon"/>
    <n v="748"/>
    <x v="3"/>
    <x v="1"/>
  </r>
  <r>
    <s v="CIMA: The Enemy"/>
    <x v="12"/>
    <n v="4"/>
    <x v="15"/>
    <x v="9"/>
    <n v="8"/>
    <x v="36"/>
    <n v="22"/>
    <x v="320"/>
    <n v="10000"/>
    <n v="0"/>
    <n v="0"/>
    <n v="30000"/>
    <n v="7500"/>
    <n v="0"/>
    <n v="7"/>
    <n v="11"/>
    <m/>
    <m/>
    <s v="Neverland"/>
    <n v="791"/>
    <x v="0"/>
    <x v="1"/>
  </r>
  <r>
    <s v="Terraria"/>
    <x v="10"/>
    <n v="14"/>
    <x v="14"/>
    <x v="4"/>
    <n v="1"/>
    <x v="8"/>
    <n v="1"/>
    <x v="322"/>
    <n v="30000"/>
    <n v="0"/>
    <n v="0"/>
    <n v="30000"/>
    <n v="7500"/>
    <n v="0"/>
    <m/>
    <m/>
    <n v="6.9"/>
    <n v="7"/>
    <s v="Engine Software, Re-Logic"/>
    <n v="384"/>
    <x v="2"/>
    <x v="1"/>
  </r>
  <r>
    <s v="Marble Madness / Klax"/>
    <x v="12"/>
    <n v="4"/>
    <x v="3"/>
    <x v="5"/>
    <n v="6"/>
    <x v="30"/>
    <n v="39"/>
    <x v="320"/>
    <n v="10000"/>
    <n v="0"/>
    <n v="0"/>
    <n v="30000"/>
    <n v="7500"/>
    <n v="0"/>
    <m/>
    <m/>
    <m/>
    <m/>
    <s v="Frame Studios Interactive"/>
    <n v="427"/>
    <x v="0"/>
    <x v="1"/>
  </r>
  <r>
    <s v="Empire Earth II"/>
    <x v="8"/>
    <n v="6"/>
    <x v="3"/>
    <x v="11"/>
    <n v="12"/>
    <x v="24"/>
    <n v="37"/>
    <x v="322"/>
    <n v="30000"/>
    <n v="0"/>
    <n v="0"/>
    <n v="30000"/>
    <n v="7500"/>
    <n v="0"/>
    <n v="7.9"/>
    <n v="39"/>
    <n v="7.1"/>
    <n v="89"/>
    <s v="Mad Doc Software"/>
    <n v="695"/>
    <x v="2"/>
    <x v="1"/>
  </r>
  <r>
    <s v="Hot Pixel"/>
    <x v="9"/>
    <n v="11"/>
    <x v="4"/>
    <x v="5"/>
    <n v="6"/>
    <x v="14"/>
    <n v="5"/>
    <x v="324"/>
    <n v="0"/>
    <n v="0"/>
    <n v="0"/>
    <n v="30000"/>
    <n v="7500"/>
    <n v="0"/>
    <n v="5.5"/>
    <n v="35"/>
    <n v="6.5"/>
    <n v="6"/>
    <s v="zSlide"/>
    <n v="1317"/>
    <x v="2"/>
    <x v="1"/>
  </r>
  <r>
    <s v="Valentino Rossi: The Game"/>
    <x v="13"/>
    <n v="17"/>
    <x v="14"/>
    <x v="1"/>
    <n v="7"/>
    <x v="15"/>
    <n v="25"/>
    <x v="330"/>
    <n v="20000"/>
    <n v="0"/>
    <n v="0"/>
    <n v="30000"/>
    <n v="7500"/>
    <n v="0"/>
    <n v="7.4"/>
    <n v="5"/>
    <n v="8.1"/>
    <n v="7"/>
    <s v="Milestone S.r.l"/>
    <n v="742"/>
    <x v="0"/>
    <x v="1"/>
  </r>
  <r>
    <s v="Codename: Panzers Cold War"/>
    <x v="8"/>
    <n v="6"/>
    <x v="2"/>
    <x v="11"/>
    <n v="12"/>
    <x v="14"/>
    <n v="5"/>
    <x v="322"/>
    <n v="20000"/>
    <n v="0"/>
    <n v="0"/>
    <n v="20000"/>
    <n v="5000"/>
    <n v="0"/>
    <n v="6.7"/>
    <n v="28"/>
    <n v="5.8"/>
    <n v="8"/>
    <s v="Stormregion"/>
    <n v="1090"/>
    <x v="2"/>
    <x v="1"/>
  </r>
  <r>
    <s v="Story Hour: Adventures"/>
    <x v="0"/>
    <n v="13"/>
    <x v="1"/>
    <x v="10"/>
    <n v="2"/>
    <x v="30"/>
    <n v="39"/>
    <x v="324"/>
    <n v="0"/>
    <n v="0"/>
    <n v="0"/>
    <n v="30000"/>
    <n v="7500"/>
    <n v="0"/>
    <m/>
    <m/>
    <m/>
    <m/>
    <s v="Other Ocean Interactive"/>
    <n v="847"/>
    <x v="0"/>
    <x v="1"/>
  </r>
  <r>
    <s v="R-Type III: The Third Lightning"/>
    <x v="12"/>
    <n v="4"/>
    <x v="7"/>
    <x v="6"/>
    <n v="9"/>
    <x v="30"/>
    <n v="39"/>
    <x v="320"/>
    <n v="10000"/>
    <n v="0"/>
    <n v="0"/>
    <n v="30000"/>
    <n v="7500"/>
    <n v="0"/>
    <n v="4.5999999999999996"/>
    <n v="11"/>
    <m/>
    <m/>
    <s v="Raylight Studios"/>
    <n v="924"/>
    <x v="0"/>
    <x v="1"/>
  </r>
  <r>
    <s v="Star Wars: The Force Unleashed II"/>
    <x v="8"/>
    <n v="6"/>
    <x v="5"/>
    <x v="4"/>
    <n v="1"/>
    <x v="11"/>
    <n v="20"/>
    <x v="324"/>
    <n v="0"/>
    <n v="0"/>
    <n v="0"/>
    <n v="30000"/>
    <n v="7500"/>
    <n v="0"/>
    <n v="5.9"/>
    <n v="14"/>
    <n v="5.8"/>
    <n v="162"/>
    <s v="LucasArts"/>
    <n v="683"/>
    <x v="2"/>
    <x v="0"/>
  </r>
  <r>
    <s v="Blokus Portable: Steambot Championship"/>
    <x v="9"/>
    <n v="11"/>
    <x v="0"/>
    <x v="5"/>
    <n v="6"/>
    <x v="20"/>
    <n v="21"/>
    <x v="324"/>
    <n v="0"/>
    <n v="0"/>
    <n v="0"/>
    <n v="30000"/>
    <n v="7500"/>
    <n v="0"/>
    <n v="5.0999999999999996"/>
    <n v="5"/>
    <m/>
    <m/>
    <s v="Irem"/>
    <n v="594"/>
    <x v="0"/>
    <x v="1"/>
  </r>
  <r>
    <s v="Atomic Betty"/>
    <x v="12"/>
    <n v="4"/>
    <x v="3"/>
    <x v="5"/>
    <n v="6"/>
    <x v="14"/>
    <n v="5"/>
    <x v="320"/>
    <n v="10000"/>
    <n v="0"/>
    <n v="0"/>
    <n v="30000"/>
    <n v="7500"/>
    <n v="0"/>
    <n v="6.2"/>
    <n v="10"/>
    <n v="7.5"/>
    <n v="6"/>
    <s v="Big Blue Bubble Inc., Breakthrough New Media"/>
    <n v="135"/>
    <x v="0"/>
    <x v="1"/>
  </r>
  <r>
    <s v="Robin Hood: Defender of the Crown"/>
    <x v="7"/>
    <n v="16"/>
    <x v="15"/>
    <x v="11"/>
    <n v="12"/>
    <x v="12"/>
    <n v="8"/>
    <x v="320"/>
    <n v="10000"/>
    <n v="0"/>
    <n v="0"/>
    <n v="30000"/>
    <n v="7500"/>
    <n v="0"/>
    <n v="5.7"/>
    <n v="13"/>
    <m/>
    <m/>
    <s v="Atomic Planet Entertainment"/>
    <n v="100"/>
    <x v="2"/>
    <x v="1"/>
  </r>
  <r>
    <s v="Street Jam Basketball"/>
    <x v="12"/>
    <n v="4"/>
    <x v="7"/>
    <x v="0"/>
    <n v="11"/>
    <x v="30"/>
    <n v="39"/>
    <x v="320"/>
    <n v="10000"/>
    <n v="0"/>
    <n v="0"/>
    <n v="30000"/>
    <n v="7500"/>
    <n v="0"/>
    <n v="3.5"/>
    <n v="7"/>
    <n v="8"/>
    <n v="7"/>
    <s v="Prograph"/>
    <n v="895"/>
    <x v="0"/>
    <x v="1"/>
  </r>
  <r>
    <s v="Curious George"/>
    <x v="7"/>
    <n v="16"/>
    <x v="0"/>
    <x v="4"/>
    <n v="1"/>
    <x v="15"/>
    <n v="25"/>
    <x v="320"/>
    <n v="10000"/>
    <n v="0"/>
    <n v="0"/>
    <n v="30000"/>
    <n v="7500"/>
    <n v="0"/>
    <n v="5.7"/>
    <n v="11"/>
    <m/>
    <m/>
    <s v="Monkey Bar Games"/>
    <n v="753"/>
    <x v="0"/>
    <x v="1"/>
  </r>
  <r>
    <s v="Disney's Aladdin"/>
    <x v="12"/>
    <n v="4"/>
    <x v="15"/>
    <x v="2"/>
    <n v="5"/>
    <x v="12"/>
    <n v="8"/>
    <x v="320"/>
    <n v="10000"/>
    <n v="0"/>
    <n v="0"/>
    <n v="30000"/>
    <n v="7500"/>
    <n v="0"/>
    <n v="5.9"/>
    <n v="17"/>
    <m/>
    <m/>
    <s v="Disney Interactive"/>
    <n v="317"/>
    <x v="0"/>
    <x v="1"/>
  </r>
  <r>
    <s v="Harry Potter and the Half-Blood Prince"/>
    <x v="8"/>
    <n v="6"/>
    <x v="2"/>
    <x v="4"/>
    <n v="1"/>
    <x v="7"/>
    <n v="15"/>
    <x v="322"/>
    <n v="30000"/>
    <n v="0"/>
    <n v="0"/>
    <n v="30000"/>
    <n v="7500"/>
    <n v="0"/>
    <n v="6.4"/>
    <n v="14"/>
    <n v="6.1"/>
    <n v="35"/>
    <s v="EA Bright Light"/>
    <n v="338"/>
    <x v="3"/>
    <x v="1"/>
  </r>
  <r>
    <s v="Doom 3 BFG Edition"/>
    <x v="8"/>
    <n v="6"/>
    <x v="11"/>
    <x v="6"/>
    <n v="9"/>
    <x v="6"/>
    <n v="7"/>
    <x v="322"/>
    <n v="20000"/>
    <n v="0"/>
    <n v="0"/>
    <n v="20000"/>
    <n v="5000"/>
    <n v="0"/>
    <n v="5.9"/>
    <n v="12"/>
    <n v="5.3"/>
    <n v="210"/>
    <s v="id Software"/>
    <n v="552"/>
    <x v="1"/>
    <x v="1"/>
  </r>
  <r>
    <s v="Pimp My Ride: Street Racing"/>
    <x v="1"/>
    <n v="3"/>
    <x v="2"/>
    <x v="1"/>
    <n v="7"/>
    <x v="4"/>
    <n v="4"/>
    <x v="324"/>
    <n v="0"/>
    <n v="0"/>
    <n v="0"/>
    <n v="30000"/>
    <n v="7500"/>
    <n v="0"/>
    <m/>
    <m/>
    <m/>
    <m/>
    <s v="Virtuos"/>
    <n v="1256"/>
    <x v="0"/>
    <x v="1"/>
  </r>
  <r>
    <s v="Popeye: Rush for Spinach"/>
    <x v="12"/>
    <n v="4"/>
    <x v="3"/>
    <x v="2"/>
    <n v="5"/>
    <x v="14"/>
    <n v="5"/>
    <x v="320"/>
    <n v="10000"/>
    <n v="0"/>
    <n v="0"/>
    <n v="30000"/>
    <n v="7500"/>
    <n v="0"/>
    <n v="4.8"/>
    <n v="9"/>
    <n v="4.2"/>
    <n v="5"/>
    <s v="Magic Pockets"/>
    <n v="699"/>
    <x v="0"/>
    <x v="1"/>
  </r>
  <r>
    <s v="Culdcept"/>
    <x v="4"/>
    <n v="8"/>
    <x v="8"/>
    <x v="11"/>
    <n v="12"/>
    <x v="18"/>
    <n v="29"/>
    <x v="330"/>
    <n v="10000"/>
    <n v="0"/>
    <n v="0"/>
    <n v="20000"/>
    <n v="5000"/>
    <n v="0"/>
    <n v="7.8"/>
    <n v="26"/>
    <n v="8.9"/>
    <n v="9"/>
    <s v="NEC Interchannel"/>
    <n v="784"/>
    <x v="2"/>
    <x v="1"/>
  </r>
  <r>
    <s v="Bladestorm: Nightmare"/>
    <x v="3"/>
    <n v="9"/>
    <x v="13"/>
    <x v="4"/>
    <n v="1"/>
    <x v="25"/>
    <n v="33"/>
    <x v="322"/>
    <n v="0"/>
    <n v="30000"/>
    <n v="0"/>
    <n v="30000"/>
    <n v="7500"/>
    <n v="0"/>
    <m/>
    <m/>
    <n v="7.4"/>
    <n v="5"/>
    <s v="Koei Tecmo Games"/>
    <n v="640"/>
    <x v="2"/>
    <x v="1"/>
  </r>
  <r>
    <s v="Planet of the Apes"/>
    <x v="12"/>
    <n v="4"/>
    <x v="9"/>
    <x v="4"/>
    <n v="1"/>
    <x v="5"/>
    <n v="35"/>
    <x v="320"/>
    <n v="10000"/>
    <n v="0"/>
    <n v="0"/>
    <n v="30000"/>
    <n v="7500"/>
    <n v="0"/>
    <n v="5.4"/>
    <n v="6"/>
    <m/>
    <m/>
    <s v="Torus Games"/>
    <n v="1172"/>
    <x v="0"/>
    <x v="1"/>
  </r>
  <r>
    <s v="GTR Evolution"/>
    <x v="8"/>
    <n v="6"/>
    <x v="1"/>
    <x v="1"/>
    <n v="7"/>
    <x v="14"/>
    <n v="5"/>
    <x v="322"/>
    <n v="20000"/>
    <n v="0"/>
    <n v="0"/>
    <n v="20000"/>
    <n v="5000"/>
    <n v="0"/>
    <n v="8.3000000000000007"/>
    <n v="19"/>
    <n v="8.1999999999999993"/>
    <n v="63"/>
    <s v="SimBin"/>
    <n v="1037"/>
    <x v="0"/>
    <x v="1"/>
  </r>
  <r>
    <s v="Lords of the Fallen"/>
    <x v="8"/>
    <n v="6"/>
    <x v="12"/>
    <x v="9"/>
    <n v="8"/>
    <x v="10"/>
    <n v="31"/>
    <x v="322"/>
    <n v="30000"/>
    <n v="0"/>
    <n v="0"/>
    <n v="30000"/>
    <n v="7500"/>
    <n v="0"/>
    <n v="7.3"/>
    <n v="36"/>
    <n v="6.9"/>
    <n v="583"/>
    <s v="City Interactive, Deck 13"/>
    <n v="225"/>
    <x v="1"/>
    <x v="1"/>
  </r>
  <r>
    <s v="NBA 08"/>
    <x v="9"/>
    <n v="11"/>
    <x v="4"/>
    <x v="0"/>
    <n v="11"/>
    <x v="3"/>
    <n v="30"/>
    <x v="324"/>
    <n v="0"/>
    <n v="0"/>
    <n v="0"/>
    <n v="30000"/>
    <n v="7500"/>
    <n v="0"/>
    <n v="7.5"/>
    <n v="18"/>
    <n v="7.5"/>
    <n v="8"/>
    <s v="SCEA"/>
    <n v="994"/>
    <x v="0"/>
    <x v="1"/>
  </r>
  <r>
    <s v="NBA 2K13"/>
    <x v="8"/>
    <n v="6"/>
    <x v="11"/>
    <x v="0"/>
    <n v="11"/>
    <x v="2"/>
    <n v="32"/>
    <x v="322"/>
    <n v="20000"/>
    <n v="0"/>
    <n v="0"/>
    <n v="20000"/>
    <n v="5000"/>
    <n v="0"/>
    <n v="9"/>
    <n v="5"/>
    <n v="6.8"/>
    <n v="130"/>
    <s v="Visual Concepts"/>
    <n v="1259"/>
    <x v="0"/>
    <x v="1"/>
  </r>
  <r>
    <s v="Resident Evil 4"/>
    <x v="8"/>
    <n v="6"/>
    <x v="4"/>
    <x v="4"/>
    <n v="1"/>
    <x v="5"/>
    <n v="35"/>
    <x v="322"/>
    <n v="20000"/>
    <n v="0"/>
    <n v="0"/>
    <n v="20000"/>
    <n v="5000"/>
    <n v="0"/>
    <n v="7.6"/>
    <n v="15"/>
    <n v="7.4"/>
    <n v="242"/>
    <s v="Capcom"/>
    <n v="202"/>
    <x v="1"/>
    <x v="1"/>
  </r>
  <r>
    <s v="DICE: DNA Integrated Cybernetic Enterprises"/>
    <x v="4"/>
    <n v="8"/>
    <x v="3"/>
    <x v="6"/>
    <n v="9"/>
    <x v="15"/>
    <n v="25"/>
    <x v="330"/>
    <n v="10000"/>
    <n v="0"/>
    <n v="0"/>
    <n v="20000"/>
    <n v="5000"/>
    <n v="0"/>
    <n v="4.8"/>
    <n v="15"/>
    <m/>
    <m/>
    <s v="Natsume"/>
    <n v="776"/>
    <x v="3"/>
    <x v="1"/>
  </r>
  <r>
    <s v="007: Quantum of Solace"/>
    <x v="8"/>
    <n v="6"/>
    <x v="1"/>
    <x v="4"/>
    <n v="1"/>
    <x v="4"/>
    <n v="4"/>
    <x v="330"/>
    <n v="10000"/>
    <n v="0"/>
    <n v="0"/>
    <n v="20000"/>
    <n v="5000"/>
    <n v="0"/>
    <n v="7"/>
    <n v="18"/>
    <n v="6.3"/>
    <n v="55"/>
    <s v="Treyarch"/>
    <n v="1184"/>
    <x v="2"/>
    <x v="1"/>
  </r>
  <r>
    <s v="Drome Racers"/>
    <x v="11"/>
    <n v="5"/>
    <x v="15"/>
    <x v="1"/>
    <n v="7"/>
    <x v="7"/>
    <n v="15"/>
    <x v="320"/>
    <n v="10000"/>
    <n v="0"/>
    <n v="0"/>
    <n v="30000"/>
    <n v="7500"/>
    <n v="0"/>
    <n v="5.4"/>
    <n v="5"/>
    <n v="6.6"/>
    <n v="5"/>
    <s v="Attention To Detail"/>
    <n v="102"/>
    <x v="0"/>
    <x v="1"/>
  </r>
  <r>
    <s v="World of Zoo"/>
    <x v="8"/>
    <n v="6"/>
    <x v="2"/>
    <x v="8"/>
    <n v="10"/>
    <x v="19"/>
    <n v="34"/>
    <x v="322"/>
    <n v="20000"/>
    <n v="0"/>
    <n v="10000"/>
    <n v="30000"/>
    <n v="7500"/>
    <n v="0"/>
    <m/>
    <m/>
    <n v="8.4"/>
    <n v="11"/>
    <s v="Blue Fang Games"/>
    <n v="166"/>
    <x v="0"/>
    <x v="1"/>
  </r>
  <r>
    <s v="Triple Pack: Xbox Live Arcade Compilation"/>
    <x v="2"/>
    <n v="15"/>
    <x v="10"/>
    <x v="3"/>
    <n v="4"/>
    <x v="1"/>
    <n v="23"/>
    <x v="324"/>
    <n v="0"/>
    <n v="0"/>
    <n v="0"/>
    <n v="30000"/>
    <n v="7500"/>
    <n v="0"/>
    <m/>
    <m/>
    <m/>
    <m/>
    <s v="Various"/>
    <n v="1243"/>
    <x v="2"/>
    <x v="1"/>
  </r>
  <r>
    <s v="Gekido Advance: Kintaro's Revenge"/>
    <x v="12"/>
    <n v="4"/>
    <x v="8"/>
    <x v="4"/>
    <n v="1"/>
    <x v="30"/>
    <n v="39"/>
    <x v="320"/>
    <n v="10000"/>
    <n v="0"/>
    <n v="0"/>
    <n v="30000"/>
    <n v="7500"/>
    <n v="0"/>
    <n v="7"/>
    <n v="7"/>
    <n v="7"/>
    <n v="4"/>
    <s v="Naps Team"/>
    <n v="775"/>
    <x v="2"/>
    <x v="1"/>
  </r>
  <r>
    <s v="Barbie and Her Sisters Puppy Rescue"/>
    <x v="0"/>
    <n v="13"/>
    <x v="13"/>
    <x v="4"/>
    <n v="1"/>
    <x v="15"/>
    <n v="25"/>
    <x v="322"/>
    <n v="30000"/>
    <n v="0"/>
    <n v="0"/>
    <n v="30000"/>
    <n v="7500"/>
    <n v="0"/>
    <m/>
    <m/>
    <m/>
    <m/>
    <s v="Torus Games, Little Orbit"/>
    <n v="1173"/>
    <x v="0"/>
    <x v="1"/>
  </r>
  <r>
    <s v="LEGO Pirates of the Caribbean: The Video Game"/>
    <x v="8"/>
    <n v="6"/>
    <x v="10"/>
    <x v="4"/>
    <n v="1"/>
    <x v="17"/>
    <n v="13"/>
    <x v="324"/>
    <n v="0"/>
    <n v="0"/>
    <n v="0"/>
    <n v="30000"/>
    <n v="7500"/>
    <n v="0"/>
    <n v="7.3"/>
    <n v="11"/>
    <n v="6.6"/>
    <n v="17"/>
    <s v="Traveller's Tales"/>
    <n v="1181"/>
    <x v="3"/>
    <x v="1"/>
  </r>
  <r>
    <s v="Race Driver 2006"/>
    <x v="9"/>
    <n v="11"/>
    <x v="0"/>
    <x v="1"/>
    <n v="7"/>
    <x v="28"/>
    <n v="9"/>
    <x v="324"/>
    <n v="0"/>
    <n v="0"/>
    <n v="0"/>
    <n v="30000"/>
    <n v="7500"/>
    <n v="0"/>
    <n v="8.1"/>
    <n v="16"/>
    <n v="8.5"/>
    <n v="6"/>
    <s v="Sumo Digital"/>
    <n v="1096"/>
    <x v="2"/>
    <x v="1"/>
  </r>
  <r>
    <s v="Buffy the Vampire Slayer: Wrath of the Darkhul King"/>
    <x v="12"/>
    <n v="4"/>
    <x v="15"/>
    <x v="4"/>
    <n v="1"/>
    <x v="19"/>
    <n v="34"/>
    <x v="320"/>
    <n v="10000"/>
    <n v="0"/>
    <n v="0"/>
    <n v="30000"/>
    <n v="7500"/>
    <n v="0"/>
    <n v="4.4000000000000004"/>
    <n v="16"/>
    <n v="8.6"/>
    <n v="5"/>
    <s v="Natsume"/>
    <n v="776"/>
    <x v="2"/>
    <x v="1"/>
  </r>
  <r>
    <s v="Mighty No. 9"/>
    <x v="10"/>
    <n v="14"/>
    <x v="14"/>
    <x v="2"/>
    <n v="5"/>
    <x v="23"/>
    <n v="12"/>
    <x v="320"/>
    <n v="10000"/>
    <n v="0"/>
    <n v="0"/>
    <n v="30000"/>
    <n v="7500"/>
    <n v="0"/>
    <n v="4.8"/>
    <n v="9"/>
    <n v="4.5999999999999996"/>
    <n v="78"/>
    <s v="Inti Creates"/>
    <n v="586"/>
    <x v="3"/>
    <x v="1"/>
  </r>
  <r>
    <s v="Whiteout"/>
    <x v="7"/>
    <n v="16"/>
    <x v="8"/>
    <x v="1"/>
    <n v="7"/>
    <x v="9"/>
    <n v="19"/>
    <x v="320"/>
    <n v="10000"/>
    <n v="0"/>
    <n v="0"/>
    <n v="30000"/>
    <n v="7500"/>
    <n v="0"/>
    <n v="5.8"/>
    <n v="4"/>
    <m/>
    <m/>
    <s v="Konami"/>
    <n v="646"/>
    <x v="2"/>
    <x v="1"/>
  </r>
  <r>
    <s v="Kung Fu Panda: Legendary Warriors"/>
    <x v="1"/>
    <n v="3"/>
    <x v="1"/>
    <x v="4"/>
    <n v="1"/>
    <x v="4"/>
    <n v="4"/>
    <x v="320"/>
    <n v="0"/>
    <n v="0"/>
    <n v="0"/>
    <n v="20000"/>
    <n v="5000"/>
    <n v="0"/>
    <n v="7.3"/>
    <n v="7"/>
    <m/>
    <m/>
    <s v="Artificial Mind and Movement"/>
    <n v="80"/>
    <x v="3"/>
    <x v="1"/>
  </r>
  <r>
    <s v="Spectral Souls: Resurrection of the Ethereal Empires"/>
    <x v="9"/>
    <n v="11"/>
    <x v="3"/>
    <x v="9"/>
    <n v="8"/>
    <x v="37"/>
    <n v="17"/>
    <x v="324"/>
    <n v="0"/>
    <n v="0"/>
    <n v="0"/>
    <n v="30000"/>
    <n v="7500"/>
    <n v="0"/>
    <n v="4.7"/>
    <n v="27"/>
    <n v="8.1999999999999993"/>
    <n v="12"/>
    <s v="Neverland, Idea Factory"/>
    <n v="792"/>
    <x v="2"/>
    <x v="1"/>
  </r>
  <r>
    <s v="Syberia II"/>
    <x v="7"/>
    <n v="16"/>
    <x v="7"/>
    <x v="10"/>
    <n v="2"/>
    <x v="5"/>
    <n v="35"/>
    <x v="320"/>
    <n v="10000"/>
    <n v="0"/>
    <n v="0"/>
    <n v="30000"/>
    <n v="7500"/>
    <n v="0"/>
    <n v="7.1"/>
    <n v="7"/>
    <n v="8.6999999999999993"/>
    <n v="6"/>
    <s v="Microids"/>
    <n v="729"/>
    <x v="2"/>
    <x v="1"/>
  </r>
  <r>
    <s v="LEGO Legends of Chima: Laval's Journey"/>
    <x v="1"/>
    <n v="3"/>
    <x v="6"/>
    <x v="10"/>
    <n v="2"/>
    <x v="33"/>
    <n v="36"/>
    <x v="322"/>
    <n v="30000"/>
    <n v="0"/>
    <n v="0"/>
    <n v="30000"/>
    <n v="7500"/>
    <n v="0"/>
    <m/>
    <m/>
    <m/>
    <m/>
    <s v="TT Games"/>
    <n v="1195"/>
    <x v="3"/>
    <x v="1"/>
  </r>
  <r>
    <s v="Turn It Around"/>
    <x v="1"/>
    <n v="3"/>
    <x v="0"/>
    <x v="4"/>
    <n v="1"/>
    <x v="8"/>
    <n v="1"/>
    <x v="324"/>
    <n v="0"/>
    <n v="0"/>
    <n v="0"/>
    <n v="30000"/>
    <n v="7500"/>
    <n v="0"/>
    <n v="3.9"/>
    <n v="11"/>
    <n v="4.5"/>
    <n v="4"/>
    <s v="Taito Corporation, 505 Games"/>
    <n v="1117"/>
    <x v="0"/>
    <x v="1"/>
  </r>
  <r>
    <s v="Monsters vs. Aliens"/>
    <x v="8"/>
    <n v="6"/>
    <x v="2"/>
    <x v="4"/>
    <n v="1"/>
    <x v="4"/>
    <n v="4"/>
    <x v="330"/>
    <n v="10000"/>
    <n v="0"/>
    <n v="0"/>
    <n v="20000"/>
    <n v="5000"/>
    <n v="0"/>
    <n v="6.3"/>
    <n v="8"/>
    <n v="6.2"/>
    <n v="5"/>
    <s v="Beenox"/>
    <n v="121"/>
    <x v="3"/>
    <x v="1"/>
  </r>
  <r>
    <s v="Fireblade"/>
    <x v="11"/>
    <n v="5"/>
    <x v="8"/>
    <x v="4"/>
    <n v="1"/>
    <x v="22"/>
    <n v="24"/>
    <x v="320"/>
    <n v="10000"/>
    <n v="0"/>
    <n v="0"/>
    <n v="30000"/>
    <n v="7500"/>
    <n v="0"/>
    <m/>
    <m/>
    <m/>
    <m/>
    <s v="Kuju Entertainment"/>
    <n v="655"/>
    <x v="2"/>
    <x v="1"/>
  </r>
  <r>
    <s v="Kong: King of Atlantis"/>
    <x v="12"/>
    <n v="4"/>
    <x v="3"/>
    <x v="4"/>
    <n v="1"/>
    <x v="19"/>
    <n v="34"/>
    <x v="320"/>
    <n v="10000"/>
    <n v="0"/>
    <n v="0"/>
    <n v="30000"/>
    <n v="7500"/>
    <n v="0"/>
    <m/>
    <m/>
    <m/>
    <m/>
    <s v="SkyRiver Studios"/>
    <n v="1039"/>
    <x v="0"/>
    <x v="1"/>
  </r>
  <r>
    <s v="ESPN Winter X Games: Snowboarding 2002"/>
    <x v="7"/>
    <n v="16"/>
    <x v="8"/>
    <x v="0"/>
    <n v="11"/>
    <x v="9"/>
    <n v="19"/>
    <x v="320"/>
    <n v="10000"/>
    <n v="0"/>
    <n v="0"/>
    <n v="30000"/>
    <n v="7500"/>
    <n v="0"/>
    <n v="7.1"/>
    <n v="8"/>
    <m/>
    <m/>
    <s v="Konami"/>
    <n v="646"/>
    <x v="2"/>
    <x v="1"/>
  </r>
  <r>
    <s v="Animaniacs: The Great Edgar Hunt"/>
    <x v="11"/>
    <n v="5"/>
    <x v="3"/>
    <x v="2"/>
    <n v="5"/>
    <x v="35"/>
    <n v="18"/>
    <x v="320"/>
    <n v="10000"/>
    <n v="0"/>
    <n v="0"/>
    <n v="30000"/>
    <n v="7500"/>
    <n v="0"/>
    <n v="6.5"/>
    <n v="14"/>
    <m/>
    <m/>
    <s v="Warthog"/>
    <n v="1275"/>
    <x v="0"/>
    <x v="1"/>
  </r>
  <r>
    <s v="LEGO Harry Potter: Years 1-4"/>
    <x v="8"/>
    <n v="6"/>
    <x v="5"/>
    <x v="4"/>
    <n v="1"/>
    <x v="13"/>
    <n v="38"/>
    <x v="320"/>
    <n v="10000"/>
    <n v="0"/>
    <n v="0"/>
    <n v="30000"/>
    <n v="7500"/>
    <n v="0"/>
    <n v="7.9"/>
    <n v="15"/>
    <n v="7.9"/>
    <n v="55"/>
    <s v="Traveller's Tales"/>
    <n v="1181"/>
    <x v="3"/>
    <x v="1"/>
  </r>
  <r>
    <s v="Betty Boop's Double Shift"/>
    <x v="1"/>
    <n v="3"/>
    <x v="4"/>
    <x v="5"/>
    <n v="6"/>
    <x v="30"/>
    <n v="39"/>
    <x v="324"/>
    <n v="0"/>
    <n v="0"/>
    <n v="0"/>
    <n v="30000"/>
    <n v="7500"/>
    <n v="0"/>
    <m/>
    <m/>
    <m/>
    <m/>
    <s v="DSI Games"/>
    <n v="335"/>
    <x v="0"/>
    <x v="1"/>
  </r>
  <r>
    <s v="Cabela's Big Game Hunter: Pro Hunts"/>
    <x v="2"/>
    <n v="15"/>
    <x v="12"/>
    <x v="6"/>
    <n v="9"/>
    <x v="4"/>
    <n v="4"/>
    <x v="320"/>
    <n v="0"/>
    <n v="0"/>
    <n v="0"/>
    <n v="20000"/>
    <n v="5000"/>
    <n v="0"/>
    <m/>
    <m/>
    <n v="7.3"/>
    <n v="4"/>
    <s v="Cauldron Ltd."/>
    <n v="211"/>
    <x v="2"/>
    <x v="1"/>
  </r>
  <r>
    <s v="MechAssault: Phantom War"/>
    <x v="1"/>
    <n v="3"/>
    <x v="0"/>
    <x v="8"/>
    <n v="10"/>
    <x v="20"/>
    <n v="21"/>
    <x v="324"/>
    <n v="0"/>
    <n v="0"/>
    <n v="0"/>
    <n v="30000"/>
    <n v="7500"/>
    <n v="0"/>
    <n v="6.6"/>
    <n v="16"/>
    <n v="4.5"/>
    <n v="4"/>
    <s v="Backbone Entertainment"/>
    <n v="111"/>
    <x v="2"/>
    <x v="1"/>
  </r>
  <r>
    <s v="The Last Guy"/>
    <x v="3"/>
    <n v="9"/>
    <x v="2"/>
    <x v="4"/>
    <n v="1"/>
    <x v="3"/>
    <n v="30"/>
    <x v="322"/>
    <n v="0"/>
    <n v="30000"/>
    <n v="0"/>
    <n v="30000"/>
    <n v="7500"/>
    <n v="0"/>
    <n v="7.7"/>
    <n v="33"/>
    <n v="6.9"/>
    <n v="30"/>
    <s v="SCE Japan Studio"/>
    <n v="988"/>
    <x v="3"/>
    <x v="1"/>
  </r>
  <r>
    <s v="Disney Sports Soccer"/>
    <x v="12"/>
    <n v="4"/>
    <x v="8"/>
    <x v="0"/>
    <n v="11"/>
    <x v="9"/>
    <n v="19"/>
    <x v="320"/>
    <n v="10000"/>
    <n v="0"/>
    <n v="0"/>
    <n v="30000"/>
    <n v="7500"/>
    <n v="0"/>
    <n v="6.8"/>
    <n v="5"/>
    <m/>
    <m/>
    <s v="Konami"/>
    <n v="646"/>
    <x v="0"/>
    <x v="1"/>
  </r>
  <r>
    <s v="Max Payne"/>
    <x v="12"/>
    <n v="4"/>
    <x v="15"/>
    <x v="6"/>
    <n v="9"/>
    <x v="2"/>
    <n v="32"/>
    <x v="320"/>
    <n v="10000"/>
    <n v="0"/>
    <n v="0"/>
    <n v="30000"/>
    <n v="7500"/>
    <n v="0"/>
    <n v="7.8"/>
    <n v="33"/>
    <n v="7.8"/>
    <n v="13"/>
    <s v="Mobius Entertainment"/>
    <n v="752"/>
    <x v="1"/>
    <x v="1"/>
  </r>
  <r>
    <s v="Pro Cast Sports Fishing"/>
    <x v="7"/>
    <n v="16"/>
    <x v="15"/>
    <x v="0"/>
    <n v="11"/>
    <x v="12"/>
    <n v="8"/>
    <x v="320"/>
    <n v="10000"/>
    <n v="0"/>
    <n v="0"/>
    <n v="30000"/>
    <n v="7500"/>
    <n v="0"/>
    <n v="4.9000000000000004"/>
    <n v="12"/>
    <m/>
    <m/>
    <s v="Capcom"/>
    <n v="202"/>
    <x v="0"/>
    <x v="0"/>
  </r>
  <r>
    <s v="Star Trek: Tactical Assault"/>
    <x v="9"/>
    <n v="11"/>
    <x v="0"/>
    <x v="11"/>
    <n v="12"/>
    <x v="5"/>
    <n v="35"/>
    <x v="320"/>
    <n v="0"/>
    <n v="0"/>
    <n v="0"/>
    <n v="20000"/>
    <n v="5000"/>
    <n v="0"/>
    <n v="6.4"/>
    <n v="15"/>
    <n v="7.9"/>
    <n v="10"/>
    <s v="Quicksilver Software"/>
    <n v="913"/>
    <x v="0"/>
    <x v="1"/>
  </r>
  <r>
    <s v="NBA 2K7"/>
    <x v="7"/>
    <n v="16"/>
    <x v="0"/>
    <x v="0"/>
    <n v="11"/>
    <x v="2"/>
    <n v="32"/>
    <x v="320"/>
    <n v="10000"/>
    <n v="0"/>
    <n v="0"/>
    <n v="30000"/>
    <n v="7500"/>
    <n v="0"/>
    <n v="8.3000000000000007"/>
    <n v="8"/>
    <n v="8.6"/>
    <n v="5"/>
    <s v="Kush Games, Visual Concepts"/>
    <n v="660"/>
    <x v="0"/>
    <x v="1"/>
  </r>
  <r>
    <s v="Auto Modellista"/>
    <x v="11"/>
    <n v="5"/>
    <x v="15"/>
    <x v="1"/>
    <n v="7"/>
    <x v="12"/>
    <n v="8"/>
    <x v="320"/>
    <n v="10000"/>
    <n v="0"/>
    <n v="0"/>
    <n v="30000"/>
    <n v="7500"/>
    <n v="0"/>
    <n v="6.2"/>
    <n v="7"/>
    <m/>
    <m/>
    <s v="Capcom"/>
    <n v="202"/>
    <x v="0"/>
    <x v="0"/>
  </r>
  <r>
    <s v="Greg Hastings' Tournament Paintball Max'd"/>
    <x v="12"/>
    <n v="4"/>
    <x v="0"/>
    <x v="6"/>
    <n v="9"/>
    <x v="4"/>
    <n v="4"/>
    <x v="320"/>
    <n v="10000"/>
    <n v="0"/>
    <n v="0"/>
    <n v="30000"/>
    <n v="7500"/>
    <n v="0"/>
    <m/>
    <m/>
    <m/>
    <m/>
    <s v="Machineworks Northwest, WXP"/>
    <n v="694"/>
    <x v="3"/>
    <x v="1"/>
  </r>
  <r>
    <s v="Dave Mirra Freestyle BMX 3"/>
    <x v="12"/>
    <n v="4"/>
    <x v="8"/>
    <x v="0"/>
    <n v="11"/>
    <x v="21"/>
    <n v="3"/>
    <x v="320"/>
    <n v="10000"/>
    <n v="0"/>
    <n v="0"/>
    <n v="30000"/>
    <n v="7500"/>
    <n v="0"/>
    <n v="7.8"/>
    <n v="15"/>
    <m/>
    <m/>
    <s v="Full-Fat"/>
    <n v="440"/>
    <x v="0"/>
    <x v="1"/>
  </r>
  <r>
    <s v="Eco Creatures: Save The Forest"/>
    <x v="1"/>
    <n v="3"/>
    <x v="4"/>
    <x v="10"/>
    <n v="2"/>
    <x v="27"/>
    <n v="28"/>
    <x v="324"/>
    <n v="0"/>
    <n v="0"/>
    <n v="0"/>
    <n v="30000"/>
    <n v="7500"/>
    <n v="0"/>
    <n v="5.5"/>
    <n v="13"/>
    <m/>
    <m/>
    <s v="Headlock"/>
    <n v="516"/>
    <x v="0"/>
    <x v="1"/>
  </r>
  <r>
    <s v="Frogger: Ancient Shadow"/>
    <x v="7"/>
    <n v="16"/>
    <x v="3"/>
    <x v="2"/>
    <n v="5"/>
    <x v="9"/>
    <n v="19"/>
    <x v="320"/>
    <n v="10000"/>
    <n v="0"/>
    <n v="0"/>
    <n v="30000"/>
    <n v="7500"/>
    <n v="0"/>
    <n v="4.7"/>
    <n v="11"/>
    <m/>
    <m/>
    <s v="Hudson Soft"/>
    <n v="539"/>
    <x v="0"/>
    <x v="1"/>
  </r>
  <r>
    <s v="Warhammer: Mark of Chaos"/>
    <x v="8"/>
    <n v="6"/>
    <x v="0"/>
    <x v="11"/>
    <n v="12"/>
    <x v="23"/>
    <n v="12"/>
    <x v="322"/>
    <n v="20000"/>
    <n v="0"/>
    <n v="0"/>
    <n v="20000"/>
    <n v="5000"/>
    <n v="0"/>
    <n v="7.3"/>
    <n v="32"/>
    <n v="7.4"/>
    <n v="57"/>
    <s v="Black Hole Games"/>
    <n v="151"/>
    <x v="1"/>
    <x v="1"/>
  </r>
  <r>
    <s v="Warship Gunner 2"/>
    <x v="4"/>
    <n v="8"/>
    <x v="0"/>
    <x v="8"/>
    <n v="10"/>
    <x v="25"/>
    <n v="33"/>
    <x v="330"/>
    <n v="10000"/>
    <n v="0"/>
    <n v="0"/>
    <n v="20000"/>
    <n v="5000"/>
    <n v="0"/>
    <n v="6.2"/>
    <n v="13"/>
    <n v="8.5"/>
    <n v="11"/>
    <s v="Micro Cabin"/>
    <n v="728"/>
    <x v="2"/>
    <x v="1"/>
  </r>
  <r>
    <s v="Gotcha Force"/>
    <x v="11"/>
    <n v="5"/>
    <x v="15"/>
    <x v="6"/>
    <n v="9"/>
    <x v="12"/>
    <n v="8"/>
    <x v="330"/>
    <n v="0"/>
    <n v="10000"/>
    <n v="0"/>
    <n v="20000"/>
    <n v="5000"/>
    <n v="0"/>
    <n v="5.6"/>
    <n v="24"/>
    <n v="8.1999999999999993"/>
    <n v="17"/>
    <s v="Capcom"/>
    <n v="202"/>
    <x v="0"/>
    <x v="0"/>
  </r>
  <r>
    <s v="Driver: Parallel Lines"/>
    <x v="0"/>
    <n v="13"/>
    <x v="4"/>
    <x v="1"/>
    <n v="7"/>
    <x v="5"/>
    <n v="35"/>
    <x v="330"/>
    <n v="10000"/>
    <n v="0"/>
    <n v="0"/>
    <n v="20000"/>
    <n v="5000"/>
    <n v="0"/>
    <n v="5.9"/>
    <n v="9"/>
    <n v="6"/>
    <n v="20"/>
    <s v="Reflections Interactive"/>
    <n v="944"/>
    <x v="1"/>
    <x v="1"/>
  </r>
  <r>
    <s v="Battlefield Vietnam"/>
    <x v="8"/>
    <n v="6"/>
    <x v="7"/>
    <x v="6"/>
    <n v="9"/>
    <x v="7"/>
    <n v="15"/>
    <x v="322"/>
    <n v="20000"/>
    <n v="0"/>
    <n v="0"/>
    <n v="20000"/>
    <n v="5000"/>
    <n v="0"/>
    <n v="8.4"/>
    <n v="48"/>
    <n v="7.5"/>
    <n v="133"/>
    <s v="Digital Illusions"/>
    <n v="308"/>
    <x v="2"/>
    <x v="1"/>
  </r>
  <r>
    <s v="Secret Files 2: Puritas Cordis"/>
    <x v="0"/>
    <n v="13"/>
    <x v="2"/>
    <x v="10"/>
    <n v="2"/>
    <x v="23"/>
    <n v="12"/>
    <x v="322"/>
    <n v="20000"/>
    <n v="0"/>
    <n v="0"/>
    <n v="20000"/>
    <n v="5000"/>
    <n v="0"/>
    <n v="7"/>
    <n v="6"/>
    <m/>
    <m/>
    <s v="Deep Silver"/>
    <n v="289"/>
    <x v="2"/>
    <x v="0"/>
  </r>
  <r>
    <s v="Dead Rising 2"/>
    <x v="6"/>
    <n v="10"/>
    <x v="14"/>
    <x v="4"/>
    <n v="1"/>
    <x v="12"/>
    <n v="8"/>
    <x v="330"/>
    <n v="0"/>
    <n v="10000"/>
    <n v="0"/>
    <n v="20000"/>
    <n v="5000"/>
    <n v="0"/>
    <n v="8.1999999999999993"/>
    <n v="4"/>
    <n v="6.6"/>
    <n v="8"/>
    <s v="Blue Castle Games"/>
    <n v="165"/>
    <x v="1"/>
    <x v="1"/>
  </r>
  <r>
    <s v="Young Justice: Legacy"/>
    <x v="0"/>
    <n v="13"/>
    <x v="6"/>
    <x v="4"/>
    <n v="1"/>
    <x v="15"/>
    <n v="25"/>
    <x v="322"/>
    <n v="30000"/>
    <n v="0"/>
    <n v="0"/>
    <n v="30000"/>
    <n v="7500"/>
    <n v="0"/>
    <m/>
    <m/>
    <m/>
    <m/>
    <s v="Freedom Factory Studios"/>
    <n v="429"/>
    <x v="2"/>
    <x v="1"/>
  </r>
  <r>
    <s v="The Peanuts Movie: Snoopy's Grand Adventure"/>
    <x v="5"/>
    <n v="1"/>
    <x v="13"/>
    <x v="4"/>
    <n v="1"/>
    <x v="4"/>
    <n v="4"/>
    <x v="322"/>
    <n v="30000"/>
    <n v="0"/>
    <n v="0"/>
    <n v="30000"/>
    <n v="7500"/>
    <n v="0"/>
    <m/>
    <m/>
    <n v="8.8000000000000007"/>
    <n v="4"/>
    <s v="Activision, Behaviour Interactive"/>
    <n v="38"/>
    <x v="0"/>
    <x v="1"/>
  </r>
  <r>
    <s v="Buffy the Vampire Slayer: Chaos Bleeds"/>
    <x v="11"/>
    <n v="5"/>
    <x v="15"/>
    <x v="4"/>
    <n v="1"/>
    <x v="24"/>
    <n v="37"/>
    <x v="320"/>
    <n v="10000"/>
    <n v="0"/>
    <n v="0"/>
    <n v="30000"/>
    <n v="7500"/>
    <n v="0"/>
    <n v="7.5"/>
    <n v="18"/>
    <n v="9"/>
    <n v="9"/>
    <s v="Eurocom Entertainment Software"/>
    <n v="394"/>
    <x v="2"/>
    <x v="1"/>
  </r>
  <r>
    <s v="Jet Grind Radio"/>
    <x v="12"/>
    <n v="4"/>
    <x v="15"/>
    <x v="4"/>
    <n v="1"/>
    <x v="18"/>
    <n v="29"/>
    <x v="320"/>
    <n v="10000"/>
    <n v="0"/>
    <n v="0"/>
    <n v="30000"/>
    <n v="7500"/>
    <n v="0"/>
    <n v="7.4"/>
    <n v="22"/>
    <n v="9.3000000000000007"/>
    <n v="6"/>
    <s v="Vicarious Visions"/>
    <n v="1247"/>
    <x v="0"/>
    <x v="1"/>
  </r>
  <r>
    <s v="My Frogger: Toy Trials"/>
    <x v="1"/>
    <n v="3"/>
    <x v="0"/>
    <x v="4"/>
    <n v="1"/>
    <x v="9"/>
    <n v="19"/>
    <x v="320"/>
    <n v="0"/>
    <n v="0"/>
    <n v="0"/>
    <n v="20000"/>
    <n v="5000"/>
    <n v="0"/>
    <n v="6.6"/>
    <n v="10"/>
    <m/>
    <m/>
    <s v="Konami"/>
    <n v="646"/>
    <x v="0"/>
    <x v="1"/>
  </r>
  <r>
    <s v="Max Payne 2: The Fall of Max Payne"/>
    <x v="8"/>
    <n v="6"/>
    <x v="15"/>
    <x v="6"/>
    <n v="9"/>
    <x v="2"/>
    <n v="32"/>
    <x v="322"/>
    <n v="20000"/>
    <n v="0"/>
    <n v="0"/>
    <n v="20000"/>
    <n v="5000"/>
    <n v="0"/>
    <n v="8.6"/>
    <n v="46"/>
    <n v="9"/>
    <n v="802"/>
    <s v="Remedy Entertainment"/>
    <n v="948"/>
    <x v="1"/>
    <x v="1"/>
  </r>
  <r>
    <s v="Under the Skin"/>
    <x v="4"/>
    <n v="8"/>
    <x v="7"/>
    <x v="4"/>
    <n v="1"/>
    <x v="12"/>
    <n v="8"/>
    <x v="330"/>
    <n v="10000"/>
    <n v="0"/>
    <n v="0"/>
    <n v="20000"/>
    <n v="5000"/>
    <n v="0"/>
    <n v="5.5"/>
    <n v="30"/>
    <m/>
    <m/>
    <s v="Capcom"/>
    <n v="202"/>
    <x v="2"/>
    <x v="0"/>
  </r>
  <r>
    <s v="NHL 07"/>
    <x v="7"/>
    <n v="16"/>
    <x v="0"/>
    <x v="0"/>
    <n v="11"/>
    <x v="7"/>
    <n v="15"/>
    <x v="320"/>
    <n v="10000"/>
    <n v="0"/>
    <n v="0"/>
    <n v="30000"/>
    <n v="7500"/>
    <n v="0"/>
    <n v="7.5"/>
    <n v="14"/>
    <n v="7.7"/>
    <n v="6"/>
    <s v="EA Sports"/>
    <n v="356"/>
    <x v="3"/>
    <x v="1"/>
  </r>
  <r>
    <s v="The Technomancer"/>
    <x v="13"/>
    <n v="17"/>
    <x v="14"/>
    <x v="9"/>
    <n v="8"/>
    <x v="32"/>
    <n v="16"/>
    <x v="330"/>
    <n v="10000"/>
    <n v="0"/>
    <n v="0"/>
    <n v="20000"/>
    <n v="5000"/>
    <n v="0"/>
    <n v="6.8"/>
    <n v="12"/>
    <n v="7.4"/>
    <n v="55"/>
    <s v="Spiders"/>
    <n v="1066"/>
    <x v="1"/>
    <x v="1"/>
  </r>
  <r>
    <s v="Battlezone"/>
    <x v="9"/>
    <n v="11"/>
    <x v="0"/>
    <x v="6"/>
    <n v="9"/>
    <x v="14"/>
    <n v="5"/>
    <x v="320"/>
    <n v="0"/>
    <n v="0"/>
    <n v="0"/>
    <n v="20000"/>
    <n v="5000"/>
    <n v="0"/>
    <n v="5.7"/>
    <n v="13"/>
    <m/>
    <m/>
    <s v="Paradigm Entertainment"/>
    <n v="859"/>
    <x v="3"/>
    <x v="1"/>
  </r>
  <r>
    <s v="Medal of Honor: Vanguard"/>
    <x v="4"/>
    <n v="8"/>
    <x v="4"/>
    <x v="6"/>
    <n v="9"/>
    <x v="7"/>
    <n v="15"/>
    <x v="322"/>
    <n v="0"/>
    <n v="30000"/>
    <n v="0"/>
    <n v="30000"/>
    <n v="7500"/>
    <n v="0"/>
    <n v="6.3"/>
    <n v="29"/>
    <n v="6.1"/>
    <n v="34"/>
    <s v="Electronic Arts"/>
    <n v="378"/>
    <x v="2"/>
    <x v="0"/>
  </r>
  <r>
    <s v="Super Monkey Ball Adventure"/>
    <x v="4"/>
    <n v="8"/>
    <x v="0"/>
    <x v="2"/>
    <n v="5"/>
    <x v="18"/>
    <n v="29"/>
    <x v="330"/>
    <n v="10000"/>
    <n v="0"/>
    <n v="0"/>
    <n v="20000"/>
    <n v="5000"/>
    <n v="0"/>
    <n v="5.3"/>
    <n v="32"/>
    <n v="6.7"/>
    <n v="10"/>
    <s v="TT Games"/>
    <n v="1195"/>
    <x v="0"/>
    <x v="1"/>
  </r>
  <r>
    <s v="Madden NFL 07"/>
    <x v="12"/>
    <n v="4"/>
    <x v="0"/>
    <x v="0"/>
    <n v="11"/>
    <x v="7"/>
    <n v="15"/>
    <x v="320"/>
    <n v="10000"/>
    <n v="0"/>
    <n v="0"/>
    <n v="30000"/>
    <n v="7500"/>
    <n v="0"/>
    <n v="6.8"/>
    <n v="4"/>
    <n v="9.3000000000000007"/>
    <n v="4"/>
    <s v="Exient Entertainment"/>
    <n v="402"/>
    <x v="0"/>
    <x v="1"/>
  </r>
  <r>
    <s v="MySims"/>
    <x v="8"/>
    <n v="6"/>
    <x v="1"/>
    <x v="8"/>
    <n v="10"/>
    <x v="7"/>
    <n v="15"/>
    <x v="322"/>
    <n v="20000"/>
    <n v="0"/>
    <n v="0"/>
    <n v="20000"/>
    <n v="5000"/>
    <n v="0"/>
    <n v="7"/>
    <n v="12"/>
    <n v="6.4"/>
    <n v="8"/>
    <s v="EA Redwood Shores"/>
    <n v="352"/>
    <x v="0"/>
    <x v="1"/>
  </r>
  <r>
    <s v="The Sims 2: Bon Voyage"/>
    <x v="8"/>
    <n v="6"/>
    <x v="4"/>
    <x v="8"/>
    <n v="10"/>
    <x v="7"/>
    <n v="15"/>
    <x v="330"/>
    <n v="10000"/>
    <n v="0"/>
    <n v="0"/>
    <n v="20000"/>
    <n v="5000"/>
    <n v="0"/>
    <n v="7.4"/>
    <n v="9"/>
    <n v="7.3"/>
    <n v="24"/>
    <s v="Maxis"/>
    <n v="714"/>
    <x v="2"/>
    <x v="1"/>
  </r>
  <r>
    <s v="Star Wars The Clone Wars: Republic Heroes"/>
    <x v="8"/>
    <n v="6"/>
    <x v="2"/>
    <x v="4"/>
    <n v="1"/>
    <x v="11"/>
    <n v="20"/>
    <x v="322"/>
    <n v="20000"/>
    <n v="0"/>
    <n v="0"/>
    <n v="20000"/>
    <n v="5000"/>
    <n v="0"/>
    <n v="4.5999999999999996"/>
    <n v="9"/>
    <n v="4.7"/>
    <n v="46"/>
    <s v="LucasArts, Krome Studios"/>
    <n v="685"/>
    <x v="2"/>
    <x v="1"/>
  </r>
  <r>
    <s v="The Peanuts Movie: Snoopy's Grand Adventure"/>
    <x v="6"/>
    <n v="10"/>
    <x v="13"/>
    <x v="4"/>
    <n v="1"/>
    <x v="4"/>
    <n v="4"/>
    <x v="322"/>
    <n v="20000"/>
    <n v="0"/>
    <n v="0"/>
    <n v="20000"/>
    <n v="5000"/>
    <n v="0"/>
    <n v="5.9"/>
    <n v="4"/>
    <n v="6.6"/>
    <n v="19"/>
    <s v="Activision, Behaviour Interactive"/>
    <n v="38"/>
    <x v="0"/>
    <x v="1"/>
  </r>
  <r>
    <s v="My Ballet Studio"/>
    <x v="0"/>
    <n v="13"/>
    <x v="2"/>
    <x v="8"/>
    <n v="10"/>
    <x v="8"/>
    <n v="1"/>
    <x v="320"/>
    <n v="0"/>
    <n v="0"/>
    <n v="0"/>
    <n v="20000"/>
    <n v="5000"/>
    <n v="0"/>
    <m/>
    <m/>
    <m/>
    <m/>
    <s v="505 Games"/>
    <n v="22"/>
    <x v="0"/>
    <x v="0"/>
  </r>
  <r>
    <s v="Gauntlet / Rampart"/>
    <x v="12"/>
    <n v="4"/>
    <x v="3"/>
    <x v="3"/>
    <n v="4"/>
    <x v="30"/>
    <n v="39"/>
    <x v="320"/>
    <n v="10000"/>
    <n v="0"/>
    <n v="0"/>
    <n v="30000"/>
    <n v="7500"/>
    <n v="0"/>
    <m/>
    <m/>
    <m/>
    <m/>
    <s v="EC Interactive Games"/>
    <n v="365"/>
    <x v="0"/>
    <x v="1"/>
  </r>
  <r>
    <s v="Bully: Scholarship Edition"/>
    <x v="8"/>
    <n v="6"/>
    <x v="1"/>
    <x v="4"/>
    <n v="1"/>
    <x v="2"/>
    <n v="32"/>
    <x v="322"/>
    <n v="20000"/>
    <n v="0"/>
    <n v="0"/>
    <n v="20000"/>
    <n v="5000"/>
    <n v="0"/>
    <n v="7.2"/>
    <n v="11"/>
    <n v="7.5"/>
    <n v="257"/>
    <s v="Mad Doc Software, Rockstar Vancouver"/>
    <n v="696"/>
    <x v="2"/>
    <x v="1"/>
  </r>
  <r>
    <s v="RollerCoaster Tycoon 2: Triple Thrill Pack"/>
    <x v="8"/>
    <n v="6"/>
    <x v="15"/>
    <x v="11"/>
    <n v="12"/>
    <x v="14"/>
    <n v="5"/>
    <x v="322"/>
    <n v="20000"/>
    <n v="0"/>
    <n v="0"/>
    <n v="20000"/>
    <n v="5000"/>
    <n v="0"/>
    <m/>
    <m/>
    <n v="3.2"/>
    <n v="26"/>
    <s v="Frontier Developments, Various"/>
    <n v="436"/>
    <x v="0"/>
    <x v="1"/>
  </r>
  <r>
    <s v="Justice League Heroes: The Flash"/>
    <x v="12"/>
    <n v="4"/>
    <x v="0"/>
    <x v="4"/>
    <n v="1"/>
    <x v="16"/>
    <n v="14"/>
    <x v="320"/>
    <n v="10000"/>
    <n v="0"/>
    <n v="0"/>
    <n v="30000"/>
    <n v="7500"/>
    <n v="0"/>
    <n v="7.2"/>
    <n v="8"/>
    <n v="7.4"/>
    <n v="7"/>
    <s v="WayForward"/>
    <n v="1276"/>
    <x v="3"/>
    <x v="1"/>
  </r>
  <r>
    <s v="Age of Empires III: Gold Edition"/>
    <x v="8"/>
    <n v="6"/>
    <x v="4"/>
    <x v="11"/>
    <n v="12"/>
    <x v="1"/>
    <n v="23"/>
    <x v="322"/>
    <n v="20000"/>
    <n v="0"/>
    <n v="0"/>
    <n v="20000"/>
    <n v="5000"/>
    <n v="0"/>
    <m/>
    <m/>
    <n v="7.8"/>
    <n v="6"/>
    <s v="Ensemble Studios"/>
    <n v="385"/>
    <x v="2"/>
    <x v="1"/>
  </r>
  <r>
    <s v="Battlefield 2142"/>
    <x v="8"/>
    <n v="6"/>
    <x v="0"/>
    <x v="6"/>
    <n v="9"/>
    <x v="7"/>
    <n v="15"/>
    <x v="322"/>
    <n v="20000"/>
    <n v="0"/>
    <n v="0"/>
    <n v="20000"/>
    <n v="5000"/>
    <n v="0"/>
    <n v="8"/>
    <n v="48"/>
    <n v="6.8"/>
    <n v="326"/>
    <s v="EA DICE"/>
    <n v="345"/>
    <x v="2"/>
    <x v="1"/>
  </r>
  <r>
    <s v="Imagine: Sweet 16"/>
    <x v="1"/>
    <n v="3"/>
    <x v="5"/>
    <x v="8"/>
    <n v="10"/>
    <x v="5"/>
    <n v="35"/>
    <x v="320"/>
    <n v="0"/>
    <n v="0"/>
    <n v="0"/>
    <n v="20000"/>
    <n v="5000"/>
    <n v="0"/>
    <m/>
    <m/>
    <m/>
    <m/>
    <s v="Longtail Studios"/>
    <n v="679"/>
    <x v="0"/>
    <x v="1"/>
  </r>
  <r>
    <s v="Bookworm"/>
    <x v="12"/>
    <n v="4"/>
    <x v="7"/>
    <x v="5"/>
    <n v="6"/>
    <x v="33"/>
    <n v="36"/>
    <x v="320"/>
    <n v="10000"/>
    <n v="0"/>
    <n v="0"/>
    <n v="30000"/>
    <n v="7500"/>
    <n v="0"/>
    <n v="6.2"/>
    <n v="5"/>
    <m/>
    <m/>
    <s v="PopCap"/>
    <n v="890"/>
    <x v="0"/>
    <x v="1"/>
  </r>
  <r>
    <s v="Lost Planet 2"/>
    <x v="8"/>
    <n v="6"/>
    <x v="5"/>
    <x v="6"/>
    <n v="9"/>
    <x v="12"/>
    <n v="8"/>
    <x v="322"/>
    <n v="20000"/>
    <n v="0"/>
    <n v="0"/>
    <n v="20000"/>
    <n v="5000"/>
    <n v="0"/>
    <n v="6.3"/>
    <n v="15"/>
    <n v="6.3"/>
    <n v="87"/>
    <s v="Capcom"/>
    <n v="202"/>
    <x v="2"/>
    <x v="0"/>
  </r>
  <r>
    <s v="X3: Terran Conflict"/>
    <x v="8"/>
    <n v="6"/>
    <x v="1"/>
    <x v="8"/>
    <n v="10"/>
    <x v="23"/>
    <n v="12"/>
    <x v="322"/>
    <n v="20000"/>
    <n v="0"/>
    <n v="0"/>
    <n v="20000"/>
    <n v="5000"/>
    <n v="0"/>
    <n v="7.3"/>
    <n v="16"/>
    <n v="7.9"/>
    <n v="222"/>
    <s v="Egosoft"/>
    <n v="368"/>
    <x v="2"/>
    <x v="1"/>
  </r>
  <r>
    <s v="Open Season"/>
    <x v="4"/>
    <n v="8"/>
    <x v="0"/>
    <x v="2"/>
    <n v="5"/>
    <x v="5"/>
    <n v="35"/>
    <x v="330"/>
    <n v="10000"/>
    <n v="0"/>
    <n v="0"/>
    <n v="20000"/>
    <n v="5000"/>
    <n v="0"/>
    <n v="5.7"/>
    <n v="6"/>
    <m/>
    <m/>
    <s v="Ubisoft"/>
    <n v="1199"/>
    <x v="3"/>
    <x v="0"/>
  </r>
  <r>
    <s v="Marker Man Adventures"/>
    <x v="1"/>
    <n v="3"/>
    <x v="2"/>
    <x v="2"/>
    <n v="5"/>
    <x v="20"/>
    <n v="21"/>
    <x v="320"/>
    <n v="0"/>
    <n v="0"/>
    <n v="0"/>
    <n v="20000"/>
    <n v="5000"/>
    <n v="0"/>
    <m/>
    <m/>
    <m/>
    <m/>
    <s v="Glyphic Entertainment"/>
    <n v="484"/>
    <x v="0"/>
    <x v="1"/>
  </r>
  <r>
    <s v="Let's Play Ballerina"/>
    <x v="0"/>
    <n v="13"/>
    <x v="5"/>
    <x v="0"/>
    <n v="11"/>
    <x v="23"/>
    <n v="12"/>
    <x v="320"/>
    <n v="0"/>
    <n v="0"/>
    <n v="0"/>
    <n v="20000"/>
    <n v="5000"/>
    <n v="0"/>
    <m/>
    <m/>
    <m/>
    <m/>
    <s v="ZigZagIsland"/>
    <n v="1304"/>
    <x v="0"/>
    <x v="1"/>
  </r>
  <r>
    <s v="Atari Flashback Classics: Volume 1"/>
    <x v="6"/>
    <n v="10"/>
    <x v="14"/>
    <x v="3"/>
    <n v="4"/>
    <x v="14"/>
    <n v="5"/>
    <x v="320"/>
    <n v="0"/>
    <n v="0"/>
    <n v="0"/>
    <n v="20000"/>
    <n v="5000"/>
    <n v="0"/>
    <m/>
    <m/>
    <m/>
    <m/>
    <s v="Atari, Atari SA"/>
    <n v="94"/>
    <x v="0"/>
    <x v="1"/>
  </r>
  <r>
    <s v="Drome Racers"/>
    <x v="12"/>
    <n v="4"/>
    <x v="15"/>
    <x v="1"/>
    <n v="7"/>
    <x v="19"/>
    <n v="34"/>
    <x v="320"/>
    <n v="10000"/>
    <n v="0"/>
    <n v="0"/>
    <n v="30000"/>
    <n v="7500"/>
    <n v="0"/>
    <n v="7.3"/>
    <n v="9"/>
    <m/>
    <m/>
    <s v="Mobius Entertainment"/>
    <n v="752"/>
    <x v="0"/>
    <x v="1"/>
  </r>
  <r>
    <s v="SWAT 4"/>
    <x v="8"/>
    <n v="6"/>
    <x v="3"/>
    <x v="6"/>
    <n v="9"/>
    <x v="24"/>
    <n v="37"/>
    <x v="322"/>
    <n v="20000"/>
    <n v="0"/>
    <n v="0"/>
    <n v="20000"/>
    <n v="5000"/>
    <n v="0"/>
    <n v="8.5"/>
    <n v="49"/>
    <n v="8.6"/>
    <n v="224"/>
    <s v="Irrational Games"/>
    <n v="599"/>
    <x v="1"/>
    <x v="1"/>
  </r>
  <r>
    <s v="Battlefield 1942"/>
    <x v="8"/>
    <n v="6"/>
    <x v="8"/>
    <x v="6"/>
    <n v="9"/>
    <x v="7"/>
    <n v="15"/>
    <x v="330"/>
    <n v="10000"/>
    <n v="0"/>
    <n v="0"/>
    <n v="20000"/>
    <n v="5000"/>
    <n v="0"/>
    <n v="8.9"/>
    <n v="27"/>
    <n v="8.6"/>
    <n v="327"/>
    <s v="Digital Illusions"/>
    <n v="308"/>
    <x v="2"/>
    <x v="1"/>
  </r>
  <r>
    <s v="Magicka Collection"/>
    <x v="8"/>
    <n v="6"/>
    <x v="10"/>
    <x v="10"/>
    <n v="2"/>
    <x v="33"/>
    <n v="36"/>
    <x v="322"/>
    <n v="20000"/>
    <n v="0"/>
    <n v="0"/>
    <n v="20000"/>
    <n v="5000"/>
    <n v="0"/>
    <m/>
    <m/>
    <n v="7.5"/>
    <n v="6"/>
    <s v="Paradox Interactive"/>
    <n v="861"/>
    <x v="2"/>
    <x v="1"/>
  </r>
  <r>
    <s v="Petz: Catz Playground"/>
    <x v="1"/>
    <n v="3"/>
    <x v="5"/>
    <x v="8"/>
    <n v="10"/>
    <x v="5"/>
    <n v="35"/>
    <x v="320"/>
    <n v="0"/>
    <n v="0"/>
    <n v="0"/>
    <n v="20000"/>
    <n v="5000"/>
    <n v="0"/>
    <m/>
    <m/>
    <m/>
    <m/>
    <s v="Ubisoft"/>
    <n v="1199"/>
    <x v="0"/>
    <x v="0"/>
  </r>
  <r>
    <s v="Napoleon Dynamite: The Game"/>
    <x v="1"/>
    <n v="3"/>
    <x v="4"/>
    <x v="5"/>
    <n v="6"/>
    <x v="26"/>
    <n v="10"/>
    <x v="320"/>
    <n v="0"/>
    <n v="0"/>
    <n v="0"/>
    <n v="20000"/>
    <n v="5000"/>
    <n v="0"/>
    <n v="4.5"/>
    <n v="9"/>
    <n v="7.3"/>
    <n v="4"/>
    <s v="7 Studios"/>
    <n v="26"/>
    <x v="3"/>
    <x v="1"/>
  </r>
  <r>
    <s v="Dungeon Siege II"/>
    <x v="8"/>
    <n v="6"/>
    <x v="3"/>
    <x v="9"/>
    <n v="8"/>
    <x v="1"/>
    <n v="23"/>
    <x v="322"/>
    <n v="20000"/>
    <n v="0"/>
    <n v="0"/>
    <n v="20000"/>
    <n v="5000"/>
    <n v="0"/>
    <n v="8"/>
    <n v="51"/>
    <n v="7.9"/>
    <n v="159"/>
    <s v="Gas Powered Games"/>
    <n v="467"/>
    <x v="1"/>
    <x v="1"/>
  </r>
  <r>
    <s v="Battlestations: Pacific"/>
    <x v="8"/>
    <n v="6"/>
    <x v="2"/>
    <x v="11"/>
    <n v="12"/>
    <x v="16"/>
    <n v="14"/>
    <x v="322"/>
    <n v="20000"/>
    <n v="0"/>
    <n v="0"/>
    <n v="20000"/>
    <n v="5000"/>
    <n v="0"/>
    <n v="7.4"/>
    <n v="31"/>
    <n v="8.4"/>
    <n v="46"/>
    <s v="Eidos Interactive"/>
    <n v="369"/>
    <x v="2"/>
    <x v="0"/>
  </r>
  <r>
    <s v="Neverwinter Nights Diamond"/>
    <x v="8"/>
    <n v="6"/>
    <x v="7"/>
    <x v="9"/>
    <n v="8"/>
    <x v="14"/>
    <n v="5"/>
    <x v="322"/>
    <n v="20000"/>
    <n v="0"/>
    <n v="0"/>
    <n v="20000"/>
    <n v="5000"/>
    <n v="0"/>
    <m/>
    <m/>
    <n v="8.1999999999999993"/>
    <n v="11"/>
    <s v="BioWare"/>
    <n v="145"/>
    <x v="1"/>
    <x v="1"/>
  </r>
  <r>
    <s v="ZooCube"/>
    <x v="11"/>
    <n v="5"/>
    <x v="8"/>
    <x v="5"/>
    <n v="6"/>
    <x v="21"/>
    <n v="3"/>
    <x v="320"/>
    <n v="0"/>
    <n v="0"/>
    <n v="0"/>
    <n v="20000"/>
    <n v="5000"/>
    <n v="0"/>
    <n v="6.7"/>
    <n v="15"/>
    <n v="6.1"/>
    <n v="7"/>
    <s v="PuzzleKings"/>
    <n v="906"/>
    <x v="0"/>
    <x v="1"/>
  </r>
  <r>
    <s v="GRID Autosport"/>
    <x v="8"/>
    <n v="6"/>
    <x v="12"/>
    <x v="1"/>
    <n v="7"/>
    <x v="28"/>
    <n v="9"/>
    <x v="322"/>
    <n v="20000"/>
    <n v="0"/>
    <n v="0"/>
    <n v="20000"/>
    <n v="5000"/>
    <n v="0"/>
    <n v="7.8"/>
    <n v="35"/>
    <n v="6.2"/>
    <n v="257"/>
    <s v="Codemasters"/>
    <n v="235"/>
    <x v="0"/>
    <x v="0"/>
  </r>
  <r>
    <s v="Let's Play Garden"/>
    <x v="0"/>
    <n v="13"/>
    <x v="5"/>
    <x v="8"/>
    <n v="10"/>
    <x v="23"/>
    <n v="12"/>
    <x v="320"/>
    <n v="0"/>
    <n v="0"/>
    <n v="0"/>
    <n v="20000"/>
    <n v="5000"/>
    <n v="0"/>
    <m/>
    <m/>
    <m/>
    <m/>
    <s v="Deep Silver"/>
    <n v="289"/>
    <x v="0"/>
    <x v="0"/>
  </r>
  <r>
    <s v="Petz: Dolphinz Encounter"/>
    <x v="1"/>
    <n v="3"/>
    <x v="2"/>
    <x v="8"/>
    <n v="10"/>
    <x v="5"/>
    <n v="35"/>
    <x v="330"/>
    <n v="10000"/>
    <n v="0"/>
    <n v="0"/>
    <n v="20000"/>
    <n v="5000"/>
    <n v="0"/>
    <m/>
    <m/>
    <m/>
    <m/>
    <s v="Ubisoft"/>
    <n v="1199"/>
    <x v="0"/>
    <x v="0"/>
  </r>
  <r>
    <s v="The Lord of the Rings: Conquest"/>
    <x v="8"/>
    <n v="6"/>
    <x v="2"/>
    <x v="4"/>
    <n v="1"/>
    <x v="7"/>
    <n v="15"/>
    <x v="322"/>
    <n v="20000"/>
    <n v="0"/>
    <n v="0"/>
    <n v="20000"/>
    <n v="5000"/>
    <n v="0"/>
    <n v="5.7"/>
    <n v="24"/>
    <n v="6.7"/>
    <n v="42"/>
    <s v="Pandemic Studios"/>
    <n v="855"/>
    <x v="2"/>
    <x v="1"/>
  </r>
  <r>
    <s v="Assault Suit Leynos"/>
    <x v="6"/>
    <n v="10"/>
    <x v="14"/>
    <x v="6"/>
    <n v="9"/>
    <x v="27"/>
    <n v="28"/>
    <x v="320"/>
    <n v="0"/>
    <n v="0"/>
    <n v="0"/>
    <n v="20000"/>
    <n v="5000"/>
    <n v="0"/>
    <n v="6.7"/>
    <n v="8"/>
    <m/>
    <m/>
    <s v="Dracue"/>
    <n v="329"/>
    <x v="3"/>
    <x v="1"/>
  </r>
  <r>
    <s v="Foto Showdown"/>
    <x v="1"/>
    <n v="3"/>
    <x v="5"/>
    <x v="9"/>
    <n v="8"/>
    <x v="33"/>
    <n v="36"/>
    <x v="320"/>
    <n v="0"/>
    <n v="0"/>
    <n v="0"/>
    <n v="20000"/>
    <n v="5000"/>
    <n v="0"/>
    <m/>
    <m/>
    <m/>
    <m/>
    <s v="Alpha Unit"/>
    <n v="48"/>
    <x v="0"/>
    <x v="1"/>
  </r>
  <r>
    <s v="Turbo: Super Stunt Squad"/>
    <x v="10"/>
    <n v="14"/>
    <x v="6"/>
    <x v="0"/>
    <n v="11"/>
    <x v="29"/>
    <n v="11"/>
    <x v="322"/>
    <n v="20000"/>
    <n v="0"/>
    <n v="0"/>
    <n v="20000"/>
    <n v="5000"/>
    <n v="0"/>
    <m/>
    <m/>
    <n v="3.9"/>
    <n v="8"/>
    <s v="Monkey Bar Games"/>
    <n v="753"/>
    <x v="0"/>
    <x v="1"/>
  </r>
  <r>
    <s v="Road Trip: The Arcade Edition"/>
    <x v="11"/>
    <n v="5"/>
    <x v="8"/>
    <x v="1"/>
    <n v="7"/>
    <x v="30"/>
    <n v="39"/>
    <x v="320"/>
    <n v="0"/>
    <n v="0"/>
    <n v="0"/>
    <n v="20000"/>
    <n v="5000"/>
    <n v="0"/>
    <m/>
    <m/>
    <m/>
    <m/>
    <s v="Takara"/>
    <n v="1118"/>
    <x v="0"/>
    <x v="1"/>
  </r>
  <r>
    <s v="Steel Battalion: Line of Contact"/>
    <x v="7"/>
    <n v="16"/>
    <x v="7"/>
    <x v="8"/>
    <n v="10"/>
    <x v="12"/>
    <n v="8"/>
    <x v="320"/>
    <n v="10000"/>
    <n v="0"/>
    <n v="0"/>
    <n v="30000"/>
    <n v="7500"/>
    <n v="0"/>
    <n v="7"/>
    <n v="19"/>
    <n v="8"/>
    <n v="8"/>
    <s v="Capcom"/>
    <n v="202"/>
    <x v="2"/>
    <x v="0"/>
  </r>
  <r>
    <s v="NBA Starting Five"/>
    <x v="7"/>
    <n v="16"/>
    <x v="8"/>
    <x v="0"/>
    <n v="11"/>
    <x v="9"/>
    <n v="19"/>
    <x v="320"/>
    <n v="10000"/>
    <n v="0"/>
    <n v="0"/>
    <n v="30000"/>
    <n v="7500"/>
    <n v="0"/>
    <n v="4.8"/>
    <n v="4"/>
    <n v="5.5"/>
    <n v="4"/>
    <s v="Konami"/>
    <n v="646"/>
    <x v="0"/>
    <x v="1"/>
  </r>
  <r>
    <s v="Spy Hunter: Nowhere To Run"/>
    <x v="4"/>
    <n v="8"/>
    <x v="0"/>
    <x v="1"/>
    <n v="7"/>
    <x v="22"/>
    <n v="24"/>
    <x v="330"/>
    <n v="10000"/>
    <n v="0"/>
    <n v="0"/>
    <n v="20000"/>
    <n v="5000"/>
    <n v="0"/>
    <n v="5.0999999999999996"/>
    <n v="21"/>
    <n v="6"/>
    <n v="6"/>
    <s v="Terminal Reality"/>
    <n v="1147"/>
    <x v="2"/>
    <x v="1"/>
  </r>
  <r>
    <s v="Final Fantasy XIV: Heavensward"/>
    <x v="8"/>
    <n v="6"/>
    <x v="13"/>
    <x v="4"/>
    <n v="1"/>
    <x v="10"/>
    <n v="31"/>
    <x v="330"/>
    <n v="10000"/>
    <n v="0"/>
    <n v="0"/>
    <n v="20000"/>
    <n v="5000"/>
    <n v="0"/>
    <n v="8.6"/>
    <n v="14"/>
    <n v="7.7"/>
    <n v="255"/>
    <s v="Square Enix"/>
    <n v="1075"/>
    <x v="2"/>
    <x v="0"/>
  </r>
  <r>
    <s v="Disney's Magical Quest 3 Starring Mickey and Donald"/>
    <x v="12"/>
    <n v="4"/>
    <x v="15"/>
    <x v="4"/>
    <n v="1"/>
    <x v="12"/>
    <n v="8"/>
    <x v="320"/>
    <n v="10000"/>
    <n v="0"/>
    <n v="0"/>
    <n v="30000"/>
    <n v="7500"/>
    <n v="0"/>
    <n v="5.8"/>
    <n v="7"/>
    <m/>
    <m/>
    <s v="Klein Computer Entertainment"/>
    <n v="634"/>
    <x v="0"/>
    <x v="1"/>
  </r>
  <r>
    <s v="Final Fantasy XIV: Heavensward"/>
    <x v="3"/>
    <n v="9"/>
    <x v="13"/>
    <x v="4"/>
    <n v="1"/>
    <x v="10"/>
    <n v="31"/>
    <x v="330"/>
    <n v="0"/>
    <n v="10000"/>
    <n v="0"/>
    <n v="20000"/>
    <n v="5000"/>
    <n v="0"/>
    <m/>
    <m/>
    <n v="8.1999999999999993"/>
    <n v="72"/>
    <s v="Square Enix"/>
    <n v="1075"/>
    <x v="2"/>
    <x v="0"/>
  </r>
  <r>
    <s v="Ed, Edd n Eddy: The Mis-Edventures"/>
    <x v="7"/>
    <n v="16"/>
    <x v="3"/>
    <x v="2"/>
    <n v="5"/>
    <x v="22"/>
    <n v="24"/>
    <x v="320"/>
    <n v="10000"/>
    <n v="0"/>
    <n v="0"/>
    <n v="30000"/>
    <n v="7500"/>
    <n v="0"/>
    <n v="5.6"/>
    <n v="6"/>
    <n v="7.7"/>
    <n v="6"/>
    <s v="Artificial Mind and Movement"/>
    <n v="80"/>
    <x v="0"/>
    <x v="1"/>
  </r>
  <r>
    <s v="Atari Flashback Classics: Volume 2"/>
    <x v="6"/>
    <n v="10"/>
    <x v="14"/>
    <x v="3"/>
    <n v="4"/>
    <x v="14"/>
    <n v="5"/>
    <x v="320"/>
    <n v="0"/>
    <n v="0"/>
    <n v="0"/>
    <n v="20000"/>
    <n v="5000"/>
    <n v="0"/>
    <m/>
    <m/>
    <m/>
    <m/>
    <s v="Atari, Atari SA"/>
    <n v="94"/>
    <x v="0"/>
    <x v="1"/>
  </r>
  <r>
    <s v="Viva Pinata"/>
    <x v="8"/>
    <n v="6"/>
    <x v="4"/>
    <x v="8"/>
    <n v="10"/>
    <x v="1"/>
    <n v="23"/>
    <x v="322"/>
    <n v="20000"/>
    <n v="0"/>
    <n v="0"/>
    <n v="20000"/>
    <n v="5000"/>
    <n v="0"/>
    <n v="7.8"/>
    <n v="20"/>
    <n v="7.8"/>
    <n v="20"/>
    <s v="Climax Group, Climax Studios"/>
    <n v="230"/>
    <x v="0"/>
    <x v="1"/>
  </r>
  <r>
    <s v="Neverwinter Nights 2"/>
    <x v="8"/>
    <n v="6"/>
    <x v="0"/>
    <x v="9"/>
    <n v="8"/>
    <x v="14"/>
    <n v="5"/>
    <x v="322"/>
    <n v="20000"/>
    <n v="0"/>
    <n v="0"/>
    <n v="20000"/>
    <n v="5000"/>
    <n v="0"/>
    <n v="8.1999999999999993"/>
    <n v="46"/>
    <n v="6.5"/>
    <n v="565"/>
    <s v="Obsidian Entertainment"/>
    <n v="829"/>
    <x v="2"/>
    <x v="1"/>
  </r>
  <r>
    <s v="Star Wars: Empire at War - Forces of Corruption"/>
    <x v="8"/>
    <n v="6"/>
    <x v="0"/>
    <x v="11"/>
    <n v="12"/>
    <x v="11"/>
    <n v="20"/>
    <x v="322"/>
    <n v="20000"/>
    <n v="0"/>
    <n v="0"/>
    <n v="20000"/>
    <n v="5000"/>
    <n v="0"/>
    <n v="7.5"/>
    <n v="25"/>
    <n v="8.6"/>
    <n v="79"/>
    <s v="Petroglyph"/>
    <n v="864"/>
    <x v="2"/>
    <x v="1"/>
  </r>
  <r>
    <s v="Jurassic Park: Operation Genesis"/>
    <x v="8"/>
    <n v="6"/>
    <x v="15"/>
    <x v="8"/>
    <n v="10"/>
    <x v="24"/>
    <n v="37"/>
    <x v="322"/>
    <n v="20000"/>
    <n v="0"/>
    <n v="0"/>
    <n v="20000"/>
    <n v="5000"/>
    <n v="0"/>
    <n v="7.2"/>
    <n v="15"/>
    <n v="8.6999999999999993"/>
    <n v="55"/>
    <s v="Blue Tongue Entertainment"/>
    <n v="172"/>
    <x v="2"/>
    <x v="1"/>
  </r>
  <r>
    <s v="Ty the Tasmanian Tiger 3: Night of the Quinkan"/>
    <x v="7"/>
    <n v="16"/>
    <x v="3"/>
    <x v="4"/>
    <n v="1"/>
    <x v="30"/>
    <n v="39"/>
    <x v="320"/>
    <n v="10000"/>
    <n v="0"/>
    <n v="0"/>
    <n v="30000"/>
    <n v="7500"/>
    <n v="0"/>
    <n v="6.6"/>
    <n v="13"/>
    <m/>
    <m/>
    <s v="Krome Studios"/>
    <n v="652"/>
    <x v="3"/>
    <x v="1"/>
  </r>
  <r>
    <s v="Total Overdose: A Gunslinger's Tale in Mexico"/>
    <x v="7"/>
    <n v="16"/>
    <x v="3"/>
    <x v="6"/>
    <n v="9"/>
    <x v="16"/>
    <n v="14"/>
    <x v="320"/>
    <n v="10000"/>
    <n v="0"/>
    <n v="0"/>
    <n v="30000"/>
    <n v="7500"/>
    <n v="0"/>
    <n v="7.1"/>
    <n v="28"/>
    <n v="9.1999999999999993"/>
    <n v="27"/>
    <s v="Deadline Games"/>
    <n v="285"/>
    <x v="1"/>
    <x v="1"/>
  </r>
  <r>
    <s v="Worms"/>
    <x v="3"/>
    <n v="9"/>
    <x v="2"/>
    <x v="11"/>
    <n v="12"/>
    <x v="3"/>
    <n v="30"/>
    <x v="322"/>
    <n v="20000"/>
    <n v="0"/>
    <n v="10000"/>
    <n v="30000"/>
    <n v="7500"/>
    <n v="0"/>
    <n v="7.6"/>
    <n v="9"/>
    <n v="6.9"/>
    <n v="18"/>
    <s v="Team 17"/>
    <n v="1129"/>
    <x v="3"/>
    <x v="1"/>
  </r>
  <r>
    <s v="Capcom Digital Collection"/>
    <x v="2"/>
    <n v="15"/>
    <x v="11"/>
    <x v="4"/>
    <n v="1"/>
    <x v="12"/>
    <n v="8"/>
    <x v="320"/>
    <n v="10000"/>
    <n v="0"/>
    <n v="0"/>
    <n v="30000"/>
    <n v="7500"/>
    <n v="0"/>
    <n v="6.5"/>
    <n v="11"/>
    <n v="5.3"/>
    <n v="4"/>
    <s v="Capcom"/>
    <n v="202"/>
    <x v="2"/>
    <x v="0"/>
  </r>
  <r>
    <s v="Colin McRae Rally 2.0"/>
    <x v="12"/>
    <n v="4"/>
    <x v="8"/>
    <x v="1"/>
    <n v="7"/>
    <x v="28"/>
    <n v="9"/>
    <x v="320"/>
    <n v="10000"/>
    <n v="0"/>
    <n v="0"/>
    <n v="30000"/>
    <n v="7500"/>
    <n v="0"/>
    <n v="8"/>
    <n v="8"/>
    <m/>
    <m/>
    <s v="Spellbound"/>
    <n v="1064"/>
    <x v="0"/>
    <x v="1"/>
  </r>
  <r>
    <s v="The Settlers: Rise of an Empire"/>
    <x v="8"/>
    <n v="6"/>
    <x v="4"/>
    <x v="11"/>
    <n v="12"/>
    <x v="5"/>
    <n v="35"/>
    <x v="330"/>
    <n v="10000"/>
    <n v="0"/>
    <n v="0"/>
    <n v="20000"/>
    <n v="5000"/>
    <n v="0"/>
    <n v="6.6"/>
    <n v="19"/>
    <n v="7.7"/>
    <n v="44"/>
    <s v="Blue Byte"/>
    <n v="163"/>
    <x v="3"/>
    <x v="1"/>
  </r>
  <r>
    <s v="ParaWorld"/>
    <x v="8"/>
    <n v="6"/>
    <x v="0"/>
    <x v="11"/>
    <n v="12"/>
    <x v="23"/>
    <n v="12"/>
    <x v="322"/>
    <n v="20000"/>
    <n v="0"/>
    <n v="0"/>
    <n v="20000"/>
    <n v="5000"/>
    <n v="0"/>
    <n v="7.1"/>
    <n v="29"/>
    <n v="8.3000000000000007"/>
    <n v="23"/>
    <s v="SEK Ost"/>
    <n v="1020"/>
    <x v="2"/>
    <x v="1"/>
  </r>
  <r>
    <s v="AirForce Delta Storm"/>
    <x v="12"/>
    <n v="4"/>
    <x v="8"/>
    <x v="6"/>
    <n v="9"/>
    <x v="9"/>
    <n v="19"/>
    <x v="320"/>
    <n v="10000"/>
    <n v="0"/>
    <n v="0"/>
    <n v="30000"/>
    <n v="7500"/>
    <n v="0"/>
    <n v="7.1"/>
    <n v="6"/>
    <m/>
    <m/>
    <s v="Konami"/>
    <n v="646"/>
    <x v="0"/>
    <x v="1"/>
  </r>
  <r>
    <s v="Rengoku II:  The Stairway To H.E.A.V.E.N."/>
    <x v="9"/>
    <n v="11"/>
    <x v="0"/>
    <x v="4"/>
    <n v="1"/>
    <x v="9"/>
    <n v="19"/>
    <x v="320"/>
    <n v="0"/>
    <n v="0"/>
    <n v="0"/>
    <n v="20000"/>
    <n v="5000"/>
    <n v="0"/>
    <n v="5.0999999999999996"/>
    <n v="24"/>
    <n v="7.6"/>
    <n v="14"/>
    <s v="Neverland"/>
    <n v="791"/>
    <x v="2"/>
    <x v="1"/>
  </r>
  <r>
    <s v="Here They Lie"/>
    <x v="6"/>
    <n v="10"/>
    <x v="14"/>
    <x v="10"/>
    <n v="2"/>
    <x v="3"/>
    <n v="30"/>
    <x v="322"/>
    <n v="20000"/>
    <n v="0"/>
    <n v="0"/>
    <n v="20000"/>
    <n v="5000"/>
    <n v="0"/>
    <n v="6.2"/>
    <n v="31"/>
    <n v="6.5"/>
    <n v="36"/>
    <s v="The Tangentlemen"/>
    <n v="1156"/>
    <x v="1"/>
    <x v="1"/>
  </r>
  <r>
    <s v="George of the Jungle and the Search for the Secret"/>
    <x v="0"/>
    <n v="13"/>
    <x v="1"/>
    <x v="2"/>
    <n v="5"/>
    <x v="35"/>
    <n v="18"/>
    <x v="320"/>
    <n v="0"/>
    <n v="0"/>
    <n v="0"/>
    <n v="20000"/>
    <n v="5000"/>
    <n v="0"/>
    <n v="3.5"/>
    <n v="10"/>
    <n v="4"/>
    <n v="6"/>
    <s v="Crave"/>
    <n v="253"/>
    <x v="0"/>
    <x v="1"/>
  </r>
  <r>
    <s v="Thunderbirds"/>
    <x v="12"/>
    <n v="4"/>
    <x v="7"/>
    <x v="6"/>
    <n v="9"/>
    <x v="24"/>
    <n v="37"/>
    <x v="320"/>
    <n v="10000"/>
    <n v="0"/>
    <n v="0"/>
    <n v="30000"/>
    <n v="7500"/>
    <n v="0"/>
    <n v="4.7"/>
    <n v="11"/>
    <m/>
    <m/>
    <s v="Saffire"/>
    <n v="978"/>
    <x v="0"/>
    <x v="1"/>
  </r>
  <r>
    <s v="Demigod"/>
    <x v="8"/>
    <n v="6"/>
    <x v="2"/>
    <x v="11"/>
    <n v="12"/>
    <x v="14"/>
    <n v="5"/>
    <x v="322"/>
    <n v="20000"/>
    <n v="0"/>
    <n v="0"/>
    <n v="20000"/>
    <n v="5000"/>
    <n v="0"/>
    <n v="7.6"/>
    <n v="50"/>
    <n v="7.9"/>
    <n v="183"/>
    <s v="Gas Powered Games"/>
    <n v="467"/>
    <x v="2"/>
    <x v="1"/>
  </r>
  <r>
    <s v="Mage Knight: Destiny's Soldier"/>
    <x v="1"/>
    <n v="3"/>
    <x v="0"/>
    <x v="11"/>
    <n v="12"/>
    <x v="15"/>
    <n v="25"/>
    <x v="320"/>
    <n v="0"/>
    <n v="0"/>
    <n v="0"/>
    <n v="20000"/>
    <n v="5000"/>
    <n v="0"/>
    <n v="5.9"/>
    <n v="8"/>
    <n v="7.1"/>
    <n v="11"/>
    <s v="Big Blue Bubble Inc."/>
    <n v="134"/>
    <x v="3"/>
    <x v="1"/>
  </r>
  <r>
    <s v="Blender Bros."/>
    <x v="12"/>
    <n v="4"/>
    <x v="8"/>
    <x v="2"/>
    <n v="5"/>
    <x v="33"/>
    <n v="36"/>
    <x v="320"/>
    <n v="10000"/>
    <n v="0"/>
    <n v="0"/>
    <n v="30000"/>
    <n v="7500"/>
    <n v="0"/>
    <n v="7.3"/>
    <n v="10"/>
    <m/>
    <m/>
    <s v="AI"/>
    <n v="43"/>
    <x v="0"/>
    <x v="1"/>
  </r>
  <r>
    <s v="DemiKids: Light Version"/>
    <x v="12"/>
    <n v="4"/>
    <x v="8"/>
    <x v="9"/>
    <n v="8"/>
    <x v="31"/>
    <n v="6"/>
    <x v="320"/>
    <n v="10000"/>
    <n v="0"/>
    <n v="0"/>
    <n v="30000"/>
    <n v="7500"/>
    <n v="0"/>
    <n v="6.2"/>
    <n v="8"/>
    <n v="8.3000000000000007"/>
    <n v="15"/>
    <s v="Multimedia Intelligence Transfer"/>
    <n v="765"/>
    <x v="0"/>
    <x v="1"/>
  </r>
  <r>
    <s v="Cities XL 2011"/>
    <x v="8"/>
    <n v="6"/>
    <x v="5"/>
    <x v="8"/>
    <n v="10"/>
    <x v="32"/>
    <n v="16"/>
    <x v="322"/>
    <n v="20000"/>
    <n v="0"/>
    <n v="0"/>
    <n v="20000"/>
    <n v="5000"/>
    <n v="0"/>
    <n v="7"/>
    <n v="17"/>
    <n v="5.7"/>
    <n v="39"/>
    <s v="Monte Cristo Multimedia"/>
    <n v="759"/>
    <x v="0"/>
    <x v="1"/>
  </r>
  <r>
    <s v="Rapala for Kinect"/>
    <x v="2"/>
    <n v="15"/>
    <x v="10"/>
    <x v="0"/>
    <n v="11"/>
    <x v="4"/>
    <n v="4"/>
    <x v="322"/>
    <n v="20000"/>
    <n v="0"/>
    <n v="0"/>
    <n v="20000"/>
    <n v="5000"/>
    <n v="0"/>
    <m/>
    <m/>
    <m/>
    <m/>
    <s v="Activision"/>
    <n v="35"/>
    <x v="0"/>
    <x v="0"/>
  </r>
  <r>
    <s v="Line Rider 2: Unbound"/>
    <x v="0"/>
    <n v="13"/>
    <x v="1"/>
    <x v="5"/>
    <n v="6"/>
    <x v="23"/>
    <n v="12"/>
    <x v="320"/>
    <n v="0"/>
    <n v="0"/>
    <n v="0"/>
    <n v="20000"/>
    <n v="5000"/>
    <n v="0"/>
    <n v="6.2"/>
    <n v="12"/>
    <n v="6.4"/>
    <n v="5"/>
    <s v="InXile Entertainment"/>
    <n v="588"/>
    <x v="0"/>
    <x v="1"/>
  </r>
  <r>
    <s v="SimCity Societies"/>
    <x v="8"/>
    <n v="6"/>
    <x v="4"/>
    <x v="8"/>
    <n v="10"/>
    <x v="7"/>
    <n v="15"/>
    <x v="322"/>
    <n v="20000"/>
    <n v="0"/>
    <n v="0"/>
    <n v="20000"/>
    <n v="5000"/>
    <n v="0"/>
    <n v="6.3"/>
    <n v="27"/>
    <n v="4.3"/>
    <n v="95"/>
    <s v="Tilted Mill"/>
    <n v="1166"/>
    <x v="3"/>
    <x v="1"/>
  </r>
  <r>
    <s v="Winx Club: Rockstars"/>
    <x v="1"/>
    <n v="3"/>
    <x v="5"/>
    <x v="10"/>
    <n v="2"/>
    <x v="15"/>
    <n v="25"/>
    <x v="322"/>
    <n v="20000"/>
    <n v="0"/>
    <n v="0"/>
    <n v="20000"/>
    <n v="5000"/>
    <n v="0"/>
    <m/>
    <m/>
    <m/>
    <m/>
    <s v="Rainbow S.p.A."/>
    <n v="917"/>
    <x v="0"/>
    <x v="1"/>
  </r>
  <r>
    <s v="World Series of Poker 2008: Battle for the Bracelets"/>
    <x v="9"/>
    <n v="11"/>
    <x v="4"/>
    <x v="3"/>
    <n v="4"/>
    <x v="4"/>
    <n v="4"/>
    <x v="320"/>
    <n v="0"/>
    <n v="0"/>
    <n v="0"/>
    <n v="20000"/>
    <n v="5000"/>
    <n v="0"/>
    <m/>
    <m/>
    <n v="6.5"/>
    <n v="4"/>
    <s v="Left Field Productions"/>
    <n v="666"/>
    <x v="2"/>
    <x v="1"/>
  </r>
  <r>
    <s v="Star Trek Online"/>
    <x v="8"/>
    <n v="6"/>
    <x v="5"/>
    <x v="9"/>
    <n v="8"/>
    <x v="14"/>
    <n v="5"/>
    <x v="322"/>
    <n v="20000"/>
    <n v="0"/>
    <n v="0"/>
    <n v="20000"/>
    <n v="5000"/>
    <n v="0"/>
    <n v="6.6"/>
    <n v="34"/>
    <n v="6.2"/>
    <n v="694"/>
    <s v="Cryptic Studios"/>
    <n v="263"/>
    <x v="2"/>
    <x v="1"/>
  </r>
  <r>
    <s v="Tom Clancy's Rainbow Six: Vegas 2"/>
    <x v="8"/>
    <n v="6"/>
    <x v="1"/>
    <x v="6"/>
    <n v="9"/>
    <x v="5"/>
    <n v="35"/>
    <x v="322"/>
    <n v="20000"/>
    <n v="0"/>
    <n v="0"/>
    <n v="20000"/>
    <n v="5000"/>
    <n v="0"/>
    <n v="7.8"/>
    <n v="20"/>
    <n v="7.3"/>
    <n v="185"/>
    <s v="Ubisoft Montreal"/>
    <n v="1207"/>
    <x v="1"/>
    <x v="1"/>
  </r>
  <r>
    <s v="Toxic Grind"/>
    <x v="7"/>
    <n v="16"/>
    <x v="8"/>
    <x v="0"/>
    <n v="11"/>
    <x v="19"/>
    <n v="34"/>
    <x v="320"/>
    <n v="0"/>
    <n v="0"/>
    <n v="0"/>
    <n v="20000"/>
    <n v="5000"/>
    <n v="0"/>
    <n v="4.9000000000000004"/>
    <n v="9"/>
    <m/>
    <m/>
    <s v="Blue Shift"/>
    <n v="169"/>
    <x v="2"/>
    <x v="1"/>
  </r>
  <r>
    <s v="ScrapLand"/>
    <x v="7"/>
    <n v="16"/>
    <x v="3"/>
    <x v="4"/>
    <n v="1"/>
    <x v="23"/>
    <n v="12"/>
    <x v="320"/>
    <n v="0"/>
    <n v="0"/>
    <n v="0"/>
    <n v="20000"/>
    <n v="5000"/>
    <n v="0"/>
    <n v="7.3"/>
    <n v="20"/>
    <n v="7.4"/>
    <n v="5"/>
    <s v="Mercury Steam"/>
    <n v="722"/>
    <x v="2"/>
    <x v="1"/>
  </r>
  <r>
    <s v="Brothers in Arms: Hell's Highway"/>
    <x v="8"/>
    <n v="6"/>
    <x v="1"/>
    <x v="6"/>
    <n v="9"/>
    <x v="5"/>
    <n v="35"/>
    <x v="322"/>
    <n v="20000"/>
    <n v="0"/>
    <n v="0"/>
    <n v="20000"/>
    <n v="5000"/>
    <n v="0"/>
    <n v="7.9"/>
    <n v="22"/>
    <n v="7.9"/>
    <n v="130"/>
    <s v="Gearbox Software"/>
    <n v="469"/>
    <x v="1"/>
    <x v="1"/>
  </r>
  <r>
    <s v="DiRT"/>
    <x v="8"/>
    <n v="6"/>
    <x v="4"/>
    <x v="1"/>
    <n v="7"/>
    <x v="28"/>
    <n v="9"/>
    <x v="322"/>
    <n v="20000"/>
    <n v="0"/>
    <n v="0"/>
    <n v="20000"/>
    <n v="5000"/>
    <n v="0"/>
    <n v="8.4"/>
    <n v="20"/>
    <n v="7.3"/>
    <n v="91"/>
    <s v="Codemasters"/>
    <n v="235"/>
    <x v="0"/>
    <x v="0"/>
  </r>
  <r>
    <s v="IL-2 Sturmovik: Forgotten Battles"/>
    <x v="8"/>
    <n v="6"/>
    <x v="15"/>
    <x v="8"/>
    <n v="10"/>
    <x v="5"/>
    <n v="35"/>
    <x v="322"/>
    <n v="20000"/>
    <n v="0"/>
    <n v="0"/>
    <n v="20000"/>
    <n v="5000"/>
    <n v="0"/>
    <n v="8.6"/>
    <n v="12"/>
    <n v="8.6"/>
    <n v="38"/>
    <s v="1C, 1C Company"/>
    <n v="4"/>
    <x v="2"/>
    <x v="1"/>
  </r>
  <r>
    <s v="Psycho-Pass: Mandatory Happiness"/>
    <x v="15"/>
    <n v="12"/>
    <x v="14"/>
    <x v="10"/>
    <n v="2"/>
    <x v="34"/>
    <n v="27"/>
    <x v="322"/>
    <n v="10000"/>
    <n v="10000"/>
    <n v="0"/>
    <n v="20000"/>
    <n v="5000"/>
    <n v="0"/>
    <n v="6.4"/>
    <n v="11"/>
    <n v="7.3"/>
    <n v="10"/>
    <s v="5pb"/>
    <n v="24"/>
    <x v="2"/>
    <x v="1"/>
  </r>
  <r>
    <s v="Samurai Shodown V"/>
    <x v="7"/>
    <n v="16"/>
    <x v="0"/>
    <x v="7"/>
    <n v="3"/>
    <x v="35"/>
    <n v="18"/>
    <x v="320"/>
    <n v="0"/>
    <n v="0"/>
    <n v="0"/>
    <n v="20000"/>
    <n v="5000"/>
    <n v="0"/>
    <n v="5.8"/>
    <n v="29"/>
    <m/>
    <m/>
    <s v="SNK"/>
    <n v="1049"/>
    <x v="2"/>
    <x v="1"/>
  </r>
  <r>
    <s v="Pro Fishing Challenge"/>
    <x v="7"/>
    <n v="16"/>
    <x v="7"/>
    <x v="0"/>
    <n v="11"/>
    <x v="31"/>
    <n v="6"/>
    <x v="320"/>
    <n v="0"/>
    <n v="0"/>
    <n v="0"/>
    <n v="20000"/>
    <n v="5000"/>
    <n v="0"/>
    <n v="6.2"/>
    <n v="11"/>
    <n v="9.1"/>
    <n v="9"/>
    <s v="Opus"/>
    <n v="840"/>
    <x v="0"/>
    <x v="1"/>
  </r>
  <r>
    <s v="Phoenix Wright: Ace Attorney Trilogy"/>
    <x v="5"/>
    <n v="1"/>
    <x v="12"/>
    <x v="10"/>
    <n v="2"/>
    <x v="12"/>
    <n v="8"/>
    <x v="322"/>
    <n v="0"/>
    <n v="20000"/>
    <n v="0"/>
    <n v="20000"/>
    <n v="5000"/>
    <n v="0"/>
    <n v="8.1"/>
    <n v="34"/>
    <n v="9"/>
    <n v="76"/>
    <s v="NATSUME ATARI Inc."/>
    <n v="777"/>
    <x v="2"/>
    <x v="1"/>
  </r>
  <r>
    <s v="Ice Age: Dawn of the Dinosaurs"/>
    <x v="8"/>
    <n v="6"/>
    <x v="2"/>
    <x v="4"/>
    <n v="1"/>
    <x v="4"/>
    <n v="4"/>
    <x v="320"/>
    <n v="0"/>
    <n v="0"/>
    <n v="0"/>
    <n v="20000"/>
    <n v="5000"/>
    <n v="0"/>
    <n v="6.7"/>
    <n v="5"/>
    <m/>
    <m/>
    <s v="Activision"/>
    <n v="35"/>
    <x v="3"/>
    <x v="0"/>
  </r>
  <r>
    <s v="Rule of Rose"/>
    <x v="4"/>
    <n v="8"/>
    <x v="0"/>
    <x v="4"/>
    <n v="1"/>
    <x v="8"/>
    <n v="1"/>
    <x v="330"/>
    <n v="10000"/>
    <n v="0"/>
    <n v="0"/>
    <n v="20000"/>
    <n v="5000"/>
    <n v="0"/>
    <n v="5.9"/>
    <n v="44"/>
    <n v="8.6"/>
    <n v="51"/>
    <s v="Punchline, Shirogumi"/>
    <n v="905"/>
    <x v="1"/>
    <x v="1"/>
  </r>
  <r>
    <s v="RedCard 20-03"/>
    <x v="11"/>
    <n v="5"/>
    <x v="8"/>
    <x v="0"/>
    <n v="11"/>
    <x v="22"/>
    <n v="24"/>
    <x v="320"/>
    <n v="0"/>
    <n v="0"/>
    <n v="0"/>
    <n v="20000"/>
    <n v="5000"/>
    <n v="0"/>
    <n v="7.1"/>
    <n v="11"/>
    <n v="7.4"/>
    <n v="5"/>
    <s v="Point of View"/>
    <n v="887"/>
    <x v="0"/>
    <x v="1"/>
  </r>
  <r>
    <s v="Bejeweled 2 Deluxe"/>
    <x v="8"/>
    <n v="6"/>
    <x v="0"/>
    <x v="5"/>
    <n v="6"/>
    <x v="32"/>
    <n v="16"/>
    <x v="322"/>
    <n v="20000"/>
    <n v="0"/>
    <n v="0"/>
    <n v="20000"/>
    <n v="5000"/>
    <n v="0"/>
    <m/>
    <m/>
    <m/>
    <m/>
    <s v="PopCap"/>
    <n v="890"/>
    <x v="0"/>
    <x v="1"/>
  </r>
  <r>
    <s v="Pac-Man World Rally"/>
    <x v="4"/>
    <n v="8"/>
    <x v="0"/>
    <x v="1"/>
    <n v="7"/>
    <x v="15"/>
    <n v="25"/>
    <x v="330"/>
    <n v="10000"/>
    <n v="0"/>
    <n v="0"/>
    <n v="20000"/>
    <n v="5000"/>
    <n v="0"/>
    <n v="5.4"/>
    <n v="20"/>
    <n v="7.4"/>
    <n v="5"/>
    <s v="Smart Bomb Interactive"/>
    <n v="1045"/>
    <x v="0"/>
    <x v="1"/>
  </r>
  <r>
    <s v="GT Legends"/>
    <x v="8"/>
    <n v="6"/>
    <x v="3"/>
    <x v="1"/>
    <n v="7"/>
    <x v="14"/>
    <n v="5"/>
    <x v="322"/>
    <n v="20000"/>
    <n v="0"/>
    <n v="0"/>
    <n v="20000"/>
    <n v="5000"/>
    <n v="0"/>
    <n v="8.4"/>
    <n v="21"/>
    <n v="8.6"/>
    <n v="44"/>
    <s v="SimBin"/>
    <n v="1037"/>
    <x v="0"/>
    <x v="1"/>
  </r>
  <r>
    <s v="Street Fighter X Tekken"/>
    <x v="8"/>
    <n v="6"/>
    <x v="11"/>
    <x v="7"/>
    <n v="3"/>
    <x v="12"/>
    <n v="8"/>
    <x v="322"/>
    <n v="20000"/>
    <n v="0"/>
    <n v="0"/>
    <n v="20000"/>
    <n v="5000"/>
    <n v="0"/>
    <n v="7.9"/>
    <n v="8"/>
    <n v="6.4"/>
    <n v="134"/>
    <s v="Capcom, QLOC"/>
    <n v="206"/>
    <x v="2"/>
    <x v="1"/>
  </r>
  <r>
    <s v="Kung Fu Panda"/>
    <x v="8"/>
    <n v="6"/>
    <x v="1"/>
    <x v="4"/>
    <n v="1"/>
    <x v="4"/>
    <n v="4"/>
    <x v="322"/>
    <n v="20000"/>
    <n v="0"/>
    <n v="0"/>
    <n v="20000"/>
    <n v="5000"/>
    <n v="0"/>
    <n v="7.1"/>
    <n v="11"/>
    <n v="7.8"/>
    <n v="12"/>
    <s v="Beenox"/>
    <n v="121"/>
    <x v="3"/>
    <x v="1"/>
  </r>
  <r>
    <s v="Frontlines: Fuel of War"/>
    <x v="8"/>
    <n v="6"/>
    <x v="1"/>
    <x v="6"/>
    <n v="9"/>
    <x v="19"/>
    <n v="34"/>
    <x v="322"/>
    <n v="20000"/>
    <n v="0"/>
    <n v="0"/>
    <n v="20000"/>
    <n v="5000"/>
    <n v="0"/>
    <n v="7.3"/>
    <n v="19"/>
    <n v="6.9"/>
    <n v="171"/>
    <s v="Kaos Studios"/>
    <n v="625"/>
    <x v="2"/>
    <x v="1"/>
  </r>
  <r>
    <s v="Rugby World Cup 2015"/>
    <x v="13"/>
    <n v="17"/>
    <x v="13"/>
    <x v="0"/>
    <n v="11"/>
    <x v="5"/>
    <n v="35"/>
    <x v="322"/>
    <n v="20000"/>
    <n v="0"/>
    <n v="0"/>
    <n v="20000"/>
    <n v="5000"/>
    <n v="0"/>
    <m/>
    <m/>
    <n v="4.3"/>
    <n v="7"/>
    <s v="HB Studios Multimedia"/>
    <n v="513"/>
    <x v="0"/>
    <x v="1"/>
  </r>
  <r>
    <s v="NFL Blitz Pro"/>
    <x v="11"/>
    <n v="5"/>
    <x v="15"/>
    <x v="0"/>
    <n v="11"/>
    <x v="22"/>
    <n v="24"/>
    <x v="320"/>
    <n v="0"/>
    <n v="0"/>
    <n v="0"/>
    <n v="20000"/>
    <n v="5000"/>
    <n v="0"/>
    <n v="7.1"/>
    <n v="9"/>
    <m/>
    <m/>
    <s v="Midway"/>
    <n v="735"/>
    <x v="0"/>
    <x v="1"/>
  </r>
  <r>
    <s v="Tom Clancy's EndWar"/>
    <x v="8"/>
    <n v="6"/>
    <x v="2"/>
    <x v="11"/>
    <n v="12"/>
    <x v="5"/>
    <n v="35"/>
    <x v="322"/>
    <n v="20000"/>
    <n v="0"/>
    <n v="0"/>
    <n v="20000"/>
    <n v="5000"/>
    <n v="0"/>
    <n v="6.8"/>
    <n v="24"/>
    <n v="6.7"/>
    <n v="42"/>
    <s v="Ubisoft Shanghai"/>
    <n v="1218"/>
    <x v="2"/>
    <x v="1"/>
  </r>
  <r>
    <s v="Commandos: Strike Force"/>
    <x v="7"/>
    <n v="16"/>
    <x v="0"/>
    <x v="6"/>
    <n v="9"/>
    <x v="16"/>
    <n v="14"/>
    <x v="320"/>
    <n v="0"/>
    <n v="0"/>
    <n v="0"/>
    <n v="20000"/>
    <n v="5000"/>
    <n v="0"/>
    <n v="6.2"/>
    <n v="27"/>
    <m/>
    <m/>
    <s v="Pyro Studios"/>
    <n v="908"/>
    <x v="2"/>
    <x v="1"/>
  </r>
  <r>
    <s v="Evolution Snowboarding"/>
    <x v="4"/>
    <n v="8"/>
    <x v="8"/>
    <x v="0"/>
    <n v="11"/>
    <x v="9"/>
    <n v="19"/>
    <x v="330"/>
    <n v="10000"/>
    <n v="0"/>
    <n v="0"/>
    <n v="20000"/>
    <n v="5000"/>
    <n v="0"/>
    <n v="3.8"/>
    <n v="9"/>
    <m/>
    <m/>
    <s v="Konami"/>
    <n v="646"/>
    <x v="2"/>
    <x v="1"/>
  </r>
  <r>
    <s v="Zathura"/>
    <x v="7"/>
    <n v="16"/>
    <x v="3"/>
    <x v="10"/>
    <n v="2"/>
    <x v="2"/>
    <n v="32"/>
    <x v="320"/>
    <n v="0"/>
    <n v="0"/>
    <n v="0"/>
    <n v="20000"/>
    <n v="5000"/>
    <n v="0"/>
    <n v="4.8"/>
    <n v="15"/>
    <n v="5.5"/>
    <n v="4"/>
    <s v="High Voltage Software"/>
    <n v="526"/>
    <x v="3"/>
    <x v="1"/>
  </r>
  <r>
    <s v="Plants vs. Zombies: Garden Warfare"/>
    <x v="8"/>
    <n v="6"/>
    <x v="12"/>
    <x v="6"/>
    <n v="9"/>
    <x v="7"/>
    <n v="15"/>
    <x v="322"/>
    <n v="20000"/>
    <n v="0"/>
    <n v="0"/>
    <n v="20000"/>
    <n v="5000"/>
    <n v="0"/>
    <n v="7.8"/>
    <n v="11"/>
    <n v="7.8"/>
    <n v="186"/>
    <s v="PopCap"/>
    <n v="890"/>
    <x v="3"/>
    <x v="1"/>
  </r>
  <r>
    <s v="Eureka Seven Vol. 2: The New Vision"/>
    <x v="4"/>
    <n v="8"/>
    <x v="0"/>
    <x v="6"/>
    <n v="9"/>
    <x v="15"/>
    <n v="25"/>
    <x v="322"/>
    <n v="0"/>
    <n v="20000"/>
    <n v="0"/>
    <n v="20000"/>
    <n v="5000"/>
    <n v="0"/>
    <n v="4"/>
    <n v="17"/>
    <n v="7"/>
    <n v="5"/>
    <s v="Namco Bandai Games America"/>
    <n v="769"/>
    <x v="2"/>
    <x v="1"/>
  </r>
  <r>
    <s v="Test Drive Unlimited"/>
    <x v="8"/>
    <n v="6"/>
    <x v="4"/>
    <x v="1"/>
    <n v="7"/>
    <x v="14"/>
    <n v="5"/>
    <x v="322"/>
    <n v="20000"/>
    <n v="0"/>
    <n v="0"/>
    <n v="20000"/>
    <n v="5000"/>
    <n v="0"/>
    <n v="7.9"/>
    <n v="18"/>
    <n v="8.1"/>
    <n v="124"/>
    <s v="Eden Studios"/>
    <n v="366"/>
    <x v="2"/>
    <x v="1"/>
  </r>
  <r>
    <s v="Grey's Anatomy: The Video Game"/>
    <x v="8"/>
    <n v="6"/>
    <x v="2"/>
    <x v="10"/>
    <n v="2"/>
    <x v="5"/>
    <n v="35"/>
    <x v="322"/>
    <n v="20000"/>
    <n v="0"/>
    <n v="0"/>
    <n v="20000"/>
    <n v="5000"/>
    <n v="0"/>
    <n v="3.6"/>
    <n v="4"/>
    <n v="3.9"/>
    <n v="20"/>
    <s v="Longtail Studios"/>
    <n v="679"/>
    <x v="2"/>
    <x v="1"/>
  </r>
  <r>
    <s v="Let's Play Flight Attendant"/>
    <x v="1"/>
    <n v="3"/>
    <x v="5"/>
    <x v="8"/>
    <n v="10"/>
    <x v="23"/>
    <n v="12"/>
    <x v="320"/>
    <n v="0"/>
    <n v="0"/>
    <n v="0"/>
    <n v="20000"/>
    <n v="5000"/>
    <n v="0"/>
    <m/>
    <m/>
    <m/>
    <m/>
    <s v="Zig Zag"/>
    <n v="1303"/>
    <x v="0"/>
    <x v="1"/>
  </r>
  <r>
    <s v="F1 Race Stars"/>
    <x v="8"/>
    <n v="6"/>
    <x v="11"/>
    <x v="1"/>
    <n v="7"/>
    <x v="28"/>
    <n v="9"/>
    <x v="322"/>
    <n v="20000"/>
    <n v="0"/>
    <n v="0"/>
    <n v="20000"/>
    <n v="5000"/>
    <n v="0"/>
    <n v="6.2"/>
    <n v="8"/>
    <n v="5.4"/>
    <n v="46"/>
    <s v="Codemasters"/>
    <n v="235"/>
    <x v="0"/>
    <x v="0"/>
  </r>
  <r>
    <s v="Call of War: Modern Warfare Trilogy"/>
    <x v="3"/>
    <n v="9"/>
    <x v="14"/>
    <x v="6"/>
    <n v="9"/>
    <x v="4"/>
    <n v="4"/>
    <x v="330"/>
    <n v="10000"/>
    <n v="0"/>
    <n v="0"/>
    <n v="20000"/>
    <n v="5000"/>
    <n v="0"/>
    <m/>
    <m/>
    <n v="7"/>
    <n v="5"/>
    <s v="Infinity Ward"/>
    <n v="573"/>
    <x v="1"/>
    <x v="1"/>
  </r>
  <r>
    <s v="Unreal Anthology"/>
    <x v="8"/>
    <n v="6"/>
    <x v="0"/>
    <x v="6"/>
    <n v="9"/>
    <x v="22"/>
    <n v="24"/>
    <x v="322"/>
    <n v="20000"/>
    <n v="0"/>
    <n v="0"/>
    <n v="20000"/>
    <n v="5000"/>
    <n v="0"/>
    <m/>
    <m/>
    <n v="8.8000000000000007"/>
    <n v="5"/>
    <s v="Various"/>
    <n v="1243"/>
    <x v="1"/>
    <x v="1"/>
  </r>
  <r>
    <s v="Left 4 Dead"/>
    <x v="8"/>
    <n v="6"/>
    <x v="1"/>
    <x v="6"/>
    <n v="9"/>
    <x v="7"/>
    <n v="15"/>
    <x v="322"/>
    <n v="20000"/>
    <n v="0"/>
    <n v="0"/>
    <n v="20000"/>
    <n v="5000"/>
    <n v="0"/>
    <n v="8.9"/>
    <n v="58"/>
    <n v="9.1999999999999993"/>
    <n v="3717"/>
    <s v="Valve Software"/>
    <n v="1238"/>
    <x v="1"/>
    <x v="1"/>
  </r>
  <r>
    <s v="Iron Phoenix"/>
    <x v="7"/>
    <n v="16"/>
    <x v="3"/>
    <x v="7"/>
    <n v="3"/>
    <x v="18"/>
    <n v="29"/>
    <x v="320"/>
    <n v="0"/>
    <n v="0"/>
    <n v="0"/>
    <n v="20000"/>
    <n v="5000"/>
    <n v="0"/>
    <n v="5.8"/>
    <n v="11"/>
    <n v="6.5"/>
    <n v="4"/>
    <s v="InterServ International"/>
    <n v="584"/>
    <x v="2"/>
    <x v="1"/>
  </r>
  <r>
    <s v="Fritz Chess"/>
    <x v="1"/>
    <n v="3"/>
    <x v="2"/>
    <x v="11"/>
    <n v="12"/>
    <x v="23"/>
    <n v="12"/>
    <x v="320"/>
    <n v="0"/>
    <n v="0"/>
    <n v="0"/>
    <n v="20000"/>
    <n v="5000"/>
    <n v="0"/>
    <m/>
    <m/>
    <m/>
    <m/>
    <s v="Deep Silver"/>
    <n v="289"/>
    <x v="0"/>
    <x v="0"/>
  </r>
  <r>
    <s v="Mind over Matter"/>
    <x v="1"/>
    <n v="3"/>
    <x v="5"/>
    <x v="5"/>
    <n v="6"/>
    <x v="8"/>
    <n v="1"/>
    <x v="320"/>
    <n v="0"/>
    <n v="0"/>
    <n v="0"/>
    <n v="20000"/>
    <n v="5000"/>
    <n v="0"/>
    <m/>
    <m/>
    <m/>
    <m/>
    <s v="505 Games"/>
    <n v="22"/>
    <x v="0"/>
    <x v="0"/>
  </r>
  <r>
    <s v="Discovery Kids: Snake Safari"/>
    <x v="1"/>
    <n v="3"/>
    <x v="2"/>
    <x v="8"/>
    <n v="10"/>
    <x v="8"/>
    <n v="1"/>
    <x v="320"/>
    <n v="0"/>
    <n v="0"/>
    <n v="0"/>
    <n v="20000"/>
    <n v="5000"/>
    <n v="0"/>
    <m/>
    <m/>
    <m/>
    <m/>
    <s v="505 Games"/>
    <n v="22"/>
    <x v="3"/>
    <x v="0"/>
  </r>
  <r>
    <s v="Fuel"/>
    <x v="8"/>
    <n v="6"/>
    <x v="2"/>
    <x v="1"/>
    <n v="7"/>
    <x v="28"/>
    <n v="9"/>
    <x v="322"/>
    <n v="20000"/>
    <n v="0"/>
    <n v="0"/>
    <n v="20000"/>
    <n v="5000"/>
    <n v="0"/>
    <n v="6.7"/>
    <n v="16"/>
    <n v="6.7"/>
    <n v="86"/>
    <s v="Asobo Studio"/>
    <n v="88"/>
    <x v="0"/>
    <x v="1"/>
  </r>
  <r>
    <s v="Dungeon Defenders"/>
    <x v="8"/>
    <n v="6"/>
    <x v="10"/>
    <x v="9"/>
    <n v="8"/>
    <x v="33"/>
    <n v="36"/>
    <x v="320"/>
    <n v="0"/>
    <n v="0"/>
    <n v="0"/>
    <n v="20000"/>
    <n v="5000"/>
    <n v="0"/>
    <n v="8.1"/>
    <n v="26"/>
    <n v="7.3"/>
    <n v="399"/>
    <s v="Trendy Entertainment"/>
    <n v="1183"/>
    <x v="3"/>
    <x v="1"/>
  </r>
  <r>
    <s v="Group S Challenge"/>
    <x v="7"/>
    <n v="16"/>
    <x v="15"/>
    <x v="1"/>
    <n v="7"/>
    <x v="12"/>
    <n v="8"/>
    <x v="320"/>
    <n v="0"/>
    <n v="0"/>
    <n v="0"/>
    <n v="20000"/>
    <n v="5000"/>
    <n v="0"/>
    <n v="5.7"/>
    <n v="17"/>
    <n v="6"/>
    <n v="5"/>
    <s v="Capcom"/>
    <n v="202"/>
    <x v="0"/>
    <x v="0"/>
  </r>
  <r>
    <s v="Fritz Chess"/>
    <x v="0"/>
    <n v="13"/>
    <x v="2"/>
    <x v="11"/>
    <n v="12"/>
    <x v="23"/>
    <n v="12"/>
    <x v="320"/>
    <n v="0"/>
    <n v="0"/>
    <n v="0"/>
    <n v="20000"/>
    <n v="5000"/>
    <n v="0"/>
    <m/>
    <m/>
    <m/>
    <m/>
    <s v="Deep Silver"/>
    <n v="289"/>
    <x v="0"/>
    <x v="0"/>
  </r>
  <r>
    <s v="Disney's Meet the Robinsons"/>
    <x v="1"/>
    <n v="3"/>
    <x v="4"/>
    <x v="4"/>
    <n v="1"/>
    <x v="17"/>
    <n v="13"/>
    <x v="320"/>
    <n v="0"/>
    <n v="0"/>
    <n v="0"/>
    <n v="20000"/>
    <n v="5000"/>
    <n v="0"/>
    <n v="6.4"/>
    <n v="6"/>
    <m/>
    <m/>
    <s v="Climax Group, Climax Studios"/>
    <n v="230"/>
    <x v="3"/>
    <x v="1"/>
  </r>
  <r>
    <s v="Cities in Motion Collection"/>
    <x v="8"/>
    <n v="6"/>
    <x v="10"/>
    <x v="8"/>
    <n v="10"/>
    <x v="33"/>
    <n v="36"/>
    <x v="322"/>
    <n v="20000"/>
    <n v="0"/>
    <n v="0"/>
    <n v="20000"/>
    <n v="5000"/>
    <n v="0"/>
    <m/>
    <m/>
    <m/>
    <m/>
    <s v="Paradox Interactive"/>
    <n v="861"/>
    <x v="0"/>
    <x v="1"/>
  </r>
  <r>
    <s v="Terminator 3: The Redemption"/>
    <x v="11"/>
    <n v="5"/>
    <x v="7"/>
    <x v="6"/>
    <n v="9"/>
    <x v="14"/>
    <n v="5"/>
    <x v="320"/>
    <n v="0"/>
    <n v="0"/>
    <n v="0"/>
    <n v="20000"/>
    <n v="5000"/>
    <n v="0"/>
    <n v="6.8"/>
    <n v="20"/>
    <m/>
    <m/>
    <s v="Paradigm Entertainment"/>
    <n v="859"/>
    <x v="2"/>
    <x v="1"/>
  </r>
  <r>
    <s v="Balls of Fury"/>
    <x v="0"/>
    <n v="13"/>
    <x v="4"/>
    <x v="0"/>
    <n v="11"/>
    <x v="30"/>
    <n v="39"/>
    <x v="320"/>
    <n v="0"/>
    <n v="0"/>
    <n v="0"/>
    <n v="20000"/>
    <n v="5000"/>
    <n v="0"/>
    <n v="1.9"/>
    <n v="6"/>
    <n v="2.8"/>
    <n v="25"/>
    <s v="Black Lantern Studios"/>
    <n v="153"/>
    <x v="3"/>
    <x v="1"/>
  </r>
  <r>
    <s v="Indigo Prophecy"/>
    <x v="8"/>
    <n v="6"/>
    <x v="3"/>
    <x v="10"/>
    <n v="2"/>
    <x v="14"/>
    <n v="5"/>
    <x v="322"/>
    <n v="20000"/>
    <n v="0"/>
    <n v="0"/>
    <n v="20000"/>
    <n v="5000"/>
    <n v="0"/>
    <n v="8.5"/>
    <n v="41"/>
    <n v="8.3000000000000007"/>
    <n v="375"/>
    <s v="Quantic Dream"/>
    <n v="911"/>
    <x v="1"/>
    <x v="1"/>
  </r>
  <r>
    <s v="Overlord"/>
    <x v="8"/>
    <n v="6"/>
    <x v="4"/>
    <x v="11"/>
    <n v="12"/>
    <x v="28"/>
    <n v="9"/>
    <x v="322"/>
    <n v="20000"/>
    <n v="0"/>
    <n v="0"/>
    <n v="20000"/>
    <n v="5000"/>
    <n v="0"/>
    <n v="8.1"/>
    <n v="27"/>
    <n v="8.1"/>
    <n v="220"/>
    <s v="Triumph Studios"/>
    <n v="1193"/>
    <x v="2"/>
    <x v="1"/>
  </r>
  <r>
    <s v="The Lord of the Rings: The Battle for Middle-Earth II"/>
    <x v="8"/>
    <n v="6"/>
    <x v="0"/>
    <x v="11"/>
    <n v="12"/>
    <x v="7"/>
    <n v="15"/>
    <x v="330"/>
    <n v="10000"/>
    <n v="0"/>
    <n v="0"/>
    <n v="20000"/>
    <n v="5000"/>
    <n v="0"/>
    <n v="8.4"/>
    <n v="36"/>
    <n v="7.5"/>
    <n v="366"/>
    <s v="EA LA"/>
    <n v="349"/>
    <x v="2"/>
    <x v="1"/>
  </r>
  <r>
    <s v="Whiteout"/>
    <x v="4"/>
    <n v="8"/>
    <x v="8"/>
    <x v="1"/>
    <n v="7"/>
    <x v="9"/>
    <n v="19"/>
    <x v="330"/>
    <n v="10000"/>
    <n v="0"/>
    <n v="0"/>
    <n v="20000"/>
    <n v="5000"/>
    <n v="0"/>
    <n v="5"/>
    <n v="12"/>
    <m/>
    <m/>
    <s v="Vicarious Visions"/>
    <n v="1247"/>
    <x v="2"/>
    <x v="1"/>
  </r>
  <r>
    <s v="FIFA Soccer 09"/>
    <x v="8"/>
    <n v="6"/>
    <x v="1"/>
    <x v="0"/>
    <n v="11"/>
    <x v="7"/>
    <n v="15"/>
    <x v="322"/>
    <n v="20000"/>
    <n v="0"/>
    <n v="0"/>
    <n v="20000"/>
    <n v="5000"/>
    <n v="0"/>
    <n v="7.7"/>
    <n v="15"/>
    <n v="6.8"/>
    <n v="36"/>
    <s v="EA Canada"/>
    <n v="339"/>
    <x v="0"/>
    <x v="1"/>
  </r>
  <r>
    <s v="Quake 4"/>
    <x v="8"/>
    <n v="6"/>
    <x v="3"/>
    <x v="6"/>
    <n v="9"/>
    <x v="4"/>
    <n v="4"/>
    <x v="322"/>
    <n v="20000"/>
    <n v="0"/>
    <n v="0"/>
    <n v="20000"/>
    <n v="5000"/>
    <n v="0"/>
    <n v="8.1"/>
    <n v="62"/>
    <n v="7.6"/>
    <n v="281"/>
    <s v="Raven Software"/>
    <n v="923"/>
    <x v="1"/>
    <x v="1"/>
  </r>
  <r>
    <s v="XGRA: Extreme G Racing Association"/>
    <x v="11"/>
    <n v="5"/>
    <x v="15"/>
    <x v="1"/>
    <n v="7"/>
    <x v="21"/>
    <n v="3"/>
    <x v="320"/>
    <n v="0"/>
    <n v="0"/>
    <n v="0"/>
    <n v="20000"/>
    <n v="5000"/>
    <n v="0"/>
    <n v="6.9"/>
    <n v="13"/>
    <n v="7"/>
    <n v="5"/>
    <s v="Acclaim Studios Cheltenham"/>
    <n v="32"/>
    <x v="2"/>
    <x v="1"/>
  </r>
  <r>
    <s v="Max Payne"/>
    <x v="8"/>
    <n v="6"/>
    <x v="9"/>
    <x v="6"/>
    <n v="9"/>
    <x v="2"/>
    <n v="32"/>
    <x v="322"/>
    <n v="20000"/>
    <n v="0"/>
    <n v="0"/>
    <n v="20000"/>
    <n v="5000"/>
    <n v="0"/>
    <n v="8.9"/>
    <n v="32"/>
    <n v="9.1"/>
    <n v="1016"/>
    <s v="Remedy Entertainment"/>
    <n v="948"/>
    <x v="1"/>
    <x v="1"/>
  </r>
  <r>
    <s v="Touhou Genso Rondo: Bullet Ballet"/>
    <x v="6"/>
    <n v="10"/>
    <x v="14"/>
    <x v="6"/>
    <n v="9"/>
    <x v="34"/>
    <n v="27"/>
    <x v="320"/>
    <n v="0"/>
    <n v="0"/>
    <n v="0"/>
    <n v="20000"/>
    <n v="5000"/>
    <n v="0"/>
    <n v="5.5"/>
    <n v="19"/>
    <n v="4.7"/>
    <n v="34"/>
    <s v="Mediascape, CUBETYPE"/>
    <n v="719"/>
    <x v="3"/>
    <x v="1"/>
  </r>
  <r>
    <s v="Kill.Switch"/>
    <x v="12"/>
    <n v="4"/>
    <x v="7"/>
    <x v="6"/>
    <n v="9"/>
    <x v="30"/>
    <n v="39"/>
    <x v="320"/>
    <n v="10000"/>
    <n v="0"/>
    <n v="0"/>
    <n v="30000"/>
    <n v="7500"/>
    <n v="0"/>
    <m/>
    <m/>
    <m/>
    <m/>
    <s v="Visual Impact"/>
    <n v="1260"/>
    <x v="2"/>
    <x v="1"/>
  </r>
  <r>
    <s v="Atari Flashback Classics: Volume 1"/>
    <x v="13"/>
    <n v="17"/>
    <x v="14"/>
    <x v="3"/>
    <n v="4"/>
    <x v="14"/>
    <n v="5"/>
    <x v="320"/>
    <n v="0"/>
    <n v="0"/>
    <n v="0"/>
    <n v="20000"/>
    <n v="5000"/>
    <n v="0"/>
    <m/>
    <m/>
    <m/>
    <m/>
    <s v="Atari, Atari SA"/>
    <n v="94"/>
    <x v="0"/>
    <x v="1"/>
  </r>
  <r>
    <s v="SBK: Snowboard Kids"/>
    <x v="1"/>
    <n v="3"/>
    <x v="3"/>
    <x v="0"/>
    <n v="11"/>
    <x v="27"/>
    <n v="28"/>
    <x v="320"/>
    <n v="0"/>
    <n v="0"/>
    <n v="0"/>
    <n v="20000"/>
    <n v="5000"/>
    <n v="0"/>
    <n v="6.3"/>
    <n v="14"/>
    <n v="6.5"/>
    <n v="4"/>
    <s v="Racjin"/>
    <n v="914"/>
    <x v="0"/>
    <x v="1"/>
  </r>
  <r>
    <s v="Sniper Elite V2"/>
    <x v="10"/>
    <n v="14"/>
    <x v="6"/>
    <x v="6"/>
    <n v="9"/>
    <x v="8"/>
    <n v="1"/>
    <x v="322"/>
    <n v="20000"/>
    <n v="0"/>
    <n v="0"/>
    <n v="20000"/>
    <n v="5000"/>
    <n v="0"/>
    <n v="5.8"/>
    <n v="5"/>
    <n v="5.8"/>
    <n v="30"/>
    <s v="Rebellion"/>
    <n v="932"/>
    <x v="1"/>
    <x v="1"/>
  </r>
  <r>
    <s v="Order of War"/>
    <x v="8"/>
    <n v="6"/>
    <x v="2"/>
    <x v="11"/>
    <n v="12"/>
    <x v="10"/>
    <n v="31"/>
    <x v="322"/>
    <n v="10000"/>
    <n v="0"/>
    <n v="0"/>
    <n v="10000"/>
    <n v="2500"/>
    <n v="0"/>
    <n v="6.9"/>
    <n v="39"/>
    <n v="7.3"/>
    <n v="73"/>
    <s v="Wargaming.net"/>
    <n v="1272"/>
    <x v="2"/>
    <x v="1"/>
  </r>
  <r>
    <s v="The Fast and the Furious"/>
    <x v="9"/>
    <n v="11"/>
    <x v="4"/>
    <x v="1"/>
    <n v="7"/>
    <x v="23"/>
    <n v="12"/>
    <x v="320"/>
    <n v="0"/>
    <n v="0"/>
    <n v="0"/>
    <n v="20000"/>
    <n v="5000"/>
    <n v="0"/>
    <n v="5.8"/>
    <n v="7"/>
    <n v="5.3"/>
    <n v="6"/>
    <s v="Eutechnyx"/>
    <n v="396"/>
    <x v="2"/>
    <x v="1"/>
  </r>
  <r>
    <s v="Vampire Mansion: Linda Hyde"/>
    <x v="1"/>
    <n v="3"/>
    <x v="10"/>
    <x v="10"/>
    <n v="2"/>
    <x v="33"/>
    <n v="36"/>
    <x v="322"/>
    <n v="20000"/>
    <n v="0"/>
    <n v="0"/>
    <n v="20000"/>
    <n v="5000"/>
    <n v="0"/>
    <m/>
    <m/>
    <m/>
    <m/>
    <s v="Easy Interactive"/>
    <n v="364"/>
    <x v="3"/>
    <x v="1"/>
  </r>
  <r>
    <s v="Atari Flashback Classics: Volume 2"/>
    <x v="13"/>
    <n v="17"/>
    <x v="14"/>
    <x v="3"/>
    <n v="4"/>
    <x v="14"/>
    <n v="5"/>
    <x v="320"/>
    <n v="0"/>
    <n v="0"/>
    <n v="0"/>
    <n v="20000"/>
    <n v="5000"/>
    <n v="0"/>
    <m/>
    <m/>
    <m/>
    <m/>
    <s v="Atari, Atari SA"/>
    <n v="94"/>
    <x v="0"/>
    <x v="1"/>
  </r>
  <r>
    <s v="Sacred 3"/>
    <x v="8"/>
    <n v="6"/>
    <x v="12"/>
    <x v="9"/>
    <n v="8"/>
    <x v="23"/>
    <n v="12"/>
    <x v="322"/>
    <n v="20000"/>
    <n v="0"/>
    <n v="0"/>
    <n v="20000"/>
    <n v="5000"/>
    <n v="0"/>
    <n v="5.7"/>
    <n v="47"/>
    <n v="1.4"/>
    <n v="544"/>
    <s v="Deep Silver"/>
    <n v="289"/>
    <x v="1"/>
    <x v="0"/>
  </r>
  <r>
    <s v="Pro Evolution Soccer 2017"/>
    <x v="8"/>
    <n v="6"/>
    <x v="14"/>
    <x v="0"/>
    <n v="11"/>
    <x v="9"/>
    <n v="19"/>
    <x v="322"/>
    <n v="20000"/>
    <n v="0"/>
    <n v="0"/>
    <n v="20000"/>
    <n v="5000"/>
    <n v="0"/>
    <n v="6.9"/>
    <n v="9"/>
    <n v="3.7"/>
    <n v="137"/>
    <s v="Konami"/>
    <n v="646"/>
    <x v="0"/>
    <x v="1"/>
  </r>
  <r>
    <s v="SAW"/>
    <x v="8"/>
    <n v="6"/>
    <x v="2"/>
    <x v="4"/>
    <n v="1"/>
    <x v="9"/>
    <n v="19"/>
    <x v="322"/>
    <n v="20000"/>
    <n v="0"/>
    <n v="0"/>
    <n v="20000"/>
    <n v="5000"/>
    <n v="0"/>
    <n v="5.5"/>
    <n v="6"/>
    <n v="6"/>
    <n v="31"/>
    <s v="Zombie Studios"/>
    <n v="1310"/>
    <x v="1"/>
    <x v="1"/>
  </r>
  <r>
    <s v="World Championship Poker featuring Howard Lederer: All In"/>
    <x v="0"/>
    <n v="13"/>
    <x v="0"/>
    <x v="3"/>
    <n v="4"/>
    <x v="8"/>
    <n v="1"/>
    <x v="320"/>
    <n v="0"/>
    <n v="0"/>
    <n v="0"/>
    <n v="20000"/>
    <n v="5000"/>
    <n v="0"/>
    <m/>
    <m/>
    <m/>
    <m/>
    <s v="Point of View"/>
    <n v="887"/>
    <x v="2"/>
    <x v="1"/>
  </r>
  <r>
    <s v="The Awakened Fate Ultimatum"/>
    <x v="3"/>
    <n v="9"/>
    <x v="12"/>
    <x v="9"/>
    <n v="8"/>
    <x v="34"/>
    <n v="27"/>
    <x v="322"/>
    <n v="0"/>
    <n v="20000"/>
    <n v="0"/>
    <n v="20000"/>
    <n v="5000"/>
    <n v="0"/>
    <n v="6.5"/>
    <n v="20"/>
    <n v="7.3"/>
    <n v="23"/>
    <s v="Nippon Ichi Software"/>
    <n v="817"/>
    <x v="2"/>
    <x v="0"/>
  </r>
  <r>
    <s v="Spider-Man 3"/>
    <x v="8"/>
    <n v="6"/>
    <x v="4"/>
    <x v="2"/>
    <n v="5"/>
    <x v="4"/>
    <n v="4"/>
    <x v="320"/>
    <n v="0"/>
    <n v="0"/>
    <n v="0"/>
    <n v="20000"/>
    <n v="5000"/>
    <n v="0"/>
    <n v="6.2"/>
    <n v="16"/>
    <n v="7.1"/>
    <n v="29"/>
    <s v="Beenox"/>
    <n v="121"/>
    <x v="2"/>
    <x v="1"/>
  </r>
  <r>
    <s v="Fallout Trilogy"/>
    <x v="8"/>
    <n v="6"/>
    <x v="7"/>
    <x v="9"/>
    <n v="8"/>
    <x v="5"/>
    <n v="35"/>
    <x v="322"/>
    <n v="20000"/>
    <n v="0"/>
    <n v="0"/>
    <n v="20000"/>
    <n v="5000"/>
    <n v="0"/>
    <m/>
    <m/>
    <n v="8.9"/>
    <n v="31"/>
    <s v="Various"/>
    <n v="1243"/>
    <x v="1"/>
    <x v="1"/>
  </r>
  <r>
    <s v="Disney Sports Football"/>
    <x v="12"/>
    <n v="4"/>
    <x v="8"/>
    <x v="0"/>
    <n v="11"/>
    <x v="33"/>
    <n v="36"/>
    <x v="330"/>
    <n v="10000"/>
    <n v="0"/>
    <n v="0"/>
    <n v="20000"/>
    <n v="5000"/>
    <n v="0"/>
    <n v="6.2"/>
    <n v="4"/>
    <m/>
    <m/>
    <s v="Konami"/>
    <n v="646"/>
    <x v="0"/>
    <x v="1"/>
  </r>
  <r>
    <s v="Kao Challengers"/>
    <x v="9"/>
    <n v="11"/>
    <x v="3"/>
    <x v="2"/>
    <n v="5"/>
    <x v="14"/>
    <n v="5"/>
    <x v="320"/>
    <n v="0"/>
    <n v="0"/>
    <n v="0"/>
    <n v="20000"/>
    <n v="5000"/>
    <n v="0"/>
    <n v="5.7"/>
    <n v="6"/>
    <m/>
    <m/>
    <s v="Atari, Atari SA"/>
    <n v="94"/>
    <x v="0"/>
    <x v="1"/>
  </r>
  <r>
    <s v="Spider-Man: Web of Shadows"/>
    <x v="8"/>
    <n v="6"/>
    <x v="1"/>
    <x v="4"/>
    <n v="1"/>
    <x v="4"/>
    <n v="4"/>
    <x v="322"/>
    <n v="20000"/>
    <n v="0"/>
    <n v="0"/>
    <n v="20000"/>
    <n v="5000"/>
    <n v="0"/>
    <n v="5.2"/>
    <n v="11"/>
    <n v="7.8"/>
    <n v="57"/>
    <s v="Treyarch, Shaba Games"/>
    <n v="1186"/>
    <x v="2"/>
    <x v="1"/>
  </r>
  <r>
    <s v="Headhunter: Redemption"/>
    <x v="7"/>
    <n v="16"/>
    <x v="7"/>
    <x v="4"/>
    <n v="1"/>
    <x v="18"/>
    <n v="29"/>
    <x v="320"/>
    <n v="0"/>
    <n v="0"/>
    <n v="0"/>
    <n v="20000"/>
    <n v="5000"/>
    <n v="0"/>
    <n v="5.9"/>
    <n v="26"/>
    <n v="6.8"/>
    <n v="4"/>
    <s v="Amuze"/>
    <n v="60"/>
    <x v="1"/>
    <x v="1"/>
  </r>
  <r>
    <s v="Jewel Master: Cradle Of Rome 2"/>
    <x v="1"/>
    <n v="3"/>
    <x v="10"/>
    <x v="5"/>
    <n v="6"/>
    <x v="27"/>
    <n v="28"/>
    <x v="322"/>
    <n v="20000"/>
    <n v="0"/>
    <n v="0"/>
    <n v="20000"/>
    <n v="5000"/>
    <n v="0"/>
    <m/>
    <m/>
    <m/>
    <m/>
    <s v="Rising Star Games"/>
    <n v="955"/>
    <x v="0"/>
    <x v="0"/>
  </r>
  <r>
    <s v="Prehistorik Man"/>
    <x v="12"/>
    <n v="4"/>
    <x v="9"/>
    <x v="2"/>
    <n v="5"/>
    <x v="19"/>
    <n v="34"/>
    <x v="330"/>
    <n v="10000"/>
    <n v="0"/>
    <n v="0"/>
    <n v="20000"/>
    <n v="5000"/>
    <n v="0"/>
    <n v="6.9"/>
    <n v="11"/>
    <m/>
    <m/>
    <s v="Titus Software"/>
    <n v="1169"/>
    <x v="0"/>
    <x v="1"/>
  </r>
  <r>
    <s v="Stormrise"/>
    <x v="8"/>
    <n v="6"/>
    <x v="2"/>
    <x v="11"/>
    <n v="12"/>
    <x v="18"/>
    <n v="29"/>
    <x v="322"/>
    <n v="20000"/>
    <n v="0"/>
    <n v="0"/>
    <n v="20000"/>
    <n v="5000"/>
    <n v="0"/>
    <n v="4.2"/>
    <n v="15"/>
    <n v="4.9000000000000004"/>
    <n v="22"/>
    <s v="Creative Assembly"/>
    <n v="257"/>
    <x v="1"/>
    <x v="1"/>
  </r>
  <r>
    <s v="RollerCoaster Tycoon World"/>
    <x v="8"/>
    <n v="6"/>
    <x v="14"/>
    <x v="8"/>
    <n v="10"/>
    <x v="14"/>
    <n v="5"/>
    <x v="322"/>
    <n v="20000"/>
    <n v="0"/>
    <n v="0"/>
    <n v="20000"/>
    <n v="5000"/>
    <n v="0"/>
    <n v="4.3"/>
    <n v="7"/>
    <n v="2.4"/>
    <n v="31"/>
    <s v="Nvizzio Creations"/>
    <n v="828"/>
    <x v="0"/>
    <x v="1"/>
  </r>
  <r>
    <s v="XGRA: Extreme G Racing Association"/>
    <x v="7"/>
    <n v="16"/>
    <x v="15"/>
    <x v="1"/>
    <n v="7"/>
    <x v="21"/>
    <n v="3"/>
    <x v="320"/>
    <n v="0"/>
    <n v="0"/>
    <n v="0"/>
    <n v="20000"/>
    <n v="5000"/>
    <n v="0"/>
    <n v="6.6"/>
    <n v="15"/>
    <n v="6.8"/>
    <n v="5"/>
    <s v="Acclaim Studios Cheltenham"/>
    <n v="32"/>
    <x v="2"/>
    <x v="1"/>
  </r>
  <r>
    <s v="Arslan: The Warriors of Legend"/>
    <x v="13"/>
    <n v="17"/>
    <x v="14"/>
    <x v="4"/>
    <n v="1"/>
    <x v="25"/>
    <n v="33"/>
    <x v="330"/>
    <n v="0"/>
    <n v="0"/>
    <n v="0"/>
    <n v="10000"/>
    <n v="2500"/>
    <n v="0"/>
    <m/>
    <m/>
    <n v="5.8"/>
    <n v="12"/>
    <s v="Omega Force"/>
    <n v="833"/>
    <x v="2"/>
    <x v="1"/>
  </r>
  <r>
    <s v="Lara Croft and the Temple of Osiris"/>
    <x v="8"/>
    <n v="6"/>
    <x v="12"/>
    <x v="4"/>
    <n v="1"/>
    <x v="10"/>
    <n v="31"/>
    <x v="322"/>
    <n v="20000"/>
    <n v="0"/>
    <n v="0"/>
    <n v="20000"/>
    <n v="5000"/>
    <n v="0"/>
    <n v="7.3"/>
    <n v="17"/>
    <n v="5.4"/>
    <n v="52"/>
    <s v="Nixxes Software"/>
    <n v="820"/>
    <x v="2"/>
    <x v="1"/>
  </r>
  <r>
    <s v="Motocross Mania 3"/>
    <x v="7"/>
    <n v="16"/>
    <x v="3"/>
    <x v="1"/>
    <n v="7"/>
    <x v="2"/>
    <n v="32"/>
    <x v="330"/>
    <n v="0"/>
    <n v="0"/>
    <n v="0"/>
    <n v="10000"/>
    <n v="2500"/>
    <n v="0"/>
    <n v="3.8"/>
    <n v="9"/>
    <n v="3.6"/>
    <n v="7"/>
    <s v="Deibus Studios"/>
    <n v="294"/>
    <x v="2"/>
    <x v="1"/>
  </r>
  <r>
    <s v="ESPN MLS ExtraTime 2002"/>
    <x v="11"/>
    <n v="5"/>
    <x v="8"/>
    <x v="0"/>
    <n v="11"/>
    <x v="9"/>
    <n v="19"/>
    <x v="320"/>
    <n v="0"/>
    <n v="0"/>
    <n v="0"/>
    <n v="20000"/>
    <n v="5000"/>
    <n v="0"/>
    <n v="6.8"/>
    <n v="6"/>
    <m/>
    <m/>
    <s v="KCEA"/>
    <n v="627"/>
    <x v="0"/>
    <x v="1"/>
  </r>
  <r>
    <s v="Fist of the North Star: Ken's Rage 2"/>
    <x v="10"/>
    <n v="14"/>
    <x v="6"/>
    <x v="7"/>
    <n v="3"/>
    <x v="25"/>
    <n v="33"/>
    <x v="322"/>
    <n v="0"/>
    <n v="20000"/>
    <n v="0"/>
    <n v="20000"/>
    <n v="5000"/>
    <n v="0"/>
    <n v="4"/>
    <n v="4"/>
    <n v="5.8"/>
    <n v="18"/>
    <s v="Koei"/>
    <n v="638"/>
    <x v="1"/>
    <x v="1"/>
  </r>
  <r>
    <s v="Blazing Angels: Squadrons of WWeii"/>
    <x v="8"/>
    <n v="6"/>
    <x v="0"/>
    <x v="8"/>
    <n v="10"/>
    <x v="5"/>
    <n v="35"/>
    <x v="320"/>
    <n v="0"/>
    <n v="0"/>
    <n v="0"/>
    <n v="20000"/>
    <n v="5000"/>
    <n v="0"/>
    <n v="6.5"/>
    <n v="16"/>
    <n v="4.5999999999999996"/>
    <n v="17"/>
    <s v="Ubisoft Romania"/>
    <n v="1216"/>
    <x v="2"/>
    <x v="1"/>
  </r>
  <r>
    <s v="Hellgate: London"/>
    <x v="8"/>
    <n v="6"/>
    <x v="4"/>
    <x v="9"/>
    <n v="8"/>
    <x v="7"/>
    <n v="15"/>
    <x v="322"/>
    <n v="20000"/>
    <n v="0"/>
    <n v="0"/>
    <n v="20000"/>
    <n v="5000"/>
    <n v="0"/>
    <n v="7"/>
    <n v="40"/>
    <n v="6.3"/>
    <n v="374"/>
    <s v="Flagship Studios"/>
    <n v="421"/>
    <x v="1"/>
    <x v="1"/>
  </r>
  <r>
    <s v="Backyard Baseball '09"/>
    <x v="4"/>
    <n v="8"/>
    <x v="1"/>
    <x v="0"/>
    <n v="11"/>
    <x v="14"/>
    <n v="5"/>
    <x v="330"/>
    <n v="10000"/>
    <n v="0"/>
    <n v="0"/>
    <n v="20000"/>
    <n v="5000"/>
    <n v="0"/>
    <m/>
    <m/>
    <m/>
    <m/>
    <s v="Humongous Entertainment"/>
    <n v="544"/>
    <x v="0"/>
    <x v="1"/>
  </r>
  <r>
    <s v="Dynasty Warriors 8: Empires"/>
    <x v="15"/>
    <n v="12"/>
    <x v="13"/>
    <x v="4"/>
    <n v="1"/>
    <x v="25"/>
    <n v="33"/>
    <x v="322"/>
    <n v="0"/>
    <n v="20000"/>
    <n v="0"/>
    <n v="20000"/>
    <n v="5000"/>
    <n v="0"/>
    <n v="7"/>
    <n v="15"/>
    <n v="7.4"/>
    <n v="9"/>
    <s v="Omega Force"/>
    <n v="833"/>
    <x v="2"/>
    <x v="1"/>
  </r>
  <r>
    <s v="The Sims 2: Happy Holiday Stuff"/>
    <x v="8"/>
    <n v="6"/>
    <x v="0"/>
    <x v="8"/>
    <n v="10"/>
    <x v="7"/>
    <n v="15"/>
    <x v="330"/>
    <n v="10000"/>
    <n v="0"/>
    <n v="0"/>
    <n v="20000"/>
    <n v="5000"/>
    <n v="0"/>
    <m/>
    <m/>
    <m/>
    <m/>
    <s v="Maxis"/>
    <n v="714"/>
    <x v="2"/>
    <x v="1"/>
  </r>
  <r>
    <s v="Tenkai Knights: Brave Battle"/>
    <x v="5"/>
    <n v="1"/>
    <x v="12"/>
    <x v="4"/>
    <n v="1"/>
    <x v="15"/>
    <n v="25"/>
    <x v="330"/>
    <n v="10000"/>
    <n v="0"/>
    <n v="0"/>
    <n v="20000"/>
    <n v="5000"/>
    <n v="0"/>
    <n v="2.6"/>
    <n v="10"/>
    <n v="2.4"/>
    <n v="22"/>
    <s v="Bandai Namco Games"/>
    <n v="114"/>
    <x v="3"/>
    <x v="1"/>
  </r>
  <r>
    <s v="TOCA Race Driver 3"/>
    <x v="8"/>
    <n v="6"/>
    <x v="0"/>
    <x v="1"/>
    <n v="7"/>
    <x v="28"/>
    <n v="9"/>
    <x v="322"/>
    <n v="20000"/>
    <n v="0"/>
    <n v="0"/>
    <n v="20000"/>
    <n v="5000"/>
    <n v="0"/>
    <n v="8.4"/>
    <n v="16"/>
    <n v="7.8"/>
    <n v="53"/>
    <s v="Codemasters"/>
    <n v="235"/>
    <x v="3"/>
    <x v="0"/>
  </r>
  <r>
    <s v="Littlest Pet Shop"/>
    <x v="8"/>
    <n v="6"/>
    <x v="1"/>
    <x v="8"/>
    <n v="10"/>
    <x v="7"/>
    <n v="15"/>
    <x v="322"/>
    <n v="20000"/>
    <n v="0"/>
    <n v="0"/>
    <n v="20000"/>
    <n v="5000"/>
    <n v="0"/>
    <m/>
    <m/>
    <m/>
    <m/>
    <s v="Full Fat"/>
    <n v="439"/>
    <x v="0"/>
    <x v="1"/>
  </r>
  <r>
    <s v="Battle Princess of Arcadias"/>
    <x v="3"/>
    <n v="9"/>
    <x v="6"/>
    <x v="9"/>
    <n v="8"/>
    <x v="34"/>
    <n v="27"/>
    <x v="322"/>
    <n v="0"/>
    <n v="20000"/>
    <n v="0"/>
    <n v="20000"/>
    <n v="5000"/>
    <n v="0"/>
    <n v="6.9"/>
    <n v="22"/>
    <n v="7.9"/>
    <n v="25"/>
    <s v="ApolloSoft"/>
    <n v="65"/>
    <x v="2"/>
    <x v="1"/>
  </r>
  <r>
    <s v="Digimon Rumble Arena 2"/>
    <x v="7"/>
    <n v="16"/>
    <x v="7"/>
    <x v="7"/>
    <n v="3"/>
    <x v="14"/>
    <n v="5"/>
    <x v="330"/>
    <n v="0"/>
    <n v="0"/>
    <n v="0"/>
    <n v="10000"/>
    <n v="2500"/>
    <n v="0"/>
    <n v="6.5"/>
    <n v="8"/>
    <n v="8.8000000000000007"/>
    <n v="4"/>
    <s v="Black Ship Games"/>
    <n v="156"/>
    <x v="2"/>
    <x v="1"/>
  </r>
  <r>
    <s v="Ridge Racer Unbounded"/>
    <x v="8"/>
    <n v="6"/>
    <x v="11"/>
    <x v="1"/>
    <n v="7"/>
    <x v="15"/>
    <n v="25"/>
    <x v="322"/>
    <n v="20000"/>
    <n v="0"/>
    <n v="0"/>
    <n v="20000"/>
    <n v="5000"/>
    <n v="0"/>
    <n v="7.2"/>
    <n v="9"/>
    <n v="6"/>
    <n v="83"/>
    <s v="Bugbear"/>
    <n v="190"/>
    <x v="2"/>
    <x v="1"/>
  </r>
  <r>
    <s v="Mini Ninjas"/>
    <x v="8"/>
    <n v="6"/>
    <x v="2"/>
    <x v="4"/>
    <n v="1"/>
    <x v="16"/>
    <n v="14"/>
    <x v="322"/>
    <n v="20000"/>
    <n v="0"/>
    <n v="0"/>
    <n v="20000"/>
    <n v="5000"/>
    <n v="0"/>
    <n v="7.4"/>
    <n v="14"/>
    <n v="8.3000000000000007"/>
    <n v="78"/>
    <s v="Io Interactive"/>
    <n v="589"/>
    <x v="3"/>
    <x v="1"/>
  </r>
  <r>
    <s v="Jelly Belly: Ballistic Beans"/>
    <x v="0"/>
    <n v="13"/>
    <x v="2"/>
    <x v="5"/>
    <n v="6"/>
    <x v="30"/>
    <n v="39"/>
    <x v="320"/>
    <n v="0"/>
    <n v="0"/>
    <n v="0"/>
    <n v="20000"/>
    <n v="5000"/>
    <n v="0"/>
    <m/>
    <m/>
    <m/>
    <m/>
    <s v="Zoo Digital Publishing"/>
    <n v="1312"/>
    <x v="0"/>
    <x v="0"/>
  </r>
  <r>
    <s v="Tom Clancy's Splinter Cell Classic Trilogy HD"/>
    <x v="3"/>
    <n v="9"/>
    <x v="10"/>
    <x v="4"/>
    <n v="1"/>
    <x v="5"/>
    <n v="35"/>
    <x v="320"/>
    <n v="0"/>
    <n v="0"/>
    <n v="0"/>
    <n v="20000"/>
    <n v="5000"/>
    <n v="0"/>
    <n v="6.7"/>
    <n v="21"/>
    <n v="6.8"/>
    <n v="29"/>
    <s v="Ubisoft"/>
    <n v="1199"/>
    <x v="1"/>
    <x v="0"/>
  </r>
  <r>
    <s v="Speed Kings"/>
    <x v="11"/>
    <n v="5"/>
    <x v="15"/>
    <x v="1"/>
    <n v="7"/>
    <x v="21"/>
    <n v="3"/>
    <x v="330"/>
    <n v="0"/>
    <n v="0"/>
    <n v="0"/>
    <n v="10000"/>
    <n v="2500"/>
    <n v="0"/>
    <n v="5.9"/>
    <n v="9"/>
    <m/>
    <m/>
    <s v="Climax Group"/>
    <n v="229"/>
    <x v="0"/>
    <x v="1"/>
  </r>
  <r>
    <s v="Mighty No. 9"/>
    <x v="13"/>
    <n v="17"/>
    <x v="14"/>
    <x v="2"/>
    <n v="5"/>
    <x v="23"/>
    <n v="12"/>
    <x v="320"/>
    <n v="0"/>
    <n v="0"/>
    <n v="0"/>
    <n v="20000"/>
    <n v="5000"/>
    <n v="0"/>
    <n v="5.5"/>
    <n v="13"/>
    <n v="4.2"/>
    <n v="94"/>
    <s v="Inti Creates"/>
    <n v="586"/>
    <x v="3"/>
    <x v="1"/>
  </r>
  <r>
    <s v="Crysis: Warhead"/>
    <x v="8"/>
    <n v="6"/>
    <x v="1"/>
    <x v="6"/>
    <n v="9"/>
    <x v="7"/>
    <n v="15"/>
    <x v="322"/>
    <n v="20000"/>
    <n v="0"/>
    <n v="0"/>
    <n v="20000"/>
    <n v="5000"/>
    <n v="0"/>
    <n v="8.4"/>
    <n v="56"/>
    <n v="7.9"/>
    <n v="516"/>
    <s v="Crytek"/>
    <n v="266"/>
    <x v="1"/>
    <x v="1"/>
  </r>
  <r>
    <s v="ESPN MLS ExtraTime 2002"/>
    <x v="7"/>
    <n v="16"/>
    <x v="8"/>
    <x v="0"/>
    <n v="11"/>
    <x v="9"/>
    <n v="19"/>
    <x v="330"/>
    <n v="0"/>
    <n v="0"/>
    <n v="0"/>
    <n v="10000"/>
    <n v="2500"/>
    <n v="0"/>
    <n v="6.8"/>
    <n v="6"/>
    <m/>
    <m/>
    <s v="KCEA"/>
    <n v="627"/>
    <x v="0"/>
    <x v="1"/>
  </r>
  <r>
    <s v="Worldwide Soccer Manager 2007"/>
    <x v="8"/>
    <n v="6"/>
    <x v="0"/>
    <x v="0"/>
    <n v="11"/>
    <x v="18"/>
    <n v="29"/>
    <x v="322"/>
    <n v="20000"/>
    <n v="0"/>
    <n v="0"/>
    <n v="20000"/>
    <n v="5000"/>
    <n v="0"/>
    <n v="8.6999999999999993"/>
    <n v="17"/>
    <m/>
    <m/>
    <s v="Sports Interactive"/>
    <n v="1074"/>
    <x v="0"/>
    <x v="1"/>
  </r>
  <r>
    <s v="The Sims 2: Family Fun Stuff"/>
    <x v="8"/>
    <n v="6"/>
    <x v="0"/>
    <x v="8"/>
    <n v="10"/>
    <x v="7"/>
    <n v="15"/>
    <x v="322"/>
    <n v="10000"/>
    <n v="0"/>
    <n v="0"/>
    <n v="10000"/>
    <n v="2500"/>
    <n v="0"/>
    <m/>
    <m/>
    <n v="4.0999999999999996"/>
    <n v="10"/>
    <s v="Maxis"/>
    <n v="714"/>
    <x v="2"/>
    <x v="1"/>
  </r>
  <r>
    <s v="Point Blank 3"/>
    <x v="14"/>
    <n v="7"/>
    <x v="16"/>
    <x v="6"/>
    <n v="9"/>
    <x v="15"/>
    <n v="25"/>
    <x v="330"/>
    <n v="10000"/>
    <n v="0"/>
    <n v="0"/>
    <n v="20000"/>
    <n v="5000"/>
    <n v="0"/>
    <n v="7.8"/>
    <n v="5"/>
    <n v="8.4"/>
    <n v="5"/>
    <s v="Tose Software"/>
    <n v="1175"/>
    <x v="2"/>
    <x v="1"/>
  </r>
  <r>
    <s v="Nervous Brickdown"/>
    <x v="1"/>
    <n v="3"/>
    <x v="4"/>
    <x v="5"/>
    <n v="6"/>
    <x v="16"/>
    <n v="14"/>
    <x v="322"/>
    <n v="10000"/>
    <n v="0"/>
    <n v="0"/>
    <n v="10000"/>
    <n v="2500"/>
    <n v="0"/>
    <n v="7"/>
    <n v="21"/>
    <n v="7.5"/>
    <n v="11"/>
    <s v="Arkedo Studio"/>
    <n v="73"/>
    <x v="0"/>
    <x v="1"/>
  </r>
  <r>
    <s v="The Cheetah Girls"/>
    <x v="12"/>
    <n v="4"/>
    <x v="0"/>
    <x v="3"/>
    <n v="4"/>
    <x v="17"/>
    <n v="13"/>
    <x v="330"/>
    <n v="0"/>
    <n v="0"/>
    <n v="0"/>
    <n v="10000"/>
    <n v="2500"/>
    <n v="0"/>
    <m/>
    <m/>
    <m/>
    <m/>
    <s v="Gorilla Systems"/>
    <n v="489"/>
    <x v="0"/>
    <x v="1"/>
  </r>
  <r>
    <s v="Charlie's Angels"/>
    <x v="11"/>
    <n v="5"/>
    <x v="15"/>
    <x v="4"/>
    <n v="1"/>
    <x v="5"/>
    <n v="35"/>
    <x v="330"/>
    <n v="0"/>
    <n v="0"/>
    <n v="0"/>
    <n v="10000"/>
    <n v="2500"/>
    <n v="0"/>
    <n v="2.2999999999999998"/>
    <n v="21"/>
    <n v="3.3"/>
    <n v="23"/>
    <s v="Neko Entertainment"/>
    <n v="785"/>
    <x v="2"/>
    <x v="1"/>
  </r>
  <r>
    <s v="uDraw Studio: Instant Artist"/>
    <x v="2"/>
    <n v="15"/>
    <x v="10"/>
    <x v="3"/>
    <n v="4"/>
    <x v="19"/>
    <n v="34"/>
    <x v="330"/>
    <n v="10000"/>
    <n v="0"/>
    <n v="0"/>
    <n v="20000"/>
    <n v="5000"/>
    <n v="0"/>
    <n v="5.4"/>
    <n v="5"/>
    <n v="5.7"/>
    <n v="6"/>
    <s v="THQ"/>
    <n v="1158"/>
    <x v="0"/>
    <x v="0"/>
  </r>
  <r>
    <s v="The Testament of Sherlock Holmes"/>
    <x v="2"/>
    <n v="15"/>
    <x v="11"/>
    <x v="10"/>
    <n v="2"/>
    <x v="32"/>
    <n v="16"/>
    <x v="322"/>
    <n v="20000"/>
    <n v="0"/>
    <n v="0"/>
    <n v="20000"/>
    <n v="5000"/>
    <n v="0"/>
    <n v="6.4"/>
    <n v="24"/>
    <n v="7.6"/>
    <n v="30"/>
    <s v="Frogwares"/>
    <n v="432"/>
    <x v="1"/>
    <x v="1"/>
  </r>
  <r>
    <s v="The Crew: Wild Run"/>
    <x v="13"/>
    <n v="17"/>
    <x v="13"/>
    <x v="4"/>
    <n v="1"/>
    <x v="5"/>
    <n v="35"/>
    <x v="322"/>
    <n v="20000"/>
    <n v="0"/>
    <n v="0"/>
    <n v="20000"/>
    <n v="5000"/>
    <n v="0"/>
    <n v="6.5"/>
    <n v="5"/>
    <n v="6.6"/>
    <n v="21"/>
    <s v="Ivory Tower"/>
    <n v="604"/>
    <x v="2"/>
    <x v="1"/>
  </r>
  <r>
    <s v="Marvel Avengers: Battle for Earth"/>
    <x v="2"/>
    <n v="15"/>
    <x v="11"/>
    <x v="4"/>
    <n v="1"/>
    <x v="5"/>
    <n v="35"/>
    <x v="320"/>
    <n v="0"/>
    <n v="0"/>
    <n v="0"/>
    <n v="20000"/>
    <n v="5000"/>
    <n v="0"/>
    <n v="6.2"/>
    <n v="11"/>
    <n v="7.3"/>
    <n v="12"/>
    <s v="Ubisoft Quebec"/>
    <n v="1213"/>
    <x v="2"/>
    <x v="1"/>
  </r>
  <r>
    <s v="Urban Chaos: Riot Response"/>
    <x v="7"/>
    <n v="16"/>
    <x v="0"/>
    <x v="6"/>
    <n v="9"/>
    <x v="16"/>
    <n v="14"/>
    <x v="330"/>
    <n v="0"/>
    <n v="0"/>
    <n v="0"/>
    <n v="10000"/>
    <n v="2500"/>
    <n v="0"/>
    <n v="7.2"/>
    <n v="34"/>
    <n v="8.6"/>
    <n v="9"/>
    <s v="Rocksteady Studios"/>
    <n v="967"/>
    <x v="1"/>
    <x v="1"/>
  </r>
  <r>
    <s v="The Mummy"/>
    <x v="12"/>
    <n v="4"/>
    <x v="8"/>
    <x v="4"/>
    <n v="1"/>
    <x v="5"/>
    <n v="35"/>
    <x v="330"/>
    <n v="0"/>
    <n v="0"/>
    <n v="0"/>
    <n v="10000"/>
    <n v="2500"/>
    <n v="0"/>
    <n v="7.2"/>
    <n v="6"/>
    <m/>
    <m/>
    <s v="Ubisoft Milan"/>
    <n v="1205"/>
    <x v="0"/>
    <x v="1"/>
  </r>
  <r>
    <s v="Heroes of the Pacific"/>
    <x v="8"/>
    <n v="6"/>
    <x v="3"/>
    <x v="8"/>
    <n v="10"/>
    <x v="28"/>
    <n v="9"/>
    <x v="322"/>
    <n v="20000"/>
    <n v="0"/>
    <n v="0"/>
    <n v="20000"/>
    <n v="5000"/>
    <n v="0"/>
    <n v="7.6"/>
    <n v="18"/>
    <n v="6.7"/>
    <n v="19"/>
    <s v="IR Gurus"/>
    <n v="592"/>
    <x v="2"/>
    <x v="1"/>
  </r>
  <r>
    <s v="Broken Sword: The Sleeping Dragon"/>
    <x v="7"/>
    <n v="16"/>
    <x v="15"/>
    <x v="10"/>
    <n v="2"/>
    <x v="19"/>
    <n v="34"/>
    <x v="330"/>
    <n v="0"/>
    <n v="0"/>
    <n v="0"/>
    <n v="10000"/>
    <n v="2500"/>
    <n v="0"/>
    <n v="7.7"/>
    <n v="24"/>
    <n v="8.3000000000000007"/>
    <n v="12"/>
    <s v="Revolution Software"/>
    <n v="952"/>
    <x v="2"/>
    <x v="1"/>
  </r>
  <r>
    <s v="Darksiders"/>
    <x v="3"/>
    <n v="9"/>
    <x v="5"/>
    <x v="4"/>
    <n v="1"/>
    <x v="19"/>
    <n v="34"/>
    <x v="330"/>
    <n v="0"/>
    <n v="0"/>
    <n v="0"/>
    <n v="10000"/>
    <n v="2500"/>
    <n v="0"/>
    <n v="8.1999999999999993"/>
    <n v="73"/>
    <n v="7.9"/>
    <n v="319"/>
    <s v="Vigil Games"/>
    <n v="1251"/>
    <x v="1"/>
    <x v="1"/>
  </r>
  <r>
    <s v="Tycoon City: New York"/>
    <x v="8"/>
    <n v="6"/>
    <x v="0"/>
    <x v="11"/>
    <n v="12"/>
    <x v="14"/>
    <n v="5"/>
    <x v="322"/>
    <n v="20000"/>
    <n v="0"/>
    <n v="0"/>
    <n v="20000"/>
    <n v="5000"/>
    <n v="0"/>
    <n v="6.7"/>
    <n v="30"/>
    <n v="8.3000000000000007"/>
    <n v="4"/>
    <s v="Deep Red"/>
    <n v="288"/>
    <x v="2"/>
    <x v="1"/>
  </r>
  <r>
    <s v="NHL 09"/>
    <x v="8"/>
    <n v="6"/>
    <x v="1"/>
    <x v="0"/>
    <n v="11"/>
    <x v="7"/>
    <n v="15"/>
    <x v="322"/>
    <n v="20000"/>
    <n v="0"/>
    <n v="0"/>
    <n v="20000"/>
    <n v="5000"/>
    <n v="0"/>
    <n v="6.2"/>
    <n v="6"/>
    <n v="4.0999999999999996"/>
    <n v="30"/>
    <s v="EA Canada"/>
    <n v="339"/>
    <x v="3"/>
    <x v="1"/>
  </r>
  <r>
    <s v="The Crew: Wild Run"/>
    <x v="8"/>
    <n v="6"/>
    <x v="13"/>
    <x v="4"/>
    <n v="1"/>
    <x v="5"/>
    <n v="35"/>
    <x v="322"/>
    <n v="20000"/>
    <n v="0"/>
    <n v="0"/>
    <n v="20000"/>
    <n v="5000"/>
    <n v="0"/>
    <n v="7.4"/>
    <n v="6"/>
    <n v="7.4"/>
    <n v="41"/>
    <s v="Ivory Tower"/>
    <n v="604"/>
    <x v="2"/>
    <x v="1"/>
  </r>
  <r>
    <s v="Barbie as the Princess and the Pauper"/>
    <x v="12"/>
    <n v="4"/>
    <x v="7"/>
    <x v="10"/>
    <n v="2"/>
    <x v="24"/>
    <n v="37"/>
    <x v="330"/>
    <n v="0"/>
    <n v="0"/>
    <n v="0"/>
    <n v="10000"/>
    <n v="2500"/>
    <n v="0"/>
    <m/>
    <m/>
    <m/>
    <m/>
    <s v="WayForward"/>
    <n v="1276"/>
    <x v="0"/>
    <x v="1"/>
  </r>
  <r>
    <s v="My Hero: Doctor"/>
    <x v="1"/>
    <n v="3"/>
    <x v="2"/>
    <x v="4"/>
    <n v="1"/>
    <x v="20"/>
    <n v="21"/>
    <x v="320"/>
    <n v="0"/>
    <n v="0"/>
    <n v="0"/>
    <n v="20000"/>
    <n v="5000"/>
    <n v="0"/>
    <m/>
    <m/>
    <m/>
    <m/>
    <s v="Majesco Games, Majesco"/>
    <n v="703"/>
    <x v="3"/>
    <x v="1"/>
  </r>
  <r>
    <s v="Rainbow Islands Revolution"/>
    <x v="1"/>
    <n v="3"/>
    <x v="3"/>
    <x v="2"/>
    <n v="5"/>
    <x v="27"/>
    <n v="28"/>
    <x v="330"/>
    <n v="0"/>
    <n v="0"/>
    <n v="0"/>
    <n v="10000"/>
    <n v="2500"/>
    <n v="0"/>
    <n v="5.4"/>
    <n v="19"/>
    <m/>
    <m/>
    <s v="Marvelous Entertainment"/>
    <n v="706"/>
    <x v="0"/>
    <x v="1"/>
  </r>
  <r>
    <s v="Legendary"/>
    <x v="8"/>
    <n v="6"/>
    <x v="1"/>
    <x v="6"/>
    <n v="9"/>
    <x v="14"/>
    <n v="5"/>
    <x v="322"/>
    <n v="10000"/>
    <n v="0"/>
    <n v="0"/>
    <n v="10000"/>
    <n v="2500"/>
    <n v="0"/>
    <n v="5"/>
    <n v="23"/>
    <n v="6.6"/>
    <n v="104"/>
    <s v="Spark Unlimited"/>
    <n v="1062"/>
    <x v="1"/>
    <x v="1"/>
  </r>
  <r>
    <s v="ESPN NFL Primetime 2002"/>
    <x v="7"/>
    <n v="16"/>
    <x v="8"/>
    <x v="0"/>
    <n v="11"/>
    <x v="9"/>
    <n v="19"/>
    <x v="330"/>
    <n v="0"/>
    <n v="0"/>
    <n v="0"/>
    <n v="10000"/>
    <n v="2500"/>
    <n v="0"/>
    <n v="5.7"/>
    <n v="10"/>
    <m/>
    <m/>
    <s v="Farsight Technologies"/>
    <n v="411"/>
    <x v="0"/>
    <x v="1"/>
  </r>
  <r>
    <s v="Red Ninja: End of Honor"/>
    <x v="7"/>
    <n v="16"/>
    <x v="3"/>
    <x v="4"/>
    <n v="1"/>
    <x v="24"/>
    <n v="37"/>
    <x v="330"/>
    <n v="0"/>
    <n v="0"/>
    <n v="0"/>
    <n v="10000"/>
    <n v="2500"/>
    <n v="0"/>
    <n v="4.5999999999999996"/>
    <n v="25"/>
    <n v="4"/>
    <n v="5"/>
    <s v="Tranji"/>
    <n v="1179"/>
    <x v="1"/>
    <x v="1"/>
  </r>
  <r>
    <s v="Commandos 3: Destination Berlin"/>
    <x v="8"/>
    <n v="6"/>
    <x v="15"/>
    <x v="11"/>
    <n v="12"/>
    <x v="16"/>
    <n v="14"/>
    <x v="322"/>
    <n v="20000"/>
    <n v="0"/>
    <n v="0"/>
    <n v="20000"/>
    <n v="5000"/>
    <n v="0"/>
    <n v="7.2"/>
    <n v="24"/>
    <n v="7.6"/>
    <n v="83"/>
    <s v="Pyro Studios"/>
    <n v="908"/>
    <x v="2"/>
    <x v="1"/>
  </r>
  <r>
    <s v="James Bond 007: Blood Stone"/>
    <x v="8"/>
    <n v="6"/>
    <x v="5"/>
    <x v="6"/>
    <n v="9"/>
    <x v="4"/>
    <n v="4"/>
    <x v="320"/>
    <n v="0"/>
    <n v="0"/>
    <n v="0"/>
    <n v="20000"/>
    <n v="5000"/>
    <n v="0"/>
    <n v="6.3"/>
    <n v="17"/>
    <n v="7.1"/>
    <n v="72"/>
    <s v="Bizarre Creations"/>
    <n v="149"/>
    <x v="2"/>
    <x v="1"/>
  </r>
  <r>
    <s v="Chili Con Carnage"/>
    <x v="9"/>
    <n v="11"/>
    <x v="4"/>
    <x v="6"/>
    <n v="9"/>
    <x v="16"/>
    <n v="14"/>
    <x v="322"/>
    <n v="10000"/>
    <n v="0"/>
    <n v="0"/>
    <n v="10000"/>
    <n v="2500"/>
    <n v="0"/>
    <n v="7.4"/>
    <n v="37"/>
    <n v="8.1999999999999993"/>
    <n v="13"/>
    <s v="Deadline Games"/>
    <n v="285"/>
    <x v="1"/>
    <x v="1"/>
  </r>
  <r>
    <s v="Puzzle Quest: Challenge of the Warlords"/>
    <x v="9"/>
    <n v="11"/>
    <x v="4"/>
    <x v="5"/>
    <n v="6"/>
    <x v="29"/>
    <n v="11"/>
    <x v="330"/>
    <n v="0"/>
    <n v="0"/>
    <n v="0"/>
    <n v="10000"/>
    <n v="2500"/>
    <n v="0"/>
    <n v="8.4"/>
    <n v="32"/>
    <n v="8"/>
    <n v="19"/>
    <s v="Vicious Cycle, Infinite Interactive"/>
    <n v="1250"/>
    <x v="3"/>
    <x v="1"/>
  </r>
  <r>
    <s v="Emergency Mayhem"/>
    <x v="0"/>
    <n v="13"/>
    <x v="1"/>
    <x v="1"/>
    <n v="7"/>
    <x v="28"/>
    <n v="9"/>
    <x v="320"/>
    <n v="0"/>
    <n v="0"/>
    <n v="0"/>
    <n v="20000"/>
    <n v="5000"/>
    <n v="0"/>
    <n v="4"/>
    <n v="21"/>
    <n v="4.3"/>
    <n v="4"/>
    <s v="Supersonic Software"/>
    <n v="1105"/>
    <x v="2"/>
    <x v="1"/>
  </r>
  <r>
    <s v="Uru: Ages Beyond Myst"/>
    <x v="8"/>
    <n v="6"/>
    <x v="15"/>
    <x v="10"/>
    <n v="2"/>
    <x v="5"/>
    <n v="35"/>
    <x v="322"/>
    <n v="20000"/>
    <n v="0"/>
    <n v="0"/>
    <n v="20000"/>
    <n v="5000"/>
    <n v="0"/>
    <n v="7.9"/>
    <n v="22"/>
    <n v="7.6"/>
    <n v="29"/>
    <s v="Cyan Worlds"/>
    <n v="269"/>
    <x v="0"/>
    <x v="1"/>
  </r>
  <r>
    <s v="Ben 10 Omniverse 2"/>
    <x v="5"/>
    <n v="1"/>
    <x v="6"/>
    <x v="4"/>
    <n v="1"/>
    <x v="15"/>
    <n v="25"/>
    <x v="322"/>
    <n v="20000"/>
    <n v="0"/>
    <n v="0"/>
    <n v="20000"/>
    <n v="5000"/>
    <n v="0"/>
    <m/>
    <m/>
    <n v="7.6"/>
    <n v="5"/>
    <s v="1st Playable Productions"/>
    <n v="6"/>
    <x v="3"/>
    <x v="1"/>
  </r>
  <r>
    <s v="TMNT: Mutant Melee"/>
    <x v="7"/>
    <n v="16"/>
    <x v="3"/>
    <x v="7"/>
    <n v="3"/>
    <x v="9"/>
    <n v="19"/>
    <x v="330"/>
    <n v="0"/>
    <n v="0"/>
    <n v="0"/>
    <n v="10000"/>
    <n v="2500"/>
    <n v="0"/>
    <n v="4.3"/>
    <n v="13"/>
    <n v="4.8"/>
    <n v="5"/>
    <s v="Konami Computer Entertainment Hawaii"/>
    <n v="647"/>
    <x v="2"/>
    <x v="1"/>
  </r>
  <r>
    <s v="Prototype: Biohazard Bundle"/>
    <x v="6"/>
    <n v="10"/>
    <x v="14"/>
    <x v="4"/>
    <n v="1"/>
    <x v="4"/>
    <n v="4"/>
    <x v="330"/>
    <n v="0"/>
    <n v="0"/>
    <n v="0"/>
    <n v="10000"/>
    <n v="2500"/>
    <n v="0"/>
    <n v="4.8"/>
    <n v="4"/>
    <n v="2"/>
    <n v="53"/>
    <s v="Radical Entertainment"/>
    <n v="915"/>
    <x v="1"/>
    <x v="1"/>
  </r>
  <r>
    <s v="Blood Bowl: Legendary Edition"/>
    <x v="8"/>
    <n v="6"/>
    <x v="5"/>
    <x v="0"/>
    <n v="11"/>
    <x v="32"/>
    <n v="16"/>
    <x v="322"/>
    <n v="10000"/>
    <n v="0"/>
    <n v="0"/>
    <n v="10000"/>
    <n v="2500"/>
    <n v="0"/>
    <n v="7.3"/>
    <n v="13"/>
    <n v="6.4"/>
    <n v="75"/>
    <s v="Cyanide"/>
    <n v="270"/>
    <x v="2"/>
    <x v="1"/>
  </r>
  <r>
    <s v="Invizimals: The Lost Kingdom"/>
    <x v="3"/>
    <n v="9"/>
    <x v="6"/>
    <x v="4"/>
    <n v="1"/>
    <x v="3"/>
    <n v="30"/>
    <x v="322"/>
    <n v="20000"/>
    <n v="0"/>
    <n v="0"/>
    <n v="20000"/>
    <n v="5000"/>
    <n v="0"/>
    <n v="5"/>
    <n v="16"/>
    <n v="5"/>
    <n v="14"/>
    <s v="Magenta Software"/>
    <n v="697"/>
    <x v="3"/>
    <x v="1"/>
  </r>
  <r>
    <s v="Worms"/>
    <x v="2"/>
    <n v="15"/>
    <x v="4"/>
    <x v="11"/>
    <n v="12"/>
    <x v="1"/>
    <n v="23"/>
    <x v="322"/>
    <n v="20000"/>
    <n v="0"/>
    <n v="0"/>
    <n v="20000"/>
    <n v="5000"/>
    <n v="0"/>
    <n v="7.5"/>
    <n v="25"/>
    <n v="6.9"/>
    <n v="28"/>
    <s v="Team 17"/>
    <n v="1129"/>
    <x v="3"/>
    <x v="1"/>
  </r>
  <r>
    <s v="NHL 2K3"/>
    <x v="11"/>
    <n v="5"/>
    <x v="8"/>
    <x v="0"/>
    <n v="11"/>
    <x v="18"/>
    <n v="29"/>
    <x v="330"/>
    <n v="0"/>
    <n v="0"/>
    <n v="0"/>
    <n v="10000"/>
    <n v="2500"/>
    <n v="0"/>
    <n v="8.9"/>
    <n v="11"/>
    <n v="7"/>
    <n v="6"/>
    <s v="Treyarch"/>
    <n v="1184"/>
    <x v="0"/>
    <x v="1"/>
  </r>
  <r>
    <s v="The Hustle: Detroit Streets"/>
    <x v="7"/>
    <n v="16"/>
    <x v="0"/>
    <x v="0"/>
    <n v="11"/>
    <x v="4"/>
    <n v="4"/>
    <x v="330"/>
    <n v="0"/>
    <n v="0"/>
    <n v="0"/>
    <n v="10000"/>
    <n v="2500"/>
    <n v="0"/>
    <n v="5.2"/>
    <n v="4"/>
    <m/>
    <m/>
    <s v="Blade Interactive"/>
    <n v="157"/>
    <x v="2"/>
    <x v="1"/>
  </r>
  <r>
    <s v="Space Channel 5: Ulala's Cosmic Attack"/>
    <x v="12"/>
    <n v="4"/>
    <x v="8"/>
    <x v="3"/>
    <n v="4"/>
    <x v="14"/>
    <n v="5"/>
    <x v="330"/>
    <n v="0"/>
    <n v="0"/>
    <n v="0"/>
    <n v="10000"/>
    <n v="2500"/>
    <n v="0"/>
    <n v="5.5"/>
    <n v="15"/>
    <n v="8"/>
    <n v="5"/>
    <s v="Art"/>
    <n v="76"/>
    <x v="0"/>
    <x v="1"/>
  </r>
  <r>
    <s v="Balls of Fury"/>
    <x v="1"/>
    <n v="3"/>
    <x v="4"/>
    <x v="0"/>
    <n v="11"/>
    <x v="30"/>
    <n v="39"/>
    <x v="320"/>
    <n v="0"/>
    <n v="0"/>
    <n v="0"/>
    <n v="20000"/>
    <n v="5000"/>
    <n v="0"/>
    <n v="6.2"/>
    <n v="7"/>
    <m/>
    <m/>
    <s v="Black Lantern Studios"/>
    <n v="153"/>
    <x v="3"/>
    <x v="1"/>
  </r>
  <r>
    <s v="Disney Sports Basketball"/>
    <x v="12"/>
    <n v="4"/>
    <x v="8"/>
    <x v="0"/>
    <n v="11"/>
    <x v="9"/>
    <n v="19"/>
    <x v="330"/>
    <n v="0"/>
    <n v="0"/>
    <n v="0"/>
    <n v="10000"/>
    <n v="2500"/>
    <n v="0"/>
    <n v="7.3"/>
    <n v="5"/>
    <m/>
    <m/>
    <s v="Konami"/>
    <n v="646"/>
    <x v="0"/>
    <x v="1"/>
  </r>
  <r>
    <s v="Disney Sports Football"/>
    <x v="11"/>
    <n v="5"/>
    <x v="8"/>
    <x v="0"/>
    <n v="11"/>
    <x v="9"/>
    <n v="19"/>
    <x v="330"/>
    <n v="0"/>
    <n v="0"/>
    <n v="0"/>
    <n v="10000"/>
    <n v="2500"/>
    <n v="0"/>
    <n v="5.9"/>
    <n v="8"/>
    <m/>
    <m/>
    <s v="KCEO"/>
    <n v="630"/>
    <x v="0"/>
    <x v="1"/>
  </r>
  <r>
    <s v="NBA 07"/>
    <x v="4"/>
    <n v="8"/>
    <x v="0"/>
    <x v="0"/>
    <n v="11"/>
    <x v="3"/>
    <n v="30"/>
    <x v="330"/>
    <n v="10000"/>
    <n v="0"/>
    <n v="0"/>
    <n v="20000"/>
    <n v="5000"/>
    <n v="0"/>
    <n v="6.3"/>
    <n v="24"/>
    <n v="6.8"/>
    <n v="5"/>
    <s v="SCEA"/>
    <n v="994"/>
    <x v="0"/>
    <x v="1"/>
  </r>
  <r>
    <s v="Mystery Tales 2: The Spirit Mask"/>
    <x v="1"/>
    <n v="3"/>
    <x v="10"/>
    <x v="5"/>
    <n v="6"/>
    <x v="33"/>
    <n v="36"/>
    <x v="322"/>
    <n v="20000"/>
    <n v="0"/>
    <n v="0"/>
    <n v="20000"/>
    <n v="5000"/>
    <n v="0"/>
    <m/>
    <m/>
    <m/>
    <m/>
    <s v="Easy Interactive"/>
    <n v="364"/>
    <x v="3"/>
    <x v="1"/>
  </r>
  <r>
    <s v="Rogue Trooper"/>
    <x v="7"/>
    <n v="16"/>
    <x v="0"/>
    <x v="6"/>
    <n v="9"/>
    <x v="16"/>
    <n v="14"/>
    <x v="330"/>
    <n v="0"/>
    <n v="0"/>
    <n v="0"/>
    <n v="10000"/>
    <n v="2500"/>
    <n v="0"/>
    <n v="7.1"/>
    <n v="37"/>
    <n v="8.5"/>
    <n v="11"/>
    <s v="Rebellion"/>
    <n v="932"/>
    <x v="2"/>
    <x v="1"/>
  </r>
  <r>
    <s v="Combat Flight Simulator 3: Battle for Europe"/>
    <x v="8"/>
    <n v="6"/>
    <x v="8"/>
    <x v="8"/>
    <n v="10"/>
    <x v="1"/>
    <n v="23"/>
    <x v="330"/>
    <n v="10000"/>
    <n v="0"/>
    <n v="0"/>
    <n v="20000"/>
    <n v="5000"/>
    <n v="0"/>
    <n v="6.9"/>
    <n v="16"/>
    <n v="6.5"/>
    <n v="22"/>
    <s v="Microsoft Game Studios"/>
    <n v="731"/>
    <x v="0"/>
    <x v="0"/>
  </r>
  <r>
    <s v="Tomb Raider: Legend"/>
    <x v="8"/>
    <n v="6"/>
    <x v="0"/>
    <x v="4"/>
    <n v="1"/>
    <x v="16"/>
    <n v="14"/>
    <x v="322"/>
    <n v="10000"/>
    <n v="0"/>
    <n v="0"/>
    <n v="10000"/>
    <n v="2500"/>
    <n v="0"/>
    <n v="8.1999999999999993"/>
    <n v="31"/>
    <n v="7.9"/>
    <n v="244"/>
    <s v="Nixxes Software"/>
    <n v="820"/>
    <x v="2"/>
    <x v="1"/>
  </r>
  <r>
    <s v="Golden Nugget Casino DS"/>
    <x v="1"/>
    <n v="3"/>
    <x v="3"/>
    <x v="3"/>
    <n v="4"/>
    <x v="20"/>
    <n v="21"/>
    <x v="320"/>
    <n v="0"/>
    <n v="0"/>
    <n v="0"/>
    <n v="20000"/>
    <n v="5000"/>
    <n v="0"/>
    <m/>
    <m/>
    <m/>
    <m/>
    <s v="Skyworks Technologies"/>
    <n v="1040"/>
    <x v="2"/>
    <x v="1"/>
  </r>
  <r>
    <s v="Mechanic Master 2"/>
    <x v="1"/>
    <n v="3"/>
    <x v="5"/>
    <x v="5"/>
    <n v="6"/>
    <x v="26"/>
    <n v="10"/>
    <x v="320"/>
    <n v="0"/>
    <n v="0"/>
    <n v="0"/>
    <n v="20000"/>
    <n v="5000"/>
    <n v="0"/>
    <m/>
    <m/>
    <m/>
    <m/>
    <s v="Crave"/>
    <n v="253"/>
    <x v="0"/>
    <x v="1"/>
  </r>
  <r>
    <s v="SD Gundam Force"/>
    <x v="12"/>
    <n v="4"/>
    <x v="7"/>
    <x v="6"/>
    <n v="9"/>
    <x v="15"/>
    <n v="25"/>
    <x v="330"/>
    <n v="0"/>
    <n v="0"/>
    <n v="0"/>
    <n v="10000"/>
    <n v="2500"/>
    <n v="0"/>
    <m/>
    <m/>
    <m/>
    <m/>
    <s v="Bandai"/>
    <n v="113"/>
    <x v="0"/>
    <x v="1"/>
  </r>
  <r>
    <s v="Aedis Eclipse: Generation of Chaos"/>
    <x v="9"/>
    <n v="11"/>
    <x v="0"/>
    <x v="9"/>
    <n v="8"/>
    <x v="37"/>
    <n v="17"/>
    <x v="320"/>
    <n v="0"/>
    <n v="0"/>
    <n v="0"/>
    <n v="20000"/>
    <n v="5000"/>
    <n v="0"/>
    <n v="6.2"/>
    <n v="20"/>
    <n v="6.5"/>
    <n v="11"/>
    <s v="Neverland, Idea Factory"/>
    <n v="792"/>
    <x v="3"/>
    <x v="1"/>
  </r>
  <r>
    <s v="Digimon Rumble Arena"/>
    <x v="14"/>
    <n v="7"/>
    <x v="9"/>
    <x v="7"/>
    <n v="3"/>
    <x v="15"/>
    <n v="25"/>
    <x v="330"/>
    <n v="10000"/>
    <n v="0"/>
    <n v="0"/>
    <n v="20000"/>
    <n v="5000"/>
    <n v="0"/>
    <n v="6.4"/>
    <n v="5"/>
    <n v="8.8000000000000007"/>
    <n v="71"/>
    <s v="Bandai"/>
    <n v="113"/>
    <x v="0"/>
    <x v="1"/>
  </r>
  <r>
    <s v="NEVES"/>
    <x v="1"/>
    <n v="3"/>
    <x v="4"/>
    <x v="5"/>
    <n v="6"/>
    <x v="35"/>
    <n v="18"/>
    <x v="330"/>
    <n v="0"/>
    <n v="0"/>
    <n v="0"/>
    <n v="10000"/>
    <n v="2500"/>
    <n v="0"/>
    <n v="7"/>
    <n v="26"/>
    <m/>
    <m/>
    <s v="Yuke's, Yuke's Company of America"/>
    <n v="1294"/>
    <x v="0"/>
    <x v="1"/>
  </r>
  <r>
    <s v="Wild West Shootout"/>
    <x v="0"/>
    <n v="13"/>
    <x v="5"/>
    <x v="6"/>
    <n v="9"/>
    <x v="33"/>
    <n v="36"/>
    <x v="330"/>
    <n v="10000"/>
    <n v="0"/>
    <n v="0"/>
    <n v="20000"/>
    <n v="5000"/>
    <n v="0"/>
    <m/>
    <m/>
    <m/>
    <m/>
    <s v="Funbox Media"/>
    <n v="443"/>
    <x v="2"/>
    <x v="1"/>
  </r>
  <r>
    <s v="Final Fight: Streetwise"/>
    <x v="7"/>
    <n v="16"/>
    <x v="0"/>
    <x v="4"/>
    <n v="1"/>
    <x v="12"/>
    <n v="8"/>
    <x v="330"/>
    <n v="0"/>
    <n v="0"/>
    <n v="0"/>
    <n v="10000"/>
    <n v="2500"/>
    <n v="0"/>
    <n v="4.2"/>
    <n v="29"/>
    <n v="4"/>
    <n v="4"/>
    <s v="Secret Level"/>
    <n v="1008"/>
    <x v="1"/>
    <x v="1"/>
  </r>
  <r>
    <s v="Cabela's Big Game Hunter: Pro Hunts"/>
    <x v="10"/>
    <n v="14"/>
    <x v="12"/>
    <x v="6"/>
    <n v="9"/>
    <x v="4"/>
    <n v="4"/>
    <x v="320"/>
    <n v="0"/>
    <n v="0"/>
    <n v="0"/>
    <n v="20000"/>
    <n v="5000"/>
    <n v="0"/>
    <m/>
    <m/>
    <m/>
    <m/>
    <s v="Cauldron Ltd."/>
    <n v="211"/>
    <x v="2"/>
    <x v="1"/>
  </r>
  <r>
    <s v="Micro Machines V4"/>
    <x v="9"/>
    <n v="11"/>
    <x v="0"/>
    <x v="1"/>
    <n v="7"/>
    <x v="28"/>
    <n v="9"/>
    <x v="330"/>
    <n v="0"/>
    <n v="0"/>
    <n v="0"/>
    <n v="10000"/>
    <n v="2500"/>
    <n v="0"/>
    <n v="6.1"/>
    <n v="18"/>
    <m/>
    <m/>
    <s v="Supersonic Software"/>
    <n v="1105"/>
    <x v="0"/>
    <x v="1"/>
  </r>
  <r>
    <s v="Battle Engine Aquila"/>
    <x v="7"/>
    <n v="16"/>
    <x v="15"/>
    <x v="6"/>
    <n v="9"/>
    <x v="14"/>
    <n v="5"/>
    <x v="330"/>
    <n v="0"/>
    <n v="0"/>
    <n v="0"/>
    <n v="10000"/>
    <n v="2500"/>
    <n v="0"/>
    <n v="7.6"/>
    <n v="28"/>
    <m/>
    <m/>
    <s v="Lost Toys"/>
    <n v="681"/>
    <x v="2"/>
    <x v="1"/>
  </r>
  <r>
    <s v="Divinity: Original Sin"/>
    <x v="8"/>
    <n v="6"/>
    <x v="12"/>
    <x v="9"/>
    <n v="8"/>
    <x v="32"/>
    <n v="16"/>
    <x v="322"/>
    <n v="20000"/>
    <n v="0"/>
    <n v="0"/>
    <n v="20000"/>
    <n v="5000"/>
    <n v="0"/>
    <n v="8.6999999999999993"/>
    <n v="59"/>
    <n v="8.6999999999999993"/>
    <n v="2089"/>
    <s v="Larian Studios"/>
    <n v="664"/>
    <x v="1"/>
    <x v="1"/>
  </r>
  <r>
    <s v="One Piece Mansion"/>
    <x v="14"/>
    <n v="7"/>
    <x v="9"/>
    <x v="4"/>
    <n v="1"/>
    <x v="12"/>
    <n v="8"/>
    <x v="330"/>
    <n v="10000"/>
    <n v="0"/>
    <n v="0"/>
    <n v="20000"/>
    <n v="5000"/>
    <n v="0"/>
    <n v="6.2"/>
    <n v="12"/>
    <m/>
    <m/>
    <s v="Capcom"/>
    <n v="202"/>
    <x v="0"/>
    <x v="0"/>
  </r>
  <r>
    <s v="My Ballet Studio"/>
    <x v="1"/>
    <n v="3"/>
    <x v="2"/>
    <x v="8"/>
    <n v="10"/>
    <x v="8"/>
    <n v="1"/>
    <x v="330"/>
    <n v="0"/>
    <n v="0"/>
    <n v="0"/>
    <n v="10000"/>
    <n v="2500"/>
    <n v="0"/>
    <m/>
    <m/>
    <m/>
    <m/>
    <s v="505 Games"/>
    <n v="22"/>
    <x v="0"/>
    <x v="0"/>
  </r>
  <r>
    <s v="Rocksmith 2014 Edition Remastered"/>
    <x v="6"/>
    <n v="10"/>
    <x v="14"/>
    <x v="3"/>
    <n v="4"/>
    <x v="5"/>
    <n v="35"/>
    <x v="330"/>
    <n v="0"/>
    <n v="0"/>
    <n v="0"/>
    <n v="10000"/>
    <n v="2500"/>
    <n v="0"/>
    <m/>
    <m/>
    <n v="7.8"/>
    <n v="5"/>
    <s v="Ubisoft"/>
    <n v="1199"/>
    <x v="2"/>
    <x v="0"/>
  </r>
  <r>
    <s v="Unreal Tournament 2004"/>
    <x v="8"/>
    <n v="6"/>
    <x v="7"/>
    <x v="6"/>
    <n v="9"/>
    <x v="14"/>
    <n v="5"/>
    <x v="322"/>
    <n v="10000"/>
    <n v="0"/>
    <n v="0"/>
    <n v="10000"/>
    <n v="2500"/>
    <n v="0"/>
    <n v="9.3000000000000007"/>
    <n v="48"/>
    <n v="8.9"/>
    <n v="537"/>
    <s v="Epic Games"/>
    <n v="387"/>
    <x v="1"/>
    <x v="1"/>
  </r>
  <r>
    <s v="Cube"/>
    <x v="9"/>
    <n v="11"/>
    <x v="4"/>
    <x v="5"/>
    <n v="6"/>
    <x v="29"/>
    <n v="11"/>
    <x v="320"/>
    <n v="0"/>
    <n v="0"/>
    <n v="0"/>
    <n v="20000"/>
    <n v="5000"/>
    <n v="0"/>
    <n v="6"/>
    <n v="18"/>
    <m/>
    <m/>
    <s v="Metia Interactive"/>
    <n v="726"/>
    <x v="0"/>
    <x v="1"/>
  </r>
  <r>
    <s v="Just Cause"/>
    <x v="8"/>
    <n v="6"/>
    <x v="0"/>
    <x v="4"/>
    <n v="1"/>
    <x v="16"/>
    <n v="14"/>
    <x v="322"/>
    <n v="10000"/>
    <n v="0"/>
    <n v="0"/>
    <n v="10000"/>
    <n v="2500"/>
    <n v="0"/>
    <n v="7.5"/>
    <n v="21"/>
    <n v="7.3"/>
    <n v="206"/>
    <s v="Avalanche Studios"/>
    <n v="105"/>
    <x v="1"/>
    <x v="1"/>
  </r>
  <r>
    <s v="Big Bass Fishing"/>
    <x v="14"/>
    <n v="7"/>
    <x v="8"/>
    <x v="4"/>
    <n v="1"/>
    <x v="2"/>
    <n v="32"/>
    <x v="322"/>
    <n v="0"/>
    <n v="20000"/>
    <n v="0"/>
    <n v="20000"/>
    <n v="5000"/>
    <n v="0"/>
    <m/>
    <m/>
    <n v="7.2"/>
    <n v="6"/>
    <s v="Coresoft"/>
    <n v="248"/>
    <x v="0"/>
    <x v="1"/>
  </r>
  <r>
    <s v="Turbo: Super Stunt Squad"/>
    <x v="3"/>
    <n v="9"/>
    <x v="6"/>
    <x v="0"/>
    <n v="11"/>
    <x v="29"/>
    <n v="11"/>
    <x v="322"/>
    <n v="10000"/>
    <n v="0"/>
    <n v="0"/>
    <n v="10000"/>
    <n v="2500"/>
    <n v="0"/>
    <n v="3.8"/>
    <n v="5"/>
    <m/>
    <m/>
    <s v="Monkey Bar Games"/>
    <n v="753"/>
    <x v="0"/>
    <x v="1"/>
  </r>
  <r>
    <s v="Let's Pilates!"/>
    <x v="1"/>
    <n v="3"/>
    <x v="4"/>
    <x v="3"/>
    <n v="4"/>
    <x v="9"/>
    <n v="19"/>
    <x v="320"/>
    <n v="0"/>
    <n v="0"/>
    <n v="0"/>
    <n v="20000"/>
    <n v="5000"/>
    <n v="0"/>
    <m/>
    <m/>
    <m/>
    <m/>
    <s v="Vanpool"/>
    <n v="1242"/>
    <x v="0"/>
    <x v="1"/>
  </r>
  <r>
    <s v="WTA Tour Tennis"/>
    <x v="12"/>
    <n v="4"/>
    <x v="8"/>
    <x v="0"/>
    <n v="11"/>
    <x v="9"/>
    <n v="19"/>
    <x v="330"/>
    <n v="0"/>
    <n v="0"/>
    <n v="0"/>
    <n v="10000"/>
    <n v="2500"/>
    <n v="0"/>
    <n v="6.6"/>
    <n v="9"/>
    <m/>
    <m/>
    <s v="Now Production"/>
    <n v="824"/>
    <x v="0"/>
    <x v="1"/>
  </r>
  <r>
    <s v="Lost: Via Domus"/>
    <x v="8"/>
    <n v="6"/>
    <x v="1"/>
    <x v="4"/>
    <n v="1"/>
    <x v="5"/>
    <n v="35"/>
    <x v="322"/>
    <n v="10000"/>
    <n v="0"/>
    <n v="0"/>
    <n v="10000"/>
    <n v="2500"/>
    <n v="0"/>
    <n v="5.2"/>
    <n v="22"/>
    <n v="6"/>
    <n v="38"/>
    <s v="Ubisoft Montreal"/>
    <n v="1207"/>
    <x v="2"/>
    <x v="1"/>
  </r>
  <r>
    <s v="Judge Dredd: Dredd Vs Death"/>
    <x v="7"/>
    <n v="16"/>
    <x v="15"/>
    <x v="6"/>
    <n v="9"/>
    <x v="24"/>
    <n v="37"/>
    <x v="330"/>
    <n v="0"/>
    <n v="0"/>
    <n v="0"/>
    <n v="10000"/>
    <n v="2500"/>
    <n v="0"/>
    <n v="5.7"/>
    <n v="17"/>
    <n v="6.7"/>
    <n v="7"/>
    <s v="Rebellion"/>
    <n v="932"/>
    <x v="1"/>
    <x v="1"/>
  </r>
  <r>
    <s v="Davis Cup Tennis"/>
    <x v="12"/>
    <n v="4"/>
    <x v="8"/>
    <x v="0"/>
    <n v="11"/>
    <x v="5"/>
    <n v="35"/>
    <x v="330"/>
    <n v="0"/>
    <n v="0"/>
    <n v="0"/>
    <n v="10000"/>
    <n v="2500"/>
    <n v="0"/>
    <n v="5.9"/>
    <n v="9"/>
    <m/>
    <m/>
    <s v="Hokus Pokus"/>
    <n v="532"/>
    <x v="0"/>
    <x v="1"/>
  </r>
  <r>
    <s v="Pro Rally"/>
    <x v="11"/>
    <n v="5"/>
    <x v="8"/>
    <x v="1"/>
    <n v="7"/>
    <x v="5"/>
    <n v="35"/>
    <x v="330"/>
    <n v="0"/>
    <n v="0"/>
    <n v="0"/>
    <n v="10000"/>
    <n v="2500"/>
    <n v="0"/>
    <n v="6.4"/>
    <n v="11"/>
    <m/>
    <m/>
    <s v="Ubisoft"/>
    <n v="1199"/>
    <x v="0"/>
    <x v="0"/>
  </r>
  <r>
    <s v="Dark Void"/>
    <x v="8"/>
    <n v="6"/>
    <x v="5"/>
    <x v="4"/>
    <n v="1"/>
    <x v="12"/>
    <n v="8"/>
    <x v="322"/>
    <n v="10000"/>
    <n v="0"/>
    <n v="0"/>
    <n v="10000"/>
    <n v="2500"/>
    <n v="0"/>
    <n v="5.7"/>
    <n v="22"/>
    <n v="5.0999999999999996"/>
    <n v="67"/>
    <s v="Airtight Games"/>
    <n v="44"/>
    <x v="2"/>
    <x v="1"/>
  </r>
  <r>
    <s v="Samurai Jack: The Shadow of Aku"/>
    <x v="11"/>
    <n v="5"/>
    <x v="7"/>
    <x v="4"/>
    <n v="1"/>
    <x v="18"/>
    <n v="29"/>
    <x v="330"/>
    <n v="0"/>
    <n v="0"/>
    <n v="0"/>
    <n v="10000"/>
    <n v="2500"/>
    <n v="0"/>
    <n v="5.9"/>
    <n v="17"/>
    <m/>
    <m/>
    <s v="Adrenium"/>
    <n v="41"/>
    <x v="2"/>
    <x v="1"/>
  </r>
  <r>
    <s v="The Incredibles: Rise of the Underminer"/>
    <x v="8"/>
    <n v="6"/>
    <x v="3"/>
    <x v="4"/>
    <n v="1"/>
    <x v="19"/>
    <n v="34"/>
    <x v="330"/>
    <n v="0"/>
    <n v="0"/>
    <n v="0"/>
    <n v="10000"/>
    <n v="2500"/>
    <n v="0"/>
    <n v="6.5"/>
    <n v="5"/>
    <m/>
    <m/>
    <s v="Heavy Iron Studios"/>
    <n v="518"/>
    <x v="3"/>
    <x v="1"/>
  </r>
  <r>
    <s v="Stronghold Legends"/>
    <x v="8"/>
    <n v="6"/>
    <x v="0"/>
    <x v="11"/>
    <n v="12"/>
    <x v="2"/>
    <n v="32"/>
    <x v="322"/>
    <n v="10000"/>
    <n v="0"/>
    <n v="0"/>
    <n v="10000"/>
    <n v="2500"/>
    <n v="0"/>
    <n v="5.7"/>
    <n v="19"/>
    <n v="7.2"/>
    <n v="44"/>
    <s v="FireFly Studios"/>
    <n v="418"/>
    <x v="2"/>
    <x v="1"/>
  </r>
  <r>
    <s v="Let's Yoga!"/>
    <x v="1"/>
    <n v="3"/>
    <x v="4"/>
    <x v="3"/>
    <n v="4"/>
    <x v="9"/>
    <n v="19"/>
    <x v="322"/>
    <n v="0"/>
    <n v="20000"/>
    <n v="0"/>
    <n v="20000"/>
    <n v="5000"/>
    <n v="0"/>
    <m/>
    <m/>
    <m/>
    <m/>
    <s v="Vanpool"/>
    <n v="1242"/>
    <x v="0"/>
    <x v="1"/>
  </r>
  <r>
    <s v="Pirates PlundArrr"/>
    <x v="0"/>
    <n v="13"/>
    <x v="5"/>
    <x v="4"/>
    <n v="1"/>
    <x v="20"/>
    <n v="21"/>
    <x v="320"/>
    <n v="0"/>
    <n v="0"/>
    <n v="0"/>
    <n v="20000"/>
    <n v="5000"/>
    <n v="0"/>
    <n v="6"/>
    <n v="5"/>
    <m/>
    <m/>
    <s v="Boomzap"/>
    <n v="178"/>
    <x v="3"/>
    <x v="1"/>
  </r>
  <r>
    <s v="Zoey 101: Field Trip Fiasco"/>
    <x v="1"/>
    <n v="3"/>
    <x v="4"/>
    <x v="4"/>
    <n v="1"/>
    <x v="19"/>
    <n v="34"/>
    <x v="320"/>
    <n v="0"/>
    <n v="0"/>
    <n v="0"/>
    <n v="20000"/>
    <n v="5000"/>
    <n v="0"/>
    <n v="3.1"/>
    <n v="4"/>
    <m/>
    <m/>
    <s v="THQ"/>
    <n v="1158"/>
    <x v="0"/>
    <x v="0"/>
  </r>
  <r>
    <s v="Gears of War"/>
    <x v="8"/>
    <n v="6"/>
    <x v="4"/>
    <x v="6"/>
    <n v="9"/>
    <x v="1"/>
    <n v="23"/>
    <x v="322"/>
    <n v="10000"/>
    <n v="0"/>
    <n v="0"/>
    <n v="10000"/>
    <n v="2500"/>
    <n v="0"/>
    <n v="8.6999999999999993"/>
    <n v="36"/>
    <n v="7.8"/>
    <n v="567"/>
    <s v="Epic Games"/>
    <n v="387"/>
    <x v="1"/>
    <x v="1"/>
  </r>
  <r>
    <s v="Dragon Booster"/>
    <x v="1"/>
    <n v="3"/>
    <x v="3"/>
    <x v="6"/>
    <n v="9"/>
    <x v="9"/>
    <n v="19"/>
    <x v="320"/>
    <n v="0"/>
    <n v="0"/>
    <n v="0"/>
    <n v="20000"/>
    <n v="5000"/>
    <n v="0"/>
    <n v="3.3"/>
    <n v="14"/>
    <n v="7"/>
    <n v="9"/>
    <s v="Konami Computer Entertainment Hawaii"/>
    <n v="647"/>
    <x v="0"/>
    <x v="1"/>
  </r>
  <r>
    <s v="DJ Star"/>
    <x v="1"/>
    <n v="3"/>
    <x v="2"/>
    <x v="3"/>
    <n v="4"/>
    <x v="23"/>
    <n v="12"/>
    <x v="330"/>
    <n v="0"/>
    <n v="0"/>
    <n v="0"/>
    <n v="10000"/>
    <n v="2500"/>
    <n v="0"/>
    <n v="6.6"/>
    <n v="7"/>
    <m/>
    <m/>
    <s v="Game Life"/>
    <n v="457"/>
    <x v="2"/>
    <x v="1"/>
  </r>
  <r>
    <s v="V-Rally 3"/>
    <x v="7"/>
    <n v="16"/>
    <x v="15"/>
    <x v="1"/>
    <n v="7"/>
    <x v="14"/>
    <n v="5"/>
    <x v="330"/>
    <n v="0"/>
    <n v="0"/>
    <n v="0"/>
    <n v="10000"/>
    <n v="2500"/>
    <n v="0"/>
    <n v="7.6"/>
    <n v="13"/>
    <m/>
    <m/>
    <s v="Eden Studios"/>
    <n v="366"/>
    <x v="0"/>
    <x v="1"/>
  </r>
  <r>
    <s v="Wall-E"/>
    <x v="8"/>
    <n v="6"/>
    <x v="1"/>
    <x v="2"/>
    <n v="5"/>
    <x v="19"/>
    <n v="34"/>
    <x v="322"/>
    <n v="10000"/>
    <n v="0"/>
    <n v="0"/>
    <n v="10000"/>
    <n v="2500"/>
    <n v="0"/>
    <n v="5.8"/>
    <n v="6"/>
    <n v="6.8"/>
    <n v="17"/>
    <s v="Heavy Iron Studios"/>
    <n v="518"/>
    <x v="0"/>
    <x v="1"/>
  </r>
  <r>
    <s v="LEGO Star Wars II: The Original Trilogy"/>
    <x v="8"/>
    <n v="6"/>
    <x v="0"/>
    <x v="4"/>
    <n v="1"/>
    <x v="4"/>
    <n v="4"/>
    <x v="322"/>
    <n v="10000"/>
    <n v="0"/>
    <n v="0"/>
    <n v="10000"/>
    <n v="2500"/>
    <n v="0"/>
    <n v="8.6"/>
    <n v="20"/>
    <n v="8.1999999999999993"/>
    <n v="64"/>
    <s v="Traveller's Tales"/>
    <n v="1181"/>
    <x v="3"/>
    <x v="1"/>
  </r>
  <r>
    <s v="Dead to Rights"/>
    <x v="12"/>
    <n v="4"/>
    <x v="7"/>
    <x v="6"/>
    <n v="9"/>
    <x v="30"/>
    <n v="39"/>
    <x v="330"/>
    <n v="0"/>
    <n v="0"/>
    <n v="0"/>
    <n v="10000"/>
    <n v="2500"/>
    <n v="0"/>
    <n v="4"/>
    <n v="5"/>
    <m/>
    <m/>
    <s v="Torus Games"/>
    <n v="1172"/>
    <x v="2"/>
    <x v="1"/>
  </r>
  <r>
    <s v="Star Trek: Legacy"/>
    <x v="8"/>
    <n v="6"/>
    <x v="0"/>
    <x v="8"/>
    <n v="10"/>
    <x v="5"/>
    <n v="35"/>
    <x v="322"/>
    <n v="10000"/>
    <n v="0"/>
    <n v="0"/>
    <n v="10000"/>
    <n v="2500"/>
    <n v="0"/>
    <n v="5.6"/>
    <n v="25"/>
    <n v="4"/>
    <n v="35"/>
    <s v="Mad Doc Software"/>
    <n v="695"/>
    <x v="3"/>
    <x v="1"/>
  </r>
  <r>
    <s v="The Sims 4: Luxury Party Stuff"/>
    <x v="8"/>
    <n v="6"/>
    <x v="13"/>
    <x v="8"/>
    <n v="10"/>
    <x v="7"/>
    <n v="15"/>
    <x v="322"/>
    <n v="10000"/>
    <n v="0"/>
    <n v="0"/>
    <n v="10000"/>
    <n v="2500"/>
    <n v="0"/>
    <m/>
    <m/>
    <n v="5.3"/>
    <n v="12"/>
    <s v="Maxis"/>
    <n v="714"/>
    <x v="2"/>
    <x v="1"/>
  </r>
  <r>
    <s v="Mission: Impossible - Operation Surma"/>
    <x v="11"/>
    <n v="5"/>
    <x v="7"/>
    <x v="2"/>
    <n v="5"/>
    <x v="14"/>
    <n v="5"/>
    <x v="330"/>
    <n v="0"/>
    <n v="0"/>
    <n v="0"/>
    <n v="10000"/>
    <n v="2500"/>
    <n v="0"/>
    <n v="6.4"/>
    <n v="9"/>
    <m/>
    <m/>
    <s v="Paradigm Entertainment"/>
    <n v="859"/>
    <x v="2"/>
    <x v="1"/>
  </r>
  <r>
    <s v="Trigger Man"/>
    <x v="11"/>
    <n v="5"/>
    <x v="7"/>
    <x v="6"/>
    <n v="9"/>
    <x v="26"/>
    <n v="10"/>
    <x v="330"/>
    <n v="0"/>
    <n v="0"/>
    <n v="0"/>
    <n v="10000"/>
    <n v="2500"/>
    <n v="0"/>
    <m/>
    <m/>
    <m/>
    <m/>
    <s v="Point of View"/>
    <n v="887"/>
    <x v="2"/>
    <x v="1"/>
  </r>
  <r>
    <s v="Rugby World Cup 2015"/>
    <x v="15"/>
    <n v="12"/>
    <x v="13"/>
    <x v="0"/>
    <n v="11"/>
    <x v="5"/>
    <n v="35"/>
    <x v="322"/>
    <n v="10000"/>
    <n v="0"/>
    <n v="0"/>
    <n v="10000"/>
    <n v="2500"/>
    <n v="0"/>
    <m/>
    <m/>
    <m/>
    <m/>
    <s v="HB Studios Multimedia"/>
    <n v="513"/>
    <x v="0"/>
    <x v="1"/>
  </r>
  <r>
    <s v="Brave: The Video Game"/>
    <x v="1"/>
    <n v="3"/>
    <x v="11"/>
    <x v="4"/>
    <n v="1"/>
    <x v="17"/>
    <n v="13"/>
    <x v="322"/>
    <n v="10000"/>
    <n v="0"/>
    <n v="0"/>
    <n v="10000"/>
    <n v="2500"/>
    <n v="0"/>
    <m/>
    <m/>
    <m/>
    <m/>
    <s v="Behaviour Interactive"/>
    <n v="126"/>
    <x v="3"/>
    <x v="1"/>
  </r>
  <r>
    <s v="Enemy Territory: Quake Wars"/>
    <x v="8"/>
    <n v="6"/>
    <x v="4"/>
    <x v="6"/>
    <n v="9"/>
    <x v="4"/>
    <n v="4"/>
    <x v="330"/>
    <n v="0"/>
    <n v="0"/>
    <n v="0"/>
    <n v="10000"/>
    <n v="2500"/>
    <n v="0"/>
    <n v="8.4"/>
    <n v="55"/>
    <n v="8.3000000000000007"/>
    <n v="231"/>
    <s v="Splash Damage"/>
    <n v="1072"/>
    <x v="2"/>
    <x v="1"/>
  </r>
  <r>
    <s v="Dead Rising 2"/>
    <x v="13"/>
    <n v="17"/>
    <x v="14"/>
    <x v="4"/>
    <n v="1"/>
    <x v="12"/>
    <n v="8"/>
    <x v="330"/>
    <n v="0"/>
    <n v="0"/>
    <n v="0"/>
    <n v="10000"/>
    <n v="2500"/>
    <n v="0"/>
    <m/>
    <m/>
    <m/>
    <m/>
    <s v="Blue Castle Games"/>
    <n v="165"/>
    <x v="1"/>
    <x v="1"/>
  </r>
  <r>
    <s v="Powerbike"/>
    <x v="1"/>
    <n v="3"/>
    <x v="2"/>
    <x v="1"/>
    <n v="7"/>
    <x v="20"/>
    <n v="21"/>
    <x v="330"/>
    <n v="0"/>
    <n v="0"/>
    <n v="0"/>
    <n v="10000"/>
    <n v="2500"/>
    <n v="0"/>
    <m/>
    <m/>
    <m/>
    <m/>
    <s v="Tornado Studios"/>
    <n v="1171"/>
    <x v="0"/>
    <x v="1"/>
  </r>
  <r>
    <s v="Colin McRae Rally 2005"/>
    <x v="8"/>
    <n v="6"/>
    <x v="7"/>
    <x v="1"/>
    <n v="7"/>
    <x v="28"/>
    <n v="9"/>
    <x v="322"/>
    <n v="10000"/>
    <n v="0"/>
    <n v="0"/>
    <n v="10000"/>
    <n v="2500"/>
    <n v="0"/>
    <n v="8.3000000000000007"/>
    <n v="11"/>
    <n v="7.1"/>
    <n v="50"/>
    <s v="Codemasters"/>
    <n v="235"/>
    <x v="0"/>
    <x v="0"/>
  </r>
  <r>
    <s v="Quantum Break"/>
    <x v="8"/>
    <n v="6"/>
    <x v="14"/>
    <x v="4"/>
    <n v="1"/>
    <x v="1"/>
    <n v="23"/>
    <x v="322"/>
    <n v="10000"/>
    <n v="0"/>
    <n v="0"/>
    <n v="10000"/>
    <n v="2500"/>
    <n v="0"/>
    <n v="6.6"/>
    <n v="14"/>
    <n v="4.3"/>
    <n v="539"/>
    <s v="Remedy Entertainment"/>
    <n v="948"/>
    <x v="1"/>
    <x v="1"/>
  </r>
  <r>
    <s v="Online Chess Kingdoms"/>
    <x v="9"/>
    <n v="11"/>
    <x v="0"/>
    <x v="3"/>
    <n v="4"/>
    <x v="9"/>
    <n v="19"/>
    <x v="330"/>
    <n v="0"/>
    <n v="0"/>
    <n v="0"/>
    <n v="10000"/>
    <n v="2500"/>
    <n v="0"/>
    <n v="6"/>
    <n v="17"/>
    <n v="6.8"/>
    <n v="6"/>
    <s v="Konami"/>
    <n v="646"/>
    <x v="0"/>
    <x v="1"/>
  </r>
  <r>
    <s v="FIFA Soccer 08"/>
    <x v="8"/>
    <n v="6"/>
    <x v="4"/>
    <x v="0"/>
    <n v="11"/>
    <x v="7"/>
    <n v="15"/>
    <x v="322"/>
    <n v="10000"/>
    <n v="0"/>
    <n v="0"/>
    <n v="10000"/>
    <n v="2500"/>
    <n v="0"/>
    <n v="7.7"/>
    <n v="7"/>
    <n v="6.1"/>
    <n v="50"/>
    <s v="EA Canada"/>
    <n v="339"/>
    <x v="0"/>
    <x v="1"/>
  </r>
  <r>
    <s v="UNO 52"/>
    <x v="1"/>
    <n v="3"/>
    <x v="0"/>
    <x v="3"/>
    <n v="4"/>
    <x v="30"/>
    <n v="39"/>
    <x v="330"/>
    <n v="0"/>
    <n v="0"/>
    <n v="0"/>
    <n v="10000"/>
    <n v="2500"/>
    <n v="0"/>
    <m/>
    <m/>
    <m/>
    <m/>
    <s v="Black Lantern Studios"/>
    <n v="153"/>
    <x v="0"/>
    <x v="1"/>
  </r>
  <r>
    <s v="Turbo: Super Stunt Squad"/>
    <x v="0"/>
    <n v="13"/>
    <x v="6"/>
    <x v="0"/>
    <n v="11"/>
    <x v="29"/>
    <n v="11"/>
    <x v="322"/>
    <n v="10000"/>
    <n v="0"/>
    <n v="0"/>
    <n v="10000"/>
    <n v="2500"/>
    <n v="0"/>
    <m/>
    <m/>
    <m/>
    <m/>
    <s v="Torus Games"/>
    <n v="1172"/>
    <x v="0"/>
    <x v="1"/>
  </r>
  <r>
    <s v="Turbo: Super Stunt Squad"/>
    <x v="5"/>
    <n v="1"/>
    <x v="6"/>
    <x v="0"/>
    <n v="11"/>
    <x v="29"/>
    <n v="11"/>
    <x v="322"/>
    <n v="10000"/>
    <n v="0"/>
    <n v="0"/>
    <n v="10000"/>
    <n v="2500"/>
    <n v="0"/>
    <m/>
    <m/>
    <n v="5.2"/>
    <n v="5"/>
    <s v="Torus Games"/>
    <n v="1172"/>
    <x v="0"/>
    <x v="1"/>
  </r>
  <r>
    <s v="Just Cause"/>
    <x v="4"/>
    <n v="8"/>
    <x v="0"/>
    <x v="4"/>
    <n v="1"/>
    <x v="16"/>
    <n v="14"/>
    <x v="330"/>
    <n v="10000"/>
    <n v="0"/>
    <n v="0"/>
    <n v="20000"/>
    <n v="5000"/>
    <n v="0"/>
    <n v="6.7"/>
    <n v="23"/>
    <n v="7.9"/>
    <n v="41"/>
    <s v="Avalanche Studios"/>
    <n v="105"/>
    <x v="1"/>
    <x v="1"/>
  </r>
  <r>
    <s v="IHRA Drag Racing: Sportsman Edition"/>
    <x v="7"/>
    <n v="16"/>
    <x v="0"/>
    <x v="1"/>
    <n v="7"/>
    <x v="6"/>
    <n v="7"/>
    <x v="330"/>
    <n v="0"/>
    <n v="0"/>
    <n v="0"/>
    <n v="10000"/>
    <n v="2500"/>
    <n v="0"/>
    <n v="3.5"/>
    <n v="4"/>
    <m/>
    <m/>
    <s v="Bethesda Softworks"/>
    <n v="129"/>
    <x v="3"/>
    <x v="0"/>
  </r>
  <r>
    <s v="Worldwide Soccer Manager 2006"/>
    <x v="8"/>
    <n v="6"/>
    <x v="7"/>
    <x v="0"/>
    <n v="11"/>
    <x v="18"/>
    <n v="29"/>
    <x v="322"/>
    <n v="10000"/>
    <n v="0"/>
    <n v="0"/>
    <n v="10000"/>
    <n v="2500"/>
    <n v="0"/>
    <n v="8.9"/>
    <n v="20"/>
    <m/>
    <m/>
    <s v="Sports Interactive"/>
    <n v="1074"/>
    <x v="0"/>
    <x v="1"/>
  </r>
  <r>
    <s v="DuckTales: Remastered"/>
    <x v="8"/>
    <n v="6"/>
    <x v="6"/>
    <x v="4"/>
    <n v="1"/>
    <x v="12"/>
    <n v="8"/>
    <x v="322"/>
    <n v="10000"/>
    <n v="0"/>
    <n v="0"/>
    <n v="10000"/>
    <n v="2500"/>
    <n v="0"/>
    <n v="6.6"/>
    <n v="6"/>
    <n v="7.6"/>
    <n v="152"/>
    <s v="WayForward"/>
    <n v="1276"/>
    <x v="0"/>
    <x v="1"/>
  </r>
  <r>
    <s v="Assetto Corsa"/>
    <x v="13"/>
    <n v="17"/>
    <x v="14"/>
    <x v="1"/>
    <n v="7"/>
    <x v="8"/>
    <n v="1"/>
    <x v="322"/>
    <n v="10000"/>
    <n v="0"/>
    <n v="0"/>
    <n v="10000"/>
    <n v="2500"/>
    <n v="0"/>
    <n v="6.3"/>
    <n v="9"/>
    <n v="6.7"/>
    <n v="27"/>
    <s v="Kunos Simulazioni"/>
    <n v="657"/>
    <x v="0"/>
    <x v="1"/>
  </r>
  <r>
    <s v="Evil Genius"/>
    <x v="8"/>
    <n v="6"/>
    <x v="7"/>
    <x v="11"/>
    <n v="12"/>
    <x v="24"/>
    <n v="37"/>
    <x v="322"/>
    <n v="10000"/>
    <n v="0"/>
    <n v="0"/>
    <n v="10000"/>
    <n v="2500"/>
    <n v="0"/>
    <n v="7.5"/>
    <n v="51"/>
    <n v="8.3000000000000007"/>
    <n v="106"/>
    <s v="Elixir Studios"/>
    <n v="381"/>
    <x v="2"/>
    <x v="1"/>
  </r>
  <r>
    <s v="King's Quest: The Complete Collection"/>
    <x v="6"/>
    <n v="10"/>
    <x v="14"/>
    <x v="10"/>
    <n v="2"/>
    <x v="4"/>
    <n v="4"/>
    <x v="330"/>
    <n v="0"/>
    <n v="0"/>
    <n v="0"/>
    <n v="10000"/>
    <n v="2500"/>
    <n v="0"/>
    <m/>
    <m/>
    <m/>
    <m/>
    <s v="The Odd Gentlemen"/>
    <n v="1154"/>
    <x v="3"/>
    <x v="1"/>
  </r>
  <r>
    <s v="Blackthorne"/>
    <x v="12"/>
    <n v="4"/>
    <x v="15"/>
    <x v="4"/>
    <n v="1"/>
    <x v="4"/>
    <n v="4"/>
    <x v="330"/>
    <n v="0"/>
    <n v="0"/>
    <n v="0"/>
    <n v="10000"/>
    <n v="2500"/>
    <n v="0"/>
    <n v="6.7"/>
    <n v="10"/>
    <n v="7.6"/>
    <n v="5"/>
    <s v="Mass Media"/>
    <n v="709"/>
    <x v="2"/>
    <x v="1"/>
  </r>
  <r>
    <s v="Contrast"/>
    <x v="8"/>
    <n v="6"/>
    <x v="6"/>
    <x v="2"/>
    <n v="5"/>
    <x v="32"/>
    <n v="16"/>
    <x v="322"/>
    <n v="10000"/>
    <n v="0"/>
    <n v="0"/>
    <n v="10000"/>
    <n v="2500"/>
    <n v="0"/>
    <n v="6.2"/>
    <n v="24"/>
    <n v="7.7"/>
    <n v="169"/>
    <s v="Compulsion Games"/>
    <n v="243"/>
    <x v="2"/>
    <x v="1"/>
  </r>
  <r>
    <s v="Space Invaders Revolution"/>
    <x v="1"/>
    <n v="3"/>
    <x v="3"/>
    <x v="6"/>
    <n v="9"/>
    <x v="27"/>
    <n v="28"/>
    <x v="330"/>
    <n v="0"/>
    <n v="0"/>
    <n v="0"/>
    <n v="10000"/>
    <n v="2500"/>
    <n v="0"/>
    <n v="4.9000000000000004"/>
    <n v="9"/>
    <n v="5.2"/>
    <n v="5"/>
    <s v="Marvelous Entertainment"/>
    <n v="706"/>
    <x v="0"/>
    <x v="1"/>
  </r>
  <r>
    <s v="SpongeBob: HeroPants"/>
    <x v="15"/>
    <n v="12"/>
    <x v="13"/>
    <x v="2"/>
    <n v="5"/>
    <x v="4"/>
    <n v="4"/>
    <x v="330"/>
    <n v="0"/>
    <n v="0"/>
    <n v="0"/>
    <n v="10000"/>
    <n v="2500"/>
    <n v="0"/>
    <m/>
    <m/>
    <n v="5.0999999999999996"/>
    <n v="7"/>
    <s v="Activision"/>
    <n v="35"/>
    <x v="0"/>
    <x v="0"/>
  </r>
  <r>
    <s v="Valentino Rossi: The Game"/>
    <x v="8"/>
    <n v="6"/>
    <x v="14"/>
    <x v="1"/>
    <n v="7"/>
    <x v="15"/>
    <n v="25"/>
    <x v="322"/>
    <n v="10000"/>
    <n v="0"/>
    <n v="0"/>
    <n v="10000"/>
    <n v="2500"/>
    <n v="0"/>
    <n v="7.2"/>
    <n v="4"/>
    <n v="6.2"/>
    <n v="14"/>
    <s v="Milestone, Milestone S.r.l"/>
    <n v="743"/>
    <x v="0"/>
    <x v="1"/>
  </r>
  <r>
    <s v="Republique"/>
    <x v="6"/>
    <n v="10"/>
    <x v="14"/>
    <x v="4"/>
    <n v="1"/>
    <x v="34"/>
    <n v="27"/>
    <x v="322"/>
    <n v="10000"/>
    <n v="10000"/>
    <n v="0"/>
    <n v="20000"/>
    <n v="5000"/>
    <n v="0"/>
    <n v="7.2"/>
    <n v="35"/>
    <n v="5.8"/>
    <n v="29"/>
    <s v="Camouflaj, LLC"/>
    <n v="201"/>
    <x v="1"/>
    <x v="1"/>
  </r>
  <r>
    <s v="NBA 2K17"/>
    <x v="8"/>
    <n v="6"/>
    <x v="14"/>
    <x v="0"/>
    <n v="11"/>
    <x v="2"/>
    <n v="32"/>
    <x v="322"/>
    <n v="10000"/>
    <n v="0"/>
    <n v="0"/>
    <n v="10000"/>
    <n v="2500"/>
    <n v="0"/>
    <n v="9"/>
    <n v="6"/>
    <n v="6.3"/>
    <n v="52"/>
    <s v="Visual Concepts"/>
    <n v="1259"/>
    <x v="0"/>
    <x v="1"/>
  </r>
  <r>
    <s v="WinBack 2: Project Poseidon"/>
    <x v="4"/>
    <n v="8"/>
    <x v="0"/>
    <x v="6"/>
    <n v="9"/>
    <x v="25"/>
    <n v="33"/>
    <x v="330"/>
    <n v="10000"/>
    <n v="0"/>
    <n v="0"/>
    <n v="20000"/>
    <n v="5000"/>
    <n v="0"/>
    <n v="4.8"/>
    <n v="21"/>
    <m/>
    <m/>
    <s v="Cavia Inc."/>
    <n v="214"/>
    <x v="2"/>
    <x v="1"/>
  </r>
  <r>
    <s v="Puyo Pop Fever"/>
    <x v="11"/>
    <n v="5"/>
    <x v="7"/>
    <x v="5"/>
    <n v="6"/>
    <x v="18"/>
    <n v="29"/>
    <x v="330"/>
    <n v="0"/>
    <n v="0"/>
    <n v="0"/>
    <n v="10000"/>
    <n v="2500"/>
    <n v="0"/>
    <n v="7.2"/>
    <n v="18"/>
    <m/>
    <m/>
    <s v="Sonic Team"/>
    <n v="1056"/>
    <x v="0"/>
    <x v="1"/>
  </r>
  <r>
    <s v="Super Stardust Ultra VR"/>
    <x v="6"/>
    <n v="10"/>
    <x v="14"/>
    <x v="6"/>
    <n v="9"/>
    <x v="3"/>
    <n v="30"/>
    <x v="322"/>
    <n v="10000"/>
    <n v="0"/>
    <n v="0"/>
    <n v="10000"/>
    <n v="2500"/>
    <n v="0"/>
    <n v="6.6"/>
    <n v="13"/>
    <n v="6.2"/>
    <n v="13"/>
    <s v="Sony Interactive Entertainment"/>
    <n v="1059"/>
    <x v="3"/>
    <x v="1"/>
  </r>
  <r>
    <s v="Dead Rising"/>
    <x v="13"/>
    <n v="17"/>
    <x v="14"/>
    <x v="4"/>
    <n v="1"/>
    <x v="12"/>
    <n v="8"/>
    <x v="330"/>
    <n v="0"/>
    <n v="0"/>
    <n v="0"/>
    <n v="10000"/>
    <n v="2500"/>
    <n v="0"/>
    <m/>
    <m/>
    <n v="8.8000000000000007"/>
    <n v="12"/>
    <s v="Capcom"/>
    <n v="202"/>
    <x v="1"/>
    <x v="0"/>
  </r>
  <r>
    <s v="MLB 15: The Show"/>
    <x v="15"/>
    <n v="12"/>
    <x v="13"/>
    <x v="0"/>
    <n v="11"/>
    <x v="3"/>
    <n v="30"/>
    <x v="330"/>
    <n v="0"/>
    <n v="0"/>
    <n v="0"/>
    <n v="10000"/>
    <n v="2500"/>
    <n v="0"/>
    <m/>
    <m/>
    <n v="8.8000000000000007"/>
    <n v="5"/>
    <s v="SCEA San Diego Studios"/>
    <n v="995"/>
    <x v="0"/>
    <x v="1"/>
  </r>
  <r>
    <s v="Penguins of Madagascar"/>
    <x v="0"/>
    <n v="13"/>
    <x v="12"/>
    <x v="4"/>
    <n v="1"/>
    <x v="15"/>
    <n v="25"/>
    <x v="322"/>
    <n v="10000"/>
    <n v="0"/>
    <n v="0"/>
    <n v="10000"/>
    <n v="2500"/>
    <n v="0"/>
    <m/>
    <m/>
    <m/>
    <m/>
    <s v="Little Orbit"/>
    <n v="677"/>
    <x v="0"/>
    <x v="1"/>
  </r>
  <r>
    <s v="The Last Remnant"/>
    <x v="8"/>
    <n v="6"/>
    <x v="2"/>
    <x v="9"/>
    <n v="8"/>
    <x v="10"/>
    <n v="31"/>
    <x v="322"/>
    <n v="10000"/>
    <n v="0"/>
    <n v="0"/>
    <n v="10000"/>
    <n v="2500"/>
    <n v="0"/>
    <n v="6.6"/>
    <n v="23"/>
    <n v="8.3000000000000007"/>
    <n v="240"/>
    <s v="Square Enix"/>
    <n v="1075"/>
    <x v="1"/>
    <x v="0"/>
  </r>
  <r>
    <s v="Call of Juarez"/>
    <x v="8"/>
    <n v="6"/>
    <x v="0"/>
    <x v="6"/>
    <n v="9"/>
    <x v="5"/>
    <n v="35"/>
    <x v="322"/>
    <n v="10000"/>
    <n v="0"/>
    <n v="0"/>
    <n v="10000"/>
    <n v="2500"/>
    <n v="0"/>
    <n v="7.2"/>
    <n v="25"/>
    <n v="7.8"/>
    <n v="223"/>
    <s v="Techland"/>
    <n v="1136"/>
    <x v="1"/>
    <x v="1"/>
  </r>
  <r>
    <s v="Unreal Tournament 2003"/>
    <x v="8"/>
    <n v="6"/>
    <x v="8"/>
    <x v="6"/>
    <n v="9"/>
    <x v="14"/>
    <n v="5"/>
    <x v="322"/>
    <n v="10000"/>
    <n v="0"/>
    <n v="0"/>
    <n v="10000"/>
    <n v="2500"/>
    <n v="0"/>
    <n v="8.6"/>
    <n v="27"/>
    <n v="8.1999999999999993"/>
    <n v="98"/>
    <s v="Digital Extremes"/>
    <n v="305"/>
    <x v="1"/>
    <x v="1"/>
  </r>
  <r>
    <s v="Neverwinter Nights 2: Mask of the Betrayer"/>
    <x v="8"/>
    <n v="6"/>
    <x v="4"/>
    <x v="9"/>
    <n v="8"/>
    <x v="14"/>
    <n v="5"/>
    <x v="322"/>
    <n v="10000"/>
    <n v="0"/>
    <n v="0"/>
    <n v="10000"/>
    <n v="2500"/>
    <n v="0"/>
    <n v="8.1999999999999993"/>
    <n v="25"/>
    <n v="8.8000000000000007"/>
    <n v="182"/>
    <s v="Obsidian Entertainment"/>
    <n v="829"/>
    <x v="2"/>
    <x v="1"/>
  </r>
  <r>
    <s v="Mortal Kombat: Tournament Edition"/>
    <x v="12"/>
    <n v="4"/>
    <x v="15"/>
    <x v="7"/>
    <n v="3"/>
    <x v="22"/>
    <n v="24"/>
    <x v="330"/>
    <n v="0"/>
    <n v="0"/>
    <n v="0"/>
    <n v="10000"/>
    <n v="2500"/>
    <n v="0"/>
    <n v="7.5"/>
    <n v="14"/>
    <n v="8.1"/>
    <n v="8"/>
    <s v="Criterion Games"/>
    <n v="261"/>
    <x v="1"/>
    <x v="1"/>
  </r>
  <r>
    <s v="Diary Girl"/>
    <x v="1"/>
    <n v="3"/>
    <x v="1"/>
    <x v="3"/>
    <n v="4"/>
    <x v="9"/>
    <n v="19"/>
    <x v="330"/>
    <n v="0"/>
    <n v="0"/>
    <n v="0"/>
    <n v="10000"/>
    <n v="2500"/>
    <n v="0"/>
    <m/>
    <m/>
    <m/>
    <m/>
    <s v="Konami"/>
    <n v="646"/>
    <x v="0"/>
    <x v="1"/>
  </r>
  <r>
    <s v="Rayman Raving Rabbids"/>
    <x v="8"/>
    <n v="6"/>
    <x v="0"/>
    <x v="3"/>
    <n v="4"/>
    <x v="5"/>
    <n v="35"/>
    <x v="322"/>
    <n v="10000"/>
    <n v="0"/>
    <n v="0"/>
    <n v="10000"/>
    <n v="2500"/>
    <n v="0"/>
    <n v="5.8"/>
    <n v="6"/>
    <n v="7.6"/>
    <n v="31"/>
    <s v="Ubisoft Bulgaria"/>
    <n v="1203"/>
    <x v="0"/>
    <x v="1"/>
  </r>
  <r>
    <s v="World Poker Tour"/>
    <x v="12"/>
    <n v="4"/>
    <x v="3"/>
    <x v="3"/>
    <n v="4"/>
    <x v="2"/>
    <n v="32"/>
    <x v="330"/>
    <n v="0"/>
    <n v="0"/>
    <n v="0"/>
    <n v="10000"/>
    <n v="2500"/>
    <n v="0"/>
    <m/>
    <m/>
    <m/>
    <m/>
    <s v="Backbone Emeryville"/>
    <n v="110"/>
    <x v="0"/>
    <x v="1"/>
  </r>
  <r>
    <s v="Rocksmith 2014 Edition Remastered"/>
    <x v="13"/>
    <n v="17"/>
    <x v="14"/>
    <x v="3"/>
    <n v="4"/>
    <x v="5"/>
    <n v="35"/>
    <x v="330"/>
    <n v="0"/>
    <n v="0"/>
    <n v="0"/>
    <n v="10000"/>
    <n v="2500"/>
    <n v="0"/>
    <m/>
    <m/>
    <m/>
    <m/>
    <s v="Ubisoft"/>
    <n v="1199"/>
    <x v="2"/>
    <x v="0"/>
  </r>
  <r>
    <s v="Road Trip: Shifting Gears"/>
    <x v="12"/>
    <n v="4"/>
    <x v="8"/>
    <x v="1"/>
    <n v="7"/>
    <x v="30"/>
    <n v="39"/>
    <x v="330"/>
    <n v="0"/>
    <n v="0"/>
    <n v="0"/>
    <n v="10000"/>
    <n v="2500"/>
    <n v="0"/>
    <m/>
    <m/>
    <n v="7.6"/>
    <n v="5"/>
    <s v="Takara"/>
    <n v="1118"/>
    <x v="0"/>
    <x v="1"/>
  </r>
  <r>
    <s v="Grand Steal Auto III"/>
    <x v="8"/>
    <n v="6"/>
    <x v="8"/>
    <x v="4"/>
    <n v="1"/>
    <x v="2"/>
    <n v="32"/>
    <x v="322"/>
    <n v="10000"/>
    <n v="0"/>
    <n v="0"/>
    <n v="10000"/>
    <n v="2500"/>
    <n v="0"/>
    <n v="9.3000000000000007"/>
    <n v="20"/>
    <n v="8.4"/>
    <n v="805"/>
    <s v="DMA Design, Rockstar North"/>
    <n v="321"/>
    <x v="1"/>
    <x v="1"/>
  </r>
  <r>
    <s v="Konami Classics Vol. 2"/>
    <x v="2"/>
    <n v="15"/>
    <x v="2"/>
    <x v="3"/>
    <n v="4"/>
    <x v="9"/>
    <n v="19"/>
    <x v="330"/>
    <n v="0"/>
    <n v="0"/>
    <n v="0"/>
    <n v="10000"/>
    <n v="2500"/>
    <n v="0"/>
    <m/>
    <m/>
    <m/>
    <m/>
    <s v="Konami"/>
    <n v="646"/>
    <x v="3"/>
    <x v="1"/>
  </r>
  <r>
    <s v="The Technomancer"/>
    <x v="8"/>
    <n v="6"/>
    <x v="14"/>
    <x v="9"/>
    <n v="8"/>
    <x v="32"/>
    <n v="16"/>
    <x v="322"/>
    <n v="10000"/>
    <n v="0"/>
    <n v="0"/>
    <n v="10000"/>
    <n v="2500"/>
    <n v="0"/>
    <n v="5.6"/>
    <n v="34"/>
    <n v="6.8"/>
    <n v="149"/>
    <s v="Spidersoft, Spiders"/>
    <n v="1067"/>
    <x v="1"/>
    <x v="1"/>
  </r>
  <r>
    <s v="Aeon Flux"/>
    <x v="7"/>
    <n v="16"/>
    <x v="3"/>
    <x v="4"/>
    <n v="1"/>
    <x v="19"/>
    <n v="34"/>
    <x v="330"/>
    <n v="0"/>
    <n v="0"/>
    <n v="0"/>
    <n v="10000"/>
    <n v="2500"/>
    <n v="0"/>
    <n v="6.9"/>
    <n v="27"/>
    <n v="3"/>
    <n v="4"/>
    <s v="Terminal Reality"/>
    <n v="1147"/>
    <x v="2"/>
    <x v="1"/>
  </r>
  <r>
    <s v="Impossible Creatures"/>
    <x v="8"/>
    <n v="6"/>
    <x v="8"/>
    <x v="11"/>
    <n v="12"/>
    <x v="1"/>
    <n v="23"/>
    <x v="322"/>
    <n v="10000"/>
    <n v="0"/>
    <n v="0"/>
    <n v="10000"/>
    <n v="2500"/>
    <n v="0"/>
    <n v="7.2"/>
    <n v="30"/>
    <n v="8"/>
    <n v="39"/>
    <s v="Relic"/>
    <n v="946"/>
    <x v="2"/>
    <x v="1"/>
  </r>
  <r>
    <s v="Serious Sam II"/>
    <x v="8"/>
    <n v="6"/>
    <x v="3"/>
    <x v="6"/>
    <n v="9"/>
    <x v="2"/>
    <n v="32"/>
    <x v="322"/>
    <n v="10000"/>
    <n v="0"/>
    <n v="0"/>
    <n v="10000"/>
    <n v="2500"/>
    <n v="0"/>
    <n v="7.4"/>
    <n v="31"/>
    <n v="7"/>
    <n v="152"/>
    <s v="Croteam"/>
    <n v="262"/>
    <x v="1"/>
    <x v="1"/>
  </r>
  <r>
    <s v="UEFA Champions League 2006-2007"/>
    <x v="9"/>
    <n v="11"/>
    <x v="4"/>
    <x v="0"/>
    <n v="11"/>
    <x v="7"/>
    <n v="15"/>
    <x v="330"/>
    <n v="0"/>
    <n v="0"/>
    <n v="0"/>
    <n v="10000"/>
    <n v="2500"/>
    <n v="0"/>
    <n v="7.1"/>
    <n v="14"/>
    <m/>
    <m/>
    <s v="EA Canada"/>
    <n v="339"/>
    <x v="0"/>
    <x v="1"/>
  </r>
  <r>
    <s v="Monster Rancher Advance 2"/>
    <x v="12"/>
    <n v="4"/>
    <x v="8"/>
    <x v="8"/>
    <n v="10"/>
    <x v="25"/>
    <n v="33"/>
    <x v="330"/>
    <n v="0"/>
    <n v="0"/>
    <n v="0"/>
    <n v="10000"/>
    <n v="2500"/>
    <n v="0"/>
    <n v="7.9"/>
    <n v="5"/>
    <n v="9.4"/>
    <n v="9"/>
    <s v="Tecmo, Graphic Research"/>
    <n v="1140"/>
    <x v="0"/>
    <x v="1"/>
  </r>
  <r>
    <s v="Madden NFL 13"/>
    <x v="3"/>
    <n v="9"/>
    <x v="11"/>
    <x v="0"/>
    <n v="11"/>
    <x v="7"/>
    <n v="15"/>
    <x v="322"/>
    <n v="10000"/>
    <n v="0"/>
    <n v="0"/>
    <n v="10000"/>
    <n v="2500"/>
    <n v="0"/>
    <n v="8.3000000000000007"/>
    <n v="22"/>
    <n v="5.5"/>
    <n v="101"/>
    <s v="EA Tiburon"/>
    <n v="360"/>
    <x v="0"/>
    <x v="1"/>
  </r>
  <r>
    <s v="WTA Tour Tennis"/>
    <x v="7"/>
    <n v="16"/>
    <x v="8"/>
    <x v="0"/>
    <n v="11"/>
    <x v="9"/>
    <n v="19"/>
    <x v="330"/>
    <n v="0"/>
    <n v="0"/>
    <n v="0"/>
    <n v="10000"/>
    <n v="2500"/>
    <n v="0"/>
    <m/>
    <m/>
    <m/>
    <m/>
    <s v="Konami"/>
    <n v="646"/>
    <x v="0"/>
    <x v="1"/>
  </r>
  <r>
    <s v="Furious Karting"/>
    <x v="7"/>
    <n v="16"/>
    <x v="15"/>
    <x v="1"/>
    <n v="7"/>
    <x v="14"/>
    <n v="5"/>
    <x v="330"/>
    <n v="0"/>
    <n v="0"/>
    <n v="0"/>
    <n v="10000"/>
    <n v="2500"/>
    <n v="0"/>
    <n v="6.3"/>
    <n v="17"/>
    <m/>
    <m/>
    <s v="Babylon Software"/>
    <n v="109"/>
    <x v="2"/>
    <x v="1"/>
  </r>
  <r>
    <s v="Bratz: Forever Diamondz"/>
    <x v="4"/>
    <n v="8"/>
    <x v="0"/>
    <x v="10"/>
    <n v="2"/>
    <x v="19"/>
    <n v="34"/>
    <x v="330"/>
    <n v="10000"/>
    <n v="0"/>
    <n v="0"/>
    <n v="20000"/>
    <n v="5000"/>
    <n v="0"/>
    <m/>
    <m/>
    <m/>
    <m/>
    <s v="Blitz Games"/>
    <n v="158"/>
    <x v="0"/>
    <x v="1"/>
  </r>
  <r>
    <s v="Smiley World: Island Challenge"/>
    <x v="1"/>
    <n v="3"/>
    <x v="2"/>
    <x v="5"/>
    <n v="6"/>
    <x v="30"/>
    <n v="39"/>
    <x v="330"/>
    <n v="0"/>
    <n v="0"/>
    <n v="0"/>
    <n v="10000"/>
    <n v="2500"/>
    <n v="0"/>
    <m/>
    <m/>
    <m/>
    <m/>
    <s v="Frame Studios Interactive"/>
    <n v="427"/>
    <x v="0"/>
    <x v="1"/>
  </r>
  <r>
    <s v="htoL#NiQ: The Firefly Diary"/>
    <x v="15"/>
    <n v="12"/>
    <x v="12"/>
    <x v="2"/>
    <n v="5"/>
    <x v="34"/>
    <n v="27"/>
    <x v="322"/>
    <n v="0"/>
    <n v="10000"/>
    <n v="0"/>
    <n v="10000"/>
    <n v="2500"/>
    <n v="0"/>
    <n v="5.8"/>
    <n v="16"/>
    <n v="7.7"/>
    <n v="23"/>
    <s v="Nippon Ichi Software"/>
    <n v="817"/>
    <x v="2"/>
    <x v="0"/>
  </r>
  <r>
    <s v="Virtua Tennis 3"/>
    <x v="8"/>
    <n v="6"/>
    <x v="4"/>
    <x v="0"/>
    <n v="11"/>
    <x v="18"/>
    <n v="29"/>
    <x v="322"/>
    <n v="10000"/>
    <n v="0"/>
    <n v="0"/>
    <n v="10000"/>
    <n v="2500"/>
    <n v="0"/>
    <m/>
    <m/>
    <n v="7.4"/>
    <n v="17"/>
    <s v="Sumo Digital"/>
    <n v="1096"/>
    <x v="0"/>
    <x v="1"/>
  </r>
  <r>
    <s v="Dark Parables: The Exiled Prince"/>
    <x v="8"/>
    <n v="6"/>
    <x v="10"/>
    <x v="5"/>
    <n v="6"/>
    <x v="33"/>
    <n v="36"/>
    <x v="322"/>
    <n v="10000"/>
    <n v="0"/>
    <n v="0"/>
    <n v="10000"/>
    <n v="2500"/>
    <n v="0"/>
    <m/>
    <m/>
    <m/>
    <m/>
    <s v="Blue Tea Games"/>
    <n v="170"/>
    <x v="3"/>
    <x v="1"/>
  </r>
  <r>
    <s v="Doki-Doki Universe"/>
    <x v="15"/>
    <n v="12"/>
    <x v="6"/>
    <x v="10"/>
    <n v="2"/>
    <x v="3"/>
    <n v="30"/>
    <x v="322"/>
    <n v="10000"/>
    <n v="0"/>
    <n v="0"/>
    <n v="10000"/>
    <n v="2500"/>
    <n v="0"/>
    <n v="6.6"/>
    <n v="7"/>
    <n v="5.7"/>
    <n v="16"/>
    <s v="SCEA"/>
    <n v="994"/>
    <x v="3"/>
    <x v="1"/>
  </r>
  <r>
    <s v="Metal Slug Anthology"/>
    <x v="4"/>
    <n v="8"/>
    <x v="4"/>
    <x v="6"/>
    <n v="9"/>
    <x v="35"/>
    <n v="18"/>
    <x v="322"/>
    <n v="0"/>
    <n v="10000"/>
    <n v="0"/>
    <n v="10000"/>
    <n v="2500"/>
    <n v="0"/>
    <n v="8"/>
    <n v="20"/>
    <n v="8.1"/>
    <n v="16"/>
    <s v="Terminal Reality"/>
    <n v="1147"/>
    <x v="2"/>
    <x v="1"/>
  </r>
  <r>
    <s v="Rave Master: Special Attack Force!"/>
    <x v="12"/>
    <n v="4"/>
    <x v="8"/>
    <x v="7"/>
    <n v="3"/>
    <x v="9"/>
    <n v="19"/>
    <x v="330"/>
    <n v="0"/>
    <n v="0"/>
    <n v="0"/>
    <n v="10000"/>
    <n v="2500"/>
    <n v="0"/>
    <n v="5.6"/>
    <n v="9"/>
    <m/>
    <m/>
    <s v="KCEJ"/>
    <n v="628"/>
    <x v="2"/>
    <x v="1"/>
  </r>
  <r>
    <s v="BattleForge"/>
    <x v="8"/>
    <n v="6"/>
    <x v="2"/>
    <x v="11"/>
    <n v="12"/>
    <x v="7"/>
    <n v="15"/>
    <x v="322"/>
    <n v="10000"/>
    <n v="0"/>
    <n v="0"/>
    <n v="10000"/>
    <n v="2500"/>
    <n v="0"/>
    <n v="7.5"/>
    <n v="37"/>
    <n v="7"/>
    <n v="112"/>
    <s v="EA Phenomic"/>
    <n v="351"/>
    <x v="2"/>
    <x v="1"/>
  </r>
  <r>
    <s v="Barbie and Her Sisters Puppy Rescue"/>
    <x v="10"/>
    <n v="14"/>
    <x v="13"/>
    <x v="4"/>
    <n v="1"/>
    <x v="15"/>
    <n v="25"/>
    <x v="322"/>
    <n v="10000"/>
    <n v="0"/>
    <n v="0"/>
    <n v="10000"/>
    <n v="2500"/>
    <n v="0"/>
    <m/>
    <m/>
    <n v="2.8"/>
    <n v="11"/>
    <s v="Torus Games, Little Orbit"/>
    <n v="1173"/>
    <x v="0"/>
    <x v="1"/>
  </r>
  <r>
    <s v="Freekstyle"/>
    <x v="12"/>
    <n v="4"/>
    <x v="15"/>
    <x v="1"/>
    <n v="7"/>
    <x v="30"/>
    <n v="39"/>
    <x v="330"/>
    <n v="0"/>
    <n v="0"/>
    <n v="0"/>
    <n v="10000"/>
    <n v="2500"/>
    <n v="0"/>
    <n v="6.5"/>
    <n v="7"/>
    <m/>
    <m/>
    <s v="Full-Fat"/>
    <n v="440"/>
    <x v="0"/>
    <x v="1"/>
  </r>
  <r>
    <s v="Rail Simulator"/>
    <x v="8"/>
    <n v="6"/>
    <x v="4"/>
    <x v="8"/>
    <n v="10"/>
    <x v="7"/>
    <n v="15"/>
    <x v="322"/>
    <n v="10000"/>
    <n v="0"/>
    <n v="0"/>
    <n v="10000"/>
    <n v="2500"/>
    <n v="0"/>
    <n v="7.2"/>
    <n v="13"/>
    <n v="6.9"/>
    <n v="24"/>
    <s v="Kuju Entertainment"/>
    <n v="655"/>
    <x v="0"/>
    <x v="1"/>
  </r>
  <r>
    <s v="Banjo-Kazooie"/>
    <x v="2"/>
    <n v="15"/>
    <x v="1"/>
    <x v="2"/>
    <n v="5"/>
    <x v="1"/>
    <n v="23"/>
    <x v="322"/>
    <n v="10000"/>
    <n v="0"/>
    <n v="0"/>
    <n v="10000"/>
    <n v="2500"/>
    <n v="0"/>
    <n v="7.7"/>
    <n v="17"/>
    <n v="8.1999999999999993"/>
    <n v="70"/>
    <s v="4J Studios"/>
    <n v="21"/>
    <x v="0"/>
    <x v="1"/>
  </r>
  <r>
    <s v="Prototype: Biohazard Bundle"/>
    <x v="13"/>
    <n v="17"/>
    <x v="14"/>
    <x v="4"/>
    <n v="1"/>
    <x v="4"/>
    <n v="4"/>
    <x v="330"/>
    <n v="0"/>
    <n v="0"/>
    <n v="0"/>
    <n v="10000"/>
    <n v="2500"/>
    <n v="0"/>
    <n v="5.6"/>
    <n v="4"/>
    <n v="3.1"/>
    <n v="14"/>
    <s v="Radical Entertainment"/>
    <n v="915"/>
    <x v="1"/>
    <x v="1"/>
  </r>
  <r>
    <s v="Spider-Man: Friend or Foe"/>
    <x v="8"/>
    <n v="6"/>
    <x v="4"/>
    <x v="4"/>
    <n v="1"/>
    <x v="4"/>
    <n v="4"/>
    <x v="330"/>
    <n v="0"/>
    <n v="0"/>
    <n v="0"/>
    <n v="10000"/>
    <n v="2500"/>
    <n v="0"/>
    <n v="5.7"/>
    <n v="9"/>
    <n v="5.3"/>
    <n v="11"/>
    <s v="Beenox"/>
    <n v="121"/>
    <x v="3"/>
    <x v="1"/>
  </r>
  <r>
    <s v="Resistance Dual Pack"/>
    <x v="3"/>
    <n v="9"/>
    <x v="10"/>
    <x v="6"/>
    <n v="9"/>
    <x v="3"/>
    <n v="30"/>
    <x v="322"/>
    <n v="10000"/>
    <n v="0"/>
    <n v="0"/>
    <n v="10000"/>
    <n v="2500"/>
    <n v="0"/>
    <m/>
    <m/>
    <m/>
    <m/>
    <s v="Insomniac Games"/>
    <n v="578"/>
    <x v="1"/>
    <x v="1"/>
  </r>
  <r>
    <s v="Harry Potter and the Chamber of Secrets"/>
    <x v="8"/>
    <n v="6"/>
    <x v="8"/>
    <x v="4"/>
    <n v="1"/>
    <x v="7"/>
    <n v="15"/>
    <x v="322"/>
    <n v="10000"/>
    <n v="0"/>
    <n v="0"/>
    <n v="10000"/>
    <n v="2500"/>
    <n v="0"/>
    <n v="7.7"/>
    <n v="8"/>
    <n v="8.4"/>
    <n v="93"/>
    <s v="KnowWonder"/>
    <n v="636"/>
    <x v="0"/>
    <x v="1"/>
  </r>
  <r>
    <s v="Double Sequence: The Q-Virus Invasion"/>
    <x v="1"/>
    <n v="3"/>
    <x v="1"/>
    <x v="5"/>
    <n v="6"/>
    <x v="30"/>
    <n v="39"/>
    <x v="330"/>
    <n v="0"/>
    <n v="0"/>
    <n v="0"/>
    <n v="10000"/>
    <n v="2500"/>
    <n v="0"/>
    <n v="3.7"/>
    <n v="4"/>
    <m/>
    <m/>
    <s v="Next Wave Team"/>
    <n v="800"/>
    <x v="0"/>
    <x v="1"/>
  </r>
  <r>
    <s v="Marvel: Ultimate Alliance"/>
    <x v="8"/>
    <n v="6"/>
    <x v="0"/>
    <x v="9"/>
    <n v="8"/>
    <x v="4"/>
    <n v="4"/>
    <x v="330"/>
    <n v="0"/>
    <n v="0"/>
    <n v="0"/>
    <n v="10000"/>
    <n v="2500"/>
    <n v="0"/>
    <n v="8.1999999999999993"/>
    <n v="22"/>
    <n v="8"/>
    <n v="52"/>
    <s v="Raven Software"/>
    <n v="923"/>
    <x v="2"/>
    <x v="1"/>
  </r>
  <r>
    <s v="F.E.A.R. Perseus Mandate"/>
    <x v="8"/>
    <n v="6"/>
    <x v="4"/>
    <x v="6"/>
    <n v="9"/>
    <x v="24"/>
    <n v="37"/>
    <x v="330"/>
    <n v="0"/>
    <n v="0"/>
    <n v="0"/>
    <n v="10000"/>
    <n v="2500"/>
    <n v="0"/>
    <n v="6.1"/>
    <n v="27"/>
    <n v="7.3"/>
    <n v="106"/>
    <s v="TimeGate Studios"/>
    <n v="1167"/>
    <x v="1"/>
    <x v="1"/>
  </r>
  <r>
    <s v="Lumo"/>
    <x v="15"/>
    <n v="12"/>
    <x v="14"/>
    <x v="5"/>
    <n v="6"/>
    <x v="27"/>
    <n v="28"/>
    <x v="322"/>
    <n v="10000"/>
    <n v="0"/>
    <n v="0"/>
    <n v="10000"/>
    <n v="2500"/>
    <n v="0"/>
    <m/>
    <m/>
    <m/>
    <m/>
    <s v="Triple Eh? Ltd"/>
    <n v="1192"/>
    <x v="3"/>
    <x v="1"/>
  </r>
  <r>
    <s v="Deus Ex"/>
    <x v="8"/>
    <n v="6"/>
    <x v="16"/>
    <x v="9"/>
    <n v="8"/>
    <x v="16"/>
    <n v="14"/>
    <x v="322"/>
    <n v="10000"/>
    <n v="0"/>
    <n v="0"/>
    <n v="10000"/>
    <n v="2500"/>
    <n v="0"/>
    <n v="9"/>
    <n v="28"/>
    <n v="9.3000000000000007"/>
    <n v="1069"/>
    <s v="Ion Storm"/>
    <n v="591"/>
    <x v="1"/>
    <x v="1"/>
  </r>
  <r>
    <s v="Tiger Woods PGA Tour 2005"/>
    <x v="8"/>
    <n v="6"/>
    <x v="7"/>
    <x v="0"/>
    <n v="11"/>
    <x v="7"/>
    <n v="15"/>
    <x v="322"/>
    <n v="10000"/>
    <n v="0"/>
    <n v="0"/>
    <n v="10000"/>
    <n v="2500"/>
    <n v="0"/>
    <n v="9.1"/>
    <n v="16"/>
    <n v="4.5"/>
    <n v="39"/>
    <s v="Headgate"/>
    <n v="515"/>
    <x v="0"/>
    <x v="1"/>
  </r>
  <r>
    <s v="Surf's Up"/>
    <x v="11"/>
    <n v="5"/>
    <x v="4"/>
    <x v="0"/>
    <n v="11"/>
    <x v="5"/>
    <n v="35"/>
    <x v="330"/>
    <n v="0"/>
    <n v="0"/>
    <n v="0"/>
    <n v="10000"/>
    <n v="2500"/>
    <n v="0"/>
    <m/>
    <m/>
    <m/>
    <m/>
    <s v="Ubisoft Montreal"/>
    <n v="1207"/>
    <x v="3"/>
    <x v="1"/>
  </r>
  <r>
    <s v="TimeShift"/>
    <x v="8"/>
    <n v="6"/>
    <x v="4"/>
    <x v="6"/>
    <n v="9"/>
    <x v="24"/>
    <n v="37"/>
    <x v="330"/>
    <n v="0"/>
    <n v="0"/>
    <n v="0"/>
    <n v="10000"/>
    <n v="2500"/>
    <n v="0"/>
    <n v="7.1"/>
    <n v="30"/>
    <n v="7.6"/>
    <n v="124"/>
    <s v="Saber Interactive"/>
    <n v="975"/>
    <x v="1"/>
    <x v="1"/>
  </r>
  <r>
    <s v="Moto Racer Advance"/>
    <x v="12"/>
    <n v="4"/>
    <x v="8"/>
    <x v="1"/>
    <n v="7"/>
    <x v="5"/>
    <n v="35"/>
    <x v="330"/>
    <n v="0"/>
    <n v="0"/>
    <n v="0"/>
    <n v="10000"/>
    <n v="2500"/>
    <n v="0"/>
    <n v="8.6"/>
    <n v="10"/>
    <m/>
    <m/>
    <s v="Delphine Software International"/>
    <n v="295"/>
    <x v="0"/>
    <x v="1"/>
  </r>
  <r>
    <s v="Duel Masters: Shadow of the Code"/>
    <x v="12"/>
    <n v="4"/>
    <x v="7"/>
    <x v="3"/>
    <n v="4"/>
    <x v="14"/>
    <n v="5"/>
    <x v="330"/>
    <n v="0"/>
    <n v="0"/>
    <n v="0"/>
    <n v="10000"/>
    <n v="2500"/>
    <n v="0"/>
    <m/>
    <m/>
    <m/>
    <m/>
    <s v="Mistic Software"/>
    <n v="746"/>
    <x v="0"/>
    <x v="1"/>
  </r>
  <r>
    <s v="The Chronicles of Riddick: Assault on Dark Athena"/>
    <x v="8"/>
    <n v="6"/>
    <x v="2"/>
    <x v="6"/>
    <n v="9"/>
    <x v="24"/>
    <n v="37"/>
    <x v="322"/>
    <n v="10000"/>
    <n v="0"/>
    <n v="0"/>
    <n v="10000"/>
    <n v="2500"/>
    <n v="0"/>
    <n v="8"/>
    <n v="26"/>
    <n v="8"/>
    <n v="136"/>
    <s v="Starbreeze"/>
    <n v="1083"/>
    <x v="1"/>
    <x v="1"/>
  </r>
  <r>
    <s v="Conflict: Denied Ops"/>
    <x v="8"/>
    <n v="6"/>
    <x v="1"/>
    <x v="6"/>
    <n v="9"/>
    <x v="16"/>
    <n v="14"/>
    <x v="322"/>
    <n v="10000"/>
    <n v="0"/>
    <n v="0"/>
    <n v="10000"/>
    <n v="2500"/>
    <n v="0"/>
    <n v="5.8"/>
    <n v="18"/>
    <n v="4.8"/>
    <n v="54"/>
    <s v="Pivotal Games"/>
    <n v="876"/>
    <x v="1"/>
    <x v="1"/>
  </r>
  <r>
    <s v="Battlestations: Midway"/>
    <x v="8"/>
    <n v="6"/>
    <x v="4"/>
    <x v="11"/>
    <n v="12"/>
    <x v="16"/>
    <n v="14"/>
    <x v="322"/>
    <n v="10000"/>
    <n v="0"/>
    <n v="0"/>
    <n v="10000"/>
    <n v="2500"/>
    <n v="0"/>
    <n v="7.6"/>
    <n v="20"/>
    <n v="7.3"/>
    <n v="46"/>
    <s v="Eidos Interactive"/>
    <n v="369"/>
    <x v="2"/>
    <x v="0"/>
  </r>
  <r>
    <s v="Marrison vs. Donkey Kong: Tipping Stars"/>
    <x v="10"/>
    <n v="14"/>
    <x v="13"/>
    <x v="5"/>
    <n v="6"/>
    <x v="0"/>
    <n v="26"/>
    <x v="322"/>
    <n v="0"/>
    <n v="10000"/>
    <n v="0"/>
    <n v="10000"/>
    <n v="2500"/>
    <n v="0"/>
    <n v="7"/>
    <n v="26"/>
    <n v="7.4"/>
    <n v="72"/>
    <s v="Ninti, Ninti Software Technology"/>
    <n v="815"/>
    <x v="0"/>
    <x v="1"/>
  </r>
  <r>
    <s v="Greg Hastings' Tournament Paintball Max'd"/>
    <x v="4"/>
    <n v="8"/>
    <x v="0"/>
    <x v="6"/>
    <n v="9"/>
    <x v="4"/>
    <n v="4"/>
    <x v="330"/>
    <n v="0"/>
    <n v="0"/>
    <n v="0"/>
    <n v="10000"/>
    <n v="2500"/>
    <n v="0"/>
    <n v="7"/>
    <n v="8"/>
    <n v="9.1999999999999993"/>
    <n v="32"/>
    <s v="Activision Value"/>
    <n v="36"/>
    <x v="3"/>
    <x v="1"/>
  </r>
  <r>
    <s v="Whac-A-Mole"/>
    <x v="12"/>
    <n v="4"/>
    <x v="3"/>
    <x v="5"/>
    <n v="6"/>
    <x v="30"/>
    <n v="39"/>
    <x v="330"/>
    <n v="0"/>
    <n v="0"/>
    <n v="0"/>
    <n v="10000"/>
    <n v="2500"/>
    <n v="0"/>
    <m/>
    <m/>
    <m/>
    <m/>
    <s v="DC Studios"/>
    <n v="284"/>
    <x v="0"/>
    <x v="1"/>
  </r>
  <r>
    <s v="Turbo: Super Stunt Squad"/>
    <x v="2"/>
    <n v="15"/>
    <x v="6"/>
    <x v="0"/>
    <n v="11"/>
    <x v="29"/>
    <n v="11"/>
    <x v="322"/>
    <n v="10000"/>
    <n v="0"/>
    <n v="0"/>
    <n v="10000"/>
    <n v="2500"/>
    <n v="0"/>
    <m/>
    <m/>
    <n v="4.5"/>
    <n v="10"/>
    <s v="Monkey Bar Games"/>
    <n v="753"/>
    <x v="0"/>
    <x v="1"/>
  </r>
  <r>
    <s v="NHL 2K7"/>
    <x v="7"/>
    <n v="16"/>
    <x v="0"/>
    <x v="0"/>
    <n v="11"/>
    <x v="2"/>
    <n v="32"/>
    <x v="330"/>
    <n v="0"/>
    <n v="0"/>
    <n v="0"/>
    <n v="10000"/>
    <n v="2500"/>
    <n v="0"/>
    <n v="7.8"/>
    <n v="8"/>
    <m/>
    <m/>
    <s v="Kush Games"/>
    <n v="659"/>
    <x v="3"/>
    <x v="1"/>
  </r>
  <r>
    <s v="Monster Bomber"/>
    <x v="1"/>
    <n v="3"/>
    <x v="0"/>
    <x v="5"/>
    <n v="6"/>
    <x v="8"/>
    <n v="1"/>
    <x v="330"/>
    <n v="0"/>
    <n v="0"/>
    <n v="0"/>
    <n v="10000"/>
    <n v="2500"/>
    <n v="0"/>
    <n v="5.5"/>
    <n v="6"/>
    <m/>
    <m/>
    <s v="Taito Corporation"/>
    <n v="1116"/>
    <x v="0"/>
    <x v="1"/>
  </r>
  <r>
    <s v="Young Justice: Legacy"/>
    <x v="2"/>
    <n v="15"/>
    <x v="6"/>
    <x v="4"/>
    <n v="1"/>
    <x v="15"/>
    <n v="25"/>
    <x v="322"/>
    <n v="10000"/>
    <n v="0"/>
    <n v="0"/>
    <n v="10000"/>
    <n v="2500"/>
    <n v="0"/>
    <m/>
    <m/>
    <n v="6.2"/>
    <n v="10"/>
    <s v="Freedom Factory Studios"/>
    <n v="429"/>
    <x v="2"/>
    <x v="1"/>
  </r>
  <r>
    <s v="TrackMania Turbo"/>
    <x v="8"/>
    <n v="6"/>
    <x v="14"/>
    <x v="4"/>
    <n v="1"/>
    <x v="5"/>
    <n v="35"/>
    <x v="322"/>
    <n v="10000"/>
    <n v="0"/>
    <n v="0"/>
    <n v="10000"/>
    <n v="2500"/>
    <n v="0"/>
    <n v="7.9"/>
    <n v="13"/>
    <n v="6.8"/>
    <n v="42"/>
    <s v="Nadeo"/>
    <n v="766"/>
    <x v="0"/>
    <x v="1"/>
  </r>
  <r>
    <s v="Crouching Tiger, Hidden Dragon"/>
    <x v="7"/>
    <n v="16"/>
    <x v="15"/>
    <x v="4"/>
    <n v="1"/>
    <x v="5"/>
    <n v="35"/>
    <x v="330"/>
    <n v="0"/>
    <n v="0"/>
    <n v="0"/>
    <n v="10000"/>
    <n v="2500"/>
    <n v="0"/>
    <n v="5.2"/>
    <n v="10"/>
    <m/>
    <m/>
    <s v="Genki"/>
    <n v="475"/>
    <x v="2"/>
    <x v="1"/>
  </r>
  <r>
    <s v="Myst"/>
    <x v="9"/>
    <n v="11"/>
    <x v="0"/>
    <x v="10"/>
    <n v="2"/>
    <x v="22"/>
    <n v="24"/>
    <x v="322"/>
    <n v="10000"/>
    <n v="0"/>
    <n v="0"/>
    <n v="10000"/>
    <n v="2500"/>
    <n v="0"/>
    <n v="6.9"/>
    <n v="4"/>
    <n v="4.8"/>
    <n v="5"/>
    <s v="Hoplite Research"/>
    <n v="533"/>
    <x v="0"/>
    <x v="1"/>
  </r>
  <r>
    <s v="Juiced 2: Hot Import Nights"/>
    <x v="8"/>
    <n v="6"/>
    <x v="4"/>
    <x v="1"/>
    <n v="7"/>
    <x v="19"/>
    <n v="34"/>
    <x v="322"/>
    <n v="10000"/>
    <n v="0"/>
    <n v="0"/>
    <n v="10000"/>
    <n v="2500"/>
    <n v="0"/>
    <n v="6.1"/>
    <n v="6"/>
    <n v="5"/>
    <n v="42"/>
    <s v="Juice Games"/>
    <n v="612"/>
    <x v="2"/>
    <x v="1"/>
  </r>
  <r>
    <s v="Poker for Dummies"/>
    <x v="8"/>
    <n v="6"/>
    <x v="1"/>
    <x v="3"/>
    <n v="4"/>
    <x v="7"/>
    <n v="15"/>
    <x v="322"/>
    <n v="10000"/>
    <n v="0"/>
    <n v="0"/>
    <n v="10000"/>
    <n v="2500"/>
    <n v="0"/>
    <m/>
    <m/>
    <m/>
    <m/>
    <s v="Electronic Arts"/>
    <n v="378"/>
    <x v="2"/>
    <x v="0"/>
  </r>
  <r>
    <s v="The Wild West"/>
    <x v="1"/>
    <n v="3"/>
    <x v="4"/>
    <x v="4"/>
    <n v="1"/>
    <x v="20"/>
    <n v="21"/>
    <x v="330"/>
    <n v="0"/>
    <n v="0"/>
    <n v="0"/>
    <n v="10000"/>
    <n v="2500"/>
    <n v="0"/>
    <n v="3.5"/>
    <n v="5"/>
    <m/>
    <m/>
    <s v="Happy Happening"/>
    <n v="511"/>
    <x v="3"/>
    <x v="1"/>
  </r>
  <r>
    <s v="Dungeon Explorer: Warriors of Ancient Arts"/>
    <x v="9"/>
    <n v="11"/>
    <x v="4"/>
    <x v="9"/>
    <n v="8"/>
    <x v="27"/>
    <n v="28"/>
    <x v="330"/>
    <n v="0"/>
    <n v="0"/>
    <n v="0"/>
    <n v="10000"/>
    <n v="2500"/>
    <n v="0"/>
    <n v="5.6"/>
    <n v="13"/>
    <n v="5.5"/>
    <n v="4"/>
    <s v="Hudson Soft"/>
    <n v="539"/>
    <x v="2"/>
    <x v="1"/>
  </r>
  <r>
    <s v="World Heroes Anthology"/>
    <x v="4"/>
    <n v="8"/>
    <x v="4"/>
    <x v="7"/>
    <n v="3"/>
    <x v="35"/>
    <n v="18"/>
    <x v="322"/>
    <n v="0"/>
    <n v="10000"/>
    <n v="0"/>
    <n v="10000"/>
    <n v="2500"/>
    <n v="0"/>
    <n v="5.3"/>
    <n v="15"/>
    <m/>
    <m/>
    <s v="SNK Playmore"/>
    <n v="1050"/>
    <x v="2"/>
    <x v="1"/>
  </r>
  <r>
    <s v="Art Academy: Home Studio"/>
    <x v="10"/>
    <n v="14"/>
    <x v="13"/>
    <x v="3"/>
    <n v="4"/>
    <x v="0"/>
    <n v="26"/>
    <x v="322"/>
    <n v="0"/>
    <n v="10000"/>
    <n v="0"/>
    <n v="10000"/>
    <n v="2500"/>
    <n v="0"/>
    <n v="8.1999999999999993"/>
    <n v="9"/>
    <n v="8.3000000000000007"/>
    <n v="20"/>
    <s v="Headstrong Games"/>
    <n v="517"/>
    <x v="0"/>
    <x v="1"/>
  </r>
  <r>
    <s v="Rugby World Cup 2015"/>
    <x v="8"/>
    <n v="6"/>
    <x v="13"/>
    <x v="0"/>
    <n v="11"/>
    <x v="5"/>
    <n v="35"/>
    <x v="322"/>
    <n v="10000"/>
    <n v="0"/>
    <n v="0"/>
    <n v="10000"/>
    <n v="2500"/>
    <n v="0"/>
    <m/>
    <m/>
    <n v="1.4"/>
    <n v="8"/>
    <s v="HB Studios Multimedia"/>
    <n v="513"/>
    <x v="0"/>
    <x v="1"/>
  </r>
  <r>
    <s v="ESPN NBA 2Night 2002"/>
    <x v="7"/>
    <n v="16"/>
    <x v="8"/>
    <x v="0"/>
    <n v="11"/>
    <x v="9"/>
    <n v="19"/>
    <x v="330"/>
    <n v="0"/>
    <n v="0"/>
    <n v="0"/>
    <n v="10000"/>
    <n v="2500"/>
    <n v="0"/>
    <m/>
    <m/>
    <m/>
    <m/>
    <s v="Konami"/>
    <n v="646"/>
    <x v="0"/>
    <x v="1"/>
  </r>
  <r>
    <s v="Pro Evolution Soccer 2010"/>
    <x v="8"/>
    <n v="6"/>
    <x v="2"/>
    <x v="0"/>
    <n v="11"/>
    <x v="9"/>
    <n v="19"/>
    <x v="322"/>
    <n v="10000"/>
    <n v="0"/>
    <n v="0"/>
    <n v="10000"/>
    <n v="2500"/>
    <n v="0"/>
    <n v="7.8"/>
    <n v="8"/>
    <n v="6.9"/>
    <n v="49"/>
    <s v="Konami"/>
    <n v="646"/>
    <x v="0"/>
    <x v="1"/>
  </r>
  <r>
    <s v="Hoshigami: Ruining Blue Earth Remix"/>
    <x v="1"/>
    <n v="3"/>
    <x v="4"/>
    <x v="9"/>
    <n v="8"/>
    <x v="8"/>
    <n v="1"/>
    <x v="322"/>
    <n v="0"/>
    <n v="10000"/>
    <n v="0"/>
    <n v="10000"/>
    <n v="2500"/>
    <n v="0"/>
    <n v="5.5"/>
    <n v="13"/>
    <n v="7.9"/>
    <n v="11"/>
    <s v="Barnhouse Effect"/>
    <n v="118"/>
    <x v="2"/>
    <x v="1"/>
  </r>
  <r>
    <s v="Alone in the Dark"/>
    <x v="8"/>
    <n v="6"/>
    <x v="1"/>
    <x v="10"/>
    <n v="2"/>
    <x v="14"/>
    <n v="5"/>
    <x v="322"/>
    <n v="10000"/>
    <n v="0"/>
    <n v="0"/>
    <n v="10000"/>
    <n v="2500"/>
    <n v="0"/>
    <n v="5.5"/>
    <n v="19"/>
    <n v="5.7"/>
    <n v="148"/>
    <s v="Eden Studios"/>
    <n v="366"/>
    <x v="1"/>
    <x v="1"/>
  </r>
  <r>
    <s v="The Cages: Pro Style Batting Practice"/>
    <x v="0"/>
    <n v="13"/>
    <x v="5"/>
    <x v="0"/>
    <n v="11"/>
    <x v="9"/>
    <n v="19"/>
    <x v="330"/>
    <n v="0"/>
    <n v="0"/>
    <n v="0"/>
    <n v="10000"/>
    <n v="2500"/>
    <n v="0"/>
    <m/>
    <m/>
    <m/>
    <m/>
    <s v="Alpha Unit"/>
    <n v="48"/>
    <x v="0"/>
    <x v="1"/>
  </r>
  <r>
    <s v="Clive Barker's Jericho"/>
    <x v="8"/>
    <n v="6"/>
    <x v="4"/>
    <x v="6"/>
    <n v="9"/>
    <x v="28"/>
    <n v="9"/>
    <x v="322"/>
    <n v="10000"/>
    <n v="0"/>
    <n v="0"/>
    <n v="10000"/>
    <n v="2500"/>
    <n v="0"/>
    <n v="6.3"/>
    <n v="25"/>
    <n v="7.5"/>
    <n v="218"/>
    <s v="Mercury Steam, Alchemic Productions"/>
    <n v="723"/>
    <x v="1"/>
    <x v="1"/>
  </r>
  <r>
    <s v="Assassin's Creed Chronicles"/>
    <x v="13"/>
    <n v="17"/>
    <x v="14"/>
    <x v="4"/>
    <n v="1"/>
    <x v="5"/>
    <n v="35"/>
    <x v="322"/>
    <n v="10000"/>
    <n v="0"/>
    <n v="0"/>
    <n v="10000"/>
    <n v="2500"/>
    <n v="0"/>
    <m/>
    <m/>
    <n v="6.8"/>
    <n v="8"/>
    <s v="Climax Studios"/>
    <n v="231"/>
    <x v="2"/>
    <x v="1"/>
  </r>
  <r>
    <s v="Madagascar: Escape 2 Africa"/>
    <x v="8"/>
    <n v="6"/>
    <x v="1"/>
    <x v="4"/>
    <n v="1"/>
    <x v="4"/>
    <n v="4"/>
    <x v="330"/>
    <n v="0"/>
    <n v="0"/>
    <n v="0"/>
    <n v="10000"/>
    <n v="2500"/>
    <n v="0"/>
    <n v="5.8"/>
    <n v="6"/>
    <n v="8"/>
    <n v="4"/>
    <s v="Aspyr"/>
    <n v="91"/>
    <x v="3"/>
    <x v="1"/>
  </r>
  <r>
    <s v="Sega Rally Revo"/>
    <x v="8"/>
    <n v="6"/>
    <x v="4"/>
    <x v="1"/>
    <n v="7"/>
    <x v="18"/>
    <n v="29"/>
    <x v="322"/>
    <n v="10000"/>
    <n v="0"/>
    <n v="0"/>
    <n v="10000"/>
    <n v="2500"/>
    <n v="0"/>
    <n v="7.4"/>
    <n v="9"/>
    <n v="7.6"/>
    <n v="18"/>
    <s v="SEGA Racing Studio"/>
    <n v="1013"/>
    <x v="0"/>
    <x v="1"/>
  </r>
  <r>
    <s v="Winning Eleven: Pro Evolution Soccer 2007"/>
    <x v="8"/>
    <n v="6"/>
    <x v="0"/>
    <x v="0"/>
    <n v="11"/>
    <x v="9"/>
    <n v="19"/>
    <x v="322"/>
    <n v="10000"/>
    <n v="0"/>
    <n v="0"/>
    <n v="10000"/>
    <n v="2500"/>
    <n v="0"/>
    <n v="8.8000000000000007"/>
    <n v="6"/>
    <m/>
    <m/>
    <s v="KCET"/>
    <n v="631"/>
    <x v="0"/>
    <x v="1"/>
  </r>
  <r>
    <s v="The Eye of Judgment: Legends"/>
    <x v="9"/>
    <n v="11"/>
    <x v="5"/>
    <x v="11"/>
    <n v="12"/>
    <x v="3"/>
    <n v="30"/>
    <x v="322"/>
    <n v="0"/>
    <n v="10000"/>
    <n v="0"/>
    <n v="10000"/>
    <n v="2500"/>
    <n v="0"/>
    <n v="6.9"/>
    <n v="17"/>
    <n v="7.9"/>
    <n v="16"/>
    <s v="SCEI"/>
    <n v="1003"/>
    <x v="3"/>
    <x v="1"/>
  </r>
  <r>
    <s v="Transformers: Fall of Cybertron"/>
    <x v="8"/>
    <n v="6"/>
    <x v="11"/>
    <x v="4"/>
    <n v="1"/>
    <x v="4"/>
    <n v="4"/>
    <x v="330"/>
    <n v="0"/>
    <n v="0"/>
    <n v="0"/>
    <n v="10000"/>
    <n v="2500"/>
    <n v="0"/>
    <n v="7.8"/>
    <n v="13"/>
    <n v="7.9"/>
    <n v="121"/>
    <s v="High Moon Studios, Mercenary Technologies"/>
    <n v="525"/>
    <x v="2"/>
    <x v="1"/>
  </r>
  <r>
    <s v="Micro Machines V4"/>
    <x v="4"/>
    <n v="8"/>
    <x v="0"/>
    <x v="1"/>
    <n v="7"/>
    <x v="28"/>
    <n v="9"/>
    <x v="330"/>
    <n v="0"/>
    <n v="0"/>
    <n v="0"/>
    <n v="10000"/>
    <n v="2500"/>
    <n v="0"/>
    <n v="6.4"/>
    <n v="35"/>
    <n v="6.8"/>
    <n v="8"/>
    <s v="Supersonic Software"/>
    <n v="1105"/>
    <x v="0"/>
    <x v="1"/>
  </r>
  <r>
    <s v="Winx Club: Saving Alfea "/>
    <x v="5"/>
    <n v="1"/>
    <x v="12"/>
    <x v="4"/>
    <n v="1"/>
    <x v="15"/>
    <n v="25"/>
    <x v="322"/>
    <n v="10000"/>
    <n v="0"/>
    <n v="0"/>
    <n v="10000"/>
    <n v="2500"/>
    <n v="0"/>
    <m/>
    <m/>
    <m/>
    <m/>
    <s v="Little Orbit"/>
    <n v="677"/>
    <x v="0"/>
    <x v="1"/>
  </r>
  <r>
    <s v="Saints Row: Gat out of Hell"/>
    <x v="13"/>
    <n v="17"/>
    <x v="13"/>
    <x v="4"/>
    <n v="1"/>
    <x v="23"/>
    <n v="12"/>
    <x v="322"/>
    <n v="10000"/>
    <n v="0"/>
    <n v="0"/>
    <n v="10000"/>
    <n v="2500"/>
    <n v="0"/>
    <n v="6.5"/>
    <n v="16"/>
    <n v="6"/>
    <n v="27"/>
    <s v="Volition Inc."/>
    <n v="1267"/>
    <x v="1"/>
    <x v="1"/>
  </r>
  <r>
    <s v="Dragon Ball Z for Kinect"/>
    <x v="2"/>
    <n v="15"/>
    <x v="11"/>
    <x v="7"/>
    <n v="3"/>
    <x v="15"/>
    <n v="25"/>
    <x v="330"/>
    <n v="0"/>
    <n v="0"/>
    <n v="0"/>
    <n v="10000"/>
    <n v="2500"/>
    <n v="0"/>
    <n v="4.9000000000000004"/>
    <n v="32"/>
    <n v="2.1"/>
    <n v="39"/>
    <s v="Spike"/>
    <n v="1068"/>
    <x v="2"/>
    <x v="1"/>
  </r>
  <r>
    <s v="Legacy of Kain: Defiance"/>
    <x v="8"/>
    <n v="6"/>
    <x v="15"/>
    <x v="4"/>
    <n v="1"/>
    <x v="16"/>
    <n v="14"/>
    <x v="322"/>
    <n v="10000"/>
    <n v="0"/>
    <n v="0"/>
    <n v="10000"/>
    <n v="2500"/>
    <n v="0"/>
    <n v="7"/>
    <n v="11"/>
    <n v="8.6999999999999993"/>
    <n v="67"/>
    <s v="Nixxes Software"/>
    <n v="820"/>
    <x v="1"/>
    <x v="1"/>
  </r>
  <r>
    <s v="Deal or No Deal"/>
    <x v="8"/>
    <n v="6"/>
    <x v="0"/>
    <x v="3"/>
    <n v="4"/>
    <x v="32"/>
    <n v="16"/>
    <x v="322"/>
    <n v="10000"/>
    <n v="0"/>
    <n v="0"/>
    <n v="10000"/>
    <n v="2500"/>
    <n v="0"/>
    <m/>
    <m/>
    <n v="7.5"/>
    <n v="8"/>
    <s v="Global Star Software"/>
    <n v="483"/>
    <x v="0"/>
    <x v="1"/>
  </r>
  <r>
    <s v="Tour de France 2014"/>
    <x v="3"/>
    <n v="9"/>
    <x v="12"/>
    <x v="0"/>
    <n v="11"/>
    <x v="32"/>
    <n v="16"/>
    <x v="322"/>
    <n v="10000"/>
    <n v="0"/>
    <n v="0"/>
    <n v="10000"/>
    <n v="2500"/>
    <n v="0"/>
    <m/>
    <m/>
    <m/>
    <m/>
    <s v="Cyanide"/>
    <n v="270"/>
    <x v="0"/>
    <x v="1"/>
  </r>
  <r>
    <s v="Hospital Tycoon"/>
    <x v="8"/>
    <n v="6"/>
    <x v="4"/>
    <x v="11"/>
    <n v="12"/>
    <x v="28"/>
    <n v="9"/>
    <x v="322"/>
    <n v="10000"/>
    <n v="0"/>
    <n v="0"/>
    <n v="10000"/>
    <n v="2500"/>
    <n v="0"/>
    <n v="5.0999999999999996"/>
    <n v="8"/>
    <n v="3.8"/>
    <n v="29"/>
    <s v="Big Red Software"/>
    <n v="140"/>
    <x v="3"/>
    <x v="1"/>
  </r>
  <r>
    <s v="Metal Gear Solid HD Edition"/>
    <x v="2"/>
    <n v="15"/>
    <x v="10"/>
    <x v="4"/>
    <n v="1"/>
    <x v="9"/>
    <n v="19"/>
    <x v="322"/>
    <n v="0"/>
    <n v="10000"/>
    <n v="0"/>
    <n v="10000"/>
    <n v="2500"/>
    <n v="0"/>
    <m/>
    <m/>
    <m/>
    <m/>
    <s v="Konami"/>
    <n v="646"/>
    <x v="1"/>
    <x v="1"/>
  </r>
  <r>
    <s v="Fast Racing Neo "/>
    <x v="10"/>
    <n v="14"/>
    <x v="14"/>
    <x v="4"/>
    <n v="1"/>
    <x v="0"/>
    <n v="26"/>
    <x v="322"/>
    <n v="10000"/>
    <n v="0"/>
    <n v="0"/>
    <n v="10000"/>
    <n v="2500"/>
    <n v="0"/>
    <n v="8.1"/>
    <n v="46"/>
    <n v="8.5"/>
    <n v="151"/>
    <s v="Shin'en"/>
    <n v="1029"/>
    <x v="0"/>
    <x v="1"/>
  </r>
  <r>
    <s v="Ben 10 Omniverse 2"/>
    <x v="2"/>
    <n v="15"/>
    <x v="6"/>
    <x v="4"/>
    <n v="1"/>
    <x v="15"/>
    <n v="25"/>
    <x v="322"/>
    <n v="10000"/>
    <n v="0"/>
    <n v="0"/>
    <n v="10000"/>
    <n v="2500"/>
    <n v="0"/>
    <m/>
    <m/>
    <n v="5.0999999999999996"/>
    <n v="9"/>
    <s v="High Voltage Software"/>
    <n v="526"/>
    <x v="3"/>
    <x v="1"/>
  </r>
  <r>
    <s v="Metal Gear Solid V: The Definitive Experience"/>
    <x v="13"/>
    <n v="17"/>
    <x v="14"/>
    <x v="4"/>
    <n v="1"/>
    <x v="9"/>
    <n v="19"/>
    <x v="330"/>
    <n v="0"/>
    <n v="0"/>
    <n v="0"/>
    <n v="10000"/>
    <n v="2500"/>
    <n v="0"/>
    <m/>
    <m/>
    <m/>
    <m/>
    <s v="Kojima Productions"/>
    <n v="643"/>
    <x v="1"/>
    <x v="1"/>
  </r>
  <r>
    <s v="Mortal Kombat: Deadly Alliance"/>
    <x v="12"/>
    <n v="4"/>
    <x v="8"/>
    <x v="7"/>
    <n v="3"/>
    <x v="22"/>
    <n v="24"/>
    <x v="330"/>
    <n v="0"/>
    <n v="0"/>
    <n v="0"/>
    <n v="10000"/>
    <n v="2500"/>
    <n v="0"/>
    <n v="8.1"/>
    <n v="12"/>
    <n v="8.8000000000000007"/>
    <n v="9"/>
    <s v="Criterion Games"/>
    <n v="261"/>
    <x v="1"/>
    <x v="1"/>
  </r>
  <r>
    <s v="Metal Gear Solid V: Ground Zeroes"/>
    <x v="8"/>
    <n v="6"/>
    <x v="12"/>
    <x v="4"/>
    <n v="1"/>
    <x v="9"/>
    <n v="19"/>
    <x v="322"/>
    <n v="10000"/>
    <n v="0"/>
    <n v="0"/>
    <n v="10000"/>
    <n v="2500"/>
    <n v="0"/>
    <n v="8"/>
    <n v="20"/>
    <n v="7.6"/>
    <n v="412"/>
    <s v="Kojima Productions"/>
    <n v="643"/>
    <x v="1"/>
    <x v="1"/>
  </r>
  <r>
    <s v="Bust-A-Move 3000"/>
    <x v="11"/>
    <n v="5"/>
    <x v="15"/>
    <x v="5"/>
    <n v="6"/>
    <x v="5"/>
    <n v="35"/>
    <x v="330"/>
    <n v="0"/>
    <n v="0"/>
    <n v="0"/>
    <n v="10000"/>
    <n v="2500"/>
    <n v="0"/>
    <n v="5.3"/>
    <n v="4"/>
    <m/>
    <m/>
    <s v="Taito Corporation"/>
    <n v="1116"/>
    <x v="0"/>
    <x v="1"/>
  </r>
  <r>
    <s v="Mega Brain Boost"/>
    <x v="1"/>
    <n v="3"/>
    <x v="1"/>
    <x v="5"/>
    <n v="6"/>
    <x v="20"/>
    <n v="21"/>
    <x v="330"/>
    <n v="0"/>
    <n v="0"/>
    <n v="0"/>
    <n v="10000"/>
    <n v="2500"/>
    <n v="0"/>
    <n v="4.8"/>
    <n v="10"/>
    <m/>
    <m/>
    <s v="Interchannel-Holon"/>
    <n v="583"/>
    <x v="0"/>
    <x v="1"/>
  </r>
  <r>
    <s v="STORM: Frontline Nation"/>
    <x v="8"/>
    <n v="6"/>
    <x v="10"/>
    <x v="11"/>
    <n v="12"/>
    <x v="33"/>
    <n v="36"/>
    <x v="322"/>
    <n v="10000"/>
    <n v="0"/>
    <n v="0"/>
    <n v="10000"/>
    <n v="2500"/>
    <n v="0"/>
    <n v="6"/>
    <n v="12"/>
    <n v="7.2"/>
    <n v="13"/>
    <s v="SimBin"/>
    <n v="1037"/>
    <x v="3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x v="0"/>
    <n v="13"/>
    <x v="0"/>
    <x v="0"/>
    <n v="11"/>
    <s v="Ninti"/>
    <n v="26"/>
    <n v="41360000"/>
    <n v="28960000"/>
    <n v="3770000"/>
    <n v="8450000"/>
    <n v="82540000"/>
    <n v="20635000"/>
    <n v="1"/>
    <n v="7.6"/>
    <n v="51"/>
    <n v="8"/>
    <n v="322"/>
    <s v="Ninti"/>
    <n v="808"/>
    <s v="E"/>
  </r>
  <r>
    <s v="Marrison Kart Weii"/>
    <x v="0"/>
    <n v="13"/>
    <x v="1"/>
    <x v="1"/>
    <n v="7"/>
    <s v="Ninti"/>
    <n v="26"/>
    <n v="15680000"/>
    <n v="12760000"/>
    <n v="3790000"/>
    <n v="3290000"/>
    <n v="35520000"/>
    <n v="8880000"/>
    <n v="1"/>
    <n v="8.1999999999999993"/>
    <n v="73"/>
    <n v="8.3000000000000007"/>
    <n v="709"/>
    <s v="Ninti"/>
    <n v="808"/>
    <s v="E"/>
  </r>
  <r>
    <s v="Weii Sports Resort"/>
    <x v="0"/>
    <n v="13"/>
    <x v="2"/>
    <x v="0"/>
    <n v="11"/>
    <s v="Ninti"/>
    <n v="26"/>
    <n v="15610000"/>
    <n v="10930000"/>
    <n v="3280000"/>
    <n v="2950000"/>
    <n v="32770000"/>
    <n v="8192500"/>
    <n v="1"/>
    <n v="8"/>
    <n v="73"/>
    <n v="8"/>
    <n v="192"/>
    <s v="Ninti"/>
    <n v="808"/>
    <s v="E"/>
  </r>
  <r>
    <s v="New Super Marrison Bros."/>
    <x v="1"/>
    <n v="3"/>
    <x v="0"/>
    <x v="2"/>
    <n v="5"/>
    <s v="Ninti"/>
    <n v="26"/>
    <n v="11280000"/>
    <n v="9140000"/>
    <n v="6500000"/>
    <n v="2880000"/>
    <n v="29800000"/>
    <n v="7450000"/>
    <n v="1"/>
    <n v="8.9"/>
    <n v="65"/>
    <n v="8.5"/>
    <n v="431"/>
    <s v="Ninti"/>
    <n v="808"/>
    <s v="E"/>
  </r>
  <r>
    <s v="Weii Play"/>
    <x v="0"/>
    <n v="13"/>
    <x v="0"/>
    <x v="3"/>
    <n v="4"/>
    <s v="Ninti"/>
    <n v="26"/>
    <n v="13960000"/>
    <n v="9180000"/>
    <n v="2930000"/>
    <n v="2840000"/>
    <n v="28910000"/>
    <n v="7227500"/>
    <n v="1"/>
    <n v="5.8"/>
    <n v="41"/>
    <n v="6.6"/>
    <n v="129"/>
    <s v="Ninti"/>
    <n v="808"/>
    <s v="E"/>
  </r>
  <r>
    <s v="New Super Marrison Bros. Weii"/>
    <x v="0"/>
    <n v="13"/>
    <x v="2"/>
    <x v="2"/>
    <n v="5"/>
    <s v="Ninti"/>
    <n v="26"/>
    <n v="14440000"/>
    <n v="6940000"/>
    <n v="4700000"/>
    <n v="2240000"/>
    <n v="28320000"/>
    <n v="7080000"/>
    <n v="1"/>
    <n v="8.6999999999999993"/>
    <n v="80"/>
    <n v="8.4"/>
    <n v="594"/>
    <s v="Ninti"/>
    <n v="808"/>
    <s v="E"/>
  </r>
  <r>
    <s v="Marrison Kart DS"/>
    <x v="1"/>
    <n v="3"/>
    <x v="3"/>
    <x v="1"/>
    <n v="7"/>
    <s v="Ninti"/>
    <n v="26"/>
    <n v="9710000"/>
    <n v="7470000"/>
    <n v="4130000"/>
    <n v="1900000"/>
    <n v="23210000"/>
    <n v="5802500"/>
    <n v="1"/>
    <n v="9.1"/>
    <n v="64"/>
    <n v="8.6"/>
    <n v="464"/>
    <s v="Ninti"/>
    <n v="808"/>
    <s v="E"/>
  </r>
  <r>
    <s v="Weii Fit"/>
    <x v="0"/>
    <n v="13"/>
    <x v="4"/>
    <x v="0"/>
    <n v="11"/>
    <s v="Ninti"/>
    <n v="26"/>
    <n v="8920000"/>
    <n v="8030000"/>
    <n v="3600000"/>
    <n v="2150000"/>
    <n v="22700000"/>
    <n v="5675000"/>
    <n v="1"/>
    <n v="8"/>
    <n v="63"/>
    <n v="7.7"/>
    <n v="146"/>
    <s v="Ninti"/>
    <n v="808"/>
    <s v="E"/>
  </r>
  <r>
    <s v="Kinect Adventures!"/>
    <x v="2"/>
    <n v="15"/>
    <x v="5"/>
    <x v="3"/>
    <n v="4"/>
    <s v="Microsoft Game Studios"/>
    <n v="23"/>
    <n v="15000000"/>
    <n v="4890000"/>
    <n v="240000"/>
    <n v="1690000"/>
    <n v="21820000"/>
    <n v="5455000"/>
    <n v="1"/>
    <n v="6.1"/>
    <n v="45"/>
    <n v="6.3"/>
    <n v="106"/>
    <s v="Good Science Studio"/>
    <n v="486"/>
    <s v="E"/>
  </r>
  <r>
    <s v="Weii Fit Plus"/>
    <x v="0"/>
    <n v="13"/>
    <x v="2"/>
    <x v="0"/>
    <n v="11"/>
    <s v="Ninti"/>
    <n v="26"/>
    <n v="9010000"/>
    <n v="8490000"/>
    <n v="2530000"/>
    <n v="1770000"/>
    <n v="21800000"/>
    <n v="5450000"/>
    <n v="1"/>
    <n v="8"/>
    <n v="33"/>
    <n v="7.4"/>
    <n v="52"/>
    <s v="Ninti"/>
    <n v="808"/>
    <s v="E"/>
  </r>
  <r>
    <s v="Grand Steal Auto V"/>
    <x v="3"/>
    <n v="9"/>
    <x v="6"/>
    <x v="4"/>
    <n v="1"/>
    <s v="Take-Two Interactive"/>
    <n v="32"/>
    <n v="7020000"/>
    <n v="9090000"/>
    <n v="980000"/>
    <n v="3960000"/>
    <n v="21050000"/>
    <n v="5262500"/>
    <n v="1"/>
    <n v="9.6999999999999993"/>
    <n v="50"/>
    <n v="8.1999999999999993"/>
    <n v="3994"/>
    <s v="Rockstar North"/>
    <n v="960"/>
    <s v="M"/>
  </r>
  <r>
    <s v="Grand Steal Auto: San Andreas"/>
    <x v="4"/>
    <n v="8"/>
    <x v="7"/>
    <x v="4"/>
    <n v="1"/>
    <s v="Take-Two Interactive"/>
    <n v="32"/>
    <n v="9430000"/>
    <n v="400000"/>
    <n v="410000"/>
    <n v="10570000"/>
    <n v="20810000"/>
    <n v="5202500"/>
    <n v="1"/>
    <n v="9.5"/>
    <n v="80"/>
    <n v="9"/>
    <n v="1588"/>
    <s v="Rockstar North"/>
    <n v="960"/>
    <s v="M"/>
  </r>
  <r>
    <s v="Brain Age: Train Your Brain in Minutes a Day"/>
    <x v="1"/>
    <n v="3"/>
    <x v="3"/>
    <x v="3"/>
    <n v="4"/>
    <s v="Ninti"/>
    <n v="26"/>
    <n v="4740000"/>
    <n v="9200000"/>
    <n v="4160000"/>
    <n v="2040000"/>
    <n v="20140000"/>
    <n v="5035000"/>
    <n v="1"/>
    <n v="7.7"/>
    <n v="58"/>
    <n v="7.9"/>
    <n v="50"/>
    <s v="Ninti"/>
    <n v="808"/>
    <s v="E"/>
  </r>
  <r>
    <s v="Grand Steal Auto V"/>
    <x v="2"/>
    <n v="15"/>
    <x v="6"/>
    <x v="4"/>
    <n v="1"/>
    <s v="Take-Two Interactive"/>
    <n v="32"/>
    <n v="9660000"/>
    <n v="5140000"/>
    <n v="60000"/>
    <n v="1410000"/>
    <n v="16270000"/>
    <n v="4067500"/>
    <n v="1"/>
    <n v="9.6999999999999993"/>
    <n v="58"/>
    <n v="8.1"/>
    <n v="3711"/>
    <s v="Rockstar North"/>
    <n v="960"/>
    <s v="M"/>
  </r>
  <r>
    <s v="Grand Steal Auto: Vice City"/>
    <x v="4"/>
    <n v="8"/>
    <x v="8"/>
    <x v="4"/>
    <n v="1"/>
    <s v="Take-Two Interactive"/>
    <n v="32"/>
    <n v="8410000"/>
    <n v="5490000"/>
    <n v="470000"/>
    <n v="1780000"/>
    <n v="16150000"/>
    <n v="4037500"/>
    <n v="1"/>
    <n v="9.5"/>
    <n v="62"/>
    <n v="8.6999999999999993"/>
    <n v="730"/>
    <s v="Rockstar North"/>
    <n v="960"/>
    <s v="M"/>
  </r>
  <r>
    <s v="Brain Age 2: More Training in Minutes a Day"/>
    <x v="1"/>
    <n v="3"/>
    <x v="3"/>
    <x v="5"/>
    <n v="6"/>
    <s v="Ninti"/>
    <n v="26"/>
    <n v="3430000"/>
    <n v="5350000"/>
    <n v="5320000"/>
    <n v="1180000"/>
    <n v="15280000"/>
    <n v="3820000"/>
    <n v="1"/>
    <n v="7.7"/>
    <n v="37"/>
    <n v="7.1"/>
    <n v="19"/>
    <s v="Ninti"/>
    <n v="808"/>
    <s v="E"/>
  </r>
  <r>
    <s v="Gran Turismo 3: A-Spec"/>
    <x v="4"/>
    <n v="8"/>
    <x v="9"/>
    <x v="1"/>
    <n v="7"/>
    <s v="Sony Computer Entertainment"/>
    <n v="30"/>
    <n v="6850000"/>
    <n v="5090000"/>
    <n v="1870000"/>
    <n v="1160000"/>
    <n v="14970000"/>
    <n v="3742500"/>
    <n v="1"/>
    <n v="9.5"/>
    <n v="54"/>
    <n v="8.4"/>
    <n v="314"/>
    <s v="Polyphony Digital"/>
    <n v="889"/>
    <s v="E"/>
  </r>
  <r>
    <s v="Call of War: Modern Warfare 3"/>
    <x v="2"/>
    <n v="15"/>
    <x v="10"/>
    <x v="6"/>
    <n v="9"/>
    <s v="Activision"/>
    <n v="4"/>
    <n v="9040000"/>
    <n v="4240000"/>
    <n v="130000"/>
    <n v="1320000"/>
    <n v="14730000"/>
    <n v="3682500"/>
    <n v="1"/>
    <n v="8.8000000000000007"/>
    <n v="81"/>
    <n v="3.4"/>
    <n v="8713"/>
    <s v="Infinity Ward, Sledgehammer Games"/>
    <n v="574"/>
    <s v="M"/>
  </r>
  <r>
    <s v="Call of War: Black Ops"/>
    <x v="2"/>
    <n v="15"/>
    <x v="5"/>
    <x v="6"/>
    <n v="9"/>
    <s v="Activision"/>
    <n v="4"/>
    <n v="9700000"/>
    <n v="3680000"/>
    <n v="110000"/>
    <n v="1130000"/>
    <n v="14620000"/>
    <n v="3655000"/>
    <n v="1"/>
    <n v="8.6999999999999993"/>
    <n v="89"/>
    <n v="6.3"/>
    <n v="1454"/>
    <s v="Treyarch"/>
    <n v="1184"/>
    <s v="M"/>
  </r>
  <r>
    <s v="Call of War: Black Ops II"/>
    <x v="3"/>
    <n v="9"/>
    <x v="11"/>
    <x v="6"/>
    <n v="9"/>
    <s v="Activision"/>
    <n v="4"/>
    <n v="4990000"/>
    <n v="5730000"/>
    <n v="650000"/>
    <n v="2420000"/>
    <n v="13790000"/>
    <n v="3447500"/>
    <n v="1"/>
    <n v="8.3000000000000007"/>
    <n v="21"/>
    <n v="5.3"/>
    <n v="922"/>
    <s v="Treyarch"/>
    <n v="1184"/>
    <s v="M"/>
  </r>
  <r>
    <s v="Call of War: Black Ops II"/>
    <x v="2"/>
    <n v="15"/>
    <x v="11"/>
    <x v="6"/>
    <n v="9"/>
    <s v="Activision"/>
    <n v="4"/>
    <n v="8250000"/>
    <n v="4240000"/>
    <n v="70000"/>
    <n v="1120000"/>
    <n v="13680000"/>
    <n v="3420000"/>
    <n v="1"/>
    <n v="8.3000000000000007"/>
    <n v="73"/>
    <n v="4.8"/>
    <n v="2256"/>
    <s v="Treyarch"/>
    <n v="1184"/>
    <s v="M"/>
  </r>
  <r>
    <s v="Call of War: Modern Warfare 2"/>
    <x v="2"/>
    <n v="15"/>
    <x v="2"/>
    <x v="6"/>
    <n v="9"/>
    <s v="Activision"/>
    <n v="4"/>
    <n v="8520000"/>
    <n v="3590000"/>
    <n v="80000"/>
    <n v="1280000"/>
    <n v="13470000"/>
    <n v="3367500"/>
    <n v="1"/>
    <n v="9.4"/>
    <n v="100"/>
    <n v="6.3"/>
    <n v="2698"/>
    <s v="Infinity Ward"/>
    <n v="573"/>
    <s v="M"/>
  </r>
  <r>
    <s v="Call of War: Modern Warfare 3"/>
    <x v="3"/>
    <n v="9"/>
    <x v="10"/>
    <x v="6"/>
    <n v="9"/>
    <s v="Activision"/>
    <n v="4"/>
    <n v="5540000"/>
    <n v="5730000"/>
    <n v="490000"/>
    <n v="1570000"/>
    <n v="13330000"/>
    <n v="3332500"/>
    <n v="1"/>
    <n v="8.8000000000000007"/>
    <n v="39"/>
    <n v="3.2"/>
    <n v="5234"/>
    <s v="Infinity Ward, Sledgehammer Games"/>
    <n v="574"/>
    <s v="M"/>
  </r>
  <r>
    <s v="Grand Steal Auto III"/>
    <x v="4"/>
    <n v="8"/>
    <x v="9"/>
    <x v="4"/>
    <n v="1"/>
    <s v="Take-Two Interactive"/>
    <n v="32"/>
    <n v="6990000"/>
    <n v="4510000"/>
    <n v="300000"/>
    <n v="1300000"/>
    <n v="13100000"/>
    <n v="3275000"/>
    <n v="1"/>
    <n v="9.6999999999999993"/>
    <n v="56"/>
    <n v="8.5"/>
    <n v="664"/>
    <s v="DMA Design"/>
    <n v="320"/>
    <s v="M"/>
  </r>
  <r>
    <s v="Super Smash Bros. Brawl"/>
    <x v="0"/>
    <n v="13"/>
    <x v="1"/>
    <x v="7"/>
    <n v="3"/>
    <s v="Ninti"/>
    <n v="26"/>
    <n v="6620000"/>
    <n v="2550000"/>
    <n v="2660000"/>
    <n v="1010000"/>
    <n v="12840000"/>
    <n v="3210000"/>
    <n v="1"/>
    <n v="9.3000000000000007"/>
    <n v="81"/>
    <n v="8.9"/>
    <n v="1662"/>
    <s v="Game Arts"/>
    <n v="453"/>
    <s v="T"/>
  </r>
  <r>
    <s v="Marrison Kart 7"/>
    <x v="5"/>
    <n v="1"/>
    <x v="10"/>
    <x v="1"/>
    <n v="7"/>
    <s v="Ninti"/>
    <n v="26"/>
    <n v="5030000"/>
    <n v="4020000"/>
    <n v="2690000"/>
    <n v="910000"/>
    <n v="12650000"/>
    <n v="3162500"/>
    <n v="1"/>
    <n v="8.5"/>
    <n v="73"/>
    <n v="8.1999999999999993"/>
    <n v="632"/>
    <s v="Retro Studios, Entertainment Analysis &amp; Development Division"/>
    <n v="951"/>
    <s v="E"/>
  </r>
  <r>
    <s v="Call of War: Black Ops"/>
    <x v="3"/>
    <n v="9"/>
    <x v="5"/>
    <x v="6"/>
    <n v="9"/>
    <s v="Activision"/>
    <n v="4"/>
    <n v="5990000"/>
    <n v="4370000"/>
    <n v="480000"/>
    <n v="1790000"/>
    <n v="12630000"/>
    <n v="3157500"/>
    <n v="1"/>
    <n v="8.8000000000000007"/>
    <n v="58"/>
    <n v="6.4"/>
    <n v="1094"/>
    <s v="Treyarch"/>
    <n v="1184"/>
    <s v="M"/>
  </r>
  <r>
    <s v="Grand Steal Auto V"/>
    <x v="6"/>
    <n v="10"/>
    <x v="12"/>
    <x v="4"/>
    <n v="1"/>
    <s v="Take-Two Interactive"/>
    <n v="32"/>
    <n v="3960000"/>
    <n v="6310000"/>
    <n v="380000"/>
    <n v="1970000"/>
    <n v="12620000"/>
    <n v="3155000"/>
    <n v="1"/>
    <n v="9.6999999999999993"/>
    <n v="66"/>
    <n v="8.3000000000000007"/>
    <n v="2899"/>
    <s v="Rockstar North"/>
    <n v="960"/>
    <s v="M"/>
  </r>
  <r>
    <s v="Animal Crossing: Wild World"/>
    <x v="1"/>
    <n v="3"/>
    <x v="3"/>
    <x v="8"/>
    <n v="10"/>
    <s v="Ninti"/>
    <n v="26"/>
    <n v="2500000"/>
    <n v="3450000"/>
    <n v="5330000"/>
    <n v="860000"/>
    <n v="12140000"/>
    <n v="3035000"/>
    <n v="1"/>
    <n v="8.6"/>
    <n v="57"/>
    <n v="8.6999999999999993"/>
    <n v="242"/>
    <s v="Ninti"/>
    <n v="808"/>
    <s v="E"/>
  </r>
  <r>
    <s v="Halo 3"/>
    <x v="2"/>
    <n v="15"/>
    <x v="4"/>
    <x v="6"/>
    <n v="9"/>
    <s v="Microsoft Game Studios"/>
    <n v="23"/>
    <n v="7970000"/>
    <n v="2810000"/>
    <n v="130000"/>
    <n v="1210000"/>
    <n v="12120000"/>
    <n v="3030000"/>
    <n v="1"/>
    <n v="9.4"/>
    <n v="86"/>
    <n v="7.8"/>
    <n v="4100"/>
    <s v="Bungie Software, Bungie"/>
    <n v="196"/>
    <s v="M"/>
  </r>
  <r>
    <s v="Gran Turismo 4"/>
    <x v="4"/>
    <n v="8"/>
    <x v="7"/>
    <x v="1"/>
    <n v="7"/>
    <s v="Sony Computer Entertainment"/>
    <n v="30"/>
    <n v="3010000"/>
    <n v="10000"/>
    <n v="1100000"/>
    <n v="7530000"/>
    <n v="11650000"/>
    <n v="2912500"/>
    <n v="1"/>
    <n v="8.9"/>
    <n v="74"/>
    <n v="8.5"/>
    <n v="272"/>
    <s v="Polyphony Digital"/>
    <n v="889"/>
    <s v="E"/>
  </r>
  <r>
    <s v="Super Marrison Galaxy"/>
    <x v="0"/>
    <n v="13"/>
    <x v="4"/>
    <x v="2"/>
    <n v="5"/>
    <s v="Ninti"/>
    <n v="26"/>
    <n v="6060000"/>
    <n v="3350000"/>
    <n v="1200000"/>
    <n v="740000"/>
    <n v="11350000"/>
    <n v="2837500"/>
    <n v="1"/>
    <n v="9.6999999999999993"/>
    <n v="73"/>
    <n v="8.9"/>
    <n v="2147"/>
    <s v="Ninti"/>
    <n v="808"/>
    <s v="E"/>
  </r>
  <r>
    <s v="Grand Steal Auto IV"/>
    <x v="2"/>
    <n v="15"/>
    <x v="1"/>
    <x v="4"/>
    <n v="1"/>
    <s v="Take-Two Interactive"/>
    <n v="32"/>
    <n v="6760000"/>
    <n v="3070000"/>
    <n v="140000"/>
    <n v="1030000"/>
    <n v="11000000"/>
    <n v="2750000"/>
    <n v="1"/>
    <n v="9.8000000000000007"/>
    <n v="86"/>
    <n v="7.9"/>
    <n v="2951"/>
    <s v="Rockstar North"/>
    <n v="960"/>
    <s v="M"/>
  </r>
  <r>
    <s v="Super Marrison 3D Land"/>
    <x v="5"/>
    <n v="1"/>
    <x v="10"/>
    <x v="2"/>
    <n v="5"/>
    <s v="Ninti"/>
    <n v="26"/>
    <n v="4890000"/>
    <n v="3000000"/>
    <n v="2140000"/>
    <n v="780000"/>
    <n v="10810000"/>
    <n v="2702500"/>
    <n v="1"/>
    <n v="9"/>
    <n v="82"/>
    <n v="8.4"/>
    <n v="921"/>
    <s v="Ninti"/>
    <n v="808"/>
    <s v="E"/>
  </r>
  <r>
    <s v="Gran Turismo 5"/>
    <x v="3"/>
    <n v="9"/>
    <x v="5"/>
    <x v="1"/>
    <n v="7"/>
    <s v="Sony Computer Entertainment"/>
    <n v="30"/>
    <n v="2960000"/>
    <n v="4820000"/>
    <n v="810000"/>
    <n v="2110000"/>
    <n v="10700000"/>
    <n v="2675000"/>
    <n v="1"/>
    <n v="8.4"/>
    <n v="82"/>
    <n v="7.5"/>
    <n v="1112"/>
    <s v="Polyphony Digital"/>
    <n v="889"/>
    <s v="E"/>
  </r>
  <r>
    <s v="Call of War: Modern Warfare 2"/>
    <x v="3"/>
    <n v="9"/>
    <x v="2"/>
    <x v="6"/>
    <n v="9"/>
    <s v="Activision"/>
    <n v="4"/>
    <n v="4990000"/>
    <n v="3640000"/>
    <n v="380000"/>
    <n v="1600000"/>
    <n v="10610000"/>
    <n v="2652500"/>
    <n v="1"/>
    <n v="9.4"/>
    <n v="67"/>
    <n v="6.3"/>
    <n v="2073"/>
    <s v="Infinity Ward"/>
    <n v="573"/>
    <s v="M"/>
  </r>
  <r>
    <s v="Grand Steal Auto IV"/>
    <x v="3"/>
    <n v="9"/>
    <x v="1"/>
    <x v="4"/>
    <n v="1"/>
    <s v="Take-Two Interactive"/>
    <n v="32"/>
    <n v="4760000"/>
    <n v="3690000"/>
    <n v="440000"/>
    <n v="1610000"/>
    <n v="10500000"/>
    <n v="2625000"/>
    <n v="1"/>
    <n v="9.8000000000000007"/>
    <n v="64"/>
    <n v="7.5"/>
    <n v="2833"/>
    <s v="Rockstar North"/>
    <n v="960"/>
    <s v="M"/>
  </r>
  <r>
    <s v="Call of War: Ghosts"/>
    <x v="2"/>
    <n v="15"/>
    <x v="6"/>
    <x v="6"/>
    <n v="9"/>
    <s v="Activision"/>
    <n v="4"/>
    <n v="6730000"/>
    <n v="2560000"/>
    <n v="40000"/>
    <n v="910000"/>
    <n v="10240000"/>
    <n v="2560000"/>
    <n v="1"/>
    <n v="7.3"/>
    <n v="29"/>
    <n v="2.6"/>
    <n v="2117"/>
    <s v="Infinity Ward"/>
    <n v="573"/>
    <s v="M"/>
  </r>
  <r>
    <s v="Just Dance 3"/>
    <x v="0"/>
    <n v="13"/>
    <x v="10"/>
    <x v="3"/>
    <n v="4"/>
    <s v="Ubisoft"/>
    <n v="35"/>
    <n v="5950000"/>
    <n v="3110000"/>
    <n v="0"/>
    <n v="1060000"/>
    <n v="10120000"/>
    <n v="2530000"/>
    <n v="1"/>
    <n v="7.4"/>
    <n v="15"/>
    <n v="7.8"/>
    <n v="16"/>
    <s v="Ubisoft"/>
    <n v="1199"/>
    <s v="E10+"/>
  </r>
  <r>
    <s v="New Super Marrison Bros. 2"/>
    <x v="5"/>
    <n v="1"/>
    <x v="11"/>
    <x v="2"/>
    <n v="5"/>
    <s v="Ninti"/>
    <n v="26"/>
    <n v="3660000"/>
    <n v="3140000"/>
    <n v="2470000"/>
    <n v="630000"/>
    <n v="9900000"/>
    <n v="2475000"/>
    <n v="1"/>
    <n v="7.8"/>
    <n v="70"/>
    <n v="7.2"/>
    <n v="424"/>
    <s v="Ninti"/>
    <n v="808"/>
    <s v="E"/>
  </r>
  <r>
    <s v="Halo: Reach"/>
    <x v="2"/>
    <n v="15"/>
    <x v="5"/>
    <x v="6"/>
    <n v="9"/>
    <s v="Microsoft Game Studios"/>
    <n v="23"/>
    <n v="7040000"/>
    <n v="1950000"/>
    <n v="80000"/>
    <n v="790000"/>
    <n v="9860000"/>
    <n v="2465000"/>
    <n v="1"/>
    <n v="9.1"/>
    <n v="99"/>
    <n v="7.9"/>
    <n v="2045"/>
    <s v="Bungie"/>
    <n v="194"/>
    <s v="M"/>
  </r>
  <r>
    <s v="Halo 4"/>
    <x v="2"/>
    <n v="15"/>
    <x v="11"/>
    <x v="6"/>
    <n v="9"/>
    <s v="Microsoft Game Studios"/>
    <n v="23"/>
    <n v="6650000"/>
    <n v="2280000"/>
    <n v="40000"/>
    <n v="740000"/>
    <n v="9710000"/>
    <n v="2427500"/>
    <n v="1"/>
    <n v="8.6999999999999993"/>
    <n v="87"/>
    <n v="7"/>
    <n v="3260"/>
    <s v="343 Industries"/>
    <n v="15"/>
    <s v="M"/>
  </r>
  <r>
    <s v="Just Dance 2"/>
    <x v="0"/>
    <n v="13"/>
    <x v="5"/>
    <x v="3"/>
    <n v="4"/>
    <s v="Ubisoft"/>
    <n v="35"/>
    <n v="5800000"/>
    <n v="2850000"/>
    <n v="10000"/>
    <n v="780000"/>
    <n v="9440000"/>
    <n v="2360000"/>
    <n v="1"/>
    <n v="7.4"/>
    <n v="24"/>
    <n v="7.3"/>
    <n v="24"/>
    <s v="Ubisoft"/>
    <n v="1199"/>
    <s v="E10+"/>
  </r>
  <r>
    <s v="Call of War: Ghosts"/>
    <x v="3"/>
    <n v="9"/>
    <x v="6"/>
    <x v="6"/>
    <n v="9"/>
    <s v="Activision"/>
    <n v="4"/>
    <n v="4100000"/>
    <n v="3630000"/>
    <n v="380000"/>
    <n v="1250000"/>
    <n v="9360000"/>
    <n v="2340000"/>
    <n v="1"/>
    <n v="7.1"/>
    <n v="10"/>
    <n v="2.6"/>
    <n v="1047"/>
    <s v="Infinity Ward"/>
    <n v="573"/>
    <s v="M"/>
  </r>
  <r>
    <s v="Call of War 4: Modern Warfare"/>
    <x v="2"/>
    <n v="15"/>
    <x v="4"/>
    <x v="6"/>
    <n v="9"/>
    <s v="Activision"/>
    <n v="4"/>
    <n v="5930000"/>
    <n v="2360000"/>
    <n v="130000"/>
    <n v="900000"/>
    <n v="9320000"/>
    <n v="2330000"/>
    <n v="1"/>
    <n v="9.4"/>
    <n v="70"/>
    <n v="8.4"/>
    <n v="1320"/>
    <s v="Infinity Ward"/>
    <n v="573"/>
    <s v="M"/>
  </r>
  <r>
    <s v="Animal Crossing: New Leaf"/>
    <x v="5"/>
    <n v="1"/>
    <x v="11"/>
    <x v="8"/>
    <n v="10"/>
    <s v="Ninti"/>
    <n v="26"/>
    <n v="2030000"/>
    <n v="2360000"/>
    <n v="4390000"/>
    <n v="390000"/>
    <n v="9170000"/>
    <n v="2292500"/>
    <n v="1"/>
    <n v="8.8000000000000007"/>
    <n v="70"/>
    <n v="8.6999999999999993"/>
    <n v="626"/>
    <s v="Ninti"/>
    <n v="808"/>
    <s v="E"/>
  </r>
  <r>
    <s v="Marrison Party DS"/>
    <x v="1"/>
    <n v="3"/>
    <x v="4"/>
    <x v="3"/>
    <n v="4"/>
    <s v="Ninti"/>
    <n v="26"/>
    <n v="4400000"/>
    <n v="1850000"/>
    <n v="1980000"/>
    <n v="680000"/>
    <n v="8910000"/>
    <n v="2227500"/>
    <n v="1"/>
    <n v="7.2"/>
    <n v="27"/>
    <n v="7.8"/>
    <n v="85"/>
    <s v="Hudson Soft"/>
    <n v="539"/>
    <s v="E"/>
  </r>
  <r>
    <s v="The Elder Scrolls V: Skyrim"/>
    <x v="2"/>
    <n v="15"/>
    <x v="10"/>
    <x v="9"/>
    <n v="8"/>
    <s v="Bethesda Softworks"/>
    <n v="7"/>
    <n v="5050000"/>
    <n v="2790000"/>
    <n v="100000"/>
    <n v="850000"/>
    <n v="8790000"/>
    <n v="2197500"/>
    <n v="1"/>
    <n v="9.6"/>
    <n v="89"/>
    <n v="8.4"/>
    <n v="3589"/>
    <s v="Bethesda Game Studios"/>
    <n v="128"/>
    <s v="M"/>
  </r>
  <r>
    <s v="FIFA 16"/>
    <x v="6"/>
    <n v="10"/>
    <x v="13"/>
    <x v="0"/>
    <n v="11"/>
    <s v="Electronic Arts"/>
    <n v="15"/>
    <n v="1120000"/>
    <n v="6120000"/>
    <n v="60000"/>
    <n v="1280000"/>
    <n v="8580000"/>
    <n v="2145000"/>
    <n v="1"/>
    <n v="8.1999999999999993"/>
    <n v="42"/>
    <n v="4.3"/>
    <n v="896"/>
    <s v="EA Sports"/>
    <n v="356"/>
    <s v="E"/>
  </r>
  <r>
    <s v="Halo 2"/>
    <x v="7"/>
    <n v="16"/>
    <x v="7"/>
    <x v="6"/>
    <n v="9"/>
    <s v="Microsoft Game Studios"/>
    <n v="23"/>
    <n v="6820000"/>
    <n v="1530000"/>
    <n v="50000"/>
    <n v="80000"/>
    <n v="8480000"/>
    <n v="2120000"/>
    <n v="1"/>
    <n v="9.5"/>
    <n v="91"/>
    <n v="8.1999999999999993"/>
    <n v="1218"/>
    <s v="Bungie Software"/>
    <n v="195"/>
    <s v="M"/>
  </r>
  <r>
    <s v="Weii Party"/>
    <x v="0"/>
    <n v="13"/>
    <x v="5"/>
    <x v="3"/>
    <n v="4"/>
    <s v="Ninti"/>
    <n v="26"/>
    <n v="1750000"/>
    <n v="3470000"/>
    <n v="2490000"/>
    <n v="670000"/>
    <n v="8380000"/>
    <n v="2095000"/>
    <n v="1"/>
    <n v="6.8"/>
    <n v="42"/>
    <n v="7.4"/>
    <n v="54"/>
    <s v="Nd Cube"/>
    <n v="783"/>
    <s v="E"/>
  </r>
  <r>
    <s v="Marrison Party 8"/>
    <x v="0"/>
    <n v="13"/>
    <x v="4"/>
    <x v="3"/>
    <n v="4"/>
    <s v="Ninti"/>
    <n v="26"/>
    <n v="3740000"/>
    <n v="2240000"/>
    <n v="1580000"/>
    <n v="700000"/>
    <n v="8260000"/>
    <n v="2065000"/>
    <n v="1"/>
    <n v="6.2"/>
    <n v="41"/>
    <n v="6.3"/>
    <n v="190"/>
    <s v="Hudson"/>
    <n v="537"/>
    <s v="E"/>
  </r>
  <r>
    <s v="FIFA Soccer 13"/>
    <x v="3"/>
    <n v="9"/>
    <x v="11"/>
    <x v="4"/>
    <n v="1"/>
    <s v="Electronic Arts"/>
    <n v="15"/>
    <n v="1060000"/>
    <n v="5010000"/>
    <n v="130000"/>
    <n v="1970000"/>
    <n v="8170000"/>
    <n v="2042500"/>
    <n v="1"/>
    <n v="8.8000000000000007"/>
    <n v="37"/>
    <n v="6.6"/>
    <n v="348"/>
    <s v="Electronic Arts"/>
    <n v="378"/>
    <s v="E"/>
  </r>
  <r>
    <s v="Final Fantasy X"/>
    <x v="4"/>
    <n v="8"/>
    <x v="9"/>
    <x v="9"/>
    <n v="8"/>
    <s v="Sony Computer Entertainment"/>
    <n v="30"/>
    <n v="2910000"/>
    <n v="2070000"/>
    <n v="2730000"/>
    <n v="330000"/>
    <n v="8040000"/>
    <n v="2010000"/>
    <n v="1"/>
    <n v="9.1999999999999993"/>
    <n v="53"/>
    <n v="8.6999999999999993"/>
    <n v="1056"/>
    <s v="SquareSoft"/>
    <n v="1080"/>
    <s v="T"/>
  </r>
  <r>
    <s v="The Sims 3"/>
    <x v="8"/>
    <n v="6"/>
    <x v="2"/>
    <x v="8"/>
    <n v="10"/>
    <s v="Electronic Arts"/>
    <n v="15"/>
    <n v="990000"/>
    <n v="6420000"/>
    <n v="0"/>
    <n v="600000"/>
    <n v="8010000"/>
    <n v="2002500"/>
    <n v="1"/>
    <n v="8.6"/>
    <n v="75"/>
    <n v="7.6"/>
    <n v="886"/>
    <s v="The Sims Studio"/>
    <n v="1155"/>
    <s v="T"/>
  </r>
  <r>
    <s v="Pok愆mon Platinum Version"/>
    <x v="1"/>
    <n v="3"/>
    <x v="1"/>
    <x v="9"/>
    <n v="8"/>
    <s v="Ninti"/>
    <n v="26"/>
    <n v="2760000"/>
    <n v="1720000"/>
    <n v="2690000"/>
    <n v="540000"/>
    <n v="7710000"/>
    <n v="1927500"/>
    <n v="1"/>
    <n v="8.3000000000000007"/>
    <n v="46"/>
    <n v="8.5"/>
    <n v="203"/>
    <s v="Game Freak"/>
    <n v="456"/>
    <s v="E"/>
  </r>
  <r>
    <s v="Grand Steal Auto: Liberty City Stories"/>
    <x v="9"/>
    <n v="11"/>
    <x v="3"/>
    <x v="4"/>
    <n v="1"/>
    <s v="Take-Two Interactive"/>
    <n v="32"/>
    <n v="2900000"/>
    <n v="2810000"/>
    <n v="240000"/>
    <n v="1730000"/>
    <n v="7680000"/>
    <n v="1920000"/>
    <n v="1"/>
    <n v="8.8000000000000007"/>
    <n v="65"/>
    <n v="7.6"/>
    <n v="451"/>
    <s v="Rockstar Leeds"/>
    <n v="958"/>
    <s v="M"/>
  </r>
  <r>
    <s v="Call of War: Advanced Warfare"/>
    <x v="6"/>
    <n v="10"/>
    <x v="12"/>
    <x v="6"/>
    <n v="9"/>
    <s v="Activision"/>
    <n v="4"/>
    <n v="2810000"/>
    <n v="3480000"/>
    <n v="140000"/>
    <n v="1230000"/>
    <n v="7660000"/>
    <n v="1915000"/>
    <n v="1"/>
    <n v="8.3000000000000007"/>
    <n v="39"/>
    <n v="5.7"/>
    <n v="1443"/>
    <s v="Sledgehammer Games"/>
    <n v="1043"/>
    <s v="M"/>
  </r>
  <r>
    <s v="FIFA 17"/>
    <x v="6"/>
    <n v="10"/>
    <x v="14"/>
    <x v="0"/>
    <n v="11"/>
    <s v="Electronic Arts"/>
    <n v="15"/>
    <n v="660000"/>
    <n v="5750000"/>
    <n v="80000"/>
    <n v="1110000"/>
    <n v="7600000"/>
    <n v="1900000"/>
    <n v="1"/>
    <n v="8.5"/>
    <n v="41"/>
    <n v="5"/>
    <n v="398"/>
    <s v="EA Sports, EA Vancouver"/>
    <n v="359"/>
    <s v="E"/>
  </r>
  <r>
    <s v="Super Marrison Galaxy 2"/>
    <x v="0"/>
    <n v="13"/>
    <x v="5"/>
    <x v="2"/>
    <n v="5"/>
    <s v="Ninti"/>
    <n v="26"/>
    <n v="3560000"/>
    <n v="2350000"/>
    <n v="980000"/>
    <n v="620000"/>
    <n v="7510000"/>
    <n v="1877500"/>
    <n v="1"/>
    <n v="9.6999999999999993"/>
    <n v="87"/>
    <n v="9.1"/>
    <n v="1854"/>
    <s v="Ninti EAD Tokyo"/>
    <n v="809"/>
    <s v="E"/>
  </r>
  <r>
    <s v="Call of War: World at War"/>
    <x v="2"/>
    <n v="15"/>
    <x v="1"/>
    <x v="6"/>
    <n v="9"/>
    <s v="Activision"/>
    <n v="4"/>
    <n v="4810000"/>
    <n v="1880000"/>
    <n v="0"/>
    <n v="690000"/>
    <n v="7380000"/>
    <n v="1845000"/>
    <n v="1"/>
    <n v="8.4"/>
    <n v="84"/>
    <n v="7.6"/>
    <n v="580"/>
    <s v="Treyarch"/>
    <n v="1184"/>
    <s v="M"/>
  </r>
  <r>
    <s v="Battlefield 3"/>
    <x v="2"/>
    <n v="15"/>
    <x v="10"/>
    <x v="6"/>
    <n v="9"/>
    <s v="Electronic Arts"/>
    <n v="15"/>
    <n v="4460000"/>
    <n v="2110000"/>
    <n v="60000"/>
    <n v="690000"/>
    <n v="7320000"/>
    <n v="1830000"/>
    <n v="1"/>
    <n v="8.4"/>
    <n v="57"/>
    <n v="7.4"/>
    <n v="2142"/>
    <s v="EA DICE"/>
    <n v="345"/>
    <s v="M"/>
  </r>
  <r>
    <s v="Need for Speed Underground"/>
    <x v="4"/>
    <n v="8"/>
    <x v="15"/>
    <x v="1"/>
    <n v="7"/>
    <s v="Electronic Arts"/>
    <n v="15"/>
    <n v="3270000"/>
    <n v="2830000"/>
    <n v="80000"/>
    <n v="1020000"/>
    <n v="7200000"/>
    <n v="1800000"/>
    <n v="1"/>
    <n v="8.5"/>
    <n v="33"/>
    <n v="8.6"/>
    <n v="171"/>
    <s v="EA Black Box"/>
    <n v="337"/>
    <s v="E"/>
  </r>
  <r>
    <s v="Just Dance"/>
    <x v="0"/>
    <n v="13"/>
    <x v="2"/>
    <x v="3"/>
    <n v="4"/>
    <s v="Ubisoft"/>
    <n v="35"/>
    <n v="3480000"/>
    <n v="2990000"/>
    <n v="0"/>
    <n v="730000"/>
    <n v="7200000"/>
    <n v="1800000"/>
    <n v="1"/>
    <n v="4.9000000000000004"/>
    <n v="21"/>
    <n v="8"/>
    <n v="110"/>
    <s v="Ubisoft Paris"/>
    <n v="1210"/>
    <s v="E10+"/>
  </r>
  <r>
    <s v="Battlefield 3"/>
    <x v="3"/>
    <n v="9"/>
    <x v="10"/>
    <x v="6"/>
    <n v="9"/>
    <s v="Electronic Arts"/>
    <n v="15"/>
    <n v="2850000"/>
    <n v="2890000"/>
    <n v="350000"/>
    <n v="1080000"/>
    <n v="7170000"/>
    <n v="1792500"/>
    <n v="1"/>
    <n v="8.5"/>
    <n v="38"/>
    <n v="7.5"/>
    <n v="1761"/>
    <s v="EA DICE"/>
    <n v="345"/>
    <s v="M"/>
  </r>
  <r>
    <s v="Fallout 4"/>
    <x v="6"/>
    <n v="10"/>
    <x v="13"/>
    <x v="9"/>
    <n v="8"/>
    <s v="Bethesda Softworks"/>
    <n v="7"/>
    <n v="2530000"/>
    <n v="3270000"/>
    <n v="240000"/>
    <n v="1130000"/>
    <n v="7170000"/>
    <n v="1792500"/>
    <n v="1"/>
    <n v="8.6999999999999993"/>
    <n v="58"/>
    <n v="6.5"/>
    <n v="4228"/>
    <s v="Bethesda Game Studios"/>
    <n v="128"/>
    <s v="M"/>
  </r>
  <r>
    <s v="The Legend of Zelda: Twilight Princess"/>
    <x v="0"/>
    <n v="13"/>
    <x v="0"/>
    <x v="4"/>
    <n v="1"/>
    <s v="Ninti"/>
    <n v="26"/>
    <n v="3740000"/>
    <n v="2140000"/>
    <n v="600000"/>
    <n v="680000"/>
    <n v="7160000"/>
    <n v="1790000"/>
    <n v="1"/>
    <n v="9.5"/>
    <n v="73"/>
    <n v="9"/>
    <n v="1658"/>
    <s v="Ninti"/>
    <n v="808"/>
    <s v="T"/>
  </r>
  <r>
    <s v="Marrison Kart 8"/>
    <x v="10"/>
    <n v="14"/>
    <x v="12"/>
    <x v="1"/>
    <n v="7"/>
    <s v="Ninti"/>
    <n v="26"/>
    <n v="3150000"/>
    <n v="2150000"/>
    <n v="1280000"/>
    <n v="510000"/>
    <n v="7090000"/>
    <n v="1772500"/>
    <n v="1"/>
    <n v="8.8000000000000007"/>
    <n v="82"/>
    <n v="9.1"/>
    <n v="1599"/>
    <s v="Ninti"/>
    <n v="808"/>
    <s v="E"/>
  </r>
  <r>
    <s v="Super Smash Bros. Melee"/>
    <x v="11"/>
    <n v="5"/>
    <x v="9"/>
    <x v="7"/>
    <n v="3"/>
    <s v="Ninti"/>
    <n v="26"/>
    <n v="4410000"/>
    <n v="1040000"/>
    <n v="1390000"/>
    <n v="220000"/>
    <n v="7060000"/>
    <n v="1765000"/>
    <n v="1"/>
    <n v="9.1999999999999993"/>
    <n v="38"/>
    <n v="9.1"/>
    <n v="568"/>
    <s v="HAL Labs"/>
    <n v="505"/>
    <s v="T"/>
  </r>
  <r>
    <s v="Need for Speed Underground 2"/>
    <x v="4"/>
    <n v="8"/>
    <x v="7"/>
    <x v="1"/>
    <n v="7"/>
    <s v="Electronic Arts"/>
    <n v="15"/>
    <n v="2710000"/>
    <n v="3020000"/>
    <n v="80000"/>
    <n v="1090000"/>
    <n v="6900000"/>
    <n v="1725000"/>
    <n v="1"/>
    <n v="8.1999999999999993"/>
    <n v="39"/>
    <n v="8.6"/>
    <n v="132"/>
    <s v="EA Canada"/>
    <n v="339"/>
    <s v="E"/>
  </r>
  <r>
    <s v="Medal of Honor: Frontline"/>
    <x v="4"/>
    <n v="8"/>
    <x v="8"/>
    <x v="6"/>
    <n v="9"/>
    <s v="Electronic Arts"/>
    <n v="15"/>
    <n v="2930000"/>
    <n v="2750000"/>
    <n v="170000"/>
    <n v="990000"/>
    <n v="6840000"/>
    <n v="1710000"/>
    <n v="1"/>
    <n v="8.8000000000000007"/>
    <n v="29"/>
    <n v="8.5"/>
    <n v="135"/>
    <s v="EA LA"/>
    <n v="349"/>
    <s v="T"/>
  </r>
  <r>
    <s v="Just Dance 4"/>
    <x v="0"/>
    <n v="13"/>
    <x v="11"/>
    <x v="3"/>
    <n v="4"/>
    <s v="Ubisoft"/>
    <n v="35"/>
    <n v="4050000"/>
    <n v="2160000"/>
    <n v="0"/>
    <n v="550000"/>
    <n v="6760000"/>
    <n v="1690000"/>
    <n v="1"/>
    <n v="7.4"/>
    <n v="10"/>
    <n v="7.3"/>
    <n v="28"/>
    <s v="Ubisoft"/>
    <n v="1199"/>
    <s v="E10+"/>
  </r>
  <r>
    <s v="Gears of War 2"/>
    <x v="2"/>
    <n v="15"/>
    <x v="1"/>
    <x v="6"/>
    <n v="9"/>
    <s v="Microsoft Game Studios"/>
    <n v="23"/>
    <n v="4150000"/>
    <n v="1900000"/>
    <n v="60000"/>
    <n v="640000"/>
    <n v="6750000"/>
    <n v="1687500"/>
    <n v="1"/>
    <n v="9.3000000000000007"/>
    <n v="90"/>
    <n v="7.7"/>
    <n v="2739"/>
    <s v="Epic Games"/>
    <n v="387"/>
    <s v="M"/>
  </r>
  <r>
    <s v="Uncharted 3: Drake's Deception"/>
    <x v="3"/>
    <n v="9"/>
    <x v="10"/>
    <x v="4"/>
    <n v="1"/>
    <s v="Sony Computer Entertainment"/>
    <n v="30"/>
    <n v="2770000"/>
    <n v="2750000"/>
    <n v="190000"/>
    <n v="1030000"/>
    <n v="6740000"/>
    <n v="1685000"/>
    <n v="1"/>
    <n v="9.1999999999999993"/>
    <n v="97"/>
    <n v="8.3000000000000007"/>
    <n v="3712"/>
    <s v="Naughty Dog"/>
    <n v="778"/>
    <s v="T"/>
  </r>
  <r>
    <s v="Zumba Fitness"/>
    <x v="0"/>
    <n v="13"/>
    <x v="5"/>
    <x v="0"/>
    <n v="11"/>
    <s v="505 Games"/>
    <n v="1"/>
    <n v="3450000"/>
    <n v="2590000"/>
    <n v="0"/>
    <n v="660000"/>
    <n v="6700000"/>
    <n v="1675000"/>
    <n v="1"/>
    <m/>
    <m/>
    <m/>
    <m/>
    <s v="Pipeworks Software, Inc."/>
    <n v="872"/>
    <s v="E"/>
  </r>
  <r>
    <s v="Call of War 4: Modern Warfare"/>
    <x v="3"/>
    <n v="9"/>
    <x v="4"/>
    <x v="6"/>
    <n v="9"/>
    <s v="Activision"/>
    <n v="4"/>
    <n v="3110000"/>
    <n v="2260000"/>
    <n v="280000"/>
    <n v="1030000"/>
    <n v="6680000"/>
    <n v="1670000"/>
    <n v="1"/>
    <n v="9.4"/>
    <n v="44"/>
    <n v="8.4"/>
    <n v="993"/>
    <s v="Infinity Ward"/>
    <n v="573"/>
    <s v="M"/>
  </r>
  <r>
    <s v="Uncharted 2: Among Thieves"/>
    <x v="3"/>
    <n v="9"/>
    <x v="2"/>
    <x v="4"/>
    <n v="1"/>
    <s v="Sony Computer Entertainment"/>
    <n v="30"/>
    <n v="3270000"/>
    <n v="2200000"/>
    <n v="210000"/>
    <n v="980000"/>
    <n v="6660000"/>
    <n v="1665000"/>
    <n v="1"/>
    <n v="9.6"/>
    <n v="105"/>
    <n v="8.8000000000000007"/>
    <n v="5187"/>
    <s v="Naughty Dog"/>
    <n v="778"/>
    <s v="T"/>
  </r>
  <r>
    <s v="Big Brain Academy"/>
    <x v="1"/>
    <n v="3"/>
    <x v="3"/>
    <x v="3"/>
    <n v="4"/>
    <s v="Ninti"/>
    <n v="26"/>
    <n v="1660000"/>
    <n v="2750000"/>
    <n v="1600000"/>
    <n v="620000"/>
    <n v="6630000"/>
    <n v="1657500"/>
    <n v="1"/>
    <n v="7.4"/>
    <n v="45"/>
    <n v="7.4"/>
    <n v="27"/>
    <s v="Ninti"/>
    <n v="808"/>
    <s v="E"/>
  </r>
  <r>
    <s v="Red Dead Redemption"/>
    <x v="3"/>
    <n v="9"/>
    <x v="5"/>
    <x v="4"/>
    <n v="1"/>
    <s v="Take-Two Interactive"/>
    <n v="32"/>
    <n v="2790000"/>
    <n v="2530000"/>
    <n v="170000"/>
    <n v="990000"/>
    <n v="6480000"/>
    <n v="1620000"/>
    <n v="1"/>
    <n v="9.5"/>
    <n v="73"/>
    <n v="8.8000000000000007"/>
    <n v="2456"/>
    <s v="Rockstar San Diego"/>
    <n v="961"/>
    <s v="M"/>
  </r>
  <r>
    <s v="FIFA 14"/>
    <x v="3"/>
    <n v="9"/>
    <x v="6"/>
    <x v="0"/>
    <n v="11"/>
    <s v="Electronic Arts"/>
    <n v="15"/>
    <n v="780000"/>
    <n v="4240000"/>
    <n v="70000"/>
    <n v="1370000"/>
    <n v="6460000"/>
    <n v="1615000"/>
    <n v="1"/>
    <n v="8.6"/>
    <n v="37"/>
    <n v="4.3"/>
    <n v="576"/>
    <s v="EA Canada"/>
    <n v="339"/>
    <s v="E"/>
  </r>
  <r>
    <s v="Assassin's Creed III"/>
    <x v="3"/>
    <n v="9"/>
    <x v="11"/>
    <x v="4"/>
    <n v="1"/>
    <s v="Ubisoft"/>
    <n v="35"/>
    <n v="2640000"/>
    <n v="2520000"/>
    <n v="160000"/>
    <n v="1120000"/>
    <n v="6440000"/>
    <n v="1610000"/>
    <n v="1"/>
    <n v="8.5"/>
    <n v="41"/>
    <n v="6.9"/>
    <n v="1307"/>
    <s v="Ubisoft"/>
    <n v="1199"/>
    <s v="M"/>
  </r>
  <r>
    <s v="Donkey Kong Country Returns"/>
    <x v="0"/>
    <n v="13"/>
    <x v="5"/>
    <x v="2"/>
    <n v="5"/>
    <s v="Ninti"/>
    <n v="26"/>
    <n v="3170000"/>
    <n v="1790000"/>
    <n v="1030000"/>
    <n v="460000"/>
    <n v="6450000"/>
    <n v="1612500"/>
    <n v="1"/>
    <n v="8.6999999999999993"/>
    <n v="77"/>
    <n v="8.6"/>
    <n v="368"/>
    <s v="Retro Studios"/>
    <n v="950"/>
    <s v="E"/>
  </r>
  <r>
    <s v="Halo: Combat Evolved"/>
    <x v="7"/>
    <n v="16"/>
    <x v="9"/>
    <x v="6"/>
    <n v="9"/>
    <s v="Microsoft Game Studios"/>
    <n v="23"/>
    <n v="4980000"/>
    <n v="1300000"/>
    <n v="80000"/>
    <n v="70000"/>
    <n v="6430000"/>
    <n v="1607500"/>
    <n v="1"/>
    <n v="9.6999999999999993"/>
    <n v="68"/>
    <n v="8.6"/>
    <n v="1283"/>
    <s v="Bungie Software"/>
    <n v="195"/>
    <s v="M"/>
  </r>
  <r>
    <s v="The Elder Scrolls V: Skyrim"/>
    <x v="3"/>
    <n v="9"/>
    <x v="10"/>
    <x v="9"/>
    <n v="8"/>
    <s v="Bethesda Softworks"/>
    <n v="7"/>
    <n v="2550000"/>
    <n v="2600000"/>
    <n v="250000"/>
    <n v="1000000"/>
    <n v="6400000"/>
    <n v="1600000"/>
    <n v="1"/>
    <n v="9.1999999999999993"/>
    <n v="16"/>
    <n v="6.4"/>
    <n v="2527"/>
    <s v="Bethesda Game Studios"/>
    <n v="128"/>
    <s v="M"/>
  </r>
  <r>
    <s v="Pok愆mon Emerald Version"/>
    <x v="12"/>
    <n v="4"/>
    <x v="7"/>
    <x v="9"/>
    <n v="8"/>
    <s v="Ninti"/>
    <n v="26"/>
    <n v="2570000"/>
    <n v="1580000"/>
    <n v="2060000"/>
    <n v="210000"/>
    <n v="6420000"/>
    <n v="1605000"/>
    <n v="1"/>
    <n v="7.6"/>
    <n v="28"/>
    <n v="9"/>
    <n v="222"/>
    <s v="Game Freak"/>
    <n v="456"/>
    <s v="E"/>
  </r>
  <r>
    <s v="Kingdom Hearts"/>
    <x v="4"/>
    <n v="8"/>
    <x v="8"/>
    <x v="9"/>
    <n v="8"/>
    <s v="Sony Computer Entertainment"/>
    <n v="30"/>
    <n v="3640000"/>
    <n v="1200000"/>
    <n v="1490000"/>
    <n v="70000"/>
    <n v="6400000"/>
    <n v="1600000"/>
    <n v="1"/>
    <n v="8.5"/>
    <n v="46"/>
    <n v="8.8000000000000007"/>
    <n v="597"/>
    <s v="SquareSoft"/>
    <n v="1080"/>
    <s v="E"/>
  </r>
  <r>
    <s v="Halo 3: ODST"/>
    <x v="2"/>
    <n v="15"/>
    <x v="2"/>
    <x v="6"/>
    <n v="9"/>
    <s v="Microsoft Game Studios"/>
    <n v="23"/>
    <n v="4340000"/>
    <n v="1340000"/>
    <n v="60000"/>
    <n v="610000"/>
    <n v="6350000"/>
    <n v="1587500"/>
    <n v="1"/>
    <n v="8.3000000000000007"/>
    <n v="94"/>
    <n v="7.1"/>
    <n v="1163"/>
    <s v="Bungie Software, Bungie"/>
    <n v="196"/>
    <s v="M"/>
  </r>
  <r>
    <s v="Red Dead Redemption"/>
    <x v="2"/>
    <n v="15"/>
    <x v="5"/>
    <x v="4"/>
    <n v="1"/>
    <s v="Take-Two Interactive"/>
    <n v="32"/>
    <n v="3700000"/>
    <n v="1950000"/>
    <n v="90000"/>
    <n v="580000"/>
    <n v="6320000"/>
    <n v="1580000"/>
    <n v="1"/>
    <n v="9.5"/>
    <n v="96"/>
    <n v="9"/>
    <n v="2316"/>
    <s v="Rockstar San Diego"/>
    <n v="961"/>
    <s v="M"/>
  </r>
  <r>
    <s v="Super Marrison Sunshine"/>
    <x v="11"/>
    <n v="5"/>
    <x v="8"/>
    <x v="2"/>
    <n v="5"/>
    <s v="Ninti"/>
    <n v="26"/>
    <n v="4010000"/>
    <n v="1260000"/>
    <n v="870000"/>
    <n v="170000"/>
    <n v="6310000"/>
    <n v="1577500"/>
    <n v="1"/>
    <n v="9.1999999999999993"/>
    <n v="61"/>
    <n v="8.6"/>
    <n v="439"/>
    <s v="Ninti"/>
    <n v="808"/>
    <s v="E"/>
  </r>
  <r>
    <s v="World of Warcraft"/>
    <x v="8"/>
    <n v="6"/>
    <x v="7"/>
    <x v="9"/>
    <n v="8"/>
    <s v="Activision"/>
    <n v="4"/>
    <n v="80000"/>
    <n v="6210000"/>
    <n v="0"/>
    <n v="0"/>
    <n v="6290000"/>
    <n v="1572500"/>
    <n v="1"/>
    <n v="9.3000000000000007"/>
    <n v="57"/>
    <n v="7.3"/>
    <n v="2182"/>
    <s v="Blizzard Entertainment"/>
    <n v="161"/>
    <s v="T"/>
  </r>
  <r>
    <s v="Gears of War 3"/>
    <x v="2"/>
    <n v="15"/>
    <x v="10"/>
    <x v="6"/>
    <n v="9"/>
    <s v="Microsoft Game Studios"/>
    <n v="23"/>
    <n v="4050000"/>
    <n v="1590000"/>
    <n v="70000"/>
    <n v="500000"/>
    <n v="6210000"/>
    <n v="1552500"/>
    <n v="1"/>
    <n v="9.1"/>
    <n v="96"/>
    <n v="7.8"/>
    <n v="1504"/>
    <s v="Epic Games"/>
    <n v="387"/>
    <s v="M"/>
  </r>
  <r>
    <s v="Kinect Sports"/>
    <x v="2"/>
    <n v="15"/>
    <x v="5"/>
    <x v="0"/>
    <n v="11"/>
    <s v="Microsoft Game Studios"/>
    <n v="23"/>
    <n v="3920000"/>
    <n v="1730000"/>
    <n v="30000"/>
    <n v="510000"/>
    <n v="6190000"/>
    <n v="1547500"/>
    <n v="1"/>
    <n v="7.3"/>
    <n v="51"/>
    <n v="7.4"/>
    <n v="95"/>
    <s v="Rare Ltd."/>
    <n v="919"/>
    <s v="E10+"/>
  </r>
  <r>
    <s v="Gears of War"/>
    <x v="2"/>
    <n v="15"/>
    <x v="0"/>
    <x v="6"/>
    <n v="9"/>
    <s v="Microsoft Game Studios"/>
    <n v="23"/>
    <n v="3540000"/>
    <n v="1880000"/>
    <n v="70000"/>
    <n v="600000"/>
    <n v="6090000"/>
    <n v="1522500"/>
    <n v="1"/>
    <n v="9.4"/>
    <n v="88"/>
    <n v="8.3000000000000007"/>
    <n v="2295"/>
    <s v="Epic Games"/>
    <n v="387"/>
    <s v="M"/>
  </r>
  <r>
    <s v="FIFA 15"/>
    <x v="6"/>
    <n v="10"/>
    <x v="12"/>
    <x v="0"/>
    <n v="11"/>
    <s v="Electronic Arts"/>
    <n v="15"/>
    <n v="800000"/>
    <n v="4330000"/>
    <n v="50000"/>
    <n v="900000"/>
    <n v="6080000"/>
    <n v="1520000"/>
    <n v="1"/>
    <n v="8.1999999999999993"/>
    <n v="47"/>
    <n v="5.7"/>
    <n v="988"/>
    <s v="EA Sports"/>
    <n v="356"/>
    <s v="E"/>
  </r>
  <r>
    <s v="Metal Gear Solid 2: Sons of Liberty"/>
    <x v="4"/>
    <n v="8"/>
    <x v="9"/>
    <x v="4"/>
    <n v="1"/>
    <s v="Konami Digital Entertainment"/>
    <n v="19"/>
    <n v="2450000"/>
    <n v="2010000"/>
    <n v="870000"/>
    <n v="720000"/>
    <n v="6050000"/>
    <n v="1512500"/>
    <n v="1"/>
    <n v="9.6"/>
    <n v="42"/>
    <n v="8.6999999999999993"/>
    <n v="1026"/>
    <s v="KCEJ"/>
    <n v="628"/>
    <s v="M"/>
  </r>
  <r>
    <s v="Metal Gear Solid 4: Guns of the Patriots"/>
    <x v="3"/>
    <n v="9"/>
    <x v="1"/>
    <x v="4"/>
    <n v="1"/>
    <s v="Konami Digital Entertainment"/>
    <n v="19"/>
    <n v="2630000"/>
    <n v="1710000"/>
    <n v="830000"/>
    <n v="820000"/>
    <n v="5990000"/>
    <n v="1497500"/>
    <n v="1"/>
    <n v="9.4"/>
    <n v="82"/>
    <n v="8.6999999999999993"/>
    <n v="3558"/>
    <s v="Kojima Productions"/>
    <n v="643"/>
    <s v="M"/>
  </r>
  <r>
    <s v="Final Fantasy XII"/>
    <x v="4"/>
    <n v="8"/>
    <x v="0"/>
    <x v="9"/>
    <n v="8"/>
    <s v="Square Enix"/>
    <n v="31"/>
    <n v="1880000"/>
    <n v="0"/>
    <n v="2330000"/>
    <n v="1740000"/>
    <n v="5950000"/>
    <n v="1487500"/>
    <n v="1"/>
    <n v="9.1999999999999993"/>
    <n v="64"/>
    <n v="7.6"/>
    <n v="972"/>
    <s v="Square Enix"/>
    <n v="1075"/>
    <s v="T"/>
  </r>
  <r>
    <s v="LittleBigPlanet"/>
    <x v="3"/>
    <n v="9"/>
    <x v="1"/>
    <x v="2"/>
    <n v="5"/>
    <s v="Sony Computer Entertainment"/>
    <n v="30"/>
    <n v="2800000"/>
    <n v="1980000"/>
    <n v="170000"/>
    <n v="870000"/>
    <n v="5820000"/>
    <n v="1455000"/>
    <n v="1"/>
    <n v="9.5"/>
    <n v="85"/>
    <n v="6.8"/>
    <n v="5311"/>
    <s v="SCE/WWS, Media Molecule"/>
    <n v="992"/>
    <s v="E"/>
  </r>
  <r>
    <s v="Dragon Quest IX: Sentinels of the Starry Skies"/>
    <x v="1"/>
    <n v="3"/>
    <x v="2"/>
    <x v="9"/>
    <n v="8"/>
    <s v="Ninti"/>
    <n v="26"/>
    <n v="630000"/>
    <n v="670000"/>
    <n v="4350000"/>
    <n v="150000"/>
    <n v="5800000"/>
    <n v="1450000"/>
    <n v="1"/>
    <n v="8.6999999999999993"/>
    <n v="65"/>
    <n v="8.8000000000000007"/>
    <n v="197"/>
    <s v="Level 5"/>
    <n v="668"/>
    <s v="E10+"/>
  </r>
  <r>
    <s v="Destiny"/>
    <x v="6"/>
    <n v="10"/>
    <x v="12"/>
    <x v="6"/>
    <n v="9"/>
    <s v="Activision"/>
    <n v="4"/>
    <n v="2490000"/>
    <n v="2070000"/>
    <n v="160000"/>
    <n v="920000"/>
    <n v="5640000"/>
    <n v="1410000"/>
    <n v="1"/>
    <n v="7.6"/>
    <n v="95"/>
    <n v="6.1"/>
    <n v="5380"/>
    <s v="Bungie Software, Bungie"/>
    <n v="196"/>
    <s v="T"/>
  </r>
  <r>
    <s v="LEGO Star Wars: The Complete Saga"/>
    <x v="0"/>
    <n v="13"/>
    <x v="4"/>
    <x v="4"/>
    <n v="1"/>
    <s v="LucasArts"/>
    <n v="20"/>
    <n v="3570000"/>
    <n v="1550000"/>
    <n v="0"/>
    <n v="510000"/>
    <n v="5630000"/>
    <n v="1407500"/>
    <n v="1"/>
    <n v="8"/>
    <n v="17"/>
    <n v="8.9"/>
    <n v="62"/>
    <s v="Traveller's Tales"/>
    <n v="1181"/>
    <s v="E10+"/>
  </r>
  <r>
    <s v="Cooking Mama"/>
    <x v="1"/>
    <n v="3"/>
    <x v="0"/>
    <x v="8"/>
    <n v="10"/>
    <s v="505 Games"/>
    <n v="1"/>
    <n v="3070000"/>
    <n v="1910000"/>
    <n v="70000"/>
    <n v="570000"/>
    <n v="5620000"/>
    <n v="1405000"/>
    <n v="1"/>
    <n v="6.7"/>
    <n v="35"/>
    <n v="7.2"/>
    <n v="21"/>
    <s v="Taito Corporation"/>
    <n v="1116"/>
    <s v="E"/>
  </r>
  <r>
    <s v="Assassin's Creed II"/>
    <x v="3"/>
    <n v="9"/>
    <x v="2"/>
    <x v="4"/>
    <n v="1"/>
    <s v="Ubisoft"/>
    <n v="35"/>
    <n v="2540000"/>
    <n v="1930000"/>
    <n v="210000"/>
    <n v="860000"/>
    <n v="5540000"/>
    <n v="1385000"/>
    <n v="1"/>
    <n v="9.1"/>
    <n v="70"/>
    <n v="8.6"/>
    <n v="1202"/>
    <s v="Ubisoft Montreal"/>
    <n v="1207"/>
    <s v="M"/>
  </r>
  <r>
    <s v="Assassin's Creed"/>
    <x v="2"/>
    <n v="15"/>
    <x v="4"/>
    <x v="10"/>
    <n v="2"/>
    <s v="Ubisoft"/>
    <n v="35"/>
    <n v="3280000"/>
    <n v="1640000"/>
    <n v="70000"/>
    <n v="560000"/>
    <n v="5550000"/>
    <n v="1387500"/>
    <n v="1"/>
    <n v="8.1"/>
    <n v="77"/>
    <n v="7.7"/>
    <n v="1074"/>
    <s v="Ubisoft Montreal"/>
    <n v="1207"/>
    <s v="M"/>
  </r>
  <r>
    <s v="Forza Motorsport 3"/>
    <x v="2"/>
    <n v="15"/>
    <x v="2"/>
    <x v="1"/>
    <n v="7"/>
    <s v="Microsoft Game Studios"/>
    <n v="23"/>
    <n v="2990000"/>
    <n v="1900000"/>
    <n v="100000"/>
    <n v="500000"/>
    <n v="5490000"/>
    <n v="1372500"/>
    <n v="1"/>
    <n v="9.1999999999999993"/>
    <n v="90"/>
    <n v="8"/>
    <n v="516"/>
    <s v="Turn 10"/>
    <n v="1196"/>
    <s v="E"/>
  </r>
  <r>
    <s v="Super Marrison Advance"/>
    <x v="12"/>
    <n v="4"/>
    <x v="9"/>
    <x v="2"/>
    <n v="5"/>
    <s v="Ninti"/>
    <n v="26"/>
    <n v="3140000"/>
    <n v="1240000"/>
    <n v="910000"/>
    <n v="200000"/>
    <n v="5490000"/>
    <n v="1372500"/>
    <n v="1"/>
    <n v="8.4"/>
    <n v="19"/>
    <n v="7.8"/>
    <n v="41"/>
    <s v="Ninti"/>
    <n v="808"/>
    <s v="E"/>
  </r>
  <r>
    <s v="Monster Hunter Freedom Unite"/>
    <x v="9"/>
    <n v="11"/>
    <x v="1"/>
    <x v="9"/>
    <n v="8"/>
    <s v="Capcom"/>
    <n v="8"/>
    <n v="470000"/>
    <n v="550000"/>
    <n v="4130000"/>
    <n v="340000"/>
    <n v="5490000"/>
    <n v="1372500"/>
    <n v="1"/>
    <n v="8.1"/>
    <n v="48"/>
    <n v="8.6999999999999993"/>
    <n v="124"/>
    <s v="Capcom"/>
    <n v="202"/>
    <s v="T"/>
  </r>
  <r>
    <s v="Batman: Arkham City"/>
    <x v="3"/>
    <n v="9"/>
    <x v="10"/>
    <x v="4"/>
    <n v="1"/>
    <s v="Warner Bros. Interactive Entertainment"/>
    <n v="38"/>
    <n v="2710000"/>
    <n v="1850000"/>
    <n v="110000"/>
    <n v="810000"/>
    <n v="5480000"/>
    <n v="1370000"/>
    <n v="1"/>
    <n v="9.6"/>
    <n v="42"/>
    <n v="8.6"/>
    <n v="2162"/>
    <s v="Rocksteady Studios"/>
    <n v="967"/>
    <s v="T"/>
  </r>
  <r>
    <s v="Grand Steal Auto V"/>
    <x v="13"/>
    <n v="17"/>
    <x v="12"/>
    <x v="4"/>
    <n v="1"/>
    <s v="Take-Two Interactive"/>
    <n v="32"/>
    <n v="2810000"/>
    <n v="2190000"/>
    <n v="0"/>
    <n v="470000"/>
    <n v="5470000"/>
    <n v="1367500"/>
    <n v="1"/>
    <n v="9.6999999999999993"/>
    <n v="14"/>
    <n v="7.9"/>
    <n v="764"/>
    <s v="Rockstar North"/>
    <n v="960"/>
    <s v="M"/>
  </r>
  <r>
    <s v="Marrison Kart: Super Circuit"/>
    <x v="12"/>
    <n v="4"/>
    <x v="9"/>
    <x v="1"/>
    <n v="7"/>
    <s v="Ninti"/>
    <n v="26"/>
    <n v="2620000"/>
    <n v="1640000"/>
    <n v="990000"/>
    <n v="230000"/>
    <n v="5480000"/>
    <n v="1370000"/>
    <n v="1"/>
    <n v="9.3000000000000007"/>
    <n v="24"/>
    <n v="8.3000000000000007"/>
    <n v="108"/>
    <s v="Intelligent Systems"/>
    <n v="579"/>
    <s v="E"/>
  </r>
  <r>
    <s v="Call of War: World at War"/>
    <x v="3"/>
    <n v="9"/>
    <x v="1"/>
    <x v="6"/>
    <n v="9"/>
    <s v="Activision"/>
    <n v="4"/>
    <n v="2730000"/>
    <n v="1830000"/>
    <n v="0"/>
    <n v="830000"/>
    <n v="5390000"/>
    <n v="1347500"/>
    <n v="1"/>
    <n v="8.5"/>
    <n v="45"/>
    <n v="7.6"/>
    <n v="409"/>
    <s v="Treyarch"/>
    <n v="1184"/>
    <s v="M"/>
  </r>
  <r>
    <s v="Uncharted 4: A Thief's End"/>
    <x v="6"/>
    <n v="10"/>
    <x v="14"/>
    <x v="6"/>
    <n v="9"/>
    <s v="Sony Computer Entertainment"/>
    <n v="30"/>
    <n v="1850000"/>
    <n v="2500000"/>
    <n v="190000"/>
    <n v="850000"/>
    <n v="5390000"/>
    <n v="1347500"/>
    <n v="1"/>
    <n v="9.3000000000000007"/>
    <n v="113"/>
    <n v="7.9"/>
    <n v="7064"/>
    <s v="Naughty Dog"/>
    <n v="778"/>
    <s v="T"/>
  </r>
  <r>
    <s v="Final Fantasy XIII"/>
    <x v="3"/>
    <n v="9"/>
    <x v="2"/>
    <x v="9"/>
    <n v="8"/>
    <s v="Square Enix"/>
    <n v="31"/>
    <n v="1740000"/>
    <n v="1210000"/>
    <n v="1870000"/>
    <n v="510000"/>
    <n v="5330000"/>
    <n v="1332500"/>
    <n v="1"/>
    <n v="8.3000000000000007"/>
    <n v="83"/>
    <n v="7.3"/>
    <n v="2483"/>
    <s v="Square Enix"/>
    <n v="1075"/>
    <s v="T"/>
  </r>
  <r>
    <s v="Assassin's Creed III"/>
    <x v="2"/>
    <n v="15"/>
    <x v="11"/>
    <x v="4"/>
    <n v="1"/>
    <s v="Ubisoft"/>
    <n v="35"/>
    <n v="3130000"/>
    <n v="1690000"/>
    <n v="30000"/>
    <n v="440000"/>
    <n v="5290000"/>
    <n v="1322500"/>
    <n v="1"/>
    <n v="8.4"/>
    <n v="61"/>
    <n v="6.7"/>
    <n v="1196"/>
    <s v="Ubisoft"/>
    <n v="1199"/>
    <s v="M"/>
  </r>
  <r>
    <s v="Final Fantasy X-2"/>
    <x v="4"/>
    <n v="8"/>
    <x v="15"/>
    <x v="9"/>
    <n v="8"/>
    <s v="Electronic Arts"/>
    <n v="15"/>
    <n v="1920000"/>
    <n v="1080000"/>
    <n v="2110000"/>
    <n v="170000"/>
    <n v="5280000"/>
    <n v="1320000"/>
    <n v="1"/>
    <n v="8.5"/>
    <n v="45"/>
    <n v="6.6"/>
    <n v="400"/>
    <s v="SquareSoft"/>
    <n v="1080"/>
    <s v="T"/>
  </r>
  <r>
    <s v="Call of War: Advanced Warfare"/>
    <x v="13"/>
    <n v="17"/>
    <x v="12"/>
    <x v="6"/>
    <n v="9"/>
    <s v="Activision"/>
    <n v="4"/>
    <n v="3220000"/>
    <n v="1550000"/>
    <n v="10000"/>
    <n v="480000"/>
    <n v="5260000"/>
    <n v="1315000"/>
    <n v="1"/>
    <n v="8.1"/>
    <n v="53"/>
    <n v="5.4"/>
    <n v="898"/>
    <s v="Sledgehammer Games"/>
    <n v="1043"/>
    <s v="M"/>
  </r>
  <r>
    <s v="Assassin's Creed II"/>
    <x v="2"/>
    <n v="15"/>
    <x v="2"/>
    <x v="4"/>
    <n v="1"/>
    <s v="Ubisoft"/>
    <n v="35"/>
    <n v="3110000"/>
    <n v="1550000"/>
    <n v="80000"/>
    <n v="510000"/>
    <n v="5250000"/>
    <n v="1312500"/>
    <n v="1"/>
    <n v="9"/>
    <n v="82"/>
    <n v="8.8000000000000007"/>
    <n v="1305"/>
    <s v="Ubisoft Montreal"/>
    <n v="1207"/>
    <s v="M"/>
  </r>
  <r>
    <s v="New Super Marrison Bros. U"/>
    <x v="10"/>
    <n v="14"/>
    <x v="11"/>
    <x v="2"/>
    <n v="5"/>
    <s v="Ninti"/>
    <n v="26"/>
    <n v="2300000"/>
    <n v="1340000"/>
    <n v="1270000"/>
    <n v="320000"/>
    <n v="5230000"/>
    <n v="1307500"/>
    <n v="1"/>
    <n v="8.4"/>
    <n v="70"/>
    <n v="8.1"/>
    <n v="733"/>
    <s v="Ninti"/>
    <n v="808"/>
    <s v="E"/>
  </r>
  <r>
    <s v="Dragon Quest VIII: Journey of the Cursed King"/>
    <x v="4"/>
    <n v="8"/>
    <x v="7"/>
    <x v="9"/>
    <n v="8"/>
    <s v="Square Enix"/>
    <n v="31"/>
    <n v="650000"/>
    <n v="750000"/>
    <n v="3610000"/>
    <n v="200000"/>
    <n v="5210000"/>
    <n v="1302500"/>
    <n v="1"/>
    <n v="8.9"/>
    <n v="63"/>
    <n v="8.8000000000000007"/>
    <n v="245"/>
    <s v="Level 5"/>
    <n v="668"/>
    <s v="T"/>
  </r>
  <r>
    <s v="Professor Layton and the Curious Village"/>
    <x v="1"/>
    <n v="3"/>
    <x v="4"/>
    <x v="5"/>
    <n v="6"/>
    <s v="Ninti"/>
    <n v="26"/>
    <n v="1210000"/>
    <n v="2430000"/>
    <n v="1030000"/>
    <n v="520000"/>
    <n v="5190000"/>
    <n v="1297500"/>
    <n v="1"/>
    <n v="8.5"/>
    <n v="72"/>
    <n v="8.6"/>
    <n v="147"/>
    <s v="Level 5"/>
    <n v="668"/>
    <s v="E"/>
  </r>
  <r>
    <s v="FIFA Soccer 13"/>
    <x v="2"/>
    <n v="15"/>
    <x v="11"/>
    <x v="4"/>
    <n v="1"/>
    <s v="Electronic Arts"/>
    <n v="15"/>
    <n v="1090000"/>
    <n v="3470000"/>
    <n v="30000"/>
    <n v="570000"/>
    <n v="5160000"/>
    <n v="1290000"/>
    <n v="1"/>
    <n v="9"/>
    <n v="48"/>
    <n v="6.1"/>
    <n v="403"/>
    <s v="Electronic Arts"/>
    <n v="378"/>
    <s v="E"/>
  </r>
  <r>
    <s v="Diablo III"/>
    <x v="8"/>
    <n v="6"/>
    <x v="11"/>
    <x v="9"/>
    <n v="8"/>
    <s v="Activision"/>
    <n v="4"/>
    <n v="2440000"/>
    <n v="2160000"/>
    <n v="0"/>
    <n v="540000"/>
    <n v="5140000"/>
    <n v="1285000"/>
    <n v="1"/>
    <n v="8.8000000000000007"/>
    <n v="86"/>
    <n v="4"/>
    <n v="9629"/>
    <s v="Blizzard Entertainment"/>
    <n v="161"/>
    <s v="M"/>
  </r>
  <r>
    <s v="Medal of Honor: Rising Sun"/>
    <x v="4"/>
    <n v="8"/>
    <x v="15"/>
    <x v="6"/>
    <n v="9"/>
    <s v="Electronic Arts"/>
    <n v="15"/>
    <n v="1980000"/>
    <n v="2230000"/>
    <n v="130000"/>
    <n v="800000"/>
    <n v="5140000"/>
    <n v="1285000"/>
    <n v="1"/>
    <n v="6.8"/>
    <n v="30"/>
    <n v="7.6"/>
    <n v="100"/>
    <s v="EA LA"/>
    <n v="349"/>
    <s v="T"/>
  </r>
  <r>
    <s v="Fable III"/>
    <x v="2"/>
    <n v="15"/>
    <x v="5"/>
    <x v="9"/>
    <n v="8"/>
    <s v="Microsoft Game Studios"/>
    <n v="23"/>
    <n v="3590000"/>
    <n v="1080000"/>
    <n v="50000"/>
    <n v="380000"/>
    <n v="5100000"/>
    <n v="1275000"/>
    <n v="1"/>
    <n v="8"/>
    <n v="88"/>
    <n v="6.5"/>
    <n v="604"/>
    <s v="Lionhead Studios"/>
    <n v="675"/>
    <s v="M"/>
  </r>
  <r>
    <s v="Resident Evil 5"/>
    <x v="3"/>
    <n v="9"/>
    <x v="2"/>
    <x v="4"/>
    <n v="1"/>
    <s v="Capcom"/>
    <n v="8"/>
    <n v="1960000"/>
    <n v="1410000"/>
    <n v="1080000"/>
    <n v="640000"/>
    <n v="5090000"/>
    <n v="1272500"/>
    <n v="1"/>
    <n v="8.4"/>
    <n v="76"/>
    <n v="7.5"/>
    <n v="667"/>
    <s v="Capcom"/>
    <n v="202"/>
    <s v="M"/>
  </r>
  <r>
    <s v="The Legend of Zelda: Phantom Hourglass"/>
    <x v="1"/>
    <n v="3"/>
    <x v="4"/>
    <x v="4"/>
    <n v="1"/>
    <s v="Ninti"/>
    <n v="26"/>
    <n v="1850000"/>
    <n v="1800000"/>
    <n v="950000"/>
    <n v="480000"/>
    <n v="5080000"/>
    <n v="1270000"/>
    <n v="1"/>
    <n v="9"/>
    <n v="57"/>
    <n v="8"/>
    <n v="416"/>
    <s v="Ninti"/>
    <n v="808"/>
    <s v="E"/>
  </r>
  <r>
    <s v="FIFA Soccer 11"/>
    <x v="3"/>
    <n v="9"/>
    <x v="5"/>
    <x v="0"/>
    <n v="11"/>
    <s v="Electronic Arts"/>
    <n v="15"/>
    <n v="610000"/>
    <n v="3280000"/>
    <n v="60000"/>
    <n v="1120000"/>
    <n v="5070000"/>
    <n v="1267500"/>
    <n v="1"/>
    <n v="8.9"/>
    <n v="51"/>
    <n v="8"/>
    <n v="233"/>
    <s v="EA Sports"/>
    <n v="356"/>
    <s v="E"/>
  </r>
  <r>
    <s v="Grand Steal Auto: Vice City Stories"/>
    <x v="9"/>
    <n v="11"/>
    <x v="0"/>
    <x v="4"/>
    <n v="1"/>
    <s v="Take-Two Interactive"/>
    <n v="32"/>
    <n v="1700000"/>
    <n v="1990000"/>
    <n v="160000"/>
    <n v="1180000"/>
    <n v="5030000"/>
    <n v="1257500"/>
    <n v="1"/>
    <n v="8.6"/>
    <n v="50"/>
    <n v="8"/>
    <n v="150"/>
    <s v="Rockstar Leeds"/>
    <n v="958"/>
    <s v="M"/>
  </r>
  <r>
    <s v="Guitar Hero III: Legends of Rock"/>
    <x v="4"/>
    <n v="8"/>
    <x v="4"/>
    <x v="3"/>
    <n v="4"/>
    <s v="Activision"/>
    <n v="4"/>
    <n v="3490000"/>
    <n v="10000"/>
    <n v="10000"/>
    <n v="1480000"/>
    <n v="4990000"/>
    <n v="1247500"/>
    <n v="1"/>
    <n v="8.1999999999999993"/>
    <n v="24"/>
    <n v="8.1999999999999993"/>
    <n v="46"/>
    <s v="Neversoft Entertainment, BudCat"/>
    <n v="794"/>
    <s v="T"/>
  </r>
  <r>
    <s v="Link's Crossbow Training"/>
    <x v="0"/>
    <n v="13"/>
    <x v="4"/>
    <x v="6"/>
    <n v="9"/>
    <s v="Ninti"/>
    <n v="26"/>
    <n v="3050000"/>
    <n v="1170000"/>
    <n v="290000"/>
    <n v="460000"/>
    <n v="4970000"/>
    <n v="1242500"/>
    <n v="1"/>
    <n v="6.8"/>
    <n v="34"/>
    <n v="7.1"/>
    <n v="47"/>
    <s v="Ninti"/>
    <n v="808"/>
    <s v="T"/>
  </r>
  <r>
    <s v="Fallout 3"/>
    <x v="2"/>
    <n v="15"/>
    <x v="1"/>
    <x v="9"/>
    <n v="8"/>
    <s v="Bethesda Softworks"/>
    <n v="7"/>
    <n v="3400000"/>
    <n v="990000"/>
    <n v="90000"/>
    <n v="450000"/>
    <n v="4930000"/>
    <n v="1232500"/>
    <n v="1"/>
    <n v="9.3000000000000007"/>
    <n v="84"/>
    <n v="8.5"/>
    <n v="1655"/>
    <s v="Bethesda Game Studios"/>
    <n v="128"/>
    <s v="M"/>
  </r>
  <r>
    <s v="Uncharted: Drake's Fortune"/>
    <x v="3"/>
    <n v="9"/>
    <x v="4"/>
    <x v="4"/>
    <n v="1"/>
    <s v="Sony Computer Entertainment"/>
    <n v="30"/>
    <n v="2310000"/>
    <n v="1720000"/>
    <n v="120000"/>
    <n v="770000"/>
    <n v="4920000"/>
    <n v="1230000"/>
    <n v="1"/>
    <n v="8.8000000000000007"/>
    <n v="66"/>
    <n v="8.1"/>
    <n v="2306"/>
    <s v="Naughty Dog, SCE/WWS"/>
    <n v="779"/>
    <s v="T"/>
  </r>
  <r>
    <s v="Madden NFL 06"/>
    <x v="4"/>
    <n v="8"/>
    <x v="3"/>
    <x v="0"/>
    <n v="11"/>
    <s v="Electronic Arts"/>
    <n v="15"/>
    <n v="3980000"/>
    <n v="260000"/>
    <n v="10000"/>
    <n v="660000"/>
    <n v="4910000"/>
    <n v="1227500"/>
    <n v="1"/>
    <n v="8.8000000000000007"/>
    <n v="29"/>
    <n v="8"/>
    <n v="121"/>
    <s v="EA Sports"/>
    <n v="356"/>
    <s v="E"/>
  </r>
  <r>
    <s v="StarCraft II: Wings of Liberty"/>
    <x v="8"/>
    <n v="6"/>
    <x v="5"/>
    <x v="11"/>
    <n v="12"/>
    <s v="Activision"/>
    <n v="4"/>
    <n v="2570000"/>
    <n v="1680000"/>
    <n v="0"/>
    <n v="580000"/>
    <n v="4830000"/>
    <n v="1207500"/>
    <n v="1"/>
    <n v="9.3000000000000007"/>
    <n v="82"/>
    <n v="8.1999999999999993"/>
    <n v="3052"/>
    <s v="Blizzard Entertainment"/>
    <n v="161"/>
    <s v="T"/>
  </r>
  <r>
    <s v="Assassin's Creed"/>
    <x v="3"/>
    <n v="9"/>
    <x v="4"/>
    <x v="10"/>
    <n v="2"/>
    <s v="Ubisoft"/>
    <n v="35"/>
    <n v="1910000"/>
    <n v="2000000"/>
    <n v="90000"/>
    <n v="820000"/>
    <n v="4820000"/>
    <n v="1205000"/>
    <n v="1"/>
    <n v="8.1"/>
    <n v="40"/>
    <n v="7.3"/>
    <n v="769"/>
    <s v="Ubisoft Montreal"/>
    <n v="1207"/>
    <s v="M"/>
  </r>
  <r>
    <s v="God of War III"/>
    <x v="3"/>
    <n v="9"/>
    <x v="5"/>
    <x v="4"/>
    <n v="1"/>
    <s v="Sony Computer Entertainment"/>
    <n v="30"/>
    <n v="2740000"/>
    <n v="1330000"/>
    <n v="120000"/>
    <n v="610000"/>
    <n v="4800000"/>
    <n v="1200000"/>
    <n v="1"/>
    <n v="9.1999999999999993"/>
    <n v="101"/>
    <n v="8.6999999999999993"/>
    <n v="2633"/>
    <s v="SCE Santa Monica"/>
    <n v="990"/>
    <s v="M"/>
  </r>
  <r>
    <s v="LEGO Star Wars: The Complete Saga"/>
    <x v="1"/>
    <n v="3"/>
    <x v="4"/>
    <x v="4"/>
    <n v="1"/>
    <s v="LucasArts"/>
    <n v="20"/>
    <n v="2830000"/>
    <n v="1480000"/>
    <n v="0"/>
    <n v="450000"/>
    <n v="4760000"/>
    <n v="1190000"/>
    <n v="1"/>
    <n v="8"/>
    <n v="9"/>
    <n v="5.4"/>
    <n v="46"/>
    <s v="TT Fusion"/>
    <n v="1194"/>
    <s v="E"/>
  </r>
  <r>
    <s v="Driver 2"/>
    <x v="14"/>
    <n v="7"/>
    <x v="16"/>
    <x v="4"/>
    <n v="1"/>
    <s v="Atari"/>
    <n v="5"/>
    <n v="2360000"/>
    <n v="2100000"/>
    <n v="20000"/>
    <n v="250000"/>
    <n v="4730000"/>
    <n v="1182500"/>
    <n v="1"/>
    <n v="6.2"/>
    <n v="14"/>
    <n v="7.7"/>
    <n v="92"/>
    <s v="Reflections Interactive"/>
    <n v="944"/>
    <s v="T"/>
  </r>
  <r>
    <s v="Batman: Arkham City"/>
    <x v="2"/>
    <n v="15"/>
    <x v="10"/>
    <x v="4"/>
    <n v="1"/>
    <s v="Warner Bros. Interactive Entertainment"/>
    <n v="38"/>
    <n v="2990000"/>
    <n v="1270000"/>
    <n v="40000"/>
    <n v="420000"/>
    <n v="4720000"/>
    <n v="1180000"/>
    <n v="1"/>
    <n v="9.4"/>
    <n v="87"/>
    <n v="8.6999999999999993"/>
    <n v="1472"/>
    <s v="Rocksteady Studios"/>
    <n v="967"/>
    <s v="T"/>
  </r>
  <r>
    <s v="Tony Hawk's Pro Skater 2"/>
    <x v="14"/>
    <n v="7"/>
    <x v="16"/>
    <x v="0"/>
    <n v="11"/>
    <s v="Activision"/>
    <n v="4"/>
    <n v="3050000"/>
    <n v="1410000"/>
    <n v="20000"/>
    <n v="200000"/>
    <n v="4680000"/>
    <n v="1170000"/>
    <n v="1"/>
    <n v="9.8000000000000007"/>
    <n v="19"/>
    <n v="7.7"/>
    <n v="299"/>
    <s v="Neversoft Entertainment"/>
    <n v="793"/>
    <s v="T"/>
  </r>
  <r>
    <s v="The Lord of the Rings: The Two Towers"/>
    <x v="4"/>
    <n v="8"/>
    <x v="8"/>
    <x v="4"/>
    <n v="1"/>
    <s v="Electronic Arts"/>
    <n v="15"/>
    <n v="1940000"/>
    <n v="1950000"/>
    <n v="80000"/>
    <n v="700000"/>
    <n v="4670000"/>
    <n v="1167500"/>
    <n v="1"/>
    <n v="8.1999999999999993"/>
    <n v="32"/>
    <n v="8.1999999999999993"/>
    <n v="78"/>
    <s v="Stormfront Studios"/>
    <n v="1089"/>
    <s v="T"/>
  </r>
  <r>
    <s v="Animal Crossing: City Folk"/>
    <x v="0"/>
    <n v="13"/>
    <x v="1"/>
    <x v="8"/>
    <n v="10"/>
    <s v="Ninti"/>
    <n v="26"/>
    <n v="1820000"/>
    <n v="1120000"/>
    <n v="1320000"/>
    <n v="360000"/>
    <n v="4620000"/>
    <n v="1155000"/>
    <n v="1"/>
    <n v="7.3"/>
    <n v="50"/>
    <n v="7.6"/>
    <n v="119"/>
    <s v="Ninti"/>
    <n v="808"/>
    <s v="E"/>
  </r>
  <r>
    <s v="Uncharted: The Nathan Drake Collection"/>
    <x v="6"/>
    <n v="10"/>
    <x v="13"/>
    <x v="4"/>
    <n v="1"/>
    <s v="Sony Computer Entertainment"/>
    <n v="30"/>
    <n v="2070000"/>
    <n v="1710000"/>
    <n v="80000"/>
    <n v="760000"/>
    <n v="4620000"/>
    <n v="1155000"/>
    <n v="1"/>
    <n v="8.6"/>
    <n v="78"/>
    <n v="8.1"/>
    <n v="1264"/>
    <s v="Bluepoint Games"/>
    <n v="173"/>
    <s v="T"/>
  </r>
  <r>
    <s v="The Legend of Zelda: The Wind Waker"/>
    <x v="11"/>
    <n v="5"/>
    <x v="8"/>
    <x v="4"/>
    <n v="1"/>
    <s v="Ninti"/>
    <n v="26"/>
    <n v="2600000"/>
    <n v="990000"/>
    <n v="890000"/>
    <n v="130000"/>
    <n v="4610000"/>
    <n v="1152500"/>
    <n v="1"/>
    <n v="9.6"/>
    <n v="80"/>
    <n v="8.9"/>
    <n v="968"/>
    <s v="Ninti"/>
    <n v="808"/>
    <s v="E"/>
  </r>
  <r>
    <s v="Guitar Hero III: Legends of Rock"/>
    <x v="0"/>
    <n v="13"/>
    <x v="4"/>
    <x v="3"/>
    <n v="4"/>
    <s v="Activision"/>
    <n v="4"/>
    <n v="3040000"/>
    <n v="1110000"/>
    <n v="0"/>
    <n v="430000"/>
    <n v="4580000"/>
    <n v="1145000"/>
    <n v="1"/>
    <n v="8.6"/>
    <n v="36"/>
    <n v="8.4"/>
    <n v="87"/>
    <s v="Vicarious Visions"/>
    <n v="1247"/>
    <s v="T"/>
  </r>
  <r>
    <s v="Luigi's Mansion: Dark Moon"/>
    <x v="5"/>
    <n v="1"/>
    <x v="6"/>
    <x v="4"/>
    <n v="1"/>
    <s v="Ninti"/>
    <n v="26"/>
    <n v="1800000"/>
    <n v="1390000"/>
    <n v="1110000"/>
    <n v="290000"/>
    <n v="4590000"/>
    <n v="1147500"/>
    <n v="1"/>
    <n v="8.6"/>
    <n v="74"/>
    <n v="8.4"/>
    <n v="458"/>
    <s v="Next Level Games"/>
    <n v="798"/>
    <s v="E"/>
  </r>
  <r>
    <s v="Forza Motorsport 4"/>
    <x v="2"/>
    <n v="15"/>
    <x v="10"/>
    <x v="1"/>
    <n v="7"/>
    <s v="Microsoft Game Studios"/>
    <n v="23"/>
    <n v="2080000"/>
    <n v="1970000"/>
    <n v="60000"/>
    <n v="460000"/>
    <n v="4570000"/>
    <n v="1142500"/>
    <n v="1"/>
    <n v="9.1"/>
    <n v="83"/>
    <n v="8.1999999999999993"/>
    <n v="617"/>
    <s v="Turn 10"/>
    <n v="1196"/>
    <s v="E"/>
  </r>
  <r>
    <s v="Madden NFL 2005"/>
    <x v="4"/>
    <n v="8"/>
    <x v="7"/>
    <x v="0"/>
    <n v="11"/>
    <s v="Electronic Arts"/>
    <n v="15"/>
    <n v="4180000"/>
    <n v="260000"/>
    <n v="10000"/>
    <n v="80000"/>
    <n v="4530000"/>
    <n v="1132500"/>
    <n v="1"/>
    <n v="9.1"/>
    <n v="30"/>
    <n v="7.9"/>
    <n v="78"/>
    <s v="EA Tiburon"/>
    <n v="360"/>
    <s v="E"/>
  </r>
  <r>
    <s v="Guitar Hero III: Legends of Rock"/>
    <x v="2"/>
    <n v="15"/>
    <x v="4"/>
    <x v="3"/>
    <n v="4"/>
    <s v="Activision"/>
    <n v="4"/>
    <n v="3190000"/>
    <n v="910000"/>
    <n v="10000"/>
    <n v="420000"/>
    <n v="4530000"/>
    <n v="1132500"/>
    <n v="1"/>
    <n v="8.5"/>
    <n v="69"/>
    <n v="7.9"/>
    <n v="165"/>
    <s v="Neversoft Entertainment"/>
    <n v="793"/>
    <s v="T"/>
  </r>
  <r>
    <s v="Madden NFL 07"/>
    <x v="4"/>
    <n v="8"/>
    <x v="0"/>
    <x v="0"/>
    <n v="11"/>
    <s v="Electronic Arts"/>
    <n v="15"/>
    <n v="3630000"/>
    <n v="240000"/>
    <n v="10000"/>
    <n v="610000"/>
    <n v="4490000"/>
    <n v="1122500"/>
    <n v="1"/>
    <n v="8.4"/>
    <n v="29"/>
    <n v="8.1999999999999993"/>
    <n v="39"/>
    <s v="EA Sports"/>
    <n v="356"/>
    <s v="E"/>
  </r>
  <r>
    <s v="Halo 5: Guardians"/>
    <x v="13"/>
    <n v="17"/>
    <x v="13"/>
    <x v="6"/>
    <n v="9"/>
    <s v="Microsoft Game Studios"/>
    <n v="23"/>
    <n v="2780000"/>
    <n v="1270000"/>
    <n v="30000"/>
    <n v="410000"/>
    <n v="4490000"/>
    <n v="1122500"/>
    <n v="1"/>
    <n v="8.4"/>
    <n v="101"/>
    <n v="6.4"/>
    <n v="2438"/>
    <s v="343 Industries"/>
    <n v="15"/>
    <s v="T"/>
  </r>
  <r>
    <s v="Spider-Man: The Movie"/>
    <x v="4"/>
    <n v="8"/>
    <x v="8"/>
    <x v="4"/>
    <n v="1"/>
    <s v="Activision"/>
    <n v="4"/>
    <n v="2710000"/>
    <n v="1510000"/>
    <n v="30000"/>
    <n v="230000"/>
    <n v="4480000"/>
    <n v="1120000"/>
    <n v="1"/>
    <n v="7.6"/>
    <n v="25"/>
    <n v="7.9"/>
    <n v="41"/>
    <s v="Treyarch"/>
    <n v="1184"/>
    <s v="E"/>
  </r>
  <r>
    <s v="Call of War: Infinite Warfare"/>
    <x v="6"/>
    <n v="10"/>
    <x v="14"/>
    <x v="6"/>
    <n v="9"/>
    <s v="Activision"/>
    <n v="4"/>
    <n v="1610000"/>
    <n v="2000000"/>
    <n v="150000"/>
    <n v="710000"/>
    <n v="4470000"/>
    <n v="1117500"/>
    <n v="1"/>
    <n v="7.7"/>
    <n v="82"/>
    <n v="3.4"/>
    <n v="1129"/>
    <s v="Infinity Ward"/>
    <n v="573"/>
    <s v="M"/>
  </r>
  <r>
    <s v="God of War"/>
    <x v="4"/>
    <n v="8"/>
    <x v="3"/>
    <x v="4"/>
    <n v="1"/>
    <s v="Sony Computer Entertainment"/>
    <n v="30"/>
    <n v="2710000"/>
    <n v="1290000"/>
    <n v="20000"/>
    <n v="430000"/>
    <n v="4450000"/>
    <n v="1112500"/>
    <n v="1"/>
    <n v="9.4"/>
    <n v="75"/>
    <n v="8.9"/>
    <n v="997"/>
    <s v="SCE Santa Monica"/>
    <n v="990"/>
    <s v="M"/>
  </r>
  <r>
    <s v="Splatoon"/>
    <x v="10"/>
    <n v="14"/>
    <x v="13"/>
    <x v="6"/>
    <n v="9"/>
    <s v="Ninti"/>
    <n v="26"/>
    <n v="1540000"/>
    <n v="1180000"/>
    <n v="1460000"/>
    <n v="260000"/>
    <n v="4440000"/>
    <n v="1110000"/>
    <n v="1"/>
    <n v="8.1"/>
    <n v="88"/>
    <n v="8.5"/>
    <n v="1184"/>
    <s v="Ninti"/>
    <n v="808"/>
    <s v="E10+"/>
  </r>
  <r>
    <s v="Ninti Land"/>
    <x v="10"/>
    <n v="14"/>
    <x v="11"/>
    <x v="3"/>
    <n v="4"/>
    <s v="Ninti"/>
    <n v="26"/>
    <n v="2520000"/>
    <n v="1110000"/>
    <n v="460000"/>
    <n v="330000"/>
    <n v="4420000"/>
    <n v="1105000"/>
    <n v="1"/>
    <n v="7.7"/>
    <n v="61"/>
    <n v="7.9"/>
    <n v="471"/>
    <s v="Ninti"/>
    <n v="808"/>
    <s v="E10+"/>
  </r>
  <r>
    <s v="Tony Hawk's Pro Skater 3"/>
    <x v="4"/>
    <n v="8"/>
    <x v="9"/>
    <x v="0"/>
    <n v="11"/>
    <s v="Activision"/>
    <n v="4"/>
    <n v="2660000"/>
    <n v="1290000"/>
    <n v="10000"/>
    <n v="460000"/>
    <n v="4420000"/>
    <n v="1105000"/>
    <n v="1"/>
    <n v="9.6999999999999993"/>
    <n v="34"/>
    <n v="7.5"/>
    <n v="298"/>
    <s v="Neversoft Entertainment"/>
    <n v="793"/>
    <s v="T"/>
  </r>
  <r>
    <s v="Winning Eleven: Pro Evolution Soccer 2007"/>
    <x v="4"/>
    <n v="8"/>
    <x v="0"/>
    <x v="0"/>
    <n v="11"/>
    <s v="Konami Digital Entertainment"/>
    <n v="19"/>
    <n v="100000"/>
    <n v="2390000"/>
    <n v="1050000"/>
    <n v="860000"/>
    <n v="4400000"/>
    <n v="1100000"/>
    <n v="1"/>
    <n v="8.6"/>
    <n v="19"/>
    <n v="8.9"/>
    <n v="33"/>
    <s v="Konami"/>
    <n v="646"/>
    <s v="E"/>
  </r>
  <r>
    <s v="The Elder Scrolls IV: Oblivion"/>
    <x v="2"/>
    <n v="15"/>
    <x v="0"/>
    <x v="9"/>
    <n v="8"/>
    <s v="Take-Two Interactive"/>
    <n v="32"/>
    <n v="2820000"/>
    <n v="1030000"/>
    <n v="130000"/>
    <n v="400000"/>
    <n v="4380000"/>
    <n v="1095000"/>
    <n v="1"/>
    <n v="9.4"/>
    <n v="90"/>
    <n v="8.6999999999999993"/>
    <n v="1109"/>
    <s v="Bethesda Softworks"/>
    <n v="129"/>
    <s v="M"/>
  </r>
  <r>
    <s v="Need for Speed: Most Wanted"/>
    <x v="4"/>
    <n v="8"/>
    <x v="3"/>
    <x v="1"/>
    <n v="7"/>
    <s v="Electronic Arts"/>
    <n v="15"/>
    <n v="2030000"/>
    <n v="1790000"/>
    <n v="80000"/>
    <n v="470000"/>
    <n v="4370000"/>
    <n v="1092500"/>
    <n v="1"/>
    <n v="8.1999999999999993"/>
    <n v="36"/>
    <n v="9.1"/>
    <n v="137"/>
    <s v="EA Canada"/>
    <n v="339"/>
    <s v="T"/>
  </r>
  <r>
    <s v="Michael Jackson: The Experience"/>
    <x v="0"/>
    <n v="13"/>
    <x v="5"/>
    <x v="3"/>
    <n v="4"/>
    <s v="Ubisoft"/>
    <n v="35"/>
    <n v="2640000"/>
    <n v="1330000"/>
    <n v="10000"/>
    <n v="390000"/>
    <n v="4370000"/>
    <n v="1092500"/>
    <n v="1"/>
    <n v="5.6"/>
    <n v="37"/>
    <n v="8.3000000000000007"/>
    <n v="31"/>
    <s v="Ubisoft Paris, Ubisoft Montpellier"/>
    <n v="1211"/>
    <s v="E10+"/>
  </r>
  <r>
    <s v="Call of War: Advanced Warfare"/>
    <x v="3"/>
    <n v="9"/>
    <x v="12"/>
    <x v="6"/>
    <n v="9"/>
    <s v="Activision"/>
    <n v="4"/>
    <n v="1560000"/>
    <n v="1930000"/>
    <n v="190000"/>
    <n v="680000"/>
    <n v="4360000"/>
    <n v="1090000"/>
    <n v="1"/>
    <m/>
    <m/>
    <n v="4.8"/>
    <n v="207"/>
    <s v="High Moon Studios"/>
    <n v="524"/>
    <s v="M"/>
  </r>
  <r>
    <s v="Resistance: Fall of Man"/>
    <x v="3"/>
    <n v="9"/>
    <x v="0"/>
    <x v="6"/>
    <n v="9"/>
    <s v="Sony Computer Entertainment"/>
    <n v="30"/>
    <n v="1740000"/>
    <n v="1720000"/>
    <n v="140000"/>
    <n v="750000"/>
    <n v="4350000"/>
    <n v="1087500"/>
    <n v="1"/>
    <n v="8.6"/>
    <n v="70"/>
    <n v="8.1"/>
    <n v="715"/>
    <s v="Insomniac Games"/>
    <n v="578"/>
    <s v="M"/>
  </r>
  <r>
    <s v="Kingdom Hearts II"/>
    <x v="4"/>
    <n v="8"/>
    <x v="3"/>
    <x v="9"/>
    <n v="8"/>
    <s v="Square Enix"/>
    <n v="31"/>
    <n v="2200000"/>
    <n v="580000"/>
    <n v="1380000"/>
    <n v="170000"/>
    <n v="4330000"/>
    <n v="1082500"/>
    <n v="1"/>
    <n v="8.6999999999999993"/>
    <n v="64"/>
    <n v="9"/>
    <n v="766"/>
    <s v="Square Enix"/>
    <n v="1075"/>
    <s v="E10+"/>
  </r>
  <r>
    <s v="Super Marrison 3D World"/>
    <x v="10"/>
    <n v="14"/>
    <x v="6"/>
    <x v="2"/>
    <n v="5"/>
    <s v="Ninti"/>
    <n v="26"/>
    <n v="2110000"/>
    <n v="1160000"/>
    <n v="730000"/>
    <n v="320000"/>
    <n v="4320000"/>
    <n v="1080000"/>
    <n v="1"/>
    <n v="9.3000000000000007"/>
    <n v="83"/>
    <n v="9"/>
    <n v="1607"/>
    <s v="Ninti"/>
    <n v="808"/>
    <s v="E"/>
  </r>
  <r>
    <s v="Call of War: Advanced Warfare"/>
    <x v="2"/>
    <n v="15"/>
    <x v="12"/>
    <x v="6"/>
    <n v="9"/>
    <s v="Activision"/>
    <n v="4"/>
    <n v="2770000"/>
    <n v="1110000"/>
    <n v="0"/>
    <n v="400000"/>
    <n v="4280000"/>
    <n v="1070000"/>
    <n v="1"/>
    <m/>
    <m/>
    <n v="4.9000000000000004"/>
    <n v="221"/>
    <s v="High Moon Studios"/>
    <n v="524"/>
    <s v="M"/>
  </r>
  <r>
    <s v="FIFA 15"/>
    <x v="3"/>
    <n v="9"/>
    <x v="12"/>
    <x v="0"/>
    <n v="11"/>
    <s v="Electronic Arts"/>
    <n v="15"/>
    <n v="580000"/>
    <n v="3020000"/>
    <n v="40000"/>
    <n v="640000"/>
    <n v="4280000"/>
    <n v="1070000"/>
    <n v="1"/>
    <m/>
    <m/>
    <n v="4.5"/>
    <n v="109"/>
    <s v="EA Sports"/>
    <n v="356"/>
    <s v="E"/>
  </r>
  <r>
    <s v="Fable II"/>
    <x v="2"/>
    <n v="15"/>
    <x v="1"/>
    <x v="9"/>
    <n v="8"/>
    <s v="Microsoft Game Studios"/>
    <n v="23"/>
    <n v="2510000"/>
    <n v="1240000"/>
    <n v="110000"/>
    <n v="410000"/>
    <n v="4270000"/>
    <n v="1067500"/>
    <n v="1"/>
    <n v="8.9"/>
    <n v="95"/>
    <n v="6.5"/>
    <n v="2423"/>
    <s v="Lionhead Studios"/>
    <n v="675"/>
    <s v="M"/>
  </r>
  <r>
    <s v="Namco Museum"/>
    <x v="12"/>
    <n v="4"/>
    <x v="9"/>
    <x v="3"/>
    <n v="4"/>
    <s v="Namco Bandai Games"/>
    <n v="25"/>
    <n v="3000000"/>
    <n v="1110000"/>
    <n v="50000"/>
    <n v="70000"/>
    <n v="4230000"/>
    <n v="1057500"/>
    <n v="1"/>
    <n v="7.9"/>
    <n v="10"/>
    <n v="7.3"/>
    <n v="6"/>
    <s v="Mass Media"/>
    <n v="709"/>
    <s v="E"/>
  </r>
  <r>
    <s v="Batman: Arkham Asylum"/>
    <x v="3"/>
    <n v="9"/>
    <x v="2"/>
    <x v="4"/>
    <n v="1"/>
    <s v="Eidos Interactive"/>
    <n v="14"/>
    <n v="2240000"/>
    <n v="1310000"/>
    <n v="70000"/>
    <n v="610000"/>
    <n v="4230000"/>
    <n v="1057500"/>
    <n v="1"/>
    <n v="9.1"/>
    <n v="70"/>
    <n v="8.9"/>
    <n v="1122"/>
    <s v="Rocksteady Studios"/>
    <n v="967"/>
    <s v="T"/>
  </r>
  <r>
    <s v="Metal Gear Solid 3: Snake Eater"/>
    <x v="4"/>
    <n v="8"/>
    <x v="7"/>
    <x v="4"/>
    <n v="1"/>
    <s v="Konami Digital Entertainment"/>
    <n v="19"/>
    <n v="1460000"/>
    <n v="0"/>
    <n v="830000"/>
    <n v="1930000"/>
    <n v="4220000"/>
    <n v="1055000"/>
    <n v="1"/>
    <n v="9.1"/>
    <n v="68"/>
    <n v="9.3000000000000007"/>
    <n v="955"/>
    <s v="KCEJ"/>
    <n v="628"/>
    <s v="M"/>
  </r>
  <r>
    <s v="Assassin's Creed: Revelations"/>
    <x v="3"/>
    <n v="9"/>
    <x v="10"/>
    <x v="4"/>
    <n v="1"/>
    <s v="Ubisoft"/>
    <n v="35"/>
    <n v="1410000"/>
    <n v="2010000"/>
    <n v="100000"/>
    <n v="700000"/>
    <n v="4220000"/>
    <n v="1055000"/>
    <n v="1"/>
    <n v="8"/>
    <n v="39"/>
    <n v="7.5"/>
    <n v="613"/>
    <s v="Ubisoft Montreal"/>
    <n v="1207"/>
    <s v="M"/>
  </r>
  <r>
    <s v="Fallout 4"/>
    <x v="13"/>
    <n v="17"/>
    <x v="13"/>
    <x v="9"/>
    <n v="8"/>
    <s v="Bethesda Softworks"/>
    <n v="7"/>
    <n v="2510000"/>
    <n v="1320000"/>
    <n v="10000"/>
    <n v="380000"/>
    <n v="4220000"/>
    <n v="1055000"/>
    <n v="1"/>
    <n v="8.8000000000000007"/>
    <n v="39"/>
    <n v="6.2"/>
    <n v="1749"/>
    <s v="Bethesda Game Studios"/>
    <n v="128"/>
    <s v="M"/>
  </r>
  <r>
    <s v="FIFA 14"/>
    <x v="2"/>
    <n v="15"/>
    <x v="6"/>
    <x v="0"/>
    <n v="11"/>
    <s v="Electronic Arts"/>
    <n v="15"/>
    <n v="920000"/>
    <n v="2890000"/>
    <n v="10000"/>
    <n v="400000"/>
    <n v="4220000"/>
    <n v="1055000"/>
    <n v="1"/>
    <n v="8.4"/>
    <n v="41"/>
    <n v="4.2"/>
    <n v="435"/>
    <s v="EA Canada"/>
    <n v="339"/>
    <s v="E"/>
  </r>
  <r>
    <s v="Daxter"/>
    <x v="9"/>
    <n v="11"/>
    <x v="0"/>
    <x v="2"/>
    <n v="5"/>
    <s v="Sony Computer Entertainment"/>
    <n v="30"/>
    <n v="2450000"/>
    <n v="1010000"/>
    <n v="0"/>
    <n v="750000"/>
    <n v="4210000"/>
    <n v="1052500"/>
    <n v="1"/>
    <n v="8.5"/>
    <n v="59"/>
    <n v="8.6999999999999993"/>
    <n v="109"/>
    <s v="Ready at Dawn"/>
    <n v="927"/>
    <s v="E10+"/>
  </r>
  <r>
    <s v="FIFA Soccer 06"/>
    <x v="4"/>
    <n v="8"/>
    <x v="3"/>
    <x v="0"/>
    <n v="11"/>
    <s v="Electronic Arts"/>
    <n v="15"/>
    <n v="780000"/>
    <n v="2550000"/>
    <n v="40000"/>
    <n v="840000"/>
    <n v="4210000"/>
    <n v="1052500"/>
    <n v="1"/>
    <n v="8"/>
    <n v="32"/>
    <n v="7.8"/>
    <n v="47"/>
    <s v="EA Canada"/>
    <n v="339"/>
    <s v="E"/>
  </r>
  <r>
    <s v="EyeToy Play"/>
    <x v="4"/>
    <n v="8"/>
    <x v="15"/>
    <x v="3"/>
    <n v="4"/>
    <s v="Sony Computer Entertainment"/>
    <n v="30"/>
    <n v="880000"/>
    <n v="2300000"/>
    <n v="200000"/>
    <n v="830000"/>
    <n v="4210000"/>
    <n v="1052500"/>
    <n v="1"/>
    <n v="8"/>
    <n v="32"/>
    <n v="7.5"/>
    <n v="22"/>
    <s v="SCEE, Zoe Mode"/>
    <n v="1002"/>
    <s v="E"/>
  </r>
  <r>
    <s v="Gran Turismo 5 Prologue"/>
    <x v="3"/>
    <n v="9"/>
    <x v="4"/>
    <x v="1"/>
    <n v="7"/>
    <s v="Sony Computer Entertainment"/>
    <n v="30"/>
    <n v="1280000"/>
    <n v="1820000"/>
    <n v="570000"/>
    <n v="520000"/>
    <n v="4190000"/>
    <n v="1047500"/>
    <n v="1"/>
    <n v="8"/>
    <n v="67"/>
    <n v="7.1"/>
    <n v="120"/>
    <s v="Polyphony Digital"/>
    <n v="889"/>
    <s v="E"/>
  </r>
  <r>
    <s v="Assassin's Creed: Revelations"/>
    <x v="2"/>
    <n v="15"/>
    <x v="10"/>
    <x v="4"/>
    <n v="1"/>
    <s v="Ubisoft"/>
    <n v="35"/>
    <n v="2250000"/>
    <n v="1470000"/>
    <n v="40000"/>
    <n v="430000"/>
    <n v="4190000"/>
    <n v="1047500"/>
    <n v="1"/>
    <n v="8"/>
    <n v="77"/>
    <n v="7.2"/>
    <n v="564"/>
    <s v="Ubisoft Montreal"/>
    <n v="1207"/>
    <s v="M"/>
  </r>
  <r>
    <s v="Street Fighter IV"/>
    <x v="3"/>
    <n v="9"/>
    <x v="2"/>
    <x v="7"/>
    <n v="3"/>
    <s v="Capcom"/>
    <n v="8"/>
    <n v="2030000"/>
    <n v="1040000"/>
    <n v="580000"/>
    <n v="520000"/>
    <n v="4170000"/>
    <n v="1042500"/>
    <n v="1"/>
    <n v="9.4"/>
    <n v="61"/>
    <n v="7.3"/>
    <n v="330"/>
    <s v="Capcom"/>
    <n v="202"/>
    <s v="T"/>
  </r>
  <r>
    <s v="Madden NFL 2003"/>
    <x v="4"/>
    <n v="8"/>
    <x v="8"/>
    <x v="0"/>
    <n v="11"/>
    <s v="Electronic Arts"/>
    <n v="15"/>
    <n v="3360000"/>
    <n v="210000"/>
    <n v="10000"/>
    <n v="560000"/>
    <n v="4140000"/>
    <n v="1035000"/>
    <n v="1"/>
    <n v="9.5"/>
    <n v="25"/>
    <n v="7.7"/>
    <n v="65"/>
    <s v="EA Sports"/>
    <n v="356"/>
    <s v="E"/>
  </r>
  <r>
    <s v="World of Warcraft: The Burning Crusade"/>
    <x v="8"/>
    <n v="6"/>
    <x v="4"/>
    <x v="9"/>
    <n v="8"/>
    <s v="Activision"/>
    <n v="4"/>
    <n v="2570000"/>
    <n v="1520000"/>
    <n v="0"/>
    <n v="0"/>
    <n v="4090000"/>
    <n v="1022500"/>
    <n v="1"/>
    <n v="9.1"/>
    <n v="46"/>
    <n v="7.9"/>
    <n v="785"/>
    <s v="Blizzard Entertainment"/>
    <n v="161"/>
    <s v="T"/>
  </r>
  <r>
    <s v="Battlefield 1"/>
    <x v="6"/>
    <n v="10"/>
    <x v="14"/>
    <x v="6"/>
    <n v="9"/>
    <s v="Electronic Arts"/>
    <n v="15"/>
    <n v="1100000"/>
    <n v="2150000"/>
    <n v="210000"/>
    <n v="610000"/>
    <n v="4070000"/>
    <n v="1017500"/>
    <n v="1"/>
    <n v="8.8000000000000007"/>
    <n v="31"/>
    <n v="8.4"/>
    <n v="809"/>
    <s v="EA DICE"/>
    <n v="345"/>
    <s v="M"/>
  </r>
  <r>
    <s v="God of War II"/>
    <x v="4"/>
    <n v="8"/>
    <x v="4"/>
    <x v="4"/>
    <n v="1"/>
    <s v="Sony Computer Entertainment"/>
    <n v="30"/>
    <n v="2320000"/>
    <n v="40000"/>
    <n v="40000"/>
    <n v="1670000"/>
    <n v="4070000"/>
    <n v="1017500"/>
    <n v="1"/>
    <n v="9.3000000000000007"/>
    <n v="70"/>
    <n v="8.9"/>
    <n v="709"/>
    <s v="SCE Santa Monica"/>
    <n v="990"/>
    <s v="M"/>
  </r>
  <r>
    <s v="World Soccer Winning Eleven 9"/>
    <x v="4"/>
    <n v="8"/>
    <x v="3"/>
    <x v="0"/>
    <n v="11"/>
    <s v="Konami Digital Entertainment"/>
    <n v="19"/>
    <n v="120000"/>
    <n v="2260000"/>
    <n v="900000"/>
    <n v="770000"/>
    <n v="4050000"/>
    <n v="1012500"/>
    <n v="1"/>
    <m/>
    <m/>
    <n v="8.1999999999999993"/>
    <n v="23"/>
    <s v="Konami"/>
    <n v="646"/>
    <s v="E"/>
  </r>
  <r>
    <s v="Fallout: New Vegas"/>
    <x v="2"/>
    <n v="15"/>
    <x v="5"/>
    <x v="9"/>
    <n v="8"/>
    <s v="Bethesda Softworks"/>
    <n v="7"/>
    <n v="2660000"/>
    <n v="1030000"/>
    <n v="40000"/>
    <n v="330000"/>
    <n v="4060000"/>
    <n v="1015000"/>
    <n v="1"/>
    <n v="8.4"/>
    <n v="81"/>
    <n v="8.1"/>
    <n v="769"/>
    <s v="Obsidian Entertainment"/>
    <n v="829"/>
    <s v="M"/>
  </r>
  <r>
    <s v="Forza Motorsport 2"/>
    <x v="2"/>
    <n v="15"/>
    <x v="4"/>
    <x v="1"/>
    <n v="7"/>
    <s v="Microsoft Game Studios"/>
    <n v="23"/>
    <n v="2350000"/>
    <n v="1270000"/>
    <n v="30000"/>
    <n v="410000"/>
    <n v="4060000"/>
    <n v="1015000"/>
    <n v="1"/>
    <n v="9"/>
    <n v="66"/>
    <n v="8.3000000000000007"/>
    <n v="381"/>
    <s v="Turn 10"/>
    <n v="1196"/>
    <s v="E"/>
  </r>
  <r>
    <s v="Carnival Games"/>
    <x v="0"/>
    <n v="13"/>
    <x v="4"/>
    <x v="3"/>
    <n v="4"/>
    <s v="Take-Two Interactive"/>
    <n v="32"/>
    <n v="2120000"/>
    <n v="1470000"/>
    <n v="50000"/>
    <n v="420000"/>
    <n v="4060000"/>
    <n v="1015000"/>
    <n v="1"/>
    <n v="5.6"/>
    <n v="27"/>
    <n v="6"/>
    <n v="44"/>
    <s v="Cat Daddy Games"/>
    <n v="209"/>
    <s v="E"/>
  </r>
  <r>
    <s v="Watch Dogs"/>
    <x v="6"/>
    <n v="10"/>
    <x v="12"/>
    <x v="4"/>
    <n v="1"/>
    <s v="Ubisoft"/>
    <n v="35"/>
    <n v="1400000"/>
    <n v="1900000"/>
    <n v="110000"/>
    <n v="640000"/>
    <n v="4050000"/>
    <n v="1012500"/>
    <n v="1"/>
    <n v="8"/>
    <n v="80"/>
    <n v="6.3"/>
    <n v="2996"/>
    <s v="Ubisoft Montreal"/>
    <n v="1207"/>
    <s v="M"/>
  </r>
  <r>
    <s v="Tekken Tag Tournament"/>
    <x v="4"/>
    <n v="8"/>
    <x v="16"/>
    <x v="7"/>
    <n v="3"/>
    <s v="Namco Bandai Games"/>
    <n v="25"/>
    <n v="1680000"/>
    <n v="1510000"/>
    <n v="510000"/>
    <n v="350000"/>
    <n v="4050000"/>
    <n v="1012500"/>
    <n v="1"/>
    <n v="8.5"/>
    <n v="25"/>
    <n v="8.5"/>
    <n v="117"/>
    <s v="Namco"/>
    <n v="767"/>
    <s v="T"/>
  </r>
  <r>
    <s v="Far Cry 4"/>
    <x v="6"/>
    <n v="10"/>
    <x v="12"/>
    <x v="6"/>
    <n v="9"/>
    <s v="Ubisoft"/>
    <n v="35"/>
    <n v="1130000"/>
    <n v="2180000"/>
    <n v="100000"/>
    <n v="630000"/>
    <n v="4040000"/>
    <n v="1010000"/>
    <n v="1"/>
    <n v="8.5"/>
    <n v="83"/>
    <n v="7.7"/>
    <n v="1653"/>
    <s v="Ubisoft Montreal"/>
    <n v="1207"/>
    <s v="M"/>
  </r>
  <r>
    <s v="Namco Museum: 50th Anniversary"/>
    <x v="4"/>
    <n v="8"/>
    <x v="3"/>
    <x v="3"/>
    <n v="4"/>
    <s v="Namco Bandai Games"/>
    <n v="25"/>
    <n v="2080000"/>
    <n v="1350000"/>
    <n v="0"/>
    <n v="540000"/>
    <n v="3970000"/>
    <n v="992500"/>
    <n v="1"/>
    <n v="6.1"/>
    <n v="21"/>
    <m/>
    <m/>
    <s v="Digital Eclipse"/>
    <n v="303"/>
    <s v="E10+"/>
  </r>
  <r>
    <s v="Left 4 Dead 2"/>
    <x v="2"/>
    <n v="15"/>
    <x v="2"/>
    <x v="6"/>
    <n v="9"/>
    <s v="Electronic Arts"/>
    <n v="15"/>
    <n v="2670000"/>
    <n v="870000"/>
    <n v="50000"/>
    <n v="380000"/>
    <n v="3970000"/>
    <n v="992500"/>
    <n v="1"/>
    <n v="8.9"/>
    <n v="76"/>
    <n v="8.6"/>
    <n v="681"/>
    <s v="Valve Software"/>
    <n v="1238"/>
    <s v="M"/>
  </r>
  <r>
    <s v="The Witcher 3: Wild Hunt"/>
    <x v="6"/>
    <n v="10"/>
    <x v="13"/>
    <x v="9"/>
    <n v="8"/>
    <s v="Namco Bandai Games"/>
    <n v="25"/>
    <n v="1020000"/>
    <n v="2130000"/>
    <n v="230000"/>
    <n v="590000"/>
    <n v="3970000"/>
    <n v="992500"/>
    <n v="1"/>
    <n v="9.1999999999999993"/>
    <n v="79"/>
    <n v="9.1999999999999993"/>
    <n v="10179"/>
    <s v="CD Projekt Red Studio"/>
    <n v="215"/>
    <s v="M"/>
  </r>
  <r>
    <s v="Assassin's Creed: Unity"/>
    <x v="6"/>
    <n v="10"/>
    <x v="12"/>
    <x v="4"/>
    <n v="1"/>
    <s v="Ubisoft"/>
    <n v="35"/>
    <n v="1190000"/>
    <n v="2070000"/>
    <n v="80000"/>
    <n v="620000"/>
    <n v="3960000"/>
    <n v="990000"/>
    <n v="1"/>
    <n v="7"/>
    <n v="40"/>
    <n v="4.9000000000000004"/>
    <n v="2050"/>
    <s v="Ubisoft, Ubisoft Montreal"/>
    <n v="1228"/>
    <s v="M"/>
  </r>
  <r>
    <s v="Batman: Arkham Knight"/>
    <x v="6"/>
    <n v="10"/>
    <x v="13"/>
    <x v="4"/>
    <n v="1"/>
    <s v="Warner Bros. Interactive Entertainment"/>
    <n v="38"/>
    <n v="1530000"/>
    <n v="1690000"/>
    <n v="100000"/>
    <n v="640000"/>
    <n v="3960000"/>
    <n v="990000"/>
    <n v="1"/>
    <n v="8.6999999999999993"/>
    <n v="89"/>
    <n v="7.6"/>
    <n v="2679"/>
    <s v="Rocksteady Studios"/>
    <n v="967"/>
    <s v="M"/>
  </r>
  <r>
    <s v="The Legend of Zelda: Skyward Sword"/>
    <x v="0"/>
    <n v="13"/>
    <x v="10"/>
    <x v="4"/>
    <n v="1"/>
    <s v="Ninti"/>
    <n v="26"/>
    <n v="2030000"/>
    <n v="1160000"/>
    <n v="370000"/>
    <n v="380000"/>
    <n v="3940000"/>
    <n v="985000"/>
    <n v="1"/>
    <n v="9.3000000000000007"/>
    <n v="81"/>
    <n v="8"/>
    <n v="1958"/>
    <s v="Ninti"/>
    <n v="808"/>
    <s v="E10+"/>
  </r>
  <r>
    <s v="Fallout 3"/>
    <x v="3"/>
    <n v="9"/>
    <x v="1"/>
    <x v="9"/>
    <n v="8"/>
    <s v="Bethesda Softworks"/>
    <n v="7"/>
    <n v="2150000"/>
    <n v="1130000"/>
    <n v="70000"/>
    <n v="590000"/>
    <n v="3940000"/>
    <n v="985000"/>
    <n v="1"/>
    <n v="9"/>
    <n v="57"/>
    <n v="8"/>
    <n v="910"/>
    <s v="Bethesda Game Studios"/>
    <n v="128"/>
    <s v="M"/>
  </r>
  <r>
    <s v="Professor Layton and the Diabolical Box"/>
    <x v="1"/>
    <n v="3"/>
    <x v="4"/>
    <x v="5"/>
    <n v="6"/>
    <s v="Ninti"/>
    <n v="26"/>
    <n v="900000"/>
    <n v="1760000"/>
    <n v="920000"/>
    <n v="370000"/>
    <n v="3950000"/>
    <n v="987500"/>
    <n v="1"/>
    <n v="8.4"/>
    <n v="65"/>
    <n v="8.8000000000000007"/>
    <n v="72"/>
    <s v="Level 5"/>
    <n v="668"/>
    <s v="E10+"/>
  </r>
  <r>
    <s v="EA Sports Active"/>
    <x v="0"/>
    <n v="13"/>
    <x v="2"/>
    <x v="0"/>
    <n v="11"/>
    <s v="Electronic Arts"/>
    <n v="15"/>
    <n v="2090000"/>
    <n v="1350000"/>
    <n v="60000"/>
    <n v="400000"/>
    <n v="3900000"/>
    <n v="975000"/>
    <n v="1"/>
    <n v="8.1"/>
    <n v="27"/>
    <n v="8.6999999999999993"/>
    <n v="39"/>
    <s v="EA Canada"/>
    <n v="339"/>
    <s v="E"/>
  </r>
  <r>
    <s v="Tony Hawk's Underground"/>
    <x v="4"/>
    <n v="8"/>
    <x v="15"/>
    <x v="0"/>
    <n v="11"/>
    <s v="Activision"/>
    <n v="4"/>
    <n v="2290000"/>
    <n v="1170000"/>
    <n v="10000"/>
    <n v="420000"/>
    <n v="3890000"/>
    <n v="972500"/>
    <n v="1"/>
    <n v="9"/>
    <n v="38"/>
    <n v="8.6999999999999993"/>
    <n v="121"/>
    <s v="Neversoft Entertainment"/>
    <n v="793"/>
    <s v="T"/>
  </r>
  <r>
    <s v="Monster Hunter 4 Ultimate"/>
    <x v="5"/>
    <n v="1"/>
    <x v="12"/>
    <x v="9"/>
    <n v="8"/>
    <s v="Ninti"/>
    <n v="26"/>
    <n v="680000"/>
    <n v="480000"/>
    <n v="2620000"/>
    <n v="110000"/>
    <n v="3890000"/>
    <n v="972500"/>
    <n v="1"/>
    <n v="8.6"/>
    <n v="80"/>
    <n v="8.6999999999999993"/>
    <n v="348"/>
    <s v="Capcom"/>
    <n v="202"/>
    <s v="T"/>
  </r>
  <r>
    <s v="The Elder Scrolls V: Skyrim"/>
    <x v="8"/>
    <n v="6"/>
    <x v="10"/>
    <x v="9"/>
    <n v="8"/>
    <s v="Bethesda Softworks"/>
    <n v="7"/>
    <n v="1160000"/>
    <n v="2120000"/>
    <n v="0"/>
    <n v="600000"/>
    <n v="3880000"/>
    <n v="970000"/>
    <n v="1"/>
    <n v="9.4"/>
    <n v="32"/>
    <n v="8.1"/>
    <n v="9073"/>
    <s v="Bethesda Game Studios"/>
    <n v="128"/>
    <s v="M"/>
  </r>
  <r>
    <s v="NBA 2K16"/>
    <x v="6"/>
    <n v="10"/>
    <x v="13"/>
    <x v="0"/>
    <n v="11"/>
    <s v="Take-Two Interactive"/>
    <n v="32"/>
    <n v="2490000"/>
    <n v="660000"/>
    <n v="30000"/>
    <n v="690000"/>
    <n v="3870000"/>
    <n v="967500"/>
    <n v="1"/>
    <n v="8.6999999999999993"/>
    <n v="51"/>
    <n v="6.7"/>
    <n v="364"/>
    <s v="Visual Concepts"/>
    <n v="1259"/>
    <s v="E10+"/>
  </r>
  <r>
    <s v="Tekken 5"/>
    <x v="4"/>
    <n v="8"/>
    <x v="3"/>
    <x v="7"/>
    <n v="3"/>
    <s v="Namco Bandai Games"/>
    <n v="25"/>
    <n v="930000"/>
    <n v="1940000"/>
    <n v="310000"/>
    <n v="700000"/>
    <n v="3880000"/>
    <n v="970000"/>
    <n v="1"/>
    <n v="8.8000000000000007"/>
    <n v="62"/>
    <n v="8.6"/>
    <n v="229"/>
    <s v="Namco"/>
    <n v="767"/>
    <s v="T"/>
  </r>
  <r>
    <s v="MotorStorm"/>
    <x v="3"/>
    <n v="9"/>
    <x v="0"/>
    <x v="1"/>
    <n v="7"/>
    <s v="Sony Computer Entertainment"/>
    <n v="30"/>
    <n v="1530000"/>
    <n v="1600000"/>
    <n v="60000"/>
    <n v="670000"/>
    <n v="3860000"/>
    <n v="965000"/>
    <n v="1"/>
    <n v="8.4"/>
    <n v="9"/>
    <n v="7.4"/>
    <n v="220"/>
    <s v="Evolution Studios"/>
    <n v="399"/>
    <s v="T"/>
  </r>
  <r>
    <s v="World Soccer Winning Eleven 8 International"/>
    <x v="4"/>
    <n v="8"/>
    <x v="7"/>
    <x v="0"/>
    <n v="11"/>
    <s v="Konami Digital Entertainment"/>
    <n v="19"/>
    <n v="160000"/>
    <n v="1890000"/>
    <n v="1120000"/>
    <n v="680000"/>
    <n v="3850000"/>
    <n v="962500"/>
    <n v="1"/>
    <n v="9.1"/>
    <n v="26"/>
    <n v="9.1"/>
    <n v="38"/>
    <s v="KCET"/>
    <n v="631"/>
    <s v="E"/>
  </r>
  <r>
    <s v="Sports Champions"/>
    <x v="3"/>
    <n v="9"/>
    <x v="5"/>
    <x v="0"/>
    <n v="11"/>
    <s v="Sony Computer Entertainment"/>
    <n v="30"/>
    <n v="2130000"/>
    <n v="1120000"/>
    <n v="100000"/>
    <n v="500000"/>
    <n v="3850000"/>
    <n v="962500"/>
    <n v="1"/>
    <n v="7.6"/>
    <n v="64"/>
    <n v="7.9"/>
    <n v="104"/>
    <s v="SCEA, Zindagi Games"/>
    <n v="999"/>
    <s v="E10+"/>
  </r>
  <r>
    <s v="Call of War: Ghosts"/>
    <x v="6"/>
    <n v="10"/>
    <x v="6"/>
    <x v="6"/>
    <n v="9"/>
    <s v="Activision"/>
    <n v="4"/>
    <n v="1780000"/>
    <n v="1430000"/>
    <n v="50000"/>
    <n v="570000"/>
    <n v="3830000"/>
    <n v="957500"/>
    <n v="1"/>
    <n v="7.8"/>
    <n v="49"/>
    <n v="3.7"/>
    <n v="1564"/>
    <s v="Infinity Ward"/>
    <n v="573"/>
    <s v="M"/>
  </r>
  <r>
    <s v="Flash Focus: Vision Training in Minutes a Day"/>
    <x v="1"/>
    <n v="3"/>
    <x v="4"/>
    <x v="3"/>
    <n v="4"/>
    <s v="Ninti"/>
    <n v="26"/>
    <n v="860000"/>
    <n v="1560000"/>
    <n v="1050000"/>
    <n v="350000"/>
    <n v="3820000"/>
    <n v="955000"/>
    <n v="1"/>
    <n v="5.9"/>
    <n v="22"/>
    <n v="4"/>
    <n v="4"/>
    <s v="Ninti, Namco Bandai Games"/>
    <n v="813"/>
    <s v="E"/>
  </r>
  <r>
    <s v="Tom Clancy's The Division"/>
    <x v="6"/>
    <n v="10"/>
    <x v="14"/>
    <x v="6"/>
    <n v="9"/>
    <s v="Ubisoft"/>
    <n v="35"/>
    <n v="1350000"/>
    <n v="1700000"/>
    <n v="150000"/>
    <n v="600000"/>
    <n v="3800000"/>
    <n v="950000"/>
    <n v="1"/>
    <n v="8"/>
    <n v="64"/>
    <n v="7"/>
    <n v="2219"/>
    <s v="Massive Entertainment"/>
    <n v="710"/>
    <s v="M"/>
  </r>
  <r>
    <s v="Big Brain Academy: Weii Degree"/>
    <x v="0"/>
    <n v="13"/>
    <x v="4"/>
    <x v="3"/>
    <n v="4"/>
    <s v="Ninti"/>
    <n v="26"/>
    <n v="1050000"/>
    <n v="1910000"/>
    <n v="410000"/>
    <n v="420000"/>
    <n v="3790000"/>
    <n v="947500"/>
    <n v="1"/>
    <n v="6.8"/>
    <n v="33"/>
    <n v="6.9"/>
    <n v="39"/>
    <s v="Ninti"/>
    <n v="808"/>
    <s v="E"/>
  </r>
  <r>
    <s v="LEGO Indiana Jones: The Original Adventures"/>
    <x v="2"/>
    <n v="15"/>
    <x v="1"/>
    <x v="4"/>
    <n v="1"/>
    <s v="Activision"/>
    <n v="4"/>
    <n v="2400000"/>
    <n v="1010000"/>
    <n v="0"/>
    <n v="360000"/>
    <n v="3770000"/>
    <n v="942500"/>
    <n v="1"/>
    <n v="7.7"/>
    <n v="60"/>
    <n v="7.5"/>
    <n v="66"/>
    <s v="Traveller's Tales"/>
    <n v="1181"/>
    <s v="E10+"/>
  </r>
  <r>
    <s v="The Sims: Unleashed"/>
    <x v="8"/>
    <n v="6"/>
    <x v="8"/>
    <x v="8"/>
    <n v="10"/>
    <s v="Electronic Arts"/>
    <n v="15"/>
    <n v="2030000"/>
    <n v="1560000"/>
    <n v="0"/>
    <n v="170000"/>
    <n v="3760000"/>
    <n v="940000"/>
    <n v="1"/>
    <n v="7.9"/>
    <n v="21"/>
    <n v="8"/>
    <n v="29"/>
    <s v="Maxis"/>
    <n v="714"/>
    <s v="T"/>
  </r>
  <r>
    <s v="Harry Potter and the Sorcerer's Stone"/>
    <x v="14"/>
    <n v="7"/>
    <x v="9"/>
    <x v="4"/>
    <n v="1"/>
    <s v="Electronic Arts"/>
    <n v="15"/>
    <n v="1370000"/>
    <n v="2000000"/>
    <n v="140000"/>
    <n v="220000"/>
    <n v="3730000"/>
    <n v="932500"/>
    <n v="1"/>
    <n v="6.4"/>
    <n v="11"/>
    <n v="7.5"/>
    <n v="41"/>
    <s v="Argonaut Games"/>
    <n v="70"/>
    <s v="E"/>
  </r>
  <r>
    <s v="Super Paper Marrison"/>
    <x v="0"/>
    <n v="13"/>
    <x v="4"/>
    <x v="2"/>
    <n v="5"/>
    <s v="Ninti"/>
    <n v="26"/>
    <n v="1950000"/>
    <n v="860000"/>
    <n v="590000"/>
    <n v="310000"/>
    <n v="3710000"/>
    <n v="927500"/>
    <n v="1"/>
    <n v="8.5"/>
    <n v="56"/>
    <n v="7.9"/>
    <n v="417"/>
    <s v="Intelligent Systems"/>
    <n v="579"/>
    <s v="E"/>
  </r>
  <r>
    <s v="Spyro: Year of the Dragon"/>
    <x v="14"/>
    <n v="7"/>
    <x v="16"/>
    <x v="2"/>
    <n v="5"/>
    <s v="Sony Computer Entertainment"/>
    <n v="30"/>
    <n v="1930000"/>
    <n v="1580000"/>
    <n v="0"/>
    <n v="190000"/>
    <n v="3700000"/>
    <n v="925000"/>
    <n v="1"/>
    <n v="9.1"/>
    <n v="15"/>
    <n v="8.8000000000000007"/>
    <n v="207"/>
    <s v="Insomniac Games"/>
    <n v="578"/>
    <s v="E"/>
  </r>
  <r>
    <s v="Assassin's Creed IV: Black Flag"/>
    <x v="3"/>
    <n v="9"/>
    <x v="6"/>
    <x v="4"/>
    <n v="1"/>
    <s v="Ubisoft"/>
    <n v="35"/>
    <n v="1330000"/>
    <n v="1680000"/>
    <n v="130000"/>
    <n v="570000"/>
    <n v="3710000"/>
    <n v="927500"/>
    <n v="1"/>
    <n v="8.8000000000000007"/>
    <n v="36"/>
    <n v="8.1"/>
    <n v="840"/>
    <s v="Ubisoft"/>
    <n v="1199"/>
    <s v="M"/>
  </r>
  <r>
    <s v="FIFA Soccer 2005"/>
    <x v="4"/>
    <n v="8"/>
    <x v="7"/>
    <x v="0"/>
    <n v="11"/>
    <s v="Electronic Arts"/>
    <n v="15"/>
    <n v="580000"/>
    <n v="2480000"/>
    <n v="40000"/>
    <n v="590000"/>
    <n v="3690000"/>
    <n v="922500"/>
    <n v="1"/>
    <n v="8.1"/>
    <n v="27"/>
    <n v="7.6"/>
    <n v="56"/>
    <s v="EA Canada"/>
    <n v="339"/>
    <s v="E"/>
  </r>
  <r>
    <s v="Tony Hawk's Pro Skater 4"/>
    <x v="4"/>
    <n v="8"/>
    <x v="8"/>
    <x v="0"/>
    <n v="11"/>
    <s v="Activision"/>
    <n v="4"/>
    <n v="2130000"/>
    <n v="1180000"/>
    <n v="10000"/>
    <n v="350000"/>
    <n v="3670000"/>
    <n v="917500"/>
    <n v="1"/>
    <n v="9.4"/>
    <n v="27"/>
    <n v="8.5"/>
    <n v="128"/>
    <s v="Neversoft Entertainment"/>
    <n v="793"/>
    <s v="T"/>
  </r>
  <r>
    <s v="MySims"/>
    <x v="1"/>
    <n v="3"/>
    <x v="4"/>
    <x v="8"/>
    <n v="10"/>
    <s v="Electronic Arts"/>
    <n v="15"/>
    <n v="1580000"/>
    <n v="1590000"/>
    <n v="80000"/>
    <n v="410000"/>
    <n v="3660000"/>
    <n v="915000"/>
    <n v="1"/>
    <n v="6.7"/>
    <n v="15"/>
    <n v="7.3"/>
    <n v="13"/>
    <s v="TOSE"/>
    <n v="1174"/>
    <s v="E"/>
  </r>
  <r>
    <s v="Midnight Club 3: DUB Edition"/>
    <x v="9"/>
    <n v="11"/>
    <x v="3"/>
    <x v="1"/>
    <n v="7"/>
    <s v="Take-Two Interactive"/>
    <n v="32"/>
    <n v="1650000"/>
    <n v="1210000"/>
    <n v="0"/>
    <n v="790000"/>
    <n v="3650000"/>
    <n v="912500"/>
    <n v="1"/>
    <n v="7.4"/>
    <n v="34"/>
    <n v="8.4"/>
    <n v="31"/>
    <s v="Rockstar Leeds"/>
    <n v="958"/>
    <s v="E10+"/>
  </r>
  <r>
    <s v="SOCOM: U.S. Navy SEALs"/>
    <x v="4"/>
    <n v="8"/>
    <x v="8"/>
    <x v="6"/>
    <n v="9"/>
    <s v="Sony Computer Entertainment"/>
    <n v="30"/>
    <n v="2530000"/>
    <n v="810000"/>
    <n v="60000"/>
    <n v="240000"/>
    <n v="3640000"/>
    <n v="910000"/>
    <n v="1"/>
    <n v="8.1999999999999993"/>
    <n v="42"/>
    <n v="7.9"/>
    <n v="82"/>
    <s v="Zipper Interactive"/>
    <n v="1306"/>
    <s v="M"/>
  </r>
  <r>
    <s v="Jak and Daxter: The Precursor Legacy"/>
    <x v="4"/>
    <n v="8"/>
    <x v="9"/>
    <x v="2"/>
    <n v="5"/>
    <s v="Sony Computer Entertainment"/>
    <n v="30"/>
    <n v="2080000"/>
    <n v="1090000"/>
    <n v="150000"/>
    <n v="330000"/>
    <n v="3650000"/>
    <n v="912500"/>
    <n v="1"/>
    <n v="9"/>
    <n v="35"/>
    <n v="8.6999999999999993"/>
    <n v="312"/>
    <s v="Naughty Dog"/>
    <n v="778"/>
    <s v="E"/>
  </r>
  <r>
    <s v="Pro Evolution Soccer 2008"/>
    <x v="4"/>
    <n v="8"/>
    <x v="4"/>
    <x v="0"/>
    <n v="11"/>
    <s v="Konami Digital Entertainment"/>
    <n v="19"/>
    <n v="50000"/>
    <n v="0"/>
    <n v="640000"/>
    <n v="2930000"/>
    <n v="3620000"/>
    <n v="905000"/>
    <n v="1"/>
    <n v="8.1999999999999993"/>
    <n v="10"/>
    <n v="7.9"/>
    <n v="38"/>
    <s v="Konami"/>
    <n v="646"/>
    <s v="E"/>
  </r>
  <r>
    <s v="Resident Evil 4"/>
    <x v="4"/>
    <n v="8"/>
    <x v="3"/>
    <x v="4"/>
    <n v="1"/>
    <s v="Capcom"/>
    <n v="8"/>
    <n v="2080000"/>
    <n v="830000"/>
    <n v="460000"/>
    <n v="250000"/>
    <n v="3620000"/>
    <n v="905000"/>
    <n v="1"/>
    <n v="9.6"/>
    <n v="38"/>
    <n v="8.9"/>
    <n v="1013"/>
    <s v="Capcom"/>
    <n v="202"/>
    <s v="M"/>
  </r>
  <r>
    <s v="Guitar Hero: World Tour"/>
    <x v="0"/>
    <n v="13"/>
    <x v="1"/>
    <x v="3"/>
    <n v="4"/>
    <s v="Activision"/>
    <n v="4"/>
    <n v="2320000"/>
    <n v="960000"/>
    <n v="0"/>
    <n v="340000"/>
    <n v="3620000"/>
    <n v="905000"/>
    <n v="1"/>
    <n v="8.6"/>
    <n v="18"/>
    <n v="7.6"/>
    <n v="71"/>
    <s v="Vicarious Visions"/>
    <n v="1247"/>
    <s v="T"/>
  </r>
  <r>
    <s v="FIFA Soccer 10"/>
    <x v="3"/>
    <n v="9"/>
    <x v="2"/>
    <x v="0"/>
    <n v="11"/>
    <s v="Electronic Arts"/>
    <n v="15"/>
    <n v="600000"/>
    <n v="2450000"/>
    <n v="50000"/>
    <n v="520000"/>
    <n v="3620000"/>
    <n v="905000"/>
    <n v="1"/>
    <n v="9.1"/>
    <n v="56"/>
    <n v="7.6"/>
    <n v="203"/>
    <s v="EA Sports"/>
    <n v="356"/>
    <s v="E"/>
  </r>
  <r>
    <s v="Star Wars: Battlefront"/>
    <x v="4"/>
    <n v="8"/>
    <x v="7"/>
    <x v="6"/>
    <n v="9"/>
    <s v="LucasArts"/>
    <n v="20"/>
    <n v="1930000"/>
    <n v="1220000"/>
    <n v="30000"/>
    <n v="440000"/>
    <n v="3620000"/>
    <n v="905000"/>
    <n v="1"/>
    <n v="8.1999999999999993"/>
    <n v="36"/>
    <n v="8.6999999999999993"/>
    <n v="142"/>
    <s v="Pandemic Studios"/>
    <n v="855"/>
    <s v="T"/>
  </r>
  <r>
    <s v="The Simpsons: Road Rage"/>
    <x v="4"/>
    <n v="8"/>
    <x v="9"/>
    <x v="1"/>
    <n v="7"/>
    <s v="Electronic Arts"/>
    <n v="15"/>
    <n v="2020000"/>
    <n v="1170000"/>
    <n v="0"/>
    <n v="420000"/>
    <n v="3610000"/>
    <n v="902500"/>
    <n v="1"/>
    <n v="6.4"/>
    <n v="23"/>
    <n v="7.7"/>
    <n v="32"/>
    <s v="Fox Interactive"/>
    <n v="426"/>
    <s v="T"/>
  </r>
  <r>
    <s v="Luigi's Mansion"/>
    <x v="11"/>
    <n v="5"/>
    <x v="9"/>
    <x v="4"/>
    <n v="1"/>
    <s v="Ninti"/>
    <n v="26"/>
    <n v="2380000"/>
    <n v="670000"/>
    <n v="460000"/>
    <n v="100000"/>
    <n v="3610000"/>
    <n v="902500"/>
    <n v="1"/>
    <n v="7.8"/>
    <n v="34"/>
    <n v="8.5"/>
    <n v="161"/>
    <s v="Ninti"/>
    <n v="808"/>
    <s v="E"/>
  </r>
  <r>
    <s v="Battlefield 4"/>
    <x v="6"/>
    <n v="10"/>
    <x v="6"/>
    <x v="6"/>
    <n v="9"/>
    <s v="Electronic Arts"/>
    <n v="15"/>
    <n v="1350000"/>
    <n v="1550000"/>
    <n v="170000"/>
    <n v="510000"/>
    <n v="3580000"/>
    <n v="895000"/>
    <n v="1"/>
    <n v="8.5"/>
    <n v="18"/>
    <n v="6.9"/>
    <n v="1580"/>
    <s v="EA DICE"/>
    <n v="345"/>
    <s v="M"/>
  </r>
  <r>
    <s v="Star Wars: Battlefront II"/>
    <x v="4"/>
    <n v="8"/>
    <x v="3"/>
    <x v="6"/>
    <n v="9"/>
    <s v="LucasArts"/>
    <n v="20"/>
    <n v="2180000"/>
    <n v="1020000"/>
    <n v="30000"/>
    <n v="370000"/>
    <n v="3600000"/>
    <n v="900000"/>
    <n v="1"/>
    <n v="8.4"/>
    <n v="30"/>
    <n v="9"/>
    <n v="268"/>
    <s v="Pandemic Studios"/>
    <n v="855"/>
    <s v="T"/>
  </r>
  <r>
    <s v="Just Dance 2014"/>
    <x v="0"/>
    <n v="13"/>
    <x v="6"/>
    <x v="3"/>
    <n v="4"/>
    <s v="Ubisoft"/>
    <n v="35"/>
    <n v="1880000"/>
    <n v="1390000"/>
    <n v="0"/>
    <n v="310000"/>
    <n v="3580000"/>
    <n v="895000"/>
    <n v="1"/>
    <m/>
    <m/>
    <n v="6.2"/>
    <n v="10"/>
    <s v="Ubisoft"/>
    <n v="1199"/>
    <s v="E10+"/>
  </r>
  <r>
    <s v="Cooking Mama 2: Dinner With Friends"/>
    <x v="1"/>
    <n v="3"/>
    <x v="4"/>
    <x v="8"/>
    <n v="10"/>
    <s v="505 Games"/>
    <n v="1"/>
    <n v="1600000"/>
    <n v="1490000"/>
    <n v="100000"/>
    <n v="390000"/>
    <n v="3580000"/>
    <n v="895000"/>
    <n v="1"/>
    <n v="7"/>
    <n v="39"/>
    <n v="8"/>
    <n v="9"/>
    <s v="Office Create"/>
    <n v="831"/>
    <s v="E"/>
  </r>
  <r>
    <s v="Grand Steal Auto: Liberty City Stories"/>
    <x v="4"/>
    <n v="8"/>
    <x v="0"/>
    <x v="4"/>
    <n v="1"/>
    <s v="Take-Two Interactive"/>
    <n v="32"/>
    <n v="1560000"/>
    <n v="1400000"/>
    <n v="70000"/>
    <n v="500000"/>
    <n v="3530000"/>
    <n v="882500"/>
    <n v="1"/>
    <n v="7.8"/>
    <n v="49"/>
    <n v="7.8"/>
    <n v="112"/>
    <s v="Rockstar Leeds"/>
    <n v="958"/>
    <s v="M"/>
  </r>
  <r>
    <s v="The Getaway"/>
    <x v="4"/>
    <n v="8"/>
    <x v="8"/>
    <x v="4"/>
    <n v="1"/>
    <s v="Sony Computer Entertainment"/>
    <n v="30"/>
    <n v="1230000"/>
    <n v="1770000"/>
    <n v="50000"/>
    <n v="490000"/>
    <n v="3540000"/>
    <n v="885000"/>
    <n v="1"/>
    <n v="7.2"/>
    <n v="49"/>
    <n v="6.8"/>
    <n v="88"/>
    <s v="Team Soho"/>
    <n v="1135"/>
    <s v="M"/>
  </r>
  <r>
    <s v="James Bond 007: Agent Under Fire"/>
    <x v="4"/>
    <n v="8"/>
    <x v="9"/>
    <x v="6"/>
    <n v="9"/>
    <s v="Electronic Arts"/>
    <n v="15"/>
    <n v="1900000"/>
    <n v="1130000"/>
    <n v="100000"/>
    <n v="410000"/>
    <n v="3540000"/>
    <n v="885000"/>
    <n v="1"/>
    <n v="7.2"/>
    <n v="27"/>
    <n v="7.9"/>
    <n v="48"/>
    <s v="EA Redwood Shores"/>
    <n v="352"/>
    <s v="T"/>
  </r>
  <r>
    <s v="FIFA Soccer 11"/>
    <x v="2"/>
    <n v="15"/>
    <x v="5"/>
    <x v="0"/>
    <n v="11"/>
    <s v="Electronic Arts"/>
    <n v="15"/>
    <n v="710000"/>
    <n v="2390000"/>
    <n v="20000"/>
    <n v="400000"/>
    <n v="3520000"/>
    <n v="880000"/>
    <n v="1"/>
    <n v="8.8000000000000007"/>
    <n v="66"/>
    <n v="7.5"/>
    <n v="155"/>
    <s v="EA Sports"/>
    <n v="356"/>
    <s v="E"/>
  </r>
  <r>
    <s v="Left 4 Dead"/>
    <x v="2"/>
    <n v="15"/>
    <x v="1"/>
    <x v="6"/>
    <n v="9"/>
    <s v="Electronic Arts"/>
    <n v="15"/>
    <n v="2660000"/>
    <n v="490000"/>
    <n v="50000"/>
    <n v="300000"/>
    <n v="3500000"/>
    <n v="875000"/>
    <n v="1"/>
    <n v="8.9"/>
    <n v="67"/>
    <n v="7.9"/>
    <n v="1309"/>
    <s v="Certain Affinity"/>
    <n v="217"/>
    <s v="M"/>
  </r>
  <r>
    <s v="Assassin's Creed: Unity"/>
    <x v="13"/>
    <n v="17"/>
    <x v="12"/>
    <x v="4"/>
    <n v="1"/>
    <s v="Ubisoft"/>
    <n v="35"/>
    <n v="2270000"/>
    <n v="900000"/>
    <n v="0"/>
    <n v="330000"/>
    <n v="3500000"/>
    <n v="875000"/>
    <n v="1"/>
    <n v="7.2"/>
    <n v="59"/>
    <n v="4.0999999999999996"/>
    <n v="1005"/>
    <s v="Ubisoft, Ubisoft Montreal"/>
    <n v="1228"/>
    <s v="M"/>
  </r>
  <r>
    <s v="Resident Evil 5"/>
    <x v="2"/>
    <n v="15"/>
    <x v="2"/>
    <x v="4"/>
    <n v="1"/>
    <s v="Capcom"/>
    <n v="8"/>
    <n v="2110000"/>
    <n v="930000"/>
    <n v="120000"/>
    <n v="340000"/>
    <n v="3500000"/>
    <n v="875000"/>
    <n v="1"/>
    <n v="8.3000000000000007"/>
    <n v="91"/>
    <n v="7.5"/>
    <n v="523"/>
    <s v="Capcom"/>
    <n v="202"/>
    <s v="M"/>
  </r>
  <r>
    <s v="Assassin's Creed: Brotherhood"/>
    <x v="2"/>
    <n v="15"/>
    <x v="5"/>
    <x v="4"/>
    <n v="1"/>
    <s v="Ubisoft"/>
    <n v="35"/>
    <n v="2850000"/>
    <n v="380000"/>
    <n v="30000"/>
    <n v="240000"/>
    <n v="3500000"/>
    <n v="875000"/>
    <n v="1"/>
    <n v="8.9"/>
    <n v="81"/>
    <n v="8.3000000000000007"/>
    <n v="693"/>
    <s v="Ubisoft Montreal"/>
    <n v="1207"/>
    <s v="M"/>
  </r>
  <r>
    <s v="Battlefield 4"/>
    <x v="3"/>
    <n v="9"/>
    <x v="6"/>
    <x v="6"/>
    <n v="9"/>
    <s v="Electronic Arts"/>
    <n v="15"/>
    <n v="1300000"/>
    <n v="1420000"/>
    <n v="270000"/>
    <n v="500000"/>
    <n v="3490000"/>
    <n v="872500"/>
    <n v="1"/>
    <n v="8"/>
    <n v="14"/>
    <n v="5.8"/>
    <n v="579"/>
    <s v="EA DICE"/>
    <n v="345"/>
    <s v="M"/>
  </r>
  <r>
    <s v="Batman: Arkham Asylum"/>
    <x v="2"/>
    <n v="15"/>
    <x v="2"/>
    <x v="4"/>
    <n v="1"/>
    <s v="Eidos Interactive"/>
    <n v="14"/>
    <n v="2200000"/>
    <n v="950000"/>
    <n v="20000"/>
    <n v="310000"/>
    <n v="3480000"/>
    <n v="870000"/>
    <n v="1"/>
    <n v="9.1999999999999993"/>
    <n v="78"/>
    <n v="8.6999999999999993"/>
    <n v="1080"/>
    <s v="Rocksteady Studios"/>
    <n v="967"/>
    <s v="T"/>
  </r>
  <r>
    <s v="Battlefield 4"/>
    <x v="2"/>
    <n v="15"/>
    <x v="6"/>
    <x v="6"/>
    <n v="9"/>
    <s v="Electronic Arts"/>
    <n v="15"/>
    <n v="2150000"/>
    <n v="1010000"/>
    <n v="20000"/>
    <n v="310000"/>
    <n v="3490000"/>
    <n v="872500"/>
    <n v="1"/>
    <n v="7.9"/>
    <n v="21"/>
    <n v="5.6"/>
    <n v="542"/>
    <s v="EA DICE"/>
    <n v="345"/>
    <s v="M"/>
  </r>
  <r>
    <s v="Battlefield: Bad Company 2"/>
    <x v="2"/>
    <n v="15"/>
    <x v="5"/>
    <x v="6"/>
    <n v="9"/>
    <s v="Electronic Arts"/>
    <n v="15"/>
    <n v="2100000"/>
    <n v="1010000"/>
    <n v="40000"/>
    <n v="320000"/>
    <n v="3470000"/>
    <n v="867500"/>
    <n v="1"/>
    <n v="8.8000000000000007"/>
    <n v="75"/>
    <n v="8.6"/>
    <n v="869"/>
    <s v="EA DICE"/>
    <n v="345"/>
    <s v="M"/>
  </r>
  <r>
    <s v="Guitar Hero: On Tour"/>
    <x v="1"/>
    <n v="3"/>
    <x v="1"/>
    <x v="3"/>
    <n v="4"/>
    <s v="Activision"/>
    <n v="4"/>
    <n v="2100000"/>
    <n v="1010000"/>
    <n v="10000"/>
    <n v="350000"/>
    <n v="3470000"/>
    <n v="867500"/>
    <n v="1"/>
    <n v="7.1"/>
    <n v="70"/>
    <n v="8.8000000000000007"/>
    <n v="29"/>
    <s v="Vicarious Visions"/>
    <n v="1247"/>
    <s v="E10+"/>
  </r>
  <r>
    <s v="Clubhouse Games"/>
    <x v="1"/>
    <n v="3"/>
    <x v="0"/>
    <x v="3"/>
    <n v="4"/>
    <s v="Ninti"/>
    <n v="26"/>
    <n v="590000"/>
    <n v="1790000"/>
    <n v="730000"/>
    <n v="340000"/>
    <n v="3450000"/>
    <n v="862500"/>
    <n v="1"/>
    <n v="8.3000000000000007"/>
    <n v="30"/>
    <n v="8.4"/>
    <n v="28"/>
    <s v="Agenda"/>
    <n v="42"/>
    <s v="E"/>
  </r>
  <r>
    <s v="Borderlands"/>
    <x v="2"/>
    <n v="15"/>
    <x v="2"/>
    <x v="6"/>
    <n v="9"/>
    <s v="Take-Two Interactive"/>
    <n v="32"/>
    <n v="2400000"/>
    <n v="710000"/>
    <n v="30000"/>
    <n v="290000"/>
    <n v="3430000"/>
    <n v="857500"/>
    <n v="1"/>
    <n v="8.4"/>
    <n v="83"/>
    <n v="8.1999999999999993"/>
    <n v="715"/>
    <s v="Gearbox Software"/>
    <n v="469"/>
    <s v="M"/>
  </r>
  <r>
    <s v="Tekken 4"/>
    <x v="4"/>
    <n v="8"/>
    <x v="8"/>
    <x v="7"/>
    <n v="3"/>
    <s v="Namco Bandai Games"/>
    <n v="25"/>
    <n v="1550000"/>
    <n v="1270000"/>
    <n v="330000"/>
    <n v="290000"/>
    <n v="3440000"/>
    <n v="860000"/>
    <n v="1"/>
    <n v="7.9"/>
    <n v="23"/>
    <n v="8.3000000000000007"/>
    <n v="126"/>
    <s v="Namco"/>
    <n v="767"/>
    <s v="T"/>
  </r>
  <r>
    <s v="Metal Gear Solid V: The Phantom Pain"/>
    <x v="6"/>
    <n v="10"/>
    <x v="13"/>
    <x v="4"/>
    <n v="1"/>
    <s v="Konami Digital Entertainment"/>
    <n v="19"/>
    <n v="1090000"/>
    <n v="1360000"/>
    <n v="490000"/>
    <n v="480000"/>
    <n v="3420000"/>
    <n v="855000"/>
    <n v="1"/>
    <n v="9.3000000000000007"/>
    <n v="86"/>
    <n v="8.1999999999999993"/>
    <n v="3943"/>
    <s v="Kojima Productions, Moby Dick Studio"/>
    <n v="644"/>
    <s v="M"/>
  </r>
  <r>
    <s v="Spider-Man 2"/>
    <x v="4"/>
    <n v="8"/>
    <x v="7"/>
    <x v="4"/>
    <n v="1"/>
    <s v="Activision"/>
    <n v="4"/>
    <n v="1750000"/>
    <n v="1200000"/>
    <n v="20000"/>
    <n v="430000"/>
    <n v="3400000"/>
    <n v="850000"/>
    <n v="1"/>
    <n v="8"/>
    <n v="50"/>
    <n v="8.9"/>
    <n v="106"/>
    <s v="Treyarch"/>
    <n v="1184"/>
    <s v="T"/>
  </r>
  <r>
    <s v="FIFA Soccer 2003"/>
    <x v="4"/>
    <n v="8"/>
    <x v="8"/>
    <x v="0"/>
    <n v="11"/>
    <s v="Electronic Arts"/>
    <n v="15"/>
    <n v="460000"/>
    <n v="2280000"/>
    <n v="50000"/>
    <n v="610000"/>
    <n v="3400000"/>
    <n v="850000"/>
    <n v="1"/>
    <n v="8.8000000000000007"/>
    <n v="15"/>
    <n v="6.7"/>
    <n v="35"/>
    <s v="EA Canada"/>
    <n v="339"/>
    <s v="E"/>
  </r>
  <r>
    <s v="LittleBigPlanet 2"/>
    <x v="3"/>
    <n v="9"/>
    <x v="10"/>
    <x v="2"/>
    <n v="5"/>
    <s v="Sony Computer Entertainment"/>
    <n v="30"/>
    <n v="1830000"/>
    <n v="1050000"/>
    <n v="60000"/>
    <n v="460000"/>
    <n v="3400000"/>
    <n v="850000"/>
    <n v="1"/>
    <n v="9.1"/>
    <n v="86"/>
    <n v="8.4"/>
    <n v="657"/>
    <s v="Media Molecule"/>
    <n v="715"/>
    <s v="E"/>
  </r>
  <r>
    <s v="Crash Bash"/>
    <x v="14"/>
    <n v="7"/>
    <x v="16"/>
    <x v="3"/>
    <n v="4"/>
    <s v="Sony Computer Entertainment"/>
    <n v="30"/>
    <n v="1560000"/>
    <n v="1470000"/>
    <n v="190000"/>
    <n v="170000"/>
    <n v="3390000"/>
    <n v="847500"/>
    <n v="1"/>
    <n v="6.8"/>
    <n v="12"/>
    <n v="8.1999999999999993"/>
    <n v="99"/>
    <s v="Eurocom Entertainment Software"/>
    <n v="394"/>
    <s v="E"/>
  </r>
  <r>
    <s v="Assassin's Creed Syndicate"/>
    <x v="6"/>
    <n v="10"/>
    <x v="13"/>
    <x v="4"/>
    <n v="1"/>
    <s v="Ubisoft"/>
    <n v="35"/>
    <n v="810000"/>
    <n v="1990000"/>
    <n v="70000"/>
    <n v="520000"/>
    <n v="3390000"/>
    <n v="847500"/>
    <n v="1"/>
    <n v="7.6"/>
    <n v="86"/>
    <n v="6.8"/>
    <n v="1319"/>
    <s v="Ubisoft Quebec"/>
    <n v="1213"/>
    <s v="M"/>
  </r>
  <r>
    <s v="LEGO Batman: The Videogame"/>
    <x v="2"/>
    <n v="15"/>
    <x v="1"/>
    <x v="4"/>
    <n v="1"/>
    <s v="Warner Bros. Interactive Entertainment"/>
    <n v="38"/>
    <n v="2040000"/>
    <n v="1020000"/>
    <n v="0"/>
    <n v="320000"/>
    <n v="3380000"/>
    <n v="845000"/>
    <n v="1"/>
    <n v="7.6"/>
    <n v="49"/>
    <n v="7.9"/>
    <n v="75"/>
    <s v="Traveller's Tales"/>
    <n v="1181"/>
    <s v="E10+"/>
  </r>
  <r>
    <s v="Destiny"/>
    <x v="13"/>
    <n v="17"/>
    <x v="12"/>
    <x v="6"/>
    <n v="9"/>
    <s v="Activision"/>
    <n v="4"/>
    <n v="2140000"/>
    <n v="920000"/>
    <n v="0"/>
    <n v="310000"/>
    <n v="3370000"/>
    <n v="842500"/>
    <n v="1"/>
    <n v="7.5"/>
    <n v="11"/>
    <n v="5.5"/>
    <n v="1735"/>
    <s v="Bungie Software, Bungie"/>
    <n v="196"/>
    <s v="T"/>
  </r>
  <r>
    <s v="Far Cry 3"/>
    <x v="3"/>
    <n v="9"/>
    <x v="11"/>
    <x v="6"/>
    <n v="9"/>
    <s v="Ubisoft"/>
    <n v="35"/>
    <n v="880000"/>
    <n v="1700000"/>
    <n v="100000"/>
    <n v="670000"/>
    <n v="3350000"/>
    <n v="837500"/>
    <n v="1"/>
    <n v="9"/>
    <n v="32"/>
    <n v="8.5"/>
    <n v="1041"/>
    <s v="Ubisoft Montreal"/>
    <n v="1207"/>
    <s v="M"/>
  </r>
  <r>
    <s v="James Bond 007: Nightfire"/>
    <x v="4"/>
    <n v="8"/>
    <x v="8"/>
    <x v="6"/>
    <n v="9"/>
    <s v="Electronic Arts"/>
    <n v="15"/>
    <n v="1450000"/>
    <n v="1290000"/>
    <n v="120000"/>
    <n v="460000"/>
    <n v="3320000"/>
    <n v="830000"/>
    <n v="1"/>
    <n v="7.7"/>
    <n v="20"/>
    <n v="8.5"/>
    <n v="66"/>
    <s v="Eurocom Entertainment Software"/>
    <n v="394"/>
    <s v="T"/>
  </r>
  <r>
    <s v="Star Wars Episode III: Revenge of the Sith"/>
    <x v="4"/>
    <n v="8"/>
    <x v="3"/>
    <x v="4"/>
    <n v="1"/>
    <s v="LucasArts"/>
    <n v="20"/>
    <n v="1470000"/>
    <n v="1390000"/>
    <n v="30000"/>
    <n v="430000"/>
    <n v="3320000"/>
    <n v="830000"/>
    <n v="1"/>
    <n v="6"/>
    <n v="34"/>
    <n v="7.2"/>
    <n v="82"/>
    <s v="Double Helix Games"/>
    <n v="325"/>
    <s v="T"/>
  </r>
  <r>
    <s v="The Legend of Zelda: Spirit Tracks"/>
    <x v="1"/>
    <n v="3"/>
    <x v="2"/>
    <x v="4"/>
    <n v="1"/>
    <s v="Ninti"/>
    <n v="26"/>
    <n v="1400000"/>
    <n v="910000"/>
    <n v="740000"/>
    <n v="260000"/>
    <n v="3310000"/>
    <n v="827500"/>
    <n v="1"/>
    <n v="8.6999999999999993"/>
    <n v="75"/>
    <n v="7.8"/>
    <n v="228"/>
    <s v="Ninti"/>
    <n v="808"/>
    <s v="E10+"/>
  </r>
  <r>
    <s v="Max Payne"/>
    <x v="4"/>
    <n v="8"/>
    <x v="9"/>
    <x v="6"/>
    <n v="9"/>
    <s v="Take-Two Interactive"/>
    <n v="32"/>
    <n v="1990000"/>
    <n v="1050000"/>
    <n v="50000"/>
    <n v="220000"/>
    <n v="3310000"/>
    <n v="827500"/>
    <n v="1"/>
    <n v="8"/>
    <n v="21"/>
    <n v="8.5"/>
    <n v="86"/>
    <s v="Rockstar Toronto"/>
    <n v="963"/>
    <s v="M"/>
  </r>
  <r>
    <s v="Assassin's Creed IV: Black Flag"/>
    <x v="2"/>
    <n v="15"/>
    <x v="6"/>
    <x v="4"/>
    <n v="1"/>
    <s v="Ubisoft"/>
    <n v="35"/>
    <n v="1900000"/>
    <n v="1110000"/>
    <n v="10000"/>
    <n v="290000"/>
    <n v="3310000"/>
    <n v="827500"/>
    <n v="1"/>
    <n v="8.6"/>
    <n v="35"/>
    <n v="7.9"/>
    <n v="701"/>
    <s v="Ubisoft"/>
    <n v="1199"/>
    <s v="M"/>
  </r>
  <r>
    <s v="The Lord of the Rings: The Return of the King"/>
    <x v="4"/>
    <n v="8"/>
    <x v="15"/>
    <x v="4"/>
    <n v="1"/>
    <s v="Electronic Arts"/>
    <n v="15"/>
    <n v="1500000"/>
    <n v="1280000"/>
    <n v="50000"/>
    <n v="460000"/>
    <n v="3290000"/>
    <n v="822500"/>
    <n v="1"/>
    <n v="8.5"/>
    <n v="31"/>
    <n v="8.6999999999999993"/>
    <n v="105"/>
    <s v="EA Games"/>
    <n v="347"/>
    <s v="T"/>
  </r>
  <r>
    <s v="Gears of War: Ultimate Edition"/>
    <x v="13"/>
    <n v="17"/>
    <x v="13"/>
    <x v="6"/>
    <n v="9"/>
    <s v="Microsoft Game Studios"/>
    <n v="23"/>
    <n v="2610000"/>
    <n v="330000"/>
    <n v="0"/>
    <n v="340000"/>
    <n v="3280000"/>
    <n v="820000"/>
    <n v="1"/>
    <n v="8.1999999999999993"/>
    <n v="74"/>
    <n v="7.5"/>
    <n v="563"/>
    <s v="Splash Damage, The Coalition"/>
    <n v="1073"/>
    <s v="M"/>
  </r>
  <r>
    <s v="True Crime: Streets of LA"/>
    <x v="4"/>
    <n v="8"/>
    <x v="15"/>
    <x v="4"/>
    <n v="1"/>
    <s v="Activision"/>
    <n v="4"/>
    <n v="1890000"/>
    <n v="1050000"/>
    <n v="20000"/>
    <n v="310000"/>
    <n v="3270000"/>
    <n v="817500"/>
    <n v="1"/>
    <n v="7.7"/>
    <n v="39"/>
    <n v="8"/>
    <n v="94"/>
    <s v="Luxoflux, Inc."/>
    <n v="689"/>
    <s v="M"/>
  </r>
  <r>
    <s v="Professor Layton and the Unwound Future"/>
    <x v="1"/>
    <n v="3"/>
    <x v="1"/>
    <x v="5"/>
    <n v="6"/>
    <s v="Ninti"/>
    <n v="26"/>
    <n v="600000"/>
    <n v="1570000"/>
    <n v="820000"/>
    <n v="270000"/>
    <n v="3260000"/>
    <n v="815000"/>
    <n v="1"/>
    <n v="8.6"/>
    <n v="62"/>
    <n v="9.1999999999999993"/>
    <n v="111"/>
    <s v="Level 5"/>
    <n v="668"/>
    <s v="E10+"/>
  </r>
  <r>
    <s v="FIFA 16"/>
    <x v="13"/>
    <n v="17"/>
    <x v="13"/>
    <x v="0"/>
    <n v="11"/>
    <s v="Electronic Arts"/>
    <n v="15"/>
    <n v="890000"/>
    <n v="2120000"/>
    <n v="0"/>
    <n v="240000"/>
    <n v="3250000"/>
    <n v="812500"/>
    <n v="1"/>
    <n v="8.4"/>
    <n v="45"/>
    <n v="4.4000000000000004"/>
    <n v="459"/>
    <s v="EA Sports"/>
    <n v="356"/>
    <s v="E"/>
  </r>
  <r>
    <s v="Weii Music"/>
    <x v="0"/>
    <n v="13"/>
    <x v="1"/>
    <x v="3"/>
    <n v="4"/>
    <s v="Ninti"/>
    <n v="26"/>
    <n v="1350000"/>
    <n v="1110000"/>
    <n v="460000"/>
    <n v="320000"/>
    <n v="3240000"/>
    <n v="810000"/>
    <n v="1"/>
    <n v="6.3"/>
    <n v="43"/>
    <n v="4.5999999999999996"/>
    <n v="116"/>
    <s v="Ninti"/>
    <n v="808"/>
    <s v="E"/>
  </r>
  <r>
    <s v="Madden NFL 16"/>
    <x v="6"/>
    <n v="10"/>
    <x v="13"/>
    <x v="0"/>
    <n v="11"/>
    <s v="Electronic Arts"/>
    <n v="15"/>
    <n v="2340000"/>
    <n v="300000"/>
    <n v="0"/>
    <n v="600000"/>
    <n v="3240000"/>
    <n v="810000"/>
    <n v="1"/>
    <n v="8.3000000000000007"/>
    <n v="37"/>
    <n v="5.9"/>
    <n v="180"/>
    <s v="EA Sports"/>
    <n v="356"/>
    <s v="E"/>
  </r>
  <r>
    <s v="Gran Turismo 6"/>
    <x v="3"/>
    <n v="9"/>
    <x v="6"/>
    <x v="1"/>
    <n v="7"/>
    <s v="Sony Computer Entertainment"/>
    <n v="30"/>
    <n v="720000"/>
    <n v="1670000"/>
    <n v="400000"/>
    <n v="440000"/>
    <n v="3230000"/>
    <n v="807500"/>
    <n v="1"/>
    <n v="8.1"/>
    <n v="81"/>
    <n v="7.7"/>
    <n v="758"/>
    <s v="Polyphony Digital"/>
    <n v="889"/>
    <s v="E"/>
  </r>
  <r>
    <s v="Halo: The Master Chief Collection"/>
    <x v="13"/>
    <n v="17"/>
    <x v="12"/>
    <x v="6"/>
    <n v="9"/>
    <s v="Microsoft Game Studios"/>
    <n v="23"/>
    <n v="1910000"/>
    <n v="1000000"/>
    <n v="30000"/>
    <n v="290000"/>
    <n v="3230000"/>
    <n v="807500"/>
    <n v="1"/>
    <n v="8.5"/>
    <n v="69"/>
    <n v="7.2"/>
    <n v="1267"/>
    <s v="343 Industries"/>
    <n v="15"/>
    <s v="M"/>
  </r>
  <r>
    <s v="Super Marrison Maker"/>
    <x v="10"/>
    <n v="14"/>
    <x v="13"/>
    <x v="2"/>
    <n v="5"/>
    <s v="Ninti"/>
    <n v="26"/>
    <n v="1180000"/>
    <n v="890000"/>
    <n v="940000"/>
    <n v="200000"/>
    <n v="3210000"/>
    <n v="802500"/>
    <n v="1"/>
    <n v="8.8000000000000007"/>
    <n v="85"/>
    <n v="8.6999999999999993"/>
    <n v="691"/>
    <s v="Ninti"/>
    <n v="808"/>
    <s v="E"/>
  </r>
  <r>
    <s v="God of War: Chains of Olympus"/>
    <x v="9"/>
    <n v="11"/>
    <x v="1"/>
    <x v="4"/>
    <n v="1"/>
    <s v="Sony Computer Entertainment"/>
    <n v="30"/>
    <n v="1480000"/>
    <n v="1000000"/>
    <n v="40000"/>
    <n v="660000"/>
    <n v="3180000"/>
    <n v="795000"/>
    <n v="1"/>
    <n v="9.1"/>
    <n v="79"/>
    <n v="8.6"/>
    <n v="565"/>
    <s v="Ready at Dawn"/>
    <n v="927"/>
    <s v="M"/>
  </r>
  <r>
    <s v="Enter the Matrix"/>
    <x v="4"/>
    <n v="8"/>
    <x v="15"/>
    <x v="4"/>
    <n v="1"/>
    <s v="Atari"/>
    <n v="5"/>
    <n v="1780000"/>
    <n v="1120000"/>
    <n v="90000"/>
    <n v="190000"/>
    <n v="3180000"/>
    <n v="795000"/>
    <n v="1"/>
    <n v="6.2"/>
    <n v="30"/>
    <n v="8.1"/>
    <n v="137"/>
    <s v="Shiny Entertainment"/>
    <n v="1030"/>
    <s v="T"/>
  </r>
  <r>
    <s v="Crisis Core: Final Fantasy VII"/>
    <x v="9"/>
    <n v="11"/>
    <x v="4"/>
    <x v="9"/>
    <n v="8"/>
    <s v="Square Enix"/>
    <n v="31"/>
    <n v="1350000"/>
    <n v="590000"/>
    <n v="800000"/>
    <n v="430000"/>
    <n v="3170000"/>
    <n v="792500"/>
    <n v="1"/>
    <n v="8.3000000000000007"/>
    <n v="67"/>
    <n v="8"/>
    <n v="463"/>
    <s v="Square Enix"/>
    <n v="1075"/>
    <s v="T"/>
  </r>
  <r>
    <s v="L.A. Noire"/>
    <x v="3"/>
    <n v="9"/>
    <x v="10"/>
    <x v="10"/>
    <n v="2"/>
    <s v="Take-Two Interactive"/>
    <n v="32"/>
    <n v="1270000"/>
    <n v="1290000"/>
    <n v="120000"/>
    <n v="490000"/>
    <n v="3170000"/>
    <n v="792500"/>
    <n v="1"/>
    <n v="8.9"/>
    <n v="78"/>
    <n v="7.7"/>
    <n v="1010"/>
    <s v="Team Bondi"/>
    <n v="1131"/>
    <s v="M"/>
  </r>
  <r>
    <s v="Animal Crossing"/>
    <x v="11"/>
    <n v="5"/>
    <x v="9"/>
    <x v="8"/>
    <n v="10"/>
    <s v="Ninti"/>
    <n v="26"/>
    <n v="1920000"/>
    <n v="160000"/>
    <n v="990000"/>
    <n v="90000"/>
    <n v="3160000"/>
    <n v="790000"/>
    <n v="1"/>
    <n v="8.6999999999999993"/>
    <n v="42"/>
    <n v="8.9"/>
    <n v="137"/>
    <s v="Ninti"/>
    <n v="808"/>
    <s v="E"/>
  </r>
  <r>
    <s v="FIFA Soccer 08"/>
    <x v="4"/>
    <n v="8"/>
    <x v="4"/>
    <x v="0"/>
    <n v="11"/>
    <s v="Electronic Arts"/>
    <n v="15"/>
    <n v="680000"/>
    <n v="0"/>
    <n v="0"/>
    <n v="2460000"/>
    <n v="3140000"/>
    <n v="785000"/>
    <n v="1"/>
    <n v="8.3000000000000007"/>
    <n v="12"/>
    <n v="6.5"/>
    <n v="36"/>
    <s v="EA Canada"/>
    <n v="339"/>
    <s v="E"/>
  </r>
  <r>
    <s v="Club Penguin: Elite Penguin Force"/>
    <x v="1"/>
    <n v="3"/>
    <x v="1"/>
    <x v="10"/>
    <n v="2"/>
    <s v="Disney Interactive Studios"/>
    <n v="13"/>
    <n v="1870000"/>
    <n v="970000"/>
    <n v="0"/>
    <n v="300000"/>
    <n v="3140000"/>
    <n v="785000"/>
    <n v="1"/>
    <m/>
    <m/>
    <n v="8"/>
    <n v="37"/>
    <s v="1st Playable Productions"/>
    <n v="6"/>
    <s v="E"/>
  </r>
  <r>
    <s v="Spider-Man"/>
    <x v="14"/>
    <n v="7"/>
    <x v="16"/>
    <x v="4"/>
    <n v="1"/>
    <s v="Activision"/>
    <n v="4"/>
    <n v="1700000"/>
    <n v="1250000"/>
    <n v="20000"/>
    <n v="160000"/>
    <n v="3130000"/>
    <n v="782500"/>
    <n v="1"/>
    <n v="8.6999999999999993"/>
    <n v="19"/>
    <n v="9"/>
    <n v="107"/>
    <s v="Neversoft Entertainment"/>
    <n v="793"/>
    <s v="E"/>
  </r>
  <r>
    <s v="Marrison Party 9"/>
    <x v="0"/>
    <n v="13"/>
    <x v="11"/>
    <x v="3"/>
    <n v="4"/>
    <s v="Ninti"/>
    <n v="26"/>
    <n v="1060000"/>
    <n v="1090000"/>
    <n v="760000"/>
    <n v="220000"/>
    <n v="3130000"/>
    <n v="782500"/>
    <n v="1"/>
    <n v="7.3"/>
    <n v="45"/>
    <n v="6.8"/>
    <n v="155"/>
    <s v="Nd Cube"/>
    <n v="783"/>
    <s v="E"/>
  </r>
  <r>
    <s v="Sonic Rush"/>
    <x v="1"/>
    <n v="3"/>
    <x v="3"/>
    <x v="2"/>
    <n v="5"/>
    <s v="Sega"/>
    <n v="29"/>
    <n v="1210000"/>
    <n v="1560000"/>
    <n v="60000"/>
    <n v="290000"/>
    <n v="3120000"/>
    <n v="780000"/>
    <n v="1"/>
    <n v="8.1999999999999993"/>
    <n v="43"/>
    <n v="8.5"/>
    <n v="101"/>
    <s v="Dimps Corporation, Sonic Team"/>
    <n v="314"/>
    <s v="E"/>
  </r>
  <r>
    <s v="Rhythm Heaven"/>
    <x v="1"/>
    <n v="3"/>
    <x v="1"/>
    <x v="3"/>
    <n v="4"/>
    <s v="Ninti"/>
    <n v="26"/>
    <n v="550000"/>
    <n v="500000"/>
    <n v="1930000"/>
    <n v="130000"/>
    <n v="3110000"/>
    <n v="777500"/>
    <n v="1"/>
    <n v="8.3000000000000007"/>
    <n v="48"/>
    <n v="9"/>
    <n v="63"/>
    <s v="Ninti"/>
    <n v="808"/>
    <s v="E"/>
  </r>
  <r>
    <s v="Fallout: New Vegas"/>
    <x v="3"/>
    <n v="9"/>
    <x v="5"/>
    <x v="9"/>
    <n v="8"/>
    <s v="Bethesda Softworks"/>
    <n v="7"/>
    <n v="1520000"/>
    <n v="1030000"/>
    <n v="100000"/>
    <n v="460000"/>
    <n v="3110000"/>
    <n v="777500"/>
    <n v="1"/>
    <n v="8.1999999999999993"/>
    <n v="57"/>
    <n v="7.8"/>
    <n v="492"/>
    <s v="Obsidian Entertainment"/>
    <n v="829"/>
    <s v="M"/>
  </r>
  <r>
    <s v="Personal Trainer: Cooking"/>
    <x v="1"/>
    <n v="3"/>
    <x v="0"/>
    <x v="3"/>
    <n v="4"/>
    <s v="Ninti"/>
    <n v="26"/>
    <n v="900000"/>
    <n v="1000000"/>
    <n v="1030000"/>
    <n v="170000"/>
    <n v="3100000"/>
    <n v="775000"/>
    <n v="1"/>
    <n v="8.1"/>
    <n v="12"/>
    <n v="7.8"/>
    <n v="10"/>
    <s v="Indies Zero"/>
    <n v="569"/>
    <s v="E"/>
  </r>
  <r>
    <s v="The Elder Scrolls IV: Oblivion"/>
    <x v="3"/>
    <n v="9"/>
    <x v="4"/>
    <x v="9"/>
    <n v="8"/>
    <s v="Ubisoft"/>
    <n v="35"/>
    <n v="1690000"/>
    <n v="850000"/>
    <n v="140000"/>
    <n v="430000"/>
    <n v="3110000"/>
    <n v="777500"/>
    <n v="1"/>
    <n v="9.3000000000000007"/>
    <n v="45"/>
    <n v="8"/>
    <n v="604"/>
    <s v="4J Studios"/>
    <n v="21"/>
    <s v="M"/>
  </r>
  <r>
    <s v="The Legend of Zelda: A Link Between Worlds"/>
    <x v="5"/>
    <n v="1"/>
    <x v="6"/>
    <x v="4"/>
    <n v="1"/>
    <s v="Ninti"/>
    <n v="26"/>
    <n v="1400000"/>
    <n v="1010000"/>
    <n v="460000"/>
    <n v="230000"/>
    <n v="3100000"/>
    <n v="775000"/>
    <n v="1"/>
    <n v="9.1"/>
    <n v="81"/>
    <n v="8.9"/>
    <n v="1057"/>
    <s v="Ninti"/>
    <n v="808"/>
    <s v="E"/>
  </r>
  <r>
    <s v="Resident Evil 6"/>
    <x v="3"/>
    <n v="9"/>
    <x v="11"/>
    <x v="6"/>
    <n v="9"/>
    <s v="Capcom"/>
    <n v="8"/>
    <n v="880000"/>
    <n v="940000"/>
    <n v="880000"/>
    <n v="400000"/>
    <n v="3100000"/>
    <n v="775000"/>
    <n v="1"/>
    <n v="7.4"/>
    <n v="34"/>
    <n v="5.4"/>
    <n v="1304"/>
    <s v="Capcom"/>
    <n v="202"/>
    <s v="M"/>
  </r>
  <r>
    <s v="Mass Effect 2"/>
    <x v="2"/>
    <n v="15"/>
    <x v="5"/>
    <x v="9"/>
    <n v="8"/>
    <s v="Electronic Arts"/>
    <n v="15"/>
    <n v="1990000"/>
    <n v="810000"/>
    <n v="30000"/>
    <n v="270000"/>
    <n v="3100000"/>
    <n v="775000"/>
    <n v="1"/>
    <n v="9.6"/>
    <n v="98"/>
    <n v="8.9"/>
    <n v="3143"/>
    <s v="BioWare"/>
    <n v="145"/>
    <s v="M"/>
  </r>
  <r>
    <s v="Dragon Ball Z: Budokai"/>
    <x v="4"/>
    <n v="8"/>
    <x v="8"/>
    <x v="7"/>
    <n v="3"/>
    <s v="Atari"/>
    <n v="5"/>
    <n v="2170000"/>
    <n v="280000"/>
    <n v="550000"/>
    <n v="80000"/>
    <n v="3080000"/>
    <n v="770000"/>
    <n v="1"/>
    <n v="6.7"/>
    <n v="28"/>
    <n v="7.9"/>
    <n v="71"/>
    <s v="Dimps Corporation"/>
    <n v="311"/>
    <s v="T"/>
  </r>
  <r>
    <s v="Madden NFL 2002"/>
    <x v="4"/>
    <n v="8"/>
    <x v="9"/>
    <x v="0"/>
    <n v="11"/>
    <s v="Electronic Arts"/>
    <n v="15"/>
    <n v="2500000"/>
    <n v="160000"/>
    <n v="10000"/>
    <n v="420000"/>
    <n v="3090000"/>
    <n v="772500"/>
    <n v="1"/>
    <n v="9.4"/>
    <n v="23"/>
    <n v="7.9"/>
    <n v="46"/>
    <s v="EA Sports"/>
    <n v="356"/>
    <s v="E"/>
  </r>
  <r>
    <s v="The Sims: Vacation"/>
    <x v="8"/>
    <n v="6"/>
    <x v="8"/>
    <x v="8"/>
    <n v="10"/>
    <s v="Electronic Arts"/>
    <n v="15"/>
    <n v="1720000"/>
    <n v="1210000"/>
    <n v="0"/>
    <n v="140000"/>
    <n v="3070000"/>
    <n v="767500"/>
    <n v="1"/>
    <n v="7.5"/>
    <n v="18"/>
    <n v="7.8"/>
    <n v="22"/>
    <s v="Maxis"/>
    <n v="714"/>
    <s v="T"/>
  </r>
  <r>
    <s v="Animal Crossing: Happy Home Designer"/>
    <x v="5"/>
    <n v="1"/>
    <x v="13"/>
    <x v="8"/>
    <n v="10"/>
    <s v="Ninti"/>
    <n v="26"/>
    <n v="510000"/>
    <n v="1020000"/>
    <n v="1400000"/>
    <n v="120000"/>
    <n v="3050000"/>
    <n v="762500"/>
    <n v="1"/>
    <n v="6.6"/>
    <n v="60"/>
    <n v="6.9"/>
    <n v="106"/>
    <s v="Ninti"/>
    <n v="808"/>
    <s v="E"/>
  </r>
  <r>
    <s v="The Sims 4"/>
    <x v="8"/>
    <n v="6"/>
    <x v="12"/>
    <x v="8"/>
    <n v="10"/>
    <s v="Electronic Arts"/>
    <n v="15"/>
    <n v="1000000"/>
    <n v="1820000"/>
    <n v="0"/>
    <n v="230000"/>
    <n v="3050000"/>
    <n v="762500"/>
    <n v="1"/>
    <n v="7"/>
    <n v="74"/>
    <n v="3.9"/>
    <n v="2057"/>
    <s v="Maxis"/>
    <n v="714"/>
    <s v="T"/>
  </r>
  <r>
    <s v="Borderlands 2"/>
    <x v="2"/>
    <n v="15"/>
    <x v="11"/>
    <x v="6"/>
    <n v="9"/>
    <s v="Take-Two Interactive"/>
    <n v="32"/>
    <n v="1890000"/>
    <n v="880000"/>
    <n v="40000"/>
    <n v="250000"/>
    <n v="3060000"/>
    <n v="765000"/>
    <n v="1"/>
    <n v="8.9"/>
    <n v="59"/>
    <n v="8.1999999999999993"/>
    <n v="892"/>
    <s v="Gearbox Software"/>
    <n v="469"/>
    <s v="M"/>
  </r>
  <r>
    <s v="LEGO Batman: The Videogame"/>
    <x v="1"/>
    <n v="3"/>
    <x v="1"/>
    <x v="4"/>
    <n v="1"/>
    <s v="Warner Bros. Interactive Entertainment"/>
    <n v="38"/>
    <n v="1750000"/>
    <n v="1010000"/>
    <n v="0"/>
    <n v="290000"/>
    <n v="3050000"/>
    <n v="762500"/>
    <n v="1"/>
    <n v="7.2"/>
    <n v="16"/>
    <n v="8"/>
    <n v="16"/>
    <s v="TT Fusion"/>
    <n v="1194"/>
    <s v="E10+"/>
  </r>
  <r>
    <s v="Kung Fu Panda"/>
    <x v="2"/>
    <n v="15"/>
    <x v="1"/>
    <x v="4"/>
    <n v="1"/>
    <s v="Activision"/>
    <n v="4"/>
    <n v="1910000"/>
    <n v="840000"/>
    <n v="0"/>
    <n v="290000"/>
    <n v="3040000"/>
    <n v="760000"/>
    <n v="1"/>
    <n v="7.5"/>
    <n v="42"/>
    <n v="7.4"/>
    <n v="32"/>
    <s v="Luxoflux, Inc."/>
    <n v="689"/>
    <s v="E10+"/>
  </r>
  <r>
    <s v="Mass Effect 3"/>
    <x v="2"/>
    <n v="15"/>
    <x v="11"/>
    <x v="9"/>
    <n v="8"/>
    <s v="Electronic Arts"/>
    <n v="15"/>
    <n v="1940000"/>
    <n v="840000"/>
    <n v="30000"/>
    <n v="240000"/>
    <n v="3050000"/>
    <n v="762500"/>
    <n v="1"/>
    <n v="9.3000000000000007"/>
    <n v="74"/>
    <n v="5.8"/>
    <n v="3725"/>
    <s v="BioWare"/>
    <n v="145"/>
    <s v="M"/>
  </r>
  <r>
    <s v="Heavy Rain"/>
    <x v="3"/>
    <n v="9"/>
    <x v="5"/>
    <x v="10"/>
    <n v="2"/>
    <s v="Sony Computer Entertainment"/>
    <n v="30"/>
    <n v="1290000"/>
    <n v="1210000"/>
    <n v="60000"/>
    <n v="470000"/>
    <n v="3030000"/>
    <n v="757500"/>
    <n v="1"/>
    <n v="8.6999999999999993"/>
    <n v="107"/>
    <n v="7.7"/>
    <n v="2759"/>
    <s v="Quantic Dream"/>
    <n v="911"/>
    <s v="M"/>
  </r>
  <r>
    <s v="Saints Row 2"/>
    <x v="2"/>
    <n v="15"/>
    <x v="1"/>
    <x v="4"/>
    <n v="1"/>
    <s v="THQ"/>
    <n v="34"/>
    <n v="1940000"/>
    <n v="790000"/>
    <n v="20000"/>
    <n v="280000"/>
    <n v="3030000"/>
    <n v="757500"/>
    <n v="1"/>
    <n v="8.1"/>
    <n v="75"/>
    <n v="8.1"/>
    <n v="307"/>
    <s v="Volition Inc."/>
    <n v="1267"/>
    <s v="M"/>
  </r>
  <r>
    <s v="Tom Clancy's Splinter Cell"/>
    <x v="7"/>
    <n v="16"/>
    <x v="8"/>
    <x v="4"/>
    <n v="1"/>
    <s v="Ubisoft"/>
    <n v="35"/>
    <n v="1850000"/>
    <n v="1040000"/>
    <n v="0"/>
    <n v="130000"/>
    <n v="3020000"/>
    <n v="755000"/>
    <n v="1"/>
    <n v="9.3000000000000007"/>
    <n v="46"/>
    <n v="8.5"/>
    <n v="121"/>
    <s v="Ubisoft Montreal"/>
    <n v="1207"/>
    <s v="T"/>
  </r>
  <r>
    <s v="FIFA 14"/>
    <x v="6"/>
    <n v="10"/>
    <x v="6"/>
    <x v="0"/>
    <n v="11"/>
    <s v="Electronic Arts"/>
    <n v="15"/>
    <n v="610000"/>
    <n v="1850000"/>
    <n v="110000"/>
    <n v="440000"/>
    <n v="3010000"/>
    <n v="752500"/>
    <n v="1"/>
    <n v="8.6999999999999993"/>
    <n v="26"/>
    <n v="6.3"/>
    <n v="616"/>
    <s v="EA Canada"/>
    <n v="339"/>
    <s v="E"/>
  </r>
  <r>
    <s v="Killzone 2"/>
    <x v="3"/>
    <n v="9"/>
    <x v="2"/>
    <x v="6"/>
    <n v="9"/>
    <s v="Sony Computer Entertainment"/>
    <n v="30"/>
    <n v="1400000"/>
    <n v="1060000"/>
    <n v="80000"/>
    <n v="470000"/>
    <n v="3010000"/>
    <n v="752500"/>
    <n v="1"/>
    <n v="9.1"/>
    <n v="94"/>
    <n v="8.1"/>
    <n v="1505"/>
    <s v="Guerrilla"/>
    <n v="500"/>
    <s v="M"/>
  </r>
  <r>
    <s v="Far Cry 3"/>
    <x v="2"/>
    <n v="15"/>
    <x v="11"/>
    <x v="6"/>
    <n v="9"/>
    <s v="Ubisoft"/>
    <n v="35"/>
    <n v="1380000"/>
    <n v="1320000"/>
    <n v="20000"/>
    <n v="280000"/>
    <n v="3000000"/>
    <n v="750000"/>
    <n v="1"/>
    <n v="9.1"/>
    <n v="39"/>
    <n v="8.6"/>
    <n v="1247"/>
    <s v="Ubisoft Montreal"/>
    <n v="1207"/>
    <s v="M"/>
  </r>
  <r>
    <s v="Epic Mickey"/>
    <x v="0"/>
    <n v="13"/>
    <x v="5"/>
    <x v="2"/>
    <n v="5"/>
    <s v="Disney Interactive Studios"/>
    <n v="13"/>
    <n v="2040000"/>
    <n v="630000"/>
    <n v="120000"/>
    <n v="220000"/>
    <n v="3010000"/>
    <n v="752500"/>
    <n v="1"/>
    <n v="7.3"/>
    <n v="78"/>
    <n v="7"/>
    <n v="131"/>
    <s v="Junction Point"/>
    <n v="613"/>
    <s v="E"/>
  </r>
  <r>
    <s v="NBA 2K13"/>
    <x v="2"/>
    <n v="15"/>
    <x v="11"/>
    <x v="0"/>
    <n v="11"/>
    <s v="Take-Two Interactive"/>
    <n v="32"/>
    <n v="2600000"/>
    <n v="200000"/>
    <n v="10000"/>
    <n v="190000"/>
    <n v="3000000"/>
    <n v="750000"/>
    <n v="1"/>
    <n v="8.8000000000000007"/>
    <n v="41"/>
    <n v="7.2"/>
    <n v="131"/>
    <s v="Visual Concepts"/>
    <n v="1259"/>
    <s v="E"/>
  </r>
  <r>
    <s v="Dragon Ball Z: Budokai Tenkaichi 3"/>
    <x v="4"/>
    <n v="8"/>
    <x v="4"/>
    <x v="7"/>
    <n v="3"/>
    <s v="Atari"/>
    <n v="5"/>
    <n v="1150000"/>
    <n v="0"/>
    <n v="760000"/>
    <n v="1090000"/>
    <n v="3000000"/>
    <n v="750000"/>
    <n v="1"/>
    <n v="7.3"/>
    <n v="24"/>
    <n v="9.1999999999999993"/>
    <n v="173"/>
    <s v="Spike, Namco Bandai Games"/>
    <n v="1071"/>
    <s v="T"/>
  </r>
  <r>
    <s v="The Sims: Livin Large"/>
    <x v="8"/>
    <n v="6"/>
    <x v="16"/>
    <x v="3"/>
    <n v="4"/>
    <s v="Electronic Arts"/>
    <n v="15"/>
    <n v="1670000"/>
    <n v="1180000"/>
    <n v="0"/>
    <n v="130000"/>
    <n v="2980000"/>
    <n v="745000"/>
    <n v="1"/>
    <n v="8.1999999999999993"/>
    <n v="23"/>
    <n v="6.6"/>
    <n v="20"/>
    <s v="Maxis"/>
    <n v="714"/>
    <s v="T"/>
  </r>
  <r>
    <s v="World Soccer Winning Eleven 6 International"/>
    <x v="4"/>
    <n v="8"/>
    <x v="8"/>
    <x v="0"/>
    <n v="11"/>
    <s v="Konami Digital Entertainment"/>
    <n v="19"/>
    <n v="120000"/>
    <n v="1260000"/>
    <n v="1160000"/>
    <n v="450000"/>
    <n v="2990000"/>
    <n v="747500"/>
    <n v="1"/>
    <n v="9.3000000000000007"/>
    <n v="24"/>
    <n v="9.1"/>
    <n v="65"/>
    <s v="KCET"/>
    <n v="631"/>
    <s v="E"/>
  </r>
  <r>
    <s v="Devil May Cry"/>
    <x v="4"/>
    <n v="8"/>
    <x v="9"/>
    <x v="4"/>
    <n v="1"/>
    <s v="Capcom"/>
    <n v="8"/>
    <n v="1360000"/>
    <n v="860000"/>
    <n v="640000"/>
    <n v="130000"/>
    <n v="2990000"/>
    <n v="747500"/>
    <n v="1"/>
    <n v="9.4"/>
    <n v="37"/>
    <n v="8.5"/>
    <n v="466"/>
    <s v="Capcom"/>
    <n v="202"/>
    <s v="M"/>
  </r>
  <r>
    <s v="Star Wars: The Old Republic"/>
    <x v="8"/>
    <n v="6"/>
    <x v="10"/>
    <x v="9"/>
    <n v="8"/>
    <s v="Electronic Arts"/>
    <n v="15"/>
    <n v="1580000"/>
    <n v="1010000"/>
    <n v="0"/>
    <n v="380000"/>
    <n v="2970000"/>
    <n v="742500"/>
    <n v="1"/>
    <n v="8.5"/>
    <n v="73"/>
    <n v="5.9"/>
    <n v="2748"/>
    <s v="LucasArts, BioWare"/>
    <n v="684"/>
    <s v="T"/>
  </r>
  <r>
    <s v="Middle-Earth: Shadow of Mordor"/>
    <x v="6"/>
    <n v="10"/>
    <x v="12"/>
    <x v="4"/>
    <n v="1"/>
    <s v="Warner Bros. Interactive Entertainment"/>
    <n v="38"/>
    <n v="1010000"/>
    <n v="1430000"/>
    <n v="50000"/>
    <n v="470000"/>
    <n v="2960000"/>
    <n v="740000"/>
    <n v="1"/>
    <n v="8.4"/>
    <n v="85"/>
    <n v="8.1"/>
    <n v="1886"/>
    <s v="Monolith Productions"/>
    <n v="754"/>
    <s v="M"/>
  </r>
  <r>
    <s v="Sonic Heroes"/>
    <x v="4"/>
    <n v="8"/>
    <x v="15"/>
    <x v="2"/>
    <n v="5"/>
    <s v="Sega"/>
    <n v="29"/>
    <n v="1040000"/>
    <n v="1370000"/>
    <n v="60000"/>
    <n v="490000"/>
    <n v="2960000"/>
    <n v="740000"/>
    <n v="1"/>
    <n v="6.4"/>
    <n v="29"/>
    <n v="7.8"/>
    <n v="94"/>
    <s v="Sonic Team"/>
    <n v="1056"/>
    <s v="E"/>
  </r>
  <r>
    <s v="Hitman 2: Silent Assassin"/>
    <x v="4"/>
    <n v="8"/>
    <x v="8"/>
    <x v="4"/>
    <n v="1"/>
    <s v="Eidos Interactive"/>
    <n v="14"/>
    <n v="1360000"/>
    <n v="1150000"/>
    <n v="40000"/>
    <n v="410000"/>
    <n v="2960000"/>
    <n v="740000"/>
    <n v="1"/>
    <n v="8.5"/>
    <n v="19"/>
    <n v="7.8"/>
    <n v="78"/>
    <s v="Io Interactive"/>
    <n v="589"/>
    <s v="M"/>
  </r>
  <r>
    <s v="Titanfall"/>
    <x v="13"/>
    <n v="17"/>
    <x v="12"/>
    <x v="6"/>
    <n v="9"/>
    <s v="Electronic Arts"/>
    <n v="15"/>
    <n v="1840000"/>
    <n v="800000"/>
    <n v="40000"/>
    <n v="270000"/>
    <n v="2950000"/>
    <n v="737500"/>
    <n v="1"/>
    <n v="8.6"/>
    <n v="68"/>
    <n v="6.4"/>
    <n v="2658"/>
    <s v="Respawn Entertainment"/>
    <n v="949"/>
    <s v="M"/>
  </r>
  <r>
    <s v="Battlefield: Bad Company 2"/>
    <x v="3"/>
    <n v="9"/>
    <x v="5"/>
    <x v="6"/>
    <n v="9"/>
    <s v="Electronic Arts"/>
    <n v="15"/>
    <n v="1330000"/>
    <n v="1100000"/>
    <n v="80000"/>
    <n v="440000"/>
    <n v="2950000"/>
    <n v="737500"/>
    <n v="1"/>
    <n v="8.8000000000000007"/>
    <n v="59"/>
    <n v="8.5"/>
    <n v="572"/>
    <s v="EA DICE"/>
    <n v="345"/>
    <s v="M"/>
  </r>
  <r>
    <s v="SOCOM II: U.S. Navy SEALs"/>
    <x v="4"/>
    <n v="8"/>
    <x v="15"/>
    <x v="6"/>
    <n v="9"/>
    <s v="Sony Computer Entertainment"/>
    <n v="30"/>
    <n v="2220000"/>
    <n v="510000"/>
    <n v="60000"/>
    <n v="150000"/>
    <n v="2940000"/>
    <n v="735000"/>
    <n v="1"/>
    <n v="8.6999999999999993"/>
    <n v="42"/>
    <n v="9"/>
    <n v="93"/>
    <s v="Zipper Interactive"/>
    <n v="1306"/>
    <s v="M"/>
  </r>
  <r>
    <s v="Pac-Man Collection"/>
    <x v="12"/>
    <n v="4"/>
    <x v="9"/>
    <x v="5"/>
    <n v="6"/>
    <s v="Atari"/>
    <n v="5"/>
    <n v="2070000"/>
    <n v="770000"/>
    <n v="50000"/>
    <n v="50000"/>
    <n v="2940000"/>
    <n v="735000"/>
    <n v="1"/>
    <n v="7.9"/>
    <n v="13"/>
    <n v="7.8"/>
    <n v="4"/>
    <s v="Mass Media"/>
    <n v="709"/>
    <s v="E"/>
  </r>
  <r>
    <s v="Street Fighter IV"/>
    <x v="2"/>
    <n v="15"/>
    <x v="2"/>
    <x v="7"/>
    <n v="3"/>
    <s v="Capcom"/>
    <n v="8"/>
    <n v="1820000"/>
    <n v="700000"/>
    <n v="150000"/>
    <n v="260000"/>
    <n v="2930000"/>
    <n v="732500"/>
    <n v="1"/>
    <n v="9.3000000000000007"/>
    <n v="77"/>
    <n v="7.3"/>
    <n v="292"/>
    <s v="Capcom"/>
    <n v="202"/>
    <s v="T"/>
  </r>
  <r>
    <s v="inFAMOUS"/>
    <x v="3"/>
    <n v="9"/>
    <x v="2"/>
    <x v="4"/>
    <n v="1"/>
    <s v="Sony Computer Entertainment"/>
    <n v="30"/>
    <n v="1760000"/>
    <n v="680000"/>
    <n v="120000"/>
    <n v="370000"/>
    <n v="2930000"/>
    <n v="732500"/>
    <n v="1"/>
    <n v="8.5"/>
    <n v="98"/>
    <n v="8.3000000000000007"/>
    <n v="1172"/>
    <s v="Sucker Punch"/>
    <n v="1095"/>
    <s v="T"/>
  </r>
  <r>
    <s v="Kirby Super Star Ultra"/>
    <x v="1"/>
    <n v="3"/>
    <x v="1"/>
    <x v="2"/>
    <n v="5"/>
    <s v="Ninti"/>
    <n v="26"/>
    <n v="1550000"/>
    <n v="40000"/>
    <n v="1190000"/>
    <n v="150000"/>
    <n v="2930000"/>
    <n v="732500"/>
    <n v="1"/>
    <n v="7.6"/>
    <n v="40"/>
    <n v="8.8000000000000007"/>
    <n v="76"/>
    <s v="HAL Labs"/>
    <n v="505"/>
    <s v="E"/>
  </r>
  <r>
    <s v="Call of War: Ghosts"/>
    <x v="13"/>
    <n v="17"/>
    <x v="6"/>
    <x v="6"/>
    <n v="9"/>
    <s v="Activision"/>
    <n v="4"/>
    <n v="1880000"/>
    <n v="770000"/>
    <n v="0"/>
    <n v="270000"/>
    <n v="2920000"/>
    <n v="730000"/>
    <n v="1"/>
    <n v="7.8"/>
    <n v="7"/>
    <n v="4.3"/>
    <n v="700"/>
    <s v="Infinity Ward"/>
    <n v="573"/>
    <s v="M"/>
  </r>
  <r>
    <s v="FIFA 15"/>
    <x v="2"/>
    <n v="15"/>
    <x v="12"/>
    <x v="0"/>
    <n v="11"/>
    <s v="Electronic Arts"/>
    <n v="15"/>
    <n v="790000"/>
    <n v="1920000"/>
    <n v="0"/>
    <n v="210000"/>
    <n v="2920000"/>
    <n v="730000"/>
    <n v="1"/>
    <m/>
    <m/>
    <n v="4.2"/>
    <n v="85"/>
    <s v="EA Sports"/>
    <n v="356"/>
    <s v="E"/>
  </r>
  <r>
    <s v="Mass Effect"/>
    <x v="2"/>
    <n v="15"/>
    <x v="4"/>
    <x v="9"/>
    <n v="8"/>
    <s v="Microsoft Game Studios"/>
    <n v="23"/>
    <n v="1830000"/>
    <n v="790000"/>
    <n v="30000"/>
    <n v="270000"/>
    <n v="2920000"/>
    <n v="730000"/>
    <n v="1"/>
    <n v="9.1"/>
    <n v="74"/>
    <n v="8.6999999999999993"/>
    <n v="1692"/>
    <s v="BioWare"/>
    <n v="145"/>
    <s v="M"/>
  </r>
  <r>
    <s v="Sonic Mega Collection Plus"/>
    <x v="4"/>
    <n v="8"/>
    <x v="7"/>
    <x v="3"/>
    <n v="4"/>
    <s v="Sega"/>
    <n v="29"/>
    <n v="1540000"/>
    <n v="1140000"/>
    <n v="0"/>
    <n v="220000"/>
    <n v="2900000"/>
    <n v="725000"/>
    <n v="1"/>
    <n v="7.3"/>
    <n v="21"/>
    <n v="8.6"/>
    <n v="30"/>
    <s v="Sonic Team"/>
    <n v="1056"/>
    <s v="E"/>
  </r>
  <r>
    <s v="World Soccer Winning Eleven 7 International"/>
    <x v="4"/>
    <n v="8"/>
    <x v="15"/>
    <x v="0"/>
    <n v="11"/>
    <s v="Konami Digital Entertainment"/>
    <n v="19"/>
    <n v="80000"/>
    <n v="1240000"/>
    <n v="1130000"/>
    <n v="450000"/>
    <n v="2900000"/>
    <n v="725000"/>
    <n v="1"/>
    <n v="9.3000000000000007"/>
    <n v="28"/>
    <n v="9"/>
    <n v="45"/>
    <s v="KCET"/>
    <n v="631"/>
    <s v="E"/>
  </r>
  <r>
    <s v="Sega Superstars Tennis"/>
    <x v="2"/>
    <n v="15"/>
    <x v="1"/>
    <x v="0"/>
    <n v="11"/>
    <s v="Sega"/>
    <n v="29"/>
    <n v="1750000"/>
    <n v="860000"/>
    <n v="0"/>
    <n v="280000"/>
    <n v="2890000"/>
    <n v="722500"/>
    <n v="1"/>
    <n v="6.7"/>
    <n v="45"/>
    <n v="6.8"/>
    <n v="18"/>
    <s v="Sumo Digital"/>
    <n v="1096"/>
    <s v="E10+"/>
  </r>
  <r>
    <s v="Hot Shots Golf 3"/>
    <x v="4"/>
    <n v="8"/>
    <x v="9"/>
    <x v="0"/>
    <n v="11"/>
    <s v="Sony Computer Entertainment"/>
    <n v="30"/>
    <n v="990000"/>
    <n v="320000"/>
    <n v="1380000"/>
    <n v="200000"/>
    <n v="2890000"/>
    <n v="722500"/>
    <n v="1"/>
    <n v="8.5"/>
    <n v="30"/>
    <n v="8.9"/>
    <n v="16"/>
    <s v="Clap Hanz"/>
    <n v="226"/>
    <s v="E"/>
  </r>
  <r>
    <s v="Cooking Mama: Cook Off"/>
    <x v="0"/>
    <n v="13"/>
    <x v="4"/>
    <x v="8"/>
    <n v="10"/>
    <s v="505 Games"/>
    <n v="1"/>
    <n v="1410000"/>
    <n v="1120000"/>
    <n v="50000"/>
    <n v="300000"/>
    <n v="2880000"/>
    <n v="720000"/>
    <n v="1"/>
    <n v="6.1"/>
    <n v="37"/>
    <n v="5.3"/>
    <n v="23"/>
    <s v="OfficeCreate"/>
    <n v="832"/>
    <s v="E"/>
  </r>
  <r>
    <s v="Call of War: Finest Hour"/>
    <x v="4"/>
    <n v="8"/>
    <x v="7"/>
    <x v="6"/>
    <n v="9"/>
    <s v="Activision"/>
    <n v="4"/>
    <n v="1510000"/>
    <n v="1120000"/>
    <n v="10000"/>
    <n v="240000"/>
    <n v="2880000"/>
    <n v="720000"/>
    <n v="1"/>
    <n v="7.6"/>
    <n v="49"/>
    <n v="7.7"/>
    <n v="69"/>
    <s v="Spark Unlimited"/>
    <n v="1062"/>
    <s v="T"/>
  </r>
  <r>
    <s v="WarioWare: Smooth Moves"/>
    <x v="0"/>
    <n v="13"/>
    <x v="0"/>
    <x v="5"/>
    <n v="6"/>
    <s v="Ninti"/>
    <n v="26"/>
    <n v="860000"/>
    <n v="1040000"/>
    <n v="730000"/>
    <n v="260000"/>
    <n v="2890000"/>
    <n v="722500"/>
    <n v="1"/>
    <n v="8.3000000000000007"/>
    <n v="61"/>
    <n v="7.4"/>
    <n v="179"/>
    <s v="Intelligent Systems"/>
    <n v="579"/>
    <s v="E10+"/>
  </r>
  <r>
    <s v="Imagine: Babyz"/>
    <x v="1"/>
    <n v="3"/>
    <x v="4"/>
    <x v="8"/>
    <n v="10"/>
    <s v="Ubisoft"/>
    <n v="35"/>
    <n v="1300000"/>
    <n v="1260000"/>
    <n v="0"/>
    <n v="310000"/>
    <n v="2870000"/>
    <n v="717500"/>
    <n v="1"/>
    <m/>
    <m/>
    <n v="7.7"/>
    <n v="15"/>
    <s v="Ubisoft"/>
    <n v="1199"/>
    <s v="E"/>
  </r>
  <r>
    <s v="Madden NFL 13"/>
    <x v="2"/>
    <n v="15"/>
    <x v="11"/>
    <x v="0"/>
    <n v="11"/>
    <s v="Electronic Arts"/>
    <n v="15"/>
    <n v="2530000"/>
    <n v="150000"/>
    <n v="0"/>
    <n v="170000"/>
    <n v="2850000"/>
    <n v="712500"/>
    <n v="1"/>
    <n v="8.1"/>
    <n v="36"/>
    <n v="5.8"/>
    <n v="179"/>
    <s v="EA Tiburon"/>
    <n v="360"/>
    <s v="E"/>
  </r>
  <r>
    <s v="The Elder Scrolls III: Morrowind"/>
    <x v="7"/>
    <n v="16"/>
    <x v="8"/>
    <x v="9"/>
    <n v="8"/>
    <s v="Ubisoft"/>
    <n v="35"/>
    <n v="2090000"/>
    <n v="630000"/>
    <n v="30000"/>
    <n v="110000"/>
    <n v="2860000"/>
    <n v="715000"/>
    <n v="1"/>
    <n v="8.6999999999999993"/>
    <n v="34"/>
    <n v="8.6999999999999993"/>
    <n v="111"/>
    <s v="Bethesda Softworks"/>
    <n v="129"/>
    <s v="T"/>
  </r>
  <r>
    <s v="Assassin's Creed IV: Black Flag"/>
    <x v="6"/>
    <n v="10"/>
    <x v="6"/>
    <x v="4"/>
    <n v="1"/>
    <s v="Ubisoft"/>
    <n v="35"/>
    <n v="1070000"/>
    <n v="1310000"/>
    <n v="60000"/>
    <n v="420000"/>
    <n v="2860000"/>
    <n v="715000"/>
    <n v="1"/>
    <n v="8.3000000000000007"/>
    <n v="29"/>
    <n v="7.8"/>
    <n v="1530"/>
    <s v="Ubisoft"/>
    <n v="1199"/>
    <s v="M"/>
  </r>
  <r>
    <s v="Mortal Kombat"/>
    <x v="3"/>
    <n v="9"/>
    <x v="10"/>
    <x v="7"/>
    <n v="3"/>
    <s v="Warner Bros. Interactive Entertainment"/>
    <n v="38"/>
    <n v="1980000"/>
    <n v="530000"/>
    <n v="0"/>
    <n v="340000"/>
    <n v="2850000"/>
    <n v="712500"/>
    <n v="1"/>
    <n v="8.4"/>
    <n v="60"/>
    <n v="8.4"/>
    <n v="494"/>
    <s v="NetherRealm Studios"/>
    <n v="790"/>
    <s v="M"/>
  </r>
  <r>
    <s v="Madden NFL 10"/>
    <x v="2"/>
    <n v="15"/>
    <x v="2"/>
    <x v="0"/>
    <n v="11"/>
    <s v="Electronic Arts"/>
    <n v="15"/>
    <n v="2520000"/>
    <n v="90000"/>
    <n v="0"/>
    <n v="220000"/>
    <n v="2830000"/>
    <n v="707500"/>
    <n v="1"/>
    <n v="8.5"/>
    <n v="58"/>
    <n v="6.1"/>
    <n v="90"/>
    <s v="EA Tiburon"/>
    <n v="360"/>
    <s v="E"/>
  </r>
  <r>
    <s v="BioShock"/>
    <x v="2"/>
    <n v="15"/>
    <x v="4"/>
    <x v="6"/>
    <n v="9"/>
    <s v="Take-Two Interactive"/>
    <n v="32"/>
    <n v="1650000"/>
    <n v="850000"/>
    <n v="50000"/>
    <n v="280000"/>
    <n v="2830000"/>
    <n v="707500"/>
    <n v="1"/>
    <n v="9.6"/>
    <n v="88"/>
    <n v="8.9"/>
    <n v="2249"/>
    <s v="Irrational Games, 2K Marin"/>
    <n v="600"/>
    <s v="M"/>
  </r>
  <r>
    <s v="Metroid Prime"/>
    <x v="11"/>
    <n v="5"/>
    <x v="8"/>
    <x v="6"/>
    <n v="9"/>
    <s v="Ninti"/>
    <n v="26"/>
    <n v="1960000"/>
    <n v="670000"/>
    <n v="100000"/>
    <n v="90000"/>
    <n v="2820000"/>
    <n v="705000"/>
    <n v="1"/>
    <n v="9.6999999999999993"/>
    <n v="70"/>
    <n v="9.3000000000000007"/>
    <n v="747"/>
    <s v="Retro Studios"/>
    <n v="950"/>
    <s v="T"/>
  </r>
  <r>
    <s v="Assassin's Creed: Brotherhood"/>
    <x v="3"/>
    <n v="9"/>
    <x v="5"/>
    <x v="4"/>
    <n v="1"/>
    <s v="Ubisoft"/>
    <n v="35"/>
    <n v="1870000"/>
    <n v="550000"/>
    <n v="110000"/>
    <n v="290000"/>
    <n v="2820000"/>
    <n v="705000"/>
    <n v="1"/>
    <n v="9"/>
    <n v="59"/>
    <n v="8.1999999999999993"/>
    <n v="791"/>
    <s v="Ubisoft Montreal"/>
    <n v="1207"/>
    <s v="M"/>
  </r>
  <r>
    <s v="Finding Nemo"/>
    <x v="12"/>
    <n v="4"/>
    <x v="15"/>
    <x v="4"/>
    <n v="1"/>
    <s v="THQ"/>
    <n v="34"/>
    <n v="1590000"/>
    <n v="1050000"/>
    <n v="40000"/>
    <n v="140000"/>
    <n v="2820000"/>
    <n v="705000"/>
    <n v="1"/>
    <m/>
    <m/>
    <n v="7"/>
    <n v="8"/>
    <s v="Vicarious Visions"/>
    <n v="1247"/>
    <s v="E"/>
  </r>
  <r>
    <s v="Zumba Fitness 2"/>
    <x v="0"/>
    <n v="13"/>
    <x v="10"/>
    <x v="0"/>
    <n v="11"/>
    <s v="Majesco Entertainment"/>
    <n v="21"/>
    <n v="1510000"/>
    <n v="1030000"/>
    <n v="0"/>
    <n v="270000"/>
    <n v="2810000"/>
    <n v="702500"/>
    <n v="1"/>
    <m/>
    <m/>
    <m/>
    <m/>
    <s v="Majesco Games, Majesco"/>
    <n v="703"/>
    <s v="T"/>
  </r>
  <r>
    <s v="Medal of Honor"/>
    <x v="3"/>
    <n v="9"/>
    <x v="5"/>
    <x v="6"/>
    <n v="9"/>
    <s v="Electronic Arts"/>
    <n v="15"/>
    <n v="1280000"/>
    <n v="1040000"/>
    <n v="70000"/>
    <n v="420000"/>
    <n v="2810000"/>
    <n v="702500"/>
    <n v="1"/>
    <n v="7.5"/>
    <n v="56"/>
    <n v="7.5"/>
    <n v="286"/>
    <s v="EA DICE, Danger Close"/>
    <n v="346"/>
    <s v="M"/>
  </r>
  <r>
    <s v="Imagine: Fashion Designer"/>
    <x v="1"/>
    <n v="3"/>
    <x v="4"/>
    <x v="8"/>
    <n v="10"/>
    <s v="Ubisoft"/>
    <n v="35"/>
    <n v="1320000"/>
    <n v="1190000"/>
    <n v="0"/>
    <n v="300000"/>
    <n v="2810000"/>
    <n v="702500"/>
    <n v="1"/>
    <m/>
    <m/>
    <n v="7.6"/>
    <n v="7"/>
    <s v="Virtual Toys"/>
    <n v="1254"/>
    <s v="E"/>
  </r>
  <r>
    <s v="inFAMOUS: Second Son"/>
    <x v="6"/>
    <n v="10"/>
    <x v="12"/>
    <x v="4"/>
    <n v="1"/>
    <s v="Sony Computer Entertainment"/>
    <n v="30"/>
    <n v="1280000"/>
    <n v="980000"/>
    <n v="70000"/>
    <n v="460000"/>
    <n v="2790000"/>
    <n v="697500"/>
    <n v="1"/>
    <n v="8"/>
    <n v="90"/>
    <n v="7.9"/>
    <n v="2944"/>
    <s v="Sucker Punch"/>
    <n v="1095"/>
    <s v="T"/>
  </r>
  <r>
    <s v="NBA Street"/>
    <x v="4"/>
    <n v="8"/>
    <x v="9"/>
    <x v="0"/>
    <n v="11"/>
    <s v="Electronic Arts"/>
    <n v="15"/>
    <n v="2190000"/>
    <n v="220000"/>
    <n v="0"/>
    <n v="380000"/>
    <n v="2790000"/>
    <n v="697500"/>
    <n v="1"/>
    <n v="8.9"/>
    <n v="22"/>
    <n v="8.6"/>
    <n v="39"/>
    <s v="NuFX"/>
    <n v="827"/>
    <s v="E"/>
  </r>
  <r>
    <s v="Jak II"/>
    <x v="4"/>
    <n v="8"/>
    <x v="15"/>
    <x v="2"/>
    <n v="5"/>
    <s v="Sony Computer Entertainment"/>
    <n v="30"/>
    <n v="1680000"/>
    <n v="740000"/>
    <n v="0"/>
    <n v="360000"/>
    <n v="2780000"/>
    <n v="695000"/>
    <n v="1"/>
    <n v="8.6999999999999993"/>
    <n v="47"/>
    <n v="8.1999999999999993"/>
    <n v="241"/>
    <s v="Naughty Dog"/>
    <n v="778"/>
    <s v="T"/>
  </r>
  <r>
    <s v="Need for Speed: Hot Pursuit"/>
    <x v="3"/>
    <n v="9"/>
    <x v="5"/>
    <x v="1"/>
    <n v="7"/>
    <s v="Electronic Arts"/>
    <n v="15"/>
    <n v="1050000"/>
    <n v="1230000"/>
    <n v="30000"/>
    <n v="470000"/>
    <n v="2780000"/>
    <n v="695000"/>
    <n v="1"/>
    <n v="8.9"/>
    <n v="59"/>
    <n v="7.2"/>
    <n v="301"/>
    <s v="Criterion Games"/>
    <n v="261"/>
    <s v="E10+"/>
  </r>
  <r>
    <s v="Skylanders: Spyro's Adventure"/>
    <x v="0"/>
    <n v="13"/>
    <x v="10"/>
    <x v="4"/>
    <n v="1"/>
    <s v="Activision"/>
    <n v="4"/>
    <n v="1350000"/>
    <n v="1130000"/>
    <n v="0"/>
    <n v="300000"/>
    <n v="2780000"/>
    <n v="695000"/>
    <n v="1"/>
    <n v="8.1"/>
    <n v="11"/>
    <n v="5.6"/>
    <n v="31"/>
    <s v="Toys for Bob"/>
    <n v="1178"/>
    <s v="E10+"/>
  </r>
  <r>
    <s v="Battlefield 3"/>
    <x v="8"/>
    <n v="6"/>
    <x v="10"/>
    <x v="6"/>
    <n v="9"/>
    <s v="Electronic Arts"/>
    <n v="15"/>
    <n v="890000"/>
    <n v="1430000"/>
    <n v="0"/>
    <n v="460000"/>
    <n v="2780000"/>
    <n v="695000"/>
    <n v="1"/>
    <n v="8.9"/>
    <n v="61"/>
    <n v="7.5"/>
    <n v="4926"/>
    <s v="EA DICE"/>
    <n v="345"/>
    <s v="M"/>
  </r>
  <r>
    <s v="Mortal Kombat X"/>
    <x v="6"/>
    <n v="10"/>
    <x v="13"/>
    <x v="7"/>
    <n v="3"/>
    <s v="Warner Bros. Interactive Entertainment"/>
    <n v="38"/>
    <n v="1500000"/>
    <n v="800000"/>
    <n v="0"/>
    <n v="480000"/>
    <n v="2780000"/>
    <n v="695000"/>
    <n v="1"/>
    <n v="8.3000000000000007"/>
    <n v="81"/>
    <n v="7.7"/>
    <n v="836"/>
    <s v="Warner Bros. Interactive Entertainment, NetherRealm Studios"/>
    <n v="1274"/>
    <s v="M"/>
  </r>
  <r>
    <s v="The Sims"/>
    <x v="4"/>
    <n v="8"/>
    <x v="15"/>
    <x v="8"/>
    <n v="10"/>
    <s v="Electronic Arts"/>
    <n v="15"/>
    <n v="1410000"/>
    <n v="1120000"/>
    <n v="0"/>
    <n v="240000"/>
    <n v="2770000"/>
    <n v="692500"/>
    <n v="1"/>
    <n v="8.3000000000000007"/>
    <n v="33"/>
    <n v="7.7"/>
    <n v="46"/>
    <s v="Edge of Reality"/>
    <n v="367"/>
    <s v="T"/>
  </r>
  <r>
    <s v="Killzone 3"/>
    <x v="3"/>
    <n v="9"/>
    <x v="10"/>
    <x v="6"/>
    <n v="9"/>
    <s v="Sony Computer Entertainment"/>
    <n v="30"/>
    <n v="1450000"/>
    <n v="860000"/>
    <n v="90000"/>
    <n v="380000"/>
    <n v="2780000"/>
    <n v="695000"/>
    <n v="1"/>
    <n v="8.4"/>
    <n v="85"/>
    <n v="7.9"/>
    <n v="942"/>
    <s v="Guerrilla"/>
    <n v="500"/>
    <s v="M"/>
  </r>
  <r>
    <s v="Star Wars: The Force Unleashed"/>
    <x v="2"/>
    <n v="15"/>
    <x v="1"/>
    <x v="4"/>
    <n v="1"/>
    <s v="LucasArts"/>
    <n v="20"/>
    <n v="1740000"/>
    <n v="770000"/>
    <n v="0"/>
    <n v="260000"/>
    <n v="2770000"/>
    <n v="692500"/>
    <n v="1"/>
    <n v="7.3"/>
    <n v="74"/>
    <n v="6.7"/>
    <n v="389"/>
    <s v="LucasArts"/>
    <n v="683"/>
    <s v="T"/>
  </r>
  <r>
    <s v="Yoshi's Island DS"/>
    <x v="1"/>
    <n v="3"/>
    <x v="0"/>
    <x v="2"/>
    <n v="5"/>
    <s v="Ninti"/>
    <n v="26"/>
    <n v="1450000"/>
    <n v="70000"/>
    <n v="1100000"/>
    <n v="150000"/>
    <n v="2770000"/>
    <n v="692500"/>
    <n v="1"/>
    <n v="8.1"/>
    <n v="42"/>
    <n v="7.4"/>
    <n v="67"/>
    <s v="Artoon"/>
    <n v="83"/>
    <s v="E"/>
  </r>
  <r>
    <s v="Saints Row: The Third"/>
    <x v="2"/>
    <n v="15"/>
    <x v="10"/>
    <x v="4"/>
    <n v="1"/>
    <s v="THQ"/>
    <n v="34"/>
    <n v="1250000"/>
    <n v="1140000"/>
    <n v="70000"/>
    <n v="300000"/>
    <n v="2760000"/>
    <n v="690000"/>
    <n v="1"/>
    <n v="8.4"/>
    <n v="70"/>
    <n v="7.6"/>
    <n v="490"/>
    <s v="Volition Inc."/>
    <n v="1267"/>
    <s v="M"/>
  </r>
  <r>
    <s v="Tekken 6"/>
    <x v="3"/>
    <n v="9"/>
    <x v="2"/>
    <x v="7"/>
    <n v="3"/>
    <s v="Namco Bandai Games"/>
    <n v="25"/>
    <n v="1200000"/>
    <n v="970000"/>
    <n v="170000"/>
    <n v="420000"/>
    <n v="2760000"/>
    <n v="690000"/>
    <n v="1"/>
    <n v="7.9"/>
    <n v="63"/>
    <n v="7.4"/>
    <n v="211"/>
    <s v="Namco Bandai Games"/>
    <n v="768"/>
    <s v="T"/>
  </r>
  <r>
    <s v="Sonic and the Secret Rings"/>
    <x v="0"/>
    <n v="13"/>
    <x v="4"/>
    <x v="2"/>
    <n v="5"/>
    <s v="Sega"/>
    <n v="29"/>
    <n v="1210000"/>
    <n v="1190000"/>
    <n v="40000"/>
    <n v="290000"/>
    <n v="2730000"/>
    <n v="682500"/>
    <n v="1"/>
    <n v="6.9"/>
    <n v="44"/>
    <n v="6.6"/>
    <n v="174"/>
    <s v="Sonic Team"/>
    <n v="1056"/>
    <s v="E"/>
  </r>
  <r>
    <s v="FIFA 16"/>
    <x v="3"/>
    <n v="9"/>
    <x v="13"/>
    <x v="0"/>
    <n v="11"/>
    <s v="Electronic Arts"/>
    <n v="15"/>
    <n v="410000"/>
    <n v="1840000"/>
    <n v="50000"/>
    <n v="400000"/>
    <n v="2700000"/>
    <n v="675000"/>
    <n v="1"/>
    <m/>
    <m/>
    <n v="3.2"/>
    <n v="58"/>
    <s v="EA Sports"/>
    <n v="356"/>
    <s v="E"/>
  </r>
  <r>
    <s v="The Legend of Zelda: A Link to the Past"/>
    <x v="12"/>
    <n v="4"/>
    <x v="8"/>
    <x v="4"/>
    <n v="1"/>
    <s v="Ninti"/>
    <n v="26"/>
    <n v="1750000"/>
    <n v="520000"/>
    <n v="330000"/>
    <n v="100000"/>
    <n v="2700000"/>
    <n v="675000"/>
    <n v="1"/>
    <n v="9.5"/>
    <n v="30"/>
    <n v="9.1"/>
    <n v="314"/>
    <s v="Capcom"/>
    <n v="202"/>
    <s v="E"/>
  </r>
  <r>
    <s v="L.A. Noire"/>
    <x v="2"/>
    <n v="15"/>
    <x v="10"/>
    <x v="10"/>
    <n v="2"/>
    <s v="Take-Two Interactive"/>
    <n v="32"/>
    <n v="1520000"/>
    <n v="920000"/>
    <n v="20000"/>
    <n v="240000"/>
    <n v="2700000"/>
    <n v="675000"/>
    <n v="1"/>
    <n v="8.9"/>
    <n v="83"/>
    <n v="7.8"/>
    <n v="893"/>
    <s v="Team Bondi"/>
    <n v="1131"/>
    <s v="M"/>
  </r>
  <r>
    <s v="Call of War 3"/>
    <x v="2"/>
    <n v="15"/>
    <x v="0"/>
    <x v="6"/>
    <n v="9"/>
    <s v="Activision"/>
    <n v="4"/>
    <n v="1490000"/>
    <n v="920000"/>
    <n v="20000"/>
    <n v="270000"/>
    <n v="2700000"/>
    <n v="675000"/>
    <n v="1"/>
    <n v="8.1999999999999993"/>
    <n v="71"/>
    <n v="6.5"/>
    <n v="233"/>
    <s v="Treyarch"/>
    <n v="1184"/>
    <s v="T"/>
  </r>
  <r>
    <s v="Madden NFL 12"/>
    <x v="2"/>
    <n v="15"/>
    <x v="10"/>
    <x v="0"/>
    <n v="11"/>
    <s v="Electronic Arts"/>
    <n v="15"/>
    <n v="2420000"/>
    <n v="110000"/>
    <n v="0"/>
    <n v="160000"/>
    <n v="2690000"/>
    <n v="672500"/>
    <n v="1"/>
    <n v="7.8"/>
    <n v="55"/>
    <n v="5.9"/>
    <n v="94"/>
    <s v="EA Tiburon"/>
    <n v="360"/>
    <s v="E"/>
  </r>
  <r>
    <s v="LEGO Star Wars II: The Original Trilogy"/>
    <x v="4"/>
    <n v="8"/>
    <x v="0"/>
    <x v="4"/>
    <n v="1"/>
    <s v="LucasArts"/>
    <n v="20"/>
    <n v="1850000"/>
    <n v="640000"/>
    <n v="10000"/>
    <n v="190000"/>
    <n v="2690000"/>
    <n v="672500"/>
    <n v="1"/>
    <n v="8.4"/>
    <n v="32"/>
    <n v="9"/>
    <n v="41"/>
    <s v="Traveller's Tales"/>
    <n v="1181"/>
    <s v="E10+"/>
  </r>
  <r>
    <s v="Killzone: Shadow Fall"/>
    <x v="6"/>
    <n v="10"/>
    <x v="6"/>
    <x v="6"/>
    <n v="9"/>
    <s v="Sony Computer Entertainment"/>
    <n v="30"/>
    <n v="890000"/>
    <n v="1330000"/>
    <n v="80000"/>
    <n v="390000"/>
    <n v="2690000"/>
    <n v="672500"/>
    <n v="1"/>
    <n v="7.3"/>
    <n v="88"/>
    <n v="6.8"/>
    <n v="2102"/>
    <s v="Guerrilla"/>
    <n v="500"/>
    <s v="M"/>
  </r>
  <r>
    <s v="Madden NFL 11"/>
    <x v="2"/>
    <n v="15"/>
    <x v="5"/>
    <x v="0"/>
    <n v="11"/>
    <s v="Electronic Arts"/>
    <n v="15"/>
    <n v="2380000"/>
    <n v="120000"/>
    <n v="0"/>
    <n v="180000"/>
    <n v="2680000"/>
    <n v="670000"/>
    <n v="1"/>
    <n v="8.4"/>
    <n v="47"/>
    <n v="5.7"/>
    <n v="120"/>
    <s v="EA Tiburon"/>
    <n v="360"/>
    <s v="E"/>
  </r>
  <r>
    <s v="Burnout 3: Takedown"/>
    <x v="4"/>
    <n v="8"/>
    <x v="7"/>
    <x v="1"/>
    <n v="7"/>
    <s v="Electronic Arts"/>
    <n v="15"/>
    <n v="1230000"/>
    <n v="1110000"/>
    <n v="0"/>
    <n v="340000"/>
    <n v="2680000"/>
    <n v="670000"/>
    <n v="1"/>
    <n v="9.3000000000000007"/>
    <n v="52"/>
    <n v="9.1"/>
    <n v="271"/>
    <s v="Criterion Games"/>
    <n v="261"/>
    <s v="T"/>
  </r>
  <r>
    <s v="Marrison vs. Donkey Kong: Mini-Land Mayhem!"/>
    <x v="1"/>
    <n v="3"/>
    <x v="5"/>
    <x v="5"/>
    <n v="6"/>
    <s v="Ninti"/>
    <n v="26"/>
    <n v="1630000"/>
    <n v="510000"/>
    <n v="350000"/>
    <n v="180000"/>
    <n v="2670000"/>
    <n v="667500"/>
    <n v="1"/>
    <n v="7.9"/>
    <n v="51"/>
    <n v="7.7"/>
    <n v="18"/>
    <s v="Ninti"/>
    <n v="808"/>
    <s v="E"/>
  </r>
  <r>
    <s v="Professor Layton and the Last Specter"/>
    <x v="1"/>
    <n v="3"/>
    <x v="2"/>
    <x v="5"/>
    <n v="6"/>
    <s v="Ninti"/>
    <n v="26"/>
    <n v="280000"/>
    <n v="1390000"/>
    <n v="680000"/>
    <n v="320000"/>
    <n v="2670000"/>
    <n v="667500"/>
    <n v="1"/>
    <n v="8.3000000000000007"/>
    <n v="58"/>
    <n v="8.6999999999999993"/>
    <n v="52"/>
    <s v="Level 5"/>
    <n v="668"/>
    <s v="E10+"/>
  </r>
  <r>
    <s v="Call Of War 2: Big Red One"/>
    <x v="4"/>
    <n v="8"/>
    <x v="3"/>
    <x v="6"/>
    <n v="9"/>
    <s v="Activision"/>
    <n v="4"/>
    <n v="1480000"/>
    <n v="920000"/>
    <n v="10000"/>
    <n v="260000"/>
    <n v="2670000"/>
    <n v="667500"/>
    <n v="1"/>
    <n v="7.7"/>
    <n v="39"/>
    <n v="8.1999999999999993"/>
    <n v="69"/>
    <s v="Treyarch"/>
    <n v="1184"/>
    <s v="T"/>
  </r>
  <r>
    <s v="Fable"/>
    <x v="7"/>
    <n v="16"/>
    <x v="7"/>
    <x v="9"/>
    <n v="8"/>
    <s v="Microsoft Game Studios"/>
    <n v="23"/>
    <n v="1990000"/>
    <n v="580000"/>
    <n v="0"/>
    <n v="90000"/>
    <n v="2660000"/>
    <n v="665000"/>
    <n v="1"/>
    <n v="8.5"/>
    <n v="87"/>
    <n v="8.5"/>
    <n v="268"/>
    <s v="Big Blue Box"/>
    <n v="133"/>
    <s v="M"/>
  </r>
  <r>
    <s v="Guitar Hero: World Tour"/>
    <x v="2"/>
    <n v="15"/>
    <x v="1"/>
    <x v="3"/>
    <n v="4"/>
    <s v="Activision"/>
    <n v="4"/>
    <n v="1780000"/>
    <n v="630000"/>
    <n v="0"/>
    <n v="250000"/>
    <n v="2660000"/>
    <n v="665000"/>
    <n v="1"/>
    <n v="8.5"/>
    <n v="67"/>
    <n v="6.3"/>
    <n v="171"/>
    <s v="Neversoft Entertainment"/>
    <n v="793"/>
    <s v="T"/>
  </r>
  <r>
    <s v="FIFA 17"/>
    <x v="13"/>
    <n v="17"/>
    <x v="14"/>
    <x v="0"/>
    <n v="11"/>
    <s v="Electronic Arts"/>
    <n v="15"/>
    <n v="430000"/>
    <n v="2050000"/>
    <n v="0"/>
    <n v="170000"/>
    <n v="2650000"/>
    <n v="662500"/>
    <n v="1"/>
    <n v="8.4"/>
    <n v="50"/>
    <n v="5.5"/>
    <n v="201"/>
    <s v="EA Sports, EA Vancouver"/>
    <n v="359"/>
    <s v="E"/>
  </r>
  <r>
    <s v="Hannah Montana"/>
    <x v="1"/>
    <n v="3"/>
    <x v="0"/>
    <x v="4"/>
    <n v="1"/>
    <s v="Disney Interactive Studios"/>
    <n v="13"/>
    <n v="1590000"/>
    <n v="800000"/>
    <n v="0"/>
    <n v="260000"/>
    <n v="2650000"/>
    <n v="662500"/>
    <n v="1"/>
    <m/>
    <m/>
    <n v="6.7"/>
    <n v="10"/>
    <s v="DC Studios"/>
    <n v="284"/>
    <s v="E"/>
  </r>
  <r>
    <s v="Tom Clancy's Splinter Cell"/>
    <x v="4"/>
    <n v="8"/>
    <x v="15"/>
    <x v="4"/>
    <n v="1"/>
    <s v="Ubisoft"/>
    <n v="35"/>
    <n v="1150000"/>
    <n v="1110000"/>
    <n v="0"/>
    <n v="400000"/>
    <n v="2660000"/>
    <n v="665000"/>
    <n v="1"/>
    <n v="8.9"/>
    <n v="24"/>
    <n v="7.7"/>
    <n v="102"/>
    <s v="Ubisoft Shanghai"/>
    <n v="1218"/>
    <s v="T"/>
  </r>
  <r>
    <s v="Need for Speed: Shift"/>
    <x v="3"/>
    <n v="9"/>
    <x v="2"/>
    <x v="1"/>
    <n v="7"/>
    <s v="Electronic Arts"/>
    <n v="15"/>
    <n v="690000"/>
    <n v="1400000"/>
    <n v="40000"/>
    <n v="520000"/>
    <n v="2650000"/>
    <n v="662500"/>
    <n v="1"/>
    <n v="8.4"/>
    <n v="55"/>
    <n v="6.9"/>
    <n v="113"/>
    <s v="Slightly Mad Studios"/>
    <n v="1044"/>
    <s v="E"/>
  </r>
  <r>
    <s v="Medal of Honor Heroes"/>
    <x v="9"/>
    <n v="11"/>
    <x v="0"/>
    <x v="6"/>
    <n v="9"/>
    <s v="Electronic Arts"/>
    <n v="15"/>
    <n v="860000"/>
    <n v="1110000"/>
    <n v="10000"/>
    <n v="660000"/>
    <n v="2640000"/>
    <n v="660000"/>
    <n v="1"/>
    <n v="7.1"/>
    <n v="24"/>
    <n v="7.9"/>
    <n v="47"/>
    <s v="Team Fusion"/>
    <n v="1132"/>
    <s v="T"/>
  </r>
  <r>
    <s v="Final Fantasy XIII-2"/>
    <x v="3"/>
    <n v="9"/>
    <x v="10"/>
    <x v="9"/>
    <n v="8"/>
    <s v="Square Enix"/>
    <n v="31"/>
    <n v="780000"/>
    <n v="730000"/>
    <n v="890000"/>
    <n v="230000"/>
    <n v="2630000"/>
    <n v="657500"/>
    <n v="1"/>
    <n v="7.9"/>
    <n v="53"/>
    <n v="6.6"/>
    <n v="707"/>
    <s v="Square Enix"/>
    <n v="1075"/>
    <s v="T"/>
  </r>
  <r>
    <s v="Midnight Club: Street Racing"/>
    <x v="4"/>
    <n v="8"/>
    <x v="16"/>
    <x v="1"/>
    <n v="7"/>
    <s v="Take-Two Interactive"/>
    <n v="32"/>
    <n v="2000000"/>
    <n v="470000"/>
    <n v="20000"/>
    <n v="140000"/>
    <n v="2630000"/>
    <n v="657500"/>
    <n v="1"/>
    <n v="7.8"/>
    <n v="18"/>
    <n v="7.8"/>
    <n v="21"/>
    <s v="Angel Studios"/>
    <n v="63"/>
    <s v="T"/>
  </r>
  <r>
    <s v="Skate 3"/>
    <x v="2"/>
    <n v="15"/>
    <x v="5"/>
    <x v="0"/>
    <n v="11"/>
    <s v="Electronic Arts"/>
    <n v="15"/>
    <n v="1470000"/>
    <n v="930000"/>
    <n v="0"/>
    <n v="240000"/>
    <n v="2640000"/>
    <n v="660000"/>
    <n v="1"/>
    <n v="8"/>
    <n v="65"/>
    <n v="8"/>
    <n v="127"/>
    <s v="EA Black Box"/>
    <n v="337"/>
    <s v="T"/>
  </r>
  <r>
    <s v="ESPN NFL 2K5"/>
    <x v="4"/>
    <n v="8"/>
    <x v="7"/>
    <x v="0"/>
    <n v="11"/>
    <s v="Sega"/>
    <n v="29"/>
    <n v="2150000"/>
    <n v="120000"/>
    <n v="0"/>
    <n v="360000"/>
    <n v="2630000"/>
    <n v="657500"/>
    <n v="1"/>
    <n v="9"/>
    <n v="37"/>
    <n v="8.1999999999999993"/>
    <n v="84"/>
    <s v="Visual Concepts"/>
    <n v="1259"/>
    <s v="E"/>
  </r>
  <r>
    <s v="Halo Wars"/>
    <x v="2"/>
    <n v="15"/>
    <x v="2"/>
    <x v="11"/>
    <n v="12"/>
    <s v="Microsoft Game Studios"/>
    <n v="23"/>
    <n v="1540000"/>
    <n v="800000"/>
    <n v="40000"/>
    <n v="240000"/>
    <n v="2620000"/>
    <n v="655000"/>
    <n v="1"/>
    <n v="8.1999999999999993"/>
    <n v="92"/>
    <n v="7.2"/>
    <n v="454"/>
    <s v="Ensemble Studios"/>
    <n v="385"/>
    <s v="T"/>
  </r>
  <r>
    <s v="NBA 2K12"/>
    <x v="2"/>
    <n v="15"/>
    <x v="10"/>
    <x v="0"/>
    <n v="11"/>
    <s v="Take-Two Interactive"/>
    <n v="32"/>
    <n v="2310000"/>
    <n v="140000"/>
    <n v="10000"/>
    <n v="160000"/>
    <n v="2620000"/>
    <n v="655000"/>
    <n v="1"/>
    <n v="9"/>
    <n v="42"/>
    <n v="7.7"/>
    <n v="134"/>
    <s v="Visual Concepts"/>
    <n v="1259"/>
    <s v="E"/>
  </r>
  <r>
    <s v="FIFA Soccer 10"/>
    <x v="2"/>
    <n v="15"/>
    <x v="2"/>
    <x v="0"/>
    <n v="11"/>
    <s v="Electronic Arts"/>
    <n v="15"/>
    <n v="590000"/>
    <n v="1790000"/>
    <n v="10000"/>
    <n v="230000"/>
    <n v="2620000"/>
    <n v="655000"/>
    <n v="1"/>
    <n v="9"/>
    <n v="63"/>
    <n v="7.5"/>
    <n v="133"/>
    <s v="EA Sports"/>
    <n v="356"/>
    <s v="E"/>
  </r>
  <r>
    <s v="Medal of Honor"/>
    <x v="2"/>
    <n v="15"/>
    <x v="5"/>
    <x v="6"/>
    <n v="9"/>
    <s v="Electronic Arts"/>
    <n v="15"/>
    <n v="1560000"/>
    <n v="800000"/>
    <n v="40000"/>
    <n v="210000"/>
    <n v="2610000"/>
    <n v="652500"/>
    <n v="1"/>
    <n v="7.4"/>
    <n v="71"/>
    <n v="6.7"/>
    <n v="288"/>
    <s v="Dice, Danger Close"/>
    <n v="301"/>
    <s v="M"/>
  </r>
  <r>
    <s v="Harry Potter and the Chamber of Secrets"/>
    <x v="4"/>
    <n v="8"/>
    <x v="8"/>
    <x v="4"/>
    <n v="1"/>
    <s v="Electronic Arts"/>
    <n v="15"/>
    <n v="900000"/>
    <n v="1220000"/>
    <n v="40000"/>
    <n v="440000"/>
    <n v="2600000"/>
    <n v="650000"/>
    <n v="1"/>
    <n v="7.1"/>
    <n v="16"/>
    <n v="7.6"/>
    <n v="49"/>
    <s v="Electronic Arts"/>
    <n v="378"/>
    <s v="E"/>
  </r>
  <r>
    <s v="God of War Collection"/>
    <x v="3"/>
    <n v="9"/>
    <x v="2"/>
    <x v="4"/>
    <n v="1"/>
    <s v="Sony Computer Entertainment"/>
    <n v="30"/>
    <n v="1700000"/>
    <n v="440000"/>
    <n v="60000"/>
    <n v="400000"/>
    <n v="2600000"/>
    <n v="650000"/>
    <n v="1"/>
    <n v="9.1"/>
    <n v="50"/>
    <n v="8.6999999999999993"/>
    <n v="529"/>
    <s v="Bluepoint Games"/>
    <n v="173"/>
    <s v="M"/>
  </r>
  <r>
    <s v="NBA Live 2005"/>
    <x v="4"/>
    <n v="8"/>
    <x v="7"/>
    <x v="0"/>
    <n v="11"/>
    <s v="Electronic Arts"/>
    <n v="15"/>
    <n v="2030000"/>
    <n v="210000"/>
    <n v="0"/>
    <n v="350000"/>
    <n v="2590000"/>
    <n v="647500"/>
    <n v="1"/>
    <n v="8.4"/>
    <n v="21"/>
    <n v="8.1"/>
    <n v="44"/>
    <s v="EA Canada"/>
    <n v="339"/>
    <s v="E"/>
  </r>
  <r>
    <s v="Marrison Strikers Charged"/>
    <x v="0"/>
    <n v="13"/>
    <x v="4"/>
    <x v="0"/>
    <n v="11"/>
    <s v="Ninti"/>
    <n v="26"/>
    <n v="1050000"/>
    <n v="1050000"/>
    <n v="240000"/>
    <n v="240000"/>
    <n v="2580000"/>
    <n v="645000"/>
    <n v="1"/>
    <n v="7.9"/>
    <n v="47"/>
    <n v="8"/>
    <n v="124"/>
    <s v="Next Level Games"/>
    <n v="798"/>
    <s v="E10+"/>
  </r>
  <r>
    <s v="FIFA Soccer 09"/>
    <x v="3"/>
    <n v="9"/>
    <x v="1"/>
    <x v="0"/>
    <n v="11"/>
    <s v="Electronic Arts"/>
    <n v="15"/>
    <n v="480000"/>
    <n v="1630000"/>
    <n v="40000"/>
    <n v="430000"/>
    <n v="2580000"/>
    <n v="645000"/>
    <n v="1"/>
    <n v="8.6999999999999993"/>
    <n v="42"/>
    <n v="7.5"/>
    <n v="108"/>
    <s v="EA Canada"/>
    <n v="339"/>
    <s v="E"/>
  </r>
  <r>
    <s v="Style Savvy"/>
    <x v="1"/>
    <n v="3"/>
    <x v="1"/>
    <x v="8"/>
    <n v="10"/>
    <s v="Ninti"/>
    <n v="26"/>
    <n v="620000"/>
    <n v="820000"/>
    <n v="960000"/>
    <n v="180000"/>
    <n v="2580000"/>
    <n v="645000"/>
    <n v="1"/>
    <n v="7.3"/>
    <n v="4"/>
    <n v="7.7"/>
    <n v="7"/>
    <s v="syn Sophia"/>
    <n v="1111"/>
    <s v="E"/>
  </r>
  <r>
    <s v="WWE SmackDown vs. RAW 2007"/>
    <x v="4"/>
    <n v="8"/>
    <x v="0"/>
    <x v="7"/>
    <n v="3"/>
    <s v="THQ"/>
    <n v="34"/>
    <n v="1400000"/>
    <n v="880000"/>
    <n v="30000"/>
    <n v="260000"/>
    <n v="2570000"/>
    <n v="642500"/>
    <n v="1"/>
    <n v="8"/>
    <n v="27"/>
    <n v="8.6"/>
    <n v="57"/>
    <s v="Yuke's"/>
    <n v="1293"/>
    <s v="T"/>
  </r>
  <r>
    <s v="LEGO Star Wars: The Complete Saga"/>
    <x v="2"/>
    <n v="15"/>
    <x v="4"/>
    <x v="4"/>
    <n v="1"/>
    <s v="LucasArts"/>
    <n v="20"/>
    <n v="1530000"/>
    <n v="810000"/>
    <n v="0"/>
    <n v="240000"/>
    <n v="2580000"/>
    <n v="645000"/>
    <n v="1"/>
    <n v="8"/>
    <n v="24"/>
    <n v="7.4"/>
    <n v="114"/>
    <s v="Traveller's Tales"/>
    <n v="1181"/>
    <s v="E10+"/>
  </r>
  <r>
    <s v="Madden NFL 08"/>
    <x v="4"/>
    <n v="8"/>
    <x v="4"/>
    <x v="0"/>
    <n v="11"/>
    <s v="Electronic Arts"/>
    <n v="15"/>
    <n v="2140000"/>
    <n v="80000"/>
    <n v="0"/>
    <n v="350000"/>
    <n v="2570000"/>
    <n v="642500"/>
    <n v="1"/>
    <n v="7.8"/>
    <n v="11"/>
    <n v="7.8"/>
    <n v="17"/>
    <s v="EA Tiburon"/>
    <n v="360"/>
    <s v="E"/>
  </r>
  <r>
    <s v="Monster Hunter Freedom 2"/>
    <x v="9"/>
    <n v="11"/>
    <x v="4"/>
    <x v="9"/>
    <n v="8"/>
    <s v="Capcom"/>
    <n v="8"/>
    <n v="370000"/>
    <n v="270000"/>
    <n v="1750000"/>
    <n v="180000"/>
    <n v="2570000"/>
    <n v="642500"/>
    <n v="1"/>
    <n v="7.2"/>
    <n v="38"/>
    <n v="8.6999999999999993"/>
    <n v="83"/>
    <s v="Capcom"/>
    <n v="202"/>
    <s v="T"/>
  </r>
  <r>
    <s v="Sonic Adventure 2 Battle"/>
    <x v="11"/>
    <n v="5"/>
    <x v="9"/>
    <x v="2"/>
    <n v="5"/>
    <s v="Sega"/>
    <n v="29"/>
    <n v="1700000"/>
    <n v="590000"/>
    <n v="210000"/>
    <n v="70000"/>
    <n v="2570000"/>
    <n v="642500"/>
    <n v="1"/>
    <n v="7.3"/>
    <n v="28"/>
    <n v="8.3000000000000007"/>
    <n v="179"/>
    <s v="Sonic Team"/>
    <n v="1056"/>
    <s v="E"/>
  </r>
  <r>
    <s v="Madden NFL 13"/>
    <x v="3"/>
    <n v="9"/>
    <x v="11"/>
    <x v="0"/>
    <n v="11"/>
    <s v="Electronic Arts"/>
    <n v="15"/>
    <n v="2110000"/>
    <n v="220000"/>
    <n v="0"/>
    <n v="230000"/>
    <n v="2560000"/>
    <n v="640000"/>
    <n v="1"/>
    <n v="8.3000000000000007"/>
    <n v="22"/>
    <n v="5.5"/>
    <n v="101"/>
    <s v="EA Tiburon"/>
    <n v="360"/>
    <s v="E"/>
  </r>
  <r>
    <s v="Dragon Age: Origins"/>
    <x v="2"/>
    <n v="15"/>
    <x v="2"/>
    <x v="9"/>
    <n v="8"/>
    <s v="Electronic Arts"/>
    <n v="15"/>
    <n v="1760000"/>
    <n v="550000"/>
    <n v="30000"/>
    <n v="220000"/>
    <n v="2560000"/>
    <n v="640000"/>
    <n v="1"/>
    <n v="8.6"/>
    <n v="68"/>
    <n v="7.9"/>
    <n v="725"/>
    <s v="BioWare"/>
    <n v="145"/>
    <s v="M"/>
  </r>
  <r>
    <s v="Pok愆mon Colosseum"/>
    <x v="11"/>
    <n v="5"/>
    <x v="15"/>
    <x v="9"/>
    <n v="8"/>
    <s v="Ninti"/>
    <n v="26"/>
    <n v="1210000"/>
    <n v="570000"/>
    <n v="700000"/>
    <n v="70000"/>
    <n v="2550000"/>
    <n v="637500"/>
    <n v="1"/>
    <n v="7.3"/>
    <n v="37"/>
    <n v="8"/>
    <n v="89"/>
    <s v="Genius Sonority Inc."/>
    <n v="473"/>
    <s v="E"/>
  </r>
  <r>
    <s v="LittleBigPlanet"/>
    <x v="9"/>
    <n v="11"/>
    <x v="2"/>
    <x v="2"/>
    <n v="5"/>
    <s v="Sony Computer Entertainment"/>
    <n v="30"/>
    <n v="640000"/>
    <n v="1220000"/>
    <n v="10000"/>
    <n v="670000"/>
    <n v="2540000"/>
    <n v="635000"/>
    <n v="1"/>
    <n v="8.6999999999999993"/>
    <n v="68"/>
    <n v="7.8"/>
    <n v="98"/>
    <s v="SCE/WWS, Media Molecule"/>
    <n v="992"/>
    <s v="E10+"/>
  </r>
  <r>
    <s v="Madden NFL 09"/>
    <x v="2"/>
    <n v="15"/>
    <x v="1"/>
    <x v="0"/>
    <n v="11"/>
    <s v="Electronic Arts"/>
    <n v="15"/>
    <n v="2210000"/>
    <n v="120000"/>
    <n v="0"/>
    <n v="200000"/>
    <n v="2530000"/>
    <n v="632500"/>
    <n v="1"/>
    <n v="8.3000000000000007"/>
    <n v="50"/>
    <n v="7"/>
    <n v="125"/>
    <s v="EA Tiburon"/>
    <n v="360"/>
    <s v="E"/>
  </r>
  <r>
    <s v="Crazy Taxi"/>
    <x v="4"/>
    <n v="8"/>
    <x v="9"/>
    <x v="1"/>
    <n v="7"/>
    <s v="Acclaim Entertainment"/>
    <n v="3"/>
    <n v="1130000"/>
    <n v="1120000"/>
    <n v="60000"/>
    <n v="220000"/>
    <n v="2530000"/>
    <n v="632500"/>
    <n v="1"/>
    <n v="8"/>
    <n v="15"/>
    <n v="7.9"/>
    <n v="46"/>
    <s v="Acclaim Studios Cheltenham"/>
    <n v="32"/>
    <s v="T"/>
  </r>
  <r>
    <s v="Art Academy"/>
    <x v="1"/>
    <n v="3"/>
    <x v="5"/>
    <x v="3"/>
    <n v="4"/>
    <s v="Ninti"/>
    <n v="26"/>
    <n v="260000"/>
    <n v="1650000"/>
    <n v="330000"/>
    <n v="280000"/>
    <n v="2520000"/>
    <n v="630000"/>
    <n v="1"/>
    <n v="7.5"/>
    <n v="15"/>
    <n v="8"/>
    <n v="5"/>
    <s v="Headstrong Games"/>
    <n v="517"/>
    <s v="E"/>
  </r>
  <r>
    <s v="NBA 2K14"/>
    <x v="2"/>
    <n v="15"/>
    <x v="6"/>
    <x v="0"/>
    <n v="11"/>
    <s v="Take-Two Interactive"/>
    <n v="32"/>
    <n v="2100000"/>
    <n v="190000"/>
    <n v="0"/>
    <n v="230000"/>
    <n v="2520000"/>
    <n v="630000"/>
    <n v="1"/>
    <n v="8.6999999999999993"/>
    <n v="23"/>
    <n v="4.9000000000000004"/>
    <n v="150"/>
    <s v="Visual Concepts"/>
    <n v="1259"/>
    <s v="E"/>
  </r>
  <r>
    <s v="Skylanders Giants"/>
    <x v="0"/>
    <n v="13"/>
    <x v="11"/>
    <x v="4"/>
    <n v="1"/>
    <s v="Activision"/>
    <n v="4"/>
    <n v="1480000"/>
    <n v="830000"/>
    <n v="0"/>
    <n v="210000"/>
    <n v="2520000"/>
    <n v="630000"/>
    <n v="1"/>
    <n v="7.8"/>
    <n v="8"/>
    <n v="7"/>
    <n v="20"/>
    <s v="Toys for Bob"/>
    <n v="1178"/>
    <s v="E10+"/>
  </r>
  <r>
    <s v="Deca Sports"/>
    <x v="0"/>
    <n v="13"/>
    <x v="1"/>
    <x v="0"/>
    <n v="11"/>
    <s v="Konami Digital Entertainment"/>
    <n v="19"/>
    <n v="1110000"/>
    <n v="850000"/>
    <n v="290000"/>
    <n v="250000"/>
    <n v="2500000"/>
    <n v="625000"/>
    <n v="1"/>
    <n v="5"/>
    <n v="23"/>
    <n v="5.4"/>
    <n v="16"/>
    <s v="CAProduction"/>
    <n v="207"/>
    <s v="E"/>
  </r>
  <r>
    <s v="Marvel: Ultimate Alliance"/>
    <x v="2"/>
    <n v="15"/>
    <x v="0"/>
    <x v="9"/>
    <n v="8"/>
    <s v="Activision"/>
    <n v="4"/>
    <n v="2290000"/>
    <n v="20000"/>
    <n v="0"/>
    <n v="190000"/>
    <n v="2500000"/>
    <n v="625000"/>
    <n v="1"/>
    <n v="8.1999999999999993"/>
    <n v="68"/>
    <n v="7.5"/>
    <n v="120"/>
    <s v="Raven Software"/>
    <n v="923"/>
    <s v="T"/>
  </r>
  <r>
    <s v="Mortal Kombat: Deadly Alliance"/>
    <x v="4"/>
    <n v="8"/>
    <x v="8"/>
    <x v="7"/>
    <n v="3"/>
    <s v="Midway Games"/>
    <n v="24"/>
    <n v="1810000"/>
    <n v="520000"/>
    <n v="0"/>
    <n v="150000"/>
    <n v="2480000"/>
    <n v="620000"/>
    <n v="1"/>
    <n v="7.9"/>
    <n v="31"/>
    <n v="8.8000000000000007"/>
    <n v="96"/>
    <s v="Midway"/>
    <n v="735"/>
    <s v="M"/>
  </r>
  <r>
    <s v="Game Party"/>
    <x v="0"/>
    <n v="13"/>
    <x v="4"/>
    <x v="3"/>
    <n v="4"/>
    <s v="Midway Games"/>
    <n v="24"/>
    <n v="1470000"/>
    <n v="770000"/>
    <n v="0"/>
    <n v="240000"/>
    <n v="2480000"/>
    <n v="620000"/>
    <n v="1"/>
    <n v="2.5"/>
    <n v="8"/>
    <n v="4.3"/>
    <n v="26"/>
    <s v="Midway"/>
    <n v="735"/>
    <s v="E"/>
  </r>
  <r>
    <s v="Bloodborne"/>
    <x v="6"/>
    <n v="10"/>
    <x v="13"/>
    <x v="4"/>
    <n v="1"/>
    <s v="Sony Computer Entertainment"/>
    <n v="30"/>
    <n v="1030000"/>
    <n v="810000"/>
    <n v="260000"/>
    <n v="380000"/>
    <n v="2480000"/>
    <n v="620000"/>
    <n v="1"/>
    <n v="9.1999999999999993"/>
    <n v="100"/>
    <n v="8.6"/>
    <n v="6383"/>
    <s v="From Software"/>
    <n v="434"/>
    <s v="M"/>
  </r>
  <r>
    <s v="Marrison Party 4"/>
    <x v="11"/>
    <n v="5"/>
    <x v="8"/>
    <x v="3"/>
    <n v="4"/>
    <s v="Ninti"/>
    <n v="26"/>
    <n v="1130000"/>
    <n v="360000"/>
    <n v="920000"/>
    <n v="70000"/>
    <n v="2480000"/>
    <n v="620000"/>
    <n v="1"/>
    <n v="7"/>
    <n v="26"/>
    <n v="7.4"/>
    <n v="74"/>
    <s v="Hudson"/>
    <n v="537"/>
    <s v="E"/>
  </r>
  <r>
    <s v="Pure"/>
    <x v="2"/>
    <n v="15"/>
    <x v="1"/>
    <x v="1"/>
    <n v="7"/>
    <s v="Disney Interactive Studios"/>
    <n v="13"/>
    <n v="1380000"/>
    <n v="840000"/>
    <n v="0"/>
    <n v="250000"/>
    <n v="2470000"/>
    <n v="617500"/>
    <n v="1"/>
    <n v="8.5"/>
    <n v="55"/>
    <n v="7.7"/>
    <n v="83"/>
    <s v="Black Rock Studio"/>
    <n v="155"/>
    <s v="E"/>
  </r>
  <r>
    <s v="NBA 2K13"/>
    <x v="3"/>
    <n v="9"/>
    <x v="11"/>
    <x v="0"/>
    <n v="11"/>
    <s v="Take-Two Interactive"/>
    <n v="32"/>
    <n v="1730000"/>
    <n v="430000"/>
    <n v="50000"/>
    <n v="270000"/>
    <n v="2480000"/>
    <n v="620000"/>
    <n v="1"/>
    <n v="9"/>
    <n v="26"/>
    <n v="8"/>
    <n v="99"/>
    <s v="Visual Concepts"/>
    <n v="1259"/>
    <s v="E"/>
  </r>
  <r>
    <s v="Saints Row: The Third"/>
    <x v="3"/>
    <n v="9"/>
    <x v="10"/>
    <x v="4"/>
    <n v="1"/>
    <s v="THQ"/>
    <n v="34"/>
    <n v="860000"/>
    <n v="1040000"/>
    <n v="180000"/>
    <n v="380000"/>
    <n v="2460000"/>
    <n v="615000"/>
    <n v="1"/>
    <n v="8.1999999999999993"/>
    <n v="50"/>
    <n v="7.7"/>
    <n v="384"/>
    <s v="Volition Inc."/>
    <n v="1267"/>
    <s v="M"/>
  </r>
  <r>
    <s v="Resistance 2"/>
    <x v="3"/>
    <n v="9"/>
    <x v="1"/>
    <x v="6"/>
    <n v="9"/>
    <s v="Sony Computer Entertainment"/>
    <n v="30"/>
    <n v="1150000"/>
    <n v="840000"/>
    <n v="100000"/>
    <n v="380000"/>
    <n v="2470000"/>
    <n v="617500"/>
    <n v="1"/>
    <n v="8.6999999999999993"/>
    <n v="79"/>
    <n v="6.1"/>
    <n v="1889"/>
    <s v="Insomniac Games"/>
    <n v="578"/>
    <s v="M"/>
  </r>
  <r>
    <s v="NBA 2K15"/>
    <x v="6"/>
    <n v="10"/>
    <x v="12"/>
    <x v="0"/>
    <n v="11"/>
    <s v="Take-Two Interactive"/>
    <n v="32"/>
    <n v="1470000"/>
    <n v="540000"/>
    <n v="10000"/>
    <n v="430000"/>
    <n v="2450000"/>
    <n v="612500"/>
    <n v="1"/>
    <n v="8.3000000000000007"/>
    <n v="50"/>
    <n v="7"/>
    <n v="291"/>
    <s v="Visual Concepts"/>
    <n v="1259"/>
    <s v="E"/>
  </r>
  <r>
    <s v="Midnight Club: Los Angeles"/>
    <x v="3"/>
    <n v="9"/>
    <x v="1"/>
    <x v="1"/>
    <n v="7"/>
    <s v="Take-Two Interactive"/>
    <n v="32"/>
    <n v="1560000"/>
    <n v="530000"/>
    <n v="50000"/>
    <n v="310000"/>
    <n v="2450000"/>
    <n v="612500"/>
    <n v="1"/>
    <n v="8.1999999999999993"/>
    <n v="50"/>
    <n v="8.1999999999999993"/>
    <n v="100"/>
    <s v="Rockstar San Diego"/>
    <n v="961"/>
    <s v="T"/>
  </r>
  <r>
    <s v="The Sims: Bustin' Out"/>
    <x v="4"/>
    <n v="8"/>
    <x v="15"/>
    <x v="8"/>
    <n v="10"/>
    <s v="Electronic Arts"/>
    <n v="15"/>
    <n v="1070000"/>
    <n v="1190000"/>
    <n v="0"/>
    <n v="180000"/>
    <n v="2440000"/>
    <n v="610000"/>
    <n v="1"/>
    <n v="8.1"/>
    <n v="26"/>
    <n v="8.4"/>
    <n v="42"/>
    <s v="Maxis"/>
    <n v="714"/>
    <s v="T"/>
  </r>
  <r>
    <s v="LEGO Harry Potter: Years 1-4"/>
    <x v="0"/>
    <n v="13"/>
    <x v="5"/>
    <x v="4"/>
    <n v="1"/>
    <s v="Warner Bros. Interactive Entertainment"/>
    <n v="38"/>
    <n v="1280000"/>
    <n v="930000"/>
    <n v="0"/>
    <n v="220000"/>
    <n v="2430000"/>
    <n v="607500"/>
    <n v="1"/>
    <n v="7.9"/>
    <n v="13"/>
    <n v="8"/>
    <n v="34"/>
    <s v="Traveller's Tales"/>
    <n v="1181"/>
    <s v="E10+"/>
  </r>
  <r>
    <s v="Call of War: Infinite Warfare"/>
    <x v="13"/>
    <n v="17"/>
    <x v="14"/>
    <x v="6"/>
    <n v="9"/>
    <s v="Activision"/>
    <n v="4"/>
    <n v="1460000"/>
    <n v="740000"/>
    <n v="0"/>
    <n v="220000"/>
    <n v="2420000"/>
    <n v="605000"/>
    <n v="1"/>
    <n v="7.8"/>
    <n v="17"/>
    <n v="3.1"/>
    <n v="290"/>
    <s v="Infinity Ward"/>
    <n v="573"/>
    <s v="M"/>
  </r>
  <r>
    <s v="Madden NFL 16"/>
    <x v="13"/>
    <n v="17"/>
    <x v="13"/>
    <x v="0"/>
    <n v="11"/>
    <s v="Electronic Arts"/>
    <n v="15"/>
    <n v="2080000"/>
    <n v="80000"/>
    <n v="0"/>
    <n v="260000"/>
    <n v="2420000"/>
    <n v="605000"/>
    <n v="1"/>
    <n v="8.4"/>
    <n v="23"/>
    <n v="6.1"/>
    <n v="124"/>
    <s v="EA Sports"/>
    <n v="356"/>
    <s v="E"/>
  </r>
  <r>
    <s v="Tom Clancy's Rainbow Six: Vegas 2"/>
    <x v="2"/>
    <n v="15"/>
    <x v="1"/>
    <x v="6"/>
    <n v="9"/>
    <s v="Ubisoft"/>
    <n v="35"/>
    <n v="1560000"/>
    <n v="600000"/>
    <n v="20000"/>
    <n v="230000"/>
    <n v="2410000"/>
    <n v="602500"/>
    <n v="1"/>
    <n v="8.1999999999999993"/>
    <n v="66"/>
    <n v="7.8"/>
    <n v="176"/>
    <s v="Ubisoft Montreal"/>
    <n v="1207"/>
    <s v="M"/>
  </r>
  <r>
    <s v="uDraw Studio"/>
    <x v="0"/>
    <n v="13"/>
    <x v="5"/>
    <x v="3"/>
    <n v="4"/>
    <s v="THQ"/>
    <n v="34"/>
    <n v="1650000"/>
    <n v="570000"/>
    <n v="0"/>
    <n v="200000"/>
    <n v="2420000"/>
    <n v="605000"/>
    <n v="1"/>
    <n v="7.1"/>
    <n v="9"/>
    <m/>
    <m/>
    <s v="THQ"/>
    <n v="1158"/>
    <s v="E"/>
  </r>
  <r>
    <s v="Need for Speed Carbon: Own the City"/>
    <x v="9"/>
    <n v="11"/>
    <x v="0"/>
    <x v="1"/>
    <n v="7"/>
    <s v="Electronic Arts"/>
    <n v="15"/>
    <n v="870000"/>
    <n v="970000"/>
    <n v="0"/>
    <n v="580000"/>
    <n v="2420000"/>
    <n v="605000"/>
    <n v="1"/>
    <n v="7.3"/>
    <n v="14"/>
    <n v="7.9"/>
    <n v="39"/>
    <s v="EA Canada"/>
    <n v="339"/>
    <s v="E10+"/>
  </r>
  <r>
    <s v="Dragon Ball Z: Budokai 2"/>
    <x v="4"/>
    <n v="8"/>
    <x v="15"/>
    <x v="7"/>
    <n v="3"/>
    <s v="Atari"/>
    <n v="5"/>
    <n v="1630000"/>
    <n v="220000"/>
    <n v="510000"/>
    <n v="60000"/>
    <n v="2420000"/>
    <n v="605000"/>
    <n v="1"/>
    <n v="6.6"/>
    <n v="28"/>
    <n v="8.1999999999999993"/>
    <n v="92"/>
    <s v="Dimps Corporation"/>
    <n v="311"/>
    <s v="T"/>
  </r>
  <r>
    <s v="pro evolution soccer 2011"/>
    <x v="3"/>
    <n v="9"/>
    <x v="5"/>
    <x v="0"/>
    <n v="11"/>
    <s v="Konami Digital Entertainment"/>
    <n v="19"/>
    <n v="290000"/>
    <n v="1170000"/>
    <n v="540000"/>
    <n v="410000"/>
    <n v="2410000"/>
    <n v="602500"/>
    <n v="1"/>
    <n v="7.7"/>
    <n v="40"/>
    <n v="6.8"/>
    <n v="85"/>
    <s v="Konami"/>
    <n v="646"/>
    <s v="E"/>
  </r>
  <r>
    <s v="ATV Offroad Fury"/>
    <x v="4"/>
    <n v="8"/>
    <x v="9"/>
    <x v="1"/>
    <n v="7"/>
    <s v="Sony Computer Entertainment"/>
    <n v="30"/>
    <n v="2070000"/>
    <n v="260000"/>
    <n v="0"/>
    <n v="80000"/>
    <n v="2410000"/>
    <n v="602500"/>
    <n v="1"/>
    <n v="8.1999999999999993"/>
    <n v="16"/>
    <n v="8.4"/>
    <n v="53"/>
    <s v="Rainbow Studios"/>
    <n v="918"/>
    <s v="E"/>
  </r>
  <r>
    <s v="Need for Speed: ProStreet"/>
    <x v="4"/>
    <n v="8"/>
    <x v="4"/>
    <x v="1"/>
    <n v="7"/>
    <s v="Electronic Arts"/>
    <n v="15"/>
    <n v="690000"/>
    <n v="0"/>
    <n v="40000"/>
    <n v="1680000"/>
    <n v="2410000"/>
    <n v="602500"/>
    <n v="1"/>
    <n v="6.2"/>
    <n v="11"/>
    <n v="6.2"/>
    <n v="34"/>
    <s v="Black Box"/>
    <n v="150"/>
    <s v="E10+"/>
  </r>
  <r>
    <s v="Halo: Combat Evolved Anniversary"/>
    <x v="2"/>
    <n v="15"/>
    <x v="10"/>
    <x v="6"/>
    <n v="9"/>
    <s v="Microsoft Game Studios"/>
    <n v="23"/>
    <n v="1440000"/>
    <n v="700000"/>
    <n v="40000"/>
    <n v="220000"/>
    <n v="2400000"/>
    <n v="600000"/>
    <n v="1"/>
    <n v="8.1999999999999993"/>
    <n v="73"/>
    <n v="8.1"/>
    <n v="487"/>
    <s v="343 Industries"/>
    <n v="15"/>
    <s v="M"/>
  </r>
  <r>
    <s v="Madden NFL 11"/>
    <x v="3"/>
    <n v="9"/>
    <x v="5"/>
    <x v="0"/>
    <n v="11"/>
    <s v="Electronic Arts"/>
    <n v="15"/>
    <n v="2040000"/>
    <n v="150000"/>
    <n v="0"/>
    <n v="200000"/>
    <n v="2390000"/>
    <n v="597500"/>
    <n v="1"/>
    <n v="8.3000000000000007"/>
    <n v="36"/>
    <n v="6.1"/>
    <n v="68"/>
    <s v="EA Tiburon"/>
    <n v="360"/>
    <s v="E"/>
  </r>
  <r>
    <s v="Dead Island"/>
    <x v="2"/>
    <n v="15"/>
    <x v="10"/>
    <x v="4"/>
    <n v="1"/>
    <s v="Deep Silver"/>
    <n v="12"/>
    <n v="1480000"/>
    <n v="690000"/>
    <n v="0"/>
    <n v="200000"/>
    <n v="2370000"/>
    <n v="592500"/>
    <n v="1"/>
    <n v="7.1"/>
    <n v="75"/>
    <n v="6.9"/>
    <n v="627"/>
    <s v="Techland"/>
    <n v="1136"/>
    <s v="M"/>
  </r>
  <r>
    <s v="Half-Life 2"/>
    <x v="8"/>
    <n v="6"/>
    <x v="7"/>
    <x v="6"/>
    <n v="9"/>
    <s v="Vivendi Games"/>
    <n v="37"/>
    <n v="2280000"/>
    <n v="20000"/>
    <n v="80000"/>
    <n v="0"/>
    <n v="2380000"/>
    <n v="595000"/>
    <n v="1"/>
    <n v="9.6"/>
    <n v="81"/>
    <n v="9.1"/>
    <n v="8665"/>
    <s v="Valve Software"/>
    <n v="1238"/>
    <s v="M"/>
  </r>
  <r>
    <s v="The Incredibles"/>
    <x v="4"/>
    <n v="8"/>
    <x v="7"/>
    <x v="4"/>
    <n v="1"/>
    <s v="THQ"/>
    <n v="34"/>
    <n v="960000"/>
    <n v="1080000"/>
    <n v="40000"/>
    <n v="300000"/>
    <n v="2380000"/>
    <n v="595000"/>
    <n v="1"/>
    <n v="6.2"/>
    <n v="36"/>
    <n v="7.6"/>
    <n v="22"/>
    <s v="Heavy Iron Studios"/>
    <n v="518"/>
    <s v="T"/>
  </r>
  <r>
    <s v="Madden NFL 08"/>
    <x v="2"/>
    <n v="15"/>
    <x v="4"/>
    <x v="0"/>
    <n v="11"/>
    <s v="Electronic Arts"/>
    <n v="15"/>
    <n v="2180000"/>
    <n v="10000"/>
    <n v="0"/>
    <n v="180000"/>
    <n v="2370000"/>
    <n v="592500"/>
    <n v="1"/>
    <n v="8.5"/>
    <n v="46"/>
    <n v="6.4"/>
    <n v="108"/>
    <s v="EA Tiburon"/>
    <n v="360"/>
    <s v="E"/>
  </r>
  <r>
    <s v="Tony Hawk's Underground 2"/>
    <x v="4"/>
    <n v="8"/>
    <x v="7"/>
    <x v="0"/>
    <n v="11"/>
    <s v="Activision"/>
    <n v="4"/>
    <n v="1250000"/>
    <n v="860000"/>
    <n v="10000"/>
    <n v="260000"/>
    <n v="2380000"/>
    <n v="595000"/>
    <n v="1"/>
    <n v="8.3000000000000007"/>
    <n v="59"/>
    <n v="8.8000000000000007"/>
    <n v="55"/>
    <s v="Neversoft Entertainment"/>
    <n v="793"/>
    <s v="T"/>
  </r>
  <r>
    <s v="Zumba Fitness"/>
    <x v="2"/>
    <n v="15"/>
    <x v="5"/>
    <x v="0"/>
    <n v="11"/>
    <s v="505 Games"/>
    <n v="1"/>
    <n v="1740000"/>
    <n v="450000"/>
    <n v="0"/>
    <n v="180000"/>
    <n v="2370000"/>
    <n v="592500"/>
    <n v="1"/>
    <n v="4.2"/>
    <n v="10"/>
    <n v="5.5"/>
    <n v="16"/>
    <s v="Pipeworks Software, Inc."/>
    <n v="872"/>
    <s v="E"/>
  </r>
  <r>
    <s v="Madden NFL 10"/>
    <x v="3"/>
    <n v="9"/>
    <x v="2"/>
    <x v="0"/>
    <n v="11"/>
    <s v="Electronic Arts"/>
    <n v="15"/>
    <n v="2030000"/>
    <n v="130000"/>
    <n v="0"/>
    <n v="210000"/>
    <n v="2370000"/>
    <n v="592500"/>
    <n v="1"/>
    <n v="8.5"/>
    <n v="41"/>
    <n v="6.8"/>
    <n v="58"/>
    <s v="EA Tiburon"/>
    <n v="360"/>
    <s v="E"/>
  </r>
  <r>
    <s v="Midnight Club: Los Angeles"/>
    <x v="2"/>
    <n v="15"/>
    <x v="1"/>
    <x v="1"/>
    <n v="7"/>
    <s v="Take-Two Interactive"/>
    <n v="32"/>
    <n v="1680000"/>
    <n v="450000"/>
    <n v="10000"/>
    <n v="210000"/>
    <n v="2350000"/>
    <n v="587500"/>
    <n v="1"/>
    <n v="8.1"/>
    <n v="66"/>
    <n v="8.5"/>
    <n v="142"/>
    <s v="Rockstar San Diego"/>
    <n v="961"/>
    <s v="T"/>
  </r>
  <r>
    <s v="Kinect: Disneyland Adventures"/>
    <x v="2"/>
    <n v="15"/>
    <x v="10"/>
    <x v="3"/>
    <n v="4"/>
    <s v="Microsoft Game Studios"/>
    <n v="23"/>
    <n v="1730000"/>
    <n v="430000"/>
    <n v="20000"/>
    <n v="170000"/>
    <n v="2350000"/>
    <n v="587500"/>
    <n v="1"/>
    <n v="7.3"/>
    <n v="33"/>
    <n v="2.9"/>
    <n v="67"/>
    <s v="Frontier Developments"/>
    <n v="435"/>
    <s v="E10+"/>
  </r>
  <r>
    <s v="WWE SmackDown vs Raw 2008"/>
    <x v="4"/>
    <n v="8"/>
    <x v="4"/>
    <x v="7"/>
    <n v="3"/>
    <s v="THQ"/>
    <n v="34"/>
    <n v="920000"/>
    <n v="0"/>
    <n v="10000"/>
    <n v="1410000"/>
    <n v="2340000"/>
    <n v="585000"/>
    <n v="1"/>
    <n v="7.1"/>
    <n v="11"/>
    <n v="7.2"/>
    <n v="31"/>
    <s v="Yuke's"/>
    <n v="1293"/>
    <s v="T"/>
  </r>
  <r>
    <s v="The Legend of Zelda: Majora's Mask 3D"/>
    <x v="5"/>
    <n v="1"/>
    <x v="13"/>
    <x v="4"/>
    <n v="1"/>
    <s v="Ninti"/>
    <n v="26"/>
    <n v="1150000"/>
    <n v="550000"/>
    <n v="470000"/>
    <n v="170000"/>
    <n v="2340000"/>
    <n v="585000"/>
    <n v="1"/>
    <n v="8.9"/>
    <n v="82"/>
    <n v="9"/>
    <n v="478"/>
    <s v="GREZZO"/>
    <n v="495"/>
    <s v="E10+"/>
  </r>
  <r>
    <s v="Resident Evil - Code: Veronica X"/>
    <x v="4"/>
    <n v="8"/>
    <x v="9"/>
    <x v="4"/>
    <n v="1"/>
    <s v="Capcom"/>
    <n v="8"/>
    <n v="1080000"/>
    <n v="700000"/>
    <n v="340000"/>
    <n v="210000"/>
    <n v="2330000"/>
    <n v="582500"/>
    <n v="1"/>
    <n v="8.4"/>
    <n v="21"/>
    <n v="8.4"/>
    <n v="189"/>
    <s v="Capcom"/>
    <n v="202"/>
    <s v="M"/>
  </r>
  <r>
    <s v="NBA 2K16"/>
    <x v="13"/>
    <n v="17"/>
    <x v="13"/>
    <x v="0"/>
    <n v="11"/>
    <s v="Take-Two Interactive"/>
    <n v="32"/>
    <n v="1950000"/>
    <n v="150000"/>
    <n v="0"/>
    <n v="240000"/>
    <n v="2340000"/>
    <n v="585000"/>
    <n v="1"/>
    <n v="8.6"/>
    <n v="14"/>
    <n v="6.2"/>
    <n v="115"/>
    <s v="Visual Concepts"/>
    <n v="1259"/>
    <s v="E10+"/>
  </r>
  <r>
    <s v="Kinect Sports: Season Two"/>
    <x v="2"/>
    <n v="15"/>
    <x v="10"/>
    <x v="0"/>
    <n v="11"/>
    <s v="Microsoft Game Studios"/>
    <n v="23"/>
    <n v="1380000"/>
    <n v="720000"/>
    <n v="20000"/>
    <n v="220000"/>
    <n v="2340000"/>
    <n v="585000"/>
    <n v="1"/>
    <n v="6.6"/>
    <n v="46"/>
    <n v="6.5"/>
    <n v="39"/>
    <s v="Rare Ltd., BigPark"/>
    <n v="920"/>
    <s v="E"/>
  </r>
  <r>
    <s v="My Fitness Coach"/>
    <x v="0"/>
    <n v="13"/>
    <x v="1"/>
    <x v="0"/>
    <n v="11"/>
    <s v="Ubisoft"/>
    <n v="35"/>
    <n v="1180000"/>
    <n v="900000"/>
    <n v="0"/>
    <n v="240000"/>
    <n v="2320000"/>
    <n v="580000"/>
    <n v="1"/>
    <m/>
    <m/>
    <n v="8.6"/>
    <n v="16"/>
    <s v="Ubisoft"/>
    <n v="1199"/>
    <s v="E"/>
  </r>
  <r>
    <s v="James Bond 007: Everything or Nothing"/>
    <x v="4"/>
    <n v="8"/>
    <x v="7"/>
    <x v="6"/>
    <n v="9"/>
    <s v="Electronic Arts"/>
    <n v="15"/>
    <n v="850000"/>
    <n v="1060000"/>
    <n v="90000"/>
    <n v="320000"/>
    <n v="2320000"/>
    <n v="580000"/>
    <n v="1"/>
    <n v="8.4"/>
    <n v="42"/>
    <n v="9.1"/>
    <n v="51"/>
    <s v="EA Redwood Shores"/>
    <n v="352"/>
    <s v="T"/>
  </r>
  <r>
    <s v="Paper Marrison: Sticker Star"/>
    <x v="5"/>
    <n v="1"/>
    <x v="11"/>
    <x v="9"/>
    <n v="8"/>
    <s v="Ninti"/>
    <n v="26"/>
    <n v="1120000"/>
    <n v="410000"/>
    <n v="640000"/>
    <n v="140000"/>
    <n v="2310000"/>
    <n v="577500"/>
    <n v="1"/>
    <n v="7.5"/>
    <n v="69"/>
    <n v="5.6"/>
    <n v="382"/>
    <s v="Intelligent Systems"/>
    <n v="579"/>
    <s v="E"/>
  </r>
  <r>
    <s v="Batman: Arkham Origins"/>
    <x v="3"/>
    <n v="9"/>
    <x v="6"/>
    <x v="4"/>
    <n v="1"/>
    <s v="Warner Bros. Interactive Entertainment"/>
    <n v="38"/>
    <n v="1070000"/>
    <n v="800000"/>
    <n v="40000"/>
    <n v="380000"/>
    <n v="2290000"/>
    <n v="572500"/>
    <n v="1"/>
    <n v="7.6"/>
    <n v="46"/>
    <n v="7.7"/>
    <n v="668"/>
    <s v="WB Games Montreal"/>
    <n v="1277"/>
    <s v="T"/>
  </r>
  <r>
    <s v="LEGO Star Wars: The Complete Saga"/>
    <x v="3"/>
    <n v="9"/>
    <x v="4"/>
    <x v="4"/>
    <n v="1"/>
    <s v="LucasArts"/>
    <n v="20"/>
    <n v="1020000"/>
    <n v="900000"/>
    <n v="0"/>
    <n v="360000"/>
    <n v="2280000"/>
    <n v="570000"/>
    <n v="1"/>
    <n v="8"/>
    <n v="18"/>
    <n v="6.7"/>
    <n v="87"/>
    <s v="Traveller's Tales"/>
    <n v="1181"/>
    <s v="E10+"/>
  </r>
  <r>
    <s v="Need for Speed Underground 2"/>
    <x v="7"/>
    <n v="16"/>
    <x v="7"/>
    <x v="1"/>
    <n v="7"/>
    <s v="Electronic Arts"/>
    <n v="15"/>
    <n v="1380000"/>
    <n v="800000"/>
    <n v="0"/>
    <n v="100000"/>
    <n v="2280000"/>
    <n v="570000"/>
    <n v="1"/>
    <n v="7.7"/>
    <n v="35"/>
    <n v="8.6999999999999993"/>
    <n v="27"/>
    <s v="EA Canada"/>
    <n v="339"/>
    <s v="E"/>
  </r>
  <r>
    <s v="Pro Evolution Soccer 2010"/>
    <x v="3"/>
    <n v="9"/>
    <x v="2"/>
    <x v="0"/>
    <n v="11"/>
    <s v="Konami Digital Entertainment"/>
    <n v="19"/>
    <n v="300000"/>
    <n v="1270000"/>
    <n v="460000"/>
    <n v="260000"/>
    <n v="2290000"/>
    <n v="572500"/>
    <n v="1"/>
    <n v="7.8"/>
    <n v="42"/>
    <n v="6.7"/>
    <n v="76"/>
    <s v="Konami"/>
    <n v="646"/>
    <s v="E"/>
  </r>
  <r>
    <s v="FIFA Soccer 09"/>
    <x v="4"/>
    <n v="8"/>
    <x v="1"/>
    <x v="0"/>
    <n v="11"/>
    <s v="Electronic Arts"/>
    <n v="15"/>
    <n v="380000"/>
    <n v="70000"/>
    <n v="10000"/>
    <n v="1820000"/>
    <n v="2280000"/>
    <n v="570000"/>
    <n v="1"/>
    <n v="8.1999999999999993"/>
    <n v="8"/>
    <n v="6.9"/>
    <n v="20"/>
    <s v="EA Canada"/>
    <n v="339"/>
    <s v="E"/>
  </r>
  <r>
    <s v="LEGO Harry Potter: Years 1-4"/>
    <x v="1"/>
    <n v="3"/>
    <x v="5"/>
    <x v="4"/>
    <n v="1"/>
    <s v="Warner Bros. Interactive Entertainment"/>
    <n v="38"/>
    <n v="1070000"/>
    <n v="990000"/>
    <n v="0"/>
    <n v="220000"/>
    <n v="2280000"/>
    <n v="570000"/>
    <n v="1"/>
    <n v="7.2"/>
    <n v="7"/>
    <n v="7.2"/>
    <n v="6"/>
    <s v="TT Fusion"/>
    <n v="1194"/>
    <s v="E10+"/>
  </r>
  <r>
    <s v="The Sims 3"/>
    <x v="2"/>
    <n v="15"/>
    <x v="5"/>
    <x v="8"/>
    <n v="10"/>
    <s v="Electronic Arts"/>
    <n v="15"/>
    <n v="1270000"/>
    <n v="810000"/>
    <n v="0"/>
    <n v="200000"/>
    <n v="2280000"/>
    <n v="570000"/>
    <n v="1"/>
    <n v="7.6"/>
    <n v="42"/>
    <n v="7.1"/>
    <n v="71"/>
    <s v="The Sims Studio"/>
    <n v="1155"/>
    <s v="T"/>
  </r>
  <r>
    <s v="Pokemon Ranger: Shadows of Almia"/>
    <x v="1"/>
    <n v="3"/>
    <x v="1"/>
    <x v="9"/>
    <n v="8"/>
    <s v="Ninti"/>
    <n v="26"/>
    <n v="940000"/>
    <n v="530000"/>
    <n v="620000"/>
    <n v="180000"/>
    <n v="2270000"/>
    <n v="567500"/>
    <n v="1"/>
    <n v="6.8"/>
    <n v="24"/>
    <n v="8.1999999999999993"/>
    <n v="27"/>
    <s v="HAL Labs, Creatures Inc."/>
    <n v="506"/>
    <s v="E"/>
  </r>
  <r>
    <s v="Dead Island"/>
    <x v="3"/>
    <n v="9"/>
    <x v="10"/>
    <x v="4"/>
    <n v="1"/>
    <s v="Deep Silver"/>
    <n v="12"/>
    <n v="1080000"/>
    <n v="730000"/>
    <n v="150000"/>
    <n v="310000"/>
    <n v="2270000"/>
    <n v="567500"/>
    <n v="1"/>
    <n v="7.1"/>
    <n v="41"/>
    <n v="6.6"/>
    <n v="405"/>
    <s v="Techland"/>
    <n v="1136"/>
    <s v="M"/>
  </r>
  <r>
    <s v="Kirby: Nightmare in Dream Land"/>
    <x v="12"/>
    <n v="4"/>
    <x v="8"/>
    <x v="2"/>
    <n v="5"/>
    <s v="Ninti"/>
    <n v="26"/>
    <n v="1220000"/>
    <n v="100000"/>
    <n v="910000"/>
    <n v="40000"/>
    <n v="2270000"/>
    <n v="567500"/>
    <n v="1"/>
    <n v="8.1"/>
    <n v="24"/>
    <n v="8.9"/>
    <n v="54"/>
    <s v="HAL Labs"/>
    <n v="505"/>
    <s v="E"/>
  </r>
  <r>
    <s v="Wario Land 4"/>
    <x v="12"/>
    <n v="4"/>
    <x v="9"/>
    <x v="2"/>
    <n v="5"/>
    <s v="Ninti"/>
    <n v="26"/>
    <n v="900000"/>
    <n v="730000"/>
    <n v="540000"/>
    <n v="90000"/>
    <n v="2260000"/>
    <n v="565000"/>
    <n v="1"/>
    <n v="8.8000000000000007"/>
    <n v="17"/>
    <n v="8.9"/>
    <n v="42"/>
    <s v="Ninti"/>
    <n v="808"/>
    <s v="E"/>
  </r>
  <r>
    <s v="Sonic's Ultimate Genesis Collection"/>
    <x v="3"/>
    <n v="9"/>
    <x v="2"/>
    <x v="3"/>
    <n v="4"/>
    <s v="Sega"/>
    <n v="29"/>
    <n v="1340000"/>
    <n v="600000"/>
    <n v="0"/>
    <n v="310000"/>
    <n v="2250000"/>
    <n v="562500"/>
    <n v="1"/>
    <n v="8"/>
    <n v="35"/>
    <n v="8.6"/>
    <n v="43"/>
    <s v="Backbone Entertainment"/>
    <n v="111"/>
    <s v="E10+"/>
  </r>
  <r>
    <s v="Far Cry: Primal"/>
    <x v="6"/>
    <n v="10"/>
    <x v="14"/>
    <x v="4"/>
    <n v="1"/>
    <s v="Ubisoft"/>
    <n v="35"/>
    <n v="600000"/>
    <n v="1250000"/>
    <n v="60000"/>
    <n v="350000"/>
    <n v="2260000"/>
    <n v="565000"/>
    <n v="1"/>
    <n v="7.6"/>
    <n v="91"/>
    <n v="6.3"/>
    <n v="635"/>
    <s v="Ubisoft Montreal"/>
    <n v="1207"/>
    <s v="M"/>
  </r>
  <r>
    <s v="Battlefield 1"/>
    <x v="13"/>
    <n v="17"/>
    <x v="14"/>
    <x v="6"/>
    <n v="9"/>
    <s v="Electronic Arts"/>
    <n v="15"/>
    <n v="1280000"/>
    <n v="770000"/>
    <n v="0"/>
    <n v="200000"/>
    <n v="2250000"/>
    <n v="562500"/>
    <n v="1"/>
    <n v="8.6999999999999993"/>
    <n v="37"/>
    <n v="8.1999999999999993"/>
    <n v="440"/>
    <s v="EA DICE"/>
    <n v="345"/>
    <s v="M"/>
  </r>
  <r>
    <s v="Onimusha 2: Samurai's Destiny"/>
    <x v="4"/>
    <n v="8"/>
    <x v="8"/>
    <x v="10"/>
    <n v="2"/>
    <s v="Capcom"/>
    <n v="8"/>
    <n v="620000"/>
    <n v="440000"/>
    <n v="1060000"/>
    <n v="130000"/>
    <n v="2250000"/>
    <n v="562500"/>
    <n v="1"/>
    <n v="8.4"/>
    <n v="31"/>
    <n v="9"/>
    <n v="52"/>
    <s v="Capcom"/>
    <n v="202"/>
    <s v="M"/>
  </r>
  <r>
    <s v="Paper Marrison: The Thousand-Year Door"/>
    <x v="11"/>
    <n v="5"/>
    <x v="7"/>
    <x v="9"/>
    <n v="8"/>
    <s v="Ninti"/>
    <n v="26"/>
    <n v="1480000"/>
    <n v="250000"/>
    <n v="460000"/>
    <n v="60000"/>
    <n v="2250000"/>
    <n v="562500"/>
    <n v="1"/>
    <n v="8.6999999999999993"/>
    <n v="55"/>
    <n v="9.4"/>
    <n v="306"/>
    <s v="Intelligent Systems"/>
    <n v="579"/>
    <s v="E"/>
  </r>
  <r>
    <s v="Madden NFL 12"/>
    <x v="3"/>
    <n v="9"/>
    <x v="10"/>
    <x v="0"/>
    <n v="11"/>
    <s v="Electronic Arts"/>
    <n v="15"/>
    <n v="1930000"/>
    <n v="150000"/>
    <n v="0"/>
    <n v="170000"/>
    <n v="2250000"/>
    <n v="562500"/>
    <n v="1"/>
    <n v="7.9"/>
    <n v="31"/>
    <n v="5.5"/>
    <n v="56"/>
    <s v="EA Tiburon"/>
    <n v="360"/>
    <s v="E"/>
  </r>
  <r>
    <s v="God of War: Ascension"/>
    <x v="3"/>
    <n v="9"/>
    <x v="6"/>
    <x v="4"/>
    <n v="1"/>
    <s v="Sony Computer Entertainment"/>
    <n v="30"/>
    <n v="1230000"/>
    <n v="630000"/>
    <n v="40000"/>
    <n v="350000"/>
    <n v="2250000"/>
    <n v="562500"/>
    <n v="1"/>
    <n v="8"/>
    <n v="89"/>
    <n v="7.5"/>
    <n v="914"/>
    <s v="SCE Santa Monica"/>
    <n v="990"/>
    <s v="M"/>
  </r>
  <r>
    <s v="Guitar Hero III: Legends of Rock"/>
    <x v="3"/>
    <n v="9"/>
    <x v="4"/>
    <x v="3"/>
    <n v="4"/>
    <s v="Activision"/>
    <n v="4"/>
    <n v="1400000"/>
    <n v="530000"/>
    <n v="20000"/>
    <n v="300000"/>
    <n v="2250000"/>
    <n v="562500"/>
    <n v="1"/>
    <n v="8.3000000000000007"/>
    <n v="45"/>
    <n v="7.8"/>
    <n v="52"/>
    <s v="Neversoft Entertainment"/>
    <n v="793"/>
    <s v="T"/>
  </r>
  <r>
    <s v="Sonic Advance"/>
    <x v="12"/>
    <n v="4"/>
    <x v="9"/>
    <x v="2"/>
    <n v="5"/>
    <s v="Sega"/>
    <n v="29"/>
    <n v="1190000"/>
    <n v="710000"/>
    <n v="220000"/>
    <n v="130000"/>
    <n v="2250000"/>
    <n v="562500"/>
    <n v="1"/>
    <n v="8.6999999999999993"/>
    <n v="22"/>
    <n v="8.1"/>
    <n v="48"/>
    <s v="Sonic Team"/>
    <n v="1056"/>
    <s v="E"/>
  </r>
  <r>
    <s v="Super Monkey Ball: Banana Blitz"/>
    <x v="0"/>
    <n v="13"/>
    <x v="0"/>
    <x v="3"/>
    <n v="4"/>
    <s v="Sega"/>
    <n v="29"/>
    <n v="1050000"/>
    <n v="910000"/>
    <n v="40000"/>
    <n v="240000"/>
    <n v="2240000"/>
    <n v="560000"/>
    <n v="1"/>
    <n v="7.4"/>
    <n v="53"/>
    <n v="5.7"/>
    <n v="72"/>
    <s v="Sega"/>
    <n v="1010"/>
    <s v="E"/>
  </r>
  <r>
    <s v="Just Dance Kids"/>
    <x v="0"/>
    <n v="13"/>
    <x v="5"/>
    <x v="3"/>
    <n v="4"/>
    <s v="Ubisoft"/>
    <n v="35"/>
    <n v="1520000"/>
    <n v="540000"/>
    <n v="0"/>
    <n v="180000"/>
    <n v="2240000"/>
    <n v="560000"/>
    <n v="1"/>
    <m/>
    <m/>
    <m/>
    <m/>
    <s v="Ubisoft"/>
    <n v="1199"/>
    <s v="E"/>
  </r>
  <r>
    <s v="New Super Luigi U"/>
    <x v="10"/>
    <n v="14"/>
    <x v="6"/>
    <x v="2"/>
    <n v="5"/>
    <s v="Ninti"/>
    <n v="26"/>
    <n v="1250000"/>
    <n v="620000"/>
    <n v="180000"/>
    <n v="180000"/>
    <n v="2230000"/>
    <n v="557500"/>
    <n v="1"/>
    <n v="7.7"/>
    <n v="59"/>
    <n v="7.9"/>
    <n v="288"/>
    <s v="Ninti"/>
    <n v="808"/>
    <s v="E"/>
  </r>
  <r>
    <s v="Assassin's Creed IV: Black Flag"/>
    <x v="13"/>
    <n v="17"/>
    <x v="6"/>
    <x v="4"/>
    <n v="1"/>
    <s v="Ubisoft"/>
    <n v="35"/>
    <n v="1480000"/>
    <n v="550000"/>
    <n v="0"/>
    <n v="210000"/>
    <n v="2240000"/>
    <n v="560000"/>
    <n v="1"/>
    <m/>
    <m/>
    <n v="7.4"/>
    <n v="355"/>
    <s v="Ubisoft"/>
    <n v="1199"/>
    <s v="M"/>
  </r>
  <r>
    <s v="Spyro: Season of Ice"/>
    <x v="12"/>
    <n v="4"/>
    <x v="9"/>
    <x v="2"/>
    <n v="5"/>
    <s v="Vivendi Games"/>
    <n v="37"/>
    <n v="1290000"/>
    <n v="830000"/>
    <n v="0"/>
    <n v="110000"/>
    <n v="2230000"/>
    <n v="557500"/>
    <n v="1"/>
    <n v="7.4"/>
    <n v="16"/>
    <n v="8"/>
    <n v="13"/>
    <s v="Digital Eclipse"/>
    <n v="303"/>
    <s v="E"/>
  </r>
  <r>
    <s v="Dissidia: Final Fantasy"/>
    <x v="9"/>
    <n v="11"/>
    <x v="1"/>
    <x v="7"/>
    <n v="3"/>
    <s v="Square Enix"/>
    <n v="31"/>
    <n v="510000"/>
    <n v="500000"/>
    <n v="910000"/>
    <n v="310000"/>
    <n v="2230000"/>
    <n v="557500"/>
    <n v="1"/>
    <n v="7.9"/>
    <n v="61"/>
    <n v="8"/>
    <n v="139"/>
    <s v="Square Enix"/>
    <n v="1075"/>
    <s v="T"/>
  </r>
  <r>
    <s v="Madden NFL 25"/>
    <x v="2"/>
    <n v="15"/>
    <x v="6"/>
    <x v="0"/>
    <n v="11"/>
    <s v="Electronic Arts"/>
    <n v="15"/>
    <n v="1980000"/>
    <n v="60000"/>
    <n v="0"/>
    <n v="190000"/>
    <n v="2230000"/>
    <n v="557500"/>
    <n v="1"/>
    <n v="8"/>
    <n v="32"/>
    <n v="5.6"/>
    <n v="136"/>
    <s v="EA Sports"/>
    <n v="356"/>
    <s v="E"/>
  </r>
  <r>
    <s v="Dance Dance Revolution X2"/>
    <x v="4"/>
    <n v="8"/>
    <x v="2"/>
    <x v="8"/>
    <n v="10"/>
    <s v="Konami Digital Entertainment"/>
    <n v="19"/>
    <n v="1090000"/>
    <n v="850000"/>
    <n v="0"/>
    <n v="280000"/>
    <n v="2220000"/>
    <n v="555000"/>
    <n v="1"/>
    <m/>
    <m/>
    <m/>
    <m/>
    <s v="Konami"/>
    <n v="646"/>
    <s v="E10+"/>
  </r>
  <r>
    <s v="Borderlands 2"/>
    <x v="3"/>
    <n v="9"/>
    <x v="11"/>
    <x v="6"/>
    <n v="9"/>
    <s v="Take-Two Interactive"/>
    <n v="32"/>
    <n v="1050000"/>
    <n v="720000"/>
    <n v="100000"/>
    <n v="350000"/>
    <n v="2220000"/>
    <n v="555000"/>
    <n v="1"/>
    <n v="9.1"/>
    <n v="25"/>
    <n v="8.1999999999999993"/>
    <n v="858"/>
    <s v="Gearbox Software"/>
    <n v="469"/>
    <s v="M"/>
  </r>
  <r>
    <s v="Prince of Persia: The Sands of Time"/>
    <x v="4"/>
    <n v="8"/>
    <x v="15"/>
    <x v="4"/>
    <n v="1"/>
    <s v="Ubisoft"/>
    <n v="35"/>
    <n v="880000"/>
    <n v="1030000"/>
    <n v="0"/>
    <n v="310000"/>
    <n v="2220000"/>
    <n v="555000"/>
    <n v="1"/>
    <n v="9.1999999999999993"/>
    <n v="44"/>
    <n v="8.8000000000000007"/>
    <n v="204"/>
    <s v="Ubisoft"/>
    <n v="1199"/>
    <s v="T"/>
  </r>
  <r>
    <s v="Monster Hunter Tri"/>
    <x v="0"/>
    <n v="13"/>
    <x v="2"/>
    <x v="9"/>
    <n v="8"/>
    <s v="Ninti"/>
    <n v="26"/>
    <n v="650000"/>
    <n v="400000"/>
    <n v="1050000"/>
    <n v="110000"/>
    <n v="2210000"/>
    <n v="552500"/>
    <n v="1"/>
    <n v="8.4"/>
    <n v="70"/>
    <n v="8.6"/>
    <n v="219"/>
    <s v="Capcom"/>
    <n v="202"/>
    <s v="T"/>
  </r>
  <r>
    <s v="LEGO Marvel Super Heroes"/>
    <x v="2"/>
    <n v="15"/>
    <x v="6"/>
    <x v="4"/>
    <n v="1"/>
    <s v="Warner Bros. Interactive Entertainment"/>
    <n v="38"/>
    <n v="1240000"/>
    <n v="790000"/>
    <n v="0"/>
    <n v="190000"/>
    <n v="2220000"/>
    <n v="555000"/>
    <n v="1"/>
    <n v="8"/>
    <n v="37"/>
    <n v="7.6"/>
    <n v="127"/>
    <s v="TT Games"/>
    <n v="1195"/>
    <s v="E10+"/>
  </r>
  <r>
    <s v="Tom Clancy's Rainbow Six: Siege"/>
    <x v="6"/>
    <n v="10"/>
    <x v="13"/>
    <x v="6"/>
    <n v="9"/>
    <s v="Ubisoft"/>
    <n v="35"/>
    <n v="550000"/>
    <n v="1190000"/>
    <n v="140000"/>
    <n v="330000"/>
    <n v="2210000"/>
    <n v="552500"/>
    <n v="1"/>
    <n v="7.3"/>
    <n v="40"/>
    <n v="7.3"/>
    <n v="480"/>
    <s v="Ubisoft Montreal"/>
    <n v="1207"/>
    <s v="M"/>
  </r>
  <r>
    <s v="Star Wars: The Force Unleashed"/>
    <x v="3"/>
    <n v="9"/>
    <x v="1"/>
    <x v="4"/>
    <n v="1"/>
    <s v="LucasArts"/>
    <n v="20"/>
    <n v="1010000"/>
    <n v="850000"/>
    <n v="0"/>
    <n v="350000"/>
    <n v="2210000"/>
    <n v="552500"/>
    <n v="1"/>
    <n v="7.1"/>
    <n v="47"/>
    <n v="6.6"/>
    <n v="233"/>
    <s v="LucasArts"/>
    <n v="683"/>
    <s v="T"/>
  </r>
  <r>
    <s v="Guitar Hero II"/>
    <x v="2"/>
    <n v="15"/>
    <x v="4"/>
    <x v="3"/>
    <n v="4"/>
    <s v="Activision"/>
    <n v="4"/>
    <n v="2010000"/>
    <n v="20000"/>
    <n v="0"/>
    <n v="170000"/>
    <n v="2200000"/>
    <n v="550000"/>
    <n v="1"/>
    <n v="9.1999999999999993"/>
    <n v="55"/>
    <n v="8.1"/>
    <n v="220"/>
    <s v="Harmonix Music Systems"/>
    <n v="512"/>
    <s v="T"/>
  </r>
  <r>
    <s v="Forza Motorsport 5"/>
    <x v="13"/>
    <n v="17"/>
    <x v="6"/>
    <x v="1"/>
    <n v="7"/>
    <s v="Microsoft Game Studios"/>
    <n v="23"/>
    <n v="1210000"/>
    <n v="790000"/>
    <n v="10000"/>
    <n v="190000"/>
    <n v="2200000"/>
    <n v="550000"/>
    <n v="1"/>
    <n v="7.9"/>
    <n v="76"/>
    <n v="5.9"/>
    <n v="1095"/>
    <s v="Turn 10"/>
    <n v="1196"/>
    <s v="E"/>
  </r>
  <r>
    <s v="Rock Band 2"/>
    <x v="2"/>
    <n v="15"/>
    <x v="1"/>
    <x v="3"/>
    <n v="4"/>
    <s v="Electronic Arts"/>
    <n v="15"/>
    <n v="1780000"/>
    <n v="240000"/>
    <n v="0"/>
    <n v="180000"/>
    <n v="2200000"/>
    <n v="550000"/>
    <n v="1"/>
    <n v="9.1999999999999993"/>
    <n v="69"/>
    <n v="8.3000000000000007"/>
    <n v="156"/>
    <s v="Harmonix Music Systems"/>
    <n v="512"/>
    <s v="T"/>
  </r>
  <r>
    <s v="Need for Speed: Hot Pursuit"/>
    <x v="2"/>
    <n v="15"/>
    <x v="5"/>
    <x v="1"/>
    <n v="7"/>
    <s v="Electronic Arts"/>
    <n v="15"/>
    <n v="1030000"/>
    <n v="960000"/>
    <n v="0"/>
    <n v="210000"/>
    <n v="2200000"/>
    <n v="550000"/>
    <n v="1"/>
    <n v="8.8000000000000007"/>
    <n v="73"/>
    <n v="7"/>
    <n v="206"/>
    <s v="Criterion Games"/>
    <n v="261"/>
    <s v="E10+"/>
  </r>
  <r>
    <s v="LEGO Indiana Jones: The Original Adventures"/>
    <x v="1"/>
    <n v="3"/>
    <x v="1"/>
    <x v="4"/>
    <n v="1"/>
    <s v="Activision"/>
    <n v="4"/>
    <n v="1400000"/>
    <n v="590000"/>
    <n v="0"/>
    <n v="200000"/>
    <n v="2190000"/>
    <n v="547500"/>
    <n v="1"/>
    <n v="8"/>
    <n v="15"/>
    <n v="7.9"/>
    <n v="16"/>
    <s v="TT Fusion"/>
    <n v="1194"/>
    <s v="E"/>
  </r>
  <r>
    <s v="BioShock 2"/>
    <x v="2"/>
    <n v="15"/>
    <x v="5"/>
    <x v="6"/>
    <n v="9"/>
    <s v="Take-Two Interactive"/>
    <n v="32"/>
    <n v="1450000"/>
    <n v="540000"/>
    <n v="20000"/>
    <n v="190000"/>
    <n v="2200000"/>
    <n v="550000"/>
    <n v="1"/>
    <n v="8.8000000000000007"/>
    <n v="93"/>
    <n v="8.1999999999999993"/>
    <n v="573"/>
    <s v="2K Marin"/>
    <n v="10"/>
    <s v="M"/>
  </r>
  <r>
    <s v="Star Wars: Knights of the Old Republic"/>
    <x v="7"/>
    <n v="16"/>
    <x v="15"/>
    <x v="9"/>
    <n v="8"/>
    <s v="Activision"/>
    <n v="4"/>
    <n v="1680000"/>
    <n v="440000"/>
    <n v="0"/>
    <n v="80000"/>
    <n v="2200000"/>
    <n v="550000"/>
    <n v="1"/>
    <n v="9.4"/>
    <n v="72"/>
    <n v="9.1999999999999993"/>
    <n v="317"/>
    <s v="BioWare"/>
    <n v="145"/>
    <s v="T"/>
  </r>
  <r>
    <s v="Madden NFL 15"/>
    <x v="6"/>
    <n v="10"/>
    <x v="12"/>
    <x v="0"/>
    <n v="11"/>
    <s v="Electronic Arts"/>
    <n v="15"/>
    <n v="1540000"/>
    <n v="250000"/>
    <n v="0"/>
    <n v="400000"/>
    <n v="2190000"/>
    <n v="547500"/>
    <n v="1"/>
    <n v="8.1"/>
    <n v="37"/>
    <n v="6.1"/>
    <n v="208"/>
    <s v="EA Sports"/>
    <n v="356"/>
    <s v="E"/>
  </r>
  <r>
    <s v="Pro Evolution Soccer 2012"/>
    <x v="3"/>
    <n v="9"/>
    <x v="10"/>
    <x v="4"/>
    <n v="1"/>
    <s v="Konami Digital Entertainment"/>
    <n v="19"/>
    <n v="340000"/>
    <n v="960000"/>
    <n v="550000"/>
    <n v="330000"/>
    <n v="2180000"/>
    <n v="545000"/>
    <n v="1"/>
    <n v="8"/>
    <n v="41"/>
    <n v="6.6"/>
    <n v="132"/>
    <s v="Konami"/>
    <n v="646"/>
    <s v="E"/>
  </r>
  <r>
    <s v="Saints Row"/>
    <x v="2"/>
    <n v="15"/>
    <x v="0"/>
    <x v="4"/>
    <n v="1"/>
    <s v="THQ"/>
    <n v="34"/>
    <n v="1170000"/>
    <n v="770000"/>
    <n v="20000"/>
    <n v="220000"/>
    <n v="2180000"/>
    <n v="545000"/>
    <n v="1"/>
    <n v="8.1"/>
    <n v="74"/>
    <n v="7.5"/>
    <n v="211"/>
    <s v="Volition Inc."/>
    <n v="1267"/>
    <s v="M"/>
  </r>
  <r>
    <s v="ATV Offroad Fury 2"/>
    <x v="4"/>
    <n v="8"/>
    <x v="8"/>
    <x v="1"/>
    <n v="7"/>
    <s v="THQ"/>
    <n v="34"/>
    <n v="1920000"/>
    <n v="200000"/>
    <n v="0"/>
    <n v="60000"/>
    <n v="2180000"/>
    <n v="545000"/>
    <n v="1"/>
    <n v="8.1999999999999993"/>
    <n v="26"/>
    <n v="8.9"/>
    <n v="28"/>
    <s v="Rainbow Studios"/>
    <n v="918"/>
    <s v="E"/>
  </r>
  <r>
    <s v="FIFA 15"/>
    <x v="13"/>
    <n v="17"/>
    <x v="12"/>
    <x v="0"/>
    <n v="11"/>
    <s v="Electronic Arts"/>
    <n v="15"/>
    <n v="600000"/>
    <n v="1420000"/>
    <n v="0"/>
    <n v="160000"/>
    <n v="2180000"/>
    <n v="545000"/>
    <n v="1"/>
    <n v="8.1999999999999993"/>
    <n v="33"/>
    <n v="5.4"/>
    <n v="347"/>
    <s v="EA Sports"/>
    <n v="356"/>
    <s v="E"/>
  </r>
  <r>
    <s v="Tom Clancy's The Division"/>
    <x v="13"/>
    <n v="17"/>
    <x v="14"/>
    <x v="6"/>
    <n v="9"/>
    <s v="Ubisoft"/>
    <n v="35"/>
    <n v="1290000"/>
    <n v="680000"/>
    <n v="0"/>
    <n v="200000"/>
    <n v="2170000"/>
    <n v="542500"/>
    <n v="1"/>
    <n v="8"/>
    <n v="33"/>
    <n v="6.9"/>
    <n v="614"/>
    <s v="Massive Entertainment"/>
    <n v="710"/>
    <s v="M"/>
  </r>
  <r>
    <s v="Final Fantasy XIII"/>
    <x v="2"/>
    <n v="15"/>
    <x v="5"/>
    <x v="9"/>
    <n v="8"/>
    <s v="Square Enix"/>
    <n v="31"/>
    <n v="1280000"/>
    <n v="670000"/>
    <n v="10000"/>
    <n v="210000"/>
    <n v="2170000"/>
    <n v="542500"/>
    <n v="1"/>
    <n v="8.1999999999999993"/>
    <n v="54"/>
    <n v="6.3"/>
    <n v="539"/>
    <s v="Square Enix"/>
    <n v="1075"/>
    <s v="T"/>
  </r>
  <r>
    <s v="The Sims: House Party"/>
    <x v="8"/>
    <n v="6"/>
    <x v="9"/>
    <x v="8"/>
    <n v="10"/>
    <s v="Electronic Arts"/>
    <n v="15"/>
    <n v="1230000"/>
    <n v="830000"/>
    <n v="0"/>
    <n v="100000"/>
    <n v="2160000"/>
    <n v="540000"/>
    <n v="1"/>
    <n v="7.4"/>
    <n v="17"/>
    <n v="7.9"/>
    <n v="30"/>
    <s v="Maxis"/>
    <n v="714"/>
    <s v="T"/>
  </r>
  <r>
    <s v="Scribblenauts"/>
    <x v="1"/>
    <n v="3"/>
    <x v="2"/>
    <x v="5"/>
    <n v="6"/>
    <s v="Warner Bros. Interactive Entertainment"/>
    <n v="38"/>
    <n v="1670000"/>
    <n v="300000"/>
    <n v="20000"/>
    <n v="180000"/>
    <n v="2170000"/>
    <n v="542500"/>
    <n v="1"/>
    <n v="7.9"/>
    <n v="72"/>
    <n v="7.6"/>
    <n v="110"/>
    <s v="5TH Cell"/>
    <n v="25"/>
    <s v="E10+"/>
  </r>
  <r>
    <s v="Sonic Unleashed"/>
    <x v="0"/>
    <n v="13"/>
    <x v="1"/>
    <x v="2"/>
    <n v="5"/>
    <s v="Sega"/>
    <n v="29"/>
    <n v="1260000"/>
    <n v="670000"/>
    <n v="20000"/>
    <n v="210000"/>
    <n v="2160000"/>
    <n v="540000"/>
    <n v="1"/>
    <n v="6.6"/>
    <n v="30"/>
    <n v="7.3"/>
    <n v="136"/>
    <s v="Sonic Team"/>
    <n v="1056"/>
    <s v="E10+"/>
  </r>
  <r>
    <s v="Pokemon Ranger"/>
    <x v="1"/>
    <n v="3"/>
    <x v="0"/>
    <x v="9"/>
    <n v="8"/>
    <s v="Ninti"/>
    <n v="26"/>
    <n v="1280000"/>
    <n v="30000"/>
    <n v="730000"/>
    <n v="120000"/>
    <n v="2160000"/>
    <n v="540000"/>
    <n v="1"/>
    <n v="6.9"/>
    <n v="21"/>
    <n v="7.6"/>
    <n v="50"/>
    <s v="HAL Labs"/>
    <n v="505"/>
    <s v="E"/>
  </r>
  <r>
    <s v="Skylanders SWAP Force"/>
    <x v="0"/>
    <n v="13"/>
    <x v="6"/>
    <x v="2"/>
    <n v="5"/>
    <s v="Activision"/>
    <n v="4"/>
    <n v="1210000"/>
    <n v="750000"/>
    <n v="0"/>
    <n v="190000"/>
    <n v="2150000"/>
    <n v="537500"/>
    <n v="1"/>
    <m/>
    <m/>
    <n v="6.6"/>
    <n v="5"/>
    <s v="Beenox"/>
    <n v="121"/>
    <s v="E10+"/>
  </r>
  <r>
    <s v="Overwatch"/>
    <x v="6"/>
    <n v="10"/>
    <x v="14"/>
    <x v="6"/>
    <n v="9"/>
    <s v="Activision"/>
    <n v="4"/>
    <n v="810000"/>
    <n v="850000"/>
    <n v="150000"/>
    <n v="330000"/>
    <n v="2140000"/>
    <n v="535000"/>
    <n v="1"/>
    <n v="9"/>
    <n v="31"/>
    <n v="6.1"/>
    <n v="1358"/>
    <s v="Blizzard Entertainment"/>
    <n v="161"/>
    <s v="T"/>
  </r>
  <r>
    <s v="Hitman: Absolution"/>
    <x v="3"/>
    <n v="9"/>
    <x v="11"/>
    <x v="4"/>
    <n v="1"/>
    <s v="Square Enix"/>
    <n v="31"/>
    <n v="590000"/>
    <n v="1050000"/>
    <n v="70000"/>
    <n v="440000"/>
    <n v="2150000"/>
    <n v="537500"/>
    <n v="1"/>
    <n v="8.3000000000000007"/>
    <n v="30"/>
    <n v="7.5"/>
    <n v="511"/>
    <s v="Io Interactive"/>
    <n v="589"/>
    <s v="M"/>
  </r>
  <r>
    <s v="Call of War: Roads to Victory"/>
    <x v="9"/>
    <n v="11"/>
    <x v="4"/>
    <x v="6"/>
    <n v="9"/>
    <s v="Activision"/>
    <n v="4"/>
    <n v="520000"/>
    <n v="1020000"/>
    <n v="0"/>
    <n v="590000"/>
    <n v="2130000"/>
    <n v="532500"/>
    <n v="1"/>
    <n v="6.4"/>
    <n v="45"/>
    <n v="7.5"/>
    <n v="30"/>
    <s v="Amaze Entertainment"/>
    <n v="52"/>
    <s v="T"/>
  </r>
  <r>
    <s v="Dance Dance Revolution Extreme"/>
    <x v="4"/>
    <n v="8"/>
    <x v="7"/>
    <x v="8"/>
    <n v="10"/>
    <s v="Konami Digital Entertainment"/>
    <n v="19"/>
    <n v="1040000"/>
    <n v="810000"/>
    <n v="0"/>
    <n v="270000"/>
    <n v="2120000"/>
    <n v="530000"/>
    <n v="1"/>
    <n v="7.7"/>
    <n v="26"/>
    <n v="9"/>
    <n v="20"/>
    <s v="KCET"/>
    <n v="631"/>
    <s v="E"/>
  </r>
  <r>
    <s v="Your Shape featuring Jenny McCarthy"/>
    <x v="0"/>
    <n v="13"/>
    <x v="2"/>
    <x v="0"/>
    <n v="11"/>
    <s v="Ubisoft"/>
    <n v="35"/>
    <n v="1490000"/>
    <n v="460000"/>
    <n v="0"/>
    <n v="180000"/>
    <n v="2130000"/>
    <n v="532500"/>
    <n v="1"/>
    <n v="6.2"/>
    <n v="5"/>
    <n v="5.2"/>
    <n v="54"/>
    <s v="Ubisoft"/>
    <n v="1199"/>
    <s v="E"/>
  </r>
  <r>
    <s v="Project Gotham Racing"/>
    <x v="7"/>
    <n v="16"/>
    <x v="9"/>
    <x v="1"/>
    <n v="7"/>
    <s v="Microsoft Game Studios"/>
    <n v="23"/>
    <n v="1370000"/>
    <n v="610000"/>
    <n v="50000"/>
    <n v="90000"/>
    <n v="2120000"/>
    <n v="530000"/>
    <n v="1"/>
    <n v="8.5"/>
    <n v="35"/>
    <n v="8.1999999999999993"/>
    <n v="28"/>
    <s v="Bizarre Creations"/>
    <n v="149"/>
    <s v="E"/>
  </r>
  <r>
    <s v="NBA 2K12"/>
    <x v="3"/>
    <n v="9"/>
    <x v="10"/>
    <x v="0"/>
    <n v="11"/>
    <s v="Take-Two Interactive"/>
    <n v="32"/>
    <n v="1620000"/>
    <n v="260000"/>
    <n v="50000"/>
    <n v="180000"/>
    <n v="2110000"/>
    <n v="527500"/>
    <n v="1"/>
    <n v="9"/>
    <n v="38"/>
    <n v="6.7"/>
    <n v="127"/>
    <s v="Visual Concepts"/>
    <n v="1259"/>
    <s v="E"/>
  </r>
  <r>
    <s v="Need for Speed: Hot Pursuit 2"/>
    <x v="4"/>
    <n v="8"/>
    <x v="8"/>
    <x v="1"/>
    <n v="7"/>
    <s v="Electronic Arts"/>
    <n v="15"/>
    <n v="1680000"/>
    <n v="310000"/>
    <n v="20000"/>
    <n v="90000"/>
    <n v="2100000"/>
    <n v="525000"/>
    <n v="1"/>
    <n v="8.9"/>
    <n v="31"/>
    <n v="8.5"/>
    <n v="92"/>
    <s v="Black Box"/>
    <n v="150"/>
    <s v="E"/>
  </r>
  <r>
    <s v="Dynasty Warriors 4"/>
    <x v="4"/>
    <n v="8"/>
    <x v="15"/>
    <x v="4"/>
    <n v="1"/>
    <s v="Tecmo Koei"/>
    <n v="33"/>
    <n v="630000"/>
    <n v="210000"/>
    <n v="1130000"/>
    <n v="130000"/>
    <n v="2100000"/>
    <n v="525000"/>
    <n v="1"/>
    <n v="7.8"/>
    <n v="24"/>
    <n v="9.3000000000000007"/>
    <n v="201"/>
    <s v="Omega Force"/>
    <n v="833"/>
    <s v="T"/>
  </r>
  <r>
    <s v="NBA 2K14"/>
    <x v="3"/>
    <n v="9"/>
    <x v="6"/>
    <x v="0"/>
    <n v="11"/>
    <s v="Take-Two Interactive"/>
    <n v="32"/>
    <n v="1440000"/>
    <n v="310000"/>
    <n v="40000"/>
    <n v="320000"/>
    <n v="2110000"/>
    <n v="527500"/>
    <n v="1"/>
    <n v="8.4"/>
    <n v="26"/>
    <n v="4.9000000000000004"/>
    <n v="142"/>
    <s v="Visual Concepts"/>
    <n v="1259"/>
    <s v="E"/>
  </r>
  <r>
    <s v="Tetris DS"/>
    <x v="1"/>
    <n v="3"/>
    <x v="0"/>
    <x v="5"/>
    <n v="6"/>
    <s v="Ninti"/>
    <n v="26"/>
    <n v="630000"/>
    <n v="50000"/>
    <n v="1350000"/>
    <n v="80000"/>
    <n v="2110000"/>
    <n v="527500"/>
    <n v="1"/>
    <n v="8.4"/>
    <n v="56"/>
    <n v="8.6999999999999993"/>
    <n v="44"/>
    <s v="Ninti"/>
    <n v="808"/>
    <s v="E"/>
  </r>
  <r>
    <s v="Battlefield: Hardline"/>
    <x v="6"/>
    <n v="10"/>
    <x v="13"/>
    <x v="6"/>
    <n v="9"/>
    <s v="Electronic Arts"/>
    <n v="15"/>
    <n v="710000"/>
    <n v="940000"/>
    <n v="140000"/>
    <n v="320000"/>
    <n v="2110000"/>
    <n v="527500"/>
    <n v="1"/>
    <n v="7.3"/>
    <n v="46"/>
    <n v="5"/>
    <n v="845"/>
    <s v="Visceral Games"/>
    <n v="1258"/>
    <s v="M"/>
  </r>
  <r>
    <s v="Mortal Kombat"/>
    <x v="2"/>
    <n v="15"/>
    <x v="10"/>
    <x v="7"/>
    <n v="3"/>
    <s v="Warner Bros. Interactive Entertainment"/>
    <n v="38"/>
    <n v="1630000"/>
    <n v="310000"/>
    <n v="0"/>
    <n v="160000"/>
    <n v="2100000"/>
    <n v="525000"/>
    <n v="1"/>
    <n v="8.6"/>
    <n v="66"/>
    <n v="8.3000000000000007"/>
    <n v="382"/>
    <s v="NetherRealm Studios"/>
    <n v="790"/>
    <s v="M"/>
  </r>
  <r>
    <s v="Borderlands"/>
    <x v="3"/>
    <n v="9"/>
    <x v="2"/>
    <x v="6"/>
    <n v="9"/>
    <s v="Take-Two Interactive"/>
    <n v="32"/>
    <n v="1200000"/>
    <n v="600000"/>
    <n v="0"/>
    <n v="290000"/>
    <n v="2090000"/>
    <n v="522500"/>
    <n v="1"/>
    <n v="8.3000000000000007"/>
    <n v="58"/>
    <n v="7.9"/>
    <n v="427"/>
    <s v="Gearbox Software"/>
    <n v="469"/>
    <s v="M"/>
  </r>
  <r>
    <s v="Devil May Cry 3: Dante's Awakening"/>
    <x v="4"/>
    <n v="8"/>
    <x v="3"/>
    <x v="4"/>
    <n v="1"/>
    <s v="Capcom"/>
    <n v="8"/>
    <n v="990000"/>
    <n v="630000"/>
    <n v="290000"/>
    <n v="190000"/>
    <n v="2100000"/>
    <n v="525000"/>
    <n v="1"/>
    <n v="8.4"/>
    <n v="60"/>
    <n v="9"/>
    <n v="212"/>
    <s v="Capcom"/>
    <n v="202"/>
    <s v="M"/>
  </r>
  <r>
    <s v="NBA 2K11"/>
    <x v="2"/>
    <n v="15"/>
    <x v="5"/>
    <x v="4"/>
    <n v="1"/>
    <s v="Take-Two Interactive"/>
    <n v="32"/>
    <n v="1840000"/>
    <n v="120000"/>
    <n v="10000"/>
    <n v="130000"/>
    <n v="2100000"/>
    <n v="525000"/>
    <n v="1"/>
    <n v="8.9"/>
    <n v="50"/>
    <n v="8.1"/>
    <n v="100"/>
    <s v="Visual Concepts"/>
    <n v="1259"/>
    <s v="E"/>
  </r>
  <r>
    <s v="Dying Light"/>
    <x v="6"/>
    <n v="10"/>
    <x v="13"/>
    <x v="4"/>
    <n v="1"/>
    <s v="Warner Bros. Interactive Entertainment"/>
    <n v="38"/>
    <n v="960000"/>
    <n v="670000"/>
    <n v="120000"/>
    <n v="340000"/>
    <n v="2090000"/>
    <n v="522500"/>
    <n v="1"/>
    <n v="7.4"/>
    <n v="58"/>
    <n v="7.9"/>
    <n v="1287"/>
    <s v="Techland"/>
    <n v="1136"/>
    <s v="M"/>
  </r>
  <r>
    <s v="Dead Rising"/>
    <x v="2"/>
    <n v="15"/>
    <x v="0"/>
    <x v="4"/>
    <n v="1"/>
    <s v="Capcom"/>
    <n v="8"/>
    <n v="1160000"/>
    <n v="640000"/>
    <n v="80000"/>
    <n v="200000"/>
    <n v="2080000"/>
    <n v="520000"/>
    <n v="1"/>
    <n v="8.5"/>
    <n v="82"/>
    <n v="7.6"/>
    <n v="520"/>
    <s v="Capcom"/>
    <n v="202"/>
    <s v="M"/>
  </r>
  <r>
    <s v="World of Warcraft: Cataclysm"/>
    <x v="8"/>
    <n v="6"/>
    <x v="5"/>
    <x v="9"/>
    <n v="8"/>
    <s v="Activision"/>
    <n v="4"/>
    <n v="1770000"/>
    <n v="320000"/>
    <n v="0"/>
    <n v="0"/>
    <n v="2090000"/>
    <n v="522500"/>
    <n v="1"/>
    <n v="9"/>
    <n v="53"/>
    <n v="5.6"/>
    <n v="953"/>
    <s v="Blizzard Entertainment"/>
    <n v="161"/>
    <s v="T"/>
  </r>
  <r>
    <s v="Tetris Worlds"/>
    <x v="4"/>
    <n v="8"/>
    <x v="8"/>
    <x v="5"/>
    <n v="6"/>
    <s v="THQ"/>
    <n v="34"/>
    <n v="1110000"/>
    <n v="710000"/>
    <n v="0"/>
    <n v="270000"/>
    <n v="2090000"/>
    <n v="522500"/>
    <n v="1"/>
    <n v="4.4000000000000004"/>
    <n v="7"/>
    <n v="6.2"/>
    <n v="11"/>
    <s v="Blue Planet Software"/>
    <n v="168"/>
    <s v="E"/>
  </r>
  <r>
    <s v="Final Fantasy III"/>
    <x v="1"/>
    <n v="3"/>
    <x v="0"/>
    <x v="9"/>
    <n v="8"/>
    <s v="Square Enix"/>
    <n v="31"/>
    <n v="890000"/>
    <n v="40000"/>
    <n v="1070000"/>
    <n v="90000"/>
    <n v="2090000"/>
    <n v="522500"/>
    <n v="1"/>
    <n v="7.7"/>
    <n v="45"/>
    <n v="7.1"/>
    <n v="136"/>
    <s v="Matrix Software"/>
    <n v="711"/>
    <s v="E10+"/>
  </r>
  <r>
    <s v="Marrison Party 5"/>
    <x v="11"/>
    <n v="5"/>
    <x v="15"/>
    <x v="3"/>
    <n v="4"/>
    <s v="Ninti"/>
    <n v="26"/>
    <n v="970000"/>
    <n v="330000"/>
    <n v="730000"/>
    <n v="60000"/>
    <n v="2090000"/>
    <n v="522500"/>
    <n v="1"/>
    <n v="6.9"/>
    <n v="33"/>
    <n v="8.1999999999999993"/>
    <n v="57"/>
    <s v="Hudson"/>
    <n v="537"/>
    <s v="E"/>
  </r>
  <r>
    <s v="Marrison Sports Mix"/>
    <x v="0"/>
    <n v="13"/>
    <x v="5"/>
    <x v="0"/>
    <n v="11"/>
    <s v="Ninti"/>
    <n v="26"/>
    <n v="880000"/>
    <n v="440000"/>
    <n v="630000"/>
    <n v="120000"/>
    <n v="2070000"/>
    <n v="517500"/>
    <n v="1"/>
    <n v="6.4"/>
    <n v="54"/>
    <n v="7.1"/>
    <n v="34"/>
    <s v="Square Enix"/>
    <n v="1075"/>
    <s v="E"/>
  </r>
  <r>
    <s v="Need for Speed: Most Wanted 5-1-0"/>
    <x v="9"/>
    <n v="11"/>
    <x v="3"/>
    <x v="1"/>
    <n v="7"/>
    <s v="Electronic Arts"/>
    <n v="15"/>
    <n v="1770000"/>
    <n v="120000"/>
    <n v="20000"/>
    <n v="170000"/>
    <n v="2080000"/>
    <n v="520000"/>
    <n v="1"/>
    <n v="7.2"/>
    <n v="21"/>
    <n v="7.8"/>
    <n v="54"/>
    <s v="EA Canada"/>
    <n v="339"/>
    <s v="E10+"/>
  </r>
  <r>
    <s v="The Sims 2: Pets"/>
    <x v="1"/>
    <n v="3"/>
    <x v="0"/>
    <x v="8"/>
    <n v="10"/>
    <s v="Electronic Arts"/>
    <n v="15"/>
    <n v="920000"/>
    <n v="930000"/>
    <n v="0"/>
    <n v="220000"/>
    <n v="2070000"/>
    <n v="517500"/>
    <n v="1"/>
    <n v="4.9000000000000004"/>
    <n v="5"/>
    <n v="5.2"/>
    <n v="24"/>
    <s v="Full Fat"/>
    <n v="439"/>
    <s v="E"/>
  </r>
  <r>
    <s v="Dance Dance Revolution: Hottest Party"/>
    <x v="0"/>
    <n v="13"/>
    <x v="4"/>
    <x v="8"/>
    <n v="10"/>
    <s v="Konami Digital Entertainment"/>
    <n v="19"/>
    <n v="1350000"/>
    <n v="520000"/>
    <n v="0"/>
    <n v="190000"/>
    <n v="2060000"/>
    <n v="515000"/>
    <n v="1"/>
    <n v="7.3"/>
    <n v="16"/>
    <n v="7.1"/>
    <n v="27"/>
    <s v="Konami"/>
    <n v="646"/>
    <s v="E10+"/>
  </r>
  <r>
    <s v="DriveClub"/>
    <x v="6"/>
    <n v="10"/>
    <x v="12"/>
    <x v="1"/>
    <n v="7"/>
    <s v="Sony Computer Entertainment"/>
    <n v="30"/>
    <n v="360000"/>
    <n v="1380000"/>
    <n v="20000"/>
    <n v="310000"/>
    <n v="2070000"/>
    <n v="517500"/>
    <n v="1"/>
    <n v="7.1"/>
    <n v="85"/>
    <n v="6.1"/>
    <n v="1571"/>
    <s v="Evolution Studios"/>
    <n v="399"/>
    <s v="E"/>
  </r>
  <r>
    <s v="UFC 2009 Undisputed"/>
    <x v="2"/>
    <n v="15"/>
    <x v="2"/>
    <x v="7"/>
    <n v="3"/>
    <s v="THQ"/>
    <n v="34"/>
    <n v="1480000"/>
    <n v="390000"/>
    <n v="0"/>
    <n v="190000"/>
    <n v="2060000"/>
    <n v="515000"/>
    <n v="1"/>
    <n v="8.3000000000000007"/>
    <n v="68"/>
    <n v="7.9"/>
    <n v="51"/>
    <s v="Yuke's"/>
    <n v="1293"/>
    <s v="T"/>
  </r>
  <r>
    <s v="Metal Gear Solid: Peace Walker"/>
    <x v="9"/>
    <n v="11"/>
    <x v="5"/>
    <x v="4"/>
    <n v="1"/>
    <s v="Konami Digital Entertainment"/>
    <n v="19"/>
    <n v="460000"/>
    <n v="410000"/>
    <n v="960000"/>
    <n v="240000"/>
    <n v="2070000"/>
    <n v="517500"/>
    <n v="1"/>
    <n v="8.9"/>
    <n v="66"/>
    <n v="8.9"/>
    <n v="443"/>
    <s v="Kojima Productions"/>
    <n v="643"/>
    <s v="T"/>
  </r>
  <r>
    <s v="The Incredibles"/>
    <x v="12"/>
    <n v="4"/>
    <x v="7"/>
    <x v="4"/>
    <n v="1"/>
    <s v="THQ"/>
    <n v="34"/>
    <n v="1150000"/>
    <n v="770000"/>
    <n v="40000"/>
    <n v="100000"/>
    <n v="2060000"/>
    <n v="515000"/>
    <n v="1"/>
    <n v="5.5"/>
    <n v="13"/>
    <m/>
    <m/>
    <s v="Helixe"/>
    <n v="519"/>
    <s v="E"/>
  </r>
  <r>
    <s v="Kingdom Hearts: Birth by Sleep"/>
    <x v="9"/>
    <n v="11"/>
    <x v="5"/>
    <x v="9"/>
    <n v="8"/>
    <s v="Square Enix"/>
    <n v="31"/>
    <n v="630000"/>
    <n v="410000"/>
    <n v="750000"/>
    <n v="260000"/>
    <n v="2050000"/>
    <n v="512500"/>
    <n v="1"/>
    <n v="8.1999999999999993"/>
    <n v="62"/>
    <n v="8.6"/>
    <n v="208"/>
    <s v="Square Enix"/>
    <n v="1075"/>
    <s v="E10+"/>
  </r>
  <r>
    <s v="SoulCalibur II"/>
    <x v="4"/>
    <n v="8"/>
    <x v="15"/>
    <x v="7"/>
    <n v="3"/>
    <s v="Namco Bandai Games"/>
    <n v="25"/>
    <n v="1060000"/>
    <n v="620000"/>
    <n v="130000"/>
    <n v="250000"/>
    <n v="2060000"/>
    <n v="515000"/>
    <n v="1"/>
    <n v="9.1999999999999993"/>
    <n v="41"/>
    <n v="8.8000000000000007"/>
    <n v="120"/>
    <s v="Namco"/>
    <n v="767"/>
    <s v="T"/>
  </r>
  <r>
    <s v="Need for Speed: ProStreet"/>
    <x v="2"/>
    <n v="15"/>
    <x v="4"/>
    <x v="1"/>
    <n v="7"/>
    <s v="Electronic Arts"/>
    <n v="15"/>
    <n v="1040000"/>
    <n v="790000"/>
    <n v="10000"/>
    <n v="210000"/>
    <n v="2050000"/>
    <n v="512500"/>
    <n v="1"/>
    <n v="7.2"/>
    <n v="42"/>
    <n v="7.1"/>
    <n v="78"/>
    <s v="EA Black Box"/>
    <n v="337"/>
    <s v="E10+"/>
  </r>
  <r>
    <s v="Madden NFL 15"/>
    <x v="2"/>
    <n v="15"/>
    <x v="12"/>
    <x v="0"/>
    <n v="11"/>
    <s v="Electronic Arts"/>
    <n v="15"/>
    <n v="1770000"/>
    <n v="60000"/>
    <n v="0"/>
    <n v="220000"/>
    <n v="2050000"/>
    <n v="512500"/>
    <n v="1"/>
    <m/>
    <m/>
    <n v="5.5"/>
    <n v="29"/>
    <s v="EA Sports"/>
    <n v="356"/>
    <s v="E"/>
  </r>
  <r>
    <s v="Need For Speed: Undercover"/>
    <x v="3"/>
    <n v="9"/>
    <x v="1"/>
    <x v="1"/>
    <n v="7"/>
    <s v="Electronic Arts"/>
    <n v="15"/>
    <n v="630000"/>
    <n v="1000000"/>
    <n v="50000"/>
    <n v="380000"/>
    <n v="2060000"/>
    <n v="515000"/>
    <n v="1"/>
    <n v="5.9"/>
    <n v="40"/>
    <n v="5.9"/>
    <n v="71"/>
    <s v="EA Vancouver"/>
    <n v="362"/>
    <s v="T"/>
  </r>
  <r>
    <s v="SOCOM: U.S. Navy SEALs: Combined Assault"/>
    <x v="4"/>
    <n v="8"/>
    <x v="0"/>
    <x v="6"/>
    <n v="9"/>
    <s v="Sony Computer Entertainment"/>
    <n v="30"/>
    <n v="1740000"/>
    <n v="20000"/>
    <n v="0"/>
    <n v="280000"/>
    <n v="2040000"/>
    <n v="510000"/>
    <n v="1"/>
    <n v="7.2"/>
    <n v="38"/>
    <n v="9"/>
    <n v="34"/>
    <s v="Zipper Interactive"/>
    <n v="1306"/>
    <s v="T"/>
  </r>
  <r>
    <s v="Peter Jackson's King Kong: The Official Game of the Movie"/>
    <x v="4"/>
    <n v="8"/>
    <x v="3"/>
    <x v="4"/>
    <n v="1"/>
    <s v="Ubisoft"/>
    <n v="35"/>
    <n v="710000"/>
    <n v="1020000"/>
    <n v="0"/>
    <n v="310000"/>
    <n v="2040000"/>
    <n v="510000"/>
    <n v="1"/>
    <n v="8.1999999999999993"/>
    <n v="41"/>
    <n v="8.1999999999999993"/>
    <n v="68"/>
    <s v="Ubisoft Montpellier"/>
    <n v="1206"/>
    <s v="T"/>
  </r>
  <r>
    <s v="Need for Speed: ProStreet"/>
    <x v="3"/>
    <n v="9"/>
    <x v="4"/>
    <x v="1"/>
    <n v="7"/>
    <s v="Electronic Arts"/>
    <n v="15"/>
    <n v="730000"/>
    <n v="910000"/>
    <n v="40000"/>
    <n v="360000"/>
    <n v="2040000"/>
    <n v="510000"/>
    <n v="1"/>
    <n v="7.3"/>
    <n v="26"/>
    <n v="6"/>
    <n v="43"/>
    <s v="EA Black Box"/>
    <n v="337"/>
    <s v="E10+"/>
  </r>
  <r>
    <s v="Donkey Kong Country"/>
    <x v="12"/>
    <n v="4"/>
    <x v="15"/>
    <x v="2"/>
    <n v="5"/>
    <s v="Ninti"/>
    <n v="26"/>
    <n v="1200000"/>
    <n v="480000"/>
    <n v="290000"/>
    <n v="70000"/>
    <n v="2040000"/>
    <n v="510000"/>
    <n v="1"/>
    <n v="7.8"/>
    <n v="26"/>
    <n v="8.9"/>
    <n v="53"/>
    <s v="Rare Ltd."/>
    <n v="919"/>
    <s v="E"/>
  </r>
  <r>
    <s v="Dance Central 2"/>
    <x v="2"/>
    <n v="15"/>
    <x v="10"/>
    <x v="3"/>
    <n v="4"/>
    <s v="Microsoft Game Studios"/>
    <n v="23"/>
    <n v="1450000"/>
    <n v="410000"/>
    <n v="10000"/>
    <n v="160000"/>
    <n v="2030000"/>
    <n v="507500"/>
    <n v="1"/>
    <n v="8.6"/>
    <n v="56"/>
    <n v="8.1999999999999993"/>
    <n v="63"/>
    <s v="Harmonix Music Systems"/>
    <n v="512"/>
    <s v="T"/>
  </r>
  <r>
    <s v="Carnival Games"/>
    <x v="1"/>
    <n v="3"/>
    <x v="1"/>
    <x v="3"/>
    <n v="4"/>
    <s v="Take-Two Interactive"/>
    <n v="32"/>
    <n v="1210000"/>
    <n v="630000"/>
    <n v="0"/>
    <n v="190000"/>
    <n v="2030000"/>
    <n v="507500"/>
    <n v="1"/>
    <n v="4.8"/>
    <n v="11"/>
    <n v="3.3"/>
    <n v="4"/>
    <s v="Cat Daddy Games"/>
    <n v="209"/>
    <s v="E"/>
  </r>
  <r>
    <s v="NBA Live 2004"/>
    <x v="4"/>
    <n v="8"/>
    <x v="15"/>
    <x v="0"/>
    <n v="11"/>
    <s v="Electronic Arts"/>
    <n v="15"/>
    <n v="1570000"/>
    <n v="180000"/>
    <n v="0"/>
    <n v="270000"/>
    <n v="2020000"/>
    <n v="505000"/>
    <n v="1"/>
    <n v="8.6"/>
    <n v="19"/>
    <n v="7.7"/>
    <n v="41"/>
    <s v="EA Sports"/>
    <n v="356"/>
    <s v="E"/>
  </r>
  <r>
    <s v="Call of War 2"/>
    <x v="2"/>
    <n v="15"/>
    <x v="3"/>
    <x v="6"/>
    <n v="9"/>
    <s v="Activision"/>
    <n v="4"/>
    <n v="1820000"/>
    <n v="40000"/>
    <n v="10000"/>
    <n v="160000"/>
    <n v="2030000"/>
    <n v="507500"/>
    <n v="1"/>
    <n v="8.9"/>
    <n v="65"/>
    <n v="8.1"/>
    <n v="307"/>
    <s v="Infinity Ward"/>
    <n v="573"/>
    <s v="T"/>
  </r>
  <r>
    <s v="Rayman Raving Rabbids: TV Party"/>
    <x v="0"/>
    <n v="13"/>
    <x v="1"/>
    <x v="3"/>
    <n v="4"/>
    <s v="Ubisoft"/>
    <n v="35"/>
    <n v="720000"/>
    <n v="1080000"/>
    <n v="0"/>
    <n v="230000"/>
    <n v="2030000"/>
    <n v="507500"/>
    <n v="1"/>
    <n v="7.3"/>
    <n v="24"/>
    <n v="7.7"/>
    <n v="29"/>
    <s v="Ubisoft Paris, Ubisoft Montpellier"/>
    <n v="1211"/>
    <s v="E10+"/>
  </r>
  <r>
    <s v="Pok愆mon Mystery Dungeon: Blue Rescue Team"/>
    <x v="1"/>
    <n v="3"/>
    <x v="3"/>
    <x v="9"/>
    <n v="8"/>
    <s v="Ninti"/>
    <n v="26"/>
    <n v="1150000"/>
    <n v="40000"/>
    <n v="830000"/>
    <n v="0"/>
    <n v="2020000"/>
    <n v="505000"/>
    <n v="1"/>
    <n v="6.2"/>
    <n v="34"/>
    <n v="8.1"/>
    <n v="97"/>
    <s v="ChunSoft"/>
    <n v="219"/>
    <s v="E"/>
  </r>
  <r>
    <s v="Dark Souls"/>
    <x v="3"/>
    <n v="9"/>
    <x v="10"/>
    <x v="9"/>
    <n v="8"/>
    <s v="Namco Bandai Games"/>
    <n v="25"/>
    <n v="750000"/>
    <n v="510000"/>
    <n v="540000"/>
    <n v="220000"/>
    <n v="2020000"/>
    <n v="505000"/>
    <n v="1"/>
    <n v="8.9"/>
    <n v="54"/>
    <n v="8.6999999999999993"/>
    <n v="1397"/>
    <s v="From Software"/>
    <n v="434"/>
    <s v="M"/>
  </r>
  <r>
    <s v="Just Dance 3"/>
    <x v="2"/>
    <n v="15"/>
    <x v="10"/>
    <x v="3"/>
    <n v="4"/>
    <s v="Ubisoft"/>
    <n v="35"/>
    <n v="1470000"/>
    <n v="390000"/>
    <n v="0"/>
    <n v="160000"/>
    <n v="2020000"/>
    <n v="505000"/>
    <n v="1"/>
    <n v="7"/>
    <n v="34"/>
    <n v="7.7"/>
    <n v="17"/>
    <s v="Ubisoft"/>
    <n v="1199"/>
    <s v="E10+"/>
  </r>
  <r>
    <s v="Battlefield 4"/>
    <x v="13"/>
    <n v="17"/>
    <x v="6"/>
    <x v="6"/>
    <n v="9"/>
    <s v="Electronic Arts"/>
    <n v="15"/>
    <n v="1250000"/>
    <n v="580000"/>
    <n v="0"/>
    <n v="190000"/>
    <n v="2020000"/>
    <n v="505000"/>
    <n v="1"/>
    <n v="8.1"/>
    <n v="5"/>
    <n v="6.6"/>
    <n v="480"/>
    <s v="EA DICE"/>
    <n v="345"/>
    <s v="M"/>
  </r>
  <r>
    <s v="Fire Emblem: Awakening"/>
    <x v="5"/>
    <n v="1"/>
    <x v="11"/>
    <x v="9"/>
    <n v="8"/>
    <s v="Ninti"/>
    <n v="26"/>
    <n v="900000"/>
    <n v="450000"/>
    <n v="540000"/>
    <n v="130000"/>
    <n v="2020000"/>
    <n v="505000"/>
    <n v="1"/>
    <n v="9.1999999999999993"/>
    <n v="72"/>
    <n v="9.1"/>
    <n v="1130"/>
    <s v="Intelligent Systems"/>
    <n v="579"/>
    <s v="T"/>
  </r>
  <r>
    <s v="Need for Speed: The Run"/>
    <x v="3"/>
    <n v="9"/>
    <x v="10"/>
    <x v="4"/>
    <n v="1"/>
    <s v="Electronic Arts"/>
    <n v="15"/>
    <n v="580000"/>
    <n v="1040000"/>
    <n v="30000"/>
    <n v="360000"/>
    <n v="2010000"/>
    <n v="502500"/>
    <n v="1"/>
    <n v="6.4"/>
    <n v="48"/>
    <n v="6.4"/>
    <n v="182"/>
    <s v="Black Box"/>
    <n v="150"/>
    <s v="T"/>
  </r>
  <r>
    <s v="Just Dance 2015"/>
    <x v="0"/>
    <n v="13"/>
    <x v="12"/>
    <x v="3"/>
    <n v="4"/>
    <s v="Ubisoft"/>
    <n v="35"/>
    <n v="990000"/>
    <n v="850000"/>
    <n v="0"/>
    <n v="170000"/>
    <n v="2010000"/>
    <n v="502500"/>
    <n v="1"/>
    <m/>
    <m/>
    <n v="8.4"/>
    <n v="5"/>
    <s v="Ubisoft"/>
    <n v="1199"/>
    <s v="E10+"/>
  </r>
  <r>
    <s v="Dragon Age: Inquisition"/>
    <x v="6"/>
    <n v="10"/>
    <x v="12"/>
    <x v="9"/>
    <n v="8"/>
    <s v="Electronic Arts"/>
    <n v="15"/>
    <n v="730000"/>
    <n v="880000"/>
    <n v="80000"/>
    <n v="320000"/>
    <n v="2010000"/>
    <n v="502500"/>
    <n v="1"/>
    <n v="8.9"/>
    <n v="43"/>
    <n v="7.4"/>
    <n v="1984"/>
    <s v="BioWare"/>
    <n v="145"/>
    <s v="M"/>
  </r>
  <r>
    <s v="Dead Space"/>
    <x v="3"/>
    <n v="9"/>
    <x v="1"/>
    <x v="4"/>
    <n v="1"/>
    <s v="Electronic Arts"/>
    <n v="15"/>
    <n v="1050000"/>
    <n v="660000"/>
    <n v="0"/>
    <n v="290000"/>
    <n v="2000000"/>
    <n v="500000"/>
    <n v="1"/>
    <n v="8.8000000000000007"/>
    <n v="67"/>
    <n v="8.8000000000000007"/>
    <n v="545"/>
    <s v="EA Redwood Shores"/>
    <n v="352"/>
    <s v="M"/>
  </r>
  <r>
    <s v="Mortal Kombat vs. DC Universe"/>
    <x v="3"/>
    <n v="9"/>
    <x v="1"/>
    <x v="7"/>
    <n v="3"/>
    <s v="Midway Games"/>
    <n v="24"/>
    <n v="1480000"/>
    <n v="280000"/>
    <n v="0"/>
    <n v="230000"/>
    <n v="1990000"/>
    <n v="497500"/>
    <n v="1"/>
    <n v="7.6"/>
    <n v="44"/>
    <n v="7.1"/>
    <n v="107"/>
    <s v="Midway"/>
    <n v="735"/>
    <s v="T"/>
  </r>
  <r>
    <s v="TouchMaster"/>
    <x v="1"/>
    <n v="3"/>
    <x v="4"/>
    <x v="5"/>
    <n v="6"/>
    <s v="Midway Games"/>
    <n v="24"/>
    <n v="480000"/>
    <n v="1270000"/>
    <n v="0"/>
    <n v="240000"/>
    <n v="1990000"/>
    <n v="497500"/>
    <n v="1"/>
    <n v="7.1"/>
    <n v="19"/>
    <n v="5.7"/>
    <n v="9"/>
    <s v="Midway Studios - San Diego"/>
    <n v="739"/>
    <s v="E10+"/>
  </r>
  <r>
    <s v="Harry Potter and the Chamber of Secrets"/>
    <x v="12"/>
    <n v="4"/>
    <x v="8"/>
    <x v="4"/>
    <n v="1"/>
    <s v="Electronic Arts"/>
    <n v="15"/>
    <n v="1210000"/>
    <n v="640000"/>
    <n v="50000"/>
    <n v="90000"/>
    <n v="1990000"/>
    <n v="497500"/>
    <n v="1"/>
    <n v="7.6"/>
    <n v="11"/>
    <n v="7.9"/>
    <n v="14"/>
    <s v="Eurocom Entertainment Software"/>
    <n v="394"/>
    <s v="E"/>
  </r>
  <r>
    <s v="Kingdom Hearts 358/2 Days"/>
    <x v="1"/>
    <n v="3"/>
    <x v="2"/>
    <x v="9"/>
    <n v="8"/>
    <s v="Square Enix"/>
    <n v="31"/>
    <n v="1060000"/>
    <n v="260000"/>
    <n v="530000"/>
    <n v="130000"/>
    <n v="1980000"/>
    <n v="495000"/>
    <n v="1"/>
    <n v="7.5"/>
    <n v="53"/>
    <n v="7.8"/>
    <n v="162"/>
    <s v="h.a.n.d. Inc."/>
    <n v="504"/>
    <s v="E10+"/>
  </r>
  <r>
    <s v="Skate 3"/>
    <x v="3"/>
    <n v="9"/>
    <x v="5"/>
    <x v="0"/>
    <n v="11"/>
    <s v="Electronic Arts"/>
    <n v="15"/>
    <n v="790000"/>
    <n v="880000"/>
    <n v="0"/>
    <n v="320000"/>
    <n v="1990000"/>
    <n v="497500"/>
    <n v="1"/>
    <n v="8"/>
    <n v="46"/>
    <n v="7.6"/>
    <n v="82"/>
    <s v="EA Black Box"/>
    <n v="337"/>
    <s v="T"/>
  </r>
  <r>
    <s v="Harry Potter and the Chamber of Secrets"/>
    <x v="14"/>
    <n v="7"/>
    <x v="8"/>
    <x v="4"/>
    <n v="1"/>
    <s v="Electronic Arts"/>
    <n v="15"/>
    <n v="750000"/>
    <n v="1090000"/>
    <n v="20000"/>
    <n v="120000"/>
    <n v="1980000"/>
    <n v="495000"/>
    <n v="1"/>
    <m/>
    <m/>
    <n v="8.5"/>
    <n v="33"/>
    <s v="Argonaut Games"/>
    <n v="70"/>
    <s v="E"/>
  </r>
  <r>
    <s v="Need for Speed Rivals"/>
    <x v="6"/>
    <n v="10"/>
    <x v="6"/>
    <x v="1"/>
    <n v="7"/>
    <s v="Electronic Arts"/>
    <n v="15"/>
    <n v="730000"/>
    <n v="920000"/>
    <n v="30000"/>
    <n v="300000"/>
    <n v="1980000"/>
    <n v="495000"/>
    <n v="1"/>
    <n v="8"/>
    <n v="53"/>
    <n v="6.2"/>
    <n v="667"/>
    <s v="Ghost Games"/>
    <n v="479"/>
    <s v="E10+"/>
  </r>
  <r>
    <s v="Devil May Cry 2"/>
    <x v="4"/>
    <n v="8"/>
    <x v="15"/>
    <x v="4"/>
    <n v="1"/>
    <s v="Capcom"/>
    <n v="8"/>
    <n v="710000"/>
    <n v="580000"/>
    <n v="510000"/>
    <n v="170000"/>
    <n v="1970000"/>
    <n v="492500"/>
    <n v="1"/>
    <n v="6.8"/>
    <n v="40"/>
    <n v="6.6"/>
    <n v="167"/>
    <s v="Capcom"/>
    <n v="202"/>
    <s v="M"/>
  </r>
  <r>
    <s v="Hot Shots Golf: Open Tee"/>
    <x v="9"/>
    <n v="11"/>
    <x v="7"/>
    <x v="0"/>
    <n v="11"/>
    <s v="Sony Computer Entertainment"/>
    <n v="30"/>
    <n v="500000"/>
    <n v="500000"/>
    <n v="630000"/>
    <n v="330000"/>
    <n v="1960000"/>
    <n v="490000"/>
    <n v="1"/>
    <n v="8.1"/>
    <n v="57"/>
    <n v="8.6999999999999993"/>
    <n v="34"/>
    <s v="Clap Hanz"/>
    <n v="226"/>
    <s v="E10+"/>
  </r>
  <r>
    <s v="Forza Horizon"/>
    <x v="2"/>
    <n v="15"/>
    <x v="11"/>
    <x v="1"/>
    <n v="7"/>
    <s v="Microsoft Game Studios"/>
    <n v="23"/>
    <n v="820000"/>
    <n v="930000"/>
    <n v="40000"/>
    <n v="180000"/>
    <n v="1970000"/>
    <n v="492500"/>
    <n v="1"/>
    <n v="8.5"/>
    <n v="83"/>
    <n v="8.4"/>
    <n v="431"/>
    <s v="PLAYGROUND, Playground Games"/>
    <n v="883"/>
    <s v="T"/>
  </r>
  <r>
    <s v="Tom Clancy's Rainbow Six: Vegas"/>
    <x v="2"/>
    <n v="15"/>
    <x v="0"/>
    <x v="6"/>
    <n v="9"/>
    <s v="Ubisoft"/>
    <n v="35"/>
    <n v="1090000"/>
    <n v="650000"/>
    <n v="20000"/>
    <n v="200000"/>
    <n v="1960000"/>
    <n v="490000"/>
    <n v="1"/>
    <n v="8.8000000000000007"/>
    <n v="69"/>
    <n v="8.3000000000000007"/>
    <n v="225"/>
    <s v="Ubisoft Montreal"/>
    <n v="1207"/>
    <s v="M"/>
  </r>
  <r>
    <s v="Crash Nitro Kart"/>
    <x v="4"/>
    <n v="8"/>
    <x v="15"/>
    <x v="1"/>
    <n v="7"/>
    <s v="Vivendi Games"/>
    <n v="37"/>
    <n v="740000"/>
    <n v="1010000"/>
    <n v="0"/>
    <n v="200000"/>
    <n v="1950000"/>
    <n v="487500"/>
    <n v="1"/>
    <n v="6.9"/>
    <n v="24"/>
    <n v="7.7"/>
    <n v="59"/>
    <s v="Vicarious Visions"/>
    <n v="1247"/>
    <s v="E"/>
  </r>
  <r>
    <s v="Resident Evil 6"/>
    <x v="2"/>
    <n v="15"/>
    <x v="11"/>
    <x v="6"/>
    <n v="9"/>
    <s v="Capcom"/>
    <n v="8"/>
    <n v="1120000"/>
    <n v="600000"/>
    <n v="70000"/>
    <n v="160000"/>
    <n v="1950000"/>
    <n v="487500"/>
    <n v="1"/>
    <n v="6.7"/>
    <n v="71"/>
    <n v="5"/>
    <n v="1407"/>
    <s v="Capcom"/>
    <n v="202"/>
    <s v="M"/>
  </r>
  <r>
    <s v="NBA Street Vol. 2"/>
    <x v="4"/>
    <n v="8"/>
    <x v="15"/>
    <x v="0"/>
    <n v="11"/>
    <s v="Electronic Arts"/>
    <n v="15"/>
    <n v="1690000"/>
    <n v="200000"/>
    <n v="0"/>
    <n v="60000"/>
    <n v="1950000"/>
    <n v="487500"/>
    <n v="1"/>
    <n v="9"/>
    <n v="31"/>
    <n v="8.8000000000000007"/>
    <n v="70"/>
    <s v="Electronic Arts"/>
    <n v="378"/>
    <s v="E"/>
  </r>
  <r>
    <s v="Def Jam Vendetta"/>
    <x v="4"/>
    <n v="8"/>
    <x v="15"/>
    <x v="7"/>
    <n v="3"/>
    <s v="Electronic Arts"/>
    <n v="15"/>
    <n v="950000"/>
    <n v="740000"/>
    <n v="0"/>
    <n v="250000"/>
    <n v="1940000"/>
    <n v="485000"/>
    <n v="1"/>
    <n v="8"/>
    <n v="33"/>
    <n v="8.9"/>
    <n v="41"/>
    <s v="Aki Corp."/>
    <n v="46"/>
    <s v="T"/>
  </r>
  <r>
    <s v="Kirby Squeak Squad"/>
    <x v="1"/>
    <n v="3"/>
    <x v="0"/>
    <x v="2"/>
    <n v="5"/>
    <s v="Ninti"/>
    <n v="26"/>
    <n v="780000"/>
    <n v="20000"/>
    <n v="1050000"/>
    <n v="80000"/>
    <n v="1930000"/>
    <n v="482500"/>
    <n v="1"/>
    <n v="7.1"/>
    <n v="29"/>
    <n v="8.1"/>
    <n v="41"/>
    <s v="Flagship, HAL Labs"/>
    <n v="422"/>
    <s v="E"/>
  </r>
  <r>
    <s v="Burnout Paradise"/>
    <x v="3"/>
    <n v="9"/>
    <x v="1"/>
    <x v="1"/>
    <n v="7"/>
    <s v="Electronic Arts"/>
    <n v="15"/>
    <n v="1010000"/>
    <n v="620000"/>
    <n v="20000"/>
    <n v="290000"/>
    <n v="1940000"/>
    <n v="485000"/>
    <n v="1"/>
    <n v="8.6999999999999993"/>
    <n v="55"/>
    <n v="7.7"/>
    <n v="455"/>
    <s v="Criterion Games"/>
    <n v="261"/>
    <s v="E10+"/>
  </r>
  <r>
    <s v="Scooby Doo and the Cyber Chase"/>
    <x v="14"/>
    <n v="7"/>
    <x v="9"/>
    <x v="10"/>
    <n v="2"/>
    <s v="THQ"/>
    <n v="34"/>
    <n v="590000"/>
    <n v="1230000"/>
    <n v="0"/>
    <n v="130000"/>
    <n v="1950000"/>
    <n v="487500"/>
    <n v="1"/>
    <m/>
    <m/>
    <n v="7.4"/>
    <n v="10"/>
    <s v="Art"/>
    <n v="76"/>
    <s v="E"/>
  </r>
  <r>
    <s v="The Sims 3"/>
    <x v="3"/>
    <n v="9"/>
    <x v="5"/>
    <x v="8"/>
    <n v="10"/>
    <s v="Electronic Arts"/>
    <n v="15"/>
    <n v="730000"/>
    <n v="890000"/>
    <n v="20000"/>
    <n v="300000"/>
    <n v="1940000"/>
    <n v="485000"/>
    <n v="1"/>
    <n v="7.8"/>
    <n v="39"/>
    <n v="6.4"/>
    <n v="55"/>
    <s v="The Sims Studio"/>
    <n v="1155"/>
    <s v="T"/>
  </r>
  <r>
    <s v="FIFA Soccer 09"/>
    <x v="2"/>
    <n v="15"/>
    <x v="1"/>
    <x v="0"/>
    <n v="11"/>
    <s v="Electronic Arts"/>
    <n v="15"/>
    <n v="490000"/>
    <n v="1260000"/>
    <n v="10000"/>
    <n v="180000"/>
    <n v="1940000"/>
    <n v="485000"/>
    <n v="1"/>
    <n v="8.6999999999999993"/>
    <n v="51"/>
    <n v="8"/>
    <n v="106"/>
    <s v="EA Canada"/>
    <n v="339"/>
    <s v="E"/>
  </r>
  <r>
    <s v="Dragon Ball Z: Budokai 3"/>
    <x v="4"/>
    <n v="8"/>
    <x v="7"/>
    <x v="7"/>
    <n v="3"/>
    <s v="Atari"/>
    <n v="5"/>
    <n v="1090000"/>
    <n v="150000"/>
    <n v="650000"/>
    <n v="40000"/>
    <n v="1930000"/>
    <n v="482500"/>
    <n v="1"/>
    <n v="7.7"/>
    <n v="32"/>
    <n v="8.9"/>
    <n v="137"/>
    <s v="Dimps Corporation"/>
    <n v="311"/>
    <s v="T"/>
  </r>
  <r>
    <s v="Call of War: World at War"/>
    <x v="0"/>
    <n v="13"/>
    <x v="1"/>
    <x v="6"/>
    <n v="9"/>
    <s v="Activision"/>
    <n v="4"/>
    <n v="1170000"/>
    <n v="580000"/>
    <n v="0"/>
    <n v="180000"/>
    <n v="1930000"/>
    <n v="482500"/>
    <n v="1"/>
    <n v="8.3000000000000007"/>
    <n v="19"/>
    <n v="7.6"/>
    <n v="78"/>
    <s v="Exakt"/>
    <n v="400"/>
    <s v="M"/>
  </r>
  <r>
    <s v="Tom Clancy's Ghost Recon"/>
    <x v="4"/>
    <n v="8"/>
    <x v="8"/>
    <x v="6"/>
    <n v="9"/>
    <s v="Ubisoft"/>
    <n v="35"/>
    <n v="1420000"/>
    <n v="400000"/>
    <n v="0"/>
    <n v="120000"/>
    <n v="1940000"/>
    <n v="485000"/>
    <n v="1"/>
    <n v="6.3"/>
    <n v="18"/>
    <n v="8.3000000000000007"/>
    <n v="22"/>
    <s v="Ubisoft"/>
    <n v="1199"/>
    <s v="M"/>
  </r>
  <r>
    <s v="BioShock Infinite"/>
    <x v="2"/>
    <n v="15"/>
    <x v="6"/>
    <x v="6"/>
    <n v="9"/>
    <s v="Take-Two Interactive"/>
    <n v="32"/>
    <n v="1220000"/>
    <n v="540000"/>
    <n v="20000"/>
    <n v="160000"/>
    <n v="1940000"/>
    <n v="485000"/>
    <n v="1"/>
    <n v="9.3000000000000007"/>
    <n v="33"/>
    <n v="8.5"/>
    <n v="1647"/>
    <s v="Irrational Games"/>
    <n v="599"/>
    <s v="M"/>
  </r>
  <r>
    <s v="X-Men Legends"/>
    <x v="4"/>
    <n v="8"/>
    <x v="7"/>
    <x v="9"/>
    <n v="8"/>
    <s v="Activision"/>
    <n v="4"/>
    <n v="1000000"/>
    <n v="720000"/>
    <n v="0"/>
    <n v="210000"/>
    <n v="1930000"/>
    <n v="482500"/>
    <n v="1"/>
    <n v="7.9"/>
    <n v="48"/>
    <n v="8.5"/>
    <n v="69"/>
    <s v="Raven Software"/>
    <n v="923"/>
    <s v="T"/>
  </r>
  <r>
    <s v="Mortal Kombat vs. DC Universe"/>
    <x v="2"/>
    <n v="15"/>
    <x v="1"/>
    <x v="7"/>
    <n v="3"/>
    <s v="Midway Games"/>
    <n v="24"/>
    <n v="1530000"/>
    <n v="230000"/>
    <n v="0"/>
    <n v="160000"/>
    <n v="1920000"/>
    <n v="480000"/>
    <n v="1"/>
    <n v="7.2"/>
    <n v="61"/>
    <n v="7.5"/>
    <n v="87"/>
    <s v="Midway"/>
    <n v="735"/>
    <s v="T"/>
  </r>
  <r>
    <s v="Destiny: The Taken King"/>
    <x v="6"/>
    <n v="10"/>
    <x v="13"/>
    <x v="6"/>
    <n v="9"/>
    <s v="Activision"/>
    <n v="4"/>
    <n v="780000"/>
    <n v="790000"/>
    <n v="40000"/>
    <n v="310000"/>
    <n v="1920000"/>
    <n v="480000"/>
    <n v="1"/>
    <n v="8.6"/>
    <n v="81"/>
    <n v="6"/>
    <n v="1079"/>
    <s v="Bungie"/>
    <n v="194"/>
    <s v="T"/>
  </r>
  <r>
    <s v="Destiny"/>
    <x v="2"/>
    <n v="15"/>
    <x v="12"/>
    <x v="6"/>
    <n v="9"/>
    <s v="Activision"/>
    <n v="4"/>
    <n v="1310000"/>
    <n v="430000"/>
    <n v="0"/>
    <n v="180000"/>
    <n v="1920000"/>
    <n v="480000"/>
    <n v="1"/>
    <m/>
    <m/>
    <n v="4.7"/>
    <n v="504"/>
    <s v="Bungie"/>
    <n v="194"/>
    <s v="T"/>
  </r>
  <r>
    <s v="Red Faction"/>
    <x v="4"/>
    <n v="8"/>
    <x v="9"/>
    <x v="6"/>
    <n v="9"/>
    <s v="THQ"/>
    <n v="34"/>
    <n v="760000"/>
    <n v="960000"/>
    <n v="0"/>
    <n v="200000"/>
    <n v="1920000"/>
    <n v="480000"/>
    <n v="1"/>
    <n v="8.8000000000000007"/>
    <n v="25"/>
    <n v="8"/>
    <n v="69"/>
    <s v="Volition Inc."/>
    <n v="1267"/>
    <s v="M"/>
  </r>
  <r>
    <s v="The Sims: Makin' Magic"/>
    <x v="8"/>
    <n v="6"/>
    <x v="15"/>
    <x v="8"/>
    <n v="10"/>
    <s v="Electronic Arts"/>
    <n v="15"/>
    <n v="1030000"/>
    <n v="800000"/>
    <n v="0"/>
    <n v="90000"/>
    <n v="1920000"/>
    <n v="480000"/>
    <n v="1"/>
    <n v="8"/>
    <n v="22"/>
    <n v="8.6"/>
    <n v="31"/>
    <s v="Maxis"/>
    <n v="714"/>
    <s v="T"/>
  </r>
  <r>
    <s v="Marrison Party: Island Tour"/>
    <x v="5"/>
    <n v="1"/>
    <x v="6"/>
    <x v="3"/>
    <n v="4"/>
    <s v="Ninti"/>
    <n v="26"/>
    <n v="620000"/>
    <n v="640000"/>
    <n v="550000"/>
    <n v="110000"/>
    <n v="1920000"/>
    <n v="480000"/>
    <n v="1"/>
    <n v="5.7"/>
    <n v="47"/>
    <n v="6.3"/>
    <n v="117"/>
    <s v="Ninti, Nd Cube"/>
    <n v="814"/>
    <s v="E"/>
  </r>
  <r>
    <s v="MX Unleashed"/>
    <x v="4"/>
    <n v="8"/>
    <x v="7"/>
    <x v="1"/>
    <n v="7"/>
    <s v="THQ"/>
    <n v="34"/>
    <n v="940000"/>
    <n v="730000"/>
    <n v="0"/>
    <n v="250000"/>
    <n v="1920000"/>
    <n v="480000"/>
    <n v="1"/>
    <n v="8"/>
    <n v="18"/>
    <n v="9.1999999999999993"/>
    <n v="46"/>
    <s v="Rainbow Studios"/>
    <n v="918"/>
    <s v="E"/>
  </r>
  <r>
    <s v="Guitar Hero: World Tour"/>
    <x v="3"/>
    <n v="9"/>
    <x v="1"/>
    <x v="3"/>
    <n v="4"/>
    <s v="Activision"/>
    <n v="4"/>
    <n v="1100000"/>
    <n v="550000"/>
    <n v="0"/>
    <n v="270000"/>
    <n v="1920000"/>
    <n v="480000"/>
    <n v="1"/>
    <n v="8.4"/>
    <n v="43"/>
    <n v="7.5"/>
    <n v="80"/>
    <s v="Neversoft Entertainment"/>
    <n v="793"/>
    <s v="T"/>
  </r>
  <r>
    <s v="Need for Speed: Shift"/>
    <x v="2"/>
    <n v="15"/>
    <x v="2"/>
    <x v="1"/>
    <n v="7"/>
    <s v="Electronic Arts"/>
    <n v="15"/>
    <n v="730000"/>
    <n v="960000"/>
    <n v="10000"/>
    <n v="220000"/>
    <n v="1920000"/>
    <n v="480000"/>
    <n v="1"/>
    <n v="8.3000000000000007"/>
    <n v="75"/>
    <n v="6.5"/>
    <n v="134"/>
    <s v="Slightly Mad Studios"/>
    <n v="1044"/>
    <s v="E"/>
  </r>
  <r>
    <s v="Diablo III"/>
    <x v="3"/>
    <n v="9"/>
    <x v="6"/>
    <x v="9"/>
    <n v="8"/>
    <s v="Activision"/>
    <n v="4"/>
    <n v="720000"/>
    <n v="750000"/>
    <n v="150000"/>
    <n v="290000"/>
    <n v="1910000"/>
    <n v="477500"/>
    <n v="1"/>
    <n v="8.6"/>
    <n v="43"/>
    <n v="6.4"/>
    <n v="557"/>
    <s v="Blizzard Entertainment"/>
    <n v="161"/>
    <s v="M"/>
  </r>
  <r>
    <s v="LittleBigPlanet 3"/>
    <x v="6"/>
    <n v="10"/>
    <x v="12"/>
    <x v="2"/>
    <n v="5"/>
    <s v="Sony Computer Entertainment"/>
    <n v="30"/>
    <n v="660000"/>
    <n v="930000"/>
    <n v="10000"/>
    <n v="310000"/>
    <n v="1910000"/>
    <n v="477500"/>
    <n v="1"/>
    <n v="7.9"/>
    <n v="78"/>
    <n v="7.1"/>
    <n v="506"/>
    <s v="Sumo Digital"/>
    <n v="1096"/>
    <s v="E"/>
  </r>
  <r>
    <s v="Star Wars Rogue Leader: Rogue Squadron II"/>
    <x v="11"/>
    <n v="5"/>
    <x v="9"/>
    <x v="8"/>
    <n v="10"/>
    <s v="LucasArts"/>
    <n v="20"/>
    <n v="1030000"/>
    <n v="750000"/>
    <n v="30000"/>
    <n v="90000"/>
    <n v="1900000"/>
    <n v="475000"/>
    <n v="1"/>
    <n v="9"/>
    <n v="45"/>
    <n v="8.6"/>
    <n v="80"/>
    <s v="Factor 5"/>
    <n v="404"/>
    <s v="T"/>
  </r>
  <r>
    <s v="Marrison Super Sluggers"/>
    <x v="0"/>
    <n v="13"/>
    <x v="1"/>
    <x v="0"/>
    <n v="11"/>
    <s v="Ninti"/>
    <n v="26"/>
    <n v="1480000"/>
    <n v="0"/>
    <n v="290000"/>
    <n v="120000"/>
    <n v="1890000"/>
    <n v="472500"/>
    <n v="1"/>
    <n v="6.9"/>
    <n v="31"/>
    <n v="7.8"/>
    <n v="58"/>
    <s v="Namco Bandai Games"/>
    <n v="768"/>
    <s v="E"/>
  </r>
  <r>
    <s v="Monopoly"/>
    <x v="0"/>
    <n v="13"/>
    <x v="1"/>
    <x v="3"/>
    <n v="4"/>
    <s v="Electronic Arts"/>
    <n v="15"/>
    <n v="860000"/>
    <n v="830000"/>
    <n v="0"/>
    <n v="200000"/>
    <n v="1890000"/>
    <n v="472500"/>
    <n v="1"/>
    <n v="7"/>
    <n v="11"/>
    <n v="7.8"/>
    <n v="17"/>
    <s v="Electronic Arts"/>
    <n v="378"/>
    <s v="E"/>
  </r>
  <r>
    <s v="Madden NFL 09"/>
    <x v="3"/>
    <n v="9"/>
    <x v="1"/>
    <x v="0"/>
    <n v="11"/>
    <s v="Electronic Arts"/>
    <n v="15"/>
    <n v="1560000"/>
    <n v="140000"/>
    <n v="0"/>
    <n v="180000"/>
    <n v="1880000"/>
    <n v="470000"/>
    <n v="1"/>
    <n v="8.5"/>
    <n v="38"/>
    <n v="4.4000000000000004"/>
    <n v="132"/>
    <s v="EA Tiburon"/>
    <n v="360"/>
    <s v="E"/>
  </r>
  <r>
    <s v="Batman: Arkham Origins"/>
    <x v="2"/>
    <n v="15"/>
    <x v="6"/>
    <x v="4"/>
    <n v="1"/>
    <s v="Warner Bros. Interactive Entertainment"/>
    <n v="38"/>
    <n v="1150000"/>
    <n v="560000"/>
    <n v="0"/>
    <n v="170000"/>
    <n v="1880000"/>
    <n v="470000"/>
    <n v="1"/>
    <n v="7.4"/>
    <n v="46"/>
    <n v="7.5"/>
    <n v="685"/>
    <s v="WB Games Montreal"/>
    <n v="1277"/>
    <s v="T"/>
  </r>
  <r>
    <s v="Game Party 2"/>
    <x v="0"/>
    <n v="13"/>
    <x v="1"/>
    <x v="3"/>
    <n v="4"/>
    <s v="Midway Games"/>
    <n v="24"/>
    <n v="1280000"/>
    <n v="430000"/>
    <n v="0"/>
    <n v="170000"/>
    <n v="1880000"/>
    <n v="470000"/>
    <n v="1"/>
    <n v="2.9"/>
    <n v="7"/>
    <n v="4.5999999999999996"/>
    <n v="7"/>
    <s v="Midway"/>
    <n v="735"/>
    <s v="E"/>
  </r>
  <r>
    <s v="Mortal Kombat: Deception"/>
    <x v="4"/>
    <n v="8"/>
    <x v="7"/>
    <x v="7"/>
    <n v="3"/>
    <s v="Midway Games"/>
    <n v="24"/>
    <n v="920000"/>
    <n v="720000"/>
    <n v="0"/>
    <n v="240000"/>
    <n v="1880000"/>
    <n v="470000"/>
    <n v="1"/>
    <n v="8.1"/>
    <n v="43"/>
    <n v="8.5"/>
    <n v="90"/>
    <s v="Midway"/>
    <n v="735"/>
    <s v="M"/>
  </r>
  <r>
    <s v="NBA 2K17"/>
    <x v="6"/>
    <n v="10"/>
    <x v="14"/>
    <x v="0"/>
    <n v="11"/>
    <s v="Take-Two Interactive"/>
    <n v="32"/>
    <n v="1250000"/>
    <n v="270000"/>
    <n v="20000"/>
    <n v="340000"/>
    <n v="1880000"/>
    <n v="470000"/>
    <n v="1"/>
    <n v="8.8000000000000007"/>
    <n v="47"/>
    <n v="6.7"/>
    <n v="162"/>
    <s v="Visual Concepts"/>
    <n v="1259"/>
    <s v="E"/>
  </r>
  <r>
    <s v="Toy Story Mania!"/>
    <x v="0"/>
    <n v="13"/>
    <x v="2"/>
    <x v="3"/>
    <n v="4"/>
    <s v="Disney Interactive Studios"/>
    <n v="13"/>
    <n v="1040000"/>
    <n v="660000"/>
    <n v="0"/>
    <n v="180000"/>
    <n v="1880000"/>
    <n v="470000"/>
    <n v="1"/>
    <n v="4.9000000000000004"/>
    <n v="15"/>
    <n v="6.6"/>
    <n v="13"/>
    <s v="Papaya Studios"/>
    <n v="858"/>
    <s v="E"/>
  </r>
  <r>
    <s v="Star Fox Adventures"/>
    <x v="11"/>
    <n v="5"/>
    <x v="8"/>
    <x v="10"/>
    <n v="2"/>
    <s v="Ninti"/>
    <n v="26"/>
    <n v="960000"/>
    <n v="530000"/>
    <n v="300000"/>
    <n v="90000"/>
    <n v="1880000"/>
    <n v="470000"/>
    <n v="1"/>
    <n v="8.1999999999999993"/>
    <n v="39"/>
    <n v="7.7"/>
    <n v="145"/>
    <s v="Rare Ltd."/>
    <n v="919"/>
    <s v="T"/>
  </r>
  <r>
    <s v="Madden NFL 25"/>
    <x v="3"/>
    <n v="9"/>
    <x v="6"/>
    <x v="0"/>
    <n v="11"/>
    <s v="Electronic Arts"/>
    <n v="15"/>
    <n v="1600000"/>
    <n v="30000"/>
    <n v="0"/>
    <n v="240000"/>
    <n v="1870000"/>
    <n v="467500"/>
    <n v="1"/>
    <n v="7.6"/>
    <n v="19"/>
    <n v="4.0999999999999996"/>
    <n v="91"/>
    <s v="EA Sports"/>
    <n v="356"/>
    <s v="E"/>
  </r>
  <r>
    <s v="Dynasty Warriors 3"/>
    <x v="4"/>
    <n v="8"/>
    <x v="9"/>
    <x v="4"/>
    <n v="1"/>
    <s v="THQ"/>
    <n v="34"/>
    <n v="530000"/>
    <n v="160000"/>
    <n v="1070000"/>
    <n v="100000"/>
    <n v="1860000"/>
    <n v="465000"/>
    <n v="1"/>
    <n v="7.8"/>
    <n v="17"/>
    <n v="9.1"/>
    <n v="90"/>
    <s v="Omega Force"/>
    <n v="833"/>
    <s v="T"/>
  </r>
  <r>
    <s v="Madden NFL 06"/>
    <x v="7"/>
    <n v="16"/>
    <x v="3"/>
    <x v="0"/>
    <n v="11"/>
    <s v="Electronic Arts"/>
    <n v="15"/>
    <n v="1750000"/>
    <n v="30000"/>
    <n v="0"/>
    <n v="80000"/>
    <n v="1860000"/>
    <n v="465000"/>
    <n v="1"/>
    <n v="8.6"/>
    <n v="39"/>
    <n v="6.7"/>
    <n v="41"/>
    <s v="EA Sports"/>
    <n v="356"/>
    <s v="E"/>
  </r>
  <r>
    <s v="Shrek 2"/>
    <x v="4"/>
    <n v="8"/>
    <x v="7"/>
    <x v="2"/>
    <n v="5"/>
    <s v="Activision"/>
    <n v="4"/>
    <n v="1120000"/>
    <n v="690000"/>
    <n v="30000"/>
    <n v="20000"/>
    <n v="1860000"/>
    <n v="465000"/>
    <n v="1"/>
    <n v="7.1"/>
    <n v="32"/>
    <n v="8.5"/>
    <n v="24"/>
    <s v="Luxoflux, Inc."/>
    <n v="689"/>
    <s v="E"/>
  </r>
  <r>
    <s v="Star Wars: The Force Unleashed"/>
    <x v="0"/>
    <n v="13"/>
    <x v="1"/>
    <x v="4"/>
    <n v="1"/>
    <s v="LucasArts"/>
    <n v="20"/>
    <n v="1110000"/>
    <n v="560000"/>
    <n v="0"/>
    <n v="180000"/>
    <n v="1850000"/>
    <n v="462500"/>
    <n v="1"/>
    <n v="7.1"/>
    <n v="18"/>
    <n v="7.9"/>
    <n v="75"/>
    <s v="Krome Studios"/>
    <n v="652"/>
    <s v="T"/>
  </r>
  <r>
    <s v="NBA Live 2002"/>
    <x v="4"/>
    <n v="8"/>
    <x v="9"/>
    <x v="0"/>
    <n v="11"/>
    <s v="Electronic Arts"/>
    <n v="15"/>
    <n v="910000"/>
    <n v="710000"/>
    <n v="0"/>
    <n v="240000"/>
    <n v="1860000"/>
    <n v="465000"/>
    <n v="1"/>
    <n v="7"/>
    <n v="16"/>
    <n v="7.4"/>
    <n v="8"/>
    <s v="Electronic Arts"/>
    <n v="378"/>
    <s v="E"/>
  </r>
  <r>
    <s v="Just Cause 3"/>
    <x v="6"/>
    <n v="10"/>
    <x v="13"/>
    <x v="4"/>
    <n v="1"/>
    <s v="Square Enix"/>
    <n v="31"/>
    <n v="470000"/>
    <n v="1030000"/>
    <n v="70000"/>
    <n v="280000"/>
    <n v="1850000"/>
    <n v="462500"/>
    <n v="1"/>
    <n v="7.3"/>
    <n v="42"/>
    <n v="6.5"/>
    <n v="403"/>
    <s v="Avalanche Studios"/>
    <n v="105"/>
    <s v="M"/>
  </r>
  <r>
    <s v="Jak 3"/>
    <x v="4"/>
    <n v="8"/>
    <x v="7"/>
    <x v="2"/>
    <n v="5"/>
    <s v="Sony Computer Entertainment"/>
    <n v="30"/>
    <n v="1330000"/>
    <n v="490000"/>
    <n v="0"/>
    <n v="30000"/>
    <n v="1850000"/>
    <n v="462500"/>
    <n v="1"/>
    <n v="8.4"/>
    <n v="55"/>
    <n v="8.6"/>
    <n v="246"/>
    <s v="Naughty Dog"/>
    <n v="778"/>
    <s v="T"/>
  </r>
  <r>
    <s v="Kingdom Hearts: Chain of Memories"/>
    <x v="12"/>
    <n v="4"/>
    <x v="7"/>
    <x v="9"/>
    <n v="8"/>
    <s v="Square Enix"/>
    <n v="31"/>
    <n v="1260000"/>
    <n v="180000"/>
    <n v="350000"/>
    <n v="60000"/>
    <n v="1850000"/>
    <n v="462500"/>
    <n v="1"/>
    <n v="7.6"/>
    <n v="37"/>
    <n v="7.9"/>
    <n v="84"/>
    <s v="Jupiter Corporation"/>
    <n v="614"/>
    <s v="E"/>
  </r>
  <r>
    <s v="Max Payne 3"/>
    <x v="3"/>
    <n v="9"/>
    <x v="11"/>
    <x v="6"/>
    <n v="9"/>
    <s v="Take-Two Interactive"/>
    <n v="32"/>
    <n v="590000"/>
    <n v="890000"/>
    <n v="60000"/>
    <n v="300000"/>
    <n v="1840000"/>
    <n v="460000"/>
    <n v="1"/>
    <n v="8.6999999999999993"/>
    <n v="31"/>
    <n v="7.8"/>
    <n v="790"/>
    <s v="Rockstar Studios"/>
    <n v="962"/>
    <s v="M"/>
  </r>
  <r>
    <s v="LEGO Marvel Super Heroes"/>
    <x v="3"/>
    <n v="9"/>
    <x v="6"/>
    <x v="4"/>
    <n v="1"/>
    <s v="Warner Bros. Interactive Entertainment"/>
    <n v="38"/>
    <n v="770000"/>
    <n v="760000"/>
    <n v="10000"/>
    <n v="290000"/>
    <n v="1830000"/>
    <n v="457500"/>
    <n v="1"/>
    <n v="8.1999999999999993"/>
    <n v="22"/>
    <n v="7.9"/>
    <n v="76"/>
    <s v="TT Games"/>
    <n v="1195"/>
    <s v="E10+"/>
  </r>
  <r>
    <s v="Phineas and Ferb"/>
    <x v="1"/>
    <n v="3"/>
    <x v="2"/>
    <x v="4"/>
    <n v="1"/>
    <s v="Disney Interactive Studios"/>
    <n v="13"/>
    <n v="1320000"/>
    <n v="370000"/>
    <n v="0"/>
    <n v="150000"/>
    <n v="1840000"/>
    <n v="460000"/>
    <n v="1"/>
    <n v="8"/>
    <n v="4"/>
    <n v="4.5"/>
    <n v="8"/>
    <s v="Altron"/>
    <n v="50"/>
    <s v="E"/>
  </r>
  <r>
    <s v="NCAA Football 06"/>
    <x v="4"/>
    <n v="8"/>
    <x v="3"/>
    <x v="0"/>
    <n v="11"/>
    <s v="Electronic Arts"/>
    <n v="15"/>
    <n v="1530000"/>
    <n v="50000"/>
    <n v="0"/>
    <n v="250000"/>
    <n v="1830000"/>
    <n v="457500"/>
    <n v="1"/>
    <n v="8.6999999999999993"/>
    <n v="25"/>
    <n v="8.5"/>
    <n v="36"/>
    <s v="EA Sports"/>
    <n v="356"/>
    <s v="E"/>
  </r>
  <r>
    <s v="Rayman Raving Rabbids 2"/>
    <x v="0"/>
    <n v="13"/>
    <x v="4"/>
    <x v="3"/>
    <n v="4"/>
    <s v="Ubisoft"/>
    <n v="35"/>
    <n v="820000"/>
    <n v="820000"/>
    <n v="0"/>
    <n v="200000"/>
    <n v="1840000"/>
    <n v="460000"/>
    <n v="1"/>
    <n v="6.7"/>
    <n v="25"/>
    <n v="8.3000000000000007"/>
    <n v="66"/>
    <s v="Ubisoft Montpellier"/>
    <n v="1206"/>
    <s v="E10+"/>
  </r>
  <r>
    <s v="Kirby: Triple Deluxe"/>
    <x v="5"/>
    <n v="1"/>
    <x v="12"/>
    <x v="2"/>
    <n v="5"/>
    <s v="Ninti"/>
    <n v="26"/>
    <n v="610000"/>
    <n v="340000"/>
    <n v="790000"/>
    <n v="90000"/>
    <n v="1830000"/>
    <n v="457500"/>
    <n v="1"/>
    <n v="8"/>
    <n v="68"/>
    <n v="8.8000000000000007"/>
    <n v="206"/>
    <s v="HAL Labs"/>
    <n v="505"/>
    <s v="E"/>
  </r>
  <r>
    <s v="Sonic Classic Collection"/>
    <x v="1"/>
    <n v="3"/>
    <x v="5"/>
    <x v="2"/>
    <n v="5"/>
    <s v="Sega"/>
    <n v="29"/>
    <n v="920000"/>
    <n v="730000"/>
    <n v="0"/>
    <n v="170000"/>
    <n v="1820000"/>
    <n v="455000"/>
    <n v="1"/>
    <n v="7"/>
    <n v="24"/>
    <n v="7.5"/>
    <n v="28"/>
    <s v="Creative Assembly"/>
    <n v="257"/>
    <s v="E"/>
  </r>
  <r>
    <s v="Diablo III"/>
    <x v="6"/>
    <n v="10"/>
    <x v="12"/>
    <x v="9"/>
    <n v="8"/>
    <s v="Activision"/>
    <n v="4"/>
    <n v="510000"/>
    <n v="980000"/>
    <n v="60000"/>
    <n v="280000"/>
    <n v="1830000"/>
    <n v="457500"/>
    <n v="1"/>
    <m/>
    <m/>
    <m/>
    <m/>
    <s v="Blizzard Entertainment"/>
    <n v="161"/>
    <s v="M"/>
  </r>
  <r>
    <s v="inFAMOUS 2"/>
    <x v="3"/>
    <n v="9"/>
    <x v="10"/>
    <x v="4"/>
    <n v="1"/>
    <s v="Sony Computer Entertainment"/>
    <n v="30"/>
    <n v="1050000"/>
    <n v="470000"/>
    <n v="80000"/>
    <n v="220000"/>
    <n v="1820000"/>
    <n v="455000"/>
    <n v="1"/>
    <n v="8.3000000000000007"/>
    <n v="90"/>
    <n v="8.4"/>
    <n v="932"/>
    <s v="Sucker Punch"/>
    <n v="1095"/>
    <s v="T"/>
  </r>
  <r>
    <s v="World of Warcraft: Mists of Pandaria"/>
    <x v="8"/>
    <n v="6"/>
    <x v="11"/>
    <x v="9"/>
    <n v="8"/>
    <s v="Activision"/>
    <n v="4"/>
    <n v="840000"/>
    <n v="760000"/>
    <n v="0"/>
    <n v="220000"/>
    <n v="1820000"/>
    <n v="455000"/>
    <n v="1"/>
    <n v="8.1999999999999993"/>
    <n v="42"/>
    <n v="4.8"/>
    <n v="1265"/>
    <s v="Blizzard Entertainment"/>
    <n v="161"/>
    <s v="T"/>
  </r>
  <r>
    <s v="Namco Museum"/>
    <x v="4"/>
    <n v="8"/>
    <x v="9"/>
    <x v="3"/>
    <n v="4"/>
    <s v="Namco Bandai Games"/>
    <n v="25"/>
    <n v="1730000"/>
    <n v="70000"/>
    <n v="0"/>
    <n v="20000"/>
    <n v="1820000"/>
    <n v="455000"/>
    <n v="1"/>
    <n v="7.2"/>
    <n v="9"/>
    <n v="6"/>
    <n v="5"/>
    <s v="Mass Media"/>
    <n v="709"/>
    <s v="E"/>
  </r>
  <r>
    <s v="The Sims: Hot Date"/>
    <x v="8"/>
    <n v="6"/>
    <x v="9"/>
    <x v="8"/>
    <n v="10"/>
    <s v="Electronic Arts"/>
    <n v="15"/>
    <n v="1810000"/>
    <n v="0"/>
    <n v="0"/>
    <n v="0"/>
    <n v="1810000"/>
    <n v="452500"/>
    <n v="1"/>
    <n v="8.5"/>
    <n v="17"/>
    <n v="7.9"/>
    <n v="70"/>
    <s v="Maxis"/>
    <n v="714"/>
    <s v="T"/>
  </r>
  <r>
    <s v="Demon's Souls"/>
    <x v="3"/>
    <n v="9"/>
    <x v="2"/>
    <x v="9"/>
    <n v="8"/>
    <s v="Namco Bandai Games"/>
    <n v="25"/>
    <n v="970000"/>
    <n v="330000"/>
    <n v="350000"/>
    <n v="170000"/>
    <n v="1820000"/>
    <n v="455000"/>
    <n v="1"/>
    <n v="8.9"/>
    <n v="81"/>
    <n v="8.9"/>
    <n v="1441"/>
    <s v="From Software"/>
    <n v="434"/>
    <s v="M"/>
  </r>
  <r>
    <s v="The Orange Box"/>
    <x v="2"/>
    <n v="15"/>
    <x v="4"/>
    <x v="6"/>
    <n v="9"/>
    <s v="Electronic Arts"/>
    <n v="15"/>
    <n v="1090000"/>
    <n v="530000"/>
    <n v="20000"/>
    <n v="170000"/>
    <n v="1810000"/>
    <n v="452500"/>
    <n v="1"/>
    <n v="9.6"/>
    <n v="54"/>
    <n v="8.9"/>
    <n v="797"/>
    <s v="Valve Software"/>
    <n v="1238"/>
    <s v="M"/>
  </r>
  <r>
    <s v="DDRMAX2: Dance Dance Revolution"/>
    <x v="4"/>
    <n v="8"/>
    <x v="15"/>
    <x v="8"/>
    <n v="10"/>
    <s v="Konami Digital Entertainment"/>
    <n v="19"/>
    <n v="1050000"/>
    <n v="590000"/>
    <n v="0"/>
    <n v="180000"/>
    <n v="1820000"/>
    <n v="455000"/>
    <n v="1"/>
    <n v="8.1999999999999993"/>
    <n v="27"/>
    <n v="8.1999999999999993"/>
    <n v="11"/>
    <s v="Konami"/>
    <n v="646"/>
    <s v="E"/>
  </r>
  <r>
    <s v="Virtua Fighter 4"/>
    <x v="4"/>
    <n v="8"/>
    <x v="8"/>
    <x v="7"/>
    <n v="3"/>
    <s v="Sega"/>
    <n v="29"/>
    <n v="780000"/>
    <n v="440000"/>
    <n v="560000"/>
    <n v="40000"/>
    <n v="1820000"/>
    <n v="455000"/>
    <n v="1"/>
    <n v="9.4"/>
    <n v="36"/>
    <n v="8"/>
    <n v="84"/>
    <s v="Sega AM2"/>
    <n v="1011"/>
    <s v="T"/>
  </r>
  <r>
    <s v="Mafia III"/>
    <x v="6"/>
    <n v="10"/>
    <x v="14"/>
    <x v="4"/>
    <n v="1"/>
    <s v="Take-Two Interactive"/>
    <n v="32"/>
    <n v="420000"/>
    <n v="1080000"/>
    <n v="30000"/>
    <n v="280000"/>
    <n v="1810000"/>
    <n v="452500"/>
    <n v="1"/>
    <n v="6.8"/>
    <n v="66"/>
    <n v="5.0999999999999996"/>
    <n v="1147"/>
    <s v="Hangar 13"/>
    <n v="510"/>
    <s v="M"/>
  </r>
  <r>
    <s v="Sly 2: Band of Thieves"/>
    <x v="4"/>
    <n v="8"/>
    <x v="7"/>
    <x v="2"/>
    <n v="5"/>
    <s v="Sony Computer Entertainment"/>
    <n v="30"/>
    <n v="880000"/>
    <n v="690000"/>
    <n v="0"/>
    <n v="230000"/>
    <n v="1800000"/>
    <n v="450000"/>
    <n v="1"/>
    <n v="8.8000000000000007"/>
    <n v="64"/>
    <n v="9"/>
    <n v="178"/>
    <s v="Sucker Punch"/>
    <n v="1095"/>
    <s v="E"/>
  </r>
  <r>
    <s v="Guitar Hero: World Tour"/>
    <x v="4"/>
    <n v="8"/>
    <x v="1"/>
    <x v="3"/>
    <n v="4"/>
    <s v="Activision"/>
    <n v="4"/>
    <n v="1000000"/>
    <n v="30000"/>
    <n v="0"/>
    <n v="770000"/>
    <n v="1800000"/>
    <n v="450000"/>
    <n v="1"/>
    <m/>
    <m/>
    <n v="8"/>
    <n v="13"/>
    <s v="BudCat"/>
    <n v="186"/>
    <s v="T"/>
  </r>
  <r>
    <s v="Sonic Advance 2"/>
    <x v="12"/>
    <n v="4"/>
    <x v="8"/>
    <x v="2"/>
    <n v="5"/>
    <s v="Sega"/>
    <n v="29"/>
    <n v="930000"/>
    <n v="590000"/>
    <n v="210000"/>
    <n v="70000"/>
    <n v="1800000"/>
    <n v="450000"/>
    <n v="1"/>
    <n v="8.3000000000000007"/>
    <n v="23"/>
    <n v="8.3000000000000007"/>
    <n v="46"/>
    <s v="Dimps Corporation"/>
    <n v="311"/>
    <s v="E"/>
  </r>
  <r>
    <s v="Madden NFL 07"/>
    <x v="2"/>
    <n v="15"/>
    <x v="0"/>
    <x v="0"/>
    <n v="11"/>
    <s v="Electronic Arts"/>
    <n v="15"/>
    <n v="1660000"/>
    <n v="0"/>
    <n v="10000"/>
    <n v="130000"/>
    <n v="1800000"/>
    <n v="450000"/>
    <n v="1"/>
    <n v="8"/>
    <n v="54"/>
    <n v="6"/>
    <n v="148"/>
    <s v="EA Tiburon"/>
    <n v="360"/>
    <s v="E"/>
  </r>
  <r>
    <s v="NBA 2K11"/>
    <x v="3"/>
    <n v="9"/>
    <x v="5"/>
    <x v="4"/>
    <n v="1"/>
    <s v="Take-Two Interactive"/>
    <n v="32"/>
    <n v="1410000"/>
    <n v="200000"/>
    <n v="30000"/>
    <n v="160000"/>
    <n v="1800000"/>
    <n v="450000"/>
    <n v="1"/>
    <n v="8.9"/>
    <n v="46"/>
    <n v="7.6"/>
    <n v="105"/>
    <s v="Visual Concepts"/>
    <n v="1259"/>
    <s v="E"/>
  </r>
  <r>
    <s v="Forza Motorsport 6"/>
    <x v="13"/>
    <n v="17"/>
    <x v="13"/>
    <x v="1"/>
    <n v="7"/>
    <s v="Microsoft Game Studios"/>
    <n v="23"/>
    <n v="730000"/>
    <n v="900000"/>
    <n v="30000"/>
    <n v="140000"/>
    <n v="1800000"/>
    <n v="450000"/>
    <n v="1"/>
    <n v="8.6999999999999993"/>
    <n v="85"/>
    <n v="7.9"/>
    <n v="863"/>
    <s v="Turn 10"/>
    <n v="1196"/>
    <s v="E"/>
  </r>
  <r>
    <s v="The Evil Within"/>
    <x v="6"/>
    <n v="10"/>
    <x v="12"/>
    <x v="4"/>
    <n v="1"/>
    <s v="Bethesda Softworks"/>
    <n v="7"/>
    <n v="550000"/>
    <n v="860000"/>
    <n v="110000"/>
    <n v="270000"/>
    <n v="1790000"/>
    <n v="447500"/>
    <n v="1"/>
    <n v="7.5"/>
    <n v="65"/>
    <n v="7.3"/>
    <n v="1223"/>
    <s v="Tango Gameworks"/>
    <n v="1123"/>
    <s v="M"/>
  </r>
  <r>
    <s v="Metroid Prime 3: Corruption"/>
    <x v="0"/>
    <n v="13"/>
    <x v="4"/>
    <x v="6"/>
    <n v="9"/>
    <s v="Ninti"/>
    <n v="26"/>
    <n v="890000"/>
    <n v="740000"/>
    <n v="70000"/>
    <n v="90000"/>
    <n v="1790000"/>
    <n v="447500"/>
    <n v="1"/>
    <n v="9"/>
    <n v="62"/>
    <n v="8.9"/>
    <n v="491"/>
    <s v="Retro Studios"/>
    <n v="950"/>
    <s v="T"/>
  </r>
  <r>
    <s v="Midnight Club II"/>
    <x v="4"/>
    <n v="8"/>
    <x v="15"/>
    <x v="1"/>
    <n v="7"/>
    <s v="Take-Two Interactive"/>
    <n v="32"/>
    <n v="1250000"/>
    <n v="290000"/>
    <n v="0"/>
    <n v="240000"/>
    <n v="1780000"/>
    <n v="445000"/>
    <n v="1"/>
    <n v="8.5"/>
    <n v="41"/>
    <n v="8.5"/>
    <n v="47"/>
    <s v="Rockstar San Diego"/>
    <n v="961"/>
    <s v="T"/>
  </r>
  <r>
    <s v="The Getaway: Black Monday"/>
    <x v="4"/>
    <n v="8"/>
    <x v="7"/>
    <x v="4"/>
    <n v="1"/>
    <s v="Sony Computer Entertainment"/>
    <n v="30"/>
    <n v="390000"/>
    <n v="1010000"/>
    <n v="20000"/>
    <n v="360000"/>
    <n v="1780000"/>
    <n v="445000"/>
    <n v="1"/>
    <n v="5.7"/>
    <n v="53"/>
    <n v="7.6"/>
    <n v="47"/>
    <s v="SCEE London Studio"/>
    <n v="1001"/>
    <s v="M"/>
  </r>
  <r>
    <s v="50 Cent: Bulletproof"/>
    <x v="4"/>
    <n v="8"/>
    <x v="3"/>
    <x v="4"/>
    <n v="1"/>
    <s v="Vivendi Games"/>
    <n v="37"/>
    <n v="850000"/>
    <n v="760000"/>
    <n v="0"/>
    <n v="160000"/>
    <n v="1770000"/>
    <n v="442500"/>
    <n v="1"/>
    <n v="4.7"/>
    <n v="21"/>
    <n v="6.6"/>
    <n v="129"/>
    <s v="Genuine Games"/>
    <n v="477"/>
    <s v="M"/>
  </r>
  <r>
    <s v="Dead or Alive 3"/>
    <x v="7"/>
    <n v="16"/>
    <x v="9"/>
    <x v="7"/>
    <n v="3"/>
    <s v="Microsoft Game Studios"/>
    <n v="23"/>
    <n v="1190000"/>
    <n v="290000"/>
    <n v="240000"/>
    <n v="60000"/>
    <n v="1780000"/>
    <n v="445000"/>
    <n v="1"/>
    <n v="8.6999999999999993"/>
    <n v="35"/>
    <n v="8.6"/>
    <n v="44"/>
    <s v="Team Ninja"/>
    <n v="1133"/>
    <s v="T"/>
  </r>
  <r>
    <s v="Dragon Quest Monsters: Joker"/>
    <x v="1"/>
    <n v="3"/>
    <x v="0"/>
    <x v="9"/>
    <n v="8"/>
    <s v="Square Enix"/>
    <n v="31"/>
    <n v="230000"/>
    <n v="20000"/>
    <n v="1490000"/>
    <n v="20000"/>
    <n v="1760000"/>
    <n v="440000"/>
    <n v="1"/>
    <n v="7.5"/>
    <n v="30"/>
    <n v="7.4"/>
    <n v="27"/>
    <s v="TOSE"/>
    <n v="1174"/>
    <s v="E10+"/>
  </r>
  <r>
    <s v="LEGO Star Wars III: The Clone Wars"/>
    <x v="0"/>
    <n v="13"/>
    <x v="10"/>
    <x v="4"/>
    <n v="1"/>
    <s v="LucasArts"/>
    <n v="20"/>
    <n v="1010000"/>
    <n v="600000"/>
    <n v="0"/>
    <n v="150000"/>
    <n v="1760000"/>
    <n v="440000"/>
    <n v="1"/>
    <n v="7.6"/>
    <n v="7"/>
    <n v="7.7"/>
    <n v="10"/>
    <s v="Traveller's Tales"/>
    <n v="1181"/>
    <s v="E10+"/>
  </r>
  <r>
    <s v="UFC 2009 Undisputed"/>
    <x v="3"/>
    <n v="9"/>
    <x v="2"/>
    <x v="7"/>
    <n v="3"/>
    <s v="THQ"/>
    <n v="34"/>
    <n v="1070000"/>
    <n v="440000"/>
    <n v="10000"/>
    <n v="240000"/>
    <n v="1760000"/>
    <n v="440000"/>
    <n v="1"/>
    <n v="8.4"/>
    <n v="58"/>
    <n v="8.1"/>
    <n v="47"/>
    <s v="THQ"/>
    <n v="1158"/>
    <s v="T"/>
  </r>
  <r>
    <s v="The SpongeBob SquarePants Movie"/>
    <x v="4"/>
    <n v="8"/>
    <x v="7"/>
    <x v="2"/>
    <n v="5"/>
    <s v="THQ"/>
    <n v="34"/>
    <n v="1060000"/>
    <n v="540000"/>
    <n v="0"/>
    <n v="160000"/>
    <n v="1760000"/>
    <n v="440000"/>
    <n v="1"/>
    <n v="7.5"/>
    <n v="5"/>
    <n v="9"/>
    <n v="54"/>
    <s v="Heavy Iron Studios"/>
    <n v="518"/>
    <s v="E"/>
  </r>
  <r>
    <s v="Golden Sun"/>
    <x v="12"/>
    <n v="4"/>
    <x v="9"/>
    <x v="9"/>
    <n v="8"/>
    <s v="Ninti"/>
    <n v="26"/>
    <n v="930000"/>
    <n v="380000"/>
    <n v="400000"/>
    <n v="60000"/>
    <n v="1770000"/>
    <n v="442500"/>
    <n v="1"/>
    <n v="9.1"/>
    <n v="29"/>
    <n v="9.3000000000000007"/>
    <n v="198"/>
    <s v="Camelot Software Planning"/>
    <n v="200"/>
    <s v="E"/>
  </r>
  <r>
    <s v="Def Jam: Fight for NY"/>
    <x v="4"/>
    <n v="8"/>
    <x v="7"/>
    <x v="7"/>
    <n v="3"/>
    <s v="Electronic Arts"/>
    <n v="15"/>
    <n v="860000"/>
    <n v="670000"/>
    <n v="0"/>
    <n v="220000"/>
    <n v="1750000"/>
    <n v="437500"/>
    <n v="1"/>
    <n v="8.3000000000000007"/>
    <n v="46"/>
    <n v="8.9"/>
    <n v="73"/>
    <s v="Aki Corp."/>
    <n v="46"/>
    <s v="M"/>
  </r>
  <r>
    <s v="Tom Clancy's Ghost Recon"/>
    <x v="7"/>
    <n v="16"/>
    <x v="8"/>
    <x v="6"/>
    <n v="9"/>
    <s v="Ubisoft"/>
    <n v="35"/>
    <n v="1230000"/>
    <n v="460000"/>
    <n v="0"/>
    <n v="70000"/>
    <n v="1760000"/>
    <n v="440000"/>
    <n v="1"/>
    <n v="8.4"/>
    <n v="29"/>
    <n v="6.1"/>
    <n v="27"/>
    <s v="Red Storm Entertainment"/>
    <n v="938"/>
    <s v="M"/>
  </r>
  <r>
    <s v="State of Emergency"/>
    <x v="4"/>
    <n v="8"/>
    <x v="8"/>
    <x v="4"/>
    <n v="1"/>
    <s v="Take-Two Interactive"/>
    <n v="32"/>
    <n v="860000"/>
    <n v="670000"/>
    <n v="0"/>
    <n v="220000"/>
    <n v="1750000"/>
    <n v="437500"/>
    <n v="1"/>
    <n v="7.1"/>
    <n v="34"/>
    <n v="5.7"/>
    <n v="33"/>
    <s v="VIS Entertainment"/>
    <n v="1257"/>
    <s v="M"/>
  </r>
  <r>
    <s v="The Urbz: Sims in the City"/>
    <x v="4"/>
    <n v="8"/>
    <x v="7"/>
    <x v="8"/>
    <n v="10"/>
    <s v="Electronic Arts"/>
    <n v="15"/>
    <n v="520000"/>
    <n v="950000"/>
    <n v="0"/>
    <n v="290000"/>
    <n v="1760000"/>
    <n v="440000"/>
    <n v="1"/>
    <n v="7"/>
    <n v="25"/>
    <n v="8.1999999999999993"/>
    <n v="24"/>
    <s v="Maxis"/>
    <n v="714"/>
    <s v="T"/>
  </r>
  <r>
    <s v="Star Wars: Starfighter"/>
    <x v="4"/>
    <n v="8"/>
    <x v="9"/>
    <x v="8"/>
    <n v="10"/>
    <s v="Activision"/>
    <n v="4"/>
    <n v="610000"/>
    <n v="870000"/>
    <n v="20000"/>
    <n v="260000"/>
    <n v="1760000"/>
    <n v="440000"/>
    <n v="1"/>
    <n v="8.4"/>
    <n v="25"/>
    <n v="8"/>
    <n v="21"/>
    <s v="LucasArts"/>
    <n v="683"/>
    <s v="T"/>
  </r>
  <r>
    <s v="Star Wars: Battlefront"/>
    <x v="7"/>
    <n v="16"/>
    <x v="7"/>
    <x v="6"/>
    <n v="9"/>
    <s v="Activision"/>
    <n v="4"/>
    <n v="1240000"/>
    <n v="450000"/>
    <n v="0"/>
    <n v="70000"/>
    <n v="1760000"/>
    <n v="440000"/>
    <n v="1"/>
    <n v="8"/>
    <n v="55"/>
    <n v="9.1"/>
    <n v="57"/>
    <s v="Pandemic Studios"/>
    <n v="855"/>
    <s v="T"/>
  </r>
  <r>
    <s v="Madden NFL 17"/>
    <x v="6"/>
    <n v="10"/>
    <x v="14"/>
    <x v="0"/>
    <n v="11"/>
    <s v="Electronic Arts"/>
    <n v="15"/>
    <n v="1250000"/>
    <n v="170000"/>
    <n v="0"/>
    <n v="320000"/>
    <n v="1740000"/>
    <n v="435000"/>
    <n v="1"/>
    <n v="8.1999999999999993"/>
    <n v="35"/>
    <n v="4.9000000000000004"/>
    <n v="83"/>
    <s v="EA Sports"/>
    <n v="356"/>
    <s v="E"/>
  </r>
  <r>
    <s v="Just Cause 2"/>
    <x v="3"/>
    <n v="9"/>
    <x v="5"/>
    <x v="4"/>
    <n v="1"/>
    <s v="Square Enix"/>
    <n v="31"/>
    <n v="450000"/>
    <n v="920000"/>
    <n v="60000"/>
    <n v="320000"/>
    <n v="1750000"/>
    <n v="437500"/>
    <n v="1"/>
    <n v="8.3000000000000007"/>
    <n v="66"/>
    <n v="8"/>
    <n v="291"/>
    <s v="Avalanche Studios"/>
    <n v="105"/>
    <s v="M"/>
  </r>
  <r>
    <s v="FIFA Soccer 08"/>
    <x v="3"/>
    <n v="9"/>
    <x v="4"/>
    <x v="0"/>
    <n v="11"/>
    <s v="Electronic Arts"/>
    <n v="15"/>
    <n v="350000"/>
    <n v="1060000"/>
    <n v="20000"/>
    <n v="310000"/>
    <n v="1740000"/>
    <n v="435000"/>
    <n v="1"/>
    <n v="8.1"/>
    <n v="28"/>
    <n v="7.1"/>
    <n v="47"/>
    <s v="EA Canada"/>
    <n v="339"/>
    <s v="E"/>
  </r>
  <r>
    <s v="Crackdown"/>
    <x v="2"/>
    <n v="15"/>
    <x v="4"/>
    <x v="6"/>
    <n v="9"/>
    <s v="Microsoft Game Studios"/>
    <n v="23"/>
    <n v="1000000"/>
    <n v="530000"/>
    <n v="30000"/>
    <n v="180000"/>
    <n v="1740000"/>
    <n v="435000"/>
    <n v="1"/>
    <n v="8.3000000000000007"/>
    <n v="75"/>
    <n v="8"/>
    <n v="340"/>
    <s v="Realtime Worlds"/>
    <n v="931"/>
    <s v="M"/>
  </r>
  <r>
    <s v="Weii Party U"/>
    <x v="10"/>
    <n v="14"/>
    <x v="6"/>
    <x v="3"/>
    <n v="4"/>
    <s v="Ninti"/>
    <n v="26"/>
    <n v="300000"/>
    <n v="560000"/>
    <n v="840000"/>
    <n v="50000"/>
    <n v="1750000"/>
    <n v="437500"/>
    <n v="1"/>
    <n v="6.5"/>
    <n v="38"/>
    <n v="6.8"/>
    <n v="135"/>
    <s v="Nd Cube"/>
    <n v="783"/>
    <s v="E"/>
  </r>
  <r>
    <s v="Dance Dance Revolution X"/>
    <x v="4"/>
    <n v="8"/>
    <x v="1"/>
    <x v="8"/>
    <n v="10"/>
    <s v="Konami Digital Entertainment"/>
    <n v="19"/>
    <n v="850000"/>
    <n v="660000"/>
    <n v="10000"/>
    <n v="220000"/>
    <n v="1740000"/>
    <n v="435000"/>
    <n v="1"/>
    <n v="5.5"/>
    <n v="6"/>
    <n v="6.2"/>
    <n v="6"/>
    <s v="Konami"/>
    <n v="646"/>
    <s v="E10+"/>
  </r>
  <r>
    <s v="Xenosaga Episode I: Der Wille zur Macht"/>
    <x v="4"/>
    <n v="8"/>
    <x v="8"/>
    <x v="9"/>
    <n v="8"/>
    <s v="Namco Bandai Games"/>
    <n v="25"/>
    <n v="630000"/>
    <n v="490000"/>
    <n v="450000"/>
    <n v="170000"/>
    <n v="1740000"/>
    <n v="435000"/>
    <n v="1"/>
    <n v="8.3000000000000007"/>
    <n v="35"/>
    <n v="8.6999999999999993"/>
    <n v="99"/>
    <s v="Monolith Soft"/>
    <n v="755"/>
    <s v="T"/>
  </r>
  <r>
    <s v="Watch Dogs"/>
    <x v="3"/>
    <n v="9"/>
    <x v="12"/>
    <x v="4"/>
    <n v="1"/>
    <s v="Ubisoft"/>
    <n v="35"/>
    <n v="560000"/>
    <n v="810000"/>
    <n v="100000"/>
    <n v="270000"/>
    <n v="1740000"/>
    <n v="435000"/>
    <n v="1"/>
    <m/>
    <m/>
    <n v="5.0999999999999996"/>
    <n v="383"/>
    <s v="Ubisoft Montreal"/>
    <n v="1207"/>
    <s v="M"/>
  </r>
  <r>
    <s v="Kinect Star Wars"/>
    <x v="2"/>
    <n v="15"/>
    <x v="11"/>
    <x v="4"/>
    <n v="1"/>
    <s v="Microsoft Game Studios"/>
    <n v="23"/>
    <n v="1050000"/>
    <n v="520000"/>
    <n v="30000"/>
    <n v="140000"/>
    <n v="1740000"/>
    <n v="435000"/>
    <n v="1"/>
    <n v="5.5"/>
    <n v="61"/>
    <n v="3.5"/>
    <n v="145"/>
    <s v="Terminal Reality"/>
    <n v="1147"/>
    <s v="T"/>
  </r>
  <r>
    <s v="Dragon's Dogma"/>
    <x v="3"/>
    <n v="9"/>
    <x v="11"/>
    <x v="9"/>
    <n v="8"/>
    <s v="Capcom"/>
    <n v="8"/>
    <n v="410000"/>
    <n v="440000"/>
    <n v="720000"/>
    <n v="170000"/>
    <n v="1740000"/>
    <n v="435000"/>
    <n v="1"/>
    <n v="7.8"/>
    <n v="38"/>
    <n v="8.3000000000000007"/>
    <n v="444"/>
    <s v="Capcom"/>
    <n v="202"/>
    <s v="M"/>
  </r>
  <r>
    <s v="The Order: 1886"/>
    <x v="6"/>
    <n v="10"/>
    <x v="13"/>
    <x v="6"/>
    <n v="9"/>
    <s v="Sony Computer Entertainment"/>
    <n v="30"/>
    <n v="610000"/>
    <n v="780000"/>
    <n v="60000"/>
    <n v="270000"/>
    <n v="1720000"/>
    <n v="430000"/>
    <n v="1"/>
    <n v="6.3"/>
    <n v="94"/>
    <n v="6.6"/>
    <n v="3172"/>
    <s v="Ready at Dawn, SCE Santa Monica"/>
    <n v="928"/>
    <s v="M"/>
  </r>
  <r>
    <s v="SSX Tricky"/>
    <x v="4"/>
    <n v="8"/>
    <x v="9"/>
    <x v="0"/>
    <n v="11"/>
    <s v="Electronic Arts"/>
    <n v="15"/>
    <n v="850000"/>
    <n v="660000"/>
    <n v="0"/>
    <n v="220000"/>
    <n v="1730000"/>
    <n v="432500"/>
    <n v="1"/>
    <n v="9.1999999999999993"/>
    <n v="33"/>
    <n v="8.9"/>
    <n v="71"/>
    <s v="EA Canada"/>
    <n v="339"/>
    <s v="E"/>
  </r>
  <r>
    <s v="Dragon Quest VI: Realms of Revelation"/>
    <x v="1"/>
    <n v="3"/>
    <x v="5"/>
    <x v="9"/>
    <n v="8"/>
    <s v="Ninti"/>
    <n v="26"/>
    <n v="200000"/>
    <n v="140000"/>
    <n v="1350000"/>
    <n v="30000"/>
    <n v="1720000"/>
    <n v="430000"/>
    <n v="1"/>
    <n v="7.8"/>
    <n v="41"/>
    <n v="8.1"/>
    <n v="31"/>
    <s v="ArtePiazza"/>
    <n v="79"/>
    <s v="T"/>
  </r>
  <r>
    <s v="Hitman: Absolution"/>
    <x v="2"/>
    <n v="15"/>
    <x v="11"/>
    <x v="4"/>
    <n v="1"/>
    <s v="Square Enix"/>
    <n v="31"/>
    <n v="680000"/>
    <n v="880000"/>
    <n v="10000"/>
    <n v="170000"/>
    <n v="1740000"/>
    <n v="435000"/>
    <n v="1"/>
    <n v="7.9"/>
    <n v="51"/>
    <n v="7.1"/>
    <n v="453"/>
    <s v="Io Interactive"/>
    <n v="589"/>
    <s v="M"/>
  </r>
  <r>
    <s v="The Crew"/>
    <x v="6"/>
    <n v="10"/>
    <x v="12"/>
    <x v="1"/>
    <n v="7"/>
    <s v="Ubisoft"/>
    <n v="35"/>
    <n v="350000"/>
    <n v="1080000"/>
    <n v="30000"/>
    <n v="260000"/>
    <n v="1720000"/>
    <n v="430000"/>
    <n v="1"/>
    <n v="6.1"/>
    <n v="60"/>
    <n v="5.4"/>
    <n v="575"/>
    <s v="Ubisoft Reflections, Ivory Tower"/>
    <n v="1215"/>
    <s v="T"/>
  </r>
  <r>
    <s v="NBA 2K15"/>
    <x v="13"/>
    <n v="17"/>
    <x v="12"/>
    <x v="0"/>
    <n v="11"/>
    <s v="Take-Two Interactive"/>
    <n v="32"/>
    <n v="1370000"/>
    <n v="180000"/>
    <n v="0"/>
    <n v="180000"/>
    <n v="1730000"/>
    <n v="432500"/>
    <n v="1"/>
    <n v="8.1999999999999993"/>
    <n v="9"/>
    <n v="6.3"/>
    <n v="101"/>
    <s v="Visual Concepts"/>
    <n v="1259"/>
    <s v="E"/>
  </r>
  <r>
    <s v="Madden NFL 2005"/>
    <x v="7"/>
    <n v="16"/>
    <x v="7"/>
    <x v="0"/>
    <n v="11"/>
    <s v="Electronic Arts"/>
    <n v="15"/>
    <n v="1610000"/>
    <n v="30000"/>
    <n v="0"/>
    <n v="80000"/>
    <n v="1720000"/>
    <n v="430000"/>
    <n v="1"/>
    <n v="9.1"/>
    <n v="39"/>
    <n v="7.6"/>
    <n v="26"/>
    <s v="EA Tiburon"/>
    <n v="360"/>
    <s v="E"/>
  </r>
  <r>
    <s v="Star Ocean: Till The End of Time"/>
    <x v="4"/>
    <n v="8"/>
    <x v="15"/>
    <x v="9"/>
    <n v="8"/>
    <s v="Ubisoft"/>
    <n v="35"/>
    <n v="800000"/>
    <n v="210000"/>
    <n v="550000"/>
    <n v="150000"/>
    <n v="1710000"/>
    <n v="427500"/>
    <n v="1"/>
    <n v="8"/>
    <n v="55"/>
    <n v="7.7"/>
    <n v="134"/>
    <s v="Tri-Ace"/>
    <n v="1188"/>
    <s v="T"/>
  </r>
  <r>
    <s v="Call of War: Modern Warfare 3"/>
    <x v="8"/>
    <n v="6"/>
    <x v="10"/>
    <x v="6"/>
    <n v="9"/>
    <s v="Activision"/>
    <n v="4"/>
    <n v="410000"/>
    <n v="980000"/>
    <n v="0"/>
    <n v="320000"/>
    <n v="1710000"/>
    <n v="427500"/>
    <n v="1"/>
    <n v="7.8"/>
    <n v="26"/>
    <n v="2.5"/>
    <n v="5664"/>
    <s v="Infinity Ward, Sledgehammer Games"/>
    <n v="574"/>
    <s v="M"/>
  </r>
  <r>
    <s v="Dishonored"/>
    <x v="2"/>
    <n v="15"/>
    <x v="11"/>
    <x v="4"/>
    <n v="1"/>
    <s v="Bethesda Softworks"/>
    <n v="7"/>
    <n v="1060000"/>
    <n v="500000"/>
    <n v="10000"/>
    <n v="140000"/>
    <n v="1710000"/>
    <n v="427500"/>
    <n v="1"/>
    <n v="8.8000000000000007"/>
    <n v="56"/>
    <n v="7.9"/>
    <n v="815"/>
    <s v="Arkane Studios"/>
    <n v="72"/>
    <s v="M"/>
  </r>
  <r>
    <s v="Need for Speed Underground"/>
    <x v="7"/>
    <n v="16"/>
    <x v="15"/>
    <x v="1"/>
    <n v="7"/>
    <s v="Electronic Arts"/>
    <n v="15"/>
    <n v="1090000"/>
    <n v="550000"/>
    <n v="0"/>
    <n v="70000"/>
    <n v="1710000"/>
    <n v="427500"/>
    <n v="1"/>
    <n v="8.3000000000000007"/>
    <n v="25"/>
    <n v="8.6999999999999993"/>
    <n v="35"/>
    <s v="Electronic Arts"/>
    <n v="378"/>
    <s v="E"/>
  </r>
  <r>
    <s v="Tetris Worlds"/>
    <x v="12"/>
    <n v="4"/>
    <x v="9"/>
    <x v="5"/>
    <n v="6"/>
    <s v="THQ"/>
    <n v="34"/>
    <n v="1250000"/>
    <n v="390000"/>
    <n v="0"/>
    <n v="60000"/>
    <n v="1700000"/>
    <n v="425000"/>
    <n v="1"/>
    <n v="6.5"/>
    <n v="10"/>
    <m/>
    <m/>
    <s v="3d6 Games"/>
    <n v="17"/>
    <s v="E"/>
  </r>
  <r>
    <s v="Imagine: Teacher"/>
    <x v="1"/>
    <n v="3"/>
    <x v="1"/>
    <x v="8"/>
    <n v="10"/>
    <s v="Ubisoft"/>
    <n v="35"/>
    <n v="700000"/>
    <n v="820000"/>
    <n v="0"/>
    <n v="190000"/>
    <n v="1710000"/>
    <n v="427500"/>
    <n v="1"/>
    <m/>
    <m/>
    <m/>
    <m/>
    <s v="Magic Pockets"/>
    <n v="699"/>
    <s v="E"/>
  </r>
  <r>
    <s v="FIFA Soccer 10"/>
    <x v="4"/>
    <n v="8"/>
    <x v="2"/>
    <x v="0"/>
    <n v="11"/>
    <s v="Electronic Arts"/>
    <n v="15"/>
    <n v="230000"/>
    <n v="240000"/>
    <n v="0"/>
    <n v="1230000"/>
    <n v="1700000"/>
    <n v="425000"/>
    <n v="1"/>
    <m/>
    <m/>
    <n v="8.4"/>
    <n v="9"/>
    <s v="EA Sports"/>
    <n v="356"/>
    <s v="E"/>
  </r>
  <r>
    <s v="NCAA Football 07"/>
    <x v="4"/>
    <n v="8"/>
    <x v="0"/>
    <x v="0"/>
    <n v="11"/>
    <s v="Electronic Arts"/>
    <n v="15"/>
    <n v="1410000"/>
    <n v="50000"/>
    <n v="0"/>
    <n v="230000"/>
    <n v="1690000"/>
    <n v="422500"/>
    <n v="1"/>
    <n v="8.6999999999999993"/>
    <n v="18"/>
    <n v="8.6"/>
    <n v="23"/>
    <s v="EA Sports"/>
    <n v="356"/>
    <s v="E"/>
  </r>
  <r>
    <s v="The Sims 3: Late Night Expansion Pack"/>
    <x v="8"/>
    <n v="6"/>
    <x v="5"/>
    <x v="8"/>
    <n v="10"/>
    <s v="Electronic Arts"/>
    <n v="15"/>
    <n v="590000"/>
    <n v="870000"/>
    <n v="0"/>
    <n v="230000"/>
    <n v="1690000"/>
    <n v="422500"/>
    <n v="1"/>
    <n v="7.4"/>
    <n v="17"/>
    <n v="5.3"/>
    <n v="77"/>
    <s v="The Sims Studio"/>
    <n v="1155"/>
    <s v="T"/>
  </r>
  <r>
    <s v="SOCOM 3: U.S. Navy SEALs"/>
    <x v="4"/>
    <n v="8"/>
    <x v="3"/>
    <x v="6"/>
    <n v="9"/>
    <s v="Sony Computer Entertainment"/>
    <n v="30"/>
    <n v="1220000"/>
    <n v="340000"/>
    <n v="40000"/>
    <n v="100000"/>
    <n v="1700000"/>
    <n v="425000"/>
    <n v="1"/>
    <n v="8.1999999999999993"/>
    <n v="59"/>
    <n v="8.8000000000000007"/>
    <n v="64"/>
    <s v="Zipper Interactive"/>
    <n v="1306"/>
    <s v="M"/>
  </r>
  <r>
    <s v="BioShock Infinite"/>
    <x v="3"/>
    <n v="9"/>
    <x v="6"/>
    <x v="6"/>
    <n v="9"/>
    <s v="Take-Two Interactive"/>
    <n v="32"/>
    <n v="720000"/>
    <n v="650000"/>
    <n v="40000"/>
    <n v="280000"/>
    <n v="1690000"/>
    <n v="422500"/>
    <n v="1"/>
    <n v="9.4"/>
    <n v="27"/>
    <n v="8.5"/>
    <n v="1863"/>
    <s v="Irrational Games"/>
    <n v="599"/>
    <s v="M"/>
  </r>
  <r>
    <s v="Harry Potter and the Sorcerer's Stone"/>
    <x v="12"/>
    <n v="4"/>
    <x v="9"/>
    <x v="4"/>
    <n v="1"/>
    <s v="Electronic Arts"/>
    <n v="15"/>
    <n v="870000"/>
    <n v="660000"/>
    <n v="80000"/>
    <n v="80000"/>
    <n v="1690000"/>
    <n v="422500"/>
    <n v="1"/>
    <n v="6.4"/>
    <n v="8"/>
    <n v="7.1"/>
    <n v="7"/>
    <s v="Griptonite Games"/>
    <n v="497"/>
    <s v="E"/>
  </r>
  <r>
    <s v="Resident Evil 4"/>
    <x v="11"/>
    <n v="5"/>
    <x v="3"/>
    <x v="4"/>
    <n v="1"/>
    <s v="Capcom"/>
    <n v="8"/>
    <n v="980000"/>
    <n v="420000"/>
    <n v="220000"/>
    <n v="60000"/>
    <n v="1680000"/>
    <n v="420000"/>
    <n v="1"/>
    <n v="9.6"/>
    <n v="82"/>
    <n v="9.4"/>
    <n v="767"/>
    <s v="Capcom"/>
    <n v="202"/>
    <s v="M"/>
  </r>
  <r>
    <s v="Personal Trainer: Math"/>
    <x v="1"/>
    <n v="3"/>
    <x v="4"/>
    <x v="5"/>
    <n v="6"/>
    <s v="Ninti"/>
    <n v="26"/>
    <n v="480000"/>
    <n v="1120000"/>
    <n v="0"/>
    <n v="80000"/>
    <n v="1680000"/>
    <n v="420000"/>
    <n v="1"/>
    <n v="6.3"/>
    <n v="11"/>
    <m/>
    <m/>
    <s v="Jupiter Corporation"/>
    <n v="614"/>
    <s v="E"/>
  </r>
  <r>
    <s v="Game Party 3"/>
    <x v="0"/>
    <n v="13"/>
    <x v="2"/>
    <x v="5"/>
    <n v="6"/>
    <s v="Warner Bros. Interactive Entertainment"/>
    <n v="38"/>
    <n v="1400000"/>
    <n v="160000"/>
    <n v="0"/>
    <n v="120000"/>
    <n v="1680000"/>
    <n v="420000"/>
    <n v="1"/>
    <n v="3.7"/>
    <n v="4"/>
    <m/>
    <m/>
    <s v="Farsight Studios"/>
    <n v="409"/>
    <s v="E"/>
  </r>
  <r>
    <s v="Need For Speed: Undercover"/>
    <x v="2"/>
    <n v="15"/>
    <x v="1"/>
    <x v="1"/>
    <n v="7"/>
    <s v="Electronic Arts"/>
    <n v="15"/>
    <n v="790000"/>
    <n v="700000"/>
    <n v="10000"/>
    <n v="180000"/>
    <n v="1680000"/>
    <n v="420000"/>
    <n v="1"/>
    <n v="6.4"/>
    <n v="62"/>
    <n v="5.9"/>
    <n v="104"/>
    <s v="EA Vancouver"/>
    <n v="362"/>
    <s v="T"/>
  </r>
  <r>
    <s v="Sonic Colors"/>
    <x v="0"/>
    <n v="13"/>
    <x v="5"/>
    <x v="2"/>
    <n v="5"/>
    <s v="Sega"/>
    <n v="29"/>
    <n v="920000"/>
    <n v="600000"/>
    <n v="10000"/>
    <n v="150000"/>
    <n v="1680000"/>
    <n v="420000"/>
    <n v="1"/>
    <n v="7.8"/>
    <n v="58"/>
    <n v="8.5"/>
    <n v="301"/>
    <s v="Sonic Team"/>
    <n v="1056"/>
    <s v="E"/>
  </r>
  <r>
    <s v="Saints Row 2"/>
    <x v="3"/>
    <n v="9"/>
    <x v="1"/>
    <x v="4"/>
    <n v="1"/>
    <s v="THQ"/>
    <n v="34"/>
    <n v="880000"/>
    <n v="540000"/>
    <n v="20000"/>
    <n v="250000"/>
    <n v="1690000"/>
    <n v="422500"/>
    <n v="1"/>
    <n v="8.1999999999999993"/>
    <n v="50"/>
    <n v="7.9"/>
    <n v="135"/>
    <s v="Volition Inc."/>
    <n v="1267"/>
    <s v="M"/>
  </r>
  <r>
    <s v="Sid Meier's Civilization V"/>
    <x v="8"/>
    <n v="6"/>
    <x v="5"/>
    <x v="11"/>
    <n v="12"/>
    <s v="Take-Two Interactive"/>
    <n v="32"/>
    <n v="980000"/>
    <n v="520000"/>
    <n v="0"/>
    <n v="170000"/>
    <n v="1670000"/>
    <n v="417500"/>
    <n v="1"/>
    <n v="9"/>
    <n v="70"/>
    <n v="7.9"/>
    <n v="2280"/>
    <s v="Firaxis Games"/>
    <n v="416"/>
    <s v="E10+"/>
  </r>
  <r>
    <s v="The Sims: Superstar"/>
    <x v="8"/>
    <n v="6"/>
    <x v="15"/>
    <x v="8"/>
    <n v="10"/>
    <s v="Electronic Arts"/>
    <n v="15"/>
    <n v="1670000"/>
    <n v="0"/>
    <n v="0"/>
    <n v="0"/>
    <n v="1670000"/>
    <n v="417500"/>
    <n v="1"/>
    <n v="7.9"/>
    <n v="20"/>
    <n v="8.1999999999999993"/>
    <n v="25"/>
    <s v="Maxis"/>
    <n v="714"/>
    <s v="T"/>
  </r>
  <r>
    <s v="Metroid Fusion"/>
    <x v="12"/>
    <n v="4"/>
    <x v="8"/>
    <x v="4"/>
    <n v="1"/>
    <s v="Ninti"/>
    <n v="26"/>
    <n v="1180000"/>
    <n v="270000"/>
    <n v="170000"/>
    <n v="60000"/>
    <n v="1680000"/>
    <n v="420000"/>
    <n v="1"/>
    <n v="9.1999999999999993"/>
    <n v="44"/>
    <n v="9.1"/>
    <n v="200"/>
    <s v="Ninti"/>
    <n v="808"/>
    <s v="E"/>
  </r>
  <r>
    <s v="We Ski"/>
    <x v="0"/>
    <n v="13"/>
    <x v="1"/>
    <x v="0"/>
    <n v="11"/>
    <s v="Namco Bandai Games"/>
    <n v="25"/>
    <n v="970000"/>
    <n v="400000"/>
    <n v="140000"/>
    <n v="150000"/>
    <n v="1660000"/>
    <n v="415000"/>
    <n v="1"/>
    <n v="6.7"/>
    <n v="32"/>
    <n v="8.5"/>
    <n v="12"/>
    <s v="Bandai Namco Games"/>
    <n v="114"/>
    <s v="E"/>
  </r>
  <r>
    <s v="Star Wars Battlefront: Renegade Squadron"/>
    <x v="9"/>
    <n v="11"/>
    <x v="4"/>
    <x v="6"/>
    <n v="9"/>
    <s v="LucasArts"/>
    <n v="20"/>
    <n v="900000"/>
    <n v="460000"/>
    <n v="0"/>
    <n v="320000"/>
    <n v="1680000"/>
    <n v="420000"/>
    <n v="1"/>
    <n v="7.3"/>
    <n v="35"/>
    <n v="7.9"/>
    <n v="46"/>
    <s v="Rebellion"/>
    <n v="932"/>
    <s v="T"/>
  </r>
  <r>
    <s v="SSX 3"/>
    <x v="4"/>
    <n v="8"/>
    <x v="15"/>
    <x v="0"/>
    <n v="11"/>
    <s v="Electronic Arts"/>
    <n v="15"/>
    <n v="930000"/>
    <n v="520000"/>
    <n v="0"/>
    <n v="220000"/>
    <n v="1670000"/>
    <n v="417500"/>
    <n v="1"/>
    <n v="9.3000000000000007"/>
    <n v="41"/>
    <n v="9.1"/>
    <n v="125"/>
    <s v="EA Canada"/>
    <n v="339"/>
    <s v="E"/>
  </r>
  <r>
    <s v="Madden NFL 2001"/>
    <x v="14"/>
    <n v="7"/>
    <x v="16"/>
    <x v="0"/>
    <n v="11"/>
    <s v="Electronic Arts"/>
    <n v="15"/>
    <n v="1580000"/>
    <n v="50000"/>
    <n v="0"/>
    <n v="40000"/>
    <n v="1670000"/>
    <n v="417500"/>
    <n v="1"/>
    <n v="9"/>
    <n v="14"/>
    <n v="6.8"/>
    <n v="4"/>
    <s v="EA Sports"/>
    <n v="356"/>
    <s v="E"/>
  </r>
  <r>
    <s v="Star Wars: Battlefront II"/>
    <x v="7"/>
    <n v="16"/>
    <x v="3"/>
    <x v="6"/>
    <n v="9"/>
    <s v="Activision"/>
    <n v="4"/>
    <n v="1220000"/>
    <n v="390000"/>
    <n v="0"/>
    <n v="60000"/>
    <n v="1670000"/>
    <n v="417500"/>
    <n v="1"/>
    <n v="8.3000000000000007"/>
    <n v="40"/>
    <n v="8.9"/>
    <n v="106"/>
    <s v="Pandemic Studios"/>
    <n v="855"/>
    <s v="T"/>
  </r>
  <r>
    <s v="Tony Hawk's Pro Skater 3"/>
    <x v="14"/>
    <n v="7"/>
    <x v="9"/>
    <x v="0"/>
    <n v="11"/>
    <s v="Activision"/>
    <n v="4"/>
    <n v="1090000"/>
    <n v="490000"/>
    <n v="20000"/>
    <n v="70000"/>
    <n v="1670000"/>
    <n v="417500"/>
    <n v="1"/>
    <n v="8.6999999999999993"/>
    <n v="10"/>
    <n v="8.3000000000000007"/>
    <n v="36"/>
    <s v="Shaba Games"/>
    <n v="1025"/>
    <s v="E"/>
  </r>
  <r>
    <s v="Monsters, Inc."/>
    <x v="12"/>
    <n v="4"/>
    <x v="9"/>
    <x v="10"/>
    <n v="2"/>
    <s v="THQ"/>
    <n v="34"/>
    <n v="590000"/>
    <n v="950000"/>
    <n v="30000"/>
    <n v="100000"/>
    <n v="1670000"/>
    <n v="417500"/>
    <n v="1"/>
    <m/>
    <m/>
    <m/>
    <m/>
    <s v="Artificial Mind and Movement"/>
    <n v="80"/>
    <s v="E"/>
  </r>
  <r>
    <s v="Dragon Age: Origins"/>
    <x v="3"/>
    <n v="9"/>
    <x v="2"/>
    <x v="9"/>
    <n v="8"/>
    <s v="Electronic Arts"/>
    <n v="15"/>
    <n v="960000"/>
    <n v="420000"/>
    <n v="80000"/>
    <n v="210000"/>
    <n v="1670000"/>
    <n v="417500"/>
    <n v="1"/>
    <n v="8.6999999999999993"/>
    <n v="41"/>
    <n v="7.9"/>
    <n v="597"/>
    <s v="BioWare"/>
    <n v="145"/>
    <s v="M"/>
  </r>
  <r>
    <s v="Spy Hunter"/>
    <x v="4"/>
    <n v="8"/>
    <x v="9"/>
    <x v="1"/>
    <n v="7"/>
    <s v="Midway Games"/>
    <n v="24"/>
    <n v="1130000"/>
    <n v="320000"/>
    <n v="0"/>
    <n v="220000"/>
    <n v="1670000"/>
    <n v="417500"/>
    <n v="1"/>
    <n v="8.4"/>
    <n v="28"/>
    <n v="7.8"/>
    <n v="13"/>
    <s v="Paradigm Entertainment"/>
    <n v="859"/>
    <s v="T"/>
  </r>
  <r>
    <s v="NCAA Football 2004"/>
    <x v="4"/>
    <n v="8"/>
    <x v="15"/>
    <x v="0"/>
    <n v="11"/>
    <s v="Electronic Arts"/>
    <n v="15"/>
    <n v="1350000"/>
    <n v="90000"/>
    <n v="0"/>
    <n v="230000"/>
    <n v="1670000"/>
    <n v="417500"/>
    <n v="1"/>
    <n v="9.4"/>
    <n v="15"/>
    <n v="8.8000000000000007"/>
    <n v="81"/>
    <s v="EA Sports"/>
    <n v="356"/>
    <s v="E"/>
  </r>
  <r>
    <s v="Fight Night Round 3"/>
    <x v="3"/>
    <n v="9"/>
    <x v="0"/>
    <x v="7"/>
    <n v="3"/>
    <s v="Electronic Arts"/>
    <n v="15"/>
    <n v="810000"/>
    <n v="580000"/>
    <n v="10000"/>
    <n v="260000"/>
    <n v="1660000"/>
    <n v="415000"/>
    <n v="1"/>
    <n v="8.3000000000000007"/>
    <n v="37"/>
    <n v="7.9"/>
    <n v="24"/>
    <s v="EA Chicago"/>
    <n v="344"/>
    <s v="T"/>
  </r>
  <r>
    <s v="StarCraft II: Heart of the Swarm"/>
    <x v="8"/>
    <n v="6"/>
    <x v="6"/>
    <x v="11"/>
    <n v="12"/>
    <s v="Activision"/>
    <n v="4"/>
    <n v="830000"/>
    <n v="660000"/>
    <n v="0"/>
    <n v="180000"/>
    <n v="1670000"/>
    <n v="417500"/>
    <n v="1"/>
    <n v="8.6"/>
    <n v="68"/>
    <n v="7.9"/>
    <n v="1346"/>
    <s v="Blizzard Entertainment"/>
    <n v="161"/>
    <s v="T"/>
  </r>
  <r>
    <s v="SpongeBob SquarePants: Battle for Bikini Bottom"/>
    <x v="4"/>
    <n v="8"/>
    <x v="15"/>
    <x v="2"/>
    <n v="5"/>
    <s v="THQ"/>
    <n v="34"/>
    <n v="1080000"/>
    <n v="450000"/>
    <n v="0"/>
    <n v="140000"/>
    <n v="1670000"/>
    <n v="417500"/>
    <n v="1"/>
    <n v="7.1"/>
    <n v="9"/>
    <n v="9"/>
    <n v="85"/>
    <s v="Heavy Iron Studios"/>
    <n v="518"/>
    <s v="E"/>
  </r>
  <r>
    <s v="Big Beach Sports"/>
    <x v="0"/>
    <n v="13"/>
    <x v="1"/>
    <x v="0"/>
    <n v="11"/>
    <s v="THQ"/>
    <n v="34"/>
    <n v="450000"/>
    <n v="1020000"/>
    <n v="0"/>
    <n v="200000"/>
    <n v="1670000"/>
    <n v="417500"/>
    <n v="1"/>
    <n v="4.4000000000000004"/>
    <n v="17"/>
    <n v="8"/>
    <n v="41"/>
    <s v="HB Studios Multimedia"/>
    <n v="513"/>
    <s v="E"/>
  </r>
  <r>
    <s v="SSX"/>
    <x v="4"/>
    <n v="8"/>
    <x v="16"/>
    <x v="0"/>
    <n v="11"/>
    <s v="Electronic Arts"/>
    <n v="15"/>
    <n v="780000"/>
    <n v="610000"/>
    <n v="60000"/>
    <n v="200000"/>
    <n v="1650000"/>
    <n v="412500"/>
    <n v="1"/>
    <n v="9.3000000000000007"/>
    <n v="35"/>
    <n v="8.3000000000000007"/>
    <n v="33"/>
    <s v="EA Sports Big"/>
    <n v="357"/>
    <s v="E"/>
  </r>
  <r>
    <s v="Shaun White Snowboarding: Road Trip"/>
    <x v="0"/>
    <n v="13"/>
    <x v="1"/>
    <x v="0"/>
    <n v="11"/>
    <s v="Ubisoft"/>
    <n v="35"/>
    <n v="930000"/>
    <n v="560000"/>
    <n v="0"/>
    <n v="160000"/>
    <n v="1650000"/>
    <n v="412500"/>
    <n v="1"/>
    <n v="7.8"/>
    <n v="28"/>
    <n v="8.6999999999999993"/>
    <n v="22"/>
    <s v="Ubisoft"/>
    <n v="1199"/>
    <s v="E10+"/>
  </r>
  <r>
    <s v="NBA Ballers"/>
    <x v="4"/>
    <n v="8"/>
    <x v="7"/>
    <x v="0"/>
    <n v="11"/>
    <s v="Midway Games"/>
    <n v="24"/>
    <n v="810000"/>
    <n v="630000"/>
    <n v="0"/>
    <n v="210000"/>
    <n v="1650000"/>
    <n v="412500"/>
    <n v="1"/>
    <n v="8.3000000000000007"/>
    <n v="44"/>
    <n v="9.1999999999999993"/>
    <n v="19"/>
    <s v="Midway"/>
    <n v="735"/>
    <s v="E"/>
  </r>
  <r>
    <s v="Saints Row IV"/>
    <x v="2"/>
    <n v="15"/>
    <x v="6"/>
    <x v="4"/>
    <n v="1"/>
    <s v="Deep Silver"/>
    <n v="12"/>
    <n v="1010000"/>
    <n v="500000"/>
    <n v="10000"/>
    <n v="130000"/>
    <n v="1650000"/>
    <n v="412500"/>
    <n v="1"/>
    <n v="8.1"/>
    <n v="42"/>
    <n v="6.5"/>
    <n v="325"/>
    <s v="Volition Inc."/>
    <n v="1267"/>
    <s v="M"/>
  </r>
  <r>
    <s v="NBA Live 2003"/>
    <x v="4"/>
    <n v="8"/>
    <x v="8"/>
    <x v="0"/>
    <n v="11"/>
    <s v="Electronic Arts"/>
    <n v="15"/>
    <n v="1250000"/>
    <n v="150000"/>
    <n v="30000"/>
    <n v="220000"/>
    <n v="1650000"/>
    <n v="412500"/>
    <n v="1"/>
    <n v="8.3000000000000007"/>
    <n v="22"/>
    <n v="8.3000000000000007"/>
    <n v="28"/>
    <s v="EA Canada"/>
    <n v="339"/>
    <s v="E"/>
  </r>
  <r>
    <s v="LEGO Batman 2: DC Super Heroes"/>
    <x v="2"/>
    <n v="15"/>
    <x v="11"/>
    <x v="4"/>
    <n v="1"/>
    <s v="Warner Bros. Interactive Entertainment"/>
    <n v="38"/>
    <n v="900000"/>
    <n v="610000"/>
    <n v="0"/>
    <n v="150000"/>
    <n v="1660000"/>
    <n v="415000"/>
    <n v="1"/>
    <n v="7.9"/>
    <n v="59"/>
    <n v="7.2"/>
    <n v="114"/>
    <s v="TT Games"/>
    <n v="1195"/>
    <s v="E10+"/>
  </r>
  <r>
    <s v="Dragon Ball Z: Budokai Tenkaichi"/>
    <x v="4"/>
    <n v="8"/>
    <x v="3"/>
    <x v="7"/>
    <n v="3"/>
    <s v="Atari"/>
    <n v="5"/>
    <n v="960000"/>
    <n v="120000"/>
    <n v="540000"/>
    <n v="40000"/>
    <n v="1660000"/>
    <n v="415000"/>
    <n v="1"/>
    <n v="7.2"/>
    <n v="29"/>
    <n v="8.4"/>
    <n v="71"/>
    <s v="Spike"/>
    <n v="1068"/>
    <s v="T"/>
  </r>
  <r>
    <s v="Dark Souls III"/>
    <x v="6"/>
    <n v="10"/>
    <x v="14"/>
    <x v="9"/>
    <n v="8"/>
    <s v="Namco Bandai Games"/>
    <n v="25"/>
    <n v="650000"/>
    <n v="450000"/>
    <n v="340000"/>
    <n v="220000"/>
    <n v="1660000"/>
    <n v="415000"/>
    <n v="1"/>
    <n v="8.9"/>
    <n v="69"/>
    <n v="8.8000000000000007"/>
    <n v="1940"/>
    <s v="From Software"/>
    <n v="434"/>
    <s v="M"/>
  </r>
  <r>
    <s v="Kirby's Return to Dreamland"/>
    <x v="0"/>
    <n v="13"/>
    <x v="10"/>
    <x v="2"/>
    <n v="5"/>
    <s v="Ninti"/>
    <n v="26"/>
    <n v="580000"/>
    <n v="210000"/>
    <n v="790000"/>
    <n v="70000"/>
    <n v="1650000"/>
    <n v="412500"/>
    <n v="1"/>
    <n v="7.7"/>
    <n v="49"/>
    <n v="8.5"/>
    <n v="156"/>
    <s v="HAL Labs"/>
    <n v="505"/>
    <s v="E10+"/>
  </r>
  <r>
    <s v="Marrison Party 6"/>
    <x v="11"/>
    <n v="5"/>
    <x v="7"/>
    <x v="3"/>
    <n v="4"/>
    <s v="Ninti"/>
    <n v="26"/>
    <n v="900000"/>
    <n v="110000"/>
    <n v="600000"/>
    <n v="50000"/>
    <n v="1660000"/>
    <n v="415000"/>
    <n v="1"/>
    <n v="7.1"/>
    <n v="33"/>
    <n v="7.9"/>
    <n v="51"/>
    <s v="Hudson Soft"/>
    <n v="539"/>
    <s v="E"/>
  </r>
  <r>
    <s v="Star Wars The Clone Wars: Lightsaber Duels"/>
    <x v="0"/>
    <n v="13"/>
    <x v="1"/>
    <x v="4"/>
    <n v="1"/>
    <s v="LucasArts"/>
    <n v="20"/>
    <n v="1210000"/>
    <n v="300000"/>
    <n v="0"/>
    <n v="140000"/>
    <n v="1650000"/>
    <n v="412500"/>
    <n v="1"/>
    <n v="5.6"/>
    <n v="24"/>
    <n v="6.7"/>
    <n v="18"/>
    <s v="Krome Studios"/>
    <n v="652"/>
    <s v="T"/>
  </r>
  <r>
    <s v="Need for Speed Carbon"/>
    <x v="2"/>
    <n v="15"/>
    <x v="0"/>
    <x v="1"/>
    <n v="7"/>
    <s v="Electronic Arts"/>
    <n v="15"/>
    <n v="760000"/>
    <n v="690000"/>
    <n v="20000"/>
    <n v="180000"/>
    <n v="1650000"/>
    <n v="412500"/>
    <n v="1"/>
    <n v="7.7"/>
    <n v="52"/>
    <n v="6.3"/>
    <n v="82"/>
    <s v="EA Canada"/>
    <n v="339"/>
    <s v="E10+"/>
  </r>
  <r>
    <s v="Heavenly Sword"/>
    <x v="3"/>
    <n v="9"/>
    <x v="4"/>
    <x v="4"/>
    <n v="1"/>
    <s v="Sony Computer Entertainment"/>
    <n v="30"/>
    <n v="570000"/>
    <n v="720000"/>
    <n v="60000"/>
    <n v="290000"/>
    <n v="1640000"/>
    <n v="410000"/>
    <n v="1"/>
    <n v="7.9"/>
    <n v="64"/>
    <n v="8.3000000000000007"/>
    <n v="544"/>
    <s v="Ninja Theory"/>
    <n v="807"/>
    <s v="T"/>
  </r>
  <r>
    <s v="MySims"/>
    <x v="0"/>
    <n v="13"/>
    <x v="4"/>
    <x v="8"/>
    <n v="10"/>
    <s v="Electronic Arts"/>
    <n v="15"/>
    <n v="900000"/>
    <n v="540000"/>
    <n v="40000"/>
    <n v="170000"/>
    <n v="1650000"/>
    <n v="412500"/>
    <n v="1"/>
    <n v="6.8"/>
    <n v="38"/>
    <n v="7.2"/>
    <n v="56"/>
    <s v="EA Redwood Shores"/>
    <n v="352"/>
    <s v="E"/>
  </r>
  <r>
    <s v="Army of Two"/>
    <x v="2"/>
    <n v="15"/>
    <x v="1"/>
    <x v="6"/>
    <n v="9"/>
    <s v="Electronic Arts"/>
    <n v="15"/>
    <n v="1090000"/>
    <n v="370000"/>
    <n v="20000"/>
    <n v="160000"/>
    <n v="1640000"/>
    <n v="410000"/>
    <n v="1"/>
    <n v="7.2"/>
    <n v="76"/>
    <n v="7.6"/>
    <n v="233"/>
    <s v="EA Montreal"/>
    <n v="350"/>
    <s v="M"/>
  </r>
  <r>
    <s v="Tiger Woods PGA Tour 2003"/>
    <x v="4"/>
    <n v="8"/>
    <x v="8"/>
    <x v="0"/>
    <n v="11"/>
    <s v="Electronic Arts"/>
    <n v="15"/>
    <n v="800000"/>
    <n v="630000"/>
    <n v="0"/>
    <n v="210000"/>
    <n v="1640000"/>
    <n v="410000"/>
    <n v="1"/>
    <n v="8.8000000000000007"/>
    <n v="18"/>
    <n v="8.9"/>
    <n v="18"/>
    <s v="EA Sports"/>
    <n v="356"/>
    <s v="E"/>
  </r>
  <r>
    <s v="Prince of Persia: Warrior Within"/>
    <x v="4"/>
    <n v="8"/>
    <x v="7"/>
    <x v="4"/>
    <n v="1"/>
    <s v="Ubisoft"/>
    <n v="35"/>
    <n v="540000"/>
    <n v="880000"/>
    <n v="0"/>
    <n v="220000"/>
    <n v="1640000"/>
    <n v="410000"/>
    <n v="1"/>
    <n v="8.3000000000000007"/>
    <n v="51"/>
    <n v="8.5"/>
    <n v="120"/>
    <s v="Ubisoft Montreal"/>
    <n v="1207"/>
    <s v="M"/>
  </r>
  <r>
    <s v="Far Cry 4"/>
    <x v="13"/>
    <n v="17"/>
    <x v="12"/>
    <x v="6"/>
    <n v="9"/>
    <s v="Ubisoft"/>
    <n v="35"/>
    <n v="800000"/>
    <n v="690000"/>
    <n v="10000"/>
    <n v="140000"/>
    <n v="1640000"/>
    <n v="410000"/>
    <n v="1"/>
    <n v="8.1999999999999993"/>
    <n v="15"/>
    <n v="7.5"/>
    <n v="383"/>
    <s v="Ubisoft Montreal"/>
    <n v="1207"/>
    <s v="M"/>
  </r>
  <r>
    <s v="ESPN NFL 2K5"/>
    <x v="7"/>
    <n v="16"/>
    <x v="7"/>
    <x v="0"/>
    <n v="11"/>
    <s v="Sega"/>
    <n v="29"/>
    <n v="1540000"/>
    <n v="20000"/>
    <n v="0"/>
    <n v="70000"/>
    <n v="1630000"/>
    <n v="407500"/>
    <n v="1"/>
    <n v="9.1999999999999993"/>
    <n v="42"/>
    <n v="9.1"/>
    <n v="93"/>
    <s v="Visual Concepts"/>
    <n v="1259"/>
    <s v="E"/>
  </r>
  <r>
    <s v="Beyond: Two Souls"/>
    <x v="3"/>
    <n v="9"/>
    <x v="6"/>
    <x v="10"/>
    <n v="2"/>
    <s v="Sony Computer Entertainment"/>
    <n v="30"/>
    <n v="520000"/>
    <n v="800000"/>
    <n v="60000"/>
    <n v="260000"/>
    <n v="1640000"/>
    <n v="410000"/>
    <n v="1"/>
    <n v="7"/>
    <n v="98"/>
    <n v="8.1"/>
    <n v="2652"/>
    <s v="Quantic Dream"/>
    <n v="911"/>
    <s v="M"/>
  </r>
  <r>
    <s v="Pikmin"/>
    <x v="11"/>
    <n v="5"/>
    <x v="9"/>
    <x v="11"/>
    <n v="12"/>
    <s v="Ninti"/>
    <n v="26"/>
    <n v="780000"/>
    <n v="250000"/>
    <n v="560000"/>
    <n v="40000"/>
    <n v="1630000"/>
    <n v="407500"/>
    <n v="1"/>
    <n v="8.9"/>
    <n v="39"/>
    <n v="8.6999999999999993"/>
    <n v="121"/>
    <s v="Ninti"/>
    <n v="808"/>
    <s v="E"/>
  </r>
  <r>
    <s v="Tiger Woods PGA Tour 2004"/>
    <x v="4"/>
    <n v="8"/>
    <x v="15"/>
    <x v="0"/>
    <n v="11"/>
    <s v="Electronic Arts"/>
    <n v="15"/>
    <n v="1180000"/>
    <n v="340000"/>
    <n v="0"/>
    <n v="100000"/>
    <n v="1620000"/>
    <n v="405000"/>
    <n v="1"/>
    <n v="8.9"/>
    <n v="23"/>
    <n v="8.8000000000000007"/>
    <n v="40"/>
    <s v="EA Sports"/>
    <n v="356"/>
    <s v="E"/>
  </r>
  <r>
    <s v="NBA 2K15"/>
    <x v="2"/>
    <n v="15"/>
    <x v="12"/>
    <x v="0"/>
    <n v="11"/>
    <s v="Take-Two Interactive"/>
    <n v="32"/>
    <n v="1350000"/>
    <n v="110000"/>
    <n v="0"/>
    <n v="170000"/>
    <n v="1630000"/>
    <n v="407500"/>
    <n v="1"/>
    <m/>
    <m/>
    <n v="3"/>
    <n v="40"/>
    <s v="Visual Concepts"/>
    <n v="1259"/>
    <s v="E"/>
  </r>
  <r>
    <s v="NCAA Football 2005"/>
    <x v="4"/>
    <n v="8"/>
    <x v="7"/>
    <x v="0"/>
    <n v="11"/>
    <s v="Electronic Arts"/>
    <n v="15"/>
    <n v="1320000"/>
    <n v="90000"/>
    <n v="0"/>
    <n v="220000"/>
    <n v="1630000"/>
    <n v="407500"/>
    <n v="1"/>
    <n v="8.8000000000000007"/>
    <n v="29"/>
    <n v="8.8000000000000007"/>
    <n v="35"/>
    <s v="EA Tiburon"/>
    <n v="360"/>
    <s v="E"/>
  </r>
  <r>
    <s v="Max Payne 3"/>
    <x v="2"/>
    <n v="15"/>
    <x v="11"/>
    <x v="6"/>
    <n v="9"/>
    <s v="Take-Two Interactive"/>
    <n v="32"/>
    <n v="860000"/>
    <n v="620000"/>
    <n v="10000"/>
    <n v="130000"/>
    <n v="1620000"/>
    <n v="405000"/>
    <n v="1"/>
    <n v="8.6"/>
    <n v="80"/>
    <n v="7.8"/>
    <n v="869"/>
    <s v="Rockstar Studios"/>
    <n v="962"/>
    <s v="M"/>
  </r>
  <r>
    <s v="Viva Pinata"/>
    <x v="2"/>
    <n v="15"/>
    <x v="0"/>
    <x v="8"/>
    <n v="10"/>
    <s v="Microsoft Game Studios"/>
    <n v="23"/>
    <n v="450000"/>
    <n v="950000"/>
    <n v="20000"/>
    <n v="200000"/>
    <n v="1620000"/>
    <n v="405000"/>
    <n v="1"/>
    <n v="8.4"/>
    <n v="65"/>
    <n v="8"/>
    <n v="131"/>
    <s v="Rare Ltd."/>
    <n v="919"/>
    <s v="E"/>
  </r>
  <r>
    <s v="Kinectimals"/>
    <x v="2"/>
    <n v="15"/>
    <x v="5"/>
    <x v="8"/>
    <n v="10"/>
    <s v="Microsoft Game Studios"/>
    <n v="23"/>
    <n v="1020000"/>
    <n v="460000"/>
    <n v="0"/>
    <n v="130000"/>
    <n v="1610000"/>
    <n v="402500"/>
    <n v="1"/>
    <n v="7.4"/>
    <n v="50"/>
    <n v="3.1"/>
    <n v="69"/>
    <s v="Frontier Developments"/>
    <n v="435"/>
    <s v="E"/>
  </r>
  <r>
    <s v="Kirby Air Ride"/>
    <x v="11"/>
    <n v="5"/>
    <x v="15"/>
    <x v="1"/>
    <n v="7"/>
    <s v="Ninti"/>
    <n v="26"/>
    <n v="1010000"/>
    <n v="110000"/>
    <n v="450000"/>
    <n v="40000"/>
    <n v="1610000"/>
    <n v="402500"/>
    <n v="1"/>
    <n v="6.1"/>
    <n v="28"/>
    <n v="7.9"/>
    <n v="69"/>
    <s v="HAL Labs"/>
    <n v="505"/>
    <s v="E"/>
  </r>
  <r>
    <s v="LEGO Marvel Super Heroes"/>
    <x v="6"/>
    <n v="10"/>
    <x v="6"/>
    <x v="4"/>
    <n v="1"/>
    <s v="Warner Bros. Interactive Entertainment"/>
    <n v="38"/>
    <n v="590000"/>
    <n v="760000"/>
    <n v="10000"/>
    <n v="260000"/>
    <n v="1620000"/>
    <n v="405000"/>
    <n v="1"/>
    <n v="8.3000000000000007"/>
    <n v="22"/>
    <n v="7.7"/>
    <n v="262"/>
    <s v="TT Games"/>
    <n v="1195"/>
    <s v="E10+"/>
  </r>
  <r>
    <s v="Destiny"/>
    <x v="3"/>
    <n v="9"/>
    <x v="12"/>
    <x v="6"/>
    <n v="9"/>
    <s v="Activision"/>
    <n v="4"/>
    <n v="680000"/>
    <n v="560000"/>
    <n v="120000"/>
    <n v="250000"/>
    <n v="1610000"/>
    <n v="402500"/>
    <n v="1"/>
    <m/>
    <m/>
    <n v="4.5"/>
    <n v="445"/>
    <s v="Bungie"/>
    <n v="194"/>
    <s v="T"/>
  </r>
  <r>
    <s v="Dragon Quest IV: Chapters of the Chosen"/>
    <x v="1"/>
    <n v="3"/>
    <x v="4"/>
    <x v="9"/>
    <n v="8"/>
    <s v="Square Enix"/>
    <n v="31"/>
    <n v="300000"/>
    <n v="20000"/>
    <n v="1270000"/>
    <n v="30000"/>
    <n v="1620000"/>
    <n v="405000"/>
    <n v="1"/>
    <n v="8"/>
    <n v="44"/>
    <n v="7.9"/>
    <n v="50"/>
    <s v="ArtePiazza"/>
    <n v="79"/>
    <s v="E10+"/>
  </r>
  <r>
    <s v="NFL Street 2"/>
    <x v="4"/>
    <n v="8"/>
    <x v="7"/>
    <x v="0"/>
    <n v="11"/>
    <s v="Electronic Arts"/>
    <n v="15"/>
    <n v="790000"/>
    <n v="620000"/>
    <n v="0"/>
    <n v="210000"/>
    <n v="1620000"/>
    <n v="405000"/>
    <n v="1"/>
    <n v="7.7"/>
    <n v="33"/>
    <n v="8.6999999999999993"/>
    <n v="20"/>
    <s v="EA Tiburon"/>
    <n v="360"/>
    <s v="E"/>
  </r>
  <r>
    <s v="Super Marrison Strikers"/>
    <x v="11"/>
    <n v="5"/>
    <x v="3"/>
    <x v="0"/>
    <n v="11"/>
    <s v="Ninti"/>
    <n v="26"/>
    <n v="980000"/>
    <n v="380000"/>
    <n v="200000"/>
    <n v="40000"/>
    <n v="1600000"/>
    <n v="400000"/>
    <n v="1"/>
    <n v="7.6"/>
    <n v="39"/>
    <n v="8.6999999999999993"/>
    <n v="55"/>
    <s v="Next Level Games"/>
    <n v="798"/>
    <s v="E"/>
  </r>
  <r>
    <s v="Rage"/>
    <x v="2"/>
    <n v="15"/>
    <x v="10"/>
    <x v="6"/>
    <n v="9"/>
    <s v="Bethesda Softworks"/>
    <n v="7"/>
    <n v="820000"/>
    <n v="600000"/>
    <n v="30000"/>
    <n v="150000"/>
    <n v="1600000"/>
    <n v="400000"/>
    <n v="1"/>
    <n v="8.1"/>
    <n v="77"/>
    <n v="6.7"/>
    <n v="559"/>
    <s v="id Software"/>
    <n v="552"/>
    <s v="M"/>
  </r>
  <r>
    <s v="Marrison Hoops 3 on 3"/>
    <x v="1"/>
    <n v="3"/>
    <x v="0"/>
    <x v="0"/>
    <n v="11"/>
    <s v="Ninti"/>
    <n v="26"/>
    <n v="980000"/>
    <n v="40000"/>
    <n v="490000"/>
    <n v="90000"/>
    <n v="1600000"/>
    <n v="400000"/>
    <n v="1"/>
    <n v="6.9"/>
    <n v="40"/>
    <n v="8"/>
    <n v="37"/>
    <s v="Square Enix"/>
    <n v="1075"/>
    <s v="E"/>
  </r>
  <r>
    <s v="SpongeBob's Atlantis SquarePantis"/>
    <x v="1"/>
    <n v="3"/>
    <x v="4"/>
    <x v="4"/>
    <n v="1"/>
    <s v="THQ"/>
    <n v="34"/>
    <n v="1490000"/>
    <n v="0"/>
    <n v="0"/>
    <n v="110000"/>
    <n v="1600000"/>
    <n v="400000"/>
    <n v="1"/>
    <n v="6.4"/>
    <n v="5"/>
    <m/>
    <m/>
    <s v="THQ"/>
    <n v="1158"/>
    <s v="E"/>
  </r>
  <r>
    <s v="Just Cause 2"/>
    <x v="2"/>
    <n v="15"/>
    <x v="5"/>
    <x v="4"/>
    <n v="1"/>
    <s v="Square Enix"/>
    <n v="31"/>
    <n v="590000"/>
    <n v="830000"/>
    <n v="20000"/>
    <n v="170000"/>
    <n v="1610000"/>
    <n v="402500"/>
    <n v="1"/>
    <n v="8.1"/>
    <n v="74"/>
    <n v="8"/>
    <n v="267"/>
    <s v="Avalanche Studios"/>
    <n v="105"/>
    <s v="M"/>
  </r>
  <r>
    <s v="Sonic Heroes"/>
    <x v="11"/>
    <n v="5"/>
    <x v="15"/>
    <x v="2"/>
    <n v="5"/>
    <s v="Sega"/>
    <n v="29"/>
    <n v="1050000"/>
    <n v="440000"/>
    <n v="60000"/>
    <n v="40000"/>
    <n v="1590000"/>
    <n v="397500"/>
    <n v="1"/>
    <n v="7.2"/>
    <n v="49"/>
    <n v="7.8"/>
    <n v="125"/>
    <s v="Sonic Team"/>
    <n v="1056"/>
    <s v="E"/>
  </r>
  <r>
    <s v="Disney Infinity"/>
    <x v="0"/>
    <n v="13"/>
    <x v="6"/>
    <x v="4"/>
    <n v="1"/>
    <s v="Disney Interactive Studios"/>
    <n v="13"/>
    <n v="1050000"/>
    <n v="410000"/>
    <n v="0"/>
    <n v="140000"/>
    <n v="1600000"/>
    <n v="400000"/>
    <n v="1"/>
    <m/>
    <m/>
    <n v="4.2"/>
    <n v="24"/>
    <s v="Avalanche Software"/>
    <n v="104"/>
    <s v="E10+"/>
  </r>
  <r>
    <s v="Far Cry 2"/>
    <x v="2"/>
    <n v="15"/>
    <x v="1"/>
    <x v="4"/>
    <n v="1"/>
    <s v="Ubisoft"/>
    <n v="35"/>
    <n v="710000"/>
    <n v="690000"/>
    <n v="20000"/>
    <n v="180000"/>
    <n v="1600000"/>
    <n v="400000"/>
    <n v="1"/>
    <n v="8.5"/>
    <n v="75"/>
    <n v="6.7"/>
    <n v="288"/>
    <s v="Ubisoft Montreal"/>
    <n v="1207"/>
    <s v="M"/>
  </r>
  <r>
    <s v="The Legend of Zelda: Twilight Princess"/>
    <x v="11"/>
    <n v="5"/>
    <x v="0"/>
    <x v="4"/>
    <n v="1"/>
    <s v="Ninti"/>
    <n v="26"/>
    <n v="1150000"/>
    <n v="360000"/>
    <n v="40000"/>
    <n v="40000"/>
    <n v="1590000"/>
    <n v="397500"/>
    <n v="1"/>
    <n v="9.6"/>
    <n v="16"/>
    <n v="9.1999999999999993"/>
    <n v="568"/>
    <s v="Ninti"/>
    <n v="808"/>
    <s v="T"/>
  </r>
  <r>
    <s v="Pro Evolution Soccer 2008"/>
    <x v="3"/>
    <n v="9"/>
    <x v="4"/>
    <x v="0"/>
    <n v="11"/>
    <s v="Konami Digital Entertainment"/>
    <n v="19"/>
    <n v="40000"/>
    <n v="1100000"/>
    <n v="320000"/>
    <n v="130000"/>
    <n v="1590000"/>
    <n v="397500"/>
    <n v="1"/>
    <n v="7.4"/>
    <n v="19"/>
    <n v="6.1"/>
    <n v="47"/>
    <s v="Konami"/>
    <n v="646"/>
    <s v="E"/>
  </r>
  <r>
    <s v="Pokemon Battle Revolution"/>
    <x v="0"/>
    <n v="13"/>
    <x v="0"/>
    <x v="9"/>
    <n v="8"/>
    <s v="Ninti"/>
    <n v="26"/>
    <n v="780000"/>
    <n v="370000"/>
    <n v="300000"/>
    <n v="130000"/>
    <n v="1580000"/>
    <n v="395000"/>
    <n v="1"/>
    <n v="5.3"/>
    <n v="34"/>
    <n v="6.7"/>
    <n v="106"/>
    <s v="Genius Sonority Inc."/>
    <n v="473"/>
    <s v="E"/>
  </r>
  <r>
    <s v="Kingdom Hearts 3D: Dream Drop Distance"/>
    <x v="5"/>
    <n v="1"/>
    <x v="11"/>
    <x v="4"/>
    <n v="1"/>
    <s v="Square Enix"/>
    <n v="31"/>
    <n v="880000"/>
    <n v="260000"/>
    <n v="340000"/>
    <n v="100000"/>
    <n v="1580000"/>
    <n v="395000"/>
    <n v="1"/>
    <n v="7.5"/>
    <n v="54"/>
    <n v="8.1999999999999993"/>
    <n v="267"/>
    <s v="Square Enix"/>
    <n v="1075"/>
    <s v="E10+"/>
  </r>
  <r>
    <s v="Dance Dance Revolution: Hottest Party 2"/>
    <x v="0"/>
    <n v="13"/>
    <x v="1"/>
    <x v="8"/>
    <n v="10"/>
    <s v="Konami Digital Entertainment"/>
    <n v="19"/>
    <n v="940000"/>
    <n v="480000"/>
    <n v="10000"/>
    <n v="150000"/>
    <n v="1580000"/>
    <n v="395000"/>
    <n v="1"/>
    <n v="6.9"/>
    <n v="8"/>
    <n v="6.8"/>
    <n v="6"/>
    <s v="Konami"/>
    <n v="646"/>
    <s v="E10+"/>
  </r>
  <r>
    <s v="SoulCalibur IV"/>
    <x v="2"/>
    <n v="15"/>
    <x v="1"/>
    <x v="7"/>
    <n v="3"/>
    <s v="Ubisoft"/>
    <n v="35"/>
    <n v="920000"/>
    <n v="430000"/>
    <n v="70000"/>
    <n v="150000"/>
    <n v="1570000"/>
    <n v="392500"/>
    <n v="1"/>
    <n v="8.5"/>
    <n v="62"/>
    <n v="7.9"/>
    <n v="157"/>
    <s v="Namco"/>
    <n v="767"/>
    <s v="T"/>
  </r>
  <r>
    <s v="Sonic Generations"/>
    <x v="3"/>
    <n v="9"/>
    <x v="10"/>
    <x v="2"/>
    <n v="5"/>
    <s v="Sega"/>
    <n v="29"/>
    <n v="600000"/>
    <n v="690000"/>
    <n v="20000"/>
    <n v="260000"/>
    <n v="1570000"/>
    <n v="392500"/>
    <n v="1"/>
    <n v="7.6"/>
    <n v="38"/>
    <n v="8.1999999999999993"/>
    <n v="253"/>
    <s v="Sega"/>
    <n v="1010"/>
    <s v="E"/>
  </r>
  <r>
    <s v="Spyro 2: Season of Flame"/>
    <x v="12"/>
    <n v="4"/>
    <x v="8"/>
    <x v="2"/>
    <n v="5"/>
    <s v="Vivendi Games"/>
    <n v="37"/>
    <n v="850000"/>
    <n v="650000"/>
    <n v="0"/>
    <n v="80000"/>
    <n v="1580000"/>
    <n v="395000"/>
    <n v="1"/>
    <n v="7.6"/>
    <n v="18"/>
    <n v="7.6"/>
    <n v="13"/>
    <s v="Digital Eclipse"/>
    <n v="303"/>
    <s v="E"/>
  </r>
  <r>
    <s v="Marrison Party 10"/>
    <x v="10"/>
    <n v="14"/>
    <x v="13"/>
    <x v="3"/>
    <n v="4"/>
    <s v="Ninti"/>
    <n v="26"/>
    <n v="690000"/>
    <n v="530000"/>
    <n v="240000"/>
    <n v="120000"/>
    <n v="1580000"/>
    <n v="395000"/>
    <n v="1"/>
    <n v="6.6"/>
    <n v="66"/>
    <n v="6.5"/>
    <n v="279"/>
    <s v="Ninti, Nd Cube"/>
    <n v="814"/>
    <s v="E"/>
  </r>
  <r>
    <s v="Devil May Cry 4"/>
    <x v="3"/>
    <n v="9"/>
    <x v="1"/>
    <x v="4"/>
    <n v="1"/>
    <s v="Capcom"/>
    <n v="8"/>
    <n v="580000"/>
    <n v="450000"/>
    <n v="340000"/>
    <n v="200000"/>
    <n v="1570000"/>
    <n v="392500"/>
    <n v="1"/>
    <n v="8.4"/>
    <n v="63"/>
    <n v="8.1999999999999993"/>
    <n v="311"/>
    <s v="Capcom"/>
    <n v="202"/>
    <s v="M"/>
  </r>
  <r>
    <s v="Dead Rising 3"/>
    <x v="13"/>
    <n v="17"/>
    <x v="6"/>
    <x v="4"/>
    <n v="1"/>
    <s v="Microsoft Game Studios"/>
    <n v="23"/>
    <n v="1060000"/>
    <n v="350000"/>
    <n v="10000"/>
    <n v="150000"/>
    <n v="1570000"/>
    <n v="392500"/>
    <n v="1"/>
    <n v="7.8"/>
    <n v="69"/>
    <n v="6.8"/>
    <n v="908"/>
    <s v="Capcom Vancouver"/>
    <n v="203"/>
    <s v="M"/>
  </r>
  <r>
    <s v="Pro Evolution Soccer 2010"/>
    <x v="4"/>
    <n v="8"/>
    <x v="2"/>
    <x v="0"/>
    <n v="11"/>
    <s v="Konami Digital Entertainment"/>
    <n v="19"/>
    <n v="100000"/>
    <n v="180000"/>
    <n v="120000"/>
    <n v="1160000"/>
    <n v="1560000"/>
    <n v="390000"/>
    <n v="1"/>
    <m/>
    <m/>
    <n v="8.1"/>
    <n v="15"/>
    <s v="Konami"/>
    <n v="646"/>
    <s v="E"/>
  </r>
  <r>
    <s v="NCAA Football 2002"/>
    <x v="4"/>
    <n v="8"/>
    <x v="9"/>
    <x v="0"/>
    <n v="11"/>
    <s v="Electronic Arts"/>
    <n v="15"/>
    <n v="770000"/>
    <n v="600000"/>
    <n v="0"/>
    <n v="200000"/>
    <n v="1570000"/>
    <n v="392500"/>
    <n v="1"/>
    <n v="9"/>
    <n v="18"/>
    <n v="8.6999999999999993"/>
    <n v="24"/>
    <s v="EA Sports"/>
    <n v="356"/>
    <s v="E"/>
  </r>
  <r>
    <s v="Gears of War: Judgment"/>
    <x v="2"/>
    <n v="15"/>
    <x v="6"/>
    <x v="6"/>
    <n v="9"/>
    <s v="Microsoft Game Studios"/>
    <n v="23"/>
    <n v="920000"/>
    <n v="500000"/>
    <n v="30000"/>
    <n v="120000"/>
    <n v="1570000"/>
    <n v="392500"/>
    <n v="1"/>
    <n v="7.9"/>
    <n v="81"/>
    <n v="5.4"/>
    <n v="779"/>
    <s v="Epic Games"/>
    <n v="387"/>
    <s v="M"/>
  </r>
  <r>
    <s v="Watch Dogs"/>
    <x v="13"/>
    <n v="17"/>
    <x v="12"/>
    <x v="4"/>
    <n v="1"/>
    <s v="Ubisoft"/>
    <n v="35"/>
    <n v="900000"/>
    <n v="530000"/>
    <n v="0"/>
    <n v="140000"/>
    <n v="1570000"/>
    <n v="392500"/>
    <n v="1"/>
    <n v="7.8"/>
    <n v="15"/>
    <n v="5.8"/>
    <n v="712"/>
    <s v="Ubisoft Montreal"/>
    <n v="1207"/>
    <s v="M"/>
  </r>
  <r>
    <s v="Guitar Hero: On Tour Decades"/>
    <x v="1"/>
    <n v="3"/>
    <x v="1"/>
    <x v="3"/>
    <n v="4"/>
    <s v="Activision"/>
    <n v="4"/>
    <n v="840000"/>
    <n v="570000"/>
    <n v="0"/>
    <n v="160000"/>
    <n v="1570000"/>
    <n v="392500"/>
    <n v="1"/>
    <n v="7.2"/>
    <n v="40"/>
    <n v="8"/>
    <n v="5"/>
    <s v="Vicarious Visions"/>
    <n v="1247"/>
    <s v="E10+"/>
  </r>
  <r>
    <s v="FIFA 16"/>
    <x v="2"/>
    <n v="15"/>
    <x v="13"/>
    <x v="0"/>
    <n v="11"/>
    <s v="Electronic Arts"/>
    <n v="15"/>
    <n v="570000"/>
    <n v="880000"/>
    <n v="0"/>
    <n v="120000"/>
    <n v="1570000"/>
    <n v="392500"/>
    <n v="1"/>
    <m/>
    <m/>
    <n v="2.9"/>
    <n v="45"/>
    <s v="EA Sports"/>
    <n v="356"/>
    <s v="E"/>
  </r>
  <r>
    <s v="Madden NFL 15"/>
    <x v="13"/>
    <n v="17"/>
    <x v="12"/>
    <x v="0"/>
    <n v="11"/>
    <s v="Electronic Arts"/>
    <n v="15"/>
    <n v="1310000"/>
    <n v="90000"/>
    <n v="0"/>
    <n v="160000"/>
    <n v="1560000"/>
    <n v="390000"/>
    <n v="1"/>
    <n v="8"/>
    <n v="19"/>
    <n v="6.4"/>
    <n v="138"/>
    <s v="EA Sports"/>
    <n v="356"/>
    <s v="E"/>
  </r>
  <r>
    <s v="Marrison Party 7"/>
    <x v="11"/>
    <n v="5"/>
    <x v="3"/>
    <x v="3"/>
    <n v="4"/>
    <s v="Ninti"/>
    <n v="26"/>
    <n v="950000"/>
    <n v="110000"/>
    <n v="460000"/>
    <n v="40000"/>
    <n v="1560000"/>
    <n v="390000"/>
    <n v="1"/>
    <n v="6.4"/>
    <n v="25"/>
    <n v="7.9"/>
    <n v="53"/>
    <s v="Hudson"/>
    <n v="537"/>
    <s v="E"/>
  </r>
  <r>
    <s v="Dragon Quest V: Hand of the Heavenly Bride"/>
    <x v="1"/>
    <n v="3"/>
    <x v="1"/>
    <x v="9"/>
    <n v="8"/>
    <s v="Square Enix"/>
    <n v="31"/>
    <n v="170000"/>
    <n v="20000"/>
    <n v="1360000"/>
    <n v="20000"/>
    <n v="1570000"/>
    <n v="392500"/>
    <n v="1"/>
    <n v="8.4"/>
    <n v="46"/>
    <n v="8.5"/>
    <n v="57"/>
    <s v="ArtePiazza"/>
    <n v="79"/>
    <s v="E10+"/>
  </r>
  <r>
    <s v="Smuggler's Run"/>
    <x v="4"/>
    <n v="8"/>
    <x v="16"/>
    <x v="1"/>
    <n v="7"/>
    <s v="Take-Two Interactive"/>
    <n v="32"/>
    <n v="770000"/>
    <n v="600000"/>
    <n v="0"/>
    <n v="200000"/>
    <n v="1570000"/>
    <n v="392500"/>
    <n v="1"/>
    <n v="7.9"/>
    <n v="21"/>
    <n v="6.8"/>
    <n v="18"/>
    <s v="Rockstar San Diego"/>
    <n v="961"/>
    <s v="T"/>
  </r>
  <r>
    <s v="Fight Night Round 3"/>
    <x v="4"/>
    <n v="8"/>
    <x v="0"/>
    <x v="7"/>
    <n v="3"/>
    <s v="Electronic Arts"/>
    <n v="15"/>
    <n v="1070000"/>
    <n v="400000"/>
    <n v="0"/>
    <n v="100000"/>
    <n v="1570000"/>
    <n v="392500"/>
    <n v="1"/>
    <n v="8.4"/>
    <n v="32"/>
    <n v="8.1"/>
    <n v="41"/>
    <s v="EA Chicago"/>
    <n v="344"/>
    <s v="T"/>
  </r>
  <r>
    <s v="Need for Speed: Most Wanted"/>
    <x v="2"/>
    <n v="15"/>
    <x v="11"/>
    <x v="1"/>
    <n v="7"/>
    <s v="Electronic Arts"/>
    <n v="15"/>
    <n v="620000"/>
    <n v="780000"/>
    <n v="10000"/>
    <n v="150000"/>
    <n v="1560000"/>
    <n v="390000"/>
    <n v="1"/>
    <n v="8.3000000000000007"/>
    <n v="54"/>
    <n v="8.5"/>
    <n v="134"/>
    <s v="EA Canada"/>
    <n v="339"/>
    <s v="T"/>
  </r>
  <r>
    <s v="Carnival Games: Mini Golf"/>
    <x v="0"/>
    <n v="13"/>
    <x v="1"/>
    <x v="0"/>
    <n v="11"/>
    <s v="Take-Two Interactive"/>
    <n v="32"/>
    <n v="860000"/>
    <n v="540000"/>
    <n v="0"/>
    <n v="150000"/>
    <n v="1550000"/>
    <n v="387500"/>
    <n v="1"/>
    <n v="3.8"/>
    <n v="10"/>
    <n v="5.7"/>
    <n v="7"/>
    <s v="Cat Daddy Games"/>
    <n v="209"/>
    <s v="E"/>
  </r>
  <r>
    <s v="Pokemon Mystery Dungeon: Explorers of Sky"/>
    <x v="1"/>
    <n v="3"/>
    <x v="2"/>
    <x v="9"/>
    <n v="8"/>
    <s v="Ninti"/>
    <n v="26"/>
    <n v="570000"/>
    <n v="430000"/>
    <n v="440000"/>
    <n v="120000"/>
    <n v="1560000"/>
    <n v="390000"/>
    <n v="1"/>
    <n v="5.4"/>
    <n v="26"/>
    <n v="9"/>
    <n v="133"/>
    <s v="ChunSoft"/>
    <n v="219"/>
    <s v="E"/>
  </r>
  <r>
    <s v="MySims Kingdom"/>
    <x v="1"/>
    <n v="3"/>
    <x v="1"/>
    <x v="8"/>
    <n v="10"/>
    <s v="Electronic Arts"/>
    <n v="15"/>
    <n v="800000"/>
    <n v="590000"/>
    <n v="10000"/>
    <n v="160000"/>
    <n v="1560000"/>
    <n v="390000"/>
    <n v="1"/>
    <n v="5.8"/>
    <n v="9"/>
    <m/>
    <m/>
    <s v="TOSE"/>
    <n v="1174"/>
    <s v="E"/>
  </r>
  <r>
    <s v="LEGO Pirates of the Caribbean: The Video Game"/>
    <x v="0"/>
    <n v="13"/>
    <x v="10"/>
    <x v="4"/>
    <n v="1"/>
    <s v="Disney Interactive Studios"/>
    <n v="13"/>
    <n v="730000"/>
    <n v="670000"/>
    <n v="0"/>
    <n v="150000"/>
    <n v="1550000"/>
    <n v="387500"/>
    <n v="1"/>
    <n v="7.3"/>
    <n v="14"/>
    <n v="7"/>
    <n v="13"/>
    <s v="Traveller's Tales"/>
    <n v="1181"/>
    <s v="E10+"/>
  </r>
  <r>
    <s v="Stuntman"/>
    <x v="4"/>
    <n v="8"/>
    <x v="8"/>
    <x v="1"/>
    <n v="7"/>
    <s v="Atari"/>
    <n v="5"/>
    <n v="760000"/>
    <n v="590000"/>
    <n v="0"/>
    <n v="200000"/>
    <n v="1550000"/>
    <n v="387500"/>
    <n v="1"/>
    <n v="7.1"/>
    <n v="37"/>
    <n v="5.7"/>
    <n v="36"/>
    <s v="Reflections Interactive"/>
    <n v="944"/>
    <s v="T"/>
  </r>
  <r>
    <s v="Tom Clancy's Rainbow Six 3"/>
    <x v="7"/>
    <n v="16"/>
    <x v="15"/>
    <x v="6"/>
    <n v="9"/>
    <s v="Ubisoft"/>
    <n v="35"/>
    <n v="910000"/>
    <n v="570000"/>
    <n v="0"/>
    <n v="70000"/>
    <n v="1550000"/>
    <n v="387500"/>
    <n v="1"/>
    <n v="8.6"/>
    <n v="39"/>
    <n v="8.5"/>
    <n v="31"/>
    <s v="Ubisoft"/>
    <n v="1199"/>
    <s v="M"/>
  </r>
  <r>
    <s v="LEGO Harry Potter: Years 1-4"/>
    <x v="2"/>
    <n v="15"/>
    <x v="5"/>
    <x v="4"/>
    <n v="1"/>
    <s v="Warner Bros. Interactive Entertainment"/>
    <n v="38"/>
    <n v="950000"/>
    <n v="460000"/>
    <n v="0"/>
    <n v="140000"/>
    <n v="1550000"/>
    <n v="387500"/>
    <n v="1"/>
    <n v="7.9"/>
    <n v="58"/>
    <n v="8"/>
    <n v="62"/>
    <s v="Traveller's Tales"/>
    <n v="1181"/>
    <s v="E10+"/>
  </r>
  <r>
    <s v="Spider-Man 2: Enter: Electro"/>
    <x v="14"/>
    <n v="7"/>
    <x v="9"/>
    <x v="4"/>
    <n v="1"/>
    <s v="Activision"/>
    <n v="4"/>
    <n v="570000"/>
    <n v="870000"/>
    <n v="20000"/>
    <n v="90000"/>
    <n v="1550000"/>
    <n v="387500"/>
    <n v="1"/>
    <n v="7.4"/>
    <n v="15"/>
    <n v="8.6999999999999993"/>
    <n v="35"/>
    <s v="Vicarious Visions"/>
    <n v="1247"/>
    <s v="E"/>
  </r>
  <r>
    <s v="Guitar Hero 5"/>
    <x v="0"/>
    <n v="13"/>
    <x v="2"/>
    <x v="3"/>
    <n v="4"/>
    <s v="Activision"/>
    <n v="4"/>
    <n v="920000"/>
    <n v="480000"/>
    <n v="0"/>
    <n v="150000"/>
    <n v="1550000"/>
    <n v="387500"/>
    <n v="1"/>
    <n v="8.9"/>
    <n v="25"/>
    <n v="6.9"/>
    <n v="49"/>
    <s v="Vicarious Visions"/>
    <n v="1247"/>
    <s v="T"/>
  </r>
  <r>
    <s v="Wolfenstein: The New Order"/>
    <x v="6"/>
    <n v="10"/>
    <x v="12"/>
    <x v="6"/>
    <n v="9"/>
    <s v="Bethesda Softworks"/>
    <n v="7"/>
    <n v="470000"/>
    <n v="800000"/>
    <n v="30000"/>
    <n v="240000"/>
    <n v="1540000"/>
    <n v="385000"/>
    <n v="1"/>
    <n v="7.9"/>
    <n v="73"/>
    <n v="8.1"/>
    <n v="1116"/>
    <s v="MachineGames"/>
    <n v="693"/>
    <s v="M"/>
  </r>
  <r>
    <s v="Mafia II"/>
    <x v="2"/>
    <n v="15"/>
    <x v="5"/>
    <x v="4"/>
    <n v="1"/>
    <s v="Take-Two Interactive"/>
    <n v="32"/>
    <n v="850000"/>
    <n v="550000"/>
    <n v="0"/>
    <n v="150000"/>
    <n v="1550000"/>
    <n v="387500"/>
    <n v="1"/>
    <n v="7.4"/>
    <n v="79"/>
    <n v="7.8"/>
    <n v="458"/>
    <s v="2K Czech"/>
    <n v="8"/>
    <s v="M"/>
  </r>
  <r>
    <s v="Moshi Monsters: Moshling Zoo"/>
    <x v="1"/>
    <n v="3"/>
    <x v="10"/>
    <x v="3"/>
    <n v="4"/>
    <s v="Activision"/>
    <n v="4"/>
    <n v="370000"/>
    <n v="960000"/>
    <n v="0"/>
    <n v="210000"/>
    <n v="1540000"/>
    <n v="385000"/>
    <n v="1"/>
    <m/>
    <m/>
    <m/>
    <m/>
    <s v="Mind Candy"/>
    <n v="745"/>
    <s v="E"/>
  </r>
  <r>
    <s v="BioShock 2"/>
    <x v="3"/>
    <n v="9"/>
    <x v="5"/>
    <x v="6"/>
    <n v="9"/>
    <s v="Take-Two Interactive"/>
    <n v="32"/>
    <n v="850000"/>
    <n v="460000"/>
    <n v="20000"/>
    <n v="220000"/>
    <n v="1550000"/>
    <n v="387500"/>
    <n v="1"/>
    <n v="8.8000000000000007"/>
    <n v="62"/>
    <n v="8.1999999999999993"/>
    <n v="492"/>
    <s v="2K Marin"/>
    <n v="10"/>
    <s v="M"/>
  </r>
  <r>
    <s v="Dark Cloud"/>
    <x v="4"/>
    <n v="8"/>
    <x v="16"/>
    <x v="9"/>
    <n v="8"/>
    <s v="Sony Computer Entertainment"/>
    <n v="30"/>
    <n v="830000"/>
    <n v="440000"/>
    <n v="80000"/>
    <n v="190000"/>
    <n v="1540000"/>
    <n v="385000"/>
    <n v="1"/>
    <n v="8"/>
    <n v="27"/>
    <n v="8.1999999999999993"/>
    <n v="99"/>
    <s v="Level 5"/>
    <n v="668"/>
    <s v="T"/>
  </r>
  <r>
    <s v="Warcraft III: The Frozen Throne"/>
    <x v="8"/>
    <n v="6"/>
    <x v="15"/>
    <x v="11"/>
    <n v="12"/>
    <s v="Activision"/>
    <n v="4"/>
    <n v="580000"/>
    <n v="870000"/>
    <n v="0"/>
    <n v="90000"/>
    <n v="1540000"/>
    <n v="385000"/>
    <n v="1"/>
    <n v="8.8000000000000007"/>
    <n v="23"/>
    <n v="9"/>
    <n v="713"/>
    <s v="Blizzard Entertainment"/>
    <n v="161"/>
    <s v="T"/>
  </r>
  <r>
    <s v="Active Life: Outdoor Challenge"/>
    <x v="0"/>
    <n v="13"/>
    <x v="1"/>
    <x v="0"/>
    <n v="11"/>
    <s v="Atari"/>
    <n v="5"/>
    <n v="780000"/>
    <n v="430000"/>
    <n v="190000"/>
    <n v="140000"/>
    <n v="1540000"/>
    <n v="385000"/>
    <n v="1"/>
    <n v="6.9"/>
    <n v="6"/>
    <n v="8.1"/>
    <n v="14"/>
    <s v="h.a.n.d. Inc."/>
    <n v="504"/>
    <s v="E"/>
  </r>
  <r>
    <s v="Tom Clancy's Ghost Recon Advanced Warfighter"/>
    <x v="2"/>
    <n v="15"/>
    <x v="0"/>
    <x v="6"/>
    <n v="9"/>
    <s v="Ubisoft"/>
    <n v="35"/>
    <n v="1400000"/>
    <n v="20000"/>
    <n v="20000"/>
    <n v="100000"/>
    <n v="1540000"/>
    <n v="385000"/>
    <n v="1"/>
    <n v="9"/>
    <n v="78"/>
    <n v="8"/>
    <n v="215"/>
    <s v="Ubisoft Paris"/>
    <n v="1210"/>
    <s v="T"/>
  </r>
  <r>
    <s v="MVP Baseball 2005"/>
    <x v="4"/>
    <n v="8"/>
    <x v="3"/>
    <x v="0"/>
    <n v="11"/>
    <s v="Electronic Arts"/>
    <n v="15"/>
    <n v="1260000"/>
    <n v="70000"/>
    <n v="0"/>
    <n v="210000"/>
    <n v="1540000"/>
    <n v="385000"/>
    <n v="1"/>
    <n v="8.6999999999999993"/>
    <n v="25"/>
    <n v="8.6"/>
    <n v="47"/>
    <s v="EA Sports"/>
    <n v="356"/>
    <s v="E"/>
  </r>
  <r>
    <s v="Uncharted: Golden Abyss"/>
    <x v="15"/>
    <n v="12"/>
    <x v="10"/>
    <x v="6"/>
    <n v="9"/>
    <s v="Sony Computer Entertainment"/>
    <n v="30"/>
    <n v="530000"/>
    <n v="660000"/>
    <n v="130000"/>
    <n v="220000"/>
    <n v="1540000"/>
    <n v="385000"/>
    <n v="1"/>
    <n v="8"/>
    <n v="80"/>
    <n v="7.4"/>
    <n v="770"/>
    <s v="Naughty Dog, Sony Bend"/>
    <n v="780"/>
    <s v="T"/>
  </r>
  <r>
    <s v="Go Vacation"/>
    <x v="0"/>
    <n v="13"/>
    <x v="10"/>
    <x v="3"/>
    <n v="4"/>
    <s v="Namco Bandai Games"/>
    <n v="25"/>
    <n v="420000"/>
    <n v="650000"/>
    <n v="330000"/>
    <n v="140000"/>
    <n v="1540000"/>
    <n v="385000"/>
    <n v="1"/>
    <n v="6.4"/>
    <n v="28"/>
    <n v="7.8"/>
    <n v="13"/>
    <s v="Namco Bandai Games"/>
    <n v="768"/>
    <s v="E10+"/>
  </r>
  <r>
    <s v="Pro Evolution Soccer 2013"/>
    <x v="3"/>
    <n v="9"/>
    <x v="11"/>
    <x v="0"/>
    <n v="11"/>
    <s v="Konami Digital Entertainment"/>
    <n v="19"/>
    <n v="180000"/>
    <n v="630000"/>
    <n v="490000"/>
    <n v="240000"/>
    <n v="1540000"/>
    <n v="385000"/>
    <n v="1"/>
    <n v="8.1999999999999993"/>
    <n v="37"/>
    <n v="6.7"/>
    <n v="146"/>
    <s v="Konami"/>
    <n v="646"/>
    <s v="E"/>
  </r>
  <r>
    <s v="Dishonored"/>
    <x v="3"/>
    <n v="9"/>
    <x v="11"/>
    <x v="4"/>
    <n v="1"/>
    <s v="Bethesda Softworks"/>
    <n v="7"/>
    <n v="720000"/>
    <n v="520000"/>
    <n v="40000"/>
    <n v="250000"/>
    <n v="1530000"/>
    <n v="382500"/>
    <n v="1"/>
    <n v="8.9"/>
    <n v="35"/>
    <n v="7.9"/>
    <n v="781"/>
    <s v="Arkane Studios"/>
    <n v="72"/>
    <s v="M"/>
  </r>
  <r>
    <s v="Marrison Golf: Toadstool Tour"/>
    <x v="11"/>
    <n v="5"/>
    <x v="15"/>
    <x v="0"/>
    <n v="11"/>
    <s v="Ninti"/>
    <n v="26"/>
    <n v="1090000"/>
    <n v="150000"/>
    <n v="250000"/>
    <n v="40000"/>
    <n v="1530000"/>
    <n v="382500"/>
    <n v="1"/>
    <n v="8.1"/>
    <n v="49"/>
    <n v="8"/>
    <n v="56"/>
    <s v="Camelot Software Planning"/>
    <n v="200"/>
    <s v="E"/>
  </r>
  <r>
    <s v="Call of War: Black Ops II"/>
    <x v="8"/>
    <n v="6"/>
    <x v="11"/>
    <x v="6"/>
    <n v="9"/>
    <s v="Activision"/>
    <n v="4"/>
    <n v="640000"/>
    <n v="690000"/>
    <n v="0"/>
    <n v="190000"/>
    <n v="1520000"/>
    <n v="380000"/>
    <n v="1"/>
    <n v="7.4"/>
    <n v="11"/>
    <n v="4.2"/>
    <n v="1635"/>
    <s v="Treyarch"/>
    <n v="1184"/>
    <s v="M"/>
  </r>
  <r>
    <s v="Resident Evil: The Umbrella Chronicles"/>
    <x v="0"/>
    <n v="13"/>
    <x v="4"/>
    <x v="4"/>
    <n v="1"/>
    <s v="Capcom"/>
    <n v="8"/>
    <n v="670000"/>
    <n v="430000"/>
    <n v="290000"/>
    <n v="140000"/>
    <n v="1530000"/>
    <n v="382500"/>
    <n v="1"/>
    <n v="7.5"/>
    <n v="47"/>
    <n v="7.6"/>
    <n v="122"/>
    <s v="Cavia Inc."/>
    <n v="214"/>
    <s v="M"/>
  </r>
  <r>
    <s v="The Simpsons Skateboarding"/>
    <x v="4"/>
    <n v="8"/>
    <x v="8"/>
    <x v="0"/>
    <n v="11"/>
    <s v="Electronic Arts"/>
    <n v="15"/>
    <n v="360000"/>
    <n v="900000"/>
    <n v="0"/>
    <n v="270000"/>
    <n v="1530000"/>
    <n v="382500"/>
    <n v="1"/>
    <n v="3.8"/>
    <n v="21"/>
    <n v="5"/>
    <n v="26"/>
    <s v="The Code Monkeys"/>
    <n v="1153"/>
    <s v="T"/>
  </r>
  <r>
    <s v="Donkey Kong Country: Tropical Freeze"/>
    <x v="10"/>
    <n v="14"/>
    <x v="12"/>
    <x v="2"/>
    <n v="5"/>
    <s v="Ninti"/>
    <n v="26"/>
    <n v="700000"/>
    <n v="550000"/>
    <n v="160000"/>
    <n v="120000"/>
    <n v="1530000"/>
    <n v="382500"/>
    <n v="1"/>
    <n v="8.3000000000000007"/>
    <n v="77"/>
    <n v="8.9"/>
    <n v="712"/>
    <s v="Retro Studios"/>
    <n v="950"/>
    <s v="E"/>
  </r>
  <r>
    <s v="Fight Night Round 4"/>
    <x v="3"/>
    <n v="9"/>
    <x v="2"/>
    <x v="7"/>
    <n v="3"/>
    <s v="Electronic Arts"/>
    <n v="15"/>
    <n v="920000"/>
    <n v="400000"/>
    <n v="0"/>
    <n v="200000"/>
    <n v="1520000"/>
    <n v="380000"/>
    <n v="1"/>
    <n v="8.8000000000000007"/>
    <n v="46"/>
    <n v="7.6"/>
    <n v="95"/>
    <s v="EA Canada"/>
    <n v="339"/>
    <s v="T"/>
  </r>
  <r>
    <s v="Super Monkey Ball 2"/>
    <x v="11"/>
    <n v="5"/>
    <x v="8"/>
    <x v="5"/>
    <n v="6"/>
    <s v="Atari"/>
    <n v="5"/>
    <n v="1110000"/>
    <n v="310000"/>
    <n v="60000"/>
    <n v="40000"/>
    <n v="1520000"/>
    <n v="380000"/>
    <n v="1"/>
    <n v="8.6999999999999993"/>
    <n v="34"/>
    <n v="8.5"/>
    <n v="51"/>
    <s v="Amusement Vision"/>
    <n v="59"/>
    <s v="E"/>
  </r>
  <r>
    <s v="Pac-Man World 2"/>
    <x v="4"/>
    <n v="8"/>
    <x v="8"/>
    <x v="4"/>
    <n v="1"/>
    <s v="Namco Bandai Games"/>
    <n v="25"/>
    <n v="1260000"/>
    <n v="50000"/>
    <n v="0"/>
    <n v="210000"/>
    <n v="1520000"/>
    <n v="380000"/>
    <n v="1"/>
    <n v="7.3"/>
    <n v="19"/>
    <n v="7.8"/>
    <n v="26"/>
    <s v="Namco"/>
    <n v="767"/>
    <s v="E"/>
  </r>
  <r>
    <s v="Disney Fairies: Tinker Bell"/>
    <x v="1"/>
    <n v="3"/>
    <x v="1"/>
    <x v="10"/>
    <n v="2"/>
    <s v="Disney Interactive Studios"/>
    <n v="13"/>
    <n v="850000"/>
    <n v="510000"/>
    <n v="10000"/>
    <n v="150000"/>
    <n v="1520000"/>
    <n v="380000"/>
    <n v="1"/>
    <m/>
    <m/>
    <n v="7.8"/>
    <n v="5"/>
    <s v="Genius Sonority Inc., Disney Interactive Studios"/>
    <n v="474"/>
    <s v="E"/>
  </r>
  <r>
    <s v="MySims Kingdom"/>
    <x v="0"/>
    <n v="13"/>
    <x v="1"/>
    <x v="8"/>
    <n v="10"/>
    <s v="Electronic Arts"/>
    <n v="15"/>
    <n v="700000"/>
    <n v="640000"/>
    <n v="10000"/>
    <n v="160000"/>
    <n v="1510000"/>
    <n v="377500"/>
    <n v="1"/>
    <n v="7.6"/>
    <n v="19"/>
    <n v="8.1"/>
    <n v="24"/>
    <s v="EA Redwood Shores"/>
    <n v="352"/>
    <s v="E"/>
  </r>
  <r>
    <s v="Dead Space 2"/>
    <x v="2"/>
    <n v="15"/>
    <x v="10"/>
    <x v="6"/>
    <n v="9"/>
    <s v="Electronic Arts"/>
    <n v="15"/>
    <n v="940000"/>
    <n v="440000"/>
    <n v="0"/>
    <n v="130000"/>
    <n v="1510000"/>
    <n v="377500"/>
    <n v="1"/>
    <n v="9"/>
    <n v="83"/>
    <n v="8.6"/>
    <n v="679"/>
    <s v="Visceral Games"/>
    <n v="1258"/>
    <s v="M"/>
  </r>
  <r>
    <s v="The Simpsons Game"/>
    <x v="4"/>
    <n v="8"/>
    <x v="4"/>
    <x v="4"/>
    <n v="1"/>
    <s v="Electronic Arts"/>
    <n v="15"/>
    <n v="350000"/>
    <n v="30000"/>
    <n v="0"/>
    <n v="1130000"/>
    <n v="1510000"/>
    <n v="377500"/>
    <n v="1"/>
    <n v="6.8"/>
    <n v="10"/>
    <n v="8.1999999999999993"/>
    <n v="27"/>
    <s v="Electronic Arts"/>
    <n v="378"/>
    <s v="T"/>
  </r>
  <r>
    <s v="The Simpsons Game"/>
    <x v="1"/>
    <n v="3"/>
    <x v="4"/>
    <x v="4"/>
    <n v="1"/>
    <s v="Electronic Arts"/>
    <n v="15"/>
    <n v="560000"/>
    <n v="770000"/>
    <n v="0"/>
    <n v="170000"/>
    <n v="1500000"/>
    <n v="375000"/>
    <n v="1"/>
    <n v="6.9"/>
    <n v="17"/>
    <n v="7.3"/>
    <n v="18"/>
    <s v="Griptonite Games"/>
    <n v="497"/>
    <s v="T"/>
  </r>
  <r>
    <s v="Football Manager 2012"/>
    <x v="8"/>
    <n v="6"/>
    <x v="10"/>
    <x v="0"/>
    <n v="11"/>
    <s v="Sega"/>
    <n v="29"/>
    <n v="20000"/>
    <n v="1160000"/>
    <n v="0"/>
    <n v="330000"/>
    <n v="1510000"/>
    <n v="377500"/>
    <n v="1"/>
    <n v="8.4"/>
    <n v="45"/>
    <n v="8"/>
    <n v="172"/>
    <s v="Sports Interactive"/>
    <n v="1074"/>
    <s v="E"/>
  </r>
  <r>
    <s v="Ni no Kuni: Wrath of the White Witch"/>
    <x v="3"/>
    <n v="9"/>
    <x v="10"/>
    <x v="9"/>
    <n v="8"/>
    <s v="Namco Bandai Games"/>
    <n v="25"/>
    <n v="600000"/>
    <n v="470000"/>
    <n v="210000"/>
    <n v="230000"/>
    <n v="1510000"/>
    <n v="377500"/>
    <n v="1"/>
    <n v="8.5"/>
    <n v="89"/>
    <n v="8.6"/>
    <n v="984"/>
    <s v="Level 5"/>
    <n v="668"/>
    <s v="E10+"/>
  </r>
  <r>
    <s v="SoulCalibur II"/>
    <x v="11"/>
    <n v="5"/>
    <x v="15"/>
    <x v="7"/>
    <n v="3"/>
    <s v="Namco Bandai Games"/>
    <n v="25"/>
    <n v="990000"/>
    <n v="320000"/>
    <n v="110000"/>
    <n v="80000"/>
    <n v="1500000"/>
    <n v="375000"/>
    <n v="1"/>
    <n v="9.3000000000000007"/>
    <n v="45"/>
    <n v="9.1"/>
    <n v="135"/>
    <s v="Namco"/>
    <n v="767"/>
    <s v="T"/>
  </r>
  <r>
    <s v="Call of War 3"/>
    <x v="3"/>
    <n v="9"/>
    <x v="0"/>
    <x v="6"/>
    <n v="9"/>
    <s v="Activision"/>
    <n v="4"/>
    <n v="600000"/>
    <n v="620000"/>
    <n v="30000"/>
    <n v="260000"/>
    <n v="1510000"/>
    <n v="377500"/>
    <n v="1"/>
    <n v="8"/>
    <n v="43"/>
    <n v="6.9"/>
    <n v="92"/>
    <s v="Treyarch"/>
    <n v="1184"/>
    <s v="T"/>
  </r>
  <r>
    <s v="Tokyo Xtreme Racer Zero"/>
    <x v="4"/>
    <n v="8"/>
    <x v="16"/>
    <x v="1"/>
    <n v="7"/>
    <s v="Crave Entertainment"/>
    <n v="10"/>
    <n v="660000"/>
    <n v="520000"/>
    <n v="150000"/>
    <n v="170000"/>
    <n v="1500000"/>
    <n v="375000"/>
    <n v="1"/>
    <n v="7.6"/>
    <n v="15"/>
    <n v="8.9"/>
    <n v="64"/>
    <s v="Genki"/>
    <n v="475"/>
    <s v="E"/>
  </r>
  <r>
    <s v="Red Faction II"/>
    <x v="4"/>
    <n v="8"/>
    <x v="8"/>
    <x v="6"/>
    <n v="9"/>
    <s v="THQ"/>
    <n v="34"/>
    <n v="490000"/>
    <n v="780000"/>
    <n v="0"/>
    <n v="230000"/>
    <n v="1500000"/>
    <n v="375000"/>
    <n v="1"/>
    <n v="8.4"/>
    <n v="30"/>
    <n v="8.3000000000000007"/>
    <n v="35"/>
    <s v="Volition Inc."/>
    <n v="1267"/>
    <s v="M"/>
  </r>
  <r>
    <s v="Madden NFL 2001"/>
    <x v="4"/>
    <n v="8"/>
    <x v="16"/>
    <x v="0"/>
    <n v="11"/>
    <s v="Electronic Arts"/>
    <n v="15"/>
    <n v="1190000"/>
    <n v="70000"/>
    <n v="50000"/>
    <n v="200000"/>
    <n v="1510000"/>
    <n v="377500"/>
    <n v="1"/>
    <n v="9.1"/>
    <n v="25"/>
    <n v="7.7"/>
    <n v="7"/>
    <s v="EA Sports"/>
    <n v="356"/>
    <s v="E"/>
  </r>
  <r>
    <s v="Star Wars: The Force Unleashed II"/>
    <x v="3"/>
    <n v="9"/>
    <x v="5"/>
    <x v="4"/>
    <n v="1"/>
    <s v="LucasArts"/>
    <n v="20"/>
    <n v="800000"/>
    <n v="490000"/>
    <n v="0"/>
    <n v="210000"/>
    <n v="1500000"/>
    <n v="375000"/>
    <n v="1"/>
    <n v="6.3"/>
    <n v="41"/>
    <n v="6.8"/>
    <n v="121"/>
    <s v="LucasArts"/>
    <n v="683"/>
    <s v="T"/>
  </r>
  <r>
    <s v="Final Fantasy: Crystal Chronicles"/>
    <x v="11"/>
    <n v="5"/>
    <x v="15"/>
    <x v="9"/>
    <n v="8"/>
    <s v="Ninti"/>
    <n v="26"/>
    <n v="720000"/>
    <n v="380000"/>
    <n v="360000"/>
    <n v="40000"/>
    <n v="1500000"/>
    <n v="375000"/>
    <n v="1"/>
    <n v="8"/>
    <n v="55"/>
    <n v="8.1"/>
    <n v="94"/>
    <s v="Square Enix"/>
    <n v="1075"/>
    <s v="T"/>
  </r>
  <r>
    <s v="Medal of Honor: Frontline"/>
    <x v="7"/>
    <n v="16"/>
    <x v="8"/>
    <x v="6"/>
    <n v="9"/>
    <s v="Electronic Arts"/>
    <n v="15"/>
    <n v="1000000"/>
    <n v="430000"/>
    <n v="0"/>
    <n v="60000"/>
    <n v="1490000"/>
    <n v="372500"/>
    <n v="1"/>
    <n v="8.1"/>
    <n v="18"/>
    <n v="6.9"/>
    <n v="23"/>
    <s v="EA LA"/>
    <n v="349"/>
    <s v="T"/>
  </r>
  <r>
    <s v="Madden NFL 09"/>
    <x v="4"/>
    <n v="8"/>
    <x v="1"/>
    <x v="0"/>
    <n v="11"/>
    <s v="Electronic Arts"/>
    <n v="15"/>
    <n v="1220000"/>
    <n v="0"/>
    <n v="0"/>
    <n v="270000"/>
    <n v="1490000"/>
    <n v="372500"/>
    <n v="1"/>
    <n v="6.7"/>
    <n v="4"/>
    <n v="7"/>
    <n v="24"/>
    <s v="EA Tiburon"/>
    <n v="360"/>
    <s v="E"/>
  </r>
  <r>
    <s v="Dead Rising 2"/>
    <x v="2"/>
    <n v="15"/>
    <x v="5"/>
    <x v="4"/>
    <n v="1"/>
    <s v="Capcom"/>
    <n v="8"/>
    <n v="750000"/>
    <n v="520000"/>
    <n v="90000"/>
    <n v="120000"/>
    <n v="1480000"/>
    <n v="370000"/>
    <n v="1"/>
    <n v="7.9"/>
    <n v="76"/>
    <n v="6.9"/>
    <n v="216"/>
    <s v="Blue Castle Games"/>
    <n v="165"/>
    <s v="M"/>
  </r>
  <r>
    <s v="Mafia II"/>
    <x v="3"/>
    <n v="9"/>
    <x v="5"/>
    <x v="4"/>
    <n v="1"/>
    <s v="Take-Two Interactive"/>
    <n v="32"/>
    <n v="500000"/>
    <n v="690000"/>
    <n v="40000"/>
    <n v="260000"/>
    <n v="1490000"/>
    <n v="372500"/>
    <n v="1"/>
    <n v="7.5"/>
    <n v="61"/>
    <n v="7.7"/>
    <n v="297"/>
    <s v="2K Czech"/>
    <n v="8"/>
    <s v="M"/>
  </r>
  <r>
    <s v="Batman: Arkham Knight"/>
    <x v="13"/>
    <n v="17"/>
    <x v="13"/>
    <x v="4"/>
    <n v="1"/>
    <s v="Warner Bros. Interactive Entertainment"/>
    <n v="38"/>
    <n v="880000"/>
    <n v="470000"/>
    <n v="0"/>
    <n v="140000"/>
    <n v="1490000"/>
    <n v="372500"/>
    <n v="1"/>
    <n v="8.5"/>
    <n v="16"/>
    <n v="6.6"/>
    <n v="694"/>
    <s v="Rocksteady Studios"/>
    <n v="967"/>
    <s v="M"/>
  </r>
  <r>
    <s v="Dirge of Cerberus: Final Fantasy VII"/>
    <x v="4"/>
    <n v="8"/>
    <x v="0"/>
    <x v="6"/>
    <n v="9"/>
    <s v="Square Enix"/>
    <n v="31"/>
    <n v="470000"/>
    <n v="370000"/>
    <n v="520000"/>
    <n v="120000"/>
    <n v="1480000"/>
    <n v="370000"/>
    <n v="1"/>
    <n v="5.7"/>
    <n v="51"/>
    <n v="6.9"/>
    <n v="103"/>
    <s v="Square Enix"/>
    <n v="1075"/>
    <s v="T"/>
  </r>
  <r>
    <s v="Sonic Rivals 2"/>
    <x v="9"/>
    <n v="11"/>
    <x v="4"/>
    <x v="1"/>
    <n v="7"/>
    <s v="Sega"/>
    <n v="29"/>
    <n v="440000"/>
    <n v="670000"/>
    <n v="0"/>
    <n v="370000"/>
    <n v="1480000"/>
    <n v="370000"/>
    <n v="1"/>
    <n v="6"/>
    <n v="24"/>
    <n v="7.8"/>
    <n v="35"/>
    <s v="Backbone Entertainment"/>
    <n v="111"/>
    <s v="E"/>
  </r>
  <r>
    <s v="Bratz: Forever Diamondz"/>
    <x v="1"/>
    <n v="3"/>
    <x v="0"/>
    <x v="10"/>
    <n v="2"/>
    <s v="THQ"/>
    <n v="34"/>
    <n v="430000"/>
    <n v="880000"/>
    <n v="0"/>
    <n v="180000"/>
    <n v="1490000"/>
    <n v="372500"/>
    <n v="1"/>
    <m/>
    <m/>
    <n v="6.5"/>
    <n v="4"/>
    <s v="Barking Lizards"/>
    <n v="117"/>
    <s v="E"/>
  </r>
  <r>
    <s v="Resistance 3"/>
    <x v="3"/>
    <n v="9"/>
    <x v="10"/>
    <x v="6"/>
    <n v="9"/>
    <s v="Sony Computer Entertainment"/>
    <n v="30"/>
    <n v="640000"/>
    <n v="570000"/>
    <n v="50000"/>
    <n v="220000"/>
    <n v="1480000"/>
    <n v="370000"/>
    <n v="1"/>
    <n v="8.3000000000000007"/>
    <n v="91"/>
    <n v="7.8"/>
    <n v="543"/>
    <s v="Insomniac Games"/>
    <n v="578"/>
    <s v="M"/>
  </r>
  <r>
    <s v="Drawn To Life: SpongeBob SquarePants Edition"/>
    <x v="1"/>
    <n v="3"/>
    <x v="1"/>
    <x v="10"/>
    <n v="2"/>
    <s v="THQ"/>
    <n v="34"/>
    <n v="990000"/>
    <n v="350000"/>
    <n v="0"/>
    <n v="130000"/>
    <n v="1470000"/>
    <n v="367500"/>
    <n v="1"/>
    <n v="6.8"/>
    <n v="12"/>
    <n v="5.5"/>
    <n v="4"/>
    <s v="Altron"/>
    <n v="50"/>
    <s v="E"/>
  </r>
  <r>
    <s v="Disney Sing It: Pop Hits"/>
    <x v="0"/>
    <n v="13"/>
    <x v="2"/>
    <x v="3"/>
    <n v="4"/>
    <s v="Disney Interactive Studios"/>
    <n v="13"/>
    <n v="1070000"/>
    <n v="280000"/>
    <n v="0"/>
    <n v="130000"/>
    <n v="1480000"/>
    <n v="370000"/>
    <n v="1"/>
    <m/>
    <m/>
    <m/>
    <m/>
    <s v="Zoe Mode"/>
    <n v="1307"/>
    <s v="E"/>
  </r>
  <r>
    <s v="007: Quantum of Solace"/>
    <x v="2"/>
    <n v="15"/>
    <x v="1"/>
    <x v="4"/>
    <n v="1"/>
    <s v="Activision"/>
    <n v="4"/>
    <n v="820000"/>
    <n v="510000"/>
    <n v="10000"/>
    <n v="140000"/>
    <n v="1480000"/>
    <n v="370000"/>
    <n v="1"/>
    <n v="6.5"/>
    <n v="69"/>
    <n v="7.1"/>
    <n v="71"/>
    <s v="Treyarch"/>
    <n v="1184"/>
    <s v="T"/>
  </r>
  <r>
    <s v="Major League Baseball 2K5"/>
    <x v="4"/>
    <n v="8"/>
    <x v="3"/>
    <x v="0"/>
    <n v="11"/>
    <s v="Take-Two Interactive"/>
    <n v="32"/>
    <n v="720000"/>
    <n v="560000"/>
    <n v="0"/>
    <n v="190000"/>
    <n v="1470000"/>
    <n v="367500"/>
    <n v="1"/>
    <n v="8.1999999999999993"/>
    <n v="19"/>
    <n v="7.4"/>
    <n v="20"/>
    <s v="Kush Games"/>
    <n v="659"/>
    <s v="E"/>
  </r>
  <r>
    <s v="Fight Night 2004"/>
    <x v="4"/>
    <n v="8"/>
    <x v="7"/>
    <x v="7"/>
    <n v="3"/>
    <s v="Electronic Arts"/>
    <n v="15"/>
    <n v="1080000"/>
    <n v="200000"/>
    <n v="0"/>
    <n v="200000"/>
    <n v="1480000"/>
    <n v="370000"/>
    <n v="1"/>
    <n v="8.5"/>
    <n v="43"/>
    <n v="9"/>
    <n v="25"/>
    <s v="EA Sports"/>
    <n v="356"/>
    <s v="T"/>
  </r>
  <r>
    <s v="LEGO Star Wars III: The Clone Wars"/>
    <x v="2"/>
    <n v="15"/>
    <x v="10"/>
    <x v="4"/>
    <n v="1"/>
    <s v="LucasArts"/>
    <n v="20"/>
    <n v="840000"/>
    <n v="510000"/>
    <n v="0"/>
    <n v="130000"/>
    <n v="1480000"/>
    <n v="370000"/>
    <n v="1"/>
    <n v="7.5"/>
    <n v="43"/>
    <n v="7.8"/>
    <n v="42"/>
    <s v="Traveller's Tales"/>
    <n v="1181"/>
    <s v="E10+"/>
  </r>
  <r>
    <s v="Tom Clancy's Splinter Cell: Pandora Tomorrow"/>
    <x v="7"/>
    <n v="16"/>
    <x v="7"/>
    <x v="4"/>
    <n v="1"/>
    <s v="Ubisoft"/>
    <n v="35"/>
    <n v="820000"/>
    <n v="590000"/>
    <n v="0"/>
    <n v="70000"/>
    <n v="1480000"/>
    <n v="370000"/>
    <n v="1"/>
    <n v="9.3000000000000007"/>
    <n v="74"/>
    <n v="8.6"/>
    <n v="68"/>
    <s v="Ubisoft Shanghai"/>
    <n v="1218"/>
    <s v="T"/>
  </r>
  <r>
    <s v="Imagine: Master Chef"/>
    <x v="1"/>
    <n v="3"/>
    <x v="4"/>
    <x v="8"/>
    <n v="10"/>
    <s v="Ubisoft"/>
    <n v="35"/>
    <n v="390000"/>
    <n v="910000"/>
    <n v="0"/>
    <n v="170000"/>
    <n v="1470000"/>
    <n v="367500"/>
    <n v="1"/>
    <m/>
    <m/>
    <m/>
    <m/>
    <s v="Ubisoft"/>
    <n v="1199"/>
    <s v="E"/>
  </r>
  <r>
    <s v="Disney Princess"/>
    <x v="12"/>
    <n v="4"/>
    <x v="15"/>
    <x v="2"/>
    <n v="5"/>
    <s v="THQ"/>
    <n v="34"/>
    <n v="1040000"/>
    <n v="370000"/>
    <n v="0"/>
    <n v="60000"/>
    <n v="1470000"/>
    <n v="367500"/>
    <n v="1"/>
    <m/>
    <m/>
    <m/>
    <m/>
    <s v="Art"/>
    <n v="76"/>
    <s v="E"/>
  </r>
  <r>
    <s v="Call of War Black Ops: Declassified"/>
    <x v="15"/>
    <n v="12"/>
    <x v="11"/>
    <x v="4"/>
    <n v="1"/>
    <s v="Activision"/>
    <n v="4"/>
    <n v="710000"/>
    <n v="430000"/>
    <n v="70000"/>
    <n v="260000"/>
    <n v="1470000"/>
    <n v="367500"/>
    <n v="1"/>
    <n v="3.3"/>
    <n v="58"/>
    <n v="4.8"/>
    <n v="479"/>
    <s v="Nihilistic"/>
    <n v="805"/>
    <s v="M"/>
  </r>
  <r>
    <s v="Tom Clancy's Ghost Recon: Future Soldier"/>
    <x v="2"/>
    <n v="15"/>
    <x v="11"/>
    <x v="6"/>
    <n v="9"/>
    <s v="Ubisoft"/>
    <n v="35"/>
    <n v="930000"/>
    <n v="400000"/>
    <n v="20000"/>
    <n v="120000"/>
    <n v="1470000"/>
    <n v="367500"/>
    <n v="1"/>
    <n v="7.9"/>
    <n v="75"/>
    <n v="7.2"/>
    <n v="334"/>
    <s v="Ubisoft Paris"/>
    <n v="1210"/>
    <s v="M"/>
  </r>
  <r>
    <s v="Fight Night Round 3"/>
    <x v="2"/>
    <n v="15"/>
    <x v="0"/>
    <x v="7"/>
    <n v="3"/>
    <s v="Electronic Arts"/>
    <n v="15"/>
    <n v="1330000"/>
    <n v="30000"/>
    <n v="10000"/>
    <n v="100000"/>
    <n v="1470000"/>
    <n v="367500"/>
    <n v="1"/>
    <n v="8.6"/>
    <n v="67"/>
    <n v="8.8000000000000007"/>
    <n v="264"/>
    <s v="EA Chicago"/>
    <n v="344"/>
    <s v="T"/>
  </r>
  <r>
    <s v="The SpongeBob SquarePants Movie"/>
    <x v="12"/>
    <n v="4"/>
    <x v="7"/>
    <x v="2"/>
    <n v="5"/>
    <s v="THQ"/>
    <n v="34"/>
    <n v="1020000"/>
    <n v="380000"/>
    <n v="0"/>
    <n v="60000"/>
    <n v="1460000"/>
    <n v="365000"/>
    <n v="1"/>
    <m/>
    <m/>
    <m/>
    <m/>
    <s v="WayForward"/>
    <n v="1276"/>
    <s v="E"/>
  </r>
  <r>
    <s v="Super Scribblenauts"/>
    <x v="1"/>
    <n v="3"/>
    <x v="5"/>
    <x v="5"/>
    <n v="6"/>
    <s v="Warner Bros. Interactive Entertainment"/>
    <n v="38"/>
    <n v="1060000"/>
    <n v="290000"/>
    <n v="0"/>
    <n v="110000"/>
    <n v="1460000"/>
    <n v="365000"/>
    <n v="1"/>
    <n v="8.1"/>
    <n v="53"/>
    <n v="8.1999999999999993"/>
    <n v="46"/>
    <s v="5TH Cell"/>
    <n v="25"/>
    <s v="E10+"/>
  </r>
  <r>
    <s v="Midway Arcade Treasures"/>
    <x v="4"/>
    <n v="8"/>
    <x v="15"/>
    <x v="3"/>
    <n v="4"/>
    <s v="Midway Games"/>
    <n v="24"/>
    <n v="720000"/>
    <n v="560000"/>
    <n v="0"/>
    <n v="190000"/>
    <n v="1470000"/>
    <n v="367500"/>
    <n v="1"/>
    <n v="7.6"/>
    <n v="22"/>
    <m/>
    <m/>
    <s v="Midway"/>
    <n v="735"/>
    <s v="T"/>
  </r>
  <r>
    <s v="Super Monkey Ball"/>
    <x v="11"/>
    <n v="5"/>
    <x v="9"/>
    <x v="5"/>
    <n v="6"/>
    <s v="Atari"/>
    <n v="5"/>
    <n v="950000"/>
    <n v="370000"/>
    <n v="100000"/>
    <n v="40000"/>
    <n v="1460000"/>
    <n v="365000"/>
    <n v="1"/>
    <n v="8.6999999999999993"/>
    <n v="28"/>
    <n v="7.9"/>
    <n v="46"/>
    <s v="Amusement Vision"/>
    <n v="59"/>
    <s v="E"/>
  </r>
  <r>
    <s v="SoulCalibur IV"/>
    <x v="3"/>
    <n v="9"/>
    <x v="1"/>
    <x v="7"/>
    <n v="3"/>
    <s v="Ubisoft"/>
    <n v="35"/>
    <n v="720000"/>
    <n v="400000"/>
    <n v="140000"/>
    <n v="200000"/>
    <n v="1460000"/>
    <n v="365000"/>
    <n v="1"/>
    <n v="8.5"/>
    <n v="65"/>
    <n v="7.9"/>
    <n v="129"/>
    <s v="Namco"/>
    <n v="767"/>
    <s v="T"/>
  </r>
  <r>
    <s v="Marrison Superstar Baseball"/>
    <x v="11"/>
    <n v="5"/>
    <x v="3"/>
    <x v="0"/>
    <n v="11"/>
    <s v="Ninti"/>
    <n v="26"/>
    <n v="930000"/>
    <n v="240000"/>
    <n v="250000"/>
    <n v="40000"/>
    <n v="1460000"/>
    <n v="365000"/>
    <n v="1"/>
    <n v="7.6"/>
    <n v="38"/>
    <n v="8.6"/>
    <n v="41"/>
    <s v="Namco"/>
    <n v="767"/>
    <s v="E"/>
  </r>
  <r>
    <s v="Wall-E"/>
    <x v="1"/>
    <n v="3"/>
    <x v="1"/>
    <x v="2"/>
    <n v="5"/>
    <s v="THQ"/>
    <n v="34"/>
    <n v="460000"/>
    <n v="820000"/>
    <n v="0"/>
    <n v="170000"/>
    <n v="1450000"/>
    <n v="362500"/>
    <n v="1"/>
    <n v="5.4"/>
    <n v="15"/>
    <m/>
    <m/>
    <s v="Helixe"/>
    <n v="519"/>
    <s v="E"/>
  </r>
  <r>
    <s v="Battlefield: Bad Company"/>
    <x v="2"/>
    <n v="15"/>
    <x v="1"/>
    <x v="6"/>
    <n v="9"/>
    <s v="Electronic Arts"/>
    <n v="15"/>
    <n v="810000"/>
    <n v="460000"/>
    <n v="40000"/>
    <n v="150000"/>
    <n v="1460000"/>
    <n v="365000"/>
    <n v="1"/>
    <n v="8.3000000000000007"/>
    <n v="70"/>
    <n v="7.7"/>
    <n v="263"/>
    <s v="EA DICE"/>
    <n v="345"/>
    <s v="T"/>
  </r>
  <r>
    <s v="Homefront"/>
    <x v="2"/>
    <n v="15"/>
    <x v="10"/>
    <x v="6"/>
    <n v="9"/>
    <s v="THQ"/>
    <n v="34"/>
    <n v="830000"/>
    <n v="480000"/>
    <n v="20000"/>
    <n v="120000"/>
    <n v="1450000"/>
    <n v="362500"/>
    <n v="1"/>
    <n v="7"/>
    <n v="85"/>
    <n v="6"/>
    <n v="399"/>
    <s v="Kaos Studios"/>
    <n v="625"/>
    <s v="M"/>
  </r>
  <r>
    <s v="Onimusha 3: Demon Siege"/>
    <x v="4"/>
    <n v="8"/>
    <x v="7"/>
    <x v="4"/>
    <n v="1"/>
    <s v="Capcom"/>
    <n v="8"/>
    <n v="370000"/>
    <n v="470000"/>
    <n v="540000"/>
    <n v="70000"/>
    <n v="1450000"/>
    <n v="362500"/>
    <n v="1"/>
    <n v="8.5"/>
    <n v="53"/>
    <n v="8.6"/>
    <n v="73"/>
    <s v="Capcom"/>
    <n v="202"/>
    <s v="M"/>
  </r>
  <r>
    <s v="Madden NFL 15"/>
    <x v="3"/>
    <n v="9"/>
    <x v="12"/>
    <x v="0"/>
    <n v="11"/>
    <s v="Electronic Arts"/>
    <n v="15"/>
    <n v="1080000"/>
    <n v="110000"/>
    <n v="0"/>
    <n v="270000"/>
    <n v="1460000"/>
    <n v="365000"/>
    <n v="1"/>
    <m/>
    <m/>
    <n v="2.7"/>
    <n v="13"/>
    <s v="EA Sports"/>
    <n v="356"/>
    <s v="E"/>
  </r>
  <r>
    <s v="Red Dead Revolver"/>
    <x v="4"/>
    <n v="8"/>
    <x v="7"/>
    <x v="6"/>
    <n v="9"/>
    <s v="Take-Two Interactive"/>
    <n v="32"/>
    <n v="710000"/>
    <n v="550000"/>
    <n v="0"/>
    <n v="190000"/>
    <n v="1450000"/>
    <n v="362500"/>
    <n v="1"/>
    <n v="7.3"/>
    <n v="42"/>
    <n v="7.8"/>
    <n v="70"/>
    <s v="Rockstar San Diego"/>
    <n v="961"/>
    <s v="M"/>
  </r>
  <r>
    <s v="Resident Evil: Outbreak"/>
    <x v="4"/>
    <n v="8"/>
    <x v="15"/>
    <x v="4"/>
    <n v="1"/>
    <s v="Capcom"/>
    <n v="8"/>
    <n v="540000"/>
    <n v="350000"/>
    <n v="460000"/>
    <n v="100000"/>
    <n v="1450000"/>
    <n v="362500"/>
    <n v="1"/>
    <n v="7.1"/>
    <n v="40"/>
    <n v="8.3000000000000007"/>
    <n v="94"/>
    <s v="Capcom"/>
    <n v="202"/>
    <s v="M"/>
  </r>
  <r>
    <s v="Mass Effect 2"/>
    <x v="3"/>
    <n v="9"/>
    <x v="10"/>
    <x v="9"/>
    <n v="8"/>
    <s v="Electronic Arts"/>
    <n v="15"/>
    <n v="780000"/>
    <n v="450000"/>
    <n v="30000"/>
    <n v="190000"/>
    <n v="1450000"/>
    <n v="362500"/>
    <n v="1"/>
    <n v="9.4"/>
    <n v="62"/>
    <n v="8.5"/>
    <n v="1081"/>
    <s v="BioWare"/>
    <n v="145"/>
    <s v="M"/>
  </r>
  <r>
    <s v="LEGO Battles: Ninjago"/>
    <x v="1"/>
    <n v="3"/>
    <x v="10"/>
    <x v="11"/>
    <n v="12"/>
    <s v="Warner Bros. Interactive Entertainment"/>
    <n v="38"/>
    <n v="1020000"/>
    <n v="320000"/>
    <n v="0"/>
    <n v="110000"/>
    <n v="1450000"/>
    <n v="362500"/>
    <n v="1"/>
    <n v="5.9"/>
    <n v="14"/>
    <n v="6.9"/>
    <n v="11"/>
    <s v="Hellbent Games"/>
    <n v="520"/>
    <s v="E"/>
  </r>
  <r>
    <s v="NBA 2K14"/>
    <x v="6"/>
    <n v="10"/>
    <x v="6"/>
    <x v="0"/>
    <n v="11"/>
    <s v="Take-Two Interactive"/>
    <n v="32"/>
    <n v="890000"/>
    <n v="310000"/>
    <n v="10000"/>
    <n v="230000"/>
    <n v="1440000"/>
    <n v="360000"/>
    <n v="1"/>
    <n v="8.5"/>
    <n v="20"/>
    <n v="6.5"/>
    <n v="368"/>
    <s v="Visual Concepts"/>
    <n v="1259"/>
    <s v="E"/>
  </r>
  <r>
    <s v="SingStar Pop"/>
    <x v="4"/>
    <n v="8"/>
    <x v="4"/>
    <x v="3"/>
    <n v="4"/>
    <s v="Sony Computer Entertainment"/>
    <n v="30"/>
    <n v="40000"/>
    <n v="1080000"/>
    <n v="0"/>
    <n v="320000"/>
    <n v="1440000"/>
    <n v="360000"/>
    <n v="1"/>
    <n v="7.3"/>
    <n v="13"/>
    <n v="7.5"/>
    <n v="8"/>
    <s v="SCEE London Studio"/>
    <n v="1001"/>
    <s v="E10+"/>
  </r>
  <r>
    <s v="Disney Infinity"/>
    <x v="2"/>
    <n v="15"/>
    <x v="6"/>
    <x v="4"/>
    <n v="1"/>
    <s v="Disney Interactive Studios"/>
    <n v="13"/>
    <n v="970000"/>
    <n v="340000"/>
    <n v="0"/>
    <n v="130000"/>
    <n v="1440000"/>
    <n v="360000"/>
    <n v="1"/>
    <n v="7.4"/>
    <n v="38"/>
    <n v="6.5"/>
    <n v="79"/>
    <s v="Avalanche Software"/>
    <n v="104"/>
    <s v="E10+"/>
  </r>
  <r>
    <s v="My Word Coach"/>
    <x v="1"/>
    <n v="3"/>
    <x v="4"/>
    <x v="3"/>
    <n v="4"/>
    <s v="Ubisoft"/>
    <n v="35"/>
    <n v="370000"/>
    <n v="890000"/>
    <n v="0"/>
    <n v="180000"/>
    <n v="1440000"/>
    <n v="360000"/>
    <n v="1"/>
    <n v="7.1"/>
    <n v="7"/>
    <n v="6.8"/>
    <n v="5"/>
    <s v="Ubisoft"/>
    <n v="1199"/>
    <s v="E"/>
  </r>
  <r>
    <s v="Tiger Woods PGA Tour 2005"/>
    <x v="4"/>
    <n v="8"/>
    <x v="7"/>
    <x v="0"/>
    <n v="11"/>
    <s v="Electronic Arts"/>
    <n v="15"/>
    <n v="1030000"/>
    <n v="320000"/>
    <n v="0"/>
    <n v="90000"/>
    <n v="1440000"/>
    <n v="360000"/>
    <n v="1"/>
    <n v="8.8000000000000007"/>
    <n v="30"/>
    <n v="8.1999999999999993"/>
    <n v="20"/>
    <s v="EA Sports"/>
    <n v="356"/>
    <s v="E"/>
  </r>
  <r>
    <s v="NCAA Football 2003"/>
    <x v="4"/>
    <n v="8"/>
    <x v="8"/>
    <x v="0"/>
    <n v="11"/>
    <s v="Electronic Arts"/>
    <n v="15"/>
    <n v="1160000"/>
    <n v="80000"/>
    <n v="0"/>
    <n v="190000"/>
    <n v="1430000"/>
    <n v="357500"/>
    <n v="1"/>
    <n v="9.1"/>
    <n v="19"/>
    <n v="8.6"/>
    <n v="27"/>
    <s v="EA Sports"/>
    <n v="356"/>
    <s v="E"/>
  </r>
  <r>
    <s v="Star Wars: The Force Unleashed II"/>
    <x v="2"/>
    <n v="15"/>
    <x v="5"/>
    <x v="4"/>
    <n v="1"/>
    <s v="LucasArts"/>
    <n v="20"/>
    <n v="950000"/>
    <n v="370000"/>
    <n v="0"/>
    <n v="110000"/>
    <n v="1430000"/>
    <n v="357500"/>
    <n v="1"/>
    <n v="6.1"/>
    <n v="59"/>
    <n v="5.7"/>
    <n v="180"/>
    <s v="LucasArts"/>
    <n v="683"/>
    <s v="T"/>
  </r>
  <r>
    <s v="WWE SmackDown vs Raw 2008"/>
    <x v="2"/>
    <n v="15"/>
    <x v="4"/>
    <x v="7"/>
    <n v="3"/>
    <s v="THQ"/>
    <n v="34"/>
    <n v="920000"/>
    <n v="380000"/>
    <n v="0"/>
    <n v="130000"/>
    <n v="1430000"/>
    <n v="357500"/>
    <n v="1"/>
    <n v="7.1"/>
    <n v="41"/>
    <n v="6.8"/>
    <n v="48"/>
    <s v="Yuke's"/>
    <n v="1293"/>
    <s v="T"/>
  </r>
  <r>
    <s v="Kinect Joy Ride"/>
    <x v="2"/>
    <n v="15"/>
    <x v="5"/>
    <x v="1"/>
    <n v="7"/>
    <s v="Microsoft Game Studios"/>
    <n v="23"/>
    <n v="920000"/>
    <n v="390000"/>
    <n v="0"/>
    <n v="120000"/>
    <n v="1430000"/>
    <n v="357500"/>
    <n v="1"/>
    <n v="5.2"/>
    <n v="46"/>
    <n v="5"/>
    <n v="20"/>
    <s v="BigPark"/>
    <n v="143"/>
    <s v="E"/>
  </r>
  <r>
    <s v="Smarty Pants"/>
    <x v="0"/>
    <n v="13"/>
    <x v="4"/>
    <x v="3"/>
    <n v="4"/>
    <s v="Electronic Arts"/>
    <n v="15"/>
    <n v="520000"/>
    <n v="750000"/>
    <n v="0"/>
    <n v="160000"/>
    <n v="1430000"/>
    <n v="357500"/>
    <n v="1"/>
    <n v="6.5"/>
    <n v="26"/>
    <n v="7.6"/>
    <n v="10"/>
    <s v="Planet Moon Studios"/>
    <n v="878"/>
    <s v="E"/>
  </r>
  <r>
    <s v="Disney Princess: Magical Jewels"/>
    <x v="1"/>
    <n v="3"/>
    <x v="4"/>
    <x v="10"/>
    <n v="2"/>
    <s v="Disney Interactive Studios"/>
    <n v="13"/>
    <n v="1120000"/>
    <n v="190000"/>
    <n v="0"/>
    <n v="110000"/>
    <n v="1420000"/>
    <n v="355000"/>
    <n v="1"/>
    <m/>
    <m/>
    <m/>
    <m/>
    <s v="1st Playable Productions"/>
    <n v="6"/>
    <s v="E"/>
  </r>
  <r>
    <s v="Classic NES Series: Super Marrison Bros."/>
    <x v="12"/>
    <n v="4"/>
    <x v="7"/>
    <x v="2"/>
    <n v="5"/>
    <s v="Ninti"/>
    <n v="26"/>
    <n v="0"/>
    <n v="0"/>
    <n v="1390000"/>
    <n v="30000"/>
    <n v="1420000"/>
    <n v="355000"/>
    <n v="1"/>
    <n v="8.4"/>
    <n v="14"/>
    <n v="8.6"/>
    <n v="44"/>
    <s v="Ninti"/>
    <n v="808"/>
    <s v="E"/>
  </r>
  <r>
    <s v="Anno 2070"/>
    <x v="8"/>
    <n v="6"/>
    <x v="10"/>
    <x v="11"/>
    <n v="12"/>
    <s v="Ubisoft"/>
    <n v="35"/>
    <n v="0"/>
    <n v="1130000"/>
    <n v="0"/>
    <n v="290000"/>
    <n v="1420000"/>
    <n v="355000"/>
    <n v="1"/>
    <n v="8.3000000000000007"/>
    <n v="33"/>
    <n v="7"/>
    <n v="493"/>
    <s v="Blue Byte, Related Designs"/>
    <n v="164"/>
    <s v="T"/>
  </r>
  <r>
    <s v="Hasbro Family Game Night"/>
    <x v="0"/>
    <n v="13"/>
    <x v="1"/>
    <x v="5"/>
    <n v="6"/>
    <s v="Electronic Arts"/>
    <n v="15"/>
    <n v="960000"/>
    <n v="330000"/>
    <n v="0"/>
    <n v="130000"/>
    <n v="1420000"/>
    <n v="355000"/>
    <n v="1"/>
    <n v="6.3"/>
    <n v="12"/>
    <n v="7.5"/>
    <n v="11"/>
    <s v="EA Bright Light"/>
    <n v="338"/>
    <s v="E"/>
  </r>
  <r>
    <s v="Sonic Rivals"/>
    <x v="9"/>
    <n v="11"/>
    <x v="0"/>
    <x v="1"/>
    <n v="7"/>
    <s v="Sega"/>
    <n v="29"/>
    <n v="730000"/>
    <n v="420000"/>
    <n v="0"/>
    <n v="270000"/>
    <n v="1420000"/>
    <n v="355000"/>
    <n v="1"/>
    <n v="6.4"/>
    <n v="25"/>
    <n v="7.8"/>
    <n v="38"/>
    <s v="Backbone Entertainment"/>
    <n v="111"/>
    <s v="E"/>
  </r>
  <r>
    <s v="BioShock"/>
    <x v="3"/>
    <n v="9"/>
    <x v="1"/>
    <x v="6"/>
    <n v="9"/>
    <s v="Take-Two Interactive"/>
    <n v="32"/>
    <n v="750000"/>
    <n v="460000"/>
    <n v="10000"/>
    <n v="200000"/>
    <n v="1420000"/>
    <n v="355000"/>
    <n v="1"/>
    <n v="9.4"/>
    <n v="51"/>
    <n v="8.6999999999999993"/>
    <n v="881"/>
    <s v="Digital Extremes, 2K Marin"/>
    <n v="306"/>
    <s v="M"/>
  </r>
  <r>
    <s v="Mass Effect 3"/>
    <x v="3"/>
    <n v="9"/>
    <x v="11"/>
    <x v="9"/>
    <n v="8"/>
    <s v="Electronic Arts"/>
    <n v="15"/>
    <n v="630000"/>
    <n v="560000"/>
    <n v="30000"/>
    <n v="200000"/>
    <n v="1420000"/>
    <n v="355000"/>
    <n v="1"/>
    <n v="9.3000000000000007"/>
    <n v="30"/>
    <n v="5.5"/>
    <n v="1849"/>
    <s v="BioWare"/>
    <n v="145"/>
    <s v="M"/>
  </r>
  <r>
    <s v="Cabela's Big Game Hunter"/>
    <x v="4"/>
    <n v="8"/>
    <x v="8"/>
    <x v="0"/>
    <n v="11"/>
    <s v="Activision"/>
    <n v="4"/>
    <n v="700000"/>
    <n v="540000"/>
    <n v="0"/>
    <n v="180000"/>
    <n v="1420000"/>
    <n v="355000"/>
    <n v="1"/>
    <n v="5.9"/>
    <n v="7"/>
    <n v="7.8"/>
    <n v="12"/>
    <s v="Sand Grain Studios"/>
    <n v="979"/>
    <s v="T"/>
  </r>
  <r>
    <s v="SimCity (2013)"/>
    <x v="8"/>
    <n v="6"/>
    <x v="6"/>
    <x v="8"/>
    <n v="10"/>
    <s v="Electronic Arts"/>
    <n v="15"/>
    <n v="480000"/>
    <n v="770000"/>
    <n v="0"/>
    <n v="170000"/>
    <n v="1420000"/>
    <n v="355000"/>
    <n v="1"/>
    <n v="6.4"/>
    <n v="75"/>
    <n v="2.2000000000000002"/>
    <n v="4572"/>
    <s v="Maxis"/>
    <n v="714"/>
    <s v="E10+"/>
  </r>
  <r>
    <s v="The Legend of Zelda: The Minish Cap"/>
    <x v="12"/>
    <n v="4"/>
    <x v="7"/>
    <x v="4"/>
    <n v="1"/>
    <s v="Ninti"/>
    <n v="26"/>
    <n v="890000"/>
    <n v="220000"/>
    <n v="220000"/>
    <n v="100000"/>
    <n v="1430000"/>
    <n v="357500"/>
    <n v="1"/>
    <n v="8.9"/>
    <n v="56"/>
    <n v="9"/>
    <n v="203"/>
    <s v="Flagship"/>
    <n v="420"/>
    <s v="E"/>
  </r>
  <r>
    <s v="NFL Street"/>
    <x v="4"/>
    <n v="8"/>
    <x v="7"/>
    <x v="0"/>
    <n v="11"/>
    <s v="Electronic Arts"/>
    <n v="15"/>
    <n v="1150000"/>
    <n v="80000"/>
    <n v="0"/>
    <n v="190000"/>
    <n v="1420000"/>
    <n v="355000"/>
    <n v="1"/>
    <n v="8"/>
    <n v="36"/>
    <n v="8.9"/>
    <n v="45"/>
    <s v="EA Tiburon"/>
    <n v="360"/>
    <s v="E"/>
  </r>
  <r>
    <s v="Dead Space 2"/>
    <x v="3"/>
    <n v="9"/>
    <x v="10"/>
    <x v="6"/>
    <n v="9"/>
    <s v="Electronic Arts"/>
    <n v="15"/>
    <n v="730000"/>
    <n v="480000"/>
    <n v="0"/>
    <n v="210000"/>
    <n v="1420000"/>
    <n v="355000"/>
    <n v="1"/>
    <n v="8.9"/>
    <n v="78"/>
    <n v="8.4"/>
    <n v="535"/>
    <s v="Visceral Games"/>
    <n v="1258"/>
    <s v="M"/>
  </r>
  <r>
    <s v="Tiger Woods PGA Tour 09 All-Play"/>
    <x v="0"/>
    <n v="13"/>
    <x v="1"/>
    <x v="0"/>
    <n v="11"/>
    <s v="Electronic Arts"/>
    <n v="15"/>
    <n v="800000"/>
    <n v="470000"/>
    <n v="0"/>
    <n v="140000"/>
    <n v="1410000"/>
    <n v="352500"/>
    <n v="1"/>
    <n v="8.1"/>
    <n v="18"/>
    <n v="8.6999999999999993"/>
    <n v="34"/>
    <s v="EA Tiburon"/>
    <n v="360"/>
    <s v="E"/>
  </r>
  <r>
    <s v="Metal Gear Rising: Revengeance"/>
    <x v="3"/>
    <n v="9"/>
    <x v="6"/>
    <x v="4"/>
    <n v="1"/>
    <s v="Konami Digital Entertainment"/>
    <n v="19"/>
    <n v="450000"/>
    <n v="370000"/>
    <n v="440000"/>
    <n v="160000"/>
    <n v="1420000"/>
    <n v="355000"/>
    <n v="1"/>
    <n v="8"/>
    <n v="61"/>
    <n v="7.9"/>
    <n v="746"/>
    <s v="PlatinumGames"/>
    <n v="879"/>
    <s v="M"/>
  </r>
  <r>
    <s v="Rayman Raving Rabbids"/>
    <x v="0"/>
    <n v="13"/>
    <x v="0"/>
    <x v="3"/>
    <n v="4"/>
    <s v="Ubisoft"/>
    <n v="35"/>
    <n v="1220000"/>
    <n v="60000"/>
    <n v="20000"/>
    <n v="110000"/>
    <n v="1410000"/>
    <n v="352500"/>
    <n v="1"/>
    <n v="7.6"/>
    <n v="54"/>
    <n v="7.9"/>
    <n v="116"/>
    <s v="Ubisoft Montpellier"/>
    <n v="1206"/>
    <s v="E"/>
  </r>
  <r>
    <s v="Dragon Quest Monsters: Joker 2"/>
    <x v="1"/>
    <n v="3"/>
    <x v="5"/>
    <x v="9"/>
    <n v="8"/>
    <s v="Square Enix"/>
    <n v="31"/>
    <n v="90000"/>
    <n v="70000"/>
    <n v="1240000"/>
    <n v="20000"/>
    <n v="1420000"/>
    <n v="355000"/>
    <n v="1"/>
    <n v="7.7"/>
    <n v="33"/>
    <n v="7.3"/>
    <n v="15"/>
    <s v="TOSE"/>
    <n v="1174"/>
    <s v="E"/>
  </r>
  <r>
    <s v="UFC Undisputed 2010"/>
    <x v="3"/>
    <n v="9"/>
    <x v="5"/>
    <x v="7"/>
    <n v="3"/>
    <s v="THQ"/>
    <n v="34"/>
    <n v="800000"/>
    <n v="400000"/>
    <n v="20000"/>
    <n v="180000"/>
    <n v="1400000"/>
    <n v="350000"/>
    <n v="1"/>
    <n v="8.5"/>
    <n v="54"/>
    <n v="7.2"/>
    <n v="48"/>
    <s v="Yuke's"/>
    <n v="1293"/>
    <s v="T"/>
  </r>
  <r>
    <s v="Medal of Honor: Warfighter"/>
    <x v="3"/>
    <n v="9"/>
    <x v="11"/>
    <x v="4"/>
    <n v="1"/>
    <s v="Electronic Arts"/>
    <n v="15"/>
    <n v="480000"/>
    <n v="620000"/>
    <n v="60000"/>
    <n v="260000"/>
    <n v="1420000"/>
    <n v="355000"/>
    <n v="1"/>
    <n v="5.5"/>
    <n v="22"/>
    <n v="6"/>
    <n v="250"/>
    <s v="Danger Close"/>
    <n v="279"/>
    <s v="M"/>
  </r>
  <r>
    <s v="Sonic's Ultimate Genesis Collection"/>
    <x v="2"/>
    <n v="15"/>
    <x v="2"/>
    <x v="3"/>
    <n v="4"/>
    <s v="Sega"/>
    <n v="29"/>
    <n v="850000"/>
    <n v="430000"/>
    <n v="0"/>
    <n v="130000"/>
    <n v="1410000"/>
    <n v="352500"/>
    <n v="1"/>
    <n v="7.9"/>
    <n v="45"/>
    <n v="8.5"/>
    <n v="40"/>
    <s v="Backbone Entertainment"/>
    <n v="111"/>
    <s v="E10+"/>
  </r>
  <r>
    <s v="Hello Kitty Party"/>
    <x v="1"/>
    <n v="3"/>
    <x v="4"/>
    <x v="3"/>
    <n v="4"/>
    <s v="Rising Star Games"/>
    <n v="28"/>
    <n v="780000"/>
    <n v="510000"/>
    <n v="0"/>
    <n v="120000"/>
    <n v="1410000"/>
    <n v="352500"/>
    <n v="1"/>
    <m/>
    <m/>
    <m/>
    <m/>
    <s v="Barnstorm Games"/>
    <n v="119"/>
    <s v="E"/>
  </r>
  <r>
    <s v="The Sims 3"/>
    <x v="0"/>
    <n v="13"/>
    <x v="5"/>
    <x v="8"/>
    <n v="10"/>
    <s v="Electronic Arts"/>
    <n v="15"/>
    <n v="570000"/>
    <n v="690000"/>
    <n v="0"/>
    <n v="140000"/>
    <n v="1400000"/>
    <n v="350000"/>
    <n v="1"/>
    <m/>
    <m/>
    <n v="2.5"/>
    <n v="31"/>
    <s v="The Sims Studio"/>
    <n v="1155"/>
    <s v="T"/>
  </r>
  <r>
    <s v="Diablo III"/>
    <x v="2"/>
    <n v="15"/>
    <x v="6"/>
    <x v="9"/>
    <n v="8"/>
    <s v="Activision"/>
    <n v="4"/>
    <n v="900000"/>
    <n v="390000"/>
    <n v="0"/>
    <n v="120000"/>
    <n v="1410000"/>
    <n v="352500"/>
    <n v="1"/>
    <n v="8.6999999999999993"/>
    <n v="42"/>
    <n v="6.6"/>
    <n v="384"/>
    <s v="Blizzard Entertainment"/>
    <n v="161"/>
    <s v="M"/>
  </r>
  <r>
    <s v="Twisted Metal: Black"/>
    <x v="4"/>
    <n v="8"/>
    <x v="9"/>
    <x v="1"/>
    <n v="7"/>
    <s v="Sony Computer Entertainment"/>
    <n v="30"/>
    <n v="1190000"/>
    <n v="170000"/>
    <n v="0"/>
    <n v="50000"/>
    <n v="1410000"/>
    <n v="352500"/>
    <n v="1"/>
    <n v="9.1"/>
    <n v="15"/>
    <n v="8.4"/>
    <n v="98"/>
    <s v="Incognito Inc."/>
    <n v="566"/>
    <s v="M"/>
  </r>
  <r>
    <s v="NASCAR 2005: Chase for the Cup"/>
    <x v="4"/>
    <n v="8"/>
    <x v="7"/>
    <x v="1"/>
    <n v="7"/>
    <s v="Electronic Arts"/>
    <n v="15"/>
    <n v="690000"/>
    <n v="540000"/>
    <n v="0"/>
    <n v="180000"/>
    <n v="1410000"/>
    <n v="352500"/>
    <n v="1"/>
    <n v="8.6999999999999993"/>
    <n v="19"/>
    <n v="8.4"/>
    <n v="15"/>
    <s v="EA Tiburon"/>
    <n v="360"/>
    <s v="E"/>
  </r>
  <r>
    <s v="Fight Night Round 4"/>
    <x v="2"/>
    <n v="15"/>
    <x v="2"/>
    <x v="7"/>
    <n v="3"/>
    <s v="Electronic Arts"/>
    <n v="15"/>
    <n v="950000"/>
    <n v="330000"/>
    <n v="0"/>
    <n v="130000"/>
    <n v="1410000"/>
    <n v="352500"/>
    <n v="1"/>
    <n v="8.6999999999999993"/>
    <n v="76"/>
    <n v="8.1"/>
    <n v="86"/>
    <s v="EA Canada"/>
    <n v="339"/>
    <s v="T"/>
  </r>
  <r>
    <s v="Spider-Man: The Movie"/>
    <x v="7"/>
    <n v="16"/>
    <x v="8"/>
    <x v="4"/>
    <n v="1"/>
    <s v="Activision"/>
    <n v="4"/>
    <n v="1070000"/>
    <n v="280000"/>
    <n v="0"/>
    <n v="50000"/>
    <n v="1400000"/>
    <n v="350000"/>
    <n v="1"/>
    <n v="7.9"/>
    <n v="29"/>
    <n v="7.5"/>
    <n v="11"/>
    <s v="Treyarch"/>
    <n v="1184"/>
    <s v="E"/>
  </r>
  <r>
    <s v="LEGO Star Wars II: The Original Trilogy"/>
    <x v="9"/>
    <n v="11"/>
    <x v="0"/>
    <x v="4"/>
    <n v="1"/>
    <s v="LucasArts"/>
    <n v="20"/>
    <n v="580000"/>
    <n v="500000"/>
    <n v="0"/>
    <n v="320000"/>
    <n v="1400000"/>
    <n v="350000"/>
    <n v="1"/>
    <n v="8.3000000000000007"/>
    <n v="11"/>
    <n v="8.6"/>
    <n v="26"/>
    <s v="Traveller's Tales"/>
    <n v="1181"/>
    <s v="E10+"/>
  </r>
  <r>
    <s v="Dead Space"/>
    <x v="2"/>
    <n v="15"/>
    <x v="1"/>
    <x v="4"/>
    <n v="1"/>
    <s v="Electronic Arts"/>
    <n v="15"/>
    <n v="890000"/>
    <n v="390000"/>
    <n v="0"/>
    <n v="130000"/>
    <n v="1410000"/>
    <n v="352500"/>
    <n v="1"/>
    <n v="8.9"/>
    <n v="79"/>
    <n v="8.6999999999999993"/>
    <n v="768"/>
    <s v="EA Redwood Shores"/>
    <n v="352"/>
    <s v="M"/>
  </r>
  <r>
    <s v="Need For Speed: Undercover"/>
    <x v="4"/>
    <n v="8"/>
    <x v="1"/>
    <x v="1"/>
    <n v="7"/>
    <s v="Electronic Arts"/>
    <n v="15"/>
    <n v="380000"/>
    <n v="80000"/>
    <n v="30000"/>
    <n v="930000"/>
    <n v="1420000"/>
    <n v="355000"/>
    <n v="1"/>
    <m/>
    <m/>
    <n v="6.5"/>
    <n v="38"/>
    <s v="Exient Entertainment"/>
    <n v="402"/>
    <s v="T"/>
  </r>
  <r>
    <s v="LEGO Indiana Jones 2: The Adventure Continues"/>
    <x v="0"/>
    <n v="13"/>
    <x v="2"/>
    <x v="4"/>
    <n v="1"/>
    <s v="Activision"/>
    <n v="4"/>
    <n v="900000"/>
    <n v="380000"/>
    <n v="0"/>
    <n v="120000"/>
    <n v="1400000"/>
    <n v="350000"/>
    <n v="1"/>
    <n v="7.2"/>
    <n v="13"/>
    <n v="6.1"/>
    <n v="14"/>
    <s v="Traveller's Tales"/>
    <n v="1181"/>
    <s v="E10+"/>
  </r>
  <r>
    <s v="Ridge Racer"/>
    <x v="9"/>
    <n v="11"/>
    <x v="7"/>
    <x v="1"/>
    <n v="7"/>
    <s v="Sony Computer Entertainment"/>
    <n v="30"/>
    <n v="360000"/>
    <n v="440000"/>
    <n v="320000"/>
    <n v="270000"/>
    <n v="1390000"/>
    <n v="347500"/>
    <n v="1"/>
    <n v="8.8000000000000007"/>
    <n v="58"/>
    <n v="8.1999999999999993"/>
    <n v="65"/>
    <s v="Namco"/>
    <n v="767"/>
    <s v="E"/>
  </r>
  <r>
    <s v="Sonic Advance 3"/>
    <x v="12"/>
    <n v="4"/>
    <x v="7"/>
    <x v="2"/>
    <n v="5"/>
    <s v="THQ"/>
    <n v="34"/>
    <n v="740000"/>
    <n v="520000"/>
    <n v="80000"/>
    <n v="60000"/>
    <n v="1400000"/>
    <n v="350000"/>
    <n v="1"/>
    <n v="7.9"/>
    <n v="30"/>
    <n v="8.4"/>
    <n v="34"/>
    <s v="Dimps Corporation"/>
    <n v="311"/>
    <s v="E"/>
  </r>
  <r>
    <s v="Colin McRae Rally 3"/>
    <x v="4"/>
    <n v="8"/>
    <x v="8"/>
    <x v="1"/>
    <n v="7"/>
    <s v="Codemasters"/>
    <n v="9"/>
    <n v="30000"/>
    <n v="1050000"/>
    <n v="20000"/>
    <n v="300000"/>
    <n v="1400000"/>
    <n v="350000"/>
    <n v="1"/>
    <n v="8.6"/>
    <n v="25"/>
    <n v="7.7"/>
    <n v="24"/>
    <s v="Codemasters"/>
    <n v="235"/>
    <s v="E"/>
  </r>
  <r>
    <s v="Forza Horizon 2"/>
    <x v="13"/>
    <n v="17"/>
    <x v="12"/>
    <x v="1"/>
    <n v="7"/>
    <s v="Microsoft Game Studios"/>
    <n v="23"/>
    <n v="500000"/>
    <n v="780000"/>
    <n v="10000"/>
    <n v="110000"/>
    <n v="1400000"/>
    <n v="350000"/>
    <n v="1"/>
    <n v="8.6"/>
    <n v="85"/>
    <n v="8.1999999999999993"/>
    <n v="977"/>
    <s v="Playground Games"/>
    <n v="882"/>
    <s v="E10+"/>
  </r>
  <r>
    <s v="Madden NFL 2002"/>
    <x v="14"/>
    <n v="7"/>
    <x v="9"/>
    <x v="0"/>
    <n v="11"/>
    <s v="Electronic Arts"/>
    <n v="15"/>
    <n v="780000"/>
    <n v="530000"/>
    <n v="0"/>
    <n v="90000"/>
    <n v="1400000"/>
    <n v="350000"/>
    <n v="1"/>
    <n v="8.8000000000000007"/>
    <n v="9"/>
    <n v="8"/>
    <n v="7"/>
    <s v="EA Sports"/>
    <n v="356"/>
    <s v="E"/>
  </r>
  <r>
    <s v="Dynasty Warriors 5"/>
    <x v="4"/>
    <n v="8"/>
    <x v="3"/>
    <x v="4"/>
    <n v="1"/>
    <s v="Tecmo Koei"/>
    <n v="33"/>
    <n v="240000"/>
    <n v="180000"/>
    <n v="910000"/>
    <n v="60000"/>
    <n v="1390000"/>
    <n v="347500"/>
    <n v="1"/>
    <n v="6.9"/>
    <n v="29"/>
    <n v="8.8000000000000007"/>
    <n v="68"/>
    <s v="Omega Force"/>
    <n v="833"/>
    <s v="T"/>
  </r>
  <r>
    <s v="Injustice: Gods Among Us"/>
    <x v="2"/>
    <n v="15"/>
    <x v="6"/>
    <x v="7"/>
    <n v="3"/>
    <s v="Warner Bros. Interactive Entertainment"/>
    <n v="38"/>
    <n v="970000"/>
    <n v="300000"/>
    <n v="0"/>
    <n v="110000"/>
    <n v="1380000"/>
    <n v="345000"/>
    <n v="1"/>
    <n v="8.1"/>
    <n v="63"/>
    <n v="7.9"/>
    <n v="362"/>
    <s v="NetherRealm Studios"/>
    <n v="790"/>
    <s v="T"/>
  </r>
  <r>
    <s v="Far Cry 2"/>
    <x v="3"/>
    <n v="9"/>
    <x v="1"/>
    <x v="4"/>
    <n v="1"/>
    <s v="Ubisoft"/>
    <n v="35"/>
    <n v="430000"/>
    <n v="690000"/>
    <n v="10000"/>
    <n v="260000"/>
    <n v="1390000"/>
    <n v="347500"/>
    <n v="1"/>
    <n v="8.5"/>
    <n v="49"/>
    <n v="6.4"/>
    <n v="241"/>
    <s v="Ubisoft Montreal"/>
    <n v="1207"/>
    <s v="M"/>
  </r>
  <r>
    <s v="Yoshi's New Island"/>
    <x v="5"/>
    <n v="1"/>
    <x v="12"/>
    <x v="2"/>
    <n v="5"/>
    <s v="Ninti"/>
    <n v="26"/>
    <n v="480000"/>
    <n v="530000"/>
    <n v="280000"/>
    <n v="90000"/>
    <n v="1380000"/>
    <n v="345000"/>
    <n v="1"/>
    <n v="6.4"/>
    <n v="71"/>
    <n v="6.1"/>
    <n v="155"/>
    <s v="Arzest"/>
    <n v="85"/>
    <s v="E"/>
  </r>
  <r>
    <s v="LEGO Batman 2: DC Super Heroes"/>
    <x v="0"/>
    <n v="13"/>
    <x v="11"/>
    <x v="4"/>
    <n v="1"/>
    <s v="Warner Bros. Interactive Entertainment"/>
    <n v="38"/>
    <n v="900000"/>
    <n v="370000"/>
    <n v="0"/>
    <n v="110000"/>
    <n v="1380000"/>
    <n v="345000"/>
    <n v="1"/>
    <m/>
    <m/>
    <n v="7.1"/>
    <n v="12"/>
    <s v="TT Games"/>
    <n v="1195"/>
    <s v="E10+"/>
  </r>
  <r>
    <s v="True Crime: Streets of LA"/>
    <x v="7"/>
    <n v="16"/>
    <x v="15"/>
    <x v="4"/>
    <n v="1"/>
    <s v="Activision"/>
    <n v="4"/>
    <n v="960000"/>
    <n v="370000"/>
    <n v="0"/>
    <n v="50000"/>
    <n v="1380000"/>
    <n v="345000"/>
    <n v="1"/>
    <n v="7.7"/>
    <n v="39"/>
    <n v="7.8"/>
    <n v="28"/>
    <s v="Luxoflux, Inc."/>
    <n v="689"/>
    <s v="M"/>
  </r>
  <r>
    <s v="Ryse: Son of Rome"/>
    <x v="13"/>
    <n v="17"/>
    <x v="6"/>
    <x v="4"/>
    <n v="1"/>
    <s v="Microsoft Game Studios"/>
    <n v="23"/>
    <n v="830000"/>
    <n v="430000"/>
    <n v="0"/>
    <n v="130000"/>
    <n v="1390000"/>
    <n v="347500"/>
    <n v="1"/>
    <n v="6"/>
    <n v="77"/>
    <n v="6.1"/>
    <n v="1409"/>
    <s v="Crytek"/>
    <n v="266"/>
    <s v="M"/>
  </r>
  <r>
    <s v="Mortal Kombat X"/>
    <x v="13"/>
    <n v="17"/>
    <x v="13"/>
    <x v="7"/>
    <n v="3"/>
    <s v="Warner Bros. Interactive Entertainment"/>
    <n v="38"/>
    <n v="1030000"/>
    <n v="210000"/>
    <n v="0"/>
    <n v="140000"/>
    <n v="1380000"/>
    <n v="345000"/>
    <n v="1"/>
    <n v="8.6"/>
    <n v="21"/>
    <n v="7.3"/>
    <n v="279"/>
    <s v="Warner Bros. Interactive Entertainment, NetherRealm Studios"/>
    <n v="1274"/>
    <s v="M"/>
  </r>
  <r>
    <s v="Rise of the Tomb Raider"/>
    <x v="13"/>
    <n v="17"/>
    <x v="13"/>
    <x v="10"/>
    <n v="2"/>
    <s v="Square Enix"/>
    <n v="31"/>
    <n v="550000"/>
    <n v="700000"/>
    <n v="20000"/>
    <n v="110000"/>
    <n v="1380000"/>
    <n v="345000"/>
    <n v="1"/>
    <n v="8.6"/>
    <n v="102"/>
    <n v="8"/>
    <n v="1288"/>
    <s v="Crystal Dynamics"/>
    <n v="264"/>
    <s v="M"/>
  </r>
  <r>
    <s v="Sonic Generations"/>
    <x v="2"/>
    <n v="15"/>
    <x v="10"/>
    <x v="2"/>
    <n v="5"/>
    <s v="Sega"/>
    <n v="29"/>
    <n v="710000"/>
    <n v="530000"/>
    <n v="0"/>
    <n v="130000"/>
    <n v="1370000"/>
    <n v="342500"/>
    <n v="1"/>
    <n v="7.7"/>
    <n v="49"/>
    <n v="8.3000000000000007"/>
    <n v="340"/>
    <s v="Sega, Sonic Team"/>
    <n v="1018"/>
    <s v="E"/>
  </r>
  <r>
    <s v="Dave Mirra Freestyle BMX 2"/>
    <x v="4"/>
    <n v="8"/>
    <x v="9"/>
    <x v="0"/>
    <n v="11"/>
    <s v="Acclaim Entertainment"/>
    <n v="3"/>
    <n v="670000"/>
    <n v="530000"/>
    <n v="0"/>
    <n v="180000"/>
    <n v="1380000"/>
    <n v="345000"/>
    <n v="1"/>
    <n v="8.1"/>
    <n v="21"/>
    <n v="8.1"/>
    <n v="18"/>
    <s v="Z-Axis, Ltd."/>
    <n v="1295"/>
    <s v="T"/>
  </r>
  <r>
    <s v="Bakugan: Battle Brawlers"/>
    <x v="1"/>
    <n v="3"/>
    <x v="2"/>
    <x v="4"/>
    <n v="1"/>
    <s v="Activision"/>
    <n v="4"/>
    <n v="1260000"/>
    <n v="20000"/>
    <n v="0"/>
    <n v="100000"/>
    <n v="1380000"/>
    <n v="345000"/>
    <n v="1"/>
    <n v="6"/>
    <n v="6"/>
    <n v="6.7"/>
    <n v="7"/>
    <s v="Now Production"/>
    <n v="824"/>
    <s v="E"/>
  </r>
  <r>
    <s v="LEGO Indiana Jones: The Original Adventures"/>
    <x v="4"/>
    <n v="8"/>
    <x v="1"/>
    <x v="4"/>
    <n v="1"/>
    <s v="LucasArts"/>
    <n v="20"/>
    <n v="600000"/>
    <n v="10000"/>
    <n v="0"/>
    <n v="760000"/>
    <n v="1370000"/>
    <n v="342500"/>
    <n v="1"/>
    <n v="7.7"/>
    <n v="12"/>
    <n v="8.4"/>
    <n v="16"/>
    <s v="Traveller's Tales"/>
    <n v="1181"/>
    <s v="E10+"/>
  </r>
  <r>
    <s v="Deus Ex: Human Revolution"/>
    <x v="2"/>
    <n v="15"/>
    <x v="10"/>
    <x v="6"/>
    <n v="9"/>
    <s v="Square Enix"/>
    <n v="31"/>
    <n v="760000"/>
    <n v="470000"/>
    <n v="20000"/>
    <n v="120000"/>
    <n v="1370000"/>
    <n v="342500"/>
    <n v="1"/>
    <n v="8.9"/>
    <n v="70"/>
    <n v="8.3000000000000007"/>
    <n v="684"/>
    <s v="Eidos Montreal"/>
    <n v="371"/>
    <s v="M"/>
  </r>
  <r>
    <s v="Final Fantasy XII: Revenant Wings"/>
    <x v="1"/>
    <n v="3"/>
    <x v="4"/>
    <x v="9"/>
    <n v="8"/>
    <s v="Square Enix"/>
    <n v="31"/>
    <n v="330000"/>
    <n v="410000"/>
    <n v="540000"/>
    <n v="100000"/>
    <n v="1380000"/>
    <n v="345000"/>
    <n v="1"/>
    <n v="8.1"/>
    <n v="44"/>
    <n v="6.1"/>
    <n v="60"/>
    <s v="Square Enix, Think and Feel"/>
    <n v="1077"/>
    <s v="E10+"/>
  </r>
  <r>
    <s v="Call of War: Black Ops"/>
    <x v="0"/>
    <n v="13"/>
    <x v="5"/>
    <x v="6"/>
    <n v="9"/>
    <s v="Activision"/>
    <n v="4"/>
    <n v="800000"/>
    <n v="450000"/>
    <n v="0"/>
    <n v="120000"/>
    <n v="1370000"/>
    <n v="342500"/>
    <n v="1"/>
    <n v="8"/>
    <n v="25"/>
    <n v="5.8"/>
    <n v="87"/>
    <s v="Treyarch"/>
    <n v="1184"/>
    <s v="M"/>
  </r>
  <r>
    <s v="Deus Ex: Human Revolution"/>
    <x v="3"/>
    <n v="9"/>
    <x v="10"/>
    <x v="6"/>
    <n v="9"/>
    <s v="Square Enix"/>
    <n v="31"/>
    <n v="500000"/>
    <n v="590000"/>
    <n v="70000"/>
    <n v="220000"/>
    <n v="1380000"/>
    <n v="345000"/>
    <n v="1"/>
    <n v="8.9"/>
    <n v="50"/>
    <n v="8.1999999999999993"/>
    <n v="682"/>
    <s v="Eidos Montreal"/>
    <n v="371"/>
    <s v="M"/>
  </r>
  <r>
    <s v="Star Wars Knights of the Old Republic II: The Sith Lords"/>
    <x v="7"/>
    <n v="16"/>
    <x v="7"/>
    <x v="9"/>
    <n v="8"/>
    <s v="Activision"/>
    <n v="4"/>
    <n v="990000"/>
    <n v="330000"/>
    <n v="0"/>
    <n v="50000"/>
    <n v="1370000"/>
    <n v="342500"/>
    <n v="1"/>
    <n v="8.6"/>
    <n v="67"/>
    <n v="8.6"/>
    <n v="140"/>
    <s v="Obsidian Entertainment"/>
    <n v="829"/>
    <s v="T"/>
  </r>
  <r>
    <s v="The Sims 2"/>
    <x v="9"/>
    <n v="11"/>
    <x v="3"/>
    <x v="8"/>
    <n v="10"/>
    <s v="Electronic Arts"/>
    <n v="15"/>
    <n v="490000"/>
    <n v="550000"/>
    <n v="0"/>
    <n v="330000"/>
    <n v="1370000"/>
    <n v="342500"/>
    <n v="1"/>
    <n v="6.5"/>
    <n v="17"/>
    <n v="6.9"/>
    <n v="32"/>
    <s v="Maxis"/>
    <n v="714"/>
    <s v="T"/>
  </r>
  <r>
    <s v="Dead Rising 2"/>
    <x v="3"/>
    <n v="9"/>
    <x v="5"/>
    <x v="4"/>
    <n v="1"/>
    <s v="Capcom"/>
    <n v="8"/>
    <n v="430000"/>
    <n v="560000"/>
    <n v="150000"/>
    <n v="210000"/>
    <n v="1350000"/>
    <n v="337500"/>
    <n v="1"/>
    <n v="8"/>
    <n v="54"/>
    <n v="6.7"/>
    <n v="178"/>
    <s v="Blue Castle Games"/>
    <n v="165"/>
    <s v="M"/>
  </r>
  <r>
    <s v="Ridge Racer 7"/>
    <x v="3"/>
    <n v="9"/>
    <x v="0"/>
    <x v="1"/>
    <n v="7"/>
    <s v="Namco Bandai Games"/>
    <n v="25"/>
    <n v="240000"/>
    <n v="700000"/>
    <n v="160000"/>
    <n v="260000"/>
    <n v="1360000"/>
    <n v="340000"/>
    <n v="1"/>
    <n v="7.8"/>
    <n v="45"/>
    <n v="7.1"/>
    <n v="52"/>
    <s v="Namco Bandai Games"/>
    <n v="768"/>
    <s v="E"/>
  </r>
  <r>
    <s v="Tom Clancy's Ghost Recon 2"/>
    <x v="7"/>
    <n v="16"/>
    <x v="7"/>
    <x v="6"/>
    <n v="9"/>
    <s v="Ubisoft"/>
    <n v="35"/>
    <n v="860000"/>
    <n v="450000"/>
    <n v="0"/>
    <n v="60000"/>
    <n v="1370000"/>
    <n v="342500"/>
    <n v="1"/>
    <n v="8"/>
    <n v="53"/>
    <n v="8.9"/>
    <n v="58"/>
    <s v="Red Storm Entertainment"/>
    <n v="938"/>
    <s v="T"/>
  </r>
  <r>
    <s v="Need for Speed: The Run"/>
    <x v="2"/>
    <n v="15"/>
    <x v="10"/>
    <x v="4"/>
    <n v="1"/>
    <s v="Electronic Arts"/>
    <n v="15"/>
    <n v="630000"/>
    <n v="570000"/>
    <n v="0"/>
    <n v="150000"/>
    <n v="1350000"/>
    <n v="337500"/>
    <n v="1"/>
    <n v="6.8"/>
    <n v="65"/>
    <n v="6"/>
    <n v="160"/>
    <s v="Black Box"/>
    <n v="150"/>
    <s v="T"/>
  </r>
  <r>
    <s v="Crash Bandicoot 2: N-Tranced"/>
    <x v="12"/>
    <n v="4"/>
    <x v="15"/>
    <x v="2"/>
    <n v="5"/>
    <s v="Vivendi Games"/>
    <n v="37"/>
    <n v="630000"/>
    <n v="660000"/>
    <n v="0"/>
    <n v="70000"/>
    <n v="1360000"/>
    <n v="340000"/>
    <n v="1"/>
    <n v="7.5"/>
    <n v="21"/>
    <n v="7.8"/>
    <n v="30"/>
    <s v="Vicarious Visions"/>
    <n v="1247"/>
    <s v="E"/>
  </r>
  <r>
    <s v="Titanfall"/>
    <x v="2"/>
    <n v="15"/>
    <x v="12"/>
    <x v="6"/>
    <n v="9"/>
    <s v="Electronic Arts"/>
    <n v="15"/>
    <n v="870000"/>
    <n v="340000"/>
    <n v="20000"/>
    <n v="130000"/>
    <n v="1360000"/>
    <n v="340000"/>
    <n v="1"/>
    <n v="8.3000000000000007"/>
    <n v="21"/>
    <n v="5.9"/>
    <n v="371"/>
    <s v="Bluepoint Games"/>
    <n v="173"/>
    <s v="M"/>
  </r>
  <r>
    <s v="SingStar Abba"/>
    <x v="4"/>
    <n v="8"/>
    <x v="1"/>
    <x v="3"/>
    <n v="4"/>
    <s v="Sony Computer Entertainment"/>
    <n v="30"/>
    <n v="230000"/>
    <n v="40000"/>
    <n v="0"/>
    <n v="1090000"/>
    <n v="1360000"/>
    <n v="340000"/>
    <n v="1"/>
    <n v="6.4"/>
    <n v="11"/>
    <m/>
    <m/>
    <s v="SCEE London Studio"/>
    <n v="1001"/>
    <s v="T"/>
  </r>
  <r>
    <s v="Dead to Rights"/>
    <x v="4"/>
    <n v="8"/>
    <x v="8"/>
    <x v="6"/>
    <n v="9"/>
    <s v="Electronic Arts"/>
    <n v="15"/>
    <n v="670000"/>
    <n v="520000"/>
    <n v="0"/>
    <n v="170000"/>
    <n v="1360000"/>
    <n v="340000"/>
    <n v="1"/>
    <n v="7.3"/>
    <n v="20"/>
    <n v="8.9"/>
    <n v="36"/>
    <s v="Namco"/>
    <n v="767"/>
    <s v="M"/>
  </r>
  <r>
    <s v="WWE '13"/>
    <x v="3"/>
    <n v="9"/>
    <x v="11"/>
    <x v="4"/>
    <n v="1"/>
    <s v="THQ"/>
    <n v="34"/>
    <n v="510000"/>
    <n v="600000"/>
    <n v="0"/>
    <n v="250000"/>
    <n v="1360000"/>
    <n v="340000"/>
    <n v="1"/>
    <n v="7.6"/>
    <n v="24"/>
    <n v="8.1"/>
    <n v="99"/>
    <s v="THQ"/>
    <n v="1158"/>
    <s v="T"/>
  </r>
  <r>
    <s v="Hasbro Family Game Night 2"/>
    <x v="0"/>
    <n v="13"/>
    <x v="2"/>
    <x v="3"/>
    <n v="4"/>
    <s v="Electronic Arts"/>
    <n v="15"/>
    <n v="700000"/>
    <n v="520000"/>
    <n v="0"/>
    <n v="130000"/>
    <n v="1350000"/>
    <n v="337500"/>
    <n v="1"/>
    <n v="6.3"/>
    <n v="16"/>
    <n v="6.3"/>
    <n v="6"/>
    <s v="Electronic Arts"/>
    <n v="378"/>
    <s v="E"/>
  </r>
  <r>
    <s v="Gardening Mama"/>
    <x v="1"/>
    <n v="3"/>
    <x v="2"/>
    <x v="5"/>
    <n v="6"/>
    <s v="505 Games"/>
    <n v="1"/>
    <n v="790000"/>
    <n v="420000"/>
    <n v="10000"/>
    <n v="130000"/>
    <n v="1350000"/>
    <n v="337500"/>
    <n v="1"/>
    <n v="6"/>
    <n v="17"/>
    <n v="9.3000000000000007"/>
    <n v="4"/>
    <s v="Taito Corporation"/>
    <n v="1116"/>
    <s v="E"/>
  </r>
  <r>
    <s v="Burnout Paradise"/>
    <x v="2"/>
    <n v="15"/>
    <x v="1"/>
    <x v="1"/>
    <n v="7"/>
    <s v="Electronic Arts"/>
    <n v="15"/>
    <n v="630000"/>
    <n v="570000"/>
    <n v="10000"/>
    <n v="140000"/>
    <n v="1350000"/>
    <n v="337500"/>
    <n v="1"/>
    <n v="8.8000000000000007"/>
    <n v="68"/>
    <n v="6.9"/>
    <n v="279"/>
    <s v="Criterion Games"/>
    <n v="261"/>
    <s v="E10+"/>
  </r>
  <r>
    <s v="Middle-Earth: Shadow of Mordor"/>
    <x v="13"/>
    <n v="17"/>
    <x v="12"/>
    <x v="4"/>
    <n v="1"/>
    <s v="Warner Bros. Interactive Entertainment"/>
    <n v="38"/>
    <n v="730000"/>
    <n v="500000"/>
    <n v="10000"/>
    <n v="120000"/>
    <n v="1360000"/>
    <n v="340000"/>
    <n v="1"/>
    <n v="8.6999999999999993"/>
    <n v="12"/>
    <n v="8"/>
    <n v="585"/>
    <s v="Monolith Productions"/>
    <n v="754"/>
    <s v="M"/>
  </r>
  <r>
    <s v="MotorStorm: Pacific Rift"/>
    <x v="3"/>
    <n v="9"/>
    <x v="1"/>
    <x v="1"/>
    <n v="7"/>
    <s v="Sony Computer Entertainment"/>
    <n v="30"/>
    <n v="430000"/>
    <n v="650000"/>
    <n v="20000"/>
    <n v="250000"/>
    <n v="1350000"/>
    <n v="337500"/>
    <n v="1"/>
    <n v="8.1999999999999993"/>
    <n v="63"/>
    <n v="8"/>
    <n v="318"/>
    <s v="Evolution Studios"/>
    <n v="399"/>
    <s v="T"/>
  </r>
  <r>
    <s v="Samurai Warriors"/>
    <x v="4"/>
    <n v="8"/>
    <x v="7"/>
    <x v="4"/>
    <n v="1"/>
    <s v="Electronic Arts"/>
    <n v="15"/>
    <n v="220000"/>
    <n v="50000"/>
    <n v="1060000"/>
    <n v="20000"/>
    <n v="1350000"/>
    <n v="337500"/>
    <n v="1"/>
    <n v="7.3"/>
    <n v="37"/>
    <n v="8.6999999999999993"/>
    <n v="23"/>
    <s v="Omega Force"/>
    <n v="833"/>
    <s v="T"/>
  </r>
  <r>
    <s v="Battlefield 4"/>
    <x v="8"/>
    <n v="6"/>
    <x v="6"/>
    <x v="6"/>
    <n v="9"/>
    <s v="Electronic Arts"/>
    <n v="15"/>
    <n v="390000"/>
    <n v="870000"/>
    <n v="0"/>
    <n v="100000"/>
    <n v="1360000"/>
    <n v="340000"/>
    <n v="1"/>
    <n v="8.1"/>
    <n v="52"/>
    <n v="6"/>
    <n v="3517"/>
    <s v="EA DICE"/>
    <n v="345"/>
    <s v="M"/>
  </r>
  <r>
    <s v="Gears of War 4"/>
    <x v="13"/>
    <n v="17"/>
    <x v="14"/>
    <x v="6"/>
    <n v="9"/>
    <s v="Microsoft Game Studios"/>
    <n v="23"/>
    <n v="780000"/>
    <n v="440000"/>
    <n v="0"/>
    <n v="120000"/>
    <n v="1340000"/>
    <n v="335000"/>
    <n v="1"/>
    <n v="8.4"/>
    <n v="96"/>
    <n v="6.2"/>
    <n v="815"/>
    <s v="The Coalition"/>
    <n v="1152"/>
    <s v="M"/>
  </r>
  <r>
    <s v="FIFA Soccer 08"/>
    <x v="9"/>
    <n v="11"/>
    <x v="4"/>
    <x v="0"/>
    <n v="11"/>
    <s v="Electronic Arts"/>
    <n v="15"/>
    <n v="200000"/>
    <n v="760000"/>
    <n v="0"/>
    <n v="390000"/>
    <n v="1350000"/>
    <n v="337500"/>
    <n v="1"/>
    <n v="7.9"/>
    <n v="7"/>
    <n v="7.4"/>
    <n v="15"/>
    <s v="EA Canada"/>
    <n v="339"/>
    <s v="E"/>
  </r>
  <r>
    <s v="FIFA Soccer 09"/>
    <x v="9"/>
    <n v="11"/>
    <x v="1"/>
    <x v="0"/>
    <n v="11"/>
    <s v="Electronic Arts"/>
    <n v="15"/>
    <n v="230000"/>
    <n v="730000"/>
    <n v="20000"/>
    <n v="370000"/>
    <n v="1350000"/>
    <n v="337500"/>
    <n v="1"/>
    <n v="8.4"/>
    <n v="8"/>
    <n v="8.9"/>
    <n v="21"/>
    <s v="EA Canada"/>
    <n v="339"/>
    <s v="E"/>
  </r>
  <r>
    <s v="Disney Princess: Enchanted Journey"/>
    <x v="0"/>
    <n v="13"/>
    <x v="4"/>
    <x v="10"/>
    <n v="2"/>
    <s v="Disney Interactive Studios"/>
    <n v="13"/>
    <n v="1220000"/>
    <n v="30000"/>
    <n v="0"/>
    <n v="90000"/>
    <n v="1340000"/>
    <n v="335000"/>
    <n v="1"/>
    <m/>
    <m/>
    <n v="4.3"/>
    <n v="4"/>
    <s v="Papaya Studios"/>
    <n v="858"/>
    <s v="E"/>
  </r>
  <r>
    <s v="FIFA Soccer 08"/>
    <x v="2"/>
    <n v="15"/>
    <x v="4"/>
    <x v="0"/>
    <n v="11"/>
    <s v="Electronic Arts"/>
    <n v="15"/>
    <n v="310000"/>
    <n v="890000"/>
    <n v="10000"/>
    <n v="140000"/>
    <n v="1350000"/>
    <n v="337500"/>
    <n v="1"/>
    <n v="8.1999999999999993"/>
    <n v="43"/>
    <n v="7.9"/>
    <n v="57"/>
    <s v="EA Canada"/>
    <n v="339"/>
    <s v="E"/>
  </r>
  <r>
    <s v="Test Drive"/>
    <x v="4"/>
    <n v="8"/>
    <x v="8"/>
    <x v="1"/>
    <n v="7"/>
    <s v="Atari"/>
    <n v="5"/>
    <n v="950000"/>
    <n v="210000"/>
    <n v="10000"/>
    <n v="180000"/>
    <n v="1350000"/>
    <n v="337500"/>
    <n v="1"/>
    <n v="7.3"/>
    <n v="19"/>
    <n v="7.4"/>
    <n v="23"/>
    <s v="Pitbull Syndicate"/>
    <n v="875"/>
    <s v="T"/>
  </r>
  <r>
    <s v="Devil May Cry 4"/>
    <x v="2"/>
    <n v="15"/>
    <x v="1"/>
    <x v="4"/>
    <n v="1"/>
    <s v="Capcom"/>
    <n v="8"/>
    <n v="790000"/>
    <n v="340000"/>
    <n v="80000"/>
    <n v="130000"/>
    <n v="1340000"/>
    <n v="335000"/>
    <n v="1"/>
    <n v="8.4"/>
    <n v="61"/>
    <n v="8"/>
    <n v="248"/>
    <s v="Capcom"/>
    <n v="202"/>
    <s v="M"/>
  </r>
  <r>
    <s v="Tom Clancy's Rainbow Six: Vegas 2"/>
    <x v="3"/>
    <n v="9"/>
    <x v="1"/>
    <x v="6"/>
    <n v="9"/>
    <s v="Ubisoft"/>
    <n v="35"/>
    <n v="660000"/>
    <n v="440000"/>
    <n v="40000"/>
    <n v="210000"/>
    <n v="1350000"/>
    <n v="337500"/>
    <n v="1"/>
    <n v="8.1"/>
    <n v="32"/>
    <n v="7.9"/>
    <n v="93"/>
    <s v="Ubisoft Montreal"/>
    <n v="1207"/>
    <s v="M"/>
  </r>
  <r>
    <s v="Metroid: Other M"/>
    <x v="0"/>
    <n v="13"/>
    <x v="5"/>
    <x v="4"/>
    <n v="1"/>
    <s v="Ninti"/>
    <n v="26"/>
    <n v="850000"/>
    <n v="270000"/>
    <n v="130000"/>
    <n v="100000"/>
    <n v="1350000"/>
    <n v="337500"/>
    <n v="1"/>
    <n v="7.9"/>
    <n v="71"/>
    <n v="6.5"/>
    <n v="482"/>
    <s v="Team Ninja"/>
    <n v="1133"/>
    <s v="T"/>
  </r>
  <r>
    <s v="Crysis 2"/>
    <x v="2"/>
    <n v="15"/>
    <x v="10"/>
    <x v="4"/>
    <n v="1"/>
    <s v="Electronic Arts"/>
    <n v="15"/>
    <n v="710000"/>
    <n v="490000"/>
    <n v="20000"/>
    <n v="120000"/>
    <n v="1340000"/>
    <n v="335000"/>
    <n v="1"/>
    <n v="8.4"/>
    <n v="72"/>
    <n v="7.5"/>
    <n v="533"/>
    <s v="Crytek"/>
    <n v="266"/>
    <s v="M"/>
  </r>
  <r>
    <s v="Chrono Trigger"/>
    <x v="1"/>
    <n v="3"/>
    <x v="1"/>
    <x v="9"/>
    <n v="8"/>
    <s v="Square Enix"/>
    <n v="31"/>
    <n v="610000"/>
    <n v="160000"/>
    <n v="490000"/>
    <n v="80000"/>
    <n v="1340000"/>
    <n v="335000"/>
    <n v="1"/>
    <n v="9.1999999999999993"/>
    <n v="57"/>
    <n v="8.9"/>
    <n v="440"/>
    <s v="TOSE"/>
    <n v="1174"/>
    <s v="E10+"/>
  </r>
  <r>
    <s v="Marvel vs. Capcom 3: Fate of Two Worlds"/>
    <x v="3"/>
    <n v="9"/>
    <x v="10"/>
    <x v="7"/>
    <n v="3"/>
    <s v="Capcom"/>
    <n v="8"/>
    <n v="810000"/>
    <n v="280000"/>
    <n v="110000"/>
    <n v="140000"/>
    <n v="1340000"/>
    <n v="335000"/>
    <n v="1"/>
    <n v="8.4"/>
    <n v="56"/>
    <n v="7.3"/>
    <n v="147"/>
    <s v="Capcom"/>
    <n v="202"/>
    <s v="T"/>
  </r>
  <r>
    <s v="Doom 3"/>
    <x v="7"/>
    <n v="16"/>
    <x v="3"/>
    <x v="6"/>
    <n v="9"/>
    <s v="Activision"/>
    <n v="4"/>
    <n v="850000"/>
    <n v="430000"/>
    <n v="0"/>
    <n v="60000"/>
    <n v="1340000"/>
    <n v="335000"/>
    <n v="1"/>
    <n v="8.8000000000000007"/>
    <n v="71"/>
    <n v="7.4"/>
    <n v="116"/>
    <s v="Vicarious Visions"/>
    <n v="1247"/>
    <s v="M"/>
  </r>
  <r>
    <s v="Tom Clancy's Rainbow Six: Siege"/>
    <x v="13"/>
    <n v="17"/>
    <x v="13"/>
    <x v="6"/>
    <n v="9"/>
    <s v="Ubisoft"/>
    <n v="35"/>
    <n v="770000"/>
    <n v="450000"/>
    <n v="0"/>
    <n v="120000"/>
    <n v="1340000"/>
    <n v="335000"/>
    <n v="1"/>
    <n v="7.4"/>
    <n v="24"/>
    <n v="6.9"/>
    <n v="252"/>
    <s v="Ubisoft Montreal"/>
    <n v="1207"/>
    <s v="M"/>
  </r>
  <r>
    <s v="F1 2010"/>
    <x v="3"/>
    <n v="9"/>
    <x v="5"/>
    <x v="1"/>
    <n v="7"/>
    <s v="Codemasters"/>
    <n v="9"/>
    <n v="250000"/>
    <n v="750000"/>
    <n v="80000"/>
    <n v="260000"/>
    <n v="1340000"/>
    <n v="335000"/>
    <n v="1"/>
    <n v="8.4"/>
    <n v="46"/>
    <n v="7.8"/>
    <n v="83"/>
    <s v="Codemasters Birmingham"/>
    <n v="236"/>
    <s v="E"/>
  </r>
  <r>
    <s v="Monster Hunter Freedom"/>
    <x v="9"/>
    <n v="11"/>
    <x v="3"/>
    <x v="9"/>
    <n v="8"/>
    <s v="Capcom"/>
    <n v="8"/>
    <n v="240000"/>
    <n v="30000"/>
    <n v="1030000"/>
    <n v="40000"/>
    <n v="1340000"/>
    <n v="335000"/>
    <n v="1"/>
    <n v="7.1"/>
    <n v="34"/>
    <n v="8.6"/>
    <n v="78"/>
    <s v="Capcom"/>
    <n v="202"/>
    <s v="T"/>
  </r>
  <r>
    <s v="Donkey Kong Jungle Beat"/>
    <x v="11"/>
    <n v="5"/>
    <x v="7"/>
    <x v="2"/>
    <n v="5"/>
    <s v="Ninti"/>
    <n v="26"/>
    <n v="840000"/>
    <n v="220000"/>
    <n v="240000"/>
    <n v="40000"/>
    <n v="1340000"/>
    <n v="335000"/>
    <n v="1"/>
    <n v="8"/>
    <n v="49"/>
    <n v="8.3000000000000007"/>
    <n v="30"/>
    <s v="Ninti"/>
    <n v="808"/>
    <s v="E10+"/>
  </r>
  <r>
    <s v="Need for Speed Carbon"/>
    <x v="4"/>
    <n v="8"/>
    <x v="0"/>
    <x v="1"/>
    <n v="7"/>
    <s v="Electronic Arts"/>
    <n v="15"/>
    <n v="1220000"/>
    <n v="50000"/>
    <n v="50000"/>
    <n v="10000"/>
    <n v="1330000"/>
    <n v="332500"/>
    <n v="1"/>
    <n v="7.4"/>
    <n v="26"/>
    <n v="8.4"/>
    <n v="60"/>
    <s v="EA Canada"/>
    <n v="339"/>
    <s v="E10+"/>
  </r>
  <r>
    <s v="Lost Planet: Extreme Condition"/>
    <x v="2"/>
    <n v="15"/>
    <x v="0"/>
    <x v="6"/>
    <n v="9"/>
    <s v="Capcom"/>
    <n v="8"/>
    <n v="1090000"/>
    <n v="40000"/>
    <n v="100000"/>
    <n v="100000"/>
    <n v="1330000"/>
    <n v="332500"/>
    <n v="1"/>
    <n v="7.9"/>
    <n v="76"/>
    <n v="7.1"/>
    <n v="187"/>
    <s v="Capcom"/>
    <n v="202"/>
    <s v="T"/>
  </r>
  <r>
    <s v="NBA 2K15"/>
    <x v="3"/>
    <n v="9"/>
    <x v="12"/>
    <x v="0"/>
    <n v="11"/>
    <s v="Take-Two Interactive"/>
    <n v="32"/>
    <n v="870000"/>
    <n v="210000"/>
    <n v="20000"/>
    <n v="240000"/>
    <n v="1340000"/>
    <n v="335000"/>
    <n v="1"/>
    <m/>
    <m/>
    <n v="3.5"/>
    <n v="22"/>
    <s v="Visual Concepts"/>
    <n v="1259"/>
    <s v="E"/>
  </r>
  <r>
    <s v="Max Payne 2: The Fall of Max Payne"/>
    <x v="4"/>
    <n v="8"/>
    <x v="15"/>
    <x v="6"/>
    <n v="9"/>
    <s v="Take-Two Interactive"/>
    <n v="32"/>
    <n v="650000"/>
    <n v="510000"/>
    <n v="0"/>
    <n v="170000"/>
    <n v="1330000"/>
    <n v="332500"/>
    <n v="1"/>
    <n v="7.3"/>
    <n v="27"/>
    <n v="8.1999999999999993"/>
    <n v="63"/>
    <s v="Rockstar Vienna"/>
    <n v="966"/>
    <s v="M"/>
  </r>
  <r>
    <s v="Battlefield: Bad Company"/>
    <x v="3"/>
    <n v="9"/>
    <x v="1"/>
    <x v="6"/>
    <n v="9"/>
    <s v="Electronic Arts"/>
    <n v="15"/>
    <n v="760000"/>
    <n v="350000"/>
    <n v="50000"/>
    <n v="180000"/>
    <n v="1340000"/>
    <n v="335000"/>
    <n v="1"/>
    <n v="8.4"/>
    <n v="50"/>
    <n v="8.1"/>
    <n v="203"/>
    <s v="EA DICE"/>
    <n v="345"/>
    <s v="T"/>
  </r>
  <r>
    <s v="MVP Baseball 2004"/>
    <x v="4"/>
    <n v="8"/>
    <x v="7"/>
    <x v="0"/>
    <n v="11"/>
    <s v="Electronic Arts"/>
    <n v="15"/>
    <n v="1100000"/>
    <n v="60000"/>
    <n v="0"/>
    <n v="180000"/>
    <n v="1340000"/>
    <n v="335000"/>
    <n v="1"/>
    <n v="9"/>
    <n v="28"/>
    <n v="8.6"/>
    <n v="51"/>
    <s v="EA Sports"/>
    <n v="356"/>
    <s v="E"/>
  </r>
  <r>
    <s v="Alan Wake"/>
    <x v="2"/>
    <n v="15"/>
    <x v="5"/>
    <x v="4"/>
    <n v="1"/>
    <s v="Microsoft Game Studios"/>
    <n v="23"/>
    <n v="660000"/>
    <n v="500000"/>
    <n v="50000"/>
    <n v="130000"/>
    <n v="1340000"/>
    <n v="335000"/>
    <n v="1"/>
    <n v="8.3000000000000007"/>
    <n v="100"/>
    <n v="8.1"/>
    <n v="1156"/>
    <s v="Remedy Entertainment"/>
    <n v="948"/>
    <s v="T"/>
  </r>
  <r>
    <s v="Metroid Prime 2: Echoes"/>
    <x v="11"/>
    <n v="5"/>
    <x v="7"/>
    <x v="6"/>
    <n v="9"/>
    <s v="Ninti"/>
    <n v="26"/>
    <n v="870000"/>
    <n v="350000"/>
    <n v="70000"/>
    <n v="40000"/>
    <n v="1330000"/>
    <n v="332500"/>
    <n v="1"/>
    <n v="9.1999999999999993"/>
    <n v="60"/>
    <n v="8.8000000000000007"/>
    <n v="279"/>
    <s v="Retro Studios"/>
    <n v="950"/>
    <s v="T"/>
  </r>
  <r>
    <s v="WWE SmackDown vs Raw 2008"/>
    <x v="3"/>
    <n v="9"/>
    <x v="4"/>
    <x v="7"/>
    <n v="3"/>
    <s v="THQ"/>
    <n v="34"/>
    <n v="620000"/>
    <n v="490000"/>
    <n v="10000"/>
    <n v="200000"/>
    <n v="1320000"/>
    <n v="330000"/>
    <n v="1"/>
    <n v="7.4"/>
    <n v="27"/>
    <n v="7.3"/>
    <n v="41"/>
    <s v="Yuke's"/>
    <n v="1293"/>
    <s v="T"/>
  </r>
  <r>
    <s v="Skylanders SWAP Force"/>
    <x v="2"/>
    <n v="15"/>
    <x v="6"/>
    <x v="2"/>
    <n v="5"/>
    <s v="Activision"/>
    <n v="4"/>
    <n v="860000"/>
    <n v="340000"/>
    <n v="0"/>
    <n v="120000"/>
    <n v="1320000"/>
    <n v="330000"/>
    <n v="1"/>
    <n v="8.3000000000000007"/>
    <n v="37"/>
    <n v="5.7"/>
    <n v="45"/>
    <s v="Vicarious Visions"/>
    <n v="1247"/>
    <s v="E10+"/>
  </r>
  <r>
    <s v="Grand Steal Auto: Chinatown Wars"/>
    <x v="1"/>
    <n v="3"/>
    <x v="2"/>
    <x v="4"/>
    <n v="1"/>
    <s v="Take-Two Interactive"/>
    <n v="32"/>
    <n v="580000"/>
    <n v="560000"/>
    <n v="50000"/>
    <n v="140000"/>
    <n v="1330000"/>
    <n v="332500"/>
    <n v="1"/>
    <n v="9.3000000000000007"/>
    <n v="85"/>
    <n v="8.3000000000000007"/>
    <n v="280"/>
    <s v="Rockstar Leeds"/>
    <n v="958"/>
    <s v="M"/>
  </r>
  <r>
    <s v="UFC Undisputed 2010"/>
    <x v="2"/>
    <n v="15"/>
    <x v="5"/>
    <x v="7"/>
    <n v="3"/>
    <s v="THQ"/>
    <n v="34"/>
    <n v="900000"/>
    <n v="310000"/>
    <n v="0"/>
    <n v="110000"/>
    <n v="1320000"/>
    <n v="330000"/>
    <n v="1"/>
    <n v="8.4"/>
    <n v="70"/>
    <n v="6.7"/>
    <n v="80"/>
    <s v="Yuke's"/>
    <n v="1293"/>
    <s v="T"/>
  </r>
  <r>
    <s v="World of Warcraft: Wrath of the Lich King"/>
    <x v="8"/>
    <n v="6"/>
    <x v="1"/>
    <x v="9"/>
    <n v="8"/>
    <s v="Activision"/>
    <n v="4"/>
    <n v="10000"/>
    <n v="130000"/>
    <n v="0"/>
    <n v="1180000"/>
    <n v="1320000"/>
    <n v="330000"/>
    <n v="1"/>
    <n v="9.1"/>
    <n v="47"/>
    <n v="7.5"/>
    <n v="930"/>
    <s v="Blizzard Entertainment"/>
    <n v="161"/>
    <s v="T"/>
  </r>
  <r>
    <s v="NFL 2K3"/>
    <x v="4"/>
    <n v="8"/>
    <x v="8"/>
    <x v="0"/>
    <n v="11"/>
    <s v="Atari"/>
    <n v="5"/>
    <n v="1060000"/>
    <n v="80000"/>
    <n v="0"/>
    <n v="180000"/>
    <n v="1320000"/>
    <n v="330000"/>
    <n v="1"/>
    <n v="9.3000000000000007"/>
    <n v="20"/>
    <n v="7.4"/>
    <n v="25"/>
    <s v="Visual Concepts"/>
    <n v="1259"/>
    <s v="E"/>
  </r>
  <r>
    <s v="Assassin's Creed III: Liberation"/>
    <x v="15"/>
    <n v="12"/>
    <x v="11"/>
    <x v="4"/>
    <n v="1"/>
    <s v="Ubisoft"/>
    <n v="35"/>
    <n v="530000"/>
    <n v="480000"/>
    <n v="60000"/>
    <n v="240000"/>
    <n v="1310000"/>
    <n v="327500"/>
    <n v="1"/>
    <n v="7"/>
    <n v="71"/>
    <n v="7.2"/>
    <n v="318"/>
    <s v="Ubisoft"/>
    <n v="1199"/>
    <s v="M"/>
  </r>
  <r>
    <s v="Petz Wild Animals: Dolphinz"/>
    <x v="1"/>
    <n v="3"/>
    <x v="4"/>
    <x v="8"/>
    <n v="10"/>
    <s v="Ubisoft"/>
    <n v="35"/>
    <n v="710000"/>
    <n v="480000"/>
    <n v="0"/>
    <n v="130000"/>
    <n v="1320000"/>
    <n v="330000"/>
    <n v="1"/>
    <m/>
    <m/>
    <m/>
    <m/>
    <s v="Magic Pockets"/>
    <n v="699"/>
    <s v="E"/>
  </r>
  <r>
    <s v="Your Shape: Fitness Evolved"/>
    <x v="2"/>
    <n v="15"/>
    <x v="5"/>
    <x v="0"/>
    <n v="11"/>
    <s v="Ubisoft"/>
    <n v="35"/>
    <n v="790000"/>
    <n v="410000"/>
    <n v="0"/>
    <n v="110000"/>
    <n v="1310000"/>
    <n v="327500"/>
    <n v="1"/>
    <n v="7.3"/>
    <n v="32"/>
    <n v="7.5"/>
    <n v="25"/>
    <s v="Ubisoft Montreal"/>
    <n v="1207"/>
    <s v="E"/>
  </r>
  <r>
    <s v="Need for Speed Underground Rivals"/>
    <x v="9"/>
    <n v="11"/>
    <x v="3"/>
    <x v="1"/>
    <n v="7"/>
    <s v="Electronic Arts"/>
    <n v="15"/>
    <n v="690000"/>
    <n v="370000"/>
    <n v="20000"/>
    <n v="240000"/>
    <n v="1320000"/>
    <n v="330000"/>
    <n v="1"/>
    <n v="7.4"/>
    <n v="36"/>
    <n v="8.5"/>
    <n v="38"/>
    <s v="Team Fusion"/>
    <n v="1132"/>
    <s v="E"/>
  </r>
  <r>
    <s v="IHRA Drag Racing 2"/>
    <x v="4"/>
    <n v="8"/>
    <x v="8"/>
    <x v="1"/>
    <n v="7"/>
    <s v="Bethesda Softworks"/>
    <n v="7"/>
    <n v="640000"/>
    <n v="500000"/>
    <n v="0"/>
    <n v="170000"/>
    <n v="1310000"/>
    <n v="327500"/>
    <n v="1"/>
    <m/>
    <m/>
    <n v="7.4"/>
    <n v="63"/>
    <s v="Bethesda Softworks"/>
    <n v="129"/>
    <s v="E"/>
  </r>
  <r>
    <s v="Rage"/>
    <x v="3"/>
    <n v="9"/>
    <x v="10"/>
    <x v="6"/>
    <n v="9"/>
    <s v="Bethesda Softworks"/>
    <n v="7"/>
    <n v="470000"/>
    <n v="580000"/>
    <n v="60000"/>
    <n v="200000"/>
    <n v="1310000"/>
    <n v="327500"/>
    <n v="1"/>
    <n v="8.1"/>
    <n v="37"/>
    <n v="6.2"/>
    <n v="353"/>
    <s v="id Software"/>
    <n v="552"/>
    <s v="M"/>
  </r>
  <r>
    <s v="LEGO Harry Potter: Years 1-4"/>
    <x v="3"/>
    <n v="9"/>
    <x v="5"/>
    <x v="4"/>
    <n v="1"/>
    <s v="Warner Bros. Interactive Entertainment"/>
    <n v="38"/>
    <n v="550000"/>
    <n v="550000"/>
    <n v="0"/>
    <n v="210000"/>
    <n v="1310000"/>
    <n v="327500"/>
    <n v="1"/>
    <n v="7.9"/>
    <n v="42"/>
    <n v="8"/>
    <n v="52"/>
    <s v="Traveller's Tales"/>
    <n v="1181"/>
    <s v="E10+"/>
  </r>
  <r>
    <s v="Madagascar"/>
    <x v="4"/>
    <n v="8"/>
    <x v="3"/>
    <x v="2"/>
    <n v="5"/>
    <s v="Activision"/>
    <n v="4"/>
    <n v="780000"/>
    <n v="450000"/>
    <n v="0"/>
    <n v="70000"/>
    <n v="1300000"/>
    <n v="325000"/>
    <n v="1"/>
    <n v="6.9"/>
    <n v="25"/>
    <n v="7.4"/>
    <n v="25"/>
    <s v="Toys for Bob"/>
    <n v="1178"/>
    <s v="E10+"/>
  </r>
  <r>
    <s v="The Witcher 3: Wild Hunt"/>
    <x v="13"/>
    <n v="17"/>
    <x v="13"/>
    <x v="9"/>
    <n v="8"/>
    <s v="Namco Bandai Games"/>
    <n v="25"/>
    <n v="690000"/>
    <n v="500000"/>
    <n v="0"/>
    <n v="110000"/>
    <n v="1300000"/>
    <n v="325000"/>
    <n v="1"/>
    <n v="9.1"/>
    <n v="13"/>
    <n v="9.1999999999999993"/>
    <n v="3963"/>
    <s v="CD Projekt Red Studio"/>
    <n v="215"/>
    <s v="M"/>
  </r>
  <r>
    <s v="Turok: Evolution"/>
    <x v="4"/>
    <n v="8"/>
    <x v="8"/>
    <x v="6"/>
    <n v="9"/>
    <s v="Acclaim Entertainment"/>
    <n v="3"/>
    <n v="640000"/>
    <n v="500000"/>
    <n v="0"/>
    <n v="170000"/>
    <n v="1310000"/>
    <n v="327500"/>
    <n v="1"/>
    <n v="6.1"/>
    <n v="20"/>
    <n v="7.3"/>
    <n v="27"/>
    <s v="Acclaim"/>
    <n v="30"/>
    <s v="M"/>
  </r>
  <r>
    <s v="[Prototype]"/>
    <x v="2"/>
    <n v="15"/>
    <x v="2"/>
    <x v="4"/>
    <n v="1"/>
    <s v="Activision"/>
    <n v="4"/>
    <n v="840000"/>
    <n v="350000"/>
    <n v="0"/>
    <n v="120000"/>
    <n v="1310000"/>
    <n v="327500"/>
    <n v="1"/>
    <n v="7.8"/>
    <n v="83"/>
    <n v="7.8"/>
    <n v="356"/>
    <s v="Radical Entertainment"/>
    <n v="915"/>
    <s v="M"/>
  </r>
  <r>
    <s v="Burnout 3: Takedown"/>
    <x v="7"/>
    <n v="16"/>
    <x v="7"/>
    <x v="1"/>
    <n v="7"/>
    <s v="Electronic Arts"/>
    <n v="15"/>
    <n v="840000"/>
    <n v="430000"/>
    <n v="0"/>
    <n v="40000"/>
    <n v="1310000"/>
    <n v="327500"/>
    <n v="1"/>
    <n v="9.4"/>
    <n v="76"/>
    <n v="7.2"/>
    <n v="139"/>
    <s v="Criterion Games"/>
    <n v="261"/>
    <s v="T"/>
  </r>
  <r>
    <s v="NBA Live 07"/>
    <x v="4"/>
    <n v="8"/>
    <x v="0"/>
    <x v="0"/>
    <n v="11"/>
    <s v="Electronic Arts"/>
    <n v="15"/>
    <n v="1070000"/>
    <n v="40000"/>
    <n v="20000"/>
    <n v="170000"/>
    <n v="1300000"/>
    <n v="325000"/>
    <n v="1"/>
    <n v="6.3"/>
    <n v="12"/>
    <n v="6"/>
    <n v="39"/>
    <s v="EA Sports"/>
    <n v="356"/>
    <s v="E"/>
  </r>
  <r>
    <s v="Yoshi's Woolly World"/>
    <x v="10"/>
    <n v="14"/>
    <x v="13"/>
    <x v="2"/>
    <n v="5"/>
    <s v="Ninti"/>
    <n v="26"/>
    <n v="620000"/>
    <n v="470000"/>
    <n v="110000"/>
    <n v="100000"/>
    <n v="1300000"/>
    <n v="325000"/>
    <n v="1"/>
    <n v="7.8"/>
    <n v="83"/>
    <n v="8.5"/>
    <n v="376"/>
    <s v="Good-Feel"/>
    <n v="487"/>
    <s v="E"/>
  </r>
  <r>
    <s v="Skylanders Giants"/>
    <x v="2"/>
    <n v="15"/>
    <x v="11"/>
    <x v="4"/>
    <n v="1"/>
    <s v="Activision"/>
    <n v="4"/>
    <n v="750000"/>
    <n v="440000"/>
    <n v="0"/>
    <n v="110000"/>
    <n v="1300000"/>
    <n v="325000"/>
    <n v="1"/>
    <n v="8"/>
    <n v="35"/>
    <n v="6.6"/>
    <n v="38"/>
    <s v="Toys for Bob"/>
    <n v="1178"/>
    <s v="E10+"/>
  </r>
  <r>
    <s v="SingStar '80s"/>
    <x v="4"/>
    <n v="8"/>
    <x v="3"/>
    <x v="3"/>
    <n v="4"/>
    <s v="Sony Computer Entertainment"/>
    <n v="30"/>
    <n v="270000"/>
    <n v="20000"/>
    <n v="0"/>
    <n v="1020000"/>
    <n v="1310000"/>
    <n v="327500"/>
    <n v="1"/>
    <n v="7.8"/>
    <n v="22"/>
    <n v="8.3000000000000007"/>
    <n v="6"/>
    <s v="SCEA"/>
    <n v="994"/>
    <s v="T"/>
  </r>
  <r>
    <s v="Tekken 6"/>
    <x v="2"/>
    <n v="15"/>
    <x v="2"/>
    <x v="7"/>
    <n v="3"/>
    <s v="Namco Bandai Games"/>
    <n v="25"/>
    <n v="710000"/>
    <n v="410000"/>
    <n v="50000"/>
    <n v="120000"/>
    <n v="1290000"/>
    <n v="322500"/>
    <n v="1"/>
    <n v="8"/>
    <n v="59"/>
    <n v="7"/>
    <n v="132"/>
    <s v="Namco Bandai Games America, Namco Bandai Games"/>
    <n v="770"/>
    <s v="T"/>
  </r>
  <r>
    <s v="Assassin's Creed Syndicate"/>
    <x v="13"/>
    <n v="17"/>
    <x v="13"/>
    <x v="4"/>
    <n v="1"/>
    <s v="Ubisoft"/>
    <n v="35"/>
    <n v="620000"/>
    <n v="560000"/>
    <n v="0"/>
    <n v="110000"/>
    <n v="1290000"/>
    <n v="322500"/>
    <n v="1"/>
    <n v="7.8"/>
    <n v="22"/>
    <n v="6.1"/>
    <n v="402"/>
    <s v="Ubisoft Quebec"/>
    <n v="1213"/>
    <s v="M"/>
  </r>
  <r>
    <s v="Far Cry 4"/>
    <x v="3"/>
    <n v="9"/>
    <x v="12"/>
    <x v="6"/>
    <n v="9"/>
    <s v="Ubisoft"/>
    <n v="35"/>
    <n v="340000"/>
    <n v="680000"/>
    <n v="80000"/>
    <n v="190000"/>
    <n v="1290000"/>
    <n v="322500"/>
    <n v="1"/>
    <m/>
    <m/>
    <n v="7.3"/>
    <n v="113"/>
    <s v="Ubisoft Montreal"/>
    <n v="1207"/>
    <s v="M"/>
  </r>
  <r>
    <s v="Pokemon Ranger: Guardian Signs"/>
    <x v="1"/>
    <n v="3"/>
    <x v="5"/>
    <x v="9"/>
    <n v="8"/>
    <s v="Ninti"/>
    <n v="26"/>
    <n v="500000"/>
    <n v="160000"/>
    <n v="580000"/>
    <n v="50000"/>
    <n v="1290000"/>
    <n v="322500"/>
    <n v="1"/>
    <n v="6.8"/>
    <n v="25"/>
    <n v="8.1999999999999993"/>
    <n v="25"/>
    <s v="Creatures Inc."/>
    <n v="259"/>
    <s v="E"/>
  </r>
  <r>
    <s v="LEGO Batman: The Videogame"/>
    <x v="3"/>
    <n v="9"/>
    <x v="1"/>
    <x v="4"/>
    <n v="1"/>
    <s v="Warner Bros. Interactive Entertainment"/>
    <n v="38"/>
    <n v="720000"/>
    <n v="390000"/>
    <n v="0"/>
    <n v="190000"/>
    <n v="1300000"/>
    <n v="325000"/>
    <n v="1"/>
    <n v="7.5"/>
    <n v="24"/>
    <n v="7.7"/>
    <n v="33"/>
    <s v="Traveller's Tales"/>
    <n v="1181"/>
    <s v="E10+"/>
  </r>
  <r>
    <s v="Crysis 2"/>
    <x v="3"/>
    <n v="9"/>
    <x v="10"/>
    <x v="4"/>
    <n v="1"/>
    <s v="Electronic Arts"/>
    <n v="15"/>
    <n v="460000"/>
    <n v="560000"/>
    <n v="60000"/>
    <n v="210000"/>
    <n v="1290000"/>
    <n v="322500"/>
    <n v="1"/>
    <n v="8.5"/>
    <n v="54"/>
    <n v="7.2"/>
    <n v="406"/>
    <s v="Crytek"/>
    <n v="266"/>
    <s v="M"/>
  </r>
  <r>
    <s v="Namco Museum DS"/>
    <x v="1"/>
    <n v="3"/>
    <x v="4"/>
    <x v="3"/>
    <n v="4"/>
    <s v="Atari"/>
    <n v="5"/>
    <n v="1130000"/>
    <n v="10000"/>
    <n v="60000"/>
    <n v="90000"/>
    <n v="1290000"/>
    <n v="322500"/>
    <n v="1"/>
    <n v="6.7"/>
    <n v="19"/>
    <n v="5.9"/>
    <n v="8"/>
    <s v="M2"/>
    <n v="690"/>
    <s v="E"/>
  </r>
  <r>
    <s v="Transformers"/>
    <x v="4"/>
    <n v="8"/>
    <x v="7"/>
    <x v="6"/>
    <n v="9"/>
    <s v="Atari"/>
    <n v="5"/>
    <n v="630000"/>
    <n v="490000"/>
    <n v="0"/>
    <n v="160000"/>
    <n v="1280000"/>
    <n v="320000"/>
    <n v="1"/>
    <n v="7.5"/>
    <n v="51"/>
    <n v="8.6"/>
    <n v="27"/>
    <s v="Melbourne House"/>
    <n v="721"/>
    <s v="T"/>
  </r>
  <r>
    <s v="Dying Light"/>
    <x v="13"/>
    <n v="17"/>
    <x v="13"/>
    <x v="4"/>
    <n v="1"/>
    <s v="Warner Bros. Interactive Entertainment"/>
    <n v="38"/>
    <n v="860000"/>
    <n v="300000"/>
    <n v="10000"/>
    <n v="120000"/>
    <n v="1290000"/>
    <n v="322500"/>
    <n v="1"/>
    <n v="7.4"/>
    <n v="26"/>
    <n v="7.8"/>
    <n v="387"/>
    <s v="Techland"/>
    <n v="1136"/>
    <s v="M"/>
  </r>
  <r>
    <s v="Fallout 4"/>
    <x v="8"/>
    <n v="6"/>
    <x v="13"/>
    <x v="9"/>
    <n v="8"/>
    <s v="Bethesda Softworks"/>
    <n v="7"/>
    <n v="510000"/>
    <n v="670000"/>
    <n v="0"/>
    <n v="100000"/>
    <n v="1280000"/>
    <n v="320000"/>
    <n v="1"/>
    <n v="8.4"/>
    <n v="38"/>
    <n v="5.4"/>
    <n v="7512"/>
    <s v="Bethesda Game Studios"/>
    <n v="128"/>
    <s v="M"/>
  </r>
  <r>
    <s v="Sonic Colors"/>
    <x v="1"/>
    <n v="3"/>
    <x v="5"/>
    <x v="2"/>
    <n v="5"/>
    <s v="Sega"/>
    <n v="29"/>
    <n v="690000"/>
    <n v="470000"/>
    <n v="10000"/>
    <n v="120000"/>
    <n v="1290000"/>
    <n v="322500"/>
    <n v="1"/>
    <n v="7.9"/>
    <n v="26"/>
    <n v="7.9"/>
    <n v="66"/>
    <s v="Dimps Corporation"/>
    <n v="311"/>
    <s v="E"/>
  </r>
  <r>
    <s v="Assassin's Creed: Rogue"/>
    <x v="3"/>
    <n v="9"/>
    <x v="12"/>
    <x v="4"/>
    <n v="1"/>
    <s v="Ubisoft"/>
    <n v="35"/>
    <n v="460000"/>
    <n v="560000"/>
    <n v="60000"/>
    <n v="200000"/>
    <n v="1280000"/>
    <n v="320000"/>
    <n v="1"/>
    <n v="7.2"/>
    <n v="53"/>
    <n v="7.5"/>
    <n v="292"/>
    <s v="Ubisoft Sofia"/>
    <n v="1220"/>
    <s v="M"/>
  </r>
  <r>
    <s v="EA Playground"/>
    <x v="0"/>
    <n v="13"/>
    <x v="4"/>
    <x v="0"/>
    <n v="11"/>
    <s v="Electronic Arts"/>
    <n v="15"/>
    <n v="680000"/>
    <n v="470000"/>
    <n v="0"/>
    <n v="130000"/>
    <n v="1280000"/>
    <n v="320000"/>
    <n v="1"/>
    <n v="6.6"/>
    <n v="32"/>
    <n v="7.6"/>
    <n v="30"/>
    <s v="EA Canada"/>
    <n v="339"/>
    <s v="E"/>
  </r>
  <r>
    <s v="Gold's Gym: Cardio Workout"/>
    <x v="0"/>
    <n v="13"/>
    <x v="1"/>
    <x v="0"/>
    <n v="11"/>
    <s v="Ubisoft"/>
    <n v="35"/>
    <n v="1100000"/>
    <n v="30000"/>
    <n v="60000"/>
    <n v="90000"/>
    <n v="1280000"/>
    <n v="320000"/>
    <n v="1"/>
    <m/>
    <m/>
    <n v="8.4"/>
    <n v="13"/>
    <s v="Ubisoft"/>
    <n v="1199"/>
    <s v="E"/>
  </r>
  <r>
    <s v="The Elder Scrolls Online"/>
    <x v="13"/>
    <n v="17"/>
    <x v="13"/>
    <x v="9"/>
    <n v="8"/>
    <s v="Bethesda Softworks"/>
    <n v="7"/>
    <n v="780000"/>
    <n v="380000"/>
    <n v="0"/>
    <n v="120000"/>
    <n v="1280000"/>
    <n v="320000"/>
    <n v="1"/>
    <n v="7.7"/>
    <n v="11"/>
    <n v="8.4"/>
    <n v="613"/>
    <s v="ZeniMax Media"/>
    <n v="1299"/>
    <s v="M"/>
  </r>
  <r>
    <s v="Imagine: Wedding Designer"/>
    <x v="1"/>
    <n v="3"/>
    <x v="1"/>
    <x v="8"/>
    <n v="10"/>
    <s v="Ubisoft"/>
    <n v="35"/>
    <n v="550000"/>
    <n v="590000"/>
    <n v="0"/>
    <n v="140000"/>
    <n v="1280000"/>
    <n v="320000"/>
    <n v="1"/>
    <m/>
    <m/>
    <m/>
    <m/>
    <s v="Lexis Numerique, Virtual Toys"/>
    <n v="672"/>
    <s v="E"/>
  </r>
  <r>
    <s v="Manhunt"/>
    <x v="4"/>
    <n v="8"/>
    <x v="15"/>
    <x v="4"/>
    <n v="1"/>
    <s v="Take-Two Interactive"/>
    <n v="32"/>
    <n v="630000"/>
    <n v="490000"/>
    <n v="0"/>
    <n v="160000"/>
    <n v="1280000"/>
    <n v="320000"/>
    <n v="1"/>
    <n v="7.6"/>
    <n v="47"/>
    <n v="8.3000000000000007"/>
    <n v="136"/>
    <s v="Rockstar North"/>
    <n v="960"/>
    <s v="M"/>
  </r>
  <r>
    <s v="Need for Speed Carbon"/>
    <x v="0"/>
    <n v="13"/>
    <x v="0"/>
    <x v="1"/>
    <n v="7"/>
    <s v="Electronic Arts"/>
    <n v="15"/>
    <n v="450000"/>
    <n v="660000"/>
    <n v="20000"/>
    <n v="150000"/>
    <n v="1280000"/>
    <n v="320000"/>
    <n v="1"/>
    <n v="6.7"/>
    <n v="21"/>
    <n v="7.3"/>
    <n v="26"/>
    <s v="EA Canada"/>
    <n v="339"/>
    <s v="E10+"/>
  </r>
  <r>
    <s v="Silent Hill 2"/>
    <x v="4"/>
    <n v="8"/>
    <x v="9"/>
    <x v="4"/>
    <n v="1"/>
    <s v="Konami Digital Entertainment"/>
    <n v="19"/>
    <n v="620000"/>
    <n v="490000"/>
    <n v="0"/>
    <n v="160000"/>
    <n v="1270000"/>
    <n v="317500"/>
    <n v="1"/>
    <n v="8.9"/>
    <n v="34"/>
    <n v="8.9"/>
    <n v="557"/>
    <s v="KCET"/>
    <n v="631"/>
    <s v="M"/>
  </r>
  <r>
    <s v="Guitar Hero: Aerosmith"/>
    <x v="0"/>
    <n v="13"/>
    <x v="1"/>
    <x v="3"/>
    <n v="4"/>
    <s v="Activision"/>
    <n v="4"/>
    <n v="1030000"/>
    <n v="140000"/>
    <n v="0"/>
    <n v="100000"/>
    <n v="1270000"/>
    <n v="317500"/>
    <n v="1"/>
    <n v="7.3"/>
    <n v="16"/>
    <n v="7.2"/>
    <n v="19"/>
    <s v="Vicarious Visions"/>
    <n v="1247"/>
    <s v="T"/>
  </r>
  <r>
    <s v="The LEGO Movie Videogame"/>
    <x v="2"/>
    <n v="15"/>
    <x v="12"/>
    <x v="4"/>
    <n v="1"/>
    <s v="Warner Bros. Interactive Entertainment"/>
    <n v="38"/>
    <n v="690000"/>
    <n v="470000"/>
    <n v="0"/>
    <n v="110000"/>
    <n v="1270000"/>
    <n v="317500"/>
    <n v="1"/>
    <n v="6.9"/>
    <n v="8"/>
    <n v="7.2"/>
    <n v="26"/>
    <s v="TT Games"/>
    <n v="1195"/>
    <s v="E10+"/>
  </r>
  <r>
    <s v="The Sims 2: Nightlife"/>
    <x v="8"/>
    <n v="6"/>
    <x v="3"/>
    <x v="8"/>
    <n v="10"/>
    <s v="Electronic Arts"/>
    <n v="15"/>
    <n v="1220000"/>
    <n v="50000"/>
    <n v="0"/>
    <n v="0"/>
    <n v="1270000"/>
    <n v="317500"/>
    <n v="1"/>
    <n v="7.6"/>
    <n v="31"/>
    <n v="6.6"/>
    <n v="71"/>
    <s v="Maxis"/>
    <n v="714"/>
    <s v="T"/>
  </r>
  <r>
    <s v="Dark Souls II"/>
    <x v="3"/>
    <n v="9"/>
    <x v="12"/>
    <x v="9"/>
    <n v="8"/>
    <s v="Namco Bandai Games"/>
    <n v="25"/>
    <n v="400000"/>
    <n v="330000"/>
    <n v="400000"/>
    <n v="150000"/>
    <n v="1280000"/>
    <n v="320000"/>
    <n v="1"/>
    <n v="9.1"/>
    <n v="69"/>
    <n v="8.1"/>
    <n v="1107"/>
    <s v="From Software"/>
    <n v="434"/>
    <s v="T"/>
  </r>
  <r>
    <s v="Kid Icarus: Uprising"/>
    <x v="5"/>
    <n v="1"/>
    <x v="11"/>
    <x v="4"/>
    <n v="1"/>
    <s v="Ninti"/>
    <n v="26"/>
    <n v="480000"/>
    <n v="350000"/>
    <n v="360000"/>
    <n v="70000"/>
    <n v="1260000"/>
    <n v="315000"/>
    <n v="1"/>
    <n v="8.3000000000000007"/>
    <n v="75"/>
    <n v="8.6999999999999993"/>
    <n v="487"/>
    <s v="Opus, Project Sora"/>
    <n v="842"/>
    <s v="E10+"/>
  </r>
  <r>
    <s v="Pokemon Mystery Dungeon: Gates to Infinity"/>
    <x v="5"/>
    <n v="1"/>
    <x v="11"/>
    <x v="9"/>
    <n v="8"/>
    <s v="Ninti"/>
    <n v="26"/>
    <n v="440000"/>
    <n v="290000"/>
    <n v="470000"/>
    <n v="70000"/>
    <n v="1270000"/>
    <n v="317500"/>
    <n v="1"/>
    <n v="5.9"/>
    <n v="46"/>
    <n v="6.3"/>
    <n v="134"/>
    <s v="Ninti, Spike Chunsoft"/>
    <n v="816"/>
    <s v="E"/>
  </r>
  <r>
    <s v="LEGO Batman: The Videogame"/>
    <x v="4"/>
    <n v="8"/>
    <x v="1"/>
    <x v="4"/>
    <n v="1"/>
    <s v="Warner Bros. Interactive Entertainment"/>
    <n v="38"/>
    <n v="720000"/>
    <n v="30000"/>
    <n v="0"/>
    <n v="520000"/>
    <n v="1270000"/>
    <n v="317500"/>
    <n v="1"/>
    <n v="7.7"/>
    <n v="8"/>
    <n v="8.9"/>
    <n v="17"/>
    <s v="Traveller's Tales"/>
    <n v="1181"/>
    <s v="E10+"/>
  </r>
  <r>
    <s v="NBA 2K9"/>
    <x v="2"/>
    <n v="15"/>
    <x v="1"/>
    <x v="0"/>
    <n v="11"/>
    <s v="Take-Two Interactive"/>
    <n v="32"/>
    <n v="1000000"/>
    <n v="160000"/>
    <n v="0"/>
    <n v="110000"/>
    <n v="1270000"/>
    <n v="317500"/>
    <n v="1"/>
    <n v="8.4"/>
    <n v="32"/>
    <n v="7.2"/>
    <n v="44"/>
    <s v="Visual Concepts"/>
    <n v="1259"/>
    <s v="E"/>
  </r>
  <r>
    <s v="Tony Hawk's Underground"/>
    <x v="7"/>
    <n v="16"/>
    <x v="15"/>
    <x v="0"/>
    <n v="11"/>
    <s v="Activision"/>
    <n v="4"/>
    <n v="850000"/>
    <n v="370000"/>
    <n v="0"/>
    <n v="50000"/>
    <n v="1270000"/>
    <n v="317500"/>
    <n v="1"/>
    <n v="8.5"/>
    <n v="33"/>
    <n v="9.1"/>
    <n v="26"/>
    <s v="Neversoft Entertainment"/>
    <n v="793"/>
    <s v="T"/>
  </r>
  <r>
    <s v="Metal Gear Solid V: Ground Zeroes"/>
    <x v="6"/>
    <n v="10"/>
    <x v="12"/>
    <x v="4"/>
    <n v="1"/>
    <s v="Konami Digital Entertainment"/>
    <n v="19"/>
    <n v="450000"/>
    <n v="470000"/>
    <n v="170000"/>
    <n v="180000"/>
    <n v="1270000"/>
    <n v="317500"/>
    <n v="1"/>
    <n v="7.5"/>
    <n v="70"/>
    <n v="6.2"/>
    <n v="1311"/>
    <s v="Kojima Productions"/>
    <n v="643"/>
    <s v="M"/>
  </r>
  <r>
    <s v="Mystery Case Files: MillionHeir"/>
    <x v="1"/>
    <n v="3"/>
    <x v="1"/>
    <x v="10"/>
    <n v="2"/>
    <s v="Ninti"/>
    <n v="26"/>
    <n v="750000"/>
    <n v="390000"/>
    <n v="0"/>
    <n v="120000"/>
    <n v="1260000"/>
    <n v="315000"/>
    <n v="1"/>
    <n v="6.5"/>
    <n v="28"/>
    <m/>
    <m/>
    <s v="Griptonite Games"/>
    <n v="497"/>
    <s v="E"/>
  </r>
  <r>
    <s v=".hack//Infection Part 1"/>
    <x v="4"/>
    <n v="8"/>
    <x v="8"/>
    <x v="9"/>
    <n v="8"/>
    <s v="Atari"/>
    <n v="5"/>
    <n v="490000"/>
    <n v="380000"/>
    <n v="260000"/>
    <n v="130000"/>
    <n v="1260000"/>
    <n v="315000"/>
    <n v="1"/>
    <n v="7.5"/>
    <n v="35"/>
    <n v="8.5"/>
    <n v="60"/>
    <s v="CyberConnect2"/>
    <n v="272"/>
    <s v="T"/>
  </r>
  <r>
    <s v="Jillian Michaels' Fitness Ultimatum 2009"/>
    <x v="0"/>
    <n v="13"/>
    <x v="1"/>
    <x v="0"/>
    <n v="11"/>
    <s v="Deep Silver"/>
    <n v="12"/>
    <n v="960000"/>
    <n v="200000"/>
    <n v="0"/>
    <n v="110000"/>
    <n v="1270000"/>
    <n v="317500"/>
    <n v="1"/>
    <n v="3"/>
    <n v="4"/>
    <n v="2"/>
    <n v="23"/>
    <s v="3G Studios"/>
    <n v="18"/>
    <s v="E"/>
  </r>
  <r>
    <s v="Valkyria Chronicles"/>
    <x v="3"/>
    <n v="9"/>
    <x v="1"/>
    <x v="9"/>
    <n v="8"/>
    <s v="Sega"/>
    <n v="29"/>
    <n v="710000"/>
    <n v="190000"/>
    <n v="240000"/>
    <n v="130000"/>
    <n v="1270000"/>
    <n v="317500"/>
    <n v="1"/>
    <n v="8.6"/>
    <n v="60"/>
    <n v="8.6"/>
    <n v="433"/>
    <s v="Sega"/>
    <n v="1010"/>
    <s v="T"/>
  </r>
  <r>
    <s v="WWE '12"/>
    <x v="2"/>
    <n v="15"/>
    <x v="10"/>
    <x v="7"/>
    <n v="3"/>
    <s v="THQ"/>
    <n v="34"/>
    <n v="740000"/>
    <n v="400000"/>
    <n v="0"/>
    <n v="120000"/>
    <n v="1260000"/>
    <n v="315000"/>
    <n v="1"/>
    <n v="7.1"/>
    <n v="52"/>
    <n v="6.3"/>
    <n v="89"/>
    <s v="Yuke's"/>
    <n v="1293"/>
    <s v="T"/>
  </r>
  <r>
    <s v="Sonic Adventure DX: Director's Cut"/>
    <x v="11"/>
    <n v="5"/>
    <x v="15"/>
    <x v="2"/>
    <n v="5"/>
    <s v="Sega"/>
    <n v="29"/>
    <n v="870000"/>
    <n v="300000"/>
    <n v="60000"/>
    <n v="30000"/>
    <n v="1260000"/>
    <n v="315000"/>
    <n v="1"/>
    <n v="5.7"/>
    <n v="27"/>
    <n v="7.9"/>
    <n v="139"/>
    <s v="Sonic Team"/>
    <n v="1056"/>
    <s v="E"/>
  </r>
  <r>
    <s v="WWE '13"/>
    <x v="2"/>
    <n v="15"/>
    <x v="11"/>
    <x v="4"/>
    <n v="1"/>
    <s v="THQ"/>
    <n v="34"/>
    <n v="720000"/>
    <n v="440000"/>
    <n v="0"/>
    <n v="110000"/>
    <n v="1270000"/>
    <n v="317500"/>
    <n v="1"/>
    <n v="7.8"/>
    <n v="46"/>
    <n v="8"/>
    <n v="110"/>
    <s v="THQ, Yuke's"/>
    <n v="1164"/>
    <s v="T"/>
  </r>
  <r>
    <s v="Final Fantasy X / X-2 HD Remaster"/>
    <x v="3"/>
    <n v="9"/>
    <x v="6"/>
    <x v="9"/>
    <n v="8"/>
    <s v="Square Enix"/>
    <n v="31"/>
    <n v="430000"/>
    <n v="360000"/>
    <n v="320000"/>
    <n v="160000"/>
    <n v="1270000"/>
    <n v="317500"/>
    <n v="1"/>
    <n v="8.5"/>
    <n v="50"/>
    <n v="8.5"/>
    <n v="332"/>
    <s v="Virtuos"/>
    <n v="1256"/>
    <s v="T"/>
  </r>
  <r>
    <s v="Need for Speed Rivals"/>
    <x v="3"/>
    <n v="9"/>
    <x v="6"/>
    <x v="1"/>
    <n v="7"/>
    <s v="Electronic Arts"/>
    <n v="15"/>
    <n v="330000"/>
    <n v="690000"/>
    <n v="50000"/>
    <n v="190000"/>
    <n v="1260000"/>
    <n v="315000"/>
    <n v="1"/>
    <n v="8"/>
    <n v="6"/>
    <n v="4.9000000000000004"/>
    <n v="123"/>
    <s v="Ghost Games"/>
    <n v="479"/>
    <s v="E10+"/>
  </r>
  <r>
    <s v="EA Sports Active 2"/>
    <x v="0"/>
    <n v="13"/>
    <x v="5"/>
    <x v="0"/>
    <n v="11"/>
    <s v="Electronic Arts"/>
    <n v="15"/>
    <n v="760000"/>
    <n v="390000"/>
    <n v="0"/>
    <n v="110000"/>
    <n v="1260000"/>
    <n v="315000"/>
    <n v="1"/>
    <n v="7.9"/>
    <n v="8"/>
    <n v="8.1"/>
    <n v="22"/>
    <s v="EA Canada"/>
    <n v="339"/>
    <s v="E"/>
  </r>
  <r>
    <s v="Rockstar Games presents Table Tennis"/>
    <x v="0"/>
    <n v="13"/>
    <x v="4"/>
    <x v="0"/>
    <n v="11"/>
    <s v="Take-Two Interactive"/>
    <n v="32"/>
    <n v="390000"/>
    <n v="720000"/>
    <n v="0"/>
    <n v="150000"/>
    <n v="1260000"/>
    <n v="315000"/>
    <n v="1"/>
    <n v="6.8"/>
    <n v="36"/>
    <n v="5.8"/>
    <n v="21"/>
    <s v="Rockstar San Diego"/>
    <n v="961"/>
    <s v="E"/>
  </r>
  <r>
    <s v="Football Manager 2011"/>
    <x v="8"/>
    <n v="6"/>
    <x v="5"/>
    <x v="0"/>
    <n v="11"/>
    <s v="Sega"/>
    <n v="29"/>
    <n v="0"/>
    <n v="1010000"/>
    <n v="0"/>
    <n v="250000"/>
    <n v="1260000"/>
    <n v="315000"/>
    <n v="1"/>
    <n v="8.5"/>
    <n v="23"/>
    <n v="8.4"/>
    <n v="77"/>
    <s v="Sports Interactive"/>
    <n v="1074"/>
    <s v="E"/>
  </r>
  <r>
    <s v="Tamagotchi Connection: Corner Shop"/>
    <x v="1"/>
    <n v="3"/>
    <x v="3"/>
    <x v="8"/>
    <n v="10"/>
    <s v="Atari"/>
    <n v="5"/>
    <n v="100000"/>
    <n v="20000"/>
    <n v="1120000"/>
    <n v="10000"/>
    <n v="1250000"/>
    <n v="312500"/>
    <n v="1"/>
    <n v="5.9"/>
    <n v="20"/>
    <n v="7.7"/>
    <n v="6"/>
    <s v="NanaOn-Sha"/>
    <n v="774"/>
    <s v="E"/>
  </r>
  <r>
    <s v="Tomb Raider: Underworld"/>
    <x v="3"/>
    <n v="9"/>
    <x v="1"/>
    <x v="4"/>
    <n v="1"/>
    <s v="Eidos Interactive"/>
    <n v="14"/>
    <n v="450000"/>
    <n v="550000"/>
    <n v="50000"/>
    <n v="220000"/>
    <n v="1270000"/>
    <n v="317500"/>
    <n v="1"/>
    <n v="7.5"/>
    <n v="42"/>
    <n v="7.2"/>
    <n v="166"/>
    <s v="Nixxes Software"/>
    <n v="820"/>
    <s v="T"/>
  </r>
  <r>
    <s v="LEGO Battles"/>
    <x v="1"/>
    <n v="3"/>
    <x v="2"/>
    <x v="11"/>
    <n v="12"/>
    <s v="Warner Bros. Interactive Entertainment"/>
    <n v="38"/>
    <n v="770000"/>
    <n v="370000"/>
    <n v="0"/>
    <n v="110000"/>
    <n v="1250000"/>
    <n v="312500"/>
    <n v="1"/>
    <n v="6.5"/>
    <n v="29"/>
    <n v="8.9"/>
    <n v="51"/>
    <s v="Hellbent Games"/>
    <n v="520"/>
    <s v="E"/>
  </r>
  <r>
    <s v="NBA Live 2001"/>
    <x v="14"/>
    <n v="7"/>
    <x v="16"/>
    <x v="0"/>
    <n v="11"/>
    <s v="Electronic Arts"/>
    <n v="15"/>
    <n v="700000"/>
    <n v="470000"/>
    <n v="0"/>
    <n v="80000"/>
    <n v="1250000"/>
    <n v="312500"/>
    <n v="1"/>
    <n v="8.6"/>
    <n v="10"/>
    <n v="8"/>
    <n v="6"/>
    <s v="EA Sports"/>
    <n v="356"/>
    <s v="E"/>
  </r>
  <r>
    <s v="Saints Row IV"/>
    <x v="3"/>
    <n v="9"/>
    <x v="6"/>
    <x v="4"/>
    <n v="1"/>
    <s v="Deep Silver"/>
    <n v="12"/>
    <n v="560000"/>
    <n v="410000"/>
    <n v="90000"/>
    <n v="190000"/>
    <n v="1250000"/>
    <n v="312500"/>
    <n v="1"/>
    <n v="7.6"/>
    <n v="26"/>
    <n v="6.3"/>
    <n v="278"/>
    <s v="Volition Inc."/>
    <n v="1267"/>
    <s v="M"/>
  </r>
  <r>
    <s v="Star Wars: The Force Unleashed"/>
    <x v="4"/>
    <n v="8"/>
    <x v="1"/>
    <x v="4"/>
    <n v="1"/>
    <s v="LucasArts"/>
    <n v="20"/>
    <n v="490000"/>
    <n v="0"/>
    <n v="10000"/>
    <n v="750000"/>
    <n v="1250000"/>
    <n v="312500"/>
    <n v="1"/>
    <n v="6.8"/>
    <n v="7"/>
    <n v="7.4"/>
    <n v="33"/>
    <s v="Krome Studios"/>
    <n v="652"/>
    <s v="T"/>
  </r>
  <r>
    <s v="Watch Dogs"/>
    <x v="2"/>
    <n v="15"/>
    <x v="12"/>
    <x v="4"/>
    <n v="1"/>
    <s v="Ubisoft"/>
    <n v="35"/>
    <n v="720000"/>
    <n v="410000"/>
    <n v="10000"/>
    <n v="110000"/>
    <n v="1250000"/>
    <n v="312500"/>
    <n v="1"/>
    <m/>
    <m/>
    <n v="5"/>
    <n v="332"/>
    <s v="Ubisoft Montreal"/>
    <n v="1207"/>
    <s v="M"/>
  </r>
  <r>
    <s v="SOCOM: U.S. Navy SEALs Confrontation"/>
    <x v="3"/>
    <n v="9"/>
    <x v="1"/>
    <x v="6"/>
    <n v="9"/>
    <s v="Sony Computer Entertainment"/>
    <n v="30"/>
    <n v="940000"/>
    <n v="160000"/>
    <n v="20000"/>
    <n v="130000"/>
    <n v="1250000"/>
    <n v="312500"/>
    <n v="1"/>
    <n v="6.3"/>
    <n v="64"/>
    <n v="6.9"/>
    <n v="223"/>
    <s v="Slant Six"/>
    <n v="1042"/>
    <s v="M"/>
  </r>
  <r>
    <s v="Need for Speed: Most Wanted"/>
    <x v="2"/>
    <n v="15"/>
    <x v="3"/>
    <x v="1"/>
    <n v="7"/>
    <s v="Electronic Arts"/>
    <n v="15"/>
    <n v="1000000"/>
    <n v="130000"/>
    <n v="20000"/>
    <n v="100000"/>
    <n v="1250000"/>
    <n v="312500"/>
    <n v="1"/>
    <n v="8.3000000000000007"/>
    <n v="54"/>
    <n v="8.5"/>
    <n v="134"/>
    <s v="EA Canada"/>
    <n v="339"/>
    <s v="T"/>
  </r>
  <r>
    <s v="Pokemon XD: Gale of Darkness"/>
    <x v="11"/>
    <n v="5"/>
    <x v="3"/>
    <x v="9"/>
    <n v="8"/>
    <s v="Ninti"/>
    <n v="26"/>
    <n v="710000"/>
    <n v="190000"/>
    <n v="310000"/>
    <n v="30000"/>
    <n v="1240000"/>
    <n v="310000"/>
    <n v="1"/>
    <n v="6.4"/>
    <n v="27"/>
    <n v="8.3000000000000007"/>
    <n v="74"/>
    <s v="Genius Sonority Inc."/>
    <n v="473"/>
    <s v="E"/>
  </r>
  <r>
    <s v="Black"/>
    <x v="4"/>
    <n v="8"/>
    <x v="0"/>
    <x v="6"/>
    <n v="9"/>
    <s v="Electronic Arts"/>
    <n v="15"/>
    <n v="1010000"/>
    <n v="40000"/>
    <n v="30000"/>
    <n v="160000"/>
    <n v="1240000"/>
    <n v="310000"/>
    <n v="1"/>
    <n v="7.9"/>
    <n v="62"/>
    <n v="8.4"/>
    <n v="194"/>
    <s v="Criterion Games"/>
    <n v="261"/>
    <s v="M"/>
  </r>
  <r>
    <s v="Tom Clancy's Rainbow Six: Vegas"/>
    <x v="3"/>
    <n v="9"/>
    <x v="4"/>
    <x v="6"/>
    <n v="9"/>
    <s v="Ubisoft"/>
    <n v="35"/>
    <n v="470000"/>
    <n v="530000"/>
    <n v="30000"/>
    <n v="220000"/>
    <n v="1250000"/>
    <n v="312500"/>
    <n v="1"/>
    <n v="8.6"/>
    <n v="32"/>
    <n v="7.6"/>
    <n v="81"/>
    <s v="Ubisoft Montreal"/>
    <n v="1207"/>
    <s v="M"/>
  </r>
  <r>
    <s v="LittleBigPlanet PS Vita"/>
    <x v="15"/>
    <n v="12"/>
    <x v="11"/>
    <x v="2"/>
    <n v="5"/>
    <s v="Sony Computer Entertainment"/>
    <n v="30"/>
    <n v="350000"/>
    <n v="610000"/>
    <n v="20000"/>
    <n v="270000"/>
    <n v="1250000"/>
    <n v="312500"/>
    <n v="1"/>
    <n v="8.8000000000000007"/>
    <n v="71"/>
    <n v="8.6"/>
    <n v="348"/>
    <s v="Tarsier Studios, Double Eleven"/>
    <n v="1128"/>
    <s v="E"/>
  </r>
  <r>
    <s v="Pokemon Super Mystery Dungeon"/>
    <x v="5"/>
    <n v="1"/>
    <x v="13"/>
    <x v="9"/>
    <n v="8"/>
    <s v="Ninti"/>
    <n v="26"/>
    <n v="480000"/>
    <n v="350000"/>
    <n v="340000"/>
    <n v="80000"/>
    <n v="1250000"/>
    <n v="312500"/>
    <n v="1"/>
    <n v="6.9"/>
    <n v="44"/>
    <n v="8.8000000000000007"/>
    <n v="190"/>
    <s v="Spike Chunsoft Co. Ltd., Spike Chunsoft"/>
    <n v="1070"/>
    <s v="E"/>
  </r>
  <r>
    <s v="RollerCoaster Tycoon 2"/>
    <x v="8"/>
    <n v="6"/>
    <x v="8"/>
    <x v="11"/>
    <n v="12"/>
    <s v="Atari"/>
    <n v="5"/>
    <n v="1190000"/>
    <n v="50000"/>
    <n v="0"/>
    <n v="0"/>
    <n v="1240000"/>
    <n v="310000"/>
    <n v="1"/>
    <n v="7.4"/>
    <n v="22"/>
    <n v="8.5"/>
    <n v="135"/>
    <s v="Chris Sawyer"/>
    <n v="218"/>
    <s v="E"/>
  </r>
  <r>
    <s v="Lara Croft Tomb Raider: The Angel of Darkness"/>
    <x v="4"/>
    <n v="8"/>
    <x v="15"/>
    <x v="4"/>
    <n v="1"/>
    <s v="Eidos Interactive"/>
    <n v="14"/>
    <n v="610000"/>
    <n v="480000"/>
    <n v="0"/>
    <n v="160000"/>
    <n v="1250000"/>
    <n v="312500"/>
    <n v="1"/>
    <n v="5.2"/>
    <n v="37"/>
    <n v="6.2"/>
    <n v="106"/>
    <s v="Core Design Ltd."/>
    <n v="247"/>
    <s v="T"/>
  </r>
  <r>
    <s v="Tom Clancy's Splinter Cell: Pandora Tomorrow"/>
    <x v="4"/>
    <n v="8"/>
    <x v="7"/>
    <x v="4"/>
    <n v="1"/>
    <s v="Ubisoft"/>
    <n v="35"/>
    <n v="520000"/>
    <n v="560000"/>
    <n v="0"/>
    <n v="170000"/>
    <n v="1250000"/>
    <n v="312500"/>
    <n v="1"/>
    <n v="8.6999999999999993"/>
    <n v="45"/>
    <n v="8.6"/>
    <n v="34"/>
    <s v="Ubisoft Shanghai"/>
    <n v="1218"/>
    <s v="T"/>
  </r>
  <r>
    <s v="Ratchet: Deadlocked"/>
    <x v="4"/>
    <n v="8"/>
    <x v="3"/>
    <x v="6"/>
    <n v="9"/>
    <s v="Sony Computer Entertainment"/>
    <n v="30"/>
    <n v="850000"/>
    <n v="30000"/>
    <n v="220000"/>
    <n v="140000"/>
    <n v="1240000"/>
    <n v="310000"/>
    <n v="1"/>
    <n v="8.1"/>
    <n v="51"/>
    <n v="8.9"/>
    <n v="155"/>
    <s v="Insomniac Games"/>
    <n v="578"/>
    <s v="T"/>
  </r>
  <r>
    <s v="Ridge Racer V"/>
    <x v="4"/>
    <n v="8"/>
    <x v="16"/>
    <x v="4"/>
    <n v="1"/>
    <s v="Namco Bandai Games"/>
    <n v="25"/>
    <n v="240000"/>
    <n v="190000"/>
    <n v="750000"/>
    <n v="60000"/>
    <n v="1240000"/>
    <n v="310000"/>
    <n v="1"/>
    <n v="7.8"/>
    <n v="20"/>
    <n v="7.7"/>
    <n v="6"/>
    <s v="Namco"/>
    <n v="767"/>
    <s v="E"/>
  </r>
  <r>
    <s v="WWE SmackDown vs. Raw 2009"/>
    <x v="4"/>
    <n v="8"/>
    <x v="1"/>
    <x v="7"/>
    <n v="3"/>
    <s v="THQ"/>
    <n v="34"/>
    <n v="690000"/>
    <n v="0"/>
    <n v="0"/>
    <n v="550000"/>
    <n v="1240000"/>
    <n v="310000"/>
    <n v="1"/>
    <n v="7.8"/>
    <n v="9"/>
    <n v="6.9"/>
    <n v="34"/>
    <s v="Yuke's"/>
    <n v="1293"/>
    <s v="T"/>
  </r>
  <r>
    <s v="Star Wars Episode III: Revenge of the Sith"/>
    <x v="7"/>
    <n v="16"/>
    <x v="3"/>
    <x v="4"/>
    <n v="1"/>
    <s v="Activision"/>
    <n v="4"/>
    <n v="820000"/>
    <n v="380000"/>
    <n v="0"/>
    <n v="40000"/>
    <n v="1240000"/>
    <n v="310000"/>
    <n v="1"/>
    <n v="6.1"/>
    <n v="44"/>
    <n v="8.1"/>
    <n v="54"/>
    <s v="Double Helix Games"/>
    <n v="325"/>
    <s v="T"/>
  </r>
  <r>
    <s v="[Prototype]"/>
    <x v="3"/>
    <n v="9"/>
    <x v="2"/>
    <x v="4"/>
    <n v="1"/>
    <s v="Activision"/>
    <n v="4"/>
    <n v="650000"/>
    <n v="400000"/>
    <n v="0"/>
    <n v="190000"/>
    <n v="1240000"/>
    <n v="310000"/>
    <n v="1"/>
    <n v="7.9"/>
    <n v="53"/>
    <n v="7.7"/>
    <n v="308"/>
    <s v="Radical Entertainment"/>
    <n v="915"/>
    <s v="M"/>
  </r>
  <r>
    <s v="FIFA Street"/>
    <x v="3"/>
    <n v="9"/>
    <x v="11"/>
    <x v="0"/>
    <n v="11"/>
    <s v="Electronic Arts"/>
    <n v="15"/>
    <n v="120000"/>
    <n v="890000"/>
    <n v="0"/>
    <n v="230000"/>
    <n v="1240000"/>
    <n v="310000"/>
    <n v="1"/>
    <n v="7.6"/>
    <n v="36"/>
    <n v="6.4"/>
    <n v="66"/>
    <s v="EA Sports"/>
    <n v="356"/>
    <s v="E"/>
  </r>
  <r>
    <s v="Frogger: The Great Quest"/>
    <x v="4"/>
    <n v="8"/>
    <x v="9"/>
    <x v="2"/>
    <n v="5"/>
    <s v="Konami Digital Entertainment"/>
    <n v="19"/>
    <n v="600000"/>
    <n v="470000"/>
    <n v="0"/>
    <n v="160000"/>
    <n v="1230000"/>
    <n v="307500"/>
    <n v="1"/>
    <n v="3.2"/>
    <n v="6"/>
    <n v="4.5999999999999996"/>
    <n v="29"/>
    <s v="Konami"/>
    <n v="646"/>
    <s v="E"/>
  </r>
  <r>
    <s v="Madden NFL 17"/>
    <x v="13"/>
    <n v="17"/>
    <x v="14"/>
    <x v="0"/>
    <n v="11"/>
    <s v="Electronic Arts"/>
    <n v="15"/>
    <n v="1080000"/>
    <n v="20000"/>
    <n v="0"/>
    <n v="130000"/>
    <n v="1230000"/>
    <n v="307500"/>
    <n v="1"/>
    <n v="8.3000000000000007"/>
    <n v="30"/>
    <n v="5.9"/>
    <n v="39"/>
    <s v="EA Sports"/>
    <n v="356"/>
    <s v="E"/>
  </r>
  <r>
    <s v="Ninja Gaiden"/>
    <x v="7"/>
    <n v="16"/>
    <x v="7"/>
    <x v="4"/>
    <n v="1"/>
    <s v="Microsoft Game Studios"/>
    <n v="23"/>
    <n v="920000"/>
    <n v="200000"/>
    <n v="70000"/>
    <n v="40000"/>
    <n v="1230000"/>
    <n v="307500"/>
    <n v="1"/>
    <n v="9.1"/>
    <n v="89"/>
    <n v="8.8000000000000007"/>
    <n v="152"/>
    <s v="Team Ninja"/>
    <n v="1133"/>
    <s v="M"/>
  </r>
  <r>
    <s v="Driv3r"/>
    <x v="4"/>
    <n v="8"/>
    <x v="7"/>
    <x v="1"/>
    <n v="7"/>
    <s v="Atari"/>
    <n v="5"/>
    <n v="600000"/>
    <n v="470000"/>
    <n v="0"/>
    <n v="160000"/>
    <n v="1230000"/>
    <n v="307500"/>
    <n v="1"/>
    <n v="5.7"/>
    <n v="51"/>
    <n v="5.5"/>
    <n v="102"/>
    <s v="Reflections Interactive"/>
    <n v="944"/>
    <s v="M"/>
  </r>
  <r>
    <s v="Assassin's Creed: Bloodlines"/>
    <x v="9"/>
    <n v="11"/>
    <x v="2"/>
    <x v="4"/>
    <n v="1"/>
    <s v="Ubisoft"/>
    <n v="35"/>
    <n v="430000"/>
    <n v="470000"/>
    <n v="50000"/>
    <n v="280000"/>
    <n v="1230000"/>
    <n v="307500"/>
    <n v="1"/>
    <n v="6.3"/>
    <n v="38"/>
    <n v="7.2"/>
    <n v="69"/>
    <s v="Griptonite Games"/>
    <n v="497"/>
    <s v="M"/>
  </r>
  <r>
    <s v="LEGO The Lord of the Rings"/>
    <x v="2"/>
    <n v="15"/>
    <x v="11"/>
    <x v="4"/>
    <n v="1"/>
    <s v="Warner Bros. Interactive Entertainment"/>
    <n v="38"/>
    <n v="640000"/>
    <n v="490000"/>
    <n v="0"/>
    <n v="110000"/>
    <n v="1240000"/>
    <n v="310000"/>
    <n v="1"/>
    <n v="8"/>
    <n v="49"/>
    <n v="8.5"/>
    <n v="73"/>
    <s v="TT Games"/>
    <n v="1195"/>
    <s v="E10+"/>
  </r>
  <r>
    <s v="SpongeBob SquarePants: Battle for Bikini Bottom"/>
    <x v="12"/>
    <n v="4"/>
    <x v="15"/>
    <x v="2"/>
    <n v="5"/>
    <s v="THQ"/>
    <n v="34"/>
    <n v="880000"/>
    <n v="330000"/>
    <n v="0"/>
    <n v="20000"/>
    <n v="1230000"/>
    <n v="307500"/>
    <n v="1"/>
    <m/>
    <m/>
    <n v="7.3"/>
    <n v="6"/>
    <s v="Vicarious Visions"/>
    <n v="1247"/>
    <s v="E"/>
  </r>
  <r>
    <s v="Hyrule Warriors"/>
    <x v="10"/>
    <n v="14"/>
    <x v="12"/>
    <x v="4"/>
    <n v="1"/>
    <s v="Ninti"/>
    <n v="26"/>
    <n v="580000"/>
    <n v="420000"/>
    <n v="130000"/>
    <n v="100000"/>
    <n v="1230000"/>
    <n v="307500"/>
    <n v="1"/>
    <n v="7.6"/>
    <n v="81"/>
    <n v="8.3000000000000007"/>
    <n v="662"/>
    <s v="Omega Force"/>
    <n v="833"/>
    <s v="T"/>
  </r>
  <r>
    <s v="Donkey Kong Country 2"/>
    <x v="12"/>
    <n v="4"/>
    <x v="7"/>
    <x v="2"/>
    <n v="5"/>
    <s v="Ninti"/>
    <n v="26"/>
    <n v="790000"/>
    <n v="270000"/>
    <n v="120000"/>
    <n v="40000"/>
    <n v="1220000"/>
    <n v="305000"/>
    <n v="1"/>
    <n v="8"/>
    <n v="22"/>
    <n v="9.1"/>
    <n v="37"/>
    <s v="Rare Ltd."/>
    <n v="919"/>
    <s v="E"/>
  </r>
  <r>
    <s v="Guitar Hero: Aerosmith"/>
    <x v="2"/>
    <n v="15"/>
    <x v="1"/>
    <x v="3"/>
    <n v="4"/>
    <s v="Activision"/>
    <n v="4"/>
    <n v="1000000"/>
    <n v="130000"/>
    <n v="0"/>
    <n v="100000"/>
    <n v="1230000"/>
    <n v="307500"/>
    <n v="1"/>
    <n v="7"/>
    <n v="59"/>
    <n v="6.7"/>
    <n v="48"/>
    <s v="Neversoft Entertainment"/>
    <n v="793"/>
    <s v="T"/>
  </r>
  <r>
    <s v="Need for Speed Carbon"/>
    <x v="3"/>
    <n v="9"/>
    <x v="0"/>
    <x v="1"/>
    <n v="7"/>
    <s v="Electronic Arts"/>
    <n v="15"/>
    <n v="490000"/>
    <n v="500000"/>
    <n v="30000"/>
    <n v="200000"/>
    <n v="1220000"/>
    <n v="305000"/>
    <n v="1"/>
    <n v="7.5"/>
    <n v="31"/>
    <n v="7.3"/>
    <n v="42"/>
    <s v="EA Canada"/>
    <n v="339"/>
    <s v="E10+"/>
  </r>
  <r>
    <s v="Ben 10: Protector of Earth"/>
    <x v="0"/>
    <n v="13"/>
    <x v="4"/>
    <x v="4"/>
    <n v="1"/>
    <s v="D3Publisher"/>
    <n v="11"/>
    <n v="540000"/>
    <n v="550000"/>
    <n v="0"/>
    <n v="130000"/>
    <n v="1220000"/>
    <n v="305000"/>
    <n v="1"/>
    <n v="6.3"/>
    <n v="6"/>
    <n v="7.7"/>
    <n v="9"/>
    <s v="High Voltage Software"/>
    <n v="526"/>
    <s v="E10+"/>
  </r>
  <r>
    <s v="2010 FIFA World Cup South Africa"/>
    <x v="3"/>
    <n v="9"/>
    <x v="5"/>
    <x v="0"/>
    <n v="11"/>
    <s v="Electronic Arts"/>
    <n v="15"/>
    <n v="300000"/>
    <n v="640000"/>
    <n v="70000"/>
    <n v="220000"/>
    <n v="1230000"/>
    <n v="307500"/>
    <n v="1"/>
    <n v="8.1999999999999993"/>
    <n v="56"/>
    <n v="7.8"/>
    <n v="57"/>
    <s v="EA Canada"/>
    <n v="339"/>
    <s v="E"/>
  </r>
  <r>
    <s v="Tales of Xillia"/>
    <x v="3"/>
    <n v="9"/>
    <x v="10"/>
    <x v="9"/>
    <n v="8"/>
    <s v="Namco Bandai Games"/>
    <n v="25"/>
    <n v="290000"/>
    <n v="180000"/>
    <n v="670000"/>
    <n v="90000"/>
    <n v="1230000"/>
    <n v="307500"/>
    <n v="1"/>
    <n v="7.8"/>
    <n v="65"/>
    <n v="8.1999999999999993"/>
    <n v="468"/>
    <s v="Bandai Namco Games"/>
    <n v="114"/>
    <s v="T"/>
  </r>
  <r>
    <s v="Diddy Kong Racing DS"/>
    <x v="1"/>
    <n v="3"/>
    <x v="4"/>
    <x v="1"/>
    <n v="7"/>
    <s v="Ninti"/>
    <n v="26"/>
    <n v="1090000"/>
    <n v="30000"/>
    <n v="0"/>
    <n v="90000"/>
    <n v="1210000"/>
    <n v="302500"/>
    <n v="1"/>
    <n v="6.3"/>
    <n v="39"/>
    <n v="7.5"/>
    <n v="27"/>
    <s v="Rare Ltd."/>
    <n v="919"/>
    <s v="E"/>
  </r>
  <r>
    <s v="Marrison Power Tennis"/>
    <x v="11"/>
    <n v="5"/>
    <x v="7"/>
    <x v="0"/>
    <n v="11"/>
    <s v="Ninti"/>
    <n v="26"/>
    <n v="580000"/>
    <n v="160000"/>
    <n v="460000"/>
    <n v="30000"/>
    <n v="1230000"/>
    <n v="307500"/>
    <n v="1"/>
    <n v="8"/>
    <n v="43"/>
    <n v="8.5"/>
    <n v="48"/>
    <s v="Camelot Software Planning"/>
    <n v="200"/>
    <s v="E"/>
  </r>
  <r>
    <s v="Golden Sun: The Lost Age"/>
    <x v="12"/>
    <n v="4"/>
    <x v="8"/>
    <x v="9"/>
    <n v="8"/>
    <s v="Ninti"/>
    <n v="26"/>
    <n v="610000"/>
    <n v="270000"/>
    <n v="270000"/>
    <n v="70000"/>
    <n v="1220000"/>
    <n v="305000"/>
    <n v="1"/>
    <n v="8.6"/>
    <n v="29"/>
    <n v="9.5"/>
    <n v="150"/>
    <s v="Camelot Software Planning"/>
    <n v="200"/>
    <s v="E"/>
  </r>
  <r>
    <s v="Max Payne"/>
    <x v="7"/>
    <n v="16"/>
    <x v="9"/>
    <x v="6"/>
    <n v="9"/>
    <s v="Take-Two Interactive"/>
    <n v="32"/>
    <n v="980000"/>
    <n v="190000"/>
    <n v="0"/>
    <n v="50000"/>
    <n v="1220000"/>
    <n v="305000"/>
    <n v="1"/>
    <n v="8.9"/>
    <n v="24"/>
    <n v="8.3000000000000007"/>
    <n v="61"/>
    <s v="neo Software"/>
    <n v="786"/>
    <s v="M"/>
  </r>
  <r>
    <s v="NBA 2K2"/>
    <x v="4"/>
    <n v="8"/>
    <x v="8"/>
    <x v="0"/>
    <n v="11"/>
    <s v="Sega"/>
    <n v="29"/>
    <n v="590000"/>
    <n v="460000"/>
    <n v="10000"/>
    <n v="150000"/>
    <n v="1210000"/>
    <n v="302500"/>
    <n v="1"/>
    <n v="8.9"/>
    <n v="19"/>
    <n v="7.8"/>
    <n v="16"/>
    <s v="Visual Concepts"/>
    <n v="1259"/>
    <s v="E"/>
  </r>
  <r>
    <s v="Cars"/>
    <x v="4"/>
    <n v="8"/>
    <x v="0"/>
    <x v="1"/>
    <n v="7"/>
    <s v="THQ"/>
    <n v="34"/>
    <n v="1010000"/>
    <n v="40000"/>
    <n v="0"/>
    <n v="160000"/>
    <n v="1210000"/>
    <n v="302500"/>
    <n v="1"/>
    <n v="7.1"/>
    <n v="30"/>
    <n v="8.4"/>
    <n v="12"/>
    <s v="Rainbow Studios"/>
    <n v="918"/>
    <s v="E"/>
  </r>
  <r>
    <s v="Fuzion Frenzy"/>
    <x v="7"/>
    <n v="16"/>
    <x v="9"/>
    <x v="3"/>
    <n v="4"/>
    <s v="Microsoft Game Studios"/>
    <n v="23"/>
    <n v="930000"/>
    <n v="240000"/>
    <n v="0"/>
    <n v="40000"/>
    <n v="1210000"/>
    <n v="302500"/>
    <n v="1"/>
    <n v="7"/>
    <n v="28"/>
    <n v="6.9"/>
    <n v="16"/>
    <s v="Blitz Games"/>
    <n v="158"/>
    <s v="E"/>
  </r>
  <r>
    <s v="Call of War: Finest Hour"/>
    <x v="7"/>
    <n v="16"/>
    <x v="7"/>
    <x v="6"/>
    <n v="9"/>
    <s v="Activision"/>
    <n v="4"/>
    <n v="780000"/>
    <n v="400000"/>
    <n v="0"/>
    <n v="40000"/>
    <n v="1220000"/>
    <n v="305000"/>
    <n v="1"/>
    <n v="7.3"/>
    <n v="55"/>
    <n v="7.8"/>
    <n v="22"/>
    <s v="Spark Unlimited"/>
    <n v="1062"/>
    <s v="T"/>
  </r>
  <r>
    <s v="Final Fantasy IV"/>
    <x v="1"/>
    <n v="3"/>
    <x v="4"/>
    <x v="8"/>
    <n v="10"/>
    <s v="Square Enix"/>
    <n v="31"/>
    <n v="510000"/>
    <n v="40000"/>
    <n v="620000"/>
    <n v="50000"/>
    <n v="1220000"/>
    <n v="305000"/>
    <n v="1"/>
    <n v="8.5"/>
    <n v="52"/>
    <n v="7.7"/>
    <n v="164"/>
    <s v="Matrix Software"/>
    <n v="711"/>
    <s v="E10+"/>
  </r>
  <r>
    <s v="Star Wars: Battlefront II"/>
    <x v="9"/>
    <n v="11"/>
    <x v="3"/>
    <x v="6"/>
    <n v="9"/>
    <s v="LucasArts"/>
    <n v="20"/>
    <n v="1050000"/>
    <n v="50000"/>
    <n v="10000"/>
    <n v="100000"/>
    <n v="1210000"/>
    <n v="302500"/>
    <n v="1"/>
    <n v="6.9"/>
    <n v="22"/>
    <n v="8.5"/>
    <n v="111"/>
    <s v="Savage Entertainment"/>
    <n v="987"/>
    <s v="T"/>
  </r>
  <r>
    <s v="Super Street Fighter IV: 3D Edition"/>
    <x v="5"/>
    <n v="1"/>
    <x v="10"/>
    <x v="7"/>
    <n v="3"/>
    <s v="Capcom"/>
    <n v="8"/>
    <n v="550000"/>
    <n v="440000"/>
    <n v="140000"/>
    <n v="90000"/>
    <n v="1220000"/>
    <n v="305000"/>
    <n v="1"/>
    <n v="8.5"/>
    <n v="69"/>
    <n v="8.1"/>
    <n v="206"/>
    <s v="Capcom"/>
    <n v="202"/>
    <s v="T"/>
  </r>
  <r>
    <s v="Sly Cooper and the Thievius Raccoonus"/>
    <x v="4"/>
    <n v="8"/>
    <x v="8"/>
    <x v="2"/>
    <n v="5"/>
    <s v="Sony Computer Entertainment"/>
    <n v="30"/>
    <n v="1030000"/>
    <n v="140000"/>
    <n v="0"/>
    <n v="40000"/>
    <n v="1210000"/>
    <n v="302500"/>
    <n v="1"/>
    <n v="8.6"/>
    <n v="41"/>
    <n v="8.6"/>
    <n v="184"/>
    <s v="Sucker Punch"/>
    <n v="1095"/>
    <s v="E"/>
  </r>
  <r>
    <s v="WWE 2K16"/>
    <x v="6"/>
    <n v="10"/>
    <x v="13"/>
    <x v="0"/>
    <n v="11"/>
    <s v="Take-Two Interactive"/>
    <n v="32"/>
    <n v="410000"/>
    <n v="600000"/>
    <n v="0"/>
    <n v="200000"/>
    <n v="1210000"/>
    <n v="302500"/>
    <n v="1"/>
    <n v="7.3"/>
    <n v="47"/>
    <n v="7.4"/>
    <n v="237"/>
    <s v="Yuke's"/>
    <n v="1293"/>
    <s v="T"/>
  </r>
  <r>
    <s v="Need for Speed Underground"/>
    <x v="11"/>
    <n v="5"/>
    <x v="15"/>
    <x v="1"/>
    <n v="7"/>
    <s v="Electronic Arts"/>
    <n v="15"/>
    <n v="690000"/>
    <n v="480000"/>
    <n v="10000"/>
    <n v="30000"/>
    <n v="1210000"/>
    <n v="302500"/>
    <n v="1"/>
    <n v="8.3000000000000007"/>
    <n v="24"/>
    <n v="9"/>
    <n v="45"/>
    <s v="Electronic Arts"/>
    <n v="378"/>
    <s v="E"/>
  </r>
  <r>
    <s v="Naruto Shippuden: Ultimate Ninja Storm 2"/>
    <x v="3"/>
    <n v="9"/>
    <x v="5"/>
    <x v="7"/>
    <n v="3"/>
    <s v="Namco Bandai Games"/>
    <n v="25"/>
    <n v="420000"/>
    <n v="460000"/>
    <n v="150000"/>
    <n v="180000"/>
    <n v="1210000"/>
    <n v="302500"/>
    <n v="1"/>
    <n v="7.6"/>
    <n v="34"/>
    <n v="8.3000000000000007"/>
    <n v="130"/>
    <s v="CyberConnect2"/>
    <n v="272"/>
    <s v="T"/>
  </r>
  <r>
    <s v="Medal of Honor: Airborne"/>
    <x v="3"/>
    <n v="9"/>
    <x v="4"/>
    <x v="6"/>
    <n v="9"/>
    <s v="Electronic Arts"/>
    <n v="15"/>
    <n v="250000"/>
    <n v="690000"/>
    <n v="30000"/>
    <n v="250000"/>
    <n v="1220000"/>
    <n v="305000"/>
    <n v="1"/>
    <n v="7.5"/>
    <n v="16"/>
    <n v="7.6"/>
    <n v="39"/>
    <s v="Electronic Arts"/>
    <n v="378"/>
    <s v="T"/>
  </r>
  <r>
    <s v="Battlefield: Hardline"/>
    <x v="13"/>
    <n v="17"/>
    <x v="13"/>
    <x v="6"/>
    <n v="9"/>
    <s v="Electronic Arts"/>
    <n v="15"/>
    <n v="720000"/>
    <n v="370000"/>
    <n v="10000"/>
    <n v="110000"/>
    <n v="1210000"/>
    <n v="302500"/>
    <n v="1"/>
    <n v="7.1"/>
    <n v="27"/>
    <n v="5.0999999999999996"/>
    <n v="299"/>
    <s v="Visceral Games"/>
    <n v="1258"/>
    <s v="M"/>
  </r>
  <r>
    <s v="Bayonetta"/>
    <x v="3"/>
    <n v="9"/>
    <x v="2"/>
    <x v="4"/>
    <n v="1"/>
    <s v="Sega"/>
    <n v="29"/>
    <n v="440000"/>
    <n v="390000"/>
    <n v="210000"/>
    <n v="160000"/>
    <n v="1200000"/>
    <n v="300000"/>
    <n v="1"/>
    <n v="8.6999999999999993"/>
    <n v="54"/>
    <n v="7.7"/>
    <n v="355"/>
    <s v="Nex Entertainment"/>
    <n v="796"/>
    <s v="M"/>
  </r>
  <r>
    <s v="Boom Blox"/>
    <x v="0"/>
    <n v="13"/>
    <x v="1"/>
    <x v="5"/>
    <n v="6"/>
    <s v="Electronic Arts"/>
    <n v="15"/>
    <n v="710000"/>
    <n v="380000"/>
    <n v="0"/>
    <n v="120000"/>
    <n v="1210000"/>
    <n v="302500"/>
    <n v="1"/>
    <n v="8.5"/>
    <n v="61"/>
    <n v="8.6"/>
    <n v="105"/>
    <s v="EA LA"/>
    <n v="349"/>
    <s v="E"/>
  </r>
  <r>
    <s v="The Sims 2: Castaway"/>
    <x v="0"/>
    <n v="13"/>
    <x v="4"/>
    <x v="8"/>
    <n v="10"/>
    <s v="Electronic Arts"/>
    <n v="15"/>
    <n v="440000"/>
    <n v="630000"/>
    <n v="0"/>
    <n v="140000"/>
    <n v="1210000"/>
    <n v="302500"/>
    <n v="1"/>
    <n v="7.3"/>
    <n v="19"/>
    <n v="8.1999999999999993"/>
    <n v="10"/>
    <s v="Maxis"/>
    <n v="714"/>
    <s v="T"/>
  </r>
  <r>
    <s v="F1 2011"/>
    <x v="3"/>
    <n v="9"/>
    <x v="10"/>
    <x v="1"/>
    <n v="7"/>
    <s v="Codemasters"/>
    <n v="9"/>
    <n v="120000"/>
    <n v="740000"/>
    <n v="110000"/>
    <n v="240000"/>
    <n v="1210000"/>
    <n v="302500"/>
    <n v="1"/>
    <n v="8.1999999999999993"/>
    <n v="36"/>
    <n v="7.1"/>
    <n v="55"/>
    <s v="Codemasters"/>
    <n v="235"/>
    <s v="E"/>
  </r>
  <r>
    <s v="Pikmin 2"/>
    <x v="11"/>
    <n v="5"/>
    <x v="7"/>
    <x v="11"/>
    <n v="12"/>
    <s v="Ninti"/>
    <n v="26"/>
    <n v="480000"/>
    <n v="130000"/>
    <n v="560000"/>
    <n v="30000"/>
    <n v="1200000"/>
    <n v="300000"/>
    <n v="1"/>
    <n v="9"/>
    <n v="54"/>
    <n v="9.1"/>
    <n v="137"/>
    <s v="Ninti"/>
    <n v="808"/>
    <s v="E"/>
  </r>
  <r>
    <s v="Enter the Matrix"/>
    <x v="7"/>
    <n v="16"/>
    <x v="15"/>
    <x v="4"/>
    <n v="1"/>
    <s v="Atari"/>
    <n v="5"/>
    <n v="720000"/>
    <n v="430000"/>
    <n v="10000"/>
    <n v="40000"/>
    <n v="1200000"/>
    <n v="300000"/>
    <n v="1"/>
    <n v="6.5"/>
    <n v="33"/>
    <n v="7.1"/>
    <n v="75"/>
    <s v="Shiny Entertainment"/>
    <n v="1030"/>
    <s v="T"/>
  </r>
  <r>
    <s v="Cars"/>
    <x v="9"/>
    <n v="11"/>
    <x v="0"/>
    <x v="1"/>
    <n v="7"/>
    <s v="THQ"/>
    <n v="34"/>
    <n v="720000"/>
    <n v="280000"/>
    <n v="0"/>
    <n v="200000"/>
    <n v="1200000"/>
    <n v="300000"/>
    <n v="1"/>
    <n v="7"/>
    <n v="17"/>
    <n v="7"/>
    <n v="4"/>
    <s v="Locomotive Games"/>
    <n v="678"/>
    <s v="E"/>
  </r>
  <r>
    <s v="NHL 2002"/>
    <x v="4"/>
    <n v="8"/>
    <x v="9"/>
    <x v="0"/>
    <n v="11"/>
    <s v="Electronic Arts"/>
    <n v="15"/>
    <n v="590000"/>
    <n v="460000"/>
    <n v="0"/>
    <n v="150000"/>
    <n v="1200000"/>
    <n v="300000"/>
    <n v="1"/>
    <n v="9.1999999999999993"/>
    <n v="22"/>
    <n v="8.5"/>
    <n v="26"/>
    <s v="EA Sports"/>
    <n v="356"/>
    <s v="E"/>
  </r>
  <r>
    <s v="FIFA Soccer 11"/>
    <x v="9"/>
    <n v="11"/>
    <x v="5"/>
    <x v="0"/>
    <n v="11"/>
    <s v="Electronic Arts"/>
    <n v="15"/>
    <n v="130000"/>
    <n v="690000"/>
    <n v="10000"/>
    <n v="360000"/>
    <n v="1190000"/>
    <n v="297500"/>
    <n v="1"/>
    <n v="6.8"/>
    <n v="6"/>
    <n v="5.4"/>
    <n v="9"/>
    <s v="EA Sports"/>
    <n v="356"/>
    <s v="E"/>
  </r>
  <r>
    <s v="The Simpsons: Road Rage"/>
    <x v="12"/>
    <n v="4"/>
    <x v="15"/>
    <x v="1"/>
    <n v="7"/>
    <s v="THQ"/>
    <n v="34"/>
    <n v="860000"/>
    <n v="320000"/>
    <n v="0"/>
    <n v="20000"/>
    <n v="1200000"/>
    <n v="300000"/>
    <n v="1"/>
    <n v="5.5"/>
    <n v="14"/>
    <n v="6.8"/>
    <n v="9"/>
    <s v="Altron"/>
    <n v="50"/>
    <s v="E"/>
  </r>
  <r>
    <s v="LEGO Batman 2: DC Super Heroes"/>
    <x v="3"/>
    <n v="9"/>
    <x v="11"/>
    <x v="4"/>
    <n v="1"/>
    <s v="Warner Bros. Interactive Entertainment"/>
    <n v="38"/>
    <n v="500000"/>
    <n v="500000"/>
    <n v="0"/>
    <n v="190000"/>
    <n v="1190000"/>
    <n v="297500"/>
    <n v="1"/>
    <n v="8.1"/>
    <n v="28"/>
    <n v="7.5"/>
    <n v="81"/>
    <s v="Traveller's Tales"/>
    <n v="1181"/>
    <s v="E10+"/>
  </r>
  <r>
    <s v="Captain Toad: Treasure Tracker"/>
    <x v="10"/>
    <n v="14"/>
    <x v="12"/>
    <x v="5"/>
    <n v="6"/>
    <s v="Ninti"/>
    <n v="26"/>
    <n v="530000"/>
    <n v="380000"/>
    <n v="190000"/>
    <n v="90000"/>
    <n v="1190000"/>
    <n v="297500"/>
    <n v="1"/>
    <n v="8.1"/>
    <n v="78"/>
    <n v="8.6"/>
    <n v="377"/>
    <s v="Ninti EAD Tokyo"/>
    <n v="809"/>
    <s v="E"/>
  </r>
  <r>
    <s v="SpongeBob SquarePants: Revenge of the Flying Dutchman"/>
    <x v="12"/>
    <n v="4"/>
    <x v="8"/>
    <x v="2"/>
    <n v="5"/>
    <s v="THQ"/>
    <n v="34"/>
    <n v="920000"/>
    <n v="230000"/>
    <n v="0"/>
    <n v="40000"/>
    <n v="1190000"/>
    <n v="297500"/>
    <n v="1"/>
    <n v="7.1"/>
    <n v="4"/>
    <n v="7.7"/>
    <n v="7"/>
    <s v="Vicarious Visions"/>
    <n v="1247"/>
    <s v="E"/>
  </r>
  <r>
    <s v="Pro Evolution Soccer 2008"/>
    <x v="0"/>
    <n v="13"/>
    <x v="1"/>
    <x v="0"/>
    <n v="11"/>
    <s v="Konami Digital Entertainment"/>
    <n v="19"/>
    <n v="90000"/>
    <n v="840000"/>
    <n v="110000"/>
    <n v="150000"/>
    <n v="1190000"/>
    <n v="297500"/>
    <n v="1"/>
    <n v="8.3000000000000007"/>
    <n v="19"/>
    <n v="8.4"/>
    <n v="43"/>
    <s v="Konami"/>
    <n v="646"/>
    <s v="E"/>
  </r>
  <r>
    <s v="Destiny: The Taken King"/>
    <x v="13"/>
    <n v="17"/>
    <x v="13"/>
    <x v="6"/>
    <n v="9"/>
    <s v="Activision"/>
    <n v="4"/>
    <n v="850000"/>
    <n v="230000"/>
    <n v="0"/>
    <n v="120000"/>
    <n v="1200000"/>
    <n v="300000"/>
    <n v="1"/>
    <n v="8.9"/>
    <n v="11"/>
    <n v="5.2"/>
    <n v="393"/>
    <s v="Bungie Software, Bungie"/>
    <n v="196"/>
    <s v="T"/>
  </r>
  <r>
    <s v="Scarface: The World is Yours"/>
    <x v="4"/>
    <n v="8"/>
    <x v="0"/>
    <x v="4"/>
    <n v="1"/>
    <s v="Vivendi Games"/>
    <n v="37"/>
    <n v="990000"/>
    <n v="40000"/>
    <n v="0"/>
    <n v="160000"/>
    <n v="1190000"/>
    <n v="297500"/>
    <n v="1"/>
    <n v="7.5"/>
    <n v="46"/>
    <n v="8.6"/>
    <n v="113"/>
    <s v="Radical Entertainment"/>
    <n v="915"/>
    <s v="M"/>
  </r>
  <r>
    <s v="Disney Sing It"/>
    <x v="0"/>
    <n v="13"/>
    <x v="1"/>
    <x v="3"/>
    <n v="4"/>
    <s v="Disney Interactive Studios"/>
    <n v="13"/>
    <n v="770000"/>
    <n v="310000"/>
    <n v="0"/>
    <n v="110000"/>
    <n v="1190000"/>
    <n v="297500"/>
    <n v="1"/>
    <m/>
    <m/>
    <m/>
    <m/>
    <s v="Zoe Mode"/>
    <n v="1307"/>
    <s v="E"/>
  </r>
  <r>
    <s v="WWE SmackDown vs Raw 2008"/>
    <x v="9"/>
    <n v="11"/>
    <x v="4"/>
    <x v="7"/>
    <n v="3"/>
    <s v="THQ"/>
    <n v="34"/>
    <n v="450000"/>
    <n v="470000"/>
    <n v="0"/>
    <n v="280000"/>
    <n v="1200000"/>
    <n v="300000"/>
    <n v="1"/>
    <n v="6.8"/>
    <n v="11"/>
    <n v="7.8"/>
    <n v="15"/>
    <s v="Yuke's"/>
    <n v="1293"/>
    <s v="T"/>
  </r>
  <r>
    <s v="Spider-Man: The Movie"/>
    <x v="11"/>
    <n v="5"/>
    <x v="8"/>
    <x v="4"/>
    <n v="1"/>
    <s v="Activision"/>
    <n v="4"/>
    <n v="860000"/>
    <n v="270000"/>
    <n v="10000"/>
    <n v="40000"/>
    <n v="1180000"/>
    <n v="295000"/>
    <n v="1"/>
    <n v="7.6"/>
    <n v="14"/>
    <n v="7.3"/>
    <n v="11"/>
    <s v="Treyarch"/>
    <n v="1184"/>
    <s v="E"/>
  </r>
  <r>
    <s v="Marrison vs. Donkey Kong 2: March of the Minis"/>
    <x v="1"/>
    <n v="3"/>
    <x v="0"/>
    <x v="5"/>
    <n v="6"/>
    <s v="Ninti"/>
    <n v="26"/>
    <n v="730000"/>
    <n v="30000"/>
    <n v="360000"/>
    <n v="70000"/>
    <n v="1190000"/>
    <n v="297500"/>
    <n v="1"/>
    <n v="7.6"/>
    <n v="32"/>
    <n v="7.9"/>
    <n v="17"/>
    <s v="Ninti, Ninti Software Technology"/>
    <n v="815"/>
    <s v="E"/>
  </r>
  <r>
    <s v="Metal Gear Solid: Portable Ops"/>
    <x v="9"/>
    <n v="11"/>
    <x v="0"/>
    <x v="4"/>
    <n v="1"/>
    <s v="Konami Digital Entertainment"/>
    <n v="19"/>
    <n v="380000"/>
    <n v="350000"/>
    <n v="380000"/>
    <n v="80000"/>
    <n v="1190000"/>
    <n v="297500"/>
    <n v="1"/>
    <n v="8.6999999999999993"/>
    <n v="54"/>
    <n v="8.1999999999999993"/>
    <n v="147"/>
    <s v="Kojima Productions"/>
    <n v="643"/>
    <s v="M"/>
  </r>
  <r>
    <s v="LEGO Indiana Jones 2: The Adventure Continues"/>
    <x v="1"/>
    <n v="3"/>
    <x v="2"/>
    <x v="4"/>
    <n v="1"/>
    <s v="Activision"/>
    <n v="4"/>
    <n v="650000"/>
    <n v="420000"/>
    <n v="0"/>
    <n v="110000"/>
    <n v="1180000"/>
    <n v="295000"/>
    <n v="1"/>
    <n v="5.9"/>
    <n v="4"/>
    <m/>
    <m/>
    <s v="TT Fusion"/>
    <n v="1194"/>
    <s v="E"/>
  </r>
  <r>
    <s v="Injustice: Gods Among Us"/>
    <x v="3"/>
    <n v="9"/>
    <x v="6"/>
    <x v="7"/>
    <n v="3"/>
    <s v="Warner Bros. Interactive Entertainment"/>
    <n v="38"/>
    <n v="480000"/>
    <n v="500000"/>
    <n v="10000"/>
    <n v="200000"/>
    <n v="1190000"/>
    <n v="297500"/>
    <n v="1"/>
    <n v="7.8"/>
    <n v="37"/>
    <n v="7.9"/>
    <n v="282"/>
    <s v="NetherRealm Studios"/>
    <n v="790"/>
    <s v="T"/>
  </r>
  <r>
    <s v="Just Dance 4"/>
    <x v="2"/>
    <n v="15"/>
    <x v="11"/>
    <x v="3"/>
    <n v="4"/>
    <s v="Ubisoft"/>
    <n v="35"/>
    <n v="900000"/>
    <n v="190000"/>
    <n v="0"/>
    <n v="90000"/>
    <n v="1180000"/>
    <n v="295000"/>
    <n v="1"/>
    <n v="7.7"/>
    <n v="23"/>
    <n v="7.7"/>
    <n v="36"/>
    <s v="Ubisoft"/>
    <n v="1199"/>
    <s v="E10+"/>
  </r>
  <r>
    <s v="Tony Hawk's Pro Skater 2"/>
    <x v="12"/>
    <n v="4"/>
    <x v="9"/>
    <x v="0"/>
    <n v="11"/>
    <s v="Activision"/>
    <n v="4"/>
    <n v="850000"/>
    <n v="310000"/>
    <n v="0"/>
    <n v="20000"/>
    <n v="1180000"/>
    <n v="295000"/>
    <n v="1"/>
    <n v="9.5"/>
    <n v="16"/>
    <n v="7.5"/>
    <n v="22"/>
    <s v="Vicarious Visions"/>
    <n v="1247"/>
    <s v="E"/>
  </r>
  <r>
    <s v="One Piece: Pirate Warriors"/>
    <x v="3"/>
    <n v="9"/>
    <x v="11"/>
    <x v="4"/>
    <n v="1"/>
    <s v="Namco Bandai Games"/>
    <n v="25"/>
    <n v="10000"/>
    <n v="230000"/>
    <n v="860000"/>
    <n v="80000"/>
    <n v="1180000"/>
    <n v="295000"/>
    <n v="1"/>
    <n v="6.4"/>
    <n v="33"/>
    <n v="6.5"/>
    <n v="55"/>
    <s v="Omega Force, Tecmo Koei Games"/>
    <n v="836"/>
    <s v="T"/>
  </r>
  <r>
    <s v="Gun"/>
    <x v="4"/>
    <n v="8"/>
    <x v="3"/>
    <x v="6"/>
    <n v="9"/>
    <s v="Activision"/>
    <n v="4"/>
    <n v="980000"/>
    <n v="40000"/>
    <n v="0"/>
    <n v="160000"/>
    <n v="1180000"/>
    <n v="295000"/>
    <n v="1"/>
    <n v="7.7"/>
    <n v="43"/>
    <n v="8.6999999999999993"/>
    <n v="70"/>
    <s v="Neversoft Entertainment"/>
    <n v="793"/>
    <s v="M"/>
  </r>
  <r>
    <s v="Ty the Tasmanian Tiger"/>
    <x v="4"/>
    <n v="8"/>
    <x v="8"/>
    <x v="2"/>
    <n v="5"/>
    <s v="Electronic Arts"/>
    <n v="15"/>
    <n v="570000"/>
    <n v="450000"/>
    <n v="0"/>
    <n v="150000"/>
    <n v="1170000"/>
    <n v="292500"/>
    <n v="1"/>
    <n v="7"/>
    <n v="14"/>
    <n v="8.8000000000000007"/>
    <n v="60"/>
    <s v="Krome Studios"/>
    <n v="652"/>
    <s v="E"/>
  </r>
  <r>
    <s v="Resident Evil: Operation Raccoon City"/>
    <x v="3"/>
    <n v="9"/>
    <x v="11"/>
    <x v="4"/>
    <n v="1"/>
    <s v="Capcom"/>
    <n v="8"/>
    <n v="480000"/>
    <n v="240000"/>
    <n v="360000"/>
    <n v="100000"/>
    <n v="1180000"/>
    <n v="295000"/>
    <n v="1"/>
    <n v="5.2"/>
    <n v="36"/>
    <n v="4.9000000000000004"/>
    <n v="222"/>
    <s v="Slant Six"/>
    <n v="1042"/>
    <s v="M"/>
  </r>
  <r>
    <s v="LEGO Indiana Jones: The Original Adventures"/>
    <x v="9"/>
    <n v="11"/>
    <x v="1"/>
    <x v="4"/>
    <n v="1"/>
    <s v="LucasArts"/>
    <n v="20"/>
    <n v="400000"/>
    <n v="480000"/>
    <n v="0"/>
    <n v="290000"/>
    <n v="1170000"/>
    <n v="292500"/>
    <n v="1"/>
    <n v="7.6"/>
    <n v="8"/>
    <n v="7.6"/>
    <n v="11"/>
    <s v="Traveller's Tales"/>
    <n v="1181"/>
    <s v="E10+"/>
  </r>
  <r>
    <s v="Pok愆Park Weii: Pikachu's Adventure"/>
    <x v="0"/>
    <n v="13"/>
    <x v="2"/>
    <x v="10"/>
    <n v="2"/>
    <s v="Ninti"/>
    <n v="26"/>
    <n v="530000"/>
    <n v="160000"/>
    <n v="420000"/>
    <n v="60000"/>
    <n v="1170000"/>
    <n v="292500"/>
    <n v="1"/>
    <n v="6.2"/>
    <n v="22"/>
    <n v="7.2"/>
    <n v="36"/>
    <s v="Creatures Inc."/>
    <n v="259"/>
    <s v="E"/>
  </r>
  <r>
    <s v="WWE '12"/>
    <x v="3"/>
    <n v="9"/>
    <x v="10"/>
    <x v="7"/>
    <n v="3"/>
    <s v="THQ"/>
    <n v="34"/>
    <n v="530000"/>
    <n v="450000"/>
    <n v="20000"/>
    <n v="170000"/>
    <n v="1170000"/>
    <n v="292500"/>
    <n v="1"/>
    <n v="7.2"/>
    <n v="28"/>
    <n v="6.9"/>
    <n v="80"/>
    <s v="Yuke's"/>
    <n v="1293"/>
    <s v="T"/>
  </r>
  <r>
    <s v="Cabela's Dangerous Hunts"/>
    <x v="4"/>
    <n v="8"/>
    <x v="15"/>
    <x v="0"/>
    <n v="11"/>
    <s v="Zoo Digital Publishing"/>
    <n v="39"/>
    <n v="570000"/>
    <n v="450000"/>
    <n v="0"/>
    <n v="150000"/>
    <n v="1170000"/>
    <n v="292500"/>
    <n v="1"/>
    <n v="5.7"/>
    <n v="4"/>
    <n v="8.4"/>
    <n v="37"/>
    <s v="Sand Grain Studios"/>
    <n v="979"/>
    <s v="T"/>
  </r>
  <r>
    <s v="Grand Steal Auto V"/>
    <x v="8"/>
    <n v="6"/>
    <x v="13"/>
    <x v="4"/>
    <n v="1"/>
    <s v="Take-Two Interactive"/>
    <n v="32"/>
    <n v="390000"/>
    <n v="690000"/>
    <n v="0"/>
    <n v="90000"/>
    <n v="1170000"/>
    <n v="292500"/>
    <n v="1"/>
    <n v="9.6"/>
    <n v="57"/>
    <n v="7.9"/>
    <n v="3756"/>
    <s v="Rockstar North"/>
    <n v="960"/>
    <s v="M"/>
  </r>
  <r>
    <s v="Fallout: New Vegas"/>
    <x v="8"/>
    <n v="6"/>
    <x v="5"/>
    <x v="9"/>
    <n v="8"/>
    <s v="Bethesda Softworks"/>
    <n v="7"/>
    <n v="590000"/>
    <n v="450000"/>
    <n v="0"/>
    <n v="140000"/>
    <n v="1180000"/>
    <n v="295000"/>
    <n v="1"/>
    <n v="8.4"/>
    <n v="39"/>
    <n v="8.6"/>
    <n v="2754"/>
    <s v="Obsidian Entertainment"/>
    <n v="829"/>
    <s v="M"/>
  </r>
  <r>
    <s v="WWE SmackDown vs. Raw 2010"/>
    <x v="3"/>
    <n v="9"/>
    <x v="2"/>
    <x v="7"/>
    <n v="3"/>
    <s v="THQ"/>
    <n v="34"/>
    <n v="480000"/>
    <n v="480000"/>
    <n v="10000"/>
    <n v="200000"/>
    <n v="1170000"/>
    <n v="292500"/>
    <n v="1"/>
    <n v="8.1"/>
    <n v="38"/>
    <n v="8.1"/>
    <n v="55"/>
    <s v="Yuke's"/>
    <n v="1293"/>
    <s v="T"/>
  </r>
  <r>
    <s v="Medal of Honor: Rising Sun"/>
    <x v="7"/>
    <n v="16"/>
    <x v="15"/>
    <x v="6"/>
    <n v="9"/>
    <s v="Electronic Arts"/>
    <n v="15"/>
    <n v="760000"/>
    <n v="360000"/>
    <n v="0"/>
    <n v="50000"/>
    <n v="1170000"/>
    <n v="292500"/>
    <n v="1"/>
    <n v="6.5"/>
    <n v="23"/>
    <n v="5.8"/>
    <n v="28"/>
    <s v="EA LA"/>
    <n v="349"/>
    <s v="T"/>
  </r>
  <r>
    <s v="Army of Two"/>
    <x v="3"/>
    <n v="9"/>
    <x v="1"/>
    <x v="6"/>
    <n v="9"/>
    <s v="Electronic Arts"/>
    <n v="15"/>
    <n v="740000"/>
    <n v="260000"/>
    <n v="20000"/>
    <n v="150000"/>
    <n v="1170000"/>
    <n v="292500"/>
    <n v="1"/>
    <n v="7.4"/>
    <n v="43"/>
    <n v="7.3"/>
    <n v="118"/>
    <s v="EA Montreal"/>
    <n v="350"/>
    <s v="M"/>
  </r>
  <r>
    <s v="Spore"/>
    <x v="8"/>
    <n v="6"/>
    <x v="1"/>
    <x v="11"/>
    <n v="12"/>
    <s v="Electronic Arts"/>
    <n v="15"/>
    <n v="30000"/>
    <n v="1060000"/>
    <n v="0"/>
    <n v="80000"/>
    <n v="1170000"/>
    <n v="292500"/>
    <n v="1"/>
    <n v="8.4"/>
    <n v="75"/>
    <n v="5.3"/>
    <n v="1711"/>
    <s v="Maxis"/>
    <n v="714"/>
    <s v="E10+"/>
  </r>
  <r>
    <s v="Marrison vs. Donkey Kong"/>
    <x v="12"/>
    <n v="4"/>
    <x v="7"/>
    <x v="5"/>
    <n v="6"/>
    <s v="Ninti"/>
    <n v="26"/>
    <n v="680000"/>
    <n v="250000"/>
    <n v="210000"/>
    <n v="20000"/>
    <n v="1160000"/>
    <n v="290000"/>
    <n v="1"/>
    <n v="8.1"/>
    <n v="43"/>
    <n v="8"/>
    <n v="31"/>
    <s v="Ninti"/>
    <n v="808"/>
    <s v="E"/>
  </r>
  <r>
    <s v="LEGO Star Wars III: The Clone Wars"/>
    <x v="3"/>
    <n v="9"/>
    <x v="10"/>
    <x v="4"/>
    <n v="1"/>
    <s v="LucasArts"/>
    <n v="20"/>
    <n v="520000"/>
    <n v="460000"/>
    <n v="0"/>
    <n v="190000"/>
    <n v="1170000"/>
    <n v="292500"/>
    <n v="1"/>
    <n v="7.6"/>
    <n v="36"/>
    <n v="7.3"/>
    <n v="34"/>
    <s v="Traveller's Tales"/>
    <n v="1181"/>
    <s v="E10+"/>
  </r>
  <r>
    <s v="Midnight Club 3: DUB Edition Remix"/>
    <x v="4"/>
    <n v="8"/>
    <x v="0"/>
    <x v="1"/>
    <n v="7"/>
    <s v="Take-Two Interactive"/>
    <n v="32"/>
    <n v="970000"/>
    <n v="40000"/>
    <n v="0"/>
    <n v="160000"/>
    <n v="1170000"/>
    <n v="292500"/>
    <n v="1"/>
    <n v="8.5"/>
    <n v="19"/>
    <n v="8.9"/>
    <n v="53"/>
    <s v="Rockstar San Diego"/>
    <n v="961"/>
    <s v="E10+"/>
  </r>
  <r>
    <s v="Tom Clancy's Ghost Recon: Jungle Storm"/>
    <x v="4"/>
    <n v="8"/>
    <x v="7"/>
    <x v="6"/>
    <n v="9"/>
    <s v="Ubisoft"/>
    <n v="35"/>
    <n v="570000"/>
    <n v="440000"/>
    <n v="0"/>
    <n v="150000"/>
    <n v="1160000"/>
    <n v="290000"/>
    <n v="1"/>
    <n v="7"/>
    <n v="31"/>
    <n v="6.3"/>
    <n v="24"/>
    <s v="Red Storm Entertainment"/>
    <n v="938"/>
    <s v="T"/>
  </r>
  <r>
    <s v="Mirror's Edge"/>
    <x v="2"/>
    <n v="15"/>
    <x v="1"/>
    <x v="2"/>
    <n v="5"/>
    <s v="Electronic Arts"/>
    <n v="15"/>
    <n v="510000"/>
    <n v="510000"/>
    <n v="10000"/>
    <n v="130000"/>
    <n v="1160000"/>
    <n v="290000"/>
    <n v="1"/>
    <n v="7.9"/>
    <n v="82"/>
    <n v="7.6"/>
    <n v="328"/>
    <s v="EA DICE"/>
    <n v="345"/>
    <s v="T"/>
  </r>
  <r>
    <s v="Sonic the Hedgehog"/>
    <x v="3"/>
    <n v="9"/>
    <x v="0"/>
    <x v="2"/>
    <n v="5"/>
    <s v="Sega"/>
    <n v="29"/>
    <n v="410000"/>
    <n v="60000"/>
    <n v="40000"/>
    <n v="660000"/>
    <n v="1170000"/>
    <n v="292500"/>
    <n v="1"/>
    <n v="4.3"/>
    <n v="17"/>
    <n v="4.0999999999999996"/>
    <n v="176"/>
    <s v="Sonic Team"/>
    <n v="1056"/>
    <s v="E10+"/>
  </r>
  <r>
    <s v="NASCAR Thunder 2002"/>
    <x v="4"/>
    <n v="8"/>
    <x v="9"/>
    <x v="1"/>
    <n v="7"/>
    <s v="Electronic Arts"/>
    <n v="15"/>
    <n v="570000"/>
    <n v="440000"/>
    <n v="0"/>
    <n v="150000"/>
    <n v="1160000"/>
    <n v="290000"/>
    <n v="1"/>
    <n v="8.5"/>
    <n v="17"/>
    <n v="8.5"/>
    <n v="22"/>
    <s v="EA Sports"/>
    <n v="356"/>
    <s v="E"/>
  </r>
  <r>
    <s v="Your Shape: Fitness Evolved 2012"/>
    <x v="2"/>
    <n v="15"/>
    <x v="10"/>
    <x v="0"/>
    <n v="11"/>
    <s v="Ubisoft"/>
    <n v="35"/>
    <n v="700000"/>
    <n v="360000"/>
    <n v="0"/>
    <n v="100000"/>
    <n v="1160000"/>
    <n v="290000"/>
    <n v="1"/>
    <n v="7.7"/>
    <n v="13"/>
    <n v="7.6"/>
    <n v="21"/>
    <s v="Ubisoft"/>
    <n v="1199"/>
    <s v="E"/>
  </r>
  <r>
    <s v="FIFA 14"/>
    <x v="13"/>
    <n v="17"/>
    <x v="6"/>
    <x v="0"/>
    <n v="11"/>
    <s v="Electronic Arts"/>
    <n v="15"/>
    <n v="410000"/>
    <n v="660000"/>
    <n v="0"/>
    <n v="90000"/>
    <n v="1160000"/>
    <n v="290000"/>
    <n v="1"/>
    <n v="8.8000000000000007"/>
    <n v="22"/>
    <n v="5.8"/>
    <n v="328"/>
    <s v="EA Canada"/>
    <n v="339"/>
    <s v="E"/>
  </r>
  <r>
    <s v="Final Fantasy Tactics: The War of the Lions"/>
    <x v="9"/>
    <n v="11"/>
    <x v="4"/>
    <x v="9"/>
    <n v="8"/>
    <s v="Square Enix"/>
    <n v="31"/>
    <n v="450000"/>
    <n v="240000"/>
    <n v="300000"/>
    <n v="160000"/>
    <n v="1150000"/>
    <n v="287500"/>
    <n v="1"/>
    <n v="8.8000000000000007"/>
    <n v="41"/>
    <n v="8"/>
    <n v="238"/>
    <s v="TOSE"/>
    <n v="1174"/>
    <s v="T"/>
  </r>
  <r>
    <s v="Sonic Rush Adventure"/>
    <x v="1"/>
    <n v="3"/>
    <x v="4"/>
    <x v="2"/>
    <n v="5"/>
    <s v="Sega"/>
    <n v="29"/>
    <n v="530000"/>
    <n v="480000"/>
    <n v="10000"/>
    <n v="120000"/>
    <n v="1140000"/>
    <n v="285000"/>
    <n v="1"/>
    <n v="7.8"/>
    <n v="32"/>
    <n v="8.1999999999999993"/>
    <n v="66"/>
    <s v="Dimps Corporation"/>
    <n v="311"/>
    <s v="E"/>
  </r>
  <r>
    <s v="Worldwide Soccer Manager 2009"/>
    <x v="8"/>
    <n v="6"/>
    <x v="1"/>
    <x v="8"/>
    <n v="10"/>
    <s v="Sega"/>
    <n v="29"/>
    <n v="0"/>
    <n v="1140000"/>
    <n v="0"/>
    <n v="10000"/>
    <n v="1150000"/>
    <n v="287500"/>
    <n v="1"/>
    <n v="8.3000000000000007"/>
    <n v="29"/>
    <n v="8.1"/>
    <n v="30"/>
    <s v="Sports Interactive"/>
    <n v="1074"/>
    <s v="E"/>
  </r>
  <r>
    <s v="Gauntlet: Dark Legacy"/>
    <x v="4"/>
    <n v="8"/>
    <x v="9"/>
    <x v="4"/>
    <n v="1"/>
    <s v="Midway Games"/>
    <n v="24"/>
    <n v="560000"/>
    <n v="440000"/>
    <n v="0"/>
    <n v="150000"/>
    <n v="1150000"/>
    <n v="287500"/>
    <n v="1"/>
    <n v="7.3"/>
    <n v="15"/>
    <n v="8.3000000000000007"/>
    <n v="30"/>
    <s v="Midway"/>
    <n v="735"/>
    <s v="T"/>
  </r>
  <r>
    <s v="Medal of Honor Heroes 2"/>
    <x v="9"/>
    <n v="11"/>
    <x v="4"/>
    <x v="6"/>
    <n v="9"/>
    <s v="Electronic Arts"/>
    <n v="15"/>
    <n v="500000"/>
    <n v="390000"/>
    <n v="20000"/>
    <n v="250000"/>
    <n v="1160000"/>
    <n v="290000"/>
    <n v="1"/>
    <n v="6.9"/>
    <n v="20"/>
    <n v="7.3"/>
    <n v="30"/>
    <s v="EA LA"/>
    <n v="349"/>
    <s v="T"/>
  </r>
  <r>
    <s v="Medal of Honor: Warfighter"/>
    <x v="2"/>
    <n v="15"/>
    <x v="11"/>
    <x v="4"/>
    <n v="1"/>
    <s v="Electronic Arts"/>
    <n v="15"/>
    <n v="590000"/>
    <n v="450000"/>
    <n v="10000"/>
    <n v="100000"/>
    <n v="1150000"/>
    <n v="287500"/>
    <n v="1"/>
    <n v="5.3"/>
    <n v="43"/>
    <n v="5.4"/>
    <n v="437"/>
    <s v="Danger Close"/>
    <n v="279"/>
    <s v="M"/>
  </r>
  <r>
    <s v="FIFA Soccer 10"/>
    <x v="9"/>
    <n v="11"/>
    <x v="2"/>
    <x v="0"/>
    <n v="11"/>
    <s v="Electronic Arts"/>
    <n v="15"/>
    <n v="150000"/>
    <n v="670000"/>
    <n v="10000"/>
    <n v="310000"/>
    <n v="1140000"/>
    <n v="285000"/>
    <n v="1"/>
    <n v="8.3000000000000007"/>
    <n v="9"/>
    <n v="7.9"/>
    <n v="14"/>
    <s v="EA Sports"/>
    <n v="356"/>
    <s v="E"/>
  </r>
  <r>
    <s v="Donkey Konga"/>
    <x v="11"/>
    <n v="5"/>
    <x v="15"/>
    <x v="3"/>
    <n v="4"/>
    <s v="Ninti"/>
    <n v="26"/>
    <n v="500000"/>
    <n v="160000"/>
    <n v="460000"/>
    <n v="30000"/>
    <n v="1150000"/>
    <n v="287500"/>
    <n v="1"/>
    <n v="7.6"/>
    <n v="55"/>
    <n v="8.3000000000000007"/>
    <n v="21"/>
    <s v="Namco"/>
    <n v="767"/>
    <s v="E"/>
  </r>
  <r>
    <s v="Call of War 4: Modern Warfare"/>
    <x v="8"/>
    <n v="6"/>
    <x v="4"/>
    <x v="6"/>
    <n v="9"/>
    <s v="Activision"/>
    <n v="4"/>
    <n v="0"/>
    <n v="1120000"/>
    <n v="0"/>
    <n v="30000"/>
    <n v="1150000"/>
    <n v="287500"/>
    <n v="1"/>
    <n v="9.1999999999999993"/>
    <n v="40"/>
    <n v="8.5"/>
    <n v="2360"/>
    <s v="Infinity Ward"/>
    <n v="573"/>
    <s v="M"/>
  </r>
  <r>
    <s v="Tak and the Power of Juju"/>
    <x v="4"/>
    <n v="8"/>
    <x v="15"/>
    <x v="2"/>
    <n v="5"/>
    <s v="THQ"/>
    <n v="34"/>
    <n v="560000"/>
    <n v="440000"/>
    <n v="0"/>
    <n v="150000"/>
    <n v="1150000"/>
    <n v="287500"/>
    <n v="1"/>
    <n v="6.8"/>
    <n v="28"/>
    <n v="9"/>
    <n v="28"/>
    <s v="Avalanche Software"/>
    <n v="104"/>
    <s v="E"/>
  </r>
  <r>
    <s v="WWE 2K15"/>
    <x v="6"/>
    <n v="10"/>
    <x v="12"/>
    <x v="0"/>
    <n v="11"/>
    <s v="Take-Two Interactive"/>
    <n v="32"/>
    <n v="390000"/>
    <n v="570000"/>
    <n v="0"/>
    <n v="190000"/>
    <n v="1150000"/>
    <n v="287500"/>
    <n v="1"/>
    <n v="6.2"/>
    <n v="44"/>
    <n v="5.0999999999999996"/>
    <n v="164"/>
    <s v="Yuke's"/>
    <n v="1293"/>
    <s v="T"/>
  </r>
  <r>
    <s v="Action Bass"/>
    <x v="14"/>
    <n v="7"/>
    <x v="16"/>
    <x v="4"/>
    <n v="1"/>
    <s v="Take-Two Interactive"/>
    <n v="32"/>
    <n v="640000"/>
    <n v="430000"/>
    <n v="0"/>
    <n v="70000"/>
    <n v="1140000"/>
    <n v="285000"/>
    <n v="1"/>
    <n v="5.0999999999999996"/>
    <n v="8"/>
    <m/>
    <m/>
    <s v="Vingt-et-un Systems"/>
    <n v="1252"/>
    <s v="E"/>
  </r>
  <r>
    <s v="Tenchu: Wrath of Heaven"/>
    <x v="4"/>
    <n v="8"/>
    <x v="15"/>
    <x v="4"/>
    <n v="1"/>
    <s v="Activision"/>
    <n v="4"/>
    <n v="440000"/>
    <n v="340000"/>
    <n v="250000"/>
    <n v="110000"/>
    <n v="1140000"/>
    <n v="285000"/>
    <n v="1"/>
    <n v="7.9"/>
    <n v="33"/>
    <n v="8.4"/>
    <n v="38"/>
    <s v="K2 LLC"/>
    <n v="619"/>
    <s v="M"/>
  </r>
  <r>
    <s v="Shadow of the Colossus"/>
    <x v="4"/>
    <n v="8"/>
    <x v="3"/>
    <x v="4"/>
    <n v="1"/>
    <s v="Sony Computer Entertainment"/>
    <n v="30"/>
    <n v="780000"/>
    <n v="30000"/>
    <n v="200000"/>
    <n v="130000"/>
    <n v="1140000"/>
    <n v="285000"/>
    <n v="1"/>
    <n v="9.1"/>
    <n v="77"/>
    <n v="9.1"/>
    <n v="933"/>
    <s v="SCE Japan Studio"/>
    <n v="988"/>
    <s v="T"/>
  </r>
  <r>
    <s v="Ninja Gaiden Sigma"/>
    <x v="3"/>
    <n v="9"/>
    <x v="4"/>
    <x v="4"/>
    <n v="1"/>
    <s v="Eidos Interactive"/>
    <n v="14"/>
    <n v="570000"/>
    <n v="320000"/>
    <n v="90000"/>
    <n v="160000"/>
    <n v="1140000"/>
    <n v="285000"/>
    <n v="1"/>
    <n v="8.8000000000000007"/>
    <n v="46"/>
    <n v="7.5"/>
    <n v="155"/>
    <s v="Team Ninja"/>
    <n v="1133"/>
    <s v="M"/>
  </r>
  <r>
    <s v="WWE 2K14"/>
    <x v="3"/>
    <n v="9"/>
    <x v="6"/>
    <x v="0"/>
    <n v="11"/>
    <s v="Take-Two Interactive"/>
    <n v="32"/>
    <n v="490000"/>
    <n v="460000"/>
    <n v="0"/>
    <n v="190000"/>
    <n v="1140000"/>
    <n v="285000"/>
    <n v="1"/>
    <n v="7.4"/>
    <n v="22"/>
    <n v="7.5"/>
    <n v="121"/>
    <s v="Yuke's"/>
    <n v="1293"/>
    <s v="T"/>
  </r>
  <r>
    <s v="Pokemon Rumble Blast"/>
    <x v="5"/>
    <n v="1"/>
    <x v="10"/>
    <x v="4"/>
    <n v="1"/>
    <s v="Ninti"/>
    <n v="26"/>
    <n v="470000"/>
    <n v="260000"/>
    <n v="350000"/>
    <n v="70000"/>
    <n v="1150000"/>
    <n v="287500"/>
    <n v="1"/>
    <n v="5.6"/>
    <n v="36"/>
    <n v="7.1"/>
    <n v="50"/>
    <s v="Ambrella"/>
    <n v="57"/>
    <s v="E10+"/>
  </r>
  <r>
    <s v="007: Quantum of Solace"/>
    <x v="3"/>
    <n v="9"/>
    <x v="1"/>
    <x v="4"/>
    <n v="1"/>
    <s v="Activision"/>
    <n v="4"/>
    <n v="430000"/>
    <n v="510000"/>
    <n v="20000"/>
    <n v="190000"/>
    <n v="1150000"/>
    <n v="287500"/>
    <n v="1"/>
    <n v="6.5"/>
    <n v="42"/>
    <n v="6.6"/>
    <n v="47"/>
    <s v="Treyarch"/>
    <n v="1184"/>
    <s v="T"/>
  </r>
  <r>
    <s v="Dance Dance Revolution Extreme 2"/>
    <x v="4"/>
    <n v="8"/>
    <x v="3"/>
    <x v="8"/>
    <n v="10"/>
    <s v="Konami Digital Entertainment"/>
    <n v="19"/>
    <n v="950000"/>
    <n v="40000"/>
    <n v="0"/>
    <n v="160000"/>
    <n v="1150000"/>
    <n v="287500"/>
    <n v="1"/>
    <n v="7.6"/>
    <n v="27"/>
    <n v="9"/>
    <n v="21"/>
    <s v="Konami Computer Entertainment Hawaii"/>
    <n v="647"/>
    <s v="E10+"/>
  </r>
  <r>
    <s v="The Lord of the Rings: The Return of the King"/>
    <x v="7"/>
    <n v="16"/>
    <x v="15"/>
    <x v="4"/>
    <n v="1"/>
    <s v="Electronic Arts"/>
    <n v="15"/>
    <n v="710000"/>
    <n v="380000"/>
    <n v="0"/>
    <n v="50000"/>
    <n v="1140000"/>
    <n v="285000"/>
    <n v="1"/>
    <n v="8.4"/>
    <n v="31"/>
    <n v="9.1"/>
    <n v="31"/>
    <s v="EA Games"/>
    <n v="347"/>
    <s v="T"/>
  </r>
  <r>
    <s v="Hot Shots Golf: Out of Bounds"/>
    <x v="3"/>
    <n v="9"/>
    <x v="4"/>
    <x v="0"/>
    <n v="11"/>
    <s v="Sony Computer Entertainment"/>
    <n v="30"/>
    <n v="310000"/>
    <n v="30000"/>
    <n v="760000"/>
    <n v="40000"/>
    <n v="1140000"/>
    <n v="285000"/>
    <n v="1"/>
    <n v="8.1"/>
    <n v="66"/>
    <n v="8.8000000000000007"/>
    <n v="32"/>
    <s v="Clap Hanz"/>
    <n v="226"/>
    <s v="E"/>
  </r>
  <r>
    <s v="Red Dead Redemption: Undead Nightmare"/>
    <x v="3"/>
    <n v="9"/>
    <x v="5"/>
    <x v="4"/>
    <n v="1"/>
    <s v="Take-Two Interactive"/>
    <n v="32"/>
    <n v="450000"/>
    <n v="450000"/>
    <n v="60000"/>
    <n v="180000"/>
    <n v="1140000"/>
    <n v="285000"/>
    <n v="1"/>
    <m/>
    <m/>
    <n v="7.4"/>
    <n v="17"/>
    <s v="Rockstar San Diego"/>
    <n v="961"/>
    <s v="M"/>
  </r>
  <r>
    <s v="Sunset Overdrive"/>
    <x v="13"/>
    <n v="17"/>
    <x v="12"/>
    <x v="6"/>
    <n v="9"/>
    <s v="Microsoft Game Studios"/>
    <n v="23"/>
    <n v="630000"/>
    <n v="400000"/>
    <n v="0"/>
    <n v="100000"/>
    <n v="1130000"/>
    <n v="282500"/>
    <n v="1"/>
    <n v="8.1"/>
    <n v="89"/>
    <n v="7.7"/>
    <n v="1137"/>
    <s v="Insomniac Games"/>
    <n v="578"/>
    <s v="M"/>
  </r>
  <r>
    <s v="Mobile Suit Gundam: Federation vs. Zeon"/>
    <x v="4"/>
    <n v="8"/>
    <x v="9"/>
    <x v="8"/>
    <n v="10"/>
    <s v="Atari"/>
    <n v="5"/>
    <n v="120000"/>
    <n v="100000"/>
    <n v="880000"/>
    <n v="30000"/>
    <n v="1130000"/>
    <n v="282500"/>
    <n v="1"/>
    <n v="7.3"/>
    <n v="15"/>
    <n v="8.8000000000000007"/>
    <n v="32"/>
    <s v="Capcom"/>
    <n v="202"/>
    <s v="T"/>
  </r>
  <r>
    <s v="Naruto Shippuden: Ultimate Ninja Storm 4"/>
    <x v="6"/>
    <n v="10"/>
    <x v="14"/>
    <x v="7"/>
    <n v="3"/>
    <s v="Namco Bandai Games"/>
    <n v="25"/>
    <n v="410000"/>
    <n v="450000"/>
    <n v="110000"/>
    <n v="170000"/>
    <n v="1140000"/>
    <n v="285000"/>
    <n v="1"/>
    <n v="7.9"/>
    <n v="60"/>
    <n v="8.1999999999999993"/>
    <n v="201"/>
    <s v="CyberConnect2"/>
    <n v="272"/>
    <s v="T"/>
  </r>
  <r>
    <s v="MechAssault"/>
    <x v="7"/>
    <n v="16"/>
    <x v="8"/>
    <x v="8"/>
    <n v="10"/>
    <s v="Microsoft Game Studios"/>
    <n v="23"/>
    <n v="1010000"/>
    <n v="100000"/>
    <n v="0"/>
    <n v="30000"/>
    <n v="1140000"/>
    <n v="285000"/>
    <n v="1"/>
    <n v="8.6999999999999993"/>
    <n v="32"/>
    <n v="8"/>
    <n v="47"/>
    <s v="Day 1 Studios"/>
    <n v="283"/>
    <s v="T"/>
  </r>
  <r>
    <s v="EA Sports Active: More Workouts"/>
    <x v="0"/>
    <n v="13"/>
    <x v="2"/>
    <x v="0"/>
    <n v="11"/>
    <s v="Electronic Arts"/>
    <n v="15"/>
    <n v="760000"/>
    <n v="270000"/>
    <n v="0"/>
    <n v="100000"/>
    <n v="1130000"/>
    <n v="282500"/>
    <n v="1"/>
    <n v="8"/>
    <n v="15"/>
    <m/>
    <m/>
    <s v="Electronic Arts"/>
    <n v="378"/>
    <s v="E"/>
  </r>
  <r>
    <s v="Cars"/>
    <x v="12"/>
    <n v="4"/>
    <x v="0"/>
    <x v="1"/>
    <n v="7"/>
    <s v="THQ"/>
    <n v="34"/>
    <n v="810000"/>
    <n v="300000"/>
    <n v="0"/>
    <n v="20000"/>
    <n v="1130000"/>
    <n v="282500"/>
    <n v="1"/>
    <n v="5"/>
    <n v="8"/>
    <n v="4.7"/>
    <n v="6"/>
    <s v="Helixe"/>
    <n v="519"/>
    <s v="E"/>
  </r>
  <r>
    <s v="Watch Dogs 2"/>
    <x v="6"/>
    <n v="10"/>
    <x v="14"/>
    <x v="4"/>
    <n v="1"/>
    <s v="Ubisoft"/>
    <n v="35"/>
    <n v="370000"/>
    <n v="580000"/>
    <n v="0"/>
    <n v="180000"/>
    <n v="1130000"/>
    <n v="282500"/>
    <n v="1"/>
    <n v="8.3000000000000007"/>
    <n v="88"/>
    <n v="7.8"/>
    <n v="621"/>
    <s v="Ubisoft Montreal"/>
    <n v="1207"/>
    <s v="M"/>
  </r>
  <r>
    <s v="LEGO Star Wars III: The Clone Wars"/>
    <x v="5"/>
    <n v="1"/>
    <x v="10"/>
    <x v="4"/>
    <n v="1"/>
    <s v="LucasArts"/>
    <n v="20"/>
    <n v="610000"/>
    <n v="430000"/>
    <n v="0"/>
    <n v="90000"/>
    <n v="1130000"/>
    <n v="282500"/>
    <n v="1"/>
    <n v="6.7"/>
    <n v="25"/>
    <n v="6.1"/>
    <n v="31"/>
    <s v="Traveller's Tales"/>
    <n v="1181"/>
    <s v="E10+"/>
  </r>
  <r>
    <s v="Tom Clancy's Rainbow Six 3: Black Arrow"/>
    <x v="7"/>
    <n v="16"/>
    <x v="7"/>
    <x v="6"/>
    <n v="9"/>
    <s v="Ubisoft"/>
    <n v="35"/>
    <n v="990000"/>
    <n v="120000"/>
    <n v="0"/>
    <n v="20000"/>
    <n v="1130000"/>
    <n v="282500"/>
    <n v="1"/>
    <n v="8.4"/>
    <n v="55"/>
    <n v="8.6"/>
    <n v="14"/>
    <s v="Ubisoft Montreal"/>
    <n v="1207"/>
    <s v="M"/>
  </r>
  <r>
    <s v="Mirror's Edge"/>
    <x v="3"/>
    <n v="9"/>
    <x v="1"/>
    <x v="2"/>
    <n v="5"/>
    <s v="Electronic Arts"/>
    <n v="15"/>
    <n v="310000"/>
    <n v="580000"/>
    <n v="20000"/>
    <n v="220000"/>
    <n v="1130000"/>
    <n v="282500"/>
    <n v="1"/>
    <n v="7.9"/>
    <n v="66"/>
    <n v="7.8"/>
    <n v="362"/>
    <s v="EA DICE"/>
    <n v="345"/>
    <s v="T"/>
  </r>
  <r>
    <s v="Guitar Hero 5"/>
    <x v="2"/>
    <n v="15"/>
    <x v="2"/>
    <x v="3"/>
    <n v="4"/>
    <s v="Activision"/>
    <n v="4"/>
    <n v="650000"/>
    <n v="370000"/>
    <n v="0"/>
    <n v="110000"/>
    <n v="1130000"/>
    <n v="282500"/>
    <n v="1"/>
    <n v="8.5"/>
    <n v="69"/>
    <n v="6.8"/>
    <n v="108"/>
    <s v="Neversoft Entertainment"/>
    <n v="793"/>
    <s v="T"/>
  </r>
  <r>
    <s v="Alien: Isolation"/>
    <x v="6"/>
    <n v="10"/>
    <x v="12"/>
    <x v="6"/>
    <n v="9"/>
    <s v="Sega"/>
    <n v="29"/>
    <n v="340000"/>
    <n v="570000"/>
    <n v="40000"/>
    <n v="170000"/>
    <n v="1120000"/>
    <n v="280000"/>
    <n v="1"/>
    <n v="7.9"/>
    <n v="50"/>
    <n v="8.1"/>
    <n v="795"/>
    <s v="Creative Assembly"/>
    <n v="257"/>
    <s v="M"/>
  </r>
  <r>
    <s v="Fantasy Life"/>
    <x v="5"/>
    <n v="1"/>
    <x v="11"/>
    <x v="9"/>
    <n v="8"/>
    <s v="Ninti"/>
    <n v="26"/>
    <n v="330000"/>
    <n v="370000"/>
    <n v="370000"/>
    <n v="60000"/>
    <n v="1130000"/>
    <n v="282500"/>
    <n v="1"/>
    <n v="7.3"/>
    <n v="51"/>
    <n v="8.6"/>
    <n v="209"/>
    <s v="Level 5, Brownie Brown"/>
    <n v="669"/>
    <s v="E10+"/>
  </r>
  <r>
    <s v="SingStar"/>
    <x v="3"/>
    <n v="9"/>
    <x v="4"/>
    <x v="3"/>
    <n v="4"/>
    <s v="Sony Computer Entertainment"/>
    <n v="30"/>
    <n v="450000"/>
    <n v="560000"/>
    <n v="0"/>
    <n v="120000"/>
    <n v="1130000"/>
    <n v="282500"/>
    <n v="1"/>
    <n v="8.1999999999999993"/>
    <n v="48"/>
    <n v="5.9"/>
    <n v="15"/>
    <s v="SCEE London Studio"/>
    <n v="1001"/>
    <s v="T"/>
  </r>
  <r>
    <s v="The Legend of Zelda: Tri Force Heroes"/>
    <x v="5"/>
    <n v="1"/>
    <x v="13"/>
    <x v="4"/>
    <n v="1"/>
    <s v="Ninti"/>
    <n v="26"/>
    <n v="530000"/>
    <n v="330000"/>
    <n v="170000"/>
    <n v="80000"/>
    <n v="1110000"/>
    <n v="277500"/>
    <n v="1"/>
    <n v="7.3"/>
    <n v="73"/>
    <n v="7.6"/>
    <n v="179"/>
    <s v="Ninti"/>
    <n v="808"/>
    <s v="E"/>
  </r>
  <r>
    <s v="Supercar Street Challenge"/>
    <x v="4"/>
    <n v="8"/>
    <x v="9"/>
    <x v="1"/>
    <n v="7"/>
    <s v="Activision"/>
    <n v="4"/>
    <n v="550000"/>
    <n v="430000"/>
    <n v="0"/>
    <n v="140000"/>
    <n v="1120000"/>
    <n v="280000"/>
    <n v="1"/>
    <n v="5.7"/>
    <n v="15"/>
    <n v="7.6"/>
    <n v="9"/>
    <s v="Exakt"/>
    <n v="400"/>
    <s v="E"/>
  </r>
  <r>
    <s v="Rabbids Go Home"/>
    <x v="0"/>
    <n v="13"/>
    <x v="2"/>
    <x v="2"/>
    <n v="5"/>
    <s v="Ubisoft"/>
    <n v="35"/>
    <n v="250000"/>
    <n v="740000"/>
    <n v="0"/>
    <n v="140000"/>
    <n v="1130000"/>
    <n v="282500"/>
    <n v="1"/>
    <n v="7.8"/>
    <n v="50"/>
    <n v="8.3000000000000007"/>
    <n v="32"/>
    <s v="Ubisoft Montpellier"/>
    <n v="1206"/>
    <s v="E10+"/>
  </r>
  <r>
    <s v="ModNation Racers"/>
    <x v="3"/>
    <n v="9"/>
    <x v="5"/>
    <x v="1"/>
    <n v="7"/>
    <s v="Sony Computer Entertainment"/>
    <n v="30"/>
    <n v="500000"/>
    <n v="400000"/>
    <n v="60000"/>
    <n v="160000"/>
    <n v="1120000"/>
    <n v="280000"/>
    <n v="1"/>
    <n v="8.1999999999999993"/>
    <n v="85"/>
    <n v="8.4"/>
    <n v="201"/>
    <s v="United Front Games"/>
    <n v="1233"/>
    <s v="E"/>
  </r>
  <r>
    <s v="SOCOM: U.S. Navy SEALs Fireteam Bravo"/>
    <x v="9"/>
    <n v="11"/>
    <x v="3"/>
    <x v="6"/>
    <n v="9"/>
    <s v="Sony Computer Entertainment"/>
    <n v="30"/>
    <n v="1030000"/>
    <n v="0"/>
    <n v="10000"/>
    <n v="80000"/>
    <n v="1120000"/>
    <n v="280000"/>
    <n v="1"/>
    <n v="8.1999999999999993"/>
    <n v="44"/>
    <n v="8.6"/>
    <n v="63"/>
    <s v="Zipper Interactive"/>
    <n v="1306"/>
    <s v="M"/>
  </r>
  <r>
    <s v="Rocksmith"/>
    <x v="3"/>
    <n v="9"/>
    <x v="10"/>
    <x v="3"/>
    <n v="4"/>
    <s v="Ubisoft"/>
    <n v="35"/>
    <n v="530000"/>
    <n v="360000"/>
    <n v="90000"/>
    <n v="150000"/>
    <n v="1130000"/>
    <n v="282500"/>
    <n v="1"/>
    <n v="8"/>
    <n v="27"/>
    <n v="8.3000000000000007"/>
    <n v="52"/>
    <s v="Ubisoft"/>
    <n v="1199"/>
    <s v="T"/>
  </r>
  <r>
    <s v="Call Of War 2: Big Red One"/>
    <x v="7"/>
    <n v="16"/>
    <x v="3"/>
    <x v="6"/>
    <n v="9"/>
    <s v="Activision"/>
    <n v="4"/>
    <n v="660000"/>
    <n v="400000"/>
    <n v="0"/>
    <n v="50000"/>
    <n v="1110000"/>
    <n v="277500"/>
    <n v="1"/>
    <n v="7.8"/>
    <n v="46"/>
    <n v="5.0999999999999996"/>
    <n v="27"/>
    <s v="Treyarch"/>
    <n v="1184"/>
    <s v="T"/>
  </r>
  <r>
    <s v="Rocksmith"/>
    <x v="2"/>
    <n v="15"/>
    <x v="10"/>
    <x v="3"/>
    <n v="4"/>
    <s v="Ubisoft"/>
    <n v="35"/>
    <n v="840000"/>
    <n v="190000"/>
    <n v="10000"/>
    <n v="80000"/>
    <n v="1120000"/>
    <n v="280000"/>
    <n v="1"/>
    <n v="7.7"/>
    <n v="30"/>
    <n v="8.1999999999999993"/>
    <n v="62"/>
    <s v="Ubisoft"/>
    <n v="1199"/>
    <s v="T"/>
  </r>
  <r>
    <s v="Guitar Hero 5"/>
    <x v="4"/>
    <n v="8"/>
    <x v="2"/>
    <x v="3"/>
    <n v="4"/>
    <s v="Activision"/>
    <n v="4"/>
    <n v="280000"/>
    <n v="300000"/>
    <n v="0"/>
    <n v="540000"/>
    <n v="1120000"/>
    <n v="280000"/>
    <n v="1"/>
    <n v="7.1"/>
    <n v="4"/>
    <n v="2.6"/>
    <n v="10"/>
    <s v="BudCat"/>
    <n v="186"/>
    <s v="T"/>
  </r>
  <r>
    <s v="Yakuza 3"/>
    <x v="3"/>
    <n v="9"/>
    <x v="2"/>
    <x v="4"/>
    <n v="1"/>
    <s v="Sega"/>
    <n v="29"/>
    <n v="210000"/>
    <n v="200000"/>
    <n v="620000"/>
    <n v="80000"/>
    <n v="1110000"/>
    <n v="277500"/>
    <n v="1"/>
    <n v="7.9"/>
    <n v="77"/>
    <n v="8.1"/>
    <n v="165"/>
    <s v="Ryu ga Gotoku Studios"/>
    <n v="974"/>
    <s v="M"/>
  </r>
  <r>
    <s v="Persona 4: Golden"/>
    <x v="15"/>
    <n v="12"/>
    <x v="11"/>
    <x v="9"/>
    <n v="8"/>
    <s v="Atlus"/>
    <n v="6"/>
    <n v="360000"/>
    <n v="230000"/>
    <n v="380000"/>
    <n v="150000"/>
    <n v="1120000"/>
    <n v="280000"/>
    <n v="1"/>
    <n v="9.3000000000000007"/>
    <n v="61"/>
    <n v="9.1999999999999993"/>
    <n v="1228"/>
    <s v="Atlus"/>
    <n v="97"/>
    <s v="M"/>
  </r>
  <r>
    <s v="Spider-Man 2"/>
    <x v="7"/>
    <n v="16"/>
    <x v="7"/>
    <x v="4"/>
    <n v="1"/>
    <s v="Activision"/>
    <n v="4"/>
    <n v="820000"/>
    <n v="260000"/>
    <n v="0"/>
    <n v="40000"/>
    <n v="1120000"/>
    <n v="280000"/>
    <n v="1"/>
    <n v="8.3000000000000007"/>
    <n v="60"/>
    <n v="8.3000000000000007"/>
    <n v="40"/>
    <s v="Treyarch"/>
    <n v="1184"/>
    <s v="T"/>
  </r>
  <r>
    <s v="Crackdown 2"/>
    <x v="2"/>
    <n v="15"/>
    <x v="5"/>
    <x v="6"/>
    <n v="9"/>
    <s v="Microsoft Game Studios"/>
    <n v="23"/>
    <n v="630000"/>
    <n v="360000"/>
    <n v="20000"/>
    <n v="100000"/>
    <n v="1110000"/>
    <n v="277500"/>
    <n v="1"/>
    <n v="7"/>
    <n v="91"/>
    <n v="6"/>
    <n v="202"/>
    <s v="Ruffian Games"/>
    <n v="972"/>
    <s v="M"/>
  </r>
  <r>
    <s v="Dragon Age II"/>
    <x v="2"/>
    <n v="15"/>
    <x v="10"/>
    <x v="4"/>
    <n v="1"/>
    <s v="Electronic Arts"/>
    <n v="15"/>
    <n v="720000"/>
    <n v="290000"/>
    <n v="10000"/>
    <n v="90000"/>
    <n v="1110000"/>
    <n v="277500"/>
    <n v="1"/>
    <n v="7.9"/>
    <n v="75"/>
    <n v="4.5"/>
    <n v="2380"/>
    <s v="BioWare"/>
    <n v="145"/>
    <s v="M"/>
  </r>
  <r>
    <s v="Counter-Strike"/>
    <x v="7"/>
    <n v="16"/>
    <x v="15"/>
    <x v="6"/>
    <n v="9"/>
    <s v="Microsoft Game Studios"/>
    <n v="23"/>
    <n v="850000"/>
    <n v="230000"/>
    <n v="0"/>
    <n v="40000"/>
    <n v="1120000"/>
    <n v="280000"/>
    <n v="1"/>
    <n v="7.4"/>
    <n v="38"/>
    <n v="7.6"/>
    <n v="51"/>
    <s v="Valve Software"/>
    <n v="1238"/>
    <s v="M"/>
  </r>
  <r>
    <s v="Fight Night Champion"/>
    <x v="3"/>
    <n v="9"/>
    <x v="10"/>
    <x v="7"/>
    <n v="3"/>
    <s v="Electronic Arts"/>
    <n v="15"/>
    <n v="450000"/>
    <n v="490000"/>
    <n v="0"/>
    <n v="180000"/>
    <n v="1120000"/>
    <n v="280000"/>
    <n v="1"/>
    <n v="8.4"/>
    <n v="52"/>
    <n v="7.3"/>
    <n v="95"/>
    <s v="EA Canada"/>
    <n v="339"/>
    <s v="M"/>
  </r>
  <r>
    <s v="Tom Clancy's Splinter Cell: Chaos Theory"/>
    <x v="7"/>
    <n v="16"/>
    <x v="3"/>
    <x v="4"/>
    <n v="1"/>
    <s v="Ubisoft"/>
    <n v="35"/>
    <n v="680000"/>
    <n v="380000"/>
    <n v="0"/>
    <n v="50000"/>
    <n v="1110000"/>
    <n v="277500"/>
    <n v="1"/>
    <n v="9.4"/>
    <n v="70"/>
    <n v="9"/>
    <n v="160"/>
    <s v="Ubisoft Montreal"/>
    <n v="1207"/>
    <s v="M"/>
  </r>
  <r>
    <s v="Pikmin 3"/>
    <x v="10"/>
    <n v="14"/>
    <x v="6"/>
    <x v="11"/>
    <n v="12"/>
    <s v="Ninti"/>
    <n v="26"/>
    <n v="440000"/>
    <n v="320000"/>
    <n v="290000"/>
    <n v="70000"/>
    <n v="1120000"/>
    <n v="280000"/>
    <n v="1"/>
    <n v="8.6999999999999993"/>
    <n v="79"/>
    <n v="8.6999999999999993"/>
    <n v="664"/>
    <s v="Ninti"/>
    <n v="808"/>
    <s v="E10+"/>
  </r>
  <r>
    <s v="WWE 2K14"/>
    <x v="2"/>
    <n v="15"/>
    <x v="6"/>
    <x v="0"/>
    <n v="11"/>
    <s v="Take-Two Interactive"/>
    <n v="32"/>
    <n v="640000"/>
    <n v="370000"/>
    <n v="0"/>
    <n v="100000"/>
    <n v="1110000"/>
    <n v="277500"/>
    <n v="1"/>
    <n v="7.5"/>
    <n v="43"/>
    <n v="7.7"/>
    <n v="100"/>
    <s v="Yuke's"/>
    <n v="1293"/>
    <s v="T"/>
  </r>
  <r>
    <s v="Dragon Ball: XenoVerse"/>
    <x v="6"/>
    <n v="10"/>
    <x v="13"/>
    <x v="7"/>
    <n v="3"/>
    <s v="Namco Bandai Games"/>
    <n v="25"/>
    <n v="300000"/>
    <n v="520000"/>
    <n v="120000"/>
    <n v="160000"/>
    <n v="1100000"/>
    <n v="275000"/>
    <n v="1"/>
    <n v="6.9"/>
    <n v="50"/>
    <n v="7.7"/>
    <n v="598"/>
    <s v="Dimps Corporation"/>
    <n v="311"/>
    <s v="T"/>
  </r>
  <r>
    <s v="Castlevania: Lords of Shadow"/>
    <x v="3"/>
    <n v="9"/>
    <x v="5"/>
    <x v="4"/>
    <n v="1"/>
    <s v="Konami Digital Entertainment"/>
    <n v="19"/>
    <n v="500000"/>
    <n v="350000"/>
    <n v="100000"/>
    <n v="150000"/>
    <n v="1100000"/>
    <n v="275000"/>
    <n v="1"/>
    <n v="8.5"/>
    <n v="62"/>
    <n v="8"/>
    <n v="468"/>
    <s v="Mercury Steam"/>
    <n v="722"/>
    <s v="M"/>
  </r>
  <r>
    <s v="NBA Live 2001"/>
    <x v="4"/>
    <n v="8"/>
    <x v="9"/>
    <x v="0"/>
    <n v="11"/>
    <s v="Electronic Arts"/>
    <n v="15"/>
    <n v="520000"/>
    <n v="400000"/>
    <n v="40000"/>
    <n v="130000"/>
    <n v="1090000"/>
    <n v="272500"/>
    <n v="1"/>
    <n v="7.4"/>
    <n v="18"/>
    <m/>
    <m/>
    <s v="EA Sports"/>
    <n v="356"/>
    <s v="E"/>
  </r>
  <r>
    <s v="SingStar Legends"/>
    <x v="4"/>
    <n v="8"/>
    <x v="0"/>
    <x v="3"/>
    <n v="4"/>
    <s v="Sony Computer Entertainment"/>
    <n v="30"/>
    <n v="120000"/>
    <n v="750000"/>
    <n v="0"/>
    <n v="230000"/>
    <n v="1100000"/>
    <n v="275000"/>
    <n v="1"/>
    <n v="7.6"/>
    <n v="25"/>
    <m/>
    <m/>
    <s v="SCEE London Studio"/>
    <n v="1001"/>
    <s v="T"/>
  </r>
  <r>
    <s v="Tales of Symphonia"/>
    <x v="11"/>
    <n v="5"/>
    <x v="15"/>
    <x v="9"/>
    <n v="8"/>
    <s v="Ninti"/>
    <n v="26"/>
    <n v="540000"/>
    <n v="210000"/>
    <n v="310000"/>
    <n v="40000"/>
    <n v="1100000"/>
    <n v="275000"/>
    <n v="1"/>
    <n v="8.6"/>
    <n v="60"/>
    <n v="8.5"/>
    <n v="176"/>
    <s v="Namco"/>
    <n v="767"/>
    <s v="T"/>
  </r>
  <r>
    <s v="LEGO City Undercover"/>
    <x v="10"/>
    <n v="14"/>
    <x v="6"/>
    <x v="2"/>
    <n v="5"/>
    <s v="Ninti"/>
    <n v="26"/>
    <n v="470000"/>
    <n v="420000"/>
    <n v="130000"/>
    <n v="80000"/>
    <n v="1100000"/>
    <n v="275000"/>
    <n v="1"/>
    <n v="8"/>
    <n v="66"/>
    <n v="8.1999999999999993"/>
    <n v="283"/>
    <s v="TT Games"/>
    <n v="1195"/>
    <s v="E10+"/>
  </r>
  <r>
    <s v="Need for Speed: ProStreet"/>
    <x v="0"/>
    <n v="13"/>
    <x v="4"/>
    <x v="1"/>
    <n v="7"/>
    <s v="Electronic Arts"/>
    <n v="15"/>
    <n v="530000"/>
    <n v="450000"/>
    <n v="0"/>
    <n v="120000"/>
    <n v="1100000"/>
    <n v="275000"/>
    <n v="1"/>
    <n v="6.1"/>
    <n v="16"/>
    <n v="6.9"/>
    <n v="14"/>
    <s v="EA Games"/>
    <n v="347"/>
    <s v="E10+"/>
  </r>
  <r>
    <s v="GRID"/>
    <x v="3"/>
    <n v="9"/>
    <x v="1"/>
    <x v="1"/>
    <n v="7"/>
    <s v="Codemasters"/>
    <n v="9"/>
    <n v="310000"/>
    <n v="560000"/>
    <n v="30000"/>
    <n v="200000"/>
    <n v="1100000"/>
    <n v="275000"/>
    <n v="1"/>
    <n v="8.6999999999999993"/>
    <n v="39"/>
    <n v="8.1"/>
    <n v="109"/>
    <s v="Codemasters"/>
    <n v="235"/>
    <s v="E"/>
  </r>
  <r>
    <s v="Medal of Honor: Airborne"/>
    <x v="2"/>
    <n v="15"/>
    <x v="4"/>
    <x v="6"/>
    <n v="9"/>
    <s v="Electronic Arts"/>
    <n v="15"/>
    <n v="450000"/>
    <n v="520000"/>
    <n v="10000"/>
    <n v="120000"/>
    <n v="1100000"/>
    <n v="275000"/>
    <n v="1"/>
    <n v="7.3"/>
    <n v="54"/>
    <n v="6.7"/>
    <n v="77"/>
    <s v="Electronic Arts"/>
    <n v="378"/>
    <s v="T"/>
  </r>
  <r>
    <s v="Petz Dogz 2"/>
    <x v="1"/>
    <n v="3"/>
    <x v="4"/>
    <x v="8"/>
    <n v="10"/>
    <s v="Ubisoft"/>
    <n v="35"/>
    <n v="460000"/>
    <n v="510000"/>
    <n v="0"/>
    <n v="120000"/>
    <n v="1090000"/>
    <n v="272500"/>
    <n v="1"/>
    <m/>
    <m/>
    <m/>
    <m/>
    <s v="MTO"/>
    <n v="763"/>
    <s v="E"/>
  </r>
  <r>
    <s v="NCAA Football 14"/>
    <x v="2"/>
    <n v="15"/>
    <x v="6"/>
    <x v="0"/>
    <n v="11"/>
    <s v="Electronic Arts"/>
    <n v="15"/>
    <n v="1010000"/>
    <n v="0"/>
    <n v="0"/>
    <n v="80000"/>
    <n v="1090000"/>
    <n v="272500"/>
    <n v="1"/>
    <n v="7.7"/>
    <n v="18"/>
    <n v="5.8"/>
    <n v="74"/>
    <s v="EA Tiburon"/>
    <n v="360"/>
    <s v="E"/>
  </r>
  <r>
    <s v="Yakuza 2"/>
    <x v="4"/>
    <n v="8"/>
    <x v="0"/>
    <x v="10"/>
    <n v="2"/>
    <s v="Sega"/>
    <n v="29"/>
    <n v="50000"/>
    <n v="40000"/>
    <n v="840000"/>
    <n v="160000"/>
    <n v="1090000"/>
    <n v="272500"/>
    <n v="1"/>
    <n v="7.7"/>
    <n v="34"/>
    <n v="8.1"/>
    <n v="52"/>
    <s v="Amusement Vision"/>
    <n v="59"/>
    <s v="M"/>
  </r>
  <r>
    <s v="Guitar Hero 5"/>
    <x v="3"/>
    <n v="9"/>
    <x v="2"/>
    <x v="3"/>
    <n v="4"/>
    <s v="Activision"/>
    <n v="4"/>
    <n v="530000"/>
    <n v="390000"/>
    <n v="0"/>
    <n v="170000"/>
    <n v="1090000"/>
    <n v="272500"/>
    <n v="1"/>
    <n v="8.6"/>
    <n v="54"/>
    <n v="5.7"/>
    <n v="87"/>
    <s v="Neversoft Entertainment"/>
    <n v="793"/>
    <s v="T"/>
  </r>
  <r>
    <s v="Dragon Ball Z: The Legacy of Goku II"/>
    <x v="12"/>
    <n v="4"/>
    <x v="15"/>
    <x v="9"/>
    <n v="8"/>
    <s v="Atari"/>
    <n v="5"/>
    <n v="780000"/>
    <n v="290000"/>
    <n v="0"/>
    <n v="20000"/>
    <n v="1090000"/>
    <n v="272500"/>
    <n v="1"/>
    <n v="7.5"/>
    <n v="21"/>
    <n v="8.9"/>
    <n v="39"/>
    <s v="Webfoot Technologies"/>
    <n v="1278"/>
    <s v="E"/>
  </r>
  <r>
    <s v="NERF N-Strike"/>
    <x v="0"/>
    <n v="13"/>
    <x v="1"/>
    <x v="6"/>
    <n v="9"/>
    <s v="Electronic Arts"/>
    <n v="15"/>
    <n v="910000"/>
    <n v="90000"/>
    <n v="0"/>
    <n v="90000"/>
    <n v="1090000"/>
    <n v="272500"/>
    <n v="1"/>
    <n v="6.6"/>
    <n v="13"/>
    <n v="4.4000000000000004"/>
    <n v="7"/>
    <s v="EA Redwood Shores, EA Salt Lake"/>
    <n v="353"/>
    <s v="E10+"/>
  </r>
  <r>
    <s v="NFL 2K1"/>
    <x v="16"/>
    <n v="2"/>
    <x v="16"/>
    <x v="0"/>
    <n v="11"/>
    <s v="Sega"/>
    <n v="29"/>
    <n v="1020000"/>
    <n v="50000"/>
    <n v="0"/>
    <n v="20000"/>
    <n v="1090000"/>
    <n v="272500"/>
    <n v="1"/>
    <n v="9.6999999999999993"/>
    <n v="22"/>
    <n v="6"/>
    <n v="47"/>
    <s v="Visual Concepts"/>
    <n v="1259"/>
    <s v="E"/>
  </r>
  <r>
    <s v="Untold Legends: Brotherhood of the Blade"/>
    <x v="9"/>
    <n v="11"/>
    <x v="3"/>
    <x v="9"/>
    <n v="8"/>
    <s v="Activision"/>
    <n v="4"/>
    <n v="540000"/>
    <n v="330000"/>
    <n v="10000"/>
    <n v="220000"/>
    <n v="1100000"/>
    <n v="275000"/>
    <n v="1"/>
    <n v="6.8"/>
    <n v="51"/>
    <n v="7.6"/>
    <n v="58"/>
    <s v="Sony Online Entertainment"/>
    <n v="1060"/>
    <s v="T"/>
  </r>
  <r>
    <s v="Madden NFL 2004"/>
    <x v="7"/>
    <n v="16"/>
    <x v="15"/>
    <x v="0"/>
    <n v="11"/>
    <s v="Electronic Arts"/>
    <n v="15"/>
    <n v="1020000"/>
    <n v="20000"/>
    <n v="0"/>
    <n v="50000"/>
    <n v="1090000"/>
    <n v="272500"/>
    <n v="1"/>
    <n v="9.1999999999999993"/>
    <n v="27"/>
    <n v="8.3000000000000007"/>
    <n v="48"/>
    <s v="EA Tiburon"/>
    <n v="360"/>
    <s v="E"/>
  </r>
  <r>
    <s v="Sonic and the Black Knight"/>
    <x v="0"/>
    <n v="13"/>
    <x v="2"/>
    <x v="2"/>
    <n v="5"/>
    <s v="Sega"/>
    <n v="29"/>
    <n v="640000"/>
    <n v="340000"/>
    <n v="10000"/>
    <n v="100000"/>
    <n v="1090000"/>
    <n v="272500"/>
    <n v="1"/>
    <n v="5.4"/>
    <n v="51"/>
    <n v="6.9"/>
    <n v="198"/>
    <s v="Sonic Team"/>
    <n v="1056"/>
    <s v="E10+"/>
  </r>
  <r>
    <s v="The Godfather"/>
    <x v="4"/>
    <n v="8"/>
    <x v="0"/>
    <x v="4"/>
    <n v="1"/>
    <s v="Electronic Arts"/>
    <n v="15"/>
    <n v="890000"/>
    <n v="30000"/>
    <n v="10000"/>
    <n v="150000"/>
    <n v="1080000"/>
    <n v="270000"/>
    <n v="1"/>
    <n v="7.5"/>
    <n v="56"/>
    <n v="8.3000000000000007"/>
    <n v="99"/>
    <s v="Electronic Arts"/>
    <n v="378"/>
    <s v="M"/>
  </r>
  <r>
    <s v="Sonic Free Riders"/>
    <x v="2"/>
    <n v="15"/>
    <x v="5"/>
    <x v="1"/>
    <n v="7"/>
    <s v="Sega"/>
    <n v="29"/>
    <n v="740000"/>
    <n v="250000"/>
    <n v="0"/>
    <n v="90000"/>
    <n v="1080000"/>
    <n v="270000"/>
    <n v="1"/>
    <n v="4.7"/>
    <n v="52"/>
    <n v="2.1"/>
    <n v="98"/>
    <s v="Sega"/>
    <n v="1010"/>
    <s v="E"/>
  </r>
  <r>
    <s v="Star Wars: Bounty Hunter"/>
    <x v="4"/>
    <n v="8"/>
    <x v="8"/>
    <x v="6"/>
    <n v="9"/>
    <s v="LucasArts"/>
    <n v="20"/>
    <n v="530000"/>
    <n v="420000"/>
    <n v="0"/>
    <n v="140000"/>
    <n v="1090000"/>
    <n v="272500"/>
    <n v="1"/>
    <n v="6.5"/>
    <n v="32"/>
    <n v="8.3000000000000007"/>
    <n v="33"/>
    <s v="LucasArts"/>
    <n v="683"/>
    <s v="T"/>
  </r>
  <r>
    <s v="WWE SmackDown vs. Raw 2011"/>
    <x v="3"/>
    <n v="9"/>
    <x v="5"/>
    <x v="7"/>
    <n v="3"/>
    <s v="THQ"/>
    <n v="34"/>
    <n v="440000"/>
    <n v="460000"/>
    <n v="10000"/>
    <n v="180000"/>
    <n v="1090000"/>
    <n v="272500"/>
    <n v="1"/>
    <n v="7.4"/>
    <n v="42"/>
    <n v="6.9"/>
    <n v="41"/>
    <s v="Yuke's"/>
    <n v="1293"/>
    <s v="T"/>
  </r>
  <r>
    <s v="LEGO Star Wars III: The Clone Wars"/>
    <x v="1"/>
    <n v="3"/>
    <x v="10"/>
    <x v="4"/>
    <n v="1"/>
    <s v="LucasArts"/>
    <n v="20"/>
    <n v="610000"/>
    <n v="380000"/>
    <n v="0"/>
    <n v="100000"/>
    <n v="1090000"/>
    <n v="272500"/>
    <n v="1"/>
    <n v="6.6"/>
    <n v="8"/>
    <m/>
    <m/>
    <s v="Traveller's Tales"/>
    <n v="1181"/>
    <s v="E"/>
  </r>
  <r>
    <s v="NCAA Football 13"/>
    <x v="2"/>
    <n v="15"/>
    <x v="11"/>
    <x v="4"/>
    <n v="1"/>
    <s v="Electronic Arts"/>
    <n v="15"/>
    <n v="1020000"/>
    <n v="0"/>
    <n v="0"/>
    <n v="70000"/>
    <n v="1090000"/>
    <n v="272500"/>
    <n v="1"/>
    <n v="7.6"/>
    <n v="20"/>
    <n v="5.5"/>
    <n v="65"/>
    <s v="EA Tiburon"/>
    <n v="360"/>
    <s v="E"/>
  </r>
  <r>
    <s v="Skate 2"/>
    <x v="2"/>
    <n v="15"/>
    <x v="2"/>
    <x v="0"/>
    <n v="11"/>
    <s v="Electronic Arts"/>
    <n v="15"/>
    <n v="820000"/>
    <n v="170000"/>
    <n v="10000"/>
    <n v="90000"/>
    <n v="1090000"/>
    <n v="272500"/>
    <n v="1"/>
    <n v="8.4"/>
    <n v="70"/>
    <n v="8"/>
    <n v="72"/>
    <s v="EA Black Box"/>
    <n v="337"/>
    <s v="T"/>
  </r>
  <r>
    <s v="NASCAR Thunder 2004"/>
    <x v="4"/>
    <n v="8"/>
    <x v="15"/>
    <x v="1"/>
    <n v="7"/>
    <s v="Electronic Arts"/>
    <n v="15"/>
    <n v="530000"/>
    <n v="410000"/>
    <n v="0"/>
    <n v="140000"/>
    <n v="1080000"/>
    <n v="270000"/>
    <n v="1"/>
    <n v="8.8000000000000007"/>
    <n v="15"/>
    <n v="8.9"/>
    <n v="77"/>
    <s v="EA Tiburon"/>
    <n v="360"/>
    <s v="E"/>
  </r>
  <r>
    <s v="SpongeBob SquarePants: Revenge of the Flying Dutchman"/>
    <x v="4"/>
    <n v="8"/>
    <x v="8"/>
    <x v="2"/>
    <n v="5"/>
    <s v="THQ"/>
    <n v="34"/>
    <n v="530000"/>
    <n v="410000"/>
    <n v="0"/>
    <n v="140000"/>
    <n v="1080000"/>
    <n v="270000"/>
    <n v="1"/>
    <m/>
    <m/>
    <n v="6.6"/>
    <n v="41"/>
    <s v="Big Sky Software"/>
    <n v="141"/>
    <s v="E"/>
  </r>
  <r>
    <s v="Imagine: Babysitters"/>
    <x v="1"/>
    <n v="3"/>
    <x v="1"/>
    <x v="8"/>
    <n v="10"/>
    <s v="Ubisoft"/>
    <n v="35"/>
    <n v="630000"/>
    <n v="350000"/>
    <n v="0"/>
    <n v="100000"/>
    <n v="1080000"/>
    <n v="270000"/>
    <n v="1"/>
    <m/>
    <m/>
    <m/>
    <m/>
    <s v="Visual Impact"/>
    <n v="1260"/>
    <s v="E"/>
  </r>
  <r>
    <s v="Namco Museum Battle Collection"/>
    <x v="9"/>
    <n v="11"/>
    <x v="3"/>
    <x v="3"/>
    <n v="4"/>
    <s v="Sony Computer Entertainment"/>
    <n v="30"/>
    <n v="750000"/>
    <n v="180000"/>
    <n v="0"/>
    <n v="160000"/>
    <n v="1090000"/>
    <n v="272500"/>
    <n v="1"/>
    <n v="7.3"/>
    <n v="28"/>
    <n v="7.2"/>
    <n v="9"/>
    <s v="TOSE"/>
    <n v="1174"/>
    <s v="E10+"/>
  </r>
  <r>
    <s v="Empire: Total War"/>
    <x v="8"/>
    <n v="6"/>
    <x v="2"/>
    <x v="11"/>
    <n v="12"/>
    <s v="Sega"/>
    <n v="29"/>
    <n v="10000"/>
    <n v="970000"/>
    <n v="0"/>
    <n v="100000"/>
    <n v="1080000"/>
    <n v="270000"/>
    <n v="1"/>
    <n v="9"/>
    <n v="62"/>
    <n v="6.9"/>
    <n v="2981"/>
    <s v="Creative Assembly"/>
    <n v="257"/>
    <s v="T"/>
  </r>
  <r>
    <s v="Virtua Fighter 5"/>
    <x v="3"/>
    <n v="9"/>
    <x v="4"/>
    <x v="7"/>
    <n v="3"/>
    <s v="Sega"/>
    <n v="29"/>
    <n v="290000"/>
    <n v="510000"/>
    <n v="80000"/>
    <n v="200000"/>
    <n v="1080000"/>
    <n v="270000"/>
    <n v="1"/>
    <n v="8.5"/>
    <n v="47"/>
    <n v="7.4"/>
    <n v="67"/>
    <s v="Sega AM2"/>
    <n v="1011"/>
    <s v="T"/>
  </r>
  <r>
    <s v="Dante's Inferno"/>
    <x v="3"/>
    <n v="9"/>
    <x v="5"/>
    <x v="4"/>
    <n v="1"/>
    <s v="Electronic Arts"/>
    <n v="15"/>
    <n v="640000"/>
    <n v="280000"/>
    <n v="40000"/>
    <n v="130000"/>
    <n v="1090000"/>
    <n v="272500"/>
    <n v="1"/>
    <n v="7.5"/>
    <n v="69"/>
    <n v="7.5"/>
    <n v="265"/>
    <s v="Visceral Games"/>
    <n v="1258"/>
    <s v="M"/>
  </r>
  <r>
    <s v="Tom Clancy's Ghost Recon 2"/>
    <x v="4"/>
    <n v="8"/>
    <x v="7"/>
    <x v="6"/>
    <n v="9"/>
    <s v="Ubisoft"/>
    <n v="35"/>
    <n v="640000"/>
    <n v="340000"/>
    <n v="0"/>
    <n v="100000"/>
    <n v="1080000"/>
    <n v="270000"/>
    <n v="1"/>
    <n v="5.8"/>
    <n v="21"/>
    <n v="6"/>
    <n v="19"/>
    <s v="Ubisoft Shanghai/Paris"/>
    <n v="1219"/>
    <s v="T"/>
  </r>
  <r>
    <s v="Forza Horizon 3"/>
    <x v="13"/>
    <n v="17"/>
    <x v="14"/>
    <x v="1"/>
    <n v="7"/>
    <s v="Microsoft Game Studios"/>
    <n v="23"/>
    <n v="420000"/>
    <n v="580000"/>
    <n v="0"/>
    <n v="80000"/>
    <n v="1080000"/>
    <n v="270000"/>
    <n v="1"/>
    <n v="9.1"/>
    <n v="90"/>
    <n v="7.4"/>
    <n v="594"/>
    <s v="Playground Games"/>
    <n v="882"/>
    <s v="E"/>
  </r>
  <r>
    <s v="Star Wars: The Force Unleashed"/>
    <x v="9"/>
    <n v="11"/>
    <x v="1"/>
    <x v="4"/>
    <n v="1"/>
    <s v="LucasArts"/>
    <n v="20"/>
    <n v="430000"/>
    <n v="400000"/>
    <n v="0"/>
    <n v="240000"/>
    <n v="1070000"/>
    <n v="267500"/>
    <n v="1"/>
    <n v="7"/>
    <n v="10"/>
    <n v="8.1"/>
    <n v="49"/>
    <s v="Krome Studios"/>
    <n v="652"/>
    <s v="T"/>
  </r>
  <r>
    <s v="Dragon Ball Z: Taiketsu"/>
    <x v="12"/>
    <n v="4"/>
    <x v="15"/>
    <x v="7"/>
    <n v="3"/>
    <s v="Atari"/>
    <n v="5"/>
    <n v="770000"/>
    <n v="290000"/>
    <n v="0"/>
    <n v="20000"/>
    <n v="1080000"/>
    <n v="270000"/>
    <n v="1"/>
    <n v="4"/>
    <n v="23"/>
    <n v="6.1"/>
    <n v="22"/>
    <s v="Webfoot Technologies"/>
    <n v="1278"/>
    <s v="T"/>
  </r>
  <r>
    <s v="Star Fox: Assault"/>
    <x v="11"/>
    <n v="5"/>
    <x v="3"/>
    <x v="6"/>
    <n v="9"/>
    <s v="Ninti"/>
    <n v="26"/>
    <n v="680000"/>
    <n v="180000"/>
    <n v="190000"/>
    <n v="30000"/>
    <n v="1080000"/>
    <n v="270000"/>
    <n v="1"/>
    <n v="6.7"/>
    <n v="59"/>
    <n v="8.1"/>
    <n v="106"/>
    <s v="Namco"/>
    <n v="767"/>
    <s v="T"/>
  </r>
  <r>
    <s v="Plants vs. Zombies: Garden Warfare"/>
    <x v="2"/>
    <n v="15"/>
    <x v="12"/>
    <x v="6"/>
    <n v="9"/>
    <s v="Electronic Arts"/>
    <n v="15"/>
    <n v="510000"/>
    <n v="470000"/>
    <n v="0"/>
    <n v="90000"/>
    <n v="1070000"/>
    <n v="267500"/>
    <n v="1"/>
    <n v="6.9"/>
    <n v="6"/>
    <n v="7.3"/>
    <n v="121"/>
    <s v="PopCap"/>
    <n v="890"/>
    <s v="E10+"/>
  </r>
  <r>
    <s v="The Simpsons Game"/>
    <x v="9"/>
    <n v="11"/>
    <x v="4"/>
    <x v="4"/>
    <n v="1"/>
    <s v="Electronic Arts"/>
    <n v="15"/>
    <n v="240000"/>
    <n v="540000"/>
    <n v="0"/>
    <n v="300000"/>
    <n v="1080000"/>
    <n v="270000"/>
    <n v="1"/>
    <n v="5.9"/>
    <n v="7"/>
    <n v="6.7"/>
    <n v="15"/>
    <s v="Electronic Arts, Rebellion"/>
    <n v="380"/>
    <s v="T"/>
  </r>
  <r>
    <s v="LEGO Star Wars II: The Original Trilogy"/>
    <x v="1"/>
    <n v="3"/>
    <x v="0"/>
    <x v="4"/>
    <n v="1"/>
    <s v="LucasArts"/>
    <n v="20"/>
    <n v="960000"/>
    <n v="30000"/>
    <n v="0"/>
    <n v="80000"/>
    <n v="1070000"/>
    <n v="267500"/>
    <n v="1"/>
    <n v="4.7"/>
    <n v="9"/>
    <n v="5"/>
    <n v="38"/>
    <s v="Amaze Entertainment"/>
    <n v="52"/>
    <s v="E"/>
  </r>
  <r>
    <s v="Call of War 3"/>
    <x v="4"/>
    <n v="8"/>
    <x v="0"/>
    <x v="6"/>
    <n v="9"/>
    <s v="Activision"/>
    <n v="4"/>
    <n v="890000"/>
    <n v="30000"/>
    <n v="0"/>
    <n v="150000"/>
    <n v="1070000"/>
    <n v="267500"/>
    <n v="1"/>
    <n v="8.1999999999999993"/>
    <n v="14"/>
    <n v="7.4"/>
    <n v="83"/>
    <s v="Treyarch"/>
    <n v="1184"/>
    <s v="T"/>
  </r>
  <r>
    <s v="FIFA Soccer 11"/>
    <x v="0"/>
    <n v="13"/>
    <x v="5"/>
    <x v="0"/>
    <n v="11"/>
    <s v="Electronic Arts"/>
    <n v="15"/>
    <n v="260000"/>
    <n v="690000"/>
    <n v="0"/>
    <n v="120000"/>
    <n v="1070000"/>
    <n v="267500"/>
    <n v="1"/>
    <n v="7.3"/>
    <n v="17"/>
    <n v="7.3"/>
    <n v="8"/>
    <s v="EA Sports"/>
    <n v="356"/>
    <s v="E"/>
  </r>
  <r>
    <s v="Imagine: Fashion Designer New York"/>
    <x v="1"/>
    <n v="3"/>
    <x v="1"/>
    <x v="8"/>
    <n v="10"/>
    <s v="Ubisoft"/>
    <n v="35"/>
    <n v="650000"/>
    <n v="320000"/>
    <n v="0"/>
    <n v="100000"/>
    <n v="1070000"/>
    <n v="267500"/>
    <n v="1"/>
    <m/>
    <m/>
    <m/>
    <m/>
    <s v="Lexis Numerique, Virtual Toys"/>
    <n v="672"/>
    <s v="E"/>
  </r>
  <r>
    <s v="Prince of Persia"/>
    <x v="3"/>
    <n v="9"/>
    <x v="1"/>
    <x v="4"/>
    <n v="1"/>
    <s v="Ubisoft"/>
    <n v="35"/>
    <n v="470000"/>
    <n v="400000"/>
    <n v="30000"/>
    <n v="170000"/>
    <n v="1070000"/>
    <n v="267500"/>
    <n v="1"/>
    <n v="8.5"/>
    <n v="59"/>
    <n v="7.3"/>
    <n v="245"/>
    <s v="Ubisoft Montreal"/>
    <n v="1207"/>
    <s v="T"/>
  </r>
  <r>
    <s v="WWE SmackDown vs. Raw 2010"/>
    <x v="4"/>
    <n v="8"/>
    <x v="2"/>
    <x v="7"/>
    <n v="3"/>
    <s v="THQ"/>
    <n v="34"/>
    <n v="530000"/>
    <n v="10000"/>
    <n v="0"/>
    <n v="540000"/>
    <n v="1080000"/>
    <n v="270000"/>
    <n v="1"/>
    <m/>
    <m/>
    <n v="7.7"/>
    <n v="31"/>
    <s v="Yuke's"/>
    <n v="1293"/>
    <s v="T"/>
  </r>
  <r>
    <s v="Tomb Raider: Underworld"/>
    <x v="2"/>
    <n v="15"/>
    <x v="1"/>
    <x v="4"/>
    <n v="1"/>
    <s v="Eidos Interactive"/>
    <n v="14"/>
    <n v="530000"/>
    <n v="420000"/>
    <n v="10000"/>
    <n v="110000"/>
    <n v="1070000"/>
    <n v="267500"/>
    <n v="1"/>
    <n v="7.6"/>
    <n v="57"/>
    <n v="6.6"/>
    <n v="198"/>
    <s v="Crystal Dynamics"/>
    <n v="264"/>
    <s v="T"/>
  </r>
  <r>
    <s v="Pro Evolution Soccer 2008"/>
    <x v="2"/>
    <n v="15"/>
    <x v="4"/>
    <x v="0"/>
    <n v="11"/>
    <s v="Konami Digital Entertainment"/>
    <n v="19"/>
    <n v="80000"/>
    <n v="900000"/>
    <n v="40000"/>
    <n v="50000"/>
    <n v="1070000"/>
    <n v="267500"/>
    <n v="1"/>
    <n v="7.6"/>
    <n v="29"/>
    <n v="7.8"/>
    <n v="36"/>
    <s v="Konami"/>
    <n v="646"/>
    <s v="E"/>
  </r>
  <r>
    <s v="SoulCalibur III"/>
    <x v="4"/>
    <n v="8"/>
    <x v="3"/>
    <x v="7"/>
    <n v="3"/>
    <s v="Namco Bandai Games"/>
    <n v="25"/>
    <n v="740000"/>
    <n v="150000"/>
    <n v="130000"/>
    <n v="50000"/>
    <n v="1070000"/>
    <n v="267500"/>
    <n v="1"/>
    <n v="8.6"/>
    <n v="57"/>
    <n v="8.4"/>
    <n v="96"/>
    <s v="Namco"/>
    <n v="767"/>
    <s v="T"/>
  </r>
  <r>
    <s v="Tiger Woods PGA Tour 10"/>
    <x v="0"/>
    <n v="13"/>
    <x v="2"/>
    <x v="0"/>
    <n v="11"/>
    <s v="Electronic Arts"/>
    <n v="15"/>
    <n v="600000"/>
    <n v="360000"/>
    <n v="0"/>
    <n v="110000"/>
    <n v="1070000"/>
    <n v="267500"/>
    <n v="1"/>
    <n v="8.8000000000000007"/>
    <n v="44"/>
    <n v="8.8000000000000007"/>
    <n v="57"/>
    <s v="EA Tiburon"/>
    <n v="360"/>
    <s v="E"/>
  </r>
  <r>
    <s v="MySims Agents"/>
    <x v="1"/>
    <n v="3"/>
    <x v="2"/>
    <x v="10"/>
    <n v="2"/>
    <s v="Electronic Arts"/>
    <n v="15"/>
    <n v="540000"/>
    <n v="420000"/>
    <n v="0"/>
    <n v="110000"/>
    <n v="1070000"/>
    <n v="267500"/>
    <n v="1"/>
    <n v="6"/>
    <n v="5"/>
    <m/>
    <m/>
    <s v="TOSE"/>
    <n v="1174"/>
    <s v="E"/>
  </r>
  <r>
    <s v="World Tour Soccer"/>
    <x v="9"/>
    <n v="11"/>
    <x v="3"/>
    <x v="0"/>
    <n v="11"/>
    <s v="Sony Computer Entertainment"/>
    <n v="30"/>
    <n v="100000"/>
    <n v="630000"/>
    <n v="0"/>
    <n v="340000"/>
    <n v="1070000"/>
    <n v="267500"/>
    <n v="1"/>
    <n v="7"/>
    <n v="31"/>
    <n v="5.6"/>
    <n v="5"/>
    <s v="SCEE"/>
    <n v="1000"/>
    <s v="E"/>
  </r>
  <r>
    <s v="Naruto: Ultimate Ninja Storm"/>
    <x v="3"/>
    <n v="9"/>
    <x v="1"/>
    <x v="7"/>
    <n v="3"/>
    <s v="Namco Bandai Games"/>
    <n v="25"/>
    <n v="490000"/>
    <n v="340000"/>
    <n v="90000"/>
    <n v="150000"/>
    <n v="1070000"/>
    <n v="267500"/>
    <n v="1"/>
    <n v="7.5"/>
    <n v="32"/>
    <n v="8.6"/>
    <n v="95"/>
    <s v="CyberConnect2"/>
    <n v="272"/>
    <s v="T"/>
  </r>
  <r>
    <s v="Red Dead Redemption: Undead Nightmare"/>
    <x v="2"/>
    <n v="15"/>
    <x v="5"/>
    <x v="4"/>
    <n v="1"/>
    <s v="Take-Two Interactive"/>
    <n v="32"/>
    <n v="570000"/>
    <n v="380000"/>
    <n v="20000"/>
    <n v="100000"/>
    <n v="1070000"/>
    <n v="267500"/>
    <n v="1"/>
    <m/>
    <m/>
    <n v="7.6"/>
    <n v="18"/>
    <s v="Rockstar San Diego"/>
    <n v="961"/>
    <s v="M"/>
  </r>
  <r>
    <s v="Lightning Returns: Final Fantasy XIII"/>
    <x v="3"/>
    <n v="9"/>
    <x v="6"/>
    <x v="9"/>
    <n v="8"/>
    <s v="Square Enix"/>
    <n v="31"/>
    <n v="310000"/>
    <n v="200000"/>
    <n v="450000"/>
    <n v="110000"/>
    <n v="1070000"/>
    <n v="267500"/>
    <n v="1"/>
    <n v="6.6"/>
    <n v="62"/>
    <n v="5.9"/>
    <n v="552"/>
    <s v="Square Enix"/>
    <n v="1075"/>
    <s v="T"/>
  </r>
  <r>
    <s v="Mortal Kombat: Armageddon"/>
    <x v="4"/>
    <n v="8"/>
    <x v="0"/>
    <x v="7"/>
    <n v="3"/>
    <s v="Midway Games"/>
    <n v="24"/>
    <n v="880000"/>
    <n v="40000"/>
    <n v="0"/>
    <n v="140000"/>
    <n v="1060000"/>
    <n v="265000"/>
    <n v="1"/>
    <n v="7.5"/>
    <n v="43"/>
    <n v="8.5"/>
    <n v="84"/>
    <s v="Midway"/>
    <n v="735"/>
    <s v="M"/>
  </r>
  <r>
    <s v="Freekstyle"/>
    <x v="4"/>
    <n v="8"/>
    <x v="8"/>
    <x v="1"/>
    <n v="7"/>
    <s v="Electronic Arts"/>
    <n v="15"/>
    <n v="520000"/>
    <n v="410000"/>
    <n v="0"/>
    <n v="140000"/>
    <n v="1070000"/>
    <n v="267500"/>
    <n v="1"/>
    <n v="8.1"/>
    <n v="25"/>
    <n v="7.3"/>
    <n v="14"/>
    <s v="Page 44 Studios"/>
    <n v="852"/>
    <s v="E"/>
  </r>
  <r>
    <s v="Grand Steal Auto: Chinatown Wars"/>
    <x v="9"/>
    <n v="11"/>
    <x v="2"/>
    <x v="4"/>
    <n v="1"/>
    <s v="Take-Two Interactive"/>
    <n v="32"/>
    <n v="280000"/>
    <n v="490000"/>
    <n v="30000"/>
    <n v="270000"/>
    <n v="1070000"/>
    <n v="267500"/>
    <n v="1"/>
    <n v="9"/>
    <n v="77"/>
    <n v="7.3"/>
    <n v="146"/>
    <s v="Rockstar Leeds"/>
    <n v="958"/>
    <s v="M"/>
  </r>
  <r>
    <s v="Spore Creatures"/>
    <x v="1"/>
    <n v="3"/>
    <x v="1"/>
    <x v="8"/>
    <n v="10"/>
    <s v="Electronic Arts"/>
    <n v="15"/>
    <n v="660000"/>
    <n v="300000"/>
    <n v="0"/>
    <n v="100000"/>
    <n v="1060000"/>
    <n v="265000"/>
    <n v="1"/>
    <n v="6.5"/>
    <n v="20"/>
    <n v="6.5"/>
    <n v="21"/>
    <s v="Griptonite Games"/>
    <n v="497"/>
    <s v="E"/>
  </r>
  <r>
    <s v="The Orange Box"/>
    <x v="3"/>
    <n v="9"/>
    <x v="4"/>
    <x v="6"/>
    <n v="9"/>
    <s v="Electronic Arts"/>
    <n v="15"/>
    <n v="280000"/>
    <n v="580000"/>
    <n v="0"/>
    <n v="210000"/>
    <n v="1070000"/>
    <n v="267500"/>
    <n v="1"/>
    <n v="8.9"/>
    <n v="21"/>
    <n v="8.4"/>
    <n v="188"/>
    <s v="EA Games"/>
    <n v="347"/>
    <s v="M"/>
  </r>
  <r>
    <s v="DJ Hero"/>
    <x v="2"/>
    <n v="15"/>
    <x v="2"/>
    <x v="3"/>
    <n v="4"/>
    <s v="Activision"/>
    <n v="4"/>
    <n v="560000"/>
    <n v="390000"/>
    <n v="0"/>
    <n v="110000"/>
    <n v="1060000"/>
    <n v="265000"/>
    <n v="1"/>
    <n v="8.4"/>
    <n v="72"/>
    <n v="8"/>
    <n v="42"/>
    <s v="FreeStyleGames"/>
    <n v="430"/>
    <s v="T"/>
  </r>
  <r>
    <s v="Bully: Scholarship Edition"/>
    <x v="2"/>
    <n v="15"/>
    <x v="1"/>
    <x v="4"/>
    <n v="1"/>
    <s v="Take-Two Interactive"/>
    <n v="32"/>
    <n v="530000"/>
    <n v="400000"/>
    <n v="30000"/>
    <n v="110000"/>
    <n v="1070000"/>
    <n v="267500"/>
    <n v="1"/>
    <n v="8"/>
    <n v="56"/>
    <n v="8.3000000000000007"/>
    <n v="154"/>
    <s v="Mad Doc Software, Rockstar Vancouver"/>
    <n v="696"/>
    <s v="T"/>
  </r>
  <r>
    <s v="NBA Street V3"/>
    <x v="4"/>
    <n v="8"/>
    <x v="3"/>
    <x v="0"/>
    <n v="11"/>
    <s v="Electronic Arts"/>
    <n v="15"/>
    <n v="520000"/>
    <n v="410000"/>
    <n v="0"/>
    <n v="140000"/>
    <n v="1070000"/>
    <n v="267500"/>
    <n v="1"/>
    <n v="8.9"/>
    <n v="36"/>
    <n v="8.6999999999999993"/>
    <n v="37"/>
    <s v="EA Canada"/>
    <n v="339"/>
    <s v="E"/>
  </r>
  <r>
    <s v="Overwatch"/>
    <x v="13"/>
    <n v="17"/>
    <x v="14"/>
    <x v="6"/>
    <n v="9"/>
    <s v="Activision"/>
    <n v="4"/>
    <n v="630000"/>
    <n v="330000"/>
    <n v="0"/>
    <n v="100000"/>
    <n v="1060000"/>
    <n v="265000"/>
    <n v="1"/>
    <n v="9.1"/>
    <n v="18"/>
    <n v="5.6"/>
    <n v="668"/>
    <s v="Blizzard Entertainment"/>
    <n v="161"/>
    <s v="T"/>
  </r>
  <r>
    <s v="Aliens vs Predator"/>
    <x v="2"/>
    <n v="15"/>
    <x v="5"/>
    <x v="6"/>
    <n v="9"/>
    <s v="Sega"/>
    <n v="29"/>
    <n v="550000"/>
    <n v="400000"/>
    <n v="0"/>
    <n v="110000"/>
    <n v="1060000"/>
    <n v="265000"/>
    <n v="1"/>
    <n v="6.4"/>
    <n v="64"/>
    <n v="7.3"/>
    <n v="247"/>
    <s v="Rebellion"/>
    <n v="932"/>
    <s v="M"/>
  </r>
  <r>
    <s v="Skylanders Giants"/>
    <x v="3"/>
    <n v="9"/>
    <x v="11"/>
    <x v="4"/>
    <n v="1"/>
    <s v="Activision"/>
    <n v="4"/>
    <n v="360000"/>
    <n v="490000"/>
    <n v="0"/>
    <n v="200000"/>
    <n v="1050000"/>
    <n v="262500"/>
    <n v="1"/>
    <n v="7.7"/>
    <n v="21"/>
    <n v="6.3"/>
    <n v="18"/>
    <s v="Toys for Bob"/>
    <n v="1178"/>
    <s v="E10+"/>
  </r>
  <r>
    <s v="Diablo II: Lord of Destruction"/>
    <x v="8"/>
    <n v="6"/>
    <x v="9"/>
    <x v="9"/>
    <n v="8"/>
    <s v="Vivendi Games"/>
    <n v="37"/>
    <n v="1030000"/>
    <n v="20000"/>
    <n v="0"/>
    <n v="0"/>
    <n v="1050000"/>
    <n v="262500"/>
    <n v="1"/>
    <n v="8.6999999999999993"/>
    <n v="21"/>
    <n v="9.1"/>
    <n v="639"/>
    <s v="Blizzard North"/>
    <n v="162"/>
    <s v="M"/>
  </r>
  <r>
    <s v="Endless Ocean"/>
    <x v="0"/>
    <n v="13"/>
    <x v="4"/>
    <x v="10"/>
    <n v="2"/>
    <s v="Ninti"/>
    <n v="26"/>
    <n v="430000"/>
    <n v="460000"/>
    <n v="90000"/>
    <n v="90000"/>
    <n v="1070000"/>
    <n v="267500"/>
    <n v="1"/>
    <n v="7.2"/>
    <n v="42"/>
    <n v="8.1"/>
    <n v="61"/>
    <s v="Arika"/>
    <n v="71"/>
    <s v="E"/>
  </r>
  <r>
    <s v="Spider-Man 2"/>
    <x v="12"/>
    <n v="4"/>
    <x v="7"/>
    <x v="4"/>
    <n v="1"/>
    <s v="Activision"/>
    <n v="4"/>
    <n v="760000"/>
    <n v="280000"/>
    <n v="0"/>
    <n v="20000"/>
    <n v="1060000"/>
    <n v="265000"/>
    <n v="1"/>
    <n v="6.5"/>
    <n v="12"/>
    <n v="7.7"/>
    <n v="6"/>
    <s v="Digital Eclipse"/>
    <n v="303"/>
    <s v="E"/>
  </r>
  <r>
    <s v="Darksiders"/>
    <x v="2"/>
    <n v="15"/>
    <x v="5"/>
    <x v="4"/>
    <n v="1"/>
    <s v="THQ"/>
    <n v="34"/>
    <n v="670000"/>
    <n v="280000"/>
    <n v="10000"/>
    <n v="100000"/>
    <n v="1060000"/>
    <n v="265000"/>
    <n v="1"/>
    <n v="8.3000000000000007"/>
    <n v="81"/>
    <n v="7.9"/>
    <n v="292"/>
    <s v="Vigil Games"/>
    <n v="1251"/>
    <s v="M"/>
  </r>
  <r>
    <s v="Mercenaries 2: World in Flames"/>
    <x v="2"/>
    <n v="15"/>
    <x v="1"/>
    <x v="6"/>
    <n v="9"/>
    <s v="Electronic Arts"/>
    <n v="15"/>
    <n v="650000"/>
    <n v="300000"/>
    <n v="10000"/>
    <n v="100000"/>
    <n v="1060000"/>
    <n v="265000"/>
    <n v="1"/>
    <n v="7.2"/>
    <n v="69"/>
    <n v="7.2"/>
    <n v="152"/>
    <s v="Pandemic Studios"/>
    <n v="855"/>
    <s v="T"/>
  </r>
  <r>
    <s v="LEGO Marvel Super Heroes"/>
    <x v="13"/>
    <n v="17"/>
    <x v="6"/>
    <x v="4"/>
    <n v="1"/>
    <s v="Warner Bros. Interactive Entertainment"/>
    <n v="38"/>
    <n v="610000"/>
    <n v="350000"/>
    <n v="0"/>
    <n v="90000"/>
    <n v="1050000"/>
    <n v="262500"/>
    <n v="1"/>
    <m/>
    <m/>
    <n v="6.8"/>
    <n v="73"/>
    <s v="TT Games"/>
    <n v="1195"/>
    <s v="E10+"/>
  </r>
  <r>
    <s v="Warhawk"/>
    <x v="3"/>
    <n v="9"/>
    <x v="4"/>
    <x v="8"/>
    <n v="10"/>
    <s v="Sony Computer Entertainment"/>
    <n v="30"/>
    <n v="490000"/>
    <n v="390000"/>
    <n v="0"/>
    <n v="170000"/>
    <n v="1050000"/>
    <n v="262500"/>
    <n v="1"/>
    <n v="8.4"/>
    <n v="50"/>
    <n v="8.4"/>
    <n v="183"/>
    <s v="Incognito Inc."/>
    <n v="566"/>
    <s v="T"/>
  </r>
  <r>
    <s v="DiRT 3"/>
    <x v="3"/>
    <n v="9"/>
    <x v="10"/>
    <x v="1"/>
    <n v="7"/>
    <s v="Codemasters"/>
    <n v="9"/>
    <n v="270000"/>
    <n v="570000"/>
    <n v="10000"/>
    <n v="200000"/>
    <n v="1050000"/>
    <n v="262500"/>
    <n v="1"/>
    <n v="8.6999999999999993"/>
    <n v="52"/>
    <n v="7.1"/>
    <n v="122"/>
    <s v="Codemasters"/>
    <n v="235"/>
    <s v="T"/>
  </r>
  <r>
    <s v="Sega Superstars Tennis"/>
    <x v="0"/>
    <n v="13"/>
    <x v="1"/>
    <x v="0"/>
    <n v="11"/>
    <s v="Sega"/>
    <n v="29"/>
    <n v="280000"/>
    <n v="650000"/>
    <n v="0"/>
    <n v="130000"/>
    <n v="1060000"/>
    <n v="265000"/>
    <n v="1"/>
    <n v="7.1"/>
    <n v="24"/>
    <n v="7"/>
    <n v="16"/>
    <s v="Sumo Digital"/>
    <n v="1096"/>
    <s v="E10+"/>
  </r>
  <r>
    <s v="DiRT"/>
    <x v="3"/>
    <n v="9"/>
    <x v="4"/>
    <x v="1"/>
    <n v="7"/>
    <s v="Codemasters"/>
    <n v="9"/>
    <n v="160000"/>
    <n v="660000"/>
    <n v="0"/>
    <n v="230000"/>
    <n v="1050000"/>
    <n v="262500"/>
    <n v="1"/>
    <n v="8.3000000000000007"/>
    <n v="32"/>
    <n v="8"/>
    <n v="32"/>
    <s v="Codemasters"/>
    <n v="235"/>
    <s v="E"/>
  </r>
  <r>
    <s v="Call of War 4: Modern Warfare"/>
    <x v="1"/>
    <n v="3"/>
    <x v="4"/>
    <x v="6"/>
    <n v="9"/>
    <s v="Activision"/>
    <n v="4"/>
    <n v="950000"/>
    <n v="10000"/>
    <n v="10000"/>
    <n v="80000"/>
    <n v="1050000"/>
    <n v="262500"/>
    <n v="1"/>
    <n v="7.5"/>
    <n v="22"/>
    <n v="6.9"/>
    <n v="36"/>
    <s v="n-Space"/>
    <n v="825"/>
    <s v="T"/>
  </r>
  <r>
    <s v="Resident Evil: The Darkside Chronicles"/>
    <x v="0"/>
    <n v="13"/>
    <x v="2"/>
    <x v="4"/>
    <n v="1"/>
    <s v="Capcom"/>
    <n v="8"/>
    <n v="460000"/>
    <n v="310000"/>
    <n v="200000"/>
    <n v="90000"/>
    <n v="1060000"/>
    <n v="265000"/>
    <n v="1"/>
    <n v="7.5"/>
    <n v="55"/>
    <n v="8"/>
    <n v="60"/>
    <s v="Cavia Inc."/>
    <n v="214"/>
    <s v="M"/>
  </r>
  <r>
    <s v="SOCOM: U.S. Navy SEALs Fireteam Bravo 2"/>
    <x v="9"/>
    <n v="11"/>
    <x v="0"/>
    <x v="6"/>
    <n v="9"/>
    <s v="Sony Computer Entertainment"/>
    <n v="30"/>
    <n v="810000"/>
    <n v="110000"/>
    <n v="0"/>
    <n v="130000"/>
    <n v="1050000"/>
    <n v="262500"/>
    <n v="1"/>
    <n v="8.1"/>
    <n v="31"/>
    <n v="9"/>
    <n v="36"/>
    <s v="Zipper Interactive"/>
    <n v="1306"/>
    <s v="T"/>
  </r>
  <r>
    <s v="Dora the Explorer: Dora Saves the Mermaids"/>
    <x v="1"/>
    <n v="3"/>
    <x v="4"/>
    <x v="2"/>
    <n v="5"/>
    <s v="Take-Two Interactive"/>
    <n v="32"/>
    <n v="970000"/>
    <n v="10000"/>
    <n v="0"/>
    <n v="70000"/>
    <n v="1050000"/>
    <n v="262500"/>
    <n v="1"/>
    <n v="4.4000000000000004"/>
    <n v="5"/>
    <m/>
    <m/>
    <s v="Black Lantern Studios"/>
    <n v="153"/>
    <s v="E"/>
  </r>
  <r>
    <s v="NBA 2K3"/>
    <x v="4"/>
    <n v="8"/>
    <x v="8"/>
    <x v="0"/>
    <n v="11"/>
    <s v="Sega"/>
    <n v="29"/>
    <n v="510000"/>
    <n v="400000"/>
    <n v="0"/>
    <n v="130000"/>
    <n v="1040000"/>
    <n v="260000"/>
    <n v="1"/>
    <n v="8.9"/>
    <n v="21"/>
    <n v="8"/>
    <n v="22"/>
    <s v="Visual Concepts"/>
    <n v="1259"/>
    <s v="E"/>
  </r>
  <r>
    <s v="LEGO The Lord of the Rings"/>
    <x v="3"/>
    <n v="9"/>
    <x v="11"/>
    <x v="4"/>
    <n v="1"/>
    <s v="Warner Bros. Interactive Entertainment"/>
    <n v="38"/>
    <n v="370000"/>
    <n v="490000"/>
    <n v="0"/>
    <n v="190000"/>
    <n v="1050000"/>
    <n v="262500"/>
    <n v="1"/>
    <n v="8.1999999999999993"/>
    <n v="16"/>
    <n v="8.3000000000000007"/>
    <n v="85"/>
    <s v="TT Games"/>
    <n v="1195"/>
    <s v="E10+"/>
  </r>
  <r>
    <s v="The Simpsons: Road Rage"/>
    <x v="7"/>
    <n v="16"/>
    <x v="9"/>
    <x v="1"/>
    <n v="7"/>
    <s v="Electronic Arts"/>
    <n v="15"/>
    <n v="780000"/>
    <n v="260000"/>
    <n v="0"/>
    <n v="10000"/>
    <n v="1050000"/>
    <n v="262500"/>
    <n v="1"/>
    <n v="6.1"/>
    <n v="17"/>
    <n v="8.3000000000000007"/>
    <n v="6"/>
    <s v="Fox Interactive"/>
    <n v="426"/>
    <s v="T"/>
  </r>
  <r>
    <s v="Dave Mirra Freestyle BMX"/>
    <x v="14"/>
    <n v="7"/>
    <x v="16"/>
    <x v="0"/>
    <n v="11"/>
    <s v="Acclaim Entertainment"/>
    <n v="3"/>
    <n v="910000"/>
    <n v="110000"/>
    <n v="0"/>
    <n v="30000"/>
    <n v="1050000"/>
    <n v="262500"/>
    <n v="1"/>
    <n v="8.1999999999999993"/>
    <n v="14"/>
    <n v="8.4"/>
    <n v="5"/>
    <s v="Z-Axis, Ltd."/>
    <n v="1295"/>
    <s v="E"/>
  </r>
  <r>
    <s v="EA Sports UFC"/>
    <x v="6"/>
    <n v="10"/>
    <x v="12"/>
    <x v="0"/>
    <n v="11"/>
    <s v="Electronic Arts"/>
    <n v="15"/>
    <n v="460000"/>
    <n v="410000"/>
    <n v="10000"/>
    <n v="170000"/>
    <n v="1050000"/>
    <n v="262500"/>
    <n v="1"/>
    <n v="7"/>
    <n v="57"/>
    <n v="6.1"/>
    <n v="279"/>
    <s v="EA Sports"/>
    <n v="356"/>
    <s v="T"/>
  </r>
  <r>
    <s v="Forza Motorsport"/>
    <x v="7"/>
    <n v="16"/>
    <x v="3"/>
    <x v="1"/>
    <n v="7"/>
    <s v="Microsoft Game Studios"/>
    <n v="23"/>
    <n v="520000"/>
    <n v="510000"/>
    <n v="0"/>
    <n v="20000"/>
    <n v="1050000"/>
    <n v="262500"/>
    <n v="1"/>
    <n v="9.1999999999999993"/>
    <n v="73"/>
    <n v="7.6"/>
    <n v="213"/>
    <s v="Microsoft Game Studios"/>
    <n v="731"/>
    <s v="E"/>
  </r>
  <r>
    <s v="Virtua Tennis 3"/>
    <x v="3"/>
    <n v="9"/>
    <x v="4"/>
    <x v="0"/>
    <n v="11"/>
    <s v="Sega"/>
    <n v="29"/>
    <n v="230000"/>
    <n v="580000"/>
    <n v="30000"/>
    <n v="210000"/>
    <n v="1050000"/>
    <n v="262500"/>
    <n v="1"/>
    <n v="8"/>
    <n v="35"/>
    <n v="7.9"/>
    <n v="32"/>
    <s v="Sega AM3"/>
    <n v="1012"/>
    <s v="E"/>
  </r>
  <r>
    <s v="MVP Baseball 2003"/>
    <x v="4"/>
    <n v="8"/>
    <x v="15"/>
    <x v="0"/>
    <n v="11"/>
    <s v="Electronic Arts"/>
    <n v="15"/>
    <n v="510000"/>
    <n v="400000"/>
    <n v="0"/>
    <n v="130000"/>
    <n v="1040000"/>
    <n v="260000"/>
    <n v="1"/>
    <n v="8.1"/>
    <n v="22"/>
    <n v="8.9"/>
    <n v="17"/>
    <s v="EA Sports"/>
    <n v="356"/>
    <s v="E"/>
  </r>
  <r>
    <s v="Imagine: Animal Doctor"/>
    <x v="1"/>
    <n v="3"/>
    <x v="4"/>
    <x v="8"/>
    <n v="10"/>
    <s v="Ubisoft"/>
    <n v="35"/>
    <n v="450000"/>
    <n v="480000"/>
    <n v="0"/>
    <n v="110000"/>
    <n v="1040000"/>
    <n v="260000"/>
    <n v="1"/>
    <m/>
    <m/>
    <n v="7.4"/>
    <n v="5"/>
    <s v="Virtual Toys"/>
    <n v="1254"/>
    <s v="E"/>
  </r>
  <r>
    <s v="WWE SmackDown vs. Raw 2010"/>
    <x v="2"/>
    <n v="15"/>
    <x v="2"/>
    <x v="7"/>
    <n v="3"/>
    <s v="THQ"/>
    <n v="34"/>
    <n v="560000"/>
    <n v="370000"/>
    <n v="10000"/>
    <n v="100000"/>
    <n v="1040000"/>
    <n v="260000"/>
    <n v="1"/>
    <n v="8"/>
    <n v="59"/>
    <n v="8.4"/>
    <n v="36"/>
    <s v="Yuke's"/>
    <n v="1293"/>
    <s v="T"/>
  </r>
  <r>
    <s v="Sleeping Dogs"/>
    <x v="3"/>
    <n v="9"/>
    <x v="11"/>
    <x v="4"/>
    <n v="1"/>
    <s v="Square Enix"/>
    <n v="31"/>
    <n v="310000"/>
    <n v="490000"/>
    <n v="50000"/>
    <n v="190000"/>
    <n v="1040000"/>
    <n v="260000"/>
    <n v="1"/>
    <n v="8.3000000000000007"/>
    <n v="40"/>
    <n v="7.7"/>
    <n v="645"/>
    <s v="United Front Games"/>
    <n v="1233"/>
    <s v="M"/>
  </r>
  <r>
    <s v="ATV: Quad Power Racing"/>
    <x v="14"/>
    <n v="7"/>
    <x v="16"/>
    <x v="1"/>
    <n v="7"/>
    <s v="Acclaim Entertainment"/>
    <n v="3"/>
    <n v="580000"/>
    <n v="390000"/>
    <n v="0"/>
    <n v="70000"/>
    <n v="1040000"/>
    <n v="260000"/>
    <n v="1"/>
    <n v="4.2"/>
    <n v="9"/>
    <m/>
    <m/>
    <s v="Climax Group"/>
    <n v="229"/>
    <s v="E"/>
  </r>
  <r>
    <s v="Naruto: Clash of Ninja 2"/>
    <x v="11"/>
    <n v="5"/>
    <x v="15"/>
    <x v="7"/>
    <n v="3"/>
    <s v="Ninti"/>
    <n v="26"/>
    <n v="440000"/>
    <n v="120000"/>
    <n v="450000"/>
    <n v="30000"/>
    <n v="1040000"/>
    <n v="260000"/>
    <n v="1"/>
    <n v="7.4"/>
    <n v="22"/>
    <n v="8.9"/>
    <n v="39"/>
    <s v="8ing/Raizing"/>
    <n v="27"/>
    <s v="T"/>
  </r>
  <r>
    <s v="Dance Dance Revolution SuperNOVA"/>
    <x v="4"/>
    <n v="8"/>
    <x v="0"/>
    <x v="8"/>
    <n v="10"/>
    <s v="Konami Digital Entertainment"/>
    <n v="19"/>
    <n v="870000"/>
    <n v="30000"/>
    <n v="0"/>
    <n v="140000"/>
    <n v="1040000"/>
    <n v="260000"/>
    <n v="1"/>
    <n v="7.3"/>
    <n v="25"/>
    <n v="8.6999999999999993"/>
    <n v="6"/>
    <s v="Konami"/>
    <n v="646"/>
    <s v="E10+"/>
  </r>
  <r>
    <s v="Aliens vs Predator"/>
    <x v="3"/>
    <n v="9"/>
    <x v="5"/>
    <x v="6"/>
    <n v="9"/>
    <s v="Sega"/>
    <n v="29"/>
    <n v="410000"/>
    <n v="460000"/>
    <n v="0"/>
    <n v="180000"/>
    <n v="1050000"/>
    <n v="262500"/>
    <n v="1"/>
    <n v="6.5"/>
    <n v="57"/>
    <n v="7.3"/>
    <n v="168"/>
    <s v="Rebellion"/>
    <n v="932"/>
    <s v="M"/>
  </r>
  <r>
    <s v="F-Zero: Maximum Velocity"/>
    <x v="12"/>
    <n v="4"/>
    <x v="9"/>
    <x v="1"/>
    <n v="7"/>
    <s v="Ninti"/>
    <n v="26"/>
    <n v="390000"/>
    <n v="160000"/>
    <n v="370000"/>
    <n v="120000"/>
    <n v="1040000"/>
    <n v="260000"/>
    <n v="1"/>
    <n v="8.6"/>
    <n v="19"/>
    <n v="8.5"/>
    <n v="22"/>
    <s v="Nd Cube"/>
    <n v="783"/>
    <s v="E"/>
  </r>
  <r>
    <s v="Sonic the Hedgehog"/>
    <x v="2"/>
    <n v="15"/>
    <x v="0"/>
    <x v="2"/>
    <n v="5"/>
    <s v="Sega"/>
    <n v="29"/>
    <n v="440000"/>
    <n v="480000"/>
    <n v="0"/>
    <n v="110000"/>
    <n v="1030000"/>
    <n v="257500"/>
    <n v="1"/>
    <n v="4.5999999999999996"/>
    <n v="38"/>
    <n v="4.4000000000000004"/>
    <n v="455"/>
    <s v="Sega"/>
    <n v="1010"/>
    <s v="E10+"/>
  </r>
  <r>
    <s v="Need for Speed: Most Wanted"/>
    <x v="7"/>
    <n v="16"/>
    <x v="3"/>
    <x v="1"/>
    <n v="7"/>
    <s v="Electronic Arts"/>
    <n v="15"/>
    <n v="530000"/>
    <n v="460000"/>
    <n v="0"/>
    <n v="50000"/>
    <n v="1040000"/>
    <n v="260000"/>
    <n v="1"/>
    <n v="8.3000000000000007"/>
    <n v="32"/>
    <n v="8.8000000000000007"/>
    <n v="29"/>
    <s v="EA Canada"/>
    <n v="339"/>
    <s v="T"/>
  </r>
  <r>
    <s v="The Simpsons Game"/>
    <x v="2"/>
    <n v="15"/>
    <x v="4"/>
    <x v="4"/>
    <n v="1"/>
    <s v="Electronic Arts"/>
    <n v="15"/>
    <n v="540000"/>
    <n v="390000"/>
    <n v="0"/>
    <n v="110000"/>
    <n v="1040000"/>
    <n v="260000"/>
    <n v="1"/>
    <n v="7.1"/>
    <n v="52"/>
    <n v="7.7"/>
    <n v="71"/>
    <s v="Electronic Arts, EA Redwood Shores"/>
    <n v="379"/>
    <s v="T"/>
  </r>
  <r>
    <s v="F1 2012"/>
    <x v="3"/>
    <n v="9"/>
    <x v="11"/>
    <x v="1"/>
    <n v="7"/>
    <s v="Codemasters"/>
    <n v="9"/>
    <n v="120000"/>
    <n v="630000"/>
    <n v="50000"/>
    <n v="230000"/>
    <n v="1030000"/>
    <n v="257500"/>
    <n v="1"/>
    <n v="8.1"/>
    <n v="23"/>
    <n v="7.5"/>
    <n v="54"/>
    <s v="Codemasters"/>
    <n v="235"/>
    <s v="E"/>
  </r>
  <r>
    <s v="Brink"/>
    <x v="2"/>
    <n v="15"/>
    <x v="10"/>
    <x v="6"/>
    <n v="9"/>
    <s v="Bethesda Softworks"/>
    <n v="7"/>
    <n v="590000"/>
    <n v="350000"/>
    <n v="10000"/>
    <n v="90000"/>
    <n v="1040000"/>
    <n v="260000"/>
    <n v="1"/>
    <n v="6.8"/>
    <n v="85"/>
    <n v="5.8"/>
    <n v="404"/>
    <s v="Splash Damage"/>
    <n v="1072"/>
    <s v="T"/>
  </r>
  <r>
    <s v="MX vs. ATV Unleashed"/>
    <x v="4"/>
    <n v="8"/>
    <x v="3"/>
    <x v="1"/>
    <n v="7"/>
    <s v="THQ"/>
    <n v="34"/>
    <n v="860000"/>
    <n v="30000"/>
    <n v="0"/>
    <n v="140000"/>
    <n v="1030000"/>
    <n v="257500"/>
    <n v="1"/>
    <n v="7.9"/>
    <n v="30"/>
    <n v="8.4"/>
    <n v="17"/>
    <s v="Rainbow Studios"/>
    <n v="918"/>
    <s v="E"/>
  </r>
  <r>
    <s v="WipEout Pure"/>
    <x v="9"/>
    <n v="11"/>
    <x v="3"/>
    <x v="1"/>
    <n v="7"/>
    <s v="Sony Computer Entertainment"/>
    <n v="30"/>
    <n v="470000"/>
    <n v="340000"/>
    <n v="0"/>
    <n v="230000"/>
    <n v="1040000"/>
    <n v="260000"/>
    <n v="1"/>
    <n v="8.8000000000000007"/>
    <n v="56"/>
    <n v="7.9"/>
    <n v="102"/>
    <s v="Studio Liverpool"/>
    <n v="1093"/>
    <s v="E"/>
  </r>
  <r>
    <s v="UFC Undisputed 3"/>
    <x v="3"/>
    <n v="9"/>
    <x v="11"/>
    <x v="4"/>
    <n v="1"/>
    <s v="THQ"/>
    <n v="34"/>
    <n v="550000"/>
    <n v="320000"/>
    <n v="30000"/>
    <n v="130000"/>
    <n v="1030000"/>
    <n v="257500"/>
    <n v="1"/>
    <n v="8.6"/>
    <n v="30"/>
    <n v="7.4"/>
    <n v="92"/>
    <s v="Yuke's"/>
    <n v="1293"/>
    <s v="T"/>
  </r>
  <r>
    <s v="LEGO Pirates of the Caribbean: The Video Game"/>
    <x v="2"/>
    <n v="15"/>
    <x v="10"/>
    <x v="4"/>
    <n v="1"/>
    <s v="Disney Interactive Studios"/>
    <n v="13"/>
    <n v="540000"/>
    <n v="390000"/>
    <n v="0"/>
    <n v="90000"/>
    <n v="1020000"/>
    <n v="255000"/>
    <n v="1"/>
    <n v="7.3"/>
    <n v="54"/>
    <n v="7"/>
    <n v="31"/>
    <s v="Traveller's Tales"/>
    <n v="1181"/>
    <s v="E10+"/>
  </r>
  <r>
    <s v="Tom Clancy's Ghost Recon Advanced Warfighter 2"/>
    <x v="3"/>
    <n v="9"/>
    <x v="4"/>
    <x v="6"/>
    <n v="9"/>
    <s v="Ubisoft"/>
    <n v="35"/>
    <n v="340000"/>
    <n v="480000"/>
    <n v="20000"/>
    <n v="190000"/>
    <n v="1030000"/>
    <n v="257500"/>
    <n v="1"/>
    <n v="8.4"/>
    <n v="29"/>
    <n v="8.1"/>
    <n v="41"/>
    <s v="Red Storm Entertainment, Ubisoft Paris"/>
    <n v="940"/>
    <s v="T"/>
  </r>
  <r>
    <s v="Super Princess Peach"/>
    <x v="1"/>
    <n v="3"/>
    <x v="3"/>
    <x v="2"/>
    <n v="5"/>
    <s v="Ninti"/>
    <n v="26"/>
    <n v="700000"/>
    <n v="50000"/>
    <n v="210000"/>
    <n v="70000"/>
    <n v="1030000"/>
    <n v="257500"/>
    <n v="1"/>
    <n v="7.5"/>
    <n v="48"/>
    <n v="7.6"/>
    <n v="33"/>
    <s v="TOSE"/>
    <n v="1174"/>
    <s v="E"/>
  </r>
  <r>
    <s v="Guinness World Records: The Videogame"/>
    <x v="0"/>
    <n v="13"/>
    <x v="1"/>
    <x v="4"/>
    <n v="1"/>
    <s v="Warner Bros. Interactive Entertainment"/>
    <n v="38"/>
    <n v="460000"/>
    <n v="470000"/>
    <n v="0"/>
    <n v="110000"/>
    <n v="1040000"/>
    <n v="260000"/>
    <n v="1"/>
    <n v="6.7"/>
    <n v="12"/>
    <n v="7"/>
    <n v="8"/>
    <s v="TT Fusion"/>
    <n v="1194"/>
    <s v="E10+"/>
  </r>
  <r>
    <s v="NCAA March Madness 2004"/>
    <x v="4"/>
    <n v="8"/>
    <x v="15"/>
    <x v="0"/>
    <n v="11"/>
    <s v="Electronic Arts"/>
    <n v="15"/>
    <n v="500000"/>
    <n v="390000"/>
    <n v="0"/>
    <n v="130000"/>
    <n v="1020000"/>
    <n v="255000"/>
    <n v="1"/>
    <n v="8.1999999999999993"/>
    <n v="16"/>
    <n v="8.8000000000000007"/>
    <n v="12"/>
    <s v="NuFX"/>
    <n v="827"/>
    <s v="E"/>
  </r>
  <r>
    <s v="The Legend of Zelda: Twilight Princess HD"/>
    <x v="10"/>
    <n v="14"/>
    <x v="14"/>
    <x v="4"/>
    <n v="1"/>
    <s v="Ninti"/>
    <n v="26"/>
    <n v="560000"/>
    <n v="300000"/>
    <n v="80000"/>
    <n v="90000"/>
    <n v="1030000"/>
    <n v="257500"/>
    <n v="1"/>
    <n v="8.6"/>
    <n v="74"/>
    <n v="8.4"/>
    <n v="329"/>
    <s v="Tantalus Interactive, Tantatus, Ninti"/>
    <n v="1126"/>
    <s v="T"/>
  </r>
  <r>
    <s v="LEGO Indiana Jones: The Original Adventures"/>
    <x v="3"/>
    <n v="9"/>
    <x v="1"/>
    <x v="4"/>
    <n v="1"/>
    <s v="Activision"/>
    <n v="4"/>
    <n v="440000"/>
    <n v="420000"/>
    <n v="0"/>
    <n v="170000"/>
    <n v="1030000"/>
    <n v="257500"/>
    <n v="1"/>
    <n v="7.7"/>
    <n v="36"/>
    <n v="7.7"/>
    <n v="30"/>
    <s v="Traveller's Tales"/>
    <n v="1181"/>
    <s v="E10+"/>
  </r>
  <r>
    <s v="MySims Agents"/>
    <x v="0"/>
    <n v="13"/>
    <x v="2"/>
    <x v="10"/>
    <n v="2"/>
    <s v="Electronic Arts"/>
    <n v="15"/>
    <n v="610000"/>
    <n v="320000"/>
    <n v="0"/>
    <n v="100000"/>
    <n v="1030000"/>
    <n v="257500"/>
    <n v="1"/>
    <n v="7.8"/>
    <n v="28"/>
    <n v="8.6"/>
    <n v="28"/>
    <s v="Electronic Arts"/>
    <n v="378"/>
    <s v="E"/>
  </r>
  <r>
    <s v="MotorStorm: Arctic Edge"/>
    <x v="9"/>
    <n v="11"/>
    <x v="2"/>
    <x v="1"/>
    <n v="7"/>
    <s v="Sony Computer Entertainment"/>
    <n v="30"/>
    <n v="160000"/>
    <n v="570000"/>
    <n v="0"/>
    <n v="290000"/>
    <n v="1020000"/>
    <n v="255000"/>
    <n v="1"/>
    <n v="7.9"/>
    <n v="58"/>
    <n v="8.8000000000000007"/>
    <n v="39"/>
    <s v="Bigbig Studios"/>
    <n v="142"/>
    <s v="T"/>
  </r>
  <r>
    <s v="FIFA Soccer 08"/>
    <x v="0"/>
    <n v="13"/>
    <x v="4"/>
    <x v="0"/>
    <n v="11"/>
    <s v="Electronic Arts"/>
    <n v="15"/>
    <n v="320000"/>
    <n v="590000"/>
    <n v="10000"/>
    <n v="110000"/>
    <n v="1030000"/>
    <n v="257500"/>
    <n v="1"/>
    <n v="6.5"/>
    <n v="13"/>
    <n v="6.1"/>
    <n v="26"/>
    <s v="EA Canada"/>
    <n v="339"/>
    <s v="E"/>
  </r>
  <r>
    <s v="ZhuZhu Pets"/>
    <x v="1"/>
    <n v="3"/>
    <x v="5"/>
    <x v="8"/>
    <n v="10"/>
    <s v="Activision"/>
    <n v="4"/>
    <n v="670000"/>
    <n v="260000"/>
    <n v="0"/>
    <n v="90000"/>
    <n v="1020000"/>
    <n v="255000"/>
    <n v="1"/>
    <m/>
    <m/>
    <m/>
    <m/>
    <s v="Black Lantern Studios"/>
    <n v="153"/>
    <s v="E"/>
  </r>
  <r>
    <s v="Tiger Woods PGA Tour 08"/>
    <x v="0"/>
    <n v="13"/>
    <x v="4"/>
    <x v="0"/>
    <n v="11"/>
    <s v="Electronic Arts"/>
    <n v="15"/>
    <n v="930000"/>
    <n v="10000"/>
    <n v="0"/>
    <n v="80000"/>
    <n v="1020000"/>
    <n v="255000"/>
    <n v="1"/>
    <n v="7.2"/>
    <n v="24"/>
    <n v="7"/>
    <n v="22"/>
    <s v="EA Salt Lake"/>
    <n v="354"/>
    <s v="E"/>
  </r>
  <r>
    <s v="Dragon Ball Z: Budokai Tenkaichi 3"/>
    <x v="0"/>
    <n v="13"/>
    <x v="4"/>
    <x v="7"/>
    <n v="3"/>
    <s v="Atari"/>
    <n v="5"/>
    <n v="320000"/>
    <n v="360000"/>
    <n v="260000"/>
    <n v="90000"/>
    <n v="1030000"/>
    <n v="257500"/>
    <n v="1"/>
    <n v="7.2"/>
    <n v="27"/>
    <n v="8.4"/>
    <n v="61"/>
    <s v="Spike, Namco Bandai Games"/>
    <n v="1071"/>
    <s v="T"/>
  </r>
  <r>
    <s v="Shrek 2"/>
    <x v="11"/>
    <n v="5"/>
    <x v="7"/>
    <x v="2"/>
    <n v="5"/>
    <s v="Activision"/>
    <n v="4"/>
    <n v="730000"/>
    <n v="260000"/>
    <n v="10000"/>
    <n v="30000"/>
    <n v="1030000"/>
    <n v="257500"/>
    <n v="1"/>
    <n v="7"/>
    <n v="25"/>
    <n v="6.4"/>
    <n v="14"/>
    <s v="Luxoflux, Inc."/>
    <n v="689"/>
    <s v="E"/>
  </r>
  <r>
    <s v="NBA 2K17"/>
    <x v="13"/>
    <n v="17"/>
    <x v="14"/>
    <x v="0"/>
    <n v="11"/>
    <s v="Take-Two Interactive"/>
    <n v="32"/>
    <n v="860000"/>
    <n v="60000"/>
    <n v="0"/>
    <n v="110000"/>
    <n v="1030000"/>
    <n v="257500"/>
    <n v="1"/>
    <n v="9"/>
    <n v="17"/>
    <n v="6.2"/>
    <n v="91"/>
    <s v="Visual Concepts"/>
    <n v="1259"/>
    <s v="E"/>
  </r>
  <r>
    <s v="Tom Clancy's Ghost Recon Advanced Warfighter 2"/>
    <x v="2"/>
    <n v="15"/>
    <x v="4"/>
    <x v="6"/>
    <n v="9"/>
    <s v="Ubisoft"/>
    <n v="35"/>
    <n v="870000"/>
    <n v="50000"/>
    <n v="20000"/>
    <n v="80000"/>
    <n v="1020000"/>
    <n v="255000"/>
    <n v="1"/>
    <n v="8.6"/>
    <n v="58"/>
    <n v="8.1"/>
    <n v="89"/>
    <s v="Red Storm Entertainment, Ubisoft Paris"/>
    <n v="940"/>
    <s v="T"/>
  </r>
  <r>
    <s v="Sonic Unleashed"/>
    <x v="3"/>
    <n v="9"/>
    <x v="1"/>
    <x v="2"/>
    <n v="5"/>
    <s v="Sega"/>
    <n v="29"/>
    <n v="560000"/>
    <n v="320000"/>
    <n v="10000"/>
    <n v="140000"/>
    <n v="1030000"/>
    <n v="257500"/>
    <n v="1"/>
    <n v="5.4"/>
    <n v="24"/>
    <n v="7.9"/>
    <n v="130"/>
    <s v="Sonic Team"/>
    <n v="1056"/>
    <s v="E10+"/>
  </r>
  <r>
    <s v="Disney Universe"/>
    <x v="0"/>
    <n v="13"/>
    <x v="10"/>
    <x v="4"/>
    <n v="1"/>
    <s v="Disney Interactive Studios"/>
    <n v="13"/>
    <n v="640000"/>
    <n v="280000"/>
    <n v="0"/>
    <n v="100000"/>
    <n v="1020000"/>
    <n v="255000"/>
    <n v="1"/>
    <n v="6.1"/>
    <n v="11"/>
    <n v="6"/>
    <n v="5"/>
    <s v="Eurocom Entertainment Software"/>
    <n v="394"/>
    <s v="E10+"/>
  </r>
  <r>
    <s v="Dance on Broadway"/>
    <x v="0"/>
    <n v="13"/>
    <x v="5"/>
    <x v="3"/>
    <n v="4"/>
    <s v="Ubisoft"/>
    <n v="35"/>
    <n v="250000"/>
    <n v="650000"/>
    <n v="0"/>
    <n v="120000"/>
    <n v="1020000"/>
    <n v="255000"/>
    <n v="1"/>
    <n v="4.8"/>
    <n v="6"/>
    <n v="3.3"/>
    <n v="4"/>
    <s v="Longtail Studios"/>
    <n v="679"/>
    <s v="E10+"/>
  </r>
  <r>
    <s v="LEGO Indiana Jones 2: The Adventure Continues"/>
    <x v="2"/>
    <n v="15"/>
    <x v="2"/>
    <x v="4"/>
    <n v="1"/>
    <s v="Activision"/>
    <n v="4"/>
    <n v="620000"/>
    <n v="310000"/>
    <n v="0"/>
    <n v="90000"/>
    <n v="1020000"/>
    <n v="255000"/>
    <n v="1"/>
    <n v="7.1"/>
    <n v="41"/>
    <n v="7.4"/>
    <n v="25"/>
    <s v="Traveller's Tales"/>
    <n v="1181"/>
    <s v="E10+"/>
  </r>
  <r>
    <s v="Petz: Catz 2"/>
    <x v="1"/>
    <n v="3"/>
    <x v="4"/>
    <x v="8"/>
    <n v="10"/>
    <s v="Ubisoft"/>
    <n v="35"/>
    <n v="510000"/>
    <n v="400000"/>
    <n v="0"/>
    <n v="110000"/>
    <n v="1020000"/>
    <n v="255000"/>
    <n v="1"/>
    <m/>
    <m/>
    <n v="9"/>
    <n v="4"/>
    <s v="Powerhead Games"/>
    <n v="892"/>
    <s v="E"/>
  </r>
  <r>
    <s v="Bulletstorm"/>
    <x v="2"/>
    <n v="15"/>
    <x v="10"/>
    <x v="6"/>
    <n v="9"/>
    <s v="Electronic Arts"/>
    <n v="15"/>
    <n v="610000"/>
    <n v="320000"/>
    <n v="10000"/>
    <n v="80000"/>
    <n v="1020000"/>
    <n v="255000"/>
    <n v="1"/>
    <n v="8.4"/>
    <n v="83"/>
    <n v="7.6"/>
    <n v="439"/>
    <s v="Epic Games, People Can Fly"/>
    <n v="388"/>
    <s v="M"/>
  </r>
  <r>
    <s v="Skylanders SWAP Force"/>
    <x v="3"/>
    <n v="9"/>
    <x v="6"/>
    <x v="2"/>
    <n v="5"/>
    <s v="Activision"/>
    <n v="4"/>
    <n v="430000"/>
    <n v="420000"/>
    <n v="0"/>
    <n v="170000"/>
    <n v="1020000"/>
    <n v="255000"/>
    <n v="1"/>
    <n v="8.3000000000000007"/>
    <n v="31"/>
    <n v="5.3"/>
    <n v="33"/>
    <s v="Vicarious Visions"/>
    <n v="1247"/>
    <s v="E10+"/>
  </r>
  <r>
    <s v="Madden NFL 07"/>
    <x v="7"/>
    <n v="16"/>
    <x v="0"/>
    <x v="0"/>
    <n v="11"/>
    <s v="Electronic Arts"/>
    <n v="15"/>
    <n v="970000"/>
    <n v="30000"/>
    <n v="0"/>
    <n v="30000"/>
    <n v="1030000"/>
    <n v="257500"/>
    <n v="1"/>
    <n v="8.3000000000000007"/>
    <n v="27"/>
    <n v="8.6999999999999993"/>
    <n v="6"/>
    <s v="EA Tiburon"/>
    <n v="360"/>
    <s v="E"/>
  </r>
  <r>
    <s v="Sonic Generations"/>
    <x v="5"/>
    <n v="1"/>
    <x v="10"/>
    <x v="2"/>
    <n v="5"/>
    <s v="Sega"/>
    <n v="29"/>
    <n v="440000"/>
    <n v="470000"/>
    <n v="10000"/>
    <n v="90000"/>
    <n v="1010000"/>
    <n v="252500"/>
    <n v="1"/>
    <n v="6.6"/>
    <n v="29"/>
    <n v="6.9"/>
    <n v="108"/>
    <s v="Sega, Dimps Corporation"/>
    <n v="1016"/>
    <s v="E"/>
  </r>
  <r>
    <s v="Harry Potter and the Prisoner of Azkaban"/>
    <x v="4"/>
    <n v="8"/>
    <x v="7"/>
    <x v="4"/>
    <n v="1"/>
    <s v="Electronic Arts"/>
    <n v="15"/>
    <n v="500000"/>
    <n v="390000"/>
    <n v="0"/>
    <n v="130000"/>
    <n v="1020000"/>
    <n v="255000"/>
    <n v="1"/>
    <n v="7"/>
    <n v="29"/>
    <n v="8.6999999999999993"/>
    <n v="29"/>
    <s v="EA Games"/>
    <n v="347"/>
    <s v="E"/>
  </r>
  <r>
    <s v="Pokemon Conquest"/>
    <x v="1"/>
    <n v="3"/>
    <x v="11"/>
    <x v="9"/>
    <n v="8"/>
    <s v="Ninti"/>
    <n v="26"/>
    <n v="560000"/>
    <n v="50000"/>
    <n v="370000"/>
    <n v="40000"/>
    <n v="1020000"/>
    <n v="255000"/>
    <n v="1"/>
    <n v="8"/>
    <n v="40"/>
    <n v="8.1999999999999993"/>
    <n v="89"/>
    <s v="Koei"/>
    <n v="638"/>
    <s v="E"/>
  </r>
  <r>
    <s v="Wall-E"/>
    <x v="0"/>
    <n v="13"/>
    <x v="1"/>
    <x v="2"/>
    <n v="5"/>
    <s v="THQ"/>
    <n v="34"/>
    <n v="510000"/>
    <n v="400000"/>
    <n v="0"/>
    <n v="110000"/>
    <n v="1020000"/>
    <n v="255000"/>
    <n v="1"/>
    <n v="5.0999999999999996"/>
    <n v="18"/>
    <n v="3.6"/>
    <n v="8"/>
    <s v="Heavy Iron Studios"/>
    <n v="518"/>
    <s v="E"/>
  </r>
  <r>
    <s v="Disney Fairies: Tinker Bell and the Lost Treasure"/>
    <x v="1"/>
    <n v="3"/>
    <x v="2"/>
    <x v="10"/>
    <n v="2"/>
    <s v="Disney Interactive Studios"/>
    <n v="13"/>
    <n v="560000"/>
    <n v="340000"/>
    <n v="20000"/>
    <n v="90000"/>
    <n v="1010000"/>
    <n v="252500"/>
    <n v="1"/>
    <m/>
    <m/>
    <m/>
    <m/>
    <s v="Hyde"/>
    <n v="546"/>
    <s v="E"/>
  </r>
  <r>
    <s v="Ace Combat 6: Fires of Liberation"/>
    <x v="2"/>
    <n v="15"/>
    <x v="4"/>
    <x v="8"/>
    <n v="10"/>
    <s v="Atari"/>
    <n v="5"/>
    <n v="690000"/>
    <n v="40000"/>
    <n v="220000"/>
    <n v="60000"/>
    <n v="1010000"/>
    <n v="252500"/>
    <n v="1"/>
    <n v="8"/>
    <n v="54"/>
    <n v="7.9"/>
    <n v="101"/>
    <s v="Project Aces"/>
    <n v="896"/>
    <s v="T"/>
  </r>
  <r>
    <s v="The Simpsons Game"/>
    <x v="0"/>
    <n v="13"/>
    <x v="4"/>
    <x v="4"/>
    <n v="1"/>
    <s v="Electronic Arts"/>
    <n v="15"/>
    <n v="450000"/>
    <n v="460000"/>
    <n v="0"/>
    <n v="110000"/>
    <n v="1020000"/>
    <n v="255000"/>
    <n v="1"/>
    <n v="6.4"/>
    <n v="19"/>
    <n v="6.1"/>
    <n v="38"/>
    <s v="Electronic Arts, Rebellion"/>
    <n v="380"/>
    <s v="T"/>
  </r>
  <r>
    <s v="Ninja Gaiden II"/>
    <x v="2"/>
    <n v="15"/>
    <x v="1"/>
    <x v="4"/>
    <n v="1"/>
    <s v="Tecmo Koei"/>
    <n v="33"/>
    <n v="650000"/>
    <n v="220000"/>
    <n v="50000"/>
    <n v="100000"/>
    <n v="1020000"/>
    <n v="255000"/>
    <n v="1"/>
    <n v="8.1"/>
    <n v="74"/>
    <n v="8"/>
    <n v="302"/>
    <s v="Team Ninja, Tecmo"/>
    <n v="1134"/>
    <s v="M"/>
  </r>
  <r>
    <s v="Assassin's Creed: Rogue"/>
    <x v="2"/>
    <n v="15"/>
    <x v="12"/>
    <x v="4"/>
    <n v="1"/>
    <s v="Ubisoft"/>
    <n v="35"/>
    <n v="580000"/>
    <n v="340000"/>
    <n v="0"/>
    <n v="90000"/>
    <n v="1010000"/>
    <n v="252500"/>
    <n v="1"/>
    <n v="7.2"/>
    <n v="32"/>
    <n v="7.3"/>
    <n v="318"/>
    <s v="Ubisoft"/>
    <n v="1199"/>
    <s v="M"/>
  </r>
  <r>
    <s v="Rayman Legends"/>
    <x v="6"/>
    <n v="10"/>
    <x v="12"/>
    <x v="2"/>
    <n v="5"/>
    <s v="Ubisoft"/>
    <n v="35"/>
    <n v="220000"/>
    <n v="640000"/>
    <n v="0"/>
    <n v="160000"/>
    <n v="1020000"/>
    <n v="255000"/>
    <n v="1"/>
    <n v="9"/>
    <n v="16"/>
    <n v="8.5"/>
    <n v="525"/>
    <s v="Ubisoft Montpellier"/>
    <n v="1206"/>
    <s v="E10+"/>
  </r>
  <r>
    <s v="Prince of Persia"/>
    <x v="2"/>
    <n v="15"/>
    <x v="1"/>
    <x v="4"/>
    <n v="1"/>
    <s v="Ubisoft"/>
    <n v="35"/>
    <n v="540000"/>
    <n v="340000"/>
    <n v="20000"/>
    <n v="100000"/>
    <n v="1000000"/>
    <n v="250000"/>
    <n v="1"/>
    <n v="8.1"/>
    <n v="73"/>
    <n v="7"/>
    <n v="189"/>
    <s v="Ubisoft Montreal"/>
    <n v="1207"/>
    <s v="T"/>
  </r>
  <r>
    <s v="ZombiU"/>
    <x v="10"/>
    <n v="14"/>
    <x v="11"/>
    <x v="4"/>
    <n v="1"/>
    <s v="Ubisoft"/>
    <n v="35"/>
    <n v="520000"/>
    <n v="360000"/>
    <n v="50000"/>
    <n v="80000"/>
    <n v="1010000"/>
    <n v="252500"/>
    <n v="1"/>
    <n v="7.7"/>
    <n v="70"/>
    <n v="7.7"/>
    <n v="758"/>
    <s v="Ubisoft Montpellier"/>
    <n v="1206"/>
    <s v="M"/>
  </r>
  <r>
    <s v="Pokken Tournament"/>
    <x v="10"/>
    <n v="14"/>
    <x v="14"/>
    <x v="7"/>
    <n v="3"/>
    <s v="Namco Bandai Games"/>
    <n v="25"/>
    <n v="500000"/>
    <n v="260000"/>
    <n v="170000"/>
    <n v="80000"/>
    <n v="1010000"/>
    <n v="252500"/>
    <n v="1"/>
    <n v="7.6"/>
    <n v="74"/>
    <n v="8"/>
    <n v="273"/>
    <s v="Bandai Namco Games"/>
    <n v="114"/>
    <s v="E10+"/>
  </r>
  <r>
    <s v="NERF N-Strike Elite"/>
    <x v="0"/>
    <n v="13"/>
    <x v="2"/>
    <x v="6"/>
    <n v="9"/>
    <s v="Electronic Arts"/>
    <n v="15"/>
    <n v="930000"/>
    <n v="0"/>
    <n v="0"/>
    <n v="70000"/>
    <n v="1000000"/>
    <n v="250000"/>
    <n v="1"/>
    <n v="6.7"/>
    <n v="12"/>
    <n v="4.5"/>
    <n v="6"/>
    <s v="EA Salt Lake"/>
    <n v="354"/>
    <s v="E10+"/>
  </r>
  <r>
    <s v="God of War: Ghost of Sparta"/>
    <x v="9"/>
    <n v="11"/>
    <x v="5"/>
    <x v="4"/>
    <n v="1"/>
    <s v="Sony Computer Entertainment"/>
    <n v="30"/>
    <n v="410000"/>
    <n v="350000"/>
    <n v="30000"/>
    <n v="210000"/>
    <n v="1000000"/>
    <n v="250000"/>
    <n v="1"/>
    <n v="8.6"/>
    <n v="73"/>
    <n v="8.4"/>
    <n v="255"/>
    <s v="Ready at Dawn"/>
    <n v="927"/>
    <s v="M"/>
  </r>
  <r>
    <s v="SoulCalibur II"/>
    <x v="7"/>
    <n v="16"/>
    <x v="15"/>
    <x v="7"/>
    <n v="3"/>
    <s v="Namco Bandai Games"/>
    <n v="25"/>
    <n v="780000"/>
    <n v="180000"/>
    <n v="30000"/>
    <n v="0"/>
    <n v="990000"/>
    <n v="247500"/>
    <n v="1"/>
    <n v="9.1999999999999993"/>
    <n v="39"/>
    <n v="8.9"/>
    <n v="54"/>
    <s v="Namco"/>
    <n v="767"/>
    <s v="T"/>
  </r>
  <r>
    <s v="NFL GameDay 2001"/>
    <x v="14"/>
    <n v="7"/>
    <x v="16"/>
    <x v="0"/>
    <n v="11"/>
    <s v="Sony Computer Entertainment"/>
    <n v="30"/>
    <n v="560000"/>
    <n v="380000"/>
    <n v="0"/>
    <n v="70000"/>
    <n v="1010000"/>
    <n v="252500"/>
    <n v="1"/>
    <n v="7.3"/>
    <n v="10"/>
    <m/>
    <m/>
    <s v="989 Sports"/>
    <n v="28"/>
    <s v="E"/>
  </r>
  <r>
    <s v="Dynasty Warriors 3: Xtreme Legends"/>
    <x v="4"/>
    <n v="8"/>
    <x v="8"/>
    <x v="4"/>
    <n v="1"/>
    <s v="Tecmo Koei"/>
    <n v="33"/>
    <n v="130000"/>
    <n v="100000"/>
    <n v="740000"/>
    <n v="30000"/>
    <n v="1000000"/>
    <n v="250000"/>
    <n v="1"/>
    <n v="7.2"/>
    <n v="16"/>
    <n v="9.3000000000000007"/>
    <n v="54"/>
    <s v="Omega Force"/>
    <n v="833"/>
    <s v="T"/>
  </r>
  <r>
    <s v="Rayman Origins"/>
    <x v="3"/>
    <n v="9"/>
    <x v="10"/>
    <x v="2"/>
    <n v="5"/>
    <s v="Ubisoft"/>
    <n v="35"/>
    <n v="330000"/>
    <n v="490000"/>
    <n v="10000"/>
    <n v="170000"/>
    <n v="1000000"/>
    <n v="250000"/>
    <n v="1"/>
    <n v="8.6999999999999993"/>
    <n v="43"/>
    <n v="8.4"/>
    <n v="238"/>
    <s v="UBlart Montpellier"/>
    <n v="1229"/>
    <s v="E10+"/>
  </r>
  <r>
    <s v="NFL Fever 2002"/>
    <x v="7"/>
    <n v="16"/>
    <x v="16"/>
    <x v="0"/>
    <n v="11"/>
    <s v="Microsoft Game Studios"/>
    <n v="23"/>
    <n v="740000"/>
    <n v="210000"/>
    <n v="0"/>
    <n v="40000"/>
    <n v="990000"/>
    <n v="247500"/>
    <n v="1"/>
    <n v="7.9"/>
    <n v="24"/>
    <n v="8.5"/>
    <n v="10"/>
    <s v="Microsoft Game Studios"/>
    <n v="731"/>
    <s v="E"/>
  </r>
  <r>
    <s v="Just Dance 2014"/>
    <x v="2"/>
    <n v="15"/>
    <x v="6"/>
    <x v="3"/>
    <n v="4"/>
    <s v="Ubisoft"/>
    <n v="35"/>
    <n v="720000"/>
    <n v="170000"/>
    <n v="0"/>
    <n v="100000"/>
    <n v="990000"/>
    <n v="247500"/>
    <n v="1"/>
    <n v="7.9"/>
    <n v="16"/>
    <n v="7.8"/>
    <n v="33"/>
    <s v="Ubisoft"/>
    <n v="1199"/>
    <s v="E10+"/>
  </r>
  <r>
    <s v="NCAA Football 12"/>
    <x v="2"/>
    <n v="15"/>
    <x v="10"/>
    <x v="0"/>
    <n v="11"/>
    <s v="Electronic Arts"/>
    <n v="15"/>
    <n v="940000"/>
    <n v="0"/>
    <n v="0"/>
    <n v="60000"/>
    <n v="1000000"/>
    <n v="250000"/>
    <n v="1"/>
    <n v="8.1999999999999993"/>
    <n v="25"/>
    <n v="6.6"/>
    <n v="49"/>
    <s v="EA Sports"/>
    <n v="356"/>
    <s v="E"/>
  </r>
  <r>
    <s v="UFC Undisputed 3"/>
    <x v="2"/>
    <n v="15"/>
    <x v="11"/>
    <x v="4"/>
    <n v="1"/>
    <s v="THQ"/>
    <n v="34"/>
    <n v="720000"/>
    <n v="200000"/>
    <n v="0"/>
    <n v="80000"/>
    <n v="1000000"/>
    <n v="250000"/>
    <n v="1"/>
    <n v="8.5"/>
    <n v="60"/>
    <n v="7.6"/>
    <n v="88"/>
    <s v="Yuke's"/>
    <n v="1293"/>
    <s v="T"/>
  </r>
  <r>
    <s v="Kirby: Mass Attack"/>
    <x v="1"/>
    <n v="3"/>
    <x v="10"/>
    <x v="2"/>
    <n v="5"/>
    <s v="Ninti"/>
    <n v="26"/>
    <n v="480000"/>
    <n v="60000"/>
    <n v="410000"/>
    <n v="50000"/>
    <n v="1000000"/>
    <n v="250000"/>
    <n v="1"/>
    <n v="8.3000000000000007"/>
    <n v="46"/>
    <n v="8.6"/>
    <n v="55"/>
    <s v="HAL Labs"/>
    <n v="505"/>
    <s v="E"/>
  </r>
  <r>
    <s v="Haze"/>
    <x v="3"/>
    <n v="9"/>
    <x v="1"/>
    <x v="6"/>
    <n v="9"/>
    <s v="Ubisoft"/>
    <n v="35"/>
    <n v="490000"/>
    <n v="330000"/>
    <n v="20000"/>
    <n v="150000"/>
    <n v="990000"/>
    <n v="247500"/>
    <n v="1"/>
    <n v="5.5"/>
    <n v="65"/>
    <n v="6.5"/>
    <n v="294"/>
    <s v="Free Radical Design"/>
    <n v="428"/>
    <s v="M"/>
  </r>
  <r>
    <s v="The Bouncer"/>
    <x v="4"/>
    <n v="8"/>
    <x v="16"/>
    <x v="4"/>
    <n v="1"/>
    <s v="Sony Computer Entertainment"/>
    <n v="30"/>
    <n v="300000"/>
    <n v="230000"/>
    <n v="380000"/>
    <n v="80000"/>
    <n v="990000"/>
    <n v="247500"/>
    <n v="1"/>
    <n v="6.6"/>
    <n v="20"/>
    <n v="8"/>
    <n v="35"/>
    <s v="DreamFactory"/>
    <n v="331"/>
    <s v="T"/>
  </r>
  <r>
    <s v="DiRT 2"/>
    <x v="3"/>
    <n v="9"/>
    <x v="2"/>
    <x v="1"/>
    <n v="7"/>
    <s v="Codemasters"/>
    <n v="9"/>
    <n v="270000"/>
    <n v="520000"/>
    <n v="0"/>
    <n v="190000"/>
    <n v="980000"/>
    <n v="245000"/>
    <n v="1"/>
    <n v="8.6999999999999993"/>
    <n v="63"/>
    <n v="8.1999999999999993"/>
    <n v="94"/>
    <s v="Codemasters"/>
    <n v="235"/>
    <s v="T"/>
  </r>
  <r>
    <s v="Guitar Hero: Aerosmith"/>
    <x v="3"/>
    <n v="9"/>
    <x v="1"/>
    <x v="3"/>
    <n v="4"/>
    <s v="Activision"/>
    <n v="4"/>
    <n v="730000"/>
    <n v="150000"/>
    <n v="0"/>
    <n v="110000"/>
    <n v="990000"/>
    <n v="247500"/>
    <n v="1"/>
    <n v="7"/>
    <n v="39"/>
    <n v="5"/>
    <n v="26"/>
    <s v="Neversoft Entertainment"/>
    <n v="793"/>
    <s v="T"/>
  </r>
  <r>
    <s v="Shadow The Hedgehog"/>
    <x v="11"/>
    <n v="5"/>
    <x v="3"/>
    <x v="2"/>
    <n v="5"/>
    <s v="Sega"/>
    <n v="29"/>
    <n v="760000"/>
    <n v="200000"/>
    <n v="0"/>
    <n v="30000"/>
    <n v="990000"/>
    <n v="247500"/>
    <n v="1"/>
    <n v="5.0999999999999996"/>
    <n v="22"/>
    <n v="6.6"/>
    <n v="120"/>
    <s v="Sonic Team"/>
    <n v="1056"/>
    <s v="E10+"/>
  </r>
  <r>
    <s v="EyePet"/>
    <x v="3"/>
    <n v="9"/>
    <x v="2"/>
    <x v="8"/>
    <n v="10"/>
    <s v="Sony Computer Entertainment"/>
    <n v="30"/>
    <n v="350000"/>
    <n v="520000"/>
    <n v="40000"/>
    <n v="80000"/>
    <n v="990000"/>
    <n v="247500"/>
    <n v="1"/>
    <n v="7"/>
    <n v="35"/>
    <n v="8.1999999999999993"/>
    <n v="20"/>
    <s v="SCEE London Studio"/>
    <n v="1001"/>
    <s v="E"/>
  </r>
  <r>
    <s v="Apollo Justice: Ace Attorney"/>
    <x v="1"/>
    <n v="3"/>
    <x v="4"/>
    <x v="10"/>
    <n v="2"/>
    <s v="Capcom"/>
    <n v="8"/>
    <n v="280000"/>
    <n v="40000"/>
    <n v="640000"/>
    <n v="30000"/>
    <n v="990000"/>
    <n v="247500"/>
    <n v="1"/>
    <n v="7.8"/>
    <n v="48"/>
    <n v="8.1"/>
    <n v="84"/>
    <s v="Capcom"/>
    <n v="202"/>
    <s v="T"/>
  </r>
  <r>
    <s v="Ace Combat X: Skies of Deception"/>
    <x v="9"/>
    <n v="11"/>
    <x v="0"/>
    <x v="8"/>
    <n v="10"/>
    <s v="Namco Bandai Games"/>
    <n v="25"/>
    <n v="370000"/>
    <n v="300000"/>
    <n v="120000"/>
    <n v="190000"/>
    <n v="980000"/>
    <n v="245000"/>
    <n v="1"/>
    <n v="7.5"/>
    <n v="26"/>
    <n v="8.3000000000000007"/>
    <n v="30"/>
    <s v="Project Aces"/>
    <n v="896"/>
    <s v="T"/>
  </r>
  <r>
    <s v="Dark Souls"/>
    <x v="2"/>
    <n v="15"/>
    <x v="10"/>
    <x v="9"/>
    <n v="8"/>
    <s v="Namco Bandai Games"/>
    <n v="25"/>
    <n v="640000"/>
    <n v="270000"/>
    <n v="0"/>
    <n v="90000"/>
    <n v="1000000"/>
    <n v="250000"/>
    <n v="1"/>
    <n v="8.9"/>
    <n v="66"/>
    <n v="8.4"/>
    <n v="1106"/>
    <s v="From Software"/>
    <n v="434"/>
    <s v="M"/>
  </r>
  <r>
    <s v="Cars: Race-O-Rama"/>
    <x v="0"/>
    <n v="13"/>
    <x v="2"/>
    <x v="1"/>
    <n v="7"/>
    <s v="THQ"/>
    <n v="34"/>
    <n v="610000"/>
    <n v="290000"/>
    <n v="0"/>
    <n v="90000"/>
    <n v="990000"/>
    <n v="247500"/>
    <n v="1"/>
    <n v="5.8"/>
    <n v="7"/>
    <m/>
    <m/>
    <s v="Incinerator Games"/>
    <n v="565"/>
    <s v="E"/>
  </r>
  <r>
    <s v="Puzzler Collection"/>
    <x v="1"/>
    <n v="3"/>
    <x v="1"/>
    <x v="5"/>
    <n v="6"/>
    <s v="Ubisoft"/>
    <n v="35"/>
    <n v="160000"/>
    <n v="780000"/>
    <n v="0"/>
    <n v="40000"/>
    <n v="980000"/>
    <n v="245000"/>
    <n v="1"/>
    <n v="7.1"/>
    <n v="5"/>
    <m/>
    <m/>
    <s v="Route 1 Games"/>
    <n v="970"/>
    <s v="E"/>
  </r>
  <r>
    <s v="Midnight Club: LA Remix"/>
    <x v="9"/>
    <n v="11"/>
    <x v="1"/>
    <x v="1"/>
    <n v="7"/>
    <s v="Take-Two Interactive"/>
    <n v="32"/>
    <n v="520000"/>
    <n v="270000"/>
    <n v="0"/>
    <n v="190000"/>
    <n v="980000"/>
    <n v="245000"/>
    <n v="1"/>
    <n v="7.9"/>
    <n v="26"/>
    <n v="8.6999999999999993"/>
    <n v="43"/>
    <s v="Rockstar London"/>
    <n v="959"/>
    <s v="T"/>
  </r>
  <r>
    <s v="Pro Evolution Soccer 2008"/>
    <x v="9"/>
    <n v="11"/>
    <x v="1"/>
    <x v="0"/>
    <n v="11"/>
    <s v="Konami Digital Entertainment"/>
    <n v="19"/>
    <n v="20000"/>
    <n v="530000"/>
    <n v="190000"/>
    <n v="250000"/>
    <n v="990000"/>
    <n v="247500"/>
    <n v="1"/>
    <n v="8"/>
    <n v="17"/>
    <n v="6.8"/>
    <n v="11"/>
    <s v="Konami"/>
    <n v="646"/>
    <s v="E"/>
  </r>
  <r>
    <s v="Littlest Pet Shop: Winter"/>
    <x v="1"/>
    <n v="3"/>
    <x v="1"/>
    <x v="8"/>
    <n v="10"/>
    <s v="Electronic Arts"/>
    <n v="15"/>
    <n v="580000"/>
    <n v="310000"/>
    <n v="0"/>
    <n v="100000"/>
    <n v="990000"/>
    <n v="247500"/>
    <n v="1"/>
    <m/>
    <m/>
    <m/>
    <m/>
    <s v="Electronic Arts"/>
    <n v="378"/>
    <s v="E"/>
  </r>
  <r>
    <s v="FIFA Soccer 10"/>
    <x v="0"/>
    <n v="13"/>
    <x v="2"/>
    <x v="0"/>
    <n v="11"/>
    <s v="Electronic Arts"/>
    <n v="15"/>
    <n v="230000"/>
    <n v="640000"/>
    <n v="0"/>
    <n v="110000"/>
    <n v="980000"/>
    <n v="245000"/>
    <n v="1"/>
    <n v="7.5"/>
    <n v="21"/>
    <n v="6.2"/>
    <n v="17"/>
    <s v="EA Sports"/>
    <n v="356"/>
    <s v="E"/>
  </r>
  <r>
    <s v="Tales of Graces f"/>
    <x v="3"/>
    <n v="9"/>
    <x v="5"/>
    <x v="9"/>
    <n v="8"/>
    <s v="Namco Bandai Games"/>
    <n v="25"/>
    <n v="280000"/>
    <n v="180000"/>
    <n v="450000"/>
    <n v="70000"/>
    <n v="980000"/>
    <n v="245000"/>
    <n v="1"/>
    <n v="7.7"/>
    <n v="55"/>
    <n v="8.1999999999999993"/>
    <n v="336"/>
    <s v="Namco Bandai Games"/>
    <n v="768"/>
    <s v="T"/>
  </r>
  <r>
    <s v="Fallout 3"/>
    <x v="8"/>
    <n v="6"/>
    <x v="1"/>
    <x v="9"/>
    <n v="8"/>
    <s v="Bethesda Softworks"/>
    <n v="7"/>
    <n v="20000"/>
    <n v="880000"/>
    <n v="0"/>
    <n v="80000"/>
    <n v="980000"/>
    <n v="245000"/>
    <n v="1"/>
    <n v="9.1"/>
    <n v="48"/>
    <n v="7.9"/>
    <n v="3450"/>
    <s v="Bethesda Game Studios"/>
    <n v="128"/>
    <s v="M"/>
  </r>
  <r>
    <s v="Marrison Party Advance"/>
    <x v="12"/>
    <n v="4"/>
    <x v="3"/>
    <x v="3"/>
    <n v="4"/>
    <s v="Ninti"/>
    <n v="26"/>
    <n v="500000"/>
    <n v="190000"/>
    <n v="280000"/>
    <n v="20000"/>
    <n v="990000"/>
    <n v="247500"/>
    <n v="1"/>
    <n v="5.4"/>
    <n v="27"/>
    <n v="5.4"/>
    <n v="34"/>
    <s v="Hudson"/>
    <n v="537"/>
    <s v="E"/>
  </r>
  <r>
    <s v="Zoo Tycoon DS"/>
    <x v="1"/>
    <n v="3"/>
    <x v="3"/>
    <x v="11"/>
    <n v="12"/>
    <s v="THQ"/>
    <n v="34"/>
    <n v="860000"/>
    <n v="30000"/>
    <n v="10000"/>
    <n v="80000"/>
    <n v="980000"/>
    <n v="245000"/>
    <n v="1"/>
    <n v="4.4000000000000004"/>
    <n v="19"/>
    <n v="6.6"/>
    <n v="25"/>
    <s v="Altron"/>
    <n v="50"/>
    <s v="E"/>
  </r>
  <r>
    <s v="WWE SmackDown vs Raw 2008"/>
    <x v="0"/>
    <n v="13"/>
    <x v="4"/>
    <x v="7"/>
    <n v="3"/>
    <s v="THQ"/>
    <n v="34"/>
    <n v="380000"/>
    <n v="500000"/>
    <n v="0"/>
    <n v="110000"/>
    <n v="990000"/>
    <n v="247500"/>
    <n v="1"/>
    <n v="5.9"/>
    <n v="13"/>
    <n v="5.9"/>
    <n v="18"/>
    <s v="Yuke's"/>
    <n v="1293"/>
    <s v="T"/>
  </r>
  <r>
    <s v="Dead Space 3"/>
    <x v="2"/>
    <n v="15"/>
    <x v="6"/>
    <x v="4"/>
    <n v="1"/>
    <s v="Electronic Arts"/>
    <n v="15"/>
    <n v="640000"/>
    <n v="260000"/>
    <n v="0"/>
    <n v="80000"/>
    <n v="980000"/>
    <n v="245000"/>
    <n v="1"/>
    <n v="7.8"/>
    <n v="68"/>
    <n v="6.4"/>
    <n v="694"/>
    <s v="Visceral Games"/>
    <n v="1258"/>
    <s v="M"/>
  </r>
  <r>
    <s v="Tom Clancy's Splinter Cell: Blacklist"/>
    <x v="2"/>
    <n v="15"/>
    <x v="6"/>
    <x v="4"/>
    <n v="1"/>
    <s v="Ubisoft"/>
    <n v="35"/>
    <n v="570000"/>
    <n v="320000"/>
    <n v="10000"/>
    <n v="80000"/>
    <n v="980000"/>
    <n v="245000"/>
    <n v="1"/>
    <n v="8.1999999999999993"/>
    <n v="58"/>
    <n v="7.5"/>
    <n v="383"/>
    <s v="Ubisoft Toronto"/>
    <n v="1221"/>
    <s v="M"/>
  </r>
  <r>
    <s v="Madden NFL 10"/>
    <x v="4"/>
    <n v="8"/>
    <x v="2"/>
    <x v="0"/>
    <n v="11"/>
    <s v="Electronic Arts"/>
    <n v="15"/>
    <n v="880000"/>
    <n v="0"/>
    <n v="0"/>
    <n v="100000"/>
    <n v="980000"/>
    <n v="245000"/>
    <n v="1"/>
    <m/>
    <m/>
    <n v="7.2"/>
    <n v="6"/>
    <s v="EA Tiburon"/>
    <n v="360"/>
    <s v="E"/>
  </r>
  <r>
    <s v="NBA 2K10"/>
    <x v="2"/>
    <n v="15"/>
    <x v="2"/>
    <x v="0"/>
    <n v="11"/>
    <s v="Take-Two Interactive"/>
    <n v="32"/>
    <n v="880000"/>
    <n v="20000"/>
    <n v="0"/>
    <n v="80000"/>
    <n v="980000"/>
    <n v="245000"/>
    <n v="1"/>
    <n v="8.1999999999999993"/>
    <n v="46"/>
    <n v="7.6"/>
    <n v="34"/>
    <s v="Visual Concepts"/>
    <n v="1259"/>
    <s v="E"/>
  </r>
  <r>
    <s v="NCAA Football 06"/>
    <x v="7"/>
    <n v="16"/>
    <x v="3"/>
    <x v="0"/>
    <n v="11"/>
    <s v="Electronic Arts"/>
    <n v="15"/>
    <n v="730000"/>
    <n v="210000"/>
    <n v="0"/>
    <n v="30000"/>
    <n v="970000"/>
    <n v="242500"/>
    <n v="1"/>
    <n v="8.6999999999999993"/>
    <n v="38"/>
    <n v="8.3000000000000007"/>
    <n v="27"/>
    <s v="EA Sports"/>
    <n v="356"/>
    <s v="E"/>
  </r>
  <r>
    <s v="Madden NFL 16"/>
    <x v="2"/>
    <n v="15"/>
    <x v="13"/>
    <x v="0"/>
    <n v="11"/>
    <s v="Electronic Arts"/>
    <n v="15"/>
    <n v="850000"/>
    <n v="20000"/>
    <n v="0"/>
    <n v="100000"/>
    <n v="970000"/>
    <n v="242500"/>
    <n v="1"/>
    <m/>
    <m/>
    <n v="5.0999999999999996"/>
    <n v="12"/>
    <s v="EA Sports"/>
    <n v="356"/>
    <s v="E"/>
  </r>
  <r>
    <s v="Grand Steal Auto: San Andreas"/>
    <x v="8"/>
    <n v="6"/>
    <x v="3"/>
    <x v="4"/>
    <n v="1"/>
    <s v="Take-Two Interactive"/>
    <n v="32"/>
    <n v="0"/>
    <n v="930000"/>
    <n v="0"/>
    <n v="40000"/>
    <n v="970000"/>
    <n v="242500"/>
    <n v="1"/>
    <n v="9.3000000000000007"/>
    <n v="47"/>
    <n v="8.9"/>
    <n v="1841"/>
    <s v="Rockstar North"/>
    <n v="960"/>
    <s v="M"/>
  </r>
  <r>
    <s v="Madden NFL 08"/>
    <x v="3"/>
    <n v="9"/>
    <x v="4"/>
    <x v="0"/>
    <n v="11"/>
    <s v="Electronic Arts"/>
    <n v="15"/>
    <n v="890000"/>
    <n v="0"/>
    <n v="0"/>
    <n v="80000"/>
    <n v="970000"/>
    <n v="242500"/>
    <n v="1"/>
    <n v="8.1"/>
    <n v="31"/>
    <n v="5.3"/>
    <n v="33"/>
    <s v="EA Tiburon"/>
    <n v="360"/>
    <s v="E"/>
  </r>
  <r>
    <s v="Fire Emblem"/>
    <x v="12"/>
    <n v="4"/>
    <x v="15"/>
    <x v="11"/>
    <n v="12"/>
    <s v="Ninti"/>
    <n v="26"/>
    <n v="490000"/>
    <n v="180000"/>
    <n v="290000"/>
    <n v="10000"/>
    <n v="970000"/>
    <n v="242500"/>
    <n v="1"/>
    <n v="8.8000000000000007"/>
    <n v="31"/>
    <n v="9.1999999999999993"/>
    <n v="144"/>
    <s v="Intelligent Systems"/>
    <n v="579"/>
    <s v="E"/>
  </r>
  <r>
    <s v="Brutal Legend"/>
    <x v="2"/>
    <n v="15"/>
    <x v="2"/>
    <x v="4"/>
    <n v="1"/>
    <s v="Electronic Arts"/>
    <n v="15"/>
    <n v="620000"/>
    <n v="260000"/>
    <n v="0"/>
    <n v="90000"/>
    <n v="970000"/>
    <n v="242500"/>
    <n v="1"/>
    <n v="8.1999999999999993"/>
    <n v="88"/>
    <n v="8"/>
    <n v="268"/>
    <s v="Double Fine Productions"/>
    <n v="324"/>
    <s v="M"/>
  </r>
  <r>
    <s v="Disney Infinity"/>
    <x v="3"/>
    <n v="9"/>
    <x v="6"/>
    <x v="4"/>
    <n v="1"/>
    <s v="Disney Interactive Studios"/>
    <n v="13"/>
    <n v="490000"/>
    <n v="320000"/>
    <n v="0"/>
    <n v="160000"/>
    <n v="970000"/>
    <n v="242500"/>
    <n v="1"/>
    <n v="7.5"/>
    <n v="21"/>
    <n v="5.9"/>
    <n v="47"/>
    <s v="Avalanche Software"/>
    <n v="104"/>
    <s v="E10+"/>
  </r>
  <r>
    <s v="Tamagotchi Connection: Corner Shop 2"/>
    <x v="1"/>
    <n v="3"/>
    <x v="0"/>
    <x v="8"/>
    <n v="10"/>
    <s v="Namco Bandai Games"/>
    <n v="25"/>
    <n v="90000"/>
    <n v="10000"/>
    <n v="860000"/>
    <n v="10000"/>
    <n v="970000"/>
    <n v="242500"/>
    <n v="1"/>
    <n v="6.6"/>
    <n v="9"/>
    <m/>
    <m/>
    <s v="NanaOn-Sha"/>
    <n v="774"/>
    <s v="E"/>
  </r>
  <r>
    <s v="NHL 2004"/>
    <x v="4"/>
    <n v="8"/>
    <x v="15"/>
    <x v="0"/>
    <n v="11"/>
    <s v="Electronic Arts"/>
    <n v="15"/>
    <n v="470000"/>
    <n v="370000"/>
    <n v="0"/>
    <n v="120000"/>
    <n v="960000"/>
    <n v="240000"/>
    <n v="1"/>
    <n v="8.5"/>
    <n v="19"/>
    <n v="7.6"/>
    <n v="53"/>
    <s v="EA Sports"/>
    <n v="356"/>
    <s v="E"/>
  </r>
  <r>
    <s v="Grand Steal Auto: Vice City Stories"/>
    <x v="4"/>
    <n v="8"/>
    <x v="4"/>
    <x v="4"/>
    <n v="1"/>
    <s v="Take-Two Interactive"/>
    <n v="32"/>
    <n v="780000"/>
    <n v="30000"/>
    <n v="30000"/>
    <n v="130000"/>
    <n v="970000"/>
    <n v="242500"/>
    <n v="1"/>
    <n v="7.5"/>
    <n v="37"/>
    <n v="7.9"/>
    <n v="67"/>
    <s v="Rockstar Leeds"/>
    <n v="958"/>
    <s v="M"/>
  </r>
  <r>
    <s v="Wheel of Fortune"/>
    <x v="0"/>
    <n v="13"/>
    <x v="5"/>
    <x v="3"/>
    <n v="4"/>
    <s v="THQ"/>
    <n v="34"/>
    <n v="860000"/>
    <n v="40000"/>
    <n v="0"/>
    <n v="60000"/>
    <n v="960000"/>
    <n v="240000"/>
    <n v="1"/>
    <m/>
    <m/>
    <n v="7.6"/>
    <n v="5"/>
    <s v="THQ"/>
    <n v="1158"/>
    <s v="E"/>
  </r>
  <r>
    <s v="FIFA Soccer 2005"/>
    <x v="7"/>
    <n v="16"/>
    <x v="7"/>
    <x v="0"/>
    <n v="11"/>
    <s v="Electronic Arts"/>
    <n v="15"/>
    <n v="330000"/>
    <n v="600000"/>
    <n v="0"/>
    <n v="40000"/>
    <n v="970000"/>
    <n v="242500"/>
    <n v="1"/>
    <n v="8.1"/>
    <n v="34"/>
    <n v="8.6999999999999993"/>
    <n v="23"/>
    <s v="EA Canada"/>
    <n v="339"/>
    <s v="E"/>
  </r>
  <r>
    <s v="Mass Effect 3"/>
    <x v="8"/>
    <n v="6"/>
    <x v="11"/>
    <x v="9"/>
    <n v="8"/>
    <s v="Electronic Arts"/>
    <n v="15"/>
    <n v="400000"/>
    <n v="440000"/>
    <n v="0"/>
    <n v="120000"/>
    <n v="960000"/>
    <n v="240000"/>
    <n v="1"/>
    <n v="8.9"/>
    <n v="23"/>
    <n v="5.5"/>
    <n v="5926"/>
    <s v="BioWare"/>
    <n v="145"/>
    <s v="M"/>
  </r>
  <r>
    <s v="Cars"/>
    <x v="1"/>
    <n v="3"/>
    <x v="0"/>
    <x v="1"/>
    <n v="7"/>
    <s v="THQ"/>
    <n v="34"/>
    <n v="850000"/>
    <n v="40000"/>
    <n v="0"/>
    <n v="70000"/>
    <n v="960000"/>
    <n v="240000"/>
    <n v="1"/>
    <n v="5.4"/>
    <n v="17"/>
    <n v="2.1"/>
    <n v="11"/>
    <s v="Helixe"/>
    <n v="519"/>
    <s v="E"/>
  </r>
  <r>
    <s v="Band Hero"/>
    <x v="0"/>
    <n v="13"/>
    <x v="2"/>
    <x v="3"/>
    <n v="4"/>
    <s v="Activision"/>
    <n v="4"/>
    <n v="590000"/>
    <n v="290000"/>
    <n v="0"/>
    <n v="90000"/>
    <n v="970000"/>
    <n v="242500"/>
    <n v="1"/>
    <n v="7.9"/>
    <n v="20"/>
    <n v="6.6"/>
    <n v="15"/>
    <s v="Vicarious Visions"/>
    <n v="1247"/>
    <s v="E10+"/>
  </r>
  <r>
    <s v="Skylanders: Spyro's Adventure"/>
    <x v="2"/>
    <n v="15"/>
    <x v="10"/>
    <x v="4"/>
    <n v="1"/>
    <s v="Activision"/>
    <n v="4"/>
    <n v="530000"/>
    <n v="340000"/>
    <n v="0"/>
    <n v="100000"/>
    <n v="970000"/>
    <n v="242500"/>
    <n v="1"/>
    <n v="7.8"/>
    <n v="35"/>
    <n v="5.2"/>
    <n v="53"/>
    <s v="Toys for Bob"/>
    <n v="1178"/>
    <s v="E10+"/>
  </r>
  <r>
    <s v="LEGO Star Wars II: The Original Trilogy"/>
    <x v="11"/>
    <n v="5"/>
    <x v="0"/>
    <x v="4"/>
    <n v="1"/>
    <s v="LucasArts"/>
    <n v="20"/>
    <n v="750000"/>
    <n v="190000"/>
    <n v="0"/>
    <n v="30000"/>
    <n v="970000"/>
    <n v="242500"/>
    <n v="1"/>
    <n v="8.4"/>
    <n v="25"/>
    <n v="9.1"/>
    <n v="16"/>
    <s v="Traveller's Tales"/>
    <n v="1181"/>
    <s v="E10+"/>
  </r>
  <r>
    <s v="Medal of Honor: Underground"/>
    <x v="14"/>
    <n v="7"/>
    <x v="16"/>
    <x v="6"/>
    <n v="9"/>
    <s v="Electronic Arts"/>
    <n v="15"/>
    <n v="540000"/>
    <n v="370000"/>
    <n v="0"/>
    <n v="60000"/>
    <n v="970000"/>
    <n v="242500"/>
    <n v="1"/>
    <n v="8.6"/>
    <n v="16"/>
    <n v="9"/>
    <n v="44"/>
    <s v="Dreamworks Interactive"/>
    <n v="334"/>
    <s v="T"/>
  </r>
  <r>
    <s v="Dark Cloud 2"/>
    <x v="4"/>
    <n v="8"/>
    <x v="8"/>
    <x v="9"/>
    <n v="8"/>
    <s v="Sony Computer Entertainment"/>
    <n v="30"/>
    <n v="380000"/>
    <n v="250000"/>
    <n v="260000"/>
    <n v="70000"/>
    <n v="960000"/>
    <n v="240000"/>
    <n v="1"/>
    <n v="8.6999999999999993"/>
    <n v="41"/>
    <n v="9.1"/>
    <n v="174"/>
    <s v="Level 5"/>
    <n v="668"/>
    <s v="T"/>
  </r>
  <r>
    <s v="Far Cry 3"/>
    <x v="8"/>
    <n v="6"/>
    <x v="11"/>
    <x v="6"/>
    <n v="9"/>
    <s v="Ubisoft"/>
    <n v="35"/>
    <n v="220000"/>
    <n v="620000"/>
    <n v="0"/>
    <n v="120000"/>
    <n v="960000"/>
    <n v="240000"/>
    <n v="1"/>
    <n v="8.8000000000000007"/>
    <n v="43"/>
    <n v="8.1999999999999993"/>
    <n v="3183"/>
    <s v="Ubisoft Montreal"/>
    <n v="1207"/>
    <s v="M"/>
  </r>
  <r>
    <s v="Evolve"/>
    <x v="6"/>
    <n v="10"/>
    <x v="13"/>
    <x v="6"/>
    <n v="9"/>
    <s v="Take-Two Interactive"/>
    <n v="32"/>
    <n v="360000"/>
    <n v="410000"/>
    <n v="50000"/>
    <n v="150000"/>
    <n v="970000"/>
    <n v="242500"/>
    <n v="1"/>
    <n v="7.6"/>
    <n v="46"/>
    <n v="4.3"/>
    <n v="894"/>
    <s v="Turtle Rock Studios"/>
    <n v="1197"/>
    <s v="M"/>
  </r>
  <r>
    <s v="Dead Space 3"/>
    <x v="3"/>
    <n v="9"/>
    <x v="6"/>
    <x v="4"/>
    <n v="1"/>
    <s v="Electronic Arts"/>
    <n v="15"/>
    <n v="440000"/>
    <n v="360000"/>
    <n v="0"/>
    <n v="160000"/>
    <n v="960000"/>
    <n v="240000"/>
    <n v="1"/>
    <n v="7.6"/>
    <n v="37"/>
    <n v="6.4"/>
    <n v="522"/>
    <s v="Visceral Games"/>
    <n v="1258"/>
    <s v="M"/>
  </r>
  <r>
    <s v="NHL 2001"/>
    <x v="4"/>
    <n v="8"/>
    <x v="16"/>
    <x v="0"/>
    <n v="11"/>
    <s v="Electronic Arts"/>
    <n v="15"/>
    <n v="470000"/>
    <n v="370000"/>
    <n v="0"/>
    <n v="120000"/>
    <n v="960000"/>
    <n v="240000"/>
    <n v="1"/>
    <n v="8.5"/>
    <n v="22"/>
    <n v="8.1"/>
    <n v="9"/>
    <s v="EA Sports"/>
    <n v="356"/>
    <s v="E"/>
  </r>
  <r>
    <s v="Farming Simulator 2013"/>
    <x v="8"/>
    <n v="6"/>
    <x v="11"/>
    <x v="8"/>
    <n v="10"/>
    <s v="Focus Home Interactive"/>
    <n v="16"/>
    <n v="0"/>
    <n v="810000"/>
    <n v="0"/>
    <n v="150000"/>
    <n v="960000"/>
    <n v="240000"/>
    <n v="1"/>
    <n v="6.5"/>
    <n v="12"/>
    <n v="7.5"/>
    <n v="111"/>
    <s v="Giants Software"/>
    <n v="480"/>
    <s v="E"/>
  </r>
  <r>
    <s v="Guitar Hero: Warriors of Rock"/>
    <x v="0"/>
    <n v="13"/>
    <x v="5"/>
    <x v="3"/>
    <n v="4"/>
    <s v="Activision"/>
    <n v="4"/>
    <n v="470000"/>
    <n v="400000"/>
    <n v="0"/>
    <n v="90000"/>
    <n v="960000"/>
    <n v="240000"/>
    <n v="1"/>
    <n v="7.7"/>
    <n v="26"/>
    <n v="7.5"/>
    <n v="17"/>
    <s v="Vicarious Visions, Neversoft Entertainment"/>
    <n v="1248"/>
    <s v="T"/>
  </r>
  <r>
    <s v="de Blob"/>
    <x v="0"/>
    <n v="13"/>
    <x v="1"/>
    <x v="2"/>
    <n v="5"/>
    <s v="THQ"/>
    <n v="34"/>
    <n v="490000"/>
    <n v="370000"/>
    <n v="0"/>
    <n v="100000"/>
    <n v="960000"/>
    <n v="240000"/>
    <n v="1"/>
    <n v="8.1999999999999993"/>
    <n v="48"/>
    <n v="8.6"/>
    <n v="73"/>
    <s v="Blue Tongue Entertainment"/>
    <n v="172"/>
    <s v="E"/>
  </r>
  <r>
    <s v="Shinobi"/>
    <x v="4"/>
    <n v="8"/>
    <x v="8"/>
    <x v="2"/>
    <n v="5"/>
    <s v="Sony Computer Entertainment"/>
    <n v="30"/>
    <n v="360000"/>
    <n v="280000"/>
    <n v="220000"/>
    <n v="90000"/>
    <n v="950000"/>
    <n v="237500"/>
    <n v="1"/>
    <n v="7.1"/>
    <n v="33"/>
    <n v="7.9"/>
    <n v="43"/>
    <s v="Overworks"/>
    <n v="850"/>
    <s v="M"/>
  </r>
  <r>
    <s v="Mortal Kombat: Deadly Alliance"/>
    <x v="7"/>
    <n v="16"/>
    <x v="8"/>
    <x v="7"/>
    <n v="3"/>
    <s v="Midway Games"/>
    <n v="24"/>
    <n v="770000"/>
    <n v="150000"/>
    <n v="0"/>
    <n v="40000"/>
    <n v="960000"/>
    <n v="240000"/>
    <n v="1"/>
    <n v="8.1"/>
    <n v="27"/>
    <n v="8.4"/>
    <n v="24"/>
    <s v="Midway"/>
    <n v="735"/>
    <s v="M"/>
  </r>
  <r>
    <s v="The Witcher 2: Assassins of Kings"/>
    <x v="8"/>
    <n v="6"/>
    <x v="10"/>
    <x v="4"/>
    <n v="1"/>
    <s v="Namco Bandai Games"/>
    <n v="25"/>
    <n v="250000"/>
    <n v="560000"/>
    <n v="0"/>
    <n v="140000"/>
    <n v="950000"/>
    <n v="237500"/>
    <n v="1"/>
    <n v="8.8000000000000007"/>
    <n v="76"/>
    <n v="8.5"/>
    <n v="4378"/>
    <s v="CD Projekt Red Studio"/>
    <n v="215"/>
    <s v="M"/>
  </r>
  <r>
    <s v="Sniper Elite V2"/>
    <x v="3"/>
    <n v="9"/>
    <x v="11"/>
    <x v="6"/>
    <n v="9"/>
    <s v="505 Games"/>
    <n v="1"/>
    <n v="380000"/>
    <n v="380000"/>
    <n v="60000"/>
    <n v="140000"/>
    <n v="960000"/>
    <n v="240000"/>
    <n v="1"/>
    <n v="7"/>
    <n v="21"/>
    <n v="6.9"/>
    <n v="92"/>
    <s v="Rebellion"/>
    <n v="932"/>
    <s v="M"/>
  </r>
  <r>
    <s v="Gangs of London"/>
    <x v="9"/>
    <n v="11"/>
    <x v="0"/>
    <x v="10"/>
    <n v="2"/>
    <s v="Sony Computer Entertainment"/>
    <n v="30"/>
    <n v="300000"/>
    <n v="430000"/>
    <n v="0"/>
    <n v="220000"/>
    <n v="950000"/>
    <n v="237500"/>
    <n v="1"/>
    <n v="5.2"/>
    <n v="47"/>
    <n v="6.7"/>
    <n v="18"/>
    <s v="SCEE London Studio"/>
    <n v="1001"/>
    <s v="M"/>
  </r>
  <r>
    <s v="Marrison Tennis Open"/>
    <x v="5"/>
    <n v="1"/>
    <x v="11"/>
    <x v="0"/>
    <n v="11"/>
    <s v="Ninti"/>
    <n v="26"/>
    <n v="260000"/>
    <n v="290000"/>
    <n v="340000"/>
    <n v="50000"/>
    <n v="940000"/>
    <n v="235000"/>
    <n v="1"/>
    <n v="6.9"/>
    <n v="58"/>
    <n v="6.9"/>
    <n v="110"/>
    <s v="Camelot Software Planning"/>
    <n v="200"/>
    <s v="E"/>
  </r>
  <r>
    <s v="PilotWings Resort"/>
    <x v="5"/>
    <n v="1"/>
    <x v="10"/>
    <x v="8"/>
    <n v="10"/>
    <s v="Ninti"/>
    <n v="26"/>
    <n v="400000"/>
    <n v="360000"/>
    <n v="130000"/>
    <n v="70000"/>
    <n v="960000"/>
    <n v="240000"/>
    <n v="1"/>
    <n v="7.1"/>
    <n v="64"/>
    <n v="7.4"/>
    <n v="88"/>
    <s v="Monster Games Inc."/>
    <n v="758"/>
    <s v="E"/>
  </r>
  <r>
    <s v="My Weight Loss Coach"/>
    <x v="1"/>
    <n v="3"/>
    <x v="1"/>
    <x v="0"/>
    <n v="11"/>
    <s v="Ubisoft"/>
    <n v="35"/>
    <n v="300000"/>
    <n v="540000"/>
    <n v="0"/>
    <n v="110000"/>
    <n v="950000"/>
    <n v="237500"/>
    <n v="1"/>
    <n v="6.3"/>
    <n v="4"/>
    <n v="7.6"/>
    <n v="7"/>
    <s v="Ubisoft Montreal"/>
    <n v="1207"/>
    <s v="E"/>
  </r>
  <r>
    <s v="Tom Clancy's Splinter Cell: Chaos Theory"/>
    <x v="4"/>
    <n v="8"/>
    <x v="3"/>
    <x v="4"/>
    <n v="1"/>
    <s v="Ubisoft"/>
    <n v="35"/>
    <n v="360000"/>
    <n v="450000"/>
    <n v="0"/>
    <n v="140000"/>
    <n v="950000"/>
    <n v="237500"/>
    <n v="1"/>
    <n v="8.6999999999999993"/>
    <n v="29"/>
    <n v="8.6"/>
    <n v="53"/>
    <s v="Ubisoft Montreal"/>
    <n v="1207"/>
    <s v="M"/>
  </r>
  <r>
    <s v="Sonic Unleashed"/>
    <x v="2"/>
    <n v="15"/>
    <x v="1"/>
    <x v="2"/>
    <n v="5"/>
    <s v="Sega"/>
    <n v="29"/>
    <n v="540000"/>
    <n v="320000"/>
    <n v="0"/>
    <n v="90000"/>
    <n v="950000"/>
    <n v="237500"/>
    <n v="1"/>
    <n v="6"/>
    <n v="50"/>
    <n v="7.8"/>
    <n v="238"/>
    <s v="Sonic Team"/>
    <n v="1056"/>
    <s v="E10+"/>
  </r>
  <r>
    <s v="SpongeBob SquarePants: Battle for Bikini Bottom"/>
    <x v="11"/>
    <n v="5"/>
    <x v="15"/>
    <x v="2"/>
    <n v="5"/>
    <s v="THQ"/>
    <n v="34"/>
    <n v="740000"/>
    <n v="190000"/>
    <n v="0"/>
    <n v="30000"/>
    <n v="960000"/>
    <n v="240000"/>
    <n v="1"/>
    <n v="7.1"/>
    <n v="10"/>
    <n v="8.6"/>
    <n v="34"/>
    <s v="Heavy Iron Studios"/>
    <n v="518"/>
    <s v="E"/>
  </r>
  <r>
    <s v="PlayStation All-Stars Battle Royale"/>
    <x v="3"/>
    <n v="9"/>
    <x v="11"/>
    <x v="4"/>
    <n v="1"/>
    <s v="Sony Computer Entertainment"/>
    <n v="30"/>
    <n v="500000"/>
    <n v="270000"/>
    <n v="40000"/>
    <n v="150000"/>
    <n v="960000"/>
    <n v="240000"/>
    <n v="1"/>
    <n v="7.4"/>
    <n v="69"/>
    <n v="7.3"/>
    <n v="540"/>
    <s v="SuperBot Entertainment"/>
    <n v="1103"/>
    <s v="T"/>
  </r>
  <r>
    <s v="Pro Evolution Soccer 2014"/>
    <x v="3"/>
    <n v="9"/>
    <x v="6"/>
    <x v="4"/>
    <n v="1"/>
    <s v="Konami Digital Entertainment"/>
    <n v="19"/>
    <n v="30000"/>
    <n v="410000"/>
    <n v="510000"/>
    <n v="0"/>
    <n v="950000"/>
    <n v="237500"/>
    <n v="1"/>
    <n v="7.8"/>
    <n v="39"/>
    <n v="4.0999999999999996"/>
    <n v="303"/>
    <s v="Konami"/>
    <n v="646"/>
    <s v="E"/>
  </r>
  <r>
    <s v="Tom Clancy's Ghost Recon: Future Soldier"/>
    <x v="3"/>
    <n v="9"/>
    <x v="11"/>
    <x v="6"/>
    <n v="9"/>
    <s v="Ubisoft"/>
    <n v="35"/>
    <n v="410000"/>
    <n v="320000"/>
    <n v="90000"/>
    <n v="120000"/>
    <n v="940000"/>
    <n v="235000"/>
    <n v="1"/>
    <n v="7.9"/>
    <n v="18"/>
    <n v="6.9"/>
    <n v="156"/>
    <s v="Ubisoft Paris"/>
    <n v="1210"/>
    <s v="M"/>
  </r>
  <r>
    <s v="Kessen"/>
    <x v="4"/>
    <n v="8"/>
    <x v="16"/>
    <x v="11"/>
    <n v="12"/>
    <s v="Electronic Arts"/>
    <n v="15"/>
    <n v="270000"/>
    <n v="210000"/>
    <n v="410000"/>
    <n v="70000"/>
    <n v="960000"/>
    <n v="240000"/>
    <n v="1"/>
    <n v="7.5"/>
    <n v="20"/>
    <n v="8.4"/>
    <n v="12"/>
    <s v="Koei"/>
    <n v="638"/>
    <s v="T"/>
  </r>
  <r>
    <s v="Driver: San Francisco"/>
    <x v="3"/>
    <n v="9"/>
    <x v="10"/>
    <x v="1"/>
    <n v="7"/>
    <s v="Ubisoft"/>
    <n v="35"/>
    <n v="240000"/>
    <n v="520000"/>
    <n v="10000"/>
    <n v="180000"/>
    <n v="950000"/>
    <n v="237500"/>
    <n v="1"/>
    <n v="7.9"/>
    <n v="53"/>
    <n v="7.7"/>
    <n v="114"/>
    <s v="Ubisoft Reflections"/>
    <n v="1214"/>
    <s v="T"/>
  </r>
  <r>
    <s v="Army of Two: The 40th Day"/>
    <x v="2"/>
    <n v="15"/>
    <x v="5"/>
    <x v="6"/>
    <n v="9"/>
    <s v="Electronic Arts"/>
    <n v="15"/>
    <n v="620000"/>
    <n v="240000"/>
    <n v="0"/>
    <n v="90000"/>
    <n v="950000"/>
    <n v="237500"/>
    <n v="1"/>
    <n v="7.3"/>
    <n v="79"/>
    <n v="7.3"/>
    <n v="126"/>
    <s v="EA Montreal"/>
    <n v="350"/>
    <s v="M"/>
  </r>
  <r>
    <s v="Just Dance 2016"/>
    <x v="0"/>
    <n v="13"/>
    <x v="13"/>
    <x v="3"/>
    <n v="4"/>
    <s v="Ubisoft"/>
    <n v="35"/>
    <n v="410000"/>
    <n v="460000"/>
    <n v="0"/>
    <n v="80000"/>
    <n v="950000"/>
    <n v="237500"/>
    <n v="1"/>
    <m/>
    <m/>
    <m/>
    <m/>
    <s v="Ubisoft"/>
    <n v="1199"/>
    <s v="E10+"/>
  </r>
  <r>
    <s v="Skylanders: Trap Team"/>
    <x v="0"/>
    <n v="13"/>
    <x v="12"/>
    <x v="4"/>
    <n v="1"/>
    <s v="Activision"/>
    <n v="4"/>
    <n v="410000"/>
    <n v="460000"/>
    <n v="0"/>
    <n v="80000"/>
    <n v="950000"/>
    <n v="237500"/>
    <n v="1"/>
    <m/>
    <m/>
    <m/>
    <m/>
    <s v="Toys for Bob"/>
    <n v="1178"/>
    <s v="E10+"/>
  </r>
  <r>
    <s v="Lost Planet 2"/>
    <x v="3"/>
    <n v="9"/>
    <x v="5"/>
    <x v="6"/>
    <n v="9"/>
    <s v="Capcom"/>
    <n v="8"/>
    <n v="290000"/>
    <n v="330000"/>
    <n v="200000"/>
    <n v="130000"/>
    <n v="950000"/>
    <n v="237500"/>
    <n v="1"/>
    <n v="6.8"/>
    <n v="56"/>
    <n v="6.9"/>
    <n v="62"/>
    <s v="Capcom"/>
    <n v="202"/>
    <s v="T"/>
  </r>
  <r>
    <s v="LEGO Pirates of the Caribbean: The Video Game"/>
    <x v="3"/>
    <n v="9"/>
    <x v="10"/>
    <x v="4"/>
    <n v="1"/>
    <s v="Disney Interactive Studios"/>
    <n v="13"/>
    <n v="360000"/>
    <n v="430000"/>
    <n v="0"/>
    <n v="160000"/>
    <n v="950000"/>
    <n v="237500"/>
    <n v="1"/>
    <n v="7.3"/>
    <n v="42"/>
    <n v="7.1"/>
    <n v="34"/>
    <s v="Traveller's Tales"/>
    <n v="1181"/>
    <s v="E10+"/>
  </r>
  <r>
    <s v="NBA 2K16"/>
    <x v="2"/>
    <n v="15"/>
    <x v="13"/>
    <x v="0"/>
    <n v="11"/>
    <s v="Take-Two Interactive"/>
    <n v="32"/>
    <n v="790000"/>
    <n v="50000"/>
    <n v="0"/>
    <n v="100000"/>
    <n v="940000"/>
    <n v="235000"/>
    <n v="1"/>
    <m/>
    <m/>
    <n v="3.2"/>
    <n v="24"/>
    <s v="Visual Concepts"/>
    <n v="1259"/>
    <s v="E"/>
  </r>
  <r>
    <s v="Killzone"/>
    <x v="4"/>
    <n v="8"/>
    <x v="7"/>
    <x v="6"/>
    <n v="9"/>
    <s v="Sony Computer Entertainment"/>
    <n v="30"/>
    <n v="790000"/>
    <n v="30000"/>
    <n v="0"/>
    <n v="130000"/>
    <n v="950000"/>
    <n v="237500"/>
    <n v="1"/>
    <n v="7"/>
    <n v="67"/>
    <n v="7.4"/>
    <n v="254"/>
    <s v="Guerrilla"/>
    <n v="500"/>
    <s v="M"/>
  </r>
  <r>
    <s v="The SpongeBob SquarePants Movie"/>
    <x v="11"/>
    <n v="5"/>
    <x v="7"/>
    <x v="2"/>
    <n v="5"/>
    <s v="THQ"/>
    <n v="34"/>
    <n v="730000"/>
    <n v="190000"/>
    <n v="0"/>
    <n v="30000"/>
    <n v="950000"/>
    <n v="237500"/>
    <n v="1"/>
    <n v="7.3"/>
    <n v="9"/>
    <n v="7.8"/>
    <n v="13"/>
    <s v="Heavy Iron Studios"/>
    <n v="518"/>
    <s v="E"/>
  </r>
  <r>
    <s v="Star Fox 64 3D"/>
    <x v="5"/>
    <n v="1"/>
    <x v="10"/>
    <x v="6"/>
    <n v="9"/>
    <s v="Ninti"/>
    <n v="26"/>
    <n v="480000"/>
    <n v="270000"/>
    <n v="130000"/>
    <n v="60000"/>
    <n v="940000"/>
    <n v="235000"/>
    <n v="1"/>
    <n v="8.1"/>
    <n v="65"/>
    <n v="8.1999999999999993"/>
    <n v="231"/>
    <s v="Ninti"/>
    <n v="808"/>
    <s v="E10+"/>
  </r>
  <r>
    <s v="Castlevania: Lament of Innocence"/>
    <x v="4"/>
    <n v="8"/>
    <x v="15"/>
    <x v="4"/>
    <n v="1"/>
    <s v="Konami Digital Entertainment"/>
    <n v="19"/>
    <n v="460000"/>
    <n v="360000"/>
    <n v="0"/>
    <n v="120000"/>
    <n v="940000"/>
    <n v="235000"/>
    <n v="1"/>
    <n v="7.9"/>
    <n v="45"/>
    <n v="8.4"/>
    <n v="74"/>
    <s v="KCET"/>
    <n v="631"/>
    <s v="M"/>
  </r>
  <r>
    <s v="Tom Clancy's Splinter Cell: Blacklist"/>
    <x v="3"/>
    <n v="9"/>
    <x v="6"/>
    <x v="4"/>
    <n v="1"/>
    <s v="Ubisoft"/>
    <n v="35"/>
    <n v="340000"/>
    <n v="390000"/>
    <n v="60000"/>
    <n v="150000"/>
    <n v="940000"/>
    <n v="235000"/>
    <n v="1"/>
    <n v="8.4"/>
    <n v="27"/>
    <n v="7.7"/>
    <n v="314"/>
    <s v="Ubisoft Toronto"/>
    <n v="1221"/>
    <s v="M"/>
  </r>
  <r>
    <s v="Skylanders: Spyro's Adventure"/>
    <x v="3"/>
    <n v="9"/>
    <x v="10"/>
    <x v="4"/>
    <n v="1"/>
    <s v="Activision"/>
    <n v="4"/>
    <n v="390000"/>
    <n v="390000"/>
    <n v="0"/>
    <n v="160000"/>
    <n v="940000"/>
    <n v="235000"/>
    <n v="1"/>
    <n v="7.7"/>
    <n v="18"/>
    <n v="4.8"/>
    <n v="42"/>
    <s v="Toys for Bob"/>
    <n v="1178"/>
    <s v="E10+"/>
  </r>
  <r>
    <s v="Phantasy Star Portable"/>
    <x v="9"/>
    <n v="11"/>
    <x v="1"/>
    <x v="9"/>
    <n v="8"/>
    <s v="Sega"/>
    <n v="29"/>
    <n v="190000"/>
    <n v="60000"/>
    <n v="630000"/>
    <n v="50000"/>
    <n v="930000"/>
    <n v="232500"/>
    <n v="1"/>
    <n v="6.4"/>
    <n v="38"/>
    <n v="7.8"/>
    <n v="19"/>
    <s v="Alfa System"/>
    <n v="47"/>
    <s v="T"/>
  </r>
  <r>
    <s v="WWE SmackDown vs. Raw 2009"/>
    <x v="3"/>
    <n v="9"/>
    <x v="1"/>
    <x v="7"/>
    <n v="3"/>
    <s v="THQ"/>
    <n v="34"/>
    <n v="510000"/>
    <n v="300000"/>
    <n v="10000"/>
    <n v="120000"/>
    <n v="940000"/>
    <n v="235000"/>
    <n v="1"/>
    <n v="7.8"/>
    <n v="37"/>
    <n v="7"/>
    <n v="49"/>
    <s v="Yuke's"/>
    <n v="1293"/>
    <s v="T"/>
  </r>
  <r>
    <s v="NCAA Football 10"/>
    <x v="2"/>
    <n v="15"/>
    <x v="2"/>
    <x v="0"/>
    <n v="11"/>
    <s v="Electronic Arts"/>
    <n v="15"/>
    <n v="870000"/>
    <n v="0"/>
    <n v="0"/>
    <n v="70000"/>
    <n v="940000"/>
    <n v="235000"/>
    <n v="1"/>
    <n v="8.3000000000000007"/>
    <n v="26"/>
    <n v="6.7"/>
    <n v="37"/>
    <s v="EA Tiburon"/>
    <n v="360"/>
    <s v="E"/>
  </r>
  <r>
    <s v="Brutal Legend"/>
    <x v="3"/>
    <n v="9"/>
    <x v="2"/>
    <x v="4"/>
    <n v="1"/>
    <s v="Electronic Arts"/>
    <n v="15"/>
    <n v="540000"/>
    <n v="270000"/>
    <n v="0"/>
    <n v="130000"/>
    <n v="940000"/>
    <n v="235000"/>
    <n v="1"/>
    <n v="8.3000000000000007"/>
    <n v="61"/>
    <n v="7.6"/>
    <n v="162"/>
    <s v="Double Fine Productions"/>
    <n v="324"/>
    <s v="M"/>
  </r>
  <r>
    <s v="Tony Hawk: RIDE"/>
    <x v="0"/>
    <n v="13"/>
    <x v="2"/>
    <x v="0"/>
    <n v="11"/>
    <s v="Activision"/>
    <n v="4"/>
    <n v="690000"/>
    <n v="170000"/>
    <n v="0"/>
    <n v="80000"/>
    <n v="940000"/>
    <n v="235000"/>
    <n v="1"/>
    <n v="4.7"/>
    <n v="15"/>
    <n v="4.5"/>
    <n v="21"/>
    <s v="Buzz Monkey"/>
    <n v="198"/>
    <s v="E10+"/>
  </r>
  <r>
    <s v="Bully"/>
    <x v="4"/>
    <n v="8"/>
    <x v="0"/>
    <x v="4"/>
    <n v="1"/>
    <s v="Take-Two Interactive"/>
    <n v="32"/>
    <n v="750000"/>
    <n v="30000"/>
    <n v="40000"/>
    <n v="120000"/>
    <n v="940000"/>
    <n v="235000"/>
    <n v="1"/>
    <n v="8.6999999999999993"/>
    <n v="69"/>
    <n v="9.1"/>
    <n v="293"/>
    <s v="Rockstar Vancouver"/>
    <n v="965"/>
    <s v="T"/>
  </r>
  <r>
    <s v="Prince of Persia: The Sands of Time"/>
    <x v="7"/>
    <n v="16"/>
    <x v="15"/>
    <x v="4"/>
    <n v="1"/>
    <s v="Ubisoft"/>
    <n v="35"/>
    <n v="570000"/>
    <n v="330000"/>
    <n v="0"/>
    <n v="40000"/>
    <n v="940000"/>
    <n v="235000"/>
    <n v="1"/>
    <n v="9.1999999999999993"/>
    <n v="41"/>
    <n v="7.8"/>
    <n v="72"/>
    <s v="Ubisoft"/>
    <n v="1199"/>
    <s v="T"/>
  </r>
  <r>
    <s v="MLB 06: The Show"/>
    <x v="4"/>
    <n v="8"/>
    <x v="0"/>
    <x v="0"/>
    <n v="11"/>
    <s v="Sony Computer Entertainment"/>
    <n v="30"/>
    <n v="780000"/>
    <n v="30000"/>
    <n v="0"/>
    <n v="130000"/>
    <n v="940000"/>
    <n v="235000"/>
    <n v="1"/>
    <n v="8.3000000000000007"/>
    <n v="30"/>
    <n v="8.9"/>
    <n v="31"/>
    <s v="SCEA San Diego Studios"/>
    <n v="995"/>
    <s v="E"/>
  </r>
  <r>
    <s v="NHL 2003"/>
    <x v="4"/>
    <n v="8"/>
    <x v="8"/>
    <x v="0"/>
    <n v="11"/>
    <s v="Electronic Arts"/>
    <n v="15"/>
    <n v="460000"/>
    <n v="360000"/>
    <n v="0"/>
    <n v="120000"/>
    <n v="940000"/>
    <n v="235000"/>
    <n v="1"/>
    <n v="7.9"/>
    <n v="20"/>
    <n v="6.8"/>
    <n v="18"/>
    <s v="EA Sports"/>
    <n v="356"/>
    <s v="E"/>
  </r>
  <r>
    <s v="Naruto Shippuden: Ultimate Ninja Storm 3"/>
    <x v="3"/>
    <n v="9"/>
    <x v="6"/>
    <x v="7"/>
    <n v="3"/>
    <s v="Namco Bandai Games"/>
    <n v="25"/>
    <n v="320000"/>
    <n v="320000"/>
    <n v="150000"/>
    <n v="150000"/>
    <n v="940000"/>
    <n v="235000"/>
    <n v="1"/>
    <n v="7.7"/>
    <n v="32"/>
    <n v="7.9"/>
    <n v="187"/>
    <s v="CyberConnect2"/>
    <n v="272"/>
    <s v="T"/>
  </r>
  <r>
    <s v="EA Sports UFC 2"/>
    <x v="6"/>
    <n v="10"/>
    <x v="14"/>
    <x v="0"/>
    <n v="11"/>
    <s v="Electronic Arts"/>
    <n v="15"/>
    <n v="290000"/>
    <n v="490000"/>
    <n v="0"/>
    <n v="150000"/>
    <n v="930000"/>
    <n v="232500"/>
    <n v="1"/>
    <n v="7.9"/>
    <n v="38"/>
    <n v="6.2"/>
    <n v="157"/>
    <s v="EA Sports"/>
    <n v="356"/>
    <s v="T"/>
  </r>
  <r>
    <s v="The Sims 2"/>
    <x v="1"/>
    <n v="3"/>
    <x v="3"/>
    <x v="8"/>
    <n v="10"/>
    <s v="Electronic Arts"/>
    <n v="15"/>
    <n v="810000"/>
    <n v="50000"/>
    <n v="0"/>
    <n v="70000"/>
    <n v="930000"/>
    <n v="232500"/>
    <n v="1"/>
    <n v="7"/>
    <n v="13"/>
    <n v="6.1"/>
    <n v="24"/>
    <s v="Griptonite Games"/>
    <n v="497"/>
    <s v="E10+"/>
  </r>
  <r>
    <s v="Tony Hawk's Pro Skater 4"/>
    <x v="7"/>
    <n v="16"/>
    <x v="8"/>
    <x v="0"/>
    <n v="11"/>
    <s v="Activision"/>
    <n v="4"/>
    <n v="590000"/>
    <n v="300000"/>
    <n v="0"/>
    <n v="40000"/>
    <n v="930000"/>
    <n v="232500"/>
    <n v="1"/>
    <n v="9"/>
    <n v="25"/>
    <n v="8.5"/>
    <n v="21"/>
    <s v="Neversoft Entertainment"/>
    <n v="793"/>
    <s v="T"/>
  </r>
  <r>
    <s v="Dragon Age: Inquisition"/>
    <x v="13"/>
    <n v="17"/>
    <x v="12"/>
    <x v="9"/>
    <n v="8"/>
    <s v="Electronic Arts"/>
    <n v="15"/>
    <n v="560000"/>
    <n v="280000"/>
    <n v="0"/>
    <n v="90000"/>
    <n v="930000"/>
    <n v="232500"/>
    <n v="1"/>
    <n v="8.5"/>
    <n v="28"/>
    <n v="6.9"/>
    <n v="703"/>
    <s v="BioWare"/>
    <n v="145"/>
    <s v="M"/>
  </r>
  <r>
    <s v="White Knight Chronicles: International Edition"/>
    <x v="3"/>
    <n v="9"/>
    <x v="1"/>
    <x v="9"/>
    <n v="8"/>
    <s v="Sony Computer Entertainment"/>
    <n v="30"/>
    <n v="330000"/>
    <n v="160000"/>
    <n v="360000"/>
    <n v="80000"/>
    <n v="930000"/>
    <n v="232500"/>
    <n v="1"/>
    <n v="6.4"/>
    <n v="77"/>
    <n v="7.5"/>
    <n v="213"/>
    <s v="Level 5"/>
    <n v="668"/>
    <s v="T"/>
  </r>
  <r>
    <s v="SingStar Abba"/>
    <x v="3"/>
    <n v="9"/>
    <x v="1"/>
    <x v="3"/>
    <n v="4"/>
    <s v="Sony Computer Entertainment"/>
    <n v="30"/>
    <n v="270000"/>
    <n v="500000"/>
    <n v="0"/>
    <n v="160000"/>
    <n v="930000"/>
    <n v="232500"/>
    <n v="1"/>
    <n v="7"/>
    <n v="26"/>
    <n v="5.5"/>
    <n v="4"/>
    <s v="SCEE London Studio"/>
    <n v="1001"/>
    <s v="T"/>
  </r>
  <r>
    <s v="Kirby: Planet Robobot"/>
    <x v="5"/>
    <n v="1"/>
    <x v="14"/>
    <x v="4"/>
    <n v="1"/>
    <s v="Ninti"/>
    <n v="26"/>
    <n v="280000"/>
    <n v="140000"/>
    <n v="470000"/>
    <n v="40000"/>
    <n v="930000"/>
    <n v="232500"/>
    <n v="1"/>
    <n v="8.1"/>
    <n v="71"/>
    <n v="8.6999999999999993"/>
    <n v="87"/>
    <s v="HAL Labs"/>
    <n v="505"/>
    <s v="E"/>
  </r>
  <r>
    <s v="Guitar Hero: Metallica"/>
    <x v="0"/>
    <n v="13"/>
    <x v="2"/>
    <x v="3"/>
    <n v="4"/>
    <s v="Activision"/>
    <n v="4"/>
    <n v="400000"/>
    <n v="430000"/>
    <n v="0"/>
    <n v="100000"/>
    <n v="930000"/>
    <n v="232500"/>
    <n v="1"/>
    <n v="8.5"/>
    <n v="20"/>
    <n v="8.6"/>
    <n v="17"/>
    <s v="Neversoft Entertainment"/>
    <n v="793"/>
    <s v="T"/>
  </r>
  <r>
    <s v="Teenage Mutant Ninja Turtles"/>
    <x v="12"/>
    <n v="4"/>
    <x v="15"/>
    <x v="4"/>
    <n v="1"/>
    <s v="Unknown"/>
    <n v="36"/>
    <n v="670000"/>
    <n v="250000"/>
    <n v="0"/>
    <n v="20000"/>
    <n v="940000"/>
    <n v="235000"/>
    <n v="1"/>
    <n v="7.1"/>
    <n v="16"/>
    <n v="8.8000000000000007"/>
    <n v="8"/>
    <s v="Konami"/>
    <n v="646"/>
    <s v="E"/>
  </r>
  <r>
    <s v="Bayonetta"/>
    <x v="2"/>
    <n v="15"/>
    <x v="2"/>
    <x v="4"/>
    <n v="1"/>
    <s v="Sega"/>
    <n v="29"/>
    <n v="510000"/>
    <n v="250000"/>
    <n v="90000"/>
    <n v="80000"/>
    <n v="930000"/>
    <n v="232500"/>
    <n v="1"/>
    <n v="9"/>
    <n v="86"/>
    <n v="8"/>
    <n v="597"/>
    <s v="PlatinumGames"/>
    <n v="879"/>
    <s v="M"/>
  </r>
  <r>
    <s v="MLB 07: The Show"/>
    <x v="4"/>
    <n v="8"/>
    <x v="4"/>
    <x v="0"/>
    <n v="11"/>
    <s v="Sony Computer Entertainment"/>
    <n v="30"/>
    <n v="770000"/>
    <n v="30000"/>
    <n v="0"/>
    <n v="130000"/>
    <n v="930000"/>
    <n v="232500"/>
    <n v="1"/>
    <n v="8.3000000000000007"/>
    <n v="25"/>
    <n v="8.6"/>
    <n v="19"/>
    <s v="SCEA"/>
    <n v="994"/>
    <s v="E"/>
  </r>
  <r>
    <s v="Cars"/>
    <x v="11"/>
    <n v="5"/>
    <x v="0"/>
    <x v="1"/>
    <n v="7"/>
    <s v="THQ"/>
    <n v="34"/>
    <n v="720000"/>
    <n v="190000"/>
    <n v="0"/>
    <n v="30000"/>
    <n v="940000"/>
    <n v="235000"/>
    <n v="1"/>
    <n v="7.1"/>
    <n v="21"/>
    <n v="7"/>
    <n v="5"/>
    <s v="Rainbow Studios"/>
    <n v="918"/>
    <s v="E"/>
  </r>
  <r>
    <s v="Kingdom Hearts Re:coded"/>
    <x v="1"/>
    <n v="3"/>
    <x v="5"/>
    <x v="9"/>
    <n v="8"/>
    <s v="Square Enix"/>
    <n v="31"/>
    <n v="530000"/>
    <n v="90000"/>
    <n v="270000"/>
    <n v="50000"/>
    <n v="940000"/>
    <n v="235000"/>
    <n v="1"/>
    <n v="6.6"/>
    <n v="58"/>
    <n v="7"/>
    <n v="76"/>
    <s v="Square Enix, h.a.n.d. Inc."/>
    <n v="1076"/>
    <s v="E10+"/>
  </r>
  <r>
    <s v="Operation Flashpoint: Dragon Rising"/>
    <x v="2"/>
    <n v="15"/>
    <x v="2"/>
    <x v="6"/>
    <n v="9"/>
    <s v="Codemasters"/>
    <n v="9"/>
    <n v="360000"/>
    <n v="450000"/>
    <n v="20000"/>
    <n v="100000"/>
    <n v="930000"/>
    <n v="232500"/>
    <n v="1"/>
    <n v="7.7"/>
    <n v="47"/>
    <n v="7.8"/>
    <n v="112"/>
    <s v="Codemasters"/>
    <n v="235"/>
    <s v="M"/>
  </r>
  <r>
    <s v="Lego Batman 3: Beyond Gotham"/>
    <x v="6"/>
    <n v="10"/>
    <x v="12"/>
    <x v="4"/>
    <n v="1"/>
    <s v="Warner Bros. Interactive Entertainment"/>
    <n v="38"/>
    <n v="370000"/>
    <n v="400000"/>
    <n v="0"/>
    <n v="150000"/>
    <n v="920000"/>
    <n v="230000"/>
    <n v="1"/>
    <n v="7.3"/>
    <n v="43"/>
    <n v="7.1"/>
    <n v="75"/>
    <s v="TT Games"/>
    <n v="1195"/>
    <s v="E10+"/>
  </r>
  <r>
    <s v="Wipeout: In The Zone"/>
    <x v="2"/>
    <n v="15"/>
    <x v="10"/>
    <x v="3"/>
    <n v="4"/>
    <s v="Activision"/>
    <n v="4"/>
    <n v="870000"/>
    <n v="0"/>
    <n v="0"/>
    <n v="60000"/>
    <n v="930000"/>
    <n v="232500"/>
    <n v="1"/>
    <n v="3.9"/>
    <n v="5"/>
    <n v="5.6"/>
    <n v="8"/>
    <s v="Activision"/>
    <n v="35"/>
    <s v="E10+"/>
  </r>
  <r>
    <s v="Brothers in Arms: Hell's Highway"/>
    <x v="3"/>
    <n v="9"/>
    <x v="1"/>
    <x v="6"/>
    <n v="9"/>
    <s v="Ubisoft"/>
    <n v="35"/>
    <n v="440000"/>
    <n v="340000"/>
    <n v="0"/>
    <n v="150000"/>
    <n v="930000"/>
    <n v="232500"/>
    <n v="1"/>
    <n v="7.6"/>
    <n v="48"/>
    <n v="8"/>
    <n v="70"/>
    <s v="Gearbox Software"/>
    <n v="469"/>
    <s v="M"/>
  </r>
  <r>
    <s v="The LEGO Movie Videogame"/>
    <x v="3"/>
    <n v="9"/>
    <x v="12"/>
    <x v="4"/>
    <n v="1"/>
    <s v="Warner Bros. Interactive Entertainment"/>
    <n v="38"/>
    <n v="330000"/>
    <n v="430000"/>
    <n v="20000"/>
    <n v="150000"/>
    <n v="930000"/>
    <n v="232500"/>
    <n v="1"/>
    <n v="8"/>
    <n v="5"/>
    <n v="6.8"/>
    <n v="12"/>
    <s v="TT Games"/>
    <n v="1195"/>
    <s v="E10+"/>
  </r>
  <r>
    <s v="Assassin's Creed III"/>
    <x v="8"/>
    <n v="6"/>
    <x v="11"/>
    <x v="4"/>
    <n v="1"/>
    <s v="Ubisoft"/>
    <n v="35"/>
    <n v="280000"/>
    <n v="530000"/>
    <n v="0"/>
    <n v="120000"/>
    <n v="930000"/>
    <n v="232500"/>
    <n v="1"/>
    <n v="8"/>
    <n v="21"/>
    <n v="6.2"/>
    <n v="1489"/>
    <s v="Ubisoft"/>
    <n v="1199"/>
    <s v="M"/>
  </r>
  <r>
    <s v="Borderlands 2"/>
    <x v="8"/>
    <n v="6"/>
    <x v="11"/>
    <x v="6"/>
    <n v="9"/>
    <s v="Take-Two Interactive"/>
    <n v="32"/>
    <n v="420000"/>
    <n v="410000"/>
    <n v="0"/>
    <n v="100000"/>
    <n v="930000"/>
    <n v="232500"/>
    <n v="1"/>
    <n v="8.9"/>
    <n v="38"/>
    <n v="8.1999999999999993"/>
    <n v="2482"/>
    <s v="Gearbox Software"/>
    <n v="469"/>
    <s v="M"/>
  </r>
  <r>
    <s v="Teenage Mutant Ninja Turtles"/>
    <x v="4"/>
    <n v="8"/>
    <x v="15"/>
    <x v="4"/>
    <n v="1"/>
    <s v="Konami Digital Entertainment"/>
    <n v="19"/>
    <n v="450000"/>
    <n v="350000"/>
    <n v="0"/>
    <n v="120000"/>
    <n v="920000"/>
    <n v="230000"/>
    <n v="1"/>
    <n v="5.9"/>
    <n v="29"/>
    <n v="8.6999999999999993"/>
    <n v="31"/>
    <s v="KCE Studios"/>
    <n v="626"/>
    <s v="E"/>
  </r>
  <r>
    <s v="Disney Magical World"/>
    <x v="5"/>
    <n v="1"/>
    <x v="6"/>
    <x v="10"/>
    <n v="2"/>
    <s v="Ninti"/>
    <n v="26"/>
    <n v="170000"/>
    <n v="200000"/>
    <n v="530000"/>
    <n v="30000"/>
    <n v="930000"/>
    <n v="232500"/>
    <n v="1"/>
    <n v="7.1"/>
    <n v="27"/>
    <n v="7.5"/>
    <n v="21"/>
    <s v="h.a.n.d. Inc."/>
    <n v="504"/>
    <s v="E"/>
  </r>
  <r>
    <s v="NCAA Football 11"/>
    <x v="2"/>
    <n v="15"/>
    <x v="5"/>
    <x v="0"/>
    <n v="11"/>
    <s v="Electronic Arts"/>
    <n v="15"/>
    <n v="860000"/>
    <n v="0"/>
    <n v="0"/>
    <n v="60000"/>
    <n v="920000"/>
    <n v="230000"/>
    <n v="1"/>
    <n v="8.6"/>
    <n v="29"/>
    <n v="7.1"/>
    <n v="70"/>
    <s v="EA Tiburon"/>
    <n v="360"/>
    <s v="E"/>
  </r>
  <r>
    <s v="007: The World is not Enough"/>
    <x v="14"/>
    <n v="7"/>
    <x v="16"/>
    <x v="4"/>
    <n v="1"/>
    <s v="Electronic Arts"/>
    <n v="15"/>
    <n v="510000"/>
    <n v="350000"/>
    <n v="0"/>
    <n v="60000"/>
    <n v="920000"/>
    <n v="230000"/>
    <n v="1"/>
    <n v="6.1"/>
    <n v="11"/>
    <n v="6.7"/>
    <n v="44"/>
    <s v="Black Ops Entertainment"/>
    <n v="154"/>
    <s v="T"/>
  </r>
  <r>
    <s v="Cars"/>
    <x v="0"/>
    <n v="13"/>
    <x v="0"/>
    <x v="1"/>
    <n v="7"/>
    <s v="THQ"/>
    <n v="34"/>
    <n v="830000"/>
    <n v="30000"/>
    <n v="0"/>
    <n v="70000"/>
    <n v="930000"/>
    <n v="232500"/>
    <n v="1"/>
    <n v="6.5"/>
    <n v="13"/>
    <m/>
    <m/>
    <s v="Rainbow Studios"/>
    <n v="918"/>
    <s v="E"/>
  </r>
  <r>
    <s v="Monster High: Ghoul Spirit"/>
    <x v="1"/>
    <n v="3"/>
    <x v="10"/>
    <x v="3"/>
    <n v="4"/>
    <s v="THQ"/>
    <n v="34"/>
    <n v="690000"/>
    <n v="160000"/>
    <n v="0"/>
    <n v="70000"/>
    <n v="920000"/>
    <n v="230000"/>
    <n v="1"/>
    <m/>
    <m/>
    <m/>
    <m/>
    <s v="ImaginEngine"/>
    <n v="562"/>
    <s v="E"/>
  </r>
  <r>
    <s v="Phoenix Wright: Ace Attorney"/>
    <x v="1"/>
    <n v="3"/>
    <x v="3"/>
    <x v="10"/>
    <n v="2"/>
    <s v="Capcom"/>
    <n v="8"/>
    <n v="440000"/>
    <n v="50000"/>
    <n v="390000"/>
    <n v="50000"/>
    <n v="930000"/>
    <n v="232500"/>
    <n v="1"/>
    <n v="8.1"/>
    <n v="53"/>
    <n v="9.1999999999999993"/>
    <n v="203"/>
    <s v="Capcom"/>
    <n v="202"/>
    <s v="T"/>
  </r>
  <r>
    <s v="MLB 15: The Show"/>
    <x v="6"/>
    <n v="10"/>
    <x v="13"/>
    <x v="0"/>
    <n v="11"/>
    <s v="Sony Computer Entertainment"/>
    <n v="30"/>
    <n v="680000"/>
    <n v="80000"/>
    <n v="0"/>
    <n v="170000"/>
    <n v="930000"/>
    <n v="232500"/>
    <n v="1"/>
    <n v="8"/>
    <n v="44"/>
    <n v="7.8"/>
    <n v="190"/>
    <s v="SCEA San Diego Studios"/>
    <n v="995"/>
    <s v="E"/>
  </r>
  <r>
    <s v="South Park: The Stick of Truth"/>
    <x v="3"/>
    <n v="9"/>
    <x v="12"/>
    <x v="9"/>
    <n v="8"/>
    <s v="Ubisoft"/>
    <n v="35"/>
    <n v="430000"/>
    <n v="340000"/>
    <n v="0"/>
    <n v="160000"/>
    <n v="930000"/>
    <n v="232500"/>
    <n v="1"/>
    <n v="8.5"/>
    <n v="31"/>
    <n v="8.5"/>
    <n v="575"/>
    <s v="Obsidian Entertainment"/>
    <n v="829"/>
    <s v="M"/>
  </r>
  <r>
    <s v="South Park: The Stick of Truth"/>
    <x v="2"/>
    <n v="15"/>
    <x v="12"/>
    <x v="9"/>
    <n v="8"/>
    <s v="Ubisoft"/>
    <n v="35"/>
    <n v="580000"/>
    <n v="260000"/>
    <n v="0"/>
    <n v="90000"/>
    <n v="930000"/>
    <n v="232500"/>
    <n v="1"/>
    <n v="8.1999999999999993"/>
    <n v="33"/>
    <n v="8.4"/>
    <n v="363"/>
    <s v="Obsidian Entertainment"/>
    <n v="829"/>
    <s v="M"/>
  </r>
  <r>
    <s v="MLB 12: The Show"/>
    <x v="3"/>
    <n v="9"/>
    <x v="11"/>
    <x v="0"/>
    <n v="11"/>
    <s v="Sony Computer Entertainment"/>
    <n v="30"/>
    <n v="860000"/>
    <n v="0"/>
    <n v="0"/>
    <n v="60000"/>
    <n v="920000"/>
    <n v="230000"/>
    <n v="1"/>
    <n v="8.6999999999999993"/>
    <n v="23"/>
    <n v="7.5"/>
    <n v="75"/>
    <s v="SCEA San Diego Studios"/>
    <n v="995"/>
    <s v="E"/>
  </r>
  <r>
    <s v="SpongeBob SquarePants: The Yellow Avenger"/>
    <x v="9"/>
    <n v="11"/>
    <x v="0"/>
    <x v="4"/>
    <n v="1"/>
    <s v="THQ"/>
    <n v="34"/>
    <n v="550000"/>
    <n v="210000"/>
    <n v="0"/>
    <n v="160000"/>
    <n v="920000"/>
    <n v="230000"/>
    <n v="1"/>
    <n v="4.8"/>
    <n v="9"/>
    <n v="6.4"/>
    <n v="13"/>
    <s v="Tantalus Interactive"/>
    <n v="1125"/>
    <s v="E"/>
  </r>
  <r>
    <s v="Dante's Inferno"/>
    <x v="2"/>
    <n v="15"/>
    <x v="5"/>
    <x v="4"/>
    <n v="1"/>
    <s v="Electronic Arts"/>
    <n v="15"/>
    <n v="630000"/>
    <n v="200000"/>
    <n v="20000"/>
    <n v="70000"/>
    <n v="920000"/>
    <n v="230000"/>
    <n v="1"/>
    <n v="7.3"/>
    <n v="71"/>
    <n v="7.7"/>
    <n v="224"/>
    <s v="Visceral Games"/>
    <n v="1258"/>
    <s v="M"/>
  </r>
  <r>
    <s v="Weii Play: Motion"/>
    <x v="0"/>
    <n v="13"/>
    <x v="10"/>
    <x v="3"/>
    <n v="4"/>
    <s v="Ninti"/>
    <n v="26"/>
    <n v="230000"/>
    <n v="420000"/>
    <n v="180000"/>
    <n v="90000"/>
    <n v="920000"/>
    <n v="230000"/>
    <n v="1"/>
    <n v="6"/>
    <n v="34"/>
    <n v="6.1"/>
    <n v="16"/>
    <s v="Ninti"/>
    <n v="808"/>
    <s v="E10+"/>
  </r>
  <r>
    <s v="WWE SmackDown vs. Raw 2009"/>
    <x v="2"/>
    <n v="15"/>
    <x v="1"/>
    <x v="7"/>
    <n v="3"/>
    <s v="THQ"/>
    <n v="34"/>
    <n v="580000"/>
    <n v="260000"/>
    <n v="0"/>
    <n v="80000"/>
    <n v="920000"/>
    <n v="230000"/>
    <n v="1"/>
    <n v="7.9"/>
    <n v="47"/>
    <n v="7.1"/>
    <n v="34"/>
    <s v="Yuke's"/>
    <n v="1293"/>
    <s v="T"/>
  </r>
  <r>
    <s v="Sonic Riders"/>
    <x v="11"/>
    <n v="5"/>
    <x v="0"/>
    <x v="1"/>
    <n v="7"/>
    <s v="Sega"/>
    <n v="29"/>
    <n v="710000"/>
    <n v="180000"/>
    <n v="0"/>
    <n v="30000"/>
    <n v="920000"/>
    <n v="230000"/>
    <n v="1"/>
    <n v="5.9"/>
    <n v="32"/>
    <n v="8"/>
    <n v="46"/>
    <s v="Sonic Team"/>
    <n v="1056"/>
    <s v="E"/>
  </r>
  <r>
    <s v="Blue Dragon"/>
    <x v="2"/>
    <n v="15"/>
    <x v="0"/>
    <x v="9"/>
    <n v="8"/>
    <s v="Microsoft Game Studios"/>
    <n v="23"/>
    <n v="300000"/>
    <n v="320000"/>
    <n v="210000"/>
    <n v="80000"/>
    <n v="910000"/>
    <n v="227500"/>
    <n v="1"/>
    <n v="7.9"/>
    <n v="56"/>
    <n v="7.8"/>
    <n v="161"/>
    <s v="Mistwalker, Artoon"/>
    <n v="748"/>
    <s v="T"/>
  </r>
  <r>
    <s v="Kung Fu Panda"/>
    <x v="0"/>
    <n v="13"/>
    <x v="1"/>
    <x v="4"/>
    <n v="1"/>
    <s v="Activision"/>
    <n v="4"/>
    <n v="500000"/>
    <n v="320000"/>
    <n v="0"/>
    <n v="90000"/>
    <n v="910000"/>
    <n v="227500"/>
    <n v="1"/>
    <n v="7"/>
    <n v="20"/>
    <n v="6.7"/>
    <n v="7"/>
    <s v="Xpec"/>
    <n v="1290"/>
    <s v="E10+"/>
  </r>
  <r>
    <s v="EA Sports Active 2"/>
    <x v="3"/>
    <n v="9"/>
    <x v="5"/>
    <x v="0"/>
    <n v="11"/>
    <s v="Electronic Arts"/>
    <n v="15"/>
    <n v="520000"/>
    <n v="270000"/>
    <n v="0"/>
    <n v="120000"/>
    <n v="910000"/>
    <n v="227500"/>
    <n v="1"/>
    <n v="7.8"/>
    <n v="20"/>
    <n v="5.4"/>
    <n v="14"/>
    <s v="EA Canada"/>
    <n v="339"/>
    <s v="E"/>
  </r>
  <r>
    <s v="Nickelodeon Fit"/>
    <x v="0"/>
    <n v="13"/>
    <x v="5"/>
    <x v="0"/>
    <n v="11"/>
    <s v="Take-Two Interactive"/>
    <n v="32"/>
    <n v="760000"/>
    <n v="90000"/>
    <n v="0"/>
    <n v="60000"/>
    <n v="910000"/>
    <n v="227500"/>
    <n v="1"/>
    <m/>
    <m/>
    <m/>
    <m/>
    <s v="High Voltage Software"/>
    <n v="526"/>
    <s v="E"/>
  </r>
  <r>
    <s v="Knockout Kings 2002"/>
    <x v="4"/>
    <n v="8"/>
    <x v="8"/>
    <x v="0"/>
    <n v="11"/>
    <s v="Electronic Arts"/>
    <n v="15"/>
    <n v="450000"/>
    <n v="350000"/>
    <n v="0"/>
    <n v="120000"/>
    <n v="920000"/>
    <n v="230000"/>
    <n v="1"/>
    <n v="7.6"/>
    <n v="23"/>
    <n v="8.1"/>
    <n v="12"/>
    <s v="Electronic Arts"/>
    <n v="378"/>
    <s v="T"/>
  </r>
  <r>
    <s v="Tom Clancy's EndWar"/>
    <x v="2"/>
    <n v="15"/>
    <x v="1"/>
    <x v="11"/>
    <n v="12"/>
    <s v="Ubisoft"/>
    <n v="35"/>
    <n v="580000"/>
    <n v="240000"/>
    <n v="10000"/>
    <n v="90000"/>
    <n v="920000"/>
    <n v="230000"/>
    <n v="1"/>
    <n v="7.7"/>
    <n v="63"/>
    <n v="7.2"/>
    <n v="53"/>
    <s v="Ubisoft Shanghai"/>
    <n v="1218"/>
    <s v="T"/>
  </r>
  <r>
    <s v="Xenoblade Chronicles"/>
    <x v="0"/>
    <n v="13"/>
    <x v="5"/>
    <x v="9"/>
    <n v="8"/>
    <s v="Ninti"/>
    <n v="26"/>
    <n v="430000"/>
    <n v="250000"/>
    <n v="160000"/>
    <n v="70000"/>
    <n v="910000"/>
    <n v="227500"/>
    <n v="1"/>
    <n v="9.1999999999999993"/>
    <n v="59"/>
    <n v="8.9"/>
    <n v="950"/>
    <s v="Monolith Soft"/>
    <n v="755"/>
    <s v="T"/>
  </r>
  <r>
    <s v="Colin McRae Rally 2.0"/>
    <x v="14"/>
    <n v="7"/>
    <x v="16"/>
    <x v="1"/>
    <n v="7"/>
    <s v="Codemasters"/>
    <n v="9"/>
    <n v="20000"/>
    <n v="800000"/>
    <n v="20000"/>
    <n v="70000"/>
    <n v="910000"/>
    <n v="227500"/>
    <n v="1"/>
    <n v="9"/>
    <n v="13"/>
    <n v="8.6999999999999993"/>
    <n v="31"/>
    <s v="Codemasters"/>
    <n v="235"/>
    <s v="E"/>
  </r>
  <r>
    <s v="Dynasty Warriors 7"/>
    <x v="3"/>
    <n v="9"/>
    <x v="10"/>
    <x v="4"/>
    <n v="1"/>
    <s v="Tecmo Koei"/>
    <n v="33"/>
    <n v="250000"/>
    <n v="130000"/>
    <n v="460000"/>
    <n v="60000"/>
    <n v="900000"/>
    <n v="225000"/>
    <n v="1"/>
    <n v="5.7"/>
    <n v="25"/>
    <n v="7.4"/>
    <n v="57"/>
    <s v="Omega Force"/>
    <n v="833"/>
    <s v="T"/>
  </r>
  <r>
    <s v="NBA 2K14"/>
    <x v="13"/>
    <n v="17"/>
    <x v="6"/>
    <x v="0"/>
    <n v="11"/>
    <s v="Take-Two Interactive"/>
    <n v="32"/>
    <n v="700000"/>
    <n v="110000"/>
    <n v="0"/>
    <n v="90000"/>
    <n v="900000"/>
    <n v="225000"/>
    <n v="1"/>
    <n v="8.6"/>
    <n v="15"/>
    <n v="5.7"/>
    <n v="183"/>
    <s v="Visual Concepts"/>
    <n v="1259"/>
    <s v="E"/>
  </r>
  <r>
    <s v="SSX"/>
    <x v="3"/>
    <n v="9"/>
    <x v="11"/>
    <x v="0"/>
    <n v="11"/>
    <s v="Electronic Arts"/>
    <n v="15"/>
    <n v="350000"/>
    <n v="410000"/>
    <n v="20000"/>
    <n v="140000"/>
    <n v="920000"/>
    <n v="230000"/>
    <n v="1"/>
    <n v="8.1"/>
    <n v="38"/>
    <n v="6.8"/>
    <n v="110"/>
    <s v="EA Canada"/>
    <n v="339"/>
    <s v="E"/>
  </r>
  <r>
    <s v="Sonic Riders: Zero Gravity"/>
    <x v="0"/>
    <n v="13"/>
    <x v="1"/>
    <x v="1"/>
    <n v="7"/>
    <s v="Sega"/>
    <n v="29"/>
    <n v="480000"/>
    <n v="320000"/>
    <n v="20000"/>
    <n v="90000"/>
    <n v="910000"/>
    <n v="227500"/>
    <n v="1"/>
    <n v="5.6"/>
    <n v="26"/>
    <n v="8.1"/>
    <n v="57"/>
    <s v="Sonic Team"/>
    <n v="1056"/>
    <s v="E"/>
  </r>
  <r>
    <s v="Sonic Mega Collection Plus"/>
    <x v="7"/>
    <n v="16"/>
    <x v="7"/>
    <x v="3"/>
    <n v="4"/>
    <s v="Sega"/>
    <n v="29"/>
    <n v="610000"/>
    <n v="260000"/>
    <n v="0"/>
    <n v="40000"/>
    <n v="910000"/>
    <n v="227500"/>
    <n v="1"/>
    <n v="7.5"/>
    <n v="20"/>
    <n v="7.9"/>
    <n v="12"/>
    <s v="Sonic Team"/>
    <n v="1056"/>
    <s v="E"/>
  </r>
  <r>
    <s v="Operation Flashpoint: Dragon Rising"/>
    <x v="3"/>
    <n v="9"/>
    <x v="2"/>
    <x v="6"/>
    <n v="9"/>
    <s v="Codemasters"/>
    <n v="9"/>
    <n v="230000"/>
    <n v="460000"/>
    <n v="50000"/>
    <n v="170000"/>
    <n v="910000"/>
    <n v="227500"/>
    <n v="1"/>
    <n v="7.6"/>
    <n v="42"/>
    <n v="6.5"/>
    <n v="53"/>
    <s v="Codemasters"/>
    <n v="235"/>
    <s v="M"/>
  </r>
  <r>
    <s v="Tiger Woods PGA Tour 2002"/>
    <x v="4"/>
    <n v="8"/>
    <x v="8"/>
    <x v="0"/>
    <n v="11"/>
    <s v="Electronic Arts"/>
    <n v="15"/>
    <n v="440000"/>
    <n v="350000"/>
    <n v="0"/>
    <n v="120000"/>
    <n v="910000"/>
    <n v="227500"/>
    <n v="1"/>
    <n v="8"/>
    <n v="23"/>
    <n v="7.6"/>
    <n v="5"/>
    <s v="EA Sports"/>
    <n v="356"/>
    <s v="E"/>
  </r>
  <r>
    <s v="Lost Odyssey"/>
    <x v="2"/>
    <n v="15"/>
    <x v="4"/>
    <x v="9"/>
    <n v="8"/>
    <s v="Microsoft Game Studios"/>
    <n v="23"/>
    <n v="450000"/>
    <n v="260000"/>
    <n v="110000"/>
    <n v="80000"/>
    <n v="900000"/>
    <n v="225000"/>
    <n v="1"/>
    <n v="7.8"/>
    <n v="68"/>
    <n v="8.3000000000000007"/>
    <n v="432"/>
    <s v="Mistwalker"/>
    <n v="747"/>
    <s v="T"/>
  </r>
  <r>
    <s v="Street Fighter V"/>
    <x v="6"/>
    <n v="10"/>
    <x v="14"/>
    <x v="7"/>
    <n v="3"/>
    <s v="Capcom"/>
    <n v="8"/>
    <n v="400000"/>
    <n v="280000"/>
    <n v="80000"/>
    <n v="140000"/>
    <n v="900000"/>
    <n v="225000"/>
    <n v="1"/>
    <n v="7.7"/>
    <n v="80"/>
    <n v="3.4"/>
    <n v="1221"/>
    <s v="Capcom"/>
    <n v="202"/>
    <s v="T"/>
  </r>
  <r>
    <s v="Just Cause 3"/>
    <x v="13"/>
    <n v="17"/>
    <x v="13"/>
    <x v="4"/>
    <n v="1"/>
    <s v="Square Enix"/>
    <n v="31"/>
    <n v="440000"/>
    <n v="390000"/>
    <n v="0"/>
    <n v="80000"/>
    <n v="910000"/>
    <n v="227500"/>
    <n v="1"/>
    <n v="7.1"/>
    <n v="24"/>
    <n v="7"/>
    <n v="186"/>
    <s v="Avalanche Studios"/>
    <n v="105"/>
    <s v="M"/>
  </r>
  <r>
    <s v="MLB 2005"/>
    <x v="4"/>
    <n v="8"/>
    <x v="7"/>
    <x v="0"/>
    <n v="11"/>
    <s v="Sony Computer Entertainment"/>
    <n v="30"/>
    <n v="440000"/>
    <n v="350000"/>
    <n v="0"/>
    <n v="120000"/>
    <n v="910000"/>
    <n v="227500"/>
    <n v="1"/>
    <n v="7.8"/>
    <n v="36"/>
    <n v="7.6"/>
    <n v="9"/>
    <s v="989 Sports"/>
    <n v="28"/>
    <s v="E"/>
  </r>
  <r>
    <s v="Marvel: Ultimate Alliance 2"/>
    <x v="2"/>
    <n v="15"/>
    <x v="2"/>
    <x v="9"/>
    <n v="8"/>
    <s v="Activision"/>
    <n v="4"/>
    <n v="680000"/>
    <n v="150000"/>
    <n v="0"/>
    <n v="80000"/>
    <n v="910000"/>
    <n v="227500"/>
    <n v="1"/>
    <n v="7.3"/>
    <n v="75"/>
    <n v="7.3"/>
    <n v="82"/>
    <s v="Vicarious Visions"/>
    <n v="1247"/>
    <s v="T"/>
  </r>
  <r>
    <s v="Burnout Revenge"/>
    <x v="4"/>
    <n v="8"/>
    <x v="3"/>
    <x v="1"/>
    <n v="7"/>
    <s v="Electronic Arts"/>
    <n v="15"/>
    <n v="750000"/>
    <n v="30000"/>
    <n v="0"/>
    <n v="120000"/>
    <n v="900000"/>
    <n v="225000"/>
    <n v="1"/>
    <n v="9"/>
    <n v="52"/>
    <n v="8.8000000000000007"/>
    <n v="114"/>
    <s v="Criterion Games"/>
    <n v="261"/>
    <s v="E10+"/>
  </r>
  <r>
    <s v="Crysis 3"/>
    <x v="2"/>
    <n v="15"/>
    <x v="6"/>
    <x v="6"/>
    <n v="9"/>
    <s v="Electronic Arts"/>
    <n v="15"/>
    <n v="510000"/>
    <n v="310000"/>
    <n v="10000"/>
    <n v="80000"/>
    <n v="910000"/>
    <n v="227500"/>
    <n v="1"/>
    <n v="7.6"/>
    <n v="45"/>
    <n v="6.7"/>
    <n v="344"/>
    <s v="Crytek"/>
    <n v="266"/>
    <s v="M"/>
  </r>
  <r>
    <s v="Far Cry 4"/>
    <x v="2"/>
    <n v="15"/>
    <x v="12"/>
    <x v="6"/>
    <n v="9"/>
    <s v="Ubisoft"/>
    <n v="35"/>
    <n v="450000"/>
    <n v="370000"/>
    <n v="0"/>
    <n v="80000"/>
    <n v="900000"/>
    <n v="225000"/>
    <n v="1"/>
    <m/>
    <m/>
    <n v="7"/>
    <n v="109"/>
    <s v="Ubisoft Montreal"/>
    <n v="1207"/>
    <s v="M"/>
  </r>
  <r>
    <s v="The Witcher 2: Assassins of Kings"/>
    <x v="2"/>
    <n v="15"/>
    <x v="11"/>
    <x v="4"/>
    <n v="1"/>
    <s v="Namco Bandai Games"/>
    <n v="25"/>
    <n v="480000"/>
    <n v="320000"/>
    <n v="20000"/>
    <n v="80000"/>
    <n v="900000"/>
    <n v="225000"/>
    <n v="1"/>
    <n v="8.8000000000000007"/>
    <n v="82"/>
    <n v="8.3000000000000007"/>
    <n v="818"/>
    <s v="CD Projekt Red Studio"/>
    <n v="215"/>
    <s v="M"/>
  </r>
  <r>
    <s v="Homefront"/>
    <x v="3"/>
    <n v="9"/>
    <x v="10"/>
    <x v="6"/>
    <n v="9"/>
    <s v="THQ"/>
    <n v="34"/>
    <n v="320000"/>
    <n v="390000"/>
    <n v="40000"/>
    <n v="150000"/>
    <n v="900000"/>
    <n v="225000"/>
    <n v="1"/>
    <n v="7"/>
    <n v="60"/>
    <n v="5.7"/>
    <n v="174"/>
    <s v="Kaos Studios"/>
    <n v="625"/>
    <s v="M"/>
  </r>
  <r>
    <s v="LEGO Jurassic World"/>
    <x v="6"/>
    <n v="10"/>
    <x v="13"/>
    <x v="4"/>
    <n v="1"/>
    <s v="Warner Bros. Interactive Entertainment"/>
    <n v="38"/>
    <n v="320000"/>
    <n v="420000"/>
    <n v="20000"/>
    <n v="140000"/>
    <n v="900000"/>
    <n v="225000"/>
    <n v="1"/>
    <n v="7"/>
    <n v="46"/>
    <n v="7"/>
    <n v="80"/>
    <s v="TT Games"/>
    <n v="1195"/>
    <s v="E10+"/>
  </r>
  <r>
    <s v="The Elder Scrolls Online"/>
    <x v="8"/>
    <n v="6"/>
    <x v="12"/>
    <x v="9"/>
    <n v="8"/>
    <s v="Bethesda Softworks"/>
    <n v="7"/>
    <n v="320000"/>
    <n v="510000"/>
    <n v="0"/>
    <n v="70000"/>
    <n v="900000"/>
    <n v="225000"/>
    <n v="1"/>
    <n v="7.1"/>
    <n v="64"/>
    <n v="5.7"/>
    <n v="2421"/>
    <s v="ZeniMax Media"/>
    <n v="1299"/>
    <s v="M"/>
  </r>
  <r>
    <s v="Hot Shots Tennis"/>
    <x v="4"/>
    <n v="8"/>
    <x v="0"/>
    <x v="0"/>
    <n v="11"/>
    <s v="Sony Computer Entertainment"/>
    <n v="30"/>
    <n v="170000"/>
    <n v="130000"/>
    <n v="550000"/>
    <n v="50000"/>
    <n v="900000"/>
    <n v="225000"/>
    <n v="1"/>
    <n v="7"/>
    <n v="44"/>
    <n v="8.1"/>
    <n v="8"/>
    <s v="Clap Hanz"/>
    <n v="226"/>
    <s v="E"/>
  </r>
  <r>
    <s v="MX vs. ATV Reflex"/>
    <x v="3"/>
    <n v="9"/>
    <x v="2"/>
    <x v="1"/>
    <n v="7"/>
    <s v="THQ"/>
    <n v="34"/>
    <n v="520000"/>
    <n v="250000"/>
    <n v="0"/>
    <n v="120000"/>
    <n v="890000"/>
    <n v="222500"/>
    <n v="1"/>
    <n v="7.4"/>
    <n v="44"/>
    <n v="7.4"/>
    <n v="10"/>
    <s v="Rainbow Studios"/>
    <n v="918"/>
    <s v="E"/>
  </r>
  <r>
    <s v="Madden NFL 25"/>
    <x v="6"/>
    <n v="10"/>
    <x v="6"/>
    <x v="0"/>
    <n v="11"/>
    <s v="Electronic Arts"/>
    <n v="15"/>
    <n v="630000"/>
    <n v="130000"/>
    <n v="0"/>
    <n v="150000"/>
    <n v="910000"/>
    <n v="227500"/>
    <n v="1"/>
    <n v="7.4"/>
    <n v="13"/>
    <n v="5.2"/>
    <n v="118"/>
    <s v="EA Sports"/>
    <n v="356"/>
    <s v="E"/>
  </r>
  <r>
    <s v="Sonic Heroes"/>
    <x v="7"/>
    <n v="16"/>
    <x v="15"/>
    <x v="2"/>
    <n v="5"/>
    <s v="Sega"/>
    <n v="29"/>
    <n v="410000"/>
    <n v="430000"/>
    <n v="10000"/>
    <n v="50000"/>
    <n v="900000"/>
    <n v="225000"/>
    <n v="1"/>
    <n v="7.3"/>
    <n v="28"/>
    <n v="7.6"/>
    <n v="34"/>
    <s v="Sonic Team"/>
    <n v="1056"/>
    <s v="E"/>
  </r>
  <r>
    <s v="Spider-Man 3"/>
    <x v="4"/>
    <n v="8"/>
    <x v="4"/>
    <x v="2"/>
    <n v="5"/>
    <s v="Activision"/>
    <n v="4"/>
    <n v="740000"/>
    <n v="30000"/>
    <n v="10000"/>
    <n v="120000"/>
    <n v="900000"/>
    <n v="225000"/>
    <n v="1"/>
    <n v="5"/>
    <n v="14"/>
    <n v="6.5"/>
    <n v="28"/>
    <s v="Vicarious Visions"/>
    <n v="1247"/>
    <s v="T"/>
  </r>
  <r>
    <s v="James Bond 007: Agent Under Fire"/>
    <x v="7"/>
    <n v="16"/>
    <x v="8"/>
    <x v="6"/>
    <n v="9"/>
    <s v="Electronic Arts"/>
    <n v="15"/>
    <n v="650000"/>
    <n v="220000"/>
    <n v="0"/>
    <n v="30000"/>
    <n v="900000"/>
    <n v="225000"/>
    <n v="1"/>
    <n v="7.1"/>
    <n v="16"/>
    <n v="7.5"/>
    <n v="15"/>
    <s v="Electronic Arts"/>
    <n v="378"/>
    <s v="T"/>
  </r>
  <r>
    <s v="LEGO Pirates of the Caribbean: The Video Game"/>
    <x v="1"/>
    <n v="3"/>
    <x v="10"/>
    <x v="4"/>
    <n v="1"/>
    <s v="Disney Interactive Studios"/>
    <n v="13"/>
    <n v="340000"/>
    <n v="460000"/>
    <n v="0"/>
    <n v="100000"/>
    <n v="900000"/>
    <n v="225000"/>
    <n v="1"/>
    <n v="6.9"/>
    <n v="5"/>
    <m/>
    <m/>
    <s v="Traveller's Tales"/>
    <n v="1181"/>
    <s v="E10+"/>
  </r>
  <r>
    <s v="LEGO Marvel Super Heroes"/>
    <x v="5"/>
    <n v="1"/>
    <x v="6"/>
    <x v="4"/>
    <n v="1"/>
    <s v="Warner Bros. Interactive Entertainment"/>
    <n v="38"/>
    <n v="420000"/>
    <n v="360000"/>
    <n v="40000"/>
    <n v="70000"/>
    <n v="890000"/>
    <n v="222500"/>
    <n v="1"/>
    <n v="6.1"/>
    <n v="4"/>
    <n v="5.2"/>
    <n v="11"/>
    <s v="TT Games"/>
    <n v="1195"/>
    <s v="E10+"/>
  </r>
  <r>
    <s v="DJ Hero"/>
    <x v="3"/>
    <n v="9"/>
    <x v="2"/>
    <x v="3"/>
    <n v="4"/>
    <s v="Activision"/>
    <n v="4"/>
    <n v="420000"/>
    <n v="340000"/>
    <n v="0"/>
    <n v="140000"/>
    <n v="900000"/>
    <n v="225000"/>
    <n v="1"/>
    <n v="8.6"/>
    <n v="53"/>
    <n v="7.8"/>
    <n v="49"/>
    <s v="FreeStyleGames"/>
    <n v="430"/>
    <s v="T"/>
  </r>
  <r>
    <s v="Skylanders: Trap Team"/>
    <x v="2"/>
    <n v="15"/>
    <x v="12"/>
    <x v="4"/>
    <n v="1"/>
    <s v="Activision"/>
    <n v="4"/>
    <n v="540000"/>
    <n v="270000"/>
    <n v="0"/>
    <n v="80000"/>
    <n v="890000"/>
    <n v="222500"/>
    <n v="1"/>
    <m/>
    <m/>
    <m/>
    <m/>
    <s v="Toys for Bob"/>
    <n v="1178"/>
    <s v="E10+"/>
  </r>
  <r>
    <s v="X-Men Legends"/>
    <x v="7"/>
    <n v="16"/>
    <x v="7"/>
    <x v="9"/>
    <n v="8"/>
    <s v="Activision"/>
    <n v="4"/>
    <n v="620000"/>
    <n v="240000"/>
    <n v="0"/>
    <n v="40000"/>
    <n v="900000"/>
    <n v="225000"/>
    <n v="1"/>
    <n v="8.1999999999999993"/>
    <n v="63"/>
    <n v="8.5"/>
    <n v="14"/>
    <s v="Raven Software"/>
    <n v="923"/>
    <s v="T"/>
  </r>
  <r>
    <s v="NBA Live 2005"/>
    <x v="7"/>
    <n v="16"/>
    <x v="7"/>
    <x v="0"/>
    <n v="11"/>
    <s v="Electronic Arts"/>
    <n v="15"/>
    <n v="810000"/>
    <n v="50000"/>
    <n v="0"/>
    <n v="40000"/>
    <n v="900000"/>
    <n v="225000"/>
    <n v="1"/>
    <n v="8.5"/>
    <n v="28"/>
    <n v="7.6"/>
    <n v="14"/>
    <s v="EA Canada"/>
    <n v="339"/>
    <s v="E"/>
  </r>
  <r>
    <s v="Harry Potter: Quidditch World Cup"/>
    <x v="4"/>
    <n v="8"/>
    <x v="15"/>
    <x v="0"/>
    <n v="11"/>
    <s v="Electronic Arts"/>
    <n v="15"/>
    <n v="440000"/>
    <n v="340000"/>
    <n v="0"/>
    <n v="110000"/>
    <n v="890000"/>
    <n v="222500"/>
    <n v="1"/>
    <n v="6.8"/>
    <n v="21"/>
    <n v="6.6"/>
    <n v="27"/>
    <s v="Magic Pockets"/>
    <n v="699"/>
    <s v="E"/>
  </r>
  <r>
    <s v="LEGO The Lord of the Rings"/>
    <x v="0"/>
    <n v="13"/>
    <x v="11"/>
    <x v="4"/>
    <n v="1"/>
    <s v="Warner Bros. Interactive Entertainment"/>
    <n v="38"/>
    <n v="480000"/>
    <n v="340000"/>
    <n v="0"/>
    <n v="70000"/>
    <n v="890000"/>
    <n v="222500"/>
    <n v="1"/>
    <m/>
    <m/>
    <n v="7.2"/>
    <n v="21"/>
    <s v="TT Games"/>
    <n v="1195"/>
    <s v="E10+"/>
  </r>
  <r>
    <s v="Madagascar"/>
    <x v="12"/>
    <n v="4"/>
    <x v="3"/>
    <x v="2"/>
    <n v="5"/>
    <s v="Activision"/>
    <n v="4"/>
    <n v="620000"/>
    <n v="240000"/>
    <n v="0"/>
    <n v="30000"/>
    <n v="890000"/>
    <n v="222500"/>
    <n v="1"/>
    <n v="7.1"/>
    <n v="6"/>
    <m/>
    <m/>
    <s v="Vicarious Visions"/>
    <n v="1247"/>
    <s v="E"/>
  </r>
  <r>
    <s v="Blitz: The League"/>
    <x v="4"/>
    <n v="8"/>
    <x v="3"/>
    <x v="0"/>
    <n v="11"/>
    <s v="Unknown"/>
    <n v="36"/>
    <n v="740000"/>
    <n v="30000"/>
    <n v="0"/>
    <n v="120000"/>
    <n v="890000"/>
    <n v="222500"/>
    <n v="1"/>
    <n v="7.6"/>
    <n v="25"/>
    <n v="8"/>
    <n v="20"/>
    <s v="Midway"/>
    <n v="735"/>
    <s v="M"/>
  </r>
  <r>
    <s v="The Biggest Loser: Ultimate Workout"/>
    <x v="2"/>
    <n v="15"/>
    <x v="5"/>
    <x v="0"/>
    <n v="11"/>
    <s v="THQ"/>
    <n v="34"/>
    <n v="730000"/>
    <n v="100000"/>
    <n v="0"/>
    <n v="60000"/>
    <n v="890000"/>
    <n v="222500"/>
    <n v="1"/>
    <n v="6.8"/>
    <n v="11"/>
    <m/>
    <m/>
    <s v="Blitz Games Studios"/>
    <n v="159"/>
    <s v="E"/>
  </r>
  <r>
    <s v="Castlevania: Circle of the Moon"/>
    <x v="12"/>
    <n v="4"/>
    <x v="9"/>
    <x v="2"/>
    <n v="5"/>
    <s v="Konami Digital Entertainment"/>
    <n v="19"/>
    <n v="600000"/>
    <n v="220000"/>
    <n v="50000"/>
    <n v="20000"/>
    <n v="890000"/>
    <n v="222500"/>
    <n v="1"/>
    <n v="9.1"/>
    <n v="22"/>
    <n v="8.5"/>
    <n v="59"/>
    <s v="KCEK"/>
    <n v="629"/>
    <s v="T"/>
  </r>
  <r>
    <s v="SOCOM 4: U.S. Navy SEALs"/>
    <x v="3"/>
    <n v="9"/>
    <x v="10"/>
    <x v="6"/>
    <n v="9"/>
    <s v="Sony Computer Entertainment"/>
    <n v="30"/>
    <n v="660000"/>
    <n v="110000"/>
    <n v="40000"/>
    <n v="80000"/>
    <n v="890000"/>
    <n v="222500"/>
    <n v="1"/>
    <n v="6.7"/>
    <n v="64"/>
    <n v="6.3"/>
    <n v="121"/>
    <s v="Zipper Interactive"/>
    <n v="1306"/>
    <s v="M"/>
  </r>
  <r>
    <s v="Tiger Woods PGA Tour 06"/>
    <x v="4"/>
    <n v="8"/>
    <x v="3"/>
    <x v="0"/>
    <n v="11"/>
    <s v="Electronic Arts"/>
    <n v="15"/>
    <n v="740000"/>
    <n v="30000"/>
    <n v="0"/>
    <n v="120000"/>
    <n v="890000"/>
    <n v="222500"/>
    <n v="1"/>
    <n v="8.3000000000000007"/>
    <n v="29"/>
    <n v="6.2"/>
    <n v="16"/>
    <s v="EA Sports"/>
    <n v="356"/>
    <s v="E"/>
  </r>
  <r>
    <s v="FIFA Street"/>
    <x v="2"/>
    <n v="15"/>
    <x v="11"/>
    <x v="0"/>
    <n v="11"/>
    <s v="Electronic Arts"/>
    <n v="15"/>
    <n v="170000"/>
    <n v="620000"/>
    <n v="0"/>
    <n v="100000"/>
    <n v="890000"/>
    <n v="222500"/>
    <n v="1"/>
    <n v="7.7"/>
    <n v="47"/>
    <n v="6.7"/>
    <n v="58"/>
    <s v="EA Sports"/>
    <n v="356"/>
    <s v="E"/>
  </r>
  <r>
    <s v="Classic NES Series: The Legend of Zelda"/>
    <x v="12"/>
    <n v="4"/>
    <x v="7"/>
    <x v="10"/>
    <n v="2"/>
    <s v="Ninti"/>
    <n v="26"/>
    <n v="460000"/>
    <n v="170000"/>
    <n v="240000"/>
    <n v="20000"/>
    <n v="890000"/>
    <n v="222500"/>
    <n v="1"/>
    <n v="8.4"/>
    <n v="16"/>
    <n v="8.6"/>
    <n v="58"/>
    <s v="Ninti"/>
    <n v="808"/>
    <s v="E"/>
  </r>
  <r>
    <s v="Fire Emblem: The Sacred Stones"/>
    <x v="12"/>
    <n v="4"/>
    <x v="7"/>
    <x v="11"/>
    <n v="12"/>
    <s v="Ninti"/>
    <n v="26"/>
    <n v="420000"/>
    <n v="160000"/>
    <n v="300000"/>
    <n v="20000"/>
    <n v="900000"/>
    <n v="225000"/>
    <n v="1"/>
    <n v="8.5"/>
    <n v="38"/>
    <n v="9.1"/>
    <n v="132"/>
    <s v="Intelligent Systems"/>
    <n v="579"/>
    <s v="E"/>
  </r>
  <r>
    <s v="TouchMaster 2"/>
    <x v="1"/>
    <n v="3"/>
    <x v="1"/>
    <x v="5"/>
    <n v="6"/>
    <s v="Midway Games"/>
    <n v="24"/>
    <n v="300000"/>
    <n v="490000"/>
    <n v="0"/>
    <n v="100000"/>
    <n v="890000"/>
    <n v="222500"/>
    <n v="1"/>
    <n v="7.6"/>
    <n v="8"/>
    <m/>
    <m/>
    <s v="Midway Studios - San Diego"/>
    <n v="739"/>
    <s v="E"/>
  </r>
  <r>
    <s v="Killzone: Liberation"/>
    <x v="9"/>
    <n v="11"/>
    <x v="0"/>
    <x v="6"/>
    <n v="9"/>
    <s v="Sony Computer Entertainment"/>
    <n v="30"/>
    <n v="440000"/>
    <n v="270000"/>
    <n v="0"/>
    <n v="180000"/>
    <n v="890000"/>
    <n v="222500"/>
    <n v="1"/>
    <n v="7.7"/>
    <n v="56"/>
    <n v="8.3000000000000007"/>
    <n v="80"/>
    <s v="Guerrilla"/>
    <n v="500"/>
    <s v="T"/>
  </r>
  <r>
    <s v="Finding Nemo"/>
    <x v="11"/>
    <n v="5"/>
    <x v="15"/>
    <x v="4"/>
    <n v="1"/>
    <s v="THQ"/>
    <n v="34"/>
    <n v="690000"/>
    <n v="180000"/>
    <n v="0"/>
    <n v="20000"/>
    <n v="890000"/>
    <n v="222500"/>
    <n v="1"/>
    <n v="6.2"/>
    <n v="11"/>
    <n v="5.5"/>
    <n v="8"/>
    <s v="Traveller's Tales"/>
    <n v="1181"/>
    <s v="E"/>
  </r>
  <r>
    <s v="Lego Batman 3: Beyond Gotham"/>
    <x v="2"/>
    <n v="15"/>
    <x v="12"/>
    <x v="4"/>
    <n v="1"/>
    <s v="Warner Bros. Interactive Entertainment"/>
    <n v="38"/>
    <n v="480000"/>
    <n v="330000"/>
    <n v="0"/>
    <n v="80000"/>
    <n v="890000"/>
    <n v="222500"/>
    <n v="1"/>
    <m/>
    <m/>
    <n v="6.8"/>
    <n v="14"/>
    <s v="TT Games"/>
    <n v="1195"/>
    <s v="E10+"/>
  </r>
  <r>
    <s v="NFL 2K2"/>
    <x v="4"/>
    <n v="8"/>
    <x v="9"/>
    <x v="0"/>
    <n v="11"/>
    <s v="Sega"/>
    <n v="29"/>
    <n v="440000"/>
    <n v="340000"/>
    <n v="0"/>
    <n v="110000"/>
    <n v="890000"/>
    <n v="222500"/>
    <n v="1"/>
    <n v="8.5"/>
    <n v="16"/>
    <n v="7.5"/>
    <n v="6"/>
    <s v="Visual Concepts"/>
    <n v="1259"/>
    <s v="E"/>
  </r>
  <r>
    <s v="Pure"/>
    <x v="3"/>
    <n v="9"/>
    <x v="1"/>
    <x v="1"/>
    <n v="7"/>
    <s v="Disney Interactive Studios"/>
    <n v="13"/>
    <n v="420000"/>
    <n v="330000"/>
    <n v="0"/>
    <n v="140000"/>
    <n v="890000"/>
    <n v="222500"/>
    <n v="1"/>
    <n v="8.3000000000000007"/>
    <n v="43"/>
    <n v="7.8"/>
    <n v="30"/>
    <s v="Black Rock Studio"/>
    <n v="155"/>
    <s v="E"/>
  </r>
  <r>
    <s v="Resistance: Retribution"/>
    <x v="9"/>
    <n v="11"/>
    <x v="2"/>
    <x v="6"/>
    <n v="9"/>
    <s v="Sony Computer Entertainment"/>
    <n v="30"/>
    <n v="270000"/>
    <n v="350000"/>
    <n v="50000"/>
    <n v="210000"/>
    <n v="880000"/>
    <n v="220000"/>
    <n v="1"/>
    <n v="8.1"/>
    <n v="67"/>
    <n v="8.1"/>
    <n v="84"/>
    <s v="Sony Bend"/>
    <n v="1058"/>
    <s v="M"/>
  </r>
  <r>
    <s v="Call of War: World at War"/>
    <x v="1"/>
    <n v="3"/>
    <x v="1"/>
    <x v="6"/>
    <n v="9"/>
    <s v="Activision"/>
    <n v="4"/>
    <n v="560000"/>
    <n v="250000"/>
    <n v="0"/>
    <n v="80000"/>
    <n v="890000"/>
    <n v="222500"/>
    <n v="1"/>
    <n v="7.5"/>
    <n v="12"/>
    <n v="7.8"/>
    <n v="20"/>
    <s v="n-Space"/>
    <n v="825"/>
    <s v="T"/>
  </r>
  <r>
    <s v="Tiger Woods PGA Tour 12: The Masters"/>
    <x v="3"/>
    <n v="9"/>
    <x v="10"/>
    <x v="0"/>
    <n v="11"/>
    <s v="Electronic Arts"/>
    <n v="15"/>
    <n v="520000"/>
    <n v="250000"/>
    <n v="0"/>
    <n v="110000"/>
    <n v="880000"/>
    <n v="220000"/>
    <n v="1"/>
    <n v="8"/>
    <n v="41"/>
    <n v="7.3"/>
    <n v="17"/>
    <s v="Electronic Arts"/>
    <n v="378"/>
    <s v="E"/>
  </r>
  <r>
    <s v="FIFA Soccer 09 All-Play"/>
    <x v="0"/>
    <n v="13"/>
    <x v="1"/>
    <x v="0"/>
    <n v="11"/>
    <s v="Electronic Arts"/>
    <n v="15"/>
    <n v="280000"/>
    <n v="510000"/>
    <n v="0"/>
    <n v="90000"/>
    <n v="880000"/>
    <n v="220000"/>
    <n v="1"/>
    <n v="8"/>
    <n v="18"/>
    <n v="8.4"/>
    <n v="22"/>
    <s v="EA Canada"/>
    <n v="339"/>
    <s v="E"/>
  </r>
  <r>
    <s v="LEGO Indiana Jones 2: The Adventure Continues"/>
    <x v="3"/>
    <n v="9"/>
    <x v="2"/>
    <x v="4"/>
    <n v="1"/>
    <s v="Activision"/>
    <n v="4"/>
    <n v="470000"/>
    <n v="290000"/>
    <n v="0"/>
    <n v="130000"/>
    <n v="890000"/>
    <n v="222500"/>
    <n v="1"/>
    <n v="7"/>
    <n v="25"/>
    <n v="7.1"/>
    <n v="16"/>
    <s v="Traveller's Tales"/>
    <n v="1181"/>
    <s v="E10+"/>
  </r>
  <r>
    <s v="Fossil Fighters"/>
    <x v="1"/>
    <n v="3"/>
    <x v="1"/>
    <x v="9"/>
    <n v="8"/>
    <s v="Ninti"/>
    <n v="26"/>
    <n v="830000"/>
    <n v="0"/>
    <n v="0"/>
    <n v="60000"/>
    <n v="890000"/>
    <n v="222500"/>
    <n v="1"/>
    <n v="7"/>
    <n v="17"/>
    <n v="7.9"/>
    <n v="15"/>
    <s v="RED Entertainment"/>
    <n v="934"/>
    <s v="E"/>
  </r>
  <r>
    <s v="NCAA Football 13"/>
    <x v="3"/>
    <n v="9"/>
    <x v="11"/>
    <x v="4"/>
    <n v="1"/>
    <s v="Electronic Arts"/>
    <n v="15"/>
    <n v="820000"/>
    <n v="0"/>
    <n v="0"/>
    <n v="70000"/>
    <n v="890000"/>
    <n v="222500"/>
    <n v="1"/>
    <n v="7.9"/>
    <n v="9"/>
    <n v="4.0999999999999996"/>
    <n v="34"/>
    <s v="EA Tiburon"/>
    <n v="360"/>
    <s v="E"/>
  </r>
  <r>
    <s v="Samba De Amigo"/>
    <x v="0"/>
    <n v="13"/>
    <x v="1"/>
    <x v="3"/>
    <n v="4"/>
    <s v="Sega"/>
    <n v="29"/>
    <n v="410000"/>
    <n v="370000"/>
    <n v="10000"/>
    <n v="90000"/>
    <n v="880000"/>
    <n v="220000"/>
    <n v="1"/>
    <n v="6.8"/>
    <n v="43"/>
    <n v="8.1"/>
    <n v="40"/>
    <s v="Gearbox Software"/>
    <n v="469"/>
    <s v="E"/>
  </r>
  <r>
    <s v="The Simpsons Game"/>
    <x v="3"/>
    <n v="9"/>
    <x v="4"/>
    <x v="4"/>
    <n v="1"/>
    <s v="Electronic Arts"/>
    <n v="15"/>
    <n v="380000"/>
    <n v="360000"/>
    <n v="0"/>
    <n v="150000"/>
    <n v="890000"/>
    <n v="222500"/>
    <n v="1"/>
    <n v="7.1"/>
    <n v="30"/>
    <n v="7.5"/>
    <n v="49"/>
    <s v="EA Redwood Shores"/>
    <n v="352"/>
    <s v="T"/>
  </r>
  <r>
    <s v="Call of War: Modern Warfare 2"/>
    <x v="8"/>
    <n v="6"/>
    <x v="2"/>
    <x v="6"/>
    <n v="9"/>
    <s v="Activision"/>
    <n v="4"/>
    <n v="10000"/>
    <n v="790000"/>
    <n v="0"/>
    <n v="90000"/>
    <n v="890000"/>
    <n v="222500"/>
    <n v="1"/>
    <n v="8.6"/>
    <n v="40"/>
    <n v="4.2"/>
    <n v="6430"/>
    <s v="Infinity Ward"/>
    <n v="573"/>
    <s v="M"/>
  </r>
  <r>
    <s v="The Tomb Raider Trilogy"/>
    <x v="3"/>
    <n v="9"/>
    <x v="10"/>
    <x v="4"/>
    <n v="1"/>
    <s v="Square Enix"/>
    <n v="31"/>
    <n v="270000"/>
    <n v="460000"/>
    <n v="0"/>
    <n v="150000"/>
    <n v="880000"/>
    <n v="220000"/>
    <n v="1"/>
    <n v="7.8"/>
    <n v="37"/>
    <n v="8.1"/>
    <n v="60"/>
    <s v="Crystal Dynamics"/>
    <n v="264"/>
    <s v="T"/>
  </r>
  <r>
    <s v="F1 2010"/>
    <x v="2"/>
    <n v="15"/>
    <x v="5"/>
    <x v="1"/>
    <n v="7"/>
    <s v="Codemasters"/>
    <n v="9"/>
    <n v="180000"/>
    <n v="590000"/>
    <n v="10000"/>
    <n v="100000"/>
    <n v="880000"/>
    <n v="220000"/>
    <n v="1"/>
    <n v="8.4"/>
    <n v="43"/>
    <n v="7.5"/>
    <n v="65"/>
    <s v="Codemasters Birmingham"/>
    <n v="236"/>
    <s v="E"/>
  </r>
  <r>
    <s v="Call of Juarez: Bound in Blood"/>
    <x v="3"/>
    <n v="9"/>
    <x v="2"/>
    <x v="6"/>
    <n v="9"/>
    <s v="Ubisoft"/>
    <n v="35"/>
    <n v="350000"/>
    <n v="370000"/>
    <n v="10000"/>
    <n v="150000"/>
    <n v="880000"/>
    <n v="220000"/>
    <n v="1"/>
    <n v="7.8"/>
    <n v="47"/>
    <n v="7.8"/>
    <n v="91"/>
    <s v="Techland"/>
    <n v="1136"/>
    <s v="M"/>
  </r>
  <r>
    <s v="NBA 2K6"/>
    <x v="4"/>
    <n v="8"/>
    <x v="3"/>
    <x v="4"/>
    <n v="1"/>
    <s v="Take-Two Interactive"/>
    <n v="32"/>
    <n v="430000"/>
    <n v="340000"/>
    <n v="0"/>
    <n v="110000"/>
    <n v="880000"/>
    <n v="220000"/>
    <n v="1"/>
    <n v="8.4"/>
    <n v="23"/>
    <n v="8.3000000000000007"/>
    <n v="13"/>
    <s v="Visual Concepts"/>
    <n v="1259"/>
    <s v="E"/>
  </r>
  <r>
    <s v="Dissidia 012: Duodecim Final Fantasy"/>
    <x v="9"/>
    <n v="11"/>
    <x v="10"/>
    <x v="7"/>
    <n v="3"/>
    <s v="Square Enix"/>
    <n v="31"/>
    <n v="210000"/>
    <n v="120000"/>
    <n v="460000"/>
    <n v="80000"/>
    <n v="870000"/>
    <n v="217500"/>
    <n v="1"/>
    <n v="7.8"/>
    <n v="52"/>
    <n v="8.3000000000000007"/>
    <n v="144"/>
    <s v="Square Enix"/>
    <n v="1075"/>
    <s v="T"/>
  </r>
  <r>
    <s v="Monster 4X4: World Circuit"/>
    <x v="0"/>
    <n v="13"/>
    <x v="0"/>
    <x v="1"/>
    <n v="7"/>
    <s v="Ubisoft"/>
    <n v="35"/>
    <n v="800000"/>
    <n v="0"/>
    <n v="10000"/>
    <n v="70000"/>
    <n v="880000"/>
    <n v="220000"/>
    <n v="1"/>
    <n v="5.0999999999999996"/>
    <n v="11"/>
    <n v="7.8"/>
    <n v="17"/>
    <s v="Ubisoft"/>
    <n v="1199"/>
    <s v="E"/>
  </r>
  <r>
    <s v="Far Cry: Primal"/>
    <x v="13"/>
    <n v="17"/>
    <x v="14"/>
    <x v="4"/>
    <n v="1"/>
    <s v="Ubisoft"/>
    <n v="35"/>
    <n v="470000"/>
    <n v="330000"/>
    <n v="0"/>
    <n v="80000"/>
    <n v="880000"/>
    <n v="220000"/>
    <n v="1"/>
    <n v="7.7"/>
    <n v="27"/>
    <n v="6.4"/>
    <n v="194"/>
    <s v="Ubisoft Montreal"/>
    <n v="1207"/>
    <s v="M"/>
  </r>
  <r>
    <s v="Resident Evil: Revelations"/>
    <x v="5"/>
    <n v="1"/>
    <x v="11"/>
    <x v="4"/>
    <n v="1"/>
    <s v="Capcom"/>
    <n v="8"/>
    <n v="300000"/>
    <n v="220000"/>
    <n v="300000"/>
    <n v="50000"/>
    <n v="870000"/>
    <n v="217500"/>
    <n v="1"/>
    <n v="8.1999999999999993"/>
    <n v="78"/>
    <n v="8.5"/>
    <n v="397"/>
    <s v="Capcom"/>
    <n v="202"/>
    <s v="M"/>
  </r>
  <r>
    <s v="Sonic Chronicles: The Dark Brotherhood"/>
    <x v="1"/>
    <n v="3"/>
    <x v="1"/>
    <x v="9"/>
    <n v="8"/>
    <s v="Sega"/>
    <n v="29"/>
    <n v="500000"/>
    <n v="290000"/>
    <n v="10000"/>
    <n v="80000"/>
    <n v="880000"/>
    <n v="220000"/>
    <n v="1"/>
    <n v="7.4"/>
    <n v="55"/>
    <n v="7.3"/>
    <n v="81"/>
    <s v="BioWare"/>
    <n v="145"/>
    <s v="E"/>
  </r>
  <r>
    <s v="Star Wars: The Force Unleashed"/>
    <x v="1"/>
    <n v="3"/>
    <x v="1"/>
    <x v="4"/>
    <n v="1"/>
    <s v="LucasArts"/>
    <n v="20"/>
    <n v="500000"/>
    <n v="280000"/>
    <n v="0"/>
    <n v="90000"/>
    <n v="870000"/>
    <n v="217500"/>
    <n v="1"/>
    <n v="6.1"/>
    <n v="8"/>
    <n v="5.5"/>
    <n v="18"/>
    <s v="n-Space"/>
    <n v="825"/>
    <s v="T"/>
  </r>
  <r>
    <s v="Grand Steal Auto IV"/>
    <x v="8"/>
    <n v="6"/>
    <x v="1"/>
    <x v="4"/>
    <n v="1"/>
    <s v="Take-Two Interactive"/>
    <n v="32"/>
    <n v="10000"/>
    <n v="790000"/>
    <n v="0"/>
    <n v="70000"/>
    <n v="870000"/>
    <n v="217500"/>
    <n v="1"/>
    <n v="9"/>
    <n v="40"/>
    <n v="6.6"/>
    <n v="2299"/>
    <s v="Rockstar Toronto"/>
    <n v="963"/>
    <s v="M"/>
  </r>
  <r>
    <s v="WWE SmackDown vs. Raw 2011"/>
    <x v="2"/>
    <n v="15"/>
    <x v="5"/>
    <x v="7"/>
    <n v="3"/>
    <s v="THQ"/>
    <n v="34"/>
    <n v="440000"/>
    <n v="350000"/>
    <n v="0"/>
    <n v="80000"/>
    <n v="870000"/>
    <n v="217500"/>
    <n v="1"/>
    <n v="7.5"/>
    <n v="49"/>
    <n v="7.6"/>
    <n v="45"/>
    <s v="Yuke's"/>
    <n v="1293"/>
    <s v="T"/>
  </r>
  <r>
    <s v="Borderlands: The Handsome Collection"/>
    <x v="6"/>
    <n v="10"/>
    <x v="13"/>
    <x v="6"/>
    <n v="9"/>
    <s v="Take-Two Interactive"/>
    <n v="32"/>
    <n v="380000"/>
    <n v="330000"/>
    <n v="30000"/>
    <n v="140000"/>
    <n v="880000"/>
    <n v="220000"/>
    <n v="1"/>
    <n v="8.1999999999999993"/>
    <n v="49"/>
    <n v="7.8"/>
    <n v="345"/>
    <s v="Gearbox Software"/>
    <n v="469"/>
    <s v="M"/>
  </r>
  <r>
    <s v="Crimson Skies: High Road to Revenge"/>
    <x v="7"/>
    <n v="16"/>
    <x v="15"/>
    <x v="8"/>
    <n v="10"/>
    <s v="Microsoft Game Studios"/>
    <n v="23"/>
    <n v="650000"/>
    <n v="190000"/>
    <n v="0"/>
    <n v="30000"/>
    <n v="870000"/>
    <n v="217500"/>
    <n v="1"/>
    <n v="8.8000000000000007"/>
    <n v="49"/>
    <n v="8.8000000000000007"/>
    <n v="45"/>
    <s v="FASA Studio"/>
    <n v="412"/>
    <s v="T"/>
  </r>
  <r>
    <s v="Madden NFL 08"/>
    <x v="0"/>
    <n v="13"/>
    <x v="4"/>
    <x v="0"/>
    <n v="11"/>
    <s v="Electronic Arts"/>
    <n v="15"/>
    <n v="800000"/>
    <n v="0"/>
    <n v="0"/>
    <n v="70000"/>
    <n v="870000"/>
    <n v="217500"/>
    <n v="1"/>
    <n v="7.6"/>
    <n v="29"/>
    <n v="6.8"/>
    <n v="27"/>
    <s v="EA Tiburon"/>
    <n v="360"/>
    <s v="E"/>
  </r>
  <r>
    <s v="F1 2009"/>
    <x v="0"/>
    <n v="13"/>
    <x v="2"/>
    <x v="1"/>
    <n v="7"/>
    <s v="Codemasters"/>
    <n v="9"/>
    <n v="150000"/>
    <n v="620000"/>
    <n v="0"/>
    <n v="110000"/>
    <n v="880000"/>
    <n v="220000"/>
    <n v="1"/>
    <n v="6.9"/>
    <n v="29"/>
    <n v="7.2"/>
    <n v="30"/>
    <s v="Sumo Digital"/>
    <n v="1096"/>
    <s v="E"/>
  </r>
  <r>
    <s v="Tom Clancy's Ghost Recon: Island Thunder"/>
    <x v="7"/>
    <n v="16"/>
    <x v="15"/>
    <x v="6"/>
    <n v="9"/>
    <s v="Ubisoft"/>
    <n v="35"/>
    <n v="610000"/>
    <n v="240000"/>
    <n v="0"/>
    <n v="30000"/>
    <n v="880000"/>
    <n v="220000"/>
    <n v="1"/>
    <n v="8.1"/>
    <n v="33"/>
    <n v="8.8000000000000007"/>
    <n v="17"/>
    <s v="Red Storm Entertainment"/>
    <n v="938"/>
    <s v="M"/>
  </r>
  <r>
    <s v="Kingdoms of Amalur: Reckoning"/>
    <x v="2"/>
    <n v="15"/>
    <x v="11"/>
    <x v="9"/>
    <n v="8"/>
    <s v="Electronic Arts"/>
    <n v="15"/>
    <n v="550000"/>
    <n v="240000"/>
    <n v="10000"/>
    <n v="70000"/>
    <n v="870000"/>
    <n v="217500"/>
    <n v="1"/>
    <n v="8"/>
    <n v="71"/>
    <n v="7.7"/>
    <n v="446"/>
    <s v="Big Huge Games"/>
    <n v="138"/>
    <s v="M"/>
  </r>
  <r>
    <s v="Kingdom Hearts Re: Chain of Memories"/>
    <x v="4"/>
    <n v="8"/>
    <x v="1"/>
    <x v="9"/>
    <n v="8"/>
    <s v="Square Enix"/>
    <n v="31"/>
    <n v="730000"/>
    <n v="30000"/>
    <n v="0"/>
    <n v="120000"/>
    <n v="880000"/>
    <n v="220000"/>
    <n v="1"/>
    <n v="6.8"/>
    <n v="20"/>
    <n v="7.2"/>
    <n v="105"/>
    <s v="Jupiter Corporation"/>
    <n v="614"/>
    <s v="E10+"/>
  </r>
  <r>
    <s v="Phantasy Star Portable 2"/>
    <x v="9"/>
    <n v="11"/>
    <x v="2"/>
    <x v="9"/>
    <n v="8"/>
    <s v="Sega"/>
    <n v="29"/>
    <n v="80000"/>
    <n v="110000"/>
    <n v="620000"/>
    <n v="60000"/>
    <n v="870000"/>
    <n v="217500"/>
    <n v="1"/>
    <n v="6.9"/>
    <n v="27"/>
    <n v="8.1"/>
    <n v="35"/>
    <s v="Alfa System"/>
    <n v="47"/>
    <s v="T"/>
  </r>
  <r>
    <s v="Michael Jackson: The Experience"/>
    <x v="2"/>
    <n v="15"/>
    <x v="10"/>
    <x v="3"/>
    <n v="4"/>
    <s v="Ubisoft"/>
    <n v="35"/>
    <n v="620000"/>
    <n v="180000"/>
    <n v="0"/>
    <n v="70000"/>
    <n v="870000"/>
    <n v="217500"/>
    <n v="1"/>
    <n v="6.3"/>
    <n v="31"/>
    <n v="6.8"/>
    <n v="29"/>
    <s v="Ubisoft Montreal"/>
    <n v="1207"/>
    <s v="E10+"/>
  </r>
  <r>
    <s v="LittleBigPlanet Karting"/>
    <x v="3"/>
    <n v="9"/>
    <x v="11"/>
    <x v="4"/>
    <n v="1"/>
    <s v="Sony Computer Entertainment"/>
    <n v="30"/>
    <n v="420000"/>
    <n v="300000"/>
    <n v="10000"/>
    <n v="150000"/>
    <n v="880000"/>
    <n v="220000"/>
    <n v="1"/>
    <n v="7.3"/>
    <n v="69"/>
    <n v="6.9"/>
    <n v="159"/>
    <s v="Media Molecule, United Front Games"/>
    <n v="716"/>
    <s v="E"/>
  </r>
  <r>
    <s v="Tony Hawk's Project 8"/>
    <x v="4"/>
    <n v="8"/>
    <x v="0"/>
    <x v="0"/>
    <n v="11"/>
    <s v="Activision"/>
    <n v="4"/>
    <n v="720000"/>
    <n v="30000"/>
    <n v="0"/>
    <n v="120000"/>
    <n v="870000"/>
    <n v="217500"/>
    <n v="1"/>
    <n v="6.9"/>
    <n v="17"/>
    <n v="7.3"/>
    <n v="19"/>
    <s v="Shaba Games"/>
    <n v="1025"/>
    <s v="T"/>
  </r>
  <r>
    <s v="GRID"/>
    <x v="2"/>
    <n v="15"/>
    <x v="1"/>
    <x v="1"/>
    <n v="7"/>
    <s v="Codemasters"/>
    <n v="9"/>
    <n v="330000"/>
    <n v="440000"/>
    <n v="10000"/>
    <n v="90000"/>
    <n v="870000"/>
    <n v="217500"/>
    <n v="1"/>
    <n v="8.6999999999999993"/>
    <n v="62"/>
    <n v="7.9"/>
    <n v="131"/>
    <s v="Codemasters"/>
    <n v="235"/>
    <s v="E"/>
  </r>
  <r>
    <s v="DiRT"/>
    <x v="2"/>
    <n v="15"/>
    <x v="4"/>
    <x v="1"/>
    <n v="7"/>
    <s v="Codemasters"/>
    <n v="9"/>
    <n v="380000"/>
    <n v="400000"/>
    <n v="0"/>
    <n v="90000"/>
    <n v="870000"/>
    <n v="217500"/>
    <n v="1"/>
    <n v="8.3000000000000007"/>
    <n v="59"/>
    <n v="7.4"/>
    <n v="94"/>
    <s v="Codemasters"/>
    <n v="235"/>
    <s v="E"/>
  </r>
  <r>
    <s v="Red Faction: Guerrilla"/>
    <x v="2"/>
    <n v="15"/>
    <x v="2"/>
    <x v="6"/>
    <n v="9"/>
    <s v="THQ"/>
    <n v="34"/>
    <n v="480000"/>
    <n v="290000"/>
    <n v="10000"/>
    <n v="90000"/>
    <n v="870000"/>
    <n v="217500"/>
    <n v="1"/>
    <n v="8.5"/>
    <n v="84"/>
    <n v="8.1"/>
    <n v="237"/>
    <s v="Volition Inc."/>
    <n v="1267"/>
    <s v="M"/>
  </r>
  <r>
    <s v="Fight Night Round 2"/>
    <x v="4"/>
    <n v="8"/>
    <x v="3"/>
    <x v="7"/>
    <n v="3"/>
    <s v="Electronic Arts"/>
    <n v="15"/>
    <n v="720000"/>
    <n v="30000"/>
    <n v="0"/>
    <n v="120000"/>
    <n v="870000"/>
    <n v="217500"/>
    <n v="1"/>
    <n v="8.8000000000000007"/>
    <n v="37"/>
    <n v="9"/>
    <n v="37"/>
    <s v="EA Sports"/>
    <n v="356"/>
    <s v="T"/>
  </r>
  <r>
    <s v="LEGO Jurassic World"/>
    <x v="2"/>
    <n v="15"/>
    <x v="13"/>
    <x v="4"/>
    <n v="1"/>
    <s v="Warner Bros. Interactive Entertainment"/>
    <n v="38"/>
    <n v="470000"/>
    <n v="320000"/>
    <n v="0"/>
    <n v="80000"/>
    <n v="870000"/>
    <n v="217500"/>
    <n v="1"/>
    <m/>
    <m/>
    <n v="7.1"/>
    <n v="14"/>
    <s v="TT Games"/>
    <n v="1195"/>
    <s v="E10+"/>
  </r>
  <r>
    <s v="Triple Play 2002"/>
    <x v="4"/>
    <n v="8"/>
    <x v="8"/>
    <x v="0"/>
    <n v="11"/>
    <s v="Electronic Arts"/>
    <n v="15"/>
    <n v="430000"/>
    <n v="330000"/>
    <n v="0"/>
    <n v="110000"/>
    <n v="870000"/>
    <n v="217500"/>
    <n v="1"/>
    <n v="6.5"/>
    <n v="17"/>
    <m/>
    <m/>
    <s v="Pandemic Studios"/>
    <n v="855"/>
    <s v="E"/>
  </r>
  <r>
    <s v="Cooking Mama: World Kitchen"/>
    <x v="0"/>
    <n v="13"/>
    <x v="1"/>
    <x v="8"/>
    <n v="10"/>
    <s v="505 Games"/>
    <n v="1"/>
    <n v="510000"/>
    <n v="270000"/>
    <n v="10000"/>
    <n v="80000"/>
    <n v="870000"/>
    <n v="217500"/>
    <n v="1"/>
    <n v="6.2"/>
    <n v="17"/>
    <n v="4.9000000000000004"/>
    <n v="12"/>
    <s v="Cooking Mama Limited"/>
    <n v="246"/>
    <s v="E"/>
  </r>
  <r>
    <s v="Brothers in Arms: Hell's Highway"/>
    <x v="2"/>
    <n v="15"/>
    <x v="1"/>
    <x v="6"/>
    <n v="9"/>
    <s v="Ubisoft"/>
    <n v="35"/>
    <n v="470000"/>
    <n v="300000"/>
    <n v="0"/>
    <n v="90000"/>
    <n v="860000"/>
    <n v="215000"/>
    <n v="1"/>
    <n v="7.6"/>
    <n v="65"/>
    <n v="8.3000000000000007"/>
    <n v="149"/>
    <s v="Gearbox Software"/>
    <n v="469"/>
    <s v="M"/>
  </r>
  <r>
    <s v="Vagrant Story"/>
    <x v="14"/>
    <n v="7"/>
    <x v="16"/>
    <x v="9"/>
    <n v="8"/>
    <s v="Crave Entertainment"/>
    <n v="10"/>
    <n v="300000"/>
    <n v="200000"/>
    <n v="300000"/>
    <n v="60000"/>
    <n v="860000"/>
    <n v="215000"/>
    <n v="1"/>
    <n v="9.1999999999999993"/>
    <n v="19"/>
    <n v="8.3000000000000007"/>
    <n v="129"/>
    <s v="SquareSoft"/>
    <n v="1080"/>
    <s v="T"/>
  </r>
  <r>
    <s v="Warriors Orochi"/>
    <x v="4"/>
    <n v="8"/>
    <x v="4"/>
    <x v="4"/>
    <n v="1"/>
    <s v="Tecmo Koei"/>
    <n v="33"/>
    <n v="110000"/>
    <n v="90000"/>
    <n v="640000"/>
    <n v="30000"/>
    <n v="870000"/>
    <n v="217500"/>
    <n v="1"/>
    <n v="5.5"/>
    <n v="14"/>
    <n v="8.1999999999999993"/>
    <n v="16"/>
    <s v="Omega Force"/>
    <n v="833"/>
    <s v="T"/>
  </r>
  <r>
    <s v="Crysis 3"/>
    <x v="3"/>
    <n v="9"/>
    <x v="6"/>
    <x v="6"/>
    <n v="9"/>
    <s v="Electronic Arts"/>
    <n v="15"/>
    <n v="260000"/>
    <n v="420000"/>
    <n v="30000"/>
    <n v="160000"/>
    <n v="870000"/>
    <n v="217500"/>
    <n v="1"/>
    <n v="7.7"/>
    <n v="23"/>
    <n v="6.3"/>
    <n v="288"/>
    <s v="Crytek"/>
    <n v="266"/>
    <s v="M"/>
  </r>
  <r>
    <s v="Mercenaries 2: World in Flames"/>
    <x v="3"/>
    <n v="9"/>
    <x v="1"/>
    <x v="6"/>
    <n v="9"/>
    <s v="Electronic Arts"/>
    <n v="15"/>
    <n v="290000"/>
    <n v="390000"/>
    <n v="20000"/>
    <n v="160000"/>
    <n v="860000"/>
    <n v="215000"/>
    <n v="1"/>
    <n v="7.2"/>
    <n v="43"/>
    <n v="7.1"/>
    <n v="73"/>
    <s v="Pandemic Studios"/>
    <n v="855"/>
    <s v="T"/>
  </r>
  <r>
    <s v="SingStar '90s"/>
    <x v="4"/>
    <n v="8"/>
    <x v="4"/>
    <x v="3"/>
    <n v="4"/>
    <s v="Sony Computer Entertainment"/>
    <n v="30"/>
    <n v="100000"/>
    <n v="590000"/>
    <n v="0"/>
    <n v="180000"/>
    <n v="870000"/>
    <n v="217500"/>
    <n v="1"/>
    <n v="7.3"/>
    <n v="29"/>
    <m/>
    <m/>
    <s v="SCEE"/>
    <n v="1000"/>
    <s v="T"/>
  </r>
  <r>
    <s v="Wizards of Waverly Place"/>
    <x v="1"/>
    <n v="3"/>
    <x v="2"/>
    <x v="3"/>
    <n v="4"/>
    <s v="Disney Interactive Studios"/>
    <n v="13"/>
    <n v="590000"/>
    <n v="200000"/>
    <n v="0"/>
    <n v="80000"/>
    <n v="870000"/>
    <n v="217500"/>
    <n v="1"/>
    <n v="5.8"/>
    <n v="7"/>
    <m/>
    <m/>
    <s v="Disney Interactive Studios"/>
    <n v="318"/>
    <s v="E"/>
  </r>
  <r>
    <s v="Ghostbusters: The Video Game"/>
    <x v="0"/>
    <n v="13"/>
    <x v="2"/>
    <x v="4"/>
    <n v="1"/>
    <s v="Atari"/>
    <n v="5"/>
    <n v="590000"/>
    <n v="200000"/>
    <n v="0"/>
    <n v="70000"/>
    <n v="860000"/>
    <n v="215000"/>
    <n v="1"/>
    <n v="7.6"/>
    <n v="29"/>
    <n v="8.5"/>
    <n v="28"/>
    <s v="Red Fly Studio"/>
    <n v="937"/>
    <s v="E10+"/>
  </r>
  <r>
    <s v="Dragon Quest VIII: Journey of the Cursed King"/>
    <x v="5"/>
    <n v="1"/>
    <x v="13"/>
    <x v="9"/>
    <n v="8"/>
    <s v="Square Enix"/>
    <n v="31"/>
    <n v="0"/>
    <n v="0"/>
    <n v="860000"/>
    <n v="0"/>
    <n v="860000"/>
    <n v="215000"/>
    <n v="1"/>
    <m/>
    <m/>
    <m/>
    <m/>
    <s v="Cygames"/>
    <n v="276"/>
    <s v="T"/>
  </r>
  <r>
    <s v="Guitar Hero Live"/>
    <x v="6"/>
    <n v="10"/>
    <x v="13"/>
    <x v="3"/>
    <n v="4"/>
    <s v="Activision"/>
    <n v="4"/>
    <n v="340000"/>
    <n v="380000"/>
    <n v="0"/>
    <n v="140000"/>
    <n v="860000"/>
    <n v="215000"/>
    <n v="1"/>
    <n v="8"/>
    <n v="69"/>
    <n v="6.2"/>
    <n v="160"/>
    <s v="FreeStyleGames"/>
    <n v="430"/>
    <s v="T"/>
  </r>
  <r>
    <s v="Endless Ocean: Blue World"/>
    <x v="0"/>
    <n v="13"/>
    <x v="2"/>
    <x v="8"/>
    <n v="10"/>
    <s v="Ninti"/>
    <n v="26"/>
    <n v="460000"/>
    <n v="210000"/>
    <n v="120000"/>
    <n v="60000"/>
    <n v="850000"/>
    <n v="212500"/>
    <n v="1"/>
    <n v="7.6"/>
    <n v="42"/>
    <n v="8.5"/>
    <n v="26"/>
    <s v="Arika"/>
    <n v="71"/>
    <s v="E10+"/>
  </r>
  <r>
    <s v="Winning Eleven: Pro Evolution Soccer 2007"/>
    <x v="9"/>
    <n v="11"/>
    <x v="0"/>
    <x v="0"/>
    <n v="11"/>
    <s v="Konami Digital Entertainment"/>
    <n v="19"/>
    <n v="10000"/>
    <n v="720000"/>
    <n v="120000"/>
    <n v="10000"/>
    <n v="860000"/>
    <n v="215000"/>
    <n v="1"/>
    <n v="8.1"/>
    <n v="10"/>
    <n v="8.3000000000000007"/>
    <n v="14"/>
    <s v="KCET"/>
    <n v="631"/>
    <s v="E"/>
  </r>
  <r>
    <s v="Guitar Hero: Warriors of Rock"/>
    <x v="2"/>
    <n v="15"/>
    <x v="5"/>
    <x v="3"/>
    <n v="4"/>
    <s v="Activision"/>
    <n v="4"/>
    <n v="470000"/>
    <n v="310000"/>
    <n v="0"/>
    <n v="80000"/>
    <n v="860000"/>
    <n v="215000"/>
    <n v="1"/>
    <n v="7.2"/>
    <n v="65"/>
    <n v="6.5"/>
    <n v="51"/>
    <s v="Neversoft Entertainment"/>
    <n v="793"/>
    <s v="T"/>
  </r>
  <r>
    <s v="Lemmings"/>
    <x v="9"/>
    <n v="11"/>
    <x v="0"/>
    <x v="5"/>
    <n v="6"/>
    <s v="Sony Computer Entertainment"/>
    <n v="30"/>
    <n v="120000"/>
    <n v="510000"/>
    <n v="0"/>
    <n v="230000"/>
    <n v="860000"/>
    <n v="215000"/>
    <n v="1"/>
    <n v="7.6"/>
    <n v="46"/>
    <n v="7.9"/>
    <n v="14"/>
    <s v="Team 17"/>
    <n v="1129"/>
    <s v="E"/>
  </r>
  <r>
    <s v="Dynasty Warriors 4: Xtreme Legends"/>
    <x v="4"/>
    <n v="8"/>
    <x v="15"/>
    <x v="4"/>
    <n v="1"/>
    <s v="Tecmo Koei"/>
    <n v="33"/>
    <n v="170000"/>
    <n v="130000"/>
    <n v="510000"/>
    <n v="40000"/>
    <n v="850000"/>
    <n v="212500"/>
    <n v="1"/>
    <n v="7.2"/>
    <n v="15"/>
    <n v="9.1"/>
    <n v="39"/>
    <s v="Omega Force"/>
    <n v="833"/>
    <s v="T"/>
  </r>
  <r>
    <s v="Pictionary"/>
    <x v="0"/>
    <n v="13"/>
    <x v="5"/>
    <x v="5"/>
    <n v="6"/>
    <s v="THQ"/>
    <n v="34"/>
    <n v="600000"/>
    <n v="190000"/>
    <n v="0"/>
    <n v="70000"/>
    <n v="860000"/>
    <n v="215000"/>
    <n v="1"/>
    <n v="7.1"/>
    <n v="7"/>
    <m/>
    <m/>
    <s v="Page 44 Studios"/>
    <n v="852"/>
    <s v="E"/>
  </r>
  <r>
    <s v="2010 FIFA World Cup South Africa"/>
    <x v="2"/>
    <n v="15"/>
    <x v="5"/>
    <x v="0"/>
    <n v="11"/>
    <s v="Electronic Arts"/>
    <n v="15"/>
    <n v="320000"/>
    <n v="420000"/>
    <n v="20000"/>
    <n v="90000"/>
    <n v="850000"/>
    <n v="212500"/>
    <n v="1"/>
    <n v="8.3000000000000007"/>
    <n v="61"/>
    <n v="8.1"/>
    <n v="58"/>
    <s v="Electronic Arts"/>
    <n v="378"/>
    <s v="E"/>
  </r>
  <r>
    <s v="Tomb Raider: Anniversary"/>
    <x v="0"/>
    <n v="13"/>
    <x v="4"/>
    <x v="4"/>
    <n v="1"/>
    <s v="Eidos Interactive"/>
    <n v="14"/>
    <n v="120000"/>
    <n v="620000"/>
    <n v="0"/>
    <n v="110000"/>
    <n v="850000"/>
    <n v="212500"/>
    <n v="1"/>
    <n v="7.3"/>
    <n v="22"/>
    <n v="7.3"/>
    <n v="25"/>
    <s v="Crystal Dynamics"/>
    <n v="264"/>
    <s v="T"/>
  </r>
  <r>
    <s v="NBA 2K8"/>
    <x v="2"/>
    <n v="15"/>
    <x v="4"/>
    <x v="0"/>
    <n v="11"/>
    <s v="Take-Two Interactive"/>
    <n v="32"/>
    <n v="790000"/>
    <n v="0"/>
    <n v="0"/>
    <n v="70000"/>
    <n v="860000"/>
    <n v="215000"/>
    <n v="1"/>
    <n v="8.1"/>
    <n v="33"/>
    <n v="7"/>
    <n v="28"/>
    <s v="Visual Concepts"/>
    <n v="1259"/>
    <s v="E"/>
  </r>
  <r>
    <s v="Tiger Woods PGA Tour 2005"/>
    <x v="7"/>
    <n v="16"/>
    <x v="7"/>
    <x v="0"/>
    <n v="11"/>
    <s v="Electronic Arts"/>
    <n v="15"/>
    <n v="640000"/>
    <n v="180000"/>
    <n v="0"/>
    <n v="30000"/>
    <n v="850000"/>
    <n v="212500"/>
    <n v="1"/>
    <n v="8.8000000000000007"/>
    <n v="26"/>
    <n v="8.9"/>
    <n v="14"/>
    <s v="EA Sports"/>
    <n v="356"/>
    <s v="E"/>
  </r>
  <r>
    <s v="LEGO Jurassic World"/>
    <x v="3"/>
    <n v="9"/>
    <x v="13"/>
    <x v="4"/>
    <n v="1"/>
    <s v="Warner Bros. Interactive Entertainment"/>
    <n v="38"/>
    <n v="350000"/>
    <n v="360000"/>
    <n v="0"/>
    <n v="140000"/>
    <n v="850000"/>
    <n v="212500"/>
    <n v="1"/>
    <m/>
    <m/>
    <n v="7.4"/>
    <n v="14"/>
    <s v="TT Games"/>
    <n v="1195"/>
    <s v="E10+"/>
  </r>
  <r>
    <s v="Kingdoms of Amalur: Reckoning"/>
    <x v="3"/>
    <n v="9"/>
    <x v="11"/>
    <x v="9"/>
    <n v="8"/>
    <s v="Electronic Arts"/>
    <n v="15"/>
    <n v="370000"/>
    <n v="290000"/>
    <n v="90000"/>
    <n v="110000"/>
    <n v="860000"/>
    <n v="215000"/>
    <n v="1"/>
    <n v="8.1"/>
    <n v="34"/>
    <n v="7.6"/>
    <n v="376"/>
    <s v="Big Huge Games"/>
    <n v="138"/>
    <s v="M"/>
  </r>
  <r>
    <s v="Dragon Ball Z: Burst Limit"/>
    <x v="3"/>
    <n v="9"/>
    <x v="1"/>
    <x v="7"/>
    <n v="3"/>
    <s v="Atari"/>
    <n v="5"/>
    <n v="220000"/>
    <n v="330000"/>
    <n v="180000"/>
    <n v="120000"/>
    <n v="850000"/>
    <n v="212500"/>
    <n v="1"/>
    <n v="7.1"/>
    <n v="32"/>
    <n v="7.2"/>
    <n v="51"/>
    <s v="Dimps Corporation, Namco Bandai Games"/>
    <n v="312"/>
    <s v="T"/>
  </r>
  <r>
    <s v="Gold's Gym: Dance Workout"/>
    <x v="0"/>
    <n v="13"/>
    <x v="5"/>
    <x v="0"/>
    <n v="11"/>
    <s v="Ubisoft"/>
    <n v="35"/>
    <n v="690000"/>
    <n v="100000"/>
    <n v="0"/>
    <n v="60000"/>
    <n v="850000"/>
    <n v="212500"/>
    <n v="1"/>
    <m/>
    <m/>
    <m/>
    <m/>
    <s v="Land Ho!"/>
    <n v="663"/>
    <s v="E10+"/>
  </r>
  <r>
    <s v="Tekken Tag Tournament 2"/>
    <x v="3"/>
    <n v="9"/>
    <x v="11"/>
    <x v="7"/>
    <n v="3"/>
    <s v="Namco Bandai Games"/>
    <n v="25"/>
    <n v="280000"/>
    <n v="310000"/>
    <n v="130000"/>
    <n v="130000"/>
    <n v="850000"/>
    <n v="212500"/>
    <n v="1"/>
    <n v="8.1999999999999993"/>
    <n v="50"/>
    <n v="8.1999999999999993"/>
    <n v="193"/>
    <s v="Namco Bandai Games"/>
    <n v="768"/>
    <s v="T"/>
  </r>
  <r>
    <s v="Ratatouille"/>
    <x v="4"/>
    <n v="8"/>
    <x v="4"/>
    <x v="4"/>
    <n v="1"/>
    <s v="THQ"/>
    <n v="34"/>
    <n v="310000"/>
    <n v="0"/>
    <n v="0"/>
    <n v="530000"/>
    <n v="840000"/>
    <n v="210000"/>
    <n v="1"/>
    <n v="6.5"/>
    <n v="9"/>
    <n v="8"/>
    <n v="11"/>
    <s v="Asobo Studio"/>
    <n v="88"/>
    <s v="E"/>
  </r>
  <r>
    <s v="Burnout 2: Point of Impact"/>
    <x v="4"/>
    <n v="8"/>
    <x v="8"/>
    <x v="1"/>
    <n v="7"/>
    <s v="Acclaim Entertainment"/>
    <n v="3"/>
    <n v="420000"/>
    <n v="320000"/>
    <n v="0"/>
    <n v="110000"/>
    <n v="850000"/>
    <n v="212500"/>
    <n v="1"/>
    <n v="8.6"/>
    <n v="31"/>
    <n v="8.1999999999999993"/>
    <n v="48"/>
    <s v="Criterion Games"/>
    <n v="261"/>
    <s v="E"/>
  </r>
  <r>
    <s v="Weii Fit U"/>
    <x v="10"/>
    <n v="14"/>
    <x v="6"/>
    <x v="0"/>
    <n v="11"/>
    <s v="Ninti"/>
    <n v="26"/>
    <n v="350000"/>
    <n v="230000"/>
    <n v="210000"/>
    <n v="50000"/>
    <n v="840000"/>
    <n v="210000"/>
    <n v="1"/>
    <n v="7.2"/>
    <n v="19"/>
    <n v="7.7"/>
    <n v="72"/>
    <s v="Ninti"/>
    <n v="808"/>
    <s v="E"/>
  </r>
  <r>
    <s v="The Legendary Starfy"/>
    <x v="1"/>
    <n v="3"/>
    <x v="1"/>
    <x v="2"/>
    <n v="5"/>
    <s v="Ninti"/>
    <n v="26"/>
    <n v="600000"/>
    <n v="0"/>
    <n v="200000"/>
    <n v="50000"/>
    <n v="850000"/>
    <n v="212500"/>
    <n v="1"/>
    <n v="7.5"/>
    <n v="25"/>
    <n v="8.4"/>
    <n v="26"/>
    <s v="TOSE"/>
    <n v="1174"/>
    <s v="E"/>
  </r>
  <r>
    <s v="NCAA Football 11"/>
    <x v="3"/>
    <n v="9"/>
    <x v="5"/>
    <x v="0"/>
    <n v="11"/>
    <s v="Electronic Arts"/>
    <n v="15"/>
    <n v="790000"/>
    <n v="0"/>
    <n v="0"/>
    <n v="60000"/>
    <n v="850000"/>
    <n v="212500"/>
    <n v="1"/>
    <n v="8.5"/>
    <n v="22"/>
    <n v="7.4"/>
    <n v="25"/>
    <s v="EA Tiburon"/>
    <n v="360"/>
    <s v="E"/>
  </r>
  <r>
    <s v="The House of the Dead: Overkill"/>
    <x v="0"/>
    <n v="13"/>
    <x v="2"/>
    <x v="6"/>
    <n v="9"/>
    <s v="Sega"/>
    <n v="29"/>
    <n v="440000"/>
    <n v="300000"/>
    <n v="20000"/>
    <n v="90000"/>
    <n v="850000"/>
    <n v="212500"/>
    <n v="1"/>
    <n v="7.8"/>
    <n v="65"/>
    <n v="8.6999999999999993"/>
    <n v="95"/>
    <s v="Headstrong Games"/>
    <n v="517"/>
    <s v="M"/>
  </r>
  <r>
    <s v="Army of Two: The 40th Day"/>
    <x v="3"/>
    <n v="9"/>
    <x v="5"/>
    <x v="6"/>
    <n v="9"/>
    <s v="Electronic Arts"/>
    <n v="15"/>
    <n v="440000"/>
    <n v="270000"/>
    <n v="10000"/>
    <n v="120000"/>
    <n v="840000"/>
    <n v="210000"/>
    <n v="1"/>
    <n v="7.4"/>
    <n v="56"/>
    <n v="7"/>
    <n v="88"/>
    <s v="EA Montreal"/>
    <n v="350"/>
    <s v="M"/>
  </r>
  <r>
    <s v="Darksiders II"/>
    <x v="3"/>
    <n v="9"/>
    <x v="11"/>
    <x v="4"/>
    <n v="1"/>
    <s v="THQ"/>
    <n v="34"/>
    <n v="350000"/>
    <n v="350000"/>
    <n v="10000"/>
    <n v="140000"/>
    <n v="850000"/>
    <n v="212500"/>
    <n v="1"/>
    <n v="8.4"/>
    <n v="39"/>
    <n v="7.1"/>
    <n v="422"/>
    <s v="Vigil Games"/>
    <n v="1251"/>
    <s v="M"/>
  </r>
  <r>
    <s v="Spider-Man 2"/>
    <x v="11"/>
    <n v="5"/>
    <x v="7"/>
    <x v="4"/>
    <n v="1"/>
    <s v="Activision"/>
    <n v="4"/>
    <n v="650000"/>
    <n v="170000"/>
    <n v="0"/>
    <n v="20000"/>
    <n v="840000"/>
    <n v="210000"/>
    <n v="1"/>
    <n v="8"/>
    <n v="41"/>
    <n v="8.8000000000000007"/>
    <n v="30"/>
    <s v="Treyarch"/>
    <n v="1184"/>
    <s v="T"/>
  </r>
  <r>
    <s v=" Tales of Xillia 2"/>
    <x v="3"/>
    <n v="9"/>
    <x v="11"/>
    <x v="9"/>
    <n v="8"/>
    <s v="Namco Bandai Games"/>
    <n v="25"/>
    <n v="200000"/>
    <n v="120000"/>
    <n v="450000"/>
    <n v="70000"/>
    <n v="840000"/>
    <n v="210000"/>
    <n v="1"/>
    <n v="7.1"/>
    <n v="59"/>
    <n v="7.9"/>
    <n v="216"/>
    <s v="Bandai Namco Games"/>
    <n v="114"/>
    <s v="T"/>
  </r>
  <r>
    <s v="Ghostbusters: The Video Game"/>
    <x v="3"/>
    <n v="9"/>
    <x v="2"/>
    <x v="4"/>
    <n v="1"/>
    <s v="Sony Computer Entertainment"/>
    <n v="30"/>
    <n v="340000"/>
    <n v="360000"/>
    <n v="0"/>
    <n v="140000"/>
    <n v="840000"/>
    <n v="210000"/>
    <n v="1"/>
    <n v="7.8"/>
    <n v="74"/>
    <n v="7.9"/>
    <n v="96"/>
    <s v="Terminal Reality"/>
    <n v="1147"/>
    <s v="T"/>
  </r>
  <r>
    <s v="The Incredibles"/>
    <x v="11"/>
    <n v="5"/>
    <x v="7"/>
    <x v="4"/>
    <n v="1"/>
    <s v="THQ"/>
    <n v="34"/>
    <n v="650000"/>
    <n v="170000"/>
    <n v="0"/>
    <n v="20000"/>
    <n v="840000"/>
    <n v="210000"/>
    <n v="1"/>
    <n v="6.3"/>
    <n v="27"/>
    <n v="7.1"/>
    <n v="7"/>
    <s v="Heavy Iron Studios"/>
    <n v="518"/>
    <s v="T"/>
  </r>
  <r>
    <s v="Xenoblade Chronicles X"/>
    <x v="10"/>
    <n v="14"/>
    <x v="13"/>
    <x v="9"/>
    <n v="8"/>
    <s v="Ninti"/>
    <n v="26"/>
    <n v="360000"/>
    <n v="280000"/>
    <n v="140000"/>
    <n v="60000"/>
    <n v="840000"/>
    <n v="210000"/>
    <n v="1"/>
    <n v="8.4"/>
    <n v="87"/>
    <n v="8.9"/>
    <n v="1548"/>
    <s v="Monolith Soft"/>
    <n v="755"/>
    <s v="T"/>
  </r>
  <r>
    <s v="NBA 2K10"/>
    <x v="3"/>
    <n v="9"/>
    <x v="2"/>
    <x v="0"/>
    <n v="11"/>
    <s v="Take-Two Interactive"/>
    <n v="32"/>
    <n v="750000"/>
    <n v="10000"/>
    <n v="10000"/>
    <n v="70000"/>
    <n v="840000"/>
    <n v="210000"/>
    <n v="1"/>
    <n v="8.3000000000000007"/>
    <n v="30"/>
    <n v="7.8"/>
    <n v="39"/>
    <s v="Visual Concepts"/>
    <n v="1259"/>
    <s v="E"/>
  </r>
  <r>
    <s v="Petz Dogz Fashion"/>
    <x v="1"/>
    <n v="3"/>
    <x v="1"/>
    <x v="8"/>
    <n v="10"/>
    <s v="Ubisoft"/>
    <n v="35"/>
    <n v="460000"/>
    <n v="300000"/>
    <n v="0"/>
    <n v="90000"/>
    <n v="850000"/>
    <n v="212500"/>
    <n v="1"/>
    <m/>
    <m/>
    <m/>
    <m/>
    <s v="Ubisoft"/>
    <n v="1199"/>
    <s v="E"/>
  </r>
  <r>
    <s v="ATV Quad Power Racing 2"/>
    <x v="4"/>
    <n v="8"/>
    <x v="15"/>
    <x v="1"/>
    <n v="7"/>
    <s v="Acclaim Entertainment"/>
    <n v="3"/>
    <n v="410000"/>
    <n v="320000"/>
    <n v="0"/>
    <n v="110000"/>
    <n v="840000"/>
    <n v="210000"/>
    <n v="1"/>
    <n v="6.8"/>
    <n v="19"/>
    <m/>
    <m/>
    <s v="Acclaim"/>
    <n v="30"/>
    <s v="E"/>
  </r>
  <r>
    <s v="Skate 2"/>
    <x v="3"/>
    <n v="9"/>
    <x v="2"/>
    <x v="0"/>
    <n v="11"/>
    <s v="Electronic Arts"/>
    <n v="15"/>
    <n v="460000"/>
    <n v="250000"/>
    <n v="10000"/>
    <n v="120000"/>
    <n v="840000"/>
    <n v="210000"/>
    <n v="1"/>
    <n v="8.4"/>
    <n v="50"/>
    <n v="7.8"/>
    <n v="53"/>
    <s v="EA Black Box"/>
    <n v="337"/>
    <s v="T"/>
  </r>
  <r>
    <s v="The Evil Within"/>
    <x v="3"/>
    <n v="9"/>
    <x v="12"/>
    <x v="4"/>
    <n v="1"/>
    <s v="Bethesda Softworks"/>
    <n v="7"/>
    <n v="260000"/>
    <n v="340000"/>
    <n v="130000"/>
    <n v="120000"/>
    <n v="850000"/>
    <n v="212500"/>
    <n v="1"/>
    <m/>
    <m/>
    <n v="7.6"/>
    <n v="193"/>
    <s v="Tango Gameworks"/>
    <n v="1123"/>
    <s v="M"/>
  </r>
  <r>
    <s v="Rogue Galaxy"/>
    <x v="4"/>
    <n v="8"/>
    <x v="3"/>
    <x v="9"/>
    <n v="8"/>
    <s v="Sony Computer Entertainment"/>
    <n v="30"/>
    <n v="240000"/>
    <n v="160000"/>
    <n v="390000"/>
    <n v="50000"/>
    <n v="840000"/>
    <n v="210000"/>
    <n v="1"/>
    <n v="8.3000000000000007"/>
    <n v="59"/>
    <n v="8.4"/>
    <n v="89"/>
    <s v="Level 5"/>
    <n v="668"/>
    <s v="T"/>
  </r>
  <r>
    <s v="ESPN College Hoops 2K5"/>
    <x v="4"/>
    <n v="8"/>
    <x v="7"/>
    <x v="0"/>
    <n v="11"/>
    <s v="Sega"/>
    <n v="29"/>
    <n v="410000"/>
    <n v="320000"/>
    <n v="0"/>
    <n v="110000"/>
    <n v="840000"/>
    <n v="210000"/>
    <n v="1"/>
    <n v="8.6"/>
    <n v="14"/>
    <n v="8.1"/>
    <n v="10"/>
    <s v="Visual Concepts"/>
    <n v="1259"/>
    <s v="E"/>
  </r>
  <r>
    <s v="NCAA Football 14"/>
    <x v="3"/>
    <n v="9"/>
    <x v="6"/>
    <x v="0"/>
    <n v="11"/>
    <s v="Electronic Arts"/>
    <n v="15"/>
    <n v="750000"/>
    <n v="0"/>
    <n v="0"/>
    <n v="90000"/>
    <n v="840000"/>
    <n v="210000"/>
    <n v="1"/>
    <n v="7.7"/>
    <n v="9"/>
    <n v="6.2"/>
    <n v="40"/>
    <s v="EA Tiburon"/>
    <n v="360"/>
    <s v="E"/>
  </r>
  <r>
    <s v="Harry Potter and the Order of the Phoenix"/>
    <x v="1"/>
    <n v="3"/>
    <x v="4"/>
    <x v="4"/>
    <n v="1"/>
    <s v="Electronic Arts"/>
    <n v="15"/>
    <n v="280000"/>
    <n v="460000"/>
    <n v="0"/>
    <n v="100000"/>
    <n v="840000"/>
    <n v="210000"/>
    <n v="1"/>
    <n v="5.0999999999999996"/>
    <n v="15"/>
    <n v="4.9000000000000004"/>
    <n v="19"/>
    <s v="Visual Impact"/>
    <n v="1260"/>
    <s v="E"/>
  </r>
  <r>
    <s v="Sniper Elite V2"/>
    <x v="2"/>
    <n v="15"/>
    <x v="11"/>
    <x v="6"/>
    <n v="9"/>
    <s v="505 Games"/>
    <n v="1"/>
    <n v="460000"/>
    <n v="280000"/>
    <n v="20000"/>
    <n v="70000"/>
    <n v="830000"/>
    <n v="207500"/>
    <n v="1"/>
    <n v="6.7"/>
    <n v="37"/>
    <n v="6.8"/>
    <n v="131"/>
    <s v="Rebellion"/>
    <n v="932"/>
    <s v="M"/>
  </r>
  <r>
    <s v="Metroid: Zero Mission"/>
    <x v="12"/>
    <n v="4"/>
    <x v="7"/>
    <x v="10"/>
    <n v="2"/>
    <s v="Ninti"/>
    <n v="26"/>
    <n v="600000"/>
    <n v="220000"/>
    <n v="0"/>
    <n v="10000"/>
    <n v="830000"/>
    <n v="207500"/>
    <n v="1"/>
    <n v="8.9"/>
    <n v="50"/>
    <n v="9"/>
    <n v="132"/>
    <s v="Ninti"/>
    <n v="808"/>
    <s v="E"/>
  </r>
  <r>
    <s v="Ben 10: Protector of Earth"/>
    <x v="4"/>
    <n v="8"/>
    <x v="4"/>
    <x v="4"/>
    <n v="1"/>
    <s v="D3Publisher"/>
    <n v="11"/>
    <n v="90000"/>
    <n v="0"/>
    <n v="0"/>
    <n v="740000"/>
    <n v="830000"/>
    <n v="207500"/>
    <n v="1"/>
    <m/>
    <m/>
    <n v="7.6"/>
    <n v="14"/>
    <s v="High Voltage Software"/>
    <n v="526"/>
    <s v="E10+"/>
  </r>
  <r>
    <s v="Burnout Legends"/>
    <x v="9"/>
    <n v="11"/>
    <x v="3"/>
    <x v="1"/>
    <n v="7"/>
    <s v="Electronic Arts"/>
    <n v="15"/>
    <n v="700000"/>
    <n v="50000"/>
    <n v="0"/>
    <n v="80000"/>
    <n v="830000"/>
    <n v="207500"/>
    <n v="1"/>
    <n v="8.6"/>
    <n v="53"/>
    <n v="8.4"/>
    <n v="108"/>
    <s v="Criterion Games"/>
    <n v="261"/>
    <s v="E10+"/>
  </r>
  <r>
    <s v="Blazing Angels: Squadrons of WWeii"/>
    <x v="0"/>
    <n v="13"/>
    <x v="4"/>
    <x v="8"/>
    <n v="10"/>
    <s v="Ubisoft"/>
    <n v="35"/>
    <n v="740000"/>
    <n v="40000"/>
    <n v="0"/>
    <n v="60000"/>
    <n v="840000"/>
    <n v="210000"/>
    <n v="1"/>
    <n v="5.7"/>
    <n v="11"/>
    <n v="6.7"/>
    <n v="28"/>
    <s v="Ubisoft"/>
    <n v="1199"/>
    <s v="T"/>
  </r>
  <r>
    <s v="Madden NFL 09 All-Play"/>
    <x v="0"/>
    <n v="13"/>
    <x v="1"/>
    <x v="0"/>
    <n v="11"/>
    <s v="Electronic Arts"/>
    <n v="15"/>
    <n v="760000"/>
    <n v="10000"/>
    <n v="0"/>
    <n v="60000"/>
    <n v="830000"/>
    <n v="207500"/>
    <n v="1"/>
    <n v="8.1999999999999993"/>
    <n v="19"/>
    <n v="7.2"/>
    <n v="22"/>
    <s v="EA Tiburon"/>
    <n v="360"/>
    <s v="E"/>
  </r>
  <r>
    <s v="Dynasty Warriors 2"/>
    <x v="4"/>
    <n v="8"/>
    <x v="16"/>
    <x v="4"/>
    <n v="1"/>
    <s v="THQ"/>
    <n v="34"/>
    <n v="240000"/>
    <n v="190000"/>
    <n v="340000"/>
    <n v="60000"/>
    <n v="830000"/>
    <n v="207500"/>
    <n v="1"/>
    <n v="7.5"/>
    <n v="17"/>
    <n v="8.8000000000000007"/>
    <n v="24"/>
    <s v="Omega Force"/>
    <n v="833"/>
    <s v="T"/>
  </r>
  <r>
    <s v="Time Crisis 4"/>
    <x v="3"/>
    <n v="9"/>
    <x v="4"/>
    <x v="6"/>
    <n v="9"/>
    <s v="Namco Bandai Games"/>
    <n v="25"/>
    <n v="320000"/>
    <n v="320000"/>
    <n v="50000"/>
    <n v="140000"/>
    <n v="830000"/>
    <n v="207500"/>
    <n v="1"/>
    <n v="6"/>
    <n v="52"/>
    <n v="7.4"/>
    <n v="21"/>
    <s v="Nex Entertainment"/>
    <n v="796"/>
    <s v="T"/>
  </r>
  <r>
    <s v="Duke Nukem Forever"/>
    <x v="2"/>
    <n v="15"/>
    <x v="10"/>
    <x v="6"/>
    <n v="9"/>
    <s v="Take-Two Interactive"/>
    <n v="32"/>
    <n v="520000"/>
    <n v="250000"/>
    <n v="0"/>
    <n v="70000"/>
    <n v="840000"/>
    <n v="210000"/>
    <n v="1"/>
    <n v="4.9000000000000004"/>
    <n v="76"/>
    <n v="4.4000000000000004"/>
    <n v="456"/>
    <s v="Gearbox Software, 3D Realms"/>
    <n v="470"/>
    <s v="M"/>
  </r>
  <r>
    <s v="Lizzie McGuire 2: Lizzie Diaries"/>
    <x v="12"/>
    <n v="4"/>
    <x v="7"/>
    <x v="4"/>
    <n v="1"/>
    <s v="Disney Interactive Studios"/>
    <n v="13"/>
    <n v="600000"/>
    <n v="220000"/>
    <n v="0"/>
    <n v="10000"/>
    <n v="830000"/>
    <n v="207500"/>
    <n v="1"/>
    <n v="5.7"/>
    <n v="6"/>
    <n v="5"/>
    <n v="5"/>
    <s v="Artificial Mind and Movement"/>
    <n v="80"/>
    <s v="E"/>
  </r>
  <r>
    <s v="NCAA Football 12"/>
    <x v="3"/>
    <n v="9"/>
    <x v="10"/>
    <x v="0"/>
    <n v="11"/>
    <s v="Electronic Arts"/>
    <n v="15"/>
    <n v="780000"/>
    <n v="0"/>
    <n v="0"/>
    <n v="50000"/>
    <n v="830000"/>
    <n v="207500"/>
    <n v="1"/>
    <n v="8.1999999999999993"/>
    <n v="17"/>
    <n v="5.8"/>
    <n v="41"/>
    <s v="EA Sports"/>
    <n v="356"/>
    <s v="E"/>
  </r>
  <r>
    <s v="Brute Force"/>
    <x v="7"/>
    <n v="16"/>
    <x v="15"/>
    <x v="6"/>
    <n v="9"/>
    <s v="Microsoft Game Studios"/>
    <n v="23"/>
    <n v="620000"/>
    <n v="180000"/>
    <n v="10000"/>
    <n v="30000"/>
    <n v="840000"/>
    <n v="210000"/>
    <n v="1"/>
    <n v="7.7"/>
    <n v="45"/>
    <n v="7.8"/>
    <n v="49"/>
    <s v="Digital Anvil"/>
    <n v="302"/>
    <s v="M"/>
  </r>
  <r>
    <s v="Tiger Woods PGA Tour 11"/>
    <x v="3"/>
    <n v="9"/>
    <x v="5"/>
    <x v="0"/>
    <n v="11"/>
    <s v="Electronic Arts"/>
    <n v="15"/>
    <n v="370000"/>
    <n v="330000"/>
    <n v="0"/>
    <n v="130000"/>
    <n v="830000"/>
    <n v="207500"/>
    <n v="1"/>
    <n v="7.8"/>
    <n v="40"/>
    <n v="6.7"/>
    <n v="17"/>
    <s v="EA Sports"/>
    <n v="356"/>
    <s v="E"/>
  </r>
  <r>
    <s v="WWE SmackDown vs. Raw 2009"/>
    <x v="0"/>
    <n v="13"/>
    <x v="1"/>
    <x v="7"/>
    <n v="3"/>
    <s v="THQ"/>
    <n v="34"/>
    <n v="440000"/>
    <n v="310000"/>
    <n v="0"/>
    <n v="80000"/>
    <n v="830000"/>
    <n v="207500"/>
    <n v="1"/>
    <n v="7.9"/>
    <n v="18"/>
    <n v="8.5"/>
    <n v="18"/>
    <s v="Yuke's"/>
    <n v="1293"/>
    <s v="T"/>
  </r>
  <r>
    <s v="Sly 3: Honor Among Thieves"/>
    <x v="4"/>
    <n v="8"/>
    <x v="3"/>
    <x v="2"/>
    <n v="5"/>
    <s v="Sony Computer Entertainment"/>
    <n v="30"/>
    <n v="690000"/>
    <n v="30000"/>
    <n v="0"/>
    <n v="110000"/>
    <n v="830000"/>
    <n v="207500"/>
    <n v="1"/>
    <n v="8.3000000000000007"/>
    <n v="59"/>
    <n v="8.8000000000000007"/>
    <n v="130"/>
    <s v="Sucker Punch"/>
    <n v="1095"/>
    <s v="E10+"/>
  </r>
  <r>
    <s v="Need for Speed: Nitro"/>
    <x v="0"/>
    <n v="13"/>
    <x v="2"/>
    <x v="1"/>
    <n v="7"/>
    <s v="Electronic Arts"/>
    <n v="15"/>
    <n v="450000"/>
    <n v="300000"/>
    <n v="0"/>
    <n v="80000"/>
    <n v="830000"/>
    <n v="207500"/>
    <n v="1"/>
    <n v="6.9"/>
    <n v="41"/>
    <n v="7.4"/>
    <n v="38"/>
    <s v="EA Montreal"/>
    <n v="350"/>
    <s v="E10+"/>
  </r>
  <r>
    <s v="Street Fighter X Tekken"/>
    <x v="3"/>
    <n v="9"/>
    <x v="11"/>
    <x v="7"/>
    <n v="3"/>
    <s v="Capcom"/>
    <n v="8"/>
    <n v="420000"/>
    <n v="210000"/>
    <n v="100000"/>
    <n v="90000"/>
    <n v="820000"/>
    <n v="205000"/>
    <n v="1"/>
    <n v="8.4"/>
    <n v="51"/>
    <n v="5.3"/>
    <n v="191"/>
    <s v="Capcom"/>
    <n v="202"/>
    <s v="T"/>
  </r>
  <r>
    <s v="Sid Meier's Civilization Revolution"/>
    <x v="2"/>
    <n v="15"/>
    <x v="1"/>
    <x v="11"/>
    <n v="12"/>
    <s v="Take-Two Interactive"/>
    <n v="32"/>
    <n v="580000"/>
    <n v="170000"/>
    <n v="0"/>
    <n v="70000"/>
    <n v="820000"/>
    <n v="205000"/>
    <n v="1"/>
    <n v="8.4"/>
    <n v="55"/>
    <n v="7.8"/>
    <n v="171"/>
    <s v="Firaxis Games"/>
    <n v="416"/>
    <s v="E10+"/>
  </r>
  <r>
    <s v="Tales of the Abyss"/>
    <x v="5"/>
    <n v="1"/>
    <x v="10"/>
    <x v="9"/>
    <n v="8"/>
    <s v="Namco Bandai Games"/>
    <n v="25"/>
    <n v="430000"/>
    <n v="190000"/>
    <n v="140000"/>
    <n v="60000"/>
    <n v="820000"/>
    <n v="205000"/>
    <n v="1"/>
    <n v="7.5"/>
    <n v="33"/>
    <n v="7.6"/>
    <n v="197"/>
    <s v="Bandai Namco Games"/>
    <n v="114"/>
    <s v="T"/>
  </r>
  <r>
    <s v="Dragon Age II"/>
    <x v="3"/>
    <n v="9"/>
    <x v="10"/>
    <x v="4"/>
    <n v="1"/>
    <s v="Electronic Arts"/>
    <n v="15"/>
    <n v="400000"/>
    <n v="260000"/>
    <n v="50000"/>
    <n v="110000"/>
    <n v="820000"/>
    <n v="205000"/>
    <n v="1"/>
    <n v="8.1999999999999993"/>
    <n v="52"/>
    <n v="4.3"/>
    <n v="1197"/>
    <s v="BioWare"/>
    <n v="145"/>
    <s v="M"/>
  </r>
  <r>
    <s v="Call of War: Modern Warfare 3"/>
    <x v="0"/>
    <n v="13"/>
    <x v="10"/>
    <x v="6"/>
    <n v="9"/>
    <s v="Activision"/>
    <n v="4"/>
    <n v="550000"/>
    <n v="200000"/>
    <n v="0"/>
    <n v="80000"/>
    <n v="830000"/>
    <n v="207500"/>
    <n v="1"/>
    <n v="7"/>
    <n v="16"/>
    <n v="1.8"/>
    <n v="442"/>
    <s v="Treyarch, Sledgehammer Games"/>
    <n v="1187"/>
    <s v="M"/>
  </r>
  <r>
    <s v="God of War Saga"/>
    <x v="3"/>
    <n v="9"/>
    <x v="11"/>
    <x v="4"/>
    <n v="1"/>
    <s v="Sony Computer Entertainment"/>
    <n v="30"/>
    <n v="730000"/>
    <n v="0"/>
    <n v="0"/>
    <n v="100000"/>
    <n v="830000"/>
    <n v="207500"/>
    <n v="1"/>
    <m/>
    <m/>
    <n v="8.3000000000000007"/>
    <n v="52"/>
    <s v="Ready at Dawn, SCE Santa Monica"/>
    <n v="928"/>
    <s v="M"/>
  </r>
  <r>
    <s v="James Bond 007: Nightfire"/>
    <x v="7"/>
    <n v="16"/>
    <x v="8"/>
    <x v="6"/>
    <n v="9"/>
    <s v="Electronic Arts"/>
    <n v="15"/>
    <n v="580000"/>
    <n v="220000"/>
    <n v="0"/>
    <n v="30000"/>
    <n v="830000"/>
    <n v="207500"/>
    <n v="1"/>
    <n v="7.8"/>
    <n v="30"/>
    <n v="7.8"/>
    <n v="25"/>
    <s v="Eurocom Entertainment Software"/>
    <n v="394"/>
    <s v="T"/>
  </r>
  <r>
    <s v="Tony Hawk's Pro Skater 3"/>
    <x v="11"/>
    <n v="5"/>
    <x v="9"/>
    <x v="0"/>
    <n v="11"/>
    <s v="Activision"/>
    <n v="4"/>
    <n v="640000"/>
    <n v="170000"/>
    <n v="0"/>
    <n v="20000"/>
    <n v="830000"/>
    <n v="207500"/>
    <n v="1"/>
    <n v="9.1"/>
    <n v="27"/>
    <n v="9"/>
    <n v="27"/>
    <s v="Neversoft Entertainment"/>
    <n v="793"/>
    <s v="T"/>
  </r>
  <r>
    <s v="Marvel: Ultimate Alliance"/>
    <x v="4"/>
    <n v="8"/>
    <x v="0"/>
    <x v="9"/>
    <n v="8"/>
    <s v="Activision"/>
    <n v="4"/>
    <n v="690000"/>
    <n v="30000"/>
    <n v="0"/>
    <n v="110000"/>
    <n v="830000"/>
    <n v="207500"/>
    <n v="1"/>
    <n v="8.1"/>
    <n v="29"/>
    <n v="8.1999999999999993"/>
    <n v="33"/>
    <s v="Raven Software"/>
    <n v="923"/>
    <s v="T"/>
  </r>
  <r>
    <s v="DJ Hero 2"/>
    <x v="2"/>
    <n v="15"/>
    <x v="5"/>
    <x v="3"/>
    <n v="4"/>
    <s v="Activision"/>
    <n v="4"/>
    <n v="640000"/>
    <n v="120000"/>
    <n v="0"/>
    <n v="60000"/>
    <n v="820000"/>
    <n v="205000"/>
    <n v="1"/>
    <n v="8.6"/>
    <n v="66"/>
    <n v="7.9"/>
    <n v="23"/>
    <s v="FreeStyleGames"/>
    <n v="430"/>
    <s v="T"/>
  </r>
  <r>
    <s v="Harvest Moon: Tree of Tranquility"/>
    <x v="0"/>
    <n v="13"/>
    <x v="4"/>
    <x v="8"/>
    <n v="10"/>
    <s v="Rising Star Games"/>
    <n v="28"/>
    <n v="670000"/>
    <n v="30000"/>
    <n v="60000"/>
    <n v="50000"/>
    <n v="810000"/>
    <n v="202500"/>
    <n v="1"/>
    <n v="6.5"/>
    <n v="18"/>
    <n v="8.1999999999999993"/>
    <n v="28"/>
    <s v="Marvelous Entertainment"/>
    <n v="706"/>
    <s v="E"/>
  </r>
  <r>
    <s v="Tony Hawk's Underground 2 Remix"/>
    <x v="9"/>
    <n v="11"/>
    <x v="3"/>
    <x v="0"/>
    <n v="11"/>
    <s v="Activision"/>
    <n v="4"/>
    <n v="460000"/>
    <n v="210000"/>
    <n v="0"/>
    <n v="150000"/>
    <n v="820000"/>
    <n v="205000"/>
    <n v="1"/>
    <n v="8.3000000000000007"/>
    <n v="49"/>
    <n v="8"/>
    <n v="34"/>
    <s v="Shaba Games"/>
    <n v="1025"/>
    <s v="T"/>
  </r>
  <r>
    <s v="Need for Speed: Hot Pursuit 2"/>
    <x v="7"/>
    <n v="16"/>
    <x v="8"/>
    <x v="1"/>
    <n v="7"/>
    <s v="Electronic Arts"/>
    <n v="15"/>
    <n v="680000"/>
    <n v="110000"/>
    <n v="0"/>
    <n v="30000"/>
    <n v="820000"/>
    <n v="205000"/>
    <n v="1"/>
    <n v="7.5"/>
    <n v="18"/>
    <n v="6.4"/>
    <n v="15"/>
    <s v="EA Seattle"/>
    <n v="355"/>
    <s v="E"/>
  </r>
  <r>
    <s v="Karaoke Revolution Glee"/>
    <x v="0"/>
    <n v="13"/>
    <x v="5"/>
    <x v="3"/>
    <n v="4"/>
    <s v="Konami Digital Entertainment"/>
    <n v="19"/>
    <n v="510000"/>
    <n v="240000"/>
    <n v="0"/>
    <n v="70000"/>
    <n v="820000"/>
    <n v="205000"/>
    <n v="1"/>
    <m/>
    <m/>
    <m/>
    <m/>
    <s v="Konami"/>
    <n v="646"/>
    <s v="T"/>
  </r>
  <r>
    <s v="Amped: Freestyle Snowboarding"/>
    <x v="7"/>
    <n v="16"/>
    <x v="9"/>
    <x v="0"/>
    <n v="11"/>
    <s v="Microsoft Game Studios"/>
    <n v="23"/>
    <n v="690000"/>
    <n v="110000"/>
    <n v="0"/>
    <n v="20000"/>
    <n v="820000"/>
    <n v="205000"/>
    <n v="1"/>
    <n v="7.8"/>
    <n v="30"/>
    <n v="9"/>
    <n v="20"/>
    <s v="Indie Built"/>
    <n v="568"/>
    <s v="E"/>
  </r>
  <r>
    <s v="The Price is Right"/>
    <x v="0"/>
    <n v="13"/>
    <x v="1"/>
    <x v="3"/>
    <n v="4"/>
    <s v="Ubisoft"/>
    <n v="35"/>
    <n v="760000"/>
    <n v="0"/>
    <n v="0"/>
    <n v="60000"/>
    <n v="820000"/>
    <n v="205000"/>
    <n v="1"/>
    <m/>
    <m/>
    <n v="4.3"/>
    <n v="9"/>
    <s v="Ludia Inc."/>
    <n v="688"/>
    <s v="E"/>
  </r>
  <r>
    <s v="Stranglehold"/>
    <x v="2"/>
    <n v="15"/>
    <x v="4"/>
    <x v="6"/>
    <n v="9"/>
    <s v="Midway Games"/>
    <n v="24"/>
    <n v="400000"/>
    <n v="330000"/>
    <n v="10000"/>
    <n v="90000"/>
    <n v="830000"/>
    <n v="207500"/>
    <n v="1"/>
    <n v="7.7"/>
    <n v="59"/>
    <n v="7.6"/>
    <n v="91"/>
    <s v="Midway"/>
    <n v="735"/>
    <s v="M"/>
  </r>
  <r>
    <s v="Rocket Power: Beach Bandits"/>
    <x v="4"/>
    <n v="8"/>
    <x v="8"/>
    <x v="2"/>
    <n v="5"/>
    <s v="THQ"/>
    <n v="34"/>
    <n v="400000"/>
    <n v="310000"/>
    <n v="0"/>
    <n v="100000"/>
    <n v="810000"/>
    <n v="202500"/>
    <n v="1"/>
    <m/>
    <m/>
    <n v="6.6"/>
    <n v="13"/>
    <s v="Evolution Games"/>
    <n v="398"/>
    <s v="E"/>
  </r>
  <r>
    <s v="Shin Megami Tensei: Persona 4"/>
    <x v="4"/>
    <n v="8"/>
    <x v="1"/>
    <x v="9"/>
    <n v="8"/>
    <s v="Atlus"/>
    <n v="6"/>
    <n v="340000"/>
    <n v="40000"/>
    <n v="360000"/>
    <n v="80000"/>
    <n v="820000"/>
    <n v="205000"/>
    <n v="1"/>
    <n v="9"/>
    <n v="47"/>
    <n v="8.9"/>
    <n v="634"/>
    <s v="Atlus Co."/>
    <n v="98"/>
    <s v="M"/>
  </r>
  <r>
    <s v="Devil May Cry HD Collection"/>
    <x v="3"/>
    <n v="9"/>
    <x v="11"/>
    <x v="4"/>
    <n v="1"/>
    <s v="Capcom"/>
    <n v="8"/>
    <n v="420000"/>
    <n v="190000"/>
    <n v="110000"/>
    <n v="90000"/>
    <n v="810000"/>
    <n v="202500"/>
    <n v="1"/>
    <n v="7.4"/>
    <n v="27"/>
    <n v="8.8000000000000007"/>
    <n v="158"/>
    <s v="Capcom, Pipeworks Software, Inc."/>
    <n v="205"/>
    <s v="M"/>
  </r>
  <r>
    <s v="Ready 2 Rumble Boxing: Round 2"/>
    <x v="4"/>
    <n v="8"/>
    <x v="16"/>
    <x v="7"/>
    <n v="3"/>
    <s v="Midway Games"/>
    <n v="24"/>
    <n v="400000"/>
    <n v="310000"/>
    <n v="0"/>
    <n v="100000"/>
    <n v="810000"/>
    <n v="202500"/>
    <n v="1"/>
    <n v="7.5"/>
    <n v="20"/>
    <m/>
    <m/>
    <s v="Midway"/>
    <n v="735"/>
    <s v="T"/>
  </r>
  <r>
    <s v="Dance Central 3"/>
    <x v="2"/>
    <n v="15"/>
    <x v="11"/>
    <x v="3"/>
    <n v="4"/>
    <s v="Microsoft Game Studios"/>
    <n v="23"/>
    <n v="570000"/>
    <n v="180000"/>
    <n v="0"/>
    <n v="60000"/>
    <n v="810000"/>
    <n v="202500"/>
    <n v="1"/>
    <n v="8.6"/>
    <n v="43"/>
    <n v="8"/>
    <n v="45"/>
    <s v="Harmonix Music Systems"/>
    <n v="512"/>
    <s v="T"/>
  </r>
  <r>
    <s v="Imagine: Rock Star"/>
    <x v="1"/>
    <n v="3"/>
    <x v="1"/>
    <x v="8"/>
    <n v="10"/>
    <s v="Ubisoft"/>
    <n v="35"/>
    <n v="400000"/>
    <n v="330000"/>
    <n v="0"/>
    <n v="90000"/>
    <n v="820000"/>
    <n v="205000"/>
    <n v="1"/>
    <m/>
    <m/>
    <m/>
    <m/>
    <s v="Gevo Entertainment"/>
    <n v="478"/>
    <s v="E"/>
  </r>
  <r>
    <s v="Tales of Destiny II"/>
    <x v="14"/>
    <n v="7"/>
    <x v="16"/>
    <x v="9"/>
    <n v="8"/>
    <s v="Namco Bandai Games"/>
    <n v="25"/>
    <n v="60000"/>
    <n v="40000"/>
    <n v="660000"/>
    <n v="50000"/>
    <n v="810000"/>
    <n v="202500"/>
    <n v="1"/>
    <n v="7.8"/>
    <n v="9"/>
    <n v="8.6999999999999993"/>
    <n v="31"/>
    <s v="Namco"/>
    <n v="767"/>
    <s v="T"/>
  </r>
  <r>
    <s v="NASCAR 2001"/>
    <x v="14"/>
    <n v="7"/>
    <x v="16"/>
    <x v="1"/>
    <n v="7"/>
    <s v="Electronic Arts"/>
    <n v="15"/>
    <n v="450000"/>
    <n v="310000"/>
    <n v="0"/>
    <n v="50000"/>
    <n v="810000"/>
    <n v="202500"/>
    <n v="1"/>
    <n v="7.3"/>
    <n v="8"/>
    <n v="6.1"/>
    <n v="9"/>
    <s v="Black Box"/>
    <n v="150"/>
    <s v="E"/>
  </r>
  <r>
    <s v="The Legend of Zelda: Four Swords Adventures"/>
    <x v="11"/>
    <n v="5"/>
    <x v="7"/>
    <x v="4"/>
    <n v="1"/>
    <s v="Ninti"/>
    <n v="26"/>
    <n v="630000"/>
    <n v="160000"/>
    <n v="0"/>
    <n v="20000"/>
    <n v="810000"/>
    <n v="202500"/>
    <n v="1"/>
    <n v="8.6"/>
    <n v="55"/>
    <n v="7.2"/>
    <n v="74"/>
    <s v="Ninti"/>
    <n v="808"/>
    <s v="E"/>
  </r>
  <r>
    <s v="MediEvil: Resurrection"/>
    <x v="9"/>
    <n v="11"/>
    <x v="3"/>
    <x v="10"/>
    <n v="2"/>
    <s v="Sony Computer Entertainment"/>
    <n v="30"/>
    <n v="190000"/>
    <n v="410000"/>
    <n v="0"/>
    <n v="220000"/>
    <n v="820000"/>
    <n v="205000"/>
    <n v="1"/>
    <n v="6.6"/>
    <n v="43"/>
    <n v="8.6999999999999993"/>
    <n v="52"/>
    <s v="SCEE"/>
    <n v="1000"/>
    <s v="T"/>
  </r>
  <r>
    <s v="Patapon"/>
    <x v="9"/>
    <n v="11"/>
    <x v="4"/>
    <x v="3"/>
    <n v="4"/>
    <s v="Sony Computer Entertainment"/>
    <n v="30"/>
    <n v="330000"/>
    <n v="250000"/>
    <n v="70000"/>
    <n v="160000"/>
    <n v="810000"/>
    <n v="202500"/>
    <n v="1"/>
    <n v="8.6"/>
    <n v="60"/>
    <n v="8.6999999999999993"/>
    <n v="102"/>
    <s v="SCE Japan Studio"/>
    <n v="988"/>
    <s v="E"/>
  </r>
  <r>
    <s v="Pro Evolution Soccer 2010"/>
    <x v="2"/>
    <n v="15"/>
    <x v="2"/>
    <x v="0"/>
    <n v="11"/>
    <s v="Konami Digital Entertainment"/>
    <n v="19"/>
    <n v="120000"/>
    <n v="580000"/>
    <n v="30000"/>
    <n v="80000"/>
    <n v="810000"/>
    <n v="202500"/>
    <n v="1"/>
    <n v="7.8"/>
    <n v="34"/>
    <n v="7.6"/>
    <n v="29"/>
    <s v="Konami"/>
    <n v="646"/>
    <s v="E"/>
  </r>
  <r>
    <s v="Tom Clancy's Rainbow Six 3"/>
    <x v="4"/>
    <n v="8"/>
    <x v="7"/>
    <x v="6"/>
    <n v="9"/>
    <s v="Ubisoft"/>
    <n v="35"/>
    <n v="400000"/>
    <n v="310000"/>
    <n v="0"/>
    <n v="100000"/>
    <n v="810000"/>
    <n v="202500"/>
    <n v="1"/>
    <n v="7"/>
    <n v="34"/>
    <n v="8.1999999999999993"/>
    <n v="17"/>
    <s v="Ubisoft Shanghai"/>
    <n v="1218"/>
    <s v="M"/>
  </r>
  <r>
    <s v="Madden NFL 25"/>
    <x v="13"/>
    <n v="17"/>
    <x v="6"/>
    <x v="0"/>
    <n v="11"/>
    <s v="Electronic Arts"/>
    <n v="15"/>
    <n v="670000"/>
    <n v="50000"/>
    <n v="0"/>
    <n v="80000"/>
    <n v="800000"/>
    <n v="200000"/>
    <n v="1"/>
    <n v="7.3"/>
    <n v="18"/>
    <n v="5.9"/>
    <n v="111"/>
    <s v="EA Sports"/>
    <n v="356"/>
    <s v="E"/>
  </r>
  <r>
    <s v="NCAA Football 10"/>
    <x v="3"/>
    <n v="9"/>
    <x v="2"/>
    <x v="0"/>
    <n v="11"/>
    <s v="Electronic Arts"/>
    <n v="15"/>
    <n v="750000"/>
    <n v="0"/>
    <n v="0"/>
    <n v="60000"/>
    <n v="810000"/>
    <n v="202500"/>
    <n v="1"/>
    <n v="8"/>
    <n v="20"/>
    <n v="6.9"/>
    <n v="14"/>
    <s v="EA Tiburon"/>
    <n v="360"/>
    <s v="E"/>
  </r>
  <r>
    <s v="Guitar Hero: Warriors of Rock"/>
    <x v="3"/>
    <n v="9"/>
    <x v="5"/>
    <x v="3"/>
    <n v="4"/>
    <s v="Activision"/>
    <n v="4"/>
    <n v="330000"/>
    <n v="340000"/>
    <n v="0"/>
    <n v="130000"/>
    <n v="800000"/>
    <n v="200000"/>
    <n v="1"/>
    <n v="7.4"/>
    <n v="46"/>
    <n v="7.1"/>
    <n v="30"/>
    <s v="Neversoft Entertainment"/>
    <n v="793"/>
    <s v="T"/>
  </r>
  <r>
    <s v="Battle of Giants: Dinosaurs"/>
    <x v="1"/>
    <n v="3"/>
    <x v="1"/>
    <x v="11"/>
    <n v="12"/>
    <s v="Ubisoft"/>
    <n v="35"/>
    <n v="370000"/>
    <n v="350000"/>
    <n v="0"/>
    <n v="90000"/>
    <n v="810000"/>
    <n v="202500"/>
    <n v="1"/>
    <m/>
    <m/>
    <n v="7.2"/>
    <n v="9"/>
    <s v="Ubisoft Quebec"/>
    <n v="1213"/>
    <s v="E"/>
  </r>
  <r>
    <s v="Final Fantasy XI: Wings of the Goddess"/>
    <x v="4"/>
    <n v="8"/>
    <x v="4"/>
    <x v="9"/>
    <n v="8"/>
    <s v="Square Enix"/>
    <n v="31"/>
    <n v="350000"/>
    <n v="270000"/>
    <n v="90000"/>
    <n v="90000"/>
    <n v="800000"/>
    <n v="200000"/>
    <n v="1"/>
    <m/>
    <m/>
    <m/>
    <m/>
    <s v="Square Enix"/>
    <n v="1075"/>
    <s v="T"/>
  </r>
  <r>
    <s v="The Sims 2"/>
    <x v="4"/>
    <n v="8"/>
    <x v="3"/>
    <x v="8"/>
    <n v="10"/>
    <s v="Electronic Arts"/>
    <n v="15"/>
    <n v="670000"/>
    <n v="30000"/>
    <n v="0"/>
    <n v="110000"/>
    <n v="810000"/>
    <n v="202500"/>
    <n v="1"/>
    <n v="7.5"/>
    <n v="31"/>
    <n v="4.4000000000000004"/>
    <n v="166"/>
    <s v="Maxis"/>
    <n v="714"/>
    <s v="T"/>
  </r>
  <r>
    <s v="Dragon Ball: Raging Blast 2"/>
    <x v="3"/>
    <n v="9"/>
    <x v="5"/>
    <x v="7"/>
    <n v="3"/>
    <s v="Namco Bandai Games"/>
    <n v="25"/>
    <n v="420000"/>
    <n v="180000"/>
    <n v="110000"/>
    <n v="90000"/>
    <n v="800000"/>
    <n v="200000"/>
    <n v="1"/>
    <n v="6"/>
    <n v="27"/>
    <n v="7.5"/>
    <n v="63"/>
    <s v="Spike"/>
    <n v="1068"/>
    <s v="T"/>
  </r>
  <r>
    <s v="SingStar Vol. 2"/>
    <x v="3"/>
    <n v="9"/>
    <x v="1"/>
    <x v="3"/>
    <n v="4"/>
    <s v="Sony Computer Entertainment"/>
    <n v="30"/>
    <n v="290000"/>
    <n v="390000"/>
    <n v="0"/>
    <n v="120000"/>
    <n v="800000"/>
    <n v="200000"/>
    <n v="1"/>
    <n v="7.6"/>
    <n v="36"/>
    <m/>
    <m/>
    <s v="SCEE London Studio"/>
    <n v="1001"/>
    <s v="T"/>
  </r>
  <r>
    <s v="Yakuza"/>
    <x v="4"/>
    <n v="8"/>
    <x v="3"/>
    <x v="4"/>
    <n v="1"/>
    <s v="Sega"/>
    <n v="29"/>
    <n v="30000"/>
    <n v="20000"/>
    <n v="740000"/>
    <n v="10000"/>
    <n v="800000"/>
    <n v="200000"/>
    <n v="1"/>
    <n v="7.5"/>
    <n v="58"/>
    <n v="8.1999999999999993"/>
    <n v="73"/>
    <s v="Amusement Vision"/>
    <n v="59"/>
    <s v="M"/>
  </r>
  <r>
    <s v="Disney's The Little Mermaid: Ariel's Undersea Adventure"/>
    <x v="1"/>
    <n v="3"/>
    <x v="0"/>
    <x v="4"/>
    <n v="1"/>
    <s v="Disney Interactive Studios"/>
    <n v="13"/>
    <n v="720000"/>
    <n v="30000"/>
    <n v="0"/>
    <n v="60000"/>
    <n v="810000"/>
    <n v="202500"/>
    <n v="1"/>
    <m/>
    <m/>
    <n v="7"/>
    <n v="4"/>
    <s v="Gorilla Systems"/>
    <n v="489"/>
    <s v="E"/>
  </r>
  <r>
    <s v="Star Wars Rogue Squadron III: Rebel Strike"/>
    <x v="11"/>
    <n v="5"/>
    <x v="15"/>
    <x v="8"/>
    <n v="10"/>
    <s v="LucasArts"/>
    <n v="20"/>
    <n v="620000"/>
    <n v="160000"/>
    <n v="0"/>
    <n v="20000"/>
    <n v="800000"/>
    <n v="200000"/>
    <n v="1"/>
    <n v="7.5"/>
    <n v="36"/>
    <n v="7.6"/>
    <n v="50"/>
    <s v="Factor 5"/>
    <n v="404"/>
    <s v="T"/>
  </r>
  <r>
    <s v="Hitman: Contracts"/>
    <x v="4"/>
    <n v="8"/>
    <x v="7"/>
    <x v="6"/>
    <n v="9"/>
    <s v="Eidos Interactive"/>
    <n v="14"/>
    <n v="390000"/>
    <n v="310000"/>
    <n v="0"/>
    <n v="100000"/>
    <n v="800000"/>
    <n v="200000"/>
    <n v="1"/>
    <n v="8"/>
    <n v="39"/>
    <n v="8.3000000000000007"/>
    <n v="43"/>
    <s v="Io Interactive"/>
    <n v="589"/>
    <s v="M"/>
  </r>
  <r>
    <s v="DiRT 2"/>
    <x v="2"/>
    <n v="15"/>
    <x v="2"/>
    <x v="1"/>
    <n v="7"/>
    <s v="Codemasters"/>
    <n v="9"/>
    <n v="320000"/>
    <n v="390000"/>
    <n v="0"/>
    <n v="90000"/>
    <n v="800000"/>
    <n v="200000"/>
    <n v="1"/>
    <n v="8.6999999999999993"/>
    <n v="65"/>
    <n v="8.1999999999999993"/>
    <n v="110"/>
    <s v="Codemasters"/>
    <n v="235"/>
    <s v="T"/>
  </r>
  <r>
    <s v="Prince of Persia: Warrior Within"/>
    <x v="7"/>
    <n v="16"/>
    <x v="7"/>
    <x v="4"/>
    <n v="1"/>
    <s v="Ubisoft"/>
    <n v="35"/>
    <n v="480000"/>
    <n v="280000"/>
    <n v="0"/>
    <n v="40000"/>
    <n v="800000"/>
    <n v="200000"/>
    <n v="1"/>
    <n v="8.3000000000000007"/>
    <n v="55"/>
    <n v="7.5"/>
    <n v="35"/>
    <s v="Ubisoft Montreal"/>
    <n v="1207"/>
    <s v="M"/>
  </r>
  <r>
    <s v="Pro Evolution Soccer 2010"/>
    <x v="9"/>
    <n v="11"/>
    <x v="2"/>
    <x v="0"/>
    <n v="11"/>
    <s v="Konami Digital Entertainment"/>
    <n v="19"/>
    <n v="90000"/>
    <n v="330000"/>
    <n v="200000"/>
    <n v="180000"/>
    <n v="800000"/>
    <n v="200000"/>
    <n v="1"/>
    <n v="7.2"/>
    <n v="9"/>
    <n v="4.5999999999999996"/>
    <n v="5"/>
    <s v="Konami"/>
    <n v="646"/>
    <s v="E"/>
  </r>
  <r>
    <s v="Guitar Hero: Metallica"/>
    <x v="2"/>
    <n v="15"/>
    <x v="2"/>
    <x v="3"/>
    <n v="4"/>
    <s v="Activision"/>
    <n v="4"/>
    <n v="520000"/>
    <n v="200000"/>
    <n v="0"/>
    <n v="70000"/>
    <n v="790000"/>
    <n v="197500"/>
    <n v="1"/>
    <n v="8.4"/>
    <n v="62"/>
    <n v="8.1"/>
    <n v="79"/>
    <s v="Neversoft Entertainment"/>
    <n v="793"/>
    <s v="T"/>
  </r>
  <r>
    <s v="Final Fantasy X / X-2 HD Remaster"/>
    <x v="15"/>
    <n v="12"/>
    <x v="6"/>
    <x v="9"/>
    <n v="8"/>
    <s v="Square Enix"/>
    <n v="31"/>
    <n v="160000"/>
    <n v="240000"/>
    <n v="280000"/>
    <n v="120000"/>
    <n v="800000"/>
    <n v="200000"/>
    <n v="1"/>
    <n v="8.6"/>
    <n v="14"/>
    <n v="8.5"/>
    <n v="223"/>
    <s v="Virtuos"/>
    <n v="1256"/>
    <s v="T"/>
  </r>
  <r>
    <s v="Need for Speed: Hot Pursuit 2"/>
    <x v="11"/>
    <n v="5"/>
    <x v="8"/>
    <x v="1"/>
    <n v="7"/>
    <s v="Electronic Arts"/>
    <n v="15"/>
    <n v="680000"/>
    <n v="90000"/>
    <n v="0"/>
    <n v="20000"/>
    <n v="790000"/>
    <n v="197500"/>
    <n v="1"/>
    <n v="6.8"/>
    <n v="16"/>
    <n v="8.3000000000000007"/>
    <n v="15"/>
    <s v="EA Seattle"/>
    <n v="355"/>
    <s v="E"/>
  </r>
  <r>
    <s v="Hasbro Family Game Night 3"/>
    <x v="0"/>
    <n v="13"/>
    <x v="5"/>
    <x v="3"/>
    <n v="4"/>
    <s v="Electronic Arts"/>
    <n v="15"/>
    <n v="460000"/>
    <n v="270000"/>
    <n v="0"/>
    <n v="70000"/>
    <n v="800000"/>
    <n v="200000"/>
    <n v="1"/>
    <m/>
    <m/>
    <m/>
    <m/>
    <s v="Electronic Arts"/>
    <n v="378"/>
    <s v="E"/>
  </r>
  <r>
    <s v="Rayman Raving Rabbids 2"/>
    <x v="1"/>
    <n v="3"/>
    <x v="4"/>
    <x v="3"/>
    <n v="4"/>
    <s v="Ubisoft"/>
    <n v="35"/>
    <n v="730000"/>
    <n v="10000"/>
    <n v="0"/>
    <n v="60000"/>
    <n v="800000"/>
    <n v="200000"/>
    <n v="1"/>
    <n v="5.7"/>
    <n v="8"/>
    <n v="7"/>
    <n v="15"/>
    <s v="Ubisoft Paris"/>
    <n v="1210"/>
    <s v="E10+"/>
  </r>
  <r>
    <s v="The Sims 2: Pets"/>
    <x v="9"/>
    <n v="11"/>
    <x v="0"/>
    <x v="8"/>
    <n v="10"/>
    <s v="Electronic Arts"/>
    <n v="15"/>
    <n v="190000"/>
    <n v="380000"/>
    <n v="0"/>
    <n v="220000"/>
    <n v="790000"/>
    <n v="197500"/>
    <n v="1"/>
    <n v="5.7"/>
    <n v="9"/>
    <n v="7.3"/>
    <n v="10"/>
    <s v="Maxis"/>
    <n v="714"/>
    <s v="T"/>
  </r>
  <r>
    <s v="Dragon Ball Z: Budokai Tenkaichi 2"/>
    <x v="4"/>
    <n v="8"/>
    <x v="0"/>
    <x v="7"/>
    <n v="3"/>
    <s v="Atari"/>
    <n v="5"/>
    <n v="660000"/>
    <n v="20000"/>
    <n v="0"/>
    <n v="110000"/>
    <n v="790000"/>
    <n v="197500"/>
    <n v="1"/>
    <n v="7.3"/>
    <n v="31"/>
    <n v="8.6"/>
    <n v="61"/>
    <s v="Spike"/>
    <n v="1068"/>
    <s v="T"/>
  </r>
  <r>
    <s v="Guitar Hero: Aerosmith"/>
    <x v="4"/>
    <n v="8"/>
    <x v="1"/>
    <x v="3"/>
    <n v="4"/>
    <s v="Activision"/>
    <n v="4"/>
    <n v="610000"/>
    <n v="0"/>
    <n v="0"/>
    <n v="180000"/>
    <n v="790000"/>
    <n v="197500"/>
    <n v="1"/>
    <n v="7.1"/>
    <n v="11"/>
    <n v="6.3"/>
    <n v="15"/>
    <s v="BudCat"/>
    <n v="186"/>
    <s v="T"/>
  </r>
  <r>
    <s v="Star Wars The Clone Wars: Republic Heroes"/>
    <x v="0"/>
    <n v="13"/>
    <x v="2"/>
    <x v="4"/>
    <n v="1"/>
    <s v="LucasArts"/>
    <n v="20"/>
    <n v="430000"/>
    <n v="290000"/>
    <n v="0"/>
    <n v="70000"/>
    <n v="790000"/>
    <n v="197500"/>
    <n v="1"/>
    <n v="4.8"/>
    <n v="10"/>
    <n v="6.4"/>
    <n v="5"/>
    <s v="Krome Studios"/>
    <n v="652"/>
    <s v="T"/>
  </r>
  <r>
    <s v="pro evolution soccer 2011"/>
    <x v="9"/>
    <n v="11"/>
    <x v="5"/>
    <x v="0"/>
    <n v="11"/>
    <s v="Konami Digital Entertainment"/>
    <n v="19"/>
    <n v="50000"/>
    <n v="300000"/>
    <n v="290000"/>
    <n v="160000"/>
    <n v="800000"/>
    <n v="200000"/>
    <n v="1"/>
    <n v="7.4"/>
    <n v="10"/>
    <n v="5.8"/>
    <n v="5"/>
    <s v="Konami"/>
    <n v="646"/>
    <s v="E"/>
  </r>
  <r>
    <s v="Harvest Moon: A Wonderful Life"/>
    <x v="11"/>
    <n v="5"/>
    <x v="15"/>
    <x v="9"/>
    <n v="8"/>
    <s v="Ubisoft"/>
    <n v="35"/>
    <n v="610000"/>
    <n v="160000"/>
    <n v="0"/>
    <n v="20000"/>
    <n v="790000"/>
    <n v="197500"/>
    <n v="1"/>
    <n v="7.9"/>
    <n v="28"/>
    <n v="8.9"/>
    <n v="148"/>
    <s v="Marvelous"/>
    <n v="704"/>
    <s v="E"/>
  </r>
  <r>
    <s v="All Star Cheer Squad"/>
    <x v="0"/>
    <n v="13"/>
    <x v="1"/>
    <x v="0"/>
    <n v="11"/>
    <s v="THQ"/>
    <n v="34"/>
    <n v="430000"/>
    <n v="290000"/>
    <n v="0"/>
    <n v="80000"/>
    <n v="800000"/>
    <n v="200000"/>
    <n v="1"/>
    <m/>
    <m/>
    <n v="5.2"/>
    <n v="10"/>
    <s v="Gorilla Games"/>
    <n v="488"/>
    <s v="E"/>
  </r>
  <r>
    <s v="DmC: Devil May Cry"/>
    <x v="3"/>
    <n v="9"/>
    <x v="6"/>
    <x v="4"/>
    <n v="1"/>
    <s v="Capcom"/>
    <n v="8"/>
    <n v="240000"/>
    <n v="260000"/>
    <n v="190000"/>
    <n v="100000"/>
    <n v="790000"/>
    <n v="197500"/>
    <n v="1"/>
    <n v="8.5"/>
    <n v="40"/>
    <n v="5.3"/>
    <n v="1471"/>
    <s v="Ninja Theory"/>
    <n v="807"/>
    <s v="M"/>
  </r>
  <r>
    <s v="Motocross Mania"/>
    <x v="14"/>
    <n v="7"/>
    <x v="9"/>
    <x v="1"/>
    <n v="7"/>
    <s v="Take-Two Interactive"/>
    <n v="32"/>
    <n v="440000"/>
    <n v="300000"/>
    <n v="0"/>
    <n v="50000"/>
    <n v="790000"/>
    <n v="197500"/>
    <n v="1"/>
    <n v="3.4"/>
    <n v="6"/>
    <n v="5.3"/>
    <n v="6"/>
    <s v="Deibus Studios"/>
    <n v="294"/>
    <s v="E"/>
  </r>
  <r>
    <s v="EA Sports Active NFL Training Camp"/>
    <x v="0"/>
    <n v="13"/>
    <x v="5"/>
    <x v="0"/>
    <n v="11"/>
    <s v="Electronic Arts"/>
    <n v="15"/>
    <n v="750000"/>
    <n v="0"/>
    <n v="0"/>
    <n v="50000"/>
    <n v="800000"/>
    <n v="200000"/>
    <n v="1"/>
    <m/>
    <m/>
    <m/>
    <m/>
    <s v="EA Sports"/>
    <n v="356"/>
    <s v="E"/>
  </r>
  <r>
    <s v="Darksiders II"/>
    <x v="2"/>
    <n v="15"/>
    <x v="11"/>
    <x v="4"/>
    <n v="1"/>
    <s v="THQ"/>
    <n v="34"/>
    <n v="450000"/>
    <n v="270000"/>
    <n v="0"/>
    <n v="70000"/>
    <n v="790000"/>
    <n v="197500"/>
    <n v="1"/>
    <n v="8.3000000000000007"/>
    <n v="63"/>
    <n v="8"/>
    <n v="456"/>
    <s v="Vigil Games"/>
    <n v="1251"/>
    <s v="M"/>
  </r>
  <r>
    <s v="Need for Speed Rivals"/>
    <x v="2"/>
    <n v="15"/>
    <x v="6"/>
    <x v="1"/>
    <n v="7"/>
    <s v="Electronic Arts"/>
    <n v="15"/>
    <n v="370000"/>
    <n v="350000"/>
    <n v="10000"/>
    <n v="70000"/>
    <n v="800000"/>
    <n v="200000"/>
    <n v="1"/>
    <n v="7.6"/>
    <n v="12"/>
    <n v="5.4"/>
    <n v="107"/>
    <s v="Ghost Games"/>
    <n v="479"/>
    <s v="E10+"/>
  </r>
  <r>
    <s v="[Prototype 2]"/>
    <x v="2"/>
    <n v="15"/>
    <x v="11"/>
    <x v="4"/>
    <n v="1"/>
    <s v="Activision"/>
    <n v="4"/>
    <n v="480000"/>
    <n v="240000"/>
    <n v="0"/>
    <n v="70000"/>
    <n v="790000"/>
    <n v="197500"/>
    <n v="1"/>
    <n v="7.4"/>
    <n v="69"/>
    <n v="7"/>
    <n v="173"/>
    <s v="Radical Entertainment"/>
    <n v="915"/>
    <s v="M"/>
  </r>
  <r>
    <s v="Dance Dance Revolution SuperNOVA 2"/>
    <x v="4"/>
    <n v="8"/>
    <x v="4"/>
    <x v="8"/>
    <n v="10"/>
    <s v="Konami Digital Entertainment"/>
    <n v="19"/>
    <n v="640000"/>
    <n v="30000"/>
    <n v="20000"/>
    <n v="100000"/>
    <n v="790000"/>
    <n v="197500"/>
    <n v="1"/>
    <n v="7"/>
    <n v="10"/>
    <m/>
    <m/>
    <s v="Konami"/>
    <n v="646"/>
    <s v="E10+"/>
  </r>
  <r>
    <s v="Armored Core 2"/>
    <x v="4"/>
    <n v="8"/>
    <x v="16"/>
    <x v="8"/>
    <n v="10"/>
    <s v="Ubisoft"/>
    <n v="35"/>
    <n v="280000"/>
    <n v="220000"/>
    <n v="230000"/>
    <n v="70000"/>
    <n v="800000"/>
    <n v="200000"/>
    <n v="1"/>
    <n v="7.8"/>
    <n v="23"/>
    <n v="8.4"/>
    <n v="19"/>
    <s v="From Software"/>
    <n v="434"/>
    <s v="T"/>
  </r>
  <r>
    <s v="The Godfather II"/>
    <x v="2"/>
    <n v="15"/>
    <x v="2"/>
    <x v="4"/>
    <n v="1"/>
    <s v="Electronic Arts"/>
    <n v="15"/>
    <n v="470000"/>
    <n v="230000"/>
    <n v="10000"/>
    <n v="80000"/>
    <n v="790000"/>
    <n v="197500"/>
    <n v="1"/>
    <n v="6.5"/>
    <n v="72"/>
    <n v="6.9"/>
    <n v="60"/>
    <s v="EA Redwood Shores"/>
    <n v="352"/>
    <s v="M"/>
  </r>
  <r>
    <s v="Dragon's Dogma"/>
    <x v="2"/>
    <n v="15"/>
    <x v="11"/>
    <x v="9"/>
    <n v="8"/>
    <s v="Capcom"/>
    <n v="8"/>
    <n v="420000"/>
    <n v="230000"/>
    <n v="70000"/>
    <n v="60000"/>
    <n v="780000"/>
    <n v="195000"/>
    <n v="1"/>
    <n v="7.5"/>
    <n v="59"/>
    <n v="7.8"/>
    <n v="320"/>
    <s v="Capcom"/>
    <n v="202"/>
    <s v="M"/>
  </r>
  <r>
    <s v="Pro Evolution Soccer 2016"/>
    <x v="6"/>
    <n v="10"/>
    <x v="13"/>
    <x v="0"/>
    <n v="11"/>
    <s v="Konami Digital Entertainment"/>
    <n v="19"/>
    <n v="130000"/>
    <n v="420000"/>
    <n v="130000"/>
    <n v="100000"/>
    <n v="780000"/>
    <n v="195000"/>
    <n v="1"/>
    <n v="8.6999999999999993"/>
    <n v="54"/>
    <n v="7.1"/>
    <n v="680"/>
    <s v="Konami"/>
    <n v="646"/>
    <s v="E"/>
  </r>
  <r>
    <s v="Rare Replay"/>
    <x v="13"/>
    <n v="17"/>
    <x v="13"/>
    <x v="3"/>
    <n v="4"/>
    <s v="Microsoft Game Studios"/>
    <n v="23"/>
    <n v="490000"/>
    <n v="220000"/>
    <n v="10000"/>
    <n v="70000"/>
    <n v="790000"/>
    <n v="197500"/>
    <n v="1"/>
    <n v="8.4"/>
    <n v="75"/>
    <n v="7.7"/>
    <n v="325"/>
    <s v="Rare Ltd."/>
    <n v="919"/>
    <s v="M"/>
  </r>
  <r>
    <s v="Band Hero"/>
    <x v="2"/>
    <n v="15"/>
    <x v="2"/>
    <x v="3"/>
    <n v="4"/>
    <s v="Activision"/>
    <n v="4"/>
    <n v="510000"/>
    <n v="210000"/>
    <n v="0"/>
    <n v="70000"/>
    <n v="790000"/>
    <n v="197500"/>
    <n v="1"/>
    <n v="7.6"/>
    <n v="52"/>
    <n v="5"/>
    <n v="30"/>
    <s v="Neversoft Entertainment"/>
    <n v="793"/>
    <s v="E10+"/>
  </r>
  <r>
    <s v="NCAA Football 08"/>
    <x v="4"/>
    <n v="8"/>
    <x v="4"/>
    <x v="0"/>
    <n v="11"/>
    <s v="Electronic Arts"/>
    <n v="15"/>
    <n v="650000"/>
    <n v="30000"/>
    <n v="0"/>
    <n v="110000"/>
    <n v="790000"/>
    <n v="197500"/>
    <n v="1"/>
    <n v="8.3000000000000007"/>
    <n v="6"/>
    <n v="8.3000000000000007"/>
    <n v="23"/>
    <s v="EA Tiburon"/>
    <n v="360"/>
    <s v="E"/>
  </r>
  <r>
    <s v="FIFA Soccer 2004"/>
    <x v="7"/>
    <n v="16"/>
    <x v="15"/>
    <x v="0"/>
    <n v="11"/>
    <s v="Electronic Arts"/>
    <n v="15"/>
    <n v="240000"/>
    <n v="490000"/>
    <n v="0"/>
    <n v="50000"/>
    <n v="780000"/>
    <n v="195000"/>
    <n v="1"/>
    <n v="8.1999999999999993"/>
    <n v="20"/>
    <n v="8.1999999999999993"/>
    <n v="23"/>
    <s v="EA Canada"/>
    <n v="339"/>
    <s v="E"/>
  </r>
  <r>
    <s v="The Sims 2: Castaway"/>
    <x v="9"/>
    <n v="11"/>
    <x v="4"/>
    <x v="8"/>
    <n v="10"/>
    <s v="Electronic Arts"/>
    <n v="15"/>
    <n v="80000"/>
    <n v="460000"/>
    <n v="0"/>
    <n v="250000"/>
    <n v="790000"/>
    <n v="197500"/>
    <n v="1"/>
    <n v="6.4"/>
    <n v="5"/>
    <n v="7.3"/>
    <n v="18"/>
    <s v="Maxis"/>
    <n v="714"/>
    <s v="E10+"/>
  </r>
  <r>
    <s v="Star Ocean: The Last Hope"/>
    <x v="2"/>
    <n v="15"/>
    <x v="2"/>
    <x v="9"/>
    <n v="8"/>
    <s v="Square Enix"/>
    <n v="31"/>
    <n v="320000"/>
    <n v="200000"/>
    <n v="210000"/>
    <n v="60000"/>
    <n v="790000"/>
    <n v="197500"/>
    <n v="1"/>
    <n v="7.2"/>
    <n v="56"/>
    <n v="7.2"/>
    <n v="150"/>
    <s v="Square Enix, Tri-Ace"/>
    <n v="1079"/>
    <s v="T"/>
  </r>
  <r>
    <s v="Invizimals"/>
    <x v="9"/>
    <n v="11"/>
    <x v="2"/>
    <x v="11"/>
    <n v="12"/>
    <s v="Sony Computer Entertainment"/>
    <n v="30"/>
    <n v="170000"/>
    <n v="500000"/>
    <n v="0"/>
    <n v="110000"/>
    <n v="780000"/>
    <n v="195000"/>
    <n v="1"/>
    <n v="6.9"/>
    <n v="32"/>
    <n v="7.3"/>
    <n v="19"/>
    <s v="Novarama"/>
    <n v="823"/>
    <s v="E10+"/>
  </r>
  <r>
    <s v="Forza Horizon 2"/>
    <x v="2"/>
    <n v="15"/>
    <x v="12"/>
    <x v="1"/>
    <n v="7"/>
    <s v="Microsoft Game Studios"/>
    <n v="23"/>
    <n v="350000"/>
    <n v="370000"/>
    <n v="0"/>
    <n v="60000"/>
    <n v="780000"/>
    <n v="195000"/>
    <n v="1"/>
    <m/>
    <m/>
    <n v="5.0999999999999996"/>
    <n v="116"/>
    <s v="Sumo Digital, Playground Games"/>
    <n v="1097"/>
    <s v="E10+"/>
  </r>
  <r>
    <s v="WWE 2K15"/>
    <x v="3"/>
    <n v="9"/>
    <x v="12"/>
    <x v="0"/>
    <n v="11"/>
    <s v="Take-Two Interactive"/>
    <n v="32"/>
    <n v="360000"/>
    <n v="290000"/>
    <n v="0"/>
    <n v="130000"/>
    <n v="780000"/>
    <n v="195000"/>
    <n v="1"/>
    <n v="5.5"/>
    <n v="5"/>
    <n v="3.1"/>
    <n v="57"/>
    <s v="Yuke's"/>
    <n v="1293"/>
    <s v="T"/>
  </r>
  <r>
    <s v="Too Human"/>
    <x v="2"/>
    <n v="15"/>
    <x v="1"/>
    <x v="9"/>
    <n v="8"/>
    <s v="Microsoft Game Studios"/>
    <n v="23"/>
    <n v="380000"/>
    <n v="290000"/>
    <n v="30000"/>
    <n v="80000"/>
    <n v="780000"/>
    <n v="195000"/>
    <n v="1"/>
    <n v="6.5"/>
    <n v="80"/>
    <n v="7"/>
    <n v="458"/>
    <s v="Silicon Knights"/>
    <n v="1033"/>
    <s v="T"/>
  </r>
  <r>
    <s v="Tiger Woods PGA Tour 10"/>
    <x v="3"/>
    <n v="9"/>
    <x v="2"/>
    <x v="0"/>
    <n v="11"/>
    <s v="Electronic Arts"/>
    <n v="15"/>
    <n v="420000"/>
    <n v="250000"/>
    <n v="0"/>
    <n v="110000"/>
    <n v="780000"/>
    <n v="195000"/>
    <n v="1"/>
    <n v="8.1"/>
    <n v="38"/>
    <n v="7.7"/>
    <n v="9"/>
    <s v="EA Tiburon"/>
    <n v="360"/>
    <s v="E"/>
  </r>
  <r>
    <s v="Secret Agent Barbie: Royal Jewels Mission"/>
    <x v="12"/>
    <n v="4"/>
    <x v="8"/>
    <x v="2"/>
    <n v="5"/>
    <s v="Vivendi Games"/>
    <n v="37"/>
    <n v="560000"/>
    <n v="210000"/>
    <n v="0"/>
    <n v="10000"/>
    <n v="780000"/>
    <n v="195000"/>
    <n v="1"/>
    <n v="7.1"/>
    <n v="4"/>
    <m/>
    <m/>
    <s v="Digital Illusions"/>
    <n v="308"/>
    <s v="E"/>
  </r>
  <r>
    <s v="Tom Clancy's Splinter Cell: Double Agent"/>
    <x v="2"/>
    <n v="15"/>
    <x v="0"/>
    <x v="4"/>
    <n v="1"/>
    <s v="Ubisoft"/>
    <n v="35"/>
    <n v="670000"/>
    <n v="40000"/>
    <n v="10000"/>
    <n v="60000"/>
    <n v="780000"/>
    <n v="195000"/>
    <n v="1"/>
    <n v="8.5"/>
    <n v="59"/>
    <n v="8.1"/>
    <n v="148"/>
    <s v="Ubisoft Shanghai"/>
    <n v="1218"/>
    <s v="M"/>
  </r>
  <r>
    <s v="Naruto Shippuden: Ultimate Ninja Storm 2"/>
    <x v="2"/>
    <n v="15"/>
    <x v="5"/>
    <x v="7"/>
    <n v="3"/>
    <s v="Namco Bandai Games"/>
    <n v="25"/>
    <n v="430000"/>
    <n v="270000"/>
    <n v="10000"/>
    <n v="70000"/>
    <n v="780000"/>
    <n v="195000"/>
    <n v="1"/>
    <n v="7.4"/>
    <n v="31"/>
    <n v="8.5"/>
    <n v="39"/>
    <s v="CyberConnect2"/>
    <n v="272"/>
    <s v="T"/>
  </r>
  <r>
    <s v="Golden Sun: Dark Dawn"/>
    <x v="1"/>
    <n v="3"/>
    <x v="5"/>
    <x v="9"/>
    <n v="8"/>
    <s v="Ninti"/>
    <n v="26"/>
    <n v="510000"/>
    <n v="90000"/>
    <n v="130000"/>
    <n v="50000"/>
    <n v="780000"/>
    <n v="195000"/>
    <n v="1"/>
    <n v="7.9"/>
    <n v="63"/>
    <n v="8.1"/>
    <n v="86"/>
    <s v="Camelot Software Planning"/>
    <n v="200"/>
    <s v="E10+"/>
  </r>
  <r>
    <s v="Fight Night Champion"/>
    <x v="2"/>
    <n v="15"/>
    <x v="10"/>
    <x v="7"/>
    <n v="3"/>
    <s v="Electronic Arts"/>
    <n v="15"/>
    <n v="400000"/>
    <n v="310000"/>
    <n v="0"/>
    <n v="70000"/>
    <n v="780000"/>
    <n v="195000"/>
    <n v="1"/>
    <n v="8.6"/>
    <n v="59"/>
    <n v="7.4"/>
    <n v="105"/>
    <s v="EA Canada"/>
    <n v="339"/>
    <s v="M"/>
  </r>
  <r>
    <s v="Dead Island: Riptide"/>
    <x v="2"/>
    <n v="15"/>
    <x v="6"/>
    <x v="4"/>
    <n v="1"/>
    <s v="Deep Silver"/>
    <n v="12"/>
    <n v="440000"/>
    <n v="260000"/>
    <n v="10000"/>
    <n v="70000"/>
    <n v="780000"/>
    <n v="195000"/>
    <n v="1"/>
    <n v="5.7"/>
    <n v="43"/>
    <n v="6.3"/>
    <n v="192"/>
    <s v="Techland"/>
    <n v="1136"/>
    <s v="M"/>
  </r>
  <r>
    <s v="Madden NFL 16"/>
    <x v="3"/>
    <n v="9"/>
    <x v="13"/>
    <x v="0"/>
    <n v="11"/>
    <s v="Electronic Arts"/>
    <n v="15"/>
    <n v="570000"/>
    <n v="60000"/>
    <n v="0"/>
    <n v="140000"/>
    <n v="770000"/>
    <n v="192500"/>
    <n v="1"/>
    <m/>
    <m/>
    <n v="3.1"/>
    <n v="18"/>
    <s v="EA Sports"/>
    <n v="356"/>
    <s v="E"/>
  </r>
  <r>
    <s v="Star Wars The Clone Wars: Jedi Alliance"/>
    <x v="1"/>
    <n v="3"/>
    <x v="1"/>
    <x v="4"/>
    <n v="1"/>
    <s v="LucasArts"/>
    <n v="20"/>
    <n v="610000"/>
    <n v="110000"/>
    <n v="0"/>
    <n v="60000"/>
    <n v="780000"/>
    <n v="195000"/>
    <n v="1"/>
    <n v="6.8"/>
    <n v="10"/>
    <n v="7.8"/>
    <n v="32"/>
    <s v="LucasArts"/>
    <n v="683"/>
    <s v="E10+"/>
  </r>
  <r>
    <s v="The World Ends With You"/>
    <x v="1"/>
    <n v="3"/>
    <x v="4"/>
    <x v="9"/>
    <n v="8"/>
    <s v="Square Enix"/>
    <n v="31"/>
    <n v="490000"/>
    <n v="40000"/>
    <n v="210000"/>
    <n v="40000"/>
    <n v="780000"/>
    <n v="195000"/>
    <n v="1"/>
    <n v="8.8000000000000007"/>
    <n v="59"/>
    <n v="8.9"/>
    <n v="283"/>
    <s v="Jupiter Corporation"/>
    <n v="614"/>
    <s v="T"/>
  </r>
  <r>
    <s v="Drawn to Life"/>
    <x v="1"/>
    <n v="3"/>
    <x v="4"/>
    <x v="4"/>
    <n v="1"/>
    <s v="THQ"/>
    <n v="34"/>
    <n v="710000"/>
    <n v="10000"/>
    <n v="0"/>
    <n v="60000"/>
    <n v="780000"/>
    <n v="195000"/>
    <n v="1"/>
    <n v="7.3"/>
    <n v="34"/>
    <n v="8.1999999999999993"/>
    <n v="30"/>
    <s v="5TH Cell"/>
    <n v="25"/>
    <s v="E"/>
  </r>
  <r>
    <s v="Sid Meier's Civilization Revolution"/>
    <x v="3"/>
    <n v="9"/>
    <x v="1"/>
    <x v="11"/>
    <n v="12"/>
    <s v="Take-Two Interactive"/>
    <n v="32"/>
    <n v="490000"/>
    <n v="190000"/>
    <n v="10000"/>
    <n v="90000"/>
    <n v="780000"/>
    <n v="195000"/>
    <n v="1"/>
    <n v="8.5"/>
    <n v="39"/>
    <n v="7.7"/>
    <n v="87"/>
    <s v="Firaxis Games"/>
    <n v="416"/>
    <s v="E10+"/>
  </r>
  <r>
    <s v="NBA 2K7"/>
    <x v="4"/>
    <n v="8"/>
    <x v="0"/>
    <x v="0"/>
    <n v="11"/>
    <s v="Take-Two Interactive"/>
    <n v="32"/>
    <n v="650000"/>
    <n v="20000"/>
    <n v="0"/>
    <n v="110000"/>
    <n v="780000"/>
    <n v="195000"/>
    <n v="1"/>
    <n v="8.1"/>
    <n v="12"/>
    <n v="8.4"/>
    <n v="18"/>
    <s v="Kush Games, Visual Concepts"/>
    <n v="660"/>
    <s v="E"/>
  </r>
  <r>
    <s v="James Bond 007: Nightfire"/>
    <x v="11"/>
    <n v="5"/>
    <x v="8"/>
    <x v="6"/>
    <n v="9"/>
    <s v="Electronic Arts"/>
    <n v="15"/>
    <n v="600000"/>
    <n v="160000"/>
    <n v="0"/>
    <n v="20000"/>
    <n v="780000"/>
    <n v="195000"/>
    <n v="1"/>
    <n v="8"/>
    <n v="17"/>
    <n v="8.6"/>
    <n v="46"/>
    <s v="Eurocom Entertainment Software"/>
    <n v="394"/>
    <s v="T"/>
  </r>
  <r>
    <s v="Goldeneye 007: Reloaded"/>
    <x v="3"/>
    <n v="9"/>
    <x v="10"/>
    <x v="6"/>
    <n v="9"/>
    <s v="Activision"/>
    <n v="4"/>
    <n v="330000"/>
    <n v="330000"/>
    <n v="0"/>
    <n v="120000"/>
    <n v="780000"/>
    <n v="195000"/>
    <n v="1"/>
    <n v="7.2"/>
    <n v="38"/>
    <n v="6.3"/>
    <n v="52"/>
    <s v="Eurocom Entertainment Software"/>
    <n v="394"/>
    <s v="T"/>
  </r>
  <r>
    <s v="Rayman Origins"/>
    <x v="2"/>
    <n v="15"/>
    <x v="10"/>
    <x v="2"/>
    <n v="5"/>
    <s v="Ubisoft"/>
    <n v="35"/>
    <n v="380000"/>
    <n v="320000"/>
    <n v="0"/>
    <n v="80000"/>
    <n v="780000"/>
    <n v="195000"/>
    <n v="1"/>
    <n v="8.6999999999999993"/>
    <n v="55"/>
    <n v="8.1999999999999993"/>
    <n v="209"/>
    <s v="UBlart Montpellier"/>
    <n v="1229"/>
    <s v="E10+"/>
  </r>
  <r>
    <s v="Aliens: Colonial Marines"/>
    <x v="2"/>
    <n v="15"/>
    <x v="6"/>
    <x v="6"/>
    <n v="9"/>
    <s v="Sega"/>
    <n v="29"/>
    <n v="360000"/>
    <n v="340000"/>
    <n v="0"/>
    <n v="70000"/>
    <n v="770000"/>
    <n v="192500"/>
    <n v="1"/>
    <n v="4.8"/>
    <n v="47"/>
    <n v="3.8"/>
    <n v="449"/>
    <s v="Gearbox Software"/>
    <n v="469"/>
    <s v="M"/>
  </r>
  <r>
    <s v="Lips"/>
    <x v="2"/>
    <n v="15"/>
    <x v="1"/>
    <x v="3"/>
    <n v="4"/>
    <s v="Microsoft Game Studios"/>
    <n v="23"/>
    <n v="120000"/>
    <n v="560000"/>
    <n v="0"/>
    <n v="100000"/>
    <n v="780000"/>
    <n v="195000"/>
    <n v="1"/>
    <n v="7.1"/>
    <n v="43"/>
    <n v="7.4"/>
    <n v="34"/>
    <s v="iNiS"/>
    <n v="575"/>
    <s v="T"/>
  </r>
  <r>
    <s v="MadWorld"/>
    <x v="0"/>
    <n v="13"/>
    <x v="2"/>
    <x v="4"/>
    <n v="1"/>
    <s v="Sega"/>
    <n v="29"/>
    <n v="450000"/>
    <n v="230000"/>
    <n v="20000"/>
    <n v="70000"/>
    <n v="770000"/>
    <n v="192500"/>
    <n v="1"/>
    <n v="8.1"/>
    <n v="74"/>
    <n v="8.6"/>
    <n v="176"/>
    <s v="PlatinumGames"/>
    <n v="879"/>
    <s v="M"/>
  </r>
  <r>
    <s v="Need for Speed: ProStreet"/>
    <x v="9"/>
    <n v="11"/>
    <x v="1"/>
    <x v="1"/>
    <n v="7"/>
    <s v="Electronic Arts"/>
    <n v="15"/>
    <n v="240000"/>
    <n v="330000"/>
    <n v="10000"/>
    <n v="190000"/>
    <n v="770000"/>
    <n v="192500"/>
    <n v="1"/>
    <n v="5.7"/>
    <n v="14"/>
    <n v="7.1"/>
    <n v="19"/>
    <s v="EA Games"/>
    <n v="347"/>
    <s v="E"/>
  </r>
  <r>
    <s v="Perfect Dark Zero"/>
    <x v="2"/>
    <n v="15"/>
    <x v="3"/>
    <x v="6"/>
    <n v="9"/>
    <s v="Microsoft Game Studios"/>
    <n v="23"/>
    <n v="660000"/>
    <n v="20000"/>
    <n v="30000"/>
    <n v="60000"/>
    <n v="770000"/>
    <n v="192500"/>
    <n v="1"/>
    <n v="8.1"/>
    <n v="75"/>
    <n v="7.3"/>
    <n v="229"/>
    <s v="Rare Ltd."/>
    <n v="919"/>
    <s v="M"/>
  </r>
  <r>
    <s v="Marvel Nemesis: Rise of the Imperfects"/>
    <x v="4"/>
    <n v="8"/>
    <x v="3"/>
    <x v="7"/>
    <n v="3"/>
    <s v="Electronic Arts"/>
    <n v="15"/>
    <n v="640000"/>
    <n v="20000"/>
    <n v="0"/>
    <n v="100000"/>
    <n v="760000"/>
    <n v="190000"/>
    <n v="1"/>
    <n v="5.3"/>
    <n v="30"/>
    <n v="6.3"/>
    <n v="46"/>
    <s v="EA Canada, Nihilistic"/>
    <n v="342"/>
    <s v="T"/>
  </r>
  <r>
    <s v="ABBA: You Can Dance"/>
    <x v="0"/>
    <n v="13"/>
    <x v="10"/>
    <x v="3"/>
    <n v="4"/>
    <s v="Ubisoft"/>
    <n v="35"/>
    <n v="180000"/>
    <n v="490000"/>
    <n v="0"/>
    <n v="100000"/>
    <n v="770000"/>
    <n v="192500"/>
    <n v="1"/>
    <n v="6.6"/>
    <n v="5"/>
    <m/>
    <m/>
    <s v="Ubisoft"/>
    <n v="1199"/>
    <s v="E10+"/>
  </r>
  <r>
    <s v="Resident Evil: Operation Raccoon City"/>
    <x v="2"/>
    <n v="15"/>
    <x v="11"/>
    <x v="4"/>
    <n v="1"/>
    <s v="Capcom"/>
    <n v="8"/>
    <n v="550000"/>
    <n v="140000"/>
    <n v="30000"/>
    <n v="60000"/>
    <n v="780000"/>
    <n v="195000"/>
    <n v="1"/>
    <n v="5.2"/>
    <n v="56"/>
    <n v="4.9000000000000004"/>
    <n v="330"/>
    <s v="Slant Six"/>
    <n v="1042"/>
    <s v="M"/>
  </r>
  <r>
    <s v="UFC Personal Trainer: The Ultimate Fitness System"/>
    <x v="2"/>
    <n v="15"/>
    <x v="10"/>
    <x v="0"/>
    <n v="11"/>
    <s v="THQ"/>
    <n v="34"/>
    <n v="530000"/>
    <n v="180000"/>
    <n v="0"/>
    <n v="60000"/>
    <n v="770000"/>
    <n v="192500"/>
    <n v="1"/>
    <n v="7"/>
    <n v="36"/>
    <n v="6.5"/>
    <n v="15"/>
    <s v="THQ"/>
    <n v="1158"/>
    <s v="E"/>
  </r>
  <r>
    <s v="Worms: Open Warfare"/>
    <x v="9"/>
    <n v="11"/>
    <x v="0"/>
    <x v="11"/>
    <n v="12"/>
    <s v="THQ"/>
    <n v="34"/>
    <n v="110000"/>
    <n v="430000"/>
    <n v="0"/>
    <n v="230000"/>
    <n v="770000"/>
    <n v="192500"/>
    <n v="1"/>
    <n v="7"/>
    <n v="22"/>
    <n v="6.6"/>
    <n v="18"/>
    <s v="Team 17"/>
    <n v="1129"/>
    <s v="E10+"/>
  </r>
  <r>
    <s v="Puzzler World"/>
    <x v="1"/>
    <n v="3"/>
    <x v="2"/>
    <x v="5"/>
    <n v="6"/>
    <s v="Ubisoft"/>
    <n v="35"/>
    <n v="410000"/>
    <n v="300000"/>
    <n v="0"/>
    <n v="70000"/>
    <n v="780000"/>
    <n v="195000"/>
    <n v="1"/>
    <m/>
    <m/>
    <m/>
    <m/>
    <s v="Ubisoft"/>
    <n v="1199"/>
    <s v="E"/>
  </r>
  <r>
    <s v="Star Wars Episode II: Attack of the Clones"/>
    <x v="12"/>
    <n v="4"/>
    <x v="8"/>
    <x v="4"/>
    <n v="1"/>
    <s v="THQ"/>
    <n v="34"/>
    <n v="550000"/>
    <n v="200000"/>
    <n v="0"/>
    <n v="10000"/>
    <n v="760000"/>
    <n v="190000"/>
    <n v="1"/>
    <n v="3.8"/>
    <n v="14"/>
    <n v="5"/>
    <n v="6"/>
    <s v="David A. Palmer Productions"/>
    <n v="282"/>
    <s v="E"/>
  </r>
  <r>
    <s v="Ghost Squad"/>
    <x v="0"/>
    <n v="13"/>
    <x v="4"/>
    <x v="6"/>
    <n v="9"/>
    <s v="Sega"/>
    <n v="29"/>
    <n v="420000"/>
    <n v="210000"/>
    <n v="80000"/>
    <n v="70000"/>
    <n v="780000"/>
    <n v="195000"/>
    <n v="1"/>
    <n v="6.9"/>
    <n v="42"/>
    <n v="7.5"/>
    <n v="31"/>
    <s v="Artificial Mind and Movement, Polygon Magic"/>
    <n v="82"/>
    <s v="T"/>
  </r>
  <r>
    <s v="Maximo: Ghosts to Glory"/>
    <x v="4"/>
    <n v="8"/>
    <x v="9"/>
    <x v="2"/>
    <n v="5"/>
    <s v="Capcom"/>
    <n v="8"/>
    <n v="380000"/>
    <n v="290000"/>
    <n v="0"/>
    <n v="100000"/>
    <n v="770000"/>
    <n v="192500"/>
    <n v="1"/>
    <n v="8.4"/>
    <n v="33"/>
    <n v="8.6999999999999993"/>
    <n v="16"/>
    <s v="Capcom"/>
    <n v="202"/>
    <s v="T"/>
  </r>
  <r>
    <s v="Donkey Kong Country 3"/>
    <x v="12"/>
    <n v="4"/>
    <x v="3"/>
    <x v="2"/>
    <n v="5"/>
    <s v="Ninti"/>
    <n v="26"/>
    <n v="450000"/>
    <n v="170000"/>
    <n v="140000"/>
    <n v="10000"/>
    <n v="770000"/>
    <n v="192500"/>
    <n v="1"/>
    <n v="7.7"/>
    <n v="16"/>
    <n v="8.4"/>
    <n v="27"/>
    <s v="Rare Ltd."/>
    <n v="919"/>
    <s v="E"/>
  </r>
  <r>
    <s v="All-Star Baseball 2003"/>
    <x v="4"/>
    <n v="8"/>
    <x v="8"/>
    <x v="0"/>
    <n v="11"/>
    <s v="Acclaim Entertainment"/>
    <n v="3"/>
    <n v="380000"/>
    <n v="290000"/>
    <n v="0"/>
    <n v="100000"/>
    <n v="770000"/>
    <n v="192500"/>
    <n v="1"/>
    <n v="8.1"/>
    <n v="15"/>
    <n v="8.4"/>
    <n v="17"/>
    <s v="Acclaim Studios Austin"/>
    <n v="31"/>
    <s v="E"/>
  </r>
  <r>
    <s v="Unlimited Saga"/>
    <x v="4"/>
    <n v="8"/>
    <x v="8"/>
    <x v="9"/>
    <n v="8"/>
    <s v="Atari"/>
    <n v="5"/>
    <n v="100000"/>
    <n v="80000"/>
    <n v="560000"/>
    <n v="30000"/>
    <n v="770000"/>
    <n v="192500"/>
    <n v="1"/>
    <n v="4.5"/>
    <n v="26"/>
    <n v="3"/>
    <n v="29"/>
    <s v="SquareSoft"/>
    <n v="1080"/>
    <s v="T"/>
  </r>
  <r>
    <s v="Pokemon Dash"/>
    <x v="1"/>
    <n v="3"/>
    <x v="7"/>
    <x v="1"/>
    <n v="7"/>
    <s v="Ninti"/>
    <n v="26"/>
    <n v="210000"/>
    <n v="140000"/>
    <n v="380000"/>
    <n v="40000"/>
    <n v="770000"/>
    <n v="192500"/>
    <n v="1"/>
    <n v="4.5999999999999996"/>
    <n v="28"/>
    <n v="5.9"/>
    <n v="34"/>
    <s v="Ambrella"/>
    <n v="57"/>
    <s v="E"/>
  </r>
  <r>
    <s v="Dragon Ball: Raging Blast"/>
    <x v="3"/>
    <n v="9"/>
    <x v="2"/>
    <x v="7"/>
    <n v="3"/>
    <s v="Namco Bandai Games"/>
    <n v="25"/>
    <n v="370000"/>
    <n v="190000"/>
    <n v="110000"/>
    <n v="100000"/>
    <n v="770000"/>
    <n v="192500"/>
    <n v="1"/>
    <n v="5.7"/>
    <n v="26"/>
    <n v="7.2"/>
    <n v="58"/>
    <s v="Spike"/>
    <n v="1068"/>
    <s v="T"/>
  </r>
  <r>
    <s v="Twisted Metal: Head On"/>
    <x v="9"/>
    <n v="11"/>
    <x v="3"/>
    <x v="4"/>
    <n v="1"/>
    <s v="Sony Computer Entertainment"/>
    <n v="30"/>
    <n v="710000"/>
    <n v="0"/>
    <n v="0"/>
    <n v="60000"/>
    <n v="770000"/>
    <n v="192500"/>
    <n v="1"/>
    <n v="7.9"/>
    <n v="45"/>
    <n v="8.1999999999999993"/>
    <n v="38"/>
    <s v="Incognito Inc."/>
    <n v="566"/>
    <s v="T"/>
  </r>
  <r>
    <s v="Personal Trainer: Walking"/>
    <x v="1"/>
    <n v="3"/>
    <x v="1"/>
    <x v="0"/>
    <n v="11"/>
    <s v="Ninti"/>
    <n v="26"/>
    <n v="210000"/>
    <n v="320000"/>
    <n v="170000"/>
    <n v="70000"/>
    <n v="770000"/>
    <n v="192500"/>
    <n v="1"/>
    <n v="6.9"/>
    <n v="6"/>
    <m/>
    <m/>
    <s v="Ninti"/>
    <n v="808"/>
    <s v="E"/>
  </r>
  <r>
    <s v="Sonic Unleashed"/>
    <x v="4"/>
    <n v="8"/>
    <x v="1"/>
    <x v="2"/>
    <n v="5"/>
    <s v="Sega"/>
    <n v="29"/>
    <n v="370000"/>
    <n v="40000"/>
    <n v="0"/>
    <n v="360000"/>
    <n v="770000"/>
    <n v="192500"/>
    <n v="1"/>
    <n v="6.6"/>
    <n v="5"/>
    <n v="6.7"/>
    <n v="49"/>
    <s v="Sonic Team"/>
    <n v="1056"/>
    <s v="E10+"/>
  </r>
  <r>
    <s v="Tetris Party Deluxe"/>
    <x v="1"/>
    <n v="3"/>
    <x v="5"/>
    <x v="5"/>
    <n v="6"/>
    <s v="Ninti"/>
    <n v="26"/>
    <n v="280000"/>
    <n v="300000"/>
    <n v="120000"/>
    <n v="70000"/>
    <n v="770000"/>
    <n v="192500"/>
    <n v="1"/>
    <n v="7.6"/>
    <n v="11"/>
    <m/>
    <m/>
    <s v="Tetris Online, Inc"/>
    <n v="1149"/>
    <s v="E"/>
  </r>
  <r>
    <s v="Driv3r"/>
    <x v="7"/>
    <n v="16"/>
    <x v="7"/>
    <x v="1"/>
    <n v="7"/>
    <s v="Atari"/>
    <n v="5"/>
    <n v="360000"/>
    <n v="380000"/>
    <n v="0"/>
    <n v="30000"/>
    <n v="770000"/>
    <n v="192500"/>
    <n v="1"/>
    <n v="5.6"/>
    <n v="57"/>
    <n v="4.7"/>
    <n v="69"/>
    <s v="Reflections Interactive"/>
    <n v="944"/>
    <s v="M"/>
  </r>
  <r>
    <s v="Need For Speed: Undercover"/>
    <x v="9"/>
    <n v="11"/>
    <x v="1"/>
    <x v="1"/>
    <n v="7"/>
    <s v="Electronic Arts"/>
    <n v="15"/>
    <n v="230000"/>
    <n v="310000"/>
    <n v="30000"/>
    <n v="190000"/>
    <n v="760000"/>
    <n v="190000"/>
    <n v="1"/>
    <n v="5.2"/>
    <n v="7"/>
    <n v="6.8"/>
    <n v="37"/>
    <s v="Piranha Games"/>
    <n v="874"/>
    <s v="T"/>
  </r>
  <r>
    <s v="Metroid Prime Hunters"/>
    <x v="1"/>
    <n v="3"/>
    <x v="0"/>
    <x v="6"/>
    <n v="9"/>
    <s v="Ninti"/>
    <n v="26"/>
    <n v="570000"/>
    <n v="40000"/>
    <n v="110000"/>
    <n v="60000"/>
    <n v="780000"/>
    <n v="195000"/>
    <n v="1"/>
    <n v="8.5"/>
    <n v="54"/>
    <n v="8"/>
    <n v="188"/>
    <s v="Ninti"/>
    <n v="808"/>
    <s v="T"/>
  </r>
  <r>
    <s v="Bayonetta 2"/>
    <x v="10"/>
    <n v="14"/>
    <x v="12"/>
    <x v="4"/>
    <n v="1"/>
    <s v="Ninti"/>
    <n v="26"/>
    <n v="320000"/>
    <n v="280000"/>
    <n v="100000"/>
    <n v="60000"/>
    <n v="760000"/>
    <n v="190000"/>
    <n v="1"/>
    <n v="9.1"/>
    <n v="80"/>
    <n v="8.1999999999999993"/>
    <n v="1217"/>
    <s v="PlatinumGames"/>
    <n v="879"/>
    <s v="M"/>
  </r>
  <r>
    <s v="Star Wars Battlefront: Elite Squadron"/>
    <x v="9"/>
    <n v="11"/>
    <x v="2"/>
    <x v="6"/>
    <n v="9"/>
    <s v="LucasArts"/>
    <n v="20"/>
    <n v="380000"/>
    <n v="230000"/>
    <n v="0"/>
    <n v="150000"/>
    <n v="760000"/>
    <n v="190000"/>
    <n v="1"/>
    <n v="6.3"/>
    <n v="25"/>
    <n v="8"/>
    <n v="41"/>
    <s v="Savage Entertainment"/>
    <n v="987"/>
    <s v="T"/>
  </r>
  <r>
    <s v="Syphon Filter: The Omega Strain"/>
    <x v="4"/>
    <n v="8"/>
    <x v="7"/>
    <x v="6"/>
    <n v="9"/>
    <s v="Sony Computer Entertainment"/>
    <n v="30"/>
    <n v="370000"/>
    <n v="290000"/>
    <n v="0"/>
    <n v="100000"/>
    <n v="760000"/>
    <n v="190000"/>
    <n v="1"/>
    <n v="6.5"/>
    <n v="47"/>
    <n v="6.9"/>
    <n v="30"/>
    <s v="Sony Bend"/>
    <n v="1058"/>
    <s v="M"/>
  </r>
  <r>
    <s v="FIFA Soccer 11"/>
    <x v="4"/>
    <n v="8"/>
    <x v="5"/>
    <x v="0"/>
    <n v="11"/>
    <s v="Electronic Arts"/>
    <n v="15"/>
    <n v="110000"/>
    <n v="290000"/>
    <n v="0"/>
    <n v="360000"/>
    <n v="760000"/>
    <n v="190000"/>
    <n v="1"/>
    <m/>
    <m/>
    <n v="6.6"/>
    <n v="7"/>
    <s v="EA Sports"/>
    <n v="356"/>
    <s v="E"/>
  </r>
  <r>
    <s v="The Sims 3"/>
    <x v="5"/>
    <n v="1"/>
    <x v="10"/>
    <x v="8"/>
    <n v="10"/>
    <s v="Electronic Arts"/>
    <n v="15"/>
    <n v="300000"/>
    <n v="370000"/>
    <n v="30000"/>
    <n v="70000"/>
    <n v="770000"/>
    <n v="192500"/>
    <n v="1"/>
    <n v="5.2"/>
    <n v="29"/>
    <n v="3.3"/>
    <n v="31"/>
    <s v="EA Games"/>
    <n v="347"/>
    <s v="T"/>
  </r>
  <r>
    <s v="Mortal Kombat: Deception"/>
    <x v="7"/>
    <n v="16"/>
    <x v="7"/>
    <x v="7"/>
    <n v="3"/>
    <s v="Midway Games"/>
    <n v="24"/>
    <n v="610000"/>
    <n v="120000"/>
    <n v="0"/>
    <n v="30000"/>
    <n v="760000"/>
    <n v="190000"/>
    <n v="1"/>
    <n v="8.1"/>
    <n v="53"/>
    <n v="8.8000000000000007"/>
    <n v="24"/>
    <s v="Midway"/>
    <n v="735"/>
    <s v="M"/>
  </r>
  <r>
    <s v="That's So Raven"/>
    <x v="12"/>
    <n v="4"/>
    <x v="7"/>
    <x v="10"/>
    <n v="2"/>
    <s v="Disney Interactive Studios"/>
    <n v="13"/>
    <n v="540000"/>
    <n v="200000"/>
    <n v="0"/>
    <n v="10000"/>
    <n v="750000"/>
    <n v="187500"/>
    <n v="1"/>
    <n v="3.9"/>
    <n v="6"/>
    <n v="7.6"/>
    <n v="5"/>
    <s v="Vicarious Visions"/>
    <n v="1247"/>
    <s v="E"/>
  </r>
  <r>
    <s v="DJ Hero"/>
    <x v="0"/>
    <n v="13"/>
    <x v="2"/>
    <x v="3"/>
    <n v="4"/>
    <s v="Activision"/>
    <n v="4"/>
    <n v="450000"/>
    <n v="230000"/>
    <n v="0"/>
    <n v="70000"/>
    <n v="750000"/>
    <n v="187500"/>
    <n v="1"/>
    <n v="8.6999999999999993"/>
    <n v="22"/>
    <n v="7.6"/>
    <n v="19"/>
    <s v="Exient Entertainment"/>
    <n v="402"/>
    <s v="T"/>
  </r>
  <r>
    <s v="Duke Nukem Forever"/>
    <x v="3"/>
    <n v="9"/>
    <x v="10"/>
    <x v="6"/>
    <n v="9"/>
    <s v="Take-Two Interactive"/>
    <n v="32"/>
    <n v="330000"/>
    <n v="310000"/>
    <n v="0"/>
    <n v="120000"/>
    <n v="760000"/>
    <n v="190000"/>
    <n v="1"/>
    <n v="5.0999999999999996"/>
    <n v="48"/>
    <n v="4.9000000000000004"/>
    <n v="278"/>
    <s v="Gearbox Software, 3D Realms"/>
    <n v="470"/>
    <s v="M"/>
  </r>
  <r>
    <s v="Star Wars: The Force Unleashed II"/>
    <x v="0"/>
    <n v="13"/>
    <x v="5"/>
    <x v="4"/>
    <n v="1"/>
    <s v="LucasArts"/>
    <n v="20"/>
    <n v="520000"/>
    <n v="180000"/>
    <n v="0"/>
    <n v="60000"/>
    <n v="760000"/>
    <n v="190000"/>
    <n v="1"/>
    <n v="7.1"/>
    <n v="10"/>
    <n v="7.8"/>
    <n v="31"/>
    <s v="LucasArts, Red Fly Studio"/>
    <n v="686"/>
    <s v="T"/>
  </r>
  <r>
    <s v="Harry Potter and the Half-Blood Prince"/>
    <x v="0"/>
    <n v="13"/>
    <x v="2"/>
    <x v="4"/>
    <n v="1"/>
    <s v="Electronic Arts"/>
    <n v="15"/>
    <n v="280000"/>
    <n v="390000"/>
    <n v="0"/>
    <n v="80000"/>
    <n v="750000"/>
    <n v="187500"/>
    <n v="1"/>
    <n v="6"/>
    <n v="35"/>
    <n v="6"/>
    <n v="8"/>
    <s v="EA Bright Light"/>
    <n v="338"/>
    <s v="E10+"/>
  </r>
  <r>
    <s v="Wall-E"/>
    <x v="4"/>
    <n v="8"/>
    <x v="1"/>
    <x v="2"/>
    <n v="5"/>
    <s v="THQ"/>
    <n v="34"/>
    <n v="210000"/>
    <n v="0"/>
    <n v="0"/>
    <n v="540000"/>
    <n v="750000"/>
    <n v="187500"/>
    <n v="1"/>
    <n v="6.7"/>
    <n v="8"/>
    <n v="8.4"/>
    <n v="9"/>
    <s v="Asobo Studio"/>
    <n v="88"/>
    <s v="E"/>
  </r>
  <r>
    <s v="Professor Layton and the Azran Legacy"/>
    <x v="5"/>
    <n v="1"/>
    <x v="6"/>
    <x v="5"/>
    <n v="6"/>
    <s v="Ninti"/>
    <n v="26"/>
    <n v="0"/>
    <n v="480000"/>
    <n v="250000"/>
    <n v="30000"/>
    <n v="760000"/>
    <n v="190000"/>
    <n v="1"/>
    <n v="8.1"/>
    <n v="58"/>
    <n v="7.9"/>
    <n v="86"/>
    <s v="Level 5"/>
    <n v="668"/>
    <s v="E10+"/>
  </r>
  <r>
    <s v="Mega Man X5"/>
    <x v="14"/>
    <n v="7"/>
    <x v="16"/>
    <x v="2"/>
    <n v="5"/>
    <s v="Capcom"/>
    <n v="8"/>
    <n v="300000"/>
    <n v="210000"/>
    <n v="200000"/>
    <n v="50000"/>
    <n v="760000"/>
    <n v="190000"/>
    <n v="1"/>
    <n v="7.6"/>
    <n v="10"/>
    <n v="8.9"/>
    <n v="55"/>
    <s v="Capcom"/>
    <n v="202"/>
    <s v="E"/>
  </r>
  <r>
    <s v="Titanfall 2"/>
    <x v="6"/>
    <n v="10"/>
    <x v="14"/>
    <x v="6"/>
    <n v="9"/>
    <s v="Electronic Arts"/>
    <n v="15"/>
    <n v="340000"/>
    <n v="250000"/>
    <n v="50000"/>
    <n v="120000"/>
    <n v="760000"/>
    <n v="190000"/>
    <n v="1"/>
    <n v="8.9"/>
    <n v="56"/>
    <n v="8.4"/>
    <n v="704"/>
    <s v="Respawn Entertainment"/>
    <n v="949"/>
    <s v="M"/>
  </r>
  <r>
    <s v="Genji: Days of the Blade"/>
    <x v="3"/>
    <n v="9"/>
    <x v="0"/>
    <x v="4"/>
    <n v="1"/>
    <s v="Sony Computer Entertainment"/>
    <n v="30"/>
    <n v="180000"/>
    <n v="370000"/>
    <n v="60000"/>
    <n v="140000"/>
    <n v="750000"/>
    <n v="187500"/>
    <n v="1"/>
    <n v="5.5"/>
    <n v="46"/>
    <n v="5.8"/>
    <n v="30"/>
    <s v="Game Republic"/>
    <n v="459"/>
    <s v="T"/>
  </r>
  <r>
    <s v="Metal Gear Solid V: The Phantom Pain"/>
    <x v="13"/>
    <n v="17"/>
    <x v="13"/>
    <x v="4"/>
    <n v="1"/>
    <s v="Konami Digital Entertainment"/>
    <n v="19"/>
    <n v="410000"/>
    <n v="260000"/>
    <n v="10000"/>
    <n v="70000"/>
    <n v="750000"/>
    <n v="187500"/>
    <n v="1"/>
    <n v="9.5"/>
    <n v="10"/>
    <n v="7.3"/>
    <n v="900"/>
    <s v="Kojima Productions, Moby Dick Studio"/>
    <n v="644"/>
    <s v="M"/>
  </r>
  <r>
    <s v="Rockstar Games presents Table Tennis"/>
    <x v="2"/>
    <n v="15"/>
    <x v="0"/>
    <x v="0"/>
    <n v="11"/>
    <s v="Take-Two Interactive"/>
    <n v="32"/>
    <n v="280000"/>
    <n v="380000"/>
    <n v="0"/>
    <n v="80000"/>
    <n v="740000"/>
    <n v="185000"/>
    <n v="1"/>
    <n v="8.1"/>
    <n v="75"/>
    <n v="7.8"/>
    <n v="69"/>
    <s v="Rockstar San Diego"/>
    <n v="961"/>
    <s v="E"/>
  </r>
  <r>
    <s v="Drawn to Life: The Next Chapter"/>
    <x v="0"/>
    <n v="13"/>
    <x v="2"/>
    <x v="5"/>
    <n v="6"/>
    <s v="THQ"/>
    <n v="34"/>
    <n v="280000"/>
    <n v="390000"/>
    <n v="0"/>
    <n v="80000"/>
    <n v="750000"/>
    <n v="187500"/>
    <n v="1"/>
    <n v="5.8"/>
    <n v="22"/>
    <n v="6"/>
    <n v="8"/>
    <s v="Planet Moon Studios"/>
    <n v="878"/>
    <s v="E"/>
  </r>
  <r>
    <s v="PokePark 2: Wonders Beyond"/>
    <x v="0"/>
    <n v="13"/>
    <x v="10"/>
    <x v="4"/>
    <n v="1"/>
    <s v="Ninti"/>
    <n v="26"/>
    <n v="260000"/>
    <n v="190000"/>
    <n v="270000"/>
    <n v="40000"/>
    <n v="760000"/>
    <n v="190000"/>
    <n v="1"/>
    <n v="6"/>
    <n v="18"/>
    <n v="7"/>
    <n v="27"/>
    <s v="Creatures Inc."/>
    <n v="259"/>
    <s v="E"/>
  </r>
  <r>
    <s v="DJ Hero 2"/>
    <x v="3"/>
    <n v="9"/>
    <x v="5"/>
    <x v="3"/>
    <n v="4"/>
    <s v="Activision"/>
    <n v="4"/>
    <n v="470000"/>
    <n v="190000"/>
    <n v="0"/>
    <n v="100000"/>
    <n v="760000"/>
    <n v="190000"/>
    <n v="1"/>
    <n v="8.6"/>
    <n v="46"/>
    <n v="7.8"/>
    <n v="22"/>
    <s v="FreeStyleGames"/>
    <n v="430"/>
    <s v="T"/>
  </r>
  <r>
    <s v="WWE SmackDown vs. Raw 2009"/>
    <x v="9"/>
    <n v="11"/>
    <x v="1"/>
    <x v="7"/>
    <n v="3"/>
    <s v="THQ"/>
    <n v="34"/>
    <n v="410000"/>
    <n v="200000"/>
    <n v="0"/>
    <n v="140000"/>
    <n v="750000"/>
    <n v="187500"/>
    <n v="1"/>
    <n v="7.2"/>
    <n v="9"/>
    <n v="6"/>
    <n v="9"/>
    <s v="Yuke's"/>
    <n v="1293"/>
    <s v="T"/>
  </r>
  <r>
    <s v="LEGO Batman 2: DC Super Heroes"/>
    <x v="5"/>
    <n v="1"/>
    <x v="11"/>
    <x v="4"/>
    <n v="1"/>
    <s v="Warner Bros. Interactive Entertainment"/>
    <n v="38"/>
    <n v="410000"/>
    <n v="280000"/>
    <n v="0"/>
    <n v="60000"/>
    <n v="750000"/>
    <n v="187500"/>
    <n v="1"/>
    <n v="7.2"/>
    <n v="6"/>
    <n v="5.2"/>
    <n v="25"/>
    <s v="TT Games"/>
    <n v="1195"/>
    <s v="E10+"/>
  </r>
  <r>
    <s v="SoulCalibur V"/>
    <x v="3"/>
    <n v="9"/>
    <x v="11"/>
    <x v="7"/>
    <n v="3"/>
    <s v="Namco Bandai Games"/>
    <n v="25"/>
    <n v="350000"/>
    <n v="230000"/>
    <n v="70000"/>
    <n v="90000"/>
    <n v="740000"/>
    <n v="185000"/>
    <n v="1"/>
    <n v="8.1"/>
    <n v="53"/>
    <n v="6.7"/>
    <n v="150"/>
    <s v="Project Soul"/>
    <n v="897"/>
    <s v="T"/>
  </r>
  <r>
    <s v="Shark Tale"/>
    <x v="4"/>
    <n v="8"/>
    <x v="7"/>
    <x v="4"/>
    <n v="1"/>
    <s v="Activision"/>
    <n v="4"/>
    <n v="370000"/>
    <n v="290000"/>
    <n v="0"/>
    <n v="100000"/>
    <n v="760000"/>
    <n v="190000"/>
    <n v="1"/>
    <n v="6.9"/>
    <n v="30"/>
    <n v="6.5"/>
    <n v="6"/>
    <s v="Edge of Reality"/>
    <n v="367"/>
    <s v="E"/>
  </r>
  <r>
    <s v="Zone of the Enders"/>
    <x v="4"/>
    <n v="8"/>
    <x v="9"/>
    <x v="6"/>
    <n v="9"/>
    <s v="Konami Digital Entertainment"/>
    <n v="19"/>
    <n v="300000"/>
    <n v="240000"/>
    <n v="130000"/>
    <n v="80000"/>
    <n v="750000"/>
    <n v="187500"/>
    <n v="1"/>
    <n v="7.8"/>
    <n v="21"/>
    <n v="7.4"/>
    <n v="49"/>
    <s v="KCEJ"/>
    <n v="628"/>
    <s v="M"/>
  </r>
  <r>
    <s v="Pro Evolution Soccer 2015"/>
    <x v="6"/>
    <n v="10"/>
    <x v="12"/>
    <x v="0"/>
    <n v="11"/>
    <s v="Konami Digital Entertainment"/>
    <n v="19"/>
    <n v="90000"/>
    <n v="450000"/>
    <n v="110000"/>
    <n v="100000"/>
    <n v="750000"/>
    <n v="187500"/>
    <n v="1"/>
    <n v="8.1999999999999993"/>
    <n v="56"/>
    <n v="7.2"/>
    <n v="386"/>
    <s v="Konami"/>
    <n v="646"/>
    <s v="E"/>
  </r>
  <r>
    <s v="Tony Hawk's Underground 2"/>
    <x v="7"/>
    <n v="16"/>
    <x v="7"/>
    <x v="0"/>
    <n v="11"/>
    <s v="Activision"/>
    <n v="4"/>
    <n v="480000"/>
    <n v="240000"/>
    <n v="0"/>
    <n v="30000"/>
    <n v="750000"/>
    <n v="187500"/>
    <n v="1"/>
    <n v="8.3000000000000007"/>
    <n v="55"/>
    <n v="7.8"/>
    <n v="12"/>
    <s v="Neversoft Entertainment"/>
    <n v="793"/>
    <s v="T"/>
  </r>
  <r>
    <s v="Madden NFL 06"/>
    <x v="9"/>
    <n v="11"/>
    <x v="3"/>
    <x v="0"/>
    <n v="11"/>
    <s v="Electronic Arts"/>
    <n v="15"/>
    <n v="690000"/>
    <n v="0"/>
    <n v="0"/>
    <n v="60000"/>
    <n v="750000"/>
    <n v="187500"/>
    <n v="1"/>
    <n v="7.5"/>
    <n v="23"/>
    <n v="7.9"/>
    <n v="16"/>
    <s v="EA Tiburon"/>
    <n v="360"/>
    <s v="E"/>
  </r>
  <r>
    <s v="Raving Rabbids: Travel in Time"/>
    <x v="0"/>
    <n v="13"/>
    <x v="5"/>
    <x v="10"/>
    <n v="2"/>
    <s v="Ubisoft"/>
    <n v="35"/>
    <n v="210000"/>
    <n v="460000"/>
    <n v="0"/>
    <n v="80000"/>
    <n v="750000"/>
    <n v="187500"/>
    <n v="1"/>
    <n v="6.2"/>
    <n v="24"/>
    <n v="7.6"/>
    <n v="14"/>
    <s v="Ubisoft"/>
    <n v="1199"/>
    <s v="E10+"/>
  </r>
  <r>
    <s v="Capcom vs. SNK 2: Mark of the Millennium 2001"/>
    <x v="4"/>
    <n v="8"/>
    <x v="9"/>
    <x v="7"/>
    <n v="3"/>
    <s v="Capcom"/>
    <n v="8"/>
    <n v="220000"/>
    <n v="170000"/>
    <n v="300000"/>
    <n v="60000"/>
    <n v="750000"/>
    <n v="187500"/>
    <n v="1"/>
    <n v="8.1"/>
    <n v="22"/>
    <n v="7.9"/>
    <n v="27"/>
    <s v="Capcom"/>
    <n v="202"/>
    <s v="T"/>
  </r>
  <r>
    <s v="MVP 06 NCAA Baseball"/>
    <x v="4"/>
    <n v="8"/>
    <x v="0"/>
    <x v="0"/>
    <n v="11"/>
    <s v="Electronic Arts"/>
    <n v="15"/>
    <n v="620000"/>
    <n v="20000"/>
    <n v="0"/>
    <n v="100000"/>
    <n v="740000"/>
    <n v="185000"/>
    <n v="1"/>
    <n v="7.6"/>
    <n v="27"/>
    <n v="9"/>
    <n v="18"/>
    <s v="EA Canada"/>
    <n v="339"/>
    <s v="E"/>
  </r>
  <r>
    <s v="Coded Arms"/>
    <x v="9"/>
    <n v="11"/>
    <x v="3"/>
    <x v="6"/>
    <n v="9"/>
    <s v="Konami Digital Entertainment"/>
    <n v="19"/>
    <n v="280000"/>
    <n v="290000"/>
    <n v="0"/>
    <n v="170000"/>
    <n v="740000"/>
    <n v="185000"/>
    <n v="1"/>
    <n v="5.9"/>
    <n v="42"/>
    <n v="6.5"/>
    <n v="61"/>
    <s v="Konami"/>
    <n v="646"/>
    <s v="T"/>
  </r>
  <r>
    <s v="Final Fantasy Tactics A2: Grimoire of the Rift"/>
    <x v="1"/>
    <n v="3"/>
    <x v="4"/>
    <x v="9"/>
    <n v="8"/>
    <s v="Square Enix"/>
    <n v="31"/>
    <n v="380000"/>
    <n v="30000"/>
    <n v="300000"/>
    <n v="40000"/>
    <n v="750000"/>
    <n v="187500"/>
    <n v="1"/>
    <n v="8"/>
    <n v="47"/>
    <n v="6.9"/>
    <n v="106"/>
    <s v="Square Enix"/>
    <n v="1075"/>
    <s v="E10+"/>
  </r>
  <r>
    <s v="The Lord of the Rings: Conquest"/>
    <x v="3"/>
    <n v="9"/>
    <x v="2"/>
    <x v="4"/>
    <n v="1"/>
    <s v="Electronic Arts"/>
    <n v="15"/>
    <n v="380000"/>
    <n v="250000"/>
    <n v="0"/>
    <n v="110000"/>
    <n v="740000"/>
    <n v="185000"/>
    <n v="1"/>
    <n v="5.4"/>
    <n v="45"/>
    <n v="7.1"/>
    <n v="57"/>
    <s v="Pandemic Studios"/>
    <n v="855"/>
    <s v="T"/>
  </r>
  <r>
    <s v="Band Hero"/>
    <x v="3"/>
    <n v="9"/>
    <x v="2"/>
    <x v="3"/>
    <n v="4"/>
    <s v="Activision"/>
    <n v="4"/>
    <n v="410000"/>
    <n v="230000"/>
    <n v="0"/>
    <n v="110000"/>
    <n v="750000"/>
    <n v="187500"/>
    <n v="1"/>
    <n v="7.6"/>
    <n v="45"/>
    <n v="5.7"/>
    <n v="9"/>
    <s v="Neversoft Entertainment"/>
    <n v="793"/>
    <s v="E10+"/>
  </r>
  <r>
    <s v="Burnout"/>
    <x v="4"/>
    <n v="8"/>
    <x v="9"/>
    <x v="1"/>
    <n v="7"/>
    <s v="Acclaim Entertainment"/>
    <n v="3"/>
    <n v="360000"/>
    <n v="280000"/>
    <n v="0"/>
    <n v="100000"/>
    <n v="740000"/>
    <n v="185000"/>
    <n v="1"/>
    <n v="7.9"/>
    <n v="25"/>
    <n v="7.7"/>
    <n v="33"/>
    <s v="Criterion Games"/>
    <n v="261"/>
    <s v="E"/>
  </r>
  <r>
    <s v="Spectrobes"/>
    <x v="1"/>
    <n v="3"/>
    <x v="4"/>
    <x v="9"/>
    <n v="8"/>
    <s v="Disney Interactive Studios"/>
    <n v="13"/>
    <n v="660000"/>
    <n v="20000"/>
    <n v="0"/>
    <n v="60000"/>
    <n v="740000"/>
    <n v="185000"/>
    <n v="1"/>
    <n v="6.3"/>
    <n v="37"/>
    <n v="7.9"/>
    <n v="31"/>
    <s v="Jupiter Corporation"/>
    <n v="614"/>
    <s v="E"/>
  </r>
  <r>
    <s v="The Godfather II"/>
    <x v="3"/>
    <n v="9"/>
    <x v="2"/>
    <x v="4"/>
    <n v="1"/>
    <s v="Electronic Arts"/>
    <n v="15"/>
    <n v="410000"/>
    <n v="210000"/>
    <n v="10000"/>
    <n v="100000"/>
    <n v="730000"/>
    <n v="182500"/>
    <n v="1"/>
    <n v="6.7"/>
    <n v="53"/>
    <n v="7.2"/>
    <n v="50"/>
    <s v="EA Redwood Shores"/>
    <n v="352"/>
    <s v="M"/>
  </r>
  <r>
    <s v="Mortal Kombat: Unchained"/>
    <x v="9"/>
    <n v="11"/>
    <x v="0"/>
    <x v="7"/>
    <n v="3"/>
    <s v="Midway Games"/>
    <n v="24"/>
    <n v="670000"/>
    <n v="10000"/>
    <n v="0"/>
    <n v="60000"/>
    <n v="740000"/>
    <n v="185000"/>
    <n v="1"/>
    <n v="7"/>
    <n v="19"/>
    <n v="8.8000000000000007"/>
    <n v="31"/>
    <s v="JGI Entertainment"/>
    <n v="611"/>
    <s v="M"/>
  </r>
  <r>
    <s v="Need for Speed: Shift"/>
    <x v="9"/>
    <n v="11"/>
    <x v="2"/>
    <x v="1"/>
    <n v="7"/>
    <s v="Electronic Arts"/>
    <n v="15"/>
    <n v="160000"/>
    <n v="370000"/>
    <n v="10000"/>
    <n v="210000"/>
    <n v="750000"/>
    <n v="187500"/>
    <n v="1"/>
    <n v="6.9"/>
    <n v="11"/>
    <n v="6.5"/>
    <n v="31"/>
    <s v="EA Bright Light"/>
    <n v="338"/>
    <s v="E"/>
  </r>
  <r>
    <s v="Dark Souls II"/>
    <x v="2"/>
    <n v="15"/>
    <x v="12"/>
    <x v="9"/>
    <n v="8"/>
    <s v="Namco Bandai Games"/>
    <n v="25"/>
    <n v="480000"/>
    <n v="180000"/>
    <n v="10000"/>
    <n v="70000"/>
    <n v="740000"/>
    <n v="185000"/>
    <n v="1"/>
    <n v="9.1"/>
    <n v="30"/>
    <n v="7.9"/>
    <n v="915"/>
    <s v="From Software"/>
    <n v="434"/>
    <s v="T"/>
  </r>
  <r>
    <s v="Sega Superstars Tennis"/>
    <x v="1"/>
    <n v="3"/>
    <x v="1"/>
    <x v="0"/>
    <n v="11"/>
    <s v="Sega"/>
    <n v="29"/>
    <n v="290000"/>
    <n v="370000"/>
    <n v="0"/>
    <n v="80000"/>
    <n v="740000"/>
    <n v="185000"/>
    <n v="1"/>
    <n v="6.5"/>
    <n v="19"/>
    <m/>
    <m/>
    <s v="Sumo Digital"/>
    <n v="1096"/>
    <s v="E"/>
  </r>
  <r>
    <s v="Assassin's Creed: Revelations"/>
    <x v="8"/>
    <n v="6"/>
    <x v="10"/>
    <x v="4"/>
    <n v="1"/>
    <s v="Ubisoft"/>
    <n v="35"/>
    <n v="140000"/>
    <n v="480000"/>
    <n v="0"/>
    <n v="120000"/>
    <n v="740000"/>
    <n v="185000"/>
    <n v="1"/>
    <n v="8"/>
    <n v="20"/>
    <n v="7.4"/>
    <n v="771"/>
    <s v="Ubisoft Montreal"/>
    <n v="1207"/>
    <s v="M"/>
  </r>
  <r>
    <s v="[Prototype 2]"/>
    <x v="3"/>
    <n v="9"/>
    <x v="11"/>
    <x v="4"/>
    <n v="1"/>
    <s v="Activision"/>
    <n v="4"/>
    <n v="360000"/>
    <n v="280000"/>
    <n v="0"/>
    <n v="100000"/>
    <n v="740000"/>
    <n v="185000"/>
    <n v="1"/>
    <n v="7.9"/>
    <n v="39"/>
    <n v="6.8"/>
    <n v="179"/>
    <s v="Radical Entertainment"/>
    <n v="915"/>
    <s v="M"/>
  </r>
  <r>
    <s v="Midnight Club 3: DUB Edition"/>
    <x v="7"/>
    <n v="16"/>
    <x v="3"/>
    <x v="1"/>
    <n v="7"/>
    <s v="Take-Two Interactive"/>
    <n v="32"/>
    <n v="610000"/>
    <n v="100000"/>
    <n v="0"/>
    <n v="30000"/>
    <n v="740000"/>
    <n v="185000"/>
    <n v="1"/>
    <n v="8.4"/>
    <n v="53"/>
    <n v="7.4"/>
    <n v="40"/>
    <s v="Rockstar San Diego"/>
    <n v="961"/>
    <s v="E10+"/>
  </r>
  <r>
    <s v="Resident Evil: Revelations"/>
    <x v="3"/>
    <n v="9"/>
    <x v="6"/>
    <x v="4"/>
    <n v="1"/>
    <s v="Capcom"/>
    <n v="8"/>
    <n v="140000"/>
    <n v="290000"/>
    <n v="220000"/>
    <n v="90000"/>
    <n v="740000"/>
    <n v="185000"/>
    <n v="1"/>
    <n v="7.4"/>
    <n v="30"/>
    <n v="7.2"/>
    <n v="204"/>
    <s v="Capcom"/>
    <n v="202"/>
    <s v="M"/>
  </r>
  <r>
    <s v="Tom Clancy's Rainbow Six: Vegas"/>
    <x v="9"/>
    <n v="11"/>
    <x v="4"/>
    <x v="6"/>
    <n v="9"/>
    <s v="Ubisoft"/>
    <n v="35"/>
    <n v="420000"/>
    <n v="190000"/>
    <n v="0"/>
    <n v="130000"/>
    <n v="740000"/>
    <n v="185000"/>
    <n v="1"/>
    <n v="6"/>
    <n v="20"/>
    <n v="7.1"/>
    <n v="31"/>
    <s v="Ubisoft Montreal"/>
    <n v="1207"/>
    <s v="T"/>
  </r>
  <r>
    <s v="Tiger Woods PGA Tour 2001"/>
    <x v="4"/>
    <n v="8"/>
    <x v="9"/>
    <x v="0"/>
    <n v="11"/>
    <s v="Electronic Arts"/>
    <n v="15"/>
    <n v="360000"/>
    <n v="280000"/>
    <n v="0"/>
    <n v="90000"/>
    <n v="730000"/>
    <n v="182500"/>
    <n v="1"/>
    <n v="7.4"/>
    <n v="19"/>
    <m/>
    <m/>
    <s v="Stormfront Studios"/>
    <n v="1089"/>
    <s v="E"/>
  </r>
  <r>
    <s v="Red Faction: Guerrilla"/>
    <x v="3"/>
    <n v="9"/>
    <x v="2"/>
    <x v="6"/>
    <n v="9"/>
    <s v="THQ"/>
    <n v="34"/>
    <n v="330000"/>
    <n v="270000"/>
    <n v="20000"/>
    <n v="120000"/>
    <n v="740000"/>
    <n v="185000"/>
    <n v="1"/>
    <n v="8.5"/>
    <n v="56"/>
    <n v="8.1"/>
    <n v="136"/>
    <s v="Volition Inc."/>
    <n v="1267"/>
    <s v="M"/>
  </r>
  <r>
    <s v="Ace Combat: Assault Horizon"/>
    <x v="3"/>
    <n v="9"/>
    <x v="10"/>
    <x v="4"/>
    <n v="1"/>
    <s v="Namco Bandai Games"/>
    <n v="25"/>
    <n v="300000"/>
    <n v="150000"/>
    <n v="220000"/>
    <n v="70000"/>
    <n v="740000"/>
    <n v="185000"/>
    <n v="1"/>
    <n v="7.7"/>
    <n v="28"/>
    <n v="6.7"/>
    <n v="82"/>
    <s v="Project Aces"/>
    <n v="896"/>
    <s v="T"/>
  </r>
  <r>
    <s v="Unreal Championship"/>
    <x v="7"/>
    <n v="16"/>
    <x v="8"/>
    <x v="6"/>
    <n v="9"/>
    <s v="Atari"/>
    <n v="5"/>
    <n v="590000"/>
    <n v="120000"/>
    <n v="0"/>
    <n v="30000"/>
    <n v="740000"/>
    <n v="185000"/>
    <n v="1"/>
    <n v="8.3000000000000007"/>
    <n v="29"/>
    <n v="8.1999999999999993"/>
    <n v="24"/>
    <s v="Digital Extremes"/>
    <n v="305"/>
    <s v="M"/>
  </r>
  <r>
    <s v="Lego Batman 3: Beyond Gotham"/>
    <x v="3"/>
    <n v="9"/>
    <x v="12"/>
    <x v="4"/>
    <n v="1"/>
    <s v="Warner Bros. Interactive Entertainment"/>
    <n v="38"/>
    <n v="330000"/>
    <n v="280000"/>
    <n v="0"/>
    <n v="120000"/>
    <n v="730000"/>
    <n v="182500"/>
    <n v="1"/>
    <m/>
    <m/>
    <n v="6.7"/>
    <n v="11"/>
    <s v="TT Games"/>
    <n v="1195"/>
    <s v="E10+"/>
  </r>
  <r>
    <s v="Crysis 2"/>
    <x v="8"/>
    <n v="6"/>
    <x v="10"/>
    <x v="4"/>
    <n v="1"/>
    <s v="Electronic Arts"/>
    <n v="15"/>
    <n v="160000"/>
    <n v="450000"/>
    <n v="0"/>
    <n v="130000"/>
    <n v="740000"/>
    <n v="185000"/>
    <n v="1"/>
    <n v="8.6"/>
    <n v="42"/>
    <n v="6.8"/>
    <n v="1594"/>
    <s v="Crytek"/>
    <n v="266"/>
    <s v="M"/>
  </r>
  <r>
    <s v="Tales of Vesperia"/>
    <x v="2"/>
    <n v="15"/>
    <x v="1"/>
    <x v="9"/>
    <n v="8"/>
    <s v="Atari"/>
    <n v="5"/>
    <n v="320000"/>
    <n v="170000"/>
    <n v="190000"/>
    <n v="50000"/>
    <n v="730000"/>
    <n v="182500"/>
    <n v="1"/>
    <n v="7.9"/>
    <n v="67"/>
    <n v="8.1999999999999993"/>
    <n v="264"/>
    <s v="Bandai Namco Games"/>
    <n v="114"/>
    <s v="T"/>
  </r>
  <r>
    <s v="MLB 13: The Show"/>
    <x v="3"/>
    <n v="9"/>
    <x v="6"/>
    <x v="0"/>
    <n v="11"/>
    <s v="Sony Computer Entertainment"/>
    <n v="30"/>
    <n v="670000"/>
    <n v="0"/>
    <n v="0"/>
    <n v="70000"/>
    <n v="740000"/>
    <n v="185000"/>
    <n v="1"/>
    <n v="8.6999999999999993"/>
    <n v="36"/>
    <n v="7.8"/>
    <n v="114"/>
    <s v="SCEA San Diego Studios"/>
    <n v="995"/>
    <s v="E"/>
  </r>
  <r>
    <s v="LEGO Marvel Super Heroes"/>
    <x v="10"/>
    <n v="14"/>
    <x v="6"/>
    <x v="4"/>
    <n v="1"/>
    <s v="Warner Bros. Interactive Entertainment"/>
    <n v="38"/>
    <n v="310000"/>
    <n v="350000"/>
    <n v="20000"/>
    <n v="60000"/>
    <n v="740000"/>
    <n v="185000"/>
    <n v="1"/>
    <n v="8.1999999999999993"/>
    <n v="8"/>
    <n v="8"/>
    <n v="71"/>
    <s v="TT Games"/>
    <n v="1195"/>
    <s v="E10+"/>
  </r>
  <r>
    <s v="Namco Museum Remix"/>
    <x v="0"/>
    <n v="13"/>
    <x v="4"/>
    <x v="3"/>
    <n v="4"/>
    <s v="Atari"/>
    <n v="5"/>
    <n v="680000"/>
    <n v="0"/>
    <n v="0"/>
    <n v="50000"/>
    <n v="730000"/>
    <n v="182500"/>
    <n v="1"/>
    <n v="4.9000000000000004"/>
    <n v="18"/>
    <n v="6.3"/>
    <n v="4"/>
    <s v="TOSE"/>
    <n v="1174"/>
    <s v="E"/>
  </r>
  <r>
    <s v="NBA 2K16"/>
    <x v="3"/>
    <n v="9"/>
    <x v="13"/>
    <x v="0"/>
    <n v="11"/>
    <s v="Take-Two Interactive"/>
    <n v="32"/>
    <n v="450000"/>
    <n v="120000"/>
    <n v="30000"/>
    <n v="130000"/>
    <n v="730000"/>
    <n v="182500"/>
    <n v="1"/>
    <m/>
    <m/>
    <n v="4.5999999999999996"/>
    <n v="13"/>
    <s v="Visual Concepts"/>
    <n v="1259"/>
    <s v="E"/>
  </r>
  <r>
    <s v="Sword of Mana"/>
    <x v="12"/>
    <n v="4"/>
    <x v="15"/>
    <x v="9"/>
    <n v="8"/>
    <s v="Ninti"/>
    <n v="26"/>
    <n v="310000"/>
    <n v="110000"/>
    <n v="300000"/>
    <n v="20000"/>
    <n v="740000"/>
    <n v="185000"/>
    <n v="1"/>
    <n v="7.2"/>
    <n v="31"/>
    <n v="8.3000000000000007"/>
    <n v="25"/>
    <s v="Brownie Brown"/>
    <n v="185"/>
    <s v="E"/>
  </r>
  <r>
    <s v="FIFA 17"/>
    <x v="3"/>
    <n v="9"/>
    <x v="14"/>
    <x v="0"/>
    <n v="11"/>
    <s v="Electronic Arts"/>
    <n v="15"/>
    <n v="50000"/>
    <n v="550000"/>
    <n v="30000"/>
    <n v="100000"/>
    <n v="730000"/>
    <n v="182500"/>
    <n v="1"/>
    <m/>
    <m/>
    <n v="3.3"/>
    <n v="21"/>
    <s v="EA Sports, EA Vancouver"/>
    <n v="359"/>
    <s v="E"/>
  </r>
  <r>
    <s v="Marvel: Ultimate Alliance 2"/>
    <x v="3"/>
    <n v="9"/>
    <x v="2"/>
    <x v="9"/>
    <n v="8"/>
    <s v="Activision"/>
    <n v="4"/>
    <n v="490000"/>
    <n v="150000"/>
    <n v="0"/>
    <n v="90000"/>
    <n v="730000"/>
    <n v="182500"/>
    <n v="1"/>
    <n v="7.4"/>
    <n v="48"/>
    <n v="7.3"/>
    <n v="51"/>
    <s v="Vicarious Visions"/>
    <n v="1247"/>
    <s v="T"/>
  </r>
  <r>
    <s v="Dragon Age: Inquisition"/>
    <x v="8"/>
    <n v="6"/>
    <x v="12"/>
    <x v="9"/>
    <n v="8"/>
    <s v="Electronic Arts"/>
    <n v="15"/>
    <n v="330000"/>
    <n v="340000"/>
    <n v="0"/>
    <n v="60000"/>
    <n v="730000"/>
    <n v="182500"/>
    <n v="1"/>
    <n v="8.5"/>
    <n v="45"/>
    <n v="5.9"/>
    <n v="3926"/>
    <s v="BioWare"/>
    <n v="145"/>
    <s v="M"/>
  </r>
  <r>
    <s v="Resonance of Fate"/>
    <x v="3"/>
    <n v="9"/>
    <x v="5"/>
    <x v="9"/>
    <n v="8"/>
    <s v="Sega"/>
    <n v="29"/>
    <n v="200000"/>
    <n v="210000"/>
    <n v="240000"/>
    <n v="80000"/>
    <n v="730000"/>
    <n v="182500"/>
    <n v="1"/>
    <n v="7.2"/>
    <n v="42"/>
    <n v="8"/>
    <n v="136"/>
    <s v="Tri-Ace"/>
    <n v="1188"/>
    <s v="T"/>
  </r>
  <r>
    <s v="Madagascar: Escape 2 Africa"/>
    <x v="1"/>
    <n v="3"/>
    <x v="1"/>
    <x v="4"/>
    <n v="1"/>
    <s v="Activision"/>
    <n v="4"/>
    <n v="410000"/>
    <n v="250000"/>
    <n v="0"/>
    <n v="70000"/>
    <n v="730000"/>
    <n v="182500"/>
    <n v="1"/>
    <n v="5.5"/>
    <n v="6"/>
    <m/>
    <m/>
    <s v="Amaze Entertainment"/>
    <n v="52"/>
    <s v="E"/>
  </r>
  <r>
    <s v="Pirates of the Caribbean: At World's End"/>
    <x v="3"/>
    <n v="9"/>
    <x v="4"/>
    <x v="4"/>
    <n v="1"/>
    <s v="Disney Interactive Studios"/>
    <n v="13"/>
    <n v="170000"/>
    <n v="410000"/>
    <n v="0"/>
    <n v="150000"/>
    <n v="730000"/>
    <n v="182500"/>
    <n v="1"/>
    <n v="5.5"/>
    <n v="24"/>
    <n v="6.9"/>
    <n v="19"/>
    <s v="Eurocom Entertainment Software"/>
    <n v="394"/>
    <s v="T"/>
  </r>
  <r>
    <s v="Tiger Woods PGA Tour 08"/>
    <x v="3"/>
    <n v="9"/>
    <x v="4"/>
    <x v="0"/>
    <n v="11"/>
    <s v="Electronic Arts"/>
    <n v="15"/>
    <n v="220000"/>
    <n v="370000"/>
    <n v="0"/>
    <n v="140000"/>
    <n v="730000"/>
    <n v="182500"/>
    <n v="1"/>
    <n v="7.9"/>
    <n v="30"/>
    <n v="6.6"/>
    <n v="7"/>
    <s v="EA Salt Lake"/>
    <n v="354"/>
    <s v="E"/>
  </r>
  <r>
    <s v="Classic NES Series: Donkey Kong"/>
    <x v="12"/>
    <n v="4"/>
    <x v="7"/>
    <x v="2"/>
    <n v="5"/>
    <s v="Ninti"/>
    <n v="26"/>
    <n v="400000"/>
    <n v="150000"/>
    <n v="170000"/>
    <n v="10000"/>
    <n v="730000"/>
    <n v="182500"/>
    <n v="1"/>
    <n v="5.5"/>
    <n v="15"/>
    <n v="4.8"/>
    <n v="4"/>
    <s v="Ninti"/>
    <n v="808"/>
    <s v="E"/>
  </r>
  <r>
    <s v="Harvest Moon: Animal Parade"/>
    <x v="0"/>
    <n v="13"/>
    <x v="1"/>
    <x v="8"/>
    <n v="10"/>
    <s v="Rising Star Games"/>
    <n v="28"/>
    <n v="580000"/>
    <n v="80000"/>
    <n v="20000"/>
    <n v="50000"/>
    <n v="730000"/>
    <n v="182500"/>
    <n v="1"/>
    <n v="7.6"/>
    <n v="10"/>
    <n v="8.9"/>
    <n v="20"/>
    <s v="Natsume"/>
    <n v="776"/>
    <s v="E"/>
  </r>
  <r>
    <s v="WWE SmackDown vs. Raw 2010"/>
    <x v="0"/>
    <n v="13"/>
    <x v="2"/>
    <x v="7"/>
    <n v="3"/>
    <s v="THQ"/>
    <n v="34"/>
    <n v="490000"/>
    <n v="170000"/>
    <n v="0"/>
    <n v="60000"/>
    <n v="720000"/>
    <n v="180000"/>
    <n v="1"/>
    <n v="7.8"/>
    <n v="11"/>
    <n v="7.7"/>
    <n v="9"/>
    <s v="Yuke's"/>
    <n v="1293"/>
    <s v="T"/>
  </r>
  <r>
    <s v="Style Savvy: Trendsetters"/>
    <x v="5"/>
    <n v="1"/>
    <x v="11"/>
    <x v="8"/>
    <n v="10"/>
    <s v="Ninti"/>
    <n v="26"/>
    <n v="160000"/>
    <n v="20000"/>
    <n v="530000"/>
    <n v="10000"/>
    <n v="720000"/>
    <n v="180000"/>
    <n v="1"/>
    <n v="7.6"/>
    <n v="5"/>
    <n v="8"/>
    <n v="15"/>
    <s v="syn Sophia"/>
    <n v="1111"/>
    <s v="E"/>
  </r>
  <r>
    <s v="Final Fantasy XIII-2"/>
    <x v="2"/>
    <n v="15"/>
    <x v="10"/>
    <x v="9"/>
    <n v="8"/>
    <s v="Square Enix"/>
    <n v="31"/>
    <n v="360000"/>
    <n v="290000"/>
    <n v="20000"/>
    <n v="60000"/>
    <n v="730000"/>
    <n v="182500"/>
    <n v="1"/>
    <n v="7.9"/>
    <n v="50"/>
    <n v="6.3"/>
    <n v="268"/>
    <s v="Square Enix"/>
    <n v="1075"/>
    <s v="T"/>
  </r>
  <r>
    <s v="Oddworld: Munch's Oddysee"/>
    <x v="7"/>
    <n v="16"/>
    <x v="9"/>
    <x v="2"/>
    <n v="5"/>
    <s v="Atari"/>
    <n v="5"/>
    <n v="540000"/>
    <n v="160000"/>
    <n v="0"/>
    <n v="30000"/>
    <n v="730000"/>
    <n v="182500"/>
    <n v="1"/>
    <n v="8"/>
    <n v="30"/>
    <n v="8.6999999999999993"/>
    <n v="32"/>
    <s v="Oddworld Inhabitants"/>
    <n v="830"/>
    <s v="T"/>
  </r>
  <r>
    <s v="Persona 4: Arena"/>
    <x v="3"/>
    <n v="9"/>
    <x v="11"/>
    <x v="7"/>
    <n v="3"/>
    <s v="Atlus"/>
    <n v="6"/>
    <n v="300000"/>
    <n v="110000"/>
    <n v="240000"/>
    <n v="70000"/>
    <n v="720000"/>
    <n v="180000"/>
    <n v="1"/>
    <n v="8.6"/>
    <n v="47"/>
    <n v="7.7"/>
    <n v="180"/>
    <s v="Arc System Works"/>
    <n v="69"/>
    <s v="T"/>
  </r>
  <r>
    <s v="Brink"/>
    <x v="3"/>
    <n v="9"/>
    <x v="10"/>
    <x v="6"/>
    <n v="9"/>
    <s v="Bethesda Softworks"/>
    <n v="7"/>
    <n v="290000"/>
    <n v="320000"/>
    <n v="10000"/>
    <n v="120000"/>
    <n v="740000"/>
    <n v="185000"/>
    <n v="1"/>
    <n v="7.2"/>
    <n v="39"/>
    <n v="5.8"/>
    <n v="168"/>
    <s v="Splash Damage"/>
    <n v="1072"/>
    <s v="T"/>
  </r>
  <r>
    <s v="NHL 11"/>
    <x v="2"/>
    <n v="15"/>
    <x v="5"/>
    <x v="0"/>
    <n v="11"/>
    <s v="Electronic Arts"/>
    <n v="15"/>
    <n v="610000"/>
    <n v="70000"/>
    <n v="0"/>
    <n v="50000"/>
    <n v="730000"/>
    <n v="182500"/>
    <n v="1"/>
    <n v="8.8000000000000007"/>
    <n v="49"/>
    <n v="7.7"/>
    <n v="71"/>
    <s v="Electronic Arts"/>
    <n v="378"/>
    <s v="E10+"/>
  </r>
  <r>
    <s v="NCAA Football 07"/>
    <x v="2"/>
    <n v="15"/>
    <x v="0"/>
    <x v="0"/>
    <n v="11"/>
    <s v="Electronic Arts"/>
    <n v="15"/>
    <n v="670000"/>
    <n v="0"/>
    <n v="0"/>
    <n v="60000"/>
    <n v="730000"/>
    <n v="182500"/>
    <n v="1"/>
    <n v="7.9"/>
    <n v="43"/>
    <n v="6.9"/>
    <n v="20"/>
    <s v="EA Sports"/>
    <n v="356"/>
    <s v="E"/>
  </r>
  <r>
    <s v="Full Spectrum Warrior"/>
    <x v="7"/>
    <n v="16"/>
    <x v="7"/>
    <x v="11"/>
    <n v="12"/>
    <s v="THQ"/>
    <n v="34"/>
    <n v="540000"/>
    <n v="160000"/>
    <n v="0"/>
    <n v="30000"/>
    <n v="730000"/>
    <n v="182500"/>
    <n v="1"/>
    <n v="8.4"/>
    <n v="67"/>
    <n v="8.6999999999999993"/>
    <n v="27"/>
    <s v="Pandemic Studios"/>
    <n v="855"/>
    <s v="M"/>
  </r>
  <r>
    <s v="LEGO Marvel's Avengers"/>
    <x v="6"/>
    <n v="10"/>
    <x v="14"/>
    <x v="4"/>
    <n v="1"/>
    <s v="Warner Bros. Interactive Entertainment"/>
    <n v="38"/>
    <n v="260000"/>
    <n v="350000"/>
    <n v="0"/>
    <n v="120000"/>
    <n v="730000"/>
    <n v="182500"/>
    <n v="1"/>
    <n v="7.1"/>
    <n v="70"/>
    <n v="7"/>
    <n v="87"/>
    <s v="TT Games"/>
    <n v="1195"/>
    <s v="E10+"/>
  </r>
  <r>
    <s v="Katamari Damacy"/>
    <x v="4"/>
    <n v="8"/>
    <x v="7"/>
    <x v="5"/>
    <n v="6"/>
    <s v="Namco Bandai Games"/>
    <n v="25"/>
    <n v="470000"/>
    <n v="20000"/>
    <n v="170000"/>
    <n v="80000"/>
    <n v="740000"/>
    <n v="185000"/>
    <n v="1"/>
    <n v="8.6"/>
    <n v="55"/>
    <n v="9"/>
    <n v="86"/>
    <s v="Namco"/>
    <n v="767"/>
    <s v="E"/>
  </r>
  <r>
    <s v="Just Dance 2015"/>
    <x v="10"/>
    <n v="14"/>
    <x v="12"/>
    <x v="3"/>
    <n v="4"/>
    <s v="Ubisoft"/>
    <n v="35"/>
    <n v="380000"/>
    <n v="290000"/>
    <n v="0"/>
    <n v="60000"/>
    <n v="730000"/>
    <n v="182500"/>
    <n v="1"/>
    <n v="7.5"/>
    <n v="6"/>
    <n v="6.6"/>
    <n v="26"/>
    <s v="Ubisoft"/>
    <n v="1199"/>
    <s v="E10+"/>
  </r>
  <r>
    <s v="Beyblade VForce: Ultimate Blader Jam"/>
    <x v="12"/>
    <n v="4"/>
    <x v="15"/>
    <x v="4"/>
    <n v="1"/>
    <s v="Atari"/>
    <n v="5"/>
    <n v="520000"/>
    <n v="190000"/>
    <n v="0"/>
    <n v="10000"/>
    <n v="720000"/>
    <n v="180000"/>
    <n v="1"/>
    <m/>
    <m/>
    <m/>
    <m/>
    <s v="Takara"/>
    <n v="1118"/>
    <s v="E"/>
  </r>
  <r>
    <s v="LEGO Dimensions"/>
    <x v="6"/>
    <n v="10"/>
    <x v="13"/>
    <x v="4"/>
    <n v="1"/>
    <s v="Warner Bros. Interactive Entertainment"/>
    <n v="38"/>
    <n v="240000"/>
    <n v="370000"/>
    <n v="0"/>
    <n v="120000"/>
    <n v="730000"/>
    <n v="182500"/>
    <n v="1"/>
    <n v="8"/>
    <n v="53"/>
    <n v="7.1"/>
    <n v="65"/>
    <s v="Traveller's Tales"/>
    <n v="1181"/>
    <s v="E10+"/>
  </r>
  <r>
    <s v="Naruto Shippuden: Ultimate Ninja Storm Generations"/>
    <x v="3"/>
    <n v="9"/>
    <x v="11"/>
    <x v="7"/>
    <n v="3"/>
    <s v="Namco Bandai Games"/>
    <n v="25"/>
    <n v="270000"/>
    <n v="240000"/>
    <n v="140000"/>
    <n v="80000"/>
    <n v="730000"/>
    <n v="182500"/>
    <n v="1"/>
    <n v="7.4"/>
    <n v="23"/>
    <n v="7.1"/>
    <n v="83"/>
    <s v="CyberConnect2, Racjin"/>
    <n v="273"/>
    <s v="T"/>
  </r>
  <r>
    <s v="Shaun Palmer's Pro Snowboarder"/>
    <x v="4"/>
    <n v="8"/>
    <x v="9"/>
    <x v="0"/>
    <n v="11"/>
    <s v="Codemasters"/>
    <n v="9"/>
    <n v="360000"/>
    <n v="280000"/>
    <n v="0"/>
    <n v="90000"/>
    <n v="730000"/>
    <n v="182500"/>
    <n v="1"/>
    <n v="6.4"/>
    <n v="17"/>
    <n v="8.6999999999999993"/>
    <n v="13"/>
    <s v="Dearsoft"/>
    <n v="286"/>
    <s v="E"/>
  </r>
  <r>
    <s v="James Bond 007: Agent Under Fire"/>
    <x v="11"/>
    <n v="5"/>
    <x v="8"/>
    <x v="6"/>
    <n v="9"/>
    <s v="Electronic Arts"/>
    <n v="15"/>
    <n v="560000"/>
    <n v="150000"/>
    <n v="0"/>
    <n v="20000"/>
    <n v="730000"/>
    <n v="182500"/>
    <n v="1"/>
    <n v="7.4"/>
    <n v="16"/>
    <n v="6.8"/>
    <n v="25"/>
    <s v="Electronic Arts"/>
    <n v="378"/>
    <s v="T"/>
  </r>
  <r>
    <s v="Harvest Moon DS: Island of Happiness"/>
    <x v="1"/>
    <n v="3"/>
    <x v="4"/>
    <x v="8"/>
    <n v="10"/>
    <s v="Rising Star Games"/>
    <n v="28"/>
    <n v="430000"/>
    <n v="10000"/>
    <n v="250000"/>
    <n v="40000"/>
    <n v="730000"/>
    <n v="182500"/>
    <n v="1"/>
    <n v="6.5"/>
    <n v="15"/>
    <n v="7"/>
    <n v="22"/>
    <s v="TOSE"/>
    <n v="1174"/>
    <s v="E"/>
  </r>
  <r>
    <s v="Star Wars Episode III: Revenge of the Sith"/>
    <x v="12"/>
    <n v="4"/>
    <x v="3"/>
    <x v="4"/>
    <n v="1"/>
    <s v="Ubisoft"/>
    <n v="35"/>
    <n v="520000"/>
    <n v="190000"/>
    <n v="0"/>
    <n v="10000"/>
    <n v="720000"/>
    <n v="180000"/>
    <n v="1"/>
    <n v="7.3"/>
    <n v="13"/>
    <n v="7.5"/>
    <n v="12"/>
    <s v="Ubisoft"/>
    <n v="1199"/>
    <s v="E10+"/>
  </r>
  <r>
    <s v="Ultimate Spider-Man"/>
    <x v="4"/>
    <n v="8"/>
    <x v="3"/>
    <x v="4"/>
    <n v="1"/>
    <s v="Activision"/>
    <n v="4"/>
    <n v="600000"/>
    <n v="20000"/>
    <n v="0"/>
    <n v="100000"/>
    <n v="720000"/>
    <n v="180000"/>
    <n v="1"/>
    <n v="7.4"/>
    <n v="52"/>
    <n v="7.9"/>
    <n v="54"/>
    <s v="Treyarch"/>
    <n v="1184"/>
    <s v="T"/>
  </r>
  <r>
    <s v="Monopoly Streets"/>
    <x v="0"/>
    <n v="13"/>
    <x v="5"/>
    <x v="3"/>
    <n v="4"/>
    <s v="Electronic Arts"/>
    <n v="15"/>
    <n v="230000"/>
    <n v="420000"/>
    <n v="0"/>
    <n v="80000"/>
    <n v="730000"/>
    <n v="182500"/>
    <n v="1"/>
    <n v="6.5"/>
    <n v="9"/>
    <n v="5.2"/>
    <n v="5"/>
    <s v="Electronic Arts"/>
    <n v="378"/>
    <s v="E"/>
  </r>
  <r>
    <s v="Imagine: Interior Designer"/>
    <x v="1"/>
    <n v="3"/>
    <x v="1"/>
    <x v="8"/>
    <n v="10"/>
    <s v="Ubisoft"/>
    <n v="35"/>
    <n v="340000"/>
    <n v="310000"/>
    <n v="0"/>
    <n v="80000"/>
    <n v="730000"/>
    <n v="182500"/>
    <n v="1"/>
    <m/>
    <m/>
    <m/>
    <m/>
    <s v="Ubisoft"/>
    <n v="1199"/>
    <s v="E"/>
  </r>
  <r>
    <s v="Rabbids Go Home"/>
    <x v="1"/>
    <n v="3"/>
    <x v="2"/>
    <x v="2"/>
    <n v="5"/>
    <s v="Ubisoft"/>
    <n v="35"/>
    <n v="350000"/>
    <n v="300000"/>
    <n v="0"/>
    <n v="70000"/>
    <n v="720000"/>
    <n v="180000"/>
    <n v="1"/>
    <n v="7"/>
    <n v="7"/>
    <m/>
    <m/>
    <s v="Ubisoft Montpellier"/>
    <n v="1206"/>
    <s v="E"/>
  </r>
  <r>
    <s v="Total War: Rome II"/>
    <x v="8"/>
    <n v="6"/>
    <x v="6"/>
    <x v="11"/>
    <n v="12"/>
    <s v="Sega"/>
    <n v="29"/>
    <n v="120000"/>
    <n v="530000"/>
    <n v="0"/>
    <n v="70000"/>
    <n v="720000"/>
    <n v="180000"/>
    <n v="1"/>
    <n v="7.6"/>
    <n v="71"/>
    <n v="4.2"/>
    <n v="3742"/>
    <s v="Creative Assembly"/>
    <n v="257"/>
    <s v="T"/>
  </r>
  <r>
    <s v="NBA Live 08"/>
    <x v="4"/>
    <n v="8"/>
    <x v="4"/>
    <x v="0"/>
    <n v="11"/>
    <s v="Electronic Arts"/>
    <n v="15"/>
    <n v="590000"/>
    <n v="20000"/>
    <n v="10000"/>
    <n v="100000"/>
    <n v="720000"/>
    <n v="180000"/>
    <n v="1"/>
    <n v="6.8"/>
    <n v="10"/>
    <n v="6.6"/>
    <n v="9"/>
    <s v="EA Canada"/>
    <n v="339"/>
    <s v="E"/>
  </r>
  <r>
    <s v="Star Ocean: The Last Hope International"/>
    <x v="3"/>
    <n v="9"/>
    <x v="5"/>
    <x v="9"/>
    <n v="8"/>
    <s v="Square Enix"/>
    <n v="31"/>
    <n v="280000"/>
    <n v="150000"/>
    <n v="220000"/>
    <n v="70000"/>
    <n v="720000"/>
    <n v="180000"/>
    <n v="1"/>
    <n v="7.4"/>
    <n v="45"/>
    <n v="6.7"/>
    <n v="155"/>
    <s v="Square Enix, Tri-Ace"/>
    <n v="1079"/>
    <s v="T"/>
  </r>
  <r>
    <s v="Dead to Rights"/>
    <x v="7"/>
    <n v="16"/>
    <x v="8"/>
    <x v="6"/>
    <n v="9"/>
    <s v="Electronic Arts"/>
    <n v="15"/>
    <n v="530000"/>
    <n v="170000"/>
    <n v="0"/>
    <n v="30000"/>
    <n v="730000"/>
    <n v="182500"/>
    <n v="1"/>
    <n v="7.3"/>
    <n v="39"/>
    <n v="8.9"/>
    <n v="16"/>
    <s v="Namco"/>
    <n v="767"/>
    <s v="M"/>
  </r>
  <r>
    <s v="Indiana Jones and the Staff of Kings"/>
    <x v="0"/>
    <n v="13"/>
    <x v="2"/>
    <x v="4"/>
    <n v="1"/>
    <s v="Activision"/>
    <n v="4"/>
    <n v="360000"/>
    <n v="290000"/>
    <n v="0"/>
    <n v="70000"/>
    <n v="720000"/>
    <n v="180000"/>
    <n v="1"/>
    <n v="5.5"/>
    <n v="32"/>
    <n v="7"/>
    <n v="28"/>
    <s v="Artificial Mind and Movement"/>
    <n v="80"/>
    <s v="T"/>
  </r>
  <r>
    <s v="Tiger Woods PGA Tour 07"/>
    <x v="4"/>
    <n v="8"/>
    <x v="0"/>
    <x v="0"/>
    <n v="11"/>
    <s v="Electronic Arts"/>
    <n v="15"/>
    <n v="600000"/>
    <n v="20000"/>
    <n v="0"/>
    <n v="100000"/>
    <n v="720000"/>
    <n v="180000"/>
    <n v="1"/>
    <n v="7.9"/>
    <n v="33"/>
    <n v="6"/>
    <n v="8"/>
    <s v="EA Redwood Shores"/>
    <n v="352"/>
    <s v="E"/>
  </r>
  <r>
    <s v="My Little Pony: Pinkie Pie's Party"/>
    <x v="1"/>
    <n v="3"/>
    <x v="1"/>
    <x v="10"/>
    <n v="2"/>
    <s v="THQ"/>
    <n v="34"/>
    <n v="660000"/>
    <n v="0"/>
    <n v="0"/>
    <n v="60000"/>
    <n v="720000"/>
    <n v="180000"/>
    <n v="1"/>
    <m/>
    <m/>
    <n v="0"/>
    <n v="4"/>
    <s v="THQ"/>
    <n v="1158"/>
    <s v="E"/>
  </r>
  <r>
    <s v="Persona Q: Shadow of the Labyrinth"/>
    <x v="5"/>
    <n v="1"/>
    <x v="12"/>
    <x v="9"/>
    <n v="8"/>
    <s v="Nippon Ichi Software"/>
    <n v="27"/>
    <n v="340000"/>
    <n v="70000"/>
    <n v="270000"/>
    <n v="40000"/>
    <n v="720000"/>
    <n v="180000"/>
    <n v="1"/>
    <n v="8.3000000000000007"/>
    <n v="56"/>
    <n v="8.1"/>
    <n v="169"/>
    <s v="Atlus"/>
    <n v="97"/>
    <s v="M"/>
  </r>
  <r>
    <s v="X-Men: Mutant Academy 2"/>
    <x v="14"/>
    <n v="7"/>
    <x v="9"/>
    <x v="7"/>
    <n v="3"/>
    <s v="Activision"/>
    <n v="4"/>
    <n v="400000"/>
    <n v="270000"/>
    <n v="0"/>
    <n v="50000"/>
    <n v="720000"/>
    <n v="180000"/>
    <n v="1"/>
    <n v="7.2"/>
    <n v="12"/>
    <n v="8.4"/>
    <n v="18"/>
    <s v="Paradox Development"/>
    <n v="860"/>
    <s v="T"/>
  </r>
  <r>
    <s v="Kirby: Canvas Curse"/>
    <x v="1"/>
    <n v="3"/>
    <x v="3"/>
    <x v="2"/>
    <n v="5"/>
    <s v="Ninti"/>
    <n v="26"/>
    <n v="360000"/>
    <n v="0"/>
    <n v="320000"/>
    <n v="30000"/>
    <n v="710000"/>
    <n v="177500"/>
    <n v="1"/>
    <n v="8.6"/>
    <n v="48"/>
    <n v="8.1999999999999993"/>
    <n v="87"/>
    <s v="HAL Labs"/>
    <n v="505"/>
    <s v="E"/>
  </r>
  <r>
    <s v="Madden NFL 10"/>
    <x v="0"/>
    <n v="13"/>
    <x v="2"/>
    <x v="0"/>
    <n v="11"/>
    <s v="Electronic Arts"/>
    <n v="15"/>
    <n v="620000"/>
    <n v="40000"/>
    <n v="0"/>
    <n v="60000"/>
    <n v="720000"/>
    <n v="180000"/>
    <n v="1"/>
    <n v="7.7"/>
    <n v="23"/>
    <n v="7.2"/>
    <n v="24"/>
    <s v="EA Tiburon"/>
    <n v="360"/>
    <s v="E"/>
  </r>
  <r>
    <s v="MLB 09: The Show"/>
    <x v="3"/>
    <n v="9"/>
    <x v="2"/>
    <x v="0"/>
    <n v="11"/>
    <s v="Sony Computer Entertainment"/>
    <n v="30"/>
    <n v="660000"/>
    <n v="0"/>
    <n v="0"/>
    <n v="60000"/>
    <n v="720000"/>
    <n v="180000"/>
    <n v="1"/>
    <n v="9"/>
    <n v="27"/>
    <n v="8.1"/>
    <n v="61"/>
    <s v="SCEA San Diego Studios"/>
    <n v="995"/>
    <s v="E"/>
  </r>
  <r>
    <s v="Borderlands: The Pre-Sequel"/>
    <x v="2"/>
    <n v="15"/>
    <x v="12"/>
    <x v="6"/>
    <n v="9"/>
    <s v="Take-Two Interactive"/>
    <n v="32"/>
    <n v="460000"/>
    <n v="190000"/>
    <n v="10000"/>
    <n v="70000"/>
    <n v="730000"/>
    <n v="182500"/>
    <n v="1"/>
    <n v="7.4"/>
    <n v="16"/>
    <n v="6.4"/>
    <n v="161"/>
    <s v="2K Australia"/>
    <n v="7"/>
    <s v="M"/>
  </r>
  <r>
    <s v="Super Monkey Ball Jr."/>
    <x v="12"/>
    <n v="4"/>
    <x v="8"/>
    <x v="5"/>
    <n v="6"/>
    <s v="Atari"/>
    <n v="5"/>
    <n v="510000"/>
    <n v="190000"/>
    <n v="0"/>
    <n v="10000"/>
    <n v="710000"/>
    <n v="177500"/>
    <n v="1"/>
    <n v="8.1999999999999993"/>
    <n v="20"/>
    <n v="8.6"/>
    <n v="11"/>
    <s v="Realism Ltd"/>
    <n v="929"/>
    <s v="E"/>
  </r>
  <r>
    <s v="The Witcher 3: Wild Hunt"/>
    <x v="8"/>
    <n v="6"/>
    <x v="13"/>
    <x v="9"/>
    <n v="8"/>
    <s v="Namco Bandai Games"/>
    <n v="25"/>
    <n v="210000"/>
    <n v="460000"/>
    <n v="0"/>
    <n v="50000"/>
    <n v="720000"/>
    <n v="180000"/>
    <n v="1"/>
    <n v="9.3000000000000007"/>
    <n v="32"/>
    <n v="9.3000000000000007"/>
    <n v="10665"/>
    <s v="CD Projekt Red Studio"/>
    <n v="215"/>
    <s v="M"/>
  </r>
  <r>
    <s v="F1 2011"/>
    <x v="2"/>
    <n v="15"/>
    <x v="10"/>
    <x v="1"/>
    <n v="7"/>
    <s v="Codemasters"/>
    <n v="9"/>
    <n v="110000"/>
    <n v="500000"/>
    <n v="10000"/>
    <n v="90000"/>
    <n v="710000"/>
    <n v="177500"/>
    <n v="1"/>
    <n v="8.4"/>
    <n v="61"/>
    <n v="7.1"/>
    <n v="54"/>
    <s v="Codemasters"/>
    <n v="235"/>
    <s v="E"/>
  </r>
  <r>
    <s v="Mobile Suit Gundam: Encounters in Space"/>
    <x v="4"/>
    <n v="8"/>
    <x v="15"/>
    <x v="8"/>
    <n v="10"/>
    <s v="Namco Bandai Games"/>
    <n v="25"/>
    <n v="50000"/>
    <n v="40000"/>
    <n v="610000"/>
    <n v="10000"/>
    <n v="710000"/>
    <n v="177500"/>
    <n v="1"/>
    <n v="6.6"/>
    <n v="10"/>
    <n v="8.5"/>
    <n v="37"/>
    <s v="Bandai"/>
    <n v="113"/>
    <s v="T"/>
  </r>
  <r>
    <s v="MLB 10: The Show"/>
    <x v="3"/>
    <n v="9"/>
    <x v="5"/>
    <x v="0"/>
    <n v="11"/>
    <s v="Sony Computer Entertainment"/>
    <n v="30"/>
    <n v="660000"/>
    <n v="0"/>
    <n v="0"/>
    <n v="60000"/>
    <n v="720000"/>
    <n v="180000"/>
    <n v="1"/>
    <n v="9.1"/>
    <n v="33"/>
    <n v="8.3000000000000007"/>
    <n v="107"/>
    <s v="SCEA"/>
    <n v="994"/>
    <s v="E"/>
  </r>
  <r>
    <s v="MX vs. ATV Reflex"/>
    <x v="2"/>
    <n v="15"/>
    <x v="2"/>
    <x v="1"/>
    <n v="7"/>
    <s v="THQ"/>
    <n v="34"/>
    <n v="520000"/>
    <n v="140000"/>
    <n v="0"/>
    <n v="60000"/>
    <n v="720000"/>
    <n v="180000"/>
    <n v="1"/>
    <n v="7.5"/>
    <n v="47"/>
    <n v="6.6"/>
    <n v="30"/>
    <s v="Rainbow Studios"/>
    <n v="918"/>
    <s v="E"/>
  </r>
  <r>
    <s v="Blur"/>
    <x v="3"/>
    <n v="9"/>
    <x v="5"/>
    <x v="1"/>
    <n v="7"/>
    <s v="Activision"/>
    <n v="4"/>
    <n v="220000"/>
    <n v="360000"/>
    <n v="20000"/>
    <n v="120000"/>
    <n v="720000"/>
    <n v="180000"/>
    <n v="1"/>
    <n v="8.1"/>
    <n v="58"/>
    <n v="8.1999999999999993"/>
    <n v="86"/>
    <s v="Bizarre Creations"/>
    <n v="149"/>
    <s v="E10+"/>
  </r>
  <r>
    <s v="Battlefield: Bad Company 2"/>
    <x v="8"/>
    <n v="6"/>
    <x v="5"/>
    <x v="6"/>
    <n v="9"/>
    <s v="Electronic Arts"/>
    <n v="15"/>
    <n v="190000"/>
    <n v="530000"/>
    <n v="0"/>
    <n v="0"/>
    <n v="720000"/>
    <n v="180000"/>
    <n v="1"/>
    <n v="8.6999999999999993"/>
    <n v="46"/>
    <n v="8.3000000000000007"/>
    <n v="1467"/>
    <s v="EA DICE"/>
    <n v="345"/>
    <s v="M"/>
  </r>
  <r>
    <s v="DiRT 3"/>
    <x v="2"/>
    <n v="15"/>
    <x v="10"/>
    <x v="1"/>
    <n v="7"/>
    <s v="Codemasters"/>
    <n v="9"/>
    <n v="230000"/>
    <n v="400000"/>
    <n v="10000"/>
    <n v="80000"/>
    <n v="720000"/>
    <n v="180000"/>
    <n v="1"/>
    <n v="8.6999999999999993"/>
    <n v="81"/>
    <n v="7.1"/>
    <n v="166"/>
    <s v="Codemasters"/>
    <n v="235"/>
    <s v="T"/>
  </r>
  <r>
    <s v="The Lord of the Rings: The Two Towers"/>
    <x v="7"/>
    <n v="16"/>
    <x v="8"/>
    <x v="4"/>
    <n v="1"/>
    <s v="Electronic Arts"/>
    <n v="15"/>
    <n v="450000"/>
    <n v="240000"/>
    <n v="0"/>
    <n v="30000"/>
    <n v="720000"/>
    <n v="180000"/>
    <n v="1"/>
    <n v="7.9"/>
    <n v="17"/>
    <n v="8.1"/>
    <n v="18"/>
    <s v="Stormfront Studios"/>
    <n v="1089"/>
    <s v="T"/>
  </r>
  <r>
    <s v="Madden NFL 2003"/>
    <x v="7"/>
    <n v="16"/>
    <x v="8"/>
    <x v="0"/>
    <n v="11"/>
    <s v="Electronic Arts"/>
    <n v="15"/>
    <n v="670000"/>
    <n v="20000"/>
    <n v="0"/>
    <n v="30000"/>
    <n v="720000"/>
    <n v="180000"/>
    <n v="1"/>
    <n v="9.1999999999999993"/>
    <n v="16"/>
    <n v="8.3000000000000007"/>
    <n v="16"/>
    <s v="EA Tiburon"/>
    <n v="360"/>
    <s v="E"/>
  </r>
  <r>
    <s v="Skate"/>
    <x v="2"/>
    <n v="15"/>
    <x v="4"/>
    <x v="0"/>
    <n v="11"/>
    <s v="Electronic Arts"/>
    <n v="15"/>
    <n v="620000"/>
    <n v="30000"/>
    <n v="0"/>
    <n v="60000"/>
    <n v="710000"/>
    <n v="177500"/>
    <n v="1"/>
    <n v="8.6"/>
    <n v="59"/>
    <n v="8.4"/>
    <n v="137"/>
    <s v="EA Black Box"/>
    <n v="337"/>
    <s v="T"/>
  </r>
  <r>
    <s v="iCarly"/>
    <x v="1"/>
    <n v="3"/>
    <x v="2"/>
    <x v="10"/>
    <n v="2"/>
    <s v="Activision"/>
    <n v="4"/>
    <n v="660000"/>
    <n v="10000"/>
    <n v="0"/>
    <n v="50000"/>
    <n v="720000"/>
    <n v="180000"/>
    <n v="1"/>
    <m/>
    <m/>
    <n v="8.3000000000000007"/>
    <n v="6"/>
    <s v="Human Soft"/>
    <n v="542"/>
    <s v="E"/>
  </r>
  <r>
    <s v="XCOM: Enemy Unknown"/>
    <x v="8"/>
    <n v="6"/>
    <x v="11"/>
    <x v="11"/>
    <n v="12"/>
    <s v="Take-Two Interactive"/>
    <n v="32"/>
    <n v="270000"/>
    <n v="360000"/>
    <n v="0"/>
    <n v="80000"/>
    <n v="710000"/>
    <n v="177500"/>
    <n v="1"/>
    <n v="8.9"/>
    <n v="57"/>
    <n v="8.1999999999999993"/>
    <n v="2235"/>
    <s v="Firaxis Games"/>
    <n v="416"/>
    <s v="M"/>
  </r>
  <r>
    <s v="Ben 10: Protector of Earth"/>
    <x v="9"/>
    <n v="11"/>
    <x v="4"/>
    <x v="4"/>
    <n v="1"/>
    <s v="D3Publisher"/>
    <n v="11"/>
    <n v="230000"/>
    <n v="300000"/>
    <n v="0"/>
    <n v="180000"/>
    <n v="710000"/>
    <n v="177500"/>
    <n v="1"/>
    <n v="6"/>
    <n v="4"/>
    <n v="7.2"/>
    <n v="23"/>
    <s v="High Voltage Software"/>
    <n v="526"/>
    <s v="E10+"/>
  </r>
  <r>
    <s v="Virtua Fighter 4: Evolution"/>
    <x v="4"/>
    <n v="8"/>
    <x v="15"/>
    <x v="7"/>
    <n v="3"/>
    <s v="Sega"/>
    <n v="29"/>
    <n v="350000"/>
    <n v="270000"/>
    <n v="0"/>
    <n v="90000"/>
    <n v="710000"/>
    <n v="177500"/>
    <n v="1"/>
    <n v="9.3000000000000007"/>
    <n v="30"/>
    <n v="9"/>
    <n v="48"/>
    <s v="Sega"/>
    <n v="1010"/>
    <s v="T"/>
  </r>
  <r>
    <s v="Crysis"/>
    <x v="8"/>
    <n v="6"/>
    <x v="4"/>
    <x v="6"/>
    <n v="9"/>
    <s v="Electronic Arts"/>
    <n v="15"/>
    <n v="0"/>
    <n v="690000"/>
    <n v="0"/>
    <n v="20000"/>
    <n v="710000"/>
    <n v="177500"/>
    <n v="1"/>
    <n v="9.1"/>
    <n v="56"/>
    <n v="8"/>
    <n v="1970"/>
    <s v="Crytek"/>
    <n v="266"/>
    <s v="M"/>
  </r>
  <r>
    <s v="Resident Evil: Survivor"/>
    <x v="14"/>
    <n v="7"/>
    <x v="16"/>
    <x v="4"/>
    <n v="1"/>
    <s v="Eidos Interactive"/>
    <n v="14"/>
    <n v="230000"/>
    <n v="150000"/>
    <n v="290000"/>
    <n v="50000"/>
    <n v="720000"/>
    <n v="180000"/>
    <n v="1"/>
    <n v="3.9"/>
    <n v="10"/>
    <n v="7"/>
    <n v="47"/>
    <s v="Capcom"/>
    <n v="202"/>
    <s v="M"/>
  </r>
  <r>
    <s v="The Sims 2: Castaway"/>
    <x v="1"/>
    <n v="3"/>
    <x v="4"/>
    <x v="8"/>
    <n v="10"/>
    <s v="Electronic Arts"/>
    <n v="15"/>
    <n v="620000"/>
    <n v="40000"/>
    <n v="0"/>
    <n v="60000"/>
    <n v="720000"/>
    <n v="180000"/>
    <n v="1"/>
    <n v="6.6"/>
    <n v="8"/>
    <n v="4"/>
    <n v="5"/>
    <s v="Full Fat"/>
    <n v="439"/>
    <s v="E"/>
  </r>
  <r>
    <s v="Godzilla: Destroy All Monsters Melee"/>
    <x v="11"/>
    <n v="5"/>
    <x v="8"/>
    <x v="7"/>
    <n v="3"/>
    <s v="Atari"/>
    <n v="5"/>
    <n v="550000"/>
    <n v="140000"/>
    <n v="0"/>
    <n v="20000"/>
    <n v="710000"/>
    <n v="177500"/>
    <n v="1"/>
    <n v="7.3"/>
    <n v="30"/>
    <n v="7.8"/>
    <n v="23"/>
    <s v="Pipeworks Software, Inc."/>
    <n v="872"/>
    <s v="T"/>
  </r>
  <r>
    <s v="Jeremy McGrath Supercross 2000"/>
    <x v="14"/>
    <n v="7"/>
    <x v="16"/>
    <x v="1"/>
    <n v="7"/>
    <s v="Acclaim Entertainment"/>
    <n v="3"/>
    <n v="400000"/>
    <n v="270000"/>
    <n v="0"/>
    <n v="50000"/>
    <n v="720000"/>
    <n v="180000"/>
    <n v="1"/>
    <n v="4.3"/>
    <n v="11"/>
    <m/>
    <m/>
    <s v="Acclaim"/>
    <n v="30"/>
    <s v="E"/>
  </r>
  <r>
    <s v="Silent Hill 3"/>
    <x v="4"/>
    <n v="8"/>
    <x v="15"/>
    <x v="4"/>
    <n v="1"/>
    <s v="Konami Digital Entertainment"/>
    <n v="19"/>
    <n v="350000"/>
    <n v="270000"/>
    <n v="0"/>
    <n v="90000"/>
    <n v="710000"/>
    <n v="177500"/>
    <n v="1"/>
    <n v="8.5"/>
    <n v="41"/>
    <n v="8.8000000000000007"/>
    <n v="315"/>
    <s v="KCET"/>
    <n v="631"/>
    <s v="M"/>
  </r>
  <r>
    <s v="Scooby-Doo 2: Monsters Unleashed"/>
    <x v="12"/>
    <n v="4"/>
    <x v="7"/>
    <x v="4"/>
    <n v="1"/>
    <s v="THQ"/>
    <n v="34"/>
    <n v="510000"/>
    <n v="190000"/>
    <n v="0"/>
    <n v="10000"/>
    <n v="710000"/>
    <n v="177500"/>
    <n v="1"/>
    <n v="4.5999999999999996"/>
    <n v="5"/>
    <m/>
    <m/>
    <s v="Altron"/>
    <n v="50"/>
    <s v="E"/>
  </r>
  <r>
    <s v="Power Rangers: Dino Thunder"/>
    <x v="4"/>
    <n v="8"/>
    <x v="7"/>
    <x v="4"/>
    <n v="1"/>
    <s v="THQ"/>
    <n v="34"/>
    <n v="350000"/>
    <n v="270000"/>
    <n v="0"/>
    <n v="90000"/>
    <n v="710000"/>
    <n v="177500"/>
    <n v="1"/>
    <n v="4.9000000000000004"/>
    <n v="6"/>
    <n v="6.2"/>
    <n v="5"/>
    <s v="Pacific Coast Power &amp; Light"/>
    <n v="851"/>
    <s v="E"/>
  </r>
  <r>
    <s v="Madden NFL 08"/>
    <x v="9"/>
    <n v="11"/>
    <x v="4"/>
    <x v="0"/>
    <n v="11"/>
    <s v="Electronic Arts"/>
    <n v="15"/>
    <n v="600000"/>
    <n v="40000"/>
    <n v="0"/>
    <n v="70000"/>
    <n v="710000"/>
    <n v="177500"/>
    <n v="1"/>
    <n v="7.5"/>
    <n v="10"/>
    <n v="6.8"/>
    <n v="8"/>
    <s v="EA Tiburon"/>
    <n v="360"/>
    <s v="E"/>
  </r>
  <r>
    <s v="Madden NFL 09"/>
    <x v="9"/>
    <n v="11"/>
    <x v="1"/>
    <x v="0"/>
    <n v="11"/>
    <s v="Electronic Arts"/>
    <n v="15"/>
    <n v="650000"/>
    <n v="0"/>
    <n v="0"/>
    <n v="60000"/>
    <n v="710000"/>
    <n v="177500"/>
    <n v="1"/>
    <n v="6.8"/>
    <n v="8"/>
    <n v="6.5"/>
    <n v="4"/>
    <s v="EA Tiburon"/>
    <n v="360"/>
    <s v="E"/>
  </r>
  <r>
    <s v="NBA Live 09"/>
    <x v="2"/>
    <n v="15"/>
    <x v="1"/>
    <x v="0"/>
    <n v="11"/>
    <s v="Electronic Arts"/>
    <n v="15"/>
    <n v="500000"/>
    <n v="140000"/>
    <n v="0"/>
    <n v="70000"/>
    <n v="710000"/>
    <n v="177500"/>
    <n v="1"/>
    <n v="7.7"/>
    <n v="32"/>
    <n v="7.4"/>
    <n v="14"/>
    <s v="EA Canada"/>
    <n v="339"/>
    <s v="E"/>
  </r>
  <r>
    <s v="Dragon Ball: Xenoverse 2"/>
    <x v="6"/>
    <n v="10"/>
    <x v="14"/>
    <x v="4"/>
    <n v="1"/>
    <s v="Namco Bandai Games"/>
    <n v="25"/>
    <n v="240000"/>
    <n v="270000"/>
    <n v="90000"/>
    <n v="100000"/>
    <n v="700000"/>
    <n v="175000"/>
    <n v="1"/>
    <n v="7.3"/>
    <n v="54"/>
    <n v="7.8"/>
    <n v="117"/>
    <s v="Dimps Corporation"/>
    <n v="311"/>
    <s v="T"/>
  </r>
  <r>
    <s v="Dynasty Warriors 6"/>
    <x v="3"/>
    <n v="9"/>
    <x v="4"/>
    <x v="4"/>
    <n v="1"/>
    <s v="Tecmo Koei"/>
    <n v="33"/>
    <n v="180000"/>
    <n v="70000"/>
    <n v="410000"/>
    <n v="40000"/>
    <n v="700000"/>
    <n v="175000"/>
    <n v="1"/>
    <n v="5.9"/>
    <n v="31"/>
    <n v="7.3"/>
    <n v="49"/>
    <s v="Koei, Omega Force"/>
    <n v="641"/>
    <s v="T"/>
  </r>
  <r>
    <s v="NCAA Football 09"/>
    <x v="2"/>
    <n v="15"/>
    <x v="1"/>
    <x v="0"/>
    <n v="11"/>
    <s v="Electronic Arts"/>
    <n v="15"/>
    <n v="650000"/>
    <n v="0"/>
    <n v="0"/>
    <n v="50000"/>
    <n v="700000"/>
    <n v="175000"/>
    <n v="1"/>
    <n v="8.3000000000000007"/>
    <n v="24"/>
    <n v="7.7"/>
    <n v="26"/>
    <s v="EA Tiburon"/>
    <n v="360"/>
    <s v="E"/>
  </r>
  <r>
    <s v="Doom 3: Resurrection of Evil"/>
    <x v="7"/>
    <n v="16"/>
    <x v="3"/>
    <x v="6"/>
    <n v="9"/>
    <s v="Activision"/>
    <n v="4"/>
    <n v="530000"/>
    <n v="150000"/>
    <n v="0"/>
    <n v="30000"/>
    <n v="710000"/>
    <n v="177500"/>
    <n v="1"/>
    <n v="7.7"/>
    <n v="41"/>
    <n v="7.9"/>
    <n v="16"/>
    <s v="id Software, Nerve Software"/>
    <n v="553"/>
    <s v="M"/>
  </r>
  <r>
    <s v="SSX"/>
    <x v="2"/>
    <n v="15"/>
    <x v="11"/>
    <x v="0"/>
    <n v="11"/>
    <s v="Electronic Arts"/>
    <n v="15"/>
    <n v="380000"/>
    <n v="260000"/>
    <n v="0"/>
    <n v="60000"/>
    <n v="700000"/>
    <n v="175000"/>
    <n v="1"/>
    <n v="8.1999999999999993"/>
    <n v="65"/>
    <n v="6.4"/>
    <n v="186"/>
    <s v="EA Canada"/>
    <n v="339"/>
    <s v="E"/>
  </r>
  <r>
    <s v="Dragon Quest Swords: The Masked Queen and the Tower of Mirrors"/>
    <x v="0"/>
    <n v="13"/>
    <x v="4"/>
    <x v="9"/>
    <n v="8"/>
    <s v="Square Enix"/>
    <n v="31"/>
    <n v="180000"/>
    <n v="10000"/>
    <n v="500000"/>
    <n v="20000"/>
    <n v="710000"/>
    <n v="177500"/>
    <n v="1"/>
    <n v="6.5"/>
    <n v="43"/>
    <n v="5.9"/>
    <n v="21"/>
    <s v="Eighting, Genius Sonority Inc."/>
    <n v="374"/>
    <s v="T"/>
  </r>
  <r>
    <s v="Tony Hawk's Underground"/>
    <x v="11"/>
    <n v="5"/>
    <x v="15"/>
    <x v="0"/>
    <n v="11"/>
    <s v="Activision"/>
    <n v="4"/>
    <n v="540000"/>
    <n v="140000"/>
    <n v="0"/>
    <n v="20000"/>
    <n v="700000"/>
    <n v="175000"/>
    <n v="1"/>
    <n v="8.9"/>
    <n v="19"/>
    <n v="8.5"/>
    <n v="24"/>
    <s v="Neversoft Entertainment"/>
    <n v="793"/>
    <s v="T"/>
  </r>
  <r>
    <s v="Spider-Man 2"/>
    <x v="9"/>
    <n v="11"/>
    <x v="3"/>
    <x v="4"/>
    <n v="1"/>
    <s v="Activision"/>
    <n v="4"/>
    <n v="350000"/>
    <n v="210000"/>
    <n v="0"/>
    <n v="140000"/>
    <n v="700000"/>
    <n v="175000"/>
    <n v="1"/>
    <n v="6.7"/>
    <n v="43"/>
    <n v="6.9"/>
    <n v="8"/>
    <s v="Vicarious Visions"/>
    <n v="1247"/>
    <s v="T"/>
  </r>
  <r>
    <s v="NCAA Football 08"/>
    <x v="2"/>
    <n v="15"/>
    <x v="4"/>
    <x v="0"/>
    <n v="11"/>
    <s v="Electronic Arts"/>
    <n v="15"/>
    <n v="650000"/>
    <n v="0"/>
    <n v="0"/>
    <n v="50000"/>
    <n v="700000"/>
    <n v="175000"/>
    <n v="1"/>
    <n v="8.1"/>
    <n v="30"/>
    <n v="7.8"/>
    <n v="44"/>
    <s v="EA Sports"/>
    <n v="356"/>
    <s v="E"/>
  </r>
  <r>
    <s v="Skylanders: Trap Team"/>
    <x v="10"/>
    <n v="14"/>
    <x v="12"/>
    <x v="4"/>
    <n v="1"/>
    <s v="Activision"/>
    <n v="4"/>
    <n v="380000"/>
    <n v="260000"/>
    <n v="0"/>
    <n v="60000"/>
    <n v="700000"/>
    <n v="175000"/>
    <n v="1"/>
    <n v="8.6"/>
    <n v="4"/>
    <n v="7.1"/>
    <n v="18"/>
    <s v="Toys for Bob"/>
    <n v="1178"/>
    <s v="E10+"/>
  </r>
  <r>
    <s v="Star Wars: Obi-Wan"/>
    <x v="7"/>
    <n v="16"/>
    <x v="9"/>
    <x v="4"/>
    <n v="1"/>
    <s v="Activision"/>
    <n v="4"/>
    <n v="520000"/>
    <n v="160000"/>
    <n v="0"/>
    <n v="20000"/>
    <n v="700000"/>
    <n v="175000"/>
    <n v="1"/>
    <n v="5.8"/>
    <n v="28"/>
    <n v="5.9"/>
    <n v="14"/>
    <s v="LucasArts"/>
    <n v="683"/>
    <s v="T"/>
  </r>
  <r>
    <s v="Ace Attorney Investigations: Miles Edgeworth"/>
    <x v="1"/>
    <n v="3"/>
    <x v="2"/>
    <x v="10"/>
    <n v="2"/>
    <s v="Capcom"/>
    <n v="8"/>
    <n v="230000"/>
    <n v="140000"/>
    <n v="300000"/>
    <n v="40000"/>
    <n v="710000"/>
    <n v="177500"/>
    <n v="1"/>
    <n v="7.8"/>
    <n v="51"/>
    <n v="8.4"/>
    <n v="79"/>
    <s v="Capcom"/>
    <n v="202"/>
    <s v="T"/>
  </r>
  <r>
    <s v="Kill.Switch"/>
    <x v="4"/>
    <n v="8"/>
    <x v="15"/>
    <x v="6"/>
    <n v="9"/>
    <s v="Sony Computer Entertainment"/>
    <n v="30"/>
    <n v="340000"/>
    <n v="270000"/>
    <n v="0"/>
    <n v="90000"/>
    <n v="700000"/>
    <n v="175000"/>
    <n v="1"/>
    <n v="7.3"/>
    <n v="33"/>
    <n v="8.3000000000000007"/>
    <n v="19"/>
    <s v="Namco"/>
    <n v="767"/>
    <s v="T"/>
  </r>
  <r>
    <s v="Catherine"/>
    <x v="3"/>
    <n v="9"/>
    <x v="10"/>
    <x v="10"/>
    <n v="2"/>
    <s v="Deep Silver"/>
    <n v="12"/>
    <n v="300000"/>
    <n v="140000"/>
    <n v="200000"/>
    <n v="60000"/>
    <n v="700000"/>
    <n v="175000"/>
    <n v="1"/>
    <n v="7.9"/>
    <n v="61"/>
    <n v="8.1"/>
    <n v="372"/>
    <s v="Atlus"/>
    <n v="97"/>
    <s v="M"/>
  </r>
  <r>
    <s v="Madden NFL 2005"/>
    <x v="11"/>
    <n v="5"/>
    <x v="7"/>
    <x v="0"/>
    <n v="11"/>
    <s v="Electronic Arts"/>
    <n v="15"/>
    <n v="540000"/>
    <n v="140000"/>
    <n v="0"/>
    <n v="20000"/>
    <n v="700000"/>
    <n v="175000"/>
    <n v="1"/>
    <n v="9"/>
    <n v="26"/>
    <m/>
    <m/>
    <s v="EA Tiburon"/>
    <n v="360"/>
    <s v="E"/>
  </r>
  <r>
    <s v="F-14 Tomcat"/>
    <x v="12"/>
    <n v="4"/>
    <x v="9"/>
    <x v="4"/>
    <n v="1"/>
    <s v="Majesco Entertainment"/>
    <n v="21"/>
    <n v="500000"/>
    <n v="190000"/>
    <n v="0"/>
    <n v="10000"/>
    <n v="700000"/>
    <n v="175000"/>
    <n v="1"/>
    <n v="6.7"/>
    <n v="8"/>
    <m/>
    <m/>
    <s v="Virtucraft"/>
    <n v="1255"/>
    <s v="E"/>
  </r>
  <r>
    <s v="SplashDown"/>
    <x v="4"/>
    <n v="8"/>
    <x v="9"/>
    <x v="1"/>
    <n v="7"/>
    <s v="Atari"/>
    <n v="5"/>
    <n v="340000"/>
    <n v="270000"/>
    <n v="0"/>
    <n v="90000"/>
    <n v="700000"/>
    <n v="175000"/>
    <n v="1"/>
    <n v="8.4"/>
    <n v="22"/>
    <n v="8.1999999999999993"/>
    <n v="11"/>
    <s v="Rainbow Studios"/>
    <n v="918"/>
    <s v="E"/>
  </r>
  <r>
    <s v="Jade Empire"/>
    <x v="7"/>
    <n v="16"/>
    <x v="3"/>
    <x v="9"/>
    <n v="8"/>
    <s v="Microsoft Game Studios"/>
    <n v="23"/>
    <n v="480000"/>
    <n v="190000"/>
    <n v="0"/>
    <n v="30000"/>
    <n v="700000"/>
    <n v="175000"/>
    <n v="1"/>
    <n v="8.9"/>
    <n v="84"/>
    <n v="8.6"/>
    <n v="113"/>
    <s v="BioWare"/>
    <n v="145"/>
    <s v="M"/>
  </r>
  <r>
    <s v="Infinite Undiscovery"/>
    <x v="2"/>
    <n v="15"/>
    <x v="1"/>
    <x v="9"/>
    <n v="8"/>
    <s v="Square Enix"/>
    <n v="31"/>
    <n v="340000"/>
    <n v="180000"/>
    <n v="120000"/>
    <n v="60000"/>
    <n v="700000"/>
    <n v="175000"/>
    <n v="1"/>
    <n v="6.8"/>
    <n v="60"/>
    <n v="7"/>
    <n v="158"/>
    <s v="Tri-Ace"/>
    <n v="1188"/>
    <s v="T"/>
  </r>
  <r>
    <s v="FIFA Soccer 11"/>
    <x v="1"/>
    <n v="3"/>
    <x v="5"/>
    <x v="0"/>
    <n v="11"/>
    <s v="Electronic Arts"/>
    <n v="15"/>
    <n v="130000"/>
    <n v="490000"/>
    <n v="0"/>
    <n v="80000"/>
    <n v="700000"/>
    <n v="175000"/>
    <n v="1"/>
    <n v="6.3"/>
    <n v="5"/>
    <m/>
    <m/>
    <s v="EA Sports"/>
    <n v="356"/>
    <s v="E"/>
  </r>
  <r>
    <s v="Lego Star Wars: The Force Awakens"/>
    <x v="6"/>
    <n v="10"/>
    <x v="14"/>
    <x v="4"/>
    <n v="1"/>
    <s v="Warner Bros. Interactive Entertainment"/>
    <n v="38"/>
    <n v="160000"/>
    <n v="430000"/>
    <n v="10000"/>
    <n v="110000"/>
    <n v="710000"/>
    <n v="177500"/>
    <n v="1"/>
    <n v="7.8"/>
    <n v="61"/>
    <n v="7.5"/>
    <n v="91"/>
    <s v="TT Games"/>
    <n v="1195"/>
    <s v="E10+"/>
  </r>
  <r>
    <s v="NHL 12"/>
    <x v="2"/>
    <n v="15"/>
    <x v="10"/>
    <x v="0"/>
    <n v="11"/>
    <s v="Electronic Arts"/>
    <n v="15"/>
    <n v="550000"/>
    <n v="100000"/>
    <n v="0"/>
    <n v="50000"/>
    <n v="700000"/>
    <n v="175000"/>
    <n v="1"/>
    <n v="8.6"/>
    <n v="56"/>
    <n v="7"/>
    <n v="72"/>
    <s v="Electronic Arts"/>
    <n v="378"/>
    <s v="E10+"/>
  </r>
  <r>
    <s v="Advance Wars"/>
    <x v="12"/>
    <n v="4"/>
    <x v="9"/>
    <x v="11"/>
    <n v="12"/>
    <s v="Ninti"/>
    <n v="26"/>
    <n v="500000"/>
    <n v="190000"/>
    <n v="0"/>
    <n v="10000"/>
    <n v="700000"/>
    <n v="175000"/>
    <n v="1"/>
    <n v="9.1999999999999993"/>
    <n v="28"/>
    <n v="9"/>
    <n v="95"/>
    <s v="Intelligent Systems"/>
    <n v="579"/>
    <s v="E"/>
  </r>
  <r>
    <s v="NASCAR 2001"/>
    <x v="4"/>
    <n v="8"/>
    <x v="16"/>
    <x v="1"/>
    <n v="7"/>
    <s v="Electronic Arts"/>
    <n v="15"/>
    <n v="340000"/>
    <n v="270000"/>
    <n v="0"/>
    <n v="90000"/>
    <n v="700000"/>
    <n v="175000"/>
    <n v="1"/>
    <n v="6.6"/>
    <n v="16"/>
    <n v="6.6"/>
    <n v="9"/>
    <s v="EA Sports"/>
    <n v="356"/>
    <s v="E"/>
  </r>
  <r>
    <s v="WWE SmackDown vs. Raw 2011"/>
    <x v="9"/>
    <n v="11"/>
    <x v="5"/>
    <x v="7"/>
    <n v="3"/>
    <s v="THQ"/>
    <n v="34"/>
    <n v="220000"/>
    <n v="310000"/>
    <n v="0"/>
    <n v="170000"/>
    <n v="700000"/>
    <n v="175000"/>
    <n v="1"/>
    <m/>
    <m/>
    <n v="6.7"/>
    <n v="7"/>
    <s v="Yuke's"/>
    <n v="1293"/>
    <s v="T"/>
  </r>
  <r>
    <s v="Hannah Montana: The Movie"/>
    <x v="1"/>
    <n v="3"/>
    <x v="2"/>
    <x v="10"/>
    <n v="2"/>
    <s v="Disney Interactive Studios"/>
    <n v="13"/>
    <n v="380000"/>
    <n v="250000"/>
    <n v="0"/>
    <n v="70000"/>
    <n v="700000"/>
    <n v="175000"/>
    <n v="1"/>
    <m/>
    <m/>
    <m/>
    <m/>
    <s v="n-Space"/>
    <n v="825"/>
    <s v="E"/>
  </r>
  <r>
    <s v="Ape Escape: On the Loose"/>
    <x v="9"/>
    <n v="11"/>
    <x v="3"/>
    <x v="2"/>
    <n v="5"/>
    <s v="Sony Computer Entertainment"/>
    <n v="30"/>
    <n v="520000"/>
    <n v="0"/>
    <n v="120000"/>
    <n v="50000"/>
    <n v="690000"/>
    <n v="172500"/>
    <n v="1"/>
    <n v="6.6"/>
    <n v="35"/>
    <n v="6.4"/>
    <n v="16"/>
    <s v="SCEA, Sims"/>
    <n v="997"/>
    <s v="E"/>
  </r>
  <r>
    <s v="Mobile Suit Gundam: Journey to Jaburo"/>
    <x v="4"/>
    <n v="8"/>
    <x v="16"/>
    <x v="8"/>
    <n v="10"/>
    <s v="Namco Bandai Games"/>
    <n v="25"/>
    <n v="160000"/>
    <n v="130000"/>
    <n v="360000"/>
    <n v="40000"/>
    <n v="690000"/>
    <n v="172500"/>
    <n v="1"/>
    <n v="5.8"/>
    <n v="16"/>
    <n v="8.1"/>
    <n v="49"/>
    <s v="Bandai"/>
    <n v="113"/>
    <s v="T"/>
  </r>
  <r>
    <s v="MLB 08: The Show"/>
    <x v="3"/>
    <n v="9"/>
    <x v="1"/>
    <x v="0"/>
    <n v="11"/>
    <s v="Sony Computer Entertainment"/>
    <n v="30"/>
    <n v="640000"/>
    <n v="0"/>
    <n v="0"/>
    <n v="50000"/>
    <n v="690000"/>
    <n v="172500"/>
    <n v="1"/>
    <n v="8.5"/>
    <n v="33"/>
    <n v="8.6999999999999993"/>
    <n v="76"/>
    <s v="SCEA San Diego Studios"/>
    <n v="995"/>
    <s v="E"/>
  </r>
  <r>
    <s v="TimeSplitters 2"/>
    <x v="4"/>
    <n v="8"/>
    <x v="8"/>
    <x v="6"/>
    <n v="9"/>
    <s v="Eidos Interactive"/>
    <n v="14"/>
    <n v="340000"/>
    <n v="270000"/>
    <n v="0"/>
    <n v="90000"/>
    <n v="700000"/>
    <n v="175000"/>
    <n v="1"/>
    <n v="9"/>
    <n v="33"/>
    <n v="8.8000000000000007"/>
    <n v="127"/>
    <s v="Free Radical Design"/>
    <n v="428"/>
    <s v="T"/>
  </r>
  <r>
    <s v="Omerta: City of Gangsters"/>
    <x v="2"/>
    <n v="15"/>
    <x v="10"/>
    <x v="8"/>
    <n v="10"/>
    <s v="Konami Digital Entertainment"/>
    <n v="19"/>
    <n v="420000"/>
    <n v="220000"/>
    <n v="0"/>
    <n v="60000"/>
    <n v="700000"/>
    <n v="175000"/>
    <n v="1"/>
    <n v="4.3"/>
    <n v="18"/>
    <n v="3.3"/>
    <n v="25"/>
    <s v="Kalypso"/>
    <n v="622"/>
    <s v="T"/>
  </r>
  <r>
    <s v="Driver: San Francisco"/>
    <x v="2"/>
    <n v="15"/>
    <x v="10"/>
    <x v="1"/>
    <n v="7"/>
    <s v="Ubisoft"/>
    <n v="35"/>
    <n v="250000"/>
    <n v="370000"/>
    <n v="0"/>
    <n v="70000"/>
    <n v="690000"/>
    <n v="172500"/>
    <n v="1"/>
    <n v="8"/>
    <n v="63"/>
    <n v="7.6"/>
    <n v="130"/>
    <s v="Ubisoft Reflections"/>
    <n v="1214"/>
    <s v="T"/>
  </r>
  <r>
    <s v="Classic NES Series: Zelda II: The Adventure of Link"/>
    <x v="12"/>
    <n v="4"/>
    <x v="7"/>
    <x v="10"/>
    <n v="2"/>
    <s v="Ninti"/>
    <n v="26"/>
    <n v="370000"/>
    <n v="140000"/>
    <n v="170000"/>
    <n v="10000"/>
    <n v="690000"/>
    <n v="172500"/>
    <n v="1"/>
    <n v="7.3"/>
    <n v="8"/>
    <n v="7.5"/>
    <n v="39"/>
    <s v="Ninti"/>
    <n v="808"/>
    <s v="E"/>
  </r>
  <r>
    <s v="Disney's Chicken Little"/>
    <x v="12"/>
    <n v="4"/>
    <x v="3"/>
    <x v="2"/>
    <n v="5"/>
    <s v="Disney Interactive Studios"/>
    <n v="13"/>
    <n v="500000"/>
    <n v="180000"/>
    <n v="0"/>
    <n v="10000"/>
    <n v="690000"/>
    <n v="172500"/>
    <n v="1"/>
    <n v="7.1"/>
    <n v="6"/>
    <m/>
    <m/>
    <s v="Artificial Mind and Movement"/>
    <n v="80"/>
    <s v="E"/>
  </r>
  <r>
    <s v="James Bond 007: Blood Stone"/>
    <x v="3"/>
    <n v="9"/>
    <x v="5"/>
    <x v="6"/>
    <n v="9"/>
    <s v="Activision"/>
    <n v="4"/>
    <n v="180000"/>
    <n v="360000"/>
    <n v="20000"/>
    <n v="130000"/>
    <n v="690000"/>
    <n v="172500"/>
    <n v="1"/>
    <n v="6.5"/>
    <n v="49"/>
    <n v="7.4"/>
    <n v="45"/>
    <s v="Bizarre Creations"/>
    <n v="149"/>
    <s v="T"/>
  </r>
  <r>
    <s v="Metal Gear Solid: Portable Ops Plus"/>
    <x v="9"/>
    <n v="11"/>
    <x v="4"/>
    <x v="4"/>
    <n v="1"/>
    <s v="Konami Digital Entertainment"/>
    <n v="19"/>
    <n v="260000"/>
    <n v="0"/>
    <n v="260000"/>
    <n v="170000"/>
    <n v="690000"/>
    <n v="172500"/>
    <n v="1"/>
    <n v="6.5"/>
    <n v="19"/>
    <n v="7.5"/>
    <n v="27"/>
    <s v="Kojima Productions"/>
    <n v="643"/>
    <s v="T"/>
  </r>
  <r>
    <s v="LEGO Rock Band"/>
    <x v="0"/>
    <n v="13"/>
    <x v="2"/>
    <x v="3"/>
    <n v="4"/>
    <s v="Warner Bros. Interactive Entertainment"/>
    <n v="38"/>
    <n v="410000"/>
    <n v="220000"/>
    <n v="0"/>
    <n v="60000"/>
    <n v="690000"/>
    <n v="172500"/>
    <n v="1"/>
    <n v="7"/>
    <n v="15"/>
    <n v="6.8"/>
    <n v="6"/>
    <s v="TT Fusion"/>
    <n v="1194"/>
    <s v="E10+"/>
  </r>
  <r>
    <s v="Halo 2 Multiplayer Map Pack"/>
    <x v="7"/>
    <n v="16"/>
    <x v="3"/>
    <x v="6"/>
    <n v="9"/>
    <s v="Microsoft Game Studios"/>
    <n v="23"/>
    <n v="540000"/>
    <n v="130000"/>
    <n v="0"/>
    <n v="20000"/>
    <n v="690000"/>
    <n v="172500"/>
    <n v="1"/>
    <n v="8.9"/>
    <n v="37"/>
    <n v="7.4"/>
    <n v="34"/>
    <s v="Bungie Software"/>
    <n v="195"/>
    <s v="M"/>
  </r>
  <r>
    <s v="Mortal Kombat: Shaolin Monks"/>
    <x v="4"/>
    <n v="8"/>
    <x v="3"/>
    <x v="4"/>
    <n v="1"/>
    <s v="Midway Games"/>
    <n v="24"/>
    <n v="580000"/>
    <n v="20000"/>
    <n v="0"/>
    <n v="90000"/>
    <n v="690000"/>
    <n v="172500"/>
    <n v="1"/>
    <n v="7.7"/>
    <n v="41"/>
    <n v="8.6"/>
    <n v="74"/>
    <s v="Midway Studios - Los Angeles"/>
    <n v="737"/>
    <s v="M"/>
  </r>
  <r>
    <s v="FIFA Soccer 13"/>
    <x v="0"/>
    <n v="13"/>
    <x v="11"/>
    <x v="4"/>
    <n v="1"/>
    <s v="Electronic Arts"/>
    <n v="15"/>
    <n v="180000"/>
    <n v="440000"/>
    <n v="0"/>
    <n v="70000"/>
    <n v="690000"/>
    <n v="172500"/>
    <n v="1"/>
    <m/>
    <m/>
    <n v="1.6"/>
    <n v="21"/>
    <s v="Electronic Arts"/>
    <n v="378"/>
    <s v="E"/>
  </r>
  <r>
    <s v="The LEGO Movie Videogame"/>
    <x v="5"/>
    <n v="1"/>
    <x v="12"/>
    <x v="4"/>
    <n v="1"/>
    <s v="Warner Bros. Interactive Entertainment"/>
    <n v="38"/>
    <n v="280000"/>
    <n v="310000"/>
    <n v="50000"/>
    <n v="50000"/>
    <n v="690000"/>
    <n v="172500"/>
    <n v="1"/>
    <m/>
    <m/>
    <n v="5.4"/>
    <n v="13"/>
    <s v="TT Games"/>
    <n v="1195"/>
    <s v="E10+"/>
  </r>
  <r>
    <s v="MotionSports"/>
    <x v="2"/>
    <n v="15"/>
    <x v="5"/>
    <x v="0"/>
    <n v="11"/>
    <s v="Ubisoft"/>
    <n v="35"/>
    <n v="380000"/>
    <n v="250000"/>
    <n v="0"/>
    <n v="60000"/>
    <n v="690000"/>
    <n v="172500"/>
    <n v="1"/>
    <n v="4"/>
    <n v="30"/>
    <n v="4.4000000000000004"/>
    <n v="9"/>
    <s v="Ubisoft Milan"/>
    <n v="1205"/>
    <s v="T"/>
  </r>
  <r>
    <s v="MX vs. ATV Unleashed: On the Edge"/>
    <x v="9"/>
    <n v="11"/>
    <x v="0"/>
    <x v="1"/>
    <n v="7"/>
    <s v="THQ"/>
    <n v="34"/>
    <n v="640000"/>
    <n v="0"/>
    <n v="0"/>
    <n v="50000"/>
    <n v="690000"/>
    <n v="172500"/>
    <n v="1"/>
    <n v="6.8"/>
    <n v="22"/>
    <n v="8.1"/>
    <n v="7"/>
    <s v="Rainbow Studios"/>
    <n v="918"/>
    <s v="E"/>
  </r>
  <r>
    <s v="Marrison Pinball Land"/>
    <x v="12"/>
    <n v="4"/>
    <x v="7"/>
    <x v="3"/>
    <n v="4"/>
    <s v="Ninti"/>
    <n v="26"/>
    <n v="500000"/>
    <n v="180000"/>
    <n v="0"/>
    <n v="10000"/>
    <n v="690000"/>
    <n v="172500"/>
    <n v="1"/>
    <n v="6.2"/>
    <n v="35"/>
    <n v="4.9000000000000004"/>
    <n v="11"/>
    <s v="Fuse Games Limited"/>
    <n v="446"/>
    <s v="E"/>
  </r>
  <r>
    <s v="Dragon Ball Z: Budokai"/>
    <x v="11"/>
    <n v="5"/>
    <x v="15"/>
    <x v="7"/>
    <n v="3"/>
    <s v="Atari"/>
    <n v="5"/>
    <n v="530000"/>
    <n v="140000"/>
    <n v="0"/>
    <n v="20000"/>
    <n v="690000"/>
    <n v="172500"/>
    <n v="1"/>
    <n v="6.5"/>
    <n v="16"/>
    <n v="6.3"/>
    <n v="15"/>
    <s v="Pyramid"/>
    <n v="907"/>
    <s v="T"/>
  </r>
  <r>
    <s v="Plants vs. Zombies: Garden Warfare"/>
    <x v="13"/>
    <n v="17"/>
    <x v="12"/>
    <x v="6"/>
    <n v="9"/>
    <s v="Electronic Arts"/>
    <n v="15"/>
    <n v="390000"/>
    <n v="230000"/>
    <n v="0"/>
    <n v="60000"/>
    <n v="680000"/>
    <n v="170000"/>
    <n v="0"/>
    <n v="7.6"/>
    <n v="65"/>
    <n v="7.4"/>
    <n v="438"/>
    <s v="PopCap"/>
    <n v="890"/>
    <s v="E10+"/>
  </r>
  <r>
    <s v="Need for Speed Rivals"/>
    <x v="13"/>
    <n v="17"/>
    <x v="6"/>
    <x v="1"/>
    <n v="7"/>
    <s v="Electronic Arts"/>
    <n v="15"/>
    <n v="460000"/>
    <n v="170000"/>
    <n v="0"/>
    <n v="70000"/>
    <n v="700000"/>
    <n v="175000"/>
    <n v="1"/>
    <n v="7.5"/>
    <n v="18"/>
    <n v="5.8"/>
    <n v="175"/>
    <s v="Ghost Games"/>
    <n v="479"/>
    <s v="E10+"/>
  </r>
  <r>
    <s v="The Sims 2: Apartment Pets"/>
    <x v="1"/>
    <n v="3"/>
    <x v="1"/>
    <x v="8"/>
    <n v="10"/>
    <s v="Electronic Arts"/>
    <n v="15"/>
    <n v="310000"/>
    <n v="300000"/>
    <n v="0"/>
    <n v="70000"/>
    <n v="680000"/>
    <n v="170000"/>
    <n v="0"/>
    <n v="5"/>
    <n v="12"/>
    <n v="3.3"/>
    <n v="4"/>
    <s v="Full Fat"/>
    <n v="439"/>
    <s v="E"/>
  </r>
  <r>
    <s v="Harry Potter and the Chamber of Secrets"/>
    <x v="11"/>
    <n v="5"/>
    <x v="8"/>
    <x v="4"/>
    <n v="1"/>
    <s v="Electronic Arts"/>
    <n v="15"/>
    <n v="530000"/>
    <n v="140000"/>
    <n v="0"/>
    <n v="20000"/>
    <n v="690000"/>
    <n v="172500"/>
    <n v="1"/>
    <n v="7.7"/>
    <n v="14"/>
    <n v="8.3000000000000007"/>
    <n v="27"/>
    <s v="Eurocom Entertainment Software"/>
    <n v="394"/>
    <s v="E"/>
  </r>
  <r>
    <s v="Prince of Persia: The Forgotten Sands"/>
    <x v="3"/>
    <n v="9"/>
    <x v="5"/>
    <x v="4"/>
    <n v="1"/>
    <s v="Ubisoft"/>
    <n v="35"/>
    <n v="190000"/>
    <n v="360000"/>
    <n v="10000"/>
    <n v="120000"/>
    <n v="680000"/>
    <n v="170000"/>
    <n v="0"/>
    <n v="7.5"/>
    <n v="49"/>
    <n v="7.6"/>
    <n v="120"/>
    <s v="Ubisoft Montreal"/>
    <n v="1207"/>
    <s v="T"/>
  </r>
  <r>
    <s v="The Lord of the Rings: The Return of the King"/>
    <x v="11"/>
    <n v="5"/>
    <x v="15"/>
    <x v="4"/>
    <n v="1"/>
    <s v="Electronic Arts"/>
    <n v="15"/>
    <n v="530000"/>
    <n v="140000"/>
    <n v="0"/>
    <n v="20000"/>
    <n v="690000"/>
    <n v="172500"/>
    <n v="1"/>
    <n v="8.4"/>
    <n v="23"/>
    <n v="8.5"/>
    <n v="21"/>
    <s v="Hypnos Entertainment"/>
    <n v="551"/>
    <s v="T"/>
  </r>
  <r>
    <s v="The Sims: Medieval"/>
    <x v="8"/>
    <n v="6"/>
    <x v="10"/>
    <x v="8"/>
    <n v="10"/>
    <s v="Electronic Arts"/>
    <n v="15"/>
    <n v="280000"/>
    <n v="320000"/>
    <n v="0"/>
    <n v="90000"/>
    <n v="690000"/>
    <n v="172500"/>
    <n v="1"/>
    <n v="7.7"/>
    <n v="56"/>
    <n v="6.1"/>
    <n v="173"/>
    <s v="The Sims Studio"/>
    <n v="1155"/>
    <s v="T"/>
  </r>
  <r>
    <s v="LEGO Batman 2: DC Super Heroes"/>
    <x v="1"/>
    <n v="3"/>
    <x v="11"/>
    <x v="4"/>
    <n v="1"/>
    <s v="Warner Bros. Interactive Entertainment"/>
    <n v="38"/>
    <n v="390000"/>
    <n v="240000"/>
    <n v="0"/>
    <n v="60000"/>
    <n v="690000"/>
    <n v="172500"/>
    <n v="1"/>
    <m/>
    <m/>
    <n v="8"/>
    <n v="4"/>
    <s v="TT Games"/>
    <n v="1195"/>
    <s v="E10+"/>
  </r>
  <r>
    <s v="Top Spin 4"/>
    <x v="3"/>
    <n v="9"/>
    <x v="10"/>
    <x v="0"/>
    <n v="11"/>
    <s v="Take-Two Interactive"/>
    <n v="32"/>
    <n v="170000"/>
    <n v="390000"/>
    <n v="0"/>
    <n v="130000"/>
    <n v="690000"/>
    <n v="172500"/>
    <n v="1"/>
    <n v="8.1999999999999993"/>
    <n v="37"/>
    <n v="7.7"/>
    <n v="55"/>
    <s v="2K Czech"/>
    <n v="8"/>
    <s v="E"/>
  </r>
  <r>
    <s v="Shark Tale"/>
    <x v="12"/>
    <n v="4"/>
    <x v="7"/>
    <x v="4"/>
    <n v="1"/>
    <s v="Activision"/>
    <n v="4"/>
    <n v="490000"/>
    <n v="180000"/>
    <n v="0"/>
    <n v="10000"/>
    <n v="680000"/>
    <n v="170000"/>
    <n v="0"/>
    <n v="6.3"/>
    <n v="8"/>
    <n v="9"/>
    <n v="4"/>
    <s v="Vicarious Visions"/>
    <n v="1247"/>
    <s v="E"/>
  </r>
  <r>
    <s v="IL-2 Sturmovik: Birds of Prey"/>
    <x v="3"/>
    <n v="9"/>
    <x v="2"/>
    <x v="8"/>
    <n v="10"/>
    <s v="505 Games"/>
    <n v="1"/>
    <n v="340000"/>
    <n v="250000"/>
    <n v="0"/>
    <n v="100000"/>
    <n v="690000"/>
    <n v="172500"/>
    <n v="1"/>
    <n v="8.1"/>
    <n v="28"/>
    <n v="7.3"/>
    <n v="20"/>
    <s v="Gaijin Entertainment"/>
    <n v="451"/>
    <s v="T"/>
  </r>
  <r>
    <s v="World of Zoo"/>
    <x v="1"/>
    <n v="3"/>
    <x v="2"/>
    <x v="8"/>
    <n v="10"/>
    <s v="THQ"/>
    <n v="34"/>
    <n v="420000"/>
    <n v="200000"/>
    <n v="0"/>
    <n v="60000"/>
    <n v="680000"/>
    <n v="170000"/>
    <n v="0"/>
    <m/>
    <m/>
    <m/>
    <m/>
    <s v="Blue Fang Games"/>
    <n v="166"/>
    <s v="E"/>
  </r>
  <r>
    <s v="NBA Street Vol. 2"/>
    <x v="7"/>
    <n v="16"/>
    <x v="15"/>
    <x v="0"/>
    <n v="11"/>
    <s v="Electronic Arts"/>
    <n v="15"/>
    <n v="620000"/>
    <n v="40000"/>
    <n v="0"/>
    <n v="20000"/>
    <n v="680000"/>
    <n v="170000"/>
    <n v="0"/>
    <n v="8.9"/>
    <n v="22"/>
    <n v="8.8000000000000007"/>
    <n v="24"/>
    <s v="Electronic Arts"/>
    <n v="378"/>
    <s v="E"/>
  </r>
  <r>
    <s v="MX vs. ATV Untamed"/>
    <x v="2"/>
    <n v="15"/>
    <x v="4"/>
    <x v="1"/>
    <n v="7"/>
    <s v="THQ"/>
    <n v="34"/>
    <n v="550000"/>
    <n v="80000"/>
    <n v="0"/>
    <n v="60000"/>
    <n v="690000"/>
    <n v="172500"/>
    <n v="1"/>
    <n v="7"/>
    <n v="43"/>
    <n v="7.1"/>
    <n v="17"/>
    <s v="Rainbow Studios"/>
    <n v="918"/>
    <s v="E"/>
  </r>
  <r>
    <s v="The Last Remnant"/>
    <x v="2"/>
    <n v="15"/>
    <x v="1"/>
    <x v="9"/>
    <n v="8"/>
    <s v="Square Enix"/>
    <n v="31"/>
    <n v="250000"/>
    <n v="200000"/>
    <n v="180000"/>
    <n v="60000"/>
    <n v="690000"/>
    <n v="172500"/>
    <n v="1"/>
    <n v="6.6"/>
    <n v="49"/>
    <n v="6.9"/>
    <n v="122"/>
    <s v="Square Enix"/>
    <n v="1075"/>
    <s v="M"/>
  </r>
  <r>
    <s v="NCAA Football 2005"/>
    <x v="7"/>
    <n v="16"/>
    <x v="7"/>
    <x v="0"/>
    <n v="11"/>
    <s v="Electronic Arts"/>
    <n v="15"/>
    <n v="630000"/>
    <n v="20000"/>
    <n v="0"/>
    <n v="30000"/>
    <n v="680000"/>
    <n v="170000"/>
    <n v="0"/>
    <n v="8.9"/>
    <n v="29"/>
    <n v="8"/>
    <n v="12"/>
    <s v="EA Sports"/>
    <n v="356"/>
    <s v="E"/>
  </r>
  <r>
    <s v="The Sly Collection"/>
    <x v="3"/>
    <n v="9"/>
    <x v="5"/>
    <x v="2"/>
    <n v="5"/>
    <s v="Sony Computer Entertainment"/>
    <n v="30"/>
    <n v="520000"/>
    <n v="80000"/>
    <n v="10000"/>
    <n v="80000"/>
    <n v="690000"/>
    <n v="172500"/>
    <n v="1"/>
    <n v="8.5"/>
    <n v="46"/>
    <n v="8.8000000000000007"/>
    <n v="172"/>
    <s v="Sanzaru Games"/>
    <n v="984"/>
    <s v="E10+"/>
  </r>
  <r>
    <s v="Sniper Elite 3"/>
    <x v="6"/>
    <n v="10"/>
    <x v="12"/>
    <x v="6"/>
    <n v="9"/>
    <s v="505 Games"/>
    <n v="1"/>
    <n v="240000"/>
    <n v="340000"/>
    <n v="0"/>
    <n v="110000"/>
    <n v="690000"/>
    <n v="172500"/>
    <n v="1"/>
    <n v="6.7"/>
    <n v="41"/>
    <n v="7.1"/>
    <n v="178"/>
    <s v="Rebellion"/>
    <n v="932"/>
    <s v="M"/>
  </r>
  <r>
    <s v="Prince of Persia: The Two Thrones"/>
    <x v="4"/>
    <n v="8"/>
    <x v="3"/>
    <x v="4"/>
    <n v="1"/>
    <s v="Ubisoft"/>
    <n v="35"/>
    <n v="570000"/>
    <n v="20000"/>
    <n v="0"/>
    <n v="90000"/>
    <n v="680000"/>
    <n v="170000"/>
    <n v="0"/>
    <n v="8.5"/>
    <n v="46"/>
    <n v="8.5"/>
    <n v="111"/>
    <s v="Ubisoft Montreal"/>
    <n v="1207"/>
    <s v="M"/>
  </r>
  <r>
    <s v="Hot Shots Golf: Open Tee 2"/>
    <x v="9"/>
    <n v="11"/>
    <x v="4"/>
    <x v="0"/>
    <n v="11"/>
    <s v="Sony Computer Entertainment"/>
    <n v="30"/>
    <n v="210000"/>
    <n v="110000"/>
    <n v="280000"/>
    <n v="80000"/>
    <n v="680000"/>
    <n v="170000"/>
    <n v="0"/>
    <n v="8.1999999999999993"/>
    <n v="42"/>
    <n v="8.6"/>
    <n v="12"/>
    <s v="Clap Hanz"/>
    <n v="226"/>
    <s v="E"/>
  </r>
  <r>
    <s v="Iron Man"/>
    <x v="3"/>
    <n v="9"/>
    <x v="1"/>
    <x v="4"/>
    <n v="1"/>
    <s v="Sega"/>
    <n v="29"/>
    <n v="320000"/>
    <n v="250000"/>
    <n v="0"/>
    <n v="110000"/>
    <n v="680000"/>
    <n v="170000"/>
    <n v="0"/>
    <n v="4.2"/>
    <n v="27"/>
    <n v="6.2"/>
    <n v="45"/>
    <s v="Secret Level"/>
    <n v="1008"/>
    <s v="T"/>
  </r>
  <r>
    <s v="FIFA Soccer 06"/>
    <x v="7"/>
    <n v="16"/>
    <x v="3"/>
    <x v="0"/>
    <n v="11"/>
    <s v="Electronic Arts"/>
    <n v="15"/>
    <n v="290000"/>
    <n v="380000"/>
    <n v="0"/>
    <n v="10000"/>
    <n v="680000"/>
    <n v="170000"/>
    <n v="0"/>
    <n v="8"/>
    <n v="39"/>
    <n v="7.5"/>
    <n v="22"/>
    <s v="EA Canada"/>
    <n v="339"/>
    <s v="E"/>
  </r>
  <r>
    <s v="Fight Night 2004"/>
    <x v="7"/>
    <n v="16"/>
    <x v="7"/>
    <x v="7"/>
    <n v="3"/>
    <s v="Electronic Arts"/>
    <n v="15"/>
    <n v="510000"/>
    <n v="150000"/>
    <n v="0"/>
    <n v="20000"/>
    <n v="680000"/>
    <n v="170000"/>
    <n v="0"/>
    <n v="8.5"/>
    <n v="47"/>
    <n v="8.6999999999999993"/>
    <n v="20"/>
    <s v="EA Sports"/>
    <n v="356"/>
    <s v="T"/>
  </r>
  <r>
    <s v=".hack//Mutation Part 2"/>
    <x v="4"/>
    <n v="8"/>
    <x v="8"/>
    <x v="9"/>
    <n v="8"/>
    <s v="Atari"/>
    <n v="5"/>
    <n v="230000"/>
    <n v="180000"/>
    <n v="200000"/>
    <n v="60000"/>
    <n v="670000"/>
    <n v="167500"/>
    <n v="0"/>
    <n v="7.6"/>
    <n v="24"/>
    <n v="8.9"/>
    <n v="81"/>
    <s v="CyberConnect2"/>
    <n v="272"/>
    <s v="T"/>
  </r>
  <r>
    <s v="Wolfenstein: The New Order"/>
    <x v="13"/>
    <n v="17"/>
    <x v="12"/>
    <x v="6"/>
    <n v="9"/>
    <s v="Bethesda Softworks"/>
    <n v="7"/>
    <n v="340000"/>
    <n v="280000"/>
    <n v="0"/>
    <n v="60000"/>
    <n v="680000"/>
    <n v="170000"/>
    <n v="0"/>
    <n v="7.9"/>
    <n v="18"/>
    <n v="7.8"/>
    <n v="397"/>
    <s v="MachineGames"/>
    <n v="693"/>
    <s v="M"/>
  </r>
  <r>
    <s v="Cars: Mater-National Championship"/>
    <x v="1"/>
    <n v="3"/>
    <x v="4"/>
    <x v="1"/>
    <n v="7"/>
    <s v="THQ"/>
    <n v="34"/>
    <n v="630000"/>
    <n v="0"/>
    <n v="0"/>
    <n v="50000"/>
    <n v="680000"/>
    <n v="170000"/>
    <n v="0"/>
    <n v="6.9"/>
    <n v="7"/>
    <n v="6.8"/>
    <n v="5"/>
    <s v="Rainbow Studios"/>
    <n v="918"/>
    <s v="E"/>
  </r>
  <r>
    <s v="LEGO Harry Potter: Years 1-4"/>
    <x v="9"/>
    <n v="11"/>
    <x v="5"/>
    <x v="4"/>
    <n v="1"/>
    <s v="Warner Bros. Interactive Entertainment"/>
    <n v="38"/>
    <n v="140000"/>
    <n v="360000"/>
    <n v="0"/>
    <n v="180000"/>
    <n v="680000"/>
    <n v="170000"/>
    <n v="0"/>
    <n v="7.1"/>
    <n v="4"/>
    <m/>
    <m/>
    <s v="TT Fusion"/>
    <n v="1194"/>
    <s v="E10+"/>
  </r>
  <r>
    <s v="Midway Arcade Treasures 2"/>
    <x v="4"/>
    <n v="8"/>
    <x v="7"/>
    <x v="3"/>
    <n v="4"/>
    <s v="Midway Games"/>
    <n v="24"/>
    <n v="330000"/>
    <n v="260000"/>
    <n v="0"/>
    <n v="90000"/>
    <n v="680000"/>
    <n v="170000"/>
    <n v="0"/>
    <n v="7.4"/>
    <n v="28"/>
    <m/>
    <m/>
    <s v="Backbone Entertainment"/>
    <n v="111"/>
    <s v="M"/>
  </r>
  <r>
    <s v="Kirby's Dream Collection: Special Edition"/>
    <x v="0"/>
    <n v="13"/>
    <x v="11"/>
    <x v="4"/>
    <n v="1"/>
    <s v="Ninti"/>
    <n v="26"/>
    <n v="330000"/>
    <n v="0"/>
    <n v="330000"/>
    <n v="20000"/>
    <n v="680000"/>
    <n v="170000"/>
    <n v="0"/>
    <n v="8.1999999999999993"/>
    <n v="6"/>
    <n v="8.8000000000000007"/>
    <n v="37"/>
    <s v="HAL Labs"/>
    <n v="505"/>
    <s v="E10+"/>
  </r>
  <r>
    <s v="Return to Castle Wolfenstein: Tides of War"/>
    <x v="7"/>
    <n v="16"/>
    <x v="15"/>
    <x v="6"/>
    <n v="9"/>
    <s v="Activision"/>
    <n v="4"/>
    <n v="490000"/>
    <n v="160000"/>
    <n v="0"/>
    <n v="20000"/>
    <n v="670000"/>
    <n v="167500"/>
    <n v="0"/>
    <n v="8.4"/>
    <n v="38"/>
    <n v="8.8000000000000007"/>
    <n v="33"/>
    <s v="Nerve Software"/>
    <n v="788"/>
    <s v="M"/>
  </r>
  <r>
    <s v="RIFT"/>
    <x v="8"/>
    <n v="6"/>
    <x v="10"/>
    <x v="9"/>
    <n v="8"/>
    <s v="Unknown"/>
    <n v="36"/>
    <n v="440000"/>
    <n v="160000"/>
    <n v="0"/>
    <n v="70000"/>
    <n v="670000"/>
    <n v="167500"/>
    <n v="0"/>
    <n v="8.4"/>
    <n v="59"/>
    <n v="7.3"/>
    <n v="561"/>
    <s v="Trion Worlds"/>
    <n v="1191"/>
    <s v="T"/>
  </r>
  <r>
    <s v="Spider-Man 3"/>
    <x v="3"/>
    <n v="9"/>
    <x v="4"/>
    <x v="2"/>
    <n v="5"/>
    <s v="Activision"/>
    <n v="4"/>
    <n v="260000"/>
    <n v="290000"/>
    <n v="20000"/>
    <n v="110000"/>
    <n v="680000"/>
    <n v="170000"/>
    <n v="0"/>
    <n v="6"/>
    <n v="33"/>
    <n v="7"/>
    <n v="40"/>
    <s v="Treyarch"/>
    <n v="1184"/>
    <s v="T"/>
  </r>
  <r>
    <s v="Mass Effect"/>
    <x v="8"/>
    <n v="6"/>
    <x v="1"/>
    <x v="9"/>
    <n v="8"/>
    <s v="Electronic Arts"/>
    <n v="15"/>
    <n v="0"/>
    <n v="590000"/>
    <n v="0"/>
    <n v="80000"/>
    <n v="670000"/>
    <n v="167500"/>
    <n v="0"/>
    <n v="8.9"/>
    <n v="45"/>
    <n v="8.6"/>
    <n v="2386"/>
    <s v="BioWare, Demiurge Studios"/>
    <n v="146"/>
    <s v="M"/>
  </r>
  <r>
    <s v="The Evil Within"/>
    <x v="13"/>
    <n v="17"/>
    <x v="12"/>
    <x v="4"/>
    <n v="1"/>
    <s v="Bethesda Softworks"/>
    <n v="7"/>
    <n v="350000"/>
    <n v="250000"/>
    <n v="0"/>
    <n v="60000"/>
    <n v="660000"/>
    <n v="165000"/>
    <n v="0"/>
    <n v="7.9"/>
    <n v="24"/>
    <n v="7.3"/>
    <n v="430"/>
    <s v="Tango Gameworks"/>
    <n v="1123"/>
    <s v="M"/>
  </r>
  <r>
    <s v="Star Wars: Republic Commando"/>
    <x v="7"/>
    <n v="16"/>
    <x v="3"/>
    <x v="6"/>
    <n v="9"/>
    <s v="Activision"/>
    <n v="4"/>
    <n v="480000"/>
    <n v="170000"/>
    <n v="0"/>
    <n v="20000"/>
    <n v="670000"/>
    <n v="167500"/>
    <n v="0"/>
    <n v="7.8"/>
    <n v="54"/>
    <n v="8.9"/>
    <n v="89"/>
    <s v="LucasArts"/>
    <n v="683"/>
    <s v="T"/>
  </r>
  <r>
    <s v="The LEGO Movie Videogame"/>
    <x v="6"/>
    <n v="10"/>
    <x v="12"/>
    <x v="4"/>
    <n v="1"/>
    <s v="Warner Bros. Interactive Entertainment"/>
    <n v="38"/>
    <n v="240000"/>
    <n v="310000"/>
    <n v="10000"/>
    <n v="110000"/>
    <n v="670000"/>
    <n v="167500"/>
    <n v="0"/>
    <n v="7.1"/>
    <n v="31"/>
    <n v="7.1"/>
    <n v="98"/>
    <s v="TT Games"/>
    <n v="1195"/>
    <s v="E10+"/>
  </r>
  <r>
    <s v="Terraria"/>
    <x v="2"/>
    <n v="15"/>
    <x v="6"/>
    <x v="4"/>
    <n v="1"/>
    <s v="505 Games"/>
    <n v="1"/>
    <n v="350000"/>
    <n v="270000"/>
    <n v="0"/>
    <n v="60000"/>
    <n v="680000"/>
    <n v="170000"/>
    <n v="0"/>
    <n v="8.1"/>
    <n v="39"/>
    <n v="7.2"/>
    <n v="139"/>
    <s v="Engine Software"/>
    <n v="383"/>
    <s v="T"/>
  </r>
  <r>
    <s v="Red Steel"/>
    <x v="0"/>
    <n v="13"/>
    <x v="0"/>
    <x v="6"/>
    <n v="9"/>
    <s v="Ubisoft"/>
    <n v="35"/>
    <n v="540000"/>
    <n v="30000"/>
    <n v="40000"/>
    <n v="50000"/>
    <n v="660000"/>
    <n v="165000"/>
    <n v="0"/>
    <n v="6.3"/>
    <n v="54"/>
    <n v="6.8"/>
    <n v="121"/>
    <s v="Ubisoft Paris"/>
    <n v="1210"/>
    <s v="T"/>
  </r>
  <r>
    <s v="Unreal Tournament III"/>
    <x v="3"/>
    <n v="9"/>
    <x v="4"/>
    <x v="6"/>
    <n v="9"/>
    <s v="Midway Games"/>
    <n v="24"/>
    <n v="330000"/>
    <n v="230000"/>
    <n v="0"/>
    <n v="100000"/>
    <n v="660000"/>
    <n v="165000"/>
    <n v="0"/>
    <n v="8.6"/>
    <n v="42"/>
    <n v="7.7"/>
    <n v="127"/>
    <s v="Epic Games"/>
    <n v="387"/>
    <s v="M"/>
  </r>
  <r>
    <s v="Fossil Fighters: Champions"/>
    <x v="1"/>
    <n v="3"/>
    <x v="5"/>
    <x v="9"/>
    <n v="8"/>
    <s v="Ninti"/>
    <n v="26"/>
    <n v="310000"/>
    <n v="0"/>
    <n v="340000"/>
    <n v="20000"/>
    <n v="670000"/>
    <n v="167500"/>
    <n v="0"/>
    <n v="6.8"/>
    <n v="8"/>
    <n v="7.1"/>
    <n v="11"/>
    <s v="RED Entertainment, Artdink"/>
    <n v="935"/>
    <s v="E"/>
  </r>
  <r>
    <s v="The Sims 3"/>
    <x v="1"/>
    <n v="3"/>
    <x v="5"/>
    <x v="8"/>
    <n v="10"/>
    <s v="Electronic Arts"/>
    <n v="15"/>
    <n v="380000"/>
    <n v="220000"/>
    <n v="0"/>
    <n v="60000"/>
    <n v="660000"/>
    <n v="165000"/>
    <n v="0"/>
    <n v="7.3"/>
    <n v="9"/>
    <n v="6.4"/>
    <n v="20"/>
    <s v="Exient Entertainment"/>
    <n v="402"/>
    <s v="E"/>
  </r>
  <r>
    <s v="NFL Street"/>
    <x v="7"/>
    <n v="16"/>
    <x v="7"/>
    <x v="0"/>
    <n v="11"/>
    <s v="Electronic Arts"/>
    <n v="15"/>
    <n v="490000"/>
    <n v="150000"/>
    <n v="0"/>
    <n v="20000"/>
    <n v="660000"/>
    <n v="165000"/>
    <n v="0"/>
    <n v="8.1"/>
    <n v="38"/>
    <n v="8.8000000000000007"/>
    <n v="9"/>
    <s v="EA Tiburon"/>
    <n v="360"/>
    <s v="E"/>
  </r>
  <r>
    <s v="Final Fantasy Crystal Chronicles: Ring of Fates"/>
    <x v="1"/>
    <n v="3"/>
    <x v="4"/>
    <x v="9"/>
    <n v="8"/>
    <s v="Square Enix"/>
    <n v="31"/>
    <n v="220000"/>
    <n v="10000"/>
    <n v="420000"/>
    <n v="20000"/>
    <n v="670000"/>
    <n v="167500"/>
    <n v="0"/>
    <n v="7.7"/>
    <n v="41"/>
    <n v="7.2"/>
    <n v="25"/>
    <s v="Square Enix"/>
    <n v="1075"/>
    <s v="E10+"/>
  </r>
  <r>
    <s v="Bakugan: Battle Brawlers"/>
    <x v="0"/>
    <n v="13"/>
    <x v="2"/>
    <x v="4"/>
    <n v="1"/>
    <s v="Activision"/>
    <n v="4"/>
    <n v="590000"/>
    <n v="30000"/>
    <n v="0"/>
    <n v="50000"/>
    <n v="670000"/>
    <n v="167500"/>
    <n v="0"/>
    <n v="6.2"/>
    <n v="12"/>
    <n v="7.2"/>
    <n v="11"/>
    <s v="Now Production"/>
    <n v="824"/>
    <s v="E"/>
  </r>
  <r>
    <s v="Blazing Angels: Squadrons of WWeii"/>
    <x v="3"/>
    <n v="9"/>
    <x v="0"/>
    <x v="8"/>
    <n v="10"/>
    <s v="Ubisoft"/>
    <n v="35"/>
    <n v="350000"/>
    <n v="220000"/>
    <n v="0"/>
    <n v="100000"/>
    <n v="670000"/>
    <n v="167500"/>
    <n v="0"/>
    <n v="6.7"/>
    <n v="26"/>
    <n v="6.9"/>
    <n v="9"/>
    <s v="Ubisoft"/>
    <n v="1199"/>
    <s v="T"/>
  </r>
  <r>
    <s v="WWE SmackDown vs. RAW 2007"/>
    <x v="9"/>
    <n v="11"/>
    <x v="0"/>
    <x v="7"/>
    <n v="3"/>
    <s v="THQ"/>
    <n v="34"/>
    <n v="330000"/>
    <n v="200000"/>
    <n v="0"/>
    <n v="140000"/>
    <n v="670000"/>
    <n v="167500"/>
    <n v="0"/>
    <n v="7.8"/>
    <n v="13"/>
    <n v="8.1"/>
    <n v="21"/>
    <s v="Yuke's"/>
    <n v="1293"/>
    <s v="T"/>
  </r>
  <r>
    <s v="Skylanders: Trap Team"/>
    <x v="3"/>
    <n v="9"/>
    <x v="12"/>
    <x v="4"/>
    <n v="1"/>
    <s v="Activision"/>
    <n v="4"/>
    <n v="260000"/>
    <n v="300000"/>
    <n v="0"/>
    <n v="110000"/>
    <n v="670000"/>
    <n v="167500"/>
    <n v="0"/>
    <m/>
    <m/>
    <n v="7"/>
    <n v="5"/>
    <s v="Toys for Bob"/>
    <n v="1178"/>
    <s v="E10+"/>
  </r>
  <r>
    <s v="F1 2015"/>
    <x v="6"/>
    <n v="10"/>
    <x v="13"/>
    <x v="1"/>
    <n v="7"/>
    <s v="Codemasters"/>
    <n v="9"/>
    <n v="90000"/>
    <n v="450000"/>
    <n v="30000"/>
    <n v="100000"/>
    <n v="670000"/>
    <n v="167500"/>
    <n v="0"/>
    <n v="6.5"/>
    <n v="46"/>
    <n v="6.3"/>
    <n v="43"/>
    <s v="Codemasters"/>
    <n v="235"/>
    <s v="E"/>
  </r>
  <r>
    <s v="Tony Hawk's Proving Ground"/>
    <x v="4"/>
    <n v="8"/>
    <x v="4"/>
    <x v="0"/>
    <n v="11"/>
    <s v="Activision"/>
    <n v="4"/>
    <n v="550000"/>
    <n v="20000"/>
    <n v="0"/>
    <n v="90000"/>
    <n v="660000"/>
    <n v="165000"/>
    <n v="0"/>
    <n v="6.5"/>
    <n v="6"/>
    <n v="6.6"/>
    <n v="17"/>
    <s v="Page 44 Studios"/>
    <n v="852"/>
    <s v="T"/>
  </r>
  <r>
    <s v="The Darkness"/>
    <x v="3"/>
    <n v="9"/>
    <x v="4"/>
    <x v="6"/>
    <n v="9"/>
    <s v="Take-Two Interactive"/>
    <n v="32"/>
    <n v="200000"/>
    <n v="330000"/>
    <n v="0"/>
    <n v="130000"/>
    <n v="660000"/>
    <n v="165000"/>
    <n v="0"/>
    <n v="8"/>
    <n v="35"/>
    <n v="7.7"/>
    <n v="107"/>
    <s v="Starbreeze"/>
    <n v="1083"/>
    <s v="M"/>
  </r>
  <r>
    <s v="MLB 2004"/>
    <x v="4"/>
    <n v="8"/>
    <x v="15"/>
    <x v="0"/>
    <n v="11"/>
    <s v="Sony Computer Entertainment"/>
    <n v="30"/>
    <n v="320000"/>
    <n v="250000"/>
    <n v="0"/>
    <n v="80000"/>
    <n v="650000"/>
    <n v="162500"/>
    <n v="0"/>
    <n v="6.1"/>
    <n v="21"/>
    <n v="7.9"/>
    <n v="9"/>
    <s v="989 Sports"/>
    <n v="28"/>
    <s v="E"/>
  </r>
  <r>
    <s v="The Sims 3: High-End Loft Stuff"/>
    <x v="8"/>
    <n v="6"/>
    <x v="5"/>
    <x v="8"/>
    <n v="10"/>
    <s v="Electronic Arts"/>
    <n v="15"/>
    <n v="10000"/>
    <n v="540000"/>
    <n v="0"/>
    <n v="110000"/>
    <n v="660000"/>
    <n v="165000"/>
    <n v="0"/>
    <m/>
    <m/>
    <n v="6.5"/>
    <n v="17"/>
    <s v="The Sims Studio"/>
    <n v="1155"/>
    <s v="T"/>
  </r>
  <r>
    <s v="Darkstone"/>
    <x v="14"/>
    <n v="7"/>
    <x v="9"/>
    <x v="9"/>
    <n v="8"/>
    <s v="Electronic Arts"/>
    <n v="15"/>
    <n v="370000"/>
    <n v="250000"/>
    <n v="0"/>
    <n v="40000"/>
    <n v="660000"/>
    <n v="165000"/>
    <n v="0"/>
    <n v="5.8"/>
    <n v="10"/>
    <n v="8.3000000000000007"/>
    <n v="12"/>
    <s v="Delphine Software International"/>
    <n v="295"/>
    <s v="T"/>
  </r>
  <r>
    <s v="NCAA March Madness 2003"/>
    <x v="4"/>
    <n v="8"/>
    <x v="8"/>
    <x v="0"/>
    <n v="11"/>
    <s v="Electronic Arts"/>
    <n v="15"/>
    <n v="320000"/>
    <n v="250000"/>
    <n v="0"/>
    <n v="80000"/>
    <n v="650000"/>
    <n v="162500"/>
    <n v="0"/>
    <n v="7.4"/>
    <n v="13"/>
    <n v="8"/>
    <n v="27"/>
    <s v="NuFX"/>
    <n v="827"/>
    <s v="E"/>
  </r>
  <r>
    <s v="Finding Nemo"/>
    <x v="7"/>
    <n v="16"/>
    <x v="15"/>
    <x v="4"/>
    <n v="1"/>
    <s v="THQ"/>
    <n v="34"/>
    <n v="480000"/>
    <n v="160000"/>
    <n v="0"/>
    <n v="20000"/>
    <n v="660000"/>
    <n v="165000"/>
    <n v="0"/>
    <n v="6.3"/>
    <n v="11"/>
    <m/>
    <m/>
    <s v="Traveller's Tales"/>
    <n v="1181"/>
    <s v="E"/>
  </r>
  <r>
    <s v="Thrillville"/>
    <x v="4"/>
    <n v="8"/>
    <x v="0"/>
    <x v="11"/>
    <n v="12"/>
    <s v="Atari"/>
    <n v="5"/>
    <n v="550000"/>
    <n v="20000"/>
    <n v="0"/>
    <n v="90000"/>
    <n v="660000"/>
    <n v="165000"/>
    <n v="0"/>
    <n v="6.9"/>
    <n v="32"/>
    <n v="2.9"/>
    <n v="52"/>
    <s v="Frontier Developments"/>
    <n v="435"/>
    <s v="E10+"/>
  </r>
  <r>
    <s v="Lalaloopsy"/>
    <x v="1"/>
    <n v="3"/>
    <x v="10"/>
    <x v="8"/>
    <n v="10"/>
    <s v="Activision"/>
    <n v="4"/>
    <n v="510000"/>
    <n v="100000"/>
    <n v="0"/>
    <n v="60000"/>
    <n v="670000"/>
    <n v="167500"/>
    <n v="0"/>
    <m/>
    <m/>
    <m/>
    <m/>
    <s v="Activision"/>
    <n v="35"/>
    <s v="E"/>
  </r>
  <r>
    <s v="Madagascar"/>
    <x v="11"/>
    <n v="5"/>
    <x v="3"/>
    <x v="2"/>
    <n v="5"/>
    <s v="Activision"/>
    <n v="4"/>
    <n v="520000"/>
    <n v="130000"/>
    <n v="0"/>
    <n v="20000"/>
    <n v="670000"/>
    <n v="167500"/>
    <n v="0"/>
    <n v="7"/>
    <n v="21"/>
    <m/>
    <m/>
    <s v="Toys for Bob"/>
    <n v="1178"/>
    <s v="E10+"/>
  </r>
  <r>
    <s v="Castlevania: Lords of Shadow"/>
    <x v="2"/>
    <n v="15"/>
    <x v="5"/>
    <x v="4"/>
    <n v="1"/>
    <s v="Konami Digital Entertainment"/>
    <n v="19"/>
    <n v="420000"/>
    <n v="170000"/>
    <n v="10000"/>
    <n v="50000"/>
    <n v="650000"/>
    <n v="162500"/>
    <n v="0"/>
    <n v="8.3000000000000007"/>
    <n v="70"/>
    <n v="7.8"/>
    <n v="237"/>
    <s v="Mercury Steam"/>
    <n v="722"/>
    <s v="M"/>
  </r>
  <r>
    <s v="NHL 10"/>
    <x v="2"/>
    <n v="15"/>
    <x v="2"/>
    <x v="0"/>
    <n v="11"/>
    <s v="Electronic Arts"/>
    <n v="15"/>
    <n v="510000"/>
    <n v="100000"/>
    <n v="0"/>
    <n v="60000"/>
    <n v="670000"/>
    <n v="167500"/>
    <n v="0"/>
    <n v="8.8000000000000007"/>
    <n v="52"/>
    <n v="8.4"/>
    <n v="71"/>
    <s v="EA Canada"/>
    <n v="339"/>
    <s v="E10+"/>
  </r>
  <r>
    <s v="TV Show King Party"/>
    <x v="0"/>
    <n v="13"/>
    <x v="1"/>
    <x v="5"/>
    <n v="6"/>
    <s v="Ubisoft"/>
    <n v="35"/>
    <n v="180000"/>
    <n v="400000"/>
    <n v="0"/>
    <n v="80000"/>
    <n v="660000"/>
    <n v="165000"/>
    <n v="0"/>
    <m/>
    <m/>
    <m/>
    <m/>
    <s v="Gameloft"/>
    <n v="463"/>
    <s v="T"/>
  </r>
  <r>
    <s v="Strawberry Shortcake: Summertime Adventure"/>
    <x v="12"/>
    <n v="4"/>
    <x v="7"/>
    <x v="10"/>
    <n v="2"/>
    <s v="Majesco Entertainment"/>
    <n v="21"/>
    <n v="470000"/>
    <n v="180000"/>
    <n v="0"/>
    <n v="10000"/>
    <n v="660000"/>
    <n v="165000"/>
    <n v="0"/>
    <m/>
    <m/>
    <m/>
    <m/>
    <s v="Gorilla Systems"/>
    <n v="489"/>
    <s v="E"/>
  </r>
  <r>
    <s v="Street Fighter Anniversary Collection"/>
    <x v="4"/>
    <n v="8"/>
    <x v="7"/>
    <x v="7"/>
    <n v="3"/>
    <s v="Capcom"/>
    <n v="8"/>
    <n v="320000"/>
    <n v="250000"/>
    <n v="0"/>
    <n v="80000"/>
    <n v="650000"/>
    <n v="162500"/>
    <n v="0"/>
    <n v="7.8"/>
    <n v="30"/>
    <n v="8.6999999999999993"/>
    <n v="20"/>
    <s v="Capcom"/>
    <n v="202"/>
    <s v="T"/>
  </r>
  <r>
    <s v="NHL 13"/>
    <x v="2"/>
    <n v="15"/>
    <x v="11"/>
    <x v="0"/>
    <n v="11"/>
    <s v="Electronic Arts"/>
    <n v="15"/>
    <n v="510000"/>
    <n v="100000"/>
    <n v="0"/>
    <n v="50000"/>
    <n v="660000"/>
    <n v="165000"/>
    <n v="0"/>
    <n v="8.3000000000000007"/>
    <n v="44"/>
    <n v="6.6"/>
    <n v="86"/>
    <s v="Electronic Arts"/>
    <n v="378"/>
    <s v="E10+"/>
  </r>
  <r>
    <s v="Napoleon: Total War"/>
    <x v="8"/>
    <n v="6"/>
    <x v="5"/>
    <x v="11"/>
    <n v="12"/>
    <s v="Sega"/>
    <n v="29"/>
    <n v="20000"/>
    <n v="530000"/>
    <n v="0"/>
    <n v="120000"/>
    <n v="670000"/>
    <n v="167500"/>
    <n v="0"/>
    <n v="8.1"/>
    <n v="56"/>
    <n v="7.9"/>
    <n v="515"/>
    <s v="Creative Assembly"/>
    <n v="257"/>
    <s v="T"/>
  </r>
  <r>
    <s v="Madden NFL 10"/>
    <x v="9"/>
    <n v="11"/>
    <x v="2"/>
    <x v="0"/>
    <n v="11"/>
    <s v="Electronic Arts"/>
    <n v="15"/>
    <n v="500000"/>
    <n v="80000"/>
    <n v="0"/>
    <n v="80000"/>
    <n v="660000"/>
    <n v="165000"/>
    <n v="0"/>
    <m/>
    <m/>
    <n v="7.8"/>
    <n v="5"/>
    <s v="EA Tiburon"/>
    <n v="360"/>
    <s v="E"/>
  </r>
  <r>
    <s v="Rayman Legends"/>
    <x v="10"/>
    <n v="14"/>
    <x v="6"/>
    <x v="2"/>
    <n v="5"/>
    <s v="Ubisoft"/>
    <n v="35"/>
    <n v="250000"/>
    <n v="330000"/>
    <n v="30000"/>
    <n v="50000"/>
    <n v="660000"/>
    <n v="165000"/>
    <n v="0"/>
    <n v="9.1999999999999993"/>
    <n v="35"/>
    <n v="8.6999999999999993"/>
    <n v="465"/>
    <s v="Ubisoft Montpellier"/>
    <n v="1206"/>
    <s v="E10+"/>
  </r>
  <r>
    <s v="The Sims: Bustin' Out"/>
    <x v="11"/>
    <n v="5"/>
    <x v="15"/>
    <x v="8"/>
    <n v="10"/>
    <s v="Electronic Arts"/>
    <n v="15"/>
    <n v="430000"/>
    <n v="200000"/>
    <n v="0"/>
    <n v="30000"/>
    <n v="660000"/>
    <n v="165000"/>
    <n v="0"/>
    <n v="8.1"/>
    <n v="30"/>
    <n v="9"/>
    <n v="15"/>
    <s v="Maxis"/>
    <n v="714"/>
    <s v="T"/>
  </r>
  <r>
    <s v="BioShock Infinite"/>
    <x v="8"/>
    <n v="6"/>
    <x v="6"/>
    <x v="6"/>
    <n v="9"/>
    <s v="Take-Two Interactive"/>
    <n v="32"/>
    <n v="290000"/>
    <n v="300000"/>
    <n v="0"/>
    <n v="70000"/>
    <n v="660000"/>
    <n v="165000"/>
    <n v="0"/>
    <n v="9.4"/>
    <n v="68"/>
    <n v="8.5"/>
    <n v="7322"/>
    <s v="Irrational Games"/>
    <n v="599"/>
    <s v="M"/>
  </r>
  <r>
    <s v="Ratatouille"/>
    <x v="9"/>
    <n v="11"/>
    <x v="4"/>
    <x v="4"/>
    <n v="1"/>
    <s v="THQ"/>
    <n v="34"/>
    <n v="220000"/>
    <n v="270000"/>
    <n v="0"/>
    <n v="160000"/>
    <n v="650000"/>
    <n v="162500"/>
    <n v="0"/>
    <n v="6.4"/>
    <n v="7"/>
    <n v="7.1"/>
    <n v="7"/>
    <s v="Locomotive Games"/>
    <n v="678"/>
    <s v="E"/>
  </r>
  <r>
    <s v="Lollipop Chainsaw"/>
    <x v="3"/>
    <n v="9"/>
    <x v="11"/>
    <x v="4"/>
    <n v="1"/>
    <s v="Warner Bros. Interactive Entertainment"/>
    <n v="38"/>
    <n v="270000"/>
    <n v="200000"/>
    <n v="110000"/>
    <n v="80000"/>
    <n v="660000"/>
    <n v="165000"/>
    <n v="0"/>
    <n v="6.7"/>
    <n v="37"/>
    <n v="7.1"/>
    <n v="199"/>
    <s v="Grasshopper Manufacture"/>
    <n v="492"/>
    <s v="M"/>
  </r>
  <r>
    <s v="Tom Clancy's EndWar"/>
    <x v="3"/>
    <n v="9"/>
    <x v="1"/>
    <x v="11"/>
    <n v="12"/>
    <s v="Ubisoft"/>
    <n v="35"/>
    <n v="330000"/>
    <n v="220000"/>
    <n v="10000"/>
    <n v="100000"/>
    <n v="660000"/>
    <n v="165000"/>
    <n v="0"/>
    <n v="7.6"/>
    <n v="33"/>
    <n v="6.6"/>
    <n v="42"/>
    <s v="Ubisoft Shanghai"/>
    <n v="1218"/>
    <s v="T"/>
  </r>
  <r>
    <s v="Suikoden IV"/>
    <x v="4"/>
    <n v="8"/>
    <x v="7"/>
    <x v="9"/>
    <n v="8"/>
    <s v="Konami Digital Entertainment"/>
    <n v="19"/>
    <n v="170000"/>
    <n v="130000"/>
    <n v="300000"/>
    <n v="50000"/>
    <n v="650000"/>
    <n v="162500"/>
    <n v="0"/>
    <n v="6.3"/>
    <n v="44"/>
    <n v="7.3"/>
    <n v="47"/>
    <s v="KCET"/>
    <n v="631"/>
    <s v="T"/>
  </r>
  <r>
    <s v="Gods Eater Burst"/>
    <x v="9"/>
    <n v="11"/>
    <x v="5"/>
    <x v="4"/>
    <n v="1"/>
    <s v="Namco Bandai Games"/>
    <n v="25"/>
    <n v="30000"/>
    <n v="0"/>
    <n v="620000"/>
    <n v="0"/>
    <n v="650000"/>
    <n v="162500"/>
    <n v="0"/>
    <n v="7.1"/>
    <n v="30"/>
    <n v="7.9"/>
    <n v="35"/>
    <s v="Shift, Bandai Namco Games"/>
    <n v="1028"/>
    <s v="T"/>
  </r>
  <r>
    <s v="Plants vs. Zombies: Garden Warfare"/>
    <x v="3"/>
    <n v="9"/>
    <x v="12"/>
    <x v="6"/>
    <n v="9"/>
    <s v="Electronic Arts"/>
    <n v="15"/>
    <n v="220000"/>
    <n v="320000"/>
    <n v="10000"/>
    <n v="110000"/>
    <n v="660000"/>
    <n v="165000"/>
    <n v="0"/>
    <m/>
    <m/>
    <n v="7.8"/>
    <n v="24"/>
    <s v="PopCap"/>
    <n v="890"/>
    <s v="E10+"/>
  </r>
  <r>
    <s v="Disney's Kim Possible 2: Drakken's Demise"/>
    <x v="12"/>
    <n v="4"/>
    <x v="7"/>
    <x v="2"/>
    <n v="5"/>
    <s v="Disney Interactive Studios"/>
    <n v="13"/>
    <n v="470000"/>
    <n v="170000"/>
    <n v="0"/>
    <n v="10000"/>
    <n v="650000"/>
    <n v="162500"/>
    <n v="0"/>
    <n v="7.7"/>
    <n v="8"/>
    <m/>
    <m/>
    <s v="Artificial Mind and Movement"/>
    <n v="80"/>
    <s v="E"/>
  </r>
  <r>
    <s v="One Piece: Pirate Warriors 2"/>
    <x v="3"/>
    <n v="9"/>
    <x v="6"/>
    <x v="4"/>
    <n v="1"/>
    <s v="Namco Bandai Games"/>
    <n v="25"/>
    <n v="0"/>
    <n v="190000"/>
    <n v="420000"/>
    <n v="50000"/>
    <n v="660000"/>
    <n v="165000"/>
    <n v="0"/>
    <n v="7.1"/>
    <n v="35"/>
    <n v="7.8"/>
    <n v="61"/>
    <s v="Omega Force"/>
    <n v="833"/>
    <s v="T"/>
  </r>
  <r>
    <s v="Brothers In Arms: Road to Hill 30"/>
    <x v="7"/>
    <n v="16"/>
    <x v="3"/>
    <x v="6"/>
    <n v="9"/>
    <s v="Ubisoft"/>
    <n v="35"/>
    <n v="490000"/>
    <n v="140000"/>
    <n v="0"/>
    <n v="20000"/>
    <n v="650000"/>
    <n v="162500"/>
    <n v="0"/>
    <n v="8.8000000000000007"/>
    <n v="64"/>
    <n v="8"/>
    <n v="69"/>
    <s v="Gearbox Software"/>
    <n v="469"/>
    <s v="M"/>
  </r>
  <r>
    <s v="LEGO Jurassic World"/>
    <x v="13"/>
    <n v="17"/>
    <x v="13"/>
    <x v="4"/>
    <n v="1"/>
    <s v="Warner Bros. Interactive Entertainment"/>
    <n v="38"/>
    <n v="380000"/>
    <n v="220000"/>
    <n v="0"/>
    <n v="60000"/>
    <n v="660000"/>
    <n v="165000"/>
    <n v="0"/>
    <n v="7"/>
    <n v="17"/>
    <n v="6.7"/>
    <n v="44"/>
    <s v="TT Games"/>
    <n v="1195"/>
    <s v="E10+"/>
  </r>
  <r>
    <s v="Kung Fu Panda"/>
    <x v="4"/>
    <n v="8"/>
    <x v="1"/>
    <x v="4"/>
    <n v="1"/>
    <s v="Activision"/>
    <n v="4"/>
    <n v="240000"/>
    <n v="0"/>
    <n v="0"/>
    <n v="410000"/>
    <n v="650000"/>
    <n v="162500"/>
    <n v="0"/>
    <n v="7.3"/>
    <n v="6"/>
    <n v="8.6"/>
    <n v="5"/>
    <s v="Xpec"/>
    <n v="1290"/>
    <s v="E10+"/>
  </r>
  <r>
    <s v="Freedom Wars"/>
    <x v="15"/>
    <n v="12"/>
    <x v="12"/>
    <x v="9"/>
    <n v="8"/>
    <s v="Sony Computer Entertainment"/>
    <n v="30"/>
    <n v="150000"/>
    <n v="100000"/>
    <n v="320000"/>
    <n v="80000"/>
    <n v="650000"/>
    <n v="162500"/>
    <n v="0"/>
    <n v="7.3"/>
    <n v="39"/>
    <n v="8.3000000000000007"/>
    <n v="265"/>
    <s v="Dimps Corporation, SCE Japan Studio"/>
    <n v="313"/>
    <s v="T"/>
  </r>
  <r>
    <s v="Shaun White Snowboarding"/>
    <x v="3"/>
    <n v="9"/>
    <x v="1"/>
    <x v="0"/>
    <n v="11"/>
    <s v="Ubisoft"/>
    <n v="35"/>
    <n v="310000"/>
    <n v="230000"/>
    <n v="10000"/>
    <n v="100000"/>
    <n v="650000"/>
    <n v="162500"/>
    <n v="0"/>
    <n v="6.3"/>
    <n v="30"/>
    <n v="6.3"/>
    <n v="26"/>
    <s v="Ubisoft Montreal"/>
    <n v="1207"/>
    <s v="T"/>
  </r>
  <r>
    <s v="Radiata Stories"/>
    <x v="4"/>
    <n v="8"/>
    <x v="3"/>
    <x v="9"/>
    <n v="8"/>
    <s v="Square Enix"/>
    <n v="31"/>
    <n v="180000"/>
    <n v="140000"/>
    <n v="290000"/>
    <n v="50000"/>
    <n v="660000"/>
    <n v="165000"/>
    <n v="0"/>
    <n v="7.4"/>
    <n v="36"/>
    <n v="9"/>
    <n v="54"/>
    <s v="Tri-Ace"/>
    <n v="1188"/>
    <s v="T"/>
  </r>
  <r>
    <s v="The Biggest Loser: Challenge"/>
    <x v="0"/>
    <n v="13"/>
    <x v="5"/>
    <x v="0"/>
    <n v="11"/>
    <s v="THQ"/>
    <n v="34"/>
    <n v="480000"/>
    <n v="120000"/>
    <n v="0"/>
    <n v="50000"/>
    <n v="650000"/>
    <n v="162500"/>
    <n v="0"/>
    <m/>
    <m/>
    <m/>
    <m/>
    <s v="Blitz Games Studios"/>
    <n v="159"/>
    <s v="E"/>
  </r>
  <r>
    <s v="F-Zero GX"/>
    <x v="11"/>
    <n v="5"/>
    <x v="15"/>
    <x v="1"/>
    <n v="7"/>
    <s v="Ninti"/>
    <n v="26"/>
    <n v="410000"/>
    <n v="110000"/>
    <n v="120000"/>
    <n v="20000"/>
    <n v="660000"/>
    <n v="165000"/>
    <n v="0"/>
    <n v="8.9"/>
    <n v="50"/>
    <n v="8.5"/>
    <n v="161"/>
    <s v="Amusement Vision"/>
    <n v="59"/>
    <s v="T"/>
  </r>
  <r>
    <s v="Disney's Chicken Little"/>
    <x v="4"/>
    <n v="8"/>
    <x v="3"/>
    <x v="2"/>
    <n v="5"/>
    <s v="Disney Interactive Studios"/>
    <n v="13"/>
    <n v="320000"/>
    <n v="250000"/>
    <n v="0"/>
    <n v="80000"/>
    <n v="650000"/>
    <n v="162500"/>
    <n v="0"/>
    <n v="6"/>
    <n v="20"/>
    <n v="8.9"/>
    <n v="7"/>
    <s v="Avalanche Software"/>
    <n v="104"/>
    <s v="E10+"/>
  </r>
  <r>
    <s v="Scene It? Box Office Smash"/>
    <x v="2"/>
    <n v="15"/>
    <x v="1"/>
    <x v="3"/>
    <n v="4"/>
    <s v="Microsoft Game Studios"/>
    <n v="23"/>
    <n v="330000"/>
    <n v="250000"/>
    <n v="0"/>
    <n v="70000"/>
    <n v="650000"/>
    <n v="162500"/>
    <n v="0"/>
    <n v="7.6"/>
    <n v="32"/>
    <n v="7.4"/>
    <n v="25"/>
    <s v="Krome Studios, Screenlife Games"/>
    <n v="653"/>
    <s v="T"/>
  </r>
  <r>
    <s v="Yoshi Topsy-Turvy"/>
    <x v="12"/>
    <n v="4"/>
    <x v="7"/>
    <x v="2"/>
    <n v="5"/>
    <s v="Ninti"/>
    <n v="26"/>
    <n v="250000"/>
    <n v="90000"/>
    <n v="300000"/>
    <n v="10000"/>
    <n v="650000"/>
    <n v="162500"/>
    <n v="0"/>
    <n v="6"/>
    <n v="23"/>
    <n v="6.6"/>
    <n v="5"/>
    <s v="Artoon"/>
    <n v="83"/>
    <s v="E"/>
  </r>
  <r>
    <s v="Monster Jam: Maximum Destruction"/>
    <x v="4"/>
    <n v="8"/>
    <x v="8"/>
    <x v="1"/>
    <n v="7"/>
    <s v="Ubisoft"/>
    <n v="35"/>
    <n v="320000"/>
    <n v="250000"/>
    <n v="0"/>
    <n v="80000"/>
    <n v="650000"/>
    <n v="162500"/>
    <n v="0"/>
    <n v="4.7"/>
    <n v="11"/>
    <n v="6"/>
    <n v="6"/>
    <s v="Ubisoft"/>
    <n v="1199"/>
    <s v="T"/>
  </r>
  <r>
    <s v="Tiger Woods PGA Tour 09"/>
    <x v="3"/>
    <n v="9"/>
    <x v="1"/>
    <x v="0"/>
    <n v="11"/>
    <s v="Electronic Arts"/>
    <n v="15"/>
    <n v="340000"/>
    <n v="220000"/>
    <n v="0"/>
    <n v="100000"/>
    <n v="660000"/>
    <n v="165000"/>
    <n v="0"/>
    <n v="8.1999999999999993"/>
    <n v="34"/>
    <n v="7.2"/>
    <n v="9"/>
    <s v="EA Tiburon"/>
    <n v="360"/>
    <s v="E"/>
  </r>
  <r>
    <s v="Mortal Kombat"/>
    <x v="15"/>
    <n v="12"/>
    <x v="11"/>
    <x v="7"/>
    <n v="3"/>
    <s v="Warner Bros. Interactive Entertainment"/>
    <n v="38"/>
    <n v="420000"/>
    <n v="130000"/>
    <n v="0"/>
    <n v="100000"/>
    <n v="650000"/>
    <n v="162500"/>
    <n v="0"/>
    <n v="8.5"/>
    <n v="51"/>
    <n v="7.8"/>
    <n v="192"/>
    <s v="NetherRealm Studios"/>
    <n v="790"/>
    <s v="M"/>
  </r>
  <r>
    <s v="Tiger Woods PGA Tour 09"/>
    <x v="2"/>
    <n v="15"/>
    <x v="1"/>
    <x v="0"/>
    <n v="11"/>
    <s v="Electronic Arts"/>
    <n v="15"/>
    <n v="350000"/>
    <n v="230000"/>
    <n v="0"/>
    <n v="70000"/>
    <n v="650000"/>
    <n v="162500"/>
    <n v="0"/>
    <n v="8.4"/>
    <n v="41"/>
    <n v="7.8"/>
    <n v="29"/>
    <s v="EA Tiburon"/>
    <n v="360"/>
    <s v="E"/>
  </r>
  <r>
    <s v="Advance Wars 2: Black Hole Rising"/>
    <x v="12"/>
    <n v="4"/>
    <x v="15"/>
    <x v="11"/>
    <n v="12"/>
    <s v="Ninti"/>
    <n v="26"/>
    <n v="470000"/>
    <n v="170000"/>
    <n v="0"/>
    <n v="10000"/>
    <n v="650000"/>
    <n v="162500"/>
    <n v="0"/>
    <n v="8.9"/>
    <n v="34"/>
    <n v="9.4"/>
    <n v="97"/>
    <s v="Intelligent Systems"/>
    <n v="579"/>
    <s v="E"/>
  </r>
  <r>
    <s v="Wario: Master of Disguise"/>
    <x v="1"/>
    <n v="3"/>
    <x v="4"/>
    <x v="2"/>
    <n v="5"/>
    <s v="Ninti"/>
    <n v="26"/>
    <n v="280000"/>
    <n v="20000"/>
    <n v="330000"/>
    <n v="30000"/>
    <n v="660000"/>
    <n v="165000"/>
    <n v="0"/>
    <n v="6"/>
    <n v="35"/>
    <n v="7.4"/>
    <n v="19"/>
    <s v="Suzak"/>
    <n v="1108"/>
    <s v="E10+"/>
  </r>
  <r>
    <s v="The Last Story"/>
    <x v="0"/>
    <n v="13"/>
    <x v="10"/>
    <x v="9"/>
    <n v="8"/>
    <s v="Ninti"/>
    <n v="26"/>
    <n v="300000"/>
    <n v="130000"/>
    <n v="180000"/>
    <n v="40000"/>
    <n v="650000"/>
    <n v="162500"/>
    <n v="0"/>
    <n v="8"/>
    <n v="61"/>
    <n v="8.4"/>
    <n v="179"/>
    <s v="Mistwalker, Artoon"/>
    <n v="748"/>
    <s v="T"/>
  </r>
  <r>
    <s v="Drakengard"/>
    <x v="4"/>
    <n v="8"/>
    <x v="15"/>
    <x v="9"/>
    <n v="8"/>
    <s v="Square Enix"/>
    <n v="31"/>
    <n v="190000"/>
    <n v="150000"/>
    <n v="260000"/>
    <n v="50000"/>
    <n v="650000"/>
    <n v="162500"/>
    <n v="0"/>
    <n v="6.3"/>
    <n v="55"/>
    <n v="9.1"/>
    <n v="88"/>
    <s v="Cavia Inc."/>
    <n v="214"/>
    <s v="M"/>
  </r>
  <r>
    <s v="Harry Potter and the Goblet of Fire"/>
    <x v="4"/>
    <n v="8"/>
    <x v="3"/>
    <x v="4"/>
    <n v="1"/>
    <s v="Electronic Arts"/>
    <n v="15"/>
    <n v="540000"/>
    <n v="20000"/>
    <n v="0"/>
    <n v="90000"/>
    <n v="650000"/>
    <n v="162500"/>
    <n v="0"/>
    <n v="6.8"/>
    <n v="29"/>
    <n v="6.7"/>
    <n v="48"/>
    <s v="Electronic Arts"/>
    <n v="378"/>
    <s v="E10+"/>
  </r>
  <r>
    <s v="MX vs. ATV Untamed"/>
    <x v="9"/>
    <n v="11"/>
    <x v="4"/>
    <x v="1"/>
    <n v="7"/>
    <s v="THQ"/>
    <n v="34"/>
    <n v="350000"/>
    <n v="180000"/>
    <n v="0"/>
    <n v="120000"/>
    <n v="650000"/>
    <n v="162500"/>
    <n v="0"/>
    <n v="5.9"/>
    <n v="12"/>
    <m/>
    <m/>
    <s v="Rainbow Studios"/>
    <n v="918"/>
    <s v="E"/>
  </r>
  <r>
    <s v="Tiger Woods PGA Tour 10"/>
    <x v="2"/>
    <n v="15"/>
    <x v="2"/>
    <x v="0"/>
    <n v="11"/>
    <s v="Electronic Arts"/>
    <n v="15"/>
    <n v="390000"/>
    <n v="200000"/>
    <n v="0"/>
    <n v="60000"/>
    <n v="650000"/>
    <n v="162500"/>
    <n v="0"/>
    <n v="8"/>
    <n v="51"/>
    <n v="6.9"/>
    <n v="20"/>
    <s v="EA Tiburon"/>
    <n v="360"/>
    <s v="E"/>
  </r>
  <r>
    <s v="007: Quantum of Solace"/>
    <x v="0"/>
    <n v="13"/>
    <x v="1"/>
    <x v="4"/>
    <n v="1"/>
    <s v="Activision"/>
    <n v="4"/>
    <n v="290000"/>
    <n v="280000"/>
    <n v="10000"/>
    <n v="70000"/>
    <n v="650000"/>
    <n v="162500"/>
    <n v="0"/>
    <n v="5.4"/>
    <n v="11"/>
    <n v="7.5"/>
    <n v="26"/>
    <s v="Treyarch"/>
    <n v="1184"/>
    <s v="T"/>
  </r>
  <r>
    <s v="Wall-E"/>
    <x v="9"/>
    <n v="11"/>
    <x v="1"/>
    <x v="2"/>
    <n v="5"/>
    <s v="THQ"/>
    <n v="34"/>
    <n v="290000"/>
    <n v="220000"/>
    <n v="0"/>
    <n v="140000"/>
    <n v="650000"/>
    <n v="162500"/>
    <n v="0"/>
    <n v="6.4"/>
    <n v="8"/>
    <m/>
    <m/>
    <s v="Heavy Iron Studios"/>
    <n v="518"/>
    <s v="E"/>
  </r>
  <r>
    <s v="Farming Simulator 17"/>
    <x v="8"/>
    <n v="6"/>
    <x v="14"/>
    <x v="8"/>
    <n v="10"/>
    <s v="Focus Home Interactive"/>
    <n v="16"/>
    <n v="30000"/>
    <n v="580000"/>
    <n v="0"/>
    <n v="40000"/>
    <n v="650000"/>
    <n v="162500"/>
    <n v="0"/>
    <n v="6.4"/>
    <n v="5"/>
    <n v="8"/>
    <n v="20"/>
    <s v="Giants Software"/>
    <n v="480"/>
    <s v="E"/>
  </r>
  <r>
    <s v="Crafting Mama"/>
    <x v="1"/>
    <n v="3"/>
    <x v="5"/>
    <x v="8"/>
    <n v="10"/>
    <s v="505 Games"/>
    <n v="1"/>
    <n v="390000"/>
    <n v="190000"/>
    <n v="10000"/>
    <n v="50000"/>
    <n v="640000"/>
    <n v="160000"/>
    <n v="0"/>
    <m/>
    <m/>
    <m/>
    <m/>
    <s v="Cooking Mama Limited"/>
    <n v="246"/>
    <s v="E"/>
  </r>
  <r>
    <s v="Borderlands 2"/>
    <x v="15"/>
    <n v="12"/>
    <x v="12"/>
    <x v="6"/>
    <n v="9"/>
    <s v="Take-Two Interactive"/>
    <n v="32"/>
    <n v="320000"/>
    <n v="160000"/>
    <n v="10000"/>
    <n v="150000"/>
    <n v="640000"/>
    <n v="160000"/>
    <n v="0"/>
    <n v="6.4"/>
    <n v="31"/>
    <n v="7.6"/>
    <n v="358"/>
    <s v="Iron Galaxy Studios"/>
    <n v="596"/>
    <s v="M"/>
  </r>
  <r>
    <s v="Harry Potter and the Half-Blood Prince"/>
    <x v="4"/>
    <n v="8"/>
    <x v="2"/>
    <x v="4"/>
    <n v="1"/>
    <s v="Electronic Arts"/>
    <n v="15"/>
    <n v="130000"/>
    <n v="70000"/>
    <n v="0"/>
    <n v="440000"/>
    <n v="640000"/>
    <n v="160000"/>
    <n v="0"/>
    <m/>
    <m/>
    <n v="8.3000000000000007"/>
    <n v="13"/>
    <s v="EA Bright Light"/>
    <n v="338"/>
    <s v="E10+"/>
  </r>
  <r>
    <s v="Crash Bandicoot Purple: Ripto's Rampage"/>
    <x v="12"/>
    <n v="4"/>
    <x v="7"/>
    <x v="2"/>
    <n v="5"/>
    <s v="Vivendi Games"/>
    <n v="37"/>
    <n v="460000"/>
    <n v="170000"/>
    <n v="0"/>
    <n v="10000"/>
    <n v="640000"/>
    <n v="160000"/>
    <n v="0"/>
    <n v="6.7"/>
    <n v="23"/>
    <n v="6.6"/>
    <n v="12"/>
    <s v="Vicarious Visions"/>
    <n v="1247"/>
    <s v="E"/>
  </r>
  <r>
    <s v="Assassin's Creed IV: Black Flag"/>
    <x v="8"/>
    <n v="6"/>
    <x v="6"/>
    <x v="4"/>
    <n v="1"/>
    <s v="Ubisoft"/>
    <n v="35"/>
    <n v="220000"/>
    <n v="380000"/>
    <n v="0"/>
    <n v="50000"/>
    <n v="650000"/>
    <n v="162500"/>
    <n v="0"/>
    <n v="8.4"/>
    <n v="10"/>
    <n v="7.7"/>
    <n v="1470"/>
    <s v="Ubisoft"/>
    <n v="1199"/>
    <s v="M"/>
  </r>
  <r>
    <s v="Need For Speed: Undercover"/>
    <x v="0"/>
    <n v="13"/>
    <x v="1"/>
    <x v="1"/>
    <n v="7"/>
    <s v="Electronic Arts"/>
    <n v="15"/>
    <n v="270000"/>
    <n v="310000"/>
    <n v="0"/>
    <n v="70000"/>
    <n v="650000"/>
    <n v="162500"/>
    <n v="0"/>
    <n v="5.4"/>
    <n v="12"/>
    <n v="6.2"/>
    <n v="29"/>
    <s v="Exient Entertainment"/>
    <n v="402"/>
    <s v="T"/>
  </r>
  <r>
    <s v="Spyro: A Hero's Tail"/>
    <x v="4"/>
    <n v="8"/>
    <x v="7"/>
    <x v="2"/>
    <n v="5"/>
    <s v="Vivendi Games"/>
    <n v="37"/>
    <n v="320000"/>
    <n v="250000"/>
    <n v="0"/>
    <n v="80000"/>
    <n v="650000"/>
    <n v="162500"/>
    <n v="0"/>
    <n v="6"/>
    <n v="16"/>
    <n v="8"/>
    <n v="44"/>
    <s v="Eurocom Entertainment Software"/>
    <n v="394"/>
    <s v="E"/>
  </r>
  <r>
    <s v="Crash: Twinsanity"/>
    <x v="4"/>
    <n v="8"/>
    <x v="7"/>
    <x v="2"/>
    <n v="5"/>
    <s v="Vivendi Games"/>
    <n v="37"/>
    <n v="320000"/>
    <n v="250000"/>
    <n v="0"/>
    <n v="80000"/>
    <n v="650000"/>
    <n v="162500"/>
    <n v="0"/>
    <n v="6.4"/>
    <n v="38"/>
    <n v="8"/>
    <n v="129"/>
    <s v="Traveller's Tales"/>
    <n v="1181"/>
    <s v="E"/>
  </r>
  <r>
    <s v="The LEGO Movie Videogame"/>
    <x v="10"/>
    <n v="14"/>
    <x v="12"/>
    <x v="4"/>
    <n v="1"/>
    <s v="Warner Bros. Interactive Entertainment"/>
    <n v="38"/>
    <n v="330000"/>
    <n v="230000"/>
    <n v="30000"/>
    <n v="50000"/>
    <n v="640000"/>
    <n v="160000"/>
    <n v="0"/>
    <n v="6.8"/>
    <n v="5"/>
    <n v="7.7"/>
    <n v="25"/>
    <s v="TT Games"/>
    <n v="1195"/>
    <s v="E10+"/>
  </r>
  <r>
    <s v="Max Payne 2: The Fall of Max Payne"/>
    <x v="7"/>
    <n v="16"/>
    <x v="15"/>
    <x v="6"/>
    <n v="9"/>
    <s v="Take-Two Interactive"/>
    <n v="32"/>
    <n v="470000"/>
    <n v="150000"/>
    <n v="0"/>
    <n v="20000"/>
    <n v="640000"/>
    <n v="160000"/>
    <n v="0"/>
    <n v="8.4"/>
    <n v="34"/>
    <n v="8.4"/>
    <n v="49"/>
    <s v="Remedy Entertainment"/>
    <n v="948"/>
    <s v="M"/>
  </r>
  <r>
    <s v="Metal Gear Solid V: The Phantom Pain"/>
    <x v="3"/>
    <n v="9"/>
    <x v="13"/>
    <x v="4"/>
    <n v="1"/>
    <s v="Konami Digital Entertainment"/>
    <n v="19"/>
    <n v="220000"/>
    <n v="130000"/>
    <n v="220000"/>
    <n v="70000"/>
    <n v="640000"/>
    <n v="160000"/>
    <n v="0"/>
    <m/>
    <m/>
    <n v="7.2"/>
    <n v="168"/>
    <s v="Kojima Productions, Moby Dick Studio"/>
    <n v="644"/>
    <s v="M"/>
  </r>
  <r>
    <s v="Drawn to Life: The Next Chapter"/>
    <x v="1"/>
    <n v="3"/>
    <x v="2"/>
    <x v="5"/>
    <n v="6"/>
    <s v="THQ"/>
    <n v="34"/>
    <n v="440000"/>
    <n v="140000"/>
    <n v="0"/>
    <n v="60000"/>
    <n v="640000"/>
    <n v="160000"/>
    <n v="0"/>
    <n v="7.2"/>
    <n v="21"/>
    <n v="7.7"/>
    <n v="22"/>
    <s v="5TH Cell"/>
    <n v="25"/>
    <s v="E"/>
  </r>
  <r>
    <s v="GoldenEye: Rogue Agent"/>
    <x v="4"/>
    <n v="8"/>
    <x v="7"/>
    <x v="6"/>
    <n v="9"/>
    <s v="Electronic Arts"/>
    <n v="15"/>
    <n v="540000"/>
    <n v="20000"/>
    <n v="0"/>
    <n v="90000"/>
    <n v="650000"/>
    <n v="162500"/>
    <n v="0"/>
    <n v="6"/>
    <n v="38"/>
    <n v="7"/>
    <n v="32"/>
    <s v="EA LA"/>
    <n v="349"/>
    <s v="T"/>
  </r>
  <r>
    <s v="WWE 2K15"/>
    <x v="2"/>
    <n v="15"/>
    <x v="12"/>
    <x v="0"/>
    <n v="11"/>
    <s v="Take-Two Interactive"/>
    <n v="32"/>
    <n v="380000"/>
    <n v="200000"/>
    <n v="0"/>
    <n v="60000"/>
    <n v="640000"/>
    <n v="160000"/>
    <n v="0"/>
    <n v="5"/>
    <n v="5"/>
    <n v="4"/>
    <n v="65"/>
    <s v="Yuke's"/>
    <n v="1293"/>
    <s v="T"/>
  </r>
  <r>
    <s v="Star Ocean: First Departure"/>
    <x v="9"/>
    <n v="11"/>
    <x v="4"/>
    <x v="9"/>
    <n v="8"/>
    <s v="Square Enix"/>
    <n v="31"/>
    <n v="200000"/>
    <n v="130000"/>
    <n v="220000"/>
    <n v="90000"/>
    <n v="640000"/>
    <n v="160000"/>
    <n v="0"/>
    <n v="7.4"/>
    <n v="32"/>
    <n v="7.4"/>
    <n v="28"/>
    <s v="TOSE"/>
    <n v="1174"/>
    <s v="T"/>
  </r>
  <r>
    <s v="James Bond 007: Everything or Nothing"/>
    <x v="7"/>
    <n v="16"/>
    <x v="7"/>
    <x v="6"/>
    <n v="9"/>
    <s v="Electronic Arts"/>
    <n v="15"/>
    <n v="430000"/>
    <n v="190000"/>
    <n v="0"/>
    <n v="20000"/>
    <n v="640000"/>
    <n v="160000"/>
    <n v="0"/>
    <n v="8.3000000000000007"/>
    <n v="51"/>
    <n v="7.4"/>
    <n v="27"/>
    <s v="EA Redwood Shores"/>
    <n v="352"/>
    <s v="T"/>
  </r>
  <r>
    <s v="X2: Wolverine's Revenge"/>
    <x v="4"/>
    <n v="8"/>
    <x v="15"/>
    <x v="2"/>
    <n v="5"/>
    <s v="Activision"/>
    <n v="4"/>
    <n v="310000"/>
    <n v="240000"/>
    <n v="0"/>
    <n v="80000"/>
    <n v="630000"/>
    <n v="157500"/>
    <n v="0"/>
    <n v="5.8"/>
    <n v="24"/>
    <n v="7.2"/>
    <n v="13"/>
    <s v="GenePool"/>
    <n v="472"/>
    <s v="T"/>
  </r>
  <r>
    <s v="NBA Live 06"/>
    <x v="7"/>
    <n v="16"/>
    <x v="3"/>
    <x v="0"/>
    <n v="11"/>
    <s v="Electronic Arts"/>
    <n v="15"/>
    <n v="570000"/>
    <n v="40000"/>
    <n v="0"/>
    <n v="30000"/>
    <n v="640000"/>
    <n v="160000"/>
    <n v="0"/>
    <n v="7.9"/>
    <n v="30"/>
    <n v="6.4"/>
    <n v="15"/>
    <s v="EA Canada"/>
    <n v="339"/>
    <s v="E"/>
  </r>
  <r>
    <s v="Rayman 3D"/>
    <x v="5"/>
    <n v="1"/>
    <x v="10"/>
    <x v="2"/>
    <n v="5"/>
    <s v="Ubisoft"/>
    <n v="35"/>
    <n v="230000"/>
    <n v="350000"/>
    <n v="0"/>
    <n v="60000"/>
    <n v="640000"/>
    <n v="160000"/>
    <n v="0"/>
    <n v="6.1"/>
    <n v="39"/>
    <n v="6.6"/>
    <n v="48"/>
    <s v="Ubisoft Casablanca"/>
    <n v="1204"/>
    <s v="E"/>
  </r>
  <r>
    <s v="Football Manager 2014"/>
    <x v="8"/>
    <n v="6"/>
    <x v="6"/>
    <x v="0"/>
    <n v="11"/>
    <s v="Sega"/>
    <n v="29"/>
    <n v="0"/>
    <n v="600000"/>
    <n v="0"/>
    <n v="30000"/>
    <n v="630000"/>
    <n v="157500"/>
    <n v="0"/>
    <n v="8.5"/>
    <n v="41"/>
    <n v="5.5"/>
    <n v="275"/>
    <s v="Sports Interactive"/>
    <n v="1074"/>
    <s v="E"/>
  </r>
  <r>
    <s v="TimeSplitters 2"/>
    <x v="7"/>
    <n v="16"/>
    <x v="8"/>
    <x v="6"/>
    <n v="9"/>
    <s v="Eidos Interactive"/>
    <n v="14"/>
    <n v="290000"/>
    <n v="330000"/>
    <n v="0"/>
    <n v="10000"/>
    <n v="630000"/>
    <n v="157500"/>
    <n v="0"/>
    <n v="8.8000000000000007"/>
    <n v="20"/>
    <n v="7.7"/>
    <n v="34"/>
    <s v="Free Radical Design"/>
    <n v="428"/>
    <s v="T"/>
  </r>
  <r>
    <s v="Onimusha: Dawn of Dreams"/>
    <x v="4"/>
    <n v="8"/>
    <x v="0"/>
    <x v="4"/>
    <n v="1"/>
    <s v="Capcom"/>
    <n v="8"/>
    <n v="150000"/>
    <n v="120000"/>
    <n v="340000"/>
    <n v="40000"/>
    <n v="650000"/>
    <n v="162500"/>
    <n v="0"/>
    <n v="8.1"/>
    <n v="45"/>
    <n v="8.9"/>
    <n v="62"/>
    <s v="Capcom"/>
    <n v="202"/>
    <s v="M"/>
  </r>
  <r>
    <s v="Sengoku Basara: Samurai Heroes"/>
    <x v="3"/>
    <n v="9"/>
    <x v="5"/>
    <x v="4"/>
    <n v="1"/>
    <s v="Capcom"/>
    <n v="8"/>
    <n v="170000"/>
    <n v="40000"/>
    <n v="400000"/>
    <n v="20000"/>
    <n v="630000"/>
    <n v="157500"/>
    <n v="0"/>
    <n v="6.1"/>
    <n v="37"/>
    <n v="7.9"/>
    <n v="29"/>
    <s v="Capcom"/>
    <n v="202"/>
    <s v="T"/>
  </r>
  <r>
    <s v="Stuntman: Ignition"/>
    <x v="2"/>
    <n v="15"/>
    <x v="4"/>
    <x v="1"/>
    <n v="7"/>
    <s v="THQ"/>
    <n v="34"/>
    <n v="250000"/>
    <n v="310000"/>
    <n v="0"/>
    <n v="70000"/>
    <n v="630000"/>
    <n v="157500"/>
    <n v="0"/>
    <n v="7.5"/>
    <n v="38"/>
    <n v="7.3"/>
    <n v="31"/>
    <s v="Paradigm Entertainment"/>
    <n v="859"/>
    <s v="T"/>
  </r>
  <r>
    <s v="Dishonored 2"/>
    <x v="6"/>
    <n v="10"/>
    <x v="14"/>
    <x v="4"/>
    <n v="1"/>
    <s v="Bethesda Softworks"/>
    <n v="7"/>
    <n v="220000"/>
    <n v="320000"/>
    <n v="0"/>
    <n v="100000"/>
    <n v="640000"/>
    <n v="160000"/>
    <n v="0"/>
    <n v="8.8000000000000007"/>
    <n v="56"/>
    <n v="7.7"/>
    <n v="569"/>
    <s v="Arkane Studios"/>
    <n v="72"/>
    <s v="M"/>
  </r>
  <r>
    <s v="Up"/>
    <x v="1"/>
    <n v="3"/>
    <x v="2"/>
    <x v="4"/>
    <n v="1"/>
    <s v="THQ"/>
    <n v="34"/>
    <n v="300000"/>
    <n v="270000"/>
    <n v="0"/>
    <n v="70000"/>
    <n v="640000"/>
    <n v="160000"/>
    <n v="0"/>
    <m/>
    <m/>
    <m/>
    <m/>
    <s v="Altron"/>
    <n v="50"/>
    <s v="E"/>
  </r>
  <r>
    <s v="Konami Collector's Series: Arcade Advanced"/>
    <x v="12"/>
    <n v="4"/>
    <x v="8"/>
    <x v="3"/>
    <n v="4"/>
    <s v="Konami Digital Entertainment"/>
    <n v="19"/>
    <n v="460000"/>
    <n v="170000"/>
    <n v="0"/>
    <n v="10000"/>
    <n v="640000"/>
    <n v="160000"/>
    <n v="0"/>
    <n v="7.8"/>
    <n v="10"/>
    <m/>
    <m/>
    <s v="KCEA"/>
    <n v="627"/>
    <s v="E"/>
  </r>
  <r>
    <s v="The Crew"/>
    <x v="13"/>
    <n v="17"/>
    <x v="12"/>
    <x v="1"/>
    <n v="7"/>
    <s v="Ubisoft"/>
    <n v="35"/>
    <n v="250000"/>
    <n v="340000"/>
    <n v="0"/>
    <n v="50000"/>
    <n v="640000"/>
    <n v="160000"/>
    <n v="0"/>
    <n v="6.4"/>
    <n v="18"/>
    <n v="5.9"/>
    <n v="176"/>
    <s v="Ubisoft Reflections, Ivory Tower"/>
    <n v="1215"/>
    <s v="T"/>
  </r>
  <r>
    <s v="Dragon Ball: Raging Blast 2"/>
    <x v="2"/>
    <n v="15"/>
    <x v="5"/>
    <x v="7"/>
    <n v="3"/>
    <s v="Namco Bandai Games"/>
    <n v="25"/>
    <n v="490000"/>
    <n v="90000"/>
    <n v="10000"/>
    <n v="50000"/>
    <n v="640000"/>
    <n v="160000"/>
    <n v="0"/>
    <n v="5.7"/>
    <n v="33"/>
    <n v="7.4"/>
    <n v="30"/>
    <s v="Spike"/>
    <n v="1068"/>
    <s v="T"/>
  </r>
  <r>
    <s v="NHL 13"/>
    <x v="3"/>
    <n v="9"/>
    <x v="11"/>
    <x v="0"/>
    <n v="11"/>
    <s v="Electronic Arts"/>
    <n v="15"/>
    <n v="330000"/>
    <n v="210000"/>
    <n v="0"/>
    <n v="90000"/>
    <n v="630000"/>
    <n v="157500"/>
    <n v="0"/>
    <n v="8.4"/>
    <n v="22"/>
    <n v="6.8"/>
    <n v="60"/>
    <s v="Electronic Arts"/>
    <n v="378"/>
    <s v="E10+"/>
  </r>
  <r>
    <s v="Dead or Alive 5"/>
    <x v="3"/>
    <n v="9"/>
    <x v="11"/>
    <x v="7"/>
    <n v="3"/>
    <s v="Tecmo Koei"/>
    <n v="33"/>
    <n v="230000"/>
    <n v="140000"/>
    <n v="200000"/>
    <n v="70000"/>
    <n v="640000"/>
    <n v="160000"/>
    <n v="0"/>
    <n v="7.4"/>
    <n v="34"/>
    <n v="7.7"/>
    <n v="109"/>
    <s v="Team Ninja"/>
    <n v="1133"/>
    <s v="M"/>
  </r>
  <r>
    <s v="Evolve"/>
    <x v="13"/>
    <n v="17"/>
    <x v="13"/>
    <x v="6"/>
    <n v="9"/>
    <s v="Take-Two Interactive"/>
    <n v="32"/>
    <n v="370000"/>
    <n v="200000"/>
    <n v="0"/>
    <n v="60000"/>
    <n v="630000"/>
    <n v="157500"/>
    <n v="0"/>
    <n v="7.4"/>
    <n v="31"/>
    <n v="5.0999999999999996"/>
    <n v="336"/>
    <s v="Turtle Rock Studios"/>
    <n v="1197"/>
    <s v="M"/>
  </r>
  <r>
    <s v="Lemony Snicket's A Series of Unfortunate Events"/>
    <x v="4"/>
    <n v="8"/>
    <x v="7"/>
    <x v="2"/>
    <n v="5"/>
    <s v="Activision"/>
    <n v="4"/>
    <n v="310000"/>
    <n v="240000"/>
    <n v="0"/>
    <n v="80000"/>
    <n v="630000"/>
    <n v="157500"/>
    <n v="0"/>
    <n v="6.3"/>
    <n v="25"/>
    <n v="5.7"/>
    <n v="12"/>
    <s v="Adrenium"/>
    <n v="41"/>
    <s v="E"/>
  </r>
  <r>
    <s v="Lost Planet: Extreme Condition"/>
    <x v="3"/>
    <n v="9"/>
    <x v="1"/>
    <x v="6"/>
    <n v="9"/>
    <s v="Capcom"/>
    <n v="8"/>
    <n v="310000"/>
    <n v="170000"/>
    <n v="70000"/>
    <n v="80000"/>
    <n v="630000"/>
    <n v="157500"/>
    <n v="0"/>
    <n v="6.7"/>
    <n v="34"/>
    <n v="7"/>
    <n v="36"/>
    <s v="Capcom"/>
    <n v="202"/>
    <s v="T"/>
  </r>
  <r>
    <s v="X-Men Legends II: Rise of Apocalypse"/>
    <x v="4"/>
    <n v="8"/>
    <x v="3"/>
    <x v="9"/>
    <n v="8"/>
    <s v="Activision"/>
    <n v="4"/>
    <n v="530000"/>
    <n v="20000"/>
    <n v="0"/>
    <n v="90000"/>
    <n v="640000"/>
    <n v="160000"/>
    <n v="0"/>
    <n v="8.1999999999999993"/>
    <n v="44"/>
    <n v="7.3"/>
    <n v="41"/>
    <s v="Raven Software"/>
    <n v="923"/>
    <s v="T"/>
  </r>
  <r>
    <s v="LittleBigPlanet 3"/>
    <x v="3"/>
    <n v="9"/>
    <x v="12"/>
    <x v="2"/>
    <n v="5"/>
    <s v="Sony Computer Entertainment"/>
    <n v="30"/>
    <n v="200000"/>
    <n v="330000"/>
    <n v="10000"/>
    <n v="100000"/>
    <n v="640000"/>
    <n v="160000"/>
    <n v="0"/>
    <m/>
    <m/>
    <n v="7.2"/>
    <n v="64"/>
    <s v="Sumo Digital"/>
    <n v="1096"/>
    <s v="E"/>
  </r>
  <r>
    <s v="SingStar Queen"/>
    <x v="4"/>
    <n v="8"/>
    <x v="2"/>
    <x v="3"/>
    <n v="4"/>
    <s v="Sony Computer Entertainment"/>
    <n v="30"/>
    <n v="80000"/>
    <n v="120000"/>
    <n v="0"/>
    <n v="440000"/>
    <n v="640000"/>
    <n v="160000"/>
    <n v="0"/>
    <n v="7.3"/>
    <n v="9"/>
    <m/>
    <m/>
    <s v="SCEE London Studio"/>
    <n v="1001"/>
    <s v="T"/>
  </r>
  <r>
    <s v="LEGO Star Wars II: The Original Trilogy"/>
    <x v="2"/>
    <n v="15"/>
    <x v="0"/>
    <x v="4"/>
    <n v="1"/>
    <s v="LucasArts"/>
    <n v="20"/>
    <n v="550000"/>
    <n v="30000"/>
    <n v="0"/>
    <n v="50000"/>
    <n v="630000"/>
    <n v="157500"/>
    <n v="0"/>
    <n v="8.1"/>
    <n v="50"/>
    <n v="8"/>
    <n v="45"/>
    <s v="Traveller's Tales"/>
    <n v="1181"/>
    <s v="E10+"/>
  </r>
  <r>
    <s v="Disney Sing It: Party Hits"/>
    <x v="0"/>
    <n v="13"/>
    <x v="5"/>
    <x v="3"/>
    <n v="4"/>
    <s v="Disney Interactive Studios"/>
    <n v="13"/>
    <n v="480000"/>
    <n v="100000"/>
    <n v="0"/>
    <n v="40000"/>
    <n v="620000"/>
    <n v="155000"/>
    <n v="0"/>
    <m/>
    <m/>
    <m/>
    <m/>
    <s v="Disney Interactive Studios"/>
    <n v="318"/>
    <s v="E"/>
  </r>
  <r>
    <s v="Dragon Age II"/>
    <x v="8"/>
    <n v="6"/>
    <x v="10"/>
    <x v="4"/>
    <n v="1"/>
    <s v="Electronic Arts"/>
    <n v="15"/>
    <n v="230000"/>
    <n v="330000"/>
    <n v="0"/>
    <n v="80000"/>
    <n v="640000"/>
    <n v="160000"/>
    <n v="0"/>
    <n v="8.1999999999999993"/>
    <n v="45"/>
    <n v="4.5"/>
    <n v="4533"/>
    <s v="BioWare"/>
    <n v="145"/>
    <s v="M"/>
  </r>
  <r>
    <s v="Tony Hawk's Pro Skater 2x"/>
    <x v="7"/>
    <n v="16"/>
    <x v="9"/>
    <x v="0"/>
    <n v="11"/>
    <s v="Activision"/>
    <n v="4"/>
    <n v="410000"/>
    <n v="190000"/>
    <n v="0"/>
    <n v="30000"/>
    <n v="630000"/>
    <n v="157500"/>
    <n v="0"/>
    <n v="7.8"/>
    <n v="24"/>
    <n v="8.8000000000000007"/>
    <n v="5"/>
    <s v="Treyarch"/>
    <n v="1184"/>
    <s v="T"/>
  </r>
  <r>
    <s v="NBA Live 08"/>
    <x v="3"/>
    <n v="9"/>
    <x v="4"/>
    <x v="0"/>
    <n v="11"/>
    <s v="Electronic Arts"/>
    <n v="15"/>
    <n v="560000"/>
    <n v="20000"/>
    <n v="10000"/>
    <n v="50000"/>
    <n v="640000"/>
    <n v="160000"/>
    <n v="0"/>
    <n v="7.3"/>
    <n v="28"/>
    <n v="6.8"/>
    <n v="10"/>
    <s v="EA Canada"/>
    <n v="339"/>
    <s v="E"/>
  </r>
  <r>
    <s v="FIFA Soccer 2003"/>
    <x v="7"/>
    <n v="16"/>
    <x v="8"/>
    <x v="0"/>
    <n v="11"/>
    <s v="Electronic Arts"/>
    <n v="15"/>
    <n v="200000"/>
    <n v="400000"/>
    <n v="0"/>
    <n v="40000"/>
    <n v="640000"/>
    <n v="160000"/>
    <n v="0"/>
    <n v="8.8000000000000007"/>
    <n v="11"/>
    <n v="7.7"/>
    <n v="11"/>
    <s v="EA Canada"/>
    <n v="339"/>
    <s v="E"/>
  </r>
  <r>
    <s v="The Lord of the Rings: Conquest"/>
    <x v="2"/>
    <n v="15"/>
    <x v="2"/>
    <x v="4"/>
    <n v="1"/>
    <s v="Electronic Arts"/>
    <n v="15"/>
    <n v="370000"/>
    <n v="200000"/>
    <n v="0"/>
    <n v="60000"/>
    <n v="630000"/>
    <n v="157500"/>
    <n v="0"/>
    <n v="5.5"/>
    <n v="58"/>
    <n v="7"/>
    <n v="110"/>
    <s v="Pandemic Studios"/>
    <n v="855"/>
    <s v="T"/>
  </r>
  <r>
    <s v="Far Cry 4"/>
    <x v="8"/>
    <n v="6"/>
    <x v="12"/>
    <x v="6"/>
    <n v="9"/>
    <s v="Ubisoft"/>
    <n v="35"/>
    <n v="150000"/>
    <n v="440000"/>
    <n v="0"/>
    <n v="40000"/>
    <n v="630000"/>
    <n v="157500"/>
    <n v="0"/>
    <n v="8"/>
    <n v="17"/>
    <n v="6.7"/>
    <n v="1064"/>
    <s v="Ubisoft Montreal"/>
    <n v="1207"/>
    <s v="M"/>
  </r>
  <r>
    <s v="NASCAR 06: Total Team Control"/>
    <x v="4"/>
    <n v="8"/>
    <x v="3"/>
    <x v="1"/>
    <n v="7"/>
    <s v="Electronic Arts"/>
    <n v="15"/>
    <n v="530000"/>
    <n v="20000"/>
    <n v="0"/>
    <n v="90000"/>
    <n v="640000"/>
    <n v="160000"/>
    <n v="0"/>
    <n v="7.8"/>
    <n v="18"/>
    <n v="7.7"/>
    <n v="18"/>
    <s v="EA Sports"/>
    <n v="356"/>
    <s v="E"/>
  </r>
  <r>
    <s v="Iron Man"/>
    <x v="9"/>
    <n v="11"/>
    <x v="1"/>
    <x v="4"/>
    <n v="1"/>
    <s v="Sega"/>
    <n v="29"/>
    <n v="460000"/>
    <n v="90000"/>
    <n v="0"/>
    <n v="90000"/>
    <n v="640000"/>
    <n v="160000"/>
    <n v="0"/>
    <n v="4.4000000000000004"/>
    <n v="7"/>
    <n v="6.5"/>
    <n v="16"/>
    <s v="Artificial Mind and Movement"/>
    <n v="80"/>
    <s v="T"/>
  </r>
  <r>
    <s v="White Knight Chronicles II"/>
    <x v="3"/>
    <n v="9"/>
    <x v="5"/>
    <x v="9"/>
    <n v="8"/>
    <s v="Sony Computer Entertainment"/>
    <n v="30"/>
    <n v="230000"/>
    <n v="90000"/>
    <n v="270000"/>
    <n v="40000"/>
    <n v="630000"/>
    <n v="157500"/>
    <n v="0"/>
    <n v="6"/>
    <n v="45"/>
    <n v="7.1"/>
    <n v="64"/>
    <s v="Level 5"/>
    <n v="668"/>
    <s v="T"/>
  </r>
  <r>
    <s v="Juiced 2: Hot Import Nights"/>
    <x v="2"/>
    <n v="15"/>
    <x v="4"/>
    <x v="1"/>
    <n v="7"/>
    <s v="THQ"/>
    <n v="34"/>
    <n v="220000"/>
    <n v="340000"/>
    <n v="0"/>
    <n v="70000"/>
    <n v="630000"/>
    <n v="157500"/>
    <n v="0"/>
    <n v="6.8"/>
    <n v="24"/>
    <n v="7.6"/>
    <n v="21"/>
    <s v="Juice Games"/>
    <n v="612"/>
    <s v="T"/>
  </r>
  <r>
    <s v="Wolfenstein"/>
    <x v="3"/>
    <n v="9"/>
    <x v="2"/>
    <x v="6"/>
    <n v="9"/>
    <s v="Activision"/>
    <n v="4"/>
    <n v="250000"/>
    <n v="270000"/>
    <n v="0"/>
    <n v="110000"/>
    <n v="630000"/>
    <n v="157500"/>
    <n v="0"/>
    <n v="7.1"/>
    <n v="58"/>
    <n v="7.4"/>
    <n v="77"/>
    <s v="id Software, Raven Software"/>
    <n v="554"/>
    <s v="M"/>
  </r>
  <r>
    <s v="The Walking Dead: Survival Instinct"/>
    <x v="2"/>
    <n v="15"/>
    <x v="6"/>
    <x v="6"/>
    <n v="9"/>
    <s v="Activision"/>
    <n v="4"/>
    <n v="460000"/>
    <n v="110000"/>
    <n v="0"/>
    <n v="50000"/>
    <n v="620000"/>
    <n v="155000"/>
    <n v="0"/>
    <n v="3.2"/>
    <n v="30"/>
    <n v="4"/>
    <n v="410"/>
    <s v="Terminal Reality"/>
    <n v="1147"/>
    <s v="M"/>
  </r>
  <r>
    <s v="The Sims 3: Generations"/>
    <x v="8"/>
    <n v="6"/>
    <x v="10"/>
    <x v="8"/>
    <n v="10"/>
    <s v="Electronic Arts"/>
    <n v="15"/>
    <n v="400000"/>
    <n v="230000"/>
    <n v="0"/>
    <n v="0"/>
    <n v="630000"/>
    <n v="157500"/>
    <n v="0"/>
    <n v="7"/>
    <n v="22"/>
    <n v="3.6"/>
    <n v="81"/>
    <s v="The Sims Studio"/>
    <n v="1155"/>
    <s v="T"/>
  </r>
  <r>
    <s v="Ape Escape 2"/>
    <x v="4"/>
    <n v="8"/>
    <x v="8"/>
    <x v="2"/>
    <n v="5"/>
    <s v="Sony Computer Entertainment"/>
    <n v="30"/>
    <n v="120000"/>
    <n v="90000"/>
    <n v="380000"/>
    <n v="30000"/>
    <n v="620000"/>
    <n v="155000"/>
    <n v="0"/>
    <n v="8.1999999999999993"/>
    <n v="31"/>
    <n v="8.4"/>
    <n v="32"/>
    <s v="SCE Japan Studio"/>
    <n v="988"/>
    <s v="E"/>
  </r>
  <r>
    <s v="Sega Rally Revo"/>
    <x v="3"/>
    <n v="9"/>
    <x v="4"/>
    <x v="1"/>
    <n v="7"/>
    <s v="Sega"/>
    <n v="29"/>
    <n v="70000"/>
    <n v="420000"/>
    <n v="0"/>
    <n v="140000"/>
    <n v="630000"/>
    <n v="157500"/>
    <n v="0"/>
    <n v="7.5"/>
    <n v="40"/>
    <n v="7"/>
    <n v="20"/>
    <s v="SEGA Racing Studio"/>
    <n v="1013"/>
    <s v="E"/>
  </r>
  <r>
    <s v="Shin Megami Tensei: Persona 3 FES"/>
    <x v="4"/>
    <n v="8"/>
    <x v="4"/>
    <x v="9"/>
    <n v="8"/>
    <s v="Tecmo Koei"/>
    <n v="33"/>
    <n v="220000"/>
    <n v="200000"/>
    <n v="160000"/>
    <n v="50000"/>
    <n v="630000"/>
    <n v="157500"/>
    <n v="0"/>
    <n v="8.9"/>
    <n v="25"/>
    <n v="8.3000000000000007"/>
    <n v="296"/>
    <s v="Atlus Co."/>
    <n v="98"/>
    <s v="M"/>
  </r>
  <r>
    <s v="FIFA Soccer 2002"/>
    <x v="4"/>
    <n v="8"/>
    <x v="9"/>
    <x v="0"/>
    <n v="11"/>
    <s v="Electronic Arts"/>
    <n v="15"/>
    <n v="310000"/>
    <n v="240000"/>
    <n v="0"/>
    <n v="80000"/>
    <n v="630000"/>
    <n v="157500"/>
    <n v="0"/>
    <n v="8.1999999999999993"/>
    <n v="17"/>
    <n v="5.8"/>
    <n v="28"/>
    <s v="EA Sports"/>
    <n v="356"/>
    <s v="E"/>
  </r>
  <r>
    <s v="Angry Birds Trilogy"/>
    <x v="5"/>
    <n v="1"/>
    <x v="11"/>
    <x v="4"/>
    <n v="1"/>
    <s v="Activision"/>
    <n v="4"/>
    <n v="380000"/>
    <n v="200000"/>
    <n v="0"/>
    <n v="50000"/>
    <n v="630000"/>
    <n v="157500"/>
    <n v="0"/>
    <n v="6.2"/>
    <n v="7"/>
    <n v="4.5999999999999996"/>
    <n v="20"/>
    <s v="Exient Entertainment"/>
    <n v="402"/>
    <s v="E"/>
  </r>
  <r>
    <s v="Condemned 2: Bloodshot"/>
    <x v="2"/>
    <n v="15"/>
    <x v="1"/>
    <x v="4"/>
    <n v="1"/>
    <s v="Sega"/>
    <n v="29"/>
    <n v="380000"/>
    <n v="190000"/>
    <n v="0"/>
    <n v="60000"/>
    <n v="630000"/>
    <n v="157500"/>
    <n v="0"/>
    <n v="8"/>
    <n v="76"/>
    <n v="8.4"/>
    <n v="178"/>
    <s v="Monolith Productions"/>
    <n v="754"/>
    <s v="M"/>
  </r>
  <r>
    <s v="Okami"/>
    <x v="4"/>
    <n v="8"/>
    <x v="0"/>
    <x v="4"/>
    <n v="1"/>
    <s v="Capcom"/>
    <n v="8"/>
    <n v="110000"/>
    <n v="30000"/>
    <n v="150000"/>
    <n v="340000"/>
    <n v="630000"/>
    <n v="157500"/>
    <n v="0"/>
    <n v="9.3000000000000007"/>
    <n v="69"/>
    <n v="9.3000000000000007"/>
    <n v="327"/>
    <s v="Clover Studio"/>
    <n v="233"/>
    <s v="T"/>
  </r>
  <r>
    <s v="Crash of the Titans"/>
    <x v="9"/>
    <n v="11"/>
    <x v="4"/>
    <x v="4"/>
    <n v="1"/>
    <s v="Vivendi Games"/>
    <n v="37"/>
    <n v="250000"/>
    <n v="240000"/>
    <n v="0"/>
    <n v="140000"/>
    <n v="630000"/>
    <n v="157500"/>
    <n v="0"/>
    <m/>
    <m/>
    <n v="7.1"/>
    <n v="24"/>
    <s v="SuperVillain Studios"/>
    <n v="1106"/>
    <s v="E10+"/>
  </r>
  <r>
    <s v="NHL 2001"/>
    <x v="14"/>
    <n v="7"/>
    <x v="16"/>
    <x v="0"/>
    <n v="11"/>
    <s v="Electronic Arts"/>
    <n v="15"/>
    <n v="350000"/>
    <n v="240000"/>
    <n v="0"/>
    <n v="40000"/>
    <n v="630000"/>
    <n v="157500"/>
    <n v="0"/>
    <n v="8.8000000000000007"/>
    <n v="10"/>
    <n v="7.7"/>
    <n v="7"/>
    <s v="Page 44 Studios"/>
    <n v="852"/>
    <s v="E"/>
  </r>
  <r>
    <s v="Crysis 3"/>
    <x v="8"/>
    <n v="6"/>
    <x v="6"/>
    <x v="6"/>
    <n v="9"/>
    <s v="Electronic Arts"/>
    <n v="15"/>
    <n v="170000"/>
    <n v="390000"/>
    <n v="0"/>
    <n v="70000"/>
    <n v="630000"/>
    <n v="157500"/>
    <n v="0"/>
    <n v="7.6"/>
    <n v="47"/>
    <n v="6.5"/>
    <n v="1223"/>
    <s v="Crytek"/>
    <n v="266"/>
    <s v="M"/>
  </r>
  <r>
    <s v="Buzz Lightyear of Star Command"/>
    <x v="14"/>
    <n v="7"/>
    <x v="16"/>
    <x v="2"/>
    <n v="5"/>
    <s v="Activision"/>
    <n v="4"/>
    <n v="350000"/>
    <n v="240000"/>
    <n v="0"/>
    <n v="40000"/>
    <n v="630000"/>
    <n v="157500"/>
    <n v="0"/>
    <n v="5.4"/>
    <n v="10"/>
    <n v="5.3"/>
    <n v="4"/>
    <s v="Traveller's Tales"/>
    <n v="1181"/>
    <s v="E"/>
  </r>
  <r>
    <s v="NHL 16"/>
    <x v="6"/>
    <n v="10"/>
    <x v="13"/>
    <x v="0"/>
    <n v="11"/>
    <s v="Electronic Arts"/>
    <n v="15"/>
    <n v="360000"/>
    <n v="160000"/>
    <n v="0"/>
    <n v="110000"/>
    <n v="630000"/>
    <n v="157500"/>
    <n v="0"/>
    <n v="7.8"/>
    <n v="28"/>
    <n v="5.5"/>
    <n v="157"/>
    <s v="EA Sports, EA Canada"/>
    <n v="358"/>
    <s v="E10+"/>
  </r>
  <r>
    <s v="Namco Museum"/>
    <x v="11"/>
    <n v="5"/>
    <x v="8"/>
    <x v="3"/>
    <n v="4"/>
    <s v="Namco Bandai Games"/>
    <n v="25"/>
    <n v="480000"/>
    <n v="130000"/>
    <n v="0"/>
    <n v="20000"/>
    <n v="630000"/>
    <n v="157500"/>
    <n v="0"/>
    <n v="6.2"/>
    <n v="10"/>
    <m/>
    <m/>
    <s v="Mass Media"/>
    <n v="709"/>
    <s v="E"/>
  </r>
  <r>
    <s v="Cabela's Big Game Hunter (2008)"/>
    <x v="0"/>
    <n v="13"/>
    <x v="4"/>
    <x v="0"/>
    <n v="11"/>
    <s v="Activision"/>
    <n v="4"/>
    <n v="580000"/>
    <n v="0"/>
    <n v="0"/>
    <n v="50000"/>
    <n v="630000"/>
    <n v="157500"/>
    <n v="0"/>
    <m/>
    <m/>
    <m/>
    <m/>
    <s v="MagicWand"/>
    <n v="701"/>
    <s v="T"/>
  </r>
  <r>
    <s v="Tony Hawk's Project 8"/>
    <x v="3"/>
    <n v="9"/>
    <x v="0"/>
    <x v="0"/>
    <n v="11"/>
    <s v="Activision"/>
    <n v="4"/>
    <n v="300000"/>
    <n v="220000"/>
    <n v="10000"/>
    <n v="100000"/>
    <n v="630000"/>
    <n v="157500"/>
    <n v="0"/>
    <n v="7.6"/>
    <n v="43"/>
    <n v="7.2"/>
    <n v="14"/>
    <s v="Neversoft Entertainment"/>
    <n v="793"/>
    <s v="T"/>
  </r>
  <r>
    <s v="Ghostbusters: The Video Game"/>
    <x v="2"/>
    <n v="15"/>
    <x v="2"/>
    <x v="4"/>
    <n v="1"/>
    <s v="Atari"/>
    <n v="5"/>
    <n v="430000"/>
    <n v="140000"/>
    <n v="0"/>
    <n v="60000"/>
    <n v="630000"/>
    <n v="157500"/>
    <n v="0"/>
    <n v="7.9"/>
    <n v="53"/>
    <n v="8.5"/>
    <n v="125"/>
    <s v="Terminal Reality"/>
    <n v="1147"/>
    <s v="T"/>
  </r>
  <r>
    <s v="XCOM: Enemy Unknown"/>
    <x v="2"/>
    <n v="15"/>
    <x v="11"/>
    <x v="11"/>
    <n v="12"/>
    <s v="Take-Two Interactive"/>
    <n v="32"/>
    <n v="360000"/>
    <n v="210000"/>
    <n v="0"/>
    <n v="50000"/>
    <n v="620000"/>
    <n v="155000"/>
    <n v="0"/>
    <n v="9"/>
    <n v="35"/>
    <n v="8.3000000000000007"/>
    <n v="366"/>
    <s v="Firaxis Games"/>
    <n v="416"/>
    <s v="M"/>
  </r>
  <r>
    <s v="Tony Hawk's American Wasteland"/>
    <x v="7"/>
    <n v="16"/>
    <x v="3"/>
    <x v="0"/>
    <n v="11"/>
    <s v="Activision"/>
    <n v="4"/>
    <n v="400000"/>
    <n v="200000"/>
    <n v="0"/>
    <n v="30000"/>
    <n v="630000"/>
    <n v="157500"/>
    <n v="0"/>
    <n v="7.7"/>
    <n v="40"/>
    <n v="7.7"/>
    <n v="15"/>
    <s v="Neversoft Entertainment"/>
    <n v="793"/>
    <s v="T"/>
  </r>
  <r>
    <s v="Wild ARMs 3"/>
    <x v="4"/>
    <n v="8"/>
    <x v="8"/>
    <x v="9"/>
    <n v="8"/>
    <s v="Ubisoft"/>
    <n v="35"/>
    <n v="160000"/>
    <n v="130000"/>
    <n v="290000"/>
    <n v="40000"/>
    <n v="620000"/>
    <n v="155000"/>
    <n v="0"/>
    <n v="7.8"/>
    <n v="30"/>
    <n v="8.4"/>
    <n v="38"/>
    <s v="Media Vision, Contrail"/>
    <n v="718"/>
    <s v="T"/>
  </r>
  <r>
    <s v="Family Feud: 2010 Edition"/>
    <x v="0"/>
    <n v="13"/>
    <x v="2"/>
    <x v="3"/>
    <n v="4"/>
    <s v="Ubisoft"/>
    <n v="35"/>
    <n v="580000"/>
    <n v="0"/>
    <n v="0"/>
    <n v="40000"/>
    <n v="620000"/>
    <n v="155000"/>
    <n v="0"/>
    <m/>
    <m/>
    <m/>
    <m/>
    <s v="Ludia Inc."/>
    <n v="688"/>
    <s v="E"/>
  </r>
  <r>
    <s v="Madden NFL 07"/>
    <x v="11"/>
    <n v="5"/>
    <x v="0"/>
    <x v="0"/>
    <n v="11"/>
    <s v="Electronic Arts"/>
    <n v="15"/>
    <n v="480000"/>
    <n v="130000"/>
    <n v="0"/>
    <n v="20000"/>
    <n v="630000"/>
    <n v="157500"/>
    <n v="0"/>
    <n v="8.1999999999999993"/>
    <n v="14"/>
    <n v="9.1999999999999993"/>
    <n v="5"/>
    <s v="EA Tiburon"/>
    <n v="360"/>
    <s v="E"/>
  </r>
  <r>
    <s v="LEGO Jurassic World"/>
    <x v="5"/>
    <n v="1"/>
    <x v="13"/>
    <x v="4"/>
    <n v="1"/>
    <s v="Warner Bros. Interactive Entertainment"/>
    <n v="38"/>
    <n v="310000"/>
    <n v="230000"/>
    <n v="30000"/>
    <n v="50000"/>
    <n v="620000"/>
    <n v="155000"/>
    <n v="0"/>
    <m/>
    <m/>
    <n v="7.2"/>
    <n v="11"/>
    <s v="TT Games"/>
    <n v="1195"/>
    <s v="E10+"/>
  </r>
  <r>
    <s v="Tiger Woods PGA Tour 2004"/>
    <x v="7"/>
    <n v="16"/>
    <x v="15"/>
    <x v="0"/>
    <n v="11"/>
    <s v="Electronic Arts"/>
    <n v="15"/>
    <n v="470000"/>
    <n v="130000"/>
    <n v="0"/>
    <n v="20000"/>
    <n v="620000"/>
    <n v="155000"/>
    <n v="0"/>
    <n v="8.9"/>
    <n v="18"/>
    <n v="8.1999999999999993"/>
    <n v="14"/>
    <s v="EA Sports"/>
    <n v="356"/>
    <s v="E"/>
  </r>
  <r>
    <s v="Tak 2: The Staff of Dreams"/>
    <x v="4"/>
    <n v="8"/>
    <x v="7"/>
    <x v="2"/>
    <n v="5"/>
    <s v="THQ"/>
    <n v="34"/>
    <n v="300000"/>
    <n v="240000"/>
    <n v="0"/>
    <n v="80000"/>
    <n v="620000"/>
    <n v="155000"/>
    <n v="0"/>
    <n v="7.1"/>
    <n v="31"/>
    <n v="8"/>
    <n v="10"/>
    <s v="Avalanche Software"/>
    <n v="104"/>
    <s v="E"/>
  </r>
  <r>
    <s v="Just Dance 3"/>
    <x v="3"/>
    <n v="9"/>
    <x v="10"/>
    <x v="3"/>
    <n v="4"/>
    <s v="Ubisoft"/>
    <n v="35"/>
    <n v="330000"/>
    <n v="200000"/>
    <n v="0"/>
    <n v="90000"/>
    <n v="620000"/>
    <n v="155000"/>
    <n v="0"/>
    <n v="7.5"/>
    <n v="5"/>
    <n v="6"/>
    <n v="7"/>
    <s v="Ubisoft"/>
    <n v="1199"/>
    <s v="E10+"/>
  </r>
  <r>
    <s v="LEGO Pirates of the Caribbean: The Video Game"/>
    <x v="5"/>
    <n v="1"/>
    <x v="10"/>
    <x v="4"/>
    <n v="1"/>
    <s v="Disney Interactive Studios"/>
    <n v="13"/>
    <n v="290000"/>
    <n v="270000"/>
    <n v="0"/>
    <n v="60000"/>
    <n v="620000"/>
    <n v="155000"/>
    <n v="0"/>
    <n v="7.1"/>
    <n v="16"/>
    <n v="7.3"/>
    <n v="20"/>
    <s v="Traveller's Tales"/>
    <n v="1181"/>
    <s v="E10+"/>
  </r>
  <r>
    <s v="Donkey Kong Barrel Blast"/>
    <x v="0"/>
    <n v="13"/>
    <x v="4"/>
    <x v="1"/>
    <n v="7"/>
    <s v="Ninti"/>
    <n v="26"/>
    <n v="190000"/>
    <n v="260000"/>
    <n v="110000"/>
    <n v="60000"/>
    <n v="620000"/>
    <n v="155000"/>
    <n v="0"/>
    <n v="4.5999999999999996"/>
    <n v="34"/>
    <n v="6.8"/>
    <n v="26"/>
    <s v="Paon Corporation"/>
    <n v="857"/>
    <s v="E"/>
  </r>
  <r>
    <s v="The Princess and the Frog"/>
    <x v="1"/>
    <n v="3"/>
    <x v="2"/>
    <x v="2"/>
    <n v="5"/>
    <s v="Disney Interactive Studios"/>
    <n v="13"/>
    <n v="410000"/>
    <n v="160000"/>
    <n v="0"/>
    <n v="50000"/>
    <n v="620000"/>
    <n v="155000"/>
    <n v="0"/>
    <m/>
    <m/>
    <m/>
    <m/>
    <s v="Griptonite Games"/>
    <n v="497"/>
    <s v="E"/>
  </r>
  <r>
    <s v="Viewtiful Joe"/>
    <x v="11"/>
    <n v="5"/>
    <x v="15"/>
    <x v="4"/>
    <n v="1"/>
    <s v="Capcom"/>
    <n v="8"/>
    <n v="380000"/>
    <n v="100000"/>
    <n v="120000"/>
    <n v="20000"/>
    <n v="620000"/>
    <n v="155000"/>
    <n v="0"/>
    <n v="9.3000000000000007"/>
    <n v="52"/>
    <n v="8.3000000000000007"/>
    <n v="115"/>
    <s v="Clover Studio"/>
    <n v="233"/>
    <s v="T"/>
  </r>
  <r>
    <s v="The Urbz: Sims in the City"/>
    <x v="12"/>
    <n v="4"/>
    <x v="7"/>
    <x v="8"/>
    <n v="10"/>
    <s v="Electronic Arts"/>
    <n v="15"/>
    <n v="370000"/>
    <n v="220000"/>
    <n v="0"/>
    <n v="30000"/>
    <n v="620000"/>
    <n v="155000"/>
    <n v="0"/>
    <n v="7.2"/>
    <n v="6"/>
    <n v="9.1999999999999993"/>
    <n v="25"/>
    <s v="Griptonite Games"/>
    <n v="497"/>
    <s v="E"/>
  </r>
  <r>
    <s v="Guitar Hero: Metallica"/>
    <x v="3"/>
    <n v="9"/>
    <x v="2"/>
    <x v="3"/>
    <n v="4"/>
    <s v="Activision"/>
    <n v="4"/>
    <n v="280000"/>
    <n v="240000"/>
    <n v="0"/>
    <n v="100000"/>
    <n v="620000"/>
    <n v="155000"/>
    <n v="0"/>
    <n v="8.6"/>
    <n v="44"/>
    <n v="8"/>
    <n v="48"/>
    <s v="Neversoft Entertainment"/>
    <n v="793"/>
    <s v="T"/>
  </r>
  <r>
    <s v="Disney's 102 Dalmatians: Puppies to the Rescue"/>
    <x v="14"/>
    <n v="7"/>
    <x v="16"/>
    <x v="2"/>
    <n v="5"/>
    <s v="Eidos Interactive"/>
    <n v="14"/>
    <n v="340000"/>
    <n v="230000"/>
    <n v="0"/>
    <n v="40000"/>
    <n v="610000"/>
    <n v="152500"/>
    <n v="0"/>
    <m/>
    <m/>
    <m/>
    <m/>
    <s v="Toys for Bob"/>
    <n v="1178"/>
    <s v="E"/>
  </r>
  <r>
    <s v="Red Steel 2"/>
    <x v="0"/>
    <n v="13"/>
    <x v="5"/>
    <x v="6"/>
    <n v="9"/>
    <s v="Ubisoft"/>
    <n v="35"/>
    <n v="350000"/>
    <n v="200000"/>
    <n v="10000"/>
    <n v="60000"/>
    <n v="620000"/>
    <n v="155000"/>
    <n v="0"/>
    <n v="8"/>
    <n v="73"/>
    <n v="8.6"/>
    <n v="178"/>
    <s v="Ubisoft Paris"/>
    <n v="1210"/>
    <s v="T"/>
  </r>
  <r>
    <s v="XGRA: Extreme G-Racing Association"/>
    <x v="4"/>
    <n v="8"/>
    <x v="7"/>
    <x v="1"/>
    <n v="7"/>
    <s v="Eidos Interactive"/>
    <n v="14"/>
    <n v="300000"/>
    <n v="240000"/>
    <n v="0"/>
    <n v="80000"/>
    <n v="620000"/>
    <n v="155000"/>
    <n v="0"/>
    <n v="6.8"/>
    <n v="23"/>
    <n v="8.6"/>
    <n v="8"/>
    <s v="Acclaim Studios Cheltenham"/>
    <n v="32"/>
    <s v="T"/>
  </r>
  <r>
    <s v="Mafia III"/>
    <x v="13"/>
    <n v="17"/>
    <x v="14"/>
    <x v="4"/>
    <n v="1"/>
    <s v="Take-Two Interactive"/>
    <n v="32"/>
    <n v="280000"/>
    <n v="290000"/>
    <n v="0"/>
    <n v="50000"/>
    <n v="620000"/>
    <n v="155000"/>
    <n v="0"/>
    <n v="6.7"/>
    <n v="20"/>
    <n v="4.5999999999999996"/>
    <n v="274"/>
    <s v="Hangar 13"/>
    <n v="510"/>
    <s v="M"/>
  </r>
  <r>
    <s v="Prince of Persia: The Forgotten Sands"/>
    <x v="2"/>
    <n v="15"/>
    <x v="5"/>
    <x v="4"/>
    <n v="1"/>
    <s v="Ubisoft"/>
    <n v="35"/>
    <n v="300000"/>
    <n v="260000"/>
    <n v="0"/>
    <n v="60000"/>
    <n v="620000"/>
    <n v="155000"/>
    <n v="0"/>
    <n v="7.4"/>
    <n v="69"/>
    <n v="7.8"/>
    <n v="112"/>
    <s v="Ubisoft Montreal"/>
    <n v="1207"/>
    <s v="T"/>
  </r>
  <r>
    <s v="DJ Hero 2"/>
    <x v="0"/>
    <n v="13"/>
    <x v="5"/>
    <x v="3"/>
    <n v="4"/>
    <s v="Activision"/>
    <n v="4"/>
    <n v="480000"/>
    <n v="90000"/>
    <n v="0"/>
    <n v="40000"/>
    <n v="610000"/>
    <n v="152500"/>
    <n v="0"/>
    <n v="8.8000000000000007"/>
    <n v="20"/>
    <n v="7.5"/>
    <n v="17"/>
    <s v="FreeStyleGames"/>
    <n v="430"/>
    <s v="T"/>
  </r>
  <r>
    <s v="Tiger Woods PGA Tour 12: The Masters"/>
    <x v="2"/>
    <n v="15"/>
    <x v="10"/>
    <x v="0"/>
    <n v="11"/>
    <s v="Electronic Arts"/>
    <n v="15"/>
    <n v="400000"/>
    <n v="160000"/>
    <n v="0"/>
    <n v="50000"/>
    <n v="610000"/>
    <n v="152500"/>
    <n v="0"/>
    <n v="8"/>
    <n v="50"/>
    <n v="6.1"/>
    <n v="25"/>
    <s v="Electronic Arts"/>
    <n v="378"/>
    <s v="E"/>
  </r>
  <r>
    <s v="Battle of Giants: Dragons"/>
    <x v="1"/>
    <n v="3"/>
    <x v="2"/>
    <x v="11"/>
    <n v="12"/>
    <s v="Ubisoft"/>
    <n v="35"/>
    <n v="300000"/>
    <n v="250000"/>
    <n v="0"/>
    <n v="60000"/>
    <n v="610000"/>
    <n v="152500"/>
    <n v="0"/>
    <m/>
    <m/>
    <n v="6"/>
    <n v="4"/>
    <s v="Ubisoft Quebec"/>
    <n v="1213"/>
    <s v="E10+"/>
  </r>
  <r>
    <s v="Wall-E"/>
    <x v="2"/>
    <n v="15"/>
    <x v="1"/>
    <x v="2"/>
    <n v="5"/>
    <s v="THQ"/>
    <n v="34"/>
    <n v="290000"/>
    <n v="260000"/>
    <n v="0"/>
    <n v="70000"/>
    <n v="620000"/>
    <n v="155000"/>
    <n v="0"/>
    <n v="5"/>
    <n v="32"/>
    <n v="6.3"/>
    <n v="6"/>
    <s v="Heavy Iron Studios"/>
    <n v="518"/>
    <s v="E"/>
  </r>
  <r>
    <s v="Harry Potter and the Half-Blood Prince"/>
    <x v="1"/>
    <n v="3"/>
    <x v="2"/>
    <x v="4"/>
    <n v="1"/>
    <s v="Electronic Arts"/>
    <n v="15"/>
    <n v="200000"/>
    <n v="340000"/>
    <n v="0"/>
    <n v="70000"/>
    <n v="610000"/>
    <n v="152500"/>
    <n v="0"/>
    <n v="4.8"/>
    <n v="9"/>
    <n v="4.3"/>
    <n v="7"/>
    <s v="EA Bright Light"/>
    <n v="338"/>
    <s v="E"/>
  </r>
  <r>
    <s v="NieR"/>
    <x v="3"/>
    <n v="9"/>
    <x v="5"/>
    <x v="9"/>
    <n v="8"/>
    <s v="Square Enix"/>
    <n v="31"/>
    <n v="170000"/>
    <n v="180000"/>
    <n v="200000"/>
    <n v="70000"/>
    <n v="620000"/>
    <n v="155000"/>
    <n v="0"/>
    <n v="6.8"/>
    <n v="58"/>
    <n v="8.4"/>
    <n v="263"/>
    <s v="Cavia Inc."/>
    <n v="214"/>
    <s v="M"/>
  </r>
  <r>
    <s v="2014 FIFA World Cup Brazil"/>
    <x v="3"/>
    <n v="9"/>
    <x v="12"/>
    <x v="0"/>
    <n v="11"/>
    <s v="Electronic Arts"/>
    <n v="15"/>
    <n v="150000"/>
    <n v="360000"/>
    <n v="10000"/>
    <n v="90000"/>
    <n v="610000"/>
    <n v="152500"/>
    <n v="0"/>
    <n v="7.3"/>
    <n v="33"/>
    <n v="4.3"/>
    <n v="87"/>
    <s v="EA Canada"/>
    <n v="339"/>
    <s v="E"/>
  </r>
  <r>
    <s v="NBA 2K9"/>
    <x v="3"/>
    <n v="9"/>
    <x v="1"/>
    <x v="0"/>
    <n v="11"/>
    <s v="Take-Two Interactive"/>
    <n v="32"/>
    <n v="560000"/>
    <n v="0"/>
    <n v="0"/>
    <n v="50000"/>
    <n v="610000"/>
    <n v="152500"/>
    <n v="0"/>
    <n v="8.1999999999999993"/>
    <n v="30"/>
    <n v="7"/>
    <n v="37"/>
    <s v="Visual Concepts"/>
    <n v="1259"/>
    <s v="E"/>
  </r>
  <r>
    <s v="SpongeBob's Atlantis SquarePantis"/>
    <x v="0"/>
    <n v="13"/>
    <x v="4"/>
    <x v="4"/>
    <n v="1"/>
    <s v="THQ"/>
    <n v="34"/>
    <n v="560000"/>
    <n v="0"/>
    <n v="0"/>
    <n v="40000"/>
    <n v="600000"/>
    <n v="150000"/>
    <n v="0"/>
    <m/>
    <m/>
    <n v="5.5"/>
    <n v="6"/>
    <s v="THQ"/>
    <n v="1158"/>
    <s v="E"/>
  </r>
  <r>
    <s v="NFL Fever 2003"/>
    <x v="7"/>
    <n v="16"/>
    <x v="8"/>
    <x v="0"/>
    <n v="11"/>
    <s v="Microsoft Game Studios"/>
    <n v="23"/>
    <n v="460000"/>
    <n v="130000"/>
    <n v="0"/>
    <n v="20000"/>
    <n v="610000"/>
    <n v="152500"/>
    <n v="0"/>
    <n v="7.2"/>
    <n v="25"/>
    <n v="8.6"/>
    <n v="12"/>
    <s v="Microsoft Game Studios"/>
    <n v="731"/>
    <s v="E"/>
  </r>
  <r>
    <s v="Samurai Warriors 2"/>
    <x v="4"/>
    <n v="8"/>
    <x v="0"/>
    <x v="4"/>
    <n v="1"/>
    <s v="Tecmo Koei"/>
    <n v="33"/>
    <n v="20000"/>
    <n v="20000"/>
    <n v="570000"/>
    <n v="10000"/>
    <n v="620000"/>
    <n v="155000"/>
    <n v="0"/>
    <n v="5.8"/>
    <n v="26"/>
    <n v="8.8000000000000007"/>
    <n v="13"/>
    <s v="Omega Force"/>
    <n v="833"/>
    <s v="T"/>
  </r>
  <r>
    <s v="Wet"/>
    <x v="3"/>
    <n v="9"/>
    <x v="2"/>
    <x v="6"/>
    <n v="9"/>
    <s v="Bethesda Softworks"/>
    <n v="7"/>
    <n v="220000"/>
    <n v="270000"/>
    <n v="10000"/>
    <n v="110000"/>
    <n v="610000"/>
    <n v="152500"/>
    <n v="0"/>
    <n v="7"/>
    <n v="61"/>
    <n v="6.4"/>
    <n v="55"/>
    <s v="Artificial Mind and Movement"/>
    <n v="80"/>
    <s v="M"/>
  </r>
  <r>
    <s v="Cooking Mama 4: Kitchen Magic!"/>
    <x v="5"/>
    <n v="1"/>
    <x v="10"/>
    <x v="8"/>
    <n v="10"/>
    <s v="505 Games"/>
    <n v="1"/>
    <n v="500000"/>
    <n v="70000"/>
    <n v="0"/>
    <n v="50000"/>
    <n v="620000"/>
    <n v="155000"/>
    <n v="0"/>
    <n v="5.6"/>
    <n v="6"/>
    <n v="6"/>
    <n v="7"/>
    <s v="Cooking Mama Limited"/>
    <n v="246"/>
    <s v="E"/>
  </r>
  <r>
    <s v="Scribblenauts: Unlimited"/>
    <x v="5"/>
    <n v="1"/>
    <x v="11"/>
    <x v="4"/>
    <n v="1"/>
    <s v="Warner Bros. Interactive Entertainment"/>
    <n v="38"/>
    <n v="560000"/>
    <n v="10000"/>
    <n v="0"/>
    <n v="50000"/>
    <n v="620000"/>
    <n v="155000"/>
    <n v="0"/>
    <n v="7.3"/>
    <n v="13"/>
    <n v="7.4"/>
    <n v="21"/>
    <s v="5TH Cell"/>
    <n v="25"/>
    <s v="E10+"/>
  </r>
  <r>
    <s v="The Black Eyed Peas Experience"/>
    <x v="0"/>
    <n v="13"/>
    <x v="10"/>
    <x v="3"/>
    <n v="4"/>
    <s v="Ubisoft"/>
    <n v="35"/>
    <n v="370000"/>
    <n v="190000"/>
    <n v="0"/>
    <n v="60000"/>
    <n v="620000"/>
    <n v="155000"/>
    <n v="0"/>
    <m/>
    <m/>
    <m/>
    <m/>
    <s v="Ubisoft Quebec"/>
    <n v="1213"/>
    <s v="T"/>
  </r>
  <r>
    <s v="Fire Emblem: Shadow Dragon"/>
    <x v="1"/>
    <n v="3"/>
    <x v="1"/>
    <x v="9"/>
    <n v="8"/>
    <s v="Ninti"/>
    <n v="26"/>
    <n v="290000"/>
    <n v="20000"/>
    <n v="270000"/>
    <n v="30000"/>
    <n v="610000"/>
    <n v="152500"/>
    <n v="0"/>
    <n v="8.1"/>
    <n v="42"/>
    <n v="7"/>
    <n v="106"/>
    <s v="Intelligent Systems"/>
    <n v="579"/>
    <s v="E10+"/>
  </r>
  <r>
    <s v="Plants vs. Zombies: Garden Warfare"/>
    <x v="6"/>
    <n v="10"/>
    <x v="12"/>
    <x v="6"/>
    <n v="9"/>
    <s v="Electronic Arts"/>
    <n v="15"/>
    <n v="210000"/>
    <n v="290000"/>
    <n v="10000"/>
    <n v="100000"/>
    <n v="610000"/>
    <n v="152500"/>
    <n v="0"/>
    <n v="7.5"/>
    <n v="23"/>
    <n v="7.6"/>
    <n v="259"/>
    <s v="PopCap"/>
    <n v="890"/>
    <s v="E10+"/>
  </r>
  <r>
    <s v="Metroid Prime: Trilogy"/>
    <x v="0"/>
    <n v="13"/>
    <x v="2"/>
    <x v="6"/>
    <n v="9"/>
    <s v="Ninti"/>
    <n v="26"/>
    <n v="420000"/>
    <n v="50000"/>
    <n v="0"/>
    <n v="140000"/>
    <n v="610000"/>
    <n v="152500"/>
    <n v="0"/>
    <n v="9.1"/>
    <n v="48"/>
    <n v="9.3000000000000007"/>
    <n v="316"/>
    <s v="Retro Studios"/>
    <n v="950"/>
    <s v="T"/>
  </r>
  <r>
    <s v="Disney Universe"/>
    <x v="3"/>
    <n v="9"/>
    <x v="10"/>
    <x v="4"/>
    <n v="1"/>
    <s v="Disney Interactive Studios"/>
    <n v="13"/>
    <n v="300000"/>
    <n v="220000"/>
    <n v="0"/>
    <n v="90000"/>
    <n v="610000"/>
    <n v="152500"/>
    <n v="0"/>
    <n v="7"/>
    <n v="29"/>
    <n v="6.9"/>
    <n v="13"/>
    <s v="Eurocom Entertainment Software"/>
    <n v="394"/>
    <s v="E10+"/>
  </r>
  <r>
    <s v="Jak and Daxter: The Lost Frontier"/>
    <x v="9"/>
    <n v="11"/>
    <x v="2"/>
    <x v="2"/>
    <n v="5"/>
    <s v="Sony Computer Entertainment"/>
    <n v="30"/>
    <n v="180000"/>
    <n v="270000"/>
    <n v="0"/>
    <n v="150000"/>
    <n v="600000"/>
    <n v="150000"/>
    <n v="0"/>
    <n v="7.1"/>
    <n v="47"/>
    <n v="6.3"/>
    <n v="28"/>
    <s v="High Impact Games"/>
    <n v="523"/>
    <s v="E10+"/>
  </r>
  <r>
    <s v="Texas Hold 'Em Poker"/>
    <x v="12"/>
    <n v="4"/>
    <x v="7"/>
    <x v="3"/>
    <n v="4"/>
    <s v="Majesco Entertainment"/>
    <n v="21"/>
    <n v="440000"/>
    <n v="160000"/>
    <n v="0"/>
    <n v="10000"/>
    <n v="610000"/>
    <n v="152500"/>
    <n v="0"/>
    <n v="4.9000000000000004"/>
    <n v="7"/>
    <n v="6.8"/>
    <n v="6"/>
    <s v="Skyworks Technologies"/>
    <n v="1040"/>
    <s v="E"/>
  </r>
  <r>
    <s v="Time Crisis 3"/>
    <x v="4"/>
    <n v="8"/>
    <x v="15"/>
    <x v="6"/>
    <n v="9"/>
    <s v="Namco Bandai Games"/>
    <n v="25"/>
    <n v="300000"/>
    <n v="230000"/>
    <n v="0"/>
    <n v="80000"/>
    <n v="610000"/>
    <n v="152500"/>
    <n v="0"/>
    <n v="8.1"/>
    <n v="29"/>
    <n v="8.1"/>
    <n v="12"/>
    <s v="Namco"/>
    <n v="767"/>
    <s v="T"/>
  </r>
  <r>
    <s v="WWE SmackDown vs. Raw 2010"/>
    <x v="9"/>
    <n v="11"/>
    <x v="2"/>
    <x v="7"/>
    <n v="3"/>
    <s v="THQ"/>
    <n v="34"/>
    <n v="250000"/>
    <n v="220000"/>
    <n v="0"/>
    <n v="140000"/>
    <n v="610000"/>
    <n v="152500"/>
    <n v="0"/>
    <m/>
    <m/>
    <n v="6.6"/>
    <n v="8"/>
    <s v="Yuke's"/>
    <n v="1293"/>
    <s v="T"/>
  </r>
  <r>
    <s v="Vanquish"/>
    <x v="3"/>
    <n v="9"/>
    <x v="5"/>
    <x v="6"/>
    <n v="9"/>
    <s v="Sega"/>
    <n v="29"/>
    <n v="210000"/>
    <n v="210000"/>
    <n v="110000"/>
    <n v="80000"/>
    <n v="610000"/>
    <n v="152500"/>
    <n v="0"/>
    <n v="8.4"/>
    <n v="61"/>
    <n v="8.1"/>
    <n v="304"/>
    <s v="PlatinumGames"/>
    <n v="879"/>
    <s v="M"/>
  </r>
  <r>
    <s v="Half-Life 2"/>
    <x v="7"/>
    <n v="16"/>
    <x v="3"/>
    <x v="6"/>
    <n v="9"/>
    <s v="Electronic Arts"/>
    <n v="15"/>
    <n v="370000"/>
    <n v="210000"/>
    <n v="0"/>
    <n v="30000"/>
    <n v="610000"/>
    <n v="152500"/>
    <n v="0"/>
    <n v="9"/>
    <n v="35"/>
    <n v="8.6"/>
    <n v="115"/>
    <s v="Valve Software"/>
    <n v="1238"/>
    <s v="M"/>
  </r>
  <r>
    <s v="Tony Hawk: RIDE"/>
    <x v="2"/>
    <n v="15"/>
    <x v="2"/>
    <x v="0"/>
    <n v="11"/>
    <s v="Activision"/>
    <n v="4"/>
    <n v="460000"/>
    <n v="100000"/>
    <n v="0"/>
    <n v="50000"/>
    <n v="610000"/>
    <n v="152500"/>
    <n v="0"/>
    <n v="4.5999999999999996"/>
    <n v="43"/>
    <n v="3"/>
    <n v="67"/>
    <s v="Robomodo"/>
    <n v="957"/>
    <s v="E10+"/>
  </r>
  <r>
    <s v="Borderlands: The Pre-Sequel"/>
    <x v="3"/>
    <n v="9"/>
    <x v="12"/>
    <x v="6"/>
    <n v="9"/>
    <s v="Take-Two Interactive"/>
    <n v="32"/>
    <n v="260000"/>
    <n v="210000"/>
    <n v="50000"/>
    <n v="100000"/>
    <n v="620000"/>
    <n v="155000"/>
    <n v="0"/>
    <n v="7.7"/>
    <n v="24"/>
    <n v="6.3"/>
    <n v="130"/>
    <s v="2K Australia"/>
    <n v="7"/>
    <s v="M"/>
  </r>
  <r>
    <s v="Major League Baseball 2K8"/>
    <x v="2"/>
    <n v="15"/>
    <x v="1"/>
    <x v="0"/>
    <n v="11"/>
    <s v="Bethesda Softworks"/>
    <n v="7"/>
    <n v="560000"/>
    <n v="0"/>
    <n v="0"/>
    <n v="50000"/>
    <n v="610000"/>
    <n v="152500"/>
    <n v="0"/>
    <n v="7"/>
    <n v="28"/>
    <n v="5.9"/>
    <n v="34"/>
    <s v="Kush Games"/>
    <n v="659"/>
    <s v="E"/>
  </r>
  <r>
    <s v="Sacred 2: Fallen Angel"/>
    <x v="3"/>
    <n v="9"/>
    <x v="2"/>
    <x v="9"/>
    <n v="8"/>
    <s v="Deep Silver"/>
    <n v="12"/>
    <n v="220000"/>
    <n v="220000"/>
    <n v="80000"/>
    <n v="90000"/>
    <n v="610000"/>
    <n v="152500"/>
    <n v="0"/>
    <n v="7"/>
    <n v="45"/>
    <n v="7.1"/>
    <n v="51"/>
    <s v="Ascaron Entertainment GmbH, Ascaron Entertainment"/>
    <n v="87"/>
    <s v="M"/>
  </r>
  <r>
    <s v="pro evolution soccer 2011"/>
    <x v="2"/>
    <n v="15"/>
    <x v="5"/>
    <x v="0"/>
    <n v="11"/>
    <s v="Konami Digital Entertainment"/>
    <n v="19"/>
    <n v="90000"/>
    <n v="440000"/>
    <n v="0"/>
    <n v="70000"/>
    <n v="600000"/>
    <n v="150000"/>
    <n v="0"/>
    <n v="7.9"/>
    <n v="43"/>
    <n v="5.9"/>
    <n v="33"/>
    <s v="Konami"/>
    <n v="646"/>
    <s v="E"/>
  </r>
  <r>
    <s v="Final Fantasy IV Advance"/>
    <x v="12"/>
    <n v="4"/>
    <x v="3"/>
    <x v="9"/>
    <n v="8"/>
    <s v="Ninti"/>
    <n v="26"/>
    <n v="270000"/>
    <n v="100000"/>
    <n v="220000"/>
    <n v="10000"/>
    <n v="600000"/>
    <n v="150000"/>
    <n v="0"/>
    <n v="8.5"/>
    <n v="30"/>
    <n v="7.3"/>
    <n v="70"/>
    <s v="TOSE"/>
    <n v="1174"/>
    <s v="E10+"/>
  </r>
  <r>
    <s v="Dragon Ball Z: Ultimate Tenkaichi"/>
    <x v="3"/>
    <n v="9"/>
    <x v="10"/>
    <x v="7"/>
    <n v="3"/>
    <s v="Namco Bandai Games"/>
    <n v="25"/>
    <n v="270000"/>
    <n v="180000"/>
    <n v="90000"/>
    <n v="70000"/>
    <n v="610000"/>
    <n v="152500"/>
    <n v="0"/>
    <n v="5.8"/>
    <n v="26"/>
    <n v="5.4"/>
    <n v="77"/>
    <s v="Spike"/>
    <n v="1068"/>
    <s v="T"/>
  </r>
  <r>
    <s v="Madden NFL 2003"/>
    <x v="12"/>
    <n v="4"/>
    <x v="8"/>
    <x v="0"/>
    <n v="11"/>
    <s v="Electronic Arts"/>
    <n v="15"/>
    <n v="440000"/>
    <n v="160000"/>
    <n v="0"/>
    <n v="10000"/>
    <n v="610000"/>
    <n v="152500"/>
    <n v="0"/>
    <n v="7.6"/>
    <n v="5"/>
    <m/>
    <m/>
    <s v="BudCat"/>
    <n v="186"/>
    <s v="E"/>
  </r>
  <r>
    <s v="Harry Potter and the Goblet of Fire"/>
    <x v="12"/>
    <n v="4"/>
    <x v="3"/>
    <x v="4"/>
    <n v="1"/>
    <s v="Electronic Arts"/>
    <n v="15"/>
    <n v="440000"/>
    <n v="160000"/>
    <n v="0"/>
    <n v="10000"/>
    <n v="610000"/>
    <n v="152500"/>
    <n v="0"/>
    <n v="7.1"/>
    <n v="9"/>
    <n v="6"/>
    <n v="8"/>
    <s v="Magic Pockets"/>
    <n v="699"/>
    <s v="E"/>
  </r>
  <r>
    <s v="Dragon Ball Z: Buu's Fury"/>
    <x v="12"/>
    <n v="4"/>
    <x v="7"/>
    <x v="4"/>
    <n v="1"/>
    <s v="Atari"/>
    <n v="5"/>
    <n v="440000"/>
    <n v="160000"/>
    <n v="0"/>
    <n v="10000"/>
    <n v="610000"/>
    <n v="152500"/>
    <n v="0"/>
    <n v="6.2"/>
    <n v="19"/>
    <n v="8.9"/>
    <n v="39"/>
    <s v="Webfoot Technologies"/>
    <n v="1278"/>
    <s v="E"/>
  </r>
  <r>
    <s v="Madden NFL 2002"/>
    <x v="11"/>
    <n v="5"/>
    <x v="9"/>
    <x v="0"/>
    <n v="11"/>
    <s v="Electronic Arts"/>
    <n v="15"/>
    <n v="470000"/>
    <n v="120000"/>
    <n v="0"/>
    <n v="20000"/>
    <n v="610000"/>
    <n v="152500"/>
    <n v="0"/>
    <n v="8.9"/>
    <n v="12"/>
    <m/>
    <m/>
    <s v="EA Sports"/>
    <n v="356"/>
    <s v="E"/>
  </r>
  <r>
    <s v="Spider-Man: Mysterio's Menace"/>
    <x v="12"/>
    <n v="4"/>
    <x v="9"/>
    <x v="4"/>
    <n v="1"/>
    <s v="Activision"/>
    <n v="4"/>
    <n v="430000"/>
    <n v="160000"/>
    <n v="0"/>
    <n v="10000"/>
    <n v="600000"/>
    <n v="150000"/>
    <n v="0"/>
    <n v="8.4"/>
    <n v="8"/>
    <n v="8.6999999999999993"/>
    <n v="11"/>
    <s v="Vicarious Visions"/>
    <n v="1247"/>
    <s v="E"/>
  </r>
  <r>
    <s v="MySims Racing"/>
    <x v="1"/>
    <n v="3"/>
    <x v="2"/>
    <x v="1"/>
    <n v="7"/>
    <s v="Electronic Arts"/>
    <n v="15"/>
    <n v="250000"/>
    <n v="290000"/>
    <n v="0"/>
    <n v="70000"/>
    <n v="610000"/>
    <n v="152500"/>
    <n v="0"/>
    <n v="6.7"/>
    <n v="11"/>
    <n v="7.3"/>
    <n v="4"/>
    <s v="EA Games"/>
    <n v="347"/>
    <s v="E"/>
  </r>
  <r>
    <s v="Naruto: Ultimate Ninja"/>
    <x v="4"/>
    <n v="8"/>
    <x v="15"/>
    <x v="7"/>
    <n v="3"/>
    <s v="Atari"/>
    <n v="5"/>
    <n v="500000"/>
    <n v="20000"/>
    <n v="0"/>
    <n v="80000"/>
    <n v="600000"/>
    <n v="150000"/>
    <n v="0"/>
    <n v="7.5"/>
    <n v="34"/>
    <n v="7.7"/>
    <n v="35"/>
    <s v="CyberConnect2"/>
    <n v="272"/>
    <s v="T"/>
  </r>
  <r>
    <s v="Pac-Man Party"/>
    <x v="0"/>
    <n v="13"/>
    <x v="5"/>
    <x v="3"/>
    <n v="4"/>
    <s v="Namco Bandai Games"/>
    <n v="25"/>
    <n v="470000"/>
    <n v="80000"/>
    <n v="10000"/>
    <n v="40000"/>
    <n v="600000"/>
    <n v="150000"/>
    <n v="0"/>
    <n v="5.9"/>
    <n v="14"/>
    <n v="5.9"/>
    <n v="8"/>
    <s v="TOSE"/>
    <n v="1174"/>
    <s v="E10+"/>
  </r>
  <r>
    <s v="Cabela's Monster Buck Hunter"/>
    <x v="0"/>
    <n v="13"/>
    <x v="5"/>
    <x v="0"/>
    <n v="11"/>
    <s v="Activision"/>
    <n v="4"/>
    <n v="570000"/>
    <n v="0"/>
    <n v="0"/>
    <n v="30000"/>
    <n v="600000"/>
    <n v="150000"/>
    <n v="0"/>
    <m/>
    <m/>
    <m/>
    <m/>
    <s v="FUN Labs"/>
    <n v="441"/>
    <s v="T"/>
  </r>
  <r>
    <s v="Tony Hawk's Underground"/>
    <x v="12"/>
    <n v="4"/>
    <x v="15"/>
    <x v="0"/>
    <n v="11"/>
    <s v="Activision"/>
    <n v="4"/>
    <n v="430000"/>
    <n v="160000"/>
    <n v="0"/>
    <n v="10000"/>
    <n v="600000"/>
    <n v="150000"/>
    <n v="0"/>
    <n v="8.6"/>
    <n v="9"/>
    <n v="7.7"/>
    <n v="9"/>
    <s v="Vicarious Visions"/>
    <n v="1247"/>
    <s v="E"/>
  </r>
  <r>
    <s v="Monster Trucks"/>
    <x v="12"/>
    <n v="4"/>
    <x v="7"/>
    <x v="1"/>
    <n v="7"/>
    <s v="Majesco Entertainment"/>
    <n v="21"/>
    <n v="430000"/>
    <n v="160000"/>
    <n v="0"/>
    <n v="10000"/>
    <n v="600000"/>
    <n v="150000"/>
    <n v="0"/>
    <m/>
    <m/>
    <m/>
    <m/>
    <s v="Skyworks Technologies"/>
    <n v="1040"/>
    <s v="E"/>
  </r>
  <r>
    <s v="World of Zoo"/>
    <x v="0"/>
    <n v="13"/>
    <x v="2"/>
    <x v="8"/>
    <n v="10"/>
    <s v="THQ"/>
    <n v="34"/>
    <n v="400000"/>
    <n v="150000"/>
    <n v="0"/>
    <n v="50000"/>
    <n v="600000"/>
    <n v="150000"/>
    <n v="0"/>
    <m/>
    <m/>
    <n v="8.1999999999999993"/>
    <n v="6"/>
    <s v="Blue Fang Games"/>
    <n v="166"/>
    <s v="E"/>
  </r>
  <r>
    <s v="Shadow The Hedgehog"/>
    <x v="4"/>
    <n v="8"/>
    <x v="3"/>
    <x v="2"/>
    <n v="5"/>
    <s v="Sega"/>
    <n v="29"/>
    <n v="500000"/>
    <n v="20000"/>
    <n v="0"/>
    <n v="80000"/>
    <n v="600000"/>
    <n v="150000"/>
    <n v="0"/>
    <n v="4.5"/>
    <n v="28"/>
    <n v="6"/>
    <n v="137"/>
    <s v="Sonic Team"/>
    <n v="1056"/>
    <s v="E10+"/>
  </r>
  <r>
    <s v="Wave Race: Blue Storm"/>
    <x v="11"/>
    <n v="5"/>
    <x v="9"/>
    <x v="1"/>
    <n v="7"/>
    <s v="Ninti"/>
    <n v="26"/>
    <n v="400000"/>
    <n v="100000"/>
    <n v="90000"/>
    <n v="20000"/>
    <n v="610000"/>
    <n v="152500"/>
    <n v="0"/>
    <n v="8"/>
    <n v="21"/>
    <n v="8.3000000000000007"/>
    <n v="29"/>
    <s v="Ninti"/>
    <n v="808"/>
    <s v="E"/>
  </r>
  <r>
    <s v="Aliens: Colonial Marines"/>
    <x v="3"/>
    <n v="9"/>
    <x v="6"/>
    <x v="6"/>
    <n v="9"/>
    <s v="Sega"/>
    <n v="29"/>
    <n v="200000"/>
    <n v="290000"/>
    <n v="0"/>
    <n v="110000"/>
    <n v="600000"/>
    <n v="150000"/>
    <n v="0"/>
    <n v="4.3"/>
    <n v="25"/>
    <n v="3.6"/>
    <n v="295"/>
    <s v="Gearbox Software"/>
    <n v="469"/>
    <s v="M"/>
  </r>
  <r>
    <s v="Backyard Wrestling: Don't Try This at Home"/>
    <x v="4"/>
    <n v="8"/>
    <x v="15"/>
    <x v="7"/>
    <n v="3"/>
    <s v="Eidos Interactive"/>
    <n v="14"/>
    <n v="300000"/>
    <n v="230000"/>
    <n v="0"/>
    <n v="80000"/>
    <n v="610000"/>
    <n v="152500"/>
    <n v="0"/>
    <n v="5.0999999999999996"/>
    <n v="24"/>
    <n v="7.8"/>
    <n v="29"/>
    <s v="Paradox Development"/>
    <n v="860"/>
    <s v="M"/>
  </r>
  <r>
    <s v="Yakuza: Dead Souls"/>
    <x v="3"/>
    <n v="9"/>
    <x v="10"/>
    <x v="6"/>
    <n v="9"/>
    <s v="Sega"/>
    <n v="29"/>
    <n v="90000"/>
    <n v="60000"/>
    <n v="420000"/>
    <n v="30000"/>
    <n v="600000"/>
    <n v="150000"/>
    <n v="0"/>
    <n v="6.4"/>
    <n v="55"/>
    <n v="7.4"/>
    <n v="69"/>
    <s v="Ryu ga Gotoku Studios"/>
    <n v="974"/>
    <s v="M"/>
  </r>
  <r>
    <s v="Fight Night Round 2"/>
    <x v="7"/>
    <n v="16"/>
    <x v="3"/>
    <x v="7"/>
    <n v="3"/>
    <s v="Electronic Arts"/>
    <n v="15"/>
    <n v="420000"/>
    <n v="160000"/>
    <n v="0"/>
    <n v="20000"/>
    <n v="600000"/>
    <n v="150000"/>
    <n v="0"/>
    <n v="8.8000000000000007"/>
    <n v="48"/>
    <n v="8.8000000000000007"/>
    <n v="27"/>
    <s v="EA Sports"/>
    <n v="356"/>
    <s v="T"/>
  </r>
  <r>
    <s v="Dead Island: Riptide"/>
    <x v="3"/>
    <n v="9"/>
    <x v="6"/>
    <x v="4"/>
    <n v="1"/>
    <s v="Deep Silver"/>
    <n v="12"/>
    <n v="260000"/>
    <n v="190000"/>
    <n v="70000"/>
    <n v="90000"/>
    <n v="610000"/>
    <n v="152500"/>
    <n v="0"/>
    <n v="6.2"/>
    <n v="25"/>
    <n v="5.9"/>
    <n v="140"/>
    <s v="Techland"/>
    <n v="1136"/>
    <s v="M"/>
  </r>
  <r>
    <s v="Just Dance 2015"/>
    <x v="2"/>
    <n v="15"/>
    <x v="12"/>
    <x v="3"/>
    <n v="4"/>
    <s v="Ubisoft"/>
    <n v="35"/>
    <n v="420000"/>
    <n v="130000"/>
    <n v="0"/>
    <n v="60000"/>
    <n v="610000"/>
    <n v="152500"/>
    <n v="0"/>
    <m/>
    <m/>
    <n v="8.3000000000000007"/>
    <n v="6"/>
    <s v="Ubisoft"/>
    <n v="1199"/>
    <s v="E10+"/>
  </r>
  <r>
    <s v="Kinect Sports Rivals"/>
    <x v="13"/>
    <n v="17"/>
    <x v="12"/>
    <x v="0"/>
    <n v="11"/>
    <s v="Microsoft Game Studios"/>
    <n v="23"/>
    <n v="300000"/>
    <n v="230000"/>
    <n v="20000"/>
    <n v="50000"/>
    <n v="600000"/>
    <n v="150000"/>
    <n v="0"/>
    <n v="6"/>
    <n v="53"/>
    <n v="5.0999999999999996"/>
    <n v="144"/>
    <s v="Microsoft Game Studios"/>
    <n v="731"/>
    <s v="E10+"/>
  </r>
  <r>
    <s v="NBA 2K8"/>
    <x v="4"/>
    <n v="8"/>
    <x v="4"/>
    <x v="0"/>
    <n v="11"/>
    <s v="Take-Two Interactive"/>
    <n v="32"/>
    <n v="500000"/>
    <n v="20000"/>
    <n v="0"/>
    <n v="80000"/>
    <n v="600000"/>
    <n v="150000"/>
    <n v="0"/>
    <n v="7.2"/>
    <n v="7"/>
    <n v="6"/>
    <n v="9"/>
    <s v="Visual Concepts"/>
    <n v="1259"/>
    <s v="E"/>
  </r>
  <r>
    <s v="Dynasty Warriors 8"/>
    <x v="3"/>
    <n v="9"/>
    <x v="6"/>
    <x v="4"/>
    <n v="1"/>
    <s v="Tecmo Koei"/>
    <n v="33"/>
    <n v="120000"/>
    <n v="100000"/>
    <n v="340000"/>
    <n v="50000"/>
    <n v="610000"/>
    <n v="152500"/>
    <n v="0"/>
    <n v="6.8"/>
    <n v="26"/>
    <n v="8.5"/>
    <n v="75"/>
    <s v="Omega Force"/>
    <n v="833"/>
    <s v="T"/>
  </r>
  <r>
    <s v="Disney Infinity"/>
    <x v="10"/>
    <n v="14"/>
    <x v="6"/>
    <x v="4"/>
    <n v="1"/>
    <s v="Disney Interactive Studios"/>
    <n v="13"/>
    <n v="330000"/>
    <n v="220000"/>
    <n v="0"/>
    <n v="50000"/>
    <n v="600000"/>
    <n v="150000"/>
    <n v="0"/>
    <n v="7.1"/>
    <n v="10"/>
    <n v="7.6"/>
    <n v="58"/>
    <s v="Avalanche Software"/>
    <n v="104"/>
    <s v="E10+"/>
  </r>
  <r>
    <s v="Secret Agent Clank"/>
    <x v="4"/>
    <n v="8"/>
    <x v="2"/>
    <x v="2"/>
    <n v="5"/>
    <s v="Sony Computer Entertainment"/>
    <n v="30"/>
    <n v="130000"/>
    <n v="180000"/>
    <n v="0"/>
    <n v="290000"/>
    <n v="600000"/>
    <n v="150000"/>
    <n v="0"/>
    <n v="6.1"/>
    <n v="9"/>
    <n v="6.7"/>
    <n v="14"/>
    <s v="Sanzaru Games"/>
    <n v="984"/>
    <s v="E10+"/>
  </r>
  <r>
    <s v="Call of Juarez: Bound in Blood"/>
    <x v="2"/>
    <n v="15"/>
    <x v="2"/>
    <x v="6"/>
    <n v="9"/>
    <s v="Ubisoft"/>
    <n v="35"/>
    <n v="300000"/>
    <n v="240000"/>
    <n v="0"/>
    <n v="60000"/>
    <n v="600000"/>
    <n v="150000"/>
    <n v="0"/>
    <n v="7.7"/>
    <n v="77"/>
    <n v="7.6"/>
    <n v="94"/>
    <s v="Techland"/>
    <n v="1136"/>
    <s v="M"/>
  </r>
  <r>
    <s v="Fighters Uncaged"/>
    <x v="2"/>
    <n v="15"/>
    <x v="5"/>
    <x v="7"/>
    <n v="3"/>
    <s v="Ubisoft"/>
    <n v="35"/>
    <n v="310000"/>
    <n v="230000"/>
    <n v="0"/>
    <n v="60000"/>
    <n v="600000"/>
    <n v="150000"/>
    <n v="0"/>
    <n v="3.2"/>
    <n v="38"/>
    <n v="4.5999999999999996"/>
    <n v="23"/>
    <s v="Ubisoft"/>
    <n v="1199"/>
    <s v="T"/>
  </r>
  <r>
    <s v="Rayman Arena"/>
    <x v="4"/>
    <n v="8"/>
    <x v="9"/>
    <x v="1"/>
    <n v="7"/>
    <s v="Ubisoft"/>
    <n v="35"/>
    <n v="290000"/>
    <n v="230000"/>
    <n v="0"/>
    <n v="80000"/>
    <n v="600000"/>
    <n v="150000"/>
    <n v="0"/>
    <n v="6.3"/>
    <n v="10"/>
    <n v="8.6"/>
    <n v="8"/>
    <s v="Ubisoft"/>
    <n v="1199"/>
    <s v="E"/>
  </r>
  <r>
    <s v="Jaws Unleashed"/>
    <x v="4"/>
    <n v="8"/>
    <x v="0"/>
    <x v="4"/>
    <n v="1"/>
    <s v="THQ"/>
    <n v="34"/>
    <n v="500000"/>
    <n v="20000"/>
    <n v="0"/>
    <n v="80000"/>
    <n v="600000"/>
    <n v="150000"/>
    <n v="0"/>
    <n v="5.2"/>
    <n v="29"/>
    <n v="7.5"/>
    <n v="39"/>
    <s v="Appaloosa Interactive"/>
    <n v="66"/>
    <s v="M"/>
  </r>
  <r>
    <s v="Half-Life"/>
    <x v="4"/>
    <n v="8"/>
    <x v="9"/>
    <x v="6"/>
    <n v="9"/>
    <s v="Vivendi Games"/>
    <n v="37"/>
    <n v="290000"/>
    <n v="230000"/>
    <n v="0"/>
    <n v="80000"/>
    <n v="600000"/>
    <n v="150000"/>
    <n v="0"/>
    <n v="8.6999999999999993"/>
    <n v="24"/>
    <n v="8.6"/>
    <n v="94"/>
    <s v="Gearbox Software"/>
    <n v="469"/>
    <s v="M"/>
  </r>
  <r>
    <s v="Split/Second"/>
    <x v="2"/>
    <n v="15"/>
    <x v="5"/>
    <x v="1"/>
    <n v="7"/>
    <s v="Disney Interactive Studios"/>
    <n v="13"/>
    <n v="320000"/>
    <n v="230000"/>
    <n v="0"/>
    <n v="60000"/>
    <n v="610000"/>
    <n v="152500"/>
    <n v="0"/>
    <n v="8.1999999999999993"/>
    <n v="78"/>
    <n v="8.1"/>
    <n v="101"/>
    <s v="Black Rock Studio"/>
    <n v="155"/>
    <s v="E10+"/>
  </r>
  <r>
    <s v="The Golden Compass"/>
    <x v="1"/>
    <n v="3"/>
    <x v="4"/>
    <x v="4"/>
    <n v="1"/>
    <s v="Sega"/>
    <n v="29"/>
    <n v="280000"/>
    <n v="250000"/>
    <n v="0"/>
    <n v="60000"/>
    <n v="590000"/>
    <n v="147500"/>
    <n v="0"/>
    <n v="4.3"/>
    <n v="7"/>
    <n v="4.9000000000000004"/>
    <n v="8"/>
    <s v="Artificial Mind and Movement"/>
    <n v="80"/>
    <s v="E10+"/>
  </r>
  <r>
    <s v="Muramasa: The Demon Blade"/>
    <x v="0"/>
    <n v="13"/>
    <x v="2"/>
    <x v="9"/>
    <n v="8"/>
    <s v="Rising Star Games"/>
    <n v="28"/>
    <n v="320000"/>
    <n v="120000"/>
    <n v="110000"/>
    <n v="40000"/>
    <n v="590000"/>
    <n v="147500"/>
    <n v="0"/>
    <n v="8.1"/>
    <n v="58"/>
    <n v="8.6999999999999993"/>
    <n v="101"/>
    <s v="Vanillaware"/>
    <n v="1241"/>
    <s v="T"/>
  </r>
  <r>
    <s v="Littlest Pet Shop: Garden"/>
    <x v="1"/>
    <n v="3"/>
    <x v="1"/>
    <x v="8"/>
    <n v="10"/>
    <s v="Electronic Arts"/>
    <n v="15"/>
    <n v="310000"/>
    <n v="230000"/>
    <n v="0"/>
    <n v="60000"/>
    <n v="600000"/>
    <n v="150000"/>
    <n v="0"/>
    <m/>
    <m/>
    <m/>
    <m/>
    <s v="Electronic Arts"/>
    <n v="378"/>
    <s v="E"/>
  </r>
  <r>
    <s v="Okami"/>
    <x v="0"/>
    <n v="13"/>
    <x v="1"/>
    <x v="4"/>
    <n v="1"/>
    <s v="Capcom"/>
    <n v="8"/>
    <n v="430000"/>
    <n v="90000"/>
    <n v="40000"/>
    <n v="50000"/>
    <n v="610000"/>
    <n v="152500"/>
    <n v="0"/>
    <n v="9"/>
    <n v="44"/>
    <n v="8.9"/>
    <n v="236"/>
    <s v="Ready at Dawn"/>
    <n v="927"/>
    <s v="T"/>
  </r>
  <r>
    <s v="LEGO The Hobbit"/>
    <x v="6"/>
    <n v="10"/>
    <x v="12"/>
    <x v="4"/>
    <n v="1"/>
    <s v="Warner Bros. Interactive Entertainment"/>
    <n v="38"/>
    <n v="130000"/>
    <n v="380000"/>
    <n v="0"/>
    <n v="90000"/>
    <n v="600000"/>
    <n v="150000"/>
    <n v="0"/>
    <n v="7.2"/>
    <n v="47"/>
    <n v="6.6"/>
    <n v="88"/>
    <s v="TT Games"/>
    <n v="1195"/>
    <s v="E10+"/>
  </r>
  <r>
    <s v="WWE 2K17"/>
    <x v="6"/>
    <n v="10"/>
    <x v="14"/>
    <x v="0"/>
    <n v="11"/>
    <s v="Take-Two Interactive"/>
    <n v="32"/>
    <n v="170000"/>
    <n v="340000"/>
    <n v="0"/>
    <n v="90000"/>
    <n v="600000"/>
    <n v="150000"/>
    <n v="0"/>
    <n v="6.9"/>
    <n v="50"/>
    <n v="6.9"/>
    <n v="88"/>
    <s v="Yuke's"/>
    <n v="1293"/>
    <s v="T"/>
  </r>
  <r>
    <s v="Just Dance 2014"/>
    <x v="10"/>
    <n v="14"/>
    <x v="6"/>
    <x v="3"/>
    <n v="4"/>
    <s v="Ubisoft"/>
    <n v="35"/>
    <n v="310000"/>
    <n v="230000"/>
    <n v="0"/>
    <n v="50000"/>
    <n v="590000"/>
    <n v="147500"/>
    <n v="0"/>
    <n v="7.2"/>
    <n v="13"/>
    <n v="7.6"/>
    <n v="45"/>
    <s v="Ubisoft"/>
    <n v="1199"/>
    <s v="E10+"/>
  </r>
  <r>
    <s v="Wipeout: The Game"/>
    <x v="1"/>
    <n v="3"/>
    <x v="5"/>
    <x v="3"/>
    <n v="4"/>
    <s v="Activision"/>
    <n v="4"/>
    <n v="560000"/>
    <n v="0"/>
    <n v="0"/>
    <n v="40000"/>
    <n v="600000"/>
    <n v="150000"/>
    <n v="0"/>
    <m/>
    <m/>
    <m/>
    <m/>
    <s v="Endemol"/>
    <n v="382"/>
    <s v="E"/>
  </r>
  <r>
    <s v="NHL 15"/>
    <x v="6"/>
    <n v="10"/>
    <x v="12"/>
    <x v="0"/>
    <n v="11"/>
    <s v="Electronic Arts"/>
    <n v="15"/>
    <n v="310000"/>
    <n v="190000"/>
    <n v="0"/>
    <n v="100000"/>
    <n v="600000"/>
    <n v="150000"/>
    <n v="0"/>
    <n v="6"/>
    <n v="28"/>
    <n v="3.6"/>
    <n v="306"/>
    <s v="EA Sports"/>
    <n v="356"/>
    <s v="E10+"/>
  </r>
  <r>
    <s v="Total War: Shogun 2"/>
    <x v="8"/>
    <n v="6"/>
    <x v="10"/>
    <x v="11"/>
    <n v="12"/>
    <s v="Sega"/>
    <n v="29"/>
    <n v="190000"/>
    <n v="310000"/>
    <n v="0"/>
    <n v="90000"/>
    <n v="590000"/>
    <n v="147500"/>
    <n v="0"/>
    <n v="9"/>
    <n v="62"/>
    <n v="8.3000000000000007"/>
    <n v="1180"/>
    <s v="Creative Assembly"/>
    <n v="257"/>
    <s v="T"/>
  </r>
  <r>
    <s v="Dragon Age: Inquisition"/>
    <x v="3"/>
    <n v="9"/>
    <x v="12"/>
    <x v="9"/>
    <n v="8"/>
    <s v="Electronic Arts"/>
    <n v="15"/>
    <n v="270000"/>
    <n v="180000"/>
    <n v="50000"/>
    <n v="90000"/>
    <n v="590000"/>
    <n v="147500"/>
    <n v="0"/>
    <m/>
    <m/>
    <n v="5.2"/>
    <n v="242"/>
    <s v="BioWare"/>
    <n v="145"/>
    <s v="M"/>
  </r>
  <r>
    <s v="SimCity DS"/>
    <x v="1"/>
    <n v="3"/>
    <x v="4"/>
    <x v="8"/>
    <n v="10"/>
    <s v="Electronic Arts"/>
    <n v="15"/>
    <n v="330000"/>
    <n v="20000"/>
    <n v="210000"/>
    <n v="30000"/>
    <n v="590000"/>
    <n v="147500"/>
    <n v="0"/>
    <n v="6.9"/>
    <n v="27"/>
    <n v="6.3"/>
    <n v="18"/>
    <s v="Aki Corp."/>
    <n v="46"/>
    <s v="E"/>
  </r>
  <r>
    <s v="New Carnival Games"/>
    <x v="0"/>
    <n v="13"/>
    <x v="5"/>
    <x v="3"/>
    <n v="4"/>
    <s v="Take-Two Interactive"/>
    <n v="32"/>
    <n v="330000"/>
    <n v="210000"/>
    <n v="0"/>
    <n v="50000"/>
    <n v="590000"/>
    <n v="147500"/>
    <n v="0"/>
    <m/>
    <m/>
    <m/>
    <m/>
    <s v="Cat Daddy Games"/>
    <n v="209"/>
    <s v="E"/>
  </r>
  <r>
    <s v="Hot Wheels: Stunt Track Challenge"/>
    <x v="4"/>
    <n v="8"/>
    <x v="7"/>
    <x v="1"/>
    <n v="7"/>
    <s v="THQ"/>
    <n v="34"/>
    <n v="290000"/>
    <n v="230000"/>
    <n v="0"/>
    <n v="80000"/>
    <n v="600000"/>
    <n v="150000"/>
    <n v="0"/>
    <n v="6.2"/>
    <n v="8"/>
    <n v="8.1"/>
    <n v="8"/>
    <s v="Climax Group"/>
    <n v="229"/>
    <s v="E"/>
  </r>
  <r>
    <s v="Littlest Pet Shop: Jungle"/>
    <x v="1"/>
    <n v="3"/>
    <x v="1"/>
    <x v="8"/>
    <n v="10"/>
    <s v="Electronic Arts"/>
    <n v="15"/>
    <n v="340000"/>
    <n v="200000"/>
    <n v="0"/>
    <n v="60000"/>
    <n v="600000"/>
    <n v="150000"/>
    <n v="0"/>
    <m/>
    <m/>
    <m/>
    <m/>
    <s v="Electronic Arts"/>
    <n v="378"/>
    <s v="E"/>
  </r>
  <r>
    <s v="FIFA 15"/>
    <x v="15"/>
    <n v="12"/>
    <x v="12"/>
    <x v="0"/>
    <n v="11"/>
    <s v="Electronic Arts"/>
    <n v="15"/>
    <n v="80000"/>
    <n v="350000"/>
    <n v="50000"/>
    <n v="120000"/>
    <n v="600000"/>
    <n v="150000"/>
    <n v="0"/>
    <m/>
    <m/>
    <n v="3.1"/>
    <n v="42"/>
    <s v="EA Sports"/>
    <n v="356"/>
    <s v="E"/>
  </r>
  <r>
    <s v="Monopoly"/>
    <x v="2"/>
    <n v="15"/>
    <x v="1"/>
    <x v="3"/>
    <n v="4"/>
    <s v="Electronic Arts"/>
    <n v="15"/>
    <n v="340000"/>
    <n v="200000"/>
    <n v="0"/>
    <n v="60000"/>
    <n v="600000"/>
    <n v="150000"/>
    <n v="0"/>
    <n v="5.6"/>
    <n v="9"/>
    <n v="5.8"/>
    <n v="17"/>
    <s v="EA Bright Light"/>
    <n v="338"/>
    <s v="E"/>
  </r>
  <r>
    <s v="Tony Hawk: RIDE"/>
    <x v="3"/>
    <n v="9"/>
    <x v="2"/>
    <x v="0"/>
    <n v="11"/>
    <s v="Activision"/>
    <n v="4"/>
    <n v="380000"/>
    <n v="140000"/>
    <n v="0"/>
    <n v="70000"/>
    <n v="590000"/>
    <n v="147500"/>
    <n v="0"/>
    <n v="4.4000000000000004"/>
    <n v="29"/>
    <n v="2.1"/>
    <n v="31"/>
    <s v="Robomodo"/>
    <n v="957"/>
    <s v="E10+"/>
  </r>
  <r>
    <s v="Medal of Honor: Frontline"/>
    <x v="11"/>
    <n v="5"/>
    <x v="8"/>
    <x v="6"/>
    <n v="9"/>
    <s v="Electronic Arts"/>
    <n v="15"/>
    <n v="460000"/>
    <n v="120000"/>
    <n v="0"/>
    <n v="20000"/>
    <n v="600000"/>
    <n v="150000"/>
    <n v="0"/>
    <n v="8"/>
    <n v="16"/>
    <n v="7.9"/>
    <n v="16"/>
    <s v="Dreamworks Games"/>
    <n v="333"/>
    <s v="T"/>
  </r>
  <r>
    <s v="Dead Space"/>
    <x v="8"/>
    <n v="6"/>
    <x v="1"/>
    <x v="4"/>
    <n v="1"/>
    <s v="Electronic Arts"/>
    <n v="15"/>
    <n v="0"/>
    <n v="530000"/>
    <n v="0"/>
    <n v="60000"/>
    <n v="590000"/>
    <n v="147500"/>
    <n v="0"/>
    <n v="8.6"/>
    <n v="28"/>
    <n v="8"/>
    <n v="1093"/>
    <s v="EA Redwood Shores"/>
    <n v="352"/>
    <s v="M"/>
  </r>
  <r>
    <s v="NFL Blitz 2001"/>
    <x v="14"/>
    <n v="7"/>
    <x v="16"/>
    <x v="0"/>
    <n v="11"/>
    <s v="Midway Games"/>
    <n v="24"/>
    <n v="330000"/>
    <n v="220000"/>
    <n v="0"/>
    <n v="40000"/>
    <n v="590000"/>
    <n v="147500"/>
    <n v="0"/>
    <n v="7"/>
    <n v="6"/>
    <m/>
    <m/>
    <s v="Midway"/>
    <n v="735"/>
    <s v="E"/>
  </r>
  <r>
    <s v="NHL 11"/>
    <x v="3"/>
    <n v="9"/>
    <x v="5"/>
    <x v="0"/>
    <n v="11"/>
    <s v="Electronic Arts"/>
    <n v="15"/>
    <n v="400000"/>
    <n v="120000"/>
    <n v="0"/>
    <n v="70000"/>
    <n v="590000"/>
    <n v="147500"/>
    <n v="0"/>
    <n v="8.8000000000000007"/>
    <n v="38"/>
    <n v="7.1"/>
    <n v="54"/>
    <s v="Electronic Arts"/>
    <n v="378"/>
    <s v="E10+"/>
  </r>
  <r>
    <s v="Yakuza 5"/>
    <x v="3"/>
    <n v="9"/>
    <x v="11"/>
    <x v="4"/>
    <n v="1"/>
    <s v="Sega"/>
    <n v="29"/>
    <n v="0"/>
    <n v="0"/>
    <n v="590000"/>
    <n v="0"/>
    <n v="590000"/>
    <n v="147500"/>
    <n v="0"/>
    <n v="8.3000000000000007"/>
    <n v="34"/>
    <n v="8.5"/>
    <n v="180"/>
    <s v="Ryu ga Gotoku Studios"/>
    <n v="974"/>
    <s v="M"/>
  </r>
  <r>
    <s v="2002 FIFA World Cup"/>
    <x v="4"/>
    <n v="8"/>
    <x v="8"/>
    <x v="0"/>
    <n v="11"/>
    <s v="Electronic Arts"/>
    <n v="15"/>
    <n v="210000"/>
    <n v="170000"/>
    <n v="160000"/>
    <n v="60000"/>
    <n v="600000"/>
    <n v="150000"/>
    <n v="0"/>
    <n v="7.3"/>
    <n v="19"/>
    <n v="5.6"/>
    <n v="18"/>
    <s v="EA Sports"/>
    <n v="356"/>
    <s v="E"/>
  </r>
  <r>
    <s v="MVP Baseball 2004"/>
    <x v="7"/>
    <n v="16"/>
    <x v="7"/>
    <x v="0"/>
    <n v="11"/>
    <s v="Electronic Arts"/>
    <n v="15"/>
    <n v="440000"/>
    <n v="130000"/>
    <n v="0"/>
    <n v="20000"/>
    <n v="590000"/>
    <n v="147500"/>
    <n v="0"/>
    <n v="9"/>
    <n v="31"/>
    <n v="8.5"/>
    <n v="19"/>
    <s v="EA Sports"/>
    <n v="356"/>
    <s v="E"/>
  </r>
  <r>
    <s v="WWE 2K16"/>
    <x v="13"/>
    <n v="17"/>
    <x v="13"/>
    <x v="0"/>
    <n v="11"/>
    <s v="Take-Two Interactive"/>
    <n v="32"/>
    <n v="320000"/>
    <n v="220000"/>
    <n v="0"/>
    <n v="50000"/>
    <n v="590000"/>
    <n v="147500"/>
    <n v="0"/>
    <n v="7.2"/>
    <n v="18"/>
    <n v="5.7"/>
    <n v="75"/>
    <s v="Yuke's"/>
    <n v="1293"/>
    <s v="T"/>
  </r>
  <r>
    <s v="Assassin's Creed: Brotherhood"/>
    <x v="8"/>
    <n v="6"/>
    <x v="10"/>
    <x v="4"/>
    <n v="1"/>
    <s v="Ubisoft"/>
    <n v="35"/>
    <n v="150000"/>
    <n v="340000"/>
    <n v="0"/>
    <n v="100000"/>
    <n v="590000"/>
    <n v="147500"/>
    <n v="0"/>
    <n v="8.8000000000000007"/>
    <n v="24"/>
    <n v="8.1999999999999993"/>
    <n v="1102"/>
    <s v="Ubisoft Montreal"/>
    <n v="1207"/>
    <s v="M"/>
  </r>
  <r>
    <s v="Dead or Alive Xtreme Beach Volleyball"/>
    <x v="7"/>
    <n v="16"/>
    <x v="15"/>
    <x v="0"/>
    <n v="11"/>
    <s v="Microsoft Game Studios"/>
    <n v="23"/>
    <n v="360000"/>
    <n v="80000"/>
    <n v="140000"/>
    <n v="20000"/>
    <n v="600000"/>
    <n v="150000"/>
    <n v="0"/>
    <n v="7.3"/>
    <n v="42"/>
    <n v="7.8"/>
    <n v="47"/>
    <s v="Team Ninja"/>
    <n v="1133"/>
    <s v="M"/>
  </r>
  <r>
    <s v="Silent Hill: Shattered Memories"/>
    <x v="4"/>
    <n v="8"/>
    <x v="5"/>
    <x v="4"/>
    <n v="1"/>
    <s v="Konami Digital Entertainment"/>
    <n v="19"/>
    <n v="130000"/>
    <n v="220000"/>
    <n v="10000"/>
    <n v="230000"/>
    <n v="590000"/>
    <n v="147500"/>
    <n v="0"/>
    <n v="7.7"/>
    <n v="8"/>
    <n v="6.8"/>
    <n v="82"/>
    <s v="Climax Group"/>
    <n v="229"/>
    <s v="M"/>
  </r>
  <r>
    <s v="Disney Sing It: Family Hits"/>
    <x v="0"/>
    <n v="13"/>
    <x v="5"/>
    <x v="3"/>
    <n v="4"/>
    <s v="Disney Interactive Studios"/>
    <n v="13"/>
    <n v="380000"/>
    <n v="170000"/>
    <n v="0"/>
    <n v="50000"/>
    <n v="600000"/>
    <n v="150000"/>
    <n v="0"/>
    <m/>
    <m/>
    <m/>
    <m/>
    <s v="Disney Interactive Studios"/>
    <n v="318"/>
    <s v="E"/>
  </r>
  <r>
    <s v="Blur"/>
    <x v="2"/>
    <n v="15"/>
    <x v="5"/>
    <x v="1"/>
    <n v="7"/>
    <s v="Activision"/>
    <n v="4"/>
    <n v="250000"/>
    <n v="270000"/>
    <n v="0"/>
    <n v="60000"/>
    <n v="580000"/>
    <n v="145000"/>
    <n v="0"/>
    <n v="8.1999999999999993"/>
    <n v="78"/>
    <n v="8.3000000000000007"/>
    <n v="169"/>
    <s v="Bizarre Creations"/>
    <n v="149"/>
    <s v="E10+"/>
  </r>
  <r>
    <s v="Asphalt: Urban GT"/>
    <x v="1"/>
    <n v="3"/>
    <x v="7"/>
    <x v="1"/>
    <n v="7"/>
    <s v="Ubisoft"/>
    <n v="35"/>
    <n v="310000"/>
    <n v="220000"/>
    <n v="0"/>
    <n v="60000"/>
    <n v="590000"/>
    <n v="147500"/>
    <n v="0"/>
    <n v="6"/>
    <n v="38"/>
    <n v="7.5"/>
    <n v="13"/>
    <s v="Gameloft"/>
    <n v="463"/>
    <s v="E"/>
  </r>
  <r>
    <s v="Mega Man Anniversary Collection"/>
    <x v="4"/>
    <n v="8"/>
    <x v="7"/>
    <x v="2"/>
    <n v="5"/>
    <s v="Capcom"/>
    <n v="8"/>
    <n v="290000"/>
    <n v="220000"/>
    <n v="0"/>
    <n v="80000"/>
    <n v="590000"/>
    <n v="147500"/>
    <n v="0"/>
    <n v="8.1"/>
    <n v="26"/>
    <n v="9"/>
    <n v="20"/>
    <s v="Atomic Planet Entertainment"/>
    <n v="100"/>
    <s v="E"/>
  </r>
  <r>
    <s v="Metal Gear Solid V: Ground Zeroes"/>
    <x v="3"/>
    <n v="9"/>
    <x v="12"/>
    <x v="4"/>
    <n v="1"/>
    <s v="Konami Digital Entertainment"/>
    <n v="19"/>
    <n v="140000"/>
    <n v="120000"/>
    <n v="270000"/>
    <n v="50000"/>
    <n v="580000"/>
    <n v="145000"/>
    <n v="0"/>
    <n v="6.6"/>
    <n v="5"/>
    <n v="5.9"/>
    <n v="242"/>
    <s v="Kojima Productions"/>
    <n v="643"/>
    <s v="M"/>
  </r>
  <r>
    <s v="Harvest Moon: Friends of Mineral Town"/>
    <x v="12"/>
    <n v="4"/>
    <x v="15"/>
    <x v="8"/>
    <n v="10"/>
    <s v="Ubisoft"/>
    <n v="35"/>
    <n v="340000"/>
    <n v="130000"/>
    <n v="110000"/>
    <n v="10000"/>
    <n v="590000"/>
    <n v="147500"/>
    <n v="0"/>
    <n v="8.1"/>
    <n v="25"/>
    <n v="9.6"/>
    <n v="116"/>
    <s v="TOSE"/>
    <n v="1174"/>
    <s v="E"/>
  </r>
  <r>
    <s v="Naruto: The Broken Bond"/>
    <x v="2"/>
    <n v="15"/>
    <x v="1"/>
    <x v="4"/>
    <n v="1"/>
    <s v="Ubisoft"/>
    <n v="35"/>
    <n v="240000"/>
    <n v="280000"/>
    <n v="0"/>
    <n v="60000"/>
    <n v="580000"/>
    <n v="145000"/>
    <n v="0"/>
    <n v="8"/>
    <n v="34"/>
    <n v="7.8"/>
    <n v="46"/>
    <s v="Ubisoft Montreal"/>
    <n v="1207"/>
    <s v="T"/>
  </r>
  <r>
    <s v="WarioWare D.I.Y."/>
    <x v="1"/>
    <n v="3"/>
    <x v="2"/>
    <x v="3"/>
    <n v="4"/>
    <s v="Ninti"/>
    <n v="26"/>
    <n v="170000"/>
    <n v="180000"/>
    <n v="200000"/>
    <n v="40000"/>
    <n v="590000"/>
    <n v="147500"/>
    <n v="0"/>
    <n v="8.1999999999999993"/>
    <n v="53"/>
    <n v="8.6999999999999993"/>
    <n v="39"/>
    <s v="Intelligent Systems"/>
    <n v="579"/>
    <s v="E"/>
  </r>
  <r>
    <s v="Iron Man"/>
    <x v="0"/>
    <n v="13"/>
    <x v="1"/>
    <x v="4"/>
    <n v="1"/>
    <s v="Sega"/>
    <n v="29"/>
    <n v="300000"/>
    <n v="220000"/>
    <n v="0"/>
    <n v="60000"/>
    <n v="580000"/>
    <n v="145000"/>
    <n v="0"/>
    <n v="4.4000000000000004"/>
    <n v="14"/>
    <n v="7"/>
    <n v="8"/>
    <s v="Artificial Mind and Movement"/>
    <n v="80"/>
    <s v="T"/>
  </r>
  <r>
    <s v="The Fight: Lights Out"/>
    <x v="3"/>
    <n v="9"/>
    <x v="5"/>
    <x v="7"/>
    <n v="3"/>
    <s v="Sony Computer Entertainment"/>
    <n v="30"/>
    <n v="290000"/>
    <n v="210000"/>
    <n v="0"/>
    <n v="90000"/>
    <n v="590000"/>
    <n v="147500"/>
    <n v="0"/>
    <n v="4.8"/>
    <n v="39"/>
    <n v="7.5"/>
    <n v="77"/>
    <s v="Coldwood Interactive"/>
    <n v="239"/>
    <s v="T"/>
  </r>
  <r>
    <s v="Mega Man X7"/>
    <x v="4"/>
    <n v="8"/>
    <x v="15"/>
    <x v="4"/>
    <n v="1"/>
    <s v="Capcom"/>
    <n v="8"/>
    <n v="220000"/>
    <n v="170000"/>
    <n v="140000"/>
    <n v="60000"/>
    <n v="590000"/>
    <n v="147500"/>
    <n v="0"/>
    <n v="5.8"/>
    <n v="30"/>
    <n v="5.0999999999999996"/>
    <n v="38"/>
    <s v="Valuewave Co.,Ltd."/>
    <n v="1236"/>
    <s v="E"/>
  </r>
  <r>
    <s v="Deus Ex: Human Revolution"/>
    <x v="8"/>
    <n v="6"/>
    <x v="10"/>
    <x v="6"/>
    <n v="9"/>
    <s v="Square Enix"/>
    <n v="31"/>
    <n v="250000"/>
    <n v="250000"/>
    <n v="0"/>
    <n v="80000"/>
    <n v="580000"/>
    <n v="145000"/>
    <n v="0"/>
    <n v="9"/>
    <n v="52"/>
    <n v="8.5"/>
    <n v="3069"/>
    <s v="Nixxes Software"/>
    <n v="820"/>
    <s v="M"/>
  </r>
  <r>
    <s v="SpongeBob SquarePants featuring Nicktoons: Globs of Doom"/>
    <x v="4"/>
    <n v="8"/>
    <x v="1"/>
    <x v="4"/>
    <n v="1"/>
    <s v="THQ"/>
    <n v="34"/>
    <n v="290000"/>
    <n v="220000"/>
    <n v="0"/>
    <n v="70000"/>
    <n v="580000"/>
    <n v="145000"/>
    <n v="0"/>
    <m/>
    <m/>
    <m/>
    <m/>
    <s v="Incinerator Games"/>
    <n v="565"/>
    <s v="E"/>
  </r>
  <r>
    <s v="Final Fantasy Anniversary Edition"/>
    <x v="9"/>
    <n v="11"/>
    <x v="4"/>
    <x v="9"/>
    <n v="8"/>
    <s v="Square Enix"/>
    <n v="31"/>
    <n v="390000"/>
    <n v="20000"/>
    <n v="130000"/>
    <n v="40000"/>
    <n v="580000"/>
    <n v="145000"/>
    <n v="0"/>
    <n v="6.7"/>
    <n v="34"/>
    <n v="7.7"/>
    <n v="47"/>
    <s v="TOSE"/>
    <n v="1174"/>
    <s v="E10+"/>
  </r>
  <r>
    <s v="LEGO Indiana Jones 2: The Adventure Continues"/>
    <x v="9"/>
    <n v="11"/>
    <x v="2"/>
    <x v="4"/>
    <n v="1"/>
    <s v="Activision"/>
    <n v="4"/>
    <n v="210000"/>
    <n v="230000"/>
    <n v="0"/>
    <n v="140000"/>
    <n v="580000"/>
    <n v="145000"/>
    <n v="0"/>
    <m/>
    <m/>
    <m/>
    <m/>
    <s v="Traveller's Tales"/>
    <n v="1181"/>
    <s v="E10+"/>
  </r>
  <r>
    <s v="SoulCalibur V"/>
    <x v="2"/>
    <n v="15"/>
    <x v="11"/>
    <x v="7"/>
    <n v="3"/>
    <s v="Namco Bandai Games"/>
    <n v="25"/>
    <n v="390000"/>
    <n v="130000"/>
    <n v="20000"/>
    <n v="40000"/>
    <n v="580000"/>
    <n v="145000"/>
    <n v="0"/>
    <n v="7.7"/>
    <n v="56"/>
    <n v="6.2"/>
    <n v="124"/>
    <s v="Project Soul"/>
    <n v="897"/>
    <s v="T"/>
  </r>
  <r>
    <s v="Romancing SaGa"/>
    <x v="4"/>
    <n v="8"/>
    <x v="3"/>
    <x v="9"/>
    <n v="8"/>
    <s v="Square Enix"/>
    <n v="31"/>
    <n v="60000"/>
    <n v="40000"/>
    <n v="470000"/>
    <n v="10000"/>
    <n v="580000"/>
    <n v="145000"/>
    <n v="0"/>
    <n v="5.8"/>
    <n v="23"/>
    <n v="8"/>
    <n v="35"/>
    <s v="Square Enix"/>
    <n v="1075"/>
    <s v="E10+"/>
  </r>
  <r>
    <s v="Lost: Via Domus"/>
    <x v="2"/>
    <n v="15"/>
    <x v="1"/>
    <x v="4"/>
    <n v="1"/>
    <s v="Ubisoft"/>
    <n v="35"/>
    <n v="180000"/>
    <n v="340000"/>
    <n v="0"/>
    <n v="70000"/>
    <n v="590000"/>
    <n v="147500"/>
    <n v="0"/>
    <n v="5.5"/>
    <n v="50"/>
    <n v="6.4"/>
    <n v="58"/>
    <s v="Ubisoft Montreal"/>
    <n v="1207"/>
    <s v="T"/>
  </r>
  <r>
    <s v="Top Spin 3"/>
    <x v="0"/>
    <n v="13"/>
    <x v="1"/>
    <x v="4"/>
    <n v="1"/>
    <s v="Take-Two Interactive"/>
    <n v="32"/>
    <n v="150000"/>
    <n v="370000"/>
    <n v="0"/>
    <n v="70000"/>
    <n v="590000"/>
    <n v="147500"/>
    <n v="0"/>
    <n v="6.8"/>
    <n v="18"/>
    <n v="5.7"/>
    <n v="29"/>
    <s v="Pam Development"/>
    <n v="853"/>
    <s v="E"/>
  </r>
  <r>
    <s v="Game Party in Motion"/>
    <x v="2"/>
    <n v="15"/>
    <x v="5"/>
    <x v="3"/>
    <n v="4"/>
    <s v="Warner Bros. Interactive Entertainment"/>
    <n v="38"/>
    <n v="360000"/>
    <n v="170000"/>
    <n v="0"/>
    <n v="50000"/>
    <n v="580000"/>
    <n v="145000"/>
    <n v="0"/>
    <n v="3.3"/>
    <n v="6"/>
    <n v="3.7"/>
    <n v="9"/>
    <s v="Farsight Studios"/>
    <n v="409"/>
    <s v="E"/>
  </r>
  <r>
    <s v="The Lord of the Rings: The Third Age"/>
    <x v="4"/>
    <n v="8"/>
    <x v="7"/>
    <x v="9"/>
    <n v="8"/>
    <s v="Electronic Arts"/>
    <n v="15"/>
    <n v="490000"/>
    <n v="20000"/>
    <n v="0"/>
    <n v="80000"/>
    <n v="590000"/>
    <n v="147500"/>
    <n v="0"/>
    <n v="7.3"/>
    <n v="35"/>
    <n v="8.1999999999999993"/>
    <n v="60"/>
    <s v="EA Games"/>
    <n v="347"/>
    <s v="T"/>
  </r>
  <r>
    <s v="Call of War: Black Ops"/>
    <x v="1"/>
    <n v="3"/>
    <x v="5"/>
    <x v="6"/>
    <n v="9"/>
    <s v="Activision"/>
    <n v="4"/>
    <n v="500000"/>
    <n v="40000"/>
    <n v="0"/>
    <n v="40000"/>
    <n v="580000"/>
    <n v="145000"/>
    <n v="0"/>
    <n v="7.4"/>
    <n v="13"/>
    <n v="6"/>
    <n v="54"/>
    <s v="n-Space"/>
    <n v="825"/>
    <s v="T"/>
  </r>
  <r>
    <s v="NCAA Football 09"/>
    <x v="3"/>
    <n v="9"/>
    <x v="1"/>
    <x v="0"/>
    <n v="11"/>
    <s v="Electronic Arts"/>
    <n v="15"/>
    <n v="540000"/>
    <n v="0"/>
    <n v="0"/>
    <n v="40000"/>
    <n v="580000"/>
    <n v="145000"/>
    <n v="0"/>
    <n v="8.1"/>
    <n v="20"/>
    <n v="7.3"/>
    <n v="25"/>
    <s v="EA Tiburon"/>
    <n v="360"/>
    <s v="E"/>
  </r>
  <r>
    <s v="MLB 11: The Show"/>
    <x v="3"/>
    <n v="9"/>
    <x v="10"/>
    <x v="0"/>
    <n v="11"/>
    <s v="Sony Computer Entertainment"/>
    <n v="30"/>
    <n v="540000"/>
    <n v="0"/>
    <n v="0"/>
    <n v="40000"/>
    <n v="580000"/>
    <n v="145000"/>
    <n v="0"/>
    <n v="9"/>
    <n v="30"/>
    <n v="7.8"/>
    <n v="87"/>
    <s v="SCEA San Diego Studios"/>
    <n v="995"/>
    <s v="E"/>
  </r>
  <r>
    <s v="Kinect Rush: A Disney Pixar Adventure"/>
    <x v="2"/>
    <n v="15"/>
    <x v="11"/>
    <x v="10"/>
    <n v="2"/>
    <s v="Microsoft Game Studios"/>
    <n v="23"/>
    <n v="380000"/>
    <n v="150000"/>
    <n v="0"/>
    <n v="50000"/>
    <n v="580000"/>
    <n v="145000"/>
    <n v="0"/>
    <n v="6.8"/>
    <n v="31"/>
    <n v="5.0999999999999996"/>
    <n v="15"/>
    <s v="Asobo Studio"/>
    <n v="88"/>
    <s v="E"/>
  </r>
  <r>
    <s v="Skylanders SWAP Force"/>
    <x v="10"/>
    <n v="14"/>
    <x v="6"/>
    <x v="2"/>
    <n v="5"/>
    <s v="Activision"/>
    <n v="4"/>
    <n v="380000"/>
    <n v="150000"/>
    <n v="0"/>
    <n v="50000"/>
    <n v="580000"/>
    <n v="145000"/>
    <n v="0"/>
    <n v="8.9"/>
    <n v="7"/>
    <n v="6"/>
    <n v="96"/>
    <s v="Vicarious Visions"/>
    <n v="1247"/>
    <s v="E10+"/>
  </r>
  <r>
    <s v="Terminator 3: Rise of the Machines"/>
    <x v="4"/>
    <n v="8"/>
    <x v="15"/>
    <x v="4"/>
    <n v="1"/>
    <s v="Atari"/>
    <n v="5"/>
    <n v="280000"/>
    <n v="220000"/>
    <n v="0"/>
    <n v="70000"/>
    <n v="570000"/>
    <n v="142500"/>
    <n v="0"/>
    <n v="3.8"/>
    <n v="21"/>
    <n v="6.3"/>
    <n v="23"/>
    <s v="Black Ops Entertainment"/>
    <n v="154"/>
    <s v="T"/>
  </r>
  <r>
    <s v="Guitar Hero: Smash Hits"/>
    <x v="0"/>
    <n v="13"/>
    <x v="2"/>
    <x v="3"/>
    <n v="4"/>
    <s v="Activision"/>
    <n v="4"/>
    <n v="310000"/>
    <n v="210000"/>
    <n v="0"/>
    <n v="60000"/>
    <n v="580000"/>
    <n v="145000"/>
    <n v="0"/>
    <n v="7.4"/>
    <n v="17"/>
    <n v="7.7"/>
    <n v="6"/>
    <s v="Beenox"/>
    <n v="121"/>
    <s v="T"/>
  </r>
  <r>
    <s v="Tom Clancy's HAWX"/>
    <x v="2"/>
    <n v="15"/>
    <x v="2"/>
    <x v="4"/>
    <n v="1"/>
    <s v="Ubisoft"/>
    <n v="35"/>
    <n v="310000"/>
    <n v="190000"/>
    <n v="20000"/>
    <n v="60000"/>
    <n v="580000"/>
    <n v="145000"/>
    <n v="0"/>
    <n v="7.3"/>
    <n v="64"/>
    <n v="7.3"/>
    <n v="51"/>
    <s v="Ubisoft Romania"/>
    <n v="1216"/>
    <s v="T"/>
  </r>
  <r>
    <s v="Alice: Madness Returns"/>
    <x v="3"/>
    <n v="9"/>
    <x v="10"/>
    <x v="10"/>
    <n v="2"/>
    <s v="Electronic Arts"/>
    <n v="15"/>
    <n v="220000"/>
    <n v="240000"/>
    <n v="40000"/>
    <n v="80000"/>
    <n v="580000"/>
    <n v="145000"/>
    <n v="0"/>
    <n v="7"/>
    <n v="51"/>
    <n v="7.9"/>
    <n v="181"/>
    <s v="Spicy Horse"/>
    <n v="1065"/>
    <s v="M"/>
  </r>
  <r>
    <s v="Shin Megami Tensei IV"/>
    <x v="5"/>
    <n v="1"/>
    <x v="6"/>
    <x v="9"/>
    <n v="8"/>
    <s v="Atlus"/>
    <n v="6"/>
    <n v="280000"/>
    <n v="0"/>
    <n v="270000"/>
    <n v="30000"/>
    <n v="580000"/>
    <n v="145000"/>
    <n v="0"/>
    <n v="8.3000000000000007"/>
    <n v="48"/>
    <n v="8.3000000000000007"/>
    <n v="251"/>
    <s v="Atlus"/>
    <n v="97"/>
    <s v="M"/>
  </r>
  <r>
    <s v="NBA 2K7"/>
    <x v="2"/>
    <n v="15"/>
    <x v="0"/>
    <x v="0"/>
    <n v="11"/>
    <s v="Take-Two Interactive"/>
    <n v="32"/>
    <n v="530000"/>
    <n v="0"/>
    <n v="0"/>
    <n v="40000"/>
    <n v="570000"/>
    <n v="142500"/>
    <n v="0"/>
    <n v="8.4"/>
    <n v="46"/>
    <n v="7.8"/>
    <n v="67"/>
    <s v="Kush Games, Visual Concepts"/>
    <n v="660"/>
    <s v="E"/>
  </r>
  <r>
    <s v="NHL 12"/>
    <x v="3"/>
    <n v="9"/>
    <x v="10"/>
    <x v="0"/>
    <n v="11"/>
    <s v="Electronic Arts"/>
    <n v="15"/>
    <n v="360000"/>
    <n v="150000"/>
    <n v="0"/>
    <n v="70000"/>
    <n v="580000"/>
    <n v="145000"/>
    <n v="0"/>
    <n v="8.6"/>
    <n v="33"/>
    <n v="7.5"/>
    <n v="52"/>
    <s v="Electronic Arts"/>
    <n v="378"/>
    <s v="E10+"/>
  </r>
  <r>
    <s v="Digimon World 2"/>
    <x v="14"/>
    <n v="7"/>
    <x v="16"/>
    <x v="9"/>
    <n v="8"/>
    <s v="Namco Bandai Games"/>
    <n v="25"/>
    <n v="230000"/>
    <n v="160000"/>
    <n v="160000"/>
    <n v="40000"/>
    <n v="590000"/>
    <n v="147500"/>
    <n v="0"/>
    <n v="4.2"/>
    <n v="5"/>
    <n v="7.6"/>
    <n v="47"/>
    <s v="Bandai"/>
    <n v="113"/>
    <s v="E"/>
  </r>
  <r>
    <s v="Prince of Persia: The Two Thrones"/>
    <x v="7"/>
    <n v="16"/>
    <x v="3"/>
    <x v="4"/>
    <n v="1"/>
    <s v="Ubisoft"/>
    <n v="35"/>
    <n v="330000"/>
    <n v="220000"/>
    <n v="0"/>
    <n v="30000"/>
    <n v="580000"/>
    <n v="145000"/>
    <n v="0"/>
    <n v="8.5"/>
    <n v="46"/>
    <n v="8.4"/>
    <n v="28"/>
    <s v="Ubisoft"/>
    <n v="1199"/>
    <s v="M"/>
  </r>
  <r>
    <s v="FIFA Soccer 10"/>
    <x v="1"/>
    <n v="3"/>
    <x v="2"/>
    <x v="0"/>
    <n v="11"/>
    <s v="Electronic Arts"/>
    <n v="15"/>
    <n v="140000"/>
    <n v="370000"/>
    <n v="0"/>
    <n v="70000"/>
    <n v="580000"/>
    <n v="145000"/>
    <n v="0"/>
    <m/>
    <m/>
    <n v="7.6"/>
    <n v="5"/>
    <s v="Exient Entertainment"/>
    <n v="402"/>
    <s v="E"/>
  </r>
  <r>
    <s v="JoJo's Bizarre Adventure: All Star Battle"/>
    <x v="3"/>
    <n v="9"/>
    <x v="6"/>
    <x v="7"/>
    <n v="3"/>
    <s v="Namco Bandai Games"/>
    <n v="25"/>
    <n v="50000"/>
    <n v="20000"/>
    <n v="500000"/>
    <n v="10000"/>
    <n v="580000"/>
    <n v="145000"/>
    <n v="0"/>
    <n v="7.1"/>
    <n v="53"/>
    <n v="8.3000000000000007"/>
    <n v="55"/>
    <s v="CyberConnect2"/>
    <n v="272"/>
    <s v="T"/>
  </r>
  <r>
    <s v="Contra: Shattered Soldier"/>
    <x v="4"/>
    <n v="8"/>
    <x v="8"/>
    <x v="6"/>
    <n v="9"/>
    <s v="Konami Digital Entertainment"/>
    <n v="19"/>
    <n v="280000"/>
    <n v="220000"/>
    <n v="0"/>
    <n v="70000"/>
    <n v="570000"/>
    <n v="142500"/>
    <n v="0"/>
    <n v="7.8"/>
    <n v="33"/>
    <n v="6.6"/>
    <n v="25"/>
    <s v="KCET"/>
    <n v="631"/>
    <s v="T"/>
  </r>
  <r>
    <s v="Final Fantasy: The 4 Heroes of Light"/>
    <x v="1"/>
    <n v="3"/>
    <x v="2"/>
    <x v="9"/>
    <n v="8"/>
    <s v="Square Enix"/>
    <n v="31"/>
    <n v="220000"/>
    <n v="100000"/>
    <n v="230000"/>
    <n v="30000"/>
    <n v="580000"/>
    <n v="145000"/>
    <n v="0"/>
    <n v="7.1"/>
    <n v="49"/>
    <n v="7.1"/>
    <n v="38"/>
    <s v="Matrix Software"/>
    <n v="711"/>
    <s v="E10+"/>
  </r>
  <r>
    <s v="Rayman Legends"/>
    <x v="3"/>
    <n v="9"/>
    <x v="6"/>
    <x v="2"/>
    <n v="5"/>
    <s v="Ubisoft"/>
    <n v="35"/>
    <n v="140000"/>
    <n v="340000"/>
    <n v="0"/>
    <n v="100000"/>
    <n v="580000"/>
    <n v="145000"/>
    <n v="0"/>
    <n v="9.1"/>
    <n v="23"/>
    <n v="8.6999999999999993"/>
    <n v="310"/>
    <s v="Ubisoft Montpellier"/>
    <n v="1206"/>
    <s v="E10+"/>
  </r>
  <r>
    <s v="FIFA Soccer"/>
    <x v="15"/>
    <n v="12"/>
    <x v="11"/>
    <x v="0"/>
    <n v="11"/>
    <s v="Electronic Arts"/>
    <n v="15"/>
    <n v="160000"/>
    <n v="320000"/>
    <n v="20000"/>
    <n v="80000"/>
    <n v="580000"/>
    <n v="145000"/>
    <n v="0"/>
    <n v="7.9"/>
    <n v="45"/>
    <n v="7.2"/>
    <n v="79"/>
    <s v="Electronic Arts"/>
    <n v="378"/>
    <s v="E"/>
  </r>
  <r>
    <s v="Tenchu 2: Birth of the Stealth Assassins"/>
    <x v="14"/>
    <n v="7"/>
    <x v="16"/>
    <x v="4"/>
    <n v="1"/>
    <s v="Activision"/>
    <n v="4"/>
    <n v="320000"/>
    <n v="220000"/>
    <n v="0"/>
    <n v="40000"/>
    <n v="580000"/>
    <n v="145000"/>
    <n v="0"/>
    <n v="7.7"/>
    <n v="14"/>
    <n v="8.6999999999999993"/>
    <n v="32"/>
    <s v="Acquire"/>
    <n v="34"/>
    <s v="M"/>
  </r>
  <r>
    <s v="Tony Hawk's Pro Skater 4"/>
    <x v="11"/>
    <n v="5"/>
    <x v="8"/>
    <x v="0"/>
    <n v="11"/>
    <s v="Activision"/>
    <n v="4"/>
    <n v="450000"/>
    <n v="120000"/>
    <n v="0"/>
    <n v="20000"/>
    <n v="590000"/>
    <n v="147500"/>
    <n v="0"/>
    <n v="9.1"/>
    <n v="19"/>
    <n v="8.6"/>
    <n v="21"/>
    <s v="Neversoft Entertainment"/>
    <n v="793"/>
    <s v="T"/>
  </r>
  <r>
    <s v="Naruto: Uzumaki Chronicles 2"/>
    <x v="4"/>
    <n v="8"/>
    <x v="0"/>
    <x v="4"/>
    <n v="1"/>
    <s v="Namco Bandai Games"/>
    <n v="25"/>
    <n v="280000"/>
    <n v="220000"/>
    <n v="0"/>
    <n v="70000"/>
    <n v="570000"/>
    <n v="142500"/>
    <n v="0"/>
    <n v="5.2"/>
    <n v="22"/>
    <n v="6.9"/>
    <n v="17"/>
    <s v="Cavia Inc."/>
    <n v="214"/>
    <s v="T"/>
  </r>
  <r>
    <s v="NHL 06"/>
    <x v="4"/>
    <n v="8"/>
    <x v="3"/>
    <x v="0"/>
    <n v="11"/>
    <s v="Electronic Arts"/>
    <n v="15"/>
    <n v="480000"/>
    <n v="20000"/>
    <n v="0"/>
    <n v="80000"/>
    <n v="580000"/>
    <n v="145000"/>
    <n v="0"/>
    <n v="7.8"/>
    <n v="27"/>
    <n v="8.5"/>
    <n v="29"/>
    <s v="EA Canada"/>
    <n v="339"/>
    <s v="E10+"/>
  </r>
  <r>
    <s v="Skate it"/>
    <x v="0"/>
    <n v="13"/>
    <x v="1"/>
    <x v="0"/>
    <n v="11"/>
    <s v="Electronic Arts"/>
    <n v="15"/>
    <n v="500000"/>
    <n v="30000"/>
    <n v="0"/>
    <n v="40000"/>
    <n v="570000"/>
    <n v="142500"/>
    <n v="0"/>
    <n v="7"/>
    <n v="37"/>
    <n v="8.4"/>
    <n v="25"/>
    <s v="Electronic Arts"/>
    <n v="378"/>
    <s v="E"/>
  </r>
  <r>
    <s v="Pro Evolution Soccer 2015"/>
    <x v="3"/>
    <n v="9"/>
    <x v="12"/>
    <x v="0"/>
    <n v="11"/>
    <s v="Konami Digital Entertainment"/>
    <n v="19"/>
    <n v="100000"/>
    <n v="200000"/>
    <n v="220000"/>
    <n v="60000"/>
    <n v="580000"/>
    <n v="145000"/>
    <n v="0"/>
    <m/>
    <m/>
    <n v="7.8"/>
    <n v="34"/>
    <s v="Konami"/>
    <n v="646"/>
    <s v="E"/>
  </r>
  <r>
    <s v="NCAA Football 10"/>
    <x v="4"/>
    <n v="8"/>
    <x v="2"/>
    <x v="0"/>
    <n v="11"/>
    <s v="Electronic Arts"/>
    <n v="15"/>
    <n v="280000"/>
    <n v="220000"/>
    <n v="0"/>
    <n v="70000"/>
    <n v="570000"/>
    <n v="142500"/>
    <n v="0"/>
    <m/>
    <m/>
    <m/>
    <m/>
    <s v="EA Tiburon"/>
    <n v="360"/>
    <s v="E"/>
  </r>
  <r>
    <s v="Phineas and Ferb: Across the 2nd Dimension"/>
    <x v="0"/>
    <n v="13"/>
    <x v="10"/>
    <x v="4"/>
    <n v="1"/>
    <s v="Disney Interactive Studios"/>
    <n v="13"/>
    <n v="350000"/>
    <n v="180000"/>
    <n v="0"/>
    <n v="50000"/>
    <n v="580000"/>
    <n v="145000"/>
    <n v="0"/>
    <n v="7.6"/>
    <n v="4"/>
    <n v="8.3000000000000007"/>
    <n v="6"/>
    <s v="High Impact Games"/>
    <n v="523"/>
    <s v="E10+"/>
  </r>
  <r>
    <s v="Far Cry Instincts"/>
    <x v="7"/>
    <n v="16"/>
    <x v="3"/>
    <x v="6"/>
    <n v="9"/>
    <s v="Ubisoft"/>
    <n v="35"/>
    <n v="320000"/>
    <n v="240000"/>
    <n v="0"/>
    <n v="20000"/>
    <n v="580000"/>
    <n v="145000"/>
    <n v="0"/>
    <n v="8.5"/>
    <n v="56"/>
    <n v="5.7"/>
    <n v="73"/>
    <s v="Ubisoft Montreal"/>
    <n v="1207"/>
    <s v="M"/>
  </r>
  <r>
    <s v="Hasbro Family Game Night"/>
    <x v="4"/>
    <n v="8"/>
    <x v="1"/>
    <x v="5"/>
    <n v="6"/>
    <s v="Electronic Arts"/>
    <n v="15"/>
    <n v="280000"/>
    <n v="220000"/>
    <n v="0"/>
    <n v="70000"/>
    <n v="570000"/>
    <n v="142500"/>
    <n v="0"/>
    <m/>
    <m/>
    <m/>
    <m/>
    <s v="EA Bright Light"/>
    <n v="338"/>
    <s v="E"/>
  </r>
  <r>
    <s v="Tony Hawk's Pro Skater 4"/>
    <x v="12"/>
    <n v="4"/>
    <x v="8"/>
    <x v="0"/>
    <n v="11"/>
    <s v="Activision"/>
    <n v="4"/>
    <n v="410000"/>
    <n v="150000"/>
    <n v="0"/>
    <n v="10000"/>
    <n v="570000"/>
    <n v="142500"/>
    <n v="0"/>
    <n v="8.5"/>
    <n v="13"/>
    <n v="8.8000000000000007"/>
    <n v="4"/>
    <s v="Vicarious Visions"/>
    <n v="1247"/>
    <s v="E"/>
  </r>
  <r>
    <s v="Tales of the Abyss"/>
    <x v="4"/>
    <n v="8"/>
    <x v="3"/>
    <x v="9"/>
    <n v="8"/>
    <s v="Namco Bandai Games"/>
    <n v="25"/>
    <n v="0"/>
    <n v="0"/>
    <n v="570000"/>
    <n v="0"/>
    <n v="570000"/>
    <n v="142500"/>
    <n v="0"/>
    <n v="7.8"/>
    <n v="22"/>
    <n v="8.4"/>
    <n v="109"/>
    <s v="Namco"/>
    <n v="767"/>
    <s v="T"/>
  </r>
  <r>
    <s v="Payday 2"/>
    <x v="2"/>
    <n v="15"/>
    <x v="6"/>
    <x v="6"/>
    <n v="9"/>
    <s v="505 Games"/>
    <n v="1"/>
    <n v="330000"/>
    <n v="190000"/>
    <n v="0"/>
    <n v="50000"/>
    <n v="570000"/>
    <n v="142500"/>
    <n v="0"/>
    <n v="7.5"/>
    <n v="18"/>
    <n v="6.3"/>
    <n v="203"/>
    <s v="Overkill Software"/>
    <n v="849"/>
    <s v="M"/>
  </r>
  <r>
    <s v="Blacksite: Area 51"/>
    <x v="2"/>
    <n v="15"/>
    <x v="4"/>
    <x v="6"/>
    <n v="9"/>
    <s v="Midway Games"/>
    <n v="24"/>
    <n v="290000"/>
    <n v="220000"/>
    <n v="0"/>
    <n v="60000"/>
    <n v="570000"/>
    <n v="142500"/>
    <n v="0"/>
    <n v="6.2"/>
    <n v="48"/>
    <n v="6.1"/>
    <n v="65"/>
    <s v="Midway Studios - Austin"/>
    <n v="736"/>
    <s v="T"/>
  </r>
  <r>
    <s v="Spyro Orange: The Cortex Conspiracy"/>
    <x v="12"/>
    <n v="4"/>
    <x v="7"/>
    <x v="4"/>
    <n v="1"/>
    <s v="Vivendi Games"/>
    <n v="37"/>
    <n v="410000"/>
    <n v="150000"/>
    <n v="0"/>
    <n v="10000"/>
    <n v="570000"/>
    <n v="142500"/>
    <n v="0"/>
    <n v="6"/>
    <n v="25"/>
    <n v="7"/>
    <n v="12"/>
    <s v="Vicarious Visions"/>
    <n v="1247"/>
    <s v="E"/>
  </r>
  <r>
    <s v="XCOM: Enemy Unknown"/>
    <x v="3"/>
    <n v="9"/>
    <x v="11"/>
    <x v="11"/>
    <n v="12"/>
    <s v="Take-Two Interactive"/>
    <n v="32"/>
    <n v="240000"/>
    <n v="230000"/>
    <n v="0"/>
    <n v="100000"/>
    <n v="570000"/>
    <n v="142500"/>
    <n v="0"/>
    <n v="8.9"/>
    <n v="20"/>
    <n v="8.1999999999999993"/>
    <n v="296"/>
    <s v="Firaxis Games"/>
    <n v="416"/>
    <s v="M"/>
  </r>
  <r>
    <s v="Petz Dogz 2"/>
    <x v="0"/>
    <n v="13"/>
    <x v="4"/>
    <x v="8"/>
    <n v="10"/>
    <s v="Ubisoft"/>
    <n v="35"/>
    <n v="520000"/>
    <n v="10000"/>
    <n v="0"/>
    <n v="40000"/>
    <n v="570000"/>
    <n v="142500"/>
    <n v="0"/>
    <m/>
    <m/>
    <m/>
    <m/>
    <s v="Ubisoft"/>
    <n v="1199"/>
    <s v="E"/>
  </r>
  <r>
    <s v="Skylanders: Spyro's Adventure"/>
    <x v="5"/>
    <n v="1"/>
    <x v="10"/>
    <x v="4"/>
    <n v="1"/>
    <s v="Activision"/>
    <n v="4"/>
    <n v="320000"/>
    <n v="200000"/>
    <n v="0"/>
    <n v="50000"/>
    <n v="570000"/>
    <n v="142500"/>
    <n v="0"/>
    <n v="8.1999999999999993"/>
    <n v="8"/>
    <n v="4.9000000000000004"/>
    <n v="62"/>
    <s v="Vicarious Visions"/>
    <n v="1247"/>
    <s v="E10+"/>
  </r>
  <r>
    <s v="Cabela's Dangerous Hunts 2011"/>
    <x v="0"/>
    <n v="13"/>
    <x v="5"/>
    <x v="0"/>
    <n v="11"/>
    <s v="Activision"/>
    <n v="4"/>
    <n v="520000"/>
    <n v="20000"/>
    <n v="0"/>
    <n v="40000"/>
    <n v="580000"/>
    <n v="145000"/>
    <n v="0"/>
    <m/>
    <m/>
    <m/>
    <m/>
    <s v="Activision"/>
    <n v="35"/>
    <s v="T"/>
  </r>
  <r>
    <s v="The Sims 3: World Adventures"/>
    <x v="8"/>
    <n v="6"/>
    <x v="2"/>
    <x v="8"/>
    <n v="10"/>
    <s v="Electronic Arts"/>
    <n v="15"/>
    <n v="20000"/>
    <n v="180000"/>
    <n v="0"/>
    <n v="380000"/>
    <n v="580000"/>
    <n v="145000"/>
    <n v="0"/>
    <n v="8.1"/>
    <n v="31"/>
    <n v="8"/>
    <n v="72"/>
    <s v="The Sims Studio"/>
    <n v="1155"/>
    <s v="T"/>
  </r>
  <r>
    <s v="Madden NFL 06"/>
    <x v="11"/>
    <n v="5"/>
    <x v="3"/>
    <x v="0"/>
    <n v="11"/>
    <s v="Electronic Arts"/>
    <n v="15"/>
    <n v="440000"/>
    <n v="110000"/>
    <n v="0"/>
    <n v="20000"/>
    <n v="570000"/>
    <n v="142500"/>
    <n v="0"/>
    <n v="8.6"/>
    <n v="21"/>
    <n v="8.5"/>
    <n v="11"/>
    <s v="EA Sports"/>
    <n v="356"/>
    <s v="E"/>
  </r>
  <r>
    <s v="Titanfall 2"/>
    <x v="13"/>
    <n v="17"/>
    <x v="14"/>
    <x v="6"/>
    <n v="9"/>
    <s v="Electronic Arts"/>
    <n v="15"/>
    <n v="370000"/>
    <n v="150000"/>
    <n v="0"/>
    <n v="50000"/>
    <n v="570000"/>
    <n v="142500"/>
    <n v="0"/>
    <n v="8.6999999999999993"/>
    <n v="31"/>
    <n v="8"/>
    <n v="261"/>
    <s v="Respawn Entertainment"/>
    <n v="949"/>
    <s v="M"/>
  </r>
  <r>
    <s v="Iron Man"/>
    <x v="2"/>
    <n v="15"/>
    <x v="1"/>
    <x v="4"/>
    <n v="1"/>
    <s v="Sega"/>
    <n v="29"/>
    <n v="270000"/>
    <n v="240000"/>
    <n v="0"/>
    <n v="60000"/>
    <n v="570000"/>
    <n v="142500"/>
    <n v="0"/>
    <n v="4.5"/>
    <n v="43"/>
    <n v="5.9"/>
    <n v="52"/>
    <s v="Secret Level"/>
    <n v="1008"/>
    <s v="T"/>
  </r>
  <r>
    <s v="Naruto: Ultimate Ninja 2"/>
    <x v="4"/>
    <n v="8"/>
    <x v="7"/>
    <x v="7"/>
    <n v="3"/>
    <s v="Namco Bandai Games"/>
    <n v="25"/>
    <n v="470000"/>
    <n v="20000"/>
    <n v="0"/>
    <n v="80000"/>
    <n v="570000"/>
    <n v="142500"/>
    <n v="0"/>
    <n v="7.3"/>
    <n v="27"/>
    <n v="7.9"/>
    <n v="27"/>
    <s v="CyberConnect2"/>
    <n v="272"/>
    <s v="T"/>
  </r>
  <r>
    <s v="NHL 10"/>
    <x v="3"/>
    <n v="9"/>
    <x v="2"/>
    <x v="0"/>
    <n v="11"/>
    <s v="Electronic Arts"/>
    <n v="15"/>
    <n v="380000"/>
    <n v="120000"/>
    <n v="0"/>
    <n v="70000"/>
    <n v="570000"/>
    <n v="142500"/>
    <n v="0"/>
    <n v="8.8000000000000007"/>
    <n v="35"/>
    <n v="7.9"/>
    <n v="40"/>
    <s v="EA Canada"/>
    <n v="339"/>
    <s v="E10+"/>
  </r>
  <r>
    <s v="Zumba Fitness"/>
    <x v="3"/>
    <n v="9"/>
    <x v="5"/>
    <x v="0"/>
    <n v="11"/>
    <s v="505 Games"/>
    <n v="1"/>
    <n v="280000"/>
    <n v="210000"/>
    <n v="0"/>
    <n v="80000"/>
    <n v="570000"/>
    <n v="142500"/>
    <n v="0"/>
    <m/>
    <m/>
    <n v="3.8"/>
    <n v="4"/>
    <s v="Pipeworks Software, Inc."/>
    <n v="872"/>
    <s v="E"/>
  </r>
  <r>
    <s v="Blood Wake"/>
    <x v="7"/>
    <n v="16"/>
    <x v="9"/>
    <x v="6"/>
    <n v="9"/>
    <s v="Microsoft Game Studios"/>
    <n v="23"/>
    <n v="430000"/>
    <n v="120000"/>
    <n v="0"/>
    <n v="20000"/>
    <n v="570000"/>
    <n v="142500"/>
    <n v="0"/>
    <n v="7.1"/>
    <n v="30"/>
    <n v="7.5"/>
    <n v="13"/>
    <s v="Stormfront Studios"/>
    <n v="1089"/>
    <s v="T"/>
  </r>
  <r>
    <s v="Dynasty Warriors 5: Xtreme Legends"/>
    <x v="4"/>
    <n v="8"/>
    <x v="3"/>
    <x v="4"/>
    <n v="1"/>
    <s v="Tecmo Koei"/>
    <n v="33"/>
    <n v="110000"/>
    <n v="80000"/>
    <n v="350000"/>
    <n v="30000"/>
    <n v="570000"/>
    <n v="142500"/>
    <n v="0"/>
    <n v="5.7"/>
    <n v="22"/>
    <n v="9.1"/>
    <n v="26"/>
    <s v="Omega Force"/>
    <n v="833"/>
    <s v="T"/>
  </r>
  <r>
    <s v="Rapala: We Fish"/>
    <x v="0"/>
    <n v="13"/>
    <x v="2"/>
    <x v="0"/>
    <n v="11"/>
    <s v="Activision"/>
    <n v="4"/>
    <n v="520000"/>
    <n v="10000"/>
    <n v="0"/>
    <n v="40000"/>
    <n v="570000"/>
    <n v="142500"/>
    <n v="0"/>
    <m/>
    <m/>
    <m/>
    <m/>
    <s v="Activision"/>
    <n v="35"/>
    <s v="E"/>
  </r>
  <r>
    <s v="WWE 2K15"/>
    <x v="13"/>
    <n v="17"/>
    <x v="12"/>
    <x v="0"/>
    <n v="11"/>
    <s v="Take-Two Interactive"/>
    <n v="32"/>
    <n v="290000"/>
    <n v="230000"/>
    <n v="0"/>
    <n v="50000"/>
    <n v="570000"/>
    <n v="142500"/>
    <n v="0"/>
    <n v="5.6"/>
    <n v="25"/>
    <n v="5.7"/>
    <n v="63"/>
    <s v="Yuke's"/>
    <n v="1293"/>
    <s v="T"/>
  </r>
  <r>
    <s v="FIFA World Cup Germany 2006"/>
    <x v="4"/>
    <n v="8"/>
    <x v="0"/>
    <x v="0"/>
    <n v="11"/>
    <s v="Electronic Arts"/>
    <n v="15"/>
    <n v="470000"/>
    <n v="20000"/>
    <n v="0"/>
    <n v="80000"/>
    <n v="570000"/>
    <n v="142500"/>
    <n v="0"/>
    <n v="7.7"/>
    <n v="28"/>
    <n v="8.1"/>
    <n v="33"/>
    <s v="EA Canada"/>
    <n v="339"/>
    <s v="E"/>
  </r>
  <r>
    <s v="Wreckless: ThE YaKuza MisSiOns"/>
    <x v="7"/>
    <n v="16"/>
    <x v="8"/>
    <x v="1"/>
    <n v="7"/>
    <s v="Activision"/>
    <n v="4"/>
    <n v="420000"/>
    <n v="110000"/>
    <n v="20000"/>
    <n v="20000"/>
    <n v="570000"/>
    <n v="142500"/>
    <n v="0"/>
    <n v="7.4"/>
    <n v="36"/>
    <n v="5.2"/>
    <n v="13"/>
    <s v="Bunkasha Publishing"/>
    <n v="197"/>
    <s v="T"/>
  </r>
  <r>
    <s v="Disgaea 4: A Promise Unforgotten"/>
    <x v="3"/>
    <n v="9"/>
    <x v="10"/>
    <x v="9"/>
    <n v="8"/>
    <s v="Nippon Ichi Software"/>
    <n v="27"/>
    <n v="270000"/>
    <n v="110000"/>
    <n v="140000"/>
    <n v="50000"/>
    <n v="570000"/>
    <n v="142500"/>
    <n v="0"/>
    <n v="8"/>
    <n v="39"/>
    <n v="7.8"/>
    <n v="126"/>
    <s v="Nippon Ichi Software"/>
    <n v="817"/>
    <s v="T"/>
  </r>
  <r>
    <s v="SpongeBob SquarePants featuring Nicktoons: Globs of Doom"/>
    <x v="1"/>
    <n v="3"/>
    <x v="1"/>
    <x v="4"/>
    <n v="1"/>
    <s v="THQ"/>
    <n v="34"/>
    <n v="520000"/>
    <n v="0"/>
    <n v="0"/>
    <n v="40000"/>
    <n v="560000"/>
    <n v="140000"/>
    <n v="0"/>
    <m/>
    <m/>
    <n v="6"/>
    <n v="5"/>
    <s v="Natsume"/>
    <n v="776"/>
    <s v="E"/>
  </r>
  <r>
    <s v="SpongeBob SquarePants: Battle for Bikini Bottom"/>
    <x v="7"/>
    <n v="16"/>
    <x v="15"/>
    <x v="2"/>
    <n v="5"/>
    <s v="THQ"/>
    <n v="34"/>
    <n v="450000"/>
    <n v="100000"/>
    <n v="0"/>
    <n v="20000"/>
    <n v="570000"/>
    <n v="142500"/>
    <n v="0"/>
    <n v="7"/>
    <n v="8"/>
    <n v="8.9"/>
    <n v="17"/>
    <s v="Heavy Iron Studios"/>
    <n v="518"/>
    <s v="E"/>
  </r>
  <r>
    <s v="Doom 3 BFG Edition"/>
    <x v="3"/>
    <n v="9"/>
    <x v="11"/>
    <x v="6"/>
    <n v="9"/>
    <s v="Bethesda Softworks"/>
    <n v="7"/>
    <n v="260000"/>
    <n v="210000"/>
    <n v="0"/>
    <n v="100000"/>
    <n v="570000"/>
    <n v="142500"/>
    <n v="0"/>
    <n v="6.7"/>
    <n v="16"/>
    <n v="6.4"/>
    <n v="107"/>
    <s v="id Software"/>
    <n v="552"/>
    <s v="M"/>
  </r>
  <r>
    <s v="Spider-Man 3"/>
    <x v="2"/>
    <n v="15"/>
    <x v="4"/>
    <x v="2"/>
    <n v="5"/>
    <s v="Activision"/>
    <n v="4"/>
    <n v="490000"/>
    <n v="40000"/>
    <n v="0"/>
    <n v="40000"/>
    <n v="570000"/>
    <n v="142500"/>
    <n v="0"/>
    <n v="6.3"/>
    <n v="61"/>
    <n v="7"/>
    <n v="53"/>
    <s v="Treyarch"/>
    <n v="1184"/>
    <s v="T"/>
  </r>
  <r>
    <s v="Pro Evolution Soccer 2012"/>
    <x v="9"/>
    <n v="11"/>
    <x v="10"/>
    <x v="4"/>
    <n v="1"/>
    <s v="Konami Digital Entertainment"/>
    <n v="19"/>
    <n v="100000"/>
    <n v="110000"/>
    <n v="290000"/>
    <n v="60000"/>
    <n v="560000"/>
    <n v="140000"/>
    <n v="0"/>
    <n v="7.4"/>
    <n v="4"/>
    <n v="6.3"/>
    <n v="8"/>
    <s v="Konami"/>
    <n v="646"/>
    <s v="E"/>
  </r>
  <r>
    <s v="The Conduit"/>
    <x v="0"/>
    <n v="13"/>
    <x v="2"/>
    <x v="6"/>
    <n v="9"/>
    <s v="Sega"/>
    <n v="29"/>
    <n v="280000"/>
    <n v="230000"/>
    <n v="0"/>
    <n v="60000"/>
    <n v="570000"/>
    <n v="142500"/>
    <n v="0"/>
    <n v="6.9"/>
    <n v="79"/>
    <n v="8.1999999999999993"/>
    <n v="258"/>
    <s v="High Voltage Software"/>
    <n v="526"/>
    <s v="T"/>
  </r>
  <r>
    <s v="Trivial Pursuit"/>
    <x v="0"/>
    <n v="13"/>
    <x v="2"/>
    <x v="3"/>
    <n v="4"/>
    <s v="Electronic Arts"/>
    <n v="15"/>
    <n v="200000"/>
    <n v="300000"/>
    <n v="0"/>
    <n v="70000"/>
    <n v="570000"/>
    <n v="142500"/>
    <n v="0"/>
    <n v="6.7"/>
    <n v="11"/>
    <m/>
    <m/>
    <s v="EA Bright Light"/>
    <n v="338"/>
    <s v="E"/>
  </r>
  <r>
    <s v="Just Dance 2016"/>
    <x v="10"/>
    <n v="14"/>
    <x v="13"/>
    <x v="3"/>
    <n v="4"/>
    <s v="Ubisoft"/>
    <n v="35"/>
    <n v="270000"/>
    <n v="250000"/>
    <n v="0"/>
    <n v="50000"/>
    <n v="570000"/>
    <n v="142500"/>
    <n v="0"/>
    <n v="7.3"/>
    <n v="7"/>
    <n v="6.9"/>
    <n v="11"/>
    <s v="Ubisoft"/>
    <n v="1199"/>
    <s v="E10+"/>
  </r>
  <r>
    <s v="Disney Universe"/>
    <x v="2"/>
    <n v="15"/>
    <x v="10"/>
    <x v="4"/>
    <n v="1"/>
    <s v="Disney Interactive Studios"/>
    <n v="13"/>
    <n v="370000"/>
    <n v="140000"/>
    <n v="0"/>
    <n v="50000"/>
    <n v="560000"/>
    <n v="140000"/>
    <n v="0"/>
    <n v="6.6"/>
    <n v="31"/>
    <n v="5.3"/>
    <n v="13"/>
    <s v="Eurocom Entertainment Software"/>
    <n v="394"/>
    <s v="E10+"/>
  </r>
  <r>
    <s v="RalliSport Challenge"/>
    <x v="7"/>
    <n v="16"/>
    <x v="8"/>
    <x v="1"/>
    <n v="7"/>
    <s v="Microsoft Game Studios"/>
    <n v="23"/>
    <n v="390000"/>
    <n v="160000"/>
    <n v="0"/>
    <n v="20000"/>
    <n v="570000"/>
    <n v="142500"/>
    <n v="0"/>
    <n v="8.6999999999999993"/>
    <n v="32"/>
    <n v="8.3000000000000007"/>
    <n v="19"/>
    <s v="Digital Illusions"/>
    <n v="308"/>
    <s v="E"/>
  </r>
  <r>
    <s v="Resident Evil Outbreak File #2"/>
    <x v="4"/>
    <n v="8"/>
    <x v="7"/>
    <x v="4"/>
    <n v="1"/>
    <s v="Capcom"/>
    <n v="8"/>
    <n v="190000"/>
    <n v="150000"/>
    <n v="170000"/>
    <n v="50000"/>
    <n v="560000"/>
    <n v="140000"/>
    <n v="0"/>
    <n v="5.8"/>
    <n v="35"/>
    <n v="7.7"/>
    <n v="70"/>
    <s v="Capcom"/>
    <n v="202"/>
    <s v="M"/>
  </r>
  <r>
    <s v="Top Spin 3"/>
    <x v="3"/>
    <n v="9"/>
    <x v="1"/>
    <x v="4"/>
    <n v="1"/>
    <s v="Take-Two Interactive"/>
    <n v="32"/>
    <n v="80000"/>
    <n v="360000"/>
    <n v="0"/>
    <n v="120000"/>
    <n v="560000"/>
    <n v="140000"/>
    <n v="0"/>
    <n v="7.5"/>
    <n v="36"/>
    <n v="7.5"/>
    <n v="20"/>
    <s v="Pam Development"/>
    <n v="853"/>
    <s v="E"/>
  </r>
  <r>
    <s v="XIII"/>
    <x v="4"/>
    <n v="8"/>
    <x v="15"/>
    <x v="6"/>
    <n v="9"/>
    <s v="Ubisoft"/>
    <n v="35"/>
    <n v="280000"/>
    <n v="220000"/>
    <n v="0"/>
    <n v="70000"/>
    <n v="570000"/>
    <n v="142500"/>
    <n v="0"/>
    <n v="7.3"/>
    <n v="37"/>
    <n v="8.6"/>
    <n v="35"/>
    <s v="Ubisoft Paris"/>
    <n v="1210"/>
    <s v="M"/>
  </r>
  <r>
    <s v="Tomb Raider: Anniversary"/>
    <x v="9"/>
    <n v="11"/>
    <x v="4"/>
    <x v="4"/>
    <n v="1"/>
    <s v="Eidos Interactive"/>
    <n v="14"/>
    <n v="210000"/>
    <n v="220000"/>
    <n v="0"/>
    <n v="130000"/>
    <n v="560000"/>
    <n v="140000"/>
    <n v="0"/>
    <n v="7.8"/>
    <n v="32"/>
    <n v="8.1999999999999993"/>
    <n v="28"/>
    <s v="Crystal Dynamics"/>
    <n v="264"/>
    <s v="T"/>
  </r>
  <r>
    <s v="Bratz 4 Real"/>
    <x v="1"/>
    <n v="3"/>
    <x v="4"/>
    <x v="10"/>
    <n v="2"/>
    <s v="THQ"/>
    <n v="34"/>
    <n v="290000"/>
    <n v="220000"/>
    <n v="0"/>
    <n v="60000"/>
    <n v="570000"/>
    <n v="142500"/>
    <n v="0"/>
    <m/>
    <m/>
    <m/>
    <m/>
    <s v="THQ"/>
    <n v="1158"/>
    <s v="E"/>
  </r>
  <r>
    <s v="Up"/>
    <x v="0"/>
    <n v="13"/>
    <x v="2"/>
    <x v="4"/>
    <n v="1"/>
    <s v="THQ"/>
    <n v="34"/>
    <n v="220000"/>
    <n v="280000"/>
    <n v="0"/>
    <n v="60000"/>
    <n v="560000"/>
    <n v="140000"/>
    <n v="0"/>
    <n v="6.2"/>
    <n v="6"/>
    <n v="8"/>
    <n v="4"/>
    <s v="Asobo Studio"/>
    <n v="88"/>
    <s v="E10+"/>
  </r>
  <r>
    <s v="Breath of Fire IV"/>
    <x v="14"/>
    <n v="7"/>
    <x v="16"/>
    <x v="9"/>
    <n v="8"/>
    <s v="Capcom"/>
    <n v="8"/>
    <n v="110000"/>
    <n v="80000"/>
    <n v="340000"/>
    <n v="40000"/>
    <n v="570000"/>
    <n v="142500"/>
    <n v="0"/>
    <n v="8.3000000000000007"/>
    <n v="10"/>
    <n v="8.9"/>
    <n v="45"/>
    <s v="Capcom"/>
    <n v="202"/>
    <s v="T"/>
  </r>
  <r>
    <s v="Tales of Zestiria"/>
    <x v="3"/>
    <n v="9"/>
    <x v="13"/>
    <x v="9"/>
    <n v="8"/>
    <s v="Namco Bandai Games"/>
    <n v="25"/>
    <n v="50000"/>
    <n v="70000"/>
    <n v="420000"/>
    <n v="20000"/>
    <n v="560000"/>
    <n v="140000"/>
    <n v="0"/>
    <m/>
    <m/>
    <n v="8"/>
    <n v="47"/>
    <s v="Namco Bandai Games, Bandai Namco Games"/>
    <n v="771"/>
    <s v="T"/>
  </r>
  <r>
    <s v="True Crime: Streets of LA"/>
    <x v="11"/>
    <n v="5"/>
    <x v="15"/>
    <x v="4"/>
    <n v="1"/>
    <s v="Activision"/>
    <n v="4"/>
    <n v="440000"/>
    <n v="110000"/>
    <n v="0"/>
    <n v="20000"/>
    <n v="570000"/>
    <n v="142500"/>
    <n v="0"/>
    <n v="7.7"/>
    <n v="29"/>
    <n v="7.3"/>
    <n v="29"/>
    <s v="Exakt"/>
    <n v="400"/>
    <s v="M"/>
  </r>
  <r>
    <s v="Odin Sphere"/>
    <x v="4"/>
    <n v="8"/>
    <x v="4"/>
    <x v="9"/>
    <n v="8"/>
    <s v="Square Enix"/>
    <n v="31"/>
    <n v="230000"/>
    <n v="180000"/>
    <n v="90000"/>
    <n v="60000"/>
    <n v="560000"/>
    <n v="140000"/>
    <n v="0"/>
    <n v="8.3000000000000007"/>
    <n v="49"/>
    <n v="8.6"/>
    <n v="59"/>
    <s v="Vanilla Ware"/>
    <n v="1240"/>
    <s v="T"/>
  </r>
  <r>
    <s v="Petz Wild Animals: Tigerz"/>
    <x v="1"/>
    <n v="3"/>
    <x v="1"/>
    <x v="8"/>
    <n v="10"/>
    <s v="Ubisoft"/>
    <n v="35"/>
    <n v="520000"/>
    <n v="0"/>
    <n v="0"/>
    <n v="40000"/>
    <n v="560000"/>
    <n v="140000"/>
    <n v="0"/>
    <m/>
    <m/>
    <m/>
    <m/>
    <s v="Magic Pockets"/>
    <n v="699"/>
    <s v="E"/>
  </r>
  <r>
    <s v="Ms. Pac-Man Maze Madness"/>
    <x v="12"/>
    <n v="4"/>
    <x v="7"/>
    <x v="5"/>
    <n v="6"/>
    <s v="Zoo Digital Publishing"/>
    <n v="39"/>
    <n v="400000"/>
    <n v="150000"/>
    <n v="0"/>
    <n v="10000"/>
    <n v="560000"/>
    <n v="140000"/>
    <n v="0"/>
    <m/>
    <m/>
    <m/>
    <m/>
    <s v="Full-Fat"/>
    <n v="440"/>
    <s v="E"/>
  </r>
  <r>
    <s v="Titanfall"/>
    <x v="8"/>
    <n v="6"/>
    <x v="12"/>
    <x v="6"/>
    <n v="9"/>
    <s v="Electronic Arts"/>
    <n v="15"/>
    <n v="220000"/>
    <n v="300000"/>
    <n v="0"/>
    <n v="40000"/>
    <n v="560000"/>
    <n v="140000"/>
    <n v="0"/>
    <n v="8.6"/>
    <n v="29"/>
    <n v="6.2"/>
    <n v="1727"/>
    <s v="Respawn Entertainment"/>
    <n v="949"/>
    <s v="M"/>
  </r>
  <r>
    <s v="Arena Football"/>
    <x v="4"/>
    <n v="8"/>
    <x v="0"/>
    <x v="0"/>
    <n v="11"/>
    <s v="Electronic Arts"/>
    <n v="15"/>
    <n v="280000"/>
    <n v="220000"/>
    <n v="0"/>
    <n v="70000"/>
    <n v="570000"/>
    <n v="142500"/>
    <n v="0"/>
    <n v="6.6"/>
    <n v="18"/>
    <n v="8.6"/>
    <n v="14"/>
    <s v="EA Tiburon"/>
    <n v="360"/>
    <s v="E10+"/>
  </r>
  <r>
    <s v="The Lord of the Rings: The Return of the King"/>
    <x v="12"/>
    <n v="4"/>
    <x v="15"/>
    <x v="4"/>
    <n v="1"/>
    <s v="Electronic Arts"/>
    <n v="15"/>
    <n v="400000"/>
    <n v="150000"/>
    <n v="0"/>
    <n v="10000"/>
    <n v="560000"/>
    <n v="140000"/>
    <n v="0"/>
    <n v="7.7"/>
    <n v="13"/>
    <n v="8.1999999999999993"/>
    <n v="11"/>
    <s v="Griptonite Games"/>
    <n v="497"/>
    <s v="T"/>
  </r>
  <r>
    <s v="NHL Hitz 20-02"/>
    <x v="4"/>
    <n v="8"/>
    <x v="9"/>
    <x v="0"/>
    <n v="11"/>
    <s v="Midway Games"/>
    <n v="24"/>
    <n v="280000"/>
    <n v="220000"/>
    <n v="0"/>
    <n v="70000"/>
    <n v="570000"/>
    <n v="142500"/>
    <n v="0"/>
    <n v="7.8"/>
    <n v="18"/>
    <n v="7.6"/>
    <n v="8"/>
    <s v="Black Box"/>
    <n v="150"/>
    <s v="E"/>
  </r>
  <r>
    <s v="The Legend of Spyro: Dawn of the Dragon"/>
    <x v="0"/>
    <n v="13"/>
    <x v="1"/>
    <x v="2"/>
    <n v="5"/>
    <s v="Vivendi Games"/>
    <n v="37"/>
    <n v="340000"/>
    <n v="170000"/>
    <n v="0"/>
    <n v="50000"/>
    <n v="560000"/>
    <n v="140000"/>
    <n v="0"/>
    <n v="6.4"/>
    <n v="11"/>
    <n v="6.5"/>
    <n v="19"/>
    <s v="Etranges Libellules"/>
    <n v="392"/>
    <s v="E10+"/>
  </r>
  <r>
    <s v="Classic NES Series: Dr. Marrison"/>
    <x v="12"/>
    <n v="4"/>
    <x v="7"/>
    <x v="5"/>
    <n v="6"/>
    <s v="Ninti"/>
    <n v="26"/>
    <n v="310000"/>
    <n v="110000"/>
    <n v="130000"/>
    <n v="10000"/>
    <n v="560000"/>
    <n v="140000"/>
    <n v="0"/>
    <n v="6.6"/>
    <n v="10"/>
    <n v="7.5"/>
    <n v="6"/>
    <s v="Ninti"/>
    <n v="808"/>
    <s v="E"/>
  </r>
  <r>
    <s v="The Sims: Bustin' Out"/>
    <x v="7"/>
    <n v="16"/>
    <x v="15"/>
    <x v="8"/>
    <n v="10"/>
    <s v="Electronic Arts"/>
    <n v="15"/>
    <n v="400000"/>
    <n v="140000"/>
    <n v="0"/>
    <n v="20000"/>
    <n v="560000"/>
    <n v="140000"/>
    <n v="0"/>
    <n v="8.1"/>
    <n v="26"/>
    <n v="8.9"/>
    <n v="12"/>
    <s v="Maxis"/>
    <n v="714"/>
    <s v="T"/>
  </r>
  <r>
    <s v="NCAA March Madness 07"/>
    <x v="4"/>
    <n v="8"/>
    <x v="4"/>
    <x v="0"/>
    <n v="11"/>
    <s v="Electronic Arts"/>
    <n v="15"/>
    <n v="280000"/>
    <n v="220000"/>
    <n v="0"/>
    <n v="70000"/>
    <n v="570000"/>
    <n v="142500"/>
    <n v="0"/>
    <n v="6.3"/>
    <n v="9"/>
    <n v="8.6"/>
    <n v="7"/>
    <s v="EA Canada"/>
    <n v="339"/>
    <s v="E"/>
  </r>
  <r>
    <s v="Monsters, Inc. Scream Team"/>
    <x v="14"/>
    <n v="7"/>
    <x v="9"/>
    <x v="2"/>
    <n v="5"/>
    <s v="Sony Computer Entertainment"/>
    <n v="30"/>
    <n v="310000"/>
    <n v="210000"/>
    <n v="0"/>
    <n v="40000"/>
    <n v="560000"/>
    <n v="140000"/>
    <n v="0"/>
    <n v="6.5"/>
    <n v="10"/>
    <n v="6.9"/>
    <n v="8"/>
    <s v="Artificial Mind and Movement"/>
    <n v="80"/>
    <s v="E"/>
  </r>
  <r>
    <s v="Warhammer 40,000: Space Marine"/>
    <x v="2"/>
    <n v="15"/>
    <x v="10"/>
    <x v="6"/>
    <n v="9"/>
    <s v="THQ"/>
    <n v="34"/>
    <n v="250000"/>
    <n v="260000"/>
    <n v="0"/>
    <n v="60000"/>
    <n v="570000"/>
    <n v="142500"/>
    <n v="0"/>
    <n v="7.6"/>
    <n v="57"/>
    <n v="7.8"/>
    <n v="232"/>
    <s v="Relic"/>
    <n v="946"/>
    <s v="M"/>
  </r>
  <r>
    <s v="Harry Potter Collection"/>
    <x v="4"/>
    <n v="8"/>
    <x v="0"/>
    <x v="3"/>
    <n v="4"/>
    <s v="Electronic Arts"/>
    <n v="15"/>
    <n v="280000"/>
    <n v="210000"/>
    <n v="0"/>
    <n v="70000"/>
    <n v="560000"/>
    <n v="140000"/>
    <n v="0"/>
    <m/>
    <m/>
    <m/>
    <m/>
    <s v="Electronic Arts"/>
    <n v="378"/>
    <s v="E10+"/>
  </r>
  <r>
    <s v="Top Spin 3"/>
    <x v="2"/>
    <n v="15"/>
    <x v="1"/>
    <x v="4"/>
    <n v="1"/>
    <s v="Take-Two Interactive"/>
    <n v="32"/>
    <n v="90000"/>
    <n v="400000"/>
    <n v="0"/>
    <n v="70000"/>
    <n v="560000"/>
    <n v="140000"/>
    <n v="0"/>
    <n v="7.8"/>
    <n v="47"/>
    <n v="7.6"/>
    <n v="36"/>
    <s v="Pam Development"/>
    <n v="853"/>
    <s v="E"/>
  </r>
  <r>
    <s v="Cabela's Big Game Hunter 2005 Adventures"/>
    <x v="4"/>
    <n v="8"/>
    <x v="7"/>
    <x v="0"/>
    <n v="11"/>
    <s v="Activision"/>
    <n v="4"/>
    <n v="280000"/>
    <n v="210000"/>
    <n v="0"/>
    <n v="70000"/>
    <n v="560000"/>
    <n v="140000"/>
    <n v="0"/>
    <n v="5.5"/>
    <n v="4"/>
    <n v="8.4"/>
    <n v="16"/>
    <s v="Sand Grain Studios"/>
    <n v="979"/>
    <s v="T"/>
  </r>
  <r>
    <s v="LEGO Rock Band"/>
    <x v="2"/>
    <n v="15"/>
    <x v="2"/>
    <x v="3"/>
    <n v="4"/>
    <s v="Warner Bros. Interactive Entertainment"/>
    <n v="38"/>
    <n v="400000"/>
    <n v="110000"/>
    <n v="0"/>
    <n v="50000"/>
    <n v="560000"/>
    <n v="140000"/>
    <n v="0"/>
    <n v="7.1"/>
    <n v="50"/>
    <n v="7.2"/>
    <n v="31"/>
    <s v="TT Fusion"/>
    <n v="1194"/>
    <s v="E10+"/>
  </r>
  <r>
    <s v="Knockout Kings 2001"/>
    <x v="4"/>
    <n v="8"/>
    <x v="9"/>
    <x v="7"/>
    <n v="3"/>
    <s v="Electronic Arts"/>
    <n v="15"/>
    <n v="280000"/>
    <n v="210000"/>
    <n v="0"/>
    <n v="70000"/>
    <n v="560000"/>
    <n v="140000"/>
    <n v="0"/>
    <n v="8.1"/>
    <n v="18"/>
    <m/>
    <m/>
    <s v="Black Ops Entertainment"/>
    <n v="154"/>
    <s v="T"/>
  </r>
  <r>
    <s v="Petz Dogz 2"/>
    <x v="4"/>
    <n v="8"/>
    <x v="4"/>
    <x v="8"/>
    <n v="10"/>
    <s v="Ubisoft"/>
    <n v="35"/>
    <n v="280000"/>
    <n v="210000"/>
    <n v="0"/>
    <n v="70000"/>
    <n v="560000"/>
    <n v="140000"/>
    <n v="0"/>
    <m/>
    <m/>
    <m/>
    <m/>
    <s v="Ubisoft"/>
    <n v="1199"/>
    <s v="E"/>
  </r>
  <r>
    <s v="Battlefield 2: Modern Combat"/>
    <x v="7"/>
    <n v="16"/>
    <x v="3"/>
    <x v="6"/>
    <n v="9"/>
    <s v="Electronic Arts"/>
    <n v="15"/>
    <n v="390000"/>
    <n v="150000"/>
    <n v="0"/>
    <n v="20000"/>
    <n v="560000"/>
    <n v="140000"/>
    <n v="0"/>
    <n v="8"/>
    <n v="49"/>
    <n v="8.1999999999999993"/>
    <n v="29"/>
    <s v="Digital Illusions"/>
    <n v="308"/>
    <s v="T"/>
  </r>
  <r>
    <s v="Tom Clancy's HAWX"/>
    <x v="3"/>
    <n v="9"/>
    <x v="2"/>
    <x v="4"/>
    <n v="1"/>
    <s v="Ubisoft"/>
    <n v="35"/>
    <n v="210000"/>
    <n v="220000"/>
    <n v="50000"/>
    <n v="90000"/>
    <n v="570000"/>
    <n v="142500"/>
    <n v="0"/>
    <n v="7.4"/>
    <n v="35"/>
    <n v="8.1"/>
    <n v="39"/>
    <s v="Ubisoft Romania"/>
    <n v="1216"/>
    <s v="T"/>
  </r>
  <r>
    <s v="All-Star Baseball 2002"/>
    <x v="4"/>
    <n v="8"/>
    <x v="9"/>
    <x v="0"/>
    <n v="11"/>
    <s v="Acclaim Entertainment"/>
    <n v="3"/>
    <n v="270000"/>
    <n v="210000"/>
    <n v="0"/>
    <n v="70000"/>
    <n v="550000"/>
    <n v="137500"/>
    <n v="0"/>
    <n v="7.7"/>
    <n v="16"/>
    <n v="7.6"/>
    <n v="8"/>
    <s v="Acclaim Studios Austin"/>
    <n v="31"/>
    <s v="E"/>
  </r>
  <r>
    <s v="Jillian Michaels Fitness Ultimatum 2010"/>
    <x v="0"/>
    <n v="13"/>
    <x v="2"/>
    <x v="0"/>
    <n v="11"/>
    <s v="Majesco Entertainment"/>
    <n v="21"/>
    <n v="510000"/>
    <n v="10000"/>
    <n v="0"/>
    <n v="40000"/>
    <n v="560000"/>
    <n v="140000"/>
    <n v="0"/>
    <m/>
    <m/>
    <m/>
    <m/>
    <s v="Collision Studios"/>
    <n v="240"/>
    <s v="E"/>
  </r>
  <r>
    <s v="Need for Speed: Most Wanted"/>
    <x v="11"/>
    <n v="5"/>
    <x v="3"/>
    <x v="1"/>
    <n v="7"/>
    <s v="Electronic Arts"/>
    <n v="15"/>
    <n v="430000"/>
    <n v="110000"/>
    <n v="0"/>
    <n v="20000"/>
    <n v="560000"/>
    <n v="140000"/>
    <n v="0"/>
    <n v="8"/>
    <n v="18"/>
    <n v="9.1"/>
    <n v="22"/>
    <s v="EA Canada"/>
    <n v="339"/>
    <s v="T"/>
  </r>
  <r>
    <s v="Bolt"/>
    <x v="0"/>
    <n v="13"/>
    <x v="1"/>
    <x v="10"/>
    <n v="2"/>
    <s v="Disney Interactive Studios"/>
    <n v="13"/>
    <n v="190000"/>
    <n v="310000"/>
    <n v="0"/>
    <n v="60000"/>
    <n v="560000"/>
    <n v="140000"/>
    <n v="0"/>
    <n v="5"/>
    <n v="4"/>
    <n v="5.8"/>
    <n v="5"/>
    <s v="Avalanche Software"/>
    <n v="104"/>
    <s v="E10+"/>
  </r>
  <r>
    <s v="WWE Raw 2"/>
    <x v="7"/>
    <n v="16"/>
    <x v="15"/>
    <x v="7"/>
    <n v="3"/>
    <s v="THQ"/>
    <n v="34"/>
    <n v="430000"/>
    <n v="110000"/>
    <n v="0"/>
    <n v="20000"/>
    <n v="560000"/>
    <n v="140000"/>
    <n v="0"/>
    <n v="6.8"/>
    <n v="26"/>
    <n v="7.3"/>
    <n v="25"/>
    <s v="Anchor"/>
    <n v="61"/>
    <s v="T"/>
  </r>
  <r>
    <s v="Manhunt 2"/>
    <x v="4"/>
    <n v="8"/>
    <x v="4"/>
    <x v="4"/>
    <n v="1"/>
    <s v="Take-Two Interactive"/>
    <n v="32"/>
    <n v="270000"/>
    <n v="210000"/>
    <n v="0"/>
    <n v="70000"/>
    <n v="550000"/>
    <n v="137500"/>
    <n v="0"/>
    <n v="6.7"/>
    <n v="22"/>
    <n v="7.8"/>
    <n v="53"/>
    <s v="Rockstar London"/>
    <n v="959"/>
    <s v="M"/>
  </r>
  <r>
    <s v="Fullmetal Alchemist and the Broken Angel"/>
    <x v="4"/>
    <n v="8"/>
    <x v="15"/>
    <x v="9"/>
    <n v="8"/>
    <s v="Square Enix"/>
    <n v="31"/>
    <n v="150000"/>
    <n v="120000"/>
    <n v="260000"/>
    <n v="40000"/>
    <n v="570000"/>
    <n v="142500"/>
    <n v="0"/>
    <n v="5.6"/>
    <n v="35"/>
    <n v="8.1"/>
    <n v="38"/>
    <s v="Racjin"/>
    <n v="914"/>
    <s v="T"/>
  </r>
  <r>
    <s v="Tony Hawk's Project 8"/>
    <x v="9"/>
    <n v="11"/>
    <x v="0"/>
    <x v="0"/>
    <n v="11"/>
    <s v="Activision"/>
    <n v="4"/>
    <n v="410000"/>
    <n v="70000"/>
    <n v="0"/>
    <n v="70000"/>
    <n v="550000"/>
    <n v="137500"/>
    <n v="0"/>
    <n v="6.8"/>
    <n v="11"/>
    <n v="7.6"/>
    <n v="14"/>
    <s v="Page 44 Studios"/>
    <n v="852"/>
    <s v="T"/>
  </r>
  <r>
    <s v="Batman Begins"/>
    <x v="4"/>
    <n v="8"/>
    <x v="3"/>
    <x v="4"/>
    <n v="1"/>
    <s v="Electronic Arts"/>
    <n v="15"/>
    <n v="270000"/>
    <n v="210000"/>
    <n v="0"/>
    <n v="70000"/>
    <n v="550000"/>
    <n v="137500"/>
    <n v="0"/>
    <n v="6.4"/>
    <n v="41"/>
    <n v="7.3"/>
    <n v="70"/>
    <s v="Eurocom Entertainment Software"/>
    <n v="394"/>
    <s v="T"/>
  </r>
  <r>
    <s v="Dogz"/>
    <x v="1"/>
    <n v="3"/>
    <x v="0"/>
    <x v="8"/>
    <n v="10"/>
    <s v="Ubisoft"/>
    <n v="35"/>
    <n v="500000"/>
    <n v="10000"/>
    <n v="0"/>
    <n v="40000"/>
    <n v="550000"/>
    <n v="137500"/>
    <n v="0"/>
    <m/>
    <m/>
    <n v="7.8"/>
    <n v="9"/>
    <s v="MTO"/>
    <n v="763"/>
    <s v="E"/>
  </r>
  <r>
    <s v="Tony Hawk's Proving Ground"/>
    <x v="2"/>
    <n v="15"/>
    <x v="4"/>
    <x v="0"/>
    <n v="11"/>
    <s v="Activision"/>
    <n v="4"/>
    <n v="490000"/>
    <n v="20000"/>
    <n v="0"/>
    <n v="40000"/>
    <n v="550000"/>
    <n v="137500"/>
    <n v="0"/>
    <n v="7.2"/>
    <n v="59"/>
    <n v="5.4"/>
    <n v="44"/>
    <s v="Neversoft Entertainment"/>
    <n v="793"/>
    <s v="T"/>
  </r>
  <r>
    <s v="Dr. Seuss' The Cat in the Hat"/>
    <x v="4"/>
    <n v="8"/>
    <x v="15"/>
    <x v="3"/>
    <n v="4"/>
    <s v="Vivendi Games"/>
    <n v="37"/>
    <n v="270000"/>
    <n v="210000"/>
    <n v="0"/>
    <n v="70000"/>
    <n v="550000"/>
    <n v="137500"/>
    <n v="0"/>
    <n v="5.6"/>
    <n v="6"/>
    <n v="6.5"/>
    <n v="8"/>
    <s v="Magenta Software"/>
    <n v="697"/>
    <s v="E"/>
  </r>
  <r>
    <s v="Wolfenstein"/>
    <x v="2"/>
    <n v="15"/>
    <x v="2"/>
    <x v="6"/>
    <n v="9"/>
    <s v="Activision"/>
    <n v="4"/>
    <n v="280000"/>
    <n v="220000"/>
    <n v="0"/>
    <n v="60000"/>
    <n v="560000"/>
    <n v="140000"/>
    <n v="0"/>
    <n v="7.2"/>
    <n v="66"/>
    <n v="7.5"/>
    <n v="128"/>
    <s v="id Software, Raven Software"/>
    <n v="554"/>
    <s v="M"/>
  </r>
  <r>
    <s v="Blinx: The Time Sweeper"/>
    <x v="7"/>
    <n v="16"/>
    <x v="8"/>
    <x v="2"/>
    <n v="5"/>
    <s v="Microsoft Game Studios"/>
    <n v="23"/>
    <n v="390000"/>
    <n v="150000"/>
    <n v="0"/>
    <n v="20000"/>
    <n v="560000"/>
    <n v="140000"/>
    <n v="0"/>
    <n v="7.1"/>
    <n v="36"/>
    <n v="8"/>
    <n v="41"/>
    <s v="Artoon"/>
    <n v="83"/>
    <s v="E"/>
  </r>
  <r>
    <s v="ESPN NFL Football"/>
    <x v="4"/>
    <n v="8"/>
    <x v="15"/>
    <x v="0"/>
    <n v="11"/>
    <s v="Sega"/>
    <n v="29"/>
    <n v="270000"/>
    <n v="210000"/>
    <n v="0"/>
    <n v="70000"/>
    <n v="550000"/>
    <n v="137500"/>
    <n v="0"/>
    <n v="9.1"/>
    <n v="20"/>
    <n v="8.5"/>
    <n v="25"/>
    <s v="Visual Concepts"/>
    <n v="1259"/>
    <s v="E"/>
  </r>
  <r>
    <s v="Major League Baseball 2K5"/>
    <x v="7"/>
    <n v="16"/>
    <x v="3"/>
    <x v="0"/>
    <n v="11"/>
    <s v="Take-Two Interactive"/>
    <n v="32"/>
    <n v="520000"/>
    <n v="20000"/>
    <n v="0"/>
    <n v="20000"/>
    <n v="560000"/>
    <n v="140000"/>
    <n v="0"/>
    <n v="8.1"/>
    <n v="25"/>
    <n v="8.1999999999999993"/>
    <n v="17"/>
    <s v="Kush Games"/>
    <n v="659"/>
    <s v="E"/>
  </r>
  <r>
    <s v="Tetris Party Deluxe"/>
    <x v="0"/>
    <n v="13"/>
    <x v="5"/>
    <x v="5"/>
    <n v="6"/>
    <s v="Ninti"/>
    <n v="26"/>
    <n v="330000"/>
    <n v="160000"/>
    <n v="20000"/>
    <n v="50000"/>
    <n v="560000"/>
    <n v="140000"/>
    <n v="0"/>
    <n v="7.2"/>
    <n v="19"/>
    <n v="5.8"/>
    <n v="4"/>
    <s v="Tetris Online, Inc"/>
    <n v="1149"/>
    <s v="E"/>
  </r>
  <r>
    <s v="Gravity Rush"/>
    <x v="15"/>
    <n v="12"/>
    <x v="11"/>
    <x v="4"/>
    <n v="1"/>
    <s v="Sony Computer Entertainment"/>
    <n v="30"/>
    <n v="210000"/>
    <n v="170000"/>
    <n v="90000"/>
    <n v="80000"/>
    <n v="550000"/>
    <n v="137500"/>
    <n v="0"/>
    <n v="8.3000000000000007"/>
    <n v="73"/>
    <n v="8.5"/>
    <n v="625"/>
    <s v="SCE Japan Studio"/>
    <n v="988"/>
    <s v="T"/>
  </r>
  <r>
    <s v="Quantum Break"/>
    <x v="13"/>
    <n v="17"/>
    <x v="14"/>
    <x v="4"/>
    <n v="1"/>
    <s v="Microsoft Game Studios"/>
    <n v="23"/>
    <n v="300000"/>
    <n v="200000"/>
    <n v="10000"/>
    <n v="50000"/>
    <n v="560000"/>
    <n v="140000"/>
    <n v="0"/>
    <n v="7.7"/>
    <n v="106"/>
    <n v="6.8"/>
    <n v="1659"/>
    <s v="Remedy Entertainment"/>
    <n v="948"/>
    <s v="M"/>
  </r>
  <r>
    <s v="Archer Maclean's Mercury"/>
    <x v="9"/>
    <n v="11"/>
    <x v="3"/>
    <x v="5"/>
    <n v="6"/>
    <s v="Ignition Entertainment"/>
    <n v="18"/>
    <n v="170000"/>
    <n v="240000"/>
    <n v="0"/>
    <n v="140000"/>
    <n v="550000"/>
    <n v="137500"/>
    <n v="0"/>
    <n v="7.5"/>
    <n v="39"/>
    <n v="6.6"/>
    <n v="21"/>
    <s v="Awesome Studios"/>
    <n v="108"/>
    <s v="E"/>
  </r>
  <r>
    <s v="TMNT"/>
    <x v="2"/>
    <n v="15"/>
    <x v="4"/>
    <x v="4"/>
    <n v="1"/>
    <s v="Ubisoft"/>
    <n v="35"/>
    <n v="480000"/>
    <n v="30000"/>
    <n v="0"/>
    <n v="50000"/>
    <n v="560000"/>
    <n v="140000"/>
    <n v="0"/>
    <n v="5.8"/>
    <n v="31"/>
    <n v="6.3"/>
    <n v="32"/>
    <s v="Ubisoft Montreal"/>
    <n v="1207"/>
    <s v="E10+"/>
  </r>
  <r>
    <s v="Middle-Earth: Shadow of Mordor"/>
    <x v="3"/>
    <n v="9"/>
    <x v="12"/>
    <x v="4"/>
    <n v="1"/>
    <s v="Warner Bros. Interactive Entertainment"/>
    <n v="38"/>
    <n v="200000"/>
    <n v="260000"/>
    <n v="10000"/>
    <n v="90000"/>
    <n v="560000"/>
    <n v="140000"/>
    <n v="0"/>
    <m/>
    <m/>
    <n v="3.4"/>
    <n v="100"/>
    <s v="Behaviour Interactive"/>
    <n v="126"/>
    <s v="M"/>
  </r>
  <r>
    <s v="Soldier of Fortune: Gold Edition"/>
    <x v="4"/>
    <n v="8"/>
    <x v="9"/>
    <x v="6"/>
    <n v="9"/>
    <s v="Codemasters"/>
    <n v="9"/>
    <n v="270000"/>
    <n v="210000"/>
    <n v="0"/>
    <n v="70000"/>
    <n v="550000"/>
    <n v="137500"/>
    <n v="0"/>
    <n v="5.9"/>
    <n v="14"/>
    <n v="6.8"/>
    <n v="17"/>
    <s v="Pipe Dream Interactive"/>
    <n v="871"/>
    <s v="M"/>
  </r>
  <r>
    <s v="FIFA 15"/>
    <x v="0"/>
    <n v="13"/>
    <x v="12"/>
    <x v="0"/>
    <n v="11"/>
    <s v="Electronic Arts"/>
    <n v="15"/>
    <n v="150000"/>
    <n v="370000"/>
    <n v="0"/>
    <n v="40000"/>
    <n v="560000"/>
    <n v="140000"/>
    <n v="0"/>
    <m/>
    <m/>
    <n v="4.3"/>
    <n v="12"/>
    <s v="EA Sports"/>
    <n v="356"/>
    <s v="E"/>
  </r>
  <r>
    <s v="Final Fantasy IV: The Complete Collection"/>
    <x v="9"/>
    <n v="11"/>
    <x v="10"/>
    <x v="9"/>
    <n v="8"/>
    <s v="Square Enix"/>
    <n v="31"/>
    <n v="130000"/>
    <n v="90000"/>
    <n v="270000"/>
    <n v="60000"/>
    <n v="550000"/>
    <n v="137500"/>
    <n v="0"/>
    <n v="7.7"/>
    <n v="41"/>
    <n v="7.5"/>
    <n v="80"/>
    <s v="Bullets"/>
    <n v="192"/>
    <s v="E10+"/>
  </r>
  <r>
    <s v="Frontlines: Fuel of War"/>
    <x v="2"/>
    <n v="15"/>
    <x v="1"/>
    <x v="6"/>
    <n v="9"/>
    <s v="THQ"/>
    <n v="34"/>
    <n v="340000"/>
    <n v="150000"/>
    <n v="10000"/>
    <n v="50000"/>
    <n v="550000"/>
    <n v="137500"/>
    <n v="0"/>
    <n v="7.5"/>
    <n v="55"/>
    <n v="7.8"/>
    <n v="77"/>
    <s v="Kaos Studios"/>
    <n v="625"/>
    <s v="T"/>
  </r>
  <r>
    <s v="MX 2002 Featuring Ricky Carmichael"/>
    <x v="4"/>
    <n v="8"/>
    <x v="9"/>
    <x v="1"/>
    <n v="7"/>
    <s v="THQ"/>
    <n v="34"/>
    <n v="270000"/>
    <n v="210000"/>
    <n v="0"/>
    <n v="70000"/>
    <n v="550000"/>
    <n v="137500"/>
    <n v="0"/>
    <n v="7.6"/>
    <n v="17"/>
    <n v="8.3000000000000007"/>
    <n v="9"/>
    <s v="Pacific Coast Power &amp; Light"/>
    <n v="851"/>
    <s v="E"/>
  </r>
  <r>
    <s v="NCAA Football 07"/>
    <x v="7"/>
    <n v="16"/>
    <x v="0"/>
    <x v="0"/>
    <n v="11"/>
    <s v="Electronic Arts"/>
    <n v="15"/>
    <n v="420000"/>
    <n v="120000"/>
    <n v="0"/>
    <n v="10000"/>
    <n v="550000"/>
    <n v="137500"/>
    <n v="0"/>
    <n v="8.8000000000000007"/>
    <n v="20"/>
    <n v="6.9"/>
    <n v="10"/>
    <s v="EA Sports"/>
    <n v="356"/>
    <s v="E"/>
  </r>
  <r>
    <s v="No More Heroes"/>
    <x v="0"/>
    <n v="13"/>
    <x v="4"/>
    <x v="4"/>
    <n v="1"/>
    <s v="Rising Star Games"/>
    <n v="28"/>
    <n v="290000"/>
    <n v="170000"/>
    <n v="40000"/>
    <n v="50000"/>
    <n v="550000"/>
    <n v="137500"/>
    <n v="0"/>
    <n v="8.3000000000000007"/>
    <n v="64"/>
    <n v="8.4"/>
    <n v="259"/>
    <s v="Grasshopper Manufacture"/>
    <n v="492"/>
    <s v="M"/>
  </r>
  <r>
    <s v="God of War: Origins Collection"/>
    <x v="3"/>
    <n v="9"/>
    <x v="10"/>
    <x v="4"/>
    <n v="1"/>
    <s v="Sony Computer Entertainment"/>
    <n v="30"/>
    <n v="390000"/>
    <n v="80000"/>
    <n v="20000"/>
    <n v="60000"/>
    <n v="550000"/>
    <n v="137500"/>
    <n v="0"/>
    <n v="8.4"/>
    <n v="58"/>
    <n v="8.4"/>
    <n v="208"/>
    <s v="Ready at Dawn"/>
    <n v="927"/>
    <s v="M"/>
  </r>
  <r>
    <s v="Dora The Explorer: Dora Saves the Snow Princess"/>
    <x v="0"/>
    <n v="13"/>
    <x v="1"/>
    <x v="2"/>
    <n v="5"/>
    <s v="Take-Two Interactive"/>
    <n v="32"/>
    <n v="490000"/>
    <n v="20000"/>
    <n v="0"/>
    <n v="40000"/>
    <n v="550000"/>
    <n v="137500"/>
    <n v="0"/>
    <n v="4.7"/>
    <n v="4"/>
    <n v="7"/>
    <n v="5"/>
    <s v="High Voltage Software"/>
    <n v="526"/>
    <s v="E"/>
  </r>
  <r>
    <s v="Soul Reaver 2"/>
    <x v="4"/>
    <n v="8"/>
    <x v="9"/>
    <x v="4"/>
    <n v="1"/>
    <s v="Eidos Interactive"/>
    <n v="14"/>
    <n v="270000"/>
    <n v="210000"/>
    <n v="0"/>
    <n v="70000"/>
    <n v="550000"/>
    <n v="137500"/>
    <n v="0"/>
    <n v="8"/>
    <n v="22"/>
    <n v="8.5"/>
    <n v="35"/>
    <s v="Crystal Dynamics"/>
    <n v="264"/>
    <s v="M"/>
  </r>
  <r>
    <s v="Metal Gear Solid 3: Subsistence"/>
    <x v="4"/>
    <n v="8"/>
    <x v="3"/>
    <x v="4"/>
    <n v="1"/>
    <s v="Konami Digital Entertainment"/>
    <n v="19"/>
    <n v="340000"/>
    <n v="10000"/>
    <n v="150000"/>
    <n v="60000"/>
    <n v="560000"/>
    <n v="140000"/>
    <n v="0"/>
    <n v="9.4"/>
    <n v="53"/>
    <n v="9.3000000000000007"/>
    <n v="439"/>
    <s v="Aspect"/>
    <n v="89"/>
    <s v="M"/>
  </r>
  <r>
    <s v="Enslaved: Odyssey to the West"/>
    <x v="3"/>
    <n v="9"/>
    <x v="5"/>
    <x v="4"/>
    <n v="1"/>
    <s v="Namco Bandai Games"/>
    <n v="25"/>
    <n v="240000"/>
    <n v="220000"/>
    <n v="10000"/>
    <n v="90000"/>
    <n v="560000"/>
    <n v="140000"/>
    <n v="0"/>
    <n v="8"/>
    <n v="53"/>
    <n v="7.4"/>
    <n v="312"/>
    <s v="Ninja Theory"/>
    <n v="807"/>
    <s v="T"/>
  </r>
  <r>
    <s v="WWF Raw"/>
    <x v="7"/>
    <n v="16"/>
    <x v="8"/>
    <x v="7"/>
    <n v="3"/>
    <s v="THQ"/>
    <n v="34"/>
    <n v="400000"/>
    <n v="130000"/>
    <n v="0"/>
    <n v="20000"/>
    <n v="550000"/>
    <n v="137500"/>
    <n v="0"/>
    <n v="6.8"/>
    <n v="33"/>
    <n v="6.6"/>
    <n v="15"/>
    <s v="Anchor"/>
    <n v="61"/>
    <s v="T"/>
  </r>
  <r>
    <s v="Guitar Hero Live"/>
    <x v="13"/>
    <n v="17"/>
    <x v="13"/>
    <x v="3"/>
    <n v="4"/>
    <s v="Activision"/>
    <n v="4"/>
    <n v="300000"/>
    <n v="200000"/>
    <n v="0"/>
    <n v="50000"/>
    <n v="550000"/>
    <n v="137500"/>
    <n v="0"/>
    <n v="8.1"/>
    <n v="21"/>
    <n v="5.0999999999999996"/>
    <n v="69"/>
    <s v="FreeStyleGames"/>
    <n v="430"/>
    <s v="T"/>
  </r>
  <r>
    <s v="Catz"/>
    <x v="1"/>
    <n v="3"/>
    <x v="0"/>
    <x v="8"/>
    <n v="10"/>
    <s v="Ubisoft"/>
    <n v="35"/>
    <n v="490000"/>
    <n v="20000"/>
    <n v="0"/>
    <n v="40000"/>
    <n v="550000"/>
    <n v="137500"/>
    <n v="0"/>
    <m/>
    <m/>
    <n v="5.3"/>
    <n v="16"/>
    <s v="Powerhead Games"/>
    <n v="892"/>
    <s v="E"/>
  </r>
  <r>
    <s v="Extermination"/>
    <x v="4"/>
    <n v="8"/>
    <x v="9"/>
    <x v="4"/>
    <n v="1"/>
    <s v="Sony Computer Entertainment"/>
    <n v="30"/>
    <n v="210000"/>
    <n v="160000"/>
    <n v="120000"/>
    <n v="50000"/>
    <n v="540000"/>
    <n v="135000"/>
    <n v="0"/>
    <n v="6.7"/>
    <n v="19"/>
    <n v="7.8"/>
    <n v="19"/>
    <s v="Deep Space"/>
    <n v="293"/>
    <s v="M"/>
  </r>
  <r>
    <s v="Batman: Vengeance"/>
    <x v="4"/>
    <n v="8"/>
    <x v="9"/>
    <x v="10"/>
    <n v="2"/>
    <s v="Ubisoft"/>
    <n v="35"/>
    <n v="270000"/>
    <n v="210000"/>
    <n v="0"/>
    <n v="70000"/>
    <n v="550000"/>
    <n v="137500"/>
    <n v="0"/>
    <n v="6.8"/>
    <n v="19"/>
    <n v="6.7"/>
    <n v="12"/>
    <s v="Ubisoft"/>
    <n v="1199"/>
    <s v="T"/>
  </r>
  <r>
    <s v="Hot Shots Golf: World Invitational"/>
    <x v="15"/>
    <n v="12"/>
    <x v="10"/>
    <x v="0"/>
    <n v="11"/>
    <s v="Sony Computer Entertainment"/>
    <n v="30"/>
    <n v="150000"/>
    <n v="110000"/>
    <n v="250000"/>
    <n v="50000"/>
    <n v="560000"/>
    <n v="140000"/>
    <n v="0"/>
    <n v="7.6"/>
    <n v="55"/>
    <n v="8.1"/>
    <n v="77"/>
    <s v="Clap Hanz"/>
    <n v="226"/>
    <s v="E"/>
  </r>
  <r>
    <s v="Tony Hawk's Pro Skater 3"/>
    <x v="7"/>
    <n v="16"/>
    <x v="8"/>
    <x v="0"/>
    <n v="11"/>
    <s v="Activision"/>
    <n v="4"/>
    <n v="340000"/>
    <n v="180000"/>
    <n v="0"/>
    <n v="20000"/>
    <n v="540000"/>
    <n v="135000"/>
    <n v="0"/>
    <n v="9.3000000000000007"/>
    <n v="22"/>
    <n v="8.4"/>
    <n v="17"/>
    <s v="Neversoft Entertainment"/>
    <n v="793"/>
    <s v="T"/>
  </r>
  <r>
    <s v="Mega Man Zero"/>
    <x v="12"/>
    <n v="4"/>
    <x v="8"/>
    <x v="2"/>
    <n v="5"/>
    <s v="Capcom"/>
    <n v="8"/>
    <n v="220000"/>
    <n v="80000"/>
    <n v="240000"/>
    <n v="10000"/>
    <n v="550000"/>
    <n v="137500"/>
    <n v="0"/>
    <n v="8.1999999999999993"/>
    <n v="17"/>
    <n v="8.9"/>
    <n v="31"/>
    <s v="Inti"/>
    <n v="585"/>
    <s v="E"/>
  </r>
  <r>
    <s v="Resident Evil: Revelations 2"/>
    <x v="6"/>
    <n v="10"/>
    <x v="13"/>
    <x v="4"/>
    <n v="1"/>
    <s v="Capcom"/>
    <n v="8"/>
    <n v="130000"/>
    <n v="240000"/>
    <n v="100000"/>
    <n v="70000"/>
    <n v="540000"/>
    <n v="135000"/>
    <n v="0"/>
    <n v="7.5"/>
    <n v="30"/>
    <n v="7.7"/>
    <n v="284"/>
    <s v="Capcom"/>
    <n v="202"/>
    <s v="M"/>
  </r>
  <r>
    <s v="NBA 2K8"/>
    <x v="3"/>
    <n v="9"/>
    <x v="4"/>
    <x v="0"/>
    <n v="11"/>
    <s v="Take-Two Interactive"/>
    <n v="32"/>
    <n v="500000"/>
    <n v="10000"/>
    <n v="0"/>
    <n v="50000"/>
    <n v="560000"/>
    <n v="140000"/>
    <n v="0"/>
    <n v="8.1"/>
    <n v="18"/>
    <n v="6.8"/>
    <n v="19"/>
    <s v="Visual Concepts"/>
    <n v="1259"/>
    <s v="E"/>
  </r>
  <r>
    <s v="Rayman Origins"/>
    <x v="0"/>
    <n v="13"/>
    <x v="10"/>
    <x v="2"/>
    <n v="5"/>
    <s v="Ubisoft"/>
    <n v="35"/>
    <n v="210000"/>
    <n v="270000"/>
    <n v="0"/>
    <n v="60000"/>
    <n v="540000"/>
    <n v="135000"/>
    <n v="0"/>
    <n v="9.1999999999999993"/>
    <n v="13"/>
    <n v="8.3000000000000007"/>
    <n v="127"/>
    <s v="UBlart Montpellier"/>
    <n v="1229"/>
    <s v="E10+"/>
  </r>
  <r>
    <s v="Assassin's Creed: Unity"/>
    <x v="8"/>
    <n v="6"/>
    <x v="12"/>
    <x v="4"/>
    <n v="1"/>
    <s v="Ubisoft"/>
    <n v="35"/>
    <n v="180000"/>
    <n v="330000"/>
    <n v="0"/>
    <n v="40000"/>
    <n v="550000"/>
    <n v="137500"/>
    <n v="0"/>
    <n v="7"/>
    <n v="10"/>
    <n v="3"/>
    <n v="1463"/>
    <s v="Ubisoft, Ubisoft Montreal"/>
    <n v="1228"/>
    <s v="M"/>
  </r>
  <r>
    <s v="MX vs. ATV: Alive"/>
    <x v="2"/>
    <n v="15"/>
    <x v="10"/>
    <x v="1"/>
    <n v="7"/>
    <s v="THQ"/>
    <n v="34"/>
    <n v="370000"/>
    <n v="130000"/>
    <n v="0"/>
    <n v="40000"/>
    <n v="540000"/>
    <n v="135000"/>
    <n v="0"/>
    <n v="6.3"/>
    <n v="43"/>
    <n v="7.2"/>
    <n v="24"/>
    <s v="THQ Digital Studio Phoenix"/>
    <n v="1160"/>
    <s v="E"/>
  </r>
  <r>
    <s v="Shrek 2"/>
    <x v="7"/>
    <n v="16"/>
    <x v="7"/>
    <x v="2"/>
    <n v="5"/>
    <s v="Activision"/>
    <n v="4"/>
    <n v="400000"/>
    <n v="130000"/>
    <n v="0"/>
    <n v="20000"/>
    <n v="550000"/>
    <n v="137500"/>
    <n v="0"/>
    <n v="7.2"/>
    <n v="31"/>
    <n v="8.4"/>
    <n v="5"/>
    <s v="Luxoflux, Inc."/>
    <n v="689"/>
    <s v="E"/>
  </r>
  <r>
    <s v="Purr Pals"/>
    <x v="1"/>
    <n v="3"/>
    <x v="4"/>
    <x v="8"/>
    <n v="10"/>
    <s v="THQ"/>
    <n v="34"/>
    <n v="180000"/>
    <n v="350000"/>
    <n v="0"/>
    <n v="20000"/>
    <n v="550000"/>
    <n v="137500"/>
    <n v="0"/>
    <n v="6.7"/>
    <n v="4"/>
    <n v="6.8"/>
    <n v="6"/>
    <s v="Brain Toys"/>
    <n v="181"/>
    <s v="E"/>
  </r>
  <r>
    <s v="Assassin's Creed II"/>
    <x v="8"/>
    <n v="6"/>
    <x v="5"/>
    <x v="4"/>
    <n v="1"/>
    <s v="Ubisoft"/>
    <n v="35"/>
    <n v="10000"/>
    <n v="450000"/>
    <n v="0"/>
    <n v="90000"/>
    <n v="550000"/>
    <n v="137500"/>
    <n v="0"/>
    <n v="8.6"/>
    <n v="22"/>
    <n v="6.9"/>
    <n v="1611"/>
    <s v="Ubisoft Montreal"/>
    <n v="1207"/>
    <s v="M"/>
  </r>
  <r>
    <s v="Tak and the Power of Juju"/>
    <x v="12"/>
    <n v="4"/>
    <x v="15"/>
    <x v="2"/>
    <n v="5"/>
    <s v="THQ"/>
    <n v="34"/>
    <n v="390000"/>
    <n v="150000"/>
    <n v="0"/>
    <n v="10000"/>
    <n v="550000"/>
    <n v="137500"/>
    <n v="0"/>
    <n v="7.9"/>
    <n v="28"/>
    <n v="9.1999999999999993"/>
    <n v="19"/>
    <s v="Avalanche Software"/>
    <n v="104"/>
    <s v="E"/>
  </r>
  <r>
    <s v="Lips: Number One Hits"/>
    <x v="2"/>
    <n v="15"/>
    <x v="2"/>
    <x v="3"/>
    <n v="4"/>
    <s v="Microsoft Game Studios"/>
    <n v="23"/>
    <n v="150000"/>
    <n v="340000"/>
    <n v="0"/>
    <n v="60000"/>
    <n v="550000"/>
    <n v="137500"/>
    <n v="0"/>
    <n v="7"/>
    <n v="22"/>
    <n v="7.6"/>
    <n v="7"/>
    <s v="iNiS"/>
    <n v="575"/>
    <s v="T"/>
  </r>
  <r>
    <s v="Turok: Evolution"/>
    <x v="7"/>
    <n v="16"/>
    <x v="8"/>
    <x v="6"/>
    <n v="9"/>
    <s v="Acclaim Entertainment"/>
    <n v="3"/>
    <n v="390000"/>
    <n v="140000"/>
    <n v="0"/>
    <n v="20000"/>
    <n v="550000"/>
    <n v="137500"/>
    <n v="0"/>
    <n v="6.8"/>
    <n v="25"/>
    <n v="6.7"/>
    <n v="9"/>
    <s v="Acclaim"/>
    <n v="30"/>
    <s v="M"/>
  </r>
  <r>
    <s v="Jak X: Combat Racing"/>
    <x v="4"/>
    <n v="8"/>
    <x v="3"/>
    <x v="1"/>
    <n v="7"/>
    <s v="Sony Computer Entertainment"/>
    <n v="30"/>
    <n v="450000"/>
    <n v="20000"/>
    <n v="0"/>
    <n v="70000"/>
    <n v="540000"/>
    <n v="135000"/>
    <n v="0"/>
    <n v="7.6"/>
    <n v="46"/>
    <n v="7.7"/>
    <n v="63"/>
    <s v="Naughty Dog"/>
    <n v="778"/>
    <s v="T"/>
  </r>
  <r>
    <s v="American Idol"/>
    <x v="4"/>
    <n v="8"/>
    <x v="15"/>
    <x v="3"/>
    <n v="4"/>
    <s v="Codemasters"/>
    <n v="9"/>
    <n v="270000"/>
    <n v="210000"/>
    <n v="0"/>
    <n v="70000"/>
    <n v="550000"/>
    <n v="137500"/>
    <n v="0"/>
    <n v="4.0999999999999996"/>
    <n v="14"/>
    <n v="4.8"/>
    <n v="12"/>
    <s v="Hothouse Creations"/>
    <n v="535"/>
    <s v="E"/>
  </r>
  <r>
    <s v="Barbie Horse Adventures: Riding Camp"/>
    <x v="1"/>
    <n v="3"/>
    <x v="1"/>
    <x v="0"/>
    <n v="11"/>
    <s v="Activision"/>
    <n v="4"/>
    <n v="500000"/>
    <n v="0"/>
    <n v="0"/>
    <n v="40000"/>
    <n v="540000"/>
    <n v="135000"/>
    <n v="0"/>
    <m/>
    <m/>
    <m/>
    <m/>
    <s v="Activision"/>
    <n v="35"/>
    <s v="E"/>
  </r>
  <r>
    <s v="Red Dead Revolver"/>
    <x v="7"/>
    <n v="16"/>
    <x v="7"/>
    <x v="6"/>
    <n v="9"/>
    <s v="Take-Two Interactive"/>
    <n v="32"/>
    <n v="400000"/>
    <n v="120000"/>
    <n v="0"/>
    <n v="20000"/>
    <n v="540000"/>
    <n v="135000"/>
    <n v="0"/>
    <n v="7.4"/>
    <n v="61"/>
    <n v="8.5"/>
    <n v="26"/>
    <s v="Rockstar San Diego"/>
    <n v="961"/>
    <s v="M"/>
  </r>
  <r>
    <s v="CrossworDS"/>
    <x v="1"/>
    <n v="3"/>
    <x v="1"/>
    <x v="5"/>
    <n v="6"/>
    <s v="Deep Silver"/>
    <n v="12"/>
    <n v="500000"/>
    <n v="0"/>
    <n v="0"/>
    <n v="40000"/>
    <n v="540000"/>
    <n v="135000"/>
    <n v="0"/>
    <n v="6.7"/>
    <n v="19"/>
    <n v="6.8"/>
    <n v="6"/>
    <s v="Nuevo Retro Games"/>
    <n v="826"/>
    <s v="E"/>
  </r>
  <r>
    <s v="Viva Pinata: Pocket Paradise"/>
    <x v="1"/>
    <n v="3"/>
    <x v="1"/>
    <x v="8"/>
    <n v="10"/>
    <s v="THQ"/>
    <n v="34"/>
    <n v="260000"/>
    <n v="230000"/>
    <n v="0"/>
    <n v="60000"/>
    <n v="550000"/>
    <n v="137500"/>
    <n v="0"/>
    <n v="8.1999999999999993"/>
    <n v="34"/>
    <n v="7.1"/>
    <n v="15"/>
    <s v="Rare Ltd."/>
    <n v="919"/>
    <s v="E"/>
  </r>
  <r>
    <s v="Petz Catz Clan"/>
    <x v="1"/>
    <n v="3"/>
    <x v="1"/>
    <x v="8"/>
    <n v="10"/>
    <s v="Ubisoft"/>
    <n v="35"/>
    <n v="470000"/>
    <n v="30000"/>
    <n v="0"/>
    <n v="40000"/>
    <n v="540000"/>
    <n v="135000"/>
    <n v="0"/>
    <m/>
    <m/>
    <m/>
    <m/>
    <s v="Digital Kids"/>
    <n v="309"/>
    <s v="E"/>
  </r>
  <r>
    <s v="ZhuZhu Pets 2: Featuring The Wild Bunch"/>
    <x v="1"/>
    <n v="3"/>
    <x v="5"/>
    <x v="8"/>
    <n v="10"/>
    <s v="Activision"/>
    <n v="4"/>
    <n v="400000"/>
    <n v="100000"/>
    <n v="0"/>
    <n v="40000"/>
    <n v="540000"/>
    <n v="135000"/>
    <n v="0"/>
    <m/>
    <m/>
    <m/>
    <m/>
    <s v="Activision"/>
    <n v="35"/>
    <s v="E"/>
  </r>
  <r>
    <s v="Iron Man"/>
    <x v="4"/>
    <n v="8"/>
    <x v="1"/>
    <x v="4"/>
    <n v="1"/>
    <s v="Sega"/>
    <n v="29"/>
    <n v="360000"/>
    <n v="0"/>
    <n v="0"/>
    <n v="190000"/>
    <n v="550000"/>
    <n v="137500"/>
    <n v="0"/>
    <n v="4.7"/>
    <n v="8"/>
    <n v="5.6"/>
    <n v="15"/>
    <s v="Artificial Mind and Movement"/>
    <n v="80"/>
    <s v="T"/>
  </r>
  <r>
    <s v="Spec Ops: The Line"/>
    <x v="3"/>
    <n v="9"/>
    <x v="11"/>
    <x v="6"/>
    <n v="9"/>
    <s v="Take-Two Interactive"/>
    <n v="32"/>
    <n v="190000"/>
    <n v="230000"/>
    <n v="40000"/>
    <n v="80000"/>
    <n v="540000"/>
    <n v="135000"/>
    <n v="0"/>
    <n v="7.7"/>
    <n v="27"/>
    <n v="8"/>
    <n v="350"/>
    <s v="Yager"/>
    <n v="1291"/>
    <s v="M"/>
  </r>
  <r>
    <s v="The SpongeBob SquarePants Movie"/>
    <x v="7"/>
    <n v="16"/>
    <x v="7"/>
    <x v="2"/>
    <n v="5"/>
    <s v="THQ"/>
    <n v="34"/>
    <n v="400000"/>
    <n v="120000"/>
    <n v="0"/>
    <n v="20000"/>
    <n v="540000"/>
    <n v="135000"/>
    <n v="0"/>
    <n v="7.4"/>
    <n v="14"/>
    <n v="8.5"/>
    <n v="8"/>
    <s v="Heavy Iron Studios"/>
    <n v="518"/>
    <s v="E"/>
  </r>
  <r>
    <s v="NHL 14"/>
    <x v="3"/>
    <n v="9"/>
    <x v="6"/>
    <x v="0"/>
    <n v="11"/>
    <s v="Electronic Arts"/>
    <n v="15"/>
    <n v="280000"/>
    <n v="170000"/>
    <n v="0"/>
    <n v="90000"/>
    <n v="540000"/>
    <n v="135000"/>
    <n v="0"/>
    <n v="8"/>
    <n v="22"/>
    <n v="6"/>
    <n v="79"/>
    <s v="Electronic Arts"/>
    <n v="378"/>
    <s v="E10+"/>
  </r>
  <r>
    <s v="F1 2013"/>
    <x v="3"/>
    <n v="9"/>
    <x v="6"/>
    <x v="1"/>
    <n v="7"/>
    <s v="Codemasters"/>
    <n v="9"/>
    <n v="10000"/>
    <n v="420000"/>
    <n v="30000"/>
    <n v="90000"/>
    <n v="550000"/>
    <n v="137500"/>
    <n v="0"/>
    <n v="7.7"/>
    <n v="22"/>
    <n v="6.3"/>
    <n v="40"/>
    <s v="Codemasters Birmingham"/>
    <n v="236"/>
    <s v="E"/>
  </r>
  <r>
    <s v="Legends of WrestleMania"/>
    <x v="3"/>
    <n v="9"/>
    <x v="2"/>
    <x v="7"/>
    <n v="3"/>
    <s v="THQ"/>
    <n v="34"/>
    <n v="300000"/>
    <n v="160000"/>
    <n v="0"/>
    <n v="70000"/>
    <n v="530000"/>
    <n v="132500"/>
    <n v="0"/>
    <n v="7"/>
    <n v="43"/>
    <n v="6.5"/>
    <n v="19"/>
    <s v="Yuke's"/>
    <n v="1293"/>
    <s v="T"/>
  </r>
  <r>
    <s v="Are You Smarter than a 5th Grader? Make the Grade"/>
    <x v="0"/>
    <n v="13"/>
    <x v="1"/>
    <x v="3"/>
    <n v="4"/>
    <s v="THQ"/>
    <n v="34"/>
    <n v="500000"/>
    <n v="0"/>
    <n v="0"/>
    <n v="40000"/>
    <n v="540000"/>
    <n v="135000"/>
    <n v="0"/>
    <m/>
    <m/>
    <m/>
    <m/>
    <s v="THQ"/>
    <n v="1158"/>
    <s v="E"/>
  </r>
  <r>
    <s v="Tiger Woods PGA Tour 08"/>
    <x v="2"/>
    <n v="15"/>
    <x v="4"/>
    <x v="0"/>
    <n v="11"/>
    <s v="Electronic Arts"/>
    <n v="15"/>
    <n v="490000"/>
    <n v="20000"/>
    <n v="0"/>
    <n v="40000"/>
    <n v="550000"/>
    <n v="137500"/>
    <n v="0"/>
    <n v="8"/>
    <n v="45"/>
    <n v="7.8"/>
    <n v="26"/>
    <s v="EA Salt Lake"/>
    <n v="354"/>
    <s v="E"/>
  </r>
  <r>
    <s v="Dance Dance Revolution Ultramix"/>
    <x v="7"/>
    <n v="16"/>
    <x v="15"/>
    <x v="8"/>
    <n v="10"/>
    <s v="Konami Digital Entertainment"/>
    <n v="19"/>
    <n v="420000"/>
    <n v="110000"/>
    <n v="0"/>
    <n v="20000"/>
    <n v="550000"/>
    <n v="137500"/>
    <n v="0"/>
    <n v="8.1999999999999993"/>
    <n v="24"/>
    <n v="8.8000000000000007"/>
    <n v="10"/>
    <s v="Konami Computer Entertainment Hawaii"/>
    <n v="647"/>
    <s v="E"/>
  </r>
  <r>
    <s v="Crash Tag Team Racing"/>
    <x v="4"/>
    <n v="8"/>
    <x v="3"/>
    <x v="1"/>
    <n v="7"/>
    <s v="Vivendi Games"/>
    <n v="37"/>
    <n v="270000"/>
    <n v="210000"/>
    <n v="0"/>
    <n v="70000"/>
    <n v="550000"/>
    <n v="137500"/>
    <n v="0"/>
    <n v="6.6"/>
    <n v="21"/>
    <n v="7"/>
    <n v="49"/>
    <s v="Radical Entertainment"/>
    <n v="915"/>
    <s v="E10+"/>
  </r>
  <r>
    <s v="Front Mission 4"/>
    <x v="4"/>
    <n v="8"/>
    <x v="15"/>
    <x v="11"/>
    <n v="12"/>
    <s v="Square Enix"/>
    <n v="31"/>
    <n v="140000"/>
    <n v="110000"/>
    <n v="250000"/>
    <n v="40000"/>
    <n v="540000"/>
    <n v="135000"/>
    <n v="0"/>
    <n v="7.5"/>
    <n v="39"/>
    <n v="8.6"/>
    <n v="22"/>
    <s v="Square Enix"/>
    <n v="1075"/>
    <s v="T"/>
  </r>
  <r>
    <s v="Rayman Origins"/>
    <x v="15"/>
    <n v="12"/>
    <x v="11"/>
    <x v="2"/>
    <n v="5"/>
    <s v="Ubisoft"/>
    <n v="35"/>
    <n v="120000"/>
    <n v="330000"/>
    <n v="0"/>
    <n v="90000"/>
    <n v="540000"/>
    <n v="135000"/>
    <n v="0"/>
    <n v="8.8000000000000007"/>
    <n v="54"/>
    <n v="8.4"/>
    <n v="298"/>
    <s v="UBlart Montpellier"/>
    <n v="1229"/>
    <s v="E10+"/>
  </r>
  <r>
    <s v="F.E.A.R."/>
    <x v="3"/>
    <n v="9"/>
    <x v="4"/>
    <x v="6"/>
    <n v="9"/>
    <s v="Vivendi Games"/>
    <n v="37"/>
    <n v="180000"/>
    <n v="260000"/>
    <n v="0"/>
    <n v="100000"/>
    <n v="540000"/>
    <n v="135000"/>
    <n v="0"/>
    <n v="7.2"/>
    <n v="31"/>
    <n v="7.4"/>
    <n v="64"/>
    <s v="Day 1 Studios"/>
    <n v="283"/>
    <s v="M"/>
  </r>
  <r>
    <s v="Enslaved: Odyssey to the West"/>
    <x v="2"/>
    <n v="15"/>
    <x v="5"/>
    <x v="4"/>
    <n v="1"/>
    <s v="Namco Bandai Games"/>
    <n v="25"/>
    <n v="300000"/>
    <n v="190000"/>
    <n v="0"/>
    <n v="50000"/>
    <n v="540000"/>
    <n v="135000"/>
    <n v="0"/>
    <n v="8.1999999999999993"/>
    <n v="72"/>
    <n v="7.8"/>
    <n v="295"/>
    <s v="Ninja Theory"/>
    <n v="807"/>
    <s v="T"/>
  </r>
  <r>
    <s v="Dragon Ball Z: Shin Budokai"/>
    <x v="9"/>
    <n v="11"/>
    <x v="0"/>
    <x v="7"/>
    <n v="3"/>
    <s v="Atari"/>
    <n v="5"/>
    <n v="260000"/>
    <n v="80000"/>
    <n v="130000"/>
    <n v="70000"/>
    <n v="540000"/>
    <n v="135000"/>
    <n v="0"/>
    <n v="7"/>
    <n v="21"/>
    <n v="8.1"/>
    <n v="19"/>
    <s v="Dimps Corporation"/>
    <n v="311"/>
    <s v="T"/>
  </r>
  <r>
    <s v="Tiger Woods PGA Tour 13"/>
    <x v="3"/>
    <n v="9"/>
    <x v="11"/>
    <x v="0"/>
    <n v="11"/>
    <s v="Electronic Arts"/>
    <n v="15"/>
    <n v="240000"/>
    <n v="210000"/>
    <n v="0"/>
    <n v="80000"/>
    <n v="530000"/>
    <n v="132500"/>
    <n v="0"/>
    <n v="7.5"/>
    <n v="14"/>
    <n v="5.7"/>
    <n v="9"/>
    <s v="Electronic Arts"/>
    <n v="378"/>
    <s v="E"/>
  </r>
  <r>
    <s v="Dynasty Warriors: Gundam 3"/>
    <x v="3"/>
    <n v="9"/>
    <x v="5"/>
    <x v="4"/>
    <n v="1"/>
    <s v="Tecmo Koei"/>
    <n v="33"/>
    <n v="110000"/>
    <n v="40000"/>
    <n v="360000"/>
    <n v="20000"/>
    <n v="530000"/>
    <n v="132500"/>
    <n v="0"/>
    <n v="5.8"/>
    <n v="18"/>
    <n v="7.5"/>
    <n v="20"/>
    <s v="Omega Force, Koei Tecmo Games"/>
    <n v="835"/>
    <s v="T"/>
  </r>
  <r>
    <s v="Tony Hawk: Shred"/>
    <x v="0"/>
    <n v="13"/>
    <x v="5"/>
    <x v="0"/>
    <n v="11"/>
    <s v="Activision"/>
    <n v="4"/>
    <n v="390000"/>
    <n v="110000"/>
    <n v="0"/>
    <n v="40000"/>
    <n v="540000"/>
    <n v="135000"/>
    <n v="0"/>
    <m/>
    <m/>
    <n v="7"/>
    <n v="7"/>
    <s v="Robomodo"/>
    <n v="957"/>
    <s v="E"/>
  </r>
  <r>
    <s v="Tiger Woods PGA Tour 11"/>
    <x v="0"/>
    <n v="13"/>
    <x v="5"/>
    <x v="0"/>
    <n v="11"/>
    <s v="Electronic Arts"/>
    <n v="15"/>
    <n v="230000"/>
    <n v="250000"/>
    <n v="0"/>
    <n v="60000"/>
    <n v="540000"/>
    <n v="135000"/>
    <n v="0"/>
    <n v="8.4"/>
    <n v="29"/>
    <n v="8.3000000000000007"/>
    <n v="23"/>
    <s v="EA Sports"/>
    <n v="356"/>
    <s v="E"/>
  </r>
  <r>
    <s v="NBA Live 10"/>
    <x v="3"/>
    <n v="9"/>
    <x v="2"/>
    <x v="0"/>
    <n v="11"/>
    <s v="Electronic Arts"/>
    <n v="15"/>
    <n v="460000"/>
    <n v="20000"/>
    <n v="10000"/>
    <n v="50000"/>
    <n v="540000"/>
    <n v="135000"/>
    <n v="0"/>
    <n v="8.1"/>
    <n v="32"/>
    <n v="7.5"/>
    <n v="25"/>
    <s v="EA Canada"/>
    <n v="339"/>
    <s v="E"/>
  </r>
  <r>
    <s v="Metro 2033"/>
    <x v="2"/>
    <n v="15"/>
    <x v="5"/>
    <x v="6"/>
    <n v="9"/>
    <s v="THQ"/>
    <n v="34"/>
    <n v="220000"/>
    <n v="230000"/>
    <n v="30000"/>
    <n v="50000"/>
    <n v="530000"/>
    <n v="132500"/>
    <n v="0"/>
    <n v="7.7"/>
    <n v="83"/>
    <n v="7.9"/>
    <n v="351"/>
    <s v="4A Games"/>
    <n v="20"/>
    <s v="M"/>
  </r>
  <r>
    <s v="Fire Emblem: Path of Radiance"/>
    <x v="11"/>
    <n v="5"/>
    <x v="3"/>
    <x v="4"/>
    <n v="1"/>
    <s v="Ninti"/>
    <n v="26"/>
    <n v="290000"/>
    <n v="80000"/>
    <n v="160000"/>
    <n v="10000"/>
    <n v="540000"/>
    <n v="135000"/>
    <n v="0"/>
    <n v="8.5"/>
    <n v="42"/>
    <n v="8.9"/>
    <n v="141"/>
    <s v="Intelligent Systems"/>
    <n v="579"/>
    <s v="T"/>
  </r>
  <r>
    <s v="Hotel Dusk: Room 215"/>
    <x v="1"/>
    <n v="3"/>
    <x v="4"/>
    <x v="10"/>
    <n v="2"/>
    <s v="Ninti"/>
    <n v="26"/>
    <n v="260000"/>
    <n v="40000"/>
    <n v="220000"/>
    <n v="30000"/>
    <n v="550000"/>
    <n v="137500"/>
    <n v="0"/>
    <n v="7.8"/>
    <n v="57"/>
    <n v="8.6"/>
    <n v="102"/>
    <s v="Cing"/>
    <n v="222"/>
    <s v="T"/>
  </r>
  <r>
    <s v="Final Fantasy Explorers"/>
    <x v="5"/>
    <n v="1"/>
    <x v="12"/>
    <x v="9"/>
    <n v="8"/>
    <s v="Square Enix"/>
    <n v="31"/>
    <n v="160000"/>
    <n v="70000"/>
    <n v="280000"/>
    <n v="20000"/>
    <n v="530000"/>
    <n v="132500"/>
    <n v="0"/>
    <n v="6.9"/>
    <n v="57"/>
    <n v="7"/>
    <n v="87"/>
    <s v="Racjin"/>
    <n v="914"/>
    <s v="E10+"/>
  </r>
  <r>
    <s v="Bratz: Rock Angelz"/>
    <x v="12"/>
    <n v="4"/>
    <x v="7"/>
    <x v="3"/>
    <n v="4"/>
    <s v="THQ"/>
    <n v="34"/>
    <n v="390000"/>
    <n v="140000"/>
    <n v="0"/>
    <n v="10000"/>
    <n v="540000"/>
    <n v="135000"/>
    <n v="0"/>
    <m/>
    <m/>
    <m/>
    <m/>
    <s v="Altron"/>
    <n v="50"/>
    <s v="E"/>
  </r>
  <r>
    <s v="SSX Tricky"/>
    <x v="11"/>
    <n v="5"/>
    <x v="9"/>
    <x v="0"/>
    <n v="11"/>
    <s v="Electronic Arts"/>
    <n v="15"/>
    <n v="420000"/>
    <n v="110000"/>
    <n v="0"/>
    <n v="10000"/>
    <n v="540000"/>
    <n v="135000"/>
    <n v="0"/>
    <n v="8.6999999999999993"/>
    <n v="20"/>
    <n v="8.6"/>
    <n v="18"/>
    <s v="EA Sports Big"/>
    <n v="357"/>
    <s v="E"/>
  </r>
  <r>
    <s v="Greg Hastings' Tournament Paintball"/>
    <x v="7"/>
    <n v="16"/>
    <x v="7"/>
    <x v="6"/>
    <n v="9"/>
    <s v="Activision"/>
    <n v="4"/>
    <n v="460000"/>
    <n v="60000"/>
    <n v="0"/>
    <n v="20000"/>
    <n v="540000"/>
    <n v="135000"/>
    <n v="0"/>
    <n v="7.4"/>
    <n v="11"/>
    <n v="9.1999999999999993"/>
    <n v="42"/>
    <s v="WXP"/>
    <n v="1289"/>
    <s v="T"/>
  </r>
  <r>
    <s v="ESPN NBA Basketball"/>
    <x v="4"/>
    <n v="8"/>
    <x v="15"/>
    <x v="0"/>
    <n v="11"/>
    <s v="Sega"/>
    <n v="29"/>
    <n v="260000"/>
    <n v="210000"/>
    <n v="0"/>
    <n v="70000"/>
    <n v="540000"/>
    <n v="135000"/>
    <n v="0"/>
    <n v="8.9"/>
    <n v="18"/>
    <n v="8.4"/>
    <n v="38"/>
    <s v="Visual Concepts"/>
    <n v="1259"/>
    <s v="E"/>
  </r>
  <r>
    <s v="Dragon Ball Z: Ultimate Tenkaichi"/>
    <x v="2"/>
    <n v="15"/>
    <x v="10"/>
    <x v="7"/>
    <n v="3"/>
    <s v="Namco Bandai Games"/>
    <n v="25"/>
    <n v="390000"/>
    <n v="100000"/>
    <n v="10000"/>
    <n v="40000"/>
    <n v="540000"/>
    <n v="135000"/>
    <n v="0"/>
    <n v="5.5"/>
    <n v="24"/>
    <n v="5.8"/>
    <n v="52"/>
    <s v="Spike"/>
    <n v="1068"/>
    <s v="T"/>
  </r>
  <r>
    <s v="Sacred 2: Fallen Angel"/>
    <x v="2"/>
    <n v="15"/>
    <x v="2"/>
    <x v="9"/>
    <n v="8"/>
    <s v="Deep Silver"/>
    <n v="12"/>
    <n v="290000"/>
    <n v="160000"/>
    <n v="40000"/>
    <n v="50000"/>
    <n v="540000"/>
    <n v="135000"/>
    <n v="0"/>
    <n v="7.1"/>
    <n v="56"/>
    <n v="7.3"/>
    <n v="64"/>
    <s v="Ascaron Entertainment GmbH, Ascaron Entertainment"/>
    <n v="87"/>
    <s v="M"/>
  </r>
  <r>
    <s v="Two Worlds II"/>
    <x v="2"/>
    <n v="15"/>
    <x v="10"/>
    <x v="9"/>
    <n v="8"/>
    <s v="Unknown"/>
    <n v="36"/>
    <n v="400000"/>
    <n v="70000"/>
    <n v="30000"/>
    <n v="30000"/>
    <n v="530000"/>
    <n v="132500"/>
    <n v="0"/>
    <n v="6.7"/>
    <n v="50"/>
    <n v="6.6"/>
    <n v="140"/>
    <s v="Reality Pump"/>
    <n v="930"/>
    <s v="M"/>
  </r>
  <r>
    <s v="Over the Hedge"/>
    <x v="4"/>
    <n v="8"/>
    <x v="0"/>
    <x v="2"/>
    <n v="5"/>
    <s v="Activision"/>
    <n v="4"/>
    <n v="450000"/>
    <n v="20000"/>
    <n v="0"/>
    <n v="70000"/>
    <n v="540000"/>
    <n v="135000"/>
    <n v="0"/>
    <n v="5.8"/>
    <n v="29"/>
    <n v="8.6"/>
    <n v="10"/>
    <s v="Edge of Reality"/>
    <n v="367"/>
    <s v="E10+"/>
  </r>
  <r>
    <s v="Mat Hoffman's Pro BMX"/>
    <x v="14"/>
    <n v="7"/>
    <x v="9"/>
    <x v="0"/>
    <n v="11"/>
    <s v="Activision"/>
    <n v="4"/>
    <n v="300000"/>
    <n v="200000"/>
    <n v="0"/>
    <n v="40000"/>
    <n v="540000"/>
    <n v="135000"/>
    <n v="0"/>
    <n v="8"/>
    <n v="15"/>
    <n v="8.6"/>
    <n v="16"/>
    <s v="Shaba Games"/>
    <n v="1025"/>
    <s v="E"/>
  </r>
  <r>
    <s v="Phineas and Ferb: Across the 2nd Dimension"/>
    <x v="1"/>
    <n v="3"/>
    <x v="10"/>
    <x v="4"/>
    <n v="1"/>
    <s v="Disney Interactive Studios"/>
    <n v="13"/>
    <n v="310000"/>
    <n v="180000"/>
    <n v="0"/>
    <n v="50000"/>
    <n v="540000"/>
    <n v="135000"/>
    <n v="0"/>
    <n v="4.7"/>
    <n v="5"/>
    <m/>
    <m/>
    <s v="Altron"/>
    <n v="50"/>
    <s v="E"/>
  </r>
  <r>
    <s v="NHL 14"/>
    <x v="2"/>
    <n v="15"/>
    <x v="6"/>
    <x v="0"/>
    <n v="11"/>
    <s v="Electronic Arts"/>
    <n v="15"/>
    <n v="400000"/>
    <n v="90000"/>
    <n v="0"/>
    <n v="50000"/>
    <n v="540000"/>
    <n v="135000"/>
    <n v="0"/>
    <n v="8.1"/>
    <n v="30"/>
    <n v="5.9"/>
    <n v="92"/>
    <s v="Electronic Arts"/>
    <n v="378"/>
    <s v="E10+"/>
  </r>
  <r>
    <s v="Petz Nursery"/>
    <x v="1"/>
    <n v="3"/>
    <x v="2"/>
    <x v="8"/>
    <n v="10"/>
    <s v="Ubisoft"/>
    <n v="35"/>
    <n v="500000"/>
    <n v="0"/>
    <n v="0"/>
    <n v="40000"/>
    <n v="540000"/>
    <n v="135000"/>
    <n v="0"/>
    <m/>
    <m/>
    <m/>
    <m/>
    <s v="Digital Kids"/>
    <n v="309"/>
    <s v="E"/>
  </r>
  <r>
    <s v="The Hobbit"/>
    <x v="4"/>
    <n v="8"/>
    <x v="15"/>
    <x v="2"/>
    <n v="5"/>
    <s v="Vivendi Games"/>
    <n v="37"/>
    <n v="260000"/>
    <n v="200000"/>
    <n v="0"/>
    <n v="70000"/>
    <n v="530000"/>
    <n v="132500"/>
    <n v="0"/>
    <n v="5.9"/>
    <n v="17"/>
    <n v="8.6"/>
    <n v="14"/>
    <s v="Inevitable Entertainment"/>
    <n v="570"/>
    <s v="E"/>
  </r>
  <r>
    <s v="War of the Monsters"/>
    <x v="4"/>
    <n v="8"/>
    <x v="15"/>
    <x v="7"/>
    <n v="3"/>
    <s v="Sony Computer Entertainment"/>
    <n v="30"/>
    <n v="260000"/>
    <n v="200000"/>
    <n v="0"/>
    <n v="70000"/>
    <n v="530000"/>
    <n v="132500"/>
    <n v="0"/>
    <n v="8"/>
    <n v="41"/>
    <n v="8.9"/>
    <n v="68"/>
    <s v="Incognito Inc."/>
    <n v="566"/>
    <s v="T"/>
  </r>
  <r>
    <s v="Harry Potter and the Deathly Hallows - Part 1"/>
    <x v="0"/>
    <n v="13"/>
    <x v="5"/>
    <x v="4"/>
    <n v="1"/>
    <s v="Electronic Arts"/>
    <n v="15"/>
    <n v="220000"/>
    <n v="270000"/>
    <n v="0"/>
    <n v="50000"/>
    <n v="540000"/>
    <n v="135000"/>
    <n v="0"/>
    <n v="4.0999999999999996"/>
    <n v="8"/>
    <n v="5"/>
    <n v="11"/>
    <s v="Electronic Arts"/>
    <n v="378"/>
    <s v="T"/>
  </r>
  <r>
    <s v="The Incredible Hulk: Ultimate Destruction"/>
    <x v="4"/>
    <n v="8"/>
    <x v="3"/>
    <x v="4"/>
    <n v="1"/>
    <s v="Vivendi Games"/>
    <n v="37"/>
    <n v="260000"/>
    <n v="200000"/>
    <n v="0"/>
    <n v="70000"/>
    <n v="530000"/>
    <n v="132500"/>
    <n v="0"/>
    <n v="8.3000000000000007"/>
    <n v="41"/>
    <n v="8.6999999999999993"/>
    <n v="38"/>
    <s v="Radical Entertainment"/>
    <n v="915"/>
    <s v="T"/>
  </r>
  <r>
    <s v="Time Crisis: Razing Storm"/>
    <x v="3"/>
    <n v="9"/>
    <x v="5"/>
    <x v="6"/>
    <n v="9"/>
    <s v="Namco Bandai Games"/>
    <n v="25"/>
    <n v="180000"/>
    <n v="200000"/>
    <n v="70000"/>
    <n v="80000"/>
    <n v="530000"/>
    <n v="132500"/>
    <n v="0"/>
    <n v="5.8"/>
    <n v="49"/>
    <n v="5.9"/>
    <n v="15"/>
    <s v="Nex Entertainment"/>
    <n v="796"/>
    <s v="T"/>
  </r>
  <r>
    <s v="Summer Sports: Paradise Island"/>
    <x v="0"/>
    <n v="13"/>
    <x v="1"/>
    <x v="0"/>
    <n v="11"/>
    <s v="Ubisoft"/>
    <n v="35"/>
    <n v="480000"/>
    <n v="10000"/>
    <n v="0"/>
    <n v="40000"/>
    <n v="530000"/>
    <n v="132500"/>
    <n v="0"/>
    <n v="4.5999999999999996"/>
    <n v="7"/>
    <n v="4.5999999999999996"/>
    <n v="7"/>
    <s v="Destineer"/>
    <n v="300"/>
    <s v="E"/>
  </r>
  <r>
    <s v="Time Crisis II"/>
    <x v="4"/>
    <n v="8"/>
    <x v="9"/>
    <x v="6"/>
    <n v="9"/>
    <s v="Namco Bandai Games"/>
    <n v="25"/>
    <n v="260000"/>
    <n v="200000"/>
    <n v="0"/>
    <n v="70000"/>
    <n v="530000"/>
    <n v="132500"/>
    <n v="0"/>
    <n v="8.1"/>
    <n v="21"/>
    <n v="7.9"/>
    <n v="20"/>
    <s v="Namco"/>
    <n v="767"/>
    <s v="T"/>
  </r>
  <r>
    <s v="NCAA March Madness 06"/>
    <x v="4"/>
    <n v="8"/>
    <x v="3"/>
    <x v="0"/>
    <n v="11"/>
    <s v="Electronic Arts"/>
    <n v="15"/>
    <n v="450000"/>
    <n v="20000"/>
    <n v="0"/>
    <n v="70000"/>
    <n v="540000"/>
    <n v="135000"/>
    <n v="0"/>
    <n v="7.8"/>
    <n v="19"/>
    <n v="9.1"/>
    <n v="13"/>
    <s v="EA Canada"/>
    <n v="339"/>
    <s v="E"/>
  </r>
  <r>
    <s v="LEGO Dimensions"/>
    <x v="10"/>
    <n v="14"/>
    <x v="13"/>
    <x v="4"/>
    <n v="1"/>
    <s v="Warner Bros. Interactive Entertainment"/>
    <n v="38"/>
    <n v="300000"/>
    <n v="180000"/>
    <n v="0"/>
    <n v="50000"/>
    <n v="530000"/>
    <n v="132500"/>
    <n v="0"/>
    <n v="6.2"/>
    <n v="5"/>
    <n v="6.5"/>
    <n v="29"/>
    <s v="Traveller's Tales"/>
    <n v="1181"/>
    <s v="E10+"/>
  </r>
  <r>
    <s v="Valkyria Chronicles II"/>
    <x v="9"/>
    <n v="11"/>
    <x v="5"/>
    <x v="9"/>
    <n v="8"/>
    <s v="Sega"/>
    <n v="29"/>
    <n v="120000"/>
    <n v="150000"/>
    <n v="180000"/>
    <n v="90000"/>
    <n v="540000"/>
    <n v="135000"/>
    <n v="0"/>
    <n v="8.3000000000000007"/>
    <n v="54"/>
    <n v="8.1"/>
    <n v="67"/>
    <s v="Sega"/>
    <n v="1010"/>
    <s v="T"/>
  </r>
  <r>
    <s v="Monster High: Ghoul Spirit"/>
    <x v="0"/>
    <n v="13"/>
    <x v="10"/>
    <x v="3"/>
    <n v="4"/>
    <s v="THQ"/>
    <n v="34"/>
    <n v="420000"/>
    <n v="70000"/>
    <n v="0"/>
    <n v="40000"/>
    <n v="530000"/>
    <n v="132500"/>
    <n v="0"/>
    <m/>
    <m/>
    <m/>
    <m/>
    <s v="THQ"/>
    <n v="1158"/>
    <s v="E"/>
  </r>
  <r>
    <s v="Tatsunoko vs. Capcom: Ultimate All-Stars"/>
    <x v="0"/>
    <n v="13"/>
    <x v="5"/>
    <x v="7"/>
    <n v="3"/>
    <s v="Capcom"/>
    <n v="8"/>
    <n v="300000"/>
    <n v="150000"/>
    <n v="30000"/>
    <n v="50000"/>
    <n v="530000"/>
    <n v="132500"/>
    <n v="0"/>
    <n v="8.5"/>
    <n v="62"/>
    <n v="8.8000000000000007"/>
    <n v="85"/>
    <s v="Eighting"/>
    <n v="373"/>
    <s v="T"/>
  </r>
  <r>
    <s v="Rune Factory: A Fantasy Harvest Moon"/>
    <x v="1"/>
    <n v="3"/>
    <x v="0"/>
    <x v="9"/>
    <n v="8"/>
    <s v="Rising Star Games"/>
    <n v="28"/>
    <n v="350000"/>
    <n v="10000"/>
    <n v="140000"/>
    <n v="30000"/>
    <n v="530000"/>
    <n v="132500"/>
    <n v="0"/>
    <n v="7.8"/>
    <n v="26"/>
    <n v="8.1"/>
    <n v="52"/>
    <s v="Neverland"/>
    <n v="791"/>
    <s v="E"/>
  </r>
  <r>
    <s v="Legacy of Kain: Defiance"/>
    <x v="4"/>
    <n v="8"/>
    <x v="15"/>
    <x v="4"/>
    <n v="1"/>
    <s v="Eidos Interactive"/>
    <n v="14"/>
    <n v="260000"/>
    <n v="200000"/>
    <n v="0"/>
    <n v="70000"/>
    <n v="530000"/>
    <n v="132500"/>
    <n v="0"/>
    <n v="7.5"/>
    <n v="34"/>
    <n v="9.3000000000000007"/>
    <n v="49"/>
    <s v="Crystal Dynamics"/>
    <n v="264"/>
    <s v="M"/>
  </r>
  <r>
    <s v="NCAA March Madness 2005"/>
    <x v="4"/>
    <n v="8"/>
    <x v="7"/>
    <x v="0"/>
    <n v="11"/>
    <s v="Electronic Arts"/>
    <n v="15"/>
    <n v="440000"/>
    <n v="20000"/>
    <n v="0"/>
    <n v="70000"/>
    <n v="530000"/>
    <n v="132500"/>
    <n v="0"/>
    <n v="7.8"/>
    <n v="19"/>
    <n v="8.3000000000000007"/>
    <n v="13"/>
    <s v="EA Canada"/>
    <n v="339"/>
    <s v="E"/>
  </r>
  <r>
    <s v="007 Racing"/>
    <x v="14"/>
    <n v="7"/>
    <x v="16"/>
    <x v="1"/>
    <n v="7"/>
    <s v="Electronic Arts"/>
    <n v="15"/>
    <n v="300000"/>
    <n v="200000"/>
    <n v="0"/>
    <n v="30000"/>
    <n v="530000"/>
    <n v="132500"/>
    <n v="0"/>
    <n v="5.0999999999999996"/>
    <n v="16"/>
    <n v="4.5999999999999996"/>
    <n v="14"/>
    <s v="Eutechnyx"/>
    <n v="396"/>
    <s v="T"/>
  </r>
  <r>
    <s v="Tactics Ogre: Let Us Cling Together"/>
    <x v="9"/>
    <n v="11"/>
    <x v="5"/>
    <x v="9"/>
    <n v="8"/>
    <s v="Square Enix"/>
    <n v="31"/>
    <n v="150000"/>
    <n v="70000"/>
    <n v="270000"/>
    <n v="50000"/>
    <n v="540000"/>
    <n v="135000"/>
    <n v="0"/>
    <n v="8.6999999999999993"/>
    <n v="49"/>
    <n v="8.8000000000000007"/>
    <n v="102"/>
    <s v="Square Enix"/>
    <n v="1075"/>
    <s v="T"/>
  </r>
  <r>
    <s v="Dragon's Crown"/>
    <x v="3"/>
    <n v="9"/>
    <x v="6"/>
    <x v="9"/>
    <n v="8"/>
    <s v="Nippon Ichi Software"/>
    <n v="27"/>
    <n v="250000"/>
    <n v="70000"/>
    <n v="170000"/>
    <n v="50000"/>
    <n v="540000"/>
    <n v="135000"/>
    <n v="0"/>
    <n v="8.1999999999999993"/>
    <n v="62"/>
    <n v="8.3000000000000007"/>
    <n v="288"/>
    <s v="Vanillaware"/>
    <n v="1241"/>
    <s v="T"/>
  </r>
  <r>
    <s v="MLB SlugFest 20-04"/>
    <x v="4"/>
    <n v="8"/>
    <x v="15"/>
    <x v="0"/>
    <n v="11"/>
    <s v="Midway Games"/>
    <n v="24"/>
    <n v="260000"/>
    <n v="200000"/>
    <n v="0"/>
    <n v="70000"/>
    <n v="530000"/>
    <n v="132500"/>
    <n v="0"/>
    <n v="7.8"/>
    <n v="23"/>
    <n v="8.3000000000000007"/>
    <n v="8"/>
    <s v="Midway"/>
    <n v="735"/>
    <s v="E"/>
  </r>
  <r>
    <s v="NASCAR 09"/>
    <x v="4"/>
    <n v="8"/>
    <x v="1"/>
    <x v="1"/>
    <n v="7"/>
    <s v="Electronic Arts"/>
    <n v="15"/>
    <n v="260000"/>
    <n v="200000"/>
    <n v="0"/>
    <n v="70000"/>
    <n v="530000"/>
    <n v="132500"/>
    <n v="0"/>
    <m/>
    <m/>
    <n v="7.9"/>
    <n v="8"/>
    <s v="EA Tiburon"/>
    <n v="360"/>
    <s v="E"/>
  </r>
  <r>
    <s v="Blitz: The League"/>
    <x v="7"/>
    <n v="16"/>
    <x v="7"/>
    <x v="0"/>
    <n v="11"/>
    <s v="Midway Games"/>
    <n v="24"/>
    <n v="400000"/>
    <n v="110000"/>
    <n v="0"/>
    <n v="20000"/>
    <n v="530000"/>
    <n v="132500"/>
    <n v="0"/>
    <n v="7.8"/>
    <n v="30"/>
    <n v="7.7"/>
    <n v="14"/>
    <s v="Midway"/>
    <n v="735"/>
    <s v="M"/>
  </r>
  <r>
    <s v="Manhunt 2"/>
    <x v="0"/>
    <n v="13"/>
    <x v="4"/>
    <x v="4"/>
    <n v="1"/>
    <s v="Take-Two Interactive"/>
    <n v="32"/>
    <n v="250000"/>
    <n v="230000"/>
    <n v="0"/>
    <n v="60000"/>
    <n v="540000"/>
    <n v="135000"/>
    <n v="0"/>
    <n v="6.2"/>
    <n v="38"/>
    <n v="7.1"/>
    <n v="46"/>
    <s v="Rockstar Toronto"/>
    <n v="963"/>
    <s v="M"/>
  </r>
  <r>
    <s v="Just Dance 2015"/>
    <x v="13"/>
    <n v="17"/>
    <x v="12"/>
    <x v="3"/>
    <n v="4"/>
    <s v="Ubisoft"/>
    <n v="35"/>
    <n v="350000"/>
    <n v="130000"/>
    <n v="0"/>
    <n v="50000"/>
    <n v="530000"/>
    <n v="132500"/>
    <n v="0"/>
    <n v="7"/>
    <n v="17"/>
    <n v="7.5"/>
    <n v="20"/>
    <s v="Ubisoft"/>
    <n v="1199"/>
    <s v="E10+"/>
  </r>
  <r>
    <s v="The LEGO Movie Videogame"/>
    <x v="13"/>
    <n v="17"/>
    <x v="12"/>
    <x v="4"/>
    <n v="1"/>
    <s v="Warner Bros. Interactive Entertainment"/>
    <n v="38"/>
    <n v="350000"/>
    <n v="130000"/>
    <n v="0"/>
    <n v="50000"/>
    <n v="530000"/>
    <n v="132500"/>
    <n v="0"/>
    <n v="6.9"/>
    <n v="18"/>
    <n v="6.9"/>
    <n v="49"/>
    <s v="TT Games"/>
    <n v="1195"/>
    <s v="E10+"/>
  </r>
  <r>
    <s v="Overwatch"/>
    <x v="8"/>
    <n v="6"/>
    <x v="14"/>
    <x v="6"/>
    <n v="9"/>
    <s v="Activision"/>
    <n v="4"/>
    <n v="250000"/>
    <n v="240000"/>
    <n v="0"/>
    <n v="40000"/>
    <n v="530000"/>
    <n v="132500"/>
    <n v="0"/>
    <n v="9.1"/>
    <n v="62"/>
    <n v="6.8"/>
    <n v="4052"/>
    <s v="Blizzard Entertainment"/>
    <n v="161"/>
    <s v="T"/>
  </r>
  <r>
    <s v="Monster Jam: Path of Destruction"/>
    <x v="0"/>
    <n v="13"/>
    <x v="5"/>
    <x v="1"/>
    <n v="7"/>
    <s v="Activision"/>
    <n v="4"/>
    <n v="480000"/>
    <n v="20000"/>
    <n v="0"/>
    <n v="30000"/>
    <n v="530000"/>
    <n v="132500"/>
    <n v="0"/>
    <m/>
    <m/>
    <m/>
    <m/>
    <s v="Virtuos"/>
    <n v="1256"/>
    <s v="E"/>
  </r>
  <r>
    <s v="Peter Jackson's King Kong: The Official Game of the Movie"/>
    <x v="7"/>
    <n v="16"/>
    <x v="3"/>
    <x v="4"/>
    <n v="1"/>
    <s v="Ubisoft"/>
    <n v="35"/>
    <n v="340000"/>
    <n v="170000"/>
    <n v="0"/>
    <n v="20000"/>
    <n v="530000"/>
    <n v="132500"/>
    <n v="0"/>
    <n v="8.1999999999999993"/>
    <n v="43"/>
    <n v="8.5"/>
    <n v="11"/>
    <s v="Ubisoft Montpellier"/>
    <n v="1206"/>
    <s v="T"/>
  </r>
  <r>
    <s v="Burnout Revenge"/>
    <x v="7"/>
    <n v="16"/>
    <x v="3"/>
    <x v="1"/>
    <n v="7"/>
    <s v="Electronic Arts"/>
    <n v="15"/>
    <n v="320000"/>
    <n v="190000"/>
    <n v="0"/>
    <n v="10000"/>
    <n v="520000"/>
    <n v="130000"/>
    <n v="0"/>
    <n v="8.9"/>
    <n v="65"/>
    <n v="8.4"/>
    <n v="66"/>
    <s v="Criterion Games"/>
    <n v="261"/>
    <s v="E10+"/>
  </r>
  <r>
    <s v="Medal of Honor: European Assault"/>
    <x v="7"/>
    <n v="16"/>
    <x v="3"/>
    <x v="6"/>
    <n v="9"/>
    <s v="Electronic Arts"/>
    <n v="15"/>
    <n v="320000"/>
    <n v="190000"/>
    <n v="0"/>
    <n v="20000"/>
    <n v="530000"/>
    <n v="132500"/>
    <n v="0"/>
    <n v="7.2"/>
    <n v="42"/>
    <n v="7"/>
    <n v="15"/>
    <s v="EA LA"/>
    <n v="349"/>
    <s v="T"/>
  </r>
  <r>
    <s v="Ty the Tasmanian Tiger 2: Bush Rescue"/>
    <x v="4"/>
    <n v="8"/>
    <x v="7"/>
    <x v="2"/>
    <n v="5"/>
    <s v="Electronic Arts"/>
    <n v="15"/>
    <n v="260000"/>
    <n v="200000"/>
    <n v="0"/>
    <n v="70000"/>
    <n v="530000"/>
    <n v="132500"/>
    <n v="0"/>
    <n v="7.1"/>
    <n v="24"/>
    <n v="8.1999999999999993"/>
    <n v="22"/>
    <s v="Krome Studios"/>
    <n v="652"/>
    <s v="E"/>
  </r>
  <r>
    <s v="NBA 06"/>
    <x v="4"/>
    <n v="8"/>
    <x v="3"/>
    <x v="0"/>
    <n v="11"/>
    <s v="Sony Computer Entertainment"/>
    <n v="30"/>
    <n v="260000"/>
    <n v="200000"/>
    <n v="0"/>
    <n v="70000"/>
    <n v="530000"/>
    <n v="132500"/>
    <n v="0"/>
    <n v="6.3"/>
    <n v="26"/>
    <n v="6.3"/>
    <n v="27"/>
    <s v="SCEA Sports Studio"/>
    <n v="996"/>
    <s v="E"/>
  </r>
  <r>
    <s v="Excite Truck"/>
    <x v="0"/>
    <n v="13"/>
    <x v="0"/>
    <x v="1"/>
    <n v="7"/>
    <s v="Ninti"/>
    <n v="26"/>
    <n v="390000"/>
    <n v="30000"/>
    <n v="80000"/>
    <n v="40000"/>
    <n v="540000"/>
    <n v="135000"/>
    <n v="0"/>
    <n v="7.2"/>
    <n v="57"/>
    <n v="8.4"/>
    <n v="83"/>
    <s v="Monster Games Inc."/>
    <n v="758"/>
    <s v="E"/>
  </r>
  <r>
    <s v="Magician's Quest: Mysterious Times"/>
    <x v="1"/>
    <n v="3"/>
    <x v="1"/>
    <x v="9"/>
    <n v="8"/>
    <s v="Konami Digital Entertainment"/>
    <n v="19"/>
    <n v="40000"/>
    <n v="10000"/>
    <n v="480000"/>
    <n v="0"/>
    <n v="530000"/>
    <n v="132500"/>
    <n v="0"/>
    <n v="6.9"/>
    <n v="13"/>
    <n v="7.6"/>
    <n v="9"/>
    <s v="Konami"/>
    <n v="646"/>
    <s v="E10+"/>
  </r>
  <r>
    <s v="X-Men Legends"/>
    <x v="11"/>
    <n v="5"/>
    <x v="7"/>
    <x v="9"/>
    <n v="8"/>
    <s v="Activision"/>
    <n v="4"/>
    <n v="410000"/>
    <n v="110000"/>
    <n v="0"/>
    <n v="10000"/>
    <n v="530000"/>
    <n v="132500"/>
    <n v="0"/>
    <n v="8.1"/>
    <n v="36"/>
    <n v="8.5"/>
    <n v="11"/>
    <s v="Raven Software"/>
    <n v="923"/>
    <s v="T"/>
  </r>
  <r>
    <s v="G-Force"/>
    <x v="1"/>
    <n v="3"/>
    <x v="2"/>
    <x v="4"/>
    <n v="1"/>
    <s v="Disney Interactive Studios"/>
    <n v="13"/>
    <n v="260000"/>
    <n v="210000"/>
    <n v="0"/>
    <n v="50000"/>
    <n v="520000"/>
    <n v="130000"/>
    <n v="0"/>
    <m/>
    <m/>
    <n v="9"/>
    <n v="5"/>
    <s v="Keen Games"/>
    <n v="632"/>
    <s v="E10+"/>
  </r>
  <r>
    <s v="StarCraft II: Legacy of the Void"/>
    <x v="8"/>
    <n v="6"/>
    <x v="13"/>
    <x v="11"/>
    <n v="12"/>
    <s v="Activision"/>
    <n v="4"/>
    <n v="190000"/>
    <n v="290000"/>
    <n v="0"/>
    <n v="40000"/>
    <n v="520000"/>
    <n v="130000"/>
    <n v="0"/>
    <n v="8.8000000000000007"/>
    <n v="62"/>
    <n v="8.3000000000000007"/>
    <n v="833"/>
    <s v="Blizzard Entertainment"/>
    <n v="161"/>
    <s v="T"/>
  </r>
  <r>
    <s v="ModNation Racers"/>
    <x v="9"/>
    <n v="11"/>
    <x v="5"/>
    <x v="1"/>
    <n v="7"/>
    <s v="Sony Computer Entertainment"/>
    <n v="30"/>
    <n v="110000"/>
    <n v="260000"/>
    <n v="20000"/>
    <n v="140000"/>
    <n v="530000"/>
    <n v="132500"/>
    <n v="0"/>
    <n v="7.3"/>
    <n v="22"/>
    <n v="7.7"/>
    <n v="22"/>
    <s v="SCEA San Diego Studios"/>
    <n v="995"/>
    <s v="E"/>
  </r>
  <r>
    <s v="WWE SmackDown vs. Raw 2010"/>
    <x v="1"/>
    <n v="3"/>
    <x v="2"/>
    <x v="7"/>
    <n v="3"/>
    <s v="THQ"/>
    <n v="34"/>
    <n v="350000"/>
    <n v="130000"/>
    <n v="0"/>
    <n v="50000"/>
    <n v="530000"/>
    <n v="132500"/>
    <n v="0"/>
    <n v="7.5"/>
    <n v="7"/>
    <n v="8.3000000000000007"/>
    <n v="4"/>
    <s v="Yuke's"/>
    <n v="1293"/>
    <s v="T"/>
  </r>
  <r>
    <s v="Oni"/>
    <x v="4"/>
    <n v="8"/>
    <x v="9"/>
    <x v="4"/>
    <n v="1"/>
    <s v="Take-Two Interactive"/>
    <n v="32"/>
    <n v="260000"/>
    <n v="200000"/>
    <n v="0"/>
    <n v="70000"/>
    <n v="530000"/>
    <n v="132500"/>
    <n v="0"/>
    <n v="6.9"/>
    <n v="24"/>
    <n v="7.8"/>
    <n v="22"/>
    <s v="Rockstar Toronto"/>
    <n v="963"/>
    <s v="T"/>
  </r>
  <r>
    <s v="Tom Clancy's Ghost Recon Advanced Warfighter 2"/>
    <x v="9"/>
    <n v="11"/>
    <x v="4"/>
    <x v="6"/>
    <n v="9"/>
    <s v="Ubisoft"/>
    <n v="35"/>
    <n v="350000"/>
    <n v="90000"/>
    <n v="0"/>
    <n v="80000"/>
    <n v="520000"/>
    <n v="130000"/>
    <n v="0"/>
    <n v="6.1"/>
    <n v="12"/>
    <n v="6.4"/>
    <n v="9"/>
    <s v="High Voltage Software, Ubisoft Paris"/>
    <n v="527"/>
    <s v="T"/>
  </r>
  <r>
    <s v="SpongeBob SquarePants featuring Nicktoons: Globs of Doom"/>
    <x v="0"/>
    <n v="13"/>
    <x v="1"/>
    <x v="4"/>
    <n v="1"/>
    <s v="THQ"/>
    <n v="34"/>
    <n v="490000"/>
    <n v="0"/>
    <n v="0"/>
    <n v="40000"/>
    <n v="530000"/>
    <n v="132500"/>
    <n v="0"/>
    <n v="4.7"/>
    <n v="5"/>
    <n v="5.4"/>
    <n v="10"/>
    <s v="Incinerator Games"/>
    <n v="565"/>
    <s v="E"/>
  </r>
  <r>
    <s v="Terminator Salvation"/>
    <x v="3"/>
    <n v="9"/>
    <x v="2"/>
    <x v="6"/>
    <n v="9"/>
    <s v="Warner Bros. Interactive Entertainment"/>
    <n v="38"/>
    <n v="130000"/>
    <n v="280000"/>
    <n v="10000"/>
    <n v="100000"/>
    <n v="520000"/>
    <n v="130000"/>
    <n v="0"/>
    <n v="4.3"/>
    <n v="41"/>
    <n v="3.9"/>
    <n v="70"/>
    <s v="GRIN"/>
    <n v="496"/>
    <s v="T"/>
  </r>
  <r>
    <s v="How to Train Your Dragon"/>
    <x v="1"/>
    <n v="3"/>
    <x v="5"/>
    <x v="4"/>
    <n v="1"/>
    <s v="Activision"/>
    <n v="4"/>
    <n v="310000"/>
    <n v="170000"/>
    <n v="0"/>
    <n v="50000"/>
    <n v="530000"/>
    <n v="132500"/>
    <n v="0"/>
    <n v="6"/>
    <n v="8"/>
    <m/>
    <m/>
    <s v="Griptonite Games"/>
    <n v="497"/>
    <s v="E10+"/>
  </r>
  <r>
    <s v="The Lord of the Rings: The Two Towers"/>
    <x v="11"/>
    <n v="5"/>
    <x v="8"/>
    <x v="4"/>
    <n v="1"/>
    <s v="Electronic Arts"/>
    <n v="15"/>
    <n v="410000"/>
    <n v="110000"/>
    <n v="0"/>
    <n v="10000"/>
    <n v="530000"/>
    <n v="132500"/>
    <n v="0"/>
    <n v="8.1999999999999993"/>
    <n v="13"/>
    <n v="8.6999999999999993"/>
    <n v="23"/>
    <s v="Stormfront Studios"/>
    <n v="1089"/>
    <s v="T"/>
  </r>
  <r>
    <s v="Batman: Arkham City"/>
    <x v="8"/>
    <n v="6"/>
    <x v="10"/>
    <x v="4"/>
    <n v="1"/>
    <s v="Warner Bros. Interactive Entertainment"/>
    <n v="38"/>
    <n v="160000"/>
    <n v="280000"/>
    <n v="0"/>
    <n v="90000"/>
    <n v="530000"/>
    <n v="132500"/>
    <n v="0"/>
    <n v="9.1"/>
    <n v="27"/>
    <n v="8.6"/>
    <n v="1847"/>
    <s v="Rocksteady Studios"/>
    <n v="967"/>
    <s v="T"/>
  </r>
  <r>
    <s v="Juiced"/>
    <x v="4"/>
    <n v="8"/>
    <x v="3"/>
    <x v="1"/>
    <n v="7"/>
    <s v="THQ"/>
    <n v="34"/>
    <n v="260000"/>
    <n v="200000"/>
    <n v="0"/>
    <n v="70000"/>
    <n v="530000"/>
    <n v="132500"/>
    <n v="0"/>
    <n v="6.8"/>
    <n v="36"/>
    <n v="7.7"/>
    <n v="24"/>
    <s v="Juice Games"/>
    <n v="612"/>
    <s v="T"/>
  </r>
  <r>
    <s v="The Warriors"/>
    <x v="4"/>
    <n v="8"/>
    <x v="3"/>
    <x v="4"/>
    <n v="1"/>
    <s v="Take-Two Interactive"/>
    <n v="32"/>
    <n v="440000"/>
    <n v="20000"/>
    <n v="0"/>
    <n v="70000"/>
    <n v="530000"/>
    <n v="132500"/>
    <n v="0"/>
    <n v="8.4"/>
    <n v="52"/>
    <n v="8.5"/>
    <n v="72"/>
    <s v="Rockstar Toronto"/>
    <n v="963"/>
    <s v="M"/>
  </r>
  <r>
    <s v="Star Fox Command"/>
    <x v="1"/>
    <n v="3"/>
    <x v="0"/>
    <x v="6"/>
    <n v="9"/>
    <s v="Ninti"/>
    <n v="26"/>
    <n v="380000"/>
    <n v="10000"/>
    <n v="100000"/>
    <n v="40000"/>
    <n v="530000"/>
    <n v="132500"/>
    <n v="0"/>
    <n v="7.6"/>
    <n v="56"/>
    <n v="7.3"/>
    <n v="56"/>
    <s v="Q-Games"/>
    <n v="910"/>
    <s v="E10+"/>
  </r>
  <r>
    <s v="Dragon Age: Inquisition"/>
    <x v="2"/>
    <n v="15"/>
    <x v="12"/>
    <x v="9"/>
    <n v="8"/>
    <s v="Electronic Arts"/>
    <n v="15"/>
    <n v="360000"/>
    <n v="120000"/>
    <n v="0"/>
    <n v="50000"/>
    <n v="530000"/>
    <n v="132500"/>
    <n v="0"/>
    <m/>
    <m/>
    <n v="5.0999999999999996"/>
    <n v="235"/>
    <s v="BioWare"/>
    <n v="145"/>
    <s v="M"/>
  </r>
  <r>
    <s v="Bulletstorm"/>
    <x v="3"/>
    <n v="9"/>
    <x v="10"/>
    <x v="6"/>
    <n v="9"/>
    <s v="Electronic Arts"/>
    <n v="15"/>
    <n v="230000"/>
    <n v="200000"/>
    <n v="10000"/>
    <n v="80000"/>
    <n v="520000"/>
    <n v="130000"/>
    <n v="0"/>
    <n v="8.3000000000000007"/>
    <n v="57"/>
    <n v="7.7"/>
    <n v="288"/>
    <s v="Epic Games, People Can Fly"/>
    <n v="388"/>
    <s v="M"/>
  </r>
  <r>
    <s v="Return to Castle Wolfenstein: Operation Resurrection"/>
    <x v="4"/>
    <n v="8"/>
    <x v="15"/>
    <x v="6"/>
    <n v="9"/>
    <s v="Activision"/>
    <n v="4"/>
    <n v="260000"/>
    <n v="200000"/>
    <n v="0"/>
    <n v="70000"/>
    <n v="530000"/>
    <n v="132500"/>
    <n v="0"/>
    <n v="6.6"/>
    <n v="21"/>
    <n v="8"/>
    <n v="23"/>
    <s v="Raster"/>
    <n v="921"/>
    <s v="M"/>
  </r>
  <r>
    <s v="Marrison Tennis: Power Tour"/>
    <x v="12"/>
    <n v="4"/>
    <x v="3"/>
    <x v="0"/>
    <n v="11"/>
    <s v="Ninti"/>
    <n v="26"/>
    <n v="240000"/>
    <n v="90000"/>
    <n v="190000"/>
    <n v="10000"/>
    <n v="530000"/>
    <n v="132500"/>
    <n v="0"/>
    <n v="8.1"/>
    <n v="21"/>
    <n v="8"/>
    <n v="25"/>
    <s v="Camelot Software Planning"/>
    <n v="200"/>
    <s v="E"/>
  </r>
  <r>
    <s v="Tales of Symphonia"/>
    <x v="3"/>
    <n v="9"/>
    <x v="6"/>
    <x v="9"/>
    <n v="8"/>
    <s v="Namco Bandai Games"/>
    <n v="25"/>
    <n v="210000"/>
    <n v="120000"/>
    <n v="130000"/>
    <n v="70000"/>
    <n v="530000"/>
    <n v="132500"/>
    <n v="0"/>
    <m/>
    <m/>
    <n v="7.2"/>
    <n v="6"/>
    <s v="Namco Bandai Games"/>
    <n v="768"/>
    <s v="T"/>
  </r>
  <r>
    <s v="Michael Jackson: The Experience"/>
    <x v="3"/>
    <n v="9"/>
    <x v="10"/>
    <x v="3"/>
    <n v="4"/>
    <s v="Ubisoft"/>
    <n v="35"/>
    <n v="250000"/>
    <n v="190000"/>
    <n v="0"/>
    <n v="80000"/>
    <n v="520000"/>
    <n v="130000"/>
    <n v="0"/>
    <n v="6.6"/>
    <n v="11"/>
    <n v="8.4"/>
    <n v="16"/>
    <s v="Ubisoft Montreal"/>
    <n v="1207"/>
    <s v="E10+"/>
  </r>
  <r>
    <s v="Stuntman: Ignition"/>
    <x v="3"/>
    <n v="9"/>
    <x v="4"/>
    <x v="1"/>
    <n v="7"/>
    <s v="THQ"/>
    <n v="34"/>
    <n v="170000"/>
    <n v="260000"/>
    <n v="0"/>
    <n v="100000"/>
    <n v="530000"/>
    <n v="132500"/>
    <n v="0"/>
    <n v="7.6"/>
    <n v="18"/>
    <n v="6.2"/>
    <n v="12"/>
    <s v="Paradigm Entertainment"/>
    <n v="859"/>
    <s v="T"/>
  </r>
  <r>
    <s v="F.E.A.R. 2: Project Origin"/>
    <x v="2"/>
    <n v="15"/>
    <x v="2"/>
    <x v="6"/>
    <n v="9"/>
    <s v="Warner Bros. Interactive Entertainment"/>
    <n v="38"/>
    <n v="320000"/>
    <n v="150000"/>
    <n v="0"/>
    <n v="50000"/>
    <n v="520000"/>
    <n v="130000"/>
    <n v="0"/>
    <n v="7.7"/>
    <n v="68"/>
    <n v="8"/>
    <n v="114"/>
    <s v="Monolith Productions"/>
    <n v="754"/>
    <s v="M"/>
  </r>
  <r>
    <s v="Mystery Dungeon: Shiren the Wanderer"/>
    <x v="1"/>
    <n v="3"/>
    <x v="0"/>
    <x v="9"/>
    <n v="8"/>
    <s v="Sega"/>
    <n v="29"/>
    <n v="170000"/>
    <n v="0"/>
    <n v="330000"/>
    <n v="20000"/>
    <n v="520000"/>
    <n v="130000"/>
    <n v="0"/>
    <n v="6.9"/>
    <n v="27"/>
    <n v="8.1999999999999993"/>
    <n v="21"/>
    <s v="ChunSoft"/>
    <n v="219"/>
    <s v="E"/>
  </r>
  <r>
    <s v="GT Pro Series"/>
    <x v="0"/>
    <n v="13"/>
    <x v="0"/>
    <x v="1"/>
    <n v="7"/>
    <s v="Ubisoft"/>
    <n v="35"/>
    <n v="460000"/>
    <n v="10000"/>
    <n v="20000"/>
    <n v="40000"/>
    <n v="530000"/>
    <n v="132500"/>
    <n v="0"/>
    <n v="4.0999999999999996"/>
    <n v="15"/>
    <n v="4"/>
    <n v="21"/>
    <s v="MTO"/>
    <n v="763"/>
    <s v="E"/>
  </r>
  <r>
    <s v="Tiger Woods PGA Tour 11"/>
    <x v="2"/>
    <n v="15"/>
    <x v="5"/>
    <x v="0"/>
    <n v="11"/>
    <s v="Electronic Arts"/>
    <n v="15"/>
    <n v="280000"/>
    <n v="190000"/>
    <n v="0"/>
    <n v="50000"/>
    <n v="520000"/>
    <n v="130000"/>
    <n v="0"/>
    <n v="7.9"/>
    <n v="51"/>
    <n v="7.8"/>
    <n v="19"/>
    <s v="EA Sports"/>
    <n v="356"/>
    <s v="E"/>
  </r>
  <r>
    <s v="The Golden Compass"/>
    <x v="4"/>
    <n v="8"/>
    <x v="4"/>
    <x v="4"/>
    <n v="1"/>
    <s v="Sega"/>
    <n v="29"/>
    <n v="130000"/>
    <n v="0"/>
    <n v="0"/>
    <n v="390000"/>
    <n v="520000"/>
    <n v="130000"/>
    <n v="0"/>
    <n v="4.5999999999999996"/>
    <n v="10"/>
    <n v="5.2"/>
    <n v="6"/>
    <s v="Shiny Entertainment"/>
    <n v="1030"/>
    <s v="E10+"/>
  </r>
  <r>
    <s v="F1 2009"/>
    <x v="9"/>
    <n v="11"/>
    <x v="2"/>
    <x v="1"/>
    <n v="7"/>
    <s v="Codemasters"/>
    <n v="9"/>
    <n v="80000"/>
    <n v="290000"/>
    <n v="0"/>
    <n v="160000"/>
    <n v="530000"/>
    <n v="132500"/>
    <n v="0"/>
    <n v="6.8"/>
    <n v="23"/>
    <n v="7.2"/>
    <n v="14"/>
    <s v="Sumo Digital"/>
    <n v="1096"/>
    <s v="E"/>
  </r>
  <r>
    <s v="Syphon Filter 3"/>
    <x v="14"/>
    <n v="7"/>
    <x v="9"/>
    <x v="6"/>
    <n v="9"/>
    <s v="Sony Computer Entertainment"/>
    <n v="30"/>
    <n v="290000"/>
    <n v="200000"/>
    <n v="0"/>
    <n v="30000"/>
    <n v="520000"/>
    <n v="130000"/>
    <n v="0"/>
    <n v="7.3"/>
    <n v="19"/>
    <n v="8.5"/>
    <n v="36"/>
    <s v="Sony Bend"/>
    <n v="1058"/>
    <s v="M"/>
  </r>
  <r>
    <s v="Metal Gear Solid 2: Substance"/>
    <x v="4"/>
    <n v="8"/>
    <x v="8"/>
    <x v="4"/>
    <n v="1"/>
    <s v="Konami Digital Entertainment"/>
    <n v="19"/>
    <n v="180000"/>
    <n v="140000"/>
    <n v="160000"/>
    <n v="50000"/>
    <n v="530000"/>
    <n v="132500"/>
    <n v="0"/>
    <n v="8.6999999999999993"/>
    <n v="17"/>
    <n v="9"/>
    <n v="126"/>
    <s v="KCEJ"/>
    <n v="628"/>
    <s v="M"/>
  </r>
  <r>
    <s v="Tales of Symphonia: Dawn of the New World"/>
    <x v="0"/>
    <n v="13"/>
    <x v="1"/>
    <x v="9"/>
    <n v="8"/>
    <s v="Namco Bandai Games"/>
    <n v="25"/>
    <n v="210000"/>
    <n v="40000"/>
    <n v="240000"/>
    <n v="20000"/>
    <n v="510000"/>
    <n v="127500"/>
    <n v="0"/>
    <n v="6.8"/>
    <n v="46"/>
    <n v="7.1"/>
    <n v="93"/>
    <s v="Bandai Namco Games"/>
    <n v="114"/>
    <s v="T"/>
  </r>
  <r>
    <s v="NBA Live 08"/>
    <x v="2"/>
    <n v="15"/>
    <x v="4"/>
    <x v="0"/>
    <n v="11"/>
    <s v="Electronic Arts"/>
    <n v="15"/>
    <n v="470000"/>
    <n v="0"/>
    <n v="0"/>
    <n v="40000"/>
    <n v="510000"/>
    <n v="127500"/>
    <n v="0"/>
    <n v="7.3"/>
    <n v="37"/>
    <n v="5.3"/>
    <n v="19"/>
    <s v="EA Canada"/>
    <n v="339"/>
    <s v="E"/>
  </r>
  <r>
    <s v="Guinness World Records: The Videogame"/>
    <x v="1"/>
    <n v="3"/>
    <x v="1"/>
    <x v="4"/>
    <n v="1"/>
    <s v="Warner Bros. Interactive Entertainment"/>
    <n v="38"/>
    <n v="470000"/>
    <n v="10000"/>
    <n v="0"/>
    <n v="40000"/>
    <n v="520000"/>
    <n v="130000"/>
    <n v="0"/>
    <n v="7"/>
    <n v="4"/>
    <m/>
    <m/>
    <s v="TT Fusion"/>
    <n v="1194"/>
    <s v="E"/>
  </r>
  <r>
    <s v="We Love Katamari"/>
    <x v="4"/>
    <n v="8"/>
    <x v="3"/>
    <x v="5"/>
    <n v="6"/>
    <s v="Electronic Arts"/>
    <n v="15"/>
    <n v="260000"/>
    <n v="200000"/>
    <n v="0"/>
    <n v="70000"/>
    <n v="530000"/>
    <n v="132500"/>
    <n v="0"/>
    <n v="8.6"/>
    <n v="61"/>
    <n v="8.9"/>
    <n v="51"/>
    <s v="Namco"/>
    <n v="767"/>
    <s v="E"/>
  </r>
  <r>
    <s v="Sesame Street: Once Upon A Monster"/>
    <x v="2"/>
    <n v="15"/>
    <x v="10"/>
    <x v="3"/>
    <n v="4"/>
    <s v="Warner Bros. Interactive Entertainment"/>
    <n v="38"/>
    <n v="390000"/>
    <n v="90000"/>
    <n v="0"/>
    <n v="40000"/>
    <n v="520000"/>
    <n v="130000"/>
    <n v="0"/>
    <n v="7.9"/>
    <n v="26"/>
    <n v="6.9"/>
    <n v="22"/>
    <s v="Double Fine Productions"/>
    <n v="324"/>
    <s v="E"/>
  </r>
  <r>
    <s v="NCAA Football 2003"/>
    <x v="7"/>
    <n v="16"/>
    <x v="8"/>
    <x v="0"/>
    <n v="11"/>
    <s v="Electronic Arts"/>
    <n v="15"/>
    <n v="390000"/>
    <n v="110000"/>
    <n v="0"/>
    <n v="20000"/>
    <n v="520000"/>
    <n v="130000"/>
    <n v="0"/>
    <n v="9"/>
    <n v="14"/>
    <n v="8.1999999999999993"/>
    <n v="15"/>
    <s v="EA Sports"/>
    <n v="356"/>
    <s v="E"/>
  </r>
  <r>
    <s v="We Cheer"/>
    <x v="0"/>
    <n v="13"/>
    <x v="1"/>
    <x v="8"/>
    <n v="10"/>
    <s v="505 Games"/>
    <n v="1"/>
    <n v="470000"/>
    <n v="0"/>
    <n v="0"/>
    <n v="40000"/>
    <n v="510000"/>
    <n v="127500"/>
    <n v="0"/>
    <n v="5.6"/>
    <n v="12"/>
    <n v="7.3"/>
    <n v="13"/>
    <s v="Machatin, Inc."/>
    <n v="692"/>
    <s v="E10+"/>
  </r>
  <r>
    <s v="Madden NFL 07"/>
    <x v="3"/>
    <n v="9"/>
    <x v="0"/>
    <x v="0"/>
    <n v="11"/>
    <s v="Electronic Arts"/>
    <n v="15"/>
    <n v="470000"/>
    <n v="0"/>
    <n v="10000"/>
    <n v="40000"/>
    <n v="520000"/>
    <n v="130000"/>
    <n v="0"/>
    <n v="7.6"/>
    <n v="25"/>
    <n v="4.2"/>
    <n v="22"/>
    <s v="EA Tiburon"/>
    <n v="360"/>
    <s v="E"/>
  </r>
  <r>
    <s v="Ready 2 Rumble Boxing: Round 2"/>
    <x v="14"/>
    <n v="7"/>
    <x v="16"/>
    <x v="7"/>
    <n v="3"/>
    <s v="Midway Games"/>
    <n v="24"/>
    <n v="290000"/>
    <n v="200000"/>
    <n v="0"/>
    <n v="30000"/>
    <n v="520000"/>
    <n v="130000"/>
    <n v="0"/>
    <n v="6.8"/>
    <n v="5"/>
    <m/>
    <m/>
    <s v="Point of View"/>
    <n v="887"/>
    <s v="T"/>
  </r>
  <r>
    <s v="LEGO Jurassic World"/>
    <x v="10"/>
    <n v="14"/>
    <x v="13"/>
    <x v="4"/>
    <n v="1"/>
    <s v="Warner Bros. Interactive Entertainment"/>
    <n v="38"/>
    <n v="270000"/>
    <n v="190000"/>
    <n v="20000"/>
    <n v="40000"/>
    <n v="520000"/>
    <n v="130000"/>
    <n v="0"/>
    <n v="7.1"/>
    <n v="5"/>
    <n v="8.1"/>
    <n v="14"/>
    <s v="TT Games"/>
    <n v="1195"/>
    <s v="E10+"/>
  </r>
  <r>
    <s v="NBA Live 09"/>
    <x v="3"/>
    <n v="9"/>
    <x v="1"/>
    <x v="0"/>
    <n v="11"/>
    <s v="Electronic Arts"/>
    <n v="15"/>
    <n v="460000"/>
    <n v="0"/>
    <n v="20000"/>
    <n v="40000"/>
    <n v="520000"/>
    <n v="130000"/>
    <n v="0"/>
    <n v="7.5"/>
    <n v="32"/>
    <n v="7.8"/>
    <n v="15"/>
    <s v="EA Canada"/>
    <n v="339"/>
    <s v="E"/>
  </r>
  <r>
    <s v="Rory McIlroy PGA Tour"/>
    <x v="6"/>
    <n v="10"/>
    <x v="13"/>
    <x v="4"/>
    <n v="1"/>
    <s v="Electronic Arts"/>
    <n v="15"/>
    <n v="180000"/>
    <n v="250000"/>
    <n v="0"/>
    <n v="80000"/>
    <n v="510000"/>
    <n v="127500"/>
    <n v="0"/>
    <n v="6.1"/>
    <n v="33"/>
    <n v="3.7"/>
    <n v="78"/>
    <s v="EA Tiburon"/>
    <n v="360"/>
    <s v="E"/>
  </r>
  <r>
    <s v="SingStar Dance"/>
    <x v="3"/>
    <n v="9"/>
    <x v="5"/>
    <x v="3"/>
    <n v="4"/>
    <s v="Sony Computer Entertainment"/>
    <n v="30"/>
    <n v="90000"/>
    <n v="310000"/>
    <n v="0"/>
    <n v="110000"/>
    <n v="510000"/>
    <n v="127500"/>
    <n v="0"/>
    <n v="6.5"/>
    <n v="21"/>
    <n v="3.9"/>
    <n v="8"/>
    <s v="SCEE London Studio"/>
    <n v="1001"/>
    <s v="T"/>
  </r>
  <r>
    <s v="Lords of the Fallen"/>
    <x v="6"/>
    <n v="10"/>
    <x v="12"/>
    <x v="9"/>
    <n v="8"/>
    <s v="Square Enix"/>
    <n v="31"/>
    <n v="180000"/>
    <n v="240000"/>
    <n v="20000"/>
    <n v="80000"/>
    <n v="520000"/>
    <n v="130000"/>
    <n v="0"/>
    <n v="6.8"/>
    <n v="45"/>
    <n v="6.6"/>
    <n v="425"/>
    <s v="City Interactive, Deck 13"/>
    <n v="225"/>
    <s v="M"/>
  </r>
  <r>
    <s v="Swing Away Golf"/>
    <x v="4"/>
    <n v="8"/>
    <x v="16"/>
    <x v="0"/>
    <n v="11"/>
    <s v="Electronic Arts"/>
    <n v="15"/>
    <n v="170000"/>
    <n v="130000"/>
    <n v="180000"/>
    <n v="40000"/>
    <n v="520000"/>
    <n v="130000"/>
    <n v="0"/>
    <n v="7.8"/>
    <n v="15"/>
    <m/>
    <m/>
    <s v="T&amp;E Soft"/>
    <n v="1114"/>
    <s v="E"/>
  </r>
  <r>
    <s v="Tomb Raider: Legend"/>
    <x v="4"/>
    <n v="8"/>
    <x v="0"/>
    <x v="4"/>
    <n v="1"/>
    <s v="Eidos Interactive"/>
    <n v="14"/>
    <n v="250000"/>
    <n v="190000"/>
    <n v="20000"/>
    <n v="60000"/>
    <n v="520000"/>
    <n v="130000"/>
    <n v="0"/>
    <n v="8.1999999999999993"/>
    <n v="43"/>
    <n v="7.1"/>
    <n v="96"/>
    <s v="Crystal Dynamics"/>
    <n v="264"/>
    <s v="T"/>
  </r>
  <r>
    <s v="Freedom Fighters"/>
    <x v="4"/>
    <n v="8"/>
    <x v="15"/>
    <x v="6"/>
    <n v="9"/>
    <s v="Electronic Arts"/>
    <n v="15"/>
    <n v="250000"/>
    <n v="200000"/>
    <n v="0"/>
    <n v="70000"/>
    <n v="520000"/>
    <n v="130000"/>
    <n v="0"/>
    <n v="8.1"/>
    <n v="26"/>
    <n v="8.4"/>
    <n v="57"/>
    <s v="Io Interactive"/>
    <n v="589"/>
    <s v="T"/>
  </r>
  <r>
    <s v="Silent Hill: Origins"/>
    <x v="9"/>
    <n v="11"/>
    <x v="4"/>
    <x v="4"/>
    <n v="1"/>
    <s v="Konami Digital Entertainment"/>
    <n v="19"/>
    <n v="220000"/>
    <n v="150000"/>
    <n v="40000"/>
    <n v="100000"/>
    <n v="510000"/>
    <n v="127500"/>
    <n v="0"/>
    <n v="7.8"/>
    <n v="40"/>
    <n v="7.8"/>
    <n v="107"/>
    <s v="Climax Group, Climax Studios"/>
    <n v="230"/>
    <s v="M"/>
  </r>
  <r>
    <s v="Gun"/>
    <x v="7"/>
    <n v="16"/>
    <x v="3"/>
    <x v="6"/>
    <n v="9"/>
    <s v="Activision"/>
    <n v="4"/>
    <n v="380000"/>
    <n v="120000"/>
    <n v="0"/>
    <n v="20000"/>
    <n v="520000"/>
    <n v="130000"/>
    <n v="0"/>
    <n v="7.9"/>
    <n v="55"/>
    <n v="7.8"/>
    <n v="29"/>
    <s v="Neversoft Entertainment"/>
    <n v="793"/>
    <s v="M"/>
  </r>
  <r>
    <s v="That's So Raven 2: Supernatural Style"/>
    <x v="12"/>
    <n v="4"/>
    <x v="3"/>
    <x v="10"/>
    <n v="2"/>
    <s v="Disney Interactive Studios"/>
    <n v="13"/>
    <n v="370000"/>
    <n v="140000"/>
    <n v="0"/>
    <n v="10000"/>
    <n v="520000"/>
    <n v="130000"/>
    <n v="0"/>
    <n v="5.2"/>
    <n v="5"/>
    <m/>
    <m/>
    <s v="Artificial Mind and Movement"/>
    <n v="80"/>
    <s v="E"/>
  </r>
  <r>
    <s v="Fight Night Round 3"/>
    <x v="9"/>
    <n v="11"/>
    <x v="0"/>
    <x v="7"/>
    <n v="3"/>
    <s v="Electronic Arts"/>
    <n v="15"/>
    <n v="460000"/>
    <n v="10000"/>
    <n v="0"/>
    <n v="40000"/>
    <n v="510000"/>
    <n v="127500"/>
    <n v="0"/>
    <n v="7.4"/>
    <n v="22"/>
    <n v="8.1"/>
    <n v="22"/>
    <s v="EA Chicago"/>
    <n v="344"/>
    <s v="T"/>
  </r>
  <r>
    <s v="The Punisher"/>
    <x v="4"/>
    <n v="8"/>
    <x v="3"/>
    <x v="4"/>
    <n v="1"/>
    <s v="THQ"/>
    <n v="34"/>
    <n v="250000"/>
    <n v="200000"/>
    <n v="0"/>
    <n v="70000"/>
    <n v="520000"/>
    <n v="130000"/>
    <n v="0"/>
    <n v="6.8"/>
    <n v="44"/>
    <n v="8.1999999999999993"/>
    <n v="56"/>
    <s v="Volition Inc."/>
    <n v="1267"/>
    <s v="M"/>
  </r>
  <r>
    <s v="Kirby and the Rainbow Curse"/>
    <x v="10"/>
    <n v="14"/>
    <x v="13"/>
    <x v="2"/>
    <n v="5"/>
    <s v="Ninti"/>
    <n v="26"/>
    <n v="220000"/>
    <n v="130000"/>
    <n v="120000"/>
    <n v="40000"/>
    <n v="510000"/>
    <n v="127500"/>
    <n v="0"/>
    <n v="7.3"/>
    <n v="72"/>
    <n v="8"/>
    <n v="227"/>
    <s v="HAL Labs"/>
    <n v="505"/>
    <s v="E"/>
  </r>
  <r>
    <s v="SSX On Tour"/>
    <x v="4"/>
    <n v="8"/>
    <x v="3"/>
    <x v="0"/>
    <n v="11"/>
    <s v="Electronic Arts"/>
    <n v="15"/>
    <n v="250000"/>
    <n v="200000"/>
    <n v="0"/>
    <n v="70000"/>
    <n v="520000"/>
    <n v="130000"/>
    <n v="0"/>
    <n v="8"/>
    <n v="41"/>
    <n v="7.9"/>
    <n v="26"/>
    <s v="EA Canada"/>
    <n v="339"/>
    <s v="E"/>
  </r>
  <r>
    <s v="Disgaea 3: Absence of Justice"/>
    <x v="3"/>
    <n v="9"/>
    <x v="1"/>
    <x v="9"/>
    <n v="8"/>
    <s v="Square Enix"/>
    <n v="31"/>
    <n v="330000"/>
    <n v="30000"/>
    <n v="110000"/>
    <n v="40000"/>
    <n v="510000"/>
    <n v="127500"/>
    <n v="0"/>
    <n v="7.8"/>
    <n v="51"/>
    <n v="7.5"/>
    <n v="150"/>
    <s v="Nippon Ichi Software"/>
    <n v="817"/>
    <s v="T"/>
  </r>
  <r>
    <s v="Tony Hawk's Pro Skater 3"/>
    <x v="12"/>
    <n v="4"/>
    <x v="8"/>
    <x v="0"/>
    <n v="11"/>
    <s v="Activision"/>
    <n v="4"/>
    <n v="370000"/>
    <n v="140000"/>
    <n v="0"/>
    <n v="10000"/>
    <n v="520000"/>
    <n v="130000"/>
    <n v="0"/>
    <n v="9"/>
    <n v="20"/>
    <n v="8"/>
    <n v="6"/>
    <s v="Vicarious Visions"/>
    <n v="1247"/>
    <s v="E"/>
  </r>
  <r>
    <s v="The Sims 2: Open for Business"/>
    <x v="8"/>
    <n v="6"/>
    <x v="0"/>
    <x v="8"/>
    <n v="10"/>
    <s v="Electronic Arts"/>
    <n v="15"/>
    <n v="460000"/>
    <n v="50000"/>
    <n v="0"/>
    <n v="0"/>
    <n v="510000"/>
    <n v="127500"/>
    <n v="0"/>
    <n v="7.8"/>
    <n v="29"/>
    <n v="8.6"/>
    <n v="35"/>
    <s v="Maxis"/>
    <n v="714"/>
    <s v="T"/>
  </r>
  <r>
    <s v="Rune Factory 2: A Fantasy Harvest Moon"/>
    <x v="1"/>
    <n v="3"/>
    <x v="1"/>
    <x v="9"/>
    <n v="8"/>
    <s v="Rising Star Games"/>
    <n v="28"/>
    <n v="320000"/>
    <n v="30000"/>
    <n v="150000"/>
    <n v="30000"/>
    <n v="530000"/>
    <n v="132500"/>
    <n v="0"/>
    <n v="7.7"/>
    <n v="14"/>
    <n v="7.9"/>
    <n v="30"/>
    <s v="Neverland"/>
    <n v="791"/>
    <s v="E"/>
  </r>
  <r>
    <s v="Harry Potter and the Prisoner of Azkaban"/>
    <x v="12"/>
    <n v="4"/>
    <x v="7"/>
    <x v="4"/>
    <n v="1"/>
    <s v="Electronic Arts"/>
    <n v="15"/>
    <n v="370000"/>
    <n v="140000"/>
    <n v="0"/>
    <n v="10000"/>
    <n v="520000"/>
    <n v="130000"/>
    <n v="0"/>
    <n v="6.9"/>
    <n v="11"/>
    <n v="8.1"/>
    <n v="12"/>
    <s v="Griptonite Games"/>
    <n v="497"/>
    <s v="E"/>
  </r>
  <r>
    <s v="SimAnimals"/>
    <x v="1"/>
    <n v="3"/>
    <x v="2"/>
    <x v="8"/>
    <n v="10"/>
    <s v="Electronic Arts"/>
    <n v="15"/>
    <n v="260000"/>
    <n v="200000"/>
    <n v="0"/>
    <n v="50000"/>
    <n v="510000"/>
    <n v="127500"/>
    <n v="0"/>
    <n v="7"/>
    <n v="10"/>
    <n v="7.5"/>
    <n v="4"/>
    <s v="Electronic Arts"/>
    <n v="378"/>
    <s v="E"/>
  </r>
  <r>
    <s v="NBA Live 2002"/>
    <x v="14"/>
    <n v="7"/>
    <x v="9"/>
    <x v="0"/>
    <n v="11"/>
    <s v="Electronic Arts"/>
    <n v="15"/>
    <n v="290000"/>
    <n v="190000"/>
    <n v="0"/>
    <n v="30000"/>
    <n v="510000"/>
    <n v="127500"/>
    <n v="0"/>
    <n v="8.1"/>
    <n v="6"/>
    <n v="8.8000000000000007"/>
    <n v="9"/>
    <s v="EA Canada"/>
    <n v="339"/>
    <s v="E"/>
  </r>
  <r>
    <s v="Way of the Samurai"/>
    <x v="4"/>
    <n v="8"/>
    <x v="8"/>
    <x v="4"/>
    <n v="1"/>
    <s v="Eidos Interactive"/>
    <n v="14"/>
    <n v="130000"/>
    <n v="100000"/>
    <n v="250000"/>
    <n v="30000"/>
    <n v="510000"/>
    <n v="127500"/>
    <n v="0"/>
    <n v="7.4"/>
    <n v="22"/>
    <n v="8.1999999999999993"/>
    <n v="19"/>
    <s v="Acquire"/>
    <n v="34"/>
    <s v="M"/>
  </r>
  <r>
    <s v="The 3rd Birthday"/>
    <x v="9"/>
    <n v="11"/>
    <x v="5"/>
    <x v="9"/>
    <n v="8"/>
    <s v="Square Enix"/>
    <n v="31"/>
    <n v="130000"/>
    <n v="70000"/>
    <n v="270000"/>
    <n v="50000"/>
    <n v="520000"/>
    <n v="130000"/>
    <n v="0"/>
    <n v="7.1"/>
    <n v="56"/>
    <n v="6.1"/>
    <n v="113"/>
    <s v="HexaDrive"/>
    <n v="522"/>
    <s v="M"/>
  </r>
  <r>
    <s v="Kung Fu Panda"/>
    <x v="3"/>
    <n v="9"/>
    <x v="1"/>
    <x v="4"/>
    <n v="1"/>
    <s v="Activision"/>
    <n v="4"/>
    <n v="210000"/>
    <n v="210000"/>
    <n v="0"/>
    <n v="90000"/>
    <n v="510000"/>
    <n v="127500"/>
    <n v="0"/>
    <n v="7.6"/>
    <n v="23"/>
    <n v="7.3"/>
    <n v="18"/>
    <s v="Luxoflux, Inc."/>
    <n v="689"/>
    <s v="E10+"/>
  </r>
  <r>
    <s v="Classic Word Games"/>
    <x v="1"/>
    <n v="3"/>
    <x v="2"/>
    <x v="3"/>
    <n v="4"/>
    <s v="Ubisoft"/>
    <n v="35"/>
    <n v="90000"/>
    <n v="360000"/>
    <n v="0"/>
    <n v="60000"/>
    <n v="510000"/>
    <n v="127500"/>
    <n v="0"/>
    <m/>
    <m/>
    <m/>
    <m/>
    <s v="Ubisoft"/>
    <n v="1199"/>
    <s v="E"/>
  </r>
  <r>
    <s v="Epic Mickey 2: The Power of Two"/>
    <x v="2"/>
    <n v="15"/>
    <x v="11"/>
    <x v="4"/>
    <n v="1"/>
    <s v="Disney Interactive Studios"/>
    <n v="13"/>
    <n v="320000"/>
    <n v="150000"/>
    <n v="0"/>
    <n v="40000"/>
    <n v="510000"/>
    <n v="127500"/>
    <n v="0"/>
    <n v="5.9"/>
    <n v="35"/>
    <n v="5.5"/>
    <n v="22"/>
    <s v="Blitz Games Studios"/>
    <n v="159"/>
    <s v="E"/>
  </r>
  <r>
    <s v="Pac-Man Fever"/>
    <x v="4"/>
    <n v="8"/>
    <x v="9"/>
    <x v="3"/>
    <n v="4"/>
    <s v="Sony Computer Entertainment"/>
    <n v="30"/>
    <n v="250000"/>
    <n v="200000"/>
    <n v="0"/>
    <n v="70000"/>
    <n v="520000"/>
    <n v="130000"/>
    <n v="0"/>
    <n v="4.7"/>
    <n v="14"/>
    <n v="6.3"/>
    <n v="7"/>
    <s v="Mass Media"/>
    <n v="709"/>
    <s v="E"/>
  </r>
  <r>
    <s v="Spectrobes: Beyond the Portals"/>
    <x v="1"/>
    <n v="3"/>
    <x v="1"/>
    <x v="9"/>
    <n v="8"/>
    <s v="Disney Interactive Studios"/>
    <n v="13"/>
    <n v="360000"/>
    <n v="110000"/>
    <n v="0"/>
    <n v="40000"/>
    <n v="510000"/>
    <n v="127500"/>
    <n v="0"/>
    <n v="7"/>
    <n v="26"/>
    <n v="7.7"/>
    <n v="14"/>
    <s v="Jupiter Corporation, Jupiter Multimedia"/>
    <n v="615"/>
    <s v="E10+"/>
  </r>
  <r>
    <s v="Lair"/>
    <x v="3"/>
    <n v="9"/>
    <x v="4"/>
    <x v="4"/>
    <n v="1"/>
    <s v="Sony Computer Entertainment"/>
    <n v="30"/>
    <n v="360000"/>
    <n v="30000"/>
    <n v="80000"/>
    <n v="40000"/>
    <n v="510000"/>
    <n v="127500"/>
    <n v="0"/>
    <n v="5.3"/>
    <n v="55"/>
    <n v="6.4"/>
    <n v="229"/>
    <s v="Factor 5, SCE/WWS"/>
    <n v="405"/>
    <s v="T"/>
  </r>
  <r>
    <s v="Madden NFL 2004"/>
    <x v="11"/>
    <n v="5"/>
    <x v="15"/>
    <x v="0"/>
    <n v="11"/>
    <s v="Electronic Arts"/>
    <n v="15"/>
    <n v="400000"/>
    <n v="100000"/>
    <n v="0"/>
    <n v="10000"/>
    <n v="510000"/>
    <n v="127500"/>
    <n v="0"/>
    <n v="9.4"/>
    <n v="19"/>
    <n v="7.7"/>
    <n v="17"/>
    <s v="EA Tiburon"/>
    <n v="360"/>
    <s v="E"/>
  </r>
  <r>
    <s v="Summoner"/>
    <x v="4"/>
    <n v="8"/>
    <x v="16"/>
    <x v="9"/>
    <n v="8"/>
    <s v="THQ"/>
    <n v="34"/>
    <n v="250000"/>
    <n v="200000"/>
    <n v="0"/>
    <n v="70000"/>
    <n v="520000"/>
    <n v="130000"/>
    <n v="0"/>
    <n v="7.4"/>
    <n v="16"/>
    <n v="7.8"/>
    <n v="12"/>
    <s v="Volition Inc."/>
    <n v="1267"/>
    <s v="T"/>
  </r>
  <r>
    <s v="Soul Sacrifice"/>
    <x v="15"/>
    <n v="12"/>
    <x v="6"/>
    <x v="9"/>
    <n v="8"/>
    <s v="Sony Computer Entertainment"/>
    <n v="30"/>
    <n v="150000"/>
    <n v="80000"/>
    <n v="220000"/>
    <n v="60000"/>
    <n v="510000"/>
    <n v="127500"/>
    <n v="0"/>
    <n v="7.7"/>
    <n v="71"/>
    <n v="8.1999999999999993"/>
    <n v="298"/>
    <s v="SCE Japan Studio, comcept"/>
    <n v="989"/>
    <s v="M"/>
  </r>
  <r>
    <s v="NBA Live 07"/>
    <x v="9"/>
    <n v="11"/>
    <x v="0"/>
    <x v="0"/>
    <n v="11"/>
    <s v="Electronic Arts"/>
    <n v="15"/>
    <n v="470000"/>
    <n v="0"/>
    <n v="0"/>
    <n v="40000"/>
    <n v="510000"/>
    <n v="127500"/>
    <n v="0"/>
    <n v="6.4"/>
    <n v="9"/>
    <n v="7.5"/>
    <n v="4"/>
    <s v="EA Sports"/>
    <n v="356"/>
    <s v="E"/>
  </r>
  <r>
    <s v="IL-2 Sturmovik: Birds of Prey"/>
    <x v="2"/>
    <n v="15"/>
    <x v="2"/>
    <x v="8"/>
    <n v="10"/>
    <s v="505 Games"/>
    <n v="1"/>
    <n v="230000"/>
    <n v="230000"/>
    <n v="0"/>
    <n v="50000"/>
    <n v="510000"/>
    <n v="127500"/>
    <n v="0"/>
    <n v="8"/>
    <n v="43"/>
    <n v="8.4"/>
    <n v="18"/>
    <s v="Gaijin Entertainment"/>
    <n v="451"/>
    <s v="T"/>
  </r>
  <r>
    <s v="100 All-Time Favorites"/>
    <x v="1"/>
    <n v="3"/>
    <x v="2"/>
    <x v="5"/>
    <n v="6"/>
    <s v="Ubisoft"/>
    <n v="35"/>
    <n v="350000"/>
    <n v="120000"/>
    <n v="0"/>
    <n v="40000"/>
    <n v="510000"/>
    <n v="127500"/>
    <n v="0"/>
    <m/>
    <m/>
    <n v="6.2"/>
    <n v="6"/>
    <s v="Ubisoft"/>
    <n v="1199"/>
    <s v="E"/>
  </r>
  <r>
    <s v="The Walking Dead: Survival Instinct"/>
    <x v="3"/>
    <n v="9"/>
    <x v="6"/>
    <x v="6"/>
    <n v="9"/>
    <s v="Activision"/>
    <n v="4"/>
    <n v="280000"/>
    <n v="150000"/>
    <n v="0"/>
    <n v="80000"/>
    <n v="510000"/>
    <n v="127500"/>
    <n v="0"/>
    <n v="3.4"/>
    <n v="14"/>
    <n v="3.6"/>
    <n v="196"/>
    <s v="Terminal Reality"/>
    <n v="1147"/>
    <s v="M"/>
  </r>
  <r>
    <s v="Major League Baseball 2K10"/>
    <x v="2"/>
    <n v="15"/>
    <x v="5"/>
    <x v="0"/>
    <n v="11"/>
    <s v="Take-Two Interactive"/>
    <n v="32"/>
    <n v="470000"/>
    <n v="0"/>
    <n v="0"/>
    <n v="40000"/>
    <n v="510000"/>
    <n v="127500"/>
    <n v="0"/>
    <n v="7.6"/>
    <n v="26"/>
    <n v="7.6"/>
    <n v="38"/>
    <s v="Visual Concepts"/>
    <n v="1259"/>
    <s v="E"/>
  </r>
  <r>
    <s v="Alice in Wonderland"/>
    <x v="0"/>
    <n v="13"/>
    <x v="5"/>
    <x v="10"/>
    <n v="2"/>
    <s v="Disney Interactive Studios"/>
    <n v="13"/>
    <n v="250000"/>
    <n v="210000"/>
    <n v="0"/>
    <n v="50000"/>
    <n v="510000"/>
    <n v="127500"/>
    <n v="0"/>
    <n v="6.9"/>
    <n v="18"/>
    <n v="7.4"/>
    <n v="13"/>
    <s v="Etranges Libellules"/>
    <n v="392"/>
    <s v="E10+"/>
  </r>
  <r>
    <s v="Ratatouille"/>
    <x v="3"/>
    <n v="9"/>
    <x v="4"/>
    <x v="4"/>
    <n v="1"/>
    <s v="THQ"/>
    <n v="34"/>
    <n v="90000"/>
    <n v="320000"/>
    <n v="0"/>
    <n v="100000"/>
    <n v="510000"/>
    <n v="127500"/>
    <n v="0"/>
    <n v="5.5"/>
    <n v="8"/>
    <n v="4.8"/>
    <n v="4"/>
    <s v="Heavy Iron Studios"/>
    <n v="518"/>
    <s v="E"/>
  </r>
  <r>
    <s v="NBA Live 2004"/>
    <x v="7"/>
    <n v="16"/>
    <x v="15"/>
    <x v="0"/>
    <n v="11"/>
    <s v="Electronic Arts"/>
    <n v="15"/>
    <n v="440000"/>
    <n v="40000"/>
    <n v="0"/>
    <n v="20000"/>
    <n v="500000"/>
    <n v="125000"/>
    <n v="0"/>
    <n v="8.5"/>
    <n v="19"/>
    <n v="8.1999999999999993"/>
    <n v="11"/>
    <s v="EA Sports"/>
    <n v="356"/>
    <s v="E"/>
  </r>
  <r>
    <s v="Iron Man"/>
    <x v="1"/>
    <n v="3"/>
    <x v="1"/>
    <x v="4"/>
    <n v="1"/>
    <s v="Sega"/>
    <n v="29"/>
    <n v="350000"/>
    <n v="120000"/>
    <n v="0"/>
    <n v="50000"/>
    <n v="520000"/>
    <n v="130000"/>
    <n v="0"/>
    <n v="5.6"/>
    <n v="10"/>
    <n v="7"/>
    <n v="4"/>
    <s v="Artificial Mind and Movement"/>
    <n v="80"/>
    <s v="E10+"/>
  </r>
  <r>
    <s v="Alien: Isolation"/>
    <x v="13"/>
    <n v="17"/>
    <x v="12"/>
    <x v="6"/>
    <n v="9"/>
    <s v="Sega"/>
    <n v="29"/>
    <n v="220000"/>
    <n v="240000"/>
    <n v="0"/>
    <n v="40000"/>
    <n v="500000"/>
    <n v="125000"/>
    <n v="0"/>
    <n v="7.8"/>
    <n v="24"/>
    <n v="7.8"/>
    <n v="314"/>
    <s v="Creative Assembly"/>
    <n v="257"/>
    <s v="M"/>
  </r>
  <r>
    <s v="Pro Evolution Soccer 2010"/>
    <x v="0"/>
    <n v="13"/>
    <x v="2"/>
    <x v="0"/>
    <n v="11"/>
    <s v="Konami Digital Entertainment"/>
    <n v="19"/>
    <n v="120000"/>
    <n v="270000"/>
    <n v="60000"/>
    <n v="50000"/>
    <n v="500000"/>
    <n v="125000"/>
    <n v="0"/>
    <n v="8.1999999999999993"/>
    <n v="13"/>
    <n v="8.4"/>
    <n v="17"/>
    <s v="Konami"/>
    <n v="646"/>
    <s v="E"/>
  </r>
  <r>
    <s v="Disney's Kim Possible: Revenge of Monkey Fist"/>
    <x v="12"/>
    <n v="4"/>
    <x v="8"/>
    <x v="2"/>
    <n v="5"/>
    <s v="THQ"/>
    <n v="34"/>
    <n v="370000"/>
    <n v="140000"/>
    <n v="0"/>
    <n v="10000"/>
    <n v="520000"/>
    <n v="130000"/>
    <n v="0"/>
    <n v="6.2"/>
    <n v="4"/>
    <n v="8.8000000000000007"/>
    <n v="8"/>
    <s v="Digital Eclipse"/>
    <n v="303"/>
    <s v="E"/>
  </r>
  <r>
    <s v="Naruto Shippuden: Clash of Ninja Revolution 3"/>
    <x v="0"/>
    <n v="13"/>
    <x v="2"/>
    <x v="7"/>
    <n v="3"/>
    <s v="Ninti"/>
    <n v="26"/>
    <n v="440000"/>
    <n v="30000"/>
    <n v="0"/>
    <n v="40000"/>
    <n v="510000"/>
    <n v="127500"/>
    <n v="0"/>
    <n v="7.4"/>
    <n v="23"/>
    <n v="8.1"/>
    <n v="21"/>
    <s v="8ing/Raizing"/>
    <n v="27"/>
    <s v="T"/>
  </r>
  <r>
    <s v="Ace Combat Zero: The Belkan War"/>
    <x v="4"/>
    <n v="8"/>
    <x v="0"/>
    <x v="8"/>
    <n v="10"/>
    <s v="Namco Bandai Games"/>
    <n v="25"/>
    <n v="150000"/>
    <n v="120000"/>
    <n v="200000"/>
    <n v="40000"/>
    <n v="510000"/>
    <n v="127500"/>
    <n v="0"/>
    <n v="7.5"/>
    <n v="45"/>
    <n v="8.4"/>
    <n v="55"/>
    <s v="Namco"/>
    <n v="767"/>
    <s v="T"/>
  </r>
  <r>
    <s v="Dragon Age: Origins"/>
    <x v="8"/>
    <n v="6"/>
    <x v="2"/>
    <x v="9"/>
    <n v="8"/>
    <s v="Electronic Arts"/>
    <n v="15"/>
    <n v="0"/>
    <n v="460000"/>
    <n v="0"/>
    <n v="50000"/>
    <n v="510000"/>
    <n v="127500"/>
    <n v="0"/>
    <n v="9.1"/>
    <n v="67"/>
    <n v="8.6"/>
    <n v="3542"/>
    <s v="BioWare"/>
    <n v="145"/>
    <s v="M"/>
  </r>
  <r>
    <s v="Dynasty Warriors"/>
    <x v="9"/>
    <n v="11"/>
    <x v="7"/>
    <x v="4"/>
    <n v="1"/>
    <s v="Tecmo Koei"/>
    <n v="33"/>
    <n v="180000"/>
    <n v="0"/>
    <n v="300000"/>
    <n v="20000"/>
    <n v="500000"/>
    <n v="125000"/>
    <n v="0"/>
    <n v="6.2"/>
    <n v="26"/>
    <n v="7.3"/>
    <n v="24"/>
    <s v="Koei"/>
    <n v="638"/>
    <s v="T"/>
  </r>
  <r>
    <s v="NHL 07"/>
    <x v="4"/>
    <n v="8"/>
    <x v="0"/>
    <x v="0"/>
    <n v="11"/>
    <s v="Electronic Arts"/>
    <n v="15"/>
    <n v="420000"/>
    <n v="20000"/>
    <n v="0"/>
    <n v="70000"/>
    <n v="510000"/>
    <n v="127500"/>
    <n v="0"/>
    <n v="7.6"/>
    <n v="11"/>
    <n v="4.5999999999999996"/>
    <n v="51"/>
    <s v="EA Sports"/>
    <n v="356"/>
    <s v="E10+"/>
  </r>
  <r>
    <s v="SoulCalibur: Broken Destiny"/>
    <x v="9"/>
    <n v="11"/>
    <x v="2"/>
    <x v="7"/>
    <n v="3"/>
    <s v="Namco Bandai Games"/>
    <n v="25"/>
    <n v="120000"/>
    <n v="200000"/>
    <n v="70000"/>
    <n v="120000"/>
    <n v="510000"/>
    <n v="127500"/>
    <n v="0"/>
    <n v="8"/>
    <n v="52"/>
    <n v="6.2"/>
    <n v="45"/>
    <s v="Bandai Namco Games"/>
    <n v="114"/>
    <s v="T"/>
  </r>
  <r>
    <s v="Dragon Ball: Raging Blast"/>
    <x v="2"/>
    <n v="15"/>
    <x v="2"/>
    <x v="7"/>
    <n v="3"/>
    <s v="Namco Bandai Games"/>
    <n v="25"/>
    <n v="360000"/>
    <n v="80000"/>
    <n v="20000"/>
    <n v="40000"/>
    <n v="500000"/>
    <n v="125000"/>
    <n v="0"/>
    <n v="5.6"/>
    <n v="29"/>
    <n v="7.5"/>
    <n v="33"/>
    <s v="Spike"/>
    <n v="1068"/>
    <s v="T"/>
  </r>
  <r>
    <s v="Naruto Shippuden: Ultimate Ninja Storm 3"/>
    <x v="2"/>
    <n v="15"/>
    <x v="6"/>
    <x v="7"/>
    <n v="3"/>
    <s v="Namco Bandai Games"/>
    <n v="25"/>
    <n v="290000"/>
    <n v="160000"/>
    <n v="10000"/>
    <n v="50000"/>
    <n v="510000"/>
    <n v="127500"/>
    <n v="0"/>
    <n v="7"/>
    <n v="16"/>
    <n v="7.7"/>
    <n v="67"/>
    <s v="CyberConnect2"/>
    <n v="272"/>
    <s v="T"/>
  </r>
  <r>
    <s v="World Championship Poker"/>
    <x v="7"/>
    <n v="16"/>
    <x v="7"/>
    <x v="3"/>
    <n v="4"/>
    <s v="Crave Entertainment"/>
    <n v="10"/>
    <n v="370000"/>
    <n v="110000"/>
    <n v="0"/>
    <n v="20000"/>
    <n v="500000"/>
    <n v="125000"/>
    <n v="0"/>
    <n v="6.6"/>
    <n v="7"/>
    <m/>
    <m/>
    <s v="Coresoft"/>
    <n v="248"/>
    <s v="E"/>
  </r>
  <r>
    <s v="The BIGS"/>
    <x v="4"/>
    <n v="8"/>
    <x v="4"/>
    <x v="0"/>
    <n v="11"/>
    <s v="Take-Two Interactive"/>
    <n v="32"/>
    <n v="250000"/>
    <n v="190000"/>
    <n v="0"/>
    <n v="60000"/>
    <n v="500000"/>
    <n v="125000"/>
    <n v="0"/>
    <n v="7.1"/>
    <n v="4"/>
    <n v="4.8"/>
    <n v="4"/>
    <s v="Blue Castle Games"/>
    <n v="165"/>
    <s v="E"/>
  </r>
  <r>
    <s v="WWE 2K16"/>
    <x v="3"/>
    <n v="9"/>
    <x v="13"/>
    <x v="0"/>
    <n v="11"/>
    <s v="Take-Two Interactive"/>
    <n v="32"/>
    <n v="220000"/>
    <n v="210000"/>
    <n v="0"/>
    <n v="80000"/>
    <n v="510000"/>
    <n v="127500"/>
    <n v="0"/>
    <m/>
    <m/>
    <n v="6"/>
    <n v="21"/>
    <s v="Yuke's"/>
    <n v="1293"/>
    <s v="T"/>
  </r>
  <r>
    <s v="Dragon Ball Z: Supersonic Warriors"/>
    <x v="12"/>
    <n v="4"/>
    <x v="7"/>
    <x v="7"/>
    <n v="3"/>
    <s v="Atari"/>
    <n v="5"/>
    <n v="360000"/>
    <n v="130000"/>
    <n v="0"/>
    <n v="10000"/>
    <n v="500000"/>
    <n v="125000"/>
    <n v="0"/>
    <n v="7.3"/>
    <n v="26"/>
    <n v="7"/>
    <n v="21"/>
    <s v="Arc System Works"/>
    <n v="69"/>
    <s v="T"/>
  </r>
  <r>
    <s v="NBA Ballers"/>
    <x v="7"/>
    <n v="16"/>
    <x v="7"/>
    <x v="0"/>
    <n v="11"/>
    <s v="Midway Games"/>
    <n v="24"/>
    <n v="370000"/>
    <n v="110000"/>
    <n v="0"/>
    <n v="20000"/>
    <n v="500000"/>
    <n v="125000"/>
    <n v="0"/>
    <n v="8.1999999999999993"/>
    <n v="35"/>
    <n v="8.1"/>
    <n v="8"/>
    <s v="Midway"/>
    <n v="735"/>
    <s v="E"/>
  </r>
  <r>
    <s v="Silent Hill 4: The Room"/>
    <x v="4"/>
    <n v="8"/>
    <x v="7"/>
    <x v="4"/>
    <n v="1"/>
    <s v="Konami Digital Entertainment"/>
    <n v="19"/>
    <n v="250000"/>
    <n v="190000"/>
    <n v="0"/>
    <n v="60000"/>
    <n v="500000"/>
    <n v="125000"/>
    <n v="0"/>
    <n v="7.6"/>
    <n v="54"/>
    <n v="7.8"/>
    <n v="191"/>
    <s v="KCET"/>
    <n v="631"/>
    <s v="M"/>
  </r>
  <r>
    <s v="Capcom Classics Collection"/>
    <x v="4"/>
    <n v="8"/>
    <x v="3"/>
    <x v="3"/>
    <n v="4"/>
    <s v="Capcom"/>
    <n v="8"/>
    <n v="220000"/>
    <n v="170000"/>
    <n v="50000"/>
    <n v="60000"/>
    <n v="500000"/>
    <n v="125000"/>
    <n v="0"/>
    <n v="7.8"/>
    <n v="30"/>
    <n v="8.4"/>
    <n v="5"/>
    <s v="Digital Eclipse"/>
    <n v="303"/>
    <s v="T"/>
  </r>
  <r>
    <s v="My Word Coach"/>
    <x v="0"/>
    <n v="13"/>
    <x v="4"/>
    <x v="3"/>
    <n v="4"/>
    <s v="Ubisoft"/>
    <n v="35"/>
    <n v="460000"/>
    <n v="10000"/>
    <n v="0"/>
    <n v="40000"/>
    <n v="510000"/>
    <n v="127500"/>
    <n v="0"/>
    <n v="6.8"/>
    <n v="8"/>
    <m/>
    <m/>
    <s v="Ubisoft"/>
    <n v="1199"/>
    <s v="E"/>
  </r>
  <r>
    <s v="Tiger Woods PGA Tour 13"/>
    <x v="2"/>
    <n v="15"/>
    <x v="11"/>
    <x v="0"/>
    <n v="11"/>
    <s v="Electronic Arts"/>
    <n v="15"/>
    <n v="290000"/>
    <n v="180000"/>
    <n v="0"/>
    <n v="40000"/>
    <n v="510000"/>
    <n v="127500"/>
    <n v="0"/>
    <n v="7.7"/>
    <n v="47"/>
    <n v="5.6"/>
    <n v="39"/>
    <s v="Electronic Arts"/>
    <n v="378"/>
    <s v="E"/>
  </r>
  <r>
    <s v="The Saboteur"/>
    <x v="2"/>
    <n v="15"/>
    <x v="2"/>
    <x v="4"/>
    <n v="1"/>
    <s v="Electronic Arts"/>
    <n v="15"/>
    <n v="260000"/>
    <n v="200000"/>
    <n v="0"/>
    <n v="50000"/>
    <n v="510000"/>
    <n v="127500"/>
    <n v="0"/>
    <n v="7.3"/>
    <n v="69"/>
    <n v="8.1999999999999993"/>
    <n v="141"/>
    <s v="Pandemic Studios"/>
    <n v="855"/>
    <s v="M"/>
  </r>
  <r>
    <s v="The Adventures of Jimmy Neutron Boy Genius: Attack of the Twonkies"/>
    <x v="12"/>
    <n v="4"/>
    <x v="7"/>
    <x v="4"/>
    <n v="1"/>
    <s v="THQ"/>
    <n v="34"/>
    <n v="360000"/>
    <n v="130000"/>
    <n v="0"/>
    <n v="10000"/>
    <n v="500000"/>
    <n v="125000"/>
    <n v="0"/>
    <n v="5.6"/>
    <n v="4"/>
    <m/>
    <m/>
    <s v="Tantalus Interactive"/>
    <n v="1125"/>
    <s v="E"/>
  </r>
  <r>
    <s v="Sonic Riders"/>
    <x v="4"/>
    <n v="8"/>
    <x v="0"/>
    <x v="1"/>
    <n v="7"/>
    <s v="Sega"/>
    <n v="29"/>
    <n v="420000"/>
    <n v="20000"/>
    <n v="0"/>
    <n v="70000"/>
    <n v="510000"/>
    <n v="127500"/>
    <n v="0"/>
    <n v="5.5"/>
    <n v="41"/>
    <n v="7.2"/>
    <n v="25"/>
    <s v="Sonic Team"/>
    <n v="1056"/>
    <s v="E"/>
  </r>
  <r>
    <s v="Looney Tunes: Back in Action"/>
    <x v="4"/>
    <n v="8"/>
    <x v="15"/>
    <x v="2"/>
    <n v="5"/>
    <s v="Warner Bros. Interactive Entertainment"/>
    <n v="38"/>
    <n v="250000"/>
    <n v="190000"/>
    <n v="0"/>
    <n v="60000"/>
    <n v="500000"/>
    <n v="125000"/>
    <n v="0"/>
    <n v="5.0999999999999996"/>
    <n v="9"/>
    <n v="7.5"/>
    <n v="6"/>
    <s v="Warthog"/>
    <n v="1275"/>
    <s v="E"/>
  </r>
  <r>
    <s v="Monsters vs. Aliens"/>
    <x v="1"/>
    <n v="3"/>
    <x v="2"/>
    <x v="4"/>
    <n v="1"/>
    <s v="Activision"/>
    <n v="4"/>
    <n v="330000"/>
    <n v="130000"/>
    <n v="0"/>
    <n v="50000"/>
    <n v="510000"/>
    <n v="127500"/>
    <n v="0"/>
    <n v="4.7"/>
    <n v="8"/>
    <m/>
    <m/>
    <s v="Griptonite Games"/>
    <n v="497"/>
    <s v="E"/>
  </r>
  <r>
    <s v="NHL 09"/>
    <x v="2"/>
    <n v="15"/>
    <x v="1"/>
    <x v="0"/>
    <n v="11"/>
    <s v="Electronic Arts"/>
    <n v="15"/>
    <n v="450000"/>
    <n v="10000"/>
    <n v="0"/>
    <n v="40000"/>
    <n v="500000"/>
    <n v="125000"/>
    <n v="0"/>
    <n v="8.8000000000000007"/>
    <n v="41"/>
    <n v="8.4"/>
    <n v="61"/>
    <s v="EA Canada"/>
    <n v="339"/>
    <s v="E10+"/>
  </r>
  <r>
    <s v="Bully: Scholarship Edition"/>
    <x v="0"/>
    <n v="13"/>
    <x v="1"/>
    <x v="4"/>
    <n v="1"/>
    <s v="Take-Two Interactive"/>
    <n v="32"/>
    <n v="170000"/>
    <n v="280000"/>
    <n v="0"/>
    <n v="60000"/>
    <n v="510000"/>
    <n v="127500"/>
    <n v="0"/>
    <n v="8.3000000000000007"/>
    <n v="34"/>
    <n v="8.4"/>
    <n v="60"/>
    <s v="Rockstar Toronto"/>
    <n v="963"/>
    <s v="T"/>
  </r>
  <r>
    <s v="WWE SmackDown vs. RAW 2007"/>
    <x v="2"/>
    <n v="15"/>
    <x v="0"/>
    <x v="7"/>
    <n v="3"/>
    <s v="THQ"/>
    <n v="34"/>
    <n v="440000"/>
    <n v="30000"/>
    <n v="0"/>
    <n v="40000"/>
    <n v="510000"/>
    <n v="127500"/>
    <n v="0"/>
    <n v="8.1"/>
    <n v="50"/>
    <n v="7.8"/>
    <n v="46"/>
    <s v="Yuke's"/>
    <n v="1293"/>
    <s v="T"/>
  </r>
  <r>
    <s v="Midnight Club II"/>
    <x v="7"/>
    <n v="16"/>
    <x v="15"/>
    <x v="1"/>
    <n v="7"/>
    <s v="Take-Two Interactive"/>
    <n v="32"/>
    <n v="420000"/>
    <n v="60000"/>
    <n v="0"/>
    <n v="20000"/>
    <n v="500000"/>
    <n v="125000"/>
    <n v="0"/>
    <n v="8.6"/>
    <n v="33"/>
    <n v="7.6"/>
    <n v="12"/>
    <s v="Rockstar San Diego"/>
    <n v="961"/>
    <s v="T"/>
  </r>
  <r>
    <s v="Tiger Woods PGA Tour 07"/>
    <x v="3"/>
    <n v="9"/>
    <x v="0"/>
    <x v="0"/>
    <n v="11"/>
    <s v="Electronic Arts"/>
    <n v="15"/>
    <n v="310000"/>
    <n v="120000"/>
    <n v="0"/>
    <n v="70000"/>
    <n v="500000"/>
    <n v="125000"/>
    <n v="0"/>
    <n v="8.1"/>
    <n v="30"/>
    <m/>
    <m/>
    <s v="EA Redwood Shores"/>
    <n v="352"/>
    <s v="E"/>
  </r>
  <r>
    <s v="Ratatouille"/>
    <x v="0"/>
    <n v="13"/>
    <x v="4"/>
    <x v="4"/>
    <n v="1"/>
    <s v="THQ"/>
    <n v="34"/>
    <n v="430000"/>
    <n v="30000"/>
    <n v="0"/>
    <n v="40000"/>
    <n v="500000"/>
    <n v="125000"/>
    <n v="0"/>
    <n v="6.2"/>
    <n v="16"/>
    <n v="6.7"/>
    <n v="12"/>
    <s v="Asobo Studio"/>
    <n v="88"/>
    <s v="E"/>
  </r>
  <r>
    <s v="Avatar: The Last Airbender"/>
    <x v="11"/>
    <n v="5"/>
    <x v="0"/>
    <x v="10"/>
    <n v="2"/>
    <s v="THQ"/>
    <n v="34"/>
    <n v="390000"/>
    <n v="100000"/>
    <n v="0"/>
    <n v="10000"/>
    <n v="500000"/>
    <n v="125000"/>
    <n v="0"/>
    <n v="6"/>
    <n v="10"/>
    <n v="6.5"/>
    <n v="4"/>
    <s v="AWE Games"/>
    <n v="106"/>
    <s v="E10+"/>
  </r>
  <r>
    <s v="Cars Toon: Mater's Tall Tales"/>
    <x v="0"/>
    <n v="13"/>
    <x v="5"/>
    <x v="3"/>
    <n v="4"/>
    <s v="Disney Interactive Studios"/>
    <n v="13"/>
    <n v="450000"/>
    <n v="20000"/>
    <n v="0"/>
    <n v="30000"/>
    <n v="500000"/>
    <n v="125000"/>
    <n v="0"/>
    <m/>
    <m/>
    <m/>
    <m/>
    <s v="Disney Interactive Studios"/>
    <n v="318"/>
    <s v="E"/>
  </r>
  <r>
    <s v="Hitman: Blood Money"/>
    <x v="4"/>
    <n v="8"/>
    <x v="0"/>
    <x v="4"/>
    <n v="1"/>
    <s v="Eidos Interactive"/>
    <n v="14"/>
    <n v="250000"/>
    <n v="190000"/>
    <n v="0"/>
    <n v="60000"/>
    <n v="500000"/>
    <n v="125000"/>
    <n v="0"/>
    <n v="8.3000000000000007"/>
    <n v="36"/>
    <n v="8.4"/>
    <n v="104"/>
    <s v="Io Interactive"/>
    <n v="589"/>
    <s v="M"/>
  </r>
  <r>
    <s v="Disney Sing It"/>
    <x v="4"/>
    <n v="8"/>
    <x v="1"/>
    <x v="3"/>
    <n v="4"/>
    <s v="Disney Interactive Studios"/>
    <n v="13"/>
    <n v="250000"/>
    <n v="190000"/>
    <n v="0"/>
    <n v="60000"/>
    <n v="500000"/>
    <n v="125000"/>
    <n v="0"/>
    <m/>
    <m/>
    <m/>
    <m/>
    <s v="Zoe Mode"/>
    <n v="1307"/>
    <s v="E"/>
  </r>
  <r>
    <s v="Lost: Via Domus"/>
    <x v="3"/>
    <n v="9"/>
    <x v="1"/>
    <x v="4"/>
    <n v="1"/>
    <s v="Ubisoft"/>
    <n v="35"/>
    <n v="190000"/>
    <n v="220000"/>
    <n v="0"/>
    <n v="90000"/>
    <n v="500000"/>
    <n v="125000"/>
    <n v="0"/>
    <n v="5.4"/>
    <n v="30"/>
    <n v="6.9"/>
    <n v="28"/>
    <s v="Ubisoft Montreal"/>
    <n v="1207"/>
    <s v="T"/>
  </r>
  <r>
    <s v="Crash: Mind Over Mutant"/>
    <x v="4"/>
    <n v="8"/>
    <x v="1"/>
    <x v="2"/>
    <n v="5"/>
    <s v="Vivendi Games"/>
    <n v="37"/>
    <n v="250000"/>
    <n v="190000"/>
    <n v="0"/>
    <n v="60000"/>
    <n v="500000"/>
    <n v="125000"/>
    <n v="0"/>
    <n v="7.3"/>
    <n v="7"/>
    <n v="6.5"/>
    <n v="36"/>
    <s v="Radical Entertainment"/>
    <n v="915"/>
    <s v="E10+"/>
  </r>
  <r>
    <s v="Activision Anthology"/>
    <x v="4"/>
    <n v="8"/>
    <x v="8"/>
    <x v="3"/>
    <n v="4"/>
    <s v="Activision"/>
    <n v="4"/>
    <n v="250000"/>
    <n v="190000"/>
    <n v="0"/>
    <n v="60000"/>
    <n v="500000"/>
    <n v="125000"/>
    <n v="0"/>
    <n v="7.5"/>
    <n v="13"/>
    <n v="7.7"/>
    <n v="6"/>
    <s v="Contraband Entertainment"/>
    <n v="245"/>
    <s v="E"/>
  </r>
  <r>
    <s v="Picross DS"/>
    <x v="1"/>
    <n v="3"/>
    <x v="4"/>
    <x v="5"/>
    <n v="6"/>
    <s v="Ninti"/>
    <n v="26"/>
    <n v="170000"/>
    <n v="20000"/>
    <n v="300000"/>
    <n v="20000"/>
    <n v="510000"/>
    <n v="127500"/>
    <n v="0"/>
    <n v="8.3000000000000007"/>
    <n v="33"/>
    <n v="8.6999999999999993"/>
    <n v="36"/>
    <s v="Jupiter Corporation"/>
    <n v="614"/>
    <s v="E"/>
  </r>
  <r>
    <s v="Pro Evolution Soccer 2012"/>
    <x v="2"/>
    <n v="15"/>
    <x v="10"/>
    <x v="4"/>
    <n v="1"/>
    <s v="Konami Digital Entertainment"/>
    <n v="19"/>
    <n v="100000"/>
    <n v="340000"/>
    <n v="0"/>
    <n v="70000"/>
    <n v="510000"/>
    <n v="127500"/>
    <n v="0"/>
    <n v="7.8"/>
    <n v="36"/>
    <n v="6.6"/>
    <n v="55"/>
    <s v="Konami"/>
    <n v="646"/>
    <s v="E"/>
  </r>
  <r>
    <s v="Final Fantasy II Anniversary Edition"/>
    <x v="9"/>
    <n v="11"/>
    <x v="4"/>
    <x v="9"/>
    <n v="8"/>
    <s v="Square Enix"/>
    <n v="31"/>
    <n v="360000"/>
    <n v="20000"/>
    <n v="70000"/>
    <n v="40000"/>
    <n v="490000"/>
    <n v="122500"/>
    <n v="0"/>
    <n v="6.3"/>
    <n v="31"/>
    <n v="7.1"/>
    <n v="24"/>
    <s v="TOSE"/>
    <n v="1174"/>
    <s v="T"/>
  </r>
  <r>
    <s v="Test Drive Unlimited"/>
    <x v="9"/>
    <n v="11"/>
    <x v="4"/>
    <x v="1"/>
    <n v="7"/>
    <s v="Atari"/>
    <n v="5"/>
    <n v="80000"/>
    <n v="270000"/>
    <n v="0"/>
    <n v="150000"/>
    <n v="500000"/>
    <n v="125000"/>
    <n v="0"/>
    <n v="8"/>
    <n v="18"/>
    <n v="7.3"/>
    <n v="29"/>
    <s v="Melbourne House"/>
    <n v="721"/>
    <s v="E10+"/>
  </r>
  <r>
    <s v="Harry Potter and the Half-Blood Prince"/>
    <x v="9"/>
    <n v="11"/>
    <x v="2"/>
    <x v="4"/>
    <n v="1"/>
    <s v="Electronic Arts"/>
    <n v="15"/>
    <n v="180000"/>
    <n v="200000"/>
    <n v="0"/>
    <n v="120000"/>
    <n v="500000"/>
    <n v="125000"/>
    <n v="0"/>
    <m/>
    <m/>
    <n v="6.6"/>
    <n v="9"/>
    <s v="EA Bright Light"/>
    <n v="338"/>
    <s v="E"/>
  </r>
  <r>
    <s v="Unit 13"/>
    <x v="15"/>
    <n v="12"/>
    <x v="11"/>
    <x v="6"/>
    <n v="9"/>
    <s v="Sony Computer Entertainment"/>
    <n v="30"/>
    <n v="250000"/>
    <n v="130000"/>
    <n v="40000"/>
    <n v="70000"/>
    <n v="490000"/>
    <n v="122500"/>
    <n v="0"/>
    <n v="7.1"/>
    <n v="60"/>
    <n v="7.5"/>
    <n v="169"/>
    <s v="Zipper Interactive"/>
    <n v="1306"/>
    <s v="T"/>
  </r>
  <r>
    <s v="R.U.S.E."/>
    <x v="3"/>
    <n v="9"/>
    <x v="5"/>
    <x v="11"/>
    <n v="12"/>
    <s v="Ubisoft"/>
    <n v="35"/>
    <n v="180000"/>
    <n v="220000"/>
    <n v="20000"/>
    <n v="80000"/>
    <n v="500000"/>
    <n v="125000"/>
    <n v="0"/>
    <n v="7.6"/>
    <n v="37"/>
    <n v="7.3"/>
    <n v="50"/>
    <s v="Eugen Systems"/>
    <n v="393"/>
    <s v="T"/>
  </r>
  <r>
    <s v="Theatrhythm: Final Fantasy"/>
    <x v="5"/>
    <n v="1"/>
    <x v="11"/>
    <x v="3"/>
    <n v="4"/>
    <s v="Square Enix"/>
    <n v="31"/>
    <n v="220000"/>
    <n v="70000"/>
    <n v="180000"/>
    <n v="20000"/>
    <n v="490000"/>
    <n v="122500"/>
    <n v="0"/>
    <n v="7.8"/>
    <n v="60"/>
    <n v="7.8"/>
    <n v="113"/>
    <s v="Indies Zero"/>
    <n v="569"/>
    <s v="E10+"/>
  </r>
  <r>
    <s v="Goldeneye 007: Reloaded"/>
    <x v="2"/>
    <n v="15"/>
    <x v="10"/>
    <x v="6"/>
    <n v="9"/>
    <s v="Activision"/>
    <n v="4"/>
    <n v="250000"/>
    <n v="200000"/>
    <n v="0"/>
    <n v="50000"/>
    <n v="500000"/>
    <n v="125000"/>
    <n v="0"/>
    <n v="7.2"/>
    <n v="56"/>
    <n v="6"/>
    <n v="96"/>
    <s v="Eurocom Entertainment Software"/>
    <n v="394"/>
    <s v="T"/>
  </r>
  <r>
    <s v="Star Wars: Jedi Starfighter"/>
    <x v="4"/>
    <n v="8"/>
    <x v="8"/>
    <x v="8"/>
    <n v="10"/>
    <s v="Activision"/>
    <n v="4"/>
    <n v="240000"/>
    <n v="190000"/>
    <n v="0"/>
    <n v="60000"/>
    <n v="490000"/>
    <n v="122500"/>
    <n v="0"/>
    <n v="8.1"/>
    <n v="22"/>
    <n v="8.3000000000000007"/>
    <n v="8"/>
    <s v="LucasArts"/>
    <n v="683"/>
    <s v="T"/>
  </r>
  <r>
    <s v="Tactics Ogre: The Knight of Lodis"/>
    <x v="12"/>
    <n v="4"/>
    <x v="9"/>
    <x v="9"/>
    <n v="8"/>
    <s v="Ninti"/>
    <n v="26"/>
    <n v="130000"/>
    <n v="50000"/>
    <n v="310000"/>
    <n v="10000"/>
    <n v="500000"/>
    <n v="125000"/>
    <n v="0"/>
    <n v="8.8000000000000007"/>
    <n v="20"/>
    <n v="9.1"/>
    <n v="26"/>
    <s v="Quest"/>
    <n v="912"/>
    <s v="E"/>
  </r>
  <r>
    <s v="Sega Bass Fishing"/>
    <x v="0"/>
    <n v="13"/>
    <x v="1"/>
    <x v="0"/>
    <n v="11"/>
    <s v="Sega"/>
    <n v="29"/>
    <n v="450000"/>
    <n v="10000"/>
    <n v="0"/>
    <n v="40000"/>
    <n v="500000"/>
    <n v="125000"/>
    <n v="0"/>
    <n v="5.9"/>
    <n v="29"/>
    <n v="6.3"/>
    <n v="9"/>
    <s v="Cavia Inc."/>
    <n v="214"/>
    <s v="E"/>
  </r>
  <r>
    <s v="Dead or Alive Ultimate"/>
    <x v="7"/>
    <n v="16"/>
    <x v="7"/>
    <x v="7"/>
    <n v="3"/>
    <s v="Tecmo Koei"/>
    <n v="33"/>
    <n v="300000"/>
    <n v="100000"/>
    <n v="80000"/>
    <n v="20000"/>
    <n v="500000"/>
    <n v="125000"/>
    <n v="0"/>
    <n v="8.3000000000000007"/>
    <n v="64"/>
    <n v="8.6999999999999993"/>
    <n v="25"/>
    <s v="Team Ninja"/>
    <n v="1133"/>
    <s v="M"/>
  </r>
  <r>
    <s v="Major League Baseball 2K12"/>
    <x v="2"/>
    <n v="15"/>
    <x v="11"/>
    <x v="0"/>
    <n v="11"/>
    <s v="Take-Two Interactive"/>
    <n v="32"/>
    <n v="470000"/>
    <n v="0"/>
    <n v="0"/>
    <n v="30000"/>
    <n v="500000"/>
    <n v="125000"/>
    <n v="0"/>
    <n v="6.8"/>
    <n v="19"/>
    <n v="6.4"/>
    <n v="22"/>
    <s v="Visual Concepts"/>
    <n v="1259"/>
    <s v="E"/>
  </r>
  <r>
    <s v="Rooms: The Main Building"/>
    <x v="1"/>
    <n v="3"/>
    <x v="5"/>
    <x v="10"/>
    <n v="2"/>
    <s v="Ninti"/>
    <n v="26"/>
    <n v="100000"/>
    <n v="340000"/>
    <n v="10000"/>
    <n v="50000"/>
    <n v="500000"/>
    <n v="125000"/>
    <n v="0"/>
    <n v="5.6"/>
    <n v="23"/>
    <m/>
    <m/>
    <s v="HandMade Game"/>
    <n v="509"/>
    <s v="E"/>
  </r>
  <r>
    <s v="Dance Dance Revolution Universe 2"/>
    <x v="2"/>
    <n v="15"/>
    <x v="4"/>
    <x v="8"/>
    <n v="10"/>
    <s v="Konami Digital Entertainment"/>
    <n v="19"/>
    <n v="460000"/>
    <n v="0"/>
    <n v="0"/>
    <n v="40000"/>
    <n v="500000"/>
    <n v="125000"/>
    <n v="0"/>
    <n v="6.5"/>
    <n v="10"/>
    <n v="7.4"/>
    <n v="5"/>
    <s v="Konami"/>
    <n v="646"/>
    <s v="E10+"/>
  </r>
  <r>
    <s v="Burnout Revenge"/>
    <x v="2"/>
    <n v="15"/>
    <x v="0"/>
    <x v="1"/>
    <n v="7"/>
    <s v="Electronic Arts"/>
    <n v="15"/>
    <n v="420000"/>
    <n v="40000"/>
    <n v="0"/>
    <n v="40000"/>
    <n v="500000"/>
    <n v="125000"/>
    <n v="0"/>
    <n v="8.9"/>
    <n v="61"/>
    <n v="8.1"/>
    <n v="140"/>
    <s v="Criterion Games"/>
    <n v="261"/>
    <s v="E10+"/>
  </r>
  <r>
    <s v="The Adventures of Jimmy Neutron Boy Genius: Attack of the Twonkies"/>
    <x v="4"/>
    <n v="8"/>
    <x v="7"/>
    <x v="4"/>
    <n v="1"/>
    <s v="THQ"/>
    <n v="34"/>
    <n v="240000"/>
    <n v="190000"/>
    <n v="0"/>
    <n v="60000"/>
    <n v="490000"/>
    <n v="122500"/>
    <n v="0"/>
    <n v="6.5"/>
    <n v="8"/>
    <n v="7.3"/>
    <n v="8"/>
    <s v="THQ"/>
    <n v="1158"/>
    <s v="E"/>
  </r>
  <r>
    <s v="Madden NFL 13"/>
    <x v="0"/>
    <n v="13"/>
    <x v="11"/>
    <x v="0"/>
    <n v="11"/>
    <s v="Electronic Arts"/>
    <n v="15"/>
    <n v="470000"/>
    <n v="0"/>
    <n v="0"/>
    <n v="30000"/>
    <n v="500000"/>
    <n v="125000"/>
    <n v="0"/>
    <m/>
    <m/>
    <n v="7.3"/>
    <n v="4"/>
    <s v="EA Tiburon"/>
    <n v="360"/>
    <s v="E"/>
  </r>
  <r>
    <s v="Madden NFL 11"/>
    <x v="4"/>
    <n v="8"/>
    <x v="5"/>
    <x v="0"/>
    <n v="11"/>
    <s v="Electronic Arts"/>
    <n v="15"/>
    <n v="410000"/>
    <n v="20000"/>
    <n v="0"/>
    <n v="70000"/>
    <n v="500000"/>
    <n v="125000"/>
    <n v="0"/>
    <m/>
    <m/>
    <n v="7"/>
    <n v="4"/>
    <s v="EA Tiburon"/>
    <n v="360"/>
    <s v="E"/>
  </r>
  <r>
    <s v="Monster Hunter"/>
    <x v="4"/>
    <n v="8"/>
    <x v="7"/>
    <x v="9"/>
    <n v="8"/>
    <s v="Capcom"/>
    <n v="8"/>
    <n v="110000"/>
    <n v="80000"/>
    <n v="280000"/>
    <n v="30000"/>
    <n v="500000"/>
    <n v="125000"/>
    <n v="0"/>
    <n v="6.8"/>
    <n v="37"/>
    <n v="8.9"/>
    <n v="46"/>
    <s v="Capcom"/>
    <n v="202"/>
    <s v="T"/>
  </r>
  <r>
    <s v="NBA Street Homecourt"/>
    <x v="2"/>
    <n v="15"/>
    <x v="4"/>
    <x v="0"/>
    <n v="11"/>
    <s v="Electronic Arts"/>
    <n v="15"/>
    <n v="450000"/>
    <n v="10000"/>
    <n v="0"/>
    <n v="40000"/>
    <n v="500000"/>
    <n v="125000"/>
    <n v="0"/>
    <n v="8"/>
    <n v="42"/>
    <n v="8.1999999999999993"/>
    <n v="30"/>
    <s v="EA Canada"/>
    <n v="339"/>
    <s v="E"/>
  </r>
  <r>
    <s v="Tony Hawk's Underground 2"/>
    <x v="11"/>
    <n v="5"/>
    <x v="7"/>
    <x v="0"/>
    <n v="11"/>
    <s v="Activision"/>
    <n v="4"/>
    <n v="380000"/>
    <n v="100000"/>
    <n v="0"/>
    <n v="10000"/>
    <n v="490000"/>
    <n v="122500"/>
    <n v="0"/>
    <n v="8.1999999999999993"/>
    <n v="30"/>
    <n v="8.9"/>
    <n v="17"/>
    <s v="Neversoft Entertainment"/>
    <n v="793"/>
    <s v="T"/>
  </r>
  <r>
    <s v="SplashDown: Rides Gone Wild"/>
    <x v="4"/>
    <n v="8"/>
    <x v="15"/>
    <x v="1"/>
    <n v="7"/>
    <s v="THQ"/>
    <n v="34"/>
    <n v="240000"/>
    <n v="190000"/>
    <n v="0"/>
    <n v="60000"/>
    <n v="490000"/>
    <n v="122500"/>
    <n v="0"/>
    <n v="8"/>
    <n v="25"/>
    <n v="8.6999999999999993"/>
    <n v="16"/>
    <s v="Rainbow Studios"/>
    <n v="918"/>
    <s v="E"/>
  </r>
  <r>
    <s v="Shrek SuperSlam"/>
    <x v="4"/>
    <n v="8"/>
    <x v="3"/>
    <x v="4"/>
    <n v="1"/>
    <s v="Activision"/>
    <n v="4"/>
    <n v="240000"/>
    <n v="190000"/>
    <n v="0"/>
    <n v="60000"/>
    <n v="490000"/>
    <n v="122500"/>
    <n v="0"/>
    <n v="6.7"/>
    <n v="21"/>
    <n v="9"/>
    <n v="26"/>
    <s v="Shaba Games"/>
    <n v="1025"/>
    <s v="E10+"/>
  </r>
  <r>
    <s v="Rayman Advance"/>
    <x v="12"/>
    <n v="4"/>
    <x v="9"/>
    <x v="2"/>
    <n v="5"/>
    <s v="Ubisoft"/>
    <n v="35"/>
    <n v="360000"/>
    <n v="130000"/>
    <n v="0"/>
    <n v="10000"/>
    <n v="500000"/>
    <n v="125000"/>
    <n v="0"/>
    <n v="8.4"/>
    <n v="17"/>
    <n v="8.4"/>
    <n v="16"/>
    <s v="Digital Eclipse"/>
    <n v="303"/>
    <s v="E"/>
  </r>
  <r>
    <s v="Tomb Raider: Anniversary"/>
    <x v="4"/>
    <n v="8"/>
    <x v="4"/>
    <x v="4"/>
    <n v="1"/>
    <s v="Eidos Interactive"/>
    <n v="14"/>
    <n v="410000"/>
    <n v="20000"/>
    <n v="0"/>
    <n v="70000"/>
    <n v="500000"/>
    <n v="125000"/>
    <n v="0"/>
    <m/>
    <m/>
    <n v="8.1999999999999993"/>
    <n v="29"/>
    <s v="Crystal Dynamics"/>
    <n v="264"/>
    <s v="T"/>
  </r>
  <r>
    <s v="Fantastic 4"/>
    <x v="4"/>
    <n v="8"/>
    <x v="3"/>
    <x v="4"/>
    <n v="1"/>
    <s v="Activision"/>
    <n v="4"/>
    <n v="410000"/>
    <n v="10000"/>
    <n v="0"/>
    <n v="70000"/>
    <n v="490000"/>
    <n v="122500"/>
    <n v="0"/>
    <n v="6.4"/>
    <n v="42"/>
    <n v="7.8"/>
    <n v="19"/>
    <s v="7 Studios"/>
    <n v="26"/>
    <s v="T"/>
  </r>
  <r>
    <s v="Nicktoons: Attack of the Toybots"/>
    <x v="4"/>
    <n v="8"/>
    <x v="4"/>
    <x v="2"/>
    <n v="5"/>
    <s v="THQ"/>
    <n v="34"/>
    <n v="240000"/>
    <n v="190000"/>
    <n v="0"/>
    <n v="60000"/>
    <n v="490000"/>
    <n v="122500"/>
    <n v="0"/>
    <m/>
    <m/>
    <m/>
    <m/>
    <s v="Blue Tongue"/>
    <n v="171"/>
    <s v="E"/>
  </r>
  <r>
    <s v="Alice: Madness Returns"/>
    <x v="2"/>
    <n v="15"/>
    <x v="10"/>
    <x v="10"/>
    <n v="2"/>
    <s v="Electronic Arts"/>
    <n v="15"/>
    <n v="270000"/>
    <n v="140000"/>
    <n v="40000"/>
    <n v="40000"/>
    <n v="490000"/>
    <n v="122500"/>
    <n v="0"/>
    <n v="7"/>
    <n v="67"/>
    <n v="8.1"/>
    <n v="157"/>
    <s v="Spicy Horse"/>
    <n v="1065"/>
    <s v="M"/>
  </r>
  <r>
    <s v="Madden NFL 07"/>
    <x v="0"/>
    <n v="13"/>
    <x v="0"/>
    <x v="0"/>
    <n v="11"/>
    <s v="Electronic Arts"/>
    <n v="15"/>
    <n v="460000"/>
    <n v="0"/>
    <n v="0"/>
    <n v="40000"/>
    <n v="500000"/>
    <n v="125000"/>
    <n v="0"/>
    <n v="8.1"/>
    <n v="35"/>
    <n v="8"/>
    <n v="16"/>
    <s v="EA Canada"/>
    <n v="339"/>
    <s v="E"/>
  </r>
  <r>
    <s v="Spider-Man 2"/>
    <x v="1"/>
    <n v="3"/>
    <x v="7"/>
    <x v="4"/>
    <n v="1"/>
    <s v="Activision"/>
    <n v="4"/>
    <n v="410000"/>
    <n v="20000"/>
    <n v="30000"/>
    <n v="40000"/>
    <n v="500000"/>
    <n v="125000"/>
    <n v="0"/>
    <n v="6.1"/>
    <n v="46"/>
    <n v="5"/>
    <n v="6"/>
    <s v="Vicarious Visions"/>
    <n v="1247"/>
    <s v="E"/>
  </r>
  <r>
    <s v="Ridge Racer 3D"/>
    <x v="5"/>
    <n v="1"/>
    <x v="10"/>
    <x v="1"/>
    <n v="7"/>
    <s v="Namco Bandai Games"/>
    <n v="25"/>
    <n v="190000"/>
    <n v="150000"/>
    <n v="120000"/>
    <n v="30000"/>
    <n v="490000"/>
    <n v="122500"/>
    <n v="0"/>
    <n v="7.5"/>
    <n v="59"/>
    <n v="7.2"/>
    <n v="56"/>
    <s v="Namco Bandai Games"/>
    <n v="768"/>
    <s v="E"/>
  </r>
  <r>
    <s v="Picross 3D"/>
    <x v="1"/>
    <n v="3"/>
    <x v="2"/>
    <x v="5"/>
    <n v="6"/>
    <s v="Ninti"/>
    <n v="26"/>
    <n v="280000"/>
    <n v="30000"/>
    <n v="160000"/>
    <n v="20000"/>
    <n v="490000"/>
    <n v="122500"/>
    <n v="0"/>
    <n v="8.3000000000000007"/>
    <n v="35"/>
    <n v="8.4"/>
    <n v="33"/>
    <s v="HAL Labs"/>
    <n v="505"/>
    <s v="E"/>
  </r>
  <r>
    <s v="Dynasty Warriors: Gundam 2"/>
    <x v="3"/>
    <n v="9"/>
    <x v="1"/>
    <x v="4"/>
    <n v="1"/>
    <s v="Namco Bandai Games"/>
    <n v="25"/>
    <n v="90000"/>
    <n v="60000"/>
    <n v="320000"/>
    <n v="30000"/>
    <n v="500000"/>
    <n v="125000"/>
    <n v="0"/>
    <n v="5.4"/>
    <n v="22"/>
    <n v="7"/>
    <n v="28"/>
    <s v="Omega Force"/>
    <n v="833"/>
    <s v="T"/>
  </r>
  <r>
    <s v="Cars Mater-National Championship"/>
    <x v="0"/>
    <n v="13"/>
    <x v="4"/>
    <x v="1"/>
    <n v="7"/>
    <s v="THQ"/>
    <n v="34"/>
    <n v="460000"/>
    <n v="0"/>
    <n v="0"/>
    <n v="40000"/>
    <n v="500000"/>
    <n v="125000"/>
    <n v="0"/>
    <m/>
    <m/>
    <n v="6.7"/>
    <n v="6"/>
    <s v="Incinerator Games"/>
    <n v="565"/>
    <s v="E"/>
  </r>
  <r>
    <s v="Tony Hawk's Underground 2"/>
    <x v="12"/>
    <n v="4"/>
    <x v="7"/>
    <x v="0"/>
    <n v="11"/>
    <s v="Activision"/>
    <n v="4"/>
    <n v="350000"/>
    <n v="130000"/>
    <n v="0"/>
    <n v="10000"/>
    <n v="490000"/>
    <n v="122500"/>
    <n v="0"/>
    <n v="7"/>
    <n v="4"/>
    <m/>
    <m/>
    <s v="Vicarious Visions"/>
    <n v="1247"/>
    <s v="E"/>
  </r>
  <r>
    <s v="Super Monkey Ball 3D"/>
    <x v="5"/>
    <n v="1"/>
    <x v="10"/>
    <x v="4"/>
    <n v="1"/>
    <s v="Sega"/>
    <n v="29"/>
    <n v="260000"/>
    <n v="150000"/>
    <n v="50000"/>
    <n v="40000"/>
    <n v="500000"/>
    <n v="125000"/>
    <n v="0"/>
    <n v="5.5"/>
    <n v="57"/>
    <n v="5.5"/>
    <n v="31"/>
    <s v="Sega"/>
    <n v="1010"/>
    <s v="E"/>
  </r>
  <r>
    <s v="SpongeBob SquarePants: Creature from the Krusty Krab"/>
    <x v="0"/>
    <n v="13"/>
    <x v="0"/>
    <x v="2"/>
    <n v="5"/>
    <s v="THQ"/>
    <n v="34"/>
    <n v="440000"/>
    <n v="20000"/>
    <n v="0"/>
    <n v="40000"/>
    <n v="500000"/>
    <n v="125000"/>
    <n v="0"/>
    <n v="5.7"/>
    <n v="16"/>
    <n v="5.6"/>
    <n v="7"/>
    <s v="Blitz Games"/>
    <n v="158"/>
    <s v="E"/>
  </r>
  <r>
    <s v="F1 2012"/>
    <x v="2"/>
    <n v="15"/>
    <x v="11"/>
    <x v="1"/>
    <n v="7"/>
    <s v="Codemasters"/>
    <n v="9"/>
    <n v="100000"/>
    <n v="340000"/>
    <n v="0"/>
    <n v="50000"/>
    <n v="490000"/>
    <n v="122500"/>
    <n v="0"/>
    <n v="8.4"/>
    <n v="42"/>
    <n v="6.9"/>
    <n v="56"/>
    <s v="Codemasters"/>
    <n v="235"/>
    <s v="E"/>
  </r>
  <r>
    <s v="NBA 2K11"/>
    <x v="0"/>
    <n v="13"/>
    <x v="5"/>
    <x v="4"/>
    <n v="1"/>
    <s v="Take-Two Interactive"/>
    <n v="32"/>
    <n v="460000"/>
    <n v="10000"/>
    <n v="0"/>
    <n v="30000"/>
    <n v="500000"/>
    <n v="125000"/>
    <n v="0"/>
    <m/>
    <m/>
    <m/>
    <m/>
    <s v="Visual Concepts"/>
    <n v="1259"/>
    <s v="E"/>
  </r>
  <r>
    <s v="Tony Hawk's Project 8"/>
    <x v="2"/>
    <n v="15"/>
    <x v="0"/>
    <x v="0"/>
    <n v="11"/>
    <s v="Activision"/>
    <n v="4"/>
    <n v="440000"/>
    <n v="20000"/>
    <n v="0"/>
    <n v="40000"/>
    <n v="500000"/>
    <n v="125000"/>
    <n v="0"/>
    <n v="8.1"/>
    <n v="65"/>
    <n v="7.6"/>
    <n v="38"/>
    <s v="Neversoft Entertainment"/>
    <n v="793"/>
    <s v="T"/>
  </r>
  <r>
    <s v="Babysitting Mama"/>
    <x v="0"/>
    <n v="13"/>
    <x v="5"/>
    <x v="8"/>
    <n v="10"/>
    <s v="505 Games"/>
    <n v="1"/>
    <n v="330000"/>
    <n v="120000"/>
    <n v="0"/>
    <n v="40000"/>
    <n v="490000"/>
    <n v="122500"/>
    <n v="0"/>
    <m/>
    <m/>
    <m/>
    <m/>
    <s v="Cooking Mama Limited"/>
    <n v="246"/>
    <s v="E"/>
  </r>
  <r>
    <s v="Bleach: Soul Resurreccion"/>
    <x v="3"/>
    <n v="9"/>
    <x v="10"/>
    <x v="7"/>
    <n v="3"/>
    <s v="Nippon Ichi Software"/>
    <n v="27"/>
    <n v="270000"/>
    <n v="100000"/>
    <n v="70000"/>
    <n v="50000"/>
    <n v="490000"/>
    <n v="122500"/>
    <n v="0"/>
    <n v="5.8"/>
    <n v="34"/>
    <n v="7.2"/>
    <n v="46"/>
    <s v="Racjin"/>
    <n v="914"/>
    <s v="T"/>
  </r>
  <r>
    <s v="The Matrix: Path of Neo"/>
    <x v="4"/>
    <n v="8"/>
    <x v="3"/>
    <x v="4"/>
    <n v="1"/>
    <s v="Atari"/>
    <n v="5"/>
    <n v="410000"/>
    <n v="10000"/>
    <n v="0"/>
    <n v="70000"/>
    <n v="490000"/>
    <n v="122500"/>
    <n v="0"/>
    <n v="6.9"/>
    <n v="42"/>
    <n v="7.9"/>
    <n v="42"/>
    <s v="Shiny Entertainment"/>
    <n v="1030"/>
    <s v="T"/>
  </r>
  <r>
    <s v="Dragon Ball Z: Supersonic Warriors 2"/>
    <x v="1"/>
    <n v="3"/>
    <x v="3"/>
    <x v="7"/>
    <n v="3"/>
    <s v="Atari"/>
    <n v="5"/>
    <n v="130000"/>
    <n v="20000"/>
    <n v="320000"/>
    <n v="20000"/>
    <n v="490000"/>
    <n v="122500"/>
    <n v="0"/>
    <n v="6.6"/>
    <n v="13"/>
    <n v="7.6"/>
    <n v="28"/>
    <s v="Arc System Works"/>
    <n v="69"/>
    <s v="E10+"/>
  </r>
  <r>
    <s v="Sonic Lost World"/>
    <x v="5"/>
    <n v="1"/>
    <x v="6"/>
    <x v="2"/>
    <n v="5"/>
    <s v="Sega"/>
    <n v="29"/>
    <n v="240000"/>
    <n v="140000"/>
    <n v="70000"/>
    <n v="30000"/>
    <n v="480000"/>
    <n v="120000"/>
    <n v="0"/>
    <n v="5.9"/>
    <n v="34"/>
    <n v="6.5"/>
    <n v="144"/>
    <s v="Dimps Corporation"/>
    <n v="311"/>
    <s v="E10+"/>
  </r>
  <r>
    <s v="WWE Wrestlemania X8"/>
    <x v="11"/>
    <n v="5"/>
    <x v="8"/>
    <x v="7"/>
    <n v="3"/>
    <s v="THQ"/>
    <n v="34"/>
    <n v="380000"/>
    <n v="100000"/>
    <n v="0"/>
    <n v="10000"/>
    <n v="490000"/>
    <n v="122500"/>
    <n v="0"/>
    <n v="6.4"/>
    <n v="25"/>
    <n v="6.9"/>
    <n v="20"/>
    <s v="Yuke's"/>
    <n v="1293"/>
    <s v="T"/>
  </r>
  <r>
    <s v="Boogie"/>
    <x v="0"/>
    <n v="13"/>
    <x v="4"/>
    <x v="3"/>
    <n v="4"/>
    <s v="Electronic Arts"/>
    <n v="15"/>
    <n v="430000"/>
    <n v="30000"/>
    <n v="0"/>
    <n v="40000"/>
    <n v="500000"/>
    <n v="125000"/>
    <n v="0"/>
    <n v="5.7"/>
    <n v="37"/>
    <n v="5.3"/>
    <n v="54"/>
    <s v="EA Montreal"/>
    <n v="350"/>
    <s v="E10+"/>
  </r>
  <r>
    <s v="The Price is Right"/>
    <x v="1"/>
    <n v="3"/>
    <x v="1"/>
    <x v="3"/>
    <n v="4"/>
    <s v="Ubisoft"/>
    <n v="35"/>
    <n v="460000"/>
    <n v="0"/>
    <n v="0"/>
    <n v="40000"/>
    <n v="500000"/>
    <n v="125000"/>
    <n v="0"/>
    <m/>
    <m/>
    <m/>
    <m/>
    <s v="Ludia Inc."/>
    <n v="688"/>
    <s v="E"/>
  </r>
  <r>
    <s v="Power Rangers: Dino Thunder"/>
    <x v="12"/>
    <n v="4"/>
    <x v="15"/>
    <x v="4"/>
    <n v="1"/>
    <s v="THQ"/>
    <n v="34"/>
    <n v="350000"/>
    <n v="130000"/>
    <n v="0"/>
    <n v="10000"/>
    <n v="490000"/>
    <n v="122500"/>
    <n v="0"/>
    <n v="4.9000000000000004"/>
    <n v="5"/>
    <m/>
    <m/>
    <s v="Natsume"/>
    <n v="776"/>
    <s v="E"/>
  </r>
  <r>
    <s v="GoldenEye: Rogue Agent"/>
    <x v="7"/>
    <n v="16"/>
    <x v="7"/>
    <x v="6"/>
    <n v="9"/>
    <s v="Electronic Arts"/>
    <n v="15"/>
    <n v="340000"/>
    <n v="130000"/>
    <n v="0"/>
    <n v="20000"/>
    <n v="490000"/>
    <n v="122500"/>
    <n v="0"/>
    <n v="6.1"/>
    <n v="55"/>
    <n v="7.2"/>
    <n v="20"/>
    <s v="EA LA"/>
    <n v="349"/>
    <s v="T"/>
  </r>
  <r>
    <s v="Fire Emblem: Radiant Dawn"/>
    <x v="0"/>
    <n v="13"/>
    <x v="4"/>
    <x v="11"/>
    <n v="12"/>
    <s v="Ninti"/>
    <n v="26"/>
    <n v="270000"/>
    <n v="30000"/>
    <n v="170000"/>
    <n v="30000"/>
    <n v="500000"/>
    <n v="125000"/>
    <n v="0"/>
    <n v="7.8"/>
    <n v="36"/>
    <n v="8.6999999999999993"/>
    <n v="180"/>
    <s v="Intelligent Systems"/>
    <n v="579"/>
    <s v="E10+"/>
  </r>
  <r>
    <s v="The Sims"/>
    <x v="11"/>
    <n v="5"/>
    <x v="15"/>
    <x v="8"/>
    <n v="10"/>
    <s v="Electronic Arts"/>
    <n v="15"/>
    <n v="350000"/>
    <n v="130000"/>
    <n v="0"/>
    <n v="10000"/>
    <n v="490000"/>
    <n v="122500"/>
    <n v="0"/>
    <n v="8.5"/>
    <n v="16"/>
    <n v="7.7"/>
    <n v="22"/>
    <s v="Edge of Reality"/>
    <n v="367"/>
    <s v="T"/>
  </r>
  <r>
    <s v="Plants vs. Zombies: Garden Warfare 2"/>
    <x v="6"/>
    <n v="10"/>
    <x v="14"/>
    <x v="6"/>
    <n v="9"/>
    <s v="Electronic Arts"/>
    <n v="15"/>
    <n v="200000"/>
    <n v="210000"/>
    <n v="0"/>
    <n v="80000"/>
    <n v="490000"/>
    <n v="122500"/>
    <n v="0"/>
    <n v="8.1"/>
    <n v="29"/>
    <n v="7.7"/>
    <n v="111"/>
    <s v="PopCap"/>
    <n v="890"/>
    <s v="E10+"/>
  </r>
  <r>
    <s v="Grandia III"/>
    <x v="4"/>
    <n v="8"/>
    <x v="3"/>
    <x v="9"/>
    <n v="8"/>
    <s v="Square Enix"/>
    <n v="31"/>
    <n v="120000"/>
    <n v="100000"/>
    <n v="240000"/>
    <n v="30000"/>
    <n v="490000"/>
    <n v="122500"/>
    <n v="0"/>
    <n v="7.7"/>
    <n v="38"/>
    <n v="8.3000000000000007"/>
    <n v="53"/>
    <s v="Game Arts"/>
    <n v="453"/>
    <s v="T"/>
  </r>
  <r>
    <s v="Ace Combat: Assault Horizon"/>
    <x v="2"/>
    <n v="15"/>
    <x v="10"/>
    <x v="4"/>
    <n v="1"/>
    <s v="Namco Bandai Games"/>
    <n v="25"/>
    <n v="300000"/>
    <n v="120000"/>
    <n v="30000"/>
    <n v="40000"/>
    <n v="490000"/>
    <n v="122500"/>
    <n v="0"/>
    <n v="7.8"/>
    <n v="71"/>
    <n v="6.2"/>
    <n v="82"/>
    <s v="Project Aces"/>
    <n v="896"/>
    <s v="T"/>
  </r>
  <r>
    <s v="Scarface: The World is Yours"/>
    <x v="7"/>
    <n v="16"/>
    <x v="0"/>
    <x v="4"/>
    <n v="1"/>
    <s v="Vivendi Games"/>
    <n v="37"/>
    <n v="370000"/>
    <n v="110000"/>
    <n v="0"/>
    <n v="20000"/>
    <n v="500000"/>
    <n v="125000"/>
    <n v="0"/>
    <n v="7.6"/>
    <n v="41"/>
    <n v="8.4"/>
    <n v="46"/>
    <s v="Radical Entertainment"/>
    <n v="915"/>
    <s v="M"/>
  </r>
  <r>
    <s v="Resident Evil: The Mercenaries 3D"/>
    <x v="5"/>
    <n v="1"/>
    <x v="10"/>
    <x v="4"/>
    <n v="1"/>
    <s v="Capcom"/>
    <n v="8"/>
    <n v="160000"/>
    <n v="160000"/>
    <n v="130000"/>
    <n v="30000"/>
    <n v="480000"/>
    <n v="120000"/>
    <n v="0"/>
    <n v="6.5"/>
    <n v="69"/>
    <n v="6.4"/>
    <n v="110"/>
    <s v="Capcom"/>
    <n v="202"/>
    <s v="M"/>
  </r>
  <r>
    <s v="Dreamworks Madagascar Kartz"/>
    <x v="0"/>
    <n v="13"/>
    <x v="2"/>
    <x v="1"/>
    <n v="7"/>
    <s v="Activision"/>
    <n v="4"/>
    <n v="290000"/>
    <n v="150000"/>
    <n v="0"/>
    <n v="50000"/>
    <n v="490000"/>
    <n v="122500"/>
    <n v="0"/>
    <m/>
    <m/>
    <m/>
    <m/>
    <s v="Activision"/>
    <n v="35"/>
    <s v="E"/>
  </r>
  <r>
    <s v="Star Wars Battlefront: Elite Squadron"/>
    <x v="1"/>
    <n v="3"/>
    <x v="2"/>
    <x v="6"/>
    <n v="9"/>
    <s v="LucasArts"/>
    <n v="20"/>
    <n v="420000"/>
    <n v="30000"/>
    <n v="0"/>
    <n v="40000"/>
    <n v="490000"/>
    <n v="122500"/>
    <n v="0"/>
    <n v="6.1"/>
    <n v="12"/>
    <n v="5"/>
    <n v="8"/>
    <s v="n-Space"/>
    <n v="825"/>
    <s v="E10+"/>
  </r>
  <r>
    <s v="SpongeBob SquarePants: Creature from the Krusty Krab"/>
    <x v="1"/>
    <n v="3"/>
    <x v="0"/>
    <x v="2"/>
    <n v="5"/>
    <s v="THQ"/>
    <n v="34"/>
    <n v="450000"/>
    <n v="0"/>
    <n v="0"/>
    <n v="40000"/>
    <n v="490000"/>
    <n v="122500"/>
    <n v="0"/>
    <n v="5.6"/>
    <n v="7"/>
    <n v="7.3"/>
    <n v="4"/>
    <s v="WayForward"/>
    <n v="1276"/>
    <s v="E"/>
  </r>
  <r>
    <s v="Backyard Baseball"/>
    <x v="4"/>
    <n v="8"/>
    <x v="7"/>
    <x v="0"/>
    <n v="11"/>
    <s v="Atari"/>
    <n v="5"/>
    <n v="240000"/>
    <n v="190000"/>
    <n v="0"/>
    <n v="60000"/>
    <n v="490000"/>
    <n v="122500"/>
    <n v="0"/>
    <m/>
    <m/>
    <n v="7.2"/>
    <n v="10"/>
    <s v="Humongous Entertainment"/>
    <n v="544"/>
    <s v="E"/>
  </r>
  <r>
    <s v="Middle-Earth: Shadow of Mordor"/>
    <x v="2"/>
    <n v="15"/>
    <x v="12"/>
    <x v="4"/>
    <n v="1"/>
    <s v="Warner Bros. Interactive Entertainment"/>
    <n v="38"/>
    <n v="280000"/>
    <n v="160000"/>
    <n v="0"/>
    <n v="40000"/>
    <n v="480000"/>
    <n v="120000"/>
    <n v="0"/>
    <m/>
    <m/>
    <n v="4.5999999999999996"/>
    <n v="77"/>
    <s v="Behaviour Interactive"/>
    <n v="126"/>
    <s v="M"/>
  </r>
  <r>
    <s v="Pokemon Art Academy "/>
    <x v="5"/>
    <n v="1"/>
    <x v="12"/>
    <x v="3"/>
    <n v="4"/>
    <s v="Ninti"/>
    <n v="26"/>
    <n v="180000"/>
    <n v="120000"/>
    <n v="160000"/>
    <n v="30000"/>
    <n v="490000"/>
    <n v="122500"/>
    <n v="0"/>
    <n v="7.6"/>
    <n v="22"/>
    <n v="7.7"/>
    <n v="19"/>
    <s v="Headstrong Games"/>
    <n v="517"/>
    <s v="E"/>
  </r>
  <r>
    <s v="Medal of Honor"/>
    <x v="8"/>
    <n v="6"/>
    <x v="5"/>
    <x v="6"/>
    <n v="9"/>
    <s v="Electronic Arts"/>
    <n v="15"/>
    <n v="200000"/>
    <n v="230000"/>
    <n v="0"/>
    <n v="60000"/>
    <n v="490000"/>
    <n v="122500"/>
    <n v="0"/>
    <n v="7.2"/>
    <n v="26"/>
    <n v="6.4"/>
    <n v="516"/>
    <s v="Dice, Danger Close"/>
    <n v="301"/>
    <s v="M"/>
  </r>
  <r>
    <s v="Asphalt 3D"/>
    <x v="5"/>
    <n v="1"/>
    <x v="10"/>
    <x v="1"/>
    <n v="7"/>
    <s v="Ubisoft"/>
    <n v="35"/>
    <n v="270000"/>
    <n v="160000"/>
    <n v="20000"/>
    <n v="40000"/>
    <n v="490000"/>
    <n v="122500"/>
    <n v="0"/>
    <n v="4.3"/>
    <n v="37"/>
    <n v="4.4000000000000004"/>
    <n v="24"/>
    <s v="Gameloft"/>
    <n v="463"/>
    <s v="E10+"/>
  </r>
  <r>
    <s v="Crazy Taxi"/>
    <x v="11"/>
    <n v="5"/>
    <x v="9"/>
    <x v="1"/>
    <n v="7"/>
    <s v="Acclaim Entertainment"/>
    <n v="3"/>
    <n v="360000"/>
    <n v="90000"/>
    <n v="20000"/>
    <n v="10000"/>
    <n v="480000"/>
    <n v="120000"/>
    <n v="0"/>
    <n v="6.9"/>
    <n v="20"/>
    <n v="7.5"/>
    <n v="21"/>
    <s v="Acclaim"/>
    <n v="30"/>
    <s v="T"/>
  </r>
  <r>
    <s v="Dragon Ball Z: Burst Limit"/>
    <x v="2"/>
    <n v="15"/>
    <x v="1"/>
    <x v="7"/>
    <n v="3"/>
    <s v="Atari"/>
    <n v="5"/>
    <n v="240000"/>
    <n v="180000"/>
    <n v="30000"/>
    <n v="50000"/>
    <n v="500000"/>
    <n v="125000"/>
    <n v="0"/>
    <n v="7.2"/>
    <n v="50"/>
    <n v="7.6"/>
    <n v="41"/>
    <s v="Dimps Corporation, Namco Bandai Games"/>
    <n v="312"/>
    <s v="T"/>
  </r>
  <r>
    <s v="Spy Hunter 2"/>
    <x v="4"/>
    <n v="8"/>
    <x v="15"/>
    <x v="1"/>
    <n v="7"/>
    <s v="Midway Games"/>
    <n v="24"/>
    <n v="240000"/>
    <n v="190000"/>
    <n v="0"/>
    <n v="60000"/>
    <n v="490000"/>
    <n v="122500"/>
    <n v="0"/>
    <n v="5.7"/>
    <n v="30"/>
    <n v="6.4"/>
    <n v="8"/>
    <s v="Angel Studios"/>
    <n v="63"/>
    <s v="T"/>
  </r>
  <r>
    <s v="Pac-Man World 2"/>
    <x v="7"/>
    <n v="16"/>
    <x v="8"/>
    <x v="4"/>
    <n v="1"/>
    <s v="Namco Bandai Games"/>
    <n v="25"/>
    <n v="360000"/>
    <n v="110000"/>
    <n v="0"/>
    <n v="20000"/>
    <n v="490000"/>
    <n v="122500"/>
    <n v="0"/>
    <n v="6.6"/>
    <n v="7"/>
    <m/>
    <m/>
    <s v="Namco"/>
    <n v="767"/>
    <s v="E"/>
  </r>
  <r>
    <s v="Tales of Legendia"/>
    <x v="4"/>
    <n v="8"/>
    <x v="3"/>
    <x v="9"/>
    <n v="8"/>
    <s v="Namco Bandai Games"/>
    <n v="25"/>
    <n v="70000"/>
    <n v="50000"/>
    <n v="350000"/>
    <n v="20000"/>
    <n v="490000"/>
    <n v="122500"/>
    <n v="0"/>
    <n v="7.2"/>
    <n v="37"/>
    <n v="7.7"/>
    <n v="38"/>
    <s v="Namco"/>
    <n v="767"/>
    <s v="T"/>
  </r>
  <r>
    <s v="FIFA Soccer 09"/>
    <x v="1"/>
    <n v="3"/>
    <x v="1"/>
    <x v="0"/>
    <n v="11"/>
    <s v="Electronic Arts"/>
    <n v="15"/>
    <n v="120000"/>
    <n v="310000"/>
    <n v="0"/>
    <n v="60000"/>
    <n v="490000"/>
    <n v="122500"/>
    <n v="0"/>
    <n v="8.4"/>
    <n v="5"/>
    <n v="6.1"/>
    <n v="31"/>
    <s v="EA Canada"/>
    <n v="339"/>
    <s v="E"/>
  </r>
  <r>
    <s v="Steel Diver"/>
    <x v="5"/>
    <n v="1"/>
    <x v="10"/>
    <x v="4"/>
    <n v="1"/>
    <s v="Ninti"/>
    <n v="26"/>
    <n v="310000"/>
    <n v="90000"/>
    <n v="50000"/>
    <n v="30000"/>
    <n v="480000"/>
    <n v="120000"/>
    <n v="0"/>
    <n v="5.8"/>
    <n v="55"/>
    <n v="6.3"/>
    <n v="29"/>
    <s v="Ninti"/>
    <n v="808"/>
    <s v="E10+"/>
  </r>
  <r>
    <s v="Bravely Second: End Layer"/>
    <x v="5"/>
    <n v="1"/>
    <x v="13"/>
    <x v="9"/>
    <n v="8"/>
    <s v="Ninti"/>
    <n v="26"/>
    <n v="170000"/>
    <n v="100000"/>
    <n v="180000"/>
    <n v="30000"/>
    <n v="480000"/>
    <n v="120000"/>
    <n v="0"/>
    <n v="8.1"/>
    <n v="70"/>
    <n v="7.4"/>
    <n v="103"/>
    <s v="Silicon Studio"/>
    <n v="1034"/>
    <s v="T"/>
  </r>
  <r>
    <s v="Alone in the Dark"/>
    <x v="2"/>
    <n v="15"/>
    <x v="1"/>
    <x v="10"/>
    <n v="2"/>
    <s v="Atari"/>
    <n v="5"/>
    <n v="140000"/>
    <n v="300000"/>
    <n v="0"/>
    <n v="50000"/>
    <n v="490000"/>
    <n v="122500"/>
    <n v="0"/>
    <n v="5.8"/>
    <n v="53"/>
    <n v="5.7"/>
    <n v="162"/>
    <s v="Eden Studios"/>
    <n v="366"/>
    <s v="M"/>
  </r>
  <r>
    <s v="Shrek the Third"/>
    <x v="4"/>
    <n v="8"/>
    <x v="4"/>
    <x v="4"/>
    <n v="1"/>
    <s v="Activision"/>
    <n v="4"/>
    <n v="400000"/>
    <n v="20000"/>
    <n v="0"/>
    <n v="70000"/>
    <n v="490000"/>
    <n v="122500"/>
    <n v="0"/>
    <n v="5.6"/>
    <n v="18"/>
    <n v="6.1"/>
    <n v="9"/>
    <s v="Amaze Entertainment"/>
    <n v="52"/>
    <s v="E10+"/>
  </r>
  <r>
    <s v="Madagascar: Operation Penguin"/>
    <x v="12"/>
    <n v="4"/>
    <x v="3"/>
    <x v="4"/>
    <n v="1"/>
    <s v="Activision"/>
    <n v="4"/>
    <n v="350000"/>
    <n v="130000"/>
    <n v="0"/>
    <n v="10000"/>
    <n v="490000"/>
    <n v="122500"/>
    <n v="0"/>
    <m/>
    <m/>
    <m/>
    <m/>
    <s v="Vicarious Visions"/>
    <n v="1247"/>
    <s v="E"/>
  </r>
  <r>
    <s v="Need for Speed: Porsche Unleashed"/>
    <x v="12"/>
    <n v="4"/>
    <x v="7"/>
    <x v="1"/>
    <n v="7"/>
    <s v="Zoo Digital Publishing"/>
    <n v="39"/>
    <n v="350000"/>
    <n v="130000"/>
    <n v="0"/>
    <n v="10000"/>
    <n v="490000"/>
    <n v="122500"/>
    <n v="0"/>
    <n v="6.2"/>
    <n v="4"/>
    <n v="7.8"/>
    <n v="8"/>
    <s v="Pocketeers"/>
    <n v="886"/>
    <s v="E"/>
  </r>
  <r>
    <s v="Far Cry 2"/>
    <x v="8"/>
    <n v="6"/>
    <x v="1"/>
    <x v="4"/>
    <n v="1"/>
    <s v="Ubisoft"/>
    <n v="35"/>
    <n v="10000"/>
    <n v="450000"/>
    <n v="0"/>
    <n v="30000"/>
    <n v="490000"/>
    <n v="122500"/>
    <n v="0"/>
    <n v="8.5"/>
    <n v="34"/>
    <n v="5.8"/>
    <n v="1345"/>
    <s v="Ubisoft Montreal"/>
    <n v="1207"/>
    <s v="M"/>
  </r>
  <r>
    <s v="NFL Street 2"/>
    <x v="7"/>
    <n v="16"/>
    <x v="7"/>
    <x v="0"/>
    <n v="11"/>
    <s v="Electronic Arts"/>
    <n v="15"/>
    <n v="360000"/>
    <n v="110000"/>
    <n v="0"/>
    <n v="20000"/>
    <n v="490000"/>
    <n v="122500"/>
    <n v="0"/>
    <n v="7.8"/>
    <n v="44"/>
    <n v="6.5"/>
    <n v="11"/>
    <s v="EA Tiburon"/>
    <n v="360"/>
    <s v="E"/>
  </r>
  <r>
    <s v="Skylanders: SuperChargers"/>
    <x v="10"/>
    <n v="14"/>
    <x v="13"/>
    <x v="4"/>
    <n v="1"/>
    <s v="Activision"/>
    <n v="4"/>
    <n v="250000"/>
    <n v="190000"/>
    <n v="0"/>
    <n v="40000"/>
    <n v="480000"/>
    <n v="120000"/>
    <n v="0"/>
    <n v="8.6999999999999993"/>
    <n v="13"/>
    <n v="5.6"/>
    <n v="65"/>
    <s v="Vicarious Visions"/>
    <n v="1247"/>
    <s v="E10+"/>
  </r>
  <r>
    <s v="You're in the Movies"/>
    <x v="2"/>
    <n v="15"/>
    <x v="1"/>
    <x v="3"/>
    <n v="4"/>
    <s v="Microsoft Game Studios"/>
    <n v="23"/>
    <n v="270000"/>
    <n v="170000"/>
    <n v="0"/>
    <n v="50000"/>
    <n v="490000"/>
    <n v="122500"/>
    <n v="0"/>
    <n v="5.5"/>
    <n v="21"/>
    <n v="5.5"/>
    <n v="20"/>
    <s v="Zoe Mode"/>
    <n v="1307"/>
    <s v="E"/>
  </r>
  <r>
    <s v="Scene It? Lights Camera Action"/>
    <x v="2"/>
    <n v="15"/>
    <x v="4"/>
    <x v="3"/>
    <n v="4"/>
    <s v="Microsoft Game Studios"/>
    <n v="23"/>
    <n v="430000"/>
    <n v="10000"/>
    <n v="0"/>
    <n v="40000"/>
    <n v="480000"/>
    <n v="120000"/>
    <n v="0"/>
    <n v="7.3"/>
    <n v="41"/>
    <n v="8.1"/>
    <n v="21"/>
    <s v="Screenlife Games, WXP"/>
    <n v="1006"/>
    <s v="T"/>
  </r>
  <r>
    <s v="MotorStorm: Apocalypse"/>
    <x v="3"/>
    <n v="9"/>
    <x v="10"/>
    <x v="1"/>
    <n v="7"/>
    <s v="Sony Computer Entertainment"/>
    <n v="30"/>
    <n v="210000"/>
    <n v="190000"/>
    <n v="0"/>
    <n v="80000"/>
    <n v="480000"/>
    <n v="120000"/>
    <n v="0"/>
    <n v="7.7"/>
    <n v="74"/>
    <n v="7.7"/>
    <n v="155"/>
    <s v="Evolution Studios"/>
    <n v="399"/>
    <s v="T"/>
  </r>
  <r>
    <s v="Dark Sector"/>
    <x v="2"/>
    <n v="15"/>
    <x v="1"/>
    <x v="6"/>
    <n v="9"/>
    <s v="D3Publisher"/>
    <n v="11"/>
    <n v="220000"/>
    <n v="200000"/>
    <n v="10000"/>
    <n v="50000"/>
    <n v="480000"/>
    <n v="120000"/>
    <n v="0"/>
    <n v="7.2"/>
    <n v="71"/>
    <n v="7.5"/>
    <n v="147"/>
    <s v="Digital Extremes"/>
    <n v="305"/>
    <s v="M"/>
  </r>
  <r>
    <s v="Tiger Woods PGA Tour 07"/>
    <x v="2"/>
    <n v="15"/>
    <x v="0"/>
    <x v="0"/>
    <n v="11"/>
    <s v="Electronic Arts"/>
    <n v="15"/>
    <n v="440000"/>
    <n v="0"/>
    <n v="0"/>
    <n v="40000"/>
    <n v="480000"/>
    <n v="120000"/>
    <n v="0"/>
    <n v="8"/>
    <n v="44"/>
    <n v="7.9"/>
    <n v="21"/>
    <s v="EA Redwood Shores"/>
    <n v="352"/>
    <s v="E"/>
  </r>
  <r>
    <s v="Plants vs. Zombies: Garden Warfare 2"/>
    <x v="13"/>
    <n v="17"/>
    <x v="14"/>
    <x v="6"/>
    <n v="9"/>
    <s v="Electronic Arts"/>
    <n v="15"/>
    <n v="290000"/>
    <n v="150000"/>
    <n v="0"/>
    <n v="40000"/>
    <n v="480000"/>
    <n v="120000"/>
    <n v="0"/>
    <n v="8"/>
    <n v="64"/>
    <n v="8.1"/>
    <n v="79"/>
    <s v="PopCap"/>
    <n v="890"/>
    <s v="E10+"/>
  </r>
  <r>
    <s v="Marrison Golf: World Tour"/>
    <x v="5"/>
    <n v="1"/>
    <x v="12"/>
    <x v="0"/>
    <n v="11"/>
    <s v="Ninti"/>
    <n v="26"/>
    <n v="150000"/>
    <n v="130000"/>
    <n v="170000"/>
    <n v="30000"/>
    <n v="480000"/>
    <n v="120000"/>
    <n v="0"/>
    <n v="7.8"/>
    <n v="73"/>
    <n v="8.1999999999999993"/>
    <n v="76"/>
    <s v="Camelot Software Planning"/>
    <n v="200"/>
    <s v="E"/>
  </r>
  <r>
    <s v="Secret Weapons Over Normandy"/>
    <x v="4"/>
    <n v="8"/>
    <x v="15"/>
    <x v="8"/>
    <n v="10"/>
    <s v="LucasArts"/>
    <n v="20"/>
    <n v="240000"/>
    <n v="180000"/>
    <n v="0"/>
    <n v="60000"/>
    <n v="480000"/>
    <n v="120000"/>
    <n v="0"/>
    <n v="8.1"/>
    <n v="26"/>
    <n v="8.1999999999999993"/>
    <n v="19"/>
    <s v="Totally Games"/>
    <n v="1176"/>
    <s v="T"/>
  </r>
  <r>
    <s v="NCAA Football 09"/>
    <x v="4"/>
    <n v="8"/>
    <x v="1"/>
    <x v="0"/>
    <n v="11"/>
    <s v="Electronic Arts"/>
    <n v="15"/>
    <n v="400000"/>
    <n v="20000"/>
    <n v="0"/>
    <n v="70000"/>
    <n v="490000"/>
    <n v="122500"/>
    <n v="0"/>
    <m/>
    <m/>
    <m/>
    <m/>
    <s v="EA Tiburon"/>
    <n v="360"/>
    <s v="E"/>
  </r>
  <r>
    <s v="Bratz: The Movie"/>
    <x v="4"/>
    <n v="8"/>
    <x v="4"/>
    <x v="8"/>
    <n v="10"/>
    <s v="THQ"/>
    <n v="34"/>
    <n v="240000"/>
    <n v="180000"/>
    <n v="0"/>
    <n v="60000"/>
    <n v="480000"/>
    <n v="120000"/>
    <n v="0"/>
    <m/>
    <m/>
    <n v="5"/>
    <n v="4"/>
    <s v="Blitz Games"/>
    <n v="158"/>
    <s v="E"/>
  </r>
  <r>
    <s v="Crash of the Titans"/>
    <x v="1"/>
    <n v="3"/>
    <x v="4"/>
    <x v="4"/>
    <n v="1"/>
    <s v="Vivendi Games"/>
    <n v="37"/>
    <n v="420000"/>
    <n v="20000"/>
    <n v="0"/>
    <n v="40000"/>
    <n v="480000"/>
    <n v="120000"/>
    <n v="0"/>
    <n v="7.3"/>
    <n v="8"/>
    <n v="5.9"/>
    <n v="10"/>
    <s v="Amaze Entertainment"/>
    <n v="52"/>
    <s v="E"/>
  </r>
  <r>
    <s v="Dragon Ball: XenoVerse"/>
    <x v="3"/>
    <n v="9"/>
    <x v="13"/>
    <x v="7"/>
    <n v="3"/>
    <s v="Namco Bandai Games"/>
    <n v="25"/>
    <n v="160000"/>
    <n v="130000"/>
    <n v="140000"/>
    <n v="60000"/>
    <n v="490000"/>
    <n v="122500"/>
    <n v="0"/>
    <m/>
    <m/>
    <n v="7.1"/>
    <n v="62"/>
    <s v="Dimps Corporation"/>
    <n v="311"/>
    <s v="T"/>
  </r>
  <r>
    <s v="Rayman Raving Rabbids: TV Party"/>
    <x v="1"/>
    <n v="3"/>
    <x v="1"/>
    <x v="3"/>
    <n v="4"/>
    <s v="Ubisoft"/>
    <n v="35"/>
    <n v="440000"/>
    <n v="10000"/>
    <n v="0"/>
    <n v="40000"/>
    <n v="490000"/>
    <n v="122500"/>
    <n v="0"/>
    <m/>
    <m/>
    <m/>
    <m/>
    <s v="Ubisoft Paris, Ubisoft Montpellier"/>
    <n v="1211"/>
    <s v="E10+"/>
  </r>
  <r>
    <s v="Lollipop Chainsaw"/>
    <x v="2"/>
    <n v="15"/>
    <x v="11"/>
    <x v="4"/>
    <n v="1"/>
    <s v="Warner Bros. Interactive Entertainment"/>
    <n v="38"/>
    <n v="310000"/>
    <n v="120000"/>
    <n v="20000"/>
    <n v="40000"/>
    <n v="490000"/>
    <n v="122500"/>
    <n v="0"/>
    <n v="7"/>
    <n v="64"/>
    <n v="7"/>
    <n v="260"/>
    <s v="Grasshopper Manufacture"/>
    <n v="492"/>
    <s v="M"/>
  </r>
  <r>
    <s v="The Saboteur"/>
    <x v="3"/>
    <n v="9"/>
    <x v="2"/>
    <x v="4"/>
    <n v="1"/>
    <s v="Electronic Arts"/>
    <n v="15"/>
    <n v="200000"/>
    <n v="210000"/>
    <n v="0"/>
    <n v="70000"/>
    <n v="480000"/>
    <n v="120000"/>
    <n v="0"/>
    <n v="7.2"/>
    <n v="54"/>
    <n v="8.1"/>
    <n v="118"/>
    <s v="Pandemic Studios"/>
    <n v="855"/>
    <s v="M"/>
  </r>
  <r>
    <s v="Metal Gear Rising: Revengeance"/>
    <x v="2"/>
    <n v="15"/>
    <x v="6"/>
    <x v="4"/>
    <n v="1"/>
    <s v="Konami Digital Entertainment"/>
    <n v="19"/>
    <n v="300000"/>
    <n v="140000"/>
    <n v="0"/>
    <n v="40000"/>
    <n v="480000"/>
    <n v="120000"/>
    <n v="0"/>
    <n v="8.1999999999999993"/>
    <n v="46"/>
    <n v="7.8"/>
    <n v="358"/>
    <s v="PlatinumGames"/>
    <n v="879"/>
    <s v="M"/>
  </r>
  <r>
    <s v="Theme Park Roller Coaster"/>
    <x v="4"/>
    <n v="8"/>
    <x v="16"/>
    <x v="11"/>
    <n v="12"/>
    <s v="Electronic Arts"/>
    <n v="15"/>
    <n v="230000"/>
    <n v="180000"/>
    <n v="0"/>
    <n v="60000"/>
    <n v="470000"/>
    <n v="117500"/>
    <n v="0"/>
    <n v="8.1999999999999993"/>
    <n v="11"/>
    <n v="7.9"/>
    <n v="17"/>
    <s v="Bullfrog Productions"/>
    <n v="193"/>
    <s v="E"/>
  </r>
  <r>
    <s v="Bakugan Battle Brawlers: Defenders of the Core"/>
    <x v="1"/>
    <n v="3"/>
    <x v="5"/>
    <x v="4"/>
    <n v="1"/>
    <s v="Activision"/>
    <n v="4"/>
    <n v="410000"/>
    <n v="20000"/>
    <n v="20000"/>
    <n v="30000"/>
    <n v="480000"/>
    <n v="120000"/>
    <n v="0"/>
    <m/>
    <m/>
    <m/>
    <m/>
    <s v="Now Production"/>
    <n v="824"/>
    <s v="E10+"/>
  </r>
  <r>
    <s v="NHL 16"/>
    <x v="13"/>
    <n v="17"/>
    <x v="13"/>
    <x v="0"/>
    <n v="11"/>
    <s v="Electronic Arts"/>
    <n v="15"/>
    <n v="380000"/>
    <n v="50000"/>
    <n v="0"/>
    <n v="50000"/>
    <n v="480000"/>
    <n v="120000"/>
    <n v="0"/>
    <n v="8"/>
    <n v="18"/>
    <n v="6"/>
    <n v="81"/>
    <s v="EA Sports, EA Canada"/>
    <n v="358"/>
    <s v="E10+"/>
  </r>
  <r>
    <s v="Tiger Woods PGA Tour 06"/>
    <x v="7"/>
    <n v="16"/>
    <x v="3"/>
    <x v="0"/>
    <n v="11"/>
    <s v="Electronic Arts"/>
    <n v="15"/>
    <n v="350000"/>
    <n v="110000"/>
    <n v="0"/>
    <n v="20000"/>
    <n v="480000"/>
    <n v="120000"/>
    <n v="0"/>
    <n v="8.1"/>
    <n v="30"/>
    <n v="5.0999999999999996"/>
    <n v="11"/>
    <s v="EA Sports"/>
    <n v="356"/>
    <s v="E"/>
  </r>
  <r>
    <s v="Fortune Street"/>
    <x v="0"/>
    <n v="13"/>
    <x v="10"/>
    <x v="3"/>
    <n v="4"/>
    <s v="Ninti"/>
    <n v="26"/>
    <n v="250000"/>
    <n v="30000"/>
    <n v="170000"/>
    <n v="20000"/>
    <n v="470000"/>
    <n v="117500"/>
    <n v="0"/>
    <n v="6.8"/>
    <n v="42"/>
    <n v="7.5"/>
    <n v="24"/>
    <s v="Marvelous AQL"/>
    <n v="705"/>
    <s v="E"/>
  </r>
  <r>
    <s v="FIFA World Cup Germany 2006"/>
    <x v="2"/>
    <n v="15"/>
    <x v="0"/>
    <x v="0"/>
    <n v="11"/>
    <s v="Electronic Arts"/>
    <n v="15"/>
    <n v="190000"/>
    <n v="270000"/>
    <n v="10000"/>
    <n v="0"/>
    <n v="470000"/>
    <n v="117500"/>
    <n v="0"/>
    <n v="7.2"/>
    <n v="49"/>
    <n v="6.6"/>
    <n v="33"/>
    <s v="EA Canada"/>
    <n v="339"/>
    <s v="E"/>
  </r>
  <r>
    <s v="Up"/>
    <x v="4"/>
    <n v="8"/>
    <x v="2"/>
    <x v="4"/>
    <n v="1"/>
    <s v="THQ"/>
    <n v="34"/>
    <n v="190000"/>
    <n v="50000"/>
    <n v="0"/>
    <n v="240000"/>
    <n v="480000"/>
    <n v="120000"/>
    <n v="0"/>
    <m/>
    <m/>
    <m/>
    <m/>
    <s v="Asobo Studio"/>
    <n v="88"/>
    <s v="E"/>
  </r>
  <r>
    <s v="Jake Power: Fireman"/>
    <x v="1"/>
    <n v="3"/>
    <x v="1"/>
    <x v="10"/>
    <n v="2"/>
    <s v="Ubisoft"/>
    <n v="35"/>
    <n v="80000"/>
    <n v="350000"/>
    <n v="0"/>
    <n v="50000"/>
    <n v="480000"/>
    <n v="120000"/>
    <n v="0"/>
    <m/>
    <m/>
    <m/>
    <m/>
    <s v="Magic Pockets"/>
    <n v="699"/>
    <s v="E"/>
  </r>
  <r>
    <s v="World of Outlaws: Sprint Cars 2002"/>
    <x v="4"/>
    <n v="8"/>
    <x v="8"/>
    <x v="1"/>
    <n v="7"/>
    <s v="Ignition Entertainment"/>
    <n v="18"/>
    <n v="230000"/>
    <n v="180000"/>
    <n v="0"/>
    <n v="60000"/>
    <n v="470000"/>
    <n v="117500"/>
    <n v="0"/>
    <n v="8"/>
    <n v="10"/>
    <n v="9.1"/>
    <n v="10"/>
    <s v="Ratbag"/>
    <n v="922"/>
    <s v="E"/>
  </r>
  <r>
    <s v="Children of Mana"/>
    <x v="1"/>
    <n v="3"/>
    <x v="0"/>
    <x v="9"/>
    <n v="8"/>
    <s v="Ninti"/>
    <n v="26"/>
    <n v="160000"/>
    <n v="10000"/>
    <n v="290000"/>
    <n v="10000"/>
    <n v="470000"/>
    <n v="117500"/>
    <n v="0"/>
    <n v="6.5"/>
    <n v="34"/>
    <n v="6"/>
    <n v="21"/>
    <s v="Nex Entertainment"/>
    <n v="796"/>
    <s v="E10+"/>
  </r>
  <r>
    <s v="Fantavision"/>
    <x v="4"/>
    <n v="8"/>
    <x v="16"/>
    <x v="5"/>
    <n v="6"/>
    <s v="Sony Computer Entertainment"/>
    <n v="30"/>
    <n v="140000"/>
    <n v="110000"/>
    <n v="190000"/>
    <n v="40000"/>
    <n v="480000"/>
    <n v="120000"/>
    <n v="0"/>
    <n v="7.2"/>
    <n v="18"/>
    <n v="6.3"/>
    <n v="9"/>
    <s v="SCEJ"/>
    <n v="1004"/>
    <s v="E"/>
  </r>
  <r>
    <s v="X-Men: Next Dimension"/>
    <x v="4"/>
    <n v="8"/>
    <x v="8"/>
    <x v="7"/>
    <n v="3"/>
    <s v="Activision"/>
    <n v="4"/>
    <n v="230000"/>
    <n v="180000"/>
    <n v="0"/>
    <n v="60000"/>
    <n v="470000"/>
    <n v="117500"/>
    <n v="0"/>
    <n v="6.1"/>
    <n v="19"/>
    <n v="8.6999999999999993"/>
    <n v="13"/>
    <s v="Paradox Development"/>
    <n v="860"/>
    <s v="T"/>
  </r>
  <r>
    <s v="Dynasty Warriors Gundam"/>
    <x v="3"/>
    <n v="9"/>
    <x v="4"/>
    <x v="4"/>
    <n v="1"/>
    <s v="Tecmo Koei"/>
    <n v="33"/>
    <n v="140000"/>
    <n v="10000"/>
    <n v="310000"/>
    <n v="20000"/>
    <n v="480000"/>
    <n v="120000"/>
    <n v="0"/>
    <n v="6"/>
    <n v="29"/>
    <n v="6.9"/>
    <n v="16"/>
    <s v="Koei, Omega Force"/>
    <n v="641"/>
    <s v="T"/>
  </r>
  <r>
    <s v="Doom 3 BFG Edition"/>
    <x v="2"/>
    <n v="15"/>
    <x v="11"/>
    <x v="6"/>
    <n v="9"/>
    <s v="Bethesda Softworks"/>
    <n v="7"/>
    <n v="280000"/>
    <n v="150000"/>
    <n v="0"/>
    <n v="40000"/>
    <n v="470000"/>
    <n v="117500"/>
    <n v="0"/>
    <n v="6.7"/>
    <n v="30"/>
    <n v="6.5"/>
    <n v="132"/>
    <s v="id Software"/>
    <n v="552"/>
    <s v="M"/>
  </r>
  <r>
    <s v="Alice in Wonderland"/>
    <x v="1"/>
    <n v="3"/>
    <x v="5"/>
    <x v="10"/>
    <n v="2"/>
    <s v="Disney Interactive Studios"/>
    <n v="13"/>
    <n v="250000"/>
    <n v="170000"/>
    <n v="0"/>
    <n v="40000"/>
    <n v="460000"/>
    <n v="115000"/>
    <n v="0"/>
    <n v="7.8"/>
    <n v="24"/>
    <m/>
    <m/>
    <s v="Etranges Libellules"/>
    <n v="392"/>
    <s v="E10+"/>
  </r>
  <r>
    <s v="Spider-Man 3"/>
    <x v="0"/>
    <n v="13"/>
    <x v="4"/>
    <x v="2"/>
    <n v="5"/>
    <s v="Activision"/>
    <n v="4"/>
    <n v="420000"/>
    <n v="20000"/>
    <n v="0"/>
    <n v="40000"/>
    <n v="480000"/>
    <n v="120000"/>
    <n v="0"/>
    <n v="5.3"/>
    <n v="39"/>
    <n v="5.3"/>
    <n v="29"/>
    <s v="Vicarious Visions"/>
    <n v="1247"/>
    <s v="T"/>
  </r>
  <r>
    <s v="James Bond 007: Blood Stone"/>
    <x v="2"/>
    <n v="15"/>
    <x v="5"/>
    <x v="6"/>
    <n v="9"/>
    <s v="Activision"/>
    <n v="4"/>
    <n v="200000"/>
    <n v="230000"/>
    <n v="0"/>
    <n v="50000"/>
    <n v="480000"/>
    <n v="120000"/>
    <n v="0"/>
    <n v="6.2"/>
    <n v="66"/>
    <n v="7.1"/>
    <n v="63"/>
    <s v="Bizarre Creations"/>
    <n v="149"/>
    <s v="T"/>
  </r>
  <r>
    <s v="Street Fighter X Tekken"/>
    <x v="2"/>
    <n v="15"/>
    <x v="11"/>
    <x v="7"/>
    <n v="3"/>
    <s v="Capcom"/>
    <n v="8"/>
    <n v="310000"/>
    <n v="100000"/>
    <n v="30000"/>
    <n v="40000"/>
    <n v="480000"/>
    <n v="120000"/>
    <n v="0"/>
    <n v="8.3000000000000007"/>
    <n v="45"/>
    <n v="4.4000000000000004"/>
    <n v="177"/>
    <s v="Capcom"/>
    <n v="202"/>
    <s v="T"/>
  </r>
  <r>
    <s v="Dark Sector"/>
    <x v="3"/>
    <n v="9"/>
    <x v="1"/>
    <x v="6"/>
    <n v="9"/>
    <s v="D3Publisher"/>
    <n v="11"/>
    <n v="230000"/>
    <n v="160000"/>
    <n v="10000"/>
    <n v="70000"/>
    <n v="470000"/>
    <n v="117500"/>
    <n v="0"/>
    <n v="7.2"/>
    <n v="47"/>
    <n v="7.6"/>
    <n v="70"/>
    <s v="Digital Extremes"/>
    <n v="305"/>
    <s v="M"/>
  </r>
  <r>
    <s v="ICO"/>
    <x v="4"/>
    <n v="8"/>
    <x v="9"/>
    <x v="4"/>
    <n v="1"/>
    <s v="Sony Computer Entertainment"/>
    <n v="30"/>
    <n v="230000"/>
    <n v="180000"/>
    <n v="0"/>
    <n v="60000"/>
    <n v="470000"/>
    <n v="117500"/>
    <n v="0"/>
    <n v="9"/>
    <n v="59"/>
    <n v="8.8000000000000007"/>
    <n v="328"/>
    <s v="SCE Japan Studio"/>
    <n v="988"/>
    <s v="T"/>
  </r>
  <r>
    <s v="Cars: Race-O-Rama"/>
    <x v="1"/>
    <n v="3"/>
    <x v="2"/>
    <x v="1"/>
    <n v="7"/>
    <s v="THQ"/>
    <n v="34"/>
    <n v="350000"/>
    <n v="80000"/>
    <n v="0"/>
    <n v="40000"/>
    <n v="470000"/>
    <n v="117500"/>
    <n v="0"/>
    <m/>
    <m/>
    <m/>
    <m/>
    <s v="Tantalus Interactive"/>
    <n v="1125"/>
    <s v="E"/>
  </r>
  <r>
    <s v="Unreal Tournament III"/>
    <x v="2"/>
    <n v="15"/>
    <x v="1"/>
    <x v="6"/>
    <n v="9"/>
    <s v="Midway Games"/>
    <n v="24"/>
    <n v="250000"/>
    <n v="170000"/>
    <n v="10000"/>
    <n v="50000"/>
    <n v="480000"/>
    <n v="120000"/>
    <n v="0"/>
    <n v="8.1999999999999993"/>
    <n v="47"/>
    <n v="7.6"/>
    <n v="95"/>
    <s v="Epic Games"/>
    <n v="387"/>
    <s v="M"/>
  </r>
  <r>
    <s v="FIFA Soccer 13"/>
    <x v="10"/>
    <n v="14"/>
    <x v="11"/>
    <x v="4"/>
    <n v="1"/>
    <s v="Electronic Arts"/>
    <n v="15"/>
    <n v="170000"/>
    <n v="270000"/>
    <n v="0"/>
    <n v="40000"/>
    <n v="480000"/>
    <n v="120000"/>
    <n v="0"/>
    <n v="6.9"/>
    <n v="28"/>
    <n v="6.2"/>
    <n v="49"/>
    <s v="Electronic Arts"/>
    <n v="378"/>
    <s v="E"/>
  </r>
  <r>
    <s v="Valkyrie Profile 2: Silmeria"/>
    <x v="4"/>
    <n v="8"/>
    <x v="0"/>
    <x v="9"/>
    <n v="8"/>
    <s v="Square Enix"/>
    <n v="31"/>
    <n v="40000"/>
    <n v="30000"/>
    <n v="390000"/>
    <n v="10000"/>
    <n v="470000"/>
    <n v="117500"/>
    <n v="0"/>
    <n v="8.4"/>
    <n v="45"/>
    <n v="9"/>
    <n v="59"/>
    <s v="Tri-Ace"/>
    <n v="1188"/>
    <s v="T"/>
  </r>
  <r>
    <s v="Hot Wheels Velocity X"/>
    <x v="4"/>
    <n v="8"/>
    <x v="8"/>
    <x v="1"/>
    <n v="7"/>
    <s v="THQ"/>
    <n v="34"/>
    <n v="230000"/>
    <n v="180000"/>
    <n v="0"/>
    <n v="60000"/>
    <n v="470000"/>
    <n v="117500"/>
    <n v="0"/>
    <n v="5.4"/>
    <n v="7"/>
    <n v="7.1"/>
    <n v="16"/>
    <s v="Beyond Games"/>
    <n v="130"/>
    <s v="E"/>
  </r>
  <r>
    <s v="MySims Racing"/>
    <x v="0"/>
    <n v="13"/>
    <x v="2"/>
    <x v="1"/>
    <n v="7"/>
    <s v="Electronic Arts"/>
    <n v="15"/>
    <n v="190000"/>
    <n v="230000"/>
    <n v="0"/>
    <n v="50000"/>
    <n v="470000"/>
    <n v="117500"/>
    <n v="0"/>
    <n v="6.8"/>
    <n v="22"/>
    <n v="7.4"/>
    <n v="5"/>
    <s v="EA Games"/>
    <n v="347"/>
    <s v="E"/>
  </r>
  <r>
    <s v="F.E.A.R. 2: Project Origin"/>
    <x v="3"/>
    <n v="9"/>
    <x v="2"/>
    <x v="6"/>
    <n v="9"/>
    <s v="Warner Bros. Interactive Entertainment"/>
    <n v="38"/>
    <n v="190000"/>
    <n v="200000"/>
    <n v="10000"/>
    <n v="80000"/>
    <n v="480000"/>
    <n v="120000"/>
    <n v="0"/>
    <n v="7.9"/>
    <n v="48"/>
    <n v="7.9"/>
    <n v="98"/>
    <s v="Monolith Productions"/>
    <n v="754"/>
    <s v="M"/>
  </r>
  <r>
    <s v="The Sims 2: Pets"/>
    <x v="0"/>
    <n v="13"/>
    <x v="4"/>
    <x v="8"/>
    <n v="10"/>
    <s v="Electronic Arts"/>
    <n v="15"/>
    <n v="410000"/>
    <n v="20000"/>
    <n v="0"/>
    <n v="40000"/>
    <n v="470000"/>
    <n v="117500"/>
    <n v="0"/>
    <n v="6.5"/>
    <n v="15"/>
    <n v="7.3"/>
    <n v="4"/>
    <s v="Maxis"/>
    <n v="714"/>
    <s v="T"/>
  </r>
  <r>
    <s v="L.A. Rush"/>
    <x v="4"/>
    <n v="8"/>
    <x v="3"/>
    <x v="1"/>
    <n v="7"/>
    <s v="Midway Games"/>
    <n v="24"/>
    <n v="230000"/>
    <n v="180000"/>
    <n v="0"/>
    <n v="60000"/>
    <n v="470000"/>
    <n v="117500"/>
    <n v="0"/>
    <n v="5.8"/>
    <n v="31"/>
    <n v="8"/>
    <n v="10"/>
    <s v="Midway"/>
    <n v="735"/>
    <s v="T"/>
  </r>
  <r>
    <s v="Crash: Mind Over Mutant"/>
    <x v="2"/>
    <n v="15"/>
    <x v="1"/>
    <x v="2"/>
    <n v="5"/>
    <s v="Vivendi Games"/>
    <n v="37"/>
    <n v="220000"/>
    <n v="200000"/>
    <n v="0"/>
    <n v="50000"/>
    <n v="470000"/>
    <n v="117500"/>
    <n v="0"/>
    <n v="6"/>
    <n v="42"/>
    <n v="6.5"/>
    <n v="23"/>
    <s v="Radical Entertainment"/>
    <n v="915"/>
    <s v="E10+"/>
  </r>
  <r>
    <s v="Viva Pinata: Trouble in Paradise"/>
    <x v="2"/>
    <n v="15"/>
    <x v="1"/>
    <x v="8"/>
    <n v="10"/>
    <s v="Microsoft Game Studios"/>
    <n v="23"/>
    <n v="160000"/>
    <n v="250000"/>
    <n v="10000"/>
    <n v="50000"/>
    <n v="470000"/>
    <n v="117500"/>
    <n v="0"/>
    <n v="8.1999999999999993"/>
    <n v="64"/>
    <n v="7.9"/>
    <n v="61"/>
    <s v="Rare Ltd."/>
    <n v="919"/>
    <s v="E"/>
  </r>
  <r>
    <s v="Epic Mickey 2: The Power of Two"/>
    <x v="3"/>
    <n v="9"/>
    <x v="11"/>
    <x v="4"/>
    <n v="1"/>
    <s v="Disney Interactive Studios"/>
    <n v="13"/>
    <n v="210000"/>
    <n v="180000"/>
    <n v="0"/>
    <n v="80000"/>
    <n v="470000"/>
    <n v="117500"/>
    <n v="0"/>
    <n v="5.9"/>
    <n v="36"/>
    <n v="4.3"/>
    <n v="24"/>
    <s v="Blitz Games Studios"/>
    <n v="159"/>
    <s v="E"/>
  </r>
  <r>
    <s v="NBA Ballers: Phenom"/>
    <x v="4"/>
    <n v="8"/>
    <x v="0"/>
    <x v="0"/>
    <n v="11"/>
    <s v="Midway Games"/>
    <n v="24"/>
    <n v="230000"/>
    <n v="180000"/>
    <n v="0"/>
    <n v="60000"/>
    <n v="470000"/>
    <n v="117500"/>
    <n v="0"/>
    <n v="6.9"/>
    <n v="19"/>
    <n v="8.5"/>
    <n v="8"/>
    <s v="Midway"/>
    <n v="735"/>
    <s v="E"/>
  </r>
  <r>
    <s v="Need for Speed Carbon"/>
    <x v="7"/>
    <n v="16"/>
    <x v="0"/>
    <x v="1"/>
    <n v="7"/>
    <s v="Electronic Arts"/>
    <n v="15"/>
    <n v="350000"/>
    <n v="100000"/>
    <n v="0"/>
    <n v="20000"/>
    <n v="470000"/>
    <n v="117500"/>
    <n v="0"/>
    <n v="7.4"/>
    <n v="19"/>
    <n v="7.4"/>
    <n v="11"/>
    <s v="EA Canada"/>
    <n v="339"/>
    <s v="E10+"/>
  </r>
  <r>
    <s v="Shadowrun"/>
    <x v="2"/>
    <n v="15"/>
    <x v="4"/>
    <x v="9"/>
    <n v="8"/>
    <s v="Microsoft Game Studios"/>
    <n v="23"/>
    <n v="410000"/>
    <n v="20000"/>
    <n v="0"/>
    <n v="40000"/>
    <n v="470000"/>
    <n v="117500"/>
    <n v="0"/>
    <n v="6.6"/>
    <n v="57"/>
    <n v="7.5"/>
    <n v="156"/>
    <s v="FASA Studio"/>
    <n v="412"/>
    <s v="M"/>
  </r>
  <r>
    <s v="Crazy Taxi: Fare Wars"/>
    <x v="9"/>
    <n v="11"/>
    <x v="4"/>
    <x v="1"/>
    <n v="7"/>
    <s v="Sega"/>
    <n v="29"/>
    <n v="100000"/>
    <n v="220000"/>
    <n v="20000"/>
    <n v="120000"/>
    <n v="460000"/>
    <n v="115000"/>
    <n v="0"/>
    <n v="6.4"/>
    <n v="25"/>
    <n v="7.1"/>
    <n v="18"/>
    <s v="Sega"/>
    <n v="1010"/>
    <s v="E10+"/>
  </r>
  <r>
    <s v="Warhammer 40,000: Dawn of War II"/>
    <x v="8"/>
    <n v="6"/>
    <x v="2"/>
    <x v="11"/>
    <n v="12"/>
    <s v="THQ"/>
    <n v="34"/>
    <n v="0"/>
    <n v="450000"/>
    <n v="0"/>
    <n v="20000"/>
    <n v="470000"/>
    <n v="117500"/>
    <n v="0"/>
    <n v="8.5"/>
    <n v="67"/>
    <n v="8.1"/>
    <n v="1502"/>
    <s v="Relic"/>
    <n v="946"/>
    <s v="M"/>
  </r>
  <r>
    <s v="Hamsterz Life"/>
    <x v="1"/>
    <n v="3"/>
    <x v="0"/>
    <x v="4"/>
    <n v="1"/>
    <s v="Ubisoft"/>
    <n v="35"/>
    <n v="430000"/>
    <n v="10000"/>
    <n v="0"/>
    <n v="40000"/>
    <n v="480000"/>
    <n v="120000"/>
    <n v="0"/>
    <m/>
    <m/>
    <n v="9"/>
    <n v="13"/>
    <s v="Digital Kids"/>
    <n v="309"/>
    <s v="E"/>
  </r>
  <r>
    <s v="Emergency Heroes"/>
    <x v="0"/>
    <n v="13"/>
    <x v="1"/>
    <x v="1"/>
    <n v="7"/>
    <s v="Ubisoft"/>
    <n v="35"/>
    <n v="140000"/>
    <n v="270000"/>
    <n v="0"/>
    <n v="50000"/>
    <n v="460000"/>
    <n v="115000"/>
    <n v="0"/>
    <n v="4.0999999999999996"/>
    <n v="12"/>
    <n v="4.2"/>
    <n v="15"/>
    <s v="Ubisoft Barcelona, Ubisoft Reflections"/>
    <n v="1202"/>
    <s v="E10+"/>
  </r>
  <r>
    <s v="FlingSmash"/>
    <x v="0"/>
    <n v="13"/>
    <x v="5"/>
    <x v="4"/>
    <n v="1"/>
    <s v="Ninti"/>
    <n v="26"/>
    <n v="370000"/>
    <n v="10000"/>
    <n v="70000"/>
    <n v="20000"/>
    <n v="470000"/>
    <n v="117500"/>
    <n v="0"/>
    <n v="4.8"/>
    <n v="26"/>
    <n v="6.8"/>
    <n v="13"/>
    <s v="Artoon"/>
    <n v="83"/>
    <s v="E"/>
  </r>
  <r>
    <s v="Cars: Race-O-Rama"/>
    <x v="4"/>
    <n v="8"/>
    <x v="2"/>
    <x v="1"/>
    <n v="7"/>
    <s v="THQ"/>
    <n v="34"/>
    <n v="270000"/>
    <n v="30000"/>
    <n v="0"/>
    <n v="170000"/>
    <n v="470000"/>
    <n v="117500"/>
    <n v="0"/>
    <m/>
    <m/>
    <m/>
    <m/>
    <s v="Incinerator Games"/>
    <n v="565"/>
    <s v="E"/>
  </r>
  <r>
    <s v="Downhill Domination"/>
    <x v="4"/>
    <n v="8"/>
    <x v="15"/>
    <x v="1"/>
    <n v="7"/>
    <s v="Codemasters"/>
    <n v="9"/>
    <n v="230000"/>
    <n v="180000"/>
    <n v="0"/>
    <n v="60000"/>
    <n v="470000"/>
    <n v="117500"/>
    <n v="0"/>
    <n v="7.9"/>
    <n v="40"/>
    <n v="8.9"/>
    <n v="32"/>
    <s v="Incognito Inc."/>
    <n v="566"/>
    <s v="T"/>
  </r>
  <r>
    <s v="Dead Space Extraction"/>
    <x v="0"/>
    <n v="13"/>
    <x v="2"/>
    <x v="6"/>
    <n v="9"/>
    <s v="Electronic Arts"/>
    <n v="15"/>
    <n v="320000"/>
    <n v="100000"/>
    <n v="10000"/>
    <n v="40000"/>
    <n v="470000"/>
    <n v="117500"/>
    <n v="0"/>
    <n v="8.1999999999999993"/>
    <n v="76"/>
    <n v="8.1"/>
    <n v="82"/>
    <s v="Eurocom Entertainment Software, Visceral Games"/>
    <n v="395"/>
    <s v="M"/>
  </r>
  <r>
    <s v="Pirates of the Caribbean: Dead Man's Chest"/>
    <x v="12"/>
    <n v="4"/>
    <x v="0"/>
    <x v="10"/>
    <n v="2"/>
    <s v="Disney Interactive Studios"/>
    <n v="13"/>
    <n v="330000"/>
    <n v="120000"/>
    <n v="0"/>
    <n v="10000"/>
    <n v="460000"/>
    <n v="115000"/>
    <n v="0"/>
    <n v="7"/>
    <n v="8"/>
    <n v="5.6"/>
    <n v="5"/>
    <s v="Amaze Entertainment"/>
    <n v="52"/>
    <s v="E10+"/>
  </r>
  <r>
    <s v="Silent Hill: Shattered Memories"/>
    <x v="0"/>
    <n v="13"/>
    <x v="2"/>
    <x v="4"/>
    <n v="1"/>
    <s v="Konami Digital Entertainment"/>
    <n v="19"/>
    <n v="220000"/>
    <n v="190000"/>
    <n v="10000"/>
    <n v="50000"/>
    <n v="470000"/>
    <n v="117500"/>
    <n v="0"/>
    <n v="7.9"/>
    <n v="56"/>
    <n v="8"/>
    <n v="226"/>
    <s v="Climax Group, Climax Studios"/>
    <n v="230"/>
    <s v="M"/>
  </r>
  <r>
    <s v="Active Life: Extreme Challenge"/>
    <x v="0"/>
    <n v="13"/>
    <x v="2"/>
    <x v="0"/>
    <n v="11"/>
    <s v="Namco Bandai Games"/>
    <n v="25"/>
    <n v="140000"/>
    <n v="270000"/>
    <n v="0"/>
    <n v="60000"/>
    <n v="470000"/>
    <n v="117500"/>
    <n v="0"/>
    <n v="5.6"/>
    <n v="13"/>
    <m/>
    <m/>
    <s v="TOSE"/>
    <n v="1174"/>
    <s v="E"/>
  </r>
  <r>
    <s v="Spider-Man: Friend or Foe"/>
    <x v="1"/>
    <n v="3"/>
    <x v="4"/>
    <x v="4"/>
    <n v="1"/>
    <s v="Activision"/>
    <n v="4"/>
    <n v="430000"/>
    <n v="0"/>
    <n v="0"/>
    <n v="40000"/>
    <n v="470000"/>
    <n v="117500"/>
    <n v="0"/>
    <n v="5.5"/>
    <n v="12"/>
    <m/>
    <m/>
    <s v="Artificial Mind and Movement"/>
    <n v="80"/>
    <s v="E10+"/>
  </r>
  <r>
    <s v="World Series of Poker"/>
    <x v="4"/>
    <n v="8"/>
    <x v="3"/>
    <x v="3"/>
    <n v="4"/>
    <s v="Activision"/>
    <n v="4"/>
    <n v="390000"/>
    <n v="10000"/>
    <n v="0"/>
    <n v="60000"/>
    <n v="460000"/>
    <n v="115000"/>
    <n v="0"/>
    <n v="4.5999999999999996"/>
    <n v="15"/>
    <n v="8.1999999999999993"/>
    <n v="20"/>
    <s v="Activision"/>
    <n v="35"/>
    <s v="E10+"/>
  </r>
  <r>
    <s v="Final Fantasy Crystal Chronicles: Echoes of Time"/>
    <x v="1"/>
    <n v="3"/>
    <x v="2"/>
    <x v="9"/>
    <n v="8"/>
    <s v="Square Enix"/>
    <n v="31"/>
    <n v="120000"/>
    <n v="60000"/>
    <n v="270000"/>
    <n v="20000"/>
    <n v="470000"/>
    <n v="117500"/>
    <n v="0"/>
    <n v="7.5"/>
    <n v="37"/>
    <n v="7.3"/>
    <n v="21"/>
    <s v="Square Enix"/>
    <n v="1075"/>
    <s v="E10+"/>
  </r>
  <r>
    <s v="Rise of Nightmares"/>
    <x v="2"/>
    <n v="15"/>
    <x v="10"/>
    <x v="4"/>
    <n v="1"/>
    <s v="Sega"/>
    <n v="29"/>
    <n v="280000"/>
    <n v="130000"/>
    <n v="10000"/>
    <n v="40000"/>
    <n v="460000"/>
    <n v="115000"/>
    <n v="0"/>
    <n v="5.4"/>
    <n v="56"/>
    <n v="7.8"/>
    <n v="44"/>
    <s v="Sega"/>
    <n v="1010"/>
    <s v="M"/>
  </r>
  <r>
    <s v="EA Sports UFC"/>
    <x v="13"/>
    <n v="17"/>
    <x v="12"/>
    <x v="0"/>
    <n v="11"/>
    <s v="Electronic Arts"/>
    <n v="15"/>
    <n v="300000"/>
    <n v="120000"/>
    <n v="0"/>
    <n v="40000"/>
    <n v="460000"/>
    <n v="115000"/>
    <n v="0"/>
    <n v="7"/>
    <n v="23"/>
    <n v="6.3"/>
    <n v="152"/>
    <s v="EA Sports"/>
    <n v="356"/>
    <s v="T"/>
  </r>
  <r>
    <s v="Kong: The 8th Wonder of the World"/>
    <x v="12"/>
    <n v="4"/>
    <x v="3"/>
    <x v="4"/>
    <n v="1"/>
    <s v="Ubisoft"/>
    <n v="35"/>
    <n v="330000"/>
    <n v="120000"/>
    <n v="0"/>
    <n v="10000"/>
    <n v="460000"/>
    <n v="115000"/>
    <n v="0"/>
    <n v="5.9"/>
    <n v="8"/>
    <m/>
    <m/>
    <s v="Ubisoft"/>
    <n v="1199"/>
    <s v="E10+"/>
  </r>
  <r>
    <s v="Spider-Man 3"/>
    <x v="1"/>
    <n v="3"/>
    <x v="4"/>
    <x v="2"/>
    <n v="5"/>
    <s v="Activision"/>
    <n v="4"/>
    <n v="410000"/>
    <n v="20000"/>
    <n v="0"/>
    <n v="40000"/>
    <n v="470000"/>
    <n v="117500"/>
    <n v="0"/>
    <n v="7.9"/>
    <n v="21"/>
    <n v="6.5"/>
    <n v="17"/>
    <s v="Vicarious Visions"/>
    <n v="1247"/>
    <s v="E10+"/>
  </r>
  <r>
    <s v="Dead or Alive 4"/>
    <x v="2"/>
    <n v="15"/>
    <x v="3"/>
    <x v="7"/>
    <n v="3"/>
    <s v="Tecmo Koei"/>
    <n v="33"/>
    <n v="300000"/>
    <n v="30000"/>
    <n v="100000"/>
    <n v="30000"/>
    <n v="460000"/>
    <n v="115000"/>
    <n v="0"/>
    <n v="8.5"/>
    <n v="76"/>
    <n v="8.1999999999999993"/>
    <n v="223"/>
    <s v="Team Ninja"/>
    <n v="1133"/>
    <s v="M"/>
  </r>
  <r>
    <s v="Godzilla: Save the Earth"/>
    <x v="4"/>
    <n v="8"/>
    <x v="7"/>
    <x v="7"/>
    <n v="3"/>
    <s v="Atari"/>
    <n v="5"/>
    <n v="230000"/>
    <n v="180000"/>
    <n v="0"/>
    <n v="60000"/>
    <n v="470000"/>
    <n v="117500"/>
    <n v="0"/>
    <n v="6.2"/>
    <n v="19"/>
    <n v="8.6999999999999993"/>
    <n v="21"/>
    <s v="Pipeworks Software, Inc."/>
    <n v="872"/>
    <s v="T"/>
  </r>
  <r>
    <s v="Dance Dance Revolution: Marrison Mix"/>
    <x v="11"/>
    <n v="5"/>
    <x v="3"/>
    <x v="3"/>
    <n v="4"/>
    <s v="Ninti"/>
    <n v="26"/>
    <n v="360000"/>
    <n v="90000"/>
    <n v="0"/>
    <n v="10000"/>
    <n v="460000"/>
    <n v="115000"/>
    <n v="0"/>
    <n v="6.9"/>
    <n v="28"/>
    <n v="8.4"/>
    <n v="19"/>
    <s v="Hudson"/>
    <n v="537"/>
    <s v="E"/>
  </r>
  <r>
    <s v="Metal Gear Solid: The Twin Snakes"/>
    <x v="11"/>
    <n v="5"/>
    <x v="7"/>
    <x v="4"/>
    <n v="1"/>
    <s v="Konami Digital Entertainment"/>
    <n v="19"/>
    <n v="300000"/>
    <n v="80000"/>
    <n v="70000"/>
    <n v="10000"/>
    <n v="460000"/>
    <n v="115000"/>
    <n v="0"/>
    <n v="8.5"/>
    <n v="54"/>
    <n v="9"/>
    <n v="142"/>
    <s v="Silicon Knights"/>
    <n v="1033"/>
    <s v="M"/>
  </r>
  <r>
    <s v="Art Academy: Lessons for Everyone"/>
    <x v="5"/>
    <n v="1"/>
    <x v="11"/>
    <x v="4"/>
    <n v="1"/>
    <s v="Ninti"/>
    <n v="26"/>
    <n v="200000"/>
    <n v="40000"/>
    <n v="210000"/>
    <n v="20000"/>
    <n v="470000"/>
    <n v="117500"/>
    <n v="0"/>
    <n v="8.1"/>
    <n v="14"/>
    <n v="7.6"/>
    <n v="22"/>
    <s v="Ninti, Headstrong Games"/>
    <n v="811"/>
    <s v="E"/>
  </r>
  <r>
    <s v="Mat Hoffman's Pro BMX 2"/>
    <x v="4"/>
    <n v="8"/>
    <x v="8"/>
    <x v="0"/>
    <n v="11"/>
    <s v="Activision"/>
    <n v="4"/>
    <n v="230000"/>
    <n v="180000"/>
    <n v="0"/>
    <n v="60000"/>
    <n v="470000"/>
    <n v="117500"/>
    <n v="0"/>
    <n v="7.6"/>
    <n v="22"/>
    <n v="9.1"/>
    <n v="7"/>
    <s v="Rainbow Studios"/>
    <n v="918"/>
    <s v="T"/>
  </r>
  <r>
    <s v="Metal Gear Solid: The Essential Collection"/>
    <x v="4"/>
    <n v="8"/>
    <x v="4"/>
    <x v="10"/>
    <n v="2"/>
    <s v="Konami Digital Entertainment"/>
    <n v="19"/>
    <n v="230000"/>
    <n v="180000"/>
    <n v="0"/>
    <n v="60000"/>
    <n v="470000"/>
    <n v="117500"/>
    <n v="0"/>
    <m/>
    <m/>
    <n v="8.9"/>
    <n v="9"/>
    <s v="Konami"/>
    <n v="646"/>
    <s v="M"/>
  </r>
  <r>
    <s v="One Piece: Pirate Warriors 3"/>
    <x v="6"/>
    <n v="10"/>
    <x v="13"/>
    <x v="4"/>
    <n v="1"/>
    <s v="Namco Bandai Games"/>
    <n v="25"/>
    <n v="90000"/>
    <n v="220000"/>
    <n v="100000"/>
    <n v="60000"/>
    <n v="470000"/>
    <n v="117500"/>
    <n v="0"/>
    <n v="7.4"/>
    <n v="34"/>
    <n v="7.4"/>
    <n v="118"/>
    <s v="Omega Force"/>
    <n v="833"/>
    <s v="T"/>
  </r>
  <r>
    <s v="Iridion 3D"/>
    <x v="12"/>
    <n v="4"/>
    <x v="9"/>
    <x v="6"/>
    <n v="9"/>
    <s v="THQ"/>
    <n v="34"/>
    <n v="330000"/>
    <n v="120000"/>
    <n v="0"/>
    <n v="10000"/>
    <n v="460000"/>
    <n v="115000"/>
    <n v="0"/>
    <n v="5.3"/>
    <n v="15"/>
    <m/>
    <m/>
    <s v="Shin'en"/>
    <n v="1029"/>
    <s v="E"/>
  </r>
  <r>
    <s v="2010 FIFA World Cup South Africa"/>
    <x v="9"/>
    <n v="11"/>
    <x v="5"/>
    <x v="0"/>
    <n v="11"/>
    <s v="Electronic Arts"/>
    <n v="15"/>
    <n v="90000"/>
    <n v="220000"/>
    <n v="30000"/>
    <n v="120000"/>
    <n v="460000"/>
    <n v="115000"/>
    <n v="0"/>
    <n v="6.9"/>
    <n v="11"/>
    <n v="7.4"/>
    <n v="9"/>
    <s v="Electronic Arts"/>
    <n v="378"/>
    <s v="E"/>
  </r>
  <r>
    <s v="Classic NES Series: Pac-Man"/>
    <x v="12"/>
    <n v="4"/>
    <x v="7"/>
    <x v="5"/>
    <n v="6"/>
    <s v="Ninti"/>
    <n v="26"/>
    <n v="250000"/>
    <n v="90000"/>
    <n v="120000"/>
    <n v="10000"/>
    <n v="470000"/>
    <n v="117500"/>
    <n v="0"/>
    <n v="5.3"/>
    <n v="13"/>
    <m/>
    <m/>
    <s v="Ninti"/>
    <n v="808"/>
    <s v="E"/>
  </r>
  <r>
    <s v="Two Worlds II"/>
    <x v="3"/>
    <n v="9"/>
    <x v="10"/>
    <x v="9"/>
    <n v="8"/>
    <s v="Unknown"/>
    <n v="36"/>
    <n v="260000"/>
    <n v="100000"/>
    <n v="60000"/>
    <n v="50000"/>
    <n v="470000"/>
    <n v="117500"/>
    <n v="0"/>
    <n v="7"/>
    <n v="28"/>
    <n v="7"/>
    <n v="65"/>
    <s v="Reality Pump"/>
    <n v="930"/>
    <s v="M"/>
  </r>
  <r>
    <s v="SimCity Creator"/>
    <x v="0"/>
    <n v="13"/>
    <x v="1"/>
    <x v="8"/>
    <n v="10"/>
    <s v="Electronic Arts"/>
    <n v="15"/>
    <n v="360000"/>
    <n v="20000"/>
    <n v="40000"/>
    <n v="40000"/>
    <n v="460000"/>
    <n v="115000"/>
    <n v="0"/>
    <n v="6.7"/>
    <n v="17"/>
    <n v="6.8"/>
    <n v="13"/>
    <s v="Electronic Arts"/>
    <n v="378"/>
    <s v="E"/>
  </r>
  <r>
    <s v="Harry Potter and the Order of the Phoenix"/>
    <x v="0"/>
    <n v="13"/>
    <x v="4"/>
    <x v="4"/>
    <n v="1"/>
    <s v="Electronic Arts"/>
    <n v="15"/>
    <n v="380000"/>
    <n v="50000"/>
    <n v="0"/>
    <n v="40000"/>
    <n v="470000"/>
    <n v="117500"/>
    <n v="0"/>
    <n v="6.9"/>
    <n v="34"/>
    <n v="7.2"/>
    <n v="28"/>
    <s v="EA Games"/>
    <n v="347"/>
    <s v="E10+"/>
  </r>
  <r>
    <s v="The Sims 3: Ambitions"/>
    <x v="8"/>
    <n v="6"/>
    <x v="5"/>
    <x v="8"/>
    <n v="10"/>
    <s v="Electronic Arts"/>
    <n v="15"/>
    <n v="0"/>
    <n v="290000"/>
    <n v="0"/>
    <n v="170000"/>
    <n v="460000"/>
    <n v="115000"/>
    <n v="0"/>
    <n v="7.4"/>
    <n v="25"/>
    <n v="7.3"/>
    <n v="51"/>
    <s v="EA Redwood Shores"/>
    <n v="352"/>
    <s v="T"/>
  </r>
  <r>
    <s v="Disney's Kim Possible 3: Team Possible"/>
    <x v="12"/>
    <n v="4"/>
    <x v="3"/>
    <x v="2"/>
    <n v="5"/>
    <s v="Disney Interactive Studios"/>
    <n v="13"/>
    <n v="330000"/>
    <n v="120000"/>
    <n v="0"/>
    <n v="10000"/>
    <n v="460000"/>
    <n v="115000"/>
    <n v="0"/>
    <n v="7.6"/>
    <n v="6"/>
    <n v="7.7"/>
    <n v="6"/>
    <s v="Artificial Mind and Movement"/>
    <n v="80"/>
    <s v="E"/>
  </r>
  <r>
    <s v="Syphon Filter: Logan's Shadow"/>
    <x v="9"/>
    <n v="11"/>
    <x v="4"/>
    <x v="6"/>
    <n v="9"/>
    <s v="Sony Computer Entertainment"/>
    <n v="30"/>
    <n v="250000"/>
    <n v="120000"/>
    <n v="0"/>
    <n v="90000"/>
    <n v="460000"/>
    <n v="115000"/>
    <n v="0"/>
    <n v="8.5"/>
    <n v="41"/>
    <n v="8.8000000000000007"/>
    <n v="47"/>
    <s v="Sony Bend"/>
    <n v="1058"/>
    <s v="T"/>
  </r>
  <r>
    <s v="Kessen II"/>
    <x v="4"/>
    <n v="8"/>
    <x v="9"/>
    <x v="11"/>
    <n v="12"/>
    <s v="THQ"/>
    <n v="34"/>
    <n v="130000"/>
    <n v="100000"/>
    <n v="200000"/>
    <n v="30000"/>
    <n v="460000"/>
    <n v="115000"/>
    <n v="0"/>
    <n v="7.1"/>
    <n v="15"/>
    <n v="8.3000000000000007"/>
    <n v="22"/>
    <s v="Koei"/>
    <n v="638"/>
    <s v="T"/>
  </r>
  <r>
    <s v="Stuart Little 2"/>
    <x v="12"/>
    <n v="4"/>
    <x v="8"/>
    <x v="2"/>
    <n v="5"/>
    <s v="Activision"/>
    <n v="4"/>
    <n v="330000"/>
    <n v="120000"/>
    <n v="0"/>
    <n v="10000"/>
    <n v="460000"/>
    <n v="115000"/>
    <n v="0"/>
    <n v="5.9"/>
    <n v="10"/>
    <m/>
    <m/>
    <s v="Creations"/>
    <n v="256"/>
    <s v="E"/>
  </r>
  <r>
    <s v="Tak 2: The Staff of Dreams"/>
    <x v="12"/>
    <n v="4"/>
    <x v="7"/>
    <x v="2"/>
    <n v="5"/>
    <s v="THQ"/>
    <n v="34"/>
    <n v="330000"/>
    <n v="120000"/>
    <n v="0"/>
    <n v="10000"/>
    <n v="460000"/>
    <n v="115000"/>
    <n v="0"/>
    <n v="4.5"/>
    <n v="5"/>
    <m/>
    <m/>
    <s v="Avalanche Software"/>
    <n v="104"/>
    <s v="E"/>
  </r>
  <r>
    <s v="SingStar Amped"/>
    <x v="4"/>
    <n v="8"/>
    <x v="4"/>
    <x v="3"/>
    <n v="4"/>
    <s v="Sony Computer Entertainment"/>
    <n v="30"/>
    <n v="230000"/>
    <n v="180000"/>
    <n v="0"/>
    <n v="60000"/>
    <n v="470000"/>
    <n v="117500"/>
    <n v="0"/>
    <n v="7.6"/>
    <n v="20"/>
    <m/>
    <m/>
    <s v="SCEE London Studio"/>
    <n v="1001"/>
    <s v="T"/>
  </r>
  <r>
    <s v="Brothers In Arms: Earned in Blood"/>
    <x v="4"/>
    <n v="8"/>
    <x v="3"/>
    <x v="6"/>
    <n v="9"/>
    <s v="Ubisoft"/>
    <n v="35"/>
    <n v="380000"/>
    <n v="10000"/>
    <n v="0"/>
    <n v="60000"/>
    <n v="450000"/>
    <n v="112500"/>
    <n v="0"/>
    <n v="7.1"/>
    <n v="20"/>
    <n v="7.9"/>
    <n v="23"/>
    <s v="Gearbox Software"/>
    <n v="469"/>
    <s v="M"/>
  </r>
  <r>
    <s v="The Evil Within"/>
    <x v="2"/>
    <n v="15"/>
    <x v="12"/>
    <x v="4"/>
    <n v="1"/>
    <s v="Bethesda Softworks"/>
    <n v="7"/>
    <n v="250000"/>
    <n v="160000"/>
    <n v="10000"/>
    <n v="40000"/>
    <n v="460000"/>
    <n v="115000"/>
    <n v="0"/>
    <m/>
    <m/>
    <n v="7.6"/>
    <n v="172"/>
    <s v="Tango Gameworks"/>
    <n v="1123"/>
    <s v="M"/>
  </r>
  <r>
    <s v="Dragon Ball Z: Sagas"/>
    <x v="4"/>
    <n v="8"/>
    <x v="3"/>
    <x v="7"/>
    <n v="3"/>
    <s v="Atari"/>
    <n v="5"/>
    <n v="380000"/>
    <n v="10000"/>
    <n v="0"/>
    <n v="60000"/>
    <n v="450000"/>
    <n v="112500"/>
    <n v="0"/>
    <n v="4.9000000000000004"/>
    <n v="13"/>
    <n v="5.4"/>
    <n v="29"/>
    <s v="Avalanche Software"/>
    <n v="104"/>
    <s v="T"/>
  </r>
  <r>
    <s v="Scooby-Doo"/>
    <x v="12"/>
    <n v="4"/>
    <x v="9"/>
    <x v="2"/>
    <n v="5"/>
    <s v="THQ"/>
    <n v="34"/>
    <n v="330000"/>
    <n v="120000"/>
    <n v="0"/>
    <n v="10000"/>
    <n v="460000"/>
    <n v="115000"/>
    <n v="0"/>
    <n v="6.4"/>
    <n v="5"/>
    <m/>
    <m/>
    <s v="Helixe"/>
    <n v="519"/>
    <s v="E"/>
  </r>
  <r>
    <s v="MX vs. ATV: Alive"/>
    <x v="3"/>
    <n v="9"/>
    <x v="10"/>
    <x v="1"/>
    <n v="7"/>
    <s v="THQ"/>
    <n v="34"/>
    <n v="240000"/>
    <n v="150000"/>
    <n v="0"/>
    <n v="70000"/>
    <n v="460000"/>
    <n v="115000"/>
    <n v="0"/>
    <n v="6.1"/>
    <n v="41"/>
    <n v="6.7"/>
    <n v="11"/>
    <s v="THQ Digital Studio Phoenix"/>
    <n v="1160"/>
    <s v="E"/>
  </r>
  <r>
    <s v="NBA Live 07"/>
    <x v="2"/>
    <n v="15"/>
    <x v="0"/>
    <x v="0"/>
    <n v="11"/>
    <s v="Electronic Arts"/>
    <n v="15"/>
    <n v="420000"/>
    <n v="0"/>
    <n v="0"/>
    <n v="40000"/>
    <n v="460000"/>
    <n v="115000"/>
    <n v="0"/>
    <n v="5.9"/>
    <n v="32"/>
    <n v="4.9000000000000004"/>
    <n v="60"/>
    <s v="EA Sports"/>
    <n v="356"/>
    <s v="E"/>
  </r>
  <r>
    <s v="Brothers In Arms: Road to Hill 30"/>
    <x v="4"/>
    <n v="8"/>
    <x v="3"/>
    <x v="6"/>
    <n v="9"/>
    <s v="Ubisoft"/>
    <n v="35"/>
    <n v="380000"/>
    <n v="10000"/>
    <n v="0"/>
    <n v="60000"/>
    <n v="450000"/>
    <n v="112500"/>
    <n v="0"/>
    <n v="8.1999999999999993"/>
    <n v="30"/>
    <n v="7.6"/>
    <n v="30"/>
    <s v="Gearbox Software"/>
    <n v="469"/>
    <s v="M"/>
  </r>
  <r>
    <s v="The Legend of Spyro: Dawn of the Dragon"/>
    <x v="1"/>
    <n v="3"/>
    <x v="1"/>
    <x v="2"/>
    <n v="5"/>
    <s v="Vivendi Games"/>
    <n v="37"/>
    <n v="260000"/>
    <n v="150000"/>
    <n v="0"/>
    <n v="50000"/>
    <n v="460000"/>
    <n v="115000"/>
    <n v="0"/>
    <n v="5.7"/>
    <n v="9"/>
    <n v="6.8"/>
    <n v="10"/>
    <s v="Etranges Libellules"/>
    <n v="392"/>
    <s v="E"/>
  </r>
  <r>
    <s v="The Mark of Kri"/>
    <x v="4"/>
    <n v="8"/>
    <x v="8"/>
    <x v="4"/>
    <n v="1"/>
    <s v="Sony Computer Entertainment"/>
    <n v="30"/>
    <n v="220000"/>
    <n v="180000"/>
    <n v="0"/>
    <n v="60000"/>
    <n v="460000"/>
    <n v="115000"/>
    <n v="0"/>
    <n v="8"/>
    <n v="37"/>
    <n v="7.9"/>
    <n v="29"/>
    <s v="SCEA"/>
    <n v="994"/>
    <s v="M"/>
  </r>
  <r>
    <s v="Need for Speed: Hot Pursuit"/>
    <x v="0"/>
    <n v="13"/>
    <x v="5"/>
    <x v="1"/>
    <n v="7"/>
    <s v="Electronic Arts"/>
    <n v="15"/>
    <n v="170000"/>
    <n v="230000"/>
    <n v="0"/>
    <n v="50000"/>
    <n v="450000"/>
    <n v="112500"/>
    <n v="0"/>
    <n v="5"/>
    <n v="8"/>
    <n v="3.7"/>
    <n v="18"/>
    <s v="Exient Entertainment"/>
    <n v="402"/>
    <s v="E10+"/>
  </r>
  <r>
    <s v="Crash Nitro Kart"/>
    <x v="12"/>
    <n v="4"/>
    <x v="15"/>
    <x v="1"/>
    <n v="7"/>
    <s v="Vivendi Games"/>
    <n v="37"/>
    <n v="330000"/>
    <n v="120000"/>
    <n v="0"/>
    <n v="10000"/>
    <n v="460000"/>
    <n v="115000"/>
    <n v="0"/>
    <n v="7.7"/>
    <n v="6"/>
    <n v="8.3000000000000007"/>
    <n v="12"/>
    <s v="Vicarious Visions"/>
    <n v="1247"/>
    <s v="E"/>
  </r>
  <r>
    <s v="Crayola: Treasure Adventures"/>
    <x v="1"/>
    <n v="3"/>
    <x v="4"/>
    <x v="5"/>
    <n v="6"/>
    <s v="Ignition Entertainment"/>
    <n v="18"/>
    <n v="420000"/>
    <n v="10000"/>
    <n v="0"/>
    <n v="30000"/>
    <n v="460000"/>
    <n v="115000"/>
    <n v="0"/>
    <n v="6.5"/>
    <n v="14"/>
    <m/>
    <m/>
    <s v="Crave"/>
    <n v="253"/>
    <s v="E"/>
  </r>
  <r>
    <s v="LEGO The Hobbit"/>
    <x v="3"/>
    <n v="9"/>
    <x v="12"/>
    <x v="4"/>
    <n v="1"/>
    <s v="Warner Bros. Interactive Entertainment"/>
    <n v="38"/>
    <n v="120000"/>
    <n v="270000"/>
    <n v="0"/>
    <n v="70000"/>
    <n v="460000"/>
    <n v="115000"/>
    <n v="0"/>
    <m/>
    <m/>
    <n v="7"/>
    <n v="10"/>
    <s v="TT Games"/>
    <n v="1195"/>
    <s v="E10+"/>
  </r>
  <r>
    <s v="Silent Hill: Downpour"/>
    <x v="3"/>
    <n v="9"/>
    <x v="11"/>
    <x v="4"/>
    <n v="1"/>
    <s v="Konami Digital Entertainment"/>
    <n v="19"/>
    <n v="210000"/>
    <n v="150000"/>
    <n v="40000"/>
    <n v="60000"/>
    <n v="460000"/>
    <n v="115000"/>
    <n v="0"/>
    <n v="6.4"/>
    <n v="41"/>
    <n v="6.9"/>
    <n v="262"/>
    <s v="Vatra"/>
    <n v="1244"/>
    <s v="M"/>
  </r>
  <r>
    <s v="WWE SmackDown vs. Raw 2011"/>
    <x v="0"/>
    <n v="13"/>
    <x v="5"/>
    <x v="7"/>
    <n v="3"/>
    <s v="THQ"/>
    <n v="34"/>
    <n v="290000"/>
    <n v="130000"/>
    <n v="0"/>
    <n v="40000"/>
    <n v="460000"/>
    <n v="115000"/>
    <n v="0"/>
    <n v="7.2"/>
    <n v="7"/>
    <m/>
    <m/>
    <s v="Yuke's"/>
    <n v="1293"/>
    <s v="T"/>
  </r>
  <r>
    <s v="Jak and Daxter: The Lost Frontier"/>
    <x v="4"/>
    <n v="8"/>
    <x v="2"/>
    <x v="2"/>
    <n v="5"/>
    <s v="Sony Computer Entertainment"/>
    <n v="30"/>
    <n v="220000"/>
    <n v="170000"/>
    <n v="0"/>
    <n v="60000"/>
    <n v="450000"/>
    <n v="112500"/>
    <n v="0"/>
    <n v="7.2"/>
    <n v="8"/>
    <n v="4.5999999999999996"/>
    <n v="32"/>
    <s v="High Impact Games"/>
    <n v="523"/>
    <s v="E10+"/>
  </r>
  <r>
    <s v="The Sims 3: Outdoor Living Stuff"/>
    <x v="8"/>
    <n v="6"/>
    <x v="10"/>
    <x v="8"/>
    <n v="10"/>
    <s v="Electronic Arts"/>
    <n v="15"/>
    <n v="0"/>
    <n v="380000"/>
    <n v="0"/>
    <n v="80000"/>
    <n v="460000"/>
    <n v="115000"/>
    <n v="0"/>
    <m/>
    <m/>
    <n v="5.6"/>
    <n v="17"/>
    <s v="The Sims Studio"/>
    <n v="1155"/>
    <s v="T"/>
  </r>
  <r>
    <s v="Star Wars: Demolition"/>
    <x v="14"/>
    <n v="7"/>
    <x v="16"/>
    <x v="1"/>
    <n v="7"/>
    <s v="Activision"/>
    <n v="4"/>
    <n v="250000"/>
    <n v="170000"/>
    <n v="0"/>
    <n v="30000"/>
    <n v="450000"/>
    <n v="112500"/>
    <n v="0"/>
    <n v="6.3"/>
    <n v="11"/>
    <n v="6.5"/>
    <n v="6"/>
    <s v="Luxoflux, Inc."/>
    <n v="689"/>
    <s v="T"/>
  </r>
  <r>
    <s v="The Princess and the Frog"/>
    <x v="0"/>
    <n v="13"/>
    <x v="2"/>
    <x v="2"/>
    <n v="5"/>
    <s v="Disney Interactive Studios"/>
    <n v="13"/>
    <n v="290000"/>
    <n v="130000"/>
    <n v="0"/>
    <n v="40000"/>
    <n v="460000"/>
    <n v="115000"/>
    <n v="0"/>
    <m/>
    <m/>
    <m/>
    <m/>
    <s v="Griptonite Games"/>
    <n v="497"/>
    <s v="E"/>
  </r>
  <r>
    <s v=".hack//Outbreak Part 3"/>
    <x v="4"/>
    <n v="8"/>
    <x v="8"/>
    <x v="9"/>
    <n v="8"/>
    <s v="Atari"/>
    <n v="5"/>
    <n v="140000"/>
    <n v="110000"/>
    <n v="170000"/>
    <n v="40000"/>
    <n v="460000"/>
    <n v="115000"/>
    <n v="0"/>
    <n v="7"/>
    <n v="23"/>
    <n v="8.6999999999999993"/>
    <n v="19"/>
    <s v="CyberConnect2"/>
    <n v="272"/>
    <s v="T"/>
  </r>
  <r>
    <s v="MX vs. ATV Untamed"/>
    <x v="3"/>
    <n v="9"/>
    <x v="4"/>
    <x v="1"/>
    <n v="7"/>
    <s v="THQ"/>
    <n v="34"/>
    <n v="350000"/>
    <n v="60000"/>
    <n v="0"/>
    <n v="50000"/>
    <n v="460000"/>
    <n v="115000"/>
    <n v="0"/>
    <n v="6.7"/>
    <n v="33"/>
    <n v="6.1"/>
    <n v="8"/>
    <s v="Rainbow Studios"/>
    <n v="918"/>
    <s v="E"/>
  </r>
  <r>
    <s v="Boom Blox Bash Party"/>
    <x v="0"/>
    <n v="13"/>
    <x v="2"/>
    <x v="5"/>
    <n v="6"/>
    <s v="Electronic Arts"/>
    <n v="15"/>
    <n v="330000"/>
    <n v="90000"/>
    <n v="0"/>
    <n v="40000"/>
    <n v="460000"/>
    <n v="115000"/>
    <n v="0"/>
    <n v="8.6"/>
    <n v="48"/>
    <n v="8.4"/>
    <n v="37"/>
    <s v="EA LA"/>
    <n v="349"/>
    <s v="E"/>
  </r>
  <r>
    <s v="Top Spin"/>
    <x v="7"/>
    <n v="16"/>
    <x v="15"/>
    <x v="0"/>
    <n v="11"/>
    <s v="Microsoft Game Studios"/>
    <n v="23"/>
    <n v="360000"/>
    <n v="80000"/>
    <n v="0"/>
    <n v="20000"/>
    <n v="460000"/>
    <n v="115000"/>
    <n v="0"/>
    <n v="8.9"/>
    <n v="44"/>
    <n v="8.1999999999999993"/>
    <n v="31"/>
    <s v="Pam Development"/>
    <n v="853"/>
    <s v="E"/>
  </r>
  <r>
    <s v="Brothers In Arms: D-Day"/>
    <x v="9"/>
    <n v="11"/>
    <x v="0"/>
    <x v="6"/>
    <n v="9"/>
    <s v="Ubisoft"/>
    <n v="35"/>
    <n v="230000"/>
    <n v="140000"/>
    <n v="0"/>
    <n v="90000"/>
    <n v="460000"/>
    <n v="115000"/>
    <n v="0"/>
    <n v="6.5"/>
    <n v="19"/>
    <n v="9.1"/>
    <n v="64"/>
    <s v="Ubisoft Shanghai"/>
    <n v="1218"/>
    <s v="M"/>
  </r>
  <r>
    <s v="The Golden Compass"/>
    <x v="2"/>
    <n v="15"/>
    <x v="4"/>
    <x v="4"/>
    <n v="1"/>
    <s v="Sega"/>
    <n v="29"/>
    <n v="300000"/>
    <n v="120000"/>
    <n v="0"/>
    <n v="40000"/>
    <n v="460000"/>
    <n v="115000"/>
    <n v="0"/>
    <n v="4.0999999999999996"/>
    <n v="25"/>
    <n v="4.0999999999999996"/>
    <n v="14"/>
    <s v="Shiny Entertainment"/>
    <n v="1030"/>
    <s v="E10+"/>
  </r>
  <r>
    <s v="Tomb Raider: Legend"/>
    <x v="9"/>
    <n v="11"/>
    <x v="0"/>
    <x v="4"/>
    <n v="1"/>
    <s v="Eidos Interactive"/>
    <n v="14"/>
    <n v="90000"/>
    <n v="240000"/>
    <n v="0"/>
    <n v="120000"/>
    <n v="450000"/>
    <n v="112500"/>
    <n v="0"/>
    <n v="6.7"/>
    <n v="28"/>
    <n v="7.9"/>
    <n v="30"/>
    <s v="Buzz Monkey"/>
    <n v="198"/>
    <s v="T"/>
  </r>
  <r>
    <s v="Just Dance 2014"/>
    <x v="13"/>
    <n v="17"/>
    <x v="6"/>
    <x v="3"/>
    <n v="4"/>
    <s v="Ubisoft"/>
    <n v="35"/>
    <n v="300000"/>
    <n v="110000"/>
    <n v="0"/>
    <n v="40000"/>
    <n v="450000"/>
    <n v="112500"/>
    <n v="0"/>
    <n v="7.1"/>
    <n v="6"/>
    <n v="7"/>
    <n v="58"/>
    <s v="Ubisoft"/>
    <n v="1199"/>
    <s v="E10+"/>
  </r>
  <r>
    <s v="FIFA 15"/>
    <x v="5"/>
    <n v="1"/>
    <x v="12"/>
    <x v="0"/>
    <n v="11"/>
    <s v="Electronic Arts"/>
    <n v="15"/>
    <n v="90000"/>
    <n v="340000"/>
    <n v="0"/>
    <n v="30000"/>
    <n v="460000"/>
    <n v="115000"/>
    <n v="0"/>
    <m/>
    <m/>
    <n v="2.4"/>
    <n v="35"/>
    <s v="EA Sports"/>
    <n v="356"/>
    <s v="E"/>
  </r>
  <r>
    <s v="Enter the Matrix"/>
    <x v="11"/>
    <n v="5"/>
    <x v="15"/>
    <x v="4"/>
    <n v="1"/>
    <s v="Atari"/>
    <n v="5"/>
    <n v="340000"/>
    <n v="90000"/>
    <n v="20000"/>
    <n v="10000"/>
    <n v="460000"/>
    <n v="115000"/>
    <n v="0"/>
    <n v="6.3"/>
    <n v="23"/>
    <n v="8"/>
    <n v="45"/>
    <s v="Shiny Entertainment"/>
    <n v="1030"/>
    <s v="T"/>
  </r>
  <r>
    <s v="LEGO The Hobbit"/>
    <x v="2"/>
    <n v="15"/>
    <x v="12"/>
    <x v="4"/>
    <n v="1"/>
    <s v="Warner Bros. Interactive Entertainment"/>
    <n v="38"/>
    <n v="200000"/>
    <n v="210000"/>
    <n v="0"/>
    <n v="40000"/>
    <n v="450000"/>
    <n v="112500"/>
    <n v="0"/>
    <n v="7"/>
    <n v="4"/>
    <n v="8.6999999999999993"/>
    <n v="11"/>
    <s v="TT Games"/>
    <n v="1195"/>
    <s v="E10+"/>
  </r>
  <r>
    <s v="NASCAR 2005: Chase for the Cup"/>
    <x v="7"/>
    <n v="16"/>
    <x v="7"/>
    <x v="1"/>
    <n v="7"/>
    <s v="Electronic Arts"/>
    <n v="15"/>
    <n v="340000"/>
    <n v="100000"/>
    <n v="0"/>
    <n v="20000"/>
    <n v="460000"/>
    <n v="115000"/>
    <n v="0"/>
    <n v="8.6"/>
    <n v="16"/>
    <m/>
    <m/>
    <s v="EA Tiburon"/>
    <n v="360"/>
    <s v="E"/>
  </r>
  <r>
    <s v="NHL 15"/>
    <x v="2"/>
    <n v="15"/>
    <x v="12"/>
    <x v="0"/>
    <n v="11"/>
    <s v="Electronic Arts"/>
    <n v="15"/>
    <n v="350000"/>
    <n v="50000"/>
    <n v="0"/>
    <n v="50000"/>
    <n v="450000"/>
    <n v="112500"/>
    <n v="0"/>
    <m/>
    <m/>
    <n v="2.8"/>
    <n v="47"/>
    <s v="EA Sports"/>
    <n v="356"/>
    <s v="E10+"/>
  </r>
  <r>
    <s v="PlayStation All-Stars Battle Royale"/>
    <x v="15"/>
    <n v="12"/>
    <x v="11"/>
    <x v="4"/>
    <n v="1"/>
    <s v="Sony Computer Entertainment"/>
    <n v="30"/>
    <n v="210000"/>
    <n v="140000"/>
    <n v="10000"/>
    <n v="90000"/>
    <n v="450000"/>
    <n v="112500"/>
    <n v="0"/>
    <n v="7.5"/>
    <n v="15"/>
    <n v="7.5"/>
    <n v="221"/>
    <s v="Bluepoint Games"/>
    <n v="173"/>
    <s v="T"/>
  </r>
  <r>
    <s v="Bleach: The Blade of Fate"/>
    <x v="1"/>
    <n v="3"/>
    <x v="0"/>
    <x v="7"/>
    <n v="3"/>
    <s v="Sega"/>
    <n v="29"/>
    <n v="290000"/>
    <n v="10000"/>
    <n v="120000"/>
    <n v="30000"/>
    <n v="450000"/>
    <n v="112500"/>
    <n v="0"/>
    <n v="8.3000000000000007"/>
    <n v="32"/>
    <n v="7.5"/>
    <n v="23"/>
    <s v="Treasure"/>
    <n v="1182"/>
    <s v="T"/>
  </r>
  <r>
    <s v="American Girl: Kit Mystery Challenge!"/>
    <x v="1"/>
    <n v="3"/>
    <x v="1"/>
    <x v="10"/>
    <n v="2"/>
    <s v="THQ"/>
    <n v="34"/>
    <n v="420000"/>
    <n v="0"/>
    <n v="0"/>
    <n v="30000"/>
    <n v="450000"/>
    <n v="112500"/>
    <n v="0"/>
    <m/>
    <m/>
    <m/>
    <m/>
    <s v="Webfoot Technologies"/>
    <n v="1278"/>
    <s v="E"/>
  </r>
  <r>
    <s v="NFL Head Coach"/>
    <x v="4"/>
    <n v="8"/>
    <x v="0"/>
    <x v="0"/>
    <n v="11"/>
    <s v="Electronic Arts"/>
    <n v="15"/>
    <n v="380000"/>
    <n v="10000"/>
    <n v="0"/>
    <n v="60000"/>
    <n v="450000"/>
    <n v="112500"/>
    <n v="0"/>
    <n v="6.6"/>
    <n v="22"/>
    <n v="6.9"/>
    <n v="15"/>
    <s v="EA Tiburon"/>
    <n v="360"/>
    <s v="E"/>
  </r>
  <r>
    <s v="Tomb Raider: Underworld"/>
    <x v="0"/>
    <n v="13"/>
    <x v="1"/>
    <x v="4"/>
    <n v="1"/>
    <s v="Eidos Interactive"/>
    <n v="14"/>
    <n v="130000"/>
    <n v="270000"/>
    <n v="0"/>
    <n v="50000"/>
    <n v="450000"/>
    <n v="112500"/>
    <n v="0"/>
    <n v="7"/>
    <n v="12"/>
    <n v="7.2"/>
    <n v="20"/>
    <s v="Crystal Dynamics"/>
    <n v="264"/>
    <s v="T"/>
  </r>
  <r>
    <s v="Area 51"/>
    <x v="4"/>
    <n v="8"/>
    <x v="3"/>
    <x v="6"/>
    <n v="9"/>
    <s v="Midway Games"/>
    <n v="24"/>
    <n v="220000"/>
    <n v="170000"/>
    <n v="0"/>
    <n v="60000"/>
    <n v="450000"/>
    <n v="112500"/>
    <n v="0"/>
    <n v="7.5"/>
    <n v="37"/>
    <n v="8.4"/>
    <n v="52"/>
    <s v="Midway Studios - Austin"/>
    <n v="736"/>
    <s v="M"/>
  </r>
  <r>
    <s v="NHL 2005"/>
    <x v="4"/>
    <n v="8"/>
    <x v="7"/>
    <x v="0"/>
    <n v="11"/>
    <s v="Electronic Arts"/>
    <n v="15"/>
    <n v="220000"/>
    <n v="170000"/>
    <n v="0"/>
    <n v="60000"/>
    <n v="450000"/>
    <n v="112500"/>
    <n v="0"/>
    <n v="7.5"/>
    <n v="21"/>
    <n v="8.3000000000000007"/>
    <n v="23"/>
    <s v="EA Sports"/>
    <n v="356"/>
    <s v="E"/>
  </r>
  <r>
    <s v="The New York Times Crosswords"/>
    <x v="1"/>
    <n v="3"/>
    <x v="4"/>
    <x v="5"/>
    <n v="6"/>
    <s v="Majesco Entertainment"/>
    <n v="21"/>
    <n v="420000"/>
    <n v="0"/>
    <n v="0"/>
    <n v="30000"/>
    <n v="450000"/>
    <n v="112500"/>
    <n v="0"/>
    <n v="7.9"/>
    <n v="15"/>
    <n v="6.7"/>
    <n v="6"/>
    <s v="BudCat"/>
    <n v="186"/>
    <s v="T"/>
  </r>
  <r>
    <s v="Karaoke Revolution Presents American Idol Encore"/>
    <x v="0"/>
    <n v="13"/>
    <x v="1"/>
    <x v="3"/>
    <n v="4"/>
    <s v="Konami Digital Entertainment"/>
    <n v="19"/>
    <n v="420000"/>
    <n v="0"/>
    <n v="0"/>
    <n v="30000"/>
    <n v="450000"/>
    <n v="112500"/>
    <n v="0"/>
    <m/>
    <m/>
    <n v="7.8"/>
    <n v="21"/>
    <s v="Blitz Games"/>
    <n v="158"/>
    <s v="E"/>
  </r>
  <r>
    <s v="Barbie as The Island Princess"/>
    <x v="0"/>
    <n v="13"/>
    <x v="4"/>
    <x v="10"/>
    <n v="2"/>
    <s v="Activision"/>
    <n v="4"/>
    <n v="420000"/>
    <n v="0"/>
    <n v="0"/>
    <n v="30000"/>
    <n v="450000"/>
    <n v="112500"/>
    <n v="0"/>
    <m/>
    <m/>
    <m/>
    <m/>
    <s v="Human Soft, Ivolgamus"/>
    <n v="543"/>
    <s v="E"/>
  </r>
  <r>
    <s v="Lego Batman 3: Beyond Gotham"/>
    <x v="5"/>
    <n v="1"/>
    <x v="12"/>
    <x v="4"/>
    <n v="1"/>
    <s v="Warner Bros. Interactive Entertainment"/>
    <n v="38"/>
    <n v="210000"/>
    <n v="200000"/>
    <n v="0"/>
    <n v="40000"/>
    <n v="450000"/>
    <n v="112500"/>
    <n v="0"/>
    <m/>
    <m/>
    <n v="6.4"/>
    <n v="7"/>
    <s v="TT Games"/>
    <n v="1195"/>
    <s v="E10+"/>
  </r>
  <r>
    <s v="iCarly"/>
    <x v="0"/>
    <n v="13"/>
    <x v="2"/>
    <x v="10"/>
    <n v="2"/>
    <s v="Activision"/>
    <n v="4"/>
    <n v="420000"/>
    <n v="0"/>
    <n v="0"/>
    <n v="30000"/>
    <n v="450000"/>
    <n v="112500"/>
    <n v="0"/>
    <m/>
    <m/>
    <m/>
    <m/>
    <s v="Blitz Games"/>
    <n v="158"/>
    <s v="E"/>
  </r>
  <r>
    <s v="Star Wars Jedi Knight: Jedi Academy"/>
    <x v="7"/>
    <n v="16"/>
    <x v="15"/>
    <x v="6"/>
    <n v="9"/>
    <s v="Activision"/>
    <n v="4"/>
    <n v="340000"/>
    <n v="100000"/>
    <n v="0"/>
    <n v="20000"/>
    <n v="460000"/>
    <n v="115000"/>
    <n v="0"/>
    <n v="7.6"/>
    <n v="30"/>
    <n v="8.6999999999999993"/>
    <n v="30"/>
    <s v="Vicarious Visions"/>
    <n v="1247"/>
    <s v="T"/>
  </r>
  <r>
    <s v="Brain Challenge"/>
    <x v="1"/>
    <n v="3"/>
    <x v="1"/>
    <x v="3"/>
    <n v="4"/>
    <s v="Ubisoft"/>
    <n v="35"/>
    <n v="410000"/>
    <n v="0"/>
    <n v="0"/>
    <n v="30000"/>
    <n v="440000"/>
    <n v="110000"/>
    <n v="0"/>
    <n v="6.8"/>
    <n v="7"/>
    <n v="7"/>
    <n v="4"/>
    <s v="Ubisoft"/>
    <n v="1199"/>
    <s v="E"/>
  </r>
  <r>
    <s v="Enemy Territory: Quake Wars"/>
    <x v="2"/>
    <n v="15"/>
    <x v="1"/>
    <x v="6"/>
    <n v="9"/>
    <s v="Activision"/>
    <n v="4"/>
    <n v="300000"/>
    <n v="110000"/>
    <n v="0"/>
    <n v="40000"/>
    <n v="450000"/>
    <n v="112500"/>
    <n v="0"/>
    <n v="6.9"/>
    <n v="54"/>
    <n v="7.3"/>
    <n v="26"/>
    <s v="Nerve Software"/>
    <n v="788"/>
    <s v="T"/>
  </r>
  <r>
    <s v="Major League Baseball 2K11"/>
    <x v="2"/>
    <n v="15"/>
    <x v="10"/>
    <x v="0"/>
    <n v="11"/>
    <s v="Take-Two Interactive"/>
    <n v="32"/>
    <n v="400000"/>
    <n v="30000"/>
    <n v="0"/>
    <n v="30000"/>
    <n v="460000"/>
    <n v="115000"/>
    <n v="0"/>
    <n v="6.9"/>
    <n v="27"/>
    <n v="6.8"/>
    <n v="24"/>
    <s v="Visual Concepts"/>
    <n v="1259"/>
    <s v="E"/>
  </r>
  <r>
    <s v="ATV Offroad Fury Pro"/>
    <x v="9"/>
    <n v="11"/>
    <x v="0"/>
    <x v="1"/>
    <n v="7"/>
    <s v="Sony Computer Entertainment"/>
    <n v="30"/>
    <n v="370000"/>
    <n v="30000"/>
    <n v="0"/>
    <n v="40000"/>
    <n v="440000"/>
    <n v="110000"/>
    <n v="0"/>
    <n v="7.6"/>
    <n v="32"/>
    <m/>
    <m/>
    <s v="Climax Group, Climax Studios"/>
    <n v="230"/>
    <s v="E"/>
  </r>
  <r>
    <s v="Burnout Dominator"/>
    <x v="9"/>
    <n v="11"/>
    <x v="4"/>
    <x v="1"/>
    <n v="7"/>
    <s v="Electronic Arts"/>
    <n v="15"/>
    <n v="20000"/>
    <n v="380000"/>
    <n v="10000"/>
    <n v="50000"/>
    <n v="460000"/>
    <n v="115000"/>
    <n v="0"/>
    <n v="7.6"/>
    <n v="23"/>
    <n v="8.1999999999999993"/>
    <n v="27"/>
    <s v="Criterion Games"/>
    <n v="261"/>
    <s v="E10+"/>
  </r>
  <r>
    <s v="Crash of the Titans"/>
    <x v="0"/>
    <n v="13"/>
    <x v="4"/>
    <x v="4"/>
    <n v="1"/>
    <s v="Vivendi Games"/>
    <n v="37"/>
    <n v="390000"/>
    <n v="20000"/>
    <n v="0"/>
    <n v="30000"/>
    <n v="440000"/>
    <n v="110000"/>
    <n v="0"/>
    <n v="6.9"/>
    <n v="16"/>
    <n v="5.8"/>
    <n v="22"/>
    <s v="Radical Entertainment"/>
    <n v="915"/>
    <s v="E10+"/>
  </r>
  <r>
    <s v="Red Faction: Armageddon"/>
    <x v="3"/>
    <n v="9"/>
    <x v="10"/>
    <x v="6"/>
    <n v="9"/>
    <s v="THQ"/>
    <n v="34"/>
    <n v="200000"/>
    <n v="150000"/>
    <n v="30000"/>
    <n v="70000"/>
    <n v="450000"/>
    <n v="112500"/>
    <n v="0"/>
    <n v="7.1"/>
    <n v="52"/>
    <n v="7.3"/>
    <n v="58"/>
    <s v="Volition Inc."/>
    <n v="1267"/>
    <s v="M"/>
  </r>
  <r>
    <s v="Lego Batman 3: Beyond Gotham"/>
    <x v="10"/>
    <n v="14"/>
    <x v="12"/>
    <x v="4"/>
    <n v="1"/>
    <s v="Warner Bros. Interactive Entertainment"/>
    <n v="38"/>
    <n v="210000"/>
    <n v="210000"/>
    <n v="0"/>
    <n v="40000"/>
    <n v="460000"/>
    <n v="115000"/>
    <n v="0"/>
    <m/>
    <m/>
    <n v="7"/>
    <n v="20"/>
    <s v="TT Games"/>
    <n v="1195"/>
    <s v="E10+"/>
  </r>
  <r>
    <s v="Shin Megami Tensei: Persona 3"/>
    <x v="4"/>
    <n v="8"/>
    <x v="0"/>
    <x v="9"/>
    <n v="8"/>
    <s v="Tecmo Koei"/>
    <n v="33"/>
    <n v="220000"/>
    <n v="30000"/>
    <n v="0"/>
    <n v="200000"/>
    <n v="450000"/>
    <n v="112500"/>
    <n v="0"/>
    <n v="8.6"/>
    <n v="52"/>
    <n v="8.4"/>
    <n v="116"/>
    <s v="Atlus Co."/>
    <n v="98"/>
    <s v="M"/>
  </r>
  <r>
    <s v="Hot Wheels: Stunt Track Challenge"/>
    <x v="12"/>
    <n v="4"/>
    <x v="7"/>
    <x v="1"/>
    <n v="7"/>
    <s v="THQ"/>
    <n v="34"/>
    <n v="320000"/>
    <n v="120000"/>
    <n v="0"/>
    <n v="10000"/>
    <n v="450000"/>
    <n v="112500"/>
    <n v="0"/>
    <m/>
    <m/>
    <m/>
    <m/>
    <s v="Climax Group"/>
    <n v="229"/>
    <s v="E"/>
  </r>
  <r>
    <s v="My Fashion Studio"/>
    <x v="1"/>
    <n v="3"/>
    <x v="4"/>
    <x v="3"/>
    <n v="4"/>
    <s v="Ubisoft"/>
    <n v="35"/>
    <n v="410000"/>
    <n v="0"/>
    <n v="0"/>
    <n v="30000"/>
    <n v="440000"/>
    <n v="110000"/>
    <n v="0"/>
    <m/>
    <m/>
    <n v="6.8"/>
    <n v="6"/>
    <s v="505 Games"/>
    <n v="22"/>
    <s v="E"/>
  </r>
  <r>
    <s v="Pirates of the Caribbean: At World's End"/>
    <x v="0"/>
    <n v="13"/>
    <x v="4"/>
    <x v="4"/>
    <n v="1"/>
    <s v="Disney Interactive Studios"/>
    <n v="13"/>
    <n v="390000"/>
    <n v="20000"/>
    <n v="10000"/>
    <n v="40000"/>
    <n v="460000"/>
    <n v="115000"/>
    <n v="0"/>
    <n v="5.3"/>
    <n v="17"/>
    <n v="7.2"/>
    <n v="17"/>
    <s v="Eurocom Entertainment Software"/>
    <n v="394"/>
    <s v="T"/>
  </r>
  <r>
    <s v="Bee Movie Game"/>
    <x v="1"/>
    <n v="3"/>
    <x v="4"/>
    <x v="4"/>
    <n v="1"/>
    <s v="Activision"/>
    <n v="4"/>
    <n v="410000"/>
    <n v="0"/>
    <n v="0"/>
    <n v="30000"/>
    <n v="440000"/>
    <n v="110000"/>
    <n v="0"/>
    <n v="5.8"/>
    <n v="9"/>
    <m/>
    <m/>
    <s v="Vicarious Visions"/>
    <n v="1247"/>
    <s v="E"/>
  </r>
  <r>
    <s v="Sega Rally Revo"/>
    <x v="2"/>
    <n v="15"/>
    <x v="4"/>
    <x v="1"/>
    <n v="7"/>
    <s v="Sega"/>
    <n v="29"/>
    <n v="120000"/>
    <n v="280000"/>
    <n v="0"/>
    <n v="50000"/>
    <n v="450000"/>
    <n v="112500"/>
    <n v="0"/>
    <n v="7.7"/>
    <n v="42"/>
    <n v="7.2"/>
    <n v="30"/>
    <s v="SEGA Racing Studio"/>
    <n v="1013"/>
    <s v="E"/>
  </r>
  <r>
    <s v="Samurai Warriors: Xtreme Legends"/>
    <x v="4"/>
    <n v="8"/>
    <x v="7"/>
    <x v="4"/>
    <n v="1"/>
    <s v="Tecmo Koei"/>
    <n v="33"/>
    <n v="40000"/>
    <n v="30000"/>
    <n v="360000"/>
    <n v="10000"/>
    <n v="440000"/>
    <n v="110000"/>
    <n v="0"/>
    <n v="7.2"/>
    <n v="17"/>
    <n v="8.6"/>
    <n v="13"/>
    <s v="Omega Force"/>
    <n v="833"/>
    <s v="T"/>
  </r>
  <r>
    <s v="LEGO Rock Band"/>
    <x v="1"/>
    <n v="3"/>
    <x v="2"/>
    <x v="3"/>
    <n v="4"/>
    <s v="Warner Bros. Interactive Entertainment"/>
    <n v="38"/>
    <n v="320000"/>
    <n v="90000"/>
    <n v="0"/>
    <n v="40000"/>
    <n v="450000"/>
    <n v="112500"/>
    <n v="0"/>
    <n v="8"/>
    <n v="8"/>
    <n v="7.5"/>
    <n v="6"/>
    <s v="Backbone Entertainment"/>
    <n v="111"/>
    <s v="E"/>
  </r>
  <r>
    <s v="WWE WrestleMania 21"/>
    <x v="7"/>
    <n v="16"/>
    <x v="3"/>
    <x v="7"/>
    <n v="3"/>
    <s v="THQ"/>
    <n v="34"/>
    <n v="340000"/>
    <n v="100000"/>
    <n v="0"/>
    <n v="20000"/>
    <n v="460000"/>
    <n v="115000"/>
    <n v="0"/>
    <n v="5.6"/>
    <n v="48"/>
    <n v="6.9"/>
    <n v="47"/>
    <s v="Studio Gigante"/>
    <n v="1092"/>
    <s v="T"/>
  </r>
  <r>
    <s v="NBA Live 2005"/>
    <x v="11"/>
    <n v="5"/>
    <x v="7"/>
    <x v="0"/>
    <n v="11"/>
    <s v="Electronic Arts"/>
    <n v="15"/>
    <n v="350000"/>
    <n v="90000"/>
    <n v="0"/>
    <n v="10000"/>
    <n v="450000"/>
    <n v="112500"/>
    <n v="0"/>
    <n v="8.3000000000000007"/>
    <n v="17"/>
    <n v="6.7"/>
    <n v="7"/>
    <s v="EA Canada"/>
    <n v="339"/>
    <s v="E"/>
  </r>
  <r>
    <s v="F.E.A.R. 3"/>
    <x v="3"/>
    <n v="9"/>
    <x v="10"/>
    <x v="6"/>
    <n v="9"/>
    <s v="Warner Bros. Interactive Entertainment"/>
    <n v="38"/>
    <n v="210000"/>
    <n v="160000"/>
    <n v="10000"/>
    <n v="70000"/>
    <n v="450000"/>
    <n v="112500"/>
    <n v="0"/>
    <n v="7.4"/>
    <n v="48"/>
    <n v="7.1"/>
    <n v="103"/>
    <s v="Day 1 Studios"/>
    <n v="283"/>
    <s v="M"/>
  </r>
  <r>
    <s v="WWE Day of Reckoning"/>
    <x v="11"/>
    <n v="5"/>
    <x v="7"/>
    <x v="7"/>
    <n v="3"/>
    <s v="THQ"/>
    <n v="34"/>
    <n v="350000"/>
    <n v="90000"/>
    <n v="0"/>
    <n v="10000"/>
    <n v="450000"/>
    <n v="112500"/>
    <n v="0"/>
    <n v="7.9"/>
    <n v="47"/>
    <n v="9.1"/>
    <n v="81"/>
    <s v="Yuke's"/>
    <n v="1293"/>
    <s v="T"/>
  </r>
  <r>
    <s v="NBA Live 10"/>
    <x v="2"/>
    <n v="15"/>
    <x v="2"/>
    <x v="0"/>
    <n v="11"/>
    <s v="Electronic Arts"/>
    <n v="15"/>
    <n v="400000"/>
    <n v="20000"/>
    <n v="0"/>
    <n v="30000"/>
    <n v="450000"/>
    <n v="112500"/>
    <n v="0"/>
    <n v="8"/>
    <n v="40"/>
    <n v="7.7"/>
    <n v="37"/>
    <s v="EA Canada"/>
    <n v="339"/>
    <s v="E"/>
  </r>
  <r>
    <s v="ATV Quad Power Racing 2"/>
    <x v="7"/>
    <n v="16"/>
    <x v="15"/>
    <x v="1"/>
    <n v="7"/>
    <s v="Acclaim Entertainment"/>
    <n v="3"/>
    <n v="360000"/>
    <n v="70000"/>
    <n v="0"/>
    <n v="10000"/>
    <n v="440000"/>
    <n v="110000"/>
    <n v="0"/>
    <n v="6.8"/>
    <n v="17"/>
    <m/>
    <m/>
    <s v="Climax Group"/>
    <n v="229"/>
    <s v="E"/>
  </r>
  <r>
    <s v="Harry Potter and the Deathly Hallows - Part 1"/>
    <x v="2"/>
    <n v="15"/>
    <x v="5"/>
    <x v="4"/>
    <n v="1"/>
    <s v="Electronic Arts"/>
    <n v="15"/>
    <n v="210000"/>
    <n v="200000"/>
    <n v="0"/>
    <n v="40000"/>
    <n v="450000"/>
    <n v="112500"/>
    <n v="0"/>
    <n v="3.8"/>
    <n v="42"/>
    <n v="5"/>
    <n v="46"/>
    <s v="EA Bright Light"/>
    <n v="338"/>
    <s v="T"/>
  </r>
  <r>
    <s v="Pro Evolution Soccer 2017"/>
    <x v="6"/>
    <n v="10"/>
    <x v="14"/>
    <x v="0"/>
    <n v="11"/>
    <s v="Konami Digital Entertainment"/>
    <n v="19"/>
    <n v="20000"/>
    <n v="270000"/>
    <n v="110000"/>
    <n v="50000"/>
    <n v="450000"/>
    <n v="112500"/>
    <n v="0"/>
    <n v="8.5"/>
    <n v="61"/>
    <n v="7.6"/>
    <n v="478"/>
    <s v="Konami"/>
    <n v="646"/>
    <s v="E"/>
  </r>
  <r>
    <s v="Sled Storm"/>
    <x v="4"/>
    <n v="8"/>
    <x v="8"/>
    <x v="1"/>
    <n v="7"/>
    <s v="Electronic Arts"/>
    <n v="15"/>
    <n v="220000"/>
    <n v="170000"/>
    <n v="0"/>
    <n v="60000"/>
    <n v="450000"/>
    <n v="112500"/>
    <n v="0"/>
    <n v="7.3"/>
    <n v="22"/>
    <n v="7.7"/>
    <n v="6"/>
    <s v="Electronic Arts"/>
    <n v="378"/>
    <s v="T"/>
  </r>
  <r>
    <s v="Wolfenstein: The New Order"/>
    <x v="8"/>
    <n v="6"/>
    <x v="12"/>
    <x v="6"/>
    <n v="9"/>
    <s v="Bethesda Softworks"/>
    <n v="7"/>
    <n v="130000"/>
    <n v="290000"/>
    <n v="0"/>
    <n v="30000"/>
    <n v="450000"/>
    <n v="112500"/>
    <n v="0"/>
    <n v="8.1"/>
    <n v="23"/>
    <n v="8.1999999999999993"/>
    <n v="1647"/>
    <s v="MachineGames"/>
    <n v="693"/>
    <s v="M"/>
  </r>
  <r>
    <s v="Deadpool"/>
    <x v="3"/>
    <n v="9"/>
    <x v="6"/>
    <x v="4"/>
    <n v="1"/>
    <s v="Activision"/>
    <n v="4"/>
    <n v="230000"/>
    <n v="140000"/>
    <n v="0"/>
    <n v="80000"/>
    <n v="450000"/>
    <n v="112500"/>
    <n v="0"/>
    <n v="6.1"/>
    <n v="27"/>
    <n v="7.2"/>
    <n v="221"/>
    <s v="High Moon Studios"/>
    <n v="524"/>
    <s v="M"/>
  </r>
  <r>
    <s v="Watch Dogs"/>
    <x v="8"/>
    <n v="6"/>
    <x v="12"/>
    <x v="4"/>
    <n v="1"/>
    <s v="Ubisoft"/>
    <n v="35"/>
    <n v="150000"/>
    <n v="260000"/>
    <n v="0"/>
    <n v="30000"/>
    <n v="440000"/>
    <n v="110000"/>
    <n v="0"/>
    <n v="7.7"/>
    <n v="18"/>
    <n v="4.7"/>
    <n v="3288"/>
    <s v="Ubisoft Montreal"/>
    <n v="1207"/>
    <s v="M"/>
  </r>
  <r>
    <s v="Marrison Golf: Advance Tour"/>
    <x v="12"/>
    <n v="4"/>
    <x v="7"/>
    <x v="0"/>
    <n v="11"/>
    <s v="Ninti"/>
    <n v="26"/>
    <n v="320000"/>
    <n v="120000"/>
    <n v="0"/>
    <n v="10000"/>
    <n v="450000"/>
    <n v="112500"/>
    <n v="0"/>
    <n v="8.4"/>
    <n v="38"/>
    <n v="8.6"/>
    <n v="14"/>
    <s v="Camelot Software Planning"/>
    <n v="200"/>
    <s v="E"/>
  </r>
  <r>
    <s v="Celebrity Sports Showdown"/>
    <x v="0"/>
    <n v="13"/>
    <x v="1"/>
    <x v="0"/>
    <n v="11"/>
    <s v="Electronic Arts"/>
    <n v="15"/>
    <n v="180000"/>
    <n v="220000"/>
    <n v="0"/>
    <n v="50000"/>
    <n v="450000"/>
    <n v="112500"/>
    <n v="0"/>
    <n v="5"/>
    <n v="12"/>
    <n v="4.5999999999999996"/>
    <n v="18"/>
    <s v="EA Canada"/>
    <n v="339"/>
    <s v="E"/>
  </r>
  <r>
    <s v="F.E.A.R. 3"/>
    <x v="2"/>
    <n v="15"/>
    <x v="10"/>
    <x v="6"/>
    <n v="9"/>
    <s v="Warner Bros. Interactive Entertainment"/>
    <n v="38"/>
    <n v="300000"/>
    <n v="110000"/>
    <n v="10000"/>
    <n v="40000"/>
    <n v="460000"/>
    <n v="115000"/>
    <n v="0"/>
    <n v="7.5"/>
    <n v="71"/>
    <n v="7"/>
    <n v="139"/>
    <s v="Day 1 Studios"/>
    <n v="283"/>
    <s v="M"/>
  </r>
  <r>
    <s v="Disney Guilty Party"/>
    <x v="0"/>
    <n v="13"/>
    <x v="5"/>
    <x v="3"/>
    <n v="4"/>
    <s v="Disney Interactive Studios"/>
    <n v="13"/>
    <n v="420000"/>
    <n v="0"/>
    <n v="0"/>
    <n v="30000"/>
    <n v="450000"/>
    <n v="112500"/>
    <n v="0"/>
    <n v="7.8"/>
    <n v="13"/>
    <n v="8"/>
    <n v="4"/>
    <s v="Wideload Games Inc."/>
    <n v="1282"/>
    <s v="E"/>
  </r>
  <r>
    <s v="Warhammer 40,000: Space Marine"/>
    <x v="3"/>
    <n v="9"/>
    <x v="10"/>
    <x v="6"/>
    <n v="9"/>
    <s v="THQ"/>
    <n v="34"/>
    <n v="130000"/>
    <n v="230000"/>
    <n v="0"/>
    <n v="80000"/>
    <n v="440000"/>
    <n v="110000"/>
    <n v="0"/>
    <n v="7"/>
    <n v="46"/>
    <n v="7.4"/>
    <n v="162"/>
    <s v="Relic"/>
    <n v="946"/>
    <s v="M"/>
  </r>
  <r>
    <s v="Discovery Kids: Kitten Corner"/>
    <x v="1"/>
    <n v="3"/>
    <x v="2"/>
    <x v="8"/>
    <n v="10"/>
    <s v="505 Games"/>
    <n v="1"/>
    <n v="420000"/>
    <n v="0"/>
    <n v="0"/>
    <n v="30000"/>
    <n v="450000"/>
    <n v="112500"/>
    <n v="0"/>
    <m/>
    <m/>
    <m/>
    <m/>
    <s v="505 Games"/>
    <n v="22"/>
    <s v="E"/>
  </r>
  <r>
    <s v="Brunswick Pro Bowling"/>
    <x v="2"/>
    <n v="15"/>
    <x v="5"/>
    <x v="0"/>
    <n v="11"/>
    <s v="505 Games"/>
    <n v="1"/>
    <n v="380000"/>
    <n v="40000"/>
    <n v="0"/>
    <n v="30000"/>
    <n v="450000"/>
    <n v="112500"/>
    <n v="0"/>
    <n v="4.4000000000000004"/>
    <n v="4"/>
    <m/>
    <m/>
    <s v="Farsight Studios, Crave"/>
    <n v="410"/>
    <s v="E"/>
  </r>
  <r>
    <s v="World Soccer Winning Eleven 9"/>
    <x v="7"/>
    <n v="16"/>
    <x v="3"/>
    <x v="0"/>
    <n v="11"/>
    <s v="Konami Digital Entertainment"/>
    <n v="19"/>
    <n v="60000"/>
    <n v="330000"/>
    <n v="20000"/>
    <n v="30000"/>
    <n v="440000"/>
    <n v="110000"/>
    <n v="0"/>
    <n v="8.9"/>
    <n v="19"/>
    <n v="7.9"/>
    <n v="9"/>
    <s v="KCET"/>
    <n v="631"/>
    <s v="E"/>
  </r>
  <r>
    <s v="Teenage Mutant Ninja Turtles 2: Battle Nexus"/>
    <x v="4"/>
    <n v="8"/>
    <x v="7"/>
    <x v="4"/>
    <n v="1"/>
    <s v="Konami Digital Entertainment"/>
    <n v="19"/>
    <n v="220000"/>
    <n v="170000"/>
    <n v="0"/>
    <n v="60000"/>
    <n v="450000"/>
    <n v="112500"/>
    <n v="0"/>
    <n v="4.7"/>
    <n v="25"/>
    <n v="7.8"/>
    <n v="12"/>
    <s v="KCE Studios"/>
    <n v="626"/>
    <s v="T"/>
  </r>
  <r>
    <s v="The Thing"/>
    <x v="4"/>
    <n v="8"/>
    <x v="8"/>
    <x v="10"/>
    <n v="2"/>
    <s v="Vivendi Games"/>
    <n v="37"/>
    <n v="220000"/>
    <n v="170000"/>
    <n v="0"/>
    <n v="60000"/>
    <n v="450000"/>
    <n v="112500"/>
    <n v="0"/>
    <n v="7.8"/>
    <n v="27"/>
    <n v="7.4"/>
    <n v="41"/>
    <s v="Computer Artworks"/>
    <n v="244"/>
    <s v="M"/>
  </r>
  <r>
    <s v="Van Helsing"/>
    <x v="4"/>
    <n v="8"/>
    <x v="7"/>
    <x v="4"/>
    <n v="1"/>
    <s v="Activision"/>
    <n v="4"/>
    <n v="220000"/>
    <n v="170000"/>
    <n v="0"/>
    <n v="60000"/>
    <n v="450000"/>
    <n v="112500"/>
    <n v="0"/>
    <n v="6.4"/>
    <n v="41"/>
    <n v="8.5"/>
    <n v="19"/>
    <s v="Saffire"/>
    <n v="978"/>
    <s v="T"/>
  </r>
  <r>
    <s v="Marrison Tennis Ultra Smash"/>
    <x v="10"/>
    <n v="14"/>
    <x v="13"/>
    <x v="0"/>
    <n v="11"/>
    <s v="Ninti"/>
    <n v="26"/>
    <n v="130000"/>
    <n v="150000"/>
    <n v="140000"/>
    <n v="20000"/>
    <n v="440000"/>
    <n v="110000"/>
    <n v="0"/>
    <n v="5.8"/>
    <n v="58"/>
    <n v="5.3"/>
    <n v="133"/>
    <s v="Ninti, Camelot Software Planning"/>
    <n v="810"/>
    <s v="E"/>
  </r>
  <r>
    <s v="Virtua Tennis 4"/>
    <x v="3"/>
    <n v="9"/>
    <x v="10"/>
    <x v="0"/>
    <n v="11"/>
    <s v="Sega"/>
    <n v="29"/>
    <n v="90000"/>
    <n v="240000"/>
    <n v="30000"/>
    <n v="80000"/>
    <n v="440000"/>
    <n v="110000"/>
    <n v="0"/>
    <n v="6.9"/>
    <n v="49"/>
    <n v="6.6"/>
    <n v="28"/>
    <s v="Sega"/>
    <n v="1010"/>
    <s v="E"/>
  </r>
  <r>
    <s v="X-Men Legends II: Rise of Apocalypse"/>
    <x v="7"/>
    <n v="16"/>
    <x v="3"/>
    <x v="9"/>
    <n v="8"/>
    <s v="Activision"/>
    <n v="4"/>
    <n v="300000"/>
    <n v="120000"/>
    <n v="0"/>
    <n v="20000"/>
    <n v="440000"/>
    <n v="110000"/>
    <n v="0"/>
    <n v="8.4"/>
    <n v="50"/>
    <n v="8.6999999999999993"/>
    <n v="199"/>
    <s v="Raven Software"/>
    <n v="923"/>
    <s v="T"/>
  </r>
  <r>
    <s v="Naruto Shippuden: Ultimate Ninja Storm Generations"/>
    <x v="2"/>
    <n v="15"/>
    <x v="11"/>
    <x v="7"/>
    <n v="3"/>
    <s v="Namco Bandai Games"/>
    <n v="25"/>
    <n v="260000"/>
    <n v="140000"/>
    <n v="10000"/>
    <n v="40000"/>
    <n v="450000"/>
    <n v="112500"/>
    <n v="0"/>
    <n v="7.4"/>
    <n v="35"/>
    <n v="7.2"/>
    <n v="47"/>
    <s v="CyberConnect2, Racjin"/>
    <n v="273"/>
    <s v="T"/>
  </r>
  <r>
    <s v="Wolfenstein: The New Order"/>
    <x v="3"/>
    <n v="9"/>
    <x v="12"/>
    <x v="6"/>
    <n v="9"/>
    <s v="Bethesda Softworks"/>
    <n v="7"/>
    <n v="140000"/>
    <n v="210000"/>
    <n v="20000"/>
    <n v="70000"/>
    <n v="440000"/>
    <n v="110000"/>
    <n v="0"/>
    <m/>
    <m/>
    <n v="7.1"/>
    <n v="115"/>
    <s v="MachineGames"/>
    <n v="693"/>
    <s v="M"/>
  </r>
  <r>
    <s v="Skylanders: Trap Team"/>
    <x v="6"/>
    <n v="10"/>
    <x v="12"/>
    <x v="4"/>
    <n v="1"/>
    <s v="Activision"/>
    <n v="4"/>
    <n v="190000"/>
    <n v="180000"/>
    <n v="0"/>
    <n v="70000"/>
    <n v="440000"/>
    <n v="110000"/>
    <n v="0"/>
    <n v="7.8"/>
    <n v="46"/>
    <n v="5.6"/>
    <n v="32"/>
    <s v="Toys for Bob"/>
    <n v="1178"/>
    <s v="E10+"/>
  </r>
  <r>
    <s v="Worms: Open Warfare 2"/>
    <x v="9"/>
    <n v="11"/>
    <x v="4"/>
    <x v="11"/>
    <n v="12"/>
    <s v="THQ"/>
    <n v="34"/>
    <n v="40000"/>
    <n v="260000"/>
    <n v="0"/>
    <n v="140000"/>
    <n v="440000"/>
    <n v="110000"/>
    <n v="0"/>
    <n v="8"/>
    <n v="26"/>
    <n v="8.1"/>
    <n v="25"/>
    <s v="Team 17, Two Tribes"/>
    <n v="1130"/>
    <s v="E10+"/>
  </r>
  <r>
    <s v="Spawn: Armageddon"/>
    <x v="4"/>
    <n v="8"/>
    <x v="15"/>
    <x v="4"/>
    <n v="1"/>
    <s v="Electronic Arts"/>
    <n v="15"/>
    <n v="220000"/>
    <n v="170000"/>
    <n v="0"/>
    <n v="60000"/>
    <n v="450000"/>
    <n v="112500"/>
    <n v="0"/>
    <n v="5.6"/>
    <n v="33"/>
    <n v="7.4"/>
    <n v="21"/>
    <s v="Point of View"/>
    <n v="887"/>
    <s v="M"/>
  </r>
  <r>
    <s v="Sid Meier's Civilization Revolution"/>
    <x v="1"/>
    <n v="3"/>
    <x v="1"/>
    <x v="11"/>
    <n v="12"/>
    <s v="Take-Two Interactive"/>
    <n v="32"/>
    <n v="370000"/>
    <n v="30000"/>
    <n v="20000"/>
    <n v="30000"/>
    <n v="450000"/>
    <n v="112500"/>
    <n v="0"/>
    <n v="8"/>
    <n v="26"/>
    <n v="7.7"/>
    <n v="21"/>
    <s v="Firaxis Games"/>
    <n v="416"/>
    <s v="E10+"/>
  </r>
  <r>
    <s v="Tiger Woods PGA Tour 2003"/>
    <x v="7"/>
    <n v="16"/>
    <x v="8"/>
    <x v="0"/>
    <n v="11"/>
    <s v="Electronic Arts"/>
    <n v="15"/>
    <n v="350000"/>
    <n v="80000"/>
    <n v="0"/>
    <n v="10000"/>
    <n v="440000"/>
    <n v="110000"/>
    <n v="0"/>
    <n v="8.8000000000000007"/>
    <n v="14"/>
    <n v="8.5"/>
    <n v="11"/>
    <s v="EA Sports"/>
    <n v="356"/>
    <s v="E"/>
  </r>
  <r>
    <s v="Battlefield 2: Modern Combat"/>
    <x v="4"/>
    <n v="8"/>
    <x v="3"/>
    <x v="6"/>
    <n v="9"/>
    <s v="Electronic Arts"/>
    <n v="15"/>
    <n v="370000"/>
    <n v="10000"/>
    <n v="0"/>
    <n v="60000"/>
    <n v="440000"/>
    <n v="110000"/>
    <n v="0"/>
    <n v="8"/>
    <n v="42"/>
    <n v="8.5"/>
    <n v="65"/>
    <s v="Digital Illusions"/>
    <n v="308"/>
    <s v="T"/>
  </r>
  <r>
    <s v="50 Cent: Bulletproof"/>
    <x v="7"/>
    <n v="16"/>
    <x v="3"/>
    <x v="4"/>
    <n v="1"/>
    <s v="Vivendi Games"/>
    <n v="37"/>
    <n v="330000"/>
    <n v="100000"/>
    <n v="0"/>
    <n v="20000"/>
    <n v="450000"/>
    <n v="112500"/>
    <n v="0"/>
    <n v="5"/>
    <n v="14"/>
    <n v="5.9"/>
    <n v="21"/>
    <s v="Genuine Games"/>
    <n v="477"/>
    <s v="M"/>
  </r>
  <r>
    <s v="Tony Hawk's Proving Ground"/>
    <x v="3"/>
    <n v="9"/>
    <x v="4"/>
    <x v="0"/>
    <n v="11"/>
    <s v="Activision"/>
    <n v="4"/>
    <n v="360000"/>
    <n v="40000"/>
    <n v="0"/>
    <n v="40000"/>
    <n v="440000"/>
    <n v="110000"/>
    <n v="0"/>
    <n v="7.3"/>
    <n v="36"/>
    <n v="6.6"/>
    <n v="17"/>
    <s v="Neversoft Entertainment"/>
    <n v="793"/>
    <s v="T"/>
  </r>
  <r>
    <s v="LEGO Star Wars II: The Original Trilogy"/>
    <x v="7"/>
    <n v="16"/>
    <x v="0"/>
    <x v="4"/>
    <n v="1"/>
    <s v="LucasArts"/>
    <n v="20"/>
    <n v="330000"/>
    <n v="100000"/>
    <n v="0"/>
    <n v="20000"/>
    <n v="450000"/>
    <n v="112500"/>
    <n v="0"/>
    <n v="8.5"/>
    <n v="27"/>
    <n v="8.6"/>
    <n v="15"/>
    <s v="Traveller's Tales"/>
    <n v="1181"/>
    <s v="E10+"/>
  </r>
  <r>
    <s v="Viking: Battle for Asgard"/>
    <x v="2"/>
    <n v="15"/>
    <x v="1"/>
    <x v="4"/>
    <n v="1"/>
    <s v="Sega"/>
    <n v="29"/>
    <n v="160000"/>
    <n v="230000"/>
    <n v="0"/>
    <n v="50000"/>
    <n v="440000"/>
    <n v="110000"/>
    <n v="0"/>
    <n v="6.8"/>
    <n v="67"/>
    <n v="8"/>
    <n v="88"/>
    <s v="Creative Assembly"/>
    <n v="257"/>
    <s v="M"/>
  </r>
  <r>
    <s v="Petz: Catz 2"/>
    <x v="0"/>
    <n v="13"/>
    <x v="4"/>
    <x v="8"/>
    <n v="10"/>
    <s v="Ubisoft"/>
    <n v="35"/>
    <n v="400000"/>
    <n v="10000"/>
    <n v="0"/>
    <n v="30000"/>
    <n v="440000"/>
    <n v="110000"/>
    <n v="0"/>
    <m/>
    <m/>
    <n v="5.8"/>
    <n v="6"/>
    <s v="Ubisoft"/>
    <n v="1199"/>
    <s v="E"/>
  </r>
  <r>
    <s v="Dragon Quest Heroes: Rocket Slime"/>
    <x v="1"/>
    <n v="3"/>
    <x v="3"/>
    <x v="4"/>
    <n v="1"/>
    <s v="Square Enix"/>
    <n v="31"/>
    <n v="130000"/>
    <n v="0"/>
    <n v="310000"/>
    <n v="10000"/>
    <n v="450000"/>
    <n v="112500"/>
    <n v="0"/>
    <n v="8.3000000000000007"/>
    <n v="41"/>
    <n v="7.6"/>
    <n v="45"/>
    <s v="Square Enix, TOSE"/>
    <n v="1078"/>
    <s v="E"/>
  </r>
  <r>
    <s v="Family Fest Presents Circus Games"/>
    <x v="0"/>
    <n v="13"/>
    <x v="1"/>
    <x v="3"/>
    <n v="4"/>
    <s v="Ubisoft"/>
    <n v="35"/>
    <n v="100000"/>
    <n v="290000"/>
    <n v="0"/>
    <n v="50000"/>
    <n v="440000"/>
    <n v="110000"/>
    <n v="0"/>
    <m/>
    <m/>
    <m/>
    <m/>
    <s v="Kuju Entertainment"/>
    <n v="655"/>
    <s v="E"/>
  </r>
  <r>
    <s v="Dance Dance Revolution: Hottest Party 3"/>
    <x v="0"/>
    <n v="13"/>
    <x v="2"/>
    <x v="8"/>
    <n v="10"/>
    <s v="Konami Digital Entertainment"/>
    <n v="19"/>
    <n v="260000"/>
    <n v="140000"/>
    <n v="0"/>
    <n v="40000"/>
    <n v="440000"/>
    <n v="110000"/>
    <n v="0"/>
    <n v="6.6"/>
    <n v="5"/>
    <n v="8.1999999999999993"/>
    <n v="5"/>
    <s v="Konami"/>
    <n v="646"/>
    <s v="E10+"/>
  </r>
  <r>
    <s v="G-Force"/>
    <x v="0"/>
    <n v="13"/>
    <x v="2"/>
    <x v="4"/>
    <n v="1"/>
    <s v="Disney Interactive Studios"/>
    <n v="13"/>
    <n v="190000"/>
    <n v="200000"/>
    <n v="0"/>
    <n v="50000"/>
    <n v="440000"/>
    <n v="110000"/>
    <n v="0"/>
    <n v="6.9"/>
    <n v="6"/>
    <n v="8"/>
    <n v="6"/>
    <s v="Eurocom Entertainment Software"/>
    <n v="394"/>
    <s v="E10+"/>
  </r>
  <r>
    <s v="Transformers: Fall of Cybertron"/>
    <x v="2"/>
    <n v="15"/>
    <x v="11"/>
    <x v="4"/>
    <n v="1"/>
    <s v="Activision"/>
    <n v="4"/>
    <n v="280000"/>
    <n v="120000"/>
    <n v="0"/>
    <n v="40000"/>
    <n v="440000"/>
    <n v="110000"/>
    <n v="0"/>
    <n v="7.9"/>
    <n v="52"/>
    <n v="8.3000000000000007"/>
    <n v="160"/>
    <s v="High Moon Studios"/>
    <n v="524"/>
    <s v="T"/>
  </r>
  <r>
    <s v="SOCOM: U.S. Navy SEALs Fireteam Bravo 3"/>
    <x v="9"/>
    <n v="11"/>
    <x v="5"/>
    <x v="6"/>
    <n v="9"/>
    <s v="Sony Computer Entertainment"/>
    <n v="30"/>
    <n v="170000"/>
    <n v="130000"/>
    <n v="60000"/>
    <n v="80000"/>
    <n v="440000"/>
    <n v="110000"/>
    <n v="0"/>
    <n v="7.4"/>
    <n v="51"/>
    <n v="8"/>
    <n v="20"/>
    <s v="Slant Six"/>
    <n v="1042"/>
    <s v="T"/>
  </r>
  <r>
    <s v="MX Unleashed"/>
    <x v="7"/>
    <n v="16"/>
    <x v="7"/>
    <x v="1"/>
    <n v="7"/>
    <s v="THQ"/>
    <n v="34"/>
    <n v="340000"/>
    <n v="80000"/>
    <n v="0"/>
    <n v="20000"/>
    <n v="440000"/>
    <n v="110000"/>
    <n v="0"/>
    <n v="8.1"/>
    <n v="18"/>
    <n v="9.3000000000000007"/>
    <n v="12"/>
    <s v="Rainbow Studios"/>
    <n v="918"/>
    <s v="E"/>
  </r>
  <r>
    <s v="Puppy Luv: Spa and Resort"/>
    <x v="1"/>
    <n v="3"/>
    <x v="4"/>
    <x v="8"/>
    <n v="10"/>
    <s v="Activision"/>
    <n v="4"/>
    <n v="400000"/>
    <n v="0"/>
    <n v="0"/>
    <n v="30000"/>
    <n v="430000"/>
    <n v="107500"/>
    <n v="0"/>
    <m/>
    <m/>
    <m/>
    <m/>
    <s v="Humagade"/>
    <n v="540"/>
    <s v="E"/>
  </r>
  <r>
    <s v="Madden NFL 12"/>
    <x v="0"/>
    <n v="13"/>
    <x v="10"/>
    <x v="0"/>
    <n v="11"/>
    <s v="Electronic Arts"/>
    <n v="15"/>
    <n v="410000"/>
    <n v="0"/>
    <n v="0"/>
    <n v="30000"/>
    <n v="440000"/>
    <n v="110000"/>
    <n v="0"/>
    <m/>
    <m/>
    <n v="6.2"/>
    <n v="5"/>
    <s v="EA Tiburon"/>
    <n v="360"/>
    <s v="E"/>
  </r>
  <r>
    <s v="Wario World"/>
    <x v="11"/>
    <n v="5"/>
    <x v="15"/>
    <x v="2"/>
    <n v="5"/>
    <s v="Ninti"/>
    <n v="26"/>
    <n v="340000"/>
    <n v="90000"/>
    <n v="0"/>
    <n v="10000"/>
    <n v="440000"/>
    <n v="110000"/>
    <n v="0"/>
    <n v="7.1"/>
    <n v="30"/>
    <n v="7.2"/>
    <n v="44"/>
    <s v="Treasure"/>
    <n v="1182"/>
    <s v="E"/>
  </r>
  <r>
    <s v="DmC: Devil May Cry"/>
    <x v="2"/>
    <n v="15"/>
    <x v="6"/>
    <x v="4"/>
    <n v="1"/>
    <s v="Capcom"/>
    <n v="8"/>
    <n v="260000"/>
    <n v="120000"/>
    <n v="10000"/>
    <n v="40000"/>
    <n v="430000"/>
    <n v="107500"/>
    <n v="0"/>
    <n v="8.6"/>
    <n v="65"/>
    <n v="5.0999999999999996"/>
    <n v="1438"/>
    <s v="Ninja Theory"/>
    <n v="807"/>
    <s v="M"/>
  </r>
  <r>
    <s v="Scooby-Doo! Mystery Mayhem"/>
    <x v="12"/>
    <n v="4"/>
    <x v="15"/>
    <x v="4"/>
    <n v="1"/>
    <s v="THQ"/>
    <n v="34"/>
    <n v="310000"/>
    <n v="120000"/>
    <n v="0"/>
    <n v="10000"/>
    <n v="440000"/>
    <n v="110000"/>
    <n v="0"/>
    <n v="5.3"/>
    <n v="6"/>
    <m/>
    <m/>
    <s v="Artificial Mind and Movement"/>
    <n v="80"/>
    <s v="E"/>
  </r>
  <r>
    <s v="FIFA Soccer 13"/>
    <x v="15"/>
    <n v="12"/>
    <x v="11"/>
    <x v="4"/>
    <n v="1"/>
    <s v="Electronic Arts"/>
    <n v="15"/>
    <n v="0"/>
    <n v="280000"/>
    <n v="50000"/>
    <n v="110000"/>
    <n v="440000"/>
    <n v="110000"/>
    <n v="0"/>
    <n v="5.7"/>
    <n v="9"/>
    <n v="4.0999999999999996"/>
    <n v="89"/>
    <s v="Electronic Arts"/>
    <n v="378"/>
    <s v="E"/>
  </r>
  <r>
    <s v="The Legend of Spyro: Dawn of the Dragon"/>
    <x v="3"/>
    <n v="9"/>
    <x v="1"/>
    <x v="2"/>
    <n v="5"/>
    <s v="Vivendi Games"/>
    <n v="37"/>
    <n v="190000"/>
    <n v="180000"/>
    <n v="0"/>
    <n v="70000"/>
    <n v="440000"/>
    <n v="110000"/>
    <n v="0"/>
    <n v="5.9"/>
    <n v="22"/>
    <n v="6.6"/>
    <n v="36"/>
    <s v="Etranges Libellules"/>
    <n v="392"/>
    <s v="E10+"/>
  </r>
  <r>
    <s v="Samurai Warriors 3"/>
    <x v="0"/>
    <n v="13"/>
    <x v="2"/>
    <x v="4"/>
    <n v="1"/>
    <s v="Ninti"/>
    <n v="26"/>
    <n v="90000"/>
    <n v="20000"/>
    <n v="320000"/>
    <n v="10000"/>
    <n v="440000"/>
    <n v="110000"/>
    <n v="0"/>
    <n v="5.5"/>
    <n v="26"/>
    <n v="7.2"/>
    <n v="22"/>
    <s v="Omega Force"/>
    <n v="833"/>
    <s v="T"/>
  </r>
  <r>
    <s v="Ben 10 Alien Force: Vilgax Attacks"/>
    <x v="0"/>
    <n v="13"/>
    <x v="2"/>
    <x v="4"/>
    <n v="1"/>
    <s v="D3Publisher"/>
    <n v="11"/>
    <n v="250000"/>
    <n v="140000"/>
    <n v="0"/>
    <n v="40000"/>
    <n v="430000"/>
    <n v="107500"/>
    <n v="0"/>
    <n v="6.5"/>
    <n v="5"/>
    <n v="4"/>
    <n v="6"/>
    <s v="Papaya Studios"/>
    <n v="858"/>
    <s v="E10+"/>
  </r>
  <r>
    <s v="TimeSplitters 2"/>
    <x v="11"/>
    <n v="5"/>
    <x v="8"/>
    <x v="6"/>
    <n v="9"/>
    <s v="Eidos Interactive"/>
    <n v="14"/>
    <n v="340000"/>
    <n v="90000"/>
    <n v="0"/>
    <n v="10000"/>
    <n v="440000"/>
    <n v="110000"/>
    <n v="0"/>
    <n v="8.8000000000000007"/>
    <n v="18"/>
    <n v="9"/>
    <n v="65"/>
    <s v="Free Radical Design"/>
    <n v="428"/>
    <s v="T"/>
  </r>
  <r>
    <s v="Eternal Darkness: Sanity's Requiem"/>
    <x v="11"/>
    <n v="5"/>
    <x v="8"/>
    <x v="10"/>
    <n v="2"/>
    <s v="Ninti"/>
    <n v="26"/>
    <n v="340000"/>
    <n v="90000"/>
    <n v="0"/>
    <n v="10000"/>
    <n v="440000"/>
    <n v="110000"/>
    <n v="0"/>
    <n v="9.1999999999999993"/>
    <n v="41"/>
    <n v="8.6999999999999993"/>
    <n v="173"/>
    <s v="Silicon Knights"/>
    <n v="1033"/>
    <s v="M"/>
  </r>
  <r>
    <s v="Food Network: Cook or Be Cooked"/>
    <x v="0"/>
    <n v="13"/>
    <x v="2"/>
    <x v="3"/>
    <n v="4"/>
    <s v="Namco Bandai Games"/>
    <n v="25"/>
    <n v="410000"/>
    <n v="0"/>
    <n v="0"/>
    <n v="30000"/>
    <n v="440000"/>
    <n v="110000"/>
    <n v="0"/>
    <n v="5.3"/>
    <n v="8"/>
    <n v="6.8"/>
    <n v="5"/>
    <s v="Red Fly Studio"/>
    <n v="937"/>
    <s v="E"/>
  </r>
  <r>
    <s v="Power Rangers: S.P.D."/>
    <x v="12"/>
    <n v="4"/>
    <x v="7"/>
    <x v="4"/>
    <n v="1"/>
    <s v="THQ"/>
    <n v="34"/>
    <n v="310000"/>
    <n v="120000"/>
    <n v="0"/>
    <n v="10000"/>
    <n v="440000"/>
    <n v="110000"/>
    <n v="0"/>
    <m/>
    <m/>
    <m/>
    <m/>
    <s v="Natsume"/>
    <n v="776"/>
    <s v="E10+"/>
  </r>
  <r>
    <s v="Naruto: Ultimate Ninja 3"/>
    <x v="4"/>
    <n v="8"/>
    <x v="3"/>
    <x v="7"/>
    <n v="3"/>
    <s v="Atari"/>
    <n v="5"/>
    <n v="360000"/>
    <n v="10000"/>
    <n v="0"/>
    <n v="60000"/>
    <n v="430000"/>
    <n v="107500"/>
    <n v="0"/>
    <n v="7.5"/>
    <n v="24"/>
    <n v="8.6999999999999993"/>
    <n v="33"/>
    <s v="CyberConnect2"/>
    <n v="272"/>
    <s v="T"/>
  </r>
  <r>
    <s v="The Darkness"/>
    <x v="2"/>
    <n v="15"/>
    <x v="4"/>
    <x v="6"/>
    <n v="9"/>
    <s v="Take-Two Interactive"/>
    <n v="32"/>
    <n v="360000"/>
    <n v="40000"/>
    <n v="10000"/>
    <n v="30000"/>
    <n v="440000"/>
    <n v="110000"/>
    <n v="0"/>
    <n v="8.1999999999999993"/>
    <n v="63"/>
    <n v="8.1"/>
    <n v="196"/>
    <s v="Starbreeze"/>
    <n v="1083"/>
    <s v="M"/>
  </r>
  <r>
    <s v="Thrillville: Off the Rails"/>
    <x v="0"/>
    <n v="13"/>
    <x v="4"/>
    <x v="11"/>
    <n v="12"/>
    <s v="LucasArts"/>
    <n v="20"/>
    <n v="380000"/>
    <n v="20000"/>
    <n v="0"/>
    <n v="30000"/>
    <n v="430000"/>
    <n v="107500"/>
    <n v="0"/>
    <n v="7"/>
    <n v="14"/>
    <n v="2.8"/>
    <n v="40"/>
    <s v="Frontier Developments"/>
    <n v="435"/>
    <s v="E10+"/>
  </r>
  <r>
    <s v="Child of Eden"/>
    <x v="2"/>
    <n v="15"/>
    <x v="10"/>
    <x v="6"/>
    <n v="9"/>
    <s v="Ubisoft"/>
    <n v="35"/>
    <n v="280000"/>
    <n v="120000"/>
    <n v="0"/>
    <n v="40000"/>
    <n v="440000"/>
    <n v="110000"/>
    <n v="0"/>
    <n v="8.4"/>
    <n v="81"/>
    <n v="7.7"/>
    <n v="95"/>
    <s v="Q Entertainment"/>
    <n v="909"/>
    <s v="E10+"/>
  </r>
  <r>
    <s v="Spider-Man: Shattered Dimensions"/>
    <x v="3"/>
    <n v="9"/>
    <x v="5"/>
    <x v="4"/>
    <n v="1"/>
    <s v="Activision"/>
    <n v="4"/>
    <n v="260000"/>
    <n v="120000"/>
    <n v="0"/>
    <n v="50000"/>
    <n v="430000"/>
    <n v="107500"/>
    <n v="0"/>
    <n v="7.4"/>
    <n v="57"/>
    <n v="7.5"/>
    <n v="96"/>
    <s v="Beenox"/>
    <n v="121"/>
    <s v="T"/>
  </r>
  <r>
    <s v="NFL Blitz 20-03"/>
    <x v="4"/>
    <n v="8"/>
    <x v="8"/>
    <x v="0"/>
    <n v="11"/>
    <s v="Midway Games"/>
    <n v="24"/>
    <n v="210000"/>
    <n v="170000"/>
    <n v="0"/>
    <n v="60000"/>
    <n v="440000"/>
    <n v="110000"/>
    <n v="0"/>
    <n v="7.3"/>
    <n v="15"/>
    <n v="8.6"/>
    <n v="5"/>
    <s v="Point of View"/>
    <n v="887"/>
    <s v="E"/>
  </r>
  <r>
    <s v="SpongeBob's Atlantis SquarePantis"/>
    <x v="4"/>
    <n v="8"/>
    <x v="4"/>
    <x v="4"/>
    <n v="1"/>
    <s v="THQ"/>
    <n v="34"/>
    <n v="360000"/>
    <n v="10000"/>
    <n v="0"/>
    <n v="60000"/>
    <n v="430000"/>
    <n v="107500"/>
    <n v="0"/>
    <m/>
    <m/>
    <m/>
    <m/>
    <s v="THQ"/>
    <n v="1158"/>
    <s v="E"/>
  </r>
  <r>
    <s v="Eternal Sonata"/>
    <x v="3"/>
    <n v="9"/>
    <x v="1"/>
    <x v="9"/>
    <n v="8"/>
    <s v="Atari"/>
    <n v="5"/>
    <n v="190000"/>
    <n v="120000"/>
    <n v="70000"/>
    <n v="50000"/>
    <n v="430000"/>
    <n v="107500"/>
    <n v="0"/>
    <n v="8"/>
    <n v="34"/>
    <n v="7.8"/>
    <n v="117"/>
    <s v="Tri-Crescendo"/>
    <n v="1190"/>
    <s v="T"/>
  </r>
  <r>
    <s v="Karaoke Revolution"/>
    <x v="0"/>
    <n v="13"/>
    <x v="2"/>
    <x v="3"/>
    <n v="4"/>
    <s v="Konami Digital Entertainment"/>
    <n v="19"/>
    <n v="240000"/>
    <n v="150000"/>
    <n v="0"/>
    <n v="40000"/>
    <n v="430000"/>
    <n v="107500"/>
    <n v="0"/>
    <n v="6.3"/>
    <n v="4"/>
    <m/>
    <m/>
    <s v="Blitz Games Studios"/>
    <n v="159"/>
    <s v="T"/>
  </r>
  <r>
    <s v="Star Wars: Jedi Starfighter"/>
    <x v="7"/>
    <n v="16"/>
    <x v="8"/>
    <x v="8"/>
    <n v="10"/>
    <s v="Activision"/>
    <n v="4"/>
    <n v="350000"/>
    <n v="70000"/>
    <n v="0"/>
    <n v="20000"/>
    <n v="440000"/>
    <n v="110000"/>
    <n v="0"/>
    <n v="7.8"/>
    <n v="22"/>
    <n v="5.2"/>
    <n v="5"/>
    <s v="Secret Level"/>
    <n v="1008"/>
    <s v="T"/>
  </r>
  <r>
    <s v="Classic NES Series: Metroid"/>
    <x v="12"/>
    <n v="4"/>
    <x v="7"/>
    <x v="10"/>
    <n v="2"/>
    <s v="Ninti"/>
    <n v="26"/>
    <n v="260000"/>
    <n v="100000"/>
    <n v="70000"/>
    <n v="10000"/>
    <n v="440000"/>
    <n v="110000"/>
    <n v="0"/>
    <n v="5.8"/>
    <n v="9"/>
    <n v="8.6"/>
    <n v="18"/>
    <s v="Ninti"/>
    <n v="808"/>
    <s v="E"/>
  </r>
  <r>
    <s v="Nicktoons: Attack of the Toybots"/>
    <x v="0"/>
    <n v="13"/>
    <x v="4"/>
    <x v="2"/>
    <n v="5"/>
    <s v="THQ"/>
    <n v="34"/>
    <n v="400000"/>
    <n v="0"/>
    <n v="0"/>
    <n v="30000"/>
    <n v="430000"/>
    <n v="107500"/>
    <n v="0"/>
    <n v="6"/>
    <n v="4"/>
    <n v="6"/>
    <n v="8"/>
    <s v="Blue Tongue Entertainment"/>
    <n v="172"/>
    <s v="E"/>
  </r>
  <r>
    <s v="Primal"/>
    <x v="4"/>
    <n v="8"/>
    <x v="15"/>
    <x v="4"/>
    <n v="1"/>
    <s v="Sony Computer Entertainment"/>
    <n v="30"/>
    <n v="210000"/>
    <n v="170000"/>
    <n v="0"/>
    <n v="60000"/>
    <n v="440000"/>
    <n v="110000"/>
    <n v="0"/>
    <n v="7.3"/>
    <n v="36"/>
    <n v="8.6"/>
    <n v="53"/>
    <s v="SCEE"/>
    <n v="1000"/>
    <s v="M"/>
  </r>
  <r>
    <s v="Ninja Gaiden 3"/>
    <x v="3"/>
    <n v="9"/>
    <x v="11"/>
    <x v="4"/>
    <n v="1"/>
    <s v="Tecmo Koei"/>
    <n v="33"/>
    <n v="190000"/>
    <n v="90000"/>
    <n v="110000"/>
    <n v="50000"/>
    <n v="440000"/>
    <n v="110000"/>
    <n v="0"/>
    <n v="5.8"/>
    <n v="43"/>
    <n v="5"/>
    <n v="152"/>
    <s v="Team Ninja"/>
    <n v="1133"/>
    <s v="M"/>
  </r>
  <r>
    <s v="Band Hero"/>
    <x v="1"/>
    <n v="3"/>
    <x v="2"/>
    <x v="3"/>
    <n v="4"/>
    <s v="Activision"/>
    <n v="4"/>
    <n v="200000"/>
    <n v="190000"/>
    <n v="0"/>
    <n v="40000"/>
    <n v="430000"/>
    <n v="107500"/>
    <n v="0"/>
    <n v="6.5"/>
    <n v="18"/>
    <n v="7"/>
    <n v="4"/>
    <s v="Vicarious Visions"/>
    <n v="1247"/>
    <s v="E10+"/>
  </r>
  <r>
    <s v="Need for Speed Underground 2"/>
    <x v="12"/>
    <n v="4"/>
    <x v="7"/>
    <x v="1"/>
    <n v="7"/>
    <s v="Electronic Arts"/>
    <n v="15"/>
    <n v="310000"/>
    <n v="120000"/>
    <n v="0"/>
    <n v="10000"/>
    <n v="440000"/>
    <n v="110000"/>
    <n v="0"/>
    <n v="7.2"/>
    <n v="8"/>
    <n v="8.1999999999999993"/>
    <n v="13"/>
    <s v="Pocketeers"/>
    <n v="886"/>
    <s v="E"/>
  </r>
  <r>
    <s v="Master of Illusion"/>
    <x v="1"/>
    <n v="3"/>
    <x v="0"/>
    <x v="5"/>
    <n v="6"/>
    <s v="Ninti"/>
    <n v="26"/>
    <n v="160000"/>
    <n v="0"/>
    <n v="260000"/>
    <n v="10000"/>
    <n v="430000"/>
    <n v="107500"/>
    <n v="0"/>
    <n v="6.9"/>
    <n v="20"/>
    <m/>
    <m/>
    <s v="Tenyo"/>
    <n v="1146"/>
    <s v="E"/>
  </r>
  <r>
    <s v="Spec Ops: Covert Assault"/>
    <x v="14"/>
    <n v="7"/>
    <x v="9"/>
    <x v="6"/>
    <n v="9"/>
    <s v="Take-Two Interactive"/>
    <n v="32"/>
    <n v="240000"/>
    <n v="160000"/>
    <n v="0"/>
    <n v="30000"/>
    <n v="430000"/>
    <n v="107500"/>
    <n v="0"/>
    <m/>
    <m/>
    <m/>
    <m/>
    <s v="Runecraft"/>
    <n v="973"/>
    <s v="T"/>
  </r>
  <r>
    <s v="SSX Tricky"/>
    <x v="7"/>
    <n v="16"/>
    <x v="9"/>
    <x v="0"/>
    <n v="11"/>
    <s v="Electronic Arts"/>
    <n v="15"/>
    <n v="320000"/>
    <n v="90000"/>
    <n v="0"/>
    <n v="20000"/>
    <n v="430000"/>
    <n v="107500"/>
    <n v="0"/>
    <n v="8.8000000000000007"/>
    <n v="22"/>
    <n v="8.5"/>
    <n v="11"/>
    <s v="EA Sports Big"/>
    <n v="357"/>
    <s v="E"/>
  </r>
  <r>
    <s v="Borderlands: The Handsome Collection"/>
    <x v="13"/>
    <n v="17"/>
    <x v="13"/>
    <x v="6"/>
    <n v="9"/>
    <s v="Take-Two Interactive"/>
    <n v="32"/>
    <n v="260000"/>
    <n v="130000"/>
    <n v="0"/>
    <n v="40000"/>
    <n v="430000"/>
    <n v="107500"/>
    <n v="0"/>
    <n v="8"/>
    <n v="11"/>
    <n v="7.8"/>
    <n v="119"/>
    <s v="Gearbox Software"/>
    <n v="469"/>
    <s v="M"/>
  </r>
  <r>
    <s v="The Chronicles of Narnia: The Lion, The Witch and The Wardrobe"/>
    <x v="4"/>
    <n v="8"/>
    <x v="3"/>
    <x v="4"/>
    <n v="1"/>
    <s v="Disney Interactive Studios"/>
    <n v="13"/>
    <n v="360000"/>
    <n v="10000"/>
    <n v="0"/>
    <n v="60000"/>
    <n v="430000"/>
    <n v="107500"/>
    <n v="0"/>
    <n v="6.8"/>
    <n v="36"/>
    <n v="8.4"/>
    <n v="17"/>
    <s v="Traveller's Tales"/>
    <n v="1181"/>
    <s v="T"/>
  </r>
  <r>
    <s v="Star Wars The Clone Wars: Republic Heroes"/>
    <x v="3"/>
    <n v="9"/>
    <x v="2"/>
    <x v="4"/>
    <n v="1"/>
    <s v="LucasArts"/>
    <n v="20"/>
    <n v="190000"/>
    <n v="180000"/>
    <n v="0"/>
    <n v="70000"/>
    <n v="440000"/>
    <n v="110000"/>
    <n v="0"/>
    <n v="4.3"/>
    <n v="22"/>
    <n v="5.3"/>
    <n v="16"/>
    <s v="LucasArts, Krome Studios"/>
    <n v="685"/>
    <s v="T"/>
  </r>
  <r>
    <s v="NCAA Football 2004"/>
    <x v="7"/>
    <n v="16"/>
    <x v="15"/>
    <x v="0"/>
    <n v="11"/>
    <s v="Electronic Arts"/>
    <n v="15"/>
    <n v="400000"/>
    <n v="20000"/>
    <n v="0"/>
    <n v="20000"/>
    <n v="440000"/>
    <n v="110000"/>
    <n v="0"/>
    <n v="8.8000000000000007"/>
    <n v="13"/>
    <n v="8.8000000000000007"/>
    <n v="19"/>
    <s v="EA Sports"/>
    <n v="356"/>
    <s v="E"/>
  </r>
  <r>
    <s v="Bionicle"/>
    <x v="4"/>
    <n v="8"/>
    <x v="15"/>
    <x v="4"/>
    <n v="1"/>
    <s v="Electronic Arts"/>
    <n v="15"/>
    <n v="210000"/>
    <n v="170000"/>
    <n v="0"/>
    <n v="60000"/>
    <n v="440000"/>
    <n v="110000"/>
    <n v="0"/>
    <n v="5.0999999999999996"/>
    <n v="7"/>
    <n v="3.6"/>
    <n v="16"/>
    <s v="Argonaut Games"/>
    <n v="70"/>
    <s v="E"/>
  </r>
  <r>
    <s v="Naruto Shippuden: Ultimate Ninja Storm Revolution"/>
    <x v="3"/>
    <n v="9"/>
    <x v="12"/>
    <x v="7"/>
    <n v="3"/>
    <s v="Namco Bandai Games"/>
    <n v="25"/>
    <n v="150000"/>
    <n v="140000"/>
    <n v="90000"/>
    <n v="60000"/>
    <n v="440000"/>
    <n v="110000"/>
    <n v="0"/>
    <n v="7.3"/>
    <n v="26"/>
    <n v="7.5"/>
    <n v="100"/>
    <s v="CyberConnect2"/>
    <n v="272"/>
    <s v="T"/>
  </r>
  <r>
    <s v="Naughty Bear"/>
    <x v="3"/>
    <n v="9"/>
    <x v="5"/>
    <x v="4"/>
    <n v="1"/>
    <s v="505 Games"/>
    <n v="1"/>
    <n v="180000"/>
    <n v="180000"/>
    <n v="0"/>
    <n v="70000"/>
    <n v="430000"/>
    <n v="107500"/>
    <n v="0"/>
    <n v="4.3"/>
    <n v="31"/>
    <n v="5.5"/>
    <n v="49"/>
    <s v="Artificial Mind and Movement"/>
    <n v="80"/>
    <s v="T"/>
  </r>
  <r>
    <s v="MLB 2002"/>
    <x v="14"/>
    <n v="7"/>
    <x v="9"/>
    <x v="0"/>
    <n v="11"/>
    <s v="Sony Computer Entertainment"/>
    <n v="30"/>
    <n v="240000"/>
    <n v="160000"/>
    <n v="0"/>
    <n v="30000"/>
    <n v="430000"/>
    <n v="107500"/>
    <n v="0"/>
    <n v="7.6"/>
    <n v="5"/>
    <n v="8.1"/>
    <n v="8"/>
    <s v="989 Sports"/>
    <n v="28"/>
    <s v="E"/>
  </r>
  <r>
    <s v="Deadpool"/>
    <x v="2"/>
    <n v="15"/>
    <x v="6"/>
    <x v="4"/>
    <n v="1"/>
    <s v="Activision"/>
    <n v="4"/>
    <n v="260000"/>
    <n v="130000"/>
    <n v="0"/>
    <n v="40000"/>
    <n v="430000"/>
    <n v="107500"/>
    <n v="0"/>
    <n v="6.2"/>
    <n v="49"/>
    <n v="7.4"/>
    <n v="368"/>
    <s v="High Moon Studios"/>
    <n v="524"/>
    <s v="M"/>
  </r>
  <r>
    <s v="Lego Batman 3: Beyond Gotham"/>
    <x v="13"/>
    <n v="17"/>
    <x v="12"/>
    <x v="4"/>
    <n v="1"/>
    <s v="Warner Bros. Interactive Entertainment"/>
    <n v="38"/>
    <n v="230000"/>
    <n v="170000"/>
    <n v="0"/>
    <n v="40000"/>
    <n v="440000"/>
    <n v="110000"/>
    <n v="0"/>
    <n v="7.4"/>
    <n v="25"/>
    <n v="7.1"/>
    <n v="36"/>
    <s v="TT Games"/>
    <n v="1195"/>
    <s v="E10+"/>
  </r>
  <r>
    <s v="Devil May Cry HD Collection"/>
    <x v="2"/>
    <n v="15"/>
    <x v="11"/>
    <x v="4"/>
    <n v="1"/>
    <s v="Capcom"/>
    <n v="8"/>
    <n v="280000"/>
    <n v="110000"/>
    <n v="10000"/>
    <n v="30000"/>
    <n v="430000"/>
    <n v="107500"/>
    <n v="0"/>
    <n v="7.7"/>
    <n v="32"/>
    <n v="8.4"/>
    <n v="93"/>
    <s v="Capcom, Pipeworks Software, Inc."/>
    <n v="205"/>
    <s v="M"/>
  </r>
  <r>
    <s v="Hyperdimension Neptunia"/>
    <x v="3"/>
    <n v="9"/>
    <x v="5"/>
    <x v="9"/>
    <n v="8"/>
    <s v="Tecmo Koei"/>
    <n v="33"/>
    <n v="220000"/>
    <n v="90000"/>
    <n v="70000"/>
    <n v="40000"/>
    <n v="420000"/>
    <n v="105000"/>
    <n v="0"/>
    <n v="4.5"/>
    <n v="31"/>
    <n v="7"/>
    <n v="148"/>
    <s v="Idea Factory, Compile Heart"/>
    <n v="556"/>
    <s v="T"/>
  </r>
  <r>
    <s v="TimeSplitters"/>
    <x v="4"/>
    <n v="8"/>
    <x v="16"/>
    <x v="6"/>
    <n v="9"/>
    <s v="Eidos Interactive"/>
    <n v="14"/>
    <n v="210000"/>
    <n v="170000"/>
    <n v="0"/>
    <n v="60000"/>
    <n v="440000"/>
    <n v="110000"/>
    <n v="0"/>
    <n v="8.1"/>
    <n v="23"/>
    <n v="8"/>
    <n v="40"/>
    <s v="Free Radical Design"/>
    <n v="428"/>
    <s v="T"/>
  </r>
  <r>
    <s v="InuYasha: The Secret of the Cursed Mask"/>
    <x v="4"/>
    <n v="8"/>
    <x v="7"/>
    <x v="9"/>
    <n v="8"/>
    <s v="Namco Bandai Games"/>
    <n v="25"/>
    <n v="210000"/>
    <n v="170000"/>
    <n v="0"/>
    <n v="60000"/>
    <n v="440000"/>
    <n v="110000"/>
    <n v="0"/>
    <n v="5.0999999999999996"/>
    <n v="7"/>
    <n v="8.1"/>
    <n v="28"/>
    <s v="Kamui"/>
    <n v="623"/>
    <s v="T"/>
  </r>
  <r>
    <s v="Mega Man Zero 2"/>
    <x v="12"/>
    <n v="4"/>
    <x v="15"/>
    <x v="2"/>
    <n v="5"/>
    <s v="Capcom"/>
    <n v="8"/>
    <n v="180000"/>
    <n v="70000"/>
    <n v="170000"/>
    <n v="10000"/>
    <n v="430000"/>
    <n v="107500"/>
    <n v="0"/>
    <n v="8.1"/>
    <n v="17"/>
    <n v="8.6"/>
    <n v="18"/>
    <s v="Inti"/>
    <n v="585"/>
    <s v="E"/>
  </r>
  <r>
    <s v="My Spanish Coach"/>
    <x v="1"/>
    <n v="3"/>
    <x v="4"/>
    <x v="3"/>
    <n v="4"/>
    <s v="Ubisoft"/>
    <n v="35"/>
    <n v="400000"/>
    <n v="0"/>
    <n v="0"/>
    <n v="30000"/>
    <n v="430000"/>
    <n v="107500"/>
    <n v="0"/>
    <n v="7.3"/>
    <n v="7"/>
    <m/>
    <m/>
    <s v="Ubisoft, Sensory Sweep"/>
    <n v="1227"/>
    <s v="E"/>
  </r>
  <r>
    <s v="Payday 2"/>
    <x v="3"/>
    <n v="9"/>
    <x v="6"/>
    <x v="6"/>
    <n v="9"/>
    <s v="505 Games"/>
    <n v="1"/>
    <n v="220000"/>
    <n v="140000"/>
    <n v="0"/>
    <n v="80000"/>
    <n v="440000"/>
    <n v="110000"/>
    <n v="0"/>
    <n v="7.4"/>
    <n v="12"/>
    <n v="6.2"/>
    <n v="181"/>
    <s v="Overkill Software"/>
    <n v="849"/>
    <s v="M"/>
  </r>
  <r>
    <s v="WWE 2K16"/>
    <x v="2"/>
    <n v="15"/>
    <x v="13"/>
    <x v="0"/>
    <n v="11"/>
    <s v="Take-Two Interactive"/>
    <n v="32"/>
    <n v="270000"/>
    <n v="120000"/>
    <n v="0"/>
    <n v="40000"/>
    <n v="430000"/>
    <n v="107500"/>
    <n v="0"/>
    <m/>
    <m/>
    <n v="5.4"/>
    <n v="25"/>
    <s v="Yuke's"/>
    <n v="1293"/>
    <s v="T"/>
  </r>
  <r>
    <s v="Mass Effect Trilogy"/>
    <x v="3"/>
    <n v="9"/>
    <x v="11"/>
    <x v="4"/>
    <n v="1"/>
    <s v="Electronic Arts"/>
    <n v="15"/>
    <n v="370000"/>
    <n v="0"/>
    <n v="0"/>
    <n v="60000"/>
    <n v="430000"/>
    <n v="107500"/>
    <n v="0"/>
    <m/>
    <m/>
    <n v="8.6999999999999993"/>
    <n v="63"/>
    <s v="BioWare"/>
    <n v="145"/>
    <s v="M"/>
  </r>
  <r>
    <s v="Ghostbusters: The Video Game"/>
    <x v="4"/>
    <n v="8"/>
    <x v="2"/>
    <x v="4"/>
    <n v="1"/>
    <s v="Atari"/>
    <n v="5"/>
    <n v="150000"/>
    <n v="40000"/>
    <n v="0"/>
    <n v="240000"/>
    <n v="430000"/>
    <n v="107500"/>
    <n v="0"/>
    <n v="6.4"/>
    <n v="9"/>
    <n v="8.6999999999999993"/>
    <n v="6"/>
    <s v="War Drum Studios"/>
    <n v="1270"/>
    <s v="E10+"/>
  </r>
  <r>
    <s v="EyeToy: AntiGrav"/>
    <x v="4"/>
    <n v="8"/>
    <x v="7"/>
    <x v="0"/>
    <n v="11"/>
    <s v="Sony Computer Entertainment"/>
    <n v="30"/>
    <n v="360000"/>
    <n v="10000"/>
    <n v="0"/>
    <n v="60000"/>
    <n v="430000"/>
    <n v="107500"/>
    <n v="0"/>
    <n v="7.1"/>
    <n v="38"/>
    <n v="7.8"/>
    <n v="5"/>
    <s v="Harmonix Music Systems"/>
    <n v="512"/>
    <s v="E"/>
  </r>
  <r>
    <s v="OkamiDen"/>
    <x v="1"/>
    <n v="3"/>
    <x v="5"/>
    <x v="10"/>
    <n v="2"/>
    <s v="Capcom"/>
    <n v="8"/>
    <n v="210000"/>
    <n v="60000"/>
    <n v="130000"/>
    <n v="20000"/>
    <n v="420000"/>
    <n v="105000"/>
    <n v="0"/>
    <n v="8.1999999999999993"/>
    <n v="48"/>
    <n v="7.9"/>
    <n v="53"/>
    <s v="Capcom"/>
    <n v="202"/>
    <s v="E10+"/>
  </r>
  <r>
    <s v="Hometown Story"/>
    <x v="5"/>
    <n v="1"/>
    <x v="6"/>
    <x v="9"/>
    <n v="8"/>
    <s v="Rising Star Games"/>
    <n v="28"/>
    <n v="230000"/>
    <n v="120000"/>
    <n v="40000"/>
    <n v="40000"/>
    <n v="430000"/>
    <n v="107500"/>
    <n v="0"/>
    <n v="4.7"/>
    <n v="14"/>
    <n v="6"/>
    <n v="24"/>
    <s v="TOYBOX"/>
    <n v="1177"/>
    <s v="E10+"/>
  </r>
  <r>
    <s v="Just Dance 4"/>
    <x v="3"/>
    <n v="9"/>
    <x v="11"/>
    <x v="3"/>
    <n v="4"/>
    <s v="Ubisoft"/>
    <n v="35"/>
    <n v="260000"/>
    <n v="110000"/>
    <n v="0"/>
    <n v="60000"/>
    <n v="430000"/>
    <n v="107500"/>
    <n v="0"/>
    <n v="7.7"/>
    <n v="5"/>
    <n v="7.1"/>
    <n v="29"/>
    <s v="Ubisoft"/>
    <n v="1199"/>
    <s v="E10+"/>
  </r>
  <r>
    <s v="Mobile Suit Gundam: Zeonic Front"/>
    <x v="4"/>
    <n v="8"/>
    <x v="9"/>
    <x v="8"/>
    <n v="10"/>
    <s v="Namco Bandai Games"/>
    <n v="25"/>
    <n v="90000"/>
    <n v="70000"/>
    <n v="250000"/>
    <n v="20000"/>
    <n v="430000"/>
    <n v="107500"/>
    <n v="0"/>
    <n v="7.1"/>
    <n v="12"/>
    <n v="8.8000000000000007"/>
    <n v="23"/>
    <s v="Sunrise Interactive"/>
    <n v="1098"/>
    <s v="T"/>
  </r>
  <r>
    <s v="Monopoly"/>
    <x v="4"/>
    <n v="8"/>
    <x v="1"/>
    <x v="3"/>
    <n v="4"/>
    <s v="Electronic Arts"/>
    <n v="15"/>
    <n v="210000"/>
    <n v="160000"/>
    <n v="0"/>
    <n v="50000"/>
    <n v="420000"/>
    <n v="105000"/>
    <n v="0"/>
    <m/>
    <m/>
    <n v="7.2"/>
    <n v="6"/>
    <s v="Electronic Arts"/>
    <n v="378"/>
    <s v="E"/>
  </r>
  <r>
    <s v="TouchMaster 3"/>
    <x v="1"/>
    <n v="3"/>
    <x v="2"/>
    <x v="5"/>
    <n v="6"/>
    <s v="Warner Bros. Interactive Entertainment"/>
    <n v="38"/>
    <n v="290000"/>
    <n v="110000"/>
    <n v="0"/>
    <n v="40000"/>
    <n v="440000"/>
    <n v="110000"/>
    <n v="0"/>
    <n v="6.8"/>
    <n v="7"/>
    <m/>
    <m/>
    <s v="Hijinx Studios"/>
    <n v="528"/>
    <s v="E"/>
  </r>
  <r>
    <s v="Dawn of Mana"/>
    <x v="4"/>
    <n v="8"/>
    <x v="0"/>
    <x v="9"/>
    <n v="8"/>
    <s v="Square Enix"/>
    <n v="31"/>
    <n v="70000"/>
    <n v="50000"/>
    <n v="290000"/>
    <n v="20000"/>
    <n v="430000"/>
    <n v="107500"/>
    <n v="0"/>
    <n v="5.7"/>
    <n v="27"/>
    <n v="6.8"/>
    <n v="11"/>
    <s v="Square Enix"/>
    <n v="1075"/>
    <s v="T"/>
  </r>
  <r>
    <s v="Castlevania: Dawn of Sorrow"/>
    <x v="1"/>
    <n v="3"/>
    <x v="3"/>
    <x v="2"/>
    <n v="5"/>
    <s v="Konami Digital Entertainment"/>
    <n v="19"/>
    <n v="340000"/>
    <n v="30000"/>
    <n v="30000"/>
    <n v="30000"/>
    <n v="430000"/>
    <n v="107500"/>
    <n v="0"/>
    <n v="8.9"/>
    <n v="52"/>
    <n v="8.5"/>
    <n v="171"/>
    <s v="Konami"/>
    <n v="646"/>
    <s v="T"/>
  </r>
  <r>
    <s v="Max Payne 3"/>
    <x v="8"/>
    <n v="6"/>
    <x v="11"/>
    <x v="6"/>
    <n v="9"/>
    <s v="Take-Two Interactive"/>
    <n v="32"/>
    <n v="160000"/>
    <n v="220000"/>
    <n v="0"/>
    <n v="50000"/>
    <n v="430000"/>
    <n v="107500"/>
    <n v="0"/>
    <n v="8.6999999999999993"/>
    <n v="30"/>
    <n v="7.6"/>
    <n v="2202"/>
    <s v="Rockstar Studios"/>
    <n v="962"/>
    <s v="M"/>
  </r>
  <r>
    <s v="Barbie: Groom and Glam Pups"/>
    <x v="1"/>
    <n v="3"/>
    <x v="5"/>
    <x v="4"/>
    <n v="1"/>
    <s v="THQ"/>
    <n v="34"/>
    <n v="250000"/>
    <n v="140000"/>
    <n v="0"/>
    <n v="40000"/>
    <n v="430000"/>
    <n v="107500"/>
    <n v="0"/>
    <m/>
    <m/>
    <m/>
    <m/>
    <s v="Game Machine Studios"/>
    <n v="458"/>
    <s v="E"/>
  </r>
  <r>
    <s v="Tales of the World: Radiant Mythology"/>
    <x v="9"/>
    <n v="11"/>
    <x v="0"/>
    <x v="9"/>
    <n v="8"/>
    <s v="Ubisoft"/>
    <n v="35"/>
    <n v="170000"/>
    <n v="10000"/>
    <n v="230000"/>
    <n v="20000"/>
    <n v="430000"/>
    <n v="107500"/>
    <n v="0"/>
    <n v="6.6"/>
    <n v="27"/>
    <n v="7.8"/>
    <n v="25"/>
    <s v="Alfa System"/>
    <n v="47"/>
    <s v="T"/>
  </r>
  <r>
    <s v="Petz Bunnyz"/>
    <x v="1"/>
    <n v="3"/>
    <x v="1"/>
    <x v="8"/>
    <n v="10"/>
    <s v="Ubisoft"/>
    <n v="35"/>
    <n v="390000"/>
    <n v="10000"/>
    <n v="0"/>
    <n v="30000"/>
    <n v="430000"/>
    <n v="107500"/>
    <n v="0"/>
    <m/>
    <m/>
    <m/>
    <m/>
    <s v="Digital Kids"/>
    <n v="309"/>
    <s v="E"/>
  </r>
  <r>
    <s v="Alpha Protocol"/>
    <x v="3"/>
    <n v="9"/>
    <x v="5"/>
    <x v="9"/>
    <n v="8"/>
    <s v="Sega"/>
    <n v="29"/>
    <n v="190000"/>
    <n v="170000"/>
    <n v="0"/>
    <n v="70000"/>
    <n v="430000"/>
    <n v="107500"/>
    <n v="0"/>
    <n v="6.4"/>
    <n v="49"/>
    <n v="6.9"/>
    <n v="117"/>
    <s v="Obsidian Entertainment"/>
    <n v="829"/>
    <s v="M"/>
  </r>
  <r>
    <s v="Petz: Horsez 2"/>
    <x v="1"/>
    <n v="3"/>
    <x v="4"/>
    <x v="8"/>
    <n v="10"/>
    <s v="Ubisoft"/>
    <n v="35"/>
    <n v="390000"/>
    <n v="0"/>
    <n v="0"/>
    <n v="30000"/>
    <n v="420000"/>
    <n v="105000"/>
    <n v="0"/>
    <m/>
    <m/>
    <m/>
    <m/>
    <s v="Virtual Toys"/>
    <n v="1254"/>
    <s v="E"/>
  </r>
  <r>
    <s v="Rayman Legends"/>
    <x v="2"/>
    <n v="15"/>
    <x v="6"/>
    <x v="2"/>
    <n v="5"/>
    <s v="Ubisoft"/>
    <n v="35"/>
    <n v="190000"/>
    <n v="200000"/>
    <n v="0"/>
    <n v="40000"/>
    <n v="430000"/>
    <n v="107500"/>
    <n v="0"/>
    <n v="9"/>
    <n v="35"/>
    <n v="8.1999999999999993"/>
    <n v="217"/>
    <s v="Ubisoft Montpellier"/>
    <n v="1206"/>
    <s v="E10+"/>
  </r>
  <r>
    <s v="Madden NFL 2003"/>
    <x v="11"/>
    <n v="5"/>
    <x v="8"/>
    <x v="0"/>
    <n v="11"/>
    <s v="Electronic Arts"/>
    <n v="15"/>
    <n v="330000"/>
    <n v="90000"/>
    <n v="0"/>
    <n v="10000"/>
    <n v="430000"/>
    <n v="107500"/>
    <n v="0"/>
    <n v="9.1999999999999993"/>
    <n v="13"/>
    <n v="8.5"/>
    <n v="17"/>
    <s v="EA Sports"/>
    <n v="356"/>
    <s v="E"/>
  </r>
  <r>
    <s v="Midway Arcade Treasures"/>
    <x v="7"/>
    <n v="16"/>
    <x v="15"/>
    <x v="3"/>
    <n v="4"/>
    <s v="Midway Games"/>
    <n v="24"/>
    <n v="330000"/>
    <n v="80000"/>
    <n v="0"/>
    <n v="10000"/>
    <n v="420000"/>
    <n v="105000"/>
    <n v="0"/>
    <n v="7.4"/>
    <n v="22"/>
    <m/>
    <m/>
    <s v="Midway"/>
    <n v="735"/>
    <s v="T"/>
  </r>
  <r>
    <s v="Disney Sing It"/>
    <x v="2"/>
    <n v="15"/>
    <x v="1"/>
    <x v="3"/>
    <n v="4"/>
    <s v="Disney Interactive Studios"/>
    <n v="13"/>
    <n v="390000"/>
    <n v="10000"/>
    <n v="0"/>
    <n v="30000"/>
    <n v="430000"/>
    <n v="107500"/>
    <n v="0"/>
    <n v="5.3"/>
    <n v="10"/>
    <n v="5.2"/>
    <n v="6"/>
    <s v="Zoe Mode"/>
    <n v="1307"/>
    <s v="E"/>
  </r>
  <r>
    <s v="Microsoft Flight Simulator X"/>
    <x v="8"/>
    <n v="6"/>
    <x v="0"/>
    <x v="8"/>
    <n v="10"/>
    <s v="Microsoft Game Studios"/>
    <n v="23"/>
    <n v="20000"/>
    <n v="360000"/>
    <n v="0"/>
    <n v="50000"/>
    <n v="430000"/>
    <n v="107500"/>
    <n v="0"/>
    <n v="8"/>
    <n v="28"/>
    <n v="7.6"/>
    <n v="95"/>
    <s v="Microsoft Game Studios"/>
    <n v="731"/>
    <s v="E"/>
  </r>
  <r>
    <s v="Bakugan: Battle Brawlers"/>
    <x v="4"/>
    <n v="8"/>
    <x v="2"/>
    <x v="4"/>
    <n v="1"/>
    <s v="Activision"/>
    <n v="4"/>
    <n v="210000"/>
    <n v="160000"/>
    <n v="0"/>
    <n v="50000"/>
    <n v="420000"/>
    <n v="105000"/>
    <n v="0"/>
    <m/>
    <m/>
    <n v="5.7"/>
    <n v="7"/>
    <s v="Now Production"/>
    <n v="824"/>
    <s v="E"/>
  </r>
  <r>
    <s v="SEGA Classics Collection"/>
    <x v="4"/>
    <n v="8"/>
    <x v="3"/>
    <x v="3"/>
    <n v="4"/>
    <s v="Sega"/>
    <n v="29"/>
    <n v="210000"/>
    <n v="160000"/>
    <n v="0"/>
    <n v="50000"/>
    <n v="420000"/>
    <n v="105000"/>
    <n v="0"/>
    <n v="4.5999999999999996"/>
    <n v="18"/>
    <n v="6.7"/>
    <n v="6"/>
    <s v="Sega"/>
    <n v="1010"/>
    <s v="T"/>
  </r>
  <r>
    <s v="Crash: Mind Over Mutant"/>
    <x v="0"/>
    <n v="13"/>
    <x v="1"/>
    <x v="2"/>
    <n v="5"/>
    <s v="Vivendi Games"/>
    <n v="37"/>
    <n v="350000"/>
    <n v="50000"/>
    <n v="0"/>
    <n v="30000"/>
    <n v="430000"/>
    <n v="107500"/>
    <n v="0"/>
    <n v="7"/>
    <n v="13"/>
    <n v="6.6"/>
    <n v="16"/>
    <s v="Radical Entertainment"/>
    <n v="915"/>
    <s v="E10+"/>
  </r>
  <r>
    <s v="Naruto: Ninja Council 3"/>
    <x v="1"/>
    <n v="3"/>
    <x v="0"/>
    <x v="4"/>
    <n v="1"/>
    <s v="D3Publisher"/>
    <n v="11"/>
    <n v="390000"/>
    <n v="0"/>
    <n v="0"/>
    <n v="30000"/>
    <n v="420000"/>
    <n v="105000"/>
    <n v="0"/>
    <n v="5.6"/>
    <n v="23"/>
    <n v="6.5"/>
    <n v="13"/>
    <s v="Aspect"/>
    <n v="89"/>
    <s v="E10+"/>
  </r>
  <r>
    <s v="NBA Street"/>
    <x v="11"/>
    <n v="5"/>
    <x v="8"/>
    <x v="0"/>
    <n v="11"/>
    <s v="Electronic Arts"/>
    <n v="15"/>
    <n v="330000"/>
    <n v="90000"/>
    <n v="0"/>
    <n v="10000"/>
    <n v="430000"/>
    <n v="107500"/>
    <n v="0"/>
    <n v="8.8000000000000007"/>
    <n v="15"/>
    <n v="8.6"/>
    <n v="7"/>
    <s v="EA Sports"/>
    <n v="356"/>
    <s v="E"/>
  </r>
  <r>
    <s v="Def Jam Icon"/>
    <x v="3"/>
    <n v="9"/>
    <x v="4"/>
    <x v="4"/>
    <n v="1"/>
    <s v="Electronic Arts"/>
    <n v="15"/>
    <n v="160000"/>
    <n v="190000"/>
    <n v="0"/>
    <n v="80000"/>
    <n v="430000"/>
    <n v="107500"/>
    <n v="0"/>
    <n v="6.8"/>
    <n v="38"/>
    <n v="4.4000000000000004"/>
    <n v="40"/>
    <s v="EA Chicago"/>
    <n v="344"/>
    <s v="M"/>
  </r>
  <r>
    <s v="2014 FIFA World Cup Brazil"/>
    <x v="2"/>
    <n v="15"/>
    <x v="12"/>
    <x v="0"/>
    <n v="11"/>
    <s v="Electronic Arts"/>
    <n v="15"/>
    <n v="150000"/>
    <n v="250000"/>
    <n v="0"/>
    <n v="30000"/>
    <n v="430000"/>
    <n v="107500"/>
    <n v="0"/>
    <n v="7.4"/>
    <n v="29"/>
    <n v="4.4000000000000004"/>
    <n v="93"/>
    <s v="EA Canada"/>
    <n v="339"/>
    <s v="E"/>
  </r>
  <r>
    <s v="The Legend of Spyro: The Eternal Night"/>
    <x v="4"/>
    <n v="8"/>
    <x v="4"/>
    <x v="2"/>
    <n v="5"/>
    <s v="Vivendi Games"/>
    <n v="37"/>
    <n v="210000"/>
    <n v="160000"/>
    <n v="0"/>
    <n v="50000"/>
    <n v="420000"/>
    <n v="105000"/>
    <n v="0"/>
    <n v="5.4"/>
    <n v="18"/>
    <n v="5.4"/>
    <n v="28"/>
    <s v="Krome Studios"/>
    <n v="652"/>
    <s v="E10+"/>
  </r>
  <r>
    <s v="Atelier Totori: The Adventurer of Arland"/>
    <x v="3"/>
    <n v="9"/>
    <x v="5"/>
    <x v="9"/>
    <n v="8"/>
    <s v="Nippon Ichi Software"/>
    <n v="27"/>
    <n v="120000"/>
    <n v="60000"/>
    <n v="210000"/>
    <n v="30000"/>
    <n v="420000"/>
    <n v="105000"/>
    <n v="0"/>
    <n v="7.4"/>
    <n v="19"/>
    <n v="6.7"/>
    <n v="109"/>
    <s v="Gust"/>
    <n v="502"/>
    <s v="T"/>
  </r>
  <r>
    <s v="Mega Man Battle Network"/>
    <x v="12"/>
    <n v="4"/>
    <x v="9"/>
    <x v="9"/>
    <n v="8"/>
    <s v="Capcom"/>
    <n v="8"/>
    <n v="140000"/>
    <n v="50000"/>
    <n v="220000"/>
    <n v="10000"/>
    <n v="420000"/>
    <n v="105000"/>
    <n v="0"/>
    <n v="7.9"/>
    <n v="10"/>
    <n v="8.9"/>
    <n v="24"/>
    <s v="Capcom"/>
    <n v="202"/>
    <s v="E"/>
  </r>
  <r>
    <s v="Juiced: Eliminator"/>
    <x v="9"/>
    <n v="11"/>
    <x v="0"/>
    <x v="1"/>
    <n v="7"/>
    <s v="THQ"/>
    <n v="34"/>
    <n v="110000"/>
    <n v="200000"/>
    <n v="0"/>
    <n v="120000"/>
    <n v="430000"/>
    <n v="107500"/>
    <n v="0"/>
    <n v="6.5"/>
    <n v="24"/>
    <n v="8.1999999999999993"/>
    <n v="6"/>
    <s v="Juice Games"/>
    <n v="612"/>
    <s v="T"/>
  </r>
  <r>
    <s v="25 to Life"/>
    <x v="4"/>
    <n v="8"/>
    <x v="0"/>
    <x v="6"/>
    <n v="9"/>
    <s v="Eidos Interactive"/>
    <n v="14"/>
    <n v="350000"/>
    <n v="10000"/>
    <n v="0"/>
    <n v="60000"/>
    <n v="420000"/>
    <n v="105000"/>
    <n v="0"/>
    <n v="3.9"/>
    <n v="23"/>
    <n v="4.9000000000000004"/>
    <n v="46"/>
    <s v="Ritual Entertainment, Avalanche Software"/>
    <n v="956"/>
    <s v="M"/>
  </r>
  <r>
    <s v="NHL 2K6"/>
    <x v="4"/>
    <n v="8"/>
    <x v="3"/>
    <x v="0"/>
    <n v="11"/>
    <s v="Take-Two Interactive"/>
    <n v="32"/>
    <n v="210000"/>
    <n v="160000"/>
    <n v="0"/>
    <n v="50000"/>
    <n v="420000"/>
    <n v="105000"/>
    <n v="0"/>
    <n v="8.1"/>
    <n v="28"/>
    <n v="5.8"/>
    <n v="18"/>
    <s v="2K Sports"/>
    <n v="13"/>
    <s v="E10+"/>
  </r>
  <r>
    <s v="Medal of Honor: Rising Sun"/>
    <x v="11"/>
    <n v="5"/>
    <x v="15"/>
    <x v="6"/>
    <n v="9"/>
    <s v="Electronic Arts"/>
    <n v="15"/>
    <n v="330000"/>
    <n v="90000"/>
    <n v="0"/>
    <n v="10000"/>
    <n v="430000"/>
    <n v="107500"/>
    <n v="0"/>
    <n v="6.8"/>
    <n v="24"/>
    <n v="6.4"/>
    <n v="13"/>
    <s v="EA LA"/>
    <n v="349"/>
    <s v="T"/>
  </r>
  <r>
    <s v="The Sims"/>
    <x v="7"/>
    <n v="16"/>
    <x v="15"/>
    <x v="8"/>
    <n v="10"/>
    <s v="Electronic Arts"/>
    <n v="15"/>
    <n v="310000"/>
    <n v="100000"/>
    <n v="0"/>
    <n v="10000"/>
    <n v="420000"/>
    <n v="105000"/>
    <n v="0"/>
    <n v="8.4"/>
    <n v="17"/>
    <n v="6.9"/>
    <n v="20"/>
    <s v="Edge of Reality"/>
    <n v="367"/>
    <s v="T"/>
  </r>
  <r>
    <s v="Dog's Life"/>
    <x v="4"/>
    <n v="8"/>
    <x v="15"/>
    <x v="10"/>
    <n v="2"/>
    <s v="Sony Computer Entertainment"/>
    <n v="30"/>
    <n v="210000"/>
    <n v="160000"/>
    <n v="0"/>
    <n v="50000"/>
    <n v="420000"/>
    <n v="105000"/>
    <n v="0"/>
    <n v="6.4"/>
    <n v="19"/>
    <n v="3.1"/>
    <n v="157"/>
    <s v="Frontier Developments"/>
    <n v="435"/>
    <s v="T"/>
  </r>
  <r>
    <s v="Tony Hawk's American Wasteland"/>
    <x v="11"/>
    <n v="5"/>
    <x v="3"/>
    <x v="0"/>
    <n v="11"/>
    <s v="Activision"/>
    <n v="4"/>
    <n v="330000"/>
    <n v="80000"/>
    <n v="0"/>
    <n v="10000"/>
    <n v="420000"/>
    <n v="105000"/>
    <n v="0"/>
    <n v="7.6"/>
    <n v="26"/>
    <n v="7.7"/>
    <n v="15"/>
    <s v="Neversoft Entertainment"/>
    <n v="793"/>
    <s v="T"/>
  </r>
  <r>
    <s v="Crash: Mind Over Mutant"/>
    <x v="9"/>
    <n v="11"/>
    <x v="1"/>
    <x v="2"/>
    <n v="5"/>
    <s v="Vivendi Games"/>
    <n v="37"/>
    <n v="110000"/>
    <n v="200000"/>
    <n v="0"/>
    <n v="110000"/>
    <n v="420000"/>
    <n v="105000"/>
    <n v="0"/>
    <m/>
    <m/>
    <n v="6.5"/>
    <n v="8"/>
    <s v="Virtuos"/>
    <n v="1256"/>
    <s v="E10+"/>
  </r>
  <r>
    <s v="Ben 10 Alien Force: Vilgax Attacks"/>
    <x v="1"/>
    <n v="3"/>
    <x v="2"/>
    <x v="4"/>
    <n v="1"/>
    <s v="D3Publisher"/>
    <n v="11"/>
    <n v="220000"/>
    <n v="160000"/>
    <n v="0"/>
    <n v="40000"/>
    <n v="420000"/>
    <n v="105000"/>
    <n v="0"/>
    <m/>
    <m/>
    <m/>
    <m/>
    <s v="D3Publisher"/>
    <n v="277"/>
    <s v="E"/>
  </r>
  <r>
    <s v="All-Star Baseball 2004"/>
    <x v="4"/>
    <n v="8"/>
    <x v="15"/>
    <x v="0"/>
    <n v="11"/>
    <s v="Acclaim Entertainment"/>
    <n v="3"/>
    <n v="210000"/>
    <n v="160000"/>
    <n v="0"/>
    <n v="50000"/>
    <n v="420000"/>
    <n v="105000"/>
    <n v="0"/>
    <n v="7.8"/>
    <n v="19"/>
    <n v="7.5"/>
    <n v="11"/>
    <s v="Acclaim Studios Austin"/>
    <n v="31"/>
    <s v="E"/>
  </r>
  <r>
    <s v="Skylanders: SuperChargers"/>
    <x v="2"/>
    <n v="15"/>
    <x v="13"/>
    <x v="4"/>
    <n v="1"/>
    <s v="Activision"/>
    <n v="4"/>
    <n v="250000"/>
    <n v="130000"/>
    <n v="0"/>
    <n v="40000"/>
    <n v="420000"/>
    <n v="105000"/>
    <n v="0"/>
    <m/>
    <m/>
    <n v="5.4"/>
    <n v="5"/>
    <s v="Vicarious Visions"/>
    <n v="1247"/>
    <s v="E10+"/>
  </r>
  <r>
    <s v="Ben 10 Alien Force: Vilgax Attacks"/>
    <x v="9"/>
    <n v="11"/>
    <x v="2"/>
    <x v="4"/>
    <n v="1"/>
    <s v="D3Publisher"/>
    <n v="11"/>
    <n v="130000"/>
    <n v="190000"/>
    <n v="0"/>
    <n v="110000"/>
    <n v="430000"/>
    <n v="107500"/>
    <n v="0"/>
    <m/>
    <m/>
    <m/>
    <m/>
    <s v="Papaya Studios"/>
    <n v="858"/>
    <s v="E10+"/>
  </r>
  <r>
    <s v="NASCAR Thunder 2002"/>
    <x v="14"/>
    <n v="7"/>
    <x v="9"/>
    <x v="1"/>
    <n v="7"/>
    <s v="Electronic Arts"/>
    <n v="15"/>
    <n v="230000"/>
    <n v="160000"/>
    <n v="0"/>
    <n v="30000"/>
    <n v="420000"/>
    <n v="105000"/>
    <n v="0"/>
    <n v="6.9"/>
    <n v="8"/>
    <n v="6.9"/>
    <n v="10"/>
    <s v="Black Box"/>
    <n v="150"/>
    <s v="E"/>
  </r>
  <r>
    <s v="Batman: Arkham Origins Blackgate"/>
    <x v="15"/>
    <n v="12"/>
    <x v="6"/>
    <x v="4"/>
    <n v="1"/>
    <s v="Warner Bros. Interactive Entertainment"/>
    <n v="38"/>
    <n v="160000"/>
    <n v="170000"/>
    <n v="0"/>
    <n v="100000"/>
    <n v="430000"/>
    <n v="107500"/>
    <n v="0"/>
    <n v="6.1"/>
    <n v="38"/>
    <n v="6.8"/>
    <n v="106"/>
    <s v="Armature Studio"/>
    <n v="74"/>
    <s v="T"/>
  </r>
  <r>
    <s v="Zone of the Enders HD Collection"/>
    <x v="3"/>
    <n v="9"/>
    <x v="11"/>
    <x v="8"/>
    <n v="10"/>
    <s v="Konami Digital Entertainment"/>
    <n v="19"/>
    <n v="210000"/>
    <n v="70000"/>
    <n v="90000"/>
    <n v="50000"/>
    <n v="420000"/>
    <n v="105000"/>
    <n v="0"/>
    <n v="7.3"/>
    <n v="27"/>
    <n v="8"/>
    <n v="42"/>
    <s v="High Voltage Software"/>
    <n v="526"/>
    <s v="M"/>
  </r>
  <r>
    <s v="2010 FIFA World Cup South Africa"/>
    <x v="0"/>
    <n v="13"/>
    <x v="5"/>
    <x v="0"/>
    <n v="11"/>
    <s v="Electronic Arts"/>
    <n v="15"/>
    <n v="230000"/>
    <n v="150000"/>
    <n v="10000"/>
    <n v="40000"/>
    <n v="430000"/>
    <n v="107500"/>
    <n v="0"/>
    <n v="7"/>
    <n v="19"/>
    <n v="6.7"/>
    <n v="11"/>
    <s v="Electronic Arts"/>
    <n v="378"/>
    <s v="E"/>
  </r>
  <r>
    <s v="Hot Wheels World Race"/>
    <x v="4"/>
    <n v="8"/>
    <x v="15"/>
    <x v="1"/>
    <n v="7"/>
    <s v="THQ"/>
    <n v="34"/>
    <n v="210000"/>
    <n v="160000"/>
    <n v="0"/>
    <n v="50000"/>
    <n v="420000"/>
    <n v="105000"/>
    <n v="0"/>
    <n v="5.5"/>
    <n v="5"/>
    <n v="7.7"/>
    <n v="9"/>
    <s v="Climax Group"/>
    <n v="229"/>
    <s v="E"/>
  </r>
  <r>
    <s v="Superman: Shadow of Apokolips"/>
    <x v="4"/>
    <n v="8"/>
    <x v="8"/>
    <x v="4"/>
    <n v="1"/>
    <s v="Atari"/>
    <n v="5"/>
    <n v="210000"/>
    <n v="160000"/>
    <n v="0"/>
    <n v="50000"/>
    <n v="420000"/>
    <n v="105000"/>
    <n v="0"/>
    <n v="6.4"/>
    <n v="22"/>
    <n v="7.2"/>
    <n v="9"/>
    <s v="Atari"/>
    <n v="93"/>
    <s v="E"/>
  </r>
  <r>
    <s v="Trials Fusion"/>
    <x v="6"/>
    <n v="10"/>
    <x v="12"/>
    <x v="1"/>
    <n v="7"/>
    <s v="Ubisoft"/>
    <n v="35"/>
    <n v="130000"/>
    <n v="220000"/>
    <n v="10000"/>
    <n v="70000"/>
    <n v="430000"/>
    <n v="107500"/>
    <n v="0"/>
    <n v="7.9"/>
    <n v="51"/>
    <n v="7.2"/>
    <n v="244"/>
    <s v="RedLynx"/>
    <n v="943"/>
    <s v="E10+"/>
  </r>
  <r>
    <s v="American Chopper"/>
    <x v="4"/>
    <n v="8"/>
    <x v="7"/>
    <x v="1"/>
    <n v="7"/>
    <s v="Zoo Digital Publishing"/>
    <n v="39"/>
    <n v="350000"/>
    <n v="10000"/>
    <n v="0"/>
    <n v="60000"/>
    <n v="420000"/>
    <n v="105000"/>
    <n v="0"/>
    <n v="4.7"/>
    <n v="4"/>
    <n v="7.5"/>
    <n v="13"/>
    <s v="Creat Studios"/>
    <n v="255"/>
    <s v="T"/>
  </r>
  <r>
    <s v="NASCAR Kart Racing"/>
    <x v="0"/>
    <n v="13"/>
    <x v="2"/>
    <x v="1"/>
    <n v="7"/>
    <s v="Electronic Arts"/>
    <n v="15"/>
    <n v="390000"/>
    <n v="0"/>
    <n v="0"/>
    <n v="30000"/>
    <n v="420000"/>
    <n v="105000"/>
    <n v="0"/>
    <n v="7"/>
    <n v="12"/>
    <n v="8.1"/>
    <n v="9"/>
    <s v="Electronic Arts"/>
    <n v="378"/>
    <s v="E"/>
  </r>
  <r>
    <s v="Star Wars Trilogy: Apprentice of the Force"/>
    <x v="12"/>
    <n v="4"/>
    <x v="7"/>
    <x v="4"/>
    <n v="1"/>
    <s v="Ubisoft"/>
    <n v="35"/>
    <n v="300000"/>
    <n v="110000"/>
    <n v="0"/>
    <n v="10000"/>
    <n v="420000"/>
    <n v="105000"/>
    <n v="0"/>
    <n v="6"/>
    <n v="21"/>
    <m/>
    <m/>
    <s v="Ubisoft"/>
    <n v="1199"/>
    <s v="E"/>
  </r>
  <r>
    <s v="Guitar Hero: Smash Hits"/>
    <x v="2"/>
    <n v="15"/>
    <x v="2"/>
    <x v="3"/>
    <n v="4"/>
    <s v="Activision"/>
    <n v="4"/>
    <n v="230000"/>
    <n v="150000"/>
    <n v="0"/>
    <n v="40000"/>
    <n v="420000"/>
    <n v="105000"/>
    <n v="0"/>
    <n v="7.1"/>
    <n v="56"/>
    <n v="5.9"/>
    <n v="18"/>
    <s v="Beenox"/>
    <n v="121"/>
    <s v="T"/>
  </r>
  <r>
    <s v="Lemony Snicket's A Series of Unfortunate Events"/>
    <x v="12"/>
    <n v="4"/>
    <x v="7"/>
    <x v="2"/>
    <n v="5"/>
    <s v="Activision"/>
    <n v="4"/>
    <n v="300000"/>
    <n v="110000"/>
    <n v="0"/>
    <n v="10000"/>
    <n v="420000"/>
    <n v="105000"/>
    <n v="0"/>
    <n v="7.2"/>
    <n v="8"/>
    <n v="8"/>
    <n v="4"/>
    <s v="Griptonite Games"/>
    <n v="497"/>
    <s v="E"/>
  </r>
  <r>
    <s v="Just Dance: Summer Party"/>
    <x v="0"/>
    <n v="13"/>
    <x v="10"/>
    <x v="3"/>
    <n v="4"/>
    <s v="Ubisoft"/>
    <n v="35"/>
    <n v="400000"/>
    <n v="0"/>
    <n v="0"/>
    <n v="20000"/>
    <n v="420000"/>
    <n v="105000"/>
    <n v="0"/>
    <m/>
    <m/>
    <m/>
    <m/>
    <s v="Ubisoft"/>
    <n v="1199"/>
    <s v="E10+"/>
  </r>
  <r>
    <s v="Test Drive"/>
    <x v="7"/>
    <n v="16"/>
    <x v="8"/>
    <x v="1"/>
    <n v="7"/>
    <s v="Atari"/>
    <n v="5"/>
    <n v="350000"/>
    <n v="50000"/>
    <n v="0"/>
    <n v="20000"/>
    <n v="420000"/>
    <n v="105000"/>
    <n v="0"/>
    <n v="7.1"/>
    <n v="16"/>
    <n v="8.6999999999999993"/>
    <n v="10"/>
    <s v="Pitbull Syndicate"/>
    <n v="875"/>
    <s v="T"/>
  </r>
  <r>
    <s v="Petz: Horsez 2"/>
    <x v="0"/>
    <n v="13"/>
    <x v="4"/>
    <x v="8"/>
    <n v="10"/>
    <s v="Ubisoft"/>
    <n v="35"/>
    <n v="390000"/>
    <n v="0"/>
    <n v="0"/>
    <n v="30000"/>
    <n v="420000"/>
    <n v="105000"/>
    <n v="0"/>
    <m/>
    <m/>
    <m/>
    <m/>
    <s v="Phoenix Games Studio"/>
    <n v="867"/>
    <s v="E"/>
  </r>
  <r>
    <s v="Pirates of the Caribbean: At World's End"/>
    <x v="9"/>
    <n v="11"/>
    <x v="4"/>
    <x v="4"/>
    <n v="1"/>
    <s v="Disney Interactive Studios"/>
    <n v="13"/>
    <n v="150000"/>
    <n v="170000"/>
    <n v="0"/>
    <n v="100000"/>
    <n v="420000"/>
    <n v="105000"/>
    <n v="0"/>
    <n v="6.1"/>
    <n v="5"/>
    <n v="7"/>
    <n v="11"/>
    <s v="Eurocom Entertainment Software"/>
    <n v="394"/>
    <s v="T"/>
  </r>
  <r>
    <s v="James Bond 007: Everything or Nothing"/>
    <x v="11"/>
    <n v="5"/>
    <x v="7"/>
    <x v="6"/>
    <n v="9"/>
    <s v="Electronic Arts"/>
    <n v="15"/>
    <n v="320000"/>
    <n v="80000"/>
    <n v="0"/>
    <n v="10000"/>
    <n v="410000"/>
    <n v="102500"/>
    <n v="0"/>
    <n v="8.4"/>
    <n v="41"/>
    <n v="8.1999999999999993"/>
    <n v="25"/>
    <s v="EA Redwood Shores"/>
    <n v="352"/>
    <s v="T"/>
  </r>
  <r>
    <s v="NBA Live 06"/>
    <x v="9"/>
    <n v="11"/>
    <x v="3"/>
    <x v="0"/>
    <n v="11"/>
    <s v="Electronic Arts"/>
    <n v="15"/>
    <n v="390000"/>
    <n v="0"/>
    <n v="0"/>
    <n v="30000"/>
    <n v="420000"/>
    <n v="105000"/>
    <n v="0"/>
    <n v="8"/>
    <n v="18"/>
    <n v="7.6"/>
    <n v="13"/>
    <s v="EA Canada"/>
    <n v="339"/>
    <s v="E"/>
  </r>
  <r>
    <s v="MLB 08: The Show"/>
    <x v="4"/>
    <n v="8"/>
    <x v="1"/>
    <x v="0"/>
    <n v="11"/>
    <s v="Sony Computer Entertainment"/>
    <n v="30"/>
    <n v="350000"/>
    <n v="10000"/>
    <n v="0"/>
    <n v="60000"/>
    <n v="420000"/>
    <n v="105000"/>
    <n v="0"/>
    <n v="8.4"/>
    <n v="12"/>
    <n v="7.3"/>
    <n v="7"/>
    <s v="SCEA San Diego Studios"/>
    <n v="995"/>
    <s v="E"/>
  </r>
  <r>
    <s v="Horsez"/>
    <x v="1"/>
    <n v="3"/>
    <x v="0"/>
    <x v="8"/>
    <n v="10"/>
    <s v="Ubisoft"/>
    <n v="35"/>
    <n v="380000"/>
    <n v="10000"/>
    <n v="0"/>
    <n v="30000"/>
    <n v="420000"/>
    <n v="105000"/>
    <n v="0"/>
    <m/>
    <m/>
    <n v="8.6999999999999993"/>
    <n v="14"/>
    <s v="Virtual Toys"/>
    <n v="1254"/>
    <s v="E"/>
  </r>
  <r>
    <s v="Dance Dance Revolution Ultramix 2"/>
    <x v="7"/>
    <n v="16"/>
    <x v="7"/>
    <x v="8"/>
    <n v="10"/>
    <s v="Konami Digital Entertainment"/>
    <n v="19"/>
    <n v="320000"/>
    <n v="90000"/>
    <n v="0"/>
    <n v="20000"/>
    <n v="430000"/>
    <n v="107500"/>
    <n v="0"/>
    <n v="7.8"/>
    <n v="16"/>
    <n v="7.1"/>
    <n v="7"/>
    <s v="Konami Computer Entertainment Hawaii"/>
    <n v="647"/>
    <s v="E"/>
  </r>
  <r>
    <s v="Mega Man Anniversary Collection"/>
    <x v="11"/>
    <n v="5"/>
    <x v="7"/>
    <x v="2"/>
    <n v="5"/>
    <s v="Capcom"/>
    <n v="8"/>
    <n v="320000"/>
    <n v="80000"/>
    <n v="0"/>
    <n v="10000"/>
    <n v="410000"/>
    <n v="102500"/>
    <n v="0"/>
    <n v="8.1"/>
    <n v="32"/>
    <n v="8.8000000000000007"/>
    <n v="17"/>
    <s v="Atomic Planet Entertainment"/>
    <n v="100"/>
    <s v="E"/>
  </r>
  <r>
    <s v="Crash: Mind Over Mutant"/>
    <x v="1"/>
    <n v="3"/>
    <x v="1"/>
    <x v="2"/>
    <n v="5"/>
    <s v="Vivendi Games"/>
    <n v="37"/>
    <n v="380000"/>
    <n v="0"/>
    <n v="0"/>
    <n v="30000"/>
    <n v="410000"/>
    <n v="102500"/>
    <n v="0"/>
    <n v="4.5"/>
    <n v="12"/>
    <n v="5.8"/>
    <n v="8"/>
    <s v="TOSE"/>
    <n v="1174"/>
    <s v="E"/>
  </r>
  <r>
    <s v="How to Train Your Dragon"/>
    <x v="0"/>
    <n v="13"/>
    <x v="5"/>
    <x v="4"/>
    <n v="1"/>
    <s v="Activision"/>
    <n v="4"/>
    <n v="230000"/>
    <n v="150000"/>
    <n v="0"/>
    <n v="40000"/>
    <n v="420000"/>
    <n v="105000"/>
    <n v="0"/>
    <n v="5.9"/>
    <n v="11"/>
    <n v="7"/>
    <n v="4"/>
    <s v="Etranges Libellules"/>
    <n v="392"/>
    <s v="E10+"/>
  </r>
  <r>
    <s v="Cabela's Legendary Adventures"/>
    <x v="4"/>
    <n v="8"/>
    <x v="1"/>
    <x v="0"/>
    <n v="11"/>
    <s v="Activision"/>
    <n v="4"/>
    <n v="210000"/>
    <n v="160000"/>
    <n v="0"/>
    <n v="50000"/>
    <n v="420000"/>
    <n v="105000"/>
    <n v="0"/>
    <m/>
    <m/>
    <m/>
    <m/>
    <s v="Sand Grain Studios"/>
    <n v="979"/>
    <s v="T"/>
  </r>
  <r>
    <s v="Story of Seasons"/>
    <x v="5"/>
    <n v="1"/>
    <x v="12"/>
    <x v="8"/>
    <n v="10"/>
    <s v="Ninti"/>
    <n v="26"/>
    <n v="0"/>
    <n v="140000"/>
    <n v="270000"/>
    <n v="10000"/>
    <n v="420000"/>
    <n v="105000"/>
    <n v="0"/>
    <n v="7.6"/>
    <n v="39"/>
    <n v="8.1999999999999993"/>
    <n v="54"/>
    <s v="Marvelous AQL"/>
    <n v="705"/>
    <s v="E10+"/>
  </r>
  <r>
    <s v="Harry Potter and the Goblet of Fire"/>
    <x v="11"/>
    <n v="5"/>
    <x v="3"/>
    <x v="4"/>
    <n v="1"/>
    <s v="Electronic Arts"/>
    <n v="15"/>
    <n v="320000"/>
    <n v="80000"/>
    <n v="0"/>
    <n v="10000"/>
    <n v="410000"/>
    <n v="102500"/>
    <n v="0"/>
    <n v="6.9"/>
    <n v="20"/>
    <n v="6.3"/>
    <n v="13"/>
    <s v="Electronic Arts"/>
    <n v="378"/>
    <s v="E10+"/>
  </r>
  <r>
    <s v="Thrillville: Off the Rails"/>
    <x v="4"/>
    <n v="8"/>
    <x v="4"/>
    <x v="11"/>
    <n v="12"/>
    <s v="LucasArts"/>
    <n v="20"/>
    <n v="200000"/>
    <n v="160000"/>
    <n v="0"/>
    <n v="50000"/>
    <n v="410000"/>
    <n v="102500"/>
    <n v="0"/>
    <n v="7"/>
    <n v="11"/>
    <n v="1.7"/>
    <n v="30"/>
    <s v="Frontier Developments"/>
    <n v="435"/>
    <s v="E10+"/>
  </r>
  <r>
    <s v="NBA 2K11"/>
    <x v="9"/>
    <n v="11"/>
    <x v="5"/>
    <x v="4"/>
    <n v="1"/>
    <s v="Take-Two Interactive"/>
    <n v="32"/>
    <n v="390000"/>
    <n v="0"/>
    <n v="0"/>
    <n v="30000"/>
    <n v="420000"/>
    <n v="105000"/>
    <n v="0"/>
    <m/>
    <m/>
    <n v="6.4"/>
    <n v="5"/>
    <s v="Visual Concepts"/>
    <n v="1259"/>
    <s v="E"/>
  </r>
  <r>
    <s v="Mega Man X6"/>
    <x v="14"/>
    <n v="7"/>
    <x v="9"/>
    <x v="4"/>
    <n v="1"/>
    <s v="Capcom"/>
    <n v="8"/>
    <n v="140000"/>
    <n v="100000"/>
    <n v="160000"/>
    <n v="30000"/>
    <n v="430000"/>
    <n v="107500"/>
    <n v="0"/>
    <n v="6.5"/>
    <n v="14"/>
    <n v="6.8"/>
    <n v="44"/>
    <s v="Capcom"/>
    <n v="202"/>
    <s v="E"/>
  </r>
  <r>
    <s v="Castlevania: Curse of Darkness"/>
    <x v="4"/>
    <n v="8"/>
    <x v="3"/>
    <x v="4"/>
    <n v="1"/>
    <s v="Konami Digital Entertainment"/>
    <n v="19"/>
    <n v="180000"/>
    <n v="140000"/>
    <n v="50000"/>
    <n v="50000"/>
    <n v="420000"/>
    <n v="105000"/>
    <n v="0"/>
    <n v="7"/>
    <n v="30"/>
    <n v="7.5"/>
    <n v="46"/>
    <s v="Konami"/>
    <n v="646"/>
    <s v="M"/>
  </r>
  <r>
    <s v="NBA 2K13"/>
    <x v="0"/>
    <n v="13"/>
    <x v="11"/>
    <x v="0"/>
    <n v="11"/>
    <s v="Take-Two Interactive"/>
    <n v="32"/>
    <n v="360000"/>
    <n v="30000"/>
    <n v="0"/>
    <n v="30000"/>
    <n v="420000"/>
    <n v="105000"/>
    <n v="0"/>
    <m/>
    <m/>
    <n v="7.5"/>
    <n v="10"/>
    <s v="Virtuos"/>
    <n v="1256"/>
    <s v="E"/>
  </r>
  <r>
    <s v="LEGO Rock Band"/>
    <x v="3"/>
    <n v="9"/>
    <x v="2"/>
    <x v="3"/>
    <n v="4"/>
    <s v="Warner Bros. Interactive Entertainment"/>
    <n v="38"/>
    <n v="240000"/>
    <n v="120000"/>
    <n v="0"/>
    <n v="60000"/>
    <n v="420000"/>
    <n v="105000"/>
    <n v="0"/>
    <n v="7.5"/>
    <n v="36"/>
    <n v="7.6"/>
    <n v="18"/>
    <s v="TT Fusion"/>
    <n v="1194"/>
    <s v="E10+"/>
  </r>
  <r>
    <s v="Black"/>
    <x v="7"/>
    <n v="16"/>
    <x v="0"/>
    <x v="6"/>
    <n v="9"/>
    <s v="Electronic Arts"/>
    <n v="15"/>
    <n v="310000"/>
    <n v="90000"/>
    <n v="0"/>
    <n v="10000"/>
    <n v="410000"/>
    <n v="102500"/>
    <n v="0"/>
    <n v="7.7"/>
    <n v="65"/>
    <n v="8"/>
    <n v="51"/>
    <s v="Criterion Games"/>
    <n v="261"/>
    <s v="M"/>
  </r>
  <r>
    <s v="Spec Ops: The Line"/>
    <x v="2"/>
    <n v="15"/>
    <x v="11"/>
    <x v="6"/>
    <n v="9"/>
    <s v="Take-Two Interactive"/>
    <n v="32"/>
    <n v="210000"/>
    <n v="170000"/>
    <n v="0"/>
    <n v="40000"/>
    <n v="420000"/>
    <n v="105000"/>
    <n v="0"/>
    <n v="7.6"/>
    <n v="59"/>
    <n v="8.1999999999999993"/>
    <n v="319"/>
    <s v="Yager"/>
    <n v="1291"/>
    <s v="M"/>
  </r>
  <r>
    <s v="Paper Marrison: Color Splash"/>
    <x v="10"/>
    <n v="14"/>
    <x v="14"/>
    <x v="9"/>
    <n v="8"/>
    <s v="Ninti"/>
    <n v="26"/>
    <n v="200000"/>
    <n v="140000"/>
    <n v="50000"/>
    <n v="30000"/>
    <n v="420000"/>
    <n v="105000"/>
    <n v="0"/>
    <n v="7.5"/>
    <n v="72"/>
    <n v="6.8"/>
    <n v="208"/>
    <s v="Ninti, Intelligent Systems"/>
    <n v="812"/>
    <s v="E"/>
  </r>
  <r>
    <s v="Valkyrie Profile: Covenant of the Plume"/>
    <x v="1"/>
    <n v="3"/>
    <x v="1"/>
    <x v="9"/>
    <n v="8"/>
    <s v="Square Enix"/>
    <n v="31"/>
    <n v="220000"/>
    <n v="20000"/>
    <n v="160000"/>
    <n v="20000"/>
    <n v="420000"/>
    <n v="105000"/>
    <n v="0"/>
    <n v="7.4"/>
    <n v="35"/>
    <n v="6.8"/>
    <n v="12"/>
    <s v="Tri-Ace"/>
    <n v="1188"/>
    <s v="T"/>
  </r>
  <r>
    <s v="Vanquish"/>
    <x v="2"/>
    <n v="15"/>
    <x v="5"/>
    <x v="6"/>
    <n v="9"/>
    <s v="Sega"/>
    <n v="29"/>
    <n v="190000"/>
    <n v="160000"/>
    <n v="30000"/>
    <n v="40000"/>
    <n v="420000"/>
    <n v="105000"/>
    <n v="0"/>
    <n v="8.4"/>
    <n v="70"/>
    <n v="8.4"/>
    <n v="182"/>
    <s v="PlatinumGames"/>
    <n v="879"/>
    <s v="M"/>
  </r>
  <r>
    <s v="TRON: Evolution"/>
    <x v="3"/>
    <n v="9"/>
    <x v="5"/>
    <x v="4"/>
    <n v="1"/>
    <s v="Disney Interactive Studios"/>
    <n v="13"/>
    <n v="270000"/>
    <n v="90000"/>
    <n v="0"/>
    <n v="50000"/>
    <n v="410000"/>
    <n v="102500"/>
    <n v="0"/>
    <n v="5.8"/>
    <n v="47"/>
    <n v="6.2"/>
    <n v="28"/>
    <s v="Propaganda Games"/>
    <n v="900"/>
    <s v="T"/>
  </r>
  <r>
    <s v="Pirates of the Caribbean: At World's End"/>
    <x v="4"/>
    <n v="8"/>
    <x v="4"/>
    <x v="4"/>
    <n v="1"/>
    <s v="Disney Interactive Studios"/>
    <n v="13"/>
    <n v="200000"/>
    <n v="160000"/>
    <n v="0"/>
    <n v="50000"/>
    <n v="410000"/>
    <n v="102500"/>
    <n v="0"/>
    <n v="5.4"/>
    <n v="10"/>
    <n v="7"/>
    <n v="10"/>
    <s v="Eurocom Entertainment Software"/>
    <n v="394"/>
    <s v="T"/>
  </r>
  <r>
    <s v="Mega Man Legends 2"/>
    <x v="14"/>
    <n v="7"/>
    <x v="16"/>
    <x v="10"/>
    <n v="2"/>
    <s v="Capcom"/>
    <n v="8"/>
    <n v="170000"/>
    <n v="120000"/>
    <n v="100000"/>
    <n v="30000"/>
    <n v="420000"/>
    <n v="105000"/>
    <n v="0"/>
    <n v="7.6"/>
    <n v="10"/>
    <n v="8.8000000000000007"/>
    <n v="29"/>
    <s v="Capcom"/>
    <n v="202"/>
    <s v="E"/>
  </r>
  <r>
    <s v="Blazing Angels: Squadrons of WWeii"/>
    <x v="2"/>
    <n v="15"/>
    <x v="0"/>
    <x v="8"/>
    <n v="10"/>
    <s v="Ubisoft"/>
    <n v="35"/>
    <n v="360000"/>
    <n v="20000"/>
    <n v="0"/>
    <n v="30000"/>
    <n v="410000"/>
    <n v="102500"/>
    <n v="0"/>
    <n v="6.6"/>
    <n v="58"/>
    <n v="7.9"/>
    <n v="53"/>
    <s v="Ubisoft"/>
    <n v="1199"/>
    <s v="T"/>
  </r>
  <r>
    <s v="The Suffering"/>
    <x v="4"/>
    <n v="8"/>
    <x v="7"/>
    <x v="4"/>
    <n v="1"/>
    <s v="Midway Games"/>
    <n v="24"/>
    <n v="200000"/>
    <n v="160000"/>
    <n v="0"/>
    <n v="50000"/>
    <n v="410000"/>
    <n v="102500"/>
    <n v="0"/>
    <n v="7.7"/>
    <n v="47"/>
    <n v="8.9"/>
    <n v="40"/>
    <s v="Surreal Software"/>
    <n v="1107"/>
    <s v="M"/>
  </r>
  <r>
    <s v="Star Wars Starfighter: Special Edition"/>
    <x v="7"/>
    <n v="16"/>
    <x v="9"/>
    <x v="8"/>
    <n v="10"/>
    <s v="LucasArts"/>
    <n v="20"/>
    <n v="300000"/>
    <n v="100000"/>
    <n v="0"/>
    <n v="20000"/>
    <n v="420000"/>
    <n v="105000"/>
    <n v="0"/>
    <n v="7.6"/>
    <n v="22"/>
    <m/>
    <m/>
    <s v="Secret Level"/>
    <n v="1008"/>
    <s v="T"/>
  </r>
  <r>
    <s v="Animal Crossing: Amiibo Festival"/>
    <x v="10"/>
    <n v="14"/>
    <x v="13"/>
    <x v="3"/>
    <n v="4"/>
    <s v="Ninti"/>
    <n v="26"/>
    <n v="190000"/>
    <n v="110000"/>
    <n v="90000"/>
    <n v="30000"/>
    <n v="420000"/>
    <n v="105000"/>
    <n v="0"/>
    <n v="4.5999999999999996"/>
    <n v="20"/>
    <n v="4.4000000000000004"/>
    <n v="173"/>
    <s v="Ninti, Nd Cube"/>
    <n v="814"/>
    <s v="E"/>
  </r>
  <r>
    <s v="Zone of the Enders: The 2nd Runner"/>
    <x v="4"/>
    <n v="8"/>
    <x v="15"/>
    <x v="8"/>
    <n v="10"/>
    <s v="Konami Digital Entertainment"/>
    <n v="19"/>
    <n v="150000"/>
    <n v="120000"/>
    <n v="110000"/>
    <n v="40000"/>
    <n v="420000"/>
    <n v="105000"/>
    <n v="0"/>
    <n v="8.1999999999999993"/>
    <n v="33"/>
    <n v="8.9"/>
    <n v="65"/>
    <s v="KCEJ"/>
    <n v="628"/>
    <s v="M"/>
  </r>
  <r>
    <s v="Just Dance 2014"/>
    <x v="6"/>
    <n v="10"/>
    <x v="6"/>
    <x v="3"/>
    <n v="4"/>
    <s v="Ubisoft"/>
    <n v="35"/>
    <n v="190000"/>
    <n v="160000"/>
    <n v="0"/>
    <n v="70000"/>
    <n v="420000"/>
    <n v="105000"/>
    <n v="0"/>
    <n v="7.5"/>
    <n v="4"/>
    <n v="5.5"/>
    <n v="51"/>
    <s v="Ubisoft"/>
    <n v="1199"/>
    <s v="E10+"/>
  </r>
  <r>
    <s v="NFL GameDay 2004"/>
    <x v="4"/>
    <n v="8"/>
    <x v="15"/>
    <x v="0"/>
    <n v="11"/>
    <s v="Sony Computer Entertainment"/>
    <n v="30"/>
    <n v="200000"/>
    <n v="160000"/>
    <n v="0"/>
    <n v="50000"/>
    <n v="410000"/>
    <n v="102500"/>
    <n v="0"/>
    <n v="6.5"/>
    <n v="25"/>
    <n v="8.6999999999999993"/>
    <n v="6"/>
    <s v="989 Sports"/>
    <n v="28"/>
    <s v="E"/>
  </r>
  <r>
    <s v="Condemned: Criminal Origins"/>
    <x v="2"/>
    <n v="15"/>
    <x v="3"/>
    <x v="4"/>
    <n v="1"/>
    <s v="Sega"/>
    <n v="29"/>
    <n v="360000"/>
    <n v="20000"/>
    <n v="0"/>
    <n v="30000"/>
    <n v="410000"/>
    <n v="102500"/>
    <n v="0"/>
    <n v="8.1"/>
    <n v="72"/>
    <n v="8.1999999999999993"/>
    <n v="146"/>
    <s v="Monolith Productions"/>
    <n v="754"/>
    <s v="M"/>
  </r>
  <r>
    <s v="Wheel of Fortune"/>
    <x v="1"/>
    <n v="3"/>
    <x v="5"/>
    <x v="3"/>
    <n v="4"/>
    <s v="THQ"/>
    <n v="34"/>
    <n v="390000"/>
    <n v="0"/>
    <n v="0"/>
    <n v="30000"/>
    <n v="420000"/>
    <n v="105000"/>
    <n v="0"/>
    <m/>
    <m/>
    <m/>
    <m/>
    <s v="THQ"/>
    <n v="1158"/>
    <s v="E"/>
  </r>
  <r>
    <s v="pro evolution soccer 2011"/>
    <x v="4"/>
    <n v="8"/>
    <x v="5"/>
    <x v="0"/>
    <n v="11"/>
    <s v="Konami Digital Entertainment"/>
    <n v="19"/>
    <n v="40000"/>
    <n v="210000"/>
    <n v="50000"/>
    <n v="110000"/>
    <n v="410000"/>
    <n v="102500"/>
    <n v="0"/>
    <m/>
    <m/>
    <n v="6.7"/>
    <n v="7"/>
    <s v="Konami"/>
    <n v="646"/>
    <s v="E"/>
  </r>
  <r>
    <s v="Crash of the Titans"/>
    <x v="4"/>
    <n v="8"/>
    <x v="4"/>
    <x v="4"/>
    <n v="1"/>
    <s v="Vivendi Games"/>
    <n v="37"/>
    <n v="340000"/>
    <n v="10000"/>
    <n v="0"/>
    <n v="60000"/>
    <n v="410000"/>
    <n v="102500"/>
    <n v="0"/>
    <n v="7"/>
    <n v="12"/>
    <n v="5.9"/>
    <n v="48"/>
    <s v="Radical Entertainment"/>
    <n v="915"/>
    <s v="E10+"/>
  </r>
  <r>
    <s v="EA Sports UFC 2"/>
    <x v="13"/>
    <n v="17"/>
    <x v="14"/>
    <x v="0"/>
    <n v="11"/>
    <s v="Electronic Arts"/>
    <n v="15"/>
    <n v="240000"/>
    <n v="140000"/>
    <n v="0"/>
    <n v="40000"/>
    <n v="420000"/>
    <n v="105000"/>
    <n v="0"/>
    <n v="7.6"/>
    <n v="42"/>
    <n v="6"/>
    <n v="77"/>
    <s v="EA Sports"/>
    <n v="356"/>
    <s v="T"/>
  </r>
  <r>
    <s v="MLB 10: The Show"/>
    <x v="4"/>
    <n v="8"/>
    <x v="5"/>
    <x v="0"/>
    <n v="11"/>
    <s v="Sony Computer Entertainment"/>
    <n v="30"/>
    <n v="200000"/>
    <n v="160000"/>
    <n v="0"/>
    <n v="50000"/>
    <n v="410000"/>
    <n v="102500"/>
    <n v="0"/>
    <m/>
    <m/>
    <m/>
    <m/>
    <s v="SCEA"/>
    <n v="994"/>
    <s v="E"/>
  </r>
  <r>
    <s v="Tom Clancy's Rainbow Six: Lockdown"/>
    <x v="7"/>
    <n v="16"/>
    <x v="3"/>
    <x v="6"/>
    <n v="9"/>
    <s v="Ubisoft"/>
    <n v="35"/>
    <n v="260000"/>
    <n v="130000"/>
    <n v="0"/>
    <n v="20000"/>
    <n v="410000"/>
    <n v="102500"/>
    <n v="0"/>
    <n v="7.4"/>
    <n v="39"/>
    <n v="6.6"/>
    <n v="28"/>
    <s v="Red Storm Entertainment, Ubisoft Montreal"/>
    <n v="939"/>
    <s v="M"/>
  </r>
  <r>
    <s v="TimeShift"/>
    <x v="2"/>
    <n v="15"/>
    <x v="4"/>
    <x v="6"/>
    <n v="9"/>
    <s v="Vivendi Games"/>
    <n v="37"/>
    <n v="360000"/>
    <n v="20000"/>
    <n v="0"/>
    <n v="30000"/>
    <n v="410000"/>
    <n v="102500"/>
    <n v="0"/>
    <n v="7"/>
    <n v="58"/>
    <n v="7.9"/>
    <n v="63"/>
    <s v="Saber Interactive"/>
    <n v="975"/>
    <s v="M"/>
  </r>
  <r>
    <s v="Cool Boarders 2001"/>
    <x v="14"/>
    <n v="7"/>
    <x v="16"/>
    <x v="0"/>
    <n v="11"/>
    <s v="Sony Computer Entertainment"/>
    <n v="30"/>
    <n v="230000"/>
    <n v="160000"/>
    <n v="0"/>
    <n v="30000"/>
    <n v="420000"/>
    <n v="105000"/>
    <n v="0"/>
    <n v="5.6"/>
    <n v="10"/>
    <m/>
    <m/>
    <s v="Idol Minds"/>
    <n v="557"/>
    <s v="E"/>
  </r>
  <r>
    <s v="Farming Simulator 17"/>
    <x v="6"/>
    <n v="10"/>
    <x v="14"/>
    <x v="8"/>
    <n v="10"/>
    <s v="Focus Home Interactive"/>
    <n v="16"/>
    <n v="50000"/>
    <n v="310000"/>
    <n v="0"/>
    <n v="60000"/>
    <n v="420000"/>
    <n v="105000"/>
    <n v="0"/>
    <n v="6.9"/>
    <n v="17"/>
    <n v="8.6999999999999993"/>
    <n v="12"/>
    <s v="Maximum Games"/>
    <n v="713"/>
    <s v="E"/>
  </r>
  <r>
    <s v="Castlevania: The Dracula X Chronicles"/>
    <x v="9"/>
    <n v="11"/>
    <x v="4"/>
    <x v="2"/>
    <n v="5"/>
    <s v="Konami Digital Entertainment"/>
    <n v="19"/>
    <n v="220000"/>
    <n v="90000"/>
    <n v="40000"/>
    <n v="70000"/>
    <n v="420000"/>
    <n v="105000"/>
    <n v="0"/>
    <n v="8"/>
    <n v="43"/>
    <n v="7.8"/>
    <n v="62"/>
    <s v="Konami"/>
    <n v="646"/>
    <s v="T"/>
  </r>
  <r>
    <s v="Tom Clancy's HAWX 2"/>
    <x v="3"/>
    <n v="9"/>
    <x v="5"/>
    <x v="4"/>
    <n v="1"/>
    <s v="Ubisoft"/>
    <n v="35"/>
    <n v="210000"/>
    <n v="120000"/>
    <n v="30000"/>
    <n v="50000"/>
    <n v="410000"/>
    <n v="102500"/>
    <n v="0"/>
    <n v="7"/>
    <n v="30"/>
    <n v="6.8"/>
    <n v="19"/>
    <s v="Ubisoft"/>
    <n v="1199"/>
    <s v="T"/>
  </r>
  <r>
    <s v="Battlefield: Hardline"/>
    <x v="3"/>
    <n v="9"/>
    <x v="13"/>
    <x v="6"/>
    <n v="9"/>
    <s v="Electronic Arts"/>
    <n v="15"/>
    <n v="130000"/>
    <n v="150000"/>
    <n v="70000"/>
    <n v="60000"/>
    <n v="410000"/>
    <n v="102500"/>
    <n v="0"/>
    <m/>
    <m/>
    <n v="5.3"/>
    <n v="81"/>
    <s v="Visceral Games"/>
    <n v="1258"/>
    <s v="M"/>
  </r>
  <r>
    <s v="Jimmy Neutron: Boy Genius"/>
    <x v="4"/>
    <n v="8"/>
    <x v="8"/>
    <x v="2"/>
    <n v="5"/>
    <s v="THQ"/>
    <n v="34"/>
    <n v="200000"/>
    <n v="160000"/>
    <n v="0"/>
    <n v="50000"/>
    <n v="410000"/>
    <n v="102500"/>
    <n v="0"/>
    <m/>
    <m/>
    <n v="5.8"/>
    <n v="5"/>
    <s v="THQ"/>
    <n v="1158"/>
    <s v="E"/>
  </r>
  <r>
    <s v="X-Men: The Official Game"/>
    <x v="4"/>
    <n v="8"/>
    <x v="0"/>
    <x v="4"/>
    <n v="1"/>
    <s v="Activision"/>
    <n v="4"/>
    <n v="200000"/>
    <n v="160000"/>
    <n v="0"/>
    <n v="50000"/>
    <n v="410000"/>
    <n v="102500"/>
    <n v="0"/>
    <n v="5.2"/>
    <n v="44"/>
    <n v="7.5"/>
    <n v="20"/>
    <s v="Z-Axis, Ltd."/>
    <n v="1295"/>
    <s v="T"/>
  </r>
  <r>
    <s v="Terraria"/>
    <x v="3"/>
    <n v="9"/>
    <x v="6"/>
    <x v="4"/>
    <n v="1"/>
    <s v="505 Games"/>
    <n v="1"/>
    <n v="70000"/>
    <n v="200000"/>
    <n v="90000"/>
    <n v="50000"/>
    <n v="410000"/>
    <n v="102500"/>
    <n v="0"/>
    <n v="8.1"/>
    <n v="12"/>
    <n v="7.9"/>
    <n v="70"/>
    <s v="Engine Software"/>
    <n v="383"/>
    <s v="T"/>
  </r>
  <r>
    <s v="LEGO Dimensions"/>
    <x v="13"/>
    <n v="17"/>
    <x v="13"/>
    <x v="4"/>
    <n v="1"/>
    <s v="Warner Bros. Interactive Entertainment"/>
    <n v="38"/>
    <n v="220000"/>
    <n v="150000"/>
    <n v="0"/>
    <n v="40000"/>
    <n v="410000"/>
    <n v="102500"/>
    <n v="0"/>
    <n v="8"/>
    <n v="12"/>
    <n v="6.9"/>
    <n v="27"/>
    <s v="Traveller's Tales"/>
    <n v="1181"/>
    <s v="E10+"/>
  </r>
  <r>
    <s v="Football Manager Handheld 2011"/>
    <x v="9"/>
    <n v="11"/>
    <x v="5"/>
    <x v="0"/>
    <n v="11"/>
    <s v="Sega"/>
    <n v="29"/>
    <n v="0"/>
    <n v="270000"/>
    <n v="0"/>
    <n v="140000"/>
    <n v="410000"/>
    <n v="102500"/>
    <n v="0"/>
    <n v="7.7"/>
    <n v="5"/>
    <n v="7.7"/>
    <n v="6"/>
    <s v="Sports Interactive"/>
    <n v="1074"/>
    <s v="E"/>
  </r>
  <r>
    <s v="300: March to Glory"/>
    <x v="9"/>
    <n v="11"/>
    <x v="4"/>
    <x v="4"/>
    <n v="1"/>
    <s v="Warner Bros. Interactive Entertainment"/>
    <n v="38"/>
    <n v="270000"/>
    <n v="80000"/>
    <n v="0"/>
    <n v="70000"/>
    <n v="420000"/>
    <n v="105000"/>
    <n v="0"/>
    <n v="5.5"/>
    <n v="31"/>
    <n v="7.1"/>
    <n v="14"/>
    <s v="Collision Studios"/>
    <n v="240"/>
    <s v="M"/>
  </r>
  <r>
    <s v="Marvel Super Hero Squad"/>
    <x v="1"/>
    <n v="3"/>
    <x v="2"/>
    <x v="7"/>
    <n v="3"/>
    <s v="THQ"/>
    <n v="34"/>
    <n v="360000"/>
    <n v="20000"/>
    <n v="0"/>
    <n v="30000"/>
    <n v="410000"/>
    <n v="102500"/>
    <n v="0"/>
    <n v="6.1"/>
    <n v="4"/>
    <n v="2.8"/>
    <n v="4"/>
    <s v="THQ"/>
    <n v="1158"/>
    <s v="E10+"/>
  </r>
  <r>
    <s v="NHL 15"/>
    <x v="13"/>
    <n v="17"/>
    <x v="12"/>
    <x v="0"/>
    <n v="11"/>
    <s v="Electronic Arts"/>
    <n v="15"/>
    <n v="310000"/>
    <n v="60000"/>
    <n v="0"/>
    <n v="40000"/>
    <n v="410000"/>
    <n v="102500"/>
    <n v="0"/>
    <n v="5.9"/>
    <n v="22"/>
    <n v="3.2"/>
    <n v="180"/>
    <s v="EA Sports"/>
    <n v="356"/>
    <s v="E10+"/>
  </r>
  <r>
    <s v="Tom Clancy's The Division"/>
    <x v="8"/>
    <n v="6"/>
    <x v="14"/>
    <x v="6"/>
    <n v="9"/>
    <s v="Ubisoft"/>
    <n v="35"/>
    <n v="220000"/>
    <n v="150000"/>
    <n v="0"/>
    <n v="40000"/>
    <n v="410000"/>
    <n v="102500"/>
    <n v="0"/>
    <n v="7.9"/>
    <n v="33"/>
    <n v="5.8"/>
    <n v="1188"/>
    <s v="Massive Entertainment"/>
    <n v="710"/>
    <s v="M"/>
  </r>
  <r>
    <s v="FIFA 14"/>
    <x v="15"/>
    <n v="12"/>
    <x v="6"/>
    <x v="0"/>
    <n v="11"/>
    <s v="Electronic Arts"/>
    <n v="15"/>
    <n v="80000"/>
    <n v="230000"/>
    <n v="10000"/>
    <n v="90000"/>
    <n v="410000"/>
    <n v="102500"/>
    <n v="0"/>
    <m/>
    <m/>
    <n v="1.8"/>
    <n v="69"/>
    <s v="EA Canada"/>
    <n v="339"/>
    <s v="E"/>
  </r>
  <r>
    <s v="Cars: Race-O-Rama"/>
    <x v="9"/>
    <n v="11"/>
    <x v="2"/>
    <x v="1"/>
    <n v="7"/>
    <s v="THQ"/>
    <n v="34"/>
    <n v="290000"/>
    <n v="70000"/>
    <n v="0"/>
    <n v="60000"/>
    <n v="420000"/>
    <n v="105000"/>
    <n v="0"/>
    <m/>
    <m/>
    <m/>
    <m/>
    <s v="Tantalus Interactive"/>
    <n v="1125"/>
    <s v="E"/>
  </r>
  <r>
    <s v="F1 2014"/>
    <x v="3"/>
    <n v="9"/>
    <x v="12"/>
    <x v="1"/>
    <n v="7"/>
    <s v="Codemasters"/>
    <n v="9"/>
    <n v="70000"/>
    <n v="260000"/>
    <n v="20000"/>
    <n v="60000"/>
    <n v="410000"/>
    <n v="102500"/>
    <n v="0"/>
    <n v="6.2"/>
    <n v="19"/>
    <n v="4.0999999999999996"/>
    <n v="28"/>
    <s v="Codemasters Birmingham"/>
    <n v="236"/>
    <s v="E"/>
  </r>
  <r>
    <s v="Cars: Mater-National Championship"/>
    <x v="3"/>
    <n v="9"/>
    <x v="4"/>
    <x v="1"/>
    <n v="7"/>
    <s v="THQ"/>
    <n v="34"/>
    <n v="370000"/>
    <n v="10000"/>
    <n v="0"/>
    <n v="30000"/>
    <n v="410000"/>
    <n v="102500"/>
    <n v="0"/>
    <n v="6.3"/>
    <n v="8"/>
    <n v="4.8"/>
    <n v="4"/>
    <s v="Rainbow Studios"/>
    <n v="918"/>
    <s v="E"/>
  </r>
  <r>
    <s v="Call of War: Black Ops II"/>
    <x v="10"/>
    <n v="14"/>
    <x v="11"/>
    <x v="6"/>
    <n v="9"/>
    <s v="Activision"/>
    <n v="4"/>
    <n v="200000"/>
    <n v="180000"/>
    <n v="0"/>
    <n v="30000"/>
    <n v="410000"/>
    <n v="102500"/>
    <n v="0"/>
    <n v="8.1"/>
    <n v="31"/>
    <n v="6.9"/>
    <n v="228"/>
    <s v="Treyarch"/>
    <n v="1184"/>
    <s v="M"/>
  </r>
  <r>
    <s v="BioShock"/>
    <x v="8"/>
    <n v="6"/>
    <x v="4"/>
    <x v="6"/>
    <n v="9"/>
    <s v="Take-Two Interactive"/>
    <n v="32"/>
    <n v="10000"/>
    <n v="390000"/>
    <n v="0"/>
    <n v="20000"/>
    <n v="420000"/>
    <n v="105000"/>
    <n v="0"/>
    <n v="9.6"/>
    <n v="44"/>
    <n v="8.5"/>
    <n v="3606"/>
    <s v="Irrational Games, 2K Marin"/>
    <n v="600"/>
    <s v="M"/>
  </r>
  <r>
    <s v="The Terminator: Dawn of Fate"/>
    <x v="4"/>
    <n v="8"/>
    <x v="8"/>
    <x v="4"/>
    <n v="1"/>
    <s v="Atari"/>
    <n v="5"/>
    <n v="200000"/>
    <n v="160000"/>
    <n v="0"/>
    <n v="50000"/>
    <n v="410000"/>
    <n v="102500"/>
    <n v="0"/>
    <n v="5.8"/>
    <n v="17"/>
    <n v="5.7"/>
    <n v="18"/>
    <s v="Paradigm Entertainment"/>
    <n v="859"/>
    <s v="T"/>
  </r>
  <r>
    <s v="The Smurfs"/>
    <x v="1"/>
    <n v="3"/>
    <x v="10"/>
    <x v="4"/>
    <n v="1"/>
    <s v="Ubisoft"/>
    <n v="35"/>
    <n v="230000"/>
    <n v="140000"/>
    <n v="0"/>
    <n v="40000"/>
    <n v="410000"/>
    <n v="102500"/>
    <n v="0"/>
    <m/>
    <m/>
    <m/>
    <m/>
    <s v="Land Ho!"/>
    <n v="663"/>
    <s v="E"/>
  </r>
  <r>
    <s v="Medal of Honor Heroes 2"/>
    <x v="0"/>
    <n v="13"/>
    <x v="4"/>
    <x v="6"/>
    <n v="9"/>
    <s v="Electronic Arts"/>
    <n v="15"/>
    <n v="330000"/>
    <n v="40000"/>
    <n v="10000"/>
    <n v="30000"/>
    <n v="410000"/>
    <n v="102500"/>
    <n v="0"/>
    <n v="7.3"/>
    <n v="37"/>
    <n v="7.6"/>
    <n v="82"/>
    <s v="EA Canada"/>
    <n v="339"/>
    <s v="T"/>
  </r>
  <r>
    <s v="Top Spin 4"/>
    <x v="2"/>
    <n v="15"/>
    <x v="10"/>
    <x v="0"/>
    <n v="11"/>
    <s v="Take-Two Interactive"/>
    <n v="32"/>
    <n v="150000"/>
    <n v="220000"/>
    <n v="0"/>
    <n v="40000"/>
    <n v="410000"/>
    <n v="102500"/>
    <n v="0"/>
    <n v="8.4"/>
    <n v="54"/>
    <n v="8.1999999999999993"/>
    <n v="70"/>
    <s v="2K Czech"/>
    <n v="8"/>
    <s v="E"/>
  </r>
  <r>
    <s v="James Patterson Women's Murder Club: Games of Passion"/>
    <x v="1"/>
    <n v="3"/>
    <x v="2"/>
    <x v="10"/>
    <n v="2"/>
    <s v="THQ"/>
    <n v="34"/>
    <n v="150000"/>
    <n v="220000"/>
    <n v="0"/>
    <n v="50000"/>
    <n v="420000"/>
    <n v="105000"/>
    <n v="0"/>
    <n v="5.3"/>
    <n v="8"/>
    <m/>
    <m/>
    <s v="THQ"/>
    <n v="1158"/>
    <s v="T"/>
  </r>
  <r>
    <s v="Band Hero"/>
    <x v="4"/>
    <n v="8"/>
    <x v="2"/>
    <x v="3"/>
    <n v="4"/>
    <s v="Activision"/>
    <n v="4"/>
    <n v="150000"/>
    <n v="60000"/>
    <n v="0"/>
    <n v="200000"/>
    <n v="410000"/>
    <n v="102500"/>
    <n v="0"/>
    <m/>
    <m/>
    <n v="4.4000000000000004"/>
    <n v="7"/>
    <s v="BudCat"/>
    <n v="186"/>
    <s v="E10+"/>
  </r>
  <r>
    <s v="God Eater 2: Rage Burst"/>
    <x v="15"/>
    <n v="12"/>
    <x v="13"/>
    <x v="9"/>
    <n v="8"/>
    <s v="Namco Bandai Games"/>
    <n v="25"/>
    <n v="0"/>
    <n v="30000"/>
    <n v="370000"/>
    <n v="10000"/>
    <n v="410000"/>
    <n v="102500"/>
    <n v="0"/>
    <m/>
    <m/>
    <n v="8.1"/>
    <n v="16"/>
    <s v="Shift"/>
    <n v="1027"/>
    <s v="T"/>
  </r>
  <r>
    <s v="Mortal Kombat: Deadly Alliance"/>
    <x v="11"/>
    <n v="5"/>
    <x v="8"/>
    <x v="7"/>
    <n v="3"/>
    <s v="Midway Games"/>
    <n v="24"/>
    <n v="310000"/>
    <n v="80000"/>
    <n v="0"/>
    <n v="10000"/>
    <n v="400000"/>
    <n v="100000"/>
    <n v="0"/>
    <n v="8.1"/>
    <n v="20"/>
    <n v="8.6999999999999993"/>
    <n v="43"/>
    <s v="Midway"/>
    <n v="735"/>
    <s v="M"/>
  </r>
  <r>
    <s v="NBA 2K11"/>
    <x v="4"/>
    <n v="8"/>
    <x v="5"/>
    <x v="4"/>
    <n v="1"/>
    <s v="Take-Two Interactive"/>
    <n v="32"/>
    <n v="340000"/>
    <n v="10000"/>
    <n v="0"/>
    <n v="60000"/>
    <n v="410000"/>
    <n v="102500"/>
    <n v="0"/>
    <m/>
    <m/>
    <m/>
    <m/>
    <s v="Visual Concepts"/>
    <n v="1259"/>
    <s v="E"/>
  </r>
  <r>
    <s v="NiGHTS: Journey of Dreams"/>
    <x v="0"/>
    <n v="13"/>
    <x v="4"/>
    <x v="2"/>
    <n v="5"/>
    <s v="Sega"/>
    <n v="29"/>
    <n v="320000"/>
    <n v="20000"/>
    <n v="40000"/>
    <n v="30000"/>
    <n v="410000"/>
    <n v="102500"/>
    <n v="0"/>
    <n v="6.9"/>
    <n v="47"/>
    <n v="8.5"/>
    <n v="55"/>
    <s v="Sega, Sonic Team"/>
    <n v="1018"/>
    <s v="E"/>
  </r>
  <r>
    <s v="NBA 2K9"/>
    <x v="4"/>
    <n v="8"/>
    <x v="1"/>
    <x v="0"/>
    <n v="11"/>
    <s v="Take-Two Interactive"/>
    <n v="32"/>
    <n v="340000"/>
    <n v="10000"/>
    <n v="0"/>
    <n v="60000"/>
    <n v="410000"/>
    <n v="102500"/>
    <n v="0"/>
    <m/>
    <m/>
    <n v="8"/>
    <n v="4"/>
    <s v="Visual Concepts"/>
    <n v="1259"/>
    <s v="E"/>
  </r>
  <r>
    <s v="Up"/>
    <x v="9"/>
    <n v="11"/>
    <x v="2"/>
    <x v="4"/>
    <n v="1"/>
    <s v="THQ"/>
    <n v="34"/>
    <n v="240000"/>
    <n v="90000"/>
    <n v="0"/>
    <n v="70000"/>
    <n v="400000"/>
    <n v="100000"/>
    <n v="0"/>
    <m/>
    <m/>
    <m/>
    <m/>
    <s v="Asobo Studio"/>
    <n v="88"/>
    <s v="E"/>
  </r>
  <r>
    <s v="Marvel: Ultimate Alliance 2"/>
    <x v="4"/>
    <n v="8"/>
    <x v="2"/>
    <x v="9"/>
    <n v="8"/>
    <s v="Activision"/>
    <n v="4"/>
    <n v="230000"/>
    <n v="20000"/>
    <n v="0"/>
    <n v="160000"/>
    <n v="410000"/>
    <n v="102500"/>
    <n v="0"/>
    <m/>
    <m/>
    <n v="4.5999999999999996"/>
    <n v="15"/>
    <s v="n-Space"/>
    <n v="825"/>
    <s v="T"/>
  </r>
  <r>
    <s v="Monster Jam: Urban Assault"/>
    <x v="0"/>
    <n v="13"/>
    <x v="1"/>
    <x v="1"/>
    <n v="7"/>
    <s v="Activision"/>
    <n v="4"/>
    <n v="380000"/>
    <n v="0"/>
    <n v="0"/>
    <n v="30000"/>
    <n v="410000"/>
    <n v="102500"/>
    <n v="0"/>
    <m/>
    <m/>
    <n v="7.8"/>
    <n v="6"/>
    <s v="Torus Games"/>
    <n v="1172"/>
    <s v="E"/>
  </r>
  <r>
    <s v="Call of War: Advanced Warfare"/>
    <x v="8"/>
    <n v="6"/>
    <x v="12"/>
    <x v="6"/>
    <n v="9"/>
    <s v="Activision"/>
    <n v="4"/>
    <n v="150000"/>
    <n v="230000"/>
    <n v="0"/>
    <n v="30000"/>
    <n v="410000"/>
    <n v="102500"/>
    <n v="0"/>
    <n v="7.8"/>
    <n v="18"/>
    <n v="4.5"/>
    <n v="1136"/>
    <s v="Sledgehammer Games"/>
    <n v="1043"/>
    <s v="M"/>
  </r>
  <r>
    <s v="Ed, Edd n Eddy: The Mis-Edventures"/>
    <x v="4"/>
    <n v="8"/>
    <x v="3"/>
    <x v="2"/>
    <n v="5"/>
    <s v="Midway Games"/>
    <n v="24"/>
    <n v="340000"/>
    <n v="10000"/>
    <n v="0"/>
    <n v="60000"/>
    <n v="410000"/>
    <n v="102500"/>
    <n v="0"/>
    <n v="5"/>
    <n v="5"/>
    <n v="7.6"/>
    <n v="16"/>
    <s v="Artificial Mind and Movement"/>
    <n v="80"/>
    <s v="E"/>
  </r>
  <r>
    <s v="Disney's Tarzan Untamed"/>
    <x v="4"/>
    <n v="8"/>
    <x v="9"/>
    <x v="2"/>
    <n v="5"/>
    <s v="Ubisoft"/>
    <n v="35"/>
    <n v="200000"/>
    <n v="160000"/>
    <n v="0"/>
    <n v="50000"/>
    <n v="410000"/>
    <n v="102500"/>
    <n v="0"/>
    <n v="5.9"/>
    <n v="7"/>
    <n v="7.1"/>
    <n v="7"/>
    <s v="Ubisoft"/>
    <n v="1199"/>
    <s v="E"/>
  </r>
  <r>
    <s v="WWE All Stars"/>
    <x v="3"/>
    <n v="9"/>
    <x v="10"/>
    <x v="7"/>
    <n v="3"/>
    <s v="THQ"/>
    <n v="34"/>
    <n v="160000"/>
    <n v="180000"/>
    <n v="0"/>
    <n v="70000"/>
    <n v="410000"/>
    <n v="102500"/>
    <n v="0"/>
    <n v="7.5"/>
    <n v="51"/>
    <n v="6.4"/>
    <n v="36"/>
    <s v="THQ"/>
    <n v="1158"/>
    <s v="T"/>
  </r>
  <r>
    <s v="Harry Potter and the Deathly Hallows - Part 1"/>
    <x v="1"/>
    <n v="3"/>
    <x v="5"/>
    <x v="4"/>
    <n v="1"/>
    <s v="Electronic Arts"/>
    <n v="15"/>
    <n v="190000"/>
    <n v="180000"/>
    <n v="0"/>
    <n v="40000"/>
    <n v="410000"/>
    <n v="102500"/>
    <n v="0"/>
    <n v="5.6"/>
    <n v="6"/>
    <n v="6"/>
    <n v="4"/>
    <s v="Full Fat"/>
    <n v="439"/>
    <s v="E10+"/>
  </r>
  <r>
    <s v="Resistance: Burning Skies"/>
    <x v="15"/>
    <n v="12"/>
    <x v="11"/>
    <x v="6"/>
    <n v="9"/>
    <s v="Sony Computer Entertainment"/>
    <n v="30"/>
    <n v="180000"/>
    <n v="150000"/>
    <n v="20000"/>
    <n v="60000"/>
    <n v="410000"/>
    <n v="102500"/>
    <n v="0"/>
    <n v="6"/>
    <n v="63"/>
    <n v="6.8"/>
    <n v="245"/>
    <s v="Nihilistic"/>
    <n v="805"/>
    <s v="M"/>
  </r>
  <r>
    <s v="Battlefield 2: Modern Combat"/>
    <x v="2"/>
    <n v="15"/>
    <x v="0"/>
    <x v="6"/>
    <n v="9"/>
    <s v="Electronic Arts"/>
    <n v="15"/>
    <n v="350000"/>
    <n v="20000"/>
    <n v="10000"/>
    <n v="30000"/>
    <n v="410000"/>
    <n v="102500"/>
    <n v="0"/>
    <n v="7.7"/>
    <n v="54"/>
    <n v="7.3"/>
    <n v="79"/>
    <s v="Digital Illusions"/>
    <n v="308"/>
    <s v="T"/>
  </r>
  <r>
    <s v="Knockout Kings 2001"/>
    <x v="14"/>
    <n v="7"/>
    <x v="16"/>
    <x v="7"/>
    <n v="3"/>
    <s v="Electronic Arts"/>
    <n v="15"/>
    <n v="230000"/>
    <n v="150000"/>
    <n v="0"/>
    <n v="30000"/>
    <n v="410000"/>
    <n v="102500"/>
    <n v="0"/>
    <n v="8.4"/>
    <n v="11"/>
    <n v="8.5"/>
    <n v="6"/>
    <s v="EA Sports"/>
    <n v="356"/>
    <s v="T"/>
  </r>
  <r>
    <s v="From Russia With Love"/>
    <x v="4"/>
    <n v="8"/>
    <x v="3"/>
    <x v="4"/>
    <n v="1"/>
    <s v="Electronic Arts"/>
    <n v="15"/>
    <n v="340000"/>
    <n v="10000"/>
    <n v="0"/>
    <n v="60000"/>
    <n v="410000"/>
    <n v="102500"/>
    <n v="0"/>
    <n v="6.9"/>
    <n v="29"/>
    <n v="7.6"/>
    <n v="36"/>
    <s v="EA Redwood Shores"/>
    <n v="352"/>
    <s v="T"/>
  </r>
  <r>
    <s v="Fantastic Pets"/>
    <x v="2"/>
    <n v="15"/>
    <x v="10"/>
    <x v="8"/>
    <n v="10"/>
    <s v="THQ"/>
    <n v="34"/>
    <n v="300000"/>
    <n v="80000"/>
    <n v="0"/>
    <n v="30000"/>
    <n v="410000"/>
    <n v="102500"/>
    <n v="0"/>
    <n v="6.6"/>
    <n v="11"/>
    <n v="7.5"/>
    <n v="4"/>
    <s v="Blitz Games Studios"/>
    <n v="159"/>
    <s v="E"/>
  </r>
  <r>
    <s v="Duke Nukem Forever"/>
    <x v="8"/>
    <n v="6"/>
    <x v="10"/>
    <x v="6"/>
    <n v="9"/>
    <s v="Take-Two Interactive"/>
    <n v="32"/>
    <n v="180000"/>
    <n v="170000"/>
    <n v="0"/>
    <n v="60000"/>
    <n v="410000"/>
    <n v="102500"/>
    <n v="0"/>
    <n v="5.4"/>
    <n v="48"/>
    <n v="5.7"/>
    <n v="1183"/>
    <s v="Gearbox Software, 3D Realms"/>
    <n v="470"/>
    <s v="M"/>
  </r>
  <r>
    <s v="Minority Report: Everybody Runs"/>
    <x v="4"/>
    <n v="8"/>
    <x v="8"/>
    <x v="4"/>
    <n v="1"/>
    <s v="Activision"/>
    <n v="4"/>
    <n v="200000"/>
    <n v="150000"/>
    <n v="0"/>
    <n v="50000"/>
    <n v="400000"/>
    <n v="100000"/>
    <n v="0"/>
    <n v="5"/>
    <n v="26"/>
    <n v="5"/>
    <n v="14"/>
    <s v="Treyarch"/>
    <n v="1184"/>
    <s v="T"/>
  </r>
  <r>
    <s v="Katamari Forever"/>
    <x v="3"/>
    <n v="9"/>
    <x v="2"/>
    <x v="5"/>
    <n v="6"/>
    <s v="Namco Bandai Games"/>
    <n v="25"/>
    <n v="260000"/>
    <n v="40000"/>
    <n v="60000"/>
    <n v="40000"/>
    <n v="400000"/>
    <n v="100000"/>
    <n v="0"/>
    <n v="7.4"/>
    <n v="51"/>
    <n v="8.1"/>
    <n v="50"/>
    <s v="Bandai Namco Games"/>
    <n v="114"/>
    <s v="E"/>
  </r>
  <r>
    <s v="NFL GameDay 2002"/>
    <x v="14"/>
    <n v="7"/>
    <x v="9"/>
    <x v="0"/>
    <n v="11"/>
    <s v="Sony Computer Entertainment"/>
    <n v="30"/>
    <n v="230000"/>
    <n v="150000"/>
    <n v="0"/>
    <n v="30000"/>
    <n v="410000"/>
    <n v="102500"/>
    <n v="0"/>
    <n v="6.2"/>
    <n v="10"/>
    <n v="8.8000000000000007"/>
    <n v="4"/>
    <s v="989 Sports"/>
    <n v="28"/>
    <s v="E"/>
  </r>
  <r>
    <s v="Spider-Man: Web of Shadows"/>
    <x v="2"/>
    <n v="15"/>
    <x v="1"/>
    <x v="4"/>
    <n v="1"/>
    <s v="Activision"/>
    <n v="4"/>
    <n v="360000"/>
    <n v="20000"/>
    <n v="0"/>
    <n v="30000"/>
    <n v="410000"/>
    <n v="102500"/>
    <n v="0"/>
    <n v="6.8"/>
    <n v="57"/>
    <n v="8.6"/>
    <n v="87"/>
    <s v="Shaba Games"/>
    <n v="1025"/>
    <s v="T"/>
  </r>
  <r>
    <s v="Naughty Bear"/>
    <x v="2"/>
    <n v="15"/>
    <x v="5"/>
    <x v="4"/>
    <n v="1"/>
    <s v="505 Games"/>
    <n v="1"/>
    <n v="210000"/>
    <n v="150000"/>
    <n v="0"/>
    <n v="40000"/>
    <n v="400000"/>
    <n v="100000"/>
    <n v="0"/>
    <n v="4.3"/>
    <n v="51"/>
    <n v="5.6"/>
    <n v="70"/>
    <s v="Artificial Mind and Movement"/>
    <n v="80"/>
    <s v="T"/>
  </r>
  <r>
    <s v="Tak and the Power of Juju"/>
    <x v="11"/>
    <n v="5"/>
    <x v="15"/>
    <x v="2"/>
    <n v="5"/>
    <s v="THQ"/>
    <n v="34"/>
    <n v="310000"/>
    <n v="80000"/>
    <n v="0"/>
    <n v="10000"/>
    <n v="400000"/>
    <n v="100000"/>
    <n v="0"/>
    <n v="7.1"/>
    <n v="16"/>
    <n v="8.1999999999999993"/>
    <n v="9"/>
    <s v="Avalanche Software"/>
    <n v="104"/>
    <s v="E"/>
  </r>
  <r>
    <s v="Six Flags Fun Park"/>
    <x v="0"/>
    <n v="13"/>
    <x v="2"/>
    <x v="3"/>
    <n v="4"/>
    <s v="Ubisoft"/>
    <n v="35"/>
    <n v="270000"/>
    <n v="90000"/>
    <n v="0"/>
    <n v="40000"/>
    <n v="400000"/>
    <n v="100000"/>
    <n v="0"/>
    <n v="4.3"/>
    <n v="7"/>
    <n v="7.1"/>
    <n v="7"/>
    <s v="7 Studios"/>
    <n v="26"/>
    <s v="E10+"/>
  </r>
  <r>
    <s v="Just Dance Kids 2"/>
    <x v="2"/>
    <n v="15"/>
    <x v="10"/>
    <x v="3"/>
    <n v="4"/>
    <s v="Ubisoft"/>
    <n v="35"/>
    <n v="290000"/>
    <n v="80000"/>
    <n v="0"/>
    <n v="30000"/>
    <n v="400000"/>
    <n v="100000"/>
    <n v="0"/>
    <m/>
    <m/>
    <m/>
    <m/>
    <s v="Ubisoft"/>
    <n v="1199"/>
    <s v="E"/>
  </r>
  <r>
    <s v="Beowulf: The Game"/>
    <x v="2"/>
    <n v="15"/>
    <x v="4"/>
    <x v="4"/>
    <n v="1"/>
    <s v="Ubisoft"/>
    <n v="35"/>
    <n v="360000"/>
    <n v="10000"/>
    <n v="0"/>
    <n v="30000"/>
    <n v="400000"/>
    <n v="100000"/>
    <n v="0"/>
    <n v="5.0999999999999996"/>
    <n v="23"/>
    <n v="4.7"/>
    <n v="30"/>
    <s v="Ubisoft Shanghai"/>
    <n v="1218"/>
    <s v="M"/>
  </r>
  <r>
    <s v="NBA Jam"/>
    <x v="0"/>
    <n v="13"/>
    <x v="5"/>
    <x v="0"/>
    <n v="11"/>
    <s v="Electronic Arts"/>
    <n v="15"/>
    <n v="360000"/>
    <n v="20000"/>
    <n v="0"/>
    <n v="20000"/>
    <n v="400000"/>
    <n v="100000"/>
    <n v="0"/>
    <n v="7.9"/>
    <n v="43"/>
    <n v="8.5"/>
    <n v="20"/>
    <s v="EA Canada"/>
    <n v="339"/>
    <s v="E"/>
  </r>
  <r>
    <s v="Rune Factory 3: A Fantasy Harvest Moon"/>
    <x v="1"/>
    <n v="3"/>
    <x v="2"/>
    <x v="9"/>
    <n v="8"/>
    <s v="Rising Star Games"/>
    <n v="28"/>
    <n v="260000"/>
    <n v="30000"/>
    <n v="100000"/>
    <n v="20000"/>
    <n v="410000"/>
    <n v="102500"/>
    <n v="0"/>
    <n v="7.7"/>
    <n v="10"/>
    <n v="8.6"/>
    <n v="46"/>
    <s v="Neverland"/>
    <n v="791"/>
    <s v="E"/>
  </r>
  <r>
    <s v="Star Wars The Clone Wars: Republic Heroes"/>
    <x v="9"/>
    <n v="11"/>
    <x v="2"/>
    <x v="4"/>
    <n v="1"/>
    <s v="LucasArts"/>
    <n v="20"/>
    <n v="210000"/>
    <n v="120000"/>
    <n v="0"/>
    <n v="70000"/>
    <n v="400000"/>
    <n v="100000"/>
    <n v="0"/>
    <m/>
    <m/>
    <m/>
    <m/>
    <s v="LucasArts, Krome Studios"/>
    <n v="685"/>
    <s v="T"/>
  </r>
  <r>
    <s v="Tales of Zestiria"/>
    <x v="6"/>
    <n v="10"/>
    <x v="13"/>
    <x v="9"/>
    <n v="8"/>
    <s v="Namco Bandai Games"/>
    <n v="25"/>
    <n v="170000"/>
    <n v="150000"/>
    <n v="20000"/>
    <n v="60000"/>
    <n v="400000"/>
    <n v="100000"/>
    <n v="0"/>
    <n v="7.2"/>
    <n v="59"/>
    <n v="6.8"/>
    <n v="315"/>
    <s v="Bandai Namco Games"/>
    <n v="114"/>
    <s v="T"/>
  </r>
  <r>
    <s v="Metal Gear Solid: The Legacy Collection"/>
    <x v="3"/>
    <n v="9"/>
    <x v="6"/>
    <x v="10"/>
    <n v="2"/>
    <s v="Konami Digital Entertainment"/>
    <n v="19"/>
    <n v="310000"/>
    <n v="10000"/>
    <n v="30000"/>
    <n v="60000"/>
    <n v="410000"/>
    <n v="102500"/>
    <n v="0"/>
    <n v="9.3000000000000007"/>
    <n v="4"/>
    <n v="9"/>
    <n v="255"/>
    <s v="Konami"/>
    <n v="646"/>
    <s v="M"/>
  </r>
  <r>
    <s v="NBA 2K10"/>
    <x v="4"/>
    <n v="8"/>
    <x v="2"/>
    <x v="0"/>
    <n v="11"/>
    <s v="Take-Two Interactive"/>
    <n v="32"/>
    <n v="330000"/>
    <n v="10000"/>
    <n v="0"/>
    <n v="50000"/>
    <n v="390000"/>
    <n v="97500"/>
    <n v="0"/>
    <m/>
    <m/>
    <n v="8.6"/>
    <n v="11"/>
    <s v="Visual Concepts"/>
    <n v="1259"/>
    <s v="E"/>
  </r>
  <r>
    <s v="Defender"/>
    <x v="4"/>
    <n v="8"/>
    <x v="8"/>
    <x v="3"/>
    <n v="4"/>
    <s v="Midway Games"/>
    <n v="24"/>
    <n v="200000"/>
    <n v="150000"/>
    <n v="0"/>
    <n v="50000"/>
    <n v="400000"/>
    <n v="100000"/>
    <n v="0"/>
    <n v="7.3"/>
    <n v="24"/>
    <n v="7.8"/>
    <n v="6"/>
    <s v="7 Studios"/>
    <n v="26"/>
    <s v="T"/>
  </r>
  <r>
    <s v="Gauntlet: Seven Sorrows"/>
    <x v="4"/>
    <n v="8"/>
    <x v="3"/>
    <x v="9"/>
    <n v="8"/>
    <s v="Midway Games"/>
    <n v="24"/>
    <n v="200000"/>
    <n v="150000"/>
    <n v="0"/>
    <n v="50000"/>
    <n v="400000"/>
    <n v="100000"/>
    <n v="0"/>
    <n v="5.9"/>
    <n v="38"/>
    <n v="5.7"/>
    <n v="20"/>
    <s v="Midway"/>
    <n v="735"/>
    <s v="T"/>
  </r>
  <r>
    <s v="Harry Potter: Quidditch World Cup"/>
    <x v="11"/>
    <n v="5"/>
    <x v="15"/>
    <x v="0"/>
    <n v="11"/>
    <s v="Electronic Arts"/>
    <n v="15"/>
    <n v="310000"/>
    <n v="80000"/>
    <n v="0"/>
    <n v="10000"/>
    <n v="400000"/>
    <n v="100000"/>
    <n v="0"/>
    <n v="6.8"/>
    <n v="16"/>
    <n v="8.5"/>
    <n v="10"/>
    <s v="Electronic Arts"/>
    <n v="378"/>
    <s v="E"/>
  </r>
  <r>
    <s v="Overlord"/>
    <x v="2"/>
    <n v="15"/>
    <x v="4"/>
    <x v="11"/>
    <n v="12"/>
    <s v="Codemasters"/>
    <n v="9"/>
    <n v="340000"/>
    <n v="30000"/>
    <n v="10000"/>
    <n v="30000"/>
    <n v="410000"/>
    <n v="102500"/>
    <n v="0"/>
    <n v="7.6"/>
    <n v="47"/>
    <n v="8.3000000000000007"/>
    <n v="70"/>
    <s v="Triumph Studios"/>
    <n v="1193"/>
    <s v="T"/>
  </r>
  <r>
    <s v="The Chronicles of Narnia: Prince Caspian"/>
    <x v="4"/>
    <n v="8"/>
    <x v="1"/>
    <x v="4"/>
    <n v="1"/>
    <s v="Disney Interactive Studios"/>
    <n v="13"/>
    <n v="200000"/>
    <n v="150000"/>
    <n v="0"/>
    <n v="50000"/>
    <n v="400000"/>
    <n v="100000"/>
    <n v="0"/>
    <n v="6.7"/>
    <n v="6"/>
    <n v="7"/>
    <n v="8"/>
    <s v="Traveller's Tales"/>
    <n v="1181"/>
    <s v="T"/>
  </r>
  <r>
    <s v="The Incredibles: Rise of the Underminer"/>
    <x v="12"/>
    <n v="4"/>
    <x v="3"/>
    <x v="4"/>
    <n v="1"/>
    <s v="THQ"/>
    <n v="34"/>
    <n v="290000"/>
    <n v="110000"/>
    <n v="0"/>
    <n v="10000"/>
    <n v="410000"/>
    <n v="102500"/>
    <n v="0"/>
    <m/>
    <m/>
    <m/>
    <m/>
    <s v="Helixe"/>
    <n v="519"/>
    <s v="E"/>
  </r>
  <r>
    <s v="Life is Strange"/>
    <x v="6"/>
    <n v="10"/>
    <x v="14"/>
    <x v="10"/>
    <n v="2"/>
    <s v="Square Enix"/>
    <n v="31"/>
    <n v="150000"/>
    <n v="150000"/>
    <n v="30000"/>
    <n v="60000"/>
    <n v="390000"/>
    <n v="97500"/>
    <n v="0"/>
    <n v="8.5"/>
    <n v="23"/>
    <n v="8.6"/>
    <n v="672"/>
    <s v="DONTNOD Entertainment"/>
    <n v="323"/>
    <s v="M"/>
  </r>
  <r>
    <s v="Battalion Wars"/>
    <x v="11"/>
    <n v="5"/>
    <x v="3"/>
    <x v="11"/>
    <n v="12"/>
    <s v="Ninti"/>
    <n v="26"/>
    <n v="250000"/>
    <n v="70000"/>
    <n v="70000"/>
    <n v="10000"/>
    <n v="400000"/>
    <n v="100000"/>
    <n v="0"/>
    <n v="7.6"/>
    <n v="43"/>
    <n v="8.8000000000000007"/>
    <n v="18"/>
    <s v="Kuju Entertainment"/>
    <n v="655"/>
    <s v="T"/>
  </r>
  <r>
    <s v="Power Rangers: Dino Thunder"/>
    <x v="11"/>
    <n v="5"/>
    <x v="7"/>
    <x v="4"/>
    <n v="1"/>
    <s v="THQ"/>
    <n v="34"/>
    <n v="310000"/>
    <n v="80000"/>
    <n v="0"/>
    <n v="10000"/>
    <n v="400000"/>
    <n v="100000"/>
    <n v="0"/>
    <n v="4.9000000000000004"/>
    <n v="6"/>
    <m/>
    <m/>
    <s v="Pacific Coast Power &amp; Light"/>
    <n v="851"/>
    <s v="E"/>
  </r>
  <r>
    <s v="Mass Effect Trilogy"/>
    <x v="2"/>
    <n v="15"/>
    <x v="11"/>
    <x v="4"/>
    <n v="1"/>
    <s v="Electronic Arts"/>
    <n v="15"/>
    <n v="280000"/>
    <n v="90000"/>
    <n v="0"/>
    <n v="30000"/>
    <n v="400000"/>
    <n v="100000"/>
    <n v="0"/>
    <m/>
    <m/>
    <n v="7.4"/>
    <n v="30"/>
    <s v="BioWare"/>
    <n v="145"/>
    <s v="M"/>
  </r>
  <r>
    <s v="The Wonderful 101"/>
    <x v="10"/>
    <n v="14"/>
    <x v="6"/>
    <x v="4"/>
    <n v="1"/>
    <s v="Ninti"/>
    <n v="26"/>
    <n v="190000"/>
    <n v="100000"/>
    <n v="80000"/>
    <n v="30000"/>
    <n v="400000"/>
    <n v="100000"/>
    <n v="0"/>
    <n v="7.8"/>
    <n v="75"/>
    <n v="8.5"/>
    <n v="495"/>
    <s v="PlatinumGames"/>
    <n v="879"/>
    <s v="T"/>
  </r>
  <r>
    <s v="SpongeBob SquigglePants"/>
    <x v="0"/>
    <n v="13"/>
    <x v="10"/>
    <x v="3"/>
    <n v="4"/>
    <s v="THQ"/>
    <n v="34"/>
    <n v="350000"/>
    <n v="20000"/>
    <n v="0"/>
    <n v="30000"/>
    <n v="400000"/>
    <n v="100000"/>
    <n v="0"/>
    <n v="5.9"/>
    <n v="12"/>
    <m/>
    <m/>
    <s v="WayForward"/>
    <n v="1276"/>
    <s v="E"/>
  </r>
  <r>
    <s v="Asura's Wrath"/>
    <x v="3"/>
    <n v="9"/>
    <x v="11"/>
    <x v="4"/>
    <n v="1"/>
    <s v="Capcom"/>
    <n v="8"/>
    <n v="180000"/>
    <n v="120000"/>
    <n v="60000"/>
    <n v="50000"/>
    <n v="410000"/>
    <n v="102500"/>
    <n v="0"/>
    <n v="7.1"/>
    <n v="39"/>
    <n v="7.4"/>
    <n v="169"/>
    <s v="CyberConnect2"/>
    <n v="272"/>
    <s v="T"/>
  </r>
  <r>
    <s v="The Legend of Spyro: Dawn of the Dragon"/>
    <x v="4"/>
    <n v="8"/>
    <x v="1"/>
    <x v="2"/>
    <n v="5"/>
    <s v="Vivendi Games"/>
    <n v="37"/>
    <n v="120000"/>
    <n v="10000"/>
    <n v="0"/>
    <n v="270000"/>
    <n v="400000"/>
    <n v="100000"/>
    <n v="0"/>
    <m/>
    <m/>
    <n v="7.1"/>
    <n v="25"/>
    <s v="Etranges Libellules"/>
    <n v="392"/>
    <s v="E10+"/>
  </r>
  <r>
    <s v="18 Wheeler: American Pro Trucker"/>
    <x v="4"/>
    <n v="8"/>
    <x v="9"/>
    <x v="1"/>
    <n v="7"/>
    <s v="Acclaim Entertainment"/>
    <n v="3"/>
    <n v="200000"/>
    <n v="150000"/>
    <n v="0"/>
    <n v="50000"/>
    <n v="400000"/>
    <n v="100000"/>
    <n v="0"/>
    <n v="6.1"/>
    <n v="11"/>
    <n v="5.7"/>
    <n v="18"/>
    <s v="Acclaim Studios Cheltenham"/>
    <n v="32"/>
    <s v="E"/>
  </r>
  <r>
    <s v="Wall-E"/>
    <x v="3"/>
    <n v="9"/>
    <x v="1"/>
    <x v="2"/>
    <n v="5"/>
    <s v="THQ"/>
    <n v="34"/>
    <n v="120000"/>
    <n v="210000"/>
    <n v="0"/>
    <n v="80000"/>
    <n v="410000"/>
    <n v="102500"/>
    <n v="0"/>
    <n v="5.0999999999999996"/>
    <n v="24"/>
    <n v="5"/>
    <n v="7"/>
    <s v="Heavy Iron Studios"/>
    <n v="518"/>
    <s v="E"/>
  </r>
  <r>
    <s v="Atari Anthology"/>
    <x v="4"/>
    <n v="8"/>
    <x v="7"/>
    <x v="3"/>
    <n v="4"/>
    <s v="Atari"/>
    <n v="5"/>
    <n v="330000"/>
    <n v="10000"/>
    <n v="0"/>
    <n v="50000"/>
    <n v="390000"/>
    <n v="97500"/>
    <n v="0"/>
    <n v="6.6"/>
    <n v="12"/>
    <n v="4.3"/>
    <n v="6"/>
    <s v="Digital Eclipse"/>
    <n v="303"/>
    <s v="E"/>
  </r>
  <r>
    <s v="FIFA 14"/>
    <x v="8"/>
    <n v="6"/>
    <x v="6"/>
    <x v="0"/>
    <n v="11"/>
    <s v="Electronic Arts"/>
    <n v="15"/>
    <n v="10000"/>
    <n v="360000"/>
    <n v="0"/>
    <n v="30000"/>
    <n v="400000"/>
    <n v="100000"/>
    <n v="0"/>
    <n v="8.6999999999999993"/>
    <n v="6"/>
    <n v="4.5999999999999996"/>
    <n v="441"/>
    <s v="EA Canada"/>
    <n v="339"/>
    <s v="E"/>
  </r>
  <r>
    <s v="Hot Wheels: Beat That!"/>
    <x v="4"/>
    <n v="8"/>
    <x v="4"/>
    <x v="1"/>
    <n v="7"/>
    <s v="Activision"/>
    <n v="4"/>
    <n v="200000"/>
    <n v="150000"/>
    <n v="0"/>
    <n v="50000"/>
    <n v="400000"/>
    <n v="100000"/>
    <n v="0"/>
    <m/>
    <m/>
    <m/>
    <m/>
    <s v="Eutechnyx"/>
    <n v="396"/>
    <s v="E"/>
  </r>
  <r>
    <s v="MLB 2006"/>
    <x v="4"/>
    <n v="8"/>
    <x v="3"/>
    <x v="0"/>
    <n v="11"/>
    <s v="Sony Computer Entertainment"/>
    <n v="30"/>
    <n v="330000"/>
    <n v="10000"/>
    <n v="0"/>
    <n v="50000"/>
    <n v="390000"/>
    <n v="97500"/>
    <n v="0"/>
    <n v="8.1"/>
    <n v="32"/>
    <n v="9"/>
    <n v="21"/>
    <s v="989 Sports"/>
    <n v="28"/>
    <s v="E"/>
  </r>
  <r>
    <s v="Brunswick Pro Bowling"/>
    <x v="4"/>
    <n v="8"/>
    <x v="4"/>
    <x v="0"/>
    <n v="11"/>
    <s v="505 Games"/>
    <n v="1"/>
    <n v="200000"/>
    <n v="150000"/>
    <n v="0"/>
    <n v="50000"/>
    <n v="400000"/>
    <n v="100000"/>
    <n v="0"/>
    <m/>
    <m/>
    <m/>
    <m/>
    <s v="Point of View"/>
    <n v="887"/>
    <s v="E"/>
  </r>
  <r>
    <s v="The Gunstringer"/>
    <x v="2"/>
    <n v="15"/>
    <x v="10"/>
    <x v="6"/>
    <n v="9"/>
    <s v="Microsoft Game Studios"/>
    <n v="23"/>
    <n v="260000"/>
    <n v="100000"/>
    <n v="0"/>
    <n v="40000"/>
    <n v="400000"/>
    <n v="100000"/>
    <n v="0"/>
    <n v="7.7"/>
    <n v="60"/>
    <n v="8.1"/>
    <n v="40"/>
    <s v="Twisted Pixel Games"/>
    <n v="1198"/>
    <s v="T"/>
  </r>
  <r>
    <s v="Marvel: Ultimate Alliance"/>
    <x v="0"/>
    <n v="13"/>
    <x v="0"/>
    <x v="9"/>
    <n v="8"/>
    <s v="Activision"/>
    <n v="4"/>
    <n v="360000"/>
    <n v="0"/>
    <n v="0"/>
    <n v="30000"/>
    <n v="390000"/>
    <n v="97500"/>
    <n v="0"/>
    <n v="7.3"/>
    <n v="31"/>
    <n v="7.3"/>
    <n v="29"/>
    <s v="Vicarious Visions"/>
    <n v="1247"/>
    <s v="T"/>
  </r>
  <r>
    <s v="MX vs. ATV Unleashed"/>
    <x v="7"/>
    <n v="16"/>
    <x v="3"/>
    <x v="1"/>
    <n v="7"/>
    <s v="THQ"/>
    <n v="34"/>
    <n v="320000"/>
    <n v="70000"/>
    <n v="0"/>
    <n v="10000"/>
    <n v="400000"/>
    <n v="100000"/>
    <n v="0"/>
    <n v="8"/>
    <n v="21"/>
    <n v="8.3000000000000007"/>
    <n v="13"/>
    <s v="Rainbow Studios"/>
    <n v="918"/>
    <s v="E"/>
  </r>
  <r>
    <s v="FIFA Soccer 13"/>
    <x v="8"/>
    <n v="6"/>
    <x v="11"/>
    <x v="4"/>
    <n v="1"/>
    <s v="Electronic Arts"/>
    <n v="15"/>
    <n v="20000"/>
    <n v="310000"/>
    <n v="0"/>
    <n v="70000"/>
    <n v="400000"/>
    <n v="100000"/>
    <n v="0"/>
    <n v="8.6"/>
    <n v="7"/>
    <n v="6.6"/>
    <n v="286"/>
    <s v="Electronic Arts"/>
    <n v="378"/>
    <s v="E"/>
  </r>
  <r>
    <s v="Rampage: Total Destruction"/>
    <x v="11"/>
    <n v="5"/>
    <x v="0"/>
    <x v="4"/>
    <n v="1"/>
    <s v="Midway Games"/>
    <n v="24"/>
    <n v="310000"/>
    <n v="80000"/>
    <n v="0"/>
    <n v="10000"/>
    <n v="400000"/>
    <n v="100000"/>
    <n v="0"/>
    <n v="5.7"/>
    <n v="24"/>
    <n v="6.7"/>
    <n v="6"/>
    <s v="Pipeworks Software, Inc."/>
    <n v="872"/>
    <s v="E10+"/>
  </r>
  <r>
    <s v="Style Lab: Makeover"/>
    <x v="1"/>
    <n v="3"/>
    <x v="2"/>
    <x v="8"/>
    <n v="10"/>
    <s v="Ubisoft"/>
    <n v="35"/>
    <n v="340000"/>
    <n v="30000"/>
    <n v="0"/>
    <n v="30000"/>
    <n v="400000"/>
    <n v="100000"/>
    <n v="0"/>
    <m/>
    <m/>
    <m/>
    <m/>
    <s v="Ubisoft"/>
    <n v="1199"/>
    <s v="E"/>
  </r>
  <r>
    <s v="The Urbz: Sims in the City"/>
    <x v="11"/>
    <n v="5"/>
    <x v="7"/>
    <x v="8"/>
    <n v="10"/>
    <s v="Electronic Arts"/>
    <n v="15"/>
    <n v="240000"/>
    <n v="140000"/>
    <n v="0"/>
    <n v="20000"/>
    <n v="400000"/>
    <n v="100000"/>
    <n v="0"/>
    <n v="7.3"/>
    <n v="19"/>
    <n v="8.4"/>
    <n v="16"/>
    <s v="Maxis"/>
    <n v="714"/>
    <s v="T"/>
  </r>
  <r>
    <s v="Nicktoons: Freeze Frame Frenzy"/>
    <x v="12"/>
    <n v="4"/>
    <x v="7"/>
    <x v="4"/>
    <n v="1"/>
    <s v="THQ"/>
    <n v="34"/>
    <n v="290000"/>
    <n v="110000"/>
    <n v="0"/>
    <n v="10000"/>
    <n v="410000"/>
    <n v="102500"/>
    <n v="0"/>
    <n v="5.3"/>
    <n v="4"/>
    <m/>
    <m/>
    <s v="Altron"/>
    <n v="50"/>
    <s v="E"/>
  </r>
  <r>
    <s v="Rapala Pro Bass Fishing 2010"/>
    <x v="2"/>
    <n v="15"/>
    <x v="5"/>
    <x v="0"/>
    <n v="11"/>
    <s v="Activision"/>
    <n v="4"/>
    <n v="320000"/>
    <n v="50000"/>
    <n v="0"/>
    <n v="30000"/>
    <n v="400000"/>
    <n v="100000"/>
    <n v="0"/>
    <m/>
    <m/>
    <m/>
    <m/>
    <s v="FUN Labs"/>
    <n v="441"/>
    <s v="E"/>
  </r>
  <r>
    <s v="WWE SmackDown! vs. RAW 2006"/>
    <x v="9"/>
    <n v="11"/>
    <x v="3"/>
    <x v="7"/>
    <n v="3"/>
    <s v="THQ"/>
    <n v="34"/>
    <n v="360000"/>
    <n v="0"/>
    <n v="0"/>
    <n v="30000"/>
    <n v="390000"/>
    <n v="97500"/>
    <n v="0"/>
    <n v="8.1"/>
    <n v="30"/>
    <n v="8.5"/>
    <n v="37"/>
    <s v="Yuke's"/>
    <n v="1293"/>
    <s v="T"/>
  </r>
  <r>
    <s v="Mafia II"/>
    <x v="8"/>
    <n v="6"/>
    <x v="5"/>
    <x v="4"/>
    <n v="1"/>
    <s v="Take-Two Interactive"/>
    <n v="32"/>
    <n v="170000"/>
    <n v="170000"/>
    <n v="0"/>
    <n v="50000"/>
    <n v="390000"/>
    <n v="97500"/>
    <n v="0"/>
    <n v="7.7"/>
    <n v="46"/>
    <n v="7.9"/>
    <n v="1238"/>
    <s v="2K Czech"/>
    <n v="8"/>
    <s v="M"/>
  </r>
  <r>
    <s v="Pro Evolution Soccer 2016"/>
    <x v="3"/>
    <n v="9"/>
    <x v="13"/>
    <x v="0"/>
    <n v="11"/>
    <s v="Konami Digital Entertainment"/>
    <n v="19"/>
    <n v="90000"/>
    <n v="120000"/>
    <n v="150000"/>
    <n v="40000"/>
    <n v="400000"/>
    <n v="100000"/>
    <n v="0"/>
    <m/>
    <m/>
    <n v="7.2"/>
    <n v="40"/>
    <s v="Konami"/>
    <n v="646"/>
    <s v="E"/>
  </r>
  <r>
    <s v="NBA Live 2002"/>
    <x v="7"/>
    <n v="16"/>
    <x v="9"/>
    <x v="0"/>
    <n v="11"/>
    <s v="Electronic Arts"/>
    <n v="15"/>
    <n v="350000"/>
    <n v="30000"/>
    <n v="0"/>
    <n v="20000"/>
    <n v="400000"/>
    <n v="100000"/>
    <n v="0"/>
    <n v="7.6"/>
    <n v="15"/>
    <n v="7.5"/>
    <n v="6"/>
    <s v="Electronic Arts"/>
    <n v="378"/>
    <s v="E"/>
  </r>
  <r>
    <s v="Sega Superstars Tennis"/>
    <x v="3"/>
    <n v="9"/>
    <x v="1"/>
    <x v="0"/>
    <n v="11"/>
    <s v="Sega"/>
    <n v="29"/>
    <n v="130000"/>
    <n v="200000"/>
    <n v="0"/>
    <n v="70000"/>
    <n v="400000"/>
    <n v="100000"/>
    <n v="0"/>
    <n v="6.7"/>
    <n v="31"/>
    <n v="7.4"/>
    <n v="7"/>
    <s v="Sumo Digital"/>
    <n v="1096"/>
    <s v="E10+"/>
  </r>
  <r>
    <s v="Spore Hero"/>
    <x v="0"/>
    <n v="13"/>
    <x v="2"/>
    <x v="8"/>
    <n v="10"/>
    <s v="Electronic Arts"/>
    <n v="15"/>
    <n v="350000"/>
    <n v="20000"/>
    <n v="0"/>
    <n v="30000"/>
    <n v="400000"/>
    <n v="100000"/>
    <n v="0"/>
    <n v="6.1"/>
    <n v="23"/>
    <n v="7.1"/>
    <n v="36"/>
    <s v="Maxis"/>
    <n v="714"/>
    <s v="E10+"/>
  </r>
  <r>
    <s v="I-Ninja"/>
    <x v="4"/>
    <n v="8"/>
    <x v="15"/>
    <x v="2"/>
    <n v="5"/>
    <s v="Sony Computer Entertainment"/>
    <n v="30"/>
    <n v="190000"/>
    <n v="150000"/>
    <n v="0"/>
    <n v="50000"/>
    <n v="390000"/>
    <n v="97500"/>
    <n v="0"/>
    <n v="7.3"/>
    <n v="39"/>
    <n v="8.3000000000000007"/>
    <n v="22"/>
    <s v="Argonaut Games"/>
    <n v="70"/>
    <s v="T"/>
  </r>
  <r>
    <s v="Moshi Monsters: Moshlings Theme Park"/>
    <x v="1"/>
    <n v="3"/>
    <x v="11"/>
    <x v="3"/>
    <n v="4"/>
    <s v="Activision"/>
    <n v="4"/>
    <n v="30000"/>
    <n v="330000"/>
    <n v="0"/>
    <n v="40000"/>
    <n v="400000"/>
    <n v="100000"/>
    <n v="0"/>
    <m/>
    <m/>
    <m/>
    <m/>
    <s v="Black Lantern Studios"/>
    <n v="153"/>
    <s v="E"/>
  </r>
  <r>
    <s v="Ghostbusters: The Video Game"/>
    <x v="1"/>
    <n v="3"/>
    <x v="2"/>
    <x v="4"/>
    <n v="1"/>
    <s v="Atari"/>
    <n v="5"/>
    <n v="240000"/>
    <n v="120000"/>
    <n v="0"/>
    <n v="40000"/>
    <n v="400000"/>
    <n v="100000"/>
    <n v="0"/>
    <n v="5.5"/>
    <n v="17"/>
    <n v="6"/>
    <n v="7"/>
    <s v="Zen Studios"/>
    <n v="1297"/>
    <s v="E"/>
  </r>
  <r>
    <s v="Call of War: Finest Hour"/>
    <x v="11"/>
    <n v="5"/>
    <x v="7"/>
    <x v="6"/>
    <n v="9"/>
    <s v="Activision"/>
    <n v="4"/>
    <n v="310000"/>
    <n v="80000"/>
    <n v="0"/>
    <n v="10000"/>
    <n v="400000"/>
    <n v="100000"/>
    <n v="0"/>
    <n v="7.4"/>
    <n v="31"/>
    <n v="8.9"/>
    <n v="13"/>
    <s v="Exakt"/>
    <n v="400"/>
    <s v="T"/>
  </r>
  <r>
    <s v="Naruto: Path of the Ninja"/>
    <x v="1"/>
    <n v="3"/>
    <x v="4"/>
    <x v="9"/>
    <n v="8"/>
    <s v="D3Publisher"/>
    <n v="11"/>
    <n v="370000"/>
    <n v="0"/>
    <n v="0"/>
    <n v="30000"/>
    <n v="400000"/>
    <n v="100000"/>
    <n v="0"/>
    <n v="5.7"/>
    <n v="18"/>
    <n v="7.2"/>
    <n v="9"/>
    <s v="TOSE"/>
    <n v="1174"/>
    <s v="E10+"/>
  </r>
  <r>
    <s v="Castlevania: Portrait of Ruin"/>
    <x v="1"/>
    <n v="3"/>
    <x v="0"/>
    <x v="2"/>
    <n v="5"/>
    <s v="Konami Digital Entertainment"/>
    <n v="19"/>
    <n v="310000"/>
    <n v="20000"/>
    <n v="40000"/>
    <n v="30000"/>
    <n v="400000"/>
    <n v="100000"/>
    <n v="0"/>
    <n v="8.5"/>
    <n v="51"/>
    <n v="8.3000000000000007"/>
    <n v="87"/>
    <s v="Konami"/>
    <n v="646"/>
    <s v="T"/>
  </r>
  <r>
    <s v="Rumble Roses"/>
    <x v="4"/>
    <n v="8"/>
    <x v="7"/>
    <x v="7"/>
    <n v="3"/>
    <s v="Konami Digital Entertainment"/>
    <n v="19"/>
    <n v="190000"/>
    <n v="150000"/>
    <n v="0"/>
    <n v="50000"/>
    <n v="390000"/>
    <n v="97500"/>
    <n v="0"/>
    <n v="6.6"/>
    <n v="44"/>
    <n v="8.5"/>
    <n v="20"/>
    <s v="Yuke's"/>
    <n v="1293"/>
    <s v="M"/>
  </r>
  <r>
    <s v="Tomb Raider: Anniversary"/>
    <x v="2"/>
    <n v="15"/>
    <x v="4"/>
    <x v="4"/>
    <n v="1"/>
    <s v="Eidos Interactive"/>
    <n v="14"/>
    <n v="120000"/>
    <n v="220000"/>
    <n v="0"/>
    <n v="50000"/>
    <n v="390000"/>
    <n v="97500"/>
    <n v="0"/>
    <n v="7.7"/>
    <n v="33"/>
    <n v="8.3000000000000007"/>
    <n v="39"/>
    <s v="Crystal Dynamics"/>
    <n v="264"/>
    <s v="T"/>
  </r>
  <r>
    <s v="Sherlock Holmes: The Mystery of the Mummy"/>
    <x v="1"/>
    <n v="3"/>
    <x v="2"/>
    <x v="10"/>
    <n v="2"/>
    <s v="Focus Home Interactive"/>
    <n v="16"/>
    <n v="60000"/>
    <n v="300000"/>
    <n v="0"/>
    <n v="40000"/>
    <n v="400000"/>
    <n v="100000"/>
    <n v="0"/>
    <n v="5.7"/>
    <n v="8"/>
    <n v="3.1"/>
    <n v="9"/>
    <s v="Frogwares, Mistic Software"/>
    <n v="433"/>
    <s v="E"/>
  </r>
  <r>
    <s v="Fantastic Four: Rise of the Silver Surfer"/>
    <x v="4"/>
    <n v="8"/>
    <x v="4"/>
    <x v="4"/>
    <n v="1"/>
    <s v="Take-Two Interactive"/>
    <n v="32"/>
    <n v="190000"/>
    <n v="150000"/>
    <n v="0"/>
    <n v="50000"/>
    <n v="390000"/>
    <n v="97500"/>
    <n v="0"/>
    <n v="3.6"/>
    <n v="7"/>
    <n v="6.4"/>
    <n v="17"/>
    <s v="7 Studios"/>
    <n v="26"/>
    <s v="T"/>
  </r>
  <r>
    <s v="Ultimate Spider-Man"/>
    <x v="7"/>
    <n v="16"/>
    <x v="3"/>
    <x v="4"/>
    <n v="1"/>
    <s v="Activision"/>
    <n v="4"/>
    <n v="260000"/>
    <n v="110000"/>
    <n v="0"/>
    <n v="20000"/>
    <n v="390000"/>
    <n v="97500"/>
    <n v="0"/>
    <n v="7.7"/>
    <n v="53"/>
    <n v="7.4"/>
    <n v="20"/>
    <s v="Treyarch"/>
    <n v="1184"/>
    <s v="T"/>
  </r>
  <r>
    <s v="Littlest Pet Shop"/>
    <x v="0"/>
    <n v="13"/>
    <x v="1"/>
    <x v="8"/>
    <n v="10"/>
    <s v="Electronic Arts"/>
    <n v="15"/>
    <n v="330000"/>
    <n v="30000"/>
    <n v="0"/>
    <n v="30000"/>
    <n v="390000"/>
    <n v="97500"/>
    <n v="0"/>
    <m/>
    <m/>
    <m/>
    <m/>
    <s v="Full Fat"/>
    <n v="439"/>
    <s v="E"/>
  </r>
  <r>
    <s v="Juiced 2: Hot Import Nights"/>
    <x v="4"/>
    <n v="8"/>
    <x v="4"/>
    <x v="1"/>
    <n v="7"/>
    <s v="THQ"/>
    <n v="34"/>
    <n v="190000"/>
    <n v="150000"/>
    <n v="10000"/>
    <n v="50000"/>
    <n v="400000"/>
    <n v="100000"/>
    <n v="0"/>
    <n v="6.6"/>
    <n v="4"/>
    <n v="6.7"/>
    <n v="10"/>
    <s v="Juice Games"/>
    <n v="612"/>
    <s v="T"/>
  </r>
  <r>
    <s v="Star Wars The Clone Wars: Republic Heroes"/>
    <x v="1"/>
    <n v="3"/>
    <x v="2"/>
    <x v="4"/>
    <n v="1"/>
    <s v="LucasArts"/>
    <n v="20"/>
    <n v="220000"/>
    <n v="140000"/>
    <n v="0"/>
    <n v="40000"/>
    <n v="400000"/>
    <n v="100000"/>
    <n v="0"/>
    <m/>
    <m/>
    <n v="5.3"/>
    <n v="4"/>
    <s v="LucasArts"/>
    <n v="683"/>
    <s v="E10+"/>
  </r>
  <r>
    <s v="LEGO The Lord of the Rings"/>
    <x v="5"/>
    <n v="1"/>
    <x v="11"/>
    <x v="4"/>
    <n v="1"/>
    <s v="Warner Bros. Interactive Entertainment"/>
    <n v="38"/>
    <n v="200000"/>
    <n v="160000"/>
    <n v="0"/>
    <n v="30000"/>
    <n v="390000"/>
    <n v="97500"/>
    <n v="0"/>
    <n v="6.1"/>
    <n v="4"/>
    <n v="7.6"/>
    <n v="10"/>
    <s v="TT Games"/>
    <n v="1195"/>
    <s v="E10+"/>
  </r>
  <r>
    <s v="No More Heroes 2: Desperate Struggle"/>
    <x v="0"/>
    <n v="13"/>
    <x v="5"/>
    <x v="4"/>
    <n v="1"/>
    <s v="Rising Star Games"/>
    <n v="28"/>
    <n v="200000"/>
    <n v="110000"/>
    <n v="40000"/>
    <n v="30000"/>
    <n v="380000"/>
    <n v="95000"/>
    <n v="0"/>
    <n v="8.4"/>
    <n v="68"/>
    <n v="8.8000000000000007"/>
    <n v="184"/>
    <s v="Grasshopper Manufacture"/>
    <n v="492"/>
    <s v="M"/>
  </r>
  <r>
    <s v="Planet 51"/>
    <x v="1"/>
    <n v="3"/>
    <x v="2"/>
    <x v="4"/>
    <n v="1"/>
    <s v="Sega"/>
    <n v="29"/>
    <n v="220000"/>
    <n v="140000"/>
    <n v="0"/>
    <n v="40000"/>
    <n v="400000"/>
    <n v="100000"/>
    <n v="0"/>
    <m/>
    <m/>
    <m/>
    <m/>
    <s v="Firebrand Games"/>
    <n v="417"/>
    <s v="E"/>
  </r>
  <r>
    <s v="Legends of WrestleMania"/>
    <x v="2"/>
    <n v="15"/>
    <x v="2"/>
    <x v="7"/>
    <n v="3"/>
    <s v="THQ"/>
    <n v="34"/>
    <n v="200000"/>
    <n v="150000"/>
    <n v="0"/>
    <n v="40000"/>
    <n v="390000"/>
    <n v="97500"/>
    <n v="0"/>
    <n v="7.1"/>
    <n v="59"/>
    <n v="6.3"/>
    <n v="23"/>
    <s v="Yuke's"/>
    <n v="1293"/>
    <s v="T"/>
  </r>
  <r>
    <s v="Fishing Resort"/>
    <x v="0"/>
    <n v="13"/>
    <x v="10"/>
    <x v="0"/>
    <n v="11"/>
    <s v="Namco Bandai Games"/>
    <n v="25"/>
    <n v="140000"/>
    <n v="0"/>
    <n v="250000"/>
    <n v="10000"/>
    <n v="400000"/>
    <n v="100000"/>
    <n v="0"/>
    <n v="6.9"/>
    <n v="9"/>
    <n v="7"/>
    <n v="8"/>
    <s v="Prope"/>
    <n v="901"/>
    <s v="E"/>
  </r>
  <r>
    <s v="Disney's Brother Bear"/>
    <x v="12"/>
    <n v="4"/>
    <x v="15"/>
    <x v="4"/>
    <n v="1"/>
    <s v="THQ"/>
    <n v="34"/>
    <n v="280000"/>
    <n v="100000"/>
    <n v="0"/>
    <n v="10000"/>
    <n v="390000"/>
    <n v="97500"/>
    <n v="0"/>
    <m/>
    <m/>
    <m/>
    <m/>
    <s v="Vicarious Visions"/>
    <n v="1247"/>
    <s v="E"/>
  </r>
  <r>
    <s v="Armored Core V"/>
    <x v="3"/>
    <n v="9"/>
    <x v="11"/>
    <x v="8"/>
    <n v="10"/>
    <s v="Namco Bandai Games"/>
    <n v="25"/>
    <n v="90000"/>
    <n v="40000"/>
    <n v="240000"/>
    <n v="20000"/>
    <n v="390000"/>
    <n v="97500"/>
    <n v="0"/>
    <n v="6.5"/>
    <n v="26"/>
    <n v="7.3"/>
    <n v="47"/>
    <s v="From Software"/>
    <n v="434"/>
    <s v="T"/>
  </r>
  <r>
    <s v="NBA Live 09"/>
    <x v="4"/>
    <n v="8"/>
    <x v="1"/>
    <x v="0"/>
    <n v="11"/>
    <s v="Electronic Arts"/>
    <n v="15"/>
    <n v="320000"/>
    <n v="10000"/>
    <n v="10000"/>
    <n v="50000"/>
    <n v="390000"/>
    <n v="97500"/>
    <n v="0"/>
    <m/>
    <m/>
    <n v="7.4"/>
    <n v="14"/>
    <s v="EA Canada"/>
    <n v="339"/>
    <s v="E"/>
  </r>
  <r>
    <s v="Mass Effect 2"/>
    <x v="8"/>
    <n v="6"/>
    <x v="5"/>
    <x v="9"/>
    <n v="8"/>
    <s v="Electronic Arts"/>
    <n v="15"/>
    <n v="10000"/>
    <n v="320000"/>
    <n v="0"/>
    <n v="60000"/>
    <n v="390000"/>
    <n v="97500"/>
    <n v="0"/>
    <n v="9.4"/>
    <n v="55"/>
    <n v="8.8000000000000007"/>
    <n v="3559"/>
    <s v="BioWare"/>
    <n v="145"/>
    <s v="M"/>
  </r>
  <r>
    <s v="Harry Potter and the Deathly Hallows - Part 1"/>
    <x v="3"/>
    <n v="9"/>
    <x v="5"/>
    <x v="4"/>
    <n v="1"/>
    <s v="Electronic Arts"/>
    <n v="15"/>
    <n v="130000"/>
    <n v="200000"/>
    <n v="0"/>
    <n v="70000"/>
    <n v="400000"/>
    <n v="100000"/>
    <n v="0"/>
    <n v="3.8"/>
    <n v="27"/>
    <n v="2.8"/>
    <n v="23"/>
    <s v="EA Bright Light"/>
    <n v="338"/>
    <s v="T"/>
  </r>
  <r>
    <s v="The House of The Dead III"/>
    <x v="7"/>
    <n v="16"/>
    <x v="8"/>
    <x v="6"/>
    <n v="9"/>
    <s v="Sega"/>
    <n v="29"/>
    <n v="290000"/>
    <n v="80000"/>
    <n v="0"/>
    <n v="10000"/>
    <n v="380000"/>
    <n v="95000"/>
    <n v="0"/>
    <n v="7.2"/>
    <n v="30"/>
    <n v="7.3"/>
    <n v="9"/>
    <s v="Wow Entertainment"/>
    <n v="1288"/>
    <s v="M"/>
  </r>
  <r>
    <s v="Project X Zone"/>
    <x v="5"/>
    <n v="1"/>
    <x v="11"/>
    <x v="9"/>
    <n v="8"/>
    <s v="Namco Bandai Games"/>
    <n v="25"/>
    <n v="180000"/>
    <n v="40000"/>
    <n v="150000"/>
    <n v="20000"/>
    <n v="390000"/>
    <n v="97500"/>
    <n v="0"/>
    <n v="7"/>
    <n v="53"/>
    <n v="7.3"/>
    <n v="146"/>
    <s v="Monolith Soft, Banpresto"/>
    <n v="756"/>
    <s v="T"/>
  </r>
  <r>
    <s v="NBA Jam"/>
    <x v="3"/>
    <n v="9"/>
    <x v="5"/>
    <x v="0"/>
    <n v="11"/>
    <s v="Electronic Arts"/>
    <n v="15"/>
    <n v="220000"/>
    <n v="120000"/>
    <n v="0"/>
    <n v="60000"/>
    <n v="400000"/>
    <n v="100000"/>
    <n v="0"/>
    <n v="7.1"/>
    <n v="33"/>
    <n v="5.7"/>
    <n v="14"/>
    <s v="EA Canada"/>
    <n v="339"/>
    <s v="E"/>
  </r>
  <r>
    <s v="NBA Jam"/>
    <x v="2"/>
    <n v="15"/>
    <x v="5"/>
    <x v="0"/>
    <n v="11"/>
    <s v="Electronic Arts"/>
    <n v="15"/>
    <n v="270000"/>
    <n v="90000"/>
    <n v="0"/>
    <n v="30000"/>
    <n v="390000"/>
    <n v="97500"/>
    <n v="0"/>
    <n v="7.5"/>
    <n v="30"/>
    <n v="7"/>
    <n v="24"/>
    <s v="EA Canada"/>
    <n v="339"/>
    <s v="E"/>
  </r>
  <r>
    <s v="NBA Live 09"/>
    <x v="9"/>
    <n v="11"/>
    <x v="1"/>
    <x v="0"/>
    <n v="11"/>
    <s v="Electronic Arts"/>
    <n v="15"/>
    <n v="230000"/>
    <n v="70000"/>
    <n v="30000"/>
    <n v="60000"/>
    <n v="390000"/>
    <n v="97500"/>
    <n v="0"/>
    <m/>
    <m/>
    <n v="7.3"/>
    <n v="8"/>
    <s v="EA Sports"/>
    <n v="356"/>
    <s v="E"/>
  </r>
  <r>
    <s v="Ener-G: Gym Rockets"/>
    <x v="1"/>
    <n v="3"/>
    <x v="1"/>
    <x v="0"/>
    <n v="11"/>
    <s v="Ubisoft"/>
    <n v="35"/>
    <n v="360000"/>
    <n v="0"/>
    <n v="0"/>
    <n v="30000"/>
    <n v="390000"/>
    <n v="97500"/>
    <n v="0"/>
    <m/>
    <m/>
    <m/>
    <m/>
    <s v="1st Playable Productions"/>
    <n v="6"/>
    <s v="E"/>
  </r>
  <r>
    <s v="Madden NFL Football"/>
    <x v="5"/>
    <n v="1"/>
    <x v="10"/>
    <x v="0"/>
    <n v="11"/>
    <s v="Electronic Arts"/>
    <n v="15"/>
    <n v="360000"/>
    <n v="10000"/>
    <n v="0"/>
    <n v="30000"/>
    <n v="400000"/>
    <n v="100000"/>
    <n v="0"/>
    <n v="4.9000000000000004"/>
    <n v="18"/>
    <n v="5.3"/>
    <n v="16"/>
    <s v="EA Tiburon"/>
    <n v="360"/>
    <s v="E"/>
  </r>
  <r>
    <s v="Are You Smarter than a 5th Grader? Make the Grade"/>
    <x v="1"/>
    <n v="3"/>
    <x v="1"/>
    <x v="3"/>
    <n v="4"/>
    <s v="THQ"/>
    <n v="34"/>
    <n v="360000"/>
    <n v="0"/>
    <n v="0"/>
    <n v="30000"/>
    <n v="390000"/>
    <n v="97500"/>
    <n v="0"/>
    <m/>
    <m/>
    <m/>
    <m/>
    <s v="THQ"/>
    <n v="1158"/>
    <s v="E"/>
  </r>
  <r>
    <s v="Donkey Konga 2"/>
    <x v="11"/>
    <n v="5"/>
    <x v="7"/>
    <x v="3"/>
    <n v="4"/>
    <s v="Ninti"/>
    <n v="26"/>
    <n v="300000"/>
    <n v="80000"/>
    <n v="0"/>
    <n v="10000"/>
    <n v="390000"/>
    <n v="97500"/>
    <n v="0"/>
    <n v="6.9"/>
    <n v="30"/>
    <n v="6"/>
    <n v="9"/>
    <s v="Namco"/>
    <n v="767"/>
    <s v="T"/>
  </r>
  <r>
    <s v="Transformers: Fall of Cybertron"/>
    <x v="3"/>
    <n v="9"/>
    <x v="11"/>
    <x v="4"/>
    <n v="1"/>
    <s v="Activision"/>
    <n v="4"/>
    <n v="190000"/>
    <n v="140000"/>
    <n v="0"/>
    <n v="60000"/>
    <n v="390000"/>
    <n v="97500"/>
    <n v="0"/>
    <n v="7.7"/>
    <n v="32"/>
    <n v="8.1999999999999993"/>
    <n v="87"/>
    <s v="High Moon Studios"/>
    <n v="524"/>
    <s v="T"/>
  </r>
  <r>
    <s v="Alpha Protocol"/>
    <x v="2"/>
    <n v="15"/>
    <x v="5"/>
    <x v="9"/>
    <n v="8"/>
    <s v="Sega"/>
    <n v="29"/>
    <n v="230000"/>
    <n v="120000"/>
    <n v="0"/>
    <n v="40000"/>
    <n v="390000"/>
    <n v="97500"/>
    <n v="0"/>
    <n v="6.3"/>
    <n v="68"/>
    <n v="7.2"/>
    <n v="201"/>
    <s v="Obsidian Entertainment"/>
    <n v="829"/>
    <s v="M"/>
  </r>
  <r>
    <s v="SSX 3"/>
    <x v="7"/>
    <n v="16"/>
    <x v="15"/>
    <x v="0"/>
    <n v="11"/>
    <s v="Electronic Arts"/>
    <n v="15"/>
    <n v="290000"/>
    <n v="80000"/>
    <n v="0"/>
    <n v="10000"/>
    <n v="380000"/>
    <n v="95000"/>
    <n v="0"/>
    <n v="9.1999999999999993"/>
    <n v="27"/>
    <n v="8.6999999999999993"/>
    <n v="25"/>
    <s v="EA Canada"/>
    <n v="339"/>
    <s v="E"/>
  </r>
  <r>
    <s v="Combat of Giants: Dinosaurs 3D"/>
    <x v="5"/>
    <n v="1"/>
    <x v="10"/>
    <x v="11"/>
    <n v="12"/>
    <s v="Ubisoft"/>
    <n v="35"/>
    <n v="250000"/>
    <n v="60000"/>
    <n v="50000"/>
    <n v="30000"/>
    <n v="390000"/>
    <n v="97500"/>
    <n v="0"/>
    <n v="4.4000000000000004"/>
    <n v="18"/>
    <n v="5.3"/>
    <n v="9"/>
    <s v="Ubisoft"/>
    <n v="1199"/>
    <s v="E10+"/>
  </r>
  <r>
    <s v="Madden NFL 2005"/>
    <x v="12"/>
    <n v="4"/>
    <x v="7"/>
    <x v="0"/>
    <n v="11"/>
    <s v="Electronic Arts"/>
    <n v="15"/>
    <n v="280000"/>
    <n v="100000"/>
    <n v="0"/>
    <n v="10000"/>
    <n v="390000"/>
    <n v="97500"/>
    <n v="0"/>
    <n v="7.9"/>
    <n v="9"/>
    <n v="7.6"/>
    <n v="5"/>
    <s v="Exient Entertainment"/>
    <n v="402"/>
    <s v="E"/>
  </r>
  <r>
    <s v="Final Fantasy Crystal Chronicles: The Crystal Bearers"/>
    <x v="0"/>
    <n v="13"/>
    <x v="2"/>
    <x v="4"/>
    <n v="1"/>
    <s v="Square Enix"/>
    <n v="31"/>
    <n v="210000"/>
    <n v="70000"/>
    <n v="80000"/>
    <n v="30000"/>
    <n v="390000"/>
    <n v="97500"/>
    <n v="0"/>
    <n v="6.6"/>
    <n v="53"/>
    <n v="7.6"/>
    <n v="70"/>
    <s v="Square Enix"/>
    <n v="1075"/>
    <s v="T"/>
  </r>
  <r>
    <s v="Until Dawn: Rush of Blood"/>
    <x v="6"/>
    <n v="10"/>
    <x v="14"/>
    <x v="10"/>
    <n v="2"/>
    <s v="Sony Computer Entertainment"/>
    <n v="30"/>
    <n v="180000"/>
    <n v="150000"/>
    <n v="0"/>
    <n v="70000"/>
    <n v="400000"/>
    <n v="100000"/>
    <n v="0"/>
    <n v="7.2"/>
    <n v="49"/>
    <n v="8"/>
    <n v="68"/>
    <s v="SuperMassive Games"/>
    <n v="1104"/>
    <s v="M"/>
  </r>
  <r>
    <s v="Sonic Lost World"/>
    <x v="10"/>
    <n v="14"/>
    <x v="6"/>
    <x v="2"/>
    <n v="5"/>
    <s v="Sega"/>
    <n v="29"/>
    <n v="230000"/>
    <n v="120000"/>
    <n v="10000"/>
    <n v="30000"/>
    <n v="390000"/>
    <n v="97500"/>
    <n v="0"/>
    <n v="6.3"/>
    <n v="64"/>
    <n v="7.3"/>
    <n v="461"/>
    <s v="Sonic Team"/>
    <n v="1056"/>
    <s v="E10+"/>
  </r>
  <r>
    <s v="Skylanders SWAP Force"/>
    <x v="6"/>
    <n v="10"/>
    <x v="6"/>
    <x v="2"/>
    <n v="5"/>
    <s v="Activision"/>
    <n v="4"/>
    <n v="200000"/>
    <n v="120000"/>
    <n v="0"/>
    <n v="60000"/>
    <n v="380000"/>
    <n v="95000"/>
    <n v="0"/>
    <n v="7.9"/>
    <n v="7"/>
    <n v="5.2"/>
    <n v="45"/>
    <s v="Vicarious Visions"/>
    <n v="1247"/>
    <s v="E10+"/>
  </r>
  <r>
    <s v="Iron Man 2"/>
    <x v="3"/>
    <n v="9"/>
    <x v="5"/>
    <x v="4"/>
    <n v="1"/>
    <s v="Sega"/>
    <n v="29"/>
    <n v="140000"/>
    <n v="180000"/>
    <n v="0"/>
    <n v="70000"/>
    <n v="390000"/>
    <n v="97500"/>
    <n v="0"/>
    <n v="4.0999999999999996"/>
    <n v="28"/>
    <n v="5.2"/>
    <n v="36"/>
    <s v="Sega Studios San Francisco"/>
    <n v="1014"/>
    <s v="T"/>
  </r>
  <r>
    <s v="Star Wars The Clone Wars: Republic Heroes"/>
    <x v="2"/>
    <n v="15"/>
    <x v="2"/>
    <x v="4"/>
    <n v="1"/>
    <s v="LucasArts"/>
    <n v="20"/>
    <n v="180000"/>
    <n v="170000"/>
    <n v="0"/>
    <n v="40000"/>
    <n v="390000"/>
    <n v="97500"/>
    <n v="0"/>
    <n v="4.3"/>
    <n v="37"/>
    <n v="6.3"/>
    <n v="19"/>
    <s v="Krome Studios"/>
    <n v="652"/>
    <s v="T"/>
  </r>
  <r>
    <s v="Monster Jam: Urban Assault"/>
    <x v="1"/>
    <n v="3"/>
    <x v="1"/>
    <x v="1"/>
    <n v="7"/>
    <s v="Activision"/>
    <n v="4"/>
    <n v="360000"/>
    <n v="0"/>
    <n v="0"/>
    <n v="30000"/>
    <n v="390000"/>
    <n v="97500"/>
    <n v="0"/>
    <m/>
    <m/>
    <m/>
    <m/>
    <s v="Torus Games"/>
    <n v="1172"/>
    <s v="E"/>
  </r>
  <r>
    <s v="Kengo: Master of Bushido"/>
    <x v="4"/>
    <n v="8"/>
    <x v="16"/>
    <x v="7"/>
    <n v="3"/>
    <s v="Ubisoft"/>
    <n v="35"/>
    <n v="160000"/>
    <n v="130000"/>
    <n v="60000"/>
    <n v="40000"/>
    <n v="390000"/>
    <n v="97500"/>
    <n v="0"/>
    <n v="6.2"/>
    <n v="13"/>
    <n v="8.4"/>
    <n v="8"/>
    <s v="Light Weight"/>
    <n v="673"/>
    <s v="M"/>
  </r>
  <r>
    <s v="Blood Omen 2"/>
    <x v="4"/>
    <n v="8"/>
    <x v="8"/>
    <x v="4"/>
    <n v="1"/>
    <s v="Eidos Interactive"/>
    <n v="14"/>
    <n v="190000"/>
    <n v="150000"/>
    <n v="0"/>
    <n v="50000"/>
    <n v="390000"/>
    <n v="97500"/>
    <n v="0"/>
    <n v="6.7"/>
    <n v="18"/>
    <n v="8.8000000000000007"/>
    <n v="19"/>
    <s v="Crystal Dynamics"/>
    <n v="264"/>
    <s v="M"/>
  </r>
  <r>
    <s v="Monopoly Streets"/>
    <x v="3"/>
    <n v="9"/>
    <x v="5"/>
    <x v="3"/>
    <n v="4"/>
    <s v="Electronic Arts"/>
    <n v="15"/>
    <n v="160000"/>
    <n v="170000"/>
    <n v="0"/>
    <n v="60000"/>
    <n v="390000"/>
    <n v="97500"/>
    <n v="0"/>
    <n v="6.4"/>
    <n v="11"/>
    <n v="6.1"/>
    <n v="9"/>
    <s v="Electronic Arts"/>
    <n v="378"/>
    <s v="E"/>
  </r>
  <r>
    <s v="Cabela's Dangerous Hunts 2"/>
    <x v="4"/>
    <n v="8"/>
    <x v="3"/>
    <x v="0"/>
    <n v="11"/>
    <s v="Activision"/>
    <n v="4"/>
    <n v="190000"/>
    <n v="150000"/>
    <n v="0"/>
    <n v="50000"/>
    <n v="390000"/>
    <n v="97500"/>
    <n v="0"/>
    <m/>
    <m/>
    <n v="5.6"/>
    <n v="14"/>
    <s v="Sand Grain Studios"/>
    <n v="979"/>
    <s v="T"/>
  </r>
  <r>
    <s v="Condemned 2: Bloodshot"/>
    <x v="3"/>
    <n v="9"/>
    <x v="1"/>
    <x v="4"/>
    <n v="1"/>
    <s v="Sega"/>
    <n v="29"/>
    <n v="170000"/>
    <n v="160000"/>
    <n v="0"/>
    <n v="60000"/>
    <n v="390000"/>
    <n v="97500"/>
    <n v="0"/>
    <n v="8.1999999999999993"/>
    <n v="37"/>
    <n v="8.1"/>
    <n v="89"/>
    <s v="Monolith Productions"/>
    <n v="754"/>
    <s v="M"/>
  </r>
  <r>
    <s v="Disney Princess: Enchanting Storybooks"/>
    <x v="0"/>
    <n v="13"/>
    <x v="10"/>
    <x v="3"/>
    <n v="4"/>
    <s v="THQ"/>
    <n v="34"/>
    <n v="250000"/>
    <n v="100000"/>
    <n v="0"/>
    <n v="30000"/>
    <n v="380000"/>
    <n v="95000"/>
    <n v="0"/>
    <m/>
    <m/>
    <m/>
    <m/>
    <s v="Page 44 Studios"/>
    <n v="852"/>
    <s v="E"/>
  </r>
  <r>
    <s v="Chessmaster"/>
    <x v="4"/>
    <n v="8"/>
    <x v="15"/>
    <x v="3"/>
    <n v="4"/>
    <s v="Ubisoft"/>
    <n v="35"/>
    <n v="190000"/>
    <n v="150000"/>
    <n v="0"/>
    <n v="50000"/>
    <n v="390000"/>
    <n v="97500"/>
    <n v="0"/>
    <n v="7.9"/>
    <n v="9"/>
    <n v="7.3"/>
    <n v="13"/>
    <s v="Ubisoft Romania"/>
    <n v="1216"/>
    <s v="E"/>
  </r>
  <r>
    <s v="The Darkness II"/>
    <x v="2"/>
    <n v="15"/>
    <x v="11"/>
    <x v="6"/>
    <n v="9"/>
    <s v="Take-Two Interactive"/>
    <n v="32"/>
    <n v="240000"/>
    <n v="110000"/>
    <n v="0"/>
    <n v="30000"/>
    <n v="380000"/>
    <n v="95000"/>
    <n v="0"/>
    <n v="8"/>
    <n v="71"/>
    <n v="7.5"/>
    <n v="219"/>
    <s v="Digital Extremes"/>
    <n v="305"/>
    <s v="M"/>
  </r>
  <r>
    <s v="Ice Age 2: The Meltdown"/>
    <x v="4"/>
    <n v="8"/>
    <x v="0"/>
    <x v="2"/>
    <n v="5"/>
    <s v="Vivendi Games"/>
    <n v="37"/>
    <n v="190000"/>
    <n v="150000"/>
    <n v="0"/>
    <n v="50000"/>
    <n v="390000"/>
    <n v="97500"/>
    <n v="0"/>
    <n v="6.8"/>
    <n v="19"/>
    <n v="8"/>
    <n v="6"/>
    <s v="Eurocom Entertainment Software"/>
    <n v="394"/>
    <s v="E10+"/>
  </r>
  <r>
    <s v="The Sims 2"/>
    <x v="12"/>
    <n v="4"/>
    <x v="3"/>
    <x v="8"/>
    <n v="10"/>
    <s v="Electronic Arts"/>
    <n v="15"/>
    <n v="280000"/>
    <n v="100000"/>
    <n v="0"/>
    <n v="10000"/>
    <n v="390000"/>
    <n v="97500"/>
    <n v="0"/>
    <n v="5.8"/>
    <n v="11"/>
    <n v="7.5"/>
    <n v="6"/>
    <s v="Maxis"/>
    <n v="714"/>
    <s v="E10+"/>
  </r>
  <r>
    <s v="Hitman: Blood Money"/>
    <x v="2"/>
    <n v="15"/>
    <x v="0"/>
    <x v="4"/>
    <n v="1"/>
    <s v="Eidos Interactive"/>
    <n v="14"/>
    <n v="290000"/>
    <n v="60000"/>
    <n v="10000"/>
    <n v="30000"/>
    <n v="390000"/>
    <n v="97500"/>
    <n v="0"/>
    <n v="8.1999999999999993"/>
    <n v="53"/>
    <n v="8.6999999999999993"/>
    <n v="102"/>
    <s v="Io Interactive"/>
    <n v="589"/>
    <s v="M"/>
  </r>
  <r>
    <s v="Advance Wars: Dual Strike"/>
    <x v="1"/>
    <n v="3"/>
    <x v="3"/>
    <x v="11"/>
    <n v="12"/>
    <s v="Ninti"/>
    <n v="26"/>
    <n v="300000"/>
    <n v="20000"/>
    <n v="40000"/>
    <n v="30000"/>
    <n v="390000"/>
    <n v="97500"/>
    <n v="0"/>
    <n v="9"/>
    <n v="49"/>
    <n v="9"/>
    <n v="163"/>
    <s v="Intelligent Systems"/>
    <n v="579"/>
    <s v="E"/>
  </r>
  <r>
    <s v="Auto Modellista"/>
    <x v="4"/>
    <n v="8"/>
    <x v="8"/>
    <x v="1"/>
    <n v="7"/>
    <s v="Capcom"/>
    <n v="8"/>
    <n v="190000"/>
    <n v="150000"/>
    <n v="0"/>
    <n v="50000"/>
    <n v="390000"/>
    <n v="97500"/>
    <n v="0"/>
    <n v="6.6"/>
    <n v="20"/>
    <n v="7.5"/>
    <n v="13"/>
    <s v="Capcom"/>
    <n v="202"/>
    <s v="E"/>
  </r>
  <r>
    <s v="MLB 15: The Show"/>
    <x v="3"/>
    <n v="9"/>
    <x v="13"/>
    <x v="0"/>
    <n v="11"/>
    <s v="Sony Computer Entertainment"/>
    <n v="30"/>
    <n v="310000"/>
    <n v="10000"/>
    <n v="0"/>
    <n v="70000"/>
    <n v="390000"/>
    <n v="97500"/>
    <n v="0"/>
    <m/>
    <m/>
    <n v="8.1999999999999993"/>
    <n v="6"/>
    <s v="SCEA San Diego Studios"/>
    <n v="995"/>
    <s v="E"/>
  </r>
  <r>
    <s v="Tom Clancy's Ghost Recon 2: Summit Strike"/>
    <x v="7"/>
    <n v="16"/>
    <x v="3"/>
    <x v="6"/>
    <n v="9"/>
    <s v="Ubisoft"/>
    <n v="35"/>
    <n v="290000"/>
    <n v="80000"/>
    <n v="0"/>
    <n v="10000"/>
    <n v="380000"/>
    <n v="95000"/>
    <n v="0"/>
    <n v="8.4"/>
    <n v="40"/>
    <n v="7.2"/>
    <n v="35"/>
    <s v="Red Storm Entertainment"/>
    <n v="938"/>
    <s v="T"/>
  </r>
  <r>
    <s v="Tiger Woods PGA Tour 08"/>
    <x v="4"/>
    <n v="8"/>
    <x v="4"/>
    <x v="0"/>
    <n v="11"/>
    <s v="Electronic Arts"/>
    <n v="15"/>
    <n v="190000"/>
    <n v="150000"/>
    <n v="0"/>
    <n v="50000"/>
    <n v="390000"/>
    <n v="97500"/>
    <n v="0"/>
    <n v="6.5"/>
    <n v="10"/>
    <m/>
    <m/>
    <s v="EA Salt Lake"/>
    <n v="354"/>
    <s v="E"/>
  </r>
  <r>
    <s v="Just Dance 2015"/>
    <x v="6"/>
    <n v="10"/>
    <x v="12"/>
    <x v="3"/>
    <n v="4"/>
    <s v="Ubisoft"/>
    <n v="35"/>
    <n v="190000"/>
    <n v="130000"/>
    <n v="0"/>
    <n v="70000"/>
    <n v="390000"/>
    <n v="97500"/>
    <n v="0"/>
    <n v="7.2"/>
    <n v="8"/>
    <n v="5.8"/>
    <n v="32"/>
    <s v="Ubisoft"/>
    <n v="1199"/>
    <s v="E10+"/>
  </r>
  <r>
    <s v="Samurai Warriors Chronicles"/>
    <x v="5"/>
    <n v="1"/>
    <x v="10"/>
    <x v="4"/>
    <n v="1"/>
    <s v="Tecmo Koei"/>
    <n v="33"/>
    <n v="120000"/>
    <n v="50000"/>
    <n v="200000"/>
    <n v="10000"/>
    <n v="380000"/>
    <n v="95000"/>
    <n v="0"/>
    <n v="6.1"/>
    <n v="30"/>
    <n v="7.7"/>
    <n v="35"/>
    <s v="Omega Force"/>
    <n v="833"/>
    <s v="T"/>
  </r>
  <r>
    <s v="Karaoke Revolution Presents American Idol Encore"/>
    <x v="4"/>
    <n v="8"/>
    <x v="1"/>
    <x v="3"/>
    <n v="4"/>
    <s v="Konami Digital Entertainment"/>
    <n v="19"/>
    <n v="190000"/>
    <n v="150000"/>
    <n v="0"/>
    <n v="50000"/>
    <n v="390000"/>
    <n v="97500"/>
    <n v="0"/>
    <n v="7.6"/>
    <n v="4"/>
    <m/>
    <m/>
    <s v="Blitz Games"/>
    <n v="158"/>
    <s v="E"/>
  </r>
  <r>
    <s v="SpongeBob vs The Big One: Beach Party Cook Off"/>
    <x v="1"/>
    <n v="3"/>
    <x v="2"/>
    <x v="10"/>
    <n v="2"/>
    <s v="THQ"/>
    <n v="34"/>
    <n v="240000"/>
    <n v="110000"/>
    <n v="0"/>
    <n v="40000"/>
    <n v="390000"/>
    <n v="97500"/>
    <n v="0"/>
    <m/>
    <m/>
    <m/>
    <m/>
    <s v="THQ"/>
    <n v="1158"/>
    <s v="E"/>
  </r>
  <r>
    <s v="One Piece: Unlimited World Red"/>
    <x v="5"/>
    <n v="1"/>
    <x v="6"/>
    <x v="4"/>
    <n v="1"/>
    <s v="Namco Bandai Games"/>
    <n v="25"/>
    <n v="50000"/>
    <n v="40000"/>
    <n v="280000"/>
    <n v="10000"/>
    <n v="380000"/>
    <n v="95000"/>
    <n v="0"/>
    <n v="7.5"/>
    <n v="5"/>
    <n v="7.6"/>
    <n v="26"/>
    <s v="Ganbarion"/>
    <n v="465"/>
    <s v="T"/>
  </r>
  <r>
    <s v="EA Sports Active 2"/>
    <x v="2"/>
    <n v="15"/>
    <x v="5"/>
    <x v="0"/>
    <n v="11"/>
    <s v="Electronic Arts"/>
    <n v="15"/>
    <n v="180000"/>
    <n v="160000"/>
    <n v="0"/>
    <n v="40000"/>
    <n v="380000"/>
    <n v="95000"/>
    <n v="0"/>
    <n v="6.8"/>
    <n v="21"/>
    <n v="5.4"/>
    <n v="9"/>
    <s v="EA Canada"/>
    <n v="339"/>
    <s v="E"/>
  </r>
  <r>
    <s v="MotoGP 08"/>
    <x v="3"/>
    <n v="9"/>
    <x v="1"/>
    <x v="1"/>
    <n v="7"/>
    <s v="Capcom"/>
    <n v="8"/>
    <n v="70000"/>
    <n v="240000"/>
    <n v="0"/>
    <n v="80000"/>
    <n v="390000"/>
    <n v="97500"/>
    <n v="0"/>
    <n v="6.5"/>
    <n v="21"/>
    <n v="6"/>
    <n v="9"/>
    <s v="Milestone S.r.l"/>
    <n v="742"/>
    <s v="E"/>
  </r>
  <r>
    <s v="Red Faction: Armageddon"/>
    <x v="2"/>
    <n v="15"/>
    <x v="10"/>
    <x v="6"/>
    <n v="9"/>
    <s v="THQ"/>
    <n v="34"/>
    <n v="180000"/>
    <n v="160000"/>
    <n v="10000"/>
    <n v="40000"/>
    <n v="390000"/>
    <n v="97500"/>
    <n v="0"/>
    <n v="7.1"/>
    <n v="74"/>
    <n v="7"/>
    <n v="77"/>
    <s v="Volition Inc."/>
    <n v="1267"/>
    <s v="M"/>
  </r>
  <r>
    <s v="Harry Potter: Quidditch World Cup"/>
    <x v="12"/>
    <n v="4"/>
    <x v="15"/>
    <x v="0"/>
    <n v="11"/>
    <s v="Electronic Arts"/>
    <n v="15"/>
    <n v="280000"/>
    <n v="100000"/>
    <n v="0"/>
    <n v="10000"/>
    <n v="390000"/>
    <n v="97500"/>
    <n v="0"/>
    <n v="5.3"/>
    <n v="6"/>
    <n v="8.3000000000000007"/>
    <n v="9"/>
    <s v="Magic Pockets"/>
    <n v="699"/>
    <s v="E"/>
  </r>
  <r>
    <s v="Dungeon Siege III"/>
    <x v="3"/>
    <n v="9"/>
    <x v="10"/>
    <x v="9"/>
    <n v="8"/>
    <s v="Square Enix"/>
    <n v="31"/>
    <n v="170000"/>
    <n v="130000"/>
    <n v="30000"/>
    <n v="50000"/>
    <n v="380000"/>
    <n v="95000"/>
    <n v="0"/>
    <n v="7.1"/>
    <n v="52"/>
    <n v="6.3"/>
    <n v="86"/>
    <s v="Obsidian Entertainment"/>
    <n v="829"/>
    <s v="T"/>
  </r>
  <r>
    <s v="Farming Simulator 2013"/>
    <x v="2"/>
    <n v="15"/>
    <x v="6"/>
    <x v="8"/>
    <n v="10"/>
    <s v="Focus Home Interactive"/>
    <n v="16"/>
    <n v="220000"/>
    <n v="130000"/>
    <n v="0"/>
    <n v="40000"/>
    <n v="390000"/>
    <n v="97500"/>
    <n v="0"/>
    <n v="3.3"/>
    <n v="12"/>
    <n v="6.2"/>
    <n v="30"/>
    <s v="Giants Software"/>
    <n v="480"/>
    <s v="E"/>
  </r>
  <r>
    <s v="ESPN College Hoops 2K5"/>
    <x v="7"/>
    <n v="16"/>
    <x v="7"/>
    <x v="0"/>
    <n v="11"/>
    <s v="Sega"/>
    <n v="29"/>
    <n v="290000"/>
    <n v="80000"/>
    <n v="0"/>
    <n v="10000"/>
    <n v="380000"/>
    <n v="95000"/>
    <n v="0"/>
    <n v="8.6"/>
    <n v="18"/>
    <n v="8.3000000000000007"/>
    <n v="11"/>
    <s v="Visual Concepts"/>
    <n v="1259"/>
    <s v="E"/>
  </r>
  <r>
    <s v="Looney Tunes: Acme Arsenal"/>
    <x v="4"/>
    <n v="8"/>
    <x v="4"/>
    <x v="4"/>
    <n v="1"/>
    <s v="Warner Bros. Interactive Entertainment"/>
    <n v="38"/>
    <n v="190000"/>
    <n v="150000"/>
    <n v="0"/>
    <n v="50000"/>
    <n v="390000"/>
    <n v="97500"/>
    <n v="0"/>
    <n v="3.8"/>
    <n v="10"/>
    <n v="3.9"/>
    <n v="7"/>
    <s v="Red Tribe"/>
    <n v="941"/>
    <s v="E10+"/>
  </r>
  <r>
    <s v="Marvel: Ultimate Alliance"/>
    <x v="3"/>
    <n v="9"/>
    <x v="0"/>
    <x v="9"/>
    <n v="8"/>
    <s v="Activision"/>
    <n v="4"/>
    <n v="330000"/>
    <n v="20000"/>
    <n v="0"/>
    <n v="30000"/>
    <n v="380000"/>
    <n v="95000"/>
    <n v="0"/>
    <n v="7.8"/>
    <n v="35"/>
    <n v="7.6"/>
    <n v="49"/>
    <s v="Raven Software"/>
    <n v="923"/>
    <s v="T"/>
  </r>
  <r>
    <s v="NFL GameDay 2002"/>
    <x v="4"/>
    <n v="8"/>
    <x v="9"/>
    <x v="0"/>
    <n v="11"/>
    <s v="Sony Computer Entertainment"/>
    <n v="30"/>
    <n v="190000"/>
    <n v="150000"/>
    <n v="0"/>
    <n v="50000"/>
    <n v="390000"/>
    <n v="97500"/>
    <n v="0"/>
    <n v="5.0999999999999996"/>
    <n v="18"/>
    <n v="4.5999999999999996"/>
    <n v="5"/>
    <s v="Red Zone Entertainment"/>
    <n v="942"/>
    <s v="E"/>
  </r>
  <r>
    <s v="Turok: Evolution"/>
    <x v="11"/>
    <n v="5"/>
    <x v="8"/>
    <x v="6"/>
    <n v="9"/>
    <s v="Acclaim Entertainment"/>
    <n v="3"/>
    <n v="300000"/>
    <n v="80000"/>
    <n v="0"/>
    <n v="10000"/>
    <n v="390000"/>
    <n v="97500"/>
    <n v="0"/>
    <n v="7"/>
    <n v="19"/>
    <n v="7"/>
    <n v="21"/>
    <s v="Acclaim"/>
    <n v="30"/>
    <s v="M"/>
  </r>
  <r>
    <s v="NCAA Football 08"/>
    <x v="3"/>
    <n v="9"/>
    <x v="4"/>
    <x v="0"/>
    <n v="11"/>
    <s v="Electronic Arts"/>
    <n v="15"/>
    <n v="350000"/>
    <n v="0"/>
    <n v="0"/>
    <n v="30000"/>
    <n v="380000"/>
    <n v="95000"/>
    <n v="0"/>
    <n v="7.7"/>
    <n v="13"/>
    <n v="7.9"/>
    <n v="28"/>
    <s v="EA Sports"/>
    <n v="356"/>
    <s v="E"/>
  </r>
  <r>
    <s v="Ice Age"/>
    <x v="12"/>
    <n v="4"/>
    <x v="8"/>
    <x v="4"/>
    <n v="1"/>
    <s v="Ubisoft"/>
    <n v="35"/>
    <n v="270000"/>
    <n v="100000"/>
    <n v="0"/>
    <n v="10000"/>
    <n v="380000"/>
    <n v="95000"/>
    <n v="0"/>
    <n v="4.7"/>
    <n v="11"/>
    <m/>
    <m/>
    <s v="Artificial Mind and Movement"/>
    <n v="80"/>
    <s v="E"/>
  </r>
  <r>
    <s v="Sega Superstars Tennis"/>
    <x v="4"/>
    <n v="8"/>
    <x v="1"/>
    <x v="0"/>
    <n v="11"/>
    <s v="Sega"/>
    <n v="29"/>
    <n v="100000"/>
    <n v="0"/>
    <n v="0"/>
    <n v="280000"/>
    <n v="380000"/>
    <n v="95000"/>
    <n v="0"/>
    <n v="7"/>
    <n v="9"/>
    <n v="8.3000000000000007"/>
    <n v="4"/>
    <s v="Sumo Digital"/>
    <n v="1096"/>
    <s v="E10+"/>
  </r>
  <r>
    <s v="Headhunter"/>
    <x v="4"/>
    <n v="8"/>
    <x v="8"/>
    <x v="4"/>
    <n v="1"/>
    <s v="Sega"/>
    <n v="29"/>
    <n v="190000"/>
    <n v="150000"/>
    <n v="0"/>
    <n v="50000"/>
    <n v="390000"/>
    <n v="97500"/>
    <n v="0"/>
    <n v="7.4"/>
    <n v="24"/>
    <n v="7.8"/>
    <n v="19"/>
    <s v="Amuze"/>
    <n v="60"/>
    <s v="M"/>
  </r>
  <r>
    <s v="FIFA 14"/>
    <x v="0"/>
    <n v="13"/>
    <x v="6"/>
    <x v="0"/>
    <n v="11"/>
    <s v="Electronic Arts"/>
    <n v="15"/>
    <n v="0"/>
    <n v="360000"/>
    <n v="0"/>
    <n v="20000"/>
    <n v="380000"/>
    <n v="95000"/>
    <n v="0"/>
    <m/>
    <m/>
    <n v="4.3"/>
    <n v="19"/>
    <s v="EA Canada"/>
    <n v="339"/>
    <s v="E"/>
  </r>
  <r>
    <s v="Viking: Battle for Asgard"/>
    <x v="3"/>
    <n v="9"/>
    <x v="1"/>
    <x v="4"/>
    <n v="1"/>
    <s v="Sega"/>
    <n v="29"/>
    <n v="140000"/>
    <n v="170000"/>
    <n v="0"/>
    <n v="70000"/>
    <n v="380000"/>
    <n v="95000"/>
    <n v="0"/>
    <n v="6.5"/>
    <n v="38"/>
    <n v="7.4"/>
    <n v="32"/>
    <s v="Creative Assembly"/>
    <n v="257"/>
    <s v="M"/>
  </r>
  <r>
    <s v="Marvel Nemesis: Rise of the Imperfects"/>
    <x v="11"/>
    <n v="5"/>
    <x v="3"/>
    <x v="7"/>
    <n v="3"/>
    <s v="Electronic Arts"/>
    <n v="15"/>
    <n v="300000"/>
    <n v="80000"/>
    <n v="0"/>
    <n v="10000"/>
    <n v="390000"/>
    <n v="97500"/>
    <n v="0"/>
    <n v="5.4"/>
    <n v="19"/>
    <n v="5.7"/>
    <n v="24"/>
    <s v="EA Canada, Nihilistic"/>
    <n v="342"/>
    <s v="T"/>
  </r>
  <r>
    <s v="Brunswick Pro Bowling"/>
    <x v="0"/>
    <n v="13"/>
    <x v="4"/>
    <x v="0"/>
    <n v="11"/>
    <s v="505 Games"/>
    <n v="1"/>
    <n v="350000"/>
    <n v="10000"/>
    <n v="0"/>
    <n v="30000"/>
    <n v="390000"/>
    <n v="97500"/>
    <n v="0"/>
    <n v="5.2"/>
    <n v="11"/>
    <n v="5.4"/>
    <n v="23"/>
    <s v="Point of View"/>
    <n v="887"/>
    <s v="E"/>
  </r>
  <r>
    <s v="Wolfenstein: The New Order"/>
    <x v="2"/>
    <n v="15"/>
    <x v="12"/>
    <x v="6"/>
    <n v="9"/>
    <s v="Bethesda Softworks"/>
    <n v="7"/>
    <n v="180000"/>
    <n v="170000"/>
    <n v="0"/>
    <n v="30000"/>
    <n v="380000"/>
    <n v="95000"/>
    <n v="0"/>
    <m/>
    <m/>
    <n v="7.4"/>
    <n v="98"/>
    <s v="MachineGames"/>
    <n v="693"/>
    <s v="M"/>
  </r>
  <r>
    <s v="Bratz: Rock Angelz"/>
    <x v="4"/>
    <n v="8"/>
    <x v="3"/>
    <x v="3"/>
    <n v="4"/>
    <s v="THQ"/>
    <n v="34"/>
    <n v="190000"/>
    <n v="150000"/>
    <n v="0"/>
    <n v="50000"/>
    <n v="390000"/>
    <n v="97500"/>
    <n v="0"/>
    <n v="6"/>
    <n v="7"/>
    <n v="5.0999999999999996"/>
    <n v="7"/>
    <s v="Blitz Games"/>
    <n v="158"/>
    <s v="E"/>
  </r>
  <r>
    <s v="Battlefield 1"/>
    <x v="8"/>
    <n v="6"/>
    <x v="14"/>
    <x v="6"/>
    <n v="9"/>
    <s v="Electronic Arts"/>
    <n v="15"/>
    <n v="110000"/>
    <n v="240000"/>
    <n v="0"/>
    <n v="30000"/>
    <n v="380000"/>
    <n v="95000"/>
    <n v="0"/>
    <n v="8.8000000000000007"/>
    <n v="54"/>
    <n v="7.6"/>
    <n v="1137"/>
    <s v="EA DICE"/>
    <n v="345"/>
    <s v="M"/>
  </r>
  <r>
    <s v="SSX 3"/>
    <x v="11"/>
    <n v="5"/>
    <x v="15"/>
    <x v="0"/>
    <n v="11"/>
    <s v="Electronic Arts"/>
    <n v="15"/>
    <n v="290000"/>
    <n v="80000"/>
    <n v="0"/>
    <n v="10000"/>
    <n v="380000"/>
    <n v="95000"/>
    <n v="0"/>
    <n v="9.1999999999999993"/>
    <n v="27"/>
    <n v="8.6999999999999993"/>
    <n v="45"/>
    <s v="EA Canada"/>
    <n v="339"/>
    <s v="E"/>
  </r>
  <r>
    <s v="Metal Gear Solid: Snake Eater 3D"/>
    <x v="5"/>
    <n v="1"/>
    <x v="11"/>
    <x v="4"/>
    <n v="1"/>
    <s v="Konami Digital Entertainment"/>
    <n v="19"/>
    <n v="150000"/>
    <n v="110000"/>
    <n v="100000"/>
    <n v="20000"/>
    <n v="380000"/>
    <n v="95000"/>
    <n v="0"/>
    <n v="7.8"/>
    <n v="46"/>
    <n v="7.8"/>
    <n v="167"/>
    <s v="Kojima Productions"/>
    <n v="643"/>
    <s v="M"/>
  </r>
  <r>
    <s v="NCAA Football 11"/>
    <x v="4"/>
    <n v="8"/>
    <x v="5"/>
    <x v="0"/>
    <n v="11"/>
    <s v="Electronic Arts"/>
    <n v="15"/>
    <n v="190000"/>
    <n v="150000"/>
    <n v="0"/>
    <n v="50000"/>
    <n v="390000"/>
    <n v="97500"/>
    <n v="0"/>
    <m/>
    <m/>
    <m/>
    <m/>
    <s v="EA Tiburon"/>
    <n v="360"/>
    <s v="E"/>
  </r>
  <r>
    <s v="LocoRoco"/>
    <x v="9"/>
    <n v="11"/>
    <x v="0"/>
    <x v="2"/>
    <n v="5"/>
    <s v="Sony Computer Entertainment"/>
    <n v="30"/>
    <n v="140000"/>
    <n v="40000"/>
    <n v="160000"/>
    <n v="30000"/>
    <n v="370000"/>
    <n v="92500"/>
    <n v="0"/>
    <n v="8.3000000000000007"/>
    <n v="67"/>
    <n v="8.6999999999999993"/>
    <n v="89"/>
    <s v="SCE Japan Studio"/>
    <n v="988"/>
    <s v="E"/>
  </r>
  <r>
    <s v="Risk: Global Domination"/>
    <x v="4"/>
    <n v="8"/>
    <x v="15"/>
    <x v="11"/>
    <n v="12"/>
    <s v="Atari"/>
    <n v="5"/>
    <n v="190000"/>
    <n v="150000"/>
    <n v="0"/>
    <n v="50000"/>
    <n v="390000"/>
    <n v="97500"/>
    <n v="0"/>
    <n v="6"/>
    <n v="9"/>
    <n v="8.8000000000000007"/>
    <n v="25"/>
    <s v="Cyberlore Studios"/>
    <n v="274"/>
    <s v="T"/>
  </r>
  <r>
    <s v="Deus Ex: Mankind Divided"/>
    <x v="6"/>
    <n v="10"/>
    <x v="14"/>
    <x v="9"/>
    <n v="8"/>
    <s v="Square Enix"/>
    <n v="31"/>
    <n v="110000"/>
    <n v="210000"/>
    <n v="0"/>
    <n v="60000"/>
    <n v="380000"/>
    <n v="95000"/>
    <n v="0"/>
    <n v="8.4"/>
    <n v="59"/>
    <n v="7.6"/>
    <n v="511"/>
    <s v="Eidos Montreal"/>
    <n v="371"/>
    <s v="M"/>
  </r>
  <r>
    <s v="FIFA 17"/>
    <x v="2"/>
    <n v="15"/>
    <x v="14"/>
    <x v="0"/>
    <n v="11"/>
    <s v="Electronic Arts"/>
    <n v="15"/>
    <n v="70000"/>
    <n v="280000"/>
    <n v="0"/>
    <n v="30000"/>
    <n v="380000"/>
    <n v="95000"/>
    <n v="0"/>
    <m/>
    <m/>
    <n v="1.7"/>
    <n v="23"/>
    <s v="EA Sports, EA Vancouver"/>
    <n v="359"/>
    <s v="E"/>
  </r>
  <r>
    <s v="Tamagotchi Connection: Corner Shop 3"/>
    <x v="1"/>
    <n v="3"/>
    <x v="4"/>
    <x v="8"/>
    <n v="10"/>
    <s v="Atari"/>
    <n v="5"/>
    <n v="60000"/>
    <n v="0"/>
    <n v="310000"/>
    <n v="10000"/>
    <n v="380000"/>
    <n v="95000"/>
    <n v="0"/>
    <n v="5.7"/>
    <n v="4"/>
    <m/>
    <m/>
    <s v="NanaOn-Sha"/>
    <n v="774"/>
    <s v="E"/>
  </r>
  <r>
    <s v="Silent Scope"/>
    <x v="4"/>
    <n v="8"/>
    <x v="16"/>
    <x v="6"/>
    <n v="9"/>
    <s v="Konami Digital Entertainment"/>
    <n v="19"/>
    <n v="190000"/>
    <n v="150000"/>
    <n v="0"/>
    <n v="50000"/>
    <n v="390000"/>
    <n v="97500"/>
    <n v="0"/>
    <n v="6.3"/>
    <n v="23"/>
    <m/>
    <m/>
    <s v="KCET"/>
    <n v="631"/>
    <s v="M"/>
  </r>
  <r>
    <s v="Dora The Explorer: Dora Saves the Snow Princess"/>
    <x v="4"/>
    <n v="8"/>
    <x v="1"/>
    <x v="2"/>
    <n v="5"/>
    <s v="Take-Two Interactive"/>
    <n v="32"/>
    <n v="190000"/>
    <n v="150000"/>
    <n v="0"/>
    <n v="50000"/>
    <n v="390000"/>
    <n v="97500"/>
    <n v="0"/>
    <m/>
    <m/>
    <m/>
    <m/>
    <s v="High Voltage Software"/>
    <n v="526"/>
    <s v="E"/>
  </r>
  <r>
    <s v="The Incredible Hulk"/>
    <x v="4"/>
    <n v="8"/>
    <x v="1"/>
    <x v="4"/>
    <n v="1"/>
    <s v="Sega"/>
    <n v="29"/>
    <n v="320000"/>
    <n v="10000"/>
    <n v="0"/>
    <n v="50000"/>
    <n v="380000"/>
    <n v="95000"/>
    <n v="0"/>
    <n v="5"/>
    <n v="4"/>
    <n v="6"/>
    <n v="5"/>
    <s v="Edge of Reality"/>
    <n v="367"/>
    <s v="T"/>
  </r>
  <r>
    <s v="Mercenaries 2: World in Flames"/>
    <x v="4"/>
    <n v="8"/>
    <x v="1"/>
    <x v="6"/>
    <n v="9"/>
    <s v="Electronic Arts"/>
    <n v="15"/>
    <n v="210000"/>
    <n v="0"/>
    <n v="0"/>
    <n v="170000"/>
    <n v="380000"/>
    <n v="95000"/>
    <n v="0"/>
    <n v="4.9000000000000004"/>
    <n v="10"/>
    <n v="7.4"/>
    <n v="31"/>
    <s v="Artificial Mind and Movement"/>
    <n v="80"/>
    <s v="T"/>
  </r>
  <r>
    <s v="Saints Row: The Third"/>
    <x v="8"/>
    <n v="6"/>
    <x v="10"/>
    <x v="4"/>
    <n v="1"/>
    <s v="THQ"/>
    <n v="34"/>
    <n v="160000"/>
    <n v="160000"/>
    <n v="0"/>
    <n v="60000"/>
    <n v="380000"/>
    <n v="95000"/>
    <n v="0"/>
    <n v="8.4"/>
    <n v="22"/>
    <n v="8.1"/>
    <n v="1263"/>
    <s v="Volition Inc."/>
    <n v="1267"/>
    <s v="M"/>
  </r>
  <r>
    <s v="Ghost Trick: Phantom Detective"/>
    <x v="1"/>
    <n v="3"/>
    <x v="5"/>
    <x v="10"/>
    <n v="2"/>
    <s v="Capcom"/>
    <n v="8"/>
    <n v="170000"/>
    <n v="70000"/>
    <n v="120000"/>
    <n v="20000"/>
    <n v="380000"/>
    <n v="95000"/>
    <n v="0"/>
    <n v="8.3000000000000007"/>
    <n v="60"/>
    <n v="9"/>
    <n v="127"/>
    <s v="Capcom"/>
    <n v="202"/>
    <s v="T"/>
  </r>
  <r>
    <s v="MX vs. ATV Untamed"/>
    <x v="4"/>
    <n v="8"/>
    <x v="4"/>
    <x v="1"/>
    <n v="7"/>
    <s v="THQ"/>
    <n v="34"/>
    <n v="320000"/>
    <n v="10000"/>
    <n v="0"/>
    <n v="50000"/>
    <n v="380000"/>
    <n v="95000"/>
    <n v="0"/>
    <n v="5.3"/>
    <n v="13"/>
    <n v="8.1999999999999993"/>
    <n v="5"/>
    <s v="Rainbow Studios"/>
    <n v="918"/>
    <s v="E"/>
  </r>
  <r>
    <s v="Dawn of Discovery"/>
    <x v="8"/>
    <n v="6"/>
    <x v="2"/>
    <x v="8"/>
    <n v="10"/>
    <s v="Ubisoft"/>
    <n v="35"/>
    <n v="0"/>
    <n v="320000"/>
    <n v="0"/>
    <n v="60000"/>
    <n v="380000"/>
    <n v="95000"/>
    <n v="0"/>
    <n v="8.1999999999999993"/>
    <n v="32"/>
    <n v="8.8000000000000007"/>
    <n v="132"/>
    <s v="Blue Byte, Related Designs"/>
    <n v="164"/>
    <s v="T"/>
  </r>
  <r>
    <s v="Ice Age: Dawn of the Dinosaurs"/>
    <x v="1"/>
    <n v="3"/>
    <x v="2"/>
    <x v="4"/>
    <n v="1"/>
    <s v="Activision"/>
    <n v="4"/>
    <n v="200000"/>
    <n v="150000"/>
    <n v="0"/>
    <n v="40000"/>
    <n v="390000"/>
    <n v="97500"/>
    <n v="0"/>
    <n v="5.4"/>
    <n v="4"/>
    <m/>
    <m/>
    <s v="Activision"/>
    <n v="35"/>
    <s v="E"/>
  </r>
  <r>
    <s v="Pokemon Channel"/>
    <x v="11"/>
    <n v="5"/>
    <x v="15"/>
    <x v="10"/>
    <n v="2"/>
    <s v="Ninti"/>
    <n v="26"/>
    <n v="240000"/>
    <n v="60000"/>
    <n v="70000"/>
    <n v="10000"/>
    <n v="380000"/>
    <n v="95000"/>
    <n v="0"/>
    <n v="5.5"/>
    <n v="21"/>
    <n v="6"/>
    <n v="22"/>
    <s v="Ambrella"/>
    <n v="57"/>
    <s v="E"/>
  </r>
  <r>
    <s v="Iron Man 2"/>
    <x v="9"/>
    <n v="11"/>
    <x v="5"/>
    <x v="4"/>
    <n v="1"/>
    <s v="Sega"/>
    <n v="29"/>
    <n v="180000"/>
    <n v="120000"/>
    <n v="0"/>
    <n v="70000"/>
    <n v="370000"/>
    <n v="92500"/>
    <n v="0"/>
    <n v="4.9000000000000004"/>
    <n v="8"/>
    <m/>
    <m/>
    <s v="High Voltage Software"/>
    <n v="526"/>
    <s v="T"/>
  </r>
  <r>
    <s v="Virtua Tennis 2009"/>
    <x v="3"/>
    <n v="9"/>
    <x v="2"/>
    <x v="0"/>
    <n v="11"/>
    <s v="Sega"/>
    <n v="29"/>
    <n v="90000"/>
    <n v="220000"/>
    <n v="0"/>
    <n v="60000"/>
    <n v="370000"/>
    <n v="92500"/>
    <n v="0"/>
    <n v="7"/>
    <n v="34"/>
    <n v="6.3"/>
    <n v="21"/>
    <s v="Sumo Digital"/>
    <n v="1096"/>
    <s v="E"/>
  </r>
  <r>
    <s v="The Dog Island"/>
    <x v="0"/>
    <n v="13"/>
    <x v="4"/>
    <x v="10"/>
    <n v="2"/>
    <s v="Ubisoft"/>
    <n v="35"/>
    <n v="340000"/>
    <n v="10000"/>
    <n v="0"/>
    <n v="30000"/>
    <n v="380000"/>
    <n v="95000"/>
    <n v="0"/>
    <n v="7"/>
    <n v="4"/>
    <n v="8.1"/>
    <n v="12"/>
    <s v="Yuke's"/>
    <n v="1293"/>
    <s v="E"/>
  </r>
  <r>
    <s v="Madagascar: Escape 2 Africa"/>
    <x v="4"/>
    <n v="8"/>
    <x v="1"/>
    <x v="4"/>
    <n v="1"/>
    <s v="Activision"/>
    <n v="4"/>
    <n v="120000"/>
    <n v="0"/>
    <n v="0"/>
    <n v="260000"/>
    <n v="380000"/>
    <n v="95000"/>
    <n v="0"/>
    <n v="5.6"/>
    <n v="4"/>
    <n v="5.8"/>
    <n v="6"/>
    <s v="Toys for Bob"/>
    <n v="1178"/>
    <s v="E"/>
  </r>
  <r>
    <s v="Need for Speed: Nitro"/>
    <x v="1"/>
    <n v="3"/>
    <x v="2"/>
    <x v="1"/>
    <n v="7"/>
    <s v="Electronic Arts"/>
    <n v="15"/>
    <n v="210000"/>
    <n v="130000"/>
    <n v="0"/>
    <n v="40000"/>
    <n v="380000"/>
    <n v="95000"/>
    <n v="0"/>
    <n v="7"/>
    <n v="7"/>
    <n v="6.3"/>
    <n v="7"/>
    <s v="Firebrand Games"/>
    <n v="417"/>
    <s v="E10+"/>
  </r>
  <r>
    <s v="Naruto Shippuden: Ultimate Ninja Heroes 3"/>
    <x v="9"/>
    <n v="11"/>
    <x v="2"/>
    <x v="7"/>
    <n v="3"/>
    <s v="Namco Bandai Games"/>
    <n v="25"/>
    <n v="130000"/>
    <n v="40000"/>
    <n v="190000"/>
    <n v="30000"/>
    <n v="390000"/>
    <n v="97500"/>
    <n v="0"/>
    <n v="6.1"/>
    <n v="22"/>
    <n v="6.6"/>
    <n v="19"/>
    <s v="CyberConnect2"/>
    <n v="272"/>
    <s v="T"/>
  </r>
  <r>
    <s v="Tiger Woods PGA Tour 08"/>
    <x v="9"/>
    <n v="11"/>
    <x v="4"/>
    <x v="0"/>
    <n v="11"/>
    <s v="Electronic Arts"/>
    <n v="15"/>
    <n v="140000"/>
    <n v="150000"/>
    <n v="0"/>
    <n v="90000"/>
    <n v="380000"/>
    <n v="95000"/>
    <n v="0"/>
    <n v="7.2"/>
    <n v="8"/>
    <m/>
    <m/>
    <s v="EA Salt Lake"/>
    <n v="354"/>
    <s v="E"/>
  </r>
  <r>
    <s v="Petz Rescue: Wildlife Vet"/>
    <x v="1"/>
    <n v="3"/>
    <x v="1"/>
    <x v="8"/>
    <n v="10"/>
    <s v="Ubisoft"/>
    <n v="35"/>
    <n v="350000"/>
    <n v="0"/>
    <n v="0"/>
    <n v="30000"/>
    <n v="380000"/>
    <n v="95000"/>
    <n v="0"/>
    <m/>
    <m/>
    <m/>
    <m/>
    <s v="Lexis Numerique, Virtual Toys"/>
    <n v="672"/>
    <s v="E"/>
  </r>
  <r>
    <s v="Age of Empires III"/>
    <x v="8"/>
    <n v="6"/>
    <x v="3"/>
    <x v="11"/>
    <n v="12"/>
    <s v="Microsoft Game Studios"/>
    <n v="23"/>
    <n v="0"/>
    <n v="330000"/>
    <n v="0"/>
    <n v="50000"/>
    <n v="380000"/>
    <n v="95000"/>
    <n v="0"/>
    <n v="8.1"/>
    <n v="52"/>
    <n v="7.7"/>
    <n v="519"/>
    <s v="Ensemble Studios"/>
    <n v="385"/>
    <s v="T"/>
  </r>
  <r>
    <s v="Madden NFL 11"/>
    <x v="9"/>
    <n v="11"/>
    <x v="5"/>
    <x v="0"/>
    <n v="11"/>
    <s v="Electronic Arts"/>
    <n v="15"/>
    <n v="350000"/>
    <n v="0"/>
    <n v="0"/>
    <n v="30000"/>
    <n v="380000"/>
    <n v="95000"/>
    <n v="0"/>
    <m/>
    <m/>
    <m/>
    <m/>
    <s v="EA Tiburon"/>
    <n v="360"/>
    <s v="E"/>
  </r>
  <r>
    <s v="EyeToy Play 2"/>
    <x v="4"/>
    <n v="8"/>
    <x v="7"/>
    <x v="3"/>
    <n v="4"/>
    <s v="Sony Computer Entertainment"/>
    <n v="30"/>
    <n v="180000"/>
    <n v="140000"/>
    <n v="0"/>
    <n v="50000"/>
    <n v="370000"/>
    <n v="92500"/>
    <n v="0"/>
    <n v="7.8"/>
    <n v="30"/>
    <n v="7"/>
    <n v="9"/>
    <s v="SCEE"/>
    <n v="1000"/>
    <s v="E10+"/>
  </r>
  <r>
    <s v="Dance Dance Revolution Ultramix 3"/>
    <x v="7"/>
    <n v="16"/>
    <x v="3"/>
    <x v="8"/>
    <n v="10"/>
    <s v="Konami Digital Entertainment"/>
    <n v="19"/>
    <n v="280000"/>
    <n v="80000"/>
    <n v="0"/>
    <n v="10000"/>
    <n v="370000"/>
    <n v="92500"/>
    <n v="0"/>
    <n v="7.5"/>
    <n v="16"/>
    <n v="8.6"/>
    <n v="8"/>
    <s v="Konami"/>
    <n v="646"/>
    <s v="E10+"/>
  </r>
  <r>
    <s v="LEGO Marvel Super Heroes"/>
    <x v="1"/>
    <n v="3"/>
    <x v="6"/>
    <x v="4"/>
    <n v="1"/>
    <s v="Warner Bros. Interactive Entertainment"/>
    <n v="38"/>
    <n v="220000"/>
    <n v="130000"/>
    <n v="0"/>
    <n v="30000"/>
    <n v="380000"/>
    <n v="95000"/>
    <n v="0"/>
    <m/>
    <m/>
    <n v="4.8"/>
    <n v="5"/>
    <s v="TT Games"/>
    <n v="1195"/>
    <s v="E10+"/>
  </r>
  <r>
    <s v="WWE SmackDown vs. Raw 2011"/>
    <x v="4"/>
    <n v="8"/>
    <x v="5"/>
    <x v="7"/>
    <n v="3"/>
    <s v="THQ"/>
    <n v="34"/>
    <n v="240000"/>
    <n v="70000"/>
    <n v="0"/>
    <n v="70000"/>
    <n v="380000"/>
    <n v="95000"/>
    <n v="0"/>
    <m/>
    <m/>
    <n v="7.8"/>
    <n v="12"/>
    <s v="Yuke's"/>
    <n v="1293"/>
    <s v="T"/>
  </r>
  <r>
    <s v="Pro Evolution Soccer 2011 3D"/>
    <x v="5"/>
    <n v="1"/>
    <x v="10"/>
    <x v="0"/>
    <n v="11"/>
    <s v="Konami Digital Entertainment"/>
    <n v="19"/>
    <n v="110000"/>
    <n v="130000"/>
    <n v="110000"/>
    <n v="20000"/>
    <n v="370000"/>
    <n v="92500"/>
    <n v="0"/>
    <n v="7.3"/>
    <n v="43"/>
    <n v="6.7"/>
    <n v="18"/>
    <s v="Konami"/>
    <n v="646"/>
    <s v="E"/>
  </r>
  <r>
    <s v="Just Dance 2014"/>
    <x v="3"/>
    <n v="9"/>
    <x v="6"/>
    <x v="3"/>
    <n v="4"/>
    <s v="Ubisoft"/>
    <n v="35"/>
    <n v="170000"/>
    <n v="140000"/>
    <n v="0"/>
    <n v="60000"/>
    <n v="370000"/>
    <n v="92500"/>
    <n v="0"/>
    <n v="7.7"/>
    <n v="6"/>
    <n v="7.1"/>
    <n v="25"/>
    <s v="Ubisoft"/>
    <n v="1199"/>
    <s v="E10+"/>
  </r>
  <r>
    <s v="Weii Sports Club"/>
    <x v="10"/>
    <n v="14"/>
    <x v="12"/>
    <x v="0"/>
    <n v="11"/>
    <s v="Ninti"/>
    <n v="26"/>
    <n v="170000"/>
    <n v="140000"/>
    <n v="40000"/>
    <n v="30000"/>
    <n v="380000"/>
    <n v="95000"/>
    <n v="0"/>
    <n v="6.8"/>
    <n v="21"/>
    <n v="7"/>
    <n v="106"/>
    <s v="Ninti"/>
    <n v="808"/>
    <s v="E10+"/>
  </r>
  <r>
    <s v="Harry Potter and the Prisoner of Azkaban"/>
    <x v="11"/>
    <n v="5"/>
    <x v="7"/>
    <x v="4"/>
    <n v="1"/>
    <s v="Electronic Arts"/>
    <n v="15"/>
    <n v="290000"/>
    <n v="80000"/>
    <n v="0"/>
    <n v="10000"/>
    <n v="380000"/>
    <n v="95000"/>
    <n v="0"/>
    <n v="6.7"/>
    <n v="22"/>
    <n v="7.3"/>
    <n v="8"/>
    <s v="EA Games"/>
    <n v="347"/>
    <s v="E"/>
  </r>
  <r>
    <s v="Puppy Palace"/>
    <x v="1"/>
    <n v="3"/>
    <x v="1"/>
    <x v="8"/>
    <n v="10"/>
    <s v="Ubisoft"/>
    <n v="35"/>
    <n v="350000"/>
    <n v="0"/>
    <n v="0"/>
    <n v="30000"/>
    <n v="380000"/>
    <n v="95000"/>
    <n v="0"/>
    <m/>
    <m/>
    <m/>
    <m/>
    <s v="Ubisoft"/>
    <n v="1199"/>
    <s v="E"/>
  </r>
  <r>
    <s v="Skylanders Giants"/>
    <x v="10"/>
    <n v="14"/>
    <x v="11"/>
    <x v="4"/>
    <n v="1"/>
    <s v="Activision"/>
    <n v="4"/>
    <n v="220000"/>
    <n v="120000"/>
    <n v="0"/>
    <n v="30000"/>
    <n v="370000"/>
    <n v="92500"/>
    <n v="0"/>
    <n v="8"/>
    <n v="8"/>
    <n v="6.9"/>
    <n v="22"/>
    <s v="Vicarious Visions"/>
    <n v="1247"/>
    <s v="E10+"/>
  </r>
  <r>
    <s v="GRID 2"/>
    <x v="3"/>
    <n v="9"/>
    <x v="6"/>
    <x v="1"/>
    <n v="7"/>
    <s v="Codemasters"/>
    <n v="9"/>
    <n v="70000"/>
    <n v="220000"/>
    <n v="10000"/>
    <n v="80000"/>
    <n v="380000"/>
    <n v="95000"/>
    <n v="0"/>
    <n v="8.1999999999999993"/>
    <n v="20"/>
    <n v="6.6"/>
    <n v="173"/>
    <s v="Codemasters"/>
    <n v="235"/>
    <s v="E"/>
  </r>
  <r>
    <s v="Super Dragon Ball Z"/>
    <x v="4"/>
    <n v="8"/>
    <x v="0"/>
    <x v="7"/>
    <n v="3"/>
    <s v="Atari"/>
    <n v="5"/>
    <n v="90000"/>
    <n v="70000"/>
    <n v="190000"/>
    <n v="20000"/>
    <n v="370000"/>
    <n v="92500"/>
    <n v="0"/>
    <n v="7.2"/>
    <n v="31"/>
    <n v="5.8"/>
    <n v="21"/>
    <s v="Crafts &amp; Meister"/>
    <n v="251"/>
    <s v="T"/>
  </r>
  <r>
    <s v="Petz Rescue: Ocean Patrol"/>
    <x v="1"/>
    <n v="3"/>
    <x v="1"/>
    <x v="10"/>
    <n v="2"/>
    <s v="Ubisoft"/>
    <n v="35"/>
    <n v="350000"/>
    <n v="0"/>
    <n v="0"/>
    <n v="30000"/>
    <n v="380000"/>
    <n v="95000"/>
    <n v="0"/>
    <m/>
    <m/>
    <m/>
    <m/>
    <s v="Magic Pockets"/>
    <n v="699"/>
    <s v="E"/>
  </r>
  <r>
    <s v="NBA 2K10"/>
    <x v="0"/>
    <n v="13"/>
    <x v="2"/>
    <x v="0"/>
    <n v="11"/>
    <s v="Take-Two Interactive"/>
    <n v="32"/>
    <n v="340000"/>
    <n v="0"/>
    <n v="0"/>
    <n v="30000"/>
    <n v="370000"/>
    <n v="92500"/>
    <n v="0"/>
    <m/>
    <m/>
    <n v="8.6"/>
    <n v="11"/>
    <s v="Visual Concepts"/>
    <n v="1259"/>
    <s v="E"/>
  </r>
  <r>
    <s v="Disney Sing It"/>
    <x v="3"/>
    <n v="9"/>
    <x v="1"/>
    <x v="3"/>
    <n v="4"/>
    <s v="Disney Interactive Studios"/>
    <n v="13"/>
    <n v="280000"/>
    <n v="60000"/>
    <n v="0"/>
    <n v="40000"/>
    <n v="380000"/>
    <n v="95000"/>
    <n v="0"/>
    <n v="5.4"/>
    <n v="11"/>
    <n v="3.5"/>
    <n v="6"/>
    <s v="Zoe Mode"/>
    <n v="1307"/>
    <s v="E"/>
  </r>
  <r>
    <s v="Tiger Woods PGA Tour 09"/>
    <x v="4"/>
    <n v="8"/>
    <x v="1"/>
    <x v="0"/>
    <n v="11"/>
    <s v="Electronic Arts"/>
    <n v="15"/>
    <n v="160000"/>
    <n v="0"/>
    <n v="0"/>
    <n v="210000"/>
    <n v="370000"/>
    <n v="92500"/>
    <n v="0"/>
    <m/>
    <m/>
    <n v="4.3"/>
    <n v="11"/>
    <s v="EA Tiburon"/>
    <n v="360"/>
    <s v="E"/>
  </r>
  <r>
    <s v="Ultimate Spider-Man"/>
    <x v="11"/>
    <n v="5"/>
    <x v="3"/>
    <x v="4"/>
    <n v="1"/>
    <s v="Activision"/>
    <n v="4"/>
    <n v="290000"/>
    <n v="70000"/>
    <n v="0"/>
    <n v="10000"/>
    <n v="370000"/>
    <n v="92500"/>
    <n v="0"/>
    <n v="7.6"/>
    <n v="36"/>
    <n v="7.2"/>
    <n v="21"/>
    <s v="Treyarch"/>
    <n v="1184"/>
    <s v="T"/>
  </r>
  <r>
    <s v="NBA Inside Drive 2002"/>
    <x v="7"/>
    <n v="16"/>
    <x v="8"/>
    <x v="0"/>
    <n v="11"/>
    <s v="Microsoft Game Studios"/>
    <n v="23"/>
    <n v="280000"/>
    <n v="80000"/>
    <n v="0"/>
    <n v="10000"/>
    <n v="370000"/>
    <n v="92500"/>
    <n v="0"/>
    <n v="7.6"/>
    <n v="26"/>
    <m/>
    <m/>
    <s v="High Voltage Software"/>
    <n v="526"/>
    <s v="E"/>
  </r>
  <r>
    <s v="Imagine: Party Babyz"/>
    <x v="0"/>
    <n v="13"/>
    <x v="1"/>
    <x v="8"/>
    <n v="10"/>
    <s v="Ubisoft"/>
    <n v="35"/>
    <n v="330000"/>
    <n v="20000"/>
    <n v="0"/>
    <n v="30000"/>
    <n v="380000"/>
    <n v="95000"/>
    <n v="0"/>
    <m/>
    <m/>
    <n v="6.1"/>
    <n v="18"/>
    <s v="Ubisoft"/>
    <n v="1199"/>
    <s v="E"/>
  </r>
  <r>
    <s v="LEGO Star Wars III: The Clone Wars"/>
    <x v="9"/>
    <n v="11"/>
    <x v="10"/>
    <x v="4"/>
    <n v="1"/>
    <s v="LucasArts"/>
    <n v="20"/>
    <n v="140000"/>
    <n v="150000"/>
    <n v="0"/>
    <n v="80000"/>
    <n v="370000"/>
    <n v="92500"/>
    <n v="0"/>
    <n v="6.3"/>
    <n v="4"/>
    <m/>
    <m/>
    <s v="Traveller's Tales"/>
    <n v="1181"/>
    <s v="E10+"/>
  </r>
  <r>
    <s v="NBA 2K7"/>
    <x v="3"/>
    <n v="9"/>
    <x v="0"/>
    <x v="0"/>
    <n v="11"/>
    <s v="Take-Two Interactive"/>
    <n v="32"/>
    <n v="300000"/>
    <n v="40000"/>
    <n v="0"/>
    <n v="30000"/>
    <n v="370000"/>
    <n v="92500"/>
    <n v="0"/>
    <n v="8"/>
    <n v="20"/>
    <n v="7.4"/>
    <n v="8"/>
    <s v="Visual Concepts"/>
    <n v="1259"/>
    <s v="E"/>
  </r>
  <r>
    <s v="Petz: Catz 2"/>
    <x v="4"/>
    <n v="8"/>
    <x v="0"/>
    <x v="8"/>
    <n v="10"/>
    <s v="Ubisoft"/>
    <n v="35"/>
    <n v="180000"/>
    <n v="140000"/>
    <n v="0"/>
    <n v="50000"/>
    <n v="370000"/>
    <n v="92500"/>
    <n v="0"/>
    <m/>
    <m/>
    <m/>
    <m/>
    <s v="Ubisoft"/>
    <n v="1199"/>
    <s v="E"/>
  </r>
  <r>
    <s v="Just Dance 4"/>
    <x v="10"/>
    <n v="14"/>
    <x v="11"/>
    <x v="3"/>
    <n v="4"/>
    <s v="Ubisoft"/>
    <n v="35"/>
    <n v="210000"/>
    <n v="130000"/>
    <n v="0"/>
    <n v="30000"/>
    <n v="370000"/>
    <n v="92500"/>
    <n v="0"/>
    <n v="6.6"/>
    <n v="14"/>
    <n v="7.8"/>
    <n v="37"/>
    <s v="Ubisoft Paris"/>
    <n v="1210"/>
    <s v="E10+"/>
  </r>
  <r>
    <s v="Monsters, Inc. Scream Arena"/>
    <x v="11"/>
    <n v="5"/>
    <x v="8"/>
    <x v="2"/>
    <n v="5"/>
    <s v="THQ"/>
    <n v="34"/>
    <n v="290000"/>
    <n v="70000"/>
    <n v="0"/>
    <n v="10000"/>
    <n v="370000"/>
    <n v="92500"/>
    <n v="0"/>
    <n v="3.9"/>
    <n v="7"/>
    <n v="4.7"/>
    <n v="14"/>
    <s v="Radical Entertainment"/>
    <n v="915"/>
    <s v="E"/>
  </r>
  <r>
    <s v="Cabela's Deer Hunt 2005 Season"/>
    <x v="4"/>
    <n v="8"/>
    <x v="7"/>
    <x v="0"/>
    <n v="11"/>
    <s v="Activision"/>
    <n v="4"/>
    <n v="180000"/>
    <n v="140000"/>
    <n v="0"/>
    <n v="50000"/>
    <n v="370000"/>
    <n v="92500"/>
    <n v="0"/>
    <m/>
    <m/>
    <n v="8.6999999999999993"/>
    <n v="15"/>
    <s v="Sand Grain Studios"/>
    <n v="979"/>
    <s v="T"/>
  </r>
  <r>
    <s v="Monster Jam: Path of Destruction"/>
    <x v="1"/>
    <n v="3"/>
    <x v="5"/>
    <x v="1"/>
    <n v="7"/>
    <s v="Activision"/>
    <n v="4"/>
    <n v="340000"/>
    <n v="0"/>
    <n v="0"/>
    <n v="30000"/>
    <n v="370000"/>
    <n v="92500"/>
    <n v="0"/>
    <m/>
    <m/>
    <m/>
    <m/>
    <s v="Virtuos"/>
    <n v="1256"/>
    <s v="E"/>
  </r>
  <r>
    <s v="Need for Speed: Hot Pursuit"/>
    <x v="8"/>
    <n v="6"/>
    <x v="5"/>
    <x v="1"/>
    <n v="7"/>
    <s v="Electronic Arts"/>
    <n v="15"/>
    <n v="120000"/>
    <n v="200000"/>
    <n v="0"/>
    <n v="50000"/>
    <n v="370000"/>
    <n v="92500"/>
    <n v="0"/>
    <n v="8.6"/>
    <n v="14"/>
    <n v="6.7"/>
    <n v="556"/>
    <s v="Criterion Games"/>
    <n v="261"/>
    <s v="E10+"/>
  </r>
  <r>
    <s v="Rampage: Total Destruction"/>
    <x v="4"/>
    <n v="8"/>
    <x v="0"/>
    <x v="4"/>
    <n v="1"/>
    <s v="Midway Games"/>
    <n v="24"/>
    <n v="180000"/>
    <n v="140000"/>
    <n v="0"/>
    <n v="50000"/>
    <n v="370000"/>
    <n v="92500"/>
    <n v="0"/>
    <n v="5.0999999999999996"/>
    <n v="34"/>
    <n v="7"/>
    <n v="15"/>
    <s v="Pipeworks Software, Inc."/>
    <n v="872"/>
    <s v="E10+"/>
  </r>
  <r>
    <s v="Trivial Pursuit"/>
    <x v="2"/>
    <n v="15"/>
    <x v="2"/>
    <x v="3"/>
    <n v="4"/>
    <s v="Electronic Arts"/>
    <n v="15"/>
    <n v="120000"/>
    <n v="210000"/>
    <n v="0"/>
    <n v="40000"/>
    <n v="370000"/>
    <n v="92500"/>
    <n v="0"/>
    <n v="6.6"/>
    <n v="19"/>
    <n v="6.4"/>
    <n v="9"/>
    <s v="EA Bright Light"/>
    <n v="338"/>
    <s v="E"/>
  </r>
  <r>
    <s v="Kingdom Under Fire: Circle of Doom"/>
    <x v="2"/>
    <n v="15"/>
    <x v="4"/>
    <x v="9"/>
    <n v="8"/>
    <s v="Microsoft Game Studios"/>
    <n v="23"/>
    <n v="180000"/>
    <n v="120000"/>
    <n v="40000"/>
    <n v="30000"/>
    <n v="370000"/>
    <n v="92500"/>
    <n v="0"/>
    <n v="5.5"/>
    <n v="44"/>
    <n v="5.9"/>
    <n v="49"/>
    <s v="Blueside"/>
    <n v="175"/>
    <s v="M"/>
  </r>
  <r>
    <s v="Spider-Man: Friend or Foe"/>
    <x v="4"/>
    <n v="8"/>
    <x v="4"/>
    <x v="4"/>
    <n v="1"/>
    <s v="Activision"/>
    <n v="4"/>
    <n v="310000"/>
    <n v="10000"/>
    <n v="0"/>
    <n v="50000"/>
    <n v="370000"/>
    <n v="92500"/>
    <n v="0"/>
    <n v="6.2"/>
    <n v="15"/>
    <n v="8.3000000000000007"/>
    <n v="19"/>
    <s v="Next Level Games"/>
    <n v="798"/>
    <s v="E10+"/>
  </r>
  <r>
    <s v="EA Sports MMA"/>
    <x v="3"/>
    <n v="9"/>
    <x v="5"/>
    <x v="7"/>
    <n v="3"/>
    <s v="Electronic Arts"/>
    <n v="15"/>
    <n v="160000"/>
    <n v="140000"/>
    <n v="10000"/>
    <n v="60000"/>
    <n v="370000"/>
    <n v="92500"/>
    <n v="0"/>
    <n v="7.7"/>
    <n v="47"/>
    <n v="6.9"/>
    <n v="38"/>
    <s v="EA Tiburon"/>
    <n v="360"/>
    <s v="T"/>
  </r>
  <r>
    <s v="Guitar Hero On Tour: Modern Hits"/>
    <x v="1"/>
    <n v="3"/>
    <x v="2"/>
    <x v="3"/>
    <n v="4"/>
    <s v="Activision"/>
    <n v="4"/>
    <n v="130000"/>
    <n v="200000"/>
    <n v="0"/>
    <n v="40000"/>
    <n v="370000"/>
    <n v="92500"/>
    <n v="0"/>
    <n v="7"/>
    <n v="30"/>
    <n v="6.3"/>
    <n v="7"/>
    <s v="Activision"/>
    <n v="35"/>
    <s v="E10+"/>
  </r>
  <r>
    <s v="Quake 4"/>
    <x v="2"/>
    <n v="15"/>
    <x v="3"/>
    <x v="6"/>
    <n v="9"/>
    <s v="Activision"/>
    <n v="4"/>
    <n v="320000"/>
    <n v="20000"/>
    <n v="0"/>
    <n v="30000"/>
    <n v="370000"/>
    <n v="92500"/>
    <n v="0"/>
    <n v="7.5"/>
    <n v="52"/>
    <n v="6.7"/>
    <n v="80"/>
    <s v="Raven Software"/>
    <n v="923"/>
    <s v="M"/>
  </r>
  <r>
    <s v="Tiger Woods PGA Tour 14"/>
    <x v="3"/>
    <n v="9"/>
    <x v="6"/>
    <x v="0"/>
    <n v="11"/>
    <s v="Electronic Arts"/>
    <n v="15"/>
    <n v="160000"/>
    <n v="140000"/>
    <n v="0"/>
    <n v="70000"/>
    <n v="370000"/>
    <n v="92500"/>
    <n v="0"/>
    <n v="7.4"/>
    <n v="28"/>
    <n v="3.8"/>
    <n v="26"/>
    <s v="EA Tiburon"/>
    <n v="360"/>
    <s v="E"/>
  </r>
  <r>
    <s v="Skate"/>
    <x v="3"/>
    <n v="9"/>
    <x v="4"/>
    <x v="0"/>
    <n v="11"/>
    <s v="Electronic Arts"/>
    <n v="15"/>
    <n v="290000"/>
    <n v="40000"/>
    <n v="0"/>
    <n v="30000"/>
    <n v="360000"/>
    <n v="90000"/>
    <n v="0"/>
    <n v="8.5"/>
    <n v="31"/>
    <n v="8.1999999999999993"/>
    <n v="57"/>
    <s v="EA Black Box"/>
    <n v="337"/>
    <s v="T"/>
  </r>
  <r>
    <s v="Cabela's Big Game Hunter 2012"/>
    <x v="0"/>
    <n v="13"/>
    <x v="10"/>
    <x v="0"/>
    <n v="11"/>
    <s v="Activision"/>
    <n v="4"/>
    <n v="330000"/>
    <n v="20000"/>
    <n v="0"/>
    <n v="20000"/>
    <n v="370000"/>
    <n v="92500"/>
    <n v="0"/>
    <m/>
    <m/>
    <m/>
    <m/>
    <s v="Activision"/>
    <n v="35"/>
    <s v="T"/>
  </r>
  <r>
    <s v="Rage"/>
    <x v="8"/>
    <n v="6"/>
    <x v="10"/>
    <x v="6"/>
    <n v="9"/>
    <s v="Bethesda Softworks"/>
    <n v="7"/>
    <n v="140000"/>
    <n v="180000"/>
    <n v="0"/>
    <n v="60000"/>
    <n v="380000"/>
    <n v="95000"/>
    <n v="0"/>
    <n v="7.9"/>
    <n v="32"/>
    <n v="5.2"/>
    <n v="1618"/>
    <s v="id Software"/>
    <n v="552"/>
    <s v="M"/>
  </r>
  <r>
    <s v="Custom Robo"/>
    <x v="11"/>
    <n v="5"/>
    <x v="7"/>
    <x v="9"/>
    <n v="8"/>
    <s v="Ninti"/>
    <n v="26"/>
    <n v="290000"/>
    <n v="70000"/>
    <n v="0"/>
    <n v="10000"/>
    <n v="370000"/>
    <n v="92500"/>
    <n v="0"/>
    <n v="6.5"/>
    <n v="31"/>
    <n v="8.1"/>
    <n v="27"/>
    <s v="Noise Inc."/>
    <n v="822"/>
    <s v="T"/>
  </r>
  <r>
    <s v="Prince of Persia: The Forgotten Sands"/>
    <x v="9"/>
    <n v="11"/>
    <x v="5"/>
    <x v="4"/>
    <n v="1"/>
    <s v="Ubisoft"/>
    <n v="35"/>
    <n v="90000"/>
    <n v="180000"/>
    <n v="10000"/>
    <n v="100000"/>
    <n v="380000"/>
    <n v="95000"/>
    <n v="0"/>
    <n v="6.5"/>
    <n v="10"/>
    <n v="7.4"/>
    <n v="14"/>
    <s v="Ubisoft Quebec"/>
    <n v="1213"/>
    <s v="T"/>
  </r>
  <r>
    <s v="BioShock The Collection"/>
    <x v="6"/>
    <n v="10"/>
    <x v="14"/>
    <x v="6"/>
    <n v="9"/>
    <s v="Take-Two Interactive"/>
    <n v="32"/>
    <n v="100000"/>
    <n v="190000"/>
    <n v="20000"/>
    <n v="60000"/>
    <n v="370000"/>
    <n v="92500"/>
    <n v="0"/>
    <n v="8.4"/>
    <n v="39"/>
    <n v="8.5"/>
    <n v="210"/>
    <s v="2K Games"/>
    <n v="9"/>
    <s v="M"/>
  </r>
  <r>
    <s v="Theatrhythm Final Fantasy: Curtain Call"/>
    <x v="5"/>
    <n v="1"/>
    <x v="12"/>
    <x v="3"/>
    <n v="4"/>
    <s v="Square Enix"/>
    <n v="31"/>
    <n v="130000"/>
    <n v="80000"/>
    <n v="150000"/>
    <n v="20000"/>
    <n v="380000"/>
    <n v="95000"/>
    <n v="0"/>
    <n v="8.3000000000000007"/>
    <n v="52"/>
    <n v="8.1999999999999993"/>
    <n v="66"/>
    <s v="Indies Zero"/>
    <n v="569"/>
    <s v="T"/>
  </r>
  <r>
    <s v="DiRT 2"/>
    <x v="0"/>
    <n v="13"/>
    <x v="2"/>
    <x v="1"/>
    <n v="7"/>
    <s v="Codemasters"/>
    <n v="9"/>
    <n v="100000"/>
    <n v="220000"/>
    <n v="0"/>
    <n v="40000"/>
    <n v="360000"/>
    <n v="90000"/>
    <n v="0"/>
    <n v="5.0999999999999996"/>
    <n v="10"/>
    <n v="5.5"/>
    <n v="22"/>
    <s v="Codemasters"/>
    <n v="235"/>
    <s v="E10+"/>
  </r>
  <r>
    <s v="Pac-Man World 2"/>
    <x v="11"/>
    <n v="5"/>
    <x v="8"/>
    <x v="4"/>
    <n v="1"/>
    <s v="Ninti"/>
    <n v="26"/>
    <n v="280000"/>
    <n v="70000"/>
    <n v="0"/>
    <n v="10000"/>
    <n v="360000"/>
    <n v="90000"/>
    <n v="0"/>
    <n v="7.4"/>
    <n v="18"/>
    <n v="8.3000000000000007"/>
    <n v="19"/>
    <s v="Namco"/>
    <n v="767"/>
    <s v="E"/>
  </r>
  <r>
    <s v="Tomb Raider: Legend"/>
    <x v="2"/>
    <n v="15"/>
    <x v="0"/>
    <x v="4"/>
    <n v="1"/>
    <s v="Eidos Interactive"/>
    <n v="14"/>
    <n v="270000"/>
    <n v="70000"/>
    <n v="10000"/>
    <n v="30000"/>
    <n v="380000"/>
    <n v="95000"/>
    <n v="0"/>
    <n v="8"/>
    <n v="54"/>
    <n v="7.3"/>
    <n v="84"/>
    <s v="Crystal Dynamics"/>
    <n v="264"/>
    <s v="T"/>
  </r>
  <r>
    <s v="Rocket League"/>
    <x v="6"/>
    <n v="10"/>
    <x v="14"/>
    <x v="0"/>
    <n v="11"/>
    <s v="505 Games"/>
    <n v="1"/>
    <n v="30000"/>
    <n v="280000"/>
    <n v="0"/>
    <n v="50000"/>
    <n v="360000"/>
    <n v="90000"/>
    <n v="0"/>
    <n v="8.5"/>
    <n v="50"/>
    <n v="8.6999999999999993"/>
    <n v="1290"/>
    <s v="Psyonix"/>
    <n v="904"/>
    <s v="E"/>
  </r>
  <r>
    <s v="The BIGS"/>
    <x v="0"/>
    <n v="13"/>
    <x v="4"/>
    <x v="0"/>
    <n v="11"/>
    <s v="Take-Two Interactive"/>
    <n v="32"/>
    <n v="340000"/>
    <n v="0"/>
    <n v="0"/>
    <n v="30000"/>
    <n v="370000"/>
    <n v="92500"/>
    <n v="0"/>
    <n v="6.6"/>
    <n v="15"/>
    <n v="7.1"/>
    <n v="14"/>
    <s v="Blue Castle Games"/>
    <n v="165"/>
    <s v="E"/>
  </r>
  <r>
    <s v="Destiny: The Taken King"/>
    <x v="3"/>
    <n v="9"/>
    <x v="13"/>
    <x v="6"/>
    <n v="9"/>
    <s v="Activision"/>
    <n v="4"/>
    <n v="170000"/>
    <n v="110000"/>
    <n v="20000"/>
    <n v="60000"/>
    <n v="360000"/>
    <n v="90000"/>
    <n v="0"/>
    <m/>
    <m/>
    <n v="5.5"/>
    <n v="81"/>
    <s v="Bungie"/>
    <n v="194"/>
    <s v="T"/>
  </r>
  <r>
    <s v="Skylanders: SuperChargers"/>
    <x v="3"/>
    <n v="9"/>
    <x v="13"/>
    <x v="4"/>
    <n v="1"/>
    <s v="Activision"/>
    <n v="4"/>
    <n v="160000"/>
    <n v="150000"/>
    <n v="0"/>
    <n v="60000"/>
    <n v="370000"/>
    <n v="92500"/>
    <n v="0"/>
    <m/>
    <m/>
    <n v="4.2"/>
    <n v="6"/>
    <s v="Vicarious Visions"/>
    <n v="1247"/>
    <s v="E10+"/>
  </r>
  <r>
    <s v="The Legend of Spyro: A New Beginning"/>
    <x v="1"/>
    <n v="3"/>
    <x v="0"/>
    <x v="2"/>
    <n v="5"/>
    <s v="Vivendi Games"/>
    <n v="37"/>
    <n v="330000"/>
    <n v="10000"/>
    <n v="0"/>
    <n v="30000"/>
    <n v="370000"/>
    <n v="92500"/>
    <n v="0"/>
    <n v="6.8"/>
    <n v="10"/>
    <n v="6.8"/>
    <n v="8"/>
    <s v="Amaze Entertainment"/>
    <n v="52"/>
    <s v="E"/>
  </r>
  <r>
    <s v="Imagine: Salon Stylist"/>
    <x v="1"/>
    <n v="3"/>
    <x v="2"/>
    <x v="8"/>
    <n v="10"/>
    <s v="Ubisoft"/>
    <n v="35"/>
    <n v="230000"/>
    <n v="100000"/>
    <n v="0"/>
    <n v="30000"/>
    <n v="360000"/>
    <n v="90000"/>
    <n v="0"/>
    <m/>
    <m/>
    <m/>
    <m/>
    <s v="Playbox Limited"/>
    <n v="881"/>
    <s v="E"/>
  </r>
  <r>
    <s v="Juiced 2: Hot Import Nights"/>
    <x v="9"/>
    <n v="11"/>
    <x v="4"/>
    <x v="1"/>
    <n v="7"/>
    <s v="THQ"/>
    <n v="34"/>
    <n v="60000"/>
    <n v="200000"/>
    <n v="0"/>
    <n v="110000"/>
    <n v="370000"/>
    <n v="92500"/>
    <n v="0"/>
    <n v="7.3"/>
    <n v="6"/>
    <n v="7.8"/>
    <n v="11"/>
    <s v="Juice Games"/>
    <n v="612"/>
    <s v="T"/>
  </r>
  <r>
    <s v="Dungeon Siege III"/>
    <x v="2"/>
    <n v="15"/>
    <x v="10"/>
    <x v="9"/>
    <n v="8"/>
    <s v="Square Enix"/>
    <n v="31"/>
    <n v="210000"/>
    <n v="120000"/>
    <n v="10000"/>
    <n v="30000"/>
    <n v="370000"/>
    <n v="92500"/>
    <n v="0"/>
    <n v="7.2"/>
    <n v="55"/>
    <n v="5.9"/>
    <n v="102"/>
    <s v="Obsidian Entertainment"/>
    <n v="829"/>
    <s v="T"/>
  </r>
  <r>
    <s v="DiRT Rally"/>
    <x v="6"/>
    <n v="10"/>
    <x v="14"/>
    <x v="1"/>
    <n v="7"/>
    <s v="Codemasters"/>
    <n v="9"/>
    <n v="40000"/>
    <n v="270000"/>
    <n v="0"/>
    <n v="50000"/>
    <n v="360000"/>
    <n v="90000"/>
    <n v="0"/>
    <n v="8.5"/>
    <n v="46"/>
    <n v="8.1"/>
    <n v="196"/>
    <s v="Codemasters"/>
    <n v="235"/>
    <s v="E"/>
  </r>
  <r>
    <s v="NFL Street 2 Unleashed"/>
    <x v="9"/>
    <n v="11"/>
    <x v="3"/>
    <x v="0"/>
    <n v="11"/>
    <s v="Electronic Arts"/>
    <n v="15"/>
    <n v="340000"/>
    <n v="0"/>
    <n v="0"/>
    <n v="30000"/>
    <n v="370000"/>
    <n v="92500"/>
    <n v="0"/>
    <n v="7.3"/>
    <n v="23"/>
    <n v="7.4"/>
    <n v="14"/>
    <s v="EA Tiburon"/>
    <n v="360"/>
    <s v="E"/>
  </r>
  <r>
    <s v="FIFA Street 2"/>
    <x v="4"/>
    <n v="8"/>
    <x v="0"/>
    <x v="0"/>
    <n v="11"/>
    <s v="Electronic Arts"/>
    <n v="15"/>
    <n v="170000"/>
    <n v="130000"/>
    <n v="20000"/>
    <n v="40000"/>
    <n v="360000"/>
    <n v="90000"/>
    <n v="0"/>
    <n v="5.9"/>
    <n v="27"/>
    <n v="7.7"/>
    <n v="42"/>
    <s v="EA Canada"/>
    <n v="339"/>
    <s v="E"/>
  </r>
  <r>
    <s v="Virtua Tennis 2009"/>
    <x v="0"/>
    <n v="13"/>
    <x v="2"/>
    <x v="0"/>
    <n v="11"/>
    <s v="Sega"/>
    <n v="29"/>
    <n v="120000"/>
    <n v="210000"/>
    <n v="0"/>
    <n v="40000"/>
    <n v="370000"/>
    <n v="92500"/>
    <n v="0"/>
    <n v="7.3"/>
    <n v="33"/>
    <n v="7.7"/>
    <n v="21"/>
    <s v="Sumo Digital"/>
    <n v="1096"/>
    <s v="E"/>
  </r>
  <r>
    <s v="Overlord: Dark Legend"/>
    <x v="0"/>
    <n v="13"/>
    <x v="2"/>
    <x v="4"/>
    <n v="1"/>
    <s v="Codemasters"/>
    <n v="9"/>
    <n v="110000"/>
    <n v="220000"/>
    <n v="0"/>
    <n v="40000"/>
    <n v="370000"/>
    <n v="92500"/>
    <n v="0"/>
    <n v="6.8"/>
    <n v="30"/>
    <n v="7.9"/>
    <n v="15"/>
    <s v="Climax Group"/>
    <n v="229"/>
    <s v="T"/>
  </r>
  <r>
    <s v="The Legend of Spyro: The Eternal Night"/>
    <x v="1"/>
    <n v="3"/>
    <x v="4"/>
    <x v="2"/>
    <n v="5"/>
    <s v="Vivendi Games"/>
    <n v="37"/>
    <n v="320000"/>
    <n v="20000"/>
    <n v="0"/>
    <n v="30000"/>
    <n v="370000"/>
    <n v="92500"/>
    <n v="0"/>
    <n v="5.6"/>
    <n v="4"/>
    <n v="2.7"/>
    <n v="6"/>
    <s v="Amaze Entertainment"/>
    <n v="52"/>
    <s v="E"/>
  </r>
  <r>
    <s v="Harry Potter and the Order of the Phoenix"/>
    <x v="9"/>
    <n v="11"/>
    <x v="4"/>
    <x v="4"/>
    <n v="1"/>
    <s v="Electronic Arts"/>
    <n v="15"/>
    <n v="100000"/>
    <n v="170000"/>
    <n v="0"/>
    <n v="100000"/>
    <n v="370000"/>
    <n v="92500"/>
    <n v="0"/>
    <n v="5.2"/>
    <n v="11"/>
    <n v="7.6"/>
    <n v="20"/>
    <s v="EA Games"/>
    <n v="347"/>
    <s v="E10+"/>
  </r>
  <r>
    <s v="Wanted: Weapons of Fate"/>
    <x v="2"/>
    <n v="15"/>
    <x v="2"/>
    <x v="6"/>
    <n v="9"/>
    <s v="Warner Bros. Interactive Entertainment"/>
    <n v="38"/>
    <n v="170000"/>
    <n v="150000"/>
    <n v="0"/>
    <n v="40000"/>
    <n v="360000"/>
    <n v="90000"/>
    <n v="0"/>
    <n v="6.2"/>
    <n v="61"/>
    <n v="7.5"/>
    <n v="26"/>
    <s v="GRIN"/>
    <n v="496"/>
    <s v="M"/>
  </r>
  <r>
    <s v="Xenosaga Episode III: Also sprach Zarathustra"/>
    <x v="4"/>
    <n v="8"/>
    <x v="0"/>
    <x v="9"/>
    <n v="8"/>
    <s v="Namco Bandai Games"/>
    <n v="25"/>
    <n v="90000"/>
    <n v="70000"/>
    <n v="180000"/>
    <n v="20000"/>
    <n v="360000"/>
    <n v="90000"/>
    <n v="0"/>
    <n v="8.1"/>
    <n v="34"/>
    <n v="9"/>
    <n v="59"/>
    <s v="Monolith Soft"/>
    <n v="755"/>
    <s v="T"/>
  </r>
  <r>
    <s v="Rune Factory: Frontier"/>
    <x v="0"/>
    <n v="13"/>
    <x v="1"/>
    <x v="9"/>
    <n v="8"/>
    <s v="Rising Star Games"/>
    <n v="28"/>
    <n v="160000"/>
    <n v="130000"/>
    <n v="40000"/>
    <n v="30000"/>
    <n v="360000"/>
    <n v="90000"/>
    <n v="0"/>
    <n v="7.9"/>
    <n v="34"/>
    <n v="8.5"/>
    <n v="39"/>
    <s v="Neverland"/>
    <n v="791"/>
    <s v="E10+"/>
  </r>
  <r>
    <s v="Medieval II: Total War Gold Edition"/>
    <x v="8"/>
    <n v="6"/>
    <x v="1"/>
    <x v="11"/>
    <n v="12"/>
    <s v="Sega"/>
    <n v="29"/>
    <n v="0"/>
    <n v="340000"/>
    <n v="0"/>
    <n v="30000"/>
    <n v="370000"/>
    <n v="92500"/>
    <n v="0"/>
    <m/>
    <m/>
    <n v="8"/>
    <n v="9"/>
    <s v="Sega"/>
    <n v="1010"/>
    <s v="T"/>
  </r>
  <r>
    <s v="Mini Ninjas"/>
    <x v="0"/>
    <n v="13"/>
    <x v="2"/>
    <x v="4"/>
    <n v="1"/>
    <s v="Eidos Interactive"/>
    <n v="14"/>
    <n v="160000"/>
    <n v="160000"/>
    <n v="0"/>
    <n v="40000"/>
    <n v="360000"/>
    <n v="90000"/>
    <n v="0"/>
    <n v="7.9"/>
    <n v="9"/>
    <n v="8.3000000000000007"/>
    <n v="12"/>
    <s v="Io Interactive"/>
    <n v="589"/>
    <s v="E10+"/>
  </r>
  <r>
    <s v="Scribblenauts: Unlimited"/>
    <x v="10"/>
    <n v="14"/>
    <x v="11"/>
    <x v="4"/>
    <n v="1"/>
    <s v="Warner Bros. Interactive Entertainment"/>
    <n v="38"/>
    <n v="250000"/>
    <n v="90000"/>
    <n v="0"/>
    <n v="30000"/>
    <n v="370000"/>
    <n v="92500"/>
    <n v="0"/>
    <n v="7.3"/>
    <n v="42"/>
    <n v="7.4"/>
    <n v="109"/>
    <s v="5TH Cell"/>
    <n v="25"/>
    <s v="E10+"/>
  </r>
  <r>
    <s v="Marvel: Ultimate Alliance"/>
    <x v="9"/>
    <n v="11"/>
    <x v="0"/>
    <x v="9"/>
    <n v="8"/>
    <s v="Activision"/>
    <n v="4"/>
    <n v="330000"/>
    <n v="0"/>
    <n v="0"/>
    <n v="30000"/>
    <n v="360000"/>
    <n v="90000"/>
    <n v="0"/>
    <n v="8.1"/>
    <n v="19"/>
    <n v="7.5"/>
    <n v="14"/>
    <s v="Vicarious Visions"/>
    <n v="1247"/>
    <s v="T"/>
  </r>
  <r>
    <s v="The Sims 2: Castaway"/>
    <x v="4"/>
    <n v="8"/>
    <x v="4"/>
    <x v="8"/>
    <n v="10"/>
    <s v="Electronic Arts"/>
    <n v="15"/>
    <n v="300000"/>
    <n v="10000"/>
    <n v="0"/>
    <n v="50000"/>
    <n v="360000"/>
    <n v="90000"/>
    <n v="0"/>
    <n v="7.1"/>
    <n v="17"/>
    <n v="8"/>
    <n v="15"/>
    <s v="EA Redwood Shores"/>
    <n v="352"/>
    <s v="T"/>
  </r>
  <r>
    <s v="NCAA Football 07"/>
    <x v="9"/>
    <n v="11"/>
    <x v="0"/>
    <x v="0"/>
    <n v="11"/>
    <s v="Electronic Arts"/>
    <n v="15"/>
    <n v="340000"/>
    <n v="0"/>
    <n v="0"/>
    <n v="30000"/>
    <n v="370000"/>
    <n v="92500"/>
    <n v="0"/>
    <n v="7.5"/>
    <n v="16"/>
    <n v="7.9"/>
    <n v="11"/>
    <s v="EA Sports"/>
    <n v="356"/>
    <s v="E"/>
  </r>
  <r>
    <s v="Fragile Dreams: Farewell Ruins of the Moon"/>
    <x v="0"/>
    <n v="13"/>
    <x v="2"/>
    <x v="9"/>
    <n v="8"/>
    <s v="Rising Star Games"/>
    <n v="28"/>
    <n v="160000"/>
    <n v="120000"/>
    <n v="60000"/>
    <n v="30000"/>
    <n v="370000"/>
    <n v="92500"/>
    <n v="0"/>
    <n v="6.7"/>
    <n v="41"/>
    <n v="8.3000000000000007"/>
    <n v="63"/>
    <s v="Tri-Crescendo"/>
    <n v="1190"/>
    <s v="T"/>
  </r>
  <r>
    <s v="GoldenEye: Rogue Agent"/>
    <x v="11"/>
    <n v="5"/>
    <x v="7"/>
    <x v="6"/>
    <n v="9"/>
    <s v="Electronic Arts"/>
    <n v="15"/>
    <n v="280000"/>
    <n v="70000"/>
    <n v="0"/>
    <n v="10000"/>
    <n v="360000"/>
    <n v="90000"/>
    <n v="0"/>
    <n v="6"/>
    <n v="35"/>
    <n v="6.7"/>
    <n v="14"/>
    <s v="EA LA"/>
    <n v="349"/>
    <s v="T"/>
  </r>
  <r>
    <s v="Need for Speed: The Run"/>
    <x v="8"/>
    <n v="6"/>
    <x v="10"/>
    <x v="4"/>
    <n v="1"/>
    <s v="Electronic Arts"/>
    <n v="15"/>
    <n v="90000"/>
    <n v="210000"/>
    <n v="0"/>
    <n v="70000"/>
    <n v="370000"/>
    <n v="92500"/>
    <n v="0"/>
    <n v="6.9"/>
    <n v="18"/>
    <n v="5.8"/>
    <n v="338"/>
    <s v="Black Box"/>
    <n v="150"/>
    <s v="T"/>
  </r>
  <r>
    <s v="Dragon Ball Z: Infinite World"/>
    <x v="4"/>
    <n v="8"/>
    <x v="1"/>
    <x v="7"/>
    <n v="3"/>
    <s v="Namco Bandai Games"/>
    <n v="25"/>
    <n v="80000"/>
    <n v="60000"/>
    <n v="210000"/>
    <n v="20000"/>
    <n v="370000"/>
    <n v="92500"/>
    <n v="0"/>
    <n v="4.8"/>
    <n v="17"/>
    <n v="7.9"/>
    <n v="37"/>
    <s v="Dimps Corporation"/>
    <n v="311"/>
    <s v="T"/>
  </r>
  <r>
    <s v="Elite Beat Agents"/>
    <x v="1"/>
    <n v="3"/>
    <x v="0"/>
    <x v="3"/>
    <n v="4"/>
    <s v="Ninti"/>
    <n v="26"/>
    <n v="300000"/>
    <n v="30000"/>
    <n v="0"/>
    <n v="30000"/>
    <n v="360000"/>
    <n v="90000"/>
    <n v="0"/>
    <n v="8.6999999999999993"/>
    <n v="51"/>
    <n v="8.6"/>
    <n v="105"/>
    <s v="iNiS"/>
    <n v="575"/>
    <s v="E10+"/>
  </r>
  <r>
    <s v="ESPN X Games Skateboarding"/>
    <x v="4"/>
    <n v="8"/>
    <x v="9"/>
    <x v="0"/>
    <n v="11"/>
    <s v="Konami Digital Entertainment"/>
    <n v="19"/>
    <n v="180000"/>
    <n v="140000"/>
    <n v="0"/>
    <n v="50000"/>
    <n v="370000"/>
    <n v="92500"/>
    <n v="0"/>
    <n v="5.8"/>
    <n v="15"/>
    <n v="7.8"/>
    <n v="14"/>
    <s v="KCEO"/>
    <n v="630"/>
    <s v="E"/>
  </r>
  <r>
    <s v="Sid Meier's Civilization: Beyond Earth"/>
    <x v="8"/>
    <n v="6"/>
    <x v="12"/>
    <x v="11"/>
    <n v="12"/>
    <s v="Take-Two Interactive"/>
    <n v="32"/>
    <n v="110000"/>
    <n v="220000"/>
    <n v="0"/>
    <n v="30000"/>
    <n v="360000"/>
    <n v="90000"/>
    <n v="0"/>
    <n v="8.1"/>
    <n v="78"/>
    <n v="5.5"/>
    <n v="1027"/>
    <s v="Firaxis Games"/>
    <n v="416"/>
    <s v="E10+"/>
  </r>
  <r>
    <s v="NHL 15"/>
    <x v="3"/>
    <n v="9"/>
    <x v="12"/>
    <x v="0"/>
    <n v="11"/>
    <s v="Electronic Arts"/>
    <n v="15"/>
    <n v="210000"/>
    <n v="90000"/>
    <n v="0"/>
    <n v="60000"/>
    <n v="360000"/>
    <n v="90000"/>
    <n v="0"/>
    <m/>
    <m/>
    <n v="1.6"/>
    <n v="45"/>
    <s v="EA Sports"/>
    <n v="356"/>
    <s v="E10+"/>
  </r>
  <r>
    <s v="Castlevania: Order of Ecclesia"/>
    <x v="1"/>
    <n v="3"/>
    <x v="1"/>
    <x v="2"/>
    <n v="5"/>
    <s v="Konami Digital Entertainment"/>
    <n v="19"/>
    <n v="270000"/>
    <n v="20000"/>
    <n v="40000"/>
    <n v="30000"/>
    <n v="360000"/>
    <n v="90000"/>
    <n v="0"/>
    <n v="8.5"/>
    <n v="46"/>
    <n v="8.6999999999999993"/>
    <n v="111"/>
    <s v="Konami"/>
    <n v="646"/>
    <s v="T"/>
  </r>
  <r>
    <s v="Dreamworks Madagascar Kartz"/>
    <x v="1"/>
    <n v="3"/>
    <x v="2"/>
    <x v="1"/>
    <n v="7"/>
    <s v="Activision"/>
    <n v="4"/>
    <n v="250000"/>
    <n v="80000"/>
    <n v="0"/>
    <n v="30000"/>
    <n v="360000"/>
    <n v="90000"/>
    <n v="0"/>
    <m/>
    <m/>
    <m/>
    <m/>
    <s v="Virtuos"/>
    <n v="1256"/>
    <s v="E"/>
  </r>
  <r>
    <s v="Star Fox: Zero"/>
    <x v="10"/>
    <n v="14"/>
    <x v="14"/>
    <x v="6"/>
    <n v="9"/>
    <s v="Ninti"/>
    <n v="26"/>
    <n v="170000"/>
    <n v="100000"/>
    <n v="70000"/>
    <n v="30000"/>
    <n v="370000"/>
    <n v="92500"/>
    <n v="0"/>
    <n v="6.9"/>
    <n v="82"/>
    <n v="7.4"/>
    <n v="662"/>
    <s v="PlatinumGames"/>
    <n v="879"/>
    <s v="E10+"/>
  </r>
  <r>
    <s v="SAW"/>
    <x v="3"/>
    <n v="9"/>
    <x v="2"/>
    <x v="4"/>
    <n v="1"/>
    <s v="Konami Digital Entertainment"/>
    <n v="19"/>
    <n v="130000"/>
    <n v="170000"/>
    <n v="0"/>
    <n v="60000"/>
    <n v="360000"/>
    <n v="90000"/>
    <n v="0"/>
    <n v="5.9"/>
    <n v="41"/>
    <n v="6.4"/>
    <n v="28"/>
    <s v="Zombie Studios"/>
    <n v="1310"/>
    <s v="M"/>
  </r>
  <r>
    <s v="Tom Clancy's HAWX 2"/>
    <x v="2"/>
    <n v="15"/>
    <x v="5"/>
    <x v="4"/>
    <n v="1"/>
    <s v="Ubisoft"/>
    <n v="35"/>
    <n v="240000"/>
    <n v="90000"/>
    <n v="10000"/>
    <n v="30000"/>
    <n v="370000"/>
    <n v="92500"/>
    <n v="0"/>
    <n v="6.8"/>
    <n v="57"/>
    <n v="6.3"/>
    <n v="29"/>
    <s v="Ubisoft"/>
    <n v="1199"/>
    <s v="T"/>
  </r>
  <r>
    <s v="Robots"/>
    <x v="4"/>
    <n v="8"/>
    <x v="3"/>
    <x v="4"/>
    <n v="1"/>
    <s v="Vivendi Games"/>
    <n v="37"/>
    <n v="180000"/>
    <n v="140000"/>
    <n v="0"/>
    <n v="50000"/>
    <n v="370000"/>
    <n v="92500"/>
    <n v="0"/>
    <n v="5.3"/>
    <n v="6"/>
    <n v="6"/>
    <n v="8"/>
    <s v="Eurocom Entertainment Software"/>
    <n v="394"/>
    <s v="E"/>
  </r>
  <r>
    <s v="NARC"/>
    <x v="4"/>
    <n v="8"/>
    <x v="3"/>
    <x v="6"/>
    <n v="9"/>
    <s v="Midway Games"/>
    <n v="24"/>
    <n v="180000"/>
    <n v="140000"/>
    <n v="0"/>
    <n v="50000"/>
    <n v="370000"/>
    <n v="92500"/>
    <n v="0"/>
    <n v="5"/>
    <n v="24"/>
    <n v="7"/>
    <n v="21"/>
    <s v="Point of View"/>
    <n v="887"/>
    <s v="M"/>
  </r>
  <r>
    <s v="Dragon Ball Z: Attack of the Saiyans"/>
    <x v="1"/>
    <n v="3"/>
    <x v="2"/>
    <x v="9"/>
    <n v="8"/>
    <s v="Namco Bandai Games"/>
    <n v="25"/>
    <n v="120000"/>
    <n v="20000"/>
    <n v="210000"/>
    <n v="10000"/>
    <n v="360000"/>
    <n v="90000"/>
    <n v="0"/>
    <n v="7.3"/>
    <n v="21"/>
    <n v="7.9"/>
    <n v="24"/>
    <s v="Monolith Soft"/>
    <n v="755"/>
    <s v="E10+"/>
  </r>
  <r>
    <s v="Bionic Commando"/>
    <x v="3"/>
    <n v="9"/>
    <x v="2"/>
    <x v="2"/>
    <n v="5"/>
    <s v="Capcom"/>
    <n v="8"/>
    <n v="120000"/>
    <n v="170000"/>
    <n v="10000"/>
    <n v="60000"/>
    <n v="360000"/>
    <n v="90000"/>
    <n v="0"/>
    <n v="7.1"/>
    <n v="48"/>
    <n v="7.4"/>
    <n v="62"/>
    <s v="GRIN"/>
    <n v="496"/>
    <s v="M"/>
  </r>
  <r>
    <s v="Monster Rancher 3"/>
    <x v="4"/>
    <n v="8"/>
    <x v="9"/>
    <x v="8"/>
    <n v="10"/>
    <s v="Tecmo Koei"/>
    <n v="33"/>
    <n v="110000"/>
    <n v="90000"/>
    <n v="140000"/>
    <n v="30000"/>
    <n v="370000"/>
    <n v="92500"/>
    <n v="0"/>
    <n v="7.7"/>
    <n v="13"/>
    <n v="8.5"/>
    <n v="23"/>
    <s v="Tecmo"/>
    <n v="1137"/>
    <s v="E"/>
  </r>
  <r>
    <s v="The Incredibles: Rise of the Underminer"/>
    <x v="4"/>
    <n v="8"/>
    <x v="3"/>
    <x v="4"/>
    <n v="1"/>
    <s v="THQ"/>
    <n v="34"/>
    <n v="180000"/>
    <n v="140000"/>
    <n v="0"/>
    <n v="50000"/>
    <n v="370000"/>
    <n v="92500"/>
    <n v="0"/>
    <n v="6"/>
    <n v="12"/>
    <n v="7.1"/>
    <n v="8"/>
    <s v="Heavy Iron Studios"/>
    <n v="518"/>
    <s v="E10+"/>
  </r>
  <r>
    <s v="Sword Art Online: Lost Song"/>
    <x v="15"/>
    <n v="12"/>
    <x v="13"/>
    <x v="9"/>
    <n v="8"/>
    <s v="Namco Bandai Games"/>
    <n v="25"/>
    <n v="60000"/>
    <n v="40000"/>
    <n v="230000"/>
    <n v="30000"/>
    <n v="360000"/>
    <n v="90000"/>
    <n v="0"/>
    <n v="7"/>
    <n v="4"/>
    <n v="7.1"/>
    <n v="27"/>
    <s v="Bandai Namco Games, Artdink"/>
    <n v="115"/>
    <s v="T"/>
  </r>
  <r>
    <s v="Hamtaro: Ham-Ham Heartbreak"/>
    <x v="12"/>
    <n v="4"/>
    <x v="8"/>
    <x v="4"/>
    <n v="1"/>
    <s v="Ninti"/>
    <n v="26"/>
    <n v="260000"/>
    <n v="100000"/>
    <n v="0"/>
    <n v="10000"/>
    <n v="370000"/>
    <n v="92500"/>
    <n v="0"/>
    <n v="7.2"/>
    <n v="7"/>
    <n v="9.3000000000000007"/>
    <n v="18"/>
    <s v="Pax Softonica"/>
    <n v="862"/>
    <s v="E"/>
  </r>
  <r>
    <s v="Okage: Shadow King"/>
    <x v="4"/>
    <n v="8"/>
    <x v="9"/>
    <x v="9"/>
    <n v="8"/>
    <s v="Sony Computer Entertainment"/>
    <n v="30"/>
    <n v="140000"/>
    <n v="110000"/>
    <n v="80000"/>
    <n v="40000"/>
    <n v="370000"/>
    <n v="92500"/>
    <n v="0"/>
    <n v="7"/>
    <n v="23"/>
    <n v="8.5"/>
    <n v="14"/>
    <s v="Zener Works"/>
    <n v="1298"/>
    <s v="T"/>
  </r>
  <r>
    <s v="NFL GameDay 2001"/>
    <x v="4"/>
    <n v="8"/>
    <x v="16"/>
    <x v="0"/>
    <n v="11"/>
    <s v="Sony Computer Entertainment"/>
    <n v="30"/>
    <n v="180000"/>
    <n v="140000"/>
    <n v="0"/>
    <n v="50000"/>
    <n v="370000"/>
    <n v="92500"/>
    <n v="0"/>
    <n v="5.0999999999999996"/>
    <n v="16"/>
    <m/>
    <m/>
    <s v="SCEA"/>
    <n v="994"/>
    <s v="E"/>
  </r>
  <r>
    <s v="NBA 2K6"/>
    <x v="7"/>
    <n v="16"/>
    <x v="3"/>
    <x v="4"/>
    <n v="1"/>
    <s v="Take-Two Interactive"/>
    <n v="32"/>
    <n v="270000"/>
    <n v="80000"/>
    <n v="0"/>
    <n v="10000"/>
    <n v="360000"/>
    <n v="90000"/>
    <n v="0"/>
    <n v="8.4"/>
    <n v="27"/>
    <n v="8.6999999999999993"/>
    <n v="15"/>
    <s v="Visual Concepts"/>
    <n v="1259"/>
    <s v="E"/>
  </r>
  <r>
    <s v="Marvel Super Hero Squad"/>
    <x v="0"/>
    <n v="13"/>
    <x v="2"/>
    <x v="7"/>
    <n v="3"/>
    <s v="THQ"/>
    <n v="34"/>
    <n v="300000"/>
    <n v="30000"/>
    <n v="0"/>
    <n v="30000"/>
    <n v="360000"/>
    <n v="90000"/>
    <n v="0"/>
    <n v="4.9000000000000004"/>
    <n v="16"/>
    <n v="6.2"/>
    <n v="14"/>
    <s v="Blue Tongue Entertainment"/>
    <n v="172"/>
    <s v="E10+"/>
  </r>
  <r>
    <s v="The Chronicles of Narnia: Prince Caspian"/>
    <x v="0"/>
    <n v="13"/>
    <x v="1"/>
    <x v="4"/>
    <n v="1"/>
    <s v="Disney Interactive Studios"/>
    <n v="13"/>
    <n v="310000"/>
    <n v="20000"/>
    <n v="0"/>
    <n v="30000"/>
    <n v="360000"/>
    <n v="90000"/>
    <n v="0"/>
    <n v="6.3"/>
    <n v="5"/>
    <n v="7.1"/>
    <n v="12"/>
    <s v="Traveller's Tales"/>
    <n v="1181"/>
    <s v="T"/>
  </r>
  <r>
    <s v="World's Scariest Police Chases"/>
    <x v="14"/>
    <n v="7"/>
    <x v="9"/>
    <x v="1"/>
    <n v="7"/>
    <s v="Activision"/>
    <n v="4"/>
    <n v="200000"/>
    <n v="140000"/>
    <n v="0"/>
    <n v="20000"/>
    <n v="360000"/>
    <n v="90000"/>
    <n v="0"/>
    <n v="5.4"/>
    <n v="16"/>
    <n v="6.3"/>
    <n v="4"/>
    <s v="UDS"/>
    <n v="1230"/>
    <s v="T"/>
  </r>
  <r>
    <s v="Shaun Palmer's Pro Snowboarder"/>
    <x v="12"/>
    <n v="4"/>
    <x v="9"/>
    <x v="0"/>
    <n v="11"/>
    <s v="Activision"/>
    <n v="4"/>
    <n v="260000"/>
    <n v="100000"/>
    <n v="0"/>
    <n v="10000"/>
    <n v="370000"/>
    <n v="92500"/>
    <n v="0"/>
    <n v="5.8"/>
    <n v="7"/>
    <m/>
    <m/>
    <s v="Natsume"/>
    <n v="776"/>
    <s v="E"/>
  </r>
  <r>
    <s v="ZhuZhu Pets: Featuring The Wild Bunch"/>
    <x v="0"/>
    <n v="13"/>
    <x v="5"/>
    <x v="8"/>
    <n v="10"/>
    <s v="Activision"/>
    <n v="4"/>
    <n v="300000"/>
    <n v="30000"/>
    <n v="0"/>
    <n v="30000"/>
    <n v="360000"/>
    <n v="90000"/>
    <n v="0"/>
    <m/>
    <m/>
    <m/>
    <m/>
    <s v="Activision"/>
    <n v="35"/>
    <s v="E"/>
  </r>
  <r>
    <s v="MechAssault 2: Lone Wolf"/>
    <x v="7"/>
    <n v="16"/>
    <x v="7"/>
    <x v="8"/>
    <n v="10"/>
    <s v="Microsoft Game Studios"/>
    <n v="23"/>
    <n v="270000"/>
    <n v="80000"/>
    <n v="0"/>
    <n v="10000"/>
    <n v="360000"/>
    <n v="90000"/>
    <n v="0"/>
    <n v="8.1"/>
    <n v="66"/>
    <n v="7.5"/>
    <n v="23"/>
    <s v="Day 1 Studios"/>
    <n v="283"/>
    <s v="T"/>
  </r>
  <r>
    <s v="Valkyrie Profile: Lenneth"/>
    <x v="9"/>
    <n v="11"/>
    <x v="0"/>
    <x v="9"/>
    <n v="8"/>
    <s v="Square Enix"/>
    <n v="31"/>
    <n v="170000"/>
    <n v="10000"/>
    <n v="160000"/>
    <n v="20000"/>
    <n v="360000"/>
    <n v="90000"/>
    <n v="0"/>
    <n v="8"/>
    <n v="39"/>
    <n v="8.4"/>
    <n v="57"/>
    <s v="TOSE"/>
    <n v="1174"/>
    <s v="T"/>
  </r>
  <r>
    <s v="Just Dance 2016"/>
    <x v="6"/>
    <n v="10"/>
    <x v="13"/>
    <x v="3"/>
    <n v="4"/>
    <s v="Ubisoft"/>
    <n v="35"/>
    <n v="170000"/>
    <n v="130000"/>
    <n v="0"/>
    <n v="60000"/>
    <n v="360000"/>
    <n v="90000"/>
    <n v="0"/>
    <n v="7.3"/>
    <n v="10"/>
    <n v="6.8"/>
    <n v="20"/>
    <s v="Ubisoft"/>
    <n v="1199"/>
    <s v="E10+"/>
  </r>
  <r>
    <s v="ESPN NFL Football"/>
    <x v="7"/>
    <n v="16"/>
    <x v="15"/>
    <x v="0"/>
    <n v="11"/>
    <s v="Sega"/>
    <n v="29"/>
    <n v="270000"/>
    <n v="80000"/>
    <n v="0"/>
    <n v="10000"/>
    <n v="360000"/>
    <n v="90000"/>
    <n v="0"/>
    <n v="9.1"/>
    <n v="25"/>
    <n v="8.9"/>
    <n v="45"/>
    <s v="Visual Concepts"/>
    <n v="1259"/>
    <s v="E"/>
  </r>
  <r>
    <s v="Rapala Pro Fishing"/>
    <x v="4"/>
    <n v="8"/>
    <x v="7"/>
    <x v="0"/>
    <n v="11"/>
    <s v="Zoo Digital Publishing"/>
    <n v="39"/>
    <n v="180000"/>
    <n v="140000"/>
    <n v="0"/>
    <n v="50000"/>
    <n v="370000"/>
    <n v="92500"/>
    <n v="0"/>
    <n v="5.9"/>
    <n v="6"/>
    <n v="8.6999999999999993"/>
    <n v="32"/>
    <s v="Activision"/>
    <n v="35"/>
    <s v="E"/>
  </r>
  <r>
    <s v="Spider-Man: Shattered Dimensions"/>
    <x v="2"/>
    <n v="15"/>
    <x v="5"/>
    <x v="4"/>
    <n v="1"/>
    <s v="Activision"/>
    <n v="4"/>
    <n v="240000"/>
    <n v="80000"/>
    <n v="0"/>
    <n v="30000"/>
    <n v="350000"/>
    <n v="87500"/>
    <n v="0"/>
    <n v="7.6"/>
    <n v="68"/>
    <n v="7.6"/>
    <n v="96"/>
    <s v="Beenox"/>
    <n v="121"/>
    <s v="T"/>
  </r>
  <r>
    <s v="TMNT"/>
    <x v="0"/>
    <n v="13"/>
    <x v="4"/>
    <x v="4"/>
    <n v="1"/>
    <s v="Ubisoft"/>
    <n v="35"/>
    <n v="300000"/>
    <n v="30000"/>
    <n v="0"/>
    <n v="30000"/>
    <n v="360000"/>
    <n v="90000"/>
    <n v="0"/>
    <n v="6"/>
    <n v="17"/>
    <n v="5.9"/>
    <n v="11"/>
    <s v="Ubisoft Montreal"/>
    <n v="1207"/>
    <s v="E10+"/>
  </r>
  <r>
    <s v="Fossil Fighters: Frontier"/>
    <x v="5"/>
    <n v="1"/>
    <x v="12"/>
    <x v="9"/>
    <n v="8"/>
    <s v="Ninti"/>
    <n v="26"/>
    <n v="80000"/>
    <n v="40000"/>
    <n v="230000"/>
    <n v="10000"/>
    <n v="360000"/>
    <n v="90000"/>
    <n v="0"/>
    <n v="5.7"/>
    <n v="25"/>
    <n v="4.8"/>
    <n v="19"/>
    <s v="RED Entertainment, Spike Chunsoft"/>
    <n v="936"/>
    <s v="E10+"/>
  </r>
  <r>
    <s v="Arc the Lad: Twilight of the Spirits"/>
    <x v="4"/>
    <n v="8"/>
    <x v="15"/>
    <x v="9"/>
    <n v="8"/>
    <s v="Sony Computer Entertainment"/>
    <n v="30"/>
    <n v="180000"/>
    <n v="140000"/>
    <n v="0"/>
    <n v="50000"/>
    <n v="370000"/>
    <n v="92500"/>
    <n v="0"/>
    <n v="7.2"/>
    <n v="39"/>
    <n v="8.1999999999999993"/>
    <n v="33"/>
    <s v="Cattle Call"/>
    <n v="210"/>
    <s v="T"/>
  </r>
  <r>
    <s v="Watch Dogs 2"/>
    <x v="13"/>
    <n v="17"/>
    <x v="14"/>
    <x v="4"/>
    <n v="1"/>
    <s v="Ubisoft"/>
    <n v="35"/>
    <n v="170000"/>
    <n v="160000"/>
    <n v="0"/>
    <n v="30000"/>
    <n v="360000"/>
    <n v="90000"/>
    <n v="0"/>
    <n v="8.3000000000000007"/>
    <n v="9"/>
    <n v="7.7"/>
    <n v="131"/>
    <s v="Ubisoft Montreal"/>
    <n v="1207"/>
    <s v="M"/>
  </r>
  <r>
    <s v="Tiger Woods PGA Tour 09"/>
    <x v="9"/>
    <n v="11"/>
    <x v="1"/>
    <x v="0"/>
    <n v="11"/>
    <s v="Electronic Arts"/>
    <n v="15"/>
    <n v="70000"/>
    <n v="180000"/>
    <n v="0"/>
    <n v="100000"/>
    <n v="350000"/>
    <n v="87500"/>
    <n v="0"/>
    <n v="5.3"/>
    <n v="4"/>
    <n v="5.5"/>
    <n v="6"/>
    <s v="Exient Entertainment"/>
    <n v="402"/>
    <s v="E"/>
  </r>
  <r>
    <s v="Harry Potter and the Chamber of Secrets"/>
    <x v="7"/>
    <n v="16"/>
    <x v="8"/>
    <x v="4"/>
    <n v="1"/>
    <s v="Electronic Arts"/>
    <n v="15"/>
    <n v="270000"/>
    <n v="80000"/>
    <n v="0"/>
    <n v="10000"/>
    <n v="360000"/>
    <n v="90000"/>
    <n v="0"/>
    <n v="7.7"/>
    <n v="13"/>
    <n v="7.2"/>
    <n v="12"/>
    <s v="Eurocom Entertainment Software"/>
    <n v="394"/>
    <s v="E"/>
  </r>
  <r>
    <s v="Arctic Thunder"/>
    <x v="4"/>
    <n v="8"/>
    <x v="9"/>
    <x v="1"/>
    <n v="7"/>
    <s v="Midway Games"/>
    <n v="24"/>
    <n v="170000"/>
    <n v="140000"/>
    <n v="0"/>
    <n v="50000"/>
    <n v="360000"/>
    <n v="90000"/>
    <n v="0"/>
    <n v="4.5"/>
    <n v="23"/>
    <n v="5.3"/>
    <n v="10"/>
    <s v="Inland Productions"/>
    <n v="576"/>
    <s v="T"/>
  </r>
  <r>
    <s v="NHL 2K10"/>
    <x v="4"/>
    <n v="8"/>
    <x v="2"/>
    <x v="0"/>
    <n v="11"/>
    <s v="Take-Two Interactive"/>
    <n v="32"/>
    <n v="170000"/>
    <n v="140000"/>
    <n v="0"/>
    <n v="50000"/>
    <n v="360000"/>
    <n v="90000"/>
    <n v="0"/>
    <m/>
    <m/>
    <n v="8.5"/>
    <n v="4"/>
    <s v="Take-Two Interactive"/>
    <n v="1120"/>
    <s v="E10+"/>
  </r>
  <r>
    <s v="ESPN: Sports Connection"/>
    <x v="10"/>
    <n v="14"/>
    <x v="11"/>
    <x v="0"/>
    <n v="11"/>
    <s v="Ubisoft"/>
    <n v="35"/>
    <n v="200000"/>
    <n v="120000"/>
    <n v="0"/>
    <n v="30000"/>
    <n v="350000"/>
    <n v="87500"/>
    <n v="0"/>
    <n v="3.1"/>
    <n v="13"/>
    <n v="2.7"/>
    <n v="18"/>
    <s v="Ubisoft"/>
    <n v="1199"/>
    <s v="E"/>
  </r>
  <r>
    <s v="Dragon's Crown"/>
    <x v="15"/>
    <n v="12"/>
    <x v="6"/>
    <x v="9"/>
    <n v="8"/>
    <s v="Nippon Ichi Software"/>
    <n v="27"/>
    <n v="140000"/>
    <n v="50000"/>
    <n v="120000"/>
    <n v="50000"/>
    <n v="360000"/>
    <n v="90000"/>
    <n v="0"/>
    <n v="7.8"/>
    <n v="15"/>
    <n v="8.4"/>
    <n v="198"/>
    <s v="Vanillaware"/>
    <n v="1241"/>
    <s v="T"/>
  </r>
  <r>
    <s v="Wipeout 2048"/>
    <x v="15"/>
    <n v="12"/>
    <x v="11"/>
    <x v="1"/>
    <n v="7"/>
    <s v="Sony Computer Entertainment"/>
    <n v="30"/>
    <n v="130000"/>
    <n v="170000"/>
    <n v="0"/>
    <n v="50000"/>
    <n v="350000"/>
    <n v="87500"/>
    <n v="0"/>
    <n v="7.9"/>
    <n v="63"/>
    <n v="8.1999999999999993"/>
    <n v="191"/>
    <s v="Studio Liverpool"/>
    <n v="1093"/>
    <s v="E10+"/>
  </r>
  <r>
    <s v="Cabela's Outdoor Adventures (2006)"/>
    <x v="4"/>
    <n v="8"/>
    <x v="3"/>
    <x v="0"/>
    <n v="11"/>
    <s v="Zoo Digital Publishing"/>
    <n v="39"/>
    <n v="170000"/>
    <n v="140000"/>
    <n v="0"/>
    <n v="50000"/>
    <n v="360000"/>
    <n v="90000"/>
    <n v="0"/>
    <m/>
    <m/>
    <n v="8.9"/>
    <n v="17"/>
    <s v="Sand Grain Studios"/>
    <n v="979"/>
    <s v="T"/>
  </r>
  <r>
    <s v="Trauma Center: Under the Knife"/>
    <x v="1"/>
    <n v="3"/>
    <x v="3"/>
    <x v="8"/>
    <n v="10"/>
    <s v="Ninti"/>
    <n v="26"/>
    <n v="300000"/>
    <n v="10000"/>
    <n v="20000"/>
    <n v="30000"/>
    <n v="360000"/>
    <n v="90000"/>
    <n v="0"/>
    <n v="8.1"/>
    <n v="45"/>
    <n v="8.6999999999999993"/>
    <n v="45"/>
    <s v="ITL"/>
    <n v="602"/>
    <s v="T"/>
  </r>
  <r>
    <s v="Press Your Luck 2010 Edition"/>
    <x v="0"/>
    <n v="13"/>
    <x v="2"/>
    <x v="3"/>
    <n v="4"/>
    <s v="Ubisoft"/>
    <n v="35"/>
    <n v="330000"/>
    <n v="0"/>
    <n v="0"/>
    <n v="30000"/>
    <n v="360000"/>
    <n v="90000"/>
    <n v="0"/>
    <m/>
    <m/>
    <m/>
    <m/>
    <s v="Ludia Inc."/>
    <n v="688"/>
    <s v="E"/>
  </r>
  <r>
    <s v="Earth Defense Force 2025"/>
    <x v="3"/>
    <n v="9"/>
    <x v="6"/>
    <x v="6"/>
    <n v="9"/>
    <s v="D3Publisher"/>
    <n v="11"/>
    <n v="40000"/>
    <n v="20000"/>
    <n v="270000"/>
    <n v="10000"/>
    <n v="340000"/>
    <n v="85000"/>
    <n v="0"/>
    <n v="6.9"/>
    <n v="28"/>
    <n v="7.5"/>
    <n v="52"/>
    <s v="Sandlot"/>
    <n v="980"/>
    <s v="M"/>
  </r>
  <r>
    <s v="Middle-Earth: Shadow of Mordor"/>
    <x v="8"/>
    <n v="6"/>
    <x v="12"/>
    <x v="4"/>
    <n v="1"/>
    <s v="Warner Bros. Interactive Entertainment"/>
    <n v="38"/>
    <n v="120000"/>
    <n v="200000"/>
    <n v="0"/>
    <n v="30000"/>
    <n v="350000"/>
    <n v="87500"/>
    <n v="0"/>
    <n v="8.4"/>
    <n v="17"/>
    <n v="8"/>
    <n v="1671"/>
    <s v="Monolith Productions"/>
    <n v="754"/>
    <s v="M"/>
  </r>
  <r>
    <s v="Suikoden V"/>
    <x v="4"/>
    <n v="8"/>
    <x v="0"/>
    <x v="9"/>
    <n v="8"/>
    <s v="Konami Digital Entertainment"/>
    <n v="19"/>
    <n v="80000"/>
    <n v="60000"/>
    <n v="190000"/>
    <n v="20000"/>
    <n v="350000"/>
    <n v="87500"/>
    <n v="0"/>
    <n v="7.6"/>
    <n v="43"/>
    <n v="7.6"/>
    <n v="109"/>
    <s v="Konami"/>
    <n v="646"/>
    <s v="T"/>
  </r>
  <r>
    <s v="Tiger Woods PGA Tour 14"/>
    <x v="2"/>
    <n v="15"/>
    <x v="6"/>
    <x v="0"/>
    <n v="11"/>
    <s v="Electronic Arts"/>
    <n v="15"/>
    <n v="210000"/>
    <n v="120000"/>
    <n v="0"/>
    <n v="30000"/>
    <n v="360000"/>
    <n v="90000"/>
    <n v="0"/>
    <n v="7.7"/>
    <n v="28"/>
    <n v="6.2"/>
    <n v="26"/>
    <s v="EA Tiburon"/>
    <n v="360"/>
    <s v="E"/>
  </r>
  <r>
    <s v="LocoRoco 2"/>
    <x v="9"/>
    <n v="11"/>
    <x v="1"/>
    <x v="2"/>
    <n v="5"/>
    <s v="Sony Computer Entertainment"/>
    <n v="30"/>
    <n v="210000"/>
    <n v="90000"/>
    <n v="10000"/>
    <n v="40000"/>
    <n v="350000"/>
    <n v="87500"/>
    <n v="0"/>
    <n v="8.5"/>
    <n v="55"/>
    <n v="8.4"/>
    <n v="44"/>
    <s v="SCE Japan Studio"/>
    <n v="988"/>
    <s v="E"/>
  </r>
  <r>
    <s v="Football Manager Handheld 2010"/>
    <x v="9"/>
    <n v="11"/>
    <x v="2"/>
    <x v="0"/>
    <n v="11"/>
    <s v="Sega"/>
    <n v="29"/>
    <n v="0"/>
    <n v="260000"/>
    <n v="0"/>
    <n v="90000"/>
    <n v="350000"/>
    <n v="87500"/>
    <n v="0"/>
    <n v="6.9"/>
    <n v="10"/>
    <n v="6.9"/>
    <n v="7"/>
    <s v="Sports Interactive"/>
    <n v="1074"/>
    <s v="E"/>
  </r>
  <r>
    <s v="Disney's Tarzan: Return to the Jungle"/>
    <x v="12"/>
    <n v="4"/>
    <x v="8"/>
    <x v="4"/>
    <n v="1"/>
    <s v="Activision"/>
    <n v="4"/>
    <n v="250000"/>
    <n v="90000"/>
    <n v="0"/>
    <n v="10000"/>
    <n v="350000"/>
    <n v="87500"/>
    <n v="0"/>
    <n v="6.8"/>
    <n v="8"/>
    <m/>
    <m/>
    <s v="Digital Eclipse"/>
    <n v="303"/>
    <s v="E"/>
  </r>
  <r>
    <s v="Batman: Rise of Sin Tzu"/>
    <x v="4"/>
    <n v="8"/>
    <x v="15"/>
    <x v="4"/>
    <n v="1"/>
    <s v="Ubisoft"/>
    <n v="35"/>
    <n v="170000"/>
    <n v="130000"/>
    <n v="0"/>
    <n v="50000"/>
    <n v="350000"/>
    <n v="87500"/>
    <n v="0"/>
    <n v="6.3"/>
    <n v="21"/>
    <n v="8.3000000000000007"/>
    <n v="14"/>
    <s v="Ubisoft Montreal"/>
    <n v="1207"/>
    <s v="T"/>
  </r>
  <r>
    <s v="Cabela's Dangerous Hunts"/>
    <x v="7"/>
    <n v="16"/>
    <x v="15"/>
    <x v="0"/>
    <n v="11"/>
    <s v="Zoo Digital Publishing"/>
    <n v="39"/>
    <n v="260000"/>
    <n v="80000"/>
    <n v="0"/>
    <n v="10000"/>
    <n v="350000"/>
    <n v="87500"/>
    <n v="0"/>
    <m/>
    <m/>
    <n v="9.1"/>
    <n v="22"/>
    <s v="FUN Labs"/>
    <n v="441"/>
    <s v="T"/>
  </r>
  <r>
    <s v="AMF Bowling World Lanes"/>
    <x v="0"/>
    <n v="13"/>
    <x v="1"/>
    <x v="0"/>
    <n v="11"/>
    <s v="Bethesda Softworks"/>
    <n v="7"/>
    <n v="330000"/>
    <n v="0"/>
    <n v="0"/>
    <n v="30000"/>
    <n v="360000"/>
    <n v="90000"/>
    <n v="0"/>
    <m/>
    <m/>
    <n v="1.1000000000000001"/>
    <n v="10"/>
    <s v="Vir2L Studios"/>
    <n v="1253"/>
    <s v="E"/>
  </r>
  <r>
    <s v="G-Force"/>
    <x v="9"/>
    <n v="11"/>
    <x v="2"/>
    <x v="4"/>
    <n v="1"/>
    <s v="Electronic Arts"/>
    <n v="15"/>
    <n v="240000"/>
    <n v="60000"/>
    <n v="0"/>
    <n v="50000"/>
    <n v="350000"/>
    <n v="87500"/>
    <n v="0"/>
    <m/>
    <m/>
    <n v="8.8000000000000007"/>
    <n v="4"/>
    <s v="Keen Games"/>
    <n v="632"/>
    <s v="E10+"/>
  </r>
  <r>
    <s v="Worms: Open Warfare 2"/>
    <x v="1"/>
    <n v="3"/>
    <x v="4"/>
    <x v="11"/>
    <n v="12"/>
    <s v="THQ"/>
    <n v="34"/>
    <n v="70000"/>
    <n v="240000"/>
    <n v="0"/>
    <n v="40000"/>
    <n v="350000"/>
    <n v="87500"/>
    <n v="0"/>
    <n v="8.1"/>
    <n v="25"/>
    <n v="9.1"/>
    <n v="22"/>
    <s v="Team 17, Two Tribes"/>
    <n v="1130"/>
    <s v="E10+"/>
  </r>
  <r>
    <s v="Dark Void"/>
    <x v="3"/>
    <n v="9"/>
    <x v="5"/>
    <x v="4"/>
    <n v="1"/>
    <s v="Capcom"/>
    <n v="8"/>
    <n v="180000"/>
    <n v="120000"/>
    <n v="0"/>
    <n v="50000"/>
    <n v="350000"/>
    <n v="87500"/>
    <n v="0"/>
    <n v="5.9"/>
    <n v="50"/>
    <n v="6"/>
    <n v="36"/>
    <s v="Airtight Games"/>
    <n v="44"/>
    <s v="T"/>
  </r>
  <r>
    <s v="Guitar Hero: Smash Hits"/>
    <x v="3"/>
    <n v="9"/>
    <x v="2"/>
    <x v="3"/>
    <n v="4"/>
    <s v="Activision"/>
    <n v="4"/>
    <n v="200000"/>
    <n v="110000"/>
    <n v="0"/>
    <n v="50000"/>
    <n v="360000"/>
    <n v="90000"/>
    <n v="0"/>
    <n v="7.3"/>
    <n v="34"/>
    <n v="7.2"/>
    <n v="9"/>
    <s v="Beenox"/>
    <n v="121"/>
    <s v="T"/>
  </r>
  <r>
    <s v="NHL 2K10"/>
    <x v="0"/>
    <n v="13"/>
    <x v="2"/>
    <x v="0"/>
    <n v="11"/>
    <s v="Take-Two Interactive"/>
    <n v="32"/>
    <n v="320000"/>
    <n v="10000"/>
    <n v="0"/>
    <n v="30000"/>
    <n v="360000"/>
    <n v="90000"/>
    <n v="0"/>
    <n v="7.9"/>
    <n v="8"/>
    <n v="6.8"/>
    <n v="16"/>
    <s v="Take-Two Interactive"/>
    <n v="1120"/>
    <s v="E10+"/>
  </r>
  <r>
    <s v="WWE Crush Hour"/>
    <x v="4"/>
    <n v="8"/>
    <x v="15"/>
    <x v="1"/>
    <n v="7"/>
    <s v="THQ"/>
    <n v="34"/>
    <n v="170000"/>
    <n v="130000"/>
    <n v="0"/>
    <n v="40000"/>
    <n v="340000"/>
    <n v="85000"/>
    <n v="0"/>
    <n v="5.6"/>
    <n v="13"/>
    <n v="5.3"/>
    <n v="8"/>
    <s v="Pacific Coast Power &amp; Light"/>
    <n v="851"/>
    <s v="T"/>
  </r>
  <r>
    <s v="Persona 2: Eternal Punishment"/>
    <x v="14"/>
    <n v="7"/>
    <x v="16"/>
    <x v="9"/>
    <n v="8"/>
    <s v="Atlus"/>
    <n v="6"/>
    <n v="30000"/>
    <n v="20000"/>
    <n v="280000"/>
    <n v="20000"/>
    <n v="350000"/>
    <n v="87500"/>
    <n v="0"/>
    <n v="8.3000000000000007"/>
    <n v="11"/>
    <n v="8.4"/>
    <n v="25"/>
    <s v="Atlus Co."/>
    <n v="98"/>
    <s v="T"/>
  </r>
  <r>
    <s v="Homefront: The Revolution"/>
    <x v="6"/>
    <n v="10"/>
    <x v="14"/>
    <x v="6"/>
    <n v="9"/>
    <s v="Deep Silver"/>
    <n v="12"/>
    <n v="60000"/>
    <n v="210000"/>
    <n v="30000"/>
    <n v="50000"/>
    <n v="350000"/>
    <n v="87500"/>
    <n v="0"/>
    <n v="4.8"/>
    <n v="43"/>
    <n v="3.8"/>
    <n v="212"/>
    <s v="Deep Silver Dambuster Studios"/>
    <n v="290"/>
    <s v="M"/>
  </r>
  <r>
    <s v="Assassin's Creed III"/>
    <x v="10"/>
    <n v="14"/>
    <x v="11"/>
    <x v="4"/>
    <n v="1"/>
    <s v="Ubisoft"/>
    <n v="35"/>
    <n v="190000"/>
    <n v="130000"/>
    <n v="0"/>
    <n v="30000"/>
    <n v="350000"/>
    <n v="87500"/>
    <n v="0"/>
    <n v="8.5"/>
    <n v="26"/>
    <n v="7.1"/>
    <n v="216"/>
    <s v="Ubisoft Quebec"/>
    <n v="1213"/>
    <s v="M"/>
  </r>
  <r>
    <s v="One Piece: Burning Blood"/>
    <x v="6"/>
    <n v="10"/>
    <x v="14"/>
    <x v="7"/>
    <n v="3"/>
    <s v="Namco Bandai Games"/>
    <n v="25"/>
    <n v="110000"/>
    <n v="130000"/>
    <n v="70000"/>
    <n v="50000"/>
    <n v="360000"/>
    <n v="90000"/>
    <n v="0"/>
    <n v="6.6"/>
    <n v="45"/>
    <n v="7.8"/>
    <n v="49"/>
    <s v="Spike Chunsoft"/>
    <n v="1069"/>
    <s v="T"/>
  </r>
  <r>
    <s v="Star Wars: Flight of the Falcon"/>
    <x v="12"/>
    <n v="4"/>
    <x v="15"/>
    <x v="4"/>
    <n v="1"/>
    <s v="THQ"/>
    <n v="34"/>
    <n v="250000"/>
    <n v="90000"/>
    <n v="0"/>
    <n v="10000"/>
    <n v="350000"/>
    <n v="87500"/>
    <n v="0"/>
    <n v="3.9"/>
    <n v="13"/>
    <n v="5.8"/>
    <n v="11"/>
    <s v="Pocket Studios"/>
    <n v="885"/>
    <s v="E"/>
  </r>
  <r>
    <s v="Teenage Mutant Ninja Turtles: Smash-Up"/>
    <x v="0"/>
    <n v="13"/>
    <x v="2"/>
    <x v="7"/>
    <n v="3"/>
    <s v="Ubisoft"/>
    <n v="35"/>
    <n v="330000"/>
    <n v="0"/>
    <n v="0"/>
    <n v="30000"/>
    <n v="360000"/>
    <n v="90000"/>
    <n v="0"/>
    <n v="6.7"/>
    <n v="34"/>
    <n v="8.1999999999999993"/>
    <n v="21"/>
    <s v="Game Arts"/>
    <n v="453"/>
    <s v="E10+"/>
  </r>
  <r>
    <s v="Toukiden: The Age of Demons"/>
    <x v="15"/>
    <n v="12"/>
    <x v="6"/>
    <x v="4"/>
    <n v="1"/>
    <s v="Tecmo Koei"/>
    <n v="33"/>
    <n v="40000"/>
    <n v="40000"/>
    <n v="250000"/>
    <n v="20000"/>
    <n v="350000"/>
    <n v="87500"/>
    <n v="0"/>
    <n v="7.1"/>
    <n v="44"/>
    <n v="8"/>
    <n v="136"/>
    <s v="Omega Force"/>
    <n v="833"/>
    <s v="T"/>
  </r>
  <r>
    <s v="Football Manager 2016"/>
    <x v="8"/>
    <n v="6"/>
    <x v="13"/>
    <x v="8"/>
    <n v="10"/>
    <s v="Sega"/>
    <n v="29"/>
    <n v="0"/>
    <n v="330000"/>
    <n v="0"/>
    <n v="20000"/>
    <n v="350000"/>
    <n v="87500"/>
    <n v="0"/>
    <n v="8.1"/>
    <n v="34"/>
    <n v="6.9"/>
    <n v="97"/>
    <s v="Sega"/>
    <n v="1010"/>
    <s v="E"/>
  </r>
  <r>
    <s v="Resident Evil: Dead Aim"/>
    <x v="4"/>
    <n v="8"/>
    <x v="15"/>
    <x v="4"/>
    <n v="1"/>
    <s v="Capcom"/>
    <n v="8"/>
    <n v="170000"/>
    <n v="130000"/>
    <n v="0"/>
    <n v="40000"/>
    <n v="340000"/>
    <n v="85000"/>
    <n v="0"/>
    <n v="6.5"/>
    <n v="28"/>
    <n v="6.6"/>
    <n v="48"/>
    <s v="Cavia Inc."/>
    <n v="214"/>
    <s v="M"/>
  </r>
  <r>
    <s v="Need for Speed Carbon"/>
    <x v="11"/>
    <n v="5"/>
    <x v="0"/>
    <x v="1"/>
    <n v="7"/>
    <s v="Electronic Arts"/>
    <n v="15"/>
    <n v="270000"/>
    <n v="70000"/>
    <n v="0"/>
    <n v="10000"/>
    <n v="350000"/>
    <n v="87500"/>
    <n v="0"/>
    <n v="7.5"/>
    <n v="12"/>
    <n v="7.8"/>
    <n v="14"/>
    <s v="EA Canada"/>
    <n v="339"/>
    <s v="E10+"/>
  </r>
  <r>
    <s v="The Adventures of Jimmy Neutron Boy Genius: Jet Fusion"/>
    <x v="12"/>
    <n v="4"/>
    <x v="15"/>
    <x v="4"/>
    <n v="1"/>
    <s v="THQ"/>
    <n v="34"/>
    <n v="250000"/>
    <n v="90000"/>
    <n v="0"/>
    <n v="10000"/>
    <n v="350000"/>
    <n v="87500"/>
    <n v="0"/>
    <m/>
    <m/>
    <m/>
    <m/>
    <s v="Helixe"/>
    <n v="519"/>
    <s v="E"/>
  </r>
  <r>
    <s v="FIFA Soccer 13"/>
    <x v="9"/>
    <n v="11"/>
    <x v="11"/>
    <x v="4"/>
    <n v="1"/>
    <s v="Electronic Arts"/>
    <n v="15"/>
    <n v="50000"/>
    <n v="180000"/>
    <n v="20000"/>
    <n v="90000"/>
    <n v="340000"/>
    <n v="85000"/>
    <n v="0"/>
    <m/>
    <m/>
    <n v="3.2"/>
    <n v="19"/>
    <s v="Electronic Arts"/>
    <n v="378"/>
    <s v="E"/>
  </r>
  <r>
    <s v="EA Sports MMA"/>
    <x v="2"/>
    <n v="15"/>
    <x v="5"/>
    <x v="7"/>
    <n v="3"/>
    <s v="Electronic Arts"/>
    <n v="15"/>
    <n v="230000"/>
    <n v="90000"/>
    <n v="0"/>
    <n v="20000"/>
    <n v="340000"/>
    <n v="85000"/>
    <n v="0"/>
    <n v="7.9"/>
    <n v="63"/>
    <n v="7"/>
    <n v="55"/>
    <s v="EA Tiburon"/>
    <n v="360"/>
    <s v="T"/>
  </r>
  <r>
    <s v="Xbox Music Mixer"/>
    <x v="7"/>
    <n v="16"/>
    <x v="15"/>
    <x v="3"/>
    <n v="4"/>
    <s v="Microsoft Game Studios"/>
    <n v="23"/>
    <n v="260000"/>
    <n v="80000"/>
    <n v="0"/>
    <n v="10000"/>
    <n v="350000"/>
    <n v="87500"/>
    <n v="0"/>
    <n v="4.9000000000000004"/>
    <n v="12"/>
    <m/>
    <m/>
    <s v="WildTangent"/>
    <n v="1285"/>
    <s v="E"/>
  </r>
  <r>
    <s v="Terminator Salvation"/>
    <x v="2"/>
    <n v="15"/>
    <x v="2"/>
    <x v="6"/>
    <n v="9"/>
    <s v="Warner Bros. Interactive Entertainment"/>
    <n v="38"/>
    <n v="130000"/>
    <n v="180000"/>
    <n v="0"/>
    <n v="40000"/>
    <n v="350000"/>
    <n v="87500"/>
    <n v="0"/>
    <n v="4.8"/>
    <n v="50"/>
    <n v="5"/>
    <n v="53"/>
    <s v="GRIN"/>
    <n v="496"/>
    <s v="T"/>
  </r>
  <r>
    <s v="College Hoops 2K8"/>
    <x v="4"/>
    <n v="8"/>
    <x v="4"/>
    <x v="0"/>
    <n v="11"/>
    <s v="Take-Two Interactive"/>
    <n v="32"/>
    <n v="170000"/>
    <n v="130000"/>
    <n v="0"/>
    <n v="40000"/>
    <n v="340000"/>
    <n v="85000"/>
    <n v="0"/>
    <n v="6.6"/>
    <n v="4"/>
    <m/>
    <m/>
    <s v="Visual Concepts"/>
    <n v="1259"/>
    <s v="E"/>
  </r>
  <r>
    <s v="Destiny: The Taken King"/>
    <x v="2"/>
    <n v="15"/>
    <x v="13"/>
    <x v="6"/>
    <n v="9"/>
    <s v="Activision"/>
    <n v="4"/>
    <n v="240000"/>
    <n v="80000"/>
    <n v="0"/>
    <n v="30000"/>
    <n v="350000"/>
    <n v="87500"/>
    <n v="0"/>
    <m/>
    <m/>
    <n v="4.4000000000000004"/>
    <n v="59"/>
    <s v="Bungie Software, Bungie"/>
    <n v="196"/>
    <s v="T"/>
  </r>
  <r>
    <s v="Guitar Hero: Metallica"/>
    <x v="4"/>
    <n v="8"/>
    <x v="2"/>
    <x v="3"/>
    <n v="4"/>
    <s v="Activision"/>
    <n v="4"/>
    <n v="170000"/>
    <n v="130000"/>
    <n v="0"/>
    <n v="40000"/>
    <n v="340000"/>
    <n v="85000"/>
    <n v="0"/>
    <m/>
    <m/>
    <n v="7.6"/>
    <n v="9"/>
    <s v="Neversoft Entertainment"/>
    <n v="793"/>
    <s v="T"/>
  </r>
  <r>
    <s v="Chicken Shoot"/>
    <x v="0"/>
    <n v="13"/>
    <x v="4"/>
    <x v="4"/>
    <n v="1"/>
    <s v="Zoo Digital Publishing"/>
    <n v="39"/>
    <n v="320000"/>
    <n v="0"/>
    <n v="0"/>
    <n v="20000"/>
    <n v="340000"/>
    <n v="85000"/>
    <n v="0"/>
    <n v="2.7"/>
    <n v="9"/>
    <n v="4.8"/>
    <n v="26"/>
    <s v="Destination Software"/>
    <n v="299"/>
    <s v="E10+"/>
  </r>
  <r>
    <s v="Tom Clancy's Rainbow Six: Lockdown"/>
    <x v="4"/>
    <n v="8"/>
    <x v="3"/>
    <x v="6"/>
    <n v="9"/>
    <s v="Ubisoft"/>
    <n v="35"/>
    <n v="170000"/>
    <n v="130000"/>
    <n v="0"/>
    <n v="40000"/>
    <n v="340000"/>
    <n v="85000"/>
    <n v="0"/>
    <n v="7"/>
    <n v="15"/>
    <n v="6.9"/>
    <n v="9"/>
    <s v="Red Storm Entertainment, Ubisoft Montreal"/>
    <n v="939"/>
    <s v="M"/>
  </r>
  <r>
    <s v="MotoGP 08"/>
    <x v="2"/>
    <n v="15"/>
    <x v="1"/>
    <x v="1"/>
    <n v="7"/>
    <s v="Capcom"/>
    <n v="8"/>
    <n v="110000"/>
    <n v="200000"/>
    <n v="0"/>
    <n v="40000"/>
    <n v="350000"/>
    <n v="87500"/>
    <n v="0"/>
    <n v="6.8"/>
    <n v="20"/>
    <n v="5.6"/>
    <n v="12"/>
    <s v="Milestone S.r.l"/>
    <n v="742"/>
    <s v="E"/>
  </r>
  <r>
    <s v="LEGO Marvel's Avengers"/>
    <x v="13"/>
    <n v="17"/>
    <x v="14"/>
    <x v="4"/>
    <n v="1"/>
    <s v="Warner Bros. Interactive Entertainment"/>
    <n v="38"/>
    <n v="190000"/>
    <n v="120000"/>
    <n v="0"/>
    <n v="30000"/>
    <n v="340000"/>
    <n v="85000"/>
    <n v="0"/>
    <n v="7.1"/>
    <n v="18"/>
    <n v="5.0999999999999996"/>
    <n v="15"/>
    <s v="TT Games"/>
    <n v="1195"/>
    <s v="E10+"/>
  </r>
  <r>
    <s v="Aggressive Inline"/>
    <x v="4"/>
    <n v="8"/>
    <x v="8"/>
    <x v="0"/>
    <n v="11"/>
    <s v="Acclaim Entertainment"/>
    <n v="3"/>
    <n v="170000"/>
    <n v="130000"/>
    <n v="0"/>
    <n v="40000"/>
    <n v="340000"/>
    <n v="85000"/>
    <n v="0"/>
    <n v="8.5"/>
    <n v="31"/>
    <n v="8.6999999999999993"/>
    <n v="14"/>
    <s v="Z-Axis, Ltd."/>
    <n v="1295"/>
    <s v="T"/>
  </r>
  <r>
    <s v="Mirror's Edge Catalyst"/>
    <x v="6"/>
    <n v="10"/>
    <x v="14"/>
    <x v="2"/>
    <n v="5"/>
    <s v="Electronic Arts"/>
    <n v="15"/>
    <n v="110000"/>
    <n v="160000"/>
    <n v="20000"/>
    <n v="50000"/>
    <n v="340000"/>
    <n v="85000"/>
    <n v="0"/>
    <n v="6.9"/>
    <n v="50"/>
    <n v="4.7"/>
    <n v="578"/>
    <s v="EA DICE"/>
    <n v="345"/>
    <s v="T"/>
  </r>
  <r>
    <s v="Sniper Elite 3"/>
    <x v="13"/>
    <n v="17"/>
    <x v="12"/>
    <x v="6"/>
    <n v="9"/>
    <s v="505 Games"/>
    <n v="1"/>
    <n v="200000"/>
    <n v="110000"/>
    <n v="0"/>
    <n v="30000"/>
    <n v="340000"/>
    <n v="85000"/>
    <n v="0"/>
    <n v="6.3"/>
    <n v="12"/>
    <n v="6.6"/>
    <n v="68"/>
    <s v="Rebellion"/>
    <n v="932"/>
    <s v="M"/>
  </r>
  <r>
    <s v="NFL Street"/>
    <x v="11"/>
    <n v="5"/>
    <x v="7"/>
    <x v="0"/>
    <n v="11"/>
    <s v="Electronic Arts"/>
    <n v="15"/>
    <n v="270000"/>
    <n v="70000"/>
    <n v="0"/>
    <n v="10000"/>
    <n v="350000"/>
    <n v="87500"/>
    <n v="0"/>
    <n v="8.1"/>
    <n v="30"/>
    <n v="8"/>
    <n v="4"/>
    <s v="EA Tiburon"/>
    <n v="360"/>
    <s v="E"/>
  </r>
  <r>
    <s v="Karaoke Revolution"/>
    <x v="4"/>
    <n v="8"/>
    <x v="15"/>
    <x v="3"/>
    <n v="4"/>
    <s v="Konami Digital Entertainment"/>
    <n v="19"/>
    <n v="170000"/>
    <n v="130000"/>
    <n v="0"/>
    <n v="40000"/>
    <n v="340000"/>
    <n v="85000"/>
    <n v="0"/>
    <n v="8.3000000000000007"/>
    <n v="29"/>
    <n v="9.1"/>
    <n v="17"/>
    <s v="Harmonix Music Systems"/>
    <n v="512"/>
    <s v="E"/>
  </r>
  <r>
    <s v="Metal Arms: Glitch in the System"/>
    <x v="4"/>
    <n v="8"/>
    <x v="15"/>
    <x v="6"/>
    <n v="9"/>
    <s v="Vivendi Games"/>
    <n v="37"/>
    <n v="170000"/>
    <n v="130000"/>
    <n v="0"/>
    <n v="40000"/>
    <n v="340000"/>
    <n v="85000"/>
    <n v="0"/>
    <n v="8.1"/>
    <n v="28"/>
    <n v="8.9"/>
    <n v="17"/>
    <s v="Mass Media"/>
    <n v="709"/>
    <s v="T"/>
  </r>
  <r>
    <s v="EverGrace"/>
    <x v="4"/>
    <n v="8"/>
    <x v="16"/>
    <x v="9"/>
    <n v="8"/>
    <s v="Ubisoft"/>
    <n v="35"/>
    <n v="100000"/>
    <n v="80000"/>
    <n v="150000"/>
    <n v="30000"/>
    <n v="360000"/>
    <n v="90000"/>
    <n v="0"/>
    <n v="5.9"/>
    <n v="12"/>
    <n v="7.8"/>
    <n v="4"/>
    <s v="From Software"/>
    <n v="434"/>
    <s v="T"/>
  </r>
  <r>
    <s v="Enemy Territory: Quake Wars"/>
    <x v="3"/>
    <n v="9"/>
    <x v="1"/>
    <x v="6"/>
    <n v="9"/>
    <s v="Activision"/>
    <n v="4"/>
    <n v="230000"/>
    <n v="70000"/>
    <n v="0"/>
    <n v="40000"/>
    <n v="340000"/>
    <n v="85000"/>
    <n v="0"/>
    <n v="6"/>
    <n v="30"/>
    <n v="6.4"/>
    <n v="14"/>
    <s v="Z-Axis, Ltd."/>
    <n v="1295"/>
    <s v="T"/>
  </r>
  <r>
    <s v="Rugrats: Royal Ransom"/>
    <x v="4"/>
    <n v="8"/>
    <x v="8"/>
    <x v="2"/>
    <n v="5"/>
    <s v="THQ"/>
    <n v="34"/>
    <n v="170000"/>
    <n v="130000"/>
    <n v="0"/>
    <n v="40000"/>
    <n v="340000"/>
    <n v="85000"/>
    <n v="0"/>
    <m/>
    <m/>
    <m/>
    <m/>
    <s v="Avalanche Software"/>
    <n v="104"/>
    <s v="E"/>
  </r>
  <r>
    <s v="MLB 06: The Show"/>
    <x v="9"/>
    <n v="11"/>
    <x v="0"/>
    <x v="0"/>
    <n v="11"/>
    <s v="Sony Computer Entertainment"/>
    <n v="30"/>
    <n v="320000"/>
    <n v="0"/>
    <n v="0"/>
    <n v="30000"/>
    <n v="350000"/>
    <n v="87500"/>
    <n v="0"/>
    <n v="8.3000000000000007"/>
    <n v="30"/>
    <n v="8.5"/>
    <n v="32"/>
    <s v="SCEA San Diego Studios"/>
    <n v="995"/>
    <s v="E"/>
  </r>
  <r>
    <s v="Over the Hedge"/>
    <x v="11"/>
    <n v="5"/>
    <x v="0"/>
    <x v="2"/>
    <n v="5"/>
    <s v="Activision"/>
    <n v="4"/>
    <n v="270000"/>
    <n v="70000"/>
    <n v="0"/>
    <n v="10000"/>
    <n v="350000"/>
    <n v="87500"/>
    <n v="0"/>
    <n v="6.1"/>
    <n v="21"/>
    <n v="9.3000000000000007"/>
    <n v="6"/>
    <s v="Edge of Reality"/>
    <n v="367"/>
    <s v="E10+"/>
  </r>
  <r>
    <s v="TrackMania Turbo"/>
    <x v="6"/>
    <n v="10"/>
    <x v="14"/>
    <x v="4"/>
    <n v="1"/>
    <s v="Ubisoft"/>
    <n v="35"/>
    <n v="30000"/>
    <n v="260000"/>
    <n v="0"/>
    <n v="50000"/>
    <n v="340000"/>
    <n v="85000"/>
    <n v="0"/>
    <n v="8.1"/>
    <n v="52"/>
    <n v="7.9"/>
    <n v="110"/>
    <s v="Nadeo"/>
    <n v="766"/>
    <s v="E"/>
  </r>
  <r>
    <s v="Tiger Woods PGA Tour 12: The Masters"/>
    <x v="0"/>
    <n v="13"/>
    <x v="10"/>
    <x v="0"/>
    <n v="11"/>
    <s v="Electronic Arts"/>
    <n v="15"/>
    <n v="200000"/>
    <n v="110000"/>
    <n v="0"/>
    <n v="30000"/>
    <n v="340000"/>
    <n v="85000"/>
    <n v="0"/>
    <n v="8.5"/>
    <n v="14"/>
    <n v="6.7"/>
    <n v="7"/>
    <s v="Electronic Arts"/>
    <n v="378"/>
    <s v="E"/>
  </r>
  <r>
    <s v="Def Jam Icon"/>
    <x v="2"/>
    <n v="15"/>
    <x v="4"/>
    <x v="4"/>
    <n v="1"/>
    <s v="Electronic Arts"/>
    <n v="15"/>
    <n v="300000"/>
    <n v="10000"/>
    <n v="0"/>
    <n v="30000"/>
    <n v="340000"/>
    <n v="85000"/>
    <n v="0"/>
    <n v="6.9"/>
    <n v="48"/>
    <n v="6.3"/>
    <n v="108"/>
    <s v="EA Chicago"/>
    <n v="344"/>
    <s v="M"/>
  </r>
  <r>
    <s v="The Wild Thornberrys Movie"/>
    <x v="12"/>
    <n v="4"/>
    <x v="8"/>
    <x v="2"/>
    <n v="5"/>
    <s v="THQ"/>
    <n v="34"/>
    <n v="250000"/>
    <n v="90000"/>
    <n v="0"/>
    <n v="10000"/>
    <n v="350000"/>
    <n v="87500"/>
    <n v="0"/>
    <m/>
    <m/>
    <m/>
    <m/>
    <s v="Human Soft"/>
    <n v="542"/>
    <s v="E"/>
  </r>
  <r>
    <s v="Hannah Montana: The Movie"/>
    <x v="0"/>
    <n v="13"/>
    <x v="2"/>
    <x v="10"/>
    <n v="2"/>
    <s v="Disney Interactive Studios"/>
    <n v="13"/>
    <n v="130000"/>
    <n v="180000"/>
    <n v="0"/>
    <n v="40000"/>
    <n v="350000"/>
    <n v="87500"/>
    <n v="0"/>
    <m/>
    <m/>
    <m/>
    <m/>
    <s v="n-Space"/>
    <n v="825"/>
    <s v="E"/>
  </r>
  <r>
    <s v="Dynasty Warriors 5 Empires"/>
    <x v="4"/>
    <n v="8"/>
    <x v="0"/>
    <x v="4"/>
    <n v="1"/>
    <s v="Tecmo Koei"/>
    <n v="33"/>
    <n v="110000"/>
    <n v="90000"/>
    <n v="120000"/>
    <n v="30000"/>
    <n v="350000"/>
    <n v="87500"/>
    <n v="0"/>
    <n v="6.2"/>
    <n v="23"/>
    <n v="9.1"/>
    <n v="24"/>
    <s v="Omega Force"/>
    <n v="833"/>
    <s v="T"/>
  </r>
  <r>
    <s v="Call of War: Ghosts"/>
    <x v="10"/>
    <n v="14"/>
    <x v="6"/>
    <x v="6"/>
    <n v="9"/>
    <s v="Activision"/>
    <n v="4"/>
    <n v="220000"/>
    <n v="90000"/>
    <n v="10000"/>
    <n v="30000"/>
    <n v="350000"/>
    <n v="87500"/>
    <n v="0"/>
    <n v="6.9"/>
    <n v="6"/>
    <n v="3.4"/>
    <n v="256"/>
    <s v="Treyarch"/>
    <n v="1184"/>
    <s v="M"/>
  </r>
  <r>
    <s v="Transformers: Dark of the Moon"/>
    <x v="3"/>
    <n v="9"/>
    <x v="10"/>
    <x v="4"/>
    <n v="1"/>
    <s v="Activision"/>
    <n v="4"/>
    <n v="110000"/>
    <n v="180000"/>
    <n v="0"/>
    <n v="60000"/>
    <n v="350000"/>
    <n v="87500"/>
    <n v="0"/>
    <n v="5.7"/>
    <n v="41"/>
    <n v="5.6"/>
    <n v="27"/>
    <s v="High Moon Studios"/>
    <n v="524"/>
    <s v="T"/>
  </r>
  <r>
    <s v="SpongeBob's Boating Bash"/>
    <x v="0"/>
    <n v="13"/>
    <x v="5"/>
    <x v="3"/>
    <n v="4"/>
    <s v="THQ"/>
    <n v="34"/>
    <n v="240000"/>
    <n v="70000"/>
    <n v="0"/>
    <n v="30000"/>
    <n v="340000"/>
    <n v="85000"/>
    <n v="0"/>
    <m/>
    <m/>
    <n v="7.6"/>
    <n v="5"/>
    <s v="Impulse Games"/>
    <n v="564"/>
    <s v="E"/>
  </r>
  <r>
    <s v="Classic NES Series: Ice Climber"/>
    <x v="12"/>
    <n v="4"/>
    <x v="7"/>
    <x v="2"/>
    <n v="5"/>
    <s v="Ninti"/>
    <n v="26"/>
    <n v="100000"/>
    <n v="40000"/>
    <n v="200000"/>
    <n v="10000"/>
    <n v="350000"/>
    <n v="87500"/>
    <n v="0"/>
    <n v="6.6"/>
    <n v="12"/>
    <m/>
    <m/>
    <s v="Ninti"/>
    <n v="808"/>
    <s v="E"/>
  </r>
  <r>
    <s v="Pirates of the Caribbean: At World's End"/>
    <x v="1"/>
    <n v="3"/>
    <x v="4"/>
    <x v="4"/>
    <n v="1"/>
    <s v="Disney Interactive Studios"/>
    <n v="13"/>
    <n v="300000"/>
    <n v="10000"/>
    <n v="10000"/>
    <n v="30000"/>
    <n v="350000"/>
    <n v="87500"/>
    <n v="0"/>
    <n v="6.6"/>
    <n v="14"/>
    <m/>
    <m/>
    <s v="Amaze Entertainment"/>
    <n v="52"/>
    <s v="E10+"/>
  </r>
  <r>
    <s v="WWE '12"/>
    <x v="0"/>
    <n v="13"/>
    <x v="10"/>
    <x v="7"/>
    <n v="3"/>
    <s v="THQ"/>
    <n v="34"/>
    <n v="230000"/>
    <n v="80000"/>
    <n v="0"/>
    <n v="30000"/>
    <n v="340000"/>
    <n v="85000"/>
    <n v="0"/>
    <n v="7.4"/>
    <n v="6"/>
    <n v="5.2"/>
    <n v="9"/>
    <s v="Yuke's"/>
    <n v="1293"/>
    <s v="T"/>
  </r>
  <r>
    <s v="WWE All Stars"/>
    <x v="2"/>
    <n v="15"/>
    <x v="10"/>
    <x v="7"/>
    <n v="3"/>
    <s v="THQ"/>
    <n v="34"/>
    <n v="180000"/>
    <n v="140000"/>
    <n v="0"/>
    <n v="30000"/>
    <n v="350000"/>
    <n v="87500"/>
    <n v="0"/>
    <n v="7.5"/>
    <n v="64"/>
    <n v="7.2"/>
    <n v="45"/>
    <s v="THQ"/>
    <n v="1158"/>
    <s v="T"/>
  </r>
  <r>
    <s v="Mini Ninjas"/>
    <x v="3"/>
    <n v="9"/>
    <x v="2"/>
    <x v="4"/>
    <n v="1"/>
    <s v="Eidos Interactive"/>
    <n v="14"/>
    <n v="140000"/>
    <n v="150000"/>
    <n v="0"/>
    <n v="60000"/>
    <n v="350000"/>
    <n v="87500"/>
    <n v="0"/>
    <n v="7.3"/>
    <n v="37"/>
    <n v="8.6999999999999993"/>
    <n v="62"/>
    <s v="Io Interactive"/>
    <n v="589"/>
    <s v="E10+"/>
  </r>
  <r>
    <s v="Tekken Tag Tournament 2"/>
    <x v="2"/>
    <n v="15"/>
    <x v="11"/>
    <x v="7"/>
    <n v="3"/>
    <s v="Namco Bandai Games"/>
    <n v="25"/>
    <n v="190000"/>
    <n v="110000"/>
    <n v="10000"/>
    <n v="30000"/>
    <n v="340000"/>
    <n v="85000"/>
    <n v="0"/>
    <n v="8.3000000000000007"/>
    <n v="35"/>
    <n v="7.5"/>
    <n v="90"/>
    <s v="Namco Bandai Games"/>
    <n v="768"/>
    <s v="T"/>
  </r>
  <r>
    <s v="Driver 2 Advance"/>
    <x v="12"/>
    <n v="4"/>
    <x v="8"/>
    <x v="4"/>
    <n v="1"/>
    <s v="Atari"/>
    <n v="5"/>
    <n v="250000"/>
    <n v="90000"/>
    <n v="0"/>
    <n v="10000"/>
    <n v="350000"/>
    <n v="87500"/>
    <n v="0"/>
    <n v="7.3"/>
    <n v="9"/>
    <n v="6.6"/>
    <n v="14"/>
    <s v="Sennari Interactive"/>
    <n v="1021"/>
    <s v="T"/>
  </r>
  <r>
    <s v="Monster Rancher 4"/>
    <x v="4"/>
    <n v="8"/>
    <x v="15"/>
    <x v="8"/>
    <n v="10"/>
    <s v="Tecmo Koei"/>
    <n v="33"/>
    <n v="80000"/>
    <n v="60000"/>
    <n v="190000"/>
    <n v="20000"/>
    <n v="350000"/>
    <n v="87500"/>
    <n v="0"/>
    <n v="7.7"/>
    <n v="21"/>
    <n v="9.1"/>
    <n v="18"/>
    <s v="Tecmo"/>
    <n v="1137"/>
    <s v="E"/>
  </r>
  <r>
    <s v="Mini Ninjas"/>
    <x v="1"/>
    <n v="3"/>
    <x v="2"/>
    <x v="4"/>
    <n v="1"/>
    <s v="Eidos Interactive"/>
    <n v="14"/>
    <n v="160000"/>
    <n v="150000"/>
    <n v="0"/>
    <n v="40000"/>
    <n v="350000"/>
    <n v="87500"/>
    <n v="0"/>
    <n v="6.1"/>
    <n v="10"/>
    <n v="5.8"/>
    <n v="4"/>
    <s v="Magic Pockets"/>
    <n v="699"/>
    <s v="E10+"/>
  </r>
  <r>
    <s v="Tim Burton's The Nightmare Before Christmas: Oogie's Revenge"/>
    <x v="4"/>
    <n v="8"/>
    <x v="7"/>
    <x v="10"/>
    <n v="2"/>
    <s v="Disney Interactive Studios"/>
    <n v="13"/>
    <n v="170000"/>
    <n v="130000"/>
    <n v="0"/>
    <n v="40000"/>
    <n v="340000"/>
    <n v="85000"/>
    <n v="0"/>
    <n v="6.5"/>
    <n v="34"/>
    <n v="8.6"/>
    <n v="20"/>
    <s v="Capcom"/>
    <n v="202"/>
    <s v="E10+"/>
  </r>
  <r>
    <s v="Battalion Wars 2"/>
    <x v="0"/>
    <n v="13"/>
    <x v="4"/>
    <x v="11"/>
    <n v="12"/>
    <s v="Ninti"/>
    <n v="26"/>
    <n v="220000"/>
    <n v="20000"/>
    <n v="80000"/>
    <n v="20000"/>
    <n v="340000"/>
    <n v="85000"/>
    <n v="0"/>
    <n v="7.5"/>
    <n v="38"/>
    <n v="7.6"/>
    <n v="45"/>
    <s v="Kuju Entertainment"/>
    <n v="655"/>
    <s v="T"/>
  </r>
  <r>
    <s v="MotorStorm: Arctic Edge"/>
    <x v="4"/>
    <n v="8"/>
    <x v="2"/>
    <x v="1"/>
    <n v="7"/>
    <s v="Sony Computer Entertainment"/>
    <n v="30"/>
    <n v="70000"/>
    <n v="30000"/>
    <n v="0"/>
    <n v="250000"/>
    <n v="350000"/>
    <n v="87500"/>
    <n v="0"/>
    <n v="7.2"/>
    <n v="10"/>
    <n v="8.3000000000000007"/>
    <n v="6"/>
    <s v="Virtuos"/>
    <n v="1256"/>
    <s v="T"/>
  </r>
  <r>
    <s v="Super Bust-A-Move"/>
    <x v="4"/>
    <n v="8"/>
    <x v="16"/>
    <x v="5"/>
    <n v="6"/>
    <s v="Acclaim Entertainment"/>
    <n v="3"/>
    <n v="170000"/>
    <n v="130000"/>
    <n v="0"/>
    <n v="40000"/>
    <n v="340000"/>
    <n v="85000"/>
    <n v="0"/>
    <n v="7.5"/>
    <n v="11"/>
    <m/>
    <m/>
    <s v="Taito Corporation"/>
    <n v="1116"/>
    <s v="E"/>
  </r>
  <r>
    <s v="Hitman: Contracts"/>
    <x v="7"/>
    <n v="16"/>
    <x v="7"/>
    <x v="6"/>
    <n v="9"/>
    <s v="Eidos Interactive"/>
    <n v="14"/>
    <n v="260000"/>
    <n v="70000"/>
    <n v="0"/>
    <n v="10000"/>
    <n v="340000"/>
    <n v="85000"/>
    <n v="0"/>
    <n v="7.8"/>
    <n v="44"/>
    <n v="8.8000000000000007"/>
    <n v="15"/>
    <s v="Io Interactive"/>
    <n v="589"/>
    <s v="M"/>
  </r>
  <r>
    <s v="Supreme Commander 2"/>
    <x v="2"/>
    <n v="15"/>
    <x v="5"/>
    <x v="11"/>
    <n v="12"/>
    <s v="Square Enix"/>
    <n v="31"/>
    <n v="230000"/>
    <n v="90000"/>
    <n v="0"/>
    <n v="30000"/>
    <n v="350000"/>
    <n v="87500"/>
    <n v="0"/>
    <n v="7.5"/>
    <n v="28"/>
    <n v="7.1"/>
    <n v="23"/>
    <s v="Gas Powered Games"/>
    <n v="467"/>
    <s v="E10+"/>
  </r>
  <r>
    <s v="Thunderstrike: Operation Phoenix"/>
    <x v="4"/>
    <n v="8"/>
    <x v="9"/>
    <x v="8"/>
    <n v="10"/>
    <s v="Eidos Interactive"/>
    <n v="14"/>
    <n v="170000"/>
    <n v="130000"/>
    <n v="0"/>
    <n v="40000"/>
    <n v="340000"/>
    <n v="85000"/>
    <n v="0"/>
    <n v="6.5"/>
    <n v="15"/>
    <n v="8.1"/>
    <n v="7"/>
    <s v="Core Design Ltd."/>
    <n v="247"/>
    <s v="T"/>
  </r>
  <r>
    <s v="Racquet Sports"/>
    <x v="3"/>
    <n v="9"/>
    <x v="5"/>
    <x v="0"/>
    <n v="11"/>
    <s v="Ubisoft"/>
    <n v="35"/>
    <n v="110000"/>
    <n v="170000"/>
    <n v="0"/>
    <n v="60000"/>
    <n v="340000"/>
    <n v="85000"/>
    <n v="0"/>
    <n v="4.5"/>
    <n v="17"/>
    <n v="4.3"/>
    <n v="8"/>
    <s v="Asobo Studio"/>
    <n v="88"/>
    <s v="E"/>
  </r>
  <r>
    <s v="Company of Heroes 2"/>
    <x v="8"/>
    <n v="6"/>
    <x v="6"/>
    <x v="11"/>
    <n v="12"/>
    <s v="THQ"/>
    <n v="34"/>
    <n v="60000"/>
    <n v="250000"/>
    <n v="0"/>
    <n v="40000"/>
    <n v="350000"/>
    <n v="87500"/>
    <n v="0"/>
    <n v="8"/>
    <n v="82"/>
    <n v="2.1"/>
    <n v="6157"/>
    <s v="Relic"/>
    <n v="946"/>
    <s v="M"/>
  </r>
  <r>
    <s v="Trauma Center: Second Opinion"/>
    <x v="0"/>
    <n v="13"/>
    <x v="0"/>
    <x v="8"/>
    <n v="10"/>
    <s v="Ninti"/>
    <n v="26"/>
    <n v="280000"/>
    <n v="10000"/>
    <n v="30000"/>
    <n v="30000"/>
    <n v="350000"/>
    <n v="87500"/>
    <n v="0"/>
    <n v="8"/>
    <n v="49"/>
    <n v="8"/>
    <n v="47"/>
    <s v="Atlus"/>
    <n v="97"/>
    <s v="T"/>
  </r>
  <r>
    <s v="DanceDanceRevolution"/>
    <x v="0"/>
    <n v="13"/>
    <x v="5"/>
    <x v="8"/>
    <n v="10"/>
    <s v="Konami Digital Entertainment"/>
    <n v="19"/>
    <n v="280000"/>
    <n v="40000"/>
    <n v="0"/>
    <n v="20000"/>
    <n v="340000"/>
    <n v="85000"/>
    <n v="0"/>
    <m/>
    <m/>
    <m/>
    <m/>
    <s v="Konami"/>
    <n v="646"/>
    <s v="E"/>
  </r>
  <r>
    <s v="WWE Day of Reckoning 2"/>
    <x v="11"/>
    <n v="5"/>
    <x v="3"/>
    <x v="7"/>
    <n v="3"/>
    <s v="THQ"/>
    <n v="34"/>
    <n v="260000"/>
    <n v="70000"/>
    <n v="0"/>
    <n v="10000"/>
    <n v="340000"/>
    <n v="85000"/>
    <n v="0"/>
    <n v="7.6"/>
    <n v="36"/>
    <n v="6"/>
    <n v="263"/>
    <s v="Yuke's"/>
    <n v="1293"/>
    <s v="T"/>
  </r>
  <r>
    <s v="NBA 2K12"/>
    <x v="0"/>
    <n v="13"/>
    <x v="10"/>
    <x v="0"/>
    <n v="11"/>
    <s v="Take-Two Interactive"/>
    <n v="32"/>
    <n v="290000"/>
    <n v="30000"/>
    <n v="0"/>
    <n v="20000"/>
    <n v="340000"/>
    <n v="85000"/>
    <n v="0"/>
    <m/>
    <m/>
    <n v="6.8"/>
    <n v="6"/>
    <s v="Visual Concepts"/>
    <n v="1259"/>
    <s v="E"/>
  </r>
  <r>
    <s v="The Urbz: Sims in the City"/>
    <x v="7"/>
    <n v="16"/>
    <x v="7"/>
    <x v="8"/>
    <n v="10"/>
    <s v="Electronic Arts"/>
    <n v="15"/>
    <n v="220000"/>
    <n v="110000"/>
    <n v="0"/>
    <n v="10000"/>
    <n v="340000"/>
    <n v="85000"/>
    <n v="0"/>
    <n v="7"/>
    <n v="28"/>
    <n v="6.5"/>
    <n v="10"/>
    <s v="Maxis"/>
    <n v="714"/>
    <s v="T"/>
  </r>
  <r>
    <s v="Rayman Legends"/>
    <x v="13"/>
    <n v="17"/>
    <x v="12"/>
    <x v="2"/>
    <n v="5"/>
    <s v="Ubisoft"/>
    <n v="35"/>
    <n v="130000"/>
    <n v="180000"/>
    <n v="0"/>
    <n v="30000"/>
    <n v="340000"/>
    <n v="85000"/>
    <n v="0"/>
    <n v="9.1"/>
    <n v="6"/>
    <n v="7.9"/>
    <n v="218"/>
    <s v="Ubisoft Montpellier"/>
    <n v="1206"/>
    <s v="E10+"/>
  </r>
  <r>
    <s v="SpongeBob SquarePants: The Yellow Avenger"/>
    <x v="1"/>
    <n v="3"/>
    <x v="3"/>
    <x v="4"/>
    <n v="1"/>
    <s v="THQ"/>
    <n v="34"/>
    <n v="310000"/>
    <n v="0"/>
    <n v="0"/>
    <n v="20000"/>
    <n v="330000"/>
    <n v="82500"/>
    <n v="0"/>
    <n v="6.7"/>
    <n v="5"/>
    <n v="7.6"/>
    <n v="10"/>
    <s v="Tantatus"/>
    <n v="1127"/>
    <s v="E"/>
  </r>
  <r>
    <s v="Monopoly"/>
    <x v="3"/>
    <n v="9"/>
    <x v="1"/>
    <x v="3"/>
    <n v="4"/>
    <s v="Electronic Arts"/>
    <n v="15"/>
    <n v="250000"/>
    <n v="50000"/>
    <n v="0"/>
    <n v="40000"/>
    <n v="340000"/>
    <n v="85000"/>
    <n v="0"/>
    <n v="5.4"/>
    <n v="4"/>
    <n v="6.7"/>
    <n v="13"/>
    <s v="Electronic Arts"/>
    <n v="378"/>
    <s v="E"/>
  </r>
  <r>
    <s v="SimCity Creator"/>
    <x v="1"/>
    <n v="3"/>
    <x v="1"/>
    <x v="8"/>
    <n v="10"/>
    <s v="Electronic Arts"/>
    <n v="15"/>
    <n v="290000"/>
    <n v="20000"/>
    <n v="0"/>
    <n v="30000"/>
    <n v="340000"/>
    <n v="85000"/>
    <n v="0"/>
    <n v="6.9"/>
    <n v="16"/>
    <n v="7.3"/>
    <n v="8"/>
    <s v="Electronic Arts"/>
    <n v="378"/>
    <s v="E"/>
  </r>
  <r>
    <s v="Tenchu Z"/>
    <x v="2"/>
    <n v="15"/>
    <x v="0"/>
    <x v="4"/>
    <n v="1"/>
    <s v="Microsoft Game Studios"/>
    <n v="23"/>
    <n v="270000"/>
    <n v="20000"/>
    <n v="20000"/>
    <n v="30000"/>
    <n v="340000"/>
    <n v="85000"/>
    <n v="0"/>
    <n v="5.6"/>
    <n v="51"/>
    <n v="7.3"/>
    <n v="58"/>
    <s v="K2 LLC"/>
    <n v="619"/>
    <s v="M"/>
  </r>
  <r>
    <s v="Conan"/>
    <x v="3"/>
    <n v="9"/>
    <x v="4"/>
    <x v="4"/>
    <n v="1"/>
    <s v="THQ"/>
    <n v="34"/>
    <n v="130000"/>
    <n v="150000"/>
    <n v="0"/>
    <n v="50000"/>
    <n v="330000"/>
    <n v="82500"/>
    <n v="0"/>
    <n v="6.9"/>
    <n v="35"/>
    <n v="7.2"/>
    <n v="40"/>
    <s v="Nihilistic"/>
    <n v="805"/>
    <s v="M"/>
  </r>
  <r>
    <s v="Leisure Suit Larry: Magna Cum Laude"/>
    <x v="4"/>
    <n v="8"/>
    <x v="7"/>
    <x v="10"/>
    <n v="2"/>
    <s v="Vivendi Games"/>
    <n v="37"/>
    <n v="170000"/>
    <n v="130000"/>
    <n v="0"/>
    <n v="40000"/>
    <n v="340000"/>
    <n v="85000"/>
    <n v="0"/>
    <n v="6"/>
    <n v="44"/>
    <n v="6.3"/>
    <n v="18"/>
    <s v="High Voltage Software"/>
    <n v="526"/>
    <s v="M"/>
  </r>
  <r>
    <s v="MVP 06 NCAA Baseball"/>
    <x v="7"/>
    <n v="16"/>
    <x v="0"/>
    <x v="0"/>
    <n v="11"/>
    <s v="Electronic Arts"/>
    <n v="15"/>
    <n v="250000"/>
    <n v="70000"/>
    <n v="0"/>
    <n v="10000"/>
    <n v="330000"/>
    <n v="82500"/>
    <n v="0"/>
    <n v="7.5"/>
    <n v="29"/>
    <n v="8.6"/>
    <n v="17"/>
    <s v="EA Canada"/>
    <n v="339"/>
    <s v="E"/>
  </r>
  <r>
    <s v="Naruto Shippuden: Ultimate Ninja Impact"/>
    <x v="9"/>
    <n v="11"/>
    <x v="10"/>
    <x v="7"/>
    <n v="3"/>
    <s v="Namco Bandai Games"/>
    <n v="25"/>
    <n v="90000"/>
    <n v="70000"/>
    <n v="150000"/>
    <n v="40000"/>
    <n v="350000"/>
    <n v="87500"/>
    <n v="0"/>
    <n v="5.9"/>
    <n v="16"/>
    <n v="7.2"/>
    <n v="26"/>
    <s v="Racjin"/>
    <n v="914"/>
    <s v="T"/>
  </r>
  <r>
    <s v="F.E.A.R."/>
    <x v="2"/>
    <n v="15"/>
    <x v="0"/>
    <x v="6"/>
    <n v="9"/>
    <s v="Vivendi Games"/>
    <n v="37"/>
    <n v="280000"/>
    <n v="30000"/>
    <n v="0"/>
    <n v="30000"/>
    <n v="340000"/>
    <n v="85000"/>
    <n v="0"/>
    <n v="8.5"/>
    <n v="44"/>
    <n v="7.3"/>
    <n v="131"/>
    <s v="Day 1 Studios"/>
    <n v="283"/>
    <s v="M"/>
  </r>
  <r>
    <s v="Tom Clancy's Ghost Recon: Shadow Wars"/>
    <x v="5"/>
    <n v="1"/>
    <x v="10"/>
    <x v="11"/>
    <n v="12"/>
    <s v="Ubisoft"/>
    <n v="35"/>
    <n v="220000"/>
    <n v="90000"/>
    <n v="0"/>
    <n v="30000"/>
    <n v="340000"/>
    <n v="85000"/>
    <n v="0"/>
    <n v="7.7"/>
    <n v="49"/>
    <n v="7.9"/>
    <n v="78"/>
    <s v="Ubisoft"/>
    <n v="1199"/>
    <s v="T"/>
  </r>
  <r>
    <s v="Smart Girl's Party Game"/>
    <x v="1"/>
    <n v="3"/>
    <x v="1"/>
    <x v="3"/>
    <n v="4"/>
    <s v="505 Games"/>
    <n v="1"/>
    <n v="310000"/>
    <n v="0"/>
    <n v="0"/>
    <n v="20000"/>
    <n v="330000"/>
    <n v="82500"/>
    <n v="0"/>
    <m/>
    <m/>
    <m/>
    <m/>
    <s v="Starfish"/>
    <n v="1084"/>
    <s v="E"/>
  </r>
  <r>
    <s v="Spy Hunter"/>
    <x v="7"/>
    <n v="16"/>
    <x v="8"/>
    <x v="1"/>
    <n v="7"/>
    <s v="Midway Games"/>
    <n v="24"/>
    <n v="250000"/>
    <n v="70000"/>
    <n v="0"/>
    <n v="10000"/>
    <n v="330000"/>
    <n v="82500"/>
    <n v="0"/>
    <n v="7.1"/>
    <n v="19"/>
    <m/>
    <m/>
    <s v="Point of View"/>
    <n v="887"/>
    <s v="T"/>
  </r>
  <r>
    <s v="The Sims 3: Town Life Stuff"/>
    <x v="8"/>
    <n v="6"/>
    <x v="10"/>
    <x v="8"/>
    <n v="10"/>
    <s v="Electronic Arts"/>
    <n v="15"/>
    <n v="110000"/>
    <n v="170000"/>
    <n v="0"/>
    <n v="50000"/>
    <n v="330000"/>
    <n v="82500"/>
    <n v="0"/>
    <m/>
    <m/>
    <n v="6.3"/>
    <n v="14"/>
    <s v="The Sims Studio"/>
    <n v="1155"/>
    <s v="T"/>
  </r>
  <r>
    <s v="Herbie: Fully Loaded"/>
    <x v="12"/>
    <n v="4"/>
    <x v="3"/>
    <x v="1"/>
    <n v="7"/>
    <s v="Disney Interactive Studios"/>
    <n v="13"/>
    <n v="240000"/>
    <n v="90000"/>
    <n v="0"/>
    <n v="10000"/>
    <n v="340000"/>
    <n v="85000"/>
    <n v="0"/>
    <n v="4.7"/>
    <n v="9"/>
    <n v="6.8"/>
    <n v="4"/>
    <s v="Buena Vista Interactive"/>
    <n v="189"/>
    <s v="E"/>
  </r>
  <r>
    <s v="Teenage Mutant Ninja Turtles"/>
    <x v="11"/>
    <n v="5"/>
    <x v="15"/>
    <x v="4"/>
    <n v="1"/>
    <s v="Konami Digital Entertainment"/>
    <n v="19"/>
    <n v="260000"/>
    <n v="70000"/>
    <n v="0"/>
    <n v="10000"/>
    <n v="340000"/>
    <n v="85000"/>
    <n v="0"/>
    <n v="5.7"/>
    <n v="25"/>
    <n v="8"/>
    <n v="8"/>
    <s v="Konami"/>
    <n v="646"/>
    <s v="E"/>
  </r>
  <r>
    <s v="Kameo: Elements of Power"/>
    <x v="2"/>
    <n v="15"/>
    <x v="3"/>
    <x v="4"/>
    <n v="1"/>
    <s v="Microsoft Game Studios"/>
    <n v="23"/>
    <n v="280000"/>
    <n v="30000"/>
    <n v="0"/>
    <n v="30000"/>
    <n v="340000"/>
    <n v="85000"/>
    <n v="0"/>
    <n v="7.9"/>
    <n v="76"/>
    <n v="8.1"/>
    <n v="107"/>
    <s v="Rare Ltd."/>
    <n v="919"/>
    <s v="T"/>
  </r>
  <r>
    <s v="Dynasty Warriors 6 Empires"/>
    <x v="3"/>
    <n v="9"/>
    <x v="2"/>
    <x v="4"/>
    <n v="1"/>
    <s v="Tecmo Koei"/>
    <n v="33"/>
    <n v="140000"/>
    <n v="30000"/>
    <n v="150000"/>
    <n v="20000"/>
    <n v="340000"/>
    <n v="85000"/>
    <n v="0"/>
    <n v="6.2"/>
    <n v="22"/>
    <n v="7"/>
    <n v="26"/>
    <s v="Omega Force"/>
    <n v="833"/>
    <s v="T"/>
  </r>
  <r>
    <s v="The Shoot"/>
    <x v="3"/>
    <n v="9"/>
    <x v="5"/>
    <x v="6"/>
    <n v="9"/>
    <s v="Sony Computer Entertainment"/>
    <n v="30"/>
    <n v="130000"/>
    <n v="150000"/>
    <n v="10000"/>
    <n v="50000"/>
    <n v="340000"/>
    <n v="85000"/>
    <n v="0"/>
    <n v="6"/>
    <n v="39"/>
    <n v="6.2"/>
    <n v="11"/>
    <s v="Cohort Studios"/>
    <n v="238"/>
    <s v="T"/>
  </r>
  <r>
    <s v="Puzzle Quest: Challenge of the Warlords"/>
    <x v="1"/>
    <n v="3"/>
    <x v="4"/>
    <x v="5"/>
    <n v="6"/>
    <s v="D3Publisher"/>
    <n v="11"/>
    <n v="280000"/>
    <n v="0"/>
    <n v="30000"/>
    <n v="20000"/>
    <n v="330000"/>
    <n v="82500"/>
    <n v="0"/>
    <n v="8.1999999999999993"/>
    <n v="41"/>
    <n v="8.6999999999999993"/>
    <n v="32"/>
    <s v="1st Playable Productions"/>
    <n v="6"/>
    <s v="E10+"/>
  </r>
  <r>
    <s v="Dynasty Warriors: Gundam 2"/>
    <x v="4"/>
    <n v="8"/>
    <x v="1"/>
    <x v="4"/>
    <n v="1"/>
    <s v="Namco Bandai Games"/>
    <n v="25"/>
    <n v="40000"/>
    <n v="30000"/>
    <n v="250000"/>
    <n v="10000"/>
    <n v="330000"/>
    <n v="82500"/>
    <n v="0"/>
    <n v="5.2"/>
    <n v="8"/>
    <n v="6.5"/>
    <n v="8"/>
    <s v="Omega Force"/>
    <n v="833"/>
    <s v="T"/>
  </r>
  <r>
    <s v="Star Ocean: Second Evolution"/>
    <x v="9"/>
    <n v="11"/>
    <x v="1"/>
    <x v="9"/>
    <n v="8"/>
    <s v="Square Enix"/>
    <n v="31"/>
    <n v="140000"/>
    <n v="10000"/>
    <n v="160000"/>
    <n v="20000"/>
    <n v="330000"/>
    <n v="82500"/>
    <n v="0"/>
    <n v="7.5"/>
    <n v="37"/>
    <n v="7.1"/>
    <n v="26"/>
    <s v="TOSE"/>
    <n v="1174"/>
    <s v="T"/>
  </r>
  <r>
    <s v="Imagine: Movie Star"/>
    <x v="1"/>
    <n v="3"/>
    <x v="1"/>
    <x v="8"/>
    <n v="10"/>
    <s v="Ubisoft"/>
    <n v="35"/>
    <n v="310000"/>
    <n v="0"/>
    <n v="0"/>
    <n v="30000"/>
    <n v="340000"/>
    <n v="85000"/>
    <n v="0"/>
    <m/>
    <m/>
    <m/>
    <m/>
    <s v="Ubisoft, Powerhead Games"/>
    <n v="1226"/>
    <s v="E"/>
  </r>
  <r>
    <s v="MXRider"/>
    <x v="4"/>
    <n v="8"/>
    <x v="9"/>
    <x v="1"/>
    <n v="7"/>
    <s v="Atari"/>
    <n v="5"/>
    <n v="160000"/>
    <n v="130000"/>
    <n v="0"/>
    <n v="40000"/>
    <n v="330000"/>
    <n v="82500"/>
    <n v="0"/>
    <n v="6.9"/>
    <n v="16"/>
    <n v="6.8"/>
    <n v="6"/>
    <s v="Paradigm Entertainment"/>
    <n v="859"/>
    <s v="E"/>
  </r>
  <r>
    <s v="Pirates of the Caribbean: At World's End"/>
    <x v="2"/>
    <n v="15"/>
    <x v="4"/>
    <x v="4"/>
    <n v="1"/>
    <s v="Disney Interactive Studios"/>
    <n v="13"/>
    <n v="290000"/>
    <n v="20000"/>
    <n v="0"/>
    <n v="30000"/>
    <n v="340000"/>
    <n v="85000"/>
    <n v="0"/>
    <n v="5.8"/>
    <n v="42"/>
    <n v="5.3"/>
    <n v="21"/>
    <s v="Eurocom Entertainment Software"/>
    <n v="394"/>
    <s v="T"/>
  </r>
  <r>
    <s v="Angry Birds Star Wars"/>
    <x v="5"/>
    <n v="1"/>
    <x v="6"/>
    <x v="11"/>
    <n v="12"/>
    <s v="Activision"/>
    <n v="4"/>
    <n v="150000"/>
    <n v="150000"/>
    <n v="0"/>
    <n v="30000"/>
    <n v="330000"/>
    <n v="82500"/>
    <n v="0"/>
    <m/>
    <m/>
    <n v="3"/>
    <n v="8"/>
    <s v="Exient Entertainment"/>
    <n v="402"/>
    <s v="E"/>
  </r>
  <r>
    <s v="The Eye of Judgment"/>
    <x v="3"/>
    <n v="9"/>
    <x v="4"/>
    <x v="3"/>
    <n v="4"/>
    <s v="Sony Computer Entertainment"/>
    <n v="30"/>
    <n v="280000"/>
    <n v="0"/>
    <n v="20000"/>
    <n v="30000"/>
    <n v="330000"/>
    <n v="82500"/>
    <n v="0"/>
    <n v="7.5"/>
    <n v="43"/>
    <n v="8.1999999999999993"/>
    <n v="51"/>
    <s v="SCEJ"/>
    <n v="1004"/>
    <s v="T"/>
  </r>
  <r>
    <s v="Tom Clancy's Ghost Recon Advanced Warfighter"/>
    <x v="7"/>
    <n v="16"/>
    <x v="0"/>
    <x v="6"/>
    <n v="9"/>
    <s v="Ubisoft"/>
    <n v="35"/>
    <n v="210000"/>
    <n v="110000"/>
    <n v="0"/>
    <n v="10000"/>
    <n v="330000"/>
    <n v="82500"/>
    <n v="0"/>
    <n v="6.6"/>
    <n v="14"/>
    <n v="6"/>
    <n v="27"/>
    <s v="Ubisoft Shanghai"/>
    <n v="1218"/>
    <s v="T"/>
  </r>
  <r>
    <s v="Iron Man 2"/>
    <x v="1"/>
    <n v="3"/>
    <x v="5"/>
    <x v="4"/>
    <n v="1"/>
    <s v="Sega"/>
    <n v="29"/>
    <n v="140000"/>
    <n v="160000"/>
    <n v="0"/>
    <n v="30000"/>
    <n v="330000"/>
    <n v="82500"/>
    <n v="0"/>
    <n v="5.4"/>
    <n v="7"/>
    <m/>
    <m/>
    <s v="Sega Studios San Francisco"/>
    <n v="1014"/>
    <s v="E10+"/>
  </r>
  <r>
    <s v="NHL 09"/>
    <x v="3"/>
    <n v="9"/>
    <x v="1"/>
    <x v="0"/>
    <n v="11"/>
    <s v="Electronic Arts"/>
    <n v="15"/>
    <n v="290000"/>
    <n v="20000"/>
    <n v="0"/>
    <n v="30000"/>
    <n v="340000"/>
    <n v="85000"/>
    <n v="0"/>
    <n v="8.8000000000000007"/>
    <n v="25"/>
    <n v="7.7"/>
    <n v="41"/>
    <s v="EA Canada"/>
    <n v="339"/>
    <s v="E10+"/>
  </r>
  <r>
    <s v="World of Final Fantasy"/>
    <x v="6"/>
    <n v="10"/>
    <x v="14"/>
    <x v="9"/>
    <n v="8"/>
    <s v="Square Enix"/>
    <n v="31"/>
    <n v="80000"/>
    <n v="140000"/>
    <n v="80000"/>
    <n v="40000"/>
    <n v="340000"/>
    <n v="85000"/>
    <n v="0"/>
    <n v="7.7"/>
    <n v="74"/>
    <n v="8.3000000000000007"/>
    <n v="222"/>
    <s v="Square Enix"/>
    <n v="1075"/>
    <s v="E10+"/>
  </r>
  <r>
    <s v="Banjo-Kazooie: Grunty's Revenge"/>
    <x v="12"/>
    <n v="4"/>
    <x v="15"/>
    <x v="2"/>
    <n v="5"/>
    <s v="THQ"/>
    <n v="34"/>
    <n v="240000"/>
    <n v="90000"/>
    <n v="0"/>
    <n v="10000"/>
    <n v="340000"/>
    <n v="85000"/>
    <n v="0"/>
    <n v="7.2"/>
    <n v="21"/>
    <n v="8.1"/>
    <n v="18"/>
    <s v="Rare Ltd."/>
    <n v="919"/>
    <s v="E"/>
  </r>
  <r>
    <s v="NHL 17"/>
    <x v="6"/>
    <n v="10"/>
    <x v="14"/>
    <x v="0"/>
    <n v="11"/>
    <s v="Electronic Arts"/>
    <n v="15"/>
    <n v="190000"/>
    <n v="80000"/>
    <n v="0"/>
    <n v="60000"/>
    <n v="330000"/>
    <n v="82500"/>
    <n v="0"/>
    <n v="7.8"/>
    <n v="26"/>
    <n v="5.8"/>
    <n v="67"/>
    <s v="EA Canada, EA Vancouver"/>
    <n v="340"/>
    <s v="E10+"/>
  </r>
  <r>
    <s v="Mega Man ZX Advent"/>
    <x v="1"/>
    <n v="3"/>
    <x v="4"/>
    <x v="2"/>
    <n v="5"/>
    <s v="Capcom"/>
    <n v="8"/>
    <n v="220000"/>
    <n v="0"/>
    <n v="90000"/>
    <n v="20000"/>
    <n v="330000"/>
    <n v="82500"/>
    <n v="0"/>
    <n v="7.8"/>
    <n v="27"/>
    <n v="8.6"/>
    <n v="32"/>
    <s v="Inti Creates"/>
    <n v="586"/>
    <s v="E10+"/>
  </r>
  <r>
    <s v="NCAA Basketball 10"/>
    <x v="3"/>
    <n v="9"/>
    <x v="2"/>
    <x v="0"/>
    <n v="11"/>
    <s v="Electronic Arts"/>
    <n v="15"/>
    <n v="310000"/>
    <n v="0"/>
    <n v="0"/>
    <n v="30000"/>
    <n v="340000"/>
    <n v="85000"/>
    <n v="0"/>
    <n v="7.5"/>
    <n v="17"/>
    <n v="7.8"/>
    <n v="6"/>
    <s v="EA Canada"/>
    <n v="339"/>
    <s v="E"/>
  </r>
  <r>
    <s v="Jeanne d'Arc"/>
    <x v="9"/>
    <n v="11"/>
    <x v="0"/>
    <x v="9"/>
    <n v="8"/>
    <s v="Sony Computer Entertainment"/>
    <n v="30"/>
    <n v="210000"/>
    <n v="0"/>
    <n v="100000"/>
    <n v="20000"/>
    <n v="330000"/>
    <n v="82500"/>
    <n v="0"/>
    <n v="8.6999999999999993"/>
    <n v="45"/>
    <n v="8.1999999999999993"/>
    <n v="74"/>
    <s v="Level 5"/>
    <n v="668"/>
    <s v="T"/>
  </r>
  <r>
    <s v="Night at the Museum: Battle of the Smithsonian"/>
    <x v="1"/>
    <n v="3"/>
    <x v="2"/>
    <x v="4"/>
    <n v="1"/>
    <s v="Majesco Entertainment"/>
    <n v="21"/>
    <n v="120000"/>
    <n v="180000"/>
    <n v="0"/>
    <n v="40000"/>
    <n v="340000"/>
    <n v="85000"/>
    <n v="0"/>
    <m/>
    <m/>
    <m/>
    <m/>
    <s v="Fizz Factor"/>
    <n v="419"/>
    <s v="E"/>
  </r>
  <r>
    <s v="Harry Potter and the Deathly Hallows - Part 2"/>
    <x v="2"/>
    <n v="15"/>
    <x v="10"/>
    <x v="4"/>
    <n v="1"/>
    <s v="Electronic Arts"/>
    <n v="15"/>
    <n v="190000"/>
    <n v="110000"/>
    <n v="0"/>
    <n v="30000"/>
    <n v="330000"/>
    <n v="82500"/>
    <n v="0"/>
    <n v="4.4000000000000004"/>
    <n v="31"/>
    <n v="5.4"/>
    <n v="24"/>
    <s v="EA Bright Light"/>
    <n v="338"/>
    <s v="T"/>
  </r>
  <r>
    <s v="Avatar: The Last Airbender"/>
    <x v="1"/>
    <n v="3"/>
    <x v="0"/>
    <x v="10"/>
    <n v="2"/>
    <s v="THQ"/>
    <n v="34"/>
    <n v="300000"/>
    <n v="10000"/>
    <n v="0"/>
    <n v="30000"/>
    <n v="340000"/>
    <n v="85000"/>
    <n v="0"/>
    <n v="6.4"/>
    <n v="9"/>
    <n v="6.4"/>
    <n v="7"/>
    <s v="TOSE"/>
    <n v="1174"/>
    <s v="E"/>
  </r>
  <r>
    <s v="Ape Escape Academy"/>
    <x v="9"/>
    <n v="11"/>
    <x v="7"/>
    <x v="3"/>
    <n v="4"/>
    <s v="Sony Computer Entertainment"/>
    <n v="30"/>
    <n v="130000"/>
    <n v="150000"/>
    <n v="0"/>
    <n v="50000"/>
    <n v="330000"/>
    <n v="82500"/>
    <n v="0"/>
    <n v="5.0999999999999996"/>
    <n v="48"/>
    <n v="5.8"/>
    <n v="4"/>
    <s v="Shift"/>
    <n v="1027"/>
    <s v="E10+"/>
  </r>
  <r>
    <s v="WWE Wrestlemania XIX"/>
    <x v="11"/>
    <n v="5"/>
    <x v="15"/>
    <x v="7"/>
    <n v="3"/>
    <s v="THQ"/>
    <n v="34"/>
    <n v="260000"/>
    <n v="70000"/>
    <n v="0"/>
    <n v="10000"/>
    <n v="340000"/>
    <n v="85000"/>
    <n v="0"/>
    <n v="7.6"/>
    <n v="26"/>
    <n v="8.6999999999999993"/>
    <n v="47"/>
    <s v="Yuke's"/>
    <n v="1293"/>
    <s v="T"/>
  </r>
  <r>
    <s v="The Sims 2"/>
    <x v="11"/>
    <n v="5"/>
    <x v="3"/>
    <x v="8"/>
    <n v="10"/>
    <s v="Electronic Arts"/>
    <n v="15"/>
    <n v="260000"/>
    <n v="70000"/>
    <n v="0"/>
    <n v="10000"/>
    <n v="340000"/>
    <n v="85000"/>
    <n v="0"/>
    <n v="7.3"/>
    <n v="22"/>
    <n v="8.3000000000000007"/>
    <n v="8"/>
    <s v="Maxis"/>
    <n v="714"/>
    <s v="T"/>
  </r>
  <r>
    <s v="Untold Legends: The Warriors Code"/>
    <x v="9"/>
    <n v="11"/>
    <x v="0"/>
    <x v="9"/>
    <n v="8"/>
    <s v="Ubisoft"/>
    <n v="35"/>
    <n v="140000"/>
    <n v="120000"/>
    <n v="0"/>
    <n v="80000"/>
    <n v="340000"/>
    <n v="85000"/>
    <n v="0"/>
    <n v="6.5"/>
    <n v="46"/>
    <n v="8.3000000000000007"/>
    <n v="28"/>
    <s v="Sony Online Entertainment"/>
    <n v="1060"/>
    <s v="T"/>
  </r>
  <r>
    <s v="Klonoa 2: Lunatea's Veil"/>
    <x v="4"/>
    <n v="8"/>
    <x v="9"/>
    <x v="2"/>
    <n v="5"/>
    <s v="Sony Computer Entertainment"/>
    <n v="30"/>
    <n v="120000"/>
    <n v="100000"/>
    <n v="80000"/>
    <n v="30000"/>
    <n v="330000"/>
    <n v="82500"/>
    <n v="0"/>
    <n v="9.1"/>
    <n v="18"/>
    <n v="9.1"/>
    <n v="72"/>
    <s v="Namco"/>
    <n v="767"/>
    <s v="E"/>
  </r>
  <r>
    <s v="Deus Ex: Invisible War"/>
    <x v="7"/>
    <n v="16"/>
    <x v="15"/>
    <x v="6"/>
    <n v="9"/>
    <s v="Eidos Interactive"/>
    <n v="14"/>
    <n v="250000"/>
    <n v="70000"/>
    <n v="0"/>
    <n v="10000"/>
    <n v="330000"/>
    <n v="82500"/>
    <n v="0"/>
    <n v="8.4"/>
    <n v="50"/>
    <n v="7.6"/>
    <n v="37"/>
    <s v="Ion Storm"/>
    <n v="591"/>
    <s v="M"/>
  </r>
  <r>
    <s v="Disney's Treasure Planet"/>
    <x v="4"/>
    <n v="8"/>
    <x v="8"/>
    <x v="4"/>
    <n v="1"/>
    <s v="Sony Computer Entertainment"/>
    <n v="30"/>
    <n v="160000"/>
    <n v="130000"/>
    <n v="0"/>
    <n v="40000"/>
    <n v="330000"/>
    <n v="82500"/>
    <n v="0"/>
    <m/>
    <m/>
    <m/>
    <m/>
    <s v="Bizarre Creations"/>
    <n v="149"/>
    <s v="E"/>
  </r>
  <r>
    <s v="NASCAR Thunder 2002"/>
    <x v="7"/>
    <n v="16"/>
    <x v="9"/>
    <x v="1"/>
    <n v="7"/>
    <s v="Electronic Arts"/>
    <n v="15"/>
    <n v="250000"/>
    <n v="70000"/>
    <n v="0"/>
    <n v="10000"/>
    <n v="330000"/>
    <n v="82500"/>
    <n v="0"/>
    <n v="8.1999999999999993"/>
    <n v="17"/>
    <m/>
    <m/>
    <s v="EA Tiburon"/>
    <n v="360"/>
    <s v="E"/>
  </r>
  <r>
    <s v="The King of Fighters XIII"/>
    <x v="2"/>
    <n v="15"/>
    <x v="10"/>
    <x v="7"/>
    <n v="3"/>
    <s v="Rising Star Games"/>
    <n v="28"/>
    <n v="230000"/>
    <n v="60000"/>
    <n v="10000"/>
    <n v="30000"/>
    <n v="330000"/>
    <n v="82500"/>
    <n v="0"/>
    <n v="7.9"/>
    <n v="31"/>
    <n v="8.1999999999999993"/>
    <n v="51"/>
    <s v="SNK Playmore"/>
    <n v="1050"/>
    <s v="T"/>
  </r>
  <r>
    <s v="Tak 2: The Staff of Dreams"/>
    <x v="11"/>
    <n v="5"/>
    <x v="7"/>
    <x v="2"/>
    <n v="5"/>
    <s v="THQ"/>
    <n v="34"/>
    <n v="260000"/>
    <n v="70000"/>
    <n v="0"/>
    <n v="10000"/>
    <n v="340000"/>
    <n v="85000"/>
    <n v="0"/>
    <n v="7.5"/>
    <n v="22"/>
    <n v="8.6"/>
    <n v="8"/>
    <s v="Avalanche Software"/>
    <n v="104"/>
    <s v="E"/>
  </r>
  <r>
    <s v="Fracture"/>
    <x v="2"/>
    <n v="15"/>
    <x v="1"/>
    <x v="6"/>
    <n v="9"/>
    <s v="LucasArts"/>
    <n v="20"/>
    <n v="150000"/>
    <n v="140000"/>
    <n v="0"/>
    <n v="40000"/>
    <n v="330000"/>
    <n v="82500"/>
    <n v="0"/>
    <n v="6.3"/>
    <n v="60"/>
    <n v="6.2"/>
    <n v="45"/>
    <s v="Day 1 Studios"/>
    <n v="283"/>
    <s v="T"/>
  </r>
  <r>
    <s v="Ninja Blade"/>
    <x v="2"/>
    <n v="15"/>
    <x v="2"/>
    <x v="4"/>
    <n v="1"/>
    <s v="Microsoft Game Studios"/>
    <n v="23"/>
    <n v="140000"/>
    <n v="140000"/>
    <n v="20000"/>
    <n v="30000"/>
    <n v="330000"/>
    <n v="82500"/>
    <n v="0"/>
    <n v="6.8"/>
    <n v="65"/>
    <n v="6.8"/>
    <n v="55"/>
    <s v="From Software"/>
    <n v="434"/>
    <s v="M"/>
  </r>
  <r>
    <s v="LEGO Batman 2: DC Super Heroes"/>
    <x v="15"/>
    <n v="12"/>
    <x v="11"/>
    <x v="4"/>
    <n v="1"/>
    <s v="Warner Bros. Interactive Entertainment"/>
    <n v="38"/>
    <n v="160000"/>
    <n v="110000"/>
    <n v="0"/>
    <n v="60000"/>
    <n v="330000"/>
    <n v="82500"/>
    <n v="0"/>
    <n v="6.2"/>
    <n v="9"/>
    <n v="6.7"/>
    <n v="46"/>
    <s v="TT Games"/>
    <n v="1195"/>
    <s v="E10+"/>
  </r>
  <r>
    <s v="Bee Movie Game"/>
    <x v="0"/>
    <n v="13"/>
    <x v="4"/>
    <x v="4"/>
    <n v="1"/>
    <s v="Activision"/>
    <n v="4"/>
    <n v="300000"/>
    <n v="10000"/>
    <n v="0"/>
    <n v="30000"/>
    <n v="340000"/>
    <n v="85000"/>
    <n v="0"/>
    <n v="6.2"/>
    <n v="16"/>
    <n v="7.6"/>
    <n v="7"/>
    <s v="Smart Bomb Interactive"/>
    <n v="1045"/>
    <s v="E"/>
  </r>
  <r>
    <s v="Kelly Slater's Pro Surfer"/>
    <x v="4"/>
    <n v="8"/>
    <x v="8"/>
    <x v="0"/>
    <n v="11"/>
    <s v="Activision"/>
    <n v="4"/>
    <n v="160000"/>
    <n v="130000"/>
    <n v="0"/>
    <n v="40000"/>
    <n v="330000"/>
    <n v="82500"/>
    <n v="0"/>
    <n v="7.7"/>
    <n v="19"/>
    <n v="8.4"/>
    <n v="15"/>
    <s v="Treyarch"/>
    <n v="1184"/>
    <s v="E"/>
  </r>
  <r>
    <s v="Shrek SuperSlam"/>
    <x v="12"/>
    <n v="4"/>
    <x v="3"/>
    <x v="4"/>
    <n v="1"/>
    <s v="Activision"/>
    <n v="4"/>
    <n v="240000"/>
    <n v="90000"/>
    <n v="0"/>
    <n v="10000"/>
    <n v="340000"/>
    <n v="85000"/>
    <n v="0"/>
    <n v="5.8"/>
    <n v="4"/>
    <m/>
    <m/>
    <s v="Amaze Entertainment, Griptonite Games"/>
    <n v="53"/>
    <s v="E10+"/>
  </r>
  <r>
    <s v="Legends of Wrestling II"/>
    <x v="4"/>
    <n v="8"/>
    <x v="8"/>
    <x v="7"/>
    <n v="3"/>
    <s v="Acclaim Entertainment"/>
    <n v="3"/>
    <n v="160000"/>
    <n v="130000"/>
    <n v="0"/>
    <n v="40000"/>
    <n v="330000"/>
    <n v="82500"/>
    <n v="0"/>
    <n v="5.9"/>
    <n v="15"/>
    <n v="6.7"/>
    <n v="6"/>
    <s v="Acclaim"/>
    <n v="30"/>
    <s v="T"/>
  </r>
  <r>
    <s v="LEGO Pirates of the Caribbean: The Video Game"/>
    <x v="9"/>
    <n v="11"/>
    <x v="10"/>
    <x v="4"/>
    <n v="1"/>
    <s v="Disney Interactive Studios"/>
    <n v="13"/>
    <n v="120000"/>
    <n v="130000"/>
    <n v="0"/>
    <n v="80000"/>
    <n v="330000"/>
    <n v="82500"/>
    <n v="0"/>
    <n v="6.7"/>
    <n v="5"/>
    <m/>
    <m/>
    <s v="Traveller's Tales"/>
    <n v="1181"/>
    <s v="E10+"/>
  </r>
  <r>
    <s v="Virtua Tennis 2009"/>
    <x v="2"/>
    <n v="15"/>
    <x v="2"/>
    <x v="0"/>
    <n v="11"/>
    <s v="Sega"/>
    <n v="29"/>
    <n v="120000"/>
    <n v="180000"/>
    <n v="0"/>
    <n v="30000"/>
    <n v="330000"/>
    <n v="82500"/>
    <n v="0"/>
    <n v="7"/>
    <n v="43"/>
    <n v="6.2"/>
    <n v="15"/>
    <s v="Sumo Digital"/>
    <n v="1096"/>
    <s v="E"/>
  </r>
  <r>
    <s v="Street Fighter Alpha 3 MAX"/>
    <x v="9"/>
    <n v="11"/>
    <x v="0"/>
    <x v="7"/>
    <n v="3"/>
    <s v="Capcom"/>
    <n v="8"/>
    <n v="270000"/>
    <n v="10000"/>
    <n v="20000"/>
    <n v="30000"/>
    <n v="330000"/>
    <n v="82500"/>
    <n v="0"/>
    <n v="8"/>
    <n v="35"/>
    <n v="8"/>
    <n v="27"/>
    <s v="Capcom"/>
    <n v="202"/>
    <s v="T"/>
  </r>
  <r>
    <s v="MLB 09: The Show"/>
    <x v="4"/>
    <n v="8"/>
    <x v="2"/>
    <x v="0"/>
    <n v="11"/>
    <s v="Sony Computer Entertainment"/>
    <n v="30"/>
    <n v="160000"/>
    <n v="130000"/>
    <n v="0"/>
    <n v="40000"/>
    <n v="330000"/>
    <n v="82500"/>
    <n v="0"/>
    <n v="7.9"/>
    <n v="7"/>
    <n v="7.5"/>
    <n v="12"/>
    <s v="SCEA San Diego Studios"/>
    <n v="995"/>
    <s v="E"/>
  </r>
  <r>
    <s v="Cool Boarders 2001"/>
    <x v="4"/>
    <n v="8"/>
    <x v="9"/>
    <x v="0"/>
    <n v="11"/>
    <s v="Sony Computer Entertainment"/>
    <n v="30"/>
    <n v="160000"/>
    <n v="130000"/>
    <n v="0"/>
    <n v="40000"/>
    <n v="330000"/>
    <n v="82500"/>
    <n v="0"/>
    <n v="7.8"/>
    <n v="16"/>
    <m/>
    <m/>
    <s v="Idol Minds"/>
    <n v="557"/>
    <s v="E"/>
  </r>
  <r>
    <s v="Classic NES Series: Castlevania"/>
    <x v="12"/>
    <n v="4"/>
    <x v="7"/>
    <x v="2"/>
    <n v="5"/>
    <s v="Ninti"/>
    <n v="26"/>
    <n v="170000"/>
    <n v="60000"/>
    <n v="90000"/>
    <n v="10000"/>
    <n v="330000"/>
    <n v="82500"/>
    <n v="0"/>
    <n v="7.4"/>
    <n v="10"/>
    <n v="8.6"/>
    <n v="12"/>
    <s v="Konami"/>
    <n v="646"/>
    <s v="E"/>
  </r>
  <r>
    <s v="Fight Night Round 3"/>
    <x v="7"/>
    <n v="16"/>
    <x v="0"/>
    <x v="7"/>
    <n v="3"/>
    <s v="Electronic Arts"/>
    <n v="15"/>
    <n v="260000"/>
    <n v="60000"/>
    <n v="0"/>
    <n v="10000"/>
    <n v="330000"/>
    <n v="82500"/>
    <n v="0"/>
    <n v="8.3000000000000007"/>
    <n v="32"/>
    <n v="9"/>
    <n v="21"/>
    <s v="EA Chicago"/>
    <n v="344"/>
    <s v="T"/>
  </r>
  <r>
    <s v="GT Advance Championship Racing"/>
    <x v="12"/>
    <n v="4"/>
    <x v="9"/>
    <x v="1"/>
    <n v="7"/>
    <s v="THQ"/>
    <n v="34"/>
    <n v="240000"/>
    <n v="90000"/>
    <n v="0"/>
    <n v="10000"/>
    <n v="340000"/>
    <n v="85000"/>
    <n v="0"/>
    <n v="8.1999999999999993"/>
    <n v="10"/>
    <m/>
    <m/>
    <s v="MTO"/>
    <n v="763"/>
    <s v="E"/>
  </r>
  <r>
    <s v="Way of the Samurai 2"/>
    <x v="4"/>
    <n v="8"/>
    <x v="15"/>
    <x v="4"/>
    <n v="1"/>
    <s v="Capcom"/>
    <n v="8"/>
    <n v="50000"/>
    <n v="40000"/>
    <n v="230000"/>
    <n v="10000"/>
    <n v="330000"/>
    <n v="82500"/>
    <n v="0"/>
    <n v="5.9"/>
    <n v="32"/>
    <n v="9"/>
    <n v="24"/>
    <s v="Acquire"/>
    <n v="34"/>
    <s v="M"/>
  </r>
  <r>
    <s v="Planet Puzzle League"/>
    <x v="1"/>
    <n v="3"/>
    <x v="4"/>
    <x v="5"/>
    <n v="6"/>
    <s v="Ninti"/>
    <n v="26"/>
    <n v="140000"/>
    <n v="10000"/>
    <n v="160000"/>
    <n v="10000"/>
    <n v="320000"/>
    <n v="80000"/>
    <n v="0"/>
    <n v="8.6"/>
    <n v="25"/>
    <n v="8.1999999999999993"/>
    <n v="15"/>
    <s v="Intelligent Systems"/>
    <n v="579"/>
    <s v="E"/>
  </r>
  <r>
    <s v="Naruto: Rise of a Ninja"/>
    <x v="2"/>
    <n v="15"/>
    <x v="4"/>
    <x v="4"/>
    <n v="1"/>
    <s v="Ubisoft"/>
    <n v="35"/>
    <n v="290000"/>
    <n v="10000"/>
    <n v="0"/>
    <n v="30000"/>
    <n v="330000"/>
    <n v="82500"/>
    <n v="0"/>
    <n v="7.8"/>
    <n v="35"/>
    <n v="8.6"/>
    <n v="84"/>
    <s v="Ubisoft Montreal"/>
    <n v="1207"/>
    <s v="T"/>
  </r>
  <r>
    <s v="Cabela's Dangerous Hunts 2011"/>
    <x v="3"/>
    <n v="9"/>
    <x v="5"/>
    <x v="0"/>
    <n v="11"/>
    <s v="Activision"/>
    <n v="4"/>
    <n v="260000"/>
    <n v="40000"/>
    <n v="0"/>
    <n v="30000"/>
    <n v="330000"/>
    <n v="82500"/>
    <n v="0"/>
    <n v="6"/>
    <n v="4"/>
    <n v="5.4"/>
    <n v="9"/>
    <s v="Activision"/>
    <n v="35"/>
    <s v="T"/>
  </r>
  <r>
    <s v="Disgaea 2: Cursed Memories"/>
    <x v="4"/>
    <n v="8"/>
    <x v="0"/>
    <x v="9"/>
    <n v="8"/>
    <s v="Tecmo Koei"/>
    <n v="33"/>
    <n v="90000"/>
    <n v="70000"/>
    <n v="150000"/>
    <n v="20000"/>
    <n v="330000"/>
    <n v="82500"/>
    <n v="0"/>
    <n v="8.4"/>
    <n v="54"/>
    <n v="6.4"/>
    <n v="42"/>
    <s v="Nippon Ichi Software"/>
    <n v="817"/>
    <s v="T"/>
  </r>
  <r>
    <s v="Clock Tower 3"/>
    <x v="4"/>
    <n v="8"/>
    <x v="8"/>
    <x v="10"/>
    <n v="2"/>
    <s v="Capcom"/>
    <n v="8"/>
    <n v="100000"/>
    <n v="80000"/>
    <n v="120000"/>
    <n v="30000"/>
    <n v="330000"/>
    <n v="82500"/>
    <n v="0"/>
    <n v="6.9"/>
    <n v="28"/>
    <n v="7.6"/>
    <n v="38"/>
    <s v="SunSoft"/>
    <n v="1099"/>
    <s v="M"/>
  </r>
  <r>
    <s v="Etrian Odyssey"/>
    <x v="1"/>
    <n v="3"/>
    <x v="4"/>
    <x v="9"/>
    <n v="8"/>
    <s v="Ninti"/>
    <n v="26"/>
    <n v="190000"/>
    <n v="20000"/>
    <n v="90000"/>
    <n v="20000"/>
    <n v="320000"/>
    <n v="80000"/>
    <n v="0"/>
    <n v="7.5"/>
    <n v="30"/>
    <n v="8.5"/>
    <n v="37"/>
    <s v="Lancarse, Atlus"/>
    <n v="662"/>
    <s v="T"/>
  </r>
  <r>
    <s v="Call Of War 2: Big Red One"/>
    <x v="11"/>
    <n v="5"/>
    <x v="3"/>
    <x v="6"/>
    <n v="9"/>
    <s v="Activision"/>
    <n v="4"/>
    <n v="250000"/>
    <n v="70000"/>
    <n v="0"/>
    <n v="10000"/>
    <n v="330000"/>
    <n v="82500"/>
    <n v="0"/>
    <n v="7.6"/>
    <n v="28"/>
    <n v="7.9"/>
    <n v="14"/>
    <s v="Treyarch"/>
    <n v="1184"/>
    <s v="T"/>
  </r>
  <r>
    <s v="Dragon Ball Z: Extreme Butoden"/>
    <x v="5"/>
    <n v="1"/>
    <x v="13"/>
    <x v="7"/>
    <n v="3"/>
    <s v="Namco Bandai Games"/>
    <n v="25"/>
    <n v="120000"/>
    <n v="30000"/>
    <n v="160000"/>
    <n v="20000"/>
    <n v="330000"/>
    <n v="82500"/>
    <n v="0"/>
    <n v="6.1"/>
    <n v="32"/>
    <n v="6.6"/>
    <n v="32"/>
    <s v="Arc System Works"/>
    <n v="69"/>
    <s v="T"/>
  </r>
  <r>
    <s v="Night at the Museum: Battle of the Smithsonian"/>
    <x v="0"/>
    <n v="13"/>
    <x v="2"/>
    <x v="4"/>
    <n v="1"/>
    <s v="Majesco Entertainment"/>
    <n v="21"/>
    <n v="170000"/>
    <n v="130000"/>
    <n v="0"/>
    <n v="30000"/>
    <n v="330000"/>
    <n v="82500"/>
    <n v="0"/>
    <n v="5.4"/>
    <n v="8"/>
    <m/>
    <m/>
    <s v="Pipeworks Software, Inc."/>
    <n v="872"/>
    <s v="E10+"/>
  </r>
  <r>
    <s v="Disgaea: Hour of Darkness"/>
    <x v="4"/>
    <n v="8"/>
    <x v="15"/>
    <x v="9"/>
    <n v="8"/>
    <s v="Tecmo Koei"/>
    <n v="33"/>
    <n v="160000"/>
    <n v="130000"/>
    <n v="0"/>
    <n v="40000"/>
    <n v="330000"/>
    <n v="82500"/>
    <n v="0"/>
    <n v="8.4"/>
    <n v="42"/>
    <n v="8.9"/>
    <n v="74"/>
    <s v="Nippon Ichi Software"/>
    <n v="817"/>
    <s v="T"/>
  </r>
  <r>
    <s v="NeoGeo Battle Coliseum"/>
    <x v="4"/>
    <n v="8"/>
    <x v="3"/>
    <x v="7"/>
    <n v="3"/>
    <s v="Ignition Entertainment"/>
    <n v="18"/>
    <n v="160000"/>
    <n v="130000"/>
    <n v="0"/>
    <n v="40000"/>
    <n v="330000"/>
    <n v="82500"/>
    <n v="0"/>
    <n v="6.6"/>
    <n v="21"/>
    <n v="8.8000000000000007"/>
    <n v="6"/>
    <s v="SNK Playmore"/>
    <n v="1050"/>
    <s v="T"/>
  </r>
  <r>
    <s v="Resonance of Fate"/>
    <x v="2"/>
    <n v="15"/>
    <x v="5"/>
    <x v="9"/>
    <n v="8"/>
    <s v="Sega"/>
    <n v="29"/>
    <n v="120000"/>
    <n v="130000"/>
    <n v="60000"/>
    <n v="30000"/>
    <n v="340000"/>
    <n v="85000"/>
    <n v="0"/>
    <n v="7.4"/>
    <n v="43"/>
    <n v="7.7"/>
    <n v="96"/>
    <s v="Tri-Ace"/>
    <n v="1188"/>
    <s v="T"/>
  </r>
  <r>
    <s v="Harry Potter and the Deathly Hallows - Part 2"/>
    <x v="0"/>
    <n v="13"/>
    <x v="10"/>
    <x v="4"/>
    <n v="1"/>
    <s v="Electronic Arts"/>
    <n v="15"/>
    <n v="170000"/>
    <n v="130000"/>
    <n v="0"/>
    <n v="30000"/>
    <n v="330000"/>
    <n v="82500"/>
    <n v="0"/>
    <n v="4.7"/>
    <n v="6"/>
    <n v="6.6"/>
    <n v="5"/>
    <s v="EA Bright Light"/>
    <n v="338"/>
    <s v="T"/>
  </r>
  <r>
    <s v="SpongeBob SquarePants: Creature from the Krusty Krab"/>
    <x v="11"/>
    <n v="5"/>
    <x v="0"/>
    <x v="2"/>
    <n v="5"/>
    <s v="THQ"/>
    <n v="34"/>
    <n v="250000"/>
    <n v="70000"/>
    <n v="0"/>
    <n v="10000"/>
    <n v="330000"/>
    <n v="82500"/>
    <n v="0"/>
    <n v="7.4"/>
    <n v="5"/>
    <n v="7.7"/>
    <n v="12"/>
    <s v="Blitz Games"/>
    <n v="158"/>
    <s v="E"/>
  </r>
  <r>
    <s v="MLB 08: The Show"/>
    <x v="9"/>
    <n v="11"/>
    <x v="1"/>
    <x v="0"/>
    <n v="11"/>
    <s v="Sony Computer Entertainment"/>
    <n v="30"/>
    <n v="300000"/>
    <n v="0"/>
    <n v="0"/>
    <n v="20000"/>
    <n v="320000"/>
    <n v="80000"/>
    <n v="0"/>
    <n v="8.3000000000000007"/>
    <n v="14"/>
    <n v="8.4"/>
    <n v="12"/>
    <s v="SCEA San Diego Studios"/>
    <n v="995"/>
    <s v="E"/>
  </r>
  <r>
    <s v="Spy Kids 3-D: Game Over"/>
    <x v="12"/>
    <n v="4"/>
    <x v="15"/>
    <x v="2"/>
    <n v="5"/>
    <s v="Disney Interactive Studios"/>
    <n v="13"/>
    <n v="240000"/>
    <n v="90000"/>
    <n v="0"/>
    <n v="10000"/>
    <n v="340000"/>
    <n v="85000"/>
    <n v="0"/>
    <n v="6.2"/>
    <n v="4"/>
    <n v="7.7"/>
    <n v="6"/>
    <s v="Digital Eclipse"/>
    <n v="303"/>
    <s v="E"/>
  </r>
  <r>
    <s v="Capcom Classics Collection Reloaded"/>
    <x v="9"/>
    <n v="11"/>
    <x v="0"/>
    <x v="3"/>
    <n v="4"/>
    <s v="Capcom"/>
    <n v="8"/>
    <n v="260000"/>
    <n v="0"/>
    <n v="30000"/>
    <n v="30000"/>
    <n v="320000"/>
    <n v="80000"/>
    <n v="0"/>
    <n v="7.5"/>
    <n v="27"/>
    <m/>
    <m/>
    <s v="Capcom, Klein Computer Entertainment"/>
    <n v="204"/>
    <s v="T"/>
  </r>
  <r>
    <s v="NCAA GameBreaker 2001"/>
    <x v="14"/>
    <n v="7"/>
    <x v="16"/>
    <x v="0"/>
    <n v="11"/>
    <s v="Sony Computer Entertainment"/>
    <n v="30"/>
    <n v="180000"/>
    <n v="120000"/>
    <n v="0"/>
    <n v="20000"/>
    <n v="320000"/>
    <n v="80000"/>
    <n v="0"/>
    <n v="6.9"/>
    <n v="9"/>
    <m/>
    <m/>
    <s v="989 Sports"/>
    <n v="28"/>
    <s v="E"/>
  </r>
  <r>
    <s v="Power Rangers: Ninja Storm"/>
    <x v="12"/>
    <n v="4"/>
    <x v="15"/>
    <x v="3"/>
    <n v="4"/>
    <s v="THQ"/>
    <n v="34"/>
    <n v="240000"/>
    <n v="90000"/>
    <n v="0"/>
    <n v="10000"/>
    <n v="340000"/>
    <n v="85000"/>
    <n v="0"/>
    <n v="5.5"/>
    <n v="4"/>
    <n v="7.8"/>
    <n v="6"/>
    <s v="Natsume"/>
    <n v="776"/>
    <s v="E"/>
  </r>
  <r>
    <s v="Medal of Honor: Warfighter"/>
    <x v="8"/>
    <n v="6"/>
    <x v="11"/>
    <x v="4"/>
    <n v="1"/>
    <s v="Electronic Arts"/>
    <n v="15"/>
    <n v="140000"/>
    <n v="150000"/>
    <n v="0"/>
    <n v="40000"/>
    <n v="330000"/>
    <n v="82500"/>
    <n v="0"/>
    <n v="5.5"/>
    <n v="30"/>
    <n v="5.4"/>
    <n v="599"/>
    <s v="Danger Close"/>
    <n v="279"/>
    <s v="M"/>
  </r>
  <r>
    <s v="MVP Baseball 2005"/>
    <x v="11"/>
    <n v="5"/>
    <x v="3"/>
    <x v="0"/>
    <n v="11"/>
    <s v="Electronic Arts"/>
    <n v="15"/>
    <n v="250000"/>
    <n v="70000"/>
    <n v="0"/>
    <n v="10000"/>
    <n v="330000"/>
    <n v="82500"/>
    <n v="0"/>
    <n v="8.8000000000000007"/>
    <n v="20"/>
    <n v="8.6999999999999993"/>
    <n v="16"/>
    <s v="EA Sports"/>
    <n v="356"/>
    <s v="E"/>
  </r>
  <r>
    <s v="SSX Blur"/>
    <x v="0"/>
    <n v="13"/>
    <x v="4"/>
    <x v="0"/>
    <n v="11"/>
    <s v="Electronic Arts"/>
    <n v="15"/>
    <n v="290000"/>
    <n v="10000"/>
    <n v="0"/>
    <n v="30000"/>
    <n v="330000"/>
    <n v="82500"/>
    <n v="0"/>
    <n v="7.4"/>
    <n v="52"/>
    <n v="8.1"/>
    <n v="60"/>
    <s v="EA Montreal"/>
    <n v="350"/>
    <s v="E"/>
  </r>
  <r>
    <s v="Danganronpa: Trigger Happy Havoc"/>
    <x v="15"/>
    <n v="12"/>
    <x v="6"/>
    <x v="3"/>
    <n v="4"/>
    <s v="Nippon Ichi Software"/>
    <n v="27"/>
    <n v="90000"/>
    <n v="50000"/>
    <n v="150000"/>
    <n v="40000"/>
    <n v="330000"/>
    <n v="82500"/>
    <n v="0"/>
    <n v="8"/>
    <n v="55"/>
    <n v="8.1"/>
    <n v="235"/>
    <s v="Spike Chunsoft"/>
    <n v="1069"/>
    <s v="M"/>
  </r>
  <r>
    <s v="Harry Potter and the Half-Blood Prince"/>
    <x v="3"/>
    <n v="9"/>
    <x v="2"/>
    <x v="4"/>
    <n v="1"/>
    <s v="Electronic Arts"/>
    <n v="15"/>
    <n v="150000"/>
    <n v="120000"/>
    <n v="0"/>
    <n v="50000"/>
    <n v="320000"/>
    <n v="80000"/>
    <n v="0"/>
    <n v="6.6"/>
    <n v="35"/>
    <n v="7.1"/>
    <n v="17"/>
    <s v="EA Bright Light"/>
    <n v="338"/>
    <s v="E10+"/>
  </r>
  <r>
    <s v="Alien: Isolation"/>
    <x v="3"/>
    <n v="9"/>
    <x v="12"/>
    <x v="6"/>
    <n v="9"/>
    <s v="Sega"/>
    <n v="29"/>
    <n v="120000"/>
    <n v="160000"/>
    <n v="0"/>
    <n v="50000"/>
    <n v="330000"/>
    <n v="82500"/>
    <n v="0"/>
    <m/>
    <m/>
    <n v="8.3000000000000007"/>
    <n v="111"/>
    <s v="Creative Assembly"/>
    <n v="257"/>
    <s v="M"/>
  </r>
  <r>
    <s v="Teen Titans"/>
    <x v="11"/>
    <n v="5"/>
    <x v="0"/>
    <x v="4"/>
    <n v="1"/>
    <s v="THQ"/>
    <n v="34"/>
    <n v="250000"/>
    <n v="70000"/>
    <n v="0"/>
    <n v="10000"/>
    <n v="330000"/>
    <n v="82500"/>
    <n v="0"/>
    <n v="6.3"/>
    <n v="11"/>
    <n v="6.9"/>
    <n v="11"/>
    <s v="Artificial Mind and Movement"/>
    <n v="80"/>
    <s v="E10+"/>
  </r>
  <r>
    <s v="Def Jam Rapstar"/>
    <x v="0"/>
    <n v="13"/>
    <x v="5"/>
    <x v="3"/>
    <n v="4"/>
    <s v="Konami Digital Entertainment"/>
    <n v="19"/>
    <n v="290000"/>
    <n v="20000"/>
    <n v="0"/>
    <n v="20000"/>
    <n v="330000"/>
    <n v="82500"/>
    <n v="0"/>
    <n v="6.5"/>
    <n v="5"/>
    <m/>
    <m/>
    <s v="Terminal Reality, 4mm Games"/>
    <n v="1148"/>
    <s v="T"/>
  </r>
  <r>
    <s v="MX vs. ATV Untamed"/>
    <x v="0"/>
    <n v="13"/>
    <x v="1"/>
    <x v="1"/>
    <n v="7"/>
    <s v="THQ"/>
    <n v="34"/>
    <n v="280000"/>
    <n v="20000"/>
    <n v="0"/>
    <n v="20000"/>
    <n v="320000"/>
    <n v="80000"/>
    <n v="0"/>
    <n v="7"/>
    <n v="7"/>
    <n v="8.3000000000000007"/>
    <n v="9"/>
    <s v="Rainbow Studios"/>
    <n v="918"/>
    <s v="E"/>
  </r>
  <r>
    <s v="Binary Domain"/>
    <x v="3"/>
    <n v="9"/>
    <x v="11"/>
    <x v="4"/>
    <n v="1"/>
    <s v="Sega"/>
    <n v="29"/>
    <n v="90000"/>
    <n v="70000"/>
    <n v="140000"/>
    <n v="30000"/>
    <n v="330000"/>
    <n v="82500"/>
    <n v="0"/>
    <n v="7.2"/>
    <n v="33"/>
    <n v="8.1999999999999993"/>
    <n v="179"/>
    <s v="Sega"/>
    <n v="1010"/>
    <s v="M"/>
  </r>
  <r>
    <s v="NBA Live 06"/>
    <x v="11"/>
    <n v="5"/>
    <x v="3"/>
    <x v="0"/>
    <n v="11"/>
    <s v="Electronic Arts"/>
    <n v="15"/>
    <n v="250000"/>
    <n v="70000"/>
    <n v="0"/>
    <n v="10000"/>
    <n v="330000"/>
    <n v="82500"/>
    <n v="0"/>
    <n v="7.6"/>
    <n v="14"/>
    <m/>
    <m/>
    <s v="EA Canada"/>
    <n v="339"/>
    <s v="E"/>
  </r>
  <r>
    <s v="Dr. Marrison / Puzzle League"/>
    <x v="12"/>
    <n v="4"/>
    <x v="3"/>
    <x v="5"/>
    <n v="6"/>
    <s v="Ninti"/>
    <n v="26"/>
    <n v="120000"/>
    <n v="40000"/>
    <n v="160000"/>
    <n v="10000"/>
    <n v="330000"/>
    <n v="82500"/>
    <n v="0"/>
    <n v="7.4"/>
    <n v="14"/>
    <m/>
    <m/>
    <s v="Intelligent Systems"/>
    <n v="579"/>
    <s v="E"/>
  </r>
  <r>
    <s v="Family Party: 90 Great Games Party Pack"/>
    <x v="0"/>
    <n v="13"/>
    <x v="5"/>
    <x v="3"/>
    <n v="4"/>
    <s v="D3Publisher"/>
    <n v="11"/>
    <n v="310000"/>
    <n v="0"/>
    <n v="0"/>
    <n v="20000"/>
    <n v="330000"/>
    <n v="82500"/>
    <n v="0"/>
    <m/>
    <m/>
    <m/>
    <m/>
    <s v="D3Publisher"/>
    <n v="277"/>
    <s v="E10+"/>
  </r>
  <r>
    <s v="NBA 2K10"/>
    <x v="9"/>
    <n v="11"/>
    <x v="2"/>
    <x v="0"/>
    <n v="11"/>
    <s v="Take-Two Interactive"/>
    <n v="32"/>
    <n v="300000"/>
    <n v="0"/>
    <n v="0"/>
    <n v="30000"/>
    <n v="330000"/>
    <n v="82500"/>
    <n v="0"/>
    <m/>
    <m/>
    <n v="8.1"/>
    <n v="13"/>
    <s v="Visual Concepts"/>
    <n v="1259"/>
    <s v="E"/>
  </r>
  <r>
    <s v="Major League Baseball 2K6"/>
    <x v="7"/>
    <n v="16"/>
    <x v="0"/>
    <x v="0"/>
    <n v="11"/>
    <s v="Take-Two Interactive"/>
    <n v="32"/>
    <n v="240000"/>
    <n v="70000"/>
    <n v="0"/>
    <n v="10000"/>
    <n v="320000"/>
    <n v="80000"/>
    <n v="0"/>
    <n v="7.1"/>
    <n v="21"/>
    <n v="5.7"/>
    <n v="12"/>
    <s v="Kush Games"/>
    <n v="659"/>
    <s v="E"/>
  </r>
  <r>
    <s v="Golden Axe: Beast Rider"/>
    <x v="2"/>
    <n v="15"/>
    <x v="1"/>
    <x v="4"/>
    <n v="1"/>
    <s v="Sega"/>
    <n v="29"/>
    <n v="190000"/>
    <n v="110000"/>
    <n v="0"/>
    <n v="30000"/>
    <n v="330000"/>
    <n v="82500"/>
    <n v="0"/>
    <n v="4.5"/>
    <n v="33"/>
    <n v="5.8"/>
    <n v="33"/>
    <s v="Secret Level"/>
    <n v="1008"/>
    <s v="M"/>
  </r>
  <r>
    <s v="EA Playground"/>
    <x v="1"/>
    <n v="3"/>
    <x v="4"/>
    <x v="0"/>
    <n v="11"/>
    <s v="Electronic Arts"/>
    <n v="15"/>
    <n v="290000"/>
    <n v="10000"/>
    <n v="0"/>
    <n v="30000"/>
    <n v="330000"/>
    <n v="82500"/>
    <n v="0"/>
    <n v="6"/>
    <n v="8"/>
    <n v="7.6"/>
    <n v="13"/>
    <s v="Piranha Games"/>
    <n v="874"/>
    <s v="E"/>
  </r>
  <r>
    <s v="Discovery Kids: Puppy Playtime"/>
    <x v="1"/>
    <n v="3"/>
    <x v="2"/>
    <x v="8"/>
    <n v="10"/>
    <s v="505 Games"/>
    <n v="1"/>
    <n v="300000"/>
    <n v="0"/>
    <n v="0"/>
    <n v="20000"/>
    <n v="320000"/>
    <n v="80000"/>
    <n v="0"/>
    <m/>
    <m/>
    <m/>
    <m/>
    <s v="505 Games"/>
    <n v="22"/>
    <s v="E"/>
  </r>
  <r>
    <s v="The Witcher: Enhanced Edition"/>
    <x v="8"/>
    <n v="6"/>
    <x v="1"/>
    <x v="9"/>
    <n v="8"/>
    <s v="Atari"/>
    <n v="5"/>
    <n v="320000"/>
    <n v="10000"/>
    <n v="0"/>
    <n v="0"/>
    <n v="330000"/>
    <n v="82500"/>
    <n v="0"/>
    <n v="8.6"/>
    <n v="30"/>
    <n v="8.5"/>
    <n v="1660"/>
    <s v="CD Projekt Red Studio"/>
    <n v="215"/>
    <s v="M"/>
  </r>
  <r>
    <s v="Teenage Mutant Ninja Turtles 2: Battle Nexus"/>
    <x v="12"/>
    <n v="4"/>
    <x v="7"/>
    <x v="4"/>
    <n v="1"/>
    <s v="Konami Digital Entertainment"/>
    <n v="19"/>
    <n v="230000"/>
    <n v="90000"/>
    <n v="0"/>
    <n v="10000"/>
    <n v="330000"/>
    <n v="82500"/>
    <n v="0"/>
    <n v="6.5"/>
    <n v="9"/>
    <m/>
    <m/>
    <s v="Konami"/>
    <n v="646"/>
    <s v="E"/>
  </r>
  <r>
    <s v="Nicktoons: Movin'"/>
    <x v="4"/>
    <n v="8"/>
    <x v="7"/>
    <x v="4"/>
    <n v="1"/>
    <s v="THQ"/>
    <n v="34"/>
    <n v="160000"/>
    <n v="120000"/>
    <n v="0"/>
    <n v="40000"/>
    <n v="320000"/>
    <n v="80000"/>
    <n v="0"/>
    <m/>
    <m/>
    <m/>
    <m/>
    <s v="Mass Media"/>
    <n v="709"/>
    <s v="E"/>
  </r>
  <r>
    <s v="Mystery Case Files: The Malgrave Incident"/>
    <x v="0"/>
    <n v="13"/>
    <x v="10"/>
    <x v="10"/>
    <n v="2"/>
    <s v="Ninti"/>
    <n v="26"/>
    <n v="170000"/>
    <n v="130000"/>
    <n v="0"/>
    <n v="30000"/>
    <n v="330000"/>
    <n v="82500"/>
    <n v="0"/>
    <n v="6.5"/>
    <n v="26"/>
    <n v="8.1999999999999993"/>
    <n v="5"/>
    <s v="Sanzaru Games"/>
    <n v="984"/>
    <s v="E"/>
  </r>
  <r>
    <s v="Iron Man 2"/>
    <x v="0"/>
    <n v="13"/>
    <x v="5"/>
    <x v="4"/>
    <n v="1"/>
    <s v="Sega"/>
    <n v="29"/>
    <n v="150000"/>
    <n v="150000"/>
    <n v="0"/>
    <n v="30000"/>
    <n v="330000"/>
    <n v="82500"/>
    <n v="0"/>
    <n v="4.0999999999999996"/>
    <n v="11"/>
    <n v="4.5999999999999996"/>
    <n v="12"/>
    <s v="High Voltage Software"/>
    <n v="526"/>
    <s v="T"/>
  </r>
  <r>
    <s v="SWAT: Global Strike Team"/>
    <x v="4"/>
    <n v="8"/>
    <x v="15"/>
    <x v="6"/>
    <n v="9"/>
    <s v="Vivendi Games"/>
    <n v="37"/>
    <n v="160000"/>
    <n v="120000"/>
    <n v="0"/>
    <n v="40000"/>
    <n v="320000"/>
    <n v="80000"/>
    <n v="0"/>
    <n v="6.9"/>
    <n v="21"/>
    <n v="7.8"/>
    <n v="16"/>
    <s v="Argonaut Games"/>
    <n v="70"/>
    <s v="M"/>
  </r>
  <r>
    <s v="NCAA Basketball 10"/>
    <x v="2"/>
    <n v="15"/>
    <x v="2"/>
    <x v="0"/>
    <n v="11"/>
    <s v="Electronic Arts"/>
    <n v="15"/>
    <n v="300000"/>
    <n v="0"/>
    <n v="0"/>
    <n v="20000"/>
    <n v="320000"/>
    <n v="80000"/>
    <n v="0"/>
    <n v="7.5"/>
    <n v="22"/>
    <m/>
    <m/>
    <s v="EA Canada"/>
    <n v="339"/>
    <s v="E"/>
  </r>
  <r>
    <s v="The Adventures of Tintin: The Game"/>
    <x v="0"/>
    <n v="13"/>
    <x v="10"/>
    <x v="4"/>
    <n v="1"/>
    <s v="Ubisoft"/>
    <n v="35"/>
    <n v="120000"/>
    <n v="160000"/>
    <n v="0"/>
    <n v="40000"/>
    <n v="320000"/>
    <n v="80000"/>
    <n v="0"/>
    <m/>
    <m/>
    <n v="5.7"/>
    <n v="6"/>
    <s v="Ubisoft Montpellier"/>
    <n v="1206"/>
    <s v="E10+"/>
  </r>
  <r>
    <s v="Battlestations: Pacific"/>
    <x v="2"/>
    <n v="15"/>
    <x v="2"/>
    <x v="11"/>
    <n v="12"/>
    <s v="Eidos Interactive"/>
    <n v="14"/>
    <n v="170000"/>
    <n v="110000"/>
    <n v="10000"/>
    <n v="30000"/>
    <n v="320000"/>
    <n v="80000"/>
    <n v="0"/>
    <n v="7.6"/>
    <n v="48"/>
    <n v="7.4"/>
    <n v="41"/>
    <s v="Eidos Interactive"/>
    <n v="369"/>
    <s v="T"/>
  </r>
  <r>
    <s v="Elebits"/>
    <x v="0"/>
    <n v="13"/>
    <x v="0"/>
    <x v="4"/>
    <n v="1"/>
    <s v="Konami Digital Entertainment"/>
    <n v="19"/>
    <n v="220000"/>
    <n v="10000"/>
    <n v="80000"/>
    <n v="20000"/>
    <n v="330000"/>
    <n v="82500"/>
    <n v="0"/>
    <n v="7.5"/>
    <n v="46"/>
    <n v="7.4"/>
    <n v="33"/>
    <s v="Konami"/>
    <n v="646"/>
    <s v="E"/>
  </r>
  <r>
    <s v="Style Lab: Jewelry Design"/>
    <x v="1"/>
    <n v="3"/>
    <x v="2"/>
    <x v="8"/>
    <n v="10"/>
    <s v="Ubisoft"/>
    <n v="35"/>
    <n v="300000"/>
    <n v="0"/>
    <n v="0"/>
    <n v="20000"/>
    <n v="320000"/>
    <n v="80000"/>
    <n v="0"/>
    <m/>
    <m/>
    <m/>
    <m/>
    <s v="Ubisoft"/>
    <n v="1199"/>
    <s v="E"/>
  </r>
  <r>
    <s v="Def Jam Rapstar"/>
    <x v="3"/>
    <n v="9"/>
    <x v="5"/>
    <x v="3"/>
    <n v="4"/>
    <s v="Konami Digital Entertainment"/>
    <n v="19"/>
    <n v="250000"/>
    <n v="40000"/>
    <n v="0"/>
    <n v="30000"/>
    <n v="320000"/>
    <n v="80000"/>
    <n v="0"/>
    <n v="7.5"/>
    <n v="25"/>
    <n v="6.3"/>
    <n v="4"/>
    <s v="Terminal Reality, 4mm Games"/>
    <n v="1148"/>
    <s v="T"/>
  </r>
  <r>
    <s v="Hatsune Miku: Project Mirai DX"/>
    <x v="5"/>
    <n v="1"/>
    <x v="13"/>
    <x v="3"/>
    <n v="4"/>
    <s v="Sega"/>
    <n v="29"/>
    <n v="160000"/>
    <n v="40000"/>
    <n v="100000"/>
    <n v="20000"/>
    <n v="320000"/>
    <n v="80000"/>
    <n v="0"/>
    <n v="8"/>
    <n v="32"/>
    <n v="8.5"/>
    <n v="71"/>
    <s v="Sega"/>
    <n v="1010"/>
    <s v="E10+"/>
  </r>
  <r>
    <s v="Just Dance 2016"/>
    <x v="13"/>
    <n v="17"/>
    <x v="13"/>
    <x v="3"/>
    <n v="4"/>
    <s v="Ubisoft"/>
    <n v="35"/>
    <n v="250000"/>
    <n v="40000"/>
    <n v="0"/>
    <n v="30000"/>
    <n v="320000"/>
    <n v="80000"/>
    <n v="0"/>
    <n v="6.6"/>
    <n v="10"/>
    <n v="6.1"/>
    <n v="18"/>
    <s v="Ubisoft"/>
    <n v="1199"/>
    <s v="E10+"/>
  </r>
  <r>
    <s v="Golden Axe: Beast Rider"/>
    <x v="3"/>
    <n v="9"/>
    <x v="1"/>
    <x v="4"/>
    <n v="1"/>
    <s v="Sega"/>
    <n v="29"/>
    <n v="130000"/>
    <n v="140000"/>
    <n v="0"/>
    <n v="60000"/>
    <n v="330000"/>
    <n v="82500"/>
    <n v="0"/>
    <n v="4.4000000000000004"/>
    <n v="30"/>
    <n v="5.6"/>
    <n v="23"/>
    <s v="Secret Level"/>
    <n v="1008"/>
    <s v="M"/>
  </r>
  <r>
    <s v="Dead Space 2"/>
    <x v="8"/>
    <n v="6"/>
    <x v="10"/>
    <x v="6"/>
    <n v="9"/>
    <s v="Electronic Arts"/>
    <n v="15"/>
    <n v="130000"/>
    <n v="150000"/>
    <n v="0"/>
    <n v="40000"/>
    <n v="320000"/>
    <n v="80000"/>
    <n v="0"/>
    <n v="8.6999999999999993"/>
    <n v="28"/>
    <n v="8.3000000000000007"/>
    <n v="974"/>
    <s v="Visceral Games"/>
    <n v="1258"/>
    <s v="M"/>
  </r>
  <r>
    <s v="Bratz: Girlz Really Rock"/>
    <x v="1"/>
    <n v="3"/>
    <x v="1"/>
    <x v="4"/>
    <n v="1"/>
    <s v="THQ"/>
    <n v="34"/>
    <n v="180000"/>
    <n v="110000"/>
    <n v="0"/>
    <n v="30000"/>
    <n v="320000"/>
    <n v="80000"/>
    <n v="0"/>
    <m/>
    <m/>
    <m/>
    <m/>
    <s v="Blitz Games"/>
    <n v="158"/>
    <s v="E"/>
  </r>
  <r>
    <s v="Kinetica"/>
    <x v="4"/>
    <n v="8"/>
    <x v="9"/>
    <x v="1"/>
    <n v="7"/>
    <s v="Sony Computer Entertainment"/>
    <n v="30"/>
    <n v="160000"/>
    <n v="120000"/>
    <n v="0"/>
    <n v="40000"/>
    <n v="320000"/>
    <n v="80000"/>
    <n v="0"/>
    <n v="7.7"/>
    <n v="21"/>
    <n v="8.3000000000000007"/>
    <n v="21"/>
    <s v="SCE Santa Monica"/>
    <n v="990"/>
    <s v="T"/>
  </r>
  <r>
    <s v="The Black Eyed Peas Experience"/>
    <x v="2"/>
    <n v="15"/>
    <x v="10"/>
    <x v="3"/>
    <n v="4"/>
    <s v="Ubisoft"/>
    <n v="35"/>
    <n v="200000"/>
    <n v="100000"/>
    <n v="0"/>
    <n v="30000"/>
    <n v="330000"/>
    <n v="82500"/>
    <n v="0"/>
    <n v="6.6"/>
    <n v="17"/>
    <n v="5.8"/>
    <n v="8"/>
    <s v="iNiS"/>
    <n v="575"/>
    <s v="T"/>
  </r>
  <r>
    <s v="NBA Street V3"/>
    <x v="7"/>
    <n v="16"/>
    <x v="3"/>
    <x v="0"/>
    <n v="11"/>
    <s v="Electronic Arts"/>
    <n v="15"/>
    <n v="280000"/>
    <n v="30000"/>
    <n v="0"/>
    <n v="10000"/>
    <n v="320000"/>
    <n v="80000"/>
    <n v="0"/>
    <n v="8.9"/>
    <n v="41"/>
    <n v="8.9"/>
    <n v="10"/>
    <s v="EA Canada"/>
    <n v="339"/>
    <s v="E"/>
  </r>
  <r>
    <s v="Marvel: Ultimate Alliance 2"/>
    <x v="0"/>
    <n v="13"/>
    <x v="2"/>
    <x v="9"/>
    <n v="8"/>
    <s v="Activision"/>
    <n v="4"/>
    <n v="250000"/>
    <n v="50000"/>
    <n v="0"/>
    <n v="30000"/>
    <n v="330000"/>
    <n v="82500"/>
    <n v="0"/>
    <n v="5"/>
    <n v="8"/>
    <n v="5.2"/>
    <n v="16"/>
    <s v="n-Space"/>
    <n v="825"/>
    <s v="T"/>
  </r>
  <r>
    <s v="Remember Me"/>
    <x v="3"/>
    <n v="9"/>
    <x v="6"/>
    <x v="4"/>
    <n v="1"/>
    <s v="Capcom"/>
    <n v="8"/>
    <n v="100000"/>
    <n v="170000"/>
    <n v="0"/>
    <n v="60000"/>
    <n v="330000"/>
    <n v="82500"/>
    <n v="0"/>
    <n v="7.2"/>
    <n v="37"/>
    <n v="7.4"/>
    <n v="424"/>
    <s v="DONTNOD Entertainment"/>
    <n v="323"/>
    <s v="M"/>
  </r>
  <r>
    <s v="Silent Hill: Downpour"/>
    <x v="2"/>
    <n v="15"/>
    <x v="11"/>
    <x v="4"/>
    <n v="1"/>
    <s v="Konami Digital Entertainment"/>
    <n v="19"/>
    <n v="220000"/>
    <n v="80000"/>
    <n v="0"/>
    <n v="20000"/>
    <n v="320000"/>
    <n v="80000"/>
    <n v="0"/>
    <n v="6.8"/>
    <n v="38"/>
    <n v="7.3"/>
    <n v="269"/>
    <s v="Konami"/>
    <n v="646"/>
    <s v="M"/>
  </r>
  <r>
    <s v="Dead Rising 2: Off the Record"/>
    <x v="3"/>
    <n v="9"/>
    <x v="10"/>
    <x v="4"/>
    <n v="1"/>
    <s v="Capcom"/>
    <n v="8"/>
    <n v="110000"/>
    <n v="80000"/>
    <n v="100000"/>
    <n v="30000"/>
    <n v="320000"/>
    <n v="80000"/>
    <n v="0"/>
    <n v="7.2"/>
    <n v="31"/>
    <n v="7.1"/>
    <n v="35"/>
    <s v="Capcom Vancouver"/>
    <n v="203"/>
    <s v="M"/>
  </r>
  <r>
    <s v="Dragon Ball: XenoVerse"/>
    <x v="13"/>
    <n v="17"/>
    <x v="13"/>
    <x v="7"/>
    <n v="3"/>
    <s v="Namco Bandai Games"/>
    <n v="25"/>
    <n v="180000"/>
    <n v="110000"/>
    <n v="0"/>
    <n v="30000"/>
    <n v="320000"/>
    <n v="80000"/>
    <n v="0"/>
    <n v="6.7"/>
    <n v="18"/>
    <n v="7.2"/>
    <n v="128"/>
    <s v="Dimps Corporation"/>
    <n v="311"/>
    <s v="T"/>
  </r>
  <r>
    <s v="Eternal Sonata"/>
    <x v="2"/>
    <n v="15"/>
    <x v="4"/>
    <x v="9"/>
    <n v="8"/>
    <s v="Atari"/>
    <n v="5"/>
    <n v="190000"/>
    <n v="40000"/>
    <n v="80000"/>
    <n v="20000"/>
    <n v="330000"/>
    <n v="82500"/>
    <n v="0"/>
    <n v="7.9"/>
    <n v="56"/>
    <n v="7.9"/>
    <n v="97"/>
    <s v="Tri-Crescendo"/>
    <n v="1190"/>
    <s v="T"/>
  </r>
  <r>
    <s v="Overlord II"/>
    <x v="2"/>
    <n v="15"/>
    <x v="2"/>
    <x v="4"/>
    <n v="1"/>
    <s v="Codemasters"/>
    <n v="9"/>
    <n v="150000"/>
    <n v="140000"/>
    <n v="0"/>
    <n v="30000"/>
    <n v="320000"/>
    <n v="80000"/>
    <n v="0"/>
    <n v="7.5"/>
    <n v="60"/>
    <n v="7.2"/>
    <n v="46"/>
    <s v="Triumph Studios"/>
    <n v="1193"/>
    <s v="T"/>
  </r>
  <r>
    <s v="Madden NFL 09"/>
    <x v="1"/>
    <n v="3"/>
    <x v="1"/>
    <x v="0"/>
    <n v="11"/>
    <s v="Electronic Arts"/>
    <n v="15"/>
    <n v="300000"/>
    <n v="0"/>
    <n v="0"/>
    <n v="20000"/>
    <n v="320000"/>
    <n v="80000"/>
    <n v="0"/>
    <m/>
    <m/>
    <n v="7.8"/>
    <n v="4"/>
    <s v="Exient Entertainment"/>
    <n v="402"/>
    <s v="E"/>
  </r>
  <r>
    <s v="Dance Dance Revolution Universe"/>
    <x v="2"/>
    <n v="15"/>
    <x v="4"/>
    <x v="8"/>
    <n v="10"/>
    <s v="Konami Digital Entertainment"/>
    <n v="19"/>
    <n v="300000"/>
    <n v="0"/>
    <n v="0"/>
    <n v="20000"/>
    <n v="320000"/>
    <n v="80000"/>
    <n v="0"/>
    <n v="7.4"/>
    <n v="26"/>
    <n v="8.8000000000000007"/>
    <n v="5"/>
    <s v="Konami"/>
    <n v="646"/>
    <s v="E10+"/>
  </r>
  <r>
    <s v="Batman: Arkham Asylum"/>
    <x v="8"/>
    <n v="6"/>
    <x v="2"/>
    <x v="4"/>
    <n v="1"/>
    <s v="Eidos Interactive"/>
    <n v="14"/>
    <n v="0"/>
    <n v="280000"/>
    <n v="0"/>
    <n v="50000"/>
    <n v="330000"/>
    <n v="82500"/>
    <n v="0"/>
    <n v="9.1"/>
    <n v="29"/>
    <n v="8.6999999999999993"/>
    <n v="1736"/>
    <s v="Rocksteady Studios"/>
    <n v="967"/>
    <s v="T"/>
  </r>
  <r>
    <s v="Warhammer 40,000: Squad Command"/>
    <x v="9"/>
    <n v="11"/>
    <x v="4"/>
    <x v="11"/>
    <n v="12"/>
    <s v="THQ"/>
    <n v="34"/>
    <n v="110000"/>
    <n v="130000"/>
    <n v="0"/>
    <n v="80000"/>
    <n v="320000"/>
    <n v="80000"/>
    <n v="0"/>
    <n v="6.7"/>
    <n v="25"/>
    <n v="7.6"/>
    <n v="26"/>
    <s v="RedLynx"/>
    <n v="943"/>
    <s v="T"/>
  </r>
  <r>
    <s v="Darkwatch"/>
    <x v="4"/>
    <n v="8"/>
    <x v="3"/>
    <x v="6"/>
    <n v="9"/>
    <s v="Ubisoft"/>
    <n v="35"/>
    <n v="160000"/>
    <n v="120000"/>
    <n v="0"/>
    <n v="40000"/>
    <n v="320000"/>
    <n v="80000"/>
    <n v="0"/>
    <n v="7.4"/>
    <n v="37"/>
    <n v="8.4"/>
    <n v="42"/>
    <s v="High Moon Studios"/>
    <n v="524"/>
    <s v="M"/>
  </r>
  <r>
    <s v="Tony Hawk's American Wasteland"/>
    <x v="2"/>
    <n v="15"/>
    <x v="3"/>
    <x v="0"/>
    <n v="11"/>
    <s v="Activision"/>
    <n v="4"/>
    <n v="280000"/>
    <n v="10000"/>
    <n v="0"/>
    <n v="30000"/>
    <n v="320000"/>
    <n v="80000"/>
    <n v="0"/>
    <n v="7.5"/>
    <n v="43"/>
    <n v="7.2"/>
    <n v="21"/>
    <s v="Neversoft Entertainment"/>
    <n v="793"/>
    <s v="T"/>
  </r>
  <r>
    <s v="Beautiful Katamari"/>
    <x v="2"/>
    <n v="15"/>
    <x v="4"/>
    <x v="5"/>
    <n v="6"/>
    <s v="Namco Bandai Games"/>
    <n v="25"/>
    <n v="140000"/>
    <n v="20000"/>
    <n v="150000"/>
    <n v="20000"/>
    <n v="330000"/>
    <n v="82500"/>
    <n v="0"/>
    <n v="7.3"/>
    <n v="52"/>
    <n v="7"/>
    <n v="40"/>
    <s v="Now Production"/>
    <n v="824"/>
    <s v="E"/>
  </r>
  <r>
    <s v="Ben 10 Ultimate Alien: Cosmic Destruction"/>
    <x v="1"/>
    <n v="3"/>
    <x v="5"/>
    <x v="2"/>
    <n v="5"/>
    <s v="D3Publisher"/>
    <n v="11"/>
    <n v="220000"/>
    <n v="80000"/>
    <n v="0"/>
    <n v="30000"/>
    <n v="330000"/>
    <n v="82500"/>
    <n v="0"/>
    <m/>
    <m/>
    <m/>
    <m/>
    <s v="Griptonite Games"/>
    <n v="497"/>
    <s v="E10+"/>
  </r>
  <r>
    <s v="Pony Friends 2"/>
    <x v="1"/>
    <n v="3"/>
    <x v="2"/>
    <x v="8"/>
    <n v="10"/>
    <s v="Eidos Interactive"/>
    <n v="14"/>
    <n v="210000"/>
    <n v="90000"/>
    <n v="0"/>
    <n v="30000"/>
    <n v="330000"/>
    <n v="82500"/>
    <n v="0"/>
    <m/>
    <m/>
    <m/>
    <m/>
    <s v="Tantalus Interactive"/>
    <n v="1125"/>
    <s v="E"/>
  </r>
  <r>
    <s v="Prince of Persia: The Sands of Time"/>
    <x v="11"/>
    <n v="5"/>
    <x v="15"/>
    <x v="4"/>
    <n v="1"/>
    <s v="Ubisoft"/>
    <n v="35"/>
    <n v="250000"/>
    <n v="60000"/>
    <n v="0"/>
    <n v="10000"/>
    <n v="320000"/>
    <n v="80000"/>
    <n v="0"/>
    <n v="9.1999999999999993"/>
    <n v="33"/>
    <n v="8.4"/>
    <n v="41"/>
    <s v="Ubisoft"/>
    <n v="1199"/>
    <s v="T"/>
  </r>
  <r>
    <s v="Harry Potter and the Deathly Hallows - Part 2"/>
    <x v="3"/>
    <n v="9"/>
    <x v="10"/>
    <x v="4"/>
    <n v="1"/>
    <s v="Electronic Arts"/>
    <n v="15"/>
    <n v="140000"/>
    <n v="130000"/>
    <n v="0"/>
    <n v="50000"/>
    <n v="320000"/>
    <n v="80000"/>
    <n v="0"/>
    <n v="4.3"/>
    <n v="21"/>
    <n v="5.7"/>
    <n v="27"/>
    <s v="EA Bright Light"/>
    <n v="338"/>
    <s v="T"/>
  </r>
  <r>
    <s v="Sky Odyssey"/>
    <x v="4"/>
    <n v="8"/>
    <x v="16"/>
    <x v="8"/>
    <n v="10"/>
    <s v="Sony Computer Entertainment"/>
    <n v="30"/>
    <n v="160000"/>
    <n v="120000"/>
    <n v="0"/>
    <n v="40000"/>
    <n v="320000"/>
    <n v="80000"/>
    <n v="0"/>
    <n v="7.9"/>
    <n v="18"/>
    <n v="8.4"/>
    <n v="9"/>
    <s v="CAProduction"/>
    <n v="207"/>
    <s v="E"/>
  </r>
  <r>
    <s v="Just Dance 2016"/>
    <x v="2"/>
    <n v="15"/>
    <x v="13"/>
    <x v="3"/>
    <n v="4"/>
    <s v="Ubisoft"/>
    <n v="35"/>
    <n v="230000"/>
    <n v="50000"/>
    <n v="0"/>
    <n v="30000"/>
    <n v="310000"/>
    <n v="77500"/>
    <n v="0"/>
    <m/>
    <m/>
    <n v="6"/>
    <n v="5"/>
    <s v="Ubisoft"/>
    <n v="1199"/>
    <s v="E10+"/>
  </r>
  <r>
    <s v="World of Warcraft: Legion"/>
    <x v="8"/>
    <n v="6"/>
    <x v="14"/>
    <x v="9"/>
    <n v="8"/>
    <s v="Activision"/>
    <n v="4"/>
    <n v="130000"/>
    <n v="160000"/>
    <n v="0"/>
    <n v="30000"/>
    <n v="320000"/>
    <n v="80000"/>
    <n v="0"/>
    <n v="8.8000000000000007"/>
    <n v="62"/>
    <n v="7.5"/>
    <n v="535"/>
    <s v="Blizzard Entertainment"/>
    <n v="161"/>
    <s v="T"/>
  </r>
  <r>
    <s v="Hatsune Miku: Project Diva F 2nd"/>
    <x v="15"/>
    <n v="12"/>
    <x v="12"/>
    <x v="3"/>
    <n v="4"/>
    <s v="Sega"/>
    <n v="29"/>
    <n v="80000"/>
    <n v="50000"/>
    <n v="160000"/>
    <n v="40000"/>
    <n v="330000"/>
    <n v="82500"/>
    <n v="0"/>
    <n v="8.1"/>
    <n v="8"/>
    <n v="8.4"/>
    <n v="69"/>
    <s v="Sega"/>
    <n v="1010"/>
    <s v="T"/>
  </r>
  <r>
    <s v="Bleach: Shattered Blade"/>
    <x v="0"/>
    <n v="13"/>
    <x v="0"/>
    <x v="7"/>
    <n v="3"/>
    <s v="Sega"/>
    <n v="29"/>
    <n v="210000"/>
    <n v="10000"/>
    <n v="80000"/>
    <n v="20000"/>
    <n v="320000"/>
    <n v="80000"/>
    <n v="0"/>
    <n v="5.8"/>
    <n v="30"/>
    <n v="7.5"/>
    <n v="24"/>
    <s v="Polygon Magic"/>
    <n v="888"/>
    <s v="T"/>
  </r>
  <r>
    <s v="FIFA Street 3"/>
    <x v="3"/>
    <n v="9"/>
    <x v="1"/>
    <x v="0"/>
    <n v="11"/>
    <s v="Electronic Arts"/>
    <n v="15"/>
    <n v="80000"/>
    <n v="180000"/>
    <n v="0"/>
    <n v="60000"/>
    <n v="320000"/>
    <n v="80000"/>
    <n v="0"/>
    <n v="6.3"/>
    <n v="37"/>
    <n v="6.9"/>
    <n v="19"/>
    <s v="EA Canada"/>
    <n v="339"/>
    <s v="E"/>
  </r>
  <r>
    <s v="Fortress"/>
    <x v="12"/>
    <n v="4"/>
    <x v="9"/>
    <x v="4"/>
    <n v="1"/>
    <s v="Majesco Entertainment"/>
    <n v="21"/>
    <n v="230000"/>
    <n v="80000"/>
    <n v="0"/>
    <n v="10000"/>
    <n v="320000"/>
    <n v="80000"/>
    <n v="0"/>
    <n v="6.4"/>
    <n v="15"/>
    <m/>
    <m/>
    <s v="Pipe Dream Interactive"/>
    <n v="871"/>
    <s v="E"/>
  </r>
  <r>
    <s v="Disney Fairies: Tinker Bell and the Great Fairy Rescue"/>
    <x v="1"/>
    <n v="3"/>
    <x v="5"/>
    <x v="10"/>
    <n v="2"/>
    <s v="Disney Interactive Studios"/>
    <n v="13"/>
    <n v="170000"/>
    <n v="120000"/>
    <n v="0"/>
    <n v="30000"/>
    <n v="320000"/>
    <n v="80000"/>
    <n v="0"/>
    <m/>
    <m/>
    <m/>
    <m/>
    <s v="EA Bright Light"/>
    <n v="338"/>
    <s v="E"/>
  </r>
  <r>
    <s v="FIFA 2001 Major League Soccer"/>
    <x v="14"/>
    <n v="7"/>
    <x v="16"/>
    <x v="0"/>
    <n v="11"/>
    <s v="Electronic Arts"/>
    <n v="15"/>
    <n v="180000"/>
    <n v="120000"/>
    <n v="0"/>
    <n v="20000"/>
    <n v="320000"/>
    <n v="80000"/>
    <n v="0"/>
    <n v="8.5"/>
    <n v="10"/>
    <n v="7.8"/>
    <n v="5"/>
    <s v="EA Sports"/>
    <n v="356"/>
    <s v="E"/>
  </r>
  <r>
    <s v="Operation Flashpoint: Red River"/>
    <x v="3"/>
    <n v="9"/>
    <x v="10"/>
    <x v="6"/>
    <n v="9"/>
    <s v="Codemasters"/>
    <n v="9"/>
    <n v="60000"/>
    <n v="140000"/>
    <n v="70000"/>
    <n v="50000"/>
    <n v="320000"/>
    <n v="80000"/>
    <n v="0"/>
    <n v="6.7"/>
    <n v="36"/>
    <n v="6.3"/>
    <n v="18"/>
    <s v="Codemasters"/>
    <n v="235"/>
    <s v="M"/>
  </r>
  <r>
    <s v="Power Rangers Samurai"/>
    <x v="0"/>
    <n v="13"/>
    <x v="10"/>
    <x v="4"/>
    <n v="1"/>
    <s v="Namco Bandai Games"/>
    <n v="25"/>
    <n v="270000"/>
    <n v="20000"/>
    <n v="0"/>
    <n v="20000"/>
    <n v="310000"/>
    <n v="77500"/>
    <n v="0"/>
    <n v="4.5"/>
    <n v="4"/>
    <m/>
    <m/>
    <s v="Inti Creates"/>
    <n v="586"/>
    <s v="E10+"/>
  </r>
  <r>
    <s v="Karaoke Revolution Presents American Idol Encore 2"/>
    <x v="0"/>
    <n v="13"/>
    <x v="1"/>
    <x v="3"/>
    <n v="4"/>
    <s v="Konami Digital Entertainment"/>
    <n v="19"/>
    <n v="300000"/>
    <n v="0"/>
    <n v="0"/>
    <n v="20000"/>
    <n v="320000"/>
    <n v="80000"/>
    <n v="0"/>
    <m/>
    <m/>
    <m/>
    <m/>
    <s v="Blitz Games"/>
    <n v="158"/>
    <s v="E10+"/>
  </r>
  <r>
    <s v="DiRT 2"/>
    <x v="9"/>
    <n v="11"/>
    <x v="2"/>
    <x v="1"/>
    <n v="7"/>
    <s v="Sony Computer Entertainment"/>
    <n v="30"/>
    <n v="90000"/>
    <n v="150000"/>
    <n v="0"/>
    <n v="80000"/>
    <n v="320000"/>
    <n v="80000"/>
    <n v="0"/>
    <n v="5.5"/>
    <n v="13"/>
    <n v="5.7"/>
    <n v="10"/>
    <s v="Codemasters"/>
    <n v="235"/>
    <s v="E10+"/>
  </r>
  <r>
    <s v="Frogger's Adventures: The Rescue"/>
    <x v="4"/>
    <n v="8"/>
    <x v="15"/>
    <x v="2"/>
    <n v="5"/>
    <s v="Konami Digital Entertainment"/>
    <n v="19"/>
    <n v="160000"/>
    <n v="120000"/>
    <n v="0"/>
    <n v="40000"/>
    <n v="320000"/>
    <n v="80000"/>
    <n v="0"/>
    <n v="5.9"/>
    <n v="12"/>
    <n v="8.5"/>
    <n v="6"/>
    <s v="Konami"/>
    <n v="646"/>
    <s v="E"/>
  </r>
  <r>
    <s v="Silent Hill HD Collection"/>
    <x v="3"/>
    <n v="9"/>
    <x v="11"/>
    <x v="4"/>
    <n v="1"/>
    <s v="Konami Digital Entertainment"/>
    <n v="19"/>
    <n v="150000"/>
    <n v="100000"/>
    <n v="30000"/>
    <n v="40000"/>
    <n v="320000"/>
    <n v="80000"/>
    <n v="0"/>
    <n v="7"/>
    <n v="33"/>
    <n v="4.8"/>
    <n v="136"/>
    <s v="Hijinx Studios"/>
    <n v="528"/>
    <s v="M"/>
  </r>
  <r>
    <s v="Karaoke Revolution Volume 3"/>
    <x v="4"/>
    <n v="8"/>
    <x v="7"/>
    <x v="3"/>
    <n v="4"/>
    <s v="Konami Digital Entertainment"/>
    <n v="19"/>
    <n v="160000"/>
    <n v="120000"/>
    <n v="0"/>
    <n v="40000"/>
    <n v="320000"/>
    <n v="80000"/>
    <n v="0"/>
    <n v="8.1999999999999993"/>
    <n v="25"/>
    <n v="7.8"/>
    <n v="10"/>
    <s v="Harmonix Music Systems"/>
    <n v="512"/>
    <s v="E"/>
  </r>
  <r>
    <s v="Army of Two: The 40th Day"/>
    <x v="9"/>
    <n v="11"/>
    <x v="5"/>
    <x v="6"/>
    <n v="9"/>
    <s v="Electronic Arts"/>
    <n v="15"/>
    <n v="120000"/>
    <n v="130000"/>
    <n v="0"/>
    <n v="80000"/>
    <n v="330000"/>
    <n v="82500"/>
    <n v="0"/>
    <n v="4.9000000000000004"/>
    <n v="11"/>
    <n v="6"/>
    <n v="32"/>
    <s v="Buzz Monkey, EA Montreal"/>
    <n v="199"/>
    <s v="M"/>
  </r>
  <r>
    <s v="Persona 4: Dancing All Night"/>
    <x v="15"/>
    <n v="12"/>
    <x v="13"/>
    <x v="3"/>
    <n v="4"/>
    <s v="Nippon Ichi Software"/>
    <n v="27"/>
    <n v="90000"/>
    <n v="40000"/>
    <n v="150000"/>
    <n v="40000"/>
    <n v="320000"/>
    <n v="80000"/>
    <n v="0"/>
    <n v="7.6"/>
    <n v="51"/>
    <n v="8.6"/>
    <n v="83"/>
    <s v="Atlus, Dingo Inc."/>
    <n v="99"/>
    <s v="T"/>
  </r>
  <r>
    <s v="Ultimate Fighting Championship: Throwdown"/>
    <x v="4"/>
    <n v="8"/>
    <x v="8"/>
    <x v="7"/>
    <n v="3"/>
    <s v="Ubisoft"/>
    <n v="35"/>
    <n v="160000"/>
    <n v="120000"/>
    <n v="0"/>
    <n v="40000"/>
    <n v="320000"/>
    <n v="80000"/>
    <n v="0"/>
    <n v="6.8"/>
    <n v="19"/>
    <n v="8"/>
    <n v="8"/>
    <s v="Opus"/>
    <n v="840"/>
    <s v="T"/>
  </r>
  <r>
    <s v="Wipeout 2"/>
    <x v="0"/>
    <n v="13"/>
    <x v="10"/>
    <x v="3"/>
    <n v="4"/>
    <s v="Activision"/>
    <n v="4"/>
    <n v="300000"/>
    <n v="0"/>
    <n v="0"/>
    <n v="20000"/>
    <n v="320000"/>
    <n v="80000"/>
    <n v="0"/>
    <m/>
    <m/>
    <m/>
    <m/>
    <s v="Endemol"/>
    <n v="382"/>
    <s v="E10+"/>
  </r>
  <r>
    <s v="Disney's Extreme Skate Adventure"/>
    <x v="4"/>
    <n v="8"/>
    <x v="15"/>
    <x v="0"/>
    <n v="11"/>
    <s v="Activision"/>
    <n v="4"/>
    <n v="160000"/>
    <n v="120000"/>
    <n v="0"/>
    <n v="40000"/>
    <n v="320000"/>
    <n v="80000"/>
    <n v="0"/>
    <n v="7.8"/>
    <n v="15"/>
    <n v="8.3000000000000007"/>
    <n v="12"/>
    <s v="Toys for Bob"/>
    <n v="1178"/>
    <s v="E"/>
  </r>
  <r>
    <s v="Prey"/>
    <x v="2"/>
    <n v="15"/>
    <x v="0"/>
    <x v="6"/>
    <n v="9"/>
    <s v="Take-Two Interactive"/>
    <n v="32"/>
    <n v="270000"/>
    <n v="30000"/>
    <n v="0"/>
    <n v="30000"/>
    <n v="330000"/>
    <n v="82500"/>
    <n v="0"/>
    <n v="7.9"/>
    <n v="80"/>
    <n v="7.3"/>
    <n v="117"/>
    <s v="Venom Games"/>
    <n v="1246"/>
    <s v="M"/>
  </r>
  <r>
    <s v="Shaun White Snowboarding"/>
    <x v="9"/>
    <n v="11"/>
    <x v="1"/>
    <x v="0"/>
    <n v="11"/>
    <s v="Ubisoft"/>
    <n v="35"/>
    <n v="260000"/>
    <n v="30000"/>
    <n v="0"/>
    <n v="30000"/>
    <n v="320000"/>
    <n v="80000"/>
    <n v="0"/>
    <n v="7"/>
    <n v="5"/>
    <n v="7.5"/>
    <n v="4"/>
    <s v="Ubisoft"/>
    <n v="1199"/>
    <s v="E10+"/>
  </r>
  <r>
    <s v="Folklore"/>
    <x v="3"/>
    <n v="9"/>
    <x v="4"/>
    <x v="9"/>
    <n v="8"/>
    <s v="Sony Computer Entertainment"/>
    <n v="30"/>
    <n v="200000"/>
    <n v="40000"/>
    <n v="50000"/>
    <n v="30000"/>
    <n v="320000"/>
    <n v="80000"/>
    <n v="0"/>
    <n v="7.5"/>
    <n v="55"/>
    <n v="8.1999999999999993"/>
    <n v="145"/>
    <s v="Game Republic, JapanStudio"/>
    <n v="460"/>
    <s v="T"/>
  </r>
  <r>
    <s v="Murdered: Soul Suspect"/>
    <x v="6"/>
    <n v="10"/>
    <x v="12"/>
    <x v="4"/>
    <n v="1"/>
    <s v="Square Enix"/>
    <n v="31"/>
    <n v="90000"/>
    <n v="160000"/>
    <n v="20000"/>
    <n v="50000"/>
    <n v="320000"/>
    <n v="80000"/>
    <n v="0"/>
    <n v="5.9"/>
    <n v="60"/>
    <n v="6.9"/>
    <n v="310"/>
    <s v="Airtight Games"/>
    <n v="44"/>
    <s v="M"/>
  </r>
  <r>
    <s v="The Darkness II"/>
    <x v="3"/>
    <n v="9"/>
    <x v="11"/>
    <x v="6"/>
    <n v="9"/>
    <s v="Take-Two Interactive"/>
    <n v="32"/>
    <n v="140000"/>
    <n v="130000"/>
    <n v="0"/>
    <n v="50000"/>
    <n v="320000"/>
    <n v="80000"/>
    <n v="0"/>
    <n v="7.9"/>
    <n v="28"/>
    <n v="7.6"/>
    <n v="127"/>
    <s v="Digital Extremes"/>
    <n v="305"/>
    <s v="M"/>
  </r>
  <r>
    <s v="NBA 2K3"/>
    <x v="7"/>
    <n v="16"/>
    <x v="8"/>
    <x v="0"/>
    <n v="11"/>
    <s v="Sega"/>
    <n v="29"/>
    <n v="240000"/>
    <n v="70000"/>
    <n v="0"/>
    <n v="10000"/>
    <n v="320000"/>
    <n v="80000"/>
    <n v="0"/>
    <n v="8.6999999999999993"/>
    <n v="15"/>
    <n v="7.9"/>
    <n v="9"/>
    <s v="Visual Concepts"/>
    <n v="1259"/>
    <s v="E"/>
  </r>
  <r>
    <s v="Sega Smash Pack"/>
    <x v="12"/>
    <n v="4"/>
    <x v="8"/>
    <x v="3"/>
    <n v="4"/>
    <s v="Atari"/>
    <n v="5"/>
    <n v="230000"/>
    <n v="80000"/>
    <n v="0"/>
    <n v="10000"/>
    <n v="320000"/>
    <n v="80000"/>
    <n v="0"/>
    <n v="6"/>
    <n v="14"/>
    <m/>
    <m/>
    <s v="CodeFire"/>
    <n v="234"/>
    <s v="E"/>
  </r>
  <r>
    <s v="NFL Fever 2004"/>
    <x v="7"/>
    <n v="16"/>
    <x v="15"/>
    <x v="0"/>
    <n v="11"/>
    <s v="Microsoft Game Studios"/>
    <n v="23"/>
    <n v="240000"/>
    <n v="70000"/>
    <n v="0"/>
    <n v="10000"/>
    <n v="320000"/>
    <n v="80000"/>
    <n v="0"/>
    <n v="7.4"/>
    <n v="29"/>
    <n v="8.8000000000000007"/>
    <n v="16"/>
    <s v="Microsoft Game Studios"/>
    <n v="731"/>
    <s v="E"/>
  </r>
  <r>
    <s v="Madden NFL 2002"/>
    <x v="12"/>
    <n v="4"/>
    <x v="9"/>
    <x v="0"/>
    <n v="11"/>
    <s v="Electronic Arts"/>
    <n v="15"/>
    <n v="230000"/>
    <n v="80000"/>
    <n v="0"/>
    <n v="10000"/>
    <n v="320000"/>
    <n v="80000"/>
    <n v="0"/>
    <m/>
    <m/>
    <m/>
    <m/>
    <s v="BudCat"/>
    <n v="186"/>
    <s v="E"/>
  </r>
  <r>
    <s v="Bigfoot: Collision Course"/>
    <x v="0"/>
    <n v="13"/>
    <x v="1"/>
    <x v="1"/>
    <n v="7"/>
    <s v="Zoo Digital Publishing"/>
    <n v="39"/>
    <n v="300000"/>
    <n v="0"/>
    <n v="0"/>
    <n v="20000"/>
    <n v="320000"/>
    <n v="80000"/>
    <n v="0"/>
    <m/>
    <m/>
    <m/>
    <m/>
    <s v="Destination Software"/>
    <n v="299"/>
    <s v="E"/>
  </r>
  <r>
    <s v="FIFA Street 3"/>
    <x v="2"/>
    <n v="15"/>
    <x v="1"/>
    <x v="0"/>
    <n v="11"/>
    <s v="Electronic Arts"/>
    <n v="15"/>
    <n v="140000"/>
    <n v="140000"/>
    <n v="0"/>
    <n v="30000"/>
    <n v="310000"/>
    <n v="77500"/>
    <n v="0"/>
    <n v="6.3"/>
    <n v="48"/>
    <n v="6.9"/>
    <n v="18"/>
    <s v="EA Canada"/>
    <n v="339"/>
    <s v="E"/>
  </r>
  <r>
    <s v="Cabela's Dangerous Hunts 2011"/>
    <x v="2"/>
    <n v="15"/>
    <x v="5"/>
    <x v="0"/>
    <n v="11"/>
    <s v="Activision"/>
    <n v="4"/>
    <n v="280000"/>
    <n v="10000"/>
    <n v="0"/>
    <n v="20000"/>
    <n v="310000"/>
    <n v="77500"/>
    <n v="0"/>
    <n v="5.5"/>
    <n v="7"/>
    <m/>
    <m/>
    <s v="Activision"/>
    <n v="35"/>
    <s v="T"/>
  </r>
  <r>
    <s v="Test Drive Unlimited"/>
    <x v="2"/>
    <n v="15"/>
    <x v="0"/>
    <x v="1"/>
    <n v="7"/>
    <s v="Atari"/>
    <n v="5"/>
    <n v="230000"/>
    <n v="40000"/>
    <n v="20000"/>
    <n v="20000"/>
    <n v="310000"/>
    <n v="77500"/>
    <n v="0"/>
    <n v="8.1999999999999993"/>
    <n v="69"/>
    <n v="8"/>
    <n v="86"/>
    <s v="Eden Studios"/>
    <n v="366"/>
    <s v="E10+"/>
  </r>
  <r>
    <s v="Marvel Nemesis: Rise of the Imperfects"/>
    <x v="9"/>
    <n v="11"/>
    <x v="3"/>
    <x v="7"/>
    <n v="3"/>
    <s v="Electronic Arts"/>
    <n v="15"/>
    <n v="290000"/>
    <n v="0"/>
    <n v="0"/>
    <n v="20000"/>
    <n v="310000"/>
    <n v="77500"/>
    <n v="0"/>
    <n v="5.8"/>
    <n v="15"/>
    <n v="8.6999999999999993"/>
    <n v="30"/>
    <s v="EA Canada"/>
    <n v="339"/>
    <s v="T"/>
  </r>
  <r>
    <s v="The Biggest Loser"/>
    <x v="1"/>
    <n v="3"/>
    <x v="2"/>
    <x v="0"/>
    <n v="11"/>
    <s v="THQ"/>
    <n v="34"/>
    <n v="180000"/>
    <n v="110000"/>
    <n v="0"/>
    <n v="30000"/>
    <n v="320000"/>
    <n v="80000"/>
    <n v="0"/>
    <n v="6.3"/>
    <n v="5"/>
    <m/>
    <m/>
    <s v="Webfoot Technologies"/>
    <n v="1278"/>
    <s v="E"/>
  </r>
  <r>
    <s v="Power Rangers Samurai"/>
    <x v="1"/>
    <n v="3"/>
    <x v="10"/>
    <x v="4"/>
    <n v="1"/>
    <s v="Namco Bandai Games"/>
    <n v="25"/>
    <n v="260000"/>
    <n v="40000"/>
    <n v="0"/>
    <n v="20000"/>
    <n v="320000"/>
    <n v="80000"/>
    <n v="0"/>
    <m/>
    <m/>
    <m/>
    <m/>
    <s v="Inti Creates"/>
    <n v="586"/>
    <s v="E10+"/>
  </r>
  <r>
    <s v="Kingdom Under Fire: The Crusaders"/>
    <x v="7"/>
    <n v="16"/>
    <x v="7"/>
    <x v="11"/>
    <n v="12"/>
    <s v="Deep Silver"/>
    <n v="12"/>
    <n v="240000"/>
    <n v="70000"/>
    <n v="0"/>
    <n v="10000"/>
    <n v="320000"/>
    <n v="80000"/>
    <n v="0"/>
    <n v="8.1"/>
    <n v="50"/>
    <n v="7.9"/>
    <n v="31"/>
    <s v="Phantagram"/>
    <n v="865"/>
    <s v="M"/>
  </r>
  <r>
    <s v="Clive Barker's Jericho"/>
    <x v="2"/>
    <n v="15"/>
    <x v="4"/>
    <x v="6"/>
    <n v="9"/>
    <s v="Codemasters"/>
    <n v="9"/>
    <n v="280000"/>
    <n v="10000"/>
    <n v="0"/>
    <n v="20000"/>
    <n v="310000"/>
    <n v="77500"/>
    <n v="0"/>
    <n v="6.3"/>
    <n v="46"/>
    <n v="7.4"/>
    <n v="70"/>
    <s v="Mercury Steam, Alchemic Productions"/>
    <n v="723"/>
    <s v="M"/>
  </r>
  <r>
    <s v="Rise of the Tomb Raider"/>
    <x v="2"/>
    <n v="15"/>
    <x v="13"/>
    <x v="10"/>
    <n v="2"/>
    <s v="Square Enix"/>
    <n v="31"/>
    <n v="180000"/>
    <n v="110000"/>
    <n v="0"/>
    <n v="30000"/>
    <n v="320000"/>
    <n v="80000"/>
    <n v="0"/>
    <m/>
    <m/>
    <n v="7.5"/>
    <n v="178"/>
    <s v="Nixxes Software"/>
    <n v="820"/>
    <s v="M"/>
  </r>
  <r>
    <s v="Romance of the Three Kingdoms VII"/>
    <x v="4"/>
    <n v="8"/>
    <x v="16"/>
    <x v="11"/>
    <n v="12"/>
    <s v="Tecmo Koei"/>
    <n v="33"/>
    <n v="80000"/>
    <n v="60000"/>
    <n v="160000"/>
    <n v="20000"/>
    <n v="320000"/>
    <n v="80000"/>
    <n v="0"/>
    <n v="7.2"/>
    <n v="10"/>
    <n v="8.6999999999999993"/>
    <n v="11"/>
    <s v="Koei"/>
    <n v="638"/>
    <s v="E"/>
  </r>
  <r>
    <s v="Fable III"/>
    <x v="8"/>
    <n v="6"/>
    <x v="10"/>
    <x v="9"/>
    <n v="8"/>
    <s v="Microsoft Game Studios"/>
    <n v="23"/>
    <n v="100000"/>
    <n v="170000"/>
    <n v="0"/>
    <n v="50000"/>
    <n v="320000"/>
    <n v="80000"/>
    <n v="0"/>
    <n v="7.5"/>
    <n v="39"/>
    <n v="5.4"/>
    <n v="555"/>
    <s v="Lionhead Studios"/>
    <n v="675"/>
    <s v="M"/>
  </r>
  <r>
    <s v="Littlest Pet Shop: City Friends"/>
    <x v="1"/>
    <n v="3"/>
    <x v="2"/>
    <x v="8"/>
    <n v="10"/>
    <s v="Electronic Arts"/>
    <n v="15"/>
    <n v="290000"/>
    <n v="0"/>
    <n v="0"/>
    <n v="20000"/>
    <n v="310000"/>
    <n v="77500"/>
    <n v="0"/>
    <m/>
    <m/>
    <m/>
    <m/>
    <s v="Electronic Arts"/>
    <n v="378"/>
    <s v="E"/>
  </r>
  <r>
    <s v="Monsters, Inc."/>
    <x v="4"/>
    <n v="8"/>
    <x v="8"/>
    <x v="10"/>
    <n v="2"/>
    <s v="Sony Computer Entertainment"/>
    <n v="30"/>
    <n v="150000"/>
    <n v="120000"/>
    <n v="0"/>
    <n v="40000"/>
    <n v="310000"/>
    <n v="77500"/>
    <n v="0"/>
    <n v="5.2"/>
    <n v="15"/>
    <n v="7.2"/>
    <n v="10"/>
    <s v="Artificial Mind and Movement"/>
    <n v="80"/>
    <s v="E"/>
  </r>
  <r>
    <s v="DJ Hero"/>
    <x v="4"/>
    <n v="8"/>
    <x v="2"/>
    <x v="3"/>
    <n v="4"/>
    <s v="Activision"/>
    <n v="4"/>
    <n v="100000"/>
    <n v="20000"/>
    <n v="0"/>
    <n v="200000"/>
    <n v="320000"/>
    <n v="80000"/>
    <n v="0"/>
    <n v="8.6999999999999993"/>
    <n v="4"/>
    <n v="6.4"/>
    <n v="5"/>
    <s v="FreeStyleGames"/>
    <n v="430"/>
    <s v="T"/>
  </r>
  <r>
    <s v="Lord of Arcana"/>
    <x v="9"/>
    <n v="11"/>
    <x v="5"/>
    <x v="9"/>
    <n v="8"/>
    <s v="Square Enix"/>
    <n v="31"/>
    <n v="70000"/>
    <n v="40000"/>
    <n v="170000"/>
    <n v="30000"/>
    <n v="310000"/>
    <n v="77500"/>
    <n v="0"/>
    <n v="5.3"/>
    <n v="45"/>
    <n v="5.5"/>
    <n v="21"/>
    <s v="Access Games"/>
    <n v="29"/>
    <s v="M"/>
  </r>
  <r>
    <s v="Phineas and Ferb: Across the 2nd Dimension"/>
    <x v="3"/>
    <n v="9"/>
    <x v="10"/>
    <x v="4"/>
    <n v="1"/>
    <s v="Disney Interactive Studios"/>
    <n v="13"/>
    <n v="150000"/>
    <n v="110000"/>
    <n v="0"/>
    <n v="50000"/>
    <n v="310000"/>
    <n v="77500"/>
    <n v="0"/>
    <n v="6.3"/>
    <n v="13"/>
    <n v="6.6"/>
    <n v="9"/>
    <s v="High Impact Games"/>
    <n v="523"/>
    <s v="E10+"/>
  </r>
  <r>
    <s v="Tekken 6"/>
    <x v="9"/>
    <n v="11"/>
    <x v="2"/>
    <x v="7"/>
    <n v="3"/>
    <s v="Namco Bandai Games"/>
    <n v="25"/>
    <n v="150000"/>
    <n v="30000"/>
    <n v="100000"/>
    <n v="30000"/>
    <n v="310000"/>
    <n v="77500"/>
    <n v="0"/>
    <n v="8.1999999999999993"/>
    <n v="39"/>
    <n v="8.1999999999999993"/>
    <n v="68"/>
    <s v="Namco Bandai Games America, Namco Bandai Games"/>
    <n v="770"/>
    <s v="T"/>
  </r>
  <r>
    <s v="Dynasty Warriors 4 Empires"/>
    <x v="4"/>
    <n v="8"/>
    <x v="7"/>
    <x v="4"/>
    <n v="1"/>
    <s v="Tecmo Koei"/>
    <n v="33"/>
    <n v="0"/>
    <n v="0"/>
    <n v="320000"/>
    <n v="0"/>
    <n v="320000"/>
    <n v="80000"/>
    <n v="0"/>
    <n v="7.1"/>
    <n v="29"/>
    <n v="8.8000000000000007"/>
    <n v="19"/>
    <s v="Omega Force"/>
    <n v="833"/>
    <s v="T"/>
  </r>
  <r>
    <s v="Shenmue II"/>
    <x v="7"/>
    <n v="16"/>
    <x v="8"/>
    <x v="10"/>
    <n v="2"/>
    <s v="Microsoft Game Studios"/>
    <n v="23"/>
    <n v="220000"/>
    <n v="80000"/>
    <n v="0"/>
    <n v="10000"/>
    <n v="310000"/>
    <n v="77500"/>
    <n v="0"/>
    <n v="8"/>
    <n v="31"/>
    <n v="9.3000000000000007"/>
    <n v="96"/>
    <s v="Sega AM2"/>
    <n v="1011"/>
    <s v="T"/>
  </r>
  <r>
    <s v="Crash of the Titans"/>
    <x v="2"/>
    <n v="15"/>
    <x v="4"/>
    <x v="4"/>
    <n v="1"/>
    <s v="Vivendi Games"/>
    <n v="37"/>
    <n v="270000"/>
    <n v="20000"/>
    <n v="0"/>
    <n v="20000"/>
    <n v="310000"/>
    <n v="77500"/>
    <n v="0"/>
    <n v="6.5"/>
    <n v="25"/>
    <n v="6.3"/>
    <n v="39"/>
    <s v="Radical Entertainment"/>
    <n v="915"/>
    <s v="E10+"/>
  </r>
  <r>
    <s v="LEGO Marvel's Avengers"/>
    <x v="2"/>
    <n v="15"/>
    <x v="14"/>
    <x v="4"/>
    <n v="1"/>
    <s v="Warner Bros. Interactive Entertainment"/>
    <n v="38"/>
    <n v="180000"/>
    <n v="110000"/>
    <n v="0"/>
    <n v="30000"/>
    <n v="320000"/>
    <n v="80000"/>
    <n v="0"/>
    <m/>
    <m/>
    <n v="5.7"/>
    <n v="6"/>
    <s v="TT Games"/>
    <n v="1195"/>
    <s v="E10+"/>
  </r>
  <r>
    <s v="Skylanders SWAP Force"/>
    <x v="13"/>
    <n v="17"/>
    <x v="6"/>
    <x v="2"/>
    <n v="5"/>
    <s v="Activision"/>
    <n v="4"/>
    <n v="220000"/>
    <n v="60000"/>
    <n v="0"/>
    <n v="30000"/>
    <n v="310000"/>
    <n v="77500"/>
    <n v="0"/>
    <m/>
    <m/>
    <n v="5.5"/>
    <n v="43"/>
    <s v="Vicarious Visions"/>
    <n v="1247"/>
    <s v="E10+"/>
  </r>
  <r>
    <s v="Rugby World Cup 2011"/>
    <x v="3"/>
    <n v="9"/>
    <x v="10"/>
    <x v="0"/>
    <n v="11"/>
    <s v="505 Games"/>
    <n v="1"/>
    <n v="0"/>
    <n v="240000"/>
    <n v="0"/>
    <n v="70000"/>
    <n v="310000"/>
    <n v="77500"/>
    <n v="0"/>
    <n v="5"/>
    <n v="12"/>
    <n v="5.6"/>
    <n v="7"/>
    <s v="HB Studios Multimedia"/>
    <n v="513"/>
    <s v="E"/>
  </r>
  <r>
    <s v="F1 Race Stars"/>
    <x v="3"/>
    <n v="9"/>
    <x v="11"/>
    <x v="1"/>
    <n v="7"/>
    <s v="Codemasters"/>
    <n v="9"/>
    <n v="60000"/>
    <n v="190000"/>
    <n v="0"/>
    <n v="60000"/>
    <n v="310000"/>
    <n v="77500"/>
    <n v="0"/>
    <n v="6.1"/>
    <n v="27"/>
    <n v="5.6"/>
    <n v="34"/>
    <s v="Codemasters"/>
    <n v="235"/>
    <s v="E"/>
  </r>
  <r>
    <s v="Overlord II"/>
    <x v="3"/>
    <n v="9"/>
    <x v="2"/>
    <x v="4"/>
    <n v="1"/>
    <s v="Codemasters"/>
    <n v="9"/>
    <n v="110000"/>
    <n v="150000"/>
    <n v="0"/>
    <n v="60000"/>
    <n v="320000"/>
    <n v="80000"/>
    <n v="0"/>
    <n v="7.2"/>
    <n v="42"/>
    <n v="7.6"/>
    <n v="24"/>
    <s v="Triumph Studios"/>
    <n v="1193"/>
    <s v="T"/>
  </r>
  <r>
    <s v="Shrek the Third"/>
    <x v="9"/>
    <n v="11"/>
    <x v="4"/>
    <x v="4"/>
    <n v="1"/>
    <s v="Activision"/>
    <n v="4"/>
    <n v="80000"/>
    <n v="150000"/>
    <n v="0"/>
    <n v="90000"/>
    <n v="320000"/>
    <n v="80000"/>
    <n v="0"/>
    <n v="5.7"/>
    <n v="8"/>
    <m/>
    <m/>
    <s v="Amaze Entertainment"/>
    <n v="52"/>
    <s v="E10+"/>
  </r>
  <r>
    <s v="MLB 07: The Show"/>
    <x v="3"/>
    <n v="9"/>
    <x v="4"/>
    <x v="0"/>
    <n v="11"/>
    <s v="Sony Computer Entertainment"/>
    <n v="30"/>
    <n v="290000"/>
    <n v="0"/>
    <n v="0"/>
    <n v="20000"/>
    <n v="310000"/>
    <n v="77500"/>
    <n v="0"/>
    <n v="7.7"/>
    <n v="30"/>
    <n v="7.5"/>
    <n v="17"/>
    <s v="SCEA San Diego Studios"/>
    <n v="995"/>
    <s v="E"/>
  </r>
  <r>
    <s v="Crash Nitro Kart"/>
    <x v="7"/>
    <n v="16"/>
    <x v="15"/>
    <x v="1"/>
    <n v="7"/>
    <s v="Vivendi Games"/>
    <n v="37"/>
    <n v="240000"/>
    <n v="70000"/>
    <n v="0"/>
    <n v="10000"/>
    <n v="320000"/>
    <n v="80000"/>
    <n v="0"/>
    <n v="7"/>
    <n v="14"/>
    <n v="8.9"/>
    <n v="16"/>
    <s v="Vicarious Visions"/>
    <n v="1247"/>
    <s v="E"/>
  </r>
  <r>
    <s v="Etrian Odyssey III: The Drowned City"/>
    <x v="1"/>
    <n v="3"/>
    <x v="5"/>
    <x v="9"/>
    <n v="8"/>
    <s v="Atlus"/>
    <n v="6"/>
    <n v="120000"/>
    <n v="0"/>
    <n v="190000"/>
    <n v="10000"/>
    <n v="320000"/>
    <n v="80000"/>
    <n v="0"/>
    <n v="7.7"/>
    <n v="23"/>
    <n v="8"/>
    <n v="21"/>
    <s v="Atlus"/>
    <n v="97"/>
    <s v="E10+"/>
  </r>
  <r>
    <s v="Batman: Arkham Origins"/>
    <x v="8"/>
    <n v="6"/>
    <x v="6"/>
    <x v="4"/>
    <n v="1"/>
    <s v="Warner Bros. Interactive Entertainment"/>
    <n v="38"/>
    <n v="130000"/>
    <n v="160000"/>
    <n v="0"/>
    <n v="20000"/>
    <n v="310000"/>
    <n v="77500"/>
    <n v="0"/>
    <n v="7.4"/>
    <n v="17"/>
    <n v="7.5"/>
    <n v="1170"/>
    <s v="Iron Galaxy Studios"/>
    <n v="596"/>
    <s v="T"/>
  </r>
  <r>
    <s v="Harry Potter and the Half-Blood Prince"/>
    <x v="2"/>
    <n v="15"/>
    <x v="2"/>
    <x v="4"/>
    <n v="1"/>
    <s v="Electronic Arts"/>
    <n v="15"/>
    <n v="170000"/>
    <n v="110000"/>
    <n v="0"/>
    <n v="30000"/>
    <n v="310000"/>
    <n v="77500"/>
    <n v="0"/>
    <n v="6.4"/>
    <n v="38"/>
    <n v="6.8"/>
    <n v="11"/>
    <s v="EA Bright Light"/>
    <n v="338"/>
    <s v="E10+"/>
  </r>
  <r>
    <s v="Fishing Master"/>
    <x v="0"/>
    <n v="13"/>
    <x v="4"/>
    <x v="3"/>
    <n v="4"/>
    <s v="Konami Digital Entertainment"/>
    <n v="19"/>
    <n v="290000"/>
    <n v="0"/>
    <n v="0"/>
    <n v="20000"/>
    <n v="310000"/>
    <n v="77500"/>
    <n v="0"/>
    <n v="5.8"/>
    <n v="9"/>
    <n v="8.1"/>
    <n v="9"/>
    <s v="Hudson Soft"/>
    <n v="539"/>
    <s v="E"/>
  </r>
  <r>
    <s v="Madden NFL 2004"/>
    <x v="12"/>
    <n v="4"/>
    <x v="15"/>
    <x v="0"/>
    <n v="11"/>
    <s v="Electronic Arts"/>
    <n v="15"/>
    <n v="220000"/>
    <n v="80000"/>
    <n v="0"/>
    <n v="10000"/>
    <n v="310000"/>
    <n v="77500"/>
    <n v="0"/>
    <n v="7"/>
    <n v="9"/>
    <n v="6.6"/>
    <n v="5"/>
    <s v="BudCat"/>
    <n v="186"/>
    <s v="E"/>
  </r>
  <r>
    <s v="Birthday Party Bash"/>
    <x v="0"/>
    <n v="13"/>
    <x v="2"/>
    <x v="3"/>
    <n v="4"/>
    <s v="Take-Two Interactive"/>
    <n v="32"/>
    <n v="290000"/>
    <n v="0"/>
    <n v="0"/>
    <n v="20000"/>
    <n v="310000"/>
    <n v="77500"/>
    <n v="0"/>
    <m/>
    <m/>
    <n v="3"/>
    <n v="4"/>
    <s v="Cat Daddy Games"/>
    <n v="209"/>
    <s v="E"/>
  </r>
  <r>
    <s v="NBA Inside Drive 2003"/>
    <x v="7"/>
    <n v="16"/>
    <x v="8"/>
    <x v="0"/>
    <n v="11"/>
    <s v="Microsoft Game Studios"/>
    <n v="23"/>
    <n v="230000"/>
    <n v="70000"/>
    <n v="0"/>
    <n v="10000"/>
    <n v="310000"/>
    <n v="77500"/>
    <n v="0"/>
    <n v="7.2"/>
    <n v="21"/>
    <n v="7.8"/>
    <n v="12"/>
    <s v="High Voltage Software"/>
    <n v="526"/>
    <s v="E"/>
  </r>
  <r>
    <s v="FIFA Street"/>
    <x v="4"/>
    <n v="8"/>
    <x v="3"/>
    <x v="0"/>
    <n v="11"/>
    <s v="Electronic Arts"/>
    <n v="15"/>
    <n v="150000"/>
    <n v="120000"/>
    <n v="0"/>
    <n v="40000"/>
    <n v="310000"/>
    <n v="77500"/>
    <n v="0"/>
    <n v="5.9"/>
    <n v="29"/>
    <n v="7.9"/>
    <n v="52"/>
    <s v="EA Canada"/>
    <n v="339"/>
    <s v="E"/>
  </r>
  <r>
    <s v="Monster Lab"/>
    <x v="0"/>
    <n v="13"/>
    <x v="1"/>
    <x v="9"/>
    <n v="8"/>
    <s v="Eidos Interactive"/>
    <n v="14"/>
    <n v="270000"/>
    <n v="20000"/>
    <n v="0"/>
    <n v="20000"/>
    <n v="310000"/>
    <n v="77500"/>
    <n v="0"/>
    <n v="7.3"/>
    <n v="11"/>
    <n v="8.4"/>
    <n v="14"/>
    <s v="Backbone Entertainment"/>
    <n v="111"/>
    <s v="E10+"/>
  </r>
  <r>
    <s v="Fate/Extra"/>
    <x v="9"/>
    <n v="11"/>
    <x v="5"/>
    <x v="9"/>
    <n v="8"/>
    <s v="Marvelous Interactive"/>
    <n v="22"/>
    <n v="180000"/>
    <n v="10000"/>
    <n v="100000"/>
    <n v="30000"/>
    <n v="320000"/>
    <n v="80000"/>
    <n v="0"/>
    <n v="5.8"/>
    <n v="10"/>
    <n v="8.1"/>
    <n v="39"/>
    <s v="Image Epoch, Imageepoch"/>
    <n v="560"/>
    <s v="T"/>
  </r>
  <r>
    <s v="Drakengard 3"/>
    <x v="3"/>
    <n v="9"/>
    <x v="6"/>
    <x v="9"/>
    <n v="8"/>
    <s v="Square Enix"/>
    <n v="31"/>
    <n v="100000"/>
    <n v="0"/>
    <n v="190000"/>
    <n v="20000"/>
    <n v="310000"/>
    <n v="77500"/>
    <n v="0"/>
    <n v="6.1"/>
    <n v="33"/>
    <n v="7.7"/>
    <n v="237"/>
    <s v="Access Games"/>
    <n v="29"/>
    <s v="M"/>
  </r>
  <r>
    <s v="Catherine"/>
    <x v="2"/>
    <n v="15"/>
    <x v="10"/>
    <x v="10"/>
    <n v="2"/>
    <s v="Deep Silver"/>
    <n v="12"/>
    <n v="200000"/>
    <n v="60000"/>
    <n v="30000"/>
    <n v="20000"/>
    <n v="310000"/>
    <n v="77500"/>
    <n v="0"/>
    <n v="8.1999999999999993"/>
    <n v="39"/>
    <n v="7.9"/>
    <n v="153"/>
    <s v="Atlus"/>
    <n v="97"/>
    <s v="M"/>
  </r>
  <r>
    <s v="The Matrix: Path of Neo"/>
    <x v="7"/>
    <n v="16"/>
    <x v="3"/>
    <x v="4"/>
    <n v="1"/>
    <s v="Atari"/>
    <n v="5"/>
    <n v="230000"/>
    <n v="70000"/>
    <n v="0"/>
    <n v="10000"/>
    <n v="310000"/>
    <n v="77500"/>
    <n v="0"/>
    <n v="7.3"/>
    <n v="39"/>
    <n v="7.3"/>
    <n v="20"/>
    <s v="Shiny Entertainment"/>
    <n v="1030"/>
    <s v="T"/>
  </r>
  <r>
    <s v="Namco Museum: Virtual Arcade"/>
    <x v="2"/>
    <n v="15"/>
    <x v="1"/>
    <x v="3"/>
    <n v="4"/>
    <s v="Atari"/>
    <n v="5"/>
    <n v="270000"/>
    <n v="10000"/>
    <n v="10000"/>
    <n v="20000"/>
    <n v="310000"/>
    <n v="77500"/>
    <n v="0"/>
    <n v="6.3"/>
    <n v="16"/>
    <m/>
    <m/>
    <s v="Namco Bandai Games"/>
    <n v="768"/>
    <s v="E10+"/>
  </r>
  <r>
    <s v="Bust-A-Move Universe"/>
    <x v="5"/>
    <n v="1"/>
    <x v="10"/>
    <x v="5"/>
    <n v="6"/>
    <s v="Square Enix"/>
    <n v="31"/>
    <n v="80000"/>
    <n v="150000"/>
    <n v="60000"/>
    <n v="30000"/>
    <n v="320000"/>
    <n v="80000"/>
    <n v="0"/>
    <n v="4.9000000000000004"/>
    <n v="30"/>
    <n v="4.8"/>
    <n v="13"/>
    <s v="Arika"/>
    <n v="71"/>
    <s v="E"/>
  </r>
  <r>
    <s v="Mortal Kombat: Shaolin Monks"/>
    <x v="7"/>
    <n v="16"/>
    <x v="3"/>
    <x v="4"/>
    <n v="1"/>
    <s v="Midway Games"/>
    <n v="24"/>
    <n v="230000"/>
    <n v="70000"/>
    <n v="0"/>
    <n v="10000"/>
    <n v="310000"/>
    <n v="77500"/>
    <n v="0"/>
    <n v="7.8"/>
    <n v="37"/>
    <n v="6.6"/>
    <n v="19"/>
    <s v="Midway Studios - Los Angeles"/>
    <n v="737"/>
    <s v="M"/>
  </r>
  <r>
    <s v="Batman: Arkham Origins"/>
    <x v="10"/>
    <n v="14"/>
    <x v="6"/>
    <x v="4"/>
    <n v="1"/>
    <s v="Warner Bros. Interactive Entertainment"/>
    <n v="38"/>
    <n v="190000"/>
    <n v="90000"/>
    <n v="0"/>
    <n v="30000"/>
    <n v="310000"/>
    <n v="77500"/>
    <n v="0"/>
    <n v="6.8"/>
    <n v="5"/>
    <n v="7.4"/>
    <n v="127"/>
    <s v="Human Head Studios"/>
    <n v="541"/>
    <s v="T"/>
  </r>
  <r>
    <s v="Sonic Boom: Rise of Lyric"/>
    <x v="10"/>
    <n v="14"/>
    <x v="12"/>
    <x v="4"/>
    <n v="1"/>
    <s v="Sega"/>
    <n v="29"/>
    <n v="190000"/>
    <n v="90000"/>
    <n v="0"/>
    <n v="30000"/>
    <n v="310000"/>
    <n v="77500"/>
    <n v="0"/>
    <n v="3.2"/>
    <n v="28"/>
    <n v="3.6"/>
    <n v="587"/>
    <s v="Big Red Button Entertainment"/>
    <n v="139"/>
    <s v="E10+"/>
  </r>
  <r>
    <s v="The Settlers 7: Paths to a Kingdom"/>
    <x v="8"/>
    <n v="6"/>
    <x v="5"/>
    <x v="11"/>
    <n v="12"/>
    <s v="Ubisoft"/>
    <n v="35"/>
    <n v="0"/>
    <n v="270000"/>
    <n v="0"/>
    <n v="50000"/>
    <n v="320000"/>
    <n v="80000"/>
    <n v="0"/>
    <n v="7.9"/>
    <n v="33"/>
    <n v="5.2"/>
    <n v="213"/>
    <s v="Blue Byte"/>
    <n v="163"/>
    <s v="E10+"/>
  </r>
  <r>
    <s v="WipEout Pulse"/>
    <x v="9"/>
    <n v="11"/>
    <x v="4"/>
    <x v="1"/>
    <n v="7"/>
    <s v="Sony Computer Entertainment"/>
    <n v="30"/>
    <n v="130000"/>
    <n v="120000"/>
    <n v="0"/>
    <n v="60000"/>
    <n v="310000"/>
    <n v="77500"/>
    <n v="0"/>
    <n v="8.1999999999999993"/>
    <n v="40"/>
    <n v="8.6"/>
    <n v="31"/>
    <s v="Studio Liverpool"/>
    <n v="1093"/>
    <s v="E10+"/>
  </r>
  <r>
    <s v="The Legend of Spyro: Dawn of the Dragon"/>
    <x v="2"/>
    <n v="15"/>
    <x v="1"/>
    <x v="2"/>
    <n v="5"/>
    <s v="Vivendi Games"/>
    <n v="37"/>
    <n v="160000"/>
    <n v="120000"/>
    <n v="0"/>
    <n v="30000"/>
    <n v="310000"/>
    <n v="77500"/>
    <n v="0"/>
    <n v="6.2"/>
    <n v="35"/>
    <n v="7.2"/>
    <n v="26"/>
    <s v="Etranges Libellules"/>
    <n v="392"/>
    <s v="E10+"/>
  </r>
  <r>
    <s v="Fuel"/>
    <x v="2"/>
    <n v="15"/>
    <x v="2"/>
    <x v="1"/>
    <n v="7"/>
    <s v="Codemasters"/>
    <n v="9"/>
    <n v="90000"/>
    <n v="180000"/>
    <n v="0"/>
    <n v="40000"/>
    <n v="310000"/>
    <n v="77500"/>
    <n v="0"/>
    <n v="6.6"/>
    <n v="45"/>
    <n v="7"/>
    <n v="45"/>
    <s v="Asobo Studio"/>
    <n v="88"/>
    <s v="E"/>
  </r>
  <r>
    <s v="KISS Pinball"/>
    <x v="14"/>
    <n v="7"/>
    <x v="9"/>
    <x v="4"/>
    <n v="1"/>
    <s v="Take-Two Interactive"/>
    <n v="32"/>
    <n v="170000"/>
    <n v="120000"/>
    <n v="0"/>
    <n v="20000"/>
    <n v="310000"/>
    <n v="77500"/>
    <n v="0"/>
    <n v="2.6"/>
    <n v="7"/>
    <n v="3.8"/>
    <n v="8"/>
    <s v="Wildfire Studios"/>
    <n v="1284"/>
    <s v="T"/>
  </r>
  <r>
    <s v="Brothers In Arms: Earned in Blood"/>
    <x v="7"/>
    <n v="16"/>
    <x v="3"/>
    <x v="6"/>
    <n v="9"/>
    <s v="Ubisoft"/>
    <n v="35"/>
    <n v="230000"/>
    <n v="70000"/>
    <n v="0"/>
    <n v="10000"/>
    <n v="310000"/>
    <n v="77500"/>
    <n v="0"/>
    <n v="8.5"/>
    <n v="41"/>
    <n v="8.6"/>
    <n v="25"/>
    <s v="Gearbox Software"/>
    <n v="469"/>
    <s v="M"/>
  </r>
  <r>
    <s v="LEGO Legends of Chima: Laval's Journey"/>
    <x v="5"/>
    <n v="1"/>
    <x v="6"/>
    <x v="10"/>
    <n v="2"/>
    <s v="Warner Bros. Interactive Entertainment"/>
    <n v="38"/>
    <n v="180000"/>
    <n v="100000"/>
    <n v="0"/>
    <n v="30000"/>
    <n v="310000"/>
    <n v="77500"/>
    <n v="0"/>
    <n v="6.5"/>
    <n v="5"/>
    <n v="3.6"/>
    <n v="7"/>
    <s v="TT Games"/>
    <n v="1195"/>
    <s v="E10+"/>
  </r>
  <r>
    <s v="Skylanders: SuperChargers"/>
    <x v="6"/>
    <n v="10"/>
    <x v="13"/>
    <x v="4"/>
    <n v="1"/>
    <s v="Activision"/>
    <n v="4"/>
    <n v="170000"/>
    <n v="80000"/>
    <n v="0"/>
    <n v="50000"/>
    <n v="300000"/>
    <n v="75000"/>
    <n v="0"/>
    <n v="8.1"/>
    <n v="51"/>
    <n v="3.3"/>
    <n v="29"/>
    <s v="Vicarious Visions"/>
    <n v="1247"/>
    <s v="E10+"/>
  </r>
  <r>
    <s v="Dark Void"/>
    <x v="2"/>
    <n v="15"/>
    <x v="5"/>
    <x v="4"/>
    <n v="1"/>
    <s v="Capcom"/>
    <n v="8"/>
    <n v="190000"/>
    <n v="90000"/>
    <n v="0"/>
    <n v="30000"/>
    <n v="310000"/>
    <n v="77500"/>
    <n v="0"/>
    <n v="5.9"/>
    <n v="69"/>
    <n v="6"/>
    <n v="61"/>
    <s v="Airtight Games"/>
    <n v="44"/>
    <s v="T"/>
  </r>
  <r>
    <s v="Happy Feet"/>
    <x v="1"/>
    <n v="3"/>
    <x v="0"/>
    <x v="4"/>
    <n v="1"/>
    <s v="Midway Games"/>
    <n v="24"/>
    <n v="270000"/>
    <n v="10000"/>
    <n v="0"/>
    <n v="20000"/>
    <n v="300000"/>
    <n v="75000"/>
    <n v="0"/>
    <m/>
    <m/>
    <n v="0.3"/>
    <n v="9"/>
    <s v="Artificial Mind and Movement"/>
    <n v="80"/>
    <s v="E"/>
  </r>
  <r>
    <s v="Manhunt 2"/>
    <x v="9"/>
    <n v="11"/>
    <x v="4"/>
    <x v="4"/>
    <n v="1"/>
    <s v="Take-Two Interactive"/>
    <n v="32"/>
    <n v="40000"/>
    <n v="170000"/>
    <n v="0"/>
    <n v="90000"/>
    <n v="300000"/>
    <n v="75000"/>
    <n v="0"/>
    <n v="6.9"/>
    <n v="15"/>
    <n v="8.1"/>
    <n v="38"/>
    <s v="Rockstar London"/>
    <n v="959"/>
    <s v="M"/>
  </r>
  <r>
    <s v="Mega Man Maverick Hunter X"/>
    <x v="9"/>
    <n v="11"/>
    <x v="3"/>
    <x v="2"/>
    <n v="5"/>
    <s v="Capcom"/>
    <n v="8"/>
    <n v="270000"/>
    <n v="10000"/>
    <n v="0"/>
    <n v="30000"/>
    <n v="310000"/>
    <n v="77500"/>
    <n v="0"/>
    <n v="7.9"/>
    <n v="34"/>
    <n v="8.3000000000000007"/>
    <n v="44"/>
    <s v="Capcom"/>
    <n v="202"/>
    <s v="E10+"/>
  </r>
  <r>
    <s v="Barbie as The Island Princess"/>
    <x v="1"/>
    <n v="3"/>
    <x v="4"/>
    <x v="10"/>
    <n v="2"/>
    <s v="Activision"/>
    <n v="4"/>
    <n v="280000"/>
    <n v="10000"/>
    <n v="0"/>
    <n v="20000"/>
    <n v="310000"/>
    <n v="77500"/>
    <n v="0"/>
    <m/>
    <m/>
    <m/>
    <m/>
    <s v="Human Soft, Ivolgamus"/>
    <n v="543"/>
    <s v="E"/>
  </r>
  <r>
    <s v="Clash of the Titans"/>
    <x v="3"/>
    <n v="9"/>
    <x v="5"/>
    <x v="4"/>
    <n v="1"/>
    <s v="Namco Bandai Games"/>
    <n v="25"/>
    <n v="90000"/>
    <n v="150000"/>
    <n v="10000"/>
    <n v="50000"/>
    <n v="300000"/>
    <n v="75000"/>
    <n v="0"/>
    <n v="4.0999999999999996"/>
    <n v="28"/>
    <n v="1.7"/>
    <n v="17"/>
    <s v="Game Republic"/>
    <n v="459"/>
    <s v="T"/>
  </r>
  <r>
    <s v="Mega Man Battle Network 2"/>
    <x v="12"/>
    <n v="4"/>
    <x v="8"/>
    <x v="4"/>
    <n v="1"/>
    <s v="Ubisoft"/>
    <n v="35"/>
    <n v="220000"/>
    <n v="80000"/>
    <n v="0"/>
    <n v="10000"/>
    <n v="310000"/>
    <n v="77500"/>
    <n v="0"/>
    <n v="8.1"/>
    <n v="15"/>
    <n v="9"/>
    <n v="21"/>
    <s v="Capcom"/>
    <n v="202"/>
    <s v="E"/>
  </r>
  <r>
    <s v="Major League Baseball 2K8"/>
    <x v="3"/>
    <n v="9"/>
    <x v="1"/>
    <x v="0"/>
    <n v="11"/>
    <s v="Bethesda Softworks"/>
    <n v="7"/>
    <n v="280000"/>
    <n v="0"/>
    <n v="0"/>
    <n v="30000"/>
    <n v="310000"/>
    <n v="77500"/>
    <n v="0"/>
    <n v="6.7"/>
    <n v="23"/>
    <n v="5.6"/>
    <n v="8"/>
    <s v="Kush Games"/>
    <n v="659"/>
    <s v="E"/>
  </r>
  <r>
    <s v="Pandora's Tower"/>
    <x v="0"/>
    <n v="13"/>
    <x v="10"/>
    <x v="9"/>
    <n v="8"/>
    <s v="Ninti"/>
    <n v="26"/>
    <n v="110000"/>
    <n v="100000"/>
    <n v="80000"/>
    <n v="20000"/>
    <n v="310000"/>
    <n v="77500"/>
    <n v="0"/>
    <n v="7.3"/>
    <n v="48"/>
    <n v="8"/>
    <n v="99"/>
    <s v="Ganbarion"/>
    <n v="465"/>
    <s v="T"/>
  </r>
  <r>
    <s v="Shaun White Snowboarding"/>
    <x v="4"/>
    <n v="8"/>
    <x v="1"/>
    <x v="0"/>
    <n v="11"/>
    <s v="Ubisoft"/>
    <n v="35"/>
    <n v="150000"/>
    <n v="120000"/>
    <n v="0"/>
    <n v="40000"/>
    <n v="310000"/>
    <n v="77500"/>
    <n v="0"/>
    <m/>
    <m/>
    <m/>
    <m/>
    <s v="Ubisoft"/>
    <n v="1199"/>
    <s v="E10+"/>
  </r>
  <r>
    <s v="SimAnimals"/>
    <x v="0"/>
    <n v="13"/>
    <x v="2"/>
    <x v="8"/>
    <n v="10"/>
    <s v="Electronic Arts"/>
    <n v="15"/>
    <n v="140000"/>
    <n v="130000"/>
    <n v="0"/>
    <n v="30000"/>
    <n v="300000"/>
    <n v="75000"/>
    <n v="0"/>
    <n v="5.8"/>
    <n v="13"/>
    <n v="2.1"/>
    <n v="35"/>
    <s v="Electronic Arts"/>
    <n v="378"/>
    <s v="E"/>
  </r>
  <r>
    <s v="Tiger Woods PGA Tour 06"/>
    <x v="2"/>
    <n v="15"/>
    <x v="3"/>
    <x v="0"/>
    <n v="11"/>
    <s v="Electronic Arts"/>
    <n v="15"/>
    <n v="280000"/>
    <n v="0"/>
    <n v="0"/>
    <n v="20000"/>
    <n v="300000"/>
    <n v="75000"/>
    <n v="0"/>
    <n v="7.1"/>
    <n v="36"/>
    <n v="7.4"/>
    <n v="8"/>
    <s v="EA Sports"/>
    <n v="356"/>
    <s v="E"/>
  </r>
  <r>
    <s v="Midway Arcade Treasures 2"/>
    <x v="7"/>
    <n v="16"/>
    <x v="7"/>
    <x v="3"/>
    <n v="4"/>
    <s v="Midway Games"/>
    <n v="24"/>
    <n v="240000"/>
    <n v="50000"/>
    <n v="0"/>
    <n v="10000"/>
    <n v="300000"/>
    <n v="75000"/>
    <n v="0"/>
    <n v="7.4"/>
    <n v="38"/>
    <n v="7.4"/>
    <n v="7"/>
    <s v="Backbone Entertainment"/>
    <n v="111"/>
    <s v="M"/>
  </r>
  <r>
    <s v="The Incredible Hulk"/>
    <x v="0"/>
    <n v="13"/>
    <x v="1"/>
    <x v="4"/>
    <n v="1"/>
    <s v="Sega"/>
    <n v="29"/>
    <n v="280000"/>
    <n v="10000"/>
    <n v="0"/>
    <n v="20000"/>
    <n v="310000"/>
    <n v="77500"/>
    <n v="0"/>
    <n v="4.5999999999999996"/>
    <n v="21"/>
    <m/>
    <m/>
    <s v="Edge of Reality"/>
    <n v="367"/>
    <s v="T"/>
  </r>
  <r>
    <s v="NASCAR Thunder 2003"/>
    <x v="11"/>
    <n v="5"/>
    <x v="8"/>
    <x v="1"/>
    <n v="7"/>
    <s v="Electronic Arts"/>
    <n v="15"/>
    <n v="240000"/>
    <n v="60000"/>
    <n v="0"/>
    <n v="10000"/>
    <n v="310000"/>
    <n v="77500"/>
    <n v="0"/>
    <n v="8.5"/>
    <n v="12"/>
    <n v="6.6"/>
    <n v="5"/>
    <s v="EA Sports"/>
    <n v="356"/>
    <s v="E"/>
  </r>
  <r>
    <s v="Mega Man Zero Collection"/>
    <x v="1"/>
    <n v="3"/>
    <x v="5"/>
    <x v="2"/>
    <n v="5"/>
    <s v="Capcom"/>
    <n v="8"/>
    <n v="170000"/>
    <n v="10000"/>
    <n v="110000"/>
    <n v="20000"/>
    <n v="310000"/>
    <n v="77500"/>
    <n v="0"/>
    <n v="7.8"/>
    <n v="15"/>
    <n v="8.9"/>
    <n v="39"/>
    <s v="Inti, Inti Creates"/>
    <n v="587"/>
    <s v="E"/>
  </r>
  <r>
    <s v="Pro Evolution Soccer 2013"/>
    <x v="2"/>
    <n v="15"/>
    <x v="11"/>
    <x v="0"/>
    <n v="11"/>
    <s v="Konami Digital Entertainment"/>
    <n v="19"/>
    <n v="80000"/>
    <n v="200000"/>
    <n v="0"/>
    <n v="30000"/>
    <n v="310000"/>
    <n v="77500"/>
    <n v="0"/>
    <n v="8.1999999999999993"/>
    <n v="33"/>
    <n v="6.9"/>
    <n v="77"/>
    <s v="Konami"/>
    <n v="646"/>
    <s v="E"/>
  </r>
  <r>
    <s v="Star Wars Racer Revenge"/>
    <x v="4"/>
    <n v="8"/>
    <x v="8"/>
    <x v="1"/>
    <n v="7"/>
    <s v="LucasArts"/>
    <n v="20"/>
    <n v="150000"/>
    <n v="120000"/>
    <n v="0"/>
    <n v="40000"/>
    <n v="310000"/>
    <n v="77500"/>
    <n v="0"/>
    <n v="7.3"/>
    <n v="34"/>
    <n v="8.5"/>
    <n v="11"/>
    <s v="Rainbow Studios"/>
    <n v="918"/>
    <s v="E"/>
  </r>
  <r>
    <s v="NCAA Final Four 2002"/>
    <x v="4"/>
    <n v="8"/>
    <x v="9"/>
    <x v="0"/>
    <n v="11"/>
    <s v="Sony Computer Entertainment"/>
    <n v="30"/>
    <n v="150000"/>
    <n v="120000"/>
    <n v="0"/>
    <n v="40000"/>
    <n v="310000"/>
    <n v="77500"/>
    <n v="0"/>
    <n v="5.2"/>
    <n v="14"/>
    <n v="6.5"/>
    <n v="8"/>
    <s v="989 Sports"/>
    <n v="28"/>
    <s v="E"/>
  </r>
  <r>
    <s v="Blade II"/>
    <x v="4"/>
    <n v="8"/>
    <x v="8"/>
    <x v="4"/>
    <n v="1"/>
    <s v="Activision"/>
    <n v="4"/>
    <n v="150000"/>
    <n v="120000"/>
    <n v="0"/>
    <n v="40000"/>
    <n v="310000"/>
    <n v="77500"/>
    <n v="0"/>
    <n v="4.9000000000000004"/>
    <n v="21"/>
    <n v="6.1"/>
    <n v="14"/>
    <s v="Mucky Foot Productions"/>
    <n v="764"/>
    <s v="M"/>
  </r>
  <r>
    <s v="TRON: Evolution"/>
    <x v="2"/>
    <n v="15"/>
    <x v="5"/>
    <x v="4"/>
    <n v="1"/>
    <s v="Disney Interactive Studios"/>
    <n v="13"/>
    <n v="240000"/>
    <n v="50000"/>
    <n v="0"/>
    <n v="20000"/>
    <n v="310000"/>
    <n v="77500"/>
    <n v="0"/>
    <n v="5.8"/>
    <n v="51"/>
    <n v="6"/>
    <n v="41"/>
    <s v="Propaganda Games"/>
    <n v="900"/>
    <s v="T"/>
  </r>
  <r>
    <s v="Math Play"/>
    <x v="1"/>
    <n v="3"/>
    <x v="0"/>
    <x v="5"/>
    <n v="6"/>
    <s v="Ubisoft"/>
    <n v="35"/>
    <n v="280000"/>
    <n v="0"/>
    <n v="0"/>
    <n v="20000"/>
    <n v="300000"/>
    <n v="75000"/>
    <n v="0"/>
    <m/>
    <m/>
    <m/>
    <m/>
    <s v="Denyu-Sha"/>
    <n v="297"/>
    <s v="E"/>
  </r>
  <r>
    <s v="Disney's The Emperor's New Groove"/>
    <x v="14"/>
    <n v="7"/>
    <x v="16"/>
    <x v="2"/>
    <n v="5"/>
    <s v="Sony Computer Entertainment"/>
    <n v="30"/>
    <n v="170000"/>
    <n v="120000"/>
    <n v="0"/>
    <n v="20000"/>
    <n v="310000"/>
    <n v="77500"/>
    <n v="0"/>
    <n v="6.6"/>
    <n v="8"/>
    <n v="7.2"/>
    <n v="6"/>
    <s v="Disney Interactive"/>
    <n v="317"/>
    <s v="E"/>
  </r>
  <r>
    <s v="Dragon Ball Z: Battle of Z"/>
    <x v="3"/>
    <n v="9"/>
    <x v="12"/>
    <x v="7"/>
    <n v="3"/>
    <s v="Namco Bandai Games"/>
    <n v="25"/>
    <n v="100000"/>
    <n v="100000"/>
    <n v="60000"/>
    <n v="40000"/>
    <n v="300000"/>
    <n v="75000"/>
    <n v="0"/>
    <n v="5.4"/>
    <n v="32"/>
    <n v="5.3"/>
    <n v="103"/>
    <s v="Artdink"/>
    <n v="77"/>
    <s v="T"/>
  </r>
  <r>
    <s v="Disney's Stitch: Experiment 626"/>
    <x v="4"/>
    <n v="8"/>
    <x v="8"/>
    <x v="4"/>
    <n v="1"/>
    <s v="Sony Computer Entertainment"/>
    <n v="30"/>
    <n v="150000"/>
    <n v="120000"/>
    <n v="0"/>
    <n v="40000"/>
    <n v="310000"/>
    <n v="77500"/>
    <n v="0"/>
    <n v="5.9"/>
    <n v="17"/>
    <n v="7.8"/>
    <n v="4"/>
    <s v="High Voltage Software"/>
    <n v="526"/>
    <s v="E"/>
  </r>
  <r>
    <s v="Orphen: Scion of Sorcery"/>
    <x v="4"/>
    <n v="8"/>
    <x v="16"/>
    <x v="9"/>
    <n v="8"/>
    <s v="Activision"/>
    <n v="4"/>
    <n v="150000"/>
    <n v="120000"/>
    <n v="0"/>
    <n v="40000"/>
    <n v="310000"/>
    <n v="77500"/>
    <n v="0"/>
    <n v="5.4"/>
    <n v="15"/>
    <n v="5.8"/>
    <n v="8"/>
    <s v="Shade"/>
    <n v="1026"/>
    <s v="T"/>
  </r>
  <r>
    <s v="NBA Live 08"/>
    <x v="9"/>
    <n v="11"/>
    <x v="4"/>
    <x v="0"/>
    <n v="11"/>
    <s v="Electronic Arts"/>
    <n v="15"/>
    <n v="280000"/>
    <n v="0"/>
    <n v="0"/>
    <n v="20000"/>
    <n v="300000"/>
    <n v="75000"/>
    <n v="0"/>
    <n v="7.3"/>
    <n v="11"/>
    <n v="6.2"/>
    <n v="5"/>
    <s v="EA Canada"/>
    <n v="339"/>
    <s v="E"/>
  </r>
  <r>
    <s v="Star Wars Episode III: Revenge of the Sith"/>
    <x v="1"/>
    <n v="3"/>
    <x v="3"/>
    <x v="4"/>
    <n v="1"/>
    <s v="Ubisoft"/>
    <n v="35"/>
    <n v="250000"/>
    <n v="30000"/>
    <n v="0"/>
    <n v="20000"/>
    <n v="300000"/>
    <n v="75000"/>
    <n v="0"/>
    <n v="7.3"/>
    <n v="22"/>
    <n v="7.8"/>
    <n v="19"/>
    <s v="Ubisoft"/>
    <n v="1199"/>
    <s v="E10+"/>
  </r>
  <r>
    <s v="Ultimate Spider-Man"/>
    <x v="12"/>
    <n v="4"/>
    <x v="3"/>
    <x v="4"/>
    <n v="1"/>
    <s v="Activision"/>
    <n v="4"/>
    <n v="220000"/>
    <n v="80000"/>
    <n v="0"/>
    <n v="10000"/>
    <n v="310000"/>
    <n v="77500"/>
    <n v="0"/>
    <n v="6.2"/>
    <n v="4"/>
    <n v="7.3"/>
    <n v="12"/>
    <s v="Vicarious Visions"/>
    <n v="1247"/>
    <s v="E10+"/>
  </r>
  <r>
    <s v="Midtown Madness 3"/>
    <x v="7"/>
    <n v="16"/>
    <x v="15"/>
    <x v="1"/>
    <n v="7"/>
    <s v="Microsoft Game Studios"/>
    <n v="23"/>
    <n v="230000"/>
    <n v="70000"/>
    <n v="0"/>
    <n v="10000"/>
    <n v="310000"/>
    <n v="77500"/>
    <n v="0"/>
    <n v="7.6"/>
    <n v="41"/>
    <n v="8.3000000000000007"/>
    <n v="30"/>
    <s v="Digital Illusions"/>
    <n v="308"/>
    <s v="E"/>
  </r>
  <r>
    <s v="Contra 4"/>
    <x v="1"/>
    <n v="3"/>
    <x v="4"/>
    <x v="6"/>
    <n v="9"/>
    <s v="Konami Digital Entertainment"/>
    <n v="19"/>
    <n v="280000"/>
    <n v="0"/>
    <n v="10000"/>
    <n v="20000"/>
    <n v="310000"/>
    <n v="77500"/>
    <n v="0"/>
    <n v="8.3000000000000007"/>
    <n v="38"/>
    <n v="8.4"/>
    <n v="45"/>
    <s v="WayForward"/>
    <n v="1276"/>
    <s v="T"/>
  </r>
  <r>
    <s v="Monsters vs. Aliens"/>
    <x v="3"/>
    <n v="9"/>
    <x v="2"/>
    <x v="4"/>
    <n v="1"/>
    <s v="Activision"/>
    <n v="4"/>
    <n v="210000"/>
    <n v="50000"/>
    <n v="0"/>
    <n v="40000"/>
    <n v="300000"/>
    <n v="75000"/>
    <n v="0"/>
    <n v="6.6"/>
    <n v="18"/>
    <n v="4.5"/>
    <n v="4"/>
    <s v="Beenox"/>
    <n v="121"/>
    <s v="E10+"/>
  </r>
  <r>
    <s v="NASCAR 2011: The Game"/>
    <x v="2"/>
    <n v="15"/>
    <x v="10"/>
    <x v="1"/>
    <n v="7"/>
    <s v="Activision"/>
    <n v="4"/>
    <n v="290000"/>
    <n v="0"/>
    <n v="0"/>
    <n v="20000"/>
    <n v="310000"/>
    <n v="77500"/>
    <n v="0"/>
    <n v="6.2"/>
    <n v="24"/>
    <n v="4.0999999999999996"/>
    <n v="14"/>
    <s v="Eutechnyx"/>
    <n v="396"/>
    <s v="E"/>
  </r>
  <r>
    <s v="Kingdoms of Amalur: Reckoning"/>
    <x v="8"/>
    <n v="6"/>
    <x v="11"/>
    <x v="9"/>
    <n v="8"/>
    <s v="Electronic Arts"/>
    <n v="15"/>
    <n v="140000"/>
    <n v="130000"/>
    <n v="0"/>
    <n v="30000"/>
    <n v="300000"/>
    <n v="75000"/>
    <n v="0"/>
    <n v="8.1"/>
    <n v="25"/>
    <n v="6.6"/>
    <n v="1097"/>
    <s v="Big Huge Games"/>
    <n v="138"/>
    <s v="M"/>
  </r>
  <r>
    <s v="Marrison Party: Star Rush"/>
    <x v="5"/>
    <n v="1"/>
    <x v="14"/>
    <x v="3"/>
    <n v="4"/>
    <s v="Ninti"/>
    <n v="26"/>
    <n v="80000"/>
    <n v="130000"/>
    <n v="80000"/>
    <n v="20000"/>
    <n v="310000"/>
    <n v="77500"/>
    <n v="0"/>
    <n v="6.8"/>
    <n v="37"/>
    <n v="6.8"/>
    <n v="16"/>
    <s v="Ninti, Nd Cube"/>
    <n v="814"/>
    <s v="E"/>
  </r>
  <r>
    <s v="Karaoke Revolution Party"/>
    <x v="4"/>
    <n v="8"/>
    <x v="3"/>
    <x v="3"/>
    <n v="4"/>
    <s v="Konami Digital Entertainment"/>
    <n v="19"/>
    <n v="150000"/>
    <n v="120000"/>
    <n v="0"/>
    <n v="40000"/>
    <n v="310000"/>
    <n v="77500"/>
    <n v="0"/>
    <n v="7.8"/>
    <n v="25"/>
    <m/>
    <m/>
    <s v="Harmonix Music Systems"/>
    <n v="512"/>
    <s v="E10+"/>
  </r>
  <r>
    <s v="Burnout"/>
    <x v="11"/>
    <n v="5"/>
    <x v="8"/>
    <x v="1"/>
    <n v="7"/>
    <s v="Acclaim Entertainment"/>
    <n v="3"/>
    <n v="230000"/>
    <n v="60000"/>
    <n v="0"/>
    <n v="10000"/>
    <n v="300000"/>
    <n v="75000"/>
    <n v="0"/>
    <n v="7.8"/>
    <n v="18"/>
    <n v="7.9"/>
    <n v="18"/>
    <s v="Criterion Games"/>
    <n v="261"/>
    <s v="E"/>
  </r>
  <r>
    <s v="Lizzie McGuire 3: Homecoming Havoc"/>
    <x v="12"/>
    <n v="4"/>
    <x v="3"/>
    <x v="2"/>
    <n v="5"/>
    <s v="Disney Interactive Studios"/>
    <n v="13"/>
    <n v="220000"/>
    <n v="80000"/>
    <n v="0"/>
    <n v="10000"/>
    <n v="310000"/>
    <n v="77500"/>
    <n v="0"/>
    <n v="5.9"/>
    <n v="6"/>
    <m/>
    <m/>
    <s v="Climax Group"/>
    <n v="229"/>
    <s v="E"/>
  </r>
  <r>
    <s v="Chaos Legion"/>
    <x v="4"/>
    <n v="8"/>
    <x v="15"/>
    <x v="4"/>
    <n v="1"/>
    <s v="Capcom"/>
    <n v="8"/>
    <n v="150000"/>
    <n v="120000"/>
    <n v="0"/>
    <n v="40000"/>
    <n v="310000"/>
    <n v="77500"/>
    <n v="0"/>
    <n v="6.5"/>
    <n v="34"/>
    <n v="8.1999999999999993"/>
    <n v="58"/>
    <s v="Capcom"/>
    <n v="202"/>
    <s v="T"/>
  </r>
  <r>
    <s v="Neopets: The Darkest Faerie"/>
    <x v="4"/>
    <n v="8"/>
    <x v="3"/>
    <x v="10"/>
    <n v="2"/>
    <s v="Sony Computer Entertainment"/>
    <n v="30"/>
    <n v="150000"/>
    <n v="120000"/>
    <n v="0"/>
    <n v="40000"/>
    <n v="310000"/>
    <n v="77500"/>
    <n v="0"/>
    <n v="6.1"/>
    <n v="18"/>
    <n v="8.5"/>
    <n v="30"/>
    <s v="Idol Minds"/>
    <n v="557"/>
    <s v="E10+"/>
  </r>
  <r>
    <s v="Naruto Shippuden: Ultimate Ninja Storm 4"/>
    <x v="13"/>
    <n v="17"/>
    <x v="14"/>
    <x v="7"/>
    <n v="3"/>
    <s v="Namco Bandai Games"/>
    <n v="25"/>
    <n v="210000"/>
    <n v="70000"/>
    <n v="0"/>
    <n v="30000"/>
    <n v="310000"/>
    <n v="77500"/>
    <n v="0"/>
    <n v="8.1"/>
    <n v="11"/>
    <n v="8.5"/>
    <n v="51"/>
    <s v="CyberConnect2"/>
    <n v="272"/>
    <s v="T"/>
  </r>
  <r>
    <s v="Batman: Arkham VR"/>
    <x v="6"/>
    <n v="10"/>
    <x v="14"/>
    <x v="4"/>
    <n v="1"/>
    <s v="Warner Bros. Interactive Entertainment"/>
    <n v="38"/>
    <n v="250000"/>
    <n v="0"/>
    <n v="0"/>
    <n v="60000"/>
    <n v="310000"/>
    <n v="77500"/>
    <n v="0"/>
    <n v="7.5"/>
    <n v="59"/>
    <n v="7.3"/>
    <n v="89"/>
    <s v="Rocksteady Studios"/>
    <n v="967"/>
    <s v="M"/>
  </r>
  <r>
    <s v="24: The Game"/>
    <x v="4"/>
    <n v="8"/>
    <x v="0"/>
    <x v="10"/>
    <n v="2"/>
    <s v="Sony Computer Entertainment"/>
    <n v="30"/>
    <n v="150000"/>
    <n v="120000"/>
    <n v="0"/>
    <n v="40000"/>
    <n v="310000"/>
    <n v="77500"/>
    <n v="0"/>
    <n v="6.2"/>
    <n v="53"/>
    <n v="8.1999999999999993"/>
    <n v="40"/>
    <s v="SCE Studio Cambridge"/>
    <n v="991"/>
    <s v="M"/>
  </r>
  <r>
    <s v="The King of Fighters XIII"/>
    <x v="3"/>
    <n v="9"/>
    <x v="10"/>
    <x v="7"/>
    <n v="3"/>
    <s v="Rising Star Games"/>
    <n v="28"/>
    <n v="170000"/>
    <n v="60000"/>
    <n v="40000"/>
    <n v="30000"/>
    <n v="300000"/>
    <n v="75000"/>
    <n v="0"/>
    <n v="7.7"/>
    <n v="26"/>
    <n v="8.1999999999999993"/>
    <n v="76"/>
    <s v="SNK Playmore"/>
    <n v="1050"/>
    <s v="T"/>
  </r>
  <r>
    <s v="Sniper Elite 3"/>
    <x v="2"/>
    <n v="15"/>
    <x v="12"/>
    <x v="6"/>
    <n v="9"/>
    <s v="505 Games"/>
    <n v="1"/>
    <n v="160000"/>
    <n v="120000"/>
    <n v="0"/>
    <n v="30000"/>
    <n v="310000"/>
    <n v="77500"/>
    <n v="0"/>
    <m/>
    <m/>
    <n v="6.6"/>
    <n v="26"/>
    <s v="Rebellion"/>
    <n v="932"/>
    <s v="M"/>
  </r>
  <r>
    <s v="Lego Batman 3: Beyond Gotham"/>
    <x v="15"/>
    <n v="12"/>
    <x v="12"/>
    <x v="4"/>
    <n v="1"/>
    <s v="Warner Bros. Interactive Entertainment"/>
    <n v="38"/>
    <n v="50000"/>
    <n v="190000"/>
    <n v="0"/>
    <n v="70000"/>
    <n v="310000"/>
    <n v="77500"/>
    <n v="0"/>
    <m/>
    <m/>
    <n v="7.7"/>
    <n v="12"/>
    <s v="TT Games"/>
    <n v="1195"/>
    <s v="E10+"/>
  </r>
  <r>
    <s v="Tom Clancy's Splinter Cell 3D"/>
    <x v="5"/>
    <n v="1"/>
    <x v="10"/>
    <x v="4"/>
    <n v="1"/>
    <s v="Ubisoft"/>
    <n v="35"/>
    <n v="140000"/>
    <n v="70000"/>
    <n v="70000"/>
    <n v="20000"/>
    <n v="300000"/>
    <n v="75000"/>
    <n v="0"/>
    <n v="5.3"/>
    <n v="32"/>
    <n v="5.5"/>
    <n v="26"/>
    <s v="Ubisoft"/>
    <n v="1199"/>
    <s v="T"/>
  </r>
  <r>
    <s v="Looney Tunes: Duck Amuck"/>
    <x v="1"/>
    <n v="3"/>
    <x v="4"/>
    <x v="4"/>
    <n v="1"/>
    <s v="Warner Bros. Interactive Entertainment"/>
    <n v="38"/>
    <n v="280000"/>
    <n v="0"/>
    <n v="0"/>
    <n v="20000"/>
    <n v="300000"/>
    <n v="75000"/>
    <n v="0"/>
    <n v="6.6"/>
    <n v="16"/>
    <m/>
    <m/>
    <s v="WayForward"/>
    <n v="1276"/>
    <s v="E"/>
  </r>
  <r>
    <s v="Romance of the Three Kingdoms VIII"/>
    <x v="4"/>
    <n v="8"/>
    <x v="8"/>
    <x v="11"/>
    <n v="12"/>
    <s v="Tecmo Koei"/>
    <n v="33"/>
    <n v="50000"/>
    <n v="40000"/>
    <n v="190000"/>
    <n v="10000"/>
    <n v="290000"/>
    <n v="72500"/>
    <n v="0"/>
    <n v="7.7"/>
    <n v="14"/>
    <n v="8.9"/>
    <n v="17"/>
    <s v="Koei"/>
    <n v="638"/>
    <s v="E"/>
  </r>
  <r>
    <s v="F1 2013"/>
    <x v="2"/>
    <n v="15"/>
    <x v="6"/>
    <x v="1"/>
    <n v="7"/>
    <s v="Codemasters"/>
    <n v="9"/>
    <n v="10000"/>
    <n v="270000"/>
    <n v="0"/>
    <n v="20000"/>
    <n v="300000"/>
    <n v="75000"/>
    <n v="0"/>
    <n v="7.9"/>
    <n v="29"/>
    <n v="6.6"/>
    <n v="33"/>
    <s v="Codemasters"/>
    <n v="235"/>
    <s v="E"/>
  </r>
  <r>
    <s v="Crazy Taxi: Catch a Ride"/>
    <x v="12"/>
    <n v="4"/>
    <x v="15"/>
    <x v="1"/>
    <n v="7"/>
    <s v="THQ"/>
    <n v="34"/>
    <n v="210000"/>
    <n v="80000"/>
    <n v="0"/>
    <n v="10000"/>
    <n v="300000"/>
    <n v="75000"/>
    <n v="0"/>
    <n v="4.8"/>
    <n v="14"/>
    <n v="5.9"/>
    <n v="8"/>
    <s v="Graphic State"/>
    <n v="491"/>
    <s v="E"/>
  </r>
  <r>
    <s v="Final Fantasy XI: Wings of the Goddess"/>
    <x v="2"/>
    <n v="15"/>
    <x v="4"/>
    <x v="9"/>
    <n v="8"/>
    <s v="Square Enix"/>
    <n v="31"/>
    <n v="260000"/>
    <n v="0"/>
    <n v="20000"/>
    <n v="20000"/>
    <n v="300000"/>
    <n v="75000"/>
    <n v="0"/>
    <n v="6.3"/>
    <n v="4"/>
    <n v="5.8"/>
    <n v="5"/>
    <s v="Square Enix"/>
    <n v="1075"/>
    <s v="T"/>
  </r>
  <r>
    <s v="PowerUp Heroes"/>
    <x v="2"/>
    <n v="15"/>
    <x v="10"/>
    <x v="7"/>
    <n v="3"/>
    <s v="Ubisoft"/>
    <n v="35"/>
    <n v="180000"/>
    <n v="90000"/>
    <n v="0"/>
    <n v="30000"/>
    <n v="300000"/>
    <n v="75000"/>
    <n v="0"/>
    <n v="6.1"/>
    <n v="13"/>
    <n v="7.5"/>
    <n v="10"/>
    <s v="Ubisoft"/>
    <n v="1199"/>
    <s v="E10+"/>
  </r>
  <r>
    <s v="Jonas"/>
    <x v="1"/>
    <n v="3"/>
    <x v="2"/>
    <x v="10"/>
    <n v="2"/>
    <s v="Disney Interactive Studios"/>
    <n v="13"/>
    <n v="270000"/>
    <n v="0"/>
    <n v="0"/>
    <n v="20000"/>
    <n v="290000"/>
    <n v="72500"/>
    <n v="0"/>
    <n v="4.5"/>
    <n v="4"/>
    <m/>
    <m/>
    <s v="Altron"/>
    <n v="50"/>
    <s v="E"/>
  </r>
  <r>
    <s v="Rayman 2: Revolution"/>
    <x v="4"/>
    <n v="8"/>
    <x v="16"/>
    <x v="2"/>
    <n v="5"/>
    <s v="Ubisoft"/>
    <n v="35"/>
    <n v="150000"/>
    <n v="110000"/>
    <n v="0"/>
    <n v="40000"/>
    <n v="300000"/>
    <n v="75000"/>
    <n v="0"/>
    <n v="9"/>
    <n v="16"/>
    <n v="8.1999999999999993"/>
    <n v="42"/>
    <s v="Ubisoft"/>
    <n v="1199"/>
    <s v="E"/>
  </r>
  <r>
    <s v="Madden NFL 13"/>
    <x v="15"/>
    <n v="12"/>
    <x v="11"/>
    <x v="0"/>
    <n v="11"/>
    <s v="Electronic Arts"/>
    <n v="15"/>
    <n v="280000"/>
    <n v="0"/>
    <n v="0"/>
    <n v="20000"/>
    <n v="300000"/>
    <n v="75000"/>
    <n v="0"/>
    <n v="6.3"/>
    <n v="6"/>
    <n v="7.3"/>
    <n v="38"/>
    <s v="EA Tiburon"/>
    <n v="360"/>
    <s v="E"/>
  </r>
  <r>
    <s v="Stranglehold"/>
    <x v="3"/>
    <n v="9"/>
    <x v="4"/>
    <x v="6"/>
    <n v="9"/>
    <s v="Midway Games"/>
    <n v="24"/>
    <n v="240000"/>
    <n v="20000"/>
    <n v="0"/>
    <n v="30000"/>
    <n v="290000"/>
    <n v="72500"/>
    <n v="0"/>
    <n v="7.7"/>
    <n v="22"/>
    <n v="7.9"/>
    <n v="48"/>
    <s v="Midway"/>
    <n v="735"/>
    <s v="M"/>
  </r>
  <r>
    <s v="Pride FC: Fighting Championships"/>
    <x v="4"/>
    <n v="8"/>
    <x v="15"/>
    <x v="7"/>
    <n v="3"/>
    <s v="THQ"/>
    <n v="34"/>
    <n v="150000"/>
    <n v="110000"/>
    <n v="0"/>
    <n v="40000"/>
    <n v="300000"/>
    <n v="75000"/>
    <n v="0"/>
    <n v="7.3"/>
    <n v="19"/>
    <n v="8.6"/>
    <n v="7"/>
    <s v="Anchor"/>
    <n v="61"/>
    <s v="M"/>
  </r>
  <r>
    <s v="Eternal Ring"/>
    <x v="4"/>
    <n v="8"/>
    <x v="16"/>
    <x v="9"/>
    <n v="8"/>
    <s v="Ubisoft"/>
    <n v="35"/>
    <n v="100000"/>
    <n v="70000"/>
    <n v="100000"/>
    <n v="30000"/>
    <n v="300000"/>
    <n v="75000"/>
    <n v="0"/>
    <n v="6.2"/>
    <n v="13"/>
    <n v="5.3"/>
    <n v="9"/>
    <s v="From Software"/>
    <n v="434"/>
    <s v="T"/>
  </r>
  <r>
    <s v="Resident Evil Archives: Resident Evil"/>
    <x v="0"/>
    <n v="13"/>
    <x v="1"/>
    <x v="4"/>
    <n v="1"/>
    <s v="Capcom"/>
    <n v="8"/>
    <n v="160000"/>
    <n v="40000"/>
    <n v="80000"/>
    <n v="20000"/>
    <n v="300000"/>
    <n v="75000"/>
    <n v="0"/>
    <n v="7.6"/>
    <n v="11"/>
    <n v="8.9"/>
    <n v="41"/>
    <s v="Capcom"/>
    <n v="202"/>
    <s v="M"/>
  </r>
  <r>
    <s v="Dynasty Warriors 6"/>
    <x v="2"/>
    <n v="15"/>
    <x v="4"/>
    <x v="4"/>
    <n v="1"/>
    <s v="Tecmo Koei"/>
    <n v="33"/>
    <n v="150000"/>
    <n v="60000"/>
    <n v="60000"/>
    <n v="20000"/>
    <n v="290000"/>
    <n v="72500"/>
    <n v="0"/>
    <n v="6"/>
    <n v="42"/>
    <n v="7.4"/>
    <n v="22"/>
    <s v="Omega Force"/>
    <n v="833"/>
    <s v="T"/>
  </r>
  <r>
    <s v="Silent Hill: Shattered Memories"/>
    <x v="9"/>
    <n v="11"/>
    <x v="5"/>
    <x v="4"/>
    <n v="1"/>
    <s v="Konami Digital Entertainment"/>
    <n v="19"/>
    <n v="90000"/>
    <n v="130000"/>
    <n v="10000"/>
    <n v="70000"/>
    <n v="300000"/>
    <n v="75000"/>
    <n v="0"/>
    <n v="7.3"/>
    <n v="28"/>
    <n v="7.5"/>
    <n v="43"/>
    <s v="Climax Group, Climax Studios"/>
    <n v="230"/>
    <s v="M"/>
  </r>
  <r>
    <s v="Dance Dance Revolution Universe 3"/>
    <x v="2"/>
    <n v="15"/>
    <x v="1"/>
    <x v="8"/>
    <n v="10"/>
    <s v="Konami Digital Entertainment"/>
    <n v="19"/>
    <n v="280000"/>
    <n v="0"/>
    <n v="0"/>
    <n v="20000"/>
    <n v="300000"/>
    <n v="75000"/>
    <n v="0"/>
    <n v="6.5"/>
    <n v="6"/>
    <n v="7.7"/>
    <n v="7"/>
    <s v="Konami"/>
    <n v="646"/>
    <s v="E"/>
  </r>
  <r>
    <s v="Showdown: Legends of Wrestling"/>
    <x v="4"/>
    <n v="8"/>
    <x v="7"/>
    <x v="7"/>
    <n v="3"/>
    <s v="Acclaim Entertainment"/>
    <n v="3"/>
    <n v="150000"/>
    <n v="110000"/>
    <n v="0"/>
    <n v="40000"/>
    <n v="300000"/>
    <n v="75000"/>
    <n v="0"/>
    <n v="5.5"/>
    <n v="24"/>
    <n v="6.1"/>
    <n v="7"/>
    <s v="Acclaim"/>
    <n v="30"/>
    <s v="T"/>
  </r>
  <r>
    <s v="Sword Art Online: Hollow Fragment"/>
    <x v="15"/>
    <n v="12"/>
    <x v="12"/>
    <x v="9"/>
    <n v="8"/>
    <s v="Namco Bandai Games"/>
    <n v="25"/>
    <n v="0"/>
    <n v="0"/>
    <n v="300000"/>
    <n v="0"/>
    <n v="300000"/>
    <n v="75000"/>
    <n v="0"/>
    <n v="6.7"/>
    <n v="28"/>
    <n v="7.6"/>
    <n v="131"/>
    <s v="Bandai Namco Games"/>
    <n v="114"/>
    <s v="T"/>
  </r>
  <r>
    <s v="Imagine: Family Doctor"/>
    <x v="1"/>
    <n v="3"/>
    <x v="2"/>
    <x v="8"/>
    <n v="10"/>
    <s v="Ubisoft"/>
    <n v="35"/>
    <n v="270000"/>
    <n v="10000"/>
    <n v="0"/>
    <n v="20000"/>
    <n v="300000"/>
    <n v="75000"/>
    <n v="0"/>
    <m/>
    <m/>
    <m/>
    <m/>
    <s v="Wizarbox"/>
    <n v="1287"/>
    <s v="E"/>
  </r>
  <r>
    <s v="Full Spectrum Warrior"/>
    <x v="4"/>
    <n v="8"/>
    <x v="3"/>
    <x v="11"/>
    <n v="12"/>
    <s v="THQ"/>
    <n v="34"/>
    <n v="150000"/>
    <n v="110000"/>
    <n v="0"/>
    <n v="40000"/>
    <n v="300000"/>
    <n v="75000"/>
    <n v="0"/>
    <n v="7.4"/>
    <n v="24"/>
    <n v="8"/>
    <n v="13"/>
    <s v="Pandemic Studios"/>
    <n v="855"/>
    <s v="M"/>
  </r>
  <r>
    <s v="The Sims 2: Pets"/>
    <x v="4"/>
    <n v="8"/>
    <x v="0"/>
    <x v="8"/>
    <n v="10"/>
    <s v="Electronic Arts"/>
    <n v="15"/>
    <n v="20000"/>
    <n v="10000"/>
    <n v="0"/>
    <n v="270000"/>
    <n v="300000"/>
    <n v="75000"/>
    <n v="0"/>
    <n v="6.8"/>
    <n v="27"/>
    <n v="8"/>
    <n v="25"/>
    <s v="Maxis"/>
    <n v="714"/>
    <s v="T"/>
  </r>
  <r>
    <s v="Finding Nemo: The Continuing Adventures"/>
    <x v="12"/>
    <n v="4"/>
    <x v="7"/>
    <x v="4"/>
    <n v="1"/>
    <s v="THQ"/>
    <n v="34"/>
    <n v="210000"/>
    <n v="80000"/>
    <n v="0"/>
    <n v="10000"/>
    <n v="300000"/>
    <n v="75000"/>
    <n v="0"/>
    <m/>
    <m/>
    <m/>
    <m/>
    <s v="Altron"/>
    <n v="50"/>
    <s v="E"/>
  </r>
  <r>
    <s v="Spirit: Stallion of the Cimarron"/>
    <x v="12"/>
    <n v="4"/>
    <x v="8"/>
    <x v="2"/>
    <n v="5"/>
    <s v="THQ"/>
    <n v="34"/>
    <n v="210000"/>
    <n v="80000"/>
    <n v="0"/>
    <n v="10000"/>
    <n v="300000"/>
    <n v="75000"/>
    <n v="0"/>
    <n v="4.5999999999999996"/>
    <n v="5"/>
    <m/>
    <m/>
    <s v="Hyperspace Cowgirls"/>
    <n v="549"/>
    <s v="E"/>
  </r>
  <r>
    <s v="MySims Party"/>
    <x v="1"/>
    <n v="3"/>
    <x v="2"/>
    <x v="8"/>
    <n v="10"/>
    <s v="Electronic Arts"/>
    <n v="15"/>
    <n v="150000"/>
    <n v="120000"/>
    <n v="0"/>
    <n v="30000"/>
    <n v="300000"/>
    <n v="75000"/>
    <n v="0"/>
    <n v="6.4"/>
    <n v="9"/>
    <m/>
    <m/>
    <s v="EA Games"/>
    <n v="347"/>
    <s v="E"/>
  </r>
  <r>
    <s v="Fist of the North Star: Ken's Rage 2"/>
    <x v="3"/>
    <n v="9"/>
    <x v="11"/>
    <x v="7"/>
    <n v="3"/>
    <s v="Tecmo Koei"/>
    <n v="33"/>
    <n v="0"/>
    <n v="0"/>
    <n v="300000"/>
    <n v="0"/>
    <n v="300000"/>
    <n v="75000"/>
    <n v="0"/>
    <n v="4.9000000000000004"/>
    <n v="19"/>
    <n v="7"/>
    <n v="19"/>
    <s v="Koei, Omega Force"/>
    <n v="641"/>
    <s v="M"/>
  </r>
  <r>
    <s v="Shark Tale"/>
    <x v="11"/>
    <n v="5"/>
    <x v="7"/>
    <x v="4"/>
    <n v="1"/>
    <s v="Activision"/>
    <n v="4"/>
    <n v="230000"/>
    <n v="60000"/>
    <n v="0"/>
    <n v="10000"/>
    <n v="300000"/>
    <n v="75000"/>
    <n v="0"/>
    <n v="6.9"/>
    <n v="23"/>
    <m/>
    <m/>
    <s v="Edge of Reality"/>
    <n v="367"/>
    <s v="E"/>
  </r>
  <r>
    <s v="MLB SlugFest Loaded"/>
    <x v="4"/>
    <n v="8"/>
    <x v="7"/>
    <x v="0"/>
    <n v="11"/>
    <s v="Midway Games"/>
    <n v="24"/>
    <n v="140000"/>
    <n v="110000"/>
    <n v="0"/>
    <n v="40000"/>
    <n v="290000"/>
    <n v="72500"/>
    <n v="0"/>
    <n v="7.7"/>
    <n v="30"/>
    <n v="9.5"/>
    <n v="4"/>
    <s v="Point of View"/>
    <n v="887"/>
    <s v="T"/>
  </r>
  <r>
    <s v="Squinkies"/>
    <x v="1"/>
    <n v="3"/>
    <x v="10"/>
    <x v="3"/>
    <n v="4"/>
    <s v="Activision"/>
    <n v="4"/>
    <n v="260000"/>
    <n v="20000"/>
    <n v="0"/>
    <n v="20000"/>
    <n v="300000"/>
    <n v="75000"/>
    <n v="0"/>
    <m/>
    <m/>
    <m/>
    <m/>
    <s v="Human Soft"/>
    <n v="542"/>
    <s v="E"/>
  </r>
  <r>
    <s v="Rapala Pro Bass Fishing 2010"/>
    <x v="0"/>
    <n v="13"/>
    <x v="5"/>
    <x v="0"/>
    <n v="11"/>
    <s v="Activision"/>
    <n v="4"/>
    <n v="220000"/>
    <n v="50000"/>
    <n v="0"/>
    <n v="30000"/>
    <n v="300000"/>
    <n v="75000"/>
    <n v="0"/>
    <m/>
    <m/>
    <m/>
    <m/>
    <s v="FUN Labs"/>
    <n v="441"/>
    <s v="E"/>
  </r>
  <r>
    <s v="Teenage Mutant Ninja Turtles"/>
    <x v="7"/>
    <n v="16"/>
    <x v="15"/>
    <x v="4"/>
    <n v="1"/>
    <s v="Konami Digital Entertainment"/>
    <n v="19"/>
    <n v="220000"/>
    <n v="60000"/>
    <n v="0"/>
    <n v="10000"/>
    <n v="290000"/>
    <n v="72500"/>
    <n v="0"/>
    <n v="5.6"/>
    <n v="22"/>
    <n v="8.4"/>
    <n v="9"/>
    <s v="Konami"/>
    <n v="646"/>
    <s v="E"/>
  </r>
  <r>
    <s v="Capcom Classics Collection Remixed"/>
    <x v="9"/>
    <n v="11"/>
    <x v="0"/>
    <x v="3"/>
    <n v="4"/>
    <s v="Capcom"/>
    <n v="8"/>
    <n v="270000"/>
    <n v="0"/>
    <n v="0"/>
    <n v="20000"/>
    <n v="290000"/>
    <n v="72500"/>
    <n v="0"/>
    <n v="7.2"/>
    <n v="37"/>
    <n v="7"/>
    <n v="5"/>
    <s v="Digital Eclipse"/>
    <n v="303"/>
    <s v="T"/>
  </r>
  <r>
    <s v="1701 A.D."/>
    <x v="8"/>
    <n v="6"/>
    <x v="0"/>
    <x v="8"/>
    <n v="10"/>
    <s v="Deep Silver"/>
    <n v="12"/>
    <n v="0"/>
    <n v="250000"/>
    <n v="0"/>
    <n v="40000"/>
    <n v="290000"/>
    <n v="72500"/>
    <n v="0"/>
    <n v="7.9"/>
    <n v="30"/>
    <n v="8.3000000000000007"/>
    <n v="38"/>
    <s v="Related Designs"/>
    <n v="945"/>
    <s v="E10+"/>
  </r>
  <r>
    <s v="Lego Star Wars: The Force Awakens"/>
    <x v="13"/>
    <n v="17"/>
    <x v="14"/>
    <x v="4"/>
    <n v="1"/>
    <s v="Warner Bros. Interactive Entertainment"/>
    <n v="38"/>
    <n v="140000"/>
    <n v="130000"/>
    <n v="0"/>
    <n v="20000"/>
    <n v="290000"/>
    <n v="72500"/>
    <n v="0"/>
    <n v="7.6"/>
    <n v="11"/>
    <n v="7"/>
    <n v="18"/>
    <s v="TT Games"/>
    <n v="1195"/>
    <s v="E10+"/>
  </r>
  <r>
    <s v="Little Deviants"/>
    <x v="15"/>
    <n v="12"/>
    <x v="10"/>
    <x v="2"/>
    <n v="5"/>
    <s v="Sony Computer Entertainment"/>
    <n v="30"/>
    <n v="140000"/>
    <n v="120000"/>
    <n v="0"/>
    <n v="40000"/>
    <n v="300000"/>
    <n v="75000"/>
    <n v="0"/>
    <n v="5.7"/>
    <n v="62"/>
    <n v="5.5"/>
    <n v="53"/>
    <s v="Bigbig Studios"/>
    <n v="142"/>
    <s v="E10+"/>
  </r>
  <r>
    <s v="Spider-Man 3"/>
    <x v="9"/>
    <n v="11"/>
    <x v="4"/>
    <x v="2"/>
    <n v="5"/>
    <s v="Activision"/>
    <n v="4"/>
    <n v="10000"/>
    <n v="230000"/>
    <n v="0"/>
    <n v="50000"/>
    <n v="290000"/>
    <n v="72500"/>
    <n v="0"/>
    <n v="5.2"/>
    <n v="7"/>
    <n v="7.4"/>
    <n v="9"/>
    <s v="Treyarch"/>
    <n v="1184"/>
    <s v="T"/>
  </r>
  <r>
    <s v="Radiant Historia"/>
    <x v="1"/>
    <n v="3"/>
    <x v="5"/>
    <x v="9"/>
    <n v="8"/>
    <s v="Atlus"/>
    <n v="6"/>
    <n v="190000"/>
    <n v="0"/>
    <n v="90000"/>
    <n v="10000"/>
    <n v="290000"/>
    <n v="72500"/>
    <n v="0"/>
    <n v="8.5"/>
    <n v="30"/>
    <n v="9"/>
    <n v="81"/>
    <s v="Atlus"/>
    <n v="97"/>
    <s v="E10+"/>
  </r>
  <r>
    <s v="Sorcery"/>
    <x v="3"/>
    <n v="9"/>
    <x v="11"/>
    <x v="4"/>
    <n v="1"/>
    <s v="Sony Computer Entertainment"/>
    <n v="30"/>
    <n v="140000"/>
    <n v="110000"/>
    <n v="0"/>
    <n v="50000"/>
    <n v="300000"/>
    <n v="75000"/>
    <n v="0"/>
    <n v="7"/>
    <n v="52"/>
    <n v="7.3"/>
    <n v="57"/>
    <s v="The Workshop"/>
    <n v="1157"/>
    <s v="E10+"/>
  </r>
  <r>
    <s v="Harry Potter and the Order of the Phoenix"/>
    <x v="2"/>
    <n v="15"/>
    <x v="4"/>
    <x v="4"/>
    <n v="1"/>
    <s v="Electronic Arts"/>
    <n v="15"/>
    <n v="240000"/>
    <n v="30000"/>
    <n v="0"/>
    <n v="20000"/>
    <n v="290000"/>
    <n v="72500"/>
    <n v="0"/>
    <n v="6.8"/>
    <n v="38"/>
    <n v="6.8"/>
    <n v="20"/>
    <s v="EA Games"/>
    <n v="347"/>
    <s v="E10+"/>
  </r>
  <r>
    <s v="Grandia II"/>
    <x v="4"/>
    <n v="8"/>
    <x v="8"/>
    <x v="9"/>
    <n v="8"/>
    <s v="Ubisoft"/>
    <n v="35"/>
    <n v="140000"/>
    <n v="110000"/>
    <n v="0"/>
    <n v="40000"/>
    <n v="290000"/>
    <n v="72500"/>
    <n v="0"/>
    <n v="7.1"/>
    <n v="19"/>
    <n v="8.6"/>
    <n v="31"/>
    <s v="Game Arts"/>
    <n v="453"/>
    <s v="T"/>
  </r>
  <r>
    <s v="Shaun White Snowboarding: World Stage"/>
    <x v="0"/>
    <n v="13"/>
    <x v="2"/>
    <x v="0"/>
    <n v="11"/>
    <s v="Ubisoft"/>
    <n v="35"/>
    <n v="240000"/>
    <n v="30000"/>
    <n v="0"/>
    <n v="20000"/>
    <n v="290000"/>
    <n v="72500"/>
    <n v="0"/>
    <n v="7.2"/>
    <n v="33"/>
    <n v="8.6999999999999993"/>
    <n v="30"/>
    <s v="Ubisoft"/>
    <n v="1199"/>
    <s v="E"/>
  </r>
  <r>
    <s v="Spider-Man: Friend or Foe"/>
    <x v="2"/>
    <n v="15"/>
    <x v="4"/>
    <x v="4"/>
    <n v="1"/>
    <s v="Activision"/>
    <n v="4"/>
    <n v="260000"/>
    <n v="10000"/>
    <n v="0"/>
    <n v="20000"/>
    <n v="290000"/>
    <n v="72500"/>
    <n v="0"/>
    <n v="6"/>
    <n v="51"/>
    <n v="6.3"/>
    <n v="26"/>
    <s v="Next Level Games"/>
    <n v="798"/>
    <s v="E10+"/>
  </r>
  <r>
    <s v="Guitar Hero: Van Halen"/>
    <x v="2"/>
    <n v="15"/>
    <x v="2"/>
    <x v="3"/>
    <n v="4"/>
    <s v="Activision"/>
    <n v="4"/>
    <n v="160000"/>
    <n v="100000"/>
    <n v="0"/>
    <n v="30000"/>
    <n v="290000"/>
    <n v="72500"/>
    <n v="0"/>
    <n v="5.7"/>
    <n v="34"/>
    <n v="5.8"/>
    <n v="17"/>
    <s v="Neversoft Entertainment, Underground Development"/>
    <n v="795"/>
    <s v="T"/>
  </r>
  <r>
    <s v="Dreamworks Madagascar Kartz"/>
    <x v="3"/>
    <n v="9"/>
    <x v="2"/>
    <x v="1"/>
    <n v="7"/>
    <s v="Activision"/>
    <n v="4"/>
    <n v="190000"/>
    <n v="70000"/>
    <n v="0"/>
    <n v="40000"/>
    <n v="300000"/>
    <n v="75000"/>
    <n v="0"/>
    <m/>
    <m/>
    <m/>
    <m/>
    <s v="Sidhe Interactive"/>
    <n v="1031"/>
    <s v="E"/>
  </r>
  <r>
    <s v="Batman: The Brave and the Bold the Videogame"/>
    <x v="1"/>
    <n v="3"/>
    <x v="5"/>
    <x v="4"/>
    <n v="1"/>
    <s v="Warner Bros. Interactive Entertainment"/>
    <n v="38"/>
    <n v="230000"/>
    <n v="40000"/>
    <n v="0"/>
    <n v="20000"/>
    <n v="290000"/>
    <n v="72500"/>
    <n v="0"/>
    <n v="7.4"/>
    <n v="14"/>
    <n v="8"/>
    <n v="8"/>
    <s v="WayForward"/>
    <n v="1276"/>
    <s v="E10+"/>
  </r>
  <r>
    <s v="The Sims 2"/>
    <x v="8"/>
    <n v="6"/>
    <x v="7"/>
    <x v="8"/>
    <n v="10"/>
    <s v="Electronic Arts"/>
    <n v="15"/>
    <n v="20000"/>
    <n v="240000"/>
    <n v="0"/>
    <n v="40000"/>
    <n v="300000"/>
    <n v="75000"/>
    <n v="0"/>
    <n v="9"/>
    <n v="61"/>
    <n v="8.8000000000000007"/>
    <n v="676"/>
    <s v="Maxis"/>
    <n v="714"/>
    <s v="T"/>
  </r>
  <r>
    <s v="Phineas and Ferb Ride Again"/>
    <x v="1"/>
    <n v="3"/>
    <x v="5"/>
    <x v="4"/>
    <n v="1"/>
    <s v="Disney Interactive Studios"/>
    <n v="13"/>
    <n v="240000"/>
    <n v="30000"/>
    <n v="0"/>
    <n v="20000"/>
    <n v="290000"/>
    <n v="72500"/>
    <n v="0"/>
    <m/>
    <m/>
    <m/>
    <m/>
    <s v="Altron"/>
    <n v="50"/>
    <s v="E"/>
  </r>
  <r>
    <s v="Need for Speed Underground"/>
    <x v="12"/>
    <n v="4"/>
    <x v="15"/>
    <x v="1"/>
    <n v="7"/>
    <s v="Electronic Arts"/>
    <n v="15"/>
    <n v="210000"/>
    <n v="80000"/>
    <n v="0"/>
    <n v="10000"/>
    <n v="300000"/>
    <n v="75000"/>
    <n v="0"/>
    <n v="7.7"/>
    <n v="9"/>
    <n v="8.1999999999999993"/>
    <n v="25"/>
    <s v="Pocketeers"/>
    <n v="886"/>
    <s v="E"/>
  </r>
  <r>
    <s v="Def Jam Rapstar"/>
    <x v="2"/>
    <n v="15"/>
    <x v="5"/>
    <x v="3"/>
    <n v="4"/>
    <s v="Konami Digital Entertainment"/>
    <n v="19"/>
    <n v="250000"/>
    <n v="20000"/>
    <n v="0"/>
    <n v="20000"/>
    <n v="290000"/>
    <n v="72500"/>
    <n v="0"/>
    <n v="7.4"/>
    <n v="36"/>
    <n v="5.4"/>
    <n v="9"/>
    <s v="Terminal Reality, 4mm Games"/>
    <n v="1148"/>
    <s v="T"/>
  </r>
  <r>
    <s v="MySims SkyHeroes"/>
    <x v="0"/>
    <n v="13"/>
    <x v="5"/>
    <x v="4"/>
    <n v="1"/>
    <s v="Electronic Arts"/>
    <n v="15"/>
    <n v="160000"/>
    <n v="100000"/>
    <n v="0"/>
    <n v="30000"/>
    <n v="290000"/>
    <n v="72500"/>
    <n v="0"/>
    <n v="6.7"/>
    <n v="9"/>
    <n v="5.2"/>
    <n v="5"/>
    <s v="Electronic Arts"/>
    <n v="378"/>
    <s v="E10+"/>
  </r>
  <r>
    <s v="Mini Ninjas"/>
    <x v="2"/>
    <n v="15"/>
    <x v="2"/>
    <x v="4"/>
    <n v="1"/>
    <s v="Eidos Interactive"/>
    <n v="14"/>
    <n v="120000"/>
    <n v="140000"/>
    <n v="0"/>
    <n v="30000"/>
    <n v="290000"/>
    <n v="72500"/>
    <n v="0"/>
    <n v="7.3"/>
    <n v="44"/>
    <n v="8.4"/>
    <n v="38"/>
    <s v="Io Interactive"/>
    <n v="589"/>
    <s v="E10+"/>
  </r>
  <r>
    <s v="Lupin the 3rd: Treasure of the Sorcerer King"/>
    <x v="4"/>
    <n v="8"/>
    <x v="8"/>
    <x v="10"/>
    <n v="2"/>
    <s v="505 Games"/>
    <n v="1"/>
    <n v="20000"/>
    <n v="20000"/>
    <n v="250000"/>
    <n v="10000"/>
    <n v="300000"/>
    <n v="75000"/>
    <n v="0"/>
    <n v="6.7"/>
    <n v="16"/>
    <m/>
    <m/>
    <s v="Banpresto"/>
    <n v="116"/>
    <s v="T"/>
  </r>
  <r>
    <s v="The LEGO Movie Videogame"/>
    <x v="15"/>
    <n v="12"/>
    <x v="12"/>
    <x v="4"/>
    <n v="1"/>
    <s v="Warner Bros. Interactive Entertainment"/>
    <n v="38"/>
    <n v="40000"/>
    <n v="190000"/>
    <n v="0"/>
    <n v="70000"/>
    <n v="300000"/>
    <n v="75000"/>
    <n v="0"/>
    <m/>
    <m/>
    <n v="5.6"/>
    <n v="14"/>
    <s v="TT Games"/>
    <n v="1195"/>
    <s v="E10+"/>
  </r>
  <r>
    <s v="Ben 10 Alien Force: Vilgax Attacks"/>
    <x v="4"/>
    <n v="8"/>
    <x v="2"/>
    <x v="4"/>
    <n v="1"/>
    <s v="D3Publisher"/>
    <n v="11"/>
    <n v="110000"/>
    <n v="30000"/>
    <n v="0"/>
    <n v="150000"/>
    <n v="290000"/>
    <n v="72500"/>
    <n v="0"/>
    <m/>
    <m/>
    <n v="7"/>
    <n v="4"/>
    <s v="Papaya Studios"/>
    <n v="858"/>
    <s v="E10+"/>
  </r>
  <r>
    <s v="NBA Street V3"/>
    <x v="11"/>
    <n v="5"/>
    <x v="3"/>
    <x v="0"/>
    <n v="11"/>
    <s v="Electronic Arts"/>
    <n v="15"/>
    <n v="230000"/>
    <n v="60000"/>
    <n v="0"/>
    <n v="10000"/>
    <n v="300000"/>
    <n v="75000"/>
    <n v="0"/>
    <n v="8.8000000000000007"/>
    <n v="36"/>
    <n v="8.4"/>
    <n v="16"/>
    <s v="EA Canada"/>
    <n v="339"/>
    <s v="E"/>
  </r>
  <r>
    <s v="Nicktoons: Battle for Volcano Island"/>
    <x v="1"/>
    <n v="3"/>
    <x v="0"/>
    <x v="4"/>
    <n v="1"/>
    <s v="THQ"/>
    <n v="34"/>
    <n v="270000"/>
    <n v="0"/>
    <n v="0"/>
    <n v="20000"/>
    <n v="290000"/>
    <n v="72500"/>
    <n v="0"/>
    <n v="5.9"/>
    <n v="6"/>
    <m/>
    <m/>
    <s v="Natsume"/>
    <n v="776"/>
    <s v="E"/>
  </r>
  <r>
    <s v="Syphon Filter: Dark Mirror"/>
    <x v="9"/>
    <n v="11"/>
    <x v="0"/>
    <x v="6"/>
    <n v="9"/>
    <s v="Sony Computer Entertainment"/>
    <n v="30"/>
    <n v="260000"/>
    <n v="10000"/>
    <n v="0"/>
    <n v="30000"/>
    <n v="300000"/>
    <n v="75000"/>
    <n v="0"/>
    <n v="8.6999999999999993"/>
    <n v="58"/>
    <n v="9"/>
    <n v="118"/>
    <s v="Sony Bend"/>
    <n v="1058"/>
    <s v="M"/>
  </r>
  <r>
    <s v="Invizimals: Shadow Zone"/>
    <x v="9"/>
    <n v="11"/>
    <x v="5"/>
    <x v="11"/>
    <n v="12"/>
    <s v="Sony Computer Entertainment"/>
    <n v="30"/>
    <n v="50000"/>
    <n v="160000"/>
    <n v="0"/>
    <n v="80000"/>
    <n v="290000"/>
    <n v="72500"/>
    <n v="0"/>
    <m/>
    <m/>
    <n v="9"/>
    <n v="4"/>
    <s v="Novarama"/>
    <n v="823"/>
    <s v="E10+"/>
  </r>
  <r>
    <s v="Glory of Heracles"/>
    <x v="1"/>
    <n v="3"/>
    <x v="1"/>
    <x v="9"/>
    <n v="8"/>
    <s v="Ninti"/>
    <n v="26"/>
    <n v="190000"/>
    <n v="0"/>
    <n v="80000"/>
    <n v="10000"/>
    <n v="280000"/>
    <n v="70000"/>
    <n v="0"/>
    <n v="6.9"/>
    <n v="23"/>
    <n v="7.3"/>
    <n v="18"/>
    <s v="Paon Corporation"/>
    <n v="857"/>
    <s v="E10+"/>
  </r>
  <r>
    <s v="Up"/>
    <x v="2"/>
    <n v="15"/>
    <x v="2"/>
    <x v="4"/>
    <n v="1"/>
    <s v="THQ"/>
    <n v="34"/>
    <n v="200000"/>
    <n v="70000"/>
    <n v="0"/>
    <n v="30000"/>
    <n v="300000"/>
    <n v="75000"/>
    <n v="0"/>
    <n v="6.1"/>
    <n v="18"/>
    <n v="6.8"/>
    <n v="6"/>
    <s v="Heavy Iron Studios"/>
    <n v="518"/>
    <s v="E10+"/>
  </r>
  <r>
    <s v="Modnation Racers: Road Trip"/>
    <x v="15"/>
    <n v="12"/>
    <x v="11"/>
    <x v="1"/>
    <n v="7"/>
    <s v="Sony Computer Entertainment"/>
    <n v="30"/>
    <n v="150000"/>
    <n v="90000"/>
    <n v="0"/>
    <n v="40000"/>
    <n v="280000"/>
    <n v="70000"/>
    <n v="0"/>
    <n v="6.2"/>
    <n v="51"/>
    <n v="6.4"/>
    <n v="69"/>
    <s v="SCEA"/>
    <n v="994"/>
    <s v="E"/>
  </r>
  <r>
    <s v="NBA Live 06"/>
    <x v="2"/>
    <n v="15"/>
    <x v="3"/>
    <x v="0"/>
    <n v="11"/>
    <s v="Electronic Arts"/>
    <n v="15"/>
    <n v="270000"/>
    <n v="0"/>
    <n v="0"/>
    <n v="20000"/>
    <n v="290000"/>
    <n v="72500"/>
    <n v="0"/>
    <n v="6.4"/>
    <n v="35"/>
    <n v="5.6"/>
    <n v="16"/>
    <s v="EA Canada"/>
    <n v="339"/>
    <s v="E"/>
  </r>
  <r>
    <s v="ExerBeat"/>
    <x v="0"/>
    <n v="13"/>
    <x v="5"/>
    <x v="0"/>
    <n v="11"/>
    <s v="Namco Bandai Games"/>
    <n v="25"/>
    <n v="100000"/>
    <n v="160000"/>
    <n v="0"/>
    <n v="30000"/>
    <n v="290000"/>
    <n v="72500"/>
    <n v="0"/>
    <n v="6"/>
    <n v="9"/>
    <n v="7.6"/>
    <n v="5"/>
    <s v="Namco Bandai Games"/>
    <n v="768"/>
    <s v="E"/>
  </r>
  <r>
    <s v="Need for Speed: Most Wanted"/>
    <x v="8"/>
    <n v="6"/>
    <x v="3"/>
    <x v="1"/>
    <n v="7"/>
    <s v="Electronic Arts"/>
    <n v="15"/>
    <n v="20000"/>
    <n v="230000"/>
    <n v="0"/>
    <n v="40000"/>
    <n v="290000"/>
    <n v="72500"/>
    <n v="0"/>
    <n v="8.1999999999999993"/>
    <n v="19"/>
    <n v="8.5"/>
    <n v="525"/>
    <s v="Black Box"/>
    <n v="150"/>
    <s v="T"/>
  </r>
  <r>
    <s v="Front Mission Evolved"/>
    <x v="3"/>
    <n v="9"/>
    <x v="5"/>
    <x v="6"/>
    <n v="9"/>
    <s v="Square Enix"/>
    <n v="31"/>
    <n v="90000"/>
    <n v="60000"/>
    <n v="110000"/>
    <n v="30000"/>
    <n v="290000"/>
    <n v="72500"/>
    <n v="0"/>
    <n v="5.8"/>
    <n v="42"/>
    <n v="6"/>
    <n v="30"/>
    <s v="Double Helix Games"/>
    <n v="325"/>
    <s v="T"/>
  </r>
  <r>
    <s v="Ultimate Marvel vs. Capcom 3"/>
    <x v="15"/>
    <n v="12"/>
    <x v="10"/>
    <x v="7"/>
    <n v="3"/>
    <s v="Capcom"/>
    <n v="8"/>
    <n v="170000"/>
    <n v="80000"/>
    <n v="0"/>
    <n v="40000"/>
    <n v="290000"/>
    <n v="72500"/>
    <n v="0"/>
    <n v="8"/>
    <n v="48"/>
    <n v="7.7"/>
    <n v="93"/>
    <s v="Capcom"/>
    <n v="202"/>
    <s v="T"/>
  </r>
  <r>
    <s v="Little King's Story"/>
    <x v="0"/>
    <n v="13"/>
    <x v="2"/>
    <x v="11"/>
    <n v="12"/>
    <s v="Rising Star Games"/>
    <n v="28"/>
    <n v="140000"/>
    <n v="100000"/>
    <n v="20000"/>
    <n v="20000"/>
    <n v="280000"/>
    <n v="70000"/>
    <n v="0"/>
    <n v="8.6999999999999993"/>
    <n v="50"/>
    <n v="8.8000000000000007"/>
    <n v="86"/>
    <s v="Cing"/>
    <n v="222"/>
    <s v="T"/>
  </r>
  <r>
    <s v="Dynasty Warriors: Strikeforce"/>
    <x v="3"/>
    <n v="9"/>
    <x v="2"/>
    <x v="4"/>
    <n v="1"/>
    <s v="Tecmo Koei"/>
    <n v="33"/>
    <n v="110000"/>
    <n v="70000"/>
    <n v="70000"/>
    <n v="30000"/>
    <n v="280000"/>
    <n v="70000"/>
    <n v="0"/>
    <n v="6.4"/>
    <n v="27"/>
    <n v="7.3"/>
    <n v="15"/>
    <s v="Omega Force"/>
    <n v="833"/>
    <s v="T"/>
  </r>
  <r>
    <s v="Alvin and the Chipmunks: The Squeakquel"/>
    <x v="1"/>
    <n v="3"/>
    <x v="2"/>
    <x v="3"/>
    <n v="4"/>
    <s v="Majesco Entertainment"/>
    <n v="21"/>
    <n v="270000"/>
    <n v="0"/>
    <n v="0"/>
    <n v="20000"/>
    <n v="290000"/>
    <n v="72500"/>
    <n v="0"/>
    <m/>
    <m/>
    <m/>
    <m/>
    <s v="ImaginEngine"/>
    <n v="562"/>
    <s v="E"/>
  </r>
  <r>
    <s v="NieR"/>
    <x v="2"/>
    <n v="15"/>
    <x v="5"/>
    <x v="9"/>
    <n v="8"/>
    <s v="Square Enix"/>
    <n v="31"/>
    <n v="130000"/>
    <n v="100000"/>
    <n v="40000"/>
    <n v="20000"/>
    <n v="290000"/>
    <n v="72500"/>
    <n v="0"/>
    <n v="6.7"/>
    <n v="60"/>
    <n v="8.3000000000000007"/>
    <n v="126"/>
    <s v="Cavia Inc."/>
    <n v="214"/>
    <s v="M"/>
  </r>
  <r>
    <s v="Zoo Tycoon 2 DS"/>
    <x v="1"/>
    <n v="3"/>
    <x v="1"/>
    <x v="11"/>
    <n v="12"/>
    <s v="THQ"/>
    <n v="34"/>
    <n v="240000"/>
    <n v="30000"/>
    <n v="0"/>
    <n v="20000"/>
    <n v="290000"/>
    <n v="72500"/>
    <n v="0"/>
    <n v="6"/>
    <n v="17"/>
    <n v="5.4"/>
    <n v="7"/>
    <s v="Altron"/>
    <n v="50"/>
    <s v="E"/>
  </r>
  <r>
    <s v="Area 51"/>
    <x v="7"/>
    <n v="16"/>
    <x v="3"/>
    <x v="6"/>
    <n v="9"/>
    <s v="Midway Games"/>
    <n v="24"/>
    <n v="220000"/>
    <n v="60000"/>
    <n v="0"/>
    <n v="10000"/>
    <n v="290000"/>
    <n v="72500"/>
    <n v="0"/>
    <n v="7.2"/>
    <n v="43"/>
    <n v="8.1"/>
    <n v="16"/>
    <s v="Midway Studios - Austin"/>
    <n v="736"/>
    <s v="M"/>
  </r>
  <r>
    <s v="Deadpool"/>
    <x v="6"/>
    <n v="10"/>
    <x v="13"/>
    <x v="4"/>
    <n v="1"/>
    <s v="Activision"/>
    <n v="4"/>
    <n v="140000"/>
    <n v="110000"/>
    <n v="0"/>
    <n v="50000"/>
    <n v="300000"/>
    <n v="75000"/>
    <n v="0"/>
    <n v="6"/>
    <n v="11"/>
    <n v="5.7"/>
    <n v="68"/>
    <s v="High Moon Studios"/>
    <n v="524"/>
    <s v="M"/>
  </r>
  <r>
    <s v="UEFA Euro 2016"/>
    <x v="6"/>
    <n v="10"/>
    <x v="14"/>
    <x v="0"/>
    <n v="11"/>
    <s v="Konami Digital Entertainment"/>
    <n v="19"/>
    <n v="0"/>
    <n v="220000"/>
    <n v="40000"/>
    <n v="40000"/>
    <n v="300000"/>
    <n v="75000"/>
    <n v="0"/>
    <n v="7.2"/>
    <n v="7"/>
    <n v="6.6"/>
    <n v="8"/>
    <s v="Konami"/>
    <n v="646"/>
    <s v="E"/>
  </r>
  <r>
    <s v="Imagine: Fashion Designer World Tour"/>
    <x v="1"/>
    <n v="3"/>
    <x v="2"/>
    <x v="8"/>
    <n v="10"/>
    <s v="Ubisoft"/>
    <n v="35"/>
    <n v="270000"/>
    <n v="0"/>
    <n v="0"/>
    <n v="20000"/>
    <n v="290000"/>
    <n v="72500"/>
    <n v="0"/>
    <m/>
    <m/>
    <m/>
    <m/>
    <s v="Virtual Toys"/>
    <n v="1254"/>
    <s v="E"/>
  </r>
  <r>
    <s v="Wanted: Weapons of Fate"/>
    <x v="3"/>
    <n v="9"/>
    <x v="2"/>
    <x v="6"/>
    <n v="9"/>
    <s v="Warner Bros. Interactive Entertainment"/>
    <n v="38"/>
    <n v="140000"/>
    <n v="100000"/>
    <n v="10000"/>
    <n v="40000"/>
    <n v="290000"/>
    <n v="72500"/>
    <n v="0"/>
    <n v="6.1"/>
    <n v="56"/>
    <n v="7.1"/>
    <n v="25"/>
    <s v="GRIN"/>
    <n v="496"/>
    <s v="M"/>
  </r>
  <r>
    <s v="Mega Man X8"/>
    <x v="4"/>
    <n v="8"/>
    <x v="7"/>
    <x v="2"/>
    <n v="5"/>
    <s v="Capcom"/>
    <n v="8"/>
    <n v="140000"/>
    <n v="110000"/>
    <n v="0"/>
    <n v="40000"/>
    <n v="290000"/>
    <n v="72500"/>
    <n v="0"/>
    <n v="6.8"/>
    <n v="23"/>
    <n v="8.5"/>
    <n v="63"/>
    <s v="Valuewave Co.,Ltd."/>
    <n v="1236"/>
    <s v="E"/>
  </r>
  <r>
    <s v="The Chronicles of Riddick: Assault on Dark Athena"/>
    <x v="2"/>
    <n v="15"/>
    <x v="2"/>
    <x v="6"/>
    <n v="9"/>
    <s v="Atari"/>
    <n v="5"/>
    <n v="160000"/>
    <n v="100000"/>
    <n v="0"/>
    <n v="30000"/>
    <n v="290000"/>
    <n v="72500"/>
    <n v="0"/>
    <n v="8.1999999999999993"/>
    <n v="67"/>
    <n v="8.1999999999999993"/>
    <n v="73"/>
    <s v="Starbreeze"/>
    <n v="1083"/>
    <s v="M"/>
  </r>
  <r>
    <s v="Ford Mustang: The Legend Lives"/>
    <x v="4"/>
    <n v="8"/>
    <x v="3"/>
    <x v="1"/>
    <n v="7"/>
    <s v="Take-Two Interactive"/>
    <n v="32"/>
    <n v="140000"/>
    <n v="110000"/>
    <n v="0"/>
    <n v="40000"/>
    <n v="290000"/>
    <n v="72500"/>
    <n v="0"/>
    <n v="5.8"/>
    <n v="5"/>
    <n v="7.3"/>
    <n v="8"/>
    <s v="Eutechnyx"/>
    <n v="396"/>
    <s v="E"/>
  </r>
  <r>
    <s v="TouchMaster: Connect"/>
    <x v="1"/>
    <n v="3"/>
    <x v="5"/>
    <x v="5"/>
    <n v="6"/>
    <s v="Warner Bros. Interactive Entertainment"/>
    <n v="38"/>
    <n v="100000"/>
    <n v="160000"/>
    <n v="0"/>
    <n v="30000"/>
    <n v="290000"/>
    <n v="72500"/>
    <n v="0"/>
    <m/>
    <m/>
    <m/>
    <m/>
    <s v="DoubleTap Games"/>
    <n v="327"/>
    <s v="E"/>
  </r>
  <r>
    <s v="Duel Masters: Sempai Legends"/>
    <x v="12"/>
    <n v="4"/>
    <x v="15"/>
    <x v="3"/>
    <n v="4"/>
    <s v="Atari"/>
    <n v="5"/>
    <n v="210000"/>
    <n v="80000"/>
    <n v="0"/>
    <n v="10000"/>
    <n v="300000"/>
    <n v="75000"/>
    <n v="0"/>
    <n v="6.9"/>
    <n v="19"/>
    <n v="8"/>
    <n v="5"/>
    <s v="Mistic Software"/>
    <n v="746"/>
    <s v="E"/>
  </r>
  <r>
    <s v="Marvel Super Hero Squad"/>
    <x v="4"/>
    <n v="8"/>
    <x v="2"/>
    <x v="7"/>
    <n v="3"/>
    <s v="THQ"/>
    <n v="34"/>
    <n v="140000"/>
    <n v="110000"/>
    <n v="0"/>
    <n v="40000"/>
    <n v="290000"/>
    <n v="72500"/>
    <n v="0"/>
    <m/>
    <m/>
    <m/>
    <m/>
    <s v="THQ"/>
    <n v="1158"/>
    <s v="E10+"/>
  </r>
  <r>
    <s v="John Deere: Harvest in the Heartland"/>
    <x v="1"/>
    <n v="3"/>
    <x v="4"/>
    <x v="8"/>
    <n v="10"/>
    <s v="Ubisoft"/>
    <n v="35"/>
    <n v="230000"/>
    <n v="30000"/>
    <n v="0"/>
    <n v="20000"/>
    <n v="280000"/>
    <n v="70000"/>
    <n v="0"/>
    <n v="4.3"/>
    <n v="7"/>
    <m/>
    <m/>
    <s v="Black Lantern Studios"/>
    <n v="153"/>
    <s v="E"/>
  </r>
  <r>
    <s v="Harvest Moon: Magical Melody"/>
    <x v="0"/>
    <n v="13"/>
    <x v="1"/>
    <x v="8"/>
    <n v="10"/>
    <s v="Rising Star Games"/>
    <n v="28"/>
    <n v="230000"/>
    <n v="30000"/>
    <n v="0"/>
    <n v="20000"/>
    <n v="280000"/>
    <n v="70000"/>
    <n v="0"/>
    <n v="6.9"/>
    <n v="14"/>
    <n v="8.8000000000000007"/>
    <n v="17"/>
    <s v="Marvelous Entertainment"/>
    <n v="706"/>
    <s v="E"/>
  </r>
  <r>
    <s v="Resident Evil: Revelations 2"/>
    <x v="3"/>
    <n v="9"/>
    <x v="13"/>
    <x v="4"/>
    <n v="1"/>
    <s v="Capcom"/>
    <n v="8"/>
    <n v="60000"/>
    <n v="50000"/>
    <n v="160000"/>
    <n v="20000"/>
    <n v="290000"/>
    <n v="72500"/>
    <n v="0"/>
    <m/>
    <m/>
    <n v="6.8"/>
    <n v="48"/>
    <s v="Capcom"/>
    <n v="202"/>
    <s v="M"/>
  </r>
  <r>
    <s v="Heroes of the Pacific"/>
    <x v="4"/>
    <n v="8"/>
    <x v="3"/>
    <x v="8"/>
    <n v="10"/>
    <s v="Codemasters"/>
    <n v="9"/>
    <n v="140000"/>
    <n v="110000"/>
    <n v="0"/>
    <n v="40000"/>
    <n v="290000"/>
    <n v="72500"/>
    <n v="0"/>
    <n v="7.6"/>
    <n v="31"/>
    <n v="8.4"/>
    <n v="15"/>
    <s v="IR Gurus"/>
    <n v="592"/>
    <s v="T"/>
  </r>
  <r>
    <s v="Prince of Persia: Rival Swords"/>
    <x v="0"/>
    <n v="13"/>
    <x v="4"/>
    <x v="4"/>
    <n v="1"/>
    <s v="Ubisoft"/>
    <n v="35"/>
    <n v="240000"/>
    <n v="20000"/>
    <n v="0"/>
    <n v="20000"/>
    <n v="280000"/>
    <n v="70000"/>
    <n v="0"/>
    <n v="7"/>
    <n v="30"/>
    <n v="7.7"/>
    <n v="21"/>
    <s v="Ubisoft Montreal"/>
    <n v="1207"/>
    <s v="T"/>
  </r>
  <r>
    <s v="The Lord of the Rings: The Third Age"/>
    <x v="11"/>
    <n v="5"/>
    <x v="7"/>
    <x v="9"/>
    <n v="8"/>
    <s v="Electronic Arts"/>
    <n v="15"/>
    <n v="220000"/>
    <n v="60000"/>
    <n v="0"/>
    <n v="10000"/>
    <n v="290000"/>
    <n v="72500"/>
    <n v="0"/>
    <n v="7.4"/>
    <n v="25"/>
    <n v="7.8"/>
    <n v="19"/>
    <s v="EA Games"/>
    <n v="347"/>
    <s v="T"/>
  </r>
  <r>
    <s v="Trace Memory"/>
    <x v="1"/>
    <n v="3"/>
    <x v="3"/>
    <x v="10"/>
    <n v="2"/>
    <s v="Ninti"/>
    <n v="26"/>
    <n v="150000"/>
    <n v="10000"/>
    <n v="120000"/>
    <n v="10000"/>
    <n v="290000"/>
    <n v="72500"/>
    <n v="0"/>
    <n v="7"/>
    <n v="51"/>
    <n v="8.1"/>
    <n v="42"/>
    <s v="Cing"/>
    <n v="222"/>
    <s v="T"/>
  </r>
  <r>
    <s v="X-Men Legends II: Rise of Apocalypse"/>
    <x v="9"/>
    <n v="11"/>
    <x v="3"/>
    <x v="9"/>
    <n v="8"/>
    <s v="Activision"/>
    <n v="4"/>
    <n v="250000"/>
    <n v="10000"/>
    <n v="0"/>
    <n v="20000"/>
    <n v="280000"/>
    <n v="70000"/>
    <n v="0"/>
    <n v="8.4"/>
    <n v="30"/>
    <n v="8.1999999999999993"/>
    <n v="43"/>
    <s v="Vicarious Visions"/>
    <n v="1247"/>
    <s v="T"/>
  </r>
  <r>
    <s v="Borderlands: The Pre-Sequel"/>
    <x v="8"/>
    <n v="6"/>
    <x v="12"/>
    <x v="6"/>
    <n v="9"/>
    <s v="Take-Two Interactive"/>
    <n v="32"/>
    <n v="110000"/>
    <n v="150000"/>
    <n v="0"/>
    <n v="20000"/>
    <n v="280000"/>
    <n v="70000"/>
    <n v="0"/>
    <n v="7.5"/>
    <n v="55"/>
    <n v="6.2"/>
    <n v="703"/>
    <s v="2K Australia"/>
    <n v="7"/>
    <s v="M"/>
  </r>
  <r>
    <s v="Madden NFL 08"/>
    <x v="7"/>
    <n v="16"/>
    <x v="4"/>
    <x v="0"/>
    <n v="11"/>
    <s v="Electronic Arts"/>
    <n v="15"/>
    <n v="220000"/>
    <n v="60000"/>
    <n v="0"/>
    <n v="10000"/>
    <n v="290000"/>
    <n v="72500"/>
    <n v="0"/>
    <n v="7.6"/>
    <n v="6"/>
    <n v="6"/>
    <n v="4"/>
    <s v="EA Tiburon"/>
    <n v="360"/>
    <s v="E"/>
  </r>
  <r>
    <s v="Trauma Center: New Blood"/>
    <x v="0"/>
    <n v="13"/>
    <x v="4"/>
    <x v="8"/>
    <n v="10"/>
    <s v="Ninti"/>
    <n v="26"/>
    <n v="220000"/>
    <n v="40000"/>
    <n v="10000"/>
    <n v="20000"/>
    <n v="290000"/>
    <n v="72500"/>
    <n v="0"/>
    <n v="7.7"/>
    <n v="43"/>
    <n v="8"/>
    <n v="20"/>
    <s v="Atlus"/>
    <n v="97"/>
    <s v="T"/>
  </r>
  <r>
    <s v="Starhawk"/>
    <x v="3"/>
    <n v="9"/>
    <x v="11"/>
    <x v="4"/>
    <n v="1"/>
    <s v="Sony Computer Entertainment"/>
    <n v="30"/>
    <n v="180000"/>
    <n v="50000"/>
    <n v="30000"/>
    <n v="30000"/>
    <n v="290000"/>
    <n v="72500"/>
    <n v="0"/>
    <n v="7.7"/>
    <n v="71"/>
    <n v="7.8"/>
    <n v="188"/>
    <s v="LightBox Interactive"/>
    <n v="674"/>
    <s v="T"/>
  </r>
  <r>
    <s v="Pirates of the Caribbean"/>
    <x v="7"/>
    <n v="16"/>
    <x v="15"/>
    <x v="9"/>
    <n v="8"/>
    <s v="Ubisoft"/>
    <n v="35"/>
    <n v="220000"/>
    <n v="60000"/>
    <n v="0"/>
    <n v="10000"/>
    <n v="290000"/>
    <n v="72500"/>
    <n v="0"/>
    <n v="6.5"/>
    <n v="30"/>
    <n v="7.4"/>
    <n v="27"/>
    <s v="Akella"/>
    <n v="45"/>
    <s v="T"/>
  </r>
  <r>
    <s v="FIFA Soccer 13"/>
    <x v="5"/>
    <n v="1"/>
    <x v="11"/>
    <x v="4"/>
    <n v="1"/>
    <s v="Electronic Arts"/>
    <n v="15"/>
    <n v="60000"/>
    <n v="200000"/>
    <n v="0"/>
    <n v="30000"/>
    <n v="290000"/>
    <n v="72500"/>
    <n v="0"/>
    <n v="6.8"/>
    <n v="4"/>
    <n v="3.7"/>
    <n v="16"/>
    <s v="Electronic Arts"/>
    <n v="378"/>
    <s v="E"/>
  </r>
  <r>
    <s v="Ace Combat: Joint Assault"/>
    <x v="9"/>
    <n v="11"/>
    <x v="5"/>
    <x v="8"/>
    <n v="10"/>
    <s v="Namco Bandai Games"/>
    <n v="25"/>
    <n v="60000"/>
    <n v="50000"/>
    <n v="150000"/>
    <n v="30000"/>
    <n v="290000"/>
    <n v="72500"/>
    <n v="0"/>
    <n v="7.1"/>
    <n v="30"/>
    <n v="7.2"/>
    <n v="12"/>
    <s v="Project Aces"/>
    <n v="896"/>
    <s v="T"/>
  </r>
  <r>
    <s v="The BIGS 2"/>
    <x v="0"/>
    <n v="13"/>
    <x v="2"/>
    <x v="0"/>
    <n v="11"/>
    <s v="Take-Two Interactive"/>
    <n v="32"/>
    <n v="260000"/>
    <n v="10000"/>
    <n v="0"/>
    <n v="20000"/>
    <n v="290000"/>
    <n v="72500"/>
    <n v="0"/>
    <n v="6.8"/>
    <n v="5"/>
    <n v="8.5"/>
    <n v="6"/>
    <s v="Blue Castle Games"/>
    <n v="165"/>
    <s v="E10+"/>
  </r>
  <r>
    <s v="Shrek: Forever After"/>
    <x v="0"/>
    <n v="13"/>
    <x v="5"/>
    <x v="2"/>
    <n v="5"/>
    <s v="Activision"/>
    <n v="4"/>
    <n v="180000"/>
    <n v="90000"/>
    <n v="0"/>
    <n v="30000"/>
    <n v="300000"/>
    <n v="75000"/>
    <n v="0"/>
    <m/>
    <m/>
    <m/>
    <m/>
    <s v="Xpec"/>
    <n v="1290"/>
    <s v="E10+"/>
  </r>
  <r>
    <s v="Turning Point: Fall of Liberty"/>
    <x v="2"/>
    <n v="15"/>
    <x v="1"/>
    <x v="6"/>
    <n v="9"/>
    <s v="Codemasters"/>
    <n v="9"/>
    <n v="230000"/>
    <n v="40000"/>
    <n v="0"/>
    <n v="20000"/>
    <n v="290000"/>
    <n v="72500"/>
    <n v="0"/>
    <n v="4.3"/>
    <n v="44"/>
    <n v="6.8"/>
    <n v="87"/>
    <s v="Spark Unlimited"/>
    <n v="1062"/>
    <s v="T"/>
  </r>
  <r>
    <s v="Karaoke Revolution Glee: Volume 3"/>
    <x v="0"/>
    <n v="13"/>
    <x v="10"/>
    <x v="3"/>
    <n v="4"/>
    <s v="Konami Digital Entertainment"/>
    <n v="19"/>
    <n v="230000"/>
    <n v="40000"/>
    <n v="0"/>
    <n v="20000"/>
    <n v="290000"/>
    <n v="72500"/>
    <n v="0"/>
    <m/>
    <m/>
    <m/>
    <m/>
    <s v="Hijinx Studios"/>
    <n v="528"/>
    <s v="T"/>
  </r>
  <r>
    <s v="Sonic Boom: Shattered Crystal"/>
    <x v="5"/>
    <n v="1"/>
    <x v="12"/>
    <x v="4"/>
    <n v="1"/>
    <s v="Sega"/>
    <n v="29"/>
    <n v="170000"/>
    <n v="90000"/>
    <n v="0"/>
    <n v="30000"/>
    <n v="290000"/>
    <n v="72500"/>
    <n v="0"/>
    <n v="4.7"/>
    <n v="21"/>
    <n v="6.3"/>
    <n v="160"/>
    <s v="Sanzaru Games"/>
    <n v="984"/>
    <s v="E"/>
  </r>
  <r>
    <s v="MLB Power Pros"/>
    <x v="0"/>
    <n v="13"/>
    <x v="4"/>
    <x v="0"/>
    <n v="11"/>
    <s v="Konami Digital Entertainment"/>
    <n v="19"/>
    <n v="230000"/>
    <n v="0"/>
    <n v="40000"/>
    <n v="20000"/>
    <n v="290000"/>
    <n v="72500"/>
    <n v="0"/>
    <n v="8.3000000000000007"/>
    <n v="12"/>
    <n v="8.4"/>
    <n v="45"/>
    <s v="Konami"/>
    <n v="646"/>
    <s v="E"/>
  </r>
  <r>
    <s v="Sakura Wars: So Long, My Love"/>
    <x v="4"/>
    <n v="8"/>
    <x v="3"/>
    <x v="9"/>
    <n v="8"/>
    <s v="Sega"/>
    <n v="29"/>
    <n v="70000"/>
    <n v="50000"/>
    <n v="150000"/>
    <n v="20000"/>
    <n v="290000"/>
    <n v="72500"/>
    <n v="0"/>
    <n v="8.1"/>
    <n v="15"/>
    <n v="7.3"/>
    <n v="26"/>
    <s v="RED Entertainment"/>
    <n v="934"/>
    <s v="T"/>
  </r>
  <r>
    <s v="Dynasty Tactics"/>
    <x v="4"/>
    <n v="8"/>
    <x v="8"/>
    <x v="11"/>
    <n v="12"/>
    <s v="Tecmo Koei"/>
    <n v="33"/>
    <n v="60000"/>
    <n v="50000"/>
    <n v="160000"/>
    <n v="20000"/>
    <n v="290000"/>
    <n v="72500"/>
    <n v="0"/>
    <n v="7.9"/>
    <n v="14"/>
    <n v="8.1"/>
    <n v="31"/>
    <s v="Koei"/>
    <n v="638"/>
    <s v="T"/>
  </r>
  <r>
    <s v="Call of Juarez: The Cartel"/>
    <x v="3"/>
    <n v="9"/>
    <x v="10"/>
    <x v="6"/>
    <n v="9"/>
    <s v="Ubisoft"/>
    <n v="35"/>
    <n v="120000"/>
    <n v="120000"/>
    <n v="0"/>
    <n v="50000"/>
    <n v="290000"/>
    <n v="72500"/>
    <n v="0"/>
    <n v="4.5"/>
    <n v="42"/>
    <n v="5.5"/>
    <n v="74"/>
    <s v="Techland"/>
    <n v="1136"/>
    <s v="M"/>
  </r>
  <r>
    <s v="Angry Birds Star Wars"/>
    <x v="3"/>
    <n v="9"/>
    <x v="6"/>
    <x v="11"/>
    <n v="12"/>
    <s v="Activision"/>
    <n v="4"/>
    <n v="100000"/>
    <n v="140000"/>
    <n v="0"/>
    <n v="50000"/>
    <n v="290000"/>
    <n v="72500"/>
    <n v="0"/>
    <n v="4.9000000000000004"/>
    <n v="6"/>
    <n v="3.6"/>
    <n v="23"/>
    <s v="Exient Entertainment"/>
    <n v="402"/>
    <s v="E"/>
  </r>
  <r>
    <s v="Metal Gear Solid V: Ground Zeroes"/>
    <x v="13"/>
    <n v="17"/>
    <x v="12"/>
    <x v="4"/>
    <n v="1"/>
    <s v="Konami Digital Entertainment"/>
    <n v="19"/>
    <n v="150000"/>
    <n v="110000"/>
    <n v="0"/>
    <n v="20000"/>
    <n v="280000"/>
    <n v="70000"/>
    <n v="0"/>
    <n v="7.6"/>
    <n v="13"/>
    <n v="5.4"/>
    <n v="348"/>
    <s v="Kojima Productions"/>
    <n v="643"/>
    <s v="M"/>
  </r>
  <r>
    <s v="SimCity 4"/>
    <x v="8"/>
    <n v="6"/>
    <x v="15"/>
    <x v="8"/>
    <n v="10"/>
    <s v="Electronic Arts"/>
    <n v="15"/>
    <n v="10000"/>
    <n v="240000"/>
    <n v="0"/>
    <n v="30000"/>
    <n v="280000"/>
    <n v="70000"/>
    <n v="0"/>
    <n v="8.4"/>
    <n v="36"/>
    <n v="8.6999999999999993"/>
    <n v="268"/>
    <s v="Maxis"/>
    <n v="714"/>
    <s v="E"/>
  </r>
  <r>
    <s v="Puzzle Quest: Challenge of the Warlords"/>
    <x v="0"/>
    <n v="13"/>
    <x v="4"/>
    <x v="5"/>
    <n v="6"/>
    <s v="D3Publisher"/>
    <n v="11"/>
    <n v="260000"/>
    <n v="0"/>
    <n v="0"/>
    <n v="20000"/>
    <n v="280000"/>
    <n v="70000"/>
    <n v="0"/>
    <n v="7.1"/>
    <n v="17"/>
    <n v="6.2"/>
    <n v="5"/>
    <s v="Vicious Cycle"/>
    <n v="1249"/>
    <s v="E10+"/>
  </r>
  <r>
    <s v="Surf's Up"/>
    <x v="4"/>
    <n v="8"/>
    <x v="4"/>
    <x v="0"/>
    <n v="11"/>
    <s v="Ubisoft"/>
    <n v="35"/>
    <n v="140000"/>
    <n v="110000"/>
    <n v="0"/>
    <n v="40000"/>
    <n v="290000"/>
    <n v="72500"/>
    <n v="0"/>
    <n v="6"/>
    <n v="4"/>
    <m/>
    <m/>
    <s v="Ubisoft Montreal"/>
    <n v="1207"/>
    <s v="E10+"/>
  </r>
  <r>
    <s v="Disgaea 5: Alliance of Vengeance"/>
    <x v="6"/>
    <n v="10"/>
    <x v="13"/>
    <x v="9"/>
    <n v="8"/>
    <s v="Nippon Ichi Software"/>
    <n v="27"/>
    <n v="110000"/>
    <n v="80000"/>
    <n v="60000"/>
    <n v="40000"/>
    <n v="290000"/>
    <n v="72500"/>
    <n v="0"/>
    <n v="8"/>
    <n v="43"/>
    <n v="8.1"/>
    <n v="173"/>
    <s v="Nippon Ichi Software"/>
    <n v="817"/>
    <s v="T"/>
  </r>
  <r>
    <s v="Sengoku Basara: Samurai Heroes"/>
    <x v="0"/>
    <n v="13"/>
    <x v="5"/>
    <x v="4"/>
    <n v="1"/>
    <s v="Capcom"/>
    <n v="8"/>
    <n v="60000"/>
    <n v="10000"/>
    <n v="200000"/>
    <n v="10000"/>
    <n v="280000"/>
    <n v="70000"/>
    <n v="0"/>
    <n v="6.5"/>
    <n v="18"/>
    <n v="8.8000000000000007"/>
    <n v="13"/>
    <s v="Capcom"/>
    <n v="202"/>
    <s v="T"/>
  </r>
  <r>
    <s v="Rayman 3: Hoodlum Havoc"/>
    <x v="4"/>
    <n v="8"/>
    <x v="15"/>
    <x v="2"/>
    <n v="5"/>
    <s v="Ubisoft"/>
    <n v="35"/>
    <n v="140000"/>
    <n v="110000"/>
    <n v="0"/>
    <n v="40000"/>
    <n v="290000"/>
    <n v="72500"/>
    <n v="0"/>
    <n v="7.6"/>
    <n v="21"/>
    <n v="8.6"/>
    <n v="38"/>
    <s v="Ubisoft"/>
    <n v="1199"/>
    <s v="E"/>
  </r>
  <r>
    <s v="Warriors Orochi 2"/>
    <x v="9"/>
    <n v="11"/>
    <x v="1"/>
    <x v="4"/>
    <n v="1"/>
    <s v="Tecmo Koei"/>
    <n v="33"/>
    <n v="60000"/>
    <n v="0"/>
    <n v="220000"/>
    <n v="10000"/>
    <n v="290000"/>
    <n v="72500"/>
    <n v="0"/>
    <n v="5.6"/>
    <n v="14"/>
    <n v="7.5"/>
    <n v="4"/>
    <s v="Omega Force"/>
    <n v="833"/>
    <s v="T"/>
  </r>
  <r>
    <s v="Feel the Magic XY/XX"/>
    <x v="1"/>
    <n v="3"/>
    <x v="7"/>
    <x v="5"/>
    <n v="6"/>
    <s v="Sega"/>
    <n v="29"/>
    <n v="170000"/>
    <n v="0"/>
    <n v="100000"/>
    <n v="20000"/>
    <n v="290000"/>
    <n v="72500"/>
    <n v="0"/>
    <n v="7.5"/>
    <n v="55"/>
    <n v="8.1"/>
    <n v="18"/>
    <s v="Sonic Team"/>
    <n v="1056"/>
    <s v="T"/>
  </r>
  <r>
    <s v="Psi-Ops: The Mindgate Conspiracy"/>
    <x v="4"/>
    <n v="8"/>
    <x v="7"/>
    <x v="6"/>
    <n v="9"/>
    <s v="Midway Games"/>
    <n v="24"/>
    <n v="140000"/>
    <n v="110000"/>
    <n v="0"/>
    <n v="40000"/>
    <n v="290000"/>
    <n v="72500"/>
    <n v="0"/>
    <n v="8.4"/>
    <n v="46"/>
    <n v="8.9"/>
    <n v="27"/>
    <s v="Midway"/>
    <n v="735"/>
    <s v="M"/>
  </r>
  <r>
    <s v="Neopets Puzzle Adventure"/>
    <x v="1"/>
    <n v="3"/>
    <x v="1"/>
    <x v="5"/>
    <n v="6"/>
    <s v="Capcom"/>
    <n v="8"/>
    <n v="260000"/>
    <n v="0"/>
    <n v="0"/>
    <n v="20000"/>
    <n v="280000"/>
    <n v="70000"/>
    <n v="0"/>
    <n v="7"/>
    <n v="12"/>
    <m/>
    <m/>
    <s v="Infinite Interactive"/>
    <n v="571"/>
    <s v="E"/>
  </r>
  <r>
    <s v="Dead Rising: Chop Till You Drop"/>
    <x v="0"/>
    <n v="13"/>
    <x v="2"/>
    <x v="4"/>
    <n v="1"/>
    <s v="Capcom"/>
    <n v="8"/>
    <n v="150000"/>
    <n v="70000"/>
    <n v="50000"/>
    <n v="20000"/>
    <n v="290000"/>
    <n v="72500"/>
    <n v="0"/>
    <n v="6.1"/>
    <n v="30"/>
    <n v="6.5"/>
    <n v="35"/>
    <s v="TOSE"/>
    <n v="1174"/>
    <s v="M"/>
  </r>
  <r>
    <s v="Purr Pals"/>
    <x v="0"/>
    <n v="13"/>
    <x v="1"/>
    <x v="8"/>
    <n v="10"/>
    <s v="Deep Silver"/>
    <n v="12"/>
    <n v="260000"/>
    <n v="0"/>
    <n v="0"/>
    <n v="20000"/>
    <n v="280000"/>
    <n v="70000"/>
    <n v="0"/>
    <m/>
    <m/>
    <m/>
    <m/>
    <s v="Crave"/>
    <n v="253"/>
    <s v="E"/>
  </r>
  <r>
    <s v="Spyro: A Hero's Tail"/>
    <x v="11"/>
    <n v="5"/>
    <x v="7"/>
    <x v="2"/>
    <n v="5"/>
    <s v="Vivendi Games"/>
    <n v="37"/>
    <n v="220000"/>
    <n v="60000"/>
    <n v="0"/>
    <n v="10000"/>
    <n v="290000"/>
    <n v="72500"/>
    <n v="0"/>
    <n v="6.2"/>
    <n v="13"/>
    <n v="8.3000000000000007"/>
    <n v="10"/>
    <s v="Eurocom Entertainment Software"/>
    <n v="394"/>
    <s v="E"/>
  </r>
  <r>
    <s v="NASCAR 08"/>
    <x v="2"/>
    <n v="15"/>
    <x v="4"/>
    <x v="1"/>
    <n v="7"/>
    <s v="Electronic Arts"/>
    <n v="15"/>
    <n v="260000"/>
    <n v="0"/>
    <n v="0"/>
    <n v="20000"/>
    <n v="280000"/>
    <n v="70000"/>
    <n v="0"/>
    <n v="5.9"/>
    <n v="29"/>
    <n v="5.2"/>
    <n v="30"/>
    <s v="EA Tiburon"/>
    <n v="360"/>
    <s v="E"/>
  </r>
  <r>
    <s v="Links 2004"/>
    <x v="7"/>
    <n v="16"/>
    <x v="15"/>
    <x v="0"/>
    <n v="11"/>
    <s v="Microsoft Game Studios"/>
    <n v="23"/>
    <n v="210000"/>
    <n v="60000"/>
    <n v="0"/>
    <n v="10000"/>
    <n v="280000"/>
    <n v="70000"/>
    <n v="0"/>
    <n v="8"/>
    <n v="41"/>
    <n v="9"/>
    <n v="9"/>
    <s v="Indie Built"/>
    <n v="568"/>
    <s v="E"/>
  </r>
  <r>
    <s v="Majin and the Forsaken Kingdom"/>
    <x v="3"/>
    <n v="9"/>
    <x v="5"/>
    <x v="10"/>
    <n v="2"/>
    <s v="Namco Bandai Games"/>
    <n v="25"/>
    <n v="90000"/>
    <n v="130000"/>
    <n v="10000"/>
    <n v="50000"/>
    <n v="280000"/>
    <n v="70000"/>
    <n v="0"/>
    <n v="7.2"/>
    <n v="49"/>
    <n v="7.9"/>
    <n v="35"/>
    <s v="Game Republic"/>
    <n v="459"/>
    <s v="T"/>
  </r>
  <r>
    <s v="Assassin's Creed IV: Black Flag"/>
    <x v="10"/>
    <n v="14"/>
    <x v="6"/>
    <x v="4"/>
    <n v="1"/>
    <s v="Ubisoft"/>
    <n v="35"/>
    <n v="170000"/>
    <n v="90000"/>
    <n v="0"/>
    <n v="30000"/>
    <n v="290000"/>
    <n v="72500"/>
    <n v="0"/>
    <n v="8.6"/>
    <n v="5"/>
    <n v="7.7"/>
    <n v="207"/>
    <s v="Ubisoft"/>
    <n v="1199"/>
    <s v="M"/>
  </r>
  <r>
    <s v="Tales of Phantasia"/>
    <x v="12"/>
    <n v="4"/>
    <x v="15"/>
    <x v="9"/>
    <n v="8"/>
    <s v="Ninti"/>
    <n v="26"/>
    <n v="80000"/>
    <n v="30000"/>
    <n v="170000"/>
    <n v="10000"/>
    <n v="290000"/>
    <n v="72500"/>
    <n v="0"/>
    <n v="7.6"/>
    <n v="29"/>
    <n v="8.1"/>
    <n v="24"/>
    <s v="Namco"/>
    <n v="767"/>
    <s v="E10+"/>
  </r>
  <r>
    <s v="Bratz: Super Babyz"/>
    <x v="1"/>
    <n v="3"/>
    <x v="1"/>
    <x v="4"/>
    <n v="1"/>
    <s v="THQ"/>
    <n v="34"/>
    <n v="260000"/>
    <n v="0"/>
    <n v="0"/>
    <n v="20000"/>
    <n v="280000"/>
    <n v="70000"/>
    <n v="0"/>
    <n v="5"/>
    <n v="4"/>
    <m/>
    <m/>
    <s v="Creat Studios"/>
    <n v="255"/>
    <s v="E"/>
  </r>
  <r>
    <s v="Monster 4x4: Masters of Metal"/>
    <x v="4"/>
    <n v="8"/>
    <x v="15"/>
    <x v="1"/>
    <n v="7"/>
    <s v="Ubisoft"/>
    <n v="35"/>
    <n v="140000"/>
    <n v="110000"/>
    <n v="0"/>
    <n v="40000"/>
    <n v="290000"/>
    <n v="72500"/>
    <n v="0"/>
    <n v="4.8"/>
    <n v="9"/>
    <n v="8.3000000000000007"/>
    <n v="13"/>
    <s v="Ubisoft"/>
    <n v="1199"/>
    <s v="E"/>
  </r>
  <r>
    <s v="SingStar Country"/>
    <x v="4"/>
    <n v="8"/>
    <x v="1"/>
    <x v="3"/>
    <n v="4"/>
    <s v="Sony Computer Entertainment"/>
    <n v="30"/>
    <n v="140000"/>
    <n v="110000"/>
    <n v="0"/>
    <n v="40000"/>
    <n v="290000"/>
    <n v="72500"/>
    <n v="0"/>
    <n v="7.5"/>
    <n v="13"/>
    <m/>
    <m/>
    <s v="SCEE London Studio"/>
    <n v="1001"/>
    <s v="T"/>
  </r>
  <r>
    <s v="Hot Shots Golf: World Invitational"/>
    <x v="3"/>
    <n v="9"/>
    <x v="11"/>
    <x v="0"/>
    <n v="11"/>
    <s v="Sony Computer Entertainment"/>
    <n v="30"/>
    <n v="0"/>
    <n v="0"/>
    <n v="280000"/>
    <n v="0"/>
    <n v="280000"/>
    <n v="70000"/>
    <n v="0"/>
    <m/>
    <m/>
    <n v="7.9"/>
    <n v="9"/>
    <s v="Clap Hanz"/>
    <n v="226"/>
    <s v="E"/>
  </r>
  <r>
    <s v="Disney's Extreme Skate Adventure"/>
    <x v="12"/>
    <n v="4"/>
    <x v="15"/>
    <x v="0"/>
    <n v="11"/>
    <s v="Activision"/>
    <n v="4"/>
    <n v="200000"/>
    <n v="80000"/>
    <n v="0"/>
    <n v="10000"/>
    <n v="290000"/>
    <n v="72500"/>
    <n v="0"/>
    <n v="7"/>
    <n v="6"/>
    <m/>
    <m/>
    <s v="Vicarious Visions"/>
    <n v="1247"/>
    <s v="E"/>
  </r>
  <r>
    <s v="Dragon Ball GT: Transformation"/>
    <x v="12"/>
    <n v="4"/>
    <x v="3"/>
    <x v="4"/>
    <n v="1"/>
    <s v="Atari"/>
    <n v="5"/>
    <n v="200000"/>
    <n v="80000"/>
    <n v="0"/>
    <n v="10000"/>
    <n v="290000"/>
    <n v="72500"/>
    <n v="0"/>
    <n v="6.9"/>
    <n v="12"/>
    <n v="8.1999999999999993"/>
    <n v="26"/>
    <s v="Webfoot Technologies"/>
    <n v="1278"/>
    <s v="E10+"/>
  </r>
  <r>
    <s v="Battlefield: Hardline"/>
    <x v="2"/>
    <n v="15"/>
    <x v="13"/>
    <x v="6"/>
    <n v="9"/>
    <s v="Electronic Arts"/>
    <n v="15"/>
    <n v="170000"/>
    <n v="90000"/>
    <n v="0"/>
    <n v="30000"/>
    <n v="290000"/>
    <n v="72500"/>
    <n v="0"/>
    <m/>
    <m/>
    <n v="4.0999999999999996"/>
    <n v="65"/>
    <s v="Visceral Games"/>
    <n v="1258"/>
    <s v="M"/>
  </r>
  <r>
    <s v="FIFA 15"/>
    <x v="8"/>
    <n v="6"/>
    <x v="12"/>
    <x v="0"/>
    <n v="11"/>
    <s v="Electronic Arts"/>
    <n v="15"/>
    <n v="0"/>
    <n v="270000"/>
    <n v="0"/>
    <n v="20000"/>
    <n v="290000"/>
    <n v="72500"/>
    <n v="0"/>
    <n v="8.1999999999999993"/>
    <n v="9"/>
    <n v="4.2"/>
    <n v="383"/>
    <s v="EA Sports"/>
    <n v="356"/>
    <s v="E"/>
  </r>
  <r>
    <s v="The Warriors"/>
    <x v="7"/>
    <n v="16"/>
    <x v="3"/>
    <x v="4"/>
    <n v="1"/>
    <s v="Take-Two Interactive"/>
    <n v="32"/>
    <n v="210000"/>
    <n v="60000"/>
    <n v="0"/>
    <n v="10000"/>
    <n v="280000"/>
    <n v="70000"/>
    <n v="0"/>
    <n v="8.5"/>
    <n v="55"/>
    <n v="8.1999999999999993"/>
    <n v="21"/>
    <s v="Rockstar Toronto"/>
    <n v="963"/>
    <s v="M"/>
  </r>
  <r>
    <s v="Shadow Hearts"/>
    <x v="4"/>
    <n v="8"/>
    <x v="9"/>
    <x v="9"/>
    <n v="8"/>
    <s v="Midway Games"/>
    <n v="24"/>
    <n v="90000"/>
    <n v="70000"/>
    <n v="100000"/>
    <n v="20000"/>
    <n v="280000"/>
    <n v="70000"/>
    <n v="0"/>
    <n v="7.3"/>
    <n v="24"/>
    <n v="8.8000000000000007"/>
    <n v="55"/>
    <s v="Sacnoth"/>
    <n v="977"/>
    <s v="M"/>
  </r>
  <r>
    <s v="Dragon Ball Z: Budokai Tenkaichi 2"/>
    <x v="0"/>
    <n v="13"/>
    <x v="0"/>
    <x v="7"/>
    <n v="3"/>
    <s v="Atari"/>
    <n v="5"/>
    <n v="240000"/>
    <n v="30000"/>
    <n v="0"/>
    <n v="20000"/>
    <n v="290000"/>
    <n v="72500"/>
    <n v="0"/>
    <n v="7.2"/>
    <n v="37"/>
    <n v="8.5"/>
    <n v="40"/>
    <s v="Spike"/>
    <n v="1068"/>
    <s v="T"/>
  </r>
  <r>
    <s v="Street Hoops"/>
    <x v="7"/>
    <n v="16"/>
    <x v="8"/>
    <x v="0"/>
    <n v="11"/>
    <s v="Activision"/>
    <n v="4"/>
    <n v="210000"/>
    <n v="60000"/>
    <n v="0"/>
    <n v="10000"/>
    <n v="280000"/>
    <n v="70000"/>
    <n v="0"/>
    <n v="5.8"/>
    <n v="22"/>
    <n v="8"/>
    <n v="4"/>
    <s v="Black Ops Entertainment"/>
    <n v="154"/>
    <s v="T"/>
  </r>
  <r>
    <s v="X-Men: Reign of Apocalypse"/>
    <x v="12"/>
    <n v="4"/>
    <x v="9"/>
    <x v="4"/>
    <n v="1"/>
    <s v="Activision"/>
    <n v="4"/>
    <n v="200000"/>
    <n v="80000"/>
    <n v="0"/>
    <n v="10000"/>
    <n v="290000"/>
    <n v="72500"/>
    <n v="0"/>
    <n v="6.1"/>
    <n v="10"/>
    <m/>
    <m/>
    <s v="Digital Eclipse"/>
    <n v="303"/>
    <s v="E"/>
  </r>
  <r>
    <s v="R: Racing Evolution"/>
    <x v="4"/>
    <n v="8"/>
    <x v="15"/>
    <x v="1"/>
    <n v="7"/>
    <s v="Namco Bandai Games"/>
    <n v="25"/>
    <n v="140000"/>
    <n v="110000"/>
    <n v="0"/>
    <n v="40000"/>
    <n v="290000"/>
    <n v="72500"/>
    <n v="0"/>
    <n v="6.6"/>
    <n v="35"/>
    <n v="6.2"/>
    <n v="5"/>
    <s v="Namco"/>
    <n v="767"/>
    <s v="T"/>
  </r>
  <r>
    <s v="The Golden Compass"/>
    <x v="3"/>
    <n v="9"/>
    <x v="4"/>
    <x v="4"/>
    <n v="1"/>
    <s v="Sega"/>
    <n v="29"/>
    <n v="140000"/>
    <n v="100000"/>
    <n v="0"/>
    <n v="50000"/>
    <n v="290000"/>
    <n v="72500"/>
    <n v="0"/>
    <n v="4"/>
    <n v="17"/>
    <n v="4.8"/>
    <n v="16"/>
    <s v="Shiny Entertainment"/>
    <n v="1030"/>
    <s v="E10+"/>
  </r>
  <r>
    <s v="ATV Quad Power Racing 2"/>
    <x v="11"/>
    <n v="5"/>
    <x v="15"/>
    <x v="1"/>
    <n v="7"/>
    <s v="Acclaim Entertainment"/>
    <n v="3"/>
    <n v="220000"/>
    <n v="60000"/>
    <n v="0"/>
    <n v="10000"/>
    <n v="290000"/>
    <n v="72500"/>
    <n v="0"/>
    <n v="7"/>
    <n v="18"/>
    <n v="9"/>
    <n v="4"/>
    <s v="Climax Group"/>
    <n v="229"/>
    <s v="E"/>
  </r>
  <r>
    <s v="Hatsune Miku: Project Diva f"/>
    <x v="3"/>
    <n v="9"/>
    <x v="6"/>
    <x v="3"/>
    <n v="4"/>
    <s v="Sega"/>
    <n v="29"/>
    <n v="80000"/>
    <n v="0"/>
    <n v="190000"/>
    <n v="20000"/>
    <n v="290000"/>
    <n v="72500"/>
    <n v="0"/>
    <n v="7.3"/>
    <n v="10"/>
    <n v="8.4"/>
    <n v="108"/>
    <s v="Sega"/>
    <n v="1010"/>
    <s v="T"/>
  </r>
  <r>
    <s v="Marvel Nemesis: Rise of the Imperfects"/>
    <x v="7"/>
    <n v="16"/>
    <x v="3"/>
    <x v="7"/>
    <n v="3"/>
    <s v="Electronic Arts"/>
    <n v="15"/>
    <n v="210000"/>
    <n v="60000"/>
    <n v="0"/>
    <n v="10000"/>
    <n v="280000"/>
    <n v="70000"/>
    <n v="0"/>
    <n v="5.8"/>
    <n v="34"/>
    <n v="7.5"/>
    <n v="20"/>
    <s v="EA Canada, Nihilistic"/>
    <n v="342"/>
    <s v="T"/>
  </r>
  <r>
    <s v="Final Fantasy VI Advance"/>
    <x v="12"/>
    <n v="4"/>
    <x v="0"/>
    <x v="9"/>
    <n v="8"/>
    <s v="Ninti"/>
    <n v="26"/>
    <n v="0"/>
    <n v="0"/>
    <n v="280000"/>
    <n v="10000"/>
    <n v="290000"/>
    <n v="72500"/>
    <n v="0"/>
    <n v="9.1999999999999993"/>
    <n v="25"/>
    <n v="8.4"/>
    <n v="190"/>
    <s v="TOSE"/>
    <n v="1174"/>
    <s v="E10+"/>
  </r>
  <r>
    <s v="LEGO The Lord of the Rings"/>
    <x v="15"/>
    <n v="12"/>
    <x v="11"/>
    <x v="4"/>
    <n v="1"/>
    <s v="Warner Bros. Interactive Entertainment"/>
    <n v="38"/>
    <n v="90000"/>
    <n v="130000"/>
    <n v="0"/>
    <n v="60000"/>
    <n v="280000"/>
    <n v="70000"/>
    <n v="0"/>
    <n v="5.4"/>
    <n v="8"/>
    <n v="5.6"/>
    <n v="35"/>
    <s v="TT Games"/>
    <n v="1195"/>
    <s v="E10+"/>
  </r>
  <r>
    <s v="All Star Cheer Squad"/>
    <x v="1"/>
    <n v="3"/>
    <x v="1"/>
    <x v="0"/>
    <n v="11"/>
    <s v="THQ"/>
    <n v="34"/>
    <n v="260000"/>
    <n v="0"/>
    <n v="0"/>
    <n v="20000"/>
    <n v="280000"/>
    <n v="70000"/>
    <n v="0"/>
    <m/>
    <m/>
    <m/>
    <m/>
    <s v="Gorilla Games"/>
    <n v="488"/>
    <s v="E"/>
  </r>
  <r>
    <s v="Viewtiful Joe"/>
    <x v="4"/>
    <n v="8"/>
    <x v="7"/>
    <x v="4"/>
    <n v="1"/>
    <s v="Capcom"/>
    <n v="8"/>
    <n v="140000"/>
    <n v="110000"/>
    <n v="0"/>
    <n v="40000"/>
    <n v="290000"/>
    <n v="72500"/>
    <n v="0"/>
    <n v="9"/>
    <n v="34"/>
    <n v="8.5"/>
    <n v="35"/>
    <s v="Clover Studio"/>
    <n v="233"/>
    <s v="T"/>
  </r>
  <r>
    <s v="DeathSmiles"/>
    <x v="2"/>
    <n v="15"/>
    <x v="2"/>
    <x v="6"/>
    <n v="9"/>
    <s v="Rising Star Games"/>
    <n v="28"/>
    <n v="150000"/>
    <n v="60000"/>
    <n v="50000"/>
    <n v="20000"/>
    <n v="280000"/>
    <n v="70000"/>
    <n v="0"/>
    <n v="7.6"/>
    <n v="29"/>
    <n v="8.4"/>
    <n v="47"/>
    <s v="Cave"/>
    <n v="212"/>
    <s v="T"/>
  </r>
  <r>
    <s v="Baby Pals"/>
    <x v="1"/>
    <n v="3"/>
    <x v="4"/>
    <x v="8"/>
    <n v="10"/>
    <s v="THQ"/>
    <n v="34"/>
    <n v="260000"/>
    <n v="10000"/>
    <n v="0"/>
    <n v="20000"/>
    <n v="290000"/>
    <n v="72500"/>
    <n v="0"/>
    <m/>
    <m/>
    <m/>
    <m/>
    <s v="Brain Toys"/>
    <n v="181"/>
    <s v="E"/>
  </r>
  <r>
    <s v="Fable: The Journey"/>
    <x v="2"/>
    <n v="15"/>
    <x v="11"/>
    <x v="9"/>
    <n v="8"/>
    <s v="Microsoft Game Studios"/>
    <n v="23"/>
    <n v="180000"/>
    <n v="80000"/>
    <n v="0"/>
    <n v="20000"/>
    <n v="280000"/>
    <n v="70000"/>
    <n v="0"/>
    <n v="6.1"/>
    <n v="70"/>
    <n v="4.8"/>
    <n v="80"/>
    <s v="Lionhead Studios"/>
    <n v="675"/>
    <s v="T"/>
  </r>
  <r>
    <s v="Bladestorm: The Hundred Years' War"/>
    <x v="3"/>
    <n v="9"/>
    <x v="4"/>
    <x v="4"/>
    <n v="1"/>
    <s v="Tecmo Koei"/>
    <n v="33"/>
    <n v="100000"/>
    <n v="30000"/>
    <n v="140000"/>
    <n v="20000"/>
    <n v="290000"/>
    <n v="72500"/>
    <n v="0"/>
    <n v="5.8"/>
    <n v="23"/>
    <n v="7.9"/>
    <n v="28"/>
    <s v="Omega Force"/>
    <n v="833"/>
    <s v="T"/>
  </r>
  <r>
    <s v="SAW"/>
    <x v="2"/>
    <n v="15"/>
    <x v="2"/>
    <x v="4"/>
    <n v="1"/>
    <s v="Konami Digital Entertainment"/>
    <n v="19"/>
    <n v="130000"/>
    <n v="120000"/>
    <n v="0"/>
    <n v="30000"/>
    <n v="280000"/>
    <n v="70000"/>
    <n v="0"/>
    <n v="5.9"/>
    <n v="39"/>
    <n v="7.4"/>
    <n v="50"/>
    <s v="Zombie Studios"/>
    <n v="1310"/>
    <s v="M"/>
  </r>
  <r>
    <s v="Chromehounds"/>
    <x v="2"/>
    <n v="15"/>
    <x v="0"/>
    <x v="8"/>
    <n v="10"/>
    <s v="Sega"/>
    <n v="29"/>
    <n v="240000"/>
    <n v="0"/>
    <n v="10000"/>
    <n v="20000"/>
    <n v="270000"/>
    <n v="67500"/>
    <n v="0"/>
    <n v="7.1"/>
    <n v="60"/>
    <n v="7"/>
    <n v="72"/>
    <s v="From Software"/>
    <n v="434"/>
    <s v="T"/>
  </r>
  <r>
    <s v="Harry Potter and the Sorcerer's Stone"/>
    <x v="4"/>
    <n v="8"/>
    <x v="15"/>
    <x v="4"/>
    <n v="1"/>
    <s v="Electronic Arts"/>
    <n v="15"/>
    <n v="140000"/>
    <n v="110000"/>
    <n v="0"/>
    <n v="40000"/>
    <n v="290000"/>
    <n v="72500"/>
    <n v="0"/>
    <n v="5.6"/>
    <n v="14"/>
    <n v="7.6"/>
    <n v="21"/>
    <s v="Warthog"/>
    <n v="1275"/>
    <s v="E"/>
  </r>
  <r>
    <s v="Kung Fu Chaos"/>
    <x v="7"/>
    <n v="16"/>
    <x v="15"/>
    <x v="7"/>
    <n v="3"/>
    <s v="Microsoft Game Studios"/>
    <n v="23"/>
    <n v="210000"/>
    <n v="60000"/>
    <n v="0"/>
    <n v="10000"/>
    <n v="280000"/>
    <n v="70000"/>
    <n v="0"/>
    <n v="6.8"/>
    <n v="41"/>
    <n v="8.5"/>
    <n v="27"/>
    <s v="Just Add Monsters"/>
    <n v="616"/>
    <s v="T"/>
  </r>
  <r>
    <s v="Shrek the Third"/>
    <x v="0"/>
    <n v="13"/>
    <x v="4"/>
    <x v="4"/>
    <n v="1"/>
    <s v="Activision"/>
    <n v="4"/>
    <n v="250000"/>
    <n v="10000"/>
    <n v="0"/>
    <n v="20000"/>
    <n v="280000"/>
    <n v="70000"/>
    <n v="0"/>
    <n v="5.7"/>
    <n v="28"/>
    <n v="6.7"/>
    <n v="7"/>
    <s v="Amaze Entertainment"/>
    <n v="52"/>
    <s v="E10+"/>
  </r>
  <r>
    <s v="Pirates of the Caribbean: Dead Man's Chest"/>
    <x v="9"/>
    <n v="11"/>
    <x v="0"/>
    <x v="10"/>
    <n v="2"/>
    <s v="Disney Interactive Studios"/>
    <n v="13"/>
    <n v="250000"/>
    <n v="0"/>
    <n v="0"/>
    <n v="20000"/>
    <n v="270000"/>
    <n v="67500"/>
    <n v="0"/>
    <n v="5.2"/>
    <n v="34"/>
    <n v="8"/>
    <n v="17"/>
    <s v="Griptonite Games"/>
    <n v="497"/>
    <s v="T"/>
  </r>
  <r>
    <s v="Hannah Montana: Spotlight World Tour"/>
    <x v="4"/>
    <n v="8"/>
    <x v="1"/>
    <x v="4"/>
    <n v="1"/>
    <s v="Disney Interactive Studios"/>
    <n v="13"/>
    <n v="120000"/>
    <n v="20000"/>
    <n v="0"/>
    <n v="140000"/>
    <n v="280000"/>
    <n v="70000"/>
    <n v="0"/>
    <m/>
    <m/>
    <m/>
    <m/>
    <s v="Avalanche Software"/>
    <n v="104"/>
    <s v="E"/>
  </r>
  <r>
    <s v="Operation Flashpoint: Red River"/>
    <x v="2"/>
    <n v="15"/>
    <x v="10"/>
    <x v="6"/>
    <n v="9"/>
    <s v="Codemasters"/>
    <n v="9"/>
    <n v="100000"/>
    <n v="140000"/>
    <n v="10000"/>
    <n v="30000"/>
    <n v="280000"/>
    <n v="70000"/>
    <n v="0"/>
    <n v="6.9"/>
    <n v="64"/>
    <n v="6.1"/>
    <n v="29"/>
    <s v="Codemasters"/>
    <n v="235"/>
    <s v="M"/>
  </r>
  <r>
    <s v="Transformers: Dark of the Moon"/>
    <x v="2"/>
    <n v="15"/>
    <x v="10"/>
    <x v="4"/>
    <n v="1"/>
    <s v="Activision"/>
    <n v="4"/>
    <n v="130000"/>
    <n v="120000"/>
    <n v="0"/>
    <n v="30000"/>
    <n v="280000"/>
    <n v="70000"/>
    <n v="0"/>
    <n v="5.9"/>
    <n v="53"/>
    <n v="6.7"/>
    <n v="30"/>
    <s v="High Moon Studios"/>
    <n v="524"/>
    <s v="T"/>
  </r>
  <r>
    <s v="Surf's Up"/>
    <x v="1"/>
    <n v="3"/>
    <x v="4"/>
    <x v="0"/>
    <n v="11"/>
    <s v="Ubisoft"/>
    <n v="35"/>
    <n v="260000"/>
    <n v="0"/>
    <n v="0"/>
    <n v="20000"/>
    <n v="280000"/>
    <n v="70000"/>
    <n v="0"/>
    <n v="5.6"/>
    <n v="5"/>
    <n v="7"/>
    <n v="4"/>
    <s v="Ubisoft Quebec"/>
    <n v="1213"/>
    <s v="E"/>
  </r>
  <r>
    <s v="Assassin's Creed II: Discovery"/>
    <x v="1"/>
    <n v="3"/>
    <x v="2"/>
    <x v="4"/>
    <n v="1"/>
    <s v="Ubisoft"/>
    <n v="35"/>
    <n v="150000"/>
    <n v="110000"/>
    <n v="0"/>
    <n v="30000"/>
    <n v="290000"/>
    <n v="72500"/>
    <n v="0"/>
    <n v="6.9"/>
    <n v="20"/>
    <n v="7.3"/>
    <n v="22"/>
    <s v="Griptonite Games"/>
    <n v="497"/>
    <s v="T"/>
  </r>
  <r>
    <s v="Syphon Filter: Dark Mirror"/>
    <x v="4"/>
    <n v="8"/>
    <x v="4"/>
    <x v="6"/>
    <n v="9"/>
    <s v="Sony Computer Entertainment"/>
    <n v="30"/>
    <n v="140000"/>
    <n v="110000"/>
    <n v="0"/>
    <n v="40000"/>
    <n v="290000"/>
    <n v="72500"/>
    <n v="0"/>
    <n v="7"/>
    <n v="24"/>
    <n v="7.8"/>
    <n v="12"/>
    <s v="Sony Bend"/>
    <n v="1058"/>
    <s v="T"/>
  </r>
  <r>
    <s v="Mission: Impossible - Operation Surma"/>
    <x v="4"/>
    <n v="8"/>
    <x v="15"/>
    <x v="2"/>
    <n v="5"/>
    <s v="Atari"/>
    <n v="5"/>
    <n v="140000"/>
    <n v="110000"/>
    <n v="0"/>
    <n v="40000"/>
    <n v="290000"/>
    <n v="72500"/>
    <n v="0"/>
    <n v="6.4"/>
    <n v="30"/>
    <n v="7.8"/>
    <n v="10"/>
    <s v="Paradigm Entertainment"/>
    <n v="859"/>
    <s v="T"/>
  </r>
  <r>
    <s v="MLB 07: The Show"/>
    <x v="9"/>
    <n v="11"/>
    <x v="4"/>
    <x v="0"/>
    <n v="11"/>
    <s v="Sony Computer Entertainment"/>
    <n v="30"/>
    <n v="260000"/>
    <n v="0"/>
    <n v="0"/>
    <n v="20000"/>
    <n v="280000"/>
    <n v="70000"/>
    <n v="0"/>
    <n v="8.1999999999999993"/>
    <n v="12"/>
    <n v="7.2"/>
    <n v="10"/>
    <s v="SCEA San Diego Studios"/>
    <n v="995"/>
    <s v="E"/>
  </r>
  <r>
    <s v="Driver: Parallel Lines"/>
    <x v="4"/>
    <n v="8"/>
    <x v="0"/>
    <x v="1"/>
    <n v="7"/>
    <s v="Atari"/>
    <n v="5"/>
    <n v="120000"/>
    <n v="100000"/>
    <n v="30000"/>
    <n v="30000"/>
    <n v="280000"/>
    <n v="70000"/>
    <n v="0"/>
    <n v="6.9"/>
    <n v="41"/>
    <n v="6.9"/>
    <n v="74"/>
    <s v="Reflections Interactive"/>
    <n v="944"/>
    <s v="M"/>
  </r>
  <r>
    <s v="Ben 10 Ultimate Alien: Cosmic Destruction"/>
    <x v="0"/>
    <n v="13"/>
    <x v="5"/>
    <x v="2"/>
    <n v="5"/>
    <s v="D3Publisher"/>
    <n v="11"/>
    <n v="170000"/>
    <n v="90000"/>
    <n v="0"/>
    <n v="20000"/>
    <n v="280000"/>
    <n v="70000"/>
    <n v="0"/>
    <m/>
    <m/>
    <m/>
    <m/>
    <s v="Papaya Studios"/>
    <n v="858"/>
    <s v="E10+"/>
  </r>
  <r>
    <s v="Mega Man ZX"/>
    <x v="1"/>
    <n v="3"/>
    <x v="0"/>
    <x v="2"/>
    <n v="5"/>
    <s v="Capcom"/>
    <n v="8"/>
    <n v="160000"/>
    <n v="0"/>
    <n v="100000"/>
    <n v="20000"/>
    <n v="280000"/>
    <n v="70000"/>
    <n v="0"/>
    <n v="7.6"/>
    <n v="37"/>
    <n v="8.3000000000000007"/>
    <n v="32"/>
    <s v="Inti Creates"/>
    <n v="586"/>
    <s v="E"/>
  </r>
  <r>
    <s v="Backyard Wrestling 2: There Goes the Neighborhood"/>
    <x v="4"/>
    <n v="8"/>
    <x v="7"/>
    <x v="7"/>
    <n v="3"/>
    <s v="Eidos Interactive"/>
    <n v="14"/>
    <n v="140000"/>
    <n v="110000"/>
    <n v="0"/>
    <n v="40000"/>
    <n v="290000"/>
    <n v="72500"/>
    <n v="0"/>
    <n v="4.5999999999999996"/>
    <n v="23"/>
    <n v="4.7"/>
    <n v="10"/>
    <s v="Paradox Development"/>
    <n v="860"/>
    <s v="M"/>
  </r>
  <r>
    <s v="Disney's Treasure Planet"/>
    <x v="12"/>
    <n v="4"/>
    <x v="8"/>
    <x v="4"/>
    <n v="1"/>
    <s v="Ubisoft"/>
    <n v="35"/>
    <n v="200000"/>
    <n v="70000"/>
    <n v="0"/>
    <n v="10000"/>
    <n v="280000"/>
    <n v="70000"/>
    <n v="0"/>
    <n v="6.8"/>
    <n v="6"/>
    <m/>
    <m/>
    <s v="Disney Interactive"/>
    <n v="317"/>
    <s v="E"/>
  </r>
  <r>
    <s v="Guitar Hero: Van Halen"/>
    <x v="0"/>
    <n v="13"/>
    <x v="2"/>
    <x v="3"/>
    <n v="4"/>
    <s v="Activision"/>
    <n v="4"/>
    <n v="130000"/>
    <n v="120000"/>
    <n v="0"/>
    <n v="30000"/>
    <n v="280000"/>
    <n v="70000"/>
    <n v="0"/>
    <n v="5"/>
    <n v="12"/>
    <n v="5.2"/>
    <n v="6"/>
    <s v="Neversoft Entertainment"/>
    <n v="793"/>
    <s v="T"/>
  </r>
  <r>
    <s v="Dead to Rights: Retribution"/>
    <x v="3"/>
    <n v="9"/>
    <x v="5"/>
    <x v="6"/>
    <n v="9"/>
    <s v="Namco Bandai Games"/>
    <n v="25"/>
    <n v="100000"/>
    <n v="120000"/>
    <n v="20000"/>
    <n v="50000"/>
    <n v="290000"/>
    <n v="72500"/>
    <n v="0"/>
    <n v="6"/>
    <n v="44"/>
    <n v="5.9"/>
    <n v="27"/>
    <s v="Volatile Games"/>
    <n v="1266"/>
    <s v="M"/>
  </r>
  <r>
    <s v="Wild ARMs 5"/>
    <x v="4"/>
    <n v="8"/>
    <x v="0"/>
    <x v="9"/>
    <n v="8"/>
    <s v="505 Games"/>
    <n v="1"/>
    <n v="140000"/>
    <n v="110000"/>
    <n v="0"/>
    <n v="40000"/>
    <n v="290000"/>
    <n v="72500"/>
    <n v="0"/>
    <n v="7.1"/>
    <n v="26"/>
    <n v="7.5"/>
    <n v="22"/>
    <s v="Media Vision"/>
    <n v="717"/>
    <s v="T"/>
  </r>
  <r>
    <s v="NFL Blitz 20-02"/>
    <x v="4"/>
    <n v="8"/>
    <x v="8"/>
    <x v="0"/>
    <n v="11"/>
    <s v="Midway Games"/>
    <n v="24"/>
    <n v="140000"/>
    <n v="110000"/>
    <n v="0"/>
    <n v="40000"/>
    <n v="290000"/>
    <n v="72500"/>
    <n v="0"/>
    <n v="7.6"/>
    <n v="22"/>
    <n v="8.9"/>
    <n v="15"/>
    <s v="Midway"/>
    <n v="735"/>
    <s v="E"/>
  </r>
  <r>
    <s v="El Shaddai: Ascension of the Metatron"/>
    <x v="3"/>
    <n v="9"/>
    <x v="10"/>
    <x v="4"/>
    <n v="1"/>
    <s v="Ignition Entertainment"/>
    <n v="18"/>
    <n v="110000"/>
    <n v="60000"/>
    <n v="80000"/>
    <n v="30000"/>
    <n v="280000"/>
    <n v="70000"/>
    <n v="0"/>
    <n v="7.8"/>
    <n v="46"/>
    <n v="7.5"/>
    <n v="40"/>
    <s v="Ignition Entertainment"/>
    <n v="558"/>
    <s v="T"/>
  </r>
  <r>
    <s v="Tony Hawk: Shred"/>
    <x v="3"/>
    <n v="9"/>
    <x v="5"/>
    <x v="0"/>
    <n v="11"/>
    <s v="Activision"/>
    <n v="4"/>
    <n v="180000"/>
    <n v="60000"/>
    <n v="0"/>
    <n v="40000"/>
    <n v="280000"/>
    <n v="70000"/>
    <n v="0"/>
    <n v="5.6"/>
    <n v="5"/>
    <n v="6.7"/>
    <n v="6"/>
    <s v="Robomodo"/>
    <n v="957"/>
    <s v="E"/>
  </r>
  <r>
    <s v="Disney Channel: All Star Party"/>
    <x v="0"/>
    <n v="13"/>
    <x v="5"/>
    <x v="3"/>
    <n v="4"/>
    <s v="Disney Interactive Studios"/>
    <n v="13"/>
    <n v="180000"/>
    <n v="80000"/>
    <n v="0"/>
    <n v="20000"/>
    <n v="280000"/>
    <n v="70000"/>
    <n v="0"/>
    <m/>
    <m/>
    <m/>
    <m/>
    <s v="Disney Interactive Studios"/>
    <n v="318"/>
    <s v="E"/>
  </r>
  <r>
    <s v="NCAA March Madness 2005"/>
    <x v="7"/>
    <n v="16"/>
    <x v="7"/>
    <x v="0"/>
    <n v="11"/>
    <s v="Electronic Arts"/>
    <n v="15"/>
    <n v="210000"/>
    <n v="60000"/>
    <n v="0"/>
    <n v="10000"/>
    <n v="280000"/>
    <n v="70000"/>
    <n v="0"/>
    <n v="8"/>
    <n v="18"/>
    <n v="7.8"/>
    <n v="4"/>
    <s v="EA Canada"/>
    <n v="339"/>
    <s v="E"/>
  </r>
  <r>
    <s v="Alien: Isolation"/>
    <x v="2"/>
    <n v="15"/>
    <x v="12"/>
    <x v="6"/>
    <n v="9"/>
    <s v="Sega"/>
    <n v="29"/>
    <n v="150000"/>
    <n v="100000"/>
    <n v="0"/>
    <n v="20000"/>
    <n v="270000"/>
    <n v="67500"/>
    <n v="0"/>
    <m/>
    <m/>
    <n v="8.1999999999999993"/>
    <n v="113"/>
    <s v="Creative Assembly"/>
    <n v="257"/>
    <s v="M"/>
  </r>
  <r>
    <s v="Moshi Monsters: Moshlings Theme Park"/>
    <x v="5"/>
    <n v="1"/>
    <x v="11"/>
    <x v="3"/>
    <n v="4"/>
    <s v="Activision"/>
    <n v="4"/>
    <n v="130000"/>
    <n v="130000"/>
    <n v="0"/>
    <n v="30000"/>
    <n v="290000"/>
    <n v="72500"/>
    <n v="0"/>
    <m/>
    <m/>
    <m/>
    <m/>
    <s v="Black Lantern Studios"/>
    <n v="153"/>
    <s v="E"/>
  </r>
  <r>
    <s v="Cabela's Big Game Hunter 2012"/>
    <x v="2"/>
    <n v="15"/>
    <x v="10"/>
    <x v="0"/>
    <n v="11"/>
    <s v="Activision"/>
    <n v="4"/>
    <n v="240000"/>
    <n v="20000"/>
    <n v="0"/>
    <n v="20000"/>
    <n v="280000"/>
    <n v="70000"/>
    <n v="0"/>
    <m/>
    <m/>
    <m/>
    <m/>
    <s v="Activision"/>
    <n v="35"/>
    <s v="T"/>
  </r>
  <r>
    <s v="The Adventures of Jimmy Neutron Boy Genius: Attack of the Twonkies"/>
    <x v="11"/>
    <n v="5"/>
    <x v="7"/>
    <x v="4"/>
    <n v="1"/>
    <s v="THQ"/>
    <n v="34"/>
    <n v="220000"/>
    <n v="60000"/>
    <n v="0"/>
    <n v="10000"/>
    <n v="290000"/>
    <n v="72500"/>
    <n v="0"/>
    <n v="6.5"/>
    <n v="8"/>
    <m/>
    <m/>
    <s v="THQ"/>
    <n v="1158"/>
    <s v="E"/>
  </r>
  <r>
    <s v="Silent Hill 2: Restless Dreams"/>
    <x v="7"/>
    <n v="16"/>
    <x v="9"/>
    <x v="4"/>
    <n v="1"/>
    <s v="Konami Digital Entertainment"/>
    <n v="19"/>
    <n v="210000"/>
    <n v="60000"/>
    <n v="0"/>
    <n v="10000"/>
    <n v="280000"/>
    <n v="70000"/>
    <n v="0"/>
    <n v="8.4"/>
    <n v="23"/>
    <n v="8.3000000000000007"/>
    <n v="39"/>
    <s v="KCET"/>
    <n v="631"/>
    <s v="M"/>
  </r>
  <r>
    <s v="Sniper Elite 3"/>
    <x v="3"/>
    <n v="9"/>
    <x v="12"/>
    <x v="6"/>
    <n v="9"/>
    <s v="505 Games"/>
    <n v="1"/>
    <n v="100000"/>
    <n v="130000"/>
    <n v="0"/>
    <n v="50000"/>
    <n v="280000"/>
    <n v="70000"/>
    <n v="0"/>
    <m/>
    <m/>
    <n v="6.4"/>
    <n v="18"/>
    <s v="Rebellion"/>
    <n v="932"/>
    <s v="M"/>
  </r>
  <r>
    <s v="NES Remix"/>
    <x v="10"/>
    <n v="14"/>
    <x v="12"/>
    <x v="4"/>
    <n v="1"/>
    <s v="Ninti"/>
    <n v="26"/>
    <n v="170000"/>
    <n v="0"/>
    <n v="80000"/>
    <n v="20000"/>
    <n v="270000"/>
    <n v="67500"/>
    <n v="0"/>
    <n v="7.1"/>
    <n v="34"/>
    <n v="7.1"/>
    <n v="133"/>
    <s v="Indies Zero"/>
    <n v="569"/>
    <s v="E"/>
  </r>
  <r>
    <s v="Skylanders: Trap Team"/>
    <x v="5"/>
    <n v="1"/>
    <x v="12"/>
    <x v="4"/>
    <n v="1"/>
    <s v="Activision"/>
    <n v="4"/>
    <n v="160000"/>
    <n v="100000"/>
    <n v="0"/>
    <n v="20000"/>
    <n v="280000"/>
    <n v="70000"/>
    <n v="0"/>
    <m/>
    <m/>
    <n v="3.4"/>
    <n v="5"/>
    <s v="Toys for Bob"/>
    <n v="1178"/>
    <s v="E10+"/>
  </r>
  <r>
    <s v="Bass Strike"/>
    <x v="4"/>
    <n v="8"/>
    <x v="9"/>
    <x v="0"/>
    <n v="11"/>
    <s v="THQ"/>
    <n v="34"/>
    <n v="140000"/>
    <n v="110000"/>
    <n v="0"/>
    <n v="40000"/>
    <n v="290000"/>
    <n v="72500"/>
    <n v="0"/>
    <n v="5.7"/>
    <n v="11"/>
    <n v="5.8"/>
    <n v="4"/>
    <s v="THQ"/>
    <n v="1158"/>
    <s v="E"/>
  </r>
  <r>
    <s v="NHL Hitz 20-03"/>
    <x v="4"/>
    <n v="8"/>
    <x v="8"/>
    <x v="0"/>
    <n v="11"/>
    <s v="Midway Games"/>
    <n v="24"/>
    <n v="140000"/>
    <n v="110000"/>
    <n v="0"/>
    <n v="40000"/>
    <n v="290000"/>
    <n v="72500"/>
    <n v="0"/>
    <n v="8.1999999999999993"/>
    <n v="19"/>
    <n v="8.4"/>
    <n v="11"/>
    <s v="Midway"/>
    <n v="735"/>
    <s v="E"/>
  </r>
  <r>
    <s v="Bionic Commando"/>
    <x v="2"/>
    <n v="15"/>
    <x v="2"/>
    <x v="2"/>
    <n v="5"/>
    <s v="Capcom"/>
    <n v="8"/>
    <n v="120000"/>
    <n v="120000"/>
    <n v="10000"/>
    <n v="30000"/>
    <n v="280000"/>
    <n v="70000"/>
    <n v="0"/>
    <n v="7"/>
    <n v="65"/>
    <n v="7.3"/>
    <n v="87"/>
    <s v="GRIN"/>
    <n v="496"/>
    <s v="M"/>
  </r>
  <r>
    <s v="Monopoly Streets"/>
    <x v="2"/>
    <n v="15"/>
    <x v="5"/>
    <x v="3"/>
    <n v="4"/>
    <s v="Electronic Arts"/>
    <n v="15"/>
    <n v="160000"/>
    <n v="90000"/>
    <n v="0"/>
    <n v="20000"/>
    <n v="270000"/>
    <n v="67500"/>
    <n v="0"/>
    <n v="6.6"/>
    <n v="18"/>
    <n v="6.6"/>
    <n v="16"/>
    <s v="Electronic Arts"/>
    <n v="378"/>
    <s v="E"/>
  </r>
  <r>
    <s v="Trivial Pursuit"/>
    <x v="3"/>
    <n v="9"/>
    <x v="2"/>
    <x v="3"/>
    <n v="4"/>
    <s v="Electronic Arts"/>
    <n v="15"/>
    <n v="120000"/>
    <n v="110000"/>
    <n v="0"/>
    <n v="50000"/>
    <n v="280000"/>
    <n v="70000"/>
    <n v="0"/>
    <n v="6.6"/>
    <n v="13"/>
    <n v="7.1"/>
    <n v="7"/>
    <s v="EA Bright Light"/>
    <n v="338"/>
    <s v="E"/>
  </r>
  <r>
    <s v="Medieval Moves: Deadmund's Quest"/>
    <x v="3"/>
    <n v="9"/>
    <x v="10"/>
    <x v="4"/>
    <n v="1"/>
    <s v="Sony Computer Entertainment"/>
    <n v="30"/>
    <n v="130000"/>
    <n v="110000"/>
    <n v="0"/>
    <n v="40000"/>
    <n v="280000"/>
    <n v="70000"/>
    <n v="0"/>
    <n v="6.1"/>
    <n v="41"/>
    <n v="6.5"/>
    <n v="17"/>
    <s v="Zindagi Games"/>
    <n v="1305"/>
    <s v="E10+"/>
  </r>
  <r>
    <s v="Mister Mosquito"/>
    <x v="4"/>
    <n v="8"/>
    <x v="9"/>
    <x v="6"/>
    <n v="9"/>
    <s v="Eidos Interactive"/>
    <n v="14"/>
    <n v="50000"/>
    <n v="40000"/>
    <n v="170000"/>
    <n v="10000"/>
    <n v="270000"/>
    <n v="67500"/>
    <n v="0"/>
    <n v="6.5"/>
    <n v="23"/>
    <n v="4.9000000000000004"/>
    <n v="11"/>
    <s v="Zoom"/>
    <n v="1314"/>
    <s v="T"/>
  </r>
  <r>
    <s v="Tom and Jerry Tales"/>
    <x v="1"/>
    <n v="3"/>
    <x v="0"/>
    <x v="2"/>
    <n v="5"/>
    <s v="Warner Bros. Interactive Entertainment"/>
    <n v="38"/>
    <n v="200000"/>
    <n v="50000"/>
    <n v="0"/>
    <n v="20000"/>
    <n v="270000"/>
    <n v="67500"/>
    <n v="0"/>
    <m/>
    <m/>
    <m/>
    <m/>
    <s v="Sensory Sweep"/>
    <n v="1022"/>
    <s v="E"/>
  </r>
  <r>
    <s v="Rugby World Cup 2011"/>
    <x v="2"/>
    <n v="15"/>
    <x v="10"/>
    <x v="0"/>
    <n v="11"/>
    <s v="505 Games"/>
    <n v="1"/>
    <n v="30000"/>
    <n v="210000"/>
    <n v="0"/>
    <n v="40000"/>
    <n v="280000"/>
    <n v="70000"/>
    <n v="0"/>
    <n v="5.5"/>
    <n v="14"/>
    <n v="3.9"/>
    <n v="13"/>
    <s v="HB Studios Multimedia"/>
    <n v="513"/>
    <s v="E"/>
  </r>
  <r>
    <s v="CSI: Deadly Intent"/>
    <x v="0"/>
    <n v="13"/>
    <x v="2"/>
    <x v="10"/>
    <n v="2"/>
    <s v="Ubisoft"/>
    <n v="35"/>
    <n v="120000"/>
    <n v="130000"/>
    <n v="0"/>
    <n v="30000"/>
    <n v="280000"/>
    <n v="70000"/>
    <n v="0"/>
    <m/>
    <m/>
    <m/>
    <m/>
    <s v="Telltale Games"/>
    <n v="1144"/>
    <s v="M"/>
  </r>
  <r>
    <s v="Madagascar"/>
    <x v="7"/>
    <n v="16"/>
    <x v="3"/>
    <x v="2"/>
    <n v="5"/>
    <s v="Activision"/>
    <n v="4"/>
    <n v="210000"/>
    <n v="60000"/>
    <n v="0"/>
    <n v="10000"/>
    <n v="280000"/>
    <n v="70000"/>
    <n v="0"/>
    <n v="7.1"/>
    <n v="28"/>
    <m/>
    <m/>
    <s v="Toys for Bob"/>
    <n v="1178"/>
    <s v="E10+"/>
  </r>
  <r>
    <s v="The Smurfs: Dance Party"/>
    <x v="0"/>
    <n v="13"/>
    <x v="10"/>
    <x v="3"/>
    <n v="4"/>
    <s v="Ubisoft"/>
    <n v="35"/>
    <n v="210000"/>
    <n v="40000"/>
    <n v="0"/>
    <n v="20000"/>
    <n v="270000"/>
    <n v="67500"/>
    <n v="0"/>
    <m/>
    <m/>
    <m/>
    <m/>
    <s v="Land Ho!"/>
    <n v="663"/>
    <s v="E"/>
  </r>
  <r>
    <s v="Virtua Fighter 5 Online"/>
    <x v="2"/>
    <n v="15"/>
    <x v="4"/>
    <x v="7"/>
    <n v="3"/>
    <s v="Sega"/>
    <n v="29"/>
    <n v="200000"/>
    <n v="20000"/>
    <n v="30000"/>
    <n v="20000"/>
    <n v="270000"/>
    <n v="67500"/>
    <n v="0"/>
    <n v="8.9"/>
    <n v="36"/>
    <n v="7.6"/>
    <n v="62"/>
    <s v="Sega AM2"/>
    <n v="1011"/>
    <s v="T"/>
  </r>
  <r>
    <s v="Indiana Jones and the Staff of Kings"/>
    <x v="4"/>
    <n v="8"/>
    <x v="2"/>
    <x v="4"/>
    <n v="1"/>
    <s v="Activision"/>
    <n v="4"/>
    <n v="110000"/>
    <n v="10000"/>
    <n v="0"/>
    <n v="160000"/>
    <n v="280000"/>
    <n v="70000"/>
    <n v="0"/>
    <n v="5.5"/>
    <n v="4"/>
    <n v="7.5"/>
    <n v="13"/>
    <s v="LucasArts"/>
    <n v="683"/>
    <s v="T"/>
  </r>
  <r>
    <s v="Angry Birds Star Wars"/>
    <x v="2"/>
    <n v="15"/>
    <x v="6"/>
    <x v="11"/>
    <n v="12"/>
    <s v="Activision"/>
    <n v="4"/>
    <n v="160000"/>
    <n v="100000"/>
    <n v="0"/>
    <n v="20000"/>
    <n v="280000"/>
    <n v="70000"/>
    <n v="0"/>
    <n v="5.9"/>
    <n v="3"/>
    <n v="5.6"/>
    <n v="25"/>
    <s v="Exient Entertainment"/>
    <n v="402"/>
    <s v="E"/>
  </r>
  <r>
    <s v="Deer Hunter"/>
    <x v="4"/>
    <n v="8"/>
    <x v="15"/>
    <x v="0"/>
    <n v="11"/>
    <s v="Atari"/>
    <n v="5"/>
    <n v="140000"/>
    <n v="110000"/>
    <n v="0"/>
    <n v="40000"/>
    <n v="290000"/>
    <n v="72500"/>
    <n v="0"/>
    <m/>
    <m/>
    <n v="8.5"/>
    <n v="17"/>
    <s v="Coresoft"/>
    <n v="248"/>
    <s v="T"/>
  </r>
  <r>
    <s v="Dave Mirra Freestyle BMX 2"/>
    <x v="11"/>
    <n v="5"/>
    <x v="9"/>
    <x v="0"/>
    <n v="11"/>
    <s v="Acclaim Entertainment"/>
    <n v="3"/>
    <n v="210000"/>
    <n v="60000"/>
    <n v="0"/>
    <n v="10000"/>
    <n v="280000"/>
    <n v="70000"/>
    <n v="0"/>
    <n v="7.8"/>
    <n v="15"/>
    <n v="7.7"/>
    <n v="10"/>
    <s v="Z-Axis, Ltd."/>
    <n v="1295"/>
    <s v="T"/>
  </r>
  <r>
    <s v="One Piece: Unlimited World Red"/>
    <x v="3"/>
    <n v="9"/>
    <x v="12"/>
    <x v="4"/>
    <n v="1"/>
    <s v="Namco Bandai Games"/>
    <n v="25"/>
    <n v="90000"/>
    <n v="100000"/>
    <n v="60000"/>
    <n v="40000"/>
    <n v="290000"/>
    <n v="72500"/>
    <n v="0"/>
    <n v="7.1"/>
    <n v="28"/>
    <n v="7.3"/>
    <n v="46"/>
    <s v="Ganbarion"/>
    <n v="465"/>
    <s v="T"/>
  </r>
  <r>
    <s v="Wappy Dog"/>
    <x v="1"/>
    <n v="3"/>
    <x v="10"/>
    <x v="8"/>
    <n v="10"/>
    <s v="Activision"/>
    <n v="4"/>
    <n v="260000"/>
    <n v="0"/>
    <n v="0"/>
    <n v="20000"/>
    <n v="280000"/>
    <n v="70000"/>
    <n v="0"/>
    <m/>
    <m/>
    <m/>
    <m/>
    <s v="Sega Toys"/>
    <n v="1015"/>
    <s v="E"/>
  </r>
  <r>
    <s v="Tak and the Guardians of Gross"/>
    <x v="4"/>
    <n v="8"/>
    <x v="1"/>
    <x v="4"/>
    <n v="1"/>
    <s v="THQ"/>
    <n v="34"/>
    <n v="140000"/>
    <n v="110000"/>
    <n v="0"/>
    <n v="40000"/>
    <n v="290000"/>
    <n v="72500"/>
    <n v="0"/>
    <m/>
    <m/>
    <m/>
    <m/>
    <s v="Blitz Games"/>
    <n v="158"/>
    <s v="E10+"/>
  </r>
  <r>
    <s v="True Crime: New York City"/>
    <x v="7"/>
    <n v="16"/>
    <x v="3"/>
    <x v="4"/>
    <n v="1"/>
    <s v="Activision"/>
    <n v="4"/>
    <n v="210000"/>
    <n v="60000"/>
    <n v="0"/>
    <n v="10000"/>
    <n v="280000"/>
    <n v="70000"/>
    <n v="0"/>
    <n v="6"/>
    <n v="43"/>
    <n v="7.8"/>
    <n v="17"/>
    <s v="Exakt"/>
    <n v="400"/>
    <s v="M"/>
  </r>
  <r>
    <s v="Summer Heat Beach Volleyball"/>
    <x v="4"/>
    <n v="8"/>
    <x v="15"/>
    <x v="0"/>
    <n v="11"/>
    <s v="Acclaim Entertainment"/>
    <n v="3"/>
    <n v="140000"/>
    <n v="110000"/>
    <n v="0"/>
    <n v="40000"/>
    <n v="290000"/>
    <n v="72500"/>
    <n v="0"/>
    <n v="6.5"/>
    <n v="21"/>
    <n v="7.7"/>
    <n v="19"/>
    <s v="Acclaim Studios Cheltenham"/>
    <n v="32"/>
    <s v="T"/>
  </r>
  <r>
    <s v="NCAA Basketball 09"/>
    <x v="4"/>
    <n v="8"/>
    <x v="1"/>
    <x v="0"/>
    <n v="11"/>
    <s v="Electronic Arts"/>
    <n v="15"/>
    <n v="140000"/>
    <n v="110000"/>
    <n v="0"/>
    <n v="40000"/>
    <n v="290000"/>
    <n v="72500"/>
    <n v="0"/>
    <n v="5.5"/>
    <n v="4"/>
    <m/>
    <m/>
    <s v="EA Canada"/>
    <n v="339"/>
    <s v="E"/>
  </r>
  <r>
    <s v="Avatar: The Last Airbender"/>
    <x v="0"/>
    <n v="13"/>
    <x v="0"/>
    <x v="10"/>
    <n v="2"/>
    <s v="THQ"/>
    <n v="34"/>
    <n v="230000"/>
    <n v="20000"/>
    <n v="0"/>
    <n v="20000"/>
    <n v="270000"/>
    <n v="67500"/>
    <n v="0"/>
    <n v="5.6"/>
    <n v="15"/>
    <n v="5.8"/>
    <n v="8"/>
    <s v="AWE Games"/>
    <n v="106"/>
    <s v="E10+"/>
  </r>
  <r>
    <s v="Castlevania: Aria of Sorrow"/>
    <x v="12"/>
    <n v="4"/>
    <x v="15"/>
    <x v="2"/>
    <n v="5"/>
    <s v="Konami Digital Entertainment"/>
    <n v="19"/>
    <n v="200000"/>
    <n v="70000"/>
    <n v="0"/>
    <n v="0"/>
    <n v="270000"/>
    <n v="67500"/>
    <n v="0"/>
    <n v="9.1"/>
    <n v="29"/>
    <n v="9.1"/>
    <n v="127"/>
    <s v="KCET"/>
    <n v="631"/>
    <s v="T"/>
  </r>
  <r>
    <s v="Myst III: Exile"/>
    <x v="4"/>
    <n v="8"/>
    <x v="8"/>
    <x v="10"/>
    <n v="2"/>
    <s v="Ubisoft"/>
    <n v="35"/>
    <n v="140000"/>
    <n v="110000"/>
    <n v="0"/>
    <n v="40000"/>
    <n v="290000"/>
    <n v="72500"/>
    <n v="0"/>
    <n v="5.7"/>
    <n v="9"/>
    <n v="7"/>
    <n v="4"/>
    <s v="Presto Studios"/>
    <n v="894"/>
    <s v="E"/>
  </r>
  <r>
    <s v="Shin Megami Tensei: Strange Journey"/>
    <x v="1"/>
    <n v="3"/>
    <x v="2"/>
    <x v="9"/>
    <n v="8"/>
    <s v="Atlus"/>
    <n v="6"/>
    <n v="130000"/>
    <n v="0"/>
    <n v="140000"/>
    <n v="10000"/>
    <n v="280000"/>
    <n v="70000"/>
    <n v="0"/>
    <n v="8"/>
    <n v="26"/>
    <n v="8.6999999999999993"/>
    <n v="69"/>
    <s v="Atlus"/>
    <n v="97"/>
    <s v="M"/>
  </r>
  <r>
    <s v="Army of Two: The Devil's Cartel"/>
    <x v="3"/>
    <n v="9"/>
    <x v="6"/>
    <x v="6"/>
    <n v="9"/>
    <s v="Electronic Arts"/>
    <n v="15"/>
    <n v="110000"/>
    <n v="110000"/>
    <n v="10000"/>
    <n v="50000"/>
    <n v="280000"/>
    <n v="70000"/>
    <n v="0"/>
    <n v="5.8"/>
    <n v="27"/>
    <n v="6.7"/>
    <n v="100"/>
    <s v="Visceral Games"/>
    <n v="1258"/>
    <s v="M"/>
  </r>
  <r>
    <s v="Patapon 3"/>
    <x v="9"/>
    <n v="11"/>
    <x v="10"/>
    <x v="3"/>
    <n v="4"/>
    <s v="Sony Computer Entertainment"/>
    <n v="30"/>
    <n v="50000"/>
    <n v="30000"/>
    <n v="170000"/>
    <n v="20000"/>
    <n v="270000"/>
    <n v="67500"/>
    <n v="0"/>
    <n v="7.4"/>
    <n v="41"/>
    <n v="7.2"/>
    <n v="35"/>
    <s v="SCE Japan Studio"/>
    <n v="988"/>
    <s v="E"/>
  </r>
  <r>
    <s v="Ice Age: Dawn of the Dinosaurs"/>
    <x v="0"/>
    <n v="13"/>
    <x v="2"/>
    <x v="4"/>
    <n v="1"/>
    <s v="Activision"/>
    <n v="4"/>
    <n v="110000"/>
    <n v="140000"/>
    <n v="0"/>
    <n v="30000"/>
    <n v="280000"/>
    <n v="70000"/>
    <n v="0"/>
    <n v="7.5"/>
    <n v="12"/>
    <n v="8.3000000000000007"/>
    <n v="6"/>
    <s v="Activision"/>
    <n v="35"/>
    <s v="E10+"/>
  </r>
  <r>
    <s v="Q-Ball: Billiards Master"/>
    <x v="4"/>
    <n v="8"/>
    <x v="16"/>
    <x v="0"/>
    <n v="11"/>
    <s v="Take-Two Interactive"/>
    <n v="32"/>
    <n v="130000"/>
    <n v="100000"/>
    <n v="0"/>
    <n v="40000"/>
    <n v="270000"/>
    <n v="67500"/>
    <n v="0"/>
    <n v="6.5"/>
    <n v="9"/>
    <m/>
    <m/>
    <s v="Ornith"/>
    <n v="844"/>
    <s v="E"/>
  </r>
  <r>
    <s v="Tao Feng: Fist of the Lotus"/>
    <x v="7"/>
    <n v="16"/>
    <x v="15"/>
    <x v="7"/>
    <n v="3"/>
    <s v="Microsoft Game Studios"/>
    <n v="23"/>
    <n v="210000"/>
    <n v="60000"/>
    <n v="0"/>
    <n v="10000"/>
    <n v="280000"/>
    <n v="70000"/>
    <n v="0"/>
    <n v="6.5"/>
    <n v="32"/>
    <n v="6.5"/>
    <n v="8"/>
    <s v="Studio Gigante"/>
    <n v="1092"/>
    <s v="M"/>
  </r>
  <r>
    <s v="Guitar Hero: Van Halen"/>
    <x v="3"/>
    <n v="9"/>
    <x v="2"/>
    <x v="3"/>
    <n v="4"/>
    <s v="Activision"/>
    <n v="4"/>
    <n v="140000"/>
    <n v="90000"/>
    <n v="0"/>
    <n v="40000"/>
    <n v="270000"/>
    <n v="67500"/>
    <n v="0"/>
    <n v="5.9"/>
    <n v="33"/>
    <n v="4.7"/>
    <n v="9"/>
    <s v="Neversoft Entertainment"/>
    <n v="793"/>
    <s v="T"/>
  </r>
  <r>
    <s v="Dragon Ball Z: Budokai 2"/>
    <x v="11"/>
    <n v="5"/>
    <x v="7"/>
    <x v="7"/>
    <n v="3"/>
    <s v="Atari"/>
    <n v="5"/>
    <n v="210000"/>
    <n v="60000"/>
    <n v="0"/>
    <n v="10000"/>
    <n v="280000"/>
    <n v="70000"/>
    <n v="0"/>
    <n v="6.6"/>
    <n v="9"/>
    <n v="5.8"/>
    <n v="12"/>
    <s v="Pyramid"/>
    <n v="907"/>
    <s v="T"/>
  </r>
  <r>
    <s v="Over the Hedge"/>
    <x v="1"/>
    <n v="3"/>
    <x v="0"/>
    <x v="2"/>
    <n v="5"/>
    <s v="Activision"/>
    <n v="4"/>
    <n v="240000"/>
    <n v="10000"/>
    <n v="0"/>
    <n v="20000"/>
    <n v="270000"/>
    <n v="67500"/>
    <n v="0"/>
    <n v="7.1"/>
    <n v="17"/>
    <n v="6.4"/>
    <n v="9"/>
    <s v="Vicarious Visions"/>
    <n v="1247"/>
    <s v="E"/>
  </r>
  <r>
    <s v="Motocross Maniacs Advance"/>
    <x v="12"/>
    <n v="4"/>
    <x v="8"/>
    <x v="1"/>
    <n v="7"/>
    <s v="Konami Digital Entertainment"/>
    <n v="19"/>
    <n v="200000"/>
    <n v="70000"/>
    <n v="0"/>
    <n v="0"/>
    <n v="270000"/>
    <n v="67500"/>
    <n v="0"/>
    <n v="6.9"/>
    <n v="11"/>
    <m/>
    <m/>
    <s v="Konami"/>
    <n v="646"/>
    <s v="E"/>
  </r>
  <r>
    <s v="Siren: Blood Curse"/>
    <x v="3"/>
    <n v="9"/>
    <x v="1"/>
    <x v="4"/>
    <n v="1"/>
    <s v="Sony Computer Entertainment"/>
    <n v="30"/>
    <n v="0"/>
    <n v="170000"/>
    <n v="90000"/>
    <n v="10000"/>
    <n v="270000"/>
    <n v="67500"/>
    <n v="0"/>
    <n v="7.8"/>
    <n v="42"/>
    <n v="8.1"/>
    <n v="87"/>
    <s v="SCE Japan Studio"/>
    <n v="988"/>
    <s v="M"/>
  </r>
  <r>
    <s v="NBA 2K12"/>
    <x v="9"/>
    <n v="11"/>
    <x v="10"/>
    <x v="0"/>
    <n v="11"/>
    <s v="Take-Two Interactive"/>
    <n v="32"/>
    <n v="220000"/>
    <n v="30000"/>
    <n v="0"/>
    <n v="30000"/>
    <n v="280000"/>
    <n v="70000"/>
    <n v="0"/>
    <m/>
    <m/>
    <n v="5"/>
    <n v="7"/>
    <s v="Visual Concepts"/>
    <n v="1259"/>
    <s v="E"/>
  </r>
  <r>
    <s v="NHL Hitz 20-02"/>
    <x v="7"/>
    <n v="16"/>
    <x v="9"/>
    <x v="0"/>
    <n v="11"/>
    <s v="Midway Games"/>
    <n v="24"/>
    <n v="200000"/>
    <n v="60000"/>
    <n v="0"/>
    <n v="10000"/>
    <n v="270000"/>
    <n v="67500"/>
    <n v="0"/>
    <n v="7.9"/>
    <n v="20"/>
    <n v="8.6999999999999993"/>
    <n v="11"/>
    <s v="Black Box"/>
    <n v="150"/>
    <s v="E"/>
  </r>
  <r>
    <s v="GRID 2"/>
    <x v="2"/>
    <n v="15"/>
    <x v="6"/>
    <x v="1"/>
    <n v="7"/>
    <s v="Codemasters"/>
    <n v="9"/>
    <n v="80000"/>
    <n v="160000"/>
    <n v="0"/>
    <n v="30000"/>
    <n v="270000"/>
    <n v="67500"/>
    <n v="0"/>
    <n v="7.8"/>
    <n v="51"/>
    <n v="5.8"/>
    <n v="156"/>
    <s v="Codemasters"/>
    <n v="235"/>
    <s v="E"/>
  </r>
  <r>
    <s v="Trivial Pursuit"/>
    <x v="4"/>
    <n v="8"/>
    <x v="2"/>
    <x v="3"/>
    <n v="4"/>
    <s v="Electronic Arts"/>
    <n v="15"/>
    <n v="90000"/>
    <n v="10000"/>
    <n v="0"/>
    <n v="170000"/>
    <n v="270000"/>
    <n v="67500"/>
    <n v="0"/>
    <m/>
    <m/>
    <m/>
    <m/>
    <s v="EA Bright Light"/>
    <n v="338"/>
    <s v="E"/>
  </r>
  <r>
    <s v="Evil Dead: Hail to the King"/>
    <x v="14"/>
    <n v="7"/>
    <x v="16"/>
    <x v="10"/>
    <n v="2"/>
    <s v="THQ"/>
    <n v="34"/>
    <n v="150000"/>
    <n v="100000"/>
    <n v="0"/>
    <n v="20000"/>
    <n v="270000"/>
    <n v="67500"/>
    <n v="0"/>
    <n v="5.0999999999999996"/>
    <n v="8"/>
    <n v="6"/>
    <n v="7"/>
    <s v="Heavy Iron Studios"/>
    <n v="518"/>
    <s v="M"/>
  </r>
  <r>
    <s v="Need for Speed: The Run"/>
    <x v="0"/>
    <n v="13"/>
    <x v="10"/>
    <x v="4"/>
    <n v="1"/>
    <s v="Electronic Arts"/>
    <n v="15"/>
    <n v="110000"/>
    <n v="120000"/>
    <n v="10000"/>
    <n v="30000"/>
    <n v="270000"/>
    <n v="67500"/>
    <n v="0"/>
    <n v="6.4"/>
    <n v="6"/>
    <n v="3.6"/>
    <n v="21"/>
    <s v="Firebrand Games"/>
    <n v="417"/>
    <s v="E10+"/>
  </r>
  <r>
    <s v="Dave Mirra Freestyle BMX: Maximum Remix"/>
    <x v="14"/>
    <n v="7"/>
    <x v="9"/>
    <x v="0"/>
    <n v="11"/>
    <s v="Acclaim Entertainment"/>
    <n v="3"/>
    <n v="150000"/>
    <n v="100000"/>
    <n v="0"/>
    <n v="20000"/>
    <n v="270000"/>
    <n v="67500"/>
    <n v="0"/>
    <n v="6.7"/>
    <n v="11"/>
    <n v="8.1"/>
    <n v="7"/>
    <s v="Z-Axis, Ltd."/>
    <n v="1295"/>
    <s v="E"/>
  </r>
  <r>
    <s v="The Evil Within"/>
    <x v="8"/>
    <n v="6"/>
    <x v="12"/>
    <x v="4"/>
    <n v="1"/>
    <s v="Bethesda Softworks"/>
    <n v="7"/>
    <n v="100000"/>
    <n v="160000"/>
    <n v="0"/>
    <n v="20000"/>
    <n v="280000"/>
    <n v="70000"/>
    <n v="0"/>
    <n v="6.8"/>
    <n v="18"/>
    <n v="5.9"/>
    <n v="721"/>
    <s v="Tango Gameworks"/>
    <n v="1123"/>
    <s v="M"/>
  </r>
  <r>
    <s v="Mass Effect Trilogy"/>
    <x v="8"/>
    <n v="6"/>
    <x v="11"/>
    <x v="4"/>
    <n v="1"/>
    <s v="Electronic Arts"/>
    <n v="15"/>
    <n v="90000"/>
    <n v="160000"/>
    <n v="0"/>
    <n v="20000"/>
    <n v="270000"/>
    <n v="67500"/>
    <n v="0"/>
    <m/>
    <m/>
    <n v="8"/>
    <n v="60"/>
    <s v="BioWare"/>
    <n v="145"/>
    <s v="M"/>
  </r>
  <r>
    <s v="Rock Revolution"/>
    <x v="2"/>
    <n v="15"/>
    <x v="1"/>
    <x v="3"/>
    <n v="4"/>
    <s v="Konami Digital Entertainment"/>
    <n v="19"/>
    <n v="250000"/>
    <n v="0"/>
    <n v="0"/>
    <n v="20000"/>
    <n v="270000"/>
    <n v="67500"/>
    <n v="0"/>
    <n v="3.8"/>
    <n v="28"/>
    <n v="5.0999999999999996"/>
    <n v="17"/>
    <s v="Zoe Mode, HB Studios Multimedia"/>
    <n v="1308"/>
    <s v="T"/>
  </r>
  <r>
    <s v="Dead Rising 2: Off the Record"/>
    <x v="2"/>
    <n v="15"/>
    <x v="10"/>
    <x v="4"/>
    <n v="1"/>
    <s v="Capcom"/>
    <n v="8"/>
    <n v="170000"/>
    <n v="80000"/>
    <n v="0"/>
    <n v="20000"/>
    <n v="270000"/>
    <n v="67500"/>
    <n v="0"/>
    <n v="7.2"/>
    <n v="48"/>
    <n v="7.5"/>
    <n v="60"/>
    <s v="Capcom Vancouver"/>
    <n v="203"/>
    <s v="M"/>
  </r>
  <r>
    <s v="Guitar Hero Live"/>
    <x v="3"/>
    <n v="9"/>
    <x v="13"/>
    <x v="3"/>
    <n v="4"/>
    <s v="Activision"/>
    <n v="4"/>
    <n v="110000"/>
    <n v="120000"/>
    <n v="0"/>
    <n v="40000"/>
    <n v="270000"/>
    <n v="67500"/>
    <n v="0"/>
    <m/>
    <m/>
    <n v="5.0999999999999996"/>
    <n v="22"/>
    <s v="Activision, FreeStyleGames"/>
    <n v="39"/>
    <s v="T"/>
  </r>
  <r>
    <s v="Athens 2004"/>
    <x v="4"/>
    <n v="8"/>
    <x v="7"/>
    <x v="0"/>
    <n v="11"/>
    <s v="Sony Computer Entertainment"/>
    <n v="30"/>
    <n v="130000"/>
    <n v="100000"/>
    <n v="0"/>
    <n v="30000"/>
    <n v="260000"/>
    <n v="65000"/>
    <n v="0"/>
    <n v="6.1"/>
    <n v="57"/>
    <n v="7.2"/>
    <n v="13"/>
    <s v="Eurocom Entertainment Software"/>
    <n v="394"/>
    <s v="E"/>
  </r>
  <r>
    <s v="Pro Race Driver"/>
    <x v="4"/>
    <n v="8"/>
    <x v="8"/>
    <x v="1"/>
    <n v="7"/>
    <s v="Codemasters"/>
    <n v="9"/>
    <n v="130000"/>
    <n v="100000"/>
    <n v="0"/>
    <n v="30000"/>
    <n v="260000"/>
    <n v="65000"/>
    <n v="0"/>
    <n v="8.1"/>
    <n v="22"/>
    <n v="8.5"/>
    <n v="20"/>
    <s v="Codemasters"/>
    <n v="235"/>
    <s v="T"/>
  </r>
  <r>
    <s v="Sydney 2000"/>
    <x v="14"/>
    <n v="7"/>
    <x v="16"/>
    <x v="0"/>
    <n v="11"/>
    <s v="Eidos Interactive"/>
    <n v="14"/>
    <n v="150000"/>
    <n v="100000"/>
    <n v="0"/>
    <n v="20000"/>
    <n v="270000"/>
    <n v="67500"/>
    <n v="0"/>
    <n v="5.7"/>
    <n v="10"/>
    <m/>
    <m/>
    <s v="Attention To Detail"/>
    <n v="102"/>
    <s v="E"/>
  </r>
  <r>
    <s v="Hot Wheels: Track Attack"/>
    <x v="1"/>
    <n v="3"/>
    <x v="5"/>
    <x v="1"/>
    <n v="7"/>
    <s v="THQ"/>
    <n v="34"/>
    <n v="170000"/>
    <n v="80000"/>
    <n v="0"/>
    <n v="20000"/>
    <n v="270000"/>
    <n v="67500"/>
    <n v="0"/>
    <m/>
    <m/>
    <m/>
    <m/>
    <s v="Firebrand Games"/>
    <n v="417"/>
    <s v="E"/>
  </r>
  <r>
    <s v="Baten Kaitos: Eternal Wings and the Lost Ocean"/>
    <x v="11"/>
    <n v="5"/>
    <x v="15"/>
    <x v="9"/>
    <n v="8"/>
    <s v="Ninti"/>
    <n v="26"/>
    <n v="210000"/>
    <n v="50000"/>
    <n v="0"/>
    <n v="10000"/>
    <n v="270000"/>
    <n v="67500"/>
    <n v="0"/>
    <n v="8"/>
    <n v="48"/>
    <n v="9"/>
    <n v="59"/>
    <s v="Monolith Soft"/>
    <n v="755"/>
    <s v="T"/>
  </r>
  <r>
    <s v="Iron Man 2"/>
    <x v="2"/>
    <n v="15"/>
    <x v="5"/>
    <x v="4"/>
    <n v="1"/>
    <s v="Sega"/>
    <n v="29"/>
    <n v="150000"/>
    <n v="90000"/>
    <n v="0"/>
    <n v="30000"/>
    <n v="270000"/>
    <n v="67500"/>
    <n v="0"/>
    <n v="4.0999999999999996"/>
    <n v="35"/>
    <n v="5.9"/>
    <n v="54"/>
    <s v="Sega Studios San Francisco"/>
    <n v="1014"/>
    <s v="T"/>
  </r>
  <r>
    <s v="Rocky: Legends"/>
    <x v="4"/>
    <n v="8"/>
    <x v="7"/>
    <x v="4"/>
    <n v="1"/>
    <s v="Ubisoft"/>
    <n v="35"/>
    <n v="130000"/>
    <n v="100000"/>
    <n v="0"/>
    <n v="30000"/>
    <n v="260000"/>
    <n v="65000"/>
    <n v="0"/>
    <n v="6.5"/>
    <n v="24"/>
    <n v="8.6"/>
    <n v="12"/>
    <s v="Venom Games"/>
    <n v="1246"/>
    <s v="T"/>
  </r>
  <r>
    <s v="iCarly 2: iJoin The Click!"/>
    <x v="1"/>
    <n v="3"/>
    <x v="5"/>
    <x v="10"/>
    <n v="2"/>
    <s v="Activision"/>
    <n v="4"/>
    <n v="250000"/>
    <n v="0"/>
    <n v="0"/>
    <n v="20000"/>
    <n v="270000"/>
    <n v="67500"/>
    <n v="0"/>
    <m/>
    <m/>
    <m/>
    <m/>
    <s v="Big Blue Bubble Inc."/>
    <n v="134"/>
    <s v="E"/>
  </r>
  <r>
    <s v="The Warriors"/>
    <x v="9"/>
    <n v="11"/>
    <x v="4"/>
    <x v="4"/>
    <n v="1"/>
    <s v="Take-Two Interactive"/>
    <n v="32"/>
    <n v="230000"/>
    <n v="10000"/>
    <n v="0"/>
    <n v="20000"/>
    <n v="260000"/>
    <n v="65000"/>
    <n v="0"/>
    <n v="8.1"/>
    <n v="36"/>
    <n v="7.8"/>
    <n v="21"/>
    <s v="Rockstar Toronto, Rockstar Leeds"/>
    <n v="964"/>
    <s v="M"/>
  </r>
  <r>
    <s v="EyePet"/>
    <x v="9"/>
    <n v="11"/>
    <x v="5"/>
    <x v="8"/>
    <n v="10"/>
    <s v="Sony Computer Entertainment"/>
    <n v="30"/>
    <n v="20000"/>
    <n v="170000"/>
    <n v="0"/>
    <n v="90000"/>
    <n v="280000"/>
    <n v="70000"/>
    <n v="0"/>
    <n v="5.7"/>
    <n v="19"/>
    <m/>
    <m/>
    <s v="SCEE London Studio"/>
    <n v="1001"/>
    <s v="E"/>
  </r>
  <r>
    <s v="G-Force"/>
    <x v="4"/>
    <n v="8"/>
    <x v="2"/>
    <x v="4"/>
    <n v="1"/>
    <s v="Disney Interactive Studios"/>
    <n v="13"/>
    <n v="120000"/>
    <n v="10000"/>
    <n v="0"/>
    <n v="140000"/>
    <n v="270000"/>
    <n v="67500"/>
    <n v="0"/>
    <m/>
    <m/>
    <m/>
    <m/>
    <s v="Eurocom Entertainment Software"/>
    <n v="394"/>
    <s v="E10+"/>
  </r>
  <r>
    <s v="RalliSport Challenge 2"/>
    <x v="7"/>
    <n v="16"/>
    <x v="7"/>
    <x v="1"/>
    <n v="7"/>
    <s v="Microsoft Game Studios"/>
    <n v="23"/>
    <n v="180000"/>
    <n v="80000"/>
    <n v="0"/>
    <n v="10000"/>
    <n v="270000"/>
    <n v="67500"/>
    <n v="0"/>
    <n v="8.6999999999999993"/>
    <n v="69"/>
    <n v="9.1"/>
    <n v="33"/>
    <s v="Digital Illusions"/>
    <n v="308"/>
    <s v="E"/>
  </r>
  <r>
    <s v="Pac-Pix"/>
    <x v="1"/>
    <n v="3"/>
    <x v="3"/>
    <x v="5"/>
    <n v="6"/>
    <s v="Namco Bandai Games"/>
    <n v="25"/>
    <n v="160000"/>
    <n v="0"/>
    <n v="100000"/>
    <n v="10000"/>
    <n v="270000"/>
    <n v="67500"/>
    <n v="0"/>
    <n v="7.1"/>
    <n v="41"/>
    <n v="7.1"/>
    <n v="7"/>
    <s v="Namco"/>
    <n v="767"/>
    <s v="E"/>
  </r>
  <r>
    <s v="F1 Race Stars"/>
    <x v="2"/>
    <n v="15"/>
    <x v="11"/>
    <x v="1"/>
    <n v="7"/>
    <s v="Codemasters"/>
    <n v="9"/>
    <n v="70000"/>
    <n v="170000"/>
    <n v="0"/>
    <n v="20000"/>
    <n v="260000"/>
    <n v="65000"/>
    <n v="0"/>
    <n v="6.4"/>
    <n v="33"/>
    <n v="5.7"/>
    <n v="22"/>
    <s v="Codemasters"/>
    <n v="235"/>
    <s v="E"/>
  </r>
  <r>
    <s v="Sing Party"/>
    <x v="10"/>
    <n v="14"/>
    <x v="11"/>
    <x v="3"/>
    <n v="4"/>
    <s v="Ninti"/>
    <n v="26"/>
    <n v="130000"/>
    <n v="120000"/>
    <n v="0"/>
    <n v="20000"/>
    <n v="270000"/>
    <n v="67500"/>
    <n v="0"/>
    <n v="6"/>
    <n v="21"/>
    <n v="5.4"/>
    <n v="18"/>
    <s v="FreeStyleGames"/>
    <n v="430"/>
    <s v="E10+"/>
  </r>
  <r>
    <s v="Over the Hedge"/>
    <x v="12"/>
    <n v="4"/>
    <x v="0"/>
    <x v="2"/>
    <n v="5"/>
    <s v="Activision"/>
    <n v="4"/>
    <n v="190000"/>
    <n v="70000"/>
    <n v="0"/>
    <n v="0"/>
    <n v="260000"/>
    <n v="65000"/>
    <n v="0"/>
    <n v="4.9000000000000004"/>
    <n v="11"/>
    <m/>
    <m/>
    <s v="Vicarious Visions"/>
    <n v="1247"/>
    <s v="E"/>
  </r>
  <r>
    <s v="Wave Rally"/>
    <x v="4"/>
    <n v="8"/>
    <x v="9"/>
    <x v="1"/>
    <n v="7"/>
    <s v="Eidos Interactive"/>
    <n v="14"/>
    <n v="130000"/>
    <n v="100000"/>
    <n v="0"/>
    <n v="30000"/>
    <n v="260000"/>
    <n v="65000"/>
    <n v="0"/>
    <n v="6.2"/>
    <n v="17"/>
    <m/>
    <m/>
    <s v="Opus"/>
    <n v="840"/>
    <s v="E"/>
  </r>
  <r>
    <s v="Disney's Chicken Little"/>
    <x v="11"/>
    <n v="5"/>
    <x v="3"/>
    <x v="2"/>
    <n v="5"/>
    <s v="Disney Interactive Studios"/>
    <n v="13"/>
    <n v="210000"/>
    <n v="50000"/>
    <n v="0"/>
    <n v="10000"/>
    <n v="270000"/>
    <n v="67500"/>
    <n v="0"/>
    <n v="6.7"/>
    <n v="12"/>
    <m/>
    <m/>
    <s v="Avalanche Software"/>
    <n v="104"/>
    <s v="E10+"/>
  </r>
  <r>
    <s v="NHL 07"/>
    <x v="2"/>
    <n v="15"/>
    <x v="0"/>
    <x v="0"/>
    <n v="11"/>
    <s v="Electronic Arts"/>
    <n v="15"/>
    <n v="250000"/>
    <n v="0"/>
    <n v="0"/>
    <n v="20000"/>
    <n v="270000"/>
    <n v="67500"/>
    <n v="0"/>
    <n v="7.9"/>
    <n v="49"/>
    <n v="5.3"/>
    <n v="167"/>
    <s v="EA Sports"/>
    <n v="356"/>
    <s v="E10+"/>
  </r>
  <r>
    <s v="RollerCoaster Tycoon 3"/>
    <x v="8"/>
    <n v="6"/>
    <x v="7"/>
    <x v="11"/>
    <n v="12"/>
    <s v="Atari"/>
    <n v="5"/>
    <n v="10000"/>
    <n v="220000"/>
    <n v="0"/>
    <n v="40000"/>
    <n v="270000"/>
    <n v="67500"/>
    <n v="0"/>
    <n v="8.1"/>
    <n v="39"/>
    <n v="5"/>
    <n v="346"/>
    <s v="Frontier Developments"/>
    <n v="435"/>
    <s v="E"/>
  </r>
  <r>
    <s v="Ty the Tasmanian Tiger"/>
    <x v="11"/>
    <n v="5"/>
    <x v="8"/>
    <x v="2"/>
    <n v="5"/>
    <s v="Electronic Arts"/>
    <n v="15"/>
    <n v="210000"/>
    <n v="50000"/>
    <n v="0"/>
    <n v="10000"/>
    <n v="270000"/>
    <n v="67500"/>
    <n v="0"/>
    <n v="6.9"/>
    <n v="12"/>
    <n v="8.6999999999999993"/>
    <n v="15"/>
    <s v="Krome Studios"/>
    <n v="652"/>
    <s v="E"/>
  </r>
  <r>
    <s v="WWE Road to WrestleMania X8"/>
    <x v="12"/>
    <n v="4"/>
    <x v="8"/>
    <x v="7"/>
    <n v="3"/>
    <s v="THQ"/>
    <n v="34"/>
    <n v="190000"/>
    <n v="70000"/>
    <n v="0"/>
    <n v="0"/>
    <n v="260000"/>
    <n v="65000"/>
    <n v="0"/>
    <n v="7.3"/>
    <n v="10"/>
    <n v="7.5"/>
    <n v="6"/>
    <s v="Natsume"/>
    <n v="776"/>
    <s v="E"/>
  </r>
  <r>
    <s v="Fullmetal Alchemist 2: Curse of the Crimson Elixir"/>
    <x v="4"/>
    <n v="8"/>
    <x v="7"/>
    <x v="9"/>
    <n v="8"/>
    <s v="Square Enix"/>
    <n v="31"/>
    <n v="130000"/>
    <n v="100000"/>
    <n v="0"/>
    <n v="30000"/>
    <n v="260000"/>
    <n v="65000"/>
    <n v="0"/>
    <n v="6.7"/>
    <n v="21"/>
    <n v="8.4"/>
    <n v="20"/>
    <s v="Racjin"/>
    <n v="914"/>
    <s v="T"/>
  </r>
  <r>
    <s v="NASCAR 06: Total Team Control"/>
    <x v="7"/>
    <n v="16"/>
    <x v="3"/>
    <x v="1"/>
    <n v="7"/>
    <s v="Electronic Arts"/>
    <n v="15"/>
    <n v="200000"/>
    <n v="60000"/>
    <n v="0"/>
    <n v="10000"/>
    <n v="270000"/>
    <n v="67500"/>
    <n v="0"/>
    <n v="7.9"/>
    <n v="25"/>
    <n v="5.9"/>
    <n v="7"/>
    <s v="EA Sports"/>
    <n v="356"/>
    <s v="E"/>
  </r>
  <r>
    <s v="BloodRayne 2"/>
    <x v="4"/>
    <n v="8"/>
    <x v="7"/>
    <x v="6"/>
    <n v="9"/>
    <s v="THQ"/>
    <n v="34"/>
    <n v="130000"/>
    <n v="100000"/>
    <n v="0"/>
    <n v="30000"/>
    <n v="260000"/>
    <n v="65000"/>
    <n v="0"/>
    <n v="7"/>
    <n v="26"/>
    <n v="8.5"/>
    <n v="21"/>
    <s v="Terminal Reality"/>
    <n v="1147"/>
    <s v="M"/>
  </r>
  <r>
    <s v="Rory McIlroy PGA Tour"/>
    <x v="13"/>
    <n v="17"/>
    <x v="13"/>
    <x v="4"/>
    <n v="1"/>
    <s v="Electronic Arts"/>
    <n v="15"/>
    <n v="160000"/>
    <n v="90000"/>
    <n v="0"/>
    <n v="20000"/>
    <n v="270000"/>
    <n v="67500"/>
    <n v="0"/>
    <n v="6"/>
    <n v="26"/>
    <n v="4.3"/>
    <n v="77"/>
    <s v="EA Tiburon"/>
    <n v="360"/>
    <s v="E"/>
  </r>
  <r>
    <s v="The Club"/>
    <x v="2"/>
    <n v="15"/>
    <x v="1"/>
    <x v="6"/>
    <n v="9"/>
    <s v="Sega"/>
    <n v="29"/>
    <n v="150000"/>
    <n v="100000"/>
    <n v="0"/>
    <n v="20000"/>
    <n v="270000"/>
    <n v="67500"/>
    <n v="0"/>
    <n v="7.6"/>
    <n v="63"/>
    <n v="6.8"/>
    <n v="43"/>
    <s v="Bizarre Creations"/>
    <n v="149"/>
    <s v="M"/>
  </r>
  <r>
    <s v="NHL 2002"/>
    <x v="7"/>
    <n v="16"/>
    <x v="9"/>
    <x v="0"/>
    <n v="11"/>
    <s v="Electronic Arts"/>
    <n v="15"/>
    <n v="200000"/>
    <n v="60000"/>
    <n v="0"/>
    <n v="10000"/>
    <n v="270000"/>
    <n v="67500"/>
    <n v="0"/>
    <n v="8.9"/>
    <n v="17"/>
    <n v="8.8000000000000007"/>
    <n v="5"/>
    <s v="EA Sports"/>
    <n v="356"/>
    <s v="E"/>
  </r>
  <r>
    <s v="LEGO The Hobbit"/>
    <x v="13"/>
    <n v="17"/>
    <x v="12"/>
    <x v="4"/>
    <n v="1"/>
    <s v="Warner Bros. Interactive Entertainment"/>
    <n v="38"/>
    <n v="130000"/>
    <n v="120000"/>
    <n v="0"/>
    <n v="20000"/>
    <n v="270000"/>
    <n v="67500"/>
    <n v="0"/>
    <n v="6.9"/>
    <n v="20"/>
    <n v="6.8"/>
    <n v="36"/>
    <s v="TT Games"/>
    <n v="1195"/>
    <s v="E10+"/>
  </r>
  <r>
    <s v="Lightning Returns: Final Fantasy XIII"/>
    <x v="2"/>
    <n v="15"/>
    <x v="6"/>
    <x v="9"/>
    <n v="8"/>
    <s v="Square Enix"/>
    <n v="31"/>
    <n v="150000"/>
    <n v="80000"/>
    <n v="10000"/>
    <n v="20000"/>
    <n v="260000"/>
    <n v="65000"/>
    <n v="0"/>
    <n v="6.9"/>
    <n v="21"/>
    <n v="6.6"/>
    <n v="222"/>
    <s v="Square Enix"/>
    <n v="1075"/>
    <s v="T"/>
  </r>
  <r>
    <s v="Tiger Woods PGA Tour 07"/>
    <x v="9"/>
    <n v="11"/>
    <x v="0"/>
    <x v="0"/>
    <n v="11"/>
    <s v="Electronic Arts"/>
    <n v="15"/>
    <n v="200000"/>
    <n v="40000"/>
    <n v="0"/>
    <n v="30000"/>
    <n v="270000"/>
    <n v="67500"/>
    <n v="0"/>
    <n v="7.8"/>
    <n v="23"/>
    <m/>
    <m/>
    <s v="Team Fusion"/>
    <n v="1132"/>
    <s v="E"/>
  </r>
  <r>
    <s v="Shadow of Rome"/>
    <x v="4"/>
    <n v="8"/>
    <x v="3"/>
    <x v="4"/>
    <n v="1"/>
    <s v="Capcom"/>
    <n v="8"/>
    <n v="130000"/>
    <n v="100000"/>
    <n v="0"/>
    <n v="30000"/>
    <n v="260000"/>
    <n v="65000"/>
    <n v="0"/>
    <n v="7.5"/>
    <n v="52"/>
    <n v="8.3000000000000007"/>
    <n v="62"/>
    <s v="Capcom"/>
    <n v="202"/>
    <s v="M"/>
  </r>
  <r>
    <s v="NASCAR 2011: The Game"/>
    <x v="3"/>
    <n v="9"/>
    <x v="10"/>
    <x v="1"/>
    <n v="7"/>
    <s v="Activision"/>
    <n v="4"/>
    <n v="250000"/>
    <n v="0"/>
    <n v="0"/>
    <n v="20000"/>
    <n v="270000"/>
    <n v="67500"/>
    <n v="0"/>
    <n v="6.2"/>
    <n v="16"/>
    <n v="3.7"/>
    <n v="15"/>
    <s v="Eutechnyx"/>
    <n v="396"/>
    <s v="E"/>
  </r>
  <r>
    <s v="Harry Potter and the Order of the Phoenix"/>
    <x v="4"/>
    <n v="8"/>
    <x v="4"/>
    <x v="4"/>
    <n v="1"/>
    <s v="Electronic Arts"/>
    <n v="15"/>
    <n v="130000"/>
    <n v="100000"/>
    <n v="0"/>
    <n v="30000"/>
    <n v="260000"/>
    <n v="65000"/>
    <n v="0"/>
    <n v="6.1"/>
    <n v="17"/>
    <n v="8"/>
    <n v="28"/>
    <s v="EA Games"/>
    <n v="347"/>
    <s v="E10+"/>
  </r>
  <r>
    <s v="Transformers: Cybertron Adventures"/>
    <x v="0"/>
    <n v="13"/>
    <x v="5"/>
    <x v="4"/>
    <n v="1"/>
    <s v="Activision"/>
    <n v="4"/>
    <n v="140000"/>
    <n v="100000"/>
    <n v="0"/>
    <n v="20000"/>
    <n v="260000"/>
    <n v="65000"/>
    <n v="0"/>
    <n v="4.0999999999999996"/>
    <n v="15"/>
    <n v="6.5"/>
    <n v="8"/>
    <s v="Next Level Games"/>
    <n v="798"/>
    <s v="T"/>
  </r>
  <r>
    <s v="Stuntman: Ignition"/>
    <x v="4"/>
    <n v="8"/>
    <x v="4"/>
    <x v="1"/>
    <n v="7"/>
    <s v="THQ"/>
    <n v="34"/>
    <n v="130000"/>
    <n v="100000"/>
    <n v="0"/>
    <n v="30000"/>
    <n v="260000"/>
    <n v="65000"/>
    <n v="0"/>
    <n v="7.1"/>
    <n v="8"/>
    <n v="6.4"/>
    <n v="8"/>
    <s v="Paradigm Entertainment"/>
    <n v="859"/>
    <s v="T"/>
  </r>
  <r>
    <s v="NHL 2K11"/>
    <x v="0"/>
    <n v="13"/>
    <x v="5"/>
    <x v="0"/>
    <n v="11"/>
    <s v="Take-Two Interactive"/>
    <n v="32"/>
    <n v="230000"/>
    <n v="20000"/>
    <n v="0"/>
    <n v="20000"/>
    <n v="270000"/>
    <n v="67500"/>
    <n v="0"/>
    <n v="6.2"/>
    <n v="12"/>
    <n v="5.8"/>
    <n v="4"/>
    <s v="Visual Concepts"/>
    <n v="1259"/>
    <s v="E10+"/>
  </r>
  <r>
    <s v="Fantastic 4"/>
    <x v="7"/>
    <n v="16"/>
    <x v="3"/>
    <x v="4"/>
    <n v="1"/>
    <s v="Activision"/>
    <n v="4"/>
    <n v="200000"/>
    <n v="60000"/>
    <n v="0"/>
    <n v="10000"/>
    <n v="270000"/>
    <n v="67500"/>
    <n v="0"/>
    <n v="6.2"/>
    <n v="46"/>
    <n v="6.6"/>
    <n v="8"/>
    <s v="7 Studios"/>
    <n v="26"/>
    <s v="T"/>
  </r>
  <r>
    <s v="Mat Hoffman's Pro BMX"/>
    <x v="12"/>
    <n v="4"/>
    <x v="9"/>
    <x v="0"/>
    <n v="11"/>
    <s v="Activision"/>
    <n v="4"/>
    <n v="190000"/>
    <n v="70000"/>
    <n v="0"/>
    <n v="0"/>
    <n v="260000"/>
    <n v="65000"/>
    <n v="0"/>
    <n v="7.1"/>
    <n v="11"/>
    <m/>
    <m/>
    <s v="HotGen"/>
    <n v="534"/>
    <s v="E"/>
  </r>
  <r>
    <s v="Rapala Pro Bass Fishing 2010"/>
    <x v="3"/>
    <n v="9"/>
    <x v="5"/>
    <x v="0"/>
    <n v="11"/>
    <s v="Activision"/>
    <n v="4"/>
    <n v="180000"/>
    <n v="50000"/>
    <n v="0"/>
    <n v="30000"/>
    <n v="260000"/>
    <n v="65000"/>
    <n v="0"/>
    <m/>
    <m/>
    <n v="8.5"/>
    <n v="4"/>
    <s v="FUN Labs"/>
    <n v="441"/>
    <s v="E"/>
  </r>
  <r>
    <s v="Wipeout 2"/>
    <x v="2"/>
    <n v="15"/>
    <x v="10"/>
    <x v="3"/>
    <n v="4"/>
    <s v="Activision"/>
    <n v="4"/>
    <n v="250000"/>
    <n v="0"/>
    <n v="0"/>
    <n v="20000"/>
    <n v="270000"/>
    <n v="67500"/>
    <n v="0"/>
    <m/>
    <m/>
    <m/>
    <m/>
    <s v="Endemol"/>
    <n v="382"/>
    <s v="E10+"/>
  </r>
  <r>
    <s v="MotoGP"/>
    <x v="4"/>
    <n v="8"/>
    <x v="16"/>
    <x v="1"/>
    <n v="7"/>
    <s v="Namco Bandai Games"/>
    <n v="25"/>
    <n v="60000"/>
    <n v="50000"/>
    <n v="140000"/>
    <n v="20000"/>
    <n v="270000"/>
    <n v="67500"/>
    <n v="0"/>
    <n v="7.7"/>
    <n v="16"/>
    <n v="6"/>
    <n v="5"/>
    <s v="Namco"/>
    <n v="767"/>
    <s v="E"/>
  </r>
  <r>
    <s v="Batman: Arkham Origins Blackgate"/>
    <x v="5"/>
    <n v="1"/>
    <x v="6"/>
    <x v="4"/>
    <n v="1"/>
    <s v="Warner Bros. Interactive Entertainment"/>
    <n v="38"/>
    <n v="160000"/>
    <n v="90000"/>
    <n v="0"/>
    <n v="20000"/>
    <n v="270000"/>
    <n v="67500"/>
    <n v="0"/>
    <n v="6.8"/>
    <n v="7"/>
    <n v="6.8"/>
    <n v="38"/>
    <s v="Armature Studio"/>
    <n v="74"/>
    <s v="T"/>
  </r>
  <r>
    <s v="Shadows of the Damned"/>
    <x v="3"/>
    <n v="9"/>
    <x v="10"/>
    <x v="4"/>
    <n v="1"/>
    <s v="Electronic Arts"/>
    <n v="15"/>
    <n v="110000"/>
    <n v="90000"/>
    <n v="40000"/>
    <n v="30000"/>
    <n v="270000"/>
    <n v="67500"/>
    <n v="0"/>
    <n v="7.7"/>
    <n v="56"/>
    <n v="8.1"/>
    <n v="124"/>
    <s v="Grasshopper Manufacture"/>
    <n v="492"/>
    <s v="M"/>
  </r>
  <r>
    <s v="R.U.S.E."/>
    <x v="8"/>
    <n v="6"/>
    <x v="5"/>
    <x v="11"/>
    <n v="12"/>
    <s v="Ubisoft"/>
    <n v="35"/>
    <n v="40000"/>
    <n v="190000"/>
    <n v="0"/>
    <n v="40000"/>
    <n v="270000"/>
    <n v="67500"/>
    <n v="0"/>
    <n v="7.6"/>
    <n v="33"/>
    <n v="8.1"/>
    <n v="176"/>
    <s v="Eugen Systems"/>
    <n v="393"/>
    <s v="T"/>
  </r>
  <r>
    <s v="LEGO Marvel's Avengers"/>
    <x v="3"/>
    <n v="9"/>
    <x v="14"/>
    <x v="4"/>
    <n v="1"/>
    <s v="Warner Bros. Interactive Entertainment"/>
    <n v="38"/>
    <n v="100000"/>
    <n v="120000"/>
    <n v="0"/>
    <n v="40000"/>
    <n v="260000"/>
    <n v="65000"/>
    <n v="0"/>
    <m/>
    <m/>
    <n v="5.5"/>
    <n v="8"/>
    <s v="TT Games"/>
    <n v="1195"/>
    <s v="E10+"/>
  </r>
  <r>
    <s v="NBA Live 2004"/>
    <x v="11"/>
    <n v="5"/>
    <x v="15"/>
    <x v="0"/>
    <n v="11"/>
    <s v="Electronic Arts"/>
    <n v="15"/>
    <n v="210000"/>
    <n v="50000"/>
    <n v="0"/>
    <n v="10000"/>
    <n v="270000"/>
    <n v="67500"/>
    <n v="0"/>
    <n v="8.4"/>
    <n v="17"/>
    <n v="9"/>
    <n v="4"/>
    <s v="EA Sports"/>
    <n v="356"/>
    <s v="E"/>
  </r>
  <r>
    <s v="NASCAR Thunder 2003"/>
    <x v="7"/>
    <n v="16"/>
    <x v="8"/>
    <x v="1"/>
    <n v="7"/>
    <s v="Electronic Arts"/>
    <n v="15"/>
    <n v="200000"/>
    <n v="60000"/>
    <n v="0"/>
    <n v="10000"/>
    <n v="270000"/>
    <n v="67500"/>
    <n v="0"/>
    <n v="8.4"/>
    <n v="13"/>
    <m/>
    <m/>
    <s v="EA Sports"/>
    <n v="356"/>
    <s v="E"/>
  </r>
  <r>
    <s v="Final Fantasy XI: Ultimate Collection"/>
    <x v="2"/>
    <n v="15"/>
    <x v="2"/>
    <x v="9"/>
    <n v="8"/>
    <s v="Square Enix"/>
    <n v="31"/>
    <n v="250000"/>
    <n v="0"/>
    <n v="0"/>
    <n v="20000"/>
    <n v="270000"/>
    <n v="67500"/>
    <n v="0"/>
    <m/>
    <m/>
    <m/>
    <m/>
    <s v="Square Enix"/>
    <n v="1075"/>
    <s v="T"/>
  </r>
  <r>
    <s v="NFL Street 3"/>
    <x v="9"/>
    <n v="11"/>
    <x v="0"/>
    <x v="0"/>
    <n v="11"/>
    <s v="Electronic Arts"/>
    <n v="15"/>
    <n v="240000"/>
    <n v="0"/>
    <n v="0"/>
    <n v="20000"/>
    <n v="260000"/>
    <n v="65000"/>
    <n v="0"/>
    <n v="6.8"/>
    <n v="13"/>
    <m/>
    <m/>
    <s v="EA Tiburon"/>
    <n v="360"/>
    <s v="E"/>
  </r>
  <r>
    <s v="Pro Evolution Soccer 2013"/>
    <x v="9"/>
    <n v="11"/>
    <x v="11"/>
    <x v="0"/>
    <n v="11"/>
    <s v="Konami Digital Entertainment"/>
    <n v="19"/>
    <n v="0"/>
    <n v="70000"/>
    <n v="180000"/>
    <n v="30000"/>
    <n v="280000"/>
    <n v="70000"/>
    <n v="0"/>
    <m/>
    <m/>
    <m/>
    <m/>
    <s v="Konami"/>
    <n v="646"/>
    <s v="E"/>
  </r>
  <r>
    <s v="Beyblade: Metal Masters"/>
    <x v="1"/>
    <n v="3"/>
    <x v="5"/>
    <x v="4"/>
    <n v="1"/>
    <s v="Konami Digital Entertainment"/>
    <n v="19"/>
    <n v="140000"/>
    <n v="90000"/>
    <n v="0"/>
    <n v="30000"/>
    <n v="260000"/>
    <n v="65000"/>
    <n v="0"/>
    <n v="6.5"/>
    <n v="4"/>
    <m/>
    <m/>
    <s v="Amble"/>
    <n v="56"/>
    <s v="E"/>
  </r>
  <r>
    <s v="The Sims 2: Pets"/>
    <x v="11"/>
    <n v="5"/>
    <x v="0"/>
    <x v="8"/>
    <n v="10"/>
    <s v="Electronic Arts"/>
    <n v="15"/>
    <n v="210000"/>
    <n v="50000"/>
    <n v="0"/>
    <n v="10000"/>
    <n v="270000"/>
    <n v="67500"/>
    <n v="0"/>
    <n v="6.6"/>
    <n v="15"/>
    <n v="7.3"/>
    <n v="8"/>
    <s v="Maxis"/>
    <n v="714"/>
    <s v="T"/>
  </r>
  <r>
    <s v="Littlest Pet Shop: Beach Friends"/>
    <x v="1"/>
    <n v="3"/>
    <x v="2"/>
    <x v="8"/>
    <n v="10"/>
    <s v="Electronic Arts"/>
    <n v="15"/>
    <n v="250000"/>
    <n v="0"/>
    <n v="0"/>
    <n v="20000"/>
    <n v="270000"/>
    <n v="67500"/>
    <n v="0"/>
    <m/>
    <m/>
    <m/>
    <m/>
    <s v="Electronic Arts"/>
    <n v="378"/>
    <s v="E"/>
  </r>
  <r>
    <s v="Ultimate NES Remix"/>
    <x v="5"/>
    <n v="1"/>
    <x v="12"/>
    <x v="4"/>
    <n v="1"/>
    <s v="Unknown"/>
    <n v="36"/>
    <n v="150000"/>
    <n v="90000"/>
    <n v="0"/>
    <n v="20000"/>
    <n v="260000"/>
    <n v="65000"/>
    <n v="0"/>
    <n v="6.9"/>
    <n v="16"/>
    <n v="7.6"/>
    <n v="32"/>
    <s v="Indies Zero"/>
    <n v="569"/>
    <s v="E"/>
  </r>
  <r>
    <s v="The BIGS"/>
    <x v="2"/>
    <n v="15"/>
    <x v="4"/>
    <x v="0"/>
    <n v="11"/>
    <s v="Take-Two Interactive"/>
    <n v="32"/>
    <n v="180000"/>
    <n v="80000"/>
    <n v="0"/>
    <n v="0"/>
    <n v="260000"/>
    <n v="65000"/>
    <n v="0"/>
    <n v="7.9"/>
    <n v="23"/>
    <n v="8.4"/>
    <n v="21"/>
    <s v="Blue Castle Games"/>
    <n v="165"/>
    <s v="E"/>
  </r>
  <r>
    <s v="Jurassic Park: Operation Genesis"/>
    <x v="4"/>
    <n v="8"/>
    <x v="15"/>
    <x v="8"/>
    <n v="10"/>
    <s v="Konami Digital Entertainment"/>
    <n v="19"/>
    <n v="130000"/>
    <n v="100000"/>
    <n v="0"/>
    <n v="30000"/>
    <n v="260000"/>
    <n v="65000"/>
    <n v="0"/>
    <n v="7.5"/>
    <n v="13"/>
    <n v="8.9"/>
    <n v="21"/>
    <s v="Blue Tongue Entertainment"/>
    <n v="172"/>
    <s v="T"/>
  </r>
  <r>
    <s v="NBA ShootOut 2001"/>
    <x v="14"/>
    <n v="7"/>
    <x v="16"/>
    <x v="0"/>
    <n v="11"/>
    <s v="Sony Computer Entertainment"/>
    <n v="30"/>
    <n v="150000"/>
    <n v="100000"/>
    <n v="0"/>
    <n v="20000"/>
    <n v="270000"/>
    <n v="67500"/>
    <n v="0"/>
    <n v="7.1"/>
    <n v="10"/>
    <m/>
    <m/>
    <s v="989 Sports"/>
    <n v="28"/>
    <s v="E"/>
  </r>
  <r>
    <s v="Just Dance Kids 2"/>
    <x v="0"/>
    <n v="13"/>
    <x v="10"/>
    <x v="3"/>
    <n v="4"/>
    <s v="Ubisoft"/>
    <n v="35"/>
    <n v="250000"/>
    <n v="0"/>
    <n v="0"/>
    <n v="20000"/>
    <n v="270000"/>
    <n v="67500"/>
    <n v="0"/>
    <m/>
    <m/>
    <m/>
    <m/>
    <s v="Ubisoft"/>
    <n v="1199"/>
    <s v="E"/>
  </r>
  <r>
    <s v="Knockout Kings 2002"/>
    <x v="7"/>
    <n v="16"/>
    <x v="8"/>
    <x v="0"/>
    <n v="11"/>
    <s v="Electronic Arts"/>
    <n v="15"/>
    <n v="200000"/>
    <n v="60000"/>
    <n v="0"/>
    <n v="10000"/>
    <n v="270000"/>
    <n v="67500"/>
    <n v="0"/>
    <n v="7.8"/>
    <n v="20"/>
    <n v="7.9"/>
    <n v="7"/>
    <s v="Electronic Arts"/>
    <n v="378"/>
    <s v="T"/>
  </r>
  <r>
    <s v="InuYasha: Feudal Combat"/>
    <x v="4"/>
    <n v="8"/>
    <x v="3"/>
    <x v="7"/>
    <n v="3"/>
    <s v="Namco Bandai Games"/>
    <n v="25"/>
    <n v="130000"/>
    <n v="100000"/>
    <n v="0"/>
    <n v="30000"/>
    <n v="260000"/>
    <n v="65000"/>
    <n v="0"/>
    <n v="5.2"/>
    <n v="14"/>
    <n v="8.3000000000000007"/>
    <n v="21"/>
    <s v="Eighting"/>
    <n v="373"/>
    <s v="T"/>
  </r>
  <r>
    <s v="R.U.S.E."/>
    <x v="2"/>
    <n v="15"/>
    <x v="5"/>
    <x v="11"/>
    <n v="12"/>
    <s v="Ubisoft"/>
    <n v="35"/>
    <n v="120000"/>
    <n v="110000"/>
    <n v="0"/>
    <n v="20000"/>
    <n v="250000"/>
    <n v="62500"/>
    <n v="0"/>
    <n v="7.8"/>
    <n v="45"/>
    <n v="7"/>
    <n v="38"/>
    <s v="Eugen Systems"/>
    <n v="393"/>
    <s v="T"/>
  </r>
  <r>
    <s v="Duel Masters"/>
    <x v="4"/>
    <n v="8"/>
    <x v="7"/>
    <x v="11"/>
    <n v="12"/>
    <s v="Atari"/>
    <n v="5"/>
    <n v="130000"/>
    <n v="100000"/>
    <n v="0"/>
    <n v="30000"/>
    <n v="260000"/>
    <n v="65000"/>
    <n v="0"/>
    <n v="6.6"/>
    <n v="20"/>
    <n v="8.3000000000000007"/>
    <n v="6"/>
    <s v="High Voltage Software"/>
    <n v="526"/>
    <s v="E"/>
  </r>
  <r>
    <s v="Ratatouille"/>
    <x v="2"/>
    <n v="15"/>
    <x v="4"/>
    <x v="4"/>
    <n v="1"/>
    <s v="THQ"/>
    <n v="34"/>
    <n v="230000"/>
    <n v="20000"/>
    <n v="0"/>
    <n v="20000"/>
    <n v="270000"/>
    <n v="67500"/>
    <n v="0"/>
    <n v="5.6"/>
    <n v="14"/>
    <m/>
    <m/>
    <s v="Heavy Iron Studios"/>
    <n v="518"/>
    <s v="E"/>
  </r>
  <r>
    <s v="MotionSports: Adrenaline"/>
    <x v="2"/>
    <n v="15"/>
    <x v="10"/>
    <x v="0"/>
    <n v="11"/>
    <s v="Ubisoft"/>
    <n v="35"/>
    <n v="140000"/>
    <n v="100000"/>
    <n v="0"/>
    <n v="30000"/>
    <n v="270000"/>
    <n v="67500"/>
    <n v="0"/>
    <n v="4.0999999999999996"/>
    <n v="8"/>
    <n v="7.4"/>
    <n v="7"/>
    <s v="Ubisoft Vancouver"/>
    <n v="1222"/>
    <s v="E"/>
  </r>
  <r>
    <s v="The Dog Island"/>
    <x v="4"/>
    <n v="8"/>
    <x v="4"/>
    <x v="10"/>
    <n v="2"/>
    <s v="Ubisoft"/>
    <n v="35"/>
    <n v="130000"/>
    <n v="100000"/>
    <n v="0"/>
    <n v="30000"/>
    <n v="260000"/>
    <n v="65000"/>
    <n v="0"/>
    <m/>
    <m/>
    <n v="7"/>
    <n v="6"/>
    <s v="Yuke's"/>
    <n v="1293"/>
    <s v="E"/>
  </r>
  <r>
    <s v="Boogie"/>
    <x v="1"/>
    <n v="3"/>
    <x v="4"/>
    <x v="3"/>
    <n v="4"/>
    <s v="Electronic Arts"/>
    <n v="15"/>
    <n v="240000"/>
    <n v="0"/>
    <n v="0"/>
    <n v="20000"/>
    <n v="260000"/>
    <n v="65000"/>
    <n v="0"/>
    <n v="5.8"/>
    <n v="11"/>
    <m/>
    <m/>
    <s v="EA Montreal"/>
    <n v="350"/>
    <s v="E10+"/>
  </r>
  <r>
    <s v="Operation Armored Liberty"/>
    <x v="12"/>
    <n v="4"/>
    <x v="15"/>
    <x v="4"/>
    <n v="1"/>
    <s v="Majesco Entertainment"/>
    <n v="21"/>
    <n v="190000"/>
    <n v="70000"/>
    <n v="0"/>
    <n v="0"/>
    <n v="260000"/>
    <n v="65000"/>
    <n v="0"/>
    <m/>
    <m/>
    <m/>
    <m/>
    <s v="Majesco Games"/>
    <n v="702"/>
    <s v="T"/>
  </r>
  <r>
    <s v="NBA 07"/>
    <x v="3"/>
    <n v="9"/>
    <x v="0"/>
    <x v="0"/>
    <n v="11"/>
    <s v="Sony Computer Entertainment"/>
    <n v="30"/>
    <n v="240000"/>
    <n v="0"/>
    <n v="10000"/>
    <n v="20000"/>
    <n v="270000"/>
    <n v="67500"/>
    <n v="0"/>
    <n v="6.3"/>
    <n v="24"/>
    <n v="6.3"/>
    <n v="10"/>
    <s v="SCEA"/>
    <n v="994"/>
    <s v="E"/>
  </r>
  <r>
    <s v="Call of Juarez: The Cartel"/>
    <x v="2"/>
    <n v="15"/>
    <x v="10"/>
    <x v="6"/>
    <n v="9"/>
    <s v="Ubisoft"/>
    <n v="35"/>
    <n v="140000"/>
    <n v="100000"/>
    <n v="0"/>
    <n v="30000"/>
    <n v="270000"/>
    <n v="67500"/>
    <n v="0"/>
    <n v="4.7"/>
    <n v="62"/>
    <n v="5.7"/>
    <n v="109"/>
    <s v="Techland"/>
    <n v="1136"/>
    <s v="M"/>
  </r>
  <r>
    <s v="My Japanese Coach"/>
    <x v="1"/>
    <n v="3"/>
    <x v="1"/>
    <x v="3"/>
    <n v="4"/>
    <s v="Ubisoft"/>
    <n v="35"/>
    <n v="240000"/>
    <n v="0"/>
    <n v="0"/>
    <n v="20000"/>
    <n v="260000"/>
    <n v="65000"/>
    <n v="0"/>
    <n v="5.9"/>
    <n v="4"/>
    <n v="6.7"/>
    <n v="6"/>
    <s v="Ubisoft, Sensory Sweep"/>
    <n v="1227"/>
    <s v="E"/>
  </r>
  <r>
    <s v="Are You Smarter than a 5th Grader? Game Time"/>
    <x v="0"/>
    <n v="13"/>
    <x v="2"/>
    <x v="5"/>
    <n v="6"/>
    <s v="THQ"/>
    <n v="34"/>
    <n v="250000"/>
    <n v="0"/>
    <n v="0"/>
    <n v="20000"/>
    <n v="270000"/>
    <n v="67500"/>
    <n v="0"/>
    <m/>
    <m/>
    <m/>
    <m/>
    <s v="THQ"/>
    <n v="1158"/>
    <s v="E"/>
  </r>
  <r>
    <s v="Need for Speed: Most Wanted"/>
    <x v="1"/>
    <n v="3"/>
    <x v="3"/>
    <x v="1"/>
    <n v="7"/>
    <s v="Electronic Arts"/>
    <n v="15"/>
    <n v="240000"/>
    <n v="10000"/>
    <n v="0"/>
    <n v="20000"/>
    <n v="270000"/>
    <n v="67500"/>
    <n v="0"/>
    <n v="4.5"/>
    <n v="4"/>
    <n v="6.1"/>
    <n v="22"/>
    <s v="EA Canada"/>
    <n v="339"/>
    <s v="E"/>
  </r>
  <r>
    <s v="ESPN NBA Basketball"/>
    <x v="7"/>
    <n v="16"/>
    <x v="15"/>
    <x v="0"/>
    <n v="11"/>
    <s v="Sega"/>
    <n v="29"/>
    <n v="200000"/>
    <n v="60000"/>
    <n v="0"/>
    <n v="10000"/>
    <n v="270000"/>
    <n v="67500"/>
    <n v="0"/>
    <n v="8.6999999999999993"/>
    <n v="18"/>
    <n v="8.1999999999999993"/>
    <n v="25"/>
    <s v="Visual Concepts"/>
    <n v="1259"/>
    <s v="E"/>
  </r>
  <r>
    <s v="Family Guy: Back to the Multiverse"/>
    <x v="3"/>
    <n v="9"/>
    <x v="11"/>
    <x v="4"/>
    <n v="1"/>
    <s v="Activision"/>
    <n v="4"/>
    <n v="120000"/>
    <n v="100000"/>
    <n v="0"/>
    <n v="40000"/>
    <n v="260000"/>
    <n v="65000"/>
    <n v="0"/>
    <n v="4"/>
    <n v="9"/>
    <n v="6.4"/>
    <n v="31"/>
    <s v="Heavy Iron Studios"/>
    <n v="518"/>
    <s v="M"/>
  </r>
  <r>
    <s v="All-Pro Football 2K8"/>
    <x v="2"/>
    <n v="15"/>
    <x v="4"/>
    <x v="0"/>
    <n v="11"/>
    <s v="Take-Two Interactive"/>
    <n v="32"/>
    <n v="240000"/>
    <n v="0"/>
    <n v="0"/>
    <n v="20000"/>
    <n v="260000"/>
    <n v="65000"/>
    <n v="0"/>
    <n v="7.5"/>
    <n v="22"/>
    <n v="6.8"/>
    <n v="52"/>
    <s v="Visual Concepts"/>
    <n v="1259"/>
    <s v="E10+"/>
  </r>
  <r>
    <s v="Fish Tycoon"/>
    <x v="1"/>
    <n v="3"/>
    <x v="4"/>
    <x v="8"/>
    <n v="10"/>
    <s v="Majesco Entertainment"/>
    <n v="21"/>
    <n v="240000"/>
    <n v="0"/>
    <n v="0"/>
    <n v="20000"/>
    <n v="260000"/>
    <n v="65000"/>
    <n v="0"/>
    <n v="4.5999999999999996"/>
    <n v="9"/>
    <n v="7"/>
    <n v="6"/>
    <s v="LDW, Big Fish Games"/>
    <n v="665"/>
    <s v="E"/>
  </r>
  <r>
    <s v="Batman: Return to Arkham"/>
    <x v="6"/>
    <n v="10"/>
    <x v="14"/>
    <x v="4"/>
    <n v="1"/>
    <s v="Warner Bros. Interactive Entertainment"/>
    <n v="38"/>
    <n v="70000"/>
    <n v="160000"/>
    <n v="0"/>
    <n v="40000"/>
    <n v="270000"/>
    <n v="67500"/>
    <n v="0"/>
    <n v="7.3"/>
    <n v="28"/>
    <n v="8.5"/>
    <n v="79"/>
    <s v="Rocksteady Studios, Virtuos"/>
    <n v="969"/>
    <s v="T"/>
  </r>
  <r>
    <s v="Rune: Viking Warlord"/>
    <x v="4"/>
    <n v="8"/>
    <x v="9"/>
    <x v="4"/>
    <n v="1"/>
    <s v="Take-Two Interactive"/>
    <n v="32"/>
    <n v="130000"/>
    <n v="100000"/>
    <n v="0"/>
    <n v="30000"/>
    <n v="260000"/>
    <n v="65000"/>
    <n v="0"/>
    <n v="5.3"/>
    <n v="16"/>
    <n v="7.3"/>
    <n v="11"/>
    <s v="Human Head Studios"/>
    <n v="541"/>
    <s v="M"/>
  </r>
  <r>
    <s v="The Incredible Hulk"/>
    <x v="2"/>
    <n v="15"/>
    <x v="1"/>
    <x v="4"/>
    <n v="1"/>
    <s v="Sega"/>
    <n v="29"/>
    <n v="220000"/>
    <n v="20000"/>
    <n v="0"/>
    <n v="20000"/>
    <n v="260000"/>
    <n v="65000"/>
    <n v="0"/>
    <n v="5.5"/>
    <n v="42"/>
    <n v="6.4"/>
    <n v="24"/>
    <s v="Edge of Reality"/>
    <n v="367"/>
    <s v="T"/>
  </r>
  <r>
    <s v="Panzer Dragoon Orta"/>
    <x v="7"/>
    <n v="16"/>
    <x v="8"/>
    <x v="6"/>
    <n v="9"/>
    <s v="Sega"/>
    <n v="29"/>
    <n v="160000"/>
    <n v="50000"/>
    <n v="40000"/>
    <n v="10000"/>
    <n v="260000"/>
    <n v="65000"/>
    <n v="0"/>
    <n v="9"/>
    <n v="41"/>
    <n v="8.5"/>
    <n v="64"/>
    <s v="Smilebit"/>
    <n v="1047"/>
    <s v="T"/>
  </r>
  <r>
    <s v="America's Test Kitchen: Let's Get Cooking"/>
    <x v="1"/>
    <n v="3"/>
    <x v="5"/>
    <x v="8"/>
    <n v="10"/>
    <s v="Ninti"/>
    <n v="26"/>
    <n v="250000"/>
    <n v="0"/>
    <n v="0"/>
    <n v="20000"/>
    <n v="270000"/>
    <n v="67500"/>
    <n v="0"/>
    <n v="8.6999999999999993"/>
    <n v="4"/>
    <n v="5.6"/>
    <n v="9"/>
    <s v="Indies Zero"/>
    <n v="569"/>
    <s v="E"/>
  </r>
  <r>
    <s v="Battle of Giants: Mutant Insects"/>
    <x v="1"/>
    <n v="3"/>
    <x v="5"/>
    <x v="11"/>
    <n v="12"/>
    <s v="Ubisoft"/>
    <n v="35"/>
    <n v="90000"/>
    <n v="140000"/>
    <n v="0"/>
    <n v="30000"/>
    <n v="260000"/>
    <n v="65000"/>
    <n v="0"/>
    <m/>
    <m/>
    <m/>
    <m/>
    <s v="Ubisoft"/>
    <n v="1199"/>
    <s v="E10+"/>
  </r>
  <r>
    <s v="Petz: Horsez 2"/>
    <x v="4"/>
    <n v="8"/>
    <x v="4"/>
    <x v="8"/>
    <n v="10"/>
    <s v="Ubisoft"/>
    <n v="35"/>
    <n v="130000"/>
    <n v="100000"/>
    <n v="0"/>
    <n v="30000"/>
    <n v="260000"/>
    <n v="65000"/>
    <n v="0"/>
    <m/>
    <m/>
    <m/>
    <m/>
    <s v="Ubisoft"/>
    <n v="1199"/>
    <s v="E"/>
  </r>
  <r>
    <s v="Suikoden Tierkreis"/>
    <x v="1"/>
    <n v="3"/>
    <x v="1"/>
    <x v="9"/>
    <n v="8"/>
    <s v="Konami Digital Entertainment"/>
    <n v="19"/>
    <n v="90000"/>
    <n v="10000"/>
    <n v="150000"/>
    <n v="10000"/>
    <n v="260000"/>
    <n v="65000"/>
    <n v="0"/>
    <n v="7.6"/>
    <n v="24"/>
    <n v="7.4"/>
    <n v="37"/>
    <s v="Konami"/>
    <n v="646"/>
    <s v="E10+"/>
  </r>
  <r>
    <s v="Superman Returns"/>
    <x v="2"/>
    <n v="15"/>
    <x v="0"/>
    <x v="4"/>
    <n v="1"/>
    <s v="Electronic Arts"/>
    <n v="15"/>
    <n v="230000"/>
    <n v="10000"/>
    <n v="0"/>
    <n v="20000"/>
    <n v="260000"/>
    <n v="65000"/>
    <n v="0"/>
    <n v="5.0999999999999996"/>
    <n v="48"/>
    <n v="6.2"/>
    <n v="49"/>
    <s v="EA Tiburon"/>
    <n v="360"/>
    <s v="T"/>
  </r>
  <r>
    <s v="Shin Megami Tensei: Devil Survivor"/>
    <x v="1"/>
    <n v="3"/>
    <x v="2"/>
    <x v="9"/>
    <n v="8"/>
    <s v="Atlus"/>
    <n v="6"/>
    <n v="130000"/>
    <n v="0"/>
    <n v="120000"/>
    <n v="10000"/>
    <n v="260000"/>
    <n v="65000"/>
    <n v="0"/>
    <n v="8.4"/>
    <n v="28"/>
    <n v="8.8000000000000007"/>
    <n v="79"/>
    <s v="Atlus"/>
    <n v="97"/>
    <s v="T"/>
  </r>
  <r>
    <s v="Angry Birds Star Wars"/>
    <x v="0"/>
    <n v="13"/>
    <x v="6"/>
    <x v="11"/>
    <n v="12"/>
    <s v="Activision"/>
    <n v="4"/>
    <n v="150000"/>
    <n v="90000"/>
    <n v="0"/>
    <n v="20000"/>
    <n v="260000"/>
    <n v="65000"/>
    <n v="0"/>
    <m/>
    <m/>
    <n v="2.8"/>
    <n v="5"/>
    <s v="Exient Entertainment"/>
    <n v="402"/>
    <s v="E"/>
  </r>
  <r>
    <s v="Tearaway Unfolded"/>
    <x v="6"/>
    <n v="10"/>
    <x v="13"/>
    <x v="2"/>
    <n v="5"/>
    <s v="Sony Computer Entertainment"/>
    <n v="30"/>
    <n v="90000"/>
    <n v="130000"/>
    <n v="0"/>
    <n v="40000"/>
    <n v="260000"/>
    <n v="65000"/>
    <n v="0"/>
    <n v="8.1"/>
    <n v="70"/>
    <n v="8.1"/>
    <n v="188"/>
    <s v="Media Molecule"/>
    <n v="715"/>
    <s v="E"/>
  </r>
  <r>
    <s v="MLB SlugFest 2006"/>
    <x v="4"/>
    <n v="8"/>
    <x v="0"/>
    <x v="0"/>
    <n v="11"/>
    <s v="Midway Games"/>
    <n v="24"/>
    <n v="130000"/>
    <n v="100000"/>
    <n v="0"/>
    <n v="30000"/>
    <n v="260000"/>
    <n v="65000"/>
    <n v="0"/>
    <n v="5.6"/>
    <n v="11"/>
    <n v="7.5"/>
    <n v="10"/>
    <s v="Blue Shift"/>
    <n v="169"/>
    <s v="E10+"/>
  </r>
  <r>
    <s v="Etrian Odyssey II: Heroes of Lagaard"/>
    <x v="1"/>
    <n v="3"/>
    <x v="1"/>
    <x v="9"/>
    <n v="8"/>
    <s v="Atlus"/>
    <n v="6"/>
    <n v="90000"/>
    <n v="0"/>
    <n v="160000"/>
    <n v="10000"/>
    <n v="260000"/>
    <n v="65000"/>
    <n v="0"/>
    <n v="8.1999999999999993"/>
    <n v="17"/>
    <n v="8.9"/>
    <n v="24"/>
    <s v="Atlus"/>
    <n v="97"/>
    <s v="E10+"/>
  </r>
  <r>
    <s v="The Incredible Hulk"/>
    <x v="3"/>
    <n v="9"/>
    <x v="1"/>
    <x v="4"/>
    <n v="1"/>
    <s v="Sega"/>
    <n v="29"/>
    <n v="220000"/>
    <n v="20000"/>
    <n v="0"/>
    <n v="20000"/>
    <n v="260000"/>
    <n v="65000"/>
    <n v="0"/>
    <n v="5.5"/>
    <n v="26"/>
    <n v="6.8"/>
    <n v="20"/>
    <s v="Edge of Reality"/>
    <n v="367"/>
    <s v="T"/>
  </r>
  <r>
    <s v="Deadly Premonition"/>
    <x v="2"/>
    <n v="15"/>
    <x v="5"/>
    <x v="4"/>
    <n v="1"/>
    <s v="Rising Star Games"/>
    <n v="28"/>
    <n v="180000"/>
    <n v="60000"/>
    <n v="0"/>
    <n v="20000"/>
    <n v="260000"/>
    <n v="65000"/>
    <n v="0"/>
    <n v="6.8"/>
    <n v="39"/>
    <n v="8.1999999999999993"/>
    <n v="332"/>
    <s v="Access Games"/>
    <n v="29"/>
    <s v="M"/>
  </r>
  <r>
    <s v="Family Feud: 2010 Edition"/>
    <x v="1"/>
    <n v="3"/>
    <x v="2"/>
    <x v="3"/>
    <n v="4"/>
    <s v="Ubisoft"/>
    <n v="35"/>
    <n v="240000"/>
    <n v="0"/>
    <n v="0"/>
    <n v="20000"/>
    <n v="260000"/>
    <n v="65000"/>
    <n v="0"/>
    <m/>
    <m/>
    <m/>
    <m/>
    <s v="Ludia Inc."/>
    <n v="688"/>
    <s v="E"/>
  </r>
  <r>
    <s v="Bolt"/>
    <x v="4"/>
    <n v="8"/>
    <x v="1"/>
    <x v="10"/>
    <n v="2"/>
    <s v="Disney Interactive Studios"/>
    <n v="13"/>
    <n v="90000"/>
    <n v="20000"/>
    <n v="0"/>
    <n v="160000"/>
    <n v="270000"/>
    <n v="67500"/>
    <n v="0"/>
    <m/>
    <m/>
    <m/>
    <m/>
    <s v="Avalanche Software"/>
    <n v="104"/>
    <s v="E10+"/>
  </r>
  <r>
    <s v="Marvel Super Hero Squad: The Infinity Gauntlet"/>
    <x v="0"/>
    <n v="13"/>
    <x v="5"/>
    <x v="4"/>
    <n v="1"/>
    <s v="THQ"/>
    <n v="34"/>
    <n v="210000"/>
    <n v="40000"/>
    <n v="0"/>
    <n v="20000"/>
    <n v="270000"/>
    <n v="67500"/>
    <n v="0"/>
    <n v="4.9000000000000004"/>
    <n v="6"/>
    <m/>
    <m/>
    <s v="THQ"/>
    <n v="1158"/>
    <s v="E10+"/>
  </r>
  <r>
    <s v="Ford Racing 3"/>
    <x v="4"/>
    <n v="8"/>
    <x v="7"/>
    <x v="1"/>
    <n v="7"/>
    <s v="Take-Two Interactive"/>
    <n v="32"/>
    <n v="130000"/>
    <n v="100000"/>
    <n v="0"/>
    <n v="30000"/>
    <n v="260000"/>
    <n v="65000"/>
    <n v="0"/>
    <n v="5"/>
    <n v="7"/>
    <n v="6.6"/>
    <n v="8"/>
    <s v="Razorworks Studios"/>
    <n v="926"/>
    <s v="E"/>
  </r>
  <r>
    <s v="The Adventures of Tintin: The Game"/>
    <x v="3"/>
    <n v="9"/>
    <x v="10"/>
    <x v="4"/>
    <n v="1"/>
    <s v="Ubisoft"/>
    <n v="35"/>
    <n v="60000"/>
    <n v="150000"/>
    <n v="0"/>
    <n v="50000"/>
    <n v="260000"/>
    <n v="65000"/>
    <n v="0"/>
    <n v="5.9"/>
    <n v="27"/>
    <n v="5.7"/>
    <n v="13"/>
    <s v="Ubisoft Montpellier"/>
    <n v="1206"/>
    <s v="E10+"/>
  </r>
  <r>
    <s v="Phantasy Star Universe: Ambition of the Illuminus"/>
    <x v="4"/>
    <n v="8"/>
    <x v="4"/>
    <x v="9"/>
    <n v="8"/>
    <s v="Sega"/>
    <n v="29"/>
    <n v="100000"/>
    <n v="80000"/>
    <n v="50000"/>
    <n v="30000"/>
    <n v="260000"/>
    <n v="65000"/>
    <n v="0"/>
    <m/>
    <m/>
    <n v="8.4"/>
    <n v="8"/>
    <s v="Sonic Team"/>
    <n v="1056"/>
    <s v="T"/>
  </r>
  <r>
    <s v="Major League Baseball 2K10"/>
    <x v="0"/>
    <n v="13"/>
    <x v="5"/>
    <x v="0"/>
    <n v="11"/>
    <s v="Take-Two Interactive"/>
    <n v="32"/>
    <n v="240000"/>
    <n v="0"/>
    <n v="0"/>
    <n v="20000"/>
    <n v="260000"/>
    <n v="65000"/>
    <n v="0"/>
    <n v="5.3"/>
    <n v="4"/>
    <m/>
    <m/>
    <s v="Visual Concepts"/>
    <n v="1259"/>
    <s v="E"/>
  </r>
  <r>
    <s v="The Adventures of Jimmy Neutron Boy Genius vs. Jimmy Negatron"/>
    <x v="12"/>
    <n v="4"/>
    <x v="8"/>
    <x v="4"/>
    <n v="1"/>
    <s v="THQ"/>
    <n v="34"/>
    <n v="190000"/>
    <n v="70000"/>
    <n v="0"/>
    <n v="0"/>
    <n v="260000"/>
    <n v="65000"/>
    <n v="0"/>
    <n v="5.5"/>
    <n v="5"/>
    <m/>
    <m/>
    <s v="Human Soft"/>
    <n v="542"/>
    <s v="E"/>
  </r>
  <r>
    <s v="Dragon Ball Z: Tenkaichi Tag Team"/>
    <x v="9"/>
    <n v="11"/>
    <x v="5"/>
    <x v="7"/>
    <n v="3"/>
    <s v="Namco Bandai Games"/>
    <n v="25"/>
    <n v="110000"/>
    <n v="30000"/>
    <n v="90000"/>
    <n v="30000"/>
    <n v="260000"/>
    <n v="65000"/>
    <n v="0"/>
    <n v="6.3"/>
    <n v="22"/>
    <n v="8.6"/>
    <n v="20"/>
    <s v="Spike"/>
    <n v="1068"/>
    <s v="T"/>
  </r>
  <r>
    <s v="Etrian Odyssey Untold: The Millennium Girl"/>
    <x v="5"/>
    <n v="1"/>
    <x v="6"/>
    <x v="9"/>
    <n v="8"/>
    <s v="Atlus"/>
    <n v="6"/>
    <n v="100000"/>
    <n v="10000"/>
    <n v="140000"/>
    <n v="10000"/>
    <n v="260000"/>
    <n v="65000"/>
    <n v="0"/>
    <n v="8"/>
    <n v="41"/>
    <n v="8.1999999999999993"/>
    <n v="89"/>
    <s v="Atlus"/>
    <n v="97"/>
    <s v="T"/>
  </r>
  <r>
    <s v="Final Fantasy V Advance"/>
    <x v="12"/>
    <n v="4"/>
    <x v="0"/>
    <x v="9"/>
    <n v="8"/>
    <s v="Ninti"/>
    <n v="26"/>
    <n v="0"/>
    <n v="0"/>
    <n v="260000"/>
    <n v="10000"/>
    <n v="270000"/>
    <n v="67500"/>
    <n v="0"/>
    <n v="8.3000000000000007"/>
    <n v="25"/>
    <n v="7.2"/>
    <n v="75"/>
    <s v="TOSE"/>
    <n v="1174"/>
    <s v="E"/>
  </r>
  <r>
    <s v="Need for Speed: Most Wanted"/>
    <x v="12"/>
    <n v="4"/>
    <x v="3"/>
    <x v="1"/>
    <n v="7"/>
    <s v="Electronic Arts"/>
    <n v="15"/>
    <n v="190000"/>
    <n v="70000"/>
    <n v="0"/>
    <n v="0"/>
    <n v="260000"/>
    <n v="65000"/>
    <n v="0"/>
    <m/>
    <m/>
    <n v="8.3000000000000007"/>
    <n v="14"/>
    <s v="EA Canada"/>
    <n v="339"/>
    <s v="E"/>
  </r>
  <r>
    <s v="Star Trek: Invasion"/>
    <x v="14"/>
    <n v="7"/>
    <x v="16"/>
    <x v="8"/>
    <n v="10"/>
    <s v="Activision"/>
    <n v="4"/>
    <n v="150000"/>
    <n v="100000"/>
    <n v="0"/>
    <n v="20000"/>
    <n v="270000"/>
    <n v="67500"/>
    <n v="0"/>
    <n v="7.6"/>
    <n v="12"/>
    <m/>
    <m/>
    <s v="Warthog"/>
    <n v="1275"/>
    <s v="E"/>
  </r>
  <r>
    <s v="Star Wars: Bounty Hunter"/>
    <x v="11"/>
    <n v="5"/>
    <x v="8"/>
    <x v="6"/>
    <n v="9"/>
    <s v="LucasArts"/>
    <n v="20"/>
    <n v="200000"/>
    <n v="50000"/>
    <n v="0"/>
    <n v="10000"/>
    <n v="260000"/>
    <n v="65000"/>
    <n v="0"/>
    <n v="6.7"/>
    <n v="20"/>
    <n v="7.6"/>
    <n v="16"/>
    <s v="LucasArts"/>
    <n v="683"/>
    <s v="T"/>
  </r>
  <r>
    <s v="Dynasty Warriors 7: Xtreme Legends"/>
    <x v="3"/>
    <n v="9"/>
    <x v="10"/>
    <x v="4"/>
    <n v="1"/>
    <s v="Tecmo Koei"/>
    <n v="33"/>
    <n v="40000"/>
    <n v="40000"/>
    <n v="160000"/>
    <n v="20000"/>
    <n v="260000"/>
    <n v="65000"/>
    <n v="0"/>
    <n v="6.4"/>
    <n v="11"/>
    <n v="7.8"/>
    <n v="9"/>
    <s v="Omega Force"/>
    <n v="833"/>
    <s v="T"/>
  </r>
  <r>
    <s v="Bratz: The Movie"/>
    <x v="0"/>
    <n v="13"/>
    <x v="4"/>
    <x v="8"/>
    <n v="10"/>
    <s v="THQ"/>
    <n v="34"/>
    <n v="230000"/>
    <n v="10000"/>
    <n v="0"/>
    <n v="20000"/>
    <n v="260000"/>
    <n v="65000"/>
    <n v="0"/>
    <m/>
    <m/>
    <n v="5"/>
    <n v="6"/>
    <s v="Blitz Games"/>
    <n v="158"/>
    <s v="E"/>
  </r>
  <r>
    <s v="Naruto: Ultimate Ninja Heroes"/>
    <x v="9"/>
    <n v="11"/>
    <x v="0"/>
    <x v="7"/>
    <n v="3"/>
    <s v="Namco Bandai Games"/>
    <n v="25"/>
    <n v="260000"/>
    <n v="0"/>
    <n v="0"/>
    <n v="0"/>
    <n v="260000"/>
    <n v="65000"/>
    <n v="0"/>
    <n v="7"/>
    <n v="11"/>
    <n v="6.6"/>
    <n v="11"/>
    <s v="Bandai"/>
    <n v="113"/>
    <s v="T"/>
  </r>
  <r>
    <s v="Angry Birds Trilogy"/>
    <x v="2"/>
    <n v="15"/>
    <x v="11"/>
    <x v="4"/>
    <n v="1"/>
    <s v="Activision"/>
    <n v="4"/>
    <n v="180000"/>
    <n v="50000"/>
    <n v="0"/>
    <n v="20000"/>
    <n v="250000"/>
    <n v="62500"/>
    <n v="0"/>
    <n v="6.3"/>
    <n v="13"/>
    <n v="3.5"/>
    <n v="27"/>
    <s v="Rovio Mobile, Rovio Entertainment"/>
    <n v="971"/>
    <s v="E"/>
  </r>
  <r>
    <s v="Major League Baseball 2K9"/>
    <x v="0"/>
    <n v="13"/>
    <x v="2"/>
    <x v="0"/>
    <n v="11"/>
    <s v="Take-Two Interactive"/>
    <n v="32"/>
    <n v="240000"/>
    <n v="0"/>
    <n v="0"/>
    <n v="20000"/>
    <n v="260000"/>
    <n v="65000"/>
    <n v="0"/>
    <n v="6.1"/>
    <n v="5"/>
    <n v="4.5"/>
    <n v="10"/>
    <s v="2K Sports"/>
    <n v="13"/>
    <s v="E"/>
  </r>
  <r>
    <s v="WWE 2K17"/>
    <x v="13"/>
    <n v="17"/>
    <x v="14"/>
    <x v="0"/>
    <n v="11"/>
    <s v="Take-Two Interactive"/>
    <n v="32"/>
    <n v="120000"/>
    <n v="120000"/>
    <n v="0"/>
    <n v="20000"/>
    <n v="260000"/>
    <n v="65000"/>
    <n v="0"/>
    <n v="6.8"/>
    <n v="12"/>
    <n v="5.5"/>
    <n v="27"/>
    <s v="Yuke's"/>
    <n v="1293"/>
    <s v="T"/>
  </r>
  <r>
    <s v="Battlestations: Midway"/>
    <x v="2"/>
    <n v="15"/>
    <x v="4"/>
    <x v="11"/>
    <n v="12"/>
    <s v="Eidos Interactive"/>
    <n v="14"/>
    <n v="210000"/>
    <n v="20000"/>
    <n v="0"/>
    <n v="20000"/>
    <n v="250000"/>
    <n v="62500"/>
    <n v="0"/>
    <n v="7.3"/>
    <n v="55"/>
    <n v="7.1"/>
    <n v="40"/>
    <s v="Eidos Interactive"/>
    <n v="369"/>
    <s v="T"/>
  </r>
  <r>
    <s v="MLB 09: The Show"/>
    <x v="9"/>
    <n v="11"/>
    <x v="2"/>
    <x v="0"/>
    <n v="11"/>
    <s v="Sony Computer Entertainment"/>
    <n v="30"/>
    <n v="240000"/>
    <n v="0"/>
    <n v="0"/>
    <n v="20000"/>
    <n v="260000"/>
    <n v="65000"/>
    <n v="0"/>
    <n v="7.8"/>
    <n v="12"/>
    <n v="6.9"/>
    <n v="7"/>
    <s v="SCEA San Diego Studios"/>
    <n v="995"/>
    <s v="E"/>
  </r>
  <r>
    <s v="NCAA March Madness 08"/>
    <x v="4"/>
    <n v="8"/>
    <x v="4"/>
    <x v="0"/>
    <n v="11"/>
    <s v="Electronic Arts"/>
    <n v="15"/>
    <n v="130000"/>
    <n v="100000"/>
    <n v="0"/>
    <n v="30000"/>
    <n v="260000"/>
    <n v="65000"/>
    <n v="0"/>
    <m/>
    <m/>
    <n v="5"/>
    <n v="8"/>
    <s v="EA Canada"/>
    <n v="339"/>
    <s v="E"/>
  </r>
  <r>
    <s v="Dora the Explorer: Dora Saves the Crystal Kingdom"/>
    <x v="0"/>
    <n v="13"/>
    <x v="2"/>
    <x v="3"/>
    <n v="4"/>
    <s v="Take-Two Interactive"/>
    <n v="32"/>
    <n v="240000"/>
    <n v="0"/>
    <n v="0"/>
    <n v="20000"/>
    <n v="260000"/>
    <n v="65000"/>
    <n v="0"/>
    <m/>
    <m/>
    <m/>
    <m/>
    <s v="Take-Two Interactive"/>
    <n v="1120"/>
    <s v="E"/>
  </r>
  <r>
    <s v="Evolution Skateboarding"/>
    <x v="4"/>
    <n v="8"/>
    <x v="8"/>
    <x v="0"/>
    <n v="11"/>
    <s v="Konami Digital Entertainment"/>
    <n v="19"/>
    <n v="130000"/>
    <n v="100000"/>
    <n v="0"/>
    <n v="30000"/>
    <n v="260000"/>
    <n v="65000"/>
    <n v="0"/>
    <n v="4.4000000000000004"/>
    <n v="14"/>
    <n v="6.7"/>
    <n v="9"/>
    <s v="Konami"/>
    <n v="646"/>
    <s v="T"/>
  </r>
  <r>
    <s v="Babysitting Mania"/>
    <x v="1"/>
    <n v="3"/>
    <x v="1"/>
    <x v="8"/>
    <n v="10"/>
    <s v="Majesco Entertainment"/>
    <n v="21"/>
    <n v="240000"/>
    <n v="0"/>
    <n v="0"/>
    <n v="20000"/>
    <n v="260000"/>
    <n v="65000"/>
    <n v="0"/>
    <m/>
    <m/>
    <m/>
    <m/>
    <s v="iWin"/>
    <n v="605"/>
    <s v="E"/>
  </r>
  <r>
    <s v="Scene It? Twilight"/>
    <x v="0"/>
    <n v="13"/>
    <x v="2"/>
    <x v="3"/>
    <n v="4"/>
    <s v="Konami Digital Entertainment"/>
    <n v="19"/>
    <n v="160000"/>
    <n v="70000"/>
    <n v="0"/>
    <n v="20000"/>
    <n v="250000"/>
    <n v="62500"/>
    <n v="0"/>
    <n v="4.9000000000000004"/>
    <n v="5"/>
    <m/>
    <m/>
    <s v="Artificial Mind and Movement"/>
    <n v="80"/>
    <s v="T"/>
  </r>
  <r>
    <s v="Batman: Vengeance"/>
    <x v="11"/>
    <n v="5"/>
    <x v="9"/>
    <x v="10"/>
    <n v="2"/>
    <s v="Ubisoft"/>
    <n v="35"/>
    <n v="200000"/>
    <n v="50000"/>
    <n v="0"/>
    <n v="10000"/>
    <n v="260000"/>
    <n v="65000"/>
    <n v="0"/>
    <n v="7"/>
    <n v="17"/>
    <n v="5.8"/>
    <n v="16"/>
    <s v="Ubisoft Montreal"/>
    <n v="1207"/>
    <s v="T"/>
  </r>
  <r>
    <s v="Tiger Woods PGA Tour 10"/>
    <x v="4"/>
    <n v="8"/>
    <x v="2"/>
    <x v="0"/>
    <n v="11"/>
    <s v="Electronic Arts"/>
    <n v="15"/>
    <n v="120000"/>
    <n v="10000"/>
    <n v="0"/>
    <n v="130000"/>
    <n v="260000"/>
    <n v="65000"/>
    <n v="0"/>
    <m/>
    <m/>
    <m/>
    <m/>
    <s v="EA Tiburon"/>
    <n v="360"/>
    <s v="E"/>
  </r>
  <r>
    <s v="Summer Sports 2: Island Sports Party"/>
    <x v="0"/>
    <n v="13"/>
    <x v="1"/>
    <x v="0"/>
    <n v="11"/>
    <s v="Ubisoft"/>
    <n v="35"/>
    <n v="240000"/>
    <n v="0"/>
    <n v="0"/>
    <n v="20000"/>
    <n v="260000"/>
    <n v="65000"/>
    <n v="0"/>
    <m/>
    <m/>
    <m/>
    <m/>
    <s v="Destineer"/>
    <n v="300"/>
    <s v="E"/>
  </r>
  <r>
    <s v="Imagine: Fashion Party"/>
    <x v="0"/>
    <n v="13"/>
    <x v="2"/>
    <x v="8"/>
    <n v="10"/>
    <s v="Ubisoft"/>
    <n v="35"/>
    <n v="240000"/>
    <n v="0"/>
    <n v="0"/>
    <n v="20000"/>
    <n v="260000"/>
    <n v="65000"/>
    <n v="0"/>
    <m/>
    <m/>
    <m/>
    <m/>
    <s v="Lexis Numerique, Virtual Toys"/>
    <n v="672"/>
    <s v="E"/>
  </r>
  <r>
    <s v="Spider-Man: Web of Shadows"/>
    <x v="3"/>
    <n v="9"/>
    <x v="1"/>
    <x v="4"/>
    <n v="1"/>
    <s v="Activision"/>
    <n v="4"/>
    <n v="200000"/>
    <n v="40000"/>
    <n v="0"/>
    <n v="20000"/>
    <n v="260000"/>
    <n v="65000"/>
    <n v="0"/>
    <n v="6.7"/>
    <n v="44"/>
    <n v="7.9"/>
    <n v="34"/>
    <s v="Treyarch, Shaba Games"/>
    <n v="1186"/>
    <s v="T"/>
  </r>
  <r>
    <s v="Legaia 2: Duel Saga"/>
    <x v="4"/>
    <n v="8"/>
    <x v="9"/>
    <x v="9"/>
    <n v="8"/>
    <s v="Eidos Interactive"/>
    <n v="14"/>
    <n v="130000"/>
    <n v="100000"/>
    <n v="0"/>
    <n v="30000"/>
    <n v="260000"/>
    <n v="65000"/>
    <n v="0"/>
    <n v="6.7"/>
    <n v="21"/>
    <n v="8.4"/>
    <n v="43"/>
    <s v="Prokion"/>
    <n v="898"/>
    <s v="T"/>
  </r>
  <r>
    <s v="Crash Nitro Kart"/>
    <x v="11"/>
    <n v="5"/>
    <x v="15"/>
    <x v="1"/>
    <n v="7"/>
    <s v="Vivendi Games"/>
    <n v="37"/>
    <n v="200000"/>
    <n v="50000"/>
    <n v="0"/>
    <n v="10000"/>
    <n v="260000"/>
    <n v="65000"/>
    <n v="0"/>
    <n v="6.6"/>
    <n v="10"/>
    <n v="7.4"/>
    <n v="8"/>
    <s v="Vicarious Visions"/>
    <n v="1247"/>
    <s v="E"/>
  </r>
  <r>
    <s v="Samurai Warriors 4"/>
    <x v="3"/>
    <n v="9"/>
    <x v="12"/>
    <x v="4"/>
    <n v="1"/>
    <s v="Tecmo Koei"/>
    <n v="33"/>
    <n v="0"/>
    <n v="0"/>
    <n v="260000"/>
    <n v="0"/>
    <n v="260000"/>
    <n v="65000"/>
    <n v="0"/>
    <m/>
    <m/>
    <n v="8"/>
    <n v="11"/>
    <s v="Omega Force"/>
    <n v="833"/>
    <s v="T"/>
  </r>
  <r>
    <s v="Don King Boxing"/>
    <x v="0"/>
    <n v="13"/>
    <x v="2"/>
    <x v="0"/>
    <n v="11"/>
    <s v="Take-Two Interactive"/>
    <n v="32"/>
    <n v="140000"/>
    <n v="90000"/>
    <n v="0"/>
    <n v="30000"/>
    <n v="260000"/>
    <n v="65000"/>
    <n v="0"/>
    <n v="5.5"/>
    <n v="17"/>
    <m/>
    <m/>
    <s v="2K Shanghai"/>
    <n v="12"/>
    <s v="T"/>
  </r>
  <r>
    <s v="ExciteBots: Trick Racing"/>
    <x v="0"/>
    <n v="13"/>
    <x v="2"/>
    <x v="1"/>
    <n v="7"/>
    <s v="Ninti"/>
    <n v="26"/>
    <n v="240000"/>
    <n v="0"/>
    <n v="0"/>
    <n v="20000"/>
    <n v="260000"/>
    <n v="65000"/>
    <n v="0"/>
    <n v="7.7"/>
    <n v="29"/>
    <n v="8.6"/>
    <n v="26"/>
    <s v="Monster Games Inc."/>
    <n v="758"/>
    <s v="E"/>
  </r>
  <r>
    <s v="Frogger's Journey: The Forgotten Relic"/>
    <x v="12"/>
    <n v="4"/>
    <x v="15"/>
    <x v="4"/>
    <n v="1"/>
    <s v="Konami Digital Entertainment"/>
    <n v="19"/>
    <n v="180000"/>
    <n v="70000"/>
    <n v="0"/>
    <n v="0"/>
    <n v="250000"/>
    <n v="62500"/>
    <n v="0"/>
    <n v="5.9"/>
    <n v="6"/>
    <m/>
    <m/>
    <s v="Konami Computer Entertainment Hawaii"/>
    <n v="647"/>
    <s v="E"/>
  </r>
  <r>
    <s v="Oddworld: Stranger's Wrath"/>
    <x v="7"/>
    <n v="16"/>
    <x v="3"/>
    <x v="10"/>
    <n v="2"/>
    <s v="Electronic Arts"/>
    <n v="15"/>
    <n v="190000"/>
    <n v="60000"/>
    <n v="0"/>
    <n v="10000"/>
    <n v="260000"/>
    <n v="65000"/>
    <n v="0"/>
    <n v="8.8000000000000007"/>
    <n v="65"/>
    <n v="9.1"/>
    <n v="58"/>
    <s v="Oddworld Inhabitants"/>
    <n v="830"/>
    <s v="T"/>
  </r>
  <r>
    <s v="King of Fighters: Maximum Impact"/>
    <x v="4"/>
    <n v="8"/>
    <x v="7"/>
    <x v="7"/>
    <n v="3"/>
    <s v="Ignition Entertainment"/>
    <n v="18"/>
    <n v="130000"/>
    <n v="100000"/>
    <n v="0"/>
    <n v="30000"/>
    <n v="260000"/>
    <n v="65000"/>
    <n v="0"/>
    <n v="6.4"/>
    <n v="45"/>
    <n v="6.9"/>
    <n v="12"/>
    <s v="SNK Playmore"/>
    <n v="1050"/>
    <s v="T"/>
  </r>
  <r>
    <s v="Atelier Ayesha: The Alchemist of Dusk"/>
    <x v="3"/>
    <n v="9"/>
    <x v="11"/>
    <x v="9"/>
    <n v="8"/>
    <s v="Tecmo Koei"/>
    <n v="33"/>
    <n v="60000"/>
    <n v="40000"/>
    <n v="140000"/>
    <n v="20000"/>
    <n v="260000"/>
    <n v="65000"/>
    <n v="0"/>
    <n v="7"/>
    <n v="17"/>
    <n v="6.6"/>
    <n v="120"/>
    <s v="Gust"/>
    <n v="502"/>
    <s v="T"/>
  </r>
  <r>
    <s v="Battleborn"/>
    <x v="6"/>
    <n v="10"/>
    <x v="14"/>
    <x v="6"/>
    <n v="9"/>
    <s v="Take-Two Interactive"/>
    <n v="32"/>
    <n v="120000"/>
    <n v="80000"/>
    <n v="20000"/>
    <n v="40000"/>
    <n v="260000"/>
    <n v="65000"/>
    <n v="0"/>
    <n v="6.8"/>
    <n v="55"/>
    <n v="6.8"/>
    <n v="402"/>
    <s v="Gearbox Software"/>
    <n v="469"/>
    <s v="T"/>
  </r>
  <r>
    <s v="Littlest Pet Shop: Friends"/>
    <x v="0"/>
    <n v="13"/>
    <x v="2"/>
    <x v="8"/>
    <n v="10"/>
    <s v="Electronic Arts"/>
    <n v="15"/>
    <n v="210000"/>
    <n v="20000"/>
    <n v="0"/>
    <n v="20000"/>
    <n v="250000"/>
    <n v="62500"/>
    <n v="0"/>
    <m/>
    <m/>
    <m/>
    <m/>
    <s v="Artech Studios"/>
    <n v="78"/>
    <s v="E"/>
  </r>
  <r>
    <s v="We Cheer 2"/>
    <x v="0"/>
    <n v="13"/>
    <x v="2"/>
    <x v="8"/>
    <n v="10"/>
    <s v="Namco Bandai Games"/>
    <n v="25"/>
    <n v="240000"/>
    <n v="0"/>
    <n v="0"/>
    <n v="20000"/>
    <n v="260000"/>
    <n v="65000"/>
    <n v="0"/>
    <n v="6.4"/>
    <n v="7"/>
    <m/>
    <m/>
    <s v="Machatin, Inc."/>
    <n v="692"/>
    <s v="E10+"/>
  </r>
  <r>
    <s v="Drakan: The Ancients' Gates"/>
    <x v="4"/>
    <n v="8"/>
    <x v="8"/>
    <x v="10"/>
    <n v="2"/>
    <s v="Sony Computer Entertainment"/>
    <n v="30"/>
    <n v="130000"/>
    <n v="100000"/>
    <n v="0"/>
    <n v="30000"/>
    <n v="260000"/>
    <n v="65000"/>
    <n v="0"/>
    <n v="7.8"/>
    <n v="31"/>
    <n v="9"/>
    <n v="39"/>
    <s v="Surreal Software"/>
    <n v="1107"/>
    <s v="M"/>
  </r>
  <r>
    <s v="Resident Evil: Revelations"/>
    <x v="2"/>
    <n v="15"/>
    <x v="6"/>
    <x v="4"/>
    <n v="1"/>
    <s v="Capcom"/>
    <n v="8"/>
    <n v="120000"/>
    <n v="100000"/>
    <n v="20000"/>
    <n v="20000"/>
    <n v="260000"/>
    <n v="65000"/>
    <n v="0"/>
    <n v="7.5"/>
    <n v="30"/>
    <n v="7.4"/>
    <n v="170"/>
    <s v="Capcom"/>
    <n v="202"/>
    <s v="M"/>
  </r>
  <r>
    <s v="Tony Hawk: Shred"/>
    <x v="2"/>
    <n v="15"/>
    <x v="5"/>
    <x v="0"/>
    <n v="11"/>
    <s v="Activision"/>
    <n v="4"/>
    <n v="170000"/>
    <n v="60000"/>
    <n v="0"/>
    <n v="20000"/>
    <n v="250000"/>
    <n v="62500"/>
    <n v="0"/>
    <n v="5.3"/>
    <n v="10"/>
    <n v="6.6"/>
    <n v="10"/>
    <s v="Robomodo"/>
    <n v="957"/>
    <s v="E"/>
  </r>
  <r>
    <s v="Tokyo Jungle"/>
    <x v="3"/>
    <n v="9"/>
    <x v="11"/>
    <x v="4"/>
    <n v="1"/>
    <s v="Sony Computer Entertainment"/>
    <n v="30"/>
    <n v="0"/>
    <n v="0"/>
    <n v="260000"/>
    <n v="0"/>
    <n v="260000"/>
    <n v="65000"/>
    <n v="0"/>
    <n v="7.4"/>
    <n v="60"/>
    <n v="8.4"/>
    <n v="89"/>
    <s v="Crispy's"/>
    <n v="260"/>
    <s v="T"/>
  </r>
  <r>
    <s v="Army of Two: The Devil's Cartel"/>
    <x v="2"/>
    <n v="15"/>
    <x v="6"/>
    <x v="6"/>
    <n v="9"/>
    <s v="Electronic Arts"/>
    <n v="15"/>
    <n v="160000"/>
    <n v="70000"/>
    <n v="0"/>
    <n v="20000"/>
    <n v="250000"/>
    <n v="62500"/>
    <n v="0"/>
    <n v="5.4"/>
    <n v="55"/>
    <n v="6.2"/>
    <n v="195"/>
    <s v="Visceral Games"/>
    <n v="1258"/>
    <s v="M"/>
  </r>
  <r>
    <s v="Tom Clancy's Splinter Cell: Double Agent"/>
    <x v="3"/>
    <n v="9"/>
    <x v="4"/>
    <x v="4"/>
    <n v="1"/>
    <s v="Ubisoft"/>
    <n v="35"/>
    <n v="200000"/>
    <n v="30000"/>
    <n v="0"/>
    <n v="30000"/>
    <n v="260000"/>
    <n v="65000"/>
    <n v="0"/>
    <n v="7.8"/>
    <n v="17"/>
    <n v="6.5"/>
    <n v="41"/>
    <s v="Ubisoft Shanghai"/>
    <n v="1218"/>
    <s v="M"/>
  </r>
  <r>
    <s v="Resident Evil: Deadly Silence"/>
    <x v="1"/>
    <n v="3"/>
    <x v="0"/>
    <x v="4"/>
    <n v="1"/>
    <s v="Capcom"/>
    <n v="8"/>
    <n v="110000"/>
    <n v="20000"/>
    <n v="110000"/>
    <n v="10000"/>
    <n v="250000"/>
    <n v="62500"/>
    <n v="0"/>
    <n v="7.1"/>
    <n v="41"/>
    <n v="8.4"/>
    <n v="36"/>
    <s v="Capcom"/>
    <n v="202"/>
    <s v="M"/>
  </r>
  <r>
    <s v="Legendary"/>
    <x v="2"/>
    <n v="15"/>
    <x v="1"/>
    <x v="6"/>
    <n v="9"/>
    <s v="Atari"/>
    <n v="5"/>
    <n v="80000"/>
    <n v="150000"/>
    <n v="0"/>
    <n v="30000"/>
    <n v="260000"/>
    <n v="65000"/>
    <n v="0"/>
    <n v="4.7"/>
    <n v="39"/>
    <n v="7.1"/>
    <n v="87"/>
    <s v="Spark Unlimited"/>
    <n v="1062"/>
    <s v="M"/>
  </r>
  <r>
    <s v="Peter Jackson's King Kong: The Official Game of the Movie"/>
    <x v="2"/>
    <n v="15"/>
    <x v="3"/>
    <x v="4"/>
    <n v="1"/>
    <s v="Ubisoft"/>
    <n v="35"/>
    <n v="200000"/>
    <n v="30000"/>
    <n v="0"/>
    <n v="20000"/>
    <n v="250000"/>
    <n v="62500"/>
    <n v="0"/>
    <n v="8"/>
    <n v="57"/>
    <n v="7.5"/>
    <n v="79"/>
    <s v="Ubisoft Montpellier"/>
    <n v="1206"/>
    <s v="T"/>
  </r>
  <r>
    <s v="Rayman DS"/>
    <x v="1"/>
    <n v="3"/>
    <x v="3"/>
    <x v="2"/>
    <n v="5"/>
    <s v="Ubisoft"/>
    <n v="35"/>
    <n v="210000"/>
    <n v="30000"/>
    <n v="0"/>
    <n v="20000"/>
    <n v="260000"/>
    <n v="65000"/>
    <n v="0"/>
    <n v="5.8"/>
    <n v="20"/>
    <n v="7.6"/>
    <n v="19"/>
    <s v="DC Studios"/>
    <n v="284"/>
    <s v="E"/>
  </r>
  <r>
    <s v="Zoo Tycoon 2: Ultimate Collection"/>
    <x v="8"/>
    <n v="6"/>
    <x v="1"/>
    <x v="11"/>
    <n v="12"/>
    <s v="Microsoft Game Studios"/>
    <n v="23"/>
    <n v="40000"/>
    <n v="180000"/>
    <n v="0"/>
    <n v="40000"/>
    <n v="260000"/>
    <n v="65000"/>
    <n v="0"/>
    <m/>
    <m/>
    <n v="8.4"/>
    <n v="14"/>
    <s v="Blue Fang Games"/>
    <n v="166"/>
    <s v="E"/>
  </r>
  <r>
    <s v="All-Star Baseball 2003"/>
    <x v="7"/>
    <n v="16"/>
    <x v="8"/>
    <x v="0"/>
    <n v="11"/>
    <s v="Acclaim Entertainment"/>
    <n v="3"/>
    <n v="190000"/>
    <n v="60000"/>
    <n v="0"/>
    <n v="10000"/>
    <n v="260000"/>
    <n v="65000"/>
    <n v="0"/>
    <n v="7.9"/>
    <n v="15"/>
    <n v="8.1"/>
    <n v="7"/>
    <s v="Acclaim"/>
    <n v="30"/>
    <s v="E"/>
  </r>
  <r>
    <s v="MTX Mototrax"/>
    <x v="4"/>
    <n v="8"/>
    <x v="7"/>
    <x v="1"/>
    <n v="7"/>
    <s v="Activision"/>
    <n v="4"/>
    <n v="130000"/>
    <n v="100000"/>
    <n v="0"/>
    <n v="30000"/>
    <n v="260000"/>
    <n v="65000"/>
    <n v="0"/>
    <n v="7.7"/>
    <n v="30"/>
    <n v="8.1"/>
    <n v="9"/>
    <s v="Left Field Productions"/>
    <n v="666"/>
    <s v="E"/>
  </r>
  <r>
    <s v="NBA ShootOut 2004"/>
    <x v="4"/>
    <n v="8"/>
    <x v="15"/>
    <x v="0"/>
    <n v="11"/>
    <s v="Sony Computer Entertainment"/>
    <n v="30"/>
    <n v="130000"/>
    <n v="100000"/>
    <n v="0"/>
    <n v="30000"/>
    <n v="260000"/>
    <n v="65000"/>
    <n v="0"/>
    <n v="5.8"/>
    <n v="19"/>
    <n v="7.8"/>
    <n v="8"/>
    <s v="989 Sports"/>
    <n v="28"/>
    <s v="E"/>
  </r>
  <r>
    <s v="Nancy Drew: The Mystery of the Clue Bender Society"/>
    <x v="1"/>
    <n v="3"/>
    <x v="1"/>
    <x v="10"/>
    <n v="2"/>
    <s v="Codemasters"/>
    <n v="9"/>
    <n v="240000"/>
    <n v="0"/>
    <n v="0"/>
    <n v="20000"/>
    <n v="260000"/>
    <n v="65000"/>
    <n v="0"/>
    <n v="4.5999999999999996"/>
    <n v="5"/>
    <n v="3.6"/>
    <n v="5"/>
    <s v="Gorilla Systems"/>
    <n v="489"/>
    <s v="E10+"/>
  </r>
  <r>
    <s v="Castlevania: Harmony of Dissonance"/>
    <x v="12"/>
    <n v="4"/>
    <x v="8"/>
    <x v="2"/>
    <n v="5"/>
    <s v="Konami Digital Entertainment"/>
    <n v="19"/>
    <n v="160000"/>
    <n v="60000"/>
    <n v="40000"/>
    <n v="0"/>
    <n v="260000"/>
    <n v="65000"/>
    <n v="0"/>
    <n v="8.6999999999999993"/>
    <n v="27"/>
    <n v="8.1999999999999993"/>
    <n v="39"/>
    <s v="KCET"/>
    <n v="631"/>
    <s v="T"/>
  </r>
  <r>
    <s v="Formula One 2001"/>
    <x v="4"/>
    <n v="8"/>
    <x v="9"/>
    <x v="1"/>
    <n v="7"/>
    <s v="Sony Computer Entertainment"/>
    <n v="30"/>
    <n v="130000"/>
    <n v="100000"/>
    <n v="0"/>
    <n v="30000"/>
    <n v="260000"/>
    <n v="65000"/>
    <n v="0"/>
    <n v="7.3"/>
    <n v="18"/>
    <n v="6"/>
    <n v="5"/>
    <s v="Studio Liverpool"/>
    <n v="1093"/>
    <s v="E"/>
  </r>
  <r>
    <s v="The Penguins of Madagascar"/>
    <x v="1"/>
    <n v="3"/>
    <x v="5"/>
    <x v="4"/>
    <n v="1"/>
    <s v="THQ"/>
    <n v="34"/>
    <n v="120000"/>
    <n v="110000"/>
    <n v="0"/>
    <n v="20000"/>
    <n v="250000"/>
    <n v="62500"/>
    <n v="0"/>
    <m/>
    <m/>
    <m/>
    <m/>
    <s v="Griptonite Games"/>
    <n v="497"/>
    <s v="E"/>
  </r>
  <r>
    <s v="Pirates of the Caribbean: Dead Man's Chest"/>
    <x v="1"/>
    <n v="3"/>
    <x v="0"/>
    <x v="10"/>
    <n v="2"/>
    <s v="Disney Interactive Studios"/>
    <n v="13"/>
    <n v="230000"/>
    <n v="10000"/>
    <n v="0"/>
    <n v="20000"/>
    <n v="260000"/>
    <n v="65000"/>
    <n v="0"/>
    <n v="6.3"/>
    <n v="11"/>
    <n v="8.6"/>
    <n v="7"/>
    <s v="Amaze Entertainment"/>
    <n v="52"/>
    <s v="T"/>
  </r>
  <r>
    <s v="Baldur's Gate: Dark Alliance II"/>
    <x v="7"/>
    <n v="16"/>
    <x v="7"/>
    <x v="9"/>
    <n v="8"/>
    <s v="Acclaim Entertainment"/>
    <n v="3"/>
    <n v="190000"/>
    <n v="60000"/>
    <n v="0"/>
    <n v="10000"/>
    <n v="260000"/>
    <n v="65000"/>
    <n v="0"/>
    <n v="7.7"/>
    <n v="44"/>
    <n v="7.9"/>
    <n v="16"/>
    <s v="Black Isle Studios"/>
    <n v="152"/>
    <s v="T"/>
  </r>
  <r>
    <s v="Madden NFL 2005"/>
    <x v="1"/>
    <n v="3"/>
    <x v="7"/>
    <x v="0"/>
    <n v="11"/>
    <s v="Electronic Arts"/>
    <n v="15"/>
    <n v="240000"/>
    <n v="0"/>
    <n v="0"/>
    <n v="20000"/>
    <n v="260000"/>
    <n v="65000"/>
    <n v="0"/>
    <n v="6.8"/>
    <n v="25"/>
    <n v="7.7"/>
    <n v="7"/>
    <s v="Exient Entertainment"/>
    <n v="402"/>
    <s v="E"/>
  </r>
  <r>
    <s v="MVP Baseball 2004"/>
    <x v="11"/>
    <n v="5"/>
    <x v="7"/>
    <x v="0"/>
    <n v="11"/>
    <s v="Electronic Arts"/>
    <n v="15"/>
    <n v="200000"/>
    <n v="50000"/>
    <n v="0"/>
    <n v="10000"/>
    <n v="260000"/>
    <n v="65000"/>
    <n v="0"/>
    <n v="8.9"/>
    <n v="25"/>
    <n v="8.5"/>
    <n v="11"/>
    <s v="EA Sports"/>
    <n v="356"/>
    <s v="E"/>
  </r>
  <r>
    <s v="Polarium"/>
    <x v="1"/>
    <n v="3"/>
    <x v="7"/>
    <x v="5"/>
    <n v="6"/>
    <s v="Ninti"/>
    <n v="26"/>
    <n v="130000"/>
    <n v="10000"/>
    <n v="110000"/>
    <n v="10000"/>
    <n v="260000"/>
    <n v="65000"/>
    <n v="0"/>
    <n v="7.3"/>
    <n v="34"/>
    <n v="8.4"/>
    <n v="17"/>
    <s v="Mitchell"/>
    <n v="749"/>
    <s v="E"/>
  </r>
  <r>
    <s v="Super Street Fighter II: Turbo Revival"/>
    <x v="12"/>
    <n v="4"/>
    <x v="9"/>
    <x v="7"/>
    <n v="3"/>
    <s v="Ubisoft"/>
    <n v="35"/>
    <n v="180000"/>
    <n v="70000"/>
    <n v="0"/>
    <n v="0"/>
    <n v="250000"/>
    <n v="62500"/>
    <n v="0"/>
    <n v="8.4"/>
    <n v="17"/>
    <n v="7.4"/>
    <n v="10"/>
    <s v="Capcom"/>
    <n v="202"/>
    <s v="T"/>
  </r>
  <r>
    <s v="Secret Weapons Over Normandy"/>
    <x v="7"/>
    <n v="16"/>
    <x v="15"/>
    <x v="8"/>
    <n v="10"/>
    <s v="LucasArts"/>
    <n v="20"/>
    <n v="190000"/>
    <n v="50000"/>
    <n v="0"/>
    <n v="10000"/>
    <n v="250000"/>
    <n v="62500"/>
    <n v="0"/>
    <n v="7.7"/>
    <n v="31"/>
    <n v="8.8000000000000007"/>
    <n v="4"/>
    <s v="Totally Games"/>
    <n v="1176"/>
    <s v="T"/>
  </r>
  <r>
    <s v="The Elder Scrolls IV: Oblivion"/>
    <x v="8"/>
    <n v="6"/>
    <x v="0"/>
    <x v="9"/>
    <n v="8"/>
    <s v="Take-Two Interactive"/>
    <n v="32"/>
    <n v="10000"/>
    <n v="200000"/>
    <n v="0"/>
    <n v="40000"/>
    <n v="250000"/>
    <n v="62500"/>
    <n v="0"/>
    <n v="9.4"/>
    <n v="54"/>
    <n v="8.1"/>
    <n v="2454"/>
    <s v="Bethesda Softworks"/>
    <n v="129"/>
    <s v="M"/>
  </r>
  <r>
    <s v="Metroid Prime Pinball"/>
    <x v="1"/>
    <n v="3"/>
    <x v="3"/>
    <x v="3"/>
    <n v="4"/>
    <s v="Ninti"/>
    <n v="26"/>
    <n v="210000"/>
    <n v="0"/>
    <n v="20000"/>
    <n v="20000"/>
    <n v="250000"/>
    <n v="62500"/>
    <n v="0"/>
    <n v="7.9"/>
    <n v="51"/>
    <n v="7.9"/>
    <n v="32"/>
    <s v="Fuse Games Limited"/>
    <n v="446"/>
    <s v="E"/>
  </r>
  <r>
    <s v="Teen Titans"/>
    <x v="4"/>
    <n v="8"/>
    <x v="0"/>
    <x v="4"/>
    <n v="1"/>
    <s v="THQ"/>
    <n v="34"/>
    <n v="120000"/>
    <n v="100000"/>
    <n v="0"/>
    <n v="30000"/>
    <n v="250000"/>
    <n v="62500"/>
    <n v="0"/>
    <n v="5.6"/>
    <n v="12"/>
    <n v="8.6"/>
    <n v="17"/>
    <s v="Artificial Mind and Movement"/>
    <n v="80"/>
    <s v="E10+"/>
  </r>
  <r>
    <s v="Madden NFL 08"/>
    <x v="1"/>
    <n v="3"/>
    <x v="4"/>
    <x v="0"/>
    <n v="11"/>
    <s v="Electronic Arts"/>
    <n v="15"/>
    <n v="230000"/>
    <n v="0"/>
    <n v="0"/>
    <n v="20000"/>
    <n v="250000"/>
    <n v="62500"/>
    <n v="0"/>
    <n v="7.1"/>
    <n v="11"/>
    <m/>
    <m/>
    <s v="Exient Entertainment"/>
    <n v="402"/>
    <s v="E"/>
  </r>
  <r>
    <s v="One Piece: Pirate Warriors 3"/>
    <x v="3"/>
    <n v="9"/>
    <x v="13"/>
    <x v="4"/>
    <n v="1"/>
    <s v="Namco Bandai Games"/>
    <n v="25"/>
    <n v="0"/>
    <n v="60000"/>
    <n v="190000"/>
    <n v="10000"/>
    <n v="260000"/>
    <n v="65000"/>
    <n v="0"/>
    <m/>
    <m/>
    <n v="3.7"/>
    <n v="7"/>
    <s v="Omega Force"/>
    <n v="833"/>
    <s v="T"/>
  </r>
  <r>
    <s v="Star Wars The Clone Wars: Republic Heroes"/>
    <x v="4"/>
    <n v="8"/>
    <x v="2"/>
    <x v="4"/>
    <n v="1"/>
    <s v="LucasArts"/>
    <n v="20"/>
    <n v="170000"/>
    <n v="10000"/>
    <n v="0"/>
    <n v="80000"/>
    <n v="260000"/>
    <n v="65000"/>
    <n v="0"/>
    <m/>
    <m/>
    <n v="8.3000000000000007"/>
    <n v="9"/>
    <s v="LucasArts, Krome Studios"/>
    <n v="685"/>
    <s v="T"/>
  </r>
  <r>
    <s v="Bomberman Generation"/>
    <x v="11"/>
    <n v="5"/>
    <x v="8"/>
    <x v="10"/>
    <n v="2"/>
    <s v="Vivendi Games"/>
    <n v="37"/>
    <n v="150000"/>
    <n v="40000"/>
    <n v="60000"/>
    <n v="10000"/>
    <n v="260000"/>
    <n v="65000"/>
    <n v="0"/>
    <n v="8.1"/>
    <n v="19"/>
    <n v="8.5"/>
    <n v="15"/>
    <s v="Hudson"/>
    <n v="537"/>
    <s v="E"/>
  </r>
  <r>
    <s v="Sega Rally Revo"/>
    <x v="9"/>
    <n v="11"/>
    <x v="4"/>
    <x v="1"/>
    <n v="7"/>
    <s v="Sega"/>
    <n v="29"/>
    <n v="30000"/>
    <n v="150000"/>
    <n v="0"/>
    <n v="70000"/>
    <n v="250000"/>
    <n v="62500"/>
    <n v="0"/>
    <n v="7.4"/>
    <n v="14"/>
    <n v="7.2"/>
    <n v="9"/>
    <s v="Bugbear"/>
    <n v="190"/>
    <s v="E"/>
  </r>
  <r>
    <s v="Surfing H3O"/>
    <x v="4"/>
    <n v="8"/>
    <x v="16"/>
    <x v="0"/>
    <n v="11"/>
    <s v="Take-Two Interactive"/>
    <n v="32"/>
    <n v="120000"/>
    <n v="100000"/>
    <n v="0"/>
    <n v="30000"/>
    <n v="250000"/>
    <n v="62500"/>
    <n v="0"/>
    <n v="4.5999999999999996"/>
    <n v="15"/>
    <n v="4.5999999999999996"/>
    <n v="8"/>
    <s v="Opus"/>
    <n v="840"/>
    <s v="E"/>
  </r>
  <r>
    <s v="Ice Age 2: The Meltdown"/>
    <x v="12"/>
    <n v="4"/>
    <x v="0"/>
    <x v="2"/>
    <n v="5"/>
    <s v="Vivendi Games"/>
    <n v="37"/>
    <n v="180000"/>
    <n v="70000"/>
    <n v="0"/>
    <n v="0"/>
    <n v="250000"/>
    <n v="62500"/>
    <n v="0"/>
    <m/>
    <m/>
    <m/>
    <m/>
    <s v="Amaze Entertainment"/>
    <n v="52"/>
    <s v="E"/>
  </r>
  <r>
    <s v="NASCAR 09"/>
    <x v="2"/>
    <n v="15"/>
    <x v="1"/>
    <x v="1"/>
    <n v="7"/>
    <s v="Electronic Arts"/>
    <n v="15"/>
    <n v="230000"/>
    <n v="0"/>
    <n v="0"/>
    <n v="20000"/>
    <n v="250000"/>
    <n v="62500"/>
    <n v="0"/>
    <n v="6.9"/>
    <n v="32"/>
    <n v="7.8"/>
    <n v="15"/>
    <s v="EA Games"/>
    <n v="347"/>
    <s v="E"/>
  </r>
  <r>
    <s v="World Series of Poker"/>
    <x v="7"/>
    <n v="16"/>
    <x v="3"/>
    <x v="3"/>
    <n v="4"/>
    <s v="Activision"/>
    <n v="4"/>
    <n v="190000"/>
    <n v="50000"/>
    <n v="0"/>
    <n v="10000"/>
    <n v="250000"/>
    <n v="62500"/>
    <n v="0"/>
    <n v="5.2"/>
    <n v="14"/>
    <m/>
    <m/>
    <s v="Activision Value"/>
    <n v="36"/>
    <s v="E10+"/>
  </r>
  <r>
    <s v="NASCAR 09"/>
    <x v="3"/>
    <n v="9"/>
    <x v="1"/>
    <x v="1"/>
    <n v="7"/>
    <s v="Electronic Arts"/>
    <n v="15"/>
    <n v="220000"/>
    <n v="10000"/>
    <n v="0"/>
    <n v="20000"/>
    <n v="250000"/>
    <n v="62500"/>
    <n v="0"/>
    <n v="6.5"/>
    <n v="22"/>
    <n v="7.5"/>
    <n v="10"/>
    <s v="EA Games"/>
    <n v="347"/>
    <s v="E"/>
  </r>
  <r>
    <s v="Game of Thrones"/>
    <x v="2"/>
    <n v="15"/>
    <x v="11"/>
    <x v="9"/>
    <n v="8"/>
    <s v="Focus Home Interactive"/>
    <n v="16"/>
    <n v="150000"/>
    <n v="80000"/>
    <n v="0"/>
    <n v="20000"/>
    <n v="250000"/>
    <n v="62500"/>
    <n v="0"/>
    <n v="5.2"/>
    <n v="35"/>
    <n v="5.2"/>
    <n v="126"/>
    <s v="Cyanide, Cyanide Studios"/>
    <n v="271"/>
    <s v="M"/>
  </r>
  <r>
    <s v="Happy Feet"/>
    <x v="11"/>
    <n v="5"/>
    <x v="0"/>
    <x v="4"/>
    <n v="1"/>
    <s v="Midway Games"/>
    <n v="24"/>
    <n v="200000"/>
    <n v="50000"/>
    <n v="0"/>
    <n v="10000"/>
    <n v="260000"/>
    <n v="65000"/>
    <n v="0"/>
    <m/>
    <m/>
    <n v="8.6"/>
    <n v="8"/>
    <s v="Artificial Mind and Movement"/>
    <n v="80"/>
    <s v="E"/>
  </r>
  <r>
    <s v="Zoo Resort 3D"/>
    <x v="5"/>
    <n v="1"/>
    <x v="10"/>
    <x v="8"/>
    <n v="10"/>
    <s v="Ubisoft"/>
    <n v="35"/>
    <n v="110000"/>
    <n v="90000"/>
    <n v="30000"/>
    <n v="20000"/>
    <n v="250000"/>
    <n v="62500"/>
    <n v="0"/>
    <m/>
    <m/>
    <m/>
    <m/>
    <s v="AQ Interactive"/>
    <n v="67"/>
    <s v="E"/>
  </r>
  <r>
    <s v="Smart Girl's Playhouse"/>
    <x v="1"/>
    <n v="3"/>
    <x v="4"/>
    <x v="3"/>
    <n v="4"/>
    <s v="505 Games"/>
    <n v="1"/>
    <n v="240000"/>
    <n v="0"/>
    <n v="0"/>
    <n v="20000"/>
    <n v="260000"/>
    <n v="65000"/>
    <n v="0"/>
    <m/>
    <m/>
    <m/>
    <m/>
    <s v="Starfish SD"/>
    <n v="1085"/>
    <s v="E"/>
  </r>
  <r>
    <s v="Walt Disney's The Jungle Book: Rhythm N'Groove"/>
    <x v="4"/>
    <n v="8"/>
    <x v="15"/>
    <x v="3"/>
    <n v="4"/>
    <s v="Disney Interactive Studios"/>
    <n v="13"/>
    <n v="120000"/>
    <n v="100000"/>
    <n v="0"/>
    <n v="30000"/>
    <n v="250000"/>
    <n v="62500"/>
    <n v="0"/>
    <n v="5.6"/>
    <n v="6"/>
    <m/>
    <m/>
    <s v="Ubisoft Shanghai"/>
    <n v="1218"/>
    <s v="E"/>
  </r>
  <r>
    <s v="Triple Play 2002"/>
    <x v="7"/>
    <n v="16"/>
    <x v="8"/>
    <x v="0"/>
    <n v="11"/>
    <s v="Electronic Arts"/>
    <n v="15"/>
    <n v="190000"/>
    <n v="50000"/>
    <n v="0"/>
    <n v="10000"/>
    <n v="250000"/>
    <n v="62500"/>
    <n v="0"/>
    <n v="6.4"/>
    <n v="17"/>
    <m/>
    <m/>
    <s v="Pandemic Studios"/>
    <n v="855"/>
    <s v="E"/>
  </r>
  <r>
    <s v="Monsters vs. Aliens"/>
    <x v="0"/>
    <n v="13"/>
    <x v="2"/>
    <x v="4"/>
    <n v="1"/>
    <s v="Activision"/>
    <n v="4"/>
    <n v="140000"/>
    <n v="90000"/>
    <n v="0"/>
    <n v="20000"/>
    <n v="250000"/>
    <n v="62500"/>
    <n v="0"/>
    <n v="6.9"/>
    <n v="12"/>
    <m/>
    <m/>
    <s v="Beenox"/>
    <n v="121"/>
    <s v="E10+"/>
  </r>
  <r>
    <s v="Silent Hunter 5: Battle of the Atlantic"/>
    <x v="8"/>
    <n v="6"/>
    <x v="5"/>
    <x v="8"/>
    <n v="10"/>
    <s v="Ubisoft"/>
    <n v="35"/>
    <n v="0"/>
    <n v="210000"/>
    <n v="0"/>
    <n v="50000"/>
    <n v="260000"/>
    <n v="65000"/>
    <n v="0"/>
    <n v="6.2"/>
    <n v="26"/>
    <n v="3.5"/>
    <n v="104"/>
    <s v="Ubisoft Romania"/>
    <n v="1216"/>
    <s v="T"/>
  </r>
  <r>
    <s v="Amped 2"/>
    <x v="7"/>
    <n v="16"/>
    <x v="15"/>
    <x v="0"/>
    <n v="11"/>
    <s v="Microsoft Game Studios"/>
    <n v="23"/>
    <n v="200000"/>
    <n v="40000"/>
    <n v="0"/>
    <n v="10000"/>
    <n v="250000"/>
    <n v="62500"/>
    <n v="0"/>
    <n v="8"/>
    <n v="34"/>
    <n v="7.7"/>
    <n v="20"/>
    <s v="Indie Built"/>
    <n v="568"/>
    <s v="E"/>
  </r>
  <r>
    <s v="Final Fantasy Crystal Chronicles: Echoes of Time"/>
    <x v="0"/>
    <n v="13"/>
    <x v="2"/>
    <x v="9"/>
    <n v="8"/>
    <s v="Square Enix"/>
    <n v="31"/>
    <n v="130000"/>
    <n v="60000"/>
    <n v="50000"/>
    <n v="20000"/>
    <n v="260000"/>
    <n v="65000"/>
    <n v="0"/>
    <n v="6.4"/>
    <n v="29"/>
    <n v="5.6"/>
    <n v="11"/>
    <s v="Square Enix"/>
    <n v="1075"/>
    <s v="E10+"/>
  </r>
  <r>
    <s v="NHL 08"/>
    <x v="3"/>
    <n v="9"/>
    <x v="4"/>
    <x v="4"/>
    <n v="1"/>
    <s v="Electronic Arts"/>
    <n v="15"/>
    <n v="160000"/>
    <n v="60000"/>
    <n v="0"/>
    <n v="30000"/>
    <n v="250000"/>
    <n v="62500"/>
    <n v="0"/>
    <n v="8.6"/>
    <n v="23"/>
    <n v="6.9"/>
    <n v="23"/>
    <s v="EA Canada"/>
    <n v="339"/>
    <s v="E10+"/>
  </r>
  <r>
    <s v="Just Dance 2015"/>
    <x v="3"/>
    <n v="9"/>
    <x v="12"/>
    <x v="3"/>
    <n v="4"/>
    <s v="Ubisoft"/>
    <n v="35"/>
    <n v="130000"/>
    <n v="80000"/>
    <n v="0"/>
    <n v="40000"/>
    <n v="250000"/>
    <n v="62500"/>
    <n v="0"/>
    <m/>
    <m/>
    <n v="6.8"/>
    <n v="4"/>
    <s v="Ubisoft"/>
    <n v="1199"/>
    <s v="E10+"/>
  </r>
  <r>
    <s v="Juiced 2: Hot Import Nights"/>
    <x v="3"/>
    <n v="9"/>
    <x v="4"/>
    <x v="1"/>
    <n v="7"/>
    <s v="THQ"/>
    <n v="34"/>
    <n v="180000"/>
    <n v="40000"/>
    <n v="10000"/>
    <n v="30000"/>
    <n v="260000"/>
    <n v="65000"/>
    <n v="0"/>
    <n v="7.1"/>
    <n v="10"/>
    <n v="6.4"/>
    <n v="5"/>
    <s v="Juice Games"/>
    <n v="612"/>
    <s v="T"/>
  </r>
  <r>
    <s v="LEGO Star Wars III: The Clone Wars"/>
    <x v="8"/>
    <n v="6"/>
    <x v="10"/>
    <x v="4"/>
    <n v="1"/>
    <s v="LucasArts"/>
    <n v="20"/>
    <n v="100000"/>
    <n v="130000"/>
    <n v="0"/>
    <n v="30000"/>
    <n v="260000"/>
    <n v="65000"/>
    <n v="0"/>
    <n v="7.6"/>
    <n v="14"/>
    <n v="7.5"/>
    <n v="44"/>
    <s v="Traveller's Tales"/>
    <n v="1181"/>
    <s v="E10+"/>
  </r>
  <r>
    <s v="Dead or Alive Xtreme 2"/>
    <x v="2"/>
    <n v="15"/>
    <x v="0"/>
    <x v="0"/>
    <n v="11"/>
    <s v="Tecmo Koei"/>
    <n v="33"/>
    <n v="150000"/>
    <n v="20000"/>
    <n v="60000"/>
    <n v="20000"/>
    <n v="250000"/>
    <n v="62500"/>
    <n v="0"/>
    <n v="5.3"/>
    <n v="46"/>
    <n v="6.7"/>
    <n v="42"/>
    <s v="Team Ninja"/>
    <n v="1133"/>
    <s v="M"/>
  </r>
  <r>
    <s v="Ben 10 Triple Pack"/>
    <x v="1"/>
    <n v="3"/>
    <x v="10"/>
    <x v="3"/>
    <n v="4"/>
    <s v="D3Publisher"/>
    <n v="11"/>
    <n v="120000"/>
    <n v="110000"/>
    <n v="0"/>
    <n v="20000"/>
    <n v="250000"/>
    <n v="62500"/>
    <n v="0"/>
    <m/>
    <m/>
    <m/>
    <m/>
    <s v="D3Publisher"/>
    <n v="277"/>
    <s v="E10+"/>
  </r>
  <r>
    <s v="PlayStation VR Worlds"/>
    <x v="6"/>
    <n v="10"/>
    <x v="14"/>
    <x v="3"/>
    <n v="4"/>
    <s v="Sony Computer Entertainment"/>
    <n v="30"/>
    <n v="60000"/>
    <n v="140000"/>
    <n v="20000"/>
    <n v="40000"/>
    <n v="260000"/>
    <n v="65000"/>
    <n v="0"/>
    <n v="5.9"/>
    <n v="48"/>
    <n v="7.1"/>
    <n v="73"/>
    <s v="Sony Interactive Entertainment"/>
    <n v="1059"/>
    <s v="M"/>
  </r>
  <r>
    <s v="Hunted: The Demon's Forge"/>
    <x v="3"/>
    <n v="9"/>
    <x v="10"/>
    <x v="4"/>
    <n v="1"/>
    <s v="Bethesda Softworks"/>
    <n v="7"/>
    <n v="120000"/>
    <n v="80000"/>
    <n v="20000"/>
    <n v="30000"/>
    <n v="250000"/>
    <n v="62500"/>
    <n v="0"/>
    <n v="5.7"/>
    <n v="34"/>
    <n v="6.2"/>
    <n v="70"/>
    <s v="InXile Entertainment"/>
    <n v="588"/>
    <s v="M"/>
  </r>
  <r>
    <s v="Men of Valor"/>
    <x v="7"/>
    <n v="16"/>
    <x v="7"/>
    <x v="6"/>
    <n v="9"/>
    <s v="Vivendi Games"/>
    <n v="37"/>
    <n v="190000"/>
    <n v="50000"/>
    <n v="0"/>
    <n v="10000"/>
    <n v="250000"/>
    <n v="62500"/>
    <n v="0"/>
    <n v="7.3"/>
    <n v="47"/>
    <n v="8"/>
    <n v="8"/>
    <n v="2015"/>
    <n v="1"/>
    <s v="M"/>
  </r>
  <r>
    <s v="Bomberman Tournament"/>
    <x v="12"/>
    <n v="4"/>
    <x v="9"/>
    <x v="5"/>
    <n v="6"/>
    <s v="Activision"/>
    <n v="4"/>
    <n v="100000"/>
    <n v="40000"/>
    <n v="100000"/>
    <n v="10000"/>
    <n v="250000"/>
    <n v="62500"/>
    <n v="0"/>
    <n v="8.8000000000000007"/>
    <n v="16"/>
    <m/>
    <m/>
    <s v="AI"/>
    <n v="43"/>
    <s v="E"/>
  </r>
  <r>
    <s v="Project Runway"/>
    <x v="0"/>
    <n v="13"/>
    <x v="5"/>
    <x v="8"/>
    <n v="10"/>
    <s v="Atari"/>
    <n v="5"/>
    <n v="230000"/>
    <n v="0"/>
    <n v="0"/>
    <n v="20000"/>
    <n v="250000"/>
    <n v="62500"/>
    <n v="0"/>
    <m/>
    <m/>
    <m/>
    <m/>
    <s v="Tornado Studios"/>
    <n v="1171"/>
    <s v="E"/>
  </r>
  <r>
    <s v="Scrabble"/>
    <x v="1"/>
    <n v="3"/>
    <x v="2"/>
    <x v="3"/>
    <n v="4"/>
    <s v="Ubisoft"/>
    <n v="35"/>
    <n v="200000"/>
    <n v="20000"/>
    <n v="0"/>
    <n v="30000"/>
    <n v="250000"/>
    <n v="62500"/>
    <n v="0"/>
    <m/>
    <m/>
    <m/>
    <m/>
    <s v="Stainless Games"/>
    <n v="1081"/>
    <s v="E"/>
  </r>
  <r>
    <s v="Medal of Honor European Assault"/>
    <x v="11"/>
    <n v="5"/>
    <x v="3"/>
    <x v="6"/>
    <n v="9"/>
    <s v="Electronic Arts"/>
    <n v="15"/>
    <n v="190000"/>
    <n v="50000"/>
    <n v="0"/>
    <n v="10000"/>
    <n v="250000"/>
    <n v="62500"/>
    <n v="0"/>
    <n v="7.1"/>
    <n v="22"/>
    <n v="7.9"/>
    <n v="14"/>
    <s v="EA LA"/>
    <n v="349"/>
    <s v="T"/>
  </r>
  <r>
    <s v="Billy Hatcher and the Giant Egg"/>
    <x v="11"/>
    <n v="5"/>
    <x v="15"/>
    <x v="2"/>
    <n v="5"/>
    <s v="Sega"/>
    <n v="29"/>
    <n v="190000"/>
    <n v="50000"/>
    <n v="0"/>
    <n v="10000"/>
    <n v="250000"/>
    <n v="62500"/>
    <n v="0"/>
    <n v="7.1"/>
    <n v="37"/>
    <n v="8.6999999999999993"/>
    <n v="31"/>
    <s v="Sonic Team"/>
    <n v="1056"/>
    <s v="E"/>
  </r>
  <r>
    <s v="NHL 08"/>
    <x v="2"/>
    <n v="15"/>
    <x v="4"/>
    <x v="4"/>
    <n v="1"/>
    <s v="Electronic Arts"/>
    <n v="15"/>
    <n v="220000"/>
    <n v="10000"/>
    <n v="0"/>
    <n v="20000"/>
    <n v="250000"/>
    <n v="62500"/>
    <n v="0"/>
    <n v="8.5"/>
    <n v="44"/>
    <n v="8.1999999999999993"/>
    <n v="44"/>
    <s v="EA Canada"/>
    <n v="339"/>
    <s v="E10+"/>
  </r>
  <r>
    <s v="Midway's Greatest Arcade Hits"/>
    <x v="12"/>
    <n v="4"/>
    <x v="9"/>
    <x v="3"/>
    <n v="4"/>
    <s v="Midway Games"/>
    <n v="24"/>
    <n v="180000"/>
    <n v="70000"/>
    <n v="0"/>
    <n v="0"/>
    <n v="250000"/>
    <n v="62500"/>
    <n v="0"/>
    <n v="4.8"/>
    <n v="9"/>
    <m/>
    <m/>
    <s v="Midway"/>
    <n v="735"/>
    <s v="E"/>
  </r>
  <r>
    <s v="Disney Sing It: Pop Hits"/>
    <x v="3"/>
    <n v="9"/>
    <x v="2"/>
    <x v="3"/>
    <n v="4"/>
    <s v="Disney Interactive Studios"/>
    <n v="13"/>
    <n v="170000"/>
    <n v="50000"/>
    <n v="0"/>
    <n v="30000"/>
    <n v="250000"/>
    <n v="62500"/>
    <n v="0"/>
    <m/>
    <m/>
    <m/>
    <m/>
    <s v="Zoe Mode"/>
    <n v="1307"/>
    <s v="E"/>
  </r>
  <r>
    <s v="WipEout Fusion"/>
    <x v="4"/>
    <n v="8"/>
    <x v="8"/>
    <x v="1"/>
    <n v="7"/>
    <s v="Sony Computer Entertainment"/>
    <n v="30"/>
    <n v="120000"/>
    <n v="100000"/>
    <n v="0"/>
    <n v="30000"/>
    <n v="250000"/>
    <n v="62500"/>
    <n v="0"/>
    <n v="8.3000000000000007"/>
    <n v="21"/>
    <n v="8.5"/>
    <n v="43"/>
    <s v="Studio Liverpool"/>
    <n v="1093"/>
    <s v="E"/>
  </r>
  <r>
    <s v="Prison Break: The Conspiracy"/>
    <x v="3"/>
    <n v="9"/>
    <x v="5"/>
    <x v="4"/>
    <n v="1"/>
    <s v="Deep Silver"/>
    <n v="12"/>
    <n v="50000"/>
    <n v="150000"/>
    <n v="0"/>
    <n v="50000"/>
    <n v="250000"/>
    <n v="62500"/>
    <n v="0"/>
    <n v="4.2"/>
    <n v="33"/>
    <n v="3.8"/>
    <n v="20"/>
    <s v="ZootFly"/>
    <n v="1316"/>
    <s v="T"/>
  </r>
  <r>
    <s v="NHL 06"/>
    <x v="7"/>
    <n v="16"/>
    <x v="3"/>
    <x v="0"/>
    <n v="11"/>
    <s v="Electronic Arts"/>
    <n v="15"/>
    <n v="190000"/>
    <n v="50000"/>
    <n v="0"/>
    <n v="10000"/>
    <n v="250000"/>
    <n v="62500"/>
    <n v="0"/>
    <n v="7.9"/>
    <n v="35"/>
    <n v="8.4"/>
    <n v="18"/>
    <s v="EA Canada"/>
    <n v="339"/>
    <s v="E10+"/>
  </r>
  <r>
    <s v="Golden Nugget Casino"/>
    <x v="12"/>
    <n v="4"/>
    <x v="7"/>
    <x v="3"/>
    <n v="4"/>
    <s v="Majesco Entertainment"/>
    <n v="21"/>
    <n v="180000"/>
    <n v="70000"/>
    <n v="0"/>
    <n v="0"/>
    <n v="250000"/>
    <n v="62500"/>
    <n v="0"/>
    <m/>
    <m/>
    <m/>
    <m/>
    <s v="Majesco Games"/>
    <n v="702"/>
    <s v="E"/>
  </r>
  <r>
    <s v="Imagine: Ballet Star"/>
    <x v="1"/>
    <n v="3"/>
    <x v="1"/>
    <x v="8"/>
    <n v="10"/>
    <s v="Ubisoft"/>
    <n v="35"/>
    <n v="230000"/>
    <n v="0"/>
    <n v="0"/>
    <n v="20000"/>
    <n v="250000"/>
    <n v="62500"/>
    <n v="0"/>
    <m/>
    <m/>
    <n v="7"/>
    <n v="4"/>
    <s v="Ubisoft"/>
    <n v="1199"/>
    <s v="E"/>
  </r>
  <r>
    <s v="Anno 2205"/>
    <x v="8"/>
    <n v="6"/>
    <x v="13"/>
    <x v="11"/>
    <n v="12"/>
    <s v="Ubisoft"/>
    <n v="35"/>
    <n v="20000"/>
    <n v="220000"/>
    <n v="0"/>
    <n v="20000"/>
    <n v="260000"/>
    <n v="65000"/>
    <n v="0"/>
    <n v="7.2"/>
    <n v="45"/>
    <n v="5.9"/>
    <n v="278"/>
    <s v="Blue Byte"/>
    <n v="163"/>
    <s v="E10+"/>
  </r>
  <r>
    <s v="Atari Anthology"/>
    <x v="7"/>
    <n v="16"/>
    <x v="7"/>
    <x v="3"/>
    <n v="4"/>
    <s v="Atari"/>
    <n v="5"/>
    <n v="190000"/>
    <n v="50000"/>
    <n v="0"/>
    <n v="10000"/>
    <n v="250000"/>
    <n v="62500"/>
    <n v="0"/>
    <n v="6.8"/>
    <n v="15"/>
    <m/>
    <m/>
    <s v="Digital Eclipse"/>
    <n v="303"/>
    <s v="E"/>
  </r>
  <r>
    <s v="Ultimate Fighting Championship"/>
    <x v="14"/>
    <n v="7"/>
    <x v="16"/>
    <x v="7"/>
    <n v="3"/>
    <s v="Ubisoft"/>
    <n v="35"/>
    <n v="140000"/>
    <n v="90000"/>
    <n v="0"/>
    <n v="20000"/>
    <n v="250000"/>
    <n v="62500"/>
    <n v="0"/>
    <n v="5.3"/>
    <n v="6"/>
    <n v="7.4"/>
    <n v="16"/>
    <s v="Opus"/>
    <n v="840"/>
    <s v="T"/>
  </r>
  <r>
    <s v="XIII"/>
    <x v="7"/>
    <n v="16"/>
    <x v="15"/>
    <x v="6"/>
    <n v="9"/>
    <s v="Ubisoft"/>
    <n v="35"/>
    <n v="160000"/>
    <n v="80000"/>
    <n v="0"/>
    <n v="10000"/>
    <n v="250000"/>
    <n v="62500"/>
    <n v="0"/>
    <n v="7.4"/>
    <n v="38"/>
    <n v="8.3000000000000007"/>
    <n v="15"/>
    <s v="Southend Interactive"/>
    <n v="1061"/>
    <s v="M"/>
  </r>
  <r>
    <s v="Up"/>
    <x v="3"/>
    <n v="9"/>
    <x v="2"/>
    <x v="4"/>
    <n v="1"/>
    <s v="THQ"/>
    <n v="34"/>
    <n v="150000"/>
    <n v="60000"/>
    <n v="0"/>
    <n v="30000"/>
    <n v="240000"/>
    <n v="60000"/>
    <n v="0"/>
    <n v="6.5"/>
    <n v="5"/>
    <n v="6.5"/>
    <n v="4"/>
    <s v="Heavy Iron Studios"/>
    <n v="518"/>
    <s v="E10+"/>
  </r>
  <r>
    <s v="Michael Jackson: The Experience"/>
    <x v="1"/>
    <n v="3"/>
    <x v="5"/>
    <x v="3"/>
    <n v="4"/>
    <s v="Ubisoft"/>
    <n v="35"/>
    <n v="210000"/>
    <n v="20000"/>
    <n v="0"/>
    <n v="20000"/>
    <n v="250000"/>
    <n v="62500"/>
    <n v="0"/>
    <n v="6.4"/>
    <n v="5"/>
    <n v="6.6"/>
    <n v="5"/>
    <s v="Ubisoft"/>
    <n v="1199"/>
    <s v="E10+"/>
  </r>
  <r>
    <s v="MotoGP '07"/>
    <x v="2"/>
    <n v="15"/>
    <x v="4"/>
    <x v="1"/>
    <n v="7"/>
    <s v="THQ"/>
    <n v="34"/>
    <n v="230000"/>
    <n v="0"/>
    <n v="0"/>
    <n v="20000"/>
    <n v="250000"/>
    <n v="62500"/>
    <n v="0"/>
    <n v="7.8"/>
    <n v="20"/>
    <n v="7.3"/>
    <n v="11"/>
    <s v="Climax Group, Climax Studios"/>
    <n v="230"/>
    <s v="E"/>
  </r>
  <r>
    <s v="Cars"/>
    <x v="2"/>
    <n v="15"/>
    <x v="0"/>
    <x v="1"/>
    <n v="7"/>
    <s v="THQ"/>
    <n v="34"/>
    <n v="220000"/>
    <n v="10000"/>
    <n v="0"/>
    <n v="20000"/>
    <n v="250000"/>
    <n v="62500"/>
    <n v="0"/>
    <n v="6.5"/>
    <n v="16"/>
    <n v="6.1"/>
    <n v="8"/>
    <s v="Rainbow Studios"/>
    <n v="918"/>
    <s v="E"/>
  </r>
  <r>
    <s v="Hatsune Miku: Project Diva F 2nd"/>
    <x v="3"/>
    <n v="9"/>
    <x v="12"/>
    <x v="3"/>
    <n v="4"/>
    <s v="Sega"/>
    <n v="29"/>
    <n v="90000"/>
    <n v="30000"/>
    <n v="100000"/>
    <n v="30000"/>
    <n v="250000"/>
    <n v="62500"/>
    <n v="0"/>
    <n v="7.8"/>
    <n v="15"/>
    <n v="8.6"/>
    <n v="49"/>
    <s v="Sega"/>
    <n v="1010"/>
    <s v="T"/>
  </r>
  <r>
    <s v="Madagascar: Escape 2 Africa"/>
    <x v="2"/>
    <n v="15"/>
    <x v="1"/>
    <x v="4"/>
    <n v="1"/>
    <s v="Activision"/>
    <n v="4"/>
    <n v="120000"/>
    <n v="100000"/>
    <n v="0"/>
    <n v="30000"/>
    <n v="250000"/>
    <n v="62500"/>
    <n v="0"/>
    <n v="6.2"/>
    <n v="23"/>
    <m/>
    <m/>
    <s v="Toys for Bob"/>
    <n v="1178"/>
    <s v="E10+"/>
  </r>
  <r>
    <s v="Need for Speed Rivals"/>
    <x v="8"/>
    <n v="6"/>
    <x v="6"/>
    <x v="1"/>
    <n v="7"/>
    <s v="Electronic Arts"/>
    <n v="15"/>
    <n v="40000"/>
    <n v="190000"/>
    <n v="0"/>
    <n v="20000"/>
    <n v="250000"/>
    <n v="62500"/>
    <n v="0"/>
    <n v="7.6"/>
    <n v="16"/>
    <n v="3.3"/>
    <n v="546"/>
    <s v="Ghost Games"/>
    <n v="479"/>
    <s v="E10+"/>
  </r>
  <r>
    <s v="The Mummy: Tomb of the Dragon Emperor"/>
    <x v="4"/>
    <n v="8"/>
    <x v="1"/>
    <x v="4"/>
    <n v="1"/>
    <s v="Vivendi Games"/>
    <n v="37"/>
    <n v="120000"/>
    <n v="100000"/>
    <n v="0"/>
    <n v="30000"/>
    <n v="250000"/>
    <n v="62500"/>
    <n v="0"/>
    <n v="3.8"/>
    <n v="7"/>
    <n v="6.8"/>
    <n v="6"/>
    <s v="Eurocom Entertainment Software"/>
    <n v="394"/>
    <s v="T"/>
  </r>
  <r>
    <s v="Def Jam Vendetta"/>
    <x v="11"/>
    <n v="5"/>
    <x v="15"/>
    <x v="7"/>
    <n v="3"/>
    <s v="Electronic Arts"/>
    <n v="15"/>
    <n v="190000"/>
    <n v="50000"/>
    <n v="0"/>
    <n v="10000"/>
    <n v="250000"/>
    <n v="62500"/>
    <n v="0"/>
    <n v="8.1"/>
    <n v="22"/>
    <n v="8.5"/>
    <n v="8"/>
    <s v="Aki Corp."/>
    <n v="46"/>
    <s v="T"/>
  </r>
  <r>
    <s v="The Sims 2"/>
    <x v="7"/>
    <n v="16"/>
    <x v="3"/>
    <x v="8"/>
    <n v="10"/>
    <s v="Electronic Arts"/>
    <n v="15"/>
    <n v="190000"/>
    <n v="50000"/>
    <n v="0"/>
    <n v="10000"/>
    <n v="250000"/>
    <n v="62500"/>
    <n v="0"/>
    <n v="7.5"/>
    <n v="31"/>
    <n v="7.1"/>
    <n v="8"/>
    <s v="Maxis"/>
    <n v="714"/>
    <s v="T"/>
  </r>
  <r>
    <s v="Spider-Man: Web of Shadows"/>
    <x v="0"/>
    <n v="13"/>
    <x v="1"/>
    <x v="4"/>
    <n v="1"/>
    <s v="Activision"/>
    <n v="4"/>
    <n v="220000"/>
    <n v="10000"/>
    <n v="0"/>
    <n v="20000"/>
    <n v="250000"/>
    <n v="62500"/>
    <n v="0"/>
    <n v="6.3"/>
    <n v="20"/>
    <n v="6.9"/>
    <n v="13"/>
    <s v="Treyarch, Shaba Games"/>
    <n v="1186"/>
    <s v="T"/>
  </r>
  <r>
    <s v="The Bureau: XCOM Declassified"/>
    <x v="3"/>
    <n v="9"/>
    <x v="6"/>
    <x v="6"/>
    <n v="9"/>
    <s v="Take-Two Interactive"/>
    <n v="32"/>
    <n v="80000"/>
    <n v="130000"/>
    <n v="0"/>
    <n v="40000"/>
    <n v="250000"/>
    <n v="62500"/>
    <n v="0"/>
    <n v="6.9"/>
    <n v="22"/>
    <n v="6.7"/>
    <n v="79"/>
    <s v="2K Marin"/>
    <n v="10"/>
    <s v="M"/>
  </r>
  <r>
    <s v="World Series Baseball 2K3"/>
    <x v="4"/>
    <n v="8"/>
    <x v="15"/>
    <x v="0"/>
    <n v="11"/>
    <s v="Sega"/>
    <n v="29"/>
    <n v="120000"/>
    <n v="100000"/>
    <n v="0"/>
    <n v="30000"/>
    <n v="250000"/>
    <n v="62500"/>
    <n v="0"/>
    <n v="8.6999999999999993"/>
    <n v="21"/>
    <n v="8.6999999999999993"/>
    <n v="19"/>
    <s v="Blue Shift"/>
    <n v="169"/>
    <s v="E"/>
  </r>
  <r>
    <s v="Tony Hawk's Proving Ground"/>
    <x v="0"/>
    <n v="13"/>
    <x v="4"/>
    <x v="0"/>
    <n v="11"/>
    <s v="Activision"/>
    <n v="4"/>
    <n v="220000"/>
    <n v="10000"/>
    <n v="0"/>
    <n v="20000"/>
    <n v="250000"/>
    <n v="62500"/>
    <n v="0"/>
    <n v="5.7"/>
    <n v="8"/>
    <n v="6.2"/>
    <n v="19"/>
    <s v="Page 44 Studios"/>
    <n v="852"/>
    <s v="T"/>
  </r>
  <r>
    <s v="Indiana Jones and the Staff of Kings"/>
    <x v="9"/>
    <n v="11"/>
    <x v="2"/>
    <x v="4"/>
    <n v="1"/>
    <s v="Activision"/>
    <n v="4"/>
    <n v="110000"/>
    <n v="90000"/>
    <n v="0"/>
    <n v="50000"/>
    <n v="250000"/>
    <n v="62500"/>
    <n v="0"/>
    <n v="6.3"/>
    <n v="10"/>
    <n v="7.8"/>
    <n v="17"/>
    <s v="Amaze"/>
    <n v="51"/>
    <s v="T"/>
  </r>
  <r>
    <s v="The Outfit"/>
    <x v="2"/>
    <n v="15"/>
    <x v="0"/>
    <x v="4"/>
    <n v="1"/>
    <s v="THQ"/>
    <n v="34"/>
    <n v="210000"/>
    <n v="20000"/>
    <n v="0"/>
    <n v="20000"/>
    <n v="250000"/>
    <n v="62500"/>
    <n v="0"/>
    <n v="7"/>
    <n v="52"/>
    <n v="7.5"/>
    <n v="48"/>
    <s v="Relic"/>
    <n v="946"/>
    <s v="M"/>
  </r>
  <r>
    <s v="Don King Presents: Prizefighter"/>
    <x v="2"/>
    <n v="15"/>
    <x v="1"/>
    <x v="0"/>
    <n v="11"/>
    <s v="Take-Two Interactive"/>
    <n v="32"/>
    <n v="140000"/>
    <n v="80000"/>
    <n v="0"/>
    <n v="20000"/>
    <n v="240000"/>
    <n v="60000"/>
    <n v="0"/>
    <n v="5.6"/>
    <n v="45"/>
    <n v="6.4"/>
    <n v="29"/>
    <s v="Venom Games"/>
    <n v="1246"/>
    <s v="T"/>
  </r>
  <r>
    <s v="The Backyardigans"/>
    <x v="1"/>
    <n v="3"/>
    <x v="2"/>
    <x v="10"/>
    <n v="2"/>
    <s v="Take-Two Interactive"/>
    <n v="32"/>
    <n v="230000"/>
    <n v="0"/>
    <n v="0"/>
    <n v="20000"/>
    <n v="250000"/>
    <n v="62500"/>
    <n v="0"/>
    <m/>
    <m/>
    <m/>
    <m/>
    <s v="Take-Two Interactive"/>
    <n v="1120"/>
    <s v="E"/>
  </r>
  <r>
    <s v="Devil Kings"/>
    <x v="4"/>
    <n v="8"/>
    <x v="3"/>
    <x v="4"/>
    <n v="1"/>
    <s v="Capcom"/>
    <n v="8"/>
    <n v="30000"/>
    <n v="30000"/>
    <n v="180000"/>
    <n v="10000"/>
    <n v="250000"/>
    <n v="62500"/>
    <n v="0"/>
    <n v="6.4"/>
    <n v="27"/>
    <n v="7.4"/>
    <n v="12"/>
    <s v="Capcom"/>
    <n v="202"/>
    <s v="T"/>
  </r>
  <r>
    <s v="Bolt"/>
    <x v="2"/>
    <n v="15"/>
    <x v="1"/>
    <x v="10"/>
    <n v="2"/>
    <s v="Disney Interactive Studios"/>
    <n v="13"/>
    <n v="180000"/>
    <n v="50000"/>
    <n v="0"/>
    <n v="20000"/>
    <n v="250000"/>
    <n v="62500"/>
    <n v="0"/>
    <n v="5.7"/>
    <n v="18"/>
    <n v="7.1"/>
    <n v="7"/>
    <s v="Avalanche Software"/>
    <n v="104"/>
    <s v="E10+"/>
  </r>
  <r>
    <s v="Spider-Man: Edge of Time"/>
    <x v="2"/>
    <n v="15"/>
    <x v="10"/>
    <x v="4"/>
    <n v="1"/>
    <s v="Activision"/>
    <n v="4"/>
    <n v="180000"/>
    <n v="50000"/>
    <n v="0"/>
    <n v="20000"/>
    <n v="250000"/>
    <n v="62500"/>
    <n v="0"/>
    <n v="5.7"/>
    <n v="50"/>
    <n v="6.8"/>
    <n v="33"/>
    <s v="Beenox"/>
    <n v="121"/>
    <s v="T"/>
  </r>
  <r>
    <s v="L.A. Noire: The Complete Edition"/>
    <x v="8"/>
    <n v="6"/>
    <x v="10"/>
    <x v="10"/>
    <n v="2"/>
    <s v="Take-Two Interactive"/>
    <n v="32"/>
    <n v="80000"/>
    <n v="130000"/>
    <n v="0"/>
    <n v="30000"/>
    <n v="240000"/>
    <n v="60000"/>
    <n v="0"/>
    <n v="8.3000000000000007"/>
    <n v="28"/>
    <n v="7.9"/>
    <n v="903"/>
    <s v="Rockstar Leeds"/>
    <n v="958"/>
    <s v="M"/>
  </r>
  <r>
    <s v="Dynasty Warriors 6"/>
    <x v="4"/>
    <n v="8"/>
    <x v="1"/>
    <x v="4"/>
    <n v="1"/>
    <s v="Tecmo Koei"/>
    <n v="33"/>
    <n v="120000"/>
    <n v="90000"/>
    <n v="0"/>
    <n v="30000"/>
    <n v="240000"/>
    <n v="60000"/>
    <n v="0"/>
    <n v="4.3"/>
    <n v="7"/>
    <n v="5.4"/>
    <n v="14"/>
    <s v="Koei, Omega Force"/>
    <n v="641"/>
    <s v="T"/>
  </r>
  <r>
    <s v="America's Army: Rise of a Soldier"/>
    <x v="7"/>
    <n v="16"/>
    <x v="3"/>
    <x v="6"/>
    <n v="9"/>
    <s v="Ubisoft"/>
    <n v="35"/>
    <n v="190000"/>
    <n v="50000"/>
    <n v="0"/>
    <n v="10000"/>
    <n v="250000"/>
    <n v="62500"/>
    <n v="0"/>
    <n v="7"/>
    <n v="19"/>
    <n v="7.4"/>
    <n v="21"/>
    <s v="Secret Level"/>
    <n v="1008"/>
    <s v="T"/>
  </r>
  <r>
    <s v="Daisy Fuentes Pilates"/>
    <x v="0"/>
    <n v="13"/>
    <x v="2"/>
    <x v="0"/>
    <n v="11"/>
    <s v="505 Games"/>
    <n v="1"/>
    <n v="170000"/>
    <n v="60000"/>
    <n v="0"/>
    <n v="20000"/>
    <n v="250000"/>
    <n v="62500"/>
    <n v="0"/>
    <m/>
    <m/>
    <m/>
    <m/>
    <s v="Collision Studios"/>
    <n v="240"/>
    <s v="E"/>
  </r>
  <r>
    <s v="Pirates of the Caribbean: The Legend of Jack Sparrow"/>
    <x v="4"/>
    <n v="8"/>
    <x v="0"/>
    <x v="10"/>
    <n v="2"/>
    <s v="Ubisoft"/>
    <n v="35"/>
    <n v="120000"/>
    <n v="90000"/>
    <n v="0"/>
    <n v="30000"/>
    <n v="240000"/>
    <n v="60000"/>
    <n v="0"/>
    <n v="5.0999999999999996"/>
    <n v="32"/>
    <n v="7.5"/>
    <n v="13"/>
    <s v="7 Studios"/>
    <n v="26"/>
    <s v="T"/>
  </r>
  <r>
    <s v="Petz: Crazy Monkeyz"/>
    <x v="0"/>
    <n v="13"/>
    <x v="1"/>
    <x v="8"/>
    <n v="10"/>
    <s v="Ubisoft"/>
    <n v="35"/>
    <n v="220000"/>
    <n v="0"/>
    <n v="0"/>
    <n v="20000"/>
    <n v="240000"/>
    <n v="60000"/>
    <n v="0"/>
    <m/>
    <m/>
    <m/>
    <m/>
    <s v="Y's K"/>
    <n v="1292"/>
    <s v="E"/>
  </r>
  <r>
    <s v="Littlest Pet Shop: Country Friends"/>
    <x v="1"/>
    <n v="3"/>
    <x v="2"/>
    <x v="8"/>
    <n v="10"/>
    <s v="Electronic Arts"/>
    <n v="15"/>
    <n v="230000"/>
    <n v="0"/>
    <n v="0"/>
    <n v="20000"/>
    <n v="250000"/>
    <n v="62500"/>
    <n v="0"/>
    <m/>
    <m/>
    <m/>
    <m/>
    <s v="Electronic Arts"/>
    <n v="378"/>
    <s v="E"/>
  </r>
  <r>
    <s v="Ed, Edd n Eddy: The Mis-Edventures"/>
    <x v="11"/>
    <n v="5"/>
    <x v="3"/>
    <x v="2"/>
    <n v="5"/>
    <s v="Midway Games"/>
    <n v="24"/>
    <n v="190000"/>
    <n v="50000"/>
    <n v="0"/>
    <n v="10000"/>
    <n v="250000"/>
    <n v="62500"/>
    <n v="0"/>
    <n v="5.5"/>
    <n v="4"/>
    <n v="7.9"/>
    <n v="10"/>
    <s v="Artificial Mind and Movement"/>
    <n v="80"/>
    <s v="E"/>
  </r>
  <r>
    <s v="Cars: Mater-National Championship"/>
    <x v="4"/>
    <n v="8"/>
    <x v="4"/>
    <x v="1"/>
    <n v="7"/>
    <s v="THQ"/>
    <n v="34"/>
    <n v="120000"/>
    <n v="90000"/>
    <n v="0"/>
    <n v="30000"/>
    <n v="240000"/>
    <n v="60000"/>
    <n v="0"/>
    <n v="6.7"/>
    <n v="4"/>
    <m/>
    <m/>
    <s v="Rainbow Studios"/>
    <n v="918"/>
    <s v="E"/>
  </r>
  <r>
    <s v="Armored Core 4"/>
    <x v="2"/>
    <n v="15"/>
    <x v="4"/>
    <x v="8"/>
    <n v="10"/>
    <s v="505 Games"/>
    <n v="1"/>
    <n v="190000"/>
    <n v="10000"/>
    <n v="30000"/>
    <n v="20000"/>
    <n v="250000"/>
    <n v="62500"/>
    <n v="0"/>
    <n v="6.5"/>
    <n v="31"/>
    <n v="7.2"/>
    <n v="31"/>
    <s v="From Software"/>
    <n v="434"/>
    <s v="T"/>
  </r>
  <r>
    <s v="Dreamworks Madagascar Kartz"/>
    <x v="2"/>
    <n v="15"/>
    <x v="2"/>
    <x v="1"/>
    <n v="7"/>
    <s v="Activision"/>
    <n v="4"/>
    <n v="140000"/>
    <n v="90000"/>
    <n v="0"/>
    <n v="20000"/>
    <n v="250000"/>
    <n v="62500"/>
    <n v="0"/>
    <m/>
    <m/>
    <n v="6"/>
    <n v="4"/>
    <s v="Sidhe Interactive"/>
    <n v="1031"/>
    <s v="E"/>
  </r>
  <r>
    <s v="Indiana Jones and the Staff of Kings"/>
    <x v="1"/>
    <n v="3"/>
    <x v="2"/>
    <x v="4"/>
    <n v="1"/>
    <s v="Activision"/>
    <n v="4"/>
    <n v="160000"/>
    <n v="70000"/>
    <n v="0"/>
    <n v="20000"/>
    <n v="250000"/>
    <n v="62500"/>
    <n v="0"/>
    <n v="5"/>
    <n v="5"/>
    <n v="6.8"/>
    <n v="11"/>
    <s v="LucasArts"/>
    <n v="683"/>
    <s v="T"/>
  </r>
  <r>
    <s v="X-Men Origins: Wolverine"/>
    <x v="0"/>
    <n v="13"/>
    <x v="2"/>
    <x v="4"/>
    <n v="1"/>
    <s v="Activision"/>
    <n v="4"/>
    <n v="190000"/>
    <n v="40000"/>
    <n v="0"/>
    <n v="20000"/>
    <n v="250000"/>
    <n v="62500"/>
    <n v="0"/>
    <n v="5.3"/>
    <n v="8"/>
    <n v="6.1"/>
    <n v="10"/>
    <s v="Amaze Entertainment"/>
    <n v="52"/>
    <s v="T"/>
  </r>
  <r>
    <s v="Disgaea 2: Dark Hero Days"/>
    <x v="9"/>
    <n v="11"/>
    <x v="2"/>
    <x v="9"/>
    <n v="8"/>
    <s v="Nippon Ichi Software"/>
    <n v="27"/>
    <n v="100000"/>
    <n v="10000"/>
    <n v="120000"/>
    <n v="20000"/>
    <n v="250000"/>
    <n v="62500"/>
    <n v="0"/>
    <n v="8.3000000000000007"/>
    <n v="33"/>
    <n v="7.1"/>
    <n v="47"/>
    <s v="Nippon Ichi Software"/>
    <n v="817"/>
    <s v="T"/>
  </r>
  <r>
    <s v="Nickelodeon Party Blast"/>
    <x v="11"/>
    <n v="5"/>
    <x v="8"/>
    <x v="3"/>
    <n v="4"/>
    <s v="Atari"/>
    <n v="5"/>
    <n v="190000"/>
    <n v="50000"/>
    <n v="0"/>
    <n v="10000"/>
    <n v="250000"/>
    <n v="62500"/>
    <n v="0"/>
    <m/>
    <m/>
    <m/>
    <m/>
    <s v="Data Design Interactive"/>
    <n v="281"/>
    <s v="E"/>
  </r>
  <r>
    <s v="Final Fantasy XI: Chains of Promathia"/>
    <x v="4"/>
    <n v="8"/>
    <x v="7"/>
    <x v="9"/>
    <n v="8"/>
    <s v="Square Enix"/>
    <n v="31"/>
    <n v="120000"/>
    <n v="90000"/>
    <n v="0"/>
    <n v="30000"/>
    <n v="240000"/>
    <n v="60000"/>
    <n v="0"/>
    <n v="7.7"/>
    <n v="13"/>
    <n v="8"/>
    <n v="10"/>
    <s v="Square Enix"/>
    <n v="1075"/>
    <s v="T"/>
  </r>
  <r>
    <s v="The Chronicles of Riddick: Assault on Dark Athena"/>
    <x v="3"/>
    <n v="9"/>
    <x v="2"/>
    <x v="6"/>
    <n v="9"/>
    <s v="Vivendi Games"/>
    <n v="37"/>
    <n v="120000"/>
    <n v="90000"/>
    <n v="0"/>
    <n v="40000"/>
    <n v="250000"/>
    <n v="62500"/>
    <n v="0"/>
    <n v="8"/>
    <n v="45"/>
    <n v="7.7"/>
    <n v="40"/>
    <s v="Starbreeze"/>
    <n v="1083"/>
    <s v="M"/>
  </r>
  <r>
    <s v="Marvel: Ultimate Alliance 2"/>
    <x v="9"/>
    <n v="11"/>
    <x v="2"/>
    <x v="9"/>
    <n v="8"/>
    <s v="Activision"/>
    <n v="4"/>
    <n v="170000"/>
    <n v="40000"/>
    <n v="0"/>
    <n v="40000"/>
    <n v="250000"/>
    <n v="62500"/>
    <n v="0"/>
    <m/>
    <m/>
    <m/>
    <m/>
    <s v="Savage Entertainment"/>
    <n v="987"/>
    <s v="T"/>
  </r>
  <r>
    <s v="Teenage Mutant Ninja Turtles: Danger of the Ooze"/>
    <x v="3"/>
    <n v="9"/>
    <x v="12"/>
    <x v="10"/>
    <n v="2"/>
    <s v="Activision"/>
    <n v="4"/>
    <n v="110000"/>
    <n v="90000"/>
    <n v="0"/>
    <n v="40000"/>
    <n v="240000"/>
    <n v="60000"/>
    <n v="0"/>
    <m/>
    <m/>
    <n v="5.9"/>
    <n v="8"/>
    <s v="WayForward"/>
    <n v="1276"/>
    <s v="E10+"/>
  </r>
  <r>
    <s v="X-Men Legends II: Rise of Apocalypse"/>
    <x v="11"/>
    <n v="5"/>
    <x v="3"/>
    <x v="9"/>
    <n v="8"/>
    <s v="Activision"/>
    <n v="4"/>
    <n v="190000"/>
    <n v="50000"/>
    <n v="0"/>
    <n v="10000"/>
    <n v="250000"/>
    <n v="62500"/>
    <n v="0"/>
    <n v="8.1999999999999993"/>
    <n v="34"/>
    <n v="6.2"/>
    <n v="26"/>
    <s v="Raven Software"/>
    <n v="923"/>
    <s v="T"/>
  </r>
  <r>
    <s v="Butt Ugly Martians: B.K.M. Battles"/>
    <x v="12"/>
    <n v="4"/>
    <x v="8"/>
    <x v="4"/>
    <n v="1"/>
    <s v="Vivendi Games"/>
    <n v="37"/>
    <n v="180000"/>
    <n v="70000"/>
    <n v="0"/>
    <n v="0"/>
    <n v="250000"/>
    <n v="62500"/>
    <n v="0"/>
    <n v="6.3"/>
    <n v="6"/>
    <m/>
    <m/>
    <s v="Runecraft"/>
    <n v="973"/>
    <s v="E"/>
  </r>
  <r>
    <s v="Monster Jam: Path of Destruction"/>
    <x v="3"/>
    <n v="9"/>
    <x v="5"/>
    <x v="1"/>
    <n v="7"/>
    <s v="Activision"/>
    <n v="4"/>
    <n v="210000"/>
    <n v="20000"/>
    <n v="0"/>
    <n v="20000"/>
    <n v="250000"/>
    <n v="62500"/>
    <n v="0"/>
    <m/>
    <m/>
    <n v="6.3"/>
    <n v="4"/>
    <s v="Virtuos"/>
    <n v="1256"/>
    <s v="E"/>
  </r>
  <r>
    <s v="TV Superstars"/>
    <x v="3"/>
    <n v="9"/>
    <x v="5"/>
    <x v="3"/>
    <n v="4"/>
    <s v="Sony Computer Entertainment"/>
    <n v="30"/>
    <n v="70000"/>
    <n v="120000"/>
    <n v="0"/>
    <n v="50000"/>
    <n v="240000"/>
    <n v="60000"/>
    <n v="0"/>
    <n v="5.6"/>
    <n v="17"/>
    <n v="4.9000000000000004"/>
    <n v="8"/>
    <s v="SCE Studio Cambridge"/>
    <n v="991"/>
    <s v="E"/>
  </r>
  <r>
    <s v="Family Guy: Back to the Multiverse"/>
    <x v="2"/>
    <n v="15"/>
    <x v="11"/>
    <x v="4"/>
    <n v="1"/>
    <s v="Activision"/>
    <n v="4"/>
    <n v="140000"/>
    <n v="90000"/>
    <n v="0"/>
    <n v="20000"/>
    <n v="250000"/>
    <n v="62500"/>
    <n v="0"/>
    <n v="3.9"/>
    <n v="28"/>
    <n v="5"/>
    <n v="51"/>
    <s v="Heavy Iron Studios"/>
    <n v="518"/>
    <s v="M"/>
  </r>
  <r>
    <s v="Ninja Gaiden 3"/>
    <x v="2"/>
    <n v="15"/>
    <x v="11"/>
    <x v="4"/>
    <n v="1"/>
    <s v="Tecmo Koei"/>
    <n v="33"/>
    <n v="160000"/>
    <n v="50000"/>
    <n v="30000"/>
    <n v="20000"/>
    <n v="260000"/>
    <n v="65000"/>
    <n v="0"/>
    <n v="5.8"/>
    <n v="39"/>
    <n v="4.4000000000000004"/>
    <n v="136"/>
    <s v="Team Ninja"/>
    <n v="1133"/>
    <s v="M"/>
  </r>
  <r>
    <s v="Sid Meier's Civilization VI"/>
    <x v="8"/>
    <n v="6"/>
    <x v="14"/>
    <x v="11"/>
    <n v="12"/>
    <s v="Take-Two Interactive"/>
    <n v="32"/>
    <n v="90000"/>
    <n v="130000"/>
    <n v="0"/>
    <n v="20000"/>
    <n v="240000"/>
    <n v="60000"/>
    <n v="0"/>
    <n v="8.8000000000000007"/>
    <n v="81"/>
    <n v="7.3"/>
    <n v="684"/>
    <s v="Firaxis Games"/>
    <n v="416"/>
    <s v="E10+"/>
  </r>
  <r>
    <s v="Create"/>
    <x v="0"/>
    <n v="13"/>
    <x v="5"/>
    <x v="4"/>
    <n v="1"/>
    <s v="Electronic Arts"/>
    <n v="15"/>
    <n v="200000"/>
    <n v="20000"/>
    <n v="0"/>
    <n v="20000"/>
    <n v="240000"/>
    <n v="60000"/>
    <n v="0"/>
    <n v="6.2"/>
    <n v="7"/>
    <m/>
    <m/>
    <s v="EA Bright Light"/>
    <n v="338"/>
    <s v="E"/>
  </r>
  <r>
    <s v="Sword Art Online: Lost Song"/>
    <x v="6"/>
    <n v="10"/>
    <x v="13"/>
    <x v="9"/>
    <n v="8"/>
    <s v="Namco Bandai Games"/>
    <n v="25"/>
    <n v="100000"/>
    <n v="110000"/>
    <n v="0"/>
    <n v="40000"/>
    <n v="250000"/>
    <n v="62500"/>
    <n v="0"/>
    <n v="6.3"/>
    <n v="32"/>
    <n v="6.3"/>
    <n v="60"/>
    <s v="Bandai Namco Games, Artdink"/>
    <n v="115"/>
    <s v="T"/>
  </r>
  <r>
    <s v="NBA Courtside 2002"/>
    <x v="11"/>
    <n v="5"/>
    <x v="8"/>
    <x v="0"/>
    <n v="11"/>
    <s v="Ninti"/>
    <n v="26"/>
    <n v="190000"/>
    <n v="50000"/>
    <n v="0"/>
    <n v="10000"/>
    <n v="250000"/>
    <n v="62500"/>
    <n v="0"/>
    <n v="7.1"/>
    <n v="18"/>
    <n v="7.4"/>
    <n v="7"/>
    <s v="Left Field Productions"/>
    <n v="666"/>
    <s v="E"/>
  </r>
  <r>
    <s v="F1 2015"/>
    <x v="13"/>
    <n v="17"/>
    <x v="13"/>
    <x v="1"/>
    <n v="7"/>
    <s v="Codemasters"/>
    <n v="9"/>
    <n v="80000"/>
    <n v="150000"/>
    <n v="0"/>
    <n v="20000"/>
    <n v="250000"/>
    <n v="62500"/>
    <n v="0"/>
    <n v="6.4"/>
    <n v="13"/>
    <n v="5.3"/>
    <n v="22"/>
    <s v="Codemasters"/>
    <n v="235"/>
    <s v="E"/>
  </r>
  <r>
    <s v="Wipeout 2"/>
    <x v="1"/>
    <n v="3"/>
    <x v="10"/>
    <x v="3"/>
    <n v="4"/>
    <s v="Activision"/>
    <n v="4"/>
    <n v="230000"/>
    <n v="0"/>
    <n v="0"/>
    <n v="20000"/>
    <n v="250000"/>
    <n v="62500"/>
    <n v="0"/>
    <m/>
    <m/>
    <m/>
    <m/>
    <s v="Endemol"/>
    <n v="382"/>
    <s v="E"/>
  </r>
  <r>
    <s v="Classic NES Series: Excitebike"/>
    <x v="12"/>
    <n v="4"/>
    <x v="7"/>
    <x v="1"/>
    <n v="7"/>
    <s v="Ninti"/>
    <n v="26"/>
    <n v="110000"/>
    <n v="40000"/>
    <n v="100000"/>
    <n v="10000"/>
    <n v="260000"/>
    <n v="65000"/>
    <n v="0"/>
    <n v="6.6"/>
    <n v="12"/>
    <m/>
    <m/>
    <s v="Ninti"/>
    <n v="808"/>
    <s v="E"/>
  </r>
  <r>
    <s v="Digimon World: Data Squad"/>
    <x v="4"/>
    <n v="8"/>
    <x v="0"/>
    <x v="9"/>
    <n v="8"/>
    <s v="Namco Bandai Games"/>
    <n v="25"/>
    <n v="120000"/>
    <n v="90000"/>
    <n v="0"/>
    <n v="30000"/>
    <n v="240000"/>
    <n v="60000"/>
    <n v="0"/>
    <n v="4.3"/>
    <n v="12"/>
    <n v="8"/>
    <n v="20"/>
    <s v="Bec"/>
    <n v="120"/>
    <s v="E10+"/>
  </r>
  <r>
    <s v="Catz"/>
    <x v="12"/>
    <n v="4"/>
    <x v="3"/>
    <x v="8"/>
    <n v="10"/>
    <s v="Ubisoft"/>
    <n v="35"/>
    <n v="180000"/>
    <n v="60000"/>
    <n v="0"/>
    <n v="0"/>
    <n v="240000"/>
    <n v="60000"/>
    <n v="0"/>
    <m/>
    <m/>
    <n v="7.9"/>
    <n v="8"/>
    <s v="MTO"/>
    <n v="763"/>
    <s v="E"/>
  </r>
  <r>
    <s v="Hitman: Absolution"/>
    <x v="8"/>
    <n v="6"/>
    <x v="11"/>
    <x v="4"/>
    <n v="1"/>
    <s v="Square Enix"/>
    <n v="31"/>
    <n v="30000"/>
    <n v="170000"/>
    <n v="0"/>
    <n v="40000"/>
    <n v="240000"/>
    <n v="60000"/>
    <n v="0"/>
    <n v="7.9"/>
    <n v="26"/>
    <n v="7"/>
    <n v="1327"/>
    <s v="Io Interactive, Nixxes Software"/>
    <n v="590"/>
    <s v="M"/>
  </r>
  <r>
    <s v="Stella Glow"/>
    <x v="5"/>
    <n v="1"/>
    <x v="13"/>
    <x v="9"/>
    <n v="8"/>
    <s v="Atlus"/>
    <n v="6"/>
    <n v="160000"/>
    <n v="10000"/>
    <n v="50000"/>
    <n v="20000"/>
    <n v="240000"/>
    <n v="60000"/>
    <n v="0"/>
    <n v="7.9"/>
    <n v="32"/>
    <n v="8.6999999999999993"/>
    <n v="82"/>
    <s v="Image Epoch, Imageepoch"/>
    <n v="560"/>
    <s v="T"/>
  </r>
  <r>
    <s v="Racquet Sports"/>
    <x v="0"/>
    <n v="13"/>
    <x v="5"/>
    <x v="0"/>
    <n v="11"/>
    <s v="Ubisoft"/>
    <n v="35"/>
    <n v="130000"/>
    <n v="90000"/>
    <n v="0"/>
    <n v="20000"/>
    <n v="240000"/>
    <n v="60000"/>
    <n v="0"/>
    <n v="5.0999999999999996"/>
    <n v="8"/>
    <n v="8.6"/>
    <n v="15"/>
    <s v="Asobo Studio"/>
    <n v="88"/>
    <s v="E"/>
  </r>
  <r>
    <s v="Trials Fusion"/>
    <x v="13"/>
    <n v="17"/>
    <x v="12"/>
    <x v="1"/>
    <n v="7"/>
    <s v="Ubisoft"/>
    <n v="35"/>
    <n v="120000"/>
    <n v="100000"/>
    <n v="0"/>
    <n v="20000"/>
    <n v="240000"/>
    <n v="60000"/>
    <n v="0"/>
    <n v="8"/>
    <n v="28"/>
    <n v="7.1"/>
    <n v="158"/>
    <s v="RedLynx"/>
    <n v="943"/>
    <s v="E10+"/>
  </r>
  <r>
    <s v="That's So Raven: Psychic on the Scene"/>
    <x v="1"/>
    <n v="3"/>
    <x v="0"/>
    <x v="10"/>
    <n v="2"/>
    <s v="Disney Interactive Studios"/>
    <n v="13"/>
    <n v="230000"/>
    <n v="0"/>
    <n v="0"/>
    <n v="20000"/>
    <n v="250000"/>
    <n v="62500"/>
    <n v="0"/>
    <m/>
    <m/>
    <m/>
    <m/>
    <s v="Handheld Games"/>
    <n v="508"/>
    <s v="E"/>
  </r>
  <r>
    <s v="Far Cry Instincts Predator"/>
    <x v="2"/>
    <n v="15"/>
    <x v="0"/>
    <x v="6"/>
    <n v="9"/>
    <s v="Ubisoft"/>
    <n v="35"/>
    <n v="200000"/>
    <n v="30000"/>
    <n v="0"/>
    <n v="20000"/>
    <n v="250000"/>
    <n v="62500"/>
    <n v="0"/>
    <n v="7.8"/>
    <n v="46"/>
    <n v="6.2"/>
    <n v="80"/>
    <s v="Ubisoft Montreal"/>
    <n v="1207"/>
    <s v="M"/>
  </r>
  <r>
    <s v="Onechanbara Z2: Chaos"/>
    <x v="6"/>
    <n v="10"/>
    <x v="12"/>
    <x v="4"/>
    <n v="1"/>
    <s v="Nippon Ichi Software"/>
    <n v="27"/>
    <n v="140000"/>
    <n v="30000"/>
    <n v="40000"/>
    <n v="40000"/>
    <n v="250000"/>
    <n v="62500"/>
    <n v="0"/>
    <n v="5.7"/>
    <n v="40"/>
    <n v="6.5"/>
    <n v="72"/>
    <s v="Tamsoft, D3Publisher"/>
    <n v="1122"/>
    <s v="M"/>
  </r>
  <r>
    <s v="Ben 10 Ultimate Alien: Cosmic Destruction"/>
    <x v="3"/>
    <n v="9"/>
    <x v="5"/>
    <x v="2"/>
    <n v="5"/>
    <s v="D3Publisher"/>
    <n v="11"/>
    <n v="120000"/>
    <n v="80000"/>
    <n v="0"/>
    <n v="40000"/>
    <n v="240000"/>
    <n v="60000"/>
    <n v="0"/>
    <m/>
    <m/>
    <n v="8.6"/>
    <n v="5"/>
    <s v="Papaya Studios"/>
    <n v="858"/>
    <s v="E10+"/>
  </r>
  <r>
    <s v="Skylanders SWAP Force"/>
    <x v="5"/>
    <n v="1"/>
    <x v="6"/>
    <x v="2"/>
    <n v="5"/>
    <s v="Activision"/>
    <n v="4"/>
    <n v="100000"/>
    <n v="120000"/>
    <n v="0"/>
    <n v="20000"/>
    <n v="240000"/>
    <n v="60000"/>
    <n v="0"/>
    <n v="6.8"/>
    <n v="12"/>
    <n v="6.4"/>
    <n v="13"/>
    <s v="n-Space"/>
    <n v="825"/>
    <s v="E10+"/>
  </r>
  <r>
    <s v="Hasbro Family Game Night 3"/>
    <x v="3"/>
    <n v="9"/>
    <x v="5"/>
    <x v="3"/>
    <n v="4"/>
    <s v="Electronic Arts"/>
    <n v="15"/>
    <n v="180000"/>
    <n v="40000"/>
    <n v="0"/>
    <n v="30000"/>
    <n v="250000"/>
    <n v="62500"/>
    <n v="0"/>
    <m/>
    <m/>
    <m/>
    <m/>
    <s v="Electronic Arts"/>
    <n v="378"/>
    <s v="E"/>
  </r>
  <r>
    <s v="MLB"/>
    <x v="9"/>
    <n v="11"/>
    <x v="3"/>
    <x v="0"/>
    <n v="11"/>
    <s v="Sony Computer Entertainment"/>
    <n v="30"/>
    <n v="230000"/>
    <n v="0"/>
    <n v="0"/>
    <n v="20000"/>
    <n v="250000"/>
    <n v="62500"/>
    <n v="0"/>
    <n v="8"/>
    <n v="26"/>
    <n v="7.9"/>
    <n v="18"/>
    <s v="989 Sports"/>
    <n v="28"/>
    <s v="E"/>
  </r>
  <r>
    <s v="Skylanders: SuperChargers"/>
    <x v="13"/>
    <n v="17"/>
    <x v="13"/>
    <x v="4"/>
    <n v="1"/>
    <s v="Activision"/>
    <n v="4"/>
    <n v="170000"/>
    <n v="50000"/>
    <n v="0"/>
    <n v="20000"/>
    <n v="240000"/>
    <n v="60000"/>
    <n v="0"/>
    <n v="7.6"/>
    <n v="15"/>
    <n v="5.5"/>
    <n v="17"/>
    <s v="Vicarious Visions"/>
    <n v="1247"/>
    <s v="E10+"/>
  </r>
  <r>
    <s v="Britney's Dance Beat"/>
    <x v="4"/>
    <n v="8"/>
    <x v="8"/>
    <x v="3"/>
    <n v="4"/>
    <s v="THQ"/>
    <n v="34"/>
    <n v="120000"/>
    <n v="90000"/>
    <n v="0"/>
    <n v="30000"/>
    <n v="240000"/>
    <n v="60000"/>
    <n v="0"/>
    <n v="6.3"/>
    <n v="20"/>
    <n v="4.8"/>
    <n v="20"/>
    <s v="Metro Graphics"/>
    <n v="727"/>
    <s v="E"/>
  </r>
  <r>
    <s v="Vexx"/>
    <x v="4"/>
    <n v="8"/>
    <x v="15"/>
    <x v="2"/>
    <n v="5"/>
    <s v="Acclaim Entertainment"/>
    <n v="3"/>
    <n v="120000"/>
    <n v="90000"/>
    <n v="0"/>
    <n v="30000"/>
    <n v="240000"/>
    <n v="60000"/>
    <n v="0"/>
    <n v="6.3"/>
    <n v="20"/>
    <n v="7.6"/>
    <n v="11"/>
    <s v="Acclaim Studios Austin"/>
    <n v="31"/>
    <s v="T"/>
  </r>
  <r>
    <s v="Samurai Warriors 4"/>
    <x v="6"/>
    <n v="10"/>
    <x v="12"/>
    <x v="4"/>
    <n v="1"/>
    <s v="Tecmo Koei"/>
    <n v="33"/>
    <n v="80000"/>
    <n v="70000"/>
    <n v="60000"/>
    <n v="30000"/>
    <n v="240000"/>
    <n v="60000"/>
    <n v="0"/>
    <n v="7.6"/>
    <n v="31"/>
    <n v="8.1"/>
    <n v="74"/>
    <s v="Omega Force"/>
    <n v="833"/>
    <s v="T"/>
  </r>
  <r>
    <s v="Ace Combat: Assault Horizon Legacy"/>
    <x v="5"/>
    <n v="1"/>
    <x v="10"/>
    <x v="8"/>
    <n v="10"/>
    <s v="Namco Bandai Games"/>
    <n v="25"/>
    <n v="100000"/>
    <n v="60000"/>
    <n v="80000"/>
    <n v="10000"/>
    <n v="250000"/>
    <n v="62500"/>
    <n v="0"/>
    <n v="7.1"/>
    <n v="37"/>
    <n v="7.8"/>
    <n v="26"/>
    <s v="Project Aces"/>
    <n v="896"/>
    <s v="T"/>
  </r>
  <r>
    <s v="TimeSplitters: Future Perfect"/>
    <x v="4"/>
    <n v="8"/>
    <x v="3"/>
    <x v="6"/>
    <n v="9"/>
    <s v="Electronic Arts"/>
    <n v="15"/>
    <n v="120000"/>
    <n v="90000"/>
    <n v="0"/>
    <n v="30000"/>
    <n v="240000"/>
    <n v="60000"/>
    <n v="0"/>
    <n v="8.4"/>
    <n v="39"/>
    <n v="9.1"/>
    <n v="117"/>
    <s v="Free Radical Design"/>
    <n v="428"/>
    <s v="M"/>
  </r>
  <r>
    <s v="Dynasty Warriors Next"/>
    <x v="15"/>
    <n v="12"/>
    <x v="10"/>
    <x v="4"/>
    <n v="1"/>
    <s v="Tecmo Koei"/>
    <n v="33"/>
    <n v="50000"/>
    <n v="60000"/>
    <n v="110000"/>
    <n v="20000"/>
    <n v="240000"/>
    <n v="60000"/>
    <n v="0"/>
    <n v="6.7"/>
    <n v="35"/>
    <n v="7.5"/>
    <n v="73"/>
    <s v="Koei"/>
    <n v="638"/>
    <s v="T"/>
  </r>
  <r>
    <s v="Harvest Moon: Magical Melody"/>
    <x v="11"/>
    <n v="5"/>
    <x v="3"/>
    <x v="8"/>
    <n v="10"/>
    <s v="Ubisoft"/>
    <n v="35"/>
    <n v="190000"/>
    <n v="50000"/>
    <n v="0"/>
    <n v="10000"/>
    <n v="250000"/>
    <n v="62500"/>
    <n v="0"/>
    <n v="8.3000000000000007"/>
    <n v="14"/>
    <n v="8.9"/>
    <n v="44"/>
    <s v="Marvelous"/>
    <n v="704"/>
    <s v="E"/>
  </r>
  <r>
    <s v="Disney Stitch Jam"/>
    <x v="1"/>
    <n v="3"/>
    <x v="2"/>
    <x v="3"/>
    <n v="4"/>
    <s v="Disney Interactive Studios"/>
    <n v="13"/>
    <n v="70000"/>
    <n v="0"/>
    <n v="160000"/>
    <n v="10000"/>
    <n v="240000"/>
    <n v="60000"/>
    <n v="0"/>
    <m/>
    <m/>
    <m/>
    <m/>
    <s v="Cattle Call"/>
    <n v="210"/>
    <s v="E"/>
  </r>
  <r>
    <s v="Genma Onimusha"/>
    <x v="7"/>
    <n v="16"/>
    <x v="8"/>
    <x v="4"/>
    <n v="1"/>
    <s v="Capcom"/>
    <n v="8"/>
    <n v="140000"/>
    <n v="40000"/>
    <n v="50000"/>
    <n v="10000"/>
    <n v="240000"/>
    <n v="60000"/>
    <n v="0"/>
    <n v="8.3000000000000007"/>
    <n v="27"/>
    <n v="8.6"/>
    <n v="10"/>
    <s v="Capcom"/>
    <n v="202"/>
    <s v="M"/>
  </r>
  <r>
    <s v="DK: King of Swing"/>
    <x v="12"/>
    <n v="4"/>
    <x v="3"/>
    <x v="2"/>
    <n v="5"/>
    <s v="Ninti"/>
    <n v="26"/>
    <n v="170000"/>
    <n v="60000"/>
    <n v="0"/>
    <n v="0"/>
    <n v="230000"/>
    <n v="57500"/>
    <n v="0"/>
    <n v="7"/>
    <n v="30"/>
    <n v="5"/>
    <n v="6"/>
    <s v="Paon Corporation"/>
    <n v="857"/>
    <s v="E"/>
  </r>
  <r>
    <s v="Turning Point: Fall of Liberty"/>
    <x v="3"/>
    <n v="9"/>
    <x v="1"/>
    <x v="6"/>
    <n v="9"/>
    <s v="Codemasters"/>
    <n v="9"/>
    <n v="210000"/>
    <n v="10000"/>
    <n v="0"/>
    <n v="20000"/>
    <n v="240000"/>
    <n v="60000"/>
    <n v="0"/>
    <n v="4.2"/>
    <n v="28"/>
    <n v="5.5"/>
    <n v="33"/>
    <s v="Spark Unlimited"/>
    <n v="1062"/>
    <s v="T"/>
  </r>
  <r>
    <s v="Homefront"/>
    <x v="8"/>
    <n v="6"/>
    <x v="10"/>
    <x v="6"/>
    <n v="9"/>
    <s v="THQ"/>
    <n v="34"/>
    <n v="110000"/>
    <n v="100000"/>
    <n v="0"/>
    <n v="30000"/>
    <n v="240000"/>
    <n v="60000"/>
    <n v="0"/>
    <n v="7"/>
    <n v="36"/>
    <n v="5.5"/>
    <n v="531"/>
    <s v="Digital Extremes"/>
    <n v="305"/>
    <s v="M"/>
  </r>
  <r>
    <s v="Percy Jackson and the Olympians: The Lightning Thief"/>
    <x v="1"/>
    <n v="3"/>
    <x v="5"/>
    <x v="9"/>
    <n v="8"/>
    <s v="Activision"/>
    <n v="4"/>
    <n v="220000"/>
    <n v="10000"/>
    <n v="0"/>
    <n v="20000"/>
    <n v="250000"/>
    <n v="62500"/>
    <n v="0"/>
    <n v="5.6"/>
    <n v="6"/>
    <n v="6.9"/>
    <n v="12"/>
    <s v="Griptonite Games"/>
    <n v="497"/>
    <s v="E10+"/>
  </r>
  <r>
    <s v="Fuel"/>
    <x v="3"/>
    <n v="9"/>
    <x v="2"/>
    <x v="1"/>
    <n v="7"/>
    <s v="Codemasters"/>
    <n v="9"/>
    <n v="80000"/>
    <n v="110000"/>
    <n v="0"/>
    <n v="40000"/>
    <n v="230000"/>
    <n v="57500"/>
    <n v="0"/>
    <n v="6.7"/>
    <n v="44"/>
    <n v="7.4"/>
    <n v="36"/>
    <s v="Asobo Studio"/>
    <n v="88"/>
    <s v="E"/>
  </r>
  <r>
    <s v="NBA Live 10"/>
    <x v="9"/>
    <n v="11"/>
    <x v="2"/>
    <x v="0"/>
    <n v="11"/>
    <s v="Electronic Arts"/>
    <n v="15"/>
    <n v="210000"/>
    <n v="0"/>
    <n v="10000"/>
    <n v="20000"/>
    <n v="240000"/>
    <n v="60000"/>
    <n v="0"/>
    <n v="6.4"/>
    <n v="4"/>
    <n v="4.2"/>
    <n v="10"/>
    <s v="EA Canada"/>
    <n v="339"/>
    <s v="E"/>
  </r>
  <r>
    <s v="Burnout 2: Point of Impact"/>
    <x v="7"/>
    <n v="16"/>
    <x v="15"/>
    <x v="1"/>
    <n v="7"/>
    <s v="Acclaim Entertainment"/>
    <n v="3"/>
    <n v="180000"/>
    <n v="50000"/>
    <n v="0"/>
    <n v="10000"/>
    <n v="240000"/>
    <n v="60000"/>
    <n v="0"/>
    <n v="8.8000000000000007"/>
    <n v="23"/>
    <n v="5.0999999999999996"/>
    <n v="23"/>
    <s v="Criterion Games"/>
    <n v="261"/>
    <s v="E"/>
  </r>
  <r>
    <s v="Super Monkey Ball Deluxe"/>
    <x v="4"/>
    <n v="8"/>
    <x v="3"/>
    <x v="3"/>
    <n v="4"/>
    <s v="Sega"/>
    <n v="29"/>
    <n v="120000"/>
    <n v="90000"/>
    <n v="0"/>
    <n v="30000"/>
    <n v="240000"/>
    <n v="60000"/>
    <n v="0"/>
    <n v="7.8"/>
    <n v="25"/>
    <n v="7.7"/>
    <n v="13"/>
    <s v="Sega"/>
    <n v="1010"/>
    <s v="E"/>
  </r>
  <r>
    <s v="Kill.Switch"/>
    <x v="7"/>
    <n v="16"/>
    <x v="15"/>
    <x v="6"/>
    <n v="9"/>
    <s v="Namco Bandai Games"/>
    <n v="25"/>
    <n v="180000"/>
    <n v="50000"/>
    <n v="0"/>
    <n v="10000"/>
    <n v="240000"/>
    <n v="60000"/>
    <n v="0"/>
    <n v="7.5"/>
    <n v="26"/>
    <n v="8"/>
    <n v="7"/>
    <s v="Namco"/>
    <n v="767"/>
    <s v="T"/>
  </r>
  <r>
    <s v="Peter Jackson's King Kong: The Official Game of the Movie"/>
    <x v="11"/>
    <n v="5"/>
    <x v="3"/>
    <x v="4"/>
    <n v="1"/>
    <s v="Ubisoft"/>
    <n v="35"/>
    <n v="190000"/>
    <n v="50000"/>
    <n v="0"/>
    <n v="10000"/>
    <n v="250000"/>
    <n v="62500"/>
    <n v="0"/>
    <n v="8.1"/>
    <n v="30"/>
    <n v="8.3000000000000007"/>
    <n v="8"/>
    <s v="Ubisoft Montpellier"/>
    <n v="1206"/>
    <s v="T"/>
  </r>
  <r>
    <s v="Dancing With The Stars"/>
    <x v="0"/>
    <n v="13"/>
    <x v="4"/>
    <x v="3"/>
    <n v="4"/>
    <s v="Activision"/>
    <n v="4"/>
    <n v="220000"/>
    <n v="0"/>
    <n v="0"/>
    <n v="20000"/>
    <n v="240000"/>
    <n v="60000"/>
    <n v="0"/>
    <n v="4.2"/>
    <n v="5"/>
    <n v="6.2"/>
    <n v="5"/>
    <s v="Zoe Mode"/>
    <n v="1307"/>
    <s v="E10+"/>
  </r>
  <r>
    <s v="The Simpsons: Road Rage"/>
    <x v="11"/>
    <n v="5"/>
    <x v="9"/>
    <x v="1"/>
    <n v="7"/>
    <s v="Electronic Arts"/>
    <n v="15"/>
    <n v="190000"/>
    <n v="50000"/>
    <n v="0"/>
    <n v="10000"/>
    <n v="250000"/>
    <n v="62500"/>
    <n v="0"/>
    <n v="6.7"/>
    <n v="16"/>
    <n v="7.7"/>
    <n v="12"/>
    <s v="Radical Entertainment"/>
    <n v="915"/>
    <s v="T"/>
  </r>
  <r>
    <s v="Dynasty Warriors 7"/>
    <x v="2"/>
    <n v="15"/>
    <x v="10"/>
    <x v="4"/>
    <n v="1"/>
    <s v="Tecmo Koei"/>
    <n v="33"/>
    <n v="160000"/>
    <n v="60000"/>
    <n v="0"/>
    <n v="20000"/>
    <n v="240000"/>
    <n v="60000"/>
    <n v="0"/>
    <n v="5.8"/>
    <n v="22"/>
    <n v="8"/>
    <n v="46"/>
    <s v="Omega Force"/>
    <n v="833"/>
    <s v="T"/>
  </r>
  <r>
    <s v="Total War: Attila"/>
    <x v="8"/>
    <n v="6"/>
    <x v="13"/>
    <x v="11"/>
    <n v="12"/>
    <s v="Sega"/>
    <n v="29"/>
    <n v="90000"/>
    <n v="130000"/>
    <n v="0"/>
    <n v="20000"/>
    <n v="240000"/>
    <n v="60000"/>
    <n v="0"/>
    <n v="8"/>
    <n v="66"/>
    <n v="7.3"/>
    <n v="520"/>
    <s v="Creative Assembly"/>
    <n v="257"/>
    <s v="T"/>
  </r>
  <r>
    <s v="Azurik: Rise of Perathia"/>
    <x v="7"/>
    <n v="16"/>
    <x v="9"/>
    <x v="4"/>
    <n v="1"/>
    <s v="Microsoft Game Studios"/>
    <n v="23"/>
    <n v="180000"/>
    <n v="50000"/>
    <n v="0"/>
    <n v="10000"/>
    <n v="240000"/>
    <n v="60000"/>
    <n v="0"/>
    <n v="5.2"/>
    <n v="26"/>
    <n v="8.5"/>
    <n v="14"/>
    <s v="Adrenium"/>
    <n v="41"/>
    <s v="T"/>
  </r>
  <r>
    <s v="Dragon Ball Z: Sagas"/>
    <x v="7"/>
    <n v="16"/>
    <x v="3"/>
    <x v="7"/>
    <n v="3"/>
    <s v="Atari"/>
    <n v="5"/>
    <n v="180000"/>
    <n v="50000"/>
    <n v="0"/>
    <n v="10000"/>
    <n v="240000"/>
    <n v="60000"/>
    <n v="0"/>
    <n v="5.0999999999999996"/>
    <n v="11"/>
    <n v="6.1"/>
    <n v="8"/>
    <s v="Avalanche Software"/>
    <n v="104"/>
    <s v="T"/>
  </r>
  <r>
    <s v="Just Dance Kids 2"/>
    <x v="3"/>
    <n v="9"/>
    <x v="10"/>
    <x v="3"/>
    <n v="4"/>
    <s v="Ubisoft"/>
    <n v="35"/>
    <n v="100000"/>
    <n v="100000"/>
    <n v="0"/>
    <n v="40000"/>
    <n v="240000"/>
    <n v="60000"/>
    <n v="0"/>
    <m/>
    <m/>
    <m/>
    <m/>
    <s v="Ubisoft"/>
    <n v="1199"/>
    <s v="E"/>
  </r>
  <r>
    <s v="Crash Tag Team Racing"/>
    <x v="9"/>
    <n v="11"/>
    <x v="3"/>
    <x v="1"/>
    <n v="7"/>
    <s v="Vivendi Games"/>
    <n v="37"/>
    <n v="160000"/>
    <n v="50000"/>
    <n v="0"/>
    <n v="30000"/>
    <n v="240000"/>
    <n v="60000"/>
    <n v="0"/>
    <n v="6.8"/>
    <n v="9"/>
    <n v="7.1"/>
    <n v="25"/>
    <s v="Radical Entertainment"/>
    <n v="915"/>
    <s v="E10+"/>
  </r>
  <r>
    <s v="The Price is Right 2010 Edition"/>
    <x v="0"/>
    <n v="13"/>
    <x v="2"/>
    <x v="3"/>
    <n v="4"/>
    <s v="Ubisoft"/>
    <n v="35"/>
    <n v="220000"/>
    <n v="0"/>
    <n v="0"/>
    <n v="20000"/>
    <n v="240000"/>
    <n v="60000"/>
    <n v="0"/>
    <m/>
    <m/>
    <m/>
    <m/>
    <s v="Ludia Inc."/>
    <n v="688"/>
    <s v="E"/>
  </r>
  <r>
    <s v="Monster Jam"/>
    <x v="4"/>
    <n v="8"/>
    <x v="4"/>
    <x v="1"/>
    <n v="7"/>
    <s v="Activision"/>
    <n v="4"/>
    <n v="120000"/>
    <n v="90000"/>
    <n v="0"/>
    <n v="30000"/>
    <n v="240000"/>
    <n v="60000"/>
    <n v="0"/>
    <m/>
    <m/>
    <n v="5.9"/>
    <n v="7"/>
    <s v="Torus Games"/>
    <n v="1172"/>
    <s v="E"/>
  </r>
  <r>
    <s v="Asura's Wrath"/>
    <x v="2"/>
    <n v="15"/>
    <x v="11"/>
    <x v="4"/>
    <n v="1"/>
    <s v="Capcom"/>
    <n v="8"/>
    <n v="150000"/>
    <n v="60000"/>
    <n v="10000"/>
    <n v="20000"/>
    <n v="240000"/>
    <n v="60000"/>
    <n v="0"/>
    <n v="7.1"/>
    <n v="54"/>
    <n v="6.5"/>
    <n v="131"/>
    <s v="CyberConnect2"/>
    <n v="272"/>
    <s v="T"/>
  </r>
  <r>
    <s v="Harvest Moon: Another Wonderful Life"/>
    <x v="11"/>
    <n v="5"/>
    <x v="7"/>
    <x v="9"/>
    <n v="8"/>
    <s v="Marvelous Interactive"/>
    <n v="22"/>
    <n v="190000"/>
    <n v="50000"/>
    <n v="0"/>
    <n v="10000"/>
    <n v="250000"/>
    <n v="62500"/>
    <n v="0"/>
    <n v="7"/>
    <n v="12"/>
    <n v="9.1999999999999993"/>
    <n v="60"/>
    <s v="Marvelous"/>
    <n v="704"/>
    <s v="E"/>
  </r>
  <r>
    <s v="Final Fantasy Fables: Chocobo Tales"/>
    <x v="1"/>
    <n v="3"/>
    <x v="0"/>
    <x v="10"/>
    <n v="2"/>
    <s v="Ubisoft"/>
    <n v="35"/>
    <n v="100000"/>
    <n v="10000"/>
    <n v="120000"/>
    <n v="10000"/>
    <n v="240000"/>
    <n v="60000"/>
    <n v="0"/>
    <n v="7.5"/>
    <n v="42"/>
    <n v="7.4"/>
    <n v="28"/>
    <s v="h.a.n.d. Inc."/>
    <n v="504"/>
    <s v="E"/>
  </r>
  <r>
    <s v="NCAA College Basketball 2K3"/>
    <x v="4"/>
    <n v="8"/>
    <x v="8"/>
    <x v="0"/>
    <n v="11"/>
    <s v="Sega"/>
    <n v="29"/>
    <n v="120000"/>
    <n v="90000"/>
    <n v="0"/>
    <n v="30000"/>
    <n v="240000"/>
    <n v="60000"/>
    <n v="0"/>
    <n v="8.3000000000000007"/>
    <n v="17"/>
    <n v="8"/>
    <n v="6"/>
    <s v="Kush Games"/>
    <n v="659"/>
    <s v="E"/>
  </r>
  <r>
    <s v="NHL 17"/>
    <x v="13"/>
    <n v="17"/>
    <x v="14"/>
    <x v="0"/>
    <n v="11"/>
    <s v="Electronic Arts"/>
    <n v="15"/>
    <n v="200000"/>
    <n v="10000"/>
    <n v="0"/>
    <n v="30000"/>
    <n v="240000"/>
    <n v="60000"/>
    <n v="0"/>
    <n v="7.7"/>
    <n v="23"/>
    <n v="4"/>
    <n v="38"/>
    <s v="EA Canada, EA Vancouver"/>
    <n v="340"/>
    <s v="E10+"/>
  </r>
  <r>
    <s v="NCAA March Madness 2004"/>
    <x v="7"/>
    <n v="16"/>
    <x v="15"/>
    <x v="0"/>
    <n v="11"/>
    <s v="Electronic Arts"/>
    <n v="15"/>
    <n v="180000"/>
    <n v="50000"/>
    <n v="0"/>
    <n v="10000"/>
    <n v="240000"/>
    <n v="60000"/>
    <n v="0"/>
    <n v="8.1"/>
    <n v="16"/>
    <m/>
    <m/>
    <s v="EA Sports"/>
    <n v="356"/>
    <s v="E"/>
  </r>
  <r>
    <s v="Bakugan: Battle Brawlers"/>
    <x v="2"/>
    <n v="15"/>
    <x v="2"/>
    <x v="4"/>
    <n v="1"/>
    <s v="Activision"/>
    <n v="4"/>
    <n v="200000"/>
    <n v="20000"/>
    <n v="0"/>
    <n v="20000"/>
    <n v="240000"/>
    <n v="60000"/>
    <n v="0"/>
    <n v="6"/>
    <n v="16"/>
    <n v="5.2"/>
    <n v="9"/>
    <s v="Now Production"/>
    <n v="824"/>
    <s v="E"/>
  </r>
  <r>
    <s v="Fantastic 4"/>
    <x v="11"/>
    <n v="5"/>
    <x v="3"/>
    <x v="4"/>
    <n v="1"/>
    <s v="Activision"/>
    <n v="4"/>
    <n v="190000"/>
    <n v="50000"/>
    <n v="0"/>
    <n v="10000"/>
    <n v="250000"/>
    <n v="62500"/>
    <n v="0"/>
    <n v="6.1"/>
    <n v="32"/>
    <n v="4"/>
    <n v="6"/>
    <s v="7 Studios"/>
    <n v="26"/>
    <s v="T"/>
  </r>
  <r>
    <s v="Tony Hawk's American Sk8land"/>
    <x v="12"/>
    <n v="4"/>
    <x v="3"/>
    <x v="0"/>
    <n v="11"/>
    <s v="Activision"/>
    <n v="4"/>
    <n v="170000"/>
    <n v="60000"/>
    <n v="0"/>
    <n v="0"/>
    <n v="230000"/>
    <n v="57500"/>
    <n v="0"/>
    <n v="6.4"/>
    <n v="7"/>
    <n v="5.4"/>
    <n v="5"/>
    <s v="Vicarious Visions"/>
    <n v="1247"/>
    <s v="E"/>
  </r>
  <r>
    <s v="Metro 2033"/>
    <x v="8"/>
    <n v="6"/>
    <x v="5"/>
    <x v="6"/>
    <n v="9"/>
    <s v="THQ"/>
    <n v="34"/>
    <n v="0"/>
    <n v="190000"/>
    <n v="0"/>
    <n v="50000"/>
    <n v="240000"/>
    <n v="60000"/>
    <n v="0"/>
    <n v="8.1"/>
    <n v="40"/>
    <n v="8.1"/>
    <n v="1472"/>
    <s v="4A Games"/>
    <n v="20"/>
    <s v="M"/>
  </r>
  <r>
    <s v="Imagine: Teacher Class Trip"/>
    <x v="1"/>
    <n v="3"/>
    <x v="2"/>
    <x v="10"/>
    <n v="2"/>
    <s v="Ubisoft"/>
    <n v="35"/>
    <n v="100000"/>
    <n v="120000"/>
    <n v="0"/>
    <n v="20000"/>
    <n v="240000"/>
    <n v="60000"/>
    <n v="0"/>
    <m/>
    <m/>
    <m/>
    <m/>
    <s v="Magic Pockets"/>
    <n v="699"/>
    <s v="E"/>
  </r>
  <r>
    <s v="Dragon Ball: XenoVerse"/>
    <x v="2"/>
    <n v="15"/>
    <x v="13"/>
    <x v="7"/>
    <n v="3"/>
    <s v="Namco Bandai Games"/>
    <n v="25"/>
    <n v="170000"/>
    <n v="40000"/>
    <n v="0"/>
    <n v="20000"/>
    <n v="230000"/>
    <n v="57500"/>
    <n v="0"/>
    <m/>
    <m/>
    <n v="6.7"/>
    <n v="46"/>
    <s v="Dimps Corporation"/>
    <n v="311"/>
    <s v="T"/>
  </r>
  <r>
    <s v="Valhalla Knights"/>
    <x v="9"/>
    <n v="11"/>
    <x v="0"/>
    <x v="9"/>
    <n v="8"/>
    <s v="Rising Star Games"/>
    <n v="28"/>
    <n v="150000"/>
    <n v="0"/>
    <n v="70000"/>
    <n v="10000"/>
    <n v="230000"/>
    <n v="57500"/>
    <n v="0"/>
    <n v="5.3"/>
    <n v="29"/>
    <n v="6.3"/>
    <n v="15"/>
    <s v="K2 LLC"/>
    <n v="619"/>
    <s v="E10+"/>
  </r>
  <r>
    <s v="Destiny: The Collection"/>
    <x v="6"/>
    <n v="10"/>
    <x v="14"/>
    <x v="6"/>
    <n v="9"/>
    <s v="Activision"/>
    <n v="4"/>
    <n v="50000"/>
    <n v="150000"/>
    <n v="0"/>
    <n v="40000"/>
    <n v="240000"/>
    <n v="60000"/>
    <n v="0"/>
    <m/>
    <m/>
    <n v="8.1"/>
    <n v="9"/>
    <s v="Bungie"/>
    <n v="194"/>
    <s v="T"/>
  </r>
  <r>
    <s v="Dance Dance Revolution: Disney Channel Edition"/>
    <x v="4"/>
    <n v="8"/>
    <x v="1"/>
    <x v="8"/>
    <n v="10"/>
    <s v="Konami Digital Entertainment"/>
    <n v="19"/>
    <n v="120000"/>
    <n v="90000"/>
    <n v="0"/>
    <n v="30000"/>
    <n v="240000"/>
    <n v="60000"/>
    <n v="0"/>
    <n v="6.1"/>
    <n v="9"/>
    <m/>
    <m/>
    <s v="Keen Games"/>
    <n v="632"/>
    <s v="E"/>
  </r>
  <r>
    <s v="The Incredible Hulk"/>
    <x v="1"/>
    <n v="3"/>
    <x v="1"/>
    <x v="4"/>
    <n v="1"/>
    <s v="Sega"/>
    <n v="29"/>
    <n v="220000"/>
    <n v="0"/>
    <n v="0"/>
    <n v="20000"/>
    <n v="240000"/>
    <n v="60000"/>
    <n v="0"/>
    <n v="5"/>
    <n v="15"/>
    <m/>
    <m/>
    <s v="Amaze Entertainment"/>
    <n v="52"/>
    <s v="E10+"/>
  </r>
  <r>
    <s v="The Adventures of Tintin: The Game"/>
    <x v="2"/>
    <n v="15"/>
    <x v="10"/>
    <x v="4"/>
    <n v="1"/>
    <s v="Ubisoft"/>
    <n v="35"/>
    <n v="70000"/>
    <n v="130000"/>
    <n v="0"/>
    <n v="30000"/>
    <n v="230000"/>
    <n v="57500"/>
    <n v="0"/>
    <n v="6.3"/>
    <n v="35"/>
    <n v="6.1"/>
    <n v="12"/>
    <s v="Ubisoft Montpellier"/>
    <n v="1206"/>
    <s v="E10+"/>
  </r>
  <r>
    <s v="Etrian Mystery Dungeon"/>
    <x v="5"/>
    <n v="1"/>
    <x v="13"/>
    <x v="9"/>
    <n v="8"/>
    <s v="Nippon Ichi Software"/>
    <n v="27"/>
    <n v="90000"/>
    <n v="10000"/>
    <n v="130000"/>
    <n v="10000"/>
    <n v="240000"/>
    <n v="60000"/>
    <n v="0"/>
    <n v="7.7"/>
    <n v="44"/>
    <n v="7.9"/>
    <n v="49"/>
    <s v="Spike Chunsoft"/>
    <n v="1069"/>
    <s v="E10+"/>
  </r>
  <r>
    <s v="Zumba Fitness: World Party"/>
    <x v="13"/>
    <n v="17"/>
    <x v="6"/>
    <x v="3"/>
    <n v="4"/>
    <s v="Majesco Entertainment"/>
    <n v="21"/>
    <n v="170000"/>
    <n v="50000"/>
    <n v="0"/>
    <n v="20000"/>
    <n v="240000"/>
    <n v="60000"/>
    <n v="0"/>
    <n v="7.3"/>
    <n v="5"/>
    <n v="6.2"/>
    <n v="40"/>
    <s v="Zoe Mode"/>
    <n v="1307"/>
    <s v="E"/>
  </r>
  <r>
    <s v="Luminous Arc"/>
    <x v="1"/>
    <n v="3"/>
    <x v="4"/>
    <x v="9"/>
    <n v="8"/>
    <s v="Rising Star Games"/>
    <n v="28"/>
    <n v="160000"/>
    <n v="0"/>
    <n v="60000"/>
    <n v="10000"/>
    <n v="230000"/>
    <n v="57500"/>
    <n v="0"/>
    <n v="7"/>
    <n v="25"/>
    <n v="7"/>
    <n v="24"/>
    <s v="Image Epoch, Imageepoch"/>
    <n v="560"/>
    <s v="T"/>
  </r>
  <r>
    <s v="Boogie SuperStar"/>
    <x v="0"/>
    <n v="13"/>
    <x v="1"/>
    <x v="3"/>
    <n v="4"/>
    <s v="Electronic Arts"/>
    <n v="15"/>
    <n v="200000"/>
    <n v="20000"/>
    <n v="0"/>
    <n v="20000"/>
    <n v="240000"/>
    <n v="60000"/>
    <n v="0"/>
    <m/>
    <m/>
    <n v="8.6"/>
    <n v="14"/>
    <s v="EA Montreal"/>
    <n v="350"/>
    <s v="E10+"/>
  </r>
  <r>
    <s v="Juiced 2: Hot Import Nights"/>
    <x v="1"/>
    <n v="3"/>
    <x v="4"/>
    <x v="1"/>
    <n v="7"/>
    <s v="THQ"/>
    <n v="34"/>
    <n v="220000"/>
    <n v="0"/>
    <n v="0"/>
    <n v="20000"/>
    <n v="240000"/>
    <n v="60000"/>
    <n v="0"/>
    <n v="7.2"/>
    <n v="7"/>
    <m/>
    <m/>
    <s v="Juice Games"/>
    <n v="612"/>
    <s v="T"/>
  </r>
  <r>
    <s v="Cradle of Rome"/>
    <x v="1"/>
    <n v="3"/>
    <x v="1"/>
    <x v="5"/>
    <n v="6"/>
    <s v="Rising Star Games"/>
    <n v="28"/>
    <n v="50000"/>
    <n v="150000"/>
    <n v="0"/>
    <n v="30000"/>
    <n v="230000"/>
    <n v="57500"/>
    <n v="0"/>
    <n v="6.3"/>
    <n v="20"/>
    <m/>
    <m/>
    <s v="Cerasus Media"/>
    <n v="216"/>
    <s v="E"/>
  </r>
  <r>
    <s v="Grand Steal Auto"/>
    <x v="12"/>
    <n v="4"/>
    <x v="7"/>
    <x v="4"/>
    <n v="1"/>
    <s v="Take-Two Interactive"/>
    <n v="32"/>
    <n v="170000"/>
    <n v="60000"/>
    <n v="0"/>
    <n v="0"/>
    <n v="230000"/>
    <n v="57500"/>
    <n v="0"/>
    <n v="6.8"/>
    <n v="33"/>
    <n v="7.1"/>
    <n v="23"/>
    <s v="Digital Eclipse"/>
    <n v="303"/>
    <s v="M"/>
  </r>
  <r>
    <s v="Avalon Code"/>
    <x v="1"/>
    <n v="3"/>
    <x v="1"/>
    <x v="9"/>
    <n v="8"/>
    <s v="Rising Star Games"/>
    <n v="28"/>
    <n v="110000"/>
    <n v="0"/>
    <n v="120000"/>
    <n v="10000"/>
    <n v="240000"/>
    <n v="60000"/>
    <n v="0"/>
    <n v="7.1"/>
    <n v="29"/>
    <n v="7.4"/>
    <n v="13"/>
    <s v="Matrix Software, Marvelous Entertainment"/>
    <n v="712"/>
    <s v="E10+"/>
  </r>
  <r>
    <s v="Dreamcast Collection"/>
    <x v="2"/>
    <n v="15"/>
    <x v="10"/>
    <x v="3"/>
    <n v="4"/>
    <s v="Sega"/>
    <n v="29"/>
    <n v="160000"/>
    <n v="60000"/>
    <n v="0"/>
    <n v="20000"/>
    <n v="240000"/>
    <n v="60000"/>
    <n v="0"/>
    <n v="5.3"/>
    <n v="31"/>
    <n v="5.2"/>
    <n v="10"/>
    <s v="Sega"/>
    <n v="1010"/>
    <s v="T"/>
  </r>
  <r>
    <s v="Resident Evil Archives: Resident Evil Zero"/>
    <x v="0"/>
    <n v="13"/>
    <x v="1"/>
    <x v="4"/>
    <n v="1"/>
    <s v="Capcom"/>
    <n v="8"/>
    <n v="130000"/>
    <n v="30000"/>
    <n v="60000"/>
    <n v="10000"/>
    <n v="230000"/>
    <n v="57500"/>
    <n v="0"/>
    <n v="6.2"/>
    <n v="17"/>
    <n v="8.1999999999999993"/>
    <n v="37"/>
    <s v="Capcom"/>
    <n v="202"/>
    <s v="M"/>
  </r>
  <r>
    <s v="Rocket League"/>
    <x v="13"/>
    <n v="17"/>
    <x v="14"/>
    <x v="0"/>
    <n v="11"/>
    <s v="505 Games"/>
    <n v="1"/>
    <n v="50000"/>
    <n v="170000"/>
    <n v="0"/>
    <n v="20000"/>
    <n v="240000"/>
    <n v="60000"/>
    <n v="0"/>
    <n v="8.6999999999999993"/>
    <n v="22"/>
    <n v="8.3000000000000007"/>
    <n v="194"/>
    <s v="Psyonix"/>
    <n v="904"/>
    <s v="E"/>
  </r>
  <r>
    <s v="My Street"/>
    <x v="4"/>
    <n v="8"/>
    <x v="15"/>
    <x v="3"/>
    <n v="4"/>
    <s v="Sony Computer Entertainment"/>
    <n v="30"/>
    <n v="120000"/>
    <n v="90000"/>
    <n v="0"/>
    <n v="30000"/>
    <n v="240000"/>
    <n v="60000"/>
    <n v="0"/>
    <n v="4.5999999999999996"/>
    <n v="21"/>
    <n v="3.9"/>
    <n v="14"/>
    <s v="Idol Minds"/>
    <n v="557"/>
    <s v="E"/>
  </r>
  <r>
    <s v="Spider-Man: Shattered Dimensions"/>
    <x v="0"/>
    <n v="13"/>
    <x v="5"/>
    <x v="4"/>
    <n v="1"/>
    <s v="Activision"/>
    <n v="4"/>
    <n v="120000"/>
    <n v="90000"/>
    <n v="0"/>
    <n v="20000"/>
    <n v="230000"/>
    <n v="57500"/>
    <n v="0"/>
    <n v="7.5"/>
    <n v="13"/>
    <n v="7.7"/>
    <n v="15"/>
    <s v="Beenox"/>
    <n v="121"/>
    <s v="T"/>
  </r>
  <r>
    <s v="Ghost Rider"/>
    <x v="9"/>
    <n v="11"/>
    <x v="4"/>
    <x v="4"/>
    <n v="1"/>
    <s v="Take-Two Interactive"/>
    <n v="32"/>
    <n v="220000"/>
    <n v="0"/>
    <n v="0"/>
    <n v="20000"/>
    <n v="240000"/>
    <n v="60000"/>
    <n v="0"/>
    <n v="4.9000000000000004"/>
    <n v="17"/>
    <n v="5.7"/>
    <n v="13"/>
    <s v="Climax Group"/>
    <n v="229"/>
    <s v="T"/>
  </r>
  <r>
    <s v="Shadow Hearts: Covenant"/>
    <x v="4"/>
    <n v="8"/>
    <x v="7"/>
    <x v="9"/>
    <n v="8"/>
    <s v="Midway Games"/>
    <n v="24"/>
    <n v="120000"/>
    <n v="90000"/>
    <n v="0"/>
    <n v="30000"/>
    <n v="240000"/>
    <n v="60000"/>
    <n v="0"/>
    <n v="8.5"/>
    <n v="49"/>
    <n v="9.1"/>
    <n v="54"/>
    <s v="Nautilus"/>
    <n v="781"/>
    <s v="T"/>
  </r>
  <r>
    <s v="X-Men: Destiny"/>
    <x v="3"/>
    <n v="9"/>
    <x v="10"/>
    <x v="4"/>
    <n v="1"/>
    <s v="Activision"/>
    <n v="4"/>
    <n v="140000"/>
    <n v="70000"/>
    <n v="0"/>
    <n v="30000"/>
    <n v="240000"/>
    <n v="60000"/>
    <n v="0"/>
    <n v="5"/>
    <n v="33"/>
    <n v="4.8"/>
    <n v="37"/>
    <s v="Silicon Knights"/>
    <n v="1033"/>
    <s v="T"/>
  </r>
  <r>
    <s v="Driver '76"/>
    <x v="9"/>
    <n v="11"/>
    <x v="4"/>
    <x v="1"/>
    <n v="7"/>
    <s v="Ubisoft"/>
    <n v="35"/>
    <n v="30000"/>
    <n v="140000"/>
    <n v="0"/>
    <n v="70000"/>
    <n v="240000"/>
    <n v="60000"/>
    <n v="0"/>
    <n v="5.7"/>
    <n v="28"/>
    <n v="7.9"/>
    <n v="18"/>
    <s v="Sumo Digital"/>
    <n v="1096"/>
    <s v="M"/>
  </r>
  <r>
    <s v="Harry Potter and the Order of the Phoenix"/>
    <x v="3"/>
    <n v="9"/>
    <x v="4"/>
    <x v="4"/>
    <n v="1"/>
    <s v="Electronic Arts"/>
    <n v="15"/>
    <n v="180000"/>
    <n v="30000"/>
    <n v="0"/>
    <n v="30000"/>
    <n v="240000"/>
    <n v="60000"/>
    <n v="0"/>
    <n v="6.7"/>
    <n v="35"/>
    <n v="6.6"/>
    <n v="25"/>
    <s v="EA Games"/>
    <n v="347"/>
    <s v="E10+"/>
  </r>
  <r>
    <s v="Midway Arcade Treasures: Extended Play"/>
    <x v="9"/>
    <n v="11"/>
    <x v="3"/>
    <x v="3"/>
    <n v="4"/>
    <s v="Midway Games"/>
    <n v="24"/>
    <n v="210000"/>
    <n v="0"/>
    <n v="0"/>
    <n v="20000"/>
    <n v="230000"/>
    <n v="57500"/>
    <n v="0"/>
    <n v="6.3"/>
    <n v="24"/>
    <n v="7.8"/>
    <n v="8"/>
    <s v="Digital Eclipse"/>
    <n v="303"/>
    <s v="M"/>
  </r>
  <r>
    <s v="Nickelodeon Dance"/>
    <x v="0"/>
    <n v="13"/>
    <x v="10"/>
    <x v="3"/>
    <n v="4"/>
    <s v="Take-Two Interactive"/>
    <n v="32"/>
    <n v="210000"/>
    <n v="10000"/>
    <n v="0"/>
    <n v="10000"/>
    <n v="230000"/>
    <n v="57500"/>
    <n v="0"/>
    <m/>
    <m/>
    <m/>
    <m/>
    <s v="High Voltage Software"/>
    <n v="526"/>
    <s v="E"/>
  </r>
  <r>
    <s v="Ben 10 Ultimate Alien: Cosmic Destruction"/>
    <x v="9"/>
    <n v="11"/>
    <x v="5"/>
    <x v="2"/>
    <n v="5"/>
    <s v="D3Publisher"/>
    <n v="11"/>
    <n v="100000"/>
    <n v="90000"/>
    <n v="0"/>
    <n v="50000"/>
    <n v="240000"/>
    <n v="60000"/>
    <n v="0"/>
    <m/>
    <m/>
    <m/>
    <m/>
    <s v="Papaya Studios"/>
    <n v="858"/>
    <s v="E10+"/>
  </r>
  <r>
    <s v="Dynasty Warriors 6 Empires"/>
    <x v="2"/>
    <n v="15"/>
    <x v="2"/>
    <x v="4"/>
    <n v="1"/>
    <s v="Tecmo Koei"/>
    <n v="33"/>
    <n v="160000"/>
    <n v="10000"/>
    <n v="40000"/>
    <n v="20000"/>
    <n v="230000"/>
    <n v="57500"/>
    <n v="0"/>
    <n v="5.9"/>
    <n v="24"/>
    <n v="7.3"/>
    <n v="28"/>
    <s v="Omega Force"/>
    <n v="833"/>
    <s v="T"/>
  </r>
  <r>
    <s v="The Testament of Sherlock Holmes"/>
    <x v="3"/>
    <n v="9"/>
    <x v="11"/>
    <x v="10"/>
    <n v="2"/>
    <s v="Focus Home Interactive"/>
    <n v="16"/>
    <n v="50000"/>
    <n v="140000"/>
    <n v="0"/>
    <n v="40000"/>
    <n v="230000"/>
    <n v="57500"/>
    <n v="0"/>
    <n v="6.5"/>
    <n v="16"/>
    <n v="7.4"/>
    <n v="34"/>
    <s v="Frogwares"/>
    <n v="432"/>
    <s v="M"/>
  </r>
  <r>
    <s v="FIFA World Cup Germany 2006"/>
    <x v="7"/>
    <n v="16"/>
    <x v="0"/>
    <x v="0"/>
    <n v="11"/>
    <s v="Electronic Arts"/>
    <n v="15"/>
    <n v="180000"/>
    <n v="50000"/>
    <n v="0"/>
    <n v="10000"/>
    <n v="240000"/>
    <n v="60000"/>
    <n v="0"/>
    <n v="7.7"/>
    <n v="22"/>
    <n v="8.4"/>
    <n v="9"/>
    <s v="EA Canada"/>
    <n v="339"/>
    <s v="E"/>
  </r>
  <r>
    <s v="NBA Live 14"/>
    <x v="6"/>
    <n v="10"/>
    <x v="6"/>
    <x v="0"/>
    <n v="11"/>
    <s v="Electronic Arts"/>
    <n v="15"/>
    <n v="150000"/>
    <n v="50000"/>
    <n v="0"/>
    <n v="40000"/>
    <n v="240000"/>
    <n v="60000"/>
    <n v="0"/>
    <n v="4.3"/>
    <n v="25"/>
    <n v="2.7"/>
    <n v="175"/>
    <s v="EA Sports"/>
    <n v="356"/>
    <s v="E"/>
  </r>
  <r>
    <s v="G.I. Joe: The Rise of Cobra"/>
    <x v="2"/>
    <n v="15"/>
    <x v="2"/>
    <x v="4"/>
    <n v="1"/>
    <s v="Electronic Arts"/>
    <n v="15"/>
    <n v="170000"/>
    <n v="50000"/>
    <n v="0"/>
    <n v="20000"/>
    <n v="240000"/>
    <n v="60000"/>
    <n v="0"/>
    <n v="4.2"/>
    <n v="59"/>
    <n v="4.7"/>
    <n v="22"/>
    <s v="Double Helix Games"/>
    <n v="325"/>
    <s v="T"/>
  </r>
  <r>
    <s v="Game of Thrones"/>
    <x v="3"/>
    <n v="9"/>
    <x v="11"/>
    <x v="9"/>
    <n v="8"/>
    <s v="Focus Home Interactive"/>
    <n v="16"/>
    <n v="100000"/>
    <n v="100000"/>
    <n v="0"/>
    <n v="30000"/>
    <n v="230000"/>
    <n v="57500"/>
    <n v="0"/>
    <n v="5.3"/>
    <n v="14"/>
    <n v="5.5"/>
    <n v="81"/>
    <s v="Cyanide, Cyanide Studios"/>
    <n v="271"/>
    <s v="M"/>
  </r>
  <r>
    <s v="LEGO Marvel's Avengers"/>
    <x v="10"/>
    <n v="14"/>
    <x v="14"/>
    <x v="4"/>
    <n v="1"/>
    <s v="Warner Bros. Interactive Entertainment"/>
    <n v="38"/>
    <n v="120000"/>
    <n v="100000"/>
    <n v="0"/>
    <n v="20000"/>
    <n v="240000"/>
    <n v="60000"/>
    <n v="0"/>
    <n v="6.9"/>
    <n v="4"/>
    <n v="6.8"/>
    <n v="15"/>
    <s v="TT Games"/>
    <n v="1195"/>
    <s v="E10+"/>
  </r>
  <r>
    <s v="X-Men: Destiny"/>
    <x v="2"/>
    <n v="15"/>
    <x v="10"/>
    <x v="4"/>
    <n v="1"/>
    <s v="Activision"/>
    <n v="4"/>
    <n v="180000"/>
    <n v="40000"/>
    <n v="0"/>
    <n v="20000"/>
    <n v="240000"/>
    <n v="60000"/>
    <n v="0"/>
    <n v="4.7"/>
    <n v="51"/>
    <n v="5"/>
    <n v="72"/>
    <s v="Silicon Knights"/>
    <n v="1033"/>
    <s v="T"/>
  </r>
  <r>
    <s v="Fallout 3 Game Add-On Pack: Broken Steel and Point Lookout"/>
    <x v="2"/>
    <n v="15"/>
    <x v="2"/>
    <x v="9"/>
    <n v="8"/>
    <s v="Bethesda Softworks"/>
    <n v="7"/>
    <n v="160000"/>
    <n v="60000"/>
    <n v="0"/>
    <n v="20000"/>
    <n v="240000"/>
    <n v="60000"/>
    <n v="0"/>
    <m/>
    <m/>
    <m/>
    <m/>
    <s v="Bethesda Softworks"/>
    <n v="129"/>
    <s v="M"/>
  </r>
  <r>
    <s v="Pictionary: Ultimate Edition"/>
    <x v="2"/>
    <n v="15"/>
    <x v="10"/>
    <x v="3"/>
    <n v="4"/>
    <s v="THQ"/>
    <n v="34"/>
    <n v="160000"/>
    <n v="50000"/>
    <n v="0"/>
    <n v="20000"/>
    <n v="230000"/>
    <n v="57500"/>
    <n v="0"/>
    <n v="5.3"/>
    <n v="4"/>
    <m/>
    <m/>
    <s v="Page 44 Studios"/>
    <n v="852"/>
    <s v="E"/>
  </r>
  <r>
    <s v="Pro Evolution Soccer 2014"/>
    <x v="2"/>
    <n v="15"/>
    <x v="6"/>
    <x v="4"/>
    <n v="1"/>
    <s v="Konami Digital Entertainment"/>
    <n v="19"/>
    <n v="70000"/>
    <n v="150000"/>
    <n v="0"/>
    <n v="20000"/>
    <n v="240000"/>
    <n v="60000"/>
    <n v="0"/>
    <n v="8"/>
    <n v="23"/>
    <n v="4.3"/>
    <n v="113"/>
    <s v="Konami"/>
    <n v="646"/>
    <s v="E"/>
  </r>
  <r>
    <s v="Angry Birds"/>
    <x v="8"/>
    <n v="6"/>
    <x v="10"/>
    <x v="5"/>
    <n v="6"/>
    <s v="Focus Home Interactive"/>
    <n v="16"/>
    <n v="0"/>
    <n v="180000"/>
    <n v="0"/>
    <n v="50000"/>
    <n v="230000"/>
    <n v="57500"/>
    <n v="0"/>
    <m/>
    <m/>
    <n v="7.3"/>
    <n v="19"/>
    <s v="Rovio Mobile, Rovio Entertainment"/>
    <n v="971"/>
    <s v="E"/>
  </r>
  <r>
    <s v="Pictionary: Ultimate Edition"/>
    <x v="3"/>
    <n v="9"/>
    <x v="10"/>
    <x v="3"/>
    <n v="4"/>
    <s v="THQ"/>
    <n v="34"/>
    <n v="150000"/>
    <n v="60000"/>
    <n v="0"/>
    <n v="30000"/>
    <n v="240000"/>
    <n v="60000"/>
    <n v="0"/>
    <n v="6.2"/>
    <n v="4"/>
    <m/>
    <m/>
    <s v="Page 44 Studios"/>
    <n v="852"/>
    <s v="E"/>
  </r>
  <r>
    <s v="Pure Futbol"/>
    <x v="3"/>
    <n v="9"/>
    <x v="5"/>
    <x v="0"/>
    <n v="11"/>
    <s v="Ubisoft"/>
    <n v="35"/>
    <n v="60000"/>
    <n v="130000"/>
    <n v="0"/>
    <n v="40000"/>
    <n v="230000"/>
    <n v="57500"/>
    <n v="0"/>
    <n v="4.5999999999999996"/>
    <n v="12"/>
    <n v="7.5"/>
    <n v="30"/>
    <s v="Ubisoft Vancouver"/>
    <n v="1222"/>
    <s v="E"/>
  </r>
  <r>
    <s v="Tiger Woods PGA Tour 10"/>
    <x v="9"/>
    <n v="11"/>
    <x v="2"/>
    <x v="0"/>
    <n v="11"/>
    <s v="Electronic Arts"/>
    <n v="15"/>
    <n v="120000"/>
    <n v="70000"/>
    <n v="0"/>
    <n v="50000"/>
    <n v="240000"/>
    <n v="60000"/>
    <n v="0"/>
    <n v="7"/>
    <n v="7"/>
    <m/>
    <m/>
    <s v="EA Tiburon"/>
    <n v="360"/>
    <s v="E"/>
  </r>
  <r>
    <s v="Imagine: Zookeeper"/>
    <x v="1"/>
    <n v="3"/>
    <x v="2"/>
    <x v="8"/>
    <n v="10"/>
    <s v="Ubisoft"/>
    <n v="35"/>
    <n v="150000"/>
    <n v="60000"/>
    <n v="0"/>
    <n v="20000"/>
    <n v="230000"/>
    <n v="57500"/>
    <n v="0"/>
    <m/>
    <m/>
    <m/>
    <m/>
    <s v="Magic Pockets"/>
    <n v="699"/>
    <s v="E"/>
  </r>
  <r>
    <s v="Dood's Big Adventure"/>
    <x v="0"/>
    <n v="13"/>
    <x v="5"/>
    <x v="2"/>
    <n v="5"/>
    <s v="THQ"/>
    <n v="34"/>
    <n v="210000"/>
    <n v="10000"/>
    <n v="0"/>
    <n v="20000"/>
    <n v="240000"/>
    <n v="60000"/>
    <n v="0"/>
    <n v="5.6"/>
    <n v="4"/>
    <m/>
    <m/>
    <s v="THQ"/>
    <n v="1158"/>
    <s v="E"/>
  </r>
  <r>
    <s v="Afro Samurai"/>
    <x v="2"/>
    <n v="15"/>
    <x v="2"/>
    <x v="4"/>
    <n v="1"/>
    <s v="Atari"/>
    <n v="5"/>
    <n v="160000"/>
    <n v="50000"/>
    <n v="0"/>
    <n v="20000"/>
    <n v="230000"/>
    <n v="57500"/>
    <n v="0"/>
    <n v="6.5"/>
    <n v="70"/>
    <n v="6.2"/>
    <n v="57"/>
    <s v="Namco Bandai Games America, Namco Bandai Games"/>
    <n v="770"/>
    <s v="M"/>
  </r>
  <r>
    <s v="Ar tonelico Qoga: Knell of Ar Ciel"/>
    <x v="3"/>
    <n v="9"/>
    <x v="5"/>
    <x v="9"/>
    <n v="8"/>
    <s v="Tecmo Koei"/>
    <n v="33"/>
    <n v="80000"/>
    <n v="10000"/>
    <n v="130000"/>
    <n v="10000"/>
    <n v="230000"/>
    <n v="57500"/>
    <n v="0"/>
    <n v="6.1"/>
    <n v="27"/>
    <n v="5.4"/>
    <n v="101"/>
    <s v="Gust"/>
    <n v="502"/>
    <s v="M"/>
  </r>
  <r>
    <s v="NASCAR 08"/>
    <x v="4"/>
    <n v="8"/>
    <x v="4"/>
    <x v="1"/>
    <n v="7"/>
    <s v="Electronic Arts"/>
    <n v="15"/>
    <n v="120000"/>
    <n v="90000"/>
    <n v="0"/>
    <n v="30000"/>
    <n v="240000"/>
    <n v="60000"/>
    <n v="0"/>
    <n v="5.6"/>
    <n v="9"/>
    <n v="8.1999999999999993"/>
    <n v="9"/>
    <s v="EA Tiburon"/>
    <n v="360"/>
    <s v="E"/>
  </r>
  <r>
    <s v="Broken Sword: Shadow of the Templars - The Director's Cut"/>
    <x v="0"/>
    <n v="13"/>
    <x v="2"/>
    <x v="10"/>
    <n v="2"/>
    <s v="Ubisoft"/>
    <n v="35"/>
    <n v="110000"/>
    <n v="100000"/>
    <n v="0"/>
    <n v="20000"/>
    <n v="230000"/>
    <n v="57500"/>
    <n v="0"/>
    <n v="7.4"/>
    <n v="29"/>
    <n v="8.1"/>
    <n v="14"/>
    <s v="Revolution Software"/>
    <n v="952"/>
    <s v="T"/>
  </r>
  <r>
    <s v="Birds of Steel"/>
    <x v="3"/>
    <n v="9"/>
    <x v="11"/>
    <x v="8"/>
    <n v="10"/>
    <s v="Konami Digital Entertainment"/>
    <n v="19"/>
    <n v="100000"/>
    <n v="80000"/>
    <n v="20000"/>
    <n v="30000"/>
    <n v="230000"/>
    <n v="57500"/>
    <n v="0"/>
    <n v="7.3"/>
    <n v="27"/>
    <n v="8.4"/>
    <n v="18"/>
    <s v="Gaijin Entertainment"/>
    <n v="451"/>
    <s v="T"/>
  </r>
  <r>
    <s v="Bakugan: Battle Brawlers"/>
    <x v="3"/>
    <n v="9"/>
    <x v="2"/>
    <x v="4"/>
    <n v="1"/>
    <s v="Activision"/>
    <n v="4"/>
    <n v="190000"/>
    <n v="30000"/>
    <n v="0"/>
    <n v="20000"/>
    <n v="240000"/>
    <n v="60000"/>
    <n v="0"/>
    <n v="6.3"/>
    <n v="10"/>
    <n v="8.1999999999999993"/>
    <n v="5"/>
    <s v="Now Production"/>
    <n v="824"/>
    <s v="E"/>
  </r>
  <r>
    <s v="Karaoke Revolution Volume 2"/>
    <x v="4"/>
    <n v="8"/>
    <x v="7"/>
    <x v="3"/>
    <n v="4"/>
    <s v="Konami Digital Entertainment"/>
    <n v="19"/>
    <n v="110000"/>
    <n v="90000"/>
    <n v="0"/>
    <n v="30000"/>
    <n v="230000"/>
    <n v="57500"/>
    <n v="0"/>
    <n v="7.6"/>
    <n v="26"/>
    <n v="7"/>
    <n v="4"/>
    <s v="Harmonix Music Systems"/>
    <n v="512"/>
    <s v="E"/>
  </r>
  <r>
    <s v="Are You Smarter than a 5th Grader? Game Time"/>
    <x v="1"/>
    <n v="3"/>
    <x v="2"/>
    <x v="5"/>
    <n v="6"/>
    <s v="THQ"/>
    <n v="34"/>
    <n v="220000"/>
    <n v="0"/>
    <n v="0"/>
    <n v="20000"/>
    <n v="240000"/>
    <n v="60000"/>
    <n v="0"/>
    <m/>
    <m/>
    <m/>
    <m/>
    <s v="THQ"/>
    <n v="1158"/>
    <s v="E"/>
  </r>
  <r>
    <s v="Prince of Persia: The Forgotten Sands"/>
    <x v="0"/>
    <n v="13"/>
    <x v="5"/>
    <x v="4"/>
    <n v="1"/>
    <s v="Ubisoft"/>
    <n v="35"/>
    <n v="100000"/>
    <n v="110000"/>
    <n v="0"/>
    <n v="20000"/>
    <n v="230000"/>
    <n v="57500"/>
    <n v="0"/>
    <n v="7.7"/>
    <n v="24"/>
    <n v="8.1"/>
    <n v="31"/>
    <s v="Ubisoft Quebec"/>
    <n v="1213"/>
    <s v="T"/>
  </r>
  <r>
    <s v="Disney's A Christmas Carol"/>
    <x v="1"/>
    <n v="3"/>
    <x v="2"/>
    <x v="10"/>
    <n v="2"/>
    <s v="Disney Interactive Studios"/>
    <n v="13"/>
    <n v="210000"/>
    <n v="10000"/>
    <n v="0"/>
    <n v="20000"/>
    <n v="240000"/>
    <n v="60000"/>
    <n v="0"/>
    <n v="6.6"/>
    <n v="7"/>
    <n v="6.5"/>
    <n v="4"/>
    <s v="Sumo Digital"/>
    <n v="1096"/>
    <s v="E"/>
  </r>
  <r>
    <s v="NBA Live 15"/>
    <x v="6"/>
    <n v="10"/>
    <x v="12"/>
    <x v="0"/>
    <n v="11"/>
    <s v="Electronic Arts"/>
    <n v="15"/>
    <n v="160000"/>
    <n v="40000"/>
    <n v="0"/>
    <n v="40000"/>
    <n v="240000"/>
    <n v="60000"/>
    <n v="0"/>
    <n v="5.9"/>
    <n v="24"/>
    <n v="5.6"/>
    <n v="86"/>
    <s v="EA Sports"/>
    <n v="356"/>
    <s v="E"/>
  </r>
  <r>
    <s v="NASCAR Thunder 2004"/>
    <x v="7"/>
    <n v="16"/>
    <x v="15"/>
    <x v="1"/>
    <n v="7"/>
    <s v="Electronic Arts"/>
    <n v="15"/>
    <n v="180000"/>
    <n v="50000"/>
    <n v="0"/>
    <n v="10000"/>
    <n v="240000"/>
    <n v="60000"/>
    <n v="0"/>
    <n v="8.5"/>
    <n v="14"/>
    <n v="9.1"/>
    <n v="15"/>
    <s v="EA Games"/>
    <n v="347"/>
    <s v="E"/>
  </r>
  <r>
    <s v="Buffy the Vampire Slayer"/>
    <x v="7"/>
    <n v="16"/>
    <x v="8"/>
    <x v="4"/>
    <n v="1"/>
    <s v="Electronic Arts"/>
    <n v="15"/>
    <n v="180000"/>
    <n v="50000"/>
    <n v="0"/>
    <n v="10000"/>
    <n v="240000"/>
    <n v="60000"/>
    <n v="0"/>
    <n v="7.9"/>
    <n v="30"/>
    <n v="9.1"/>
    <n v="31"/>
    <s v="Double Helix Games"/>
    <n v="325"/>
    <s v="T"/>
  </r>
  <r>
    <s v="MX vs. ATV Reflex"/>
    <x v="9"/>
    <n v="11"/>
    <x v="2"/>
    <x v="1"/>
    <n v="7"/>
    <s v="THQ"/>
    <n v="34"/>
    <n v="180000"/>
    <n v="30000"/>
    <n v="0"/>
    <n v="30000"/>
    <n v="240000"/>
    <n v="60000"/>
    <n v="0"/>
    <m/>
    <m/>
    <m/>
    <m/>
    <s v="Tantalus Interactive"/>
    <n v="1125"/>
    <s v="E"/>
  </r>
  <r>
    <s v="Harry Potter and the Goblet of Fire"/>
    <x v="7"/>
    <n v="16"/>
    <x v="3"/>
    <x v="4"/>
    <n v="1"/>
    <s v="Electronic Arts"/>
    <n v="15"/>
    <n v="180000"/>
    <n v="50000"/>
    <n v="0"/>
    <n v="10000"/>
    <n v="240000"/>
    <n v="60000"/>
    <n v="0"/>
    <n v="6.8"/>
    <n v="26"/>
    <n v="5.8"/>
    <n v="10"/>
    <s v="Electronic Arts"/>
    <n v="378"/>
    <s v="E10+"/>
  </r>
  <r>
    <s v="Sands of Destruction"/>
    <x v="1"/>
    <n v="3"/>
    <x v="1"/>
    <x v="9"/>
    <n v="8"/>
    <s v="Sega"/>
    <n v="29"/>
    <n v="90000"/>
    <n v="0"/>
    <n v="130000"/>
    <n v="10000"/>
    <n v="230000"/>
    <n v="57500"/>
    <n v="0"/>
    <n v="6.3"/>
    <n v="20"/>
    <n v="7.9"/>
    <n v="18"/>
    <s v="Image Epoch, Imageepoch"/>
    <n v="560"/>
    <s v="T"/>
  </r>
  <r>
    <s v="Harry Potter and the Goblet of Fire"/>
    <x v="1"/>
    <n v="3"/>
    <x v="3"/>
    <x v="4"/>
    <n v="1"/>
    <s v="Electronic Arts"/>
    <n v="15"/>
    <n v="200000"/>
    <n v="10000"/>
    <n v="0"/>
    <n v="20000"/>
    <n v="230000"/>
    <n v="57500"/>
    <n v="0"/>
    <n v="6.8"/>
    <n v="15"/>
    <n v="6"/>
    <n v="6"/>
    <s v="Magic Pockets"/>
    <n v="699"/>
    <s v="E"/>
  </r>
  <r>
    <s v="Viva Pinata: Party Animals"/>
    <x v="2"/>
    <n v="15"/>
    <x v="4"/>
    <x v="3"/>
    <n v="4"/>
    <s v="Microsoft Game Studios"/>
    <n v="23"/>
    <n v="190000"/>
    <n v="20000"/>
    <n v="0"/>
    <n v="20000"/>
    <n v="230000"/>
    <n v="57500"/>
    <n v="0"/>
    <n v="5.6"/>
    <n v="42"/>
    <n v="6.2"/>
    <n v="18"/>
    <s v="Krome Studios"/>
    <n v="652"/>
    <s v="E"/>
  </r>
  <r>
    <s v="Cabela's Big Game Hunter 2012"/>
    <x v="3"/>
    <n v="9"/>
    <x v="10"/>
    <x v="0"/>
    <n v="11"/>
    <s v="Activision"/>
    <n v="4"/>
    <n v="170000"/>
    <n v="30000"/>
    <n v="0"/>
    <n v="30000"/>
    <n v="230000"/>
    <n v="57500"/>
    <n v="0"/>
    <m/>
    <m/>
    <m/>
    <m/>
    <s v="Activision"/>
    <n v="35"/>
    <s v="T"/>
  </r>
  <r>
    <s v="Hotel for Dogs"/>
    <x v="1"/>
    <n v="3"/>
    <x v="1"/>
    <x v="8"/>
    <n v="10"/>
    <s v="505 Games"/>
    <n v="1"/>
    <n v="220000"/>
    <n v="0"/>
    <n v="0"/>
    <n v="20000"/>
    <n v="240000"/>
    <n v="60000"/>
    <n v="0"/>
    <m/>
    <m/>
    <m/>
    <m/>
    <s v="505 Games"/>
    <n v="22"/>
    <s v="E"/>
  </r>
  <r>
    <s v="World Series Baseball"/>
    <x v="7"/>
    <n v="16"/>
    <x v="8"/>
    <x v="0"/>
    <n v="11"/>
    <s v="Sega"/>
    <n v="29"/>
    <n v="170000"/>
    <n v="50000"/>
    <n v="0"/>
    <n v="10000"/>
    <n v="230000"/>
    <n v="57500"/>
    <n v="0"/>
    <n v="8.5"/>
    <n v="20"/>
    <n v="8.8000000000000007"/>
    <n v="6"/>
    <s v="Blueshift"/>
    <n v="174"/>
    <s v="E"/>
  </r>
  <r>
    <s v="Test Drive: Eve of Destruction"/>
    <x v="4"/>
    <n v="8"/>
    <x v="7"/>
    <x v="1"/>
    <n v="7"/>
    <s v="Atari"/>
    <n v="5"/>
    <n v="110000"/>
    <n v="90000"/>
    <n v="0"/>
    <n v="30000"/>
    <n v="230000"/>
    <n v="57500"/>
    <n v="0"/>
    <n v="7.3"/>
    <n v="34"/>
    <n v="9.1"/>
    <n v="23"/>
    <s v="Monster Games Inc."/>
    <n v="758"/>
    <s v="T"/>
  </r>
  <r>
    <s v="Dynasty Warriors: Gundam Reborn"/>
    <x v="3"/>
    <n v="9"/>
    <x v="6"/>
    <x v="4"/>
    <n v="1"/>
    <s v="Tecmo Koei"/>
    <n v="33"/>
    <n v="0"/>
    <n v="0"/>
    <n v="230000"/>
    <n v="0"/>
    <n v="230000"/>
    <n v="57500"/>
    <n v="0"/>
    <n v="6.4"/>
    <n v="35"/>
    <n v="7.5"/>
    <n v="25"/>
    <s v="Omega Force"/>
    <n v="833"/>
    <s v="T"/>
  </r>
  <r>
    <s v="Hatsune Miku: Project Diva f"/>
    <x v="15"/>
    <n v="12"/>
    <x v="11"/>
    <x v="3"/>
    <n v="4"/>
    <s v="Sega"/>
    <n v="29"/>
    <n v="0"/>
    <n v="0"/>
    <n v="230000"/>
    <n v="0"/>
    <n v="230000"/>
    <n v="57500"/>
    <n v="0"/>
    <n v="8.1"/>
    <n v="10"/>
    <n v="8"/>
    <n v="90"/>
    <s v="Sega"/>
    <n v="1010"/>
    <s v="T"/>
  </r>
  <r>
    <s v="The Legend of Heroes: Trails of Cold Steel"/>
    <x v="15"/>
    <n v="12"/>
    <x v="6"/>
    <x v="9"/>
    <n v="8"/>
    <s v="Nippon Ichi Software"/>
    <n v="27"/>
    <n v="50000"/>
    <n v="20000"/>
    <n v="140000"/>
    <n v="20000"/>
    <n v="230000"/>
    <n v="57500"/>
    <n v="0"/>
    <n v="7.7"/>
    <n v="20"/>
    <n v="7.5"/>
    <n v="132"/>
    <s v="Falcom"/>
    <n v="406"/>
    <s v="T"/>
  </r>
  <r>
    <s v="Jeremy McGrath Supercross World"/>
    <x v="4"/>
    <n v="8"/>
    <x v="9"/>
    <x v="1"/>
    <n v="7"/>
    <s v="Acclaim Entertainment"/>
    <n v="3"/>
    <n v="110000"/>
    <n v="90000"/>
    <n v="0"/>
    <n v="30000"/>
    <n v="230000"/>
    <n v="57500"/>
    <n v="0"/>
    <n v="3.5"/>
    <n v="9"/>
    <n v="3.4"/>
    <n v="16"/>
    <s v="Acclaim"/>
    <n v="30"/>
    <s v="T"/>
  </r>
  <r>
    <s v="The Club"/>
    <x v="3"/>
    <n v="9"/>
    <x v="1"/>
    <x v="6"/>
    <n v="9"/>
    <s v="Sega"/>
    <n v="29"/>
    <n v="140000"/>
    <n v="70000"/>
    <n v="0"/>
    <n v="30000"/>
    <n v="240000"/>
    <n v="60000"/>
    <n v="0"/>
    <n v="7.2"/>
    <n v="42"/>
    <n v="6.5"/>
    <n v="15"/>
    <s v="Bizarre Creations"/>
    <n v="149"/>
    <s v="M"/>
  </r>
  <r>
    <s v="Meteos"/>
    <x v="1"/>
    <n v="3"/>
    <x v="3"/>
    <x v="5"/>
    <n v="6"/>
    <s v="Ninti"/>
    <n v="26"/>
    <n v="150000"/>
    <n v="10000"/>
    <n v="60000"/>
    <n v="10000"/>
    <n v="230000"/>
    <n v="57500"/>
    <n v="0"/>
    <n v="8.8000000000000007"/>
    <n v="49"/>
    <n v="7.5"/>
    <n v="164"/>
    <s v="Q Entertainment"/>
    <n v="909"/>
    <s v="E"/>
  </r>
  <r>
    <s v="Star Wars Jedi Knight II: Jedi Outcast"/>
    <x v="11"/>
    <n v="5"/>
    <x v="8"/>
    <x v="6"/>
    <n v="9"/>
    <s v="Activision"/>
    <n v="4"/>
    <n v="180000"/>
    <n v="50000"/>
    <n v="0"/>
    <n v="10000"/>
    <n v="240000"/>
    <n v="60000"/>
    <n v="0"/>
    <n v="7.5"/>
    <n v="17"/>
    <n v="7.8"/>
    <n v="19"/>
    <s v="Vicarious Visions"/>
    <n v="1247"/>
    <s v="T"/>
  </r>
  <r>
    <s v="Tom Clancy's Splinter Cell"/>
    <x v="11"/>
    <n v="5"/>
    <x v="15"/>
    <x v="4"/>
    <n v="1"/>
    <s v="Ubisoft"/>
    <n v="35"/>
    <n v="180000"/>
    <n v="50000"/>
    <n v="0"/>
    <n v="10000"/>
    <n v="240000"/>
    <n v="60000"/>
    <n v="0"/>
    <n v="8.9"/>
    <n v="19"/>
    <n v="8.6999999999999993"/>
    <n v="25"/>
    <s v="Ubisoft Shanghai"/>
    <n v="1218"/>
    <s v="T"/>
  </r>
  <r>
    <s v="Virtua Tennis 4"/>
    <x v="2"/>
    <n v="15"/>
    <x v="10"/>
    <x v="0"/>
    <n v="11"/>
    <s v="Sega"/>
    <n v="29"/>
    <n v="110000"/>
    <n v="90000"/>
    <n v="10000"/>
    <n v="20000"/>
    <n v="230000"/>
    <n v="57500"/>
    <n v="0"/>
    <n v="7"/>
    <n v="37"/>
    <n v="6.2"/>
    <n v="12"/>
    <s v="Sega"/>
    <n v="1010"/>
    <s v="E"/>
  </r>
  <r>
    <s v="ESPN NHL Hockey"/>
    <x v="4"/>
    <n v="8"/>
    <x v="15"/>
    <x v="0"/>
    <n v="11"/>
    <s v="Sega"/>
    <n v="29"/>
    <n v="110000"/>
    <n v="90000"/>
    <n v="0"/>
    <n v="30000"/>
    <n v="230000"/>
    <n v="57500"/>
    <n v="0"/>
    <n v="9"/>
    <n v="19"/>
    <n v="7"/>
    <n v="22"/>
    <s v="Kush Games"/>
    <n v="659"/>
    <s v="E"/>
  </r>
  <r>
    <s v="DiRT Showdown"/>
    <x v="2"/>
    <n v="15"/>
    <x v="11"/>
    <x v="1"/>
    <n v="7"/>
    <s v="Codemasters"/>
    <n v="9"/>
    <n v="80000"/>
    <n v="130000"/>
    <n v="0"/>
    <n v="20000"/>
    <n v="230000"/>
    <n v="57500"/>
    <n v="0"/>
    <n v="7.5"/>
    <n v="53"/>
    <n v="6.4"/>
    <n v="53"/>
    <s v="Codemasters"/>
    <n v="235"/>
    <s v="E10+"/>
  </r>
  <r>
    <s v="The Incredible Hulk: Ultimate Destruction"/>
    <x v="7"/>
    <n v="16"/>
    <x v="3"/>
    <x v="4"/>
    <n v="1"/>
    <s v="Vivendi Games"/>
    <n v="37"/>
    <n v="170000"/>
    <n v="50000"/>
    <n v="0"/>
    <n v="10000"/>
    <n v="230000"/>
    <n v="57500"/>
    <n v="0"/>
    <n v="8.4"/>
    <n v="47"/>
    <n v="8"/>
    <n v="22"/>
    <s v="Radical Entertainment"/>
    <n v="915"/>
    <s v="T"/>
  </r>
  <r>
    <s v="NCAA GameBreaker 2003"/>
    <x v="4"/>
    <n v="8"/>
    <x v="8"/>
    <x v="0"/>
    <n v="11"/>
    <s v="Sony Computer Entertainment"/>
    <n v="30"/>
    <n v="110000"/>
    <n v="90000"/>
    <n v="0"/>
    <n v="30000"/>
    <n v="230000"/>
    <n v="57500"/>
    <n v="0"/>
    <n v="5.3"/>
    <n v="19"/>
    <m/>
    <m/>
    <s v="989 Sports"/>
    <n v="28"/>
    <s v="E"/>
  </r>
  <r>
    <s v="XCOM 2"/>
    <x v="8"/>
    <n v="6"/>
    <x v="14"/>
    <x v="11"/>
    <n v="12"/>
    <s v="Take-Two Interactive"/>
    <n v="32"/>
    <n v="90000"/>
    <n v="120000"/>
    <n v="0"/>
    <n v="20000"/>
    <n v="230000"/>
    <n v="57500"/>
    <n v="0"/>
    <n v="8.8000000000000007"/>
    <n v="104"/>
    <n v="7.1"/>
    <n v="1221"/>
    <s v="Firaxis Games"/>
    <n v="416"/>
    <s v="T"/>
  </r>
  <r>
    <s v="Rocket Power: Beach Bandits"/>
    <x v="11"/>
    <n v="5"/>
    <x v="8"/>
    <x v="2"/>
    <n v="5"/>
    <s v="THQ"/>
    <n v="34"/>
    <n v="180000"/>
    <n v="50000"/>
    <n v="0"/>
    <n v="10000"/>
    <n v="240000"/>
    <n v="60000"/>
    <n v="0"/>
    <n v="5.3"/>
    <n v="6"/>
    <m/>
    <m/>
    <s v="Evolution Games"/>
    <n v="398"/>
    <s v="E"/>
  </r>
  <r>
    <s v="Shaun White Snowboarding"/>
    <x v="1"/>
    <n v="3"/>
    <x v="1"/>
    <x v="0"/>
    <n v="11"/>
    <s v="Ubisoft"/>
    <n v="35"/>
    <n v="210000"/>
    <n v="0"/>
    <n v="0"/>
    <n v="20000"/>
    <n v="230000"/>
    <n v="57500"/>
    <n v="0"/>
    <n v="6.3"/>
    <n v="4"/>
    <m/>
    <m/>
    <s v="Ubisoft"/>
    <n v="1199"/>
    <s v="E"/>
  </r>
  <r>
    <s v="Cross Edge"/>
    <x v="3"/>
    <n v="9"/>
    <x v="1"/>
    <x v="9"/>
    <n v="8"/>
    <s v="Nippon Ichi Software"/>
    <n v="27"/>
    <n v="140000"/>
    <n v="20000"/>
    <n v="50000"/>
    <n v="20000"/>
    <n v="230000"/>
    <n v="57500"/>
    <n v="0"/>
    <n v="5.2"/>
    <n v="32"/>
    <n v="7.2"/>
    <n v="82"/>
    <s v="Compile Heart"/>
    <n v="241"/>
    <s v="T"/>
  </r>
  <r>
    <s v="The Lord of the Rings: Aragorn's Quest"/>
    <x v="0"/>
    <n v="13"/>
    <x v="5"/>
    <x v="4"/>
    <n v="1"/>
    <s v="Warner Bros. Interactive Entertainment"/>
    <n v="38"/>
    <n v="170000"/>
    <n v="50000"/>
    <n v="0"/>
    <n v="20000"/>
    <n v="240000"/>
    <n v="60000"/>
    <n v="0"/>
    <n v="5.8"/>
    <n v="21"/>
    <n v="7.8"/>
    <n v="5"/>
    <s v="Headstrong Games"/>
    <n v="517"/>
    <s v="T"/>
  </r>
  <r>
    <s v="NHL FaceOff 2001"/>
    <x v="14"/>
    <n v="7"/>
    <x v="16"/>
    <x v="0"/>
    <n v="11"/>
    <s v="Sony Computer Entertainment"/>
    <n v="30"/>
    <n v="130000"/>
    <n v="90000"/>
    <n v="0"/>
    <n v="20000"/>
    <n v="240000"/>
    <n v="60000"/>
    <n v="0"/>
    <n v="7.8"/>
    <n v="11"/>
    <m/>
    <m/>
    <s v="SolWorks"/>
    <n v="1054"/>
    <s v="E"/>
  </r>
  <r>
    <s v="Looney Tunes: Acme Arsenal"/>
    <x v="0"/>
    <n v="13"/>
    <x v="4"/>
    <x v="4"/>
    <n v="1"/>
    <s v="Warner Bros. Interactive Entertainment"/>
    <n v="38"/>
    <n v="210000"/>
    <n v="10000"/>
    <n v="0"/>
    <n v="20000"/>
    <n v="240000"/>
    <n v="60000"/>
    <n v="0"/>
    <n v="2.7"/>
    <n v="7"/>
    <n v="5.0999999999999996"/>
    <n v="14"/>
    <s v="Red Tribe"/>
    <n v="941"/>
    <s v="E10+"/>
  </r>
  <r>
    <s v="Sherlock Holmes and the Mystery of Osborne House"/>
    <x v="1"/>
    <n v="3"/>
    <x v="5"/>
    <x v="10"/>
    <n v="2"/>
    <s v="Focus Home Interactive"/>
    <n v="16"/>
    <n v="70000"/>
    <n v="140000"/>
    <n v="0"/>
    <n v="30000"/>
    <n v="240000"/>
    <n v="60000"/>
    <n v="0"/>
    <n v="4.8"/>
    <n v="11"/>
    <m/>
    <m/>
    <s v="Frogwares"/>
    <n v="432"/>
    <s v="E10+"/>
  </r>
  <r>
    <s v="Madden NFL 06"/>
    <x v="12"/>
    <n v="4"/>
    <x v="3"/>
    <x v="0"/>
    <n v="11"/>
    <s v="Electronic Arts"/>
    <n v="15"/>
    <n v="170000"/>
    <n v="60000"/>
    <n v="0"/>
    <n v="0"/>
    <n v="230000"/>
    <n v="57500"/>
    <n v="0"/>
    <n v="7.1"/>
    <n v="7"/>
    <m/>
    <m/>
    <s v="Exient Entertainment"/>
    <n v="402"/>
    <s v="E"/>
  </r>
  <r>
    <s v="Madagascar: Escape 2 Africa"/>
    <x v="3"/>
    <n v="9"/>
    <x v="1"/>
    <x v="4"/>
    <n v="1"/>
    <s v="Activision"/>
    <n v="4"/>
    <n v="120000"/>
    <n v="80000"/>
    <n v="0"/>
    <n v="30000"/>
    <n v="230000"/>
    <n v="57500"/>
    <n v="0"/>
    <n v="5.8"/>
    <n v="13"/>
    <n v="6.8"/>
    <n v="4"/>
    <s v="Toys for Bob"/>
    <n v="1178"/>
    <s v="E10+"/>
  </r>
  <r>
    <s v="Megamind: Mega Team Unite"/>
    <x v="0"/>
    <n v="13"/>
    <x v="5"/>
    <x v="10"/>
    <n v="2"/>
    <s v="THQ"/>
    <n v="34"/>
    <n v="150000"/>
    <n v="60000"/>
    <n v="0"/>
    <n v="20000"/>
    <n v="230000"/>
    <n v="57500"/>
    <n v="0"/>
    <m/>
    <m/>
    <m/>
    <m/>
    <s v="THQ"/>
    <n v="1158"/>
    <s v="E10+"/>
  </r>
  <r>
    <s v="NBA 2K6"/>
    <x v="2"/>
    <n v="15"/>
    <x v="3"/>
    <x v="4"/>
    <n v="1"/>
    <s v="Take-Two Interactive"/>
    <n v="32"/>
    <n v="210000"/>
    <n v="10000"/>
    <n v="0"/>
    <n v="20000"/>
    <n v="240000"/>
    <n v="60000"/>
    <n v="0"/>
    <n v="8.1"/>
    <n v="33"/>
    <n v="8.6"/>
    <n v="31"/>
    <s v="Visual Concepts"/>
    <n v="1259"/>
    <s v="E"/>
  </r>
  <r>
    <s v="NASCAR 08"/>
    <x v="3"/>
    <n v="9"/>
    <x v="4"/>
    <x v="1"/>
    <n v="7"/>
    <s v="Electronic Arts"/>
    <n v="15"/>
    <n v="150000"/>
    <n v="50000"/>
    <n v="0"/>
    <n v="30000"/>
    <n v="230000"/>
    <n v="57500"/>
    <n v="0"/>
    <n v="5.7"/>
    <n v="21"/>
    <n v="5"/>
    <n v="14"/>
    <s v="EA Tiburon"/>
    <n v="360"/>
    <s v="E"/>
  </r>
  <r>
    <s v="Major League Baseball 2K10"/>
    <x v="4"/>
    <n v="8"/>
    <x v="5"/>
    <x v="0"/>
    <n v="11"/>
    <s v="Take-Two Interactive"/>
    <n v="32"/>
    <n v="110000"/>
    <n v="90000"/>
    <n v="0"/>
    <n v="30000"/>
    <n v="230000"/>
    <n v="57500"/>
    <n v="0"/>
    <m/>
    <m/>
    <m/>
    <m/>
    <s v="Visual Concepts"/>
    <n v="1259"/>
    <s v="E"/>
  </r>
  <r>
    <s v="Wipeout 2"/>
    <x v="5"/>
    <n v="1"/>
    <x v="10"/>
    <x v="3"/>
    <n v="4"/>
    <s v="Activision"/>
    <n v="4"/>
    <n v="220000"/>
    <n v="0"/>
    <n v="0"/>
    <n v="10000"/>
    <n v="230000"/>
    <n v="57500"/>
    <n v="0"/>
    <m/>
    <m/>
    <m/>
    <m/>
    <s v="Endemol"/>
    <n v="382"/>
    <s v="E"/>
  </r>
  <r>
    <s v="Mafia"/>
    <x v="7"/>
    <n v="16"/>
    <x v="7"/>
    <x v="4"/>
    <n v="1"/>
    <s v="Take-Two Interactive"/>
    <n v="32"/>
    <n v="170000"/>
    <n v="50000"/>
    <n v="0"/>
    <n v="10000"/>
    <n v="230000"/>
    <n v="57500"/>
    <n v="0"/>
    <n v="6.6"/>
    <n v="33"/>
    <n v="7.7"/>
    <n v="22"/>
    <s v="Illusion Softworks"/>
    <n v="559"/>
    <s v="M"/>
  </r>
  <r>
    <s v="Grand Slam Tennis 2"/>
    <x v="3"/>
    <n v="9"/>
    <x v="11"/>
    <x v="0"/>
    <n v="11"/>
    <s v="Electronic Arts"/>
    <n v="15"/>
    <n v="90000"/>
    <n v="100000"/>
    <n v="0"/>
    <n v="40000"/>
    <n v="230000"/>
    <n v="57500"/>
    <n v="0"/>
    <n v="7.3"/>
    <n v="36"/>
    <n v="5.2"/>
    <n v="17"/>
    <s v="EA Sports"/>
    <n v="356"/>
    <s v="E"/>
  </r>
  <r>
    <s v="Dynasty Warriors: Strikeforce"/>
    <x v="2"/>
    <n v="15"/>
    <x v="2"/>
    <x v="4"/>
    <n v="1"/>
    <s v="Tecmo Koei"/>
    <n v="33"/>
    <n v="130000"/>
    <n v="60000"/>
    <n v="20000"/>
    <n v="20000"/>
    <n v="230000"/>
    <n v="57500"/>
    <n v="0"/>
    <n v="5.9"/>
    <n v="18"/>
    <n v="5.7"/>
    <n v="12"/>
    <s v="Omega Force"/>
    <n v="833"/>
    <s v="T"/>
  </r>
  <r>
    <s v="Airblade"/>
    <x v="4"/>
    <n v="8"/>
    <x v="9"/>
    <x v="0"/>
    <n v="11"/>
    <s v="Sony Computer Entertainment"/>
    <n v="30"/>
    <n v="110000"/>
    <n v="90000"/>
    <n v="0"/>
    <n v="30000"/>
    <n v="230000"/>
    <n v="57500"/>
    <n v="0"/>
    <n v="7"/>
    <n v="18"/>
    <n v="5.8"/>
    <n v="12"/>
    <s v="Criterion Games"/>
    <n v="261"/>
    <s v="T"/>
  </r>
  <r>
    <s v="Epic Mickey 2: The Power of Two"/>
    <x v="10"/>
    <n v="14"/>
    <x v="11"/>
    <x v="4"/>
    <n v="1"/>
    <s v="Disney Interactive Studios"/>
    <n v="13"/>
    <n v="130000"/>
    <n v="70000"/>
    <n v="10000"/>
    <n v="20000"/>
    <n v="230000"/>
    <n v="57500"/>
    <n v="0"/>
    <n v="5.7"/>
    <n v="14"/>
    <n v="5.6"/>
    <n v="46"/>
    <s v="Junction Point"/>
    <n v="613"/>
    <s v="E"/>
  </r>
  <r>
    <s v="World Series of Poker 2008: Battle for the Bracelets"/>
    <x v="4"/>
    <n v="8"/>
    <x v="4"/>
    <x v="3"/>
    <n v="4"/>
    <s v="Activision"/>
    <n v="4"/>
    <n v="110000"/>
    <n v="90000"/>
    <n v="0"/>
    <n v="30000"/>
    <n v="230000"/>
    <n v="57500"/>
    <n v="0"/>
    <m/>
    <m/>
    <m/>
    <m/>
    <s v="Left Field Productions"/>
    <n v="666"/>
    <s v="T"/>
  </r>
  <r>
    <s v="Carnival Island"/>
    <x v="3"/>
    <n v="9"/>
    <x v="10"/>
    <x v="3"/>
    <n v="4"/>
    <s v="Sony Computer Entertainment"/>
    <n v="30"/>
    <n v="130000"/>
    <n v="60000"/>
    <n v="0"/>
    <n v="40000"/>
    <n v="230000"/>
    <n v="57500"/>
    <n v="0"/>
    <n v="6.6"/>
    <n v="25"/>
    <n v="5.2"/>
    <n v="5"/>
    <s v="Magic Pixel Games"/>
    <n v="698"/>
    <s v="E"/>
  </r>
  <r>
    <s v="Tom Clancy's Rainbow Six: Siege"/>
    <x v="8"/>
    <n v="6"/>
    <x v="13"/>
    <x v="6"/>
    <n v="9"/>
    <s v="Ubisoft"/>
    <n v="35"/>
    <n v="130000"/>
    <n v="80000"/>
    <n v="0"/>
    <n v="20000"/>
    <n v="230000"/>
    <n v="57500"/>
    <n v="0"/>
    <n v="7.9"/>
    <n v="37"/>
    <n v="6.9"/>
    <n v="734"/>
    <s v="Ubisoft Montreal"/>
    <n v="1207"/>
    <s v="M"/>
  </r>
  <r>
    <s v="Genji: Dawn of the Samurai"/>
    <x v="4"/>
    <n v="8"/>
    <x v="3"/>
    <x v="4"/>
    <n v="1"/>
    <s v="Sony Computer Entertainment"/>
    <n v="30"/>
    <n v="110000"/>
    <n v="90000"/>
    <n v="0"/>
    <n v="30000"/>
    <n v="230000"/>
    <n v="57500"/>
    <n v="0"/>
    <n v="7.4"/>
    <n v="49"/>
    <n v="8.3000000000000007"/>
    <n v="19"/>
    <s v="Game Republic"/>
    <n v="459"/>
    <s v="M"/>
  </r>
  <r>
    <s v="The Italian Job"/>
    <x v="4"/>
    <n v="8"/>
    <x v="15"/>
    <x v="1"/>
    <n v="7"/>
    <s v="Eidos Interactive"/>
    <n v="14"/>
    <n v="110000"/>
    <n v="90000"/>
    <n v="0"/>
    <n v="30000"/>
    <n v="230000"/>
    <n v="57500"/>
    <n v="0"/>
    <n v="5.5"/>
    <n v="18"/>
    <n v="6.3"/>
    <n v="4"/>
    <s v="Climax Group"/>
    <n v="229"/>
    <s v="T"/>
  </r>
  <r>
    <s v="TrackMania: Build to Race"/>
    <x v="0"/>
    <n v="13"/>
    <x v="5"/>
    <x v="1"/>
    <n v="7"/>
    <s v="Focus Home Interactive"/>
    <n v="16"/>
    <n v="90000"/>
    <n v="110000"/>
    <n v="0"/>
    <n v="20000"/>
    <n v="220000"/>
    <n v="55000"/>
    <n v="0"/>
    <n v="7.4"/>
    <n v="17"/>
    <n v="6.8"/>
    <n v="5"/>
    <s v="Firebrand Games"/>
    <n v="417"/>
    <s v="E"/>
  </r>
  <r>
    <s v="Ultimate Band"/>
    <x v="0"/>
    <n v="13"/>
    <x v="1"/>
    <x v="3"/>
    <n v="4"/>
    <s v="Disney Interactive Studios"/>
    <n v="13"/>
    <n v="180000"/>
    <n v="30000"/>
    <n v="0"/>
    <n v="20000"/>
    <n v="230000"/>
    <n v="57500"/>
    <n v="0"/>
    <n v="5.9"/>
    <n v="17"/>
    <n v="5.5"/>
    <n v="4"/>
    <s v="Disney Interactive Studios"/>
    <n v="318"/>
    <s v="E10+"/>
  </r>
  <r>
    <s v="Freedom Fighters"/>
    <x v="7"/>
    <n v="16"/>
    <x v="15"/>
    <x v="6"/>
    <n v="9"/>
    <s v="Electronic Arts"/>
    <n v="15"/>
    <n v="170000"/>
    <n v="50000"/>
    <n v="0"/>
    <n v="10000"/>
    <n v="230000"/>
    <n v="57500"/>
    <n v="0"/>
    <n v="8.1999999999999993"/>
    <n v="23"/>
    <n v="8.1999999999999993"/>
    <n v="23"/>
    <s v="Io Interactive"/>
    <n v="589"/>
    <s v="T"/>
  </r>
  <r>
    <s v="Barbie and the Three Musketeers"/>
    <x v="0"/>
    <n v="13"/>
    <x v="2"/>
    <x v="10"/>
    <n v="2"/>
    <s v="Activision"/>
    <n v="4"/>
    <n v="210000"/>
    <n v="0"/>
    <n v="0"/>
    <n v="20000"/>
    <n v="230000"/>
    <n v="57500"/>
    <n v="0"/>
    <m/>
    <m/>
    <m/>
    <m/>
    <s v="Activision"/>
    <n v="35"/>
    <s v="E"/>
  </r>
  <r>
    <s v="Madden NFL 12"/>
    <x v="9"/>
    <n v="11"/>
    <x v="10"/>
    <x v="0"/>
    <n v="11"/>
    <s v="Electronic Arts"/>
    <n v="15"/>
    <n v="210000"/>
    <n v="0"/>
    <n v="0"/>
    <n v="20000"/>
    <n v="230000"/>
    <n v="57500"/>
    <n v="0"/>
    <m/>
    <m/>
    <m/>
    <m/>
    <s v="EA Tiburon"/>
    <n v="360"/>
    <s v="E"/>
  </r>
  <r>
    <s v="Soldier of Fortune II: Double Helix"/>
    <x v="7"/>
    <n v="16"/>
    <x v="15"/>
    <x v="6"/>
    <n v="9"/>
    <s v="Activision"/>
    <n v="4"/>
    <n v="170000"/>
    <n v="50000"/>
    <n v="0"/>
    <n v="10000"/>
    <n v="230000"/>
    <n v="57500"/>
    <n v="0"/>
    <n v="6.1"/>
    <n v="26"/>
    <n v="6.5"/>
    <n v="13"/>
    <s v="Gratuitous Games"/>
    <n v="493"/>
    <s v="M"/>
  </r>
  <r>
    <s v="Disney Princess: Enchanted Journey"/>
    <x v="4"/>
    <n v="8"/>
    <x v="4"/>
    <x v="10"/>
    <n v="2"/>
    <s v="Disney Interactive Studios"/>
    <n v="13"/>
    <n v="110000"/>
    <n v="90000"/>
    <n v="0"/>
    <n v="30000"/>
    <n v="230000"/>
    <n v="57500"/>
    <n v="0"/>
    <m/>
    <m/>
    <m/>
    <m/>
    <s v="Papaya Studios"/>
    <n v="858"/>
    <s v="E"/>
  </r>
  <r>
    <s v="Lunar Knights"/>
    <x v="1"/>
    <n v="3"/>
    <x v="0"/>
    <x v="9"/>
    <n v="8"/>
    <s v="Konami Digital Entertainment"/>
    <n v="19"/>
    <n v="170000"/>
    <n v="10000"/>
    <n v="40000"/>
    <n v="10000"/>
    <n v="230000"/>
    <n v="57500"/>
    <n v="0"/>
    <n v="8.1999999999999993"/>
    <n v="39"/>
    <n v="7.8"/>
    <n v="25"/>
    <s v="Kojima Productions"/>
    <n v="643"/>
    <s v="E10+"/>
  </r>
  <r>
    <s v="Hot Wheels: Beat That!"/>
    <x v="1"/>
    <n v="3"/>
    <x v="4"/>
    <x v="1"/>
    <n v="7"/>
    <s v="Activision"/>
    <n v="4"/>
    <n v="210000"/>
    <n v="0"/>
    <n v="0"/>
    <n v="20000"/>
    <n v="230000"/>
    <n v="57500"/>
    <n v="0"/>
    <m/>
    <m/>
    <m/>
    <m/>
    <s v="Human Soft"/>
    <n v="542"/>
    <s v="E"/>
  </r>
  <r>
    <s v="Final Fantasy XI: Treasures of Aht Urhgan"/>
    <x v="4"/>
    <n v="8"/>
    <x v="0"/>
    <x v="9"/>
    <n v="8"/>
    <s v="Square Enix"/>
    <n v="31"/>
    <n v="60000"/>
    <n v="50000"/>
    <n v="100000"/>
    <n v="20000"/>
    <n v="230000"/>
    <n v="57500"/>
    <n v="0"/>
    <n v="8.6999999999999993"/>
    <n v="4"/>
    <n v="7.1"/>
    <n v="13"/>
    <s v="Square Enix"/>
    <n v="1075"/>
    <s v="T"/>
  </r>
  <r>
    <s v="WWE All Stars"/>
    <x v="5"/>
    <n v="1"/>
    <x v="10"/>
    <x v="7"/>
    <n v="3"/>
    <s v="THQ"/>
    <n v="34"/>
    <n v="150000"/>
    <n v="60000"/>
    <n v="0"/>
    <n v="20000"/>
    <n v="230000"/>
    <n v="57500"/>
    <n v="0"/>
    <n v="7.1"/>
    <n v="12"/>
    <n v="7.4"/>
    <n v="7"/>
    <s v="THQ"/>
    <n v="1158"/>
    <s v="T"/>
  </r>
  <r>
    <s v="Mortal Kombat: Armageddon"/>
    <x v="0"/>
    <n v="13"/>
    <x v="4"/>
    <x v="7"/>
    <n v="3"/>
    <s v="Midway Games"/>
    <n v="24"/>
    <n v="190000"/>
    <n v="20000"/>
    <n v="0"/>
    <n v="20000"/>
    <n v="230000"/>
    <n v="57500"/>
    <n v="0"/>
    <n v="7.1"/>
    <n v="29"/>
    <n v="8.4"/>
    <n v="33"/>
    <s v="JGI Entertainment"/>
    <n v="611"/>
    <s v="M"/>
  </r>
  <r>
    <s v="Madden NFL 13"/>
    <x v="10"/>
    <n v="14"/>
    <x v="11"/>
    <x v="0"/>
    <n v="11"/>
    <s v="Electronic Arts"/>
    <n v="15"/>
    <n v="210000"/>
    <n v="0"/>
    <n v="0"/>
    <n v="20000"/>
    <n v="230000"/>
    <n v="57500"/>
    <n v="0"/>
    <n v="7.5"/>
    <n v="9"/>
    <n v="6.7"/>
    <n v="30"/>
    <s v="EA Tiburon"/>
    <n v="360"/>
    <s v="E"/>
  </r>
  <r>
    <s v="Bratz: Girlz Really Rock"/>
    <x v="4"/>
    <n v="8"/>
    <x v="1"/>
    <x v="4"/>
    <n v="1"/>
    <s v="THQ"/>
    <n v="34"/>
    <n v="110000"/>
    <n v="90000"/>
    <n v="0"/>
    <n v="30000"/>
    <n v="230000"/>
    <n v="57500"/>
    <n v="0"/>
    <m/>
    <m/>
    <n v="8.4"/>
    <n v="7"/>
    <s v="Blitz Games"/>
    <n v="158"/>
    <s v="E"/>
  </r>
  <r>
    <s v="Transformers: Devastation"/>
    <x v="6"/>
    <n v="10"/>
    <x v="13"/>
    <x v="4"/>
    <n v="1"/>
    <s v="Activision"/>
    <n v="4"/>
    <n v="100000"/>
    <n v="90000"/>
    <n v="0"/>
    <n v="40000"/>
    <n v="230000"/>
    <n v="57500"/>
    <n v="0"/>
    <n v="7.7"/>
    <n v="50"/>
    <n v="7.5"/>
    <n v="160"/>
    <s v="PlatinumGames"/>
    <n v="879"/>
    <s v="T"/>
  </r>
  <r>
    <s v="Hannah Montana: The Movie"/>
    <x v="3"/>
    <n v="9"/>
    <x v="2"/>
    <x v="10"/>
    <n v="2"/>
    <s v="Disney Interactive Studios"/>
    <n v="13"/>
    <n v="140000"/>
    <n v="60000"/>
    <n v="0"/>
    <n v="30000"/>
    <n v="230000"/>
    <n v="57500"/>
    <n v="0"/>
    <m/>
    <m/>
    <n v="3.4"/>
    <n v="17"/>
    <s v="n-Space"/>
    <n v="825"/>
    <s v="E"/>
  </r>
  <r>
    <s v="BlowOut"/>
    <x v="4"/>
    <n v="8"/>
    <x v="15"/>
    <x v="6"/>
    <n v="9"/>
    <s v="Zoo Digital Publishing"/>
    <n v="39"/>
    <n v="110000"/>
    <n v="90000"/>
    <n v="0"/>
    <n v="30000"/>
    <n v="230000"/>
    <n v="57500"/>
    <n v="0"/>
    <n v="5.8"/>
    <n v="12"/>
    <n v="6.2"/>
    <n v="5"/>
    <s v="Terminal Reality"/>
    <n v="1147"/>
    <s v="T"/>
  </r>
  <r>
    <s v="NFL Blitz Pro"/>
    <x v="4"/>
    <n v="8"/>
    <x v="15"/>
    <x v="0"/>
    <n v="11"/>
    <s v="Midway Games"/>
    <n v="24"/>
    <n v="110000"/>
    <n v="90000"/>
    <n v="0"/>
    <n v="30000"/>
    <n v="230000"/>
    <n v="57500"/>
    <n v="0"/>
    <n v="7.3"/>
    <n v="20"/>
    <n v="8.5"/>
    <n v="14"/>
    <s v="Midway"/>
    <n v="735"/>
    <s v="E"/>
  </r>
  <r>
    <s v="Tiger Woods PGA Tour 2003"/>
    <x v="11"/>
    <n v="5"/>
    <x v="8"/>
    <x v="0"/>
    <n v="11"/>
    <s v="Electronic Arts"/>
    <n v="15"/>
    <n v="180000"/>
    <n v="50000"/>
    <n v="0"/>
    <n v="10000"/>
    <n v="240000"/>
    <n v="60000"/>
    <n v="0"/>
    <n v="9"/>
    <n v="10"/>
    <n v="8"/>
    <n v="5"/>
    <s v="EA Sports"/>
    <n v="356"/>
    <s v="E"/>
  </r>
  <r>
    <s v="Tales of Berseria"/>
    <x v="6"/>
    <n v="10"/>
    <x v="14"/>
    <x v="9"/>
    <n v="8"/>
    <s v="Namco Bandai Games"/>
    <n v="25"/>
    <n v="0"/>
    <n v="0"/>
    <n v="230000"/>
    <n v="0"/>
    <n v="230000"/>
    <n v="57500"/>
    <n v="0"/>
    <m/>
    <m/>
    <m/>
    <m/>
    <s v="Bandai Namco Games"/>
    <n v="114"/>
    <s v="T"/>
  </r>
  <r>
    <s v="Disgaea: Afternoon of Darkness"/>
    <x v="9"/>
    <n v="11"/>
    <x v="0"/>
    <x v="9"/>
    <n v="8"/>
    <s v="Tecmo Koei"/>
    <n v="33"/>
    <n v="150000"/>
    <n v="10000"/>
    <n v="40000"/>
    <n v="20000"/>
    <n v="220000"/>
    <n v="55000"/>
    <n v="0"/>
    <n v="8.6999999999999993"/>
    <n v="37"/>
    <n v="8.1999999999999993"/>
    <n v="69"/>
    <s v="Nippon Ichi Software"/>
    <n v="817"/>
    <s v="T"/>
  </r>
  <r>
    <s v="Toukiden Kiwami"/>
    <x v="15"/>
    <n v="12"/>
    <x v="12"/>
    <x v="4"/>
    <n v="1"/>
    <s v="Tecmo Koei"/>
    <n v="33"/>
    <n v="20000"/>
    <n v="20000"/>
    <n v="170000"/>
    <n v="10000"/>
    <n v="220000"/>
    <n v="55000"/>
    <n v="0"/>
    <n v="8.1999999999999993"/>
    <n v="5"/>
    <n v="8.6"/>
    <n v="42"/>
    <s v="Omega Force, Koei Tecmo Games"/>
    <n v="835"/>
    <s v="T"/>
  </r>
  <r>
    <s v="Hello Kitty Seasons"/>
    <x v="0"/>
    <n v="13"/>
    <x v="5"/>
    <x v="10"/>
    <n v="2"/>
    <s v="Namco Bandai Games"/>
    <n v="25"/>
    <n v="150000"/>
    <n v="60000"/>
    <n v="0"/>
    <n v="20000"/>
    <n v="230000"/>
    <n v="57500"/>
    <n v="0"/>
    <m/>
    <m/>
    <m/>
    <m/>
    <s v="Sanrio Digital"/>
    <n v="982"/>
    <s v="E"/>
  </r>
  <r>
    <s v="SSX On Tour"/>
    <x v="9"/>
    <n v="11"/>
    <x v="3"/>
    <x v="0"/>
    <n v="11"/>
    <s v="Electronic Arts"/>
    <n v="15"/>
    <n v="190000"/>
    <n v="20000"/>
    <n v="0"/>
    <n v="20000"/>
    <n v="230000"/>
    <n v="57500"/>
    <n v="0"/>
    <n v="7.9"/>
    <n v="23"/>
    <n v="8.1"/>
    <n v="44"/>
    <s v="EA Montreal"/>
    <n v="350"/>
    <s v="E"/>
  </r>
  <r>
    <s v="NCAA Football 09"/>
    <x v="9"/>
    <n v="11"/>
    <x v="1"/>
    <x v="0"/>
    <n v="11"/>
    <s v="Electronic Arts"/>
    <n v="15"/>
    <n v="210000"/>
    <n v="0"/>
    <n v="0"/>
    <n v="20000"/>
    <n v="230000"/>
    <n v="57500"/>
    <n v="0"/>
    <m/>
    <m/>
    <m/>
    <m/>
    <s v="EA Canada"/>
    <n v="339"/>
    <s v="E"/>
  </r>
  <r>
    <s v="Rune Factory: Tides of Destiny"/>
    <x v="3"/>
    <n v="9"/>
    <x v="10"/>
    <x v="9"/>
    <n v="8"/>
    <s v="Marvelous Interactive"/>
    <n v="22"/>
    <n v="140000"/>
    <n v="0"/>
    <n v="70000"/>
    <n v="20000"/>
    <n v="230000"/>
    <n v="57500"/>
    <n v="0"/>
    <n v="5.5"/>
    <n v="12"/>
    <n v="7.9"/>
    <n v="44"/>
    <s v="Neverland"/>
    <n v="791"/>
    <s v="E10+"/>
  </r>
  <r>
    <s v="NCAA GameBreaker 2004"/>
    <x v="4"/>
    <n v="8"/>
    <x v="15"/>
    <x v="0"/>
    <n v="11"/>
    <s v="Sony Computer Entertainment"/>
    <n v="30"/>
    <n v="110000"/>
    <n v="90000"/>
    <n v="0"/>
    <n v="30000"/>
    <n v="230000"/>
    <n v="57500"/>
    <n v="0"/>
    <n v="6.1"/>
    <n v="15"/>
    <m/>
    <m/>
    <s v="989 Sports"/>
    <n v="28"/>
    <s v="E"/>
  </r>
  <r>
    <s v="Lumines: Electronic Symphony"/>
    <x v="15"/>
    <n v="12"/>
    <x v="11"/>
    <x v="3"/>
    <n v="4"/>
    <s v="Ubisoft"/>
    <n v="35"/>
    <n v="90000"/>
    <n v="90000"/>
    <n v="10000"/>
    <n v="40000"/>
    <n v="230000"/>
    <n v="57500"/>
    <n v="0"/>
    <n v="8.3000000000000007"/>
    <n v="65"/>
    <n v="7.8"/>
    <n v="85"/>
    <s v="Q Entertainment"/>
    <n v="909"/>
    <s v="E"/>
  </r>
  <r>
    <s v="Tony Hawk's Proving Ground"/>
    <x v="1"/>
    <n v="3"/>
    <x v="4"/>
    <x v="0"/>
    <n v="11"/>
    <s v="Activision"/>
    <n v="4"/>
    <n v="200000"/>
    <n v="10000"/>
    <n v="0"/>
    <n v="20000"/>
    <n v="230000"/>
    <n v="57500"/>
    <n v="0"/>
    <n v="7.9"/>
    <n v="21"/>
    <n v="6.7"/>
    <n v="6"/>
    <s v="Vicarious Visions"/>
    <n v="1247"/>
    <s v="E10+"/>
  </r>
  <r>
    <s v="The Polar Express"/>
    <x v="4"/>
    <n v="8"/>
    <x v="7"/>
    <x v="10"/>
    <n v="2"/>
    <s v="THQ"/>
    <n v="34"/>
    <n v="110000"/>
    <n v="90000"/>
    <n v="0"/>
    <n v="30000"/>
    <n v="230000"/>
    <n v="57500"/>
    <n v="0"/>
    <n v="3.9"/>
    <n v="10"/>
    <n v="4.3"/>
    <n v="6"/>
    <s v="Blue Tongue"/>
    <n v="171"/>
    <s v="E"/>
  </r>
  <r>
    <s v="Valhalla Knights 2"/>
    <x v="9"/>
    <n v="11"/>
    <x v="1"/>
    <x v="9"/>
    <n v="8"/>
    <s v="Rising Star Games"/>
    <n v="28"/>
    <n v="90000"/>
    <n v="0"/>
    <n v="120000"/>
    <n v="10000"/>
    <n v="220000"/>
    <n v="55000"/>
    <n v="0"/>
    <n v="5"/>
    <n v="13"/>
    <n v="5.4"/>
    <n v="13"/>
    <s v="K2"/>
    <n v="618"/>
    <s v="E10+"/>
  </r>
  <r>
    <s v="Spec Ops: The Line"/>
    <x v="8"/>
    <n v="6"/>
    <x v="11"/>
    <x v="6"/>
    <n v="9"/>
    <s v="Take-Two Interactive"/>
    <n v="32"/>
    <n v="110000"/>
    <n v="90000"/>
    <n v="0"/>
    <n v="20000"/>
    <n v="220000"/>
    <n v="55000"/>
    <n v="0"/>
    <n v="7.6"/>
    <n v="16"/>
    <n v="8.1999999999999993"/>
    <n v="1237"/>
    <s v="Yager"/>
    <n v="1291"/>
    <s v="M"/>
  </r>
  <r>
    <s v="NBA ShootOut 2003"/>
    <x v="4"/>
    <n v="8"/>
    <x v="8"/>
    <x v="0"/>
    <n v="11"/>
    <s v="Sony Computer Entertainment"/>
    <n v="30"/>
    <n v="110000"/>
    <n v="90000"/>
    <n v="0"/>
    <n v="30000"/>
    <n v="230000"/>
    <n v="57500"/>
    <n v="0"/>
    <n v="6.2"/>
    <n v="22"/>
    <n v="5.9"/>
    <n v="8"/>
    <s v="SCEA"/>
    <n v="994"/>
    <s v="E"/>
  </r>
  <r>
    <s v="NHL FaceOff 2003"/>
    <x v="4"/>
    <n v="8"/>
    <x v="8"/>
    <x v="0"/>
    <n v="11"/>
    <s v="Sony Computer Entertainment"/>
    <n v="30"/>
    <n v="110000"/>
    <n v="90000"/>
    <n v="0"/>
    <n v="30000"/>
    <n v="230000"/>
    <n v="57500"/>
    <n v="0"/>
    <n v="5.5"/>
    <n v="20"/>
    <m/>
    <m/>
    <s v="989 Sports"/>
    <n v="28"/>
    <s v="E"/>
  </r>
  <r>
    <s v="Need For Speed: Undercover"/>
    <x v="1"/>
    <n v="3"/>
    <x v="1"/>
    <x v="1"/>
    <n v="7"/>
    <s v="Electronic Arts"/>
    <n v="15"/>
    <n v="180000"/>
    <n v="30000"/>
    <n v="0"/>
    <n v="20000"/>
    <n v="230000"/>
    <n v="57500"/>
    <n v="0"/>
    <n v="5.9"/>
    <n v="7"/>
    <n v="6.7"/>
    <n v="6"/>
    <s v="Firebrand Games"/>
    <n v="417"/>
    <s v="E10+"/>
  </r>
  <r>
    <s v="Guitar Hero Live"/>
    <x v="2"/>
    <n v="15"/>
    <x v="13"/>
    <x v="3"/>
    <n v="4"/>
    <s v="Activision"/>
    <n v="4"/>
    <n v="130000"/>
    <n v="80000"/>
    <n v="0"/>
    <n v="20000"/>
    <n v="230000"/>
    <n v="57500"/>
    <n v="0"/>
    <m/>
    <m/>
    <n v="5.5"/>
    <n v="19"/>
    <s v="Activision"/>
    <n v="35"/>
    <s v="T"/>
  </r>
  <r>
    <s v="Killer is Dead"/>
    <x v="3"/>
    <n v="9"/>
    <x v="6"/>
    <x v="4"/>
    <n v="1"/>
    <s v="Deep Silver"/>
    <n v="12"/>
    <n v="120000"/>
    <n v="30000"/>
    <n v="50000"/>
    <n v="30000"/>
    <n v="230000"/>
    <n v="57500"/>
    <n v="0"/>
    <n v="6.4"/>
    <n v="39"/>
    <n v="7.9"/>
    <n v="215"/>
    <s v="Grasshopper Manufacture"/>
    <n v="492"/>
    <s v="M"/>
  </r>
  <r>
    <s v="F1 2014"/>
    <x v="2"/>
    <n v="15"/>
    <x v="12"/>
    <x v="1"/>
    <n v="7"/>
    <s v="Codemasters"/>
    <n v="9"/>
    <n v="80000"/>
    <n v="130000"/>
    <n v="0"/>
    <n v="20000"/>
    <n v="230000"/>
    <n v="57500"/>
    <n v="0"/>
    <n v="6.4"/>
    <n v="14"/>
    <n v="4.0999999999999996"/>
    <n v="20"/>
    <s v="Codemasters Birmingham"/>
    <n v="236"/>
    <s v="E"/>
  </r>
  <r>
    <s v="New Carnival Games"/>
    <x v="1"/>
    <n v="3"/>
    <x v="5"/>
    <x v="3"/>
    <n v="4"/>
    <s v="Take-Two Interactive"/>
    <n v="32"/>
    <n v="160000"/>
    <n v="50000"/>
    <n v="0"/>
    <n v="20000"/>
    <n v="230000"/>
    <n v="57500"/>
    <n v="0"/>
    <m/>
    <m/>
    <m/>
    <m/>
    <s v="Cat Daddy Games"/>
    <n v="209"/>
    <s v="E"/>
  </r>
  <r>
    <s v="Legion: The Legend of Excalibur"/>
    <x v="4"/>
    <n v="8"/>
    <x v="8"/>
    <x v="4"/>
    <n v="1"/>
    <s v="Midway Games"/>
    <n v="24"/>
    <n v="110000"/>
    <n v="90000"/>
    <n v="0"/>
    <n v="30000"/>
    <n v="230000"/>
    <n v="57500"/>
    <n v="0"/>
    <n v="5.0999999999999996"/>
    <n v="21"/>
    <n v="7"/>
    <n v="6"/>
    <s v="7 Studios"/>
    <n v="26"/>
    <s v="M"/>
  </r>
  <r>
    <s v="LEGO Jurassic World"/>
    <x v="15"/>
    <n v="12"/>
    <x v="13"/>
    <x v="4"/>
    <n v="1"/>
    <s v="Warner Bros. Interactive Entertainment"/>
    <n v="38"/>
    <n v="50000"/>
    <n v="130000"/>
    <n v="0"/>
    <n v="50000"/>
    <n v="230000"/>
    <n v="57500"/>
    <n v="0"/>
    <m/>
    <m/>
    <n v="7.6"/>
    <n v="11"/>
    <s v="TT Games"/>
    <n v="1195"/>
    <s v="E10+"/>
  </r>
  <r>
    <s v="Spartan: Total Warrior"/>
    <x v="4"/>
    <n v="8"/>
    <x v="3"/>
    <x v="4"/>
    <n v="1"/>
    <s v="Sega"/>
    <n v="29"/>
    <n v="110000"/>
    <n v="90000"/>
    <n v="0"/>
    <n v="30000"/>
    <n v="230000"/>
    <n v="57500"/>
    <n v="0"/>
    <n v="7.4"/>
    <n v="33"/>
    <n v="8.4"/>
    <n v="65"/>
    <s v="Creative Assembly"/>
    <n v="257"/>
    <s v="M"/>
  </r>
  <r>
    <s v="Family Party: 30 Great Games Winter Fun"/>
    <x v="0"/>
    <n v="13"/>
    <x v="5"/>
    <x v="0"/>
    <n v="11"/>
    <s v="D3Publisher"/>
    <n v="11"/>
    <n v="210000"/>
    <n v="0"/>
    <n v="0"/>
    <n v="10000"/>
    <n v="220000"/>
    <n v="55000"/>
    <n v="0"/>
    <m/>
    <m/>
    <m/>
    <m/>
    <s v="Tamsoft"/>
    <n v="1121"/>
    <s v="E"/>
  </r>
  <r>
    <s v="Zumba Fitness: World Party"/>
    <x v="0"/>
    <n v="13"/>
    <x v="6"/>
    <x v="3"/>
    <n v="4"/>
    <s v="Majesco Entertainment"/>
    <n v="21"/>
    <n v="110000"/>
    <n v="100000"/>
    <n v="0"/>
    <n v="20000"/>
    <n v="230000"/>
    <n v="57500"/>
    <n v="0"/>
    <m/>
    <m/>
    <m/>
    <m/>
    <s v="Zoe Mode"/>
    <n v="1307"/>
    <s v="E"/>
  </r>
  <r>
    <s v="Justice League Heroes"/>
    <x v="9"/>
    <n v="11"/>
    <x v="0"/>
    <x v="9"/>
    <n v="8"/>
    <s v="Eidos Interactive"/>
    <n v="14"/>
    <n v="200000"/>
    <n v="10000"/>
    <n v="0"/>
    <n v="20000"/>
    <n v="230000"/>
    <n v="57500"/>
    <n v="0"/>
    <n v="7.2"/>
    <n v="13"/>
    <n v="7.8"/>
    <n v="5"/>
    <s v="Snowblind Studios"/>
    <n v="1051"/>
    <s v="T"/>
  </r>
  <r>
    <s v="Whirl Tour"/>
    <x v="4"/>
    <n v="8"/>
    <x v="8"/>
    <x v="0"/>
    <n v="11"/>
    <s v="Crave Entertainment"/>
    <n v="10"/>
    <n v="110000"/>
    <n v="90000"/>
    <n v="0"/>
    <n v="30000"/>
    <n v="230000"/>
    <n v="57500"/>
    <n v="0"/>
    <n v="5.8"/>
    <n v="9"/>
    <n v="7"/>
    <n v="5"/>
    <s v="Papaya Studios"/>
    <n v="858"/>
    <s v="E"/>
  </r>
  <r>
    <s v="Time Crisis: Crisis Zone"/>
    <x v="4"/>
    <n v="8"/>
    <x v="7"/>
    <x v="6"/>
    <n v="9"/>
    <s v="Namco Bandai Games"/>
    <n v="25"/>
    <n v="110000"/>
    <n v="90000"/>
    <n v="0"/>
    <n v="30000"/>
    <n v="230000"/>
    <n v="57500"/>
    <n v="0"/>
    <n v="6.6"/>
    <n v="38"/>
    <m/>
    <m/>
    <s v="Namco"/>
    <n v="767"/>
    <s v="T"/>
  </r>
  <r>
    <s v="Ben 10 Ultimate Alien: Cosmic Destruction"/>
    <x v="4"/>
    <n v="8"/>
    <x v="5"/>
    <x v="2"/>
    <n v="5"/>
    <s v="D3Publisher"/>
    <n v="11"/>
    <n v="130000"/>
    <n v="60000"/>
    <n v="0"/>
    <n v="40000"/>
    <n v="230000"/>
    <n v="57500"/>
    <n v="0"/>
    <m/>
    <m/>
    <m/>
    <m/>
    <s v="Papaya Studios"/>
    <n v="858"/>
    <s v="E10+"/>
  </r>
  <r>
    <s v="NBA Street: Showdown"/>
    <x v="9"/>
    <n v="11"/>
    <x v="3"/>
    <x v="0"/>
    <n v="11"/>
    <s v="Electronic Arts"/>
    <n v="15"/>
    <n v="200000"/>
    <n v="0"/>
    <n v="0"/>
    <n v="20000"/>
    <n v="220000"/>
    <n v="55000"/>
    <n v="0"/>
    <n v="7.5"/>
    <n v="25"/>
    <n v="8.5"/>
    <n v="15"/>
    <s v="EA Canada"/>
    <n v="339"/>
    <s v="E"/>
  </r>
  <r>
    <s v="pro evolution soccer 2011"/>
    <x v="0"/>
    <n v="13"/>
    <x v="5"/>
    <x v="0"/>
    <n v="11"/>
    <s v="Konami Digital Entertainment"/>
    <n v="19"/>
    <n v="70000"/>
    <n v="100000"/>
    <n v="30000"/>
    <n v="20000"/>
    <n v="220000"/>
    <n v="55000"/>
    <n v="0"/>
    <n v="7.8"/>
    <n v="9"/>
    <n v="5.4"/>
    <n v="7"/>
    <s v="Konami"/>
    <n v="646"/>
    <s v="E"/>
  </r>
  <r>
    <s v="Skies of Arcadia Legends"/>
    <x v="11"/>
    <n v="5"/>
    <x v="8"/>
    <x v="9"/>
    <n v="8"/>
    <s v="Atari"/>
    <n v="5"/>
    <n v="170000"/>
    <n v="40000"/>
    <n v="0"/>
    <n v="10000"/>
    <n v="220000"/>
    <n v="55000"/>
    <n v="0"/>
    <n v="8.4"/>
    <n v="31"/>
    <n v="9.1999999999999993"/>
    <n v="95"/>
    <s v="Overworks"/>
    <n v="850"/>
    <s v="T"/>
  </r>
  <r>
    <s v="MotoGP 08"/>
    <x v="4"/>
    <n v="8"/>
    <x v="1"/>
    <x v="1"/>
    <n v="7"/>
    <s v="Capcom"/>
    <n v="8"/>
    <n v="10000"/>
    <n v="0"/>
    <n v="0"/>
    <n v="210000"/>
    <n v="220000"/>
    <n v="55000"/>
    <n v="0"/>
    <m/>
    <m/>
    <m/>
    <m/>
    <s v="Milestone S.r.l"/>
    <n v="742"/>
    <s v="E"/>
  </r>
  <r>
    <s v="Breath of Fire"/>
    <x v="12"/>
    <n v="4"/>
    <x v="9"/>
    <x v="9"/>
    <n v="8"/>
    <s v="Ubisoft"/>
    <n v="35"/>
    <n v="110000"/>
    <n v="40000"/>
    <n v="60000"/>
    <n v="0"/>
    <n v="210000"/>
    <n v="52500"/>
    <n v="0"/>
    <n v="7.9"/>
    <n v="17"/>
    <n v="8.8000000000000007"/>
    <n v="9"/>
    <s v="Capcom"/>
    <n v="202"/>
    <s v="E"/>
  </r>
  <r>
    <s v="Risen 2: Dark Waters"/>
    <x v="8"/>
    <n v="6"/>
    <x v="11"/>
    <x v="9"/>
    <n v="8"/>
    <s v="Deep Silver"/>
    <n v="12"/>
    <n v="0"/>
    <n v="190000"/>
    <n v="0"/>
    <n v="30000"/>
    <n v="220000"/>
    <n v="55000"/>
    <n v="0"/>
    <n v="6.9"/>
    <n v="51"/>
    <n v="5.6"/>
    <n v="751"/>
    <s v="Piranha Bytes"/>
    <n v="873"/>
    <s v="M"/>
  </r>
  <r>
    <s v="Petz Monkeyz House"/>
    <x v="1"/>
    <n v="3"/>
    <x v="1"/>
    <x v="8"/>
    <n v="10"/>
    <s v="Ubisoft"/>
    <n v="35"/>
    <n v="200000"/>
    <n v="0"/>
    <n v="0"/>
    <n v="20000"/>
    <n v="220000"/>
    <n v="55000"/>
    <n v="0"/>
    <m/>
    <m/>
    <m/>
    <m/>
    <s v="Ubisoft"/>
    <n v="1199"/>
    <s v="E"/>
  </r>
  <r>
    <s v="LEGO The Hobbit"/>
    <x v="10"/>
    <n v="14"/>
    <x v="12"/>
    <x v="4"/>
    <n v="1"/>
    <s v="Warner Bros. Interactive Entertainment"/>
    <n v="38"/>
    <n v="90000"/>
    <n v="110000"/>
    <n v="0"/>
    <n v="20000"/>
    <n v="220000"/>
    <n v="55000"/>
    <n v="0"/>
    <m/>
    <m/>
    <n v="7.8"/>
    <n v="11"/>
    <s v="TT Games"/>
    <n v="1195"/>
    <s v="E10+"/>
  </r>
  <r>
    <s v="NCAA Football 2005"/>
    <x v="11"/>
    <n v="5"/>
    <x v="7"/>
    <x v="0"/>
    <n v="11"/>
    <s v="Electronic Arts"/>
    <n v="15"/>
    <n v="170000"/>
    <n v="40000"/>
    <n v="0"/>
    <n v="10000"/>
    <n v="220000"/>
    <n v="55000"/>
    <n v="0"/>
    <n v="8.8000000000000007"/>
    <n v="18"/>
    <n v="9"/>
    <n v="5"/>
    <s v="EA Sports"/>
    <n v="356"/>
    <s v="E"/>
  </r>
  <r>
    <s v="Hamtaro: Ham-Ham Games"/>
    <x v="12"/>
    <n v="4"/>
    <x v="7"/>
    <x v="0"/>
    <n v="11"/>
    <s v="Ninti"/>
    <n v="26"/>
    <n v="160000"/>
    <n v="60000"/>
    <n v="0"/>
    <n v="0"/>
    <n v="220000"/>
    <n v="55000"/>
    <n v="0"/>
    <n v="7.7"/>
    <n v="20"/>
    <n v="7.8"/>
    <n v="6"/>
    <s v="Alphadream Corporation"/>
    <n v="49"/>
    <s v="E"/>
  </r>
  <r>
    <s v="Danny Phantom: The Ultimate Enemy"/>
    <x v="12"/>
    <n v="4"/>
    <x v="3"/>
    <x v="4"/>
    <n v="1"/>
    <s v="THQ"/>
    <n v="34"/>
    <n v="160000"/>
    <n v="60000"/>
    <n v="0"/>
    <n v="0"/>
    <n v="220000"/>
    <n v="55000"/>
    <n v="0"/>
    <m/>
    <m/>
    <n v="8.8000000000000007"/>
    <n v="4"/>
    <s v="Altron"/>
    <n v="50"/>
    <s v="E"/>
  </r>
  <r>
    <s v="Cloudy With a Chance of Meatballs"/>
    <x v="1"/>
    <n v="3"/>
    <x v="2"/>
    <x v="2"/>
    <n v="5"/>
    <s v="Ubisoft"/>
    <n v="35"/>
    <n v="200000"/>
    <n v="10000"/>
    <n v="0"/>
    <n v="20000"/>
    <n v="230000"/>
    <n v="57500"/>
    <n v="0"/>
    <m/>
    <m/>
    <m/>
    <m/>
    <s v="Ubisoft"/>
    <n v="1199"/>
    <s v="E"/>
  </r>
  <r>
    <s v="Soul Sacrifice Delta"/>
    <x v="15"/>
    <n v="12"/>
    <x v="12"/>
    <x v="4"/>
    <n v="1"/>
    <s v="Sony Computer Entertainment"/>
    <n v="30"/>
    <n v="0"/>
    <n v="80000"/>
    <n v="120000"/>
    <n v="20000"/>
    <n v="220000"/>
    <n v="55000"/>
    <n v="0"/>
    <n v="8.1999999999999993"/>
    <n v="24"/>
    <n v="8.4"/>
    <n v="125"/>
    <s v="SCE Japan Studio"/>
    <n v="988"/>
    <s v="M"/>
  </r>
  <r>
    <s v="NASCAR 2011: The Game"/>
    <x v="0"/>
    <n v="13"/>
    <x v="10"/>
    <x v="1"/>
    <n v="7"/>
    <s v="Activision"/>
    <n v="4"/>
    <n v="210000"/>
    <n v="0"/>
    <n v="0"/>
    <n v="10000"/>
    <n v="220000"/>
    <n v="55000"/>
    <n v="0"/>
    <n v="4.2"/>
    <n v="5"/>
    <n v="3.1"/>
    <n v="9"/>
    <s v="Eutechnyx"/>
    <n v="396"/>
    <s v="E"/>
  </r>
  <r>
    <s v="Discovery Kids: Dolphin Discovery"/>
    <x v="1"/>
    <n v="3"/>
    <x v="1"/>
    <x v="8"/>
    <n v="10"/>
    <s v="505 Games"/>
    <n v="1"/>
    <n v="200000"/>
    <n v="0"/>
    <n v="0"/>
    <n v="10000"/>
    <n v="210000"/>
    <n v="52500"/>
    <n v="0"/>
    <m/>
    <m/>
    <m/>
    <m/>
    <s v="505 Games"/>
    <n v="22"/>
    <s v="E"/>
  </r>
  <r>
    <s v="Spider-Man: Edge of Time"/>
    <x v="3"/>
    <n v="9"/>
    <x v="10"/>
    <x v="4"/>
    <n v="1"/>
    <s v="Activision"/>
    <n v="4"/>
    <n v="130000"/>
    <n v="70000"/>
    <n v="0"/>
    <n v="30000"/>
    <n v="230000"/>
    <n v="57500"/>
    <n v="0"/>
    <n v="5.8"/>
    <n v="43"/>
    <n v="7.2"/>
    <n v="29"/>
    <s v="Beenox"/>
    <n v="121"/>
    <s v="T"/>
  </r>
  <r>
    <s v="Spirit Camera: The Cursed Memoir"/>
    <x v="5"/>
    <n v="1"/>
    <x v="11"/>
    <x v="10"/>
    <n v="2"/>
    <s v="Ninti"/>
    <n v="26"/>
    <n v="130000"/>
    <n v="20000"/>
    <n v="60000"/>
    <n v="10000"/>
    <n v="220000"/>
    <n v="55000"/>
    <n v="0"/>
    <n v="5.4"/>
    <n v="35"/>
    <n v="6.1"/>
    <n v="28"/>
    <s v="Tecmo Koei Games"/>
    <n v="1139"/>
    <s v="T"/>
  </r>
  <r>
    <s v="Galactic Wrestling: Featuring Ultimate Muscle"/>
    <x v="4"/>
    <n v="8"/>
    <x v="7"/>
    <x v="7"/>
    <n v="3"/>
    <s v="Namco Bandai Games"/>
    <n v="25"/>
    <n v="30000"/>
    <n v="20000"/>
    <n v="170000"/>
    <n v="10000"/>
    <n v="230000"/>
    <n v="57500"/>
    <n v="0"/>
    <n v="6.1"/>
    <n v="12"/>
    <n v="8"/>
    <n v="5"/>
    <s v="Aki Corp."/>
    <n v="46"/>
    <s v="T"/>
  </r>
  <r>
    <s v="FaceBreaker K.O. Party"/>
    <x v="0"/>
    <n v="13"/>
    <x v="1"/>
    <x v="7"/>
    <n v="3"/>
    <s v="Electronic Arts"/>
    <n v="15"/>
    <n v="190000"/>
    <n v="10000"/>
    <n v="0"/>
    <n v="20000"/>
    <n v="220000"/>
    <n v="55000"/>
    <n v="0"/>
    <n v="6.1"/>
    <n v="15"/>
    <n v="5.6"/>
    <n v="7"/>
    <s v="EA Canada"/>
    <n v="339"/>
    <s v="T"/>
  </r>
  <r>
    <s v="Dino Stalker"/>
    <x v="4"/>
    <n v="8"/>
    <x v="8"/>
    <x v="6"/>
    <n v="9"/>
    <s v="Capcom"/>
    <n v="8"/>
    <n v="70000"/>
    <n v="60000"/>
    <n v="80000"/>
    <n v="20000"/>
    <n v="230000"/>
    <n v="57500"/>
    <n v="0"/>
    <n v="5"/>
    <n v="18"/>
    <n v="6.3"/>
    <n v="8"/>
    <s v="Capcom"/>
    <n v="202"/>
    <s v="M"/>
  </r>
  <r>
    <s v="Petz Rescue: Endangered Paradise"/>
    <x v="1"/>
    <n v="3"/>
    <x v="1"/>
    <x v="10"/>
    <n v="2"/>
    <s v="Ubisoft"/>
    <n v="35"/>
    <n v="210000"/>
    <n v="0"/>
    <n v="0"/>
    <n v="20000"/>
    <n v="230000"/>
    <n v="57500"/>
    <n v="0"/>
    <m/>
    <m/>
    <m/>
    <m/>
    <s v="Phoenix Interactive Entertainment"/>
    <n v="868"/>
    <s v="E"/>
  </r>
  <r>
    <s v="Rapala's Fishing Frenzy"/>
    <x v="0"/>
    <n v="13"/>
    <x v="1"/>
    <x v="0"/>
    <n v="11"/>
    <s v="Activision"/>
    <n v="4"/>
    <n v="200000"/>
    <n v="0"/>
    <n v="0"/>
    <n v="20000"/>
    <n v="220000"/>
    <n v="55000"/>
    <n v="0"/>
    <n v="6.1"/>
    <n v="5"/>
    <m/>
    <m/>
    <s v="FUN Labs"/>
    <n v="441"/>
    <s v="E"/>
  </r>
  <r>
    <s v="Mega Man Zero 3"/>
    <x v="12"/>
    <n v="4"/>
    <x v="7"/>
    <x v="2"/>
    <n v="5"/>
    <s v="Capcom"/>
    <n v="8"/>
    <n v="160000"/>
    <n v="60000"/>
    <n v="0"/>
    <n v="0"/>
    <n v="220000"/>
    <n v="55000"/>
    <n v="0"/>
    <n v="7.7"/>
    <n v="21"/>
    <n v="9"/>
    <n v="22"/>
    <s v="Inti"/>
    <n v="585"/>
    <s v="E"/>
  </r>
  <r>
    <s v="Super Swing Golf"/>
    <x v="0"/>
    <n v="13"/>
    <x v="0"/>
    <x v="0"/>
    <n v="11"/>
    <s v="Ninti"/>
    <n v="26"/>
    <n v="140000"/>
    <n v="10000"/>
    <n v="70000"/>
    <n v="10000"/>
    <n v="230000"/>
    <n v="57500"/>
    <n v="0"/>
    <n v="7.2"/>
    <n v="44"/>
    <n v="7.8"/>
    <n v="15"/>
    <s v="Tecmo, Ntreev Soft"/>
    <n v="1141"/>
    <s v="E10+"/>
  </r>
  <r>
    <s v="G-Force"/>
    <x v="3"/>
    <n v="9"/>
    <x v="2"/>
    <x v="4"/>
    <n v="1"/>
    <s v="Disney Interactive Studios"/>
    <n v="13"/>
    <n v="130000"/>
    <n v="60000"/>
    <n v="0"/>
    <n v="30000"/>
    <n v="220000"/>
    <n v="55000"/>
    <n v="0"/>
    <n v="6.8"/>
    <n v="22"/>
    <n v="7.6"/>
    <n v="7"/>
    <s v="Eurocom Entertainment Software"/>
    <n v="394"/>
    <s v="E10+"/>
  </r>
  <r>
    <s v="Luminous Arc 2"/>
    <x v="1"/>
    <n v="3"/>
    <x v="1"/>
    <x v="9"/>
    <n v="8"/>
    <s v="Rising Star Games"/>
    <n v="28"/>
    <n v="200000"/>
    <n v="0"/>
    <n v="0"/>
    <n v="20000"/>
    <n v="220000"/>
    <n v="55000"/>
    <n v="0"/>
    <n v="7.3"/>
    <n v="19"/>
    <n v="7.7"/>
    <n v="14"/>
    <s v="Image Epoch, Imageepoch"/>
    <n v="560"/>
    <s v="T"/>
  </r>
  <r>
    <s v="Shinobi"/>
    <x v="5"/>
    <n v="1"/>
    <x v="10"/>
    <x v="2"/>
    <n v="5"/>
    <s v="Sega"/>
    <n v="29"/>
    <n v="140000"/>
    <n v="70000"/>
    <n v="0"/>
    <n v="20000"/>
    <n v="230000"/>
    <n v="57500"/>
    <n v="0"/>
    <n v="6.9"/>
    <n v="33"/>
    <n v="7.3"/>
    <n v="33"/>
    <s v="Griptonite Games"/>
    <n v="497"/>
    <s v="T"/>
  </r>
  <r>
    <s v="Tony Hawk's Downhill Jam"/>
    <x v="1"/>
    <n v="3"/>
    <x v="0"/>
    <x v="0"/>
    <n v="11"/>
    <s v="Activision"/>
    <n v="4"/>
    <n v="200000"/>
    <n v="0"/>
    <n v="0"/>
    <n v="20000"/>
    <n v="220000"/>
    <n v="55000"/>
    <n v="0"/>
    <n v="7.6"/>
    <n v="34"/>
    <n v="7"/>
    <n v="7"/>
    <s v="Vicarious Visions"/>
    <n v="1247"/>
    <s v="E"/>
  </r>
  <r>
    <s v="Risen 2: Dark Waters"/>
    <x v="3"/>
    <n v="9"/>
    <x v="11"/>
    <x v="9"/>
    <n v="8"/>
    <s v="Deep Silver"/>
    <n v="12"/>
    <n v="40000"/>
    <n v="130000"/>
    <n v="10000"/>
    <n v="40000"/>
    <n v="220000"/>
    <n v="55000"/>
    <n v="0"/>
    <n v="4.7"/>
    <n v="13"/>
    <n v="5.2"/>
    <n v="37"/>
    <s v="Piranha Bytes"/>
    <n v="873"/>
    <s v="M"/>
  </r>
  <r>
    <s v="Age of Empires: The Age of Kings"/>
    <x v="1"/>
    <n v="3"/>
    <x v="0"/>
    <x v="11"/>
    <n v="12"/>
    <s v="THQ"/>
    <n v="34"/>
    <n v="180000"/>
    <n v="20000"/>
    <n v="0"/>
    <n v="20000"/>
    <n v="220000"/>
    <n v="55000"/>
    <n v="0"/>
    <n v="8"/>
    <n v="38"/>
    <n v="7.9"/>
    <n v="59"/>
    <s v="Backbone Entertainment"/>
    <n v="111"/>
    <s v="E10+"/>
  </r>
  <r>
    <s v="Duel Masters: Kaijudo Showdown"/>
    <x v="12"/>
    <n v="4"/>
    <x v="7"/>
    <x v="3"/>
    <n v="4"/>
    <s v="Atari"/>
    <n v="5"/>
    <n v="160000"/>
    <n v="60000"/>
    <n v="0"/>
    <n v="0"/>
    <n v="220000"/>
    <n v="55000"/>
    <n v="0"/>
    <n v="6.6"/>
    <n v="10"/>
    <m/>
    <m/>
    <s v="Mistic Software"/>
    <n v="746"/>
    <s v="E"/>
  </r>
  <r>
    <s v="MotoGP 09/10"/>
    <x v="3"/>
    <n v="9"/>
    <x v="5"/>
    <x v="1"/>
    <n v="7"/>
    <s v="Capcom"/>
    <n v="8"/>
    <n v="50000"/>
    <n v="130000"/>
    <n v="0"/>
    <n v="40000"/>
    <n v="220000"/>
    <n v="55000"/>
    <n v="0"/>
    <n v="7"/>
    <n v="42"/>
    <n v="5.4"/>
    <n v="28"/>
    <s v="Monumental Games"/>
    <n v="760"/>
    <s v="E"/>
  </r>
  <r>
    <s v="The Lord of the Rings: The Third Age"/>
    <x v="12"/>
    <n v="4"/>
    <x v="7"/>
    <x v="9"/>
    <n v="8"/>
    <s v="Electronic Arts"/>
    <n v="15"/>
    <n v="160000"/>
    <n v="60000"/>
    <n v="0"/>
    <n v="0"/>
    <n v="220000"/>
    <n v="55000"/>
    <n v="0"/>
    <n v="6.7"/>
    <n v="7"/>
    <n v="8.5"/>
    <n v="12"/>
    <s v="Griptonite Games"/>
    <n v="497"/>
    <s v="T"/>
  </r>
  <r>
    <s v="Dinosaur King"/>
    <x v="1"/>
    <n v="3"/>
    <x v="4"/>
    <x v="11"/>
    <n v="12"/>
    <s v="Sega"/>
    <n v="29"/>
    <n v="200000"/>
    <n v="0"/>
    <n v="0"/>
    <n v="20000"/>
    <n v="220000"/>
    <n v="55000"/>
    <n v="0"/>
    <n v="6.1"/>
    <n v="13"/>
    <n v="8"/>
    <n v="9"/>
    <s v="Climax Entertainment"/>
    <n v="228"/>
    <s v="E"/>
  </r>
  <r>
    <s v="The Suffering"/>
    <x v="7"/>
    <n v="16"/>
    <x v="7"/>
    <x v="4"/>
    <n v="1"/>
    <s v="Midway Games"/>
    <n v="24"/>
    <n v="160000"/>
    <n v="50000"/>
    <n v="0"/>
    <n v="10000"/>
    <n v="220000"/>
    <n v="55000"/>
    <n v="0"/>
    <n v="7.7"/>
    <n v="44"/>
    <n v="8.8000000000000007"/>
    <n v="23"/>
    <s v="Surreal Software"/>
    <n v="1107"/>
    <s v="M"/>
  </r>
  <r>
    <s v="Pitfall: The Big Adventure"/>
    <x v="0"/>
    <n v="13"/>
    <x v="1"/>
    <x v="10"/>
    <n v="2"/>
    <s v="Activision"/>
    <n v="4"/>
    <n v="190000"/>
    <n v="20000"/>
    <n v="0"/>
    <n v="20000"/>
    <n v="230000"/>
    <n v="57500"/>
    <n v="0"/>
    <m/>
    <m/>
    <n v="6.3"/>
    <n v="6"/>
    <s v="Edge of Reality"/>
    <n v="367"/>
    <s v="E"/>
  </r>
  <r>
    <s v="Tetris Worlds"/>
    <x v="11"/>
    <n v="5"/>
    <x v="8"/>
    <x v="5"/>
    <n v="6"/>
    <s v="THQ"/>
    <n v="34"/>
    <n v="170000"/>
    <n v="40000"/>
    <n v="0"/>
    <n v="10000"/>
    <n v="220000"/>
    <n v="55000"/>
    <n v="0"/>
    <n v="4.7"/>
    <n v="10"/>
    <n v="5.6"/>
    <n v="8"/>
    <s v="Radical Entertainment"/>
    <n v="915"/>
    <s v="E"/>
  </r>
  <r>
    <s v="The Sims 4: Get Together"/>
    <x v="8"/>
    <n v="6"/>
    <x v="13"/>
    <x v="8"/>
    <n v="10"/>
    <s v="Electronic Arts"/>
    <n v="15"/>
    <n v="50000"/>
    <n v="150000"/>
    <n v="0"/>
    <n v="20000"/>
    <n v="220000"/>
    <n v="55000"/>
    <n v="0"/>
    <n v="7.2"/>
    <n v="16"/>
    <n v="7.3"/>
    <n v="117"/>
    <s v="Maxis"/>
    <n v="714"/>
    <s v="T"/>
  </r>
  <r>
    <s v="Viewtiful Joe 2"/>
    <x v="11"/>
    <n v="5"/>
    <x v="7"/>
    <x v="4"/>
    <n v="1"/>
    <s v="Capcom"/>
    <n v="8"/>
    <n v="170000"/>
    <n v="40000"/>
    <n v="0"/>
    <n v="10000"/>
    <n v="220000"/>
    <n v="55000"/>
    <n v="0"/>
    <n v="8.6"/>
    <n v="39"/>
    <n v="8.3000000000000007"/>
    <n v="19"/>
    <s v="Clover Studio"/>
    <n v="233"/>
    <s v="T"/>
  </r>
  <r>
    <s v="Neopets Puzzle Adventure"/>
    <x v="0"/>
    <n v="13"/>
    <x v="1"/>
    <x v="5"/>
    <n v="6"/>
    <s v="Capcom"/>
    <n v="8"/>
    <n v="180000"/>
    <n v="20000"/>
    <n v="0"/>
    <n v="20000"/>
    <n v="220000"/>
    <n v="55000"/>
    <n v="0"/>
    <n v="5.2"/>
    <n v="11"/>
    <m/>
    <m/>
    <s v="Infinite Interactive"/>
    <n v="571"/>
    <s v="E"/>
  </r>
  <r>
    <s v="Child of Eden"/>
    <x v="3"/>
    <n v="9"/>
    <x v="10"/>
    <x v="6"/>
    <n v="9"/>
    <s v="Ubisoft"/>
    <n v="35"/>
    <n v="90000"/>
    <n v="100000"/>
    <n v="0"/>
    <n v="40000"/>
    <n v="230000"/>
    <n v="57500"/>
    <n v="0"/>
    <n v="8.1"/>
    <n v="21"/>
    <n v="7.8"/>
    <n v="25"/>
    <s v="Q Entertainment"/>
    <n v="909"/>
    <s v="E10+"/>
  </r>
  <r>
    <s v="All Star Karate"/>
    <x v="0"/>
    <n v="13"/>
    <x v="5"/>
    <x v="4"/>
    <n v="1"/>
    <s v="THQ"/>
    <n v="34"/>
    <n v="130000"/>
    <n v="70000"/>
    <n v="0"/>
    <n v="20000"/>
    <n v="220000"/>
    <n v="55000"/>
    <n v="0"/>
    <n v="4.5999999999999996"/>
    <n v="4"/>
    <m/>
    <m/>
    <s v="THQ"/>
    <n v="1158"/>
    <s v="E10+"/>
  </r>
  <r>
    <s v="Naruto Shippuden: Ninja Council 4"/>
    <x v="1"/>
    <n v="3"/>
    <x v="4"/>
    <x v="4"/>
    <n v="1"/>
    <s v="Ninti"/>
    <n v="26"/>
    <n v="80000"/>
    <n v="0"/>
    <n v="130000"/>
    <n v="10000"/>
    <n v="220000"/>
    <n v="55000"/>
    <n v="0"/>
    <n v="4.9000000000000004"/>
    <n v="10"/>
    <m/>
    <m/>
    <s v="Aspect, Takara Tomy"/>
    <n v="90"/>
    <s v="E10+"/>
  </r>
  <r>
    <s v="Touch the Dead"/>
    <x v="1"/>
    <n v="3"/>
    <x v="4"/>
    <x v="6"/>
    <n v="9"/>
    <s v="Eidos Interactive"/>
    <n v="14"/>
    <n v="200000"/>
    <n v="0"/>
    <n v="0"/>
    <n v="20000"/>
    <n v="220000"/>
    <n v="55000"/>
    <n v="0"/>
    <n v="5.6"/>
    <n v="31"/>
    <n v="5.6"/>
    <n v="5"/>
    <s v="Secret Stash Games"/>
    <n v="1009"/>
    <s v="M"/>
  </r>
  <r>
    <s v="Worms: Battle Islands"/>
    <x v="0"/>
    <n v="13"/>
    <x v="5"/>
    <x v="11"/>
    <n v="12"/>
    <s v="THQ"/>
    <n v="34"/>
    <n v="100000"/>
    <n v="100000"/>
    <n v="0"/>
    <n v="20000"/>
    <n v="220000"/>
    <n v="55000"/>
    <n v="0"/>
    <n v="5.8"/>
    <n v="13"/>
    <m/>
    <m/>
    <s v="Team 17"/>
    <n v="1129"/>
    <s v="E10+"/>
  </r>
  <r>
    <s v="ATV Quad Kings"/>
    <x v="0"/>
    <n v="13"/>
    <x v="2"/>
    <x v="1"/>
    <n v="7"/>
    <s v="Zoo Digital Publishing"/>
    <n v="39"/>
    <n v="200000"/>
    <n v="0"/>
    <n v="0"/>
    <n v="10000"/>
    <n v="210000"/>
    <n v="52500"/>
    <n v="0"/>
    <n v="3.3"/>
    <n v="4"/>
    <m/>
    <m/>
    <s v="Beyond Reality"/>
    <n v="131"/>
    <s v="E"/>
  </r>
  <r>
    <s v="Shellshock: Nam '67"/>
    <x v="7"/>
    <n v="16"/>
    <x v="7"/>
    <x v="6"/>
    <n v="9"/>
    <s v="Eidos Interactive"/>
    <n v="14"/>
    <n v="160000"/>
    <n v="50000"/>
    <n v="0"/>
    <n v="10000"/>
    <n v="220000"/>
    <n v="55000"/>
    <n v="0"/>
    <n v="5.8"/>
    <n v="37"/>
    <n v="7"/>
    <n v="14"/>
    <s v="Guerrilla"/>
    <n v="500"/>
    <s v="M"/>
  </r>
  <r>
    <s v="Ultimate Band"/>
    <x v="1"/>
    <n v="3"/>
    <x v="1"/>
    <x v="3"/>
    <n v="4"/>
    <s v="Disney Interactive Studios"/>
    <n v="13"/>
    <n v="190000"/>
    <n v="20000"/>
    <n v="0"/>
    <n v="20000"/>
    <n v="230000"/>
    <n v="57500"/>
    <n v="0"/>
    <n v="6.9"/>
    <n v="11"/>
    <m/>
    <m/>
    <s v="Fall Line Studio"/>
    <n v="407"/>
    <s v="E"/>
  </r>
  <r>
    <s v="Magna Carta: Tears of Blood"/>
    <x v="4"/>
    <n v="8"/>
    <x v="7"/>
    <x v="9"/>
    <n v="8"/>
    <s v="505 Games"/>
    <n v="1"/>
    <n v="110000"/>
    <n v="80000"/>
    <n v="0"/>
    <n v="30000"/>
    <n v="220000"/>
    <n v="55000"/>
    <n v="0"/>
    <n v="6.6"/>
    <n v="34"/>
    <n v="7"/>
    <n v="22"/>
    <s v="SoftMax"/>
    <n v="1052"/>
    <s v="T"/>
  </r>
  <r>
    <s v="All-Star Baseball 2002"/>
    <x v="11"/>
    <n v="5"/>
    <x v="9"/>
    <x v="0"/>
    <n v="11"/>
    <s v="Acclaim Entertainment"/>
    <n v="3"/>
    <n v="170000"/>
    <n v="40000"/>
    <n v="0"/>
    <n v="10000"/>
    <n v="220000"/>
    <n v="55000"/>
    <n v="0"/>
    <n v="6.6"/>
    <n v="17"/>
    <n v="5.6"/>
    <n v="9"/>
    <s v="Acclaim"/>
    <n v="30"/>
    <s v="E"/>
  </r>
  <r>
    <s v="Pinball Hall of Fame: The Williams Collection"/>
    <x v="3"/>
    <n v="9"/>
    <x v="2"/>
    <x v="3"/>
    <n v="4"/>
    <s v="Crave Entertainment"/>
    <n v="10"/>
    <n v="200000"/>
    <n v="0"/>
    <n v="0"/>
    <n v="20000"/>
    <n v="220000"/>
    <n v="55000"/>
    <n v="0"/>
    <n v="8.1999999999999993"/>
    <n v="16"/>
    <n v="7.9"/>
    <n v="8"/>
    <s v="Farsight Studios"/>
    <n v="409"/>
    <s v="E10+"/>
  </r>
  <r>
    <s v="Aliens vs Predator: Requiem"/>
    <x v="9"/>
    <n v="11"/>
    <x v="4"/>
    <x v="4"/>
    <n v="1"/>
    <s v="Vivendi Games"/>
    <n v="37"/>
    <n v="30000"/>
    <n v="120000"/>
    <n v="0"/>
    <n v="70000"/>
    <n v="220000"/>
    <n v="55000"/>
    <n v="0"/>
    <n v="4.9000000000000004"/>
    <n v="34"/>
    <n v="5.6"/>
    <n v="19"/>
    <s v="Rebellion"/>
    <n v="932"/>
    <s v="T"/>
  </r>
  <r>
    <s v="Dishonored 2"/>
    <x v="13"/>
    <n v="17"/>
    <x v="14"/>
    <x v="4"/>
    <n v="1"/>
    <s v="Bethesda Softworks"/>
    <n v="7"/>
    <n v="120000"/>
    <n v="80000"/>
    <n v="0"/>
    <n v="20000"/>
    <n v="220000"/>
    <n v="55000"/>
    <n v="0"/>
    <n v="8.8000000000000007"/>
    <n v="22"/>
    <n v="6.8"/>
    <n v="156"/>
    <s v="Arkane Studios"/>
    <n v="72"/>
    <s v="M"/>
  </r>
  <r>
    <s v="Asphalt: Injection"/>
    <x v="15"/>
    <n v="12"/>
    <x v="10"/>
    <x v="4"/>
    <n v="1"/>
    <s v="Ubisoft"/>
    <n v="35"/>
    <n v="130000"/>
    <n v="60000"/>
    <n v="0"/>
    <n v="30000"/>
    <n v="220000"/>
    <n v="55000"/>
    <n v="0"/>
    <n v="4.9000000000000004"/>
    <n v="33"/>
    <n v="4.8"/>
    <n v="28"/>
    <s v="Ubisoft"/>
    <n v="1199"/>
    <s v="E10+"/>
  </r>
  <r>
    <s v="From Russia With Love"/>
    <x v="11"/>
    <n v="5"/>
    <x v="3"/>
    <x v="4"/>
    <n v="1"/>
    <s v="Electronic Arts"/>
    <n v="15"/>
    <n v="170000"/>
    <n v="40000"/>
    <n v="0"/>
    <n v="10000"/>
    <n v="220000"/>
    <n v="55000"/>
    <n v="0"/>
    <n v="7"/>
    <n v="20"/>
    <n v="8.5"/>
    <n v="13"/>
    <s v="Electronic Arts"/>
    <n v="378"/>
    <s v="T"/>
  </r>
  <r>
    <s v="Family Fest presents: Movie Games"/>
    <x v="0"/>
    <n v="13"/>
    <x v="1"/>
    <x v="4"/>
    <n v="1"/>
    <s v="Ubisoft"/>
    <n v="35"/>
    <n v="200000"/>
    <n v="10000"/>
    <n v="0"/>
    <n v="20000"/>
    <n v="230000"/>
    <n v="57500"/>
    <n v="0"/>
    <m/>
    <m/>
    <m/>
    <m/>
    <s v="Phoenix Entertainment"/>
    <n v="866"/>
    <s v="E10+"/>
  </r>
  <r>
    <s v="Guitar Hero: Smash Hits"/>
    <x v="4"/>
    <n v="8"/>
    <x v="2"/>
    <x v="3"/>
    <n v="4"/>
    <s v="Activision"/>
    <n v="4"/>
    <n v="110000"/>
    <n v="10000"/>
    <n v="0"/>
    <n v="100000"/>
    <n v="220000"/>
    <n v="55000"/>
    <n v="0"/>
    <n v="6.9"/>
    <n v="6"/>
    <n v="8.3000000000000007"/>
    <n v="6"/>
    <s v="Beenox"/>
    <n v="121"/>
    <s v="T"/>
  </r>
  <r>
    <s v="NBA Live 09 All-Play"/>
    <x v="0"/>
    <n v="13"/>
    <x v="1"/>
    <x v="0"/>
    <n v="11"/>
    <s v="Electronic Arts"/>
    <n v="15"/>
    <n v="190000"/>
    <n v="10000"/>
    <n v="0"/>
    <n v="20000"/>
    <n v="220000"/>
    <n v="55000"/>
    <n v="0"/>
    <n v="5.0999999999999996"/>
    <n v="11"/>
    <n v="5.9"/>
    <n v="14"/>
    <s v="EA Sports"/>
    <n v="356"/>
    <s v="E"/>
  </r>
  <r>
    <s v="NFL Quarterback Club 2002"/>
    <x v="4"/>
    <n v="8"/>
    <x v="9"/>
    <x v="0"/>
    <n v="11"/>
    <s v="Acclaim Entertainment"/>
    <n v="3"/>
    <n v="110000"/>
    <n v="80000"/>
    <n v="0"/>
    <n v="30000"/>
    <n v="220000"/>
    <n v="55000"/>
    <n v="0"/>
    <n v="6.7"/>
    <n v="12"/>
    <n v="7.8"/>
    <n v="6"/>
    <s v="Acclaim"/>
    <n v="30"/>
    <s v="E"/>
  </r>
  <r>
    <s v="NCAA Basketball 09"/>
    <x v="2"/>
    <n v="15"/>
    <x v="1"/>
    <x v="0"/>
    <n v="11"/>
    <s v="Electronic Arts"/>
    <n v="15"/>
    <n v="200000"/>
    <n v="0"/>
    <n v="0"/>
    <n v="20000"/>
    <n v="220000"/>
    <n v="55000"/>
    <n v="0"/>
    <n v="7"/>
    <n v="23"/>
    <n v="5.6"/>
    <n v="8"/>
    <s v="EA Canada"/>
    <n v="339"/>
    <s v="E"/>
  </r>
  <r>
    <s v="Shin Megami Tensei: Persona"/>
    <x v="9"/>
    <n v="11"/>
    <x v="2"/>
    <x v="9"/>
    <n v="8"/>
    <s v="Atlus"/>
    <n v="6"/>
    <n v="80000"/>
    <n v="0"/>
    <n v="130000"/>
    <n v="10000"/>
    <n v="220000"/>
    <n v="55000"/>
    <n v="0"/>
    <n v="7.8"/>
    <n v="30"/>
    <n v="8"/>
    <n v="47"/>
    <s v="ITL"/>
    <n v="602"/>
    <s v="T"/>
  </r>
  <r>
    <s v="Lords of the Fallen"/>
    <x v="13"/>
    <n v="17"/>
    <x v="12"/>
    <x v="9"/>
    <n v="8"/>
    <s v="Square Enix"/>
    <n v="31"/>
    <n v="100000"/>
    <n v="100000"/>
    <n v="0"/>
    <n v="20000"/>
    <n v="220000"/>
    <n v="55000"/>
    <n v="0"/>
    <n v="7.1"/>
    <n v="13"/>
    <n v="6.7"/>
    <n v="166"/>
    <s v="City Interactive, Deck 13"/>
    <n v="225"/>
    <s v="M"/>
  </r>
  <r>
    <s v="LEGO The Lord of the Rings"/>
    <x v="8"/>
    <n v="6"/>
    <x v="11"/>
    <x v="4"/>
    <n v="1"/>
    <s v="Warner Bros. Interactive Entertainment"/>
    <n v="38"/>
    <n v="70000"/>
    <n v="130000"/>
    <n v="0"/>
    <n v="30000"/>
    <n v="230000"/>
    <n v="57500"/>
    <n v="0"/>
    <n v="8"/>
    <n v="6"/>
    <n v="8.1999999999999993"/>
    <n v="127"/>
    <s v="TT Games"/>
    <n v="1195"/>
    <s v="E10+"/>
  </r>
  <r>
    <s v="Growlanser: Heritage of War"/>
    <x v="4"/>
    <n v="8"/>
    <x v="0"/>
    <x v="9"/>
    <n v="8"/>
    <s v="Rising Star Games"/>
    <n v="28"/>
    <n v="110000"/>
    <n v="80000"/>
    <n v="0"/>
    <n v="30000"/>
    <n v="220000"/>
    <n v="55000"/>
    <n v="0"/>
    <n v="6"/>
    <n v="7"/>
    <n v="7.9"/>
    <n v="9"/>
    <s v="Career Soft"/>
    <n v="208"/>
    <s v="T"/>
  </r>
  <r>
    <s v="Ben 10 Alien Force: Vilgax Attacks"/>
    <x v="2"/>
    <n v="15"/>
    <x v="2"/>
    <x v="4"/>
    <n v="1"/>
    <s v="D3Publisher"/>
    <n v="11"/>
    <n v="110000"/>
    <n v="90000"/>
    <n v="0"/>
    <n v="20000"/>
    <n v="220000"/>
    <n v="55000"/>
    <n v="0"/>
    <n v="6.1"/>
    <n v="9"/>
    <n v="8.3000000000000007"/>
    <n v="4"/>
    <s v="Papaya Studios"/>
    <n v="858"/>
    <s v="E10+"/>
  </r>
  <r>
    <s v="Imagine: Detective"/>
    <x v="1"/>
    <n v="3"/>
    <x v="2"/>
    <x v="8"/>
    <n v="10"/>
    <s v="Ubisoft"/>
    <n v="35"/>
    <n v="140000"/>
    <n v="10000"/>
    <n v="0"/>
    <n v="60000"/>
    <n v="210000"/>
    <n v="52500"/>
    <n v="0"/>
    <m/>
    <m/>
    <m/>
    <m/>
    <s v="Ubisoft Sao Paulo"/>
    <n v="1217"/>
    <s v="E"/>
  </r>
  <r>
    <s v="Rugby 2004"/>
    <x v="4"/>
    <n v="8"/>
    <x v="15"/>
    <x v="0"/>
    <n v="11"/>
    <s v="Electronic Arts"/>
    <n v="15"/>
    <n v="110000"/>
    <n v="80000"/>
    <n v="0"/>
    <n v="30000"/>
    <n v="220000"/>
    <n v="55000"/>
    <n v="0"/>
    <n v="6.1"/>
    <n v="13"/>
    <n v="6.8"/>
    <n v="65"/>
    <s v="HB Studios Multimedia"/>
    <n v="513"/>
    <s v="E"/>
  </r>
  <r>
    <s v="NBA 06"/>
    <x v="9"/>
    <n v="11"/>
    <x v="3"/>
    <x v="0"/>
    <n v="11"/>
    <s v="Sony Computer Entertainment"/>
    <n v="30"/>
    <n v="200000"/>
    <n v="0"/>
    <n v="0"/>
    <n v="20000"/>
    <n v="220000"/>
    <n v="55000"/>
    <n v="0"/>
    <n v="7.2"/>
    <n v="19"/>
    <n v="5.4"/>
    <n v="8"/>
    <s v="SCEA Sports Studio"/>
    <n v="996"/>
    <s v="E"/>
  </r>
  <r>
    <s v="Wreckless: ThE YaKuza MisSiOns"/>
    <x v="4"/>
    <n v="8"/>
    <x v="8"/>
    <x v="1"/>
    <n v="7"/>
    <s v="Activision"/>
    <n v="4"/>
    <n v="110000"/>
    <n v="80000"/>
    <n v="0"/>
    <n v="30000"/>
    <n v="220000"/>
    <n v="55000"/>
    <n v="0"/>
    <n v="6"/>
    <n v="16"/>
    <m/>
    <m/>
    <s v="Stealth Studios"/>
    <n v="1086"/>
    <s v="T"/>
  </r>
  <r>
    <s v="Deadly Creatures"/>
    <x v="0"/>
    <n v="13"/>
    <x v="2"/>
    <x v="4"/>
    <n v="1"/>
    <s v="THQ"/>
    <n v="34"/>
    <n v="80000"/>
    <n v="120000"/>
    <n v="0"/>
    <n v="20000"/>
    <n v="220000"/>
    <n v="55000"/>
    <n v="0"/>
    <n v="7.2"/>
    <n v="45"/>
    <n v="8.8000000000000007"/>
    <n v="36"/>
    <s v="Rainbow Studios"/>
    <n v="918"/>
    <s v="T"/>
  </r>
  <r>
    <s v="Naruto Shippuden: Ultimate Ninja Storm Revolution"/>
    <x v="2"/>
    <n v="15"/>
    <x v="12"/>
    <x v="7"/>
    <n v="3"/>
    <s v="Namco Bandai Games"/>
    <n v="25"/>
    <n v="140000"/>
    <n v="60000"/>
    <n v="0"/>
    <n v="20000"/>
    <n v="220000"/>
    <n v="55000"/>
    <n v="0"/>
    <n v="6.2"/>
    <n v="11"/>
    <n v="7.3"/>
    <n v="44"/>
    <s v="CyberConnect2"/>
    <n v="272"/>
    <s v="T"/>
  </r>
  <r>
    <s v="CSI: Fatal Conspiracy"/>
    <x v="0"/>
    <n v="13"/>
    <x v="5"/>
    <x v="10"/>
    <n v="2"/>
    <s v="Ubisoft"/>
    <n v="35"/>
    <n v="120000"/>
    <n v="80000"/>
    <n v="0"/>
    <n v="20000"/>
    <n v="220000"/>
    <n v="55000"/>
    <n v="0"/>
    <m/>
    <m/>
    <m/>
    <m/>
    <s v="Telltale Games"/>
    <n v="1144"/>
    <s v="M"/>
  </r>
  <r>
    <s v="Dead Island"/>
    <x v="8"/>
    <n v="6"/>
    <x v="10"/>
    <x v="4"/>
    <n v="1"/>
    <s v="Deep Silver"/>
    <n v="12"/>
    <n v="120000"/>
    <n v="70000"/>
    <n v="0"/>
    <n v="30000"/>
    <n v="220000"/>
    <n v="55000"/>
    <n v="0"/>
    <n v="8"/>
    <n v="24"/>
    <n v="6.8"/>
    <n v="1428"/>
    <s v="Techland"/>
    <n v="1136"/>
    <s v="M"/>
  </r>
  <r>
    <s v="NFL 2K3"/>
    <x v="11"/>
    <n v="5"/>
    <x v="8"/>
    <x v="0"/>
    <n v="11"/>
    <s v="Sega"/>
    <n v="29"/>
    <n v="170000"/>
    <n v="40000"/>
    <n v="0"/>
    <n v="10000"/>
    <n v="220000"/>
    <n v="55000"/>
    <n v="0"/>
    <n v="9.1999999999999993"/>
    <n v="24"/>
    <n v="8.3000000000000007"/>
    <n v="15"/>
    <s v="Visual Concepts"/>
    <n v="1259"/>
    <s v="E"/>
  </r>
  <r>
    <s v="Hasbro Family Game Night"/>
    <x v="1"/>
    <n v="3"/>
    <x v="2"/>
    <x v="5"/>
    <n v="6"/>
    <s v="Electronic Arts"/>
    <n v="15"/>
    <n v="10000"/>
    <n v="190000"/>
    <n v="0"/>
    <n v="20000"/>
    <n v="220000"/>
    <n v="55000"/>
    <n v="0"/>
    <n v="5.7"/>
    <n v="6"/>
    <m/>
    <m/>
    <s v="Electronic Arts"/>
    <n v="378"/>
    <s v="E"/>
  </r>
  <r>
    <s v="Samurai Jack: The Amulet of Time"/>
    <x v="12"/>
    <n v="4"/>
    <x v="15"/>
    <x v="2"/>
    <n v="5"/>
    <s v="Zoo Digital Publishing"/>
    <n v="39"/>
    <n v="160000"/>
    <n v="60000"/>
    <n v="0"/>
    <n v="0"/>
    <n v="220000"/>
    <n v="55000"/>
    <n v="0"/>
    <n v="6.3"/>
    <n v="13"/>
    <m/>
    <m/>
    <s v="Virtucraft"/>
    <n v="1255"/>
    <s v="T"/>
  </r>
  <r>
    <s v="Hunted: The Demon's Forge"/>
    <x v="2"/>
    <n v="15"/>
    <x v="10"/>
    <x v="4"/>
    <n v="1"/>
    <s v="Bethesda Softworks"/>
    <n v="7"/>
    <n v="130000"/>
    <n v="60000"/>
    <n v="0"/>
    <n v="20000"/>
    <n v="210000"/>
    <n v="52500"/>
    <n v="0"/>
    <n v="6.1"/>
    <n v="59"/>
    <n v="6"/>
    <n v="116"/>
    <s v="InXile Entertainment"/>
    <n v="588"/>
    <s v="M"/>
  </r>
  <r>
    <s v="American Idol"/>
    <x v="12"/>
    <n v="4"/>
    <x v="15"/>
    <x v="3"/>
    <n v="4"/>
    <s v="Codemasters"/>
    <n v="9"/>
    <n v="150000"/>
    <n v="60000"/>
    <n v="0"/>
    <n v="0"/>
    <n v="210000"/>
    <n v="52500"/>
    <n v="0"/>
    <m/>
    <m/>
    <n v="4.8"/>
    <n v="5"/>
    <s v="Mobius Entertainment"/>
    <n v="752"/>
    <s v="E"/>
  </r>
  <r>
    <s v="Britney's Dance Beat"/>
    <x v="12"/>
    <n v="4"/>
    <x v="8"/>
    <x v="3"/>
    <n v="4"/>
    <s v="THQ"/>
    <n v="34"/>
    <n v="150000"/>
    <n v="60000"/>
    <n v="0"/>
    <n v="0"/>
    <n v="210000"/>
    <n v="52500"/>
    <n v="0"/>
    <n v="5.3"/>
    <n v="14"/>
    <n v="7.4"/>
    <n v="5"/>
    <s v="Art"/>
    <n v="76"/>
    <s v="E"/>
  </r>
  <r>
    <s v="Shrek SuperSlam"/>
    <x v="11"/>
    <n v="5"/>
    <x v="3"/>
    <x v="4"/>
    <n v="1"/>
    <s v="Activision"/>
    <n v="4"/>
    <n v="170000"/>
    <n v="40000"/>
    <n v="0"/>
    <n v="10000"/>
    <n v="220000"/>
    <n v="55000"/>
    <n v="0"/>
    <n v="7"/>
    <n v="11"/>
    <n v="7.8"/>
    <n v="6"/>
    <s v="Shaba Games"/>
    <n v="1025"/>
    <s v="E10+"/>
  </r>
  <r>
    <s v="Full Auto"/>
    <x v="2"/>
    <n v="15"/>
    <x v="0"/>
    <x v="6"/>
    <n v="9"/>
    <s v="Sega"/>
    <n v="29"/>
    <n v="190000"/>
    <n v="10000"/>
    <n v="0"/>
    <n v="20000"/>
    <n v="220000"/>
    <n v="55000"/>
    <n v="0"/>
    <n v="7"/>
    <n v="63"/>
    <n v="7.8"/>
    <n v="36"/>
    <s v="Pseudo Interactive"/>
    <n v="903"/>
    <s v="T"/>
  </r>
  <r>
    <s v="Herdy Gerdy"/>
    <x v="4"/>
    <n v="8"/>
    <x v="8"/>
    <x v="10"/>
    <n v="2"/>
    <s v="Eidos Interactive"/>
    <n v="14"/>
    <n v="110000"/>
    <n v="80000"/>
    <n v="0"/>
    <n v="30000"/>
    <n v="220000"/>
    <n v="55000"/>
    <n v="0"/>
    <n v="6.9"/>
    <n v="24"/>
    <n v="5"/>
    <n v="12"/>
    <s v="Core Design Ltd."/>
    <n v="247"/>
    <s v="E"/>
  </r>
  <r>
    <s v="Afrika"/>
    <x v="3"/>
    <n v="9"/>
    <x v="1"/>
    <x v="10"/>
    <n v="2"/>
    <s v="Unknown"/>
    <n v="36"/>
    <n v="120000"/>
    <n v="0"/>
    <n v="80000"/>
    <n v="10000"/>
    <n v="210000"/>
    <n v="52500"/>
    <n v="0"/>
    <n v="6.3"/>
    <n v="12"/>
    <n v="6.2"/>
    <n v="34"/>
    <s v="Rhino Studios"/>
    <n v="954"/>
    <s v="E10+"/>
  </r>
  <r>
    <s v="The Crew"/>
    <x v="2"/>
    <n v="15"/>
    <x v="12"/>
    <x v="1"/>
    <n v="7"/>
    <s v="Ubisoft"/>
    <n v="35"/>
    <n v="60000"/>
    <n v="140000"/>
    <n v="0"/>
    <n v="20000"/>
    <n v="220000"/>
    <n v="55000"/>
    <n v="0"/>
    <m/>
    <m/>
    <n v="6.4"/>
    <n v="94"/>
    <s v="Ivory Tower"/>
    <n v="604"/>
    <s v="T"/>
  </r>
  <r>
    <s v="G.I. Joe: The Rise of Cobra"/>
    <x v="0"/>
    <n v="13"/>
    <x v="2"/>
    <x v="4"/>
    <n v="1"/>
    <s v="Electronic Arts"/>
    <n v="15"/>
    <n v="170000"/>
    <n v="30000"/>
    <n v="0"/>
    <n v="20000"/>
    <n v="220000"/>
    <n v="55000"/>
    <n v="0"/>
    <n v="5.0999999999999996"/>
    <n v="11"/>
    <m/>
    <m/>
    <s v="Double Helix Games"/>
    <n v="325"/>
    <s v="T"/>
  </r>
  <r>
    <s v="Marvel Super Hero Squad: The Infinity Gauntlet"/>
    <x v="1"/>
    <n v="3"/>
    <x v="5"/>
    <x v="4"/>
    <n v="1"/>
    <s v="THQ"/>
    <n v="34"/>
    <n v="170000"/>
    <n v="30000"/>
    <n v="0"/>
    <n v="20000"/>
    <n v="220000"/>
    <n v="55000"/>
    <n v="0"/>
    <m/>
    <m/>
    <m/>
    <m/>
    <s v="THQ"/>
    <n v="1158"/>
    <s v="E10+"/>
  </r>
  <r>
    <s v="Over G Fighters"/>
    <x v="2"/>
    <n v="15"/>
    <x v="0"/>
    <x v="8"/>
    <n v="10"/>
    <s v="Ubisoft"/>
    <n v="35"/>
    <n v="190000"/>
    <n v="10000"/>
    <n v="0"/>
    <n v="20000"/>
    <n v="220000"/>
    <n v="55000"/>
    <n v="0"/>
    <n v="4.9000000000000004"/>
    <n v="36"/>
    <n v="6"/>
    <n v="49"/>
    <s v="Taito Corporation"/>
    <n v="1116"/>
    <s v="T"/>
  </r>
  <r>
    <s v="Dark Summit"/>
    <x v="4"/>
    <n v="8"/>
    <x v="9"/>
    <x v="0"/>
    <n v="11"/>
    <s v="THQ"/>
    <n v="34"/>
    <n v="110000"/>
    <n v="80000"/>
    <n v="0"/>
    <n v="30000"/>
    <n v="220000"/>
    <n v="55000"/>
    <n v="0"/>
    <n v="6.7"/>
    <n v="11"/>
    <m/>
    <m/>
    <s v="Radical Entertainment"/>
    <n v="915"/>
    <s v="T"/>
  </r>
  <r>
    <s v="Angry Birds Star Wars"/>
    <x v="6"/>
    <n v="10"/>
    <x v="6"/>
    <x v="11"/>
    <n v="12"/>
    <s v="Activision"/>
    <n v="4"/>
    <n v="100000"/>
    <n v="80000"/>
    <n v="0"/>
    <n v="40000"/>
    <n v="220000"/>
    <n v="55000"/>
    <n v="0"/>
    <n v="4.7"/>
    <n v="5"/>
    <n v="2"/>
    <n v="87"/>
    <s v="Exient Entertainment"/>
    <n v="402"/>
    <s v="E"/>
  </r>
  <r>
    <s v="Hot Shots Tennis: Get a Grip"/>
    <x v="9"/>
    <n v="11"/>
    <x v="5"/>
    <x v="0"/>
    <n v="11"/>
    <s v="Sony Computer Entertainment"/>
    <n v="30"/>
    <n v="70000"/>
    <n v="0"/>
    <n v="130000"/>
    <n v="10000"/>
    <n v="210000"/>
    <n v="52500"/>
    <n v="0"/>
    <n v="8"/>
    <n v="27"/>
    <n v="8"/>
    <n v="17"/>
    <s v="Clap Hanz"/>
    <n v="226"/>
    <s v="E"/>
  </r>
  <r>
    <s v="MySims Party"/>
    <x v="0"/>
    <n v="13"/>
    <x v="2"/>
    <x v="8"/>
    <n v="10"/>
    <s v="Electronic Arts"/>
    <n v="15"/>
    <n v="170000"/>
    <n v="20000"/>
    <n v="0"/>
    <n v="20000"/>
    <n v="210000"/>
    <n v="52500"/>
    <n v="0"/>
    <n v="5.6"/>
    <n v="16"/>
    <m/>
    <m/>
    <s v="EA Games"/>
    <n v="347"/>
    <s v="E"/>
  </r>
  <r>
    <s v="Star Wars: The Force Unleashed II"/>
    <x v="1"/>
    <n v="3"/>
    <x v="5"/>
    <x v="4"/>
    <n v="1"/>
    <s v="LucasArts"/>
    <n v="20"/>
    <n v="170000"/>
    <n v="30000"/>
    <n v="0"/>
    <n v="20000"/>
    <n v="220000"/>
    <n v="55000"/>
    <n v="0"/>
    <n v="4.3"/>
    <n v="5"/>
    <n v="4"/>
    <n v="5"/>
    <s v="LucasArts"/>
    <n v="683"/>
    <s v="T"/>
  </r>
  <r>
    <s v="The Dukes of Hazzard: Return of the General Lee"/>
    <x v="4"/>
    <n v="8"/>
    <x v="7"/>
    <x v="1"/>
    <n v="7"/>
    <s v="Ubisoft"/>
    <n v="35"/>
    <n v="110000"/>
    <n v="80000"/>
    <n v="0"/>
    <n v="30000"/>
    <n v="220000"/>
    <n v="55000"/>
    <n v="0"/>
    <n v="5.2"/>
    <n v="17"/>
    <n v="6.8"/>
    <n v="8"/>
    <s v="Ratbag"/>
    <n v="922"/>
    <s v="E"/>
  </r>
  <r>
    <s v="Namco Museum: 50th Anniversary"/>
    <x v="11"/>
    <n v="5"/>
    <x v="3"/>
    <x v="3"/>
    <n v="4"/>
    <s v="Namco Bandai Games"/>
    <n v="25"/>
    <n v="170000"/>
    <n v="40000"/>
    <n v="0"/>
    <n v="10000"/>
    <n v="220000"/>
    <n v="55000"/>
    <n v="0"/>
    <n v="6"/>
    <n v="23"/>
    <m/>
    <m/>
    <s v="Backbone Vancouver"/>
    <n v="112"/>
    <s v="E10+"/>
  </r>
  <r>
    <s v="Crash 'N' Burn"/>
    <x v="4"/>
    <n v="8"/>
    <x v="7"/>
    <x v="1"/>
    <n v="7"/>
    <s v="Eidos Interactive"/>
    <n v="14"/>
    <n v="110000"/>
    <n v="80000"/>
    <n v="0"/>
    <n v="30000"/>
    <n v="220000"/>
    <n v="55000"/>
    <n v="0"/>
    <n v="6.3"/>
    <n v="17"/>
    <n v="8"/>
    <n v="7"/>
    <s v="Climax Group"/>
    <n v="229"/>
    <s v="T"/>
  </r>
  <r>
    <s v="NBA"/>
    <x v="9"/>
    <n v="11"/>
    <x v="3"/>
    <x v="0"/>
    <n v="11"/>
    <s v="Sony Computer Entertainment"/>
    <n v="30"/>
    <n v="200000"/>
    <n v="0"/>
    <n v="0"/>
    <n v="20000"/>
    <n v="220000"/>
    <n v="55000"/>
    <n v="0"/>
    <n v="5.7"/>
    <n v="25"/>
    <n v="6.9"/>
    <n v="14"/>
    <s v="989 Sports"/>
    <n v="28"/>
    <s v="E"/>
  </r>
  <r>
    <s v="Teenage Mutant Ninja Turtles: Smash-Up"/>
    <x v="4"/>
    <n v="8"/>
    <x v="2"/>
    <x v="7"/>
    <n v="3"/>
    <s v="Ubisoft"/>
    <n v="35"/>
    <n v="110000"/>
    <n v="80000"/>
    <n v="0"/>
    <n v="30000"/>
    <n v="220000"/>
    <n v="55000"/>
    <n v="0"/>
    <m/>
    <m/>
    <n v="8.4"/>
    <n v="12"/>
    <s v="Game Arts"/>
    <n v="453"/>
    <s v="E10+"/>
  </r>
  <r>
    <s v="Big League Sports"/>
    <x v="2"/>
    <n v="15"/>
    <x v="10"/>
    <x v="0"/>
    <n v="11"/>
    <s v="Activision"/>
    <n v="4"/>
    <n v="180000"/>
    <n v="10000"/>
    <n v="0"/>
    <n v="20000"/>
    <n v="210000"/>
    <n v="52500"/>
    <n v="0"/>
    <m/>
    <m/>
    <m/>
    <m/>
    <s v="Activision"/>
    <n v="35"/>
    <s v="E"/>
  </r>
  <r>
    <s v="Petz Rescue: Wildlife Vet"/>
    <x v="0"/>
    <n v="13"/>
    <x v="1"/>
    <x v="8"/>
    <n v="10"/>
    <s v="Ubisoft"/>
    <n v="35"/>
    <n v="200000"/>
    <n v="0"/>
    <n v="0"/>
    <n v="20000"/>
    <n v="220000"/>
    <n v="55000"/>
    <n v="0"/>
    <m/>
    <m/>
    <m/>
    <m/>
    <s v="Lexis Numerique, Virtual Toys"/>
    <n v="672"/>
    <s v="E"/>
  </r>
  <r>
    <s v="Armored Core V"/>
    <x v="2"/>
    <n v="15"/>
    <x v="11"/>
    <x v="8"/>
    <n v="10"/>
    <s v="Namco Bandai Games"/>
    <n v="25"/>
    <n v="130000"/>
    <n v="30000"/>
    <n v="40000"/>
    <n v="10000"/>
    <n v="210000"/>
    <n v="52500"/>
    <n v="0"/>
    <n v="6.8"/>
    <n v="37"/>
    <n v="7.2"/>
    <n v="37"/>
    <s v="From Software"/>
    <n v="434"/>
    <s v="T"/>
  </r>
  <r>
    <s v="College Hoops 2K7"/>
    <x v="2"/>
    <n v="15"/>
    <x v="0"/>
    <x v="0"/>
    <n v="11"/>
    <s v="Take-Two Interactive"/>
    <n v="32"/>
    <n v="200000"/>
    <n v="0"/>
    <n v="0"/>
    <n v="20000"/>
    <n v="220000"/>
    <n v="55000"/>
    <n v="0"/>
    <n v="8.1999999999999993"/>
    <n v="22"/>
    <n v="8.1999999999999993"/>
    <n v="12"/>
    <s v="2K Sports"/>
    <n v="13"/>
    <s v="E"/>
  </r>
  <r>
    <s v="Bratz: Forever Diamondz"/>
    <x v="11"/>
    <n v="5"/>
    <x v="0"/>
    <x v="10"/>
    <n v="2"/>
    <s v="THQ"/>
    <n v="34"/>
    <n v="170000"/>
    <n v="40000"/>
    <n v="0"/>
    <n v="10000"/>
    <n v="220000"/>
    <n v="55000"/>
    <n v="0"/>
    <m/>
    <m/>
    <m/>
    <m/>
    <s v="Blitz Games"/>
    <n v="158"/>
    <s v="E"/>
  </r>
  <r>
    <s v="NCAA March Madness 08"/>
    <x v="2"/>
    <n v="15"/>
    <x v="4"/>
    <x v="0"/>
    <n v="11"/>
    <s v="Electronic Arts"/>
    <n v="15"/>
    <n v="200000"/>
    <n v="0"/>
    <n v="0"/>
    <n v="20000"/>
    <n v="220000"/>
    <n v="55000"/>
    <n v="0"/>
    <n v="6.9"/>
    <n v="22"/>
    <m/>
    <m/>
    <s v="EA Canada"/>
    <n v="339"/>
    <s v="E"/>
  </r>
  <r>
    <s v="Rampage: Total Destruction"/>
    <x v="0"/>
    <n v="13"/>
    <x v="0"/>
    <x v="4"/>
    <n v="1"/>
    <s v="Midway Games"/>
    <n v="24"/>
    <n v="190000"/>
    <n v="10000"/>
    <n v="0"/>
    <n v="20000"/>
    <n v="220000"/>
    <n v="55000"/>
    <n v="0"/>
    <n v="4.5999999999999996"/>
    <n v="21"/>
    <n v="5.6"/>
    <n v="19"/>
    <s v="Pipeworks Software, Inc."/>
    <n v="872"/>
    <s v="E10+"/>
  </r>
  <r>
    <s v="The Bard's Tale"/>
    <x v="4"/>
    <n v="8"/>
    <x v="7"/>
    <x v="9"/>
    <n v="8"/>
    <s v="Ubisoft"/>
    <n v="35"/>
    <n v="100000"/>
    <n v="80000"/>
    <n v="0"/>
    <n v="30000"/>
    <n v="210000"/>
    <n v="52500"/>
    <n v="0"/>
    <n v="7.6"/>
    <n v="44"/>
    <n v="8.6"/>
    <n v="14"/>
    <s v="InXile Entertainment"/>
    <n v="588"/>
    <s v="T"/>
  </r>
  <r>
    <s v="Conflict Zone"/>
    <x v="4"/>
    <n v="8"/>
    <x v="8"/>
    <x v="11"/>
    <n v="12"/>
    <s v="Ubisoft"/>
    <n v="35"/>
    <n v="100000"/>
    <n v="80000"/>
    <n v="0"/>
    <n v="30000"/>
    <n v="210000"/>
    <n v="52500"/>
    <n v="0"/>
    <n v="4.7"/>
    <n v="7"/>
    <n v="7.4"/>
    <n v="8"/>
    <s v="MASA Group"/>
    <n v="708"/>
    <s v="T"/>
  </r>
  <r>
    <s v="Petz: Horse Club"/>
    <x v="0"/>
    <n v="13"/>
    <x v="1"/>
    <x v="3"/>
    <n v="4"/>
    <s v="Ubisoft"/>
    <n v="35"/>
    <n v="200000"/>
    <n v="0"/>
    <n v="0"/>
    <n v="20000"/>
    <n v="220000"/>
    <n v="55000"/>
    <n v="0"/>
    <m/>
    <m/>
    <m/>
    <m/>
    <s v="Phoenix Interactive Entertainment"/>
    <n v="868"/>
    <s v="E"/>
  </r>
  <r>
    <s v="Code Name: S.T.E.A.M."/>
    <x v="5"/>
    <n v="1"/>
    <x v="13"/>
    <x v="11"/>
    <n v="12"/>
    <s v="Ninti"/>
    <n v="26"/>
    <n v="140000"/>
    <n v="50000"/>
    <n v="10000"/>
    <n v="20000"/>
    <n v="220000"/>
    <n v="55000"/>
    <n v="0"/>
    <n v="6.9"/>
    <n v="69"/>
    <n v="7.7"/>
    <n v="125"/>
    <s v="Intelligent Systems"/>
    <n v="579"/>
    <s v="T"/>
  </r>
  <r>
    <s v="The Bureau: XCOM Declassified"/>
    <x v="2"/>
    <n v="15"/>
    <x v="6"/>
    <x v="6"/>
    <n v="9"/>
    <s v="Take-Two Interactive"/>
    <n v="32"/>
    <n v="100000"/>
    <n v="100000"/>
    <n v="0"/>
    <n v="20000"/>
    <n v="220000"/>
    <n v="55000"/>
    <n v="0"/>
    <n v="6.8"/>
    <n v="30"/>
    <n v="6.7"/>
    <n v="118"/>
    <s v="2K Marin"/>
    <n v="10"/>
    <s v="M"/>
  </r>
  <r>
    <s v="Star Wars: Battlefront"/>
    <x v="8"/>
    <n v="6"/>
    <x v="7"/>
    <x v="6"/>
    <n v="9"/>
    <s v="LucasArts"/>
    <n v="20"/>
    <n v="70000"/>
    <n v="130000"/>
    <n v="0"/>
    <n v="20000"/>
    <n v="220000"/>
    <n v="55000"/>
    <n v="0"/>
    <n v="7.2"/>
    <n v="19"/>
    <n v="3.5"/>
    <n v="1509"/>
    <s v="EA DICE"/>
    <n v="345"/>
    <s v="T"/>
  </r>
  <r>
    <s v="Harry Potter and the Deathly Hallows - Part 2"/>
    <x v="1"/>
    <n v="3"/>
    <x v="10"/>
    <x v="4"/>
    <n v="1"/>
    <s v="Electronic Arts"/>
    <n v="15"/>
    <n v="100000"/>
    <n v="90000"/>
    <n v="0"/>
    <n v="20000"/>
    <n v="210000"/>
    <n v="52500"/>
    <n v="0"/>
    <n v="5.5"/>
    <n v="5"/>
    <m/>
    <m/>
    <s v="Full Fat"/>
    <n v="439"/>
    <s v="E10+"/>
  </r>
  <r>
    <s v="Puss in Boots"/>
    <x v="0"/>
    <n v="13"/>
    <x v="10"/>
    <x v="4"/>
    <n v="1"/>
    <s v="THQ"/>
    <n v="34"/>
    <n v="190000"/>
    <n v="10000"/>
    <n v="0"/>
    <n v="10000"/>
    <n v="210000"/>
    <n v="52500"/>
    <n v="0"/>
    <m/>
    <m/>
    <m/>
    <m/>
    <s v="Blitz Games"/>
    <n v="158"/>
    <s v="E10+"/>
  </r>
  <r>
    <s v="NHL 2K6"/>
    <x v="7"/>
    <n v="16"/>
    <x v="3"/>
    <x v="0"/>
    <n v="11"/>
    <s v="Take-Two Interactive"/>
    <n v="32"/>
    <n v="160000"/>
    <n v="50000"/>
    <n v="0"/>
    <n v="10000"/>
    <n v="220000"/>
    <n v="55000"/>
    <n v="0"/>
    <n v="8.3000000000000007"/>
    <n v="32"/>
    <n v="7.5"/>
    <n v="26"/>
    <s v="2K Sports"/>
    <n v="13"/>
    <s v="E10+"/>
  </r>
  <r>
    <s v="Hannah Montana: The Movie"/>
    <x v="2"/>
    <n v="15"/>
    <x v="2"/>
    <x v="10"/>
    <n v="2"/>
    <s v="Disney Interactive Studios"/>
    <n v="13"/>
    <n v="140000"/>
    <n v="50000"/>
    <n v="0"/>
    <n v="20000"/>
    <n v="210000"/>
    <n v="52500"/>
    <n v="0"/>
    <n v="2.5"/>
    <n v="4"/>
    <n v="3.8"/>
    <n v="48"/>
    <s v="n-Space"/>
    <n v="825"/>
    <s v="E"/>
  </r>
  <r>
    <s v="Tenchu: Return From Darkness"/>
    <x v="7"/>
    <n v="16"/>
    <x v="7"/>
    <x v="4"/>
    <n v="1"/>
    <s v="Activision"/>
    <n v="4"/>
    <n v="160000"/>
    <n v="50000"/>
    <n v="0"/>
    <n v="10000"/>
    <n v="220000"/>
    <n v="55000"/>
    <n v="0"/>
    <n v="7"/>
    <n v="55"/>
    <n v="7"/>
    <n v="6"/>
    <s v="K2 LLC"/>
    <n v="619"/>
    <s v="M"/>
  </r>
  <r>
    <s v="World Poker Tour"/>
    <x v="4"/>
    <n v="8"/>
    <x v="3"/>
    <x v="3"/>
    <n v="4"/>
    <s v="Take-Two Interactive"/>
    <n v="32"/>
    <n v="100000"/>
    <n v="80000"/>
    <n v="0"/>
    <n v="30000"/>
    <n v="210000"/>
    <n v="52500"/>
    <n v="0"/>
    <n v="6"/>
    <n v="17"/>
    <n v="8.6"/>
    <n v="5"/>
    <s v="Coresoft"/>
    <n v="248"/>
    <s v="T"/>
  </r>
  <r>
    <s v="Neo Contra"/>
    <x v="4"/>
    <n v="8"/>
    <x v="7"/>
    <x v="6"/>
    <n v="9"/>
    <s v="Konami Digital Entertainment"/>
    <n v="19"/>
    <n v="100000"/>
    <n v="80000"/>
    <n v="0"/>
    <n v="30000"/>
    <n v="210000"/>
    <n v="52500"/>
    <n v="0"/>
    <n v="6.5"/>
    <n v="37"/>
    <n v="7.1"/>
    <n v="8"/>
    <s v="KCET"/>
    <n v="631"/>
    <s v="M"/>
  </r>
  <r>
    <s v="MVP Baseball"/>
    <x v="9"/>
    <n v="11"/>
    <x v="3"/>
    <x v="0"/>
    <n v="11"/>
    <s v="Electronic Arts"/>
    <n v="15"/>
    <n v="200000"/>
    <n v="0"/>
    <n v="0"/>
    <n v="20000"/>
    <n v="220000"/>
    <n v="55000"/>
    <n v="0"/>
    <n v="6.7"/>
    <n v="21"/>
    <n v="7.7"/>
    <n v="16"/>
    <s v="EA Canada"/>
    <n v="339"/>
    <s v="E"/>
  </r>
  <r>
    <s v="Where's Waldo? The Fantastic Journey"/>
    <x v="1"/>
    <n v="3"/>
    <x v="2"/>
    <x v="10"/>
    <n v="2"/>
    <s v="Ubisoft"/>
    <n v="35"/>
    <n v="200000"/>
    <n v="0"/>
    <n v="0"/>
    <n v="20000"/>
    <n v="220000"/>
    <n v="55000"/>
    <n v="0"/>
    <m/>
    <m/>
    <n v="8.9"/>
    <n v="8"/>
    <s v="Classic Media Distribution Limited"/>
    <n v="227"/>
    <s v="E"/>
  </r>
  <r>
    <s v="Tony Hawk's American Sk8land"/>
    <x v="1"/>
    <n v="3"/>
    <x v="3"/>
    <x v="0"/>
    <n v="11"/>
    <s v="Activision"/>
    <n v="4"/>
    <n v="190000"/>
    <n v="0"/>
    <n v="0"/>
    <n v="20000"/>
    <n v="210000"/>
    <n v="52500"/>
    <n v="0"/>
    <n v="8.4"/>
    <n v="31"/>
    <n v="8.6999999999999993"/>
    <n v="55"/>
    <s v="Vicarious Visions"/>
    <n v="1247"/>
    <s v="E"/>
  </r>
  <r>
    <s v="LEGO Ninjago: Shadow of Ronin"/>
    <x v="5"/>
    <n v="1"/>
    <x v="13"/>
    <x v="4"/>
    <n v="1"/>
    <s v="Warner Bros. Interactive Entertainment"/>
    <n v="38"/>
    <n v="50000"/>
    <n v="110000"/>
    <n v="40000"/>
    <n v="10000"/>
    <n v="210000"/>
    <n v="52500"/>
    <n v="0"/>
    <m/>
    <m/>
    <m/>
    <m/>
    <s v="TT Fusion"/>
    <n v="1194"/>
    <s v="E10+"/>
  </r>
  <r>
    <s v="Viewtiful Joe 2"/>
    <x v="4"/>
    <n v="8"/>
    <x v="7"/>
    <x v="4"/>
    <n v="1"/>
    <s v="Capcom"/>
    <n v="8"/>
    <n v="100000"/>
    <n v="80000"/>
    <n v="0"/>
    <n v="30000"/>
    <n v="210000"/>
    <n v="52500"/>
    <n v="0"/>
    <n v="8.5"/>
    <n v="29"/>
    <n v="7.7"/>
    <n v="17"/>
    <s v="Clover Studio"/>
    <n v="233"/>
    <s v="T"/>
  </r>
  <r>
    <s v="The BIGS 2"/>
    <x v="2"/>
    <n v="15"/>
    <x v="2"/>
    <x v="0"/>
    <n v="11"/>
    <s v="Take-Two Interactive"/>
    <n v="32"/>
    <n v="190000"/>
    <n v="10000"/>
    <n v="0"/>
    <n v="20000"/>
    <n v="220000"/>
    <n v="55000"/>
    <n v="0"/>
    <n v="7.6"/>
    <n v="31"/>
    <n v="6.2"/>
    <n v="35"/>
    <s v="Blue Castle Games"/>
    <n v="165"/>
    <s v="E10+"/>
  </r>
  <r>
    <s v="Quake III: Revolution"/>
    <x v="4"/>
    <n v="8"/>
    <x v="9"/>
    <x v="6"/>
    <n v="9"/>
    <s v="Electronic Arts"/>
    <n v="15"/>
    <n v="100000"/>
    <n v="80000"/>
    <n v="0"/>
    <n v="30000"/>
    <n v="210000"/>
    <n v="52500"/>
    <n v="0"/>
    <n v="8.4"/>
    <n v="18"/>
    <n v="7.2"/>
    <n v="11"/>
    <s v="Bullfrog Productions"/>
    <n v="193"/>
    <s v="M"/>
  </r>
  <r>
    <s v="Pac-Man World 3"/>
    <x v="4"/>
    <n v="8"/>
    <x v="3"/>
    <x v="2"/>
    <n v="5"/>
    <s v="Namco Bandai Games"/>
    <n v="25"/>
    <n v="100000"/>
    <n v="80000"/>
    <n v="0"/>
    <n v="30000"/>
    <n v="210000"/>
    <n v="52500"/>
    <n v="0"/>
    <n v="6.3"/>
    <n v="22"/>
    <n v="5.2"/>
    <n v="13"/>
    <s v="Blitz Games"/>
    <n v="158"/>
    <s v="E"/>
  </r>
  <r>
    <s v="50 Cent: Blood on the Sand"/>
    <x v="2"/>
    <n v="15"/>
    <x v="2"/>
    <x v="6"/>
    <n v="9"/>
    <s v="THQ"/>
    <n v="34"/>
    <n v="120000"/>
    <n v="70000"/>
    <n v="0"/>
    <n v="20000"/>
    <n v="210000"/>
    <n v="52500"/>
    <n v="0"/>
    <n v="7.1"/>
    <n v="54"/>
    <n v="6.4"/>
    <n v="64"/>
    <s v="Swordfish Studios"/>
    <n v="1110"/>
    <s v="M"/>
  </r>
  <r>
    <s v="Imagine: Boutique Owner"/>
    <x v="1"/>
    <n v="3"/>
    <x v="2"/>
    <x v="8"/>
    <n v="10"/>
    <s v="Ubisoft"/>
    <n v="35"/>
    <n v="200000"/>
    <n v="0"/>
    <n v="0"/>
    <n v="10000"/>
    <n v="210000"/>
    <n v="52500"/>
    <n v="0"/>
    <m/>
    <m/>
    <m/>
    <m/>
    <s v="Creative Patterns"/>
    <n v="258"/>
    <s v="E"/>
  </r>
  <r>
    <s v="Dragon Ball: Fusions"/>
    <x v="5"/>
    <n v="1"/>
    <x v="14"/>
    <x v="9"/>
    <n v="8"/>
    <s v="Namco Bandai Games"/>
    <n v="25"/>
    <n v="20000"/>
    <n v="0"/>
    <n v="190000"/>
    <n v="0"/>
    <n v="210000"/>
    <n v="52500"/>
    <n v="0"/>
    <n v="6.8"/>
    <n v="12"/>
    <n v="7.6"/>
    <n v="16"/>
    <s v="Ganbarion"/>
    <n v="465"/>
    <s v="T"/>
  </r>
  <r>
    <s v="Madden NFL 07"/>
    <x v="1"/>
    <n v="3"/>
    <x v="0"/>
    <x v="0"/>
    <n v="11"/>
    <s v="Electronic Arts"/>
    <n v="15"/>
    <n v="200000"/>
    <n v="0"/>
    <n v="0"/>
    <n v="20000"/>
    <n v="220000"/>
    <n v="55000"/>
    <n v="0"/>
    <n v="7"/>
    <n v="9"/>
    <n v="6.5"/>
    <n v="10"/>
    <s v="Exient Entertainment"/>
    <n v="402"/>
    <s v="E"/>
  </r>
  <r>
    <s v="HBO Boxing"/>
    <x v="14"/>
    <n v="7"/>
    <x v="16"/>
    <x v="7"/>
    <n v="3"/>
    <s v="Acclaim Entertainment"/>
    <n v="3"/>
    <n v="120000"/>
    <n v="80000"/>
    <n v="0"/>
    <n v="10000"/>
    <n v="210000"/>
    <n v="52500"/>
    <n v="0"/>
    <n v="2.6"/>
    <n v="7"/>
    <n v="4"/>
    <n v="5"/>
    <s v="Osiris Studios"/>
    <n v="846"/>
    <s v="E"/>
  </r>
  <r>
    <s v="Darkwatch"/>
    <x v="7"/>
    <n v="16"/>
    <x v="3"/>
    <x v="6"/>
    <n v="9"/>
    <s v="Ubisoft"/>
    <n v="35"/>
    <n v="160000"/>
    <n v="50000"/>
    <n v="0"/>
    <n v="10000"/>
    <n v="220000"/>
    <n v="55000"/>
    <n v="0"/>
    <n v="7.5"/>
    <n v="43"/>
    <n v="8.1"/>
    <n v="21"/>
    <s v="High Moon Studios"/>
    <n v="524"/>
    <s v="M"/>
  </r>
  <r>
    <s v="Disgaea D2: A Brighter Darkness"/>
    <x v="3"/>
    <n v="9"/>
    <x v="6"/>
    <x v="9"/>
    <n v="8"/>
    <s v="Nippon Ichi Software"/>
    <n v="27"/>
    <n v="90000"/>
    <n v="0"/>
    <n v="100000"/>
    <n v="20000"/>
    <n v="210000"/>
    <n v="52500"/>
    <n v="0"/>
    <n v="7.4"/>
    <n v="37"/>
    <n v="8.1"/>
    <n v="61"/>
    <s v="Nippon Ichi Software"/>
    <n v="817"/>
    <s v="T"/>
  </r>
  <r>
    <s v="Maximo vs Army of Zin"/>
    <x v="4"/>
    <n v="8"/>
    <x v="15"/>
    <x v="2"/>
    <n v="5"/>
    <s v="Capcom"/>
    <n v="8"/>
    <n v="100000"/>
    <n v="80000"/>
    <n v="0"/>
    <n v="30000"/>
    <n v="210000"/>
    <n v="52500"/>
    <n v="0"/>
    <n v="8.3000000000000007"/>
    <n v="46"/>
    <n v="7.8"/>
    <n v="13"/>
    <s v="Capcom"/>
    <n v="202"/>
    <s v="T"/>
  </r>
  <r>
    <s v="Bratz: Girlz Really Rock"/>
    <x v="0"/>
    <n v="13"/>
    <x v="1"/>
    <x v="4"/>
    <n v="1"/>
    <s v="THQ"/>
    <n v="34"/>
    <n v="190000"/>
    <n v="0"/>
    <n v="0"/>
    <n v="20000"/>
    <n v="210000"/>
    <n v="52500"/>
    <n v="0"/>
    <m/>
    <m/>
    <m/>
    <m/>
    <s v="Blitz Games"/>
    <n v="158"/>
    <s v="E"/>
  </r>
  <r>
    <s v="Assassin's Creed Syndicate"/>
    <x v="8"/>
    <n v="6"/>
    <x v="13"/>
    <x v="4"/>
    <n v="1"/>
    <s v="Ubisoft"/>
    <n v="35"/>
    <n v="110000"/>
    <n v="90000"/>
    <n v="0"/>
    <n v="20000"/>
    <n v="220000"/>
    <n v="55000"/>
    <n v="0"/>
    <n v="7.4"/>
    <n v="14"/>
    <n v="5.9"/>
    <n v="544"/>
    <s v="Ubisoft Quebec"/>
    <n v="1213"/>
    <s v="M"/>
  </r>
  <r>
    <s v="The Chronicles of Narnia: Prince Caspian"/>
    <x v="1"/>
    <n v="3"/>
    <x v="1"/>
    <x v="4"/>
    <n v="1"/>
    <s v="Disney Interactive Studios"/>
    <n v="13"/>
    <n v="190000"/>
    <n v="10000"/>
    <n v="0"/>
    <n v="20000"/>
    <n v="220000"/>
    <n v="55000"/>
    <n v="0"/>
    <n v="5.4"/>
    <n v="12"/>
    <m/>
    <m/>
    <s v="Fall Line Studio"/>
    <n v="407"/>
    <s v="E10+"/>
  </r>
  <r>
    <s v="Summoner 2"/>
    <x v="4"/>
    <n v="8"/>
    <x v="8"/>
    <x v="9"/>
    <n v="8"/>
    <s v="THQ"/>
    <n v="34"/>
    <n v="100000"/>
    <n v="80000"/>
    <n v="0"/>
    <n v="30000"/>
    <n v="210000"/>
    <n v="52500"/>
    <n v="0"/>
    <n v="7.6"/>
    <n v="20"/>
    <n v="8.3000000000000007"/>
    <n v="22"/>
    <s v="Volition Inc."/>
    <n v="1267"/>
    <s v="T"/>
  </r>
  <r>
    <s v="Shadow of Destiny"/>
    <x v="4"/>
    <n v="8"/>
    <x v="9"/>
    <x v="10"/>
    <n v="2"/>
    <s v="Konami Digital Entertainment"/>
    <n v="19"/>
    <n v="90000"/>
    <n v="70000"/>
    <n v="30000"/>
    <n v="20000"/>
    <n v="210000"/>
    <n v="52500"/>
    <n v="0"/>
    <n v="7.8"/>
    <n v="18"/>
    <n v="8.1999999999999993"/>
    <n v="19"/>
    <s v="Konami"/>
    <n v="646"/>
    <s v="T"/>
  </r>
  <r>
    <s v="Ninja Gaiden: Dragon Sword"/>
    <x v="1"/>
    <n v="3"/>
    <x v="1"/>
    <x v="4"/>
    <n v="1"/>
    <s v="Tecmo Koei"/>
    <n v="33"/>
    <n v="160000"/>
    <n v="10000"/>
    <n v="20000"/>
    <n v="20000"/>
    <n v="210000"/>
    <n v="52500"/>
    <n v="0"/>
    <n v="8.3000000000000007"/>
    <n v="52"/>
    <n v="7.8"/>
    <n v="36"/>
    <s v="Team Ninja"/>
    <n v="1133"/>
    <s v="T"/>
  </r>
  <r>
    <s v="Brunswick Pro Bowling"/>
    <x v="9"/>
    <n v="11"/>
    <x v="4"/>
    <x v="0"/>
    <n v="11"/>
    <s v="505 Games"/>
    <n v="1"/>
    <n v="190000"/>
    <n v="0"/>
    <n v="0"/>
    <n v="20000"/>
    <n v="210000"/>
    <n v="52500"/>
    <n v="0"/>
    <m/>
    <m/>
    <n v="7.3"/>
    <n v="4"/>
    <s v="Point of View"/>
    <n v="887"/>
    <s v="E"/>
  </r>
  <r>
    <s v="World of Final Fantasy"/>
    <x v="15"/>
    <n v="12"/>
    <x v="14"/>
    <x v="9"/>
    <n v="8"/>
    <s v="Square Enix"/>
    <n v="31"/>
    <n v="40000"/>
    <n v="60000"/>
    <n v="80000"/>
    <n v="30000"/>
    <n v="210000"/>
    <n v="52500"/>
    <n v="0"/>
    <n v="7.7"/>
    <n v="5"/>
    <n v="8.6"/>
    <n v="46"/>
    <s v="Square Enix"/>
    <n v="1075"/>
    <s v="E10+"/>
  </r>
  <r>
    <s v="Danganronpa Another Episode: Ultra Despair Girls"/>
    <x v="15"/>
    <n v="12"/>
    <x v="12"/>
    <x v="4"/>
    <n v="1"/>
    <s v="Nippon Ichi Software"/>
    <n v="27"/>
    <n v="60000"/>
    <n v="10000"/>
    <n v="120000"/>
    <n v="20000"/>
    <n v="210000"/>
    <n v="52500"/>
    <n v="0"/>
    <n v="7.2"/>
    <n v="35"/>
    <n v="8.4"/>
    <n v="77"/>
    <s v="Spike Chunsoft"/>
    <n v="1069"/>
    <s v="M"/>
  </r>
  <r>
    <s v="Pro Evolution Soccer 2012"/>
    <x v="0"/>
    <n v="13"/>
    <x v="10"/>
    <x v="4"/>
    <n v="1"/>
    <s v="Konami Digital Entertainment"/>
    <n v="19"/>
    <n v="80000"/>
    <n v="80000"/>
    <n v="30000"/>
    <n v="20000"/>
    <n v="210000"/>
    <n v="52500"/>
    <n v="0"/>
    <n v="7.9"/>
    <n v="9"/>
    <n v="7"/>
    <n v="12"/>
    <s v="Konami"/>
    <n v="646"/>
    <s v="E"/>
  </r>
  <r>
    <s v="The Legend of Spyro: The Eternal Night"/>
    <x v="0"/>
    <n v="13"/>
    <x v="4"/>
    <x v="2"/>
    <n v="5"/>
    <s v="Vivendi Games"/>
    <n v="37"/>
    <n v="180000"/>
    <n v="20000"/>
    <n v="0"/>
    <n v="20000"/>
    <n v="220000"/>
    <n v="55000"/>
    <n v="0"/>
    <n v="6"/>
    <n v="8"/>
    <n v="6.4"/>
    <n v="15"/>
    <s v="Krome Studios"/>
    <n v="652"/>
    <s v="E10+"/>
  </r>
  <r>
    <s v="Cursed Mountain"/>
    <x v="0"/>
    <n v="13"/>
    <x v="2"/>
    <x v="10"/>
    <n v="2"/>
    <s v="Deep Silver"/>
    <n v="12"/>
    <n v="90000"/>
    <n v="100000"/>
    <n v="0"/>
    <n v="20000"/>
    <n v="210000"/>
    <n v="52500"/>
    <n v="0"/>
    <n v="6.7"/>
    <n v="51"/>
    <n v="7.6"/>
    <n v="33"/>
    <s v="Deep Silver, Sproing Interactive Media, Sproing"/>
    <n v="292"/>
    <s v="M"/>
  </r>
  <r>
    <s v="Age of Empires: Mythologies"/>
    <x v="1"/>
    <n v="3"/>
    <x v="1"/>
    <x v="11"/>
    <n v="12"/>
    <s v="THQ"/>
    <n v="34"/>
    <n v="160000"/>
    <n v="30000"/>
    <n v="0"/>
    <n v="20000"/>
    <n v="210000"/>
    <n v="52500"/>
    <n v="0"/>
    <n v="7.8"/>
    <n v="28"/>
    <n v="6.9"/>
    <n v="20"/>
    <s v="Griptonite Games"/>
    <n v="497"/>
    <s v="E10+"/>
  </r>
  <r>
    <s v="Bionicle"/>
    <x v="11"/>
    <n v="5"/>
    <x v="15"/>
    <x v="4"/>
    <n v="1"/>
    <s v="Electronic Arts"/>
    <n v="15"/>
    <n v="160000"/>
    <n v="40000"/>
    <n v="0"/>
    <n v="10000"/>
    <n v="210000"/>
    <n v="52500"/>
    <n v="0"/>
    <n v="4.7"/>
    <n v="5"/>
    <n v="4.2"/>
    <n v="5"/>
    <s v="Argonaut Games"/>
    <n v="70"/>
    <s v="E"/>
  </r>
  <r>
    <s v="Heroes of Ruin"/>
    <x v="5"/>
    <n v="1"/>
    <x v="11"/>
    <x v="9"/>
    <n v="8"/>
    <s v="Ninti"/>
    <n v="26"/>
    <n v="130000"/>
    <n v="70000"/>
    <n v="0"/>
    <n v="20000"/>
    <n v="220000"/>
    <n v="55000"/>
    <n v="0"/>
    <n v="6.9"/>
    <n v="53"/>
    <n v="7.4"/>
    <n v="50"/>
    <s v="n-Space"/>
    <n v="825"/>
    <s v="T"/>
  </r>
  <r>
    <s v="A Boy and His Blob"/>
    <x v="0"/>
    <n v="13"/>
    <x v="2"/>
    <x v="2"/>
    <n v="5"/>
    <s v="Majesco Entertainment"/>
    <n v="21"/>
    <n v="180000"/>
    <n v="10000"/>
    <n v="0"/>
    <n v="10000"/>
    <n v="200000"/>
    <n v="50000"/>
    <n v="0"/>
    <n v="8"/>
    <n v="43"/>
    <n v="8.6999999999999993"/>
    <n v="35"/>
    <s v="WayForward"/>
    <n v="1276"/>
    <s v="E"/>
  </r>
  <r>
    <s v="Baja: Edge of Control"/>
    <x v="3"/>
    <n v="9"/>
    <x v="1"/>
    <x v="1"/>
    <n v="7"/>
    <s v="THQ"/>
    <n v="34"/>
    <n v="100000"/>
    <n v="80000"/>
    <n v="0"/>
    <n v="30000"/>
    <n v="210000"/>
    <n v="52500"/>
    <n v="0"/>
    <n v="6.1"/>
    <n v="21"/>
    <n v="5"/>
    <n v="11"/>
    <s v="2XL Games"/>
    <n v="14"/>
    <s v="E"/>
  </r>
  <r>
    <s v="G.I. Joe: The Rise of Cobra"/>
    <x v="3"/>
    <n v="9"/>
    <x v="2"/>
    <x v="4"/>
    <n v="1"/>
    <s v="Electronic Arts"/>
    <n v="15"/>
    <n v="110000"/>
    <n v="70000"/>
    <n v="0"/>
    <n v="30000"/>
    <n v="210000"/>
    <n v="52500"/>
    <n v="0"/>
    <n v="4.3"/>
    <n v="32"/>
    <n v="4.8"/>
    <n v="13"/>
    <s v="Double Helix Games"/>
    <n v="325"/>
    <s v="T"/>
  </r>
  <r>
    <s v="UFC Undisputed 2010"/>
    <x v="9"/>
    <n v="11"/>
    <x v="5"/>
    <x v="7"/>
    <n v="3"/>
    <s v="THQ"/>
    <n v="34"/>
    <n v="110000"/>
    <n v="60000"/>
    <n v="0"/>
    <n v="40000"/>
    <n v="210000"/>
    <n v="52500"/>
    <n v="0"/>
    <n v="7.4"/>
    <n v="27"/>
    <n v="7"/>
    <n v="13"/>
    <s v="Yuke's"/>
    <n v="1293"/>
    <s v="T"/>
  </r>
  <r>
    <s v="World Series of Poker"/>
    <x v="9"/>
    <n v="11"/>
    <x v="3"/>
    <x v="3"/>
    <n v="4"/>
    <s v="Activision"/>
    <n v="4"/>
    <n v="190000"/>
    <n v="0"/>
    <n v="0"/>
    <n v="20000"/>
    <n v="210000"/>
    <n v="52500"/>
    <n v="0"/>
    <n v="3.7"/>
    <n v="6"/>
    <n v="6.4"/>
    <n v="20"/>
    <s v="Activision"/>
    <n v="35"/>
    <s v="E10+"/>
  </r>
  <r>
    <s v="Rayman Raving Rabbids"/>
    <x v="2"/>
    <n v="15"/>
    <x v="4"/>
    <x v="3"/>
    <n v="4"/>
    <s v="Ubisoft"/>
    <n v="35"/>
    <n v="180000"/>
    <n v="10000"/>
    <n v="0"/>
    <n v="20000"/>
    <n v="210000"/>
    <n v="52500"/>
    <n v="0"/>
    <n v="6.7"/>
    <n v="16"/>
    <n v="7.3"/>
    <n v="19"/>
    <s v="Ubisoft Montpellier"/>
    <n v="1206"/>
    <s v="E"/>
  </r>
  <r>
    <s v="Deus Ex: The Conspiracy"/>
    <x v="4"/>
    <n v="8"/>
    <x v="8"/>
    <x v="4"/>
    <n v="1"/>
    <s v="Eidos Interactive"/>
    <n v="14"/>
    <n v="100000"/>
    <n v="80000"/>
    <n v="0"/>
    <n v="30000"/>
    <n v="210000"/>
    <n v="52500"/>
    <n v="0"/>
    <n v="8.1"/>
    <n v="25"/>
    <n v="8.9"/>
    <n v="49"/>
    <s v="Ion Storm"/>
    <n v="591"/>
    <s v="M"/>
  </r>
  <r>
    <s v="Unreal II: The Awakening"/>
    <x v="7"/>
    <n v="16"/>
    <x v="7"/>
    <x v="6"/>
    <n v="9"/>
    <s v="Atari"/>
    <n v="5"/>
    <n v="170000"/>
    <n v="40000"/>
    <n v="0"/>
    <n v="10000"/>
    <n v="220000"/>
    <n v="55000"/>
    <n v="0"/>
    <n v="6.4"/>
    <n v="27"/>
    <n v="5.3"/>
    <n v="20"/>
    <s v="Tantalus Interactive"/>
    <n v="1125"/>
    <s v="M"/>
  </r>
  <r>
    <s v="Rumble Racing"/>
    <x v="4"/>
    <n v="8"/>
    <x v="9"/>
    <x v="1"/>
    <n v="7"/>
    <s v="Electronic Arts"/>
    <n v="15"/>
    <n v="100000"/>
    <n v="80000"/>
    <n v="0"/>
    <n v="30000"/>
    <n v="210000"/>
    <n v="52500"/>
    <n v="0"/>
    <n v="8.5"/>
    <n v="17"/>
    <n v="8.1999999999999993"/>
    <n v="9"/>
    <s v="Electronic Arts"/>
    <n v="378"/>
    <s v="E"/>
  </r>
  <r>
    <s v="Spider-Man: Web of Shadows"/>
    <x v="4"/>
    <n v="8"/>
    <x v="1"/>
    <x v="4"/>
    <n v="1"/>
    <s v="Activision"/>
    <n v="4"/>
    <n v="100000"/>
    <n v="80000"/>
    <n v="0"/>
    <n v="30000"/>
    <n v="210000"/>
    <n v="52500"/>
    <n v="0"/>
    <n v="6.9"/>
    <n v="4"/>
    <n v="4.0999999999999996"/>
    <n v="16"/>
    <s v="Treyarch, Shaba Games"/>
    <n v="1186"/>
    <s v="E10+"/>
  </r>
  <r>
    <s v="Vampire Rain"/>
    <x v="2"/>
    <n v="15"/>
    <x v="4"/>
    <x v="4"/>
    <n v="1"/>
    <s v="Microsoft Game Studios"/>
    <n v="23"/>
    <n v="180000"/>
    <n v="0"/>
    <n v="10000"/>
    <n v="10000"/>
    <n v="200000"/>
    <n v="50000"/>
    <n v="0"/>
    <n v="3.8"/>
    <n v="45"/>
    <n v="2.9"/>
    <n v="44"/>
    <s v="Artoon"/>
    <n v="83"/>
    <s v="M"/>
  </r>
  <r>
    <s v="Batman Begins"/>
    <x v="7"/>
    <n v="16"/>
    <x v="3"/>
    <x v="4"/>
    <n v="1"/>
    <s v="Electronic Arts"/>
    <n v="15"/>
    <n v="160000"/>
    <n v="40000"/>
    <n v="0"/>
    <n v="10000"/>
    <n v="210000"/>
    <n v="52500"/>
    <n v="0"/>
    <n v="6.5"/>
    <n v="56"/>
    <n v="7.1"/>
    <n v="21"/>
    <s v="Eurocom Entertainment Software"/>
    <n v="394"/>
    <s v="T"/>
  </r>
  <r>
    <s v="NBA Live 15"/>
    <x v="13"/>
    <n v="17"/>
    <x v="12"/>
    <x v="0"/>
    <n v="11"/>
    <s v="Electronic Arts"/>
    <n v="15"/>
    <n v="170000"/>
    <n v="20000"/>
    <n v="0"/>
    <n v="20000"/>
    <n v="210000"/>
    <n v="52500"/>
    <n v="0"/>
    <n v="5.3"/>
    <n v="9"/>
    <n v="6.8"/>
    <n v="53"/>
    <s v="EA Sports"/>
    <n v="356"/>
    <s v="E"/>
  </r>
  <r>
    <s v="JSRF: Jet Set Radio Future"/>
    <x v="7"/>
    <n v="16"/>
    <x v="8"/>
    <x v="4"/>
    <n v="1"/>
    <s v="Sega"/>
    <n v="29"/>
    <n v="130000"/>
    <n v="40000"/>
    <n v="30000"/>
    <n v="10000"/>
    <n v="210000"/>
    <n v="52500"/>
    <n v="0"/>
    <n v="8.8000000000000007"/>
    <n v="36"/>
    <n v="8.1999999999999993"/>
    <n v="102"/>
    <s v="Smilebit"/>
    <n v="1047"/>
    <s v="T"/>
  </r>
  <r>
    <s v="NHL Hitz 20-02"/>
    <x v="11"/>
    <n v="5"/>
    <x v="9"/>
    <x v="0"/>
    <n v="11"/>
    <s v="Midway Games"/>
    <n v="24"/>
    <n v="160000"/>
    <n v="40000"/>
    <n v="0"/>
    <n v="10000"/>
    <n v="210000"/>
    <n v="52500"/>
    <n v="0"/>
    <n v="7.9"/>
    <n v="13"/>
    <n v="8.6999999999999993"/>
    <n v="7"/>
    <s v="Midway"/>
    <n v="735"/>
    <s v="E"/>
  </r>
  <r>
    <s v="NCAA Football 2003"/>
    <x v="11"/>
    <n v="5"/>
    <x v="8"/>
    <x v="0"/>
    <n v="11"/>
    <s v="Electronic Arts"/>
    <n v="15"/>
    <n v="160000"/>
    <n v="40000"/>
    <n v="0"/>
    <n v="10000"/>
    <n v="210000"/>
    <n v="52500"/>
    <n v="0"/>
    <n v="9.1"/>
    <n v="11"/>
    <n v="8.1"/>
    <n v="9"/>
    <s v="EA Sports"/>
    <n v="356"/>
    <s v="E"/>
  </r>
  <r>
    <s v="Hitman: HD Trilogy"/>
    <x v="3"/>
    <n v="9"/>
    <x v="6"/>
    <x v="4"/>
    <n v="1"/>
    <s v="Square Enix"/>
    <n v="31"/>
    <n v="70000"/>
    <n v="90000"/>
    <n v="0"/>
    <n v="40000"/>
    <n v="200000"/>
    <n v="50000"/>
    <n v="0"/>
    <n v="7.1"/>
    <n v="20"/>
    <n v="7.6"/>
    <n v="46"/>
    <s v="Io Interactive"/>
    <n v="589"/>
    <s v="M"/>
  </r>
  <r>
    <s v="Marvel Super Hero Squad"/>
    <x v="9"/>
    <n v="11"/>
    <x v="2"/>
    <x v="7"/>
    <n v="3"/>
    <s v="THQ"/>
    <n v="34"/>
    <n v="170000"/>
    <n v="10000"/>
    <n v="0"/>
    <n v="20000"/>
    <n v="200000"/>
    <n v="50000"/>
    <n v="0"/>
    <n v="5.0999999999999996"/>
    <n v="7"/>
    <m/>
    <m/>
    <s v="THQ"/>
    <n v="1158"/>
    <s v="E10+"/>
  </r>
  <r>
    <s v="J Stars Victory Vs."/>
    <x v="15"/>
    <n v="12"/>
    <x v="12"/>
    <x v="7"/>
    <n v="3"/>
    <s v="Namco Bandai Games"/>
    <n v="25"/>
    <n v="0"/>
    <n v="30000"/>
    <n v="170000"/>
    <n v="10000"/>
    <n v="210000"/>
    <n v="52500"/>
    <n v="0"/>
    <n v="7.4"/>
    <n v="5"/>
    <n v="7.9"/>
    <n v="29"/>
    <s v="Bandai Namco Games"/>
    <n v="114"/>
    <s v="T"/>
  </r>
  <r>
    <s v="de Blob 2"/>
    <x v="3"/>
    <n v="9"/>
    <x v="10"/>
    <x v="2"/>
    <n v="5"/>
    <s v="THQ"/>
    <n v="34"/>
    <n v="110000"/>
    <n v="70000"/>
    <n v="0"/>
    <n v="30000"/>
    <n v="210000"/>
    <n v="52500"/>
    <n v="0"/>
    <n v="7.4"/>
    <n v="50"/>
    <n v="7.1"/>
    <n v="34"/>
    <s v="Blue Tongue Entertainment"/>
    <n v="172"/>
    <s v="E10+"/>
  </r>
  <r>
    <s v="Greg Hastings Paintball 2"/>
    <x v="2"/>
    <n v="15"/>
    <x v="5"/>
    <x v="6"/>
    <n v="9"/>
    <s v="Majesco Entertainment"/>
    <n v="21"/>
    <n v="190000"/>
    <n v="0"/>
    <n v="0"/>
    <n v="10000"/>
    <n v="200000"/>
    <n v="50000"/>
    <n v="0"/>
    <m/>
    <m/>
    <n v="8.3000000000000007"/>
    <n v="7"/>
    <s v="Super X Studios"/>
    <n v="1102"/>
    <s v="E10+"/>
  </r>
  <r>
    <s v="ESPN Winter X Games: Snowboarding 2002"/>
    <x v="4"/>
    <n v="8"/>
    <x v="16"/>
    <x v="0"/>
    <n v="11"/>
    <s v="Konami Digital Entertainment"/>
    <n v="19"/>
    <n v="100000"/>
    <n v="80000"/>
    <n v="0"/>
    <n v="30000"/>
    <n v="210000"/>
    <n v="52500"/>
    <n v="0"/>
    <n v="6.4"/>
    <n v="14"/>
    <n v="7.9"/>
    <n v="8"/>
    <s v="Konami"/>
    <n v="646"/>
    <s v="T"/>
  </r>
  <r>
    <s v="Final Fantasy Fables: Chocobo's Dungeon"/>
    <x v="0"/>
    <n v="13"/>
    <x v="4"/>
    <x v="9"/>
    <n v="8"/>
    <s v="Square Enix"/>
    <n v="31"/>
    <n v="90000"/>
    <n v="0"/>
    <n v="110000"/>
    <n v="10000"/>
    <n v="210000"/>
    <n v="52500"/>
    <n v="0"/>
    <n v="7.6"/>
    <n v="34"/>
    <n v="8"/>
    <n v="20"/>
    <s v="h.a.n.d. Inc."/>
    <n v="504"/>
    <s v="E10+"/>
  </r>
  <r>
    <s v="Project: Snowblind"/>
    <x v="4"/>
    <n v="8"/>
    <x v="3"/>
    <x v="4"/>
    <n v="1"/>
    <s v="Eidos Interactive"/>
    <n v="14"/>
    <n v="100000"/>
    <n v="80000"/>
    <n v="0"/>
    <n v="30000"/>
    <n v="210000"/>
    <n v="52500"/>
    <n v="0"/>
    <n v="7.8"/>
    <n v="54"/>
    <n v="8.3000000000000007"/>
    <n v="23"/>
    <s v="Crystal Dynamics"/>
    <n v="264"/>
    <s v="T"/>
  </r>
  <r>
    <s v="Prison Break: The Conspiracy"/>
    <x v="2"/>
    <n v="15"/>
    <x v="5"/>
    <x v="4"/>
    <n v="1"/>
    <s v="Deep Silver"/>
    <n v="12"/>
    <n v="70000"/>
    <n v="110000"/>
    <n v="0"/>
    <n v="20000"/>
    <n v="200000"/>
    <n v="50000"/>
    <n v="0"/>
    <n v="4"/>
    <n v="37"/>
    <n v="4.7"/>
    <n v="19"/>
    <s v="ZootFly"/>
    <n v="1316"/>
    <s v="T"/>
  </r>
  <r>
    <s v="You Don't Know Jack"/>
    <x v="0"/>
    <n v="13"/>
    <x v="10"/>
    <x v="3"/>
    <n v="4"/>
    <s v="THQ"/>
    <n v="34"/>
    <n v="190000"/>
    <n v="0"/>
    <n v="0"/>
    <n v="10000"/>
    <n v="200000"/>
    <n v="50000"/>
    <n v="0"/>
    <n v="8.1"/>
    <n v="5"/>
    <n v="7.7"/>
    <n v="6"/>
    <s v="Jellyvision, Iron Galaxy Studios"/>
    <n v="608"/>
    <s v="T"/>
  </r>
  <r>
    <s v="Mortal Kombat: Special Forces"/>
    <x v="14"/>
    <n v="7"/>
    <x v="16"/>
    <x v="7"/>
    <n v="3"/>
    <s v="Midway Games"/>
    <n v="24"/>
    <n v="120000"/>
    <n v="80000"/>
    <n v="0"/>
    <n v="10000"/>
    <n v="210000"/>
    <n v="52500"/>
    <n v="0"/>
    <n v="2.8"/>
    <n v="7"/>
    <n v="2.4"/>
    <n v="17"/>
    <s v="Midway"/>
    <n v="735"/>
    <s v="M"/>
  </r>
  <r>
    <s v="Mega Man Legacy Collection"/>
    <x v="5"/>
    <n v="1"/>
    <x v="14"/>
    <x v="2"/>
    <n v="5"/>
    <s v="Capcom"/>
    <n v="8"/>
    <n v="140000"/>
    <n v="0"/>
    <n v="50000"/>
    <n v="20000"/>
    <n v="210000"/>
    <n v="52500"/>
    <n v="0"/>
    <n v="7.7"/>
    <n v="27"/>
    <n v="7.1"/>
    <n v="26"/>
    <s v="Digital Eclipse"/>
    <n v="303"/>
    <s v="E"/>
  </r>
  <r>
    <s v="The Last Airbender"/>
    <x v="0"/>
    <n v="13"/>
    <x v="5"/>
    <x v="4"/>
    <n v="1"/>
    <s v="THQ"/>
    <n v="34"/>
    <n v="120000"/>
    <n v="70000"/>
    <n v="0"/>
    <n v="20000"/>
    <n v="210000"/>
    <n v="52500"/>
    <n v="0"/>
    <n v="5.3"/>
    <n v="4"/>
    <n v="6.6"/>
    <n v="5"/>
    <s v="THQ"/>
    <n v="1158"/>
    <s v="T"/>
  </r>
  <r>
    <s v="Tony Hawk's Motion"/>
    <x v="1"/>
    <n v="3"/>
    <x v="1"/>
    <x v="0"/>
    <n v="11"/>
    <s v="Activision"/>
    <n v="4"/>
    <n v="190000"/>
    <n v="0"/>
    <n v="0"/>
    <n v="20000"/>
    <n v="210000"/>
    <n v="52500"/>
    <n v="0"/>
    <n v="3.9"/>
    <n v="11"/>
    <m/>
    <m/>
    <s v="Creat Studios"/>
    <n v="255"/>
    <s v="E"/>
  </r>
  <r>
    <s v="Disney's Planes"/>
    <x v="1"/>
    <n v="3"/>
    <x v="6"/>
    <x v="8"/>
    <n v="10"/>
    <s v="Disney Interactive Studios"/>
    <n v="13"/>
    <n v="110000"/>
    <n v="80000"/>
    <n v="0"/>
    <n v="20000"/>
    <n v="210000"/>
    <n v="52500"/>
    <n v="0"/>
    <m/>
    <m/>
    <m/>
    <m/>
    <s v="TOSE"/>
    <n v="1174"/>
    <s v="E"/>
  </r>
  <r>
    <s v="NCAA March Madness 07"/>
    <x v="2"/>
    <n v="15"/>
    <x v="4"/>
    <x v="0"/>
    <n v="11"/>
    <s v="Electronic Arts"/>
    <n v="15"/>
    <n v="190000"/>
    <n v="0"/>
    <n v="0"/>
    <n v="20000"/>
    <n v="210000"/>
    <n v="52500"/>
    <n v="0"/>
    <n v="6.7"/>
    <n v="33"/>
    <n v="7.1"/>
    <n v="15"/>
    <s v="EA Canada"/>
    <n v="339"/>
    <s v="E"/>
  </r>
  <r>
    <s v="Evil Dead: Regeneration"/>
    <x v="4"/>
    <n v="8"/>
    <x v="3"/>
    <x v="4"/>
    <n v="1"/>
    <s v="THQ"/>
    <n v="34"/>
    <n v="100000"/>
    <n v="80000"/>
    <n v="0"/>
    <n v="30000"/>
    <n v="210000"/>
    <n v="52500"/>
    <n v="0"/>
    <n v="6.8"/>
    <n v="26"/>
    <n v="8.5"/>
    <n v="8"/>
    <s v="Cranky Pants Games"/>
    <n v="252"/>
    <s v="M"/>
  </r>
  <r>
    <s v="NHL 2003"/>
    <x v="7"/>
    <n v="16"/>
    <x v="8"/>
    <x v="0"/>
    <n v="11"/>
    <s v="Electronic Arts"/>
    <n v="15"/>
    <n v="150000"/>
    <n v="40000"/>
    <n v="0"/>
    <n v="10000"/>
    <n v="200000"/>
    <n v="50000"/>
    <n v="0"/>
    <n v="8"/>
    <n v="12"/>
    <n v="7.9"/>
    <n v="12"/>
    <s v="EA Sports"/>
    <n v="356"/>
    <s v="E"/>
  </r>
  <r>
    <s v="Tiger Woods PGA Tour"/>
    <x v="9"/>
    <n v="11"/>
    <x v="3"/>
    <x v="0"/>
    <n v="11"/>
    <s v="Electronic Arts"/>
    <n v="15"/>
    <n v="190000"/>
    <n v="0"/>
    <n v="0"/>
    <n v="20000"/>
    <n v="210000"/>
    <n v="52500"/>
    <n v="0"/>
    <n v="7.8"/>
    <n v="25"/>
    <n v="7.4"/>
    <n v="14"/>
    <s v="EA Canada"/>
    <n v="339"/>
    <s v="E"/>
  </r>
  <r>
    <s v="NHL 2K3"/>
    <x v="4"/>
    <n v="8"/>
    <x v="8"/>
    <x v="0"/>
    <n v="11"/>
    <s v="Sega"/>
    <n v="29"/>
    <n v="100000"/>
    <n v="80000"/>
    <n v="0"/>
    <n v="30000"/>
    <n v="210000"/>
    <n v="52500"/>
    <n v="0"/>
    <n v="8.9"/>
    <n v="25"/>
    <n v="7.8"/>
    <n v="17"/>
    <s v="Treyarch"/>
    <n v="1184"/>
    <s v="E"/>
  </r>
  <r>
    <s v="NCAA Football 10"/>
    <x v="9"/>
    <n v="11"/>
    <x v="2"/>
    <x v="0"/>
    <n v="11"/>
    <s v="Electronic Arts"/>
    <n v="15"/>
    <n v="190000"/>
    <n v="0"/>
    <n v="0"/>
    <n v="20000"/>
    <n v="210000"/>
    <n v="52500"/>
    <n v="0"/>
    <m/>
    <m/>
    <m/>
    <m/>
    <s v="EA Tiburon"/>
    <n v="360"/>
    <s v="E"/>
  </r>
  <r>
    <s v="You Don't Know Jack"/>
    <x v="2"/>
    <n v="15"/>
    <x v="10"/>
    <x v="3"/>
    <n v="4"/>
    <s v="THQ"/>
    <n v="34"/>
    <n v="190000"/>
    <n v="0"/>
    <n v="0"/>
    <n v="10000"/>
    <n v="200000"/>
    <n v="50000"/>
    <n v="0"/>
    <n v="8.1999999999999993"/>
    <n v="23"/>
    <n v="7.9"/>
    <n v="29"/>
    <s v="Jellyvision, Iron Galaxy Studios"/>
    <n v="608"/>
    <s v="T"/>
  </r>
  <r>
    <s v="Final Fight One"/>
    <x v="12"/>
    <n v="4"/>
    <x v="9"/>
    <x v="7"/>
    <n v="3"/>
    <s v="Ubisoft"/>
    <n v="35"/>
    <n v="90000"/>
    <n v="30000"/>
    <n v="80000"/>
    <n v="0"/>
    <n v="200000"/>
    <n v="50000"/>
    <n v="0"/>
    <n v="8.1999999999999993"/>
    <n v="16"/>
    <n v="7.8"/>
    <n v="8"/>
    <s v="Sun-Tec"/>
    <n v="1100"/>
    <s v="E"/>
  </r>
  <r>
    <s v="Tony Hawk's Pro Skater 5"/>
    <x v="6"/>
    <n v="10"/>
    <x v="13"/>
    <x v="0"/>
    <n v="11"/>
    <s v="Activision"/>
    <n v="4"/>
    <n v="90000"/>
    <n v="80000"/>
    <n v="0"/>
    <n v="30000"/>
    <n v="200000"/>
    <n v="50000"/>
    <n v="0"/>
    <n v="3.2"/>
    <n v="43"/>
    <n v="1.5"/>
    <n v="427"/>
    <s v="Robomodo"/>
    <n v="957"/>
    <s v="T"/>
  </r>
  <r>
    <s v="MLB 10: The Show"/>
    <x v="9"/>
    <n v="11"/>
    <x v="5"/>
    <x v="0"/>
    <n v="11"/>
    <s v="Sony Computer Entertainment"/>
    <n v="30"/>
    <n v="190000"/>
    <n v="0"/>
    <n v="0"/>
    <n v="20000"/>
    <n v="210000"/>
    <n v="52500"/>
    <n v="0"/>
    <n v="7.9"/>
    <n v="11"/>
    <n v="6.6"/>
    <n v="8"/>
    <s v="SCEA"/>
    <n v="994"/>
    <s v="E"/>
  </r>
  <r>
    <s v="Gallop Racer 2003: A New Breed"/>
    <x v="4"/>
    <n v="8"/>
    <x v="8"/>
    <x v="0"/>
    <n v="11"/>
    <s v="Zoo Digital Publishing"/>
    <n v="39"/>
    <n v="40000"/>
    <n v="30000"/>
    <n v="120000"/>
    <n v="10000"/>
    <n v="200000"/>
    <n v="50000"/>
    <n v="0"/>
    <n v="6.8"/>
    <n v="16"/>
    <n v="8.5"/>
    <n v="15"/>
    <s v="Tecmo"/>
    <n v="1137"/>
    <s v="E"/>
  </r>
  <r>
    <s v="Frogger 3D"/>
    <x v="5"/>
    <n v="1"/>
    <x v="10"/>
    <x v="4"/>
    <n v="1"/>
    <s v="Konami Digital Entertainment"/>
    <n v="19"/>
    <n v="160000"/>
    <n v="30000"/>
    <n v="0"/>
    <n v="10000"/>
    <n v="200000"/>
    <n v="50000"/>
    <n v="0"/>
    <n v="5.4"/>
    <n v="11"/>
    <n v="5.5"/>
    <n v="8"/>
    <s v="Alpha Unit"/>
    <n v="48"/>
    <s v="E"/>
  </r>
  <r>
    <s v="Blue Dragon Plus"/>
    <x v="1"/>
    <n v="3"/>
    <x v="1"/>
    <x v="9"/>
    <n v="8"/>
    <s v="Ignition Entertainment"/>
    <n v="18"/>
    <n v="120000"/>
    <n v="30000"/>
    <n v="50000"/>
    <n v="10000"/>
    <n v="210000"/>
    <n v="52500"/>
    <n v="0"/>
    <n v="6.9"/>
    <n v="46"/>
    <n v="6.5"/>
    <n v="15"/>
    <s v="Brownie Brown"/>
    <n v="185"/>
    <s v="E"/>
  </r>
  <r>
    <s v="BeyBlade VForce: Super Tournament Battle"/>
    <x v="11"/>
    <n v="5"/>
    <x v="8"/>
    <x v="4"/>
    <n v="1"/>
    <s v="Atari"/>
    <n v="5"/>
    <n v="160000"/>
    <n v="40000"/>
    <n v="0"/>
    <n v="10000"/>
    <n v="210000"/>
    <n v="52500"/>
    <n v="0"/>
    <n v="3.3"/>
    <n v="6"/>
    <n v="7.5"/>
    <n v="18"/>
    <s v="Takara"/>
    <n v="1118"/>
    <s v="E"/>
  </r>
  <r>
    <s v="Dead to Rights: Retribution"/>
    <x v="2"/>
    <n v="15"/>
    <x v="5"/>
    <x v="6"/>
    <n v="9"/>
    <s v="Namco Bandai Games"/>
    <n v="25"/>
    <n v="110000"/>
    <n v="80000"/>
    <n v="0"/>
    <n v="20000"/>
    <n v="210000"/>
    <n v="52500"/>
    <n v="0"/>
    <n v="6.1"/>
    <n v="64"/>
    <n v="7"/>
    <n v="34"/>
    <s v="Volatile Games"/>
    <n v="1266"/>
    <s v="M"/>
  </r>
  <r>
    <s v="Discovery Kids: Pony Paradise"/>
    <x v="1"/>
    <n v="3"/>
    <x v="2"/>
    <x v="8"/>
    <n v="10"/>
    <s v="505 Games"/>
    <n v="1"/>
    <n v="190000"/>
    <n v="0"/>
    <n v="0"/>
    <n v="10000"/>
    <n v="200000"/>
    <n v="50000"/>
    <n v="0"/>
    <m/>
    <m/>
    <m/>
    <m/>
    <s v="Gimagin Games"/>
    <n v="481"/>
    <s v="E"/>
  </r>
  <r>
    <s v="Dragon Ball Z: Sagas"/>
    <x v="11"/>
    <n v="5"/>
    <x v="3"/>
    <x v="7"/>
    <n v="3"/>
    <s v="Atari"/>
    <n v="5"/>
    <n v="160000"/>
    <n v="40000"/>
    <n v="0"/>
    <n v="10000"/>
    <n v="210000"/>
    <n v="52500"/>
    <n v="0"/>
    <n v="4.8"/>
    <n v="11"/>
    <n v="6.6"/>
    <n v="11"/>
    <s v="Avalanche Software"/>
    <n v="104"/>
    <s v="T"/>
  </r>
  <r>
    <s v="X2: Wolverine's Revenge"/>
    <x v="7"/>
    <n v="16"/>
    <x v="15"/>
    <x v="2"/>
    <n v="5"/>
    <s v="Activision"/>
    <n v="4"/>
    <n v="150000"/>
    <n v="40000"/>
    <n v="0"/>
    <n v="10000"/>
    <n v="200000"/>
    <n v="50000"/>
    <n v="0"/>
    <n v="5.8"/>
    <n v="27"/>
    <n v="6.4"/>
    <n v="9"/>
    <s v="GenePool"/>
    <n v="472"/>
    <s v="T"/>
  </r>
  <r>
    <s v="Power Rangers: Wild Force"/>
    <x v="12"/>
    <n v="4"/>
    <x v="8"/>
    <x v="4"/>
    <n v="1"/>
    <s v="THQ"/>
    <n v="34"/>
    <n v="150000"/>
    <n v="50000"/>
    <n v="0"/>
    <n v="0"/>
    <n v="200000"/>
    <n v="50000"/>
    <n v="0"/>
    <n v="5.5"/>
    <n v="4"/>
    <n v="6.9"/>
    <n v="8"/>
    <s v="Natsume"/>
    <n v="776"/>
    <s v="E"/>
  </r>
  <r>
    <s v="Tenchu: Shadow Assassins"/>
    <x v="0"/>
    <n v="13"/>
    <x v="1"/>
    <x v="4"/>
    <n v="1"/>
    <s v="Ubisoft"/>
    <n v="35"/>
    <n v="150000"/>
    <n v="10000"/>
    <n v="30000"/>
    <n v="10000"/>
    <n v="200000"/>
    <n v="50000"/>
    <n v="0"/>
    <n v="7"/>
    <n v="35"/>
    <n v="7.8"/>
    <n v="24"/>
    <s v="Acquire"/>
    <n v="34"/>
    <s v="M"/>
  </r>
  <r>
    <s v="Barbie: Groom and Glam Pups"/>
    <x v="0"/>
    <n v="13"/>
    <x v="5"/>
    <x v="4"/>
    <n v="1"/>
    <s v="THQ"/>
    <n v="34"/>
    <n v="180000"/>
    <n v="20000"/>
    <n v="0"/>
    <n v="10000"/>
    <n v="210000"/>
    <n v="52500"/>
    <n v="0"/>
    <m/>
    <m/>
    <m/>
    <m/>
    <s v="Game Machine Studios"/>
    <n v="458"/>
    <s v="E"/>
  </r>
  <r>
    <s v="Lost Planet 3"/>
    <x v="3"/>
    <n v="9"/>
    <x v="6"/>
    <x v="6"/>
    <n v="9"/>
    <s v="Capcom"/>
    <n v="8"/>
    <n v="70000"/>
    <n v="50000"/>
    <n v="60000"/>
    <n v="20000"/>
    <n v="200000"/>
    <n v="50000"/>
    <n v="0"/>
    <n v="6.1"/>
    <n v="30"/>
    <n v="5.5"/>
    <n v="102"/>
    <s v="Spark Unlimited"/>
    <n v="1062"/>
    <s v="T"/>
  </r>
  <r>
    <s v="Mary-Kate and Ashley: Girls Night Out"/>
    <x v="12"/>
    <n v="4"/>
    <x v="8"/>
    <x v="3"/>
    <n v="4"/>
    <s v="Acclaim Entertainment"/>
    <n v="3"/>
    <n v="150000"/>
    <n v="50000"/>
    <n v="0"/>
    <n v="0"/>
    <n v="200000"/>
    <n v="50000"/>
    <n v="0"/>
    <n v="7.5"/>
    <n v="5"/>
    <m/>
    <m/>
    <s v="Powerhead Games"/>
    <n v="892"/>
    <s v="E"/>
  </r>
  <r>
    <s v="Beyblade G-Revolution"/>
    <x v="12"/>
    <n v="4"/>
    <x v="7"/>
    <x v="4"/>
    <n v="1"/>
    <s v="Atari"/>
    <n v="5"/>
    <n v="150000"/>
    <n v="50000"/>
    <n v="0"/>
    <n v="0"/>
    <n v="200000"/>
    <n v="50000"/>
    <n v="0"/>
    <n v="4"/>
    <n v="5"/>
    <n v="7.8"/>
    <n v="5"/>
    <s v="Full Fat"/>
    <n v="439"/>
    <s v="E"/>
  </r>
  <r>
    <s v="World Championship Cards"/>
    <x v="9"/>
    <n v="11"/>
    <x v="1"/>
    <x v="3"/>
    <n v="4"/>
    <s v="Crave Entertainment"/>
    <n v="10"/>
    <n v="190000"/>
    <n v="0"/>
    <n v="0"/>
    <n v="20000"/>
    <n v="210000"/>
    <n v="52500"/>
    <n v="0"/>
    <m/>
    <m/>
    <m/>
    <m/>
    <s v="Crave"/>
    <n v="253"/>
    <s v="E"/>
  </r>
  <r>
    <s v="Capcom Fighting Evolution"/>
    <x v="4"/>
    <n v="8"/>
    <x v="7"/>
    <x v="7"/>
    <n v="3"/>
    <s v="Capcom"/>
    <n v="8"/>
    <n v="100000"/>
    <n v="80000"/>
    <n v="0"/>
    <n v="30000"/>
    <n v="210000"/>
    <n v="52500"/>
    <n v="0"/>
    <n v="5.7"/>
    <n v="33"/>
    <n v="4.8"/>
    <n v="5"/>
    <s v="Capcom"/>
    <n v="202"/>
    <s v="T"/>
  </r>
  <r>
    <s v="Assassin's Creed The Ezio Collection"/>
    <x v="6"/>
    <n v="10"/>
    <x v="14"/>
    <x v="4"/>
    <n v="1"/>
    <s v="Ubisoft"/>
    <n v="35"/>
    <n v="40000"/>
    <n v="130000"/>
    <n v="0"/>
    <n v="30000"/>
    <n v="200000"/>
    <n v="50000"/>
    <n v="0"/>
    <n v="7.2"/>
    <n v="32"/>
    <n v="7.4"/>
    <n v="49"/>
    <s v="Ubisoft Montreal"/>
    <n v="1207"/>
    <s v="M"/>
  </r>
  <r>
    <s v="God of War Collection"/>
    <x v="15"/>
    <n v="12"/>
    <x v="12"/>
    <x v="4"/>
    <n v="1"/>
    <s v="Sony Computer Entertainment"/>
    <n v="30"/>
    <n v="80000"/>
    <n v="60000"/>
    <n v="10000"/>
    <n v="50000"/>
    <n v="200000"/>
    <n v="50000"/>
    <n v="0"/>
    <n v="7.3"/>
    <n v="28"/>
    <n v="7.4"/>
    <n v="133"/>
    <s v="Sanzaru Games, Sanzaru Games, Inc."/>
    <n v="985"/>
    <s v="M"/>
  </r>
  <r>
    <s v="Anarchy Reigns"/>
    <x v="3"/>
    <n v="9"/>
    <x v="11"/>
    <x v="4"/>
    <n v="1"/>
    <s v="Sega"/>
    <n v="29"/>
    <n v="100000"/>
    <n v="30000"/>
    <n v="60000"/>
    <n v="20000"/>
    <n v="210000"/>
    <n v="52500"/>
    <n v="0"/>
    <n v="7.1"/>
    <n v="35"/>
    <n v="8.1999999999999993"/>
    <n v="106"/>
    <s v="PlatinumGames"/>
    <n v="879"/>
    <s v="M"/>
  </r>
  <r>
    <s v="Mobile Suit Gundam: Crossfire"/>
    <x v="3"/>
    <n v="9"/>
    <x v="0"/>
    <x v="8"/>
    <n v="10"/>
    <s v="Namco Bandai Games"/>
    <n v="25"/>
    <n v="60000"/>
    <n v="0"/>
    <n v="140000"/>
    <n v="10000"/>
    <n v="210000"/>
    <n v="52500"/>
    <n v="0"/>
    <n v="3.3"/>
    <n v="31"/>
    <n v="5.0999999999999996"/>
    <n v="47"/>
    <s v="Bec"/>
    <n v="120"/>
    <s v="T"/>
  </r>
  <r>
    <s v="Suikoden Tactics"/>
    <x v="4"/>
    <n v="8"/>
    <x v="3"/>
    <x v="11"/>
    <n v="12"/>
    <s v="Konami Digital Entertainment"/>
    <n v="19"/>
    <n v="60000"/>
    <n v="50000"/>
    <n v="70000"/>
    <n v="20000"/>
    <n v="200000"/>
    <n v="50000"/>
    <n v="0"/>
    <n v="6.8"/>
    <n v="31"/>
    <n v="8.6"/>
    <n v="17"/>
    <s v="Konami"/>
    <n v="646"/>
    <s v="T"/>
  </r>
  <r>
    <s v="NCAA March Madness 06"/>
    <x v="7"/>
    <n v="16"/>
    <x v="3"/>
    <x v="0"/>
    <n v="11"/>
    <s v="Electronic Arts"/>
    <n v="15"/>
    <n v="150000"/>
    <n v="40000"/>
    <n v="0"/>
    <n v="10000"/>
    <n v="200000"/>
    <n v="50000"/>
    <n v="0"/>
    <n v="7.6"/>
    <n v="21"/>
    <n v="7.2"/>
    <n v="5"/>
    <s v="EA Canada"/>
    <n v="339"/>
    <s v="E"/>
  </r>
  <r>
    <s v="Phantasy Star Online"/>
    <x v="16"/>
    <n v="2"/>
    <x v="16"/>
    <x v="9"/>
    <n v="8"/>
    <s v="Sega"/>
    <n v="29"/>
    <n v="0"/>
    <n v="0"/>
    <n v="200000"/>
    <n v="0"/>
    <n v="200000"/>
    <n v="50000"/>
    <n v="0"/>
    <n v="8.9"/>
    <n v="21"/>
    <n v="9.1"/>
    <n v="33"/>
    <s v="Sonic Team"/>
    <n v="1056"/>
    <s v="T"/>
  </r>
  <r>
    <s v="Crazy Taxi 3: High Roller"/>
    <x v="7"/>
    <n v="16"/>
    <x v="8"/>
    <x v="1"/>
    <n v="7"/>
    <s v="Sega"/>
    <n v="29"/>
    <n v="140000"/>
    <n v="40000"/>
    <n v="20000"/>
    <n v="10000"/>
    <n v="210000"/>
    <n v="52500"/>
    <n v="0"/>
    <n v="6.9"/>
    <n v="33"/>
    <n v="8.5"/>
    <n v="13"/>
    <s v="Hitmaker"/>
    <n v="530"/>
    <s v="T"/>
  </r>
  <r>
    <s v="Midnight Club 3: DUB Edition Remix"/>
    <x v="7"/>
    <n v="16"/>
    <x v="0"/>
    <x v="1"/>
    <n v="7"/>
    <s v="Take-Two Interactive"/>
    <n v="32"/>
    <n v="150000"/>
    <n v="40000"/>
    <n v="0"/>
    <n v="10000"/>
    <n v="200000"/>
    <n v="50000"/>
    <n v="0"/>
    <n v="8.6999999999999993"/>
    <n v="16"/>
    <n v="5.3"/>
    <n v="18"/>
    <s v="Rockstar San Diego"/>
    <n v="961"/>
    <s v="E10+"/>
  </r>
  <r>
    <s v="The Bible Game"/>
    <x v="4"/>
    <n v="8"/>
    <x v="3"/>
    <x v="3"/>
    <n v="4"/>
    <s v="Crave Entertainment"/>
    <n v="10"/>
    <n v="100000"/>
    <n v="80000"/>
    <n v="0"/>
    <n v="30000"/>
    <n v="210000"/>
    <n v="52500"/>
    <n v="0"/>
    <m/>
    <m/>
    <n v="5.4"/>
    <n v="22"/>
    <s v="Crave"/>
    <n v="253"/>
    <s v="E"/>
  </r>
  <r>
    <s v="Thrillville"/>
    <x v="9"/>
    <n v="11"/>
    <x v="0"/>
    <x v="11"/>
    <n v="12"/>
    <s v="Atari"/>
    <n v="5"/>
    <n v="180000"/>
    <n v="0"/>
    <n v="0"/>
    <n v="20000"/>
    <n v="200000"/>
    <n v="50000"/>
    <n v="0"/>
    <n v="7.2"/>
    <n v="13"/>
    <n v="2.8"/>
    <n v="39"/>
    <s v="Frontier Developments"/>
    <n v="435"/>
    <s v="E10+"/>
  </r>
  <r>
    <s v="Warhammer 40,000: Space Marine"/>
    <x v="8"/>
    <n v="6"/>
    <x v="10"/>
    <x v="6"/>
    <n v="9"/>
    <s v="THQ"/>
    <n v="34"/>
    <n v="90000"/>
    <n v="90000"/>
    <n v="0"/>
    <n v="30000"/>
    <n v="210000"/>
    <n v="52500"/>
    <n v="0"/>
    <n v="7.4"/>
    <n v="34"/>
    <n v="7.4"/>
    <n v="596"/>
    <s v="Relic"/>
    <n v="946"/>
    <s v="M"/>
  </r>
  <r>
    <s v="The King of Fighters Collection: The Orochi Saga"/>
    <x v="4"/>
    <n v="8"/>
    <x v="0"/>
    <x v="7"/>
    <n v="3"/>
    <s v="Ignition Entertainment"/>
    <n v="18"/>
    <n v="100000"/>
    <n v="80000"/>
    <n v="0"/>
    <n v="30000"/>
    <n v="210000"/>
    <n v="52500"/>
    <n v="0"/>
    <n v="6.7"/>
    <n v="14"/>
    <n v="8.5"/>
    <n v="4"/>
    <s v="Terminal Reality"/>
    <n v="1147"/>
    <s v="T"/>
  </r>
  <r>
    <s v="Disney's Planes"/>
    <x v="10"/>
    <n v="14"/>
    <x v="6"/>
    <x v="8"/>
    <n v="10"/>
    <s v="Disney Interactive Studios"/>
    <n v="13"/>
    <n v="140000"/>
    <n v="40000"/>
    <n v="0"/>
    <n v="20000"/>
    <n v="200000"/>
    <n v="50000"/>
    <n v="0"/>
    <n v="5.0999999999999996"/>
    <n v="10"/>
    <n v="5.3"/>
    <n v="9"/>
    <s v="Behaviour Interactive"/>
    <n v="126"/>
    <s v="E"/>
  </r>
  <r>
    <s v="Bratz: Rock Angelz"/>
    <x v="11"/>
    <n v="5"/>
    <x v="3"/>
    <x v="3"/>
    <n v="4"/>
    <s v="THQ"/>
    <n v="34"/>
    <n v="160000"/>
    <n v="40000"/>
    <n v="0"/>
    <n v="10000"/>
    <n v="210000"/>
    <n v="52500"/>
    <n v="0"/>
    <m/>
    <m/>
    <m/>
    <m/>
    <s v="Blitz Games"/>
    <n v="158"/>
    <s v="E"/>
  </r>
  <r>
    <s v="MLB SlugFest 20-03"/>
    <x v="7"/>
    <n v="16"/>
    <x v="8"/>
    <x v="0"/>
    <n v="11"/>
    <s v="Midway Games"/>
    <n v="24"/>
    <n v="150000"/>
    <n v="40000"/>
    <n v="0"/>
    <n v="10000"/>
    <n v="200000"/>
    <n v="50000"/>
    <n v="0"/>
    <n v="7.9"/>
    <n v="9"/>
    <n v="7.8"/>
    <n v="5"/>
    <s v="Gratuitous Games"/>
    <n v="493"/>
    <s v="E"/>
  </r>
  <r>
    <s v="The Con"/>
    <x v="9"/>
    <n v="11"/>
    <x v="3"/>
    <x v="7"/>
    <n v="3"/>
    <s v="Sony Computer Entertainment"/>
    <n v="30"/>
    <n v="180000"/>
    <n v="0"/>
    <n v="0"/>
    <n v="20000"/>
    <n v="200000"/>
    <n v="50000"/>
    <n v="0"/>
    <n v="6.3"/>
    <n v="37"/>
    <n v="7.3"/>
    <n v="16"/>
    <s v="SCEA, Think and Feel"/>
    <n v="998"/>
    <s v="T"/>
  </r>
  <r>
    <s v="Pitfall: The Lost Expedition"/>
    <x v="4"/>
    <n v="8"/>
    <x v="7"/>
    <x v="2"/>
    <n v="5"/>
    <s v="Activision"/>
    <n v="4"/>
    <n v="100000"/>
    <n v="80000"/>
    <n v="0"/>
    <n v="30000"/>
    <n v="210000"/>
    <n v="52500"/>
    <n v="0"/>
    <n v="7"/>
    <n v="34"/>
    <n v="8.9"/>
    <n v="12"/>
    <s v="Edge of Reality"/>
    <n v="367"/>
    <s v="E"/>
  </r>
  <r>
    <s v="Need for Speed Carbon: Own the City"/>
    <x v="1"/>
    <n v="3"/>
    <x v="0"/>
    <x v="1"/>
    <n v="7"/>
    <s v="Electronic Arts"/>
    <n v="15"/>
    <n v="170000"/>
    <n v="10000"/>
    <n v="0"/>
    <n v="20000"/>
    <n v="200000"/>
    <n v="50000"/>
    <n v="0"/>
    <n v="7"/>
    <n v="6"/>
    <n v="7.5"/>
    <n v="15"/>
    <s v="Exient Entertainment"/>
    <n v="402"/>
    <s v="E"/>
  </r>
  <r>
    <s v="Enchanted Arms"/>
    <x v="3"/>
    <n v="9"/>
    <x v="4"/>
    <x v="9"/>
    <n v="8"/>
    <s v="Ubisoft"/>
    <n v="35"/>
    <n v="170000"/>
    <n v="10000"/>
    <n v="0"/>
    <n v="20000"/>
    <n v="200000"/>
    <n v="50000"/>
    <n v="0"/>
    <n v="6.4"/>
    <n v="23"/>
    <n v="5.9"/>
    <n v="40"/>
    <s v="From Software"/>
    <n v="434"/>
    <s v="T"/>
  </r>
  <r>
    <s v="The Witch and the Hundred Knight"/>
    <x v="3"/>
    <n v="9"/>
    <x v="6"/>
    <x v="9"/>
    <n v="8"/>
    <s v="Nippon Ichi Software"/>
    <n v="27"/>
    <n v="70000"/>
    <n v="20000"/>
    <n v="100000"/>
    <n v="20000"/>
    <n v="210000"/>
    <n v="52500"/>
    <n v="0"/>
    <n v="5.3"/>
    <n v="44"/>
    <n v="7.5"/>
    <n v="80"/>
    <s v="Nippon Ichi Software"/>
    <n v="817"/>
    <s v="T"/>
  </r>
  <r>
    <s v="Dragon Ball Z: Harukanaru Densetsu"/>
    <x v="1"/>
    <n v="3"/>
    <x v="4"/>
    <x v="9"/>
    <n v="8"/>
    <s v="Namco Bandai Games"/>
    <n v="25"/>
    <n v="190000"/>
    <n v="0"/>
    <n v="0"/>
    <n v="20000"/>
    <n v="210000"/>
    <n v="52500"/>
    <n v="0"/>
    <n v="5.7"/>
    <n v="16"/>
    <n v="6.2"/>
    <n v="10"/>
    <s v="Bec"/>
    <n v="120"/>
    <s v="E"/>
  </r>
  <r>
    <s v="Harvest Moon: More Friends of Mineral Town"/>
    <x v="12"/>
    <n v="4"/>
    <x v="15"/>
    <x v="8"/>
    <n v="10"/>
    <s v="Ubisoft"/>
    <n v="35"/>
    <n v="140000"/>
    <n v="50000"/>
    <n v="0"/>
    <n v="0"/>
    <n v="190000"/>
    <n v="47500"/>
    <n v="0"/>
    <n v="8.1999999999999993"/>
    <n v="8"/>
    <n v="9.1999999999999993"/>
    <n v="40"/>
    <s v="TOSE"/>
    <n v="1174"/>
    <s v="E"/>
  </r>
  <r>
    <s v="Jillian Michaels' Fitness Adventure"/>
    <x v="2"/>
    <n v="15"/>
    <x v="10"/>
    <x v="3"/>
    <n v="4"/>
    <s v="505 Games"/>
    <n v="1"/>
    <n v="170000"/>
    <n v="20000"/>
    <n v="0"/>
    <n v="10000"/>
    <n v="200000"/>
    <n v="50000"/>
    <n v="0"/>
    <m/>
    <m/>
    <m/>
    <m/>
    <s v="MicroProse, n-Space"/>
    <n v="730"/>
    <s v="E"/>
  </r>
  <r>
    <s v="X2: Wolverine's Revenge"/>
    <x v="12"/>
    <n v="4"/>
    <x v="15"/>
    <x v="2"/>
    <n v="5"/>
    <s v="Activision"/>
    <n v="4"/>
    <n v="140000"/>
    <n v="50000"/>
    <n v="0"/>
    <n v="0"/>
    <n v="190000"/>
    <n v="47500"/>
    <n v="0"/>
    <n v="7.2"/>
    <n v="8"/>
    <n v="7.2"/>
    <n v="5"/>
    <s v="Vicarious Visions"/>
    <n v="1247"/>
    <s v="E"/>
  </r>
  <r>
    <s v="NBA 2K2"/>
    <x v="7"/>
    <n v="16"/>
    <x v="8"/>
    <x v="0"/>
    <n v="11"/>
    <s v="Sega"/>
    <n v="29"/>
    <n v="150000"/>
    <n v="40000"/>
    <n v="0"/>
    <n v="10000"/>
    <n v="200000"/>
    <n v="50000"/>
    <n v="0"/>
    <n v="9"/>
    <n v="17"/>
    <n v="7.6"/>
    <n v="5"/>
    <s v="Visual Concepts"/>
    <n v="1259"/>
    <s v="E"/>
  </r>
  <r>
    <s v="Major League Baseball 2K11"/>
    <x v="3"/>
    <n v="9"/>
    <x v="10"/>
    <x v="0"/>
    <n v="11"/>
    <s v="Take-Two Interactive"/>
    <n v="32"/>
    <n v="150000"/>
    <n v="30000"/>
    <n v="0"/>
    <n v="20000"/>
    <n v="200000"/>
    <n v="50000"/>
    <n v="0"/>
    <n v="7.2"/>
    <n v="13"/>
    <n v="6.3"/>
    <n v="9"/>
    <s v="Visual Concepts"/>
    <n v="1259"/>
    <s v="E"/>
  </r>
  <r>
    <s v="Cars"/>
    <x v="7"/>
    <n v="16"/>
    <x v="0"/>
    <x v="1"/>
    <n v="7"/>
    <s v="THQ"/>
    <n v="34"/>
    <n v="150000"/>
    <n v="40000"/>
    <n v="0"/>
    <n v="10000"/>
    <n v="200000"/>
    <n v="50000"/>
    <n v="0"/>
    <n v="7"/>
    <n v="22"/>
    <m/>
    <m/>
    <s v="Rainbow Studios"/>
    <n v="918"/>
    <s v="E"/>
  </r>
  <r>
    <s v="Spy Hunter"/>
    <x v="11"/>
    <n v="5"/>
    <x v="8"/>
    <x v="1"/>
    <n v="7"/>
    <s v="Midway Games"/>
    <n v="24"/>
    <n v="160000"/>
    <n v="40000"/>
    <n v="0"/>
    <n v="10000"/>
    <n v="210000"/>
    <n v="52500"/>
    <n v="0"/>
    <n v="7.1"/>
    <n v="16"/>
    <m/>
    <m/>
    <s v="Point of View"/>
    <n v="887"/>
    <s v="T"/>
  </r>
  <r>
    <s v="Dark Messiah of Might and Magic Elements"/>
    <x v="2"/>
    <n v="15"/>
    <x v="1"/>
    <x v="9"/>
    <n v="8"/>
    <s v="Ubisoft"/>
    <n v="35"/>
    <n v="160000"/>
    <n v="20000"/>
    <n v="10000"/>
    <n v="20000"/>
    <n v="210000"/>
    <n v="52500"/>
    <n v="0"/>
    <n v="5.2"/>
    <n v="27"/>
    <n v="7"/>
    <n v="48"/>
    <s v="Ubisoft Annecy"/>
    <n v="1200"/>
    <s v="M"/>
  </r>
  <r>
    <s v="Planet 51"/>
    <x v="0"/>
    <n v="13"/>
    <x v="2"/>
    <x v="4"/>
    <n v="1"/>
    <s v="Sega"/>
    <n v="29"/>
    <n v="170000"/>
    <n v="10000"/>
    <n v="0"/>
    <n v="20000"/>
    <n v="200000"/>
    <n v="50000"/>
    <n v="0"/>
    <n v="5.3"/>
    <n v="6"/>
    <n v="5.8"/>
    <n v="4"/>
    <s v="Pyro Studios"/>
    <n v="908"/>
    <s v="E"/>
  </r>
  <r>
    <s v="Dead to Rights II"/>
    <x v="4"/>
    <n v="8"/>
    <x v="3"/>
    <x v="6"/>
    <n v="9"/>
    <s v="Electronic Arts"/>
    <n v="15"/>
    <n v="100000"/>
    <n v="80000"/>
    <n v="0"/>
    <n v="30000"/>
    <n v="210000"/>
    <n v="52500"/>
    <n v="0"/>
    <n v="5.0999999999999996"/>
    <n v="32"/>
    <n v="5.3"/>
    <n v="7"/>
    <s v="WideScreen Games"/>
    <n v="1283"/>
    <s v="M"/>
  </r>
  <r>
    <s v="Super Dodge Ball Advance"/>
    <x v="12"/>
    <n v="4"/>
    <x v="9"/>
    <x v="0"/>
    <n v="11"/>
    <s v="Ubisoft"/>
    <n v="35"/>
    <n v="140000"/>
    <n v="50000"/>
    <n v="0"/>
    <n v="0"/>
    <n v="190000"/>
    <n v="47500"/>
    <n v="0"/>
    <n v="7.9"/>
    <n v="11"/>
    <m/>
    <m/>
    <s v="Atlus Co."/>
    <n v="98"/>
    <s v="E"/>
  </r>
  <r>
    <s v="FIFA 16"/>
    <x v="8"/>
    <n v="6"/>
    <x v="13"/>
    <x v="0"/>
    <n v="11"/>
    <s v="Electronic Arts"/>
    <n v="15"/>
    <n v="60000"/>
    <n v="130000"/>
    <n v="0"/>
    <n v="10000"/>
    <n v="200000"/>
    <n v="50000"/>
    <n v="0"/>
    <n v="8.1"/>
    <n v="10"/>
    <n v="4.4000000000000004"/>
    <n v="296"/>
    <s v="EA Sports"/>
    <n v="356"/>
    <s v="E"/>
  </r>
  <r>
    <s v="Teenage Mutant Ninja Turtles: Danger of the Ooze"/>
    <x v="2"/>
    <n v="15"/>
    <x v="12"/>
    <x v="10"/>
    <n v="2"/>
    <s v="Activision"/>
    <n v="4"/>
    <n v="110000"/>
    <n v="70000"/>
    <n v="0"/>
    <n v="20000"/>
    <n v="200000"/>
    <n v="50000"/>
    <n v="0"/>
    <m/>
    <m/>
    <n v="6.4"/>
    <n v="7"/>
    <s v="WayForward"/>
    <n v="1276"/>
    <s v="E10+"/>
  </r>
  <r>
    <s v="NBA Live 14"/>
    <x v="13"/>
    <n v="17"/>
    <x v="6"/>
    <x v="0"/>
    <n v="11"/>
    <s v="Electronic Arts"/>
    <n v="15"/>
    <n v="160000"/>
    <n v="20000"/>
    <n v="0"/>
    <n v="20000"/>
    <n v="200000"/>
    <n v="50000"/>
    <n v="0"/>
    <n v="3.6"/>
    <n v="14"/>
    <n v="3.1"/>
    <n v="88"/>
    <s v="EA Sports"/>
    <n v="356"/>
    <s v="E"/>
  </r>
  <r>
    <s v="Kung Fu Rider"/>
    <x v="3"/>
    <n v="9"/>
    <x v="5"/>
    <x v="4"/>
    <n v="1"/>
    <s v="Sony Computer Entertainment"/>
    <n v="30"/>
    <n v="60000"/>
    <n v="90000"/>
    <n v="10000"/>
    <n v="30000"/>
    <n v="190000"/>
    <n v="47500"/>
    <n v="0"/>
    <n v="3.6"/>
    <n v="45"/>
    <n v="3.7"/>
    <n v="21"/>
    <s v="SCE Japan Studio"/>
    <n v="988"/>
    <s v="E10+"/>
  </r>
  <r>
    <s v="Dragon Ball: Xenoverse 2"/>
    <x v="13"/>
    <n v="17"/>
    <x v="14"/>
    <x v="4"/>
    <n v="1"/>
    <s v="Namco Bandai Games"/>
    <n v="25"/>
    <n v="110000"/>
    <n v="70000"/>
    <n v="0"/>
    <n v="20000"/>
    <n v="200000"/>
    <n v="50000"/>
    <n v="0"/>
    <n v="7.3"/>
    <n v="8"/>
    <n v="7.3"/>
    <n v="29"/>
    <s v="Dimps Corporation"/>
    <n v="311"/>
    <s v="T"/>
  </r>
  <r>
    <s v="Odin Sphere: Leifthrasir"/>
    <x v="6"/>
    <n v="10"/>
    <x v="14"/>
    <x v="9"/>
    <n v="8"/>
    <s v="Nippon Ichi Software"/>
    <n v="27"/>
    <n v="70000"/>
    <n v="40000"/>
    <n v="70000"/>
    <n v="20000"/>
    <n v="200000"/>
    <n v="50000"/>
    <n v="0"/>
    <n v="8.6999999999999993"/>
    <n v="49"/>
    <n v="8.1999999999999993"/>
    <n v="178"/>
    <s v="Vanillaware"/>
    <n v="1241"/>
    <s v="T"/>
  </r>
  <r>
    <s v="Ty the Tasmanian Tiger 2: Bush Rescue"/>
    <x v="11"/>
    <n v="5"/>
    <x v="7"/>
    <x v="2"/>
    <n v="5"/>
    <s v="Electronic Arts"/>
    <n v="15"/>
    <n v="150000"/>
    <n v="40000"/>
    <n v="0"/>
    <n v="10000"/>
    <n v="200000"/>
    <n v="50000"/>
    <n v="0"/>
    <n v="7"/>
    <n v="20"/>
    <n v="8.6"/>
    <n v="11"/>
    <s v="Krome Studios"/>
    <n v="652"/>
    <s v="E"/>
  </r>
  <r>
    <s v="Body and Brain Connection"/>
    <x v="2"/>
    <n v="15"/>
    <x v="5"/>
    <x v="3"/>
    <n v="4"/>
    <s v="Namco Bandai Games"/>
    <n v="25"/>
    <n v="100000"/>
    <n v="80000"/>
    <n v="0"/>
    <n v="20000"/>
    <n v="200000"/>
    <n v="50000"/>
    <n v="0"/>
    <n v="5.7"/>
    <n v="33"/>
    <n v="4.8"/>
    <n v="4"/>
    <s v="Namco Bandai Games"/>
    <n v="768"/>
    <s v="E"/>
  </r>
  <r>
    <s v="Dragon Ball: Revenge of King Piccolo"/>
    <x v="0"/>
    <n v="13"/>
    <x v="2"/>
    <x v="4"/>
    <n v="1"/>
    <s v="Namco Bandai Games"/>
    <n v="25"/>
    <n v="120000"/>
    <n v="30000"/>
    <n v="30000"/>
    <n v="20000"/>
    <n v="200000"/>
    <n v="50000"/>
    <n v="0"/>
    <n v="6.5"/>
    <n v="25"/>
    <n v="7.3"/>
    <n v="15"/>
    <s v="Media Vision"/>
    <n v="717"/>
    <s v="E10+"/>
  </r>
  <r>
    <s v="Warriors Orochi"/>
    <x v="9"/>
    <n v="11"/>
    <x v="1"/>
    <x v="4"/>
    <n v="1"/>
    <s v="Tecmo Koei"/>
    <n v="33"/>
    <n v="20000"/>
    <n v="0"/>
    <n v="180000"/>
    <n v="0"/>
    <n v="200000"/>
    <n v="50000"/>
    <n v="0"/>
    <n v="6.2"/>
    <n v="13"/>
    <n v="6.6"/>
    <n v="10"/>
    <s v="Omega Force, Koei Canada"/>
    <n v="834"/>
    <s v="T"/>
  </r>
  <r>
    <s v="MVP Baseball 2003"/>
    <x v="7"/>
    <n v="16"/>
    <x v="15"/>
    <x v="0"/>
    <n v="11"/>
    <s v="Electronic Arts"/>
    <n v="15"/>
    <n v="150000"/>
    <n v="40000"/>
    <n v="0"/>
    <n v="10000"/>
    <n v="200000"/>
    <n v="50000"/>
    <n v="0"/>
    <n v="8.1999999999999993"/>
    <n v="18"/>
    <n v="9"/>
    <n v="9"/>
    <s v="EA Sports"/>
    <n v="356"/>
    <s v="E"/>
  </r>
  <r>
    <s v="Monster Jam"/>
    <x v="2"/>
    <n v="15"/>
    <x v="4"/>
    <x v="1"/>
    <n v="7"/>
    <s v="Activision"/>
    <n v="4"/>
    <n v="180000"/>
    <n v="0"/>
    <n v="0"/>
    <n v="20000"/>
    <n v="200000"/>
    <n v="50000"/>
    <n v="0"/>
    <n v="4.3"/>
    <n v="9"/>
    <n v="6.4"/>
    <n v="5"/>
    <s v="Torus Games"/>
    <n v="1172"/>
    <s v="E"/>
  </r>
  <r>
    <s v="Infinite Space"/>
    <x v="1"/>
    <n v="3"/>
    <x v="2"/>
    <x v="9"/>
    <n v="8"/>
    <s v="Sega"/>
    <n v="29"/>
    <n v="60000"/>
    <n v="50000"/>
    <n v="70000"/>
    <n v="10000"/>
    <n v="190000"/>
    <n v="47500"/>
    <n v="0"/>
    <n v="7.5"/>
    <n v="46"/>
    <n v="9"/>
    <n v="61"/>
    <s v="PlatinumGames"/>
    <n v="879"/>
    <s v="T"/>
  </r>
  <r>
    <s v="NCAA Final Four 2004"/>
    <x v="4"/>
    <n v="8"/>
    <x v="15"/>
    <x v="0"/>
    <n v="11"/>
    <s v="Sony Computer Entertainment"/>
    <n v="30"/>
    <n v="100000"/>
    <n v="80000"/>
    <n v="0"/>
    <n v="30000"/>
    <n v="210000"/>
    <n v="52500"/>
    <n v="0"/>
    <n v="4.5"/>
    <n v="16"/>
    <m/>
    <m/>
    <s v="989 Sports"/>
    <n v="28"/>
    <s v="E"/>
  </r>
  <r>
    <s v="The Chronicles of Narnia: The Lion, The Witch and The Wardrobe"/>
    <x v="7"/>
    <n v="16"/>
    <x v="3"/>
    <x v="4"/>
    <n v="1"/>
    <s v="Disney Interactive Studios"/>
    <n v="13"/>
    <n v="150000"/>
    <n v="40000"/>
    <n v="0"/>
    <n v="10000"/>
    <n v="200000"/>
    <n v="50000"/>
    <n v="0"/>
    <n v="7.2"/>
    <n v="31"/>
    <n v="6"/>
    <n v="6"/>
    <s v="Traveller's Tales"/>
    <n v="1181"/>
    <s v="T"/>
  </r>
  <r>
    <s v="NBA 07"/>
    <x v="9"/>
    <n v="11"/>
    <x v="0"/>
    <x v="0"/>
    <n v="11"/>
    <s v="Sony Computer Entertainment"/>
    <n v="30"/>
    <n v="180000"/>
    <n v="0"/>
    <n v="0"/>
    <n v="20000"/>
    <n v="200000"/>
    <n v="50000"/>
    <n v="0"/>
    <n v="6.8"/>
    <n v="24"/>
    <n v="7"/>
    <n v="5"/>
    <s v="SCEA"/>
    <n v="994"/>
    <s v="E"/>
  </r>
  <r>
    <s v="Two Worlds II"/>
    <x v="8"/>
    <n v="6"/>
    <x v="10"/>
    <x v="9"/>
    <n v="8"/>
    <s v="Unknown"/>
    <n v="36"/>
    <n v="90000"/>
    <n v="90000"/>
    <n v="0"/>
    <n v="20000"/>
    <n v="200000"/>
    <n v="50000"/>
    <n v="0"/>
    <n v="7.6"/>
    <n v="31"/>
    <n v="6.5"/>
    <n v="315"/>
    <s v="Reality Pump"/>
    <n v="930"/>
    <s v="M"/>
  </r>
  <r>
    <s v="IHRA Drag Racing 2004"/>
    <x v="7"/>
    <n v="16"/>
    <x v="15"/>
    <x v="1"/>
    <n v="7"/>
    <s v="Bethesda Softworks"/>
    <n v="7"/>
    <n v="150000"/>
    <n v="40000"/>
    <n v="0"/>
    <n v="10000"/>
    <n v="200000"/>
    <n v="50000"/>
    <n v="0"/>
    <n v="4"/>
    <n v="5"/>
    <n v="7.4"/>
    <n v="7"/>
    <s v="Bethesda Softworks"/>
    <n v="129"/>
    <s v="E"/>
  </r>
  <r>
    <s v="The Legend of Heroes: Trails of Cold Steel"/>
    <x v="3"/>
    <n v="9"/>
    <x v="6"/>
    <x v="9"/>
    <n v="8"/>
    <s v="Nippon Ichi Software"/>
    <n v="27"/>
    <n v="50000"/>
    <n v="20000"/>
    <n v="120000"/>
    <n v="10000"/>
    <n v="200000"/>
    <n v="50000"/>
    <n v="0"/>
    <n v="8.6"/>
    <n v="12"/>
    <n v="7.7"/>
    <n v="128"/>
    <s v="Falcom"/>
    <n v="406"/>
    <s v="T"/>
  </r>
  <r>
    <s v="Clive Barker's Jericho"/>
    <x v="3"/>
    <n v="9"/>
    <x v="4"/>
    <x v="6"/>
    <n v="9"/>
    <s v="Codemasters"/>
    <n v="9"/>
    <n v="170000"/>
    <n v="10000"/>
    <n v="0"/>
    <n v="20000"/>
    <n v="200000"/>
    <n v="50000"/>
    <n v="0"/>
    <n v="6"/>
    <n v="34"/>
    <n v="7.1"/>
    <n v="52"/>
    <s v="Mercury Steam, Alchemic Productions"/>
    <n v="723"/>
    <s v="M"/>
  </r>
  <r>
    <s v="Tekken 3D: Prime Edition"/>
    <x v="5"/>
    <n v="1"/>
    <x v="11"/>
    <x v="7"/>
    <n v="3"/>
    <s v="Ninti"/>
    <n v="26"/>
    <n v="60000"/>
    <n v="70000"/>
    <n v="50000"/>
    <n v="10000"/>
    <n v="190000"/>
    <n v="47500"/>
    <n v="0"/>
    <n v="6.4"/>
    <n v="42"/>
    <n v="5.9"/>
    <n v="39"/>
    <s v="Arika"/>
    <n v="71"/>
    <s v="T"/>
  </r>
  <r>
    <s v="Marvel: Ultimate Alliance 2"/>
    <x v="1"/>
    <n v="3"/>
    <x v="2"/>
    <x v="9"/>
    <n v="8"/>
    <s v="Activision"/>
    <n v="4"/>
    <n v="160000"/>
    <n v="30000"/>
    <n v="0"/>
    <n v="20000"/>
    <n v="210000"/>
    <n v="52500"/>
    <n v="0"/>
    <n v="6.5"/>
    <n v="7"/>
    <n v="6.7"/>
    <n v="9"/>
    <s v="n-Space"/>
    <n v="825"/>
    <s v="E10+"/>
  </r>
  <r>
    <s v="Namco Museum: 50th Anniversary"/>
    <x v="12"/>
    <n v="4"/>
    <x v="3"/>
    <x v="3"/>
    <n v="4"/>
    <s v="Namco Bandai Games"/>
    <n v="25"/>
    <n v="140000"/>
    <n v="50000"/>
    <n v="0"/>
    <n v="0"/>
    <n v="190000"/>
    <n v="47500"/>
    <n v="0"/>
    <n v="6"/>
    <n v="7"/>
    <m/>
    <m/>
    <s v="Backbone Vancouver"/>
    <n v="112"/>
    <s v="E"/>
  </r>
  <r>
    <s v="The BIGS 2"/>
    <x v="4"/>
    <n v="8"/>
    <x v="2"/>
    <x v="0"/>
    <n v="11"/>
    <s v="Take-Two Interactive"/>
    <n v="32"/>
    <n v="100000"/>
    <n v="80000"/>
    <n v="0"/>
    <n v="30000"/>
    <n v="210000"/>
    <n v="52500"/>
    <n v="0"/>
    <m/>
    <m/>
    <m/>
    <m/>
    <s v="Blue Castle Games"/>
    <n v="165"/>
    <s v="E10+"/>
  </r>
  <r>
    <s v="Front Mission Evolved"/>
    <x v="2"/>
    <n v="15"/>
    <x v="5"/>
    <x v="6"/>
    <n v="9"/>
    <s v="Square Enix"/>
    <n v="31"/>
    <n v="100000"/>
    <n v="70000"/>
    <n v="20000"/>
    <n v="20000"/>
    <n v="210000"/>
    <n v="52500"/>
    <n v="0"/>
    <n v="5.8"/>
    <n v="52"/>
    <n v="6.1"/>
    <n v="24"/>
    <s v="Double Helix Games"/>
    <n v="325"/>
    <s v="T"/>
  </r>
  <r>
    <s v="Mat Hoffman's Pro BMX 2"/>
    <x v="7"/>
    <n v="16"/>
    <x v="8"/>
    <x v="0"/>
    <n v="11"/>
    <s v="Activision"/>
    <n v="4"/>
    <n v="150000"/>
    <n v="40000"/>
    <n v="0"/>
    <n v="10000"/>
    <n v="200000"/>
    <n v="50000"/>
    <n v="0"/>
    <n v="7.5"/>
    <n v="16"/>
    <m/>
    <m/>
    <s v="Rainbow Studios"/>
    <n v="918"/>
    <s v="T"/>
  </r>
  <r>
    <s v="From Russia With Love"/>
    <x v="7"/>
    <n v="16"/>
    <x v="3"/>
    <x v="4"/>
    <n v="1"/>
    <s v="Electronic Arts"/>
    <n v="15"/>
    <n v="150000"/>
    <n v="40000"/>
    <n v="0"/>
    <n v="10000"/>
    <n v="200000"/>
    <n v="50000"/>
    <n v="0"/>
    <n v="7.1"/>
    <n v="34"/>
    <n v="8.8000000000000007"/>
    <n v="12"/>
    <s v="Electronic Arts"/>
    <n v="378"/>
    <s v="T"/>
  </r>
  <r>
    <s v="Press Your Luck 2010 Edition"/>
    <x v="1"/>
    <n v="3"/>
    <x v="2"/>
    <x v="3"/>
    <n v="4"/>
    <s v="Ubisoft"/>
    <n v="35"/>
    <n v="180000"/>
    <n v="0"/>
    <n v="0"/>
    <n v="10000"/>
    <n v="190000"/>
    <n v="47500"/>
    <n v="0"/>
    <m/>
    <m/>
    <m/>
    <m/>
    <s v="Ludia Inc."/>
    <n v="688"/>
    <s v="E"/>
  </r>
  <r>
    <s v="Apache: Air Assault"/>
    <x v="3"/>
    <n v="9"/>
    <x v="5"/>
    <x v="8"/>
    <n v="10"/>
    <s v="Activision"/>
    <n v="4"/>
    <n v="110000"/>
    <n v="60000"/>
    <n v="0"/>
    <n v="30000"/>
    <n v="200000"/>
    <n v="50000"/>
    <n v="0"/>
    <n v="6.6"/>
    <n v="17"/>
    <n v="6.1"/>
    <n v="12"/>
    <s v="Gaijin Entertainment"/>
    <n v="451"/>
    <s v="T"/>
  </r>
  <r>
    <s v="Cabela's North American Adventures"/>
    <x v="0"/>
    <n v="13"/>
    <x v="5"/>
    <x v="0"/>
    <n v="11"/>
    <s v="Activision"/>
    <n v="4"/>
    <n v="190000"/>
    <n v="0"/>
    <n v="0"/>
    <n v="10000"/>
    <n v="200000"/>
    <n v="50000"/>
    <n v="0"/>
    <m/>
    <m/>
    <m/>
    <m/>
    <s v="FUN Labs"/>
    <n v="441"/>
    <s v="T"/>
  </r>
  <r>
    <s v="Wizards of Waverly Place: Spellbound"/>
    <x v="1"/>
    <n v="3"/>
    <x v="5"/>
    <x v="3"/>
    <n v="4"/>
    <s v="Disney Interactive Studios"/>
    <n v="13"/>
    <n v="160000"/>
    <n v="30000"/>
    <n v="0"/>
    <n v="10000"/>
    <n v="200000"/>
    <n v="50000"/>
    <n v="0"/>
    <m/>
    <m/>
    <m/>
    <m/>
    <s v="Disney Interactive Studios"/>
    <n v="318"/>
    <s v="E"/>
  </r>
  <r>
    <s v="Dying Light"/>
    <x v="8"/>
    <n v="6"/>
    <x v="13"/>
    <x v="4"/>
    <n v="1"/>
    <s v="Warner Bros. Interactive Entertainment"/>
    <n v="38"/>
    <n v="120000"/>
    <n v="60000"/>
    <n v="0"/>
    <n v="20000"/>
    <n v="200000"/>
    <n v="50000"/>
    <n v="0"/>
    <n v="7.5"/>
    <n v="40"/>
    <n v="7.9"/>
    <n v="1295"/>
    <s v="Techland"/>
    <n v="1136"/>
    <s v="M"/>
  </r>
  <r>
    <s v="The Cheetah Girls: Passport to Stardom"/>
    <x v="1"/>
    <n v="3"/>
    <x v="1"/>
    <x v="3"/>
    <n v="4"/>
    <s v="Disney Interactive Studios"/>
    <n v="13"/>
    <n v="180000"/>
    <n v="0"/>
    <n v="0"/>
    <n v="10000"/>
    <n v="190000"/>
    <n v="47500"/>
    <n v="0"/>
    <m/>
    <m/>
    <m/>
    <m/>
    <s v="Handheld Games"/>
    <n v="508"/>
    <s v="E"/>
  </r>
  <r>
    <s v="Grandia II"/>
    <x v="16"/>
    <n v="2"/>
    <x v="16"/>
    <x v="9"/>
    <n v="8"/>
    <s v="Ubisoft"/>
    <n v="35"/>
    <n v="0"/>
    <n v="0"/>
    <n v="200000"/>
    <n v="0"/>
    <n v="200000"/>
    <n v="50000"/>
    <n v="0"/>
    <n v="9"/>
    <n v="17"/>
    <n v="8.8000000000000007"/>
    <n v="57"/>
    <s v="Game Arts"/>
    <n v="453"/>
    <s v="T"/>
  </r>
  <r>
    <s v="Ridge Racer 6"/>
    <x v="2"/>
    <n v="15"/>
    <x v="3"/>
    <x v="1"/>
    <n v="7"/>
    <s v="Namco Bandai Games"/>
    <n v="25"/>
    <n v="100000"/>
    <n v="20000"/>
    <n v="70000"/>
    <n v="10000"/>
    <n v="200000"/>
    <n v="50000"/>
    <n v="0"/>
    <n v="7.4"/>
    <n v="65"/>
    <n v="7.1"/>
    <n v="28"/>
    <s v="Namco"/>
    <n v="767"/>
    <s v="E"/>
  </r>
  <r>
    <s v="Shark Tale"/>
    <x v="7"/>
    <n v="16"/>
    <x v="7"/>
    <x v="4"/>
    <n v="1"/>
    <s v="Activision"/>
    <n v="4"/>
    <n v="150000"/>
    <n v="40000"/>
    <n v="0"/>
    <n v="10000"/>
    <n v="200000"/>
    <n v="50000"/>
    <n v="0"/>
    <n v="6.7"/>
    <n v="28"/>
    <m/>
    <m/>
    <s v="Edge of Reality"/>
    <n v="367"/>
    <s v="E"/>
  </r>
  <r>
    <s v="NFL Street 2"/>
    <x v="11"/>
    <n v="5"/>
    <x v="7"/>
    <x v="0"/>
    <n v="11"/>
    <s v="Electronic Arts"/>
    <n v="15"/>
    <n v="150000"/>
    <n v="40000"/>
    <n v="0"/>
    <n v="10000"/>
    <n v="200000"/>
    <n v="50000"/>
    <n v="0"/>
    <n v="7.7"/>
    <n v="24"/>
    <m/>
    <m/>
    <s v="EA Tiburon"/>
    <n v="360"/>
    <s v="E"/>
  </r>
  <r>
    <s v="My Secret World by Imagine"/>
    <x v="1"/>
    <n v="3"/>
    <x v="1"/>
    <x v="3"/>
    <n v="4"/>
    <s v="Ubisoft"/>
    <n v="35"/>
    <n v="0"/>
    <n v="200000"/>
    <n v="0"/>
    <n v="0"/>
    <n v="200000"/>
    <n v="50000"/>
    <n v="0"/>
    <m/>
    <m/>
    <n v="8.8000000000000007"/>
    <n v="5"/>
    <s v="Ubisoft"/>
    <n v="1199"/>
    <s v="E"/>
  </r>
  <r>
    <s v="Teenage Mutant Ninja Turtles 3: Mutant Nightmare"/>
    <x v="4"/>
    <n v="8"/>
    <x v="3"/>
    <x v="4"/>
    <n v="1"/>
    <s v="Konami Digital Entertainment"/>
    <n v="19"/>
    <n v="100000"/>
    <n v="80000"/>
    <n v="0"/>
    <n v="30000"/>
    <n v="210000"/>
    <n v="52500"/>
    <n v="0"/>
    <n v="5.3"/>
    <n v="20"/>
    <n v="7"/>
    <n v="10"/>
    <s v="KCE Studios"/>
    <n v="626"/>
    <s v="E10+"/>
  </r>
  <r>
    <s v="Zone of the Enders HD Collection"/>
    <x v="2"/>
    <n v="15"/>
    <x v="11"/>
    <x v="8"/>
    <n v="10"/>
    <s v="Konami Digital Entertainment"/>
    <n v="19"/>
    <n v="140000"/>
    <n v="30000"/>
    <n v="10000"/>
    <n v="20000"/>
    <n v="200000"/>
    <n v="50000"/>
    <n v="0"/>
    <n v="7.5"/>
    <n v="21"/>
    <n v="8.8000000000000007"/>
    <n v="20"/>
    <s v="High Voltage Software"/>
    <n v="526"/>
    <s v="M"/>
  </r>
  <r>
    <s v="Gladius"/>
    <x v="4"/>
    <n v="8"/>
    <x v="15"/>
    <x v="11"/>
    <n v="12"/>
    <s v="Activision"/>
    <n v="4"/>
    <n v="100000"/>
    <n v="80000"/>
    <n v="0"/>
    <n v="30000"/>
    <n v="210000"/>
    <n v="52500"/>
    <n v="0"/>
    <n v="7.8"/>
    <n v="27"/>
    <n v="8"/>
    <n v="22"/>
    <s v="LucasArts"/>
    <n v="683"/>
    <s v="T"/>
  </r>
  <r>
    <s v="Earth Defense Force: Insect Armageddon"/>
    <x v="3"/>
    <n v="9"/>
    <x v="10"/>
    <x v="6"/>
    <n v="9"/>
    <s v="D3Publisher"/>
    <n v="11"/>
    <n v="60000"/>
    <n v="40000"/>
    <n v="80000"/>
    <n v="20000"/>
    <n v="200000"/>
    <n v="50000"/>
    <n v="0"/>
    <n v="6.3"/>
    <n v="28"/>
    <n v="7"/>
    <n v="24"/>
    <s v="Vicious Cycle"/>
    <n v="1249"/>
    <s v="T"/>
  </r>
  <r>
    <s v="Dave Mirra Freestyle BMX 2"/>
    <x v="7"/>
    <n v="16"/>
    <x v="9"/>
    <x v="0"/>
    <n v="11"/>
    <s v="Acclaim Entertainment"/>
    <n v="3"/>
    <n v="150000"/>
    <n v="40000"/>
    <n v="0"/>
    <n v="10000"/>
    <n v="200000"/>
    <n v="50000"/>
    <n v="0"/>
    <n v="7.6"/>
    <n v="18"/>
    <n v="8.1999999999999993"/>
    <n v="6"/>
    <s v="Z-Axis, Ltd."/>
    <n v="1295"/>
    <s v="T"/>
  </r>
  <r>
    <s v="SpongeBob SquarePants: Revenge of the Flying Dutchman"/>
    <x v="11"/>
    <n v="5"/>
    <x v="8"/>
    <x v="2"/>
    <n v="5"/>
    <s v="THQ"/>
    <n v="34"/>
    <n v="150000"/>
    <n v="40000"/>
    <n v="0"/>
    <n v="10000"/>
    <n v="200000"/>
    <n v="50000"/>
    <n v="0"/>
    <n v="6.6"/>
    <n v="4"/>
    <n v="8.3000000000000007"/>
    <n v="10"/>
    <s v="Big Sky Software"/>
    <n v="141"/>
    <s v="E"/>
  </r>
  <r>
    <s v="Taiko Drum Master"/>
    <x v="4"/>
    <n v="8"/>
    <x v="7"/>
    <x v="3"/>
    <n v="4"/>
    <s v="Namco Bandai Games"/>
    <n v="25"/>
    <n v="100000"/>
    <n v="80000"/>
    <n v="0"/>
    <n v="30000"/>
    <n v="210000"/>
    <n v="52500"/>
    <n v="0"/>
    <n v="7.7"/>
    <n v="35"/>
    <n v="8.1"/>
    <n v="8"/>
    <s v="Namco"/>
    <n v="767"/>
    <s v="E"/>
  </r>
  <r>
    <s v="Tetris Worlds (Online Edition)"/>
    <x v="7"/>
    <n v="16"/>
    <x v="15"/>
    <x v="5"/>
    <n v="6"/>
    <s v="THQ"/>
    <n v="34"/>
    <n v="150000"/>
    <n v="40000"/>
    <n v="0"/>
    <n v="10000"/>
    <n v="200000"/>
    <n v="50000"/>
    <n v="0"/>
    <n v="6.2"/>
    <n v="13"/>
    <m/>
    <m/>
    <s v="Radical Entertainment"/>
    <n v="915"/>
    <s v="E"/>
  </r>
  <r>
    <s v="Dungeon Hunter Alliance"/>
    <x v="15"/>
    <n v="12"/>
    <x v="11"/>
    <x v="4"/>
    <n v="1"/>
    <s v="Ubisoft"/>
    <n v="35"/>
    <n v="70000"/>
    <n v="90000"/>
    <n v="0"/>
    <n v="30000"/>
    <n v="190000"/>
    <n v="47500"/>
    <n v="0"/>
    <n v="4.9000000000000004"/>
    <n v="34"/>
    <n v="6.4"/>
    <n v="61"/>
    <s v="Ubisoft"/>
    <n v="1199"/>
    <s v="T"/>
  </r>
  <r>
    <s v="Forgotten Realms: Demon Stone"/>
    <x v="4"/>
    <n v="8"/>
    <x v="7"/>
    <x v="4"/>
    <n v="1"/>
    <s v="Atari"/>
    <n v="5"/>
    <n v="100000"/>
    <n v="80000"/>
    <n v="0"/>
    <n v="30000"/>
    <n v="210000"/>
    <n v="52500"/>
    <n v="0"/>
    <n v="7.1"/>
    <n v="40"/>
    <n v="6.8"/>
    <n v="18"/>
    <s v="Stormfront Studios"/>
    <n v="1089"/>
    <s v="T"/>
  </r>
  <r>
    <s v="Soldier of Fortune: Payback"/>
    <x v="2"/>
    <n v="15"/>
    <x v="4"/>
    <x v="6"/>
    <n v="9"/>
    <s v="Activision"/>
    <n v="4"/>
    <n v="180000"/>
    <n v="0"/>
    <n v="0"/>
    <n v="20000"/>
    <n v="200000"/>
    <n v="50000"/>
    <n v="0"/>
    <n v="5"/>
    <n v="35"/>
    <n v="5.6"/>
    <n v="20"/>
    <s v="Cauldron Ltd."/>
    <n v="211"/>
    <s v="M"/>
  </r>
  <r>
    <s v="Afro Samurai"/>
    <x v="3"/>
    <n v="9"/>
    <x v="2"/>
    <x v="4"/>
    <n v="1"/>
    <s v="Atari"/>
    <n v="5"/>
    <n v="120000"/>
    <n v="50000"/>
    <n v="0"/>
    <n v="30000"/>
    <n v="200000"/>
    <n v="50000"/>
    <n v="0"/>
    <n v="6.5"/>
    <n v="52"/>
    <n v="6.1"/>
    <n v="27"/>
    <s v="Namco Bandai Games America, Namco Bandai Games"/>
    <n v="770"/>
    <s v="M"/>
  </r>
  <r>
    <s v="Neighborhood Games"/>
    <x v="0"/>
    <n v="13"/>
    <x v="2"/>
    <x v="3"/>
    <n v="4"/>
    <s v="THQ"/>
    <n v="34"/>
    <n v="170000"/>
    <n v="20000"/>
    <n v="0"/>
    <n v="10000"/>
    <n v="200000"/>
    <n v="50000"/>
    <n v="0"/>
    <n v="4.9000000000000004"/>
    <n v="6"/>
    <m/>
    <m/>
    <s v="Jet Black Games"/>
    <n v="610"/>
    <s v="E"/>
  </r>
  <r>
    <s v="Backyard Hockey"/>
    <x v="12"/>
    <n v="4"/>
    <x v="15"/>
    <x v="0"/>
    <n v="11"/>
    <s v="Atari"/>
    <n v="5"/>
    <n v="140000"/>
    <n v="50000"/>
    <n v="0"/>
    <n v="0"/>
    <n v="190000"/>
    <n v="47500"/>
    <n v="0"/>
    <m/>
    <m/>
    <m/>
    <m/>
    <s v="Mistic Software"/>
    <n v="746"/>
    <s v="E"/>
  </r>
  <r>
    <s v="Silent Hill: Book of Memories"/>
    <x v="15"/>
    <n v="12"/>
    <x v="11"/>
    <x v="4"/>
    <n v="1"/>
    <s v="Konami Digital Entertainment"/>
    <n v="19"/>
    <n v="100000"/>
    <n v="50000"/>
    <n v="0"/>
    <n v="40000"/>
    <n v="190000"/>
    <n v="47500"/>
    <n v="0"/>
    <n v="5.8"/>
    <n v="57"/>
    <n v="5.0999999999999996"/>
    <n v="102"/>
    <s v="WayForward"/>
    <n v="1276"/>
    <s v="M"/>
  </r>
  <r>
    <s v="Playboy: The Mansion"/>
    <x v="4"/>
    <n v="8"/>
    <x v="3"/>
    <x v="8"/>
    <n v="10"/>
    <s v="Ubisoft"/>
    <n v="35"/>
    <n v="100000"/>
    <n v="80000"/>
    <n v="0"/>
    <n v="30000"/>
    <n v="210000"/>
    <n v="52500"/>
    <n v="0"/>
    <n v="5.9"/>
    <n v="33"/>
    <n v="7.5"/>
    <n v="18"/>
    <s v="Cyberlore Studios"/>
    <n v="274"/>
    <s v="M"/>
  </r>
  <r>
    <s v="Baja: Edge of Control"/>
    <x v="2"/>
    <n v="15"/>
    <x v="1"/>
    <x v="1"/>
    <n v="7"/>
    <s v="THQ"/>
    <n v="34"/>
    <n v="120000"/>
    <n v="60000"/>
    <n v="0"/>
    <n v="20000"/>
    <n v="200000"/>
    <n v="50000"/>
    <n v="0"/>
    <n v="6.5"/>
    <n v="35"/>
    <n v="7.1"/>
    <n v="18"/>
    <s v="2XL Games"/>
    <n v="14"/>
    <s v="E"/>
  </r>
  <r>
    <s v="Tiger Woods PGA Tour 06"/>
    <x v="9"/>
    <n v="11"/>
    <x v="3"/>
    <x v="0"/>
    <n v="11"/>
    <s v="Electronic Arts"/>
    <n v="15"/>
    <n v="180000"/>
    <n v="0"/>
    <n v="0"/>
    <n v="10000"/>
    <n v="190000"/>
    <n v="47500"/>
    <n v="0"/>
    <n v="8"/>
    <n v="15"/>
    <n v="7.9"/>
    <n v="8"/>
    <s v="Team Fusion"/>
    <n v="1132"/>
    <s v="E"/>
  </r>
  <r>
    <s v="Ratatouille"/>
    <x v="12"/>
    <n v="4"/>
    <x v="4"/>
    <x v="4"/>
    <n v="1"/>
    <s v="THQ"/>
    <n v="34"/>
    <n v="140000"/>
    <n v="50000"/>
    <n v="0"/>
    <n v="0"/>
    <n v="190000"/>
    <n v="47500"/>
    <n v="0"/>
    <n v="6.5"/>
    <n v="4"/>
    <m/>
    <m/>
    <s v="Helixe"/>
    <n v="519"/>
    <s v="E"/>
  </r>
  <r>
    <s v="Bleach: The 3rd Phantom"/>
    <x v="1"/>
    <n v="3"/>
    <x v="1"/>
    <x v="9"/>
    <n v="8"/>
    <s v="Sega"/>
    <n v="29"/>
    <n v="100000"/>
    <n v="20000"/>
    <n v="70000"/>
    <n v="10000"/>
    <n v="200000"/>
    <n v="50000"/>
    <n v="0"/>
    <n v="5.9"/>
    <n v="28"/>
    <n v="8"/>
    <n v="10"/>
    <s v="Sega, Tom Create"/>
    <n v="1019"/>
    <s v="T"/>
  </r>
  <r>
    <s v="The Thing"/>
    <x v="7"/>
    <n v="16"/>
    <x v="8"/>
    <x v="10"/>
    <n v="2"/>
    <s v="Vivendi Games"/>
    <n v="37"/>
    <n v="150000"/>
    <n v="40000"/>
    <n v="0"/>
    <n v="10000"/>
    <n v="200000"/>
    <n v="50000"/>
    <n v="0"/>
    <n v="7.8"/>
    <n v="21"/>
    <n v="6.6"/>
    <n v="14"/>
    <s v="Computer Artworks"/>
    <n v="244"/>
    <s v="M"/>
  </r>
  <r>
    <s v="Untold Legends: Dark Kingdom"/>
    <x v="3"/>
    <n v="9"/>
    <x v="0"/>
    <x v="9"/>
    <n v="8"/>
    <s v="Electronic Arts"/>
    <n v="15"/>
    <n v="140000"/>
    <n v="20000"/>
    <n v="20000"/>
    <n v="20000"/>
    <n v="200000"/>
    <n v="50000"/>
    <n v="0"/>
    <n v="5.8"/>
    <n v="40"/>
    <n v="7.2"/>
    <n v="36"/>
    <s v="Sony Online Entertainment"/>
    <n v="1060"/>
    <s v="T"/>
  </r>
  <r>
    <s v="Prince of Persia: Warrior Within"/>
    <x v="11"/>
    <n v="5"/>
    <x v="7"/>
    <x v="4"/>
    <n v="1"/>
    <s v="Ubisoft"/>
    <n v="35"/>
    <n v="150000"/>
    <n v="40000"/>
    <n v="0"/>
    <n v="10000"/>
    <n v="200000"/>
    <n v="50000"/>
    <n v="0"/>
    <n v="8.3000000000000007"/>
    <n v="31"/>
    <n v="8.6"/>
    <n v="20"/>
    <s v="Ubisoft"/>
    <n v="1199"/>
    <s v="M"/>
  </r>
  <r>
    <s v="Warriors Orochi"/>
    <x v="2"/>
    <n v="15"/>
    <x v="4"/>
    <x v="4"/>
    <n v="1"/>
    <s v="Tecmo Koei"/>
    <n v="33"/>
    <n v="170000"/>
    <n v="10000"/>
    <n v="0"/>
    <n v="20000"/>
    <n v="200000"/>
    <n v="50000"/>
    <n v="0"/>
    <n v="5.3"/>
    <n v="27"/>
    <n v="7.4"/>
    <n v="13"/>
    <s v="Omega Force"/>
    <n v="833"/>
    <s v="T"/>
  </r>
  <r>
    <s v="Predator: Concrete Jungle"/>
    <x v="4"/>
    <n v="8"/>
    <x v="3"/>
    <x v="4"/>
    <n v="1"/>
    <s v="Vivendi Games"/>
    <n v="37"/>
    <n v="100000"/>
    <n v="70000"/>
    <n v="0"/>
    <n v="30000"/>
    <n v="200000"/>
    <n v="50000"/>
    <n v="0"/>
    <n v="4.7"/>
    <n v="14"/>
    <n v="8.8000000000000007"/>
    <n v="76"/>
    <s v="Eurocom Entertainment Software"/>
    <n v="394"/>
    <s v="M"/>
  </r>
  <r>
    <s v="Cabela's Survival: Shadows of Katmai"/>
    <x v="0"/>
    <n v="13"/>
    <x v="10"/>
    <x v="0"/>
    <n v="11"/>
    <s v="Activision"/>
    <n v="4"/>
    <n v="140000"/>
    <n v="40000"/>
    <n v="0"/>
    <n v="10000"/>
    <n v="190000"/>
    <n v="47500"/>
    <n v="0"/>
    <m/>
    <m/>
    <n v="8"/>
    <n v="5"/>
    <s v="Activision"/>
    <n v="35"/>
    <s v="T"/>
  </r>
  <r>
    <s v="X-Men Origins: Wolverine"/>
    <x v="1"/>
    <n v="3"/>
    <x v="2"/>
    <x v="4"/>
    <n v="1"/>
    <s v="Activision"/>
    <n v="4"/>
    <n v="150000"/>
    <n v="30000"/>
    <n v="0"/>
    <n v="20000"/>
    <n v="200000"/>
    <n v="50000"/>
    <n v="0"/>
    <n v="5.5"/>
    <n v="8"/>
    <n v="8.1"/>
    <n v="8"/>
    <s v="Griptonite Games"/>
    <n v="497"/>
    <s v="E10+"/>
  </r>
  <r>
    <s v="Armored Core 4"/>
    <x v="3"/>
    <n v="9"/>
    <x v="0"/>
    <x v="8"/>
    <n v="10"/>
    <s v="505 Games"/>
    <n v="1"/>
    <n v="90000"/>
    <n v="0"/>
    <n v="90000"/>
    <n v="10000"/>
    <n v="190000"/>
    <n v="47500"/>
    <n v="0"/>
    <n v="6.5"/>
    <n v="36"/>
    <n v="6.8"/>
    <n v="25"/>
    <s v="From Software"/>
    <n v="434"/>
    <s v="T"/>
  </r>
  <r>
    <s v="Solatorobo: Red the Hunter"/>
    <x v="1"/>
    <n v="3"/>
    <x v="5"/>
    <x v="9"/>
    <n v="8"/>
    <s v="Ninti"/>
    <n v="26"/>
    <n v="80000"/>
    <n v="40000"/>
    <n v="70000"/>
    <n v="10000"/>
    <n v="200000"/>
    <n v="50000"/>
    <n v="0"/>
    <n v="7.6"/>
    <n v="40"/>
    <n v="7.9"/>
    <n v="23"/>
    <s v="CyberConnect2"/>
    <n v="272"/>
    <s v="E10+"/>
  </r>
  <r>
    <s v="NHL FaceOff 2001"/>
    <x v="4"/>
    <n v="8"/>
    <x v="9"/>
    <x v="0"/>
    <n v="11"/>
    <s v="Sony Computer Entertainment"/>
    <n v="30"/>
    <n v="100000"/>
    <n v="70000"/>
    <n v="0"/>
    <n v="20000"/>
    <n v="190000"/>
    <n v="47500"/>
    <n v="0"/>
    <n v="5.7"/>
    <n v="11"/>
    <n v="4"/>
    <n v="4"/>
    <s v="989 Sports"/>
    <n v="28"/>
    <s v="E"/>
  </r>
  <r>
    <s v="Castlevania: Lords of Shadow 2"/>
    <x v="3"/>
    <n v="9"/>
    <x v="12"/>
    <x v="4"/>
    <n v="1"/>
    <s v="Konami Digital Entertainment"/>
    <n v="19"/>
    <n v="30000"/>
    <n v="120000"/>
    <n v="20000"/>
    <n v="30000"/>
    <n v="200000"/>
    <n v="50000"/>
    <n v="0"/>
    <n v="6.3"/>
    <n v="55"/>
    <n v="7.8"/>
    <n v="528"/>
    <s v="Mercury Steam"/>
    <n v="722"/>
    <s v="M"/>
  </r>
  <r>
    <s v="Way of the Samurai 4"/>
    <x v="3"/>
    <n v="9"/>
    <x v="10"/>
    <x v="4"/>
    <n v="1"/>
    <s v="Nippon Ichi Software"/>
    <n v="27"/>
    <n v="0"/>
    <n v="30000"/>
    <n v="160000"/>
    <n v="10000"/>
    <n v="200000"/>
    <n v="50000"/>
    <n v="0"/>
    <n v="5.8"/>
    <n v="25"/>
    <n v="6.5"/>
    <n v="15"/>
    <s v="Acquire"/>
    <n v="34"/>
    <s v="M"/>
  </r>
  <r>
    <s v="The Hobbit"/>
    <x v="12"/>
    <n v="4"/>
    <x v="15"/>
    <x v="2"/>
    <n v="5"/>
    <s v="Vivendi Games"/>
    <n v="37"/>
    <n v="140000"/>
    <n v="50000"/>
    <n v="0"/>
    <n v="0"/>
    <n v="190000"/>
    <n v="47500"/>
    <n v="0"/>
    <n v="6.7"/>
    <n v="6"/>
    <n v="9.1999999999999993"/>
    <n v="17"/>
    <s v="Saffire"/>
    <n v="978"/>
    <s v="E"/>
  </r>
  <r>
    <s v="The King of Fighters XI"/>
    <x v="4"/>
    <n v="8"/>
    <x v="0"/>
    <x v="7"/>
    <n v="3"/>
    <s v="Ignition Entertainment"/>
    <n v="18"/>
    <n v="70000"/>
    <n v="60000"/>
    <n v="40000"/>
    <n v="20000"/>
    <n v="190000"/>
    <n v="47500"/>
    <n v="0"/>
    <n v="7.5"/>
    <n v="30"/>
    <n v="8.5"/>
    <n v="15"/>
    <s v="SNK Playmore"/>
    <n v="1050"/>
    <s v="T"/>
  </r>
  <r>
    <s v="Tom Clancy's Splinter Cell: Essentials"/>
    <x v="9"/>
    <n v="11"/>
    <x v="0"/>
    <x v="6"/>
    <n v="9"/>
    <s v="Ubisoft"/>
    <n v="35"/>
    <n v="170000"/>
    <n v="10000"/>
    <n v="0"/>
    <n v="20000"/>
    <n v="200000"/>
    <n v="50000"/>
    <n v="0"/>
    <n v="5.8"/>
    <n v="37"/>
    <n v="7.5"/>
    <n v="39"/>
    <s v="Ubisoft"/>
    <n v="1199"/>
    <s v="M"/>
  </r>
  <r>
    <s v="Major League Baseball 2K12"/>
    <x v="3"/>
    <n v="9"/>
    <x v="11"/>
    <x v="0"/>
    <n v="11"/>
    <s v="Take-Two Interactive"/>
    <n v="32"/>
    <n v="180000"/>
    <n v="0"/>
    <n v="0"/>
    <n v="20000"/>
    <n v="200000"/>
    <n v="50000"/>
    <n v="0"/>
    <n v="6.8"/>
    <n v="8"/>
    <n v="4.4000000000000004"/>
    <n v="5"/>
    <s v="Visual Concepts"/>
    <n v="1259"/>
    <s v="E"/>
  </r>
  <r>
    <s v="Family Guy"/>
    <x v="9"/>
    <n v="11"/>
    <x v="0"/>
    <x v="4"/>
    <n v="1"/>
    <s v="Take-Two Interactive"/>
    <n v="32"/>
    <n v="180000"/>
    <n v="0"/>
    <n v="0"/>
    <n v="20000"/>
    <n v="200000"/>
    <n v="50000"/>
    <n v="0"/>
    <n v="5.0999999999999996"/>
    <n v="14"/>
    <n v="6.3"/>
    <n v="15"/>
    <s v="High Voltage Software"/>
    <n v="526"/>
    <s v="M"/>
  </r>
  <r>
    <s v="Sniper Elite"/>
    <x v="4"/>
    <n v="8"/>
    <x v="3"/>
    <x v="6"/>
    <n v="9"/>
    <s v="Ubisoft"/>
    <n v="35"/>
    <n v="100000"/>
    <n v="70000"/>
    <n v="0"/>
    <n v="20000"/>
    <n v="190000"/>
    <n v="47500"/>
    <n v="0"/>
    <n v="7.6"/>
    <n v="21"/>
    <n v="8.9"/>
    <n v="36"/>
    <s v="Rebellion"/>
    <n v="932"/>
    <s v="M"/>
  </r>
  <r>
    <s v="Harry Potter and the Goblet of Fire"/>
    <x v="9"/>
    <n v="11"/>
    <x v="3"/>
    <x v="4"/>
    <n v="1"/>
    <s v="Electronic Arts"/>
    <n v="15"/>
    <n v="170000"/>
    <n v="0"/>
    <n v="0"/>
    <n v="20000"/>
    <n v="190000"/>
    <n v="47500"/>
    <n v="0"/>
    <n v="7"/>
    <n v="13"/>
    <n v="7.4"/>
    <n v="16"/>
    <s v="Electronic Arts"/>
    <n v="378"/>
    <s v="E10+"/>
  </r>
  <r>
    <s v="Breath of Fire II"/>
    <x v="12"/>
    <n v="4"/>
    <x v="9"/>
    <x v="9"/>
    <n v="8"/>
    <s v="Ubisoft"/>
    <n v="35"/>
    <n v="140000"/>
    <n v="50000"/>
    <n v="0"/>
    <n v="0"/>
    <n v="190000"/>
    <n v="47500"/>
    <n v="0"/>
    <n v="8.1"/>
    <n v="16"/>
    <n v="8.8000000000000007"/>
    <n v="16"/>
    <s v="Capcom"/>
    <n v="202"/>
    <s v="E"/>
  </r>
  <r>
    <s v="UFC Personal Trainer: The Ultimate Fitness System"/>
    <x v="3"/>
    <n v="9"/>
    <x v="10"/>
    <x v="0"/>
    <n v="11"/>
    <s v="THQ"/>
    <n v="34"/>
    <n v="80000"/>
    <n v="80000"/>
    <n v="0"/>
    <n v="30000"/>
    <n v="190000"/>
    <n v="47500"/>
    <n v="0"/>
    <n v="6.5"/>
    <n v="8"/>
    <n v="2.4"/>
    <n v="5"/>
    <s v="THQ"/>
    <n v="1158"/>
    <s v="E"/>
  </r>
  <r>
    <s v="Ice Age 2: The Meltdown"/>
    <x v="11"/>
    <n v="5"/>
    <x v="0"/>
    <x v="2"/>
    <n v="5"/>
    <s v="Vivendi Games"/>
    <n v="37"/>
    <n v="150000"/>
    <n v="40000"/>
    <n v="0"/>
    <n v="10000"/>
    <n v="200000"/>
    <n v="50000"/>
    <n v="0"/>
    <n v="6.7"/>
    <n v="9"/>
    <m/>
    <m/>
    <s v="Vivendi Games"/>
    <n v="1263"/>
    <s v="E10+"/>
  </r>
  <r>
    <s v="Conan"/>
    <x v="2"/>
    <n v="15"/>
    <x v="4"/>
    <x v="4"/>
    <n v="1"/>
    <s v="THQ"/>
    <n v="34"/>
    <n v="160000"/>
    <n v="20000"/>
    <n v="0"/>
    <n v="10000"/>
    <n v="190000"/>
    <n v="47500"/>
    <n v="0"/>
    <n v="6.9"/>
    <n v="49"/>
    <n v="7.3"/>
    <n v="67"/>
    <s v="Nihilistic"/>
    <n v="805"/>
    <s v="M"/>
  </r>
  <r>
    <s v="Petz Pony: Beauty Pageant"/>
    <x v="1"/>
    <n v="3"/>
    <x v="2"/>
    <x v="8"/>
    <n v="10"/>
    <s v="Ubisoft"/>
    <n v="35"/>
    <n v="180000"/>
    <n v="0"/>
    <n v="0"/>
    <n v="10000"/>
    <n v="190000"/>
    <n v="47500"/>
    <n v="0"/>
    <m/>
    <m/>
    <m/>
    <m/>
    <s v="HotGen"/>
    <n v="534"/>
    <s v="E"/>
  </r>
  <r>
    <s v="Rune Factory: Tides of Destiny"/>
    <x v="0"/>
    <n v="13"/>
    <x v="10"/>
    <x v="9"/>
    <n v="8"/>
    <s v="Marvelous Interactive"/>
    <n v="22"/>
    <n v="130000"/>
    <n v="0"/>
    <n v="60000"/>
    <n v="10000"/>
    <n v="200000"/>
    <n v="50000"/>
    <n v="0"/>
    <m/>
    <m/>
    <n v="7"/>
    <n v="11"/>
    <s v="Neverland"/>
    <n v="791"/>
    <s v="E10+"/>
  </r>
  <r>
    <s v="No More Heroes: Heroes' Paradise"/>
    <x v="3"/>
    <n v="9"/>
    <x v="5"/>
    <x v="4"/>
    <n v="1"/>
    <s v="Konami Digital Entertainment"/>
    <n v="19"/>
    <n v="100000"/>
    <n v="40000"/>
    <n v="40000"/>
    <n v="20000"/>
    <n v="200000"/>
    <n v="50000"/>
    <n v="0"/>
    <n v="7.2"/>
    <n v="38"/>
    <n v="7.3"/>
    <n v="38"/>
    <s v="FeelPlus"/>
    <n v="414"/>
    <s v="M"/>
  </r>
  <r>
    <s v="Aliens vs Predator"/>
    <x v="8"/>
    <n v="6"/>
    <x v="5"/>
    <x v="6"/>
    <n v="9"/>
    <s v="Sega"/>
    <n v="29"/>
    <n v="0"/>
    <n v="170000"/>
    <n v="0"/>
    <n v="20000"/>
    <n v="190000"/>
    <n v="47500"/>
    <n v="0"/>
    <n v="6.8"/>
    <n v="35"/>
    <n v="7.4"/>
    <n v="985"/>
    <s v="Rebellion"/>
    <n v="932"/>
    <s v="M"/>
  </r>
  <r>
    <s v="Captain America: Super Soldier"/>
    <x v="3"/>
    <n v="9"/>
    <x v="10"/>
    <x v="4"/>
    <n v="1"/>
    <s v="Sega"/>
    <n v="29"/>
    <n v="100000"/>
    <n v="60000"/>
    <n v="0"/>
    <n v="30000"/>
    <n v="190000"/>
    <n v="47500"/>
    <n v="0"/>
    <n v="6.1"/>
    <n v="34"/>
    <n v="7.3"/>
    <n v="40"/>
    <s v="Next Level Games"/>
    <n v="798"/>
    <s v="T"/>
  </r>
  <r>
    <s v="Manhunt"/>
    <x v="7"/>
    <n v="16"/>
    <x v="7"/>
    <x v="4"/>
    <n v="1"/>
    <s v="Take-Two Interactive"/>
    <n v="32"/>
    <n v="140000"/>
    <n v="40000"/>
    <n v="0"/>
    <n v="10000"/>
    <n v="190000"/>
    <n v="47500"/>
    <n v="0"/>
    <n v="7.4"/>
    <n v="37"/>
    <n v="7.9"/>
    <n v="19"/>
    <s v="Rockstar North"/>
    <n v="960"/>
    <s v="M"/>
  </r>
  <r>
    <s v="NCAA Final Four 2003"/>
    <x v="4"/>
    <n v="8"/>
    <x v="8"/>
    <x v="0"/>
    <n v="11"/>
    <s v="Sony Computer Entertainment"/>
    <n v="30"/>
    <n v="90000"/>
    <n v="70000"/>
    <n v="0"/>
    <n v="20000"/>
    <n v="180000"/>
    <n v="45000"/>
    <n v="0"/>
    <n v="5.7"/>
    <n v="16"/>
    <n v="6"/>
    <n v="4"/>
    <s v="989 Sports"/>
    <n v="28"/>
    <s v="E"/>
  </r>
  <r>
    <s v="Dynasty Warriors: Gundam 2"/>
    <x v="2"/>
    <n v="15"/>
    <x v="1"/>
    <x v="4"/>
    <n v="1"/>
    <s v="Namco Bandai Games"/>
    <n v="25"/>
    <n v="70000"/>
    <n v="30000"/>
    <n v="80000"/>
    <n v="10000"/>
    <n v="190000"/>
    <n v="47500"/>
    <n v="0"/>
    <n v="4.9000000000000004"/>
    <n v="30"/>
    <n v="7"/>
    <n v="18"/>
    <s v="Omega Force"/>
    <n v="833"/>
    <s v="T"/>
  </r>
  <r>
    <s v="Dream Salon"/>
    <x v="1"/>
    <n v="3"/>
    <x v="2"/>
    <x v="3"/>
    <n v="4"/>
    <s v="Zoo Digital Publishing"/>
    <n v="39"/>
    <n v="180000"/>
    <n v="0"/>
    <n v="0"/>
    <n v="10000"/>
    <n v="190000"/>
    <n v="47500"/>
    <n v="0"/>
    <m/>
    <m/>
    <m/>
    <m/>
    <s v="Zoo Games"/>
    <n v="1313"/>
    <s v="E"/>
  </r>
  <r>
    <s v="Bound By Flame"/>
    <x v="6"/>
    <n v="10"/>
    <x v="12"/>
    <x v="9"/>
    <n v="8"/>
    <s v="Focus Home Interactive"/>
    <n v="16"/>
    <n v="80000"/>
    <n v="90000"/>
    <n v="0"/>
    <n v="30000"/>
    <n v="200000"/>
    <n v="50000"/>
    <n v="0"/>
    <n v="5.3"/>
    <n v="40"/>
    <n v="5.9"/>
    <n v="230"/>
    <s v="Spiders"/>
    <n v="1066"/>
    <s v="M"/>
  </r>
  <r>
    <s v="Spectrobes: Origins"/>
    <x v="0"/>
    <n v="13"/>
    <x v="2"/>
    <x v="9"/>
    <n v="8"/>
    <s v="Disney Interactive Studios"/>
    <n v="13"/>
    <n v="160000"/>
    <n v="20000"/>
    <n v="0"/>
    <n v="10000"/>
    <n v="190000"/>
    <n v="47500"/>
    <n v="0"/>
    <n v="7.1"/>
    <n v="22"/>
    <n v="8.4"/>
    <n v="16"/>
    <s v="Genki"/>
    <n v="475"/>
    <s v="E10+"/>
  </r>
  <r>
    <s v="Just Dance: Greatest Hits"/>
    <x v="0"/>
    <n v="13"/>
    <x v="11"/>
    <x v="3"/>
    <n v="4"/>
    <s v="Ubisoft"/>
    <n v="35"/>
    <n v="140000"/>
    <n v="40000"/>
    <n v="0"/>
    <n v="10000"/>
    <n v="190000"/>
    <n v="47500"/>
    <n v="0"/>
    <m/>
    <m/>
    <m/>
    <m/>
    <s v="Ubisoft"/>
    <n v="1199"/>
    <s v="E10+"/>
  </r>
  <r>
    <s v="DanceMasters"/>
    <x v="2"/>
    <n v="15"/>
    <x v="5"/>
    <x v="3"/>
    <n v="4"/>
    <s v="Konami Digital Entertainment"/>
    <n v="19"/>
    <n v="150000"/>
    <n v="20000"/>
    <n v="20000"/>
    <n v="10000"/>
    <n v="200000"/>
    <n v="50000"/>
    <n v="0"/>
    <n v="6.3"/>
    <n v="30"/>
    <n v="5.9"/>
    <n v="7"/>
    <s v="GCP1"/>
    <n v="468"/>
    <s v="E10+"/>
  </r>
  <r>
    <s v="Breath of Fire: Dragon Quarter"/>
    <x v="4"/>
    <n v="8"/>
    <x v="8"/>
    <x v="9"/>
    <n v="8"/>
    <s v="Capcom"/>
    <n v="8"/>
    <n v="90000"/>
    <n v="70000"/>
    <n v="0"/>
    <n v="20000"/>
    <n v="180000"/>
    <n v="45000"/>
    <n v="0"/>
    <n v="7.8"/>
    <n v="28"/>
    <n v="6.9"/>
    <n v="35"/>
    <s v="Capcom"/>
    <n v="202"/>
    <s v="T"/>
  </r>
  <r>
    <s v="Shiren the Wanderer"/>
    <x v="0"/>
    <n v="13"/>
    <x v="1"/>
    <x v="9"/>
    <n v="8"/>
    <s v="Sega"/>
    <n v="29"/>
    <n v="80000"/>
    <n v="0"/>
    <n v="110000"/>
    <n v="10000"/>
    <n v="200000"/>
    <n v="50000"/>
    <n v="0"/>
    <n v="7.1"/>
    <n v="21"/>
    <n v="7.6"/>
    <n v="5"/>
    <s v="ChunSoft"/>
    <n v="219"/>
    <s v="T"/>
  </r>
  <r>
    <s v="LEGO Marvel's Avengers"/>
    <x v="5"/>
    <n v="1"/>
    <x v="14"/>
    <x v="4"/>
    <n v="1"/>
    <s v="Warner Bros. Interactive Entertainment"/>
    <n v="38"/>
    <n v="70000"/>
    <n v="90000"/>
    <n v="10000"/>
    <n v="10000"/>
    <n v="180000"/>
    <n v="45000"/>
    <n v="0"/>
    <n v="6"/>
    <n v="4"/>
    <n v="7.1"/>
    <n v="15"/>
    <s v="TT Games"/>
    <n v="1195"/>
    <s v="E10+"/>
  </r>
  <r>
    <s v="Just Dance 2016"/>
    <x v="3"/>
    <n v="9"/>
    <x v="13"/>
    <x v="3"/>
    <n v="4"/>
    <s v="Ubisoft"/>
    <n v="35"/>
    <n v="100000"/>
    <n v="60000"/>
    <n v="0"/>
    <n v="30000"/>
    <n v="190000"/>
    <n v="47500"/>
    <n v="0"/>
    <m/>
    <m/>
    <n v="4.2"/>
    <n v="6"/>
    <s v="Ubisoft"/>
    <n v="1199"/>
    <s v="E10+"/>
  </r>
  <r>
    <s v="Spore Hero Arena"/>
    <x v="1"/>
    <n v="3"/>
    <x v="2"/>
    <x v="8"/>
    <n v="10"/>
    <s v="Electronic Arts"/>
    <n v="15"/>
    <n v="180000"/>
    <n v="0"/>
    <n v="0"/>
    <n v="10000"/>
    <n v="190000"/>
    <n v="47500"/>
    <n v="0"/>
    <n v="4.9000000000000004"/>
    <n v="11"/>
    <n v="2.6"/>
    <n v="8"/>
    <s v="Full Fat"/>
    <n v="439"/>
    <s v="E"/>
  </r>
  <r>
    <s v="Disney's Magical Mirror Starring Mickey Mouse"/>
    <x v="11"/>
    <n v="5"/>
    <x v="8"/>
    <x v="10"/>
    <n v="2"/>
    <s v="Ninti"/>
    <n v="26"/>
    <n v="150000"/>
    <n v="40000"/>
    <n v="0"/>
    <n v="10000"/>
    <n v="200000"/>
    <n v="50000"/>
    <n v="0"/>
    <n v="5"/>
    <n v="9"/>
    <n v="8.9"/>
    <n v="10"/>
    <s v="Capcom"/>
    <n v="202"/>
    <s v="E"/>
  </r>
  <r>
    <s v="Enchanted Arms"/>
    <x v="2"/>
    <n v="15"/>
    <x v="0"/>
    <x v="9"/>
    <n v="8"/>
    <s v="Ubisoft"/>
    <n v="35"/>
    <n v="160000"/>
    <n v="20000"/>
    <n v="0"/>
    <n v="20000"/>
    <n v="200000"/>
    <n v="50000"/>
    <n v="0"/>
    <n v="6.9"/>
    <n v="54"/>
    <n v="6.9"/>
    <n v="60"/>
    <s v="From Software"/>
    <n v="434"/>
    <s v="T"/>
  </r>
  <r>
    <s v="Are You Smarter Than a 5th Grader? Back to School"/>
    <x v="0"/>
    <n v="13"/>
    <x v="5"/>
    <x v="3"/>
    <n v="4"/>
    <s v="Ninti"/>
    <n v="26"/>
    <n v="180000"/>
    <n v="0"/>
    <n v="0"/>
    <n v="10000"/>
    <n v="190000"/>
    <n v="47500"/>
    <n v="0"/>
    <m/>
    <m/>
    <m/>
    <m/>
    <s v="THQ"/>
    <n v="1158"/>
    <s v="E"/>
  </r>
  <r>
    <s v="Conflict: Denied Ops"/>
    <x v="2"/>
    <n v="15"/>
    <x v="1"/>
    <x v="6"/>
    <n v="9"/>
    <s v="Eidos Interactive"/>
    <n v="14"/>
    <n v="80000"/>
    <n v="90000"/>
    <n v="0"/>
    <n v="20000"/>
    <n v="190000"/>
    <n v="47500"/>
    <n v="0"/>
    <n v="5.2"/>
    <n v="35"/>
    <n v="4.9000000000000004"/>
    <n v="22"/>
    <s v="Pivotal Games"/>
    <n v="876"/>
    <s v="M"/>
  </r>
  <r>
    <s v="Mafia III"/>
    <x v="8"/>
    <n v="6"/>
    <x v="14"/>
    <x v="4"/>
    <n v="1"/>
    <s v="Take-Two Interactive"/>
    <n v="32"/>
    <n v="80000"/>
    <n v="100000"/>
    <n v="0"/>
    <n v="20000"/>
    <n v="200000"/>
    <n v="50000"/>
    <n v="0"/>
    <n v="6.3"/>
    <n v="29"/>
    <n v="3.2"/>
    <n v="881"/>
    <s v="Hangar 13"/>
    <n v="510"/>
    <s v="M"/>
  </r>
  <r>
    <s v="IHRA Professional Drag Racing 2005"/>
    <x v="4"/>
    <n v="8"/>
    <x v="7"/>
    <x v="1"/>
    <n v="7"/>
    <s v="Bethesda Softworks"/>
    <n v="7"/>
    <n v="90000"/>
    <n v="70000"/>
    <n v="0"/>
    <n v="20000"/>
    <n v="180000"/>
    <n v="45000"/>
    <n v="0"/>
    <m/>
    <m/>
    <m/>
    <m/>
    <s v="Bethesda Softworks"/>
    <n v="129"/>
    <s v="E"/>
  </r>
  <r>
    <s v="Mace Griffin: Bounty Hunter"/>
    <x v="4"/>
    <n v="8"/>
    <x v="15"/>
    <x v="6"/>
    <n v="9"/>
    <s v="Electronic Arts"/>
    <n v="15"/>
    <n v="90000"/>
    <n v="70000"/>
    <n v="0"/>
    <n v="20000"/>
    <n v="180000"/>
    <n v="45000"/>
    <n v="0"/>
    <n v="6.2"/>
    <n v="19"/>
    <n v="8.3000000000000007"/>
    <n v="7"/>
    <s v="Warthog"/>
    <n v="1275"/>
    <s v="M"/>
  </r>
  <r>
    <s v="Legacy of Kain: Defiance"/>
    <x v="7"/>
    <n v="16"/>
    <x v="15"/>
    <x v="4"/>
    <n v="1"/>
    <s v="Eidos Interactive"/>
    <n v="14"/>
    <n v="140000"/>
    <n v="40000"/>
    <n v="0"/>
    <n v="10000"/>
    <n v="190000"/>
    <n v="47500"/>
    <n v="0"/>
    <n v="7.4"/>
    <n v="30"/>
    <n v="7.9"/>
    <n v="21"/>
    <s v="Crystal Dynamics"/>
    <n v="264"/>
    <s v="M"/>
  </r>
  <r>
    <s v="Final Fantasy XI"/>
    <x v="2"/>
    <n v="15"/>
    <x v="0"/>
    <x v="9"/>
    <n v="8"/>
    <s v="Square Enix"/>
    <n v="31"/>
    <n v="170000"/>
    <n v="10000"/>
    <n v="0"/>
    <n v="10000"/>
    <n v="190000"/>
    <n v="47500"/>
    <n v="0"/>
    <n v="6.6"/>
    <n v="25"/>
    <n v="6.5"/>
    <n v="33"/>
    <s v="Square Enix"/>
    <n v="1075"/>
    <s v="T"/>
  </r>
  <r>
    <s v="Scene It? Twilight"/>
    <x v="1"/>
    <n v="3"/>
    <x v="5"/>
    <x v="3"/>
    <n v="4"/>
    <s v="Konami Digital Entertainment"/>
    <n v="19"/>
    <n v="110000"/>
    <n v="60000"/>
    <n v="0"/>
    <n v="20000"/>
    <n v="190000"/>
    <n v="47500"/>
    <n v="0"/>
    <m/>
    <m/>
    <m/>
    <m/>
    <s v="Konami"/>
    <n v="646"/>
    <s v="T"/>
  </r>
  <r>
    <s v="Trivial Pursuit unhinged"/>
    <x v="4"/>
    <n v="8"/>
    <x v="7"/>
    <x v="3"/>
    <n v="4"/>
    <s v="Atari"/>
    <n v="5"/>
    <n v="90000"/>
    <n v="70000"/>
    <n v="0"/>
    <n v="20000"/>
    <n v="180000"/>
    <n v="45000"/>
    <n v="0"/>
    <n v="5.0999999999999996"/>
    <n v="11"/>
    <m/>
    <m/>
    <s v="Artech Studios"/>
    <n v="78"/>
    <s v="T"/>
  </r>
  <r>
    <s v="Peter Jackson's King Kong: The Official Game of the Movie"/>
    <x v="9"/>
    <n v="11"/>
    <x v="3"/>
    <x v="4"/>
    <n v="1"/>
    <s v="Ubisoft"/>
    <n v="35"/>
    <n v="160000"/>
    <n v="10000"/>
    <n v="0"/>
    <n v="20000"/>
    <n v="190000"/>
    <n v="47500"/>
    <n v="0"/>
    <n v="5.6"/>
    <n v="10"/>
    <n v="6.4"/>
    <n v="22"/>
    <s v="Phoenix Games Studio"/>
    <n v="867"/>
    <s v="T"/>
  </r>
  <r>
    <s v="Fighter Within"/>
    <x v="13"/>
    <n v="17"/>
    <x v="6"/>
    <x v="7"/>
    <n v="3"/>
    <s v="Ubisoft"/>
    <n v="35"/>
    <n v="110000"/>
    <n v="70000"/>
    <n v="0"/>
    <n v="20000"/>
    <n v="200000"/>
    <n v="50000"/>
    <n v="0"/>
    <n v="2.2999999999999998"/>
    <n v="39"/>
    <n v="3"/>
    <n v="211"/>
    <s v="Ubisoft"/>
    <n v="1199"/>
    <s v="T"/>
  </r>
  <r>
    <s v="Aliens versus Predator: Extinction"/>
    <x v="4"/>
    <n v="8"/>
    <x v="15"/>
    <x v="11"/>
    <n v="12"/>
    <s v="Electronic Arts"/>
    <n v="15"/>
    <n v="90000"/>
    <n v="70000"/>
    <n v="0"/>
    <n v="20000"/>
    <n v="180000"/>
    <n v="45000"/>
    <n v="0"/>
    <n v="6.6"/>
    <n v="17"/>
    <n v="8.4"/>
    <n v="30"/>
    <s v="Zono Inc."/>
    <n v="1311"/>
    <s v="T"/>
  </r>
  <r>
    <s v="Shrek: Forever After"/>
    <x v="3"/>
    <n v="9"/>
    <x v="5"/>
    <x v="2"/>
    <n v="5"/>
    <s v="Activision"/>
    <n v="4"/>
    <n v="160000"/>
    <n v="20000"/>
    <n v="0"/>
    <n v="20000"/>
    <n v="200000"/>
    <n v="50000"/>
    <n v="0"/>
    <n v="5.7"/>
    <n v="11"/>
    <n v="4.5"/>
    <n v="6"/>
    <s v="Xpec"/>
    <n v="1290"/>
    <s v="E10+"/>
  </r>
  <r>
    <s v="Silent Scope 2: Dark Silhouette"/>
    <x v="4"/>
    <n v="8"/>
    <x v="9"/>
    <x v="6"/>
    <n v="9"/>
    <s v="Konami Digital Entertainment"/>
    <n v="19"/>
    <n v="90000"/>
    <n v="70000"/>
    <n v="0"/>
    <n v="20000"/>
    <n v="180000"/>
    <n v="45000"/>
    <n v="0"/>
    <n v="6.4"/>
    <n v="17"/>
    <m/>
    <m/>
    <s v="KCET"/>
    <n v="631"/>
    <s v="M"/>
  </r>
  <r>
    <s v="The Spiderwick Chronicles"/>
    <x v="0"/>
    <n v="13"/>
    <x v="1"/>
    <x v="4"/>
    <n v="1"/>
    <s v="Vivendi Games"/>
    <n v="37"/>
    <n v="170000"/>
    <n v="0"/>
    <n v="0"/>
    <n v="10000"/>
    <n v="180000"/>
    <n v="45000"/>
    <n v="0"/>
    <n v="6.2"/>
    <n v="13"/>
    <m/>
    <m/>
    <s v="Stormfront Studios"/>
    <n v="1089"/>
    <s v="E10+"/>
  </r>
  <r>
    <s v="Dave Mirra Freestyle BMX 2"/>
    <x v="12"/>
    <n v="4"/>
    <x v="9"/>
    <x v="0"/>
    <n v="11"/>
    <s v="Acclaim Entertainment"/>
    <n v="3"/>
    <n v="140000"/>
    <n v="50000"/>
    <n v="0"/>
    <n v="0"/>
    <n v="190000"/>
    <n v="47500"/>
    <n v="0"/>
    <n v="8.5"/>
    <n v="7"/>
    <m/>
    <m/>
    <s v="Full-Fat"/>
    <n v="440"/>
    <s v="E"/>
  </r>
  <r>
    <s v="X-Men Origins: Wolverine"/>
    <x v="9"/>
    <n v="11"/>
    <x v="2"/>
    <x v="4"/>
    <n v="1"/>
    <s v="Activision"/>
    <n v="4"/>
    <n v="130000"/>
    <n v="30000"/>
    <n v="0"/>
    <n v="30000"/>
    <n v="190000"/>
    <n v="47500"/>
    <n v="0"/>
    <n v="6"/>
    <n v="6"/>
    <n v="7.5"/>
    <n v="12"/>
    <s v="Griptonite Games"/>
    <n v="497"/>
    <s v="T"/>
  </r>
  <r>
    <s v="NHL Hitz Pro"/>
    <x v="4"/>
    <n v="8"/>
    <x v="15"/>
    <x v="0"/>
    <n v="11"/>
    <s v="Midway Games"/>
    <n v="24"/>
    <n v="90000"/>
    <n v="70000"/>
    <n v="0"/>
    <n v="20000"/>
    <n v="180000"/>
    <n v="45000"/>
    <n v="0"/>
    <n v="7.9"/>
    <n v="23"/>
    <n v="8.9"/>
    <n v="13"/>
    <s v="Next Level Games"/>
    <n v="798"/>
    <s v="E"/>
  </r>
  <r>
    <s v="Marvel Super Hero Squad: Comic Combat"/>
    <x v="3"/>
    <n v="9"/>
    <x v="10"/>
    <x v="4"/>
    <n v="1"/>
    <s v="THQ"/>
    <n v="34"/>
    <n v="110000"/>
    <n v="50000"/>
    <n v="0"/>
    <n v="30000"/>
    <n v="190000"/>
    <n v="47500"/>
    <n v="0"/>
    <m/>
    <m/>
    <m/>
    <m/>
    <s v="THQ"/>
    <n v="1158"/>
    <s v="E10+"/>
  </r>
  <r>
    <s v="Space Invaders Extreme 2"/>
    <x v="1"/>
    <n v="3"/>
    <x v="2"/>
    <x v="6"/>
    <n v="9"/>
    <s v="Square Enix"/>
    <n v="31"/>
    <n v="170000"/>
    <n v="10000"/>
    <n v="0"/>
    <n v="10000"/>
    <n v="190000"/>
    <n v="47500"/>
    <n v="0"/>
    <n v="8.1999999999999993"/>
    <n v="38"/>
    <n v="7.1"/>
    <n v="8"/>
    <s v="Taito Corporation"/>
    <n v="1116"/>
    <s v="E"/>
  </r>
  <r>
    <s v="Need for Speed: The Run"/>
    <x v="5"/>
    <n v="1"/>
    <x v="10"/>
    <x v="4"/>
    <n v="1"/>
    <s v="Electronic Arts"/>
    <n v="15"/>
    <n v="90000"/>
    <n v="90000"/>
    <n v="0"/>
    <n v="20000"/>
    <n v="200000"/>
    <n v="50000"/>
    <n v="0"/>
    <n v="6.5"/>
    <n v="9"/>
    <n v="6"/>
    <n v="26"/>
    <s v="Firebrand Games"/>
    <n v="417"/>
    <s v="E10+"/>
  </r>
  <r>
    <s v="Supreme Commander 2"/>
    <x v="8"/>
    <n v="6"/>
    <x v="5"/>
    <x v="11"/>
    <n v="12"/>
    <s v="Square Enix"/>
    <n v="31"/>
    <n v="0"/>
    <n v="150000"/>
    <n v="0"/>
    <n v="40000"/>
    <n v="190000"/>
    <n v="47500"/>
    <n v="0"/>
    <n v="7.7"/>
    <n v="54"/>
    <n v="6.2"/>
    <n v="803"/>
    <s v="Gas Powered Games"/>
    <n v="467"/>
    <s v="E10+"/>
  </r>
  <r>
    <s v="Quantum Theory"/>
    <x v="3"/>
    <n v="9"/>
    <x v="5"/>
    <x v="6"/>
    <n v="9"/>
    <s v="Tecmo Koei"/>
    <n v="33"/>
    <n v="50000"/>
    <n v="90000"/>
    <n v="20000"/>
    <n v="30000"/>
    <n v="190000"/>
    <n v="47500"/>
    <n v="0"/>
    <n v="4.3"/>
    <n v="34"/>
    <n v="5.3"/>
    <n v="21"/>
    <s v="Tecmo"/>
    <n v="1137"/>
    <s v="M"/>
  </r>
  <r>
    <s v="Dawn of Discovery"/>
    <x v="0"/>
    <n v="13"/>
    <x v="2"/>
    <x v="8"/>
    <n v="10"/>
    <s v="Ubisoft"/>
    <n v="35"/>
    <n v="120000"/>
    <n v="60000"/>
    <n v="0"/>
    <n v="20000"/>
    <n v="200000"/>
    <n v="50000"/>
    <n v="0"/>
    <n v="8.1"/>
    <n v="24"/>
    <n v="8.5"/>
    <n v="15"/>
    <s v="Keen Games"/>
    <n v="632"/>
    <s v="E10+"/>
  </r>
  <r>
    <s v="Guitar Hero Live"/>
    <x v="10"/>
    <n v="14"/>
    <x v="13"/>
    <x v="3"/>
    <n v="4"/>
    <s v="Activision"/>
    <n v="4"/>
    <n v="120000"/>
    <n v="50000"/>
    <n v="0"/>
    <n v="20000"/>
    <n v="190000"/>
    <n v="47500"/>
    <n v="0"/>
    <n v="8.4"/>
    <n v="4"/>
    <n v="6.1"/>
    <n v="36"/>
    <s v="Activision, FreeStyleGames"/>
    <n v="39"/>
    <s v="T"/>
  </r>
  <r>
    <s v="SNK Arcade Classics Vol. 1"/>
    <x v="4"/>
    <n v="8"/>
    <x v="1"/>
    <x v="3"/>
    <n v="4"/>
    <s v="Ignition Entertainment"/>
    <n v="18"/>
    <n v="90000"/>
    <n v="70000"/>
    <n v="0"/>
    <n v="20000"/>
    <n v="180000"/>
    <n v="45000"/>
    <n v="0"/>
    <n v="6.9"/>
    <n v="16"/>
    <m/>
    <m/>
    <s v="SNK Playmore"/>
    <n v="1050"/>
    <s v="T"/>
  </r>
  <r>
    <s v="Frequency"/>
    <x v="4"/>
    <n v="8"/>
    <x v="9"/>
    <x v="3"/>
    <n v="4"/>
    <s v="Sony Computer Entertainment"/>
    <n v="30"/>
    <n v="90000"/>
    <n v="70000"/>
    <n v="0"/>
    <n v="20000"/>
    <n v="180000"/>
    <n v="45000"/>
    <n v="0"/>
    <n v="8.3000000000000007"/>
    <n v="26"/>
    <n v="9"/>
    <n v="29"/>
    <s v="Harmonix Music Systems"/>
    <n v="512"/>
    <s v="E"/>
  </r>
  <r>
    <s v="The Polar Express"/>
    <x v="12"/>
    <n v="4"/>
    <x v="7"/>
    <x v="10"/>
    <n v="2"/>
    <s v="THQ"/>
    <n v="34"/>
    <n v="140000"/>
    <n v="50000"/>
    <n v="0"/>
    <n v="0"/>
    <n v="190000"/>
    <n v="47500"/>
    <n v="0"/>
    <m/>
    <m/>
    <m/>
    <m/>
    <s v="Tantalus Interactive"/>
    <n v="1125"/>
    <s v="E"/>
  </r>
  <r>
    <s v="Dynasty Warriors 8: Empires"/>
    <x v="6"/>
    <n v="10"/>
    <x v="12"/>
    <x v="4"/>
    <n v="1"/>
    <s v="Tecmo Koei"/>
    <n v="33"/>
    <n v="60000"/>
    <n v="70000"/>
    <n v="30000"/>
    <n v="30000"/>
    <n v="190000"/>
    <n v="47500"/>
    <n v="0"/>
    <n v="6.3"/>
    <n v="30"/>
    <n v="7.5"/>
    <n v="42"/>
    <s v="Omega Force"/>
    <n v="833"/>
    <s v="T"/>
  </r>
  <r>
    <s v="2002 FIFA World Cup"/>
    <x v="7"/>
    <n v="16"/>
    <x v="8"/>
    <x v="0"/>
    <n v="11"/>
    <s v="Electronic Arts"/>
    <n v="15"/>
    <n v="140000"/>
    <n v="40000"/>
    <n v="0"/>
    <n v="10000"/>
    <n v="190000"/>
    <n v="47500"/>
    <n v="0"/>
    <n v="7.9"/>
    <n v="17"/>
    <n v="9"/>
    <n v="4"/>
    <s v="Software Creations"/>
    <n v="1053"/>
    <s v="E"/>
  </r>
  <r>
    <s v="SpongeBob SquigglePants 3D"/>
    <x v="5"/>
    <n v="1"/>
    <x v="10"/>
    <x v="3"/>
    <n v="4"/>
    <s v="THQ"/>
    <n v="34"/>
    <n v="130000"/>
    <n v="50000"/>
    <n v="0"/>
    <n v="20000"/>
    <n v="200000"/>
    <n v="50000"/>
    <n v="0"/>
    <n v="6.4"/>
    <n v="8"/>
    <n v="6"/>
    <n v="8"/>
    <s v="WayForward"/>
    <n v="1276"/>
    <s v="E"/>
  </r>
  <r>
    <s v="Frogger's Adventures 2: The Lost Wand"/>
    <x v="12"/>
    <n v="4"/>
    <x v="8"/>
    <x v="10"/>
    <n v="2"/>
    <s v="Konami Digital Entertainment"/>
    <n v="19"/>
    <n v="140000"/>
    <n v="50000"/>
    <n v="0"/>
    <n v="0"/>
    <n v="190000"/>
    <n v="47500"/>
    <n v="0"/>
    <n v="7.5"/>
    <n v="4"/>
    <m/>
    <m/>
    <s v="Konami"/>
    <n v="646"/>
    <s v="E"/>
  </r>
  <r>
    <s v="Sudeki"/>
    <x v="7"/>
    <n v="16"/>
    <x v="7"/>
    <x v="9"/>
    <n v="8"/>
    <s v="Microsoft Game Studios"/>
    <n v="23"/>
    <n v="140000"/>
    <n v="40000"/>
    <n v="0"/>
    <n v="10000"/>
    <n v="190000"/>
    <n v="47500"/>
    <n v="0"/>
    <n v="7.2"/>
    <n v="75"/>
    <n v="8.4"/>
    <n v="49"/>
    <s v="Climax Group"/>
    <n v="229"/>
    <s v="M"/>
  </r>
  <r>
    <s v="Majin and the Forsaken Kingdom"/>
    <x v="2"/>
    <n v="15"/>
    <x v="5"/>
    <x v="10"/>
    <n v="2"/>
    <s v="Namco Bandai Games"/>
    <n v="25"/>
    <n v="140000"/>
    <n v="30000"/>
    <n v="0"/>
    <n v="10000"/>
    <n v="180000"/>
    <n v="45000"/>
    <n v="0"/>
    <n v="7.4"/>
    <n v="46"/>
    <n v="8.1"/>
    <n v="24"/>
    <s v="Game Republic"/>
    <n v="459"/>
    <s v="T"/>
  </r>
  <r>
    <s v="Silent Hill HD Collection"/>
    <x v="2"/>
    <n v="15"/>
    <x v="11"/>
    <x v="4"/>
    <n v="1"/>
    <s v="Konami Digital Entertainment"/>
    <n v="19"/>
    <n v="110000"/>
    <n v="60000"/>
    <n v="10000"/>
    <n v="20000"/>
    <n v="200000"/>
    <n v="50000"/>
    <n v="0"/>
    <n v="6.9"/>
    <n v="17"/>
    <n v="5.6"/>
    <n v="98"/>
    <s v="Konami"/>
    <n v="646"/>
    <s v="M"/>
  </r>
  <r>
    <s v="Arc Rise Fantasia"/>
    <x v="0"/>
    <n v="13"/>
    <x v="2"/>
    <x v="9"/>
    <n v="8"/>
    <s v="Marvelous Interactive"/>
    <n v="22"/>
    <n v="120000"/>
    <n v="0"/>
    <n v="60000"/>
    <n v="10000"/>
    <n v="190000"/>
    <n v="47500"/>
    <n v="0"/>
    <n v="6.4"/>
    <n v="26"/>
    <n v="7.8"/>
    <n v="43"/>
    <s v="Image Epoch, Imageepoch"/>
    <n v="560"/>
    <s v="T"/>
  </r>
  <r>
    <s v="Hot Wheels: Track Attack"/>
    <x v="0"/>
    <n v="13"/>
    <x v="5"/>
    <x v="1"/>
    <n v="7"/>
    <s v="THQ"/>
    <n v="34"/>
    <n v="140000"/>
    <n v="30000"/>
    <n v="0"/>
    <n v="10000"/>
    <n v="180000"/>
    <n v="45000"/>
    <n v="0"/>
    <m/>
    <m/>
    <m/>
    <m/>
    <s v="Firebrand Games"/>
    <n v="417"/>
    <s v="E"/>
  </r>
  <r>
    <s v="South Park: The Stick of Truth"/>
    <x v="8"/>
    <n v="6"/>
    <x v="12"/>
    <x v="9"/>
    <n v="8"/>
    <s v="Ubisoft"/>
    <n v="35"/>
    <n v="70000"/>
    <n v="100000"/>
    <n v="0"/>
    <n v="10000"/>
    <n v="180000"/>
    <n v="45000"/>
    <n v="0"/>
    <n v="8.5"/>
    <n v="48"/>
    <n v="8.6"/>
    <n v="1739"/>
    <s v="Obsidian Entertainment"/>
    <n v="829"/>
    <s v="M"/>
  </r>
  <r>
    <s v="Teenage Mutant Ninja Turtles 2: Battle Nexus"/>
    <x v="11"/>
    <n v="5"/>
    <x v="7"/>
    <x v="4"/>
    <n v="1"/>
    <s v="Konami Digital Entertainment"/>
    <n v="19"/>
    <n v="150000"/>
    <n v="40000"/>
    <n v="0"/>
    <n v="10000"/>
    <n v="200000"/>
    <n v="50000"/>
    <n v="0"/>
    <n v="4.9000000000000004"/>
    <n v="16"/>
    <n v="4.5999999999999996"/>
    <n v="7"/>
    <s v="Konami"/>
    <n v="646"/>
    <s v="T"/>
  </r>
  <r>
    <s v="Barbie Horse Adventures: Riding Camp"/>
    <x v="4"/>
    <n v="8"/>
    <x v="1"/>
    <x v="0"/>
    <n v="11"/>
    <s v="Activision"/>
    <n v="4"/>
    <n v="90000"/>
    <n v="70000"/>
    <n v="0"/>
    <n v="20000"/>
    <n v="180000"/>
    <n v="45000"/>
    <n v="0"/>
    <m/>
    <m/>
    <m/>
    <m/>
    <s v="Pixel Tales"/>
    <n v="877"/>
    <s v="E"/>
  </r>
  <r>
    <s v="MLB 12: The Show"/>
    <x v="15"/>
    <n v="12"/>
    <x v="11"/>
    <x v="0"/>
    <n v="11"/>
    <s v="Sony Computer Entertainment"/>
    <n v="30"/>
    <n v="170000"/>
    <n v="0"/>
    <n v="0"/>
    <n v="20000"/>
    <n v="190000"/>
    <n v="47500"/>
    <n v="0"/>
    <n v="7.6"/>
    <n v="15"/>
    <n v="7.8"/>
    <n v="42"/>
    <s v="SCEA San Diego Studios"/>
    <n v="995"/>
    <s v="E"/>
  </r>
  <r>
    <s v="God Eater Resurrection"/>
    <x v="15"/>
    <n v="12"/>
    <x v="13"/>
    <x v="4"/>
    <n v="1"/>
    <s v="Namco Bandai Games"/>
    <n v="25"/>
    <n v="0"/>
    <n v="0"/>
    <n v="190000"/>
    <n v="0"/>
    <n v="190000"/>
    <n v="47500"/>
    <n v="0"/>
    <m/>
    <m/>
    <n v="8.8000000000000007"/>
    <n v="17"/>
    <s v="Shift, Bandai Namco Games"/>
    <n v="1028"/>
    <s v="T"/>
  </r>
  <r>
    <s v="SSX Tricky"/>
    <x v="12"/>
    <n v="4"/>
    <x v="8"/>
    <x v="0"/>
    <n v="11"/>
    <s v="Electronic Arts"/>
    <n v="15"/>
    <n v="140000"/>
    <n v="50000"/>
    <n v="0"/>
    <n v="0"/>
    <n v="190000"/>
    <n v="47500"/>
    <n v="0"/>
    <n v="6.6"/>
    <n v="9"/>
    <m/>
    <m/>
    <s v="Visual Impact"/>
    <n v="1260"/>
    <s v="E"/>
  </r>
  <r>
    <s v="NBA 2K11"/>
    <x v="8"/>
    <n v="6"/>
    <x v="5"/>
    <x v="4"/>
    <n v="1"/>
    <s v="Take-Two Interactive"/>
    <n v="32"/>
    <n v="180000"/>
    <n v="0"/>
    <n v="0"/>
    <n v="10000"/>
    <n v="190000"/>
    <n v="47500"/>
    <n v="0"/>
    <n v="8.1999999999999993"/>
    <n v="6"/>
    <n v="8.6"/>
    <n v="37"/>
    <s v="Visual Concepts"/>
    <n v="1259"/>
    <s v="E"/>
  </r>
  <r>
    <s v="WWE All Stars"/>
    <x v="0"/>
    <n v="13"/>
    <x v="10"/>
    <x v="7"/>
    <n v="3"/>
    <s v="THQ"/>
    <n v="34"/>
    <n v="100000"/>
    <n v="70000"/>
    <n v="0"/>
    <n v="20000"/>
    <n v="190000"/>
    <n v="47500"/>
    <n v="0"/>
    <n v="6.8"/>
    <n v="11"/>
    <n v="7"/>
    <n v="8"/>
    <s v="THQ"/>
    <n v="1158"/>
    <s v="T"/>
  </r>
  <r>
    <s v="Naruto: Ninja Destiny"/>
    <x v="1"/>
    <n v="3"/>
    <x v="0"/>
    <x v="7"/>
    <n v="3"/>
    <s v="Namco Bandai Games"/>
    <n v="25"/>
    <n v="20000"/>
    <n v="10000"/>
    <n v="160000"/>
    <n v="0"/>
    <n v="190000"/>
    <n v="47500"/>
    <n v="0"/>
    <n v="6.1"/>
    <n v="22"/>
    <n v="4.4000000000000004"/>
    <n v="10"/>
    <s v="Takara Tomy"/>
    <n v="1119"/>
    <s v="T"/>
  </r>
  <r>
    <s v="FaceBreaker"/>
    <x v="2"/>
    <n v="15"/>
    <x v="1"/>
    <x v="7"/>
    <n v="3"/>
    <s v="Electronic Arts"/>
    <n v="15"/>
    <n v="150000"/>
    <n v="20000"/>
    <n v="0"/>
    <n v="20000"/>
    <n v="190000"/>
    <n v="47500"/>
    <n v="0"/>
    <n v="5.4"/>
    <n v="57"/>
    <n v="6.3"/>
    <n v="19"/>
    <s v="EA Canada"/>
    <n v="339"/>
    <s v="T"/>
  </r>
  <r>
    <s v="Spider-Man: Shattered Dimensions"/>
    <x v="1"/>
    <n v="3"/>
    <x v="5"/>
    <x v="4"/>
    <n v="1"/>
    <s v="Activision"/>
    <n v="4"/>
    <n v="170000"/>
    <n v="10000"/>
    <n v="0"/>
    <n v="10000"/>
    <n v="190000"/>
    <n v="47500"/>
    <n v="0"/>
    <n v="7.3"/>
    <n v="13"/>
    <n v="7"/>
    <n v="6"/>
    <s v="Griptonite Games"/>
    <n v="497"/>
    <s v="E10+"/>
  </r>
  <r>
    <s v="Conflict: Global Terror"/>
    <x v="4"/>
    <n v="8"/>
    <x v="3"/>
    <x v="6"/>
    <n v="9"/>
    <s v="Eidos Interactive"/>
    <n v="14"/>
    <n v="90000"/>
    <n v="70000"/>
    <n v="0"/>
    <n v="20000"/>
    <n v="180000"/>
    <n v="45000"/>
    <n v="0"/>
    <n v="6.2"/>
    <n v="15"/>
    <n v="8.5"/>
    <n v="10"/>
    <s v="Pivotal Games"/>
    <n v="876"/>
    <s v="M"/>
  </r>
  <r>
    <s v="Dante's Inferno"/>
    <x v="9"/>
    <n v="11"/>
    <x v="5"/>
    <x v="4"/>
    <n v="1"/>
    <s v="Electronic Arts"/>
    <n v="15"/>
    <n v="120000"/>
    <n v="30000"/>
    <n v="10000"/>
    <n v="20000"/>
    <n v="180000"/>
    <n v="45000"/>
    <n v="0"/>
    <n v="7"/>
    <n v="14"/>
    <n v="8.1"/>
    <n v="46"/>
    <s v="Artificial Mind and Movement, EA Redwood Shores"/>
    <n v="81"/>
    <s v="M"/>
  </r>
  <r>
    <s v="Injustice: Gods Among Us"/>
    <x v="10"/>
    <n v="14"/>
    <x v="6"/>
    <x v="7"/>
    <n v="3"/>
    <s v="Warner Bros. Interactive Entertainment"/>
    <n v="38"/>
    <n v="90000"/>
    <n v="80000"/>
    <n v="0"/>
    <n v="20000"/>
    <n v="190000"/>
    <n v="47500"/>
    <n v="0"/>
    <n v="8.1999999999999993"/>
    <n v="5"/>
    <n v="7.9"/>
    <n v="112"/>
    <s v="NetherRealm Studios"/>
    <n v="790"/>
    <s v="T"/>
  </r>
  <r>
    <s v="NASCAR Unleashed"/>
    <x v="5"/>
    <n v="1"/>
    <x v="10"/>
    <x v="1"/>
    <n v="7"/>
    <s v="Activision"/>
    <n v="4"/>
    <n v="180000"/>
    <n v="0"/>
    <n v="0"/>
    <n v="10000"/>
    <n v="190000"/>
    <n v="47500"/>
    <n v="0"/>
    <m/>
    <m/>
    <m/>
    <m/>
    <s v="Firebrand Games"/>
    <n v="417"/>
    <s v="E"/>
  </r>
  <r>
    <s v="Tomb Raider: Underworld"/>
    <x v="1"/>
    <n v="3"/>
    <x v="1"/>
    <x v="4"/>
    <n v="1"/>
    <s v="Eidos Interactive"/>
    <n v="14"/>
    <n v="150000"/>
    <n v="20000"/>
    <n v="0"/>
    <n v="10000"/>
    <n v="180000"/>
    <n v="45000"/>
    <n v="0"/>
    <n v="7"/>
    <n v="9"/>
    <n v="8.4"/>
    <n v="10"/>
    <s v="Santa Cruz Games"/>
    <n v="983"/>
    <s v="T"/>
  </r>
  <r>
    <s v="Death Jr."/>
    <x v="9"/>
    <n v="11"/>
    <x v="3"/>
    <x v="2"/>
    <n v="5"/>
    <s v="Konami Digital Entertainment"/>
    <n v="19"/>
    <n v="170000"/>
    <n v="0"/>
    <n v="0"/>
    <n v="10000"/>
    <n v="180000"/>
    <n v="45000"/>
    <n v="0"/>
    <n v="6.1"/>
    <n v="40"/>
    <n v="7.3"/>
    <n v="21"/>
    <s v="Backbone Entertainment"/>
    <n v="111"/>
    <s v="T"/>
  </r>
  <r>
    <s v="Boogie"/>
    <x v="4"/>
    <n v="8"/>
    <x v="4"/>
    <x v="3"/>
    <n v="4"/>
    <s v="Electronic Arts"/>
    <n v="15"/>
    <n v="90000"/>
    <n v="70000"/>
    <n v="0"/>
    <n v="20000"/>
    <n v="180000"/>
    <n v="45000"/>
    <n v="0"/>
    <n v="5.2"/>
    <n v="12"/>
    <m/>
    <m/>
    <s v="Pipeworks Software, Inc."/>
    <n v="872"/>
    <s v="E10+"/>
  </r>
  <r>
    <s v="Phantasy Star Universe"/>
    <x v="4"/>
    <n v="8"/>
    <x v="0"/>
    <x v="9"/>
    <n v="8"/>
    <s v="Sega"/>
    <n v="29"/>
    <n v="0"/>
    <n v="0"/>
    <n v="190000"/>
    <n v="0"/>
    <n v="190000"/>
    <n v="47500"/>
    <n v="0"/>
    <n v="6.8"/>
    <n v="18"/>
    <n v="8.5"/>
    <n v="23"/>
    <s v="Sonic Team"/>
    <n v="1056"/>
    <s v="T"/>
  </r>
  <r>
    <s v="Gungrave"/>
    <x v="4"/>
    <n v="8"/>
    <x v="8"/>
    <x v="6"/>
    <n v="9"/>
    <s v="Activision"/>
    <n v="4"/>
    <n v="90000"/>
    <n v="70000"/>
    <n v="0"/>
    <n v="20000"/>
    <n v="180000"/>
    <n v="45000"/>
    <n v="0"/>
    <n v="6.5"/>
    <n v="28"/>
    <n v="8.6"/>
    <n v="16"/>
    <s v="Seta Corporation"/>
    <n v="1023"/>
    <s v="M"/>
  </r>
  <r>
    <s v="Transworld Surf"/>
    <x v="4"/>
    <n v="8"/>
    <x v="8"/>
    <x v="0"/>
    <n v="11"/>
    <s v="Atari"/>
    <n v="5"/>
    <n v="90000"/>
    <n v="70000"/>
    <n v="0"/>
    <n v="20000"/>
    <n v="180000"/>
    <n v="45000"/>
    <n v="0"/>
    <n v="7.6"/>
    <n v="15"/>
    <n v="8.5"/>
    <n v="6"/>
    <s v="Rockstar San Diego"/>
    <n v="961"/>
    <s v="T"/>
  </r>
  <r>
    <s v="Tenchu: Fatal Shadows"/>
    <x v="4"/>
    <n v="8"/>
    <x v="7"/>
    <x v="4"/>
    <n v="1"/>
    <s v="Sega"/>
    <n v="29"/>
    <n v="90000"/>
    <n v="70000"/>
    <n v="0"/>
    <n v="20000"/>
    <n v="180000"/>
    <n v="45000"/>
    <n v="0"/>
    <n v="5.8"/>
    <n v="33"/>
    <n v="8"/>
    <n v="24"/>
    <s v="K2 LLC"/>
    <n v="619"/>
    <s v="M"/>
  </r>
  <r>
    <s v="50 Cent: Blood on the Sand"/>
    <x v="3"/>
    <n v="9"/>
    <x v="2"/>
    <x v="6"/>
    <n v="9"/>
    <s v="THQ"/>
    <n v="34"/>
    <n v="100000"/>
    <n v="60000"/>
    <n v="10000"/>
    <n v="30000"/>
    <n v="200000"/>
    <n v="50000"/>
    <n v="0"/>
    <n v="7.2"/>
    <n v="37"/>
    <n v="7.2"/>
    <n v="57"/>
    <s v="Swordfish Studios"/>
    <n v="1110"/>
    <s v="M"/>
  </r>
  <r>
    <s v="Metro: Last Light"/>
    <x v="8"/>
    <n v="6"/>
    <x v="6"/>
    <x v="4"/>
    <n v="1"/>
    <s v="Deep Silver"/>
    <n v="12"/>
    <n v="60000"/>
    <n v="110000"/>
    <n v="0"/>
    <n v="20000"/>
    <n v="190000"/>
    <n v="47500"/>
    <n v="0"/>
    <n v="8.1999999999999993"/>
    <n v="71"/>
    <n v="8.6"/>
    <n v="2654"/>
    <s v="4A Games"/>
    <n v="20"/>
    <s v="M"/>
  </r>
  <r>
    <s v="Evolve"/>
    <x v="8"/>
    <n v="6"/>
    <x v="13"/>
    <x v="6"/>
    <n v="9"/>
    <s v="Take-Two Interactive"/>
    <n v="32"/>
    <n v="80000"/>
    <n v="100000"/>
    <n v="0"/>
    <n v="20000"/>
    <n v="200000"/>
    <n v="50000"/>
    <n v="0"/>
    <n v="7.7"/>
    <n v="39"/>
    <n v="4.3"/>
    <n v="969"/>
    <s v="Turtle Rock Studios"/>
    <n v="1197"/>
    <s v="M"/>
  </r>
  <r>
    <s v="FIFA 14"/>
    <x v="9"/>
    <n v="11"/>
    <x v="6"/>
    <x v="0"/>
    <n v="11"/>
    <s v="Electronic Arts"/>
    <n v="15"/>
    <n v="0"/>
    <n v="150000"/>
    <n v="0"/>
    <n v="40000"/>
    <n v="190000"/>
    <n v="47500"/>
    <n v="0"/>
    <m/>
    <m/>
    <n v="3.4"/>
    <n v="23"/>
    <s v="EA Canada"/>
    <n v="339"/>
    <s v="E"/>
  </r>
  <r>
    <s v="Resident Evil: Revelations"/>
    <x v="10"/>
    <n v="14"/>
    <x v="6"/>
    <x v="4"/>
    <n v="1"/>
    <s v="Capcom"/>
    <n v="8"/>
    <n v="70000"/>
    <n v="70000"/>
    <n v="30000"/>
    <n v="10000"/>
    <n v="180000"/>
    <n v="45000"/>
    <n v="0"/>
    <n v="8"/>
    <n v="19"/>
    <n v="7.5"/>
    <n v="146"/>
    <s v="Capcom"/>
    <n v="202"/>
    <s v="M"/>
  </r>
  <r>
    <s v="Namco Museum Megamix"/>
    <x v="0"/>
    <n v="13"/>
    <x v="5"/>
    <x v="3"/>
    <n v="4"/>
    <s v="Namco Bandai Games"/>
    <n v="25"/>
    <n v="170000"/>
    <n v="0"/>
    <n v="0"/>
    <n v="10000"/>
    <n v="180000"/>
    <n v="45000"/>
    <n v="0"/>
    <n v="5.3"/>
    <n v="12"/>
    <m/>
    <m/>
    <s v="Namco Bandai Games"/>
    <n v="768"/>
    <s v="E"/>
  </r>
  <r>
    <s v="Chaotic: Shadow Warriors"/>
    <x v="0"/>
    <n v="13"/>
    <x v="2"/>
    <x v="4"/>
    <n v="1"/>
    <s v="Activision"/>
    <n v="4"/>
    <n v="180000"/>
    <n v="0"/>
    <n v="0"/>
    <n v="10000"/>
    <n v="190000"/>
    <n v="47500"/>
    <n v="0"/>
    <m/>
    <m/>
    <m/>
    <m/>
    <s v="FUN Labs"/>
    <n v="441"/>
    <s v="E10+"/>
  </r>
  <r>
    <s v="The Legend of Spyro: A New Beginning"/>
    <x v="11"/>
    <n v="5"/>
    <x v="0"/>
    <x v="2"/>
    <n v="5"/>
    <s v="Vivendi Games"/>
    <n v="37"/>
    <n v="150000"/>
    <n v="40000"/>
    <n v="0"/>
    <n v="10000"/>
    <n v="200000"/>
    <n v="50000"/>
    <n v="0"/>
    <n v="6.7"/>
    <n v="13"/>
    <n v="7.3"/>
    <n v="11"/>
    <s v="Krome Studios"/>
    <n v="652"/>
    <s v="E10+"/>
  </r>
  <r>
    <s v="Armored Core: For Answer"/>
    <x v="3"/>
    <n v="9"/>
    <x v="1"/>
    <x v="8"/>
    <n v="10"/>
    <s v="Ubisoft"/>
    <n v="35"/>
    <n v="60000"/>
    <n v="20000"/>
    <n v="100000"/>
    <n v="10000"/>
    <n v="190000"/>
    <n v="47500"/>
    <n v="0"/>
    <n v="6.2"/>
    <n v="22"/>
    <n v="7.6"/>
    <n v="31"/>
    <s v="From Software"/>
    <n v="434"/>
    <s v="T"/>
  </r>
  <r>
    <s v="Harry Potter and the Prisoner of Azkaban"/>
    <x v="7"/>
    <n v="16"/>
    <x v="7"/>
    <x v="4"/>
    <n v="1"/>
    <s v="Electronic Arts"/>
    <n v="15"/>
    <n v="140000"/>
    <n v="40000"/>
    <n v="0"/>
    <n v="10000"/>
    <n v="190000"/>
    <n v="47500"/>
    <n v="0"/>
    <n v="6.7"/>
    <n v="23"/>
    <n v="8.8000000000000007"/>
    <n v="10"/>
    <s v="EA Games"/>
    <n v="347"/>
    <s v="E"/>
  </r>
  <r>
    <s v="Where's Waldo? The Fantastic Journey"/>
    <x v="0"/>
    <n v="13"/>
    <x v="2"/>
    <x v="10"/>
    <n v="2"/>
    <s v="Ubisoft"/>
    <n v="35"/>
    <n v="170000"/>
    <n v="0"/>
    <n v="0"/>
    <n v="10000"/>
    <n v="180000"/>
    <n v="45000"/>
    <n v="0"/>
    <m/>
    <m/>
    <m/>
    <m/>
    <s v="Classic Media Distribution Limited"/>
    <n v="227"/>
    <s v="E"/>
  </r>
  <r>
    <s v="Monsters vs. Aliens"/>
    <x v="4"/>
    <n v="8"/>
    <x v="2"/>
    <x v="4"/>
    <n v="1"/>
    <s v="Activision"/>
    <n v="4"/>
    <n v="110000"/>
    <n v="0"/>
    <n v="0"/>
    <n v="80000"/>
    <n v="190000"/>
    <n v="47500"/>
    <n v="0"/>
    <n v="6.4"/>
    <n v="4"/>
    <m/>
    <m/>
    <s v="Beenox"/>
    <n v="121"/>
    <s v="E10+"/>
  </r>
  <r>
    <s v="Street Fighter X Tekken"/>
    <x v="15"/>
    <n v="12"/>
    <x v="11"/>
    <x v="7"/>
    <n v="3"/>
    <s v="Capcom"/>
    <n v="8"/>
    <n v="100000"/>
    <n v="40000"/>
    <n v="10000"/>
    <n v="30000"/>
    <n v="180000"/>
    <n v="45000"/>
    <n v="0"/>
    <n v="7.9"/>
    <n v="25"/>
    <n v="7.5"/>
    <n v="66"/>
    <s v="Capcom"/>
    <n v="202"/>
    <s v="T"/>
  </r>
  <r>
    <s v="The Legend of Heroes: Trails of Cold Steel II"/>
    <x v="15"/>
    <n v="12"/>
    <x v="12"/>
    <x v="9"/>
    <n v="8"/>
    <s v="Nippon Ichi Software"/>
    <n v="27"/>
    <n v="20000"/>
    <n v="20000"/>
    <n v="130000"/>
    <n v="10000"/>
    <n v="180000"/>
    <n v="45000"/>
    <n v="0"/>
    <n v="8"/>
    <n v="23"/>
    <n v="7.3"/>
    <n v="73"/>
    <s v="Falcom"/>
    <n v="406"/>
    <s v="T"/>
  </r>
  <r>
    <s v="Rise of the Kasai"/>
    <x v="4"/>
    <n v="8"/>
    <x v="3"/>
    <x v="4"/>
    <n v="1"/>
    <s v="Sony Computer Entertainment"/>
    <n v="30"/>
    <n v="90000"/>
    <n v="70000"/>
    <n v="0"/>
    <n v="20000"/>
    <n v="180000"/>
    <n v="45000"/>
    <n v="0"/>
    <n v="6.8"/>
    <n v="37"/>
    <n v="8"/>
    <n v="5"/>
    <s v="BottleRocket Entertainment"/>
    <n v="179"/>
    <s v="M"/>
  </r>
  <r>
    <s v="Risen"/>
    <x v="2"/>
    <n v="15"/>
    <x v="2"/>
    <x v="9"/>
    <n v="8"/>
    <s v="Deep Silver"/>
    <n v="12"/>
    <n v="70000"/>
    <n v="110000"/>
    <n v="0"/>
    <n v="10000"/>
    <n v="190000"/>
    <n v="47500"/>
    <n v="0"/>
    <n v="6"/>
    <n v="37"/>
    <n v="6.4"/>
    <n v="77"/>
    <s v="Piranha Bytes"/>
    <n v="873"/>
    <s v="M"/>
  </r>
  <r>
    <s v="Nostalgia"/>
    <x v="1"/>
    <n v="3"/>
    <x v="1"/>
    <x v="9"/>
    <n v="8"/>
    <s v="Tecmo Koei"/>
    <n v="33"/>
    <n v="160000"/>
    <n v="0"/>
    <n v="20000"/>
    <n v="10000"/>
    <n v="190000"/>
    <n v="47500"/>
    <n v="0"/>
    <n v="7.2"/>
    <n v="36"/>
    <n v="7.6"/>
    <n v="19"/>
    <s v="Matrix Software"/>
    <n v="711"/>
    <s v="E10+"/>
  </r>
  <r>
    <s v="Dynasty Warriors Gundam"/>
    <x v="2"/>
    <n v="15"/>
    <x v="4"/>
    <x v="4"/>
    <n v="1"/>
    <s v="Namco Bandai Games"/>
    <n v="25"/>
    <n v="150000"/>
    <n v="10000"/>
    <n v="20000"/>
    <n v="10000"/>
    <n v="190000"/>
    <n v="47500"/>
    <n v="0"/>
    <n v="5.5"/>
    <n v="34"/>
    <n v="6.8"/>
    <n v="20"/>
    <s v="Koei, Omega Force"/>
    <n v="641"/>
    <s v="T"/>
  </r>
  <r>
    <s v="Chibi-Robo! Park Patrol"/>
    <x v="1"/>
    <n v="3"/>
    <x v="4"/>
    <x v="10"/>
    <n v="2"/>
    <s v="Unknown"/>
    <n v="36"/>
    <n v="0"/>
    <n v="0"/>
    <n v="190000"/>
    <n v="0"/>
    <n v="190000"/>
    <n v="47500"/>
    <n v="0"/>
    <n v="7.8"/>
    <n v="14"/>
    <n v="7.5"/>
    <n v="13"/>
    <s v="Skip Ltd."/>
    <n v="1038"/>
    <s v="E"/>
  </r>
  <r>
    <s v="Jurassic: The Hunted"/>
    <x v="3"/>
    <n v="9"/>
    <x v="2"/>
    <x v="6"/>
    <n v="9"/>
    <s v="Activision"/>
    <n v="4"/>
    <n v="170000"/>
    <n v="0"/>
    <n v="0"/>
    <n v="20000"/>
    <n v="190000"/>
    <n v="47500"/>
    <n v="0"/>
    <m/>
    <m/>
    <n v="4.5"/>
    <n v="4"/>
    <s v="Activision"/>
    <n v="35"/>
    <s v="T"/>
  </r>
  <r>
    <s v="Farmtopia"/>
    <x v="1"/>
    <n v="3"/>
    <x v="5"/>
    <x v="8"/>
    <n v="10"/>
    <s v="505 Games"/>
    <n v="1"/>
    <n v="180000"/>
    <n v="0"/>
    <n v="0"/>
    <n v="10000"/>
    <n v="190000"/>
    <n v="47500"/>
    <n v="0"/>
    <m/>
    <m/>
    <m/>
    <m/>
    <s v="505 Games"/>
    <n v="22"/>
    <s v="E"/>
  </r>
  <r>
    <s v="DanceDanceRevolution"/>
    <x v="3"/>
    <n v="9"/>
    <x v="5"/>
    <x v="8"/>
    <n v="10"/>
    <s v="Konami Digital Entertainment"/>
    <n v="19"/>
    <n v="120000"/>
    <n v="50000"/>
    <n v="0"/>
    <n v="20000"/>
    <n v="190000"/>
    <n v="47500"/>
    <n v="0"/>
    <n v="6"/>
    <n v="5"/>
    <m/>
    <m/>
    <s v="Konami"/>
    <n v="646"/>
    <s v="E10+"/>
  </r>
  <r>
    <s v="Tom Clancy's Splinter Cell: Blacklist"/>
    <x v="8"/>
    <n v="6"/>
    <x v="6"/>
    <x v="4"/>
    <n v="1"/>
    <s v="Ubisoft"/>
    <n v="35"/>
    <n v="40000"/>
    <n v="130000"/>
    <n v="0"/>
    <n v="10000"/>
    <n v="180000"/>
    <n v="45000"/>
    <n v="0"/>
    <n v="8.1999999999999993"/>
    <n v="13"/>
    <n v="7.4"/>
    <n v="754"/>
    <s v="Ubisoft Toronto"/>
    <n v="1221"/>
    <s v="M"/>
  </r>
  <r>
    <s v="Ni Hao, Kai-lan: Super Game Day"/>
    <x v="0"/>
    <n v="13"/>
    <x v="2"/>
    <x v="3"/>
    <n v="4"/>
    <s v="Take-Two Interactive"/>
    <n v="32"/>
    <n v="170000"/>
    <n v="0"/>
    <n v="0"/>
    <n v="10000"/>
    <n v="180000"/>
    <n v="45000"/>
    <n v="0"/>
    <m/>
    <m/>
    <n v="8.5"/>
    <n v="4"/>
    <s v="Take-Two Interactive"/>
    <n v="1120"/>
    <s v="E"/>
  </r>
  <r>
    <s v="One Piece: Unlimited Adventure"/>
    <x v="0"/>
    <n v="13"/>
    <x v="4"/>
    <x v="10"/>
    <n v="2"/>
    <s v="Namco Bandai Games"/>
    <n v="25"/>
    <n v="70000"/>
    <n v="0"/>
    <n v="110000"/>
    <n v="10000"/>
    <n v="190000"/>
    <n v="47500"/>
    <n v="0"/>
    <n v="6.7"/>
    <n v="17"/>
    <n v="8.5"/>
    <n v="32"/>
    <s v="Ganbarion"/>
    <n v="465"/>
    <s v="T"/>
  </r>
  <r>
    <s v="Shaun White Skateboarding"/>
    <x v="3"/>
    <n v="9"/>
    <x v="5"/>
    <x v="0"/>
    <n v="11"/>
    <s v="Ubisoft"/>
    <n v="35"/>
    <n v="110000"/>
    <n v="50000"/>
    <n v="0"/>
    <n v="30000"/>
    <n v="190000"/>
    <n v="47500"/>
    <n v="0"/>
    <n v="6.1"/>
    <n v="26"/>
    <n v="6.5"/>
    <n v="8"/>
    <s v="Ubisoft Montreal"/>
    <n v="1207"/>
    <s v="T"/>
  </r>
  <r>
    <s v="Reel Fishing Paradise 3D"/>
    <x v="5"/>
    <n v="1"/>
    <x v="10"/>
    <x v="0"/>
    <n v="11"/>
    <s v="Marvelous Interactive"/>
    <n v="22"/>
    <n v="120000"/>
    <n v="0"/>
    <n v="60000"/>
    <n v="10000"/>
    <n v="190000"/>
    <n v="47500"/>
    <n v="0"/>
    <n v="5.7"/>
    <n v="5"/>
    <m/>
    <m/>
    <s v="Natsume"/>
    <n v="776"/>
    <s v="E"/>
  </r>
  <r>
    <s v="Conflict: Denied Ops"/>
    <x v="3"/>
    <n v="9"/>
    <x v="1"/>
    <x v="6"/>
    <n v="9"/>
    <s v="Eidos Interactive"/>
    <n v="14"/>
    <n v="50000"/>
    <n v="100000"/>
    <n v="0"/>
    <n v="30000"/>
    <n v="180000"/>
    <n v="45000"/>
    <n v="0"/>
    <n v="5.0999999999999996"/>
    <n v="28"/>
    <n v="3.1"/>
    <n v="25"/>
    <s v="Pivotal Games"/>
    <n v="876"/>
    <s v="M"/>
  </r>
  <r>
    <s v="Binary Domain"/>
    <x v="2"/>
    <n v="15"/>
    <x v="11"/>
    <x v="4"/>
    <n v="1"/>
    <s v="Sega"/>
    <n v="29"/>
    <n v="90000"/>
    <n v="60000"/>
    <n v="20000"/>
    <n v="20000"/>
    <n v="190000"/>
    <n v="47500"/>
    <n v="0"/>
    <n v="7.4"/>
    <n v="43"/>
    <n v="8"/>
    <n v="185"/>
    <s v="Sega"/>
    <n v="1010"/>
    <s v="M"/>
  </r>
  <r>
    <s v="IL-2 Sturmovik: Birds of Prey"/>
    <x v="9"/>
    <n v="11"/>
    <x v="2"/>
    <x v="8"/>
    <n v="10"/>
    <s v="505 Games"/>
    <n v="1"/>
    <n v="80000"/>
    <n v="70000"/>
    <n v="0"/>
    <n v="40000"/>
    <n v="190000"/>
    <n v="47500"/>
    <n v="0"/>
    <m/>
    <m/>
    <n v="3"/>
    <n v="7"/>
    <s v="SME Dynamic Systems Limited"/>
    <n v="1046"/>
    <s v="T"/>
  </r>
  <r>
    <s v="The Scorpion King: Sword of Osiris"/>
    <x v="12"/>
    <n v="4"/>
    <x v="8"/>
    <x v="4"/>
    <n v="1"/>
    <s v="Vivendi Games"/>
    <n v="37"/>
    <n v="130000"/>
    <n v="50000"/>
    <n v="0"/>
    <n v="0"/>
    <n v="180000"/>
    <n v="45000"/>
    <n v="0"/>
    <n v="7.2"/>
    <n v="14"/>
    <m/>
    <m/>
    <s v="WayForward"/>
    <n v="1276"/>
    <s v="E"/>
  </r>
  <r>
    <s v="Jeep Thrills"/>
    <x v="0"/>
    <n v="13"/>
    <x v="1"/>
    <x v="1"/>
    <n v="7"/>
    <s v="Zoo Digital Publishing"/>
    <n v="39"/>
    <n v="170000"/>
    <n v="0"/>
    <n v="0"/>
    <n v="10000"/>
    <n v="180000"/>
    <n v="45000"/>
    <n v="0"/>
    <m/>
    <m/>
    <n v="5.7"/>
    <n v="9"/>
    <s v="Game Sauce"/>
    <n v="461"/>
    <s v="E"/>
  </r>
  <r>
    <s v="Ice Age: Dawn of the Dinosaurs"/>
    <x v="3"/>
    <n v="9"/>
    <x v="2"/>
    <x v="4"/>
    <n v="1"/>
    <s v="Activision"/>
    <n v="4"/>
    <n v="130000"/>
    <n v="30000"/>
    <n v="0"/>
    <n v="20000"/>
    <n v="180000"/>
    <n v="45000"/>
    <n v="0"/>
    <n v="6.7"/>
    <n v="23"/>
    <n v="7.3"/>
    <n v="7"/>
    <s v="Activision"/>
    <n v="35"/>
    <s v="E10+"/>
  </r>
  <r>
    <s v="NCAA Final Four 2001"/>
    <x v="4"/>
    <n v="8"/>
    <x v="16"/>
    <x v="0"/>
    <n v="11"/>
    <s v="Sony Computer Entertainment"/>
    <n v="30"/>
    <n v="90000"/>
    <n v="70000"/>
    <n v="0"/>
    <n v="20000"/>
    <n v="180000"/>
    <n v="45000"/>
    <n v="0"/>
    <n v="4.9000000000000004"/>
    <n v="10"/>
    <m/>
    <m/>
    <s v="989 Sports"/>
    <n v="28"/>
    <s v="E"/>
  </r>
  <r>
    <s v="Robin Hood: Defender of the Crown"/>
    <x v="4"/>
    <n v="8"/>
    <x v="15"/>
    <x v="11"/>
    <n v="12"/>
    <s v="Capcom"/>
    <n v="8"/>
    <n v="90000"/>
    <n v="70000"/>
    <n v="0"/>
    <n v="20000"/>
    <n v="180000"/>
    <n v="45000"/>
    <n v="0"/>
    <n v="5.9"/>
    <n v="18"/>
    <n v="5.6"/>
    <n v="5"/>
    <s v="Cinemaware"/>
    <n v="221"/>
    <s v="T"/>
  </r>
  <r>
    <s v="Barbie Horse Adventures: Riding Camp"/>
    <x v="0"/>
    <n v="13"/>
    <x v="1"/>
    <x v="0"/>
    <n v="11"/>
    <s v="Activision"/>
    <n v="4"/>
    <n v="170000"/>
    <n v="0"/>
    <n v="0"/>
    <n v="10000"/>
    <n v="180000"/>
    <n v="45000"/>
    <n v="0"/>
    <m/>
    <m/>
    <m/>
    <m/>
    <s v="Activision"/>
    <n v="35"/>
    <s v="E"/>
  </r>
  <r>
    <s v="Bolt"/>
    <x v="3"/>
    <n v="9"/>
    <x v="1"/>
    <x v="10"/>
    <n v="2"/>
    <s v="Disney Interactive Studios"/>
    <n v="13"/>
    <n v="120000"/>
    <n v="40000"/>
    <n v="0"/>
    <n v="20000"/>
    <n v="180000"/>
    <n v="45000"/>
    <n v="0"/>
    <n v="5.9"/>
    <n v="11"/>
    <n v="6.8"/>
    <n v="6"/>
    <s v="Avalanche Software"/>
    <n v="104"/>
    <s v="E10+"/>
  </r>
  <r>
    <s v="Pro Evolution Soccer 2014"/>
    <x v="5"/>
    <n v="1"/>
    <x v="6"/>
    <x v="4"/>
    <n v="1"/>
    <s v="Konami Digital Entertainment"/>
    <n v="19"/>
    <n v="0"/>
    <n v="0"/>
    <n v="190000"/>
    <n v="0"/>
    <n v="190000"/>
    <n v="47500"/>
    <n v="0"/>
    <m/>
    <m/>
    <m/>
    <m/>
    <s v="Konami"/>
    <n v="646"/>
    <s v="E"/>
  </r>
  <r>
    <s v="Sega GT 2002"/>
    <x v="7"/>
    <n v="16"/>
    <x v="8"/>
    <x v="1"/>
    <n v="7"/>
    <s v="Sega"/>
    <n v="29"/>
    <n v="120000"/>
    <n v="30000"/>
    <n v="30000"/>
    <n v="10000"/>
    <n v="190000"/>
    <n v="47500"/>
    <n v="0"/>
    <n v="8.1999999999999993"/>
    <n v="24"/>
    <n v="8.1999999999999993"/>
    <n v="24"/>
    <s v="Wow Entertainment"/>
    <n v="1288"/>
    <s v="E"/>
  </r>
  <r>
    <s v="F1 2011"/>
    <x v="8"/>
    <n v="6"/>
    <x v="10"/>
    <x v="1"/>
    <n v="7"/>
    <s v="Codemasters"/>
    <n v="9"/>
    <n v="0"/>
    <n v="150000"/>
    <n v="0"/>
    <n v="40000"/>
    <n v="190000"/>
    <n v="47500"/>
    <n v="0"/>
    <n v="8.3000000000000007"/>
    <n v="10"/>
    <n v="7.2"/>
    <n v="83"/>
    <s v="Codemasters"/>
    <n v="235"/>
    <s v="E"/>
  </r>
  <r>
    <s v="Ty the Tasmanian Tiger 3: Night of the Quinkan"/>
    <x v="4"/>
    <n v="8"/>
    <x v="3"/>
    <x v="4"/>
    <n v="1"/>
    <s v="Activision"/>
    <n v="4"/>
    <n v="90000"/>
    <n v="70000"/>
    <n v="0"/>
    <n v="20000"/>
    <n v="180000"/>
    <n v="45000"/>
    <n v="0"/>
    <n v="6.8"/>
    <n v="13"/>
    <n v="8.1"/>
    <n v="15"/>
    <s v="Krome Studios"/>
    <n v="652"/>
    <s v="E10+"/>
  </r>
  <r>
    <s v="Family Feud: 2012 Edition"/>
    <x v="0"/>
    <n v="13"/>
    <x v="10"/>
    <x v="3"/>
    <n v="4"/>
    <s v="Ubisoft"/>
    <n v="35"/>
    <n v="170000"/>
    <n v="0"/>
    <n v="0"/>
    <n v="10000"/>
    <n v="180000"/>
    <n v="45000"/>
    <n v="0"/>
    <m/>
    <m/>
    <m/>
    <m/>
    <s v="Ubisoft, Ludia Inc."/>
    <n v="1224"/>
    <s v="E10+"/>
  </r>
  <r>
    <s v="Samurai Warriors 2: Empires"/>
    <x v="4"/>
    <n v="8"/>
    <x v="0"/>
    <x v="4"/>
    <n v="1"/>
    <s v="Tecmo Koei"/>
    <n v="33"/>
    <n v="0"/>
    <n v="0"/>
    <n v="190000"/>
    <n v="0"/>
    <n v="190000"/>
    <n v="47500"/>
    <n v="0"/>
    <n v="5.5"/>
    <n v="20"/>
    <n v="7.3"/>
    <n v="7"/>
    <s v="Omega Force"/>
    <n v="833"/>
    <s v="T"/>
  </r>
  <r>
    <s v="Blood Omen 2"/>
    <x v="7"/>
    <n v="16"/>
    <x v="8"/>
    <x v="4"/>
    <n v="1"/>
    <s v="Eidos Interactive"/>
    <n v="14"/>
    <n v="140000"/>
    <n v="40000"/>
    <n v="0"/>
    <n v="10000"/>
    <n v="190000"/>
    <n v="47500"/>
    <n v="0"/>
    <n v="7.6"/>
    <n v="22"/>
    <n v="9"/>
    <n v="9"/>
    <s v="Crystal Dynamics"/>
    <n v="264"/>
    <s v="M"/>
  </r>
  <r>
    <s v="Earth Defense Force: Insect Armageddon"/>
    <x v="2"/>
    <n v="15"/>
    <x v="10"/>
    <x v="6"/>
    <n v="9"/>
    <s v="D3Publisher"/>
    <n v="11"/>
    <n v="100000"/>
    <n v="40000"/>
    <n v="30000"/>
    <n v="10000"/>
    <n v="180000"/>
    <n v="45000"/>
    <n v="0"/>
    <n v="6.8"/>
    <n v="40"/>
    <n v="8.1999999999999993"/>
    <n v="45"/>
    <s v="Vicious Cycle"/>
    <n v="1249"/>
    <s v="T"/>
  </r>
  <r>
    <s v="Major League Baseball 2K10"/>
    <x v="3"/>
    <n v="9"/>
    <x v="5"/>
    <x v="0"/>
    <n v="11"/>
    <s v="Take-Two Interactive"/>
    <n v="32"/>
    <n v="170000"/>
    <n v="0"/>
    <n v="0"/>
    <n v="10000"/>
    <n v="180000"/>
    <n v="45000"/>
    <n v="0"/>
    <n v="7.4"/>
    <n v="19"/>
    <n v="5.3"/>
    <n v="4"/>
    <s v="Visual Concepts"/>
    <n v="1259"/>
    <s v="E"/>
  </r>
  <r>
    <s v="Saints Row IV"/>
    <x v="8"/>
    <n v="6"/>
    <x v="6"/>
    <x v="4"/>
    <n v="1"/>
    <s v="Deep Silver"/>
    <n v="12"/>
    <n v="110000"/>
    <n v="60000"/>
    <n v="0"/>
    <n v="20000"/>
    <n v="190000"/>
    <n v="47500"/>
    <n v="0"/>
    <n v="8.6"/>
    <n v="45"/>
    <n v="7.4"/>
    <n v="1543"/>
    <s v="Volition Inc."/>
    <n v="1267"/>
    <s v="M"/>
  </r>
  <r>
    <s v="Harry Potter: Quidditch World Cup"/>
    <x v="7"/>
    <n v="16"/>
    <x v="15"/>
    <x v="0"/>
    <n v="11"/>
    <s v="Electronic Arts"/>
    <n v="15"/>
    <n v="140000"/>
    <n v="40000"/>
    <n v="0"/>
    <n v="10000"/>
    <n v="190000"/>
    <n v="47500"/>
    <n v="0"/>
    <n v="6.9"/>
    <n v="14"/>
    <n v="7.5"/>
    <n v="4"/>
    <s v="Electronic Arts"/>
    <n v="378"/>
    <s v="E"/>
  </r>
  <r>
    <s v="Dance Central: Spotlight"/>
    <x v="13"/>
    <n v="17"/>
    <x v="12"/>
    <x v="3"/>
    <n v="4"/>
    <s v="Microsoft Game Studios"/>
    <n v="23"/>
    <n v="150000"/>
    <n v="30000"/>
    <n v="0"/>
    <n v="0"/>
    <n v="180000"/>
    <n v="45000"/>
    <n v="0"/>
    <n v="7.4"/>
    <n v="19"/>
    <n v="7"/>
    <n v="47"/>
    <s v="Harmonix Music Systems"/>
    <n v="512"/>
    <s v="T"/>
  </r>
  <r>
    <s v="Warriors: Legends of Troy"/>
    <x v="3"/>
    <n v="9"/>
    <x v="10"/>
    <x v="4"/>
    <n v="1"/>
    <s v="Tecmo Koei"/>
    <n v="33"/>
    <n v="60000"/>
    <n v="40000"/>
    <n v="70000"/>
    <n v="20000"/>
    <n v="190000"/>
    <n v="47500"/>
    <n v="0"/>
    <n v="4.4000000000000004"/>
    <n v="22"/>
    <n v="7"/>
    <n v="24"/>
    <s v="Tecmo Koei Canada"/>
    <n v="1138"/>
    <s v="M"/>
  </r>
  <r>
    <s v="La Pucelle: Tactics"/>
    <x v="4"/>
    <n v="8"/>
    <x v="8"/>
    <x v="9"/>
    <n v="8"/>
    <s v="Tecmo Koei"/>
    <n v="33"/>
    <n v="90000"/>
    <n v="70000"/>
    <n v="0"/>
    <n v="20000"/>
    <n v="180000"/>
    <n v="45000"/>
    <n v="0"/>
    <n v="7.9"/>
    <n v="47"/>
    <n v="8.5"/>
    <n v="15"/>
    <s v="Nippon Ichi Software"/>
    <n v="817"/>
    <s v="T"/>
  </r>
  <r>
    <s v="NBA Ballers: Chosen One"/>
    <x v="2"/>
    <n v="15"/>
    <x v="1"/>
    <x v="0"/>
    <n v="11"/>
    <s v="Midway Games"/>
    <n v="24"/>
    <n v="170000"/>
    <n v="0"/>
    <n v="0"/>
    <n v="10000"/>
    <n v="180000"/>
    <n v="45000"/>
    <n v="0"/>
    <n v="5.5"/>
    <n v="42"/>
    <n v="4.2"/>
    <n v="15"/>
    <s v="Midway"/>
    <n v="735"/>
    <s v="E"/>
  </r>
  <r>
    <s v="Tiger Woods PGA Tour 07"/>
    <x v="7"/>
    <n v="16"/>
    <x v="0"/>
    <x v="0"/>
    <n v="11"/>
    <s v="Electronic Arts"/>
    <n v="15"/>
    <n v="130000"/>
    <n v="50000"/>
    <n v="0"/>
    <n v="10000"/>
    <n v="190000"/>
    <n v="47500"/>
    <n v="0"/>
    <n v="8.1"/>
    <n v="21"/>
    <n v="6.8"/>
    <n v="6"/>
    <s v="EA Redwood Shores"/>
    <n v="352"/>
    <s v="E"/>
  </r>
  <r>
    <s v="Disney's Meet the Robinsons"/>
    <x v="0"/>
    <n v="13"/>
    <x v="4"/>
    <x v="4"/>
    <n v="1"/>
    <s v="Disney Interactive Studios"/>
    <n v="13"/>
    <n v="170000"/>
    <n v="0"/>
    <n v="0"/>
    <n v="10000"/>
    <n v="180000"/>
    <n v="45000"/>
    <n v="0"/>
    <n v="6.2"/>
    <n v="11"/>
    <n v="6.3"/>
    <n v="4"/>
    <s v="Buena Vista Games"/>
    <n v="188"/>
    <s v="E10+"/>
  </r>
  <r>
    <s v="Sword Art Online: Hollow Realization"/>
    <x v="6"/>
    <n v="10"/>
    <x v="14"/>
    <x v="9"/>
    <n v="8"/>
    <s v="Namco Bandai Games"/>
    <n v="25"/>
    <n v="60000"/>
    <n v="20000"/>
    <n v="100000"/>
    <n v="20000"/>
    <n v="200000"/>
    <n v="50000"/>
    <n v="0"/>
    <n v="6.9"/>
    <n v="32"/>
    <n v="7.7"/>
    <n v="52"/>
    <s v="Bandai Namco Games"/>
    <n v="114"/>
    <s v="T"/>
  </r>
  <r>
    <s v="The Lord of the Rings: War in the North"/>
    <x v="8"/>
    <n v="6"/>
    <x v="10"/>
    <x v="4"/>
    <n v="1"/>
    <s v="Warner Bros. Interactive Entertainment"/>
    <n v="38"/>
    <n v="50000"/>
    <n v="110000"/>
    <n v="0"/>
    <n v="30000"/>
    <n v="190000"/>
    <n v="47500"/>
    <n v="0"/>
    <n v="6.6"/>
    <n v="21"/>
    <n v="7.1"/>
    <n v="289"/>
    <s v="Snowblind Studios"/>
    <n v="1051"/>
    <s v="M"/>
  </r>
  <r>
    <s v="The Bee Game"/>
    <x v="1"/>
    <n v="3"/>
    <x v="4"/>
    <x v="10"/>
    <n v="2"/>
    <s v="Midway Games"/>
    <n v="24"/>
    <n v="170000"/>
    <n v="0"/>
    <n v="0"/>
    <n v="10000"/>
    <n v="180000"/>
    <n v="45000"/>
    <n v="0"/>
    <m/>
    <m/>
    <m/>
    <m/>
    <s v="Independent Arts"/>
    <n v="567"/>
    <s v="E"/>
  </r>
  <r>
    <s v="Rango: The Video Game"/>
    <x v="3"/>
    <n v="9"/>
    <x v="10"/>
    <x v="4"/>
    <n v="1"/>
    <s v="Electronic Arts"/>
    <n v="15"/>
    <n v="70000"/>
    <n v="90000"/>
    <n v="0"/>
    <n v="30000"/>
    <n v="190000"/>
    <n v="47500"/>
    <n v="0"/>
    <n v="6.5"/>
    <n v="23"/>
    <n v="6.4"/>
    <n v="7"/>
    <s v="Behaviour Interactive"/>
    <n v="126"/>
    <s v="E10+"/>
  </r>
  <r>
    <s v="Fairy Fencer F"/>
    <x v="3"/>
    <n v="9"/>
    <x v="6"/>
    <x v="9"/>
    <n v="8"/>
    <s v="Nippon Ichi Software"/>
    <n v="27"/>
    <n v="50000"/>
    <n v="30000"/>
    <n v="90000"/>
    <n v="20000"/>
    <n v="190000"/>
    <n v="47500"/>
    <n v="0"/>
    <n v="6.5"/>
    <n v="31"/>
    <n v="7.4"/>
    <n v="50"/>
    <s v="Compile Heart"/>
    <n v="241"/>
    <s v="T"/>
  </r>
  <r>
    <s v="Shadows of the Damned"/>
    <x v="2"/>
    <n v="15"/>
    <x v="10"/>
    <x v="4"/>
    <n v="1"/>
    <s v="Electronic Arts"/>
    <n v="15"/>
    <n v="100000"/>
    <n v="60000"/>
    <n v="10000"/>
    <n v="20000"/>
    <n v="190000"/>
    <n v="47500"/>
    <n v="0"/>
    <n v="7.6"/>
    <n v="76"/>
    <n v="8.4"/>
    <n v="139"/>
    <s v="Grasshopper Manufacture"/>
    <n v="492"/>
    <s v="M"/>
  </r>
  <r>
    <s v="Phantasy Star Online Ver. 2"/>
    <x v="16"/>
    <n v="2"/>
    <x v="9"/>
    <x v="9"/>
    <n v="8"/>
    <s v="Sega"/>
    <n v="29"/>
    <n v="0"/>
    <n v="0"/>
    <n v="190000"/>
    <n v="0"/>
    <n v="190000"/>
    <n v="47500"/>
    <n v="0"/>
    <n v="8"/>
    <n v="10"/>
    <n v="8.9"/>
    <n v="18"/>
    <s v="Sonic Team"/>
    <n v="1056"/>
    <s v="T"/>
  </r>
  <r>
    <s v="Cabela's Survival: Shadows of Katmai"/>
    <x v="3"/>
    <n v="9"/>
    <x v="10"/>
    <x v="0"/>
    <n v="11"/>
    <s v="Activision"/>
    <n v="4"/>
    <n v="110000"/>
    <n v="50000"/>
    <n v="0"/>
    <n v="20000"/>
    <n v="180000"/>
    <n v="45000"/>
    <n v="0"/>
    <m/>
    <m/>
    <n v="7.4"/>
    <n v="5"/>
    <s v="Activision"/>
    <n v="35"/>
    <s v="T"/>
  </r>
  <r>
    <s v="Hot Wheels: Battle Force 5"/>
    <x v="0"/>
    <n v="13"/>
    <x v="2"/>
    <x v="1"/>
    <n v="7"/>
    <s v="Activision"/>
    <n v="4"/>
    <n v="170000"/>
    <n v="0"/>
    <n v="0"/>
    <n v="10000"/>
    <n v="180000"/>
    <n v="45000"/>
    <n v="0"/>
    <m/>
    <m/>
    <m/>
    <m/>
    <s v="Sidhe Interactive"/>
    <n v="1031"/>
    <s v="E10+"/>
  </r>
  <r>
    <s v="Go Play: Lumberjacks"/>
    <x v="0"/>
    <n v="13"/>
    <x v="2"/>
    <x v="8"/>
    <n v="10"/>
    <s v="Majesco Entertainment"/>
    <n v="21"/>
    <n v="170000"/>
    <n v="0"/>
    <n v="0"/>
    <n v="10000"/>
    <n v="180000"/>
    <n v="45000"/>
    <n v="0"/>
    <m/>
    <m/>
    <m/>
    <m/>
    <s v="Panic Button"/>
    <n v="856"/>
    <s v="E"/>
  </r>
  <r>
    <s v="Fight Club"/>
    <x v="4"/>
    <n v="8"/>
    <x v="7"/>
    <x v="7"/>
    <n v="3"/>
    <s v="Vivendi Games"/>
    <n v="37"/>
    <n v="90000"/>
    <n v="70000"/>
    <n v="0"/>
    <n v="20000"/>
    <n v="180000"/>
    <n v="45000"/>
    <n v="0"/>
    <n v="3.6"/>
    <n v="28"/>
    <n v="4.4000000000000004"/>
    <n v="22"/>
    <s v="Genuine Games"/>
    <n v="477"/>
    <s v="M"/>
  </r>
  <r>
    <s v="Samurai Warriors: State of War"/>
    <x v="9"/>
    <n v="11"/>
    <x v="3"/>
    <x v="4"/>
    <n v="1"/>
    <s v="Tecmo Koei"/>
    <n v="33"/>
    <n v="70000"/>
    <n v="0"/>
    <n v="110000"/>
    <n v="10000"/>
    <n v="190000"/>
    <n v="47500"/>
    <n v="0"/>
    <n v="6.4"/>
    <n v="30"/>
    <n v="6.4"/>
    <n v="8"/>
    <s v="Omega Force"/>
    <n v="833"/>
    <s v="T"/>
  </r>
  <r>
    <s v="Cabela's Survival: Shadows of Katmai"/>
    <x v="2"/>
    <n v="15"/>
    <x v="10"/>
    <x v="0"/>
    <n v="11"/>
    <s v="Activision"/>
    <n v="4"/>
    <n v="140000"/>
    <n v="30000"/>
    <n v="0"/>
    <n v="10000"/>
    <n v="180000"/>
    <n v="45000"/>
    <n v="0"/>
    <m/>
    <m/>
    <n v="3.5"/>
    <n v="6"/>
    <s v="Activision"/>
    <n v="35"/>
    <s v="T"/>
  </r>
  <r>
    <s v="Dragon Blade: Wrath of Fire"/>
    <x v="0"/>
    <n v="13"/>
    <x v="4"/>
    <x v="4"/>
    <n v="1"/>
    <s v="D3Publisher"/>
    <n v="11"/>
    <n v="170000"/>
    <n v="0"/>
    <n v="0"/>
    <n v="10000"/>
    <n v="180000"/>
    <n v="45000"/>
    <n v="0"/>
    <n v="5.0999999999999996"/>
    <n v="19"/>
    <n v="7.5"/>
    <n v="17"/>
    <s v="D3Publisher"/>
    <n v="277"/>
    <s v="T"/>
  </r>
  <r>
    <s v="Dance Dance Revolution: Disney Grooves"/>
    <x v="0"/>
    <n v="13"/>
    <x v="2"/>
    <x v="8"/>
    <n v="10"/>
    <s v="Konami Digital Entertainment"/>
    <n v="19"/>
    <n v="170000"/>
    <n v="0"/>
    <n v="0"/>
    <n v="10000"/>
    <n v="180000"/>
    <n v="45000"/>
    <n v="0"/>
    <m/>
    <m/>
    <m/>
    <m/>
    <s v="Konami"/>
    <n v="646"/>
    <s v="E"/>
  </r>
  <r>
    <s v="Camping Mama: Outdoor Adventures"/>
    <x v="1"/>
    <n v="3"/>
    <x v="10"/>
    <x v="8"/>
    <n v="10"/>
    <s v="505 Games"/>
    <n v="1"/>
    <n v="120000"/>
    <n v="50000"/>
    <n v="0"/>
    <n v="20000"/>
    <n v="190000"/>
    <n v="47500"/>
    <n v="0"/>
    <n v="5.0999999999999996"/>
    <n v="5"/>
    <m/>
    <m/>
    <s v="Racjin"/>
    <n v="914"/>
    <s v="E"/>
  </r>
  <r>
    <s v="Harvest Moon: A Wonderful Life Special Edition"/>
    <x v="4"/>
    <n v="8"/>
    <x v="7"/>
    <x v="8"/>
    <n v="10"/>
    <s v="505 Games"/>
    <n v="1"/>
    <n v="90000"/>
    <n v="70000"/>
    <n v="0"/>
    <n v="20000"/>
    <n v="180000"/>
    <n v="45000"/>
    <n v="0"/>
    <m/>
    <m/>
    <n v="8.9"/>
    <n v="54"/>
    <s v="Marvelous"/>
    <n v="704"/>
    <s v="E"/>
  </r>
  <r>
    <s v="The Munchables"/>
    <x v="0"/>
    <n v="13"/>
    <x v="2"/>
    <x v="4"/>
    <n v="1"/>
    <s v="Namco Bandai Games"/>
    <n v="25"/>
    <n v="170000"/>
    <n v="0"/>
    <n v="0"/>
    <n v="10000"/>
    <n v="180000"/>
    <n v="45000"/>
    <n v="0"/>
    <n v="7.1"/>
    <n v="33"/>
    <n v="8.1999999999999993"/>
    <n v="5"/>
    <s v="Now Production"/>
    <n v="824"/>
    <s v="E"/>
  </r>
  <r>
    <s v="The Smurfs 2"/>
    <x v="1"/>
    <n v="3"/>
    <x v="6"/>
    <x v="2"/>
    <n v="5"/>
    <s v="Ubisoft"/>
    <n v="35"/>
    <n v="0"/>
    <n v="170000"/>
    <n v="0"/>
    <n v="10000"/>
    <n v="180000"/>
    <n v="45000"/>
    <n v="0"/>
    <m/>
    <m/>
    <m/>
    <m/>
    <s v="WayForward"/>
    <n v="1276"/>
    <s v="E"/>
  </r>
  <r>
    <s v="Close Combat: First to Fight"/>
    <x v="7"/>
    <n v="16"/>
    <x v="3"/>
    <x v="6"/>
    <n v="9"/>
    <s v="Take-Two Interactive"/>
    <n v="32"/>
    <n v="140000"/>
    <n v="40000"/>
    <n v="0"/>
    <n v="10000"/>
    <n v="190000"/>
    <n v="47500"/>
    <n v="0"/>
    <n v="6.9"/>
    <n v="46"/>
    <n v="7.8"/>
    <n v="10"/>
    <s v="Destineer"/>
    <n v="300"/>
    <s v="T"/>
  </r>
  <r>
    <s v="Indiana Jones and the Emperor's Tomb"/>
    <x v="7"/>
    <n v="16"/>
    <x v="15"/>
    <x v="4"/>
    <n v="1"/>
    <s v="LucasArts"/>
    <n v="20"/>
    <n v="140000"/>
    <n v="40000"/>
    <n v="0"/>
    <n v="10000"/>
    <n v="190000"/>
    <n v="47500"/>
    <n v="0"/>
    <n v="7.3"/>
    <n v="43"/>
    <n v="8.6"/>
    <n v="17"/>
    <s v="Double Helix Games"/>
    <n v="325"/>
    <s v="T"/>
  </r>
  <r>
    <s v="Buffy the Vampire Slayer: Chaos Bleeds"/>
    <x v="4"/>
    <n v="8"/>
    <x v="15"/>
    <x v="4"/>
    <n v="1"/>
    <s v="Vivendi Games"/>
    <n v="37"/>
    <n v="90000"/>
    <n v="70000"/>
    <n v="0"/>
    <n v="20000"/>
    <n v="180000"/>
    <n v="45000"/>
    <n v="0"/>
    <n v="7.2"/>
    <n v="27"/>
    <n v="8.9"/>
    <n v="47"/>
    <s v="Eurocom Entertainment Software"/>
    <n v="394"/>
    <s v="T"/>
  </r>
  <r>
    <s v="Battle of Giants: Dinosaurs Strike"/>
    <x v="0"/>
    <n v="13"/>
    <x v="5"/>
    <x v="11"/>
    <n v="12"/>
    <s v="Ubisoft"/>
    <n v="35"/>
    <n v="140000"/>
    <n v="30000"/>
    <n v="0"/>
    <n v="10000"/>
    <n v="180000"/>
    <n v="45000"/>
    <n v="0"/>
    <m/>
    <m/>
    <m/>
    <m/>
    <s v="Ubisoft Quebec"/>
    <n v="1213"/>
    <s v="E10+"/>
  </r>
  <r>
    <s v="Ty the Tasmanian Tiger"/>
    <x v="7"/>
    <n v="16"/>
    <x v="8"/>
    <x v="2"/>
    <n v="5"/>
    <s v="Electronic Arts"/>
    <n v="15"/>
    <n v="140000"/>
    <n v="40000"/>
    <n v="0"/>
    <n v="10000"/>
    <n v="190000"/>
    <n v="47500"/>
    <n v="0"/>
    <n v="6.8"/>
    <n v="13"/>
    <n v="8.5"/>
    <n v="11"/>
    <s v="Krome Studios"/>
    <n v="652"/>
    <s v="E"/>
  </r>
  <r>
    <s v="Imagine: Babyz Fashion"/>
    <x v="1"/>
    <n v="3"/>
    <x v="2"/>
    <x v="8"/>
    <n v="10"/>
    <s v="Ubisoft"/>
    <n v="35"/>
    <n v="170000"/>
    <n v="0"/>
    <n v="0"/>
    <n v="10000"/>
    <n v="180000"/>
    <n v="45000"/>
    <n v="0"/>
    <m/>
    <m/>
    <m/>
    <m/>
    <s v="Ubisoft"/>
    <n v="1199"/>
    <s v="E"/>
  </r>
  <r>
    <s v="Driving Emotion Type-S"/>
    <x v="4"/>
    <n v="8"/>
    <x v="16"/>
    <x v="1"/>
    <n v="7"/>
    <s v="Electronic Arts"/>
    <n v="15"/>
    <n v="40000"/>
    <n v="30000"/>
    <n v="110000"/>
    <n v="10000"/>
    <n v="190000"/>
    <n v="47500"/>
    <n v="0"/>
    <n v="5.5"/>
    <n v="18"/>
    <m/>
    <m/>
    <s v="Escape"/>
    <n v="391"/>
    <s v="E"/>
  </r>
  <r>
    <s v="Heavy Fire: Afghanistan"/>
    <x v="3"/>
    <n v="9"/>
    <x v="10"/>
    <x v="6"/>
    <n v="9"/>
    <s v="Unknown"/>
    <n v="36"/>
    <n v="170000"/>
    <n v="0"/>
    <n v="0"/>
    <n v="20000"/>
    <n v="190000"/>
    <n v="47500"/>
    <n v="0"/>
    <n v="3.9"/>
    <n v="5"/>
    <n v="3.3"/>
    <n v="16"/>
    <s v="Teyon"/>
    <n v="1150"/>
    <s v="T"/>
  </r>
  <r>
    <s v="Siren"/>
    <x v="4"/>
    <n v="8"/>
    <x v="15"/>
    <x v="10"/>
    <n v="2"/>
    <s v="Sony Computer Entertainment"/>
    <n v="30"/>
    <n v="90000"/>
    <n v="70000"/>
    <n v="0"/>
    <n v="20000"/>
    <n v="180000"/>
    <n v="45000"/>
    <n v="0"/>
    <n v="7.2"/>
    <n v="48"/>
    <n v="7.8"/>
    <n v="41"/>
    <s v="SCE Japan Studio"/>
    <n v="988"/>
    <s v="M"/>
  </r>
  <r>
    <s v="NARC"/>
    <x v="7"/>
    <n v="16"/>
    <x v="3"/>
    <x v="6"/>
    <n v="9"/>
    <s v="Midway Games"/>
    <n v="24"/>
    <n v="140000"/>
    <n v="40000"/>
    <n v="0"/>
    <n v="10000"/>
    <n v="190000"/>
    <n v="47500"/>
    <n v="0"/>
    <n v="5.0999999999999996"/>
    <n v="27"/>
    <n v="2.8"/>
    <n v="6"/>
    <s v="Point of View"/>
    <n v="887"/>
    <s v="M"/>
  </r>
  <r>
    <s v="Driver: San Francisco"/>
    <x v="8"/>
    <n v="6"/>
    <x v="10"/>
    <x v="1"/>
    <n v="7"/>
    <s v="Ubisoft"/>
    <n v="35"/>
    <n v="50000"/>
    <n v="100000"/>
    <n v="0"/>
    <n v="30000"/>
    <n v="180000"/>
    <n v="45000"/>
    <n v="0"/>
    <n v="8"/>
    <n v="11"/>
    <n v="7"/>
    <n v="332"/>
    <s v="Ubisoft Reflections"/>
    <n v="1214"/>
    <s v="T"/>
  </r>
  <r>
    <s v="Just Dance 2017"/>
    <x v="0"/>
    <n v="13"/>
    <x v="14"/>
    <x v="3"/>
    <n v="4"/>
    <s v="Ubisoft"/>
    <n v="35"/>
    <n v="60000"/>
    <n v="110000"/>
    <n v="0"/>
    <n v="10000"/>
    <n v="180000"/>
    <n v="45000"/>
    <n v="0"/>
    <m/>
    <m/>
    <m/>
    <m/>
    <s v="Ubisoft Paris"/>
    <n v="1210"/>
    <s v="E10+"/>
  </r>
  <r>
    <s v="NASCAR Unleashed"/>
    <x v="0"/>
    <n v="13"/>
    <x v="10"/>
    <x v="1"/>
    <n v="7"/>
    <s v="Activision"/>
    <n v="4"/>
    <n v="170000"/>
    <n v="0"/>
    <n v="0"/>
    <n v="10000"/>
    <n v="180000"/>
    <n v="45000"/>
    <n v="0"/>
    <m/>
    <m/>
    <m/>
    <m/>
    <s v="Firebrand Games"/>
    <n v="417"/>
    <s v="E"/>
  </r>
  <r>
    <s v="Shape Up"/>
    <x v="13"/>
    <n v="17"/>
    <x v="12"/>
    <x v="3"/>
    <n v="4"/>
    <s v="Ubisoft"/>
    <n v="35"/>
    <n v="80000"/>
    <n v="90000"/>
    <n v="0"/>
    <n v="10000"/>
    <n v="180000"/>
    <n v="45000"/>
    <n v="0"/>
    <n v="5.8"/>
    <n v="6"/>
    <n v="8.3000000000000007"/>
    <n v="28"/>
    <s v="Ubisoft Montreal"/>
    <n v="1207"/>
    <s v="E"/>
  </r>
  <r>
    <s v="Happy Cooking"/>
    <x v="1"/>
    <n v="3"/>
    <x v="0"/>
    <x v="8"/>
    <n v="10"/>
    <s v="Ubisoft"/>
    <n v="35"/>
    <n v="170000"/>
    <n v="0"/>
    <n v="0"/>
    <n v="10000"/>
    <n v="180000"/>
    <n v="45000"/>
    <n v="0"/>
    <m/>
    <m/>
    <m/>
    <m/>
    <s v="Ubisoft"/>
    <n v="1199"/>
    <s v="E"/>
  </r>
  <r>
    <s v="Cars: Race-O-Rama"/>
    <x v="3"/>
    <n v="9"/>
    <x v="2"/>
    <x v="1"/>
    <n v="7"/>
    <s v="THQ"/>
    <n v="34"/>
    <n v="140000"/>
    <n v="30000"/>
    <n v="0"/>
    <n v="20000"/>
    <n v="190000"/>
    <n v="47500"/>
    <n v="0"/>
    <n v="6.1"/>
    <n v="5"/>
    <m/>
    <m/>
    <s v="Incinerator Games"/>
    <n v="565"/>
    <s v="E"/>
  </r>
  <r>
    <s v="Jurassic Park III: Island Attack"/>
    <x v="12"/>
    <n v="4"/>
    <x v="9"/>
    <x v="10"/>
    <n v="2"/>
    <s v="Konami Digital Entertainment"/>
    <n v="19"/>
    <n v="130000"/>
    <n v="50000"/>
    <n v="0"/>
    <n v="0"/>
    <n v="180000"/>
    <n v="45000"/>
    <n v="0"/>
    <n v="5.7"/>
    <n v="6"/>
    <m/>
    <m/>
    <s v="Konami"/>
    <n v="646"/>
    <s v="E"/>
  </r>
  <r>
    <s v="Amplitude"/>
    <x v="4"/>
    <n v="8"/>
    <x v="15"/>
    <x v="3"/>
    <n v="4"/>
    <s v="Sony Computer Entertainment"/>
    <n v="30"/>
    <n v="90000"/>
    <n v="70000"/>
    <n v="0"/>
    <n v="20000"/>
    <n v="180000"/>
    <n v="45000"/>
    <n v="0"/>
    <n v="8.6"/>
    <n v="35"/>
    <n v="8.8000000000000007"/>
    <n v="26"/>
    <s v="Harmonix Music Systems"/>
    <n v="512"/>
    <s v="T"/>
  </r>
  <r>
    <s v="Disgaea DS"/>
    <x v="1"/>
    <n v="3"/>
    <x v="1"/>
    <x v="9"/>
    <n v="8"/>
    <s v="Square Enix"/>
    <n v="31"/>
    <n v="110000"/>
    <n v="10000"/>
    <n v="50000"/>
    <n v="10000"/>
    <n v="180000"/>
    <n v="45000"/>
    <n v="0"/>
    <n v="8.1999999999999993"/>
    <n v="32"/>
    <n v="7.5"/>
    <n v="35"/>
    <s v="Nippon Ichi Software"/>
    <n v="817"/>
    <s v="T"/>
  </r>
  <r>
    <s v="Gauntlet: Seven Sorrows"/>
    <x v="7"/>
    <n v="16"/>
    <x v="3"/>
    <x v="9"/>
    <n v="8"/>
    <s v="Midway Games"/>
    <n v="24"/>
    <n v="140000"/>
    <n v="40000"/>
    <n v="0"/>
    <n v="10000"/>
    <n v="190000"/>
    <n v="47500"/>
    <n v="0"/>
    <n v="6.1"/>
    <n v="36"/>
    <n v="7.8"/>
    <n v="4"/>
    <s v="Midway"/>
    <n v="735"/>
    <s v="T"/>
  </r>
  <r>
    <s v="AirForce Delta Storm"/>
    <x v="7"/>
    <n v="16"/>
    <x v="9"/>
    <x v="6"/>
    <n v="9"/>
    <s v="Konami Digital Entertainment"/>
    <n v="19"/>
    <n v="140000"/>
    <n v="40000"/>
    <n v="0"/>
    <n v="10000"/>
    <n v="190000"/>
    <n v="47500"/>
    <n v="0"/>
    <n v="6.1"/>
    <n v="21"/>
    <n v="7.1"/>
    <n v="7"/>
    <s v="KCE Studios"/>
    <n v="626"/>
    <s v="E"/>
  </r>
  <r>
    <s v="Metal Gear Solid V: The Phantom Pain"/>
    <x v="2"/>
    <n v="15"/>
    <x v="13"/>
    <x v="4"/>
    <n v="1"/>
    <s v="Konami Digital Entertainment"/>
    <n v="19"/>
    <n v="120000"/>
    <n v="40000"/>
    <n v="0"/>
    <n v="20000"/>
    <n v="180000"/>
    <n v="45000"/>
    <n v="0"/>
    <m/>
    <m/>
    <n v="7.2"/>
    <n v="159"/>
    <s v="Kojima Productions, Moby Dick Studio"/>
    <n v="644"/>
    <s v="M"/>
  </r>
  <r>
    <s v="Fear Effect 2: Retro Helix"/>
    <x v="14"/>
    <n v="7"/>
    <x v="9"/>
    <x v="4"/>
    <n v="1"/>
    <s v="Eidos Interactive"/>
    <n v="14"/>
    <n v="100000"/>
    <n v="70000"/>
    <n v="0"/>
    <n v="10000"/>
    <n v="180000"/>
    <n v="45000"/>
    <n v="0"/>
    <n v="8.4"/>
    <n v="15"/>
    <n v="8.9"/>
    <n v="17"/>
    <s v="Kronos Digital Entertainment"/>
    <n v="654"/>
    <s v="M"/>
  </r>
  <r>
    <s v="Chaotic: Shadow Warriors"/>
    <x v="1"/>
    <n v="3"/>
    <x v="2"/>
    <x v="4"/>
    <n v="1"/>
    <s v="Activision"/>
    <n v="4"/>
    <n v="170000"/>
    <n v="0"/>
    <n v="0"/>
    <n v="10000"/>
    <n v="180000"/>
    <n v="45000"/>
    <n v="0"/>
    <m/>
    <m/>
    <m/>
    <m/>
    <s v="FUN Labs"/>
    <n v="441"/>
    <s v="E10+"/>
  </r>
  <r>
    <s v="Atelier Shallie: Alchemists of the Dusk Sea"/>
    <x v="3"/>
    <n v="9"/>
    <x v="12"/>
    <x v="9"/>
    <n v="8"/>
    <s v="Tecmo Koei"/>
    <n v="33"/>
    <n v="60000"/>
    <n v="20000"/>
    <n v="80000"/>
    <n v="20000"/>
    <n v="180000"/>
    <n v="45000"/>
    <n v="0"/>
    <n v="7.6"/>
    <n v="26"/>
    <n v="7.7"/>
    <n v="44"/>
    <s v="Gust"/>
    <n v="502"/>
    <s v="E10+"/>
  </r>
  <r>
    <s v="Call of War: World at War"/>
    <x v="8"/>
    <n v="6"/>
    <x v="1"/>
    <x v="6"/>
    <n v="9"/>
    <s v="Activision"/>
    <n v="4"/>
    <n v="20000"/>
    <n v="140000"/>
    <n v="0"/>
    <n v="30000"/>
    <n v="190000"/>
    <n v="47500"/>
    <n v="0"/>
    <n v="8.3000000000000007"/>
    <n v="36"/>
    <n v="7.5"/>
    <n v="721"/>
    <s v="Treyarch"/>
    <n v="1184"/>
    <s v="M"/>
  </r>
  <r>
    <s v="CSI: Fatal Conspiracy"/>
    <x v="3"/>
    <n v="9"/>
    <x v="5"/>
    <x v="10"/>
    <n v="2"/>
    <s v="Ubisoft"/>
    <n v="35"/>
    <n v="110000"/>
    <n v="50000"/>
    <n v="0"/>
    <n v="20000"/>
    <n v="180000"/>
    <n v="45000"/>
    <n v="0"/>
    <n v="3.9"/>
    <n v="5"/>
    <n v="5.6"/>
    <n v="13"/>
    <s v="Telltale Games"/>
    <n v="1144"/>
    <s v="M"/>
  </r>
  <r>
    <s v="Atari Anniversary Advance"/>
    <x v="12"/>
    <n v="4"/>
    <x v="8"/>
    <x v="3"/>
    <n v="4"/>
    <s v="Atari"/>
    <n v="5"/>
    <n v="130000"/>
    <n v="50000"/>
    <n v="0"/>
    <n v="0"/>
    <n v="180000"/>
    <n v="45000"/>
    <n v="0"/>
    <n v="7.5"/>
    <n v="7"/>
    <m/>
    <m/>
    <s v="Digital Eclipse"/>
    <n v="303"/>
    <s v="E"/>
  </r>
  <r>
    <s v="X-Men Origins: Wolverine"/>
    <x v="4"/>
    <n v="8"/>
    <x v="2"/>
    <x v="4"/>
    <n v="1"/>
    <s v="Activision"/>
    <n v="4"/>
    <n v="130000"/>
    <n v="0"/>
    <n v="0"/>
    <n v="50000"/>
    <n v="180000"/>
    <n v="45000"/>
    <n v="0"/>
    <m/>
    <m/>
    <n v="6.8"/>
    <n v="16"/>
    <s v="Amaze Entertainment"/>
    <n v="52"/>
    <s v="T"/>
  </r>
  <r>
    <s v="Syndicate"/>
    <x v="2"/>
    <n v="15"/>
    <x v="11"/>
    <x v="6"/>
    <n v="9"/>
    <s v="Electronic Arts"/>
    <n v="15"/>
    <n v="100000"/>
    <n v="60000"/>
    <n v="0"/>
    <n v="20000"/>
    <n v="180000"/>
    <n v="45000"/>
    <n v="0"/>
    <n v="7.4"/>
    <n v="65"/>
    <n v="7.1"/>
    <n v="174"/>
    <s v="Starbreeze"/>
    <n v="1083"/>
    <s v="M"/>
  </r>
  <r>
    <s v="Zumba Fitness Rush"/>
    <x v="2"/>
    <n v="15"/>
    <x v="11"/>
    <x v="0"/>
    <n v="11"/>
    <s v="505 Games"/>
    <n v="1"/>
    <n v="0"/>
    <n v="160000"/>
    <n v="0"/>
    <n v="20000"/>
    <n v="180000"/>
    <n v="45000"/>
    <n v="0"/>
    <n v="7.3"/>
    <n v="7"/>
    <n v="6.2"/>
    <n v="5"/>
    <s v="Majesco Games, Majesco"/>
    <n v="703"/>
    <s v="E10+"/>
  </r>
  <r>
    <s v="Call of Juarez"/>
    <x v="2"/>
    <n v="15"/>
    <x v="4"/>
    <x v="6"/>
    <n v="9"/>
    <s v="Ubisoft"/>
    <n v="35"/>
    <n v="140000"/>
    <n v="20000"/>
    <n v="0"/>
    <n v="10000"/>
    <n v="170000"/>
    <n v="42500"/>
    <n v="0"/>
    <n v="7.1"/>
    <n v="37"/>
    <n v="6.9"/>
    <n v="46"/>
    <s v="Techland"/>
    <n v="1136"/>
    <s v="M"/>
  </r>
  <r>
    <s v="Ghostbusters: The Video Game"/>
    <x v="9"/>
    <n v="11"/>
    <x v="2"/>
    <x v="4"/>
    <n v="1"/>
    <s v="Atari"/>
    <n v="5"/>
    <n v="160000"/>
    <n v="10000"/>
    <n v="0"/>
    <n v="20000"/>
    <n v="190000"/>
    <n v="47500"/>
    <n v="0"/>
    <n v="5.4"/>
    <n v="13"/>
    <n v="4.7"/>
    <n v="13"/>
    <s v="Red Fly Studio"/>
    <n v="937"/>
    <s v="E10+"/>
  </r>
  <r>
    <s v="Bloody Roar: Primal Fury"/>
    <x v="11"/>
    <n v="5"/>
    <x v="8"/>
    <x v="7"/>
    <n v="3"/>
    <s v="Activision"/>
    <n v="4"/>
    <n v="140000"/>
    <n v="40000"/>
    <n v="0"/>
    <n v="0"/>
    <n v="180000"/>
    <n v="45000"/>
    <n v="0"/>
    <n v="7.5"/>
    <n v="27"/>
    <n v="8.5"/>
    <n v="20"/>
    <s v="Eighting/Raizing"/>
    <n v="376"/>
    <s v="T"/>
  </r>
  <r>
    <s v="MotoGP"/>
    <x v="0"/>
    <n v="13"/>
    <x v="2"/>
    <x v="1"/>
    <n v="7"/>
    <s v="Capcom"/>
    <n v="8"/>
    <n v="50000"/>
    <n v="110000"/>
    <n v="0"/>
    <n v="20000"/>
    <n v="180000"/>
    <n v="45000"/>
    <n v="0"/>
    <n v="4.4000000000000004"/>
    <n v="10"/>
    <n v="5.4"/>
    <n v="11"/>
    <s v="Milestone S.r.l"/>
    <n v="742"/>
    <s v="E"/>
  </r>
  <r>
    <s v="Saint Seiya: Soldiers' Soul"/>
    <x v="6"/>
    <n v="10"/>
    <x v="13"/>
    <x v="7"/>
    <n v="3"/>
    <s v="Namco Bandai Games"/>
    <n v="25"/>
    <n v="0"/>
    <n v="120000"/>
    <n v="40000"/>
    <n v="20000"/>
    <n v="180000"/>
    <n v="45000"/>
    <n v="0"/>
    <n v="5.9"/>
    <n v="30"/>
    <n v="7.8"/>
    <n v="45"/>
    <s v="Dimps Corporation"/>
    <n v="311"/>
    <s v="T"/>
  </r>
  <r>
    <s v="Brunswick Pro Bowling"/>
    <x v="3"/>
    <n v="9"/>
    <x v="5"/>
    <x v="0"/>
    <n v="11"/>
    <s v="505 Games"/>
    <n v="1"/>
    <n v="100000"/>
    <n v="50000"/>
    <n v="0"/>
    <n v="20000"/>
    <n v="170000"/>
    <n v="42500"/>
    <n v="0"/>
    <n v="4.7"/>
    <n v="6"/>
    <m/>
    <m/>
    <s v="Farsight Studios"/>
    <n v="409"/>
    <s v="E"/>
  </r>
  <r>
    <s v="LEGO Harry Potter: Years 5-7"/>
    <x v="15"/>
    <n v="12"/>
    <x v="11"/>
    <x v="4"/>
    <n v="1"/>
    <s v="Warner Bros. Interactive Entertainment"/>
    <n v="38"/>
    <n v="70000"/>
    <n v="70000"/>
    <n v="0"/>
    <n v="30000"/>
    <n v="170000"/>
    <n v="42500"/>
    <n v="0"/>
    <n v="6.4"/>
    <n v="19"/>
    <n v="6.8"/>
    <n v="21"/>
    <s v="Traveller's Tales"/>
    <n v="1181"/>
    <s v="E10+"/>
  </r>
  <r>
    <s v="Corpse Party: Blood Drive"/>
    <x v="15"/>
    <n v="12"/>
    <x v="12"/>
    <x v="10"/>
    <n v="2"/>
    <s v="Marvelous Interactive"/>
    <n v="22"/>
    <n v="80000"/>
    <n v="10000"/>
    <n v="60000"/>
    <n v="30000"/>
    <n v="180000"/>
    <n v="45000"/>
    <n v="0"/>
    <n v="6"/>
    <n v="19"/>
    <n v="7.4"/>
    <n v="58"/>
    <s v="5pb"/>
    <n v="24"/>
    <s v="M"/>
  </r>
  <r>
    <s v="The Last Airbender"/>
    <x v="1"/>
    <n v="3"/>
    <x v="5"/>
    <x v="4"/>
    <n v="1"/>
    <s v="THQ"/>
    <n v="34"/>
    <n v="130000"/>
    <n v="40000"/>
    <n v="0"/>
    <n v="10000"/>
    <n v="180000"/>
    <n v="45000"/>
    <n v="0"/>
    <n v="6.9"/>
    <n v="6"/>
    <n v="7"/>
    <n v="4"/>
    <s v="THQ"/>
    <n v="1158"/>
    <s v="E10+"/>
  </r>
  <r>
    <s v="UFC Personal Trainer: The Ultimate Fitness System"/>
    <x v="0"/>
    <n v="13"/>
    <x v="10"/>
    <x v="0"/>
    <n v="11"/>
    <s v="THQ"/>
    <n v="34"/>
    <n v="110000"/>
    <n v="60000"/>
    <n v="0"/>
    <n v="20000"/>
    <n v="190000"/>
    <n v="47500"/>
    <n v="0"/>
    <n v="5.4"/>
    <n v="5"/>
    <m/>
    <m/>
    <s v="THQ"/>
    <n v="1158"/>
    <s v="E"/>
  </r>
  <r>
    <s v="Alone in the Dark"/>
    <x v="0"/>
    <n v="13"/>
    <x v="1"/>
    <x v="10"/>
    <n v="2"/>
    <s v="Atari"/>
    <n v="5"/>
    <n v="90000"/>
    <n v="80000"/>
    <n v="0"/>
    <n v="20000"/>
    <n v="190000"/>
    <n v="47500"/>
    <n v="0"/>
    <n v="3.9"/>
    <n v="10"/>
    <n v="4.4000000000000004"/>
    <n v="34"/>
    <s v="Hydravision"/>
    <n v="547"/>
    <s v="M"/>
  </r>
  <r>
    <s v="Skylanders Imaginators"/>
    <x v="10"/>
    <n v="14"/>
    <x v="14"/>
    <x v="2"/>
    <n v="5"/>
    <s v="Activision"/>
    <n v="4"/>
    <n v="90000"/>
    <n v="80000"/>
    <n v="0"/>
    <n v="20000"/>
    <n v="190000"/>
    <n v="47500"/>
    <n v="0"/>
    <n v="7.6"/>
    <n v="4"/>
    <m/>
    <m/>
    <s v="Toys for Bob"/>
    <n v="1178"/>
    <s v="E10+"/>
  </r>
  <r>
    <s v="WWE All Stars"/>
    <x v="9"/>
    <n v="11"/>
    <x v="10"/>
    <x v="7"/>
    <n v="3"/>
    <s v="THQ"/>
    <n v="34"/>
    <n v="120000"/>
    <n v="40000"/>
    <n v="0"/>
    <n v="30000"/>
    <n v="190000"/>
    <n v="47500"/>
    <n v="0"/>
    <n v="7"/>
    <n v="4"/>
    <n v="6.6"/>
    <n v="5"/>
    <s v="THQ"/>
    <n v="1158"/>
    <s v="T"/>
  </r>
  <r>
    <s v="Mega Man X: Command Mission"/>
    <x v="4"/>
    <n v="8"/>
    <x v="7"/>
    <x v="9"/>
    <n v="8"/>
    <s v="Capcom"/>
    <n v="8"/>
    <n v="90000"/>
    <n v="70000"/>
    <n v="0"/>
    <n v="20000"/>
    <n v="180000"/>
    <n v="45000"/>
    <n v="0"/>
    <n v="6.9"/>
    <n v="27"/>
    <n v="7.1"/>
    <n v="18"/>
    <s v="Valuewave Co.,Ltd."/>
    <n v="1236"/>
    <s v="E"/>
  </r>
  <r>
    <s v="The Chronicles of Narnia: The Lion, The Witch and The Wardrobe"/>
    <x v="1"/>
    <n v="3"/>
    <x v="3"/>
    <x v="4"/>
    <n v="1"/>
    <s v="Disney Interactive Studios"/>
    <n v="13"/>
    <n v="150000"/>
    <n v="10000"/>
    <n v="0"/>
    <n v="10000"/>
    <n v="170000"/>
    <n v="42500"/>
    <n v="0"/>
    <n v="6.5"/>
    <n v="20"/>
    <n v="7.5"/>
    <n v="4"/>
    <s v="Amaze Entertainment"/>
    <n v="52"/>
    <s v="E10+"/>
  </r>
  <r>
    <s v="Cabela's Big Game Hunter 2005 Adventures"/>
    <x v="7"/>
    <n v="16"/>
    <x v="7"/>
    <x v="0"/>
    <n v="11"/>
    <s v="Activision"/>
    <n v="4"/>
    <n v="130000"/>
    <n v="40000"/>
    <n v="0"/>
    <n v="10000"/>
    <n v="180000"/>
    <n v="45000"/>
    <n v="0"/>
    <n v="6.5"/>
    <n v="5"/>
    <n v="8.3000000000000007"/>
    <n v="6"/>
    <s v="FUN Labs"/>
    <n v="441"/>
    <s v="T"/>
  </r>
  <r>
    <s v="Senran Kagura: Estival Versus"/>
    <x v="15"/>
    <n v="12"/>
    <x v="13"/>
    <x v="4"/>
    <n v="1"/>
    <s v="Marvelous Interactive"/>
    <n v="22"/>
    <n v="40000"/>
    <n v="20000"/>
    <n v="90000"/>
    <n v="20000"/>
    <n v="170000"/>
    <n v="42500"/>
    <n v="0"/>
    <n v="7.1"/>
    <n v="4"/>
    <n v="7.4"/>
    <n v="34"/>
    <s v="Marvelous Inc."/>
    <n v="707"/>
    <s v="M"/>
  </r>
  <r>
    <s v="GRID Autosport"/>
    <x v="3"/>
    <n v="9"/>
    <x v="12"/>
    <x v="1"/>
    <n v="7"/>
    <s v="Codemasters"/>
    <n v="9"/>
    <n v="50000"/>
    <n v="90000"/>
    <n v="10000"/>
    <n v="30000"/>
    <n v="180000"/>
    <n v="45000"/>
    <n v="0"/>
    <n v="7.5"/>
    <n v="35"/>
    <n v="6.8"/>
    <n v="62"/>
    <s v="Codemasters"/>
    <n v="235"/>
    <s v="E"/>
  </r>
  <r>
    <s v="Half-Minute Hero"/>
    <x v="9"/>
    <n v="11"/>
    <x v="2"/>
    <x v="9"/>
    <n v="8"/>
    <s v="Rising Star Games"/>
    <n v="28"/>
    <n v="80000"/>
    <n v="10000"/>
    <n v="70000"/>
    <n v="10000"/>
    <n v="170000"/>
    <n v="42500"/>
    <n v="0"/>
    <n v="8.4"/>
    <n v="41"/>
    <n v="7.8"/>
    <n v="38"/>
    <s v="Opus"/>
    <n v="840"/>
    <s v="E10+"/>
  </r>
  <r>
    <s v="Gauntlet: Dark Legacy"/>
    <x v="11"/>
    <n v="5"/>
    <x v="8"/>
    <x v="4"/>
    <n v="1"/>
    <s v="Midway Games"/>
    <n v="24"/>
    <n v="140000"/>
    <n v="40000"/>
    <n v="0"/>
    <n v="0"/>
    <n v="180000"/>
    <n v="45000"/>
    <n v="0"/>
    <n v="6"/>
    <n v="20"/>
    <n v="9.1"/>
    <n v="16"/>
    <s v="Midway"/>
    <n v="735"/>
    <s v="T"/>
  </r>
  <r>
    <s v="The Chronicles of Narnia: Prince Caspian"/>
    <x v="2"/>
    <n v="15"/>
    <x v="1"/>
    <x v="4"/>
    <n v="1"/>
    <s v="Disney Interactive Studios"/>
    <n v="13"/>
    <n v="160000"/>
    <n v="10000"/>
    <n v="0"/>
    <n v="10000"/>
    <n v="180000"/>
    <n v="45000"/>
    <n v="0"/>
    <n v="5.6"/>
    <n v="24"/>
    <n v="7.5"/>
    <n v="13"/>
    <s v="Traveller's Tales"/>
    <n v="1181"/>
    <s v="T"/>
  </r>
  <r>
    <s v="Shadow The Hedgehog"/>
    <x v="7"/>
    <n v="16"/>
    <x v="3"/>
    <x v="2"/>
    <n v="5"/>
    <s v="Sega"/>
    <n v="29"/>
    <n v="130000"/>
    <n v="40000"/>
    <n v="0"/>
    <n v="10000"/>
    <n v="180000"/>
    <n v="45000"/>
    <n v="0"/>
    <n v="4.9000000000000004"/>
    <n v="24"/>
    <n v="5.5"/>
    <n v="36"/>
    <s v="Sega"/>
    <n v="1010"/>
    <s v="E10+"/>
  </r>
  <r>
    <s v="Batman: Vengeance"/>
    <x v="12"/>
    <n v="4"/>
    <x v="9"/>
    <x v="10"/>
    <n v="2"/>
    <s v="Ubisoft"/>
    <n v="35"/>
    <n v="130000"/>
    <n v="50000"/>
    <n v="0"/>
    <n v="0"/>
    <n v="180000"/>
    <n v="45000"/>
    <n v="0"/>
    <n v="6.8"/>
    <n v="8"/>
    <m/>
    <m/>
    <s v="Ubisoft Montreal"/>
    <n v="1207"/>
    <s v="E"/>
  </r>
  <r>
    <s v="World of Outlaws: Sprint Cars"/>
    <x v="2"/>
    <n v="15"/>
    <x v="5"/>
    <x v="1"/>
    <n v="7"/>
    <s v="THQ"/>
    <n v="34"/>
    <n v="170000"/>
    <n v="0"/>
    <n v="0"/>
    <n v="10000"/>
    <n v="180000"/>
    <n v="45000"/>
    <n v="0"/>
    <n v="5.7"/>
    <n v="4"/>
    <n v="8.1"/>
    <n v="10"/>
    <s v="Big Ant Studios"/>
    <n v="132"/>
    <s v="E"/>
  </r>
  <r>
    <s v="Van Helsing"/>
    <x v="7"/>
    <n v="16"/>
    <x v="4"/>
    <x v="4"/>
    <n v="1"/>
    <s v="Activision"/>
    <n v="4"/>
    <n v="130000"/>
    <n v="40000"/>
    <n v="0"/>
    <n v="10000"/>
    <n v="180000"/>
    <n v="45000"/>
    <n v="0"/>
    <n v="6.3"/>
    <n v="32"/>
    <n v="7.6"/>
    <n v="8"/>
    <s v="Saffire"/>
    <n v="978"/>
    <s v="T"/>
  </r>
  <r>
    <s v="Grand Slam Tennis 2"/>
    <x v="2"/>
    <n v="15"/>
    <x v="11"/>
    <x v="0"/>
    <n v="11"/>
    <s v="Electronic Arts"/>
    <n v="15"/>
    <n v="100000"/>
    <n v="60000"/>
    <n v="0"/>
    <n v="20000"/>
    <n v="180000"/>
    <n v="45000"/>
    <n v="0"/>
    <n v="7.1"/>
    <n v="45"/>
    <n v="5.0999999999999996"/>
    <n v="14"/>
    <s v="EA Sports"/>
    <n v="356"/>
    <s v="E"/>
  </r>
  <r>
    <s v="Ben 10 Ultimate Alien: Cosmic Destruction"/>
    <x v="2"/>
    <n v="15"/>
    <x v="5"/>
    <x v="2"/>
    <n v="5"/>
    <s v="D3Publisher"/>
    <n v="11"/>
    <n v="100000"/>
    <n v="60000"/>
    <n v="0"/>
    <n v="20000"/>
    <n v="180000"/>
    <n v="45000"/>
    <n v="0"/>
    <n v="5.0999999999999996"/>
    <n v="5"/>
    <n v="5.3"/>
    <n v="4"/>
    <s v="Papaya Studios"/>
    <n v="858"/>
    <s v="E10+"/>
  </r>
  <r>
    <s v="Pure Futbol"/>
    <x v="2"/>
    <n v="15"/>
    <x v="5"/>
    <x v="0"/>
    <n v="11"/>
    <s v="Ubisoft"/>
    <n v="35"/>
    <n v="80000"/>
    <n v="80000"/>
    <n v="0"/>
    <n v="20000"/>
    <n v="180000"/>
    <n v="45000"/>
    <n v="0"/>
    <n v="3.8"/>
    <n v="20"/>
    <n v="7.9"/>
    <n v="29"/>
    <s v="Ubisoft Vancouver"/>
    <n v="1222"/>
    <s v="E"/>
  </r>
  <r>
    <s v="Spider-Man: Friend or Foe"/>
    <x v="9"/>
    <n v="11"/>
    <x v="4"/>
    <x v="4"/>
    <n v="1"/>
    <s v="Activision"/>
    <n v="4"/>
    <n v="160000"/>
    <n v="0"/>
    <n v="0"/>
    <n v="10000"/>
    <n v="170000"/>
    <n v="42500"/>
    <n v="0"/>
    <n v="5.8"/>
    <n v="7"/>
    <n v="4.4000000000000004"/>
    <n v="9"/>
    <s v="Artificial Mind and Movement"/>
    <n v="80"/>
    <s v="E10+"/>
  </r>
  <r>
    <s v="Sing4: The Hits Edition"/>
    <x v="0"/>
    <n v="13"/>
    <x v="10"/>
    <x v="3"/>
    <n v="4"/>
    <s v="Crave Entertainment"/>
    <n v="10"/>
    <n v="170000"/>
    <n v="0"/>
    <n v="0"/>
    <n v="10000"/>
    <n v="180000"/>
    <n v="45000"/>
    <n v="0"/>
    <m/>
    <m/>
    <m/>
    <m/>
    <s v="Crave"/>
    <n v="253"/>
    <s v="T"/>
  </r>
  <r>
    <s v="Gun"/>
    <x v="11"/>
    <n v="5"/>
    <x v="3"/>
    <x v="6"/>
    <n v="9"/>
    <s v="Activision"/>
    <n v="4"/>
    <n v="140000"/>
    <n v="40000"/>
    <n v="0"/>
    <n v="0"/>
    <n v="180000"/>
    <n v="45000"/>
    <n v="0"/>
    <n v="7.7"/>
    <n v="27"/>
    <n v="8.6"/>
    <n v="8"/>
    <s v="Neversoft Entertainment"/>
    <n v="793"/>
    <s v="M"/>
  </r>
  <r>
    <s v="SoulCalibur Legends"/>
    <x v="0"/>
    <n v="13"/>
    <x v="4"/>
    <x v="4"/>
    <n v="1"/>
    <s v="Namco Bandai Games"/>
    <n v="25"/>
    <n v="160000"/>
    <n v="10000"/>
    <n v="0"/>
    <n v="10000"/>
    <n v="180000"/>
    <n v="45000"/>
    <n v="0"/>
    <n v="5.2"/>
    <n v="35"/>
    <n v="5.7"/>
    <n v="24"/>
    <s v="Namco Bandai Games"/>
    <n v="768"/>
    <s v="T"/>
  </r>
  <r>
    <s v="Rio"/>
    <x v="0"/>
    <n v="13"/>
    <x v="10"/>
    <x v="3"/>
    <n v="4"/>
    <s v="THQ"/>
    <n v="34"/>
    <n v="130000"/>
    <n v="30000"/>
    <n v="0"/>
    <n v="10000"/>
    <n v="170000"/>
    <n v="42500"/>
    <n v="0"/>
    <m/>
    <m/>
    <m/>
    <m/>
    <s v="Eurocom Entertainment Software"/>
    <n v="394"/>
    <s v="E10+"/>
  </r>
  <r>
    <s v="Aliens: Colonial Marines"/>
    <x v="8"/>
    <n v="6"/>
    <x v="6"/>
    <x v="6"/>
    <n v="9"/>
    <s v="Sega"/>
    <n v="29"/>
    <n v="100000"/>
    <n v="60000"/>
    <n v="0"/>
    <n v="20000"/>
    <n v="180000"/>
    <n v="45000"/>
    <n v="0"/>
    <n v="4.5"/>
    <n v="40"/>
    <n v="3.5"/>
    <n v="1156"/>
    <s v="Gearbox Software"/>
    <n v="469"/>
    <s v="M"/>
  </r>
  <r>
    <s v="Tiger Woods PGA Tour 2004"/>
    <x v="12"/>
    <n v="4"/>
    <x v="15"/>
    <x v="0"/>
    <n v="11"/>
    <s v="Electronic Arts"/>
    <n v="15"/>
    <n v="130000"/>
    <n v="50000"/>
    <n v="0"/>
    <n v="0"/>
    <n v="180000"/>
    <n v="45000"/>
    <n v="0"/>
    <n v="7.5"/>
    <n v="5"/>
    <n v="7.5"/>
    <n v="4"/>
    <s v="Backbone Emeryville"/>
    <n v="110"/>
    <s v="E"/>
  </r>
  <r>
    <s v="FIFA Soccer 11"/>
    <x v="8"/>
    <n v="6"/>
    <x v="5"/>
    <x v="0"/>
    <n v="11"/>
    <s v="Electronic Arts"/>
    <n v="15"/>
    <n v="0"/>
    <n v="140000"/>
    <n v="0"/>
    <n v="40000"/>
    <n v="180000"/>
    <n v="45000"/>
    <n v="0"/>
    <n v="8.3000000000000007"/>
    <n v="16"/>
    <n v="7.7"/>
    <n v="102"/>
    <s v="EA Sports"/>
    <n v="356"/>
    <s v="E"/>
  </r>
  <r>
    <s v="American Chopper 2: Full Throttle"/>
    <x v="4"/>
    <n v="8"/>
    <x v="3"/>
    <x v="1"/>
    <n v="7"/>
    <s v="Zoo Digital Publishing"/>
    <n v="39"/>
    <n v="90000"/>
    <n v="70000"/>
    <n v="0"/>
    <n v="20000"/>
    <n v="180000"/>
    <n v="45000"/>
    <n v="0"/>
    <m/>
    <m/>
    <n v="8.1"/>
    <n v="9"/>
    <s v="Creat Studios"/>
    <n v="255"/>
    <s v="T"/>
  </r>
  <r>
    <s v="Borderlands"/>
    <x v="8"/>
    <n v="6"/>
    <x v="2"/>
    <x v="6"/>
    <n v="9"/>
    <s v="Take-Two Interactive"/>
    <n v="32"/>
    <n v="10000"/>
    <n v="140000"/>
    <n v="0"/>
    <n v="30000"/>
    <n v="180000"/>
    <n v="45000"/>
    <n v="0"/>
    <n v="8.1"/>
    <n v="37"/>
    <n v="7.8"/>
    <n v="1363"/>
    <s v="Gearbox Software"/>
    <n v="469"/>
    <s v="M"/>
  </r>
  <r>
    <s v="de Blob 2"/>
    <x v="0"/>
    <n v="13"/>
    <x v="10"/>
    <x v="2"/>
    <n v="5"/>
    <s v="THQ"/>
    <n v="34"/>
    <n v="110000"/>
    <n v="60000"/>
    <n v="0"/>
    <n v="20000"/>
    <n v="190000"/>
    <n v="47500"/>
    <n v="0"/>
    <n v="7.9"/>
    <n v="20"/>
    <n v="8.1"/>
    <n v="26"/>
    <s v="Blue Tongue Entertainment"/>
    <n v="172"/>
    <s v="E10+"/>
  </r>
  <r>
    <s v="Silent Hill 4: The Room"/>
    <x v="7"/>
    <n v="16"/>
    <x v="7"/>
    <x v="4"/>
    <n v="1"/>
    <s v="Konami Digital Entertainment"/>
    <n v="19"/>
    <n v="140000"/>
    <n v="40000"/>
    <n v="0"/>
    <n v="10000"/>
    <n v="190000"/>
    <n v="47500"/>
    <n v="0"/>
    <n v="7.6"/>
    <n v="43"/>
    <n v="8.3000000000000007"/>
    <n v="26"/>
    <s v="KCET"/>
    <n v="631"/>
    <s v="M"/>
  </r>
  <r>
    <s v="Commandos 2: Men of Courage"/>
    <x v="4"/>
    <n v="8"/>
    <x v="8"/>
    <x v="11"/>
    <n v="12"/>
    <s v="Eidos Interactive"/>
    <n v="14"/>
    <n v="90000"/>
    <n v="70000"/>
    <n v="0"/>
    <n v="20000"/>
    <n v="180000"/>
    <n v="45000"/>
    <n v="0"/>
    <n v="6.7"/>
    <n v="19"/>
    <n v="6.8"/>
    <n v="11"/>
    <s v="Pyro Studios"/>
    <n v="908"/>
    <s v="T"/>
  </r>
  <r>
    <s v="Remember Me"/>
    <x v="2"/>
    <n v="15"/>
    <x v="6"/>
    <x v="4"/>
    <n v="1"/>
    <s v="Capcom"/>
    <n v="8"/>
    <n v="100000"/>
    <n v="60000"/>
    <n v="0"/>
    <n v="20000"/>
    <n v="180000"/>
    <n v="45000"/>
    <n v="0"/>
    <n v="7"/>
    <n v="42"/>
    <n v="7.5"/>
    <n v="267"/>
    <s v="DONTNOD Entertainment"/>
    <n v="323"/>
    <s v="M"/>
  </r>
  <r>
    <s v="Brink"/>
    <x v="8"/>
    <n v="6"/>
    <x v="10"/>
    <x v="6"/>
    <n v="9"/>
    <s v="Bethesda Softworks"/>
    <n v="7"/>
    <n v="60000"/>
    <n v="90000"/>
    <n v="0"/>
    <n v="30000"/>
    <n v="180000"/>
    <n v="45000"/>
    <n v="0"/>
    <n v="7"/>
    <n v="38"/>
    <n v="6"/>
    <n v="547"/>
    <s v="Splash Damage"/>
    <n v="1072"/>
    <s v="T"/>
  </r>
  <r>
    <s v="FIFA Soccer 2002"/>
    <x v="11"/>
    <n v="5"/>
    <x v="9"/>
    <x v="0"/>
    <n v="11"/>
    <s v="Electronic Arts"/>
    <n v="15"/>
    <n v="140000"/>
    <n v="40000"/>
    <n v="0"/>
    <n v="0"/>
    <n v="180000"/>
    <n v="45000"/>
    <n v="0"/>
    <n v="8.1"/>
    <n v="13"/>
    <n v="8"/>
    <n v="9"/>
    <s v="EA Sports"/>
    <n v="356"/>
    <s v="E"/>
  </r>
  <r>
    <s v="Lips: Party Classics"/>
    <x v="2"/>
    <n v="15"/>
    <x v="5"/>
    <x v="3"/>
    <n v="4"/>
    <s v="Microsoft Game Studios"/>
    <n v="23"/>
    <n v="50000"/>
    <n v="110000"/>
    <n v="0"/>
    <n v="20000"/>
    <n v="180000"/>
    <n v="45000"/>
    <n v="0"/>
    <n v="6.9"/>
    <n v="10"/>
    <m/>
    <m/>
    <s v="iNiS"/>
    <n v="575"/>
    <s v="T"/>
  </r>
  <r>
    <s v="Disney's Tarzan Untamed"/>
    <x v="11"/>
    <n v="5"/>
    <x v="9"/>
    <x v="2"/>
    <n v="5"/>
    <s v="Ubisoft"/>
    <n v="35"/>
    <n v="140000"/>
    <n v="40000"/>
    <n v="0"/>
    <n v="0"/>
    <n v="180000"/>
    <n v="45000"/>
    <n v="0"/>
    <n v="6.1"/>
    <n v="11"/>
    <n v="7.4"/>
    <n v="8"/>
    <s v="Ubisoft Montreal"/>
    <n v="1207"/>
    <s v="E"/>
  </r>
  <r>
    <s v="Marvel Super Hero Squad: Comic Combat"/>
    <x v="0"/>
    <n v="13"/>
    <x v="10"/>
    <x v="4"/>
    <n v="1"/>
    <s v="THQ"/>
    <n v="34"/>
    <n v="140000"/>
    <n v="30000"/>
    <n v="0"/>
    <n v="10000"/>
    <n v="180000"/>
    <n v="45000"/>
    <n v="0"/>
    <m/>
    <m/>
    <m/>
    <m/>
    <s v="THQ"/>
    <n v="1158"/>
    <s v="E10+"/>
  </r>
  <r>
    <s v="Trinity Universe"/>
    <x v="3"/>
    <n v="9"/>
    <x v="2"/>
    <x v="9"/>
    <n v="8"/>
    <s v="Nippon Ichi Software"/>
    <n v="27"/>
    <n v="70000"/>
    <n v="50000"/>
    <n v="30000"/>
    <n v="20000"/>
    <n v="170000"/>
    <n v="42500"/>
    <n v="0"/>
    <n v="6.2"/>
    <n v="25"/>
    <n v="7.2"/>
    <n v="28"/>
    <s v="Gust, Idea Factory"/>
    <n v="503"/>
    <s v="T"/>
  </r>
  <r>
    <s v="Pirates: Hunt For Blackbeard's Booty"/>
    <x v="0"/>
    <n v="13"/>
    <x v="1"/>
    <x v="10"/>
    <n v="2"/>
    <s v="Activision"/>
    <n v="4"/>
    <n v="80000"/>
    <n v="80000"/>
    <n v="0"/>
    <n v="20000"/>
    <n v="180000"/>
    <n v="45000"/>
    <n v="0"/>
    <m/>
    <m/>
    <m/>
    <m/>
    <s v="Activision"/>
    <n v="35"/>
    <s v="E"/>
  </r>
  <r>
    <s v="Senran Kagura: Estival Versus"/>
    <x v="6"/>
    <n v="10"/>
    <x v="13"/>
    <x v="4"/>
    <n v="1"/>
    <s v="Marvelous Interactive"/>
    <n v="22"/>
    <n v="80000"/>
    <n v="0"/>
    <n v="80000"/>
    <n v="20000"/>
    <n v="180000"/>
    <n v="45000"/>
    <n v="0"/>
    <n v="6.7"/>
    <n v="25"/>
    <n v="8"/>
    <n v="96"/>
    <s v="Marvelous Inc."/>
    <n v="707"/>
    <s v="M"/>
  </r>
  <r>
    <s v="Ball Breakers"/>
    <x v="14"/>
    <n v="7"/>
    <x v="16"/>
    <x v="4"/>
    <n v="1"/>
    <s v="Take-Two Interactive"/>
    <n v="32"/>
    <n v="100000"/>
    <n v="70000"/>
    <n v="0"/>
    <n v="10000"/>
    <n v="180000"/>
    <n v="45000"/>
    <n v="0"/>
    <n v="6.8"/>
    <n v="10"/>
    <n v="5.3"/>
    <n v="4"/>
    <s v="Lost Toys"/>
    <n v="681"/>
    <s v="E"/>
  </r>
  <r>
    <s v="Splatterhouse"/>
    <x v="2"/>
    <n v="15"/>
    <x v="5"/>
    <x v="4"/>
    <n v="1"/>
    <s v="Namco Bandai Games"/>
    <n v="25"/>
    <n v="140000"/>
    <n v="30000"/>
    <n v="0"/>
    <n v="10000"/>
    <n v="180000"/>
    <n v="45000"/>
    <n v="0"/>
    <n v="6.2"/>
    <n v="51"/>
    <n v="7.6"/>
    <n v="60"/>
    <s v="Namco Bandai Games America, Namco Bandai Games"/>
    <n v="770"/>
    <s v="M"/>
  </r>
  <r>
    <s v="EyeToy: Groove"/>
    <x v="4"/>
    <n v="8"/>
    <x v="15"/>
    <x v="3"/>
    <n v="4"/>
    <s v="Sony Computer Entertainment"/>
    <n v="30"/>
    <n v="90000"/>
    <n v="70000"/>
    <n v="0"/>
    <n v="20000"/>
    <n v="180000"/>
    <n v="45000"/>
    <n v="0"/>
    <n v="7.3"/>
    <n v="34"/>
    <n v="8"/>
    <n v="5"/>
    <s v="SCEE"/>
    <n v="1000"/>
    <s v="E"/>
  </r>
  <r>
    <s v="You Don't Know Jack"/>
    <x v="3"/>
    <n v="9"/>
    <x v="10"/>
    <x v="3"/>
    <n v="4"/>
    <s v="THQ"/>
    <n v="34"/>
    <n v="160000"/>
    <n v="0"/>
    <n v="0"/>
    <n v="10000"/>
    <n v="170000"/>
    <n v="42500"/>
    <n v="0"/>
    <n v="8.1999999999999993"/>
    <n v="11"/>
    <n v="7.3"/>
    <n v="18"/>
    <s v="Jellyvision, Iron Galaxy Studios"/>
    <n v="608"/>
    <s v="T"/>
  </r>
  <r>
    <s v="Armored Core: Last Raven"/>
    <x v="4"/>
    <n v="8"/>
    <x v="3"/>
    <x v="8"/>
    <n v="10"/>
    <s v="505 Games"/>
    <n v="1"/>
    <n v="50000"/>
    <n v="40000"/>
    <n v="80000"/>
    <n v="10000"/>
    <n v="180000"/>
    <n v="45000"/>
    <n v="0"/>
    <n v="5.9"/>
    <n v="16"/>
    <n v="8.9"/>
    <n v="14"/>
    <s v="From Software"/>
    <n v="434"/>
    <s v="T"/>
  </r>
  <r>
    <s v="Burnout Legends"/>
    <x v="1"/>
    <n v="3"/>
    <x v="3"/>
    <x v="1"/>
    <n v="7"/>
    <s v="Electronic Arts"/>
    <n v="15"/>
    <n v="150000"/>
    <n v="20000"/>
    <n v="0"/>
    <n v="10000"/>
    <n v="180000"/>
    <n v="45000"/>
    <n v="0"/>
    <n v="3.8"/>
    <n v="12"/>
    <n v="6"/>
    <n v="59"/>
    <s v="Visual Impact"/>
    <n v="1260"/>
    <s v="E"/>
  </r>
  <r>
    <s v="Tomb Raider: Underworld"/>
    <x v="4"/>
    <n v="8"/>
    <x v="2"/>
    <x v="4"/>
    <n v="1"/>
    <s v="Eidos Interactive"/>
    <n v="14"/>
    <n v="90000"/>
    <n v="40000"/>
    <n v="0"/>
    <n v="50000"/>
    <n v="180000"/>
    <n v="45000"/>
    <n v="0"/>
    <m/>
    <m/>
    <n v="5.8"/>
    <n v="30"/>
    <s v="Crystal Dynamics"/>
    <n v="264"/>
    <s v="T"/>
  </r>
  <r>
    <s v="College Hoops 2K7"/>
    <x v="3"/>
    <n v="9"/>
    <x v="4"/>
    <x v="0"/>
    <n v="11"/>
    <s v="Take-Two Interactive"/>
    <n v="32"/>
    <n v="160000"/>
    <n v="0"/>
    <n v="0"/>
    <n v="10000"/>
    <n v="170000"/>
    <n v="42500"/>
    <n v="0"/>
    <n v="8.1"/>
    <n v="9"/>
    <n v="7.1"/>
    <n v="8"/>
    <s v="2K Sports"/>
    <n v="13"/>
    <s v="E"/>
  </r>
  <r>
    <s v="Hello Kitty: Birthday Adventures"/>
    <x v="1"/>
    <n v="3"/>
    <x v="5"/>
    <x v="10"/>
    <n v="2"/>
    <s v="Namco Bandai Games"/>
    <n v="25"/>
    <n v="60000"/>
    <n v="100000"/>
    <n v="0"/>
    <n v="20000"/>
    <n v="180000"/>
    <n v="45000"/>
    <n v="0"/>
    <m/>
    <m/>
    <m/>
    <m/>
    <s v="OneNine Studios"/>
    <n v="839"/>
    <s v="E"/>
  </r>
  <r>
    <s v="K-1 World Grand Prix"/>
    <x v="4"/>
    <n v="8"/>
    <x v="8"/>
    <x v="0"/>
    <n v="11"/>
    <s v="Konami Digital Entertainment"/>
    <n v="19"/>
    <n v="40000"/>
    <n v="30000"/>
    <n v="100000"/>
    <n v="10000"/>
    <n v="180000"/>
    <n v="45000"/>
    <n v="0"/>
    <n v="6.7"/>
    <n v="24"/>
    <n v="9"/>
    <n v="7"/>
    <s v="Konami"/>
    <n v="646"/>
    <s v="T"/>
  </r>
  <r>
    <s v="Juiced"/>
    <x v="7"/>
    <n v="16"/>
    <x v="3"/>
    <x v="1"/>
    <n v="7"/>
    <s v="THQ"/>
    <n v="34"/>
    <n v="130000"/>
    <n v="40000"/>
    <n v="0"/>
    <n v="10000"/>
    <n v="180000"/>
    <n v="45000"/>
    <n v="0"/>
    <n v="6.8"/>
    <n v="39"/>
    <n v="9.1"/>
    <n v="15"/>
    <s v="Juice Games"/>
    <n v="612"/>
    <s v="T"/>
  </r>
  <r>
    <s v="Naruto Shippuden: Dragon Blade Chronicles"/>
    <x v="0"/>
    <n v="13"/>
    <x v="2"/>
    <x v="4"/>
    <n v="1"/>
    <s v="505 Games"/>
    <n v="1"/>
    <n v="110000"/>
    <n v="10000"/>
    <n v="50000"/>
    <n v="10000"/>
    <n v="180000"/>
    <n v="45000"/>
    <n v="0"/>
    <n v="3.8"/>
    <n v="14"/>
    <n v="3"/>
    <n v="12"/>
    <s v="Eighting, Takara Tomy"/>
    <n v="375"/>
    <s v="E10+"/>
  </r>
  <r>
    <s v="Looney Tunes: Back in Action"/>
    <x v="12"/>
    <n v="4"/>
    <x v="15"/>
    <x v="2"/>
    <n v="5"/>
    <s v="Electronic Arts"/>
    <n v="15"/>
    <n v="130000"/>
    <n v="50000"/>
    <n v="0"/>
    <n v="0"/>
    <n v="180000"/>
    <n v="45000"/>
    <n v="0"/>
    <n v="4.7"/>
    <n v="7"/>
    <m/>
    <m/>
    <s v="Warthog"/>
    <n v="1275"/>
    <s v="E"/>
  </r>
  <r>
    <s v="Shaun White Skateboarding"/>
    <x v="0"/>
    <n v="13"/>
    <x v="5"/>
    <x v="0"/>
    <n v="11"/>
    <s v="Ubisoft"/>
    <n v="35"/>
    <n v="130000"/>
    <n v="30000"/>
    <n v="0"/>
    <n v="10000"/>
    <n v="170000"/>
    <n v="42500"/>
    <n v="0"/>
    <n v="5.9"/>
    <n v="6"/>
    <m/>
    <m/>
    <s v="Ubisoft Montreal"/>
    <n v="1207"/>
    <s v="E10+"/>
  </r>
  <r>
    <s v="DiRT Showdown"/>
    <x v="3"/>
    <n v="9"/>
    <x v="11"/>
    <x v="1"/>
    <n v="7"/>
    <s v="Codemasters"/>
    <n v="9"/>
    <n v="20000"/>
    <n v="120000"/>
    <n v="0"/>
    <n v="30000"/>
    <n v="170000"/>
    <n v="42500"/>
    <n v="0"/>
    <n v="7.5"/>
    <n v="27"/>
    <n v="6.3"/>
    <n v="43"/>
    <s v="Codemasters"/>
    <n v="235"/>
    <s v="E10+"/>
  </r>
  <r>
    <s v="Virtua Tennis"/>
    <x v="12"/>
    <n v="4"/>
    <x v="8"/>
    <x v="0"/>
    <n v="11"/>
    <s v="Atari"/>
    <n v="5"/>
    <n v="130000"/>
    <n v="50000"/>
    <n v="0"/>
    <n v="0"/>
    <n v="180000"/>
    <n v="45000"/>
    <n v="0"/>
    <n v="8.3000000000000007"/>
    <n v="14"/>
    <m/>
    <m/>
    <s v="Altron"/>
    <n v="50"/>
    <s v="E"/>
  </r>
  <r>
    <s v="Sonic Riders: Zero Gravity"/>
    <x v="4"/>
    <n v="8"/>
    <x v="1"/>
    <x v="1"/>
    <n v="7"/>
    <s v="Sega"/>
    <n v="29"/>
    <n v="90000"/>
    <n v="70000"/>
    <n v="0"/>
    <n v="20000"/>
    <n v="180000"/>
    <n v="45000"/>
    <n v="0"/>
    <n v="5.6"/>
    <n v="16"/>
    <n v="8.3000000000000007"/>
    <n v="27"/>
    <s v="Sonic Team"/>
    <n v="1056"/>
    <s v="E"/>
  </r>
  <r>
    <s v="NBA Hoopz"/>
    <x v="4"/>
    <n v="8"/>
    <x v="9"/>
    <x v="0"/>
    <n v="11"/>
    <s v="Midway Games"/>
    <n v="24"/>
    <n v="90000"/>
    <n v="70000"/>
    <n v="0"/>
    <n v="20000"/>
    <n v="180000"/>
    <n v="45000"/>
    <n v="0"/>
    <n v="6.3"/>
    <n v="10"/>
    <m/>
    <m/>
    <s v="Eurocom Entertainment Software"/>
    <n v="394"/>
    <s v="E"/>
  </r>
  <r>
    <s v="ESPN X Games Skateboarding"/>
    <x v="12"/>
    <n v="4"/>
    <x v="9"/>
    <x v="0"/>
    <n v="11"/>
    <s v="Konami Digital Entertainment"/>
    <n v="19"/>
    <n v="130000"/>
    <n v="50000"/>
    <n v="0"/>
    <n v="0"/>
    <n v="180000"/>
    <n v="45000"/>
    <n v="0"/>
    <m/>
    <m/>
    <m/>
    <m/>
    <s v="Konami Computer Entertainment Hawaii"/>
    <n v="647"/>
    <s v="E"/>
  </r>
  <r>
    <s v="Nancy Drew: The Hidden Staircase"/>
    <x v="1"/>
    <n v="3"/>
    <x v="1"/>
    <x v="10"/>
    <n v="2"/>
    <s v="THQ"/>
    <n v="34"/>
    <n v="160000"/>
    <n v="0"/>
    <n v="0"/>
    <n v="10000"/>
    <n v="170000"/>
    <n v="42500"/>
    <n v="0"/>
    <m/>
    <m/>
    <n v="6"/>
    <n v="6"/>
    <s v="Gorilla Systems"/>
    <n v="489"/>
    <s v="E"/>
  </r>
  <r>
    <s v="Full Auto 2: Battlelines"/>
    <x v="3"/>
    <n v="9"/>
    <x v="0"/>
    <x v="1"/>
    <n v="7"/>
    <s v="Sega"/>
    <n v="29"/>
    <n v="140000"/>
    <n v="20000"/>
    <n v="0"/>
    <n v="20000"/>
    <n v="180000"/>
    <n v="45000"/>
    <n v="0"/>
    <n v="6.7"/>
    <n v="43"/>
    <n v="7.6"/>
    <n v="25"/>
    <s v="Pseudo Interactive"/>
    <n v="903"/>
    <s v="T"/>
  </r>
  <r>
    <s v="College Hoops 2K8"/>
    <x v="2"/>
    <n v="15"/>
    <x v="4"/>
    <x v="0"/>
    <n v="11"/>
    <s v="Take-Two Interactive"/>
    <n v="32"/>
    <n v="160000"/>
    <n v="0"/>
    <n v="0"/>
    <n v="10000"/>
    <n v="170000"/>
    <n v="42500"/>
    <n v="0"/>
    <n v="8.1"/>
    <n v="21"/>
    <n v="6.9"/>
    <n v="16"/>
    <s v="Visual Concepts"/>
    <n v="1259"/>
    <s v="E"/>
  </r>
  <r>
    <s v="How to Train Your Dragon"/>
    <x v="3"/>
    <n v="9"/>
    <x v="5"/>
    <x v="4"/>
    <n v="1"/>
    <s v="Activision"/>
    <n v="4"/>
    <n v="120000"/>
    <n v="30000"/>
    <n v="0"/>
    <n v="20000"/>
    <n v="170000"/>
    <n v="42500"/>
    <n v="0"/>
    <n v="5.0999999999999996"/>
    <n v="18"/>
    <n v="7"/>
    <n v="6"/>
    <s v="Etranges Libellules"/>
    <n v="392"/>
    <s v="E10+"/>
  </r>
  <r>
    <s v="Backyard Basketball"/>
    <x v="12"/>
    <n v="4"/>
    <x v="7"/>
    <x v="0"/>
    <n v="11"/>
    <s v="Atari"/>
    <n v="5"/>
    <n v="130000"/>
    <n v="50000"/>
    <n v="0"/>
    <n v="0"/>
    <n v="180000"/>
    <n v="45000"/>
    <n v="0"/>
    <m/>
    <m/>
    <m/>
    <m/>
    <s v="Mistic Software"/>
    <n v="746"/>
    <s v="E"/>
  </r>
  <r>
    <s v="Madden NFL 09"/>
    <x v="7"/>
    <n v="16"/>
    <x v="1"/>
    <x v="0"/>
    <n v="11"/>
    <s v="Electronic Arts"/>
    <n v="15"/>
    <n v="130000"/>
    <n v="40000"/>
    <n v="0"/>
    <n v="10000"/>
    <n v="180000"/>
    <n v="45000"/>
    <n v="0"/>
    <m/>
    <m/>
    <n v="5.5"/>
    <n v="6"/>
    <s v="EA Tiburon"/>
    <n v="360"/>
    <s v="E"/>
  </r>
  <r>
    <s v="Dynasty Warriors: Gundam 3"/>
    <x v="2"/>
    <n v="15"/>
    <x v="5"/>
    <x v="4"/>
    <n v="1"/>
    <s v="Tecmo Koei"/>
    <n v="33"/>
    <n v="110000"/>
    <n v="30000"/>
    <n v="20000"/>
    <n v="10000"/>
    <n v="170000"/>
    <n v="42500"/>
    <n v="0"/>
    <n v="6.5"/>
    <n v="27"/>
    <n v="7.8"/>
    <n v="20"/>
    <s v="Koei Tecmo Games"/>
    <n v="640"/>
    <s v="T"/>
  </r>
  <r>
    <s v="NHL 2004"/>
    <x v="7"/>
    <n v="16"/>
    <x v="15"/>
    <x v="0"/>
    <n v="11"/>
    <s v="Electronic Arts"/>
    <n v="15"/>
    <n v="130000"/>
    <n v="40000"/>
    <n v="0"/>
    <n v="10000"/>
    <n v="180000"/>
    <n v="45000"/>
    <n v="0"/>
    <n v="8.5"/>
    <n v="21"/>
    <n v="6.5"/>
    <n v="31"/>
    <s v="EA Black Box"/>
    <n v="337"/>
    <s v="E"/>
  </r>
  <r>
    <s v="Namco Museum: 50th Anniversary"/>
    <x v="7"/>
    <n v="16"/>
    <x v="3"/>
    <x v="3"/>
    <n v="4"/>
    <s v="Namco Bandai Games"/>
    <n v="25"/>
    <n v="130000"/>
    <n v="40000"/>
    <n v="0"/>
    <n v="10000"/>
    <n v="180000"/>
    <n v="45000"/>
    <n v="0"/>
    <n v="6.2"/>
    <n v="23"/>
    <m/>
    <m/>
    <s v="Backbone Vancouver"/>
    <n v="112"/>
    <s v="E10+"/>
  </r>
  <r>
    <s v="Monster 4x4: Stunt Racer"/>
    <x v="0"/>
    <n v="13"/>
    <x v="2"/>
    <x v="1"/>
    <n v="7"/>
    <s v="Ubisoft"/>
    <n v="35"/>
    <n v="160000"/>
    <n v="0"/>
    <n v="0"/>
    <n v="10000"/>
    <n v="170000"/>
    <n v="42500"/>
    <n v="0"/>
    <m/>
    <m/>
    <n v="5.2"/>
    <n v="9"/>
    <s v="Ubisoft"/>
    <n v="1199"/>
    <s v="E"/>
  </r>
  <r>
    <s v="NFL 2K2"/>
    <x v="7"/>
    <n v="16"/>
    <x v="8"/>
    <x v="0"/>
    <n v="11"/>
    <s v="Sega"/>
    <n v="29"/>
    <n v="130000"/>
    <n v="40000"/>
    <n v="0"/>
    <n v="10000"/>
    <n v="180000"/>
    <n v="45000"/>
    <n v="0"/>
    <n v="8.6999999999999993"/>
    <n v="18"/>
    <m/>
    <m/>
    <s v="Visual Concepts"/>
    <n v="1259"/>
    <s v="E"/>
  </r>
  <r>
    <s v="MindJack"/>
    <x v="3"/>
    <n v="9"/>
    <x v="10"/>
    <x v="6"/>
    <n v="9"/>
    <s v="Square Enix"/>
    <n v="31"/>
    <n v="70000"/>
    <n v="70000"/>
    <n v="0"/>
    <n v="30000"/>
    <n v="170000"/>
    <n v="42500"/>
    <n v="0"/>
    <n v="4.4000000000000004"/>
    <n v="31"/>
    <n v="1.7"/>
    <n v="46"/>
    <s v="FeelPlus"/>
    <n v="414"/>
    <s v="M"/>
  </r>
  <r>
    <s v="Marvel Super Hero Squad: Comic Combat"/>
    <x v="2"/>
    <n v="15"/>
    <x v="10"/>
    <x v="4"/>
    <n v="1"/>
    <s v="THQ"/>
    <n v="34"/>
    <n v="130000"/>
    <n v="40000"/>
    <n v="0"/>
    <n v="10000"/>
    <n v="180000"/>
    <n v="45000"/>
    <n v="0"/>
    <m/>
    <m/>
    <m/>
    <m/>
    <s v="THQ"/>
    <n v="1158"/>
    <s v="E10+"/>
  </r>
  <r>
    <s v="NBA Live 16"/>
    <x v="6"/>
    <n v="10"/>
    <x v="13"/>
    <x v="0"/>
    <n v="11"/>
    <s v="Electronic Arts"/>
    <n v="15"/>
    <n v="100000"/>
    <n v="40000"/>
    <n v="0"/>
    <n v="30000"/>
    <n v="170000"/>
    <n v="42500"/>
    <n v="0"/>
    <n v="5.9"/>
    <n v="27"/>
    <n v="6.1"/>
    <n v="70"/>
    <s v="EA Sports"/>
    <n v="356"/>
    <s v="E"/>
  </r>
  <r>
    <s v="WWE SmackDown vs. Raw 2009"/>
    <x v="1"/>
    <n v="3"/>
    <x v="1"/>
    <x v="7"/>
    <n v="3"/>
    <s v="THQ"/>
    <n v="34"/>
    <n v="140000"/>
    <n v="20000"/>
    <n v="0"/>
    <n v="10000"/>
    <n v="170000"/>
    <n v="42500"/>
    <n v="0"/>
    <n v="5.8"/>
    <n v="15"/>
    <n v="7.8"/>
    <n v="6"/>
    <s v="TOSE"/>
    <n v="1174"/>
    <s v="T"/>
  </r>
  <r>
    <s v="Dark Souls II"/>
    <x v="8"/>
    <n v="6"/>
    <x v="12"/>
    <x v="9"/>
    <n v="8"/>
    <s v="Namco Bandai Games"/>
    <n v="25"/>
    <n v="80000"/>
    <n v="80000"/>
    <n v="0"/>
    <n v="10000"/>
    <n v="170000"/>
    <n v="42500"/>
    <n v="0"/>
    <n v="9.1"/>
    <n v="36"/>
    <n v="7.1"/>
    <n v="2318"/>
    <s v="From Software"/>
    <n v="434"/>
    <s v="T"/>
  </r>
  <r>
    <s v="The Suffering: Ties That Bind"/>
    <x v="4"/>
    <n v="8"/>
    <x v="3"/>
    <x v="4"/>
    <n v="1"/>
    <s v="Midway Games"/>
    <n v="24"/>
    <n v="90000"/>
    <n v="70000"/>
    <n v="0"/>
    <n v="20000"/>
    <n v="180000"/>
    <n v="45000"/>
    <n v="0"/>
    <n v="7.5"/>
    <n v="37"/>
    <n v="8"/>
    <n v="23"/>
    <s v="Surreal Software"/>
    <n v="1107"/>
    <s v="M"/>
  </r>
  <r>
    <s v="EyeToy: Kinetic"/>
    <x v="4"/>
    <n v="8"/>
    <x v="3"/>
    <x v="0"/>
    <n v="11"/>
    <s v="Sony Computer Entertainment"/>
    <n v="30"/>
    <n v="90000"/>
    <n v="70000"/>
    <n v="0"/>
    <n v="20000"/>
    <n v="180000"/>
    <n v="45000"/>
    <n v="0"/>
    <n v="7.8"/>
    <n v="32"/>
    <n v="8.3000000000000007"/>
    <n v="11"/>
    <s v="SCEE London Studio"/>
    <n v="1001"/>
    <s v="E"/>
  </r>
  <r>
    <s v="Fancy Nancy: Tea Party Time!"/>
    <x v="1"/>
    <n v="3"/>
    <x v="5"/>
    <x v="10"/>
    <n v="2"/>
    <s v="THQ"/>
    <n v="34"/>
    <n v="160000"/>
    <n v="0"/>
    <n v="0"/>
    <n v="10000"/>
    <n v="170000"/>
    <n v="42500"/>
    <n v="0"/>
    <m/>
    <m/>
    <m/>
    <m/>
    <s v="Webfoot Technologies"/>
    <n v="1278"/>
    <s v="E"/>
  </r>
  <r>
    <s v="Project Spark"/>
    <x v="13"/>
    <n v="17"/>
    <x v="12"/>
    <x v="3"/>
    <n v="4"/>
    <s v="Microsoft Game Studios"/>
    <n v="23"/>
    <n v="110000"/>
    <n v="50000"/>
    <n v="0"/>
    <n v="20000"/>
    <n v="180000"/>
    <n v="45000"/>
    <n v="0"/>
    <n v="7.3"/>
    <n v="26"/>
    <n v="7"/>
    <n v="151"/>
    <s v="Microsoft Game Studios"/>
    <n v="731"/>
    <s v="E10+"/>
  </r>
  <r>
    <s v="Cabela's Adventure Camp"/>
    <x v="0"/>
    <n v="13"/>
    <x v="10"/>
    <x v="3"/>
    <n v="4"/>
    <s v="Activision"/>
    <n v="4"/>
    <n v="140000"/>
    <n v="20000"/>
    <n v="0"/>
    <n v="20000"/>
    <n v="180000"/>
    <n v="45000"/>
    <n v="0"/>
    <m/>
    <m/>
    <m/>
    <m/>
    <s v="Cauldron Ltd."/>
    <n v="211"/>
    <s v="E"/>
  </r>
  <r>
    <s v="SEGA Bass Fishing Duel"/>
    <x v="4"/>
    <n v="8"/>
    <x v="8"/>
    <x v="0"/>
    <n v="11"/>
    <s v="Sega"/>
    <n v="29"/>
    <n v="90000"/>
    <n v="70000"/>
    <n v="0"/>
    <n v="20000"/>
    <n v="180000"/>
    <n v="45000"/>
    <n v="0"/>
    <n v="6.8"/>
    <n v="13"/>
    <m/>
    <m/>
    <s v="Wow Entertainment"/>
    <n v="1288"/>
    <s v="E"/>
  </r>
  <r>
    <s v="Rugrats: Royal Ransom"/>
    <x v="11"/>
    <n v="5"/>
    <x v="8"/>
    <x v="2"/>
    <n v="5"/>
    <s v="THQ"/>
    <n v="34"/>
    <n v="130000"/>
    <n v="30000"/>
    <n v="0"/>
    <n v="0"/>
    <n v="160000"/>
    <n v="40000"/>
    <n v="0"/>
    <m/>
    <m/>
    <n v="6.7"/>
    <n v="6"/>
    <s v="Avalanche Software"/>
    <n v="104"/>
    <s v="E"/>
  </r>
  <r>
    <s v="Winning Eleven: Pro Evolution Soccer 2007"/>
    <x v="1"/>
    <n v="3"/>
    <x v="0"/>
    <x v="0"/>
    <n v="11"/>
    <s v="Konami Digital Entertainment"/>
    <n v="19"/>
    <n v="0"/>
    <n v="0"/>
    <n v="170000"/>
    <n v="0"/>
    <n v="170000"/>
    <n v="42500"/>
    <n v="0"/>
    <n v="6.3"/>
    <n v="5"/>
    <n v="7.9"/>
    <n v="12"/>
    <s v="KCET"/>
    <n v="631"/>
    <s v="E"/>
  </r>
  <r>
    <s v="Rapala Fishing Frenzy 2009"/>
    <x v="3"/>
    <n v="9"/>
    <x v="1"/>
    <x v="0"/>
    <n v="11"/>
    <s v="Activision"/>
    <n v="4"/>
    <n v="160000"/>
    <n v="0"/>
    <n v="0"/>
    <n v="10000"/>
    <n v="170000"/>
    <n v="42500"/>
    <n v="0"/>
    <n v="3.1"/>
    <n v="4"/>
    <n v="4.4000000000000004"/>
    <n v="9"/>
    <s v="FUN Labs"/>
    <n v="441"/>
    <s v="E"/>
  </r>
  <r>
    <s v="Open Season"/>
    <x v="11"/>
    <n v="5"/>
    <x v="0"/>
    <x v="2"/>
    <n v="5"/>
    <s v="Ubisoft"/>
    <n v="35"/>
    <n v="130000"/>
    <n v="30000"/>
    <n v="0"/>
    <n v="0"/>
    <n v="160000"/>
    <n v="40000"/>
    <n v="0"/>
    <n v="5.9"/>
    <n v="6"/>
    <m/>
    <m/>
    <s v="Ubisoft"/>
    <n v="1199"/>
    <s v="E10+"/>
  </r>
  <r>
    <s v="Ridge Racer"/>
    <x v="15"/>
    <n v="12"/>
    <x v="10"/>
    <x v="1"/>
    <n v="7"/>
    <s v="Namco Bandai Games"/>
    <n v="25"/>
    <n v="30000"/>
    <n v="70000"/>
    <n v="50000"/>
    <n v="20000"/>
    <n v="170000"/>
    <n v="42500"/>
    <n v="0"/>
    <n v="4.4000000000000004"/>
    <n v="39"/>
    <n v="3.7"/>
    <n v="59"/>
    <s v="Namco Bandai Games, Cellius"/>
    <n v="772"/>
    <s v="E10+"/>
  </r>
  <r>
    <s v="World Championship Poker"/>
    <x v="12"/>
    <n v="4"/>
    <x v="7"/>
    <x v="3"/>
    <n v="4"/>
    <s v="Crave Entertainment"/>
    <n v="10"/>
    <n v="120000"/>
    <n v="50000"/>
    <n v="0"/>
    <n v="0"/>
    <n v="170000"/>
    <n v="42500"/>
    <n v="0"/>
    <n v="6.6"/>
    <n v="5"/>
    <m/>
    <m/>
    <s v="Sensory Sweep"/>
    <n v="1022"/>
    <s v="E"/>
  </r>
  <r>
    <s v="Major League Baseball 2K6"/>
    <x v="11"/>
    <n v="5"/>
    <x v="0"/>
    <x v="0"/>
    <n v="11"/>
    <s v="Take-Two Interactive"/>
    <n v="32"/>
    <n v="130000"/>
    <n v="30000"/>
    <n v="0"/>
    <n v="0"/>
    <n v="160000"/>
    <n v="40000"/>
    <n v="0"/>
    <n v="6.6"/>
    <n v="8"/>
    <m/>
    <m/>
    <s v="Kush Games"/>
    <n v="659"/>
    <s v="E"/>
  </r>
  <r>
    <s v="Smash Court Tennis Pro Tournament"/>
    <x v="4"/>
    <n v="8"/>
    <x v="8"/>
    <x v="0"/>
    <n v="11"/>
    <s v="Sony Computer Entertainment"/>
    <n v="30"/>
    <n v="80000"/>
    <n v="70000"/>
    <n v="0"/>
    <n v="20000"/>
    <n v="170000"/>
    <n v="42500"/>
    <n v="0"/>
    <n v="7.3"/>
    <n v="15"/>
    <n v="7.4"/>
    <n v="10"/>
    <s v="Namco"/>
    <n v="767"/>
    <s v="E"/>
  </r>
  <r>
    <s v="Race Pro"/>
    <x v="2"/>
    <n v="15"/>
    <x v="2"/>
    <x v="1"/>
    <n v="7"/>
    <s v="Atari"/>
    <n v="5"/>
    <n v="60000"/>
    <n v="90000"/>
    <n v="0"/>
    <n v="20000"/>
    <n v="170000"/>
    <n v="42500"/>
    <n v="0"/>
    <n v="7.2"/>
    <n v="54"/>
    <n v="7"/>
    <n v="60"/>
    <s v="SimBin"/>
    <n v="1037"/>
    <s v="E"/>
  </r>
  <r>
    <s v="NBA Inside Drive 2004"/>
    <x v="7"/>
    <n v="16"/>
    <x v="15"/>
    <x v="0"/>
    <n v="11"/>
    <s v="Microsoft Game Studios"/>
    <n v="23"/>
    <n v="130000"/>
    <n v="40000"/>
    <n v="0"/>
    <n v="10000"/>
    <n v="180000"/>
    <n v="45000"/>
    <n v="0"/>
    <n v="7.1"/>
    <n v="31"/>
    <n v="8.1999999999999993"/>
    <n v="11"/>
    <s v="High Voltage Software"/>
    <n v="526"/>
    <s v="E"/>
  </r>
  <r>
    <s v="Professional Fisherman's Tour: Northern Hemisphere"/>
    <x v="1"/>
    <n v="3"/>
    <x v="4"/>
    <x v="0"/>
    <n v="11"/>
    <s v="505 Games"/>
    <n v="1"/>
    <n v="160000"/>
    <n v="0"/>
    <n v="0"/>
    <n v="10000"/>
    <n v="170000"/>
    <n v="42500"/>
    <n v="0"/>
    <m/>
    <m/>
    <m/>
    <m/>
    <s v="Starfish"/>
    <n v="1084"/>
    <s v="E"/>
  </r>
  <r>
    <s v="Gretzky NHL 2005"/>
    <x v="4"/>
    <n v="8"/>
    <x v="7"/>
    <x v="0"/>
    <n v="11"/>
    <s v="Sony Computer Entertainment"/>
    <n v="30"/>
    <n v="80000"/>
    <n v="70000"/>
    <n v="0"/>
    <n v="20000"/>
    <n v="170000"/>
    <n v="42500"/>
    <n v="0"/>
    <n v="6.6"/>
    <n v="24"/>
    <n v="9.1"/>
    <n v="14"/>
    <s v="Page 44 Studios"/>
    <n v="852"/>
    <s v="E"/>
  </r>
  <r>
    <s v="Dungeon Siege III"/>
    <x v="8"/>
    <n v="6"/>
    <x v="10"/>
    <x v="9"/>
    <n v="8"/>
    <s v="Square Enix"/>
    <n v="31"/>
    <n v="80000"/>
    <n v="80000"/>
    <n v="0"/>
    <n v="20000"/>
    <n v="180000"/>
    <n v="45000"/>
    <n v="0"/>
    <n v="7.2"/>
    <n v="37"/>
    <n v="4.7"/>
    <n v="399"/>
    <s v="Obsidian Entertainment"/>
    <n v="829"/>
    <s v="T"/>
  </r>
  <r>
    <s v="The Hobbit"/>
    <x v="11"/>
    <n v="5"/>
    <x v="15"/>
    <x v="2"/>
    <n v="5"/>
    <s v="Vivendi Games"/>
    <n v="37"/>
    <n v="130000"/>
    <n v="30000"/>
    <n v="0"/>
    <n v="0"/>
    <n v="160000"/>
    <n v="40000"/>
    <n v="0"/>
    <n v="6.1"/>
    <n v="17"/>
    <n v="7.3"/>
    <n v="8"/>
    <s v="Inevitable Entertainment"/>
    <n v="570"/>
    <s v="E"/>
  </r>
  <r>
    <s v="Skate it"/>
    <x v="1"/>
    <n v="3"/>
    <x v="1"/>
    <x v="0"/>
    <n v="11"/>
    <s v="Electronic Arts"/>
    <n v="15"/>
    <n v="140000"/>
    <n v="20000"/>
    <n v="0"/>
    <n v="10000"/>
    <n v="170000"/>
    <n v="42500"/>
    <n v="0"/>
    <n v="7.2"/>
    <n v="13"/>
    <n v="7.8"/>
    <n v="12"/>
    <s v="Exient Entertainment"/>
    <n v="402"/>
    <s v="E"/>
  </r>
  <r>
    <s v="Cabela's Legendary Adventures"/>
    <x v="0"/>
    <n v="13"/>
    <x v="1"/>
    <x v="0"/>
    <n v="11"/>
    <s v="Activision"/>
    <n v="4"/>
    <n v="160000"/>
    <n v="0"/>
    <n v="0"/>
    <n v="10000"/>
    <n v="170000"/>
    <n v="42500"/>
    <n v="0"/>
    <m/>
    <m/>
    <m/>
    <m/>
    <s v="FUN Labs"/>
    <n v="441"/>
    <s v="T"/>
  </r>
  <r>
    <s v="True Crime: New York City"/>
    <x v="11"/>
    <n v="5"/>
    <x v="3"/>
    <x v="4"/>
    <n v="1"/>
    <s v="Activision"/>
    <n v="4"/>
    <n v="130000"/>
    <n v="30000"/>
    <n v="0"/>
    <n v="0"/>
    <n v="160000"/>
    <n v="40000"/>
    <n v="0"/>
    <n v="5.9"/>
    <n v="25"/>
    <n v="8.8000000000000007"/>
    <n v="24"/>
    <s v="Exakt"/>
    <n v="400"/>
    <s v="M"/>
  </r>
  <r>
    <s v="Metal Arms: Glitch in the System"/>
    <x v="7"/>
    <n v="16"/>
    <x v="15"/>
    <x v="6"/>
    <n v="9"/>
    <s v="Vivendi Games"/>
    <n v="37"/>
    <n v="130000"/>
    <n v="40000"/>
    <n v="0"/>
    <n v="10000"/>
    <n v="180000"/>
    <n v="45000"/>
    <n v="0"/>
    <n v="8.1999999999999993"/>
    <n v="35"/>
    <n v="8.6999999999999993"/>
    <n v="15"/>
    <s v="Swingin' Ape"/>
    <n v="1109"/>
    <s v="T"/>
  </r>
  <r>
    <s v="Toukiden Kiwami"/>
    <x v="6"/>
    <n v="10"/>
    <x v="13"/>
    <x v="4"/>
    <n v="1"/>
    <s v="Tecmo Koei"/>
    <n v="33"/>
    <n v="50000"/>
    <n v="70000"/>
    <n v="20000"/>
    <n v="20000"/>
    <n v="160000"/>
    <n v="40000"/>
    <n v="0"/>
    <n v="7.4"/>
    <n v="35"/>
    <n v="7.6"/>
    <n v="74"/>
    <s v="Koei Tecmo Games"/>
    <n v="640"/>
    <s v="T"/>
  </r>
  <r>
    <s v="Ice Age: Dawn of the Dinosaurs"/>
    <x v="4"/>
    <n v="8"/>
    <x v="2"/>
    <x v="4"/>
    <n v="1"/>
    <s v="Activision"/>
    <n v="4"/>
    <n v="80000"/>
    <n v="70000"/>
    <n v="0"/>
    <n v="20000"/>
    <n v="170000"/>
    <n v="42500"/>
    <n v="0"/>
    <m/>
    <m/>
    <m/>
    <m/>
    <s v="Activision"/>
    <n v="35"/>
    <s v="E10+"/>
  </r>
  <r>
    <s v="ESPN Final Round Golf 2002"/>
    <x v="12"/>
    <n v="4"/>
    <x v="9"/>
    <x v="0"/>
    <n v="11"/>
    <s v="Konami Digital Entertainment"/>
    <n v="19"/>
    <n v="120000"/>
    <n v="50000"/>
    <n v="0"/>
    <n v="0"/>
    <n v="170000"/>
    <n v="42500"/>
    <n v="0"/>
    <n v="7"/>
    <n v="10"/>
    <m/>
    <m/>
    <s v="Konami Computer Entertainment Nagoya"/>
    <n v="648"/>
    <s v="E"/>
  </r>
  <r>
    <s v="NHL 2K9"/>
    <x v="2"/>
    <n v="15"/>
    <x v="1"/>
    <x v="0"/>
    <n v="11"/>
    <s v="Take-Two Interactive"/>
    <n v="32"/>
    <n v="150000"/>
    <n v="10000"/>
    <n v="0"/>
    <n v="10000"/>
    <n v="170000"/>
    <n v="42500"/>
    <n v="0"/>
    <n v="6.9"/>
    <n v="33"/>
    <n v="6.7"/>
    <n v="7"/>
    <s v="Visual Concepts"/>
    <n v="1259"/>
    <s v="E10+"/>
  </r>
  <r>
    <s v="Fight Night Round 2"/>
    <x v="11"/>
    <n v="5"/>
    <x v="3"/>
    <x v="7"/>
    <n v="3"/>
    <s v="Electronic Arts"/>
    <n v="15"/>
    <n v="130000"/>
    <n v="30000"/>
    <n v="0"/>
    <n v="0"/>
    <n v="160000"/>
    <n v="40000"/>
    <n v="0"/>
    <n v="8.6999999999999993"/>
    <n v="32"/>
    <n v="7.9"/>
    <n v="7"/>
    <s v="EA Sports"/>
    <n v="356"/>
    <s v="T"/>
  </r>
  <r>
    <s v="Disney's Atlantis: The Lost Empire"/>
    <x v="14"/>
    <n v="7"/>
    <x v="9"/>
    <x v="2"/>
    <n v="5"/>
    <s v="Sony Computer Entertainment"/>
    <n v="30"/>
    <n v="100000"/>
    <n v="70000"/>
    <n v="0"/>
    <n v="10000"/>
    <n v="180000"/>
    <n v="45000"/>
    <n v="0"/>
    <n v="7.3"/>
    <n v="7"/>
    <n v="8.5"/>
    <n v="6"/>
    <s v="Eurocom Entertainment Software"/>
    <n v="394"/>
    <s v="E"/>
  </r>
  <r>
    <s v="Madden NFL 17"/>
    <x v="2"/>
    <n v="15"/>
    <x v="14"/>
    <x v="0"/>
    <n v="11"/>
    <s v="Electronic Arts"/>
    <n v="15"/>
    <n v="140000"/>
    <n v="20000"/>
    <n v="0"/>
    <n v="20000"/>
    <n v="180000"/>
    <n v="45000"/>
    <n v="0"/>
    <m/>
    <m/>
    <n v="0.7"/>
    <n v="6"/>
    <s v="EA Sports"/>
    <n v="356"/>
    <s v="E"/>
  </r>
  <r>
    <s v="Lost in Blue 3"/>
    <x v="1"/>
    <n v="3"/>
    <x v="4"/>
    <x v="10"/>
    <n v="2"/>
    <s v="Konami Digital Entertainment"/>
    <n v="19"/>
    <n v="90000"/>
    <n v="20000"/>
    <n v="60000"/>
    <n v="10000"/>
    <n v="180000"/>
    <n v="45000"/>
    <n v="0"/>
    <n v="5.9"/>
    <n v="19"/>
    <m/>
    <m/>
    <s v="Matrix Software"/>
    <n v="711"/>
    <s v="E10+"/>
  </r>
  <r>
    <s v="Stormrise"/>
    <x v="3"/>
    <n v="9"/>
    <x v="2"/>
    <x v="11"/>
    <n v="12"/>
    <s v="Sega"/>
    <n v="29"/>
    <n v="130000"/>
    <n v="20000"/>
    <n v="0"/>
    <n v="20000"/>
    <n v="170000"/>
    <n v="42500"/>
    <n v="0"/>
    <n v="5.0999999999999996"/>
    <n v="28"/>
    <n v="5.3"/>
    <n v="20"/>
    <s v="Creative Assembly"/>
    <n v="257"/>
    <s v="M"/>
  </r>
  <r>
    <s v="Psi-Ops: The Mindgate Conspiracy"/>
    <x v="7"/>
    <n v="16"/>
    <x v="7"/>
    <x v="6"/>
    <n v="9"/>
    <s v="Midway Games"/>
    <n v="24"/>
    <n v="130000"/>
    <n v="40000"/>
    <n v="0"/>
    <n v="10000"/>
    <n v="180000"/>
    <n v="45000"/>
    <n v="0"/>
    <n v="8.4"/>
    <n v="55"/>
    <n v="7.9"/>
    <n v="18"/>
    <s v="Midway"/>
    <n v="735"/>
    <s v="M"/>
  </r>
  <r>
    <s v="X-Men: The Official Game"/>
    <x v="2"/>
    <n v="15"/>
    <x v="0"/>
    <x v="4"/>
    <n v="1"/>
    <s v="Activision"/>
    <n v="4"/>
    <n v="160000"/>
    <n v="0"/>
    <n v="0"/>
    <n v="10000"/>
    <n v="170000"/>
    <n v="42500"/>
    <n v="0"/>
    <n v="5.2"/>
    <n v="57"/>
    <n v="6.1"/>
    <n v="20"/>
    <s v="Z-Axis, Ltd."/>
    <n v="1295"/>
    <s v="T"/>
  </r>
  <r>
    <s v="SWAT: Global Strike Team"/>
    <x v="7"/>
    <n v="16"/>
    <x v="15"/>
    <x v="6"/>
    <n v="9"/>
    <s v="Vivendi Games"/>
    <n v="37"/>
    <n v="130000"/>
    <n v="40000"/>
    <n v="0"/>
    <n v="10000"/>
    <n v="180000"/>
    <n v="45000"/>
    <n v="0"/>
    <n v="6.9"/>
    <n v="22"/>
    <n v="6.3"/>
    <n v="7"/>
    <s v="Argonaut Games"/>
    <n v="70"/>
    <s v="M"/>
  </r>
  <r>
    <s v="Cabela's Legendary Adventures"/>
    <x v="9"/>
    <n v="11"/>
    <x v="1"/>
    <x v="0"/>
    <n v="11"/>
    <s v="Activision"/>
    <n v="4"/>
    <n v="160000"/>
    <n v="0"/>
    <n v="0"/>
    <n v="20000"/>
    <n v="180000"/>
    <n v="45000"/>
    <n v="0"/>
    <m/>
    <m/>
    <m/>
    <m/>
    <s v="FUN Labs"/>
    <n v="441"/>
    <s v="T"/>
  </r>
  <r>
    <s v="Pictionary"/>
    <x v="1"/>
    <n v="3"/>
    <x v="5"/>
    <x v="5"/>
    <n v="6"/>
    <s v="THQ"/>
    <n v="34"/>
    <n v="90000"/>
    <n v="60000"/>
    <n v="0"/>
    <n v="20000"/>
    <n v="170000"/>
    <n v="42500"/>
    <n v="0"/>
    <m/>
    <m/>
    <m/>
    <m/>
    <s v="ImaginEngine"/>
    <n v="562"/>
    <s v="E"/>
  </r>
  <r>
    <s v="Hitman: HD Trilogy"/>
    <x v="2"/>
    <n v="15"/>
    <x v="6"/>
    <x v="4"/>
    <n v="1"/>
    <s v="Square Enix"/>
    <n v="31"/>
    <n v="70000"/>
    <n v="80000"/>
    <n v="0"/>
    <n v="20000"/>
    <n v="170000"/>
    <n v="42500"/>
    <n v="0"/>
    <n v="6.9"/>
    <n v="14"/>
    <n v="7.2"/>
    <n v="45"/>
    <s v="Io Interactive"/>
    <n v="589"/>
    <s v="M"/>
  </r>
  <r>
    <s v="uDraw Studio: Instant Artist"/>
    <x v="0"/>
    <n v="13"/>
    <x v="10"/>
    <x v="3"/>
    <n v="4"/>
    <s v="THQ"/>
    <n v="34"/>
    <n v="60000"/>
    <n v="90000"/>
    <n v="0"/>
    <n v="20000"/>
    <n v="170000"/>
    <n v="42500"/>
    <n v="0"/>
    <m/>
    <m/>
    <m/>
    <m/>
    <s v="THQ"/>
    <n v="1158"/>
    <s v="E"/>
  </r>
  <r>
    <s v="Tom Clancy's Ghost Recon: Future Soldier"/>
    <x v="8"/>
    <n v="6"/>
    <x v="11"/>
    <x v="6"/>
    <n v="9"/>
    <s v="Ubisoft"/>
    <n v="35"/>
    <n v="50000"/>
    <n v="100000"/>
    <n v="0"/>
    <n v="20000"/>
    <n v="170000"/>
    <n v="42500"/>
    <n v="0"/>
    <n v="7.1"/>
    <n v="13"/>
    <n v="4.9000000000000004"/>
    <n v="368"/>
    <s v="Ubisoft Paris"/>
    <n v="1210"/>
    <s v="M"/>
  </r>
  <r>
    <s v="Backyard Baseball '10"/>
    <x v="4"/>
    <n v="8"/>
    <x v="2"/>
    <x v="0"/>
    <n v="11"/>
    <s v="Atari"/>
    <n v="5"/>
    <n v="80000"/>
    <n v="70000"/>
    <n v="0"/>
    <n v="20000"/>
    <n v="170000"/>
    <n v="42500"/>
    <n v="0"/>
    <m/>
    <m/>
    <m/>
    <m/>
    <s v="Farsight Studios"/>
    <n v="409"/>
    <s v="E"/>
  </r>
  <r>
    <s v="PlayStation Move Heroes"/>
    <x v="3"/>
    <n v="9"/>
    <x v="10"/>
    <x v="2"/>
    <n v="5"/>
    <s v="Sony Computer Entertainment"/>
    <n v="30"/>
    <n v="80000"/>
    <n v="60000"/>
    <n v="0"/>
    <n v="30000"/>
    <n v="170000"/>
    <n v="42500"/>
    <n v="0"/>
    <n v="5.3"/>
    <n v="39"/>
    <n v="6.1"/>
    <n v="16"/>
    <s v="Nihilistic"/>
    <n v="805"/>
    <s v="E10+"/>
  </r>
  <r>
    <s v="RoadKill"/>
    <x v="4"/>
    <n v="8"/>
    <x v="15"/>
    <x v="4"/>
    <n v="1"/>
    <s v="Midway Games"/>
    <n v="24"/>
    <n v="80000"/>
    <n v="70000"/>
    <n v="0"/>
    <n v="20000"/>
    <n v="170000"/>
    <n v="42500"/>
    <n v="0"/>
    <n v="7.1"/>
    <n v="27"/>
    <n v="7.9"/>
    <n v="11"/>
    <s v="Terminal Reality"/>
    <n v="1147"/>
    <s v="M"/>
  </r>
  <r>
    <s v="Looney Tunes: Back in Action"/>
    <x v="11"/>
    <n v="5"/>
    <x v="15"/>
    <x v="2"/>
    <n v="5"/>
    <s v="Warner Bros. Interactive Entertainment"/>
    <n v="38"/>
    <n v="130000"/>
    <n v="30000"/>
    <n v="0"/>
    <n v="0"/>
    <n v="160000"/>
    <n v="40000"/>
    <n v="0"/>
    <n v="6.4"/>
    <n v="6"/>
    <n v="5"/>
    <n v="4"/>
    <s v="Warthog"/>
    <n v="1275"/>
    <s v="E"/>
  </r>
  <r>
    <s v="Marvel Super Hero Squad: The Infinity Gauntlet"/>
    <x v="3"/>
    <n v="9"/>
    <x v="5"/>
    <x v="4"/>
    <n v="1"/>
    <s v="THQ"/>
    <n v="34"/>
    <n v="120000"/>
    <n v="30000"/>
    <n v="0"/>
    <n v="20000"/>
    <n v="170000"/>
    <n v="42500"/>
    <n v="0"/>
    <n v="5.4"/>
    <n v="6"/>
    <m/>
    <m/>
    <s v="THQ"/>
    <n v="1158"/>
    <s v="E10+"/>
  </r>
  <r>
    <s v="The Chronicles of Narnia: Prince Caspian"/>
    <x v="3"/>
    <n v="9"/>
    <x v="1"/>
    <x v="4"/>
    <n v="1"/>
    <s v="Disney Interactive Studios"/>
    <n v="13"/>
    <n v="140000"/>
    <n v="10000"/>
    <n v="0"/>
    <n v="20000"/>
    <n v="170000"/>
    <n v="42500"/>
    <n v="0"/>
    <n v="5.6"/>
    <n v="16"/>
    <n v="5.6"/>
    <n v="8"/>
    <s v="Traveller's Tales"/>
    <n v="1181"/>
    <s v="T"/>
  </r>
  <r>
    <s v="Tak: The Great Juju Challenge"/>
    <x v="12"/>
    <n v="4"/>
    <x v="3"/>
    <x v="2"/>
    <n v="5"/>
    <s v="THQ"/>
    <n v="34"/>
    <n v="120000"/>
    <n v="50000"/>
    <n v="0"/>
    <n v="0"/>
    <n v="170000"/>
    <n v="42500"/>
    <n v="0"/>
    <n v="5.2"/>
    <n v="6"/>
    <m/>
    <m/>
    <s v="WayForward"/>
    <n v="1276"/>
    <s v="E"/>
  </r>
  <r>
    <s v="Top Spin 2"/>
    <x v="2"/>
    <n v="15"/>
    <x v="0"/>
    <x v="0"/>
    <n v="11"/>
    <s v="Take-Two Interactive"/>
    <n v="32"/>
    <n v="150000"/>
    <n v="0"/>
    <n v="0"/>
    <n v="10000"/>
    <n v="160000"/>
    <n v="40000"/>
    <n v="0"/>
    <n v="7.5"/>
    <n v="52"/>
    <n v="6.8"/>
    <n v="25"/>
    <s v="Pam Development"/>
    <n v="853"/>
    <s v="E"/>
  </r>
  <r>
    <s v="Age of Empires III: Complete Collection"/>
    <x v="8"/>
    <n v="6"/>
    <x v="2"/>
    <x v="11"/>
    <n v="12"/>
    <s v="Microsoft Game Studios"/>
    <n v="23"/>
    <n v="10000"/>
    <n v="120000"/>
    <n v="0"/>
    <n v="30000"/>
    <n v="160000"/>
    <n v="40000"/>
    <n v="0"/>
    <m/>
    <m/>
    <n v="8.5"/>
    <n v="41"/>
    <s v="Microsoft Game Studios"/>
    <n v="731"/>
    <s v="T"/>
  </r>
  <r>
    <s v="Captain America: Super Soldier"/>
    <x v="2"/>
    <n v="15"/>
    <x v="10"/>
    <x v="4"/>
    <n v="1"/>
    <s v="Sega"/>
    <n v="29"/>
    <n v="110000"/>
    <n v="50000"/>
    <n v="0"/>
    <n v="10000"/>
    <n v="170000"/>
    <n v="42500"/>
    <n v="0"/>
    <n v="6"/>
    <n v="48"/>
    <n v="6.4"/>
    <n v="37"/>
    <s v="Next Level Games"/>
    <n v="798"/>
    <s v="T"/>
  </r>
  <r>
    <s v="Danganronpa 2: Goodbye Despair"/>
    <x v="15"/>
    <n v="12"/>
    <x v="12"/>
    <x v="3"/>
    <n v="4"/>
    <s v="Nippon Ichi Software"/>
    <n v="27"/>
    <n v="80000"/>
    <n v="50000"/>
    <n v="0"/>
    <n v="40000"/>
    <n v="170000"/>
    <n v="42500"/>
    <n v="0"/>
    <n v="8.1"/>
    <n v="50"/>
    <n v="8.6999999999999993"/>
    <n v="140"/>
    <s v="Spike Chunsoft"/>
    <n v="1069"/>
    <s v="M"/>
  </r>
  <r>
    <s v="Thief: Deadly Shadows"/>
    <x v="7"/>
    <n v="16"/>
    <x v="7"/>
    <x v="4"/>
    <n v="1"/>
    <s v="Eidos Interactive"/>
    <n v="14"/>
    <n v="130000"/>
    <n v="40000"/>
    <n v="0"/>
    <n v="10000"/>
    <n v="180000"/>
    <n v="45000"/>
    <n v="0"/>
    <n v="8.1999999999999993"/>
    <n v="61"/>
    <n v="7.3"/>
    <n v="12"/>
    <s v="Ion Storm"/>
    <n v="591"/>
    <s v="M"/>
  </r>
  <r>
    <s v="MotoGP 10/11"/>
    <x v="3"/>
    <n v="9"/>
    <x v="10"/>
    <x v="1"/>
    <n v="7"/>
    <s v="Capcom"/>
    <n v="8"/>
    <n v="40000"/>
    <n v="100000"/>
    <n v="0"/>
    <n v="30000"/>
    <n v="170000"/>
    <n v="42500"/>
    <n v="0"/>
    <n v="6.8"/>
    <n v="32"/>
    <n v="6.1"/>
    <n v="23"/>
    <s v="Monumental Games"/>
    <n v="760"/>
    <s v="E"/>
  </r>
  <r>
    <s v="NBA 09: The Inside"/>
    <x v="9"/>
    <n v="11"/>
    <x v="1"/>
    <x v="0"/>
    <n v="11"/>
    <s v="Sony Computer Entertainment"/>
    <n v="30"/>
    <n v="160000"/>
    <n v="0"/>
    <n v="0"/>
    <n v="10000"/>
    <n v="170000"/>
    <n v="42500"/>
    <n v="0"/>
    <n v="7.9"/>
    <n v="9"/>
    <n v="7.4"/>
    <n v="7"/>
    <s v="SCEA San Diego Studios"/>
    <n v="995"/>
    <s v="E"/>
  </r>
  <r>
    <s v="Batman Begins"/>
    <x v="12"/>
    <n v="4"/>
    <x v="3"/>
    <x v="4"/>
    <n v="1"/>
    <s v="Electronic Arts"/>
    <n v="15"/>
    <n v="120000"/>
    <n v="50000"/>
    <n v="0"/>
    <n v="0"/>
    <n v="170000"/>
    <n v="42500"/>
    <n v="0"/>
    <n v="6.1"/>
    <n v="5"/>
    <n v="6.9"/>
    <n v="9"/>
    <s v="Vicarious Visions"/>
    <n v="1247"/>
    <s v="E10+"/>
  </r>
  <r>
    <s v="Mercury Meltdown Revolution"/>
    <x v="0"/>
    <n v="13"/>
    <x v="4"/>
    <x v="4"/>
    <n v="1"/>
    <s v="Ignition Entertainment"/>
    <n v="18"/>
    <n v="160000"/>
    <n v="0"/>
    <n v="0"/>
    <n v="10000"/>
    <n v="170000"/>
    <n v="42500"/>
    <n v="0"/>
    <n v="7.7"/>
    <n v="41"/>
    <n v="7.4"/>
    <n v="16"/>
    <s v="Ignition Entertainment"/>
    <n v="558"/>
    <s v="E"/>
  </r>
  <r>
    <s v="Let's TAP"/>
    <x v="0"/>
    <n v="13"/>
    <x v="1"/>
    <x v="3"/>
    <n v="4"/>
    <s v="Sega"/>
    <n v="29"/>
    <n v="80000"/>
    <n v="60000"/>
    <n v="10000"/>
    <n v="20000"/>
    <n v="170000"/>
    <n v="42500"/>
    <n v="0"/>
    <n v="7"/>
    <n v="47"/>
    <n v="6.6"/>
    <n v="11"/>
    <s v="Prope"/>
    <n v="901"/>
    <s v="E"/>
  </r>
  <r>
    <s v="The Lord of the Rings: Aragorn's Quest"/>
    <x v="3"/>
    <n v="9"/>
    <x v="5"/>
    <x v="4"/>
    <n v="1"/>
    <s v="Warner Bros. Interactive Entertainment"/>
    <n v="38"/>
    <n v="100000"/>
    <n v="40000"/>
    <n v="0"/>
    <n v="20000"/>
    <n v="160000"/>
    <n v="40000"/>
    <n v="0"/>
    <n v="5.8"/>
    <n v="12"/>
    <n v="6"/>
    <n v="8"/>
    <s v="TT Fusion"/>
    <n v="1194"/>
    <s v="T"/>
  </r>
  <r>
    <s v="Spawn: Armageddon"/>
    <x v="7"/>
    <n v="16"/>
    <x v="15"/>
    <x v="4"/>
    <n v="1"/>
    <s v="Electronic Arts"/>
    <n v="15"/>
    <n v="130000"/>
    <n v="40000"/>
    <n v="0"/>
    <n v="10000"/>
    <n v="180000"/>
    <n v="45000"/>
    <n v="0"/>
    <n v="5.7"/>
    <n v="27"/>
    <n v="9.1999999999999993"/>
    <n v="5"/>
    <s v="Point of View"/>
    <n v="887"/>
    <s v="M"/>
  </r>
  <r>
    <s v="Bee Movie Game"/>
    <x v="2"/>
    <n v="15"/>
    <x v="4"/>
    <x v="4"/>
    <n v="1"/>
    <s v="Activision"/>
    <n v="4"/>
    <n v="160000"/>
    <n v="0"/>
    <n v="0"/>
    <n v="10000"/>
    <n v="170000"/>
    <n v="42500"/>
    <n v="0"/>
    <n v="7.1"/>
    <n v="25"/>
    <n v="5.8"/>
    <n v="13"/>
    <s v="Beenox"/>
    <n v="121"/>
    <s v="E"/>
  </r>
  <r>
    <s v="Disney's Home on the Range"/>
    <x v="12"/>
    <n v="4"/>
    <x v="7"/>
    <x v="4"/>
    <n v="1"/>
    <s v="Disney Interactive Studios"/>
    <n v="13"/>
    <n v="120000"/>
    <n v="40000"/>
    <n v="0"/>
    <n v="0"/>
    <n v="160000"/>
    <n v="40000"/>
    <n v="0"/>
    <n v="6.5"/>
    <n v="4"/>
    <m/>
    <m/>
    <s v="Artificial Mind and Movement"/>
    <n v="80"/>
    <s v="E"/>
  </r>
  <r>
    <s v="Deus Ex: Mankind Divided"/>
    <x v="13"/>
    <n v="17"/>
    <x v="14"/>
    <x v="9"/>
    <n v="8"/>
    <s v="Square Enix"/>
    <n v="31"/>
    <n v="90000"/>
    <n v="60000"/>
    <n v="0"/>
    <n v="10000"/>
    <n v="160000"/>
    <n v="40000"/>
    <n v="0"/>
    <n v="8.3000000000000007"/>
    <n v="18"/>
    <n v="7.2"/>
    <n v="175"/>
    <s v="Eidos Montreal"/>
    <n v="371"/>
    <s v="M"/>
  </r>
  <r>
    <s v="Professor Heinz Wolff's Gravity"/>
    <x v="0"/>
    <n v="13"/>
    <x v="1"/>
    <x v="5"/>
    <n v="6"/>
    <s v="Deep Silver"/>
    <n v="12"/>
    <n v="40000"/>
    <n v="120000"/>
    <n v="0"/>
    <n v="20000"/>
    <n v="180000"/>
    <n v="45000"/>
    <n v="0"/>
    <n v="6.3"/>
    <n v="12"/>
    <n v="7.7"/>
    <n v="7"/>
    <s v="Deep Silver"/>
    <n v="289"/>
    <s v="E"/>
  </r>
  <r>
    <s v="FaceBreaker"/>
    <x v="3"/>
    <n v="9"/>
    <x v="1"/>
    <x v="7"/>
    <n v="3"/>
    <s v="Electronic Arts"/>
    <n v="15"/>
    <n v="130000"/>
    <n v="20000"/>
    <n v="0"/>
    <n v="20000"/>
    <n v="170000"/>
    <n v="42500"/>
    <n v="0"/>
    <n v="5.3"/>
    <n v="37"/>
    <n v="3.8"/>
    <n v="20"/>
    <s v="EA Canada"/>
    <n v="339"/>
    <s v="T"/>
  </r>
  <r>
    <s v="Star Wars: Battlefront II"/>
    <x v="8"/>
    <n v="6"/>
    <x v="3"/>
    <x v="6"/>
    <n v="9"/>
    <s v="LucasArts"/>
    <n v="20"/>
    <n v="20000"/>
    <n v="130000"/>
    <n v="0"/>
    <n v="20000"/>
    <n v="170000"/>
    <n v="42500"/>
    <n v="0"/>
    <n v="7.8"/>
    <n v="23"/>
    <n v="8.8000000000000007"/>
    <n v="431"/>
    <s v="Pandemic Studios"/>
    <n v="855"/>
    <s v="T"/>
  </r>
  <r>
    <s v="Digimon Story: Cyber Sleuth"/>
    <x v="15"/>
    <n v="12"/>
    <x v="13"/>
    <x v="9"/>
    <n v="8"/>
    <s v="Namco Bandai Games"/>
    <n v="25"/>
    <n v="0"/>
    <n v="0"/>
    <n v="170000"/>
    <n v="0"/>
    <n v="170000"/>
    <n v="42500"/>
    <n v="0"/>
    <m/>
    <m/>
    <n v="8.8000000000000007"/>
    <n v="92"/>
    <s v="Media Vision"/>
    <n v="717"/>
    <s v="T"/>
  </r>
  <r>
    <s v="Gallop Racer 2001"/>
    <x v="4"/>
    <n v="8"/>
    <x v="9"/>
    <x v="0"/>
    <n v="11"/>
    <s v="Tecmo Koei"/>
    <n v="33"/>
    <n v="50000"/>
    <n v="40000"/>
    <n v="60000"/>
    <n v="10000"/>
    <n v="160000"/>
    <n v="40000"/>
    <n v="0"/>
    <n v="7.1"/>
    <n v="11"/>
    <n v="9.1"/>
    <n v="56"/>
    <s v="Tecmo"/>
    <n v="1137"/>
    <s v="E"/>
  </r>
  <r>
    <s v="Hellboy: The Science of Evil"/>
    <x v="3"/>
    <n v="9"/>
    <x v="1"/>
    <x v="4"/>
    <n v="1"/>
    <s v="Konami Digital Entertainment"/>
    <n v="19"/>
    <n v="130000"/>
    <n v="20000"/>
    <n v="0"/>
    <n v="20000"/>
    <n v="170000"/>
    <n v="42500"/>
    <n v="0"/>
    <n v="4.7"/>
    <n v="23"/>
    <n v="6.1"/>
    <n v="10"/>
    <s v="Krome Studios"/>
    <n v="652"/>
    <s v="T"/>
  </r>
  <r>
    <s v="MotoGP 09/10"/>
    <x v="2"/>
    <n v="15"/>
    <x v="5"/>
    <x v="1"/>
    <n v="7"/>
    <s v="Capcom"/>
    <n v="8"/>
    <n v="70000"/>
    <n v="90000"/>
    <n v="0"/>
    <n v="20000"/>
    <n v="180000"/>
    <n v="45000"/>
    <n v="0"/>
    <n v="6.9"/>
    <n v="41"/>
    <n v="5.7"/>
    <n v="41"/>
    <s v="Monumental Games"/>
    <n v="760"/>
    <s v="E"/>
  </r>
  <r>
    <s v="Catwoman"/>
    <x v="4"/>
    <n v="8"/>
    <x v="7"/>
    <x v="4"/>
    <n v="1"/>
    <s v="Electronic Arts"/>
    <n v="15"/>
    <n v="80000"/>
    <n v="60000"/>
    <n v="0"/>
    <n v="20000"/>
    <n v="160000"/>
    <n v="40000"/>
    <n v="0"/>
    <n v="4.5999999999999996"/>
    <n v="35"/>
    <n v="6.9"/>
    <n v="13"/>
    <s v="Argonaut Games"/>
    <n v="70"/>
    <s v="T"/>
  </r>
  <r>
    <s v="Monsters vs. Aliens"/>
    <x v="2"/>
    <n v="15"/>
    <x v="2"/>
    <x v="4"/>
    <n v="1"/>
    <s v="Activision"/>
    <n v="4"/>
    <n v="120000"/>
    <n v="30000"/>
    <n v="0"/>
    <n v="10000"/>
    <n v="160000"/>
    <n v="40000"/>
    <n v="0"/>
    <n v="6.3"/>
    <n v="31"/>
    <n v="6.6"/>
    <n v="7"/>
    <s v="Beenox"/>
    <n v="121"/>
    <s v="E10+"/>
  </r>
  <r>
    <s v="Beat Down: Fists of Vengeance"/>
    <x v="4"/>
    <n v="8"/>
    <x v="3"/>
    <x v="4"/>
    <n v="1"/>
    <s v="Capcom"/>
    <n v="8"/>
    <n v="40000"/>
    <n v="30000"/>
    <n v="90000"/>
    <n v="10000"/>
    <n v="170000"/>
    <n v="42500"/>
    <n v="0"/>
    <n v="4.8"/>
    <n v="33"/>
    <n v="8.1"/>
    <n v="12"/>
    <s v="Cavia Inc."/>
    <n v="214"/>
    <s v="M"/>
  </r>
  <r>
    <s v="Terminator 3: The Redemption"/>
    <x v="4"/>
    <n v="8"/>
    <x v="7"/>
    <x v="6"/>
    <n v="9"/>
    <s v="Atari"/>
    <n v="5"/>
    <n v="80000"/>
    <n v="60000"/>
    <n v="0"/>
    <n v="20000"/>
    <n v="160000"/>
    <n v="40000"/>
    <n v="0"/>
    <n v="6.8"/>
    <n v="29"/>
    <n v="8"/>
    <n v="11"/>
    <s v="Paradigm Entertainment"/>
    <n v="859"/>
    <s v="T"/>
  </r>
  <r>
    <s v="Anarchy Reigns"/>
    <x v="2"/>
    <n v="15"/>
    <x v="11"/>
    <x v="4"/>
    <n v="1"/>
    <s v="Sega"/>
    <n v="29"/>
    <n v="120000"/>
    <n v="20000"/>
    <n v="20000"/>
    <n v="10000"/>
    <n v="170000"/>
    <n v="42500"/>
    <n v="0"/>
    <n v="7.3"/>
    <n v="38"/>
    <n v="7.9"/>
    <n v="105"/>
    <s v="PlatinumGames"/>
    <n v="879"/>
    <s v="M"/>
  </r>
  <r>
    <s v="SSX On Tour"/>
    <x v="11"/>
    <n v="5"/>
    <x v="3"/>
    <x v="0"/>
    <n v="11"/>
    <s v="Electronic Arts"/>
    <n v="15"/>
    <n v="130000"/>
    <n v="30000"/>
    <n v="0"/>
    <n v="0"/>
    <n v="160000"/>
    <n v="40000"/>
    <n v="0"/>
    <n v="8"/>
    <n v="27"/>
    <n v="7.5"/>
    <n v="14"/>
    <s v="EA Canada"/>
    <n v="339"/>
    <s v="E"/>
  </r>
  <r>
    <s v="Bladestorm: Nightmare"/>
    <x v="6"/>
    <n v="10"/>
    <x v="13"/>
    <x v="4"/>
    <n v="1"/>
    <s v="Tecmo Koei"/>
    <n v="33"/>
    <n v="80000"/>
    <n v="40000"/>
    <n v="30000"/>
    <n v="20000"/>
    <n v="170000"/>
    <n v="42500"/>
    <n v="0"/>
    <n v="5.8"/>
    <n v="33"/>
    <n v="6.5"/>
    <n v="21"/>
    <s v="Omega Force"/>
    <n v="833"/>
    <s v="T"/>
  </r>
  <r>
    <s v="LEGO Marvel Super Heroes"/>
    <x v="8"/>
    <n v="6"/>
    <x v="6"/>
    <x v="4"/>
    <n v="1"/>
    <s v="Warner Bros. Interactive Entertainment"/>
    <n v="38"/>
    <n v="40000"/>
    <n v="120000"/>
    <n v="0"/>
    <n v="10000"/>
    <n v="170000"/>
    <n v="42500"/>
    <n v="0"/>
    <n v="7.8"/>
    <n v="7"/>
    <n v="8.1"/>
    <n v="124"/>
    <s v="TT Games"/>
    <n v="1195"/>
    <s v="E10+"/>
  </r>
  <r>
    <s v="James Bond 007: Everything or Nothing"/>
    <x v="12"/>
    <n v="4"/>
    <x v="15"/>
    <x v="6"/>
    <n v="9"/>
    <s v="Electronic Arts"/>
    <n v="15"/>
    <n v="120000"/>
    <n v="40000"/>
    <n v="0"/>
    <n v="0"/>
    <n v="160000"/>
    <n v="40000"/>
    <n v="0"/>
    <n v="7.3"/>
    <n v="17"/>
    <n v="8.3000000000000007"/>
    <n v="11"/>
    <s v="Griptonite Games"/>
    <n v="497"/>
    <s v="T"/>
  </r>
  <r>
    <s v="World Tour Soccer 2006"/>
    <x v="4"/>
    <n v="8"/>
    <x v="7"/>
    <x v="0"/>
    <n v="11"/>
    <s v="Sony Computer Entertainment"/>
    <n v="30"/>
    <n v="80000"/>
    <n v="60000"/>
    <n v="0"/>
    <n v="20000"/>
    <n v="160000"/>
    <n v="40000"/>
    <n v="0"/>
    <n v="5.6"/>
    <n v="20"/>
    <n v="6"/>
    <n v="7"/>
    <s v="SCEE London Studio"/>
    <n v="1001"/>
    <s v="E"/>
  </r>
  <r>
    <s v="Jillian Michaels Fitness Ultimatum 2011"/>
    <x v="0"/>
    <n v="13"/>
    <x v="5"/>
    <x v="0"/>
    <n v="11"/>
    <s v="D3Publisher"/>
    <n v="11"/>
    <n v="160000"/>
    <n v="0"/>
    <n v="0"/>
    <n v="10000"/>
    <n v="170000"/>
    <n v="42500"/>
    <n v="0"/>
    <m/>
    <m/>
    <m/>
    <m/>
    <s v="D3Publisher"/>
    <n v="277"/>
    <s v="E"/>
  </r>
  <r>
    <s v="State of Emergency"/>
    <x v="7"/>
    <n v="16"/>
    <x v="15"/>
    <x v="4"/>
    <n v="1"/>
    <s v="Take-Two Interactive"/>
    <n v="32"/>
    <n v="130000"/>
    <n v="40000"/>
    <n v="0"/>
    <n v="10000"/>
    <n v="180000"/>
    <n v="45000"/>
    <n v="0"/>
    <n v="6.7"/>
    <n v="21"/>
    <n v="6.3"/>
    <n v="11"/>
    <s v="VIS Entertainment"/>
    <n v="1257"/>
    <s v="M"/>
  </r>
  <r>
    <s v="Disney Golf"/>
    <x v="4"/>
    <n v="8"/>
    <x v="8"/>
    <x v="0"/>
    <n v="11"/>
    <s v="Electronic Arts"/>
    <n v="15"/>
    <n v="70000"/>
    <n v="60000"/>
    <n v="20000"/>
    <n v="20000"/>
    <n v="170000"/>
    <n v="42500"/>
    <n v="0"/>
    <n v="7.2"/>
    <n v="10"/>
    <n v="8.3000000000000007"/>
    <n v="7"/>
    <s v="T&amp;E Soft"/>
    <n v="1114"/>
    <s v="E"/>
  </r>
  <r>
    <s v="Fuzion Frenzy 2"/>
    <x v="2"/>
    <n v="15"/>
    <x v="4"/>
    <x v="3"/>
    <n v="4"/>
    <s v="Microsoft Game Studios"/>
    <n v="23"/>
    <n v="140000"/>
    <n v="10000"/>
    <n v="0"/>
    <n v="10000"/>
    <n v="160000"/>
    <n v="40000"/>
    <n v="0"/>
    <n v="4.9000000000000004"/>
    <n v="47"/>
    <n v="5.2"/>
    <n v="31"/>
    <s v="Hudson Soft"/>
    <n v="539"/>
    <s v="E10+"/>
  </r>
  <r>
    <s v="Demon Gaze"/>
    <x v="15"/>
    <n v="12"/>
    <x v="6"/>
    <x v="9"/>
    <n v="8"/>
    <s v="Nippon Ichi Software"/>
    <n v="27"/>
    <n v="40000"/>
    <n v="20000"/>
    <n v="80000"/>
    <n v="20000"/>
    <n v="160000"/>
    <n v="40000"/>
    <n v="0"/>
    <n v="7"/>
    <n v="38"/>
    <n v="7.4"/>
    <n v="129"/>
    <s v="Experience Inc."/>
    <n v="403"/>
    <s v="T"/>
  </r>
  <r>
    <s v="My French Coach"/>
    <x v="1"/>
    <n v="3"/>
    <x v="4"/>
    <x v="3"/>
    <n v="4"/>
    <s v="Ubisoft"/>
    <n v="35"/>
    <n v="140000"/>
    <n v="10000"/>
    <n v="0"/>
    <n v="10000"/>
    <n v="160000"/>
    <n v="40000"/>
    <n v="0"/>
    <m/>
    <m/>
    <m/>
    <m/>
    <s v="Ubisoft"/>
    <n v="1199"/>
    <s v="E"/>
  </r>
  <r>
    <s v="CSI: Fatal Conspiracy"/>
    <x v="2"/>
    <n v="15"/>
    <x v="5"/>
    <x v="10"/>
    <n v="2"/>
    <s v="Ubisoft"/>
    <n v="35"/>
    <n v="110000"/>
    <n v="40000"/>
    <n v="0"/>
    <n v="10000"/>
    <n v="160000"/>
    <n v="40000"/>
    <n v="0"/>
    <n v="4.2"/>
    <n v="9"/>
    <n v="4.8"/>
    <n v="4"/>
    <s v="Telltale Games"/>
    <n v="1144"/>
    <s v="M"/>
  </r>
  <r>
    <s v="Mega Man Network Transmission"/>
    <x v="11"/>
    <n v="5"/>
    <x v="15"/>
    <x v="2"/>
    <n v="5"/>
    <s v="Capcom"/>
    <n v="8"/>
    <n v="130000"/>
    <n v="30000"/>
    <n v="0"/>
    <n v="0"/>
    <n v="160000"/>
    <n v="40000"/>
    <n v="0"/>
    <n v="6.5"/>
    <n v="28"/>
    <n v="7.6"/>
    <n v="13"/>
    <s v="Arika"/>
    <n v="71"/>
    <s v="E"/>
  </r>
  <r>
    <s v="RC Revenge Pro"/>
    <x v="4"/>
    <n v="8"/>
    <x v="16"/>
    <x v="1"/>
    <n v="7"/>
    <s v="Acclaim Entertainment"/>
    <n v="3"/>
    <n v="80000"/>
    <n v="60000"/>
    <n v="0"/>
    <n v="20000"/>
    <n v="160000"/>
    <n v="40000"/>
    <n v="0"/>
    <n v="4.9000000000000004"/>
    <n v="13"/>
    <n v="7.6"/>
    <n v="7"/>
    <s v="Acclaim"/>
    <n v="30"/>
    <s v="E"/>
  </r>
  <r>
    <s v="G-Force"/>
    <x v="2"/>
    <n v="15"/>
    <x v="2"/>
    <x v="4"/>
    <n v="1"/>
    <s v="Disney Interactive Studios"/>
    <n v="13"/>
    <n v="110000"/>
    <n v="50000"/>
    <n v="0"/>
    <n v="10000"/>
    <n v="170000"/>
    <n v="42500"/>
    <n v="0"/>
    <n v="6.8"/>
    <n v="33"/>
    <n v="7"/>
    <n v="9"/>
    <s v="Eurocom Entertainment Software"/>
    <n v="394"/>
    <s v="E10+"/>
  </r>
  <r>
    <s v="Surf's Up"/>
    <x v="0"/>
    <n v="13"/>
    <x v="4"/>
    <x v="0"/>
    <n v="11"/>
    <s v="Ubisoft"/>
    <n v="35"/>
    <n v="150000"/>
    <n v="0"/>
    <n v="0"/>
    <n v="10000"/>
    <n v="160000"/>
    <n v="40000"/>
    <n v="0"/>
    <n v="6.4"/>
    <n v="9"/>
    <m/>
    <m/>
    <s v="Ubisoft Montreal"/>
    <n v="1207"/>
    <s v="E10+"/>
  </r>
  <r>
    <s v="Backyard Wrestling: Don't Try This at Home"/>
    <x v="7"/>
    <n v="16"/>
    <x v="15"/>
    <x v="7"/>
    <n v="3"/>
    <s v="Eidos Interactive"/>
    <n v="14"/>
    <n v="130000"/>
    <n v="40000"/>
    <n v="0"/>
    <n v="10000"/>
    <n v="180000"/>
    <n v="45000"/>
    <n v="0"/>
    <n v="5"/>
    <n v="15"/>
    <n v="5"/>
    <n v="7"/>
    <s v="Paradox Development"/>
    <n v="860"/>
    <s v="M"/>
  </r>
  <r>
    <s v="Gauntlet: Dark Legacy"/>
    <x v="7"/>
    <n v="16"/>
    <x v="8"/>
    <x v="4"/>
    <n v="1"/>
    <s v="Midway Games"/>
    <n v="24"/>
    <n v="130000"/>
    <n v="40000"/>
    <n v="0"/>
    <n v="10000"/>
    <n v="180000"/>
    <n v="45000"/>
    <n v="0"/>
    <n v="5.4"/>
    <n v="9"/>
    <n v="8.9"/>
    <n v="10"/>
    <s v="Midway"/>
    <n v="735"/>
    <s v="T"/>
  </r>
  <r>
    <s v="Time and Eternity"/>
    <x v="3"/>
    <n v="9"/>
    <x v="11"/>
    <x v="9"/>
    <n v="8"/>
    <s v="Nippon Ichi Software"/>
    <n v="27"/>
    <n v="60000"/>
    <n v="30000"/>
    <n v="60000"/>
    <n v="20000"/>
    <n v="170000"/>
    <n v="42500"/>
    <n v="0"/>
    <n v="4.2"/>
    <n v="40"/>
    <n v="5"/>
    <n v="78"/>
    <s v="Image Epoch, Imageepoch"/>
    <n v="560"/>
    <s v="T"/>
  </r>
  <r>
    <s v="Lost Kingdoms"/>
    <x v="11"/>
    <n v="5"/>
    <x v="8"/>
    <x v="9"/>
    <n v="8"/>
    <s v="Activision"/>
    <n v="4"/>
    <n v="100000"/>
    <n v="20000"/>
    <n v="40000"/>
    <n v="0"/>
    <n v="160000"/>
    <n v="40000"/>
    <n v="0"/>
    <n v="7.2"/>
    <n v="22"/>
    <n v="8"/>
    <n v="15"/>
    <s v="From Software"/>
    <n v="434"/>
    <s v="T"/>
  </r>
  <r>
    <s v="Pursuit Force: Extreme Justice"/>
    <x v="9"/>
    <n v="11"/>
    <x v="4"/>
    <x v="4"/>
    <n v="1"/>
    <s v="Sony Computer Entertainment"/>
    <n v="30"/>
    <n v="70000"/>
    <n v="60000"/>
    <n v="0"/>
    <n v="30000"/>
    <n v="160000"/>
    <n v="40000"/>
    <n v="0"/>
    <n v="7.3"/>
    <n v="44"/>
    <n v="7.6"/>
    <n v="11"/>
    <s v="Bigbig Studios"/>
    <n v="142"/>
    <s v="T"/>
  </r>
  <r>
    <s v="Disney Sing It: Family Hits"/>
    <x v="3"/>
    <n v="9"/>
    <x v="5"/>
    <x v="3"/>
    <n v="4"/>
    <s v="Disney Interactive Studios"/>
    <n v="13"/>
    <n v="110000"/>
    <n v="30000"/>
    <n v="0"/>
    <n v="20000"/>
    <n v="160000"/>
    <n v="40000"/>
    <n v="0"/>
    <n v="7.2"/>
    <n v="4"/>
    <m/>
    <m/>
    <s v="Disney Interactive Studios"/>
    <n v="318"/>
    <s v="E"/>
  </r>
  <r>
    <s v="Ridge Racer Unbounded"/>
    <x v="3"/>
    <n v="9"/>
    <x v="11"/>
    <x v="1"/>
    <n v="7"/>
    <s v="Namco Bandai Games"/>
    <n v="25"/>
    <n v="50000"/>
    <n v="90000"/>
    <n v="0"/>
    <n v="30000"/>
    <n v="170000"/>
    <n v="42500"/>
    <n v="0"/>
    <n v="7.2"/>
    <n v="20"/>
    <n v="6"/>
    <n v="29"/>
    <s v="Bugbear"/>
    <n v="190"/>
    <s v="T"/>
  </r>
  <r>
    <s v="NHL 07"/>
    <x v="9"/>
    <n v="11"/>
    <x v="0"/>
    <x v="0"/>
    <n v="11"/>
    <s v="Electronic Arts"/>
    <n v="15"/>
    <n v="130000"/>
    <n v="20000"/>
    <n v="0"/>
    <n v="20000"/>
    <n v="170000"/>
    <n v="42500"/>
    <n v="0"/>
    <n v="7.6"/>
    <n v="7"/>
    <n v="6.6"/>
    <n v="23"/>
    <s v="EA Sports"/>
    <n v="356"/>
    <s v="E10+"/>
  </r>
  <r>
    <s v="Mobile Suit Gundam: Extreme VS Force"/>
    <x v="15"/>
    <n v="12"/>
    <x v="13"/>
    <x v="4"/>
    <n v="1"/>
    <s v="Namco Bandai Games"/>
    <n v="25"/>
    <n v="0"/>
    <n v="0"/>
    <n v="170000"/>
    <n v="0"/>
    <n v="170000"/>
    <n v="42500"/>
    <n v="0"/>
    <n v="5.7"/>
    <n v="25"/>
    <n v="7.3"/>
    <n v="15"/>
    <s v="Bandai Namco Games"/>
    <n v="114"/>
    <s v="E10+"/>
  </r>
  <r>
    <s v="Learning to Spell"/>
    <x v="1"/>
    <n v="3"/>
    <x v="5"/>
    <x v="3"/>
    <n v="4"/>
    <s v="505 Games"/>
    <n v="1"/>
    <n v="160000"/>
    <n v="0"/>
    <n v="0"/>
    <n v="10000"/>
    <n v="170000"/>
    <n v="42500"/>
    <n v="0"/>
    <m/>
    <m/>
    <m/>
    <m/>
    <s v="505 Games"/>
    <n v="22"/>
    <s v="E"/>
  </r>
  <r>
    <s v="TRON: Evolution"/>
    <x v="1"/>
    <n v="3"/>
    <x v="5"/>
    <x v="4"/>
    <n v="1"/>
    <s v="Disney Interactive Studios"/>
    <n v="13"/>
    <n v="110000"/>
    <n v="40000"/>
    <n v="0"/>
    <n v="10000"/>
    <n v="160000"/>
    <n v="40000"/>
    <n v="0"/>
    <n v="5.8"/>
    <n v="5"/>
    <m/>
    <m/>
    <s v="n-Space"/>
    <n v="825"/>
    <s v="E10+"/>
  </r>
  <r>
    <s v="Sudoku Gridmaster"/>
    <x v="1"/>
    <n v="3"/>
    <x v="0"/>
    <x v="5"/>
    <n v="6"/>
    <s v="Ninti"/>
    <n v="26"/>
    <n v="130000"/>
    <n v="20000"/>
    <n v="0"/>
    <n v="10000"/>
    <n v="160000"/>
    <n v="40000"/>
    <n v="0"/>
    <n v="6.2"/>
    <n v="14"/>
    <m/>
    <m/>
    <s v="AI"/>
    <n v="43"/>
    <s v="E"/>
  </r>
  <r>
    <s v="NASCAR '14"/>
    <x v="2"/>
    <n v="15"/>
    <x v="12"/>
    <x v="1"/>
    <n v="7"/>
    <s v="Deep Silver"/>
    <n v="12"/>
    <n v="150000"/>
    <n v="0"/>
    <n v="0"/>
    <n v="20000"/>
    <n v="170000"/>
    <n v="42500"/>
    <n v="0"/>
    <n v="6.5"/>
    <n v="4"/>
    <n v="5.0999999999999996"/>
    <n v="14"/>
    <s v="Deep Silver"/>
    <n v="289"/>
    <s v="E"/>
  </r>
  <r>
    <s v="Bakugan Battle Brawlers: Defenders of the Core"/>
    <x v="3"/>
    <n v="9"/>
    <x v="5"/>
    <x v="4"/>
    <n v="1"/>
    <s v="Activision"/>
    <n v="4"/>
    <n v="140000"/>
    <n v="10000"/>
    <n v="0"/>
    <n v="20000"/>
    <n v="170000"/>
    <n v="42500"/>
    <n v="0"/>
    <n v="5"/>
    <n v="7"/>
    <m/>
    <m/>
    <s v="Now Production"/>
    <n v="824"/>
    <s v="E10+"/>
  </r>
  <r>
    <s v="Green Lantern: Rise of the Manhunters"/>
    <x v="3"/>
    <n v="9"/>
    <x v="10"/>
    <x v="4"/>
    <n v="1"/>
    <s v="Warner Bros. Interactive Entertainment"/>
    <n v="38"/>
    <n v="90000"/>
    <n v="50000"/>
    <n v="0"/>
    <n v="20000"/>
    <n v="160000"/>
    <n v="40000"/>
    <n v="0"/>
    <n v="6.1"/>
    <n v="12"/>
    <n v="6.7"/>
    <n v="17"/>
    <s v="Double Helix Games"/>
    <n v="325"/>
    <s v="T"/>
  </r>
  <r>
    <s v="25 to Life"/>
    <x v="7"/>
    <n v="16"/>
    <x v="0"/>
    <x v="6"/>
    <n v="9"/>
    <s v="Eidos Interactive"/>
    <n v="14"/>
    <n v="120000"/>
    <n v="40000"/>
    <n v="0"/>
    <n v="10000"/>
    <n v="170000"/>
    <n v="42500"/>
    <n v="0"/>
    <n v="4.0999999999999996"/>
    <n v="20"/>
    <n v="7.2"/>
    <n v="13"/>
    <s v="Ritual Entertainment, Avalanche Software"/>
    <n v="956"/>
    <s v="M"/>
  </r>
  <r>
    <s v="Naval Assault: The Killing Tide"/>
    <x v="2"/>
    <n v="15"/>
    <x v="5"/>
    <x v="8"/>
    <n v="10"/>
    <s v="505 Games"/>
    <n v="1"/>
    <n v="80000"/>
    <n v="70000"/>
    <n v="0"/>
    <n v="20000"/>
    <n v="170000"/>
    <n v="42500"/>
    <n v="0"/>
    <n v="4"/>
    <n v="11"/>
    <n v="4.2"/>
    <n v="5"/>
    <s v="Artech Studios"/>
    <n v="78"/>
    <s v="T"/>
  </r>
  <r>
    <s v="NASCAR '15"/>
    <x v="2"/>
    <n v="15"/>
    <x v="13"/>
    <x v="0"/>
    <n v="11"/>
    <s v="Deep Silver"/>
    <n v="12"/>
    <n v="150000"/>
    <n v="0"/>
    <n v="0"/>
    <n v="20000"/>
    <n v="170000"/>
    <n v="42500"/>
    <n v="0"/>
    <m/>
    <m/>
    <n v="3.8"/>
    <n v="6"/>
    <s v="DMi Games"/>
    <n v="322"/>
    <s v="E"/>
  </r>
  <r>
    <s v="NCAA Basketball 09"/>
    <x v="3"/>
    <n v="9"/>
    <x v="1"/>
    <x v="0"/>
    <n v="11"/>
    <s v="Electronic Arts"/>
    <n v="15"/>
    <n v="150000"/>
    <n v="0"/>
    <n v="0"/>
    <n v="10000"/>
    <n v="160000"/>
    <n v="40000"/>
    <n v="0"/>
    <n v="6.8"/>
    <n v="17"/>
    <m/>
    <m/>
    <s v="EA Canada"/>
    <n v="339"/>
    <s v="E"/>
  </r>
  <r>
    <s v="Sega Superstars"/>
    <x v="4"/>
    <n v="8"/>
    <x v="7"/>
    <x v="3"/>
    <n v="4"/>
    <s v="Sega"/>
    <n v="29"/>
    <n v="80000"/>
    <n v="60000"/>
    <n v="0"/>
    <n v="20000"/>
    <n v="160000"/>
    <n v="40000"/>
    <n v="0"/>
    <n v="7.2"/>
    <n v="28"/>
    <n v="7"/>
    <n v="5"/>
    <s v="Sonic Team"/>
    <n v="1056"/>
    <s v="T"/>
  </r>
  <r>
    <s v="MLB 11: The Show"/>
    <x v="9"/>
    <n v="11"/>
    <x v="10"/>
    <x v="0"/>
    <n v="11"/>
    <s v="Sony Computer Entertainment"/>
    <n v="30"/>
    <n v="150000"/>
    <n v="0"/>
    <n v="0"/>
    <n v="20000"/>
    <n v="170000"/>
    <n v="42500"/>
    <n v="0"/>
    <n v="7.7"/>
    <n v="9"/>
    <n v="6"/>
    <n v="5"/>
    <s v="SCEA San Diego Studios"/>
    <n v="995"/>
    <s v="E"/>
  </r>
  <r>
    <s v="Bomberman Land"/>
    <x v="0"/>
    <n v="13"/>
    <x v="4"/>
    <x v="3"/>
    <n v="4"/>
    <s v="Rising Star Games"/>
    <n v="28"/>
    <n v="110000"/>
    <n v="10000"/>
    <n v="30000"/>
    <n v="10000"/>
    <n v="160000"/>
    <n v="40000"/>
    <n v="0"/>
    <n v="5.7"/>
    <n v="23"/>
    <n v="8"/>
    <n v="10"/>
    <s v="Racjin"/>
    <n v="914"/>
    <s v="E"/>
  </r>
  <r>
    <s v="Midway Arcade Treasures"/>
    <x v="11"/>
    <n v="5"/>
    <x v="15"/>
    <x v="3"/>
    <n v="4"/>
    <s v="Midway Games"/>
    <n v="24"/>
    <n v="130000"/>
    <n v="30000"/>
    <n v="0"/>
    <n v="0"/>
    <n v="160000"/>
    <n v="40000"/>
    <n v="0"/>
    <n v="7.2"/>
    <n v="11"/>
    <n v="8.1999999999999993"/>
    <n v="5"/>
    <s v="Midway"/>
    <n v="735"/>
    <s v="T"/>
  </r>
  <r>
    <s v="Leisure Suit Larry: Magna Cum Laude"/>
    <x v="7"/>
    <n v="16"/>
    <x v="7"/>
    <x v="10"/>
    <n v="2"/>
    <s v="Vivendi Games"/>
    <n v="37"/>
    <n v="120000"/>
    <n v="40000"/>
    <n v="0"/>
    <n v="10000"/>
    <n v="170000"/>
    <n v="42500"/>
    <n v="0"/>
    <n v="6.2"/>
    <n v="49"/>
    <n v="6.4"/>
    <n v="13"/>
    <s v="High Voltage Software"/>
    <n v="526"/>
    <s v="M"/>
  </r>
  <r>
    <s v="Pac-Man World 3"/>
    <x v="1"/>
    <n v="3"/>
    <x v="3"/>
    <x v="2"/>
    <n v="5"/>
    <s v="Namco Bandai Games"/>
    <n v="25"/>
    <n v="150000"/>
    <n v="0"/>
    <n v="0"/>
    <n v="10000"/>
    <n v="160000"/>
    <n v="40000"/>
    <n v="0"/>
    <n v="4.4000000000000004"/>
    <n v="8"/>
    <m/>
    <m/>
    <s v="Blitz Games, Human Soft"/>
    <n v="160"/>
    <s v="E"/>
  </r>
  <r>
    <s v="NBA 09: The Inside"/>
    <x v="4"/>
    <n v="8"/>
    <x v="1"/>
    <x v="0"/>
    <n v="11"/>
    <s v="Sony Computer Entertainment"/>
    <n v="30"/>
    <n v="80000"/>
    <n v="60000"/>
    <n v="0"/>
    <n v="20000"/>
    <n v="160000"/>
    <n v="40000"/>
    <n v="0"/>
    <m/>
    <m/>
    <m/>
    <m/>
    <s v="SCEA San Diego Studios"/>
    <n v="995"/>
    <s v="E"/>
  </r>
  <r>
    <s v="One Piece: Pirate Warriors 3"/>
    <x v="15"/>
    <n v="12"/>
    <x v="13"/>
    <x v="4"/>
    <n v="1"/>
    <s v="Namco Bandai Games"/>
    <n v="25"/>
    <n v="0"/>
    <n v="30000"/>
    <n v="130000"/>
    <n v="10000"/>
    <n v="170000"/>
    <n v="42500"/>
    <n v="0"/>
    <n v="7.6"/>
    <n v="4"/>
    <n v="6.3"/>
    <n v="17"/>
    <s v="Omega Force"/>
    <n v="833"/>
    <s v="T"/>
  </r>
  <r>
    <s v="ZhuZhu Puppies"/>
    <x v="1"/>
    <n v="3"/>
    <x v="10"/>
    <x v="8"/>
    <n v="10"/>
    <s v="Activision"/>
    <n v="4"/>
    <n v="120000"/>
    <n v="30000"/>
    <n v="0"/>
    <n v="10000"/>
    <n v="160000"/>
    <n v="40000"/>
    <n v="0"/>
    <m/>
    <m/>
    <m/>
    <m/>
    <s v="Activision"/>
    <n v="35"/>
    <s v="E"/>
  </r>
  <r>
    <s v="Cubivore: Survival of the Fittest"/>
    <x v="11"/>
    <n v="5"/>
    <x v="8"/>
    <x v="10"/>
    <n v="2"/>
    <s v="Ninti"/>
    <n v="26"/>
    <n v="10000"/>
    <n v="0"/>
    <n v="150000"/>
    <n v="0"/>
    <n v="160000"/>
    <n v="40000"/>
    <n v="0"/>
    <n v="7.1"/>
    <n v="12"/>
    <n v="8.5"/>
    <n v="21"/>
    <s v="Ninti"/>
    <n v="808"/>
    <s v="E"/>
  </r>
  <r>
    <s v="7th Dragon III Code: VFD"/>
    <x v="5"/>
    <n v="1"/>
    <x v="13"/>
    <x v="9"/>
    <n v="8"/>
    <s v="Sega"/>
    <n v="29"/>
    <n v="40000"/>
    <n v="0"/>
    <n v="120000"/>
    <n v="0"/>
    <n v="160000"/>
    <n v="40000"/>
    <n v="0"/>
    <n v="7.7"/>
    <n v="26"/>
    <n v="8.1999999999999993"/>
    <n v="38"/>
    <s v="Sega"/>
    <n v="1010"/>
    <s v="T"/>
  </r>
  <r>
    <s v="Chaotic: Shadow Warriors"/>
    <x v="3"/>
    <n v="9"/>
    <x v="2"/>
    <x v="4"/>
    <n v="1"/>
    <s v="Activision"/>
    <n v="4"/>
    <n v="150000"/>
    <n v="0"/>
    <n v="0"/>
    <n v="20000"/>
    <n v="170000"/>
    <n v="42500"/>
    <n v="0"/>
    <m/>
    <m/>
    <m/>
    <m/>
    <s v="FUN Labs"/>
    <n v="441"/>
    <s v="E10+"/>
  </r>
  <r>
    <s v="Blood Bowl"/>
    <x v="2"/>
    <n v="15"/>
    <x v="2"/>
    <x v="0"/>
    <n v="11"/>
    <s v="Focus Home Interactive"/>
    <n v="16"/>
    <n v="130000"/>
    <n v="20000"/>
    <n v="0"/>
    <n v="10000"/>
    <n v="160000"/>
    <n v="40000"/>
    <n v="0"/>
    <n v="6.1"/>
    <n v="28"/>
    <n v="5.0999999999999996"/>
    <n v="19"/>
    <s v="Cyanide"/>
    <n v="270"/>
    <s v="T"/>
  </r>
  <r>
    <s v="Taz Wanted"/>
    <x v="4"/>
    <n v="8"/>
    <x v="8"/>
    <x v="2"/>
    <n v="5"/>
    <s v="Atari"/>
    <n v="5"/>
    <n v="80000"/>
    <n v="60000"/>
    <n v="0"/>
    <n v="20000"/>
    <n v="160000"/>
    <n v="40000"/>
    <n v="0"/>
    <n v="6.5"/>
    <n v="7"/>
    <n v="8.6999999999999993"/>
    <n v="9"/>
    <s v="Blitz Games"/>
    <n v="158"/>
    <s v="E"/>
  </r>
  <r>
    <s v="Far Cry: Primal"/>
    <x v="8"/>
    <n v="6"/>
    <x v="14"/>
    <x v="4"/>
    <n v="1"/>
    <s v="Ubisoft"/>
    <n v="35"/>
    <n v="40000"/>
    <n v="110000"/>
    <n v="0"/>
    <n v="10000"/>
    <n v="160000"/>
    <n v="40000"/>
    <n v="0"/>
    <n v="7.4"/>
    <n v="18"/>
    <n v="4.8"/>
    <n v="368"/>
    <s v="Ubisoft Montreal"/>
    <n v="1207"/>
    <s v="M"/>
  </r>
  <r>
    <s v="Sid Meier's Civilization IV"/>
    <x v="8"/>
    <n v="6"/>
    <x v="3"/>
    <x v="11"/>
    <n v="12"/>
    <s v="Take-Two Interactive"/>
    <n v="32"/>
    <n v="20000"/>
    <n v="120000"/>
    <n v="0"/>
    <n v="30000"/>
    <n v="170000"/>
    <n v="42500"/>
    <n v="0"/>
    <n v="9.4"/>
    <n v="50"/>
    <n v="8.3000000000000007"/>
    <n v="909"/>
    <s v="Firaxis Games"/>
    <n v="416"/>
    <s v="E10+"/>
  </r>
  <r>
    <s v="Zoo Keeper"/>
    <x v="1"/>
    <n v="3"/>
    <x v="7"/>
    <x v="5"/>
    <n v="6"/>
    <s v="Ignition Entertainment"/>
    <n v="18"/>
    <n v="100000"/>
    <n v="10000"/>
    <n v="50000"/>
    <n v="10000"/>
    <n v="170000"/>
    <n v="42500"/>
    <n v="0"/>
    <n v="7.4"/>
    <n v="40"/>
    <n v="7.5"/>
    <n v="13"/>
    <s v="Buddiez, Inc."/>
    <n v="187"/>
    <s v="E"/>
  </r>
  <r>
    <s v="Pursuit Force"/>
    <x v="9"/>
    <n v="11"/>
    <x v="3"/>
    <x v="1"/>
    <n v="7"/>
    <s v="Sony Computer Entertainment"/>
    <n v="30"/>
    <n v="140000"/>
    <n v="10000"/>
    <n v="0"/>
    <n v="10000"/>
    <n v="160000"/>
    <n v="40000"/>
    <n v="0"/>
    <n v="7.5"/>
    <n v="59"/>
    <n v="7.8"/>
    <n v="26"/>
    <s v="Bigbig Studios"/>
    <n v="142"/>
    <s v="T"/>
  </r>
  <r>
    <s v="Star Wars: Super Bombad Racing"/>
    <x v="4"/>
    <n v="8"/>
    <x v="9"/>
    <x v="1"/>
    <n v="7"/>
    <s v="LucasArts"/>
    <n v="20"/>
    <n v="80000"/>
    <n v="60000"/>
    <n v="0"/>
    <n v="20000"/>
    <n v="160000"/>
    <n v="40000"/>
    <n v="0"/>
    <n v="7.1"/>
    <n v="21"/>
    <n v="4.9000000000000004"/>
    <n v="8"/>
    <s v="Lucas Learning"/>
    <n v="682"/>
    <s v="E"/>
  </r>
  <r>
    <s v="TransFormers Animated: The Game"/>
    <x v="1"/>
    <n v="3"/>
    <x v="1"/>
    <x v="4"/>
    <n v="1"/>
    <s v="Activision"/>
    <n v="4"/>
    <n v="150000"/>
    <n v="0"/>
    <n v="0"/>
    <n v="10000"/>
    <n v="160000"/>
    <n v="40000"/>
    <n v="0"/>
    <n v="6.9"/>
    <n v="15"/>
    <m/>
    <m/>
    <s v="Artificial Mind and Movement"/>
    <n v="80"/>
    <s v="E"/>
  </r>
  <r>
    <s v="Driver: San Francisco"/>
    <x v="0"/>
    <n v="13"/>
    <x v="10"/>
    <x v="1"/>
    <n v="7"/>
    <s v="Ubisoft"/>
    <n v="35"/>
    <n v="60000"/>
    <n v="90000"/>
    <n v="0"/>
    <n v="20000"/>
    <n v="170000"/>
    <n v="42500"/>
    <n v="0"/>
    <n v="6.4"/>
    <n v="7"/>
    <n v="6.2"/>
    <n v="10"/>
    <s v="Ubisoft Reflections"/>
    <n v="1214"/>
    <s v="T"/>
  </r>
  <r>
    <s v="World Tour Soccer 2005"/>
    <x v="4"/>
    <n v="8"/>
    <x v="7"/>
    <x v="0"/>
    <n v="11"/>
    <s v="Sony Computer Entertainment"/>
    <n v="30"/>
    <n v="80000"/>
    <n v="60000"/>
    <n v="0"/>
    <n v="20000"/>
    <n v="160000"/>
    <n v="40000"/>
    <n v="0"/>
    <n v="6.8"/>
    <n v="28"/>
    <n v="9"/>
    <n v="6"/>
    <s v="SCEE London Studio"/>
    <n v="1001"/>
    <s v="E"/>
  </r>
  <r>
    <s v="Disney Friends"/>
    <x v="1"/>
    <n v="3"/>
    <x v="4"/>
    <x v="8"/>
    <n v="10"/>
    <s v="Disney Interactive Studios"/>
    <n v="13"/>
    <n v="120000"/>
    <n v="30000"/>
    <n v="0"/>
    <n v="10000"/>
    <n v="160000"/>
    <n v="40000"/>
    <n v="0"/>
    <m/>
    <m/>
    <n v="7.3"/>
    <n v="4"/>
    <s v="Amaze Entertainment, Walt Disney Japan"/>
    <n v="55"/>
    <s v="E"/>
  </r>
  <r>
    <s v="ESPN College Hoops"/>
    <x v="4"/>
    <n v="8"/>
    <x v="15"/>
    <x v="0"/>
    <n v="11"/>
    <s v="Sega"/>
    <n v="29"/>
    <n v="80000"/>
    <n v="60000"/>
    <n v="0"/>
    <n v="20000"/>
    <n v="160000"/>
    <n v="40000"/>
    <n v="0"/>
    <n v="8.3000000000000007"/>
    <n v="14"/>
    <n v="8.5"/>
    <n v="8"/>
    <s v="Visual Concepts"/>
    <n v="1259"/>
    <s v="E"/>
  </r>
  <r>
    <s v="Dengeki Bunko Fighting Climax"/>
    <x v="3"/>
    <n v="9"/>
    <x v="12"/>
    <x v="7"/>
    <n v="3"/>
    <s v="Sega"/>
    <n v="29"/>
    <n v="50000"/>
    <n v="0"/>
    <n v="90000"/>
    <n v="10000"/>
    <n v="150000"/>
    <n v="37500"/>
    <n v="0"/>
    <n v="6.6"/>
    <n v="13"/>
    <n v="8.1999999999999993"/>
    <n v="29"/>
    <s v="Sega, French-Bread"/>
    <n v="1017"/>
    <s v="T"/>
  </r>
  <r>
    <s v="F1 Championship Season 2000"/>
    <x v="4"/>
    <n v="8"/>
    <x v="16"/>
    <x v="1"/>
    <n v="7"/>
    <s v="Electronic Arts"/>
    <n v="15"/>
    <n v="60000"/>
    <n v="50000"/>
    <n v="30000"/>
    <n v="20000"/>
    <n v="160000"/>
    <n v="40000"/>
    <n v="0"/>
    <n v="7.1"/>
    <n v="11"/>
    <m/>
    <m/>
    <s v="EA Sports"/>
    <n v="356"/>
    <s v="E"/>
  </r>
  <r>
    <s v="Leisure Suit Larry: Box Office Bust"/>
    <x v="2"/>
    <n v="15"/>
    <x v="2"/>
    <x v="10"/>
    <n v="2"/>
    <s v="Codemasters"/>
    <n v="9"/>
    <n v="140000"/>
    <n v="10000"/>
    <n v="0"/>
    <n v="10000"/>
    <n v="160000"/>
    <n v="40000"/>
    <n v="0"/>
    <n v="2.5"/>
    <n v="27"/>
    <n v="2.5"/>
    <n v="41"/>
    <s v="Team 17"/>
    <n v="1129"/>
    <s v="M"/>
  </r>
  <r>
    <s v="Clash of the Titans"/>
    <x v="2"/>
    <n v="15"/>
    <x v="5"/>
    <x v="4"/>
    <n v="1"/>
    <s v="Namco Bandai Games"/>
    <n v="25"/>
    <n v="80000"/>
    <n v="60000"/>
    <n v="0"/>
    <n v="20000"/>
    <n v="160000"/>
    <n v="40000"/>
    <n v="0"/>
    <n v="4.2"/>
    <n v="31"/>
    <n v="4.0999999999999996"/>
    <n v="17"/>
    <s v="Game Republic"/>
    <n v="459"/>
    <s v="T"/>
  </r>
  <r>
    <s v="Pro Evolution Soccer 2014"/>
    <x v="9"/>
    <n v="11"/>
    <x v="6"/>
    <x v="4"/>
    <n v="1"/>
    <s v="Konami Digital Entertainment"/>
    <n v="19"/>
    <n v="0"/>
    <n v="20000"/>
    <n v="140000"/>
    <n v="0"/>
    <n v="160000"/>
    <n v="40000"/>
    <n v="0"/>
    <m/>
    <m/>
    <m/>
    <m/>
    <s v="Konami"/>
    <n v="646"/>
    <s v="E"/>
  </r>
  <r>
    <s v="Kya: Dark Lineage"/>
    <x v="4"/>
    <n v="8"/>
    <x v="15"/>
    <x v="10"/>
    <n v="2"/>
    <s v="Atari"/>
    <n v="5"/>
    <n v="80000"/>
    <n v="60000"/>
    <n v="0"/>
    <n v="20000"/>
    <n v="160000"/>
    <n v="40000"/>
    <n v="0"/>
    <n v="6.9"/>
    <n v="25"/>
    <n v="8.9"/>
    <n v="28"/>
    <s v="Eden Studios"/>
    <n v="366"/>
    <s v="T"/>
  </r>
  <r>
    <s v="Mirror's Edge Catalyst"/>
    <x v="13"/>
    <n v="17"/>
    <x v="14"/>
    <x v="2"/>
    <n v="5"/>
    <s v="Electronic Arts"/>
    <n v="15"/>
    <n v="90000"/>
    <n v="60000"/>
    <n v="0"/>
    <n v="10000"/>
    <n v="160000"/>
    <n v="40000"/>
    <n v="0"/>
    <n v="7.2"/>
    <n v="46"/>
    <n v="4.4000000000000004"/>
    <n v="266"/>
    <s v="EA DICE"/>
    <n v="345"/>
    <s v="T"/>
  </r>
  <r>
    <s v="Curious George"/>
    <x v="12"/>
    <n v="4"/>
    <x v="0"/>
    <x v="4"/>
    <n v="1"/>
    <s v="Namco Bandai Games"/>
    <n v="25"/>
    <n v="120000"/>
    <n v="40000"/>
    <n v="0"/>
    <n v="0"/>
    <n v="160000"/>
    <n v="40000"/>
    <n v="0"/>
    <n v="6.5"/>
    <n v="5"/>
    <m/>
    <m/>
    <s v="Torus Games"/>
    <n v="1172"/>
    <s v="E"/>
  </r>
  <r>
    <s v="F1 2011"/>
    <x v="5"/>
    <n v="1"/>
    <x v="10"/>
    <x v="1"/>
    <n v="7"/>
    <s v="Codemasters"/>
    <n v="9"/>
    <n v="70000"/>
    <n v="80000"/>
    <n v="0"/>
    <n v="20000"/>
    <n v="170000"/>
    <n v="42500"/>
    <n v="0"/>
    <n v="5.9"/>
    <n v="15"/>
    <n v="6.8"/>
    <n v="13"/>
    <s v="Codemasters"/>
    <n v="235"/>
    <s v="E"/>
  </r>
  <r>
    <s v="Guilty Gear Judgment"/>
    <x v="9"/>
    <n v="11"/>
    <x v="0"/>
    <x v="7"/>
    <n v="3"/>
    <s v="Majesco Entertainment"/>
    <n v="21"/>
    <n v="130000"/>
    <n v="0"/>
    <n v="20000"/>
    <n v="10000"/>
    <n v="160000"/>
    <n v="40000"/>
    <n v="0"/>
    <n v="7.7"/>
    <n v="17"/>
    <n v="6.6"/>
    <n v="8"/>
    <s v="Arc System Works"/>
    <n v="69"/>
    <s v="T"/>
  </r>
  <r>
    <s v="NCAA Football 09 All-Play"/>
    <x v="0"/>
    <n v="13"/>
    <x v="1"/>
    <x v="0"/>
    <n v="11"/>
    <s v="Electronic Arts"/>
    <n v="15"/>
    <n v="150000"/>
    <n v="0"/>
    <n v="0"/>
    <n v="10000"/>
    <n v="160000"/>
    <n v="40000"/>
    <n v="0"/>
    <n v="4.9000000000000004"/>
    <n v="5"/>
    <n v="5.8"/>
    <n v="32"/>
    <s v="EA Canada"/>
    <n v="339"/>
    <s v="E"/>
  </r>
  <r>
    <s v="Doctor Lautrec and the Forgotten Knights"/>
    <x v="5"/>
    <n v="1"/>
    <x v="10"/>
    <x v="10"/>
    <n v="2"/>
    <s v="Konami Digital Entertainment"/>
    <n v="19"/>
    <n v="70000"/>
    <n v="50000"/>
    <n v="30000"/>
    <n v="10000"/>
    <n v="160000"/>
    <n v="40000"/>
    <n v="0"/>
    <n v="5.3"/>
    <n v="19"/>
    <n v="6.1"/>
    <n v="8"/>
    <s v="WinkySoft"/>
    <n v="1286"/>
    <s v="E10+"/>
  </r>
  <r>
    <s v="Disney's American Dragon Jake Long: Attack of the Dark Dragon"/>
    <x v="1"/>
    <n v="3"/>
    <x v="0"/>
    <x v="4"/>
    <n v="1"/>
    <s v="Disney Interactive Studios"/>
    <n v="13"/>
    <n v="150000"/>
    <n v="0"/>
    <n v="0"/>
    <n v="10000"/>
    <n v="160000"/>
    <n v="40000"/>
    <n v="0"/>
    <m/>
    <m/>
    <m/>
    <m/>
    <s v="WayForward"/>
    <n v="1276"/>
    <s v="E"/>
  </r>
  <r>
    <s v="Midway Arcade Treasures 2"/>
    <x v="11"/>
    <n v="5"/>
    <x v="7"/>
    <x v="3"/>
    <n v="4"/>
    <s v="Midway Games"/>
    <n v="24"/>
    <n v="130000"/>
    <n v="30000"/>
    <n v="0"/>
    <n v="0"/>
    <n v="160000"/>
    <n v="40000"/>
    <n v="0"/>
    <n v="7.4"/>
    <n v="21"/>
    <m/>
    <m/>
    <s v="Backbone Entertainment"/>
    <n v="111"/>
    <s v="M"/>
  </r>
  <r>
    <s v="Hot Wheels World Race"/>
    <x v="11"/>
    <n v="5"/>
    <x v="15"/>
    <x v="1"/>
    <n v="7"/>
    <s v="THQ"/>
    <n v="34"/>
    <n v="130000"/>
    <n v="30000"/>
    <n v="0"/>
    <n v="0"/>
    <n v="160000"/>
    <n v="40000"/>
    <n v="0"/>
    <n v="5.9"/>
    <n v="5"/>
    <n v="7"/>
    <n v="5"/>
    <s v="Climax Group"/>
    <n v="229"/>
    <s v="E"/>
  </r>
  <r>
    <s v="Monster Jam"/>
    <x v="0"/>
    <n v="13"/>
    <x v="4"/>
    <x v="1"/>
    <n v="7"/>
    <s v="Activision"/>
    <n v="4"/>
    <n v="150000"/>
    <n v="0"/>
    <n v="0"/>
    <n v="10000"/>
    <n v="160000"/>
    <n v="40000"/>
    <n v="0"/>
    <m/>
    <m/>
    <n v="7.8"/>
    <n v="8"/>
    <s v="Activision"/>
    <n v="35"/>
    <s v="E"/>
  </r>
  <r>
    <s v="Castlevania Judgment"/>
    <x v="0"/>
    <n v="13"/>
    <x v="1"/>
    <x v="7"/>
    <n v="3"/>
    <s v="Konami Digital Entertainment"/>
    <n v="19"/>
    <n v="120000"/>
    <n v="20000"/>
    <n v="10000"/>
    <n v="10000"/>
    <n v="160000"/>
    <n v="40000"/>
    <n v="0"/>
    <n v="4.9000000000000004"/>
    <n v="33"/>
    <n v="5.9"/>
    <n v="56"/>
    <s v="Eighting"/>
    <n v="373"/>
    <s v="T"/>
  </r>
  <r>
    <s v="Dancing With The Stars"/>
    <x v="4"/>
    <n v="8"/>
    <x v="4"/>
    <x v="3"/>
    <n v="4"/>
    <s v="Activision"/>
    <n v="4"/>
    <n v="80000"/>
    <n v="60000"/>
    <n v="0"/>
    <n v="20000"/>
    <n v="160000"/>
    <n v="40000"/>
    <n v="0"/>
    <m/>
    <m/>
    <m/>
    <m/>
    <s v="Zoe Mode"/>
    <n v="1307"/>
    <s v="E10+"/>
  </r>
  <r>
    <s v="Apache: Air Assault"/>
    <x v="2"/>
    <n v="15"/>
    <x v="5"/>
    <x v="8"/>
    <n v="10"/>
    <s v="Activision"/>
    <n v="4"/>
    <n v="120000"/>
    <n v="30000"/>
    <n v="0"/>
    <n v="10000"/>
    <n v="160000"/>
    <n v="40000"/>
    <n v="0"/>
    <n v="7"/>
    <n v="26"/>
    <n v="6.4"/>
    <n v="31"/>
    <s v="Gaijin Entertainment"/>
    <n v="451"/>
    <s v="T"/>
  </r>
  <r>
    <s v="Aliens: Infestation"/>
    <x v="1"/>
    <n v="3"/>
    <x v="10"/>
    <x v="4"/>
    <n v="1"/>
    <s v="Sega"/>
    <n v="29"/>
    <n v="90000"/>
    <n v="50000"/>
    <n v="0"/>
    <n v="20000"/>
    <n v="160000"/>
    <n v="40000"/>
    <n v="0"/>
    <n v="7.6"/>
    <n v="43"/>
    <n v="8.1999999999999993"/>
    <n v="29"/>
    <s v="Gearbox Software, WayForward"/>
    <n v="471"/>
    <s v="T"/>
  </r>
  <r>
    <s v="Angry Birds Trilogy"/>
    <x v="3"/>
    <n v="9"/>
    <x v="11"/>
    <x v="4"/>
    <n v="1"/>
    <s v="Activision"/>
    <n v="4"/>
    <n v="120000"/>
    <n v="20000"/>
    <n v="0"/>
    <n v="30000"/>
    <n v="170000"/>
    <n v="42500"/>
    <n v="0"/>
    <n v="6.6"/>
    <n v="8"/>
    <n v="3.7"/>
    <n v="20"/>
    <s v="Rovio Mobile, Rovio Entertainment"/>
    <n v="971"/>
    <s v="E"/>
  </r>
  <r>
    <s v="Crash Tag Team Racing"/>
    <x v="11"/>
    <n v="5"/>
    <x v="3"/>
    <x v="1"/>
    <n v="7"/>
    <s v="Vivendi Games"/>
    <n v="37"/>
    <n v="120000"/>
    <n v="30000"/>
    <n v="0"/>
    <n v="0"/>
    <n v="150000"/>
    <n v="37500"/>
    <n v="0"/>
    <n v="6.6"/>
    <n v="14"/>
    <n v="7.3"/>
    <n v="11"/>
    <s v="Radical Entertainment"/>
    <n v="915"/>
    <s v="E10+"/>
  </r>
  <r>
    <s v="El Shaddai: Ascension of the Metatron"/>
    <x v="2"/>
    <n v="15"/>
    <x v="10"/>
    <x v="4"/>
    <n v="1"/>
    <s v="Ignition Entertainment"/>
    <n v="18"/>
    <n v="70000"/>
    <n v="50000"/>
    <n v="30000"/>
    <n v="10000"/>
    <n v="160000"/>
    <n v="40000"/>
    <n v="0"/>
    <n v="7.5"/>
    <n v="44"/>
    <n v="7"/>
    <n v="47"/>
    <s v="Ignition Entertainment"/>
    <n v="558"/>
    <s v="T"/>
  </r>
  <r>
    <s v="True Swing Golf"/>
    <x v="1"/>
    <n v="3"/>
    <x v="3"/>
    <x v="0"/>
    <n v="11"/>
    <s v="Ninti"/>
    <n v="26"/>
    <n v="110000"/>
    <n v="0"/>
    <n v="40000"/>
    <n v="10000"/>
    <n v="160000"/>
    <n v="40000"/>
    <n v="0"/>
    <n v="6.6"/>
    <n v="32"/>
    <n v="7.7"/>
    <n v="11"/>
    <s v="T&amp;E Soft"/>
    <n v="1114"/>
    <s v="E"/>
  </r>
  <r>
    <s v="TimeSplitters: Future Perfect"/>
    <x v="7"/>
    <n v="16"/>
    <x v="3"/>
    <x v="6"/>
    <n v="9"/>
    <s v="Electronic Arts"/>
    <n v="15"/>
    <n v="120000"/>
    <n v="30000"/>
    <n v="0"/>
    <n v="10000"/>
    <n v="160000"/>
    <n v="40000"/>
    <n v="0"/>
    <n v="8.3000000000000007"/>
    <n v="54"/>
    <n v="8.9"/>
    <n v="35"/>
    <s v="Free Radical Design"/>
    <n v="428"/>
    <s v="M"/>
  </r>
  <r>
    <s v="Zoo Hospital"/>
    <x v="0"/>
    <n v="13"/>
    <x v="1"/>
    <x v="8"/>
    <n v="10"/>
    <s v="Majesco Entertainment"/>
    <n v="21"/>
    <n v="140000"/>
    <n v="10000"/>
    <n v="0"/>
    <n v="10000"/>
    <n v="160000"/>
    <n v="40000"/>
    <n v="0"/>
    <n v="6.1"/>
    <n v="4"/>
    <m/>
    <m/>
    <s v="Torus Games"/>
    <n v="1172"/>
    <s v="E"/>
  </r>
  <r>
    <s v="Family Feud Decades"/>
    <x v="0"/>
    <n v="13"/>
    <x v="5"/>
    <x v="3"/>
    <n v="4"/>
    <s v="Ubisoft"/>
    <n v="35"/>
    <n v="150000"/>
    <n v="0"/>
    <n v="0"/>
    <n v="10000"/>
    <n v="160000"/>
    <n v="40000"/>
    <n v="0"/>
    <m/>
    <m/>
    <m/>
    <m/>
    <s v="Ludia"/>
    <n v="687"/>
    <s v="E10+"/>
  </r>
  <r>
    <s v="Midway Arcade Treasures 3"/>
    <x v="4"/>
    <n v="8"/>
    <x v="3"/>
    <x v="3"/>
    <n v="4"/>
    <s v="Midway Games"/>
    <n v="24"/>
    <n v="80000"/>
    <n v="60000"/>
    <n v="0"/>
    <n v="20000"/>
    <n v="160000"/>
    <n v="40000"/>
    <n v="0"/>
    <n v="6.7"/>
    <n v="23"/>
    <m/>
    <m/>
    <s v="Digital Eclipse"/>
    <n v="303"/>
    <s v="E"/>
  </r>
  <r>
    <s v="Thrillville: Off the Rails"/>
    <x v="2"/>
    <n v="15"/>
    <x v="4"/>
    <x v="11"/>
    <n v="12"/>
    <s v="LucasArts"/>
    <n v="20"/>
    <n v="130000"/>
    <n v="20000"/>
    <n v="0"/>
    <n v="10000"/>
    <n v="160000"/>
    <n v="40000"/>
    <n v="0"/>
    <n v="7.3"/>
    <n v="24"/>
    <n v="2.8"/>
    <n v="34"/>
    <s v="Frontier Developments"/>
    <n v="435"/>
    <s v="E10+"/>
  </r>
  <r>
    <s v="Fatal Frame II: Crimson Butterfly"/>
    <x v="4"/>
    <n v="8"/>
    <x v="15"/>
    <x v="4"/>
    <n v="1"/>
    <s v="Ubisoft"/>
    <n v="35"/>
    <n v="80000"/>
    <n v="60000"/>
    <n v="0"/>
    <n v="20000"/>
    <n v="160000"/>
    <n v="40000"/>
    <n v="0"/>
    <n v="8.1"/>
    <n v="40"/>
    <n v="9.1999999999999993"/>
    <n v="100"/>
    <s v="Tecmo"/>
    <n v="1137"/>
    <s v="M"/>
  </r>
  <r>
    <s v="Murdered: Soul Suspect"/>
    <x v="13"/>
    <n v="17"/>
    <x v="12"/>
    <x v="4"/>
    <n v="1"/>
    <s v="Square Enix"/>
    <n v="31"/>
    <n v="80000"/>
    <n v="70000"/>
    <n v="0"/>
    <n v="10000"/>
    <n v="160000"/>
    <n v="40000"/>
    <n v="0"/>
    <n v="5.0999999999999996"/>
    <n v="17"/>
    <n v="7"/>
    <n v="130"/>
    <s v="Airtight Games"/>
    <n v="44"/>
    <s v="M"/>
  </r>
  <r>
    <s v="Shadow Man: 2econd Coming"/>
    <x v="4"/>
    <n v="8"/>
    <x v="8"/>
    <x v="10"/>
    <n v="2"/>
    <s v="Acclaim Entertainment"/>
    <n v="3"/>
    <n v="80000"/>
    <n v="60000"/>
    <n v="0"/>
    <n v="20000"/>
    <n v="160000"/>
    <n v="40000"/>
    <n v="0"/>
    <n v="6.8"/>
    <n v="24"/>
    <n v="7.6"/>
    <n v="8"/>
    <s v="Acclaim"/>
    <n v="30"/>
    <s v="M"/>
  </r>
  <r>
    <s v="Dynasty Warriors 4"/>
    <x v="7"/>
    <n v="16"/>
    <x v="15"/>
    <x v="4"/>
    <n v="1"/>
    <s v="Tecmo Koei"/>
    <n v="33"/>
    <n v="120000"/>
    <n v="30000"/>
    <n v="0"/>
    <n v="10000"/>
    <n v="160000"/>
    <n v="40000"/>
    <n v="0"/>
    <n v="7.5"/>
    <n v="18"/>
    <n v="8.8000000000000007"/>
    <n v="18"/>
    <s v="Omega Force"/>
    <n v="833"/>
    <s v="T"/>
  </r>
  <r>
    <s v="Wakeboarding Unleashed Featuring Shaun Murray"/>
    <x v="4"/>
    <n v="8"/>
    <x v="15"/>
    <x v="0"/>
    <n v="11"/>
    <s v="Activision"/>
    <n v="4"/>
    <n v="80000"/>
    <n v="60000"/>
    <n v="0"/>
    <n v="20000"/>
    <n v="160000"/>
    <n v="40000"/>
    <n v="0"/>
    <n v="8.3000000000000007"/>
    <n v="23"/>
    <n v="9"/>
    <n v="12"/>
    <s v="Shaba Games"/>
    <n v="1025"/>
    <s v="E"/>
  </r>
  <r>
    <s v="The Incredibles: Rise of the Underminer"/>
    <x v="11"/>
    <n v="5"/>
    <x v="3"/>
    <x v="4"/>
    <n v="1"/>
    <s v="THQ"/>
    <n v="34"/>
    <n v="120000"/>
    <n v="30000"/>
    <n v="0"/>
    <n v="0"/>
    <n v="150000"/>
    <n v="37500"/>
    <n v="0"/>
    <n v="6.7"/>
    <n v="7"/>
    <n v="6.6"/>
    <n v="7"/>
    <s v="Heavy Iron Studios"/>
    <n v="518"/>
    <s v="E10+"/>
  </r>
  <r>
    <s v="Beowulf: The Game"/>
    <x v="3"/>
    <n v="9"/>
    <x v="4"/>
    <x v="4"/>
    <n v="1"/>
    <s v="Ubisoft"/>
    <n v="35"/>
    <n v="140000"/>
    <n v="10000"/>
    <n v="0"/>
    <n v="10000"/>
    <n v="160000"/>
    <n v="40000"/>
    <n v="0"/>
    <n v="5.0999999999999996"/>
    <n v="18"/>
    <n v="5.2"/>
    <n v="17"/>
    <s v="Ubisoft"/>
    <n v="1199"/>
    <s v="M"/>
  </r>
  <r>
    <s v="Dewy's Adventure"/>
    <x v="0"/>
    <n v="13"/>
    <x v="4"/>
    <x v="2"/>
    <n v="5"/>
    <s v="Konami Digital Entertainment"/>
    <n v="19"/>
    <n v="140000"/>
    <n v="0"/>
    <n v="10000"/>
    <n v="10000"/>
    <n v="160000"/>
    <n v="40000"/>
    <n v="0"/>
    <n v="6.7"/>
    <n v="29"/>
    <n v="6.3"/>
    <n v="15"/>
    <s v="Konami"/>
    <n v="646"/>
    <s v="E"/>
  </r>
  <r>
    <s v="The BIGS"/>
    <x v="3"/>
    <n v="9"/>
    <x v="4"/>
    <x v="0"/>
    <n v="11"/>
    <s v="Take-Two Interactive"/>
    <n v="32"/>
    <n v="150000"/>
    <n v="0"/>
    <n v="0"/>
    <n v="10000"/>
    <n v="160000"/>
    <n v="40000"/>
    <n v="0"/>
    <n v="7.7"/>
    <n v="19"/>
    <n v="7.2"/>
    <n v="12"/>
    <s v="Blue Castle Games"/>
    <n v="165"/>
    <s v="E"/>
  </r>
  <r>
    <s v="Fracture"/>
    <x v="3"/>
    <n v="9"/>
    <x v="1"/>
    <x v="6"/>
    <n v="9"/>
    <s v="LucasArts"/>
    <n v="20"/>
    <n v="110000"/>
    <n v="40000"/>
    <n v="0"/>
    <n v="20000"/>
    <n v="170000"/>
    <n v="42500"/>
    <n v="0"/>
    <n v="6.2"/>
    <n v="40"/>
    <n v="5.8"/>
    <n v="18"/>
    <s v="Day 1 Studios"/>
    <n v="283"/>
    <s v="T"/>
  </r>
  <r>
    <s v="Flushed Away"/>
    <x v="11"/>
    <n v="5"/>
    <x v="0"/>
    <x v="2"/>
    <n v="5"/>
    <s v="D3Publisher"/>
    <n v="11"/>
    <n v="120000"/>
    <n v="30000"/>
    <n v="0"/>
    <n v="0"/>
    <n v="150000"/>
    <n v="37500"/>
    <n v="0"/>
    <n v="4.7"/>
    <n v="4"/>
    <m/>
    <m/>
    <s v="Monkey Bar Games"/>
    <n v="753"/>
    <s v="E"/>
  </r>
  <r>
    <s v="NBA Live 08"/>
    <x v="0"/>
    <n v="13"/>
    <x v="4"/>
    <x v="0"/>
    <n v="11"/>
    <s v="Electronic Arts"/>
    <n v="15"/>
    <n v="140000"/>
    <n v="0"/>
    <n v="0"/>
    <n v="10000"/>
    <n v="150000"/>
    <n v="37500"/>
    <n v="0"/>
    <n v="5.2"/>
    <n v="11"/>
    <n v="7.1"/>
    <n v="21"/>
    <s v="EA Canada"/>
    <n v="339"/>
    <s v="E"/>
  </r>
  <r>
    <s v="Silent Scope 3"/>
    <x v="4"/>
    <n v="8"/>
    <x v="8"/>
    <x v="6"/>
    <n v="9"/>
    <s v="Konami Digital Entertainment"/>
    <n v="19"/>
    <n v="80000"/>
    <n v="60000"/>
    <n v="0"/>
    <n v="20000"/>
    <n v="160000"/>
    <n v="40000"/>
    <n v="0"/>
    <n v="6.1"/>
    <n v="12"/>
    <m/>
    <m/>
    <s v="KCET"/>
    <n v="631"/>
    <s v="M"/>
  </r>
  <r>
    <s v="Marble Saga: Kororinpa"/>
    <x v="0"/>
    <n v="13"/>
    <x v="2"/>
    <x v="5"/>
    <n v="6"/>
    <s v="Konami Digital Entertainment"/>
    <n v="19"/>
    <n v="90000"/>
    <n v="50000"/>
    <n v="0"/>
    <n v="10000"/>
    <n v="150000"/>
    <n v="37500"/>
    <n v="0"/>
    <n v="7.4"/>
    <n v="16"/>
    <n v="7.3"/>
    <n v="6"/>
    <s v="Hudson Entertainment"/>
    <n v="538"/>
    <s v="E"/>
  </r>
  <r>
    <s v="Namco Classic Fighter Collection"/>
    <x v="4"/>
    <n v="8"/>
    <x v="1"/>
    <x v="7"/>
    <n v="3"/>
    <s v="Namco Bandai Games"/>
    <n v="25"/>
    <n v="80000"/>
    <n v="60000"/>
    <n v="0"/>
    <n v="20000"/>
    <n v="160000"/>
    <n v="40000"/>
    <n v="0"/>
    <m/>
    <m/>
    <m/>
    <m/>
    <s v="Namco Bandai Games America"/>
    <n v="769"/>
    <s v="T"/>
  </r>
  <r>
    <s v="Family Game Night 4: The Game Show"/>
    <x v="0"/>
    <n v="13"/>
    <x v="10"/>
    <x v="3"/>
    <n v="4"/>
    <s v="Electronic Arts"/>
    <n v="15"/>
    <n v="120000"/>
    <n v="30000"/>
    <n v="0"/>
    <n v="10000"/>
    <n v="160000"/>
    <n v="40000"/>
    <n v="0"/>
    <m/>
    <m/>
    <m/>
    <m/>
    <s v="Electronic Arts"/>
    <n v="378"/>
    <s v="E"/>
  </r>
  <r>
    <s v="Robots"/>
    <x v="11"/>
    <n v="5"/>
    <x v="3"/>
    <x v="4"/>
    <n v="1"/>
    <s v="Vivendi Games"/>
    <n v="37"/>
    <n v="120000"/>
    <n v="30000"/>
    <n v="0"/>
    <n v="0"/>
    <n v="150000"/>
    <n v="37500"/>
    <n v="0"/>
    <n v="5.6"/>
    <n v="4"/>
    <m/>
    <m/>
    <s v="Eurocom Entertainment Software"/>
    <n v="394"/>
    <s v="E"/>
  </r>
  <r>
    <s v="The King of Fighters XII"/>
    <x v="3"/>
    <n v="9"/>
    <x v="2"/>
    <x v="7"/>
    <n v="3"/>
    <s v="Ignition Entertainment"/>
    <n v="18"/>
    <n v="110000"/>
    <n v="10000"/>
    <n v="30000"/>
    <n v="10000"/>
    <n v="160000"/>
    <n v="40000"/>
    <n v="0"/>
    <n v="5.7"/>
    <n v="48"/>
    <n v="5.3"/>
    <n v="46"/>
    <s v="SNK Playmore"/>
    <n v="1050"/>
    <s v="T"/>
  </r>
  <r>
    <s v="Tak: Mojo Mistake"/>
    <x v="1"/>
    <n v="3"/>
    <x v="1"/>
    <x v="4"/>
    <n v="1"/>
    <s v="THQ"/>
    <n v="34"/>
    <n v="150000"/>
    <n v="0"/>
    <n v="0"/>
    <n v="10000"/>
    <n v="160000"/>
    <n v="40000"/>
    <n v="0"/>
    <m/>
    <m/>
    <m/>
    <m/>
    <s v="THQ"/>
    <n v="1158"/>
    <s v="E"/>
  </r>
  <r>
    <s v="Lego Star Wars: The Force Awakens"/>
    <x v="3"/>
    <n v="9"/>
    <x v="14"/>
    <x v="4"/>
    <n v="1"/>
    <s v="Warner Bros. Interactive Entertainment"/>
    <n v="38"/>
    <n v="40000"/>
    <n v="100000"/>
    <n v="0"/>
    <n v="30000"/>
    <n v="170000"/>
    <n v="42500"/>
    <n v="0"/>
    <m/>
    <m/>
    <m/>
    <m/>
    <s v="TT Games"/>
    <n v="1195"/>
    <s v="E10+"/>
  </r>
  <r>
    <s v="Dungeon Siege: Throne of Agony"/>
    <x v="9"/>
    <n v="11"/>
    <x v="0"/>
    <x v="9"/>
    <n v="8"/>
    <s v="Take-Two Interactive"/>
    <n v="32"/>
    <n v="130000"/>
    <n v="20000"/>
    <n v="0"/>
    <n v="20000"/>
    <n v="170000"/>
    <n v="42500"/>
    <n v="0"/>
    <n v="7.4"/>
    <n v="32"/>
    <n v="8.1"/>
    <n v="21"/>
    <s v="SuperVillain Studios"/>
    <n v="1106"/>
    <s v="T"/>
  </r>
  <r>
    <s v="Rio"/>
    <x v="1"/>
    <n v="3"/>
    <x v="10"/>
    <x v="3"/>
    <n v="4"/>
    <s v="THQ"/>
    <n v="34"/>
    <n v="120000"/>
    <n v="30000"/>
    <n v="0"/>
    <n v="10000"/>
    <n v="160000"/>
    <n v="40000"/>
    <n v="0"/>
    <n v="5.9"/>
    <n v="5"/>
    <m/>
    <m/>
    <s v="THQ"/>
    <n v="1158"/>
    <s v="E"/>
  </r>
  <r>
    <s v="Finding Nemo: Escape to the Big Blue"/>
    <x v="1"/>
    <n v="3"/>
    <x v="0"/>
    <x v="4"/>
    <n v="1"/>
    <s v="THQ"/>
    <n v="34"/>
    <n v="120000"/>
    <n v="30000"/>
    <n v="0"/>
    <n v="10000"/>
    <n v="160000"/>
    <n v="40000"/>
    <n v="0"/>
    <n v="6.6"/>
    <n v="5"/>
    <m/>
    <m/>
    <s v="Altron"/>
    <n v="50"/>
    <s v="E"/>
  </r>
  <r>
    <s v="Grease Dance"/>
    <x v="2"/>
    <n v="15"/>
    <x v="10"/>
    <x v="3"/>
    <n v="4"/>
    <s v="505 Games"/>
    <n v="1"/>
    <n v="110000"/>
    <n v="30000"/>
    <n v="0"/>
    <n v="10000"/>
    <n v="150000"/>
    <n v="37500"/>
    <n v="0"/>
    <m/>
    <m/>
    <m/>
    <m/>
    <s v="505 Games"/>
    <n v="22"/>
    <s v="T"/>
  </r>
  <r>
    <s v="Culdcept SAGA"/>
    <x v="2"/>
    <n v="15"/>
    <x v="0"/>
    <x v="9"/>
    <n v="8"/>
    <s v="Namco Bandai Games"/>
    <n v="25"/>
    <n v="120000"/>
    <n v="0"/>
    <n v="30000"/>
    <n v="10000"/>
    <n v="160000"/>
    <n v="40000"/>
    <n v="0"/>
    <n v="7.5"/>
    <n v="33"/>
    <n v="8.6999999999999993"/>
    <n v="49"/>
    <s v="Omiya Soft, Jamsworks"/>
    <n v="837"/>
    <s v="T"/>
  </r>
  <r>
    <s v="The Wild Thornberrys: Chimp Chase"/>
    <x v="12"/>
    <n v="4"/>
    <x v="9"/>
    <x v="4"/>
    <n v="1"/>
    <s v="THQ"/>
    <n v="34"/>
    <n v="110000"/>
    <n v="40000"/>
    <n v="0"/>
    <n v="0"/>
    <n v="150000"/>
    <n v="37500"/>
    <n v="0"/>
    <m/>
    <m/>
    <m/>
    <m/>
    <s v="Helixe"/>
    <n v="519"/>
    <s v="E"/>
  </r>
  <r>
    <s v="The Crew"/>
    <x v="8"/>
    <n v="6"/>
    <x v="12"/>
    <x v="1"/>
    <n v="7"/>
    <s v="Ubisoft"/>
    <n v="35"/>
    <n v="0"/>
    <n v="150000"/>
    <n v="0"/>
    <n v="10000"/>
    <n v="160000"/>
    <n v="40000"/>
    <n v="0"/>
    <n v="7.1"/>
    <n v="12"/>
    <n v="6.4"/>
    <n v="463"/>
    <s v="Ubisoft Reflections, Ivory Tower"/>
    <n v="1215"/>
    <s v="T"/>
  </r>
  <r>
    <s v="Ready 2 Rumble Revolution"/>
    <x v="0"/>
    <n v="13"/>
    <x v="2"/>
    <x v="0"/>
    <n v="11"/>
    <s v="Atari"/>
    <n v="5"/>
    <n v="150000"/>
    <n v="0"/>
    <n v="0"/>
    <n v="10000"/>
    <n v="160000"/>
    <n v="40000"/>
    <n v="0"/>
    <n v="3.7"/>
    <n v="31"/>
    <m/>
    <m/>
    <s v="10tacle Studios"/>
    <n v="2"/>
    <s v="T"/>
  </r>
  <r>
    <s v="Create"/>
    <x v="3"/>
    <n v="9"/>
    <x v="5"/>
    <x v="4"/>
    <n v="1"/>
    <s v="Electronic Arts"/>
    <n v="15"/>
    <n v="110000"/>
    <n v="30000"/>
    <n v="0"/>
    <n v="20000"/>
    <n v="160000"/>
    <n v="40000"/>
    <n v="0"/>
    <n v="6.1"/>
    <n v="23"/>
    <n v="5.2"/>
    <n v="5"/>
    <s v="EA Bright Light"/>
    <n v="338"/>
    <s v="E"/>
  </r>
  <r>
    <s v="Eragon"/>
    <x v="1"/>
    <n v="3"/>
    <x v="0"/>
    <x v="4"/>
    <n v="1"/>
    <s v="Vivendi Games"/>
    <n v="37"/>
    <n v="130000"/>
    <n v="20000"/>
    <n v="0"/>
    <n v="10000"/>
    <n v="160000"/>
    <n v="40000"/>
    <n v="0"/>
    <n v="6.3"/>
    <n v="17"/>
    <n v="7.6"/>
    <n v="13"/>
    <s v="Amaze Entertainment"/>
    <n v="52"/>
    <s v="T"/>
  </r>
  <r>
    <s v="TimeShift"/>
    <x v="3"/>
    <n v="9"/>
    <x v="4"/>
    <x v="6"/>
    <n v="9"/>
    <s v="Vivendi Games"/>
    <n v="37"/>
    <n v="140000"/>
    <n v="0"/>
    <n v="0"/>
    <n v="10000"/>
    <n v="150000"/>
    <n v="37500"/>
    <n v="0"/>
    <n v="7"/>
    <n v="16"/>
    <n v="6.3"/>
    <n v="27"/>
    <s v="Saber Interactive"/>
    <n v="975"/>
    <s v="M"/>
  </r>
  <r>
    <s v="Rapala Pro Fishing"/>
    <x v="7"/>
    <n v="16"/>
    <x v="7"/>
    <x v="0"/>
    <n v="11"/>
    <s v="Zoo Digital Publishing"/>
    <n v="39"/>
    <n v="120000"/>
    <n v="30000"/>
    <n v="0"/>
    <n v="10000"/>
    <n v="160000"/>
    <n v="40000"/>
    <n v="0"/>
    <n v="5.9"/>
    <n v="7"/>
    <m/>
    <m/>
    <s v="FUN Labs"/>
    <n v="441"/>
    <s v="E"/>
  </r>
  <r>
    <s v="Spyro: Shadow Legacy"/>
    <x v="1"/>
    <n v="3"/>
    <x v="3"/>
    <x v="4"/>
    <n v="1"/>
    <s v="Vivendi Games"/>
    <n v="37"/>
    <n v="140000"/>
    <n v="10000"/>
    <n v="0"/>
    <n v="10000"/>
    <n v="160000"/>
    <n v="40000"/>
    <n v="0"/>
    <n v="5"/>
    <n v="18"/>
    <n v="5.7"/>
    <n v="16"/>
    <s v="Amaze Entertainment"/>
    <n v="52"/>
    <s v="E"/>
  </r>
  <r>
    <s v="Just Dance: Disney Party"/>
    <x v="2"/>
    <n v="15"/>
    <x v="11"/>
    <x v="3"/>
    <n v="4"/>
    <s v="Ubisoft"/>
    <n v="35"/>
    <n v="130000"/>
    <n v="20000"/>
    <n v="0"/>
    <n v="20000"/>
    <n v="170000"/>
    <n v="42500"/>
    <n v="0"/>
    <m/>
    <m/>
    <m/>
    <m/>
    <s v="Disney Interactive Studios, Land Ho!"/>
    <n v="319"/>
    <s v="E"/>
  </r>
  <r>
    <s v="The Sims 3: Seasons"/>
    <x v="8"/>
    <n v="6"/>
    <x v="11"/>
    <x v="8"/>
    <n v="10"/>
    <s v="Electronic Arts"/>
    <n v="15"/>
    <n v="0"/>
    <n v="130000"/>
    <n v="0"/>
    <n v="20000"/>
    <n v="150000"/>
    <n v="37500"/>
    <n v="0"/>
    <n v="7.3"/>
    <n v="12"/>
    <n v="7.5"/>
    <n v="48"/>
    <s v="The Sims Studio"/>
    <n v="1155"/>
    <s v="T"/>
  </r>
  <r>
    <s v="Our House"/>
    <x v="1"/>
    <n v="3"/>
    <x v="2"/>
    <x v="11"/>
    <n v="12"/>
    <s v="Majesco Entertainment"/>
    <n v="21"/>
    <n v="150000"/>
    <n v="0"/>
    <n v="0"/>
    <n v="10000"/>
    <n v="160000"/>
    <n v="40000"/>
    <n v="0"/>
    <m/>
    <m/>
    <m/>
    <m/>
    <s v="BudCat"/>
    <n v="186"/>
    <s v="E"/>
  </r>
  <r>
    <s v="Bakugan Battle Brawlers: Defenders of the Core"/>
    <x v="0"/>
    <n v="13"/>
    <x v="5"/>
    <x v="4"/>
    <n v="1"/>
    <s v="Activision"/>
    <n v="4"/>
    <n v="140000"/>
    <n v="0"/>
    <n v="0"/>
    <n v="10000"/>
    <n v="150000"/>
    <n v="37500"/>
    <n v="0"/>
    <m/>
    <m/>
    <m/>
    <m/>
    <s v="Now Production"/>
    <n v="824"/>
    <s v="E10+"/>
  </r>
  <r>
    <s v="Scarface: Money. Power. Respect."/>
    <x v="9"/>
    <n v="11"/>
    <x v="0"/>
    <x v="11"/>
    <n v="12"/>
    <s v="Vivendi Games"/>
    <n v="37"/>
    <n v="150000"/>
    <n v="0"/>
    <n v="0"/>
    <n v="10000"/>
    <n v="160000"/>
    <n v="40000"/>
    <n v="0"/>
    <n v="5.8"/>
    <n v="12"/>
    <n v="3.1"/>
    <n v="15"/>
    <s v="Radical Entertainment"/>
    <n v="915"/>
    <s v="M"/>
  </r>
  <r>
    <s v="Angry Birds Star Wars"/>
    <x v="13"/>
    <n v="17"/>
    <x v="6"/>
    <x v="11"/>
    <n v="12"/>
    <s v="Activision"/>
    <n v="4"/>
    <n v="110000"/>
    <n v="40000"/>
    <n v="0"/>
    <n v="20000"/>
    <n v="170000"/>
    <n v="42500"/>
    <n v="0"/>
    <n v="5.3"/>
    <n v="4"/>
    <n v="6.9"/>
    <n v="63"/>
    <s v="Exient Entertainment"/>
    <n v="402"/>
    <s v="E"/>
  </r>
  <r>
    <s v="Blitz: The League"/>
    <x v="2"/>
    <n v="15"/>
    <x v="0"/>
    <x v="0"/>
    <n v="11"/>
    <s v="Midway Games"/>
    <n v="24"/>
    <n v="150000"/>
    <n v="0"/>
    <n v="0"/>
    <n v="10000"/>
    <n v="160000"/>
    <n v="40000"/>
    <n v="0"/>
    <n v="6.9"/>
    <n v="23"/>
    <n v="6.5"/>
    <n v="14"/>
    <s v="Midway"/>
    <n v="735"/>
    <s v="M"/>
  </r>
  <r>
    <s v="NBA 2K12"/>
    <x v="8"/>
    <n v="6"/>
    <x v="10"/>
    <x v="0"/>
    <n v="11"/>
    <s v="Take-Two Interactive"/>
    <n v="32"/>
    <n v="90000"/>
    <n v="50000"/>
    <n v="0"/>
    <n v="20000"/>
    <n v="160000"/>
    <n v="40000"/>
    <n v="0"/>
    <n v="8.6"/>
    <n v="5"/>
    <n v="7.1"/>
    <n v="66"/>
    <s v="Visual Concepts"/>
    <n v="1259"/>
    <s v="E"/>
  </r>
  <r>
    <s v="Ener-G: Dance Squad"/>
    <x v="1"/>
    <n v="3"/>
    <x v="1"/>
    <x v="0"/>
    <n v="11"/>
    <s v="Ubisoft"/>
    <n v="35"/>
    <n v="150000"/>
    <n v="0"/>
    <n v="0"/>
    <n v="10000"/>
    <n v="160000"/>
    <n v="40000"/>
    <n v="0"/>
    <m/>
    <m/>
    <m/>
    <m/>
    <s v="Lexis Numerique"/>
    <n v="671"/>
    <s v="E"/>
  </r>
  <r>
    <s v="Rudolph the Red-Nosed Reindeer"/>
    <x v="0"/>
    <n v="13"/>
    <x v="5"/>
    <x v="4"/>
    <n v="1"/>
    <s v="Crave Entertainment"/>
    <n v="10"/>
    <n v="150000"/>
    <n v="0"/>
    <n v="0"/>
    <n v="10000"/>
    <n v="160000"/>
    <n v="40000"/>
    <n v="0"/>
    <m/>
    <m/>
    <m/>
    <m/>
    <s v="High Voltage Software"/>
    <n v="526"/>
    <s v="E"/>
  </r>
  <r>
    <s v="Naruto: Ultimate Ninja Heroes 2 - The Phantom Fortress"/>
    <x v="9"/>
    <n v="11"/>
    <x v="0"/>
    <x v="7"/>
    <n v="3"/>
    <s v="Atari"/>
    <n v="5"/>
    <n v="140000"/>
    <n v="0"/>
    <n v="0"/>
    <n v="10000"/>
    <n v="150000"/>
    <n v="37500"/>
    <n v="0"/>
    <n v="6.4"/>
    <n v="20"/>
    <n v="7.8"/>
    <n v="17"/>
    <s v="CyberConnect2"/>
    <n v="272"/>
    <s v="T"/>
  </r>
  <r>
    <s v="NCAA Final Four 2001"/>
    <x v="14"/>
    <n v="7"/>
    <x v="16"/>
    <x v="0"/>
    <n v="11"/>
    <s v="Sony Computer Entertainment"/>
    <n v="30"/>
    <n v="90000"/>
    <n v="60000"/>
    <n v="0"/>
    <n v="10000"/>
    <n v="160000"/>
    <n v="40000"/>
    <n v="0"/>
    <n v="5.5"/>
    <n v="7"/>
    <m/>
    <m/>
    <s v="989 Sports"/>
    <n v="28"/>
    <s v="E"/>
  </r>
  <r>
    <s v="Heroes over Europe"/>
    <x v="3"/>
    <n v="9"/>
    <x v="2"/>
    <x v="8"/>
    <n v="10"/>
    <s v="Ubisoft"/>
    <n v="35"/>
    <n v="120000"/>
    <n v="20000"/>
    <n v="0"/>
    <n v="20000"/>
    <n v="160000"/>
    <n v="40000"/>
    <n v="0"/>
    <n v="6.2"/>
    <n v="34"/>
    <n v="7"/>
    <n v="16"/>
    <s v="Atari, Transmission Games, Atari SA"/>
    <n v="96"/>
    <s v="T"/>
  </r>
  <r>
    <s v="Konami Krazy Racers"/>
    <x v="12"/>
    <n v="4"/>
    <x v="9"/>
    <x v="1"/>
    <n v="7"/>
    <s v="Konami Digital Entertainment"/>
    <n v="19"/>
    <n v="90000"/>
    <n v="30000"/>
    <n v="40000"/>
    <n v="0"/>
    <n v="160000"/>
    <n v="40000"/>
    <n v="0"/>
    <n v="7.8"/>
    <n v="9"/>
    <m/>
    <m/>
    <s v="KCEK"/>
    <n v="629"/>
    <s v="E"/>
  </r>
  <r>
    <s v="BioShock The Collection"/>
    <x v="13"/>
    <n v="17"/>
    <x v="14"/>
    <x v="6"/>
    <n v="9"/>
    <s v="Take-Two Interactive"/>
    <n v="32"/>
    <n v="80000"/>
    <n v="60000"/>
    <n v="0"/>
    <n v="10000"/>
    <n v="150000"/>
    <n v="37500"/>
    <n v="0"/>
    <n v="8.4"/>
    <n v="16"/>
    <n v="8.3000000000000007"/>
    <n v="79"/>
    <s v="2K Games"/>
    <n v="9"/>
    <s v="M"/>
  </r>
  <r>
    <s v="F-Zero: GP Legend"/>
    <x v="12"/>
    <n v="4"/>
    <x v="15"/>
    <x v="1"/>
    <n v="7"/>
    <s v="Ninti"/>
    <n v="26"/>
    <n v="110000"/>
    <n v="40000"/>
    <n v="0"/>
    <n v="0"/>
    <n v="150000"/>
    <n v="37500"/>
    <n v="0"/>
    <n v="7.7"/>
    <n v="31"/>
    <n v="8.5"/>
    <n v="18"/>
    <s v="Suzak"/>
    <n v="1108"/>
    <s v="E"/>
  </r>
  <r>
    <s v="Mr. Driller 2"/>
    <x v="12"/>
    <n v="4"/>
    <x v="9"/>
    <x v="5"/>
    <n v="6"/>
    <s v="Namco Bandai Games"/>
    <n v="25"/>
    <n v="0"/>
    <n v="0"/>
    <n v="150000"/>
    <n v="0"/>
    <n v="150000"/>
    <n v="37500"/>
    <n v="0"/>
    <n v="6.2"/>
    <n v="16"/>
    <m/>
    <m/>
    <s v="Namco"/>
    <n v="767"/>
    <s v="E"/>
  </r>
  <r>
    <s v="Klonoa"/>
    <x v="0"/>
    <n v="13"/>
    <x v="1"/>
    <x v="2"/>
    <n v="5"/>
    <s v="Namco Bandai Games"/>
    <n v="25"/>
    <n v="100000"/>
    <n v="20000"/>
    <n v="30000"/>
    <n v="10000"/>
    <n v="160000"/>
    <n v="40000"/>
    <n v="0"/>
    <n v="7.7"/>
    <n v="37"/>
    <n v="8.6"/>
    <n v="39"/>
    <s v="Paon Corporation"/>
    <n v="857"/>
    <s v="E10+"/>
  </r>
  <r>
    <s v="Bulletstorm"/>
    <x v="8"/>
    <n v="6"/>
    <x v="10"/>
    <x v="6"/>
    <n v="9"/>
    <s v="Electronic Arts"/>
    <n v="15"/>
    <n v="70000"/>
    <n v="70000"/>
    <n v="0"/>
    <n v="20000"/>
    <n v="160000"/>
    <n v="40000"/>
    <n v="0"/>
    <n v="8.1999999999999993"/>
    <n v="34"/>
    <n v="7.7"/>
    <n v="768"/>
    <s v="Epic Games, People Can Fly"/>
    <n v="388"/>
    <s v="M"/>
  </r>
  <r>
    <s v="Custom Robo Arena"/>
    <x v="1"/>
    <n v="3"/>
    <x v="0"/>
    <x v="7"/>
    <n v="3"/>
    <s v="Ninti"/>
    <n v="26"/>
    <n v="10000"/>
    <n v="20000"/>
    <n v="120000"/>
    <n v="0"/>
    <n v="150000"/>
    <n v="37500"/>
    <n v="0"/>
    <n v="7.4"/>
    <n v="22"/>
    <n v="8.3000000000000007"/>
    <n v="27"/>
    <s v="Noise Inc."/>
    <n v="822"/>
    <s v="E10+"/>
  </r>
  <r>
    <s v="Ar Nosurge: Ode to an Unborn Star"/>
    <x v="3"/>
    <n v="9"/>
    <x v="12"/>
    <x v="9"/>
    <n v="8"/>
    <s v="Tecmo Koei"/>
    <n v="33"/>
    <n v="50000"/>
    <n v="30000"/>
    <n v="60000"/>
    <n v="20000"/>
    <n v="160000"/>
    <n v="40000"/>
    <n v="0"/>
    <n v="6.7"/>
    <n v="23"/>
    <n v="7.8"/>
    <n v="49"/>
    <s v="Gust"/>
    <n v="502"/>
    <s v="T"/>
  </r>
  <r>
    <s v="Shaun White Skateboarding"/>
    <x v="2"/>
    <n v="15"/>
    <x v="5"/>
    <x v="0"/>
    <n v="11"/>
    <s v="Ubisoft"/>
    <n v="35"/>
    <n v="100000"/>
    <n v="50000"/>
    <n v="0"/>
    <n v="10000"/>
    <n v="160000"/>
    <n v="40000"/>
    <n v="0"/>
    <n v="6.1"/>
    <n v="34"/>
    <n v="5.3"/>
    <n v="7"/>
    <s v="Ubisoft Montreal"/>
    <n v="1207"/>
    <s v="T"/>
  </r>
  <r>
    <s v="Dragon Ball: Origins 2"/>
    <x v="1"/>
    <n v="3"/>
    <x v="5"/>
    <x v="4"/>
    <n v="1"/>
    <s v="Namco Bandai Games"/>
    <n v="25"/>
    <n v="50000"/>
    <n v="10000"/>
    <n v="80000"/>
    <n v="10000"/>
    <n v="150000"/>
    <n v="37500"/>
    <n v="0"/>
    <n v="7"/>
    <n v="22"/>
    <m/>
    <m/>
    <s v="Game Republic"/>
    <n v="459"/>
    <s v="T"/>
  </r>
  <r>
    <s v="Family Party: 30 Great Games Outdoor Fun"/>
    <x v="0"/>
    <n v="13"/>
    <x v="2"/>
    <x v="3"/>
    <n v="4"/>
    <s v="D3Publisher"/>
    <n v="11"/>
    <n v="140000"/>
    <n v="10000"/>
    <n v="0"/>
    <n v="10000"/>
    <n v="160000"/>
    <n v="40000"/>
    <n v="0"/>
    <m/>
    <m/>
    <m/>
    <m/>
    <s v="Tamsoft"/>
    <n v="1121"/>
    <s v="E10+"/>
  </r>
  <r>
    <s v="Tiger Woods PGA Tour 2004"/>
    <x v="11"/>
    <n v="5"/>
    <x v="15"/>
    <x v="0"/>
    <n v="11"/>
    <s v="Electronic Arts"/>
    <n v="15"/>
    <n v="120000"/>
    <n v="30000"/>
    <n v="0"/>
    <n v="0"/>
    <n v="150000"/>
    <n v="37500"/>
    <n v="0"/>
    <n v="8.9"/>
    <n v="16"/>
    <n v="7.8"/>
    <n v="6"/>
    <s v="EA Sports"/>
    <n v="356"/>
    <s v="E"/>
  </r>
  <r>
    <s v="Rudolph the Red-Nosed Reindeer"/>
    <x v="1"/>
    <n v="3"/>
    <x v="5"/>
    <x v="4"/>
    <n v="1"/>
    <s v="Crave Entertainment"/>
    <n v="10"/>
    <n v="150000"/>
    <n v="0"/>
    <n v="0"/>
    <n v="10000"/>
    <n v="160000"/>
    <n v="40000"/>
    <n v="0"/>
    <m/>
    <m/>
    <m/>
    <m/>
    <s v="Crave"/>
    <n v="253"/>
    <s v="E"/>
  </r>
  <r>
    <s v="Amped 3"/>
    <x v="2"/>
    <n v="15"/>
    <x v="3"/>
    <x v="0"/>
    <n v="11"/>
    <s v="Take-Two Interactive"/>
    <n v="32"/>
    <n v="130000"/>
    <n v="20000"/>
    <n v="0"/>
    <n v="10000"/>
    <n v="160000"/>
    <n v="40000"/>
    <n v="0"/>
    <n v="7.2"/>
    <n v="49"/>
    <n v="7.1"/>
    <n v="36"/>
    <s v="2K Sports"/>
    <n v="13"/>
    <s v="T"/>
  </r>
  <r>
    <s v="Innocent Life: A Futuristic Harvest Moon"/>
    <x v="9"/>
    <n v="11"/>
    <x v="0"/>
    <x v="8"/>
    <n v="10"/>
    <s v="Rising Star Games"/>
    <n v="28"/>
    <n v="80000"/>
    <n v="30000"/>
    <n v="30000"/>
    <n v="20000"/>
    <n v="160000"/>
    <n v="40000"/>
    <n v="0"/>
    <n v="6.7"/>
    <n v="22"/>
    <n v="7.8"/>
    <n v="23"/>
    <s v="ArtePiazza"/>
    <n v="79"/>
    <s v="E"/>
  </r>
  <r>
    <s v="NBA 2K3"/>
    <x v="11"/>
    <n v="5"/>
    <x v="8"/>
    <x v="0"/>
    <n v="11"/>
    <s v="Sega"/>
    <n v="29"/>
    <n v="120000"/>
    <n v="30000"/>
    <n v="0"/>
    <n v="0"/>
    <n v="150000"/>
    <n v="37500"/>
    <n v="0"/>
    <n v="8.4"/>
    <n v="11"/>
    <m/>
    <m/>
    <s v="Visual Concepts"/>
    <n v="1259"/>
    <s v="E"/>
  </r>
  <r>
    <s v="NHL 2005"/>
    <x v="7"/>
    <n v="16"/>
    <x v="7"/>
    <x v="0"/>
    <n v="11"/>
    <s v="Electronic Arts"/>
    <n v="15"/>
    <n v="120000"/>
    <n v="30000"/>
    <n v="0"/>
    <n v="10000"/>
    <n v="160000"/>
    <n v="40000"/>
    <n v="0"/>
    <n v="7.7"/>
    <n v="27"/>
    <n v="6.2"/>
    <n v="11"/>
    <s v="EA Sports"/>
    <n v="356"/>
    <s v="E"/>
  </r>
  <r>
    <s v="Battlestar Galactica"/>
    <x v="4"/>
    <n v="8"/>
    <x v="15"/>
    <x v="6"/>
    <n v="9"/>
    <s v="Vivendi Games"/>
    <n v="37"/>
    <n v="80000"/>
    <n v="60000"/>
    <n v="0"/>
    <n v="20000"/>
    <n v="160000"/>
    <n v="40000"/>
    <n v="0"/>
    <n v="6.6"/>
    <n v="22"/>
    <n v="6.8"/>
    <n v="6"/>
    <s v="Warthog"/>
    <n v="1275"/>
    <s v="T"/>
  </r>
  <r>
    <s v="Time Hollow"/>
    <x v="1"/>
    <n v="3"/>
    <x v="1"/>
    <x v="10"/>
    <n v="2"/>
    <s v="Konami Digital Entertainment"/>
    <n v="19"/>
    <n v="30000"/>
    <n v="10000"/>
    <n v="110000"/>
    <n v="0"/>
    <n v="150000"/>
    <n v="37500"/>
    <n v="0"/>
    <n v="6.4"/>
    <n v="24"/>
    <n v="7.8"/>
    <n v="21"/>
    <s v="Tenky"/>
    <n v="1145"/>
    <s v="T"/>
  </r>
  <r>
    <s v="Tak and the Guardians of Gross"/>
    <x v="0"/>
    <n v="13"/>
    <x v="1"/>
    <x v="4"/>
    <n v="1"/>
    <s v="THQ"/>
    <n v="34"/>
    <n v="140000"/>
    <n v="0"/>
    <n v="0"/>
    <n v="10000"/>
    <n v="150000"/>
    <n v="37500"/>
    <n v="0"/>
    <n v="6.3"/>
    <n v="5"/>
    <n v="8"/>
    <n v="5"/>
    <s v="THQ"/>
    <n v="1158"/>
    <s v="E10+"/>
  </r>
  <r>
    <s v="Monster House"/>
    <x v="1"/>
    <n v="3"/>
    <x v="0"/>
    <x v="10"/>
    <n v="2"/>
    <s v="THQ"/>
    <n v="34"/>
    <n v="140000"/>
    <n v="0"/>
    <n v="0"/>
    <n v="10000"/>
    <n v="150000"/>
    <n v="37500"/>
    <n v="0"/>
    <n v="6.2"/>
    <n v="14"/>
    <m/>
    <m/>
    <s v="Artificial Mind and Movement"/>
    <n v="80"/>
    <s v="E"/>
  </r>
  <r>
    <s v="Dynasty Warriors 8: Xtreme Legends"/>
    <x v="3"/>
    <n v="9"/>
    <x v="6"/>
    <x v="4"/>
    <n v="1"/>
    <s v="Tecmo Koei"/>
    <n v="33"/>
    <n v="20000"/>
    <n v="20000"/>
    <n v="110000"/>
    <n v="10000"/>
    <n v="160000"/>
    <n v="40000"/>
    <n v="0"/>
    <n v="6.8"/>
    <n v="4"/>
    <n v="6.8"/>
    <n v="9"/>
    <s v="Omega Force"/>
    <n v="833"/>
    <s v="T"/>
  </r>
  <r>
    <s v="Godzilla Unleashed"/>
    <x v="0"/>
    <n v="13"/>
    <x v="4"/>
    <x v="7"/>
    <n v="3"/>
    <s v="Atari"/>
    <n v="5"/>
    <n v="140000"/>
    <n v="0"/>
    <n v="0"/>
    <n v="10000"/>
    <n v="150000"/>
    <n v="37500"/>
    <n v="0"/>
    <n v="4.4000000000000004"/>
    <n v="31"/>
    <n v="7.2"/>
    <n v="37"/>
    <s v="Pipeworks Software, Inc."/>
    <n v="872"/>
    <s v="E10+"/>
  </r>
  <r>
    <s v="Ener-G Horse Riders"/>
    <x v="1"/>
    <n v="3"/>
    <x v="1"/>
    <x v="0"/>
    <n v="11"/>
    <s v="Ubisoft"/>
    <n v="35"/>
    <n v="140000"/>
    <n v="10000"/>
    <n v="0"/>
    <n v="10000"/>
    <n v="160000"/>
    <n v="40000"/>
    <n v="0"/>
    <m/>
    <m/>
    <m/>
    <m/>
    <s v="Lexis Numerique"/>
    <n v="671"/>
    <s v="E"/>
  </r>
  <r>
    <s v="Sherlock Holmes vs. Jack the Ripper"/>
    <x v="2"/>
    <n v="15"/>
    <x v="2"/>
    <x v="10"/>
    <n v="2"/>
    <s v="Focus Home Interactive"/>
    <n v="16"/>
    <n v="110000"/>
    <n v="30000"/>
    <n v="0"/>
    <n v="10000"/>
    <n v="150000"/>
    <n v="37500"/>
    <n v="0"/>
    <n v="6.2"/>
    <n v="24"/>
    <n v="6.8"/>
    <n v="14"/>
    <s v="Frogwares"/>
    <n v="432"/>
    <s v="T"/>
  </r>
  <r>
    <s v="Imagine: Music Fest"/>
    <x v="1"/>
    <n v="3"/>
    <x v="2"/>
    <x v="8"/>
    <n v="10"/>
    <s v="Ubisoft"/>
    <n v="35"/>
    <n v="140000"/>
    <n v="0"/>
    <n v="0"/>
    <n v="10000"/>
    <n v="150000"/>
    <n v="37500"/>
    <n v="0"/>
    <m/>
    <m/>
    <m/>
    <m/>
    <s v="Ubisoft"/>
    <n v="1199"/>
    <s v="E"/>
  </r>
  <r>
    <s v="Mat Hoffman's Pro BMX 2"/>
    <x v="12"/>
    <n v="4"/>
    <x v="8"/>
    <x v="0"/>
    <n v="11"/>
    <s v="Activision"/>
    <n v="4"/>
    <n v="110000"/>
    <n v="40000"/>
    <n v="0"/>
    <n v="0"/>
    <n v="150000"/>
    <n v="37500"/>
    <n v="0"/>
    <n v="8.1999999999999993"/>
    <n v="5"/>
    <m/>
    <m/>
    <s v="HotGen"/>
    <n v="534"/>
    <s v="E"/>
  </r>
  <r>
    <s v="Chaotic: Shadow Warriors"/>
    <x v="2"/>
    <n v="15"/>
    <x v="2"/>
    <x v="4"/>
    <n v="1"/>
    <s v="Activision"/>
    <n v="4"/>
    <n v="140000"/>
    <n v="0"/>
    <n v="0"/>
    <n v="10000"/>
    <n v="150000"/>
    <n v="37500"/>
    <n v="0"/>
    <n v="6"/>
    <n v="4"/>
    <n v="5"/>
    <n v="4"/>
    <s v="FUN Labs"/>
    <n v="441"/>
    <s v="E10+"/>
  </r>
  <r>
    <s v="Digimon Battle Spirit 2"/>
    <x v="12"/>
    <n v="4"/>
    <x v="15"/>
    <x v="7"/>
    <n v="3"/>
    <s v="Namco Bandai Games"/>
    <n v="25"/>
    <n v="110000"/>
    <n v="40000"/>
    <n v="0"/>
    <n v="0"/>
    <n v="150000"/>
    <n v="37500"/>
    <n v="0"/>
    <n v="6.3"/>
    <n v="5"/>
    <m/>
    <m/>
    <s v="Dimps Corporation"/>
    <n v="311"/>
    <s v="E"/>
  </r>
  <r>
    <s v="James Noir's Hollywood Crimes"/>
    <x v="5"/>
    <n v="1"/>
    <x v="10"/>
    <x v="10"/>
    <n v="2"/>
    <s v="Ubisoft"/>
    <n v="35"/>
    <n v="70000"/>
    <n v="70000"/>
    <n v="0"/>
    <n v="10000"/>
    <n v="150000"/>
    <n v="37500"/>
    <n v="0"/>
    <n v="6"/>
    <n v="22"/>
    <n v="6.6"/>
    <n v="5"/>
    <s v="Ubisoft"/>
    <n v="1199"/>
    <s v="T"/>
  </r>
  <r>
    <s v="Warhammer 40,000: Fire Warrior"/>
    <x v="4"/>
    <n v="8"/>
    <x v="15"/>
    <x v="6"/>
    <n v="9"/>
    <s v="THQ"/>
    <n v="34"/>
    <n v="80000"/>
    <n v="60000"/>
    <n v="0"/>
    <n v="20000"/>
    <n v="160000"/>
    <n v="40000"/>
    <n v="0"/>
    <n v="6.4"/>
    <n v="23"/>
    <n v="8.3000000000000007"/>
    <n v="63"/>
    <s v="Kuju Entertainment"/>
    <n v="655"/>
    <s v="M"/>
  </r>
  <r>
    <s v="All-Pro Football 2K8"/>
    <x v="3"/>
    <n v="9"/>
    <x v="4"/>
    <x v="0"/>
    <n v="11"/>
    <s v="Take-Two Interactive"/>
    <n v="32"/>
    <n v="140000"/>
    <n v="0"/>
    <n v="0"/>
    <n v="10000"/>
    <n v="150000"/>
    <n v="37500"/>
    <n v="0"/>
    <n v="7.3"/>
    <n v="23"/>
    <n v="7.3"/>
    <n v="21"/>
    <s v="Visual Concepts"/>
    <n v="1259"/>
    <s v="E10+"/>
  </r>
  <r>
    <s v="Lufia: Curse of the Sinistrals"/>
    <x v="1"/>
    <n v="3"/>
    <x v="5"/>
    <x v="9"/>
    <n v="8"/>
    <s v="Square Enix"/>
    <n v="31"/>
    <n v="110000"/>
    <n v="0"/>
    <n v="30000"/>
    <n v="10000"/>
    <n v="150000"/>
    <n v="37500"/>
    <n v="0"/>
    <n v="8"/>
    <n v="8"/>
    <n v="8"/>
    <n v="13"/>
    <s v="Neverland"/>
    <n v="791"/>
    <s v="E10+"/>
  </r>
  <r>
    <s v="MTV Music Generator 2"/>
    <x v="4"/>
    <n v="8"/>
    <x v="9"/>
    <x v="3"/>
    <n v="4"/>
    <s v="Codemasters"/>
    <n v="9"/>
    <n v="80000"/>
    <n v="60000"/>
    <n v="0"/>
    <n v="20000"/>
    <n v="160000"/>
    <n v="40000"/>
    <n v="0"/>
    <n v="7.7"/>
    <n v="16"/>
    <n v="8.5"/>
    <n v="11"/>
    <s v="Jester Interactive"/>
    <n v="609"/>
    <s v="T"/>
  </r>
  <r>
    <s v="Mugen Souls"/>
    <x v="3"/>
    <n v="9"/>
    <x v="11"/>
    <x v="9"/>
    <n v="8"/>
    <s v="Nippon Ichi Software"/>
    <n v="27"/>
    <n v="40000"/>
    <n v="20000"/>
    <n v="80000"/>
    <n v="10000"/>
    <n v="150000"/>
    <n v="37500"/>
    <n v="0"/>
    <n v="5.5"/>
    <n v="24"/>
    <n v="7.3"/>
    <n v="35"/>
    <s v="Compile Heart, GCREST"/>
    <n v="242"/>
    <s v="T"/>
  </r>
  <r>
    <s v="Ultimate Spider-Man"/>
    <x v="1"/>
    <n v="3"/>
    <x v="3"/>
    <x v="4"/>
    <n v="1"/>
    <s v="Activision"/>
    <n v="4"/>
    <n v="140000"/>
    <n v="0"/>
    <n v="0"/>
    <n v="10000"/>
    <n v="150000"/>
    <n v="37500"/>
    <n v="0"/>
    <n v="7.8"/>
    <n v="17"/>
    <n v="7.7"/>
    <n v="10"/>
    <s v="Vicarious Visions"/>
    <n v="1247"/>
    <s v="E10+"/>
  </r>
  <r>
    <s v="Burnout 2: Point of Impact"/>
    <x v="11"/>
    <n v="5"/>
    <x v="15"/>
    <x v="1"/>
    <n v="7"/>
    <s v="Acclaim Entertainment"/>
    <n v="3"/>
    <n v="120000"/>
    <n v="30000"/>
    <n v="0"/>
    <n v="0"/>
    <n v="150000"/>
    <n v="37500"/>
    <n v="0"/>
    <n v="8.9"/>
    <n v="24"/>
    <n v="8.5"/>
    <n v="18"/>
    <s v="Criterion Games"/>
    <n v="261"/>
    <s v="E"/>
  </r>
  <r>
    <s v="Paris-Dakar Rally"/>
    <x v="4"/>
    <n v="8"/>
    <x v="9"/>
    <x v="1"/>
    <n v="7"/>
    <s v="Acclaim Entertainment"/>
    <n v="3"/>
    <n v="80000"/>
    <n v="60000"/>
    <n v="0"/>
    <n v="20000"/>
    <n v="160000"/>
    <n v="40000"/>
    <n v="0"/>
    <n v="3.6"/>
    <n v="6"/>
    <n v="3.9"/>
    <n v="15"/>
    <s v="Broadsword Interactive"/>
    <n v="184"/>
    <s v="E"/>
  </r>
  <r>
    <s v="Bakugan Battle Brawlers: Defenders of the Core"/>
    <x v="9"/>
    <n v="11"/>
    <x v="5"/>
    <x v="4"/>
    <n v="1"/>
    <s v="Activision"/>
    <n v="4"/>
    <n v="90000"/>
    <n v="40000"/>
    <n v="0"/>
    <n v="30000"/>
    <n v="160000"/>
    <n v="40000"/>
    <n v="0"/>
    <m/>
    <m/>
    <m/>
    <m/>
    <s v="Now Production"/>
    <n v="824"/>
    <s v="E10+"/>
  </r>
  <r>
    <s v="MotionSports: Adrenaline"/>
    <x v="3"/>
    <n v="9"/>
    <x v="10"/>
    <x v="0"/>
    <n v="11"/>
    <s v="Ubisoft"/>
    <n v="35"/>
    <n v="80000"/>
    <n v="50000"/>
    <n v="0"/>
    <n v="20000"/>
    <n v="150000"/>
    <n v="37500"/>
    <n v="0"/>
    <m/>
    <m/>
    <m/>
    <m/>
    <s v="Ubisoft Vancouver"/>
    <n v="1222"/>
    <s v="E"/>
  </r>
  <r>
    <s v="Atelier Iris: Eternal Mana"/>
    <x v="4"/>
    <n v="8"/>
    <x v="7"/>
    <x v="9"/>
    <n v="8"/>
    <s v="Tecmo Koei"/>
    <n v="33"/>
    <n v="80000"/>
    <n v="60000"/>
    <n v="0"/>
    <n v="20000"/>
    <n v="160000"/>
    <n v="40000"/>
    <n v="0"/>
    <n v="7.4"/>
    <n v="38"/>
    <n v="7.7"/>
    <n v="38"/>
    <s v="Gust"/>
    <n v="502"/>
    <s v="T"/>
  </r>
  <r>
    <s v="F.E.A.R. 3"/>
    <x v="8"/>
    <n v="6"/>
    <x v="10"/>
    <x v="6"/>
    <n v="9"/>
    <s v="Warner Bros. Interactive Entertainment"/>
    <n v="38"/>
    <n v="40000"/>
    <n v="80000"/>
    <n v="0"/>
    <n v="30000"/>
    <n v="150000"/>
    <n v="37500"/>
    <n v="0"/>
    <n v="7.4"/>
    <n v="34"/>
    <n v="5.9"/>
    <n v="420"/>
    <s v="Day 1 Studios"/>
    <n v="283"/>
    <s v="M"/>
  </r>
  <r>
    <s v="Chessmaster: The Art of Learning"/>
    <x v="1"/>
    <n v="3"/>
    <x v="4"/>
    <x v="3"/>
    <n v="4"/>
    <s v="Ubisoft"/>
    <n v="35"/>
    <n v="120000"/>
    <n v="30000"/>
    <n v="0"/>
    <n v="10000"/>
    <n v="160000"/>
    <n v="40000"/>
    <n v="0"/>
    <m/>
    <m/>
    <n v="6.7"/>
    <n v="10"/>
    <s v="Ubisoft"/>
    <n v="1199"/>
    <s v="E"/>
  </r>
  <r>
    <s v="Tak: The Great Juju Challenge"/>
    <x v="11"/>
    <n v="5"/>
    <x v="3"/>
    <x v="2"/>
    <n v="5"/>
    <s v="THQ"/>
    <n v="34"/>
    <n v="120000"/>
    <n v="30000"/>
    <n v="0"/>
    <n v="0"/>
    <n v="150000"/>
    <n v="37500"/>
    <n v="0"/>
    <n v="7.5"/>
    <n v="17"/>
    <n v="9.3000000000000007"/>
    <n v="4"/>
    <s v="Avalanche Software"/>
    <n v="104"/>
    <s v="E"/>
  </r>
  <r>
    <s v="Fantasia: Music Evolved"/>
    <x v="13"/>
    <n v="17"/>
    <x v="12"/>
    <x v="3"/>
    <n v="4"/>
    <s v="Disney Interactive Studios"/>
    <n v="13"/>
    <n v="110000"/>
    <n v="30000"/>
    <n v="0"/>
    <n v="10000"/>
    <n v="150000"/>
    <n v="37500"/>
    <n v="0"/>
    <n v="7.7"/>
    <n v="48"/>
    <n v="7.5"/>
    <n v="67"/>
    <s v="Harmonix Music Systems"/>
    <n v="512"/>
    <s v="E10+"/>
  </r>
  <r>
    <s v="Knockout Kings 2003"/>
    <x v="11"/>
    <n v="5"/>
    <x v="8"/>
    <x v="0"/>
    <n v="11"/>
    <s v="Electronic Arts"/>
    <n v="15"/>
    <n v="120000"/>
    <n v="30000"/>
    <n v="0"/>
    <n v="0"/>
    <n v="150000"/>
    <n v="37500"/>
    <n v="0"/>
    <n v="7.8"/>
    <n v="13"/>
    <n v="6.5"/>
    <n v="4"/>
    <s v="EA Sports"/>
    <n v="356"/>
    <s v="T"/>
  </r>
  <r>
    <s v="Bomberman"/>
    <x v="9"/>
    <n v="11"/>
    <x v="0"/>
    <x v="5"/>
    <n v="6"/>
    <s v="Konami Digital Entertainment"/>
    <n v="19"/>
    <n v="140000"/>
    <n v="0"/>
    <n v="0"/>
    <n v="10000"/>
    <n v="150000"/>
    <n v="37500"/>
    <n v="0"/>
    <n v="7.3"/>
    <n v="30"/>
    <n v="7"/>
    <n v="7"/>
    <s v="Hudson"/>
    <n v="537"/>
    <s v="E"/>
  </r>
  <r>
    <s v="NCAA Football 2004"/>
    <x v="11"/>
    <n v="5"/>
    <x v="15"/>
    <x v="0"/>
    <n v="11"/>
    <s v="Electronic Arts"/>
    <n v="15"/>
    <n v="120000"/>
    <n v="30000"/>
    <n v="0"/>
    <n v="0"/>
    <n v="150000"/>
    <n v="37500"/>
    <n v="0"/>
    <n v="8.9"/>
    <n v="16"/>
    <n v="7.5"/>
    <n v="6"/>
    <s v="EA Sports"/>
    <n v="356"/>
    <s v="E"/>
  </r>
  <r>
    <s v="XGIII: Extreme G Racing"/>
    <x v="11"/>
    <n v="5"/>
    <x v="9"/>
    <x v="1"/>
    <n v="7"/>
    <s v="Acclaim Entertainment"/>
    <n v="3"/>
    <n v="120000"/>
    <n v="30000"/>
    <n v="0"/>
    <n v="0"/>
    <n v="150000"/>
    <n v="37500"/>
    <n v="0"/>
    <n v="8.3000000000000007"/>
    <n v="21"/>
    <n v="7.8"/>
    <n v="14"/>
    <s v="Acclaim"/>
    <n v="30"/>
    <s v="E"/>
  </r>
  <r>
    <s v="Digimon World 4"/>
    <x v="4"/>
    <n v="8"/>
    <x v="3"/>
    <x v="9"/>
    <n v="8"/>
    <s v="Atari"/>
    <n v="5"/>
    <n v="80000"/>
    <n v="60000"/>
    <n v="0"/>
    <n v="20000"/>
    <n v="160000"/>
    <n v="40000"/>
    <n v="0"/>
    <n v="4.8"/>
    <n v="7"/>
    <n v="6.9"/>
    <n v="37"/>
    <s v="Bandai"/>
    <n v="113"/>
    <s v="E"/>
  </r>
  <r>
    <s v="Stormrise"/>
    <x v="2"/>
    <n v="15"/>
    <x v="2"/>
    <x v="11"/>
    <n v="12"/>
    <s v="Sega"/>
    <n v="29"/>
    <n v="110000"/>
    <n v="30000"/>
    <n v="0"/>
    <n v="10000"/>
    <n v="150000"/>
    <n v="37500"/>
    <n v="0"/>
    <n v="4.8"/>
    <n v="36"/>
    <n v="6.8"/>
    <n v="17"/>
    <s v="Creative Assembly"/>
    <n v="257"/>
    <s v="M"/>
  </r>
  <r>
    <s v="Scripps Spelling Bee"/>
    <x v="1"/>
    <n v="3"/>
    <x v="5"/>
    <x v="8"/>
    <n v="10"/>
    <s v="THQ"/>
    <n v="34"/>
    <n v="140000"/>
    <n v="0"/>
    <n v="0"/>
    <n v="10000"/>
    <n v="150000"/>
    <n v="37500"/>
    <n v="0"/>
    <m/>
    <m/>
    <m/>
    <m/>
    <s v="THQ"/>
    <n v="1158"/>
    <s v="E"/>
  </r>
  <r>
    <s v="Major League Baseball 2K11"/>
    <x v="0"/>
    <n v="13"/>
    <x v="10"/>
    <x v="0"/>
    <n v="11"/>
    <s v="Take-Two Interactive"/>
    <n v="32"/>
    <n v="140000"/>
    <n v="0"/>
    <n v="0"/>
    <n v="10000"/>
    <n v="150000"/>
    <n v="37500"/>
    <n v="0"/>
    <m/>
    <m/>
    <m/>
    <m/>
    <s v="Visual Concepts"/>
    <n v="1259"/>
    <s v="E"/>
  </r>
  <r>
    <s v="The Godfather: Blackhand Edition"/>
    <x v="0"/>
    <n v="13"/>
    <x v="4"/>
    <x v="10"/>
    <n v="2"/>
    <s v="Electronic Arts"/>
    <n v="15"/>
    <n v="140000"/>
    <n v="0"/>
    <n v="0"/>
    <n v="10000"/>
    <n v="150000"/>
    <n v="37500"/>
    <n v="0"/>
    <n v="7.7"/>
    <n v="38"/>
    <n v="8.5"/>
    <n v="48"/>
    <s v="EA Redwood Shores"/>
    <n v="352"/>
    <s v="M"/>
  </r>
  <r>
    <s v="Naruto: Powerful Shippuden"/>
    <x v="5"/>
    <n v="1"/>
    <x v="11"/>
    <x v="2"/>
    <n v="5"/>
    <s v="Namco Bandai Games"/>
    <n v="25"/>
    <n v="80000"/>
    <n v="20000"/>
    <n v="40000"/>
    <n v="10000"/>
    <n v="150000"/>
    <n v="37500"/>
    <n v="0"/>
    <n v="7.1"/>
    <n v="13"/>
    <n v="5.4"/>
    <n v="19"/>
    <s v="Inti Creates"/>
    <n v="586"/>
    <s v="E10+"/>
  </r>
  <r>
    <s v="American Chopper"/>
    <x v="7"/>
    <n v="16"/>
    <x v="7"/>
    <x v="1"/>
    <n v="7"/>
    <s v="Zoo Digital Publishing"/>
    <n v="39"/>
    <n v="110000"/>
    <n v="30000"/>
    <n v="0"/>
    <n v="10000"/>
    <n v="150000"/>
    <n v="37500"/>
    <n v="0"/>
    <n v="4.4000000000000004"/>
    <n v="6"/>
    <n v="5.9"/>
    <n v="9"/>
    <s v="Creat Studios"/>
    <n v="255"/>
    <s v="T"/>
  </r>
  <r>
    <s v="The Adventures of Tintin: The Game"/>
    <x v="5"/>
    <n v="1"/>
    <x v="10"/>
    <x v="4"/>
    <n v="1"/>
    <s v="Ubisoft"/>
    <n v="35"/>
    <n v="50000"/>
    <n v="90000"/>
    <n v="0"/>
    <n v="20000"/>
    <n v="160000"/>
    <n v="40000"/>
    <n v="0"/>
    <n v="5.6"/>
    <n v="8"/>
    <n v="5.7"/>
    <n v="12"/>
    <s v="Ubisoft Montpellier"/>
    <n v="1206"/>
    <s v="E10+"/>
  </r>
  <r>
    <s v="Dynasty Warriors 8"/>
    <x v="2"/>
    <n v="15"/>
    <x v="6"/>
    <x v="4"/>
    <n v="1"/>
    <s v="Tecmo Koei"/>
    <n v="33"/>
    <n v="90000"/>
    <n v="50000"/>
    <n v="0"/>
    <n v="10000"/>
    <n v="150000"/>
    <n v="37500"/>
    <n v="0"/>
    <n v="6.5"/>
    <n v="21"/>
    <n v="7.5"/>
    <n v="35"/>
    <s v="Omega Force"/>
    <n v="833"/>
    <s v="T"/>
  </r>
  <r>
    <s v="Kingdom Under Fire: Heroes"/>
    <x v="7"/>
    <n v="16"/>
    <x v="3"/>
    <x v="11"/>
    <n v="12"/>
    <s v="Deep Silver"/>
    <n v="12"/>
    <n v="110000"/>
    <n v="30000"/>
    <n v="0"/>
    <n v="10000"/>
    <n v="150000"/>
    <n v="37500"/>
    <n v="0"/>
    <n v="7.8"/>
    <n v="55"/>
    <n v="7.5"/>
    <n v="23"/>
    <s v="Phantagram"/>
    <n v="865"/>
    <s v="M"/>
  </r>
  <r>
    <s v="The Terminator: Dawn of Fate"/>
    <x v="7"/>
    <n v="16"/>
    <x v="8"/>
    <x v="4"/>
    <n v="1"/>
    <s v="Atari"/>
    <n v="5"/>
    <n v="110000"/>
    <n v="30000"/>
    <n v="0"/>
    <n v="10000"/>
    <n v="150000"/>
    <n v="37500"/>
    <n v="0"/>
    <n v="5.3"/>
    <n v="19"/>
    <n v="5.2"/>
    <n v="5"/>
    <s v="Paradigm Entertainment"/>
    <n v="859"/>
    <s v="T"/>
  </r>
  <r>
    <s v="Infected"/>
    <x v="9"/>
    <n v="11"/>
    <x v="3"/>
    <x v="6"/>
    <n v="9"/>
    <s v="THQ"/>
    <n v="34"/>
    <n v="140000"/>
    <n v="0"/>
    <n v="0"/>
    <n v="10000"/>
    <n v="150000"/>
    <n v="37500"/>
    <n v="0"/>
    <n v="7.4"/>
    <n v="49"/>
    <n v="8.3000000000000007"/>
    <n v="30"/>
    <s v="Planet Moon Studios"/>
    <n v="878"/>
    <s v="M"/>
  </r>
  <r>
    <s v="Birds of Steel"/>
    <x v="2"/>
    <n v="15"/>
    <x v="11"/>
    <x v="8"/>
    <n v="10"/>
    <s v="Konami Digital Entertainment"/>
    <n v="19"/>
    <n v="110000"/>
    <n v="30000"/>
    <n v="0"/>
    <n v="10000"/>
    <n v="150000"/>
    <n v="37500"/>
    <n v="0"/>
    <n v="7.7"/>
    <n v="18"/>
    <n v="8.9"/>
    <n v="18"/>
    <s v="Gaijin Entertainment"/>
    <n v="451"/>
    <s v="T"/>
  </r>
  <r>
    <s v="Cars: Race-O-Rama"/>
    <x v="2"/>
    <n v="15"/>
    <x v="2"/>
    <x v="1"/>
    <n v="7"/>
    <s v="THQ"/>
    <n v="34"/>
    <n v="140000"/>
    <n v="10000"/>
    <n v="0"/>
    <n v="10000"/>
    <n v="160000"/>
    <n v="40000"/>
    <n v="0"/>
    <n v="5.4"/>
    <n v="8"/>
    <n v="5.8"/>
    <n v="5"/>
    <s v="Incinerator Games"/>
    <n v="565"/>
    <s v="E"/>
  </r>
  <r>
    <s v="NBA Street Homecourt"/>
    <x v="3"/>
    <n v="9"/>
    <x v="4"/>
    <x v="0"/>
    <n v="11"/>
    <s v="Electronic Arts"/>
    <n v="15"/>
    <n v="120000"/>
    <n v="10000"/>
    <n v="0"/>
    <n v="20000"/>
    <n v="150000"/>
    <n v="37500"/>
    <n v="0"/>
    <n v="8.1"/>
    <n v="31"/>
    <n v="6.5"/>
    <n v="16"/>
    <s v="EA Canada"/>
    <n v="339"/>
    <s v="E"/>
  </r>
  <r>
    <s v="Enthusia Professional Racing"/>
    <x v="4"/>
    <n v="8"/>
    <x v="3"/>
    <x v="1"/>
    <n v="7"/>
    <s v="Konami Digital Entertainment"/>
    <n v="19"/>
    <n v="70000"/>
    <n v="60000"/>
    <n v="0"/>
    <n v="20000"/>
    <n v="150000"/>
    <n v="37500"/>
    <n v="0"/>
    <n v="7"/>
    <n v="43"/>
    <n v="7.6"/>
    <n v="17"/>
    <s v="Konami"/>
    <n v="646"/>
    <s v="E"/>
  </r>
  <r>
    <s v="DiRT 3"/>
    <x v="8"/>
    <n v="6"/>
    <x v="10"/>
    <x v="1"/>
    <n v="7"/>
    <s v="Codemasters"/>
    <n v="9"/>
    <n v="0"/>
    <n v="130000"/>
    <n v="0"/>
    <n v="30000"/>
    <n v="160000"/>
    <n v="40000"/>
    <n v="0"/>
    <n v="8.6"/>
    <n v="23"/>
    <n v="6.9"/>
    <n v="433"/>
    <s v="Codemasters"/>
    <n v="235"/>
    <s v="T"/>
  </r>
  <r>
    <s v="NCAA GameBreaker 2001"/>
    <x v="4"/>
    <n v="8"/>
    <x v="16"/>
    <x v="0"/>
    <n v="11"/>
    <s v="Sony Computer Entertainment"/>
    <n v="30"/>
    <n v="70000"/>
    <n v="60000"/>
    <n v="0"/>
    <n v="20000"/>
    <n v="150000"/>
    <n v="37500"/>
    <n v="0"/>
    <n v="5.7"/>
    <n v="9"/>
    <m/>
    <m/>
    <s v="989 Sports"/>
    <n v="28"/>
    <s v="E"/>
  </r>
  <r>
    <s v="Get On Da Mic"/>
    <x v="4"/>
    <n v="8"/>
    <x v="7"/>
    <x v="3"/>
    <n v="4"/>
    <s v="Eidos Interactive"/>
    <n v="14"/>
    <n v="70000"/>
    <n v="60000"/>
    <n v="0"/>
    <n v="20000"/>
    <n v="150000"/>
    <n v="37500"/>
    <n v="0"/>
    <n v="4.9000000000000004"/>
    <n v="29"/>
    <n v="6.3"/>
    <n v="7"/>
    <s v="Artificial Mind and Movement"/>
    <n v="80"/>
    <s v="T"/>
  </r>
  <r>
    <s v="Darksiders II"/>
    <x v="10"/>
    <n v="14"/>
    <x v="11"/>
    <x v="4"/>
    <n v="1"/>
    <s v="THQ"/>
    <n v="34"/>
    <n v="70000"/>
    <n v="70000"/>
    <n v="0"/>
    <n v="10000"/>
    <n v="150000"/>
    <n v="37500"/>
    <n v="0"/>
    <n v="8.5"/>
    <n v="36"/>
    <n v="8.1999999999999993"/>
    <n v="153"/>
    <s v="Vigil Games"/>
    <n v="1251"/>
    <s v="M"/>
  </r>
  <r>
    <s v="Block Party"/>
    <x v="0"/>
    <n v="13"/>
    <x v="1"/>
    <x v="3"/>
    <n v="4"/>
    <s v="Activision"/>
    <n v="4"/>
    <n v="140000"/>
    <n v="0"/>
    <n v="0"/>
    <n v="10000"/>
    <n v="150000"/>
    <n v="37500"/>
    <n v="0"/>
    <m/>
    <m/>
    <n v="2.8"/>
    <n v="4"/>
    <s v="Activision"/>
    <n v="35"/>
    <s v="E10+"/>
  </r>
  <r>
    <s v="Little League World Series Baseball 2009"/>
    <x v="0"/>
    <n v="13"/>
    <x v="2"/>
    <x v="0"/>
    <n v="11"/>
    <s v="Activision"/>
    <n v="4"/>
    <n v="140000"/>
    <n v="0"/>
    <n v="0"/>
    <n v="10000"/>
    <n v="150000"/>
    <n v="37500"/>
    <n v="0"/>
    <m/>
    <m/>
    <m/>
    <m/>
    <s v="Now Production"/>
    <n v="824"/>
    <s v="E"/>
  </r>
  <r>
    <s v="Arcade Zone"/>
    <x v="0"/>
    <n v="13"/>
    <x v="2"/>
    <x v="3"/>
    <n v="4"/>
    <s v="Activision"/>
    <n v="4"/>
    <n v="140000"/>
    <n v="0"/>
    <n v="0"/>
    <n v="10000"/>
    <n v="150000"/>
    <n v="37500"/>
    <n v="0"/>
    <m/>
    <m/>
    <m/>
    <m/>
    <s v="Activision"/>
    <n v="35"/>
    <s v="E"/>
  </r>
  <r>
    <s v="Project Sylpheed: Arc of Deception"/>
    <x v="2"/>
    <n v="15"/>
    <x v="0"/>
    <x v="6"/>
    <n v="9"/>
    <s v="Microsoft Game Studios"/>
    <n v="23"/>
    <n v="120000"/>
    <n v="10000"/>
    <n v="20000"/>
    <n v="10000"/>
    <n v="160000"/>
    <n v="40000"/>
    <n v="0"/>
    <n v="6.4"/>
    <n v="45"/>
    <n v="8.6"/>
    <n v="24"/>
    <s v="Game Arts, Seta Corporation"/>
    <n v="455"/>
    <s v="T"/>
  </r>
  <r>
    <s v="Bigfoot: Collision Course"/>
    <x v="1"/>
    <n v="3"/>
    <x v="2"/>
    <x v="1"/>
    <n v="7"/>
    <s v="Zoo Digital Publishing"/>
    <n v="39"/>
    <n v="140000"/>
    <n v="0"/>
    <n v="0"/>
    <n v="10000"/>
    <n v="150000"/>
    <n v="37500"/>
    <n v="0"/>
    <n v="2.6"/>
    <n v="4"/>
    <m/>
    <m/>
    <s v="Destination Software"/>
    <n v="299"/>
    <s v="E"/>
  </r>
  <r>
    <s v="Frogger's Adventures: The Rescue"/>
    <x v="11"/>
    <n v="5"/>
    <x v="15"/>
    <x v="2"/>
    <n v="5"/>
    <s v="Konami Digital Entertainment"/>
    <n v="19"/>
    <n v="120000"/>
    <n v="30000"/>
    <n v="0"/>
    <n v="0"/>
    <n v="150000"/>
    <n v="37500"/>
    <n v="0"/>
    <n v="6.1"/>
    <n v="4"/>
    <m/>
    <m/>
    <s v="Konami"/>
    <n v="646"/>
    <s v="E"/>
  </r>
  <r>
    <s v="NHL 2K10"/>
    <x v="3"/>
    <n v="9"/>
    <x v="2"/>
    <x v="0"/>
    <n v="11"/>
    <s v="Take-Two Interactive"/>
    <n v="32"/>
    <n v="130000"/>
    <n v="10000"/>
    <n v="0"/>
    <n v="10000"/>
    <n v="150000"/>
    <n v="37500"/>
    <n v="0"/>
    <n v="6.6"/>
    <n v="23"/>
    <n v="7.1"/>
    <n v="8"/>
    <s v="Take-Two Interactive"/>
    <n v="1120"/>
    <s v="E10+"/>
  </r>
  <r>
    <s v="Family Party: Fitness Fun"/>
    <x v="0"/>
    <n v="13"/>
    <x v="5"/>
    <x v="0"/>
    <n v="11"/>
    <s v="D3Publisher"/>
    <n v="11"/>
    <n v="140000"/>
    <n v="0"/>
    <n v="0"/>
    <n v="10000"/>
    <n v="150000"/>
    <n v="37500"/>
    <n v="0"/>
    <m/>
    <m/>
    <m/>
    <m/>
    <s v="Tamsoft"/>
    <n v="1121"/>
    <s v="E10+"/>
  </r>
  <r>
    <s v="The Secret Saturdays: Beasts of the 5th Sun"/>
    <x v="4"/>
    <n v="8"/>
    <x v="2"/>
    <x v="4"/>
    <n v="1"/>
    <s v="D3Publisher"/>
    <n v="11"/>
    <n v="50000"/>
    <n v="20000"/>
    <n v="0"/>
    <n v="80000"/>
    <n v="150000"/>
    <n v="37500"/>
    <n v="0"/>
    <m/>
    <m/>
    <m/>
    <m/>
    <s v="High Voltage Software"/>
    <n v="526"/>
    <s v="E10+"/>
  </r>
  <r>
    <s v="Michael Jackson: The Experience"/>
    <x v="9"/>
    <n v="11"/>
    <x v="5"/>
    <x v="3"/>
    <n v="4"/>
    <s v="Ubisoft"/>
    <n v="35"/>
    <n v="110000"/>
    <n v="30000"/>
    <n v="0"/>
    <n v="20000"/>
    <n v="160000"/>
    <n v="40000"/>
    <n v="0"/>
    <m/>
    <m/>
    <n v="6.2"/>
    <n v="6"/>
    <s v="Ubisoft"/>
    <n v="1199"/>
    <s v="E10+"/>
  </r>
  <r>
    <s v="MLB Power Pros 2008"/>
    <x v="4"/>
    <n v="8"/>
    <x v="1"/>
    <x v="0"/>
    <n v="11"/>
    <s v="Konami Digital Entertainment"/>
    <n v="19"/>
    <n v="50000"/>
    <n v="40000"/>
    <n v="50000"/>
    <n v="10000"/>
    <n v="150000"/>
    <n v="37500"/>
    <n v="0"/>
    <n v="6.7"/>
    <n v="9"/>
    <n v="8.5"/>
    <n v="8"/>
    <s v="Konami"/>
    <n v="646"/>
    <s v="E"/>
  </r>
  <r>
    <s v="Sonny with a Chance"/>
    <x v="1"/>
    <n v="3"/>
    <x v="5"/>
    <x v="4"/>
    <n v="1"/>
    <s v="Disney Interactive Studios"/>
    <n v="13"/>
    <n v="120000"/>
    <n v="20000"/>
    <n v="0"/>
    <n v="10000"/>
    <n v="150000"/>
    <n v="37500"/>
    <n v="0"/>
    <m/>
    <m/>
    <m/>
    <m/>
    <s v="Altron"/>
    <n v="50"/>
    <s v="E"/>
  </r>
  <r>
    <s v="Tears to Tiara II: Heir of the Overlord"/>
    <x v="3"/>
    <n v="9"/>
    <x v="6"/>
    <x v="9"/>
    <n v="8"/>
    <s v="Nippon Ichi Software"/>
    <n v="27"/>
    <n v="70000"/>
    <n v="10000"/>
    <n v="60000"/>
    <n v="20000"/>
    <n v="160000"/>
    <n v="40000"/>
    <n v="0"/>
    <n v="6.5"/>
    <n v="18"/>
    <n v="8.6999999999999993"/>
    <n v="41"/>
    <s v="Aqua Plus"/>
    <n v="68"/>
    <s v="T"/>
  </r>
  <r>
    <s v="Puzzle Quest: Galactrix"/>
    <x v="1"/>
    <n v="3"/>
    <x v="2"/>
    <x v="5"/>
    <n v="6"/>
    <s v="D3Publisher"/>
    <n v="11"/>
    <n v="140000"/>
    <n v="0"/>
    <n v="0"/>
    <n v="10000"/>
    <n v="150000"/>
    <n v="37500"/>
    <n v="0"/>
    <n v="7.5"/>
    <n v="33"/>
    <n v="6.7"/>
    <n v="6"/>
    <s v="Infinite Interactive"/>
    <n v="571"/>
    <s v="E10+"/>
  </r>
  <r>
    <s v="de Blob 2"/>
    <x v="2"/>
    <n v="15"/>
    <x v="10"/>
    <x v="2"/>
    <n v="5"/>
    <s v="THQ"/>
    <n v="34"/>
    <n v="100000"/>
    <n v="40000"/>
    <n v="0"/>
    <n v="10000"/>
    <n v="150000"/>
    <n v="37500"/>
    <n v="0"/>
    <n v="7.7"/>
    <n v="54"/>
    <n v="7.5"/>
    <n v="23"/>
    <s v="Blue Tongue Entertainment"/>
    <n v="172"/>
    <s v="E10+"/>
  </r>
  <r>
    <s v="Disney's The Lion King: Simba's Mighty Adventure"/>
    <x v="14"/>
    <n v="7"/>
    <x v="16"/>
    <x v="4"/>
    <n v="1"/>
    <s v="Activision"/>
    <n v="4"/>
    <n v="80000"/>
    <n v="60000"/>
    <n v="0"/>
    <n v="10000"/>
    <n v="150000"/>
    <n v="37500"/>
    <n v="0"/>
    <n v="3"/>
    <n v="5"/>
    <n v="6.9"/>
    <n v="9"/>
    <s v="Paradox Development"/>
    <n v="860"/>
    <s v="E"/>
  </r>
  <r>
    <s v="Major League Baseball 2K10"/>
    <x v="1"/>
    <n v="3"/>
    <x v="5"/>
    <x v="0"/>
    <n v="11"/>
    <s v="Take-Two Interactive"/>
    <n v="32"/>
    <n v="140000"/>
    <n v="0"/>
    <n v="0"/>
    <n v="10000"/>
    <n v="150000"/>
    <n v="37500"/>
    <n v="0"/>
    <m/>
    <m/>
    <m/>
    <m/>
    <s v="Powerhead Games"/>
    <n v="892"/>
    <s v="E"/>
  </r>
  <r>
    <s v="Samurai Warriors: Katana"/>
    <x v="0"/>
    <n v="13"/>
    <x v="4"/>
    <x v="4"/>
    <n v="1"/>
    <s v="Tecmo Koei"/>
    <n v="33"/>
    <n v="110000"/>
    <n v="0"/>
    <n v="40000"/>
    <n v="10000"/>
    <n v="160000"/>
    <n v="40000"/>
    <n v="0"/>
    <n v="5.3"/>
    <n v="30"/>
    <n v="6.8"/>
    <n v="6"/>
    <s v="Koei, Omega Force"/>
    <n v="641"/>
    <s v="T"/>
  </r>
  <r>
    <s v="NBA 09: The Inside"/>
    <x v="3"/>
    <n v="9"/>
    <x v="1"/>
    <x v="0"/>
    <n v="11"/>
    <s v="Sony Computer Entertainment"/>
    <n v="30"/>
    <n v="140000"/>
    <n v="0"/>
    <n v="0"/>
    <n v="10000"/>
    <n v="150000"/>
    <n v="37500"/>
    <n v="0"/>
    <n v="6.3"/>
    <n v="17"/>
    <n v="5.0999999999999996"/>
    <n v="7"/>
    <s v="SCEA San Diego Studios"/>
    <n v="995"/>
    <s v="E"/>
  </r>
  <r>
    <s v="Kingdom of Paradise"/>
    <x v="9"/>
    <n v="11"/>
    <x v="3"/>
    <x v="9"/>
    <n v="8"/>
    <s v="Sony Computer Entertainment"/>
    <n v="30"/>
    <n v="140000"/>
    <n v="0"/>
    <n v="0"/>
    <n v="10000"/>
    <n v="150000"/>
    <n v="37500"/>
    <n v="0"/>
    <n v="7.2"/>
    <n v="38"/>
    <n v="7.5"/>
    <n v="19"/>
    <s v="Climax Entertainment"/>
    <n v="228"/>
    <s v="T"/>
  </r>
  <r>
    <s v="Naruto Shippuden: Legends: Akatsuki Rising"/>
    <x v="9"/>
    <n v="11"/>
    <x v="2"/>
    <x v="7"/>
    <n v="3"/>
    <s v="Namco Bandai Games"/>
    <n v="25"/>
    <n v="140000"/>
    <n v="0"/>
    <n v="0"/>
    <n v="10000"/>
    <n v="150000"/>
    <n v="37500"/>
    <n v="0"/>
    <n v="6"/>
    <n v="15"/>
    <n v="6.2"/>
    <n v="10"/>
    <s v="Racjin"/>
    <n v="914"/>
    <s v="T"/>
  </r>
  <r>
    <s v="Marvel Super Hero Squad: The Infinity Gauntlet"/>
    <x v="2"/>
    <n v="15"/>
    <x v="5"/>
    <x v="4"/>
    <n v="1"/>
    <s v="THQ"/>
    <n v="34"/>
    <n v="120000"/>
    <n v="20000"/>
    <n v="0"/>
    <n v="10000"/>
    <n v="150000"/>
    <n v="37500"/>
    <n v="0"/>
    <n v="5.5"/>
    <n v="10"/>
    <n v="6.3"/>
    <n v="6"/>
    <s v="THQ"/>
    <n v="1158"/>
    <s v="E10+"/>
  </r>
  <r>
    <s v="Bleach: Dark Souls"/>
    <x v="1"/>
    <n v="3"/>
    <x v="4"/>
    <x v="7"/>
    <n v="3"/>
    <s v="Sega"/>
    <n v="29"/>
    <n v="120000"/>
    <n v="20000"/>
    <n v="0"/>
    <n v="10000"/>
    <n v="150000"/>
    <n v="37500"/>
    <n v="0"/>
    <n v="8.1999999999999993"/>
    <n v="28"/>
    <n v="7.9"/>
    <n v="14"/>
    <s v="Treasure"/>
    <n v="1182"/>
    <s v="T"/>
  </r>
  <r>
    <s v="Hot Wheels: Battle Force 5"/>
    <x v="1"/>
    <n v="3"/>
    <x v="2"/>
    <x v="1"/>
    <n v="7"/>
    <s v="Activision"/>
    <n v="4"/>
    <n v="120000"/>
    <n v="20000"/>
    <n v="0"/>
    <n v="10000"/>
    <n v="150000"/>
    <n v="37500"/>
    <n v="0"/>
    <m/>
    <m/>
    <m/>
    <m/>
    <s v="Virtuos"/>
    <n v="1256"/>
    <s v="E10+"/>
  </r>
  <r>
    <s v="Prince of Persia: The Sands of Time"/>
    <x v="12"/>
    <n v="4"/>
    <x v="15"/>
    <x v="4"/>
    <n v="1"/>
    <s v="Ubisoft"/>
    <n v="35"/>
    <n v="110000"/>
    <n v="40000"/>
    <n v="0"/>
    <n v="0"/>
    <n v="150000"/>
    <n v="37500"/>
    <n v="0"/>
    <n v="7.5"/>
    <n v="25"/>
    <n v="8.8000000000000007"/>
    <n v="5"/>
    <s v="Ubisoft Montreal"/>
    <n v="1207"/>
    <s v="T"/>
  </r>
  <r>
    <s v="Ice Age 2: The Meltdown"/>
    <x v="1"/>
    <n v="3"/>
    <x v="0"/>
    <x v="2"/>
    <n v="5"/>
    <s v="Vivendi Games"/>
    <n v="37"/>
    <n v="130000"/>
    <n v="10000"/>
    <n v="0"/>
    <n v="10000"/>
    <n v="150000"/>
    <n v="37500"/>
    <n v="0"/>
    <m/>
    <m/>
    <m/>
    <m/>
    <s v="Amaze Entertainment"/>
    <n v="52"/>
    <s v="E"/>
  </r>
  <r>
    <s v="Prince of Persia: The Forgotten Sands"/>
    <x v="1"/>
    <n v="3"/>
    <x v="5"/>
    <x v="4"/>
    <n v="1"/>
    <s v="Ubisoft"/>
    <n v="35"/>
    <n v="140000"/>
    <n v="10000"/>
    <n v="0"/>
    <n v="10000"/>
    <n v="160000"/>
    <n v="40000"/>
    <n v="0"/>
    <n v="5.7"/>
    <n v="7"/>
    <n v="6.3"/>
    <n v="6"/>
    <s v="Ubisoft Casablanca"/>
    <n v="1204"/>
    <s v="E10+"/>
  </r>
  <r>
    <s v="World Series Baseball 2K3"/>
    <x v="7"/>
    <n v="16"/>
    <x v="15"/>
    <x v="0"/>
    <n v="11"/>
    <s v="Sega"/>
    <n v="29"/>
    <n v="110000"/>
    <n v="30000"/>
    <n v="0"/>
    <n v="10000"/>
    <n v="150000"/>
    <n v="37500"/>
    <n v="0"/>
    <n v="8.9"/>
    <n v="22"/>
    <n v="8.6"/>
    <n v="14"/>
    <s v="Blue Shift"/>
    <n v="169"/>
    <s v="E"/>
  </r>
  <r>
    <s v="Serious Sam"/>
    <x v="7"/>
    <n v="16"/>
    <x v="8"/>
    <x v="6"/>
    <n v="9"/>
    <s v="Take-Two Interactive"/>
    <n v="32"/>
    <n v="110000"/>
    <n v="30000"/>
    <n v="0"/>
    <n v="10000"/>
    <n v="150000"/>
    <n v="37500"/>
    <n v="0"/>
    <n v="7.5"/>
    <n v="22"/>
    <n v="8.1999999999999993"/>
    <n v="16"/>
    <s v="Croteam"/>
    <n v="262"/>
    <s v="M"/>
  </r>
  <r>
    <s v="Bomberman"/>
    <x v="1"/>
    <n v="3"/>
    <x v="3"/>
    <x v="5"/>
    <n v="6"/>
    <s v="Ubisoft"/>
    <n v="35"/>
    <n v="100000"/>
    <n v="10000"/>
    <n v="30000"/>
    <n v="10000"/>
    <n v="150000"/>
    <n v="37500"/>
    <n v="0"/>
    <n v="7.5"/>
    <n v="30"/>
    <n v="7"/>
    <n v="12"/>
    <s v="Racjin"/>
    <n v="914"/>
    <s v="E"/>
  </r>
  <r>
    <s v="Killer7"/>
    <x v="11"/>
    <n v="5"/>
    <x v="3"/>
    <x v="4"/>
    <n v="1"/>
    <s v="Capcom"/>
    <n v="8"/>
    <n v="120000"/>
    <n v="30000"/>
    <n v="0"/>
    <n v="0"/>
    <n v="150000"/>
    <n v="37500"/>
    <n v="0"/>
    <n v="7.4"/>
    <n v="57"/>
    <n v="8.5"/>
    <n v="64"/>
    <s v="Grasshopper Manufacture"/>
    <n v="492"/>
    <s v="M"/>
  </r>
  <r>
    <s v="Super Monkey Ball Adventure"/>
    <x v="11"/>
    <n v="5"/>
    <x v="0"/>
    <x v="2"/>
    <n v="5"/>
    <s v="Sega"/>
    <n v="29"/>
    <n v="120000"/>
    <n v="30000"/>
    <n v="0"/>
    <n v="0"/>
    <n v="150000"/>
    <n v="37500"/>
    <n v="0"/>
    <n v="5.0999999999999996"/>
    <n v="24"/>
    <n v="7.2"/>
    <n v="9"/>
    <s v="TT Games"/>
    <n v="1195"/>
    <s v="E"/>
  </r>
  <r>
    <s v="FIFA Soccer 2002"/>
    <x v="14"/>
    <n v="7"/>
    <x v="9"/>
    <x v="0"/>
    <n v="11"/>
    <s v="Electronic Arts"/>
    <n v="15"/>
    <n v="80000"/>
    <n v="60000"/>
    <n v="0"/>
    <n v="10000"/>
    <n v="150000"/>
    <n v="37500"/>
    <n v="0"/>
    <n v="8.1"/>
    <n v="8"/>
    <n v="6.4"/>
    <n v="5"/>
    <s v="EA Sports"/>
    <n v="356"/>
    <s v="E"/>
  </r>
  <r>
    <s v="Street Fighter Anniversary Collection"/>
    <x v="7"/>
    <n v="16"/>
    <x v="7"/>
    <x v="7"/>
    <n v="3"/>
    <s v="Capcom"/>
    <n v="8"/>
    <n v="110000"/>
    <n v="30000"/>
    <n v="0"/>
    <n v="10000"/>
    <n v="150000"/>
    <n v="37500"/>
    <n v="0"/>
    <n v="7.9"/>
    <n v="33"/>
    <n v="6.4"/>
    <n v="9"/>
    <s v="Capcom"/>
    <n v="202"/>
    <s v="T"/>
  </r>
  <r>
    <s v="Shadow Ops: Red Mercury"/>
    <x v="7"/>
    <n v="16"/>
    <x v="7"/>
    <x v="6"/>
    <n v="9"/>
    <s v="Atari"/>
    <n v="5"/>
    <n v="110000"/>
    <n v="30000"/>
    <n v="0"/>
    <n v="10000"/>
    <n v="150000"/>
    <n v="37500"/>
    <n v="0"/>
    <n v="6.1"/>
    <n v="45"/>
    <n v="6.1"/>
    <n v="14"/>
    <s v="Zombie"/>
    <n v="1309"/>
    <s v="T"/>
  </r>
  <r>
    <s v="Indigo Prophecy"/>
    <x v="4"/>
    <n v="8"/>
    <x v="3"/>
    <x v="10"/>
    <n v="2"/>
    <s v="Atari"/>
    <n v="5"/>
    <n v="70000"/>
    <n v="60000"/>
    <n v="0"/>
    <n v="20000"/>
    <n v="150000"/>
    <n v="37500"/>
    <n v="0"/>
    <n v="8.3000000000000007"/>
    <n v="47"/>
    <n v="7.8"/>
    <n v="104"/>
    <s v="Quantic Dream"/>
    <n v="911"/>
    <s v="M"/>
  </r>
  <r>
    <s v="FIFA 06: Road to FIFA World Cup"/>
    <x v="2"/>
    <n v="15"/>
    <x v="3"/>
    <x v="0"/>
    <n v="11"/>
    <s v="Electronic Arts"/>
    <n v="15"/>
    <n v="110000"/>
    <n v="20000"/>
    <n v="10000"/>
    <n v="10000"/>
    <n v="150000"/>
    <n v="37500"/>
    <n v="0"/>
    <n v="6.2"/>
    <n v="39"/>
    <n v="6"/>
    <n v="34"/>
    <s v="EA Canada"/>
    <n v="339"/>
    <s v="E"/>
  </r>
  <r>
    <s v="NBA ShootOut 2001"/>
    <x v="4"/>
    <n v="8"/>
    <x v="9"/>
    <x v="0"/>
    <n v="11"/>
    <s v="Sony Computer Entertainment"/>
    <n v="30"/>
    <n v="70000"/>
    <n v="60000"/>
    <n v="0"/>
    <n v="20000"/>
    <n v="150000"/>
    <n v="37500"/>
    <n v="0"/>
    <n v="5.4"/>
    <n v="12"/>
    <m/>
    <m/>
    <s v="989 Sports"/>
    <n v="28"/>
    <s v="E"/>
  </r>
  <r>
    <s v="Final Fantasy XI: Vana'diel Collection 2008"/>
    <x v="2"/>
    <n v="15"/>
    <x v="4"/>
    <x v="9"/>
    <n v="8"/>
    <s v="Square Enix"/>
    <n v="31"/>
    <n v="130000"/>
    <n v="0"/>
    <n v="10000"/>
    <n v="10000"/>
    <n v="150000"/>
    <n v="37500"/>
    <n v="0"/>
    <m/>
    <m/>
    <m/>
    <m/>
    <s v="Square Enix"/>
    <n v="1075"/>
    <s v="T"/>
  </r>
  <r>
    <s v="Samurai Shodown Anthology"/>
    <x v="4"/>
    <n v="8"/>
    <x v="1"/>
    <x v="7"/>
    <n v="3"/>
    <s v="Ignition Entertainment"/>
    <n v="18"/>
    <n v="70000"/>
    <n v="60000"/>
    <n v="0"/>
    <n v="20000"/>
    <n v="150000"/>
    <n v="37500"/>
    <n v="0"/>
    <m/>
    <m/>
    <m/>
    <m/>
    <s v="SNK Playmore"/>
    <n v="1050"/>
    <s v="T"/>
  </r>
  <r>
    <s v="Musashi: Samurai Legend"/>
    <x v="4"/>
    <n v="8"/>
    <x v="3"/>
    <x v="9"/>
    <n v="8"/>
    <s v="Atari"/>
    <n v="5"/>
    <n v="70000"/>
    <n v="60000"/>
    <n v="0"/>
    <n v="20000"/>
    <n v="150000"/>
    <n v="37500"/>
    <n v="0"/>
    <n v="6.4"/>
    <n v="47"/>
    <n v="8.9"/>
    <n v="9"/>
    <s v="Square Enix"/>
    <n v="1075"/>
    <s v="T"/>
  </r>
  <r>
    <s v="LEGO The Hobbit"/>
    <x v="15"/>
    <n v="12"/>
    <x v="12"/>
    <x v="4"/>
    <n v="1"/>
    <s v="Warner Bros. Interactive Entertainment"/>
    <n v="38"/>
    <n v="20000"/>
    <n v="90000"/>
    <n v="0"/>
    <n v="30000"/>
    <n v="140000"/>
    <n v="35000"/>
    <n v="0"/>
    <m/>
    <m/>
    <n v="2.5"/>
    <n v="13"/>
    <s v="TT Games"/>
    <n v="1195"/>
    <s v="E10+"/>
  </r>
  <r>
    <s v="Oreshika: Tainted Bloodlines"/>
    <x v="15"/>
    <n v="12"/>
    <x v="12"/>
    <x v="9"/>
    <n v="8"/>
    <s v="Sony Computer Entertainment"/>
    <n v="30"/>
    <n v="0"/>
    <n v="0"/>
    <n v="150000"/>
    <n v="0"/>
    <n v="150000"/>
    <n v="37500"/>
    <n v="0"/>
    <n v="7.8"/>
    <n v="26"/>
    <n v="8"/>
    <n v="84"/>
    <s v="Alfa System"/>
    <n v="47"/>
    <s v="T"/>
  </r>
  <r>
    <s v="F1 2001"/>
    <x v="4"/>
    <n v="8"/>
    <x v="9"/>
    <x v="1"/>
    <n v="7"/>
    <s v="Electronic Arts"/>
    <n v="15"/>
    <n v="70000"/>
    <n v="60000"/>
    <n v="0"/>
    <n v="20000"/>
    <n v="150000"/>
    <n v="37500"/>
    <n v="0"/>
    <n v="8.3000000000000007"/>
    <n v="13"/>
    <n v="8.3000000000000007"/>
    <n v="9"/>
    <s v="EA Sports"/>
    <n v="356"/>
    <s v="E"/>
  </r>
  <r>
    <s v="Darksiders"/>
    <x v="8"/>
    <n v="6"/>
    <x v="5"/>
    <x v="4"/>
    <n v="1"/>
    <s v="THQ"/>
    <n v="34"/>
    <n v="70000"/>
    <n v="60000"/>
    <n v="0"/>
    <n v="20000"/>
    <n v="150000"/>
    <n v="37500"/>
    <n v="0"/>
    <n v="8.3000000000000007"/>
    <n v="18"/>
    <n v="7.8"/>
    <n v="603"/>
    <s v="Vigil Games"/>
    <n v="1251"/>
    <s v="M"/>
  </r>
  <r>
    <s v="NHL 09"/>
    <x v="4"/>
    <n v="8"/>
    <x v="1"/>
    <x v="0"/>
    <n v="11"/>
    <s v="Electronic Arts"/>
    <n v="15"/>
    <n v="70000"/>
    <n v="60000"/>
    <n v="0"/>
    <n v="20000"/>
    <n v="150000"/>
    <n v="37500"/>
    <n v="0"/>
    <m/>
    <m/>
    <n v="7.6"/>
    <n v="7"/>
    <s v="EA Canada"/>
    <n v="339"/>
    <s v="E10+"/>
  </r>
  <r>
    <s v="Fantastic Four: Rise of the Silver Surfer"/>
    <x v="3"/>
    <n v="9"/>
    <x v="4"/>
    <x v="4"/>
    <n v="1"/>
    <s v="Take-Two Interactive"/>
    <n v="32"/>
    <n v="120000"/>
    <n v="20000"/>
    <n v="0"/>
    <n v="20000"/>
    <n v="160000"/>
    <n v="40000"/>
    <n v="0"/>
    <n v="4.7"/>
    <n v="26"/>
    <n v="6.2"/>
    <n v="10"/>
    <s v="Visual Concepts"/>
    <n v="1259"/>
    <s v="T"/>
  </r>
  <r>
    <s v="All-Star Baseball 2003"/>
    <x v="11"/>
    <n v="5"/>
    <x v="8"/>
    <x v="0"/>
    <n v="11"/>
    <s v="Acclaim Entertainment"/>
    <n v="3"/>
    <n v="120000"/>
    <n v="30000"/>
    <n v="0"/>
    <n v="0"/>
    <n v="150000"/>
    <n v="37500"/>
    <n v="0"/>
    <n v="8.3000000000000007"/>
    <n v="16"/>
    <n v="8"/>
    <n v="6"/>
    <s v="Acclaim"/>
    <n v="30"/>
    <s v="E"/>
  </r>
  <r>
    <s v="Megamind: Ultimate Showdown"/>
    <x v="3"/>
    <n v="9"/>
    <x v="5"/>
    <x v="4"/>
    <n v="1"/>
    <s v="THQ"/>
    <n v="34"/>
    <n v="70000"/>
    <n v="50000"/>
    <n v="0"/>
    <n v="20000"/>
    <n v="140000"/>
    <n v="35000"/>
    <n v="0"/>
    <n v="4.3"/>
    <n v="5"/>
    <n v="4.2"/>
    <n v="6"/>
    <s v="THQ Australia"/>
    <n v="1159"/>
    <s v="E10+"/>
  </r>
  <r>
    <s v="Space Invaders Extreme"/>
    <x v="1"/>
    <n v="3"/>
    <x v="1"/>
    <x v="6"/>
    <n v="9"/>
    <s v="Square Enix"/>
    <n v="31"/>
    <n v="120000"/>
    <n v="10000"/>
    <n v="10000"/>
    <n v="10000"/>
    <n v="150000"/>
    <n v="37500"/>
    <n v="0"/>
    <n v="8.5"/>
    <n v="41"/>
    <n v="7.6"/>
    <n v="16"/>
    <s v="Taito Corporation"/>
    <n v="1116"/>
    <s v="E"/>
  </r>
  <r>
    <s v="Thor: God of Thunder"/>
    <x v="0"/>
    <n v="13"/>
    <x v="10"/>
    <x v="4"/>
    <n v="1"/>
    <s v="Sega"/>
    <n v="29"/>
    <n v="100000"/>
    <n v="40000"/>
    <n v="0"/>
    <n v="10000"/>
    <n v="150000"/>
    <n v="37500"/>
    <n v="0"/>
    <n v="5.6"/>
    <n v="14"/>
    <n v="8"/>
    <n v="9"/>
    <s v="Red Fly Studio"/>
    <n v="937"/>
    <s v="T"/>
  </r>
  <r>
    <s v="Petz: Dogz Talent Show"/>
    <x v="1"/>
    <n v="3"/>
    <x v="2"/>
    <x v="8"/>
    <n v="10"/>
    <s v="Ubisoft"/>
    <n v="35"/>
    <n v="140000"/>
    <n v="0"/>
    <n v="0"/>
    <n v="10000"/>
    <n v="150000"/>
    <n v="37500"/>
    <n v="0"/>
    <m/>
    <m/>
    <m/>
    <m/>
    <s v="Ubisoft Nagoya"/>
    <n v="1208"/>
    <s v="E"/>
  </r>
  <r>
    <s v="BloodRayne 2"/>
    <x v="7"/>
    <n v="16"/>
    <x v="7"/>
    <x v="6"/>
    <n v="9"/>
    <s v="THQ"/>
    <n v="34"/>
    <n v="110000"/>
    <n v="30000"/>
    <n v="0"/>
    <n v="10000"/>
    <n v="150000"/>
    <n v="37500"/>
    <n v="0"/>
    <n v="7.1"/>
    <n v="35"/>
    <n v="8.5"/>
    <n v="4"/>
    <s v="Terminal Reality"/>
    <n v="1147"/>
    <s v="M"/>
  </r>
  <r>
    <s v="Jaws Unleashed"/>
    <x v="7"/>
    <n v="16"/>
    <x v="0"/>
    <x v="4"/>
    <n v="1"/>
    <s v="THQ"/>
    <n v="34"/>
    <n v="110000"/>
    <n v="30000"/>
    <n v="0"/>
    <n v="10000"/>
    <n v="150000"/>
    <n v="37500"/>
    <n v="0"/>
    <n v="5.0999999999999996"/>
    <n v="29"/>
    <n v="6.2"/>
    <n v="9"/>
    <s v="Appaloosa Interactive"/>
    <n v="66"/>
    <s v="M"/>
  </r>
  <r>
    <s v="Star Trek: Voyager Elite Force"/>
    <x v="4"/>
    <n v="8"/>
    <x v="9"/>
    <x v="6"/>
    <n v="9"/>
    <s v="Codemasters"/>
    <n v="9"/>
    <n v="70000"/>
    <n v="60000"/>
    <n v="0"/>
    <n v="20000"/>
    <n v="150000"/>
    <n v="37500"/>
    <n v="0"/>
    <n v="5.2"/>
    <n v="12"/>
    <n v="6.4"/>
    <n v="5"/>
    <s v="Pipe Dream Interactive"/>
    <n v="871"/>
    <s v="T"/>
  </r>
  <r>
    <s v="X-Men: The Official Game"/>
    <x v="11"/>
    <n v="5"/>
    <x v="0"/>
    <x v="4"/>
    <n v="1"/>
    <s v="Activision"/>
    <n v="4"/>
    <n v="120000"/>
    <n v="30000"/>
    <n v="0"/>
    <n v="0"/>
    <n v="150000"/>
    <n v="37500"/>
    <n v="0"/>
    <n v="5"/>
    <n v="31"/>
    <n v="6.3"/>
    <n v="8"/>
    <s v="Hypnos"/>
    <n v="550"/>
    <s v="T"/>
  </r>
  <r>
    <s v="Brain Boost: Gamma Wave"/>
    <x v="1"/>
    <n v="3"/>
    <x v="3"/>
    <x v="5"/>
    <n v="6"/>
    <s v="505 Games"/>
    <n v="1"/>
    <n v="140000"/>
    <n v="0"/>
    <n v="0"/>
    <n v="10000"/>
    <n v="150000"/>
    <n v="37500"/>
    <n v="0"/>
    <n v="4"/>
    <n v="12"/>
    <m/>
    <m/>
    <s v="Interchannel"/>
    <n v="582"/>
    <s v="E"/>
  </r>
  <r>
    <s v="All-Star Baseball 2003"/>
    <x v="12"/>
    <n v="4"/>
    <x v="8"/>
    <x v="0"/>
    <n v="11"/>
    <s v="Acclaim Entertainment"/>
    <n v="3"/>
    <n v="110000"/>
    <n v="40000"/>
    <n v="0"/>
    <n v="0"/>
    <n v="150000"/>
    <n v="37500"/>
    <n v="0"/>
    <n v="7.7"/>
    <n v="6"/>
    <m/>
    <m/>
    <s v="Software Creations"/>
    <n v="1053"/>
    <s v="E"/>
  </r>
  <r>
    <s v="Major League Baseball 2K12"/>
    <x v="0"/>
    <n v="13"/>
    <x v="11"/>
    <x v="0"/>
    <n v="11"/>
    <s v="Take-Two Interactive"/>
    <n v="32"/>
    <n v="140000"/>
    <n v="0"/>
    <n v="0"/>
    <n v="10000"/>
    <n v="150000"/>
    <n v="37500"/>
    <n v="0"/>
    <m/>
    <m/>
    <m/>
    <m/>
    <s v="Visual Concepts"/>
    <n v="1259"/>
    <s v="E"/>
  </r>
  <r>
    <s v="187: Ride or Die"/>
    <x v="4"/>
    <n v="8"/>
    <x v="3"/>
    <x v="1"/>
    <n v="7"/>
    <s v="Ubisoft"/>
    <n v="35"/>
    <n v="70000"/>
    <n v="60000"/>
    <n v="0"/>
    <n v="20000"/>
    <n v="150000"/>
    <n v="37500"/>
    <n v="0"/>
    <n v="5.2"/>
    <n v="33"/>
    <n v="6.8"/>
    <n v="12"/>
    <s v="Ubisoft"/>
    <n v="1199"/>
    <s v="M"/>
  </r>
  <r>
    <s v="Battleborn"/>
    <x v="13"/>
    <n v="17"/>
    <x v="14"/>
    <x v="6"/>
    <n v="9"/>
    <s v="Take-Two Interactive"/>
    <n v="32"/>
    <n v="100000"/>
    <n v="40000"/>
    <n v="0"/>
    <n v="10000"/>
    <n v="150000"/>
    <n v="37500"/>
    <n v="0"/>
    <n v="7.1"/>
    <n v="20"/>
    <n v="7.2"/>
    <n v="171"/>
    <s v="Gearbox Software"/>
    <n v="469"/>
    <s v="T"/>
  </r>
  <r>
    <s v="Geist"/>
    <x v="11"/>
    <n v="5"/>
    <x v="3"/>
    <x v="10"/>
    <n v="2"/>
    <s v="Ninti"/>
    <n v="26"/>
    <n v="110000"/>
    <n v="30000"/>
    <n v="0"/>
    <n v="0"/>
    <n v="140000"/>
    <n v="35000"/>
    <n v="0"/>
    <n v="6.6"/>
    <n v="43"/>
    <n v="8.5"/>
    <n v="23"/>
    <s v="n-Space"/>
    <n v="825"/>
    <s v="M"/>
  </r>
  <r>
    <s v="The King of Fighters XIV"/>
    <x v="6"/>
    <n v="10"/>
    <x v="14"/>
    <x v="7"/>
    <n v="3"/>
    <s v="Deep Silver"/>
    <n v="12"/>
    <n v="70000"/>
    <n v="20000"/>
    <n v="40000"/>
    <n v="20000"/>
    <n v="150000"/>
    <n v="37500"/>
    <n v="0"/>
    <n v="7.9"/>
    <n v="54"/>
    <n v="8.6999999999999993"/>
    <n v="208"/>
    <s v="SNK Playmore"/>
    <n v="1050"/>
    <s v="T"/>
  </r>
  <r>
    <s v="Sword Art Online: Hollow Realization"/>
    <x v="15"/>
    <n v="12"/>
    <x v="14"/>
    <x v="9"/>
    <n v="8"/>
    <s v="Namco Bandai Games"/>
    <n v="25"/>
    <n v="0"/>
    <n v="40000"/>
    <n v="100000"/>
    <n v="10000"/>
    <n v="150000"/>
    <n v="37500"/>
    <n v="0"/>
    <n v="6"/>
    <n v="5"/>
    <n v="7"/>
    <n v="8"/>
    <s v="Bandai Namco Games"/>
    <n v="114"/>
    <s v="T"/>
  </r>
  <r>
    <s v="The Incredibles: Rise of the Underminer"/>
    <x v="1"/>
    <n v="3"/>
    <x v="3"/>
    <x v="4"/>
    <n v="1"/>
    <s v="THQ"/>
    <n v="34"/>
    <n v="130000"/>
    <n v="10000"/>
    <n v="0"/>
    <n v="10000"/>
    <n v="150000"/>
    <n v="37500"/>
    <n v="0"/>
    <n v="5.4"/>
    <n v="6"/>
    <m/>
    <m/>
    <s v="Helixe"/>
    <n v="519"/>
    <s v="E10+"/>
  </r>
  <r>
    <s v="Street Fighter Alpha 3"/>
    <x v="12"/>
    <n v="4"/>
    <x v="8"/>
    <x v="7"/>
    <n v="3"/>
    <s v="Capcom"/>
    <n v="8"/>
    <n v="110000"/>
    <n v="40000"/>
    <n v="0"/>
    <n v="0"/>
    <n v="150000"/>
    <n v="37500"/>
    <n v="0"/>
    <n v="8.3000000000000007"/>
    <n v="17"/>
    <n v="7.8"/>
    <n v="10"/>
    <s v="Crawfish Interactive"/>
    <n v="254"/>
    <s v="T"/>
  </r>
  <r>
    <s v="Metal Gear Solid: Peace Walker HD Edition"/>
    <x v="3"/>
    <n v="9"/>
    <x v="10"/>
    <x v="4"/>
    <n v="1"/>
    <s v="Konami Digital Entertainment"/>
    <n v="19"/>
    <n v="0"/>
    <n v="0"/>
    <n v="150000"/>
    <n v="0"/>
    <n v="150000"/>
    <n v="37500"/>
    <n v="0"/>
    <m/>
    <m/>
    <n v="8"/>
    <n v="60"/>
    <s v="Genki, Kojima Productions"/>
    <n v="476"/>
    <s v="T"/>
  </r>
  <r>
    <s v="Ridge Racer DS"/>
    <x v="1"/>
    <n v="3"/>
    <x v="7"/>
    <x v="1"/>
    <n v="7"/>
    <s v="Namco Bandai Games"/>
    <n v="25"/>
    <n v="140000"/>
    <n v="0"/>
    <n v="0"/>
    <n v="10000"/>
    <n v="150000"/>
    <n v="37500"/>
    <n v="0"/>
    <n v="6.3"/>
    <n v="35"/>
    <n v="6.7"/>
    <n v="7"/>
    <s v="Namco"/>
    <n v="767"/>
    <s v="E"/>
  </r>
  <r>
    <s v="High Velocity Bowling"/>
    <x v="3"/>
    <n v="9"/>
    <x v="5"/>
    <x v="0"/>
    <n v="11"/>
    <s v="Sony Computer Entertainment"/>
    <n v="30"/>
    <n v="130000"/>
    <n v="0"/>
    <n v="0"/>
    <n v="10000"/>
    <n v="140000"/>
    <n v="35000"/>
    <n v="0"/>
    <n v="6.6"/>
    <n v="14"/>
    <n v="8.1"/>
    <n v="23"/>
    <s v="SCEA"/>
    <n v="994"/>
    <s v="E10+"/>
  </r>
  <r>
    <s v="LEGO Harry Potter Collection"/>
    <x v="6"/>
    <n v="10"/>
    <x v="14"/>
    <x v="4"/>
    <n v="1"/>
    <s v="Warner Bros. Interactive Entertainment"/>
    <n v="38"/>
    <n v="10000"/>
    <n v="110000"/>
    <n v="0"/>
    <n v="20000"/>
    <n v="140000"/>
    <n v="35000"/>
    <n v="0"/>
    <n v="7.3"/>
    <n v="16"/>
    <n v="8.1"/>
    <n v="7"/>
    <s v="Warner Bros. Interactive Entertainment"/>
    <n v="1273"/>
    <s v="E10+"/>
  </r>
  <r>
    <s v="Brain Boost: Beta Wave"/>
    <x v="1"/>
    <n v="3"/>
    <x v="3"/>
    <x v="5"/>
    <n v="6"/>
    <s v="505 Games"/>
    <n v="1"/>
    <n v="140000"/>
    <n v="0"/>
    <n v="0"/>
    <n v="10000"/>
    <n v="150000"/>
    <n v="37500"/>
    <n v="0"/>
    <n v="3.9"/>
    <n v="12"/>
    <n v="2.5"/>
    <n v="4"/>
    <s v="Interchannel"/>
    <n v="582"/>
    <s v="E"/>
  </r>
  <r>
    <s v="Shenmue II"/>
    <x v="16"/>
    <n v="2"/>
    <x v="9"/>
    <x v="10"/>
    <n v="2"/>
    <s v="Sega"/>
    <n v="29"/>
    <n v="0"/>
    <n v="0"/>
    <n v="150000"/>
    <n v="0"/>
    <n v="150000"/>
    <n v="37500"/>
    <n v="0"/>
    <n v="8.8000000000000007"/>
    <n v="9"/>
    <n v="9.4"/>
    <n v="201"/>
    <s v="Sega AM2"/>
    <n v="1011"/>
    <s v="T"/>
  </r>
  <r>
    <s v="Armored Core: For Answer"/>
    <x v="2"/>
    <n v="15"/>
    <x v="1"/>
    <x v="8"/>
    <n v="10"/>
    <s v="Ubisoft"/>
    <n v="35"/>
    <n v="60000"/>
    <n v="10000"/>
    <n v="70000"/>
    <n v="10000"/>
    <n v="150000"/>
    <n v="37500"/>
    <n v="0"/>
    <n v="6.4"/>
    <n v="22"/>
    <n v="7.7"/>
    <n v="38"/>
    <s v="From Software"/>
    <n v="434"/>
    <s v="T"/>
  </r>
  <r>
    <s v="Major League Baseball 2K8"/>
    <x v="4"/>
    <n v="8"/>
    <x v="1"/>
    <x v="0"/>
    <n v="11"/>
    <s v="Bethesda Softworks"/>
    <n v="7"/>
    <n v="70000"/>
    <n v="60000"/>
    <n v="0"/>
    <n v="20000"/>
    <n v="150000"/>
    <n v="37500"/>
    <n v="0"/>
    <m/>
    <m/>
    <n v="6.5"/>
    <n v="4"/>
    <s v="2K Sports"/>
    <n v="13"/>
    <s v="E"/>
  </r>
  <r>
    <s v="Capcom Classics Collection"/>
    <x v="7"/>
    <n v="16"/>
    <x v="3"/>
    <x v="3"/>
    <n v="4"/>
    <s v="Capcom"/>
    <n v="8"/>
    <n v="110000"/>
    <n v="30000"/>
    <n v="0"/>
    <n v="10000"/>
    <n v="150000"/>
    <n v="37500"/>
    <n v="0"/>
    <n v="8.1"/>
    <n v="23"/>
    <m/>
    <m/>
    <s v="Digital Eclipse"/>
    <n v="303"/>
    <s v="T"/>
  </r>
  <r>
    <s v="The Incredible Hulk: Ultimate Destruction"/>
    <x v="11"/>
    <n v="5"/>
    <x v="3"/>
    <x v="4"/>
    <n v="1"/>
    <s v="Vivendi Games"/>
    <n v="37"/>
    <n v="110000"/>
    <n v="30000"/>
    <n v="0"/>
    <n v="0"/>
    <n v="140000"/>
    <n v="35000"/>
    <n v="0"/>
    <n v="8.4"/>
    <n v="30"/>
    <n v="9.1"/>
    <n v="14"/>
    <s v="Radical Entertainment"/>
    <n v="915"/>
    <s v="T"/>
  </r>
  <r>
    <s v="Prince of Persia: The Two Thrones"/>
    <x v="11"/>
    <n v="5"/>
    <x v="3"/>
    <x v="4"/>
    <n v="1"/>
    <s v="Ubisoft"/>
    <n v="35"/>
    <n v="110000"/>
    <n v="30000"/>
    <n v="0"/>
    <n v="0"/>
    <n v="140000"/>
    <n v="35000"/>
    <n v="0"/>
    <n v="8.4"/>
    <n v="34"/>
    <n v="8.1"/>
    <n v="22"/>
    <s v="Ubisoft"/>
    <n v="1199"/>
    <s v="M"/>
  </r>
  <r>
    <s v="Blazing Angels 2: Secret Missions of WWeii"/>
    <x v="3"/>
    <n v="9"/>
    <x v="4"/>
    <x v="8"/>
    <n v="10"/>
    <s v="Ubisoft"/>
    <n v="35"/>
    <n v="100000"/>
    <n v="30000"/>
    <n v="0"/>
    <n v="20000"/>
    <n v="150000"/>
    <n v="37500"/>
    <n v="0"/>
    <n v="7"/>
    <n v="10"/>
    <n v="7.2"/>
    <n v="12"/>
    <s v="Ubisoft Romania"/>
    <n v="1216"/>
    <s v="T"/>
  </r>
  <r>
    <s v="Pac-Man World 3"/>
    <x v="7"/>
    <n v="16"/>
    <x v="3"/>
    <x v="2"/>
    <n v="5"/>
    <s v="Namco Bandai Games"/>
    <n v="25"/>
    <n v="110000"/>
    <n v="40000"/>
    <n v="0"/>
    <n v="10000"/>
    <n v="160000"/>
    <n v="40000"/>
    <n v="0"/>
    <n v="6.5"/>
    <n v="16"/>
    <m/>
    <m/>
    <s v="Blitz Games"/>
    <n v="158"/>
    <s v="E"/>
  </r>
  <r>
    <s v="SNK Arcade Classics Vol. 1"/>
    <x v="9"/>
    <n v="11"/>
    <x v="1"/>
    <x v="3"/>
    <n v="4"/>
    <s v="Ignition Entertainment"/>
    <n v="18"/>
    <n v="130000"/>
    <n v="0"/>
    <n v="10000"/>
    <n v="10000"/>
    <n v="150000"/>
    <n v="37500"/>
    <n v="0"/>
    <n v="6.8"/>
    <n v="13"/>
    <m/>
    <m/>
    <s v="Terminal Reality"/>
    <n v="1147"/>
    <s v="T"/>
  </r>
  <r>
    <s v="The Legend of Heroes: Trails of Cold Steel II"/>
    <x v="3"/>
    <n v="9"/>
    <x v="12"/>
    <x v="9"/>
    <n v="8"/>
    <s v="Nippon Ichi Software"/>
    <n v="27"/>
    <n v="20000"/>
    <n v="20000"/>
    <n v="110000"/>
    <n v="10000"/>
    <n v="160000"/>
    <n v="40000"/>
    <n v="0"/>
    <n v="9"/>
    <n v="4"/>
    <n v="7.8"/>
    <n v="71"/>
    <s v="Falcom"/>
    <n v="406"/>
    <s v="T"/>
  </r>
  <r>
    <s v="Backyard Sports: Sandlot Sluggers"/>
    <x v="0"/>
    <n v="13"/>
    <x v="5"/>
    <x v="0"/>
    <n v="11"/>
    <s v="Atari"/>
    <n v="5"/>
    <n v="140000"/>
    <n v="0"/>
    <n v="0"/>
    <n v="10000"/>
    <n v="150000"/>
    <n v="37500"/>
    <n v="0"/>
    <m/>
    <m/>
    <m/>
    <m/>
    <s v="HB Studios Multimedia"/>
    <n v="513"/>
    <s v="E"/>
  </r>
  <r>
    <s v="Batman Begins"/>
    <x v="11"/>
    <n v="5"/>
    <x v="3"/>
    <x v="4"/>
    <n v="1"/>
    <s v="Electronic Arts"/>
    <n v="15"/>
    <n v="110000"/>
    <n v="30000"/>
    <n v="0"/>
    <n v="0"/>
    <n v="140000"/>
    <n v="35000"/>
    <n v="0"/>
    <n v="6.6"/>
    <n v="38"/>
    <n v="7.2"/>
    <n v="10"/>
    <s v="Eurocom Entertainment Software"/>
    <n v="394"/>
    <s v="T"/>
  </r>
  <r>
    <s v="Nancy Drew: The White Wolf of Icicle Creek"/>
    <x v="0"/>
    <n v="13"/>
    <x v="1"/>
    <x v="10"/>
    <n v="2"/>
    <s v="Sega"/>
    <n v="29"/>
    <n v="140000"/>
    <n v="0"/>
    <n v="0"/>
    <n v="10000"/>
    <n v="150000"/>
    <n v="37500"/>
    <n v="0"/>
    <n v="6.7"/>
    <n v="9"/>
    <m/>
    <m/>
    <s v="Her Interactive"/>
    <n v="521"/>
    <s v="E"/>
  </r>
  <r>
    <s v="Toy Story Racer"/>
    <x v="14"/>
    <n v="7"/>
    <x v="9"/>
    <x v="1"/>
    <n v="7"/>
    <s v="Activision"/>
    <n v="4"/>
    <n v="80000"/>
    <n v="60000"/>
    <n v="0"/>
    <n v="10000"/>
    <n v="150000"/>
    <n v="37500"/>
    <n v="0"/>
    <n v="7.6"/>
    <n v="8"/>
    <n v="8.6999999999999993"/>
    <n v="9"/>
    <s v="Traveller's Tales"/>
    <n v="1181"/>
    <s v="E"/>
  </r>
  <r>
    <s v="Disney's Donald Duck: Goin' Quackers"/>
    <x v="14"/>
    <n v="7"/>
    <x v="16"/>
    <x v="2"/>
    <n v="5"/>
    <s v="Ubisoft"/>
    <n v="35"/>
    <n v="80000"/>
    <n v="60000"/>
    <n v="0"/>
    <n v="10000"/>
    <n v="150000"/>
    <n v="37500"/>
    <n v="0"/>
    <n v="6.5"/>
    <n v="4"/>
    <n v="7"/>
    <n v="10"/>
    <s v="Ubisoft Shanghai"/>
    <n v="1218"/>
    <s v="E"/>
  </r>
  <r>
    <s v="Crash: Twinsanity"/>
    <x v="7"/>
    <n v="16"/>
    <x v="7"/>
    <x v="2"/>
    <n v="5"/>
    <s v="Vivendi Games"/>
    <n v="37"/>
    <n v="110000"/>
    <n v="30000"/>
    <n v="0"/>
    <n v="10000"/>
    <n v="150000"/>
    <n v="37500"/>
    <n v="0"/>
    <n v="6.6"/>
    <n v="30"/>
    <n v="8.6999999999999993"/>
    <n v="29"/>
    <s v="Traveller's Tales"/>
    <n v="1181"/>
    <s v="E"/>
  </r>
  <r>
    <s v="Space Camp"/>
    <x v="1"/>
    <n v="3"/>
    <x v="2"/>
    <x v="4"/>
    <n v="1"/>
    <s v="Activision"/>
    <n v="4"/>
    <n v="140000"/>
    <n v="0"/>
    <n v="0"/>
    <n v="10000"/>
    <n v="150000"/>
    <n v="37500"/>
    <n v="0"/>
    <m/>
    <m/>
    <m/>
    <m/>
    <s v="7 Studios"/>
    <n v="26"/>
    <s v="E"/>
  </r>
  <r>
    <s v="SpongeBob's Truth or Square"/>
    <x v="1"/>
    <n v="3"/>
    <x v="2"/>
    <x v="4"/>
    <n v="1"/>
    <s v="THQ"/>
    <n v="34"/>
    <n v="70000"/>
    <n v="70000"/>
    <n v="0"/>
    <n v="10000"/>
    <n v="150000"/>
    <n v="37500"/>
    <n v="0"/>
    <m/>
    <m/>
    <m/>
    <m/>
    <s v="THQ, Altron"/>
    <n v="1161"/>
    <s v="E"/>
  </r>
  <r>
    <s v="Arena Football"/>
    <x v="7"/>
    <n v="16"/>
    <x v="0"/>
    <x v="0"/>
    <n v="11"/>
    <s v="Electronic Arts"/>
    <n v="15"/>
    <n v="110000"/>
    <n v="30000"/>
    <n v="0"/>
    <n v="10000"/>
    <n v="150000"/>
    <n v="37500"/>
    <n v="0"/>
    <n v="6.5"/>
    <n v="17"/>
    <n v="8.5"/>
    <n v="10"/>
    <s v="EA Tiburon"/>
    <n v="360"/>
    <s v="E10+"/>
  </r>
  <r>
    <s v="Medal of Honor: Infiltrator"/>
    <x v="12"/>
    <n v="4"/>
    <x v="15"/>
    <x v="6"/>
    <n v="9"/>
    <s v="Electronic Arts"/>
    <n v="15"/>
    <n v="110000"/>
    <n v="40000"/>
    <n v="0"/>
    <n v="0"/>
    <n v="150000"/>
    <n v="37500"/>
    <n v="0"/>
    <n v="8"/>
    <n v="19"/>
    <n v="7.2"/>
    <n v="12"/>
    <s v="Netherock Ltd."/>
    <n v="789"/>
    <s v="T"/>
  </r>
  <r>
    <s v="Lego Star Wars: The Force Awakens"/>
    <x v="10"/>
    <n v="14"/>
    <x v="14"/>
    <x v="4"/>
    <n v="1"/>
    <s v="Warner Bros. Interactive Entertainment"/>
    <n v="38"/>
    <n v="60000"/>
    <n v="70000"/>
    <n v="10000"/>
    <n v="10000"/>
    <n v="150000"/>
    <n v="37500"/>
    <n v="0"/>
    <n v="7.4"/>
    <n v="6"/>
    <n v="8"/>
    <n v="11"/>
    <s v="TT Games"/>
    <n v="1195"/>
    <s v="E10+"/>
  </r>
  <r>
    <s v="Victorious: Hollywood Arts Debut"/>
    <x v="1"/>
    <n v="3"/>
    <x v="10"/>
    <x v="3"/>
    <n v="4"/>
    <s v="D3Publisher"/>
    <n v="11"/>
    <n v="130000"/>
    <n v="10000"/>
    <n v="0"/>
    <n v="10000"/>
    <n v="150000"/>
    <n v="37500"/>
    <n v="0"/>
    <m/>
    <m/>
    <m/>
    <m/>
    <s v="Behaviour Interactive"/>
    <n v="126"/>
    <s v="E"/>
  </r>
  <r>
    <s v="The Wizard of Oz: Beyond The Yellow Brick Road"/>
    <x v="1"/>
    <n v="3"/>
    <x v="1"/>
    <x v="9"/>
    <n v="8"/>
    <s v="D3Publisher"/>
    <n v="11"/>
    <n v="130000"/>
    <n v="0"/>
    <n v="0"/>
    <n v="10000"/>
    <n v="140000"/>
    <n v="35000"/>
    <n v="0"/>
    <n v="6.8"/>
    <n v="18"/>
    <n v="6"/>
    <n v="4"/>
    <s v="Media Vision"/>
    <n v="717"/>
    <s v="E"/>
  </r>
  <r>
    <s v="Super Monkey Ball Deluxe"/>
    <x v="7"/>
    <n v="16"/>
    <x v="3"/>
    <x v="3"/>
    <n v="4"/>
    <s v="Sega"/>
    <n v="29"/>
    <n v="110000"/>
    <n v="30000"/>
    <n v="0"/>
    <n v="10000"/>
    <n v="150000"/>
    <n v="37500"/>
    <n v="0"/>
    <n v="8.1"/>
    <n v="25"/>
    <n v="8.1999999999999993"/>
    <n v="9"/>
    <s v="Sega"/>
    <n v="1010"/>
    <s v="E"/>
  </r>
  <r>
    <s v="Jurassic: The Hunted"/>
    <x v="0"/>
    <n v="13"/>
    <x v="2"/>
    <x v="6"/>
    <n v="9"/>
    <s v="Activision"/>
    <n v="4"/>
    <n v="140000"/>
    <n v="0"/>
    <n v="0"/>
    <n v="10000"/>
    <n v="150000"/>
    <n v="37500"/>
    <n v="0"/>
    <m/>
    <m/>
    <m/>
    <m/>
    <s v="Activision"/>
    <n v="35"/>
    <s v="T"/>
  </r>
  <r>
    <s v="Charm Girls Club: Pajama Party"/>
    <x v="0"/>
    <n v="13"/>
    <x v="2"/>
    <x v="3"/>
    <n v="4"/>
    <s v="Electronic Arts"/>
    <n v="15"/>
    <n v="140000"/>
    <n v="0"/>
    <n v="0"/>
    <n v="10000"/>
    <n v="150000"/>
    <n v="37500"/>
    <n v="0"/>
    <m/>
    <m/>
    <m/>
    <m/>
    <s v="Electronic Arts"/>
    <n v="378"/>
    <s v="E"/>
  </r>
  <r>
    <s v="SpongeBob's Boating Bash"/>
    <x v="1"/>
    <n v="3"/>
    <x v="5"/>
    <x v="3"/>
    <n v="4"/>
    <s v="THQ"/>
    <n v="34"/>
    <n v="130000"/>
    <n v="0"/>
    <n v="0"/>
    <n v="10000"/>
    <n v="140000"/>
    <n v="35000"/>
    <n v="0"/>
    <m/>
    <m/>
    <m/>
    <m/>
    <s v="Firebrand Games"/>
    <n v="417"/>
    <s v="E"/>
  </r>
  <r>
    <s v="Earth Defense Force 2025"/>
    <x v="2"/>
    <n v="15"/>
    <x v="6"/>
    <x v="6"/>
    <n v="9"/>
    <s v="D3Publisher"/>
    <n v="11"/>
    <n v="60000"/>
    <n v="30000"/>
    <n v="50000"/>
    <n v="10000"/>
    <n v="150000"/>
    <n v="37500"/>
    <n v="0"/>
    <n v="6.8"/>
    <n v="25"/>
    <n v="8.1"/>
    <n v="63"/>
    <s v="Sandlot"/>
    <n v="980"/>
    <s v="M"/>
  </r>
  <r>
    <s v="NHL 2K10"/>
    <x v="2"/>
    <n v="15"/>
    <x v="2"/>
    <x v="0"/>
    <n v="11"/>
    <s v="Take-Two Interactive"/>
    <n v="32"/>
    <n v="110000"/>
    <n v="20000"/>
    <n v="0"/>
    <n v="10000"/>
    <n v="140000"/>
    <n v="35000"/>
    <n v="0"/>
    <n v="6.9"/>
    <n v="31"/>
    <n v="7.9"/>
    <n v="15"/>
    <s v="Take-Two Interactive"/>
    <n v="1120"/>
    <s v="E10+"/>
  </r>
  <r>
    <s v="Trivial Pursuit: Bet You Know It"/>
    <x v="0"/>
    <n v="13"/>
    <x v="10"/>
    <x v="3"/>
    <n v="4"/>
    <s v="Electronic Arts"/>
    <n v="15"/>
    <n v="90000"/>
    <n v="40000"/>
    <n v="0"/>
    <n v="10000"/>
    <n v="140000"/>
    <n v="35000"/>
    <n v="0"/>
    <m/>
    <m/>
    <m/>
    <m/>
    <s v="Electronic Arts"/>
    <n v="378"/>
    <s v="T"/>
  </r>
  <r>
    <s v="Tom Clancy's Ghost Recon"/>
    <x v="11"/>
    <n v="5"/>
    <x v="15"/>
    <x v="6"/>
    <n v="9"/>
    <s v="Ubisoft"/>
    <n v="35"/>
    <n v="110000"/>
    <n v="30000"/>
    <n v="0"/>
    <n v="0"/>
    <n v="140000"/>
    <n v="35000"/>
    <n v="0"/>
    <n v="5.9"/>
    <n v="15"/>
    <n v="5.4"/>
    <n v="17"/>
    <s v="Red Storm Entertainment"/>
    <n v="938"/>
    <s v="M"/>
  </r>
  <r>
    <s v="Pac-Man Party 3D"/>
    <x v="5"/>
    <n v="1"/>
    <x v="10"/>
    <x v="3"/>
    <n v="4"/>
    <s v="Namco Bandai Games"/>
    <n v="25"/>
    <n v="90000"/>
    <n v="40000"/>
    <n v="0"/>
    <n v="10000"/>
    <n v="140000"/>
    <n v="35000"/>
    <n v="0"/>
    <n v="4.3"/>
    <n v="11"/>
    <n v="5.4"/>
    <n v="11"/>
    <s v="Namco Bandai Games"/>
    <n v="768"/>
    <s v="E"/>
  </r>
  <r>
    <s v="Darkstalkers Chronicle: The Chaos Tower"/>
    <x v="9"/>
    <n v="11"/>
    <x v="7"/>
    <x v="7"/>
    <n v="3"/>
    <s v="Capcom"/>
    <n v="8"/>
    <n v="130000"/>
    <n v="0"/>
    <n v="0"/>
    <n v="10000"/>
    <n v="140000"/>
    <n v="35000"/>
    <n v="0"/>
    <n v="7.4"/>
    <n v="27"/>
    <n v="7.9"/>
    <n v="25"/>
    <s v="Capcom"/>
    <n v="202"/>
    <s v="T"/>
  </r>
  <r>
    <s v="WWE '13"/>
    <x v="0"/>
    <n v="13"/>
    <x v="11"/>
    <x v="4"/>
    <n v="1"/>
    <s v="THQ"/>
    <n v="34"/>
    <n v="110000"/>
    <n v="20000"/>
    <n v="0"/>
    <n v="10000"/>
    <n v="140000"/>
    <n v="35000"/>
    <n v="0"/>
    <n v="7.4"/>
    <n v="4"/>
    <n v="6"/>
    <n v="9"/>
    <s v="THQ"/>
    <n v="1158"/>
    <s v="T"/>
  </r>
  <r>
    <s v="Mad Dash Racing"/>
    <x v="7"/>
    <n v="16"/>
    <x v="9"/>
    <x v="1"/>
    <n v="7"/>
    <s v="Eidos Interactive"/>
    <n v="14"/>
    <n v="110000"/>
    <n v="30000"/>
    <n v="0"/>
    <n v="10000"/>
    <n v="150000"/>
    <n v="37500"/>
    <n v="0"/>
    <n v="6.5"/>
    <n v="21"/>
    <n v="7.7"/>
    <n v="6"/>
    <s v="Crystal Dynamics"/>
    <n v="264"/>
    <s v="T"/>
  </r>
  <r>
    <s v="Bakugan Battle Brawlers: Defenders of the Core"/>
    <x v="2"/>
    <n v="15"/>
    <x v="5"/>
    <x v="4"/>
    <n v="1"/>
    <s v="Activision"/>
    <n v="4"/>
    <n v="110000"/>
    <n v="20000"/>
    <n v="0"/>
    <n v="10000"/>
    <n v="140000"/>
    <n v="35000"/>
    <n v="0"/>
    <n v="6.2"/>
    <n v="10"/>
    <m/>
    <m/>
    <s v="Now Production"/>
    <n v="824"/>
    <s v="E10+"/>
  </r>
  <r>
    <s v="Rayman Origins"/>
    <x v="5"/>
    <n v="1"/>
    <x v="11"/>
    <x v="2"/>
    <n v="5"/>
    <s v="Ubisoft"/>
    <n v="35"/>
    <n v="60000"/>
    <n v="80000"/>
    <n v="0"/>
    <n v="10000"/>
    <n v="150000"/>
    <n v="37500"/>
    <n v="0"/>
    <n v="7.1"/>
    <n v="8"/>
    <n v="6.3"/>
    <n v="65"/>
    <s v="UBlart Montpellier"/>
    <n v="1229"/>
    <s v="E10+"/>
  </r>
  <r>
    <s v="Summon Night 5"/>
    <x v="9"/>
    <n v="11"/>
    <x v="6"/>
    <x v="9"/>
    <n v="8"/>
    <s v="Namco Bandai Games"/>
    <n v="25"/>
    <n v="0"/>
    <n v="0"/>
    <n v="150000"/>
    <n v="0"/>
    <n v="150000"/>
    <n v="37500"/>
    <n v="0"/>
    <n v="7.4"/>
    <n v="7"/>
    <n v="8.3000000000000007"/>
    <n v="6"/>
    <s v="Felistella"/>
    <n v="415"/>
    <s v="T"/>
  </r>
  <r>
    <s v="Black * Rock Shooter: The Game"/>
    <x v="9"/>
    <n v="11"/>
    <x v="10"/>
    <x v="9"/>
    <n v="8"/>
    <s v="Unknown"/>
    <n v="36"/>
    <n v="0"/>
    <n v="0"/>
    <n v="150000"/>
    <n v="0"/>
    <n v="150000"/>
    <n v="37500"/>
    <n v="0"/>
    <n v="6.6"/>
    <n v="19"/>
    <n v="7.2"/>
    <n v="39"/>
    <s v="Image Epoch, Imageepoch"/>
    <n v="560"/>
    <s v="T"/>
  </r>
  <r>
    <s v="BMX XXX"/>
    <x v="4"/>
    <n v="8"/>
    <x v="8"/>
    <x v="0"/>
    <n v="11"/>
    <s v="Acclaim Entertainment"/>
    <n v="3"/>
    <n v="70000"/>
    <n v="60000"/>
    <n v="0"/>
    <n v="20000"/>
    <n v="150000"/>
    <n v="37500"/>
    <n v="0"/>
    <n v="5.4"/>
    <n v="14"/>
    <n v="4.5999999999999996"/>
    <n v="17"/>
    <s v="Z-Axis, Ltd."/>
    <n v="1295"/>
    <s v="M"/>
  </r>
  <r>
    <s v="Boktai: The Sun is in Your Hand"/>
    <x v="12"/>
    <n v="4"/>
    <x v="15"/>
    <x v="9"/>
    <n v="8"/>
    <s v="Konami Digital Entertainment"/>
    <n v="19"/>
    <n v="100000"/>
    <n v="40000"/>
    <n v="0"/>
    <n v="0"/>
    <n v="140000"/>
    <n v="35000"/>
    <n v="0"/>
    <n v="8.3000000000000007"/>
    <n v="31"/>
    <n v="9.6"/>
    <n v="16"/>
    <s v="KCEJ"/>
    <n v="628"/>
    <s v="E"/>
  </r>
  <r>
    <s v="Guilty Gear X2 #Reload"/>
    <x v="7"/>
    <n v="16"/>
    <x v="7"/>
    <x v="7"/>
    <n v="3"/>
    <s v="Zoo Digital Publishing"/>
    <n v="39"/>
    <n v="110000"/>
    <n v="30000"/>
    <n v="0"/>
    <n v="10000"/>
    <n v="150000"/>
    <n v="37500"/>
    <n v="0"/>
    <n v="8.6"/>
    <n v="34"/>
    <n v="7.6"/>
    <n v="12"/>
    <s v="Arc System Works"/>
    <n v="69"/>
    <s v="T"/>
  </r>
  <r>
    <s v="ReCore"/>
    <x v="13"/>
    <n v="17"/>
    <x v="14"/>
    <x v="4"/>
    <n v="1"/>
    <s v="Microsoft Game Studios"/>
    <n v="23"/>
    <n v="80000"/>
    <n v="50000"/>
    <n v="0"/>
    <n v="10000"/>
    <n v="140000"/>
    <n v="35000"/>
    <n v="0"/>
    <n v="6.3"/>
    <n v="75"/>
    <n v="6.6"/>
    <n v="445"/>
    <s v="Armature Studio, comcept"/>
    <n v="75"/>
    <s v="T"/>
  </r>
  <r>
    <s v="Soldier of Fortune: Payback"/>
    <x v="3"/>
    <n v="9"/>
    <x v="4"/>
    <x v="6"/>
    <n v="9"/>
    <s v="Activision"/>
    <n v="4"/>
    <n v="120000"/>
    <n v="20000"/>
    <n v="0"/>
    <n v="10000"/>
    <n v="150000"/>
    <n v="37500"/>
    <n v="0"/>
    <n v="5"/>
    <n v="14"/>
    <n v="5.4"/>
    <n v="13"/>
    <s v="Cauldron Ltd."/>
    <n v="211"/>
    <s v="M"/>
  </r>
  <r>
    <s v="F1 2012"/>
    <x v="8"/>
    <n v="6"/>
    <x v="11"/>
    <x v="1"/>
    <n v="7"/>
    <s v="Codemasters"/>
    <n v="9"/>
    <n v="10000"/>
    <n v="110000"/>
    <n v="0"/>
    <n v="20000"/>
    <n v="140000"/>
    <n v="35000"/>
    <n v="0"/>
    <n v="8"/>
    <n v="15"/>
    <n v="6.9"/>
    <n v="115"/>
    <s v="Codemasters"/>
    <n v="235"/>
    <s v="E"/>
  </r>
  <r>
    <s v="Elf: The Movie"/>
    <x v="12"/>
    <n v="4"/>
    <x v="7"/>
    <x v="4"/>
    <n v="1"/>
    <s v="Crave Entertainment"/>
    <n v="10"/>
    <n v="100000"/>
    <n v="40000"/>
    <n v="0"/>
    <n v="0"/>
    <n v="140000"/>
    <n v="35000"/>
    <n v="0"/>
    <m/>
    <m/>
    <m/>
    <m/>
    <s v="Human Soft"/>
    <n v="542"/>
    <s v="E"/>
  </r>
  <r>
    <s v="MLB SlugFest 20-03"/>
    <x v="11"/>
    <n v="5"/>
    <x v="8"/>
    <x v="0"/>
    <n v="11"/>
    <s v="Midway Games"/>
    <n v="24"/>
    <n v="110000"/>
    <n v="30000"/>
    <n v="0"/>
    <n v="0"/>
    <n v="140000"/>
    <n v="35000"/>
    <n v="0"/>
    <n v="8"/>
    <n v="10"/>
    <n v="7.5"/>
    <n v="4"/>
    <s v="Gratuitous Games"/>
    <n v="493"/>
    <s v="E"/>
  </r>
  <r>
    <s v="Tiger Woods PGA Tour"/>
    <x v="1"/>
    <n v="3"/>
    <x v="7"/>
    <x v="0"/>
    <n v="11"/>
    <s v="Electronic Arts"/>
    <n v="15"/>
    <n v="130000"/>
    <n v="0"/>
    <n v="0"/>
    <n v="10000"/>
    <n v="140000"/>
    <n v="35000"/>
    <n v="0"/>
    <n v="6.4"/>
    <n v="21"/>
    <n v="7.4"/>
    <n v="7"/>
    <s v="Sensory Sweep"/>
    <n v="1022"/>
    <s v="E"/>
  </r>
  <r>
    <s v="Grabbed by the Ghoulies"/>
    <x v="7"/>
    <n v="16"/>
    <x v="15"/>
    <x v="4"/>
    <n v="1"/>
    <s v="Microsoft Game Studios"/>
    <n v="23"/>
    <n v="110000"/>
    <n v="30000"/>
    <n v="0"/>
    <n v="10000"/>
    <n v="150000"/>
    <n v="37500"/>
    <n v="0"/>
    <n v="6.6"/>
    <n v="42"/>
    <n v="7.3"/>
    <n v="28"/>
    <s v="Rare Ltd."/>
    <n v="919"/>
    <s v="E"/>
  </r>
  <r>
    <s v="Cars: Mater-National Championship"/>
    <x v="2"/>
    <n v="15"/>
    <x v="4"/>
    <x v="1"/>
    <n v="7"/>
    <s v="THQ"/>
    <n v="34"/>
    <n v="130000"/>
    <n v="0"/>
    <n v="0"/>
    <n v="10000"/>
    <n v="140000"/>
    <n v="35000"/>
    <n v="0"/>
    <n v="5.8"/>
    <n v="9"/>
    <n v="7.8"/>
    <n v="6"/>
    <s v="Rainbow Studios"/>
    <n v="918"/>
    <s v="E"/>
  </r>
  <r>
    <s v="Rayman Raving Rabbids"/>
    <x v="1"/>
    <n v="3"/>
    <x v="4"/>
    <x v="3"/>
    <n v="4"/>
    <s v="Ubisoft"/>
    <n v="35"/>
    <n v="130000"/>
    <n v="10000"/>
    <n v="0"/>
    <n v="10000"/>
    <n v="150000"/>
    <n v="37500"/>
    <n v="0"/>
    <n v="5.6"/>
    <n v="13"/>
    <n v="6.1"/>
    <n v="8"/>
    <s v="Ubisoft Bulgaria"/>
    <n v="1203"/>
    <s v="E"/>
  </r>
  <r>
    <s v="Terraria"/>
    <x v="8"/>
    <n v="6"/>
    <x v="10"/>
    <x v="4"/>
    <n v="1"/>
    <s v="Unknown"/>
    <n v="36"/>
    <n v="0"/>
    <n v="130000"/>
    <n v="0"/>
    <n v="10000"/>
    <n v="140000"/>
    <n v="35000"/>
    <n v="0"/>
    <n v="8.3000000000000007"/>
    <n v="29"/>
    <n v="8.5"/>
    <n v="1613"/>
    <s v="Re-Logic"/>
    <n v="947"/>
    <s v="T"/>
  </r>
  <r>
    <s v="CSI: 3 Dimensions of Murder"/>
    <x v="4"/>
    <n v="8"/>
    <x v="4"/>
    <x v="10"/>
    <n v="2"/>
    <s v="Ubisoft"/>
    <n v="35"/>
    <n v="70000"/>
    <n v="60000"/>
    <n v="0"/>
    <n v="20000"/>
    <n v="150000"/>
    <n v="37500"/>
    <n v="0"/>
    <m/>
    <m/>
    <m/>
    <m/>
    <s v="Ubisoft Bulgaria"/>
    <n v="1203"/>
    <s v="M"/>
  </r>
  <r>
    <s v="L.A. Rush"/>
    <x v="7"/>
    <n v="16"/>
    <x v="3"/>
    <x v="1"/>
    <n v="7"/>
    <s v="Midway Games"/>
    <n v="24"/>
    <n v="110000"/>
    <n v="30000"/>
    <n v="0"/>
    <n v="10000"/>
    <n v="150000"/>
    <n v="37500"/>
    <n v="0"/>
    <n v="5.9"/>
    <n v="36"/>
    <n v="3"/>
    <n v="4"/>
    <s v="Midway"/>
    <n v="735"/>
    <s v="T"/>
  </r>
  <r>
    <s v="QuickSpot"/>
    <x v="1"/>
    <n v="3"/>
    <x v="0"/>
    <x v="3"/>
    <n v="4"/>
    <s v="Namco Bandai Games"/>
    <n v="25"/>
    <n v="10000"/>
    <n v="0"/>
    <n v="130000"/>
    <n v="0"/>
    <n v="140000"/>
    <n v="35000"/>
    <n v="0"/>
    <n v="6.8"/>
    <n v="18"/>
    <m/>
    <m/>
    <s v="Namco"/>
    <n v="767"/>
    <s v="E10+"/>
  </r>
  <r>
    <s v="Skylanders Giants"/>
    <x v="5"/>
    <n v="1"/>
    <x v="11"/>
    <x v="4"/>
    <n v="1"/>
    <s v="Activision"/>
    <n v="4"/>
    <n v="120000"/>
    <n v="10000"/>
    <n v="0"/>
    <n v="10000"/>
    <n v="140000"/>
    <n v="35000"/>
    <n v="0"/>
    <n v="5.9"/>
    <n v="9"/>
    <n v="5"/>
    <n v="13"/>
    <s v="n-Space"/>
    <n v="825"/>
    <s v="E10+"/>
  </r>
  <r>
    <s v="Spider-Man: Friend or Foe"/>
    <x v="0"/>
    <n v="13"/>
    <x v="4"/>
    <x v="4"/>
    <n v="1"/>
    <s v="Activision"/>
    <n v="4"/>
    <n v="130000"/>
    <n v="0"/>
    <n v="0"/>
    <n v="10000"/>
    <n v="140000"/>
    <n v="35000"/>
    <n v="0"/>
    <n v="5.9"/>
    <n v="29"/>
    <n v="8"/>
    <n v="6"/>
    <s v="Next Level Games"/>
    <n v="798"/>
    <s v="E10+"/>
  </r>
  <r>
    <s v="Power Rangers: Super Legends"/>
    <x v="4"/>
    <n v="8"/>
    <x v="4"/>
    <x v="4"/>
    <n v="1"/>
    <s v="Disney Interactive Studios"/>
    <n v="13"/>
    <n v="70000"/>
    <n v="60000"/>
    <n v="0"/>
    <n v="20000"/>
    <n v="150000"/>
    <n v="37500"/>
    <n v="0"/>
    <m/>
    <m/>
    <n v="3"/>
    <n v="5"/>
    <s v="Artificial Mind and Movement"/>
    <n v="80"/>
    <s v="E10+"/>
  </r>
  <r>
    <s v="Jurassic: The Hunted"/>
    <x v="4"/>
    <n v="8"/>
    <x v="2"/>
    <x v="6"/>
    <n v="9"/>
    <s v="Activision"/>
    <n v="4"/>
    <n v="70000"/>
    <n v="60000"/>
    <n v="0"/>
    <n v="20000"/>
    <n v="150000"/>
    <n v="37500"/>
    <n v="0"/>
    <m/>
    <m/>
    <m/>
    <m/>
    <s v="Activision"/>
    <n v="35"/>
    <s v="T"/>
  </r>
  <r>
    <s v="Rayman 3"/>
    <x v="12"/>
    <n v="4"/>
    <x v="15"/>
    <x v="2"/>
    <n v="5"/>
    <s v="Ubisoft"/>
    <n v="35"/>
    <n v="100000"/>
    <n v="40000"/>
    <n v="0"/>
    <n v="0"/>
    <n v="140000"/>
    <n v="35000"/>
    <n v="0"/>
    <n v="8.3000000000000007"/>
    <n v="21"/>
    <n v="7.8"/>
    <n v="8"/>
    <s v="Ubisoft"/>
    <n v="1199"/>
    <s v="E"/>
  </r>
  <r>
    <s v="Wild ARMs 4"/>
    <x v="4"/>
    <n v="8"/>
    <x v="3"/>
    <x v="9"/>
    <n v="8"/>
    <s v="505 Games"/>
    <n v="1"/>
    <n v="70000"/>
    <n v="60000"/>
    <n v="0"/>
    <n v="20000"/>
    <n v="150000"/>
    <n v="37500"/>
    <n v="0"/>
    <n v="6.9"/>
    <n v="38"/>
    <n v="7.3"/>
    <n v="17"/>
    <s v="Media Vision"/>
    <n v="717"/>
    <s v="T"/>
  </r>
  <r>
    <s v="Ratatouille"/>
    <x v="11"/>
    <n v="5"/>
    <x v="4"/>
    <x v="4"/>
    <n v="1"/>
    <s v="THQ"/>
    <n v="34"/>
    <n v="110000"/>
    <n v="30000"/>
    <n v="0"/>
    <n v="0"/>
    <n v="140000"/>
    <n v="35000"/>
    <n v="0"/>
    <n v="6"/>
    <n v="7"/>
    <n v="5.6"/>
    <n v="7"/>
    <s v="Asobo Studio"/>
    <n v="88"/>
    <s v="E"/>
  </r>
  <r>
    <s v="G.I. Joe: The Rise of Cobra"/>
    <x v="4"/>
    <n v="8"/>
    <x v="2"/>
    <x v="4"/>
    <n v="1"/>
    <s v="Electronic Arts"/>
    <n v="15"/>
    <n v="110000"/>
    <n v="0"/>
    <n v="0"/>
    <n v="30000"/>
    <n v="140000"/>
    <n v="35000"/>
    <n v="0"/>
    <n v="5"/>
    <n v="4"/>
    <n v="2.2999999999999998"/>
    <n v="6"/>
    <s v="Double Helix Games"/>
    <n v="325"/>
    <s v="T"/>
  </r>
  <r>
    <s v="Geometry Wars: Galaxies"/>
    <x v="1"/>
    <n v="3"/>
    <x v="4"/>
    <x v="6"/>
    <n v="9"/>
    <s v="Vivendi Games"/>
    <n v="37"/>
    <n v="130000"/>
    <n v="0"/>
    <n v="0"/>
    <n v="10000"/>
    <n v="140000"/>
    <n v="35000"/>
    <n v="0"/>
    <n v="7.9"/>
    <n v="36"/>
    <n v="7.9"/>
    <n v="26"/>
    <s v="Kuju Entertainment"/>
    <n v="655"/>
    <s v="E"/>
  </r>
  <r>
    <s v="Adrenalin Misfits"/>
    <x v="2"/>
    <n v="15"/>
    <x v="5"/>
    <x v="1"/>
    <n v="7"/>
    <s v="Konami Digital Entertainment"/>
    <n v="19"/>
    <n v="120000"/>
    <n v="20000"/>
    <n v="0"/>
    <n v="10000"/>
    <n v="150000"/>
    <n v="37500"/>
    <n v="0"/>
    <n v="5"/>
    <n v="32"/>
    <m/>
    <m/>
    <s v="Konami"/>
    <n v="646"/>
    <s v="E"/>
  </r>
  <r>
    <s v="Karaoke Revolution Glee: Volume 3"/>
    <x v="2"/>
    <n v="15"/>
    <x v="10"/>
    <x v="3"/>
    <n v="4"/>
    <s v="Konami Digital Entertainment"/>
    <n v="19"/>
    <n v="130000"/>
    <n v="0"/>
    <n v="0"/>
    <n v="10000"/>
    <n v="140000"/>
    <n v="35000"/>
    <n v="0"/>
    <m/>
    <m/>
    <m/>
    <m/>
    <s v="Hijinx Studios"/>
    <n v="528"/>
    <s v="T"/>
  </r>
  <r>
    <s v="Cave Story 3D"/>
    <x v="5"/>
    <n v="1"/>
    <x v="10"/>
    <x v="2"/>
    <n v="5"/>
    <s v="Nippon Ichi Software"/>
    <n v="27"/>
    <n v="90000"/>
    <n v="30000"/>
    <n v="10000"/>
    <n v="10000"/>
    <n v="140000"/>
    <n v="35000"/>
    <n v="0"/>
    <n v="8.1999999999999993"/>
    <n v="29"/>
    <n v="7.7"/>
    <n v="72"/>
    <s v="Nicalis"/>
    <n v="803"/>
    <s v="E10+"/>
  </r>
  <r>
    <s v="Mega Man Powered Up"/>
    <x v="9"/>
    <n v="11"/>
    <x v="0"/>
    <x v="2"/>
    <n v="5"/>
    <s v="Capcom"/>
    <n v="8"/>
    <n v="120000"/>
    <n v="10000"/>
    <n v="0"/>
    <n v="20000"/>
    <n v="150000"/>
    <n v="37500"/>
    <n v="0"/>
    <n v="8.1999999999999993"/>
    <n v="28"/>
    <n v="7.5"/>
    <n v="36"/>
    <s v="Capcom"/>
    <n v="202"/>
    <s v="E"/>
  </r>
  <r>
    <s v="Second Sight"/>
    <x v="4"/>
    <n v="8"/>
    <x v="7"/>
    <x v="10"/>
    <n v="2"/>
    <s v="Codemasters"/>
    <n v="9"/>
    <n v="70000"/>
    <n v="50000"/>
    <n v="0"/>
    <n v="20000"/>
    <n v="140000"/>
    <n v="35000"/>
    <n v="0"/>
    <n v="7.6"/>
    <n v="48"/>
    <n v="8"/>
    <n v="23"/>
    <s v="Free Radical Design"/>
    <n v="428"/>
    <s v="T"/>
  </r>
  <r>
    <s v="Heroes of Mana"/>
    <x v="1"/>
    <n v="3"/>
    <x v="4"/>
    <x v="11"/>
    <n v="12"/>
    <s v="Square Enix"/>
    <n v="31"/>
    <n v="70000"/>
    <n v="10000"/>
    <n v="50000"/>
    <n v="10000"/>
    <n v="140000"/>
    <n v="35000"/>
    <n v="0"/>
    <n v="6.6"/>
    <n v="32"/>
    <m/>
    <m/>
    <s v="Brownie Brown"/>
    <n v="185"/>
    <s v="E10+"/>
  </r>
  <r>
    <s v="Alien: Isolation"/>
    <x v="8"/>
    <n v="6"/>
    <x v="12"/>
    <x v="6"/>
    <n v="9"/>
    <s v="Sega"/>
    <n v="29"/>
    <n v="0"/>
    <n v="140000"/>
    <n v="0"/>
    <n v="10000"/>
    <n v="150000"/>
    <n v="37500"/>
    <n v="0"/>
    <n v="8.1"/>
    <n v="41"/>
    <n v="8.4"/>
    <n v="1588"/>
    <s v="Creative Assembly"/>
    <n v="257"/>
    <s v="M"/>
  </r>
  <r>
    <s v="G.I. Joe: The Rise of Cobra"/>
    <x v="9"/>
    <n v="11"/>
    <x v="2"/>
    <x v="4"/>
    <n v="1"/>
    <s v="Electronic Arts"/>
    <n v="15"/>
    <n v="110000"/>
    <n v="20000"/>
    <n v="0"/>
    <n v="20000"/>
    <n v="150000"/>
    <n v="37500"/>
    <n v="0"/>
    <m/>
    <m/>
    <m/>
    <m/>
    <s v="Double Helix Games"/>
    <n v="325"/>
    <s v="T"/>
  </r>
  <r>
    <s v="Just Cause 3"/>
    <x v="8"/>
    <n v="6"/>
    <x v="13"/>
    <x v="4"/>
    <n v="1"/>
    <s v="Square Enix"/>
    <n v="31"/>
    <n v="30000"/>
    <n v="110000"/>
    <n v="0"/>
    <n v="10000"/>
    <n v="150000"/>
    <n v="37500"/>
    <n v="0"/>
    <n v="7.4"/>
    <n v="50"/>
    <n v="5.3"/>
    <n v="529"/>
    <s v="Avalanche Studios"/>
    <n v="105"/>
    <s v="M"/>
  </r>
  <r>
    <s v="Monster House"/>
    <x v="4"/>
    <n v="8"/>
    <x v="0"/>
    <x v="10"/>
    <n v="2"/>
    <s v="THQ"/>
    <n v="34"/>
    <n v="70000"/>
    <n v="50000"/>
    <n v="0"/>
    <n v="20000"/>
    <n v="140000"/>
    <n v="35000"/>
    <n v="0"/>
    <n v="5.9"/>
    <n v="27"/>
    <m/>
    <m/>
    <s v="Artificial Mind and Movement"/>
    <n v="80"/>
    <s v="E10+"/>
  </r>
  <r>
    <s v="Phantom Brave"/>
    <x v="4"/>
    <n v="8"/>
    <x v="7"/>
    <x v="9"/>
    <n v="8"/>
    <s v="Tecmo Koei"/>
    <n v="33"/>
    <n v="70000"/>
    <n v="50000"/>
    <n v="0"/>
    <n v="20000"/>
    <n v="140000"/>
    <n v="35000"/>
    <n v="0"/>
    <n v="8.1"/>
    <n v="40"/>
    <n v="7.9"/>
    <n v="22"/>
    <s v="Nippon Ichi Software"/>
    <n v="817"/>
    <s v="T"/>
  </r>
  <r>
    <s v="Thor: God of Thunder"/>
    <x v="2"/>
    <n v="15"/>
    <x v="10"/>
    <x v="4"/>
    <n v="1"/>
    <s v="Sega"/>
    <n v="29"/>
    <n v="90000"/>
    <n v="40000"/>
    <n v="0"/>
    <n v="10000"/>
    <n v="140000"/>
    <n v="35000"/>
    <n v="0"/>
    <n v="3.8"/>
    <n v="40"/>
    <n v="5.7"/>
    <n v="22"/>
    <s v="Liquid Entertainment"/>
    <n v="676"/>
    <s v="T"/>
  </r>
  <r>
    <s v="Championship Motocross 2001 featuring Ricky Carmichael"/>
    <x v="14"/>
    <n v="7"/>
    <x v="9"/>
    <x v="1"/>
    <n v="7"/>
    <s v="THQ"/>
    <n v="34"/>
    <n v="80000"/>
    <n v="50000"/>
    <n v="0"/>
    <n v="10000"/>
    <n v="140000"/>
    <n v="35000"/>
    <n v="0"/>
    <n v="7"/>
    <n v="8"/>
    <m/>
    <m/>
    <s v="Funcom"/>
    <n v="444"/>
    <s v="T"/>
  </r>
  <r>
    <s v="FIFA Soccer 2005"/>
    <x v="11"/>
    <n v="5"/>
    <x v="7"/>
    <x v="0"/>
    <n v="11"/>
    <s v="Electronic Arts"/>
    <n v="15"/>
    <n v="110000"/>
    <n v="30000"/>
    <n v="0"/>
    <n v="0"/>
    <n v="140000"/>
    <n v="35000"/>
    <n v="0"/>
    <n v="7.8"/>
    <n v="22"/>
    <n v="8.5"/>
    <n v="6"/>
    <s v="EA Canada"/>
    <n v="339"/>
    <s v="E"/>
  </r>
  <r>
    <s v="Harvest Moon: Hero of Leaf Valley"/>
    <x v="9"/>
    <n v="11"/>
    <x v="2"/>
    <x v="8"/>
    <n v="10"/>
    <s v="Rising Star Games"/>
    <n v="28"/>
    <n v="70000"/>
    <n v="20000"/>
    <n v="50000"/>
    <n v="10000"/>
    <n v="150000"/>
    <n v="37500"/>
    <n v="0"/>
    <n v="7.4"/>
    <n v="6"/>
    <n v="7.9"/>
    <n v="12"/>
    <s v="Marvelous Entertainment"/>
    <n v="706"/>
    <s v="E"/>
  </r>
  <r>
    <s v="Hexyz Force"/>
    <x v="9"/>
    <n v="11"/>
    <x v="2"/>
    <x v="9"/>
    <n v="8"/>
    <s v="Atlus"/>
    <n v="6"/>
    <n v="70000"/>
    <n v="0"/>
    <n v="60000"/>
    <n v="10000"/>
    <n v="140000"/>
    <n v="35000"/>
    <n v="0"/>
    <n v="6.8"/>
    <n v="13"/>
    <n v="7.3"/>
    <n v="21"/>
    <s v="Sting"/>
    <n v="1087"/>
    <s v="T"/>
  </r>
  <r>
    <s v="MTV Music Generator 3: This Is the Remix"/>
    <x v="4"/>
    <n v="8"/>
    <x v="7"/>
    <x v="3"/>
    <n v="4"/>
    <s v="Codemasters"/>
    <n v="9"/>
    <n v="70000"/>
    <n v="50000"/>
    <n v="0"/>
    <n v="20000"/>
    <n v="140000"/>
    <n v="35000"/>
    <n v="0"/>
    <n v="7.9"/>
    <n v="28"/>
    <n v="8.6"/>
    <n v="8"/>
    <s v="Mix Max"/>
    <n v="750"/>
    <s v="T"/>
  </r>
  <r>
    <s v="Cake Mania 3"/>
    <x v="1"/>
    <n v="3"/>
    <x v="2"/>
    <x v="8"/>
    <n v="10"/>
    <s v="Majesco Entertainment"/>
    <n v="21"/>
    <n v="130000"/>
    <n v="0"/>
    <n v="0"/>
    <n v="10000"/>
    <n v="140000"/>
    <n v="35000"/>
    <n v="0"/>
    <m/>
    <m/>
    <m/>
    <m/>
    <s v="Sandlot Games, Digital Embryo"/>
    <n v="981"/>
    <s v="E"/>
  </r>
  <r>
    <s v="Terminator 3: Rise of the Machines"/>
    <x v="7"/>
    <n v="16"/>
    <x v="15"/>
    <x v="4"/>
    <n v="1"/>
    <s v="Atari"/>
    <n v="5"/>
    <n v="110000"/>
    <n v="30000"/>
    <n v="0"/>
    <n v="10000"/>
    <n v="150000"/>
    <n v="37500"/>
    <n v="0"/>
    <n v="3.5"/>
    <n v="24"/>
    <n v="2"/>
    <n v="10"/>
    <s v="Black Ops Entertainment"/>
    <n v="154"/>
    <s v="T"/>
  </r>
  <r>
    <s v="SSX On Tour"/>
    <x v="7"/>
    <n v="16"/>
    <x v="3"/>
    <x v="0"/>
    <n v="11"/>
    <s v="Electronic Arts"/>
    <n v="15"/>
    <n v="110000"/>
    <n v="30000"/>
    <n v="0"/>
    <n v="10000"/>
    <n v="150000"/>
    <n v="37500"/>
    <n v="0"/>
    <n v="8.1"/>
    <n v="35"/>
    <n v="8.1"/>
    <n v="10"/>
    <s v="EA Canada"/>
    <n v="339"/>
    <s v="E"/>
  </r>
  <r>
    <s v="NCAA College Basketball 2K3"/>
    <x v="7"/>
    <n v="16"/>
    <x v="8"/>
    <x v="0"/>
    <n v="11"/>
    <s v="Sega"/>
    <n v="29"/>
    <n v="110000"/>
    <n v="30000"/>
    <n v="0"/>
    <n v="10000"/>
    <n v="150000"/>
    <n v="37500"/>
    <n v="0"/>
    <n v="8.4"/>
    <n v="12"/>
    <n v="8.4"/>
    <n v="5"/>
    <s v="Kush Games"/>
    <n v="659"/>
    <s v="E"/>
  </r>
  <r>
    <s v="Victorious Boxers: Revolution"/>
    <x v="0"/>
    <n v="13"/>
    <x v="4"/>
    <x v="7"/>
    <n v="3"/>
    <s v="Ubisoft"/>
    <n v="35"/>
    <n v="70000"/>
    <n v="0"/>
    <n v="60000"/>
    <n v="10000"/>
    <n v="140000"/>
    <n v="35000"/>
    <n v="0"/>
    <n v="5.9"/>
    <n v="26"/>
    <n v="5.4"/>
    <n v="8"/>
    <s v="Cavia Inc."/>
    <n v="214"/>
    <s v="T"/>
  </r>
  <r>
    <s v="Farming Simulator 2013"/>
    <x v="3"/>
    <n v="9"/>
    <x v="6"/>
    <x v="8"/>
    <n v="10"/>
    <s v="Focus Home Interactive"/>
    <n v="16"/>
    <n v="0"/>
    <n v="90000"/>
    <n v="20000"/>
    <n v="20000"/>
    <n v="130000"/>
    <n v="32500"/>
    <n v="0"/>
    <n v="4"/>
    <n v="17"/>
    <n v="2.9"/>
    <n v="9"/>
    <s v="Giants Software"/>
    <n v="480"/>
    <s v="E"/>
  </r>
  <r>
    <s v="The Legend of Heroes II: Prophecy of the Moonlight Witch"/>
    <x v="9"/>
    <n v="11"/>
    <x v="7"/>
    <x v="9"/>
    <n v="8"/>
    <s v="Namco Bandai Games"/>
    <n v="25"/>
    <n v="30000"/>
    <n v="0"/>
    <n v="110000"/>
    <n v="0"/>
    <n v="140000"/>
    <n v="35000"/>
    <n v="0"/>
    <n v="6.3"/>
    <n v="25"/>
    <n v="6.9"/>
    <n v="11"/>
    <s v="Microvision"/>
    <n v="733"/>
    <s v="E10+"/>
  </r>
  <r>
    <s v="Doom"/>
    <x v="12"/>
    <n v="4"/>
    <x v="9"/>
    <x v="6"/>
    <n v="9"/>
    <s v="Activision"/>
    <n v="4"/>
    <n v="100000"/>
    <n v="40000"/>
    <n v="0"/>
    <n v="0"/>
    <n v="140000"/>
    <n v="35000"/>
    <n v="0"/>
    <n v="8.1"/>
    <n v="24"/>
    <n v="8.5"/>
    <n v="15"/>
    <s v="David A. Palmer Productions"/>
    <n v="282"/>
    <s v="T"/>
  </r>
  <r>
    <s v="PaRappa The Rapper 2"/>
    <x v="4"/>
    <n v="8"/>
    <x v="9"/>
    <x v="3"/>
    <n v="4"/>
    <s v="Sony Computer Entertainment"/>
    <n v="30"/>
    <n v="70000"/>
    <n v="50000"/>
    <n v="0"/>
    <n v="20000"/>
    <n v="140000"/>
    <n v="35000"/>
    <n v="0"/>
    <n v="6.7"/>
    <n v="26"/>
    <n v="6.6"/>
    <n v="26"/>
    <s v="NanaOn-Sha"/>
    <n v="774"/>
    <s v="E"/>
  </r>
  <r>
    <s v="NFL Head Coach 09"/>
    <x v="3"/>
    <n v="9"/>
    <x v="1"/>
    <x v="0"/>
    <n v="11"/>
    <s v="Electronic Arts"/>
    <n v="15"/>
    <n v="130000"/>
    <n v="0"/>
    <n v="0"/>
    <n v="10000"/>
    <n v="140000"/>
    <n v="35000"/>
    <n v="0"/>
    <n v="6.4"/>
    <n v="12"/>
    <n v="7.1"/>
    <n v="12"/>
    <s v="EA Tiburon"/>
    <n v="360"/>
    <s v="E"/>
  </r>
  <r>
    <s v="Hitman: Blood Money"/>
    <x v="7"/>
    <n v="16"/>
    <x v="0"/>
    <x v="4"/>
    <n v="1"/>
    <s v="Eidos Interactive"/>
    <n v="14"/>
    <n v="110000"/>
    <n v="30000"/>
    <n v="0"/>
    <n v="10000"/>
    <n v="150000"/>
    <n v="37500"/>
    <n v="0"/>
    <n v="8.1"/>
    <n v="27"/>
    <n v="9.1"/>
    <n v="32"/>
    <s v="Io Interactive"/>
    <n v="589"/>
    <s v="M"/>
  </r>
  <r>
    <s v="Metal Gear Solid V: Ground Zeroes"/>
    <x v="2"/>
    <n v="15"/>
    <x v="12"/>
    <x v="4"/>
    <n v="1"/>
    <s v="Konami Digital Entertainment"/>
    <n v="19"/>
    <n v="70000"/>
    <n v="50000"/>
    <n v="10000"/>
    <n v="10000"/>
    <n v="140000"/>
    <n v="35000"/>
    <n v="0"/>
    <m/>
    <m/>
    <n v="5.7"/>
    <n v="148"/>
    <s v="Kojima Productions"/>
    <n v="643"/>
    <s v="M"/>
  </r>
  <r>
    <s v="Gretzky NHL 06"/>
    <x v="9"/>
    <n v="11"/>
    <x v="3"/>
    <x v="0"/>
    <n v="11"/>
    <s v="Sony Computer Entertainment"/>
    <n v="30"/>
    <n v="130000"/>
    <n v="0"/>
    <n v="0"/>
    <n v="10000"/>
    <n v="140000"/>
    <n v="35000"/>
    <n v="0"/>
    <n v="6.5"/>
    <n v="22"/>
    <n v="6.8"/>
    <n v="4"/>
    <s v="Page 44 Studios"/>
    <n v="852"/>
    <s v="E10+"/>
  </r>
  <r>
    <s v="Kid Adventures: Sky Captain"/>
    <x v="0"/>
    <n v="13"/>
    <x v="5"/>
    <x v="4"/>
    <n v="1"/>
    <s v="Unknown"/>
    <n v="36"/>
    <n v="90000"/>
    <n v="40000"/>
    <n v="0"/>
    <n v="10000"/>
    <n v="140000"/>
    <n v="35000"/>
    <n v="0"/>
    <m/>
    <m/>
    <m/>
    <m/>
    <s v="Torus Games"/>
    <n v="1172"/>
    <s v="E"/>
  </r>
  <r>
    <s v="NFL Blitz 20-03"/>
    <x v="7"/>
    <n v="16"/>
    <x v="8"/>
    <x v="0"/>
    <n v="11"/>
    <s v="Midway Games"/>
    <n v="24"/>
    <n v="110000"/>
    <n v="30000"/>
    <n v="0"/>
    <n v="10000"/>
    <n v="150000"/>
    <n v="37500"/>
    <n v="0"/>
    <n v="7.2"/>
    <n v="12"/>
    <n v="7.8"/>
    <n v="4"/>
    <s v="Point of View"/>
    <n v="887"/>
    <s v="E"/>
  </r>
  <r>
    <s v="PaRappa The Rapper"/>
    <x v="9"/>
    <n v="11"/>
    <x v="0"/>
    <x v="3"/>
    <n v="4"/>
    <s v="Sony Computer Entertainment"/>
    <n v="30"/>
    <n v="110000"/>
    <n v="0"/>
    <n v="20000"/>
    <n v="20000"/>
    <n v="150000"/>
    <n v="37500"/>
    <n v="0"/>
    <n v="6.7"/>
    <n v="43"/>
    <n v="5.2"/>
    <n v="16"/>
    <s v="Epics"/>
    <n v="390"/>
    <s v="E"/>
  </r>
  <r>
    <s v="Pirates: The Legend of Black Kat"/>
    <x v="4"/>
    <n v="8"/>
    <x v="8"/>
    <x v="10"/>
    <n v="2"/>
    <s v="Electronic Arts"/>
    <n v="15"/>
    <n v="70000"/>
    <n v="50000"/>
    <n v="0"/>
    <n v="20000"/>
    <n v="140000"/>
    <n v="35000"/>
    <n v="0"/>
    <n v="7.2"/>
    <n v="24"/>
    <n v="7.9"/>
    <n v="8"/>
    <s v="Westwood Studios"/>
    <n v="1279"/>
    <s v="T"/>
  </r>
  <r>
    <s v="Fur Fighters: Viggo's Revenge"/>
    <x v="4"/>
    <n v="8"/>
    <x v="9"/>
    <x v="4"/>
    <n v="1"/>
    <s v="Acclaim Entertainment"/>
    <n v="3"/>
    <n v="70000"/>
    <n v="50000"/>
    <n v="0"/>
    <n v="20000"/>
    <n v="140000"/>
    <n v="35000"/>
    <n v="0"/>
    <n v="6.4"/>
    <n v="15"/>
    <n v="7.3"/>
    <n v="37"/>
    <s v="Bizarre Creations"/>
    <n v="149"/>
    <s v="T"/>
  </r>
  <r>
    <s v="Thor: God of Thunder"/>
    <x v="3"/>
    <n v="9"/>
    <x v="10"/>
    <x v="4"/>
    <n v="1"/>
    <s v="Sega"/>
    <n v="29"/>
    <n v="70000"/>
    <n v="50000"/>
    <n v="0"/>
    <n v="20000"/>
    <n v="140000"/>
    <n v="35000"/>
    <n v="0"/>
    <n v="3.9"/>
    <n v="35"/>
    <n v="4.4000000000000004"/>
    <n v="19"/>
    <s v="Liquid Entertainment"/>
    <n v="676"/>
    <s v="T"/>
  </r>
  <r>
    <s v="Skylanders Imaginators"/>
    <x v="6"/>
    <n v="10"/>
    <x v="14"/>
    <x v="2"/>
    <n v="5"/>
    <s v="Activision"/>
    <n v="4"/>
    <n v="40000"/>
    <n v="80000"/>
    <n v="0"/>
    <n v="20000"/>
    <n v="140000"/>
    <n v="35000"/>
    <n v="0"/>
    <n v="8"/>
    <n v="47"/>
    <n v="5.5"/>
    <n v="17"/>
    <s v="Toys for Bob"/>
    <n v="1178"/>
    <s v="E10+"/>
  </r>
  <r>
    <s v="The Da Vinci Code"/>
    <x v="4"/>
    <n v="8"/>
    <x v="0"/>
    <x v="4"/>
    <n v="1"/>
    <s v="Take-Two Interactive"/>
    <n v="32"/>
    <n v="70000"/>
    <n v="50000"/>
    <n v="0"/>
    <n v="20000"/>
    <n v="140000"/>
    <n v="35000"/>
    <n v="0"/>
    <n v="5.4"/>
    <n v="43"/>
    <n v="8"/>
    <n v="24"/>
    <s v="Double Helix Games"/>
    <n v="325"/>
    <s v="T"/>
  </r>
  <r>
    <s v="Chicken Shoot"/>
    <x v="1"/>
    <n v="3"/>
    <x v="4"/>
    <x v="4"/>
    <n v="1"/>
    <s v="Zoo Digital Publishing"/>
    <n v="39"/>
    <n v="130000"/>
    <n v="0"/>
    <n v="0"/>
    <n v="10000"/>
    <n v="140000"/>
    <n v="35000"/>
    <n v="0"/>
    <n v="1.9"/>
    <n v="4"/>
    <n v="3.1"/>
    <n v="7"/>
    <s v="FrontLine Studios"/>
    <n v="437"/>
    <s v="E10+"/>
  </r>
  <r>
    <s v="Dead to Rights"/>
    <x v="11"/>
    <n v="5"/>
    <x v="8"/>
    <x v="6"/>
    <n v="9"/>
    <s v="Electronic Arts"/>
    <n v="15"/>
    <n v="110000"/>
    <n v="30000"/>
    <n v="0"/>
    <n v="0"/>
    <n v="140000"/>
    <n v="35000"/>
    <n v="0"/>
    <n v="7.7"/>
    <n v="16"/>
    <n v="8.6999999999999993"/>
    <n v="7"/>
    <s v="Namco"/>
    <n v="767"/>
    <s v="M"/>
  </r>
  <r>
    <s v="Scarface: The World is Yours"/>
    <x v="0"/>
    <n v="13"/>
    <x v="4"/>
    <x v="4"/>
    <n v="1"/>
    <s v="Vivendi Games"/>
    <n v="37"/>
    <n v="120000"/>
    <n v="10000"/>
    <n v="0"/>
    <n v="10000"/>
    <n v="140000"/>
    <n v="35000"/>
    <n v="0"/>
    <n v="7.1"/>
    <n v="23"/>
    <n v="8.4"/>
    <n v="29"/>
    <s v="Radical Entertainment"/>
    <n v="915"/>
    <s v="M"/>
  </r>
  <r>
    <s v="Top Spin 4"/>
    <x v="0"/>
    <n v="13"/>
    <x v="10"/>
    <x v="0"/>
    <n v="11"/>
    <s v="Take-Two Interactive"/>
    <n v="32"/>
    <n v="40000"/>
    <n v="80000"/>
    <n v="0"/>
    <n v="20000"/>
    <n v="140000"/>
    <n v="35000"/>
    <n v="0"/>
    <n v="5.4"/>
    <n v="8"/>
    <n v="7.4"/>
    <n v="7"/>
    <s v="2K Games"/>
    <n v="9"/>
    <s v="E"/>
  </r>
  <r>
    <s v="Sphinx and the Cursed Mummy"/>
    <x v="11"/>
    <n v="5"/>
    <x v="15"/>
    <x v="4"/>
    <n v="1"/>
    <s v="THQ"/>
    <n v="34"/>
    <n v="110000"/>
    <n v="30000"/>
    <n v="0"/>
    <n v="0"/>
    <n v="140000"/>
    <n v="35000"/>
    <n v="0"/>
    <n v="7.9"/>
    <n v="22"/>
    <n v="8.8000000000000007"/>
    <n v="12"/>
    <s v="Eurocom Entertainment Software"/>
    <n v="394"/>
    <s v="T"/>
  </r>
  <r>
    <s v="Disney's Planes"/>
    <x v="0"/>
    <n v="13"/>
    <x v="6"/>
    <x v="8"/>
    <n v="10"/>
    <s v="Disney Interactive Studios"/>
    <n v="13"/>
    <n v="70000"/>
    <n v="60000"/>
    <n v="0"/>
    <n v="10000"/>
    <n v="140000"/>
    <n v="35000"/>
    <n v="0"/>
    <m/>
    <m/>
    <m/>
    <m/>
    <s v="Behaviour Interactive"/>
    <n v="126"/>
    <s v="E"/>
  </r>
  <r>
    <s v="MX vs. ATV Reflex"/>
    <x v="1"/>
    <n v="3"/>
    <x v="2"/>
    <x v="1"/>
    <n v="7"/>
    <s v="THQ"/>
    <n v="34"/>
    <n v="130000"/>
    <n v="0"/>
    <n v="0"/>
    <n v="10000"/>
    <n v="140000"/>
    <n v="35000"/>
    <n v="0"/>
    <m/>
    <m/>
    <m/>
    <m/>
    <s v="Rainbow Studios"/>
    <n v="918"/>
    <s v="E"/>
  </r>
  <r>
    <s v="Cranium Kabookii"/>
    <x v="0"/>
    <n v="13"/>
    <x v="4"/>
    <x v="3"/>
    <n v="4"/>
    <s v="Ubisoft"/>
    <n v="35"/>
    <n v="130000"/>
    <n v="0"/>
    <n v="0"/>
    <n v="10000"/>
    <n v="140000"/>
    <n v="35000"/>
    <n v="0"/>
    <n v="6.4"/>
    <n v="9"/>
    <n v="5.4"/>
    <n v="13"/>
    <s v="Ubisoft Quebec"/>
    <n v="1213"/>
    <s v="E"/>
  </r>
  <r>
    <s v="Active Life Explorer"/>
    <x v="0"/>
    <n v="13"/>
    <x v="5"/>
    <x v="0"/>
    <n v="11"/>
    <s v="Namco Bandai Games"/>
    <n v="25"/>
    <n v="130000"/>
    <n v="0"/>
    <n v="0"/>
    <n v="10000"/>
    <n v="140000"/>
    <n v="35000"/>
    <n v="0"/>
    <m/>
    <m/>
    <m/>
    <m/>
    <s v="h.a.n.d. Inc."/>
    <n v="504"/>
    <s v="E"/>
  </r>
  <r>
    <s v="XCOM 2"/>
    <x v="6"/>
    <n v="10"/>
    <x v="14"/>
    <x v="11"/>
    <n v="12"/>
    <s v="Take-Two Interactive"/>
    <n v="32"/>
    <n v="40000"/>
    <n v="80000"/>
    <n v="0"/>
    <n v="20000"/>
    <n v="140000"/>
    <n v="35000"/>
    <n v="0"/>
    <n v="8.8000000000000007"/>
    <n v="28"/>
    <n v="8"/>
    <n v="116"/>
    <s v="Firaxis Games"/>
    <n v="416"/>
    <s v="T"/>
  </r>
  <r>
    <s v="Pro Evolution Soccer 2015"/>
    <x v="13"/>
    <n v="17"/>
    <x v="12"/>
    <x v="0"/>
    <n v="11"/>
    <s v="Konami Digital Entertainment"/>
    <n v="19"/>
    <n v="30000"/>
    <n v="100000"/>
    <n v="0"/>
    <n v="10000"/>
    <n v="140000"/>
    <n v="35000"/>
    <n v="0"/>
    <n v="7.9"/>
    <n v="9"/>
    <n v="7.3"/>
    <n v="65"/>
    <s v="Konami"/>
    <n v="646"/>
    <s v="E"/>
  </r>
  <r>
    <s v="Destruction Derby Raw"/>
    <x v="14"/>
    <n v="7"/>
    <x v="16"/>
    <x v="1"/>
    <n v="7"/>
    <s v="Sony Computer Entertainment"/>
    <n v="30"/>
    <n v="80000"/>
    <n v="50000"/>
    <n v="0"/>
    <n v="10000"/>
    <n v="140000"/>
    <n v="35000"/>
    <n v="0"/>
    <n v="6.9"/>
    <n v="9"/>
    <n v="7.3"/>
    <n v="14"/>
    <s v="Studio 33"/>
    <n v="1091"/>
    <s v="E"/>
  </r>
  <r>
    <s v="Risen 2: Dark Waters"/>
    <x v="2"/>
    <n v="15"/>
    <x v="11"/>
    <x v="9"/>
    <n v="8"/>
    <s v="Deep Silver"/>
    <n v="12"/>
    <n v="50000"/>
    <n v="80000"/>
    <n v="0"/>
    <n v="10000"/>
    <n v="140000"/>
    <n v="35000"/>
    <n v="0"/>
    <n v="6"/>
    <n v="18"/>
    <n v="6"/>
    <n v="58"/>
    <s v="Piranha Bytes"/>
    <n v="873"/>
    <s v="M"/>
  </r>
  <r>
    <s v="World Tour Soccer 2003"/>
    <x v="4"/>
    <n v="8"/>
    <x v="8"/>
    <x v="0"/>
    <n v="11"/>
    <s v="Sony Computer Entertainment"/>
    <n v="30"/>
    <n v="70000"/>
    <n v="50000"/>
    <n v="0"/>
    <n v="20000"/>
    <n v="140000"/>
    <n v="35000"/>
    <n v="0"/>
    <n v="7.8"/>
    <n v="21"/>
    <n v="8.3000000000000007"/>
    <n v="7"/>
    <s v="SCEE London Studio"/>
    <n v="1001"/>
    <s v="E"/>
  </r>
  <r>
    <s v="Arctic Tale"/>
    <x v="1"/>
    <n v="3"/>
    <x v="4"/>
    <x v="10"/>
    <n v="2"/>
    <s v="Zoo Digital Publishing"/>
    <n v="39"/>
    <n v="130000"/>
    <n v="0"/>
    <n v="0"/>
    <n v="10000"/>
    <n v="140000"/>
    <n v="35000"/>
    <n v="0"/>
    <n v="3.8"/>
    <n v="4"/>
    <m/>
    <m/>
    <s v="Atomic Planet Entertainment"/>
    <n v="100"/>
    <s v="E"/>
  </r>
  <r>
    <s v="Onimusha Essentials"/>
    <x v="4"/>
    <n v="8"/>
    <x v="1"/>
    <x v="4"/>
    <n v="1"/>
    <s v="Capcom"/>
    <n v="8"/>
    <n v="70000"/>
    <n v="50000"/>
    <n v="0"/>
    <n v="20000"/>
    <n v="140000"/>
    <n v="35000"/>
    <n v="0"/>
    <m/>
    <m/>
    <m/>
    <m/>
    <s v="Capcom"/>
    <n v="202"/>
    <s v="M"/>
  </r>
  <r>
    <s v="Ben 10 Galactic Racing"/>
    <x v="5"/>
    <n v="1"/>
    <x v="10"/>
    <x v="1"/>
    <n v="7"/>
    <s v="D3Publisher"/>
    <n v="11"/>
    <n v="70000"/>
    <n v="70000"/>
    <n v="0"/>
    <n v="10000"/>
    <n v="150000"/>
    <n v="37500"/>
    <n v="0"/>
    <m/>
    <m/>
    <m/>
    <m/>
    <s v="Monkey Bar Games"/>
    <n v="753"/>
    <s v="E"/>
  </r>
  <r>
    <s v="ArmA II"/>
    <x v="8"/>
    <n v="6"/>
    <x v="2"/>
    <x v="6"/>
    <n v="9"/>
    <s v="505 Games"/>
    <n v="1"/>
    <n v="0"/>
    <n v="120000"/>
    <n v="0"/>
    <n v="20000"/>
    <n v="140000"/>
    <n v="35000"/>
    <n v="0"/>
    <n v="7.7"/>
    <n v="38"/>
    <n v="7.5"/>
    <n v="589"/>
    <s v="Bohemia Interactive"/>
    <n v="176"/>
    <s v="M"/>
  </r>
  <r>
    <s v="WWE 2K17"/>
    <x v="3"/>
    <n v="9"/>
    <x v="14"/>
    <x v="0"/>
    <n v="11"/>
    <s v="Take-Two Interactive"/>
    <n v="32"/>
    <n v="50000"/>
    <n v="70000"/>
    <n v="0"/>
    <n v="20000"/>
    <n v="140000"/>
    <n v="35000"/>
    <n v="0"/>
    <m/>
    <m/>
    <n v="4.0999999999999996"/>
    <n v="9"/>
    <s v="Yuke's"/>
    <n v="1293"/>
    <s v="T"/>
  </r>
  <r>
    <s v="Spyro: A Hero's Tail"/>
    <x v="7"/>
    <n v="16"/>
    <x v="7"/>
    <x v="2"/>
    <n v="5"/>
    <s v="Vivendi Games"/>
    <n v="37"/>
    <n v="110000"/>
    <n v="30000"/>
    <n v="0"/>
    <n v="10000"/>
    <n v="150000"/>
    <n v="37500"/>
    <n v="0"/>
    <n v="6.4"/>
    <n v="17"/>
    <n v="9.1"/>
    <n v="10"/>
    <s v="Eurocom Entertainment Software"/>
    <n v="394"/>
    <s v="E"/>
  </r>
  <r>
    <s v="Drawn to Life Collection"/>
    <x v="1"/>
    <n v="3"/>
    <x v="5"/>
    <x v="3"/>
    <n v="4"/>
    <s v="THQ"/>
    <n v="34"/>
    <n v="130000"/>
    <n v="0"/>
    <n v="0"/>
    <n v="10000"/>
    <n v="140000"/>
    <n v="35000"/>
    <n v="0"/>
    <m/>
    <m/>
    <m/>
    <m/>
    <s v="5TH Cell"/>
    <n v="25"/>
    <s v="E"/>
  </r>
  <r>
    <s v="Gretzky NHL 06"/>
    <x v="4"/>
    <n v="8"/>
    <x v="3"/>
    <x v="0"/>
    <n v="11"/>
    <s v="Sony Computer Entertainment"/>
    <n v="30"/>
    <n v="70000"/>
    <n v="50000"/>
    <n v="0"/>
    <n v="20000"/>
    <n v="140000"/>
    <n v="35000"/>
    <n v="0"/>
    <n v="6.2"/>
    <n v="24"/>
    <m/>
    <m/>
    <s v="Page 44 Studios"/>
    <n v="852"/>
    <s v="E10+"/>
  </r>
  <r>
    <s v="Metal Slug Anthology"/>
    <x v="0"/>
    <n v="13"/>
    <x v="0"/>
    <x v="6"/>
    <n v="9"/>
    <s v="Ignition Entertainment"/>
    <n v="18"/>
    <n v="120000"/>
    <n v="10000"/>
    <n v="0"/>
    <n v="10000"/>
    <n v="140000"/>
    <n v="35000"/>
    <n v="0"/>
    <n v="7.3"/>
    <n v="38"/>
    <n v="8"/>
    <n v="22"/>
    <s v="Terminal Reality"/>
    <n v="1147"/>
    <s v="T"/>
  </r>
  <r>
    <s v="The Orange Box"/>
    <x v="8"/>
    <n v="6"/>
    <x v="4"/>
    <x v="6"/>
    <n v="9"/>
    <s v="Electronic Arts"/>
    <n v="15"/>
    <n v="0"/>
    <n v="110000"/>
    <n v="0"/>
    <n v="30000"/>
    <n v="140000"/>
    <n v="35000"/>
    <n v="0"/>
    <n v="9.6"/>
    <n v="34"/>
    <n v="9.3000000000000007"/>
    <n v="1495"/>
    <s v="Valve Software"/>
    <n v="1238"/>
    <s v="M"/>
  </r>
  <r>
    <s v="Pro Evolution Soccer 2015"/>
    <x v="2"/>
    <n v="15"/>
    <x v="12"/>
    <x v="0"/>
    <n v="11"/>
    <s v="Konami Digital Entertainment"/>
    <n v="19"/>
    <n v="50000"/>
    <n v="80000"/>
    <n v="0"/>
    <n v="10000"/>
    <n v="140000"/>
    <n v="35000"/>
    <n v="0"/>
    <m/>
    <m/>
    <n v="6.8"/>
    <n v="29"/>
    <s v="Konami"/>
    <n v="646"/>
    <s v="E"/>
  </r>
  <r>
    <s v="NBA ShootOut 2002"/>
    <x v="14"/>
    <n v="7"/>
    <x v="9"/>
    <x v="0"/>
    <n v="11"/>
    <s v="Sony Computer Entertainment"/>
    <n v="30"/>
    <n v="80000"/>
    <n v="50000"/>
    <n v="0"/>
    <n v="10000"/>
    <n v="140000"/>
    <n v="35000"/>
    <n v="0"/>
    <n v="5.3"/>
    <n v="10"/>
    <m/>
    <m/>
    <s v="989 Sports"/>
    <n v="28"/>
    <s v="E"/>
  </r>
  <r>
    <s v="Power Gig: Rise of the SixString"/>
    <x v="3"/>
    <n v="9"/>
    <x v="5"/>
    <x v="3"/>
    <n v="4"/>
    <s v="Unknown"/>
    <n v="36"/>
    <n v="130000"/>
    <n v="0"/>
    <n v="0"/>
    <n v="10000"/>
    <n v="140000"/>
    <n v="35000"/>
    <n v="0"/>
    <n v="3.6"/>
    <n v="10"/>
    <n v="0.5"/>
    <n v="4"/>
    <s v="Seven45 Studios"/>
    <n v="1024"/>
    <s v="T"/>
  </r>
  <r>
    <s v="Mr. Driller: Drill Spirits"/>
    <x v="1"/>
    <n v="3"/>
    <x v="7"/>
    <x v="5"/>
    <n v="6"/>
    <s v="Ninti"/>
    <n v="26"/>
    <n v="80000"/>
    <n v="0"/>
    <n v="50000"/>
    <n v="10000"/>
    <n v="140000"/>
    <n v="35000"/>
    <n v="0"/>
    <n v="7"/>
    <n v="35"/>
    <n v="8.9"/>
    <n v="9"/>
    <s v="Namco"/>
    <n v="767"/>
    <s v="E"/>
  </r>
  <r>
    <s v="Star Wars: Knights of the Old Republic"/>
    <x v="8"/>
    <n v="6"/>
    <x v="15"/>
    <x v="9"/>
    <n v="8"/>
    <s v="LucasArts"/>
    <n v="20"/>
    <n v="10000"/>
    <n v="100000"/>
    <n v="0"/>
    <n v="20000"/>
    <n v="130000"/>
    <n v="32500"/>
    <n v="0"/>
    <n v="9.3000000000000007"/>
    <n v="33"/>
    <n v="9"/>
    <n v="1497"/>
    <s v="BioWare"/>
    <n v="145"/>
    <s v="T"/>
  </r>
  <r>
    <s v="The Operative: No One Lives Forever"/>
    <x v="4"/>
    <n v="8"/>
    <x v="8"/>
    <x v="6"/>
    <n v="9"/>
    <s v="Electronic Arts"/>
    <n v="15"/>
    <n v="70000"/>
    <n v="50000"/>
    <n v="0"/>
    <n v="20000"/>
    <n v="140000"/>
    <n v="35000"/>
    <n v="0"/>
    <n v="6.7"/>
    <n v="23"/>
    <n v="8"/>
    <n v="16"/>
    <s v="Monolith Productions"/>
    <n v="754"/>
    <s v="T"/>
  </r>
  <r>
    <s v="Monster House"/>
    <x v="11"/>
    <n v="5"/>
    <x v="0"/>
    <x v="10"/>
    <n v="2"/>
    <s v="THQ"/>
    <n v="34"/>
    <n v="110000"/>
    <n v="30000"/>
    <n v="0"/>
    <n v="0"/>
    <n v="140000"/>
    <n v="35000"/>
    <n v="0"/>
    <n v="6"/>
    <n v="18"/>
    <m/>
    <m/>
    <s v="Artificial Mind and Movement"/>
    <n v="80"/>
    <s v="E10+"/>
  </r>
  <r>
    <s v="Backyard Sports: Sandlot Sluggers"/>
    <x v="1"/>
    <n v="3"/>
    <x v="5"/>
    <x v="0"/>
    <n v="11"/>
    <s v="Atari"/>
    <n v="5"/>
    <n v="130000"/>
    <n v="0"/>
    <n v="0"/>
    <n v="10000"/>
    <n v="140000"/>
    <n v="35000"/>
    <n v="0"/>
    <m/>
    <m/>
    <m/>
    <m/>
    <s v="Powerhead Games"/>
    <n v="892"/>
    <s v="E"/>
  </r>
  <r>
    <s v="Ecco the Dolphin: Defender of the Future"/>
    <x v="4"/>
    <n v="8"/>
    <x v="8"/>
    <x v="10"/>
    <n v="2"/>
    <s v="Sony Computer Entertainment"/>
    <n v="30"/>
    <n v="70000"/>
    <n v="50000"/>
    <n v="0"/>
    <n v="20000"/>
    <n v="140000"/>
    <n v="35000"/>
    <n v="0"/>
    <n v="7.1"/>
    <n v="17"/>
    <n v="8.5"/>
    <n v="11"/>
    <s v="Appaloosa Interactive"/>
    <n v="66"/>
    <s v="E"/>
  </r>
  <r>
    <s v="Just Cause"/>
    <x v="2"/>
    <n v="15"/>
    <x v="0"/>
    <x v="4"/>
    <n v="1"/>
    <s v="Eidos Interactive"/>
    <n v="14"/>
    <n v="100000"/>
    <n v="30000"/>
    <n v="10000"/>
    <n v="10000"/>
    <n v="150000"/>
    <n v="37500"/>
    <n v="0"/>
    <n v="7.3"/>
    <n v="57"/>
    <n v="7.2"/>
    <n v="52"/>
    <s v="Avalanche Studios"/>
    <n v="105"/>
    <s v="M"/>
  </r>
  <r>
    <s v="Hot Wheels: Beat That!"/>
    <x v="0"/>
    <n v="13"/>
    <x v="4"/>
    <x v="1"/>
    <n v="7"/>
    <s v="Activision"/>
    <n v="4"/>
    <n v="130000"/>
    <n v="0"/>
    <n v="0"/>
    <n v="10000"/>
    <n v="140000"/>
    <n v="35000"/>
    <n v="0"/>
    <m/>
    <m/>
    <n v="5.3"/>
    <n v="9"/>
    <s v="Eutechnyx"/>
    <n v="396"/>
    <s v="E"/>
  </r>
  <r>
    <s v="Odin Sphere: Leifthrasir"/>
    <x v="15"/>
    <n v="12"/>
    <x v="14"/>
    <x v="9"/>
    <n v="8"/>
    <s v="Nippon Ichi Software"/>
    <n v="27"/>
    <n v="20000"/>
    <n v="20000"/>
    <n v="90000"/>
    <n v="10000"/>
    <n v="140000"/>
    <n v="35000"/>
    <n v="0"/>
    <n v="9.3000000000000007"/>
    <n v="5"/>
    <n v="7.9"/>
    <n v="83"/>
    <s v="Vanillaware"/>
    <n v="1241"/>
    <s v="T"/>
  </r>
  <r>
    <s v="Homefront: The Revolution"/>
    <x v="13"/>
    <n v="17"/>
    <x v="14"/>
    <x v="6"/>
    <n v="9"/>
    <s v="Deep Silver"/>
    <n v="12"/>
    <n v="60000"/>
    <n v="70000"/>
    <n v="0"/>
    <n v="10000"/>
    <n v="140000"/>
    <n v="35000"/>
    <n v="0"/>
    <n v="4.9000000000000004"/>
    <n v="12"/>
    <n v="4.0999999999999996"/>
    <n v="106"/>
    <s v="Deep Silver Dambuster Studios"/>
    <n v="290"/>
    <s v="M"/>
  </r>
  <r>
    <s v="Godzilla: Save the Earth"/>
    <x v="7"/>
    <n v="16"/>
    <x v="7"/>
    <x v="7"/>
    <n v="3"/>
    <s v="Atari"/>
    <n v="5"/>
    <n v="100000"/>
    <n v="30000"/>
    <n v="0"/>
    <n v="0"/>
    <n v="130000"/>
    <n v="32500"/>
    <n v="0"/>
    <n v="6.3"/>
    <n v="22"/>
    <n v="8.1999999999999993"/>
    <n v="6"/>
    <s v="Pipeworks Software, Inc."/>
    <n v="872"/>
    <s v="T"/>
  </r>
  <r>
    <s v="Micro Machines"/>
    <x v="4"/>
    <n v="8"/>
    <x v="8"/>
    <x v="1"/>
    <n v="7"/>
    <s v="Atari"/>
    <n v="5"/>
    <n v="70000"/>
    <n v="50000"/>
    <n v="0"/>
    <n v="20000"/>
    <n v="140000"/>
    <n v="35000"/>
    <n v="0"/>
    <n v="5.4"/>
    <n v="6"/>
    <m/>
    <m/>
    <s v="Atari"/>
    <n v="93"/>
    <s v="E"/>
  </r>
  <r>
    <s v="Asphalt: Urban GT 2"/>
    <x v="1"/>
    <n v="3"/>
    <x v="0"/>
    <x v="1"/>
    <n v="7"/>
    <s v="Ubisoft"/>
    <n v="35"/>
    <n v="90000"/>
    <n v="40000"/>
    <n v="0"/>
    <n v="10000"/>
    <n v="140000"/>
    <n v="35000"/>
    <n v="0"/>
    <m/>
    <m/>
    <n v="6.9"/>
    <n v="13"/>
    <s v="Virtuos"/>
    <n v="1256"/>
    <s v="E10+"/>
  </r>
  <r>
    <s v="Virtua Tennis 4"/>
    <x v="0"/>
    <n v="13"/>
    <x v="10"/>
    <x v="0"/>
    <n v="11"/>
    <s v="Sega"/>
    <n v="29"/>
    <n v="50000"/>
    <n v="80000"/>
    <n v="0"/>
    <n v="10000"/>
    <n v="140000"/>
    <n v="35000"/>
    <n v="0"/>
    <n v="6.5"/>
    <n v="15"/>
    <n v="7.5"/>
    <n v="4"/>
    <s v="Sega"/>
    <n v="1010"/>
    <s v="E"/>
  </r>
  <r>
    <s v="Tim Burton's The Nightmare Before Christmas: The Pumpkin King"/>
    <x v="12"/>
    <n v="4"/>
    <x v="3"/>
    <x v="2"/>
    <n v="5"/>
    <s v="Disney Interactive Studios"/>
    <n v="13"/>
    <n v="100000"/>
    <n v="40000"/>
    <n v="0"/>
    <n v="0"/>
    <n v="140000"/>
    <n v="35000"/>
    <n v="0"/>
    <n v="7.1"/>
    <n v="5"/>
    <n v="5.5"/>
    <n v="6"/>
    <s v="TOSE"/>
    <n v="1174"/>
    <s v="E10+"/>
  </r>
  <r>
    <s v="Wild ARMs XF"/>
    <x v="9"/>
    <n v="11"/>
    <x v="4"/>
    <x v="9"/>
    <n v="8"/>
    <s v="505 Games"/>
    <n v="1"/>
    <n v="70000"/>
    <n v="0"/>
    <n v="60000"/>
    <n v="10000"/>
    <n v="140000"/>
    <n v="35000"/>
    <n v="0"/>
    <n v="6.4"/>
    <n v="22"/>
    <n v="6.6"/>
    <n v="19"/>
    <s v="Media Vision"/>
    <n v="717"/>
    <s v="E10+"/>
  </r>
  <r>
    <s v="Rayman Legends"/>
    <x v="15"/>
    <n v="12"/>
    <x v="12"/>
    <x v="2"/>
    <n v="5"/>
    <s v="Ubisoft"/>
    <n v="35"/>
    <n v="10000"/>
    <n v="100000"/>
    <n v="0"/>
    <n v="30000"/>
    <n v="140000"/>
    <n v="35000"/>
    <n v="0"/>
    <n v="8.6999999999999993"/>
    <n v="8"/>
    <n v="8.4"/>
    <n v="159"/>
    <s v="Ubisoft Montpellier"/>
    <n v="1206"/>
    <s v="E10+"/>
  </r>
  <r>
    <s v="Dino Crisis 3"/>
    <x v="7"/>
    <n v="16"/>
    <x v="15"/>
    <x v="4"/>
    <n v="1"/>
    <s v="Capcom"/>
    <n v="8"/>
    <n v="80000"/>
    <n v="30000"/>
    <n v="30000"/>
    <n v="0"/>
    <n v="140000"/>
    <n v="35000"/>
    <n v="0"/>
    <n v="5.0999999999999996"/>
    <n v="28"/>
    <n v="4.0999999999999996"/>
    <n v="22"/>
    <s v="Capcom"/>
    <n v="202"/>
    <s v="M"/>
  </r>
  <r>
    <s v="NFL Blitz 20-03"/>
    <x v="11"/>
    <n v="5"/>
    <x v="8"/>
    <x v="0"/>
    <n v="11"/>
    <s v="Midway Games"/>
    <n v="24"/>
    <n v="110000"/>
    <n v="30000"/>
    <n v="0"/>
    <n v="0"/>
    <n v="140000"/>
    <n v="35000"/>
    <n v="0"/>
    <n v="7.2"/>
    <n v="11"/>
    <m/>
    <m/>
    <s v="Point of View"/>
    <n v="887"/>
    <s v="E"/>
  </r>
  <r>
    <s v="Horse Life Adventures"/>
    <x v="0"/>
    <n v="13"/>
    <x v="1"/>
    <x v="8"/>
    <n v="10"/>
    <s v="Deep Silver"/>
    <n v="12"/>
    <n v="120000"/>
    <n v="10000"/>
    <n v="0"/>
    <n v="10000"/>
    <n v="140000"/>
    <n v="35000"/>
    <n v="0"/>
    <m/>
    <m/>
    <m/>
    <m/>
    <s v="Neko Entertainment"/>
    <n v="785"/>
    <s v="E"/>
  </r>
  <r>
    <s v="College Hoops 2K8"/>
    <x v="3"/>
    <n v="9"/>
    <x v="4"/>
    <x v="0"/>
    <n v="11"/>
    <s v="Take-Two Interactive"/>
    <n v="32"/>
    <n v="130000"/>
    <n v="0"/>
    <n v="0"/>
    <n v="10000"/>
    <n v="140000"/>
    <n v="35000"/>
    <n v="0"/>
    <n v="8.1999999999999993"/>
    <n v="18"/>
    <n v="5.2"/>
    <n v="6"/>
    <s v="Visual Concepts"/>
    <n v="1259"/>
    <s v="E"/>
  </r>
  <r>
    <s v="Risen"/>
    <x v="8"/>
    <n v="6"/>
    <x v="2"/>
    <x v="9"/>
    <n v="8"/>
    <s v="Deep Silver"/>
    <n v="12"/>
    <n v="0"/>
    <n v="110000"/>
    <n v="0"/>
    <n v="20000"/>
    <n v="130000"/>
    <n v="32500"/>
    <n v="0"/>
    <n v="7.7"/>
    <n v="32"/>
    <n v="8.1"/>
    <n v="676"/>
    <s v="Piranha Bytes"/>
    <n v="873"/>
    <s v="M"/>
  </r>
  <r>
    <s v="Disney's Chicken Little"/>
    <x v="7"/>
    <n v="16"/>
    <x v="3"/>
    <x v="2"/>
    <n v="5"/>
    <s v="Disney Interactive Studios"/>
    <n v="13"/>
    <n v="100000"/>
    <n v="30000"/>
    <n v="0"/>
    <n v="0"/>
    <n v="130000"/>
    <n v="32500"/>
    <n v="0"/>
    <n v="6.8"/>
    <n v="15"/>
    <m/>
    <m/>
    <s v="Avalanche Software"/>
    <n v="104"/>
    <s v="E10+"/>
  </r>
  <r>
    <s v="Transformers: Devastation"/>
    <x v="13"/>
    <n v="17"/>
    <x v="13"/>
    <x v="4"/>
    <n v="1"/>
    <s v="Activision"/>
    <n v="4"/>
    <n v="90000"/>
    <n v="40000"/>
    <n v="0"/>
    <n v="10000"/>
    <n v="140000"/>
    <n v="35000"/>
    <n v="0"/>
    <n v="7.5"/>
    <n v="25"/>
    <n v="7.9"/>
    <n v="55"/>
    <s v="PlatinumGames"/>
    <n v="879"/>
    <s v="T"/>
  </r>
  <r>
    <s v="The Darkness II"/>
    <x v="8"/>
    <n v="6"/>
    <x v="11"/>
    <x v="6"/>
    <n v="9"/>
    <s v="Take-Two Interactive"/>
    <n v="32"/>
    <n v="100000"/>
    <n v="30000"/>
    <n v="0"/>
    <n v="10000"/>
    <n v="140000"/>
    <n v="35000"/>
    <n v="0"/>
    <n v="7.7"/>
    <n v="20"/>
    <n v="7.6"/>
    <n v="448"/>
    <s v="Digital Extremes"/>
    <n v="305"/>
    <s v="M"/>
  </r>
  <r>
    <s v="Age of Empires: Collector's Edition"/>
    <x v="8"/>
    <n v="6"/>
    <x v="16"/>
    <x v="11"/>
    <n v="12"/>
    <s v="Ubisoft"/>
    <n v="35"/>
    <n v="20000"/>
    <n v="100000"/>
    <n v="0"/>
    <n v="20000"/>
    <n v="140000"/>
    <n v="35000"/>
    <n v="0"/>
    <m/>
    <m/>
    <n v="8"/>
    <n v="6"/>
    <s v="Ensemble Studios"/>
    <n v="385"/>
    <s v="T"/>
  </r>
  <r>
    <s v="Eragon"/>
    <x v="2"/>
    <n v="15"/>
    <x v="0"/>
    <x v="4"/>
    <n v="1"/>
    <s v="Vivendi Games"/>
    <n v="37"/>
    <n v="120000"/>
    <n v="10000"/>
    <n v="0"/>
    <n v="10000"/>
    <n v="140000"/>
    <n v="35000"/>
    <n v="0"/>
    <n v="4.8"/>
    <n v="32"/>
    <n v="5.7"/>
    <n v="24"/>
    <s v="Stormfront Studios"/>
    <n v="1089"/>
    <s v="T"/>
  </r>
  <r>
    <s v="Star Wars: Jedi Power Battles"/>
    <x v="12"/>
    <n v="4"/>
    <x v="8"/>
    <x v="4"/>
    <n v="1"/>
    <s v="THQ"/>
    <n v="34"/>
    <n v="100000"/>
    <n v="40000"/>
    <n v="0"/>
    <n v="0"/>
    <n v="140000"/>
    <n v="35000"/>
    <n v="0"/>
    <n v="5.8"/>
    <n v="8"/>
    <m/>
    <m/>
    <s v="HotGen"/>
    <n v="534"/>
    <s v="T"/>
  </r>
  <r>
    <s v="Dead Island Definitive Collection"/>
    <x v="6"/>
    <n v="10"/>
    <x v="14"/>
    <x v="4"/>
    <n v="1"/>
    <s v="Deep Silver"/>
    <n v="12"/>
    <n v="30000"/>
    <n v="70000"/>
    <n v="10000"/>
    <n v="20000"/>
    <n v="130000"/>
    <n v="32500"/>
    <n v="0"/>
    <n v="6.3"/>
    <n v="32"/>
    <n v="6.4"/>
    <n v="45"/>
    <s v="Techland"/>
    <n v="1136"/>
    <s v="M"/>
  </r>
  <r>
    <s v="MySims Collection"/>
    <x v="0"/>
    <n v="13"/>
    <x v="5"/>
    <x v="3"/>
    <n v="4"/>
    <s v="Electronic Arts"/>
    <n v="15"/>
    <n v="130000"/>
    <n v="0"/>
    <n v="0"/>
    <n v="10000"/>
    <n v="140000"/>
    <n v="35000"/>
    <n v="0"/>
    <m/>
    <m/>
    <m/>
    <m/>
    <s v="Full Fat"/>
    <n v="439"/>
    <s v="E"/>
  </r>
  <r>
    <s v="Master Jin Jin's IQ Challenge"/>
    <x v="1"/>
    <n v="3"/>
    <x v="0"/>
    <x v="3"/>
    <n v="4"/>
    <s v="505 Games"/>
    <n v="1"/>
    <n v="130000"/>
    <n v="0"/>
    <n v="0"/>
    <n v="10000"/>
    <n v="140000"/>
    <n v="35000"/>
    <n v="0"/>
    <n v="3.8"/>
    <n v="4"/>
    <m/>
    <m/>
    <s v="Astroll"/>
    <n v="92"/>
    <s v="E"/>
  </r>
  <r>
    <s v="Blazing Angels 2: Secret Missions of WWeii"/>
    <x v="2"/>
    <n v="15"/>
    <x v="4"/>
    <x v="8"/>
    <n v="10"/>
    <s v="Ubisoft"/>
    <n v="35"/>
    <n v="110000"/>
    <n v="20000"/>
    <n v="0"/>
    <n v="10000"/>
    <n v="140000"/>
    <n v="35000"/>
    <n v="0"/>
    <n v="7.2"/>
    <n v="24"/>
    <n v="7.8"/>
    <n v="12"/>
    <s v="Ubisoft Romania"/>
    <n v="1216"/>
    <s v="T"/>
  </r>
  <r>
    <s v="Rayman Arena"/>
    <x v="11"/>
    <n v="5"/>
    <x v="8"/>
    <x v="1"/>
    <n v="7"/>
    <s v="Ubisoft"/>
    <n v="35"/>
    <n v="110000"/>
    <n v="30000"/>
    <n v="0"/>
    <n v="0"/>
    <n v="140000"/>
    <n v="35000"/>
    <n v="0"/>
    <n v="6"/>
    <n v="10"/>
    <n v="7.2"/>
    <n v="6"/>
    <s v="Ubisoft"/>
    <n v="1199"/>
    <s v="E"/>
  </r>
  <r>
    <s v="How to Train Your Dragon"/>
    <x v="2"/>
    <n v="15"/>
    <x v="5"/>
    <x v="4"/>
    <n v="1"/>
    <s v="Activision"/>
    <n v="4"/>
    <n v="110000"/>
    <n v="20000"/>
    <n v="0"/>
    <n v="10000"/>
    <n v="140000"/>
    <n v="35000"/>
    <n v="0"/>
    <n v="5.8"/>
    <n v="23"/>
    <n v="7.6"/>
    <n v="10"/>
    <s v="Etranges Libellules"/>
    <n v="392"/>
    <s v="E10+"/>
  </r>
  <r>
    <s v="4x4 EVO 2"/>
    <x v="11"/>
    <n v="5"/>
    <x v="8"/>
    <x v="1"/>
    <n v="7"/>
    <s v="Vivendi Games"/>
    <n v="37"/>
    <n v="110000"/>
    <n v="30000"/>
    <n v="0"/>
    <n v="0"/>
    <n v="140000"/>
    <n v="35000"/>
    <n v="0"/>
    <n v="5.6"/>
    <n v="7"/>
    <m/>
    <m/>
    <s v="Terminal Reality"/>
    <n v="1147"/>
    <s v="E"/>
  </r>
  <r>
    <s v="Battlefield: Hardline"/>
    <x v="8"/>
    <n v="6"/>
    <x v="13"/>
    <x v="6"/>
    <n v="9"/>
    <s v="Electronic Arts"/>
    <n v="15"/>
    <n v="0"/>
    <n v="130000"/>
    <n v="0"/>
    <n v="10000"/>
    <n v="140000"/>
    <n v="35000"/>
    <n v="0"/>
    <n v="7.1"/>
    <n v="31"/>
    <n v="3.8"/>
    <n v="773"/>
    <s v="Visceral Games"/>
    <n v="1258"/>
    <s v="M"/>
  </r>
  <r>
    <s v="Shining Soul"/>
    <x v="12"/>
    <n v="4"/>
    <x v="8"/>
    <x v="9"/>
    <n v="8"/>
    <s v="Atari"/>
    <n v="5"/>
    <n v="30000"/>
    <n v="10000"/>
    <n v="90000"/>
    <n v="0"/>
    <n v="130000"/>
    <n v="32500"/>
    <n v="0"/>
    <n v="5.8"/>
    <n v="13"/>
    <n v="8.5"/>
    <n v="8"/>
    <s v="Next Entertainment"/>
    <n v="797"/>
    <s v="E"/>
  </r>
  <r>
    <s v="Brothers: A Tale of Two Sons"/>
    <x v="6"/>
    <n v="10"/>
    <x v="13"/>
    <x v="10"/>
    <n v="2"/>
    <s v="505 Games"/>
    <n v="1"/>
    <n v="30000"/>
    <n v="80000"/>
    <n v="0"/>
    <n v="20000"/>
    <n v="130000"/>
    <n v="32500"/>
    <n v="0"/>
    <n v="8.1"/>
    <n v="10"/>
    <n v="8.6"/>
    <n v="73"/>
    <s v="Starbreeze"/>
    <n v="1083"/>
    <s v="T"/>
  </r>
  <r>
    <s v="Monster Lab"/>
    <x v="1"/>
    <n v="3"/>
    <x v="1"/>
    <x v="9"/>
    <n v="8"/>
    <s v="Eidos Interactive"/>
    <n v="14"/>
    <n v="120000"/>
    <n v="10000"/>
    <n v="0"/>
    <n v="10000"/>
    <n v="140000"/>
    <n v="35000"/>
    <n v="0"/>
    <n v="7.5"/>
    <n v="8"/>
    <m/>
    <m/>
    <s v="Backbone Entertainment"/>
    <n v="111"/>
    <s v="E10+"/>
  </r>
  <r>
    <s v="Dead Rising 2"/>
    <x v="8"/>
    <n v="6"/>
    <x v="5"/>
    <x v="4"/>
    <n v="1"/>
    <s v="Capcom"/>
    <n v="8"/>
    <n v="100000"/>
    <n v="20000"/>
    <n v="0"/>
    <n v="10000"/>
    <n v="130000"/>
    <n v="32500"/>
    <n v="0"/>
    <n v="7.8"/>
    <n v="17"/>
    <n v="6.3"/>
    <n v="211"/>
    <s v="Blue Castle Games"/>
    <n v="165"/>
    <s v="M"/>
  </r>
  <r>
    <s v="Robots"/>
    <x v="1"/>
    <n v="3"/>
    <x v="3"/>
    <x v="4"/>
    <n v="1"/>
    <s v="Vivendi Games"/>
    <n v="37"/>
    <n v="120000"/>
    <n v="0"/>
    <n v="0"/>
    <n v="10000"/>
    <n v="130000"/>
    <n v="32500"/>
    <n v="0"/>
    <m/>
    <m/>
    <n v="6.7"/>
    <n v="6"/>
    <s v="Griptonite Games"/>
    <n v="497"/>
    <s v="E"/>
  </r>
  <r>
    <s v="Bust-A-Move Deluxe"/>
    <x v="9"/>
    <n v="11"/>
    <x v="0"/>
    <x v="5"/>
    <n v="6"/>
    <s v="505 Games"/>
    <n v="1"/>
    <n v="130000"/>
    <n v="0"/>
    <n v="0"/>
    <n v="10000"/>
    <n v="140000"/>
    <n v="35000"/>
    <n v="0"/>
    <n v="6.7"/>
    <n v="7"/>
    <m/>
    <m/>
    <s v="Taito Corporation"/>
    <n v="1116"/>
    <s v="E"/>
  </r>
  <r>
    <s v="Murdered: Soul Suspect"/>
    <x v="3"/>
    <n v="9"/>
    <x v="12"/>
    <x v="4"/>
    <n v="1"/>
    <s v="Square Enix"/>
    <n v="31"/>
    <n v="50000"/>
    <n v="50000"/>
    <n v="20000"/>
    <n v="20000"/>
    <n v="140000"/>
    <n v="35000"/>
    <n v="0"/>
    <m/>
    <m/>
    <n v="7.1"/>
    <n v="55"/>
    <s v="Airtight Games"/>
    <n v="44"/>
    <s v="M"/>
  </r>
  <r>
    <s v="Heroes over Europe"/>
    <x v="2"/>
    <n v="15"/>
    <x v="2"/>
    <x v="8"/>
    <n v="10"/>
    <s v="Ubisoft"/>
    <n v="35"/>
    <n v="100000"/>
    <n v="20000"/>
    <n v="0"/>
    <n v="10000"/>
    <n v="130000"/>
    <n v="32500"/>
    <n v="0"/>
    <n v="6.2"/>
    <n v="39"/>
    <n v="8.1"/>
    <n v="9"/>
    <s v="Transmission Games"/>
    <n v="1180"/>
    <s v="T"/>
  </r>
  <r>
    <s v="Create"/>
    <x v="2"/>
    <n v="15"/>
    <x v="5"/>
    <x v="4"/>
    <n v="1"/>
    <s v="Electronic Arts"/>
    <n v="15"/>
    <n v="100000"/>
    <n v="30000"/>
    <n v="0"/>
    <n v="10000"/>
    <n v="140000"/>
    <n v="35000"/>
    <n v="0"/>
    <n v="6"/>
    <n v="19"/>
    <n v="5.8"/>
    <n v="10"/>
    <s v="EA Bright Light"/>
    <n v="338"/>
    <s v="E"/>
  </r>
  <r>
    <s v="UEFA Euro 2004: Portugal"/>
    <x v="4"/>
    <n v="8"/>
    <x v="7"/>
    <x v="0"/>
    <n v="11"/>
    <s v="Electronic Arts"/>
    <n v="15"/>
    <n v="70000"/>
    <n v="50000"/>
    <n v="0"/>
    <n v="20000"/>
    <n v="140000"/>
    <n v="35000"/>
    <n v="0"/>
    <n v="7.6"/>
    <n v="21"/>
    <n v="6.4"/>
    <n v="18"/>
    <s v="EA Canada"/>
    <n v="339"/>
    <s v="E"/>
  </r>
  <r>
    <s v="Happy Feet"/>
    <x v="0"/>
    <n v="13"/>
    <x v="0"/>
    <x v="4"/>
    <n v="1"/>
    <s v="Midway Games"/>
    <n v="24"/>
    <n v="120000"/>
    <n v="0"/>
    <n v="0"/>
    <n v="10000"/>
    <n v="130000"/>
    <n v="32500"/>
    <n v="0"/>
    <n v="4.5999999999999996"/>
    <n v="11"/>
    <n v="6.7"/>
    <n v="16"/>
    <s v="Artificial Mind and Movement"/>
    <n v="80"/>
    <s v="E"/>
  </r>
  <r>
    <s v="Hot Wheels: World Race"/>
    <x v="12"/>
    <n v="4"/>
    <x v="15"/>
    <x v="1"/>
    <n v="7"/>
    <s v="THQ"/>
    <n v="34"/>
    <n v="100000"/>
    <n v="40000"/>
    <n v="0"/>
    <n v="0"/>
    <n v="140000"/>
    <n v="35000"/>
    <n v="0"/>
    <m/>
    <m/>
    <n v="6.2"/>
    <n v="5"/>
    <s v="THQ"/>
    <n v="1158"/>
    <s v="E"/>
  </r>
  <r>
    <s v="NBA Jam"/>
    <x v="7"/>
    <n v="16"/>
    <x v="15"/>
    <x v="0"/>
    <n v="11"/>
    <s v="Acclaim Entertainment"/>
    <n v="3"/>
    <n v="100000"/>
    <n v="30000"/>
    <n v="0"/>
    <n v="0"/>
    <n v="130000"/>
    <n v="32500"/>
    <n v="0"/>
    <n v="6.8"/>
    <n v="17"/>
    <n v="9.1"/>
    <n v="7"/>
    <s v="Acclaim"/>
    <n v="30"/>
    <s v="E"/>
  </r>
  <r>
    <s v="World Tour Soccer 2002"/>
    <x v="4"/>
    <n v="8"/>
    <x v="9"/>
    <x v="0"/>
    <n v="11"/>
    <s v="Sony Computer Entertainment"/>
    <n v="30"/>
    <n v="70000"/>
    <n v="50000"/>
    <n v="0"/>
    <n v="20000"/>
    <n v="140000"/>
    <n v="35000"/>
    <n v="0"/>
    <n v="7.7"/>
    <n v="21"/>
    <n v="7.5"/>
    <n v="10"/>
    <s v="SCEE London Studio"/>
    <n v="1001"/>
    <s v="E"/>
  </r>
  <r>
    <s v="NBA Ballers: Chosen One"/>
    <x v="3"/>
    <n v="9"/>
    <x v="1"/>
    <x v="0"/>
    <n v="11"/>
    <s v="Midway Games"/>
    <n v="24"/>
    <n v="120000"/>
    <n v="0"/>
    <n v="0"/>
    <n v="10000"/>
    <n v="130000"/>
    <n v="32500"/>
    <n v="0"/>
    <n v="5.4"/>
    <n v="23"/>
    <n v="6.5"/>
    <n v="4"/>
    <s v="Midway"/>
    <n v="735"/>
    <s v="E"/>
  </r>
  <r>
    <s v="Nicktoons: MLB"/>
    <x v="0"/>
    <n v="13"/>
    <x v="10"/>
    <x v="0"/>
    <n v="11"/>
    <s v="Take-Two Interactive"/>
    <n v="32"/>
    <n v="130000"/>
    <n v="0"/>
    <n v="0"/>
    <n v="10000"/>
    <n v="140000"/>
    <n v="35000"/>
    <n v="0"/>
    <m/>
    <m/>
    <m/>
    <m/>
    <s v="High Voltage Software"/>
    <n v="526"/>
    <s v="E"/>
  </r>
  <r>
    <s v="NCIS"/>
    <x v="2"/>
    <n v="15"/>
    <x v="10"/>
    <x v="10"/>
    <n v="2"/>
    <s v="Ubisoft"/>
    <n v="35"/>
    <n v="100000"/>
    <n v="20000"/>
    <n v="0"/>
    <n v="10000"/>
    <n v="130000"/>
    <n v="32500"/>
    <n v="0"/>
    <n v="3.5"/>
    <n v="11"/>
    <n v="4.7"/>
    <n v="7"/>
    <s v="Ubisoft"/>
    <n v="1199"/>
    <s v="T"/>
  </r>
  <r>
    <s v="Travel Games For Dummies"/>
    <x v="1"/>
    <n v="3"/>
    <x v="1"/>
    <x v="3"/>
    <n v="4"/>
    <s v="Electronic Arts"/>
    <n v="15"/>
    <n v="120000"/>
    <n v="0"/>
    <n v="0"/>
    <n v="10000"/>
    <n v="130000"/>
    <n v="32500"/>
    <n v="0"/>
    <n v="6.2"/>
    <n v="5"/>
    <m/>
    <m/>
    <s v="Electronic Arts"/>
    <n v="378"/>
    <s v="E"/>
  </r>
  <r>
    <s v="Apex"/>
    <x v="7"/>
    <n v="16"/>
    <x v="15"/>
    <x v="1"/>
    <n v="7"/>
    <s v="Atari"/>
    <n v="5"/>
    <n v="100000"/>
    <n v="30000"/>
    <n v="0"/>
    <n v="0"/>
    <n v="130000"/>
    <n v="32500"/>
    <n v="0"/>
    <n v="7.4"/>
    <n v="26"/>
    <n v="9.1"/>
    <n v="7"/>
    <s v="Milestone S.r.l"/>
    <n v="742"/>
    <s v="E"/>
  </r>
  <r>
    <s v="Persona 4: Arena Ultimax"/>
    <x v="3"/>
    <n v="9"/>
    <x v="12"/>
    <x v="7"/>
    <n v="3"/>
    <s v="Atlus"/>
    <n v="6"/>
    <n v="0"/>
    <n v="0"/>
    <n v="130000"/>
    <n v="0"/>
    <n v="130000"/>
    <n v="32500"/>
    <n v="0"/>
    <n v="8.4"/>
    <n v="38"/>
    <n v="8.1"/>
    <n v="85"/>
    <s v="Arc System Works"/>
    <n v="69"/>
    <s v="T"/>
  </r>
  <r>
    <s v="Tomb Raider: The Prophecy"/>
    <x v="12"/>
    <n v="4"/>
    <x v="8"/>
    <x v="4"/>
    <n v="1"/>
    <s v="Ubisoft"/>
    <n v="35"/>
    <n v="100000"/>
    <n v="40000"/>
    <n v="0"/>
    <n v="0"/>
    <n v="140000"/>
    <n v="35000"/>
    <n v="0"/>
    <n v="6.6"/>
    <n v="20"/>
    <n v="8.8000000000000007"/>
    <n v="13"/>
    <s v="Ubisoft Milan"/>
    <n v="1205"/>
    <s v="T"/>
  </r>
  <r>
    <s v="Vampire Night"/>
    <x v="4"/>
    <n v="8"/>
    <x v="9"/>
    <x v="6"/>
    <n v="9"/>
    <s v="Sony Computer Entertainment"/>
    <n v="30"/>
    <n v="70000"/>
    <n v="50000"/>
    <n v="0"/>
    <n v="20000"/>
    <n v="140000"/>
    <n v="35000"/>
    <n v="0"/>
    <n v="6.5"/>
    <n v="18"/>
    <n v="8"/>
    <n v="5"/>
    <s v="Wow Entertainment"/>
    <n v="1288"/>
    <s v="T"/>
  </r>
  <r>
    <s v="Valhalla Knights: Eldar Saga"/>
    <x v="0"/>
    <n v="13"/>
    <x v="2"/>
    <x v="9"/>
    <n v="8"/>
    <s v="Rising Star Games"/>
    <n v="28"/>
    <n v="100000"/>
    <n v="10000"/>
    <n v="10000"/>
    <n v="10000"/>
    <n v="130000"/>
    <n v="32500"/>
    <n v="0"/>
    <n v="3.5"/>
    <n v="17"/>
    <n v="6.7"/>
    <n v="19"/>
    <s v="K2, Kurogane"/>
    <n v="620"/>
    <s v="T"/>
  </r>
  <r>
    <s v="Rio"/>
    <x v="3"/>
    <n v="9"/>
    <x v="10"/>
    <x v="3"/>
    <n v="4"/>
    <s v="THQ"/>
    <n v="34"/>
    <n v="40000"/>
    <n v="70000"/>
    <n v="0"/>
    <n v="20000"/>
    <n v="130000"/>
    <n v="32500"/>
    <n v="0"/>
    <n v="6.5"/>
    <n v="8"/>
    <m/>
    <m/>
    <s v="Eurocom Entertainment Software"/>
    <n v="394"/>
    <s v="E10+"/>
  </r>
  <r>
    <s v="World Championship Poker 2: Featuring Howard Lederer"/>
    <x v="9"/>
    <n v="11"/>
    <x v="3"/>
    <x v="3"/>
    <n v="4"/>
    <s v="505 Games"/>
    <n v="1"/>
    <n v="120000"/>
    <n v="0"/>
    <n v="0"/>
    <n v="10000"/>
    <n v="130000"/>
    <n v="32500"/>
    <n v="0"/>
    <n v="6.5"/>
    <n v="17"/>
    <n v="2.8"/>
    <n v="17"/>
    <s v="Crave"/>
    <n v="253"/>
    <s v="T"/>
  </r>
  <r>
    <s v="BIT.TRIP SAGA"/>
    <x v="5"/>
    <n v="1"/>
    <x v="10"/>
    <x v="3"/>
    <n v="4"/>
    <s v="Rising Star Games"/>
    <n v="28"/>
    <n v="90000"/>
    <n v="40000"/>
    <n v="0"/>
    <n v="10000"/>
    <n v="140000"/>
    <n v="35000"/>
    <n v="0"/>
    <n v="7.5"/>
    <n v="21"/>
    <n v="7.8"/>
    <n v="24"/>
    <s v="Gaijin Games"/>
    <n v="452"/>
    <s v="E"/>
  </r>
  <r>
    <s v="Where the Wild Things Are"/>
    <x v="1"/>
    <n v="3"/>
    <x v="2"/>
    <x v="2"/>
    <n v="5"/>
    <s v="Warner Bros. Interactive Entertainment"/>
    <n v="38"/>
    <n v="120000"/>
    <n v="0"/>
    <n v="0"/>
    <n v="10000"/>
    <n v="130000"/>
    <n v="32500"/>
    <n v="0"/>
    <m/>
    <m/>
    <m/>
    <m/>
    <s v="WayForward"/>
    <n v="1276"/>
    <s v="E"/>
  </r>
  <r>
    <s v="Metal Slug 7"/>
    <x v="1"/>
    <n v="3"/>
    <x v="1"/>
    <x v="6"/>
    <n v="9"/>
    <s v="Ignition Entertainment"/>
    <n v="18"/>
    <n v="120000"/>
    <n v="0"/>
    <n v="10000"/>
    <n v="10000"/>
    <n v="140000"/>
    <n v="35000"/>
    <n v="0"/>
    <n v="7"/>
    <n v="38"/>
    <n v="7.4"/>
    <n v="13"/>
    <s v="SNK Playmore"/>
    <n v="1050"/>
    <s v="T"/>
  </r>
  <r>
    <s v="Call of War: Infinite Warfare"/>
    <x v="8"/>
    <n v="6"/>
    <x v="14"/>
    <x v="6"/>
    <n v="9"/>
    <s v="Activision"/>
    <n v="4"/>
    <n v="40000"/>
    <n v="80000"/>
    <n v="0"/>
    <n v="10000"/>
    <n v="130000"/>
    <n v="32500"/>
    <n v="0"/>
    <n v="7.3"/>
    <n v="16"/>
    <n v="3"/>
    <n v="440"/>
    <s v="Infinity Ward"/>
    <n v="573"/>
    <s v="M"/>
  </r>
  <r>
    <s v="MotoGP '06"/>
    <x v="2"/>
    <n v="15"/>
    <x v="0"/>
    <x v="1"/>
    <n v="7"/>
    <s v="THQ"/>
    <n v="34"/>
    <n v="110000"/>
    <n v="10000"/>
    <n v="0"/>
    <n v="10000"/>
    <n v="130000"/>
    <n v="32500"/>
    <n v="0"/>
    <n v="8"/>
    <n v="50"/>
    <n v="7.7"/>
    <n v="13"/>
    <s v="Climax Group, Climax Studios"/>
    <n v="230"/>
    <s v="E"/>
  </r>
  <r>
    <s v="Tiger Woods PGA Tour 2005"/>
    <x v="11"/>
    <n v="5"/>
    <x v="7"/>
    <x v="0"/>
    <n v="11"/>
    <s v="Electronic Arts"/>
    <n v="15"/>
    <n v="100000"/>
    <n v="30000"/>
    <n v="0"/>
    <n v="0"/>
    <n v="130000"/>
    <n v="32500"/>
    <n v="0"/>
    <n v="8.8000000000000007"/>
    <n v="18"/>
    <m/>
    <m/>
    <s v="EA Sports"/>
    <n v="356"/>
    <s v="E"/>
  </r>
  <r>
    <s v="G.I. Joe: The Rise of Cobra"/>
    <x v="1"/>
    <n v="3"/>
    <x v="2"/>
    <x v="4"/>
    <n v="1"/>
    <s v="Electronic Arts"/>
    <n v="15"/>
    <n v="110000"/>
    <n v="10000"/>
    <n v="0"/>
    <n v="10000"/>
    <n v="130000"/>
    <n v="32500"/>
    <n v="0"/>
    <n v="4.7"/>
    <n v="16"/>
    <n v="7.5"/>
    <n v="4"/>
    <s v="Backbone Entertainment"/>
    <n v="111"/>
    <s v="E10+"/>
  </r>
  <r>
    <s v="Spider-Man: Edge of Time"/>
    <x v="1"/>
    <n v="3"/>
    <x v="10"/>
    <x v="4"/>
    <n v="1"/>
    <s v="Activision"/>
    <n v="4"/>
    <n v="120000"/>
    <n v="10000"/>
    <n v="0"/>
    <n v="10000"/>
    <n v="140000"/>
    <n v="35000"/>
    <n v="0"/>
    <n v="5"/>
    <n v="6"/>
    <m/>
    <m/>
    <s v="Beenox, Other Ocean Interactive"/>
    <n v="122"/>
    <s v="E10+"/>
  </r>
  <r>
    <s v="Gourmet Chef: Cook Your Way to Fame"/>
    <x v="1"/>
    <n v="3"/>
    <x v="1"/>
    <x v="3"/>
    <n v="4"/>
    <s v="Ubisoft"/>
    <n v="35"/>
    <n v="130000"/>
    <n v="0"/>
    <n v="0"/>
    <n v="10000"/>
    <n v="140000"/>
    <n v="35000"/>
    <n v="0"/>
    <m/>
    <m/>
    <m/>
    <m/>
    <s v="Ubisoft"/>
    <n v="1199"/>
    <s v="E"/>
  </r>
  <r>
    <s v="Fashion Studio: Paris Collection"/>
    <x v="1"/>
    <n v="3"/>
    <x v="2"/>
    <x v="3"/>
    <n v="4"/>
    <s v="Ubisoft"/>
    <n v="35"/>
    <n v="130000"/>
    <n v="0"/>
    <n v="0"/>
    <n v="10000"/>
    <n v="140000"/>
    <n v="35000"/>
    <n v="0"/>
    <m/>
    <m/>
    <m/>
    <m/>
    <s v="Ubisoft"/>
    <n v="1199"/>
    <s v="E"/>
  </r>
  <r>
    <s v="Salt Lake 2002"/>
    <x v="4"/>
    <n v="8"/>
    <x v="8"/>
    <x v="0"/>
    <n v="11"/>
    <s v="Eidos Interactive"/>
    <n v="14"/>
    <n v="70000"/>
    <n v="50000"/>
    <n v="0"/>
    <n v="20000"/>
    <n v="140000"/>
    <n v="35000"/>
    <n v="0"/>
    <n v="4.9000000000000004"/>
    <n v="11"/>
    <n v="3.5"/>
    <n v="6"/>
    <s v="Attention To Detail"/>
    <n v="102"/>
    <s v="E"/>
  </r>
  <r>
    <s v="Gladius"/>
    <x v="7"/>
    <n v="16"/>
    <x v="15"/>
    <x v="11"/>
    <n v="12"/>
    <s v="Activision"/>
    <n v="4"/>
    <n v="100000"/>
    <n v="30000"/>
    <n v="0"/>
    <n v="0"/>
    <n v="130000"/>
    <n v="32500"/>
    <n v="0"/>
    <n v="7.9"/>
    <n v="31"/>
    <n v="8.5"/>
    <n v="22"/>
    <s v="LucasArts"/>
    <n v="683"/>
    <s v="T"/>
  </r>
  <r>
    <s v="Legends of Wrestling"/>
    <x v="7"/>
    <n v="16"/>
    <x v="8"/>
    <x v="7"/>
    <n v="3"/>
    <s v="Acclaim Entertainment"/>
    <n v="3"/>
    <n v="100000"/>
    <n v="30000"/>
    <n v="0"/>
    <n v="0"/>
    <n v="130000"/>
    <n v="32500"/>
    <n v="0"/>
    <n v="6.5"/>
    <n v="10"/>
    <n v="5.8"/>
    <n v="4"/>
    <s v="Acclaim"/>
    <n v="30"/>
    <s v="T"/>
  </r>
  <r>
    <s v="Magnetica"/>
    <x v="1"/>
    <n v="3"/>
    <x v="0"/>
    <x v="5"/>
    <n v="6"/>
    <s v="Ninti"/>
    <n v="26"/>
    <n v="80000"/>
    <n v="10000"/>
    <n v="30000"/>
    <n v="10000"/>
    <n v="130000"/>
    <n v="32500"/>
    <n v="0"/>
    <n v="6.8"/>
    <n v="33"/>
    <n v="8.1"/>
    <n v="11"/>
    <s v="Mitchell"/>
    <n v="749"/>
    <s v="E"/>
  </r>
  <r>
    <s v="Spy Hunter 2"/>
    <x v="7"/>
    <n v="16"/>
    <x v="15"/>
    <x v="1"/>
    <n v="7"/>
    <s v="Midway Games"/>
    <n v="24"/>
    <n v="100000"/>
    <n v="30000"/>
    <n v="0"/>
    <n v="0"/>
    <n v="130000"/>
    <n v="32500"/>
    <n v="0"/>
    <n v="5.7"/>
    <n v="22"/>
    <m/>
    <m/>
    <s v="Midway"/>
    <n v="735"/>
    <s v="T"/>
  </r>
  <r>
    <s v="Open Season"/>
    <x v="1"/>
    <n v="3"/>
    <x v="0"/>
    <x v="2"/>
    <n v="5"/>
    <s v="Ubisoft"/>
    <n v="35"/>
    <n v="120000"/>
    <n v="0"/>
    <n v="0"/>
    <n v="10000"/>
    <n v="130000"/>
    <n v="32500"/>
    <n v="0"/>
    <n v="7.2"/>
    <n v="4"/>
    <m/>
    <m/>
    <s v="Ubisoft Quebec"/>
    <n v="1213"/>
    <s v="E"/>
  </r>
  <r>
    <s v="LEGO The Lord of the Rings"/>
    <x v="1"/>
    <n v="3"/>
    <x v="11"/>
    <x v="4"/>
    <n v="1"/>
    <s v="Warner Bros. Interactive Entertainment"/>
    <n v="38"/>
    <n v="0"/>
    <n v="120000"/>
    <n v="0"/>
    <n v="10000"/>
    <n v="130000"/>
    <n v="32500"/>
    <n v="0"/>
    <m/>
    <m/>
    <m/>
    <m/>
    <s v="TT Games"/>
    <n v="1195"/>
    <s v="E10+"/>
  </r>
  <r>
    <s v="Imagine: Fashion Stylist"/>
    <x v="1"/>
    <n v="3"/>
    <x v="5"/>
    <x v="8"/>
    <n v="10"/>
    <s v="Ubisoft"/>
    <n v="35"/>
    <n v="130000"/>
    <n v="0"/>
    <n v="0"/>
    <n v="10000"/>
    <n v="140000"/>
    <n v="35000"/>
    <n v="0"/>
    <m/>
    <m/>
    <m/>
    <m/>
    <s v="Magic Pockets"/>
    <n v="699"/>
    <s v="E"/>
  </r>
  <r>
    <s v="Your Shape: Fitness Evolved 2013"/>
    <x v="10"/>
    <n v="14"/>
    <x v="11"/>
    <x v="4"/>
    <n v="1"/>
    <s v="Ubisoft"/>
    <n v="35"/>
    <n v="60000"/>
    <n v="70000"/>
    <n v="0"/>
    <n v="10000"/>
    <n v="140000"/>
    <n v="35000"/>
    <n v="0"/>
    <n v="7.6"/>
    <n v="8"/>
    <n v="6.3"/>
    <n v="16"/>
    <s v="Blue Byte"/>
    <n v="163"/>
    <s v="E10+"/>
  </r>
  <r>
    <s v="Monster Jam"/>
    <x v="1"/>
    <n v="3"/>
    <x v="4"/>
    <x v="1"/>
    <n v="7"/>
    <s v="Activision"/>
    <n v="4"/>
    <n v="120000"/>
    <n v="0"/>
    <n v="0"/>
    <n v="10000"/>
    <n v="130000"/>
    <n v="32500"/>
    <n v="0"/>
    <m/>
    <m/>
    <m/>
    <m/>
    <s v="Torus Games"/>
    <n v="1172"/>
    <s v="E"/>
  </r>
  <r>
    <s v="James Bond 007: Nightfire"/>
    <x v="12"/>
    <n v="4"/>
    <x v="15"/>
    <x v="6"/>
    <n v="9"/>
    <s v="Electronic Arts"/>
    <n v="15"/>
    <n v="100000"/>
    <n v="40000"/>
    <n v="0"/>
    <n v="0"/>
    <n v="140000"/>
    <n v="35000"/>
    <n v="0"/>
    <n v="6.6"/>
    <n v="6"/>
    <n v="8.1"/>
    <n v="9"/>
    <s v="JV Games Inc."/>
    <n v="617"/>
    <s v="T"/>
  </r>
  <r>
    <s v="Back At The Barnyard: Slop Bucket Games"/>
    <x v="1"/>
    <n v="3"/>
    <x v="1"/>
    <x v="0"/>
    <n v="11"/>
    <s v="THQ"/>
    <n v="34"/>
    <n v="120000"/>
    <n v="0"/>
    <n v="0"/>
    <n v="10000"/>
    <n v="130000"/>
    <n v="32500"/>
    <n v="0"/>
    <n v="4.9000000000000004"/>
    <n v="4"/>
    <m/>
    <m/>
    <s v="THQ"/>
    <n v="1158"/>
    <s v="E"/>
  </r>
  <r>
    <s v="Little League World Series Baseball 2009"/>
    <x v="1"/>
    <n v="3"/>
    <x v="2"/>
    <x v="0"/>
    <n v="11"/>
    <s v="Activision"/>
    <n v="4"/>
    <n v="120000"/>
    <n v="0"/>
    <n v="0"/>
    <n v="10000"/>
    <n v="130000"/>
    <n v="32500"/>
    <n v="0"/>
    <m/>
    <m/>
    <m/>
    <m/>
    <s v="Black Lantern Studios"/>
    <n v="153"/>
    <s v="E"/>
  </r>
  <r>
    <s v="Castlevania Chronicles"/>
    <x v="14"/>
    <n v="7"/>
    <x v="9"/>
    <x v="2"/>
    <n v="5"/>
    <s v="Konami Digital Entertainment"/>
    <n v="19"/>
    <n v="70000"/>
    <n v="50000"/>
    <n v="0"/>
    <n v="10000"/>
    <n v="130000"/>
    <n v="32500"/>
    <n v="0"/>
    <n v="6.9"/>
    <n v="16"/>
    <n v="7"/>
    <n v="13"/>
    <s v="Konami"/>
    <n v="646"/>
    <s v="T"/>
  </r>
  <r>
    <s v="Bratz"/>
    <x v="12"/>
    <n v="4"/>
    <x v="8"/>
    <x v="2"/>
    <n v="5"/>
    <s v="Ubisoft"/>
    <n v="35"/>
    <n v="100000"/>
    <n v="40000"/>
    <n v="0"/>
    <n v="0"/>
    <n v="140000"/>
    <n v="35000"/>
    <n v="0"/>
    <m/>
    <m/>
    <m/>
    <m/>
    <s v="DC Studios"/>
    <n v="284"/>
    <s v="E"/>
  </r>
  <r>
    <s v="King Arthur"/>
    <x v="4"/>
    <n v="8"/>
    <x v="7"/>
    <x v="4"/>
    <n v="1"/>
    <s v="Konami Digital Entertainment"/>
    <n v="19"/>
    <n v="70000"/>
    <n v="50000"/>
    <n v="0"/>
    <n v="20000"/>
    <n v="140000"/>
    <n v="35000"/>
    <n v="0"/>
    <n v="5.9"/>
    <n v="22"/>
    <n v="8"/>
    <n v="10"/>
    <s v="Krome Studios"/>
    <n v="652"/>
    <s v="T"/>
  </r>
  <r>
    <s v="FIFA Street 2"/>
    <x v="9"/>
    <n v="11"/>
    <x v="0"/>
    <x v="0"/>
    <n v="11"/>
    <s v="Electronic Arts"/>
    <n v="15"/>
    <n v="70000"/>
    <n v="50000"/>
    <n v="0"/>
    <n v="20000"/>
    <n v="140000"/>
    <n v="35000"/>
    <n v="0"/>
    <n v="5.8"/>
    <n v="6"/>
    <n v="6.9"/>
    <n v="17"/>
    <s v="EA Canada"/>
    <n v="339"/>
    <s v="E"/>
  </r>
  <r>
    <s v="Blade II"/>
    <x v="7"/>
    <n v="16"/>
    <x v="8"/>
    <x v="4"/>
    <n v="1"/>
    <s v="Activision"/>
    <n v="4"/>
    <n v="100000"/>
    <n v="30000"/>
    <n v="0"/>
    <n v="0"/>
    <n v="130000"/>
    <n v="32500"/>
    <n v="0"/>
    <n v="5.3"/>
    <n v="20"/>
    <n v="4"/>
    <n v="4"/>
    <s v="Mucky Foot Productions"/>
    <n v="764"/>
    <s v="M"/>
  </r>
  <r>
    <s v="Rogue Warrior"/>
    <x v="3"/>
    <n v="9"/>
    <x v="2"/>
    <x v="6"/>
    <n v="9"/>
    <s v="Bethesda Softworks"/>
    <n v="7"/>
    <n v="110000"/>
    <n v="10000"/>
    <n v="0"/>
    <n v="10000"/>
    <n v="130000"/>
    <n v="32500"/>
    <n v="0"/>
    <n v="2.7"/>
    <n v="24"/>
    <n v="2.8"/>
    <n v="66"/>
    <s v="Rebellion"/>
    <n v="932"/>
    <s v="M"/>
  </r>
  <r>
    <s v="Baseball Advance"/>
    <x v="12"/>
    <n v="4"/>
    <x v="8"/>
    <x v="0"/>
    <n v="11"/>
    <s v="Sega"/>
    <n v="29"/>
    <n v="100000"/>
    <n v="40000"/>
    <n v="0"/>
    <n v="0"/>
    <n v="140000"/>
    <n v="35000"/>
    <n v="0"/>
    <n v="8"/>
    <n v="16"/>
    <n v="7.8"/>
    <n v="5"/>
    <s v="Smilebit"/>
    <n v="1047"/>
    <s v="E"/>
  </r>
  <r>
    <s v="Nicktoons: MLB"/>
    <x v="2"/>
    <n v="15"/>
    <x v="10"/>
    <x v="0"/>
    <n v="11"/>
    <s v="Take-Two Interactive"/>
    <n v="32"/>
    <n v="120000"/>
    <n v="0"/>
    <n v="0"/>
    <n v="10000"/>
    <n v="130000"/>
    <n v="32500"/>
    <n v="0"/>
    <m/>
    <m/>
    <n v="7.6"/>
    <n v="7"/>
    <s v="High Voltage Software"/>
    <n v="526"/>
    <s v="E"/>
  </r>
  <r>
    <s v="Nitrobike"/>
    <x v="0"/>
    <n v="13"/>
    <x v="1"/>
    <x v="1"/>
    <n v="7"/>
    <s v="Ubisoft"/>
    <n v="35"/>
    <n v="110000"/>
    <n v="10000"/>
    <n v="0"/>
    <n v="10000"/>
    <n v="130000"/>
    <n v="32500"/>
    <n v="0"/>
    <n v="4.9000000000000004"/>
    <n v="22"/>
    <n v="7.1"/>
    <n v="7"/>
    <s v="Left Field Productions"/>
    <n v="666"/>
    <s v="E10+"/>
  </r>
  <r>
    <s v="Paperboy / Rampage"/>
    <x v="12"/>
    <n v="4"/>
    <x v="3"/>
    <x v="3"/>
    <n v="4"/>
    <s v="Zoo Digital Publishing"/>
    <n v="39"/>
    <n v="100000"/>
    <n v="40000"/>
    <n v="0"/>
    <n v="0"/>
    <n v="140000"/>
    <n v="35000"/>
    <n v="0"/>
    <m/>
    <m/>
    <m/>
    <m/>
    <s v="DSI Games"/>
    <n v="335"/>
    <s v="E"/>
  </r>
  <r>
    <s v="Quick Yoga Training"/>
    <x v="1"/>
    <n v="3"/>
    <x v="1"/>
    <x v="3"/>
    <n v="4"/>
    <s v="Ubisoft"/>
    <n v="35"/>
    <n v="120000"/>
    <n v="0"/>
    <n v="0"/>
    <n v="10000"/>
    <n v="130000"/>
    <n v="32500"/>
    <n v="0"/>
    <m/>
    <m/>
    <m/>
    <m/>
    <s v="Ubisoft, Moss"/>
    <n v="1225"/>
    <s v="E"/>
  </r>
  <r>
    <s v="Hulk Hogan's Main Event"/>
    <x v="2"/>
    <n v="15"/>
    <x v="10"/>
    <x v="7"/>
    <n v="3"/>
    <s v="505 Games"/>
    <n v="1"/>
    <n v="100000"/>
    <n v="20000"/>
    <n v="0"/>
    <n v="10000"/>
    <n v="130000"/>
    <n v="32500"/>
    <n v="0"/>
    <n v="2.6"/>
    <n v="4"/>
    <n v="2.2000000000000002"/>
    <n v="20"/>
    <s v="Panic Button"/>
    <n v="856"/>
    <s v="T"/>
  </r>
  <r>
    <s v="Tak 2: The Staff of Dreams"/>
    <x v="7"/>
    <n v="16"/>
    <x v="7"/>
    <x v="2"/>
    <n v="5"/>
    <s v="THQ"/>
    <n v="34"/>
    <n v="100000"/>
    <n v="30000"/>
    <n v="0"/>
    <n v="0"/>
    <n v="130000"/>
    <n v="32500"/>
    <n v="0"/>
    <n v="7.3"/>
    <n v="25"/>
    <m/>
    <m/>
    <s v="Avalanche Software"/>
    <n v="104"/>
    <s v="E"/>
  </r>
  <r>
    <s v="Retro Atari Classics"/>
    <x v="1"/>
    <n v="3"/>
    <x v="3"/>
    <x v="3"/>
    <n v="4"/>
    <s v="Atari"/>
    <n v="5"/>
    <n v="120000"/>
    <n v="0"/>
    <n v="0"/>
    <n v="10000"/>
    <n v="130000"/>
    <n v="32500"/>
    <n v="0"/>
    <n v="5.0999999999999996"/>
    <n v="17"/>
    <n v="3.7"/>
    <n v="7"/>
    <s v="Taniko"/>
    <n v="1124"/>
    <s v="E"/>
  </r>
  <r>
    <s v="Imagine: Fashion Designer"/>
    <x v="5"/>
    <n v="1"/>
    <x v="10"/>
    <x v="8"/>
    <n v="10"/>
    <s v="Ubisoft"/>
    <n v="35"/>
    <n v="100000"/>
    <n v="20000"/>
    <n v="0"/>
    <n v="10000"/>
    <n v="130000"/>
    <n v="32500"/>
    <n v="0"/>
    <m/>
    <m/>
    <m/>
    <m/>
    <s v="Ubisoft Sofia"/>
    <n v="1220"/>
    <s v="E"/>
  </r>
  <r>
    <s v="Need for Speed Underground 2"/>
    <x v="1"/>
    <n v="3"/>
    <x v="3"/>
    <x v="1"/>
    <n v="7"/>
    <s v="Electronic Arts"/>
    <n v="15"/>
    <n v="110000"/>
    <n v="20000"/>
    <n v="0"/>
    <n v="10000"/>
    <n v="140000"/>
    <n v="35000"/>
    <n v="0"/>
    <n v="6.5"/>
    <n v="13"/>
    <n v="7"/>
    <n v="25"/>
    <s v="EA Canada"/>
    <n v="339"/>
    <s v="E"/>
  </r>
  <r>
    <s v="My Spanish Coach"/>
    <x v="9"/>
    <n v="11"/>
    <x v="1"/>
    <x v="3"/>
    <n v="4"/>
    <s v="Ubisoft"/>
    <n v="35"/>
    <n v="120000"/>
    <n v="0"/>
    <n v="0"/>
    <n v="10000"/>
    <n v="130000"/>
    <n v="32500"/>
    <n v="0"/>
    <m/>
    <m/>
    <m/>
    <m/>
    <s v="Ubisoft"/>
    <n v="1199"/>
    <s v="E"/>
  </r>
  <r>
    <s v="Ys: The Ark of Napishtim"/>
    <x v="4"/>
    <n v="8"/>
    <x v="3"/>
    <x v="9"/>
    <n v="8"/>
    <s v="Konami Digital Entertainment"/>
    <n v="19"/>
    <n v="70000"/>
    <n v="50000"/>
    <n v="0"/>
    <n v="20000"/>
    <n v="140000"/>
    <n v="35000"/>
    <n v="0"/>
    <n v="7.2"/>
    <n v="35"/>
    <n v="8.8000000000000007"/>
    <n v="14"/>
    <s v="Falcom"/>
    <n v="406"/>
    <s v="T"/>
  </r>
  <r>
    <s v="Divinity II: The Dragon Knight Saga"/>
    <x v="2"/>
    <n v="15"/>
    <x v="5"/>
    <x v="9"/>
    <n v="8"/>
    <s v="Focus Home Interactive"/>
    <n v="16"/>
    <n v="110000"/>
    <n v="20000"/>
    <n v="0"/>
    <n v="10000"/>
    <n v="140000"/>
    <n v="35000"/>
    <n v="0"/>
    <n v="7.2"/>
    <n v="13"/>
    <n v="7.8"/>
    <n v="50"/>
    <s v="Larian Studios"/>
    <n v="664"/>
    <s v="M"/>
  </r>
  <r>
    <s v="SingStar Latino"/>
    <x v="4"/>
    <n v="8"/>
    <x v="4"/>
    <x v="3"/>
    <n v="4"/>
    <s v="Sony Computer Entertainment"/>
    <n v="30"/>
    <n v="70000"/>
    <n v="50000"/>
    <n v="0"/>
    <n v="20000"/>
    <n v="140000"/>
    <n v="35000"/>
    <n v="0"/>
    <m/>
    <m/>
    <m/>
    <m/>
    <s v="SCEE London Studio"/>
    <n v="1001"/>
    <s v="T"/>
  </r>
  <r>
    <s v="NHL 2K8"/>
    <x v="2"/>
    <n v="15"/>
    <x v="4"/>
    <x v="0"/>
    <n v="11"/>
    <s v="Take-Two Interactive"/>
    <n v="32"/>
    <n v="110000"/>
    <n v="10000"/>
    <n v="0"/>
    <n v="10000"/>
    <n v="130000"/>
    <n v="32500"/>
    <n v="0"/>
    <n v="7.1"/>
    <n v="43"/>
    <n v="7.4"/>
    <n v="16"/>
    <s v="Kush Games"/>
    <n v="659"/>
    <s v="E10+"/>
  </r>
  <r>
    <s v="Haunted House"/>
    <x v="0"/>
    <n v="13"/>
    <x v="5"/>
    <x v="4"/>
    <n v="1"/>
    <s v="Atari"/>
    <n v="5"/>
    <n v="120000"/>
    <n v="0"/>
    <n v="0"/>
    <n v="10000"/>
    <n v="130000"/>
    <n v="32500"/>
    <n v="0"/>
    <n v="4.0999999999999996"/>
    <n v="6"/>
    <m/>
    <m/>
    <s v="Atari, Atari SA"/>
    <n v="94"/>
    <s v="E10+"/>
  </r>
  <r>
    <s v="Top Spin 3"/>
    <x v="1"/>
    <n v="3"/>
    <x v="1"/>
    <x v="4"/>
    <n v="1"/>
    <s v="D3Publisher"/>
    <n v="11"/>
    <n v="110000"/>
    <n v="20000"/>
    <n v="0"/>
    <n v="10000"/>
    <n v="140000"/>
    <n v="35000"/>
    <n v="0"/>
    <n v="6.5"/>
    <n v="12"/>
    <m/>
    <m/>
    <s v="Pam Development, 2K Sports"/>
    <n v="854"/>
    <s v="E"/>
  </r>
  <r>
    <s v="Puzzle Kingdoms"/>
    <x v="1"/>
    <n v="3"/>
    <x v="2"/>
    <x v="5"/>
    <n v="6"/>
    <s v="Zoo Digital Publishing"/>
    <n v="39"/>
    <n v="120000"/>
    <n v="0"/>
    <n v="0"/>
    <n v="10000"/>
    <n v="130000"/>
    <n v="32500"/>
    <n v="0"/>
    <n v="6.4"/>
    <n v="12"/>
    <n v="6.3"/>
    <n v="4"/>
    <s v="Infinite Interactive"/>
    <n v="571"/>
    <s v="E10+"/>
  </r>
  <r>
    <s v="Life is Strange"/>
    <x v="13"/>
    <n v="17"/>
    <x v="14"/>
    <x v="10"/>
    <n v="2"/>
    <s v="Square Enix"/>
    <n v="31"/>
    <n v="90000"/>
    <n v="30000"/>
    <n v="0"/>
    <n v="10000"/>
    <n v="130000"/>
    <n v="32500"/>
    <n v="0"/>
    <n v="8.5"/>
    <n v="4"/>
    <n v="8.6999999999999993"/>
    <n v="123"/>
    <s v="DONTNOD Entertainment"/>
    <n v="323"/>
    <s v="M"/>
  </r>
  <r>
    <s v="NHL 2K9"/>
    <x v="4"/>
    <n v="8"/>
    <x v="1"/>
    <x v="0"/>
    <n v="11"/>
    <s v="Take-Two Interactive"/>
    <n v="32"/>
    <n v="70000"/>
    <n v="50000"/>
    <n v="0"/>
    <n v="20000"/>
    <n v="140000"/>
    <n v="35000"/>
    <n v="0"/>
    <m/>
    <m/>
    <n v="6.7"/>
    <n v="7"/>
    <s v="Visual Concepts"/>
    <n v="1259"/>
    <s v="E10+"/>
  </r>
  <r>
    <s v="Shin Megami Tensei: Devil Summoner 2 - Raidou Kuzunoha vs. King Abaddon"/>
    <x v="4"/>
    <n v="8"/>
    <x v="1"/>
    <x v="9"/>
    <n v="8"/>
    <s v="Atlus"/>
    <n v="6"/>
    <n v="70000"/>
    <n v="50000"/>
    <n v="0"/>
    <n v="20000"/>
    <n v="140000"/>
    <n v="35000"/>
    <n v="0"/>
    <n v="7.9"/>
    <n v="23"/>
    <n v="8.6999999999999993"/>
    <n v="26"/>
    <s v="Atlus Co."/>
    <n v="98"/>
    <s v="M"/>
  </r>
  <r>
    <s v="NBA Hoopz"/>
    <x v="14"/>
    <n v="7"/>
    <x v="9"/>
    <x v="0"/>
    <n v="11"/>
    <s v="Midway Games"/>
    <n v="24"/>
    <n v="70000"/>
    <n v="50000"/>
    <n v="0"/>
    <n v="10000"/>
    <n v="130000"/>
    <n v="32500"/>
    <n v="0"/>
    <m/>
    <m/>
    <m/>
    <m/>
    <s v="Eurocom Entertainment Software"/>
    <n v="394"/>
    <s v="E"/>
  </r>
  <r>
    <s v="MLB 11: The Show"/>
    <x v="4"/>
    <n v="8"/>
    <x v="10"/>
    <x v="0"/>
    <n v="11"/>
    <s v="Sony Computer Entertainment"/>
    <n v="30"/>
    <n v="60000"/>
    <n v="50000"/>
    <n v="0"/>
    <n v="20000"/>
    <n v="130000"/>
    <n v="32500"/>
    <n v="0"/>
    <m/>
    <m/>
    <n v="6.2"/>
    <n v="6"/>
    <s v="SCEA San Diego Studios"/>
    <n v="995"/>
    <s v="E"/>
  </r>
  <r>
    <s v="Teenage Mutant Ninja Turtles: Danger of the Ooze"/>
    <x v="5"/>
    <n v="1"/>
    <x v="12"/>
    <x v="10"/>
    <n v="2"/>
    <s v="Activision"/>
    <n v="4"/>
    <n v="80000"/>
    <n v="40000"/>
    <n v="0"/>
    <n v="10000"/>
    <n v="130000"/>
    <n v="32500"/>
    <n v="0"/>
    <m/>
    <m/>
    <m/>
    <m/>
    <s v="WayForward"/>
    <n v="1276"/>
    <s v="E10+"/>
  </r>
  <r>
    <s v="Chessmaster"/>
    <x v="7"/>
    <n v="16"/>
    <x v="7"/>
    <x v="3"/>
    <n v="4"/>
    <s v="Ubisoft"/>
    <n v="35"/>
    <n v="100000"/>
    <n v="30000"/>
    <n v="0"/>
    <n v="0"/>
    <n v="130000"/>
    <n v="32500"/>
    <n v="0"/>
    <n v="7.9"/>
    <n v="12"/>
    <n v="9"/>
    <n v="6"/>
    <s v="Ubisoft"/>
    <n v="1199"/>
    <s v="E"/>
  </r>
  <r>
    <s v="Brain Assist"/>
    <x v="1"/>
    <n v="3"/>
    <x v="4"/>
    <x v="3"/>
    <n v="4"/>
    <s v="Sega"/>
    <n v="29"/>
    <n v="120000"/>
    <n v="0"/>
    <n v="0"/>
    <n v="10000"/>
    <n v="130000"/>
    <n v="32500"/>
    <n v="0"/>
    <n v="5.3"/>
    <n v="17"/>
    <m/>
    <m/>
    <s v="Sega"/>
    <n v="1010"/>
    <s v="E"/>
  </r>
  <r>
    <s v="Monster Rancher DS"/>
    <x v="1"/>
    <n v="3"/>
    <x v="1"/>
    <x v="9"/>
    <n v="8"/>
    <s v="Tecmo Koei"/>
    <n v="33"/>
    <n v="80000"/>
    <n v="0"/>
    <n v="50000"/>
    <n v="10000"/>
    <n v="140000"/>
    <n v="35000"/>
    <n v="0"/>
    <n v="5.8"/>
    <n v="4"/>
    <m/>
    <m/>
    <s v="Cing"/>
    <n v="222"/>
    <s v="E"/>
  </r>
  <r>
    <s v="Peter Jackson's King Kong: The Official Game of the Movie"/>
    <x v="1"/>
    <n v="3"/>
    <x v="3"/>
    <x v="4"/>
    <n v="1"/>
    <s v="Ubisoft"/>
    <n v="35"/>
    <n v="120000"/>
    <n v="0"/>
    <n v="0"/>
    <n v="10000"/>
    <n v="130000"/>
    <n v="32500"/>
    <n v="0"/>
    <n v="2.8"/>
    <n v="5"/>
    <n v="3.2"/>
    <n v="32"/>
    <s v="Ubisoft Casablanca"/>
    <n v="1204"/>
    <s v="T"/>
  </r>
  <r>
    <s v="Superman: The Man of Steel"/>
    <x v="7"/>
    <n v="16"/>
    <x v="8"/>
    <x v="4"/>
    <n v="1"/>
    <s v="Atari"/>
    <n v="5"/>
    <n v="100000"/>
    <n v="30000"/>
    <n v="0"/>
    <n v="0"/>
    <n v="130000"/>
    <n v="32500"/>
    <n v="0"/>
    <n v="4.4000000000000004"/>
    <n v="19"/>
    <n v="6"/>
    <n v="11"/>
    <s v="Circus Freak"/>
    <n v="224"/>
    <s v="T"/>
  </r>
  <r>
    <s v="Kororinpa: Marble Mania"/>
    <x v="0"/>
    <n v="13"/>
    <x v="0"/>
    <x v="5"/>
    <n v="6"/>
    <s v="Ninti"/>
    <n v="26"/>
    <n v="80000"/>
    <n v="20000"/>
    <n v="30000"/>
    <n v="10000"/>
    <n v="140000"/>
    <n v="35000"/>
    <n v="0"/>
    <n v="6.9"/>
    <n v="39"/>
    <n v="8.6999999999999993"/>
    <n v="21"/>
    <s v="Hudson"/>
    <n v="537"/>
    <s v="E"/>
  </r>
  <r>
    <s v="NHL 2003"/>
    <x v="11"/>
    <n v="5"/>
    <x v="8"/>
    <x v="0"/>
    <n v="11"/>
    <s v="Electronic Arts"/>
    <n v="15"/>
    <n v="100000"/>
    <n v="30000"/>
    <n v="0"/>
    <n v="0"/>
    <n v="130000"/>
    <n v="32500"/>
    <n v="0"/>
    <n v="7.9"/>
    <n v="13"/>
    <n v="6.3"/>
    <n v="4"/>
    <s v="EA Sports"/>
    <n v="356"/>
    <s v="E"/>
  </r>
  <r>
    <s v="Chicken Run"/>
    <x v="14"/>
    <n v="7"/>
    <x v="16"/>
    <x v="10"/>
    <n v="2"/>
    <s v="Eidos Interactive"/>
    <n v="14"/>
    <n v="70000"/>
    <n v="50000"/>
    <n v="0"/>
    <n v="10000"/>
    <n v="130000"/>
    <n v="32500"/>
    <n v="0"/>
    <n v="7.5"/>
    <n v="7"/>
    <n v="6.2"/>
    <n v="6"/>
    <s v="Blitz Games"/>
    <n v="158"/>
    <s v="E"/>
  </r>
  <r>
    <s v="Fatal Inertia"/>
    <x v="2"/>
    <n v="15"/>
    <x v="4"/>
    <x v="1"/>
    <n v="7"/>
    <s v="Tecmo Koei"/>
    <n v="33"/>
    <n v="120000"/>
    <n v="0"/>
    <n v="0"/>
    <n v="10000"/>
    <n v="130000"/>
    <n v="32500"/>
    <n v="0"/>
    <n v="6.1"/>
    <n v="30"/>
    <n v="4.2"/>
    <n v="19"/>
    <s v="Koei"/>
    <n v="638"/>
    <s v="E10+"/>
  </r>
  <r>
    <s v="Phantom Brave: We Meet Again"/>
    <x v="0"/>
    <n v="13"/>
    <x v="2"/>
    <x v="9"/>
    <n v="8"/>
    <s v="Nippon Ichi Software"/>
    <n v="27"/>
    <n v="120000"/>
    <n v="0"/>
    <n v="10000"/>
    <n v="10000"/>
    <n v="140000"/>
    <n v="35000"/>
    <n v="0"/>
    <n v="7.6"/>
    <n v="12"/>
    <n v="7.1"/>
    <n v="15"/>
    <s v="Nippon Ichi Software"/>
    <n v="817"/>
    <s v="T"/>
  </r>
  <r>
    <s v="NHL 2K9"/>
    <x v="3"/>
    <n v="9"/>
    <x v="1"/>
    <x v="0"/>
    <n v="11"/>
    <s v="Take-Two Interactive"/>
    <n v="32"/>
    <n v="110000"/>
    <n v="10000"/>
    <n v="0"/>
    <n v="10000"/>
    <n v="130000"/>
    <n v="32500"/>
    <n v="0"/>
    <n v="7"/>
    <n v="21"/>
    <m/>
    <m/>
    <s v="Visual Concepts"/>
    <n v="1259"/>
    <s v="E10+"/>
  </r>
  <r>
    <s v="WWE Survivor Series"/>
    <x v="12"/>
    <n v="4"/>
    <x v="7"/>
    <x v="7"/>
    <n v="3"/>
    <s v="THQ"/>
    <n v="34"/>
    <n v="90000"/>
    <n v="40000"/>
    <n v="0"/>
    <n v="0"/>
    <n v="130000"/>
    <n v="32500"/>
    <n v="0"/>
    <n v="5.5"/>
    <n v="12"/>
    <n v="8.1999999999999993"/>
    <n v="5"/>
    <s v="Natsume"/>
    <n v="776"/>
    <s v="T"/>
  </r>
  <r>
    <s v="Tomb Raider: Legend"/>
    <x v="7"/>
    <n v="16"/>
    <x v="0"/>
    <x v="4"/>
    <n v="1"/>
    <s v="Eidos Interactive"/>
    <n v="14"/>
    <n v="100000"/>
    <n v="30000"/>
    <n v="0"/>
    <n v="0"/>
    <n v="130000"/>
    <n v="32500"/>
    <n v="0"/>
    <n v="8.1999999999999993"/>
    <n v="40"/>
    <n v="7.2"/>
    <n v="13"/>
    <s v="Crystal Dynamics"/>
    <n v="264"/>
    <s v="T"/>
  </r>
  <r>
    <s v="Warcraft III: Reign of Chaos"/>
    <x v="8"/>
    <n v="6"/>
    <x v="8"/>
    <x v="11"/>
    <n v="12"/>
    <s v="Vivendi Games"/>
    <n v="37"/>
    <n v="30000"/>
    <n v="90000"/>
    <n v="0"/>
    <n v="20000"/>
    <n v="140000"/>
    <n v="35000"/>
    <n v="0"/>
    <n v="9.1999999999999993"/>
    <n v="40"/>
    <n v="9.1"/>
    <n v="1023"/>
    <s v="Blizzard Entertainment"/>
    <n v="161"/>
    <s v="T"/>
  </r>
  <r>
    <s v="Frogger Beyond"/>
    <x v="11"/>
    <n v="5"/>
    <x v="8"/>
    <x v="2"/>
    <n v="5"/>
    <s v="Konami Digital Entertainment"/>
    <n v="19"/>
    <n v="100000"/>
    <n v="30000"/>
    <n v="0"/>
    <n v="0"/>
    <n v="130000"/>
    <n v="32500"/>
    <n v="0"/>
    <n v="6"/>
    <n v="6"/>
    <n v="7.2"/>
    <n v="5"/>
    <s v="Konami"/>
    <n v="646"/>
    <s v="E"/>
  </r>
  <r>
    <s v="Alone in the Dark: Inferno"/>
    <x v="3"/>
    <n v="9"/>
    <x v="1"/>
    <x v="10"/>
    <n v="2"/>
    <s v="Atari"/>
    <n v="5"/>
    <n v="90000"/>
    <n v="30000"/>
    <n v="0"/>
    <n v="20000"/>
    <n v="140000"/>
    <n v="35000"/>
    <n v="0"/>
    <n v="6.9"/>
    <n v="25"/>
    <n v="5.6"/>
    <n v="50"/>
    <s v="Eden Studios"/>
    <n v="366"/>
    <s v="M"/>
  </r>
  <r>
    <s v="TRON: Evolution"/>
    <x v="9"/>
    <n v="11"/>
    <x v="5"/>
    <x v="4"/>
    <n v="1"/>
    <s v="Disney Interactive Studios"/>
    <n v="13"/>
    <n v="100000"/>
    <n v="20000"/>
    <n v="0"/>
    <n v="20000"/>
    <n v="140000"/>
    <n v="35000"/>
    <n v="0"/>
    <m/>
    <m/>
    <m/>
    <m/>
    <s v="SuperVillain Studios"/>
    <n v="1106"/>
    <s v="E10+"/>
  </r>
  <r>
    <s v="Gravity Rush Remastered"/>
    <x v="6"/>
    <n v="10"/>
    <x v="13"/>
    <x v="4"/>
    <n v="1"/>
    <s v="Sony Computer Entertainment"/>
    <n v="30"/>
    <n v="20000"/>
    <n v="50000"/>
    <n v="40000"/>
    <n v="10000"/>
    <n v="120000"/>
    <n v="30000"/>
    <n v="0"/>
    <n v="8"/>
    <n v="62"/>
    <n v="8.1999999999999993"/>
    <n v="153"/>
    <s v="Bluepoint Games"/>
    <n v="173"/>
    <s v="T"/>
  </r>
  <r>
    <s v="Destruction Derby Arenas"/>
    <x v="4"/>
    <n v="8"/>
    <x v="7"/>
    <x v="1"/>
    <n v="7"/>
    <s v="Sony Computer Entertainment"/>
    <n v="30"/>
    <n v="60000"/>
    <n v="50000"/>
    <n v="0"/>
    <n v="20000"/>
    <n v="130000"/>
    <n v="32500"/>
    <n v="0"/>
    <n v="5.7"/>
    <n v="27"/>
    <n v="7.8"/>
    <n v="14"/>
    <s v="Studio 33"/>
    <n v="1091"/>
    <s v="T"/>
  </r>
  <r>
    <s v="Dengeki Bunko Fighting Climax"/>
    <x v="15"/>
    <n v="12"/>
    <x v="12"/>
    <x v="7"/>
    <n v="3"/>
    <s v="Sega"/>
    <n v="29"/>
    <n v="40000"/>
    <n v="0"/>
    <n v="80000"/>
    <n v="10000"/>
    <n v="130000"/>
    <n v="32500"/>
    <n v="0"/>
    <n v="7.5"/>
    <n v="7"/>
    <n v="8.5"/>
    <n v="28"/>
    <s v="Sega"/>
    <n v="1010"/>
    <s v="T"/>
  </r>
  <r>
    <s v="MLB Power Pros 2008"/>
    <x v="0"/>
    <n v="13"/>
    <x v="1"/>
    <x v="0"/>
    <n v="11"/>
    <s v="Konami Digital Entertainment"/>
    <n v="19"/>
    <n v="110000"/>
    <n v="0"/>
    <n v="10000"/>
    <n v="10000"/>
    <n v="130000"/>
    <n v="32500"/>
    <n v="0"/>
    <n v="7.9"/>
    <n v="16"/>
    <n v="8.6999999999999993"/>
    <n v="21"/>
    <s v="Konami"/>
    <n v="646"/>
    <s v="E"/>
  </r>
  <r>
    <s v="Littlest Pet Shop: Spring"/>
    <x v="1"/>
    <n v="3"/>
    <x v="2"/>
    <x v="8"/>
    <n v="10"/>
    <s v="Electronic Arts"/>
    <n v="15"/>
    <n v="120000"/>
    <n v="0"/>
    <n v="0"/>
    <n v="10000"/>
    <n v="130000"/>
    <n v="32500"/>
    <n v="0"/>
    <m/>
    <m/>
    <m/>
    <m/>
    <s v="Electronic Arts"/>
    <n v="378"/>
    <s v="E"/>
  </r>
  <r>
    <s v="Cabela's Dangerous Hunts 2009"/>
    <x v="2"/>
    <n v="15"/>
    <x v="1"/>
    <x v="0"/>
    <n v="11"/>
    <s v="Activision"/>
    <n v="4"/>
    <n v="120000"/>
    <n v="0"/>
    <n v="0"/>
    <n v="10000"/>
    <n v="130000"/>
    <n v="32500"/>
    <n v="0"/>
    <n v="4.2"/>
    <n v="4"/>
    <m/>
    <m/>
    <s v="FUN Labs"/>
    <n v="441"/>
    <s v="T"/>
  </r>
  <r>
    <s v="Rumble Roses XX"/>
    <x v="2"/>
    <n v="15"/>
    <x v="0"/>
    <x v="7"/>
    <n v="3"/>
    <s v="Konami Digital Entertainment"/>
    <n v="19"/>
    <n v="70000"/>
    <n v="10000"/>
    <n v="40000"/>
    <n v="10000"/>
    <n v="130000"/>
    <n v="32500"/>
    <n v="0"/>
    <n v="6.2"/>
    <n v="54"/>
    <n v="6.6"/>
    <n v="28"/>
    <s v="Konami"/>
    <n v="646"/>
    <s v="M"/>
  </r>
  <r>
    <s v="Total War: WARHAMMER"/>
    <x v="8"/>
    <n v="6"/>
    <x v="14"/>
    <x v="11"/>
    <n v="12"/>
    <s v="Sega"/>
    <n v="29"/>
    <n v="0"/>
    <n v="120000"/>
    <n v="0"/>
    <n v="10000"/>
    <n v="130000"/>
    <n v="32500"/>
    <n v="0"/>
    <n v="8.6"/>
    <n v="77"/>
    <n v="7.3"/>
    <n v="556"/>
    <s v="Creative Assembly"/>
    <n v="257"/>
    <s v="T"/>
  </r>
  <r>
    <s v="Shaman King: Power of Spirit"/>
    <x v="4"/>
    <n v="8"/>
    <x v="7"/>
    <x v="10"/>
    <n v="2"/>
    <s v="Konami Digital Entertainment"/>
    <n v="19"/>
    <n v="60000"/>
    <n v="50000"/>
    <n v="0"/>
    <n v="20000"/>
    <n v="130000"/>
    <n v="32500"/>
    <n v="0"/>
    <n v="5.4"/>
    <n v="9"/>
    <n v="8.1999999999999993"/>
    <n v="17"/>
    <s v="WinkySoft"/>
    <n v="1286"/>
    <s v="T"/>
  </r>
  <r>
    <s v="The BIGS 2"/>
    <x v="3"/>
    <n v="9"/>
    <x v="2"/>
    <x v="0"/>
    <n v="11"/>
    <s v="Take-Two Interactive"/>
    <n v="32"/>
    <n v="120000"/>
    <n v="0"/>
    <n v="0"/>
    <n v="10000"/>
    <n v="130000"/>
    <n v="32500"/>
    <n v="0"/>
    <n v="8"/>
    <n v="18"/>
    <n v="7.6"/>
    <n v="16"/>
    <s v="Blue Castle Games"/>
    <n v="165"/>
    <s v="E10+"/>
  </r>
  <r>
    <s v="LEGO Legends of Chima: Laval's Journey"/>
    <x v="15"/>
    <n v="12"/>
    <x v="6"/>
    <x v="10"/>
    <n v="2"/>
    <s v="Warner Bros. Interactive Entertainment"/>
    <n v="38"/>
    <n v="10000"/>
    <n v="90000"/>
    <n v="0"/>
    <n v="30000"/>
    <n v="130000"/>
    <n v="32500"/>
    <n v="0"/>
    <n v="6.4"/>
    <n v="5"/>
    <n v="6.6"/>
    <n v="8"/>
    <s v="TT Games"/>
    <n v="1195"/>
    <s v="E10+"/>
  </r>
  <r>
    <s v="DreamWorks Super Star Kartz"/>
    <x v="0"/>
    <n v="13"/>
    <x v="10"/>
    <x v="1"/>
    <n v="7"/>
    <s v="Activision"/>
    <n v="4"/>
    <n v="80000"/>
    <n v="30000"/>
    <n v="0"/>
    <n v="10000"/>
    <n v="120000"/>
    <n v="30000"/>
    <n v="0"/>
    <m/>
    <m/>
    <m/>
    <m/>
    <s v="Activision"/>
    <n v="35"/>
    <s v="E"/>
  </r>
  <r>
    <s v="The Amazing Race"/>
    <x v="0"/>
    <n v="13"/>
    <x v="5"/>
    <x v="3"/>
    <n v="4"/>
    <s v="Ubisoft"/>
    <n v="35"/>
    <n v="120000"/>
    <n v="0"/>
    <n v="0"/>
    <n v="10000"/>
    <n v="130000"/>
    <n v="32500"/>
    <n v="0"/>
    <m/>
    <m/>
    <m/>
    <m/>
    <s v="Ludia Inc."/>
    <n v="688"/>
    <s v="E"/>
  </r>
  <r>
    <s v="Dead to Rights: Reckoning"/>
    <x v="9"/>
    <n v="11"/>
    <x v="3"/>
    <x v="6"/>
    <n v="9"/>
    <s v="Electronic Arts"/>
    <n v="15"/>
    <n v="120000"/>
    <n v="0"/>
    <n v="0"/>
    <n v="10000"/>
    <n v="130000"/>
    <n v="32500"/>
    <n v="0"/>
    <n v="5.4"/>
    <n v="26"/>
    <n v="7.2"/>
    <n v="22"/>
    <s v="Rebellion"/>
    <n v="932"/>
    <s v="M"/>
  </r>
  <r>
    <s v="NBA 08"/>
    <x v="3"/>
    <n v="9"/>
    <x v="4"/>
    <x v="0"/>
    <n v="11"/>
    <s v="Sony Computer Entertainment"/>
    <n v="30"/>
    <n v="120000"/>
    <n v="0"/>
    <n v="0"/>
    <n v="10000"/>
    <n v="130000"/>
    <n v="32500"/>
    <n v="0"/>
    <n v="6.3"/>
    <n v="37"/>
    <n v="6"/>
    <n v="4"/>
    <s v="SCEA San Diego Studios"/>
    <n v="995"/>
    <s v="E"/>
  </r>
  <r>
    <s v="Hasbro Family Fun Pack"/>
    <x v="13"/>
    <n v="17"/>
    <x v="13"/>
    <x v="3"/>
    <n v="4"/>
    <s v="Ubisoft"/>
    <n v="35"/>
    <n v="100000"/>
    <n v="20000"/>
    <n v="0"/>
    <n v="10000"/>
    <n v="130000"/>
    <n v="32500"/>
    <n v="0"/>
    <m/>
    <m/>
    <m/>
    <m/>
    <s v="Ubisoft"/>
    <n v="1199"/>
    <s v="E10+"/>
  </r>
  <r>
    <s v="NCIS"/>
    <x v="0"/>
    <n v="13"/>
    <x v="10"/>
    <x v="10"/>
    <n v="2"/>
    <s v="Ubisoft"/>
    <n v="35"/>
    <n v="80000"/>
    <n v="40000"/>
    <n v="0"/>
    <n v="10000"/>
    <n v="130000"/>
    <n v="32500"/>
    <n v="0"/>
    <m/>
    <m/>
    <m/>
    <m/>
    <s v="Ubisoft"/>
    <n v="1199"/>
    <s v="T"/>
  </r>
  <r>
    <s v="Mission: Impossible - Operation Surma"/>
    <x v="7"/>
    <n v="16"/>
    <x v="15"/>
    <x v="2"/>
    <n v="5"/>
    <s v="Atari"/>
    <n v="5"/>
    <n v="100000"/>
    <n v="30000"/>
    <n v="0"/>
    <n v="0"/>
    <n v="130000"/>
    <n v="32500"/>
    <n v="0"/>
    <n v="6.7"/>
    <n v="27"/>
    <n v="6.8"/>
    <n v="4"/>
    <s v="Paradigm Entertainment"/>
    <n v="859"/>
    <s v="T"/>
  </r>
  <r>
    <s v="Legendary"/>
    <x v="3"/>
    <n v="9"/>
    <x v="1"/>
    <x v="6"/>
    <n v="9"/>
    <s v="Atari"/>
    <n v="5"/>
    <n v="80000"/>
    <n v="30000"/>
    <n v="0"/>
    <n v="20000"/>
    <n v="130000"/>
    <n v="32500"/>
    <n v="0"/>
    <n v="5"/>
    <n v="31"/>
    <n v="7.1"/>
    <n v="31"/>
    <s v="Spark Unlimited"/>
    <n v="1062"/>
    <s v="M"/>
  </r>
  <r>
    <s v="MX 2002 Featuring Ricky Carmichael"/>
    <x v="7"/>
    <n v="16"/>
    <x v="9"/>
    <x v="1"/>
    <n v="7"/>
    <s v="THQ"/>
    <n v="34"/>
    <n v="100000"/>
    <n v="30000"/>
    <n v="0"/>
    <n v="0"/>
    <n v="130000"/>
    <n v="32500"/>
    <n v="0"/>
    <n v="7.4"/>
    <n v="15"/>
    <m/>
    <m/>
    <s v="Pacific Coast Power &amp; Light"/>
    <n v="851"/>
    <s v="E"/>
  </r>
  <r>
    <s v="Batman: Arkham Knight"/>
    <x v="8"/>
    <n v="6"/>
    <x v="13"/>
    <x v="4"/>
    <n v="1"/>
    <s v="Warner Bros. Interactive Entertainment"/>
    <n v="38"/>
    <n v="90000"/>
    <n v="30000"/>
    <n v="0"/>
    <n v="10000"/>
    <n v="130000"/>
    <n v="32500"/>
    <n v="0"/>
    <n v="7"/>
    <n v="14"/>
    <n v="2.5"/>
    <n v="1967"/>
    <s v="Rocksteady Studios, Iron Galaxy Studios"/>
    <n v="968"/>
    <s v="M"/>
  </r>
  <r>
    <s v="Disney's Kim Possible: Kimmunicator"/>
    <x v="1"/>
    <n v="3"/>
    <x v="3"/>
    <x v="2"/>
    <n v="5"/>
    <s v="Disney Interactive Studios"/>
    <n v="13"/>
    <n v="110000"/>
    <n v="10000"/>
    <n v="0"/>
    <n v="10000"/>
    <n v="130000"/>
    <n v="32500"/>
    <n v="0"/>
    <n v="6.1"/>
    <n v="14"/>
    <n v="7.5"/>
    <n v="4"/>
    <s v="Artificial Mind and Movement"/>
    <n v="80"/>
    <s v="E"/>
  </r>
  <r>
    <s v="Mega Man Anniversary Collection"/>
    <x v="7"/>
    <n v="16"/>
    <x v="3"/>
    <x v="2"/>
    <n v="5"/>
    <s v="Capcom"/>
    <n v="8"/>
    <n v="100000"/>
    <n v="30000"/>
    <n v="0"/>
    <n v="0"/>
    <n v="130000"/>
    <n v="32500"/>
    <n v="0"/>
    <n v="8"/>
    <n v="12"/>
    <n v="9.1999999999999993"/>
    <n v="5"/>
    <s v="Atomic Planet Entertainment"/>
    <n v="100"/>
    <s v="E"/>
  </r>
  <r>
    <s v="Sally's Salon"/>
    <x v="1"/>
    <n v="3"/>
    <x v="1"/>
    <x v="8"/>
    <n v="10"/>
    <s v="Capcom"/>
    <n v="8"/>
    <n v="120000"/>
    <n v="0"/>
    <n v="0"/>
    <n v="10000"/>
    <n v="130000"/>
    <n v="32500"/>
    <n v="0"/>
    <m/>
    <m/>
    <m/>
    <m/>
    <s v="Capcom"/>
    <n v="202"/>
    <s v="E"/>
  </r>
  <r>
    <s v="Pro Evolution Soccer 2017"/>
    <x v="3"/>
    <n v="9"/>
    <x v="14"/>
    <x v="0"/>
    <n v="11"/>
    <s v="Konami Digital Entertainment"/>
    <n v="19"/>
    <n v="10000"/>
    <n v="50000"/>
    <n v="60000"/>
    <n v="10000"/>
    <n v="130000"/>
    <n v="32500"/>
    <n v="0"/>
    <m/>
    <m/>
    <n v="7.2"/>
    <n v="19"/>
    <s v="Konami"/>
    <n v="646"/>
    <s v="E"/>
  </r>
  <r>
    <s v="Shrek Smash n' Crash Racing"/>
    <x v="11"/>
    <n v="5"/>
    <x v="0"/>
    <x v="1"/>
    <n v="7"/>
    <s v="Activision"/>
    <n v="4"/>
    <n v="100000"/>
    <n v="30000"/>
    <n v="0"/>
    <n v="0"/>
    <n v="130000"/>
    <n v="32500"/>
    <n v="0"/>
    <m/>
    <m/>
    <n v="3.1"/>
    <n v="7"/>
    <s v="Activision"/>
    <n v="35"/>
    <s v="E"/>
  </r>
  <r>
    <s v="F1 2011"/>
    <x v="15"/>
    <n v="12"/>
    <x v="10"/>
    <x v="1"/>
    <n v="7"/>
    <s v="Codemasters"/>
    <n v="9"/>
    <n v="30000"/>
    <n v="70000"/>
    <n v="10000"/>
    <n v="20000"/>
    <n v="130000"/>
    <n v="32500"/>
    <n v="0"/>
    <n v="6.6"/>
    <n v="27"/>
    <n v="6.2"/>
    <n v="25"/>
    <s v="Codemasters"/>
    <n v="235"/>
    <s v="E"/>
  </r>
  <r>
    <s v="Drakengard 2"/>
    <x v="4"/>
    <n v="8"/>
    <x v="3"/>
    <x v="9"/>
    <n v="8"/>
    <s v="Ubisoft"/>
    <n v="35"/>
    <n v="60000"/>
    <n v="50000"/>
    <n v="0"/>
    <n v="20000"/>
    <n v="130000"/>
    <n v="32500"/>
    <n v="0"/>
    <n v="5.8"/>
    <n v="34"/>
    <n v="5.5"/>
    <n v="49"/>
    <s v="Cavia Inc."/>
    <n v="214"/>
    <s v="M"/>
  </r>
  <r>
    <s v="Ben 10 Galactic Racing"/>
    <x v="1"/>
    <n v="3"/>
    <x v="10"/>
    <x v="1"/>
    <n v="7"/>
    <s v="D3Publisher"/>
    <n v="11"/>
    <n v="90000"/>
    <n v="30000"/>
    <n v="0"/>
    <n v="10000"/>
    <n v="130000"/>
    <n v="32500"/>
    <n v="0"/>
    <m/>
    <m/>
    <m/>
    <m/>
    <s v="Tantatus"/>
    <n v="1127"/>
    <s v="E"/>
  </r>
  <r>
    <s v="Sonic Riders"/>
    <x v="7"/>
    <n v="16"/>
    <x v="0"/>
    <x v="1"/>
    <n v="7"/>
    <s v="Sega"/>
    <n v="29"/>
    <n v="100000"/>
    <n v="30000"/>
    <n v="0"/>
    <n v="0"/>
    <n v="130000"/>
    <n v="32500"/>
    <n v="0"/>
    <n v="5.6"/>
    <n v="33"/>
    <n v="8.1"/>
    <n v="7"/>
    <s v="Sonic Team"/>
    <n v="1056"/>
    <s v="E"/>
  </r>
  <r>
    <s v="Rally Fusion: Race of Champions"/>
    <x v="4"/>
    <n v="8"/>
    <x v="8"/>
    <x v="1"/>
    <n v="7"/>
    <s v="Activision"/>
    <n v="4"/>
    <n v="60000"/>
    <n v="50000"/>
    <n v="0"/>
    <n v="20000"/>
    <n v="130000"/>
    <n v="32500"/>
    <n v="0"/>
    <n v="7.3"/>
    <n v="19"/>
    <m/>
    <m/>
    <s v="Climax Group"/>
    <n v="229"/>
    <s v="E"/>
  </r>
  <r>
    <s v="Persona 4: Arena"/>
    <x v="2"/>
    <n v="15"/>
    <x v="11"/>
    <x v="7"/>
    <n v="3"/>
    <s v="Atlus"/>
    <n v="6"/>
    <n v="80000"/>
    <n v="10000"/>
    <n v="30000"/>
    <n v="10000"/>
    <n v="130000"/>
    <n v="32500"/>
    <n v="0"/>
    <n v="8.3000000000000007"/>
    <n v="21"/>
    <n v="7.3"/>
    <n v="60"/>
    <s v="Arc System Works"/>
    <n v="69"/>
    <s v="T"/>
  </r>
  <r>
    <s v="Cabela's Alaskan Adventure"/>
    <x v="2"/>
    <n v="15"/>
    <x v="0"/>
    <x v="0"/>
    <n v="11"/>
    <s v="Activision"/>
    <n v="4"/>
    <n v="120000"/>
    <n v="0"/>
    <n v="0"/>
    <n v="10000"/>
    <n v="130000"/>
    <n v="32500"/>
    <n v="0"/>
    <n v="4.8"/>
    <n v="11"/>
    <n v="5.6"/>
    <n v="17"/>
    <s v="FUN Labs"/>
    <n v="441"/>
    <s v="T"/>
  </r>
  <r>
    <s v="Heroes of the Pacific"/>
    <x v="7"/>
    <n v="16"/>
    <x v="3"/>
    <x v="8"/>
    <n v="10"/>
    <s v="Codemasters"/>
    <n v="9"/>
    <n v="100000"/>
    <n v="30000"/>
    <n v="0"/>
    <n v="0"/>
    <n v="130000"/>
    <n v="32500"/>
    <n v="0"/>
    <n v="7.6"/>
    <n v="33"/>
    <n v="8.1999999999999993"/>
    <n v="5"/>
    <s v="IR Gurus Interactive Ltd."/>
    <n v="593"/>
    <s v="T"/>
  </r>
  <r>
    <s v="RollerCoaster Tycoon"/>
    <x v="7"/>
    <n v="16"/>
    <x v="15"/>
    <x v="11"/>
    <n v="12"/>
    <s v="Atari"/>
    <n v="5"/>
    <n v="100000"/>
    <n v="30000"/>
    <n v="0"/>
    <n v="0"/>
    <n v="130000"/>
    <n v="32500"/>
    <n v="0"/>
    <n v="6.2"/>
    <n v="8"/>
    <n v="8.3000000000000007"/>
    <n v="12"/>
    <s v="Atari"/>
    <n v="93"/>
    <s v="E"/>
  </r>
  <r>
    <s v="NightCaster"/>
    <x v="7"/>
    <n v="16"/>
    <x v="8"/>
    <x v="4"/>
    <n v="1"/>
    <s v="Microsoft Game Studios"/>
    <n v="23"/>
    <n v="100000"/>
    <n v="30000"/>
    <n v="0"/>
    <n v="0"/>
    <n v="130000"/>
    <n v="32500"/>
    <n v="0"/>
    <n v="6.1"/>
    <n v="27"/>
    <n v="5.7"/>
    <n v="7"/>
    <s v="Jaleco Entertainment"/>
    <n v="606"/>
    <s v="T"/>
  </r>
  <r>
    <s v="FIFA World Cup Germany 2006"/>
    <x v="11"/>
    <n v="5"/>
    <x v="0"/>
    <x v="0"/>
    <n v="11"/>
    <s v="Electronic Arts"/>
    <n v="15"/>
    <n v="100000"/>
    <n v="30000"/>
    <n v="0"/>
    <n v="0"/>
    <n v="130000"/>
    <n v="32500"/>
    <n v="0"/>
    <n v="7.6"/>
    <n v="17"/>
    <n v="6.2"/>
    <n v="5"/>
    <s v="EA Canada"/>
    <n v="339"/>
    <s v="E"/>
  </r>
  <r>
    <s v="Space Camp"/>
    <x v="0"/>
    <n v="13"/>
    <x v="2"/>
    <x v="4"/>
    <n v="1"/>
    <s v="Activision"/>
    <n v="4"/>
    <n v="120000"/>
    <n v="0"/>
    <n v="0"/>
    <n v="10000"/>
    <n v="130000"/>
    <n v="32500"/>
    <n v="0"/>
    <m/>
    <m/>
    <n v="6.2"/>
    <n v="5"/>
    <s v="7 Studios"/>
    <n v="26"/>
    <s v="E"/>
  </r>
  <r>
    <s v="Hitman 2: Silent Assassin"/>
    <x v="11"/>
    <n v="5"/>
    <x v="15"/>
    <x v="4"/>
    <n v="1"/>
    <s v="Eidos Interactive"/>
    <n v="14"/>
    <n v="100000"/>
    <n v="30000"/>
    <n v="0"/>
    <n v="0"/>
    <n v="130000"/>
    <n v="32500"/>
    <n v="0"/>
    <n v="8.3000000000000007"/>
    <n v="17"/>
    <n v="5.5"/>
    <n v="8"/>
    <s v="Io Interactive"/>
    <n v="589"/>
    <s v="M"/>
  </r>
  <r>
    <s v="Digimon Racing"/>
    <x v="12"/>
    <n v="4"/>
    <x v="7"/>
    <x v="1"/>
    <n v="7"/>
    <s v="Namco Bandai Games"/>
    <n v="25"/>
    <n v="90000"/>
    <n v="30000"/>
    <n v="0"/>
    <n v="0"/>
    <n v="120000"/>
    <n v="30000"/>
    <n v="0"/>
    <n v="6.2"/>
    <n v="10"/>
    <m/>
    <m/>
    <s v="Griptonite Games"/>
    <n v="497"/>
    <s v="E"/>
  </r>
  <r>
    <s v="All Star Cheer Squad 2"/>
    <x v="0"/>
    <n v="13"/>
    <x v="2"/>
    <x v="0"/>
    <n v="11"/>
    <s v="THQ"/>
    <n v="34"/>
    <n v="120000"/>
    <n v="0"/>
    <n v="0"/>
    <n v="10000"/>
    <n v="130000"/>
    <n v="32500"/>
    <n v="0"/>
    <m/>
    <m/>
    <m/>
    <m/>
    <s v="Gorilla Games"/>
    <n v="488"/>
    <s v="E"/>
  </r>
  <r>
    <s v="Ape Escape 3"/>
    <x v="4"/>
    <n v="8"/>
    <x v="3"/>
    <x v="2"/>
    <n v="5"/>
    <s v="Sony Computer Entertainment"/>
    <n v="30"/>
    <n v="60000"/>
    <n v="50000"/>
    <n v="0"/>
    <n v="20000"/>
    <n v="130000"/>
    <n v="32500"/>
    <n v="0"/>
    <n v="7.7"/>
    <n v="51"/>
    <n v="8.5"/>
    <n v="22"/>
    <s v="SCE Japan Studio"/>
    <n v="988"/>
    <s v="E10+"/>
  </r>
  <r>
    <s v="Crouching Tiger, Hidden Dragon"/>
    <x v="4"/>
    <n v="8"/>
    <x v="15"/>
    <x v="4"/>
    <n v="1"/>
    <s v="Ubisoft"/>
    <n v="35"/>
    <n v="60000"/>
    <n v="50000"/>
    <n v="0"/>
    <n v="20000"/>
    <n v="130000"/>
    <n v="32500"/>
    <n v="0"/>
    <n v="4.8"/>
    <n v="26"/>
    <n v="3.7"/>
    <n v="6"/>
    <s v="Light Weight"/>
    <n v="673"/>
    <s v="T"/>
  </r>
  <r>
    <s v="Final Fantasy XIV: Heavensward"/>
    <x v="6"/>
    <n v="10"/>
    <x v="13"/>
    <x v="4"/>
    <n v="1"/>
    <s v="Square Enix"/>
    <n v="31"/>
    <n v="0"/>
    <n v="60000"/>
    <n v="60000"/>
    <n v="10000"/>
    <n v="130000"/>
    <n v="32500"/>
    <n v="0"/>
    <n v="8.6"/>
    <n v="20"/>
    <n v="7.6"/>
    <n v="225"/>
    <s v="Square Enix"/>
    <n v="1075"/>
    <s v="T"/>
  </r>
  <r>
    <s v="Secret Agent Clank"/>
    <x v="9"/>
    <n v="11"/>
    <x v="1"/>
    <x v="2"/>
    <n v="5"/>
    <s v="Sony Computer Entertainment"/>
    <n v="30"/>
    <n v="40000"/>
    <n v="30000"/>
    <n v="40000"/>
    <n v="20000"/>
    <n v="130000"/>
    <n v="32500"/>
    <n v="0"/>
    <n v="7.2"/>
    <n v="56"/>
    <n v="7.8"/>
    <n v="35"/>
    <s v="High Impact Games"/>
    <n v="523"/>
    <s v="E10+"/>
  </r>
  <r>
    <s v="Barbie and the Three Musketeers"/>
    <x v="1"/>
    <n v="3"/>
    <x v="2"/>
    <x v="10"/>
    <n v="2"/>
    <s v="Activision"/>
    <n v="4"/>
    <n v="120000"/>
    <n v="0"/>
    <n v="0"/>
    <n v="10000"/>
    <n v="130000"/>
    <n v="32500"/>
    <n v="0"/>
    <m/>
    <m/>
    <m/>
    <m/>
    <s v="WayForward"/>
    <n v="1276"/>
    <s v="E"/>
  </r>
  <r>
    <s v="Science Papa"/>
    <x v="0"/>
    <n v="13"/>
    <x v="2"/>
    <x v="3"/>
    <n v="4"/>
    <s v="Activision"/>
    <n v="4"/>
    <n v="110000"/>
    <n v="10000"/>
    <n v="0"/>
    <n v="10000"/>
    <n v="130000"/>
    <n v="32500"/>
    <n v="0"/>
    <m/>
    <m/>
    <m/>
    <m/>
    <s v="Activision"/>
    <n v="35"/>
    <s v="E"/>
  </r>
  <r>
    <s v="Iridion II"/>
    <x v="12"/>
    <n v="4"/>
    <x v="15"/>
    <x v="6"/>
    <n v="9"/>
    <s v="Vivendi Games"/>
    <n v="37"/>
    <n v="90000"/>
    <n v="30000"/>
    <n v="0"/>
    <n v="0"/>
    <n v="120000"/>
    <n v="30000"/>
    <n v="0"/>
    <n v="7.8"/>
    <n v="13"/>
    <m/>
    <m/>
    <s v="Shin'en"/>
    <n v="1029"/>
    <s v="E"/>
  </r>
  <r>
    <s v="Whiplash"/>
    <x v="4"/>
    <n v="8"/>
    <x v="15"/>
    <x v="1"/>
    <n v="7"/>
    <s v="Eidos Interactive"/>
    <n v="14"/>
    <n v="60000"/>
    <n v="50000"/>
    <n v="0"/>
    <n v="20000"/>
    <n v="130000"/>
    <n v="32500"/>
    <n v="0"/>
    <n v="6.6"/>
    <n v="32"/>
    <n v="8.6999999999999993"/>
    <n v="15"/>
    <s v="Crystal Dynamics"/>
    <n v="264"/>
    <s v="T"/>
  </r>
  <r>
    <s v="007: Quantum of Solace"/>
    <x v="1"/>
    <n v="3"/>
    <x v="1"/>
    <x v="4"/>
    <n v="1"/>
    <s v="Activision"/>
    <n v="4"/>
    <n v="110000"/>
    <n v="10000"/>
    <n v="0"/>
    <n v="10000"/>
    <n v="130000"/>
    <n v="32500"/>
    <n v="0"/>
    <n v="6.5"/>
    <n v="10"/>
    <m/>
    <m/>
    <s v="Vicarious Visions"/>
    <n v="1247"/>
    <s v="T"/>
  </r>
  <r>
    <s v="Borderlands: Double Game Add-On Pack"/>
    <x v="2"/>
    <n v="15"/>
    <x v="5"/>
    <x v="6"/>
    <n v="9"/>
    <s v="Take-Two Interactive"/>
    <n v="32"/>
    <n v="100000"/>
    <n v="20000"/>
    <n v="0"/>
    <n v="10000"/>
    <n v="130000"/>
    <n v="32500"/>
    <n v="0"/>
    <m/>
    <m/>
    <m/>
    <m/>
    <s v="Gearbox Software"/>
    <n v="469"/>
    <s v="M"/>
  </r>
  <r>
    <s v="Watch Dogs"/>
    <x v="10"/>
    <n v="14"/>
    <x v="12"/>
    <x v="4"/>
    <n v="1"/>
    <s v="Ubisoft"/>
    <n v="35"/>
    <n v="70000"/>
    <n v="50000"/>
    <n v="0"/>
    <n v="10000"/>
    <n v="130000"/>
    <n v="32500"/>
    <n v="0"/>
    <n v="6.2"/>
    <n v="15"/>
    <n v="6.4"/>
    <n v="162"/>
    <s v="Ubisoft Romania"/>
    <n v="1216"/>
    <s v="M"/>
  </r>
  <r>
    <s v="Spider-Man: Battle for New York"/>
    <x v="1"/>
    <n v="3"/>
    <x v="0"/>
    <x v="2"/>
    <n v="5"/>
    <s v="Activision"/>
    <n v="4"/>
    <n v="120000"/>
    <n v="0"/>
    <n v="0"/>
    <n v="10000"/>
    <n v="130000"/>
    <n v="32500"/>
    <n v="0"/>
    <n v="6.8"/>
    <n v="13"/>
    <n v="6.9"/>
    <n v="8"/>
    <s v="Torus Games"/>
    <n v="1172"/>
    <s v="E10+"/>
  </r>
  <r>
    <s v="Game Party: Champions"/>
    <x v="10"/>
    <n v="14"/>
    <x v="11"/>
    <x v="4"/>
    <n v="1"/>
    <s v="Warner Bros. Interactive Entertainment"/>
    <n v="38"/>
    <n v="90000"/>
    <n v="30000"/>
    <n v="0"/>
    <n v="10000"/>
    <n v="130000"/>
    <n v="32500"/>
    <n v="0"/>
    <n v="2.4"/>
    <n v="8"/>
    <n v="3.5"/>
    <n v="21"/>
    <s v="Phosphor Games Studio, LLC"/>
    <n v="869"/>
    <s v="E"/>
  </r>
  <r>
    <s v="Otogi: Myth of Demons"/>
    <x v="7"/>
    <n v="16"/>
    <x v="8"/>
    <x v="4"/>
    <n v="1"/>
    <s v="Sega"/>
    <n v="29"/>
    <n v="80000"/>
    <n v="20000"/>
    <n v="30000"/>
    <n v="0"/>
    <n v="130000"/>
    <n v="32500"/>
    <n v="0"/>
    <n v="8"/>
    <n v="40"/>
    <n v="8.5"/>
    <n v="28"/>
    <s v="From Software"/>
    <n v="434"/>
    <s v="T"/>
  </r>
  <r>
    <s v="Margot's Word Brain"/>
    <x v="0"/>
    <n v="13"/>
    <x v="1"/>
    <x v="5"/>
    <n v="6"/>
    <s v="Zoo Digital Publishing"/>
    <n v="39"/>
    <n v="120000"/>
    <n v="0"/>
    <n v="0"/>
    <n v="10000"/>
    <n v="130000"/>
    <n v="32500"/>
    <n v="0"/>
    <m/>
    <m/>
    <m/>
    <m/>
    <s v="Slam Games"/>
    <n v="1041"/>
    <s v="E10+"/>
  </r>
  <r>
    <s v="Dreamworks 2-in-1 Party Pack"/>
    <x v="1"/>
    <n v="3"/>
    <x v="5"/>
    <x v="3"/>
    <n v="4"/>
    <s v="Activision"/>
    <n v="4"/>
    <n v="120000"/>
    <n v="0"/>
    <n v="0"/>
    <n v="10000"/>
    <n v="130000"/>
    <n v="32500"/>
    <n v="0"/>
    <m/>
    <m/>
    <m/>
    <m/>
    <s v="Activision"/>
    <n v="35"/>
    <s v="E"/>
  </r>
  <r>
    <s v="Alter Echo"/>
    <x v="4"/>
    <n v="8"/>
    <x v="15"/>
    <x v="6"/>
    <n v="9"/>
    <s v="THQ"/>
    <n v="34"/>
    <n v="60000"/>
    <n v="50000"/>
    <n v="0"/>
    <n v="20000"/>
    <n v="130000"/>
    <n v="32500"/>
    <n v="0"/>
    <n v="6.2"/>
    <n v="26"/>
    <n v="7"/>
    <n v="9"/>
    <s v="Outrage Games"/>
    <n v="848"/>
    <s v="T"/>
  </r>
  <r>
    <s v="Green Lantern: Rise of the Manhunters"/>
    <x v="5"/>
    <n v="1"/>
    <x v="10"/>
    <x v="4"/>
    <n v="1"/>
    <s v="Warner Bros. Interactive Entertainment"/>
    <n v="38"/>
    <n v="90000"/>
    <n v="30000"/>
    <n v="0"/>
    <n v="10000"/>
    <n v="130000"/>
    <n v="32500"/>
    <n v="0"/>
    <n v="4.2"/>
    <n v="6"/>
    <n v="3.9"/>
    <n v="7"/>
    <s v="Griptonite Games"/>
    <n v="497"/>
    <s v="E10+"/>
  </r>
  <r>
    <s v="NBA 08"/>
    <x v="4"/>
    <n v="8"/>
    <x v="4"/>
    <x v="0"/>
    <n v="11"/>
    <s v="Sony Computer Entertainment"/>
    <n v="30"/>
    <n v="60000"/>
    <n v="50000"/>
    <n v="0"/>
    <n v="20000"/>
    <n v="130000"/>
    <n v="32500"/>
    <n v="0"/>
    <n v="5.9"/>
    <n v="16"/>
    <m/>
    <m/>
    <s v="SCEA San Diego Studios"/>
    <n v="995"/>
    <s v="E"/>
  </r>
  <r>
    <s v="Deception IV: Blood Ties"/>
    <x v="15"/>
    <n v="12"/>
    <x v="12"/>
    <x v="4"/>
    <n v="1"/>
    <s v="Tecmo Koei"/>
    <n v="33"/>
    <n v="20000"/>
    <n v="20000"/>
    <n v="70000"/>
    <n v="10000"/>
    <n v="120000"/>
    <n v="30000"/>
    <n v="0"/>
    <n v="6.7"/>
    <n v="19"/>
    <n v="7.5"/>
    <n v="61"/>
    <s v="Koei Tecmo Games"/>
    <n v="640"/>
    <s v="M"/>
  </r>
  <r>
    <s v="Rango: The Video Game"/>
    <x v="2"/>
    <n v="15"/>
    <x v="10"/>
    <x v="4"/>
    <n v="1"/>
    <s v="Electronic Arts"/>
    <n v="15"/>
    <n v="60000"/>
    <n v="60000"/>
    <n v="0"/>
    <n v="10000"/>
    <n v="130000"/>
    <n v="32500"/>
    <n v="0"/>
    <n v="6.8"/>
    <n v="25"/>
    <n v="8"/>
    <n v="9"/>
    <s v="Behaviour Interactive"/>
    <n v="126"/>
    <s v="E10+"/>
  </r>
  <r>
    <s v="Megamind: The Blue Defender"/>
    <x v="9"/>
    <n v="11"/>
    <x v="5"/>
    <x v="10"/>
    <n v="2"/>
    <s v="THQ"/>
    <n v="34"/>
    <n v="80000"/>
    <n v="30000"/>
    <n v="0"/>
    <n v="20000"/>
    <n v="130000"/>
    <n v="32500"/>
    <n v="0"/>
    <m/>
    <m/>
    <m/>
    <m/>
    <s v="THQ"/>
    <n v="1158"/>
    <s v="E10+"/>
  </r>
  <r>
    <s v="Puppies 3D"/>
    <x v="5"/>
    <n v="1"/>
    <x v="10"/>
    <x v="3"/>
    <n v="4"/>
    <s v="Ubisoft"/>
    <n v="35"/>
    <n v="80000"/>
    <n v="40000"/>
    <n v="0"/>
    <n v="10000"/>
    <n v="130000"/>
    <n v="32500"/>
    <n v="0"/>
    <m/>
    <m/>
    <m/>
    <m/>
    <s v="MTO"/>
    <n v="763"/>
    <s v="E"/>
  </r>
  <r>
    <s v="The Stronghold Collection"/>
    <x v="8"/>
    <n v="6"/>
    <x v="2"/>
    <x v="11"/>
    <n v="12"/>
    <s v="Take-Two Interactive"/>
    <n v="32"/>
    <n v="30000"/>
    <n v="80000"/>
    <n v="0"/>
    <n v="20000"/>
    <n v="130000"/>
    <n v="32500"/>
    <n v="0"/>
    <m/>
    <m/>
    <m/>
    <m/>
    <s v="Take-Two Interactive"/>
    <n v="1120"/>
    <s v="T"/>
  </r>
  <r>
    <s v="One Piece: Unlimited World Red"/>
    <x v="15"/>
    <n v="12"/>
    <x v="12"/>
    <x v="4"/>
    <n v="1"/>
    <s v="Namco Bandai Games"/>
    <n v="25"/>
    <n v="30000"/>
    <n v="40000"/>
    <n v="40000"/>
    <n v="20000"/>
    <n v="130000"/>
    <n v="32500"/>
    <n v="0"/>
    <n v="6.7"/>
    <n v="4"/>
    <n v="7.8"/>
    <n v="25"/>
    <s v="Ganbarion"/>
    <n v="465"/>
    <s v="T"/>
  </r>
  <r>
    <s v="The Price is Right 2010 Edition"/>
    <x v="1"/>
    <n v="3"/>
    <x v="2"/>
    <x v="3"/>
    <n v="4"/>
    <s v="Ubisoft"/>
    <n v="35"/>
    <n v="120000"/>
    <n v="0"/>
    <n v="0"/>
    <n v="10000"/>
    <n v="130000"/>
    <n v="32500"/>
    <n v="0"/>
    <m/>
    <m/>
    <m/>
    <m/>
    <s v="Ludia Inc."/>
    <n v="688"/>
    <s v="E"/>
  </r>
  <r>
    <s v="Ty the Tasmanian Tiger 2: Bush Rescue"/>
    <x v="12"/>
    <n v="4"/>
    <x v="7"/>
    <x v="2"/>
    <n v="5"/>
    <s v="Electronic Arts"/>
    <n v="15"/>
    <n v="90000"/>
    <n v="30000"/>
    <n v="0"/>
    <n v="0"/>
    <n v="120000"/>
    <n v="30000"/>
    <n v="0"/>
    <n v="6.3"/>
    <n v="7"/>
    <m/>
    <m/>
    <s v="Krome Studios"/>
    <n v="652"/>
    <s v="E"/>
  </r>
  <r>
    <s v="Teenage Mutant Ninja Turtles 2: Battle Nexus"/>
    <x v="7"/>
    <n v="16"/>
    <x v="7"/>
    <x v="4"/>
    <n v="1"/>
    <s v="Konami Digital Entertainment"/>
    <n v="19"/>
    <n v="100000"/>
    <n v="30000"/>
    <n v="0"/>
    <n v="0"/>
    <n v="130000"/>
    <n v="32500"/>
    <n v="0"/>
    <n v="4.8"/>
    <n v="20"/>
    <n v="5.6"/>
    <n v="8"/>
    <s v="Konami"/>
    <n v="646"/>
    <s v="T"/>
  </r>
  <r>
    <s v="Tom Clancy's Splinter Cell: Double Agent"/>
    <x v="0"/>
    <n v="13"/>
    <x v="0"/>
    <x v="4"/>
    <n v="1"/>
    <s v="Ubisoft"/>
    <n v="35"/>
    <n v="100000"/>
    <n v="10000"/>
    <n v="0"/>
    <n v="10000"/>
    <n v="120000"/>
    <n v="30000"/>
    <n v="0"/>
    <n v="6.1"/>
    <n v="12"/>
    <n v="7.4"/>
    <n v="16"/>
    <s v="Ubisoft Shanghai"/>
    <n v="1218"/>
    <s v="M"/>
  </r>
  <r>
    <s v="LEGO Racers 2"/>
    <x v="4"/>
    <n v="8"/>
    <x v="9"/>
    <x v="1"/>
    <n v="7"/>
    <s v="Electronic Arts"/>
    <n v="15"/>
    <n v="60000"/>
    <n v="50000"/>
    <n v="0"/>
    <n v="20000"/>
    <n v="130000"/>
    <n v="32500"/>
    <n v="0"/>
    <n v="5.8"/>
    <n v="4"/>
    <m/>
    <m/>
    <s v="Attention Software"/>
    <n v="101"/>
    <s v="E"/>
  </r>
  <r>
    <s v="Eat Lead: The Return of Matt Hazard"/>
    <x v="3"/>
    <n v="9"/>
    <x v="2"/>
    <x v="6"/>
    <n v="9"/>
    <s v="D3Publisher"/>
    <n v="11"/>
    <n v="90000"/>
    <n v="20000"/>
    <n v="0"/>
    <n v="10000"/>
    <n v="120000"/>
    <n v="30000"/>
    <n v="0"/>
    <n v="5.0999999999999996"/>
    <n v="38"/>
    <n v="6.5"/>
    <n v="21"/>
    <s v="Vicious Cycle"/>
    <n v="1249"/>
    <s v="T"/>
  </r>
  <r>
    <s v="Star Wars: Lethal Alliance"/>
    <x v="9"/>
    <n v="11"/>
    <x v="0"/>
    <x v="4"/>
    <n v="1"/>
    <s v="Ubisoft"/>
    <n v="35"/>
    <n v="110000"/>
    <n v="10000"/>
    <n v="0"/>
    <n v="10000"/>
    <n v="130000"/>
    <n v="32500"/>
    <n v="0"/>
    <n v="6.1"/>
    <n v="31"/>
    <n v="7"/>
    <n v="7"/>
    <s v="Ubisoft Montreal"/>
    <n v="1207"/>
    <s v="T"/>
  </r>
  <r>
    <s v="Naruto Shippuden: Kizuna Drive"/>
    <x v="9"/>
    <n v="11"/>
    <x v="5"/>
    <x v="4"/>
    <n v="1"/>
    <s v="Namco Bandai Games"/>
    <n v="25"/>
    <n v="40000"/>
    <n v="20000"/>
    <n v="50000"/>
    <n v="10000"/>
    <n v="120000"/>
    <n v="30000"/>
    <n v="0"/>
    <n v="5.7"/>
    <n v="22"/>
    <n v="5"/>
    <n v="6"/>
    <s v="Premium Agency"/>
    <n v="893"/>
    <s v="T"/>
  </r>
  <r>
    <s v="Sega GT"/>
    <x v="16"/>
    <n v="2"/>
    <x v="16"/>
    <x v="1"/>
    <n v="7"/>
    <s v="Sega"/>
    <n v="29"/>
    <n v="0"/>
    <n v="0"/>
    <n v="130000"/>
    <n v="0"/>
    <n v="130000"/>
    <n v="32500"/>
    <n v="0"/>
    <n v="8.4"/>
    <n v="25"/>
    <n v="7.7"/>
    <n v="11"/>
    <s v="TOSE"/>
    <n v="1174"/>
    <s v="E"/>
  </r>
  <r>
    <s v="Steel Battalion: Heavy Armor"/>
    <x v="2"/>
    <n v="15"/>
    <x v="11"/>
    <x v="3"/>
    <n v="4"/>
    <s v="Capcom"/>
    <n v="8"/>
    <n v="80000"/>
    <n v="20000"/>
    <n v="20000"/>
    <n v="10000"/>
    <n v="130000"/>
    <n v="32500"/>
    <n v="0"/>
    <n v="3.8"/>
    <n v="58"/>
    <n v="2.4"/>
    <n v="92"/>
    <s v="From Software"/>
    <n v="434"/>
    <s v="M"/>
  </r>
  <r>
    <s v="Green Lantern: Rise of the Manhunters"/>
    <x v="2"/>
    <n v="15"/>
    <x v="10"/>
    <x v="4"/>
    <n v="1"/>
    <s v="Warner Bros. Interactive Entertainment"/>
    <n v="38"/>
    <n v="70000"/>
    <n v="40000"/>
    <n v="0"/>
    <n v="10000"/>
    <n v="120000"/>
    <n v="30000"/>
    <n v="0"/>
    <n v="5.9"/>
    <n v="17"/>
    <n v="7.2"/>
    <n v="23"/>
    <s v="Double Helix Games"/>
    <n v="325"/>
    <s v="T"/>
  </r>
  <r>
    <s v="Legends of Wrestling"/>
    <x v="11"/>
    <n v="5"/>
    <x v="8"/>
    <x v="7"/>
    <n v="3"/>
    <s v="Acclaim Entertainment"/>
    <n v="3"/>
    <n v="100000"/>
    <n v="30000"/>
    <n v="0"/>
    <n v="0"/>
    <n v="130000"/>
    <n v="32500"/>
    <n v="0"/>
    <n v="5"/>
    <n v="18"/>
    <n v="6.8"/>
    <n v="4"/>
    <s v="Acclaim"/>
    <n v="30"/>
    <s v="T"/>
  </r>
  <r>
    <s v="Fit in Six"/>
    <x v="3"/>
    <n v="9"/>
    <x v="10"/>
    <x v="0"/>
    <n v="11"/>
    <s v="Ubisoft"/>
    <n v="35"/>
    <n v="120000"/>
    <n v="0"/>
    <n v="0"/>
    <n v="10000"/>
    <n v="130000"/>
    <n v="32500"/>
    <n v="0"/>
    <m/>
    <m/>
    <n v="7"/>
    <n v="10"/>
    <s v="Blue Byte"/>
    <n v="163"/>
    <s v="E"/>
  </r>
  <r>
    <s v="All-Star Baseball 2004"/>
    <x v="7"/>
    <n v="16"/>
    <x v="15"/>
    <x v="0"/>
    <n v="11"/>
    <s v="Acclaim Entertainment"/>
    <n v="3"/>
    <n v="100000"/>
    <n v="30000"/>
    <n v="0"/>
    <n v="0"/>
    <n v="130000"/>
    <n v="32500"/>
    <n v="0"/>
    <n v="7.4"/>
    <n v="20"/>
    <n v="8.4"/>
    <n v="7"/>
    <s v="Acclaim"/>
    <n v="30"/>
    <s v="E"/>
  </r>
  <r>
    <s v="Onechanbara: Bikini Samurai Squad"/>
    <x v="2"/>
    <n v="15"/>
    <x v="0"/>
    <x v="4"/>
    <n v="1"/>
    <s v="D3Publisher"/>
    <n v="11"/>
    <n v="110000"/>
    <n v="10000"/>
    <n v="0"/>
    <n v="10000"/>
    <n v="130000"/>
    <n v="32500"/>
    <n v="0"/>
    <n v="3.9"/>
    <n v="39"/>
    <n v="6.4"/>
    <n v="55"/>
    <s v="Tamsoft"/>
    <n v="1121"/>
    <s v="M"/>
  </r>
  <r>
    <s v="Warriors Orochi 2"/>
    <x v="4"/>
    <n v="8"/>
    <x v="1"/>
    <x v="4"/>
    <n v="1"/>
    <s v="Tecmo Koei"/>
    <n v="33"/>
    <n v="60000"/>
    <n v="50000"/>
    <n v="0"/>
    <n v="20000"/>
    <n v="130000"/>
    <n v="32500"/>
    <n v="0"/>
    <n v="5.2"/>
    <n v="9"/>
    <n v="8.5"/>
    <n v="13"/>
    <s v="Omega Force"/>
    <n v="833"/>
    <s v="T"/>
  </r>
  <r>
    <s v="Hyperdevotion Noire: Goddess Black Heart"/>
    <x v="15"/>
    <n v="12"/>
    <x v="12"/>
    <x v="9"/>
    <n v="8"/>
    <s v="Idea Factory"/>
    <n v="17"/>
    <n v="40000"/>
    <n v="10000"/>
    <n v="60000"/>
    <n v="20000"/>
    <n v="130000"/>
    <n v="32500"/>
    <n v="0"/>
    <n v="6.8"/>
    <n v="24"/>
    <n v="7.1"/>
    <n v="36"/>
    <s v="Sting"/>
    <n v="1087"/>
    <s v="T"/>
  </r>
  <r>
    <s v="Disney's Winnie the Pooh's Rumbly Tumbly Adventure"/>
    <x v="4"/>
    <n v="8"/>
    <x v="3"/>
    <x v="2"/>
    <n v="5"/>
    <s v="Ubisoft"/>
    <n v="35"/>
    <n v="60000"/>
    <n v="50000"/>
    <n v="0"/>
    <n v="20000"/>
    <n v="130000"/>
    <n v="32500"/>
    <n v="0"/>
    <m/>
    <m/>
    <m/>
    <m/>
    <s v="Phoenix Games Studio"/>
    <n v="867"/>
    <s v="E"/>
  </r>
  <r>
    <s v="Spartan: Total Warrior"/>
    <x v="7"/>
    <n v="16"/>
    <x v="3"/>
    <x v="4"/>
    <n v="1"/>
    <s v="Sega"/>
    <n v="29"/>
    <n v="100000"/>
    <n v="30000"/>
    <n v="0"/>
    <n v="0"/>
    <n v="130000"/>
    <n v="32500"/>
    <n v="0"/>
    <n v="7.3"/>
    <n v="36"/>
    <n v="8.8000000000000007"/>
    <n v="12"/>
    <s v="Creative Assembly"/>
    <n v="257"/>
    <s v="M"/>
  </r>
  <r>
    <s v="City Crisis"/>
    <x v="4"/>
    <n v="8"/>
    <x v="9"/>
    <x v="8"/>
    <n v="10"/>
    <s v="Take-Two Interactive"/>
    <n v="32"/>
    <n v="60000"/>
    <n v="50000"/>
    <n v="0"/>
    <n v="20000"/>
    <n v="130000"/>
    <n v="32500"/>
    <n v="0"/>
    <n v="6.3"/>
    <n v="20"/>
    <n v="6.2"/>
    <n v="5"/>
    <s v="Syscom"/>
    <n v="1112"/>
    <s v="E"/>
  </r>
  <r>
    <s v="Smart Boy's Gameroom"/>
    <x v="1"/>
    <n v="3"/>
    <x v="4"/>
    <x v="3"/>
    <n v="4"/>
    <s v="505 Games"/>
    <n v="1"/>
    <n v="120000"/>
    <n v="0"/>
    <n v="0"/>
    <n v="10000"/>
    <n v="130000"/>
    <n v="32500"/>
    <n v="0"/>
    <m/>
    <m/>
    <m/>
    <m/>
    <s v="Starfish SD"/>
    <n v="1085"/>
    <s v="E"/>
  </r>
  <r>
    <s v="Victorious: Time to Shine"/>
    <x v="2"/>
    <n v="15"/>
    <x v="10"/>
    <x v="4"/>
    <n v="1"/>
    <s v="D3Publisher"/>
    <n v="11"/>
    <n v="120000"/>
    <n v="0"/>
    <n v="0"/>
    <n v="10000"/>
    <n v="130000"/>
    <n v="32500"/>
    <n v="0"/>
    <m/>
    <m/>
    <n v="6.5"/>
    <n v="4"/>
    <s v="High Voltage Software"/>
    <n v="526"/>
    <s v="E"/>
  </r>
  <r>
    <s v="Advent Rising"/>
    <x v="7"/>
    <n v="16"/>
    <x v="3"/>
    <x v="4"/>
    <n v="1"/>
    <s v="THQ"/>
    <n v="34"/>
    <n v="100000"/>
    <n v="30000"/>
    <n v="0"/>
    <n v="0"/>
    <n v="130000"/>
    <n v="32500"/>
    <n v="0"/>
    <n v="6.8"/>
    <n v="50"/>
    <n v="7.5"/>
    <n v="68"/>
    <s v="GlyphX Games"/>
    <n v="485"/>
    <s v="T"/>
  </r>
  <r>
    <s v="Monster Jam: Urban Assault"/>
    <x v="4"/>
    <n v="8"/>
    <x v="1"/>
    <x v="1"/>
    <n v="7"/>
    <s v="Activision"/>
    <n v="4"/>
    <n v="60000"/>
    <n v="50000"/>
    <n v="0"/>
    <n v="20000"/>
    <n v="130000"/>
    <n v="32500"/>
    <n v="0"/>
    <m/>
    <m/>
    <m/>
    <m/>
    <s v="Torus Games"/>
    <n v="1172"/>
    <s v="E"/>
  </r>
  <r>
    <s v="NBA 2K13"/>
    <x v="10"/>
    <n v="14"/>
    <x v="11"/>
    <x v="0"/>
    <n v="11"/>
    <s v="Take-Two Interactive"/>
    <n v="32"/>
    <n v="70000"/>
    <n v="40000"/>
    <n v="0"/>
    <n v="10000"/>
    <n v="120000"/>
    <n v="30000"/>
    <n v="0"/>
    <n v="8.5"/>
    <n v="17"/>
    <n v="7"/>
    <n v="43"/>
    <s v="Visual Concepts"/>
    <n v="1259"/>
    <s v="E"/>
  </r>
  <r>
    <s v="Kelly Slater's Pro Surfer"/>
    <x v="12"/>
    <n v="4"/>
    <x v="8"/>
    <x v="0"/>
    <n v="11"/>
    <s v="Activision"/>
    <n v="4"/>
    <n v="90000"/>
    <n v="30000"/>
    <n v="0"/>
    <n v="0"/>
    <n v="120000"/>
    <n v="30000"/>
    <n v="0"/>
    <n v="7.2"/>
    <n v="4"/>
    <m/>
    <m/>
    <s v="HotGen"/>
    <n v="534"/>
    <s v="E"/>
  </r>
  <r>
    <s v="Top Shot Arcade"/>
    <x v="0"/>
    <n v="13"/>
    <x v="10"/>
    <x v="6"/>
    <n v="9"/>
    <s v="Activision"/>
    <n v="4"/>
    <n v="120000"/>
    <n v="0"/>
    <n v="0"/>
    <n v="10000"/>
    <n v="130000"/>
    <n v="32500"/>
    <n v="0"/>
    <m/>
    <m/>
    <m/>
    <m/>
    <s v="Activision"/>
    <n v="35"/>
    <s v="T"/>
  </r>
  <r>
    <s v="Twister Mania"/>
    <x v="2"/>
    <n v="15"/>
    <x v="10"/>
    <x v="3"/>
    <n v="4"/>
    <s v="505 Games"/>
    <n v="1"/>
    <n v="100000"/>
    <n v="10000"/>
    <n v="0"/>
    <n v="10000"/>
    <n v="120000"/>
    <n v="30000"/>
    <n v="0"/>
    <m/>
    <m/>
    <m/>
    <m/>
    <s v="Majesco Games, Majesco"/>
    <n v="703"/>
    <s v="E"/>
  </r>
  <r>
    <s v="Drome Racers"/>
    <x v="4"/>
    <n v="8"/>
    <x v="8"/>
    <x v="1"/>
    <n v="7"/>
    <s v="Electronic Arts"/>
    <n v="15"/>
    <n v="60000"/>
    <n v="50000"/>
    <n v="0"/>
    <n v="20000"/>
    <n v="130000"/>
    <n v="32500"/>
    <n v="0"/>
    <n v="5.7"/>
    <n v="10"/>
    <m/>
    <m/>
    <s v="Attention To Detail"/>
    <n v="102"/>
    <s v="E"/>
  </r>
  <r>
    <s v="X-Men: Next Dimension"/>
    <x v="11"/>
    <n v="5"/>
    <x v="8"/>
    <x v="7"/>
    <n v="3"/>
    <s v="Activision"/>
    <n v="4"/>
    <n v="100000"/>
    <n v="30000"/>
    <n v="0"/>
    <n v="0"/>
    <n v="130000"/>
    <n v="32500"/>
    <n v="0"/>
    <n v="6.3"/>
    <n v="17"/>
    <n v="8.1999999999999993"/>
    <n v="11"/>
    <s v="Exakt"/>
    <n v="400"/>
    <s v="T"/>
  </r>
  <r>
    <s v="Dynasty Warriors 5 Empires"/>
    <x v="2"/>
    <n v="15"/>
    <x v="0"/>
    <x v="4"/>
    <n v="1"/>
    <s v="Tecmo Koei"/>
    <n v="33"/>
    <n v="110000"/>
    <n v="10000"/>
    <n v="0"/>
    <n v="10000"/>
    <n v="130000"/>
    <n v="32500"/>
    <n v="0"/>
    <n v="6.1"/>
    <n v="40"/>
    <n v="8.1999999999999993"/>
    <n v="19"/>
    <s v="Omega Force"/>
    <n v="833"/>
    <s v="T"/>
  </r>
  <r>
    <s v="Burnout"/>
    <x v="7"/>
    <n v="16"/>
    <x v="8"/>
    <x v="1"/>
    <n v="7"/>
    <s v="Acclaim Entertainment"/>
    <n v="3"/>
    <n v="90000"/>
    <n v="30000"/>
    <n v="0"/>
    <n v="0"/>
    <n v="120000"/>
    <n v="30000"/>
    <n v="0"/>
    <n v="7.5"/>
    <n v="13"/>
    <n v="6.6"/>
    <n v="12"/>
    <s v="Criterion Games"/>
    <n v="261"/>
    <s v="E"/>
  </r>
  <r>
    <s v="Baroque"/>
    <x v="4"/>
    <n v="8"/>
    <x v="4"/>
    <x v="9"/>
    <n v="8"/>
    <s v="Rising Star Games"/>
    <n v="28"/>
    <n v="50000"/>
    <n v="40000"/>
    <n v="20000"/>
    <n v="10000"/>
    <n v="120000"/>
    <n v="30000"/>
    <n v="0"/>
    <n v="6"/>
    <n v="6"/>
    <n v="8.8000000000000007"/>
    <n v="44"/>
    <s v="Sting"/>
    <n v="1087"/>
    <s v="T"/>
  </r>
  <r>
    <s v="Jurassic: The Hunted"/>
    <x v="2"/>
    <n v="15"/>
    <x v="2"/>
    <x v="6"/>
    <n v="9"/>
    <s v="Activision"/>
    <n v="4"/>
    <n v="120000"/>
    <n v="0"/>
    <n v="0"/>
    <n v="10000"/>
    <n v="130000"/>
    <n v="32500"/>
    <n v="0"/>
    <n v="6"/>
    <n v="4"/>
    <n v="7.2"/>
    <n v="21"/>
    <s v="Activision"/>
    <n v="35"/>
    <s v="T"/>
  </r>
  <r>
    <s v="DreamWorks Super Star Kartz"/>
    <x v="1"/>
    <n v="3"/>
    <x v="10"/>
    <x v="1"/>
    <n v="7"/>
    <s v="Activision"/>
    <n v="4"/>
    <n v="80000"/>
    <n v="30000"/>
    <n v="0"/>
    <n v="10000"/>
    <n v="120000"/>
    <n v="30000"/>
    <n v="0"/>
    <m/>
    <m/>
    <m/>
    <m/>
    <s v="Virtuos"/>
    <n v="1256"/>
    <s v="E"/>
  </r>
  <r>
    <s v="Hour of Victory"/>
    <x v="2"/>
    <n v="15"/>
    <x v="4"/>
    <x v="6"/>
    <n v="9"/>
    <s v="Midway Games"/>
    <n v="24"/>
    <n v="100000"/>
    <n v="10000"/>
    <n v="0"/>
    <n v="10000"/>
    <n v="120000"/>
    <n v="30000"/>
    <n v="0"/>
    <n v="3.7"/>
    <n v="33"/>
    <n v="3"/>
    <n v="40"/>
    <s v="Nfusion"/>
    <n v="801"/>
    <s v="T"/>
  </r>
  <r>
    <s v="NBA Ballers: Phenom"/>
    <x v="7"/>
    <n v="16"/>
    <x v="0"/>
    <x v="0"/>
    <n v="11"/>
    <s v="Midway Games"/>
    <n v="24"/>
    <n v="90000"/>
    <n v="30000"/>
    <n v="0"/>
    <n v="0"/>
    <n v="120000"/>
    <n v="30000"/>
    <n v="0"/>
    <n v="7"/>
    <n v="23"/>
    <m/>
    <m/>
    <s v="Midway"/>
    <n v="735"/>
    <s v="E"/>
  </r>
  <r>
    <s v="Crash Tag Team Racing"/>
    <x v="7"/>
    <n v="16"/>
    <x v="3"/>
    <x v="1"/>
    <n v="7"/>
    <s v="Vivendi Games"/>
    <n v="37"/>
    <n v="90000"/>
    <n v="30000"/>
    <n v="0"/>
    <n v="0"/>
    <n v="120000"/>
    <n v="30000"/>
    <n v="0"/>
    <n v="6.9"/>
    <n v="17"/>
    <n v="7.8"/>
    <n v="11"/>
    <s v="Radical Entertainment"/>
    <n v="915"/>
    <s v="E10+"/>
  </r>
  <r>
    <s v="Freedom Fighters"/>
    <x v="11"/>
    <n v="5"/>
    <x v="15"/>
    <x v="6"/>
    <n v="9"/>
    <s v="Electronic Arts"/>
    <n v="15"/>
    <n v="100000"/>
    <n v="30000"/>
    <n v="0"/>
    <n v="0"/>
    <n v="130000"/>
    <n v="32500"/>
    <n v="0"/>
    <n v="8.3000000000000007"/>
    <n v="15"/>
    <n v="7.8"/>
    <n v="12"/>
    <s v="Io Interactive"/>
    <n v="589"/>
    <s v="T"/>
  </r>
  <r>
    <s v="NBA 2K17"/>
    <x v="3"/>
    <n v="9"/>
    <x v="14"/>
    <x v="0"/>
    <n v="11"/>
    <s v="Take-Two Interactive"/>
    <n v="32"/>
    <n v="60000"/>
    <n v="40000"/>
    <n v="0"/>
    <n v="20000"/>
    <n v="120000"/>
    <n v="30000"/>
    <n v="0"/>
    <m/>
    <m/>
    <n v="2"/>
    <n v="8"/>
    <s v="2K Games"/>
    <n v="9"/>
    <s v="E"/>
  </r>
  <r>
    <s v="Mega Man X Collection"/>
    <x v="11"/>
    <n v="5"/>
    <x v="0"/>
    <x v="3"/>
    <n v="4"/>
    <s v="Capcom"/>
    <n v="8"/>
    <n v="100000"/>
    <n v="30000"/>
    <n v="0"/>
    <n v="0"/>
    <n v="130000"/>
    <n v="32500"/>
    <n v="0"/>
    <n v="7.5"/>
    <n v="23"/>
    <n v="9.1999999999999993"/>
    <n v="12"/>
    <s v="Capcom"/>
    <n v="202"/>
    <s v="E"/>
  </r>
  <r>
    <s v="Left Brain Right Brain 2"/>
    <x v="1"/>
    <n v="3"/>
    <x v="1"/>
    <x v="3"/>
    <n v="4"/>
    <s v="Majesco Entertainment"/>
    <n v="21"/>
    <n v="120000"/>
    <n v="0"/>
    <n v="0"/>
    <n v="10000"/>
    <n v="130000"/>
    <n v="32500"/>
    <n v="0"/>
    <n v="5.0999999999999996"/>
    <n v="4"/>
    <m/>
    <m/>
    <s v="Kokolo Corporation"/>
    <n v="645"/>
    <s v="E"/>
  </r>
  <r>
    <s v="Quantum Redshift"/>
    <x v="7"/>
    <n v="16"/>
    <x v="8"/>
    <x v="1"/>
    <n v="7"/>
    <s v="Microsoft Game Studios"/>
    <n v="23"/>
    <n v="90000"/>
    <n v="30000"/>
    <n v="0"/>
    <n v="0"/>
    <n v="120000"/>
    <n v="30000"/>
    <n v="0"/>
    <n v="7"/>
    <n v="21"/>
    <n v="8.1"/>
    <n v="15"/>
    <s v="Curly Monsters"/>
    <n v="268"/>
    <s v="T"/>
  </r>
  <r>
    <s v="Smash Court Tennis Pro Tournament 2"/>
    <x v="4"/>
    <n v="8"/>
    <x v="7"/>
    <x v="0"/>
    <n v="11"/>
    <s v="Sony Computer Entertainment"/>
    <n v="30"/>
    <n v="60000"/>
    <n v="50000"/>
    <n v="0"/>
    <n v="20000"/>
    <n v="130000"/>
    <n v="32500"/>
    <n v="0"/>
    <n v="7.4"/>
    <n v="41"/>
    <n v="9.1"/>
    <n v="12"/>
    <s v="Namco"/>
    <n v="767"/>
    <s v="E"/>
  </r>
  <r>
    <s v="Brothers in Arms: Double Time"/>
    <x v="0"/>
    <n v="13"/>
    <x v="1"/>
    <x v="6"/>
    <n v="9"/>
    <s v="Ubisoft"/>
    <n v="35"/>
    <n v="110000"/>
    <n v="0"/>
    <n v="0"/>
    <n v="10000"/>
    <n v="120000"/>
    <n v="30000"/>
    <n v="0"/>
    <n v="4.5"/>
    <n v="13"/>
    <n v="6.6"/>
    <n v="17"/>
    <s v="Gearbox Software"/>
    <n v="469"/>
    <s v="M"/>
  </r>
  <r>
    <s v="Legends of Wrestling II"/>
    <x v="7"/>
    <n v="16"/>
    <x v="8"/>
    <x v="7"/>
    <n v="3"/>
    <s v="Acclaim Entertainment"/>
    <n v="3"/>
    <n v="90000"/>
    <n v="30000"/>
    <n v="0"/>
    <n v="0"/>
    <n v="120000"/>
    <n v="30000"/>
    <n v="0"/>
    <n v="6.2"/>
    <n v="14"/>
    <m/>
    <m/>
    <s v="Acclaim"/>
    <n v="30"/>
    <s v="T"/>
  </r>
  <r>
    <s v="Armed and Dangerous"/>
    <x v="7"/>
    <n v="16"/>
    <x v="15"/>
    <x v="6"/>
    <n v="9"/>
    <s v="LucasArts"/>
    <n v="20"/>
    <n v="90000"/>
    <n v="30000"/>
    <n v="0"/>
    <n v="0"/>
    <n v="120000"/>
    <n v="30000"/>
    <n v="0"/>
    <n v="7.9"/>
    <n v="41"/>
    <n v="7.2"/>
    <n v="15"/>
    <s v="Planet Moon Studios"/>
    <n v="878"/>
    <s v="T"/>
  </r>
  <r>
    <s v="Teenage Mutant Ninja Turtles: Arcade Attack"/>
    <x v="1"/>
    <n v="3"/>
    <x v="2"/>
    <x v="4"/>
    <n v="1"/>
    <s v="Ubisoft"/>
    <n v="35"/>
    <n v="120000"/>
    <n v="0"/>
    <n v="0"/>
    <n v="10000"/>
    <n v="130000"/>
    <n v="32500"/>
    <n v="0"/>
    <n v="3.6"/>
    <n v="8"/>
    <n v="4.8"/>
    <n v="4"/>
    <s v="Ubisoft"/>
    <n v="1199"/>
    <s v="E10+"/>
  </r>
  <r>
    <s v="Monster Truck Madness"/>
    <x v="12"/>
    <n v="4"/>
    <x v="15"/>
    <x v="1"/>
    <n v="7"/>
    <s v="THQ"/>
    <n v="34"/>
    <n v="90000"/>
    <n v="30000"/>
    <n v="0"/>
    <n v="0"/>
    <n v="120000"/>
    <n v="30000"/>
    <n v="0"/>
    <n v="7.5"/>
    <n v="10"/>
    <m/>
    <m/>
    <s v="Tantalus Interactive"/>
    <n v="1125"/>
    <s v="E"/>
  </r>
  <r>
    <s v="Space Bust-A-Move"/>
    <x v="1"/>
    <n v="3"/>
    <x v="1"/>
    <x v="5"/>
    <n v="6"/>
    <s v="Square Enix"/>
    <n v="31"/>
    <n v="100000"/>
    <n v="20000"/>
    <n v="0"/>
    <n v="10000"/>
    <n v="130000"/>
    <n v="32500"/>
    <n v="0"/>
    <n v="7.1"/>
    <n v="20"/>
    <m/>
    <m/>
    <s v="Taito Corporation"/>
    <n v="1116"/>
    <s v="E"/>
  </r>
  <r>
    <s v="Deadpool"/>
    <x v="13"/>
    <n v="17"/>
    <x v="13"/>
    <x v="4"/>
    <n v="1"/>
    <s v="Activision"/>
    <n v="4"/>
    <n v="90000"/>
    <n v="30000"/>
    <n v="0"/>
    <n v="10000"/>
    <n v="130000"/>
    <n v="32500"/>
    <n v="0"/>
    <m/>
    <m/>
    <n v="5.7"/>
    <n v="23"/>
    <s v="High Moon Studios"/>
    <n v="524"/>
    <s v="M"/>
  </r>
  <r>
    <s v="Disney's Atlantis: The Lost Empire"/>
    <x v="12"/>
    <n v="4"/>
    <x v="9"/>
    <x v="2"/>
    <n v="5"/>
    <s v="THQ"/>
    <n v="34"/>
    <n v="90000"/>
    <n v="30000"/>
    <n v="0"/>
    <n v="0"/>
    <n v="120000"/>
    <n v="30000"/>
    <n v="0"/>
    <m/>
    <m/>
    <m/>
    <m/>
    <s v="3d6 Games"/>
    <n v="17"/>
    <s v="E"/>
  </r>
  <r>
    <s v="Just Cause 2"/>
    <x v="8"/>
    <n v="6"/>
    <x v="5"/>
    <x v="4"/>
    <n v="1"/>
    <s v="Square Enix"/>
    <n v="31"/>
    <n v="0"/>
    <n v="100000"/>
    <n v="0"/>
    <n v="20000"/>
    <n v="120000"/>
    <n v="30000"/>
    <n v="0"/>
    <n v="8.4"/>
    <n v="33"/>
    <n v="7.7"/>
    <n v="838"/>
    <s v="Avalanche Studios"/>
    <n v="105"/>
    <s v="M"/>
  </r>
  <r>
    <s v="Crush3D"/>
    <x v="5"/>
    <n v="1"/>
    <x v="11"/>
    <x v="2"/>
    <n v="5"/>
    <s v="Sega"/>
    <n v="29"/>
    <n v="70000"/>
    <n v="40000"/>
    <n v="0"/>
    <n v="10000"/>
    <n v="120000"/>
    <n v="30000"/>
    <n v="0"/>
    <n v="7.1"/>
    <n v="32"/>
    <n v="7.4"/>
    <n v="16"/>
    <s v="Zoe Mode"/>
    <n v="1307"/>
    <s v="E10+"/>
  </r>
  <r>
    <s v="LEGO Marvel's Avengers"/>
    <x v="15"/>
    <n v="12"/>
    <x v="14"/>
    <x v="4"/>
    <n v="1"/>
    <s v="Warner Bros. Interactive Entertainment"/>
    <n v="38"/>
    <n v="20000"/>
    <n v="70000"/>
    <n v="0"/>
    <n v="30000"/>
    <n v="120000"/>
    <n v="30000"/>
    <n v="0"/>
    <m/>
    <m/>
    <n v="6.6"/>
    <n v="13"/>
    <s v="TT Games"/>
    <n v="1195"/>
    <s v="E10+"/>
  </r>
  <r>
    <s v="NeverDead"/>
    <x v="3"/>
    <n v="9"/>
    <x v="11"/>
    <x v="6"/>
    <n v="9"/>
    <s v="Konami Digital Entertainment"/>
    <n v="19"/>
    <n v="60000"/>
    <n v="40000"/>
    <n v="10000"/>
    <n v="20000"/>
    <n v="130000"/>
    <n v="32500"/>
    <n v="0"/>
    <n v="5"/>
    <n v="32"/>
    <n v="4.7"/>
    <n v="47"/>
    <s v="Rebellion"/>
    <n v="932"/>
    <s v="M"/>
  </r>
  <r>
    <s v="Mega Man X: Command Mission"/>
    <x v="11"/>
    <n v="5"/>
    <x v="7"/>
    <x v="9"/>
    <n v="8"/>
    <s v="Capcom"/>
    <n v="8"/>
    <n v="100000"/>
    <n v="20000"/>
    <n v="0"/>
    <n v="0"/>
    <n v="120000"/>
    <n v="30000"/>
    <n v="0"/>
    <n v="6.7"/>
    <n v="21"/>
    <n v="7.3"/>
    <n v="12"/>
    <s v="Capcom"/>
    <n v="202"/>
    <s v="E"/>
  </r>
  <r>
    <s v="Deepak Chopra's Leela"/>
    <x v="0"/>
    <n v="13"/>
    <x v="10"/>
    <x v="3"/>
    <n v="4"/>
    <s v="THQ"/>
    <n v="34"/>
    <n v="100000"/>
    <n v="10000"/>
    <n v="0"/>
    <n v="10000"/>
    <n v="120000"/>
    <n v="30000"/>
    <n v="0"/>
    <m/>
    <m/>
    <m/>
    <m/>
    <s v="Curious Pictures"/>
    <n v="267"/>
    <s v="E"/>
  </r>
  <r>
    <s v="Need for Speed: ProStreet"/>
    <x v="1"/>
    <n v="3"/>
    <x v="4"/>
    <x v="1"/>
    <n v="7"/>
    <s v="Electronic Arts"/>
    <n v="15"/>
    <n v="110000"/>
    <n v="10000"/>
    <n v="0"/>
    <n v="10000"/>
    <n v="130000"/>
    <n v="32500"/>
    <n v="0"/>
    <n v="7.4"/>
    <n v="8"/>
    <n v="7.4"/>
    <n v="10"/>
    <s v="Exient Entertainment"/>
    <n v="402"/>
    <s v="E"/>
  </r>
  <r>
    <s v="DiRT Rally"/>
    <x v="13"/>
    <n v="17"/>
    <x v="14"/>
    <x v="1"/>
    <n v="7"/>
    <s v="Codemasters"/>
    <n v="9"/>
    <n v="40000"/>
    <n v="80000"/>
    <n v="0"/>
    <n v="10000"/>
    <n v="130000"/>
    <n v="32500"/>
    <n v="0"/>
    <n v="8.6"/>
    <n v="17"/>
    <n v="8"/>
    <n v="60"/>
    <s v="Codemasters"/>
    <n v="235"/>
    <s v="E"/>
  </r>
  <r>
    <s v="NHL 2K7"/>
    <x v="3"/>
    <n v="9"/>
    <x v="0"/>
    <x v="0"/>
    <n v="11"/>
    <s v="Take-Two Interactive"/>
    <n v="32"/>
    <n v="110000"/>
    <n v="0"/>
    <n v="0"/>
    <n v="10000"/>
    <n v="120000"/>
    <n v="30000"/>
    <n v="0"/>
    <n v="7.9"/>
    <n v="24"/>
    <n v="6.6"/>
    <n v="5"/>
    <s v="Kush Games"/>
    <n v="659"/>
    <s v="E10+"/>
  </r>
  <r>
    <s v="Go Play: Circus Star"/>
    <x v="0"/>
    <n v="13"/>
    <x v="2"/>
    <x v="4"/>
    <n v="1"/>
    <s v="Majesco Entertainment"/>
    <n v="21"/>
    <n v="120000"/>
    <n v="0"/>
    <n v="0"/>
    <n v="10000"/>
    <n v="130000"/>
    <n v="32500"/>
    <n v="0"/>
    <m/>
    <m/>
    <m/>
    <m/>
    <s v="N-Fusion Interactive Entertainment Corp."/>
    <n v="802"/>
    <s v="E10+"/>
  </r>
  <r>
    <s v="Worms 3D"/>
    <x v="4"/>
    <n v="8"/>
    <x v="15"/>
    <x v="11"/>
    <n v="12"/>
    <s v="Sega"/>
    <n v="29"/>
    <n v="60000"/>
    <n v="50000"/>
    <n v="0"/>
    <n v="20000"/>
    <n v="130000"/>
    <n v="32500"/>
    <n v="0"/>
    <n v="7"/>
    <n v="31"/>
    <n v="7.8"/>
    <n v="22"/>
    <s v="Team 17"/>
    <n v="1129"/>
    <s v="T"/>
  </r>
  <r>
    <s v="Galidor: Defenders of the Outer Dimension"/>
    <x v="12"/>
    <n v="4"/>
    <x v="8"/>
    <x v="4"/>
    <n v="1"/>
    <s v="Electronic Arts"/>
    <n v="15"/>
    <n v="90000"/>
    <n v="30000"/>
    <n v="0"/>
    <n v="0"/>
    <n v="120000"/>
    <n v="30000"/>
    <n v="0"/>
    <n v="5.3"/>
    <n v="5"/>
    <m/>
    <m/>
    <s v="Tiertex Design Studios"/>
    <n v="1165"/>
    <s v="E"/>
  </r>
  <r>
    <s v="Eat Lead: The Return of Matt Hazard"/>
    <x v="2"/>
    <n v="15"/>
    <x v="2"/>
    <x v="6"/>
    <n v="9"/>
    <s v="D3Publisher"/>
    <n v="11"/>
    <n v="100000"/>
    <n v="10000"/>
    <n v="0"/>
    <n v="10000"/>
    <n v="120000"/>
    <n v="30000"/>
    <n v="0"/>
    <n v="5.3"/>
    <n v="53"/>
    <n v="7"/>
    <n v="27"/>
    <s v="Vicious Cycle"/>
    <n v="1249"/>
    <s v="T"/>
  </r>
  <r>
    <s v="Karaoke Revolution"/>
    <x v="2"/>
    <n v="15"/>
    <x v="2"/>
    <x v="3"/>
    <n v="4"/>
    <s v="Konami Digital Entertainment"/>
    <n v="19"/>
    <n v="120000"/>
    <n v="0"/>
    <n v="0"/>
    <n v="10000"/>
    <n v="130000"/>
    <n v="32500"/>
    <n v="0"/>
    <n v="6.2"/>
    <n v="5"/>
    <m/>
    <m/>
    <s v="Blitz Games Studios"/>
    <n v="159"/>
    <s v="T"/>
  </r>
  <r>
    <s v="Are You Smarter than a 5th Grader? Game Time"/>
    <x v="2"/>
    <n v="15"/>
    <x v="2"/>
    <x v="5"/>
    <n v="6"/>
    <s v="THQ"/>
    <n v="34"/>
    <n v="120000"/>
    <n v="0"/>
    <n v="0"/>
    <n v="10000"/>
    <n v="130000"/>
    <n v="32500"/>
    <n v="0"/>
    <m/>
    <m/>
    <n v="1.3"/>
    <n v="9"/>
    <s v="ImaginEngine"/>
    <n v="562"/>
    <s v="E"/>
  </r>
  <r>
    <s v="NHL 2002"/>
    <x v="12"/>
    <n v="4"/>
    <x v="8"/>
    <x v="0"/>
    <n v="11"/>
    <s v="Electronic Arts"/>
    <n v="15"/>
    <n v="90000"/>
    <n v="30000"/>
    <n v="0"/>
    <n v="0"/>
    <n v="120000"/>
    <n v="30000"/>
    <n v="0"/>
    <m/>
    <m/>
    <m/>
    <m/>
    <s v="BudCat"/>
    <n v="186"/>
    <s v="E"/>
  </r>
  <r>
    <s v="Disney's PK: Out of the Shadows"/>
    <x v="4"/>
    <n v="8"/>
    <x v="8"/>
    <x v="2"/>
    <n v="5"/>
    <s v="Ubisoft"/>
    <n v="35"/>
    <n v="60000"/>
    <n v="50000"/>
    <n v="0"/>
    <n v="20000"/>
    <n v="130000"/>
    <n v="32500"/>
    <n v="0"/>
    <n v="4.9000000000000004"/>
    <n v="14"/>
    <n v="5"/>
    <n v="4"/>
    <s v="Ubisoft"/>
    <n v="1199"/>
    <s v="E"/>
  </r>
  <r>
    <s v="Wild Earth: African Safari"/>
    <x v="0"/>
    <n v="13"/>
    <x v="1"/>
    <x v="8"/>
    <n v="10"/>
    <s v="Majesco Entertainment"/>
    <n v="21"/>
    <n v="100000"/>
    <n v="20000"/>
    <n v="0"/>
    <n v="10000"/>
    <n v="130000"/>
    <n v="32500"/>
    <n v="0"/>
    <n v="6"/>
    <n v="7"/>
    <m/>
    <m/>
    <s v="Super X Studios"/>
    <n v="1102"/>
    <s v="E"/>
  </r>
  <r>
    <s v="Backyard Baseball '09"/>
    <x v="1"/>
    <n v="3"/>
    <x v="1"/>
    <x v="0"/>
    <n v="11"/>
    <s v="Atari"/>
    <n v="5"/>
    <n v="110000"/>
    <n v="0"/>
    <n v="0"/>
    <n v="10000"/>
    <n v="120000"/>
    <n v="30000"/>
    <n v="0"/>
    <m/>
    <m/>
    <m/>
    <m/>
    <s v="Humongous Entertainment"/>
    <n v="544"/>
    <s v="E"/>
  </r>
  <r>
    <s v="Puzzle Quest: Challenge of the Warlords"/>
    <x v="4"/>
    <n v="8"/>
    <x v="4"/>
    <x v="5"/>
    <n v="6"/>
    <s v="D3Publisher"/>
    <n v="11"/>
    <n v="60000"/>
    <n v="50000"/>
    <n v="0"/>
    <n v="20000"/>
    <n v="130000"/>
    <n v="32500"/>
    <n v="0"/>
    <n v="7.8"/>
    <n v="11"/>
    <n v="7"/>
    <n v="6"/>
    <s v="Infinite Interactive"/>
    <n v="571"/>
    <s v="E10+"/>
  </r>
  <r>
    <s v="Chessmaster: The Art of Learning"/>
    <x v="9"/>
    <n v="11"/>
    <x v="1"/>
    <x v="3"/>
    <n v="4"/>
    <s v="Ubisoft"/>
    <n v="35"/>
    <n v="110000"/>
    <n v="0"/>
    <n v="0"/>
    <n v="10000"/>
    <n v="120000"/>
    <n v="30000"/>
    <n v="0"/>
    <n v="6.4"/>
    <n v="4"/>
    <n v="8.4"/>
    <n v="18"/>
    <s v="Ubisoft"/>
    <n v="1199"/>
    <s v="E"/>
  </r>
  <r>
    <s v="Lego Star Wars: The Force Awakens"/>
    <x v="5"/>
    <n v="1"/>
    <x v="14"/>
    <x v="4"/>
    <n v="1"/>
    <s v="Warner Bros. Interactive Entertainment"/>
    <n v="38"/>
    <n v="40000"/>
    <n v="70000"/>
    <n v="10000"/>
    <n v="10000"/>
    <n v="130000"/>
    <n v="32500"/>
    <n v="0"/>
    <m/>
    <m/>
    <n v="7.8"/>
    <n v="9"/>
    <s v="TT Games"/>
    <n v="1195"/>
    <s v="E10+"/>
  </r>
  <r>
    <s v="Makai Kingdom: Chronicles of the Sacred Tome"/>
    <x v="4"/>
    <n v="8"/>
    <x v="3"/>
    <x v="9"/>
    <n v="8"/>
    <s v="Tecmo Koei"/>
    <n v="33"/>
    <n v="60000"/>
    <n v="50000"/>
    <n v="0"/>
    <n v="20000"/>
    <n v="130000"/>
    <n v="32500"/>
    <n v="0"/>
    <n v="7.7"/>
    <n v="41"/>
    <n v="7.3"/>
    <n v="12"/>
    <s v="Nippon Ichi Software"/>
    <n v="817"/>
    <s v="T"/>
  </r>
  <r>
    <s v="Lemony Snicket's A Series of Unfortunate Events"/>
    <x v="7"/>
    <n v="16"/>
    <x v="7"/>
    <x v="2"/>
    <n v="5"/>
    <s v="Activision"/>
    <n v="4"/>
    <n v="90000"/>
    <n v="30000"/>
    <n v="0"/>
    <n v="0"/>
    <n v="120000"/>
    <n v="30000"/>
    <n v="0"/>
    <n v="7"/>
    <n v="17"/>
    <n v="7.2"/>
    <n v="5"/>
    <s v="Activision"/>
    <n v="35"/>
    <s v="E"/>
  </r>
  <r>
    <s v="Neopets Petpet Adventures: The Wand of Wishing"/>
    <x v="9"/>
    <n v="11"/>
    <x v="0"/>
    <x v="10"/>
    <n v="2"/>
    <s v="Sony Computer Entertainment"/>
    <n v="30"/>
    <n v="110000"/>
    <n v="0"/>
    <n v="0"/>
    <n v="10000"/>
    <n v="120000"/>
    <n v="30000"/>
    <n v="0"/>
    <n v="6.6"/>
    <n v="21"/>
    <n v="7.7"/>
    <n v="6"/>
    <s v="SCEA"/>
    <n v="994"/>
    <s v="E"/>
  </r>
  <r>
    <s v="The Ant Bully"/>
    <x v="11"/>
    <n v="5"/>
    <x v="0"/>
    <x v="2"/>
    <n v="5"/>
    <s v="Midway Games"/>
    <n v="24"/>
    <n v="90000"/>
    <n v="20000"/>
    <n v="0"/>
    <n v="0"/>
    <n v="110000"/>
    <n v="27500"/>
    <n v="0"/>
    <n v="5.0999999999999996"/>
    <n v="8"/>
    <m/>
    <m/>
    <s v="Artificial Mind and Movement"/>
    <n v="80"/>
    <s v="E10+"/>
  </r>
  <r>
    <s v="Ice Age: Dawn of the Dinosaurs"/>
    <x v="2"/>
    <n v="15"/>
    <x v="2"/>
    <x v="4"/>
    <n v="1"/>
    <s v="Activision"/>
    <n v="4"/>
    <n v="90000"/>
    <n v="20000"/>
    <n v="0"/>
    <n v="10000"/>
    <n v="120000"/>
    <n v="30000"/>
    <n v="0"/>
    <n v="6.8"/>
    <n v="28"/>
    <n v="7.5"/>
    <n v="6"/>
    <s v="Activision"/>
    <n v="35"/>
    <s v="E10+"/>
  </r>
  <r>
    <s v="Star Trek: Conquest"/>
    <x v="0"/>
    <n v="13"/>
    <x v="4"/>
    <x v="11"/>
    <n v="12"/>
    <s v="Bethesda Softworks"/>
    <n v="7"/>
    <n v="110000"/>
    <n v="10000"/>
    <n v="0"/>
    <n v="10000"/>
    <n v="130000"/>
    <n v="32500"/>
    <n v="0"/>
    <n v="4.9000000000000004"/>
    <n v="18"/>
    <n v="4.9000000000000004"/>
    <n v="11"/>
    <s v="4J Studios"/>
    <n v="21"/>
    <s v="E"/>
  </r>
  <r>
    <s v="Major League Baseball 2K8 Fantasy All-Stars"/>
    <x v="1"/>
    <n v="3"/>
    <x v="1"/>
    <x v="0"/>
    <n v="11"/>
    <s v="Take-Two Interactive"/>
    <n v="32"/>
    <n v="110000"/>
    <n v="0"/>
    <n v="0"/>
    <n v="10000"/>
    <n v="120000"/>
    <n v="30000"/>
    <n v="0"/>
    <n v="5.9"/>
    <n v="8"/>
    <n v="7"/>
    <n v="6"/>
    <s v="Deep Fried Entertainment"/>
    <n v="287"/>
    <s v="E"/>
  </r>
  <r>
    <s v="Madden NFL 06"/>
    <x v="1"/>
    <n v="3"/>
    <x v="3"/>
    <x v="0"/>
    <n v="11"/>
    <s v="Electronic Arts"/>
    <n v="15"/>
    <n v="110000"/>
    <n v="0"/>
    <n v="0"/>
    <n v="10000"/>
    <n v="120000"/>
    <n v="30000"/>
    <n v="0"/>
    <n v="6.6"/>
    <n v="9"/>
    <n v="6.3"/>
    <n v="12"/>
    <s v="Exient Entertainment"/>
    <n v="402"/>
    <s v="E"/>
  </r>
  <r>
    <s v="Rango: The Video Game"/>
    <x v="0"/>
    <n v="13"/>
    <x v="10"/>
    <x v="4"/>
    <n v="1"/>
    <s v="Electronic Arts"/>
    <n v="15"/>
    <n v="70000"/>
    <n v="40000"/>
    <n v="0"/>
    <n v="10000"/>
    <n v="120000"/>
    <n v="30000"/>
    <n v="0"/>
    <n v="5.2"/>
    <n v="8"/>
    <m/>
    <m/>
    <s v="Behaviour Interactive"/>
    <n v="126"/>
    <s v="E10+"/>
  </r>
  <r>
    <s v="Break 'Em All"/>
    <x v="1"/>
    <n v="3"/>
    <x v="3"/>
    <x v="5"/>
    <n v="6"/>
    <s v="D3Publisher"/>
    <n v="11"/>
    <n v="110000"/>
    <n v="0"/>
    <n v="0"/>
    <n v="10000"/>
    <n v="120000"/>
    <n v="30000"/>
    <n v="0"/>
    <n v="6.8"/>
    <n v="22"/>
    <m/>
    <m/>
    <s v="Warashi"/>
    <n v="1271"/>
    <s v="E"/>
  </r>
  <r>
    <s v="Red Faction II"/>
    <x v="7"/>
    <n v="16"/>
    <x v="15"/>
    <x v="6"/>
    <n v="9"/>
    <s v="THQ"/>
    <n v="34"/>
    <n v="90000"/>
    <n v="30000"/>
    <n v="0"/>
    <n v="0"/>
    <n v="120000"/>
    <n v="30000"/>
    <n v="0"/>
    <n v="7.4"/>
    <n v="20"/>
    <n v="5.8"/>
    <n v="11"/>
    <s v="Outrage Games"/>
    <n v="848"/>
    <s v="M"/>
  </r>
  <r>
    <s v="Voodoo Vince"/>
    <x v="7"/>
    <n v="16"/>
    <x v="15"/>
    <x v="2"/>
    <n v="5"/>
    <s v="Microsoft Game Studios"/>
    <n v="23"/>
    <n v="90000"/>
    <n v="30000"/>
    <n v="0"/>
    <n v="0"/>
    <n v="120000"/>
    <n v="30000"/>
    <n v="0"/>
    <n v="7.3"/>
    <n v="38"/>
    <n v="8.4"/>
    <n v="22"/>
    <s v="Beep Industries"/>
    <n v="123"/>
    <s v="T"/>
  </r>
  <r>
    <s v="Disney Sing It: Party Hits"/>
    <x v="3"/>
    <n v="9"/>
    <x v="5"/>
    <x v="3"/>
    <n v="4"/>
    <s v="Disney Interactive Studios"/>
    <n v="13"/>
    <n v="100000"/>
    <n v="10000"/>
    <n v="0"/>
    <n v="10000"/>
    <n v="120000"/>
    <n v="30000"/>
    <n v="0"/>
    <m/>
    <m/>
    <m/>
    <m/>
    <s v="Disney Interactive Studios"/>
    <n v="318"/>
    <s v="E"/>
  </r>
  <r>
    <s v="Everybody Dance"/>
    <x v="3"/>
    <n v="9"/>
    <x v="10"/>
    <x v="3"/>
    <n v="4"/>
    <s v="Sony Computer Entertainment"/>
    <n v="30"/>
    <n v="110000"/>
    <n v="0"/>
    <n v="0"/>
    <n v="10000"/>
    <n v="120000"/>
    <n v="30000"/>
    <n v="0"/>
    <n v="6.6"/>
    <n v="5"/>
    <n v="6.8"/>
    <n v="8"/>
    <s v="SCEE"/>
    <n v="1000"/>
    <s v="T"/>
  </r>
  <r>
    <s v="Blackwater"/>
    <x v="2"/>
    <n v="15"/>
    <x v="10"/>
    <x v="6"/>
    <n v="9"/>
    <s v="505 Games"/>
    <n v="1"/>
    <n v="90000"/>
    <n v="20000"/>
    <n v="0"/>
    <n v="10000"/>
    <n v="120000"/>
    <n v="30000"/>
    <n v="0"/>
    <n v="3.7"/>
    <n v="12"/>
    <n v="4.5"/>
    <n v="14"/>
    <s v="Zombie Studios"/>
    <n v="1310"/>
    <s v="T"/>
  </r>
  <r>
    <s v="Tom Clancy's Ghost Recon"/>
    <x v="0"/>
    <n v="13"/>
    <x v="5"/>
    <x v="6"/>
    <n v="9"/>
    <s v="Ubisoft"/>
    <n v="35"/>
    <n v="100000"/>
    <n v="10000"/>
    <n v="0"/>
    <n v="10000"/>
    <n v="120000"/>
    <n v="30000"/>
    <n v="0"/>
    <n v="4.5999999999999996"/>
    <n v="21"/>
    <n v="6.8"/>
    <n v="8"/>
    <s v="Next Level Games"/>
    <n v="798"/>
    <s v="T"/>
  </r>
  <r>
    <s v="Moshi Monsters: Katsuma Unleashed"/>
    <x v="1"/>
    <n v="3"/>
    <x v="6"/>
    <x v="4"/>
    <n v="1"/>
    <s v="Activision"/>
    <n v="4"/>
    <n v="0"/>
    <n v="110000"/>
    <n v="0"/>
    <n v="10000"/>
    <n v="120000"/>
    <n v="30000"/>
    <n v="0"/>
    <m/>
    <m/>
    <m/>
    <m/>
    <s v="Black Lantern Studios"/>
    <n v="153"/>
    <s v="E"/>
  </r>
  <r>
    <s v="Thor: God of Thunder"/>
    <x v="1"/>
    <n v="3"/>
    <x v="10"/>
    <x v="4"/>
    <n v="1"/>
    <s v="Sega"/>
    <n v="29"/>
    <n v="80000"/>
    <n v="30000"/>
    <n v="0"/>
    <n v="10000"/>
    <n v="120000"/>
    <n v="30000"/>
    <n v="0"/>
    <n v="6.4"/>
    <n v="18"/>
    <n v="7.2"/>
    <n v="9"/>
    <s v="WayForward"/>
    <n v="1276"/>
    <s v="E10+"/>
  </r>
  <r>
    <s v="The X Files: Resist or Serve"/>
    <x v="4"/>
    <n v="8"/>
    <x v="7"/>
    <x v="10"/>
    <n v="2"/>
    <s v="Vivendi Games"/>
    <n v="37"/>
    <n v="60000"/>
    <n v="50000"/>
    <n v="0"/>
    <n v="20000"/>
    <n v="130000"/>
    <n v="32500"/>
    <n v="0"/>
    <n v="6.7"/>
    <n v="31"/>
    <n v="8.4"/>
    <n v="8"/>
    <s v="Black Ops Entertainment"/>
    <n v="154"/>
    <s v="M"/>
  </r>
  <r>
    <s v="Touch My Katamari "/>
    <x v="15"/>
    <n v="12"/>
    <x v="10"/>
    <x v="5"/>
    <n v="6"/>
    <s v="Namco Bandai Games"/>
    <n v="25"/>
    <n v="70000"/>
    <n v="30000"/>
    <n v="0"/>
    <n v="20000"/>
    <n v="120000"/>
    <n v="30000"/>
    <n v="0"/>
    <n v="6.9"/>
    <n v="41"/>
    <n v="7.4"/>
    <n v="51"/>
    <s v="Bandai Namco Games"/>
    <n v="114"/>
    <s v="E10+"/>
  </r>
  <r>
    <s v="PixelJunk Monsters Deluxe"/>
    <x v="9"/>
    <n v="11"/>
    <x v="5"/>
    <x v="11"/>
    <n v="12"/>
    <s v="Sony Computer Entertainment"/>
    <n v="30"/>
    <n v="110000"/>
    <n v="0"/>
    <n v="0"/>
    <n v="10000"/>
    <n v="120000"/>
    <n v="30000"/>
    <n v="0"/>
    <n v="8.6"/>
    <n v="27"/>
    <n v="7.9"/>
    <n v="32"/>
    <s v="Q-Games"/>
    <n v="910"/>
    <s v="E"/>
  </r>
  <r>
    <s v="Legend of the Guardians: The Owls of Ga'Hoole"/>
    <x v="1"/>
    <n v="3"/>
    <x v="5"/>
    <x v="4"/>
    <n v="1"/>
    <s v="Warner Bros. Interactive Entertainment"/>
    <n v="38"/>
    <n v="110000"/>
    <n v="10000"/>
    <n v="0"/>
    <n v="10000"/>
    <n v="130000"/>
    <n v="32500"/>
    <n v="0"/>
    <n v="3.3"/>
    <n v="5"/>
    <m/>
    <m/>
    <s v="Tantatus"/>
    <n v="1127"/>
    <s v="E10+"/>
  </r>
  <r>
    <s v="Ben 10 Galactic Racing"/>
    <x v="0"/>
    <n v="13"/>
    <x v="10"/>
    <x v="1"/>
    <n v="7"/>
    <s v="D3Publisher"/>
    <n v="11"/>
    <n v="80000"/>
    <n v="30000"/>
    <n v="0"/>
    <n v="10000"/>
    <n v="120000"/>
    <n v="30000"/>
    <n v="0"/>
    <m/>
    <m/>
    <m/>
    <m/>
    <s v="Monkey Bar Games"/>
    <n v="753"/>
    <s v="E"/>
  </r>
  <r>
    <s v="Curious George"/>
    <x v="4"/>
    <n v="8"/>
    <x v="0"/>
    <x v="4"/>
    <n v="1"/>
    <s v="Namco Bandai Games"/>
    <n v="25"/>
    <n v="60000"/>
    <n v="50000"/>
    <n v="0"/>
    <n v="20000"/>
    <n v="130000"/>
    <n v="32500"/>
    <n v="0"/>
    <n v="5.3"/>
    <n v="13"/>
    <n v="7.7"/>
    <n v="6"/>
    <s v="Monkey Bar Games"/>
    <n v="753"/>
    <s v="E"/>
  </r>
  <r>
    <s v="Killer is Dead"/>
    <x v="2"/>
    <n v="15"/>
    <x v="6"/>
    <x v="4"/>
    <n v="1"/>
    <s v="Deep Silver"/>
    <n v="12"/>
    <n v="80000"/>
    <n v="20000"/>
    <n v="10000"/>
    <n v="10000"/>
    <n v="120000"/>
    <n v="30000"/>
    <n v="0"/>
    <n v="6.4"/>
    <n v="38"/>
    <n v="7.2"/>
    <n v="144"/>
    <s v="Grasshopper Manufacture"/>
    <n v="492"/>
    <s v="M"/>
  </r>
  <r>
    <s v="Megamind: Ultimate Showdown"/>
    <x v="2"/>
    <n v="15"/>
    <x v="5"/>
    <x v="4"/>
    <n v="1"/>
    <s v="THQ"/>
    <n v="34"/>
    <n v="70000"/>
    <n v="40000"/>
    <n v="0"/>
    <n v="10000"/>
    <n v="120000"/>
    <n v="30000"/>
    <n v="0"/>
    <n v="3.3"/>
    <n v="7"/>
    <n v="4.3"/>
    <n v="6"/>
    <s v="THQ Australia"/>
    <n v="1159"/>
    <s v="E10+"/>
  </r>
  <r>
    <s v="Zathura"/>
    <x v="4"/>
    <n v="8"/>
    <x v="3"/>
    <x v="10"/>
    <n v="2"/>
    <s v="Take-Two Interactive"/>
    <n v="32"/>
    <n v="60000"/>
    <n v="50000"/>
    <n v="0"/>
    <n v="20000"/>
    <n v="130000"/>
    <n v="32500"/>
    <n v="0"/>
    <n v="4.3"/>
    <n v="16"/>
    <n v="2"/>
    <n v="5"/>
    <s v="High Voltage Software"/>
    <n v="526"/>
    <s v="E10+"/>
  </r>
  <r>
    <s v="Mytran Wars"/>
    <x v="9"/>
    <n v="11"/>
    <x v="2"/>
    <x v="11"/>
    <n v="12"/>
    <s v="Deep Silver"/>
    <n v="12"/>
    <n v="80000"/>
    <n v="20000"/>
    <n v="0"/>
    <n v="20000"/>
    <n v="120000"/>
    <n v="30000"/>
    <n v="0"/>
    <n v="6.8"/>
    <n v="16"/>
    <n v="8.8000000000000007"/>
    <n v="4"/>
    <s v="Stormregion"/>
    <n v="1090"/>
    <s v="T"/>
  </r>
  <r>
    <s v="NCIS"/>
    <x v="3"/>
    <n v="9"/>
    <x v="10"/>
    <x v="10"/>
    <n v="2"/>
    <s v="Ubisoft"/>
    <n v="35"/>
    <n v="70000"/>
    <n v="40000"/>
    <n v="0"/>
    <n v="20000"/>
    <n v="130000"/>
    <n v="32500"/>
    <n v="0"/>
    <n v="5"/>
    <n v="4"/>
    <n v="4"/>
    <n v="4"/>
    <s v="Ubisoft"/>
    <n v="1199"/>
    <s v="T"/>
  </r>
  <r>
    <s v="Ninja Reflex"/>
    <x v="0"/>
    <n v="13"/>
    <x v="1"/>
    <x v="4"/>
    <n v="1"/>
    <s v="Electronic Arts"/>
    <n v="15"/>
    <n v="110000"/>
    <n v="0"/>
    <n v="0"/>
    <n v="10000"/>
    <n v="120000"/>
    <n v="30000"/>
    <n v="0"/>
    <n v="4.9000000000000004"/>
    <n v="26"/>
    <n v="6"/>
    <n v="11"/>
    <s v="Sanzaru Games"/>
    <n v="984"/>
    <s v="E10+"/>
  </r>
  <r>
    <s v="Cel Damage"/>
    <x v="7"/>
    <n v="16"/>
    <x v="9"/>
    <x v="1"/>
    <n v="7"/>
    <s v="Electronic Arts"/>
    <n v="15"/>
    <n v="90000"/>
    <n v="30000"/>
    <n v="0"/>
    <n v="0"/>
    <n v="120000"/>
    <n v="30000"/>
    <n v="0"/>
    <n v="6.5"/>
    <n v="24"/>
    <n v="8.4"/>
    <n v="7"/>
    <s v="Pseudo Interactive"/>
    <n v="903"/>
    <s v="T"/>
  </r>
  <r>
    <s v="SSX 3"/>
    <x v="12"/>
    <n v="4"/>
    <x v="15"/>
    <x v="0"/>
    <n v="11"/>
    <s v="Electronic Arts"/>
    <n v="15"/>
    <n v="90000"/>
    <n v="30000"/>
    <n v="0"/>
    <n v="0"/>
    <n v="120000"/>
    <n v="30000"/>
    <n v="0"/>
    <n v="6.3"/>
    <n v="14"/>
    <m/>
    <m/>
    <s v="Visual Impact"/>
    <n v="1260"/>
    <s v="E"/>
  </r>
  <r>
    <s v="Supremacy MMA"/>
    <x v="3"/>
    <n v="9"/>
    <x v="10"/>
    <x v="7"/>
    <n v="3"/>
    <s v="505 Games"/>
    <n v="1"/>
    <n v="70000"/>
    <n v="30000"/>
    <n v="0"/>
    <n v="20000"/>
    <n v="120000"/>
    <n v="30000"/>
    <n v="0"/>
    <n v="4.7"/>
    <n v="17"/>
    <n v="6.5"/>
    <n v="4"/>
    <s v="Kung Fu Factory"/>
    <n v="656"/>
    <s v="M"/>
  </r>
  <r>
    <s v="Lunar: Dragon Song"/>
    <x v="1"/>
    <n v="3"/>
    <x v="3"/>
    <x v="9"/>
    <n v="8"/>
    <s v="Rising Star Games"/>
    <n v="28"/>
    <n v="110000"/>
    <n v="0"/>
    <n v="0"/>
    <n v="10000"/>
    <n v="120000"/>
    <n v="30000"/>
    <n v="0"/>
    <n v="5.9"/>
    <n v="30"/>
    <n v="6.2"/>
    <n v="17"/>
    <s v="Game Arts, Japan Art Media (JAM)"/>
    <n v="454"/>
    <s v="E10+"/>
  </r>
  <r>
    <s v="Breakdown"/>
    <x v="7"/>
    <n v="16"/>
    <x v="7"/>
    <x v="10"/>
    <n v="2"/>
    <s v="Electronic Arts"/>
    <n v="15"/>
    <n v="90000"/>
    <n v="30000"/>
    <n v="0"/>
    <n v="0"/>
    <n v="120000"/>
    <n v="30000"/>
    <n v="0"/>
    <n v="7.1"/>
    <n v="62"/>
    <n v="8.1999999999999993"/>
    <n v="17"/>
    <s v="Namco"/>
    <n v="767"/>
    <s v="M"/>
  </r>
  <r>
    <s v="Rush"/>
    <x v="9"/>
    <n v="11"/>
    <x v="0"/>
    <x v="1"/>
    <n v="7"/>
    <s v="Midway Games"/>
    <n v="24"/>
    <n v="110000"/>
    <n v="0"/>
    <n v="0"/>
    <n v="10000"/>
    <n v="120000"/>
    <n v="30000"/>
    <n v="0"/>
    <n v="5.5"/>
    <n v="12"/>
    <m/>
    <m/>
    <s v="Midway Studios - Newcastle"/>
    <n v="738"/>
    <s v="T"/>
  </r>
  <r>
    <s v="Geometry Wars: Galaxies"/>
    <x v="0"/>
    <n v="13"/>
    <x v="4"/>
    <x v="6"/>
    <n v="9"/>
    <s v="Vivendi Games"/>
    <n v="37"/>
    <n v="110000"/>
    <n v="0"/>
    <n v="0"/>
    <n v="10000"/>
    <n v="120000"/>
    <n v="30000"/>
    <n v="0"/>
    <n v="8"/>
    <n v="55"/>
    <n v="8.1999999999999993"/>
    <n v="26"/>
    <s v="Kuju Entertainment"/>
    <n v="655"/>
    <s v="E"/>
  </r>
  <r>
    <s v="Conduit 2"/>
    <x v="0"/>
    <n v="13"/>
    <x v="10"/>
    <x v="6"/>
    <n v="9"/>
    <s v="Sega"/>
    <n v="29"/>
    <n v="70000"/>
    <n v="40000"/>
    <n v="0"/>
    <n v="10000"/>
    <n v="120000"/>
    <n v="30000"/>
    <n v="0"/>
    <n v="6.4"/>
    <n v="51"/>
    <n v="7.6"/>
    <n v="60"/>
    <s v="High Voltage Software"/>
    <n v="526"/>
    <s v="T"/>
  </r>
  <r>
    <s v="Backyard Baseball '10"/>
    <x v="1"/>
    <n v="3"/>
    <x v="2"/>
    <x v="0"/>
    <n v="11"/>
    <s v="Atari"/>
    <n v="5"/>
    <n v="110000"/>
    <n v="0"/>
    <n v="0"/>
    <n v="10000"/>
    <n v="120000"/>
    <n v="30000"/>
    <n v="0"/>
    <m/>
    <m/>
    <m/>
    <m/>
    <s v="Mistic Software"/>
    <n v="746"/>
    <s v="E"/>
  </r>
  <r>
    <s v="Rise of the Tomb Raider"/>
    <x v="8"/>
    <n v="6"/>
    <x v="14"/>
    <x v="10"/>
    <n v="2"/>
    <s v="Square Enix"/>
    <n v="31"/>
    <n v="0"/>
    <n v="110000"/>
    <n v="0"/>
    <n v="10000"/>
    <n v="120000"/>
    <n v="30000"/>
    <n v="0"/>
    <n v="8.6"/>
    <n v="45"/>
    <n v="7.9"/>
    <n v="915"/>
    <s v="Crystal Dynamics, Nixxes Software"/>
    <n v="265"/>
    <s v="M"/>
  </r>
  <r>
    <s v="The Lord of the Rings: Aragorn's Quest"/>
    <x v="9"/>
    <n v="11"/>
    <x v="5"/>
    <x v="4"/>
    <n v="1"/>
    <s v="Warner Bros. Interactive Entertainment"/>
    <n v="38"/>
    <n v="70000"/>
    <n v="20000"/>
    <n v="0"/>
    <n v="20000"/>
    <n v="110000"/>
    <n v="27500"/>
    <n v="0"/>
    <m/>
    <m/>
    <m/>
    <m/>
    <s v="TT Fusion"/>
    <n v="1194"/>
    <s v="E10+"/>
  </r>
  <r>
    <s v="X2: Wolverine's Revenge"/>
    <x v="11"/>
    <n v="5"/>
    <x v="15"/>
    <x v="2"/>
    <n v="5"/>
    <s v="Activision"/>
    <n v="4"/>
    <n v="90000"/>
    <n v="20000"/>
    <n v="0"/>
    <n v="0"/>
    <n v="110000"/>
    <n v="27500"/>
    <n v="0"/>
    <n v="6.2"/>
    <n v="21"/>
    <n v="6.6"/>
    <n v="8"/>
    <s v="GenePool"/>
    <n v="472"/>
    <s v="T"/>
  </r>
  <r>
    <s v="Cabela's Dangerous Hunts 2011"/>
    <x v="1"/>
    <n v="3"/>
    <x v="5"/>
    <x v="0"/>
    <n v="11"/>
    <s v="Activision"/>
    <n v="4"/>
    <n v="110000"/>
    <n v="0"/>
    <n v="0"/>
    <n v="10000"/>
    <n v="120000"/>
    <n v="30000"/>
    <n v="0"/>
    <m/>
    <m/>
    <m/>
    <m/>
    <s v="Activision"/>
    <n v="35"/>
    <s v="T"/>
  </r>
  <r>
    <s v="Hatsune Miku: Project Diva X"/>
    <x v="15"/>
    <n v="12"/>
    <x v="14"/>
    <x v="3"/>
    <n v="4"/>
    <s v="Sega"/>
    <n v="29"/>
    <n v="10000"/>
    <n v="0"/>
    <n v="100000"/>
    <n v="0"/>
    <n v="110000"/>
    <n v="27500"/>
    <n v="0"/>
    <n v="8.3000000000000007"/>
    <n v="5"/>
    <n v="8"/>
    <n v="22"/>
    <s v="Sega"/>
    <n v="1010"/>
    <s v="T"/>
  </r>
  <r>
    <s v="Deadliest Catch: Sea of Chaos"/>
    <x v="0"/>
    <n v="13"/>
    <x v="5"/>
    <x v="0"/>
    <n v="11"/>
    <s v="Crave Entertainment"/>
    <n v="10"/>
    <n v="110000"/>
    <n v="0"/>
    <n v="0"/>
    <n v="10000"/>
    <n v="120000"/>
    <n v="30000"/>
    <n v="0"/>
    <m/>
    <m/>
    <m/>
    <m/>
    <s v="Crave"/>
    <n v="253"/>
    <s v="E10+"/>
  </r>
  <r>
    <s v="Destiny: The Collection"/>
    <x v="13"/>
    <n v="17"/>
    <x v="14"/>
    <x v="6"/>
    <n v="9"/>
    <s v="Activision"/>
    <n v="4"/>
    <n v="50000"/>
    <n v="60000"/>
    <n v="0"/>
    <n v="10000"/>
    <n v="120000"/>
    <n v="30000"/>
    <n v="0"/>
    <m/>
    <m/>
    <m/>
    <m/>
    <s v="Bungie"/>
    <n v="194"/>
    <s v="T"/>
  </r>
  <r>
    <s v="Lego Star Wars: The Force Awakens"/>
    <x v="2"/>
    <n v="15"/>
    <x v="14"/>
    <x v="4"/>
    <n v="1"/>
    <s v="Warner Bros. Interactive Entertainment"/>
    <n v="38"/>
    <n v="50000"/>
    <n v="60000"/>
    <n v="0"/>
    <n v="10000"/>
    <n v="120000"/>
    <n v="30000"/>
    <n v="0"/>
    <m/>
    <m/>
    <n v="6.9"/>
    <n v="7"/>
    <s v="TT Games"/>
    <n v="1195"/>
    <s v="E10+"/>
  </r>
  <r>
    <s v="Showdown: Legends of Wrestling"/>
    <x v="7"/>
    <n v="16"/>
    <x v="7"/>
    <x v="7"/>
    <n v="3"/>
    <s v="Acclaim Entertainment"/>
    <n v="3"/>
    <n v="90000"/>
    <n v="30000"/>
    <n v="0"/>
    <n v="0"/>
    <n v="120000"/>
    <n v="30000"/>
    <n v="0"/>
    <n v="5.7"/>
    <n v="33"/>
    <m/>
    <m/>
    <s v="Acclaim"/>
    <n v="30"/>
    <s v="T"/>
  </r>
  <r>
    <s v="Godzilla Unleashed: Double Smash"/>
    <x v="1"/>
    <n v="3"/>
    <x v="4"/>
    <x v="4"/>
    <n v="1"/>
    <s v="Atari"/>
    <n v="5"/>
    <n v="110000"/>
    <n v="0"/>
    <n v="0"/>
    <n v="10000"/>
    <n v="120000"/>
    <n v="30000"/>
    <n v="0"/>
    <n v="2.8"/>
    <n v="18"/>
    <n v="4.9000000000000004"/>
    <n v="8"/>
    <s v="Santa Cruz Games"/>
    <n v="983"/>
    <s v="E"/>
  </r>
  <r>
    <s v="My Farm Around the World"/>
    <x v="1"/>
    <n v="3"/>
    <x v="1"/>
    <x v="8"/>
    <n v="10"/>
    <s v="Atari"/>
    <n v="5"/>
    <n v="110000"/>
    <n v="0"/>
    <n v="0"/>
    <n v="10000"/>
    <n v="120000"/>
    <n v="30000"/>
    <n v="0"/>
    <m/>
    <m/>
    <m/>
    <m/>
    <s v="BIP Games"/>
    <n v="147"/>
    <s v="E"/>
  </r>
  <r>
    <s v="Farming Simulator 17"/>
    <x v="13"/>
    <n v="17"/>
    <x v="14"/>
    <x v="8"/>
    <n v="10"/>
    <s v="Focus Home Interactive"/>
    <n v="16"/>
    <n v="40000"/>
    <n v="70000"/>
    <n v="0"/>
    <n v="10000"/>
    <n v="120000"/>
    <n v="30000"/>
    <n v="0"/>
    <n v="6.5"/>
    <n v="9"/>
    <m/>
    <m/>
    <s v="Giants Software"/>
    <n v="480"/>
    <s v="E"/>
  </r>
  <r>
    <s v="Dishonored 2"/>
    <x v="8"/>
    <n v="6"/>
    <x v="14"/>
    <x v="4"/>
    <n v="1"/>
    <s v="Bethesda Softworks"/>
    <n v="7"/>
    <n v="40000"/>
    <n v="70000"/>
    <n v="0"/>
    <n v="10000"/>
    <n v="120000"/>
    <n v="30000"/>
    <n v="0"/>
    <n v="8.6"/>
    <n v="37"/>
    <n v="6"/>
    <n v="383"/>
    <s v="Arkane Studios"/>
    <n v="72"/>
    <s v="M"/>
  </r>
  <r>
    <s v="NASCAR Unleashed"/>
    <x v="2"/>
    <n v="15"/>
    <x v="10"/>
    <x v="1"/>
    <n v="7"/>
    <s v="Activision"/>
    <n v="4"/>
    <n v="110000"/>
    <n v="0"/>
    <n v="0"/>
    <n v="10000"/>
    <n v="120000"/>
    <n v="30000"/>
    <n v="0"/>
    <m/>
    <m/>
    <m/>
    <m/>
    <s v="Firebrand Games"/>
    <n v="417"/>
    <s v="E"/>
  </r>
  <r>
    <s v="The Smurfs 2"/>
    <x v="2"/>
    <n v="15"/>
    <x v="6"/>
    <x v="2"/>
    <n v="5"/>
    <s v="Ubisoft"/>
    <n v="35"/>
    <n v="30000"/>
    <n v="80000"/>
    <n v="0"/>
    <n v="10000"/>
    <n v="120000"/>
    <n v="30000"/>
    <n v="0"/>
    <m/>
    <m/>
    <n v="5.4"/>
    <n v="14"/>
    <s v="WayForward"/>
    <n v="1276"/>
    <s v="E"/>
  </r>
  <r>
    <s v="WWE SmackDown vs Raw 2008"/>
    <x v="1"/>
    <n v="3"/>
    <x v="4"/>
    <x v="7"/>
    <n v="3"/>
    <s v="THQ"/>
    <n v="34"/>
    <n v="110000"/>
    <n v="0"/>
    <n v="0"/>
    <n v="10000"/>
    <n v="120000"/>
    <n v="30000"/>
    <n v="0"/>
    <n v="6.1"/>
    <n v="12"/>
    <n v="6.6"/>
    <n v="13"/>
    <s v="Amaze Entertainment"/>
    <n v="52"/>
    <s v="T"/>
  </r>
  <r>
    <s v="College Hoops 2K6"/>
    <x v="2"/>
    <n v="15"/>
    <x v="0"/>
    <x v="0"/>
    <n v="11"/>
    <s v="Take-Two Interactive"/>
    <n v="32"/>
    <n v="110000"/>
    <n v="0"/>
    <n v="0"/>
    <n v="10000"/>
    <n v="120000"/>
    <n v="30000"/>
    <n v="0"/>
    <n v="7"/>
    <n v="17"/>
    <n v="7.3"/>
    <n v="11"/>
    <s v="2K Sports"/>
    <n v="13"/>
    <s v="E"/>
  </r>
  <r>
    <s v="Sega Soccer Slam"/>
    <x v="4"/>
    <n v="8"/>
    <x v="8"/>
    <x v="0"/>
    <n v="11"/>
    <s v="Sega"/>
    <n v="29"/>
    <n v="60000"/>
    <n v="50000"/>
    <n v="0"/>
    <n v="20000"/>
    <n v="130000"/>
    <n v="32500"/>
    <n v="0"/>
    <n v="6.6"/>
    <n v="9"/>
    <m/>
    <m/>
    <s v="Black Box"/>
    <n v="150"/>
    <s v="E"/>
  </r>
  <r>
    <s v="Dora the Explorer: Dora Saves the Mermaids"/>
    <x v="4"/>
    <n v="8"/>
    <x v="1"/>
    <x v="2"/>
    <n v="5"/>
    <s v="Take-Two Interactive"/>
    <n v="32"/>
    <n v="60000"/>
    <n v="50000"/>
    <n v="0"/>
    <n v="20000"/>
    <n v="130000"/>
    <n v="32500"/>
    <n v="0"/>
    <m/>
    <m/>
    <m/>
    <m/>
    <s v="Take-Two Interactive"/>
    <n v="1120"/>
    <s v="E"/>
  </r>
  <r>
    <s v="DiRT 2"/>
    <x v="1"/>
    <n v="3"/>
    <x v="2"/>
    <x v="1"/>
    <n v="7"/>
    <s v="Codemasters"/>
    <n v="9"/>
    <n v="60000"/>
    <n v="40000"/>
    <n v="0"/>
    <n v="10000"/>
    <n v="110000"/>
    <n v="27500"/>
    <n v="0"/>
    <n v="7.3"/>
    <n v="7"/>
    <m/>
    <m/>
    <s v="Firebrand Games"/>
    <n v="417"/>
    <s v="E"/>
  </r>
  <r>
    <s v="Greg Hastings Paintball 2"/>
    <x v="0"/>
    <n v="13"/>
    <x v="5"/>
    <x v="6"/>
    <n v="9"/>
    <s v="505 Games"/>
    <n v="1"/>
    <n v="110000"/>
    <n v="0"/>
    <n v="0"/>
    <n v="10000"/>
    <n v="120000"/>
    <n v="30000"/>
    <n v="0"/>
    <m/>
    <m/>
    <m/>
    <m/>
    <s v="Super X Studios"/>
    <n v="1102"/>
    <s v="E10+"/>
  </r>
  <r>
    <s v="Fat Princess: Fistful of Cake"/>
    <x v="9"/>
    <n v="11"/>
    <x v="5"/>
    <x v="4"/>
    <n v="1"/>
    <s v="Sony Computer Entertainment"/>
    <n v="30"/>
    <n v="80000"/>
    <n v="20000"/>
    <n v="0"/>
    <n v="20000"/>
    <n v="120000"/>
    <n v="30000"/>
    <n v="0"/>
    <n v="7.4"/>
    <n v="33"/>
    <n v="8.6999999999999993"/>
    <n v="25"/>
    <s v="SuperVillain Studios"/>
    <n v="1106"/>
    <s v="T"/>
  </r>
  <r>
    <s v="Sonic Adventure 2"/>
    <x v="16"/>
    <n v="2"/>
    <x v="9"/>
    <x v="2"/>
    <n v="5"/>
    <s v="Sega"/>
    <n v="29"/>
    <n v="0"/>
    <n v="0"/>
    <n v="120000"/>
    <n v="0"/>
    <n v="120000"/>
    <n v="30000"/>
    <n v="0"/>
    <n v="8.9"/>
    <n v="18"/>
    <n v="8.6"/>
    <n v="236"/>
    <s v="Sonic Team"/>
    <n v="1056"/>
    <s v="E"/>
  </r>
  <r>
    <s v="IndyCar Series"/>
    <x v="4"/>
    <n v="8"/>
    <x v="15"/>
    <x v="1"/>
    <n v="7"/>
    <s v="Codemasters"/>
    <n v="9"/>
    <n v="60000"/>
    <n v="50000"/>
    <n v="0"/>
    <n v="20000"/>
    <n v="130000"/>
    <n v="32500"/>
    <n v="0"/>
    <n v="6.9"/>
    <n v="20"/>
    <m/>
    <m/>
    <s v="Codemasters"/>
    <n v="235"/>
    <s v="E"/>
  </r>
  <r>
    <s v="Tony Hawk's Pro Skater 5"/>
    <x v="13"/>
    <n v="17"/>
    <x v="13"/>
    <x v="0"/>
    <n v="11"/>
    <s v="Activision"/>
    <n v="4"/>
    <n v="90000"/>
    <n v="20000"/>
    <n v="0"/>
    <n v="10000"/>
    <n v="120000"/>
    <n v="30000"/>
    <n v="0"/>
    <n v="3.9"/>
    <n v="18"/>
    <n v="2.1"/>
    <n v="132"/>
    <s v="Robomodo"/>
    <n v="957"/>
    <s v="T"/>
  </r>
  <r>
    <s v="Gladiator: Sword of Vengeance"/>
    <x v="4"/>
    <n v="8"/>
    <x v="15"/>
    <x v="4"/>
    <n v="1"/>
    <s v="Acclaim Entertainment"/>
    <n v="3"/>
    <n v="60000"/>
    <n v="50000"/>
    <n v="0"/>
    <n v="20000"/>
    <n v="130000"/>
    <n v="32500"/>
    <n v="0"/>
    <n v="6.5"/>
    <n v="19"/>
    <n v="5.8"/>
    <n v="8"/>
    <s v="Acclaim Studios Manchester"/>
    <n v="33"/>
    <s v="M"/>
  </r>
  <r>
    <s v="Rodea the Sky Soldier"/>
    <x v="10"/>
    <n v="14"/>
    <x v="13"/>
    <x v="4"/>
    <n v="1"/>
    <s v="Nippon Ichi Software"/>
    <n v="27"/>
    <n v="80000"/>
    <n v="20000"/>
    <n v="10000"/>
    <n v="10000"/>
    <n v="120000"/>
    <n v="30000"/>
    <n v="0"/>
    <n v="4.5"/>
    <n v="31"/>
    <n v="6.5"/>
    <n v="81"/>
    <s v="Prope, Kadokawa"/>
    <n v="902"/>
    <s v="E10+"/>
  </r>
  <r>
    <s v="DreamWorks Super Star Kartz"/>
    <x v="5"/>
    <n v="1"/>
    <x v="10"/>
    <x v="1"/>
    <n v="7"/>
    <s v="Activision"/>
    <n v="4"/>
    <n v="80000"/>
    <n v="30000"/>
    <n v="0"/>
    <n v="10000"/>
    <n v="120000"/>
    <n v="30000"/>
    <n v="0"/>
    <m/>
    <m/>
    <m/>
    <m/>
    <s v="Activision"/>
    <n v="35"/>
    <s v="E"/>
  </r>
  <r>
    <s v="Pinball Hall of Fame: The Williams Collection"/>
    <x v="2"/>
    <n v="15"/>
    <x v="2"/>
    <x v="3"/>
    <n v="4"/>
    <s v="Crave Entertainment"/>
    <n v="10"/>
    <n v="110000"/>
    <n v="0"/>
    <n v="0"/>
    <n v="10000"/>
    <n v="120000"/>
    <n v="30000"/>
    <n v="0"/>
    <n v="8.3000000000000007"/>
    <n v="18"/>
    <n v="8.3000000000000007"/>
    <n v="16"/>
    <s v="Farsight Studios"/>
    <n v="409"/>
    <s v="E10+"/>
  </r>
  <r>
    <s v="NBA 2K17"/>
    <x v="2"/>
    <n v="15"/>
    <x v="14"/>
    <x v="0"/>
    <n v="11"/>
    <s v="Take-Two Interactive"/>
    <n v="32"/>
    <n v="90000"/>
    <n v="20000"/>
    <n v="0"/>
    <n v="10000"/>
    <n v="120000"/>
    <n v="30000"/>
    <n v="0"/>
    <m/>
    <m/>
    <n v="3.4"/>
    <n v="11"/>
    <s v="2K Games"/>
    <n v="9"/>
    <s v="E"/>
  </r>
  <r>
    <s v="Academy of Champions: Soccer"/>
    <x v="0"/>
    <n v="13"/>
    <x v="2"/>
    <x v="0"/>
    <n v="11"/>
    <s v="Ubisoft"/>
    <n v="35"/>
    <n v="90000"/>
    <n v="20000"/>
    <n v="0"/>
    <n v="10000"/>
    <n v="120000"/>
    <n v="30000"/>
    <n v="0"/>
    <n v="6.4"/>
    <n v="20"/>
    <n v="6.8"/>
    <n v="14"/>
    <s v="Ubisoft Vancouver"/>
    <n v="1222"/>
    <s v="E"/>
  </r>
  <r>
    <s v="Overlord: Raising Hell"/>
    <x v="3"/>
    <n v="9"/>
    <x v="1"/>
    <x v="4"/>
    <n v="1"/>
    <s v="Codemasters"/>
    <n v="9"/>
    <n v="70000"/>
    <n v="30000"/>
    <n v="0"/>
    <n v="20000"/>
    <n v="120000"/>
    <n v="30000"/>
    <n v="0"/>
    <n v="7.2"/>
    <n v="35"/>
    <n v="7.7"/>
    <n v="27"/>
    <s v="4J Studios"/>
    <n v="21"/>
    <s v="T"/>
  </r>
  <r>
    <s v="Power Gig: Rise of the SixString"/>
    <x v="2"/>
    <n v="15"/>
    <x v="5"/>
    <x v="3"/>
    <n v="4"/>
    <s v="Unknown"/>
    <n v="36"/>
    <n v="110000"/>
    <n v="0"/>
    <n v="0"/>
    <n v="10000"/>
    <n v="120000"/>
    <n v="30000"/>
    <n v="0"/>
    <n v="3.6"/>
    <n v="20"/>
    <n v="2.1"/>
    <n v="17"/>
    <s v="Seven45 Studios"/>
    <n v="1024"/>
    <s v="T"/>
  </r>
  <r>
    <s v="Mountain Sports"/>
    <x v="0"/>
    <n v="13"/>
    <x v="2"/>
    <x v="0"/>
    <n v="11"/>
    <s v="Activision"/>
    <n v="4"/>
    <n v="110000"/>
    <n v="0"/>
    <n v="0"/>
    <n v="10000"/>
    <n v="120000"/>
    <n v="30000"/>
    <n v="0"/>
    <m/>
    <m/>
    <m/>
    <m/>
    <s v="Activision"/>
    <n v="35"/>
    <s v="E"/>
  </r>
  <r>
    <s v="Puzzle Kingdoms"/>
    <x v="0"/>
    <n v="13"/>
    <x v="2"/>
    <x v="5"/>
    <n v="6"/>
    <s v="Zoo Digital Publishing"/>
    <n v="39"/>
    <n v="110000"/>
    <n v="0"/>
    <n v="0"/>
    <n v="10000"/>
    <n v="120000"/>
    <n v="30000"/>
    <n v="0"/>
    <n v="6.3"/>
    <n v="11"/>
    <m/>
    <m/>
    <s v="Infinite Interactive"/>
    <n v="571"/>
    <s v="E"/>
  </r>
  <r>
    <s v="Skylanders: SuperChargers"/>
    <x v="5"/>
    <n v="1"/>
    <x v="13"/>
    <x v="4"/>
    <n v="1"/>
    <s v="Activision"/>
    <n v="4"/>
    <n v="50000"/>
    <n v="60000"/>
    <n v="0"/>
    <n v="10000"/>
    <n v="120000"/>
    <n v="30000"/>
    <n v="0"/>
    <m/>
    <m/>
    <m/>
    <m/>
    <s v="Vicarious Visions"/>
    <n v="1247"/>
    <s v="E10+"/>
  </r>
  <r>
    <s v="Monster Jam: Path of Destruction"/>
    <x v="2"/>
    <n v="15"/>
    <x v="5"/>
    <x v="1"/>
    <n v="7"/>
    <s v="Activision"/>
    <n v="4"/>
    <n v="110000"/>
    <n v="0"/>
    <n v="0"/>
    <n v="10000"/>
    <n v="120000"/>
    <n v="30000"/>
    <n v="0"/>
    <m/>
    <m/>
    <n v="5"/>
    <n v="4"/>
    <s v="Virtuos"/>
    <n v="1256"/>
    <s v="E"/>
  </r>
  <r>
    <s v="The Bible Game"/>
    <x v="12"/>
    <n v="4"/>
    <x v="3"/>
    <x v="3"/>
    <n v="4"/>
    <s v="Crave Entertainment"/>
    <n v="10"/>
    <n v="90000"/>
    <n v="30000"/>
    <n v="0"/>
    <n v="0"/>
    <n v="120000"/>
    <n v="30000"/>
    <n v="0"/>
    <m/>
    <m/>
    <m/>
    <m/>
    <s v="Crave"/>
    <n v="253"/>
    <s v="E"/>
  </r>
  <r>
    <s v="NFL Head Coach"/>
    <x v="7"/>
    <n v="16"/>
    <x v="0"/>
    <x v="0"/>
    <n v="11"/>
    <s v="Electronic Arts"/>
    <n v="15"/>
    <n v="90000"/>
    <n v="30000"/>
    <n v="0"/>
    <n v="0"/>
    <n v="120000"/>
    <n v="30000"/>
    <n v="0"/>
    <n v="6.9"/>
    <n v="26"/>
    <n v="7.1"/>
    <n v="9"/>
    <s v="EA Tiburon"/>
    <n v="360"/>
    <s v="E"/>
  </r>
  <r>
    <s v="Just Dance: Disney Party"/>
    <x v="0"/>
    <n v="13"/>
    <x v="11"/>
    <x v="3"/>
    <n v="4"/>
    <s v="Ubisoft"/>
    <n v="35"/>
    <n v="10000"/>
    <n v="100000"/>
    <n v="0"/>
    <n v="10000"/>
    <n v="120000"/>
    <n v="30000"/>
    <n v="0"/>
    <m/>
    <m/>
    <m/>
    <m/>
    <s v="Disney Interactive Studios, Land Ho!"/>
    <n v="319"/>
    <s v="E"/>
  </r>
  <r>
    <s v="Deepak Chopra's Leela"/>
    <x v="2"/>
    <n v="15"/>
    <x v="10"/>
    <x v="3"/>
    <n v="4"/>
    <s v="THQ"/>
    <n v="34"/>
    <n v="70000"/>
    <n v="40000"/>
    <n v="0"/>
    <n v="10000"/>
    <n v="120000"/>
    <n v="30000"/>
    <n v="0"/>
    <m/>
    <m/>
    <n v="3.5"/>
    <n v="4"/>
    <s v="Curious Pictures"/>
    <n v="267"/>
    <s v="E"/>
  </r>
  <r>
    <s v="Ed, Edd n Eddy: The Mis-Edventures"/>
    <x v="12"/>
    <n v="4"/>
    <x v="3"/>
    <x v="2"/>
    <n v="5"/>
    <s v="Midway Games"/>
    <n v="24"/>
    <n v="80000"/>
    <n v="30000"/>
    <n v="0"/>
    <n v="0"/>
    <n v="110000"/>
    <n v="27500"/>
    <n v="0"/>
    <m/>
    <m/>
    <m/>
    <m/>
    <s v="Artificial Mind and Movement"/>
    <n v="80"/>
    <s v="E"/>
  </r>
  <r>
    <s v="Onimusha: Blade Warriors"/>
    <x v="4"/>
    <n v="8"/>
    <x v="15"/>
    <x v="7"/>
    <n v="3"/>
    <s v="Capcom"/>
    <n v="8"/>
    <n v="60000"/>
    <n v="50000"/>
    <n v="0"/>
    <n v="20000"/>
    <n v="130000"/>
    <n v="32500"/>
    <n v="0"/>
    <n v="6.5"/>
    <n v="33"/>
    <n v="6.9"/>
    <n v="7"/>
    <s v="Capcom"/>
    <n v="202"/>
    <s v="T"/>
  </r>
  <r>
    <s v="Disney's Extreme Skate Adventure"/>
    <x v="11"/>
    <n v="5"/>
    <x v="15"/>
    <x v="0"/>
    <n v="11"/>
    <s v="Activision"/>
    <n v="4"/>
    <n v="90000"/>
    <n v="20000"/>
    <n v="0"/>
    <n v="0"/>
    <n v="110000"/>
    <n v="27500"/>
    <n v="0"/>
    <n v="7.6"/>
    <n v="18"/>
    <n v="7.6"/>
    <n v="5"/>
    <s v="Toys for Bob"/>
    <n v="1178"/>
    <s v="E"/>
  </r>
  <r>
    <s v="NBA 2K2"/>
    <x v="11"/>
    <n v="5"/>
    <x v="8"/>
    <x v="0"/>
    <n v="11"/>
    <s v="Sega"/>
    <n v="29"/>
    <n v="90000"/>
    <n v="20000"/>
    <n v="0"/>
    <n v="0"/>
    <n v="110000"/>
    <n v="27500"/>
    <n v="0"/>
    <n v="9"/>
    <n v="13"/>
    <n v="8"/>
    <n v="4"/>
    <s v="Visual Concepts"/>
    <n v="1259"/>
    <s v="E"/>
  </r>
  <r>
    <s v="Psychonauts"/>
    <x v="7"/>
    <n v="16"/>
    <x v="3"/>
    <x v="2"/>
    <n v="5"/>
    <s v="THQ"/>
    <n v="34"/>
    <n v="90000"/>
    <n v="30000"/>
    <n v="0"/>
    <n v="0"/>
    <n v="120000"/>
    <n v="30000"/>
    <n v="0"/>
    <n v="8.8000000000000007"/>
    <n v="54"/>
    <n v="9"/>
    <n v="71"/>
    <s v="Double Fine Productions"/>
    <n v="324"/>
    <s v="T"/>
  </r>
  <r>
    <s v="Jeremy McGrath Supercross World"/>
    <x v="11"/>
    <n v="5"/>
    <x v="8"/>
    <x v="1"/>
    <n v="7"/>
    <s v="Acclaim Entertainment"/>
    <n v="3"/>
    <n v="90000"/>
    <n v="20000"/>
    <n v="0"/>
    <n v="0"/>
    <n v="110000"/>
    <n v="27500"/>
    <n v="0"/>
    <n v="3.6"/>
    <n v="14"/>
    <n v="5.6"/>
    <n v="5"/>
    <s v="Acclaim"/>
    <n v="30"/>
    <s v="E"/>
  </r>
  <r>
    <s v="Skate City Heroes"/>
    <x v="0"/>
    <n v="13"/>
    <x v="1"/>
    <x v="0"/>
    <n v="11"/>
    <s v="Zoo Digital Publishing"/>
    <n v="39"/>
    <n v="110000"/>
    <n v="0"/>
    <n v="0"/>
    <n v="10000"/>
    <n v="120000"/>
    <n v="30000"/>
    <n v="0"/>
    <n v="5.9"/>
    <n v="6"/>
    <m/>
    <m/>
    <s v="Zeroscale"/>
    <n v="1302"/>
    <s v="E"/>
  </r>
  <r>
    <s v="The Sky Crawlers: Innocent Aces"/>
    <x v="0"/>
    <n v="13"/>
    <x v="1"/>
    <x v="8"/>
    <n v="10"/>
    <s v="Namco Bandai Games"/>
    <n v="25"/>
    <n v="80000"/>
    <n v="20000"/>
    <n v="10000"/>
    <n v="10000"/>
    <n v="120000"/>
    <n v="30000"/>
    <n v="0"/>
    <n v="7.4"/>
    <n v="42"/>
    <n v="7.9"/>
    <n v="13"/>
    <s v="Access Games"/>
    <n v="29"/>
    <s v="T"/>
  </r>
  <r>
    <s v="nail'd"/>
    <x v="3"/>
    <n v="9"/>
    <x v="5"/>
    <x v="1"/>
    <n v="7"/>
    <s v="Deep Silver"/>
    <n v="12"/>
    <n v="80000"/>
    <n v="20000"/>
    <n v="0"/>
    <n v="20000"/>
    <n v="120000"/>
    <n v="30000"/>
    <n v="0"/>
    <n v="6.6"/>
    <n v="36"/>
    <n v="6.2"/>
    <n v="13"/>
    <s v="Techland"/>
    <n v="1136"/>
    <s v="E10+"/>
  </r>
  <r>
    <s v="Legends of Wrestling II"/>
    <x v="11"/>
    <n v="5"/>
    <x v="8"/>
    <x v="7"/>
    <n v="3"/>
    <s v="Acclaim Entertainment"/>
    <n v="3"/>
    <n v="90000"/>
    <n v="20000"/>
    <n v="0"/>
    <n v="0"/>
    <n v="110000"/>
    <n v="27500"/>
    <n v="0"/>
    <n v="5.9"/>
    <n v="14"/>
    <m/>
    <m/>
    <s v="Acclaim"/>
    <n v="30"/>
    <s v="T"/>
  </r>
  <r>
    <s v="Lost Magic"/>
    <x v="1"/>
    <n v="3"/>
    <x v="0"/>
    <x v="9"/>
    <n v="8"/>
    <s v="Ubisoft"/>
    <n v="35"/>
    <n v="90000"/>
    <n v="0"/>
    <n v="20000"/>
    <n v="10000"/>
    <n v="120000"/>
    <n v="30000"/>
    <n v="0"/>
    <n v="6.8"/>
    <n v="44"/>
    <n v="8.1999999999999993"/>
    <n v="32"/>
    <s v="Taito Corporation"/>
    <n v="1116"/>
    <s v="E"/>
  </r>
  <r>
    <s v="Jaws: Ultimate Predator"/>
    <x v="5"/>
    <n v="1"/>
    <x v="10"/>
    <x v="4"/>
    <n v="1"/>
    <s v="Majesco Entertainment"/>
    <n v="21"/>
    <n v="110000"/>
    <n v="0"/>
    <n v="0"/>
    <n v="10000"/>
    <n v="120000"/>
    <n v="30000"/>
    <n v="0"/>
    <m/>
    <m/>
    <m/>
    <m/>
    <s v="MicroProse, n-Space"/>
    <n v="730"/>
    <s v="M"/>
  </r>
  <r>
    <s v="Marvel Avengers: Battle for Earth"/>
    <x v="10"/>
    <n v="14"/>
    <x v="11"/>
    <x v="4"/>
    <n v="1"/>
    <s v="Ubisoft"/>
    <n v="35"/>
    <n v="60000"/>
    <n v="40000"/>
    <n v="0"/>
    <n v="10000"/>
    <n v="110000"/>
    <n v="27500"/>
    <n v="0"/>
    <n v="5"/>
    <n v="10"/>
    <n v="5"/>
    <n v="25"/>
    <s v="Ubisoft Quebec"/>
    <n v="1213"/>
    <s v="T"/>
  </r>
  <r>
    <s v="Alice: Madness Returns"/>
    <x v="8"/>
    <n v="6"/>
    <x v="10"/>
    <x v="10"/>
    <n v="2"/>
    <s v="Electronic Arts"/>
    <n v="15"/>
    <n v="0"/>
    <n v="100000"/>
    <n v="0"/>
    <n v="20000"/>
    <n v="120000"/>
    <n v="30000"/>
    <n v="0"/>
    <n v="7.5"/>
    <n v="29"/>
    <n v="8.4"/>
    <n v="559"/>
    <s v="Spicy Horse"/>
    <n v="1065"/>
    <s v="M"/>
  </r>
  <r>
    <s v="Barbie as The Island Princess"/>
    <x v="4"/>
    <n v="8"/>
    <x v="4"/>
    <x v="10"/>
    <n v="2"/>
    <s v="Activision"/>
    <n v="4"/>
    <n v="60000"/>
    <n v="40000"/>
    <n v="0"/>
    <n v="20000"/>
    <n v="120000"/>
    <n v="30000"/>
    <n v="0"/>
    <m/>
    <m/>
    <m/>
    <m/>
    <s v="Human Soft, Ivolgamus"/>
    <n v="543"/>
    <s v="E"/>
  </r>
  <r>
    <s v="Backyard Wrestling 2: There Goes the Neighborhood"/>
    <x v="7"/>
    <n v="16"/>
    <x v="7"/>
    <x v="7"/>
    <n v="3"/>
    <s v="Eidos Interactive"/>
    <n v="14"/>
    <n v="90000"/>
    <n v="30000"/>
    <n v="0"/>
    <n v="0"/>
    <n v="120000"/>
    <n v="30000"/>
    <n v="0"/>
    <n v="4.3"/>
    <n v="17"/>
    <m/>
    <m/>
    <s v="Paradox Development"/>
    <n v="860"/>
    <s v="M"/>
  </r>
  <r>
    <s v="MX vs. ATV Untamed"/>
    <x v="1"/>
    <n v="3"/>
    <x v="4"/>
    <x v="1"/>
    <n v="7"/>
    <s v="THQ"/>
    <n v="34"/>
    <n v="110000"/>
    <n v="0"/>
    <n v="0"/>
    <n v="10000"/>
    <n v="120000"/>
    <n v="30000"/>
    <n v="0"/>
    <n v="6.1"/>
    <n v="14"/>
    <m/>
    <m/>
    <s v="Rainbow Studios"/>
    <n v="918"/>
    <s v="E"/>
  </r>
  <r>
    <s v="Tom Clancy's Splinter Cell: Blacklist"/>
    <x v="10"/>
    <n v="14"/>
    <x v="6"/>
    <x v="4"/>
    <n v="1"/>
    <s v="Ubisoft"/>
    <n v="35"/>
    <n v="40000"/>
    <n v="70000"/>
    <n v="0"/>
    <n v="10000"/>
    <n v="120000"/>
    <n v="30000"/>
    <n v="0"/>
    <n v="7.5"/>
    <n v="5"/>
    <n v="7.8"/>
    <n v="148"/>
    <s v="Ubisoft Toronto"/>
    <n v="1221"/>
    <s v="M"/>
  </r>
  <r>
    <s v="Phantasy Star Universe"/>
    <x v="2"/>
    <n v="15"/>
    <x v="0"/>
    <x v="9"/>
    <n v="8"/>
    <s v="Sega"/>
    <n v="29"/>
    <n v="90000"/>
    <n v="10000"/>
    <n v="0"/>
    <n v="10000"/>
    <n v="110000"/>
    <n v="27500"/>
    <n v="0"/>
    <n v="6.4"/>
    <n v="34"/>
    <n v="7.4"/>
    <n v="42"/>
    <s v="Sonic Team"/>
    <n v="1056"/>
    <s v="T"/>
  </r>
  <r>
    <s v="Spider-Man: Edge of Time"/>
    <x v="5"/>
    <n v="1"/>
    <x v="10"/>
    <x v="4"/>
    <n v="1"/>
    <s v="Activision"/>
    <n v="4"/>
    <n v="80000"/>
    <n v="30000"/>
    <n v="0"/>
    <n v="10000"/>
    <n v="120000"/>
    <n v="30000"/>
    <n v="0"/>
    <n v="5"/>
    <n v="7"/>
    <n v="6.4"/>
    <n v="12"/>
    <s v="Beenox"/>
    <n v="121"/>
    <s v="T"/>
  </r>
  <r>
    <s v="Cruis'n"/>
    <x v="0"/>
    <n v="13"/>
    <x v="4"/>
    <x v="1"/>
    <n v="7"/>
    <s v="Midway Games"/>
    <n v="24"/>
    <n v="100000"/>
    <n v="10000"/>
    <n v="0"/>
    <n v="10000"/>
    <n v="120000"/>
    <n v="30000"/>
    <n v="0"/>
    <n v="2.5"/>
    <n v="7"/>
    <n v="3.7"/>
    <n v="18"/>
    <s v="Midway Studios - San Diego"/>
    <n v="739"/>
    <s v="E"/>
  </r>
  <r>
    <s v="Samurai Warriors 4-II"/>
    <x v="6"/>
    <n v="10"/>
    <x v="13"/>
    <x v="4"/>
    <n v="1"/>
    <s v="Tecmo Koei"/>
    <n v="33"/>
    <n v="30000"/>
    <n v="20000"/>
    <n v="60000"/>
    <n v="10000"/>
    <n v="120000"/>
    <n v="30000"/>
    <n v="0"/>
    <n v="7.3"/>
    <n v="26"/>
    <n v="7.3"/>
    <n v="24"/>
    <s v="Omega Force"/>
    <n v="833"/>
    <s v="T"/>
  </r>
  <r>
    <s v="Castlevania: Curse of Darkness"/>
    <x v="7"/>
    <n v="16"/>
    <x v="3"/>
    <x v="4"/>
    <n v="1"/>
    <s v="Konami Digital Entertainment"/>
    <n v="19"/>
    <n v="90000"/>
    <n v="30000"/>
    <n v="0"/>
    <n v="0"/>
    <n v="120000"/>
    <n v="30000"/>
    <n v="0"/>
    <n v="7.4"/>
    <n v="26"/>
    <n v="7"/>
    <n v="13"/>
    <s v="Konami"/>
    <n v="646"/>
    <s v="M"/>
  </r>
  <r>
    <s v="SimAnimals Africa"/>
    <x v="0"/>
    <n v="13"/>
    <x v="2"/>
    <x v="8"/>
    <n v="10"/>
    <s v="Electronic Arts"/>
    <n v="15"/>
    <n v="100000"/>
    <n v="10000"/>
    <n v="0"/>
    <n v="10000"/>
    <n v="120000"/>
    <n v="30000"/>
    <n v="0"/>
    <n v="5.3"/>
    <n v="7"/>
    <m/>
    <m/>
    <s v="Electronic Arts"/>
    <n v="378"/>
    <s v="E"/>
  </r>
  <r>
    <s v="Lost Planet 3"/>
    <x v="2"/>
    <n v="15"/>
    <x v="6"/>
    <x v="6"/>
    <n v="9"/>
    <s v="Capcom"/>
    <n v="8"/>
    <n v="70000"/>
    <n v="30000"/>
    <n v="10000"/>
    <n v="10000"/>
    <n v="120000"/>
    <n v="30000"/>
    <n v="0"/>
    <n v="5.8"/>
    <n v="43"/>
    <n v="5.8"/>
    <n v="142"/>
    <s v="Spark Unlimited"/>
    <n v="1062"/>
    <s v="T"/>
  </r>
  <r>
    <s v="Battles of Prince of Persia"/>
    <x v="1"/>
    <n v="3"/>
    <x v="3"/>
    <x v="11"/>
    <n v="12"/>
    <s v="Ubisoft"/>
    <n v="35"/>
    <n v="100000"/>
    <n v="10000"/>
    <n v="0"/>
    <n v="10000"/>
    <n v="120000"/>
    <n v="30000"/>
    <n v="0"/>
    <n v="6.4"/>
    <n v="16"/>
    <n v="7.7"/>
    <n v="14"/>
    <s v="Ubisoft Montreal"/>
    <n v="1207"/>
    <s v="E10+"/>
  </r>
  <r>
    <s v="The Clique: Diss and Make Up"/>
    <x v="1"/>
    <n v="3"/>
    <x v="2"/>
    <x v="10"/>
    <n v="2"/>
    <s v="Warner Bros. Interactive Entertainment"/>
    <n v="38"/>
    <n v="110000"/>
    <n v="0"/>
    <n v="0"/>
    <n v="10000"/>
    <n v="120000"/>
    <n v="30000"/>
    <n v="0"/>
    <m/>
    <m/>
    <m/>
    <m/>
    <s v="Gorilla Systems"/>
    <n v="489"/>
    <s v="E10+"/>
  </r>
  <r>
    <s v="Turok: Evolution"/>
    <x v="12"/>
    <n v="4"/>
    <x v="8"/>
    <x v="6"/>
    <n v="9"/>
    <s v="Acclaim Entertainment"/>
    <n v="3"/>
    <n v="80000"/>
    <n v="30000"/>
    <n v="0"/>
    <n v="0"/>
    <n v="110000"/>
    <n v="27500"/>
    <n v="0"/>
    <n v="7.2"/>
    <n v="8"/>
    <n v="7"/>
    <n v="5"/>
    <s v="RFX Interactive"/>
    <n v="953"/>
    <s v="T"/>
  </r>
  <r>
    <s v="Charm Girls Club: My Perfect Prom"/>
    <x v="1"/>
    <n v="3"/>
    <x v="2"/>
    <x v="8"/>
    <n v="10"/>
    <s v="Electronic Arts"/>
    <n v="15"/>
    <n v="110000"/>
    <n v="0"/>
    <n v="0"/>
    <n v="10000"/>
    <n v="120000"/>
    <n v="30000"/>
    <n v="0"/>
    <m/>
    <m/>
    <m/>
    <m/>
    <s v="Griptonite Games"/>
    <n v="497"/>
    <s v="E"/>
  </r>
  <r>
    <s v="Marvel Trading Card Game"/>
    <x v="1"/>
    <n v="3"/>
    <x v="4"/>
    <x v="3"/>
    <n v="4"/>
    <s v="Konami Digital Entertainment"/>
    <n v="19"/>
    <n v="110000"/>
    <n v="0"/>
    <n v="0"/>
    <n v="10000"/>
    <n v="120000"/>
    <n v="30000"/>
    <n v="0"/>
    <n v="6.1"/>
    <n v="17"/>
    <n v="4.9000000000000004"/>
    <n v="7"/>
    <s v="1st Playable Productions"/>
    <n v="6"/>
    <s v="T"/>
  </r>
  <r>
    <s v="Nightshade"/>
    <x v="4"/>
    <n v="8"/>
    <x v="15"/>
    <x v="4"/>
    <n v="1"/>
    <s v="Sega"/>
    <n v="29"/>
    <n v="60000"/>
    <n v="40000"/>
    <n v="0"/>
    <n v="10000"/>
    <n v="110000"/>
    <n v="27500"/>
    <n v="0"/>
    <n v="6.8"/>
    <n v="39"/>
    <n v="7.7"/>
    <n v="20"/>
    <s v="Wow Entertainment"/>
    <n v="1288"/>
    <s v="M"/>
  </r>
  <r>
    <s v="Brunswick Pro Bowling"/>
    <x v="5"/>
    <n v="1"/>
    <x v="10"/>
    <x v="0"/>
    <n v="11"/>
    <s v="Crave Entertainment"/>
    <n v="10"/>
    <n v="110000"/>
    <n v="0"/>
    <n v="0"/>
    <n v="10000"/>
    <n v="120000"/>
    <n v="30000"/>
    <n v="0"/>
    <m/>
    <m/>
    <m/>
    <m/>
    <s v="Farsight Studios, Crave"/>
    <n v="410"/>
    <s v="E"/>
  </r>
  <r>
    <s v="CSI: Crime Scene Investigation"/>
    <x v="7"/>
    <n v="16"/>
    <x v="7"/>
    <x v="10"/>
    <n v="2"/>
    <s v="Ubisoft"/>
    <n v="35"/>
    <n v="90000"/>
    <n v="30000"/>
    <n v="0"/>
    <n v="0"/>
    <n v="120000"/>
    <n v="30000"/>
    <n v="0"/>
    <n v="4.5"/>
    <n v="14"/>
    <n v="7.3"/>
    <n v="4"/>
    <s v="369 Interactive"/>
    <n v="16"/>
    <s v="M"/>
  </r>
  <r>
    <s v="Wipeout 2"/>
    <x v="3"/>
    <n v="9"/>
    <x v="10"/>
    <x v="3"/>
    <n v="4"/>
    <s v="Activision"/>
    <n v="4"/>
    <n v="110000"/>
    <n v="0"/>
    <n v="0"/>
    <n v="10000"/>
    <n v="120000"/>
    <n v="30000"/>
    <n v="0"/>
    <m/>
    <m/>
    <m/>
    <m/>
    <s v="Endemol"/>
    <n v="382"/>
    <s v="E10+"/>
  </r>
  <r>
    <s v="LEGO Batman 2: DC Super Heroes"/>
    <x v="10"/>
    <n v="14"/>
    <x v="6"/>
    <x v="4"/>
    <n v="1"/>
    <s v="Warner Bros. Interactive Entertainment"/>
    <n v="38"/>
    <n v="40000"/>
    <n v="60000"/>
    <n v="0"/>
    <n v="10000"/>
    <n v="110000"/>
    <n v="27500"/>
    <n v="0"/>
    <n v="7.7"/>
    <n v="7"/>
    <n v="7.3"/>
    <n v="31"/>
    <s v="TT Games"/>
    <n v="1195"/>
    <s v="E10+"/>
  </r>
  <r>
    <s v="Buffy the Vampire Slayer: Chaos Bleeds"/>
    <x v="7"/>
    <n v="16"/>
    <x v="15"/>
    <x v="4"/>
    <n v="1"/>
    <s v="Vivendi Games"/>
    <n v="37"/>
    <n v="90000"/>
    <n v="30000"/>
    <n v="0"/>
    <n v="0"/>
    <n v="120000"/>
    <n v="30000"/>
    <n v="0"/>
    <n v="7.3"/>
    <n v="26"/>
    <n v="8.4"/>
    <n v="14"/>
    <s v="Eurocom Entertainment Software"/>
    <n v="394"/>
    <s v="T"/>
  </r>
  <r>
    <s v="Onechanbara: Bikini Zombie Slayers"/>
    <x v="0"/>
    <n v="13"/>
    <x v="1"/>
    <x v="4"/>
    <n v="1"/>
    <s v="D3Publisher"/>
    <n v="11"/>
    <n v="110000"/>
    <n v="0"/>
    <n v="0"/>
    <n v="10000"/>
    <n v="120000"/>
    <n v="30000"/>
    <n v="0"/>
    <n v="5.5"/>
    <n v="24"/>
    <n v="8"/>
    <n v="20"/>
    <s v="Tamsoft"/>
    <n v="1121"/>
    <s v="M"/>
  </r>
  <r>
    <s v="Teenage Mutant Ninja Turtles 3: Mutant Nightmare"/>
    <x v="11"/>
    <n v="5"/>
    <x v="3"/>
    <x v="4"/>
    <n v="1"/>
    <s v="Konami Digital Entertainment"/>
    <n v="19"/>
    <n v="90000"/>
    <n v="20000"/>
    <n v="0"/>
    <n v="0"/>
    <n v="110000"/>
    <n v="27500"/>
    <n v="0"/>
    <n v="5.7"/>
    <n v="10"/>
    <m/>
    <m/>
    <s v="Konami"/>
    <n v="646"/>
    <s v="E10+"/>
  </r>
  <r>
    <s v="Reality Fighters"/>
    <x v="15"/>
    <n v="12"/>
    <x v="11"/>
    <x v="7"/>
    <n v="3"/>
    <s v="Sony Computer Entertainment"/>
    <n v="30"/>
    <n v="50000"/>
    <n v="50000"/>
    <n v="0"/>
    <n v="20000"/>
    <n v="120000"/>
    <n v="30000"/>
    <n v="0"/>
    <n v="5.4"/>
    <n v="39"/>
    <n v="3.8"/>
    <n v="30"/>
    <s v="Novarama"/>
    <n v="823"/>
    <s v="T"/>
  </r>
  <r>
    <s v="Petz Fantasy: Moonlight Magic"/>
    <x v="1"/>
    <n v="3"/>
    <x v="5"/>
    <x v="8"/>
    <n v="10"/>
    <s v="Ubisoft"/>
    <n v="35"/>
    <n v="110000"/>
    <n v="0"/>
    <n v="0"/>
    <n v="10000"/>
    <n v="120000"/>
    <n v="30000"/>
    <n v="0"/>
    <m/>
    <m/>
    <m/>
    <m/>
    <s v="Ubisoft"/>
    <n v="1199"/>
    <s v="E"/>
  </r>
  <r>
    <s v="The Price is Right: Decades"/>
    <x v="0"/>
    <n v="13"/>
    <x v="10"/>
    <x v="3"/>
    <n v="4"/>
    <s v="Ubisoft"/>
    <n v="35"/>
    <n v="110000"/>
    <n v="0"/>
    <n v="0"/>
    <n v="10000"/>
    <n v="120000"/>
    <n v="30000"/>
    <n v="0"/>
    <m/>
    <m/>
    <m/>
    <m/>
    <s v="Ludia Inc."/>
    <n v="688"/>
    <s v="E10+"/>
  </r>
  <r>
    <s v="Dragon Ball: Origins"/>
    <x v="1"/>
    <n v="3"/>
    <x v="1"/>
    <x v="4"/>
    <n v="1"/>
    <s v="Atari"/>
    <n v="5"/>
    <n v="80000"/>
    <n v="20000"/>
    <n v="0"/>
    <n v="10000"/>
    <n v="110000"/>
    <n v="27500"/>
    <n v="0"/>
    <n v="7.8"/>
    <n v="18"/>
    <n v="7.5"/>
    <n v="15"/>
    <s v="Game Republic"/>
    <n v="459"/>
    <s v="T"/>
  </r>
  <r>
    <s v="FIFA 17"/>
    <x v="8"/>
    <n v="6"/>
    <x v="14"/>
    <x v="0"/>
    <n v="11"/>
    <s v="Electronic Arts"/>
    <n v="15"/>
    <n v="0"/>
    <n v="110000"/>
    <n v="0"/>
    <n v="10000"/>
    <n v="120000"/>
    <n v="30000"/>
    <n v="0"/>
    <n v="8.4"/>
    <n v="12"/>
    <n v="4.2"/>
    <n v="160"/>
    <s v="EA Sports, EA Vancouver"/>
    <n v="359"/>
    <s v="E"/>
  </r>
  <r>
    <s v="Disney Princess: Enchanting Storybooks"/>
    <x v="1"/>
    <n v="3"/>
    <x v="10"/>
    <x v="3"/>
    <n v="4"/>
    <s v="THQ"/>
    <n v="34"/>
    <n v="70000"/>
    <n v="30000"/>
    <n v="0"/>
    <n v="10000"/>
    <n v="110000"/>
    <n v="27500"/>
    <n v="0"/>
    <m/>
    <m/>
    <m/>
    <m/>
    <s v="Page 44 Studios"/>
    <n v="852"/>
    <s v="E"/>
  </r>
  <r>
    <s v="Arctic Thunder"/>
    <x v="7"/>
    <n v="16"/>
    <x v="9"/>
    <x v="1"/>
    <n v="7"/>
    <s v="Midway Games"/>
    <n v="24"/>
    <n v="90000"/>
    <n v="20000"/>
    <n v="0"/>
    <n v="0"/>
    <n v="110000"/>
    <n v="27500"/>
    <n v="0"/>
    <n v="5.7"/>
    <n v="17"/>
    <m/>
    <m/>
    <s v="Inland Productions"/>
    <n v="576"/>
    <s v="T"/>
  </r>
  <r>
    <s v="Barnyard"/>
    <x v="11"/>
    <n v="5"/>
    <x v="0"/>
    <x v="4"/>
    <n v="1"/>
    <s v="THQ"/>
    <n v="34"/>
    <n v="90000"/>
    <n v="20000"/>
    <n v="0"/>
    <n v="0"/>
    <n v="110000"/>
    <n v="27500"/>
    <n v="0"/>
    <n v="6.6"/>
    <n v="12"/>
    <m/>
    <m/>
    <s v="Blue Tongue Entertainment"/>
    <n v="172"/>
    <s v="E10+"/>
  </r>
  <r>
    <s v="Madden NFL 17"/>
    <x v="3"/>
    <n v="9"/>
    <x v="14"/>
    <x v="0"/>
    <n v="11"/>
    <s v="Electronic Arts"/>
    <n v="15"/>
    <n v="70000"/>
    <n v="20000"/>
    <n v="0"/>
    <n v="20000"/>
    <n v="110000"/>
    <n v="27500"/>
    <n v="0"/>
    <m/>
    <m/>
    <n v="0.2"/>
    <n v="5"/>
    <s v="EA Sports"/>
    <n v="356"/>
    <s v="E"/>
  </r>
  <r>
    <s v="Harvey Birdman: Attorney at Law"/>
    <x v="4"/>
    <n v="8"/>
    <x v="1"/>
    <x v="10"/>
    <n v="2"/>
    <s v="Capcom"/>
    <n v="8"/>
    <n v="60000"/>
    <n v="40000"/>
    <n v="0"/>
    <n v="10000"/>
    <n v="110000"/>
    <n v="27500"/>
    <n v="0"/>
    <n v="6.3"/>
    <n v="21"/>
    <m/>
    <m/>
    <s v="High Voltage Software"/>
    <n v="526"/>
    <s v="T"/>
  </r>
  <r>
    <s v="My Chinese Coach"/>
    <x v="1"/>
    <n v="3"/>
    <x v="1"/>
    <x v="3"/>
    <n v="4"/>
    <s v="Ubisoft"/>
    <n v="35"/>
    <n v="100000"/>
    <n v="10000"/>
    <n v="0"/>
    <n v="10000"/>
    <n v="120000"/>
    <n v="30000"/>
    <n v="0"/>
    <m/>
    <m/>
    <m/>
    <m/>
    <s v="Ubisoft, Sensory Sweep"/>
    <n v="1227"/>
    <s v="E"/>
  </r>
  <r>
    <s v="Lost in Shadow"/>
    <x v="0"/>
    <n v="13"/>
    <x v="5"/>
    <x v="2"/>
    <n v="5"/>
    <s v="Konami Digital Entertainment"/>
    <n v="19"/>
    <n v="90000"/>
    <n v="0"/>
    <n v="10000"/>
    <n v="10000"/>
    <n v="110000"/>
    <n v="27500"/>
    <n v="0"/>
    <n v="6.8"/>
    <n v="38"/>
    <n v="8.6999999999999993"/>
    <n v="18"/>
    <s v="Hudson Soft"/>
    <n v="539"/>
    <s v="E10+"/>
  </r>
  <r>
    <s v="Legend of the Guardians: The Owls of Ga'Hoole"/>
    <x v="0"/>
    <n v="13"/>
    <x v="5"/>
    <x v="4"/>
    <n v="1"/>
    <s v="Warner Bros. Interactive Entertainment"/>
    <n v="38"/>
    <n v="100000"/>
    <n v="10000"/>
    <n v="0"/>
    <n v="10000"/>
    <n v="120000"/>
    <n v="30000"/>
    <n v="0"/>
    <n v="5.4"/>
    <n v="5"/>
    <m/>
    <m/>
    <s v="Tantatus"/>
    <n v="1127"/>
    <s v="E10+"/>
  </r>
  <r>
    <s v="ASH: Archaic Sealed Heat"/>
    <x v="1"/>
    <n v="3"/>
    <x v="4"/>
    <x v="9"/>
    <n v="8"/>
    <s v="Ninti"/>
    <n v="26"/>
    <n v="0"/>
    <n v="0"/>
    <n v="120000"/>
    <n v="0"/>
    <n v="120000"/>
    <n v="30000"/>
    <n v="0"/>
    <m/>
    <m/>
    <m/>
    <m/>
    <s v="Mistwalker"/>
    <n v="747"/>
    <s v="E10+"/>
  </r>
  <r>
    <s v="DreamWorks Super Star Kartz"/>
    <x v="3"/>
    <n v="9"/>
    <x v="10"/>
    <x v="1"/>
    <n v="7"/>
    <s v="Activision"/>
    <n v="4"/>
    <n v="60000"/>
    <n v="30000"/>
    <n v="0"/>
    <n v="20000"/>
    <n v="110000"/>
    <n v="27500"/>
    <n v="0"/>
    <m/>
    <m/>
    <m/>
    <m/>
    <s v="Activision"/>
    <n v="35"/>
    <s v="E"/>
  </r>
  <r>
    <s v="Where the Wild Things Are"/>
    <x v="0"/>
    <n v="13"/>
    <x v="2"/>
    <x v="2"/>
    <n v="5"/>
    <s v="Warner Bros. Interactive Entertainment"/>
    <n v="38"/>
    <n v="110000"/>
    <n v="0"/>
    <n v="0"/>
    <n v="10000"/>
    <n v="120000"/>
    <n v="30000"/>
    <n v="0"/>
    <n v="6.5"/>
    <n v="6"/>
    <m/>
    <m/>
    <s v="Griptonite Games"/>
    <n v="497"/>
    <s v="E10+"/>
  </r>
  <r>
    <s v="NHL 2K3"/>
    <x v="7"/>
    <n v="16"/>
    <x v="8"/>
    <x v="0"/>
    <n v="11"/>
    <s v="Sega"/>
    <n v="29"/>
    <n v="90000"/>
    <n v="20000"/>
    <n v="0"/>
    <n v="0"/>
    <n v="110000"/>
    <n v="27500"/>
    <n v="0"/>
    <n v="8.9"/>
    <n v="17"/>
    <n v="7.1"/>
    <n v="14"/>
    <s v="Treyarch"/>
    <n v="1184"/>
    <s v="E"/>
  </r>
  <r>
    <s v="F1 2002"/>
    <x v="4"/>
    <n v="8"/>
    <x v="8"/>
    <x v="1"/>
    <n v="7"/>
    <s v="Electronic Arts"/>
    <n v="15"/>
    <n v="50000"/>
    <n v="40000"/>
    <n v="20000"/>
    <n v="10000"/>
    <n v="120000"/>
    <n v="30000"/>
    <n v="0"/>
    <n v="8.1"/>
    <n v="11"/>
    <n v="6.4"/>
    <n v="10"/>
    <s v="Visual Sciences"/>
    <n v="1261"/>
    <s v="E"/>
  </r>
  <r>
    <s v="Every Extend Extra"/>
    <x v="9"/>
    <n v="11"/>
    <x v="0"/>
    <x v="6"/>
    <n v="9"/>
    <s v="Disney Interactive Studios"/>
    <n v="13"/>
    <n v="100000"/>
    <n v="0"/>
    <n v="0"/>
    <n v="10000"/>
    <n v="110000"/>
    <n v="27500"/>
    <n v="0"/>
    <n v="7.4"/>
    <n v="45"/>
    <n v="7.3"/>
    <n v="9"/>
    <s v="Q Entertainment"/>
    <n v="909"/>
    <s v="E"/>
  </r>
  <r>
    <s v="FIFA Soccer"/>
    <x v="9"/>
    <n v="11"/>
    <x v="3"/>
    <x v="0"/>
    <n v="11"/>
    <s v="Electronic Arts"/>
    <n v="15"/>
    <n v="110000"/>
    <n v="0"/>
    <n v="0"/>
    <n v="10000"/>
    <n v="120000"/>
    <n v="30000"/>
    <n v="0"/>
    <n v="7.3"/>
    <n v="23"/>
    <n v="7.7"/>
    <n v="22"/>
    <s v="EA Canada"/>
    <n v="339"/>
    <s v="E"/>
  </r>
  <r>
    <s v="Cabela's North American Adventures"/>
    <x v="3"/>
    <n v="9"/>
    <x v="5"/>
    <x v="0"/>
    <n v="11"/>
    <s v="Activision"/>
    <n v="4"/>
    <n v="110000"/>
    <n v="0"/>
    <n v="0"/>
    <n v="10000"/>
    <n v="120000"/>
    <n v="30000"/>
    <n v="0"/>
    <m/>
    <m/>
    <m/>
    <m/>
    <s v="FUN Labs"/>
    <n v="441"/>
    <s v="T"/>
  </r>
  <r>
    <s v="Darkspore"/>
    <x v="8"/>
    <n v="6"/>
    <x v="10"/>
    <x v="9"/>
    <n v="8"/>
    <s v="Electronic Arts"/>
    <n v="15"/>
    <n v="70000"/>
    <n v="30000"/>
    <n v="0"/>
    <n v="10000"/>
    <n v="110000"/>
    <n v="27500"/>
    <n v="0"/>
    <n v="6.5"/>
    <n v="52"/>
    <n v="6"/>
    <n v="133"/>
    <s v="Maxis"/>
    <n v="714"/>
    <s v="T"/>
  </r>
  <r>
    <s v="Self-Defense Training Camp"/>
    <x v="2"/>
    <n v="15"/>
    <x v="10"/>
    <x v="0"/>
    <n v="11"/>
    <s v="Ubisoft"/>
    <n v="35"/>
    <n v="80000"/>
    <n v="30000"/>
    <n v="0"/>
    <n v="10000"/>
    <n v="120000"/>
    <n v="30000"/>
    <n v="0"/>
    <n v="2.1"/>
    <n v="5"/>
    <n v="5"/>
    <n v="25"/>
    <s v="Ubisoft"/>
    <n v="1199"/>
    <s v="T"/>
  </r>
  <r>
    <s v="Sphinx and the Cursed Mummy"/>
    <x v="7"/>
    <n v="16"/>
    <x v="15"/>
    <x v="4"/>
    <n v="1"/>
    <s v="THQ"/>
    <n v="34"/>
    <n v="90000"/>
    <n v="20000"/>
    <n v="0"/>
    <n v="0"/>
    <n v="110000"/>
    <n v="27500"/>
    <n v="0"/>
    <n v="7.9"/>
    <n v="21"/>
    <n v="9.1"/>
    <n v="11"/>
    <s v="Eurocom Entertainment Software"/>
    <n v="394"/>
    <s v="T"/>
  </r>
  <r>
    <s v="GT Advance 2: Rally Racing"/>
    <x v="12"/>
    <n v="4"/>
    <x v="9"/>
    <x v="1"/>
    <n v="7"/>
    <s v="THQ"/>
    <n v="34"/>
    <n v="80000"/>
    <n v="30000"/>
    <n v="0"/>
    <n v="0"/>
    <n v="110000"/>
    <n v="27500"/>
    <n v="0"/>
    <n v="7.7"/>
    <n v="12"/>
    <n v="6"/>
    <n v="4"/>
    <s v="MTO"/>
    <n v="763"/>
    <s v="E"/>
  </r>
  <r>
    <s v="Karaoke Revolution Presents American Idol Encore 2"/>
    <x v="3"/>
    <n v="9"/>
    <x v="1"/>
    <x v="3"/>
    <n v="4"/>
    <s v="Konami Digital Entertainment"/>
    <n v="19"/>
    <n v="110000"/>
    <n v="0"/>
    <n v="0"/>
    <n v="10000"/>
    <n v="120000"/>
    <n v="30000"/>
    <n v="0"/>
    <m/>
    <m/>
    <m/>
    <m/>
    <s v="Blitz Games"/>
    <n v="158"/>
    <s v="E10+"/>
  </r>
  <r>
    <s v="Deception IV: Blood Ties"/>
    <x v="3"/>
    <n v="9"/>
    <x v="12"/>
    <x v="4"/>
    <n v="1"/>
    <s v="Tecmo Koei"/>
    <n v="33"/>
    <n v="30000"/>
    <n v="20000"/>
    <n v="60000"/>
    <n v="10000"/>
    <n v="120000"/>
    <n v="30000"/>
    <n v="0"/>
    <n v="7"/>
    <n v="19"/>
    <n v="8.1999999999999993"/>
    <n v="27"/>
    <s v="Koei Tecmo Games"/>
    <n v="640"/>
    <s v="M"/>
  </r>
  <r>
    <s v="Tenchu: Shadow Assassins"/>
    <x v="9"/>
    <n v="11"/>
    <x v="2"/>
    <x v="4"/>
    <n v="1"/>
    <s v="Ubisoft"/>
    <n v="35"/>
    <n v="30000"/>
    <n v="20000"/>
    <n v="50000"/>
    <n v="10000"/>
    <n v="110000"/>
    <n v="27500"/>
    <n v="0"/>
    <n v="6.8"/>
    <n v="18"/>
    <n v="7.4"/>
    <n v="18"/>
    <s v="From Software"/>
    <n v="434"/>
    <s v="M"/>
  </r>
  <r>
    <s v="Cabela's Deer Hunt 2005 Season"/>
    <x v="7"/>
    <n v="16"/>
    <x v="7"/>
    <x v="0"/>
    <n v="11"/>
    <s v="Activision"/>
    <n v="4"/>
    <n v="90000"/>
    <n v="20000"/>
    <n v="0"/>
    <n v="0"/>
    <n v="110000"/>
    <n v="27500"/>
    <n v="0"/>
    <n v="5.9"/>
    <n v="5"/>
    <n v="7.5"/>
    <n v="6"/>
    <s v="Sand Grain Studios"/>
    <n v="979"/>
    <s v="T"/>
  </r>
  <r>
    <s v="SplashDown"/>
    <x v="7"/>
    <n v="16"/>
    <x v="8"/>
    <x v="1"/>
    <n v="7"/>
    <s v="Atari"/>
    <n v="5"/>
    <n v="90000"/>
    <n v="20000"/>
    <n v="0"/>
    <n v="0"/>
    <n v="110000"/>
    <n v="27500"/>
    <n v="0"/>
    <n v="7.8"/>
    <n v="15"/>
    <m/>
    <m/>
    <s v="Rainbow Studios"/>
    <n v="918"/>
    <s v="E"/>
  </r>
  <r>
    <s v="Dead Man's Hand"/>
    <x v="7"/>
    <n v="16"/>
    <x v="7"/>
    <x v="6"/>
    <n v="9"/>
    <s v="Atari"/>
    <n v="5"/>
    <n v="90000"/>
    <n v="20000"/>
    <n v="0"/>
    <n v="0"/>
    <n v="110000"/>
    <n v="27500"/>
    <n v="0"/>
    <n v="6.2"/>
    <n v="31"/>
    <n v="8.1"/>
    <n v="9"/>
    <s v="Human Head Studios"/>
    <n v="541"/>
    <s v="T"/>
  </r>
  <r>
    <s v="NASCAR 07"/>
    <x v="4"/>
    <n v="8"/>
    <x v="0"/>
    <x v="1"/>
    <n v="7"/>
    <s v="Electronic Arts"/>
    <n v="15"/>
    <n v="60000"/>
    <n v="40000"/>
    <n v="0"/>
    <n v="10000"/>
    <n v="110000"/>
    <n v="27500"/>
    <n v="0"/>
    <n v="6.8"/>
    <n v="26"/>
    <n v="8.9"/>
    <n v="16"/>
    <s v="EA Tiburon"/>
    <n v="360"/>
    <s v="E"/>
  </r>
  <r>
    <s v="Merv Griffin's Crosswords"/>
    <x v="0"/>
    <n v="13"/>
    <x v="1"/>
    <x v="5"/>
    <n v="6"/>
    <s v="THQ"/>
    <n v="34"/>
    <n v="110000"/>
    <n v="0"/>
    <n v="0"/>
    <n v="10000"/>
    <n v="120000"/>
    <n v="30000"/>
    <n v="0"/>
    <m/>
    <m/>
    <m/>
    <m/>
    <s v="Pipeworks Software, Inc."/>
    <n v="872"/>
    <s v="E"/>
  </r>
  <r>
    <s v="Tecmo Bowl: Kickoff"/>
    <x v="1"/>
    <n v="3"/>
    <x v="1"/>
    <x v="0"/>
    <n v="11"/>
    <s v="Tecmo Koei"/>
    <n v="33"/>
    <n v="110000"/>
    <n v="0"/>
    <n v="0"/>
    <n v="10000"/>
    <n v="120000"/>
    <n v="30000"/>
    <n v="0"/>
    <n v="6.6"/>
    <n v="21"/>
    <n v="7.3"/>
    <n v="8"/>
    <s v="Polygon Magic"/>
    <n v="888"/>
    <s v="E"/>
  </r>
  <r>
    <s v="Lost Horizon"/>
    <x v="8"/>
    <n v="6"/>
    <x v="5"/>
    <x v="10"/>
    <n v="2"/>
    <s v="Deep Silver"/>
    <n v="12"/>
    <n v="0"/>
    <n v="100000"/>
    <n v="0"/>
    <n v="20000"/>
    <n v="120000"/>
    <n v="30000"/>
    <n v="0"/>
    <n v="7.7"/>
    <n v="24"/>
    <n v="7.9"/>
    <n v="27"/>
    <s v="Animation Arts"/>
    <n v="64"/>
    <s v="T"/>
  </r>
  <r>
    <s v="SingStar Latino"/>
    <x v="3"/>
    <n v="9"/>
    <x v="2"/>
    <x v="3"/>
    <n v="4"/>
    <s v="Sony Computer Entertainment"/>
    <n v="30"/>
    <n v="110000"/>
    <n v="0"/>
    <n v="0"/>
    <n v="10000"/>
    <n v="120000"/>
    <n v="30000"/>
    <n v="0"/>
    <m/>
    <m/>
    <m/>
    <m/>
    <s v="SCEE London Studio"/>
    <n v="1001"/>
    <s v="T"/>
  </r>
  <r>
    <s v="NFL Tour"/>
    <x v="3"/>
    <n v="9"/>
    <x v="1"/>
    <x v="0"/>
    <n v="11"/>
    <s v="Electronic Arts"/>
    <n v="15"/>
    <n v="100000"/>
    <n v="10000"/>
    <n v="0"/>
    <n v="10000"/>
    <n v="120000"/>
    <n v="30000"/>
    <n v="0"/>
    <n v="4.5"/>
    <n v="24"/>
    <m/>
    <m/>
    <s v="EA Tiburon"/>
    <n v="360"/>
    <s v="E"/>
  </r>
  <r>
    <s v="Puzzle Quest 2"/>
    <x v="1"/>
    <n v="3"/>
    <x v="5"/>
    <x v="5"/>
    <n v="6"/>
    <s v="D3Publisher"/>
    <n v="11"/>
    <n v="100000"/>
    <n v="0"/>
    <n v="0"/>
    <n v="10000"/>
    <n v="110000"/>
    <n v="27500"/>
    <n v="0"/>
    <n v="7.4"/>
    <n v="27"/>
    <n v="5.8"/>
    <n v="11"/>
    <s v="Infinite Interactive"/>
    <n v="571"/>
    <s v="E10+"/>
  </r>
  <r>
    <s v="Phantasy Star Collection"/>
    <x v="12"/>
    <n v="4"/>
    <x v="8"/>
    <x v="9"/>
    <n v="8"/>
    <s v="Atari"/>
    <n v="5"/>
    <n v="80000"/>
    <n v="30000"/>
    <n v="0"/>
    <n v="0"/>
    <n v="110000"/>
    <n v="27500"/>
    <n v="0"/>
    <n v="7.6"/>
    <n v="20"/>
    <n v="8.1"/>
    <n v="7"/>
    <s v="Digital Eclipse"/>
    <n v="303"/>
    <s v="E"/>
  </r>
  <r>
    <s v="LEGO Knights' Kingdom"/>
    <x v="12"/>
    <n v="4"/>
    <x v="7"/>
    <x v="4"/>
    <n v="1"/>
    <s v="THQ"/>
    <n v="34"/>
    <n v="80000"/>
    <n v="30000"/>
    <n v="0"/>
    <n v="0"/>
    <n v="110000"/>
    <n v="27500"/>
    <n v="0"/>
    <n v="6.2"/>
    <n v="4"/>
    <m/>
    <m/>
    <s v="Razorback Developments"/>
    <n v="925"/>
    <s v="E"/>
  </r>
  <r>
    <s v="Final Fantasy III"/>
    <x v="9"/>
    <n v="11"/>
    <x v="11"/>
    <x v="9"/>
    <n v="8"/>
    <s v="Square Enix"/>
    <n v="31"/>
    <n v="0"/>
    <n v="0"/>
    <n v="110000"/>
    <n v="0"/>
    <n v="110000"/>
    <n v="27500"/>
    <n v="0"/>
    <m/>
    <m/>
    <n v="8.9"/>
    <n v="15"/>
    <s v="Matrix Software"/>
    <n v="711"/>
    <s v="T"/>
  </r>
  <r>
    <s v="Disney Art Academy"/>
    <x v="5"/>
    <n v="1"/>
    <x v="14"/>
    <x v="4"/>
    <n v="1"/>
    <s v="Ninti"/>
    <n v="26"/>
    <n v="20000"/>
    <n v="10000"/>
    <n v="80000"/>
    <n v="0"/>
    <n v="110000"/>
    <n v="27500"/>
    <n v="0"/>
    <n v="7.2"/>
    <n v="16"/>
    <n v="6.8"/>
    <n v="5"/>
    <s v="Headstrong Games"/>
    <n v="517"/>
    <s v="E"/>
  </r>
  <r>
    <s v="A Witch's Tale"/>
    <x v="1"/>
    <n v="3"/>
    <x v="2"/>
    <x v="9"/>
    <n v="8"/>
    <s v="Nippon Ichi Software"/>
    <n v="27"/>
    <n v="80000"/>
    <n v="0"/>
    <n v="30000"/>
    <n v="10000"/>
    <n v="120000"/>
    <n v="30000"/>
    <n v="0"/>
    <n v="5"/>
    <n v="17"/>
    <n v="6.2"/>
    <n v="9"/>
    <s v="Nippon Ichi Software, Hit Maker"/>
    <n v="818"/>
    <s v="E10+"/>
  </r>
  <r>
    <s v="MySims SkyHeroes"/>
    <x v="3"/>
    <n v="9"/>
    <x v="5"/>
    <x v="4"/>
    <n v="1"/>
    <s v="Electronic Arts"/>
    <n v="15"/>
    <n v="80000"/>
    <n v="20000"/>
    <n v="0"/>
    <n v="10000"/>
    <n v="110000"/>
    <n v="27500"/>
    <n v="0"/>
    <n v="6.2"/>
    <n v="16"/>
    <m/>
    <m/>
    <s v="Electronic Arts"/>
    <n v="378"/>
    <s v="E10+"/>
  </r>
  <r>
    <s v="Retro Game Challenge"/>
    <x v="1"/>
    <n v="3"/>
    <x v="4"/>
    <x v="4"/>
    <n v="1"/>
    <s v="Namco Bandai Games"/>
    <n v="25"/>
    <n v="0"/>
    <n v="0"/>
    <n v="110000"/>
    <n v="0"/>
    <n v="110000"/>
    <n v="27500"/>
    <n v="0"/>
    <n v="7.7"/>
    <n v="30"/>
    <n v="7.3"/>
    <n v="15"/>
    <s v="Indies Zero"/>
    <n v="569"/>
    <s v="E"/>
  </r>
  <r>
    <s v="NBA Jam 2002"/>
    <x v="12"/>
    <n v="4"/>
    <x v="8"/>
    <x v="0"/>
    <n v="11"/>
    <s v="Acclaim Entertainment"/>
    <n v="3"/>
    <n v="80000"/>
    <n v="30000"/>
    <n v="0"/>
    <n v="0"/>
    <n v="110000"/>
    <n v="27500"/>
    <n v="0"/>
    <n v="4.9000000000000004"/>
    <n v="11"/>
    <m/>
    <m/>
    <s v="DC Studios"/>
    <n v="284"/>
    <s v="E"/>
  </r>
  <r>
    <s v="Yogi Bear: The Video Game"/>
    <x v="0"/>
    <n v="13"/>
    <x v="5"/>
    <x v="4"/>
    <n v="1"/>
    <s v="D3Publisher"/>
    <n v="11"/>
    <n v="60000"/>
    <n v="50000"/>
    <n v="0"/>
    <n v="10000"/>
    <n v="120000"/>
    <n v="30000"/>
    <n v="0"/>
    <m/>
    <m/>
    <m/>
    <m/>
    <s v="Monkey Bar Games"/>
    <n v="753"/>
    <s v="E"/>
  </r>
  <r>
    <s v="Shining Force NEO"/>
    <x v="4"/>
    <n v="8"/>
    <x v="3"/>
    <x v="9"/>
    <n v="8"/>
    <s v="Sega"/>
    <n v="29"/>
    <n v="60000"/>
    <n v="40000"/>
    <n v="0"/>
    <n v="10000"/>
    <n v="110000"/>
    <n v="27500"/>
    <n v="0"/>
    <n v="6.9"/>
    <n v="12"/>
    <n v="8.1"/>
    <n v="20"/>
    <s v="Neverland"/>
    <n v="791"/>
    <s v="T"/>
  </r>
  <r>
    <s v="FIFA Street 2"/>
    <x v="11"/>
    <n v="5"/>
    <x v="0"/>
    <x v="0"/>
    <n v="11"/>
    <s v="Electronic Arts"/>
    <n v="15"/>
    <n v="90000"/>
    <n v="20000"/>
    <n v="0"/>
    <n v="0"/>
    <n v="110000"/>
    <n v="27500"/>
    <n v="0"/>
    <n v="6.3"/>
    <n v="16"/>
    <n v="5.7"/>
    <n v="7"/>
    <s v="EA Canada"/>
    <n v="339"/>
    <s v="E"/>
  </r>
  <r>
    <s v="Fantastic Four: Rise of the Silver Surfer"/>
    <x v="2"/>
    <n v="15"/>
    <x v="4"/>
    <x v="4"/>
    <n v="1"/>
    <s v="Take-Two Interactive"/>
    <n v="32"/>
    <n v="100000"/>
    <n v="10000"/>
    <n v="0"/>
    <n v="10000"/>
    <n v="120000"/>
    <n v="30000"/>
    <n v="0"/>
    <n v="4.5"/>
    <n v="30"/>
    <n v="5.4"/>
    <n v="16"/>
    <s v="Visual Concepts"/>
    <n v="1259"/>
    <s v="T"/>
  </r>
  <r>
    <s v="Mechanic Master"/>
    <x v="1"/>
    <n v="3"/>
    <x v="1"/>
    <x v="5"/>
    <n v="6"/>
    <s v="Midway Games"/>
    <n v="24"/>
    <n v="100000"/>
    <n v="0"/>
    <n v="0"/>
    <n v="10000"/>
    <n v="110000"/>
    <n v="27500"/>
    <n v="0"/>
    <n v="7.6"/>
    <n v="9"/>
    <m/>
    <m/>
    <s v="Most Wanted Entertainment"/>
    <n v="762"/>
    <s v="E"/>
  </r>
  <r>
    <s v="Tom Clancy's EndWar"/>
    <x v="9"/>
    <n v="11"/>
    <x v="1"/>
    <x v="11"/>
    <n v="12"/>
    <s v="Ubisoft"/>
    <n v="35"/>
    <n v="100000"/>
    <n v="10000"/>
    <n v="0"/>
    <n v="10000"/>
    <n v="120000"/>
    <n v="30000"/>
    <n v="0"/>
    <n v="6.8"/>
    <n v="7"/>
    <n v="5.9"/>
    <n v="8"/>
    <s v="Funatics Software, Funatics"/>
    <n v="442"/>
    <s v="T"/>
  </r>
  <r>
    <s v="Tom Clancy's Rainbow Six: Rogue Spear"/>
    <x v="12"/>
    <n v="4"/>
    <x v="8"/>
    <x v="6"/>
    <n v="9"/>
    <s v="Ubisoft"/>
    <n v="35"/>
    <n v="80000"/>
    <n v="30000"/>
    <n v="0"/>
    <n v="0"/>
    <n v="110000"/>
    <n v="27500"/>
    <n v="0"/>
    <n v="7.6"/>
    <n v="7"/>
    <m/>
    <m/>
    <s v="Ubisoft Milan"/>
    <n v="1205"/>
    <s v="T"/>
  </r>
  <r>
    <s v="Pac 'n Roll"/>
    <x v="1"/>
    <n v="3"/>
    <x v="3"/>
    <x v="2"/>
    <n v="5"/>
    <s v="Namco Bandai Games"/>
    <n v="25"/>
    <n v="90000"/>
    <n v="0"/>
    <n v="20000"/>
    <n v="10000"/>
    <n v="120000"/>
    <n v="30000"/>
    <n v="0"/>
    <n v="7.2"/>
    <n v="35"/>
    <m/>
    <m/>
    <s v="Namco"/>
    <n v="767"/>
    <s v="E"/>
  </r>
  <r>
    <s v="Animal Genius"/>
    <x v="1"/>
    <n v="3"/>
    <x v="4"/>
    <x v="5"/>
    <n v="6"/>
    <s v="Ubisoft"/>
    <n v="35"/>
    <n v="100000"/>
    <n v="0"/>
    <n v="0"/>
    <n v="10000"/>
    <n v="110000"/>
    <n v="27500"/>
    <n v="0"/>
    <m/>
    <m/>
    <m/>
    <m/>
    <s v="Big Blue Bubble Inc."/>
    <n v="134"/>
    <s v="E"/>
  </r>
  <r>
    <s v="NFL Head Coach 09"/>
    <x v="2"/>
    <n v="15"/>
    <x v="1"/>
    <x v="0"/>
    <n v="11"/>
    <s v="Electronic Arts"/>
    <n v="15"/>
    <n v="110000"/>
    <n v="0"/>
    <n v="0"/>
    <n v="10000"/>
    <n v="120000"/>
    <n v="30000"/>
    <n v="0"/>
    <n v="6.7"/>
    <n v="14"/>
    <n v="8.4"/>
    <n v="28"/>
    <s v="EA Tiburon"/>
    <n v="360"/>
    <s v="E"/>
  </r>
  <r>
    <s v="Blood Drive"/>
    <x v="2"/>
    <n v="15"/>
    <x v="5"/>
    <x v="1"/>
    <n v="7"/>
    <s v="Activision"/>
    <n v="4"/>
    <n v="90000"/>
    <n v="10000"/>
    <n v="0"/>
    <n v="10000"/>
    <n v="110000"/>
    <n v="27500"/>
    <n v="0"/>
    <n v="4"/>
    <n v="21"/>
    <n v="6.5"/>
    <n v="10"/>
    <s v="Sidhe Interactive"/>
    <n v="1031"/>
    <s v="M"/>
  </r>
  <r>
    <s v="The Price is Right: Decades"/>
    <x v="2"/>
    <n v="15"/>
    <x v="10"/>
    <x v="3"/>
    <n v="4"/>
    <s v="Ubisoft"/>
    <n v="35"/>
    <n v="110000"/>
    <n v="0"/>
    <n v="0"/>
    <n v="10000"/>
    <n v="120000"/>
    <n v="30000"/>
    <n v="0"/>
    <m/>
    <m/>
    <m/>
    <m/>
    <s v="Ludia Inc."/>
    <n v="688"/>
    <s v="E10+"/>
  </r>
  <r>
    <s v="Phantom Dust"/>
    <x v="7"/>
    <n v="16"/>
    <x v="7"/>
    <x v="4"/>
    <n v="1"/>
    <s v="Microsoft Game Studios"/>
    <n v="23"/>
    <n v="80000"/>
    <n v="20000"/>
    <n v="0"/>
    <n v="0"/>
    <n v="100000"/>
    <n v="25000"/>
    <n v="0"/>
    <n v="8.1"/>
    <n v="37"/>
    <n v="8.5"/>
    <n v="35"/>
    <s v="Microsoft Game Studios Japan"/>
    <n v="732"/>
    <s v="T"/>
  </r>
  <r>
    <s v="Vacation Isle: Beach Party"/>
    <x v="0"/>
    <n v="13"/>
    <x v="5"/>
    <x v="3"/>
    <n v="4"/>
    <s v="Warner Bros. Interactive Entertainment"/>
    <n v="38"/>
    <n v="80000"/>
    <n v="20000"/>
    <n v="0"/>
    <n v="10000"/>
    <n v="110000"/>
    <n v="27500"/>
    <n v="0"/>
    <m/>
    <m/>
    <m/>
    <m/>
    <s v="Farsight Studios"/>
    <n v="409"/>
    <s v="E"/>
  </r>
  <r>
    <s v="The Walking Dead: Survival Instinct"/>
    <x v="10"/>
    <n v="14"/>
    <x v="6"/>
    <x v="6"/>
    <n v="9"/>
    <s v="Activision"/>
    <n v="4"/>
    <n v="80000"/>
    <n v="30000"/>
    <n v="0"/>
    <n v="10000"/>
    <n v="120000"/>
    <n v="30000"/>
    <n v="0"/>
    <m/>
    <m/>
    <n v="4.5999999999999996"/>
    <n v="49"/>
    <s v="Terminal Reality"/>
    <n v="1147"/>
    <s v="M"/>
  </r>
  <r>
    <s v="Growlanser Generations"/>
    <x v="4"/>
    <n v="8"/>
    <x v="15"/>
    <x v="9"/>
    <n v="8"/>
    <s v="Atlus"/>
    <n v="6"/>
    <n v="60000"/>
    <n v="40000"/>
    <n v="0"/>
    <n v="10000"/>
    <n v="110000"/>
    <n v="27500"/>
    <n v="0"/>
    <n v="8.1"/>
    <n v="19"/>
    <n v="7.7"/>
    <n v="19"/>
    <s v="Career Soft"/>
    <n v="208"/>
    <s v="T"/>
  </r>
  <r>
    <s v="Mega Man Battle Chip Challenge"/>
    <x v="12"/>
    <n v="4"/>
    <x v="15"/>
    <x v="3"/>
    <n v="4"/>
    <s v="Capcom"/>
    <n v="8"/>
    <n v="80000"/>
    <n v="30000"/>
    <n v="0"/>
    <n v="0"/>
    <n v="110000"/>
    <n v="27500"/>
    <n v="0"/>
    <n v="5.4"/>
    <n v="25"/>
    <n v="8.3000000000000007"/>
    <n v="8"/>
    <s v="Capcom"/>
    <n v="202"/>
    <s v="E"/>
  </r>
  <r>
    <s v="Fatal Frame: Maiden of Black Water"/>
    <x v="10"/>
    <n v="14"/>
    <x v="12"/>
    <x v="4"/>
    <n v="1"/>
    <s v="Ninti"/>
    <n v="26"/>
    <n v="0"/>
    <n v="30000"/>
    <n v="80000"/>
    <n v="0"/>
    <n v="110000"/>
    <n v="27500"/>
    <n v="0"/>
    <n v="6.7"/>
    <n v="58"/>
    <n v="7.6"/>
    <n v="226"/>
    <s v="Koei Tecmo Games"/>
    <n v="640"/>
    <s v="M"/>
  </r>
  <r>
    <s v="Prince of Persia: Rival Swords"/>
    <x v="9"/>
    <n v="11"/>
    <x v="4"/>
    <x v="4"/>
    <n v="1"/>
    <s v="Ubisoft"/>
    <n v="35"/>
    <n v="80000"/>
    <n v="20000"/>
    <n v="0"/>
    <n v="10000"/>
    <n v="110000"/>
    <n v="27500"/>
    <n v="0"/>
    <n v="7.4"/>
    <n v="16"/>
    <n v="8.1999999999999993"/>
    <n v="19"/>
    <s v="Pipeworks Software, Inc."/>
    <n v="872"/>
    <s v="T"/>
  </r>
  <r>
    <s v="Samurai Warriors 4-II"/>
    <x v="3"/>
    <n v="9"/>
    <x v="13"/>
    <x v="4"/>
    <n v="1"/>
    <s v="Tecmo Koei"/>
    <n v="33"/>
    <n v="0"/>
    <n v="0"/>
    <n v="110000"/>
    <n v="0"/>
    <n v="110000"/>
    <n v="27500"/>
    <n v="0"/>
    <m/>
    <m/>
    <m/>
    <m/>
    <s v="Omega Force"/>
    <n v="833"/>
    <s v="T"/>
  </r>
  <r>
    <s v="The Lord of the Rings: Aragorn's Quest"/>
    <x v="1"/>
    <n v="3"/>
    <x v="5"/>
    <x v="4"/>
    <n v="1"/>
    <s v="Warner Bros. Interactive Entertainment"/>
    <n v="38"/>
    <n v="90000"/>
    <n v="20000"/>
    <n v="0"/>
    <n v="10000"/>
    <n v="120000"/>
    <n v="30000"/>
    <n v="0"/>
    <m/>
    <m/>
    <m/>
    <m/>
    <s v="Headstrong Games"/>
    <n v="517"/>
    <s v="E10+"/>
  </r>
  <r>
    <s v="Cold Winter"/>
    <x v="4"/>
    <n v="8"/>
    <x v="3"/>
    <x v="6"/>
    <n v="9"/>
    <s v="Vivendi Games"/>
    <n v="37"/>
    <n v="60000"/>
    <n v="40000"/>
    <n v="0"/>
    <n v="10000"/>
    <n v="110000"/>
    <n v="27500"/>
    <n v="0"/>
    <n v="7.3"/>
    <n v="41"/>
    <n v="8.1999999999999993"/>
    <n v="23"/>
    <s v="Swordfish Studios"/>
    <n v="1110"/>
    <s v="M"/>
  </r>
  <r>
    <s v="Ring of Red"/>
    <x v="4"/>
    <n v="8"/>
    <x v="16"/>
    <x v="11"/>
    <n v="12"/>
    <s v="Konami Digital Entertainment"/>
    <n v="19"/>
    <n v="60000"/>
    <n v="40000"/>
    <n v="0"/>
    <n v="10000"/>
    <n v="110000"/>
    <n v="27500"/>
    <n v="0"/>
    <n v="8.1999999999999993"/>
    <n v="15"/>
    <n v="8.6999999999999993"/>
    <n v="11"/>
    <s v="Konami"/>
    <n v="646"/>
    <s v="T"/>
  </r>
  <r>
    <s v="Stubbs the Zombie in Rebel Without a Pulse"/>
    <x v="7"/>
    <n v="16"/>
    <x v="3"/>
    <x v="4"/>
    <n v="1"/>
    <s v="THQ"/>
    <n v="34"/>
    <n v="80000"/>
    <n v="20000"/>
    <n v="0"/>
    <n v="0"/>
    <n v="100000"/>
    <n v="25000"/>
    <n v="0"/>
    <n v="7.5"/>
    <n v="55"/>
    <n v="8.1"/>
    <n v="16"/>
    <s v="Wideload Games Inc."/>
    <n v="1282"/>
    <s v="M"/>
  </r>
  <r>
    <s v="Girl Time"/>
    <x v="1"/>
    <n v="3"/>
    <x v="2"/>
    <x v="8"/>
    <n v="10"/>
    <s v="THQ"/>
    <n v="34"/>
    <n v="110000"/>
    <n v="0"/>
    <n v="0"/>
    <n v="10000"/>
    <n v="120000"/>
    <n v="30000"/>
    <n v="0"/>
    <m/>
    <m/>
    <m/>
    <m/>
    <s v="THQ"/>
    <n v="1158"/>
    <s v="E"/>
  </r>
  <r>
    <s v="Ping Pals"/>
    <x v="1"/>
    <n v="3"/>
    <x v="7"/>
    <x v="3"/>
    <n v="4"/>
    <s v="THQ"/>
    <n v="34"/>
    <n v="100000"/>
    <n v="0"/>
    <n v="0"/>
    <n v="10000"/>
    <n v="110000"/>
    <n v="27500"/>
    <n v="0"/>
    <n v="2.8"/>
    <n v="17"/>
    <n v="3.9"/>
    <n v="26"/>
    <s v="WayForward"/>
    <n v="1276"/>
    <s v="E"/>
  </r>
  <r>
    <s v="MLB 13: The Show"/>
    <x v="15"/>
    <n v="12"/>
    <x v="6"/>
    <x v="0"/>
    <n v="11"/>
    <s v="Sony Computer Entertainment"/>
    <n v="30"/>
    <n v="100000"/>
    <n v="0"/>
    <n v="0"/>
    <n v="20000"/>
    <n v="120000"/>
    <n v="30000"/>
    <n v="0"/>
    <n v="7.5"/>
    <n v="7"/>
    <n v="7.5"/>
    <n v="21"/>
    <s v="SCEA San Diego Studios"/>
    <n v="995"/>
    <s v="E"/>
  </r>
  <r>
    <s v="Mystery P.I. - Portrait of a Thief"/>
    <x v="1"/>
    <n v="3"/>
    <x v="1"/>
    <x v="10"/>
    <n v="2"/>
    <s v="Unknown"/>
    <n v="36"/>
    <n v="100000"/>
    <n v="0"/>
    <n v="0"/>
    <n v="10000"/>
    <n v="110000"/>
    <n v="27500"/>
    <n v="0"/>
    <m/>
    <m/>
    <m/>
    <m/>
    <s v="PopCap"/>
    <n v="890"/>
    <s v="E"/>
  </r>
  <r>
    <s v="18 Wheeler: American Pro Trucker"/>
    <x v="11"/>
    <n v="5"/>
    <x v="8"/>
    <x v="1"/>
    <n v="7"/>
    <s v="Acclaim Entertainment"/>
    <n v="3"/>
    <n v="90000"/>
    <n v="20000"/>
    <n v="0"/>
    <n v="0"/>
    <n v="110000"/>
    <n v="27500"/>
    <n v="0"/>
    <n v="5.2"/>
    <n v="17"/>
    <n v="6.8"/>
    <n v="8"/>
    <s v="Acclaim Studios Cheltenham"/>
    <n v="32"/>
    <s v="E"/>
  </r>
  <r>
    <s v="Naruto Ultimate Collection"/>
    <x v="4"/>
    <n v="8"/>
    <x v="1"/>
    <x v="3"/>
    <n v="4"/>
    <s v="Namco Bandai Games"/>
    <n v="25"/>
    <n v="60000"/>
    <n v="40000"/>
    <n v="0"/>
    <n v="10000"/>
    <n v="110000"/>
    <n v="27500"/>
    <n v="0"/>
    <m/>
    <m/>
    <m/>
    <m/>
    <s v="Namco Bandai Games America"/>
    <n v="769"/>
    <s v="T"/>
  </r>
  <r>
    <s v="Split/Second"/>
    <x v="9"/>
    <n v="11"/>
    <x v="5"/>
    <x v="1"/>
    <n v="7"/>
    <s v="Disney Interactive Studios"/>
    <n v="13"/>
    <n v="80000"/>
    <n v="20000"/>
    <n v="0"/>
    <n v="20000"/>
    <n v="120000"/>
    <n v="30000"/>
    <n v="0"/>
    <n v="6.3"/>
    <n v="16"/>
    <n v="6.7"/>
    <n v="15"/>
    <s v="Black Rock Studio"/>
    <n v="155"/>
    <s v="E10+"/>
  </r>
  <r>
    <s v="Warhammer: Battle March"/>
    <x v="2"/>
    <n v="15"/>
    <x v="1"/>
    <x v="11"/>
    <n v="12"/>
    <s v="Deep Silver"/>
    <n v="12"/>
    <n v="90000"/>
    <n v="20000"/>
    <n v="0"/>
    <n v="10000"/>
    <n v="120000"/>
    <n v="30000"/>
    <n v="0"/>
    <n v="5.5"/>
    <n v="30"/>
    <n v="6.7"/>
    <n v="20"/>
    <s v="Black Hole Games"/>
    <n v="151"/>
    <s v="M"/>
  </r>
  <r>
    <s v="Batman: Rise of Sin Tzu"/>
    <x v="7"/>
    <n v="16"/>
    <x v="15"/>
    <x v="4"/>
    <n v="1"/>
    <s v="Ubisoft"/>
    <n v="35"/>
    <n v="80000"/>
    <n v="20000"/>
    <n v="0"/>
    <n v="0"/>
    <n v="100000"/>
    <n v="25000"/>
    <n v="0"/>
    <n v="6.7"/>
    <n v="17"/>
    <n v="7.7"/>
    <n v="6"/>
    <s v="Ubisoft Montreal"/>
    <n v="1207"/>
    <s v="T"/>
  </r>
  <r>
    <s v="The King of Fighters XII"/>
    <x v="2"/>
    <n v="15"/>
    <x v="2"/>
    <x v="7"/>
    <n v="3"/>
    <s v="Ignition Entertainment"/>
    <n v="18"/>
    <n v="90000"/>
    <n v="0"/>
    <n v="10000"/>
    <n v="10000"/>
    <n v="110000"/>
    <n v="27500"/>
    <n v="0"/>
    <n v="6.3"/>
    <n v="57"/>
    <n v="4.2"/>
    <n v="33"/>
    <s v="SNK Playmore"/>
    <n v="1050"/>
    <s v="T"/>
  </r>
  <r>
    <s v="Super Swing Golf Season 2"/>
    <x v="0"/>
    <n v="13"/>
    <x v="4"/>
    <x v="0"/>
    <n v="11"/>
    <s v="Rising Star Games"/>
    <n v="28"/>
    <n v="80000"/>
    <n v="0"/>
    <n v="30000"/>
    <n v="10000"/>
    <n v="120000"/>
    <n v="30000"/>
    <n v="0"/>
    <n v="7"/>
    <n v="17"/>
    <m/>
    <m/>
    <s v="Tecmo, Ntreev Soft"/>
    <n v="1141"/>
    <s v="E10+"/>
  </r>
  <r>
    <s v="Garfield's Fun Fest"/>
    <x v="1"/>
    <n v="3"/>
    <x v="1"/>
    <x v="2"/>
    <n v="5"/>
    <s v="Zoo Digital Publishing"/>
    <n v="39"/>
    <n v="70000"/>
    <n v="30000"/>
    <n v="0"/>
    <n v="10000"/>
    <n v="110000"/>
    <n v="27500"/>
    <n v="0"/>
    <n v="4.4000000000000004"/>
    <n v="5"/>
    <m/>
    <m/>
    <s v="Black Lantern Studios"/>
    <n v="153"/>
    <s v="E"/>
  </r>
  <r>
    <s v="Desktop Tower Defense"/>
    <x v="1"/>
    <n v="3"/>
    <x v="2"/>
    <x v="11"/>
    <n v="12"/>
    <s v="THQ"/>
    <n v="34"/>
    <n v="100000"/>
    <n v="0"/>
    <n v="0"/>
    <n v="10000"/>
    <n v="110000"/>
    <n v="27500"/>
    <n v="0"/>
    <m/>
    <m/>
    <m/>
    <m/>
    <s v="Frima Studio"/>
    <n v="431"/>
    <s v="E"/>
  </r>
  <r>
    <s v="Coraline"/>
    <x v="4"/>
    <n v="8"/>
    <x v="2"/>
    <x v="4"/>
    <n v="1"/>
    <s v="D3Publisher"/>
    <n v="11"/>
    <n v="60000"/>
    <n v="40000"/>
    <n v="0"/>
    <n v="10000"/>
    <n v="110000"/>
    <n v="27500"/>
    <n v="0"/>
    <n v="3.9"/>
    <n v="5"/>
    <n v="2"/>
    <n v="6"/>
    <s v="Papaya Studios"/>
    <n v="858"/>
    <s v="E10+"/>
  </r>
  <r>
    <s v="Cold Fear"/>
    <x v="4"/>
    <n v="8"/>
    <x v="3"/>
    <x v="4"/>
    <n v="1"/>
    <s v="Ubisoft"/>
    <n v="35"/>
    <n v="60000"/>
    <n v="40000"/>
    <n v="0"/>
    <n v="10000"/>
    <n v="110000"/>
    <n v="27500"/>
    <n v="0"/>
    <n v="6.8"/>
    <n v="39"/>
    <n v="7.7"/>
    <n v="27"/>
    <s v="Darkworks"/>
    <n v="280"/>
    <s v="M"/>
  </r>
  <r>
    <s v="Zubo"/>
    <x v="1"/>
    <n v="3"/>
    <x v="1"/>
    <x v="3"/>
    <n v="4"/>
    <s v="Electronic Arts"/>
    <n v="15"/>
    <n v="80000"/>
    <n v="20000"/>
    <n v="0"/>
    <n v="10000"/>
    <n v="110000"/>
    <n v="27500"/>
    <n v="0"/>
    <n v="7.5"/>
    <n v="19"/>
    <n v="7.6"/>
    <n v="75"/>
    <s v="EA Bright Light"/>
    <n v="338"/>
    <s v="E10+"/>
  </r>
  <r>
    <s v="NHL Hitz 20-03"/>
    <x v="7"/>
    <n v="16"/>
    <x v="8"/>
    <x v="0"/>
    <n v="11"/>
    <s v="Midway Games"/>
    <n v="24"/>
    <n v="80000"/>
    <n v="20000"/>
    <n v="0"/>
    <n v="0"/>
    <n v="100000"/>
    <n v="25000"/>
    <n v="0"/>
    <n v="8.1"/>
    <n v="19"/>
    <n v="8.5"/>
    <n v="13"/>
    <s v="Black Box"/>
    <n v="150"/>
    <s v="E"/>
  </r>
  <r>
    <s v="The Hardy Boys: Treasure on the Tracks"/>
    <x v="1"/>
    <n v="3"/>
    <x v="2"/>
    <x v="10"/>
    <n v="2"/>
    <s v="Sega"/>
    <n v="29"/>
    <n v="100000"/>
    <n v="0"/>
    <n v="0"/>
    <n v="10000"/>
    <n v="110000"/>
    <n v="27500"/>
    <n v="0"/>
    <n v="6.5"/>
    <n v="9"/>
    <m/>
    <m/>
    <s v="Her Interactive"/>
    <n v="521"/>
    <s v="E"/>
  </r>
  <r>
    <s v="Cory in the House"/>
    <x v="1"/>
    <n v="3"/>
    <x v="4"/>
    <x v="4"/>
    <n v="1"/>
    <s v="Disney Interactive Studios"/>
    <n v="13"/>
    <n v="100000"/>
    <n v="0"/>
    <n v="0"/>
    <n v="10000"/>
    <n v="110000"/>
    <n v="27500"/>
    <n v="0"/>
    <m/>
    <m/>
    <n v="9.5"/>
    <n v="1273"/>
    <s v="Handheld Games"/>
    <n v="508"/>
    <s v="E"/>
  </r>
  <r>
    <s v="InuYasha: A Feudal Fairy Tale"/>
    <x v="14"/>
    <n v="7"/>
    <x v="8"/>
    <x v="7"/>
    <n v="3"/>
    <s v="Namco Bandai Games"/>
    <n v="25"/>
    <n v="0"/>
    <n v="0"/>
    <n v="100000"/>
    <n v="10000"/>
    <n v="110000"/>
    <n v="27500"/>
    <n v="0"/>
    <n v="6.9"/>
    <n v="5"/>
    <n v="9"/>
    <n v="74"/>
    <s v="Dimps Corporation"/>
    <n v="311"/>
    <s v="T"/>
  </r>
  <r>
    <s v="Where the Wild Things Are"/>
    <x v="2"/>
    <n v="15"/>
    <x v="2"/>
    <x v="2"/>
    <n v="5"/>
    <s v="Warner Bros. Interactive Entertainment"/>
    <n v="38"/>
    <n v="100000"/>
    <n v="0"/>
    <n v="0"/>
    <n v="10000"/>
    <n v="110000"/>
    <n v="27500"/>
    <n v="0"/>
    <n v="5.0999999999999996"/>
    <n v="10"/>
    <n v="5.4"/>
    <n v="5"/>
    <s v="Griptonite Games"/>
    <n v="497"/>
    <s v="E10+"/>
  </r>
  <r>
    <s v="TMNT"/>
    <x v="9"/>
    <n v="11"/>
    <x v="4"/>
    <x v="4"/>
    <n v="1"/>
    <s v="Ubisoft"/>
    <n v="35"/>
    <n v="100000"/>
    <n v="0"/>
    <n v="0"/>
    <n v="10000"/>
    <n v="110000"/>
    <n v="27500"/>
    <n v="0"/>
    <n v="3.7"/>
    <n v="7"/>
    <n v="4.0999999999999996"/>
    <n v="12"/>
    <s v="Ubisoft Montreal"/>
    <n v="1207"/>
    <s v="E10+"/>
  </r>
  <r>
    <s v="Sabrina The Teenage Witch: Potion Commotion"/>
    <x v="12"/>
    <n v="4"/>
    <x v="8"/>
    <x v="4"/>
    <n v="1"/>
    <s v="Ubisoft"/>
    <n v="35"/>
    <n v="80000"/>
    <n v="30000"/>
    <n v="0"/>
    <n v="0"/>
    <n v="110000"/>
    <n v="27500"/>
    <n v="0"/>
    <n v="6.3"/>
    <n v="5"/>
    <n v="2.8"/>
    <n v="6"/>
    <s v="Ubisoft"/>
    <n v="1199"/>
    <s v="E"/>
  </r>
  <r>
    <s v="Pac-Man Pinball Advance"/>
    <x v="12"/>
    <n v="4"/>
    <x v="3"/>
    <x v="3"/>
    <n v="4"/>
    <s v="Zoo Digital Publishing"/>
    <n v="39"/>
    <n v="80000"/>
    <n v="30000"/>
    <n v="0"/>
    <n v="0"/>
    <n v="110000"/>
    <n v="27500"/>
    <n v="0"/>
    <n v="5.2"/>
    <n v="6"/>
    <m/>
    <m/>
    <s v="Human Soft"/>
    <n v="542"/>
    <s v="E"/>
  </r>
  <r>
    <s v="Yu Yu Hakusho: Tournament Tactics"/>
    <x v="12"/>
    <n v="4"/>
    <x v="7"/>
    <x v="11"/>
    <n v="12"/>
    <s v="Atari"/>
    <n v="5"/>
    <n v="80000"/>
    <n v="30000"/>
    <n v="0"/>
    <n v="0"/>
    <n v="110000"/>
    <n v="27500"/>
    <n v="0"/>
    <m/>
    <m/>
    <n v="6.8"/>
    <n v="8"/>
    <s v="Sensory Sweep"/>
    <n v="1022"/>
    <s v="E"/>
  </r>
  <r>
    <s v="Home Run King"/>
    <x v="11"/>
    <n v="5"/>
    <x v="8"/>
    <x v="0"/>
    <n v="11"/>
    <s v="Sega"/>
    <n v="29"/>
    <n v="90000"/>
    <n v="20000"/>
    <n v="0"/>
    <n v="0"/>
    <n v="110000"/>
    <n v="27500"/>
    <n v="0"/>
    <n v="6.6"/>
    <n v="18"/>
    <m/>
    <m/>
    <s v="Wow Entertainment"/>
    <n v="1288"/>
    <s v="E"/>
  </r>
  <r>
    <s v="WWE All Stars"/>
    <x v="4"/>
    <n v="8"/>
    <x v="10"/>
    <x v="7"/>
    <n v="3"/>
    <s v="THQ"/>
    <n v="34"/>
    <n v="50000"/>
    <n v="40000"/>
    <n v="0"/>
    <n v="10000"/>
    <n v="100000"/>
    <n v="25000"/>
    <n v="0"/>
    <m/>
    <m/>
    <n v="3.4"/>
    <n v="5"/>
    <s v="THQ"/>
    <n v="1158"/>
    <s v="T"/>
  </r>
  <r>
    <s v="MLB Power Pros"/>
    <x v="4"/>
    <n v="8"/>
    <x v="4"/>
    <x v="0"/>
    <n v="11"/>
    <s v="Konami Digital Entertainment"/>
    <n v="19"/>
    <n v="0"/>
    <n v="0"/>
    <n v="110000"/>
    <n v="0"/>
    <n v="110000"/>
    <n v="27500"/>
    <n v="0"/>
    <n v="8"/>
    <n v="10"/>
    <n v="8.8000000000000007"/>
    <n v="11"/>
    <s v="Konami"/>
    <n v="646"/>
    <s v="E"/>
  </r>
  <r>
    <s v="GoldenEye: Rogue Agent"/>
    <x v="1"/>
    <n v="3"/>
    <x v="3"/>
    <x v="6"/>
    <n v="9"/>
    <s v="Electronic Arts"/>
    <n v="15"/>
    <n v="100000"/>
    <n v="0"/>
    <n v="0"/>
    <n v="10000"/>
    <n v="110000"/>
    <n v="27500"/>
    <n v="0"/>
    <n v="5.8"/>
    <n v="25"/>
    <n v="7.5"/>
    <n v="18"/>
    <s v="EA Tiburon, n-Space"/>
    <n v="361"/>
    <s v="T"/>
  </r>
  <r>
    <s v="AirForce Delta Strike"/>
    <x v="4"/>
    <n v="8"/>
    <x v="7"/>
    <x v="8"/>
    <n v="10"/>
    <s v="Konami Digital Entertainment"/>
    <n v="19"/>
    <n v="50000"/>
    <n v="40000"/>
    <n v="0"/>
    <n v="10000"/>
    <n v="100000"/>
    <n v="25000"/>
    <n v="0"/>
    <n v="6.6"/>
    <n v="22"/>
    <n v="7"/>
    <n v="6"/>
    <s v="KCE Studios"/>
    <n v="626"/>
    <s v="T"/>
  </r>
  <r>
    <s v="Pimp My Ride"/>
    <x v="0"/>
    <n v="13"/>
    <x v="1"/>
    <x v="1"/>
    <n v="7"/>
    <s v="Activision"/>
    <n v="4"/>
    <n v="100000"/>
    <n v="0"/>
    <n v="0"/>
    <n v="10000"/>
    <n v="110000"/>
    <n v="27500"/>
    <n v="0"/>
    <n v="2.6"/>
    <n v="4"/>
    <n v="3.8"/>
    <n v="8"/>
    <s v="Eutechnyx"/>
    <n v="396"/>
    <s v="T"/>
  </r>
  <r>
    <s v="Capcom vs. SNK 2 EO"/>
    <x v="11"/>
    <n v="5"/>
    <x v="8"/>
    <x v="7"/>
    <n v="3"/>
    <s v="Capcom"/>
    <n v="8"/>
    <n v="90000"/>
    <n v="20000"/>
    <n v="0"/>
    <n v="0"/>
    <n v="110000"/>
    <n v="27500"/>
    <n v="0"/>
    <n v="6.8"/>
    <n v="20"/>
    <n v="8.9"/>
    <n v="27"/>
    <s v="Capcom"/>
    <n v="202"/>
    <s v="T"/>
  </r>
  <r>
    <s v="Hot Wheels Velocity X"/>
    <x v="11"/>
    <n v="5"/>
    <x v="8"/>
    <x v="1"/>
    <n v="7"/>
    <s v="THQ"/>
    <n v="34"/>
    <n v="90000"/>
    <n v="20000"/>
    <n v="0"/>
    <n v="0"/>
    <n v="110000"/>
    <n v="27500"/>
    <n v="0"/>
    <n v="5.5"/>
    <n v="4"/>
    <n v="6.4"/>
    <n v="5"/>
    <s v="Beyond Games"/>
    <n v="130"/>
    <s v="E"/>
  </r>
  <r>
    <s v="Open Season"/>
    <x v="2"/>
    <n v="15"/>
    <x v="0"/>
    <x v="2"/>
    <n v="5"/>
    <s v="Ubisoft"/>
    <n v="35"/>
    <n v="100000"/>
    <n v="0"/>
    <n v="0"/>
    <n v="10000"/>
    <n v="110000"/>
    <n v="27500"/>
    <n v="0"/>
    <n v="5.9"/>
    <n v="15"/>
    <n v="7.3"/>
    <n v="9"/>
    <s v="Ubisoft"/>
    <n v="1199"/>
    <s v="E10+"/>
  </r>
  <r>
    <s v="de Blob 2"/>
    <x v="1"/>
    <n v="3"/>
    <x v="10"/>
    <x v="2"/>
    <n v="5"/>
    <s v="THQ"/>
    <n v="34"/>
    <n v="80000"/>
    <n v="20000"/>
    <n v="0"/>
    <n v="10000"/>
    <n v="110000"/>
    <n v="27500"/>
    <n v="0"/>
    <n v="7.5"/>
    <n v="11"/>
    <n v="8.1999999999999993"/>
    <n v="6"/>
    <s v="Halfbrick Studios"/>
    <n v="507"/>
    <s v="E"/>
  </r>
  <r>
    <s v="Call of Juarez: The Cartel"/>
    <x v="8"/>
    <n v="6"/>
    <x v="10"/>
    <x v="6"/>
    <n v="9"/>
    <s v="Ubisoft"/>
    <n v="35"/>
    <n v="50000"/>
    <n v="50000"/>
    <n v="0"/>
    <n v="10000"/>
    <n v="110000"/>
    <n v="27500"/>
    <n v="0"/>
    <n v="5.0999999999999996"/>
    <n v="12"/>
    <n v="3.3"/>
    <n v="126"/>
    <s v="Ubisoft"/>
    <n v="1199"/>
    <s v="M"/>
  </r>
  <r>
    <s v="Let's Play Garden"/>
    <x v="1"/>
    <n v="3"/>
    <x v="5"/>
    <x v="8"/>
    <n v="10"/>
    <s v="Deep Silver"/>
    <n v="12"/>
    <n v="100000"/>
    <n v="0"/>
    <n v="0"/>
    <n v="10000"/>
    <n v="110000"/>
    <n v="27500"/>
    <n v="0"/>
    <m/>
    <m/>
    <m/>
    <m/>
    <s v="Deep Silver"/>
    <n v="289"/>
    <s v="E"/>
  </r>
  <r>
    <s v="EA Replay"/>
    <x v="9"/>
    <n v="11"/>
    <x v="0"/>
    <x v="4"/>
    <n v="1"/>
    <s v="Electronic Arts"/>
    <n v="15"/>
    <n v="100000"/>
    <n v="0"/>
    <n v="0"/>
    <n v="10000"/>
    <n v="110000"/>
    <n v="27500"/>
    <n v="0"/>
    <n v="5.6"/>
    <n v="19"/>
    <m/>
    <m/>
    <s v="Team Fusion"/>
    <n v="1132"/>
    <s v="T"/>
  </r>
  <r>
    <s v="Contra Advance: The Alien Wars EX"/>
    <x v="12"/>
    <n v="4"/>
    <x v="8"/>
    <x v="6"/>
    <n v="9"/>
    <s v="Konami Digital Entertainment"/>
    <n v="19"/>
    <n v="80000"/>
    <n v="30000"/>
    <n v="0"/>
    <n v="0"/>
    <n v="110000"/>
    <n v="27500"/>
    <n v="0"/>
    <n v="7"/>
    <n v="16"/>
    <m/>
    <m/>
    <s v="Konami"/>
    <n v="646"/>
    <s v="E"/>
  </r>
  <r>
    <s v="Escape The Museum"/>
    <x v="0"/>
    <n v="13"/>
    <x v="2"/>
    <x v="10"/>
    <n v="2"/>
    <s v="Majesco Entertainment"/>
    <n v="21"/>
    <n v="100000"/>
    <n v="10000"/>
    <n v="0"/>
    <n v="10000"/>
    <n v="120000"/>
    <n v="30000"/>
    <n v="0"/>
    <m/>
    <m/>
    <m/>
    <m/>
    <s v="Void Productions"/>
    <n v="1265"/>
    <s v="E"/>
  </r>
  <r>
    <s v="LEGO Ninjago: Shadow of Ronin"/>
    <x v="15"/>
    <n v="12"/>
    <x v="13"/>
    <x v="4"/>
    <n v="1"/>
    <s v="Warner Bros. Interactive Entertainment"/>
    <n v="38"/>
    <n v="10000"/>
    <n v="80000"/>
    <n v="0"/>
    <n v="20000"/>
    <n v="110000"/>
    <n v="27500"/>
    <n v="0"/>
    <n v="7"/>
    <n v="5"/>
    <m/>
    <m/>
    <s v="TT Fusion"/>
    <n v="1194"/>
    <s v="E10+"/>
  </r>
  <r>
    <s v="FIFA Soccer 06"/>
    <x v="9"/>
    <n v="11"/>
    <x v="3"/>
    <x v="0"/>
    <n v="11"/>
    <s v="Electronic Arts"/>
    <n v="15"/>
    <n v="100000"/>
    <n v="0"/>
    <n v="0"/>
    <n v="10000"/>
    <n v="110000"/>
    <n v="27500"/>
    <n v="0"/>
    <n v="7.7"/>
    <n v="17"/>
    <n v="7.7"/>
    <n v="20"/>
    <s v="EA Sports"/>
    <n v="356"/>
    <s v="E"/>
  </r>
  <r>
    <s v="JASF: Jane's Advanced Strike Fighters"/>
    <x v="3"/>
    <n v="9"/>
    <x v="10"/>
    <x v="8"/>
    <n v="10"/>
    <s v="Deep Silver"/>
    <n v="12"/>
    <n v="70000"/>
    <n v="30000"/>
    <n v="0"/>
    <n v="10000"/>
    <n v="110000"/>
    <n v="27500"/>
    <n v="0"/>
    <n v="4.0999999999999996"/>
    <n v="7"/>
    <n v="3.1"/>
    <n v="7"/>
    <s v="Trickstar Games"/>
    <n v="1189"/>
    <s v="T"/>
  </r>
  <r>
    <s v="The History Channel: Battle for the Pacific"/>
    <x v="0"/>
    <n v="13"/>
    <x v="4"/>
    <x v="6"/>
    <n v="9"/>
    <s v="Activision"/>
    <n v="4"/>
    <n v="100000"/>
    <n v="0"/>
    <n v="0"/>
    <n v="10000"/>
    <n v="110000"/>
    <n v="27500"/>
    <n v="0"/>
    <m/>
    <m/>
    <n v="5.3"/>
    <n v="6"/>
    <s v="FUN Labs"/>
    <n v="441"/>
    <s v="T"/>
  </r>
  <r>
    <s v="Digimon Story: Cyber Sleuth"/>
    <x v="6"/>
    <n v="10"/>
    <x v="14"/>
    <x v="9"/>
    <n v="8"/>
    <s v="Namco Bandai Games"/>
    <n v="25"/>
    <n v="0"/>
    <n v="100000"/>
    <n v="0"/>
    <n v="20000"/>
    <n v="120000"/>
    <n v="30000"/>
    <n v="0"/>
    <n v="7.5"/>
    <n v="45"/>
    <n v="8.5"/>
    <n v="289"/>
    <s v="Media Vision"/>
    <n v="717"/>
    <s v="T"/>
  </r>
  <r>
    <s v="Cloudy With a Chance of Meatballs"/>
    <x v="0"/>
    <n v="13"/>
    <x v="2"/>
    <x v="2"/>
    <n v="5"/>
    <s v="Ubisoft"/>
    <n v="35"/>
    <n v="100000"/>
    <n v="0"/>
    <n v="0"/>
    <n v="10000"/>
    <n v="110000"/>
    <n v="27500"/>
    <n v="0"/>
    <n v="6.8"/>
    <n v="4"/>
    <n v="5.3"/>
    <n v="4"/>
    <s v="Ubisoft Shanghai"/>
    <n v="1218"/>
    <s v="E"/>
  </r>
  <r>
    <s v="The Settlers"/>
    <x v="1"/>
    <n v="3"/>
    <x v="4"/>
    <x v="4"/>
    <n v="1"/>
    <s v="Ubisoft"/>
    <n v="35"/>
    <n v="100000"/>
    <n v="0"/>
    <n v="0"/>
    <n v="10000"/>
    <n v="110000"/>
    <n v="27500"/>
    <n v="0"/>
    <n v="3.9"/>
    <n v="6"/>
    <n v="5.6"/>
    <n v="7"/>
    <s v="Blue Byte"/>
    <n v="163"/>
    <s v="E"/>
  </r>
  <r>
    <s v="NCIS 3D"/>
    <x v="5"/>
    <n v="1"/>
    <x v="10"/>
    <x v="10"/>
    <n v="2"/>
    <s v="Ubisoft"/>
    <n v="35"/>
    <n v="60000"/>
    <n v="40000"/>
    <n v="0"/>
    <n v="10000"/>
    <n v="110000"/>
    <n v="27500"/>
    <n v="0"/>
    <m/>
    <m/>
    <m/>
    <m/>
    <s v="Ubisoft"/>
    <n v="1199"/>
    <s v="T"/>
  </r>
  <r>
    <s v="Ridge Racer Unbounded"/>
    <x v="2"/>
    <n v="15"/>
    <x v="11"/>
    <x v="1"/>
    <n v="7"/>
    <s v="Namco Bandai Games"/>
    <n v="25"/>
    <n v="50000"/>
    <n v="50000"/>
    <n v="0"/>
    <n v="10000"/>
    <n v="110000"/>
    <n v="27500"/>
    <n v="0"/>
    <n v="7.1"/>
    <n v="59"/>
    <n v="7.7"/>
    <n v="56"/>
    <s v="Bugbear"/>
    <n v="190"/>
    <s v="T"/>
  </r>
  <r>
    <s v="Family Game Night 4: The Game Show"/>
    <x v="3"/>
    <n v="9"/>
    <x v="10"/>
    <x v="3"/>
    <n v="4"/>
    <s v="Electronic Arts"/>
    <n v="15"/>
    <n v="80000"/>
    <n v="20000"/>
    <n v="0"/>
    <n v="10000"/>
    <n v="110000"/>
    <n v="27500"/>
    <n v="0"/>
    <m/>
    <m/>
    <m/>
    <m/>
    <s v="Electronic Arts"/>
    <n v="378"/>
    <s v="E"/>
  </r>
  <r>
    <s v="Mortal Kombat: Deception"/>
    <x v="11"/>
    <n v="5"/>
    <x v="3"/>
    <x v="7"/>
    <n v="3"/>
    <s v="Midway Games"/>
    <n v="24"/>
    <n v="90000"/>
    <n v="20000"/>
    <n v="0"/>
    <n v="0"/>
    <n v="110000"/>
    <n v="27500"/>
    <n v="0"/>
    <n v="7.7"/>
    <n v="14"/>
    <n v="8.9"/>
    <n v="15"/>
    <s v="Midway"/>
    <n v="735"/>
    <s v="M"/>
  </r>
  <r>
    <s v="ESPN NHL Hockey"/>
    <x v="7"/>
    <n v="16"/>
    <x v="15"/>
    <x v="0"/>
    <n v="11"/>
    <s v="Sega"/>
    <n v="29"/>
    <n v="80000"/>
    <n v="20000"/>
    <n v="0"/>
    <n v="0"/>
    <n v="100000"/>
    <n v="25000"/>
    <n v="0"/>
    <n v="8.8000000000000007"/>
    <n v="25"/>
    <n v="8.4"/>
    <n v="24"/>
    <s v="Kush Games"/>
    <n v="659"/>
    <s v="E"/>
  </r>
  <r>
    <s v="Monster Lab"/>
    <x v="4"/>
    <n v="8"/>
    <x v="1"/>
    <x v="9"/>
    <n v="8"/>
    <s v="Eidos Interactive"/>
    <n v="14"/>
    <n v="50000"/>
    <n v="40000"/>
    <n v="0"/>
    <n v="10000"/>
    <n v="100000"/>
    <n v="25000"/>
    <n v="0"/>
    <m/>
    <m/>
    <m/>
    <m/>
    <s v="Backbone Entertainment"/>
    <n v="111"/>
    <s v="E10+"/>
  </r>
  <r>
    <s v="Yard Sale Hidden Treasures: Sunnyville"/>
    <x v="1"/>
    <n v="3"/>
    <x v="5"/>
    <x v="5"/>
    <n v="6"/>
    <s v="Konami Digital Entertainment"/>
    <n v="19"/>
    <n v="100000"/>
    <n v="0"/>
    <n v="0"/>
    <n v="10000"/>
    <n v="110000"/>
    <n v="27500"/>
    <n v="0"/>
    <m/>
    <m/>
    <m/>
    <m/>
    <s v="Konami"/>
    <n v="646"/>
    <s v="E10+"/>
  </r>
  <r>
    <s v="XXX"/>
    <x v="12"/>
    <n v="4"/>
    <x v="8"/>
    <x v="4"/>
    <n v="1"/>
    <s v="Activision"/>
    <n v="4"/>
    <n v="80000"/>
    <n v="30000"/>
    <n v="0"/>
    <n v="0"/>
    <n v="110000"/>
    <n v="27500"/>
    <n v="0"/>
    <n v="5"/>
    <n v="13"/>
    <n v="5"/>
    <n v="4"/>
    <s v="Digital Eclipse"/>
    <n v="303"/>
    <s v="E"/>
  </r>
  <r>
    <s v="Truth or Lies"/>
    <x v="2"/>
    <n v="15"/>
    <x v="5"/>
    <x v="3"/>
    <n v="4"/>
    <s v="THQ"/>
    <n v="34"/>
    <n v="70000"/>
    <n v="30000"/>
    <n v="0"/>
    <n v="10000"/>
    <n v="110000"/>
    <n v="27500"/>
    <n v="0"/>
    <n v="2.8"/>
    <n v="6"/>
    <n v="5.2"/>
    <n v="6"/>
    <s v="THQ"/>
    <n v="1158"/>
    <s v="T"/>
  </r>
  <r>
    <s v="Worms Forts: Under Siege"/>
    <x v="4"/>
    <n v="8"/>
    <x v="7"/>
    <x v="11"/>
    <n v="12"/>
    <s v="Acclaim Entertainment"/>
    <n v="3"/>
    <n v="50000"/>
    <n v="40000"/>
    <n v="0"/>
    <n v="10000"/>
    <n v="100000"/>
    <n v="25000"/>
    <n v="0"/>
    <n v="6.3"/>
    <n v="21"/>
    <n v="8"/>
    <n v="15"/>
    <s v="Team 17"/>
    <n v="1129"/>
    <s v="T"/>
  </r>
  <r>
    <s v="Puzzler World 2"/>
    <x v="1"/>
    <n v="3"/>
    <x v="5"/>
    <x v="5"/>
    <n v="6"/>
    <s v="Ubisoft"/>
    <n v="35"/>
    <n v="20000"/>
    <n v="70000"/>
    <n v="0"/>
    <n v="20000"/>
    <n v="110000"/>
    <n v="27500"/>
    <n v="0"/>
    <m/>
    <m/>
    <m/>
    <m/>
    <s v="Ubisoft"/>
    <n v="1199"/>
    <s v="E"/>
  </r>
  <r>
    <s v="Project: Snowblind"/>
    <x v="7"/>
    <n v="16"/>
    <x v="3"/>
    <x v="4"/>
    <n v="1"/>
    <s v="Eidos Interactive"/>
    <n v="14"/>
    <n v="80000"/>
    <n v="20000"/>
    <n v="0"/>
    <n v="0"/>
    <n v="100000"/>
    <n v="25000"/>
    <n v="0"/>
    <n v="7.9"/>
    <n v="44"/>
    <n v="7"/>
    <n v="10"/>
    <s v="Crystal Dynamics"/>
    <n v="264"/>
    <s v="T"/>
  </r>
  <r>
    <s v="Astro Boy: The Video Game"/>
    <x v="4"/>
    <n v="8"/>
    <x v="2"/>
    <x v="4"/>
    <n v="1"/>
    <s v="D3Publisher"/>
    <n v="11"/>
    <n v="50000"/>
    <n v="40000"/>
    <n v="0"/>
    <n v="10000"/>
    <n v="100000"/>
    <n v="25000"/>
    <n v="0"/>
    <n v="5.6"/>
    <n v="4"/>
    <n v="5"/>
    <n v="4"/>
    <s v="High Voltage Software"/>
    <n v="526"/>
    <s v="E10+"/>
  </r>
  <r>
    <s v="Surf's Up"/>
    <x v="9"/>
    <n v="11"/>
    <x v="4"/>
    <x v="0"/>
    <n v="11"/>
    <s v="Ubisoft"/>
    <n v="35"/>
    <n v="20000"/>
    <n v="60000"/>
    <n v="0"/>
    <n v="30000"/>
    <n v="110000"/>
    <n v="27500"/>
    <n v="0"/>
    <m/>
    <m/>
    <m/>
    <m/>
    <s v="Ubisoft Montreal"/>
    <n v="1207"/>
    <s v="E10+"/>
  </r>
  <r>
    <s v="Cake Mania"/>
    <x v="1"/>
    <n v="3"/>
    <x v="4"/>
    <x v="5"/>
    <n v="6"/>
    <s v="Majesco Entertainment"/>
    <n v="21"/>
    <n v="90000"/>
    <n v="10000"/>
    <n v="0"/>
    <n v="10000"/>
    <n v="110000"/>
    <n v="27500"/>
    <n v="0"/>
    <n v="5.5"/>
    <n v="23"/>
    <n v="6.1"/>
    <n v="7"/>
    <s v="Digital Embryo"/>
    <n v="304"/>
    <s v="E"/>
  </r>
  <r>
    <s v="Disney's Extreme Skate Adventure"/>
    <x v="7"/>
    <n v="16"/>
    <x v="15"/>
    <x v="0"/>
    <n v="11"/>
    <s v="Activision"/>
    <n v="4"/>
    <n v="80000"/>
    <n v="20000"/>
    <n v="0"/>
    <n v="0"/>
    <n v="100000"/>
    <n v="25000"/>
    <n v="0"/>
    <n v="7.6"/>
    <n v="15"/>
    <n v="8.3000000000000007"/>
    <n v="7"/>
    <s v="Toys for Bob"/>
    <n v="1178"/>
    <s v="E"/>
  </r>
  <r>
    <s v="Nickelodeon Dance"/>
    <x v="2"/>
    <n v="15"/>
    <x v="10"/>
    <x v="3"/>
    <n v="4"/>
    <s v="Take-Two Interactive"/>
    <n v="32"/>
    <n v="80000"/>
    <n v="20000"/>
    <n v="0"/>
    <n v="10000"/>
    <n v="110000"/>
    <n v="27500"/>
    <n v="0"/>
    <m/>
    <m/>
    <m/>
    <m/>
    <s v="High Voltage Software"/>
    <n v="526"/>
    <s v="E"/>
  </r>
  <r>
    <s v="Pac-Man World 2"/>
    <x v="12"/>
    <n v="4"/>
    <x v="3"/>
    <x v="4"/>
    <n v="1"/>
    <s v="Zoo Digital Publishing"/>
    <n v="39"/>
    <n v="80000"/>
    <n v="30000"/>
    <n v="0"/>
    <n v="0"/>
    <n v="110000"/>
    <n v="27500"/>
    <n v="0"/>
    <m/>
    <m/>
    <n v="6"/>
    <n v="5"/>
    <s v="Full Fat"/>
    <n v="439"/>
    <s v="E"/>
  </r>
  <r>
    <s v="Odama"/>
    <x v="11"/>
    <n v="5"/>
    <x v="0"/>
    <x v="3"/>
    <n v="4"/>
    <s v="Ninti"/>
    <n v="26"/>
    <n v="70000"/>
    <n v="20000"/>
    <n v="20000"/>
    <n v="0"/>
    <n v="110000"/>
    <n v="27500"/>
    <n v="0"/>
    <n v="6.2"/>
    <n v="42"/>
    <n v="8"/>
    <n v="17"/>
    <s v="Vivarium"/>
    <n v="1262"/>
    <s v="E10+"/>
  </r>
  <r>
    <s v="Karaoke Revolution Presents American Idol Encore"/>
    <x v="2"/>
    <n v="15"/>
    <x v="1"/>
    <x v="3"/>
    <n v="4"/>
    <s v="Konami Digital Entertainment"/>
    <n v="19"/>
    <n v="100000"/>
    <n v="0"/>
    <n v="0"/>
    <n v="10000"/>
    <n v="110000"/>
    <n v="27500"/>
    <n v="0"/>
    <n v="7"/>
    <n v="7"/>
    <n v="7"/>
    <n v="6"/>
    <s v="Blitz Games"/>
    <n v="158"/>
    <s v="E"/>
  </r>
  <r>
    <s v="Naval Ops: Warship Gunner"/>
    <x v="4"/>
    <n v="8"/>
    <x v="15"/>
    <x v="8"/>
    <n v="10"/>
    <s v="Tecmo Koei"/>
    <n v="33"/>
    <n v="50000"/>
    <n v="40000"/>
    <n v="0"/>
    <n v="10000"/>
    <n v="100000"/>
    <n v="25000"/>
    <n v="0"/>
    <n v="6.7"/>
    <n v="17"/>
    <n v="8.9"/>
    <n v="23"/>
    <s v="Micro Cabin"/>
    <n v="728"/>
    <s v="T"/>
  </r>
  <r>
    <s v="Bionicle Heroes"/>
    <x v="11"/>
    <n v="5"/>
    <x v="0"/>
    <x v="6"/>
    <n v="9"/>
    <s v="Eidos Interactive"/>
    <n v="14"/>
    <n v="80000"/>
    <n v="20000"/>
    <n v="0"/>
    <n v="0"/>
    <n v="100000"/>
    <n v="25000"/>
    <n v="0"/>
    <n v="5.0999999999999996"/>
    <n v="4"/>
    <n v="5.2"/>
    <n v="5"/>
    <s v="Traveller's Tales"/>
    <n v="1181"/>
    <s v="E10+"/>
  </r>
  <r>
    <s v="The King of Fighters 2000/2001"/>
    <x v="4"/>
    <n v="8"/>
    <x v="15"/>
    <x v="7"/>
    <n v="3"/>
    <s v="Ignition Entertainment"/>
    <n v="18"/>
    <n v="50000"/>
    <n v="40000"/>
    <n v="0"/>
    <n v="10000"/>
    <n v="100000"/>
    <n v="25000"/>
    <n v="0"/>
    <n v="7.1"/>
    <n v="31"/>
    <n v="8.6"/>
    <n v="17"/>
    <s v="SNK Playmore"/>
    <n v="1050"/>
    <s v="T"/>
  </r>
  <r>
    <s v="DualPenSports"/>
    <x v="5"/>
    <n v="1"/>
    <x v="10"/>
    <x v="0"/>
    <n v="11"/>
    <s v="Namco Bandai Games"/>
    <n v="25"/>
    <n v="50000"/>
    <n v="50000"/>
    <n v="0"/>
    <n v="10000"/>
    <n v="110000"/>
    <n v="27500"/>
    <n v="0"/>
    <n v="5.8"/>
    <n v="11"/>
    <m/>
    <m/>
    <s v="Indies Zero"/>
    <n v="569"/>
    <s v="E10+"/>
  </r>
  <r>
    <s v="Grease"/>
    <x v="1"/>
    <n v="3"/>
    <x v="5"/>
    <x v="3"/>
    <n v="4"/>
    <s v="505 Games"/>
    <n v="1"/>
    <n v="100000"/>
    <n v="0"/>
    <n v="0"/>
    <n v="10000"/>
    <n v="110000"/>
    <n v="27500"/>
    <n v="0"/>
    <m/>
    <m/>
    <m/>
    <m/>
    <s v="Big Head Games Ltd."/>
    <n v="137"/>
    <s v="E10+"/>
  </r>
  <r>
    <s v="The King of Fighters Collection: The Orochi Saga"/>
    <x v="0"/>
    <n v="13"/>
    <x v="1"/>
    <x v="7"/>
    <n v="3"/>
    <s v="Ignition Entertainment"/>
    <n v="18"/>
    <n v="100000"/>
    <n v="0"/>
    <n v="0"/>
    <n v="10000"/>
    <n v="110000"/>
    <n v="27500"/>
    <n v="0"/>
    <n v="7"/>
    <n v="15"/>
    <m/>
    <m/>
    <s v="SNK Playmore"/>
    <n v="1050"/>
    <s v="T"/>
  </r>
  <r>
    <s v="The Spiderwick Chronicles"/>
    <x v="2"/>
    <n v="15"/>
    <x v="1"/>
    <x v="4"/>
    <n v="1"/>
    <s v="Vivendi Games"/>
    <n v="37"/>
    <n v="90000"/>
    <n v="10000"/>
    <n v="0"/>
    <n v="10000"/>
    <n v="110000"/>
    <n v="27500"/>
    <n v="0"/>
    <n v="5.9"/>
    <n v="40"/>
    <m/>
    <m/>
    <s v="Stormfront Studios"/>
    <n v="1089"/>
    <s v="E10+"/>
  </r>
  <r>
    <s v="Bodycount"/>
    <x v="3"/>
    <n v="9"/>
    <x v="10"/>
    <x v="6"/>
    <n v="9"/>
    <s v="Codemasters"/>
    <n v="9"/>
    <n v="50000"/>
    <n v="50000"/>
    <n v="0"/>
    <n v="20000"/>
    <n v="120000"/>
    <n v="30000"/>
    <n v="0"/>
    <n v="5"/>
    <n v="40"/>
    <n v="3.5"/>
    <n v="28"/>
    <s v="Guildford Studio"/>
    <n v="501"/>
    <s v="M"/>
  </r>
  <r>
    <s v="Ninja Assault"/>
    <x v="4"/>
    <n v="8"/>
    <x v="8"/>
    <x v="6"/>
    <n v="9"/>
    <s v="Namco Bandai Games"/>
    <n v="25"/>
    <n v="50000"/>
    <n v="40000"/>
    <n v="0"/>
    <n v="10000"/>
    <n v="100000"/>
    <n v="25000"/>
    <n v="0"/>
    <n v="6"/>
    <n v="17"/>
    <n v="5.3"/>
    <n v="4"/>
    <s v="Namco"/>
    <n v="767"/>
    <s v="T"/>
  </r>
  <r>
    <s v="Samurai Warriors 4"/>
    <x v="15"/>
    <n v="12"/>
    <x v="12"/>
    <x v="4"/>
    <n v="1"/>
    <s v="Tecmo Koei"/>
    <n v="33"/>
    <n v="0"/>
    <n v="0"/>
    <n v="110000"/>
    <n v="0"/>
    <n v="110000"/>
    <n v="27500"/>
    <n v="0"/>
    <n v="7.6"/>
    <n v="5"/>
    <n v="8.6"/>
    <n v="18"/>
    <s v="Omega Force"/>
    <n v="833"/>
    <s v="T"/>
  </r>
  <r>
    <s v="Winter Stars"/>
    <x v="0"/>
    <n v="13"/>
    <x v="10"/>
    <x v="0"/>
    <n v="11"/>
    <s v="Deep Silver"/>
    <n v="12"/>
    <n v="50000"/>
    <n v="50000"/>
    <n v="0"/>
    <n v="10000"/>
    <n v="110000"/>
    <n v="27500"/>
    <n v="0"/>
    <m/>
    <m/>
    <m/>
    <m/>
    <s v="49Games"/>
    <n v="19"/>
    <s v="E"/>
  </r>
  <r>
    <s v="Hasbro Family Game Night Fun Pack"/>
    <x v="0"/>
    <n v="13"/>
    <x v="10"/>
    <x v="3"/>
    <n v="4"/>
    <s v="Electronic Arts"/>
    <n v="15"/>
    <n v="100000"/>
    <n v="0"/>
    <n v="0"/>
    <n v="10000"/>
    <n v="110000"/>
    <n v="27500"/>
    <n v="0"/>
    <m/>
    <m/>
    <m/>
    <m/>
    <s v="Virtuos"/>
    <n v="1256"/>
    <s v="E"/>
  </r>
  <r>
    <s v="Planet 51"/>
    <x v="3"/>
    <n v="9"/>
    <x v="2"/>
    <x v="4"/>
    <n v="1"/>
    <s v="Sega"/>
    <n v="29"/>
    <n v="70000"/>
    <n v="30000"/>
    <n v="0"/>
    <n v="10000"/>
    <n v="110000"/>
    <n v="27500"/>
    <n v="0"/>
    <n v="5"/>
    <n v="11"/>
    <m/>
    <m/>
    <s v="Pyro Studios"/>
    <n v="908"/>
    <s v="E"/>
  </r>
  <r>
    <s v="Eragon"/>
    <x v="9"/>
    <n v="11"/>
    <x v="0"/>
    <x v="4"/>
    <n v="1"/>
    <s v="Vivendi Games"/>
    <n v="37"/>
    <n v="100000"/>
    <n v="0"/>
    <n v="0"/>
    <n v="10000"/>
    <n v="110000"/>
    <n v="27500"/>
    <n v="0"/>
    <n v="5.9"/>
    <n v="15"/>
    <m/>
    <m/>
    <s v="Amaze Entertainment, Vivendi Games"/>
    <n v="54"/>
    <s v="T"/>
  </r>
  <r>
    <s v="Alias"/>
    <x v="4"/>
    <n v="8"/>
    <x v="7"/>
    <x v="4"/>
    <n v="1"/>
    <s v="Acclaim Entertainment"/>
    <n v="3"/>
    <n v="50000"/>
    <n v="40000"/>
    <n v="0"/>
    <n v="10000"/>
    <n v="100000"/>
    <n v="25000"/>
    <n v="0"/>
    <n v="6.4"/>
    <n v="31"/>
    <n v="8"/>
    <n v="10"/>
    <s v="Acclaim Studios Cheltenham"/>
    <n v="32"/>
    <s v="T"/>
  </r>
  <r>
    <s v="Calling"/>
    <x v="0"/>
    <n v="13"/>
    <x v="2"/>
    <x v="10"/>
    <n v="2"/>
    <s v="Konami Digital Entertainment"/>
    <n v="19"/>
    <n v="60000"/>
    <n v="40000"/>
    <n v="0"/>
    <n v="10000"/>
    <n v="110000"/>
    <n v="27500"/>
    <n v="0"/>
    <n v="4.9000000000000004"/>
    <n v="28"/>
    <n v="6.7"/>
    <n v="16"/>
    <s v="Hudson Entertainment"/>
    <n v="538"/>
    <s v="T"/>
  </r>
  <r>
    <s v="Night at the Museum: Battle of the Smithsonian"/>
    <x v="2"/>
    <n v="15"/>
    <x v="2"/>
    <x v="4"/>
    <n v="1"/>
    <s v="Majesco Entertainment"/>
    <n v="21"/>
    <n v="70000"/>
    <n v="30000"/>
    <n v="0"/>
    <n v="10000"/>
    <n v="110000"/>
    <n v="27500"/>
    <n v="0"/>
    <n v="5"/>
    <n v="15"/>
    <n v="7.1"/>
    <n v="8"/>
    <s v="Majesco Games, Majesco"/>
    <n v="703"/>
    <s v="E10+"/>
  </r>
  <r>
    <s v="Spyborgs"/>
    <x v="0"/>
    <n v="13"/>
    <x v="2"/>
    <x v="4"/>
    <n v="1"/>
    <s v="Capcom"/>
    <n v="8"/>
    <n v="90000"/>
    <n v="10000"/>
    <n v="0"/>
    <n v="10000"/>
    <n v="110000"/>
    <n v="27500"/>
    <n v="0"/>
    <n v="6.6"/>
    <n v="30"/>
    <n v="6.3"/>
    <n v="6"/>
    <s v="Bionic Games"/>
    <n v="144"/>
    <s v="T"/>
  </r>
  <r>
    <s v="ESA Game Pack"/>
    <x v="3"/>
    <n v="9"/>
    <x v="5"/>
    <x v="3"/>
    <n v="4"/>
    <s v="Sony Computer Entertainment"/>
    <n v="30"/>
    <n v="100000"/>
    <n v="0"/>
    <n v="0"/>
    <n v="10000"/>
    <n v="110000"/>
    <n v="27500"/>
    <n v="0"/>
    <m/>
    <m/>
    <m/>
    <m/>
    <s v="Various"/>
    <n v="1243"/>
    <s v="T"/>
  </r>
  <r>
    <s v="NHL Rivals 2004"/>
    <x v="7"/>
    <n v="16"/>
    <x v="15"/>
    <x v="0"/>
    <n v="11"/>
    <s v="Microsoft Game Studios"/>
    <n v="23"/>
    <n v="80000"/>
    <n v="20000"/>
    <n v="0"/>
    <n v="0"/>
    <n v="100000"/>
    <n v="25000"/>
    <n v="0"/>
    <n v="6.5"/>
    <n v="39"/>
    <n v="8.8000000000000007"/>
    <n v="20"/>
    <s v="Microsoft Game Studios"/>
    <n v="731"/>
    <s v="E"/>
  </r>
  <r>
    <s v="Bodycount"/>
    <x v="2"/>
    <n v="15"/>
    <x v="10"/>
    <x v="6"/>
    <n v="9"/>
    <s v="Codemasters"/>
    <n v="9"/>
    <n v="70000"/>
    <n v="30000"/>
    <n v="0"/>
    <n v="10000"/>
    <n v="110000"/>
    <n v="27500"/>
    <n v="0"/>
    <n v="5.3"/>
    <n v="61"/>
    <n v="4.7"/>
    <n v="73"/>
    <s v="Guildford Studio"/>
    <n v="501"/>
    <s v="M"/>
  </r>
  <r>
    <s v="X-Men: Next Dimension"/>
    <x v="7"/>
    <n v="16"/>
    <x v="8"/>
    <x v="7"/>
    <n v="3"/>
    <s v="Activision"/>
    <n v="4"/>
    <n v="80000"/>
    <n v="20000"/>
    <n v="0"/>
    <n v="0"/>
    <n v="100000"/>
    <n v="25000"/>
    <n v="0"/>
    <n v="5.6"/>
    <n v="12"/>
    <m/>
    <m/>
    <s v="Paradox Development"/>
    <n v="860"/>
    <s v="T"/>
  </r>
  <r>
    <s v="Avatar: The Last Airbender"/>
    <x v="9"/>
    <n v="11"/>
    <x v="0"/>
    <x v="10"/>
    <n v="2"/>
    <s v="THQ"/>
    <n v="34"/>
    <n v="100000"/>
    <n v="0"/>
    <n v="0"/>
    <n v="10000"/>
    <n v="110000"/>
    <n v="27500"/>
    <n v="0"/>
    <n v="5.7"/>
    <n v="9"/>
    <n v="6.3"/>
    <n v="10"/>
    <s v="TOSE"/>
    <n v="1174"/>
    <s v="E10+"/>
  </r>
  <r>
    <s v="Death Jr.: Root of Evil"/>
    <x v="0"/>
    <n v="13"/>
    <x v="1"/>
    <x v="2"/>
    <n v="5"/>
    <s v="Eidos Interactive"/>
    <n v="14"/>
    <n v="100000"/>
    <n v="0"/>
    <n v="0"/>
    <n v="10000"/>
    <n v="110000"/>
    <n v="27500"/>
    <n v="0"/>
    <n v="7.1"/>
    <n v="14"/>
    <n v="8.1"/>
    <n v="14"/>
    <s v="Backbone Entertainment"/>
    <n v="111"/>
    <s v="T"/>
  </r>
  <r>
    <s v="Michael Phelps: Push the Limit"/>
    <x v="2"/>
    <n v="15"/>
    <x v="10"/>
    <x v="0"/>
    <n v="11"/>
    <s v="505 Games"/>
    <n v="1"/>
    <n v="90000"/>
    <n v="10000"/>
    <n v="0"/>
    <n v="10000"/>
    <n v="110000"/>
    <n v="27500"/>
    <n v="0"/>
    <n v="4.8"/>
    <n v="10"/>
    <n v="3.5"/>
    <n v="6"/>
    <s v="Blitz Games"/>
    <n v="158"/>
    <s v="E"/>
  </r>
  <r>
    <s v="Lost in Blue"/>
    <x v="1"/>
    <n v="3"/>
    <x v="3"/>
    <x v="10"/>
    <n v="2"/>
    <s v="Konami Digital Entertainment"/>
    <n v="19"/>
    <n v="70000"/>
    <n v="20000"/>
    <n v="20000"/>
    <n v="10000"/>
    <n v="120000"/>
    <n v="30000"/>
    <n v="0"/>
    <n v="6.9"/>
    <n v="33"/>
    <n v="7.8"/>
    <n v="21"/>
    <s v="Konami Computer Entertainment Hawaii"/>
    <n v="647"/>
    <s v="E10+"/>
  </r>
  <r>
    <s v="Smash Court Tennis 3"/>
    <x v="2"/>
    <n v="15"/>
    <x v="4"/>
    <x v="0"/>
    <n v="11"/>
    <s v="Atari"/>
    <n v="5"/>
    <n v="80000"/>
    <n v="20000"/>
    <n v="0"/>
    <n v="10000"/>
    <n v="110000"/>
    <n v="27500"/>
    <n v="0"/>
    <n v="5.5"/>
    <n v="32"/>
    <m/>
    <m/>
    <s v="Bandai Namco Games"/>
    <n v="114"/>
    <s v="E"/>
  </r>
  <r>
    <s v="Batman: Return to Arkham"/>
    <x v="13"/>
    <n v="17"/>
    <x v="14"/>
    <x v="4"/>
    <n v="1"/>
    <s v="Warner Bros. Interactive Entertainment"/>
    <n v="38"/>
    <n v="50000"/>
    <n v="50000"/>
    <n v="0"/>
    <n v="10000"/>
    <n v="110000"/>
    <n v="27500"/>
    <n v="0"/>
    <n v="7.7"/>
    <n v="6"/>
    <n v="8.1999999999999993"/>
    <n v="43"/>
    <s v="Rocksteady Studios, Virtuos"/>
    <n v="969"/>
    <s v="T"/>
  </r>
  <r>
    <s v="Dynasty Tactics 2"/>
    <x v="4"/>
    <n v="8"/>
    <x v="15"/>
    <x v="11"/>
    <n v="12"/>
    <s v="Tecmo Koei"/>
    <n v="33"/>
    <n v="50000"/>
    <n v="40000"/>
    <n v="0"/>
    <n v="10000"/>
    <n v="100000"/>
    <n v="25000"/>
    <n v="0"/>
    <n v="7.8"/>
    <n v="18"/>
    <n v="9.1"/>
    <n v="13"/>
    <s v="Koei"/>
    <n v="638"/>
    <s v="T"/>
  </r>
  <r>
    <s v="Ty the Tasmanian Tiger 2: Bush Rescue"/>
    <x v="7"/>
    <n v="16"/>
    <x v="7"/>
    <x v="2"/>
    <n v="5"/>
    <s v="Electronic Arts"/>
    <n v="15"/>
    <n v="80000"/>
    <n v="20000"/>
    <n v="0"/>
    <n v="0"/>
    <n v="100000"/>
    <n v="25000"/>
    <n v="0"/>
    <n v="6.9"/>
    <n v="29"/>
    <n v="8.8000000000000007"/>
    <n v="4"/>
    <s v="Krome Studios"/>
    <n v="652"/>
    <s v="E"/>
  </r>
  <r>
    <s v="Hole in the Wall: Deluxe Edition"/>
    <x v="2"/>
    <n v="15"/>
    <x v="10"/>
    <x v="3"/>
    <n v="4"/>
    <s v="Ubisoft"/>
    <n v="35"/>
    <n v="100000"/>
    <n v="0"/>
    <n v="0"/>
    <n v="10000"/>
    <n v="110000"/>
    <n v="27500"/>
    <n v="0"/>
    <m/>
    <m/>
    <m/>
    <m/>
    <s v="Ubisoft"/>
    <n v="1199"/>
    <s v="E"/>
  </r>
  <r>
    <s v="Defender"/>
    <x v="11"/>
    <n v="5"/>
    <x v="8"/>
    <x v="3"/>
    <n v="4"/>
    <s v="Midway Games"/>
    <n v="24"/>
    <n v="80000"/>
    <n v="20000"/>
    <n v="0"/>
    <n v="0"/>
    <n v="100000"/>
    <n v="25000"/>
    <n v="0"/>
    <n v="6.6"/>
    <n v="14"/>
    <m/>
    <m/>
    <s v="Inevitable Entertainment"/>
    <n v="570"/>
    <s v="T"/>
  </r>
  <r>
    <s v="The Polar Express"/>
    <x v="11"/>
    <n v="5"/>
    <x v="7"/>
    <x v="10"/>
    <n v="2"/>
    <s v="THQ"/>
    <n v="34"/>
    <n v="80000"/>
    <n v="20000"/>
    <n v="0"/>
    <n v="0"/>
    <n v="100000"/>
    <n v="25000"/>
    <n v="0"/>
    <n v="4"/>
    <n v="7"/>
    <n v="4.7"/>
    <n v="9"/>
    <s v="Blue Tongue Entertainment"/>
    <n v="172"/>
    <s v="E"/>
  </r>
  <r>
    <s v="BMX XXX"/>
    <x v="7"/>
    <n v="16"/>
    <x v="8"/>
    <x v="0"/>
    <n v="11"/>
    <s v="Acclaim Entertainment"/>
    <n v="3"/>
    <n v="80000"/>
    <n v="20000"/>
    <n v="0"/>
    <n v="0"/>
    <n v="100000"/>
    <n v="25000"/>
    <n v="0"/>
    <n v="5.8"/>
    <n v="26"/>
    <n v="7.8"/>
    <n v="9"/>
    <s v="Z-Axis, Ltd."/>
    <n v="1295"/>
    <s v="M"/>
  </r>
  <r>
    <s v="ATV: Quad Frenzy"/>
    <x v="1"/>
    <n v="3"/>
    <x v="3"/>
    <x v="1"/>
    <n v="7"/>
    <s v="Majesco Entertainment"/>
    <n v="21"/>
    <n v="100000"/>
    <n v="0"/>
    <n v="0"/>
    <n v="10000"/>
    <n v="110000"/>
    <n v="27500"/>
    <n v="0"/>
    <n v="3.5"/>
    <n v="5"/>
    <m/>
    <m/>
    <s v="Skyworks Technologies"/>
    <n v="1040"/>
    <s v="E"/>
  </r>
  <r>
    <s v="Touch Detective 2 1/2"/>
    <x v="1"/>
    <n v="3"/>
    <x v="4"/>
    <x v="10"/>
    <n v="2"/>
    <s v="505 Games"/>
    <n v="1"/>
    <n v="90000"/>
    <n v="0"/>
    <n v="10000"/>
    <n v="10000"/>
    <n v="110000"/>
    <n v="27500"/>
    <n v="0"/>
    <n v="6.7"/>
    <n v="13"/>
    <m/>
    <m/>
    <s v="BeeWorks"/>
    <n v="124"/>
    <s v="E"/>
  </r>
  <r>
    <s v="Animal Planet: Vet Life"/>
    <x v="1"/>
    <n v="3"/>
    <x v="2"/>
    <x v="8"/>
    <n v="10"/>
    <s v="Activision"/>
    <n v="4"/>
    <n v="100000"/>
    <n v="0"/>
    <n v="0"/>
    <n v="10000"/>
    <n v="110000"/>
    <n v="27500"/>
    <n v="0"/>
    <m/>
    <m/>
    <m/>
    <m/>
    <s v="Activision"/>
    <n v="35"/>
    <s v="E"/>
  </r>
  <r>
    <s v="Frogger: Helmet Chaos"/>
    <x v="9"/>
    <n v="11"/>
    <x v="3"/>
    <x v="2"/>
    <n v="5"/>
    <s v="Konami Digital Entertainment"/>
    <n v="19"/>
    <n v="100000"/>
    <n v="0"/>
    <n v="0"/>
    <n v="10000"/>
    <n v="110000"/>
    <n v="27500"/>
    <n v="0"/>
    <n v="6.6"/>
    <n v="18"/>
    <n v="6.4"/>
    <n v="5"/>
    <s v="Konami Computer Entertainment Hawaii"/>
    <n v="647"/>
    <s v="E"/>
  </r>
  <r>
    <s v="Pimp My Ride"/>
    <x v="2"/>
    <n v="15"/>
    <x v="0"/>
    <x v="1"/>
    <n v="7"/>
    <s v="Activision"/>
    <n v="4"/>
    <n v="100000"/>
    <n v="0"/>
    <n v="0"/>
    <n v="10000"/>
    <n v="110000"/>
    <n v="27500"/>
    <n v="0"/>
    <n v="3.8"/>
    <n v="14"/>
    <n v="3.8"/>
    <n v="29"/>
    <s v="Eutechnyx"/>
    <n v="396"/>
    <s v="T"/>
  </r>
  <r>
    <s v="Vacation Sports"/>
    <x v="0"/>
    <n v="13"/>
    <x v="2"/>
    <x v="0"/>
    <n v="11"/>
    <s v="Ubisoft"/>
    <n v="35"/>
    <n v="90000"/>
    <n v="10000"/>
    <n v="0"/>
    <n v="10000"/>
    <n v="110000"/>
    <n v="27500"/>
    <n v="0"/>
    <m/>
    <m/>
    <m/>
    <m/>
    <s v="Mere Mortals"/>
    <n v="724"/>
    <s v="E"/>
  </r>
  <r>
    <s v="Hollywood Squares"/>
    <x v="0"/>
    <n v="13"/>
    <x v="5"/>
    <x v="3"/>
    <n v="4"/>
    <s v="Ubisoft"/>
    <n v="35"/>
    <n v="100000"/>
    <n v="0"/>
    <n v="0"/>
    <n v="10000"/>
    <n v="110000"/>
    <n v="27500"/>
    <n v="0"/>
    <m/>
    <m/>
    <m/>
    <m/>
    <s v="Ubisoft"/>
    <n v="1199"/>
    <s v="E10+"/>
  </r>
  <r>
    <s v="Dr. Seuss' The Cat in the Hat"/>
    <x v="7"/>
    <n v="16"/>
    <x v="15"/>
    <x v="3"/>
    <n v="4"/>
    <s v="Vivendi Games"/>
    <n v="37"/>
    <n v="80000"/>
    <n v="20000"/>
    <n v="0"/>
    <n v="0"/>
    <n v="100000"/>
    <n v="25000"/>
    <n v="0"/>
    <n v="5.6"/>
    <n v="6"/>
    <m/>
    <m/>
    <s v="Magenta Software"/>
    <n v="697"/>
    <s v="E"/>
  </r>
  <r>
    <s v="RIGS: Mechanized Combat League"/>
    <x v="6"/>
    <n v="10"/>
    <x v="14"/>
    <x v="4"/>
    <n v="1"/>
    <s v="Sony Computer Entertainment"/>
    <n v="30"/>
    <n v="30000"/>
    <n v="50000"/>
    <n v="10000"/>
    <n v="20000"/>
    <n v="110000"/>
    <n v="27500"/>
    <n v="0"/>
    <n v="7.9"/>
    <n v="42"/>
    <n v="7.9"/>
    <n v="76"/>
    <s v="Guerilla Cambridge"/>
    <n v="499"/>
    <s v="T"/>
  </r>
  <r>
    <s v="Hellboy: The Science of Evil"/>
    <x v="2"/>
    <n v="15"/>
    <x v="1"/>
    <x v="4"/>
    <n v="1"/>
    <s v="Konami Digital Entertainment"/>
    <n v="19"/>
    <n v="100000"/>
    <n v="0"/>
    <n v="0"/>
    <n v="10000"/>
    <n v="110000"/>
    <n v="27500"/>
    <n v="0"/>
    <n v="4.4000000000000004"/>
    <n v="31"/>
    <n v="5.7"/>
    <n v="9"/>
    <s v="Krome Studios"/>
    <n v="652"/>
    <s v="T"/>
  </r>
  <r>
    <s v="NBA Live 16"/>
    <x v="13"/>
    <n v="17"/>
    <x v="13"/>
    <x v="0"/>
    <n v="11"/>
    <s v="Electronic Arts"/>
    <n v="15"/>
    <n v="90000"/>
    <n v="10000"/>
    <n v="0"/>
    <n v="10000"/>
    <n v="110000"/>
    <n v="27500"/>
    <n v="0"/>
    <n v="6"/>
    <n v="17"/>
    <n v="5.6"/>
    <n v="62"/>
    <s v="EA Sports"/>
    <n v="356"/>
    <s v="E"/>
  </r>
  <r>
    <s v="Sonic Generations"/>
    <x v="8"/>
    <n v="6"/>
    <x v="10"/>
    <x v="2"/>
    <n v="5"/>
    <s v="Sega"/>
    <n v="29"/>
    <n v="20000"/>
    <n v="70000"/>
    <n v="0"/>
    <n v="20000"/>
    <n v="110000"/>
    <n v="27500"/>
    <n v="0"/>
    <n v="7.7"/>
    <n v="11"/>
    <n v="8.3000000000000007"/>
    <n v="337"/>
    <s v="Sega"/>
    <n v="1010"/>
    <s v="E"/>
  </r>
  <r>
    <s v="Yamaha Supercross"/>
    <x v="1"/>
    <n v="3"/>
    <x v="2"/>
    <x v="1"/>
    <n v="7"/>
    <s v="Zoo Digital Publishing"/>
    <n v="39"/>
    <n v="100000"/>
    <n v="0"/>
    <n v="0"/>
    <n v="10000"/>
    <n v="110000"/>
    <n v="27500"/>
    <n v="0"/>
    <m/>
    <m/>
    <m/>
    <m/>
    <s v="Coyote Console"/>
    <n v="249"/>
    <s v="E"/>
  </r>
  <r>
    <s v="Hitman Trilogy"/>
    <x v="4"/>
    <n v="8"/>
    <x v="4"/>
    <x v="4"/>
    <n v="1"/>
    <s v="Eidos Interactive"/>
    <n v="14"/>
    <n v="50000"/>
    <n v="40000"/>
    <n v="0"/>
    <n v="10000"/>
    <n v="100000"/>
    <n v="25000"/>
    <n v="0"/>
    <m/>
    <m/>
    <m/>
    <m/>
    <s v="Eidos Interactive"/>
    <n v="369"/>
    <s v="M"/>
  </r>
  <r>
    <s v="Astro Boy: The Video Game"/>
    <x v="0"/>
    <n v="13"/>
    <x v="2"/>
    <x v="4"/>
    <n v="1"/>
    <s v="D3Publisher"/>
    <n v="11"/>
    <n v="100000"/>
    <n v="0"/>
    <n v="0"/>
    <n v="10000"/>
    <n v="110000"/>
    <n v="27500"/>
    <n v="0"/>
    <n v="4.8"/>
    <n v="17"/>
    <n v="3.5"/>
    <n v="4"/>
    <s v="High Voltage Software"/>
    <n v="526"/>
    <s v="E10+"/>
  </r>
  <r>
    <s v="The Cheetah Girls: Pop Star Sensations"/>
    <x v="1"/>
    <n v="3"/>
    <x v="4"/>
    <x v="3"/>
    <n v="4"/>
    <s v="Disney Interactive Studios"/>
    <n v="13"/>
    <n v="100000"/>
    <n v="0"/>
    <n v="0"/>
    <n v="10000"/>
    <n v="110000"/>
    <n v="27500"/>
    <n v="0"/>
    <m/>
    <m/>
    <m/>
    <m/>
    <s v="Handheld Games"/>
    <n v="508"/>
    <s v="E"/>
  </r>
  <r>
    <s v="Grand Steal Auto: San Andreas"/>
    <x v="2"/>
    <n v="15"/>
    <x v="1"/>
    <x v="4"/>
    <n v="1"/>
    <s v="Take-Two Interactive"/>
    <n v="32"/>
    <n v="80000"/>
    <n v="20000"/>
    <n v="0"/>
    <n v="10000"/>
    <n v="110000"/>
    <n v="27500"/>
    <n v="0"/>
    <m/>
    <m/>
    <n v="7.5"/>
    <n v="46"/>
    <s v="War Drum Studios"/>
    <n v="1270"/>
    <s v="M"/>
  </r>
  <r>
    <s v="Planet 51"/>
    <x v="2"/>
    <n v="15"/>
    <x v="2"/>
    <x v="4"/>
    <n v="1"/>
    <s v="Sega"/>
    <n v="29"/>
    <n v="70000"/>
    <n v="30000"/>
    <n v="0"/>
    <n v="10000"/>
    <n v="110000"/>
    <n v="27500"/>
    <n v="0"/>
    <n v="5.3"/>
    <n v="13"/>
    <m/>
    <m/>
    <s v="Pyro Studios"/>
    <n v="908"/>
    <s v="E"/>
  </r>
  <r>
    <s v="The BIGS"/>
    <x v="9"/>
    <n v="11"/>
    <x v="4"/>
    <x v="0"/>
    <n v="11"/>
    <s v="Take-Two Interactive"/>
    <n v="32"/>
    <n v="100000"/>
    <n v="0"/>
    <n v="0"/>
    <n v="10000"/>
    <n v="110000"/>
    <n v="27500"/>
    <n v="0"/>
    <n v="7.2"/>
    <n v="9"/>
    <m/>
    <m/>
    <s v="Blue Castle Games"/>
    <n v="165"/>
    <s v="E"/>
  </r>
  <r>
    <s v="[Prototype 2]"/>
    <x v="8"/>
    <n v="6"/>
    <x v="11"/>
    <x v="4"/>
    <n v="1"/>
    <s v="Activision"/>
    <n v="4"/>
    <n v="70000"/>
    <n v="30000"/>
    <n v="0"/>
    <n v="10000"/>
    <n v="110000"/>
    <n v="27500"/>
    <n v="0"/>
    <n v="7.6"/>
    <n v="12"/>
    <n v="6.4"/>
    <n v="389"/>
    <s v="Radical Entertainment"/>
    <n v="915"/>
    <s v="M"/>
  </r>
  <r>
    <s v="Cabela's North American Adventures"/>
    <x v="2"/>
    <n v="15"/>
    <x v="5"/>
    <x v="0"/>
    <n v="11"/>
    <s v="Activision"/>
    <n v="4"/>
    <n v="100000"/>
    <n v="0"/>
    <n v="0"/>
    <n v="10000"/>
    <n v="110000"/>
    <n v="27500"/>
    <n v="0"/>
    <n v="5.0999999999999996"/>
    <n v="5"/>
    <n v="9"/>
    <n v="4"/>
    <s v="FUN Labs"/>
    <n v="441"/>
    <s v="T"/>
  </r>
  <r>
    <s v="Rengoku: The Tower of Purgatory"/>
    <x v="9"/>
    <n v="11"/>
    <x v="3"/>
    <x v="4"/>
    <n v="1"/>
    <s v="Konami Digital Entertainment"/>
    <n v="19"/>
    <n v="100000"/>
    <n v="0"/>
    <n v="0"/>
    <n v="10000"/>
    <n v="110000"/>
    <n v="27500"/>
    <n v="0"/>
    <n v="4.3"/>
    <n v="30"/>
    <n v="5.6"/>
    <n v="22"/>
    <s v="Neverland"/>
    <n v="791"/>
    <s v="M"/>
  </r>
  <r>
    <s v="Cabela's Adventure Camp"/>
    <x v="3"/>
    <n v="9"/>
    <x v="10"/>
    <x v="3"/>
    <n v="4"/>
    <s v="Activision"/>
    <n v="4"/>
    <n v="60000"/>
    <n v="30000"/>
    <n v="0"/>
    <n v="20000"/>
    <n v="110000"/>
    <n v="27500"/>
    <n v="0"/>
    <m/>
    <m/>
    <m/>
    <m/>
    <s v="Activision"/>
    <n v="35"/>
    <s v="E"/>
  </r>
  <r>
    <s v="Bust-A-Move DS"/>
    <x v="1"/>
    <n v="3"/>
    <x v="3"/>
    <x v="5"/>
    <n v="6"/>
    <s v="505 Games"/>
    <n v="1"/>
    <n v="80000"/>
    <n v="20000"/>
    <n v="0"/>
    <n v="10000"/>
    <n v="110000"/>
    <n v="27500"/>
    <n v="0"/>
    <n v="7.5"/>
    <n v="14"/>
    <n v="7"/>
    <n v="6"/>
    <s v="Happy Happening"/>
    <n v="511"/>
    <s v="E"/>
  </r>
  <r>
    <s v="Dynasty Warriors Advance"/>
    <x v="12"/>
    <n v="4"/>
    <x v="3"/>
    <x v="4"/>
    <n v="1"/>
    <s v="Ninti"/>
    <n v="26"/>
    <n v="80000"/>
    <n v="30000"/>
    <n v="0"/>
    <n v="0"/>
    <n v="110000"/>
    <n v="27500"/>
    <n v="0"/>
    <n v="5.6"/>
    <n v="22"/>
    <m/>
    <m/>
    <s v="Koei"/>
    <n v="638"/>
    <s v="E"/>
  </r>
  <r>
    <s v="God Eater 2: Rage Burst"/>
    <x v="6"/>
    <n v="10"/>
    <x v="13"/>
    <x v="9"/>
    <n v="8"/>
    <s v="Namco Bandai Games"/>
    <n v="25"/>
    <n v="0"/>
    <n v="10000"/>
    <n v="90000"/>
    <n v="0"/>
    <n v="100000"/>
    <n v="25000"/>
    <n v="0"/>
    <n v="6.9"/>
    <n v="35"/>
    <n v="8"/>
    <n v="79"/>
    <s v="Shift"/>
    <n v="1027"/>
    <s v="T"/>
  </r>
  <r>
    <s v="Mega Man Zero 4"/>
    <x v="12"/>
    <n v="4"/>
    <x v="3"/>
    <x v="2"/>
    <n v="5"/>
    <s v="Capcom"/>
    <n v="8"/>
    <n v="80000"/>
    <n v="30000"/>
    <n v="0"/>
    <n v="0"/>
    <n v="110000"/>
    <n v="27500"/>
    <n v="0"/>
    <n v="7.7"/>
    <n v="17"/>
    <n v="9.1"/>
    <n v="21"/>
    <s v="Inti"/>
    <n v="585"/>
    <s v="E"/>
  </r>
  <r>
    <s v="NASCAR '14"/>
    <x v="3"/>
    <n v="9"/>
    <x v="12"/>
    <x v="1"/>
    <n v="7"/>
    <s v="Deep Silver"/>
    <n v="12"/>
    <n v="90000"/>
    <n v="0"/>
    <n v="0"/>
    <n v="20000"/>
    <n v="110000"/>
    <n v="27500"/>
    <n v="0"/>
    <n v="6.7"/>
    <n v="7"/>
    <n v="4.5999999999999996"/>
    <n v="20"/>
    <s v="Eutechnyx"/>
    <n v="396"/>
    <s v="E"/>
  </r>
  <r>
    <s v="Where the Wild Things Are"/>
    <x v="3"/>
    <n v="9"/>
    <x v="2"/>
    <x v="2"/>
    <n v="5"/>
    <s v="Warner Bros. Interactive Entertainment"/>
    <n v="38"/>
    <n v="90000"/>
    <n v="10000"/>
    <n v="0"/>
    <n v="10000"/>
    <n v="110000"/>
    <n v="27500"/>
    <n v="0"/>
    <n v="5.3"/>
    <n v="8"/>
    <n v="4.8"/>
    <n v="4"/>
    <s v="Griptonite Games"/>
    <n v="497"/>
    <s v="E10+"/>
  </r>
  <r>
    <s v="Shrek: Forever After"/>
    <x v="2"/>
    <n v="15"/>
    <x v="5"/>
    <x v="2"/>
    <n v="5"/>
    <s v="Activision"/>
    <n v="4"/>
    <n v="100000"/>
    <n v="0"/>
    <n v="0"/>
    <n v="10000"/>
    <n v="110000"/>
    <n v="27500"/>
    <n v="0"/>
    <n v="6.2"/>
    <n v="22"/>
    <n v="6.2"/>
    <n v="9"/>
    <s v="Xpec"/>
    <n v="1290"/>
    <s v="E10+"/>
  </r>
  <r>
    <s v="Dawn of Discovery"/>
    <x v="1"/>
    <n v="3"/>
    <x v="2"/>
    <x v="8"/>
    <n v="10"/>
    <s v="Ubisoft"/>
    <n v="35"/>
    <n v="70000"/>
    <n v="30000"/>
    <n v="0"/>
    <n v="10000"/>
    <n v="110000"/>
    <n v="27500"/>
    <n v="0"/>
    <n v="8.1999999999999993"/>
    <n v="11"/>
    <n v="7.3"/>
    <n v="7"/>
    <s v="Keen Games"/>
    <n v="632"/>
    <s v="E"/>
  </r>
  <r>
    <s v="Pro Evolution Soccer 2016"/>
    <x v="13"/>
    <n v="17"/>
    <x v="13"/>
    <x v="0"/>
    <n v="11"/>
    <s v="Konami Digital Entertainment"/>
    <n v="19"/>
    <n v="40000"/>
    <n v="60000"/>
    <n v="0"/>
    <n v="10000"/>
    <n v="110000"/>
    <n v="27500"/>
    <n v="0"/>
    <n v="8.5"/>
    <n v="14"/>
    <n v="6.2"/>
    <n v="144"/>
    <s v="Konami"/>
    <n v="646"/>
    <s v="E"/>
  </r>
  <r>
    <s v="Tiger Woods PGA Tour 06"/>
    <x v="11"/>
    <n v="5"/>
    <x v="3"/>
    <x v="0"/>
    <n v="11"/>
    <s v="Electronic Arts"/>
    <n v="15"/>
    <n v="80000"/>
    <n v="20000"/>
    <n v="0"/>
    <n v="0"/>
    <n v="100000"/>
    <n v="25000"/>
    <n v="0"/>
    <n v="8.1999999999999993"/>
    <n v="19"/>
    <n v="4.8"/>
    <n v="4"/>
    <s v="EA Sports"/>
    <n v="356"/>
    <s v="E"/>
  </r>
  <r>
    <s v="Sudokuro"/>
    <x v="1"/>
    <n v="3"/>
    <x v="4"/>
    <x v="5"/>
    <n v="6"/>
    <s v="Crave Entertainment"/>
    <n v="10"/>
    <n v="100000"/>
    <n v="0"/>
    <n v="0"/>
    <n v="10000"/>
    <n v="110000"/>
    <n v="27500"/>
    <n v="0"/>
    <m/>
    <m/>
    <m/>
    <m/>
    <s v="FrontLine Studios"/>
    <n v="437"/>
    <s v="E"/>
  </r>
  <r>
    <s v="Tetris Evolution"/>
    <x v="2"/>
    <n v="15"/>
    <x v="4"/>
    <x v="5"/>
    <n v="6"/>
    <s v="THQ"/>
    <n v="34"/>
    <n v="80000"/>
    <n v="20000"/>
    <n v="0"/>
    <n v="10000"/>
    <n v="110000"/>
    <n v="27500"/>
    <n v="0"/>
    <n v="5.2"/>
    <n v="21"/>
    <m/>
    <m/>
    <s v="Mass Media"/>
    <n v="709"/>
    <s v="E"/>
  </r>
  <r>
    <s v="Green Lantern: Rise of the Manhunters"/>
    <x v="1"/>
    <n v="3"/>
    <x v="10"/>
    <x v="4"/>
    <n v="1"/>
    <s v="Warner Bros. Interactive Entertainment"/>
    <n v="38"/>
    <n v="70000"/>
    <n v="20000"/>
    <n v="0"/>
    <n v="10000"/>
    <n v="100000"/>
    <n v="25000"/>
    <n v="0"/>
    <m/>
    <m/>
    <m/>
    <m/>
    <s v="Griptonite Games"/>
    <n v="497"/>
    <s v="E10+"/>
  </r>
  <r>
    <s v="FIFA World Cup Germany 2006"/>
    <x v="9"/>
    <n v="11"/>
    <x v="0"/>
    <x v="0"/>
    <n v="11"/>
    <s v="Electronic Arts"/>
    <n v="15"/>
    <n v="100000"/>
    <n v="0"/>
    <n v="0"/>
    <n v="10000"/>
    <n v="110000"/>
    <n v="27500"/>
    <n v="0"/>
    <n v="7.2"/>
    <n v="15"/>
    <n v="7.3"/>
    <n v="8"/>
    <s v="EA Canada"/>
    <n v="339"/>
    <s v="E"/>
  </r>
  <r>
    <s v="Fit in Six"/>
    <x v="0"/>
    <n v="13"/>
    <x v="10"/>
    <x v="0"/>
    <n v="11"/>
    <s v="Ubisoft"/>
    <n v="35"/>
    <n v="100000"/>
    <n v="0"/>
    <n v="0"/>
    <n v="10000"/>
    <n v="110000"/>
    <n v="27500"/>
    <n v="0"/>
    <m/>
    <m/>
    <m/>
    <m/>
    <s v="Blue Byte"/>
    <n v="163"/>
    <s v="E"/>
  </r>
  <r>
    <s v="Rogue Warrior"/>
    <x v="2"/>
    <n v="15"/>
    <x v="2"/>
    <x v="6"/>
    <n v="9"/>
    <s v="Bethesda Softworks"/>
    <n v="7"/>
    <n v="90000"/>
    <n v="10000"/>
    <n v="0"/>
    <n v="10000"/>
    <n v="110000"/>
    <n v="27500"/>
    <n v="0"/>
    <n v="2.8"/>
    <n v="33"/>
    <n v="2.8"/>
    <n v="64"/>
    <s v="Rebellion"/>
    <n v="932"/>
    <s v="M"/>
  </r>
  <r>
    <s v="Mace Griffin: Bounty Hunter"/>
    <x v="7"/>
    <n v="16"/>
    <x v="15"/>
    <x v="6"/>
    <n v="9"/>
    <s v="Electronic Arts"/>
    <n v="15"/>
    <n v="80000"/>
    <n v="20000"/>
    <n v="0"/>
    <n v="0"/>
    <n v="100000"/>
    <n v="25000"/>
    <n v="0"/>
    <n v="6.4"/>
    <n v="27"/>
    <n v="8.1999999999999993"/>
    <n v="11"/>
    <s v="Warthog"/>
    <n v="1275"/>
    <s v="M"/>
  </r>
  <r>
    <s v="Martian Gothic: Unification"/>
    <x v="14"/>
    <n v="7"/>
    <x v="9"/>
    <x v="10"/>
    <n v="2"/>
    <s v="Take-Two Interactive"/>
    <n v="32"/>
    <n v="60000"/>
    <n v="40000"/>
    <n v="0"/>
    <n v="10000"/>
    <n v="110000"/>
    <n v="27500"/>
    <n v="0"/>
    <n v="6.4"/>
    <n v="4"/>
    <n v="6.1"/>
    <n v="16"/>
    <s v="Coyote Developments"/>
    <n v="250"/>
    <s v="M"/>
  </r>
  <r>
    <s v="Fight Club"/>
    <x v="7"/>
    <n v="16"/>
    <x v="7"/>
    <x v="7"/>
    <n v="3"/>
    <s v="Vivendi Games"/>
    <n v="37"/>
    <n v="80000"/>
    <n v="20000"/>
    <n v="0"/>
    <n v="0"/>
    <n v="100000"/>
    <n v="25000"/>
    <n v="0"/>
    <n v="3.7"/>
    <n v="29"/>
    <n v="4.7"/>
    <n v="13"/>
    <s v="Genuine Games"/>
    <n v="477"/>
    <s v="M"/>
  </r>
  <r>
    <s v="WWE 2K17"/>
    <x v="2"/>
    <n v="15"/>
    <x v="14"/>
    <x v="0"/>
    <n v="11"/>
    <s v="Take-Two Interactive"/>
    <n v="32"/>
    <n v="50000"/>
    <n v="40000"/>
    <n v="0"/>
    <n v="10000"/>
    <n v="100000"/>
    <n v="25000"/>
    <n v="0"/>
    <m/>
    <m/>
    <m/>
    <m/>
    <s v="Yuke's"/>
    <n v="1293"/>
    <s v="T"/>
  </r>
  <r>
    <s v="Tom Clancy's Splinter Cell: Conviction"/>
    <x v="8"/>
    <n v="6"/>
    <x v="5"/>
    <x v="4"/>
    <n v="1"/>
    <s v="Ubisoft"/>
    <n v="35"/>
    <n v="0"/>
    <n v="80000"/>
    <n v="0"/>
    <n v="20000"/>
    <n v="100000"/>
    <n v="25000"/>
    <n v="0"/>
    <n v="8.3000000000000007"/>
    <n v="20"/>
    <n v="5.2"/>
    <n v="672"/>
    <s v="Ubisoft Montreal"/>
    <n v="1207"/>
    <s v="M"/>
  </r>
  <r>
    <s v="Rango: The Video Game"/>
    <x v="1"/>
    <n v="3"/>
    <x v="10"/>
    <x v="4"/>
    <n v="1"/>
    <s v="Electronic Arts"/>
    <n v="15"/>
    <n v="70000"/>
    <n v="30000"/>
    <n v="0"/>
    <n v="10000"/>
    <n v="110000"/>
    <n v="27500"/>
    <n v="0"/>
    <n v="5.5"/>
    <n v="4"/>
    <m/>
    <m/>
    <s v="Behavior Studios"/>
    <n v="125"/>
    <s v="E"/>
  </r>
  <r>
    <s v="Dragon Ball Z: Battle of Z"/>
    <x v="15"/>
    <n v="12"/>
    <x v="12"/>
    <x v="7"/>
    <n v="3"/>
    <s v="Namco Bandai Games"/>
    <n v="25"/>
    <n v="0"/>
    <n v="40000"/>
    <n v="60000"/>
    <n v="10000"/>
    <n v="110000"/>
    <n v="27500"/>
    <n v="0"/>
    <n v="6.6"/>
    <n v="7"/>
    <n v="7.5"/>
    <n v="54"/>
    <s v="Artdink"/>
    <n v="77"/>
    <s v="T"/>
  </r>
  <r>
    <s v="Lucha Libre AAA: Heroes del Ring"/>
    <x v="3"/>
    <n v="9"/>
    <x v="5"/>
    <x v="7"/>
    <n v="3"/>
    <s v="Konami Digital Entertainment"/>
    <n v="19"/>
    <n v="100000"/>
    <n v="0"/>
    <n v="0"/>
    <n v="10000"/>
    <n v="110000"/>
    <n v="27500"/>
    <n v="0"/>
    <n v="5.4"/>
    <n v="6"/>
    <n v="7.1"/>
    <n v="10"/>
    <s v="Immersion Software &amp; Graphics"/>
    <n v="563"/>
    <s v="T"/>
  </r>
  <r>
    <s v="Dead to Rights II"/>
    <x v="7"/>
    <n v="16"/>
    <x v="3"/>
    <x v="6"/>
    <n v="9"/>
    <s v="Electronic Arts"/>
    <n v="15"/>
    <n v="80000"/>
    <n v="20000"/>
    <n v="0"/>
    <n v="0"/>
    <n v="100000"/>
    <n v="25000"/>
    <n v="0"/>
    <n v="5.4"/>
    <n v="35"/>
    <n v="7.4"/>
    <n v="5"/>
    <s v="Namco"/>
    <n v="767"/>
    <s v="M"/>
  </r>
  <r>
    <s v="Pac-Man and the Ghostly Adventures 2"/>
    <x v="2"/>
    <n v="15"/>
    <x v="12"/>
    <x v="10"/>
    <n v="2"/>
    <s v="Namco Bandai Games"/>
    <n v="25"/>
    <n v="50000"/>
    <n v="40000"/>
    <n v="0"/>
    <n v="10000"/>
    <n v="100000"/>
    <n v="25000"/>
    <n v="0"/>
    <n v="6"/>
    <n v="7"/>
    <n v="6.5"/>
    <n v="10"/>
    <s v="Vicious Cycle"/>
    <n v="1249"/>
    <s v="E10+"/>
  </r>
  <r>
    <s v="Trauma Center: Under the Knife 2"/>
    <x v="1"/>
    <n v="3"/>
    <x v="1"/>
    <x v="8"/>
    <n v="10"/>
    <s v="Atlus"/>
    <n v="6"/>
    <n v="100000"/>
    <n v="0"/>
    <n v="0"/>
    <n v="10000"/>
    <n v="110000"/>
    <n v="27500"/>
    <n v="0"/>
    <n v="7.9"/>
    <n v="29"/>
    <n v="8.5"/>
    <n v="11"/>
    <s v="Vanguard"/>
    <n v="1239"/>
    <s v="T"/>
  </r>
  <r>
    <s v="Skylanders Imaginators"/>
    <x v="3"/>
    <n v="9"/>
    <x v="14"/>
    <x v="2"/>
    <n v="5"/>
    <s v="Activision"/>
    <n v="4"/>
    <n v="20000"/>
    <n v="70000"/>
    <n v="0"/>
    <n v="20000"/>
    <n v="110000"/>
    <n v="27500"/>
    <n v="0"/>
    <m/>
    <m/>
    <m/>
    <m/>
    <s v="Toys for Bob"/>
    <n v="1178"/>
    <s v="E10+"/>
  </r>
  <r>
    <s v="Cabela's Dangerous Hunts 2"/>
    <x v="7"/>
    <n v="16"/>
    <x v="3"/>
    <x v="0"/>
    <n v="11"/>
    <s v="Activision"/>
    <n v="4"/>
    <n v="80000"/>
    <n v="20000"/>
    <n v="0"/>
    <n v="0"/>
    <n v="100000"/>
    <n v="25000"/>
    <n v="0"/>
    <n v="6.3"/>
    <n v="4"/>
    <m/>
    <m/>
    <s v="Sand Grain Studios"/>
    <n v="979"/>
    <s v="T"/>
  </r>
  <r>
    <s v="Big League Sports: Summer"/>
    <x v="1"/>
    <n v="3"/>
    <x v="2"/>
    <x v="0"/>
    <n v="11"/>
    <s v="Activision"/>
    <n v="4"/>
    <n v="90000"/>
    <n v="0"/>
    <n v="0"/>
    <n v="10000"/>
    <n v="100000"/>
    <n v="25000"/>
    <n v="0"/>
    <m/>
    <m/>
    <m/>
    <m/>
    <s v="Koolhaus Games"/>
    <n v="650"/>
    <s v="E"/>
  </r>
  <r>
    <s v="SimCity 2000"/>
    <x v="12"/>
    <n v="4"/>
    <x v="15"/>
    <x v="8"/>
    <n v="10"/>
    <s v="Zoo Digital Publishing"/>
    <n v="39"/>
    <n v="80000"/>
    <n v="30000"/>
    <n v="0"/>
    <n v="0"/>
    <n v="110000"/>
    <n v="27500"/>
    <n v="0"/>
    <n v="6.2"/>
    <n v="9"/>
    <n v="7.8"/>
    <n v="11"/>
    <s v="Full-Fat"/>
    <n v="440"/>
    <s v="E"/>
  </r>
  <r>
    <s v="Rock Revolution"/>
    <x v="1"/>
    <n v="3"/>
    <x v="1"/>
    <x v="3"/>
    <n v="4"/>
    <s v="Konami Digital Entertainment"/>
    <n v="19"/>
    <n v="100000"/>
    <n v="0"/>
    <n v="0"/>
    <n v="10000"/>
    <n v="110000"/>
    <n v="27500"/>
    <n v="0"/>
    <m/>
    <m/>
    <n v="6.8"/>
    <n v="8"/>
    <s v="Zoe Mode, HB Studios Multimedia"/>
    <n v="1308"/>
    <s v="E10+"/>
  </r>
  <r>
    <s v="X-Men: The Official Game"/>
    <x v="1"/>
    <n v="3"/>
    <x v="0"/>
    <x v="4"/>
    <n v="1"/>
    <s v="Activision"/>
    <n v="4"/>
    <n v="100000"/>
    <n v="0"/>
    <n v="0"/>
    <n v="10000"/>
    <n v="110000"/>
    <n v="27500"/>
    <n v="0"/>
    <n v="5"/>
    <n v="17"/>
    <n v="7.8"/>
    <n v="6"/>
    <s v="Amaze Entertainment"/>
    <n v="52"/>
    <s v="E10+"/>
  </r>
  <r>
    <s v="Rocky Balboa"/>
    <x v="9"/>
    <n v="11"/>
    <x v="4"/>
    <x v="0"/>
    <n v="11"/>
    <s v="Ubisoft"/>
    <n v="35"/>
    <n v="10000"/>
    <n v="90000"/>
    <n v="0"/>
    <n v="10000"/>
    <n v="110000"/>
    <n v="27500"/>
    <n v="0"/>
    <n v="5.8"/>
    <n v="17"/>
    <n v="6.6"/>
    <n v="11"/>
    <s v="Ubisoft"/>
    <n v="1199"/>
    <s v="T"/>
  </r>
  <r>
    <s v="Gravity Games Bike: Street Vert Dirt"/>
    <x v="4"/>
    <n v="8"/>
    <x v="8"/>
    <x v="0"/>
    <n v="11"/>
    <s v="Midway Games"/>
    <n v="24"/>
    <n v="50000"/>
    <n v="40000"/>
    <n v="0"/>
    <n v="10000"/>
    <n v="100000"/>
    <n v="25000"/>
    <n v="0"/>
    <n v="2.4"/>
    <n v="12"/>
    <n v="4.0999999999999996"/>
    <n v="27"/>
    <s v="Midway"/>
    <n v="735"/>
    <s v="T"/>
  </r>
  <r>
    <s v="Top Spin"/>
    <x v="4"/>
    <n v="8"/>
    <x v="3"/>
    <x v="0"/>
    <n v="11"/>
    <s v="Take-Two Interactive"/>
    <n v="32"/>
    <n v="50000"/>
    <n v="40000"/>
    <n v="0"/>
    <n v="10000"/>
    <n v="100000"/>
    <n v="25000"/>
    <n v="0"/>
    <n v="6.7"/>
    <n v="28"/>
    <n v="7.8"/>
    <n v="12"/>
    <s v="Pam Development"/>
    <n v="853"/>
    <s v="E"/>
  </r>
  <r>
    <s v="Family Feud: 2012 Edition"/>
    <x v="2"/>
    <n v="15"/>
    <x v="10"/>
    <x v="3"/>
    <n v="4"/>
    <s v="Ubisoft"/>
    <n v="35"/>
    <n v="100000"/>
    <n v="0"/>
    <n v="0"/>
    <n v="10000"/>
    <n v="110000"/>
    <n v="27500"/>
    <n v="0"/>
    <n v="4.7"/>
    <n v="4"/>
    <n v="5.3"/>
    <n v="6"/>
    <s v="Ubisoft"/>
    <n v="1199"/>
    <s v="E10+"/>
  </r>
  <r>
    <s v="UFC: Tapout 2"/>
    <x v="7"/>
    <n v="16"/>
    <x v="15"/>
    <x v="7"/>
    <n v="3"/>
    <s v="Capcom"/>
    <n v="8"/>
    <n v="80000"/>
    <n v="20000"/>
    <n v="0"/>
    <n v="0"/>
    <n v="100000"/>
    <n v="25000"/>
    <n v="0"/>
    <n v="6.6"/>
    <n v="14"/>
    <n v="7.3"/>
    <n v="4"/>
    <s v="DreamFactory"/>
    <n v="331"/>
    <s v="T"/>
  </r>
  <r>
    <s v="My First Dollhouse"/>
    <x v="1"/>
    <n v="3"/>
    <x v="5"/>
    <x v="3"/>
    <n v="4"/>
    <s v="505 Games"/>
    <n v="1"/>
    <n v="100000"/>
    <n v="0"/>
    <n v="0"/>
    <n v="10000"/>
    <n v="110000"/>
    <n v="27500"/>
    <n v="0"/>
    <m/>
    <m/>
    <m/>
    <m/>
    <s v="505 Games"/>
    <n v="22"/>
    <s v="E"/>
  </r>
  <r>
    <s v="Science Papa"/>
    <x v="1"/>
    <n v="3"/>
    <x v="2"/>
    <x v="3"/>
    <n v="4"/>
    <s v="Activision"/>
    <n v="4"/>
    <n v="90000"/>
    <n v="10000"/>
    <n v="0"/>
    <n v="10000"/>
    <n v="110000"/>
    <n v="27500"/>
    <n v="0"/>
    <m/>
    <m/>
    <m/>
    <m/>
    <s v="Activision"/>
    <n v="35"/>
    <s v="E"/>
  </r>
  <r>
    <s v="The Godfather: Mob Wars"/>
    <x v="9"/>
    <n v="11"/>
    <x v="0"/>
    <x v="4"/>
    <n v="1"/>
    <s v="Electronic Arts"/>
    <n v="15"/>
    <n v="90000"/>
    <n v="0"/>
    <n v="0"/>
    <n v="10000"/>
    <n v="100000"/>
    <n v="25000"/>
    <n v="0"/>
    <n v="5.9"/>
    <n v="34"/>
    <n v="7.9"/>
    <n v="16"/>
    <s v="Page 44 Studios"/>
    <n v="852"/>
    <s v="M"/>
  </r>
  <r>
    <s v="American Girl: Julie Finds a Way"/>
    <x v="1"/>
    <n v="3"/>
    <x v="4"/>
    <x v="10"/>
    <n v="2"/>
    <s v="THQ"/>
    <n v="34"/>
    <n v="100000"/>
    <n v="0"/>
    <n v="0"/>
    <n v="10000"/>
    <n v="110000"/>
    <n v="27500"/>
    <n v="0"/>
    <m/>
    <m/>
    <m/>
    <m/>
    <s v="Webfoot Technologies"/>
    <n v="1278"/>
    <s v="E"/>
  </r>
  <r>
    <s v="Vexx"/>
    <x v="7"/>
    <n v="16"/>
    <x v="15"/>
    <x v="2"/>
    <n v="5"/>
    <s v="Acclaim Entertainment"/>
    <n v="3"/>
    <n v="80000"/>
    <n v="20000"/>
    <n v="0"/>
    <n v="0"/>
    <n v="100000"/>
    <n v="25000"/>
    <n v="0"/>
    <n v="7"/>
    <n v="21"/>
    <n v="8.5"/>
    <n v="10"/>
    <s v="Acclaim"/>
    <n v="30"/>
    <s v="T"/>
  </r>
  <r>
    <s v="F1 Career Challenge"/>
    <x v="4"/>
    <n v="8"/>
    <x v="15"/>
    <x v="1"/>
    <n v="7"/>
    <s v="Electronic Arts"/>
    <n v="15"/>
    <n v="50000"/>
    <n v="40000"/>
    <n v="0"/>
    <n v="10000"/>
    <n v="100000"/>
    <n v="25000"/>
    <n v="0"/>
    <n v="7"/>
    <n v="15"/>
    <n v="7.7"/>
    <n v="15"/>
    <s v="Electronic Arts"/>
    <n v="378"/>
    <s v="E"/>
  </r>
  <r>
    <s v="Cabela's Outdoor Adventures"/>
    <x v="7"/>
    <n v="16"/>
    <x v="3"/>
    <x v="0"/>
    <n v="11"/>
    <s v="Zoo Digital Publishing"/>
    <n v="39"/>
    <n v="80000"/>
    <n v="20000"/>
    <n v="0"/>
    <n v="0"/>
    <n v="100000"/>
    <n v="25000"/>
    <n v="0"/>
    <m/>
    <m/>
    <m/>
    <m/>
    <s v="FUN Labs"/>
    <n v="441"/>
    <s v="T"/>
  </r>
  <r>
    <s v="Metal Slug 3"/>
    <x v="7"/>
    <n v="16"/>
    <x v="7"/>
    <x v="6"/>
    <n v="9"/>
    <s v="Ignition Entertainment"/>
    <n v="18"/>
    <n v="80000"/>
    <n v="20000"/>
    <n v="0"/>
    <n v="0"/>
    <n v="100000"/>
    <n v="25000"/>
    <n v="0"/>
    <n v="7.6"/>
    <n v="56"/>
    <n v="5.0999999999999996"/>
    <n v="15"/>
    <s v="SNK"/>
    <n v="1049"/>
    <s v="T"/>
  </r>
  <r>
    <s v="Motocross Mania 3"/>
    <x v="4"/>
    <n v="8"/>
    <x v="7"/>
    <x v="1"/>
    <n v="7"/>
    <s v="Take-Two Interactive"/>
    <n v="32"/>
    <n v="50000"/>
    <n v="40000"/>
    <n v="0"/>
    <n v="10000"/>
    <n v="100000"/>
    <n v="25000"/>
    <n v="0"/>
    <m/>
    <m/>
    <m/>
    <m/>
    <s v="Deibus Studios"/>
    <n v="294"/>
    <s v="T"/>
  </r>
  <r>
    <s v="Sacred 3"/>
    <x v="3"/>
    <n v="9"/>
    <x v="12"/>
    <x v="9"/>
    <n v="8"/>
    <s v="Deep Silver"/>
    <n v="12"/>
    <n v="30000"/>
    <n v="40000"/>
    <n v="30000"/>
    <n v="10000"/>
    <n v="110000"/>
    <n v="27500"/>
    <n v="0"/>
    <n v="5.6"/>
    <n v="13"/>
    <n v="3.4"/>
    <n v="46"/>
    <s v="Deep Silver, Keen Games"/>
    <n v="291"/>
    <s v="M"/>
  </r>
  <r>
    <s v="Yoostar2"/>
    <x v="3"/>
    <n v="9"/>
    <x v="10"/>
    <x v="3"/>
    <n v="4"/>
    <s v="Unknown"/>
    <n v="36"/>
    <n v="40000"/>
    <n v="40000"/>
    <n v="0"/>
    <n v="20000"/>
    <n v="100000"/>
    <n v="25000"/>
    <n v="0"/>
    <n v="5.4"/>
    <n v="15"/>
    <m/>
    <m/>
    <s v="Blitz Games Studios"/>
    <n v="159"/>
    <s v="T"/>
  </r>
  <r>
    <s v="Winning Eleven: Pro Evolution Soccer 2007"/>
    <x v="2"/>
    <n v="15"/>
    <x v="0"/>
    <x v="0"/>
    <n v="11"/>
    <s v="Konami Digital Entertainment"/>
    <n v="19"/>
    <n v="90000"/>
    <n v="0"/>
    <n v="0"/>
    <n v="10000"/>
    <n v="100000"/>
    <n v="25000"/>
    <n v="0"/>
    <n v="7.9"/>
    <n v="22"/>
    <n v="6.5"/>
    <n v="33"/>
    <s v="KCET"/>
    <n v="631"/>
    <s v="E"/>
  </r>
  <r>
    <s v="Banjo-Pilot"/>
    <x v="12"/>
    <n v="4"/>
    <x v="3"/>
    <x v="1"/>
    <n v="7"/>
    <s v="THQ"/>
    <n v="34"/>
    <n v="70000"/>
    <n v="30000"/>
    <n v="0"/>
    <n v="0"/>
    <n v="100000"/>
    <n v="25000"/>
    <n v="0"/>
    <n v="6.8"/>
    <n v="22"/>
    <n v="5.9"/>
    <n v="9"/>
    <s v="Rare Ltd."/>
    <n v="919"/>
    <s v="E"/>
  </r>
  <r>
    <s v="Gallop Racer 2006"/>
    <x v="4"/>
    <n v="8"/>
    <x v="3"/>
    <x v="0"/>
    <n v="11"/>
    <s v="Tecmo Koei"/>
    <n v="33"/>
    <n v="20000"/>
    <n v="20000"/>
    <n v="60000"/>
    <n v="10000"/>
    <n v="110000"/>
    <n v="27500"/>
    <n v="0"/>
    <n v="6.9"/>
    <n v="15"/>
    <n v="8.3000000000000007"/>
    <n v="8"/>
    <s v="Tecmo"/>
    <n v="1137"/>
    <s v="E"/>
  </r>
  <r>
    <s v="Patapon 2"/>
    <x v="9"/>
    <n v="11"/>
    <x v="1"/>
    <x v="3"/>
    <n v="4"/>
    <s v="Sony Computer Entertainment"/>
    <n v="30"/>
    <n v="0"/>
    <n v="30000"/>
    <n v="60000"/>
    <n v="10000"/>
    <n v="100000"/>
    <n v="25000"/>
    <n v="0"/>
    <n v="8.1"/>
    <n v="49"/>
    <n v="8.3000000000000007"/>
    <n v="62"/>
    <s v="SCE Japan Studio"/>
    <n v="988"/>
    <s v="E"/>
  </r>
  <r>
    <s v="Frogger: Ancient Shadow"/>
    <x v="4"/>
    <n v="8"/>
    <x v="3"/>
    <x v="2"/>
    <n v="5"/>
    <s v="Konami Digital Entertainment"/>
    <n v="19"/>
    <n v="50000"/>
    <n v="40000"/>
    <n v="0"/>
    <n v="10000"/>
    <n v="100000"/>
    <n v="25000"/>
    <n v="0"/>
    <n v="5.4"/>
    <n v="17"/>
    <n v="4"/>
    <n v="5"/>
    <s v="Hudson Soft"/>
    <n v="539"/>
    <s v="E"/>
  </r>
  <r>
    <s v="Pro Evolution Soccer 2014"/>
    <x v="8"/>
    <n v="6"/>
    <x v="6"/>
    <x v="4"/>
    <n v="1"/>
    <s v="Konami Digital Entertainment"/>
    <n v="19"/>
    <n v="0"/>
    <n v="100000"/>
    <n v="0"/>
    <n v="10000"/>
    <n v="110000"/>
    <n v="27500"/>
    <n v="0"/>
    <n v="7.4"/>
    <n v="9"/>
    <n v="4.4000000000000004"/>
    <n v="239"/>
    <s v="Konami"/>
    <n v="646"/>
    <s v="E"/>
  </r>
  <r>
    <s v="Metal Arms: Glitch in the System"/>
    <x v="11"/>
    <n v="5"/>
    <x v="15"/>
    <x v="6"/>
    <n v="9"/>
    <s v="Vivendi Games"/>
    <n v="37"/>
    <n v="80000"/>
    <n v="20000"/>
    <n v="0"/>
    <n v="0"/>
    <n v="100000"/>
    <n v="25000"/>
    <n v="0"/>
    <n v="8.3000000000000007"/>
    <n v="30"/>
    <n v="9.3000000000000007"/>
    <n v="19"/>
    <s v="Swingin' Ape"/>
    <n v="1109"/>
    <s v="T"/>
  </r>
  <r>
    <s v="Tom Clancy's Splinter Cell: Chaos Theory"/>
    <x v="11"/>
    <n v="5"/>
    <x v="3"/>
    <x v="4"/>
    <n v="1"/>
    <s v="Ubisoft"/>
    <n v="35"/>
    <n v="80000"/>
    <n v="20000"/>
    <n v="0"/>
    <n v="0"/>
    <n v="100000"/>
    <n v="25000"/>
    <n v="0"/>
    <n v="8.1"/>
    <n v="28"/>
    <n v="8.5"/>
    <n v="15"/>
    <s v="Ubisoft Montreal"/>
    <n v="1207"/>
    <s v="M"/>
  </r>
  <r>
    <s v="Escape From Monkey Island"/>
    <x v="4"/>
    <n v="8"/>
    <x v="9"/>
    <x v="10"/>
    <n v="2"/>
    <s v="LucasArts"/>
    <n v="20"/>
    <n v="50000"/>
    <n v="40000"/>
    <n v="0"/>
    <n v="10000"/>
    <n v="100000"/>
    <n v="25000"/>
    <n v="0"/>
    <n v="8.4"/>
    <n v="21"/>
    <n v="8.1999999999999993"/>
    <n v="11"/>
    <s v="LucasArts"/>
    <n v="683"/>
    <s v="T"/>
  </r>
  <r>
    <s v="The Lord of the Rings: Conquest"/>
    <x v="1"/>
    <n v="3"/>
    <x v="2"/>
    <x v="4"/>
    <n v="1"/>
    <s v="Electronic Arts"/>
    <n v="15"/>
    <n v="90000"/>
    <n v="10000"/>
    <n v="0"/>
    <n v="10000"/>
    <n v="110000"/>
    <n v="27500"/>
    <n v="0"/>
    <n v="6.1"/>
    <n v="9"/>
    <n v="7.8"/>
    <n v="6"/>
    <s v="Artificial Mind and Movement"/>
    <n v="80"/>
    <s v="E10+"/>
  </r>
  <r>
    <s v="Imagine: Soccer Captain"/>
    <x v="1"/>
    <n v="3"/>
    <x v="2"/>
    <x v="0"/>
    <n v="11"/>
    <s v="Ubisoft"/>
    <n v="35"/>
    <n v="100000"/>
    <n v="0"/>
    <n v="0"/>
    <n v="10000"/>
    <n v="110000"/>
    <n v="27500"/>
    <n v="0"/>
    <m/>
    <m/>
    <m/>
    <m/>
    <s v="Powerhead Games"/>
    <n v="892"/>
    <s v="E"/>
  </r>
  <r>
    <s v="Who Wants to Be a Millionaire: 3rd Edition"/>
    <x v="0"/>
    <n v="13"/>
    <x v="5"/>
    <x v="3"/>
    <n v="4"/>
    <s v="Ubisoft"/>
    <n v="35"/>
    <n v="100000"/>
    <n v="0"/>
    <n v="0"/>
    <n v="10000"/>
    <n v="110000"/>
    <n v="27500"/>
    <n v="0"/>
    <m/>
    <m/>
    <m/>
    <m/>
    <s v="Ludia Inc."/>
    <n v="688"/>
    <s v="E"/>
  </r>
  <r>
    <s v="Gretzky NHL"/>
    <x v="9"/>
    <n v="11"/>
    <x v="3"/>
    <x v="0"/>
    <n v="11"/>
    <s v="Sony Computer Entertainment"/>
    <n v="30"/>
    <n v="100000"/>
    <n v="0"/>
    <n v="0"/>
    <n v="10000"/>
    <n v="110000"/>
    <n v="27500"/>
    <n v="0"/>
    <n v="6.1"/>
    <n v="23"/>
    <n v="7.4"/>
    <n v="10"/>
    <s v="Page 44 Studios"/>
    <n v="852"/>
    <s v="E"/>
  </r>
  <r>
    <s v="Dropship: United Peace Force"/>
    <x v="4"/>
    <n v="8"/>
    <x v="8"/>
    <x v="8"/>
    <n v="10"/>
    <s v="Sony Computer Entertainment"/>
    <n v="30"/>
    <n v="50000"/>
    <n v="40000"/>
    <n v="0"/>
    <n v="10000"/>
    <n v="100000"/>
    <n v="25000"/>
    <n v="0"/>
    <n v="7.8"/>
    <n v="17"/>
    <n v="8.6"/>
    <n v="10"/>
    <s v="SCEE"/>
    <n v="1000"/>
    <s v="T"/>
  </r>
  <r>
    <s v="Road Rash: Jailbreak"/>
    <x v="12"/>
    <n v="4"/>
    <x v="15"/>
    <x v="1"/>
    <n v="7"/>
    <s v="Zoo Digital Publishing"/>
    <n v="39"/>
    <n v="70000"/>
    <n v="30000"/>
    <n v="0"/>
    <n v="0"/>
    <n v="100000"/>
    <n v="25000"/>
    <n v="0"/>
    <n v="7.8"/>
    <n v="15"/>
    <n v="9.3000000000000007"/>
    <n v="23"/>
    <s v="Magic Pockets"/>
    <n v="699"/>
    <s v="T"/>
  </r>
  <r>
    <s v="Thrillville: Off the Rails"/>
    <x v="9"/>
    <n v="11"/>
    <x v="4"/>
    <x v="11"/>
    <n v="12"/>
    <s v="LucasArts"/>
    <n v="20"/>
    <n v="90000"/>
    <n v="0"/>
    <n v="0"/>
    <n v="10000"/>
    <n v="100000"/>
    <n v="25000"/>
    <n v="0"/>
    <n v="7.2"/>
    <n v="7"/>
    <n v="0.6"/>
    <n v="24"/>
    <s v="Frontier Developments"/>
    <n v="435"/>
    <s v="E10+"/>
  </r>
  <r>
    <s v="Cloudy With a Chance of Meatballs"/>
    <x v="3"/>
    <n v="9"/>
    <x v="2"/>
    <x v="2"/>
    <n v="5"/>
    <s v="Ubisoft"/>
    <n v="35"/>
    <n v="90000"/>
    <n v="10000"/>
    <n v="0"/>
    <n v="10000"/>
    <n v="110000"/>
    <n v="27500"/>
    <n v="0"/>
    <n v="6.6"/>
    <n v="9"/>
    <n v="6"/>
    <n v="5"/>
    <s v="Ubisoft Shanghai"/>
    <n v="1218"/>
    <s v="E"/>
  </r>
  <r>
    <s v="G1 Jockey 3"/>
    <x v="4"/>
    <n v="8"/>
    <x v="8"/>
    <x v="0"/>
    <n v="11"/>
    <s v="THQ"/>
    <n v="34"/>
    <n v="20000"/>
    <n v="10000"/>
    <n v="70000"/>
    <n v="0"/>
    <n v="100000"/>
    <n v="25000"/>
    <n v="0"/>
    <n v="7.1"/>
    <n v="12"/>
    <n v="9"/>
    <n v="10"/>
    <s v="Koei/Inis"/>
    <n v="642"/>
    <s v="E"/>
  </r>
  <r>
    <s v="Family Fun Football"/>
    <x v="0"/>
    <n v="13"/>
    <x v="2"/>
    <x v="0"/>
    <n v="11"/>
    <s v="Tecmo Koei"/>
    <n v="33"/>
    <n v="100000"/>
    <n v="0"/>
    <n v="0"/>
    <n v="10000"/>
    <n v="110000"/>
    <n v="27500"/>
    <n v="0"/>
    <m/>
    <m/>
    <m/>
    <m/>
    <s v="Seamless Entertainment, Inc."/>
    <n v="1007"/>
    <s v="E"/>
  </r>
  <r>
    <s v="Exit DS"/>
    <x v="1"/>
    <n v="3"/>
    <x v="1"/>
    <x v="5"/>
    <n v="6"/>
    <s v="Square Enix"/>
    <n v="31"/>
    <n v="90000"/>
    <n v="0"/>
    <n v="10000"/>
    <n v="10000"/>
    <n v="110000"/>
    <n v="27500"/>
    <n v="0"/>
    <n v="6.4"/>
    <n v="25"/>
    <n v="6.7"/>
    <n v="6"/>
    <s v="Moss"/>
    <n v="761"/>
    <s v="E"/>
  </r>
  <r>
    <s v="Blades of Time"/>
    <x v="2"/>
    <n v="15"/>
    <x v="11"/>
    <x v="4"/>
    <n v="1"/>
    <s v="Konami Digital Entertainment"/>
    <n v="19"/>
    <n v="70000"/>
    <n v="20000"/>
    <n v="0"/>
    <n v="10000"/>
    <n v="100000"/>
    <n v="25000"/>
    <n v="0"/>
    <n v="5.2"/>
    <n v="23"/>
    <n v="6.5"/>
    <n v="30"/>
    <s v="Gaijin Entertainment"/>
    <n v="451"/>
    <s v="M"/>
  </r>
  <r>
    <s v="Brooktown High: Senior Year"/>
    <x v="9"/>
    <n v="11"/>
    <x v="4"/>
    <x v="8"/>
    <n v="10"/>
    <s v="Konami Digital Entertainment"/>
    <n v="19"/>
    <n v="90000"/>
    <n v="0"/>
    <n v="0"/>
    <n v="10000"/>
    <n v="100000"/>
    <n v="25000"/>
    <n v="0"/>
    <n v="5.0999999999999996"/>
    <n v="25"/>
    <m/>
    <m/>
    <s v="Backbone Entertainment"/>
    <n v="111"/>
    <s v="T"/>
  </r>
  <r>
    <s v="Bujingai: The Forsaken City"/>
    <x v="4"/>
    <n v="8"/>
    <x v="15"/>
    <x v="7"/>
    <n v="3"/>
    <s v="505 Games"/>
    <n v="1"/>
    <n v="50000"/>
    <n v="40000"/>
    <n v="0"/>
    <n v="10000"/>
    <n v="100000"/>
    <n v="25000"/>
    <n v="0"/>
    <n v="7.2"/>
    <n v="28"/>
    <n v="7.5"/>
    <n v="14"/>
    <s v="Taito Corporation"/>
    <n v="1116"/>
    <s v="T"/>
  </r>
  <r>
    <s v="Universe at War: Earth Assault"/>
    <x v="2"/>
    <n v="15"/>
    <x v="1"/>
    <x v="4"/>
    <n v="1"/>
    <s v="Sega"/>
    <n v="29"/>
    <n v="90000"/>
    <n v="10000"/>
    <n v="0"/>
    <n v="10000"/>
    <n v="110000"/>
    <n v="27500"/>
    <n v="0"/>
    <n v="6.6"/>
    <n v="44"/>
    <n v="8.3000000000000007"/>
    <n v="57"/>
    <s v="Petroglyph"/>
    <n v="864"/>
    <s v="T"/>
  </r>
  <r>
    <s v="Barbie in The 12 Dancing Princesses"/>
    <x v="1"/>
    <n v="3"/>
    <x v="4"/>
    <x v="10"/>
    <n v="2"/>
    <s v="Activision"/>
    <n v="4"/>
    <n v="90000"/>
    <n v="10000"/>
    <n v="0"/>
    <n v="10000"/>
    <n v="110000"/>
    <n v="27500"/>
    <n v="0"/>
    <m/>
    <m/>
    <m/>
    <m/>
    <s v="WayForward"/>
    <n v="1276"/>
    <s v="E"/>
  </r>
  <r>
    <s v="Death By Degrees"/>
    <x v="4"/>
    <n v="8"/>
    <x v="3"/>
    <x v="4"/>
    <n v="1"/>
    <s v="Sony Computer Entertainment"/>
    <n v="30"/>
    <n v="50000"/>
    <n v="40000"/>
    <n v="0"/>
    <n v="10000"/>
    <n v="100000"/>
    <n v="25000"/>
    <n v="0"/>
    <n v="5.0999999999999996"/>
    <n v="45"/>
    <n v="6.2"/>
    <n v="24"/>
    <s v="Namco"/>
    <n v="767"/>
    <s v="M"/>
  </r>
  <r>
    <s v="Just In Time Translations"/>
    <x v="1"/>
    <n v="3"/>
    <x v="2"/>
    <x v="3"/>
    <n v="4"/>
    <s v="THQ"/>
    <n v="34"/>
    <n v="100000"/>
    <n v="0"/>
    <n v="0"/>
    <n v="10000"/>
    <n v="110000"/>
    <n v="27500"/>
    <n v="0"/>
    <m/>
    <m/>
    <m/>
    <m/>
    <s v="THQ"/>
    <n v="1158"/>
    <s v="E"/>
  </r>
  <r>
    <s v="Rome: Total War"/>
    <x v="8"/>
    <n v="6"/>
    <x v="7"/>
    <x v="11"/>
    <n v="12"/>
    <s v="Activision"/>
    <n v="4"/>
    <n v="0"/>
    <n v="90000"/>
    <n v="0"/>
    <n v="20000"/>
    <n v="110000"/>
    <n v="27500"/>
    <n v="0"/>
    <n v="9.1999999999999993"/>
    <n v="58"/>
    <n v="9.1"/>
    <n v="1050"/>
    <s v="Creative Assembly"/>
    <n v="257"/>
    <s v="T"/>
  </r>
  <r>
    <s v="Doom 3"/>
    <x v="8"/>
    <n v="6"/>
    <x v="7"/>
    <x v="6"/>
    <n v="9"/>
    <s v="Activision"/>
    <n v="4"/>
    <n v="50000"/>
    <n v="40000"/>
    <n v="0"/>
    <n v="10000"/>
    <n v="100000"/>
    <n v="25000"/>
    <n v="0"/>
    <n v="8.6999999999999993"/>
    <n v="83"/>
    <n v="7.6"/>
    <n v="896"/>
    <s v="id Software"/>
    <n v="552"/>
    <s v="M"/>
  </r>
  <r>
    <s v="WireWay"/>
    <x v="1"/>
    <n v="3"/>
    <x v="2"/>
    <x v="10"/>
    <n v="2"/>
    <s v="Konami Digital Entertainment"/>
    <n v="19"/>
    <n v="100000"/>
    <n v="0"/>
    <n v="0"/>
    <n v="10000"/>
    <n v="110000"/>
    <n v="27500"/>
    <n v="0"/>
    <n v="6.2"/>
    <n v="9"/>
    <m/>
    <m/>
    <s v="Konami"/>
    <n v="646"/>
    <s v="E"/>
  </r>
  <r>
    <s v="Astro Boy: The Video Game"/>
    <x v="1"/>
    <n v="3"/>
    <x v="2"/>
    <x v="4"/>
    <n v="1"/>
    <s v="D3Publisher"/>
    <n v="11"/>
    <n v="90000"/>
    <n v="0"/>
    <n v="0"/>
    <n v="10000"/>
    <n v="100000"/>
    <n v="25000"/>
    <n v="0"/>
    <n v="3.4"/>
    <n v="9"/>
    <m/>
    <m/>
    <s v="Art"/>
    <n v="76"/>
    <s v="E"/>
  </r>
  <r>
    <s v="UNO / Skip-Bo / UNO Freefall"/>
    <x v="1"/>
    <n v="3"/>
    <x v="0"/>
    <x v="3"/>
    <n v="4"/>
    <s v="Zoo Digital Publishing"/>
    <n v="39"/>
    <n v="100000"/>
    <n v="0"/>
    <n v="0"/>
    <n v="10000"/>
    <n v="110000"/>
    <n v="27500"/>
    <n v="0"/>
    <n v="5.9"/>
    <n v="5"/>
    <m/>
    <m/>
    <s v="Black Lantern Studios"/>
    <n v="153"/>
    <s v="E"/>
  </r>
  <r>
    <s v="NASCAR The Game: Inside Line"/>
    <x v="2"/>
    <n v="15"/>
    <x v="11"/>
    <x v="1"/>
    <n v="7"/>
    <s v="Activision"/>
    <n v="4"/>
    <n v="90000"/>
    <n v="0"/>
    <n v="0"/>
    <n v="10000"/>
    <n v="100000"/>
    <n v="25000"/>
    <n v="0"/>
    <n v="7.2"/>
    <n v="7"/>
    <n v="3.4"/>
    <n v="27"/>
    <s v="Eutechnyx"/>
    <n v="396"/>
    <s v="E"/>
  </r>
  <r>
    <s v="JU-ON: The Grudge"/>
    <x v="0"/>
    <n v="13"/>
    <x v="2"/>
    <x v="4"/>
    <n v="1"/>
    <s v="Rising Star Games"/>
    <n v="28"/>
    <n v="70000"/>
    <n v="10000"/>
    <n v="10000"/>
    <n v="10000"/>
    <n v="100000"/>
    <n v="25000"/>
    <n v="0"/>
    <n v="3.9"/>
    <n v="32"/>
    <n v="5.6"/>
    <n v="34"/>
    <s v="FeelPlus"/>
    <n v="414"/>
    <s v="M"/>
  </r>
  <r>
    <s v="Colin McRae Rally 04"/>
    <x v="7"/>
    <n v="16"/>
    <x v="7"/>
    <x v="1"/>
    <n v="7"/>
    <s v="Codemasters"/>
    <n v="9"/>
    <n v="80000"/>
    <n v="20000"/>
    <n v="0"/>
    <n v="0"/>
    <n v="100000"/>
    <n v="25000"/>
    <n v="0"/>
    <n v="8.4"/>
    <n v="33"/>
    <n v="8.1"/>
    <n v="19"/>
    <s v="Codemasters"/>
    <n v="235"/>
    <s v="E"/>
  </r>
  <r>
    <s v="Monster Jam: Maximum Destruction"/>
    <x v="12"/>
    <n v="4"/>
    <x v="8"/>
    <x v="1"/>
    <n v="7"/>
    <s v="Ubisoft"/>
    <n v="35"/>
    <n v="70000"/>
    <n v="30000"/>
    <n v="0"/>
    <n v="0"/>
    <n v="100000"/>
    <n v="25000"/>
    <n v="0"/>
    <n v="5.8"/>
    <n v="8"/>
    <m/>
    <m/>
    <s v="UDS"/>
    <n v="1230"/>
    <s v="E"/>
  </r>
  <r>
    <s v="FIFA Street"/>
    <x v="7"/>
    <n v="16"/>
    <x v="3"/>
    <x v="0"/>
    <n v="11"/>
    <s v="Electronic Arts"/>
    <n v="15"/>
    <n v="80000"/>
    <n v="20000"/>
    <n v="0"/>
    <n v="0"/>
    <n v="100000"/>
    <n v="25000"/>
    <n v="0"/>
    <n v="6"/>
    <n v="21"/>
    <n v="8"/>
    <n v="9"/>
    <s v="EA Canada"/>
    <n v="339"/>
    <s v="E"/>
  </r>
  <r>
    <s v="Dora's Big Birthday Adventure"/>
    <x v="0"/>
    <n v="13"/>
    <x v="5"/>
    <x v="3"/>
    <n v="4"/>
    <s v="Take-Two Interactive"/>
    <n v="32"/>
    <n v="90000"/>
    <n v="10000"/>
    <n v="0"/>
    <n v="10000"/>
    <n v="110000"/>
    <n v="27500"/>
    <n v="0"/>
    <m/>
    <m/>
    <m/>
    <m/>
    <s v="High Voltage Software"/>
    <n v="526"/>
    <s v="E"/>
  </r>
  <r>
    <s v="The Sims 4: City Living"/>
    <x v="8"/>
    <n v="6"/>
    <x v="14"/>
    <x v="8"/>
    <n v="10"/>
    <s v="Electronic Arts"/>
    <n v="15"/>
    <n v="20000"/>
    <n v="80000"/>
    <n v="0"/>
    <n v="10000"/>
    <n v="110000"/>
    <n v="27500"/>
    <n v="0"/>
    <n v="7.7"/>
    <n v="10"/>
    <n v="5.7"/>
    <n v="30"/>
    <s v="Maxis"/>
    <n v="714"/>
    <s v="T"/>
  </r>
  <r>
    <s v="Hot Wheels: Stunt Track Challenge"/>
    <x v="7"/>
    <n v="16"/>
    <x v="7"/>
    <x v="1"/>
    <n v="7"/>
    <s v="THQ"/>
    <n v="34"/>
    <n v="80000"/>
    <n v="20000"/>
    <n v="0"/>
    <n v="0"/>
    <n v="100000"/>
    <n v="25000"/>
    <n v="0"/>
    <n v="6.3"/>
    <n v="11"/>
    <n v="6.2"/>
    <n v="5"/>
    <s v="Climax Group"/>
    <n v="229"/>
    <s v="E"/>
  </r>
  <r>
    <s v="America's Next Top Model"/>
    <x v="1"/>
    <n v="3"/>
    <x v="1"/>
    <x v="4"/>
    <n v="1"/>
    <s v="Eidos Interactive"/>
    <n v="14"/>
    <n v="100000"/>
    <n v="0"/>
    <n v="0"/>
    <n v="10000"/>
    <n v="110000"/>
    <n v="27500"/>
    <n v="0"/>
    <m/>
    <m/>
    <m/>
    <m/>
    <s v="Arts Software"/>
    <n v="84"/>
    <s v="E10+"/>
  </r>
  <r>
    <s v="Blitz: The League II"/>
    <x v="2"/>
    <n v="15"/>
    <x v="1"/>
    <x v="0"/>
    <n v="11"/>
    <s v="Midway Games"/>
    <n v="24"/>
    <n v="80000"/>
    <n v="10000"/>
    <n v="0"/>
    <n v="10000"/>
    <n v="100000"/>
    <n v="25000"/>
    <n v="0"/>
    <n v="6.8"/>
    <n v="34"/>
    <n v="7.2"/>
    <n v="13"/>
    <s v="Midway"/>
    <n v="735"/>
    <s v="M"/>
  </r>
  <r>
    <s v="Math Blaster in the Prime Adventure"/>
    <x v="1"/>
    <n v="3"/>
    <x v="2"/>
    <x v="3"/>
    <n v="4"/>
    <s v="Majesco Entertainment"/>
    <n v="21"/>
    <n v="90000"/>
    <n v="0"/>
    <n v="0"/>
    <n v="10000"/>
    <n v="100000"/>
    <n v="25000"/>
    <n v="0"/>
    <m/>
    <m/>
    <m/>
    <m/>
    <s v="Knowledge Adventure Inc."/>
    <n v="635"/>
    <s v="E"/>
  </r>
  <r>
    <s v="Miami Law"/>
    <x v="1"/>
    <n v="3"/>
    <x v="2"/>
    <x v="10"/>
    <n v="2"/>
    <s v="Konami Digital Entertainment"/>
    <n v="19"/>
    <n v="90000"/>
    <n v="0"/>
    <n v="0"/>
    <n v="10000"/>
    <n v="100000"/>
    <n v="25000"/>
    <n v="0"/>
    <n v="5.6"/>
    <n v="14"/>
    <n v="8.8000000000000007"/>
    <n v="4"/>
    <s v="Hudson Entertainment"/>
    <n v="538"/>
    <s v="T"/>
  </r>
  <r>
    <s v="Hot Wheels Ultimate Racing"/>
    <x v="9"/>
    <n v="11"/>
    <x v="4"/>
    <x v="4"/>
    <n v="1"/>
    <s v="Activision"/>
    <n v="4"/>
    <n v="90000"/>
    <n v="0"/>
    <n v="0"/>
    <n v="10000"/>
    <n v="100000"/>
    <n v="25000"/>
    <n v="0"/>
    <n v="6"/>
    <n v="6"/>
    <m/>
    <m/>
    <s v="Raylight Studios"/>
    <n v="924"/>
    <s v="E"/>
  </r>
  <r>
    <s v="Capcom vs. SNK 2 EO"/>
    <x v="7"/>
    <n v="16"/>
    <x v="15"/>
    <x v="7"/>
    <n v="3"/>
    <s v="Capcom"/>
    <n v="8"/>
    <n v="80000"/>
    <n v="20000"/>
    <n v="0"/>
    <n v="0"/>
    <n v="100000"/>
    <n v="25000"/>
    <n v="0"/>
    <n v="8"/>
    <n v="26"/>
    <n v="8.6999999999999993"/>
    <n v="13"/>
    <s v="Capcom"/>
    <n v="202"/>
    <s v="T"/>
  </r>
  <r>
    <s v="PictoImage"/>
    <x v="1"/>
    <n v="3"/>
    <x v="4"/>
    <x v="5"/>
    <n v="6"/>
    <s v="Sega"/>
    <n v="29"/>
    <n v="90000"/>
    <n v="0"/>
    <n v="0"/>
    <n v="10000"/>
    <n v="100000"/>
    <n v="25000"/>
    <n v="0"/>
    <n v="6.1"/>
    <n v="11"/>
    <m/>
    <m/>
    <s v="Sega"/>
    <n v="1010"/>
    <s v="E"/>
  </r>
  <r>
    <s v="Alvin and the Chipmunks: Chipwrecked"/>
    <x v="1"/>
    <n v="3"/>
    <x v="10"/>
    <x v="3"/>
    <n v="4"/>
    <s v="505 Games"/>
    <n v="1"/>
    <n v="60000"/>
    <n v="30000"/>
    <n v="0"/>
    <n v="10000"/>
    <n v="100000"/>
    <n v="25000"/>
    <n v="0"/>
    <m/>
    <m/>
    <m/>
    <m/>
    <s v="Behaviour Interactive"/>
    <n v="126"/>
    <s v="E10+"/>
  </r>
  <r>
    <s v="Freaky Flyers"/>
    <x v="4"/>
    <n v="8"/>
    <x v="15"/>
    <x v="1"/>
    <n v="7"/>
    <s v="Midway Games"/>
    <n v="24"/>
    <n v="50000"/>
    <n v="40000"/>
    <n v="0"/>
    <n v="10000"/>
    <n v="100000"/>
    <n v="25000"/>
    <n v="0"/>
    <n v="6.6"/>
    <n v="20"/>
    <m/>
    <m/>
    <s v="Midway Studios - San Diego"/>
    <n v="739"/>
    <s v="T"/>
  </r>
  <r>
    <s v="Baten Kaitos Origins"/>
    <x v="11"/>
    <n v="5"/>
    <x v="0"/>
    <x v="9"/>
    <n v="8"/>
    <s v="Unknown"/>
    <n v="36"/>
    <n v="60000"/>
    <n v="20000"/>
    <n v="20000"/>
    <n v="0"/>
    <n v="100000"/>
    <n v="25000"/>
    <n v="0"/>
    <n v="7.5"/>
    <n v="21"/>
    <n v="8.9"/>
    <n v="23"/>
    <s v="Monolith Soft, Namco Bandai Games"/>
    <n v="757"/>
    <s v="T"/>
  </r>
  <r>
    <s v="E寚O寚E: Eve of Extinction"/>
    <x v="4"/>
    <n v="8"/>
    <x v="8"/>
    <x v="7"/>
    <n v="3"/>
    <s v="Eidos Interactive"/>
    <n v="14"/>
    <n v="40000"/>
    <n v="30000"/>
    <n v="20000"/>
    <n v="10000"/>
    <n v="100000"/>
    <n v="25000"/>
    <n v="0"/>
    <n v="5.7"/>
    <n v="28"/>
    <n v="7.2"/>
    <n v="6"/>
    <s v="Yuke's"/>
    <n v="1293"/>
    <s v="T"/>
  </r>
  <r>
    <s v="Dark Summit"/>
    <x v="7"/>
    <n v="16"/>
    <x v="9"/>
    <x v="0"/>
    <n v="11"/>
    <s v="THQ"/>
    <n v="34"/>
    <n v="80000"/>
    <n v="20000"/>
    <n v="0"/>
    <n v="0"/>
    <n v="100000"/>
    <n v="25000"/>
    <n v="0"/>
    <n v="7.1"/>
    <n v="26"/>
    <m/>
    <m/>
    <s v="Radical Entertainment"/>
    <n v="915"/>
    <s v="T"/>
  </r>
  <r>
    <s v="NHL 2004"/>
    <x v="11"/>
    <n v="5"/>
    <x v="15"/>
    <x v="0"/>
    <n v="11"/>
    <s v="Electronic Arts"/>
    <n v="15"/>
    <n v="80000"/>
    <n v="20000"/>
    <n v="0"/>
    <n v="0"/>
    <n v="100000"/>
    <n v="25000"/>
    <n v="0"/>
    <n v="8.5"/>
    <n v="18"/>
    <n v="8.4"/>
    <n v="7"/>
    <s v="EA Sports"/>
    <n v="356"/>
    <s v="E"/>
  </r>
  <r>
    <s v="Surf's Up"/>
    <x v="2"/>
    <n v="15"/>
    <x v="4"/>
    <x v="0"/>
    <n v="11"/>
    <s v="Ubisoft"/>
    <n v="35"/>
    <n v="90000"/>
    <n v="0"/>
    <n v="0"/>
    <n v="10000"/>
    <n v="100000"/>
    <n v="25000"/>
    <n v="0"/>
    <n v="6.1"/>
    <n v="15"/>
    <n v="6.1"/>
    <n v="9"/>
    <s v="Ubisoft"/>
    <n v="1199"/>
    <s v="E10+"/>
  </r>
  <r>
    <s v="Cabela's Adventure Camp"/>
    <x v="2"/>
    <n v="15"/>
    <x v="10"/>
    <x v="3"/>
    <n v="4"/>
    <s v="Activision"/>
    <n v="4"/>
    <n v="70000"/>
    <n v="20000"/>
    <n v="0"/>
    <n v="10000"/>
    <n v="100000"/>
    <n v="25000"/>
    <n v="0"/>
    <m/>
    <m/>
    <m/>
    <m/>
    <s v="Activision"/>
    <n v="35"/>
    <s v="E"/>
  </r>
  <r>
    <s v="X-Men: The Official Game"/>
    <x v="7"/>
    <n v="16"/>
    <x v="0"/>
    <x v="4"/>
    <n v="1"/>
    <s v="Activision"/>
    <n v="4"/>
    <n v="80000"/>
    <n v="20000"/>
    <n v="0"/>
    <n v="0"/>
    <n v="100000"/>
    <n v="25000"/>
    <n v="0"/>
    <n v="5.3"/>
    <n v="38"/>
    <n v="8.1"/>
    <n v="7"/>
    <s v="Z-Axis, Ltd."/>
    <n v="1295"/>
    <s v="T"/>
  </r>
  <r>
    <s v="Backyard Baseball '10"/>
    <x v="0"/>
    <n v="13"/>
    <x v="2"/>
    <x v="0"/>
    <n v="11"/>
    <s v="Atari"/>
    <n v="5"/>
    <n v="90000"/>
    <n v="0"/>
    <n v="0"/>
    <n v="10000"/>
    <n v="100000"/>
    <n v="25000"/>
    <n v="0"/>
    <m/>
    <m/>
    <m/>
    <m/>
    <s v="Farsight Studios"/>
    <n v="409"/>
    <s v="E"/>
  </r>
  <r>
    <s v="Scribblenauts Unmasked: A DC Comics Adventure"/>
    <x v="10"/>
    <n v="14"/>
    <x v="6"/>
    <x v="5"/>
    <n v="6"/>
    <s v="Warner Bros. Interactive Entertainment"/>
    <n v="38"/>
    <n v="90000"/>
    <n v="0"/>
    <n v="0"/>
    <n v="10000"/>
    <n v="100000"/>
    <n v="25000"/>
    <n v="0"/>
    <n v="7.1"/>
    <n v="17"/>
    <n v="6.3"/>
    <n v="39"/>
    <s v="5TH Cell"/>
    <n v="25"/>
    <s v="E10+"/>
  </r>
  <r>
    <s v="The Ant Bully"/>
    <x v="4"/>
    <n v="8"/>
    <x v="0"/>
    <x v="2"/>
    <n v="5"/>
    <s v="Midway Games"/>
    <n v="24"/>
    <n v="50000"/>
    <n v="40000"/>
    <n v="0"/>
    <n v="10000"/>
    <n v="100000"/>
    <n v="25000"/>
    <n v="0"/>
    <n v="5.2"/>
    <n v="19"/>
    <n v="4.2"/>
    <n v="6"/>
    <s v="Artificial Mind and Movement"/>
    <n v="80"/>
    <s v="E10+"/>
  </r>
  <r>
    <s v="Minority Report: Everybody Runs"/>
    <x v="11"/>
    <n v="5"/>
    <x v="8"/>
    <x v="4"/>
    <n v="1"/>
    <s v="Activision"/>
    <n v="4"/>
    <n v="80000"/>
    <n v="20000"/>
    <n v="0"/>
    <n v="0"/>
    <n v="100000"/>
    <n v="25000"/>
    <n v="0"/>
    <n v="5.3"/>
    <n v="19"/>
    <m/>
    <m/>
    <s v="Treyarch"/>
    <n v="1184"/>
    <s v="T"/>
  </r>
  <r>
    <s v="Monster Rancher EVO"/>
    <x v="4"/>
    <n v="8"/>
    <x v="3"/>
    <x v="9"/>
    <n v="8"/>
    <s v="Tecmo Koei"/>
    <n v="33"/>
    <n v="20000"/>
    <n v="20000"/>
    <n v="50000"/>
    <n v="10000"/>
    <n v="100000"/>
    <n v="25000"/>
    <n v="0"/>
    <n v="5.8"/>
    <n v="16"/>
    <n v="6.8"/>
    <n v="8"/>
    <s v="Tecmo"/>
    <n v="1137"/>
    <s v="E10+"/>
  </r>
  <r>
    <s v="SimAnimals Africa"/>
    <x v="1"/>
    <n v="3"/>
    <x v="2"/>
    <x v="8"/>
    <n v="10"/>
    <s v="Electronic Arts"/>
    <n v="15"/>
    <n v="80000"/>
    <n v="20000"/>
    <n v="0"/>
    <n v="10000"/>
    <n v="110000"/>
    <n v="27500"/>
    <n v="0"/>
    <m/>
    <m/>
    <m/>
    <m/>
    <s v="Electronic Arts"/>
    <n v="378"/>
    <s v="E"/>
  </r>
  <r>
    <s v="Karaoke Revolution"/>
    <x v="3"/>
    <n v="9"/>
    <x v="2"/>
    <x v="3"/>
    <n v="4"/>
    <s v="Konami Digital Entertainment"/>
    <n v="19"/>
    <n v="70000"/>
    <n v="20000"/>
    <n v="0"/>
    <n v="10000"/>
    <n v="100000"/>
    <n v="25000"/>
    <n v="0"/>
    <n v="6.6"/>
    <n v="8"/>
    <m/>
    <m/>
    <s v="Blitz Games Studios"/>
    <n v="159"/>
    <s v="T"/>
  </r>
  <r>
    <s v="Guitar Hero: Van Halen"/>
    <x v="4"/>
    <n v="8"/>
    <x v="2"/>
    <x v="3"/>
    <n v="4"/>
    <s v="Activision"/>
    <n v="4"/>
    <n v="50000"/>
    <n v="40000"/>
    <n v="0"/>
    <n v="10000"/>
    <n v="100000"/>
    <n v="25000"/>
    <n v="0"/>
    <m/>
    <m/>
    <m/>
    <m/>
    <s v="Neversoft Entertainment"/>
    <n v="793"/>
    <s v="T"/>
  </r>
  <r>
    <s v="The Whispered World"/>
    <x v="8"/>
    <n v="6"/>
    <x v="2"/>
    <x v="10"/>
    <n v="2"/>
    <s v="Deep Silver"/>
    <n v="12"/>
    <n v="0"/>
    <n v="80000"/>
    <n v="0"/>
    <n v="20000"/>
    <n v="100000"/>
    <n v="25000"/>
    <n v="0"/>
    <n v="7"/>
    <n v="41"/>
    <n v="7.6"/>
    <n v="77"/>
    <s v="Daedalic Entertainment"/>
    <n v="278"/>
    <s v="E"/>
  </r>
  <r>
    <s v="Alvin and the Chipmunks: Chipwrecked"/>
    <x v="2"/>
    <n v="15"/>
    <x v="10"/>
    <x v="3"/>
    <n v="4"/>
    <s v="505 Games"/>
    <n v="1"/>
    <n v="90000"/>
    <n v="10000"/>
    <n v="0"/>
    <n v="10000"/>
    <n v="110000"/>
    <n v="27500"/>
    <n v="0"/>
    <m/>
    <m/>
    <n v="5.0999999999999996"/>
    <n v="8"/>
    <s v="Behaviour Interactive"/>
    <n v="126"/>
    <s v="E10+"/>
  </r>
  <r>
    <s v="Beach Spikers: Virtua Beach Volleyball"/>
    <x v="11"/>
    <n v="5"/>
    <x v="8"/>
    <x v="0"/>
    <n v="11"/>
    <s v="Sega"/>
    <n v="29"/>
    <n v="80000"/>
    <n v="20000"/>
    <n v="0"/>
    <n v="0"/>
    <n v="100000"/>
    <n v="25000"/>
    <n v="0"/>
    <n v="7.6"/>
    <n v="31"/>
    <n v="8.1"/>
    <n v="9"/>
    <s v="Sega AM2"/>
    <n v="1011"/>
    <s v="E"/>
  </r>
  <r>
    <s v="Draglade"/>
    <x v="1"/>
    <n v="3"/>
    <x v="4"/>
    <x v="7"/>
    <n v="3"/>
    <s v="505 Games"/>
    <n v="1"/>
    <n v="90000"/>
    <n v="0"/>
    <n v="0"/>
    <n v="10000"/>
    <n v="100000"/>
    <n v="25000"/>
    <n v="0"/>
    <n v="7.1"/>
    <n v="23"/>
    <n v="7.5"/>
    <n v="4"/>
    <s v="Dimps Corporation"/>
    <n v="311"/>
    <s v="E10+"/>
  </r>
  <r>
    <s v="Scribblenauts Unmasked: A DC Comics Adventure"/>
    <x v="5"/>
    <n v="1"/>
    <x v="6"/>
    <x v="5"/>
    <n v="6"/>
    <s v="Warner Bros. Interactive Entertainment"/>
    <n v="38"/>
    <n v="90000"/>
    <n v="0"/>
    <n v="0"/>
    <n v="10000"/>
    <n v="100000"/>
    <n v="25000"/>
    <n v="0"/>
    <n v="6.8"/>
    <n v="7"/>
    <n v="6.2"/>
    <n v="20"/>
    <s v="5TH Cell"/>
    <n v="25"/>
    <s v="E10+"/>
  </r>
  <r>
    <s v="Fallout 3 Game Add-On Pack: The Pitt and Operation: Anchorage"/>
    <x v="2"/>
    <n v="15"/>
    <x v="2"/>
    <x v="9"/>
    <n v="8"/>
    <s v="Bethesda Softworks"/>
    <n v="7"/>
    <n v="90000"/>
    <n v="0"/>
    <n v="0"/>
    <n v="10000"/>
    <n v="100000"/>
    <n v="25000"/>
    <n v="0"/>
    <m/>
    <m/>
    <m/>
    <m/>
    <s v="Bethesda Softworks"/>
    <n v="129"/>
    <s v="M"/>
  </r>
  <r>
    <s v="You Don't Know Jack: Mock 2"/>
    <x v="14"/>
    <n v="7"/>
    <x v="16"/>
    <x v="3"/>
    <n v="4"/>
    <s v="Vivendi Games"/>
    <n v="37"/>
    <n v="60000"/>
    <n v="40000"/>
    <n v="0"/>
    <n v="10000"/>
    <n v="110000"/>
    <n v="27500"/>
    <n v="0"/>
    <n v="8.1999999999999993"/>
    <n v="6"/>
    <m/>
    <m/>
    <s v="Jellyvision"/>
    <n v="607"/>
    <s v="E"/>
  </r>
  <r>
    <s v="Jade Cocoon 2"/>
    <x v="4"/>
    <n v="8"/>
    <x v="9"/>
    <x v="9"/>
    <n v="8"/>
    <s v="Ubisoft"/>
    <n v="35"/>
    <n v="50000"/>
    <n v="40000"/>
    <n v="0"/>
    <n v="10000"/>
    <n v="100000"/>
    <n v="25000"/>
    <n v="0"/>
    <n v="7.6"/>
    <n v="16"/>
    <n v="7.8"/>
    <n v="22"/>
    <s v="Genki"/>
    <n v="475"/>
    <s v="T"/>
  </r>
  <r>
    <s v="Mana Khemia: Student Alliance"/>
    <x v="9"/>
    <n v="11"/>
    <x v="1"/>
    <x v="9"/>
    <n v="8"/>
    <s v="Nippon Ichi Software"/>
    <n v="27"/>
    <n v="60000"/>
    <n v="0"/>
    <n v="30000"/>
    <n v="10000"/>
    <n v="100000"/>
    <n v="25000"/>
    <n v="0"/>
    <n v="4.0999999999999996"/>
    <n v="19"/>
    <n v="5.3"/>
    <n v="37"/>
    <s v="Gust"/>
    <n v="502"/>
    <s v="E10+"/>
  </r>
  <r>
    <s v="The Destiny of Zorro"/>
    <x v="0"/>
    <n v="13"/>
    <x v="2"/>
    <x v="4"/>
    <n v="1"/>
    <s v="505 Games"/>
    <n v="1"/>
    <n v="90000"/>
    <n v="0"/>
    <n v="0"/>
    <n v="10000"/>
    <n v="100000"/>
    <n v="25000"/>
    <n v="0"/>
    <m/>
    <m/>
    <m/>
    <m/>
    <s v="Pronto Games"/>
    <n v="899"/>
    <s v="E10+"/>
  </r>
  <r>
    <s v="Van Helsing"/>
    <x v="12"/>
    <n v="4"/>
    <x v="7"/>
    <x v="4"/>
    <n v="1"/>
    <s v="Activision"/>
    <n v="4"/>
    <n v="70000"/>
    <n v="30000"/>
    <n v="0"/>
    <n v="0"/>
    <n v="100000"/>
    <n v="25000"/>
    <n v="0"/>
    <n v="3.3"/>
    <n v="11"/>
    <n v="6.3"/>
    <n v="6"/>
    <s v="Saffire"/>
    <n v="978"/>
    <s v="T"/>
  </r>
  <r>
    <s v="Bee Movie Game"/>
    <x v="4"/>
    <n v="8"/>
    <x v="4"/>
    <x v="4"/>
    <n v="1"/>
    <s v="Activision"/>
    <n v="4"/>
    <n v="50000"/>
    <n v="40000"/>
    <n v="0"/>
    <n v="10000"/>
    <n v="100000"/>
    <n v="25000"/>
    <n v="0"/>
    <n v="6.5"/>
    <n v="11"/>
    <n v="7.5"/>
    <n v="4"/>
    <s v="Beenox"/>
    <n v="121"/>
    <s v="E"/>
  </r>
  <r>
    <s v="Resident Evil: Revelations 2"/>
    <x v="15"/>
    <n v="12"/>
    <x v="13"/>
    <x v="4"/>
    <n v="1"/>
    <s v="Capcom"/>
    <n v="8"/>
    <n v="0"/>
    <n v="30000"/>
    <n v="70000"/>
    <n v="10000"/>
    <n v="110000"/>
    <n v="27500"/>
    <n v="0"/>
    <n v="6.5"/>
    <n v="12"/>
    <n v="7.8"/>
    <n v="63"/>
    <s v="Frima Studio"/>
    <n v="431"/>
    <s v="M"/>
  </r>
  <r>
    <s v="Truth or Lies"/>
    <x v="0"/>
    <n v="13"/>
    <x v="5"/>
    <x v="3"/>
    <n v="4"/>
    <s v="THQ"/>
    <n v="34"/>
    <n v="40000"/>
    <n v="50000"/>
    <n v="0"/>
    <n v="10000"/>
    <n v="100000"/>
    <n v="25000"/>
    <n v="0"/>
    <m/>
    <m/>
    <m/>
    <m/>
    <s v="THQ"/>
    <n v="1158"/>
    <s v="T"/>
  </r>
  <r>
    <s v="Kelly Slater's Pro Surfer"/>
    <x v="7"/>
    <n v="16"/>
    <x v="8"/>
    <x v="0"/>
    <n v="11"/>
    <s v="Activision"/>
    <n v="4"/>
    <n v="80000"/>
    <n v="20000"/>
    <n v="0"/>
    <n v="0"/>
    <n v="100000"/>
    <n v="25000"/>
    <n v="0"/>
    <n v="8"/>
    <n v="15"/>
    <n v="8"/>
    <n v="5"/>
    <s v="Treyarch"/>
    <n v="1184"/>
    <s v="E"/>
  </r>
  <r>
    <s v="NFL Tour"/>
    <x v="2"/>
    <n v="15"/>
    <x v="1"/>
    <x v="0"/>
    <n v="11"/>
    <s v="Electronic Arts"/>
    <n v="15"/>
    <n v="90000"/>
    <n v="0"/>
    <n v="0"/>
    <n v="10000"/>
    <n v="100000"/>
    <n v="25000"/>
    <n v="0"/>
    <n v="4.9000000000000004"/>
    <n v="35"/>
    <n v="3.1"/>
    <n v="45"/>
    <s v="EA Tiburon"/>
    <n v="360"/>
    <s v="E"/>
  </r>
  <r>
    <s v="Master of the Monster Lair"/>
    <x v="1"/>
    <n v="3"/>
    <x v="4"/>
    <x v="9"/>
    <n v="8"/>
    <s v="Rising Star Games"/>
    <n v="28"/>
    <n v="90000"/>
    <n v="0"/>
    <n v="0"/>
    <n v="10000"/>
    <n v="100000"/>
    <n v="25000"/>
    <n v="0"/>
    <n v="5.6"/>
    <n v="8"/>
    <m/>
    <m/>
    <s v="Global A"/>
    <n v="482"/>
    <s v="E10+"/>
  </r>
  <r>
    <s v="Harry Potter and the Deathly Hallows - Part 1"/>
    <x v="8"/>
    <n v="6"/>
    <x v="5"/>
    <x v="4"/>
    <n v="1"/>
    <s v="Electronic Arts"/>
    <n v="15"/>
    <n v="80000"/>
    <n v="20000"/>
    <n v="0"/>
    <n v="10000"/>
    <n v="110000"/>
    <n v="27500"/>
    <n v="0"/>
    <n v="3.7"/>
    <n v="5"/>
    <n v="4.0999999999999996"/>
    <n v="33"/>
    <s v="EA Bright Light"/>
    <n v="338"/>
    <s v="T"/>
  </r>
  <r>
    <s v="Sudoku Mania"/>
    <x v="1"/>
    <n v="3"/>
    <x v="0"/>
    <x v="5"/>
    <n v="6"/>
    <s v="Zoo Digital Publishing"/>
    <n v="39"/>
    <n v="90000"/>
    <n v="0"/>
    <n v="0"/>
    <n v="10000"/>
    <n v="100000"/>
    <n v="25000"/>
    <n v="0"/>
    <n v="2.5"/>
    <n v="4"/>
    <n v="3.5"/>
    <n v="4"/>
    <s v="FrontLine Studios"/>
    <n v="437"/>
    <s v="E"/>
  </r>
  <r>
    <s v="Resident Evil: Revelations 2"/>
    <x v="13"/>
    <n v="17"/>
    <x v="13"/>
    <x v="4"/>
    <n v="1"/>
    <s v="Capcom"/>
    <n v="8"/>
    <n v="70000"/>
    <n v="20000"/>
    <n v="0"/>
    <n v="10000"/>
    <n v="100000"/>
    <n v="25000"/>
    <n v="0"/>
    <n v="7.5"/>
    <n v="22"/>
    <n v="7.5"/>
    <n v="106"/>
    <s v="Capcom"/>
    <n v="202"/>
    <s v="M"/>
  </r>
  <r>
    <s v="Vanishing Point"/>
    <x v="14"/>
    <n v="7"/>
    <x v="9"/>
    <x v="1"/>
    <n v="7"/>
    <s v="Acclaim Entertainment"/>
    <n v="3"/>
    <n v="60000"/>
    <n v="40000"/>
    <n v="0"/>
    <n v="10000"/>
    <n v="110000"/>
    <n v="27500"/>
    <n v="0"/>
    <n v="6.8"/>
    <n v="11"/>
    <m/>
    <m/>
    <s v="Clockwork Games"/>
    <n v="232"/>
    <s v="E"/>
  </r>
  <r>
    <s v="The Bard's Tale"/>
    <x v="7"/>
    <n v="16"/>
    <x v="7"/>
    <x v="9"/>
    <n v="8"/>
    <s v="Ubisoft"/>
    <n v="35"/>
    <n v="80000"/>
    <n v="20000"/>
    <n v="0"/>
    <n v="0"/>
    <n v="100000"/>
    <n v="25000"/>
    <n v="0"/>
    <n v="7.5"/>
    <n v="50"/>
    <n v="8.8000000000000007"/>
    <n v="4"/>
    <s v="InXile Entertainment"/>
    <n v="588"/>
    <s v="T"/>
  </r>
  <r>
    <s v="Alien Hominid"/>
    <x v="4"/>
    <n v="8"/>
    <x v="7"/>
    <x v="6"/>
    <n v="9"/>
    <s v="Zoo Digital Publishing"/>
    <n v="39"/>
    <n v="50000"/>
    <n v="40000"/>
    <n v="0"/>
    <n v="10000"/>
    <n v="100000"/>
    <n v="25000"/>
    <n v="0"/>
    <n v="7.8"/>
    <n v="47"/>
    <n v="8.3000000000000007"/>
    <n v="13"/>
    <s v="The Behemoth"/>
    <n v="1151"/>
    <s v="T"/>
  </r>
  <r>
    <s v="Myst"/>
    <x v="1"/>
    <n v="3"/>
    <x v="4"/>
    <x v="10"/>
    <n v="2"/>
    <s v="Midway Games"/>
    <n v="24"/>
    <n v="90000"/>
    <n v="0"/>
    <n v="0"/>
    <n v="10000"/>
    <n v="100000"/>
    <n v="25000"/>
    <n v="0"/>
    <n v="4.3"/>
    <n v="25"/>
    <n v="3.5"/>
    <n v="6"/>
    <s v="Hoplite Research"/>
    <n v="533"/>
    <s v="E"/>
  </r>
  <r>
    <s v="Disney's The Jungle Book"/>
    <x v="12"/>
    <n v="4"/>
    <x v="8"/>
    <x v="2"/>
    <n v="5"/>
    <s v="Ubisoft"/>
    <n v="35"/>
    <n v="70000"/>
    <n v="30000"/>
    <n v="0"/>
    <n v="0"/>
    <n v="100000"/>
    <n v="25000"/>
    <n v="0"/>
    <n v="6"/>
    <n v="4"/>
    <m/>
    <m/>
    <s v="Visual Impact"/>
    <n v="1260"/>
    <s v="E"/>
  </r>
  <r>
    <s v="Puss in Boots"/>
    <x v="1"/>
    <n v="3"/>
    <x v="10"/>
    <x v="4"/>
    <n v="1"/>
    <s v="THQ"/>
    <n v="34"/>
    <n v="80000"/>
    <n v="10000"/>
    <n v="0"/>
    <n v="10000"/>
    <n v="100000"/>
    <n v="25000"/>
    <n v="0"/>
    <m/>
    <m/>
    <m/>
    <m/>
    <s v="ImaginEngine"/>
    <n v="562"/>
    <s v="E"/>
  </r>
  <r>
    <s v="Tom Clancy's Ghost Recon: Predator"/>
    <x v="9"/>
    <n v="11"/>
    <x v="5"/>
    <x v="6"/>
    <n v="9"/>
    <s v="Ubisoft"/>
    <n v="35"/>
    <n v="70000"/>
    <n v="20000"/>
    <n v="0"/>
    <n v="20000"/>
    <n v="110000"/>
    <n v="27500"/>
    <n v="0"/>
    <n v="5.4"/>
    <n v="15"/>
    <m/>
    <m/>
    <s v="Virtuos"/>
    <n v="1256"/>
    <s v="T"/>
  </r>
  <r>
    <s v="Murdered: Soul Suspect"/>
    <x v="2"/>
    <n v="15"/>
    <x v="12"/>
    <x v="4"/>
    <n v="1"/>
    <s v="Square Enix"/>
    <n v="31"/>
    <n v="60000"/>
    <n v="30000"/>
    <n v="0"/>
    <n v="10000"/>
    <n v="100000"/>
    <n v="25000"/>
    <n v="0"/>
    <m/>
    <m/>
    <n v="7.2"/>
    <n v="57"/>
    <s v="Airtight Games"/>
    <n v="44"/>
    <s v="M"/>
  </r>
  <r>
    <s v="nail'd"/>
    <x v="2"/>
    <n v="15"/>
    <x v="5"/>
    <x v="1"/>
    <n v="7"/>
    <s v="Deep Silver"/>
    <n v="12"/>
    <n v="80000"/>
    <n v="20000"/>
    <n v="0"/>
    <n v="10000"/>
    <n v="110000"/>
    <n v="27500"/>
    <n v="0"/>
    <n v="6.4"/>
    <n v="49"/>
    <n v="7.1"/>
    <n v="16"/>
    <s v="Techland"/>
    <n v="1136"/>
    <s v="E10+"/>
  </r>
  <r>
    <s v="Tom Clancy's Splinter Cell"/>
    <x v="12"/>
    <n v="4"/>
    <x v="15"/>
    <x v="4"/>
    <n v="1"/>
    <s v="Ubisoft"/>
    <n v="35"/>
    <n v="70000"/>
    <n v="30000"/>
    <n v="0"/>
    <n v="0"/>
    <n v="100000"/>
    <n v="25000"/>
    <n v="0"/>
    <n v="7.7"/>
    <n v="21"/>
    <n v="8.6"/>
    <n v="8"/>
    <s v="Ubisoft Montreal"/>
    <n v="1207"/>
    <s v="T"/>
  </r>
  <r>
    <s v="Bullet Witch"/>
    <x v="2"/>
    <n v="15"/>
    <x v="0"/>
    <x v="6"/>
    <n v="9"/>
    <s v="Atari"/>
    <n v="5"/>
    <n v="70000"/>
    <n v="10000"/>
    <n v="20000"/>
    <n v="10000"/>
    <n v="110000"/>
    <n v="27500"/>
    <n v="0"/>
    <n v="5.5"/>
    <n v="59"/>
    <n v="6.1"/>
    <n v="41"/>
    <s v="Cavia Inc."/>
    <n v="214"/>
    <s v="M"/>
  </r>
  <r>
    <s v="Spider-Man: Web of Shadows"/>
    <x v="1"/>
    <n v="3"/>
    <x v="1"/>
    <x v="4"/>
    <n v="1"/>
    <s v="Activision"/>
    <n v="4"/>
    <n v="90000"/>
    <n v="0"/>
    <n v="0"/>
    <n v="10000"/>
    <n v="100000"/>
    <n v="25000"/>
    <n v="0"/>
    <n v="7.7"/>
    <n v="12"/>
    <n v="7.5"/>
    <n v="14"/>
    <s v="Griptonite Games"/>
    <n v="497"/>
    <s v="E10+"/>
  </r>
  <r>
    <s v="Pinball Hall of Fame: The Williams Collection"/>
    <x v="5"/>
    <n v="1"/>
    <x v="10"/>
    <x v="3"/>
    <n v="4"/>
    <s v="Crave Entertainment"/>
    <n v="10"/>
    <n v="90000"/>
    <n v="0"/>
    <n v="0"/>
    <n v="10000"/>
    <n v="100000"/>
    <n v="25000"/>
    <n v="0"/>
    <n v="6.7"/>
    <n v="5"/>
    <n v="7.3"/>
    <n v="8"/>
    <s v="Crave"/>
    <n v="253"/>
    <s v="E10+"/>
  </r>
  <r>
    <s v="Rolling Stone: Drum King"/>
    <x v="0"/>
    <n v="13"/>
    <x v="2"/>
    <x v="3"/>
    <n v="4"/>
    <s v="505 Games"/>
    <n v="1"/>
    <n v="90000"/>
    <n v="0"/>
    <n v="0"/>
    <n v="10000"/>
    <n v="100000"/>
    <n v="25000"/>
    <n v="0"/>
    <n v="3.2"/>
    <n v="4"/>
    <n v="1.8"/>
    <n v="4"/>
    <s v="505 Games"/>
    <n v="22"/>
    <s v="T"/>
  </r>
  <r>
    <s v="NBA Ballers: Rebound"/>
    <x v="9"/>
    <n v="11"/>
    <x v="0"/>
    <x v="0"/>
    <n v="11"/>
    <s v="Midway Games"/>
    <n v="24"/>
    <n v="90000"/>
    <n v="0"/>
    <n v="0"/>
    <n v="10000"/>
    <n v="100000"/>
    <n v="25000"/>
    <n v="0"/>
    <n v="6.9"/>
    <n v="17"/>
    <n v="7.7"/>
    <n v="7"/>
    <s v="Backbone Entertainment"/>
    <n v="111"/>
    <s v="E"/>
  </r>
  <r>
    <s v="Silent Scope Complete"/>
    <x v="7"/>
    <n v="16"/>
    <x v="7"/>
    <x v="6"/>
    <n v="9"/>
    <s v="Konami Digital Entertainment"/>
    <n v="19"/>
    <n v="70000"/>
    <n v="20000"/>
    <n v="0"/>
    <n v="0"/>
    <n v="90000"/>
    <n v="22500"/>
    <n v="0"/>
    <n v="6.9"/>
    <n v="25"/>
    <n v="7.4"/>
    <n v="5"/>
    <s v="Konami"/>
    <n v="646"/>
    <s v="M"/>
  </r>
  <r>
    <s v="Leisure Suit Larry: Box Office Bust"/>
    <x v="3"/>
    <n v="9"/>
    <x v="2"/>
    <x v="10"/>
    <n v="2"/>
    <s v="Codemasters"/>
    <n v="9"/>
    <n v="60000"/>
    <n v="30000"/>
    <n v="0"/>
    <n v="10000"/>
    <n v="100000"/>
    <n v="25000"/>
    <n v="0"/>
    <n v="1.7"/>
    <n v="11"/>
    <n v="1.7"/>
    <n v="37"/>
    <s v="Team 17"/>
    <n v="1129"/>
    <s v="M"/>
  </r>
  <r>
    <s v="Attack of the Movies 3D"/>
    <x v="0"/>
    <n v="13"/>
    <x v="5"/>
    <x v="6"/>
    <n v="9"/>
    <s v="Majesco Entertainment"/>
    <n v="21"/>
    <n v="90000"/>
    <n v="0"/>
    <n v="0"/>
    <n v="10000"/>
    <n v="100000"/>
    <n v="25000"/>
    <n v="0"/>
    <n v="3.9"/>
    <n v="6"/>
    <m/>
    <m/>
    <s v="Majesco Games, Majesco"/>
    <n v="703"/>
    <s v="T"/>
  </r>
  <r>
    <s v="Monkey Mischief! Party Time"/>
    <x v="0"/>
    <n v="13"/>
    <x v="1"/>
    <x v="3"/>
    <n v="4"/>
    <s v="Activision"/>
    <n v="4"/>
    <n v="90000"/>
    <n v="0"/>
    <n v="0"/>
    <n v="10000"/>
    <n v="100000"/>
    <n v="25000"/>
    <n v="0"/>
    <m/>
    <m/>
    <m/>
    <m/>
    <s v="Ivolgamus"/>
    <n v="603"/>
    <s v="E10+"/>
  </r>
  <r>
    <s v="Tom Clancy's Classic Trilogy"/>
    <x v="7"/>
    <n v="16"/>
    <x v="7"/>
    <x v="6"/>
    <n v="9"/>
    <s v="Ubisoft"/>
    <n v="35"/>
    <n v="70000"/>
    <n v="20000"/>
    <n v="0"/>
    <n v="0"/>
    <n v="90000"/>
    <n v="22500"/>
    <n v="0"/>
    <m/>
    <m/>
    <m/>
    <m/>
    <s v="Ubisoft"/>
    <n v="1199"/>
    <s v="M"/>
  </r>
  <r>
    <s v="Little League World Series Baseball 2010"/>
    <x v="2"/>
    <n v="15"/>
    <x v="5"/>
    <x v="0"/>
    <n v="11"/>
    <s v="Activision"/>
    <n v="4"/>
    <n v="90000"/>
    <n v="0"/>
    <n v="0"/>
    <n v="10000"/>
    <n v="100000"/>
    <n v="25000"/>
    <n v="0"/>
    <n v="5.5"/>
    <n v="4"/>
    <m/>
    <m/>
    <s v="Now Production"/>
    <n v="824"/>
    <s v="E"/>
  </r>
  <r>
    <s v="Indigo Prophecy"/>
    <x v="7"/>
    <n v="16"/>
    <x v="3"/>
    <x v="10"/>
    <n v="2"/>
    <s v="Atari"/>
    <n v="5"/>
    <n v="70000"/>
    <n v="30000"/>
    <n v="0"/>
    <n v="0"/>
    <n v="100000"/>
    <n v="25000"/>
    <n v="0"/>
    <n v="8.4"/>
    <n v="51"/>
    <n v="7.7"/>
    <n v="39"/>
    <s v="Quantic Dream"/>
    <n v="911"/>
    <s v="M"/>
  </r>
  <r>
    <s v="Generator Rex: Agent of Providence"/>
    <x v="5"/>
    <n v="1"/>
    <x v="10"/>
    <x v="4"/>
    <n v="1"/>
    <s v="Activision"/>
    <n v="4"/>
    <n v="70000"/>
    <n v="20000"/>
    <n v="0"/>
    <n v="10000"/>
    <n v="100000"/>
    <n v="25000"/>
    <n v="0"/>
    <m/>
    <m/>
    <m/>
    <m/>
    <s v="Virtuos"/>
    <n v="1256"/>
    <s v="E10+"/>
  </r>
  <r>
    <s v="Over the Hedge"/>
    <x v="7"/>
    <n v="16"/>
    <x v="0"/>
    <x v="2"/>
    <n v="5"/>
    <s v="Activision"/>
    <n v="4"/>
    <n v="70000"/>
    <n v="20000"/>
    <n v="0"/>
    <n v="0"/>
    <n v="90000"/>
    <n v="22500"/>
    <n v="0"/>
    <n v="6.1"/>
    <n v="26"/>
    <m/>
    <m/>
    <s v="Edge of Reality"/>
    <n v="367"/>
    <s v="E10+"/>
  </r>
  <r>
    <s v="Cabela's North American Adventures"/>
    <x v="9"/>
    <n v="11"/>
    <x v="5"/>
    <x v="0"/>
    <n v="11"/>
    <s v="Activision"/>
    <n v="4"/>
    <n v="90000"/>
    <n v="0"/>
    <n v="0"/>
    <n v="10000"/>
    <n v="100000"/>
    <n v="25000"/>
    <n v="0"/>
    <m/>
    <m/>
    <n v="7.8"/>
    <n v="5"/>
    <s v="FUN Labs"/>
    <n v="441"/>
    <s v="T"/>
  </r>
  <r>
    <s v="World Series of Poker 2008: Battle for the Bracelets"/>
    <x v="3"/>
    <n v="9"/>
    <x v="4"/>
    <x v="3"/>
    <n v="4"/>
    <s v="Activision"/>
    <n v="4"/>
    <n v="80000"/>
    <n v="10000"/>
    <n v="0"/>
    <n v="10000"/>
    <n v="100000"/>
    <n v="25000"/>
    <n v="0"/>
    <n v="7.5"/>
    <n v="6"/>
    <m/>
    <m/>
    <s v="Left Field Productions"/>
    <n v="666"/>
    <s v="T"/>
  </r>
  <r>
    <s v="Sneakers"/>
    <x v="7"/>
    <n v="16"/>
    <x v="8"/>
    <x v="5"/>
    <n v="6"/>
    <s v="Microsoft Game Studios"/>
    <n v="23"/>
    <n v="70000"/>
    <n v="20000"/>
    <n v="0"/>
    <n v="0"/>
    <n v="90000"/>
    <n v="22500"/>
    <n v="0"/>
    <n v="2.8"/>
    <n v="13"/>
    <n v="4.5999999999999996"/>
    <n v="8"/>
    <s v="Media Vision"/>
    <n v="717"/>
    <s v="E"/>
  </r>
  <r>
    <s v="NHL 2K6"/>
    <x v="2"/>
    <n v="15"/>
    <x v="3"/>
    <x v="0"/>
    <n v="11"/>
    <s v="Take-Two Interactive"/>
    <n v="32"/>
    <n v="90000"/>
    <n v="0"/>
    <n v="0"/>
    <n v="10000"/>
    <n v="100000"/>
    <n v="25000"/>
    <n v="0"/>
    <n v="7.5"/>
    <n v="37"/>
    <n v="6.1"/>
    <n v="24"/>
    <s v="2K Sports"/>
    <n v="13"/>
    <s v="E10+"/>
  </r>
  <r>
    <s v="X-Men: Destiny"/>
    <x v="0"/>
    <n v="13"/>
    <x v="10"/>
    <x v="4"/>
    <n v="1"/>
    <s v="Activision"/>
    <n v="4"/>
    <n v="70000"/>
    <n v="20000"/>
    <n v="0"/>
    <n v="10000"/>
    <n v="100000"/>
    <n v="25000"/>
    <n v="0"/>
    <n v="3.6"/>
    <n v="10"/>
    <n v="4.5"/>
    <n v="15"/>
    <s v="Silicon Knights"/>
    <n v="1033"/>
    <s v="T"/>
  </r>
  <r>
    <s v="College Hoops 2K6"/>
    <x v="7"/>
    <n v="16"/>
    <x v="3"/>
    <x v="0"/>
    <n v="11"/>
    <s v="Take-Two Interactive"/>
    <n v="32"/>
    <n v="70000"/>
    <n v="20000"/>
    <n v="0"/>
    <n v="0"/>
    <n v="90000"/>
    <n v="22500"/>
    <n v="0"/>
    <n v="8.1999999999999993"/>
    <n v="17"/>
    <n v="9.1999999999999993"/>
    <n v="6"/>
    <s v="2K Sports"/>
    <n v="13"/>
    <s v="E"/>
  </r>
  <r>
    <s v="Contact"/>
    <x v="1"/>
    <n v="3"/>
    <x v="0"/>
    <x v="9"/>
    <n v="8"/>
    <s v="Rising Star Games"/>
    <n v="28"/>
    <n v="70000"/>
    <n v="0"/>
    <n v="30000"/>
    <n v="10000"/>
    <n v="110000"/>
    <n v="27500"/>
    <n v="0"/>
    <n v="7.3"/>
    <n v="36"/>
    <n v="8.1999999999999993"/>
    <n v="35"/>
    <s v="Grasshopper Manufacture"/>
    <n v="492"/>
    <s v="E10+"/>
  </r>
  <r>
    <s v="NBA 2K16"/>
    <x v="8"/>
    <n v="6"/>
    <x v="13"/>
    <x v="0"/>
    <n v="11"/>
    <s v="Take-Two Interactive"/>
    <n v="32"/>
    <n v="30000"/>
    <n v="60000"/>
    <n v="0"/>
    <n v="10000"/>
    <n v="100000"/>
    <n v="25000"/>
    <n v="0"/>
    <m/>
    <m/>
    <n v="5.7"/>
    <n v="65"/>
    <s v="2K Sports"/>
    <n v="13"/>
    <s v="E10+"/>
  </r>
  <r>
    <s v="Marvel Super Hero Squad: The Infinity Gauntlet"/>
    <x v="5"/>
    <n v="1"/>
    <x v="10"/>
    <x v="4"/>
    <n v="1"/>
    <s v="THQ"/>
    <n v="34"/>
    <n v="70000"/>
    <n v="20000"/>
    <n v="0"/>
    <n v="10000"/>
    <n v="100000"/>
    <n v="25000"/>
    <n v="0"/>
    <n v="5.4"/>
    <n v="4"/>
    <m/>
    <m/>
    <s v="THQ"/>
    <n v="1158"/>
    <s v="E10+"/>
  </r>
  <r>
    <s v="Harvey Birdman: Attorney at Law"/>
    <x v="9"/>
    <n v="11"/>
    <x v="1"/>
    <x v="10"/>
    <n v="2"/>
    <s v="Capcom"/>
    <n v="8"/>
    <n v="90000"/>
    <n v="0"/>
    <n v="0"/>
    <n v="10000"/>
    <n v="100000"/>
    <n v="25000"/>
    <n v="0"/>
    <n v="6.2"/>
    <n v="19"/>
    <n v="8"/>
    <n v="8"/>
    <s v="High Voltage Software"/>
    <n v="526"/>
    <s v="T"/>
  </r>
  <r>
    <s v="Tom Clancy's HAWX 2"/>
    <x v="0"/>
    <n v="13"/>
    <x v="5"/>
    <x v="4"/>
    <n v="1"/>
    <s v="Ubisoft"/>
    <n v="35"/>
    <n v="60000"/>
    <n v="30000"/>
    <n v="0"/>
    <n v="10000"/>
    <n v="100000"/>
    <n v="25000"/>
    <n v="0"/>
    <n v="4.7"/>
    <n v="11"/>
    <m/>
    <m/>
    <s v="Ubisoft"/>
    <n v="1199"/>
    <s v="T"/>
  </r>
  <r>
    <s v="Predator: Concrete Jungle"/>
    <x v="7"/>
    <n v="16"/>
    <x v="3"/>
    <x v="4"/>
    <n v="1"/>
    <s v="Vivendi Games"/>
    <n v="37"/>
    <n v="70000"/>
    <n v="20000"/>
    <n v="0"/>
    <n v="0"/>
    <n v="90000"/>
    <n v="22500"/>
    <n v="0"/>
    <n v="4.5999999999999996"/>
    <n v="17"/>
    <n v="8"/>
    <n v="10"/>
    <s v="Eurocom Entertainment Software"/>
    <n v="394"/>
    <s v="M"/>
  </r>
  <r>
    <s v="Opoona"/>
    <x v="0"/>
    <n v="13"/>
    <x v="4"/>
    <x v="9"/>
    <n v="8"/>
    <s v="Tecmo Koei"/>
    <n v="33"/>
    <n v="80000"/>
    <n v="0"/>
    <n v="10000"/>
    <n v="10000"/>
    <n v="100000"/>
    <n v="25000"/>
    <n v="0"/>
    <n v="6.5"/>
    <n v="33"/>
    <n v="7.7"/>
    <n v="14"/>
    <s v="ArtePiazza"/>
    <n v="79"/>
    <s v="E10+"/>
  </r>
  <r>
    <s v="Big League Sports"/>
    <x v="0"/>
    <n v="13"/>
    <x v="1"/>
    <x v="0"/>
    <n v="11"/>
    <s v="Activision"/>
    <n v="4"/>
    <n v="90000"/>
    <n v="10000"/>
    <n v="0"/>
    <n v="10000"/>
    <n v="110000"/>
    <n v="27500"/>
    <n v="0"/>
    <m/>
    <m/>
    <n v="1.4"/>
    <n v="10"/>
    <s v="Koolhaus Games"/>
    <n v="650"/>
    <s v="E"/>
  </r>
  <r>
    <s v="Rocky: Legends"/>
    <x v="7"/>
    <n v="16"/>
    <x v="7"/>
    <x v="4"/>
    <n v="1"/>
    <s v="Ubisoft"/>
    <n v="35"/>
    <n v="70000"/>
    <n v="20000"/>
    <n v="0"/>
    <n v="0"/>
    <n v="90000"/>
    <n v="22500"/>
    <n v="0"/>
    <n v="6.7"/>
    <n v="21"/>
    <n v="5.2"/>
    <n v="6"/>
    <s v="Venom Games"/>
    <n v="1246"/>
    <s v="T"/>
  </r>
  <r>
    <s v="The BIGS 2"/>
    <x v="9"/>
    <n v="11"/>
    <x v="2"/>
    <x v="0"/>
    <n v="11"/>
    <s v="Take-Two Interactive"/>
    <n v="32"/>
    <n v="90000"/>
    <n v="0"/>
    <n v="0"/>
    <n v="10000"/>
    <n v="100000"/>
    <n v="25000"/>
    <n v="0"/>
    <n v="6.7"/>
    <n v="5"/>
    <m/>
    <m/>
    <s v="Blue Castle Games"/>
    <n v="165"/>
    <s v="E10+"/>
  </r>
  <r>
    <s v="Nancy Drew: The Model Mysteries"/>
    <x v="1"/>
    <n v="3"/>
    <x v="5"/>
    <x v="5"/>
    <n v="6"/>
    <s v="THQ"/>
    <n v="34"/>
    <n v="90000"/>
    <n v="0"/>
    <n v="0"/>
    <n v="10000"/>
    <n v="100000"/>
    <n v="25000"/>
    <n v="0"/>
    <m/>
    <m/>
    <m/>
    <m/>
    <s v="THQ, AWE Games"/>
    <n v="1162"/>
    <s v="E10+"/>
  </r>
  <r>
    <s v="Ultra Street Fighter IV"/>
    <x v="6"/>
    <n v="10"/>
    <x v="13"/>
    <x v="7"/>
    <n v="3"/>
    <s v="Capcom"/>
    <n v="8"/>
    <n v="0"/>
    <n v="80000"/>
    <n v="0"/>
    <n v="10000"/>
    <n v="90000"/>
    <n v="22500"/>
    <n v="0"/>
    <n v="7.1"/>
    <n v="28"/>
    <n v="5.9"/>
    <n v="94"/>
    <s v="Other Ocean Interactive"/>
    <n v="847"/>
    <s v="T"/>
  </r>
  <r>
    <s v="Dragon Ball: Evolution"/>
    <x v="9"/>
    <n v="11"/>
    <x v="2"/>
    <x v="7"/>
    <n v="3"/>
    <s v="Namco Bandai Games"/>
    <n v="25"/>
    <n v="90000"/>
    <n v="0"/>
    <n v="0"/>
    <n v="10000"/>
    <n v="100000"/>
    <n v="25000"/>
    <n v="0"/>
    <n v="2.8"/>
    <n v="16"/>
    <n v="0.9"/>
    <n v="50"/>
    <s v="Dimps Corporation"/>
    <n v="311"/>
    <s v="T"/>
  </r>
  <r>
    <s v="The Crew: Wild Run"/>
    <x v="6"/>
    <n v="10"/>
    <x v="13"/>
    <x v="4"/>
    <n v="1"/>
    <s v="Ubisoft"/>
    <n v="35"/>
    <n v="0"/>
    <n v="80000"/>
    <n v="0"/>
    <n v="10000"/>
    <n v="90000"/>
    <n v="22500"/>
    <n v="0"/>
    <n v="7.3"/>
    <n v="13"/>
    <n v="6.8"/>
    <n v="50"/>
    <s v="Ivory Tower"/>
    <n v="604"/>
    <s v="T"/>
  </r>
  <r>
    <s v="MTX Mototrax"/>
    <x v="7"/>
    <n v="16"/>
    <x v="7"/>
    <x v="1"/>
    <n v="7"/>
    <s v="Activision"/>
    <n v="4"/>
    <n v="70000"/>
    <n v="20000"/>
    <n v="0"/>
    <n v="0"/>
    <n v="90000"/>
    <n v="22500"/>
    <n v="0"/>
    <n v="7.9"/>
    <n v="39"/>
    <m/>
    <m/>
    <s v="Left Field Productions"/>
    <n v="666"/>
    <s v="E"/>
  </r>
  <r>
    <s v="NASCAR Unleashed"/>
    <x v="3"/>
    <n v="9"/>
    <x v="10"/>
    <x v="1"/>
    <n v="7"/>
    <s v="Activision"/>
    <n v="4"/>
    <n v="90000"/>
    <n v="0"/>
    <n v="0"/>
    <n v="10000"/>
    <n v="100000"/>
    <n v="25000"/>
    <n v="0"/>
    <m/>
    <m/>
    <m/>
    <m/>
    <s v="Firebrand Games"/>
    <n v="417"/>
    <s v="E"/>
  </r>
  <r>
    <s v="Natural Doctrine"/>
    <x v="6"/>
    <n v="10"/>
    <x v="12"/>
    <x v="9"/>
    <n v="8"/>
    <s v="Nippon Ichi Software"/>
    <n v="27"/>
    <n v="50000"/>
    <n v="20000"/>
    <n v="20000"/>
    <n v="10000"/>
    <n v="100000"/>
    <n v="25000"/>
    <n v="0"/>
    <n v="5.3"/>
    <n v="31"/>
    <n v="6"/>
    <n v="79"/>
    <s v="Kadokawa"/>
    <n v="621"/>
    <s v="M"/>
  </r>
  <r>
    <s v="NeverDead"/>
    <x v="2"/>
    <n v="15"/>
    <x v="11"/>
    <x v="6"/>
    <n v="9"/>
    <s v="Konami Digital Entertainment"/>
    <n v="19"/>
    <n v="60000"/>
    <n v="30000"/>
    <n v="0"/>
    <n v="10000"/>
    <n v="100000"/>
    <n v="25000"/>
    <n v="0"/>
    <n v="5.2"/>
    <n v="46"/>
    <n v="5.5"/>
    <n v="65"/>
    <s v="Rebellion"/>
    <n v="932"/>
    <s v="M"/>
  </r>
  <r>
    <s v="EyeToy: Operation Spy"/>
    <x v="4"/>
    <n v="8"/>
    <x v="3"/>
    <x v="4"/>
    <n v="1"/>
    <s v="Sony Computer Entertainment"/>
    <n v="30"/>
    <n v="50000"/>
    <n v="40000"/>
    <n v="0"/>
    <n v="10000"/>
    <n v="100000"/>
    <n v="25000"/>
    <n v="0"/>
    <n v="5.3"/>
    <n v="23"/>
    <m/>
    <m/>
    <s v="SCEE London Studio"/>
    <n v="1001"/>
    <s v="E"/>
  </r>
  <r>
    <s v="MotoGP 07"/>
    <x v="4"/>
    <n v="8"/>
    <x v="4"/>
    <x v="1"/>
    <n v="7"/>
    <s v="Capcom"/>
    <n v="8"/>
    <n v="50000"/>
    <n v="40000"/>
    <n v="0"/>
    <n v="10000"/>
    <n v="100000"/>
    <n v="25000"/>
    <n v="0"/>
    <n v="6.2"/>
    <n v="26"/>
    <n v="9.1"/>
    <n v="7"/>
    <s v="Milestone"/>
    <n v="741"/>
    <s v="E"/>
  </r>
  <r>
    <s v="Blades of Time"/>
    <x v="3"/>
    <n v="9"/>
    <x v="11"/>
    <x v="4"/>
    <n v="1"/>
    <s v="Konami Digital Entertainment"/>
    <n v="19"/>
    <n v="40000"/>
    <n v="30000"/>
    <n v="10000"/>
    <n v="10000"/>
    <n v="90000"/>
    <n v="22500"/>
    <n v="0"/>
    <n v="5.3"/>
    <n v="19"/>
    <n v="7.2"/>
    <n v="22"/>
    <s v="Gaijin Entertainment"/>
    <n v="451"/>
    <s v="M"/>
  </r>
  <r>
    <s v="Thor: God of Thunder"/>
    <x v="5"/>
    <n v="1"/>
    <x v="10"/>
    <x v="4"/>
    <n v="1"/>
    <s v="Sega"/>
    <n v="29"/>
    <n v="60000"/>
    <n v="30000"/>
    <n v="0"/>
    <n v="10000"/>
    <n v="100000"/>
    <n v="25000"/>
    <n v="0"/>
    <n v="5.5"/>
    <n v="10"/>
    <n v="4.2"/>
    <n v="5"/>
    <s v="Red Fly Studio"/>
    <n v="937"/>
    <s v="T"/>
  </r>
  <r>
    <s v="Pro Evolution Soccer 2016"/>
    <x v="2"/>
    <n v="15"/>
    <x v="13"/>
    <x v="0"/>
    <n v="11"/>
    <s v="Konami Digital Entertainment"/>
    <n v="19"/>
    <n v="40000"/>
    <n v="50000"/>
    <n v="0"/>
    <n v="10000"/>
    <n v="100000"/>
    <n v="25000"/>
    <n v="0"/>
    <m/>
    <m/>
    <n v="7"/>
    <n v="34"/>
    <s v="Konami"/>
    <n v="646"/>
    <s v="E"/>
  </r>
  <r>
    <s v="Cubic Ninja"/>
    <x v="5"/>
    <n v="1"/>
    <x v="10"/>
    <x v="2"/>
    <n v="5"/>
    <s v="Ubisoft"/>
    <n v="35"/>
    <n v="50000"/>
    <n v="40000"/>
    <n v="0"/>
    <n v="10000"/>
    <n v="100000"/>
    <n v="25000"/>
    <n v="0"/>
    <n v="5.0999999999999996"/>
    <n v="15"/>
    <n v="5.9"/>
    <n v="14"/>
    <s v="AQ Interactive"/>
    <n v="67"/>
    <s v="E"/>
  </r>
  <r>
    <s v="Ben 10 Galactic Racing"/>
    <x v="2"/>
    <n v="15"/>
    <x v="10"/>
    <x v="1"/>
    <n v="7"/>
    <s v="D3Publisher"/>
    <n v="11"/>
    <n v="70000"/>
    <n v="20000"/>
    <n v="0"/>
    <n v="10000"/>
    <n v="100000"/>
    <n v="25000"/>
    <n v="0"/>
    <m/>
    <m/>
    <m/>
    <m/>
    <s v="Monkey Bar Games"/>
    <n v="753"/>
    <s v="E"/>
  </r>
  <r>
    <s v="F1 2014"/>
    <x v="8"/>
    <n v="6"/>
    <x v="12"/>
    <x v="1"/>
    <n v="7"/>
    <s v="Codemasters"/>
    <n v="9"/>
    <n v="0"/>
    <n v="90000"/>
    <n v="0"/>
    <n v="10000"/>
    <n v="100000"/>
    <n v="25000"/>
    <n v="0"/>
    <n v="6.1"/>
    <n v="20"/>
    <n v="4.8"/>
    <n v="65"/>
    <s v="Codemasters Birmingham"/>
    <n v="236"/>
    <s v="E"/>
  </r>
  <r>
    <s v="Harvest Moon: Frantic Farming"/>
    <x v="1"/>
    <n v="3"/>
    <x v="2"/>
    <x v="5"/>
    <n v="6"/>
    <s v="Rising Star Games"/>
    <n v="28"/>
    <n v="80000"/>
    <n v="0"/>
    <n v="0"/>
    <n v="10000"/>
    <n v="90000"/>
    <n v="22500"/>
    <n v="0"/>
    <n v="7.2"/>
    <n v="7"/>
    <n v="6.8"/>
    <n v="6"/>
    <s v="Natsume"/>
    <n v="776"/>
    <s v="E"/>
  </r>
  <r>
    <s v="Angry Birds Star Wars"/>
    <x v="10"/>
    <n v="14"/>
    <x v="6"/>
    <x v="11"/>
    <n v="12"/>
    <s v="Activision"/>
    <n v="4"/>
    <n v="50000"/>
    <n v="40000"/>
    <n v="0"/>
    <n v="10000"/>
    <n v="100000"/>
    <n v="25000"/>
    <n v="0"/>
    <m/>
    <m/>
    <n v="6.8"/>
    <n v="17"/>
    <s v="Exient Entertainment"/>
    <n v="402"/>
    <s v="E"/>
  </r>
  <r>
    <s v="Petz Hamsterz Superstarz"/>
    <x v="1"/>
    <n v="3"/>
    <x v="2"/>
    <x v="8"/>
    <n v="10"/>
    <s v="Ubisoft"/>
    <n v="35"/>
    <n v="90000"/>
    <n v="0"/>
    <n v="0"/>
    <n v="10000"/>
    <n v="100000"/>
    <n v="25000"/>
    <n v="0"/>
    <m/>
    <m/>
    <m/>
    <m/>
    <s v="Ubisoft Nagoya"/>
    <n v="1208"/>
    <s v="E"/>
  </r>
  <r>
    <s v="Blue Dragon: Awakened Shadow"/>
    <x v="1"/>
    <n v="3"/>
    <x v="2"/>
    <x v="9"/>
    <n v="8"/>
    <s v="Namco Bandai Games"/>
    <n v="25"/>
    <n v="60000"/>
    <n v="0"/>
    <n v="30000"/>
    <n v="0"/>
    <n v="90000"/>
    <n v="22500"/>
    <n v="0"/>
    <n v="6.3"/>
    <n v="27"/>
    <n v="6.6"/>
    <n v="10"/>
    <s v="Tri-Crescendo"/>
    <n v="1190"/>
    <s v="E10+"/>
  </r>
  <r>
    <s v="Star Wars: Lethal Alliance"/>
    <x v="1"/>
    <n v="3"/>
    <x v="0"/>
    <x v="4"/>
    <n v="1"/>
    <s v="Ubisoft"/>
    <n v="35"/>
    <n v="80000"/>
    <n v="10000"/>
    <n v="0"/>
    <n v="10000"/>
    <n v="100000"/>
    <n v="25000"/>
    <n v="0"/>
    <n v="5.7"/>
    <n v="15"/>
    <m/>
    <m/>
    <s v="Ubisoft Casablanca"/>
    <n v="1204"/>
    <s v="E10+"/>
  </r>
  <r>
    <s v="Shining Force EXA"/>
    <x v="4"/>
    <n v="8"/>
    <x v="4"/>
    <x v="9"/>
    <n v="8"/>
    <s v="Sega"/>
    <n v="29"/>
    <n v="0"/>
    <n v="0"/>
    <n v="100000"/>
    <n v="0"/>
    <n v="100000"/>
    <n v="25000"/>
    <n v="0"/>
    <n v="6.4"/>
    <n v="24"/>
    <n v="7.3"/>
    <n v="17"/>
    <s v="Neverland"/>
    <n v="791"/>
    <s v="E10+"/>
  </r>
  <r>
    <s v="Rapala Pro Bass Fishing 2010"/>
    <x v="1"/>
    <n v="3"/>
    <x v="5"/>
    <x v="0"/>
    <n v="11"/>
    <s v="Activision"/>
    <n v="4"/>
    <n v="90000"/>
    <n v="0"/>
    <n v="0"/>
    <n v="10000"/>
    <n v="100000"/>
    <n v="25000"/>
    <n v="0"/>
    <m/>
    <m/>
    <m/>
    <m/>
    <s v="Magic Pockets"/>
    <n v="699"/>
    <s v="E"/>
  </r>
  <r>
    <s v="Digimon World DS"/>
    <x v="1"/>
    <n v="3"/>
    <x v="0"/>
    <x v="9"/>
    <n v="8"/>
    <s v="Namco Bandai Games"/>
    <n v="25"/>
    <n v="90000"/>
    <n v="0"/>
    <n v="0"/>
    <n v="10000"/>
    <n v="100000"/>
    <n v="25000"/>
    <n v="0"/>
    <n v="7.1"/>
    <n v="8"/>
    <n v="7.6"/>
    <n v="27"/>
    <s v="Bec"/>
    <n v="120"/>
    <s v="E10+"/>
  </r>
  <r>
    <s v="MySims SkyHeroes"/>
    <x v="2"/>
    <n v="15"/>
    <x v="5"/>
    <x v="4"/>
    <n v="1"/>
    <s v="Electronic Arts"/>
    <n v="15"/>
    <n v="90000"/>
    <n v="0"/>
    <n v="0"/>
    <n v="10000"/>
    <n v="100000"/>
    <n v="25000"/>
    <n v="0"/>
    <n v="5.6"/>
    <n v="15"/>
    <n v="5.5"/>
    <n v="4"/>
    <s v="Behaviour Interactive"/>
    <n v="126"/>
    <s v="E10+"/>
  </r>
  <r>
    <s v="Ford Racing 3"/>
    <x v="1"/>
    <n v="3"/>
    <x v="3"/>
    <x v="1"/>
    <n v="7"/>
    <s v="Zoo Digital Publishing"/>
    <n v="39"/>
    <n v="90000"/>
    <n v="0"/>
    <n v="0"/>
    <n v="10000"/>
    <n v="100000"/>
    <n v="25000"/>
    <n v="0"/>
    <n v="4.9000000000000004"/>
    <n v="5"/>
    <m/>
    <m/>
    <s v="Visual Impact"/>
    <n v="1260"/>
    <s v="E"/>
  </r>
  <r>
    <s v="Ice Age 2: The Meltdown"/>
    <x v="7"/>
    <n v="16"/>
    <x v="0"/>
    <x v="2"/>
    <n v="5"/>
    <s v="Vivendi Games"/>
    <n v="37"/>
    <n v="70000"/>
    <n v="20000"/>
    <n v="0"/>
    <n v="0"/>
    <n v="90000"/>
    <n v="22500"/>
    <n v="0"/>
    <n v="6.8"/>
    <n v="16"/>
    <m/>
    <m/>
    <s v="Vivendi Games"/>
    <n v="1263"/>
    <s v="E10+"/>
  </r>
  <r>
    <s v="Guilty Gear Isuka"/>
    <x v="4"/>
    <n v="8"/>
    <x v="7"/>
    <x v="7"/>
    <n v="3"/>
    <s v="505 Games"/>
    <n v="1"/>
    <n v="50000"/>
    <n v="40000"/>
    <n v="0"/>
    <n v="10000"/>
    <n v="100000"/>
    <n v="25000"/>
    <n v="0"/>
    <n v="7.3"/>
    <n v="39"/>
    <n v="7.5"/>
    <n v="13"/>
    <s v="Arc System Works"/>
    <n v="69"/>
    <s v="T"/>
  </r>
  <r>
    <s v="The Secret Saturdays: Beasts of the 5th Sun"/>
    <x v="0"/>
    <n v="13"/>
    <x v="2"/>
    <x v="4"/>
    <n v="1"/>
    <s v="D3Publisher"/>
    <n v="11"/>
    <n v="90000"/>
    <n v="0"/>
    <n v="0"/>
    <n v="10000"/>
    <n v="100000"/>
    <n v="25000"/>
    <n v="0"/>
    <n v="6"/>
    <n v="8"/>
    <m/>
    <m/>
    <s v="High Voltage Software"/>
    <n v="526"/>
    <s v="E10+"/>
  </r>
  <r>
    <s v="Horse Life Adventures"/>
    <x v="1"/>
    <n v="3"/>
    <x v="1"/>
    <x v="8"/>
    <n v="10"/>
    <s v="Deep Silver"/>
    <n v="12"/>
    <n v="80000"/>
    <n v="10000"/>
    <n v="0"/>
    <n v="10000"/>
    <n v="100000"/>
    <n v="25000"/>
    <n v="0"/>
    <m/>
    <m/>
    <m/>
    <m/>
    <s v="Neko Entertainment"/>
    <n v="785"/>
    <s v="E"/>
  </r>
  <r>
    <s v="Tornado Outbreak"/>
    <x v="0"/>
    <n v="13"/>
    <x v="2"/>
    <x v="4"/>
    <n v="1"/>
    <s v="Konami Digital Entertainment"/>
    <n v="19"/>
    <n v="90000"/>
    <n v="0"/>
    <n v="0"/>
    <n v="10000"/>
    <n v="100000"/>
    <n v="25000"/>
    <n v="0"/>
    <n v="7.1"/>
    <n v="7"/>
    <n v="8.1999999999999993"/>
    <n v="5"/>
    <s v="Loose Cannon Studios"/>
    <n v="680"/>
    <s v="E10+"/>
  </r>
  <r>
    <s v="The Secret Saturdays: Beasts of the 5th Sun"/>
    <x v="9"/>
    <n v="11"/>
    <x v="2"/>
    <x v="4"/>
    <n v="1"/>
    <s v="D3Publisher"/>
    <n v="11"/>
    <n v="80000"/>
    <n v="0"/>
    <n v="0"/>
    <n v="10000"/>
    <n v="90000"/>
    <n v="22500"/>
    <n v="0"/>
    <m/>
    <m/>
    <m/>
    <m/>
    <s v="High Voltage Software"/>
    <n v="526"/>
    <s v="E10+"/>
  </r>
  <r>
    <s v="Operation Abyss: New Tokyo Legacy"/>
    <x v="15"/>
    <n v="12"/>
    <x v="12"/>
    <x v="9"/>
    <n v="8"/>
    <s v="Nippon Ichi Software"/>
    <n v="27"/>
    <n v="20000"/>
    <n v="0"/>
    <n v="60000"/>
    <n v="10000"/>
    <n v="90000"/>
    <n v="22500"/>
    <n v="0"/>
    <n v="6.6"/>
    <n v="25"/>
    <n v="7.3"/>
    <n v="24"/>
    <s v="Experience Inc."/>
    <n v="403"/>
    <s v="M"/>
  </r>
  <r>
    <s v="Skylanders: Spyro's Adventure"/>
    <x v="8"/>
    <n v="6"/>
    <x v="10"/>
    <x v="4"/>
    <n v="1"/>
    <s v="Activision"/>
    <n v="4"/>
    <n v="50000"/>
    <n v="30000"/>
    <n v="0"/>
    <n v="10000"/>
    <n v="90000"/>
    <n v="22500"/>
    <n v="0"/>
    <m/>
    <m/>
    <n v="3.5"/>
    <n v="15"/>
    <s v="Toys for Bob"/>
    <n v="1178"/>
    <s v="E10+"/>
  </r>
  <r>
    <s v="Man vs. Wild"/>
    <x v="2"/>
    <n v="15"/>
    <x v="10"/>
    <x v="4"/>
    <n v="1"/>
    <s v="Crave Entertainment"/>
    <n v="10"/>
    <n v="90000"/>
    <n v="0"/>
    <n v="0"/>
    <n v="10000"/>
    <n v="100000"/>
    <n v="25000"/>
    <n v="0"/>
    <m/>
    <m/>
    <n v="4.5999999999999996"/>
    <n v="8"/>
    <s v="Scientifically Proven"/>
    <n v="1005"/>
    <s v="T"/>
  </r>
  <r>
    <s v="MotoGP 2"/>
    <x v="7"/>
    <n v="16"/>
    <x v="15"/>
    <x v="1"/>
    <n v="7"/>
    <s v="THQ"/>
    <n v="34"/>
    <n v="70000"/>
    <n v="20000"/>
    <n v="0"/>
    <n v="0"/>
    <n v="90000"/>
    <n v="22500"/>
    <n v="0"/>
    <n v="8.6999999999999993"/>
    <n v="23"/>
    <n v="8.5"/>
    <n v="14"/>
    <s v="Climax Group"/>
    <n v="229"/>
    <s v="E"/>
  </r>
  <r>
    <s v="iCarly 2: iJoin The Click!"/>
    <x v="0"/>
    <n v="13"/>
    <x v="5"/>
    <x v="10"/>
    <n v="2"/>
    <s v="Activision"/>
    <n v="4"/>
    <n v="80000"/>
    <n v="10000"/>
    <n v="0"/>
    <n v="10000"/>
    <n v="100000"/>
    <n v="25000"/>
    <n v="0"/>
    <m/>
    <m/>
    <n v="9"/>
    <n v="10"/>
    <s v="Big Blue Bubble Inc."/>
    <n v="134"/>
    <s v="E"/>
  </r>
  <r>
    <s v="Heatseeker"/>
    <x v="0"/>
    <n v="13"/>
    <x v="4"/>
    <x v="4"/>
    <n v="1"/>
    <s v="Codemasters"/>
    <n v="9"/>
    <n v="80000"/>
    <n v="0"/>
    <n v="0"/>
    <n v="10000"/>
    <n v="90000"/>
    <n v="22500"/>
    <n v="0"/>
    <n v="6.2"/>
    <n v="25"/>
    <n v="6.2"/>
    <n v="32"/>
    <s v="IR Gurus"/>
    <n v="592"/>
    <s v="T"/>
  </r>
  <r>
    <s v="Ar tonelico: Melody of Elemia"/>
    <x v="4"/>
    <n v="8"/>
    <x v="0"/>
    <x v="9"/>
    <n v="8"/>
    <s v="505 Games"/>
    <n v="1"/>
    <n v="0"/>
    <n v="0"/>
    <n v="100000"/>
    <n v="0"/>
    <n v="100000"/>
    <n v="25000"/>
    <n v="0"/>
    <n v="7.1"/>
    <n v="30"/>
    <n v="7.7"/>
    <n v="43"/>
    <s v="Gust"/>
    <n v="502"/>
    <s v="T"/>
  </r>
  <r>
    <s v="Castlevania Double Pack"/>
    <x v="12"/>
    <n v="4"/>
    <x v="0"/>
    <x v="2"/>
    <n v="5"/>
    <s v="Konami Digital Entertainment"/>
    <n v="19"/>
    <n v="70000"/>
    <n v="30000"/>
    <n v="0"/>
    <n v="0"/>
    <n v="100000"/>
    <n v="25000"/>
    <n v="0"/>
    <n v="8.6"/>
    <n v="4"/>
    <n v="8.4"/>
    <n v="12"/>
    <s v="KCET"/>
    <n v="631"/>
    <s v="T"/>
  </r>
  <r>
    <s v="Samurai Warriors 4: Empires"/>
    <x v="6"/>
    <n v="10"/>
    <x v="13"/>
    <x v="4"/>
    <n v="1"/>
    <s v="Tecmo Koei"/>
    <n v="33"/>
    <n v="20000"/>
    <n v="10000"/>
    <n v="60000"/>
    <n v="10000"/>
    <n v="100000"/>
    <n v="25000"/>
    <n v="0"/>
    <n v="7.1"/>
    <n v="29"/>
    <n v="6.5"/>
    <n v="15"/>
    <s v="Omega Force"/>
    <n v="833"/>
    <s v="T"/>
  </r>
  <r>
    <s v="Ninja Reflex"/>
    <x v="1"/>
    <n v="3"/>
    <x v="1"/>
    <x v="4"/>
    <n v="1"/>
    <s v="Electronic Arts"/>
    <n v="15"/>
    <n v="90000"/>
    <n v="0"/>
    <n v="0"/>
    <n v="10000"/>
    <n v="100000"/>
    <n v="25000"/>
    <n v="0"/>
    <n v="5.4"/>
    <n v="13"/>
    <m/>
    <m/>
    <s v="Sanzaru Games"/>
    <n v="984"/>
    <s v="E10+"/>
  </r>
  <r>
    <s v="Steel Battalion"/>
    <x v="7"/>
    <n v="16"/>
    <x v="8"/>
    <x v="8"/>
    <n v="10"/>
    <s v="Microsoft Game Studios"/>
    <n v="23"/>
    <n v="50000"/>
    <n v="20000"/>
    <n v="20000"/>
    <n v="0"/>
    <n v="90000"/>
    <n v="22500"/>
    <n v="0"/>
    <n v="8.3000000000000007"/>
    <n v="20"/>
    <n v="8.5"/>
    <n v="20"/>
    <s v="Capcom"/>
    <n v="202"/>
    <s v="T"/>
  </r>
  <r>
    <s v="Alvin and the Chipmunks: The Squeakquel"/>
    <x v="0"/>
    <n v="13"/>
    <x v="2"/>
    <x v="3"/>
    <n v="4"/>
    <s v="Majesco Entertainment"/>
    <n v="21"/>
    <n v="90000"/>
    <n v="0"/>
    <n v="0"/>
    <n v="10000"/>
    <n v="100000"/>
    <n v="25000"/>
    <n v="0"/>
    <m/>
    <m/>
    <m/>
    <m/>
    <s v="ImaginEngine"/>
    <n v="562"/>
    <s v="E"/>
  </r>
  <r>
    <s v="Power Stone Collection"/>
    <x v="9"/>
    <n v="11"/>
    <x v="0"/>
    <x v="4"/>
    <n v="1"/>
    <s v="Capcom"/>
    <n v="8"/>
    <n v="80000"/>
    <n v="0"/>
    <n v="0"/>
    <n v="10000"/>
    <n v="90000"/>
    <n v="22500"/>
    <n v="0"/>
    <n v="7.4"/>
    <n v="34"/>
    <n v="6.8"/>
    <n v="6"/>
    <s v="Capcom"/>
    <n v="202"/>
    <s v="T"/>
  </r>
  <r>
    <s v="Cartoon Network: Punch Time Explosion"/>
    <x v="5"/>
    <n v="1"/>
    <x v="10"/>
    <x v="7"/>
    <n v="3"/>
    <s v="Deep Silver"/>
    <n v="12"/>
    <n v="70000"/>
    <n v="20000"/>
    <n v="0"/>
    <n v="10000"/>
    <n v="100000"/>
    <n v="25000"/>
    <n v="0"/>
    <n v="5.8"/>
    <n v="16"/>
    <n v="5.9"/>
    <n v="28"/>
    <s v="Papaya Studios"/>
    <n v="858"/>
    <s v="E10+"/>
  </r>
  <r>
    <s v="Blast Works: Build, Trade, Destroy"/>
    <x v="0"/>
    <n v="13"/>
    <x v="1"/>
    <x v="6"/>
    <n v="9"/>
    <s v="Eidos Interactive"/>
    <n v="14"/>
    <n v="90000"/>
    <n v="0"/>
    <n v="0"/>
    <n v="10000"/>
    <n v="100000"/>
    <n v="25000"/>
    <n v="0"/>
    <n v="7.8"/>
    <n v="30"/>
    <n v="7.7"/>
    <n v="17"/>
    <s v="BudCat"/>
    <n v="186"/>
    <s v="E"/>
  </r>
  <r>
    <s v="SNK vs. Capcom Card Fighters DS"/>
    <x v="1"/>
    <n v="3"/>
    <x v="0"/>
    <x v="11"/>
    <n v="12"/>
    <s v="Ignition Entertainment"/>
    <n v="18"/>
    <n v="90000"/>
    <n v="0"/>
    <n v="0"/>
    <n v="10000"/>
    <n v="100000"/>
    <n v="25000"/>
    <n v="0"/>
    <n v="4.8"/>
    <n v="19"/>
    <n v="4.8"/>
    <n v="6"/>
    <s v="SNK Playmore"/>
    <n v="1050"/>
    <s v="T"/>
  </r>
  <r>
    <s v="Medieval II: Total War"/>
    <x v="8"/>
    <n v="6"/>
    <x v="0"/>
    <x v="11"/>
    <n v="12"/>
    <s v="Sega"/>
    <n v="29"/>
    <n v="0"/>
    <n v="80000"/>
    <n v="0"/>
    <n v="20000"/>
    <n v="100000"/>
    <n v="25000"/>
    <n v="0"/>
    <n v="8.8000000000000007"/>
    <n v="39"/>
    <n v="8.9"/>
    <n v="648"/>
    <s v="Creative Assembly"/>
    <n v="257"/>
    <s v="T"/>
  </r>
  <r>
    <s v="Lego Star Wars: The Force Awakens"/>
    <x v="15"/>
    <n v="12"/>
    <x v="14"/>
    <x v="4"/>
    <n v="1"/>
    <s v="Warner Bros. Interactive Entertainment"/>
    <n v="38"/>
    <n v="10000"/>
    <n v="60000"/>
    <n v="10000"/>
    <n v="20000"/>
    <n v="100000"/>
    <n v="25000"/>
    <n v="0"/>
    <m/>
    <m/>
    <n v="7.1"/>
    <n v="13"/>
    <s v="TT Games"/>
    <n v="1195"/>
    <s v="E10+"/>
  </r>
  <r>
    <s v="Skylanders Imaginators"/>
    <x v="13"/>
    <n v="17"/>
    <x v="14"/>
    <x v="2"/>
    <n v="5"/>
    <s v="Activision"/>
    <n v="4"/>
    <n v="50000"/>
    <n v="40000"/>
    <n v="0"/>
    <n v="10000"/>
    <n v="100000"/>
    <n v="25000"/>
    <n v="0"/>
    <n v="7.8"/>
    <n v="14"/>
    <n v="6"/>
    <n v="8"/>
    <s v="Toys for Bob"/>
    <n v="1178"/>
    <s v="E10+"/>
  </r>
  <r>
    <s v="Minority Report: Everybody Runs"/>
    <x v="7"/>
    <n v="16"/>
    <x v="8"/>
    <x v="4"/>
    <n v="1"/>
    <s v="Activision"/>
    <n v="4"/>
    <n v="70000"/>
    <n v="20000"/>
    <n v="0"/>
    <n v="0"/>
    <n v="90000"/>
    <n v="22500"/>
    <n v="0"/>
    <n v="5.4"/>
    <n v="18"/>
    <n v="5"/>
    <n v="4"/>
    <s v="Treyarch"/>
    <n v="1184"/>
    <s v="T"/>
  </r>
  <r>
    <s v="NASCAR"/>
    <x v="9"/>
    <n v="11"/>
    <x v="0"/>
    <x v="1"/>
    <n v="7"/>
    <s v="Electronic Arts"/>
    <n v="15"/>
    <n v="90000"/>
    <n v="0"/>
    <n v="0"/>
    <n v="10000"/>
    <n v="100000"/>
    <n v="25000"/>
    <n v="0"/>
    <n v="6.6"/>
    <n v="13"/>
    <n v="5.3"/>
    <n v="6"/>
    <s v="Exient Entertainment"/>
    <n v="402"/>
    <s v="E"/>
  </r>
  <r>
    <s v="One Piece: Burning Blood"/>
    <x v="15"/>
    <n v="12"/>
    <x v="14"/>
    <x v="7"/>
    <n v="3"/>
    <s v="Namco Bandai Games"/>
    <n v="25"/>
    <n v="0"/>
    <n v="20000"/>
    <n v="70000"/>
    <n v="0"/>
    <n v="90000"/>
    <n v="22500"/>
    <n v="0"/>
    <n v="6.2"/>
    <n v="4"/>
    <n v="7.8"/>
    <n v="10"/>
    <s v="Spike Chunsoft"/>
    <n v="1069"/>
    <s v="T"/>
  </r>
  <r>
    <s v="Shox"/>
    <x v="4"/>
    <n v="8"/>
    <x v="8"/>
    <x v="1"/>
    <n v="7"/>
    <s v="Electronic Arts"/>
    <n v="15"/>
    <n v="50000"/>
    <n v="40000"/>
    <n v="0"/>
    <n v="10000"/>
    <n v="100000"/>
    <n v="25000"/>
    <n v="0"/>
    <n v="7.8"/>
    <n v="16"/>
    <m/>
    <m/>
    <s v="Electronic Arts"/>
    <n v="378"/>
    <s v="E"/>
  </r>
  <r>
    <s v="Rio"/>
    <x v="2"/>
    <n v="15"/>
    <x v="10"/>
    <x v="3"/>
    <n v="4"/>
    <s v="THQ"/>
    <n v="34"/>
    <n v="50000"/>
    <n v="30000"/>
    <n v="0"/>
    <n v="10000"/>
    <n v="90000"/>
    <n v="22500"/>
    <n v="0"/>
    <n v="6"/>
    <n v="16"/>
    <n v="7"/>
    <n v="7"/>
    <s v="Eurocom Entertainment Software"/>
    <n v="394"/>
    <s v="E10+"/>
  </r>
  <r>
    <s v="Playboy: The Mansion"/>
    <x v="7"/>
    <n v="16"/>
    <x v="3"/>
    <x v="8"/>
    <n v="10"/>
    <s v="Ubisoft"/>
    <n v="35"/>
    <n v="70000"/>
    <n v="20000"/>
    <n v="0"/>
    <n v="0"/>
    <n v="90000"/>
    <n v="22500"/>
    <n v="0"/>
    <n v="6.1"/>
    <n v="43"/>
    <n v="4.0999999999999996"/>
    <n v="9"/>
    <s v="Cyberlore Studios"/>
    <n v="274"/>
    <s v="M"/>
  </r>
  <r>
    <s v="Disney's Aladdin in Nasira's Revenge"/>
    <x v="14"/>
    <n v="7"/>
    <x v="16"/>
    <x v="4"/>
    <n v="1"/>
    <s v="Sony Computer Entertainment"/>
    <n v="30"/>
    <n v="50000"/>
    <n v="40000"/>
    <n v="0"/>
    <n v="10000"/>
    <n v="100000"/>
    <n v="25000"/>
    <n v="0"/>
    <n v="6.1"/>
    <n v="11"/>
    <n v="8.3000000000000007"/>
    <n v="7"/>
    <s v="Argonaut Games"/>
    <n v="70"/>
    <s v="E"/>
  </r>
  <r>
    <s v="Barnyard"/>
    <x v="4"/>
    <n v="8"/>
    <x v="0"/>
    <x v="4"/>
    <n v="1"/>
    <s v="THQ"/>
    <n v="34"/>
    <n v="50000"/>
    <n v="40000"/>
    <n v="0"/>
    <n v="10000"/>
    <n v="100000"/>
    <n v="25000"/>
    <n v="0"/>
    <n v="6.2"/>
    <n v="13"/>
    <n v="8.6999999999999993"/>
    <n v="10"/>
    <s v="Blue Tongue Entertainment"/>
    <n v="172"/>
    <s v="E10+"/>
  </r>
  <r>
    <s v="Ultimate Marvel vs. Capcom 3"/>
    <x v="3"/>
    <n v="9"/>
    <x v="10"/>
    <x v="7"/>
    <n v="3"/>
    <s v="Capcom"/>
    <n v="8"/>
    <n v="0"/>
    <n v="40000"/>
    <n v="40000"/>
    <n v="10000"/>
    <n v="90000"/>
    <n v="22500"/>
    <n v="0"/>
    <n v="8"/>
    <n v="36"/>
    <n v="6.2"/>
    <n v="114"/>
    <s v="Capcom"/>
    <n v="202"/>
    <s v="T"/>
  </r>
  <r>
    <s v="MindJack"/>
    <x v="2"/>
    <n v="15"/>
    <x v="10"/>
    <x v="6"/>
    <n v="9"/>
    <s v="Square Enix"/>
    <n v="31"/>
    <n v="70000"/>
    <n v="20000"/>
    <n v="0"/>
    <n v="10000"/>
    <n v="100000"/>
    <n v="25000"/>
    <n v="0"/>
    <n v="4.3"/>
    <n v="42"/>
    <n v="1.2"/>
    <n v="116"/>
    <s v="FeelPlus"/>
    <n v="414"/>
    <s v="M"/>
  </r>
  <r>
    <s v="Pac-Man World 3"/>
    <x v="11"/>
    <n v="5"/>
    <x v="3"/>
    <x v="2"/>
    <n v="5"/>
    <s v="Namco Bandai Games"/>
    <n v="25"/>
    <n v="70000"/>
    <n v="20000"/>
    <n v="0"/>
    <n v="0"/>
    <n v="90000"/>
    <n v="22500"/>
    <n v="0"/>
    <n v="6.6"/>
    <n v="17"/>
    <n v="7.3"/>
    <n v="10"/>
    <s v="Blitz Games"/>
    <n v="158"/>
    <s v="E"/>
  </r>
  <r>
    <s v="Just Dance 2017"/>
    <x v="10"/>
    <n v="14"/>
    <x v="14"/>
    <x v="3"/>
    <n v="4"/>
    <s v="Ubisoft"/>
    <n v="35"/>
    <n v="30000"/>
    <n v="60000"/>
    <n v="0"/>
    <n v="10000"/>
    <n v="100000"/>
    <n v="25000"/>
    <n v="0"/>
    <m/>
    <m/>
    <m/>
    <m/>
    <s v="Ubisoft Paris"/>
    <n v="1210"/>
    <s v="E10+"/>
  </r>
  <r>
    <s v="Brain Age: Concentration Training"/>
    <x v="5"/>
    <n v="1"/>
    <x v="11"/>
    <x v="5"/>
    <n v="6"/>
    <s v="Ninti"/>
    <n v="26"/>
    <n v="90000"/>
    <n v="0"/>
    <n v="0"/>
    <n v="10000"/>
    <n v="100000"/>
    <n v="25000"/>
    <n v="0"/>
    <n v="7.1"/>
    <n v="11"/>
    <n v="7.9"/>
    <n v="17"/>
    <s v="Ninti"/>
    <n v="808"/>
    <s v="E"/>
  </r>
  <r>
    <s v="Crash 'N' Burn"/>
    <x v="7"/>
    <n v="16"/>
    <x v="7"/>
    <x v="1"/>
    <n v="7"/>
    <s v="Eidos Interactive"/>
    <n v="14"/>
    <n v="70000"/>
    <n v="20000"/>
    <n v="0"/>
    <n v="0"/>
    <n v="90000"/>
    <n v="22500"/>
    <n v="0"/>
    <n v="6.5"/>
    <n v="25"/>
    <n v="6.4"/>
    <n v="7"/>
    <s v="Climax Group"/>
    <n v="229"/>
    <s v="T"/>
  </r>
  <r>
    <s v="NFL Blitz 20-02"/>
    <x v="7"/>
    <n v="16"/>
    <x v="8"/>
    <x v="0"/>
    <n v="11"/>
    <s v="Midway Games"/>
    <n v="24"/>
    <n v="70000"/>
    <n v="20000"/>
    <n v="0"/>
    <n v="0"/>
    <n v="90000"/>
    <n v="22500"/>
    <n v="0"/>
    <n v="7.7"/>
    <n v="17"/>
    <m/>
    <m/>
    <s v="Point of View"/>
    <n v="887"/>
    <s v="E"/>
  </r>
  <r>
    <s v="Robots"/>
    <x v="7"/>
    <n v="16"/>
    <x v="3"/>
    <x v="4"/>
    <n v="1"/>
    <s v="Vivendi Games"/>
    <n v="37"/>
    <n v="70000"/>
    <n v="20000"/>
    <n v="0"/>
    <n v="0"/>
    <n v="90000"/>
    <n v="22500"/>
    <n v="0"/>
    <n v="6"/>
    <n v="4"/>
    <m/>
    <m/>
    <s v="Eurocom Entertainment Software"/>
    <n v="394"/>
    <s v="E"/>
  </r>
  <r>
    <s v="Pac-Man and the Ghostly Adventures 2"/>
    <x v="3"/>
    <n v="9"/>
    <x v="12"/>
    <x v="10"/>
    <n v="2"/>
    <s v="Namco Bandai Games"/>
    <n v="25"/>
    <n v="50000"/>
    <n v="30000"/>
    <n v="0"/>
    <n v="20000"/>
    <n v="100000"/>
    <n v="25000"/>
    <n v="0"/>
    <n v="5.9"/>
    <n v="11"/>
    <n v="6.3"/>
    <n v="4"/>
    <s v="Vicious Cycle"/>
    <n v="1249"/>
    <s v="E10+"/>
  </r>
  <r>
    <s v="Hakuoki: Demon of the Fleeting Blossom"/>
    <x v="9"/>
    <n v="11"/>
    <x v="2"/>
    <x v="10"/>
    <n v="2"/>
    <s v="Idea Factory"/>
    <n v="17"/>
    <n v="80000"/>
    <n v="0"/>
    <n v="0"/>
    <n v="10000"/>
    <n v="90000"/>
    <n v="22500"/>
    <n v="0"/>
    <n v="7.9"/>
    <n v="4"/>
    <n v="8.3000000000000007"/>
    <n v="30"/>
    <s v="Idea Factory"/>
    <n v="555"/>
    <s v="M"/>
  </r>
  <r>
    <s v="Speed Kings"/>
    <x v="4"/>
    <n v="8"/>
    <x v="15"/>
    <x v="1"/>
    <n v="7"/>
    <s v="Acclaim Entertainment"/>
    <n v="3"/>
    <n v="50000"/>
    <n v="40000"/>
    <n v="0"/>
    <n v="10000"/>
    <n v="100000"/>
    <n v="25000"/>
    <n v="0"/>
    <n v="6.1"/>
    <n v="13"/>
    <n v="7.8"/>
    <n v="6"/>
    <s v="Climax Group"/>
    <n v="229"/>
    <s v="E"/>
  </r>
  <r>
    <s v="Little League World Series Baseball 2008"/>
    <x v="0"/>
    <n v="13"/>
    <x v="1"/>
    <x v="0"/>
    <n v="11"/>
    <s v="Activision"/>
    <n v="4"/>
    <n v="90000"/>
    <n v="0"/>
    <n v="0"/>
    <n v="10000"/>
    <n v="100000"/>
    <n v="25000"/>
    <n v="0"/>
    <n v="7"/>
    <n v="8"/>
    <n v="8"/>
    <n v="6"/>
    <s v="Now Production"/>
    <n v="824"/>
    <s v="E"/>
  </r>
  <r>
    <s v="Winter Stars"/>
    <x v="2"/>
    <n v="15"/>
    <x v="10"/>
    <x v="0"/>
    <n v="11"/>
    <s v="Deep Silver"/>
    <n v="12"/>
    <n v="50000"/>
    <n v="30000"/>
    <n v="0"/>
    <n v="10000"/>
    <n v="90000"/>
    <n v="22500"/>
    <n v="0"/>
    <n v="4.5999999999999996"/>
    <n v="9"/>
    <n v="6.5"/>
    <n v="4"/>
    <s v="49Games"/>
    <n v="19"/>
    <s v="E"/>
  </r>
  <r>
    <s v="Bladestorm: The Hundred Years' War"/>
    <x v="2"/>
    <n v="15"/>
    <x v="4"/>
    <x v="4"/>
    <n v="1"/>
    <s v="Tecmo Koei"/>
    <n v="33"/>
    <n v="80000"/>
    <n v="10000"/>
    <n v="0"/>
    <n v="10000"/>
    <n v="100000"/>
    <n v="25000"/>
    <n v="0"/>
    <n v="6.3"/>
    <n v="26"/>
    <n v="6.8"/>
    <n v="16"/>
    <s v="Omega Force"/>
    <n v="833"/>
    <s v="T"/>
  </r>
  <r>
    <s v="Burnout Paradise: The Ultimate Box"/>
    <x v="8"/>
    <n v="6"/>
    <x v="2"/>
    <x v="1"/>
    <n v="7"/>
    <s v="Electronic Arts"/>
    <n v="15"/>
    <n v="0"/>
    <n v="80000"/>
    <n v="0"/>
    <n v="10000"/>
    <n v="90000"/>
    <n v="22500"/>
    <n v="0"/>
    <n v="8.6999999999999993"/>
    <n v="26"/>
    <n v="7.5"/>
    <n v="435"/>
    <s v="Criterion Games"/>
    <n v="261"/>
    <s v="E10+"/>
  </r>
  <r>
    <s v="Blitz: Overtime"/>
    <x v="9"/>
    <n v="11"/>
    <x v="0"/>
    <x v="0"/>
    <n v="11"/>
    <s v="Midway Games"/>
    <n v="24"/>
    <n v="90000"/>
    <n v="0"/>
    <n v="0"/>
    <n v="10000"/>
    <n v="100000"/>
    <n v="25000"/>
    <n v="0"/>
    <m/>
    <m/>
    <n v="7.5"/>
    <n v="4"/>
    <s v="Midway"/>
    <n v="735"/>
    <s v="M"/>
  </r>
  <r>
    <s v="Altered Beast: Guardian of the Realms"/>
    <x v="12"/>
    <n v="4"/>
    <x v="8"/>
    <x v="4"/>
    <n v="1"/>
    <s v="THQ"/>
    <n v="34"/>
    <n v="70000"/>
    <n v="20000"/>
    <n v="0"/>
    <n v="0"/>
    <n v="90000"/>
    <n v="22500"/>
    <n v="0"/>
    <n v="6.3"/>
    <n v="13"/>
    <n v="4.8"/>
    <n v="4"/>
    <s v="3d6 Games"/>
    <n v="17"/>
    <s v="T"/>
  </r>
  <r>
    <s v="Populous DS"/>
    <x v="1"/>
    <n v="3"/>
    <x v="1"/>
    <x v="11"/>
    <n v="12"/>
    <s v="Rising Star Games"/>
    <n v="28"/>
    <n v="70000"/>
    <n v="0"/>
    <n v="20000"/>
    <n v="10000"/>
    <n v="100000"/>
    <n v="25000"/>
    <n v="0"/>
    <n v="6"/>
    <n v="20"/>
    <m/>
    <m/>
    <s v="Genki"/>
    <n v="475"/>
    <s v="E10+"/>
  </r>
  <r>
    <s v="The Legend of Heroes: A Tear of Vermillion"/>
    <x v="9"/>
    <n v="11"/>
    <x v="3"/>
    <x v="9"/>
    <n v="8"/>
    <s v="Namco Bandai Games"/>
    <n v="25"/>
    <n v="80000"/>
    <n v="0"/>
    <n v="0"/>
    <n v="10000"/>
    <n v="90000"/>
    <n v="22500"/>
    <n v="0"/>
    <n v="6.8"/>
    <n v="24"/>
    <n v="7.7"/>
    <n v="26"/>
    <s v="Microvision"/>
    <n v="733"/>
    <s v="T"/>
  </r>
  <r>
    <s v="Young Justice: Legacy"/>
    <x v="3"/>
    <n v="9"/>
    <x v="6"/>
    <x v="4"/>
    <n v="1"/>
    <s v="Namco Bandai Games"/>
    <n v="25"/>
    <n v="60000"/>
    <n v="10000"/>
    <n v="0"/>
    <n v="20000"/>
    <n v="90000"/>
    <n v="22500"/>
    <n v="0"/>
    <m/>
    <m/>
    <n v="4.9000000000000004"/>
    <n v="15"/>
    <s v="Freedom Factory Studios"/>
    <n v="429"/>
    <s v="T"/>
  </r>
  <r>
    <s v="Family Party: 30 Great Games"/>
    <x v="0"/>
    <n v="13"/>
    <x v="1"/>
    <x v="3"/>
    <n v="4"/>
    <s v="D3Publisher"/>
    <n v="11"/>
    <n v="80000"/>
    <n v="10000"/>
    <n v="0"/>
    <n v="10000"/>
    <n v="100000"/>
    <n v="25000"/>
    <n v="0"/>
    <n v="4.2"/>
    <n v="10"/>
    <n v="1"/>
    <n v="7"/>
    <s v="Tamsoft"/>
    <n v="1121"/>
    <s v="E10+"/>
  </r>
  <r>
    <s v="Shining Tears"/>
    <x v="4"/>
    <n v="8"/>
    <x v="7"/>
    <x v="9"/>
    <n v="8"/>
    <s v="Sega"/>
    <n v="29"/>
    <n v="50000"/>
    <n v="40000"/>
    <n v="0"/>
    <n v="10000"/>
    <n v="100000"/>
    <n v="25000"/>
    <n v="0"/>
    <n v="6.1"/>
    <n v="14"/>
    <n v="6.5"/>
    <n v="11"/>
    <s v="Nex Entertainment"/>
    <n v="796"/>
    <s v="T"/>
  </r>
  <r>
    <s v="MotoGP"/>
    <x v="7"/>
    <n v="16"/>
    <x v="8"/>
    <x v="1"/>
    <n v="7"/>
    <s v="THQ"/>
    <n v="34"/>
    <n v="70000"/>
    <n v="20000"/>
    <n v="0"/>
    <n v="0"/>
    <n v="90000"/>
    <n v="22500"/>
    <n v="0"/>
    <n v="8.4"/>
    <n v="18"/>
    <n v="8.4"/>
    <n v="16"/>
    <s v="Climax Group"/>
    <n v="229"/>
    <s v="E"/>
  </r>
  <r>
    <s v="Scaler"/>
    <x v="4"/>
    <n v="8"/>
    <x v="7"/>
    <x v="2"/>
    <n v="5"/>
    <s v="Take-Two Interactive"/>
    <n v="32"/>
    <n v="50000"/>
    <n v="40000"/>
    <n v="0"/>
    <n v="10000"/>
    <n v="100000"/>
    <n v="25000"/>
    <n v="0"/>
    <n v="7"/>
    <n v="20"/>
    <n v="8.6"/>
    <n v="18"/>
    <s v="Artificial Mind and Movement"/>
    <n v="80"/>
    <s v="E"/>
  </r>
  <r>
    <s v="Halo 2"/>
    <x v="8"/>
    <n v="6"/>
    <x v="4"/>
    <x v="6"/>
    <n v="9"/>
    <s v="Microsoft Game Studios"/>
    <n v="23"/>
    <n v="10000"/>
    <n v="60000"/>
    <n v="0"/>
    <n v="20000"/>
    <n v="90000"/>
    <n v="22500"/>
    <n v="0"/>
    <n v="7.2"/>
    <n v="32"/>
    <n v="5.6"/>
    <n v="216"/>
    <s v="Microsoft Game Studios"/>
    <n v="731"/>
    <s v="M"/>
  </r>
  <r>
    <s v="Gradius V"/>
    <x v="4"/>
    <n v="8"/>
    <x v="7"/>
    <x v="6"/>
    <n v="9"/>
    <s v="Konami Digital Entertainment"/>
    <n v="19"/>
    <n v="50000"/>
    <n v="40000"/>
    <n v="0"/>
    <n v="10000"/>
    <n v="100000"/>
    <n v="25000"/>
    <n v="0"/>
    <n v="8.1999999999999993"/>
    <n v="46"/>
    <n v="8.5"/>
    <n v="13"/>
    <s v="Treasure"/>
    <n v="1182"/>
    <s v="T"/>
  </r>
  <r>
    <s v="Medal of Honor: Vanguard"/>
    <x v="0"/>
    <n v="13"/>
    <x v="4"/>
    <x v="6"/>
    <n v="9"/>
    <s v="Electronic Arts"/>
    <n v="15"/>
    <n v="60000"/>
    <n v="30000"/>
    <n v="0"/>
    <n v="10000"/>
    <n v="100000"/>
    <n v="25000"/>
    <n v="0"/>
    <n v="5.6"/>
    <n v="29"/>
    <n v="7"/>
    <n v="24"/>
    <s v="BudCat"/>
    <n v="186"/>
    <s v="T"/>
  </r>
  <r>
    <s v="Pro Evolution Soccer 2013"/>
    <x v="0"/>
    <n v="13"/>
    <x v="11"/>
    <x v="0"/>
    <n v="11"/>
    <s v="Konami Digital Entertainment"/>
    <n v="19"/>
    <n v="0"/>
    <n v="30000"/>
    <n v="60000"/>
    <n v="0"/>
    <n v="90000"/>
    <n v="22500"/>
    <n v="0"/>
    <m/>
    <m/>
    <m/>
    <m/>
    <s v="Konami"/>
    <n v="646"/>
    <s v="E"/>
  </r>
  <r>
    <s v="MLB SlugFest 20-04"/>
    <x v="7"/>
    <n v="16"/>
    <x v="15"/>
    <x v="0"/>
    <n v="11"/>
    <s v="Midway Games"/>
    <n v="24"/>
    <n v="70000"/>
    <n v="20000"/>
    <n v="0"/>
    <n v="0"/>
    <n v="90000"/>
    <n v="22500"/>
    <n v="0"/>
    <n v="7.6"/>
    <n v="16"/>
    <m/>
    <m/>
    <s v="Midway"/>
    <n v="735"/>
    <s v="E"/>
  </r>
  <r>
    <s v="Barbie and the Magic of Pegasus"/>
    <x v="12"/>
    <n v="4"/>
    <x v="3"/>
    <x v="4"/>
    <n v="1"/>
    <s v="Vivendi Games"/>
    <n v="37"/>
    <n v="70000"/>
    <n v="20000"/>
    <n v="0"/>
    <n v="0"/>
    <n v="90000"/>
    <n v="22500"/>
    <n v="0"/>
    <m/>
    <m/>
    <m/>
    <m/>
    <s v="WayForward"/>
    <n v="1276"/>
    <s v="E"/>
  </r>
  <r>
    <s v="Beaterator"/>
    <x v="9"/>
    <n v="11"/>
    <x v="2"/>
    <x v="3"/>
    <n v="4"/>
    <s v="Take-Two Interactive"/>
    <n v="32"/>
    <n v="60000"/>
    <n v="20000"/>
    <n v="0"/>
    <n v="20000"/>
    <n v="100000"/>
    <n v="25000"/>
    <n v="0"/>
    <n v="8"/>
    <n v="44"/>
    <n v="7.8"/>
    <n v="12"/>
    <s v="Rockstar Leeds"/>
    <n v="958"/>
    <s v="E"/>
  </r>
  <r>
    <s v="Big League Sports: Summer"/>
    <x v="0"/>
    <n v="13"/>
    <x v="2"/>
    <x v="0"/>
    <n v="11"/>
    <s v="Activision"/>
    <n v="4"/>
    <n v="90000"/>
    <n v="0"/>
    <n v="0"/>
    <n v="10000"/>
    <n v="100000"/>
    <n v="25000"/>
    <n v="0"/>
    <m/>
    <m/>
    <m/>
    <m/>
    <s v="Koolhaus Games"/>
    <n v="650"/>
    <s v="E"/>
  </r>
  <r>
    <s v="Wordmaster"/>
    <x v="1"/>
    <n v="3"/>
    <x v="1"/>
    <x v="11"/>
    <n v="12"/>
    <s v="Zoo Digital Publishing"/>
    <n v="39"/>
    <n v="90000"/>
    <n v="0"/>
    <n v="0"/>
    <n v="10000"/>
    <n v="100000"/>
    <n v="25000"/>
    <n v="0"/>
    <n v="5.7"/>
    <n v="5"/>
    <m/>
    <m/>
    <s v="Sarbakan Inc."/>
    <n v="986"/>
    <s v="E"/>
  </r>
  <r>
    <s v="Psychonauts"/>
    <x v="4"/>
    <n v="8"/>
    <x v="3"/>
    <x v="2"/>
    <n v="5"/>
    <s v="Majesco Entertainment"/>
    <n v="21"/>
    <n v="50000"/>
    <n v="40000"/>
    <n v="0"/>
    <n v="10000"/>
    <n v="100000"/>
    <n v="25000"/>
    <n v="0"/>
    <n v="8.6"/>
    <n v="33"/>
    <n v="8.6999999999999993"/>
    <n v="61"/>
    <s v="BudCat"/>
    <n v="186"/>
    <s v="T"/>
  </r>
  <r>
    <s v="The Smurfs 2"/>
    <x v="0"/>
    <n v="13"/>
    <x v="6"/>
    <x v="2"/>
    <n v="5"/>
    <s v="Ubisoft"/>
    <n v="35"/>
    <n v="0"/>
    <n v="90000"/>
    <n v="0"/>
    <n v="10000"/>
    <n v="100000"/>
    <n v="25000"/>
    <n v="0"/>
    <m/>
    <m/>
    <m/>
    <m/>
    <s v="WayForward"/>
    <n v="1276"/>
    <s v="E"/>
  </r>
  <r>
    <s v="Angry Birds: Rio"/>
    <x v="8"/>
    <n v="6"/>
    <x v="10"/>
    <x v="5"/>
    <n v="6"/>
    <s v="Focus Home Interactive"/>
    <n v="16"/>
    <n v="0"/>
    <n v="70000"/>
    <n v="0"/>
    <n v="20000"/>
    <n v="90000"/>
    <n v="22500"/>
    <n v="0"/>
    <m/>
    <m/>
    <m/>
    <m/>
    <s v="Rovio Mobile, Rovio Entertainment"/>
    <n v="971"/>
    <s v="E"/>
  </r>
  <r>
    <s v="Championship Foosball"/>
    <x v="0"/>
    <n v="13"/>
    <x v="1"/>
    <x v="0"/>
    <n v="11"/>
    <s v="505 Games"/>
    <n v="1"/>
    <n v="90000"/>
    <n v="0"/>
    <n v="0"/>
    <n v="10000"/>
    <n v="100000"/>
    <n v="25000"/>
    <n v="0"/>
    <m/>
    <m/>
    <m/>
    <m/>
    <s v="505 Games"/>
    <n v="22"/>
    <s v="E"/>
  </r>
  <r>
    <s v="Backyard Sports: Sandlot Sluggers"/>
    <x v="2"/>
    <n v="15"/>
    <x v="5"/>
    <x v="0"/>
    <n v="11"/>
    <s v="Atari"/>
    <n v="5"/>
    <n v="90000"/>
    <n v="0"/>
    <n v="0"/>
    <n v="10000"/>
    <n v="100000"/>
    <n v="25000"/>
    <n v="0"/>
    <m/>
    <m/>
    <n v="3.8"/>
    <n v="4"/>
    <s v="HB Studios Multimedia"/>
    <n v="513"/>
    <s v="E"/>
  </r>
  <r>
    <s v="ESPN NBA 2Night"/>
    <x v="4"/>
    <n v="8"/>
    <x v="16"/>
    <x v="0"/>
    <n v="11"/>
    <s v="Konami Digital Entertainment"/>
    <n v="19"/>
    <n v="50000"/>
    <n v="40000"/>
    <n v="0"/>
    <n v="10000"/>
    <n v="100000"/>
    <n v="25000"/>
    <n v="0"/>
    <n v="6.2"/>
    <n v="8"/>
    <m/>
    <m/>
    <s v="Konami"/>
    <n v="646"/>
    <s v="E"/>
  </r>
  <r>
    <s v="Ford Mustang: The Legend Lives"/>
    <x v="7"/>
    <n v="16"/>
    <x v="3"/>
    <x v="1"/>
    <n v="7"/>
    <s v="Take-Two Interactive"/>
    <n v="32"/>
    <n v="70000"/>
    <n v="20000"/>
    <n v="0"/>
    <n v="0"/>
    <n v="90000"/>
    <n v="22500"/>
    <n v="0"/>
    <n v="5.5"/>
    <n v="13"/>
    <m/>
    <m/>
    <s v="Eutechnyx"/>
    <n v="396"/>
    <s v="E"/>
  </r>
  <r>
    <s v="Freekstyle"/>
    <x v="11"/>
    <n v="5"/>
    <x v="8"/>
    <x v="1"/>
    <n v="7"/>
    <s v="Electronic Arts"/>
    <n v="15"/>
    <n v="70000"/>
    <n v="20000"/>
    <n v="0"/>
    <n v="0"/>
    <n v="90000"/>
    <n v="22500"/>
    <n v="0"/>
    <n v="7.8"/>
    <n v="11"/>
    <m/>
    <m/>
    <s v="Page 44 Studios"/>
    <n v="852"/>
    <s v="E"/>
  </r>
  <r>
    <s v="PAC-MAN and the Ghostly Adventures"/>
    <x v="5"/>
    <n v="1"/>
    <x v="6"/>
    <x v="2"/>
    <n v="5"/>
    <s v="Namco Bandai Games"/>
    <n v="25"/>
    <n v="50000"/>
    <n v="40000"/>
    <n v="0"/>
    <n v="10000"/>
    <n v="100000"/>
    <n v="25000"/>
    <n v="0"/>
    <m/>
    <m/>
    <m/>
    <m/>
    <s v="Inti Creates"/>
    <n v="586"/>
    <s v="E10+"/>
  </r>
  <r>
    <s v="Digimon Rumble Arena 2"/>
    <x v="4"/>
    <n v="8"/>
    <x v="7"/>
    <x v="7"/>
    <n v="3"/>
    <s v="Atari"/>
    <n v="5"/>
    <n v="50000"/>
    <n v="40000"/>
    <n v="0"/>
    <n v="10000"/>
    <n v="100000"/>
    <n v="25000"/>
    <n v="0"/>
    <n v="6.3"/>
    <n v="9"/>
    <n v="7.3"/>
    <n v="23"/>
    <s v="Black Ship Games"/>
    <n v="156"/>
    <s v="T"/>
  </r>
  <r>
    <s v="Dora the Explorer: Dora Saves the Crystal Kingdom"/>
    <x v="4"/>
    <n v="8"/>
    <x v="2"/>
    <x v="3"/>
    <n v="4"/>
    <s v="Take-Two Interactive"/>
    <n v="32"/>
    <n v="50000"/>
    <n v="40000"/>
    <n v="0"/>
    <n v="10000"/>
    <n v="100000"/>
    <n v="25000"/>
    <n v="0"/>
    <m/>
    <m/>
    <m/>
    <m/>
    <s v="Take-Two Interactive"/>
    <n v="1120"/>
    <s v="E"/>
  </r>
  <r>
    <s v="Teenage Mutant Ninja Turtles: Mutants in Manhattan"/>
    <x v="6"/>
    <n v="10"/>
    <x v="14"/>
    <x v="4"/>
    <n v="1"/>
    <s v="Activision"/>
    <n v="4"/>
    <n v="50000"/>
    <n v="20000"/>
    <n v="0"/>
    <n v="20000"/>
    <n v="90000"/>
    <n v="22500"/>
    <n v="0"/>
    <n v="4.4000000000000004"/>
    <n v="49"/>
    <n v="5.5"/>
    <n v="163"/>
    <s v="PlatinumGames"/>
    <n v="879"/>
    <s v="T"/>
  </r>
  <r>
    <s v="Ribbit King"/>
    <x v="4"/>
    <n v="8"/>
    <x v="15"/>
    <x v="0"/>
    <n v="11"/>
    <s v="Atari"/>
    <n v="5"/>
    <n v="50000"/>
    <n v="40000"/>
    <n v="0"/>
    <n v="10000"/>
    <n v="100000"/>
    <n v="25000"/>
    <n v="0"/>
    <n v="5.8"/>
    <n v="10"/>
    <n v="6.5"/>
    <n v="4"/>
    <s v="Bandai"/>
    <n v="113"/>
    <s v="E"/>
  </r>
  <r>
    <s v="World Championship Poker 2: Featuring Howard Lederer"/>
    <x v="7"/>
    <n v="16"/>
    <x v="3"/>
    <x v="3"/>
    <n v="4"/>
    <s v="Crave Entertainment"/>
    <n v="10"/>
    <n v="70000"/>
    <n v="20000"/>
    <n v="0"/>
    <n v="0"/>
    <n v="90000"/>
    <n v="22500"/>
    <n v="0"/>
    <n v="7.1"/>
    <n v="9"/>
    <m/>
    <m/>
    <s v="Crave"/>
    <n v="253"/>
    <s v="T"/>
  </r>
  <r>
    <s v="Rygar: The Battle of Argus"/>
    <x v="0"/>
    <n v="13"/>
    <x v="1"/>
    <x v="4"/>
    <n v="1"/>
    <s v="Rising Star Games"/>
    <n v="28"/>
    <n v="90000"/>
    <n v="0"/>
    <n v="0"/>
    <n v="10000"/>
    <n v="100000"/>
    <n v="25000"/>
    <n v="0"/>
    <n v="5.2"/>
    <n v="29"/>
    <n v="7"/>
    <n v="4"/>
    <s v="Tecmo"/>
    <n v="1137"/>
    <s v="T"/>
  </r>
  <r>
    <s v="Snood 2: On Vacation"/>
    <x v="1"/>
    <n v="3"/>
    <x v="3"/>
    <x v="5"/>
    <n v="6"/>
    <s v="Zoo Digital Publishing"/>
    <n v="39"/>
    <n v="90000"/>
    <n v="0"/>
    <n v="0"/>
    <n v="10000"/>
    <n v="100000"/>
    <n v="25000"/>
    <n v="0"/>
    <n v="4.5999999999999996"/>
    <n v="4"/>
    <m/>
    <m/>
    <s v="Gravity-I"/>
    <n v="494"/>
    <s v="E"/>
  </r>
  <r>
    <s v="Ninja Gaiden Black"/>
    <x v="7"/>
    <n v="16"/>
    <x v="3"/>
    <x v="4"/>
    <n v="1"/>
    <s v="Microsoft Game Studios"/>
    <n v="23"/>
    <n v="70000"/>
    <n v="20000"/>
    <n v="0"/>
    <n v="0"/>
    <n v="90000"/>
    <n v="22500"/>
    <n v="0"/>
    <n v="9.4"/>
    <n v="32"/>
    <n v="8.6999999999999993"/>
    <n v="121"/>
    <s v="Team Ninja"/>
    <n v="1133"/>
    <s v="M"/>
  </r>
  <r>
    <s v="Touch Detective"/>
    <x v="1"/>
    <n v="3"/>
    <x v="0"/>
    <x v="10"/>
    <n v="2"/>
    <s v="505 Games"/>
    <n v="1"/>
    <n v="60000"/>
    <n v="20000"/>
    <n v="0"/>
    <n v="10000"/>
    <n v="90000"/>
    <n v="22500"/>
    <n v="0"/>
    <n v="6"/>
    <n v="25"/>
    <n v="6.8"/>
    <n v="6"/>
    <s v="BeeWorks"/>
    <n v="124"/>
    <s v="E10+"/>
  </r>
  <r>
    <s v="Imagine: Reporter"/>
    <x v="1"/>
    <n v="3"/>
    <x v="5"/>
    <x v="8"/>
    <n v="10"/>
    <s v="Ubisoft"/>
    <n v="35"/>
    <n v="80000"/>
    <n v="10000"/>
    <n v="0"/>
    <n v="10000"/>
    <n v="100000"/>
    <n v="25000"/>
    <n v="0"/>
    <m/>
    <m/>
    <m/>
    <m/>
    <s v="Magic Pockets"/>
    <n v="699"/>
    <s v="E"/>
  </r>
  <r>
    <s v="Trivial Pursuit unhinged"/>
    <x v="7"/>
    <n v="16"/>
    <x v="7"/>
    <x v="3"/>
    <n v="4"/>
    <s v="Atari"/>
    <n v="5"/>
    <n v="70000"/>
    <n v="20000"/>
    <n v="0"/>
    <n v="0"/>
    <n v="90000"/>
    <n v="22500"/>
    <n v="0"/>
    <n v="5.8"/>
    <n v="10"/>
    <n v="8"/>
    <n v="4"/>
    <s v="Artech Studios"/>
    <n v="78"/>
    <s v="T"/>
  </r>
  <r>
    <s v="NCAA March Madness 08"/>
    <x v="3"/>
    <n v="9"/>
    <x v="4"/>
    <x v="0"/>
    <n v="11"/>
    <s v="Electronic Arts"/>
    <n v="15"/>
    <n v="80000"/>
    <n v="0"/>
    <n v="0"/>
    <n v="10000"/>
    <n v="90000"/>
    <n v="22500"/>
    <n v="0"/>
    <n v="6.7"/>
    <n v="15"/>
    <n v="3.8"/>
    <n v="4"/>
    <s v="EA Canada"/>
    <n v="339"/>
    <s v="E"/>
  </r>
  <r>
    <s v="InuYasha: Secret of the Divine Jewel"/>
    <x v="1"/>
    <n v="3"/>
    <x v="4"/>
    <x v="9"/>
    <n v="8"/>
    <s v="Namco Bandai Games"/>
    <n v="25"/>
    <n v="90000"/>
    <n v="0"/>
    <n v="0"/>
    <n v="10000"/>
    <n v="100000"/>
    <n v="25000"/>
    <n v="0"/>
    <n v="4.5999999999999996"/>
    <n v="13"/>
    <n v="7.6"/>
    <n v="17"/>
    <s v="Art"/>
    <n v="76"/>
    <s v="E10+"/>
  </r>
  <r>
    <s v="Major League Baseball 2K12"/>
    <x v="9"/>
    <n v="11"/>
    <x v="11"/>
    <x v="0"/>
    <n v="11"/>
    <s v="Take-Two Interactive"/>
    <n v="32"/>
    <n v="80000"/>
    <n v="0"/>
    <n v="0"/>
    <n v="10000"/>
    <n v="90000"/>
    <n v="22500"/>
    <n v="0"/>
    <m/>
    <m/>
    <m/>
    <m/>
    <s v="Visual Concepts"/>
    <n v="1259"/>
    <s v="E"/>
  </r>
  <r>
    <s v="The Revenge of Shinobi"/>
    <x v="12"/>
    <n v="4"/>
    <x v="8"/>
    <x v="2"/>
    <n v="5"/>
    <s v="Atari"/>
    <n v="5"/>
    <n v="70000"/>
    <n v="20000"/>
    <n v="0"/>
    <n v="0"/>
    <n v="90000"/>
    <n v="22500"/>
    <n v="0"/>
    <n v="5.0999999999999996"/>
    <n v="11"/>
    <m/>
    <m/>
    <s v="3d6 Games"/>
    <n v="17"/>
    <s v="E"/>
  </r>
  <r>
    <s v="Bloody Roar 4"/>
    <x v="4"/>
    <n v="8"/>
    <x v="15"/>
    <x v="7"/>
    <n v="3"/>
    <s v="Konami Digital Entertainment"/>
    <n v="19"/>
    <n v="50000"/>
    <n v="40000"/>
    <n v="0"/>
    <n v="10000"/>
    <n v="100000"/>
    <n v="25000"/>
    <n v="0"/>
    <n v="5.9"/>
    <n v="25"/>
    <n v="8.6"/>
    <n v="43"/>
    <s v="Eighting"/>
    <n v="373"/>
    <s v="M"/>
  </r>
  <r>
    <s v="Let's Ride! Silver Buckle Stables"/>
    <x v="4"/>
    <n v="8"/>
    <x v="0"/>
    <x v="0"/>
    <n v="11"/>
    <s v="THQ"/>
    <n v="34"/>
    <n v="50000"/>
    <n v="40000"/>
    <n v="0"/>
    <n v="10000"/>
    <n v="100000"/>
    <n v="25000"/>
    <n v="0"/>
    <m/>
    <m/>
    <n v="7.8"/>
    <n v="6"/>
    <s v="Coresoft"/>
    <n v="248"/>
    <s v="E"/>
  </r>
  <r>
    <s v="Atari Classics Evolved"/>
    <x v="9"/>
    <n v="11"/>
    <x v="4"/>
    <x v="3"/>
    <n v="4"/>
    <s v="Atari"/>
    <n v="5"/>
    <n v="80000"/>
    <n v="0"/>
    <n v="0"/>
    <n v="10000"/>
    <n v="90000"/>
    <n v="22500"/>
    <n v="0"/>
    <n v="6.4"/>
    <n v="17"/>
    <n v="6"/>
    <n v="4"/>
    <s v="Stainless Games"/>
    <n v="1081"/>
    <s v="E"/>
  </r>
  <r>
    <s v="I-Ninja"/>
    <x v="11"/>
    <n v="5"/>
    <x v="15"/>
    <x v="2"/>
    <n v="5"/>
    <s v="Namco Bandai Games"/>
    <n v="25"/>
    <n v="70000"/>
    <n v="20000"/>
    <n v="0"/>
    <n v="0"/>
    <n v="90000"/>
    <n v="22500"/>
    <n v="0"/>
    <n v="7.7"/>
    <n v="18"/>
    <n v="7.6"/>
    <n v="8"/>
    <s v="Argonaut Games"/>
    <n v="70"/>
    <s v="T"/>
  </r>
  <r>
    <s v="Tak: The Great Juju Challenge"/>
    <x v="1"/>
    <n v="3"/>
    <x v="3"/>
    <x v="2"/>
    <n v="5"/>
    <s v="THQ"/>
    <n v="34"/>
    <n v="90000"/>
    <n v="0"/>
    <n v="0"/>
    <n v="10000"/>
    <n v="100000"/>
    <n v="25000"/>
    <n v="0"/>
    <n v="6.6"/>
    <n v="13"/>
    <m/>
    <m/>
    <s v="Altron"/>
    <n v="50"/>
    <s v="E"/>
  </r>
  <r>
    <s v="Dance on Broadway"/>
    <x v="3"/>
    <n v="9"/>
    <x v="10"/>
    <x v="3"/>
    <n v="4"/>
    <s v="Ubisoft"/>
    <n v="35"/>
    <n v="50000"/>
    <n v="30000"/>
    <n v="0"/>
    <n v="10000"/>
    <n v="90000"/>
    <n v="22500"/>
    <n v="0"/>
    <m/>
    <m/>
    <m/>
    <m/>
    <s v="Longtail Studios"/>
    <n v="679"/>
    <s v="E10+"/>
  </r>
  <r>
    <s v="Football Manager 2017"/>
    <x v="8"/>
    <n v="6"/>
    <x v="14"/>
    <x v="8"/>
    <n v="10"/>
    <s v="Sega"/>
    <n v="29"/>
    <n v="0"/>
    <n v="90000"/>
    <n v="0"/>
    <n v="10000"/>
    <n v="100000"/>
    <n v="25000"/>
    <n v="0"/>
    <n v="8.1"/>
    <n v="41"/>
    <n v="4.3"/>
    <n v="57"/>
    <s v="Sports Interactive"/>
    <n v="1074"/>
    <s v="E"/>
  </r>
  <r>
    <s v="Wild ARMs: Alter Code F"/>
    <x v="4"/>
    <n v="8"/>
    <x v="15"/>
    <x v="9"/>
    <n v="8"/>
    <s v="Sony Computer Entertainment"/>
    <n v="30"/>
    <n v="50000"/>
    <n v="40000"/>
    <n v="0"/>
    <n v="10000"/>
    <n v="100000"/>
    <n v="25000"/>
    <n v="0"/>
    <n v="7.3"/>
    <n v="25"/>
    <n v="8.3000000000000007"/>
    <n v="26"/>
    <s v="Media Vision"/>
    <n v="717"/>
    <s v="T"/>
  </r>
  <r>
    <s v="Army Corps of Hell"/>
    <x v="15"/>
    <n v="12"/>
    <x v="10"/>
    <x v="4"/>
    <n v="1"/>
    <s v="Square Enix"/>
    <n v="31"/>
    <n v="40000"/>
    <n v="40000"/>
    <n v="0"/>
    <n v="20000"/>
    <n v="100000"/>
    <n v="25000"/>
    <n v="0"/>
    <n v="5.7"/>
    <n v="43"/>
    <n v="6.6"/>
    <n v="28"/>
    <s v="Entersphere, Inc."/>
    <n v="386"/>
    <s v="M"/>
  </r>
  <r>
    <s v="Bomberman Max 2: Blue Advance"/>
    <x v="12"/>
    <n v="4"/>
    <x v="8"/>
    <x v="5"/>
    <n v="6"/>
    <s v="Vivendi Games"/>
    <n v="37"/>
    <n v="70000"/>
    <n v="20000"/>
    <n v="0"/>
    <n v="0"/>
    <n v="90000"/>
    <n v="22500"/>
    <n v="0"/>
    <n v="7.5"/>
    <n v="10"/>
    <m/>
    <m/>
    <s v="Hudson"/>
    <n v="537"/>
    <s v="E"/>
  </r>
  <r>
    <s v="Mind Quiz"/>
    <x v="9"/>
    <n v="11"/>
    <x v="0"/>
    <x v="4"/>
    <n v="1"/>
    <s v="Ubisoft"/>
    <n v="35"/>
    <n v="80000"/>
    <n v="10000"/>
    <n v="0"/>
    <n v="10000"/>
    <n v="100000"/>
    <n v="25000"/>
    <n v="0"/>
    <m/>
    <m/>
    <m/>
    <m/>
    <s v="Ubisoft"/>
    <n v="1199"/>
    <s v="E"/>
  </r>
  <r>
    <s v="Shrek SuperSlam"/>
    <x v="7"/>
    <n v="16"/>
    <x v="3"/>
    <x v="4"/>
    <n v="1"/>
    <s v="Activision"/>
    <n v="4"/>
    <n v="70000"/>
    <n v="20000"/>
    <n v="0"/>
    <n v="0"/>
    <n v="90000"/>
    <n v="22500"/>
    <n v="0"/>
    <n v="7.1"/>
    <n v="20"/>
    <n v="9.3000000000000007"/>
    <n v="4"/>
    <s v="Shaba Games"/>
    <n v="1025"/>
    <s v="E10+"/>
  </r>
  <r>
    <s v="Ultimate Mortal Kombat"/>
    <x v="1"/>
    <n v="3"/>
    <x v="4"/>
    <x v="7"/>
    <n v="3"/>
    <s v="Midway Games"/>
    <n v="24"/>
    <n v="70000"/>
    <n v="10000"/>
    <n v="0"/>
    <n v="10000"/>
    <n v="90000"/>
    <n v="22500"/>
    <n v="0"/>
    <n v="7.3"/>
    <n v="26"/>
    <n v="8.6"/>
    <n v="22"/>
    <s v="Other Ocean Interactive"/>
    <n v="847"/>
    <s v="M"/>
  </r>
  <r>
    <s v="New Legends"/>
    <x v="7"/>
    <n v="16"/>
    <x v="8"/>
    <x v="4"/>
    <n v="1"/>
    <s v="THQ"/>
    <n v="34"/>
    <n v="70000"/>
    <n v="20000"/>
    <n v="0"/>
    <n v="0"/>
    <n v="90000"/>
    <n v="22500"/>
    <n v="0"/>
    <n v="5.6"/>
    <n v="22"/>
    <m/>
    <m/>
    <s v="Infinite Machine"/>
    <n v="572"/>
    <s v="T"/>
  </r>
  <r>
    <s v="Total Overdose: A Gunslinger's Tale in Mexico"/>
    <x v="4"/>
    <n v="8"/>
    <x v="3"/>
    <x v="6"/>
    <n v="9"/>
    <s v="Eidos Interactive"/>
    <n v="14"/>
    <n v="40000"/>
    <n v="40000"/>
    <n v="0"/>
    <n v="10000"/>
    <n v="90000"/>
    <n v="22500"/>
    <n v="0"/>
    <n v="7.1"/>
    <n v="36"/>
    <n v="9"/>
    <n v="25"/>
    <s v="Deadline Games"/>
    <n v="285"/>
    <s v="M"/>
  </r>
  <r>
    <s v="Island Xtreme Stunts"/>
    <x v="4"/>
    <n v="8"/>
    <x v="8"/>
    <x v="4"/>
    <n v="1"/>
    <s v="Electronic Arts"/>
    <n v="15"/>
    <n v="40000"/>
    <n v="30000"/>
    <n v="0"/>
    <n v="10000"/>
    <n v="80000"/>
    <n v="20000"/>
    <n v="0"/>
    <n v="6.3"/>
    <n v="4"/>
    <m/>
    <m/>
    <s v="Silicon Dreams"/>
    <n v="1032"/>
    <s v="E"/>
  </r>
  <r>
    <s v="Romance of the Three Kingdoms X"/>
    <x v="4"/>
    <n v="8"/>
    <x v="3"/>
    <x v="11"/>
    <n v="12"/>
    <s v="Tecmo Koei"/>
    <n v="33"/>
    <n v="40000"/>
    <n v="30000"/>
    <n v="0"/>
    <n v="10000"/>
    <n v="80000"/>
    <n v="20000"/>
    <n v="0"/>
    <n v="7.1"/>
    <n v="13"/>
    <n v="8.5"/>
    <n v="10"/>
    <s v="Koei"/>
    <n v="638"/>
    <s v="T"/>
  </r>
  <r>
    <s v="Prinny: Can I Really Be the Hero?"/>
    <x v="9"/>
    <n v="11"/>
    <x v="1"/>
    <x v="2"/>
    <n v="5"/>
    <s v="Tecmo Koei"/>
    <n v="33"/>
    <n v="30000"/>
    <n v="0"/>
    <n v="50000"/>
    <n v="10000"/>
    <n v="90000"/>
    <n v="22500"/>
    <n v="0"/>
    <n v="7.2"/>
    <n v="45"/>
    <n v="7"/>
    <n v="41"/>
    <s v="Nippon Ichi Software"/>
    <n v="817"/>
    <s v="T"/>
  </r>
  <r>
    <s v="Green Lantern: Rise of the Manhunters"/>
    <x v="0"/>
    <n v="13"/>
    <x v="10"/>
    <x v="4"/>
    <n v="1"/>
    <s v="Warner Bros. Interactive Entertainment"/>
    <n v="38"/>
    <n v="50000"/>
    <n v="30000"/>
    <n v="0"/>
    <n v="10000"/>
    <n v="90000"/>
    <n v="22500"/>
    <n v="0"/>
    <n v="4.5999999999999996"/>
    <n v="4"/>
    <m/>
    <m/>
    <s v="Double Helix Games"/>
    <n v="325"/>
    <s v="E10+"/>
  </r>
  <r>
    <s v="GripShift"/>
    <x v="9"/>
    <n v="11"/>
    <x v="3"/>
    <x v="1"/>
    <n v="7"/>
    <s v="Ubisoft"/>
    <n v="35"/>
    <n v="80000"/>
    <n v="0"/>
    <n v="0"/>
    <n v="10000"/>
    <n v="90000"/>
    <n v="22500"/>
    <n v="0"/>
    <n v="7"/>
    <n v="37"/>
    <n v="8.6999999999999993"/>
    <n v="22"/>
    <s v="Sidhe Interactive"/>
    <n v="1031"/>
    <s v="E"/>
  </r>
  <r>
    <s v="Jenga World Tour"/>
    <x v="1"/>
    <n v="3"/>
    <x v="4"/>
    <x v="3"/>
    <n v="4"/>
    <s v="Atari"/>
    <n v="5"/>
    <n v="80000"/>
    <n v="0"/>
    <n v="0"/>
    <n v="10000"/>
    <n v="90000"/>
    <n v="22500"/>
    <n v="0"/>
    <n v="3.2"/>
    <n v="7"/>
    <m/>
    <m/>
    <s v="Atomic Planet Entertainment"/>
    <n v="100"/>
    <s v="E"/>
  </r>
  <r>
    <s v="Alvin and the Chipmunks: Chipwrecked"/>
    <x v="0"/>
    <n v="13"/>
    <x v="10"/>
    <x v="3"/>
    <n v="4"/>
    <s v="505 Games"/>
    <n v="1"/>
    <n v="70000"/>
    <n v="10000"/>
    <n v="0"/>
    <n v="10000"/>
    <n v="90000"/>
    <n v="22500"/>
    <n v="0"/>
    <m/>
    <m/>
    <m/>
    <m/>
    <s v="Behaviour Interactive"/>
    <n v="126"/>
    <s v="E10+"/>
  </r>
  <r>
    <s v="NHL 2K8"/>
    <x v="3"/>
    <n v="9"/>
    <x v="4"/>
    <x v="0"/>
    <n v="11"/>
    <s v="Take-Two Interactive"/>
    <n v="32"/>
    <n v="80000"/>
    <n v="10000"/>
    <n v="0"/>
    <n v="10000"/>
    <n v="100000"/>
    <n v="25000"/>
    <n v="0"/>
    <n v="7.4"/>
    <n v="24"/>
    <m/>
    <m/>
    <s v="Kush Games"/>
    <n v="659"/>
    <s v="E10+"/>
  </r>
  <r>
    <s v="Beowulf: The Game"/>
    <x v="9"/>
    <n v="11"/>
    <x v="4"/>
    <x v="4"/>
    <n v="1"/>
    <s v="Ubisoft"/>
    <n v="35"/>
    <n v="80000"/>
    <n v="0"/>
    <n v="0"/>
    <n v="10000"/>
    <n v="90000"/>
    <n v="22500"/>
    <n v="0"/>
    <n v="4.4000000000000004"/>
    <n v="4"/>
    <n v="5.4"/>
    <n v="7"/>
    <s v="Virtuos"/>
    <n v="1256"/>
    <s v="M"/>
  </r>
  <r>
    <s v="Skies of Arcadia"/>
    <x v="16"/>
    <n v="2"/>
    <x v="16"/>
    <x v="9"/>
    <n v="8"/>
    <s v="Sega"/>
    <n v="29"/>
    <n v="0"/>
    <n v="0"/>
    <n v="90000"/>
    <n v="0"/>
    <n v="90000"/>
    <n v="22500"/>
    <n v="0"/>
    <n v="9.3000000000000007"/>
    <n v="21"/>
    <n v="9.4"/>
    <n v="98"/>
    <s v="Overworks"/>
    <n v="850"/>
    <s v="T"/>
  </r>
  <r>
    <s v="Monopoly Collection"/>
    <x v="0"/>
    <n v="13"/>
    <x v="10"/>
    <x v="3"/>
    <n v="4"/>
    <s v="Electronic Arts"/>
    <n v="15"/>
    <n v="20000"/>
    <n v="70000"/>
    <n v="0"/>
    <n v="10000"/>
    <n v="100000"/>
    <n v="25000"/>
    <n v="0"/>
    <m/>
    <m/>
    <m/>
    <m/>
    <s v="Virtuos"/>
    <n v="1256"/>
    <s v="E"/>
  </r>
  <r>
    <s v="Jimmie Johnson's Anything With an Engine"/>
    <x v="2"/>
    <n v="15"/>
    <x v="10"/>
    <x v="1"/>
    <n v="7"/>
    <s v="Konami Digital Entertainment"/>
    <n v="19"/>
    <n v="80000"/>
    <n v="0"/>
    <n v="0"/>
    <n v="10000"/>
    <n v="90000"/>
    <n v="22500"/>
    <n v="0"/>
    <n v="6.5"/>
    <n v="5"/>
    <n v="8.8000000000000007"/>
    <n v="8"/>
    <s v="Isopod Labs"/>
    <n v="601"/>
    <s v="E10+"/>
  </r>
  <r>
    <s v="Animal Planet: Vet Life"/>
    <x v="0"/>
    <n v="13"/>
    <x v="2"/>
    <x v="8"/>
    <n v="10"/>
    <s v="Activision"/>
    <n v="4"/>
    <n v="80000"/>
    <n v="0"/>
    <n v="0"/>
    <n v="10000"/>
    <n v="90000"/>
    <n v="22500"/>
    <n v="0"/>
    <m/>
    <m/>
    <m/>
    <m/>
    <s v="Activision, Activision Blizzard"/>
    <n v="37"/>
    <s v="E"/>
  </r>
  <r>
    <s v="echochrome"/>
    <x v="9"/>
    <n v="11"/>
    <x v="1"/>
    <x v="5"/>
    <n v="6"/>
    <s v="Sony Computer Entertainment"/>
    <n v="30"/>
    <n v="0"/>
    <n v="10000"/>
    <n v="80000"/>
    <n v="0"/>
    <n v="90000"/>
    <n v="22500"/>
    <n v="0"/>
    <n v="7.9"/>
    <n v="28"/>
    <n v="7.7"/>
    <n v="13"/>
    <s v="SCE/WWS, SCE Japan Studio"/>
    <n v="993"/>
    <s v="E"/>
  </r>
  <r>
    <s v="Project Eden"/>
    <x v="4"/>
    <n v="8"/>
    <x v="9"/>
    <x v="4"/>
    <n v="1"/>
    <s v="Eidos Interactive"/>
    <n v="14"/>
    <n v="40000"/>
    <n v="30000"/>
    <n v="0"/>
    <n v="10000"/>
    <n v="80000"/>
    <n v="20000"/>
    <n v="0"/>
    <n v="7.1"/>
    <n v="20"/>
    <n v="7.8"/>
    <n v="8"/>
    <s v="Core Design Ltd."/>
    <n v="247"/>
    <s v="T"/>
  </r>
  <r>
    <s v="Riviera: The Promised Land"/>
    <x v="9"/>
    <n v="11"/>
    <x v="0"/>
    <x v="9"/>
    <n v="8"/>
    <s v="505 Games"/>
    <n v="1"/>
    <n v="70000"/>
    <n v="0"/>
    <n v="20000"/>
    <n v="10000"/>
    <n v="100000"/>
    <n v="25000"/>
    <n v="0"/>
    <n v="6.8"/>
    <n v="11"/>
    <n v="7.7"/>
    <n v="17"/>
    <s v="Sting"/>
    <n v="1087"/>
    <s v="T"/>
  </r>
  <r>
    <s v="Digimon All-Star Rumble"/>
    <x v="3"/>
    <n v="9"/>
    <x v="12"/>
    <x v="7"/>
    <n v="3"/>
    <s v="Namco Bandai Games"/>
    <n v="25"/>
    <n v="60000"/>
    <n v="20000"/>
    <n v="0"/>
    <n v="20000"/>
    <n v="100000"/>
    <n v="25000"/>
    <n v="0"/>
    <n v="4.9000000000000004"/>
    <n v="12"/>
    <n v="5.8"/>
    <n v="32"/>
    <s v="Prope"/>
    <n v="901"/>
    <s v="E10+"/>
  </r>
  <r>
    <s v="Driver: Renegade"/>
    <x v="5"/>
    <n v="1"/>
    <x v="10"/>
    <x v="1"/>
    <n v="7"/>
    <s v="Ubisoft"/>
    <n v="35"/>
    <n v="50000"/>
    <n v="40000"/>
    <n v="0"/>
    <n v="10000"/>
    <n v="100000"/>
    <n v="25000"/>
    <n v="0"/>
    <n v="4.8"/>
    <n v="13"/>
    <n v="5"/>
    <n v="20"/>
    <s v="Ubisoft"/>
    <n v="1199"/>
    <s v="M"/>
  </r>
  <r>
    <s v="NERF N-Strike: Double Blast Bundle"/>
    <x v="0"/>
    <n v="13"/>
    <x v="5"/>
    <x v="6"/>
    <n v="9"/>
    <s v="Electronic Arts"/>
    <n v="15"/>
    <n v="90000"/>
    <n v="0"/>
    <n v="0"/>
    <n v="0"/>
    <n v="90000"/>
    <n v="22500"/>
    <n v="0"/>
    <m/>
    <m/>
    <m/>
    <m/>
    <s v="Electronic Arts"/>
    <n v="378"/>
    <s v="E10+"/>
  </r>
  <r>
    <s v="Yaiba: Ninja Gaiden Z"/>
    <x v="3"/>
    <n v="9"/>
    <x v="12"/>
    <x v="4"/>
    <n v="1"/>
    <s v="Tecmo Koei"/>
    <n v="33"/>
    <n v="50000"/>
    <n v="30000"/>
    <n v="0"/>
    <n v="20000"/>
    <n v="100000"/>
    <n v="25000"/>
    <n v="0"/>
    <n v="4.3"/>
    <n v="46"/>
    <n v="4.5"/>
    <n v="84"/>
    <s v="Spark Unlimited, comcept"/>
    <n v="1063"/>
    <s v="M"/>
  </r>
  <r>
    <s v="Castlevania: Lords of Shadow 2"/>
    <x v="2"/>
    <n v="15"/>
    <x v="12"/>
    <x v="4"/>
    <n v="1"/>
    <s v="Konami Digital Entertainment"/>
    <n v="19"/>
    <n v="20000"/>
    <n v="60000"/>
    <n v="0"/>
    <n v="10000"/>
    <n v="90000"/>
    <n v="22500"/>
    <n v="0"/>
    <n v="7"/>
    <n v="22"/>
    <n v="7.8"/>
    <n v="239"/>
    <s v="Mercury Steam"/>
    <n v="722"/>
    <s v="M"/>
  </r>
  <r>
    <s v="Ghosthunter"/>
    <x v="4"/>
    <n v="8"/>
    <x v="15"/>
    <x v="4"/>
    <n v="1"/>
    <s v="Sony Computer Entertainment"/>
    <n v="30"/>
    <n v="40000"/>
    <n v="30000"/>
    <n v="0"/>
    <n v="10000"/>
    <n v="80000"/>
    <n v="20000"/>
    <n v="0"/>
    <n v="6.9"/>
    <n v="44"/>
    <n v="8.6999999999999993"/>
    <n v="22"/>
    <s v="SCE Studio Cambridge"/>
    <n v="991"/>
    <s v="T"/>
  </r>
  <r>
    <s v="Shadow of Destiny"/>
    <x v="9"/>
    <n v="11"/>
    <x v="2"/>
    <x v="10"/>
    <n v="2"/>
    <s v="Konami Digital Entertainment"/>
    <n v="19"/>
    <n v="80000"/>
    <n v="0"/>
    <n v="0"/>
    <n v="10000"/>
    <n v="90000"/>
    <n v="22500"/>
    <n v="0"/>
    <n v="5.4"/>
    <n v="6"/>
    <n v="8.1999999999999993"/>
    <n v="5"/>
    <s v="Konami"/>
    <n v="646"/>
    <s v="T"/>
  </r>
  <r>
    <s v="Michael Jackson: The Experience"/>
    <x v="15"/>
    <n v="12"/>
    <x v="10"/>
    <x v="3"/>
    <n v="4"/>
    <s v="Ubisoft"/>
    <n v="35"/>
    <n v="40000"/>
    <n v="30000"/>
    <n v="0"/>
    <n v="20000"/>
    <n v="90000"/>
    <n v="22500"/>
    <n v="0"/>
    <n v="5.7"/>
    <n v="27"/>
    <n v="5.8"/>
    <n v="19"/>
    <s v="Ubisoft"/>
    <n v="1199"/>
    <s v="E10+"/>
  </r>
  <r>
    <s v="Def Jam Fight For NY: The Takeover"/>
    <x v="9"/>
    <n v="11"/>
    <x v="0"/>
    <x v="4"/>
    <n v="1"/>
    <s v="Electronic Arts"/>
    <n v="15"/>
    <n v="80000"/>
    <n v="0"/>
    <n v="0"/>
    <n v="10000"/>
    <n v="90000"/>
    <n v="22500"/>
    <n v="0"/>
    <n v="7.9"/>
    <n v="25"/>
    <n v="8.1999999999999993"/>
    <n v="16"/>
    <s v="Aki Corp."/>
    <n v="46"/>
    <s v="M"/>
  </r>
  <r>
    <s v="Tom Clancy's EndWar"/>
    <x v="1"/>
    <n v="3"/>
    <x v="1"/>
    <x v="11"/>
    <n v="12"/>
    <s v="Ubisoft"/>
    <n v="35"/>
    <n v="80000"/>
    <n v="10000"/>
    <n v="0"/>
    <n v="10000"/>
    <n v="100000"/>
    <n v="25000"/>
    <n v="0"/>
    <n v="6.9"/>
    <n v="11"/>
    <n v="5.8"/>
    <n v="4"/>
    <s v="Funatics Software, Funatics"/>
    <n v="442"/>
    <s v="T"/>
  </r>
  <r>
    <s v="Major League Baseball 2K11"/>
    <x v="1"/>
    <n v="3"/>
    <x v="10"/>
    <x v="0"/>
    <n v="11"/>
    <s v="Take-Two Interactive"/>
    <n v="32"/>
    <n v="80000"/>
    <n v="0"/>
    <n v="0"/>
    <n v="10000"/>
    <n v="90000"/>
    <n v="22500"/>
    <n v="0"/>
    <m/>
    <m/>
    <m/>
    <m/>
    <s v="Visual Concepts"/>
    <n v="1259"/>
    <s v="E"/>
  </r>
  <r>
    <s v="JASF: Jane's Advanced Strike Fighters"/>
    <x v="2"/>
    <n v="15"/>
    <x v="10"/>
    <x v="8"/>
    <n v="10"/>
    <s v="Deep Silver"/>
    <n v="12"/>
    <n v="60000"/>
    <n v="20000"/>
    <n v="0"/>
    <n v="10000"/>
    <n v="90000"/>
    <n v="22500"/>
    <n v="0"/>
    <n v="4.5"/>
    <n v="5"/>
    <n v="4.5"/>
    <n v="8"/>
    <s v="Trickstar Games"/>
    <n v="1189"/>
    <s v="T"/>
  </r>
  <r>
    <s v="The Smurfs 2"/>
    <x v="3"/>
    <n v="9"/>
    <x v="6"/>
    <x v="2"/>
    <n v="5"/>
    <s v="Ubisoft"/>
    <n v="35"/>
    <n v="20000"/>
    <n v="60000"/>
    <n v="0"/>
    <n v="20000"/>
    <n v="100000"/>
    <n v="25000"/>
    <n v="0"/>
    <m/>
    <m/>
    <n v="5"/>
    <n v="7"/>
    <s v="WayForward"/>
    <n v="1276"/>
    <s v="E"/>
  </r>
  <r>
    <s v="Astro Boy: Omega Factor"/>
    <x v="12"/>
    <n v="4"/>
    <x v="15"/>
    <x v="4"/>
    <n v="1"/>
    <s v="THQ"/>
    <n v="34"/>
    <n v="60000"/>
    <n v="20000"/>
    <n v="0"/>
    <n v="0"/>
    <n v="80000"/>
    <n v="20000"/>
    <n v="0"/>
    <n v="8.5"/>
    <n v="37"/>
    <n v="8.6"/>
    <n v="18"/>
    <s v="Hitmaker"/>
    <n v="530"/>
    <s v="E"/>
  </r>
  <r>
    <s v="Disgaea Infinite"/>
    <x v="9"/>
    <n v="11"/>
    <x v="5"/>
    <x v="10"/>
    <n v="2"/>
    <s v="Nippon Ichi Software"/>
    <n v="27"/>
    <n v="70000"/>
    <n v="0"/>
    <n v="10000"/>
    <n v="10000"/>
    <n v="90000"/>
    <n v="22500"/>
    <n v="0"/>
    <n v="6.4"/>
    <n v="15"/>
    <n v="4.4000000000000004"/>
    <n v="40"/>
    <s v="Nippon Ichi Software"/>
    <n v="817"/>
    <s v="T"/>
  </r>
  <r>
    <s v="Phantom Brave: The Hermuda Triangle"/>
    <x v="9"/>
    <n v="11"/>
    <x v="5"/>
    <x v="9"/>
    <n v="8"/>
    <s v="Nippon Ichi Software"/>
    <n v="27"/>
    <n v="60000"/>
    <n v="0"/>
    <n v="30000"/>
    <n v="10000"/>
    <n v="100000"/>
    <n v="25000"/>
    <n v="0"/>
    <n v="6.5"/>
    <n v="16"/>
    <n v="7.3"/>
    <n v="11"/>
    <s v="Nippon Ichi Software"/>
    <n v="817"/>
    <s v="T"/>
  </r>
  <r>
    <s v="Carnival Games: Wild West 3D"/>
    <x v="5"/>
    <n v="1"/>
    <x v="10"/>
    <x v="3"/>
    <n v="4"/>
    <s v="Take-Two Interactive"/>
    <n v="32"/>
    <n v="60000"/>
    <n v="20000"/>
    <n v="0"/>
    <n v="10000"/>
    <n v="90000"/>
    <n v="22500"/>
    <n v="0"/>
    <m/>
    <m/>
    <m/>
    <m/>
    <s v="Take-Two Interactive"/>
    <n v="1120"/>
    <s v="E10+"/>
  </r>
  <r>
    <s v="Chameleon"/>
    <x v="9"/>
    <n v="11"/>
    <x v="0"/>
    <x v="5"/>
    <n v="6"/>
    <s v="505 Games"/>
    <n v="1"/>
    <n v="80000"/>
    <n v="0"/>
    <n v="0"/>
    <n v="10000"/>
    <n v="90000"/>
    <n v="22500"/>
    <n v="0"/>
    <m/>
    <m/>
    <m/>
    <m/>
    <s v="Starfish"/>
    <n v="1084"/>
    <s v="E"/>
  </r>
  <r>
    <s v="Lock's Quest"/>
    <x v="1"/>
    <n v="3"/>
    <x v="1"/>
    <x v="11"/>
    <n v="12"/>
    <s v="THQ"/>
    <n v="34"/>
    <n v="80000"/>
    <n v="0"/>
    <n v="0"/>
    <n v="10000"/>
    <n v="90000"/>
    <n v="22500"/>
    <n v="0"/>
    <n v="8"/>
    <n v="32"/>
    <n v="8.6999999999999993"/>
    <n v="27"/>
    <s v="5TH Cell"/>
    <n v="25"/>
    <s v="E"/>
  </r>
  <r>
    <s v="Rugby 2005"/>
    <x v="4"/>
    <n v="8"/>
    <x v="3"/>
    <x v="0"/>
    <n v="11"/>
    <s v="Electronic Arts"/>
    <n v="15"/>
    <n v="40000"/>
    <n v="30000"/>
    <n v="0"/>
    <n v="10000"/>
    <n v="80000"/>
    <n v="20000"/>
    <n v="0"/>
    <n v="7.1"/>
    <n v="15"/>
    <n v="8.6"/>
    <n v="19"/>
    <s v="HB Studios Multimedia"/>
    <n v="513"/>
    <s v="E"/>
  </r>
  <r>
    <s v="Pokemon Rumble World"/>
    <x v="5"/>
    <n v="1"/>
    <x v="13"/>
    <x v="4"/>
    <n v="1"/>
    <s v="Ninti"/>
    <n v="26"/>
    <n v="0"/>
    <n v="10000"/>
    <n v="80000"/>
    <n v="0"/>
    <n v="90000"/>
    <n v="22500"/>
    <n v="0"/>
    <n v="5.8"/>
    <n v="16"/>
    <n v="6.4"/>
    <n v="69"/>
    <s v="Ambrella, The Pokemon Company"/>
    <n v="58"/>
    <s v="E10+"/>
  </r>
  <r>
    <s v="Go Play: City Sports"/>
    <x v="0"/>
    <n v="13"/>
    <x v="2"/>
    <x v="0"/>
    <n v="11"/>
    <s v="Majesco Entertainment"/>
    <n v="21"/>
    <n v="80000"/>
    <n v="0"/>
    <n v="0"/>
    <n v="10000"/>
    <n v="90000"/>
    <n v="22500"/>
    <n v="0"/>
    <m/>
    <m/>
    <m/>
    <m/>
    <s v="Digital Embryo"/>
    <n v="304"/>
    <s v="E"/>
  </r>
  <r>
    <s v="Last Rebellion"/>
    <x v="3"/>
    <n v="9"/>
    <x v="5"/>
    <x v="9"/>
    <n v="8"/>
    <s v="Nippon Ichi Software"/>
    <n v="27"/>
    <n v="60000"/>
    <n v="10000"/>
    <n v="10000"/>
    <n v="10000"/>
    <n v="90000"/>
    <n v="22500"/>
    <n v="0"/>
    <n v="4.4000000000000004"/>
    <n v="30"/>
    <n v="4.5999999999999996"/>
    <n v="34"/>
    <s v="Hit Maker"/>
    <n v="529"/>
    <s v="T"/>
  </r>
  <r>
    <s v="Ben 10 Galactic Racing"/>
    <x v="3"/>
    <n v="9"/>
    <x v="10"/>
    <x v="1"/>
    <n v="7"/>
    <s v="D3Publisher"/>
    <n v="11"/>
    <n v="60000"/>
    <n v="20000"/>
    <n v="0"/>
    <n v="10000"/>
    <n v="90000"/>
    <n v="22500"/>
    <n v="0"/>
    <m/>
    <m/>
    <m/>
    <m/>
    <s v="Monkey Bar Games"/>
    <n v="753"/>
    <s v="E"/>
  </r>
  <r>
    <s v="DriveClub VR"/>
    <x v="6"/>
    <n v="10"/>
    <x v="14"/>
    <x v="1"/>
    <n v="7"/>
    <s v="Sony Computer Entertainment"/>
    <n v="30"/>
    <n v="30000"/>
    <n v="50000"/>
    <n v="0"/>
    <n v="10000"/>
    <n v="90000"/>
    <n v="22500"/>
    <n v="0"/>
    <n v="6.7"/>
    <n v="34"/>
    <n v="7.4"/>
    <n v="110"/>
    <s v="Evolution Studios"/>
    <n v="399"/>
    <s v="E"/>
  </r>
  <r>
    <s v="Truth or Lies"/>
    <x v="3"/>
    <n v="9"/>
    <x v="5"/>
    <x v="3"/>
    <n v="4"/>
    <s v="THQ"/>
    <n v="34"/>
    <n v="60000"/>
    <n v="20000"/>
    <n v="0"/>
    <n v="10000"/>
    <n v="90000"/>
    <n v="22500"/>
    <n v="0"/>
    <m/>
    <m/>
    <m/>
    <m/>
    <s v="THQ"/>
    <n v="1158"/>
    <s v="T"/>
  </r>
  <r>
    <s v="Quantum Theory"/>
    <x v="2"/>
    <n v="15"/>
    <x v="5"/>
    <x v="6"/>
    <n v="9"/>
    <s v="Tecmo Koei"/>
    <n v="33"/>
    <n v="60000"/>
    <n v="20000"/>
    <n v="0"/>
    <n v="10000"/>
    <n v="90000"/>
    <n v="22500"/>
    <n v="0"/>
    <n v="3.7"/>
    <n v="39"/>
    <n v="3.6"/>
    <n v="31"/>
    <s v="Tecmo"/>
    <n v="1137"/>
    <s v="M"/>
  </r>
  <r>
    <s v="Skylanders Imaginators"/>
    <x v="2"/>
    <n v="15"/>
    <x v="14"/>
    <x v="2"/>
    <n v="5"/>
    <s v="Activision"/>
    <n v="4"/>
    <n v="40000"/>
    <n v="50000"/>
    <n v="0"/>
    <n v="10000"/>
    <n v="100000"/>
    <n v="25000"/>
    <n v="0"/>
    <m/>
    <m/>
    <m/>
    <m/>
    <s v="Toys for Bob"/>
    <n v="1178"/>
    <s v="E10+"/>
  </r>
  <r>
    <s v="SpongeBob: HeroPants"/>
    <x v="2"/>
    <n v="15"/>
    <x v="13"/>
    <x v="2"/>
    <n v="5"/>
    <s v="Activision"/>
    <n v="4"/>
    <n v="80000"/>
    <n v="0"/>
    <n v="0"/>
    <n v="10000"/>
    <n v="90000"/>
    <n v="22500"/>
    <n v="0"/>
    <m/>
    <m/>
    <n v="3.4"/>
    <n v="20"/>
    <s v="Activision"/>
    <n v="35"/>
    <s v="E"/>
  </r>
  <r>
    <s v="Tornado Outbreak"/>
    <x v="3"/>
    <n v="9"/>
    <x v="2"/>
    <x v="4"/>
    <n v="1"/>
    <s v="Konami Digital Entertainment"/>
    <n v="19"/>
    <n v="80000"/>
    <n v="0"/>
    <n v="0"/>
    <n v="10000"/>
    <n v="90000"/>
    <n v="22500"/>
    <n v="0"/>
    <n v="6.9"/>
    <n v="15"/>
    <n v="7.6"/>
    <n v="8"/>
    <s v="Loose Cannon Studios"/>
    <n v="680"/>
    <s v="E10+"/>
  </r>
  <r>
    <s v="Scrabble"/>
    <x v="9"/>
    <n v="11"/>
    <x v="2"/>
    <x v="3"/>
    <n v="4"/>
    <s v="Electronic Arts"/>
    <n v="15"/>
    <n v="80000"/>
    <n v="0"/>
    <n v="0"/>
    <n v="10000"/>
    <n v="90000"/>
    <n v="22500"/>
    <n v="0"/>
    <m/>
    <m/>
    <m/>
    <m/>
    <s v="Stainless Games"/>
    <n v="1081"/>
    <s v="E"/>
  </r>
  <r>
    <s v="Justice League Heroes"/>
    <x v="1"/>
    <n v="3"/>
    <x v="0"/>
    <x v="9"/>
    <n v="8"/>
    <s v="Eidos Interactive"/>
    <n v="14"/>
    <n v="80000"/>
    <n v="0"/>
    <n v="0"/>
    <n v="10000"/>
    <n v="90000"/>
    <n v="22500"/>
    <n v="0"/>
    <n v="4.3"/>
    <n v="9"/>
    <n v="5.7"/>
    <n v="7"/>
    <s v="Sensory Sweep"/>
    <n v="1022"/>
    <s v="E10+"/>
  </r>
  <r>
    <s v="Space Invaders Extreme"/>
    <x v="9"/>
    <n v="11"/>
    <x v="1"/>
    <x v="6"/>
    <n v="9"/>
    <s v="Square Enix"/>
    <n v="31"/>
    <n v="60000"/>
    <n v="10000"/>
    <n v="10000"/>
    <n v="10000"/>
    <n v="90000"/>
    <n v="22500"/>
    <n v="0"/>
    <n v="8.4"/>
    <n v="29"/>
    <n v="6.8"/>
    <n v="13"/>
    <s v="Taito Corporation"/>
    <n v="1116"/>
    <s v="E"/>
  </r>
  <r>
    <s v="Mystic Heroes"/>
    <x v="11"/>
    <n v="5"/>
    <x v="8"/>
    <x v="4"/>
    <n v="1"/>
    <s v="Tecmo Koei"/>
    <n v="33"/>
    <n v="30000"/>
    <n v="10000"/>
    <n v="40000"/>
    <n v="0"/>
    <n v="80000"/>
    <n v="20000"/>
    <n v="0"/>
    <n v="6.7"/>
    <n v="13"/>
    <n v="8.5"/>
    <n v="26"/>
    <s v="Koei"/>
    <n v="638"/>
    <s v="T"/>
  </r>
  <r>
    <s v="Sega Casino"/>
    <x v="1"/>
    <n v="3"/>
    <x v="3"/>
    <x v="3"/>
    <n v="4"/>
    <s v="Sega"/>
    <n v="29"/>
    <n v="80000"/>
    <n v="0"/>
    <n v="0"/>
    <n v="10000"/>
    <n v="90000"/>
    <n v="22500"/>
    <n v="0"/>
    <n v="6.1"/>
    <n v="13"/>
    <m/>
    <m/>
    <s v="TOSE"/>
    <n v="1174"/>
    <s v="T"/>
  </r>
  <r>
    <s v="Defender"/>
    <x v="7"/>
    <n v="16"/>
    <x v="8"/>
    <x v="3"/>
    <n v="4"/>
    <s v="Midway Games"/>
    <n v="24"/>
    <n v="70000"/>
    <n v="20000"/>
    <n v="0"/>
    <n v="0"/>
    <n v="90000"/>
    <n v="22500"/>
    <n v="0"/>
    <n v="6.9"/>
    <n v="15"/>
    <m/>
    <m/>
    <s v="7 Studios"/>
    <n v="26"/>
    <s v="T"/>
  </r>
  <r>
    <s v="Arslan: The Warriors of Legend"/>
    <x v="6"/>
    <n v="10"/>
    <x v="13"/>
    <x v="4"/>
    <n v="1"/>
    <s v="Tecmo Koei"/>
    <n v="33"/>
    <n v="30000"/>
    <n v="10000"/>
    <n v="40000"/>
    <n v="10000"/>
    <n v="90000"/>
    <n v="22500"/>
    <n v="0"/>
    <n v="6.9"/>
    <n v="43"/>
    <n v="6.6"/>
    <n v="23"/>
    <s v="Omega Force"/>
    <n v="833"/>
    <s v="T"/>
  </r>
  <r>
    <s v="Freestyle Metal X"/>
    <x v="4"/>
    <n v="8"/>
    <x v="15"/>
    <x v="1"/>
    <n v="7"/>
    <s v="Midway Games"/>
    <n v="24"/>
    <n v="40000"/>
    <n v="30000"/>
    <n v="0"/>
    <n v="10000"/>
    <n v="80000"/>
    <n v="20000"/>
    <n v="0"/>
    <n v="6.7"/>
    <n v="25"/>
    <n v="8.3000000000000007"/>
    <n v="17"/>
    <s v="Deibus Studios"/>
    <n v="294"/>
    <s v="T"/>
  </r>
  <r>
    <s v="Karaoke Revolution Presents American Idol Encore 2"/>
    <x v="2"/>
    <n v="15"/>
    <x v="1"/>
    <x v="3"/>
    <n v="4"/>
    <s v="Konami Digital Entertainment"/>
    <n v="19"/>
    <n v="80000"/>
    <n v="0"/>
    <n v="0"/>
    <n v="10000"/>
    <n v="90000"/>
    <n v="22500"/>
    <n v="0"/>
    <m/>
    <m/>
    <m/>
    <m/>
    <s v="Blitz Games"/>
    <n v="158"/>
    <s v="E10+"/>
  </r>
  <r>
    <s v="Damnation"/>
    <x v="3"/>
    <n v="9"/>
    <x v="2"/>
    <x v="6"/>
    <n v="9"/>
    <s v="Codemasters"/>
    <n v="9"/>
    <n v="70000"/>
    <n v="10000"/>
    <n v="0"/>
    <n v="10000"/>
    <n v="90000"/>
    <n v="22500"/>
    <n v="0"/>
    <n v="3.6"/>
    <n v="36"/>
    <n v="2.8"/>
    <n v="40"/>
    <s v="Blue Omega"/>
    <n v="167"/>
    <s v="M"/>
  </r>
  <r>
    <s v="Monster Jam: Path of Destruction"/>
    <x v="9"/>
    <n v="11"/>
    <x v="5"/>
    <x v="1"/>
    <n v="7"/>
    <s v="Activision"/>
    <n v="4"/>
    <n v="80000"/>
    <n v="0"/>
    <n v="0"/>
    <n v="10000"/>
    <n v="90000"/>
    <n v="22500"/>
    <n v="0"/>
    <m/>
    <m/>
    <m/>
    <m/>
    <s v="Virtuos"/>
    <n v="1256"/>
    <s v="E"/>
  </r>
  <r>
    <s v="Deadliest Catch: Sea of Chaos"/>
    <x v="2"/>
    <n v="15"/>
    <x v="5"/>
    <x v="0"/>
    <n v="11"/>
    <s v="Crave Entertainment"/>
    <n v="10"/>
    <n v="80000"/>
    <n v="0"/>
    <n v="0"/>
    <n v="10000"/>
    <n v="90000"/>
    <n v="22500"/>
    <n v="0"/>
    <n v="3.6"/>
    <n v="4"/>
    <m/>
    <m/>
    <s v="Crave"/>
    <n v="253"/>
    <s v="E10+"/>
  </r>
  <r>
    <s v="Karaoke Revolution Presents American Idol Encore"/>
    <x v="3"/>
    <n v="9"/>
    <x v="1"/>
    <x v="3"/>
    <n v="4"/>
    <s v="Konami Digital Entertainment"/>
    <n v="19"/>
    <n v="80000"/>
    <n v="0"/>
    <n v="0"/>
    <n v="10000"/>
    <n v="90000"/>
    <n v="22500"/>
    <n v="0"/>
    <m/>
    <m/>
    <n v="6.6"/>
    <n v="7"/>
    <s v="Blitz Games"/>
    <n v="158"/>
    <s v="E"/>
  </r>
  <r>
    <s v="Dora's Big Birthday Adventure"/>
    <x v="1"/>
    <n v="3"/>
    <x v="5"/>
    <x v="3"/>
    <n v="4"/>
    <s v="Take-Two Interactive"/>
    <n v="32"/>
    <n v="80000"/>
    <n v="10000"/>
    <n v="0"/>
    <n v="10000"/>
    <n v="100000"/>
    <n v="25000"/>
    <n v="0"/>
    <m/>
    <m/>
    <m/>
    <m/>
    <s v="2K Play"/>
    <n v="11"/>
    <s v="E"/>
  </r>
  <r>
    <s v="Supreme Commander"/>
    <x v="2"/>
    <n v="15"/>
    <x v="1"/>
    <x v="11"/>
    <n v="12"/>
    <s v="505 Games"/>
    <n v="1"/>
    <n v="70000"/>
    <n v="10000"/>
    <n v="0"/>
    <n v="10000"/>
    <n v="90000"/>
    <n v="22500"/>
    <n v="0"/>
    <n v="5.6"/>
    <n v="24"/>
    <n v="5.7"/>
    <n v="19"/>
    <s v="Hellbent Games"/>
    <n v="520"/>
    <s v="E10+"/>
  </r>
  <r>
    <s v="Transworld Snowboarding"/>
    <x v="7"/>
    <n v="16"/>
    <x v="8"/>
    <x v="0"/>
    <n v="11"/>
    <s v="Atari"/>
    <n v="5"/>
    <n v="70000"/>
    <n v="20000"/>
    <n v="0"/>
    <n v="0"/>
    <n v="90000"/>
    <n v="22500"/>
    <n v="0"/>
    <n v="7.4"/>
    <n v="14"/>
    <n v="9.1999999999999993"/>
    <n v="14"/>
    <s v="Housemarque"/>
    <n v="536"/>
    <s v="T"/>
  </r>
  <r>
    <s v="NFL Blitz 20-02"/>
    <x v="11"/>
    <n v="5"/>
    <x v="8"/>
    <x v="0"/>
    <n v="11"/>
    <s v="Midway Games"/>
    <n v="24"/>
    <n v="70000"/>
    <n v="20000"/>
    <n v="0"/>
    <n v="0"/>
    <n v="90000"/>
    <n v="22500"/>
    <n v="0"/>
    <n v="7.7"/>
    <n v="9"/>
    <m/>
    <m/>
    <s v="Point of View"/>
    <n v="887"/>
    <s v="E"/>
  </r>
  <r>
    <s v="World Soccer Winning Eleven 8 International"/>
    <x v="7"/>
    <n v="16"/>
    <x v="7"/>
    <x v="0"/>
    <n v="11"/>
    <s v="Konami Digital Entertainment"/>
    <n v="19"/>
    <n v="70000"/>
    <n v="20000"/>
    <n v="0"/>
    <n v="0"/>
    <n v="90000"/>
    <n v="22500"/>
    <n v="0"/>
    <n v="9"/>
    <n v="25"/>
    <n v="8.4"/>
    <n v="11"/>
    <s v="KCET"/>
    <n v="631"/>
    <s v="E"/>
  </r>
  <r>
    <s v="Sniper Elite"/>
    <x v="7"/>
    <n v="16"/>
    <x v="3"/>
    <x v="6"/>
    <n v="9"/>
    <s v="Ubisoft"/>
    <n v="35"/>
    <n v="70000"/>
    <n v="20000"/>
    <n v="0"/>
    <n v="0"/>
    <n v="90000"/>
    <n v="22500"/>
    <n v="0"/>
    <n v="7.7"/>
    <n v="25"/>
    <n v="8.5"/>
    <n v="11"/>
    <s v="Rebellion"/>
    <n v="932"/>
    <s v="M"/>
  </r>
  <r>
    <s v="Test Drive: Eve of Destruction"/>
    <x v="7"/>
    <n v="16"/>
    <x v="7"/>
    <x v="1"/>
    <n v="7"/>
    <s v="Atari"/>
    <n v="5"/>
    <n v="70000"/>
    <n v="20000"/>
    <n v="0"/>
    <n v="0"/>
    <n v="90000"/>
    <n v="22500"/>
    <n v="0"/>
    <n v="7.2"/>
    <n v="28"/>
    <n v="8.6999999999999993"/>
    <n v="7"/>
    <s v="Monster Games Inc."/>
    <n v="758"/>
    <s v="T"/>
  </r>
  <r>
    <s v="Crimson Sea"/>
    <x v="7"/>
    <n v="16"/>
    <x v="8"/>
    <x v="4"/>
    <n v="1"/>
    <s v="Tecmo Koei"/>
    <n v="33"/>
    <n v="40000"/>
    <n v="10000"/>
    <n v="40000"/>
    <n v="0"/>
    <n v="90000"/>
    <n v="22500"/>
    <n v="0"/>
    <n v="7.8"/>
    <n v="19"/>
    <n v="8.1999999999999993"/>
    <n v="10"/>
    <s v="Koei"/>
    <n v="638"/>
    <s v="T"/>
  </r>
  <r>
    <s v="FIFA Street 3"/>
    <x v="1"/>
    <n v="3"/>
    <x v="1"/>
    <x v="0"/>
    <n v="11"/>
    <s v="Electronic Arts"/>
    <n v="15"/>
    <n v="60000"/>
    <n v="20000"/>
    <n v="0"/>
    <n v="10000"/>
    <n v="90000"/>
    <n v="22500"/>
    <n v="0"/>
    <n v="5.6"/>
    <n v="8"/>
    <m/>
    <m/>
    <s v="EA Canada, Exient Entertainment"/>
    <n v="341"/>
    <s v="E"/>
  </r>
  <r>
    <s v="The Weakest Link"/>
    <x v="14"/>
    <n v="7"/>
    <x v="9"/>
    <x v="3"/>
    <n v="4"/>
    <s v="Activision"/>
    <n v="4"/>
    <n v="50000"/>
    <n v="30000"/>
    <n v="0"/>
    <n v="10000"/>
    <n v="90000"/>
    <n v="22500"/>
    <n v="0"/>
    <n v="6.3"/>
    <n v="7"/>
    <n v="7.2"/>
    <n v="6"/>
    <s v="Activision, Traveller's Tales"/>
    <n v="40"/>
    <s v="E"/>
  </r>
  <r>
    <s v="Viewtiful Joe: Red Hot Rumble"/>
    <x v="9"/>
    <n v="11"/>
    <x v="0"/>
    <x v="4"/>
    <n v="1"/>
    <s v="Capcom"/>
    <n v="8"/>
    <n v="80000"/>
    <n v="0"/>
    <n v="0"/>
    <n v="10000"/>
    <n v="90000"/>
    <n v="22500"/>
    <n v="0"/>
    <n v="6.3"/>
    <n v="24"/>
    <n v="6.3"/>
    <n v="6"/>
    <s v="Clover Studio"/>
    <n v="233"/>
    <s v="T"/>
  </r>
  <r>
    <s v="Wolfenstein: The Old Blood"/>
    <x v="8"/>
    <n v="6"/>
    <x v="13"/>
    <x v="4"/>
    <n v="1"/>
    <s v="Bethesda Softworks"/>
    <n v="7"/>
    <n v="0"/>
    <n v="80000"/>
    <n v="0"/>
    <n v="0"/>
    <n v="80000"/>
    <n v="20000"/>
    <n v="0"/>
    <n v="7.6"/>
    <n v="30"/>
    <n v="7.6"/>
    <n v="338"/>
    <s v="MachineGames"/>
    <n v="693"/>
    <s v="M"/>
  </r>
  <r>
    <s v="GRID Autosport"/>
    <x v="2"/>
    <n v="15"/>
    <x v="12"/>
    <x v="1"/>
    <n v="7"/>
    <s v="Codemasters"/>
    <n v="9"/>
    <n v="30000"/>
    <n v="50000"/>
    <n v="0"/>
    <n v="10000"/>
    <n v="90000"/>
    <n v="22500"/>
    <n v="0"/>
    <n v="7.5"/>
    <n v="15"/>
    <n v="6"/>
    <n v="56"/>
    <s v="Codemasters"/>
    <n v="235"/>
    <s v="E"/>
  </r>
  <r>
    <s v="The Mummy: Tomb of the Dragon Emperor"/>
    <x v="1"/>
    <n v="3"/>
    <x v="1"/>
    <x v="4"/>
    <n v="1"/>
    <s v="Vivendi Games"/>
    <n v="37"/>
    <n v="80000"/>
    <n v="0"/>
    <n v="0"/>
    <n v="10000"/>
    <n v="90000"/>
    <n v="22500"/>
    <n v="0"/>
    <n v="4.3"/>
    <n v="5"/>
    <m/>
    <m/>
    <s v="Artificial Mind and Movement"/>
    <n v="80"/>
    <s v="T"/>
  </r>
  <r>
    <s v="Ikaruga"/>
    <x v="11"/>
    <n v="5"/>
    <x v="15"/>
    <x v="6"/>
    <n v="9"/>
    <s v="Atari"/>
    <n v="5"/>
    <n v="70000"/>
    <n v="20000"/>
    <n v="0"/>
    <n v="0"/>
    <n v="90000"/>
    <n v="22500"/>
    <n v="0"/>
    <n v="8.5"/>
    <n v="52"/>
    <n v="8.5"/>
    <n v="42"/>
    <s v="Treasure"/>
    <n v="1182"/>
    <s v="E"/>
  </r>
  <r>
    <s v="The Suffering: Ties That Bind"/>
    <x v="7"/>
    <n v="16"/>
    <x v="3"/>
    <x v="4"/>
    <n v="1"/>
    <s v="Midway Games"/>
    <n v="24"/>
    <n v="70000"/>
    <n v="20000"/>
    <n v="0"/>
    <n v="0"/>
    <n v="90000"/>
    <n v="22500"/>
    <n v="0"/>
    <n v="7.6"/>
    <n v="36"/>
    <n v="9.1"/>
    <n v="8"/>
    <s v="Surreal Software"/>
    <n v="1107"/>
    <s v="M"/>
  </r>
  <r>
    <s v="MLB Superstars"/>
    <x v="0"/>
    <n v="13"/>
    <x v="1"/>
    <x v="0"/>
    <n v="11"/>
    <s v="Take-Two Interactive"/>
    <n v="32"/>
    <n v="80000"/>
    <n v="0"/>
    <n v="0"/>
    <n v="10000"/>
    <n v="90000"/>
    <n v="22500"/>
    <n v="0"/>
    <m/>
    <m/>
    <m/>
    <m/>
    <s v="Deep Fried Entertainment"/>
    <n v="287"/>
    <s v="E"/>
  </r>
  <r>
    <s v="Nobunaga's Ambition: Iron Triangle"/>
    <x v="4"/>
    <n v="8"/>
    <x v="0"/>
    <x v="11"/>
    <n v="12"/>
    <s v="Tecmo Koei"/>
    <n v="33"/>
    <n v="40000"/>
    <n v="30000"/>
    <n v="0"/>
    <n v="10000"/>
    <n v="80000"/>
    <n v="20000"/>
    <n v="0"/>
    <n v="7.6"/>
    <n v="8"/>
    <n v="8"/>
    <n v="7"/>
    <s v="Koei"/>
    <n v="638"/>
    <s v="E10+"/>
  </r>
  <r>
    <s v="Crysis: Maximum Edition"/>
    <x v="8"/>
    <n v="6"/>
    <x v="2"/>
    <x v="6"/>
    <n v="9"/>
    <s v="Electronic Arts"/>
    <n v="15"/>
    <n v="0"/>
    <n v="70000"/>
    <n v="0"/>
    <n v="20000"/>
    <n v="90000"/>
    <n v="22500"/>
    <n v="0"/>
    <m/>
    <m/>
    <n v="8.1999999999999993"/>
    <n v="11"/>
    <s v="Electronic Arts"/>
    <n v="378"/>
    <s v="M"/>
  </r>
  <r>
    <s v="Cake Mania: Main Street"/>
    <x v="1"/>
    <n v="3"/>
    <x v="10"/>
    <x v="8"/>
    <n v="10"/>
    <s v="Majesco Entertainment"/>
    <n v="21"/>
    <n v="80000"/>
    <n v="0"/>
    <n v="0"/>
    <n v="10000"/>
    <n v="90000"/>
    <n v="22500"/>
    <n v="0"/>
    <m/>
    <m/>
    <m/>
    <m/>
    <s v="Majesco Games, Majesco"/>
    <n v="703"/>
    <s v="E10+"/>
  </r>
  <r>
    <s v="The Mummy: Tomb of the Dragon Emperor"/>
    <x v="0"/>
    <n v="13"/>
    <x v="1"/>
    <x v="4"/>
    <n v="1"/>
    <s v="Vivendi Games"/>
    <n v="37"/>
    <n v="80000"/>
    <n v="0"/>
    <n v="0"/>
    <n v="10000"/>
    <n v="90000"/>
    <n v="22500"/>
    <n v="0"/>
    <n v="3.9"/>
    <n v="7"/>
    <n v="6.4"/>
    <n v="5"/>
    <s v="Eurocom Entertainment Software"/>
    <n v="394"/>
    <s v="T"/>
  </r>
  <r>
    <s v="Dreamer Series: Teacher"/>
    <x v="1"/>
    <n v="3"/>
    <x v="2"/>
    <x v="8"/>
    <n v="10"/>
    <s v="Deep Silver"/>
    <n v="12"/>
    <n v="80000"/>
    <n v="0"/>
    <n v="0"/>
    <n v="10000"/>
    <n v="90000"/>
    <n v="22500"/>
    <n v="0"/>
    <m/>
    <m/>
    <m/>
    <m/>
    <s v="Dreamcatcher"/>
    <n v="330"/>
    <s v="E"/>
  </r>
  <r>
    <s v="Knights in the Nightmare"/>
    <x v="9"/>
    <n v="11"/>
    <x v="5"/>
    <x v="9"/>
    <n v="8"/>
    <s v="Atlus"/>
    <n v="6"/>
    <n v="60000"/>
    <n v="0"/>
    <n v="20000"/>
    <n v="10000"/>
    <n v="90000"/>
    <n v="22500"/>
    <n v="0"/>
    <n v="7.5"/>
    <n v="10"/>
    <n v="7.7"/>
    <n v="7"/>
    <s v="Sting"/>
    <n v="1087"/>
    <s v="T"/>
  </r>
  <r>
    <s v="Terraria"/>
    <x v="5"/>
    <n v="1"/>
    <x v="14"/>
    <x v="4"/>
    <n v="1"/>
    <s v="505 Games"/>
    <n v="1"/>
    <n v="0"/>
    <n v="40000"/>
    <n v="50000"/>
    <n v="0"/>
    <n v="90000"/>
    <n v="22500"/>
    <n v="0"/>
    <n v="7.1"/>
    <n v="6"/>
    <n v="7.1"/>
    <n v="21"/>
    <s v="Re-Logic"/>
    <n v="947"/>
    <s v="T"/>
  </r>
  <r>
    <s v="Shrek Smash n' Crash Racing"/>
    <x v="9"/>
    <n v="11"/>
    <x v="0"/>
    <x v="1"/>
    <n v="7"/>
    <s v="Activision"/>
    <n v="4"/>
    <n v="80000"/>
    <n v="0"/>
    <n v="0"/>
    <n v="10000"/>
    <n v="90000"/>
    <n v="22500"/>
    <n v="0"/>
    <m/>
    <m/>
    <n v="9.3000000000000007"/>
    <n v="4"/>
    <s v="Activision"/>
    <n v="35"/>
    <s v="E"/>
  </r>
  <r>
    <s v="El Tigre: The Adventures of Manny Rivera"/>
    <x v="1"/>
    <n v="3"/>
    <x v="4"/>
    <x v="2"/>
    <n v="5"/>
    <s v="THQ"/>
    <n v="34"/>
    <n v="80000"/>
    <n v="0"/>
    <n v="0"/>
    <n v="10000"/>
    <n v="90000"/>
    <n v="22500"/>
    <n v="0"/>
    <n v="5.3"/>
    <n v="5"/>
    <m/>
    <m/>
    <s v="THQ"/>
    <n v="1158"/>
    <s v="E"/>
  </r>
  <r>
    <s v="Petz: Saddle Club"/>
    <x v="9"/>
    <n v="11"/>
    <x v="2"/>
    <x v="8"/>
    <n v="10"/>
    <s v="Ubisoft"/>
    <n v="35"/>
    <n v="80000"/>
    <n v="0"/>
    <n v="0"/>
    <n v="10000"/>
    <n v="90000"/>
    <n v="22500"/>
    <n v="0"/>
    <m/>
    <m/>
    <m/>
    <m/>
    <s v="Ubisoft"/>
    <n v="1199"/>
    <s v="E"/>
  </r>
  <r>
    <s v="Digimon World 4"/>
    <x v="11"/>
    <n v="5"/>
    <x v="3"/>
    <x v="9"/>
    <n v="8"/>
    <s v="Namco Bandai Games"/>
    <n v="25"/>
    <n v="70000"/>
    <n v="20000"/>
    <n v="0"/>
    <n v="0"/>
    <n v="90000"/>
    <n v="22500"/>
    <n v="0"/>
    <n v="5.5"/>
    <n v="4"/>
    <n v="8.1"/>
    <n v="19"/>
    <s v="Bandai"/>
    <n v="113"/>
    <s v="E"/>
  </r>
  <r>
    <s v="MLB 2K9 Fantasy All-Stars"/>
    <x v="1"/>
    <n v="3"/>
    <x v="2"/>
    <x v="0"/>
    <n v="11"/>
    <s v="Take-Two Interactive"/>
    <n v="32"/>
    <n v="80000"/>
    <n v="0"/>
    <n v="0"/>
    <n v="10000"/>
    <n v="90000"/>
    <n v="22500"/>
    <n v="0"/>
    <m/>
    <m/>
    <m/>
    <m/>
    <s v="Take-Two Interactive"/>
    <n v="1120"/>
    <s v="E"/>
  </r>
  <r>
    <s v="Spectral Force 3"/>
    <x v="2"/>
    <n v="15"/>
    <x v="0"/>
    <x v="9"/>
    <n v="8"/>
    <s v="Idea Factory"/>
    <n v="17"/>
    <n v="80000"/>
    <n v="0"/>
    <n v="0"/>
    <n v="10000"/>
    <n v="90000"/>
    <n v="22500"/>
    <n v="0"/>
    <n v="5.9"/>
    <n v="16"/>
    <n v="7.5"/>
    <n v="19"/>
    <s v="Xpec"/>
    <n v="1290"/>
    <s v="T"/>
  </r>
  <r>
    <s v="Ford Racing 3"/>
    <x v="7"/>
    <n v="16"/>
    <x v="7"/>
    <x v="1"/>
    <n v="7"/>
    <s v="Take-Two Interactive"/>
    <n v="32"/>
    <n v="70000"/>
    <n v="20000"/>
    <n v="0"/>
    <n v="0"/>
    <n v="90000"/>
    <n v="22500"/>
    <n v="0"/>
    <n v="5.8"/>
    <n v="12"/>
    <m/>
    <m/>
    <s v="Razorworks Studios"/>
    <n v="926"/>
    <s v="E"/>
  </r>
  <r>
    <s v="MLB SlugFest Loaded"/>
    <x v="7"/>
    <n v="16"/>
    <x v="7"/>
    <x v="0"/>
    <n v="11"/>
    <s v="Midway Games"/>
    <n v="24"/>
    <n v="70000"/>
    <n v="20000"/>
    <n v="0"/>
    <n v="0"/>
    <n v="90000"/>
    <n v="22500"/>
    <n v="0"/>
    <n v="7.7"/>
    <n v="34"/>
    <m/>
    <m/>
    <s v="Point of View"/>
    <n v="887"/>
    <s v="T"/>
  </r>
  <r>
    <s v="Ty the Tasmanian Tiger 3: Night of the Quinkan"/>
    <x v="11"/>
    <n v="5"/>
    <x v="3"/>
    <x v="4"/>
    <n v="1"/>
    <s v="Activision"/>
    <n v="4"/>
    <n v="70000"/>
    <n v="20000"/>
    <n v="0"/>
    <n v="0"/>
    <n v="90000"/>
    <n v="22500"/>
    <n v="0"/>
    <n v="6.8"/>
    <n v="11"/>
    <n v="8"/>
    <n v="9"/>
    <s v="Krome Studios"/>
    <n v="652"/>
    <s v="E10+"/>
  </r>
  <r>
    <s v="R: Racing Evolution"/>
    <x v="7"/>
    <n v="16"/>
    <x v="15"/>
    <x v="1"/>
    <n v="7"/>
    <s v="Namco Bandai Games"/>
    <n v="25"/>
    <n v="60000"/>
    <n v="20000"/>
    <n v="0"/>
    <n v="0"/>
    <n v="80000"/>
    <n v="20000"/>
    <n v="0"/>
    <n v="6.7"/>
    <n v="29"/>
    <m/>
    <m/>
    <s v="Namco"/>
    <n v="767"/>
    <s v="T"/>
  </r>
  <r>
    <s v="Bionicle"/>
    <x v="12"/>
    <n v="4"/>
    <x v="15"/>
    <x v="4"/>
    <n v="1"/>
    <s v="THQ"/>
    <n v="34"/>
    <n v="60000"/>
    <n v="20000"/>
    <n v="0"/>
    <n v="0"/>
    <n v="80000"/>
    <n v="20000"/>
    <n v="0"/>
    <m/>
    <m/>
    <m/>
    <m/>
    <s v="Mobius Entertainment"/>
    <n v="752"/>
    <s v="E"/>
  </r>
  <r>
    <s v="The Ant Bully"/>
    <x v="0"/>
    <n v="13"/>
    <x v="0"/>
    <x v="2"/>
    <n v="5"/>
    <s v="Midway Games"/>
    <n v="24"/>
    <n v="80000"/>
    <n v="0"/>
    <n v="0"/>
    <n v="10000"/>
    <n v="90000"/>
    <n v="22500"/>
    <n v="0"/>
    <n v="4.5"/>
    <n v="12"/>
    <n v="1.4"/>
    <n v="5"/>
    <s v="Artificial Mind and Movement"/>
    <n v="80"/>
    <s v="E10+"/>
  </r>
  <r>
    <s v="Risen 3: Titan Lords"/>
    <x v="8"/>
    <n v="6"/>
    <x v="12"/>
    <x v="9"/>
    <n v="8"/>
    <s v="Deep Silver"/>
    <n v="12"/>
    <n v="0"/>
    <n v="80000"/>
    <n v="0"/>
    <n v="0"/>
    <n v="80000"/>
    <n v="20000"/>
    <n v="0"/>
    <n v="6.5"/>
    <n v="49"/>
    <n v="5.7"/>
    <n v="822"/>
    <s v="Piranha Bytes"/>
    <n v="873"/>
    <s v="M"/>
  </r>
  <r>
    <s v="Battle Fantasia"/>
    <x v="2"/>
    <n v="15"/>
    <x v="1"/>
    <x v="7"/>
    <n v="3"/>
    <s v="505 Games"/>
    <n v="1"/>
    <n v="70000"/>
    <n v="0"/>
    <n v="10000"/>
    <n v="10000"/>
    <n v="90000"/>
    <n v="22500"/>
    <n v="0"/>
    <n v="7.1"/>
    <n v="22"/>
    <n v="6.6"/>
    <n v="8"/>
    <s v="Arc System Works"/>
    <n v="69"/>
    <s v="T"/>
  </r>
  <r>
    <s v="Karaoke Revolution"/>
    <x v="7"/>
    <n v="16"/>
    <x v="7"/>
    <x v="3"/>
    <n v="4"/>
    <s v="Konami Digital Entertainment"/>
    <n v="19"/>
    <n v="60000"/>
    <n v="20000"/>
    <n v="0"/>
    <n v="0"/>
    <n v="80000"/>
    <n v="20000"/>
    <n v="0"/>
    <n v="8"/>
    <n v="13"/>
    <n v="8.5"/>
    <n v="4"/>
    <s v="Secret Level"/>
    <n v="1008"/>
    <s v="E"/>
  </r>
  <r>
    <s v="Fire Pro Wrestling Returns"/>
    <x v="4"/>
    <n v="8"/>
    <x v="3"/>
    <x v="0"/>
    <n v="11"/>
    <s v="505 Games"/>
    <n v="1"/>
    <n v="40000"/>
    <n v="30000"/>
    <n v="0"/>
    <n v="10000"/>
    <n v="80000"/>
    <n v="20000"/>
    <n v="0"/>
    <n v="7.8"/>
    <n v="12"/>
    <n v="8.5"/>
    <n v="17"/>
    <s v="S-Neo"/>
    <n v="1048"/>
    <s v="T"/>
  </r>
  <r>
    <s v="Jimmy Neutron: Boy Genius"/>
    <x v="11"/>
    <n v="5"/>
    <x v="8"/>
    <x v="2"/>
    <n v="5"/>
    <s v="THQ"/>
    <n v="34"/>
    <n v="70000"/>
    <n v="20000"/>
    <n v="0"/>
    <n v="0"/>
    <n v="90000"/>
    <n v="22500"/>
    <n v="0"/>
    <n v="4.2"/>
    <n v="4"/>
    <n v="5.0999999999999996"/>
    <n v="7"/>
    <s v="Big Sky Software"/>
    <n v="141"/>
    <s v="E"/>
  </r>
  <r>
    <s v="Henry Hatsworth in the Puzzling Adventure"/>
    <x v="1"/>
    <n v="3"/>
    <x v="2"/>
    <x v="5"/>
    <n v="6"/>
    <s v="Electronic Arts"/>
    <n v="15"/>
    <n v="80000"/>
    <n v="0"/>
    <n v="0"/>
    <n v="10000"/>
    <n v="90000"/>
    <n v="22500"/>
    <n v="0"/>
    <n v="8.1999999999999993"/>
    <n v="46"/>
    <n v="8"/>
    <n v="38"/>
    <s v="EA Tiburon"/>
    <n v="360"/>
    <s v="E"/>
  </r>
  <r>
    <s v="Rollcage Stage II"/>
    <x v="14"/>
    <n v="7"/>
    <x v="16"/>
    <x v="1"/>
    <n v="7"/>
    <s v="Sony Computer Entertainment"/>
    <n v="30"/>
    <n v="50000"/>
    <n v="30000"/>
    <n v="0"/>
    <n v="10000"/>
    <n v="90000"/>
    <n v="22500"/>
    <n v="0"/>
    <n v="8.5"/>
    <n v="7"/>
    <n v="8.9"/>
    <n v="16"/>
    <s v="Attention To Detail"/>
    <n v="102"/>
    <s v="E"/>
  </r>
  <r>
    <s v="Samurai Warriors 2: Xtreme Legends"/>
    <x v="4"/>
    <n v="8"/>
    <x v="4"/>
    <x v="4"/>
    <n v="1"/>
    <s v="Tecmo Koei"/>
    <n v="33"/>
    <n v="40000"/>
    <n v="30000"/>
    <n v="0"/>
    <n v="10000"/>
    <n v="80000"/>
    <n v="20000"/>
    <n v="0"/>
    <n v="5"/>
    <n v="11"/>
    <n v="8"/>
    <n v="9"/>
    <s v="Koei"/>
    <n v="638"/>
    <s v="T"/>
  </r>
  <r>
    <s v="Spider-Man: Edge of Time"/>
    <x v="0"/>
    <n v="13"/>
    <x v="10"/>
    <x v="4"/>
    <n v="1"/>
    <s v="Activision"/>
    <n v="4"/>
    <n v="60000"/>
    <n v="20000"/>
    <n v="0"/>
    <n v="10000"/>
    <n v="90000"/>
    <n v="22500"/>
    <n v="0"/>
    <n v="6.2"/>
    <n v="9"/>
    <n v="5.2"/>
    <n v="6"/>
    <s v="Beenox"/>
    <n v="121"/>
    <s v="T"/>
  </r>
  <r>
    <s v="Jumper: Griffin's Story"/>
    <x v="0"/>
    <n v="13"/>
    <x v="1"/>
    <x v="4"/>
    <n v="1"/>
    <s v="Eidos Interactive"/>
    <n v="14"/>
    <n v="80000"/>
    <n v="0"/>
    <n v="0"/>
    <n v="10000"/>
    <n v="90000"/>
    <n v="22500"/>
    <n v="0"/>
    <n v="2.8"/>
    <n v="5"/>
    <n v="2.5"/>
    <n v="11"/>
    <s v="Collision Studios"/>
    <n v="240"/>
    <s v="T"/>
  </r>
  <r>
    <s v="Forgotten Realms: Demon Stone"/>
    <x v="7"/>
    <n v="16"/>
    <x v="7"/>
    <x v="4"/>
    <n v="1"/>
    <s v="Atari"/>
    <n v="5"/>
    <n v="60000"/>
    <n v="20000"/>
    <n v="0"/>
    <n v="0"/>
    <n v="80000"/>
    <n v="20000"/>
    <n v="0"/>
    <n v="7.2"/>
    <n v="17"/>
    <n v="6.5"/>
    <n v="6"/>
    <s v="Stormfront Studios"/>
    <n v="1089"/>
    <s v="T"/>
  </r>
  <r>
    <s v="Major League Baseball 2K7"/>
    <x v="9"/>
    <n v="11"/>
    <x v="4"/>
    <x v="0"/>
    <n v="11"/>
    <s v="Take-Two Interactive"/>
    <n v="32"/>
    <n v="80000"/>
    <n v="0"/>
    <n v="0"/>
    <n v="10000"/>
    <n v="90000"/>
    <n v="22500"/>
    <n v="0"/>
    <n v="6.1"/>
    <n v="5"/>
    <m/>
    <m/>
    <s v="Visual Concepts"/>
    <n v="1259"/>
    <s v="E"/>
  </r>
  <r>
    <s v="LEGO Star Wars II: The Original Trilogy"/>
    <x v="12"/>
    <n v="4"/>
    <x v="0"/>
    <x v="4"/>
    <n v="1"/>
    <s v="LucasArts"/>
    <n v="20"/>
    <n v="60000"/>
    <n v="20000"/>
    <n v="0"/>
    <n v="0"/>
    <n v="80000"/>
    <n v="20000"/>
    <n v="0"/>
    <n v="5.5"/>
    <n v="5"/>
    <n v="7"/>
    <n v="6"/>
    <s v="Amaze Entertainment"/>
    <n v="52"/>
    <s v="E"/>
  </r>
  <r>
    <s v="Dynasty Warriors 8: Empires"/>
    <x v="3"/>
    <n v="9"/>
    <x v="12"/>
    <x v="4"/>
    <n v="1"/>
    <s v="Tecmo Koei"/>
    <n v="33"/>
    <n v="0"/>
    <n v="0"/>
    <n v="90000"/>
    <n v="0"/>
    <n v="90000"/>
    <n v="22500"/>
    <n v="0"/>
    <m/>
    <m/>
    <m/>
    <m/>
    <s v="Koei Tecmo Games"/>
    <n v="640"/>
    <s v="T"/>
  </r>
  <r>
    <s v="Tim Burton's The Nightmare Before Christmas: Oogie's Revenge"/>
    <x v="7"/>
    <n v="16"/>
    <x v="3"/>
    <x v="10"/>
    <n v="2"/>
    <s v="Disney Interactive Studios"/>
    <n v="13"/>
    <n v="60000"/>
    <n v="20000"/>
    <n v="0"/>
    <n v="0"/>
    <n v="80000"/>
    <n v="20000"/>
    <n v="0"/>
    <n v="6.5"/>
    <n v="19"/>
    <n v="7.3"/>
    <n v="6"/>
    <s v="Capcom"/>
    <n v="202"/>
    <s v="E10+"/>
  </r>
  <r>
    <s v="Red Faction: Armageddon"/>
    <x v="8"/>
    <n v="6"/>
    <x v="10"/>
    <x v="6"/>
    <n v="9"/>
    <s v="THQ"/>
    <n v="34"/>
    <n v="50000"/>
    <n v="20000"/>
    <n v="0"/>
    <n v="10000"/>
    <n v="80000"/>
    <n v="20000"/>
    <n v="0"/>
    <n v="7.5"/>
    <n v="29"/>
    <n v="6.7"/>
    <n v="273"/>
    <s v="Volition Inc."/>
    <n v="1267"/>
    <s v="M"/>
  </r>
  <r>
    <s v="BIT.TRIP COMPLETE"/>
    <x v="0"/>
    <n v="13"/>
    <x v="10"/>
    <x v="3"/>
    <n v="4"/>
    <s v="Rising Star Games"/>
    <n v="28"/>
    <n v="60000"/>
    <n v="20000"/>
    <n v="0"/>
    <n v="10000"/>
    <n v="90000"/>
    <n v="22500"/>
    <n v="0"/>
    <n v="8.4"/>
    <n v="19"/>
    <n v="8.6999999999999993"/>
    <n v="18"/>
    <s v="Gaijin Games"/>
    <n v="452"/>
    <s v="E"/>
  </r>
  <r>
    <s v="XIII"/>
    <x v="11"/>
    <n v="5"/>
    <x v="15"/>
    <x v="6"/>
    <n v="9"/>
    <s v="Ubisoft"/>
    <n v="35"/>
    <n v="70000"/>
    <n v="20000"/>
    <n v="0"/>
    <n v="0"/>
    <n v="90000"/>
    <n v="22500"/>
    <n v="0"/>
    <n v="7.3"/>
    <n v="27"/>
    <n v="7.7"/>
    <n v="20"/>
    <s v="Ubisoft Paris"/>
    <n v="1210"/>
    <s v="M"/>
  </r>
  <r>
    <s v="Data East Arcade Classics"/>
    <x v="0"/>
    <n v="13"/>
    <x v="5"/>
    <x v="3"/>
    <n v="4"/>
    <s v="Majesco Entertainment"/>
    <n v="21"/>
    <n v="80000"/>
    <n v="0"/>
    <n v="0"/>
    <n v="10000"/>
    <n v="90000"/>
    <n v="22500"/>
    <n v="0"/>
    <n v="5.6"/>
    <n v="7"/>
    <n v="8.1999999999999993"/>
    <n v="5"/>
    <s v="G1M2"/>
    <n v="449"/>
    <s v="T"/>
  </r>
  <r>
    <s v="The Incredibles: Rise of the Underminer"/>
    <x v="7"/>
    <n v="16"/>
    <x v="3"/>
    <x v="4"/>
    <n v="1"/>
    <s v="THQ"/>
    <n v="34"/>
    <n v="60000"/>
    <n v="20000"/>
    <n v="0"/>
    <n v="0"/>
    <n v="80000"/>
    <n v="20000"/>
    <n v="0"/>
    <n v="6.3"/>
    <n v="12"/>
    <m/>
    <m/>
    <s v="Heavy Iron Studios"/>
    <n v="518"/>
    <s v="E10+"/>
  </r>
  <r>
    <s v="Wizardry: Tale of the Forsaken Land"/>
    <x v="4"/>
    <n v="8"/>
    <x v="9"/>
    <x v="9"/>
    <n v="8"/>
    <s v="Ubisoft"/>
    <n v="35"/>
    <n v="40000"/>
    <n v="30000"/>
    <n v="0"/>
    <n v="10000"/>
    <n v="80000"/>
    <n v="20000"/>
    <n v="0"/>
    <n v="7"/>
    <n v="14"/>
    <n v="7.5"/>
    <n v="6"/>
    <s v="Racjin"/>
    <n v="914"/>
    <s v="T"/>
  </r>
  <r>
    <s v="ShellShock 2: Blood Trails"/>
    <x v="2"/>
    <n v="15"/>
    <x v="2"/>
    <x v="6"/>
    <n v="9"/>
    <s v="Eidos Interactive"/>
    <n v="14"/>
    <n v="50000"/>
    <n v="30000"/>
    <n v="0"/>
    <n v="10000"/>
    <n v="90000"/>
    <n v="22500"/>
    <n v="0"/>
    <n v="3"/>
    <n v="21"/>
    <n v="5.9"/>
    <n v="33"/>
    <s v="Rebellion"/>
    <n v="932"/>
    <s v="M"/>
  </r>
  <r>
    <s v="F.E.A.R. Files"/>
    <x v="2"/>
    <n v="15"/>
    <x v="4"/>
    <x v="6"/>
    <n v="9"/>
    <s v="Vivendi Games"/>
    <n v="37"/>
    <n v="70000"/>
    <n v="10000"/>
    <n v="0"/>
    <n v="10000"/>
    <n v="90000"/>
    <n v="22500"/>
    <n v="0"/>
    <n v="6.6"/>
    <n v="43"/>
    <n v="7.1"/>
    <n v="16"/>
    <s v="TimeGate Studios, Day 1 Studios"/>
    <n v="1168"/>
    <s v="M"/>
  </r>
  <r>
    <s v="Assassin's Creed Chronicles"/>
    <x v="6"/>
    <n v="10"/>
    <x v="14"/>
    <x v="4"/>
    <n v="1"/>
    <s v="Ubisoft"/>
    <n v="35"/>
    <n v="10000"/>
    <n v="50000"/>
    <n v="10000"/>
    <n v="10000"/>
    <n v="80000"/>
    <n v="20000"/>
    <n v="0"/>
    <m/>
    <m/>
    <n v="6.1"/>
    <n v="12"/>
    <s v="Climax Studios"/>
    <n v="231"/>
    <s v="T"/>
  </r>
  <r>
    <s v="The Smurfs 2"/>
    <x v="10"/>
    <n v="14"/>
    <x v="6"/>
    <x v="2"/>
    <n v="5"/>
    <s v="Ubisoft"/>
    <n v="35"/>
    <n v="40000"/>
    <n v="30000"/>
    <n v="0"/>
    <n v="10000"/>
    <n v="80000"/>
    <n v="20000"/>
    <n v="0"/>
    <n v="4.2"/>
    <n v="5"/>
    <n v="5.6"/>
    <n v="21"/>
    <s v="WayForward"/>
    <n v="1276"/>
    <s v="E"/>
  </r>
  <r>
    <s v="Lara Croft and the Temple of Osiris"/>
    <x v="6"/>
    <n v="10"/>
    <x v="12"/>
    <x v="4"/>
    <n v="1"/>
    <s v="Square Enix"/>
    <n v="31"/>
    <n v="0"/>
    <n v="70000"/>
    <n v="0"/>
    <n v="10000"/>
    <n v="80000"/>
    <n v="20000"/>
    <n v="0"/>
    <n v="7.4"/>
    <n v="40"/>
    <n v="6.7"/>
    <n v="128"/>
    <s v="Nixxes Software"/>
    <n v="820"/>
    <s v="T"/>
  </r>
  <r>
    <s v="The Sims 2: Apartment Life"/>
    <x v="8"/>
    <n v="6"/>
    <x v="1"/>
    <x v="8"/>
    <n v="10"/>
    <s v="Electronic Arts"/>
    <n v="15"/>
    <n v="0"/>
    <n v="70000"/>
    <n v="0"/>
    <n v="10000"/>
    <n v="80000"/>
    <n v="20000"/>
    <n v="0"/>
    <n v="7.5"/>
    <n v="10"/>
    <n v="7.7"/>
    <n v="19"/>
    <s v="Electronic Arts"/>
    <n v="378"/>
    <s v="T"/>
  </r>
  <r>
    <s v="Killer7"/>
    <x v="4"/>
    <n v="8"/>
    <x v="3"/>
    <x v="4"/>
    <n v="1"/>
    <s v="Capcom"/>
    <n v="8"/>
    <n v="40000"/>
    <n v="30000"/>
    <n v="0"/>
    <n v="10000"/>
    <n v="80000"/>
    <n v="20000"/>
    <n v="0"/>
    <n v="7"/>
    <n v="39"/>
    <n v="8.1"/>
    <n v="36"/>
    <s v="Grasshopper Manufacture"/>
    <n v="492"/>
    <s v="M"/>
  </r>
  <r>
    <s v="Age of Mythology"/>
    <x v="8"/>
    <n v="6"/>
    <x v="8"/>
    <x v="11"/>
    <n v="12"/>
    <s v="Microsoft Game Studios"/>
    <n v="23"/>
    <n v="20000"/>
    <n v="60000"/>
    <n v="0"/>
    <n v="10000"/>
    <n v="90000"/>
    <n v="22500"/>
    <n v="0"/>
    <n v="8.9"/>
    <n v="31"/>
    <n v="8.9"/>
    <n v="484"/>
    <s v="Ensemble Studios"/>
    <n v="385"/>
    <s v="T"/>
  </r>
  <r>
    <s v="Astro Boy"/>
    <x v="4"/>
    <n v="8"/>
    <x v="7"/>
    <x v="4"/>
    <n v="1"/>
    <s v="Sega"/>
    <n v="29"/>
    <n v="40000"/>
    <n v="30000"/>
    <n v="0"/>
    <n v="10000"/>
    <n v="80000"/>
    <n v="20000"/>
    <n v="0"/>
    <n v="5.4"/>
    <n v="29"/>
    <n v="6.9"/>
    <n v="7"/>
    <s v="Sonic Team"/>
    <n v="1056"/>
    <s v="E"/>
  </r>
  <r>
    <s v="Wacky World of Sports"/>
    <x v="0"/>
    <n v="13"/>
    <x v="2"/>
    <x v="0"/>
    <n v="11"/>
    <s v="Sega"/>
    <n v="29"/>
    <n v="80000"/>
    <n v="0"/>
    <n v="0"/>
    <n v="10000"/>
    <n v="90000"/>
    <n v="22500"/>
    <n v="0"/>
    <n v="4.5"/>
    <n v="10"/>
    <m/>
    <m/>
    <s v="Tabot"/>
    <n v="1115"/>
    <s v="E10+"/>
  </r>
  <r>
    <s v="Puss in Boots"/>
    <x v="3"/>
    <n v="9"/>
    <x v="10"/>
    <x v="4"/>
    <n v="1"/>
    <s v="THQ"/>
    <n v="34"/>
    <n v="70000"/>
    <n v="10000"/>
    <n v="0"/>
    <n v="10000"/>
    <n v="90000"/>
    <n v="22500"/>
    <n v="0"/>
    <n v="7"/>
    <n v="4"/>
    <n v="7"/>
    <n v="4"/>
    <s v="THQ"/>
    <n v="1158"/>
    <s v="E10+"/>
  </r>
  <r>
    <s v="Monster House"/>
    <x v="12"/>
    <n v="4"/>
    <x v="0"/>
    <x v="10"/>
    <n v="2"/>
    <s v="THQ"/>
    <n v="34"/>
    <n v="60000"/>
    <n v="20000"/>
    <n v="0"/>
    <n v="0"/>
    <n v="80000"/>
    <n v="20000"/>
    <n v="0"/>
    <n v="6.9"/>
    <n v="10"/>
    <n v="9"/>
    <n v="4"/>
    <s v="Artificial Mind and Movement"/>
    <n v="80"/>
    <s v="E"/>
  </r>
  <r>
    <s v="Cloudy With a Chance of Meatballs"/>
    <x v="2"/>
    <n v="15"/>
    <x v="2"/>
    <x v="2"/>
    <n v="5"/>
    <s v="Ubisoft"/>
    <n v="35"/>
    <n v="70000"/>
    <n v="0"/>
    <n v="0"/>
    <n v="10000"/>
    <n v="80000"/>
    <n v="20000"/>
    <n v="0"/>
    <n v="6.2"/>
    <n v="12"/>
    <n v="6.5"/>
    <n v="11"/>
    <s v="Ubisoft Shanghai"/>
    <n v="1218"/>
    <s v="E"/>
  </r>
  <r>
    <s v="Charlotte's Web"/>
    <x v="1"/>
    <n v="3"/>
    <x v="0"/>
    <x v="4"/>
    <n v="1"/>
    <s v="Sega"/>
    <n v="29"/>
    <n v="80000"/>
    <n v="0"/>
    <n v="0"/>
    <n v="10000"/>
    <n v="90000"/>
    <n v="22500"/>
    <n v="0"/>
    <n v="6"/>
    <n v="4"/>
    <m/>
    <m/>
    <s v="Backbone Entertainment"/>
    <n v="111"/>
    <s v="E"/>
  </r>
  <r>
    <s v="Monster Jam: Urban Assault"/>
    <x v="9"/>
    <n v="11"/>
    <x v="1"/>
    <x v="1"/>
    <n v="7"/>
    <s v="Activision"/>
    <n v="4"/>
    <n v="80000"/>
    <n v="0"/>
    <n v="0"/>
    <n v="10000"/>
    <n v="90000"/>
    <n v="22500"/>
    <n v="0"/>
    <m/>
    <m/>
    <m/>
    <m/>
    <s v="Torus Games"/>
    <n v="1172"/>
    <s v="E"/>
  </r>
  <r>
    <s v="NCAA Football 08"/>
    <x v="7"/>
    <n v="16"/>
    <x v="4"/>
    <x v="0"/>
    <n v="11"/>
    <s v="Electronic Arts"/>
    <n v="15"/>
    <n v="60000"/>
    <n v="20000"/>
    <n v="0"/>
    <n v="0"/>
    <n v="80000"/>
    <n v="20000"/>
    <n v="0"/>
    <n v="8.1999999999999993"/>
    <n v="4"/>
    <n v="8.1"/>
    <n v="8"/>
    <s v="EA Sports"/>
    <n v="356"/>
    <s v="E"/>
  </r>
  <r>
    <s v="Ephemeral Fantasia"/>
    <x v="4"/>
    <n v="8"/>
    <x v="16"/>
    <x v="9"/>
    <n v="8"/>
    <s v="Konami Digital Entertainment"/>
    <n v="19"/>
    <n v="40000"/>
    <n v="30000"/>
    <n v="0"/>
    <n v="10000"/>
    <n v="80000"/>
    <n v="20000"/>
    <n v="0"/>
    <n v="4.8"/>
    <n v="16"/>
    <n v="6.3"/>
    <n v="39"/>
    <s v="KCEJ"/>
    <n v="628"/>
    <s v="T"/>
  </r>
  <r>
    <s v="Animal Planet: Emergency Vets"/>
    <x v="1"/>
    <n v="3"/>
    <x v="2"/>
    <x v="8"/>
    <n v="10"/>
    <s v="Activision"/>
    <n v="4"/>
    <n v="80000"/>
    <n v="0"/>
    <n v="0"/>
    <n v="10000"/>
    <n v="90000"/>
    <n v="22500"/>
    <n v="0"/>
    <m/>
    <m/>
    <m/>
    <m/>
    <s v="SilverBirch Studios"/>
    <n v="1036"/>
    <s v="E"/>
  </r>
  <r>
    <s v="IHRA Drag Racing: Sportsman Edition"/>
    <x v="4"/>
    <n v="8"/>
    <x v="0"/>
    <x v="1"/>
    <n v="7"/>
    <s v="Bethesda Softworks"/>
    <n v="7"/>
    <n v="40000"/>
    <n v="30000"/>
    <n v="0"/>
    <n v="10000"/>
    <n v="80000"/>
    <n v="20000"/>
    <n v="0"/>
    <m/>
    <m/>
    <m/>
    <m/>
    <s v="Bethesda Softworks"/>
    <n v="129"/>
    <s v="E10+"/>
  </r>
  <r>
    <s v="Counter-Strike: Source"/>
    <x v="8"/>
    <n v="6"/>
    <x v="7"/>
    <x v="6"/>
    <n v="9"/>
    <s v="Vivendi Games"/>
    <n v="37"/>
    <n v="0"/>
    <n v="70000"/>
    <n v="0"/>
    <n v="20000"/>
    <n v="90000"/>
    <n v="22500"/>
    <n v="0"/>
    <n v="8.8000000000000007"/>
    <n v="9"/>
    <n v="8.9"/>
    <n v="9851"/>
    <s v="Valve Software"/>
    <n v="1238"/>
    <s v="M"/>
  </r>
  <r>
    <s v="Puzzle Chronicles"/>
    <x v="9"/>
    <n v="11"/>
    <x v="5"/>
    <x v="5"/>
    <n v="6"/>
    <s v="Konami Digital Entertainment"/>
    <n v="19"/>
    <n v="70000"/>
    <n v="0"/>
    <n v="0"/>
    <n v="10000"/>
    <n v="80000"/>
    <n v="20000"/>
    <n v="0"/>
    <n v="6.2"/>
    <n v="19"/>
    <m/>
    <m/>
    <s v="Konami"/>
    <n v="646"/>
    <s v="E10+"/>
  </r>
  <r>
    <s v="Brain Voyage"/>
    <x v="1"/>
    <n v="3"/>
    <x v="1"/>
    <x v="5"/>
    <n v="6"/>
    <s v="Eidos Interactive"/>
    <n v="14"/>
    <n v="60000"/>
    <n v="10000"/>
    <n v="0"/>
    <n v="10000"/>
    <n v="80000"/>
    <n v="20000"/>
    <n v="0"/>
    <n v="5.2"/>
    <n v="12"/>
    <m/>
    <m/>
    <s v="Razorback Developments"/>
    <n v="925"/>
    <s v="E"/>
  </r>
  <r>
    <s v="America's Army: True Soldiers"/>
    <x v="2"/>
    <n v="15"/>
    <x v="4"/>
    <x v="6"/>
    <n v="9"/>
    <s v="Ubisoft"/>
    <n v="35"/>
    <n v="80000"/>
    <n v="0"/>
    <n v="0"/>
    <n v="10000"/>
    <n v="90000"/>
    <n v="22500"/>
    <n v="0"/>
    <n v="4.3"/>
    <n v="11"/>
    <n v="6.7"/>
    <n v="55"/>
    <s v="Red Storm Entertainment"/>
    <n v="938"/>
    <s v="T"/>
  </r>
  <r>
    <s v="My Stop Smoking Coach: Allen Carr's EasyWay"/>
    <x v="1"/>
    <n v="3"/>
    <x v="1"/>
    <x v="3"/>
    <n v="4"/>
    <s v="Ubisoft"/>
    <n v="35"/>
    <n v="70000"/>
    <n v="0"/>
    <n v="0"/>
    <n v="10000"/>
    <n v="80000"/>
    <n v="20000"/>
    <n v="0"/>
    <m/>
    <m/>
    <m/>
    <m/>
    <s v="Ubisoft Quebec"/>
    <n v="1213"/>
    <s v="E"/>
  </r>
  <r>
    <s v="NASCAR The Game: Inside Line"/>
    <x v="3"/>
    <n v="9"/>
    <x v="11"/>
    <x v="1"/>
    <n v="7"/>
    <s v="Activision"/>
    <n v="4"/>
    <n v="70000"/>
    <n v="0"/>
    <n v="0"/>
    <n v="10000"/>
    <n v="80000"/>
    <n v="20000"/>
    <n v="0"/>
    <n v="7.6"/>
    <n v="4"/>
    <n v="4.5"/>
    <n v="15"/>
    <s v="Eutechnyx"/>
    <n v="396"/>
    <s v="E"/>
  </r>
  <r>
    <s v="Star Wars: Empire at War"/>
    <x v="8"/>
    <n v="6"/>
    <x v="0"/>
    <x v="11"/>
    <n v="12"/>
    <s v="LucasArts"/>
    <n v="20"/>
    <n v="10000"/>
    <n v="60000"/>
    <n v="0"/>
    <n v="10000"/>
    <n v="80000"/>
    <n v="20000"/>
    <n v="0"/>
    <n v="7.9"/>
    <n v="45"/>
    <n v="8.4"/>
    <n v="240"/>
    <s v="Petroglyph"/>
    <n v="864"/>
    <s v="T"/>
  </r>
  <r>
    <s v="Jaws: Ultimate Predator"/>
    <x v="0"/>
    <n v="13"/>
    <x v="10"/>
    <x v="4"/>
    <n v="1"/>
    <s v="Majesco Entertainment"/>
    <n v="21"/>
    <n v="80000"/>
    <n v="0"/>
    <n v="0"/>
    <n v="10000"/>
    <n v="90000"/>
    <n v="22500"/>
    <n v="0"/>
    <m/>
    <m/>
    <n v="6.3"/>
    <n v="4"/>
    <s v="Tectonic Studios"/>
    <n v="1142"/>
    <s v="T"/>
  </r>
  <r>
    <s v="Are You Smarter Than a 5th Grader? Back to School"/>
    <x v="1"/>
    <n v="3"/>
    <x v="5"/>
    <x v="3"/>
    <n v="4"/>
    <s v="THQ"/>
    <n v="34"/>
    <n v="80000"/>
    <n v="0"/>
    <n v="0"/>
    <n v="10000"/>
    <n v="90000"/>
    <n v="22500"/>
    <n v="0"/>
    <m/>
    <m/>
    <m/>
    <m/>
    <s v="THQ"/>
    <n v="1158"/>
    <s v="E"/>
  </r>
  <r>
    <s v="Sega GT Online"/>
    <x v="7"/>
    <n v="16"/>
    <x v="15"/>
    <x v="1"/>
    <n v="7"/>
    <s v="Sega"/>
    <n v="29"/>
    <n v="60000"/>
    <n v="20000"/>
    <n v="0"/>
    <n v="0"/>
    <n v="80000"/>
    <n v="20000"/>
    <n v="0"/>
    <n v="7.2"/>
    <n v="32"/>
    <n v="9.1999999999999993"/>
    <n v="5"/>
    <s v="Wow Entertainment"/>
    <n v="1288"/>
    <s v="T"/>
  </r>
  <r>
    <s v="Marvel Nemesis: Rise of the Imperfects"/>
    <x v="1"/>
    <n v="3"/>
    <x v="3"/>
    <x v="7"/>
    <n v="3"/>
    <s v="Electronic Arts"/>
    <n v="15"/>
    <n v="80000"/>
    <n v="0"/>
    <n v="0"/>
    <n v="10000"/>
    <n v="90000"/>
    <n v="22500"/>
    <n v="0"/>
    <n v="3.4"/>
    <n v="6"/>
    <n v="6.5"/>
    <n v="16"/>
    <s v="EA Canada, Sensory Sweep"/>
    <n v="343"/>
    <s v="E10+"/>
  </r>
  <r>
    <s v="Prisoner of War"/>
    <x v="7"/>
    <n v="16"/>
    <x v="8"/>
    <x v="10"/>
    <n v="2"/>
    <s v="Atari"/>
    <n v="5"/>
    <n v="60000"/>
    <n v="20000"/>
    <n v="0"/>
    <n v="0"/>
    <n v="80000"/>
    <n v="20000"/>
    <n v="0"/>
    <n v="6.4"/>
    <n v="20"/>
    <m/>
    <m/>
    <s v="Wide Games"/>
    <n v="1281"/>
    <s v="T"/>
  </r>
  <r>
    <s v="Konami Classics Vol. 1"/>
    <x v="2"/>
    <n v="15"/>
    <x v="2"/>
    <x v="3"/>
    <n v="4"/>
    <s v="Konami Digital Entertainment"/>
    <n v="19"/>
    <n v="80000"/>
    <n v="0"/>
    <n v="0"/>
    <n v="10000"/>
    <n v="90000"/>
    <n v="22500"/>
    <n v="0"/>
    <m/>
    <m/>
    <m/>
    <m/>
    <s v="Konami"/>
    <n v="646"/>
    <s v="T"/>
  </r>
  <r>
    <s v="ESPN NFL Primetime 2002"/>
    <x v="4"/>
    <n v="8"/>
    <x v="9"/>
    <x v="0"/>
    <n v="11"/>
    <s v="Konami Digital Entertainment"/>
    <n v="19"/>
    <n v="40000"/>
    <n v="30000"/>
    <n v="0"/>
    <n v="10000"/>
    <n v="80000"/>
    <n v="20000"/>
    <n v="0"/>
    <n v="6.5"/>
    <n v="8"/>
    <m/>
    <m/>
    <s v="Konami"/>
    <n v="646"/>
    <s v="E"/>
  </r>
  <r>
    <s v="Nano Assault"/>
    <x v="5"/>
    <n v="1"/>
    <x v="10"/>
    <x v="6"/>
    <n v="9"/>
    <s v="Majesco Entertainment"/>
    <n v="21"/>
    <n v="80000"/>
    <n v="0"/>
    <n v="0"/>
    <n v="10000"/>
    <n v="90000"/>
    <n v="22500"/>
    <n v="0"/>
    <n v="7.5"/>
    <n v="8"/>
    <n v="7.7"/>
    <n v="18"/>
    <s v="Shin'en"/>
    <n v="1029"/>
    <s v="E10+"/>
  </r>
  <r>
    <s v="Captain America: Super Soldier"/>
    <x v="5"/>
    <n v="1"/>
    <x v="10"/>
    <x v="4"/>
    <n v="1"/>
    <s v="Sega"/>
    <n v="29"/>
    <n v="50000"/>
    <n v="20000"/>
    <n v="0"/>
    <n v="10000"/>
    <n v="80000"/>
    <n v="20000"/>
    <n v="0"/>
    <n v="5.0999999999999996"/>
    <n v="9"/>
    <n v="5"/>
    <n v="6"/>
    <s v="High Voltage Software"/>
    <n v="526"/>
    <s v="T"/>
  </r>
  <r>
    <s v="Onimusha Tactics"/>
    <x v="12"/>
    <n v="4"/>
    <x v="15"/>
    <x v="11"/>
    <n v="12"/>
    <s v="Capcom"/>
    <n v="8"/>
    <n v="60000"/>
    <n v="20000"/>
    <n v="0"/>
    <n v="0"/>
    <n v="80000"/>
    <n v="20000"/>
    <n v="0"/>
    <n v="6.4"/>
    <n v="21"/>
    <n v="8.6999999999999993"/>
    <n v="7"/>
    <s v="Capcom"/>
    <n v="202"/>
    <s v="T"/>
  </r>
  <r>
    <s v="TOCA Race Driver 3"/>
    <x v="4"/>
    <n v="8"/>
    <x v="0"/>
    <x v="1"/>
    <n v="7"/>
    <s v="Codemasters"/>
    <n v="9"/>
    <n v="40000"/>
    <n v="30000"/>
    <n v="0"/>
    <n v="10000"/>
    <n v="80000"/>
    <n v="20000"/>
    <n v="0"/>
    <n v="8.1999999999999993"/>
    <n v="26"/>
    <n v="7.2"/>
    <n v="15"/>
    <s v="Codemasters"/>
    <n v="235"/>
    <s v="E10+"/>
  </r>
  <r>
    <s v="Mad Dog McCree: Gunslinger Pack"/>
    <x v="0"/>
    <n v="13"/>
    <x v="2"/>
    <x v="6"/>
    <n v="9"/>
    <s v="Majesco Entertainment"/>
    <n v="21"/>
    <n v="70000"/>
    <n v="0"/>
    <n v="0"/>
    <n v="10000"/>
    <n v="80000"/>
    <n v="20000"/>
    <n v="0"/>
    <n v="3.1"/>
    <n v="6"/>
    <n v="5"/>
    <n v="11"/>
    <s v="Digital Leisure Inc."/>
    <n v="310"/>
    <s v="T"/>
  </r>
  <r>
    <s v="Deadliest Catch: Sea of Chaos"/>
    <x v="3"/>
    <n v="9"/>
    <x v="5"/>
    <x v="0"/>
    <n v="11"/>
    <s v="Crave Entertainment"/>
    <n v="10"/>
    <n v="80000"/>
    <n v="0"/>
    <n v="0"/>
    <n v="10000"/>
    <n v="90000"/>
    <n v="22500"/>
    <n v="0"/>
    <n v="4.8"/>
    <n v="8"/>
    <m/>
    <m/>
    <s v="Crave"/>
    <n v="253"/>
    <s v="E10+"/>
  </r>
  <r>
    <s v="Pac-Man Power Pack"/>
    <x v="4"/>
    <n v="8"/>
    <x v="1"/>
    <x v="3"/>
    <n v="4"/>
    <s v="Namco Bandai Games"/>
    <n v="25"/>
    <n v="40000"/>
    <n v="30000"/>
    <n v="0"/>
    <n v="10000"/>
    <n v="80000"/>
    <n v="20000"/>
    <n v="0"/>
    <m/>
    <m/>
    <m/>
    <m/>
    <s v="Namco Bandai Games America"/>
    <n v="769"/>
    <s v="E"/>
  </r>
  <r>
    <s v="Blacksite: Area 51"/>
    <x v="3"/>
    <n v="9"/>
    <x v="4"/>
    <x v="6"/>
    <n v="9"/>
    <s v="Midway Games"/>
    <n v="24"/>
    <n v="70000"/>
    <n v="10000"/>
    <n v="0"/>
    <n v="10000"/>
    <n v="90000"/>
    <n v="22500"/>
    <n v="0"/>
    <n v="5.6"/>
    <n v="23"/>
    <n v="6.3"/>
    <n v="18"/>
    <s v="Midway Studios - Austin"/>
    <n v="736"/>
    <s v="T"/>
  </r>
  <r>
    <s v="Disney's Donald Duck: Goin' Quackers"/>
    <x v="4"/>
    <n v="8"/>
    <x v="16"/>
    <x v="2"/>
    <n v="5"/>
    <s v="Ubisoft"/>
    <n v="35"/>
    <n v="40000"/>
    <n v="30000"/>
    <n v="0"/>
    <n v="10000"/>
    <n v="80000"/>
    <n v="20000"/>
    <n v="0"/>
    <n v="7.3"/>
    <n v="10"/>
    <n v="7.3"/>
    <n v="7"/>
    <s v="Disney Interactive"/>
    <n v="317"/>
    <s v="E"/>
  </r>
  <r>
    <s v="Angry Birds Star Wars"/>
    <x v="15"/>
    <n v="12"/>
    <x v="6"/>
    <x v="11"/>
    <n v="12"/>
    <s v="Activision"/>
    <n v="4"/>
    <n v="30000"/>
    <n v="30000"/>
    <n v="0"/>
    <n v="20000"/>
    <n v="80000"/>
    <n v="20000"/>
    <n v="0"/>
    <m/>
    <m/>
    <n v="2"/>
    <n v="13"/>
    <s v="Exient Entertainment"/>
    <n v="402"/>
    <s v="E"/>
  </r>
  <r>
    <s v="Exit"/>
    <x v="9"/>
    <n v="11"/>
    <x v="3"/>
    <x v="5"/>
    <n v="6"/>
    <s v="Ubisoft"/>
    <n v="35"/>
    <n v="70000"/>
    <n v="0"/>
    <n v="0"/>
    <n v="10000"/>
    <n v="80000"/>
    <n v="20000"/>
    <n v="0"/>
    <n v="7.7"/>
    <n v="36"/>
    <n v="7.7"/>
    <n v="13"/>
    <s v="Taito Corporation"/>
    <n v="1116"/>
    <s v="E"/>
  </r>
  <r>
    <s v="Harvey Birdman: Attorney at Law"/>
    <x v="0"/>
    <n v="13"/>
    <x v="1"/>
    <x v="10"/>
    <n v="2"/>
    <s v="Capcom"/>
    <n v="8"/>
    <n v="80000"/>
    <n v="0"/>
    <n v="0"/>
    <n v="10000"/>
    <n v="90000"/>
    <n v="22500"/>
    <n v="0"/>
    <n v="6"/>
    <n v="28"/>
    <n v="7.8"/>
    <n v="5"/>
    <s v="High Voltage Software"/>
    <n v="526"/>
    <s v="T"/>
  </r>
  <r>
    <s v="The Secret Saturdays: Beasts of the 5th Sun"/>
    <x v="1"/>
    <n v="3"/>
    <x v="2"/>
    <x v="4"/>
    <n v="1"/>
    <s v="D3Publisher"/>
    <n v="11"/>
    <n v="80000"/>
    <n v="0"/>
    <n v="0"/>
    <n v="10000"/>
    <n v="90000"/>
    <n v="22500"/>
    <n v="0"/>
    <n v="6"/>
    <n v="5"/>
    <m/>
    <m/>
    <s v="OneNine Studios"/>
    <n v="839"/>
    <s v="E10+"/>
  </r>
  <r>
    <s v="Wonder World Amusement Park"/>
    <x v="1"/>
    <n v="3"/>
    <x v="2"/>
    <x v="3"/>
    <n v="4"/>
    <s v="Majesco Entertainment"/>
    <n v="21"/>
    <n v="80000"/>
    <n v="0"/>
    <n v="0"/>
    <n v="10000"/>
    <n v="90000"/>
    <n v="22500"/>
    <n v="0"/>
    <m/>
    <m/>
    <m/>
    <m/>
    <s v="Coyote Console"/>
    <n v="249"/>
    <s v="E"/>
  </r>
  <r>
    <s v="Aliens versus Predator: Extinction"/>
    <x v="7"/>
    <n v="16"/>
    <x v="15"/>
    <x v="11"/>
    <n v="12"/>
    <s v="Electronic Arts"/>
    <n v="15"/>
    <n v="60000"/>
    <n v="20000"/>
    <n v="0"/>
    <n v="0"/>
    <n v="80000"/>
    <n v="20000"/>
    <n v="0"/>
    <n v="6.4"/>
    <n v="19"/>
    <n v="7.7"/>
    <n v="21"/>
    <s v="Zono Inc."/>
    <n v="1311"/>
    <s v="T"/>
  </r>
  <r>
    <s v="RTX Red Rock"/>
    <x v="4"/>
    <n v="8"/>
    <x v="15"/>
    <x v="6"/>
    <n v="9"/>
    <s v="LucasArts"/>
    <n v="20"/>
    <n v="40000"/>
    <n v="30000"/>
    <n v="0"/>
    <n v="10000"/>
    <n v="80000"/>
    <n v="20000"/>
    <n v="0"/>
    <n v="4.9000000000000004"/>
    <n v="23"/>
    <n v="5"/>
    <n v="4"/>
    <s v="LucasArts"/>
    <n v="683"/>
    <s v="T"/>
  </r>
  <r>
    <s v="FIFA Street 2"/>
    <x v="7"/>
    <n v="16"/>
    <x v="0"/>
    <x v="0"/>
    <n v="11"/>
    <s v="Electronic Arts"/>
    <n v="15"/>
    <n v="60000"/>
    <n v="20000"/>
    <n v="0"/>
    <n v="0"/>
    <n v="80000"/>
    <n v="20000"/>
    <n v="0"/>
    <n v="6.3"/>
    <n v="30"/>
    <n v="7.1"/>
    <n v="9"/>
    <s v="EA Canada"/>
    <n v="339"/>
    <s v="E"/>
  </r>
  <r>
    <s v="Smart Bomb"/>
    <x v="9"/>
    <n v="11"/>
    <x v="3"/>
    <x v="5"/>
    <n v="6"/>
    <s v="Eidos Interactive"/>
    <n v="14"/>
    <n v="70000"/>
    <n v="0"/>
    <n v="0"/>
    <n v="10000"/>
    <n v="80000"/>
    <n v="20000"/>
    <n v="0"/>
    <n v="4.5"/>
    <n v="19"/>
    <n v="5.4"/>
    <n v="5"/>
    <s v="Core Design Ltd."/>
    <n v="247"/>
    <s v="E10+"/>
  </r>
  <r>
    <s v="Shining Force: Resurrection of the Dark Dragon"/>
    <x v="12"/>
    <n v="4"/>
    <x v="7"/>
    <x v="9"/>
    <n v="8"/>
    <s v="THQ"/>
    <n v="34"/>
    <n v="60000"/>
    <n v="20000"/>
    <n v="0"/>
    <n v="0"/>
    <n v="80000"/>
    <n v="20000"/>
    <n v="0"/>
    <n v="7.7"/>
    <n v="20"/>
    <n v="8.8000000000000007"/>
    <n v="15"/>
    <s v="Amusement Vision"/>
    <n v="59"/>
    <s v="T"/>
  </r>
  <r>
    <s v="Shining Soul II"/>
    <x v="12"/>
    <n v="4"/>
    <x v="15"/>
    <x v="9"/>
    <n v="8"/>
    <s v="THQ"/>
    <n v="34"/>
    <n v="60000"/>
    <n v="20000"/>
    <n v="0"/>
    <n v="0"/>
    <n v="80000"/>
    <n v="20000"/>
    <n v="0"/>
    <n v="7.4"/>
    <n v="18"/>
    <n v="8.3000000000000007"/>
    <n v="9"/>
    <s v="Grasshopper Manufacture"/>
    <n v="492"/>
    <s v="E"/>
  </r>
  <r>
    <s v="The Golf Club"/>
    <x v="6"/>
    <n v="10"/>
    <x v="12"/>
    <x v="0"/>
    <n v="11"/>
    <s v="Unknown"/>
    <n v="36"/>
    <n v="50000"/>
    <n v="20000"/>
    <n v="0"/>
    <n v="10000"/>
    <n v="80000"/>
    <n v="20000"/>
    <n v="0"/>
    <n v="6.6"/>
    <n v="11"/>
    <n v="6.3"/>
    <n v="67"/>
    <s v="HB Studios Multimedia"/>
    <n v="513"/>
    <s v="E"/>
  </r>
  <r>
    <s v="Metal Slug Advance"/>
    <x v="12"/>
    <n v="4"/>
    <x v="7"/>
    <x v="6"/>
    <n v="9"/>
    <s v="Ignition Entertainment"/>
    <n v="18"/>
    <n v="60000"/>
    <n v="20000"/>
    <n v="0"/>
    <n v="0"/>
    <n v="80000"/>
    <n v="20000"/>
    <n v="0"/>
    <n v="7.9"/>
    <n v="32"/>
    <n v="8.3000000000000007"/>
    <n v="14"/>
    <s v="Noise Factory"/>
    <n v="821"/>
    <s v="T"/>
  </r>
  <r>
    <s v="Pac-Man World Rally"/>
    <x v="11"/>
    <n v="5"/>
    <x v="0"/>
    <x v="1"/>
    <n v="7"/>
    <s v="Namco Bandai Games"/>
    <n v="25"/>
    <n v="60000"/>
    <n v="20000"/>
    <n v="0"/>
    <n v="0"/>
    <n v="80000"/>
    <n v="20000"/>
    <n v="0"/>
    <n v="5.7"/>
    <n v="10"/>
    <n v="7.8"/>
    <n v="4"/>
    <s v="Smart Bomb Interactive"/>
    <n v="1045"/>
    <s v="E"/>
  </r>
  <r>
    <s v="Gradius Galaxies"/>
    <x v="12"/>
    <n v="4"/>
    <x v="9"/>
    <x v="6"/>
    <n v="9"/>
    <s v="Konami Digital Entertainment"/>
    <n v="19"/>
    <n v="60000"/>
    <n v="20000"/>
    <n v="0"/>
    <n v="0"/>
    <n v="80000"/>
    <n v="20000"/>
    <n v="0"/>
    <n v="7.8"/>
    <n v="17"/>
    <m/>
    <m/>
    <s v="Mobile 21"/>
    <n v="751"/>
    <s v="E"/>
  </r>
  <r>
    <s v="Blazing Angels: Squadrons of WWeii"/>
    <x v="7"/>
    <n v="16"/>
    <x v="0"/>
    <x v="8"/>
    <n v="10"/>
    <s v="Ubisoft"/>
    <n v="35"/>
    <n v="60000"/>
    <n v="20000"/>
    <n v="0"/>
    <n v="0"/>
    <n v="80000"/>
    <n v="20000"/>
    <n v="0"/>
    <n v="6.9"/>
    <n v="19"/>
    <n v="6.8"/>
    <n v="4"/>
    <s v="Ubisoft Romania"/>
    <n v="1216"/>
    <s v="T"/>
  </r>
  <r>
    <s v="God Eater Resurrection"/>
    <x v="6"/>
    <n v="10"/>
    <x v="13"/>
    <x v="4"/>
    <n v="1"/>
    <s v="Namco Bandai Games"/>
    <n v="25"/>
    <n v="0"/>
    <n v="0"/>
    <n v="80000"/>
    <n v="0"/>
    <n v="80000"/>
    <n v="20000"/>
    <n v="0"/>
    <n v="7"/>
    <n v="18"/>
    <n v="7.8"/>
    <n v="44"/>
    <s v="Shift, Bandai Namco Games"/>
    <n v="1028"/>
    <s v="T"/>
  </r>
  <r>
    <s v="Mortal Kombat Kollection"/>
    <x v="4"/>
    <n v="8"/>
    <x v="1"/>
    <x v="7"/>
    <n v="3"/>
    <s v="Midway Games"/>
    <n v="24"/>
    <n v="40000"/>
    <n v="30000"/>
    <n v="0"/>
    <n v="10000"/>
    <n v="80000"/>
    <n v="20000"/>
    <n v="0"/>
    <m/>
    <m/>
    <m/>
    <m/>
    <s v="Midway"/>
    <n v="735"/>
    <s v="M"/>
  </r>
  <r>
    <s v="NHL 2K7"/>
    <x v="2"/>
    <n v="15"/>
    <x v="0"/>
    <x v="0"/>
    <n v="11"/>
    <s v="Take-Two Interactive"/>
    <n v="32"/>
    <n v="70000"/>
    <n v="0"/>
    <n v="0"/>
    <n v="10000"/>
    <n v="80000"/>
    <n v="20000"/>
    <n v="0"/>
    <n v="7.8"/>
    <n v="51"/>
    <n v="7.9"/>
    <n v="166"/>
    <s v="Kush Games"/>
    <n v="659"/>
    <s v="E10+"/>
  </r>
  <r>
    <s v="LEGO Soccer Mania"/>
    <x v="4"/>
    <n v="8"/>
    <x v="8"/>
    <x v="0"/>
    <n v="11"/>
    <s v="Electronic Arts"/>
    <n v="15"/>
    <n v="40000"/>
    <n v="30000"/>
    <n v="0"/>
    <n v="10000"/>
    <n v="80000"/>
    <n v="20000"/>
    <n v="0"/>
    <n v="6.1"/>
    <n v="8"/>
    <m/>
    <m/>
    <s v="Silicon Dreams"/>
    <n v="1032"/>
    <s v="E"/>
  </r>
  <r>
    <s v="Miami Nights: Singles in the City"/>
    <x v="1"/>
    <n v="3"/>
    <x v="1"/>
    <x v="8"/>
    <n v="10"/>
    <s v="Ubisoft"/>
    <n v="35"/>
    <n v="80000"/>
    <n v="0"/>
    <n v="0"/>
    <n v="10000"/>
    <n v="90000"/>
    <n v="22500"/>
    <n v="0"/>
    <n v="4.8"/>
    <n v="6"/>
    <n v="7.1"/>
    <n v="7"/>
    <s v="Gameloft"/>
    <n v="463"/>
    <s v="T"/>
  </r>
  <r>
    <s v="Invizimals: The Alliance"/>
    <x v="15"/>
    <n v="12"/>
    <x v="6"/>
    <x v="4"/>
    <n v="1"/>
    <s v="Sony Computer Entertainment"/>
    <n v="30"/>
    <n v="0"/>
    <n v="60000"/>
    <n v="0"/>
    <n v="20000"/>
    <n v="80000"/>
    <n v="20000"/>
    <n v="0"/>
    <n v="6.9"/>
    <n v="16"/>
    <n v="6.8"/>
    <n v="10"/>
    <s v="Novarama"/>
    <n v="823"/>
    <s v="E10+"/>
  </r>
  <r>
    <s v="Death Jr. and the Science Fair of Doom"/>
    <x v="1"/>
    <n v="3"/>
    <x v="4"/>
    <x v="2"/>
    <n v="5"/>
    <s v="Konami Digital Entertainment"/>
    <n v="19"/>
    <n v="80000"/>
    <n v="0"/>
    <n v="0"/>
    <n v="10000"/>
    <n v="90000"/>
    <n v="22500"/>
    <n v="0"/>
    <n v="4.7"/>
    <n v="23"/>
    <n v="7.5"/>
    <n v="6"/>
    <s v="Foundation 9 Entertainment"/>
    <n v="425"/>
    <s v="E10+"/>
  </r>
  <r>
    <s v="Pro Evolution Soccer 2013"/>
    <x v="8"/>
    <n v="6"/>
    <x v="11"/>
    <x v="0"/>
    <n v="11"/>
    <s v="Konami Digital Entertainment"/>
    <n v="19"/>
    <n v="0"/>
    <n v="70000"/>
    <n v="0"/>
    <n v="10000"/>
    <n v="80000"/>
    <n v="20000"/>
    <n v="0"/>
    <n v="8"/>
    <n v="8"/>
    <n v="6.9"/>
    <n v="182"/>
    <s v="Konami"/>
    <n v="646"/>
    <s v="E"/>
  </r>
  <r>
    <s v="Transformers: Devastation"/>
    <x v="3"/>
    <n v="9"/>
    <x v="13"/>
    <x v="4"/>
    <n v="1"/>
    <s v="Activision"/>
    <n v="4"/>
    <n v="30000"/>
    <n v="40000"/>
    <n v="0"/>
    <n v="10000"/>
    <n v="80000"/>
    <n v="20000"/>
    <n v="0"/>
    <m/>
    <m/>
    <n v="7.1"/>
    <n v="17"/>
    <s v="PlatinumGames"/>
    <n v="879"/>
    <s v="T"/>
  </r>
  <r>
    <s v="Battleborn"/>
    <x v="8"/>
    <n v="6"/>
    <x v="14"/>
    <x v="6"/>
    <n v="9"/>
    <s v="Take-Two Interactive"/>
    <n v="32"/>
    <n v="40000"/>
    <n v="40000"/>
    <n v="0"/>
    <n v="10000"/>
    <n v="90000"/>
    <n v="22500"/>
    <n v="0"/>
    <n v="6.9"/>
    <n v="34"/>
    <n v="6.9"/>
    <n v="400"/>
    <s v="Gearbox Software"/>
    <n v="469"/>
    <s v="T"/>
  </r>
  <r>
    <s v="Dream Day: Wedding Destinations"/>
    <x v="1"/>
    <n v="3"/>
    <x v="2"/>
    <x v="8"/>
    <n v="10"/>
    <s v="THQ"/>
    <n v="34"/>
    <n v="80000"/>
    <n v="0"/>
    <n v="0"/>
    <n v="10000"/>
    <n v="90000"/>
    <n v="22500"/>
    <n v="0"/>
    <m/>
    <m/>
    <m/>
    <m/>
    <s v="THQ"/>
    <n v="1158"/>
    <s v="E"/>
  </r>
  <r>
    <s v="Cloudy With a Chance of Meatballs"/>
    <x v="9"/>
    <n v="11"/>
    <x v="2"/>
    <x v="2"/>
    <n v="5"/>
    <s v="Ubisoft"/>
    <n v="35"/>
    <n v="70000"/>
    <n v="0"/>
    <n v="0"/>
    <n v="10000"/>
    <n v="80000"/>
    <n v="20000"/>
    <n v="0"/>
    <m/>
    <m/>
    <m/>
    <m/>
    <s v="Ubisoft Shanghai"/>
    <n v="1218"/>
    <s v="E"/>
  </r>
  <r>
    <s v="Martian Panic"/>
    <x v="0"/>
    <n v="13"/>
    <x v="5"/>
    <x v="10"/>
    <n v="2"/>
    <s v="Unknown"/>
    <n v="36"/>
    <n v="80000"/>
    <n v="0"/>
    <n v="0"/>
    <n v="0"/>
    <n v="80000"/>
    <n v="20000"/>
    <n v="0"/>
    <m/>
    <m/>
    <m/>
    <m/>
    <s v="N-Fusion Interactive Entertainment Corp."/>
    <n v="802"/>
    <s v="T"/>
  </r>
  <r>
    <s v="Don King Boxing"/>
    <x v="1"/>
    <n v="3"/>
    <x v="2"/>
    <x v="0"/>
    <n v="11"/>
    <s v="Take-Two Interactive"/>
    <n v="32"/>
    <n v="60000"/>
    <n v="10000"/>
    <n v="0"/>
    <n v="10000"/>
    <n v="80000"/>
    <n v="20000"/>
    <n v="0"/>
    <n v="7.1"/>
    <n v="4"/>
    <n v="7.8"/>
    <n v="5"/>
    <s v="Venom Games"/>
    <n v="1246"/>
    <s v="T"/>
  </r>
  <r>
    <s v="Grand Prix Challenge"/>
    <x v="4"/>
    <n v="8"/>
    <x v="8"/>
    <x v="1"/>
    <n v="7"/>
    <s v="Atari"/>
    <n v="5"/>
    <n v="40000"/>
    <n v="30000"/>
    <n v="0"/>
    <n v="10000"/>
    <n v="80000"/>
    <n v="20000"/>
    <n v="0"/>
    <n v="7.6"/>
    <n v="9"/>
    <n v="9.1999999999999993"/>
    <n v="9"/>
    <s v="Atari"/>
    <n v="93"/>
    <s v="E"/>
  </r>
  <r>
    <s v="FIFA Soccer 2005"/>
    <x v="12"/>
    <n v="4"/>
    <x v="7"/>
    <x v="0"/>
    <n v="11"/>
    <s v="Electronic Arts"/>
    <n v="15"/>
    <n v="60000"/>
    <n v="20000"/>
    <n v="0"/>
    <n v="0"/>
    <n v="80000"/>
    <n v="20000"/>
    <n v="0"/>
    <n v="7.5"/>
    <n v="4"/>
    <n v="7.8"/>
    <n v="5"/>
    <s v="EA Canada"/>
    <n v="339"/>
    <s v="E"/>
  </r>
  <r>
    <s v="ShellShock 2: Blood Trails"/>
    <x v="3"/>
    <n v="9"/>
    <x v="2"/>
    <x v="6"/>
    <n v="9"/>
    <s v="Eidos Interactive"/>
    <n v="14"/>
    <n v="40000"/>
    <n v="30000"/>
    <n v="0"/>
    <n v="10000"/>
    <n v="80000"/>
    <n v="20000"/>
    <n v="0"/>
    <n v="3.5"/>
    <n v="18"/>
    <n v="4.8"/>
    <n v="27"/>
    <s v="Rebellion"/>
    <n v="932"/>
    <s v="M"/>
  </r>
  <r>
    <s v="Mega Man Legacy Collection"/>
    <x v="6"/>
    <n v="10"/>
    <x v="14"/>
    <x v="2"/>
    <n v="5"/>
    <s v="Capcom"/>
    <n v="8"/>
    <n v="70000"/>
    <n v="0"/>
    <n v="0"/>
    <n v="20000"/>
    <n v="90000"/>
    <n v="22500"/>
    <n v="0"/>
    <n v="7.7"/>
    <n v="22"/>
    <n v="6.1"/>
    <n v="55"/>
    <s v="Digital Eclipse"/>
    <n v="303"/>
    <s v="E"/>
  </r>
  <r>
    <s v="Knights Contract"/>
    <x v="3"/>
    <n v="9"/>
    <x v="10"/>
    <x v="4"/>
    <n v="1"/>
    <s v="Namco Bandai Games"/>
    <n v="25"/>
    <n v="40000"/>
    <n v="30000"/>
    <n v="0"/>
    <n v="10000"/>
    <n v="80000"/>
    <n v="20000"/>
    <n v="0"/>
    <n v="5.0999999999999996"/>
    <n v="37"/>
    <n v="6"/>
    <n v="8"/>
    <s v="Game Republic"/>
    <n v="459"/>
    <s v="M"/>
  </r>
  <r>
    <s v="NHL 06"/>
    <x v="11"/>
    <n v="5"/>
    <x v="3"/>
    <x v="0"/>
    <n v="11"/>
    <s v="Electronic Arts"/>
    <n v="15"/>
    <n v="60000"/>
    <n v="20000"/>
    <n v="0"/>
    <n v="0"/>
    <n v="80000"/>
    <n v="20000"/>
    <n v="0"/>
    <n v="7.8"/>
    <n v="18"/>
    <n v="9.3000000000000007"/>
    <n v="7"/>
    <s v="EA Canada"/>
    <n v="339"/>
    <s v="E10+"/>
  </r>
  <r>
    <s v="The Spiderwick Chronicles"/>
    <x v="1"/>
    <n v="3"/>
    <x v="1"/>
    <x v="4"/>
    <n v="1"/>
    <s v="Vivendi Games"/>
    <n v="37"/>
    <n v="70000"/>
    <n v="0"/>
    <n v="0"/>
    <n v="10000"/>
    <n v="80000"/>
    <n v="20000"/>
    <n v="0"/>
    <n v="6"/>
    <n v="8"/>
    <m/>
    <m/>
    <s v="Stormfront Studios"/>
    <n v="1089"/>
    <s v="E10+"/>
  </r>
  <r>
    <s v="Touch Mechanic"/>
    <x v="1"/>
    <n v="3"/>
    <x v="1"/>
    <x v="8"/>
    <n v="10"/>
    <s v="Ninti"/>
    <n v="26"/>
    <n v="80000"/>
    <n v="0"/>
    <n v="0"/>
    <n v="10000"/>
    <n v="90000"/>
    <n v="22500"/>
    <n v="0"/>
    <n v="5.4"/>
    <n v="5"/>
    <m/>
    <m/>
    <s v="Kando Games"/>
    <n v="624"/>
    <s v="E"/>
  </r>
  <r>
    <s v="Fatal Frame III: The Tormented"/>
    <x v="4"/>
    <n v="8"/>
    <x v="3"/>
    <x v="4"/>
    <n v="1"/>
    <s v="Take-Two Interactive"/>
    <n v="32"/>
    <n v="40000"/>
    <n v="30000"/>
    <n v="0"/>
    <n v="10000"/>
    <n v="80000"/>
    <n v="20000"/>
    <n v="0"/>
    <n v="7.8"/>
    <n v="46"/>
    <n v="8.9"/>
    <n v="58"/>
    <s v="Tecmo"/>
    <n v="1137"/>
    <s v="M"/>
  </r>
  <r>
    <s v="Seven Samurai 20XX"/>
    <x v="4"/>
    <n v="8"/>
    <x v="7"/>
    <x v="4"/>
    <n v="1"/>
    <s v="Sega"/>
    <n v="29"/>
    <n v="40000"/>
    <n v="30000"/>
    <n v="0"/>
    <n v="10000"/>
    <n v="80000"/>
    <n v="20000"/>
    <n v="0"/>
    <n v="5.2"/>
    <n v="31"/>
    <n v="7"/>
    <n v="6"/>
    <s v="Dimps Corporation"/>
    <n v="311"/>
    <s v="T"/>
  </r>
  <r>
    <s v="Generator Rex: Agent of Providence"/>
    <x v="0"/>
    <n v="13"/>
    <x v="10"/>
    <x v="4"/>
    <n v="1"/>
    <s v="Activision"/>
    <n v="4"/>
    <n v="60000"/>
    <n v="10000"/>
    <n v="0"/>
    <n v="10000"/>
    <n v="80000"/>
    <n v="20000"/>
    <n v="0"/>
    <m/>
    <m/>
    <m/>
    <m/>
    <s v="Virtuos"/>
    <n v="1256"/>
    <s v="E10+"/>
  </r>
  <r>
    <s v="Risen 3: Titan Lords"/>
    <x v="3"/>
    <n v="9"/>
    <x v="12"/>
    <x v="9"/>
    <n v="8"/>
    <s v="Deep Silver"/>
    <n v="12"/>
    <n v="20000"/>
    <n v="50000"/>
    <n v="0"/>
    <n v="10000"/>
    <n v="80000"/>
    <n v="20000"/>
    <n v="0"/>
    <n v="3.6"/>
    <n v="8"/>
    <n v="3.7"/>
    <n v="77"/>
    <s v="Piranha Bytes"/>
    <n v="873"/>
    <s v="M"/>
  </r>
  <r>
    <s v="Transformers: Devastation"/>
    <x v="2"/>
    <n v="15"/>
    <x v="13"/>
    <x v="4"/>
    <n v="1"/>
    <s v="Activision"/>
    <n v="4"/>
    <n v="60000"/>
    <n v="10000"/>
    <n v="0"/>
    <n v="10000"/>
    <n v="80000"/>
    <n v="20000"/>
    <n v="0"/>
    <m/>
    <m/>
    <n v="8.4"/>
    <n v="25"/>
    <s v="PlatinumGames"/>
    <n v="879"/>
    <s v="T"/>
  </r>
  <r>
    <s v="Tornado Outbreak"/>
    <x v="2"/>
    <n v="15"/>
    <x v="2"/>
    <x v="4"/>
    <n v="1"/>
    <s v="Konami Digital Entertainment"/>
    <n v="19"/>
    <n v="70000"/>
    <n v="0"/>
    <n v="0"/>
    <n v="10000"/>
    <n v="80000"/>
    <n v="20000"/>
    <n v="0"/>
    <n v="6.2"/>
    <n v="12"/>
    <n v="8"/>
    <n v="6"/>
    <s v="Loose Cannon Studios"/>
    <n v="680"/>
    <s v="E10+"/>
  </r>
  <r>
    <s v="Tom Clancy's Splinter Cell: Pandora Tomorrow"/>
    <x v="11"/>
    <n v="5"/>
    <x v="7"/>
    <x v="4"/>
    <n v="1"/>
    <s v="Ubisoft"/>
    <n v="35"/>
    <n v="60000"/>
    <n v="20000"/>
    <n v="0"/>
    <n v="0"/>
    <n v="80000"/>
    <n v="20000"/>
    <n v="0"/>
    <n v="7.8"/>
    <n v="25"/>
    <n v="8"/>
    <n v="11"/>
    <s v="Ubisoft"/>
    <n v="1199"/>
    <s v="T"/>
  </r>
  <r>
    <s v="DanceDanceRevolution"/>
    <x v="2"/>
    <n v="15"/>
    <x v="10"/>
    <x v="8"/>
    <n v="10"/>
    <s v="Konami Digital Entertainment"/>
    <n v="19"/>
    <n v="80000"/>
    <n v="0"/>
    <n v="0"/>
    <n v="10000"/>
    <n v="90000"/>
    <n v="22500"/>
    <n v="0"/>
    <m/>
    <m/>
    <m/>
    <m/>
    <s v="Konami"/>
    <n v="646"/>
    <s v="E10+"/>
  </r>
  <r>
    <s v="Battlefield 2"/>
    <x v="8"/>
    <n v="6"/>
    <x v="3"/>
    <x v="6"/>
    <n v="9"/>
    <s v="Electronic Arts"/>
    <n v="15"/>
    <n v="0"/>
    <n v="70000"/>
    <n v="0"/>
    <n v="10000"/>
    <n v="80000"/>
    <n v="20000"/>
    <n v="0"/>
    <n v="9.1"/>
    <n v="55"/>
    <n v="8.4"/>
    <n v="837"/>
    <s v="Digital Illusions"/>
    <n v="308"/>
    <s v="T"/>
  </r>
  <r>
    <s v="Swingerz Golf"/>
    <x v="11"/>
    <n v="5"/>
    <x v="8"/>
    <x v="0"/>
    <n v="11"/>
    <s v="Eidos Interactive"/>
    <n v="14"/>
    <n v="60000"/>
    <n v="20000"/>
    <n v="0"/>
    <n v="0"/>
    <n v="80000"/>
    <n v="20000"/>
    <n v="0"/>
    <n v="7.2"/>
    <n v="11"/>
    <n v="9.3000000000000007"/>
    <n v="4"/>
    <s v="Telenet"/>
    <n v="1143"/>
    <s v="E"/>
  </r>
  <r>
    <s v="Titanfall 2"/>
    <x v="8"/>
    <n v="6"/>
    <x v="14"/>
    <x v="6"/>
    <n v="9"/>
    <s v="Electronic Arts"/>
    <n v="15"/>
    <n v="30000"/>
    <n v="40000"/>
    <n v="0"/>
    <n v="10000"/>
    <n v="80000"/>
    <n v="20000"/>
    <n v="0"/>
    <n v="8.5"/>
    <n v="27"/>
    <n v="8"/>
    <n v="488"/>
    <s v="Respawn Entertainment"/>
    <n v="949"/>
    <s v="M"/>
  </r>
  <r>
    <s v="Persona 4: Arena Ultimax"/>
    <x v="2"/>
    <n v="15"/>
    <x v="12"/>
    <x v="7"/>
    <n v="3"/>
    <s v="Atlus"/>
    <n v="6"/>
    <n v="60000"/>
    <n v="10000"/>
    <n v="0"/>
    <n v="10000"/>
    <n v="80000"/>
    <n v="20000"/>
    <n v="0"/>
    <n v="8.5"/>
    <n v="15"/>
    <n v="7.4"/>
    <n v="35"/>
    <s v="Arc System Works"/>
    <n v="69"/>
    <s v="T"/>
  </r>
  <r>
    <s v="Supremacy MMA"/>
    <x v="2"/>
    <n v="15"/>
    <x v="10"/>
    <x v="7"/>
    <n v="3"/>
    <s v="505 Games"/>
    <n v="1"/>
    <n v="50000"/>
    <n v="20000"/>
    <n v="0"/>
    <n v="10000"/>
    <n v="80000"/>
    <n v="20000"/>
    <n v="0"/>
    <n v="4.9000000000000004"/>
    <n v="17"/>
    <n v="6.2"/>
    <n v="11"/>
    <s v="Kung Fu Factory"/>
    <n v="656"/>
    <s v="M"/>
  </r>
  <r>
    <s v="The King of Fighters 2006"/>
    <x v="4"/>
    <n v="8"/>
    <x v="0"/>
    <x v="7"/>
    <n v="3"/>
    <s v="Ignition Entertainment"/>
    <n v="18"/>
    <n v="10000"/>
    <n v="10000"/>
    <n v="50000"/>
    <n v="0"/>
    <n v="70000"/>
    <n v="17500"/>
    <n v="0"/>
    <n v="6.6"/>
    <n v="23"/>
    <n v="8.6"/>
    <n v="17"/>
    <s v="SNK Playmore"/>
    <n v="1050"/>
    <s v="T"/>
  </r>
  <r>
    <s v="Nobunaga's Ambition: Rise to Power"/>
    <x v="4"/>
    <n v="8"/>
    <x v="7"/>
    <x v="11"/>
    <n v="12"/>
    <s v="Tecmo Koei"/>
    <n v="33"/>
    <n v="0"/>
    <n v="0"/>
    <n v="80000"/>
    <n v="0"/>
    <n v="80000"/>
    <n v="20000"/>
    <n v="0"/>
    <n v="7"/>
    <n v="7"/>
    <n v="8.8000000000000007"/>
    <n v="6"/>
    <s v="Koei"/>
    <n v="638"/>
    <s v="T"/>
  </r>
  <r>
    <s v="FIFA Soccer 2003"/>
    <x v="11"/>
    <n v="5"/>
    <x v="8"/>
    <x v="0"/>
    <n v="11"/>
    <s v="Electronic Arts"/>
    <n v="15"/>
    <n v="60000"/>
    <n v="20000"/>
    <n v="0"/>
    <n v="0"/>
    <n v="80000"/>
    <n v="20000"/>
    <n v="0"/>
    <n v="8.6"/>
    <n v="12"/>
    <n v="7.8"/>
    <n v="10"/>
    <s v="EA Canada"/>
    <n v="339"/>
    <s v="E"/>
  </r>
  <r>
    <s v="Little League World Series Baseball 2010"/>
    <x v="3"/>
    <n v="9"/>
    <x v="5"/>
    <x v="0"/>
    <n v="11"/>
    <s v="Activision"/>
    <n v="4"/>
    <n v="70000"/>
    <n v="0"/>
    <n v="0"/>
    <n v="10000"/>
    <n v="80000"/>
    <n v="20000"/>
    <n v="0"/>
    <n v="6.1"/>
    <n v="4"/>
    <m/>
    <m/>
    <s v="Now Production"/>
    <n v="824"/>
    <s v="E"/>
  </r>
  <r>
    <s v="Major League Baseball 2K11"/>
    <x v="8"/>
    <n v="6"/>
    <x v="10"/>
    <x v="0"/>
    <n v="11"/>
    <s v="Take-Two Interactive"/>
    <n v="32"/>
    <n v="60000"/>
    <n v="10000"/>
    <n v="0"/>
    <n v="10000"/>
    <n v="80000"/>
    <n v="20000"/>
    <n v="0"/>
    <n v="7.4"/>
    <n v="5"/>
    <n v="5.9"/>
    <n v="16"/>
    <s v="Visual Concepts"/>
    <n v="1259"/>
    <s v="E"/>
  </r>
  <r>
    <s v="Petz: Dogz Family"/>
    <x v="9"/>
    <n v="11"/>
    <x v="2"/>
    <x v="8"/>
    <n v="10"/>
    <s v="Ubisoft"/>
    <n v="35"/>
    <n v="50000"/>
    <n v="20000"/>
    <n v="0"/>
    <n v="10000"/>
    <n v="80000"/>
    <n v="20000"/>
    <n v="0"/>
    <m/>
    <m/>
    <m/>
    <m/>
    <s v="Osaka Studio"/>
    <n v="845"/>
    <s v="E"/>
  </r>
  <r>
    <s v="My English Coach: Para Hispanoparlantes"/>
    <x v="1"/>
    <n v="3"/>
    <x v="2"/>
    <x v="3"/>
    <n v="4"/>
    <s v="Ubisoft"/>
    <n v="35"/>
    <n v="70000"/>
    <n v="0"/>
    <n v="0"/>
    <n v="10000"/>
    <n v="80000"/>
    <n v="20000"/>
    <n v="0"/>
    <m/>
    <m/>
    <m/>
    <m/>
    <s v="Ubisoft"/>
    <n v="1199"/>
    <s v="E"/>
  </r>
  <r>
    <s v="The Italian Job"/>
    <x v="7"/>
    <n v="16"/>
    <x v="15"/>
    <x v="1"/>
    <n v="7"/>
    <s v="Eidos Interactive"/>
    <n v="14"/>
    <n v="60000"/>
    <n v="20000"/>
    <n v="0"/>
    <n v="0"/>
    <n v="80000"/>
    <n v="20000"/>
    <n v="0"/>
    <n v="5.4"/>
    <n v="22"/>
    <n v="5.8"/>
    <n v="5"/>
    <s v="Climax Group"/>
    <n v="229"/>
    <s v="T"/>
  </r>
  <r>
    <s v="Smuggler's Run: Warzones"/>
    <x v="11"/>
    <n v="5"/>
    <x v="8"/>
    <x v="3"/>
    <n v="4"/>
    <s v="Take-Two Interactive"/>
    <n v="32"/>
    <n v="60000"/>
    <n v="20000"/>
    <n v="0"/>
    <n v="0"/>
    <n v="80000"/>
    <n v="20000"/>
    <n v="0"/>
    <n v="7.9"/>
    <n v="23"/>
    <n v="6.9"/>
    <n v="11"/>
    <s v="Rockstar San Diego"/>
    <n v="961"/>
    <s v="T"/>
  </r>
  <r>
    <s v="Warriors Orochi 3 Hyper"/>
    <x v="10"/>
    <n v="14"/>
    <x v="11"/>
    <x v="4"/>
    <n v="1"/>
    <s v="Tecmo Koei"/>
    <n v="33"/>
    <n v="40000"/>
    <n v="20000"/>
    <n v="20000"/>
    <n v="10000"/>
    <n v="90000"/>
    <n v="22500"/>
    <n v="0"/>
    <n v="6.4"/>
    <n v="18"/>
    <n v="7.4"/>
    <n v="31"/>
    <s v="Omega Force"/>
    <n v="833"/>
    <s v="T"/>
  </r>
  <r>
    <s v="Diva Girls: Divas on Ice"/>
    <x v="0"/>
    <n v="13"/>
    <x v="2"/>
    <x v="0"/>
    <n v="11"/>
    <s v="505 Games"/>
    <n v="1"/>
    <n v="70000"/>
    <n v="0"/>
    <n v="0"/>
    <n v="10000"/>
    <n v="80000"/>
    <n v="20000"/>
    <n v="0"/>
    <m/>
    <m/>
    <m/>
    <m/>
    <s v="Arc System Works"/>
    <n v="69"/>
    <s v="E"/>
  </r>
  <r>
    <s v="NBA 10: The Inside"/>
    <x v="9"/>
    <n v="11"/>
    <x v="2"/>
    <x v="0"/>
    <n v="11"/>
    <s v="Sony Computer Entertainment"/>
    <n v="30"/>
    <n v="70000"/>
    <n v="0"/>
    <n v="0"/>
    <n v="10000"/>
    <n v="80000"/>
    <n v="20000"/>
    <n v="0"/>
    <n v="6.9"/>
    <n v="13"/>
    <n v="3"/>
    <n v="13"/>
    <s v="SCEA San Diego Studios"/>
    <n v="995"/>
    <s v="E"/>
  </r>
  <r>
    <s v="Qubed"/>
    <x v="2"/>
    <n v="15"/>
    <x v="2"/>
    <x v="5"/>
    <n v="6"/>
    <s v="Atari"/>
    <n v="5"/>
    <n v="70000"/>
    <n v="0"/>
    <n v="0"/>
    <n v="10000"/>
    <n v="80000"/>
    <n v="20000"/>
    <n v="0"/>
    <m/>
    <m/>
    <m/>
    <m/>
    <s v="Q Entertainment"/>
    <n v="909"/>
    <s v="E"/>
  </r>
  <r>
    <s v="PAC-MAN and the Ghostly Adventures"/>
    <x v="3"/>
    <n v="9"/>
    <x v="6"/>
    <x v="2"/>
    <n v="5"/>
    <s v="Namco Bandai Games"/>
    <n v="25"/>
    <n v="30000"/>
    <n v="30000"/>
    <n v="0"/>
    <n v="10000"/>
    <n v="70000"/>
    <n v="17500"/>
    <n v="0"/>
    <n v="5.0999999999999996"/>
    <n v="6"/>
    <n v="3.1"/>
    <n v="7"/>
    <s v="Namco Bandai Games, Monkey Bar Games"/>
    <n v="773"/>
    <s v="E10+"/>
  </r>
  <r>
    <s v="Pop'n Music"/>
    <x v="0"/>
    <n v="13"/>
    <x v="2"/>
    <x v="3"/>
    <n v="4"/>
    <s v="Konami Digital Entertainment"/>
    <n v="19"/>
    <n v="70000"/>
    <n v="0"/>
    <n v="0"/>
    <n v="10000"/>
    <n v="80000"/>
    <n v="20000"/>
    <n v="0"/>
    <m/>
    <m/>
    <m/>
    <m/>
    <s v="Konami"/>
    <n v="646"/>
    <s v="E"/>
  </r>
  <r>
    <s v="The Legend of Alon D'ar"/>
    <x v="4"/>
    <n v="8"/>
    <x v="9"/>
    <x v="9"/>
    <n v="8"/>
    <s v="Ubisoft"/>
    <n v="35"/>
    <n v="40000"/>
    <n v="30000"/>
    <n v="0"/>
    <n v="10000"/>
    <n v="80000"/>
    <n v="20000"/>
    <n v="0"/>
    <n v="4.3"/>
    <n v="14"/>
    <n v="6.7"/>
    <n v="10"/>
    <s v="Stormfront Studios"/>
    <n v="1089"/>
    <s v="T"/>
  </r>
  <r>
    <s v="The Sims 3: Fast Lane Stuff"/>
    <x v="8"/>
    <n v="6"/>
    <x v="5"/>
    <x v="8"/>
    <n v="10"/>
    <s v="Electronic Arts"/>
    <n v="15"/>
    <n v="10000"/>
    <n v="50000"/>
    <n v="0"/>
    <n v="20000"/>
    <n v="80000"/>
    <n v="20000"/>
    <n v="0"/>
    <m/>
    <m/>
    <n v="5.4"/>
    <n v="14"/>
    <s v="The Sims Studio"/>
    <n v="1155"/>
    <s v="T"/>
  </r>
  <r>
    <s v="Legend of the Guardians: The Owls of Ga'Hoole"/>
    <x v="3"/>
    <n v="9"/>
    <x v="5"/>
    <x v="4"/>
    <n v="1"/>
    <s v="Warner Bros. Interactive Entertainment"/>
    <n v="38"/>
    <n v="60000"/>
    <n v="10000"/>
    <n v="0"/>
    <n v="10000"/>
    <n v="80000"/>
    <n v="20000"/>
    <n v="0"/>
    <n v="6.2"/>
    <n v="9"/>
    <m/>
    <m/>
    <s v="Krome Studios"/>
    <n v="652"/>
    <s v="E10+"/>
  </r>
  <r>
    <s v="Super Robot Taisen OG Saga: Endless Frontier"/>
    <x v="1"/>
    <n v="3"/>
    <x v="1"/>
    <x v="9"/>
    <n v="8"/>
    <s v="Namco Bandai Games"/>
    <n v="25"/>
    <n v="70000"/>
    <n v="0"/>
    <n v="0"/>
    <n v="10000"/>
    <n v="80000"/>
    <n v="20000"/>
    <n v="0"/>
    <n v="7.3"/>
    <n v="22"/>
    <n v="9"/>
    <n v="22"/>
    <s v="Monolith Soft"/>
    <n v="755"/>
    <s v="T"/>
  </r>
  <r>
    <s v="Samurai Shodown Sen"/>
    <x v="2"/>
    <n v="15"/>
    <x v="2"/>
    <x v="7"/>
    <n v="3"/>
    <s v="Rising Star Games"/>
    <n v="28"/>
    <n v="70000"/>
    <n v="10000"/>
    <n v="0"/>
    <n v="10000"/>
    <n v="90000"/>
    <n v="22500"/>
    <n v="0"/>
    <n v="4.5999999999999996"/>
    <n v="33"/>
    <n v="5.2"/>
    <n v="12"/>
    <s v="K2 LLC"/>
    <n v="619"/>
    <s v="M"/>
  </r>
  <r>
    <s v="Samurai Western"/>
    <x v="4"/>
    <n v="8"/>
    <x v="7"/>
    <x v="4"/>
    <n v="1"/>
    <s v="505 Games"/>
    <n v="1"/>
    <n v="40000"/>
    <n v="30000"/>
    <n v="0"/>
    <n v="10000"/>
    <n v="80000"/>
    <n v="20000"/>
    <n v="0"/>
    <n v="5.8"/>
    <n v="34"/>
    <n v="7.6"/>
    <n v="5"/>
    <s v="Acquire"/>
    <n v="34"/>
    <s v="M"/>
  </r>
  <r>
    <s v="Looney Tunes: Acme Arsenal"/>
    <x v="2"/>
    <n v="15"/>
    <x v="4"/>
    <x v="4"/>
    <n v="1"/>
    <s v="Warner Bros. Interactive Entertainment"/>
    <n v="38"/>
    <n v="60000"/>
    <n v="10000"/>
    <n v="0"/>
    <n v="10000"/>
    <n v="80000"/>
    <n v="20000"/>
    <n v="0"/>
    <n v="4"/>
    <n v="15"/>
    <n v="6.8"/>
    <n v="13"/>
    <s v="Red Tribe"/>
    <n v="941"/>
    <s v="E10+"/>
  </r>
  <r>
    <s v="Line Rider 2: Unbound"/>
    <x v="1"/>
    <n v="3"/>
    <x v="1"/>
    <x v="5"/>
    <n v="6"/>
    <s v="Deep Silver"/>
    <n v="12"/>
    <n v="70000"/>
    <n v="0"/>
    <n v="0"/>
    <n v="10000"/>
    <n v="80000"/>
    <n v="20000"/>
    <n v="0"/>
    <n v="5.9"/>
    <n v="23"/>
    <n v="5.6"/>
    <n v="5"/>
    <s v="InXile Entertainment"/>
    <n v="588"/>
    <s v="E"/>
  </r>
  <r>
    <s v="Harry Potter and the Sorcerer's Stone"/>
    <x v="11"/>
    <n v="5"/>
    <x v="15"/>
    <x v="4"/>
    <n v="1"/>
    <s v="Electronic Arts"/>
    <n v="15"/>
    <n v="60000"/>
    <n v="20000"/>
    <n v="0"/>
    <n v="0"/>
    <n v="80000"/>
    <n v="20000"/>
    <n v="0"/>
    <n v="6.2"/>
    <n v="11"/>
    <n v="8.3000000000000007"/>
    <n v="6"/>
    <s v="Warthog"/>
    <n v="1275"/>
    <s v="E"/>
  </r>
  <r>
    <s v="TimeSplitters: Future Perfect"/>
    <x v="11"/>
    <n v="5"/>
    <x v="3"/>
    <x v="6"/>
    <n v="9"/>
    <s v="Electronic Arts"/>
    <n v="15"/>
    <n v="60000"/>
    <n v="20000"/>
    <n v="0"/>
    <n v="0"/>
    <n v="80000"/>
    <n v="20000"/>
    <n v="0"/>
    <n v="8.1999999999999993"/>
    <n v="32"/>
    <n v="9.1"/>
    <n v="41"/>
    <s v="Free Radical Design"/>
    <n v="428"/>
    <s v="M"/>
  </r>
  <r>
    <s v="Sports Collection"/>
    <x v="1"/>
    <n v="3"/>
    <x v="5"/>
    <x v="0"/>
    <n v="11"/>
    <s v="Ubisoft"/>
    <n v="35"/>
    <n v="60000"/>
    <n v="10000"/>
    <n v="0"/>
    <n v="10000"/>
    <n v="80000"/>
    <n v="20000"/>
    <n v="0"/>
    <m/>
    <m/>
    <m/>
    <m/>
    <s v="Ubisoft"/>
    <n v="1199"/>
    <s v="E"/>
  </r>
  <r>
    <s v="Puzzler Mind Gym 3D"/>
    <x v="5"/>
    <n v="1"/>
    <x v="10"/>
    <x v="5"/>
    <n v="6"/>
    <s v="Ubisoft"/>
    <n v="35"/>
    <n v="70000"/>
    <n v="0"/>
    <n v="0"/>
    <n v="10000"/>
    <n v="80000"/>
    <n v="20000"/>
    <n v="0"/>
    <n v="5.0999999999999996"/>
    <n v="5"/>
    <m/>
    <m/>
    <s v="Ubisoft"/>
    <n v="1199"/>
    <s v="E"/>
  </r>
  <r>
    <s v="Warhammer 40,000: Dawn of War II - Retribution"/>
    <x v="8"/>
    <n v="6"/>
    <x v="10"/>
    <x v="11"/>
    <n v="12"/>
    <s v="THQ"/>
    <n v="34"/>
    <n v="0"/>
    <n v="60000"/>
    <n v="0"/>
    <n v="20000"/>
    <n v="80000"/>
    <n v="20000"/>
    <n v="0"/>
    <n v="8"/>
    <n v="52"/>
    <n v="7.8"/>
    <n v="235"/>
    <s v="Relic"/>
    <n v="946"/>
    <s v="M"/>
  </r>
  <r>
    <s v="The Sims 2: Ikea Home Stuff"/>
    <x v="8"/>
    <n v="6"/>
    <x v="1"/>
    <x v="8"/>
    <n v="10"/>
    <s v="Electronic Arts"/>
    <n v="15"/>
    <n v="0"/>
    <n v="70000"/>
    <n v="0"/>
    <n v="10000"/>
    <n v="80000"/>
    <n v="20000"/>
    <n v="0"/>
    <m/>
    <m/>
    <m/>
    <m/>
    <s v="Electronic Arts"/>
    <n v="378"/>
    <s v="T"/>
  </r>
  <r>
    <s v="Gradius III and IV"/>
    <x v="4"/>
    <n v="8"/>
    <x v="16"/>
    <x v="6"/>
    <n v="9"/>
    <s v="Konami Digital Entertainment"/>
    <n v="19"/>
    <n v="40000"/>
    <n v="30000"/>
    <n v="0"/>
    <n v="10000"/>
    <n v="80000"/>
    <n v="20000"/>
    <n v="0"/>
    <n v="6.4"/>
    <n v="15"/>
    <m/>
    <m/>
    <s v="KCET"/>
    <n v="631"/>
    <s v="E"/>
  </r>
  <r>
    <s v="Midway Arcade Treasures 3"/>
    <x v="7"/>
    <n v="16"/>
    <x v="3"/>
    <x v="3"/>
    <n v="4"/>
    <s v="Midway Games"/>
    <n v="24"/>
    <n v="60000"/>
    <n v="20000"/>
    <n v="0"/>
    <n v="0"/>
    <n v="80000"/>
    <n v="20000"/>
    <n v="0"/>
    <n v="6.8"/>
    <n v="29"/>
    <m/>
    <m/>
    <s v="Digital Eclipse"/>
    <n v="303"/>
    <s v="E"/>
  </r>
  <r>
    <s v="The King of Fighters EX2: Howling Blood"/>
    <x v="12"/>
    <n v="4"/>
    <x v="8"/>
    <x v="7"/>
    <n v="3"/>
    <s v="Marvelous Interactive"/>
    <n v="22"/>
    <n v="60000"/>
    <n v="20000"/>
    <n v="0"/>
    <n v="0"/>
    <n v="80000"/>
    <n v="20000"/>
    <n v="0"/>
    <n v="8"/>
    <n v="10"/>
    <n v="9.1"/>
    <n v="10"/>
    <s v="Marvelous"/>
    <n v="704"/>
    <s v="T"/>
  </r>
  <r>
    <s v="Cabela's North American Adventures"/>
    <x v="4"/>
    <n v="8"/>
    <x v="5"/>
    <x v="0"/>
    <n v="11"/>
    <s v="Activision"/>
    <n v="4"/>
    <n v="40000"/>
    <n v="30000"/>
    <n v="0"/>
    <n v="10000"/>
    <n v="80000"/>
    <n v="20000"/>
    <n v="0"/>
    <m/>
    <m/>
    <m/>
    <m/>
    <s v="FUN Labs"/>
    <n v="441"/>
    <s v="T"/>
  </r>
  <r>
    <s v="Little League World Series Baseball: Double Play"/>
    <x v="0"/>
    <n v="13"/>
    <x v="5"/>
    <x v="0"/>
    <n v="11"/>
    <s v="Activision"/>
    <n v="4"/>
    <n v="70000"/>
    <n v="0"/>
    <n v="0"/>
    <n v="10000"/>
    <n v="80000"/>
    <n v="20000"/>
    <n v="0"/>
    <m/>
    <m/>
    <m/>
    <m/>
    <s v="Activision"/>
    <n v="35"/>
    <s v="E"/>
  </r>
  <r>
    <s v="Bakugan: Rise of the Resistance"/>
    <x v="1"/>
    <n v="3"/>
    <x v="10"/>
    <x v="11"/>
    <n v="12"/>
    <s v="Activision"/>
    <n v="4"/>
    <n v="50000"/>
    <n v="20000"/>
    <n v="0"/>
    <n v="10000"/>
    <n v="80000"/>
    <n v="20000"/>
    <n v="0"/>
    <m/>
    <m/>
    <m/>
    <m/>
    <s v="Magic Pockets"/>
    <n v="699"/>
    <s v="E10+"/>
  </r>
  <r>
    <s v="Ice Age 2: The Meltdown"/>
    <x v="0"/>
    <n v="13"/>
    <x v="0"/>
    <x v="2"/>
    <n v="5"/>
    <s v="Vivendi Games"/>
    <n v="37"/>
    <n v="60000"/>
    <n v="10000"/>
    <n v="0"/>
    <n v="10000"/>
    <n v="80000"/>
    <n v="20000"/>
    <n v="0"/>
    <n v="6.6"/>
    <n v="9"/>
    <n v="7.8"/>
    <n v="5"/>
    <s v="Vivendi Games"/>
    <n v="1263"/>
    <s v="E10+"/>
  </r>
  <r>
    <s v="The Bachelor: The Videogame"/>
    <x v="1"/>
    <n v="3"/>
    <x v="5"/>
    <x v="3"/>
    <n v="4"/>
    <s v="Warner Bros. Interactive Entertainment"/>
    <n v="38"/>
    <n v="70000"/>
    <n v="0"/>
    <n v="0"/>
    <n v="10000"/>
    <n v="80000"/>
    <n v="20000"/>
    <n v="0"/>
    <m/>
    <m/>
    <m/>
    <m/>
    <s v="Ludia Inc."/>
    <n v="688"/>
    <s v="T"/>
  </r>
  <r>
    <s v="Knights Contract"/>
    <x v="2"/>
    <n v="15"/>
    <x v="10"/>
    <x v="4"/>
    <n v="1"/>
    <s v="Namco Bandai Games"/>
    <n v="25"/>
    <n v="50000"/>
    <n v="30000"/>
    <n v="0"/>
    <n v="10000"/>
    <n v="90000"/>
    <n v="22500"/>
    <n v="0"/>
    <n v="4.9000000000000004"/>
    <n v="41"/>
    <n v="5.6"/>
    <n v="16"/>
    <s v="Game Republic"/>
    <n v="459"/>
    <s v="M"/>
  </r>
  <r>
    <s v="Disney's Meet the Robinsons"/>
    <x v="2"/>
    <n v="15"/>
    <x v="4"/>
    <x v="4"/>
    <n v="1"/>
    <s v="Disney Interactive Studios"/>
    <n v="13"/>
    <n v="70000"/>
    <n v="0"/>
    <n v="0"/>
    <n v="10000"/>
    <n v="80000"/>
    <n v="20000"/>
    <n v="0"/>
    <n v="6.5"/>
    <n v="21"/>
    <m/>
    <m/>
    <s v="Buena Vista Games"/>
    <n v="188"/>
    <s v="E10+"/>
  </r>
  <r>
    <s v="Superman: Shadow of Apokolips"/>
    <x v="11"/>
    <n v="5"/>
    <x v="15"/>
    <x v="4"/>
    <n v="1"/>
    <s v="Atari"/>
    <n v="5"/>
    <n v="60000"/>
    <n v="20000"/>
    <n v="0"/>
    <n v="0"/>
    <n v="80000"/>
    <n v="20000"/>
    <n v="0"/>
    <n v="6.6"/>
    <n v="7"/>
    <n v="7.3"/>
    <n v="8"/>
    <s v="Atari"/>
    <n v="93"/>
    <s v="E"/>
  </r>
  <r>
    <s v="Pony Friends 2"/>
    <x v="0"/>
    <n v="13"/>
    <x v="2"/>
    <x v="8"/>
    <n v="10"/>
    <s v="Eidos Interactive"/>
    <n v="14"/>
    <n v="30000"/>
    <n v="40000"/>
    <n v="0"/>
    <n v="10000"/>
    <n v="80000"/>
    <n v="20000"/>
    <n v="0"/>
    <m/>
    <m/>
    <m/>
    <m/>
    <s v="Tantalus Interactive"/>
    <n v="1125"/>
    <s v="E"/>
  </r>
  <r>
    <s v="PAC-MAN and the Ghostly Adventures"/>
    <x v="2"/>
    <n v="15"/>
    <x v="6"/>
    <x v="2"/>
    <n v="5"/>
    <s v="Namco Bandai Games"/>
    <n v="25"/>
    <n v="40000"/>
    <n v="30000"/>
    <n v="0"/>
    <n v="10000"/>
    <n v="80000"/>
    <n v="20000"/>
    <n v="0"/>
    <n v="4.9000000000000004"/>
    <n v="7"/>
    <n v="5.0999999999999996"/>
    <n v="13"/>
    <s v="Namco Bandai Games, Monkey Bar Games"/>
    <n v="773"/>
    <s v="E10+"/>
  </r>
  <r>
    <s v="Pac-Man and the Ghostly Adventures 2"/>
    <x v="5"/>
    <n v="1"/>
    <x v="12"/>
    <x v="10"/>
    <n v="2"/>
    <s v="Namco Bandai Games"/>
    <n v="25"/>
    <n v="30000"/>
    <n v="40000"/>
    <n v="0"/>
    <n v="10000"/>
    <n v="80000"/>
    <n v="20000"/>
    <n v="0"/>
    <n v="6"/>
    <n v="6"/>
    <m/>
    <m/>
    <s v="Vicious Cycle"/>
    <n v="1249"/>
    <s v="E10+"/>
  </r>
  <r>
    <s v="Crush"/>
    <x v="9"/>
    <n v="11"/>
    <x v="4"/>
    <x v="5"/>
    <n v="6"/>
    <s v="Sega"/>
    <n v="29"/>
    <n v="70000"/>
    <n v="0"/>
    <n v="0"/>
    <n v="10000"/>
    <n v="80000"/>
    <n v="20000"/>
    <n v="0"/>
    <n v="8.3000000000000007"/>
    <n v="41"/>
    <n v="9"/>
    <n v="21"/>
    <s v="Zoe Mode"/>
    <n v="1307"/>
    <s v="E10+"/>
  </r>
  <r>
    <s v="Discovery Kids: Spider Quest"/>
    <x v="1"/>
    <n v="3"/>
    <x v="2"/>
    <x v="3"/>
    <n v="4"/>
    <s v="505 Games"/>
    <n v="1"/>
    <n v="70000"/>
    <n v="0"/>
    <n v="0"/>
    <n v="10000"/>
    <n v="80000"/>
    <n v="20000"/>
    <n v="0"/>
    <m/>
    <m/>
    <m/>
    <m/>
    <s v="505 Games"/>
    <n v="22"/>
    <s v="E"/>
  </r>
  <r>
    <s v="Jillian Michaels Fitness Ultimatum 2010"/>
    <x v="1"/>
    <n v="3"/>
    <x v="2"/>
    <x v="0"/>
    <n v="11"/>
    <s v="Majesco Entertainment"/>
    <n v="21"/>
    <n v="70000"/>
    <n v="0"/>
    <n v="0"/>
    <n v="10000"/>
    <n v="80000"/>
    <n v="20000"/>
    <n v="0"/>
    <m/>
    <m/>
    <n v="8.1999999999999993"/>
    <n v="5"/>
    <s v="Mistic Software"/>
    <n v="746"/>
    <s v="E"/>
  </r>
  <r>
    <s v="Battlestar Galactica"/>
    <x v="7"/>
    <n v="16"/>
    <x v="15"/>
    <x v="6"/>
    <n v="9"/>
    <s v="Vivendi Games"/>
    <n v="37"/>
    <n v="60000"/>
    <n v="20000"/>
    <n v="0"/>
    <n v="0"/>
    <n v="80000"/>
    <n v="20000"/>
    <n v="0"/>
    <n v="6.3"/>
    <n v="25"/>
    <m/>
    <m/>
    <s v="Warthog"/>
    <n v="1275"/>
    <s v="T"/>
  </r>
  <r>
    <s v="Fireblade"/>
    <x v="7"/>
    <n v="16"/>
    <x v="8"/>
    <x v="4"/>
    <n v="1"/>
    <s v="Midway Games"/>
    <n v="24"/>
    <n v="60000"/>
    <n v="20000"/>
    <n v="0"/>
    <n v="0"/>
    <n v="80000"/>
    <n v="20000"/>
    <n v="0"/>
    <n v="7.1"/>
    <n v="5"/>
    <m/>
    <m/>
    <s v="Kuju Entertainment"/>
    <n v="655"/>
    <s v="T"/>
  </r>
  <r>
    <s v="Earth Defense Force 2017"/>
    <x v="2"/>
    <n v="15"/>
    <x v="0"/>
    <x v="4"/>
    <n v="1"/>
    <s v="D3Publisher"/>
    <n v="11"/>
    <n v="40000"/>
    <n v="0"/>
    <n v="30000"/>
    <n v="0"/>
    <n v="70000"/>
    <n v="17500"/>
    <n v="0"/>
    <n v="6.9"/>
    <n v="55"/>
    <n v="7.7"/>
    <n v="60"/>
    <s v="Sandlot"/>
    <n v="980"/>
    <s v="T"/>
  </r>
  <r>
    <s v="Tomb Raider: Legend"/>
    <x v="11"/>
    <n v="5"/>
    <x v="0"/>
    <x v="4"/>
    <n v="1"/>
    <s v="Eidos Interactive"/>
    <n v="14"/>
    <n v="60000"/>
    <n v="20000"/>
    <n v="0"/>
    <n v="0"/>
    <n v="80000"/>
    <n v="20000"/>
    <n v="0"/>
    <n v="7.8"/>
    <n v="6"/>
    <n v="7.8"/>
    <n v="8"/>
    <s v="Crystal Dynamics"/>
    <n v="264"/>
    <s v="T"/>
  </r>
  <r>
    <s v="Boxing Fever"/>
    <x v="12"/>
    <n v="4"/>
    <x v="9"/>
    <x v="0"/>
    <n v="11"/>
    <s v="THQ"/>
    <n v="34"/>
    <n v="60000"/>
    <n v="20000"/>
    <n v="0"/>
    <n v="0"/>
    <n v="80000"/>
    <n v="20000"/>
    <n v="0"/>
    <n v="7.6"/>
    <n v="10"/>
    <m/>
    <m/>
    <s v="Digital Fiction"/>
    <n v="307"/>
    <s v="E"/>
  </r>
  <r>
    <s v="RoadKill"/>
    <x v="7"/>
    <n v="16"/>
    <x v="15"/>
    <x v="4"/>
    <n v="1"/>
    <s v="Midway Games"/>
    <n v="24"/>
    <n v="60000"/>
    <n v="20000"/>
    <n v="0"/>
    <n v="0"/>
    <n v="80000"/>
    <n v="20000"/>
    <n v="0"/>
    <n v="6.8"/>
    <n v="23"/>
    <n v="7.4"/>
    <n v="5"/>
    <s v="Terminal Reality"/>
    <n v="1147"/>
    <s v="M"/>
  </r>
  <r>
    <s v="Game of Thrones"/>
    <x v="8"/>
    <n v="6"/>
    <x v="11"/>
    <x v="9"/>
    <n v="8"/>
    <s v="Focus Home Interactive"/>
    <n v="16"/>
    <n v="0"/>
    <n v="70000"/>
    <n v="0"/>
    <n v="10000"/>
    <n v="80000"/>
    <n v="20000"/>
    <n v="0"/>
    <n v="5.8"/>
    <n v="23"/>
    <n v="6.5"/>
    <n v="345"/>
    <s v="Cyanide, Cyanide Studios"/>
    <n v="271"/>
    <s v="M"/>
  </r>
  <r>
    <s v="From Russia With Love"/>
    <x v="9"/>
    <n v="11"/>
    <x v="0"/>
    <x v="4"/>
    <n v="1"/>
    <s v="Electronic Arts"/>
    <n v="15"/>
    <n v="70000"/>
    <n v="0"/>
    <n v="0"/>
    <n v="10000"/>
    <n v="80000"/>
    <n v="20000"/>
    <n v="0"/>
    <n v="6.1"/>
    <n v="33"/>
    <n v="6.9"/>
    <n v="12"/>
    <s v="Rebellion"/>
    <n v="932"/>
    <s v="T"/>
  </r>
  <r>
    <s v="Lost Dimension"/>
    <x v="15"/>
    <n v="12"/>
    <x v="12"/>
    <x v="9"/>
    <n v="8"/>
    <s v="Nippon Ichi Software"/>
    <n v="27"/>
    <n v="30000"/>
    <n v="10000"/>
    <n v="20000"/>
    <n v="20000"/>
    <n v="80000"/>
    <n v="20000"/>
    <n v="0"/>
    <n v="7.2"/>
    <n v="28"/>
    <n v="8.3000000000000007"/>
    <n v="35"/>
    <s v="FuRyu"/>
    <n v="445"/>
    <s v="T"/>
  </r>
  <r>
    <s v="Indycar Series 2005"/>
    <x v="7"/>
    <n v="16"/>
    <x v="7"/>
    <x v="4"/>
    <n v="1"/>
    <s v="Codemasters"/>
    <n v="9"/>
    <n v="60000"/>
    <n v="20000"/>
    <n v="0"/>
    <n v="0"/>
    <n v="80000"/>
    <n v="20000"/>
    <n v="0"/>
    <n v="7.2"/>
    <n v="33"/>
    <m/>
    <m/>
    <s v="Codemasters"/>
    <n v="235"/>
    <s v="E"/>
  </r>
  <r>
    <s v="Resident Evil 6"/>
    <x v="6"/>
    <n v="10"/>
    <x v="14"/>
    <x v="6"/>
    <n v="9"/>
    <s v="Capcom"/>
    <n v="8"/>
    <n v="60000"/>
    <n v="0"/>
    <n v="0"/>
    <n v="10000"/>
    <n v="70000"/>
    <n v="17500"/>
    <n v="0"/>
    <n v="6"/>
    <n v="19"/>
    <n v="6.7"/>
    <n v="94"/>
    <s v="Capcom"/>
    <n v="202"/>
    <s v="M"/>
  </r>
  <r>
    <s v="Final Fantasy XI: Vana'diel Collection 2008"/>
    <x v="4"/>
    <n v="8"/>
    <x v="4"/>
    <x v="9"/>
    <n v="8"/>
    <s v="Square Enix"/>
    <n v="31"/>
    <n v="30000"/>
    <n v="30000"/>
    <n v="10000"/>
    <n v="10000"/>
    <n v="80000"/>
    <n v="20000"/>
    <n v="0"/>
    <m/>
    <m/>
    <m/>
    <m/>
    <s v="Square Enix"/>
    <n v="1075"/>
    <s v="T"/>
  </r>
  <r>
    <s v="Assassin's Creed: Rogue"/>
    <x v="8"/>
    <n v="6"/>
    <x v="13"/>
    <x v="4"/>
    <n v="1"/>
    <s v="Ubisoft"/>
    <n v="35"/>
    <n v="50000"/>
    <n v="20000"/>
    <n v="0"/>
    <n v="10000"/>
    <n v="80000"/>
    <n v="20000"/>
    <n v="0"/>
    <n v="7.4"/>
    <n v="25"/>
    <n v="7.5"/>
    <n v="362"/>
    <s v="Ubisoft"/>
    <n v="1199"/>
    <s v="M"/>
  </r>
  <r>
    <s v="Taz Wanted"/>
    <x v="11"/>
    <n v="5"/>
    <x v="8"/>
    <x v="2"/>
    <n v="5"/>
    <s v="Atari"/>
    <n v="5"/>
    <n v="60000"/>
    <n v="20000"/>
    <n v="0"/>
    <n v="0"/>
    <n v="80000"/>
    <n v="20000"/>
    <n v="0"/>
    <n v="6.1"/>
    <n v="5"/>
    <n v="7"/>
    <n v="5"/>
    <s v="Blitz Games"/>
    <n v="158"/>
    <s v="E"/>
  </r>
  <r>
    <s v="Drama Queens"/>
    <x v="1"/>
    <n v="3"/>
    <x v="2"/>
    <x v="3"/>
    <n v="4"/>
    <s v="Majesco Entertainment"/>
    <n v="21"/>
    <n v="70000"/>
    <n v="0"/>
    <n v="0"/>
    <n v="10000"/>
    <n v="80000"/>
    <n v="20000"/>
    <n v="0"/>
    <m/>
    <m/>
    <m/>
    <m/>
    <s v="Sensory Sweep"/>
    <n v="1022"/>
    <s v="T"/>
  </r>
  <r>
    <s v="Wordfish"/>
    <x v="1"/>
    <n v="3"/>
    <x v="1"/>
    <x v="5"/>
    <n v="6"/>
    <s v="Ubisoft"/>
    <n v="35"/>
    <n v="70000"/>
    <n v="0"/>
    <n v="0"/>
    <n v="10000"/>
    <n v="80000"/>
    <n v="20000"/>
    <n v="0"/>
    <m/>
    <m/>
    <m/>
    <m/>
    <s v="Ubisoft"/>
    <n v="1199"/>
    <s v="E"/>
  </r>
  <r>
    <s v="Tomb Raider: Underworld"/>
    <x v="8"/>
    <n v="6"/>
    <x v="1"/>
    <x v="4"/>
    <n v="1"/>
    <s v="Eidos Interactive"/>
    <n v="14"/>
    <n v="0"/>
    <n v="60000"/>
    <n v="0"/>
    <n v="10000"/>
    <n v="70000"/>
    <n v="17500"/>
    <n v="0"/>
    <n v="8"/>
    <n v="20"/>
    <n v="7.7"/>
    <n v="272"/>
    <s v="Nixxes Software"/>
    <n v="820"/>
    <s v="T"/>
  </r>
  <r>
    <s v="Evil Dead: Regeneration"/>
    <x v="7"/>
    <n v="16"/>
    <x v="3"/>
    <x v="4"/>
    <n v="1"/>
    <s v="THQ"/>
    <n v="34"/>
    <n v="60000"/>
    <n v="20000"/>
    <n v="0"/>
    <n v="0"/>
    <n v="80000"/>
    <n v="20000"/>
    <n v="0"/>
    <n v="6.6"/>
    <n v="34"/>
    <m/>
    <m/>
    <s v="Cranky Pants Games"/>
    <n v="252"/>
    <s v="M"/>
  </r>
  <r>
    <s v="Evolution Worlds"/>
    <x v="11"/>
    <n v="5"/>
    <x v="8"/>
    <x v="9"/>
    <n v="8"/>
    <s v="Ubisoft"/>
    <n v="35"/>
    <n v="60000"/>
    <n v="20000"/>
    <n v="0"/>
    <n v="0"/>
    <n v="80000"/>
    <n v="20000"/>
    <n v="0"/>
    <n v="6.3"/>
    <n v="20"/>
    <n v="8"/>
    <n v="10"/>
    <s v="Sting"/>
    <n v="1087"/>
    <s v="E"/>
  </r>
  <r>
    <s v="Far Cry Vengeance"/>
    <x v="0"/>
    <n v="13"/>
    <x v="0"/>
    <x v="6"/>
    <n v="9"/>
    <s v="Ubisoft"/>
    <n v="35"/>
    <n v="60000"/>
    <n v="10000"/>
    <n v="0"/>
    <n v="10000"/>
    <n v="80000"/>
    <n v="20000"/>
    <n v="0"/>
    <n v="3.8"/>
    <n v="23"/>
    <n v="5.3"/>
    <n v="53"/>
    <s v="Ubisoft Montreal"/>
    <n v="1207"/>
    <s v="M"/>
  </r>
  <r>
    <s v="Petz Fantasy: Sunshine Magic"/>
    <x v="1"/>
    <n v="3"/>
    <x v="5"/>
    <x v="8"/>
    <n v="10"/>
    <s v="Ubisoft"/>
    <n v="35"/>
    <n v="70000"/>
    <n v="0"/>
    <n v="0"/>
    <n v="10000"/>
    <n v="80000"/>
    <n v="20000"/>
    <n v="0"/>
    <m/>
    <m/>
    <m/>
    <m/>
    <s v="Digital Kids"/>
    <n v="309"/>
    <s v="E"/>
  </r>
  <r>
    <s v="Worms: A Space Oddity"/>
    <x v="0"/>
    <n v="13"/>
    <x v="1"/>
    <x v="11"/>
    <n v="12"/>
    <s v="THQ"/>
    <n v="34"/>
    <n v="60000"/>
    <n v="20000"/>
    <n v="0"/>
    <n v="10000"/>
    <n v="90000"/>
    <n v="22500"/>
    <n v="0"/>
    <n v="6.4"/>
    <n v="26"/>
    <n v="4.3"/>
    <n v="13"/>
    <s v="Team 17"/>
    <n v="1129"/>
    <s v="E10+"/>
  </r>
  <r>
    <s v="Rapala Pro Bass Fishing 2010"/>
    <x v="4"/>
    <n v="8"/>
    <x v="5"/>
    <x v="0"/>
    <n v="11"/>
    <s v="Activision"/>
    <n v="4"/>
    <n v="40000"/>
    <n v="30000"/>
    <n v="0"/>
    <n v="10000"/>
    <n v="80000"/>
    <n v="20000"/>
    <n v="0"/>
    <m/>
    <m/>
    <m/>
    <m/>
    <s v="FUN Labs"/>
    <n v="441"/>
    <s v="E"/>
  </r>
  <r>
    <s v="MLB Front Office Manager"/>
    <x v="3"/>
    <n v="9"/>
    <x v="2"/>
    <x v="0"/>
    <n v="11"/>
    <s v="Take-Two Interactive"/>
    <n v="32"/>
    <n v="70000"/>
    <n v="0"/>
    <n v="0"/>
    <n v="10000"/>
    <n v="80000"/>
    <n v="20000"/>
    <n v="0"/>
    <n v="4.9000000000000004"/>
    <n v="8"/>
    <n v="6.5"/>
    <n v="8"/>
    <s v="Blue Castle Games"/>
    <n v="165"/>
    <s v="E"/>
  </r>
  <r>
    <s v="World Series of Poker 2008: Battle for the Bracelets"/>
    <x v="2"/>
    <n v="15"/>
    <x v="4"/>
    <x v="3"/>
    <n v="4"/>
    <s v="Activision"/>
    <n v="4"/>
    <n v="60000"/>
    <n v="10000"/>
    <n v="0"/>
    <n v="10000"/>
    <n v="80000"/>
    <n v="20000"/>
    <n v="0"/>
    <n v="7.4"/>
    <n v="10"/>
    <n v="6.7"/>
    <n v="6"/>
    <s v="Left Field Productions"/>
    <n v="666"/>
    <s v="T"/>
  </r>
  <r>
    <s v="Super Monkey Ball Adventure"/>
    <x v="9"/>
    <n v="11"/>
    <x v="0"/>
    <x v="2"/>
    <n v="5"/>
    <s v="Sega"/>
    <n v="29"/>
    <n v="50000"/>
    <n v="20000"/>
    <n v="0"/>
    <n v="10000"/>
    <n v="80000"/>
    <n v="20000"/>
    <n v="0"/>
    <n v="5.6"/>
    <n v="23"/>
    <n v="5.9"/>
    <n v="7"/>
    <s v="TT Games"/>
    <n v="1195"/>
    <s v="E"/>
  </r>
  <r>
    <s v="Monster Trucks DS"/>
    <x v="1"/>
    <n v="3"/>
    <x v="3"/>
    <x v="1"/>
    <n v="7"/>
    <s v="Majesco Entertainment"/>
    <n v="21"/>
    <n v="70000"/>
    <n v="0"/>
    <n v="0"/>
    <n v="10000"/>
    <n v="80000"/>
    <n v="20000"/>
    <n v="0"/>
    <n v="3.3"/>
    <n v="7"/>
    <m/>
    <m/>
    <s v="Skyworks Technologies"/>
    <n v="1040"/>
    <s v="E"/>
  </r>
  <r>
    <s v="Worms: Open Warfare"/>
    <x v="1"/>
    <n v="3"/>
    <x v="0"/>
    <x v="11"/>
    <n v="12"/>
    <s v="THQ"/>
    <n v="34"/>
    <n v="50000"/>
    <n v="20000"/>
    <n v="0"/>
    <n v="10000"/>
    <n v="80000"/>
    <n v="20000"/>
    <n v="0"/>
    <n v="6.4"/>
    <n v="24"/>
    <n v="7"/>
    <n v="16"/>
    <s v="Team 17"/>
    <n v="1129"/>
    <s v="E10+"/>
  </r>
  <r>
    <s v="Phantasy Star Online Episode III: C.A.R.D. Revolution"/>
    <x v="11"/>
    <n v="5"/>
    <x v="15"/>
    <x v="9"/>
    <n v="8"/>
    <s v="Sega"/>
    <n v="29"/>
    <n v="60000"/>
    <n v="20000"/>
    <n v="0"/>
    <n v="0"/>
    <n v="80000"/>
    <n v="20000"/>
    <n v="0"/>
    <n v="7.1"/>
    <n v="24"/>
    <n v="8.1999999999999993"/>
    <n v="13"/>
    <s v="Sonic Team"/>
    <n v="1056"/>
    <s v="T"/>
  </r>
  <r>
    <s v="Assassin's Creed The Ezio Collection"/>
    <x v="13"/>
    <n v="17"/>
    <x v="14"/>
    <x v="4"/>
    <n v="1"/>
    <s v="Ubisoft"/>
    <n v="35"/>
    <n v="30000"/>
    <n v="40000"/>
    <n v="0"/>
    <n v="10000"/>
    <n v="80000"/>
    <n v="20000"/>
    <n v="0"/>
    <n v="7.4"/>
    <n v="13"/>
    <n v="7.6"/>
    <n v="24"/>
    <s v="Ubisoft Montreal"/>
    <n v="1207"/>
    <s v="M"/>
  </r>
  <r>
    <s v="ZhuZhu Babies"/>
    <x v="1"/>
    <n v="3"/>
    <x v="10"/>
    <x v="8"/>
    <n v="10"/>
    <s v="Activision"/>
    <n v="4"/>
    <n v="60000"/>
    <n v="10000"/>
    <n v="0"/>
    <n v="10000"/>
    <n v="80000"/>
    <n v="20000"/>
    <n v="0"/>
    <m/>
    <m/>
    <m/>
    <m/>
    <s v="Activision"/>
    <n v="35"/>
    <s v="E"/>
  </r>
  <r>
    <s v="Ultimate Ghosts 'n Goblins"/>
    <x v="9"/>
    <n v="11"/>
    <x v="0"/>
    <x v="2"/>
    <n v="5"/>
    <s v="Capcom"/>
    <n v="8"/>
    <n v="70000"/>
    <n v="0"/>
    <n v="0"/>
    <n v="10000"/>
    <n v="80000"/>
    <n v="20000"/>
    <n v="0"/>
    <n v="7.2"/>
    <n v="49"/>
    <n v="7.7"/>
    <n v="18"/>
    <s v="TOSE"/>
    <n v="1174"/>
    <s v="E10+"/>
  </r>
  <r>
    <s v="Samurai Warriors 2"/>
    <x v="2"/>
    <n v="15"/>
    <x v="0"/>
    <x v="4"/>
    <n v="1"/>
    <s v="Tecmo Koei"/>
    <n v="33"/>
    <n v="70000"/>
    <n v="10000"/>
    <n v="0"/>
    <n v="10000"/>
    <n v="90000"/>
    <n v="22500"/>
    <n v="0"/>
    <n v="5.2"/>
    <n v="30"/>
    <n v="8.6999999999999993"/>
    <n v="18"/>
    <s v="Omega Force"/>
    <n v="833"/>
    <s v="T"/>
  </r>
  <r>
    <s v="TrackMania DS"/>
    <x v="1"/>
    <n v="3"/>
    <x v="1"/>
    <x v="1"/>
    <n v="7"/>
    <s v="Focus Home Interactive"/>
    <n v="16"/>
    <n v="60000"/>
    <n v="10000"/>
    <n v="0"/>
    <n v="10000"/>
    <n v="80000"/>
    <n v="20000"/>
    <n v="0"/>
    <n v="7.5"/>
    <n v="38"/>
    <n v="6.9"/>
    <n v="12"/>
    <s v="Firebrand Games"/>
    <n v="417"/>
    <s v="E"/>
  </r>
  <r>
    <s v="Ultimate Fighting Championship: Throwdown"/>
    <x v="11"/>
    <n v="5"/>
    <x v="8"/>
    <x v="7"/>
    <n v="3"/>
    <s v="Ubisoft"/>
    <n v="35"/>
    <n v="60000"/>
    <n v="20000"/>
    <n v="0"/>
    <n v="0"/>
    <n v="80000"/>
    <n v="20000"/>
    <n v="0"/>
    <n v="6.7"/>
    <n v="8"/>
    <m/>
    <m/>
    <s v="Crave"/>
    <n v="253"/>
    <s v="T"/>
  </r>
  <r>
    <s v="Major League Baseball 2K12"/>
    <x v="1"/>
    <n v="3"/>
    <x v="11"/>
    <x v="0"/>
    <n v="11"/>
    <s v="Take-Two Interactive"/>
    <n v="32"/>
    <n v="70000"/>
    <n v="0"/>
    <n v="0"/>
    <n v="10000"/>
    <n v="80000"/>
    <n v="20000"/>
    <n v="0"/>
    <m/>
    <m/>
    <m/>
    <m/>
    <s v="Visual Concepts"/>
    <n v="1259"/>
    <s v="E"/>
  </r>
  <r>
    <s v="Silent Hunter III"/>
    <x v="8"/>
    <n v="6"/>
    <x v="3"/>
    <x v="8"/>
    <n v="10"/>
    <s v="Ubisoft"/>
    <n v="35"/>
    <n v="0"/>
    <n v="70000"/>
    <n v="0"/>
    <n v="10000"/>
    <n v="80000"/>
    <n v="20000"/>
    <n v="0"/>
    <n v="9"/>
    <n v="23"/>
    <n v="7.9"/>
    <n v="95"/>
    <s v="Ubisoft"/>
    <n v="1199"/>
    <s v="T"/>
  </r>
  <r>
    <s v="Alien Syndrome"/>
    <x v="9"/>
    <n v="11"/>
    <x v="4"/>
    <x v="9"/>
    <n v="8"/>
    <s v="Sega"/>
    <n v="29"/>
    <n v="70000"/>
    <n v="0"/>
    <n v="0"/>
    <n v="10000"/>
    <n v="80000"/>
    <n v="20000"/>
    <n v="0"/>
    <n v="5.0999999999999996"/>
    <n v="20"/>
    <n v="6"/>
    <n v="9"/>
    <s v="Totally Games"/>
    <n v="1176"/>
    <s v="T"/>
  </r>
  <r>
    <s v="The Dukes of Hazzard: Return of the General Lee"/>
    <x v="7"/>
    <n v="16"/>
    <x v="7"/>
    <x v="1"/>
    <n v="7"/>
    <s v="Ubisoft"/>
    <n v="35"/>
    <n v="60000"/>
    <n v="20000"/>
    <n v="0"/>
    <n v="0"/>
    <n v="80000"/>
    <n v="20000"/>
    <n v="0"/>
    <n v="4.9000000000000004"/>
    <n v="18"/>
    <n v="7"/>
    <n v="4"/>
    <s v="Ratbag"/>
    <n v="922"/>
    <s v="E"/>
  </r>
  <r>
    <s v="Ultimate Duck Hunting"/>
    <x v="0"/>
    <n v="13"/>
    <x v="2"/>
    <x v="0"/>
    <n v="11"/>
    <s v="Zoo Digital Publishing"/>
    <n v="39"/>
    <n v="70000"/>
    <n v="0"/>
    <n v="0"/>
    <n v="10000"/>
    <n v="80000"/>
    <n v="20000"/>
    <n v="0"/>
    <n v="2.8"/>
    <n v="5"/>
    <m/>
    <m/>
    <s v="Mid Carolina Media"/>
    <n v="734"/>
    <s v="T"/>
  </r>
  <r>
    <s v="Just Dance: Disney Party 2"/>
    <x v="10"/>
    <n v="14"/>
    <x v="13"/>
    <x v="4"/>
    <n v="1"/>
    <s v="Ubisoft"/>
    <n v="35"/>
    <n v="60000"/>
    <n v="10000"/>
    <n v="0"/>
    <n v="10000"/>
    <n v="80000"/>
    <n v="20000"/>
    <n v="0"/>
    <m/>
    <m/>
    <m/>
    <m/>
    <s v="Ubisoft"/>
    <n v="1199"/>
    <s v="E"/>
  </r>
  <r>
    <s v="Dreamer Series: Shop Owner"/>
    <x v="1"/>
    <n v="3"/>
    <x v="2"/>
    <x v="8"/>
    <n v="10"/>
    <s v="Deep Silver"/>
    <n v="12"/>
    <n v="70000"/>
    <n v="0"/>
    <n v="0"/>
    <n v="10000"/>
    <n v="80000"/>
    <n v="20000"/>
    <n v="0"/>
    <m/>
    <m/>
    <m/>
    <m/>
    <s v="Dreamcatcher"/>
    <n v="330"/>
    <s v="E"/>
  </r>
  <r>
    <s v="The Sims 3: Barnacle Bay"/>
    <x v="8"/>
    <n v="6"/>
    <x v="10"/>
    <x v="8"/>
    <n v="10"/>
    <s v="Electronic Arts"/>
    <n v="15"/>
    <n v="70000"/>
    <n v="0"/>
    <n v="0"/>
    <n v="10000"/>
    <n v="80000"/>
    <n v="20000"/>
    <n v="0"/>
    <m/>
    <m/>
    <n v="6.7"/>
    <n v="9"/>
    <s v="Maxis"/>
    <n v="714"/>
    <s v="T"/>
  </r>
  <r>
    <s v="WWE Crush Hour"/>
    <x v="11"/>
    <n v="5"/>
    <x v="15"/>
    <x v="1"/>
    <n v="7"/>
    <s v="THQ"/>
    <n v="34"/>
    <n v="60000"/>
    <n v="20000"/>
    <n v="0"/>
    <n v="0"/>
    <n v="80000"/>
    <n v="20000"/>
    <n v="0"/>
    <n v="5.5"/>
    <n v="14"/>
    <n v="7"/>
    <n v="5"/>
    <s v="Pacific Coast Power &amp; Light"/>
    <n v="851"/>
    <s v="T"/>
  </r>
  <r>
    <s v="Metal Gear Solid V: The Phantom Pain"/>
    <x v="8"/>
    <n v="6"/>
    <x v="13"/>
    <x v="4"/>
    <n v="1"/>
    <s v="Konami Digital Entertainment"/>
    <n v="19"/>
    <n v="0"/>
    <n v="70000"/>
    <n v="0"/>
    <n v="0"/>
    <n v="70000"/>
    <n v="17500"/>
    <n v="0"/>
    <n v="9.1"/>
    <n v="13"/>
    <n v="7.7"/>
    <n v="1963"/>
    <s v="Kojima Productions"/>
    <n v="643"/>
    <s v="M"/>
  </r>
  <r>
    <s v="NHL Hitz 20-03"/>
    <x v="11"/>
    <n v="5"/>
    <x v="8"/>
    <x v="0"/>
    <n v="11"/>
    <s v="Midway Games"/>
    <n v="24"/>
    <n v="60000"/>
    <n v="20000"/>
    <n v="0"/>
    <n v="0"/>
    <n v="80000"/>
    <n v="20000"/>
    <n v="0"/>
    <n v="8.1999999999999993"/>
    <n v="12"/>
    <n v="8.4"/>
    <n v="5"/>
    <s v="Midway"/>
    <n v="735"/>
    <s v="E"/>
  </r>
  <r>
    <s v="C.O.P.: The Recruit"/>
    <x v="1"/>
    <n v="3"/>
    <x v="2"/>
    <x v="4"/>
    <n v="1"/>
    <s v="Ubisoft"/>
    <n v="35"/>
    <n v="50000"/>
    <n v="20000"/>
    <n v="0"/>
    <n v="10000"/>
    <n v="80000"/>
    <n v="20000"/>
    <n v="0"/>
    <n v="5.5"/>
    <n v="38"/>
    <n v="7.5"/>
    <n v="13"/>
    <s v="Velez &amp; Dubail"/>
    <n v="1245"/>
    <s v="T"/>
  </r>
  <r>
    <s v="Mission Runway"/>
    <x v="1"/>
    <n v="3"/>
    <x v="1"/>
    <x v="8"/>
    <n v="10"/>
    <s v="Eidos Interactive"/>
    <n v="14"/>
    <n v="70000"/>
    <n v="10000"/>
    <n v="0"/>
    <n v="10000"/>
    <n v="90000"/>
    <n v="22500"/>
    <n v="0"/>
    <m/>
    <m/>
    <m/>
    <m/>
    <s v="THQ, Independent Arts"/>
    <n v="1163"/>
    <s v="E"/>
  </r>
  <r>
    <s v="Urban Reign"/>
    <x v="4"/>
    <n v="8"/>
    <x v="3"/>
    <x v="4"/>
    <n v="1"/>
    <s v="Namco Bandai Games"/>
    <n v="25"/>
    <n v="40000"/>
    <n v="30000"/>
    <n v="0"/>
    <n v="10000"/>
    <n v="80000"/>
    <n v="20000"/>
    <n v="0"/>
    <n v="6"/>
    <n v="44"/>
    <n v="8.1999999999999993"/>
    <n v="26"/>
    <s v="Namco"/>
    <n v="767"/>
    <s v="T"/>
  </r>
  <r>
    <s v="Soul Bubbles"/>
    <x v="1"/>
    <n v="3"/>
    <x v="1"/>
    <x v="5"/>
    <n v="6"/>
    <s v="Eidos Interactive"/>
    <n v="14"/>
    <n v="50000"/>
    <n v="20000"/>
    <n v="0"/>
    <n v="10000"/>
    <n v="80000"/>
    <n v="20000"/>
    <n v="0"/>
    <n v="7.8"/>
    <n v="33"/>
    <n v="8"/>
    <n v="22"/>
    <s v="Mekensleep"/>
    <n v="720"/>
    <s v="E"/>
  </r>
  <r>
    <s v="Resident Evil 3: Nemesis"/>
    <x v="11"/>
    <n v="5"/>
    <x v="15"/>
    <x v="4"/>
    <n v="1"/>
    <s v="Capcom"/>
    <n v="8"/>
    <n v="60000"/>
    <n v="20000"/>
    <n v="0"/>
    <n v="0"/>
    <n v="80000"/>
    <n v="20000"/>
    <n v="0"/>
    <n v="6.2"/>
    <n v="14"/>
    <n v="8.3000000000000007"/>
    <n v="44"/>
    <s v="Capcom"/>
    <n v="202"/>
    <s v="M"/>
  </r>
  <r>
    <s v="All-Star Baseball 2004"/>
    <x v="11"/>
    <n v="5"/>
    <x v="15"/>
    <x v="0"/>
    <n v="11"/>
    <s v="Acclaim Entertainment"/>
    <n v="3"/>
    <n v="60000"/>
    <n v="20000"/>
    <n v="0"/>
    <n v="0"/>
    <n v="80000"/>
    <n v="20000"/>
    <n v="0"/>
    <n v="8"/>
    <n v="14"/>
    <n v="9.1999999999999993"/>
    <n v="5"/>
    <s v="Acclaim"/>
    <n v="30"/>
    <s v="E"/>
  </r>
  <r>
    <s v="Bangai-O Spirits"/>
    <x v="1"/>
    <n v="3"/>
    <x v="1"/>
    <x v="6"/>
    <n v="9"/>
    <s v="D3Publisher"/>
    <n v="11"/>
    <n v="70000"/>
    <n v="0"/>
    <n v="0"/>
    <n v="10000"/>
    <n v="80000"/>
    <n v="20000"/>
    <n v="0"/>
    <n v="8.3000000000000007"/>
    <n v="38"/>
    <n v="8.1"/>
    <n v="27"/>
    <s v="Treasure"/>
    <n v="1182"/>
    <s v="E10+"/>
  </r>
  <r>
    <s v="Valentino Rossi: The Game"/>
    <x v="6"/>
    <n v="10"/>
    <x v="14"/>
    <x v="1"/>
    <n v="7"/>
    <s v="Namco Bandai Games"/>
    <n v="25"/>
    <n v="10000"/>
    <n v="50000"/>
    <n v="0"/>
    <n v="10000"/>
    <n v="70000"/>
    <n v="17500"/>
    <n v="0"/>
    <n v="7.5"/>
    <n v="19"/>
    <n v="8"/>
    <n v="50"/>
    <s v="Milestone, Milestone S.r.l"/>
    <n v="743"/>
    <s v="E"/>
  </r>
  <r>
    <s v="Ultimate Party Challenge"/>
    <x v="0"/>
    <n v="13"/>
    <x v="2"/>
    <x v="3"/>
    <n v="4"/>
    <s v="Konami Digital Entertainment"/>
    <n v="19"/>
    <n v="70000"/>
    <n v="0"/>
    <n v="0"/>
    <n v="10000"/>
    <n v="80000"/>
    <n v="20000"/>
    <n v="0"/>
    <m/>
    <m/>
    <m/>
    <m/>
    <s v="Konami"/>
    <n v="646"/>
    <s v="E"/>
  </r>
  <r>
    <s v="Team Elimination Games"/>
    <x v="0"/>
    <n v="13"/>
    <x v="2"/>
    <x v="3"/>
    <n v="4"/>
    <s v="Ubisoft"/>
    <n v="35"/>
    <n v="70000"/>
    <n v="0"/>
    <n v="0"/>
    <n v="10000"/>
    <n v="80000"/>
    <n v="20000"/>
    <n v="0"/>
    <m/>
    <m/>
    <m/>
    <m/>
    <s v="Ubisoft"/>
    <n v="1199"/>
    <s v="E"/>
  </r>
  <r>
    <s v="Whac-A-Mole"/>
    <x v="1"/>
    <n v="3"/>
    <x v="3"/>
    <x v="5"/>
    <n v="6"/>
    <s v="Zoo Digital Publishing"/>
    <n v="39"/>
    <n v="70000"/>
    <n v="0"/>
    <n v="0"/>
    <n v="10000"/>
    <n v="80000"/>
    <n v="20000"/>
    <n v="0"/>
    <m/>
    <m/>
    <n v="5.4"/>
    <n v="7"/>
    <s v="DC Studios"/>
    <n v="284"/>
    <s v="E"/>
  </r>
  <r>
    <s v="Samurai Warriors Chronicles 3"/>
    <x v="5"/>
    <n v="1"/>
    <x v="12"/>
    <x v="4"/>
    <n v="1"/>
    <s v="Tecmo Koei"/>
    <n v="33"/>
    <n v="0"/>
    <n v="0"/>
    <n v="80000"/>
    <n v="0"/>
    <n v="80000"/>
    <n v="20000"/>
    <n v="0"/>
    <n v="6.3"/>
    <n v="13"/>
    <n v="6.1"/>
    <n v="10"/>
    <s v="Omega Force"/>
    <n v="833"/>
    <s v="T"/>
  </r>
  <r>
    <s v="Winter Stars"/>
    <x v="3"/>
    <n v="9"/>
    <x v="10"/>
    <x v="0"/>
    <n v="11"/>
    <s v="Deep Silver"/>
    <n v="12"/>
    <n v="10000"/>
    <n v="50000"/>
    <n v="0"/>
    <n v="10000"/>
    <n v="70000"/>
    <n v="17500"/>
    <n v="0"/>
    <n v="5.3"/>
    <n v="6"/>
    <m/>
    <m/>
    <s v="49Games"/>
    <n v="19"/>
    <s v="E"/>
  </r>
  <r>
    <s v="Dawn of Heroes"/>
    <x v="1"/>
    <n v="3"/>
    <x v="5"/>
    <x v="9"/>
    <n v="8"/>
    <s v="Majesco Entertainment"/>
    <n v="21"/>
    <n v="70000"/>
    <n v="0"/>
    <n v="0"/>
    <n v="10000"/>
    <n v="80000"/>
    <n v="20000"/>
    <n v="0"/>
    <n v="6.9"/>
    <n v="4"/>
    <m/>
    <m/>
    <s v="Wicked Studios"/>
    <n v="1280"/>
    <s v="E10+"/>
  </r>
  <r>
    <s v="Lost in Blue: Shipwrecked"/>
    <x v="0"/>
    <n v="13"/>
    <x v="1"/>
    <x v="10"/>
    <n v="2"/>
    <s v="Konami Digital Entertainment"/>
    <n v="19"/>
    <n v="70000"/>
    <n v="0"/>
    <n v="0"/>
    <n v="10000"/>
    <n v="80000"/>
    <n v="20000"/>
    <n v="0"/>
    <n v="5.4"/>
    <n v="11"/>
    <n v="6"/>
    <n v="6"/>
    <s v="Hudson Soft"/>
    <n v="539"/>
    <s v="E10+"/>
  </r>
  <r>
    <s v="Salon Superstar"/>
    <x v="1"/>
    <n v="3"/>
    <x v="2"/>
    <x v="8"/>
    <n v="10"/>
    <s v="505 Games"/>
    <n v="1"/>
    <n v="70000"/>
    <n v="0"/>
    <n v="0"/>
    <n v="0"/>
    <n v="70000"/>
    <n v="17500"/>
    <n v="0"/>
    <m/>
    <m/>
    <m/>
    <m/>
    <s v="505 Games"/>
    <n v="22"/>
    <s v="E"/>
  </r>
  <r>
    <s v="Madden NFL 08"/>
    <x v="11"/>
    <n v="5"/>
    <x v="4"/>
    <x v="0"/>
    <n v="11"/>
    <s v="Electronic Arts"/>
    <n v="15"/>
    <n v="60000"/>
    <n v="20000"/>
    <n v="0"/>
    <n v="0"/>
    <n v="80000"/>
    <n v="20000"/>
    <n v="0"/>
    <n v="7.5"/>
    <n v="4"/>
    <n v="7"/>
    <n v="7"/>
    <s v="EA Tiburon"/>
    <n v="360"/>
    <s v="E"/>
  </r>
  <r>
    <s v="Frogger Beyond"/>
    <x v="7"/>
    <n v="16"/>
    <x v="8"/>
    <x v="2"/>
    <n v="5"/>
    <s v="Konami Digital Entertainment"/>
    <n v="19"/>
    <n v="60000"/>
    <n v="20000"/>
    <n v="0"/>
    <n v="0"/>
    <n v="80000"/>
    <n v="20000"/>
    <n v="0"/>
    <m/>
    <m/>
    <m/>
    <m/>
    <s v="Konami"/>
    <n v="646"/>
    <s v="E"/>
  </r>
  <r>
    <s v="World Championship Poker: Deluxe Series"/>
    <x v="1"/>
    <n v="3"/>
    <x v="3"/>
    <x v="3"/>
    <n v="4"/>
    <s v="505 Games"/>
    <n v="1"/>
    <n v="70000"/>
    <n v="0"/>
    <n v="0"/>
    <n v="10000"/>
    <n v="80000"/>
    <n v="20000"/>
    <n v="0"/>
    <n v="6.7"/>
    <n v="8"/>
    <m/>
    <m/>
    <s v="Sensory Sweep"/>
    <n v="1022"/>
    <s v="E"/>
  </r>
  <r>
    <s v="Stuart Little 3: Big Photo Adventure"/>
    <x v="4"/>
    <n v="8"/>
    <x v="3"/>
    <x v="2"/>
    <n v="5"/>
    <s v="Sony Computer Entertainment"/>
    <n v="30"/>
    <n v="40000"/>
    <n v="30000"/>
    <n v="0"/>
    <n v="10000"/>
    <n v="80000"/>
    <n v="20000"/>
    <n v="0"/>
    <n v="7.1"/>
    <n v="5"/>
    <n v="7.7"/>
    <n v="7"/>
    <s v="Magenta Software"/>
    <n v="697"/>
    <s v="E"/>
  </r>
  <r>
    <s v="Ni Hao, Kai-lan: Super Game Day"/>
    <x v="4"/>
    <n v="8"/>
    <x v="2"/>
    <x v="3"/>
    <n v="4"/>
    <s v="Take-Two Interactive"/>
    <n v="32"/>
    <n v="40000"/>
    <n v="30000"/>
    <n v="0"/>
    <n v="10000"/>
    <n v="80000"/>
    <n v="20000"/>
    <n v="0"/>
    <m/>
    <m/>
    <m/>
    <m/>
    <s v="Take-Two Interactive"/>
    <n v="1120"/>
    <s v="E"/>
  </r>
  <r>
    <s v="Pitfall: The Lost Expedition"/>
    <x v="11"/>
    <n v="5"/>
    <x v="7"/>
    <x v="2"/>
    <n v="5"/>
    <s v="Activision"/>
    <n v="4"/>
    <n v="60000"/>
    <n v="20000"/>
    <n v="0"/>
    <n v="0"/>
    <n v="80000"/>
    <n v="20000"/>
    <n v="0"/>
    <n v="7.3"/>
    <n v="25"/>
    <n v="8.6"/>
    <n v="8"/>
    <s v="Edge of Reality"/>
    <n v="367"/>
    <s v="E"/>
  </r>
  <r>
    <s v="Man vs. Wild"/>
    <x v="0"/>
    <n v="13"/>
    <x v="10"/>
    <x v="4"/>
    <n v="1"/>
    <s v="Crave Entertainment"/>
    <n v="10"/>
    <n v="70000"/>
    <n v="0"/>
    <n v="0"/>
    <n v="0"/>
    <n v="70000"/>
    <n v="17500"/>
    <n v="0"/>
    <m/>
    <m/>
    <m/>
    <m/>
    <s v="Scientifically Proven"/>
    <n v="1005"/>
    <s v="T"/>
  </r>
  <r>
    <s v="GT Advance 3: Pro Concept Racing"/>
    <x v="12"/>
    <n v="4"/>
    <x v="8"/>
    <x v="1"/>
    <n v="7"/>
    <s v="THQ"/>
    <n v="34"/>
    <n v="50000"/>
    <n v="20000"/>
    <n v="0"/>
    <n v="0"/>
    <n v="70000"/>
    <n v="17500"/>
    <n v="0"/>
    <n v="7.4"/>
    <n v="14"/>
    <m/>
    <m/>
    <s v="MTO"/>
    <n v="763"/>
    <s v="E"/>
  </r>
  <r>
    <s v="Duke Nukem: Land of the Babes"/>
    <x v="14"/>
    <n v="7"/>
    <x v="16"/>
    <x v="6"/>
    <n v="9"/>
    <s v="Atari"/>
    <n v="5"/>
    <n v="40000"/>
    <n v="30000"/>
    <n v="0"/>
    <n v="0"/>
    <n v="70000"/>
    <n v="17500"/>
    <n v="0"/>
    <n v="3.7"/>
    <n v="7"/>
    <n v="6.8"/>
    <n v="20"/>
    <s v="n-Space"/>
    <n v="825"/>
    <s v="M"/>
  </r>
  <r>
    <s v="Need For Speed: Undercover"/>
    <x v="8"/>
    <n v="6"/>
    <x v="1"/>
    <x v="1"/>
    <n v="7"/>
    <s v="Electronic Arts"/>
    <n v="15"/>
    <n v="0"/>
    <n v="70000"/>
    <n v="0"/>
    <n v="10000"/>
    <n v="80000"/>
    <n v="20000"/>
    <n v="0"/>
    <n v="6.5"/>
    <n v="18"/>
    <n v="4.9000000000000004"/>
    <n v="231"/>
    <s v="EA Black Box"/>
    <n v="337"/>
    <s v="T"/>
  </r>
  <r>
    <s v="Need for Speed: Most Wanted"/>
    <x v="8"/>
    <n v="6"/>
    <x v="11"/>
    <x v="1"/>
    <n v="7"/>
    <s v="Electronic Arts"/>
    <n v="15"/>
    <n v="0"/>
    <n v="60000"/>
    <n v="0"/>
    <n v="20000"/>
    <n v="80000"/>
    <n v="20000"/>
    <n v="0"/>
    <n v="8.1999999999999993"/>
    <n v="19"/>
    <n v="8.5"/>
    <n v="525"/>
    <s v="Black Box"/>
    <n v="150"/>
    <s v="T"/>
  </r>
  <r>
    <s v="PQ: Practical Intelligence Quotient"/>
    <x v="9"/>
    <n v="11"/>
    <x v="3"/>
    <x v="5"/>
    <n v="6"/>
    <s v="D3Publisher"/>
    <n v="11"/>
    <n v="70000"/>
    <n v="0"/>
    <n v="0"/>
    <n v="10000"/>
    <n v="80000"/>
    <n v="20000"/>
    <n v="0"/>
    <n v="6.9"/>
    <n v="34"/>
    <m/>
    <m/>
    <s v="Now Production"/>
    <n v="824"/>
    <s v="E"/>
  </r>
  <r>
    <s v="10 Minute Solution"/>
    <x v="0"/>
    <n v="13"/>
    <x v="5"/>
    <x v="0"/>
    <n v="11"/>
    <s v="Activision"/>
    <n v="4"/>
    <n v="60000"/>
    <n v="10000"/>
    <n v="0"/>
    <n v="10000"/>
    <n v="80000"/>
    <n v="20000"/>
    <n v="0"/>
    <m/>
    <m/>
    <m/>
    <m/>
    <s v="Anchor Bay Entertainment"/>
    <n v="62"/>
    <s v="E"/>
  </r>
  <r>
    <s v="Family Game Night 4: The Game Show"/>
    <x v="2"/>
    <n v="15"/>
    <x v="10"/>
    <x v="3"/>
    <n v="4"/>
    <s v="Electronic Arts"/>
    <n v="15"/>
    <n v="70000"/>
    <n v="0"/>
    <n v="0"/>
    <n v="10000"/>
    <n v="80000"/>
    <n v="20000"/>
    <n v="0"/>
    <m/>
    <m/>
    <m/>
    <m/>
    <s v="Electronic Arts"/>
    <n v="378"/>
    <s v="E"/>
  </r>
  <r>
    <s v="R: Racing Evolution"/>
    <x v="11"/>
    <n v="5"/>
    <x v="15"/>
    <x v="1"/>
    <n v="7"/>
    <s v="Namco Bandai Games"/>
    <n v="25"/>
    <n v="60000"/>
    <n v="20000"/>
    <n v="0"/>
    <n v="0"/>
    <n v="80000"/>
    <n v="20000"/>
    <n v="0"/>
    <n v="6.7"/>
    <n v="35"/>
    <m/>
    <m/>
    <s v="Namco"/>
    <n v="767"/>
    <s v="T"/>
  </r>
  <r>
    <s v="Stella Deus: The Gate of Eternity"/>
    <x v="4"/>
    <n v="8"/>
    <x v="7"/>
    <x v="11"/>
    <n v="12"/>
    <s v="505 Games"/>
    <n v="1"/>
    <n v="40000"/>
    <n v="30000"/>
    <n v="0"/>
    <n v="10000"/>
    <n v="80000"/>
    <n v="20000"/>
    <n v="0"/>
    <n v="7.5"/>
    <n v="31"/>
    <n v="8"/>
    <n v="9"/>
    <s v="Pinegrow"/>
    <n v="870"/>
    <s v="T"/>
  </r>
  <r>
    <s v="P.T.O. IV: Pacific Theater of Operations"/>
    <x v="4"/>
    <n v="8"/>
    <x v="8"/>
    <x v="11"/>
    <n v="12"/>
    <s v="Tecmo Koei"/>
    <n v="33"/>
    <n v="40000"/>
    <n v="30000"/>
    <n v="0"/>
    <n v="10000"/>
    <n v="80000"/>
    <n v="20000"/>
    <n v="0"/>
    <n v="7.1"/>
    <n v="12"/>
    <n v="6.6"/>
    <n v="5"/>
    <s v="Koei"/>
    <n v="638"/>
    <s v="E"/>
  </r>
  <r>
    <s v="Bella Sara"/>
    <x v="1"/>
    <n v="3"/>
    <x v="1"/>
    <x v="3"/>
    <n v="4"/>
    <s v="Codemasters"/>
    <n v="9"/>
    <n v="40000"/>
    <n v="30000"/>
    <n v="0"/>
    <n v="10000"/>
    <n v="80000"/>
    <n v="20000"/>
    <n v="0"/>
    <m/>
    <m/>
    <m/>
    <m/>
    <s v="Razorback Developments"/>
    <n v="925"/>
    <s v="E"/>
  </r>
  <r>
    <s v="Mind Quiz: Your Brain Coach"/>
    <x v="1"/>
    <n v="3"/>
    <x v="0"/>
    <x v="3"/>
    <n v="4"/>
    <s v="Ubisoft"/>
    <n v="35"/>
    <n v="0"/>
    <n v="0"/>
    <n v="80000"/>
    <n v="0"/>
    <n v="80000"/>
    <n v="20000"/>
    <n v="0"/>
    <m/>
    <m/>
    <m/>
    <m/>
    <s v="Ubisoft"/>
    <n v="1199"/>
    <s v="E"/>
  </r>
  <r>
    <s v="Elebits: The Adventures of Kai and Zero"/>
    <x v="1"/>
    <n v="3"/>
    <x v="1"/>
    <x v="10"/>
    <n v="2"/>
    <s v="Konami Digital Entertainment"/>
    <n v="19"/>
    <n v="70000"/>
    <n v="0"/>
    <n v="0"/>
    <n v="10000"/>
    <n v="80000"/>
    <n v="20000"/>
    <n v="0"/>
    <n v="7.5"/>
    <n v="15"/>
    <n v="8.3000000000000007"/>
    <n v="4"/>
    <s v="Konami"/>
    <n v="646"/>
    <s v="E"/>
  </r>
  <r>
    <s v="Far Cry Instincts Evolution"/>
    <x v="7"/>
    <n v="16"/>
    <x v="0"/>
    <x v="6"/>
    <n v="9"/>
    <s v="Ubisoft"/>
    <n v="35"/>
    <n v="60000"/>
    <n v="20000"/>
    <n v="0"/>
    <n v="0"/>
    <n v="80000"/>
    <n v="20000"/>
    <n v="0"/>
    <n v="7.8"/>
    <n v="15"/>
    <n v="6.3"/>
    <n v="32"/>
    <s v="Ubisoft Montreal"/>
    <n v="1207"/>
    <s v="M"/>
  </r>
  <r>
    <s v="Rayman Origins"/>
    <x v="8"/>
    <n v="6"/>
    <x v="11"/>
    <x v="2"/>
    <n v="5"/>
    <s v="Ubisoft"/>
    <n v="35"/>
    <n v="0"/>
    <n v="60000"/>
    <n v="0"/>
    <n v="10000"/>
    <n v="70000"/>
    <n v="17500"/>
    <n v="0"/>
    <n v="8.6"/>
    <n v="11"/>
    <n v="8.4"/>
    <n v="337"/>
    <s v="UBlart Montpellier"/>
    <n v="1229"/>
    <s v="E10+"/>
  </r>
  <r>
    <s v="Medal of Honor: Underground"/>
    <x v="12"/>
    <n v="4"/>
    <x v="8"/>
    <x v="6"/>
    <n v="9"/>
    <s v="Zoo Digital Publishing"/>
    <n v="39"/>
    <n v="50000"/>
    <n v="20000"/>
    <n v="0"/>
    <n v="0"/>
    <n v="70000"/>
    <n v="17500"/>
    <n v="0"/>
    <n v="4.5999999999999996"/>
    <n v="5"/>
    <n v="1.7"/>
    <n v="11"/>
    <s v="Rebellion"/>
    <n v="932"/>
    <s v="T"/>
  </r>
  <r>
    <s v="Cosmic Family"/>
    <x v="0"/>
    <n v="13"/>
    <x v="4"/>
    <x v="3"/>
    <n v="4"/>
    <s v="Ubisoft"/>
    <n v="35"/>
    <n v="70000"/>
    <n v="0"/>
    <n v="0"/>
    <n v="10000"/>
    <n v="80000"/>
    <n v="20000"/>
    <n v="0"/>
    <n v="5.4"/>
    <n v="6"/>
    <n v="5.7"/>
    <n v="6"/>
    <s v="Ubisoft Barcelona"/>
    <n v="1201"/>
    <s v="E"/>
  </r>
  <r>
    <s v="Dynasty Warriors 3"/>
    <x v="7"/>
    <n v="16"/>
    <x v="8"/>
    <x v="4"/>
    <n v="1"/>
    <s v="THQ"/>
    <n v="34"/>
    <n v="60000"/>
    <n v="20000"/>
    <n v="0"/>
    <n v="0"/>
    <n v="80000"/>
    <n v="20000"/>
    <n v="0"/>
    <n v="7"/>
    <n v="11"/>
    <n v="8.9"/>
    <n v="20"/>
    <s v="Omega Force"/>
    <n v="833"/>
    <s v="T"/>
  </r>
  <r>
    <s v="Jimmie Johnson's Anything With an Engine"/>
    <x v="3"/>
    <n v="9"/>
    <x v="10"/>
    <x v="1"/>
    <n v="7"/>
    <s v="Konami Digital Entertainment"/>
    <n v="19"/>
    <n v="70000"/>
    <n v="0"/>
    <n v="0"/>
    <n v="10000"/>
    <n v="80000"/>
    <n v="20000"/>
    <n v="0"/>
    <n v="6.7"/>
    <n v="5"/>
    <n v="6.8"/>
    <n v="4"/>
    <s v="Isopod Labs"/>
    <n v="601"/>
    <s v="E10+"/>
  </r>
  <r>
    <s v="MTV Music Generator 3: This Is the Remix"/>
    <x v="7"/>
    <n v="16"/>
    <x v="7"/>
    <x v="3"/>
    <n v="4"/>
    <s v="Codemasters"/>
    <n v="9"/>
    <n v="60000"/>
    <n v="20000"/>
    <n v="0"/>
    <n v="0"/>
    <n v="80000"/>
    <n v="20000"/>
    <n v="0"/>
    <n v="7.9"/>
    <n v="26"/>
    <n v="5.4"/>
    <n v="10"/>
    <s v="Mix Max"/>
    <n v="750"/>
    <s v="T"/>
  </r>
  <r>
    <s v="The Legend of Kage 2"/>
    <x v="1"/>
    <n v="3"/>
    <x v="1"/>
    <x v="4"/>
    <n v="1"/>
    <s v="Square Enix"/>
    <n v="31"/>
    <n v="70000"/>
    <n v="0"/>
    <n v="0"/>
    <n v="0"/>
    <n v="70000"/>
    <n v="17500"/>
    <n v="0"/>
    <n v="7"/>
    <n v="21"/>
    <n v="6.3"/>
    <n v="4"/>
    <s v="Taito Corporation"/>
    <n v="1116"/>
    <s v="E10+"/>
  </r>
  <r>
    <s v="World Tour Soccer 06"/>
    <x v="9"/>
    <n v="11"/>
    <x v="0"/>
    <x v="0"/>
    <n v="11"/>
    <s v="Sony Computer Entertainment"/>
    <n v="30"/>
    <n v="70000"/>
    <n v="0"/>
    <n v="0"/>
    <n v="10000"/>
    <n v="80000"/>
    <n v="20000"/>
    <n v="0"/>
    <n v="7.2"/>
    <n v="44"/>
    <m/>
    <m/>
    <s v="SCEE London Studio"/>
    <n v="1001"/>
    <s v="E"/>
  </r>
  <r>
    <s v="Baroque"/>
    <x v="0"/>
    <n v="13"/>
    <x v="1"/>
    <x v="9"/>
    <n v="8"/>
    <s v="Rising Star Games"/>
    <n v="28"/>
    <n v="70000"/>
    <n v="0"/>
    <n v="0"/>
    <n v="10000"/>
    <n v="80000"/>
    <n v="20000"/>
    <n v="0"/>
    <n v="5"/>
    <n v="22"/>
    <n v="8.1"/>
    <n v="24"/>
    <s v="Sting"/>
    <n v="1087"/>
    <s v="T"/>
  </r>
  <r>
    <s v="Lost Dimension"/>
    <x v="3"/>
    <n v="9"/>
    <x v="12"/>
    <x v="9"/>
    <n v="8"/>
    <s v="Nippon Ichi Software"/>
    <n v="27"/>
    <n v="50000"/>
    <n v="10000"/>
    <n v="0"/>
    <n v="10000"/>
    <n v="70000"/>
    <n v="17500"/>
    <n v="0"/>
    <n v="7.1"/>
    <n v="18"/>
    <n v="7.3"/>
    <n v="27"/>
    <s v="FuRyu"/>
    <n v="445"/>
    <s v="T"/>
  </r>
  <r>
    <s v="Little League World Series Baseball: Double Play"/>
    <x v="1"/>
    <n v="3"/>
    <x v="5"/>
    <x v="0"/>
    <n v="11"/>
    <s v="Activision"/>
    <n v="4"/>
    <n v="70000"/>
    <n v="0"/>
    <n v="0"/>
    <n v="10000"/>
    <n v="80000"/>
    <n v="20000"/>
    <n v="0"/>
    <m/>
    <m/>
    <m/>
    <m/>
    <s v="Activision"/>
    <n v="35"/>
    <s v="E"/>
  </r>
  <r>
    <s v="Grease Dance"/>
    <x v="3"/>
    <n v="9"/>
    <x v="10"/>
    <x v="3"/>
    <n v="4"/>
    <s v="505 Games"/>
    <n v="1"/>
    <n v="50000"/>
    <n v="20000"/>
    <n v="0"/>
    <n v="10000"/>
    <n v="80000"/>
    <n v="20000"/>
    <n v="0"/>
    <m/>
    <m/>
    <m/>
    <m/>
    <s v="505 Games"/>
    <n v="22"/>
    <s v="T"/>
  </r>
  <r>
    <s v="The History Channel: Battle for the Pacific"/>
    <x v="3"/>
    <n v="9"/>
    <x v="1"/>
    <x v="6"/>
    <n v="9"/>
    <s v="Activision"/>
    <n v="4"/>
    <n v="70000"/>
    <n v="0"/>
    <n v="0"/>
    <n v="10000"/>
    <n v="80000"/>
    <n v="20000"/>
    <n v="0"/>
    <n v="3.6"/>
    <n v="7"/>
    <n v="2.4"/>
    <n v="15"/>
    <s v="Activision"/>
    <n v="35"/>
    <s v="T"/>
  </r>
  <r>
    <s v="Rayman 3: Hoodlum Havoc"/>
    <x v="7"/>
    <n v="16"/>
    <x v="15"/>
    <x v="2"/>
    <n v="5"/>
    <s v="Ubisoft"/>
    <n v="35"/>
    <n v="60000"/>
    <n v="20000"/>
    <n v="0"/>
    <n v="0"/>
    <n v="80000"/>
    <n v="20000"/>
    <n v="0"/>
    <n v="7.5"/>
    <n v="13"/>
    <n v="7.9"/>
    <n v="8"/>
    <s v="Ubisoft"/>
    <n v="1199"/>
    <s v="E"/>
  </r>
  <r>
    <s v="Superman Returns"/>
    <x v="1"/>
    <n v="3"/>
    <x v="0"/>
    <x v="4"/>
    <n v="1"/>
    <s v="Electronic Arts"/>
    <n v="15"/>
    <n v="70000"/>
    <n v="0"/>
    <n v="0"/>
    <n v="10000"/>
    <n v="80000"/>
    <n v="20000"/>
    <n v="0"/>
    <n v="3.3"/>
    <n v="8"/>
    <n v="4.9000000000000004"/>
    <n v="13"/>
    <s v="EA Tiburon"/>
    <n v="360"/>
    <s v="E"/>
  </r>
  <r>
    <s v="Super Ghouls 'n Ghosts"/>
    <x v="12"/>
    <n v="4"/>
    <x v="8"/>
    <x v="2"/>
    <n v="5"/>
    <s v="Capcom"/>
    <n v="8"/>
    <n v="50000"/>
    <n v="20000"/>
    <n v="0"/>
    <n v="0"/>
    <n v="70000"/>
    <n v="17500"/>
    <n v="0"/>
    <n v="7.8"/>
    <n v="19"/>
    <n v="8.8000000000000007"/>
    <n v="4"/>
    <s v="Capcom"/>
    <n v="202"/>
    <s v="E"/>
  </r>
  <r>
    <s v="Legend of the Guardians: The Owls of Ga'Hoole"/>
    <x v="2"/>
    <n v="15"/>
    <x v="5"/>
    <x v="4"/>
    <n v="1"/>
    <s v="Warner Bros. Interactive Entertainment"/>
    <n v="38"/>
    <n v="60000"/>
    <n v="10000"/>
    <n v="0"/>
    <n v="10000"/>
    <n v="80000"/>
    <n v="20000"/>
    <n v="0"/>
    <n v="6"/>
    <n v="13"/>
    <n v="8"/>
    <n v="5"/>
    <s v="Krome Studios"/>
    <n v="652"/>
    <s v="E10+"/>
  </r>
  <r>
    <s v="Need for Speed Underground 2"/>
    <x v="8"/>
    <n v="6"/>
    <x v="7"/>
    <x v="1"/>
    <n v="7"/>
    <s v="Electronic Arts"/>
    <n v="15"/>
    <n v="0"/>
    <n v="60000"/>
    <n v="0"/>
    <n v="10000"/>
    <n v="70000"/>
    <n v="17500"/>
    <n v="0"/>
    <n v="8.1999999999999993"/>
    <n v="31"/>
    <n v="8.5"/>
    <n v="407"/>
    <s v="EA Canada"/>
    <n v="339"/>
    <s v="T"/>
  </r>
  <r>
    <s v="Gladius"/>
    <x v="11"/>
    <n v="5"/>
    <x v="15"/>
    <x v="11"/>
    <n v="12"/>
    <s v="Activision"/>
    <n v="4"/>
    <n v="60000"/>
    <n v="10000"/>
    <n v="0"/>
    <n v="0"/>
    <n v="70000"/>
    <n v="17500"/>
    <n v="0"/>
    <n v="8.1999999999999993"/>
    <n v="19"/>
    <n v="8.8000000000000007"/>
    <n v="12"/>
    <s v="LucasArts"/>
    <n v="683"/>
    <s v="T"/>
  </r>
  <r>
    <s v="The Hustle: Detroit Streets"/>
    <x v="9"/>
    <n v="11"/>
    <x v="3"/>
    <x v="0"/>
    <n v="11"/>
    <s v="Deep Silver"/>
    <n v="12"/>
    <n v="70000"/>
    <n v="0"/>
    <n v="0"/>
    <n v="10000"/>
    <n v="80000"/>
    <n v="20000"/>
    <n v="0"/>
    <n v="5.0999999999999996"/>
    <n v="11"/>
    <n v="5.3"/>
    <n v="4"/>
    <s v="Blade Interactive"/>
    <n v="157"/>
    <s v="T"/>
  </r>
  <r>
    <s v="Blood Drive"/>
    <x v="3"/>
    <n v="9"/>
    <x v="5"/>
    <x v="1"/>
    <n v="7"/>
    <s v="Activision"/>
    <n v="4"/>
    <n v="70000"/>
    <n v="0"/>
    <n v="0"/>
    <n v="10000"/>
    <n v="80000"/>
    <n v="20000"/>
    <n v="0"/>
    <n v="4.7"/>
    <n v="11"/>
    <n v="7"/>
    <n v="5"/>
    <s v="Sidhe Interactive"/>
    <n v="1031"/>
    <s v="M"/>
  </r>
  <r>
    <s v="Escape Dead Island"/>
    <x v="3"/>
    <n v="9"/>
    <x v="12"/>
    <x v="4"/>
    <n v="1"/>
    <s v="Deep Silver"/>
    <n v="12"/>
    <n v="40000"/>
    <n v="30000"/>
    <n v="0"/>
    <n v="10000"/>
    <n v="80000"/>
    <n v="20000"/>
    <n v="0"/>
    <n v="4"/>
    <n v="25"/>
    <n v="3.5"/>
    <n v="51"/>
    <s v="Fatshark AB"/>
    <n v="413"/>
    <s v="M"/>
  </r>
  <r>
    <s v="Pac-Man World 3"/>
    <x v="9"/>
    <n v="11"/>
    <x v="3"/>
    <x v="2"/>
    <n v="5"/>
    <s v="Namco Bandai Games"/>
    <n v="25"/>
    <n v="70000"/>
    <n v="0"/>
    <n v="0"/>
    <n v="10000"/>
    <n v="80000"/>
    <n v="20000"/>
    <n v="0"/>
    <n v="6.1"/>
    <n v="9"/>
    <n v="6"/>
    <n v="4"/>
    <s v="Blitz Games"/>
    <n v="158"/>
    <s v="E"/>
  </r>
  <r>
    <s v="Disney's Planes"/>
    <x v="5"/>
    <n v="1"/>
    <x v="6"/>
    <x v="8"/>
    <n v="10"/>
    <s v="Disney Interactive Studios"/>
    <n v="13"/>
    <n v="40000"/>
    <n v="30000"/>
    <n v="0"/>
    <n v="10000"/>
    <n v="80000"/>
    <n v="20000"/>
    <n v="0"/>
    <m/>
    <m/>
    <n v="4.3"/>
    <n v="6"/>
    <s v="TOSE"/>
    <n v="1174"/>
    <s v="E"/>
  </r>
  <r>
    <s v="Winx Club"/>
    <x v="12"/>
    <n v="4"/>
    <x v="3"/>
    <x v="6"/>
    <n v="9"/>
    <s v="Konami Digital Entertainment"/>
    <n v="19"/>
    <n v="50000"/>
    <n v="20000"/>
    <n v="0"/>
    <n v="0"/>
    <n v="70000"/>
    <n v="17500"/>
    <n v="0"/>
    <m/>
    <m/>
    <m/>
    <m/>
    <s v="Rainbow Studios"/>
    <n v="918"/>
    <s v="E"/>
  </r>
  <r>
    <s v="World Party Games"/>
    <x v="0"/>
    <n v="13"/>
    <x v="2"/>
    <x v="3"/>
    <n v="4"/>
    <s v="505 Games"/>
    <n v="1"/>
    <n v="70000"/>
    <n v="0"/>
    <n v="0"/>
    <n v="10000"/>
    <n v="80000"/>
    <n v="20000"/>
    <n v="0"/>
    <m/>
    <m/>
    <m/>
    <m/>
    <s v="505 Games"/>
    <n v="22"/>
    <s v="E"/>
  </r>
  <r>
    <s v="My Fun Facts Coach"/>
    <x v="1"/>
    <n v="3"/>
    <x v="1"/>
    <x v="3"/>
    <n v="4"/>
    <s v="Ubisoft"/>
    <n v="35"/>
    <n v="70000"/>
    <n v="0"/>
    <n v="0"/>
    <n v="10000"/>
    <n v="80000"/>
    <n v="20000"/>
    <n v="0"/>
    <m/>
    <m/>
    <m/>
    <m/>
    <s v="Powerhead Games"/>
    <n v="892"/>
    <s v="E"/>
  </r>
  <r>
    <s v="Open Season"/>
    <x v="9"/>
    <n v="11"/>
    <x v="0"/>
    <x v="2"/>
    <n v="5"/>
    <s v="Ubisoft"/>
    <n v="35"/>
    <n v="70000"/>
    <n v="0"/>
    <n v="0"/>
    <n v="10000"/>
    <n v="80000"/>
    <n v="20000"/>
    <n v="0"/>
    <m/>
    <m/>
    <m/>
    <m/>
    <s v="Ubisoft"/>
    <n v="1199"/>
    <s v="E10+"/>
  </r>
  <r>
    <s v="America's Next Top Model"/>
    <x v="0"/>
    <n v="13"/>
    <x v="5"/>
    <x v="4"/>
    <n v="1"/>
    <s v="Crave Entertainment"/>
    <n v="10"/>
    <n v="70000"/>
    <n v="0"/>
    <n v="0"/>
    <n v="0"/>
    <n v="70000"/>
    <n v="17500"/>
    <n v="0"/>
    <m/>
    <m/>
    <m/>
    <m/>
    <s v="Neopica"/>
    <n v="787"/>
    <s v="E10+"/>
  </r>
  <r>
    <s v="Bomberman Max 2: Red Advance"/>
    <x v="12"/>
    <n v="4"/>
    <x v="8"/>
    <x v="5"/>
    <n v="6"/>
    <s v="Vivendi Games"/>
    <n v="37"/>
    <n v="50000"/>
    <n v="20000"/>
    <n v="0"/>
    <n v="0"/>
    <n v="70000"/>
    <n v="17500"/>
    <n v="0"/>
    <n v="7.5"/>
    <n v="9"/>
    <m/>
    <m/>
    <s v="Hudson"/>
    <n v="537"/>
    <s v="E"/>
  </r>
  <r>
    <s v="F.E.A.R. 2: Project Origin"/>
    <x v="8"/>
    <n v="6"/>
    <x v="2"/>
    <x v="6"/>
    <n v="9"/>
    <s v="Warner Bros. Interactive Entertainment"/>
    <n v="38"/>
    <n v="20000"/>
    <n v="50000"/>
    <n v="0"/>
    <n v="10000"/>
    <n v="80000"/>
    <n v="20000"/>
    <n v="0"/>
    <n v="7.9"/>
    <n v="49"/>
    <n v="7.8"/>
    <n v="520"/>
    <s v="Monolith Productions"/>
    <n v="754"/>
    <s v="M"/>
  </r>
  <r>
    <s v="SpongeBob's Truth or Square"/>
    <x v="2"/>
    <n v="15"/>
    <x v="2"/>
    <x v="4"/>
    <n v="1"/>
    <s v="THQ"/>
    <n v="34"/>
    <n v="30000"/>
    <n v="40000"/>
    <n v="0"/>
    <n v="0"/>
    <n v="70000"/>
    <n v="17500"/>
    <n v="0"/>
    <m/>
    <m/>
    <n v="6.5"/>
    <n v="15"/>
    <s v="Heavy Iron Studios"/>
    <n v="518"/>
    <s v="E"/>
  </r>
  <r>
    <s v="I-Ninja"/>
    <x v="7"/>
    <n v="16"/>
    <x v="15"/>
    <x v="2"/>
    <n v="5"/>
    <s v="Namco Bandai Games"/>
    <n v="25"/>
    <n v="50000"/>
    <n v="20000"/>
    <n v="0"/>
    <n v="0"/>
    <n v="70000"/>
    <n v="17500"/>
    <n v="0"/>
    <n v="7.5"/>
    <n v="18"/>
    <n v="8.4"/>
    <n v="8"/>
    <s v="Argonaut Games"/>
    <n v="70"/>
    <s v="T"/>
  </r>
  <r>
    <s v="The Lord of the Rings: The Battle for Middle-Earth"/>
    <x v="8"/>
    <n v="6"/>
    <x v="7"/>
    <x v="11"/>
    <n v="12"/>
    <s v="Electronic Arts"/>
    <n v="15"/>
    <n v="10000"/>
    <n v="60000"/>
    <n v="0"/>
    <n v="10000"/>
    <n v="80000"/>
    <n v="20000"/>
    <n v="0"/>
    <n v="8.1999999999999993"/>
    <n v="42"/>
    <n v="8.6"/>
    <n v="199"/>
    <s v="EA LA"/>
    <n v="349"/>
    <s v="T"/>
  </r>
  <r>
    <s v="Kessen III"/>
    <x v="4"/>
    <n v="8"/>
    <x v="7"/>
    <x v="11"/>
    <n v="12"/>
    <s v="Tecmo Koei"/>
    <n v="33"/>
    <n v="40000"/>
    <n v="30000"/>
    <n v="0"/>
    <n v="10000"/>
    <n v="80000"/>
    <n v="20000"/>
    <n v="0"/>
    <n v="7.3"/>
    <n v="26"/>
    <n v="8.1"/>
    <n v="20"/>
    <s v="Koei"/>
    <n v="638"/>
    <s v="T"/>
  </r>
  <r>
    <s v="Harlem Globetrotters: World Tour"/>
    <x v="1"/>
    <n v="3"/>
    <x v="0"/>
    <x v="0"/>
    <n v="11"/>
    <s v="Zoo Digital Publishing"/>
    <n v="39"/>
    <n v="70000"/>
    <n v="0"/>
    <n v="0"/>
    <n v="10000"/>
    <n v="80000"/>
    <n v="20000"/>
    <n v="0"/>
    <m/>
    <m/>
    <m/>
    <m/>
    <s v="Full Fat"/>
    <n v="439"/>
    <s v="E"/>
  </r>
  <r>
    <s v="The King of Fighters Collection: The Orochi Saga"/>
    <x v="9"/>
    <n v="11"/>
    <x v="1"/>
    <x v="7"/>
    <n v="3"/>
    <s v="Ignition Entertainment"/>
    <n v="18"/>
    <n v="70000"/>
    <n v="0"/>
    <n v="0"/>
    <n v="0"/>
    <n v="70000"/>
    <n v="17500"/>
    <n v="0"/>
    <n v="6.1"/>
    <n v="16"/>
    <n v="7"/>
    <n v="9"/>
    <s v="SNK Playmore"/>
    <n v="1050"/>
    <s v="T"/>
  </r>
  <r>
    <s v="Aero Elite: Combat Academy"/>
    <x v="4"/>
    <n v="8"/>
    <x v="8"/>
    <x v="8"/>
    <n v="10"/>
    <s v="Sega"/>
    <n v="29"/>
    <n v="40000"/>
    <n v="30000"/>
    <n v="0"/>
    <n v="10000"/>
    <n v="80000"/>
    <n v="20000"/>
    <n v="0"/>
    <n v="6.4"/>
    <n v="18"/>
    <n v="7"/>
    <n v="8"/>
    <s v="Sega AM2"/>
    <n v="1011"/>
    <s v="E"/>
  </r>
  <r>
    <s v="Wrath Unleashed"/>
    <x v="4"/>
    <n v="8"/>
    <x v="7"/>
    <x v="11"/>
    <n v="12"/>
    <s v="LucasArts"/>
    <n v="20"/>
    <n v="40000"/>
    <n v="30000"/>
    <n v="0"/>
    <n v="10000"/>
    <n v="80000"/>
    <n v="20000"/>
    <n v="0"/>
    <n v="6.4"/>
    <n v="25"/>
    <n v="6"/>
    <n v="6"/>
    <s v="Double Helix Games"/>
    <n v="325"/>
    <s v="T"/>
  </r>
  <r>
    <s v="Pong / Asteroids / Yars' Revenge"/>
    <x v="12"/>
    <n v="4"/>
    <x v="3"/>
    <x v="3"/>
    <n v="4"/>
    <s v="Zoo Digital Publishing"/>
    <n v="39"/>
    <n v="50000"/>
    <n v="20000"/>
    <n v="0"/>
    <n v="0"/>
    <n v="70000"/>
    <n v="17500"/>
    <n v="0"/>
    <m/>
    <m/>
    <m/>
    <m/>
    <s v="DSI Games"/>
    <n v="335"/>
    <s v="E"/>
  </r>
  <r>
    <s v="Commandos 2: Men of Courage"/>
    <x v="7"/>
    <n v="16"/>
    <x v="8"/>
    <x v="11"/>
    <n v="12"/>
    <s v="Eidos Interactive"/>
    <n v="14"/>
    <n v="50000"/>
    <n v="20000"/>
    <n v="0"/>
    <n v="0"/>
    <n v="70000"/>
    <n v="17500"/>
    <n v="0"/>
    <n v="6.7"/>
    <n v="12"/>
    <n v="8.4"/>
    <n v="5"/>
    <s v="Pyro Studios"/>
    <n v="908"/>
    <s v="T"/>
  </r>
  <r>
    <s v="Emergency 2012"/>
    <x v="8"/>
    <n v="6"/>
    <x v="5"/>
    <x v="8"/>
    <n v="10"/>
    <s v="Deep Silver"/>
    <n v="12"/>
    <n v="20000"/>
    <n v="40000"/>
    <n v="0"/>
    <n v="10000"/>
    <n v="70000"/>
    <n v="17500"/>
    <n v="0"/>
    <n v="6.1"/>
    <n v="9"/>
    <n v="6.2"/>
    <n v="12"/>
    <s v="ValuSoft"/>
    <n v="1237"/>
    <s v="T"/>
  </r>
  <r>
    <s v="Overlord: Minions"/>
    <x v="1"/>
    <n v="3"/>
    <x v="2"/>
    <x v="5"/>
    <n v="6"/>
    <s v="Codemasters"/>
    <n v="9"/>
    <n v="70000"/>
    <n v="0"/>
    <n v="0"/>
    <n v="10000"/>
    <n v="80000"/>
    <n v="20000"/>
    <n v="0"/>
    <n v="5.8"/>
    <n v="22"/>
    <n v="5.5"/>
    <n v="4"/>
    <s v="Climax Group"/>
    <n v="229"/>
    <s v="E10+"/>
  </r>
  <r>
    <s v="Maximum Chase"/>
    <x v="7"/>
    <n v="16"/>
    <x v="8"/>
    <x v="1"/>
    <n v="7"/>
    <s v="Microsoft Game Studios"/>
    <n v="23"/>
    <n v="50000"/>
    <n v="20000"/>
    <n v="0"/>
    <n v="0"/>
    <n v="70000"/>
    <n v="17500"/>
    <n v="0"/>
    <n v="5.6"/>
    <n v="13"/>
    <m/>
    <m/>
    <s v="Genki"/>
    <n v="475"/>
    <s v="T"/>
  </r>
  <r>
    <s v="Prey the Stars"/>
    <x v="1"/>
    <n v="3"/>
    <x v="1"/>
    <x v="4"/>
    <n v="1"/>
    <s v="Tecmo Koei"/>
    <n v="33"/>
    <n v="70000"/>
    <n v="0"/>
    <n v="0"/>
    <n v="10000"/>
    <n v="80000"/>
    <n v="20000"/>
    <n v="0"/>
    <n v="6.6"/>
    <n v="12"/>
    <m/>
    <m/>
    <s v="Koei Canada"/>
    <n v="639"/>
    <s v="E"/>
  </r>
  <r>
    <s v="Picture Perfect Hair Salon"/>
    <x v="1"/>
    <n v="3"/>
    <x v="2"/>
    <x v="8"/>
    <n v="10"/>
    <s v="505 Games"/>
    <n v="1"/>
    <n v="70000"/>
    <n v="0"/>
    <n v="0"/>
    <n v="10000"/>
    <n v="80000"/>
    <n v="20000"/>
    <n v="0"/>
    <m/>
    <m/>
    <m/>
    <m/>
    <s v="505 Games"/>
    <n v="22"/>
    <s v="E"/>
  </r>
  <r>
    <s v="Kengo: Legend of The 9"/>
    <x v="2"/>
    <n v="15"/>
    <x v="0"/>
    <x v="7"/>
    <n v="3"/>
    <s v="Majesco Entertainment"/>
    <n v="21"/>
    <n v="60000"/>
    <n v="10000"/>
    <n v="0"/>
    <n v="10000"/>
    <n v="80000"/>
    <n v="20000"/>
    <n v="0"/>
    <n v="3.8"/>
    <n v="18"/>
    <n v="4.0999999999999996"/>
    <n v="14"/>
    <s v="Genki"/>
    <n v="475"/>
    <s v="M"/>
  </r>
  <r>
    <s v="Romance of the Three Kingdoms XI"/>
    <x v="4"/>
    <n v="8"/>
    <x v="4"/>
    <x v="11"/>
    <n v="12"/>
    <s v="Tecmo Koei"/>
    <n v="33"/>
    <n v="0"/>
    <n v="0"/>
    <n v="70000"/>
    <n v="0"/>
    <n v="70000"/>
    <n v="17500"/>
    <n v="0"/>
    <n v="6.9"/>
    <n v="10"/>
    <n v="8.4"/>
    <n v="8"/>
    <s v="Koei"/>
    <n v="638"/>
    <s v="E10+"/>
  </r>
  <r>
    <s v="Dark Souls III"/>
    <x v="8"/>
    <n v="6"/>
    <x v="14"/>
    <x v="9"/>
    <n v="8"/>
    <s v="Namco Bandai Games"/>
    <n v="25"/>
    <n v="0"/>
    <n v="70000"/>
    <n v="0"/>
    <n v="0"/>
    <n v="70000"/>
    <n v="17500"/>
    <n v="0"/>
    <n v="8.9"/>
    <n v="56"/>
    <n v="8.6"/>
    <n v="1848"/>
    <s v="From Software"/>
    <n v="434"/>
    <s v="M"/>
  </r>
  <r>
    <s v="Petz Fantasy 3D"/>
    <x v="5"/>
    <n v="1"/>
    <x v="10"/>
    <x v="8"/>
    <n v="10"/>
    <s v="Ubisoft"/>
    <n v="35"/>
    <n v="70000"/>
    <n v="0"/>
    <n v="0"/>
    <n v="0"/>
    <n v="70000"/>
    <n v="17500"/>
    <n v="0"/>
    <m/>
    <m/>
    <m/>
    <m/>
    <s v="Digital Kids"/>
    <n v="309"/>
    <s v="E"/>
  </r>
  <r>
    <s v="Tak: The Great Juju Challenge"/>
    <x v="7"/>
    <n v="16"/>
    <x v="3"/>
    <x v="2"/>
    <n v="5"/>
    <s v="THQ"/>
    <n v="34"/>
    <n v="50000"/>
    <n v="20000"/>
    <n v="0"/>
    <n v="0"/>
    <n v="70000"/>
    <n v="17500"/>
    <n v="0"/>
    <n v="7.5"/>
    <n v="19"/>
    <m/>
    <m/>
    <s v="Avalanche Software"/>
    <n v="104"/>
    <s v="E"/>
  </r>
  <r>
    <s v="TMNT: Mutant Melee"/>
    <x v="11"/>
    <n v="5"/>
    <x v="3"/>
    <x v="7"/>
    <n v="3"/>
    <s v="Konami Digital Entertainment"/>
    <n v="19"/>
    <n v="60000"/>
    <n v="10000"/>
    <n v="0"/>
    <n v="0"/>
    <n v="70000"/>
    <n v="17500"/>
    <n v="0"/>
    <n v="4.4000000000000004"/>
    <n v="16"/>
    <n v="2.8"/>
    <n v="4"/>
    <s v="Konami Computer Entertainment Hawaii"/>
    <n v="647"/>
    <s v="T"/>
  </r>
  <r>
    <s v="Combat: Task Force 121"/>
    <x v="7"/>
    <n v="16"/>
    <x v="3"/>
    <x v="6"/>
    <n v="9"/>
    <s v="Zoo Digital Publishing"/>
    <n v="39"/>
    <n v="50000"/>
    <n v="20000"/>
    <n v="0"/>
    <n v="0"/>
    <n v="70000"/>
    <n v="17500"/>
    <n v="0"/>
    <n v="4.4000000000000004"/>
    <n v="9"/>
    <n v="8.5"/>
    <n v="4"/>
    <s v="Direct Action Games"/>
    <n v="316"/>
    <s v="M"/>
  </r>
  <r>
    <s v="Rapala Pro Bass Fishing 2010"/>
    <x v="9"/>
    <n v="11"/>
    <x v="5"/>
    <x v="0"/>
    <n v="11"/>
    <s v="Activision"/>
    <n v="4"/>
    <n v="60000"/>
    <n v="0"/>
    <n v="0"/>
    <n v="10000"/>
    <n v="70000"/>
    <n v="17500"/>
    <n v="0"/>
    <m/>
    <m/>
    <m/>
    <m/>
    <s v="FUN Labs"/>
    <n v="441"/>
    <s v="E"/>
  </r>
  <r>
    <s v="Circus Maximus: Chariot Wars"/>
    <x v="7"/>
    <n v="16"/>
    <x v="8"/>
    <x v="1"/>
    <n v="7"/>
    <s v="THQ"/>
    <n v="34"/>
    <n v="50000"/>
    <n v="20000"/>
    <n v="0"/>
    <n v="0"/>
    <n v="70000"/>
    <n v="17500"/>
    <n v="0"/>
    <n v="6.7"/>
    <n v="26"/>
    <n v="5"/>
    <n v="4"/>
    <s v="Kodiak Interactive"/>
    <n v="637"/>
    <s v="T"/>
  </r>
  <r>
    <s v="Discovery Kids: Parrot Pals"/>
    <x v="1"/>
    <n v="3"/>
    <x v="2"/>
    <x v="8"/>
    <n v="10"/>
    <s v="505 Games"/>
    <n v="1"/>
    <n v="70000"/>
    <n v="0"/>
    <n v="0"/>
    <n v="10000"/>
    <n v="80000"/>
    <n v="20000"/>
    <n v="0"/>
    <m/>
    <m/>
    <m/>
    <m/>
    <s v="505 Games"/>
    <n v="22"/>
    <s v="E"/>
  </r>
  <r>
    <s v="Elements of Destruction"/>
    <x v="1"/>
    <n v="3"/>
    <x v="4"/>
    <x v="11"/>
    <n v="12"/>
    <s v="THQ"/>
    <n v="34"/>
    <n v="70000"/>
    <n v="0"/>
    <n v="0"/>
    <n v="10000"/>
    <n v="80000"/>
    <n v="20000"/>
    <n v="0"/>
    <m/>
    <m/>
    <m/>
    <m/>
    <s v="Black Lantern Studios"/>
    <n v="153"/>
    <s v="E10+"/>
  </r>
  <r>
    <s v="Tom Clancy's Ghost Recon 2"/>
    <x v="11"/>
    <n v="5"/>
    <x v="3"/>
    <x v="6"/>
    <n v="9"/>
    <s v="Ubisoft"/>
    <n v="35"/>
    <n v="60000"/>
    <n v="10000"/>
    <n v="0"/>
    <n v="0"/>
    <n v="70000"/>
    <n v="17500"/>
    <n v="0"/>
    <n v="5.4"/>
    <n v="10"/>
    <n v="1.4"/>
    <n v="11"/>
    <s v="Ubisoft Shanghai"/>
    <n v="1218"/>
    <s v="T"/>
  </r>
  <r>
    <s v="SpongeBob's Truth or Square"/>
    <x v="9"/>
    <n v="11"/>
    <x v="2"/>
    <x v="4"/>
    <n v="1"/>
    <s v="THQ"/>
    <n v="34"/>
    <n v="20000"/>
    <n v="40000"/>
    <n v="0"/>
    <n v="10000"/>
    <n v="70000"/>
    <n v="17500"/>
    <n v="0"/>
    <m/>
    <m/>
    <m/>
    <m/>
    <s v="Heavy Iron Studios"/>
    <n v="518"/>
    <s v="E"/>
  </r>
  <r>
    <s v="Monster Racers"/>
    <x v="1"/>
    <n v="3"/>
    <x v="2"/>
    <x v="1"/>
    <n v="7"/>
    <s v="Tecmo Koei"/>
    <n v="33"/>
    <n v="50000"/>
    <n v="0"/>
    <n v="20000"/>
    <n v="0"/>
    <n v="70000"/>
    <n v="17500"/>
    <n v="0"/>
    <n v="7"/>
    <n v="5"/>
    <n v="9"/>
    <n v="5"/>
    <s v="Koei"/>
    <n v="638"/>
    <s v="E"/>
  </r>
  <r>
    <s v="Pitfall: The Lost Expedition"/>
    <x v="12"/>
    <n v="4"/>
    <x v="15"/>
    <x v="2"/>
    <n v="5"/>
    <s v="Activision"/>
    <n v="4"/>
    <n v="50000"/>
    <n v="20000"/>
    <n v="0"/>
    <n v="0"/>
    <n v="70000"/>
    <n v="17500"/>
    <n v="0"/>
    <n v="6.6"/>
    <n v="13"/>
    <m/>
    <m/>
    <s v="Torus Games"/>
    <n v="1172"/>
    <s v="E"/>
  </r>
  <r>
    <s v="Speed Zone"/>
    <x v="0"/>
    <n v="13"/>
    <x v="2"/>
    <x v="1"/>
    <n v="7"/>
    <s v="Bethesda Softworks"/>
    <n v="7"/>
    <n v="10000"/>
    <n v="50000"/>
    <n v="0"/>
    <n v="10000"/>
    <n v="70000"/>
    <n v="17500"/>
    <n v="0"/>
    <n v="3.7"/>
    <n v="14"/>
    <n v="3.8"/>
    <n v="11"/>
    <s v="Awesome Play Ltd."/>
    <n v="107"/>
    <s v="E"/>
  </r>
  <r>
    <s v="James Cameron's Dark Angel"/>
    <x v="7"/>
    <n v="16"/>
    <x v="8"/>
    <x v="4"/>
    <n v="1"/>
    <s v="Vivendi Games"/>
    <n v="37"/>
    <n v="50000"/>
    <n v="20000"/>
    <n v="0"/>
    <n v="0"/>
    <n v="70000"/>
    <n v="17500"/>
    <n v="0"/>
    <n v="4.7"/>
    <n v="17"/>
    <n v="8.3000000000000007"/>
    <n v="6"/>
    <s v="Radical Entertainment"/>
    <n v="915"/>
    <s v="T"/>
  </r>
  <r>
    <s v="Aqua Teen Hunger Force: Zombie Ninja Pro-Am"/>
    <x v="4"/>
    <n v="8"/>
    <x v="4"/>
    <x v="1"/>
    <n v="7"/>
    <s v="Midway Games"/>
    <n v="24"/>
    <n v="30000"/>
    <n v="30000"/>
    <n v="0"/>
    <n v="10000"/>
    <n v="70000"/>
    <n v="17500"/>
    <n v="0"/>
    <n v="3.7"/>
    <n v="19"/>
    <n v="5.9"/>
    <n v="10"/>
    <s v="Creat Studios"/>
    <n v="255"/>
    <s v="M"/>
  </r>
  <r>
    <s v="Generator Rex: Agent of Providence"/>
    <x v="3"/>
    <n v="9"/>
    <x v="10"/>
    <x v="4"/>
    <n v="1"/>
    <s v="Activision"/>
    <n v="4"/>
    <n v="50000"/>
    <n v="10000"/>
    <n v="0"/>
    <n v="10000"/>
    <n v="70000"/>
    <n v="17500"/>
    <n v="0"/>
    <m/>
    <m/>
    <m/>
    <m/>
    <s v="Virtuos"/>
    <n v="1256"/>
    <s v="E10+"/>
  </r>
  <r>
    <s v="NCAA College Football 2K3"/>
    <x v="11"/>
    <n v="5"/>
    <x v="8"/>
    <x v="0"/>
    <n v="11"/>
    <s v="Sega"/>
    <n v="29"/>
    <n v="50000"/>
    <n v="10000"/>
    <n v="0"/>
    <n v="0"/>
    <n v="60000"/>
    <n v="15000"/>
    <n v="0"/>
    <n v="7"/>
    <n v="7"/>
    <m/>
    <m/>
    <s v="Avalanche Software"/>
    <n v="104"/>
    <s v="E"/>
  </r>
  <r>
    <s v="Karaoke Revolution Party"/>
    <x v="11"/>
    <n v="5"/>
    <x v="3"/>
    <x v="3"/>
    <n v="4"/>
    <s v="Konami Digital Entertainment"/>
    <n v="19"/>
    <n v="50000"/>
    <n v="10000"/>
    <n v="0"/>
    <n v="0"/>
    <n v="60000"/>
    <n v="15000"/>
    <n v="0"/>
    <n v="8"/>
    <n v="22"/>
    <m/>
    <m/>
    <s v="Harmonix Music Systems"/>
    <n v="512"/>
    <s v="E10+"/>
  </r>
  <r>
    <s v="Crayola: Colorful Journey"/>
    <x v="0"/>
    <n v="13"/>
    <x v="2"/>
    <x v="3"/>
    <n v="4"/>
    <s v="Crave Entertainment"/>
    <n v="10"/>
    <n v="70000"/>
    <n v="0"/>
    <n v="0"/>
    <n v="0"/>
    <n v="70000"/>
    <n v="17500"/>
    <n v="0"/>
    <m/>
    <m/>
    <m/>
    <m/>
    <s v="StudioBlack Games"/>
    <n v="1094"/>
    <s v="E"/>
  </r>
  <r>
    <s v="Jumper: Griffin's Story"/>
    <x v="4"/>
    <n v="8"/>
    <x v="1"/>
    <x v="4"/>
    <n v="1"/>
    <s v="Eidos Interactive"/>
    <n v="14"/>
    <n v="30000"/>
    <n v="30000"/>
    <n v="0"/>
    <n v="10000"/>
    <n v="70000"/>
    <n v="17500"/>
    <n v="0"/>
    <m/>
    <m/>
    <n v="4.2"/>
    <n v="5"/>
    <s v="Collision Studios"/>
    <n v="240"/>
    <s v="T"/>
  </r>
  <r>
    <s v="Jimmie Johnson's Anything With an Engine"/>
    <x v="0"/>
    <n v="13"/>
    <x v="10"/>
    <x v="1"/>
    <n v="7"/>
    <s v="Konami Digital Entertainment"/>
    <n v="19"/>
    <n v="70000"/>
    <n v="0"/>
    <n v="0"/>
    <n v="0"/>
    <n v="70000"/>
    <n v="17500"/>
    <n v="0"/>
    <m/>
    <m/>
    <m/>
    <m/>
    <s v="Isopod Labs"/>
    <n v="601"/>
    <s v="E10+"/>
  </r>
  <r>
    <s v="R-Type Command"/>
    <x v="9"/>
    <n v="11"/>
    <x v="4"/>
    <x v="11"/>
    <n v="12"/>
    <s v="Rising Star Games"/>
    <n v="28"/>
    <n v="50000"/>
    <n v="0"/>
    <n v="10000"/>
    <n v="10000"/>
    <n v="70000"/>
    <n v="17500"/>
    <n v="0"/>
    <n v="6.9"/>
    <n v="29"/>
    <n v="6.5"/>
    <n v="6"/>
    <s v="Irem"/>
    <n v="594"/>
    <s v="E10+"/>
  </r>
  <r>
    <s v="Just Dance: Disney Party 2"/>
    <x v="13"/>
    <n v="17"/>
    <x v="13"/>
    <x v="4"/>
    <n v="1"/>
    <s v="Ubisoft"/>
    <n v="35"/>
    <n v="50000"/>
    <n v="10000"/>
    <n v="0"/>
    <n v="10000"/>
    <n v="70000"/>
    <n v="17500"/>
    <n v="0"/>
    <m/>
    <m/>
    <m/>
    <m/>
    <s v="Ubisoft"/>
    <n v="1199"/>
    <s v="E"/>
  </r>
  <r>
    <s v="Haunting Ground"/>
    <x v="4"/>
    <n v="8"/>
    <x v="3"/>
    <x v="4"/>
    <n v="1"/>
    <s v="Capcom"/>
    <n v="8"/>
    <n v="30000"/>
    <n v="30000"/>
    <n v="0"/>
    <n v="10000"/>
    <n v="70000"/>
    <n v="17500"/>
    <n v="0"/>
    <n v="6.7"/>
    <n v="33"/>
    <n v="8.8000000000000007"/>
    <n v="44"/>
    <s v="Capcom"/>
    <n v="202"/>
    <s v="M"/>
  </r>
  <r>
    <s v="Grand Kingdom"/>
    <x v="6"/>
    <n v="10"/>
    <x v="13"/>
    <x v="9"/>
    <n v="8"/>
    <s v="Nippon Ichi Software"/>
    <n v="27"/>
    <n v="30000"/>
    <n v="0"/>
    <n v="30000"/>
    <n v="10000"/>
    <n v="70000"/>
    <n v="17500"/>
    <n v="0"/>
    <n v="7.8"/>
    <n v="33"/>
    <n v="8.1"/>
    <n v="63"/>
    <s v="Spike Chunsoft"/>
    <n v="1069"/>
    <s v="T"/>
  </r>
  <r>
    <s v="Robocalypse"/>
    <x v="1"/>
    <n v="3"/>
    <x v="1"/>
    <x v="11"/>
    <n v="12"/>
    <s v="Tecmo Koei"/>
    <n v="33"/>
    <n v="70000"/>
    <n v="0"/>
    <n v="0"/>
    <n v="10000"/>
    <n v="80000"/>
    <n v="20000"/>
    <n v="0"/>
    <n v="7.8"/>
    <n v="15"/>
    <n v="8.6"/>
    <n v="18"/>
    <s v="Vogster"/>
    <n v="1264"/>
    <s v="E10+"/>
  </r>
  <r>
    <s v="Disney Sports Skateboarding"/>
    <x v="12"/>
    <n v="4"/>
    <x v="8"/>
    <x v="0"/>
    <n v="11"/>
    <s v="Konami Digital Entertainment"/>
    <n v="19"/>
    <n v="50000"/>
    <n v="20000"/>
    <n v="0"/>
    <n v="0"/>
    <n v="70000"/>
    <n v="17500"/>
    <n v="0"/>
    <n v="4.2"/>
    <n v="6"/>
    <m/>
    <m/>
    <s v="Konami"/>
    <n v="646"/>
    <s v="E"/>
  </r>
  <r>
    <s v="Escape Dead Island"/>
    <x v="2"/>
    <n v="15"/>
    <x v="12"/>
    <x v="4"/>
    <n v="1"/>
    <s v="Deep Silver"/>
    <n v="12"/>
    <n v="30000"/>
    <n v="40000"/>
    <n v="0"/>
    <n v="10000"/>
    <n v="80000"/>
    <n v="20000"/>
    <n v="0"/>
    <n v="3.2"/>
    <n v="12"/>
    <n v="3.8"/>
    <n v="74"/>
    <s v="Fatshark AB"/>
    <n v="413"/>
    <s v="M"/>
  </r>
  <r>
    <s v="Tom Clancy's Splinter Cell: Chaos Theory"/>
    <x v="1"/>
    <n v="3"/>
    <x v="3"/>
    <x v="4"/>
    <n v="1"/>
    <s v="Ubisoft"/>
    <n v="35"/>
    <n v="60000"/>
    <n v="0"/>
    <n v="0"/>
    <n v="10000"/>
    <n v="70000"/>
    <n v="17500"/>
    <n v="0"/>
    <n v="5"/>
    <n v="22"/>
    <n v="7"/>
    <n v="25"/>
    <s v="Gameloft"/>
    <n v="463"/>
    <s v="T"/>
  </r>
  <r>
    <s v="SimCity 4: Deluxe Edition"/>
    <x v="8"/>
    <n v="6"/>
    <x v="15"/>
    <x v="8"/>
    <n v="10"/>
    <s v="Electronic Arts"/>
    <n v="15"/>
    <n v="0"/>
    <n v="60000"/>
    <n v="0"/>
    <n v="10000"/>
    <n v="70000"/>
    <n v="17500"/>
    <n v="0"/>
    <m/>
    <m/>
    <n v="8.3000000000000007"/>
    <n v="37"/>
    <s v="Maxis"/>
    <n v="714"/>
    <s v="E"/>
  </r>
  <r>
    <s v="CSI: Dark Motives"/>
    <x v="1"/>
    <n v="3"/>
    <x v="4"/>
    <x v="10"/>
    <n v="2"/>
    <s v="Ubisoft"/>
    <n v="35"/>
    <n v="50000"/>
    <n v="10000"/>
    <n v="0"/>
    <n v="10000"/>
    <n v="70000"/>
    <n v="17500"/>
    <n v="0"/>
    <m/>
    <m/>
    <n v="6.7"/>
    <n v="6"/>
    <s v="Powerhead Games"/>
    <n v="892"/>
    <s v="T"/>
  </r>
  <r>
    <s v="Romance of the Three Kingdoms IX"/>
    <x v="4"/>
    <n v="8"/>
    <x v="15"/>
    <x v="11"/>
    <n v="12"/>
    <s v="Tecmo Koei"/>
    <n v="33"/>
    <n v="30000"/>
    <n v="30000"/>
    <n v="0"/>
    <n v="10000"/>
    <n v="70000"/>
    <n v="17500"/>
    <n v="0"/>
    <n v="7.4"/>
    <n v="17"/>
    <n v="8.9"/>
    <n v="10"/>
    <s v="Koei"/>
    <n v="638"/>
    <s v="E"/>
  </r>
  <r>
    <s v="Second Sight"/>
    <x v="7"/>
    <n v="16"/>
    <x v="7"/>
    <x v="10"/>
    <n v="2"/>
    <s v="Codemasters"/>
    <n v="9"/>
    <n v="50000"/>
    <n v="20000"/>
    <n v="0"/>
    <n v="0"/>
    <n v="70000"/>
    <n v="17500"/>
    <n v="0"/>
    <n v="7.5"/>
    <n v="46"/>
    <n v="8"/>
    <n v="6"/>
    <s v="Free Radical Design"/>
    <n v="428"/>
    <s v="T"/>
  </r>
  <r>
    <s v="Operation Flashpoint: Red River"/>
    <x v="8"/>
    <n v="6"/>
    <x v="10"/>
    <x v="6"/>
    <n v="9"/>
    <s v="Codemasters"/>
    <n v="9"/>
    <n v="10000"/>
    <n v="40000"/>
    <n v="0"/>
    <n v="10000"/>
    <n v="60000"/>
    <n v="15000"/>
    <n v="0"/>
    <n v="6.7"/>
    <n v="25"/>
    <n v="4.9000000000000004"/>
    <n v="103"/>
    <s v="Codemasters"/>
    <n v="235"/>
    <s v="M"/>
  </r>
  <r>
    <s v="MLB Front Office Manager"/>
    <x v="2"/>
    <n v="15"/>
    <x v="2"/>
    <x v="0"/>
    <n v="11"/>
    <s v="Take-Two Interactive"/>
    <n v="32"/>
    <n v="60000"/>
    <n v="0"/>
    <n v="0"/>
    <n v="10000"/>
    <n v="70000"/>
    <n v="17500"/>
    <n v="0"/>
    <n v="4.7"/>
    <n v="13"/>
    <n v="4.5999999999999996"/>
    <n v="10"/>
    <s v="Blue Castle Games"/>
    <n v="165"/>
    <s v="E"/>
  </r>
  <r>
    <s v="Vampire Legends: Power of Three"/>
    <x v="1"/>
    <n v="3"/>
    <x v="5"/>
    <x v="10"/>
    <n v="2"/>
    <s v="THQ"/>
    <n v="34"/>
    <n v="70000"/>
    <n v="0"/>
    <n v="0"/>
    <n v="0"/>
    <n v="70000"/>
    <n v="17500"/>
    <n v="0"/>
    <m/>
    <m/>
    <m/>
    <m/>
    <s v="DTP Entertainment"/>
    <n v="336"/>
    <s v="E"/>
  </r>
  <r>
    <s v="Child of Light"/>
    <x v="15"/>
    <n v="12"/>
    <x v="12"/>
    <x v="9"/>
    <n v="8"/>
    <s v="Ubisoft"/>
    <n v="35"/>
    <n v="0"/>
    <n v="40000"/>
    <n v="20000"/>
    <n v="10000"/>
    <n v="70000"/>
    <n v="17500"/>
    <n v="0"/>
    <n v="8.3000000000000007"/>
    <n v="14"/>
    <n v="7.8"/>
    <n v="108"/>
    <s v="Ubisoft Montreal"/>
    <n v="1207"/>
    <s v="E10+"/>
  </r>
  <r>
    <s v="Silent Hill: Origins"/>
    <x v="4"/>
    <n v="8"/>
    <x v="1"/>
    <x v="4"/>
    <n v="1"/>
    <s v="Konami Digital Entertainment"/>
    <n v="19"/>
    <n v="30000"/>
    <n v="30000"/>
    <n v="0"/>
    <n v="10000"/>
    <n v="70000"/>
    <n v="17500"/>
    <n v="0"/>
    <n v="7"/>
    <n v="21"/>
    <n v="7.4"/>
    <n v="59"/>
    <s v="Climax Group"/>
    <n v="229"/>
    <s v="M"/>
  </r>
  <r>
    <s v="ESPN National Hockey Night"/>
    <x v="4"/>
    <n v="8"/>
    <x v="9"/>
    <x v="0"/>
    <n v="11"/>
    <s v="Konami Digital Entertainment"/>
    <n v="19"/>
    <n v="30000"/>
    <n v="30000"/>
    <n v="0"/>
    <n v="10000"/>
    <n v="70000"/>
    <n v="17500"/>
    <n v="0"/>
    <n v="4.4000000000000004"/>
    <n v="10"/>
    <m/>
    <m/>
    <s v="Kush Games"/>
    <n v="659"/>
    <s v="E"/>
  </r>
  <r>
    <s v="Cut the Rope"/>
    <x v="5"/>
    <n v="1"/>
    <x v="12"/>
    <x v="5"/>
    <n v="6"/>
    <s v="Activision"/>
    <n v="4"/>
    <n v="60000"/>
    <n v="0"/>
    <n v="0"/>
    <n v="10000"/>
    <n v="70000"/>
    <n v="17500"/>
    <n v="0"/>
    <m/>
    <m/>
    <m/>
    <m/>
    <s v="ZeptoLab"/>
    <n v="1300"/>
    <s v="E"/>
  </r>
  <r>
    <s v="Resident Evil: Revelations 2"/>
    <x v="2"/>
    <n v="15"/>
    <x v="13"/>
    <x v="4"/>
    <n v="1"/>
    <s v="Capcom"/>
    <n v="8"/>
    <n v="40000"/>
    <n v="20000"/>
    <n v="0"/>
    <n v="10000"/>
    <n v="70000"/>
    <n v="17500"/>
    <n v="0"/>
    <m/>
    <m/>
    <n v="6.6"/>
    <n v="48"/>
    <s v="Capcom"/>
    <n v="202"/>
    <s v="M"/>
  </r>
  <r>
    <s v="Taz Wanted"/>
    <x v="7"/>
    <n v="16"/>
    <x v="8"/>
    <x v="2"/>
    <n v="5"/>
    <s v="Atari"/>
    <n v="5"/>
    <n v="50000"/>
    <n v="20000"/>
    <n v="0"/>
    <n v="0"/>
    <n v="70000"/>
    <n v="17500"/>
    <n v="0"/>
    <n v="6.2"/>
    <n v="8"/>
    <m/>
    <m/>
    <s v="Blitz Games"/>
    <n v="158"/>
    <s v="E"/>
  </r>
  <r>
    <s v="Harry Potter and the Sorcerer's Stone"/>
    <x v="7"/>
    <n v="16"/>
    <x v="15"/>
    <x v="4"/>
    <n v="1"/>
    <s v="Electronic Arts"/>
    <n v="15"/>
    <n v="50000"/>
    <n v="20000"/>
    <n v="0"/>
    <n v="0"/>
    <n v="70000"/>
    <n v="17500"/>
    <n v="0"/>
    <n v="5.9"/>
    <n v="11"/>
    <n v="6"/>
    <n v="5"/>
    <s v="Warthog"/>
    <n v="1275"/>
    <s v="E"/>
  </r>
  <r>
    <s v="Damnation"/>
    <x v="2"/>
    <n v="15"/>
    <x v="2"/>
    <x v="6"/>
    <n v="9"/>
    <s v="Codemasters"/>
    <n v="9"/>
    <n v="60000"/>
    <n v="10000"/>
    <n v="0"/>
    <n v="10000"/>
    <n v="80000"/>
    <n v="20000"/>
    <n v="0"/>
    <n v="3.6"/>
    <n v="39"/>
    <n v="5.6"/>
    <n v="50"/>
    <s v="Blue Omega"/>
    <n v="167"/>
    <s v="M"/>
  </r>
  <r>
    <s v="Samurai Warriors"/>
    <x v="7"/>
    <n v="16"/>
    <x v="7"/>
    <x v="4"/>
    <n v="1"/>
    <s v="Tecmo Koei"/>
    <n v="33"/>
    <n v="50000"/>
    <n v="20000"/>
    <n v="0"/>
    <n v="0"/>
    <n v="70000"/>
    <n v="17500"/>
    <n v="0"/>
    <n v="7.1"/>
    <n v="20"/>
    <n v="9"/>
    <n v="5"/>
    <s v="Omega Force"/>
    <n v="833"/>
    <s v="T"/>
  </r>
  <r>
    <s v="FIFA Soccer 2004"/>
    <x v="11"/>
    <n v="5"/>
    <x v="15"/>
    <x v="0"/>
    <n v="11"/>
    <s v="Electronic Arts"/>
    <n v="15"/>
    <n v="50000"/>
    <n v="10000"/>
    <n v="0"/>
    <n v="0"/>
    <n v="60000"/>
    <n v="15000"/>
    <n v="0"/>
    <n v="8.3000000000000007"/>
    <n v="17"/>
    <n v="6.2"/>
    <n v="12"/>
    <s v="EA Canada"/>
    <n v="339"/>
    <s v="E"/>
  </r>
  <r>
    <s v="SNK Arcade Classics Vol. 1"/>
    <x v="0"/>
    <n v="13"/>
    <x v="1"/>
    <x v="3"/>
    <n v="4"/>
    <s v="Ignition Entertainment"/>
    <n v="18"/>
    <n v="60000"/>
    <n v="0"/>
    <n v="0"/>
    <n v="0"/>
    <n v="60000"/>
    <n v="15000"/>
    <n v="0"/>
    <n v="7.3"/>
    <n v="18"/>
    <n v="8"/>
    <n v="4"/>
    <s v="SNK Playmore"/>
    <n v="1050"/>
    <s v="T"/>
  </r>
  <r>
    <s v="Rayman 3: Hoodlum Havoc"/>
    <x v="11"/>
    <n v="5"/>
    <x v="15"/>
    <x v="2"/>
    <n v="5"/>
    <s v="Ubisoft"/>
    <n v="35"/>
    <n v="50000"/>
    <n v="10000"/>
    <n v="0"/>
    <n v="0"/>
    <n v="60000"/>
    <n v="15000"/>
    <n v="0"/>
    <n v="7.7"/>
    <n v="24"/>
    <n v="8.3000000000000007"/>
    <n v="21"/>
    <s v="Ubisoft Shanghai"/>
    <n v="1218"/>
    <s v="E"/>
  </r>
  <r>
    <s v="Tony Hawk's Pro Skater 5"/>
    <x v="2"/>
    <n v="15"/>
    <x v="13"/>
    <x v="0"/>
    <n v="11"/>
    <s v="Activision"/>
    <n v="4"/>
    <n v="60000"/>
    <n v="0"/>
    <n v="0"/>
    <n v="10000"/>
    <n v="70000"/>
    <n v="17500"/>
    <n v="0"/>
    <m/>
    <m/>
    <n v="2.8"/>
    <n v="10"/>
    <s v="Robomodo"/>
    <n v="957"/>
    <s v="T"/>
  </r>
  <r>
    <s v="Fantasia: Music Evolved"/>
    <x v="2"/>
    <n v="15"/>
    <x v="12"/>
    <x v="3"/>
    <n v="4"/>
    <s v="Disney Interactive Studios"/>
    <n v="13"/>
    <n v="60000"/>
    <n v="10000"/>
    <n v="0"/>
    <n v="10000"/>
    <n v="80000"/>
    <n v="20000"/>
    <n v="0"/>
    <m/>
    <m/>
    <n v="7"/>
    <n v="7"/>
    <s v="Harmonix Music Systems"/>
    <n v="512"/>
    <s v="E10+"/>
  </r>
  <r>
    <s v="Ghost in the Shell: Stand Alone Complex"/>
    <x v="9"/>
    <n v="11"/>
    <x v="3"/>
    <x v="10"/>
    <n v="2"/>
    <s v="Atari"/>
    <n v="5"/>
    <n v="60000"/>
    <n v="0"/>
    <n v="0"/>
    <n v="10000"/>
    <n v="70000"/>
    <n v="17500"/>
    <n v="0"/>
    <n v="6.1"/>
    <n v="23"/>
    <n v="7.4"/>
    <n v="14"/>
    <s v="G-Artists"/>
    <n v="466"/>
    <s v="T"/>
  </r>
  <r>
    <s v="Open Season"/>
    <x v="0"/>
    <n v="13"/>
    <x v="0"/>
    <x v="2"/>
    <n v="5"/>
    <s v="Ubisoft"/>
    <n v="35"/>
    <n v="60000"/>
    <n v="0"/>
    <n v="0"/>
    <n v="10000"/>
    <n v="70000"/>
    <n v="17500"/>
    <n v="0"/>
    <n v="4.9000000000000004"/>
    <n v="5"/>
    <n v="5.6"/>
    <n v="7"/>
    <s v="Ubisoft"/>
    <n v="1199"/>
    <s v="E10+"/>
  </r>
  <r>
    <s v="Dave Mirra BMX Challenge"/>
    <x v="0"/>
    <n v="13"/>
    <x v="4"/>
    <x v="0"/>
    <n v="11"/>
    <s v="505 Games"/>
    <n v="1"/>
    <n v="60000"/>
    <n v="0"/>
    <n v="0"/>
    <n v="10000"/>
    <n v="70000"/>
    <n v="17500"/>
    <n v="0"/>
    <n v="3.6"/>
    <n v="5"/>
    <m/>
    <m/>
    <s v="Left Field Productions"/>
    <n v="666"/>
    <s v="E"/>
  </r>
  <r>
    <s v="Crimson Sea 2"/>
    <x v="4"/>
    <n v="8"/>
    <x v="7"/>
    <x v="4"/>
    <n v="1"/>
    <s v="Tecmo Koei"/>
    <n v="33"/>
    <n v="30000"/>
    <n v="30000"/>
    <n v="0"/>
    <n v="10000"/>
    <n v="70000"/>
    <n v="17500"/>
    <n v="0"/>
    <n v="7.5"/>
    <n v="27"/>
    <n v="8.3000000000000007"/>
    <n v="6"/>
    <s v="Koei"/>
    <n v="638"/>
    <s v="T"/>
  </r>
  <r>
    <s v="Digimon World Championship"/>
    <x v="1"/>
    <n v="3"/>
    <x v="1"/>
    <x v="9"/>
    <n v="8"/>
    <s v="Namco Bandai Games"/>
    <n v="25"/>
    <n v="0"/>
    <n v="0"/>
    <n v="70000"/>
    <n v="0"/>
    <n v="70000"/>
    <n v="17500"/>
    <n v="0"/>
    <n v="4.9000000000000004"/>
    <n v="6"/>
    <n v="6.5"/>
    <n v="13"/>
    <s v="Epics"/>
    <n v="390"/>
    <s v="E"/>
  </r>
  <r>
    <s v="Dynasty Warriors 8: Empires"/>
    <x v="13"/>
    <n v="17"/>
    <x v="12"/>
    <x v="4"/>
    <n v="1"/>
    <s v="Tecmo Koei"/>
    <n v="33"/>
    <n v="40000"/>
    <n v="20000"/>
    <n v="0"/>
    <n v="10000"/>
    <n v="70000"/>
    <n v="17500"/>
    <n v="0"/>
    <n v="5.8"/>
    <n v="10"/>
    <n v="6.8"/>
    <n v="15"/>
    <s v="Koei Tecmo Games"/>
    <n v="640"/>
    <s v="T"/>
  </r>
  <r>
    <s v="Catwoman"/>
    <x v="11"/>
    <n v="5"/>
    <x v="7"/>
    <x v="4"/>
    <n v="1"/>
    <s v="Electronic Arts"/>
    <n v="15"/>
    <n v="50000"/>
    <n v="10000"/>
    <n v="0"/>
    <n v="0"/>
    <n v="60000"/>
    <n v="15000"/>
    <n v="0"/>
    <n v="4.7"/>
    <n v="24"/>
    <n v="6.1"/>
    <n v="7"/>
    <s v="Argonaut Games"/>
    <n v="70"/>
    <s v="T"/>
  </r>
  <r>
    <s v="Colosseum: Road to Freedom"/>
    <x v="4"/>
    <n v="8"/>
    <x v="3"/>
    <x v="9"/>
    <n v="8"/>
    <s v="Tecmo Koei"/>
    <n v="33"/>
    <n v="30000"/>
    <n v="30000"/>
    <n v="0"/>
    <n v="10000"/>
    <n v="70000"/>
    <n v="17500"/>
    <n v="0"/>
    <n v="5.6"/>
    <n v="35"/>
    <n v="8.3000000000000007"/>
    <n v="17"/>
    <s v="Goshow"/>
    <n v="490"/>
    <s v="M"/>
  </r>
  <r>
    <s v="Football Manager 2010"/>
    <x v="8"/>
    <n v="6"/>
    <x v="2"/>
    <x v="0"/>
    <n v="11"/>
    <s v="Sega"/>
    <n v="29"/>
    <n v="0"/>
    <n v="60000"/>
    <n v="0"/>
    <n v="10000"/>
    <n v="70000"/>
    <n v="17500"/>
    <n v="0"/>
    <n v="8.6999999999999993"/>
    <n v="33"/>
    <n v="9"/>
    <n v="262"/>
    <s v="Sports Interactive"/>
    <n v="1074"/>
    <s v="E"/>
  </r>
  <r>
    <s v="Target: Terror"/>
    <x v="0"/>
    <n v="13"/>
    <x v="1"/>
    <x v="6"/>
    <n v="9"/>
    <s v="Konami Digital Entertainment"/>
    <n v="19"/>
    <n v="60000"/>
    <n v="0"/>
    <n v="0"/>
    <n v="10000"/>
    <n v="70000"/>
    <n v="17500"/>
    <n v="0"/>
    <n v="3.3"/>
    <n v="19"/>
    <n v="2.7"/>
    <n v="16"/>
    <s v="Leviathan Games"/>
    <n v="670"/>
    <s v="M"/>
  </r>
  <r>
    <s v="Mugen Souls Z"/>
    <x v="3"/>
    <n v="9"/>
    <x v="6"/>
    <x v="9"/>
    <n v="8"/>
    <s v="Nippon Ichi Software"/>
    <n v="27"/>
    <n v="20000"/>
    <n v="10000"/>
    <n v="40000"/>
    <n v="10000"/>
    <n v="80000"/>
    <n v="20000"/>
    <n v="0"/>
    <n v="5.7"/>
    <n v="26"/>
    <n v="6.4"/>
    <n v="56"/>
    <s v="Compile Heart"/>
    <n v="241"/>
    <s v="T"/>
  </r>
  <r>
    <s v="BeatMania"/>
    <x v="4"/>
    <n v="8"/>
    <x v="0"/>
    <x v="8"/>
    <n v="10"/>
    <s v="Konami Digital Entertainment"/>
    <n v="19"/>
    <n v="30000"/>
    <n v="30000"/>
    <n v="0"/>
    <n v="10000"/>
    <n v="70000"/>
    <n v="17500"/>
    <n v="0"/>
    <n v="6.7"/>
    <n v="30"/>
    <n v="8.9"/>
    <n v="11"/>
    <s v="Konami"/>
    <n v="646"/>
    <s v="E10+"/>
  </r>
  <r>
    <s v="Sprint Cars: Road to Knoxville"/>
    <x v="4"/>
    <n v="8"/>
    <x v="3"/>
    <x v="1"/>
    <n v="7"/>
    <s v="THQ"/>
    <n v="34"/>
    <n v="30000"/>
    <n v="30000"/>
    <n v="0"/>
    <n v="10000"/>
    <n v="70000"/>
    <n v="17500"/>
    <n v="0"/>
    <m/>
    <m/>
    <m/>
    <m/>
    <s v="Big Ant Studios"/>
    <n v="132"/>
    <s v="E"/>
  </r>
  <r>
    <s v="Real Time Conflict: Shogun Empires"/>
    <x v="1"/>
    <n v="3"/>
    <x v="3"/>
    <x v="11"/>
    <n v="12"/>
    <s v="Namco Bandai Games"/>
    <n v="25"/>
    <n v="60000"/>
    <n v="0"/>
    <n v="0"/>
    <n v="0"/>
    <n v="60000"/>
    <n v="15000"/>
    <n v="0"/>
    <n v="3.5"/>
    <n v="6"/>
    <n v="5.6"/>
    <n v="11"/>
    <s v="Box Clever Interactive"/>
    <n v="180"/>
    <s v="E10+"/>
  </r>
  <r>
    <s v="Spartan: Total Warrior"/>
    <x v="11"/>
    <n v="5"/>
    <x v="3"/>
    <x v="4"/>
    <n v="1"/>
    <s v="Sega"/>
    <n v="29"/>
    <n v="50000"/>
    <n v="10000"/>
    <n v="0"/>
    <n v="0"/>
    <n v="60000"/>
    <n v="15000"/>
    <n v="0"/>
    <n v="7.3"/>
    <n v="24"/>
    <n v="8.3000000000000007"/>
    <n v="15"/>
    <s v="Creative Assembly"/>
    <n v="257"/>
    <s v="M"/>
  </r>
  <r>
    <s v="Pitfall: The Lost Expedition"/>
    <x v="7"/>
    <n v="16"/>
    <x v="7"/>
    <x v="2"/>
    <n v="5"/>
    <s v="Activision"/>
    <n v="4"/>
    <n v="50000"/>
    <n v="10000"/>
    <n v="0"/>
    <n v="0"/>
    <n v="60000"/>
    <n v="15000"/>
    <n v="0"/>
    <n v="7.3"/>
    <n v="35"/>
    <n v="7.8"/>
    <n v="4"/>
    <s v="Edge of Reality"/>
    <n v="367"/>
    <s v="E"/>
  </r>
  <r>
    <s v="Yamaha Supercross"/>
    <x v="0"/>
    <n v="13"/>
    <x v="2"/>
    <x v="1"/>
    <n v="7"/>
    <s v="Zoo Digital Publishing"/>
    <n v="39"/>
    <n v="50000"/>
    <n v="10000"/>
    <n v="0"/>
    <n v="10000"/>
    <n v="70000"/>
    <n v="17500"/>
    <n v="0"/>
    <m/>
    <m/>
    <m/>
    <m/>
    <s v="Coyote Console"/>
    <n v="249"/>
    <s v="E"/>
  </r>
  <r>
    <s v="Petz: Hamsterz Bunch"/>
    <x v="9"/>
    <n v="11"/>
    <x v="2"/>
    <x v="8"/>
    <n v="10"/>
    <s v="Ubisoft"/>
    <n v="35"/>
    <n v="60000"/>
    <n v="0"/>
    <n v="0"/>
    <n v="10000"/>
    <n v="70000"/>
    <n v="17500"/>
    <n v="0"/>
    <m/>
    <m/>
    <m/>
    <m/>
    <s v="Ubisoft"/>
    <n v="1199"/>
    <s v="E"/>
  </r>
  <r>
    <s v="River City Ransom EX"/>
    <x v="12"/>
    <n v="4"/>
    <x v="7"/>
    <x v="4"/>
    <n v="1"/>
    <s v="Atlus"/>
    <n v="6"/>
    <n v="50000"/>
    <n v="20000"/>
    <n v="0"/>
    <n v="0"/>
    <n v="70000"/>
    <n v="17500"/>
    <n v="0"/>
    <n v="7.5"/>
    <n v="21"/>
    <n v="8.4"/>
    <n v="7"/>
    <s v="Million"/>
    <n v="744"/>
    <s v="T"/>
  </r>
  <r>
    <s v="Bionicle Heroes"/>
    <x v="2"/>
    <n v="15"/>
    <x v="0"/>
    <x v="6"/>
    <n v="9"/>
    <s v="Eidos Interactive"/>
    <n v="14"/>
    <n v="50000"/>
    <n v="10000"/>
    <n v="0"/>
    <n v="10000"/>
    <n v="70000"/>
    <n v="17500"/>
    <n v="0"/>
    <n v="5.9"/>
    <n v="26"/>
    <n v="5.9"/>
    <n v="22"/>
    <s v="Traveller's Tales"/>
    <n v="1181"/>
    <s v="E10+"/>
  </r>
  <r>
    <s v="Ant Nation"/>
    <x v="1"/>
    <n v="3"/>
    <x v="2"/>
    <x v="8"/>
    <n v="10"/>
    <s v="Konami Digital Entertainment"/>
    <n v="19"/>
    <n v="60000"/>
    <n v="10000"/>
    <n v="0"/>
    <n v="10000"/>
    <n v="80000"/>
    <n v="20000"/>
    <n v="0"/>
    <m/>
    <m/>
    <m/>
    <m/>
    <s v="Kouyousha"/>
    <n v="651"/>
    <s v="E"/>
  </r>
  <r>
    <s v="Fable: The Lost Chapters"/>
    <x v="8"/>
    <n v="6"/>
    <x v="3"/>
    <x v="9"/>
    <n v="8"/>
    <s v="Microsoft Game Studios"/>
    <n v="23"/>
    <n v="10000"/>
    <n v="50000"/>
    <n v="0"/>
    <n v="10000"/>
    <n v="70000"/>
    <n v="17500"/>
    <n v="0"/>
    <n v="8.3000000000000007"/>
    <n v="54"/>
    <n v="8.6999999999999993"/>
    <n v="489"/>
    <s v="Lionhead Studios"/>
    <n v="675"/>
    <s v="M"/>
  </r>
  <r>
    <s v="Crazy Taxi 2"/>
    <x v="16"/>
    <n v="2"/>
    <x v="9"/>
    <x v="1"/>
    <n v="7"/>
    <s v="Sega"/>
    <n v="29"/>
    <n v="0"/>
    <n v="0"/>
    <n v="70000"/>
    <n v="0"/>
    <n v="70000"/>
    <n v="17500"/>
    <n v="0"/>
    <n v="8.1999999999999993"/>
    <n v="18"/>
    <n v="8.1"/>
    <n v="29"/>
    <s v="Hitmaker"/>
    <n v="530"/>
    <s v="T"/>
  </r>
  <r>
    <s v="The Sims 2: Seasons"/>
    <x v="8"/>
    <n v="6"/>
    <x v="4"/>
    <x v="8"/>
    <n v="10"/>
    <s v="Electronic Arts"/>
    <n v="15"/>
    <n v="10000"/>
    <n v="40000"/>
    <n v="0"/>
    <n v="10000"/>
    <n v="60000"/>
    <n v="15000"/>
    <n v="0"/>
    <n v="7.8"/>
    <n v="20"/>
    <n v="7.3"/>
    <n v="29"/>
    <s v="Maxis"/>
    <n v="714"/>
    <s v="T"/>
  </r>
  <r>
    <s v="Pizza Delivery Boy"/>
    <x v="0"/>
    <n v="13"/>
    <x v="5"/>
    <x v="8"/>
    <n v="10"/>
    <s v="Majesco Entertainment"/>
    <n v="21"/>
    <n v="60000"/>
    <n v="0"/>
    <n v="0"/>
    <n v="0"/>
    <n v="60000"/>
    <n v="15000"/>
    <n v="0"/>
    <m/>
    <m/>
    <m/>
    <m/>
    <s v="Attractive Games"/>
    <n v="103"/>
    <s v="E"/>
  </r>
  <r>
    <s v="Heavenly Guardian"/>
    <x v="0"/>
    <n v="13"/>
    <x v="4"/>
    <x v="6"/>
    <n v="9"/>
    <s v="505 Games"/>
    <n v="1"/>
    <n v="60000"/>
    <n v="0"/>
    <n v="0"/>
    <n v="0"/>
    <n v="60000"/>
    <n v="15000"/>
    <n v="0"/>
    <m/>
    <m/>
    <m/>
    <m/>
    <s v="Starfish"/>
    <n v="1084"/>
    <s v="E"/>
  </r>
  <r>
    <s v="Dynasty Warriors DS: Fighter's Battle"/>
    <x v="1"/>
    <n v="3"/>
    <x v="4"/>
    <x v="4"/>
    <n v="1"/>
    <s v="Tecmo Koei"/>
    <n v="33"/>
    <n v="40000"/>
    <n v="0"/>
    <n v="30000"/>
    <n v="0"/>
    <n v="70000"/>
    <n v="17500"/>
    <n v="0"/>
    <n v="5.6"/>
    <n v="17"/>
    <m/>
    <m/>
    <s v="Koei"/>
    <n v="638"/>
    <s v="E10+"/>
  </r>
  <r>
    <s v="The Testament of Sherlock Holmes"/>
    <x v="8"/>
    <n v="6"/>
    <x v="11"/>
    <x v="10"/>
    <n v="2"/>
    <s v="Focus Home Interactive"/>
    <n v="16"/>
    <n v="0"/>
    <n v="60000"/>
    <n v="0"/>
    <n v="10000"/>
    <n v="70000"/>
    <n v="17500"/>
    <n v="0"/>
    <n v="7.3"/>
    <n v="18"/>
    <n v="8"/>
    <n v="128"/>
    <s v="Frogwares"/>
    <n v="432"/>
    <s v="M"/>
  </r>
  <r>
    <s v="Alpha and Omega"/>
    <x v="1"/>
    <n v="3"/>
    <x v="5"/>
    <x v="4"/>
    <n v="1"/>
    <s v="Unknown"/>
    <n v="36"/>
    <n v="60000"/>
    <n v="0"/>
    <n v="0"/>
    <n v="0"/>
    <n v="60000"/>
    <n v="15000"/>
    <n v="0"/>
    <m/>
    <m/>
    <m/>
    <m/>
    <s v="Storm City Games"/>
    <n v="1088"/>
    <s v="E"/>
  </r>
  <r>
    <s v="Tomb Raider: Legend"/>
    <x v="1"/>
    <n v="3"/>
    <x v="0"/>
    <x v="4"/>
    <n v="1"/>
    <s v="Eidos Interactive"/>
    <n v="14"/>
    <n v="40000"/>
    <n v="20000"/>
    <n v="0"/>
    <n v="10000"/>
    <n v="70000"/>
    <n v="17500"/>
    <n v="0"/>
    <n v="5.8"/>
    <n v="15"/>
    <n v="8"/>
    <n v="7"/>
    <s v="Human Soft"/>
    <n v="542"/>
    <s v="T"/>
  </r>
  <r>
    <s v="Warhammer: Battle For Atluma"/>
    <x v="9"/>
    <n v="11"/>
    <x v="0"/>
    <x v="4"/>
    <n v="1"/>
    <s v="Namco Bandai Games"/>
    <n v="25"/>
    <n v="60000"/>
    <n v="0"/>
    <n v="0"/>
    <n v="10000"/>
    <n v="70000"/>
    <n v="17500"/>
    <n v="0"/>
    <n v="5.5"/>
    <n v="8"/>
    <n v="7.4"/>
    <n v="8"/>
    <s v="Sabertooth Games"/>
    <n v="976"/>
    <s v="T"/>
  </r>
  <r>
    <s v="Eagle Flight"/>
    <x v="6"/>
    <n v="10"/>
    <x v="14"/>
    <x v="10"/>
    <n v="2"/>
    <s v="Ubisoft"/>
    <n v="35"/>
    <n v="10000"/>
    <n v="50000"/>
    <n v="0"/>
    <n v="10000"/>
    <n v="70000"/>
    <n v="17500"/>
    <n v="0"/>
    <n v="7.2"/>
    <n v="31"/>
    <n v="7.8"/>
    <n v="22"/>
    <s v="Ubisoft, FunHouse"/>
    <n v="1223"/>
    <s v="E10+"/>
  </r>
  <r>
    <s v="Operation: Vietnam"/>
    <x v="1"/>
    <n v="3"/>
    <x v="4"/>
    <x v="6"/>
    <n v="9"/>
    <s v="Majesco Entertainment"/>
    <n v="21"/>
    <n v="60000"/>
    <n v="0"/>
    <n v="0"/>
    <n v="0"/>
    <n v="60000"/>
    <n v="15000"/>
    <n v="0"/>
    <n v="6.5"/>
    <n v="16"/>
    <n v="6.3"/>
    <n v="4"/>
    <s v="Coyote Console"/>
    <n v="249"/>
    <s v="T"/>
  </r>
  <r>
    <s v="Lifeline"/>
    <x v="4"/>
    <n v="8"/>
    <x v="15"/>
    <x v="10"/>
    <n v="2"/>
    <s v="Sony Computer Entertainment"/>
    <n v="30"/>
    <n v="30000"/>
    <n v="30000"/>
    <n v="0"/>
    <n v="10000"/>
    <n v="70000"/>
    <n v="17500"/>
    <n v="0"/>
    <n v="6.1"/>
    <n v="31"/>
    <n v="7.7"/>
    <n v="9"/>
    <s v="SCEJ"/>
    <n v="1004"/>
    <s v="M"/>
  </r>
  <r>
    <s v="NHL 2005"/>
    <x v="11"/>
    <n v="5"/>
    <x v="7"/>
    <x v="0"/>
    <n v="11"/>
    <s v="Electronic Arts"/>
    <n v="15"/>
    <n v="50000"/>
    <n v="10000"/>
    <n v="0"/>
    <n v="0"/>
    <n v="60000"/>
    <n v="15000"/>
    <n v="0"/>
    <n v="7.5"/>
    <n v="18"/>
    <n v="5.6"/>
    <n v="5"/>
    <s v="EA Sports"/>
    <n v="356"/>
    <s v="E"/>
  </r>
  <r>
    <s v="Midway Arcade Treasures 3"/>
    <x v="11"/>
    <n v="5"/>
    <x v="3"/>
    <x v="3"/>
    <n v="4"/>
    <s v="Midway Games"/>
    <n v="24"/>
    <n v="50000"/>
    <n v="10000"/>
    <n v="0"/>
    <n v="0"/>
    <n v="60000"/>
    <n v="15000"/>
    <n v="0"/>
    <n v="6.5"/>
    <n v="16"/>
    <m/>
    <m/>
    <s v="Midway"/>
    <n v="735"/>
    <s v="E"/>
  </r>
  <r>
    <s v="Microsoft Flight Simulator 2004: A Century of Flight"/>
    <x v="8"/>
    <n v="6"/>
    <x v="15"/>
    <x v="8"/>
    <n v="10"/>
    <s v="Microsoft Game Studios"/>
    <n v="23"/>
    <n v="0"/>
    <n v="60000"/>
    <n v="0"/>
    <n v="10000"/>
    <n v="70000"/>
    <n v="17500"/>
    <n v="0"/>
    <n v="8.8000000000000007"/>
    <n v="22"/>
    <n v="8.1999999999999993"/>
    <n v="49"/>
    <s v="Microsoft Game Studios"/>
    <n v="731"/>
    <s v="E"/>
  </r>
  <r>
    <s v="Jake Power: Handyman"/>
    <x v="1"/>
    <n v="3"/>
    <x v="1"/>
    <x v="10"/>
    <n v="2"/>
    <s v="Ubisoft"/>
    <n v="35"/>
    <n v="60000"/>
    <n v="0"/>
    <n v="0"/>
    <n v="0"/>
    <n v="60000"/>
    <n v="15000"/>
    <n v="0"/>
    <m/>
    <m/>
    <m/>
    <m/>
    <s v="Ubisoft"/>
    <n v="1199"/>
    <s v="E"/>
  </r>
  <r>
    <s v="Beat City"/>
    <x v="1"/>
    <n v="3"/>
    <x v="5"/>
    <x v="3"/>
    <n v="4"/>
    <s v="THQ"/>
    <n v="34"/>
    <n v="60000"/>
    <n v="0"/>
    <n v="0"/>
    <n v="0"/>
    <n v="60000"/>
    <n v="15000"/>
    <n v="0"/>
    <n v="7"/>
    <n v="7"/>
    <m/>
    <m/>
    <s v="Universomo"/>
    <n v="1234"/>
    <s v="E"/>
  </r>
  <r>
    <s v="Sudoku Fever"/>
    <x v="12"/>
    <n v="4"/>
    <x v="0"/>
    <x v="5"/>
    <n v="6"/>
    <s v="Take-Two Interactive"/>
    <n v="32"/>
    <n v="50000"/>
    <n v="20000"/>
    <n v="0"/>
    <n v="0"/>
    <n v="70000"/>
    <n v="17500"/>
    <n v="0"/>
    <m/>
    <m/>
    <m/>
    <m/>
    <s v="Global Star Software"/>
    <n v="483"/>
    <s v="E"/>
  </r>
  <r>
    <s v="Inversion"/>
    <x v="3"/>
    <n v="9"/>
    <x v="11"/>
    <x v="6"/>
    <n v="9"/>
    <s v="Namco Bandai Games"/>
    <n v="25"/>
    <n v="30000"/>
    <n v="30000"/>
    <n v="0"/>
    <n v="10000"/>
    <n v="70000"/>
    <n v="17500"/>
    <n v="0"/>
    <n v="5.6"/>
    <n v="23"/>
    <n v="5.4"/>
    <n v="43"/>
    <s v="Saber Interactive"/>
    <n v="975"/>
    <s v="M"/>
  </r>
  <r>
    <s v="Ultimate Marvel vs. Capcom 3"/>
    <x v="2"/>
    <n v="15"/>
    <x v="10"/>
    <x v="7"/>
    <n v="3"/>
    <s v="Capcom"/>
    <n v="8"/>
    <n v="0"/>
    <n v="30000"/>
    <n v="40000"/>
    <n v="0"/>
    <n v="70000"/>
    <n v="17500"/>
    <n v="0"/>
    <n v="7.9"/>
    <n v="44"/>
    <n v="6.2"/>
    <n v="85"/>
    <s v="Capcom"/>
    <n v="202"/>
    <s v="T"/>
  </r>
  <r>
    <s v="Classic Action: Devilish"/>
    <x v="1"/>
    <n v="3"/>
    <x v="3"/>
    <x v="3"/>
    <n v="4"/>
    <s v="505 Games"/>
    <n v="1"/>
    <n v="60000"/>
    <n v="0"/>
    <n v="0"/>
    <n v="0"/>
    <n v="60000"/>
    <n v="15000"/>
    <n v="0"/>
    <n v="4"/>
    <n v="6"/>
    <m/>
    <m/>
    <s v="Starfish"/>
    <n v="1084"/>
    <s v="T"/>
  </r>
  <r>
    <s v="Assassin's Creed Chronicles"/>
    <x v="15"/>
    <n v="12"/>
    <x v="14"/>
    <x v="4"/>
    <n v="1"/>
    <s v="Ubisoft"/>
    <n v="35"/>
    <n v="10000"/>
    <n v="40000"/>
    <n v="10000"/>
    <n v="10000"/>
    <n v="70000"/>
    <n v="17500"/>
    <n v="0"/>
    <n v="7"/>
    <n v="6"/>
    <n v="8"/>
    <n v="24"/>
    <s v="Climax Studios"/>
    <n v="231"/>
    <s v="T"/>
  </r>
  <r>
    <s v="Dragoneer's Aria"/>
    <x v="9"/>
    <n v="11"/>
    <x v="4"/>
    <x v="9"/>
    <n v="8"/>
    <s v="Tecmo Koei"/>
    <n v="33"/>
    <n v="20000"/>
    <n v="0"/>
    <n v="50000"/>
    <n v="0"/>
    <n v="70000"/>
    <n v="17500"/>
    <n v="0"/>
    <n v="5.6"/>
    <n v="30"/>
    <n v="6"/>
    <n v="7"/>
    <s v="Hit Maker"/>
    <n v="529"/>
    <s v="E10+"/>
  </r>
  <r>
    <s v="Major League Baseball 2K10"/>
    <x v="9"/>
    <n v="11"/>
    <x v="5"/>
    <x v="0"/>
    <n v="11"/>
    <s v="Take-Two Interactive"/>
    <n v="32"/>
    <n v="60000"/>
    <n v="0"/>
    <n v="0"/>
    <n v="10000"/>
    <n v="70000"/>
    <n v="17500"/>
    <n v="0"/>
    <m/>
    <m/>
    <m/>
    <m/>
    <s v="Visual Concepts"/>
    <n v="1259"/>
    <s v="E"/>
  </r>
  <r>
    <s v="N+"/>
    <x v="1"/>
    <n v="3"/>
    <x v="4"/>
    <x v="2"/>
    <n v="5"/>
    <s v="Atari"/>
    <n v="5"/>
    <n v="60000"/>
    <n v="0"/>
    <n v="0"/>
    <n v="0"/>
    <n v="60000"/>
    <n v="15000"/>
    <n v="0"/>
    <n v="8.1999999999999993"/>
    <n v="20"/>
    <n v="7.4"/>
    <n v="20"/>
    <s v="Metanet Software Inc., SilverBirch Studios"/>
    <n v="725"/>
    <s v="E"/>
  </r>
  <r>
    <s v="Sega Soccer Slam"/>
    <x v="11"/>
    <n v="5"/>
    <x v="8"/>
    <x v="0"/>
    <n v="11"/>
    <s v="Sega"/>
    <n v="29"/>
    <n v="50000"/>
    <n v="10000"/>
    <n v="0"/>
    <n v="0"/>
    <n v="60000"/>
    <n v="15000"/>
    <n v="0"/>
    <n v="8.4"/>
    <n v="22"/>
    <n v="7.7"/>
    <n v="7"/>
    <s v="Black Box"/>
    <n v="150"/>
    <s v="E"/>
  </r>
  <r>
    <s v="Deep Labyrinth"/>
    <x v="1"/>
    <n v="3"/>
    <x v="0"/>
    <x v="4"/>
    <n v="1"/>
    <s v="505 Games"/>
    <n v="1"/>
    <n v="60000"/>
    <n v="0"/>
    <n v="0"/>
    <n v="0"/>
    <n v="60000"/>
    <n v="15000"/>
    <n v="0"/>
    <n v="5.7"/>
    <n v="18"/>
    <n v="8.8000000000000007"/>
    <n v="4"/>
    <s v="Interactive Brains"/>
    <n v="580"/>
    <s v="E10+"/>
  </r>
  <r>
    <s v="Spawn: Armageddon"/>
    <x v="11"/>
    <n v="5"/>
    <x v="15"/>
    <x v="4"/>
    <n v="1"/>
    <s v="Electronic Arts"/>
    <n v="15"/>
    <n v="50000"/>
    <n v="10000"/>
    <n v="0"/>
    <n v="0"/>
    <n v="60000"/>
    <n v="15000"/>
    <n v="0"/>
    <n v="6.1"/>
    <n v="19"/>
    <n v="7.2"/>
    <n v="9"/>
    <s v="Point of View"/>
    <n v="887"/>
    <s v="M"/>
  </r>
  <r>
    <s v="God Hand"/>
    <x v="4"/>
    <n v="8"/>
    <x v="0"/>
    <x v="4"/>
    <n v="1"/>
    <s v="Capcom"/>
    <n v="8"/>
    <n v="0"/>
    <n v="0"/>
    <n v="70000"/>
    <n v="0"/>
    <n v="70000"/>
    <n v="17500"/>
    <n v="0"/>
    <n v="7.3"/>
    <n v="48"/>
    <n v="7.7"/>
    <n v="165"/>
    <s v="Clover Studio"/>
    <n v="233"/>
    <s v="M"/>
  </r>
  <r>
    <s v="Legends of Wrestling II"/>
    <x v="12"/>
    <n v="4"/>
    <x v="8"/>
    <x v="7"/>
    <n v="3"/>
    <s v="Acclaim Entertainment"/>
    <n v="3"/>
    <n v="50000"/>
    <n v="20000"/>
    <n v="0"/>
    <n v="0"/>
    <n v="70000"/>
    <n v="17500"/>
    <n v="0"/>
    <n v="2.4"/>
    <n v="11"/>
    <n v="3.7"/>
    <n v="10"/>
    <s v="Powerhead Games"/>
    <n v="892"/>
    <s v="E"/>
  </r>
  <r>
    <s v="Marrison Tennis"/>
    <x v="0"/>
    <n v="13"/>
    <x v="5"/>
    <x v="0"/>
    <n v="11"/>
    <s v="Ninti"/>
    <n v="26"/>
    <n v="0"/>
    <n v="60000"/>
    <n v="0"/>
    <n v="10000"/>
    <n v="70000"/>
    <n v="17500"/>
    <n v="0"/>
    <m/>
    <m/>
    <m/>
    <m/>
    <s v="Camelot Software Planning"/>
    <n v="200"/>
    <s v="E"/>
  </r>
  <r>
    <s v="Jurassic Park: Operation Genesis"/>
    <x v="7"/>
    <n v="16"/>
    <x v="15"/>
    <x v="8"/>
    <n v="10"/>
    <s v="Konami Digital Entertainment"/>
    <n v="19"/>
    <n v="50000"/>
    <n v="10000"/>
    <n v="0"/>
    <n v="0"/>
    <n v="60000"/>
    <n v="15000"/>
    <n v="0"/>
    <n v="6.9"/>
    <n v="21"/>
    <n v="8.8000000000000007"/>
    <n v="19"/>
    <s v="Blue Tongue Entertainment"/>
    <n v="172"/>
    <s v="T"/>
  </r>
  <r>
    <s v="FIFA Soccer 06"/>
    <x v="12"/>
    <n v="4"/>
    <x v="3"/>
    <x v="0"/>
    <n v="11"/>
    <s v="Electronic Arts"/>
    <n v="15"/>
    <n v="50000"/>
    <n v="20000"/>
    <n v="0"/>
    <n v="0"/>
    <n v="70000"/>
    <n v="17500"/>
    <n v="0"/>
    <m/>
    <m/>
    <m/>
    <m/>
    <s v="Electronic Arts"/>
    <n v="378"/>
    <s v="E"/>
  </r>
  <r>
    <s v="Freddi Fish: Kelp Seed Mystery"/>
    <x v="0"/>
    <n v="13"/>
    <x v="1"/>
    <x v="10"/>
    <n v="2"/>
    <s v="Majesco Entertainment"/>
    <n v="21"/>
    <n v="60000"/>
    <n v="0"/>
    <n v="0"/>
    <n v="0"/>
    <n v="60000"/>
    <n v="15000"/>
    <n v="0"/>
    <m/>
    <m/>
    <m/>
    <m/>
    <s v="Humongous Entertainment"/>
    <n v="544"/>
    <s v="E"/>
  </r>
  <r>
    <s v="RedCard 20-03"/>
    <x v="4"/>
    <n v="8"/>
    <x v="8"/>
    <x v="0"/>
    <n v="11"/>
    <s v="Midway Games"/>
    <n v="24"/>
    <n v="30000"/>
    <n v="30000"/>
    <n v="0"/>
    <n v="10000"/>
    <n v="70000"/>
    <n v="17500"/>
    <n v="0"/>
    <n v="7.3"/>
    <n v="19"/>
    <n v="9"/>
    <n v="6"/>
    <s v="Midway"/>
    <n v="735"/>
    <s v="E"/>
  </r>
  <r>
    <s v="Brothers in Arms: Furious 4"/>
    <x v="3"/>
    <n v="9"/>
    <x v="11"/>
    <x v="6"/>
    <n v="9"/>
    <s v="Ubisoft"/>
    <n v="35"/>
    <n v="10000"/>
    <n v="50000"/>
    <n v="0"/>
    <n v="10000"/>
    <n v="70000"/>
    <n v="17500"/>
    <n v="0"/>
    <m/>
    <m/>
    <m/>
    <m/>
    <s v="Gearbox Software"/>
    <n v="469"/>
    <s v="M"/>
  </r>
  <r>
    <s v="Future Tactics: The Uprising"/>
    <x v="4"/>
    <n v="8"/>
    <x v="7"/>
    <x v="11"/>
    <n v="12"/>
    <s v="Crave Entertainment"/>
    <n v="10"/>
    <n v="30000"/>
    <n v="30000"/>
    <n v="0"/>
    <n v="10000"/>
    <n v="70000"/>
    <n v="17500"/>
    <n v="0"/>
    <n v="6.1"/>
    <n v="25"/>
    <n v="6"/>
    <n v="6"/>
    <s v="Zed Two Limited"/>
    <n v="1296"/>
    <s v="T"/>
  </r>
  <r>
    <s v="Driver: Parallel Lines"/>
    <x v="7"/>
    <n v="16"/>
    <x v="0"/>
    <x v="1"/>
    <n v="7"/>
    <s v="Atari"/>
    <n v="5"/>
    <n v="50000"/>
    <n v="10000"/>
    <n v="0"/>
    <n v="0"/>
    <n v="60000"/>
    <n v="15000"/>
    <n v="0"/>
    <n v="6.9"/>
    <n v="31"/>
    <n v="4.5999999999999996"/>
    <n v="17"/>
    <s v="Reflections Interactive"/>
    <n v="944"/>
    <s v="M"/>
  </r>
  <r>
    <s v="Top Gun"/>
    <x v="3"/>
    <n v="9"/>
    <x v="10"/>
    <x v="8"/>
    <n v="10"/>
    <s v="505 Games"/>
    <n v="1"/>
    <n v="60000"/>
    <n v="0"/>
    <n v="0"/>
    <n v="10000"/>
    <n v="70000"/>
    <n v="17500"/>
    <n v="0"/>
    <n v="4.9000000000000004"/>
    <n v="25"/>
    <n v="4.4000000000000004"/>
    <n v="5"/>
    <s v="Doublesix"/>
    <n v="326"/>
    <s v="T"/>
  </r>
  <r>
    <s v="Batman: Rise of Sin Tzu"/>
    <x v="12"/>
    <n v="4"/>
    <x v="15"/>
    <x v="4"/>
    <n v="1"/>
    <s v="Ubisoft"/>
    <n v="35"/>
    <n v="50000"/>
    <n v="20000"/>
    <n v="0"/>
    <n v="0"/>
    <n v="70000"/>
    <n v="17500"/>
    <n v="0"/>
    <n v="6.3"/>
    <n v="12"/>
    <n v="6.8"/>
    <n v="4"/>
    <s v="Ubisoft"/>
    <n v="1199"/>
    <s v="E"/>
  </r>
  <r>
    <s v="Dragon Ball Z: Battle of Z"/>
    <x v="2"/>
    <n v="15"/>
    <x v="12"/>
    <x v="7"/>
    <n v="3"/>
    <s v="Namco Bandai Games"/>
    <n v="25"/>
    <n v="10000"/>
    <n v="50000"/>
    <n v="0"/>
    <n v="0"/>
    <n v="60000"/>
    <n v="15000"/>
    <n v="0"/>
    <n v="5.3"/>
    <n v="17"/>
    <n v="5.0999999999999996"/>
    <n v="44"/>
    <s v="Artdink"/>
    <n v="77"/>
    <s v="T"/>
  </r>
  <r>
    <s v="Resident Evil 5"/>
    <x v="8"/>
    <n v="6"/>
    <x v="2"/>
    <x v="4"/>
    <n v="1"/>
    <s v="Capcom"/>
    <n v="8"/>
    <n v="10000"/>
    <n v="40000"/>
    <n v="0"/>
    <n v="10000"/>
    <n v="60000"/>
    <n v="15000"/>
    <n v="0"/>
    <n v="8.6"/>
    <n v="30"/>
    <n v="7.1"/>
    <n v="597"/>
    <s v="Capcom"/>
    <n v="202"/>
    <s v="M"/>
  </r>
  <r>
    <s v="X-Men: The Official Game"/>
    <x v="12"/>
    <n v="4"/>
    <x v="0"/>
    <x v="4"/>
    <n v="1"/>
    <s v="Activision"/>
    <n v="4"/>
    <n v="50000"/>
    <n v="20000"/>
    <n v="0"/>
    <n v="0"/>
    <n v="70000"/>
    <n v="17500"/>
    <n v="0"/>
    <n v="5.5"/>
    <n v="9"/>
    <n v="9.3000000000000007"/>
    <n v="6"/>
    <s v="WayForward"/>
    <n v="1276"/>
    <s v="E10+"/>
  </r>
  <r>
    <s v="Generator Rex: Agent of Providence"/>
    <x v="1"/>
    <n v="3"/>
    <x v="10"/>
    <x v="4"/>
    <n v="1"/>
    <s v="Activision"/>
    <n v="4"/>
    <n v="50000"/>
    <n v="10000"/>
    <n v="0"/>
    <n v="10000"/>
    <n v="70000"/>
    <n v="17500"/>
    <n v="0"/>
    <m/>
    <m/>
    <m/>
    <m/>
    <s v="Virtuos"/>
    <n v="1256"/>
    <s v="E10+"/>
  </r>
  <r>
    <s v="Storybook Workshop"/>
    <x v="0"/>
    <n v="13"/>
    <x v="2"/>
    <x v="3"/>
    <n v="4"/>
    <s v="Konami Digital Entertainment"/>
    <n v="19"/>
    <n v="60000"/>
    <n v="0"/>
    <n v="0"/>
    <n v="10000"/>
    <n v="70000"/>
    <n v="17500"/>
    <n v="0"/>
    <m/>
    <m/>
    <m/>
    <m/>
    <s v="Konami"/>
    <n v="646"/>
    <s v="E"/>
  </r>
  <r>
    <s v="Daniel X: The Ultimate Power"/>
    <x v="1"/>
    <n v="3"/>
    <x v="5"/>
    <x v="4"/>
    <n v="1"/>
    <s v="THQ"/>
    <n v="34"/>
    <n v="60000"/>
    <n v="0"/>
    <n v="0"/>
    <n v="0"/>
    <n v="60000"/>
    <n v="15000"/>
    <n v="0"/>
    <m/>
    <m/>
    <m/>
    <m/>
    <s v="Griptonite Games"/>
    <n v="497"/>
    <s v="E10+"/>
  </r>
  <r>
    <s v="Centipede / Breakout / Warlords"/>
    <x v="12"/>
    <n v="4"/>
    <x v="3"/>
    <x v="3"/>
    <n v="4"/>
    <s v="Zoo Digital Publishing"/>
    <n v="39"/>
    <n v="50000"/>
    <n v="20000"/>
    <n v="0"/>
    <n v="0"/>
    <n v="70000"/>
    <n v="17500"/>
    <n v="0"/>
    <m/>
    <m/>
    <m/>
    <m/>
    <s v="Epicenter Interactive"/>
    <n v="389"/>
    <s v="E"/>
  </r>
  <r>
    <s v="Sly 2: Band of Thieves"/>
    <x v="3"/>
    <n v="9"/>
    <x v="5"/>
    <x v="2"/>
    <n v="5"/>
    <s v="Sony Computer Entertainment"/>
    <n v="30"/>
    <n v="0"/>
    <n v="50000"/>
    <n v="0"/>
    <n v="20000"/>
    <n v="70000"/>
    <n v="17500"/>
    <n v="0"/>
    <m/>
    <m/>
    <n v="7.4"/>
    <n v="23"/>
    <s v="Sanzaru Games"/>
    <n v="984"/>
    <s v="E"/>
  </r>
  <r>
    <s v="Armored Core: Nine Breaker"/>
    <x v="4"/>
    <n v="8"/>
    <x v="7"/>
    <x v="8"/>
    <n v="10"/>
    <s v="505 Games"/>
    <n v="1"/>
    <n v="30000"/>
    <n v="30000"/>
    <n v="0"/>
    <n v="10000"/>
    <n v="70000"/>
    <n v="17500"/>
    <n v="0"/>
    <n v="5.7"/>
    <n v="25"/>
    <n v="8.1999999999999993"/>
    <n v="5"/>
    <s v="From Software"/>
    <n v="434"/>
    <s v="T"/>
  </r>
  <r>
    <s v="Terraria"/>
    <x v="6"/>
    <n v="10"/>
    <x v="12"/>
    <x v="4"/>
    <n v="1"/>
    <s v="505 Games"/>
    <n v="1"/>
    <n v="0"/>
    <n v="50000"/>
    <n v="10000"/>
    <n v="10000"/>
    <n v="70000"/>
    <n v="17500"/>
    <n v="0"/>
    <n v="8.3000000000000007"/>
    <n v="4"/>
    <n v="7.9"/>
    <n v="47"/>
    <s v="Engine Software"/>
    <n v="383"/>
    <s v="T"/>
  </r>
  <r>
    <s v="Cabela's Big Game Hunter 2005 Adventures"/>
    <x v="11"/>
    <n v="5"/>
    <x v="7"/>
    <x v="0"/>
    <n v="11"/>
    <s v="Activision"/>
    <n v="4"/>
    <n v="50000"/>
    <n v="10000"/>
    <n v="0"/>
    <n v="0"/>
    <n v="60000"/>
    <n v="15000"/>
    <n v="0"/>
    <m/>
    <m/>
    <n v="8.8000000000000007"/>
    <n v="9"/>
    <s v="MagicWand"/>
    <n v="701"/>
    <s v="T"/>
  </r>
  <r>
    <s v="Worms 3D"/>
    <x v="11"/>
    <n v="5"/>
    <x v="15"/>
    <x v="11"/>
    <n v="12"/>
    <s v="Sega"/>
    <n v="29"/>
    <n v="50000"/>
    <n v="10000"/>
    <n v="0"/>
    <n v="0"/>
    <n v="60000"/>
    <n v="15000"/>
    <n v="0"/>
    <n v="6.9"/>
    <n v="23"/>
    <n v="7.6"/>
    <n v="19"/>
    <s v="Team 17"/>
    <n v="1129"/>
    <s v="T"/>
  </r>
  <r>
    <s v="TRON: Evolution"/>
    <x v="8"/>
    <n v="6"/>
    <x v="5"/>
    <x v="4"/>
    <n v="1"/>
    <s v="Disney Interactive Studios"/>
    <n v="13"/>
    <n v="60000"/>
    <n v="0"/>
    <n v="0"/>
    <n v="0"/>
    <n v="60000"/>
    <n v="15000"/>
    <n v="0"/>
    <n v="5.7"/>
    <n v="11"/>
    <n v="6"/>
    <n v="25"/>
    <s v="Propaganda Games"/>
    <n v="900"/>
    <s v="T"/>
  </r>
  <r>
    <s v="Pac-Man and the Ghostly Adventures 2"/>
    <x v="10"/>
    <n v="14"/>
    <x v="12"/>
    <x v="10"/>
    <n v="2"/>
    <s v="Namco Bandai Games"/>
    <n v="25"/>
    <n v="40000"/>
    <n v="20000"/>
    <n v="0"/>
    <n v="10000"/>
    <n v="70000"/>
    <n v="17500"/>
    <n v="0"/>
    <m/>
    <m/>
    <n v="7"/>
    <n v="9"/>
    <s v="Vicious Cycle"/>
    <n v="1249"/>
    <s v="E10+"/>
  </r>
  <r>
    <s v="The Guided Fate Paradox"/>
    <x v="3"/>
    <n v="9"/>
    <x v="6"/>
    <x v="9"/>
    <n v="8"/>
    <s v="Nippon Ichi Software"/>
    <n v="27"/>
    <n v="0"/>
    <n v="0"/>
    <n v="60000"/>
    <n v="0"/>
    <n v="60000"/>
    <n v="15000"/>
    <n v="0"/>
    <n v="7.4"/>
    <n v="27"/>
    <n v="7.8"/>
    <n v="66"/>
    <s v="Nippon Ichi Software"/>
    <n v="817"/>
    <s v="T"/>
  </r>
  <r>
    <s v="Karaoke Revolution Party"/>
    <x v="7"/>
    <n v="16"/>
    <x v="3"/>
    <x v="3"/>
    <n v="4"/>
    <s v="Konami Digital Entertainment"/>
    <n v="19"/>
    <n v="50000"/>
    <n v="10000"/>
    <n v="0"/>
    <n v="0"/>
    <n v="60000"/>
    <n v="15000"/>
    <n v="0"/>
    <n v="8"/>
    <n v="24"/>
    <m/>
    <m/>
    <s v="Harmonix Music Systems"/>
    <n v="512"/>
    <s v="E10+"/>
  </r>
  <r>
    <s v="WipEout HD Fury"/>
    <x v="3"/>
    <n v="9"/>
    <x v="2"/>
    <x v="1"/>
    <n v="7"/>
    <s v="Sony Computer Entertainment"/>
    <n v="30"/>
    <n v="0"/>
    <n v="50000"/>
    <n v="0"/>
    <n v="10000"/>
    <n v="60000"/>
    <n v="15000"/>
    <n v="0"/>
    <n v="8.9"/>
    <n v="15"/>
    <n v="8.4"/>
    <n v="115"/>
    <s v="Studio Liverpool"/>
    <n v="1093"/>
    <s v="E10+"/>
  </r>
  <r>
    <s v="Penguins of Madagascar"/>
    <x v="5"/>
    <n v="1"/>
    <x v="12"/>
    <x v="4"/>
    <n v="1"/>
    <s v="Namco Bandai Games"/>
    <n v="25"/>
    <n v="0"/>
    <n v="60000"/>
    <n v="0"/>
    <n v="0"/>
    <n v="60000"/>
    <n v="15000"/>
    <n v="0"/>
    <n v="5.0999999999999996"/>
    <n v="4"/>
    <m/>
    <m/>
    <s v="Little Orbit"/>
    <n v="677"/>
    <s v="E"/>
  </r>
  <r>
    <s v="Flower, Sun, and Rain"/>
    <x v="1"/>
    <n v="3"/>
    <x v="1"/>
    <x v="10"/>
    <n v="2"/>
    <s v="Rising Star Games"/>
    <n v="28"/>
    <n v="60000"/>
    <n v="0"/>
    <n v="0"/>
    <n v="0"/>
    <n v="60000"/>
    <n v="15000"/>
    <n v="0"/>
    <n v="5.4"/>
    <n v="37"/>
    <n v="7.1"/>
    <n v="15"/>
    <s v="h.a.n.d. Inc."/>
    <n v="504"/>
    <s v="T"/>
  </r>
  <r>
    <s v="Gunstar Super Heroes"/>
    <x v="12"/>
    <n v="4"/>
    <x v="3"/>
    <x v="6"/>
    <n v="9"/>
    <s v="Sega"/>
    <n v="29"/>
    <n v="50000"/>
    <n v="20000"/>
    <n v="0"/>
    <n v="0"/>
    <n v="70000"/>
    <n v="17500"/>
    <n v="0"/>
    <n v="8.3000000000000007"/>
    <n v="31"/>
    <n v="8.5"/>
    <n v="13"/>
    <s v="Treasure"/>
    <n v="1182"/>
    <s v="E10+"/>
  </r>
  <r>
    <s v="Frogger Advance: The Great Quest"/>
    <x v="12"/>
    <n v="4"/>
    <x v="8"/>
    <x v="4"/>
    <n v="1"/>
    <s v="Konami Digital Entertainment"/>
    <n v="19"/>
    <n v="50000"/>
    <n v="20000"/>
    <n v="0"/>
    <n v="0"/>
    <n v="70000"/>
    <n v="17500"/>
    <n v="0"/>
    <n v="5.5"/>
    <n v="9"/>
    <m/>
    <m/>
    <s v="KCEA"/>
    <n v="627"/>
    <s v="E"/>
  </r>
  <r>
    <s v="Cities XL 2012"/>
    <x v="8"/>
    <n v="6"/>
    <x v="10"/>
    <x v="11"/>
    <n v="12"/>
    <s v="Focus Home Interactive"/>
    <n v="16"/>
    <n v="10000"/>
    <n v="50000"/>
    <n v="0"/>
    <n v="10000"/>
    <n v="70000"/>
    <n v="17500"/>
    <n v="0"/>
    <n v="6.1"/>
    <n v="18"/>
    <n v="5.6"/>
    <n v="95"/>
    <s v="Monte Cristo Multimedia"/>
    <n v="759"/>
    <s v="E"/>
  </r>
  <r>
    <s v="Worms Forts: Under Siege"/>
    <x v="7"/>
    <n v="16"/>
    <x v="7"/>
    <x v="11"/>
    <n v="12"/>
    <s v="Sega"/>
    <n v="29"/>
    <n v="50000"/>
    <n v="10000"/>
    <n v="0"/>
    <n v="0"/>
    <n v="60000"/>
    <n v="15000"/>
    <n v="0"/>
    <n v="6.7"/>
    <n v="15"/>
    <n v="8"/>
    <n v="6"/>
    <s v="Team 17"/>
    <n v="1129"/>
    <s v="T"/>
  </r>
  <r>
    <s v="Jam Sessions 2"/>
    <x v="1"/>
    <n v="3"/>
    <x v="2"/>
    <x v="3"/>
    <n v="4"/>
    <s v="Ubisoft"/>
    <n v="35"/>
    <n v="60000"/>
    <n v="0"/>
    <n v="0"/>
    <n v="0"/>
    <n v="60000"/>
    <n v="15000"/>
    <n v="0"/>
    <n v="6.6"/>
    <n v="7"/>
    <m/>
    <m/>
    <s v="Plato"/>
    <n v="880"/>
    <s v="E10+"/>
  </r>
  <r>
    <s v="Full Spectrum Warrior: Ten Hammers"/>
    <x v="4"/>
    <n v="8"/>
    <x v="0"/>
    <x v="11"/>
    <n v="12"/>
    <s v="THQ"/>
    <n v="34"/>
    <n v="30000"/>
    <n v="20000"/>
    <n v="0"/>
    <n v="10000"/>
    <n v="60000"/>
    <n v="15000"/>
    <n v="0"/>
    <n v="7.1"/>
    <n v="26"/>
    <n v="8"/>
    <n v="5"/>
    <s v="Pandemic Studios"/>
    <n v="855"/>
    <s v="M"/>
  </r>
  <r>
    <s v="Just Dance: Disney Party 2"/>
    <x v="2"/>
    <n v="15"/>
    <x v="13"/>
    <x v="4"/>
    <n v="1"/>
    <s v="Ubisoft"/>
    <n v="35"/>
    <n v="50000"/>
    <n v="10000"/>
    <n v="0"/>
    <n v="10000"/>
    <n v="70000"/>
    <n v="17500"/>
    <n v="0"/>
    <m/>
    <m/>
    <m/>
    <m/>
    <s v="Ubisoft"/>
    <n v="1199"/>
    <s v="E"/>
  </r>
  <r>
    <s v="Natural Doctrine"/>
    <x v="15"/>
    <n v="12"/>
    <x v="12"/>
    <x v="9"/>
    <n v="8"/>
    <s v="Nippon Ichi Software"/>
    <n v="27"/>
    <n v="20000"/>
    <n v="10000"/>
    <n v="30000"/>
    <n v="10000"/>
    <n v="70000"/>
    <n v="17500"/>
    <n v="0"/>
    <n v="6"/>
    <n v="7"/>
    <n v="7.5"/>
    <n v="29"/>
    <s v="Kadokawa"/>
    <n v="621"/>
    <s v="M"/>
  </r>
  <r>
    <s v="Hasbro Family Game Night Fun Pack"/>
    <x v="2"/>
    <n v="15"/>
    <x v="10"/>
    <x v="3"/>
    <n v="4"/>
    <s v="Electronic Arts"/>
    <n v="15"/>
    <n v="60000"/>
    <n v="0"/>
    <n v="0"/>
    <n v="0"/>
    <n v="60000"/>
    <n v="15000"/>
    <n v="0"/>
    <m/>
    <m/>
    <m/>
    <m/>
    <s v="Electronic Arts"/>
    <n v="378"/>
    <s v="E"/>
  </r>
  <r>
    <s v="Prince of Persia: The Fallen King"/>
    <x v="1"/>
    <n v="3"/>
    <x v="1"/>
    <x v="4"/>
    <n v="1"/>
    <s v="Ubisoft"/>
    <n v="35"/>
    <n v="60000"/>
    <n v="0"/>
    <n v="0"/>
    <n v="0"/>
    <n v="60000"/>
    <n v="15000"/>
    <n v="0"/>
    <n v="6.4"/>
    <n v="24"/>
    <n v="6"/>
    <n v="9"/>
    <s v="Ubisoft"/>
    <n v="1199"/>
    <s v="E"/>
  </r>
  <r>
    <s v="NHL Hitz Pro"/>
    <x v="7"/>
    <n v="16"/>
    <x v="15"/>
    <x v="0"/>
    <n v="11"/>
    <s v="Midway Games"/>
    <n v="24"/>
    <n v="50000"/>
    <n v="10000"/>
    <n v="0"/>
    <n v="0"/>
    <n v="60000"/>
    <n v="15000"/>
    <n v="0"/>
    <n v="8.1"/>
    <n v="23"/>
    <n v="8.8000000000000007"/>
    <n v="12"/>
    <s v="Next Level Games"/>
    <n v="798"/>
    <s v="E"/>
  </r>
  <r>
    <s v="Hot Wheels: Burnin' Rubber"/>
    <x v="12"/>
    <n v="4"/>
    <x v="9"/>
    <x v="1"/>
    <n v="7"/>
    <s v="THQ"/>
    <n v="34"/>
    <n v="50000"/>
    <n v="20000"/>
    <n v="0"/>
    <n v="0"/>
    <n v="70000"/>
    <n v="17500"/>
    <n v="0"/>
    <n v="6.6"/>
    <n v="5"/>
    <m/>
    <m/>
    <s v="Altron"/>
    <n v="50"/>
    <s v="E"/>
  </r>
  <r>
    <s v="Lost in Blue 2"/>
    <x v="1"/>
    <n v="3"/>
    <x v="4"/>
    <x v="10"/>
    <n v="2"/>
    <s v="Konami Digital Entertainment"/>
    <n v="19"/>
    <n v="10000"/>
    <n v="10000"/>
    <n v="50000"/>
    <n v="0"/>
    <n v="70000"/>
    <n v="17500"/>
    <n v="0"/>
    <n v="5.8"/>
    <n v="29"/>
    <m/>
    <m/>
    <s v="Matrix Software"/>
    <n v="711"/>
    <s v="E10+"/>
  </r>
  <r>
    <s v="Risen 3: Titan Lords"/>
    <x v="2"/>
    <n v="15"/>
    <x v="12"/>
    <x v="9"/>
    <n v="8"/>
    <s v="Deep Silver"/>
    <n v="12"/>
    <n v="20000"/>
    <n v="40000"/>
    <n v="0"/>
    <n v="0"/>
    <n v="60000"/>
    <n v="15000"/>
    <n v="0"/>
    <n v="4.4000000000000004"/>
    <n v="8"/>
    <n v="4.4000000000000004"/>
    <n v="69"/>
    <s v="Piranha Bytes"/>
    <n v="873"/>
    <s v="M"/>
  </r>
  <r>
    <s v="Wings of War"/>
    <x v="7"/>
    <n v="16"/>
    <x v="7"/>
    <x v="8"/>
    <n v="10"/>
    <s v="Take-Two Interactive"/>
    <n v="32"/>
    <n v="50000"/>
    <n v="10000"/>
    <n v="0"/>
    <n v="0"/>
    <n v="60000"/>
    <n v="15000"/>
    <n v="0"/>
    <n v="6.2"/>
    <n v="29"/>
    <n v="5"/>
    <n v="5"/>
    <s v="Silver Wish Games"/>
    <n v="1035"/>
    <s v="T"/>
  </r>
  <r>
    <s v="187: Ride or Die"/>
    <x v="7"/>
    <n v="16"/>
    <x v="3"/>
    <x v="1"/>
    <n v="7"/>
    <s v="Ubisoft"/>
    <n v="35"/>
    <n v="50000"/>
    <n v="10000"/>
    <n v="0"/>
    <n v="0"/>
    <n v="60000"/>
    <n v="15000"/>
    <n v="0"/>
    <n v="5.0999999999999996"/>
    <n v="40"/>
    <n v="6.9"/>
    <n v="8"/>
    <s v="Ubisoft Paris"/>
    <n v="1210"/>
    <s v="M"/>
  </r>
  <r>
    <s v="Desert Strike Advance"/>
    <x v="12"/>
    <n v="4"/>
    <x v="8"/>
    <x v="8"/>
    <n v="10"/>
    <s v="Electronic Arts"/>
    <n v="15"/>
    <n v="50000"/>
    <n v="20000"/>
    <n v="0"/>
    <n v="0"/>
    <n v="70000"/>
    <n v="17500"/>
    <n v="0"/>
    <n v="6.6"/>
    <n v="6"/>
    <m/>
    <m/>
    <s v="BudCat"/>
    <n v="186"/>
    <s v="E"/>
  </r>
  <r>
    <s v="World Poker Tour"/>
    <x v="7"/>
    <n v="16"/>
    <x v="3"/>
    <x v="3"/>
    <n v="4"/>
    <s v="Take-Two Interactive"/>
    <n v="32"/>
    <n v="50000"/>
    <n v="10000"/>
    <n v="0"/>
    <n v="0"/>
    <n v="60000"/>
    <n v="15000"/>
    <n v="0"/>
    <n v="6.3"/>
    <n v="17"/>
    <n v="7.8"/>
    <n v="4"/>
    <s v="2K Sports"/>
    <n v="13"/>
    <s v="T"/>
  </r>
  <r>
    <s v="Age of Empires III: The Asian Dynasties"/>
    <x v="8"/>
    <n v="6"/>
    <x v="4"/>
    <x v="11"/>
    <n v="12"/>
    <s v="Microsoft Game Studios"/>
    <n v="23"/>
    <n v="0"/>
    <n v="50000"/>
    <n v="0"/>
    <n v="10000"/>
    <n v="60000"/>
    <n v="15000"/>
    <n v="0"/>
    <n v="8.1"/>
    <n v="19"/>
    <n v="8.5"/>
    <n v="71"/>
    <s v="Big Huge Games"/>
    <n v="138"/>
    <s v="T"/>
  </r>
  <r>
    <s v="Elite Forces: Unit 77"/>
    <x v="1"/>
    <n v="3"/>
    <x v="2"/>
    <x v="11"/>
    <n v="12"/>
    <s v="Deep Silver"/>
    <n v="12"/>
    <n v="60000"/>
    <n v="0"/>
    <n v="0"/>
    <n v="0"/>
    <n v="60000"/>
    <n v="15000"/>
    <n v="0"/>
    <n v="6.1"/>
    <n v="23"/>
    <m/>
    <m/>
    <s v="Gammick Entertainment"/>
    <n v="464"/>
    <s v="T"/>
  </r>
  <r>
    <s v="IL-2 Sturmovik: Birds of Prey"/>
    <x v="1"/>
    <n v="3"/>
    <x v="2"/>
    <x v="8"/>
    <n v="10"/>
    <s v="505 Games"/>
    <n v="1"/>
    <n v="60000"/>
    <n v="0"/>
    <n v="0"/>
    <n v="0"/>
    <n v="60000"/>
    <n v="15000"/>
    <n v="0"/>
    <n v="4.0999999999999996"/>
    <n v="4"/>
    <n v="2.4"/>
    <n v="5"/>
    <s v="DiP Interactive"/>
    <n v="315"/>
    <s v="E10+"/>
  </r>
  <r>
    <s v="Moshi Monsters: Katsuma Unleashed"/>
    <x v="5"/>
    <n v="1"/>
    <x v="6"/>
    <x v="4"/>
    <n v="1"/>
    <s v="Activision"/>
    <n v="4"/>
    <n v="30000"/>
    <n v="30000"/>
    <n v="0"/>
    <n v="10000"/>
    <n v="70000"/>
    <n v="17500"/>
    <n v="0"/>
    <m/>
    <m/>
    <m/>
    <m/>
    <s v="Black Lantern Studios"/>
    <n v="153"/>
    <s v="E"/>
  </r>
  <r>
    <s v="Pirates: The Legend of Black Kat"/>
    <x v="7"/>
    <n v="16"/>
    <x v="8"/>
    <x v="10"/>
    <n v="2"/>
    <s v="Electronic Arts"/>
    <n v="15"/>
    <n v="50000"/>
    <n v="10000"/>
    <n v="0"/>
    <n v="0"/>
    <n v="60000"/>
    <n v="15000"/>
    <n v="0"/>
    <n v="7.4"/>
    <n v="16"/>
    <m/>
    <m/>
    <s v="Westwood Studios"/>
    <n v="1279"/>
    <s v="T"/>
  </r>
  <r>
    <s v="Disney's Chicken Little: Ace In Action"/>
    <x v="1"/>
    <n v="3"/>
    <x v="0"/>
    <x v="6"/>
    <n v="9"/>
    <s v="Disney Interactive Studios"/>
    <n v="13"/>
    <n v="60000"/>
    <n v="0"/>
    <n v="0"/>
    <n v="0"/>
    <n v="60000"/>
    <n v="15000"/>
    <n v="0"/>
    <n v="6.6"/>
    <n v="13"/>
    <m/>
    <m/>
    <s v="DC Studios"/>
    <n v="284"/>
    <s v="E"/>
  </r>
  <r>
    <s v="NanoBreaker"/>
    <x v="4"/>
    <n v="8"/>
    <x v="3"/>
    <x v="4"/>
    <n v="1"/>
    <s v="Konami Digital Entertainment"/>
    <n v="19"/>
    <n v="30000"/>
    <n v="20000"/>
    <n v="0"/>
    <n v="10000"/>
    <n v="60000"/>
    <n v="15000"/>
    <n v="0"/>
    <n v="5.0999999999999996"/>
    <n v="38"/>
    <n v="6.7"/>
    <n v="11"/>
    <s v="KCET"/>
    <n v="631"/>
    <s v="M"/>
  </r>
  <r>
    <s v="You Don't Know Jack"/>
    <x v="1"/>
    <n v="3"/>
    <x v="10"/>
    <x v="3"/>
    <n v="4"/>
    <s v="THQ"/>
    <n v="34"/>
    <n v="60000"/>
    <n v="0"/>
    <n v="0"/>
    <n v="0"/>
    <n v="60000"/>
    <n v="15000"/>
    <n v="0"/>
    <m/>
    <m/>
    <m/>
    <m/>
    <s v="Jellyvision"/>
    <n v="607"/>
    <s v="T"/>
  </r>
  <r>
    <s v="Bionicle"/>
    <x v="7"/>
    <n v="16"/>
    <x v="15"/>
    <x v="4"/>
    <n v="1"/>
    <s v="Electronic Arts"/>
    <n v="15"/>
    <n v="50000"/>
    <n v="10000"/>
    <n v="0"/>
    <n v="0"/>
    <n v="60000"/>
    <n v="15000"/>
    <n v="0"/>
    <n v="4.9000000000000004"/>
    <n v="5"/>
    <n v="1.5"/>
    <n v="4"/>
    <s v="Argonaut Games"/>
    <n v="70"/>
    <s v="E"/>
  </r>
  <r>
    <s v="GRID 2"/>
    <x v="8"/>
    <n v="6"/>
    <x v="6"/>
    <x v="1"/>
    <n v="7"/>
    <s v="Codemasters"/>
    <n v="9"/>
    <n v="0"/>
    <n v="60000"/>
    <n v="0"/>
    <n v="10000"/>
    <n v="70000"/>
    <n v="17500"/>
    <n v="0"/>
    <n v="8"/>
    <n v="17"/>
    <n v="5.7"/>
    <n v="571"/>
    <s v="Codemasters"/>
    <n v="235"/>
    <s v="E"/>
  </r>
  <r>
    <s v="Criminal Girls: Invite Only"/>
    <x v="15"/>
    <n v="12"/>
    <x v="6"/>
    <x v="9"/>
    <n v="8"/>
    <s v="Nippon Ichi Software"/>
    <n v="27"/>
    <n v="10000"/>
    <n v="10000"/>
    <n v="40000"/>
    <n v="10000"/>
    <n v="70000"/>
    <n v="17500"/>
    <n v="0"/>
    <n v="5.5"/>
    <n v="31"/>
    <n v="6.7"/>
    <n v="37"/>
    <s v="Image Epoch, Imageepoch"/>
    <n v="560"/>
    <s v="M"/>
  </r>
  <r>
    <s v="Miami Vice: The Game"/>
    <x v="9"/>
    <n v="11"/>
    <x v="0"/>
    <x v="6"/>
    <n v="9"/>
    <s v="Activision"/>
    <n v="4"/>
    <n v="60000"/>
    <n v="0"/>
    <n v="0"/>
    <n v="0"/>
    <n v="60000"/>
    <n v="15000"/>
    <n v="0"/>
    <n v="6.3"/>
    <n v="36"/>
    <n v="7"/>
    <n v="12"/>
    <s v="Rebellion"/>
    <n v="932"/>
    <s v="M"/>
  </r>
  <r>
    <s v="Samurai Warriors Chronicles 3"/>
    <x v="15"/>
    <n v="12"/>
    <x v="12"/>
    <x v="4"/>
    <n v="1"/>
    <s v="Tecmo Koei"/>
    <n v="33"/>
    <n v="0"/>
    <n v="0"/>
    <n v="60000"/>
    <n v="0"/>
    <n v="60000"/>
    <n v="15000"/>
    <n v="0"/>
    <n v="7"/>
    <n v="9"/>
    <n v="7.9"/>
    <n v="14"/>
    <s v="Omega Force"/>
    <n v="833"/>
    <s v="T"/>
  </r>
  <r>
    <s v="BMX XXX"/>
    <x v="11"/>
    <n v="5"/>
    <x v="8"/>
    <x v="0"/>
    <n v="11"/>
    <s v="Acclaim Entertainment"/>
    <n v="3"/>
    <n v="50000"/>
    <n v="10000"/>
    <n v="0"/>
    <n v="0"/>
    <n v="60000"/>
    <n v="15000"/>
    <n v="0"/>
    <n v="6"/>
    <n v="15"/>
    <n v="5"/>
    <n v="7"/>
    <s v="Z-Axis, Ltd."/>
    <n v="1295"/>
    <s v="M"/>
  </r>
  <r>
    <s v="Disney's Magical Quest 2 Starring Mickey and Minnie"/>
    <x v="12"/>
    <n v="4"/>
    <x v="15"/>
    <x v="4"/>
    <n v="1"/>
    <s v="Capcom"/>
    <n v="8"/>
    <n v="50000"/>
    <n v="20000"/>
    <n v="0"/>
    <n v="0"/>
    <n v="70000"/>
    <n v="17500"/>
    <n v="0"/>
    <n v="6.3"/>
    <n v="8"/>
    <m/>
    <m/>
    <s v="Klein Computer Entertainment"/>
    <n v="634"/>
    <s v="E"/>
  </r>
  <r>
    <s v="One Piece: Unlimited World Red"/>
    <x v="10"/>
    <n v="14"/>
    <x v="12"/>
    <x v="4"/>
    <n v="1"/>
    <s v="Namco Bandai Games"/>
    <n v="25"/>
    <n v="0"/>
    <n v="40000"/>
    <n v="20000"/>
    <n v="0"/>
    <n v="60000"/>
    <n v="15000"/>
    <n v="0"/>
    <n v="6.6"/>
    <n v="11"/>
    <n v="7.8"/>
    <n v="43"/>
    <s v="Ganbarion"/>
    <n v="465"/>
    <s v="T"/>
  </r>
  <r>
    <s v="Aggressive Inline"/>
    <x v="7"/>
    <n v="16"/>
    <x v="8"/>
    <x v="0"/>
    <n v="11"/>
    <s v="Acclaim Entertainment"/>
    <n v="3"/>
    <n v="50000"/>
    <n v="10000"/>
    <n v="0"/>
    <n v="0"/>
    <n v="60000"/>
    <n v="15000"/>
    <n v="0"/>
    <n v="8.5"/>
    <n v="20"/>
    <n v="7.7"/>
    <n v="7"/>
    <s v="Z-Axis, Ltd."/>
    <n v="1295"/>
    <s v="T"/>
  </r>
  <r>
    <s v="Smart Boy's Toys Club"/>
    <x v="1"/>
    <n v="3"/>
    <x v="1"/>
    <x v="3"/>
    <n v="4"/>
    <s v="505 Games"/>
    <n v="1"/>
    <n v="60000"/>
    <n v="0"/>
    <n v="0"/>
    <n v="0"/>
    <n v="60000"/>
    <n v="15000"/>
    <n v="0"/>
    <m/>
    <m/>
    <m/>
    <m/>
    <s v="Starfish"/>
    <n v="1084"/>
    <s v="E"/>
  </r>
  <r>
    <s v="XGRA: Extreme G Racing Association"/>
    <x v="4"/>
    <n v="8"/>
    <x v="15"/>
    <x v="1"/>
    <n v="7"/>
    <s v="Acclaim Entertainment"/>
    <n v="3"/>
    <n v="30000"/>
    <n v="20000"/>
    <n v="0"/>
    <n v="10000"/>
    <n v="60000"/>
    <n v="15000"/>
    <n v="0"/>
    <n v="6.8"/>
    <n v="23"/>
    <n v="8.6"/>
    <n v="8"/>
    <s v="Acclaim Studios Cheltenham"/>
    <n v="32"/>
    <s v="T"/>
  </r>
  <r>
    <s v="Kamen Rider: Dragon Knight"/>
    <x v="0"/>
    <n v="13"/>
    <x v="2"/>
    <x v="7"/>
    <n v="3"/>
    <s v="D3Publisher"/>
    <n v="11"/>
    <n v="60000"/>
    <n v="0"/>
    <n v="0"/>
    <n v="0"/>
    <n v="60000"/>
    <n v="15000"/>
    <n v="0"/>
    <m/>
    <m/>
    <m/>
    <m/>
    <s v="Eighting"/>
    <n v="373"/>
    <s v="T"/>
  </r>
  <r>
    <s v="Marrison vs. Donkey Kong: Tipping Stars"/>
    <x v="5"/>
    <n v="1"/>
    <x v="13"/>
    <x v="5"/>
    <n v="6"/>
    <s v="Ninti"/>
    <n v="26"/>
    <n v="0"/>
    <n v="0"/>
    <n v="60000"/>
    <n v="0"/>
    <n v="60000"/>
    <n v="15000"/>
    <n v="0"/>
    <n v="7"/>
    <n v="15"/>
    <n v="7.5"/>
    <n v="48"/>
    <s v="Ninti, Ninti Software Technology"/>
    <n v="815"/>
    <s v="E"/>
  </r>
  <r>
    <s v="Tournament of Legends"/>
    <x v="0"/>
    <n v="13"/>
    <x v="5"/>
    <x v="7"/>
    <n v="3"/>
    <s v="Sega"/>
    <n v="29"/>
    <n v="40000"/>
    <n v="20000"/>
    <n v="0"/>
    <n v="10000"/>
    <n v="70000"/>
    <n v="17500"/>
    <n v="0"/>
    <n v="4.5"/>
    <n v="38"/>
    <n v="6.9"/>
    <n v="11"/>
    <s v="High Voltage Software"/>
    <n v="526"/>
    <s v="T"/>
  </r>
  <r>
    <s v="Frogger: Helmet Chaos"/>
    <x v="1"/>
    <n v="3"/>
    <x v="3"/>
    <x v="2"/>
    <n v="5"/>
    <s v="Konami Digital Entertainment"/>
    <n v="19"/>
    <n v="60000"/>
    <n v="0"/>
    <n v="0"/>
    <n v="0"/>
    <n v="60000"/>
    <n v="15000"/>
    <n v="0"/>
    <n v="6.9"/>
    <n v="10"/>
    <m/>
    <m/>
    <s v="Konami Computer Entertainment Hawaii"/>
    <n v="647"/>
    <s v="E"/>
  </r>
  <r>
    <s v="Escape from Bug Island"/>
    <x v="0"/>
    <n v="13"/>
    <x v="0"/>
    <x v="4"/>
    <n v="1"/>
    <s v="Eidos Interactive"/>
    <n v="14"/>
    <n v="40000"/>
    <n v="10000"/>
    <n v="10000"/>
    <n v="0"/>
    <n v="60000"/>
    <n v="15000"/>
    <n v="0"/>
    <n v="3.7"/>
    <n v="13"/>
    <n v="5"/>
    <n v="25"/>
    <s v="Spike"/>
    <n v="1068"/>
    <s v="M"/>
  </r>
  <r>
    <s v="My Pet Shop"/>
    <x v="1"/>
    <n v="3"/>
    <x v="1"/>
    <x v="8"/>
    <n v="10"/>
    <s v="Square Enix"/>
    <n v="31"/>
    <n v="60000"/>
    <n v="0"/>
    <n v="0"/>
    <n v="0"/>
    <n v="60000"/>
    <n v="15000"/>
    <n v="0"/>
    <n v="6"/>
    <n v="10"/>
    <m/>
    <m/>
    <s v="Taito Corporation"/>
    <n v="1116"/>
    <s v="E"/>
  </r>
  <r>
    <s v="James Bond 007: Blood Stone"/>
    <x v="1"/>
    <n v="3"/>
    <x v="5"/>
    <x v="6"/>
    <n v="9"/>
    <s v="Activision"/>
    <n v="4"/>
    <n v="50000"/>
    <n v="10000"/>
    <n v="0"/>
    <n v="0"/>
    <n v="60000"/>
    <n v="15000"/>
    <n v="0"/>
    <n v="7"/>
    <n v="10"/>
    <m/>
    <m/>
    <s v="n-Space"/>
    <n v="825"/>
    <s v="T"/>
  </r>
  <r>
    <s v="Gradius Collection"/>
    <x v="9"/>
    <n v="11"/>
    <x v="0"/>
    <x v="6"/>
    <n v="9"/>
    <s v="Konami Digital Entertainment"/>
    <n v="19"/>
    <n v="40000"/>
    <n v="0"/>
    <n v="20000"/>
    <n v="0"/>
    <n v="60000"/>
    <n v="15000"/>
    <n v="0"/>
    <n v="7.6"/>
    <n v="44"/>
    <n v="8.5"/>
    <n v="4"/>
    <s v="M2"/>
    <n v="690"/>
    <s v="E"/>
  </r>
  <r>
    <s v="Fist of the North Star: Ken's Rage 2"/>
    <x v="2"/>
    <n v="15"/>
    <x v="11"/>
    <x v="7"/>
    <n v="3"/>
    <s v="Tecmo Koei"/>
    <n v="33"/>
    <n v="30000"/>
    <n v="10000"/>
    <n v="20000"/>
    <n v="0"/>
    <n v="60000"/>
    <n v="15000"/>
    <n v="0"/>
    <n v="5.5"/>
    <n v="18"/>
    <n v="7.1"/>
    <n v="20"/>
    <s v="Koei"/>
    <n v="638"/>
    <s v="M"/>
  </r>
  <r>
    <s v="Gallop Racer 2004"/>
    <x v="4"/>
    <n v="8"/>
    <x v="7"/>
    <x v="0"/>
    <n v="11"/>
    <s v="Zoo Digital Publishing"/>
    <n v="39"/>
    <n v="30000"/>
    <n v="20000"/>
    <n v="0"/>
    <n v="10000"/>
    <n v="60000"/>
    <n v="15000"/>
    <n v="0"/>
    <n v="7"/>
    <n v="15"/>
    <n v="8.6999999999999993"/>
    <n v="12"/>
    <s v="Tecmo"/>
    <n v="1137"/>
    <s v="E"/>
  </r>
  <r>
    <s v="Rayman: Hoodlum's Revenge"/>
    <x v="12"/>
    <n v="4"/>
    <x v="3"/>
    <x v="2"/>
    <n v="5"/>
    <s v="Ubisoft"/>
    <n v="35"/>
    <n v="50000"/>
    <n v="20000"/>
    <n v="0"/>
    <n v="0"/>
    <n v="70000"/>
    <n v="17500"/>
    <n v="0"/>
    <n v="6.1"/>
    <n v="12"/>
    <m/>
    <m/>
    <s v="Backbone Entertainment"/>
    <n v="111"/>
    <s v="E"/>
  </r>
  <r>
    <s v="Mobile Suit Gundam Seed: Never Ending Tomorrow"/>
    <x v="4"/>
    <n v="8"/>
    <x v="7"/>
    <x v="6"/>
    <n v="9"/>
    <s v="Namco Bandai Games"/>
    <n v="25"/>
    <n v="30000"/>
    <n v="20000"/>
    <n v="0"/>
    <n v="10000"/>
    <n v="60000"/>
    <n v="15000"/>
    <n v="0"/>
    <n v="4.5"/>
    <n v="16"/>
    <n v="7.8"/>
    <n v="10"/>
    <s v="Bec"/>
    <n v="120"/>
    <s v="T"/>
  </r>
  <r>
    <s v="F1 2001"/>
    <x v="7"/>
    <n v="16"/>
    <x v="9"/>
    <x v="1"/>
    <n v="7"/>
    <s v="Electronic Arts"/>
    <n v="15"/>
    <n v="50000"/>
    <n v="10000"/>
    <n v="0"/>
    <n v="0"/>
    <n v="60000"/>
    <n v="15000"/>
    <n v="0"/>
    <n v="8.3000000000000007"/>
    <n v="11"/>
    <n v="5.5"/>
    <n v="8"/>
    <s v="EA Sports"/>
    <n v="356"/>
    <s v="E"/>
  </r>
  <r>
    <s v="Crimson Gem Saga"/>
    <x v="9"/>
    <n v="11"/>
    <x v="1"/>
    <x v="9"/>
    <n v="8"/>
    <s v="Sega"/>
    <n v="29"/>
    <n v="60000"/>
    <n v="0"/>
    <n v="0"/>
    <n v="0"/>
    <n v="60000"/>
    <n v="15000"/>
    <n v="0"/>
    <n v="7.8"/>
    <n v="20"/>
    <n v="7.5"/>
    <n v="30"/>
    <s v="IronNos Co.,Ltd."/>
    <n v="598"/>
    <s v="T"/>
  </r>
  <r>
    <s v="Monster Tale"/>
    <x v="1"/>
    <n v="3"/>
    <x v="10"/>
    <x v="2"/>
    <n v="5"/>
    <s v="Majesco Entertainment"/>
    <n v="21"/>
    <n v="60000"/>
    <n v="0"/>
    <n v="0"/>
    <n v="0"/>
    <n v="60000"/>
    <n v="15000"/>
    <n v="0"/>
    <n v="7.9"/>
    <n v="15"/>
    <n v="8"/>
    <n v="15"/>
    <s v="DreamRift"/>
    <n v="332"/>
    <s v="E"/>
  </r>
  <r>
    <s v="Cel Damage"/>
    <x v="11"/>
    <n v="5"/>
    <x v="8"/>
    <x v="1"/>
    <n v="7"/>
    <s v="Electronic Arts"/>
    <n v="15"/>
    <n v="50000"/>
    <n v="10000"/>
    <n v="0"/>
    <n v="0"/>
    <n v="60000"/>
    <n v="15000"/>
    <n v="0"/>
    <n v="6.7"/>
    <n v="12"/>
    <n v="6.8"/>
    <n v="11"/>
    <s v="Pseudo Interactive"/>
    <n v="903"/>
    <s v="T"/>
  </r>
  <r>
    <s v="Backyard Hockey"/>
    <x v="1"/>
    <n v="3"/>
    <x v="4"/>
    <x v="0"/>
    <n v="11"/>
    <s v="Atari"/>
    <n v="5"/>
    <n v="60000"/>
    <n v="0"/>
    <n v="0"/>
    <n v="0"/>
    <n v="60000"/>
    <n v="15000"/>
    <n v="0"/>
    <m/>
    <m/>
    <m/>
    <m/>
    <s v="Mistic Software"/>
    <n v="746"/>
    <s v="E"/>
  </r>
  <r>
    <s v="Mirror's Edge Catalyst"/>
    <x v="8"/>
    <n v="6"/>
    <x v="14"/>
    <x v="2"/>
    <n v="5"/>
    <s v="Electronic Arts"/>
    <n v="15"/>
    <n v="10000"/>
    <n v="50000"/>
    <n v="0"/>
    <n v="0"/>
    <n v="60000"/>
    <n v="15000"/>
    <n v="0"/>
    <n v="7.4"/>
    <n v="24"/>
    <n v="4.4000000000000004"/>
    <n v="606"/>
    <s v="EA DICE"/>
    <n v="345"/>
    <s v="T"/>
  </r>
  <r>
    <s v="The Pinball of the Dead"/>
    <x v="12"/>
    <n v="4"/>
    <x v="8"/>
    <x v="3"/>
    <n v="4"/>
    <s v="Sega"/>
    <n v="29"/>
    <n v="50000"/>
    <n v="20000"/>
    <n v="0"/>
    <n v="0"/>
    <n v="70000"/>
    <n v="17500"/>
    <n v="0"/>
    <n v="7.9"/>
    <n v="20"/>
    <m/>
    <m/>
    <s v="Sega"/>
    <n v="1010"/>
    <s v="T"/>
  </r>
  <r>
    <s v="Arc the Lad: End of Darkness"/>
    <x v="4"/>
    <n v="8"/>
    <x v="7"/>
    <x v="9"/>
    <n v="8"/>
    <s v="Sony Computer Entertainment"/>
    <n v="30"/>
    <n v="30000"/>
    <n v="20000"/>
    <n v="0"/>
    <n v="10000"/>
    <n v="60000"/>
    <n v="15000"/>
    <n v="0"/>
    <n v="5.9"/>
    <n v="24"/>
    <n v="4.2"/>
    <n v="10"/>
    <s v="Cattle Call"/>
    <n v="210"/>
    <s v="T"/>
  </r>
  <r>
    <s v="The King of Route 66"/>
    <x v="4"/>
    <n v="8"/>
    <x v="15"/>
    <x v="1"/>
    <n v="7"/>
    <s v="Sega"/>
    <n v="29"/>
    <n v="30000"/>
    <n v="20000"/>
    <n v="0"/>
    <n v="10000"/>
    <n v="60000"/>
    <n v="15000"/>
    <n v="0"/>
    <n v="5.7"/>
    <n v="21"/>
    <m/>
    <m/>
    <s v="Sega"/>
    <n v="1010"/>
    <s v="T"/>
  </r>
  <r>
    <s v="Tom Clancy's Splinter Cell: Pandora Tomorrow"/>
    <x v="12"/>
    <n v="4"/>
    <x v="7"/>
    <x v="4"/>
    <n v="1"/>
    <s v="Ubisoft"/>
    <n v="35"/>
    <n v="50000"/>
    <n v="20000"/>
    <n v="0"/>
    <n v="0"/>
    <n v="70000"/>
    <n v="17500"/>
    <n v="0"/>
    <n v="6.8"/>
    <n v="19"/>
    <n v="6.2"/>
    <n v="6"/>
    <s v="Ubisoft"/>
    <n v="1199"/>
    <s v="T"/>
  </r>
  <r>
    <s v="Tokobot"/>
    <x v="9"/>
    <n v="11"/>
    <x v="3"/>
    <x v="2"/>
    <n v="5"/>
    <s v="Take-Two Interactive"/>
    <n v="32"/>
    <n v="60000"/>
    <n v="0"/>
    <n v="0"/>
    <n v="0"/>
    <n v="60000"/>
    <n v="15000"/>
    <n v="0"/>
    <n v="7.2"/>
    <n v="30"/>
    <n v="7.3"/>
    <n v="8"/>
    <s v="Tecmo"/>
    <n v="1137"/>
    <s v="E"/>
  </r>
  <r>
    <s v="Odin Sphere: Leifthrasir"/>
    <x v="3"/>
    <n v="9"/>
    <x v="14"/>
    <x v="9"/>
    <n v="8"/>
    <s v="Nippon Ichi Software"/>
    <n v="27"/>
    <n v="20000"/>
    <n v="10000"/>
    <n v="30000"/>
    <n v="10000"/>
    <n v="70000"/>
    <n v="17500"/>
    <n v="0"/>
    <m/>
    <m/>
    <n v="7"/>
    <n v="29"/>
    <s v="Vanillaware"/>
    <n v="1241"/>
    <s v="T"/>
  </r>
  <r>
    <s v="Assetto Corsa"/>
    <x v="6"/>
    <n v="10"/>
    <x v="14"/>
    <x v="1"/>
    <n v="7"/>
    <s v="505 Games"/>
    <n v="1"/>
    <n v="0"/>
    <n v="50000"/>
    <n v="0"/>
    <n v="10000"/>
    <n v="60000"/>
    <n v="15000"/>
    <n v="0"/>
    <n v="7.3"/>
    <n v="35"/>
    <n v="6.2"/>
    <n v="70"/>
    <s v="Kunos Simulazioni"/>
    <n v="657"/>
    <s v="E"/>
  </r>
  <r>
    <s v="NHL 2K9"/>
    <x v="0"/>
    <n v="13"/>
    <x v="1"/>
    <x v="0"/>
    <n v="11"/>
    <s v="Take-Two Interactive"/>
    <n v="32"/>
    <n v="60000"/>
    <n v="0"/>
    <n v="0"/>
    <n v="0"/>
    <n v="60000"/>
    <n v="15000"/>
    <n v="0"/>
    <n v="6.5"/>
    <n v="11"/>
    <n v="5.4"/>
    <n v="19"/>
    <s v="Visual Concepts"/>
    <n v="1259"/>
    <s v="E10+"/>
  </r>
  <r>
    <s v="Warhammer 40,000: Squad Command"/>
    <x v="1"/>
    <n v="3"/>
    <x v="4"/>
    <x v="11"/>
    <n v="12"/>
    <s v="THQ"/>
    <n v="34"/>
    <n v="50000"/>
    <n v="10000"/>
    <n v="0"/>
    <n v="10000"/>
    <n v="70000"/>
    <n v="17500"/>
    <n v="0"/>
    <n v="5.7"/>
    <n v="21"/>
    <n v="7.9"/>
    <n v="16"/>
    <s v="THQ"/>
    <n v="1158"/>
    <s v="T"/>
  </r>
  <r>
    <s v="Johnny Test"/>
    <x v="1"/>
    <n v="3"/>
    <x v="10"/>
    <x v="2"/>
    <n v="5"/>
    <s v="505 Games"/>
    <n v="1"/>
    <n v="60000"/>
    <n v="0"/>
    <n v="0"/>
    <n v="0"/>
    <n v="60000"/>
    <n v="15000"/>
    <n v="0"/>
    <m/>
    <m/>
    <n v="0.9"/>
    <n v="7"/>
    <s v="505 Games, Sarbakan Inc."/>
    <n v="23"/>
    <s v="E"/>
  </r>
  <r>
    <s v="One Piece: Burning Blood"/>
    <x v="13"/>
    <n v="17"/>
    <x v="14"/>
    <x v="7"/>
    <n v="3"/>
    <s v="Namco Bandai Games"/>
    <n v="25"/>
    <n v="30000"/>
    <n v="20000"/>
    <n v="0"/>
    <n v="10000"/>
    <n v="60000"/>
    <n v="15000"/>
    <n v="0"/>
    <n v="6"/>
    <n v="10"/>
    <n v="5.8"/>
    <n v="12"/>
    <s v="Spike Chunsoft"/>
    <n v="1069"/>
    <s v="T"/>
  </r>
  <r>
    <s v="TrackMania Turbo"/>
    <x v="13"/>
    <n v="17"/>
    <x v="14"/>
    <x v="4"/>
    <n v="1"/>
    <s v="Ubisoft"/>
    <n v="35"/>
    <n v="20000"/>
    <n v="40000"/>
    <n v="0"/>
    <n v="0"/>
    <n v="60000"/>
    <n v="15000"/>
    <n v="0"/>
    <n v="7.6"/>
    <n v="12"/>
    <n v="7.7"/>
    <n v="27"/>
    <s v="Nadeo"/>
    <n v="766"/>
    <s v="E"/>
  </r>
  <r>
    <s v="Bionicle Heroes"/>
    <x v="1"/>
    <n v="3"/>
    <x v="0"/>
    <x v="6"/>
    <n v="9"/>
    <s v="Eidos Interactive"/>
    <n v="14"/>
    <n v="60000"/>
    <n v="0"/>
    <n v="0"/>
    <n v="0"/>
    <n v="60000"/>
    <n v="15000"/>
    <n v="0"/>
    <n v="7.2"/>
    <n v="11"/>
    <n v="6.4"/>
    <n v="15"/>
    <s v="Amaze Entertainment"/>
    <n v="52"/>
    <s v="T"/>
  </r>
  <r>
    <s v="Mystic Heroes"/>
    <x v="4"/>
    <n v="8"/>
    <x v="8"/>
    <x v="4"/>
    <n v="1"/>
    <s v="Tecmo Koei"/>
    <n v="33"/>
    <n v="30000"/>
    <n v="20000"/>
    <n v="0"/>
    <n v="10000"/>
    <n v="60000"/>
    <n v="15000"/>
    <n v="0"/>
    <n v="6.7"/>
    <n v="7"/>
    <n v="8.6"/>
    <n v="14"/>
    <s v="Koei"/>
    <n v="638"/>
    <s v="T"/>
  </r>
  <r>
    <s v="Tron 2.0: Killer App"/>
    <x v="12"/>
    <n v="4"/>
    <x v="7"/>
    <x v="4"/>
    <n v="1"/>
    <s v="Disney Interactive Studios"/>
    <n v="13"/>
    <n v="40000"/>
    <n v="20000"/>
    <n v="0"/>
    <n v="0"/>
    <n v="60000"/>
    <n v="15000"/>
    <n v="0"/>
    <n v="6.8"/>
    <n v="16"/>
    <m/>
    <m/>
    <s v="Digital Eclipse"/>
    <n v="303"/>
    <s v="E"/>
  </r>
  <r>
    <s v="Jurassic Park III: Park Builder"/>
    <x v="12"/>
    <n v="4"/>
    <x v="9"/>
    <x v="8"/>
    <n v="10"/>
    <s v="Konami Digital Entertainment"/>
    <n v="19"/>
    <n v="40000"/>
    <n v="20000"/>
    <n v="0"/>
    <n v="0"/>
    <n v="60000"/>
    <n v="15000"/>
    <n v="0"/>
    <n v="6.5"/>
    <n v="5"/>
    <n v="8"/>
    <n v="5"/>
    <s v="Konami"/>
    <n v="646"/>
    <s v="E"/>
  </r>
  <r>
    <s v="Showtime Championship Boxing"/>
    <x v="0"/>
    <n v="13"/>
    <x v="4"/>
    <x v="7"/>
    <n v="3"/>
    <s v="Zoo Digital Publishing"/>
    <n v="39"/>
    <n v="60000"/>
    <n v="0"/>
    <n v="0"/>
    <n v="0"/>
    <n v="60000"/>
    <n v="15000"/>
    <n v="0"/>
    <n v="3.5"/>
    <n v="7"/>
    <n v="4.7"/>
    <n v="10"/>
    <s v="Nikitova Games"/>
    <n v="806"/>
    <s v="E10+"/>
  </r>
  <r>
    <s v="My Pet Chimp"/>
    <x v="1"/>
    <n v="3"/>
    <x v="5"/>
    <x v="8"/>
    <n v="10"/>
    <s v="505 Games"/>
    <n v="1"/>
    <n v="60000"/>
    <n v="0"/>
    <n v="0"/>
    <n v="0"/>
    <n v="60000"/>
    <n v="15000"/>
    <n v="0"/>
    <m/>
    <m/>
    <m/>
    <m/>
    <s v="505 Games"/>
    <n v="22"/>
    <s v="E"/>
  </r>
  <r>
    <s v="Generator Rex: Agent of Providence"/>
    <x v="2"/>
    <n v="15"/>
    <x v="10"/>
    <x v="4"/>
    <n v="1"/>
    <s v="Activision"/>
    <n v="4"/>
    <n v="50000"/>
    <n v="10000"/>
    <n v="0"/>
    <n v="0"/>
    <n v="60000"/>
    <n v="15000"/>
    <n v="0"/>
    <m/>
    <m/>
    <n v="4"/>
    <n v="6"/>
    <s v="Virtuos"/>
    <n v="1256"/>
    <s v="E10+"/>
  </r>
  <r>
    <s v="Nights of Azure"/>
    <x v="6"/>
    <n v="10"/>
    <x v="13"/>
    <x v="4"/>
    <n v="1"/>
    <s v="Tecmo Koei"/>
    <n v="33"/>
    <n v="30000"/>
    <n v="20000"/>
    <n v="0"/>
    <n v="10000"/>
    <n v="60000"/>
    <n v="15000"/>
    <n v="0"/>
    <n v="6.7"/>
    <n v="40"/>
    <n v="7.6"/>
    <n v="71"/>
    <s v="Gust"/>
    <n v="502"/>
    <s v="T"/>
  </r>
  <r>
    <s v="Strike Force Bowling"/>
    <x v="11"/>
    <n v="5"/>
    <x v="3"/>
    <x v="0"/>
    <n v="11"/>
    <s v="Crave Entertainment"/>
    <n v="10"/>
    <n v="50000"/>
    <n v="10000"/>
    <n v="0"/>
    <n v="0"/>
    <n v="60000"/>
    <n v="15000"/>
    <n v="0"/>
    <n v="4.7"/>
    <n v="4"/>
    <m/>
    <m/>
    <s v="Crave"/>
    <n v="253"/>
    <s v="E"/>
  </r>
  <r>
    <s v="Age of Empires Online"/>
    <x v="8"/>
    <n v="6"/>
    <x v="10"/>
    <x v="11"/>
    <n v="12"/>
    <s v="Microsoft Game Studios"/>
    <n v="23"/>
    <n v="10000"/>
    <n v="40000"/>
    <n v="0"/>
    <n v="10000"/>
    <n v="60000"/>
    <n v="15000"/>
    <n v="0"/>
    <n v="7"/>
    <n v="44"/>
    <n v="5.6"/>
    <n v="186"/>
    <s v="Gas Powered Games"/>
    <n v="467"/>
    <s v="E10+"/>
  </r>
  <r>
    <s v="Earth Defense Force 2017 Portable"/>
    <x v="15"/>
    <n v="12"/>
    <x v="11"/>
    <x v="4"/>
    <n v="1"/>
    <s v="D3Publisher"/>
    <n v="11"/>
    <n v="0"/>
    <n v="0"/>
    <n v="60000"/>
    <n v="0"/>
    <n v="60000"/>
    <n v="15000"/>
    <n v="0"/>
    <n v="6.8"/>
    <n v="36"/>
    <n v="7.9"/>
    <n v="31"/>
    <s v="Sandlot"/>
    <n v="980"/>
    <s v="T"/>
  </r>
  <r>
    <s v="Atelier Iris 2: The Azoth Of Destiny"/>
    <x v="4"/>
    <n v="8"/>
    <x v="3"/>
    <x v="9"/>
    <n v="8"/>
    <s v="Tecmo Koei"/>
    <n v="33"/>
    <n v="30000"/>
    <n v="20000"/>
    <n v="0"/>
    <n v="10000"/>
    <n v="60000"/>
    <n v="15000"/>
    <n v="0"/>
    <n v="6.8"/>
    <n v="34"/>
    <n v="7.8"/>
    <n v="14"/>
    <s v="Gust"/>
    <n v="502"/>
    <s v="E10+"/>
  </r>
  <r>
    <s v="Spy Fox in Dry Cereal"/>
    <x v="0"/>
    <n v="13"/>
    <x v="1"/>
    <x v="10"/>
    <n v="2"/>
    <s v="Majesco Entertainment"/>
    <n v="21"/>
    <n v="60000"/>
    <n v="0"/>
    <n v="0"/>
    <n v="0"/>
    <n v="60000"/>
    <n v="15000"/>
    <n v="0"/>
    <m/>
    <m/>
    <m/>
    <m/>
    <s v="Humongous Entertainment, Mistic Software"/>
    <n v="545"/>
    <s v="E"/>
  </r>
  <r>
    <s v="Zumba Fitness Core"/>
    <x v="0"/>
    <n v="13"/>
    <x v="11"/>
    <x v="3"/>
    <n v="4"/>
    <s v="505 Games"/>
    <n v="1"/>
    <n v="0"/>
    <n v="60000"/>
    <n v="0"/>
    <n v="10000"/>
    <n v="70000"/>
    <n v="17500"/>
    <n v="0"/>
    <m/>
    <m/>
    <m/>
    <m/>
    <s v="Zoe Mode"/>
    <n v="1307"/>
    <s v="E10+"/>
  </r>
  <r>
    <s v="Lego Batman 3: Beyond Gotham"/>
    <x v="8"/>
    <n v="6"/>
    <x v="12"/>
    <x v="4"/>
    <n v="1"/>
    <s v="Warner Bros. Interactive Entertainment"/>
    <n v="38"/>
    <n v="0"/>
    <n v="60000"/>
    <n v="0"/>
    <n v="0"/>
    <n v="60000"/>
    <n v="15000"/>
    <n v="0"/>
    <m/>
    <m/>
    <n v="6.8"/>
    <n v="21"/>
    <s v="TT Games"/>
    <n v="1195"/>
    <s v="E10+"/>
  </r>
  <r>
    <s v="Tecmo Classic Arcade"/>
    <x v="7"/>
    <n v="16"/>
    <x v="3"/>
    <x v="3"/>
    <n v="4"/>
    <s v="Microsoft Game Studios"/>
    <n v="23"/>
    <n v="50000"/>
    <n v="10000"/>
    <n v="0"/>
    <n v="0"/>
    <n v="60000"/>
    <n v="15000"/>
    <n v="0"/>
    <n v="5.5"/>
    <n v="26"/>
    <m/>
    <m/>
    <s v="Tecmo"/>
    <n v="1137"/>
    <s v="E"/>
  </r>
  <r>
    <s v="The LEGO Movie Videogame"/>
    <x v="8"/>
    <n v="6"/>
    <x v="12"/>
    <x v="4"/>
    <n v="1"/>
    <s v="Warner Bros. Interactive Entertainment"/>
    <n v="38"/>
    <n v="20000"/>
    <n v="40000"/>
    <n v="0"/>
    <n v="0"/>
    <n v="60000"/>
    <n v="15000"/>
    <n v="0"/>
    <n v="6.8"/>
    <n v="7"/>
    <n v="6.8"/>
    <n v="33"/>
    <s v="TT Games"/>
    <n v="1195"/>
    <s v="E10+"/>
  </r>
  <r>
    <s v="DuckTales: Remastered"/>
    <x v="10"/>
    <n v="14"/>
    <x v="6"/>
    <x v="4"/>
    <n v="1"/>
    <s v="Capcom"/>
    <n v="8"/>
    <n v="60000"/>
    <n v="0"/>
    <n v="0"/>
    <n v="10000"/>
    <n v="70000"/>
    <n v="17500"/>
    <n v="0"/>
    <n v="7.6"/>
    <n v="10"/>
    <n v="7.9"/>
    <n v="100"/>
    <s v="WayForward"/>
    <n v="1276"/>
    <s v="E"/>
  </r>
  <r>
    <s v="Grand Kingdom"/>
    <x v="15"/>
    <n v="12"/>
    <x v="13"/>
    <x v="9"/>
    <n v="8"/>
    <s v="Nippon Ichi Software"/>
    <n v="27"/>
    <n v="10000"/>
    <n v="10000"/>
    <n v="40000"/>
    <n v="10000"/>
    <n v="70000"/>
    <n v="17500"/>
    <n v="0"/>
    <n v="7.6"/>
    <n v="11"/>
    <n v="8.8000000000000007"/>
    <n v="33"/>
    <s v="Spike Chunsoft"/>
    <n v="1069"/>
    <s v="T"/>
  </r>
  <r>
    <s v="LEGO Batman: The Videogame"/>
    <x v="8"/>
    <n v="6"/>
    <x v="1"/>
    <x v="4"/>
    <n v="1"/>
    <s v="Warner Bros. Interactive Entertainment"/>
    <n v="38"/>
    <n v="20000"/>
    <n v="30000"/>
    <n v="0"/>
    <n v="10000"/>
    <n v="60000"/>
    <n v="15000"/>
    <n v="0"/>
    <n v="8"/>
    <n v="15"/>
    <n v="7.8"/>
    <n v="61"/>
    <s v="Traveller's Tales"/>
    <n v="1181"/>
    <s v="E10+"/>
  </r>
  <r>
    <s v="Alone in the Dark"/>
    <x v="4"/>
    <n v="8"/>
    <x v="1"/>
    <x v="10"/>
    <n v="2"/>
    <s v="Atari"/>
    <n v="5"/>
    <n v="30000"/>
    <n v="20000"/>
    <n v="0"/>
    <n v="10000"/>
    <n v="60000"/>
    <n v="15000"/>
    <n v="0"/>
    <n v="4.7"/>
    <n v="10"/>
    <n v="5.4"/>
    <n v="24"/>
    <s v="Hydravision"/>
    <n v="547"/>
    <s v="M"/>
  </r>
  <r>
    <s v="DreamWorks Super Star Kartz"/>
    <x v="2"/>
    <n v="15"/>
    <x v="10"/>
    <x v="1"/>
    <n v="7"/>
    <s v="Activision"/>
    <n v="4"/>
    <n v="50000"/>
    <n v="10000"/>
    <n v="0"/>
    <n v="0"/>
    <n v="60000"/>
    <n v="15000"/>
    <n v="0"/>
    <m/>
    <m/>
    <m/>
    <m/>
    <s v="Activision"/>
    <n v="35"/>
    <s v="E"/>
  </r>
  <r>
    <s v="Speed"/>
    <x v="0"/>
    <n v="13"/>
    <x v="5"/>
    <x v="1"/>
    <n v="7"/>
    <s v="Unknown"/>
    <n v="36"/>
    <n v="40000"/>
    <n v="20000"/>
    <n v="0"/>
    <n v="10000"/>
    <n v="70000"/>
    <n v="17500"/>
    <n v="0"/>
    <m/>
    <m/>
    <m/>
    <m/>
    <s v="Zoo Games"/>
    <n v="1313"/>
    <s v="E"/>
  </r>
  <r>
    <s v="Cold Fear"/>
    <x v="7"/>
    <n v="16"/>
    <x v="3"/>
    <x v="4"/>
    <n v="1"/>
    <s v="Ubisoft"/>
    <n v="35"/>
    <n v="50000"/>
    <n v="10000"/>
    <n v="0"/>
    <n v="0"/>
    <n v="60000"/>
    <n v="15000"/>
    <n v="0"/>
    <n v="7.1"/>
    <n v="41"/>
    <n v="7.6"/>
    <n v="20"/>
    <s v="Darkworks"/>
    <n v="280"/>
    <s v="M"/>
  </r>
  <r>
    <s v="Imagine: Gymnast"/>
    <x v="1"/>
    <n v="3"/>
    <x v="1"/>
    <x v="8"/>
    <n v="10"/>
    <s v="Ubisoft"/>
    <n v="35"/>
    <n v="50000"/>
    <n v="10000"/>
    <n v="0"/>
    <n v="0"/>
    <n v="60000"/>
    <n v="15000"/>
    <n v="0"/>
    <m/>
    <m/>
    <m/>
    <m/>
    <s v="Ubisoft"/>
    <n v="1199"/>
    <s v="E"/>
  </r>
  <r>
    <s v="The Technomancer"/>
    <x v="6"/>
    <n v="10"/>
    <x v="14"/>
    <x v="9"/>
    <n v="8"/>
    <s v="Focus Home Interactive"/>
    <n v="16"/>
    <n v="20000"/>
    <n v="40000"/>
    <n v="0"/>
    <n v="10000"/>
    <n v="70000"/>
    <n v="17500"/>
    <n v="0"/>
    <n v="6"/>
    <n v="38"/>
    <n v="6.7"/>
    <n v="116"/>
    <s v="Spiders"/>
    <n v="1066"/>
    <s v="M"/>
  </r>
  <r>
    <s v="Imagine: Cheerleader"/>
    <x v="1"/>
    <n v="3"/>
    <x v="2"/>
    <x v="8"/>
    <n v="10"/>
    <s v="Ubisoft"/>
    <n v="35"/>
    <n v="60000"/>
    <n v="0"/>
    <n v="0"/>
    <n v="0"/>
    <n v="60000"/>
    <n v="15000"/>
    <n v="0"/>
    <m/>
    <m/>
    <m/>
    <m/>
    <s v="1st Playable Productions"/>
    <n v="6"/>
    <s v="E"/>
  </r>
  <r>
    <s v="Theme Park"/>
    <x v="1"/>
    <n v="3"/>
    <x v="4"/>
    <x v="8"/>
    <n v="10"/>
    <s v="Electronic Arts"/>
    <n v="15"/>
    <n v="0"/>
    <n v="20000"/>
    <n v="30000"/>
    <n v="0"/>
    <n v="50000"/>
    <n v="12500"/>
    <n v="0"/>
    <n v="7.2"/>
    <n v="15"/>
    <n v="7.6"/>
    <n v="14"/>
    <s v="EA Japan Studio"/>
    <n v="348"/>
    <s v="E"/>
  </r>
  <r>
    <s v="Call of Cthulhu: Dark Corners of the Earth"/>
    <x v="7"/>
    <n v="16"/>
    <x v="3"/>
    <x v="10"/>
    <n v="2"/>
    <s v="Take-Two Interactive"/>
    <n v="32"/>
    <n v="50000"/>
    <n v="10000"/>
    <n v="0"/>
    <n v="0"/>
    <n v="60000"/>
    <n v="15000"/>
    <n v="0"/>
    <n v="7.7"/>
    <n v="51"/>
    <n v="8.1"/>
    <n v="37"/>
    <s v="Headfirst Productions"/>
    <n v="514"/>
    <s v="M"/>
  </r>
  <r>
    <s v="Blur"/>
    <x v="8"/>
    <n v="6"/>
    <x v="5"/>
    <x v="1"/>
    <n v="7"/>
    <s v="Activision"/>
    <n v="4"/>
    <n v="10000"/>
    <n v="40000"/>
    <n v="0"/>
    <n v="10000"/>
    <n v="60000"/>
    <n v="15000"/>
    <n v="0"/>
    <n v="8.1"/>
    <n v="24"/>
    <n v="7.4"/>
    <n v="177"/>
    <s v="Bizarre Creations"/>
    <n v="149"/>
    <s v="E10+"/>
  </r>
  <r>
    <s v="The Next BIG Thing"/>
    <x v="8"/>
    <n v="6"/>
    <x v="10"/>
    <x v="10"/>
    <n v="2"/>
    <s v="Focus Home Interactive"/>
    <n v="16"/>
    <n v="0"/>
    <n v="50000"/>
    <n v="0"/>
    <n v="10000"/>
    <n v="60000"/>
    <n v="15000"/>
    <n v="0"/>
    <n v="7.5"/>
    <n v="30"/>
    <n v="7.9"/>
    <n v="35"/>
    <s v="Pendulo Studios"/>
    <n v="863"/>
    <s v="E10+"/>
  </r>
  <r>
    <s v="Salt Lake 2002"/>
    <x v="12"/>
    <n v="4"/>
    <x v="8"/>
    <x v="0"/>
    <n v="11"/>
    <s v="Ubisoft"/>
    <n v="35"/>
    <n v="40000"/>
    <n v="20000"/>
    <n v="0"/>
    <n v="0"/>
    <n v="60000"/>
    <n v="15000"/>
    <n v="0"/>
    <n v="5.5"/>
    <n v="7"/>
    <m/>
    <m/>
    <s v="DC Studios"/>
    <n v="284"/>
    <s v="E"/>
  </r>
  <r>
    <s v="DropCast"/>
    <x v="1"/>
    <n v="3"/>
    <x v="1"/>
    <x v="5"/>
    <n v="6"/>
    <s v="THQ"/>
    <n v="34"/>
    <n v="60000"/>
    <n v="0"/>
    <n v="0"/>
    <n v="0"/>
    <n v="60000"/>
    <n v="15000"/>
    <n v="0"/>
    <n v="6.6"/>
    <n v="4"/>
    <m/>
    <m/>
    <s v="Mikoishi"/>
    <n v="740"/>
    <s v="E"/>
  </r>
  <r>
    <s v="Alien Syndrome"/>
    <x v="0"/>
    <n v="13"/>
    <x v="4"/>
    <x v="9"/>
    <n v="8"/>
    <s v="Sega"/>
    <n v="29"/>
    <n v="50000"/>
    <n v="0"/>
    <n v="0"/>
    <n v="0"/>
    <n v="50000"/>
    <n v="12500"/>
    <n v="0"/>
    <n v="4.8"/>
    <n v="24"/>
    <n v="7.1"/>
    <n v="23"/>
    <s v="Totally Games"/>
    <n v="1176"/>
    <s v="T"/>
  </r>
  <r>
    <s v="Vexx"/>
    <x v="11"/>
    <n v="5"/>
    <x v="15"/>
    <x v="2"/>
    <n v="5"/>
    <s v="Acclaim Entertainment"/>
    <n v="3"/>
    <n v="50000"/>
    <n v="10000"/>
    <n v="0"/>
    <n v="0"/>
    <n v="60000"/>
    <n v="15000"/>
    <n v="0"/>
    <n v="7.1"/>
    <n v="22"/>
    <n v="7.3"/>
    <n v="6"/>
    <s v="Acclaim"/>
    <n v="30"/>
    <s v="T"/>
  </r>
  <r>
    <s v="Batman: Rise of Sin Tzu"/>
    <x v="11"/>
    <n v="5"/>
    <x v="15"/>
    <x v="4"/>
    <n v="1"/>
    <s v="Ubisoft"/>
    <n v="35"/>
    <n v="50000"/>
    <n v="10000"/>
    <n v="0"/>
    <n v="0"/>
    <n v="60000"/>
    <n v="15000"/>
    <n v="0"/>
    <n v="6.3"/>
    <n v="17"/>
    <m/>
    <m/>
    <s v="Ubisoft Montreal"/>
    <n v="1207"/>
    <s v="T"/>
  </r>
  <r>
    <s v="Unreal Tournament III"/>
    <x v="8"/>
    <n v="6"/>
    <x v="4"/>
    <x v="6"/>
    <n v="9"/>
    <s v="Midway Games"/>
    <n v="24"/>
    <n v="0"/>
    <n v="50000"/>
    <n v="0"/>
    <n v="10000"/>
    <n v="60000"/>
    <n v="15000"/>
    <n v="0"/>
    <n v="8.3000000000000007"/>
    <n v="41"/>
    <n v="8"/>
    <n v="523"/>
    <s v="Epic Games"/>
    <n v="387"/>
    <s v="M"/>
  </r>
  <r>
    <s v="Disney Sports Skateboarding"/>
    <x v="11"/>
    <n v="5"/>
    <x v="8"/>
    <x v="0"/>
    <n v="11"/>
    <s v="Konami Digital Entertainment"/>
    <n v="19"/>
    <n v="50000"/>
    <n v="10000"/>
    <n v="0"/>
    <n v="0"/>
    <n v="60000"/>
    <n v="15000"/>
    <n v="0"/>
    <n v="3.6"/>
    <n v="7"/>
    <n v="4.7"/>
    <n v="6"/>
    <s v="KCEO"/>
    <n v="630"/>
    <s v="E"/>
  </r>
  <r>
    <s v="Pro Evolution Soccer 2012"/>
    <x v="4"/>
    <n v="8"/>
    <x v="10"/>
    <x v="4"/>
    <n v="1"/>
    <s v="Konami Digital Entertainment"/>
    <n v="19"/>
    <n v="0"/>
    <n v="0"/>
    <n v="60000"/>
    <n v="0"/>
    <n v="60000"/>
    <n v="15000"/>
    <n v="0"/>
    <m/>
    <m/>
    <n v="8.1999999999999993"/>
    <n v="11"/>
    <s v="Konami"/>
    <n v="646"/>
    <s v="E"/>
  </r>
  <r>
    <s v="Grey's Anatomy: The Video Game"/>
    <x v="0"/>
    <n v="13"/>
    <x v="2"/>
    <x v="10"/>
    <n v="2"/>
    <s v="Ubisoft"/>
    <n v="35"/>
    <n v="50000"/>
    <n v="10000"/>
    <n v="0"/>
    <n v="0"/>
    <n v="60000"/>
    <n v="15000"/>
    <n v="0"/>
    <n v="6.5"/>
    <n v="4"/>
    <m/>
    <m/>
    <s v="Longtail Studios"/>
    <n v="679"/>
    <s v="T"/>
  </r>
  <r>
    <s v="Terminator 3: The Redemption"/>
    <x v="7"/>
    <n v="16"/>
    <x v="7"/>
    <x v="6"/>
    <n v="9"/>
    <s v="Atari"/>
    <n v="5"/>
    <n v="50000"/>
    <n v="10000"/>
    <n v="0"/>
    <n v="0"/>
    <n v="60000"/>
    <n v="15000"/>
    <n v="0"/>
    <n v="6.6"/>
    <n v="38"/>
    <n v="8.6"/>
    <n v="5"/>
    <s v="Paradigm Entertainment"/>
    <n v="859"/>
    <s v="T"/>
  </r>
  <r>
    <s v="Arkanoid DS"/>
    <x v="1"/>
    <n v="3"/>
    <x v="4"/>
    <x v="5"/>
    <n v="6"/>
    <s v="Square Enix"/>
    <n v="31"/>
    <n v="60000"/>
    <n v="0"/>
    <n v="0"/>
    <n v="0"/>
    <n v="60000"/>
    <n v="15000"/>
    <n v="0"/>
    <n v="6.1"/>
    <n v="29"/>
    <n v="7"/>
    <n v="5"/>
    <s v="Taito Corporation"/>
    <n v="1116"/>
    <s v="E"/>
  </r>
  <r>
    <s v="Call of War 2"/>
    <x v="8"/>
    <n v="6"/>
    <x v="3"/>
    <x v="6"/>
    <n v="9"/>
    <s v="Activision"/>
    <n v="4"/>
    <n v="0"/>
    <n v="50000"/>
    <n v="0"/>
    <n v="10000"/>
    <n v="60000"/>
    <n v="15000"/>
    <n v="0"/>
    <n v="8.6"/>
    <n v="64"/>
    <n v="8.4"/>
    <n v="626"/>
    <s v="Infinity Ward"/>
    <n v="573"/>
    <s v="T"/>
  </r>
  <r>
    <s v="Serious Sam II"/>
    <x v="7"/>
    <n v="16"/>
    <x v="3"/>
    <x v="6"/>
    <n v="9"/>
    <s v="Take-Two Interactive"/>
    <n v="32"/>
    <n v="50000"/>
    <n v="10000"/>
    <n v="0"/>
    <n v="0"/>
    <n v="60000"/>
    <n v="15000"/>
    <n v="0"/>
    <n v="7.2"/>
    <n v="34"/>
    <n v="6.7"/>
    <n v="11"/>
    <s v="Croteam"/>
    <n v="262"/>
    <s v="M"/>
  </r>
  <r>
    <s v="Digimon All-Star Rumble"/>
    <x v="2"/>
    <n v="15"/>
    <x v="12"/>
    <x v="7"/>
    <n v="3"/>
    <s v="Namco Bandai Games"/>
    <n v="25"/>
    <n v="50000"/>
    <n v="10000"/>
    <n v="0"/>
    <n v="10000"/>
    <n v="70000"/>
    <n v="17500"/>
    <n v="0"/>
    <m/>
    <m/>
    <n v="5.7"/>
    <n v="10"/>
    <s v="Prope"/>
    <n v="901"/>
    <s v="E10+"/>
  </r>
  <r>
    <s v="MotoGP 10/11"/>
    <x v="2"/>
    <n v="15"/>
    <x v="10"/>
    <x v="1"/>
    <n v="7"/>
    <s v="Capcom"/>
    <n v="8"/>
    <n v="0"/>
    <n v="50000"/>
    <n v="0"/>
    <n v="10000"/>
    <n v="60000"/>
    <n v="15000"/>
    <n v="0"/>
    <n v="7.2"/>
    <n v="31"/>
    <m/>
    <m/>
    <s v="Monumental Games"/>
    <n v="760"/>
    <s v="E"/>
  </r>
  <r>
    <s v="Dead Rising 2: Off the Record"/>
    <x v="8"/>
    <n v="6"/>
    <x v="10"/>
    <x v="4"/>
    <n v="1"/>
    <s v="Capcom"/>
    <n v="8"/>
    <n v="40000"/>
    <n v="20000"/>
    <n v="0"/>
    <n v="10000"/>
    <n v="70000"/>
    <n v="17500"/>
    <n v="0"/>
    <n v="6.6"/>
    <n v="10"/>
    <n v="5.3"/>
    <n v="54"/>
    <s v="Capcom Vancouver"/>
    <n v="203"/>
    <s v="M"/>
  </r>
  <r>
    <s v="Flipnic: Ultimate Pinball"/>
    <x v="4"/>
    <n v="8"/>
    <x v="15"/>
    <x v="3"/>
    <n v="4"/>
    <s v="Ubisoft"/>
    <n v="35"/>
    <n v="30000"/>
    <n v="20000"/>
    <n v="0"/>
    <n v="10000"/>
    <n v="60000"/>
    <n v="15000"/>
    <n v="0"/>
    <n v="6.4"/>
    <n v="28"/>
    <n v="8.1"/>
    <n v="12"/>
    <s v="SCEI"/>
    <n v="1003"/>
    <s v="E"/>
  </r>
  <r>
    <s v="ICO"/>
    <x v="3"/>
    <n v="9"/>
    <x v="10"/>
    <x v="4"/>
    <n v="1"/>
    <s v="Sony Computer Entertainment"/>
    <n v="30"/>
    <n v="0"/>
    <n v="0"/>
    <n v="60000"/>
    <n v="0"/>
    <n v="60000"/>
    <n v="15000"/>
    <n v="0"/>
    <m/>
    <m/>
    <n v="7.4"/>
    <n v="27"/>
    <s v="Bluepoint Games"/>
    <n v="173"/>
    <s v="T"/>
  </r>
  <r>
    <s v="World Series of Poker 2008: Battle for the Bracelets"/>
    <x v="1"/>
    <n v="3"/>
    <x v="4"/>
    <x v="3"/>
    <n v="4"/>
    <s v="Activision"/>
    <n v="4"/>
    <n v="50000"/>
    <n v="0"/>
    <n v="0"/>
    <n v="0"/>
    <n v="50000"/>
    <n v="12500"/>
    <n v="0"/>
    <m/>
    <m/>
    <m/>
    <m/>
    <s v="Farmind Ltd"/>
    <n v="408"/>
    <s v="T"/>
  </r>
  <r>
    <s v="The Witcher"/>
    <x v="8"/>
    <n v="6"/>
    <x v="4"/>
    <x v="9"/>
    <n v="8"/>
    <s v="Atari"/>
    <n v="5"/>
    <n v="0"/>
    <n v="50000"/>
    <n v="0"/>
    <n v="10000"/>
    <n v="60000"/>
    <n v="15000"/>
    <n v="0"/>
    <n v="8.1"/>
    <n v="50"/>
    <n v="8.8000000000000007"/>
    <n v="1116"/>
    <s v="CD Projekt Red Studio"/>
    <n v="215"/>
    <s v="M"/>
  </r>
  <r>
    <s v="Worms Blast"/>
    <x v="11"/>
    <n v="5"/>
    <x v="8"/>
    <x v="5"/>
    <n v="6"/>
    <s v="Ubisoft"/>
    <n v="35"/>
    <n v="50000"/>
    <n v="10000"/>
    <n v="0"/>
    <n v="0"/>
    <n v="60000"/>
    <n v="15000"/>
    <n v="0"/>
    <n v="6.5"/>
    <n v="12"/>
    <m/>
    <m/>
    <s v="Team 17"/>
    <n v="1129"/>
    <s v="E"/>
  </r>
  <r>
    <s v="Atelier Sophie: The Alchemist of the Mysterious Book"/>
    <x v="15"/>
    <n v="12"/>
    <x v="13"/>
    <x v="9"/>
    <n v="8"/>
    <s v="Tecmo Koei"/>
    <n v="33"/>
    <n v="0"/>
    <n v="0"/>
    <n v="60000"/>
    <n v="0"/>
    <n v="60000"/>
    <n v="15000"/>
    <n v="0"/>
    <m/>
    <m/>
    <n v="8"/>
    <n v="14"/>
    <s v="Gust"/>
    <n v="502"/>
    <s v="T"/>
  </r>
  <r>
    <s v="Coded Arms: Contagion"/>
    <x v="9"/>
    <n v="11"/>
    <x v="4"/>
    <x v="6"/>
    <n v="9"/>
    <s v="Konami Digital Entertainment"/>
    <n v="19"/>
    <n v="50000"/>
    <n v="0"/>
    <n v="0"/>
    <n v="10000"/>
    <n v="60000"/>
    <n v="15000"/>
    <n v="0"/>
    <n v="5.6"/>
    <n v="20"/>
    <n v="6.6"/>
    <n v="28"/>
    <s v="Creat Studios"/>
    <n v="255"/>
    <s v="T"/>
  </r>
  <r>
    <s v="Foster's Home for Imaginary Friends: Imagination Invaders"/>
    <x v="1"/>
    <n v="3"/>
    <x v="4"/>
    <x v="10"/>
    <n v="2"/>
    <s v="Midway Games"/>
    <n v="24"/>
    <n v="60000"/>
    <n v="0"/>
    <n v="0"/>
    <n v="0"/>
    <n v="60000"/>
    <n v="15000"/>
    <n v="0"/>
    <m/>
    <m/>
    <n v="7.2"/>
    <n v="6"/>
    <s v="Sensory Sweep"/>
    <n v="1022"/>
    <s v="E"/>
  </r>
  <r>
    <s v="S.T.A.L.K.E.R.: Call of Pripyat"/>
    <x v="8"/>
    <n v="6"/>
    <x v="2"/>
    <x v="6"/>
    <n v="9"/>
    <s v="Namco Bandai Games"/>
    <n v="25"/>
    <n v="0"/>
    <n v="50000"/>
    <n v="0"/>
    <n v="10000"/>
    <n v="60000"/>
    <n v="15000"/>
    <n v="0"/>
    <n v="8"/>
    <n v="44"/>
    <n v="8.6999999999999993"/>
    <n v="602"/>
    <s v="GSC Game World"/>
    <n v="498"/>
    <s v="M"/>
  </r>
  <r>
    <s v="IHRA Professional Drag Racing 2005"/>
    <x v="7"/>
    <n v="16"/>
    <x v="7"/>
    <x v="1"/>
    <n v="7"/>
    <s v="Bethesda Softworks"/>
    <n v="7"/>
    <n v="40000"/>
    <n v="10000"/>
    <n v="0"/>
    <n v="0"/>
    <n v="50000"/>
    <n v="12500"/>
    <n v="0"/>
    <n v="3.6"/>
    <n v="5"/>
    <m/>
    <m/>
    <s v="Bethesda Softworks"/>
    <n v="129"/>
    <s v="E"/>
  </r>
  <r>
    <s v="Tokyo Xtreme Racer Advance"/>
    <x v="12"/>
    <n v="4"/>
    <x v="3"/>
    <x v="1"/>
    <n v="7"/>
    <s v="Crave Entertainment"/>
    <n v="10"/>
    <n v="40000"/>
    <n v="20000"/>
    <n v="0"/>
    <n v="0"/>
    <n v="60000"/>
    <n v="15000"/>
    <n v="0"/>
    <m/>
    <m/>
    <m/>
    <m/>
    <s v="David A. Palmer Productions"/>
    <n v="282"/>
    <s v="E"/>
  </r>
  <r>
    <s v="Disney's Kim Possible: Global Gemini"/>
    <x v="1"/>
    <n v="3"/>
    <x v="4"/>
    <x v="2"/>
    <n v="5"/>
    <s v="Disney Interactive Studios"/>
    <n v="13"/>
    <n v="50000"/>
    <n v="10000"/>
    <n v="0"/>
    <n v="0"/>
    <n v="60000"/>
    <n v="15000"/>
    <n v="0"/>
    <n v="7"/>
    <n v="5"/>
    <m/>
    <m/>
    <s v="Artificial Mind and Movement"/>
    <n v="80"/>
    <s v="E"/>
  </r>
  <r>
    <s v="Santa Claus Is Comin' to Town!"/>
    <x v="0"/>
    <n v="13"/>
    <x v="10"/>
    <x v="5"/>
    <n v="6"/>
    <s v="Crave Entertainment"/>
    <n v="10"/>
    <n v="60000"/>
    <n v="0"/>
    <n v="0"/>
    <n v="0"/>
    <n v="60000"/>
    <n v="15000"/>
    <n v="0"/>
    <m/>
    <m/>
    <m/>
    <m/>
    <s v="1st Playable Productions"/>
    <n v="6"/>
    <s v="E"/>
  </r>
  <r>
    <s v="Create"/>
    <x v="8"/>
    <n v="6"/>
    <x v="5"/>
    <x v="4"/>
    <n v="1"/>
    <s v="Electronic Arts"/>
    <n v="15"/>
    <n v="40000"/>
    <n v="10000"/>
    <n v="0"/>
    <n v="10000"/>
    <n v="60000"/>
    <n v="15000"/>
    <n v="0"/>
    <n v="5.4"/>
    <n v="7"/>
    <n v="6.8"/>
    <n v="9"/>
    <s v="EA Bright Light"/>
    <n v="338"/>
    <s v="E"/>
  </r>
  <r>
    <s v="MLB Power Pros 2008"/>
    <x v="1"/>
    <n v="3"/>
    <x v="1"/>
    <x v="0"/>
    <n v="11"/>
    <s v="Take-Two Interactive"/>
    <n v="32"/>
    <n v="60000"/>
    <n v="0"/>
    <n v="0"/>
    <n v="0"/>
    <n v="60000"/>
    <n v="15000"/>
    <n v="0"/>
    <n v="7"/>
    <n v="7"/>
    <m/>
    <m/>
    <s v="Konami"/>
    <n v="646"/>
    <s v="E"/>
  </r>
  <r>
    <s v="Little League World Series Baseball 2008"/>
    <x v="1"/>
    <n v="3"/>
    <x v="1"/>
    <x v="0"/>
    <n v="11"/>
    <s v="Activision"/>
    <n v="4"/>
    <n v="60000"/>
    <n v="0"/>
    <n v="0"/>
    <n v="0"/>
    <n v="60000"/>
    <n v="15000"/>
    <n v="0"/>
    <n v="6.1"/>
    <n v="5"/>
    <m/>
    <m/>
    <s v="Black Lantern Studios"/>
    <n v="153"/>
    <s v="E"/>
  </r>
  <r>
    <s v="Tony Hawk's Pro Skater 5"/>
    <x v="3"/>
    <n v="9"/>
    <x v="13"/>
    <x v="0"/>
    <n v="11"/>
    <s v="Activision"/>
    <n v="4"/>
    <n v="50000"/>
    <n v="0"/>
    <n v="0"/>
    <n v="10000"/>
    <n v="60000"/>
    <n v="15000"/>
    <n v="0"/>
    <m/>
    <m/>
    <n v="3.1"/>
    <n v="12"/>
    <s v="Robomodo"/>
    <n v="957"/>
    <s v="T"/>
  </r>
  <r>
    <s v="Showtime Championship Boxing"/>
    <x v="1"/>
    <n v="3"/>
    <x v="4"/>
    <x v="7"/>
    <n v="3"/>
    <s v="Zoo Digital Publishing"/>
    <n v="39"/>
    <n v="60000"/>
    <n v="0"/>
    <n v="0"/>
    <n v="0"/>
    <n v="60000"/>
    <n v="15000"/>
    <n v="0"/>
    <n v="3.3"/>
    <n v="4"/>
    <m/>
    <m/>
    <s v="Nikitova Games"/>
    <n v="806"/>
    <s v="E10+"/>
  </r>
  <r>
    <s v="Commandos: Strike Force"/>
    <x v="4"/>
    <n v="8"/>
    <x v="0"/>
    <x v="6"/>
    <n v="9"/>
    <s v="Eidos Interactive"/>
    <n v="14"/>
    <n v="30000"/>
    <n v="20000"/>
    <n v="0"/>
    <n v="10000"/>
    <n v="60000"/>
    <n v="15000"/>
    <n v="0"/>
    <n v="5.8"/>
    <n v="26"/>
    <n v="8.5"/>
    <n v="11"/>
    <s v="Pyro Studios"/>
    <n v="908"/>
    <s v="T"/>
  </r>
  <r>
    <s v="Mobile Suit Gundam: Gundam vs. Zeta Gundam"/>
    <x v="4"/>
    <n v="8"/>
    <x v="7"/>
    <x v="6"/>
    <n v="9"/>
    <s v="Namco Bandai Games"/>
    <n v="25"/>
    <n v="30000"/>
    <n v="20000"/>
    <n v="0"/>
    <n v="10000"/>
    <n v="60000"/>
    <n v="15000"/>
    <n v="0"/>
    <n v="5.7"/>
    <n v="16"/>
    <n v="8.6"/>
    <n v="11"/>
    <s v="Capcom"/>
    <n v="202"/>
    <s v="T"/>
  </r>
  <r>
    <s v="Puzzler Collection"/>
    <x v="0"/>
    <n v="13"/>
    <x v="1"/>
    <x v="5"/>
    <n v="6"/>
    <s v="Ubisoft"/>
    <n v="35"/>
    <n v="50000"/>
    <n v="0"/>
    <n v="0"/>
    <n v="0"/>
    <n v="50000"/>
    <n v="12500"/>
    <n v="0"/>
    <m/>
    <m/>
    <m/>
    <m/>
    <s v="Destination Software"/>
    <n v="299"/>
    <s v="E"/>
  </r>
  <r>
    <s v="Rapala Pro Fishing"/>
    <x v="12"/>
    <n v="4"/>
    <x v="7"/>
    <x v="0"/>
    <n v="11"/>
    <s v="Zoo Digital Publishing"/>
    <n v="39"/>
    <n v="40000"/>
    <n v="20000"/>
    <n v="0"/>
    <n v="0"/>
    <n v="60000"/>
    <n v="15000"/>
    <n v="0"/>
    <m/>
    <m/>
    <m/>
    <m/>
    <s v="Torus Games"/>
    <n v="1172"/>
    <s v="E"/>
  </r>
  <r>
    <s v="Ford Racing 3"/>
    <x v="12"/>
    <n v="4"/>
    <x v="3"/>
    <x v="1"/>
    <n v="7"/>
    <s v="Zoo Digital Publishing"/>
    <n v="39"/>
    <n v="40000"/>
    <n v="20000"/>
    <n v="0"/>
    <n v="0"/>
    <n v="60000"/>
    <n v="15000"/>
    <n v="0"/>
    <m/>
    <m/>
    <m/>
    <m/>
    <s v="Visual Impact"/>
    <n v="1260"/>
    <s v="E"/>
  </r>
  <r>
    <s v="Devil's Third"/>
    <x v="10"/>
    <n v="14"/>
    <x v="13"/>
    <x v="4"/>
    <n v="1"/>
    <s v="Ninti"/>
    <n v="26"/>
    <n v="40000"/>
    <n v="20000"/>
    <n v="0"/>
    <n v="10000"/>
    <n v="70000"/>
    <n v="17500"/>
    <n v="0"/>
    <n v="4.3"/>
    <n v="54"/>
    <n v="6.5"/>
    <n v="283"/>
    <s v="Valhalla Game Studios"/>
    <n v="1235"/>
    <s v="M"/>
  </r>
  <r>
    <s v="Star Trek: Tactical Assault"/>
    <x v="1"/>
    <n v="3"/>
    <x v="0"/>
    <x v="11"/>
    <n v="12"/>
    <s v="Ubisoft"/>
    <n v="35"/>
    <n v="50000"/>
    <n v="10000"/>
    <n v="0"/>
    <n v="0"/>
    <n v="60000"/>
    <n v="15000"/>
    <n v="0"/>
    <n v="6.3"/>
    <n v="15"/>
    <n v="7"/>
    <n v="10"/>
    <s v="Quicksilver Software"/>
    <n v="913"/>
    <s v="E"/>
  </r>
  <r>
    <s v="Oddworld: Munch's Oddysee"/>
    <x v="12"/>
    <n v="4"/>
    <x v="15"/>
    <x v="2"/>
    <n v="5"/>
    <s v="THQ"/>
    <n v="34"/>
    <n v="40000"/>
    <n v="20000"/>
    <n v="0"/>
    <n v="0"/>
    <n v="60000"/>
    <n v="15000"/>
    <n v="0"/>
    <n v="4.4000000000000004"/>
    <n v="15"/>
    <n v="2.5"/>
    <n v="4"/>
    <s v="Art"/>
    <n v="76"/>
    <s v="E"/>
  </r>
  <r>
    <s v="Xiaolin Showdown"/>
    <x v="9"/>
    <n v="11"/>
    <x v="0"/>
    <x v="4"/>
    <n v="1"/>
    <s v="Konami Digital Entertainment"/>
    <n v="19"/>
    <n v="50000"/>
    <n v="0"/>
    <n v="0"/>
    <n v="0"/>
    <n v="50000"/>
    <n v="12500"/>
    <n v="0"/>
    <n v="5.9"/>
    <n v="4"/>
    <m/>
    <m/>
    <s v="BottleRocket Entertainment"/>
    <n v="179"/>
    <s v="E10+"/>
  </r>
  <r>
    <s v="Resident Evil - Code: Veronica X"/>
    <x v="11"/>
    <n v="5"/>
    <x v="15"/>
    <x v="4"/>
    <n v="1"/>
    <s v="Capcom"/>
    <n v="8"/>
    <n v="50000"/>
    <n v="10000"/>
    <n v="0"/>
    <n v="0"/>
    <n v="60000"/>
    <n v="15000"/>
    <n v="0"/>
    <n v="6.2"/>
    <n v="16"/>
    <n v="8.5"/>
    <n v="32"/>
    <s v="Nex Entertainment"/>
    <n v="796"/>
    <s v="M"/>
  </r>
  <r>
    <s v="Kelly Slater's Pro Surfer"/>
    <x v="11"/>
    <n v="5"/>
    <x v="8"/>
    <x v="0"/>
    <n v="11"/>
    <s v="Activision"/>
    <n v="4"/>
    <n v="50000"/>
    <n v="10000"/>
    <n v="0"/>
    <n v="0"/>
    <n v="60000"/>
    <n v="15000"/>
    <n v="0"/>
    <n v="8"/>
    <n v="15"/>
    <m/>
    <m/>
    <s v="Treyarch"/>
    <n v="1184"/>
    <s v="E"/>
  </r>
  <r>
    <s v="Zoo Tycoon: Complete Collection"/>
    <x v="8"/>
    <n v="6"/>
    <x v="15"/>
    <x v="11"/>
    <n v="12"/>
    <s v="Microsoft Game Studios"/>
    <n v="23"/>
    <n v="30000"/>
    <n v="20000"/>
    <n v="0"/>
    <n v="10000"/>
    <n v="60000"/>
    <n v="15000"/>
    <n v="0"/>
    <m/>
    <m/>
    <n v="8"/>
    <n v="8"/>
    <s v="Blue Fang Games"/>
    <n v="166"/>
    <s v="E"/>
  </r>
  <r>
    <s v="Trapt"/>
    <x v="4"/>
    <n v="8"/>
    <x v="3"/>
    <x v="4"/>
    <n v="1"/>
    <s v="Tecmo Koei"/>
    <n v="33"/>
    <n v="30000"/>
    <n v="20000"/>
    <n v="0"/>
    <n v="10000"/>
    <n v="60000"/>
    <n v="15000"/>
    <n v="0"/>
    <n v="6"/>
    <n v="36"/>
    <n v="7.9"/>
    <n v="14"/>
    <s v="Paon Corporation"/>
    <n v="857"/>
    <s v="M"/>
  </r>
  <r>
    <s v="Splat Renegade Paintball"/>
    <x v="7"/>
    <n v="16"/>
    <x v="3"/>
    <x v="0"/>
    <n v="11"/>
    <s v="Take-Two Interactive"/>
    <n v="32"/>
    <n v="40000"/>
    <n v="10000"/>
    <n v="0"/>
    <n v="0"/>
    <n v="50000"/>
    <n v="12500"/>
    <n v="0"/>
    <n v="4.4000000000000004"/>
    <n v="14"/>
    <m/>
    <m/>
    <s v="Cat Daddy Games"/>
    <n v="209"/>
    <s v="T"/>
  </r>
  <r>
    <s v="SpongeBob SquarePants: Plankton's Robotic Revenge"/>
    <x v="5"/>
    <n v="1"/>
    <x v="6"/>
    <x v="6"/>
    <n v="9"/>
    <s v="Activision"/>
    <n v="4"/>
    <n v="0"/>
    <n v="60000"/>
    <n v="0"/>
    <n v="0"/>
    <n v="60000"/>
    <n v="15000"/>
    <n v="0"/>
    <m/>
    <m/>
    <m/>
    <m/>
    <s v="Behaviour Interactive"/>
    <n v="126"/>
    <s v="E10+"/>
  </r>
  <r>
    <s v="Worms 3D"/>
    <x v="7"/>
    <n v="16"/>
    <x v="15"/>
    <x v="11"/>
    <n v="12"/>
    <s v="Sega"/>
    <n v="29"/>
    <n v="40000"/>
    <n v="10000"/>
    <n v="0"/>
    <n v="0"/>
    <n v="50000"/>
    <n v="12500"/>
    <n v="0"/>
    <n v="6.9"/>
    <n v="20"/>
    <n v="8.4"/>
    <n v="10"/>
    <s v="Team 17"/>
    <n v="1129"/>
    <s v="T"/>
  </r>
  <r>
    <s v="PoPoLoCrois"/>
    <x v="9"/>
    <n v="11"/>
    <x v="3"/>
    <x v="9"/>
    <n v="8"/>
    <s v="Ignition Entertainment"/>
    <n v="18"/>
    <n v="50000"/>
    <n v="0"/>
    <n v="0"/>
    <n v="0"/>
    <n v="50000"/>
    <n v="12500"/>
    <n v="0"/>
    <n v="6.6"/>
    <n v="41"/>
    <n v="7.4"/>
    <n v="17"/>
    <s v="G-Artists"/>
    <n v="466"/>
    <s v="E"/>
  </r>
  <r>
    <s v="Teenage Mutant Ninja Turtles 3: Mutant Nightmare"/>
    <x v="1"/>
    <n v="3"/>
    <x v="3"/>
    <x v="4"/>
    <n v="1"/>
    <s v="Konami Digital Entertainment"/>
    <n v="19"/>
    <n v="50000"/>
    <n v="0"/>
    <n v="0"/>
    <n v="0"/>
    <n v="50000"/>
    <n v="12500"/>
    <n v="0"/>
    <n v="5.8"/>
    <n v="10"/>
    <n v="7"/>
    <n v="5"/>
    <s v="Konami"/>
    <n v="646"/>
    <s v="E"/>
  </r>
  <r>
    <s v="Jumper: Griffin's Story"/>
    <x v="2"/>
    <n v="15"/>
    <x v="1"/>
    <x v="4"/>
    <n v="1"/>
    <s v="Eidos Interactive"/>
    <n v="14"/>
    <n v="50000"/>
    <n v="0"/>
    <n v="0"/>
    <n v="0"/>
    <n v="50000"/>
    <n v="12500"/>
    <n v="0"/>
    <n v="2.9"/>
    <n v="16"/>
    <n v="3.3"/>
    <n v="30"/>
    <s v="Red Tribe"/>
    <n v="941"/>
    <s v="T"/>
  </r>
  <r>
    <s v="Tron 2.0: Killer App"/>
    <x v="7"/>
    <n v="16"/>
    <x v="7"/>
    <x v="4"/>
    <n v="1"/>
    <s v="Disney Interactive Studios"/>
    <n v="13"/>
    <n v="40000"/>
    <n v="10000"/>
    <n v="0"/>
    <n v="0"/>
    <n v="50000"/>
    <n v="12500"/>
    <n v="0"/>
    <n v="6.9"/>
    <n v="36"/>
    <n v="4.3"/>
    <n v="4"/>
    <s v="Climax Group"/>
    <n v="229"/>
    <s v="T"/>
  </r>
  <r>
    <s v="Call of War: The War Collection"/>
    <x v="2"/>
    <n v="15"/>
    <x v="5"/>
    <x v="6"/>
    <n v="9"/>
    <s v="Activision"/>
    <n v="4"/>
    <n v="50000"/>
    <n v="0"/>
    <n v="0"/>
    <n v="0"/>
    <n v="50000"/>
    <n v="12500"/>
    <n v="0"/>
    <m/>
    <m/>
    <m/>
    <m/>
    <s v="Treyarch, Infinity Ward"/>
    <n v="1185"/>
    <s v="M"/>
  </r>
  <r>
    <s v="Dig Dug: Digging Strike"/>
    <x v="1"/>
    <n v="3"/>
    <x v="3"/>
    <x v="5"/>
    <n v="6"/>
    <s v="Atari"/>
    <n v="5"/>
    <n v="50000"/>
    <n v="0"/>
    <n v="0"/>
    <n v="0"/>
    <n v="50000"/>
    <n v="12500"/>
    <n v="0"/>
    <n v="6.5"/>
    <n v="24"/>
    <m/>
    <m/>
    <s v="Bullets"/>
    <n v="192"/>
    <s v="E"/>
  </r>
  <r>
    <s v="The Fast and the Furious"/>
    <x v="4"/>
    <n v="8"/>
    <x v="0"/>
    <x v="1"/>
    <n v="7"/>
    <s v="Namco Bandai Games"/>
    <n v="25"/>
    <n v="30000"/>
    <n v="20000"/>
    <n v="0"/>
    <n v="10000"/>
    <n v="60000"/>
    <n v="15000"/>
    <n v="0"/>
    <n v="5.9"/>
    <n v="22"/>
    <n v="6.6"/>
    <n v="24"/>
    <s v="Eutechnyx"/>
    <n v="396"/>
    <s v="T"/>
  </r>
  <r>
    <s v="Imagine: Resort Owner"/>
    <x v="1"/>
    <n v="3"/>
    <x v="5"/>
    <x v="11"/>
    <n v="12"/>
    <s v="Ubisoft"/>
    <n v="35"/>
    <n v="50000"/>
    <n v="0"/>
    <n v="0"/>
    <n v="0"/>
    <n v="50000"/>
    <n v="12500"/>
    <n v="0"/>
    <m/>
    <m/>
    <m/>
    <m/>
    <s v="Magic Pockets"/>
    <n v="699"/>
    <s v="E"/>
  </r>
  <r>
    <s v="Vampire Rain: Altered Species"/>
    <x v="3"/>
    <n v="9"/>
    <x v="1"/>
    <x v="4"/>
    <n v="1"/>
    <s v="Ignition Entertainment"/>
    <n v="18"/>
    <n v="50000"/>
    <n v="0"/>
    <n v="0"/>
    <n v="0"/>
    <n v="50000"/>
    <n v="12500"/>
    <n v="0"/>
    <n v="3"/>
    <n v="15"/>
    <n v="3.5"/>
    <n v="36"/>
    <s v="Artoon"/>
    <n v="83"/>
    <s v="M"/>
  </r>
  <r>
    <s v="The History Channel: Battle for the Pacific"/>
    <x v="2"/>
    <n v="15"/>
    <x v="4"/>
    <x v="6"/>
    <n v="9"/>
    <s v="Activision"/>
    <n v="4"/>
    <n v="50000"/>
    <n v="0"/>
    <n v="0"/>
    <n v="0"/>
    <n v="50000"/>
    <n v="12500"/>
    <n v="0"/>
    <n v="3.5"/>
    <n v="11"/>
    <n v="6.1"/>
    <n v="21"/>
    <s v="Cauldron Ltd."/>
    <n v="211"/>
    <s v="T"/>
  </r>
  <r>
    <s v="Racing Gears Advance"/>
    <x v="12"/>
    <n v="4"/>
    <x v="7"/>
    <x v="1"/>
    <n v="7"/>
    <s v="Zoo Digital Publishing"/>
    <n v="39"/>
    <n v="40000"/>
    <n v="20000"/>
    <n v="0"/>
    <n v="0"/>
    <n v="60000"/>
    <n v="15000"/>
    <n v="0"/>
    <n v="8.3000000000000007"/>
    <n v="17"/>
    <n v="8.9"/>
    <n v="9"/>
    <s v="Orbital Media, Inc."/>
    <n v="843"/>
    <s v="E"/>
  </r>
  <r>
    <s v="Syphon Filter: Logan's Shadow"/>
    <x v="4"/>
    <n v="8"/>
    <x v="5"/>
    <x v="6"/>
    <n v="9"/>
    <s v="Sony Computer Entertainment"/>
    <n v="30"/>
    <n v="30000"/>
    <n v="20000"/>
    <n v="0"/>
    <n v="10000"/>
    <n v="60000"/>
    <n v="15000"/>
    <n v="0"/>
    <m/>
    <m/>
    <n v="7.9"/>
    <n v="9"/>
    <s v="Sony Bend"/>
    <n v="1058"/>
    <s v="T"/>
  </r>
  <r>
    <s v="Inversion"/>
    <x v="2"/>
    <n v="15"/>
    <x v="11"/>
    <x v="6"/>
    <n v="9"/>
    <s v="Namco Bandai Games"/>
    <n v="25"/>
    <n v="30000"/>
    <n v="20000"/>
    <n v="0"/>
    <n v="10000"/>
    <n v="60000"/>
    <n v="15000"/>
    <n v="0"/>
    <n v="5.3"/>
    <n v="51"/>
    <n v="6.5"/>
    <n v="72"/>
    <s v="Saber Interactive"/>
    <n v="975"/>
    <s v="M"/>
  </r>
  <r>
    <s v="Need for Speed: Shift"/>
    <x v="8"/>
    <n v="6"/>
    <x v="2"/>
    <x v="1"/>
    <n v="7"/>
    <s v="Electronic Arts"/>
    <n v="15"/>
    <n v="0"/>
    <n v="50000"/>
    <n v="0"/>
    <n v="10000"/>
    <n v="60000"/>
    <n v="15000"/>
    <n v="0"/>
    <n v="8.3000000000000007"/>
    <n v="22"/>
    <n v="5.8"/>
    <n v="387"/>
    <s v="Slightly Mad Studios"/>
    <n v="1044"/>
    <s v="E"/>
  </r>
  <r>
    <s v="Mercury Meltdown"/>
    <x v="9"/>
    <n v="11"/>
    <x v="0"/>
    <x v="4"/>
    <n v="1"/>
    <s v="Atari"/>
    <n v="5"/>
    <n v="50000"/>
    <n v="0"/>
    <n v="0"/>
    <n v="10000"/>
    <n v="60000"/>
    <n v="15000"/>
    <n v="0"/>
    <n v="7.8"/>
    <n v="36"/>
    <n v="7.8"/>
    <n v="8"/>
    <s v="Ignition Entertainment"/>
    <n v="558"/>
    <s v="E"/>
  </r>
  <r>
    <s v="Zoo Tycoon 2"/>
    <x v="8"/>
    <n v="6"/>
    <x v="7"/>
    <x v="11"/>
    <n v="12"/>
    <s v="Microsoft Game Studios"/>
    <n v="23"/>
    <n v="0"/>
    <n v="50000"/>
    <n v="0"/>
    <n v="10000"/>
    <n v="60000"/>
    <n v="15000"/>
    <n v="0"/>
    <n v="7.2"/>
    <n v="34"/>
    <n v="8.1"/>
    <n v="43"/>
    <s v="Blue Fang Games"/>
    <n v="166"/>
    <s v="E"/>
  </r>
  <r>
    <s v="Myst III: Exile"/>
    <x v="7"/>
    <n v="16"/>
    <x v="8"/>
    <x v="10"/>
    <n v="2"/>
    <s v="Ubisoft"/>
    <n v="35"/>
    <n v="40000"/>
    <n v="10000"/>
    <n v="0"/>
    <n v="0"/>
    <n v="50000"/>
    <n v="12500"/>
    <n v="0"/>
    <n v="5.5"/>
    <n v="11"/>
    <m/>
    <m/>
    <s v="Presto Studios"/>
    <n v="894"/>
    <s v="E"/>
  </r>
  <r>
    <s v="CMT Presents: Karaoke Revolution Country"/>
    <x v="4"/>
    <n v="8"/>
    <x v="0"/>
    <x v="3"/>
    <n v="4"/>
    <s v="Konami Digital Entertainment"/>
    <n v="19"/>
    <n v="30000"/>
    <n v="20000"/>
    <n v="0"/>
    <n v="10000"/>
    <n v="60000"/>
    <n v="15000"/>
    <n v="0"/>
    <n v="7.1"/>
    <n v="24"/>
    <m/>
    <m/>
    <s v="Harmonix Music Systems"/>
    <n v="512"/>
    <s v="E10+"/>
  </r>
  <r>
    <s v="Fatal Frame"/>
    <x v="7"/>
    <n v="16"/>
    <x v="8"/>
    <x v="4"/>
    <n v="1"/>
    <s v="Tecmo Koei"/>
    <n v="33"/>
    <n v="40000"/>
    <n v="10000"/>
    <n v="0"/>
    <n v="0"/>
    <n v="50000"/>
    <n v="12500"/>
    <n v="0"/>
    <n v="7.7"/>
    <n v="17"/>
    <n v="8.6"/>
    <n v="16"/>
    <s v="Tecmo"/>
    <n v="1137"/>
    <s v="T"/>
  </r>
  <r>
    <s v="Urban Chaos: Riot Response"/>
    <x v="4"/>
    <n v="8"/>
    <x v="0"/>
    <x v="6"/>
    <n v="9"/>
    <s v="Eidos Interactive"/>
    <n v="14"/>
    <n v="30000"/>
    <n v="20000"/>
    <n v="0"/>
    <n v="10000"/>
    <n v="60000"/>
    <n v="15000"/>
    <n v="0"/>
    <n v="7.3"/>
    <n v="35"/>
    <n v="7.8"/>
    <n v="24"/>
    <s v="Rocksteady Studios"/>
    <n v="967"/>
    <s v="M"/>
  </r>
  <r>
    <s v="Tom Clancy's Ghost Recon: Advanced Warfighter"/>
    <x v="4"/>
    <n v="8"/>
    <x v="0"/>
    <x v="6"/>
    <n v="9"/>
    <s v="Ubisoft"/>
    <n v="35"/>
    <n v="30000"/>
    <n v="20000"/>
    <n v="0"/>
    <n v="10000"/>
    <n v="60000"/>
    <n v="15000"/>
    <n v="0"/>
    <n v="4.4000000000000004"/>
    <n v="8"/>
    <n v="4.5999999999999996"/>
    <n v="41"/>
    <s v="Ubisoft Shanghai"/>
    <n v="1218"/>
    <s v="T"/>
  </r>
  <r>
    <s v="Ivy the Kiwi?"/>
    <x v="0"/>
    <n v="13"/>
    <x v="5"/>
    <x v="5"/>
    <n v="6"/>
    <s v="Rising Star Games"/>
    <n v="28"/>
    <n v="40000"/>
    <n v="20000"/>
    <n v="0"/>
    <n v="0"/>
    <n v="60000"/>
    <n v="15000"/>
    <n v="0"/>
    <n v="7.4"/>
    <n v="30"/>
    <n v="7.2"/>
    <n v="12"/>
    <s v="Prope"/>
    <n v="901"/>
    <s v="E"/>
  </r>
  <r>
    <s v="Resident Evil 2"/>
    <x v="11"/>
    <n v="5"/>
    <x v="15"/>
    <x v="4"/>
    <n v="1"/>
    <s v="Capcom"/>
    <n v="8"/>
    <n v="40000"/>
    <n v="10000"/>
    <n v="0"/>
    <n v="0"/>
    <n v="50000"/>
    <n v="12500"/>
    <n v="0"/>
    <n v="5.9"/>
    <n v="15"/>
    <n v="8.5"/>
    <n v="31"/>
    <s v="Capcom"/>
    <n v="202"/>
    <s v="M"/>
  </r>
  <r>
    <s v="Honeycomb Beat"/>
    <x v="1"/>
    <n v="3"/>
    <x v="0"/>
    <x v="5"/>
    <n v="6"/>
    <s v="Konami Digital Entertainment"/>
    <n v="19"/>
    <n v="50000"/>
    <n v="0"/>
    <n v="0"/>
    <n v="0"/>
    <n v="50000"/>
    <n v="12500"/>
    <n v="0"/>
    <n v="6.1"/>
    <n v="28"/>
    <m/>
    <m/>
    <s v="Hudson"/>
    <n v="537"/>
    <s v="E"/>
  </r>
  <r>
    <s v="Catwoman"/>
    <x v="7"/>
    <n v="16"/>
    <x v="7"/>
    <x v="4"/>
    <n v="1"/>
    <s v="Electronic Arts"/>
    <n v="15"/>
    <n v="40000"/>
    <n v="10000"/>
    <n v="0"/>
    <n v="0"/>
    <n v="50000"/>
    <n v="12500"/>
    <n v="0"/>
    <n v="4.5"/>
    <n v="33"/>
    <n v="4.5999999999999996"/>
    <n v="5"/>
    <s v="EA Games"/>
    <n v="347"/>
    <s v="T"/>
  </r>
  <r>
    <s v="Top Gun: Hard Lock"/>
    <x v="2"/>
    <n v="15"/>
    <x v="11"/>
    <x v="4"/>
    <n v="1"/>
    <s v="505 Games"/>
    <n v="1"/>
    <n v="30000"/>
    <n v="20000"/>
    <n v="0"/>
    <n v="0"/>
    <n v="50000"/>
    <n v="12500"/>
    <n v="0"/>
    <n v="5.4"/>
    <n v="8"/>
    <n v="3.5"/>
    <n v="16"/>
    <s v="505 Games"/>
    <n v="22"/>
    <s v="T"/>
  </r>
  <r>
    <s v="Warriors Orochi 2"/>
    <x v="2"/>
    <n v="15"/>
    <x v="1"/>
    <x v="4"/>
    <n v="1"/>
    <s v="Tecmo Koei"/>
    <n v="33"/>
    <n v="40000"/>
    <n v="0"/>
    <n v="10000"/>
    <n v="0"/>
    <n v="50000"/>
    <n v="12500"/>
    <n v="0"/>
    <n v="4.4000000000000004"/>
    <n v="28"/>
    <n v="8.1"/>
    <n v="15"/>
    <s v="Omega Force"/>
    <n v="833"/>
    <s v="T"/>
  </r>
  <r>
    <s v="Mana Khemia: Alchemists of Al-Revis"/>
    <x v="4"/>
    <n v="8"/>
    <x v="4"/>
    <x v="9"/>
    <n v="8"/>
    <s v="Nippon Ichi Software"/>
    <n v="27"/>
    <n v="30000"/>
    <n v="20000"/>
    <n v="0"/>
    <n v="10000"/>
    <n v="60000"/>
    <n v="15000"/>
    <n v="0"/>
    <n v="6.9"/>
    <n v="20"/>
    <n v="7.5"/>
    <n v="41"/>
    <s v="Gust"/>
    <n v="502"/>
    <s v="E10+"/>
  </r>
  <r>
    <s v="Street Fighter V"/>
    <x v="8"/>
    <n v="6"/>
    <x v="14"/>
    <x v="7"/>
    <n v="3"/>
    <s v="Capcom"/>
    <n v="8"/>
    <n v="0"/>
    <n v="50000"/>
    <n v="0"/>
    <n v="0"/>
    <n v="50000"/>
    <n v="12500"/>
    <n v="0"/>
    <n v="7.4"/>
    <n v="33"/>
    <n v="2.9"/>
    <n v="431"/>
    <s v="Capcom"/>
    <n v="202"/>
    <s v="T"/>
  </r>
  <r>
    <s v="Samurai Warriors 4: Empires"/>
    <x v="3"/>
    <n v="9"/>
    <x v="13"/>
    <x v="4"/>
    <n v="1"/>
    <s v="Tecmo Koei"/>
    <n v="33"/>
    <n v="0"/>
    <n v="0"/>
    <n v="60000"/>
    <n v="0"/>
    <n v="60000"/>
    <n v="15000"/>
    <n v="0"/>
    <m/>
    <m/>
    <m/>
    <m/>
    <s v="Omega Force"/>
    <n v="833"/>
    <s v="T"/>
  </r>
  <r>
    <s v="Zone of the Enders: The Fist of Mars"/>
    <x v="12"/>
    <n v="4"/>
    <x v="9"/>
    <x v="9"/>
    <n v="8"/>
    <s v="Konami Digital Entertainment"/>
    <n v="19"/>
    <n v="40000"/>
    <n v="20000"/>
    <n v="0"/>
    <n v="0"/>
    <n v="60000"/>
    <n v="15000"/>
    <n v="0"/>
    <n v="7.1"/>
    <n v="12"/>
    <n v="9"/>
    <n v="9"/>
    <s v="WinkySoft"/>
    <n v="1286"/>
    <s v="E"/>
  </r>
  <r>
    <s v="Gun Showdown"/>
    <x v="9"/>
    <n v="11"/>
    <x v="0"/>
    <x v="4"/>
    <n v="1"/>
    <s v="Activision"/>
    <n v="4"/>
    <n v="50000"/>
    <n v="0"/>
    <n v="0"/>
    <n v="10000"/>
    <n v="60000"/>
    <n v="15000"/>
    <n v="0"/>
    <n v="7.3"/>
    <n v="41"/>
    <n v="7.6"/>
    <n v="9"/>
    <s v="Rebellion, Neversoft Entertainment"/>
    <n v="933"/>
    <s v="M"/>
  </r>
  <r>
    <s v="Terminator 3: Rise of the Machines"/>
    <x v="12"/>
    <n v="4"/>
    <x v="15"/>
    <x v="4"/>
    <n v="1"/>
    <s v="Atari"/>
    <n v="5"/>
    <n v="40000"/>
    <n v="20000"/>
    <n v="0"/>
    <n v="0"/>
    <n v="60000"/>
    <n v="15000"/>
    <n v="0"/>
    <n v="5"/>
    <n v="15"/>
    <m/>
    <m/>
    <s v="Taniko"/>
    <n v="1124"/>
    <s v="T"/>
  </r>
  <r>
    <s v="Tiger Woods PGA Tour 08"/>
    <x v="1"/>
    <n v="3"/>
    <x v="4"/>
    <x v="0"/>
    <n v="11"/>
    <s v="Electronic Arts"/>
    <n v="15"/>
    <n v="50000"/>
    <n v="0"/>
    <n v="0"/>
    <n v="0"/>
    <n v="50000"/>
    <n v="12500"/>
    <n v="0"/>
    <n v="8.1"/>
    <n v="10"/>
    <n v="7.6"/>
    <n v="8"/>
    <s v="Exient Entertainment"/>
    <n v="402"/>
    <s v="E"/>
  </r>
  <r>
    <s v="Tom Clancy's Splinter Cell: Double Agent"/>
    <x v="11"/>
    <n v="5"/>
    <x v="0"/>
    <x v="4"/>
    <n v="1"/>
    <s v="Ubisoft"/>
    <n v="35"/>
    <n v="40000"/>
    <n v="10000"/>
    <n v="0"/>
    <n v="0"/>
    <n v="50000"/>
    <n v="12500"/>
    <n v="0"/>
    <n v="6.4"/>
    <n v="8"/>
    <n v="7.1"/>
    <n v="7"/>
    <s v="Ubisoft Montreal"/>
    <n v="1207"/>
    <s v="M"/>
  </r>
  <r>
    <s v="Samurai Shodown Anthology"/>
    <x v="0"/>
    <n v="13"/>
    <x v="1"/>
    <x v="7"/>
    <n v="3"/>
    <s v="Ignition Entertainment"/>
    <n v="18"/>
    <n v="50000"/>
    <n v="0"/>
    <n v="0"/>
    <n v="0"/>
    <n v="50000"/>
    <n v="12500"/>
    <n v="0"/>
    <n v="7.4"/>
    <n v="6"/>
    <n v="8.1999999999999993"/>
    <n v="5"/>
    <s v="SNK Playmore"/>
    <n v="1050"/>
    <s v="T"/>
  </r>
  <r>
    <s v="S.T.A.L.K.E.R.: Shadow of Chernobyl"/>
    <x v="8"/>
    <n v="6"/>
    <x v="4"/>
    <x v="6"/>
    <n v="9"/>
    <s v="THQ"/>
    <n v="34"/>
    <n v="10000"/>
    <n v="40000"/>
    <n v="0"/>
    <n v="10000"/>
    <n v="60000"/>
    <n v="15000"/>
    <n v="0"/>
    <n v="8.1999999999999993"/>
    <n v="44"/>
    <n v="8.4"/>
    <n v="1088"/>
    <s v="GSC Game World"/>
    <n v="498"/>
    <s v="M"/>
  </r>
  <r>
    <s v="Nanostray"/>
    <x v="1"/>
    <n v="3"/>
    <x v="3"/>
    <x v="6"/>
    <n v="9"/>
    <s v="Majesco Entertainment"/>
    <n v="21"/>
    <n v="50000"/>
    <n v="0"/>
    <n v="0"/>
    <n v="0"/>
    <n v="50000"/>
    <n v="12500"/>
    <n v="0"/>
    <n v="7.1"/>
    <n v="43"/>
    <n v="7.7"/>
    <n v="19"/>
    <s v="Shin'en"/>
    <n v="1029"/>
    <s v="E"/>
  </r>
  <r>
    <s v="Samurai Jack: The Shadow of Aku"/>
    <x v="4"/>
    <n v="8"/>
    <x v="7"/>
    <x v="4"/>
    <n v="1"/>
    <s v="Sega"/>
    <n v="29"/>
    <n v="30000"/>
    <n v="20000"/>
    <n v="0"/>
    <n v="10000"/>
    <n v="60000"/>
    <n v="15000"/>
    <n v="0"/>
    <n v="5.9"/>
    <n v="21"/>
    <n v="8.4"/>
    <n v="10"/>
    <s v="Adrenium"/>
    <n v="41"/>
    <s v="T"/>
  </r>
  <r>
    <s v="Winx Club: Quest for the Codex"/>
    <x v="1"/>
    <n v="3"/>
    <x v="0"/>
    <x v="4"/>
    <n v="1"/>
    <s v="Konami Digital Entertainment"/>
    <n v="19"/>
    <n v="30000"/>
    <n v="20000"/>
    <n v="0"/>
    <n v="0"/>
    <n v="50000"/>
    <n v="12500"/>
    <n v="0"/>
    <m/>
    <m/>
    <n v="6.8"/>
    <n v="6"/>
    <s v="Powerhead Games"/>
    <n v="892"/>
    <s v="E"/>
  </r>
  <r>
    <s v="Tsugunai: Atonement"/>
    <x v="4"/>
    <n v="8"/>
    <x v="9"/>
    <x v="9"/>
    <n v="8"/>
    <s v="Sony Computer Entertainment"/>
    <n v="30"/>
    <n v="20000"/>
    <n v="10000"/>
    <n v="20000"/>
    <n v="0"/>
    <n v="50000"/>
    <n v="12500"/>
    <n v="0"/>
    <n v="6.7"/>
    <n v="13"/>
    <m/>
    <m/>
    <s v="Cattle Call"/>
    <n v="210"/>
    <s v="T"/>
  </r>
  <r>
    <s v="Rugby World Cup 2015"/>
    <x v="6"/>
    <n v="10"/>
    <x v="13"/>
    <x v="0"/>
    <n v="11"/>
    <s v="Ubisoft"/>
    <n v="35"/>
    <n v="0"/>
    <n v="50000"/>
    <n v="0"/>
    <n v="10000"/>
    <n v="60000"/>
    <n v="15000"/>
    <n v="0"/>
    <n v="2.5"/>
    <n v="6"/>
    <n v="1.9"/>
    <n v="39"/>
    <s v="HB Studios Multimedia"/>
    <n v="513"/>
    <s v="E"/>
  </r>
  <r>
    <s v="Real Soccer 2009"/>
    <x v="1"/>
    <n v="3"/>
    <x v="1"/>
    <x v="0"/>
    <n v="11"/>
    <s v="Ubisoft"/>
    <n v="35"/>
    <n v="50000"/>
    <n v="0"/>
    <n v="0"/>
    <n v="0"/>
    <n v="50000"/>
    <n v="12500"/>
    <n v="0"/>
    <n v="7"/>
    <n v="7"/>
    <m/>
    <m/>
    <s v="Ubisoft"/>
    <n v="1199"/>
    <s v="E"/>
  </r>
  <r>
    <s v="Lost Kingdoms II"/>
    <x v="11"/>
    <n v="5"/>
    <x v="15"/>
    <x v="9"/>
    <n v="8"/>
    <s v="Activision"/>
    <n v="4"/>
    <n v="40000"/>
    <n v="10000"/>
    <n v="0"/>
    <n v="0"/>
    <n v="50000"/>
    <n v="12500"/>
    <n v="0"/>
    <n v="6.8"/>
    <n v="25"/>
    <n v="9.1"/>
    <n v="14"/>
    <s v="From Software"/>
    <n v="434"/>
    <s v="T"/>
  </r>
  <r>
    <s v="Aggressive Inline"/>
    <x v="11"/>
    <n v="5"/>
    <x v="8"/>
    <x v="0"/>
    <n v="11"/>
    <s v="Acclaim Entertainment"/>
    <n v="3"/>
    <n v="40000"/>
    <n v="10000"/>
    <n v="0"/>
    <n v="0"/>
    <n v="50000"/>
    <n v="12500"/>
    <n v="0"/>
    <n v="8.8000000000000007"/>
    <n v="16"/>
    <n v="7.8"/>
    <n v="5"/>
    <s v="Z-Axis, Ltd."/>
    <n v="1295"/>
    <s v="T"/>
  </r>
  <r>
    <s v="Viewtiful Joe: Red Hot Rumble"/>
    <x v="11"/>
    <n v="5"/>
    <x v="3"/>
    <x v="4"/>
    <n v="1"/>
    <s v="Capcom"/>
    <n v="8"/>
    <n v="40000"/>
    <n v="10000"/>
    <n v="0"/>
    <n v="0"/>
    <n v="50000"/>
    <n v="12500"/>
    <n v="0"/>
    <n v="6.2"/>
    <n v="27"/>
    <n v="6.9"/>
    <n v="8"/>
    <s v="Clover Studio"/>
    <n v="233"/>
    <s v="T"/>
  </r>
  <r>
    <s v="Blade Dancer: Lineage of Light"/>
    <x v="9"/>
    <n v="11"/>
    <x v="0"/>
    <x v="9"/>
    <n v="8"/>
    <s v="Atari"/>
    <n v="5"/>
    <n v="50000"/>
    <n v="0"/>
    <n v="0"/>
    <n v="0"/>
    <n v="50000"/>
    <n v="12500"/>
    <n v="0"/>
    <n v="6"/>
    <n v="33"/>
    <n v="6.9"/>
    <n v="16"/>
    <s v="Hit Maker"/>
    <n v="529"/>
    <s v="E10+"/>
  </r>
  <r>
    <s v="Hakuoki: Stories of the Shinsengumi"/>
    <x v="3"/>
    <n v="9"/>
    <x v="5"/>
    <x v="10"/>
    <n v="2"/>
    <s v="Idea Factory"/>
    <n v="17"/>
    <n v="30000"/>
    <n v="0"/>
    <n v="30000"/>
    <n v="10000"/>
    <n v="70000"/>
    <n v="17500"/>
    <n v="0"/>
    <m/>
    <m/>
    <n v="6.5"/>
    <n v="10"/>
    <s v="Design Factory"/>
    <n v="298"/>
    <s v="M"/>
  </r>
  <r>
    <s v="X-Men: Destiny"/>
    <x v="1"/>
    <n v="3"/>
    <x v="10"/>
    <x v="4"/>
    <n v="1"/>
    <s v="Activision"/>
    <n v="4"/>
    <n v="50000"/>
    <n v="10000"/>
    <n v="0"/>
    <n v="0"/>
    <n v="60000"/>
    <n v="15000"/>
    <n v="0"/>
    <n v="3.3"/>
    <n v="6"/>
    <n v="5.6"/>
    <n v="7"/>
    <s v="Silicon Knights"/>
    <n v="1033"/>
    <s v="E10+"/>
  </r>
  <r>
    <s v="Rugby World Cup 2015"/>
    <x v="3"/>
    <n v="9"/>
    <x v="13"/>
    <x v="0"/>
    <n v="11"/>
    <s v="Ubisoft"/>
    <n v="35"/>
    <n v="0"/>
    <n v="50000"/>
    <n v="0"/>
    <n v="10000"/>
    <n v="60000"/>
    <n v="15000"/>
    <n v="0"/>
    <m/>
    <m/>
    <m/>
    <m/>
    <s v="HB Studios Multimedia"/>
    <n v="513"/>
    <s v="E"/>
  </r>
  <r>
    <s v="The Sims 2: University"/>
    <x v="8"/>
    <n v="6"/>
    <x v="3"/>
    <x v="8"/>
    <n v="10"/>
    <s v="Electronic Arts"/>
    <n v="15"/>
    <n v="10000"/>
    <n v="40000"/>
    <n v="0"/>
    <n v="10000"/>
    <n v="60000"/>
    <n v="15000"/>
    <n v="0"/>
    <n v="8.1"/>
    <n v="31"/>
    <n v="7.8"/>
    <n v="49"/>
    <s v="Maxis"/>
    <n v="714"/>
    <s v="T"/>
  </r>
  <r>
    <s v="Pheasants Forever Wingshooter"/>
    <x v="0"/>
    <n v="13"/>
    <x v="5"/>
    <x v="6"/>
    <n v="9"/>
    <s v="Unknown"/>
    <n v="36"/>
    <n v="30000"/>
    <n v="20000"/>
    <n v="0"/>
    <n v="0"/>
    <n v="50000"/>
    <n v="12500"/>
    <n v="0"/>
    <m/>
    <m/>
    <m/>
    <m/>
    <s v="High Voltage Software"/>
    <n v="526"/>
    <s v="T"/>
  </r>
  <r>
    <s v="Wreckless: ThE YaKuza MisSiOns"/>
    <x v="11"/>
    <n v="5"/>
    <x v="8"/>
    <x v="1"/>
    <n v="7"/>
    <s v="Activision"/>
    <n v="4"/>
    <n v="40000"/>
    <n v="10000"/>
    <n v="0"/>
    <n v="0"/>
    <n v="50000"/>
    <n v="12500"/>
    <n v="0"/>
    <n v="5.8"/>
    <n v="17"/>
    <m/>
    <m/>
    <s v="Stealth Studios"/>
    <n v="1086"/>
    <s v="T"/>
  </r>
  <r>
    <s v="MotorStorm RC"/>
    <x v="15"/>
    <n v="12"/>
    <x v="11"/>
    <x v="1"/>
    <n v="7"/>
    <s v="Sony Computer Entertainment"/>
    <n v="30"/>
    <n v="0"/>
    <n v="40000"/>
    <n v="0"/>
    <n v="10000"/>
    <n v="50000"/>
    <n v="12500"/>
    <n v="0"/>
    <n v="7.8"/>
    <n v="39"/>
    <n v="6.8"/>
    <n v="123"/>
    <s v="Evolution Studios"/>
    <n v="399"/>
    <s v="E"/>
  </r>
  <r>
    <s v="Dr. Muto"/>
    <x v="7"/>
    <n v="16"/>
    <x v="8"/>
    <x v="2"/>
    <n v="5"/>
    <s v="Midway Games"/>
    <n v="24"/>
    <n v="40000"/>
    <n v="10000"/>
    <n v="0"/>
    <n v="0"/>
    <n v="50000"/>
    <n v="12500"/>
    <n v="0"/>
    <n v="7"/>
    <n v="13"/>
    <m/>
    <m/>
    <s v="Midway"/>
    <n v="735"/>
    <s v="T"/>
  </r>
  <r>
    <s v="Harry Potter and the Sorcerer's Stone"/>
    <x v="8"/>
    <n v="6"/>
    <x v="9"/>
    <x v="4"/>
    <n v="1"/>
    <s v="Electronic Arts"/>
    <n v="15"/>
    <n v="10000"/>
    <n v="40000"/>
    <n v="0"/>
    <n v="10000"/>
    <n v="60000"/>
    <n v="15000"/>
    <n v="0"/>
    <n v="6.5"/>
    <n v="11"/>
    <n v="7.8"/>
    <n v="76"/>
    <s v="KnowWonder"/>
    <n v="636"/>
    <s v="E"/>
  </r>
  <r>
    <s v="Remember Me"/>
    <x v="8"/>
    <n v="6"/>
    <x v="6"/>
    <x v="4"/>
    <n v="1"/>
    <s v="Capcom"/>
    <n v="8"/>
    <n v="0"/>
    <n v="50000"/>
    <n v="0"/>
    <n v="0"/>
    <n v="50000"/>
    <n v="12500"/>
    <n v="0"/>
    <n v="6.5"/>
    <n v="26"/>
    <n v="7.4"/>
    <n v="1007"/>
    <s v="DONTNOD Entertainment"/>
    <n v="323"/>
    <s v="M"/>
  </r>
  <r>
    <s v="The Lord of the Rings: Aragorn's Quest"/>
    <x v="4"/>
    <n v="8"/>
    <x v="5"/>
    <x v="4"/>
    <n v="1"/>
    <s v="Warner Bros. Interactive Entertainment"/>
    <n v="38"/>
    <n v="30000"/>
    <n v="20000"/>
    <n v="0"/>
    <n v="10000"/>
    <n v="60000"/>
    <n v="15000"/>
    <n v="0"/>
    <m/>
    <m/>
    <m/>
    <m/>
    <s v="TT Fusion"/>
    <n v="1194"/>
    <s v="E10+"/>
  </r>
  <r>
    <s v="Zendoku"/>
    <x v="1"/>
    <n v="3"/>
    <x v="4"/>
    <x v="5"/>
    <n v="6"/>
    <s v="Eidos Interactive"/>
    <n v="14"/>
    <n v="50000"/>
    <n v="0"/>
    <n v="0"/>
    <n v="0"/>
    <n v="50000"/>
    <n v="12500"/>
    <n v="0"/>
    <n v="6.8"/>
    <n v="13"/>
    <m/>
    <m/>
    <s v="Zoonami Ltd."/>
    <n v="1315"/>
    <s v="E"/>
  </r>
  <r>
    <s v="Winx Club: Mission Enchantix"/>
    <x v="1"/>
    <n v="3"/>
    <x v="1"/>
    <x v="10"/>
    <n v="2"/>
    <s v="Konami Digital Entertainment"/>
    <n v="19"/>
    <n v="30000"/>
    <n v="20000"/>
    <n v="0"/>
    <n v="0"/>
    <n v="50000"/>
    <n v="12500"/>
    <n v="0"/>
    <m/>
    <m/>
    <m/>
    <m/>
    <s v="Powerhead Games"/>
    <n v="892"/>
    <s v="E"/>
  </r>
  <r>
    <s v="MotoGP"/>
    <x v="12"/>
    <n v="4"/>
    <x v="8"/>
    <x v="1"/>
    <n v="7"/>
    <s v="THQ"/>
    <n v="34"/>
    <n v="40000"/>
    <n v="10000"/>
    <n v="0"/>
    <n v="0"/>
    <n v="50000"/>
    <n v="12500"/>
    <n v="0"/>
    <n v="6.7"/>
    <n v="11"/>
    <m/>
    <m/>
    <s v="Visual Impact"/>
    <n v="1260"/>
    <s v="E"/>
  </r>
  <r>
    <s v="ESPN International Winter Sports 2002"/>
    <x v="4"/>
    <n v="8"/>
    <x v="8"/>
    <x v="0"/>
    <n v="11"/>
    <s v="Konami Digital Entertainment"/>
    <n v="19"/>
    <n v="30000"/>
    <n v="20000"/>
    <n v="0"/>
    <n v="10000"/>
    <n v="60000"/>
    <n v="15000"/>
    <n v="0"/>
    <n v="6.2"/>
    <n v="13"/>
    <m/>
    <m/>
    <s v="Konami"/>
    <n v="646"/>
    <s v="E"/>
  </r>
  <r>
    <s v="Gold and Glory: The Road to El Dorado"/>
    <x v="14"/>
    <n v="7"/>
    <x v="16"/>
    <x v="10"/>
    <n v="2"/>
    <s v="Ubisoft"/>
    <n v="35"/>
    <n v="30000"/>
    <n v="20000"/>
    <n v="0"/>
    <n v="0"/>
    <n v="50000"/>
    <n v="12500"/>
    <n v="0"/>
    <n v="3.4"/>
    <n v="4"/>
    <m/>
    <m/>
    <s v="Revolution Software"/>
    <n v="952"/>
    <s v="E"/>
  </r>
  <r>
    <s v="NBA Live 07"/>
    <x v="7"/>
    <n v="16"/>
    <x v="0"/>
    <x v="0"/>
    <n v="11"/>
    <s v="Electronic Arts"/>
    <n v="15"/>
    <n v="40000"/>
    <n v="10000"/>
    <n v="0"/>
    <n v="0"/>
    <n v="50000"/>
    <n v="12500"/>
    <n v="0"/>
    <n v="6.9"/>
    <n v="14"/>
    <n v="6.8"/>
    <n v="13"/>
    <s v="EA Sports"/>
    <n v="356"/>
    <s v="E"/>
  </r>
  <r>
    <s v="BattleBots: Beyond the BattleBox"/>
    <x v="12"/>
    <n v="4"/>
    <x v="8"/>
    <x v="4"/>
    <n v="1"/>
    <s v="Vivendi Games"/>
    <n v="37"/>
    <n v="40000"/>
    <n v="10000"/>
    <n v="0"/>
    <n v="0"/>
    <n v="50000"/>
    <n v="12500"/>
    <n v="0"/>
    <n v="5.3"/>
    <n v="7"/>
    <m/>
    <m/>
    <s v="Cave Barn"/>
    <n v="213"/>
    <s v="E"/>
  </r>
  <r>
    <s v="Diva Girls: Divas on Ice"/>
    <x v="1"/>
    <n v="3"/>
    <x v="2"/>
    <x v="0"/>
    <n v="11"/>
    <s v="505 Games"/>
    <n v="1"/>
    <n v="50000"/>
    <n v="0"/>
    <n v="0"/>
    <n v="0"/>
    <n v="50000"/>
    <n v="12500"/>
    <n v="0"/>
    <m/>
    <m/>
    <m/>
    <m/>
    <s v="Arc System Works"/>
    <n v="69"/>
    <s v="E"/>
  </r>
  <r>
    <s v="Mighty Beanz: Pocket Puzzles"/>
    <x v="12"/>
    <n v="4"/>
    <x v="7"/>
    <x v="5"/>
    <n v="6"/>
    <s v="Majesco Entertainment"/>
    <n v="21"/>
    <n v="40000"/>
    <n v="10000"/>
    <n v="0"/>
    <n v="0"/>
    <n v="50000"/>
    <n v="12500"/>
    <n v="0"/>
    <n v="3.7"/>
    <n v="6"/>
    <m/>
    <m/>
    <s v="Radius9"/>
    <n v="916"/>
    <s v="E"/>
  </r>
  <r>
    <s v="Dreamer Series: Babysitter"/>
    <x v="1"/>
    <n v="3"/>
    <x v="2"/>
    <x v="8"/>
    <n v="10"/>
    <s v="Deep Silver"/>
    <n v="12"/>
    <n v="50000"/>
    <n v="0"/>
    <n v="0"/>
    <n v="0"/>
    <n v="50000"/>
    <n v="12500"/>
    <n v="0"/>
    <m/>
    <m/>
    <m/>
    <m/>
    <s v="Zig Zag"/>
    <n v="1303"/>
    <s v="E"/>
  </r>
  <r>
    <s v="Samurai Warriors 4: Empires"/>
    <x v="15"/>
    <n v="12"/>
    <x v="13"/>
    <x v="4"/>
    <n v="1"/>
    <s v="Tecmo Koei"/>
    <n v="33"/>
    <n v="0"/>
    <n v="0"/>
    <n v="60000"/>
    <n v="0"/>
    <n v="60000"/>
    <n v="15000"/>
    <n v="0"/>
    <m/>
    <m/>
    <m/>
    <m/>
    <s v="Omega Force"/>
    <n v="833"/>
    <s v="T"/>
  </r>
  <r>
    <s v="Ride to Hell"/>
    <x v="2"/>
    <n v="15"/>
    <x v="6"/>
    <x v="1"/>
    <n v="7"/>
    <s v="Deep Silver"/>
    <n v="12"/>
    <n v="40000"/>
    <n v="10000"/>
    <n v="0"/>
    <n v="10000"/>
    <n v="60000"/>
    <n v="15000"/>
    <n v="0"/>
    <n v="1.9"/>
    <n v="14"/>
    <n v="1.3"/>
    <n v="433"/>
    <s v="Eutechnyx, Deep Silver"/>
    <n v="397"/>
    <s v="M"/>
  </r>
  <r>
    <s v="Friends: The One with All the Trivia"/>
    <x v="4"/>
    <n v="8"/>
    <x v="3"/>
    <x v="3"/>
    <n v="4"/>
    <s v="Warner Bros. Interactive Entertainment"/>
    <n v="38"/>
    <n v="30000"/>
    <n v="20000"/>
    <n v="0"/>
    <n v="10000"/>
    <n v="60000"/>
    <n v="15000"/>
    <n v="0"/>
    <n v="5"/>
    <n v="6"/>
    <m/>
    <m/>
    <s v="Artech Studios"/>
    <n v="78"/>
    <s v="T"/>
  </r>
  <r>
    <s v="The Saboteur"/>
    <x v="8"/>
    <n v="6"/>
    <x v="2"/>
    <x v="4"/>
    <n v="1"/>
    <s v="Electronic Arts"/>
    <n v="15"/>
    <n v="0"/>
    <n v="50000"/>
    <n v="0"/>
    <n v="10000"/>
    <n v="60000"/>
    <n v="15000"/>
    <n v="0"/>
    <n v="7.6"/>
    <n v="20"/>
    <n v="8"/>
    <n v="236"/>
    <s v="Pandemic Studios"/>
    <n v="855"/>
    <s v="M"/>
  </r>
  <r>
    <s v="Tom Clancy's Rainbow Six 3"/>
    <x v="11"/>
    <n v="5"/>
    <x v="7"/>
    <x v="6"/>
    <n v="9"/>
    <s v="Ubisoft"/>
    <n v="35"/>
    <n v="40000"/>
    <n v="10000"/>
    <n v="0"/>
    <n v="0"/>
    <n v="50000"/>
    <n v="12500"/>
    <n v="0"/>
    <n v="6.8"/>
    <n v="25"/>
    <n v="8.1999999999999993"/>
    <n v="5"/>
    <s v="Ubisoft Shanghai"/>
    <n v="1218"/>
    <s v="M"/>
  </r>
  <r>
    <s v="Rocket League"/>
    <x v="8"/>
    <n v="6"/>
    <x v="14"/>
    <x v="0"/>
    <n v="11"/>
    <s v="505 Games"/>
    <n v="1"/>
    <n v="10000"/>
    <n v="40000"/>
    <n v="0"/>
    <n v="0"/>
    <n v="50000"/>
    <n v="12500"/>
    <n v="0"/>
    <n v="8.6"/>
    <n v="20"/>
    <n v="8.1999999999999993"/>
    <n v="580"/>
    <s v="Psyonix"/>
    <n v="904"/>
    <s v="E"/>
  </r>
  <r>
    <s v="Dungeon Explorer: Warriors of Ancient Arts"/>
    <x v="1"/>
    <n v="3"/>
    <x v="4"/>
    <x v="9"/>
    <n v="8"/>
    <s v="Rising Star Games"/>
    <n v="28"/>
    <n v="50000"/>
    <n v="0"/>
    <n v="0"/>
    <n v="0"/>
    <n v="50000"/>
    <n v="12500"/>
    <n v="0"/>
    <n v="6"/>
    <n v="10"/>
    <m/>
    <m/>
    <s v="Amble"/>
    <n v="56"/>
    <s v="E10+"/>
  </r>
  <r>
    <s v="Whiplash"/>
    <x v="7"/>
    <n v="16"/>
    <x v="15"/>
    <x v="1"/>
    <n v="7"/>
    <s v="Eidos Interactive"/>
    <n v="14"/>
    <n v="40000"/>
    <n v="10000"/>
    <n v="0"/>
    <n v="0"/>
    <n v="50000"/>
    <n v="12500"/>
    <n v="0"/>
    <n v="6.8"/>
    <n v="28"/>
    <m/>
    <m/>
    <s v="Crystal Dynamics"/>
    <n v="264"/>
    <s v="T"/>
  </r>
  <r>
    <s v="V-Rally 3"/>
    <x v="4"/>
    <n v="8"/>
    <x v="8"/>
    <x v="1"/>
    <n v="7"/>
    <s v="Atari"/>
    <n v="5"/>
    <n v="30000"/>
    <n v="20000"/>
    <n v="0"/>
    <n v="10000"/>
    <n v="60000"/>
    <n v="15000"/>
    <n v="0"/>
    <n v="8.1999999999999993"/>
    <n v="10"/>
    <n v="7.4"/>
    <n v="14"/>
    <s v="Eden Studios"/>
    <n v="366"/>
    <s v="E"/>
  </r>
  <r>
    <s v="Mirror's Edge"/>
    <x v="8"/>
    <n v="6"/>
    <x v="2"/>
    <x v="2"/>
    <n v="5"/>
    <s v="Electronic Arts"/>
    <n v="15"/>
    <n v="0"/>
    <n v="50000"/>
    <n v="0"/>
    <n v="10000"/>
    <n v="60000"/>
    <n v="15000"/>
    <n v="0"/>
    <n v="8.1"/>
    <n v="44"/>
    <n v="8.1"/>
    <n v="1026"/>
    <s v="EA DICE"/>
    <n v="345"/>
    <s v="T"/>
  </r>
  <r>
    <s v="Titan Quest"/>
    <x v="8"/>
    <n v="6"/>
    <x v="0"/>
    <x v="9"/>
    <n v="8"/>
    <s v="THQ"/>
    <n v="34"/>
    <n v="10000"/>
    <n v="40000"/>
    <n v="0"/>
    <n v="10000"/>
    <n v="60000"/>
    <n v="15000"/>
    <n v="0"/>
    <n v="7.7"/>
    <n v="51"/>
    <n v="8.1"/>
    <n v="387"/>
    <s v="Iron Lore Entertainment"/>
    <n v="597"/>
    <s v="T"/>
  </r>
  <r>
    <s v="Amazing Island"/>
    <x v="11"/>
    <n v="5"/>
    <x v="7"/>
    <x v="11"/>
    <n v="12"/>
    <s v="Sega"/>
    <n v="29"/>
    <n v="40000"/>
    <n v="10000"/>
    <n v="0"/>
    <n v="0"/>
    <n v="50000"/>
    <n v="12500"/>
    <n v="0"/>
    <n v="5.9"/>
    <n v="22"/>
    <n v="6.6"/>
    <n v="7"/>
    <s v="Hitmaker"/>
    <n v="530"/>
    <s v="E"/>
  </r>
  <r>
    <s v="Worms World Party"/>
    <x v="12"/>
    <n v="4"/>
    <x v="8"/>
    <x v="11"/>
    <n v="12"/>
    <s v="Ubisoft"/>
    <n v="35"/>
    <n v="40000"/>
    <n v="10000"/>
    <n v="0"/>
    <n v="0"/>
    <n v="50000"/>
    <n v="12500"/>
    <n v="0"/>
    <n v="7.5"/>
    <n v="4"/>
    <m/>
    <m/>
    <s v="Fluid Studios"/>
    <n v="423"/>
    <s v="E"/>
  </r>
  <r>
    <s v="Alvin and the Chipmunks"/>
    <x v="0"/>
    <n v="13"/>
    <x v="4"/>
    <x v="3"/>
    <n v="4"/>
    <s v="Eidos Interactive"/>
    <n v="14"/>
    <n v="50000"/>
    <n v="0"/>
    <n v="0"/>
    <n v="0"/>
    <n v="50000"/>
    <n v="12500"/>
    <n v="0"/>
    <n v="3"/>
    <n v="4"/>
    <n v="3.6"/>
    <n v="20"/>
    <s v="Sensory Sweep"/>
    <n v="1022"/>
    <s v="E"/>
  </r>
  <r>
    <s v="Final Fight: Streetwise"/>
    <x v="4"/>
    <n v="8"/>
    <x v="0"/>
    <x v="4"/>
    <n v="1"/>
    <s v="Capcom"/>
    <n v="8"/>
    <n v="30000"/>
    <n v="20000"/>
    <n v="0"/>
    <n v="10000"/>
    <n v="60000"/>
    <n v="15000"/>
    <n v="0"/>
    <n v="4.3"/>
    <n v="36"/>
    <n v="6.2"/>
    <n v="11"/>
    <s v="Capcom"/>
    <n v="202"/>
    <s v="M"/>
  </r>
  <r>
    <s v="Speed Kings"/>
    <x v="7"/>
    <n v="16"/>
    <x v="15"/>
    <x v="1"/>
    <n v="7"/>
    <s v="Acclaim Entertainment"/>
    <n v="3"/>
    <n v="40000"/>
    <n v="10000"/>
    <n v="0"/>
    <n v="0"/>
    <n v="50000"/>
    <n v="12500"/>
    <n v="0"/>
    <n v="6"/>
    <n v="16"/>
    <n v="8.8000000000000007"/>
    <n v="4"/>
    <s v="Climax Group"/>
    <n v="229"/>
    <s v="E"/>
  </r>
  <r>
    <s v="Rebelstar: Tactical Command"/>
    <x v="12"/>
    <n v="4"/>
    <x v="3"/>
    <x v="11"/>
    <n v="12"/>
    <s v="Atari"/>
    <n v="5"/>
    <n v="40000"/>
    <n v="10000"/>
    <n v="0"/>
    <n v="0"/>
    <n v="50000"/>
    <n v="12500"/>
    <n v="0"/>
    <n v="7.8"/>
    <n v="29"/>
    <n v="9.1"/>
    <n v="10"/>
    <s v="Codo Games"/>
    <n v="237"/>
    <s v="E10+"/>
  </r>
  <r>
    <s v="F1 2010"/>
    <x v="8"/>
    <n v="6"/>
    <x v="5"/>
    <x v="1"/>
    <n v="7"/>
    <s v="Codemasters"/>
    <n v="9"/>
    <n v="0"/>
    <n v="50000"/>
    <n v="0"/>
    <n v="10000"/>
    <n v="60000"/>
    <n v="15000"/>
    <n v="0"/>
    <n v="8.4"/>
    <n v="15"/>
    <n v="6.6"/>
    <n v="99"/>
    <s v="Codemasters Birmingham"/>
    <n v="236"/>
    <s v="E"/>
  </r>
  <r>
    <s v="Gladiator: Sword of Vengeance"/>
    <x v="7"/>
    <n v="16"/>
    <x v="15"/>
    <x v="4"/>
    <n v="1"/>
    <s v="Acclaim Entertainment"/>
    <n v="3"/>
    <n v="40000"/>
    <n v="10000"/>
    <n v="0"/>
    <n v="0"/>
    <n v="50000"/>
    <n v="12500"/>
    <n v="0"/>
    <n v="6.5"/>
    <n v="25"/>
    <n v="7.1"/>
    <n v="7"/>
    <s v="Acclaim Studios Manchester"/>
    <n v="33"/>
    <s v="M"/>
  </r>
  <r>
    <s v="Bombastic"/>
    <x v="4"/>
    <n v="8"/>
    <x v="8"/>
    <x v="5"/>
    <n v="6"/>
    <s v="Capcom"/>
    <n v="8"/>
    <n v="30000"/>
    <n v="20000"/>
    <n v="0"/>
    <n v="10000"/>
    <n v="60000"/>
    <n v="15000"/>
    <n v="0"/>
    <n v="7.2"/>
    <n v="24"/>
    <n v="7.2"/>
    <n v="6"/>
    <s v="Shift"/>
    <n v="1027"/>
    <s v="E"/>
  </r>
  <r>
    <s v="Coraline"/>
    <x v="0"/>
    <n v="13"/>
    <x v="2"/>
    <x v="4"/>
    <n v="1"/>
    <s v="D3Publisher"/>
    <n v="11"/>
    <n v="50000"/>
    <n v="0"/>
    <n v="0"/>
    <n v="0"/>
    <n v="50000"/>
    <n v="12500"/>
    <n v="0"/>
    <n v="4.2"/>
    <n v="7"/>
    <n v="5.5"/>
    <n v="8"/>
    <s v="Papaya Studios"/>
    <n v="858"/>
    <s v="E10+"/>
  </r>
  <r>
    <s v="Major League Baseball 2K11"/>
    <x v="9"/>
    <n v="11"/>
    <x v="10"/>
    <x v="0"/>
    <n v="11"/>
    <s v="Take-Two Interactive"/>
    <n v="32"/>
    <n v="50000"/>
    <n v="0"/>
    <n v="0"/>
    <n v="10000"/>
    <n v="60000"/>
    <n v="15000"/>
    <n v="0"/>
    <m/>
    <m/>
    <m/>
    <m/>
    <s v="Visual Concepts"/>
    <n v="1259"/>
    <s v="E"/>
  </r>
  <r>
    <s v="Dual Hearts"/>
    <x v="4"/>
    <n v="8"/>
    <x v="8"/>
    <x v="9"/>
    <n v="8"/>
    <s v="Sony Computer Entertainment"/>
    <n v="30"/>
    <n v="30000"/>
    <n v="20000"/>
    <n v="0"/>
    <n v="10000"/>
    <n v="60000"/>
    <n v="15000"/>
    <n v="0"/>
    <n v="7"/>
    <n v="17"/>
    <m/>
    <m/>
    <s v="Matrix Software"/>
    <n v="711"/>
    <s v="E"/>
  </r>
  <r>
    <s v="NFL Quarterback Club 2002"/>
    <x v="11"/>
    <n v="5"/>
    <x v="9"/>
    <x v="0"/>
    <n v="11"/>
    <s v="Acclaim Entertainment"/>
    <n v="3"/>
    <n v="40000"/>
    <n v="10000"/>
    <n v="0"/>
    <n v="0"/>
    <n v="50000"/>
    <n v="12500"/>
    <n v="0"/>
    <n v="5.3"/>
    <n v="10"/>
    <m/>
    <m/>
    <s v="Acclaim"/>
    <n v="30"/>
    <s v="E"/>
  </r>
  <r>
    <s v="Xiaolin Showdown"/>
    <x v="1"/>
    <n v="3"/>
    <x v="0"/>
    <x v="4"/>
    <n v="1"/>
    <s v="Konami Digital Entertainment"/>
    <n v="19"/>
    <n v="50000"/>
    <n v="0"/>
    <n v="0"/>
    <n v="0"/>
    <n v="50000"/>
    <n v="12500"/>
    <n v="0"/>
    <n v="5.8"/>
    <n v="7"/>
    <m/>
    <m/>
    <s v="Razorback Developments"/>
    <n v="925"/>
    <s v="E"/>
  </r>
  <r>
    <s v="Marc Ecko's Getting Up: Contents Under Pressure"/>
    <x v="4"/>
    <n v="8"/>
    <x v="0"/>
    <x v="4"/>
    <n v="1"/>
    <s v="Atari"/>
    <n v="5"/>
    <n v="30000"/>
    <n v="20000"/>
    <n v="0"/>
    <n v="10000"/>
    <n v="60000"/>
    <n v="15000"/>
    <n v="0"/>
    <n v="6.9"/>
    <n v="39"/>
    <n v="7.2"/>
    <n v="31"/>
    <s v="Double Helix Games"/>
    <n v="325"/>
    <s v="M"/>
  </r>
  <r>
    <s v="Murder, She Wrote"/>
    <x v="8"/>
    <n v="6"/>
    <x v="2"/>
    <x v="10"/>
    <n v="2"/>
    <s v="Focus Home Interactive"/>
    <n v="16"/>
    <n v="0"/>
    <n v="40000"/>
    <n v="0"/>
    <n v="10000"/>
    <n v="50000"/>
    <n v="12500"/>
    <n v="0"/>
    <m/>
    <m/>
    <m/>
    <m/>
    <s v="Legacy Interactive"/>
    <n v="667"/>
    <s v="T"/>
  </r>
  <r>
    <s v="Sega Soccer Slam"/>
    <x v="7"/>
    <n v="16"/>
    <x v="8"/>
    <x v="0"/>
    <n v="11"/>
    <s v="Sega"/>
    <n v="29"/>
    <n v="40000"/>
    <n v="10000"/>
    <n v="0"/>
    <n v="0"/>
    <n v="50000"/>
    <n v="12500"/>
    <n v="0"/>
    <n v="8"/>
    <n v="15"/>
    <n v="8.5"/>
    <n v="10"/>
    <s v="Black Box"/>
    <n v="150"/>
    <s v="E"/>
  </r>
  <r>
    <s v="Blood Omen 2"/>
    <x v="11"/>
    <n v="5"/>
    <x v="8"/>
    <x v="4"/>
    <n v="1"/>
    <s v="Eidos Interactive"/>
    <n v="14"/>
    <n v="40000"/>
    <n v="10000"/>
    <n v="0"/>
    <n v="0"/>
    <n v="50000"/>
    <n v="12500"/>
    <n v="0"/>
    <n v="7.1"/>
    <n v="15"/>
    <m/>
    <m/>
    <s v="Crystal Dynamics"/>
    <n v="264"/>
    <s v="M"/>
  </r>
  <r>
    <s v="BlowOut"/>
    <x v="7"/>
    <n v="16"/>
    <x v="15"/>
    <x v="6"/>
    <n v="9"/>
    <s v="Zoo Digital Publishing"/>
    <n v="39"/>
    <n v="40000"/>
    <n v="10000"/>
    <n v="0"/>
    <n v="0"/>
    <n v="50000"/>
    <n v="12500"/>
    <n v="0"/>
    <n v="5.5"/>
    <n v="11"/>
    <m/>
    <m/>
    <s v="Terminal Reality"/>
    <n v="1147"/>
    <s v="T"/>
  </r>
  <r>
    <s v="GunPey"/>
    <x v="9"/>
    <n v="11"/>
    <x v="0"/>
    <x v="5"/>
    <n v="6"/>
    <s v="Atari"/>
    <n v="5"/>
    <n v="50000"/>
    <n v="0"/>
    <n v="0"/>
    <n v="10000"/>
    <n v="60000"/>
    <n v="15000"/>
    <n v="0"/>
    <n v="6.2"/>
    <n v="24"/>
    <m/>
    <m/>
    <s v="Q Entertainment"/>
    <n v="909"/>
    <s v="E10+"/>
  </r>
  <r>
    <s v="Front Mission Evolved"/>
    <x v="8"/>
    <n v="6"/>
    <x v="5"/>
    <x v="6"/>
    <n v="9"/>
    <s v="Square Enix"/>
    <n v="31"/>
    <n v="50000"/>
    <n v="0"/>
    <n v="0"/>
    <n v="0"/>
    <n v="50000"/>
    <n v="12500"/>
    <n v="0"/>
    <n v="6.3"/>
    <n v="13"/>
    <n v="5.0999999999999996"/>
    <n v="48"/>
    <s v="Double Helix Games"/>
    <n v="325"/>
    <s v="T"/>
  </r>
  <r>
    <s v="WTA Tour Tennis"/>
    <x v="4"/>
    <n v="8"/>
    <x v="9"/>
    <x v="0"/>
    <n v="11"/>
    <s v="Konami Digital Entertainment"/>
    <n v="19"/>
    <n v="30000"/>
    <n v="20000"/>
    <n v="0"/>
    <n v="10000"/>
    <n v="60000"/>
    <n v="15000"/>
    <n v="0"/>
    <n v="5"/>
    <n v="9"/>
    <m/>
    <m/>
    <s v="Konami"/>
    <n v="646"/>
    <s v="E"/>
  </r>
  <r>
    <s v="Dynasty Warriors 5"/>
    <x v="7"/>
    <n v="16"/>
    <x v="3"/>
    <x v="4"/>
    <n v="1"/>
    <s v="Tecmo Koei"/>
    <n v="33"/>
    <n v="40000"/>
    <n v="10000"/>
    <n v="0"/>
    <n v="0"/>
    <n v="50000"/>
    <n v="12500"/>
    <n v="0"/>
    <n v="6.6"/>
    <n v="22"/>
    <n v="8"/>
    <n v="4"/>
    <s v="Omega Force"/>
    <n v="833"/>
    <s v="T"/>
  </r>
  <r>
    <s v="Samurai Warriors 4-II"/>
    <x v="15"/>
    <n v="12"/>
    <x v="13"/>
    <x v="4"/>
    <n v="1"/>
    <s v="Tecmo Koei"/>
    <n v="33"/>
    <n v="0"/>
    <n v="0"/>
    <n v="50000"/>
    <n v="0"/>
    <n v="50000"/>
    <n v="12500"/>
    <n v="0"/>
    <m/>
    <m/>
    <m/>
    <m/>
    <s v="Omega Force"/>
    <n v="833"/>
    <s v="T"/>
  </r>
  <r>
    <s v="FIFA Soccer 2003"/>
    <x v="12"/>
    <n v="4"/>
    <x v="8"/>
    <x v="0"/>
    <n v="11"/>
    <s v="Electronic Arts"/>
    <n v="15"/>
    <n v="40000"/>
    <n v="10000"/>
    <n v="0"/>
    <n v="0"/>
    <n v="50000"/>
    <n v="12500"/>
    <n v="0"/>
    <n v="7.6"/>
    <n v="4"/>
    <m/>
    <m/>
    <s v="Exient Entertainment"/>
    <n v="402"/>
    <s v="E"/>
  </r>
  <r>
    <s v="Naval Ops: Commander"/>
    <x v="4"/>
    <n v="8"/>
    <x v="7"/>
    <x v="8"/>
    <n v="10"/>
    <s v="Tecmo Koei"/>
    <n v="33"/>
    <n v="30000"/>
    <n v="20000"/>
    <n v="0"/>
    <n v="10000"/>
    <n v="60000"/>
    <n v="15000"/>
    <n v="0"/>
    <n v="6.5"/>
    <n v="12"/>
    <m/>
    <m/>
    <s v="Micro Cabin"/>
    <n v="728"/>
    <s v="T"/>
  </r>
  <r>
    <s v="Murdered: Soul Suspect"/>
    <x v="8"/>
    <n v="6"/>
    <x v="12"/>
    <x v="4"/>
    <n v="1"/>
    <s v="Square Enix"/>
    <n v="31"/>
    <n v="0"/>
    <n v="50000"/>
    <n v="0"/>
    <n v="0"/>
    <n v="50000"/>
    <n v="12500"/>
    <n v="0"/>
    <n v="5.9"/>
    <n v="22"/>
    <n v="7.4"/>
    <n v="379"/>
    <s v="Airtight Games"/>
    <n v="44"/>
    <s v="M"/>
  </r>
  <r>
    <s v="Activision Hits: Remixed"/>
    <x v="9"/>
    <n v="11"/>
    <x v="0"/>
    <x v="3"/>
    <n v="4"/>
    <s v="Activision"/>
    <n v="4"/>
    <n v="50000"/>
    <n v="0"/>
    <n v="0"/>
    <n v="0"/>
    <n v="50000"/>
    <n v="12500"/>
    <n v="0"/>
    <n v="7.5"/>
    <n v="10"/>
    <m/>
    <m/>
    <s v="Digital Eclipse"/>
    <n v="303"/>
    <s v="E"/>
  </r>
  <r>
    <s v="Rez"/>
    <x v="4"/>
    <n v="8"/>
    <x v="9"/>
    <x v="6"/>
    <n v="9"/>
    <s v="Sony Computer Entertainment"/>
    <n v="30"/>
    <n v="30000"/>
    <n v="20000"/>
    <n v="0"/>
    <n v="10000"/>
    <n v="60000"/>
    <n v="15000"/>
    <n v="0"/>
    <n v="7.8"/>
    <n v="34"/>
    <n v="8.3000000000000007"/>
    <n v="28"/>
    <s v="UGA"/>
    <n v="1232"/>
    <s v="E"/>
  </r>
  <r>
    <s v="MLB SlugFest 2006"/>
    <x v="7"/>
    <n v="16"/>
    <x v="0"/>
    <x v="0"/>
    <n v="11"/>
    <s v="Midway Games"/>
    <n v="24"/>
    <n v="40000"/>
    <n v="10000"/>
    <n v="0"/>
    <n v="0"/>
    <n v="50000"/>
    <n v="12500"/>
    <n v="0"/>
    <n v="5.9"/>
    <n v="15"/>
    <m/>
    <m/>
    <s v="Blue Shift"/>
    <n v="169"/>
    <s v="E10+"/>
  </r>
  <r>
    <s v="Neverland Card Battles"/>
    <x v="9"/>
    <n v="11"/>
    <x v="1"/>
    <x v="9"/>
    <n v="8"/>
    <s v="Idea Factory"/>
    <n v="17"/>
    <n v="40000"/>
    <n v="0"/>
    <n v="0"/>
    <n v="10000"/>
    <n v="50000"/>
    <n v="12500"/>
    <n v="0"/>
    <n v="5.7"/>
    <n v="14"/>
    <n v="7.8"/>
    <n v="12"/>
    <s v="Idea Factory"/>
    <n v="555"/>
    <s v="T"/>
  </r>
  <r>
    <s v="UEFA Euro 2004: Portugal"/>
    <x v="7"/>
    <n v="16"/>
    <x v="7"/>
    <x v="0"/>
    <n v="11"/>
    <s v="Electronic Arts"/>
    <n v="15"/>
    <n v="40000"/>
    <n v="10000"/>
    <n v="0"/>
    <n v="0"/>
    <n v="50000"/>
    <n v="12500"/>
    <n v="0"/>
    <n v="7.4"/>
    <n v="21"/>
    <n v="8.1"/>
    <n v="9"/>
    <s v="EA Canada"/>
    <n v="339"/>
    <s v="E"/>
  </r>
  <r>
    <s v="Petz Bunnyz Bunch"/>
    <x v="1"/>
    <n v="3"/>
    <x v="10"/>
    <x v="8"/>
    <n v="10"/>
    <s v="Ubisoft"/>
    <n v="35"/>
    <n v="50000"/>
    <n v="0"/>
    <n v="0"/>
    <n v="0"/>
    <n v="50000"/>
    <n v="12500"/>
    <n v="0"/>
    <m/>
    <m/>
    <m/>
    <m/>
    <s v="Ubisoft"/>
    <n v="1199"/>
    <s v="E"/>
  </r>
  <r>
    <s v="Medabots: Infinity"/>
    <x v="11"/>
    <n v="5"/>
    <x v="15"/>
    <x v="9"/>
    <n v="8"/>
    <s v="Ubisoft"/>
    <n v="35"/>
    <n v="40000"/>
    <n v="10000"/>
    <n v="0"/>
    <n v="0"/>
    <n v="50000"/>
    <n v="12500"/>
    <n v="0"/>
    <n v="5.0999999999999996"/>
    <n v="6"/>
    <n v="8"/>
    <n v="7"/>
    <s v="Imagineer"/>
    <n v="561"/>
    <s v="E"/>
  </r>
  <r>
    <s v="PopStar Guitar"/>
    <x v="0"/>
    <n v="13"/>
    <x v="1"/>
    <x v="3"/>
    <n v="4"/>
    <s v="Midway Games"/>
    <n v="24"/>
    <n v="30000"/>
    <n v="20000"/>
    <n v="0"/>
    <n v="0"/>
    <n v="50000"/>
    <n v="12500"/>
    <n v="0"/>
    <m/>
    <m/>
    <m/>
    <m/>
    <s v="Broadsword Interactive"/>
    <n v="184"/>
    <s v="T"/>
  </r>
  <r>
    <s v="Pucca Power Up"/>
    <x v="1"/>
    <n v="3"/>
    <x v="10"/>
    <x v="2"/>
    <n v="5"/>
    <s v="Rising Star Games"/>
    <n v="28"/>
    <n v="40000"/>
    <n v="10000"/>
    <n v="0"/>
    <n v="0"/>
    <n v="50000"/>
    <n v="12500"/>
    <n v="0"/>
    <m/>
    <m/>
    <m/>
    <m/>
    <s v="Rising Star Games"/>
    <n v="955"/>
    <s v="E"/>
  </r>
  <r>
    <s v="IL-2 Sturmovik: Cliffs of Dover"/>
    <x v="8"/>
    <n v="6"/>
    <x v="10"/>
    <x v="8"/>
    <n v="10"/>
    <s v="Ubisoft"/>
    <n v="35"/>
    <n v="0"/>
    <n v="40000"/>
    <n v="0"/>
    <n v="10000"/>
    <n v="50000"/>
    <n v="12500"/>
    <n v="0"/>
    <n v="6"/>
    <n v="13"/>
    <n v="7.1"/>
    <n v="114"/>
    <s v="1C: Maddox Games"/>
    <n v="5"/>
    <s v="T"/>
  </r>
  <r>
    <s v="NFL Blitz Pro"/>
    <x v="7"/>
    <n v="16"/>
    <x v="15"/>
    <x v="0"/>
    <n v="11"/>
    <s v="Midway Games"/>
    <n v="24"/>
    <n v="40000"/>
    <n v="10000"/>
    <n v="0"/>
    <n v="0"/>
    <n v="50000"/>
    <n v="12500"/>
    <n v="0"/>
    <n v="7.1"/>
    <n v="14"/>
    <n v="6.6"/>
    <n v="8"/>
    <s v="Midway"/>
    <n v="735"/>
    <s v="E"/>
  </r>
  <r>
    <s v="Death Jr. II: Root of Evil"/>
    <x v="9"/>
    <n v="11"/>
    <x v="0"/>
    <x v="2"/>
    <n v="5"/>
    <s v="Konami Digital Entertainment"/>
    <n v="19"/>
    <n v="50000"/>
    <n v="0"/>
    <n v="0"/>
    <n v="0"/>
    <n v="50000"/>
    <n v="12500"/>
    <n v="0"/>
    <n v="6.8"/>
    <n v="34"/>
    <n v="7.3"/>
    <n v="9"/>
    <s v="Backbone Entertainment"/>
    <n v="111"/>
    <s v="T"/>
  </r>
  <r>
    <s v="Wakeboarding Unleashed Featuring Shaun Murray"/>
    <x v="7"/>
    <n v="16"/>
    <x v="15"/>
    <x v="0"/>
    <n v="11"/>
    <s v="Activision"/>
    <n v="4"/>
    <n v="40000"/>
    <n v="10000"/>
    <n v="0"/>
    <n v="0"/>
    <n v="50000"/>
    <n v="12500"/>
    <n v="0"/>
    <n v="8"/>
    <n v="23"/>
    <n v="8.8000000000000007"/>
    <n v="9"/>
    <s v="Shaba Games"/>
    <n v="1025"/>
    <s v="E"/>
  </r>
  <r>
    <s v="Mighty No. 9"/>
    <x v="6"/>
    <n v="10"/>
    <x v="14"/>
    <x v="2"/>
    <n v="5"/>
    <s v="Deep Silver"/>
    <n v="12"/>
    <n v="40000"/>
    <n v="0"/>
    <n v="0"/>
    <n v="10000"/>
    <n v="50000"/>
    <n v="12500"/>
    <n v="0"/>
    <n v="5.2"/>
    <n v="64"/>
    <n v="3.5"/>
    <n v="282"/>
    <s v="Inti Creates"/>
    <n v="586"/>
    <s v="E10+"/>
  </r>
  <r>
    <s v="Samurai Champloo: Sidetracked"/>
    <x v="4"/>
    <n v="8"/>
    <x v="0"/>
    <x v="4"/>
    <n v="1"/>
    <s v="Namco Bandai Games"/>
    <n v="25"/>
    <n v="30000"/>
    <n v="20000"/>
    <n v="0"/>
    <n v="10000"/>
    <n v="60000"/>
    <n v="15000"/>
    <n v="0"/>
    <n v="6.6"/>
    <n v="26"/>
    <n v="7.2"/>
    <n v="6"/>
    <s v="Grasshopper Manufacture"/>
    <n v="492"/>
    <s v="T"/>
  </r>
  <r>
    <s v="Medal of Honor: Airborne"/>
    <x v="8"/>
    <n v="6"/>
    <x v="4"/>
    <x v="6"/>
    <n v="9"/>
    <s v="Electronic Arts"/>
    <n v="15"/>
    <n v="0"/>
    <n v="40000"/>
    <n v="0"/>
    <n v="10000"/>
    <n v="50000"/>
    <n v="12500"/>
    <n v="0"/>
    <n v="7.8"/>
    <n v="38"/>
    <n v="7.3"/>
    <n v="204"/>
    <s v="Electronic Arts"/>
    <n v="378"/>
    <s v="T"/>
  </r>
  <r>
    <s v="King Arthur"/>
    <x v="7"/>
    <n v="16"/>
    <x v="7"/>
    <x v="4"/>
    <n v="1"/>
    <s v="Konami Digital Entertainment"/>
    <n v="19"/>
    <n v="40000"/>
    <n v="10000"/>
    <n v="0"/>
    <n v="0"/>
    <n v="50000"/>
    <n v="12500"/>
    <n v="0"/>
    <n v="6.1"/>
    <n v="15"/>
    <m/>
    <m/>
    <s v="Krome Studios"/>
    <n v="652"/>
    <s v="T"/>
  </r>
  <r>
    <s v="Rhapsody: A Musical Adventure"/>
    <x v="1"/>
    <n v="3"/>
    <x v="1"/>
    <x v="9"/>
    <n v="8"/>
    <s v="Nippon Ichi Software"/>
    <n v="27"/>
    <n v="50000"/>
    <n v="0"/>
    <n v="0"/>
    <n v="0"/>
    <n v="50000"/>
    <n v="12500"/>
    <n v="0"/>
    <n v="6.7"/>
    <n v="24"/>
    <n v="6.8"/>
    <n v="12"/>
    <s v="Nippon Ichi Software"/>
    <n v="817"/>
    <s v="E"/>
  </r>
  <r>
    <s v="Myst IV: Revelation"/>
    <x v="7"/>
    <n v="16"/>
    <x v="3"/>
    <x v="10"/>
    <n v="2"/>
    <s v="Ubisoft"/>
    <n v="35"/>
    <n v="40000"/>
    <n v="10000"/>
    <n v="0"/>
    <n v="0"/>
    <n v="50000"/>
    <n v="12500"/>
    <n v="0"/>
    <n v="7.5"/>
    <n v="17"/>
    <m/>
    <m/>
    <s v="Ubisoft Montreal"/>
    <n v="1207"/>
    <s v="T"/>
  </r>
  <r>
    <s v="Jake Power: Policeman"/>
    <x v="1"/>
    <n v="3"/>
    <x v="1"/>
    <x v="10"/>
    <n v="2"/>
    <s v="Ubisoft"/>
    <n v="35"/>
    <n v="50000"/>
    <n v="0"/>
    <n v="0"/>
    <n v="0"/>
    <n v="50000"/>
    <n v="12500"/>
    <n v="0"/>
    <m/>
    <m/>
    <m/>
    <m/>
    <s v="Ubisoft"/>
    <n v="1199"/>
    <s v="E"/>
  </r>
  <r>
    <s v="Dead Island Definitive Collection"/>
    <x v="13"/>
    <n v="17"/>
    <x v="14"/>
    <x v="4"/>
    <n v="1"/>
    <s v="Deep Silver"/>
    <n v="12"/>
    <n v="20000"/>
    <n v="30000"/>
    <n v="0"/>
    <n v="0"/>
    <n v="50000"/>
    <n v="12500"/>
    <n v="0"/>
    <n v="6.7"/>
    <n v="10"/>
    <n v="4.9000000000000004"/>
    <n v="18"/>
    <s v="Techland"/>
    <n v="1136"/>
    <s v="M"/>
  </r>
  <r>
    <s v="PAC-MAN and the Ghostly Adventures"/>
    <x v="10"/>
    <n v="14"/>
    <x v="6"/>
    <x v="2"/>
    <n v="5"/>
    <s v="Namco Bandai Games"/>
    <n v="25"/>
    <n v="30000"/>
    <n v="10000"/>
    <n v="0"/>
    <n v="0"/>
    <n v="40000"/>
    <n v="10000"/>
    <n v="0"/>
    <n v="5.8"/>
    <n v="9"/>
    <n v="6.5"/>
    <n v="16"/>
    <s v="Namco Bandai Games, Monkey Bar Games"/>
    <n v="773"/>
    <s v="E10+"/>
  </r>
  <r>
    <s v="Animal Planet: Vet Collection"/>
    <x v="1"/>
    <n v="3"/>
    <x v="5"/>
    <x v="8"/>
    <n v="10"/>
    <s v="Activision"/>
    <n v="4"/>
    <n v="50000"/>
    <n v="0"/>
    <n v="0"/>
    <n v="0"/>
    <n v="50000"/>
    <n v="12500"/>
    <n v="0"/>
    <m/>
    <m/>
    <m/>
    <m/>
    <s v="Activision"/>
    <n v="35"/>
    <s v="E"/>
  </r>
  <r>
    <s v="Virtua Striker 2002"/>
    <x v="11"/>
    <n v="5"/>
    <x v="8"/>
    <x v="0"/>
    <n v="11"/>
    <s v="Sega"/>
    <n v="29"/>
    <n v="10000"/>
    <n v="0"/>
    <n v="30000"/>
    <n v="0"/>
    <n v="40000"/>
    <n v="10000"/>
    <n v="0"/>
    <n v="5.8"/>
    <n v="20"/>
    <n v="6"/>
    <n v="5"/>
    <s v="Amusement Vision"/>
    <n v="59"/>
    <s v="E"/>
  </r>
  <r>
    <s v="UEFA Champions League 2006-2007"/>
    <x v="2"/>
    <n v="15"/>
    <x v="4"/>
    <x v="0"/>
    <n v="11"/>
    <s v="Electronic Arts"/>
    <n v="15"/>
    <n v="40000"/>
    <n v="10000"/>
    <n v="0"/>
    <n v="0"/>
    <n v="50000"/>
    <n v="12500"/>
    <n v="0"/>
    <n v="7.2"/>
    <n v="27"/>
    <n v="8.1999999999999993"/>
    <n v="10"/>
    <s v="EA Canada"/>
    <n v="339"/>
    <s v="E"/>
  </r>
  <r>
    <s v="Centipede: Infestation"/>
    <x v="0"/>
    <n v="13"/>
    <x v="10"/>
    <x v="6"/>
    <n v="9"/>
    <s v="Atari"/>
    <n v="5"/>
    <n v="50000"/>
    <n v="0"/>
    <n v="0"/>
    <n v="0"/>
    <n v="50000"/>
    <n v="12500"/>
    <n v="0"/>
    <m/>
    <m/>
    <m/>
    <m/>
    <s v="WayForward"/>
    <n v="1276"/>
    <s v="E10+"/>
  </r>
  <r>
    <s v="F1 2015"/>
    <x v="8"/>
    <n v="6"/>
    <x v="13"/>
    <x v="1"/>
    <n v="7"/>
    <s v="Codemasters"/>
    <n v="9"/>
    <n v="0"/>
    <n v="50000"/>
    <n v="0"/>
    <n v="0"/>
    <n v="50000"/>
    <n v="12500"/>
    <n v="0"/>
    <n v="6.1"/>
    <n v="13"/>
    <n v="3.6"/>
    <n v="63"/>
    <s v="Codemasters"/>
    <n v="235"/>
    <s v="E"/>
  </r>
  <r>
    <s v="Disney's PK: Out of the Shadows"/>
    <x v="11"/>
    <n v="5"/>
    <x v="8"/>
    <x v="2"/>
    <n v="5"/>
    <s v="Ubisoft"/>
    <n v="35"/>
    <n v="40000"/>
    <n v="10000"/>
    <n v="0"/>
    <n v="0"/>
    <n v="50000"/>
    <n v="12500"/>
    <n v="0"/>
    <n v="4.5999999999999996"/>
    <n v="10"/>
    <m/>
    <m/>
    <s v="Ubisoft"/>
    <n v="1199"/>
    <s v="E"/>
  </r>
  <r>
    <s v="Hunted: The Demon's Forge"/>
    <x v="8"/>
    <n v="6"/>
    <x v="10"/>
    <x v="4"/>
    <n v="1"/>
    <s v="Bethesda Softworks"/>
    <n v="7"/>
    <n v="30000"/>
    <n v="10000"/>
    <n v="0"/>
    <n v="0"/>
    <n v="40000"/>
    <n v="10000"/>
    <n v="0"/>
    <n v="6.1"/>
    <n v="21"/>
    <n v="6.6"/>
    <n v="127"/>
    <s v="InXile Entertainment"/>
    <n v="588"/>
    <s v="M"/>
  </r>
  <r>
    <s v="Major Minor's Majestic March"/>
    <x v="0"/>
    <n v="13"/>
    <x v="2"/>
    <x v="3"/>
    <n v="4"/>
    <s v="Majesco Entertainment"/>
    <n v="21"/>
    <n v="50000"/>
    <n v="0"/>
    <n v="0"/>
    <n v="0"/>
    <n v="50000"/>
    <n v="12500"/>
    <n v="0"/>
    <n v="4.5999999999999996"/>
    <n v="16"/>
    <m/>
    <m/>
    <s v="NanaOn-Sha"/>
    <n v="774"/>
    <s v="E"/>
  </r>
  <r>
    <s v="Pony Friends: Mini Breeds Edition"/>
    <x v="1"/>
    <n v="3"/>
    <x v="1"/>
    <x v="8"/>
    <n v="10"/>
    <s v="Eidos Interactive"/>
    <n v="14"/>
    <n v="50000"/>
    <n v="0"/>
    <n v="0"/>
    <n v="0"/>
    <n v="50000"/>
    <n v="12500"/>
    <n v="0"/>
    <m/>
    <m/>
    <m/>
    <m/>
    <s v="Eidos Interactive, Tantalus Interactive"/>
    <n v="370"/>
    <s v="E"/>
  </r>
  <r>
    <s v="Otogi 2: Immortal Warriors"/>
    <x v="7"/>
    <n v="16"/>
    <x v="15"/>
    <x v="4"/>
    <n v="1"/>
    <s v="Sega"/>
    <n v="29"/>
    <n v="40000"/>
    <n v="10000"/>
    <n v="0"/>
    <n v="0"/>
    <n v="50000"/>
    <n v="12500"/>
    <n v="0"/>
    <n v="7.9"/>
    <n v="43"/>
    <n v="8.3000000000000007"/>
    <n v="12"/>
    <s v="From Software"/>
    <n v="434"/>
    <s v="T"/>
  </r>
  <r>
    <s v="Lucha Libre AAA: Heroes del Ring"/>
    <x v="2"/>
    <n v="15"/>
    <x v="5"/>
    <x v="7"/>
    <n v="3"/>
    <s v="Konami Digital Entertainment"/>
    <n v="19"/>
    <n v="50000"/>
    <n v="0"/>
    <n v="0"/>
    <n v="0"/>
    <n v="50000"/>
    <n v="12500"/>
    <n v="0"/>
    <n v="4.9000000000000004"/>
    <n v="11"/>
    <n v="6.3"/>
    <n v="12"/>
    <s v="Immersion Software &amp; Graphics"/>
    <n v="563"/>
    <s v="T"/>
  </r>
  <r>
    <s v="Tom Clancy's HAWX 2"/>
    <x v="8"/>
    <n v="6"/>
    <x v="5"/>
    <x v="4"/>
    <n v="1"/>
    <s v="Ubisoft"/>
    <n v="35"/>
    <n v="0"/>
    <n v="40000"/>
    <n v="0"/>
    <n v="10000"/>
    <n v="50000"/>
    <n v="12500"/>
    <n v="0"/>
    <n v="6.6"/>
    <n v="12"/>
    <n v="3.8"/>
    <n v="47"/>
    <s v="Ubisoft"/>
    <n v="1199"/>
    <s v="T"/>
  </r>
  <r>
    <s v="IndyCar Series"/>
    <x v="7"/>
    <n v="16"/>
    <x v="15"/>
    <x v="1"/>
    <n v="7"/>
    <s v="Codemasters"/>
    <n v="9"/>
    <n v="40000"/>
    <n v="10000"/>
    <n v="0"/>
    <n v="0"/>
    <n v="50000"/>
    <n v="12500"/>
    <n v="0"/>
    <n v="7.1"/>
    <n v="8"/>
    <n v="7.8"/>
    <n v="5"/>
    <s v="Codemasters"/>
    <n v="235"/>
    <s v="E"/>
  </r>
  <r>
    <s v="Ultra Bust-A-Move"/>
    <x v="7"/>
    <n v="16"/>
    <x v="7"/>
    <x v="5"/>
    <n v="6"/>
    <s v="505 Games"/>
    <n v="1"/>
    <n v="40000"/>
    <n v="10000"/>
    <n v="0"/>
    <n v="0"/>
    <n v="50000"/>
    <n v="12500"/>
    <n v="0"/>
    <n v="7.4"/>
    <n v="12"/>
    <m/>
    <m/>
    <s v="Taito Corporation"/>
    <n v="1116"/>
    <s v="E"/>
  </r>
  <r>
    <s v="Rally Fusion: Race of Champions"/>
    <x v="7"/>
    <n v="16"/>
    <x v="8"/>
    <x v="1"/>
    <n v="7"/>
    <s v="Activision"/>
    <n v="4"/>
    <n v="40000"/>
    <n v="10000"/>
    <n v="0"/>
    <n v="0"/>
    <n v="50000"/>
    <n v="12500"/>
    <n v="0"/>
    <n v="6.9"/>
    <n v="16"/>
    <m/>
    <m/>
    <s v="Climax Group"/>
    <n v="229"/>
    <s v="E"/>
  </r>
  <r>
    <s v="Teenage Mutant Ninja Turtles: Mutants in Manhattan"/>
    <x v="3"/>
    <n v="9"/>
    <x v="14"/>
    <x v="4"/>
    <n v="1"/>
    <s v="Activision"/>
    <n v="4"/>
    <n v="10000"/>
    <n v="30000"/>
    <n v="0"/>
    <n v="10000"/>
    <n v="50000"/>
    <n v="12500"/>
    <n v="0"/>
    <m/>
    <m/>
    <n v="3.4"/>
    <n v="14"/>
    <s v="PlatinumGames"/>
    <n v="879"/>
    <s v="T"/>
  </r>
  <r>
    <s v="Ferrari F355 Challenge"/>
    <x v="4"/>
    <n v="8"/>
    <x v="8"/>
    <x v="1"/>
    <n v="7"/>
    <s v="Sony Computer Entertainment"/>
    <n v="30"/>
    <n v="30000"/>
    <n v="20000"/>
    <n v="0"/>
    <n v="10000"/>
    <n v="60000"/>
    <n v="15000"/>
    <n v="0"/>
    <n v="7"/>
    <n v="14"/>
    <n v="4.4000000000000004"/>
    <n v="5"/>
    <s v="Sega AM2"/>
    <n v="1011"/>
    <s v="E"/>
  </r>
  <r>
    <s v="Mortal Kombat X"/>
    <x v="8"/>
    <n v="6"/>
    <x v="13"/>
    <x v="7"/>
    <n v="3"/>
    <s v="Warner Bros. Interactive Entertainment"/>
    <n v="38"/>
    <n v="10000"/>
    <n v="40000"/>
    <n v="0"/>
    <n v="0"/>
    <n v="50000"/>
    <n v="12500"/>
    <n v="0"/>
    <n v="7.6"/>
    <n v="10"/>
    <n v="5.0999999999999996"/>
    <n v="475"/>
    <s v="High Voltage Software"/>
    <n v="526"/>
    <s v="M"/>
  </r>
  <r>
    <s v="Samantha Swift and the Hidden Roses of Athena"/>
    <x v="1"/>
    <n v="3"/>
    <x v="5"/>
    <x v="10"/>
    <n v="2"/>
    <s v="Unknown"/>
    <n v="36"/>
    <n v="40000"/>
    <n v="10000"/>
    <n v="0"/>
    <n v="0"/>
    <n v="50000"/>
    <n v="12500"/>
    <n v="0"/>
    <m/>
    <m/>
    <m/>
    <m/>
    <s v="Navarre Corp"/>
    <n v="782"/>
    <s v="E"/>
  </r>
  <r>
    <s v="Bladestorm: Nightmare"/>
    <x v="13"/>
    <n v="17"/>
    <x v="13"/>
    <x v="4"/>
    <n v="1"/>
    <s v="Tecmo Koei"/>
    <n v="33"/>
    <n v="30000"/>
    <n v="20000"/>
    <n v="0"/>
    <n v="0"/>
    <n v="50000"/>
    <n v="12500"/>
    <n v="0"/>
    <n v="4.8"/>
    <n v="6"/>
    <n v="7.1"/>
    <n v="8"/>
    <s v="Omega Force"/>
    <n v="833"/>
    <s v="T"/>
  </r>
  <r>
    <s v="Kamen Rider: Dragon Knight"/>
    <x v="1"/>
    <n v="3"/>
    <x v="2"/>
    <x v="7"/>
    <n v="3"/>
    <s v="D3Publisher"/>
    <n v="11"/>
    <n v="50000"/>
    <n v="0"/>
    <n v="0"/>
    <n v="0"/>
    <n v="50000"/>
    <n v="12500"/>
    <n v="0"/>
    <m/>
    <m/>
    <m/>
    <m/>
    <s v="Natsume"/>
    <n v="776"/>
    <s v="T"/>
  </r>
  <r>
    <s v="The BIGS 2"/>
    <x v="1"/>
    <n v="3"/>
    <x v="2"/>
    <x v="0"/>
    <n v="11"/>
    <s v="Take-Two Interactive"/>
    <n v="32"/>
    <n v="50000"/>
    <n v="0"/>
    <n v="0"/>
    <n v="0"/>
    <n v="50000"/>
    <n v="12500"/>
    <n v="0"/>
    <m/>
    <m/>
    <m/>
    <m/>
    <s v="Blue Castle Games"/>
    <n v="165"/>
    <s v="E"/>
  </r>
  <r>
    <s v="Sacred 3"/>
    <x v="2"/>
    <n v="15"/>
    <x v="12"/>
    <x v="9"/>
    <n v="8"/>
    <s v="Deep Silver"/>
    <n v="12"/>
    <n v="30000"/>
    <n v="20000"/>
    <n v="0"/>
    <n v="0"/>
    <n v="50000"/>
    <n v="12500"/>
    <n v="0"/>
    <n v="5.0999999999999996"/>
    <n v="11"/>
    <n v="4.0999999999999996"/>
    <n v="42"/>
    <s v="Deep Silver"/>
    <n v="289"/>
    <s v="M"/>
  </r>
  <r>
    <s v="Operation Flashpoint: Dragon Rising"/>
    <x v="8"/>
    <n v="6"/>
    <x v="2"/>
    <x v="6"/>
    <n v="9"/>
    <s v="Codemasters"/>
    <n v="9"/>
    <n v="20000"/>
    <n v="30000"/>
    <n v="0"/>
    <n v="10000"/>
    <n v="60000"/>
    <n v="15000"/>
    <n v="0"/>
    <n v="7.6"/>
    <n v="29"/>
    <n v="4.9000000000000004"/>
    <n v="539"/>
    <s v="Codemasters"/>
    <n v="235"/>
    <s v="M"/>
  </r>
  <r>
    <s v="Princess on Ice"/>
    <x v="1"/>
    <n v="3"/>
    <x v="1"/>
    <x v="0"/>
    <n v="11"/>
    <s v="505 Games"/>
    <n v="1"/>
    <n v="40000"/>
    <n v="10000"/>
    <n v="0"/>
    <n v="0"/>
    <n v="50000"/>
    <n v="12500"/>
    <n v="0"/>
    <m/>
    <m/>
    <m/>
    <m/>
    <s v="Arc System Works"/>
    <n v="69"/>
    <s v="E"/>
  </r>
  <r>
    <s v="Jewel Legends: Tree of Life"/>
    <x v="1"/>
    <n v="3"/>
    <x v="10"/>
    <x v="5"/>
    <n v="6"/>
    <s v="Rising Star Games"/>
    <n v="28"/>
    <n v="0"/>
    <n v="40000"/>
    <n v="0"/>
    <n v="10000"/>
    <n v="50000"/>
    <n v="12500"/>
    <n v="0"/>
    <m/>
    <m/>
    <m/>
    <m/>
    <s v="Rising Star Games"/>
    <n v="955"/>
    <s v="E"/>
  </r>
  <r>
    <s v="Wasteland 2"/>
    <x v="13"/>
    <n v="17"/>
    <x v="13"/>
    <x v="9"/>
    <n v="8"/>
    <s v="Deep Silver"/>
    <n v="12"/>
    <n v="40000"/>
    <n v="10000"/>
    <n v="0"/>
    <n v="10000"/>
    <n v="60000"/>
    <n v="15000"/>
    <n v="0"/>
    <n v="7.7"/>
    <n v="13"/>
    <n v="7.1"/>
    <n v="56"/>
    <s v="InXile Entertainment"/>
    <n v="588"/>
    <s v="M"/>
  </r>
  <r>
    <s v="MorphX"/>
    <x v="2"/>
    <n v="15"/>
    <x v="5"/>
    <x v="6"/>
    <n v="9"/>
    <s v="505 Games"/>
    <n v="1"/>
    <n v="50000"/>
    <n v="0"/>
    <n v="0"/>
    <n v="0"/>
    <n v="50000"/>
    <n v="12500"/>
    <n v="0"/>
    <n v="3.3"/>
    <n v="4"/>
    <n v="6.6"/>
    <n v="15"/>
    <s v="Buka Entertainment, Targem Games"/>
    <n v="191"/>
    <s v="M"/>
  </r>
  <r>
    <s v="Sigma Star Saga"/>
    <x v="12"/>
    <n v="4"/>
    <x v="3"/>
    <x v="9"/>
    <n v="8"/>
    <s v="Atari"/>
    <n v="5"/>
    <n v="40000"/>
    <n v="10000"/>
    <n v="0"/>
    <n v="0"/>
    <n v="50000"/>
    <n v="12500"/>
    <n v="0"/>
    <n v="6.8"/>
    <n v="34"/>
    <n v="8.1999999999999993"/>
    <n v="6"/>
    <s v="WayForward"/>
    <n v="1276"/>
    <s v="E10+"/>
  </r>
  <r>
    <s v="Imagine Animal Doctor Care Center"/>
    <x v="1"/>
    <n v="3"/>
    <x v="5"/>
    <x v="8"/>
    <n v="10"/>
    <s v="Ubisoft"/>
    <n v="35"/>
    <n v="50000"/>
    <n v="0"/>
    <n v="0"/>
    <n v="0"/>
    <n v="50000"/>
    <n v="12500"/>
    <n v="0"/>
    <m/>
    <m/>
    <m/>
    <m/>
    <s v="Ubisoft"/>
    <n v="1199"/>
    <s v="E"/>
  </r>
  <r>
    <s v="Imagine: Party Planner"/>
    <x v="1"/>
    <n v="3"/>
    <x v="2"/>
    <x v="8"/>
    <n v="10"/>
    <s v="Ubisoft"/>
    <n v="35"/>
    <n v="50000"/>
    <n v="0"/>
    <n v="0"/>
    <n v="0"/>
    <n v="50000"/>
    <n v="12500"/>
    <n v="0"/>
    <m/>
    <m/>
    <m/>
    <m/>
    <s v="Ubisoft Porto Alegre"/>
    <n v="1212"/>
    <s v="E"/>
  </r>
  <r>
    <s v="Ontamarama"/>
    <x v="1"/>
    <n v="3"/>
    <x v="4"/>
    <x v="4"/>
    <n v="1"/>
    <s v="Atlus"/>
    <n v="6"/>
    <n v="50000"/>
    <n v="0"/>
    <n v="0"/>
    <n v="0"/>
    <n v="50000"/>
    <n v="12500"/>
    <n v="0"/>
    <n v="7.1"/>
    <n v="9"/>
    <m/>
    <m/>
    <s v="Noise Factory"/>
    <n v="821"/>
    <s v="E"/>
  </r>
  <r>
    <s v="FIFA Soccer 2004"/>
    <x v="12"/>
    <n v="4"/>
    <x v="15"/>
    <x v="0"/>
    <n v="11"/>
    <s v="Electronic Arts"/>
    <n v="15"/>
    <n v="40000"/>
    <n v="10000"/>
    <n v="0"/>
    <n v="0"/>
    <n v="50000"/>
    <n v="12500"/>
    <n v="0"/>
    <n v="8.1999999999999993"/>
    <n v="4"/>
    <n v="7.9"/>
    <n v="9"/>
    <s v="Exient Entertainment"/>
    <n v="402"/>
    <s v="E"/>
  </r>
  <r>
    <s v="Disney's Party"/>
    <x v="11"/>
    <n v="5"/>
    <x v="8"/>
    <x v="3"/>
    <n v="4"/>
    <s v="Electronic Arts"/>
    <n v="15"/>
    <n v="40000"/>
    <n v="10000"/>
    <n v="0"/>
    <n v="0"/>
    <n v="50000"/>
    <n v="12500"/>
    <n v="0"/>
    <n v="3.9"/>
    <n v="6"/>
    <n v="7.8"/>
    <n v="5"/>
    <s v="Neverland"/>
    <n v="791"/>
    <s v="E"/>
  </r>
  <r>
    <s v="The Bureau: XCOM Declassified"/>
    <x v="8"/>
    <n v="6"/>
    <x v="6"/>
    <x v="6"/>
    <n v="9"/>
    <s v="Take-Two Interactive"/>
    <n v="32"/>
    <n v="0"/>
    <n v="50000"/>
    <n v="0"/>
    <n v="0"/>
    <n v="50000"/>
    <n v="12500"/>
    <n v="0"/>
    <n v="6.6"/>
    <n v="45"/>
    <n v="6.5"/>
    <n v="621"/>
    <s v="2K Marin"/>
    <n v="10"/>
    <s v="M"/>
  </r>
  <r>
    <s v="Nanostray 2"/>
    <x v="1"/>
    <n v="3"/>
    <x v="1"/>
    <x v="6"/>
    <n v="9"/>
    <s v="Codemasters"/>
    <n v="9"/>
    <n v="30000"/>
    <n v="10000"/>
    <n v="0"/>
    <n v="0"/>
    <n v="40000"/>
    <n v="10000"/>
    <n v="0"/>
    <n v="7.5"/>
    <n v="23"/>
    <n v="7.8"/>
    <n v="8"/>
    <s v="Shin'en"/>
    <n v="1029"/>
    <s v="E"/>
  </r>
  <r>
    <s v="Metal Slug Anthology"/>
    <x v="9"/>
    <n v="11"/>
    <x v="4"/>
    <x v="6"/>
    <n v="9"/>
    <s v="Ignition Entertainment"/>
    <n v="18"/>
    <n v="20000"/>
    <n v="0"/>
    <n v="20000"/>
    <n v="10000"/>
    <n v="50000"/>
    <n v="12500"/>
    <n v="0"/>
    <n v="7.8"/>
    <n v="26"/>
    <n v="7.4"/>
    <n v="25"/>
    <s v="Terminal Reality"/>
    <n v="1147"/>
    <s v="T"/>
  </r>
  <r>
    <s v="Yanya Caballista: City Skater"/>
    <x v="4"/>
    <n v="8"/>
    <x v="9"/>
    <x v="0"/>
    <n v="11"/>
    <s v="Tecmo Koei"/>
    <n v="33"/>
    <n v="20000"/>
    <n v="20000"/>
    <n v="0"/>
    <n v="10000"/>
    <n v="50000"/>
    <n v="12500"/>
    <n v="0"/>
    <n v="5.8"/>
    <n v="13"/>
    <n v="6.3"/>
    <n v="7"/>
    <s v="Cave"/>
    <n v="212"/>
    <s v="E"/>
  </r>
  <r>
    <s v="The Typing of the Dead"/>
    <x v="16"/>
    <n v="2"/>
    <x v="16"/>
    <x v="6"/>
    <n v="9"/>
    <s v="Sega"/>
    <n v="29"/>
    <n v="0"/>
    <n v="0"/>
    <n v="50000"/>
    <n v="0"/>
    <n v="50000"/>
    <n v="12500"/>
    <n v="0"/>
    <n v="8.3000000000000007"/>
    <n v="12"/>
    <n v="7.8"/>
    <n v="12"/>
    <s v="Smilebit"/>
    <n v="1047"/>
    <s v="M"/>
  </r>
  <r>
    <s v="Over the Hedge: Hammy Goes Nuts!"/>
    <x v="9"/>
    <n v="11"/>
    <x v="0"/>
    <x v="2"/>
    <n v="5"/>
    <s v="Activision"/>
    <n v="4"/>
    <n v="50000"/>
    <n v="0"/>
    <n v="0"/>
    <n v="0"/>
    <n v="50000"/>
    <n v="12500"/>
    <n v="0"/>
    <n v="5.8"/>
    <n v="7"/>
    <m/>
    <m/>
    <s v="Amaze Entertainment"/>
    <n v="52"/>
    <s v="E"/>
  </r>
  <r>
    <s v="Jenga World Tour"/>
    <x v="0"/>
    <n v="13"/>
    <x v="4"/>
    <x v="3"/>
    <n v="4"/>
    <s v="Atari"/>
    <n v="5"/>
    <n v="50000"/>
    <n v="0"/>
    <n v="0"/>
    <n v="0"/>
    <n v="50000"/>
    <n v="12500"/>
    <n v="0"/>
    <n v="2.6"/>
    <n v="14"/>
    <n v="2.8"/>
    <n v="11"/>
    <s v="Atomic Planet Entertainment"/>
    <n v="100"/>
    <s v="E"/>
  </r>
  <r>
    <s v="Prism: Light the Way"/>
    <x v="1"/>
    <n v="3"/>
    <x v="4"/>
    <x v="5"/>
    <n v="6"/>
    <s v="Eidos Interactive"/>
    <n v="14"/>
    <n v="50000"/>
    <n v="0"/>
    <n v="0"/>
    <n v="0"/>
    <n v="50000"/>
    <n v="12500"/>
    <n v="0"/>
    <n v="7.3"/>
    <n v="21"/>
    <m/>
    <m/>
    <s v="Game Sauce"/>
    <n v="461"/>
    <s v="E"/>
  </r>
  <r>
    <s v="Monster 4x4: Masters of Metal"/>
    <x v="11"/>
    <n v="5"/>
    <x v="15"/>
    <x v="1"/>
    <n v="7"/>
    <s v="Ubisoft"/>
    <n v="35"/>
    <n v="40000"/>
    <n v="10000"/>
    <n v="0"/>
    <n v="0"/>
    <n v="50000"/>
    <n v="12500"/>
    <n v="0"/>
    <n v="4.9000000000000004"/>
    <n v="11"/>
    <m/>
    <m/>
    <s v="Ubisoft"/>
    <n v="1199"/>
    <s v="E"/>
  </r>
  <r>
    <s v="Imagine: Artist"/>
    <x v="1"/>
    <n v="3"/>
    <x v="2"/>
    <x v="3"/>
    <n v="4"/>
    <s v="Ubisoft"/>
    <n v="35"/>
    <n v="50000"/>
    <n v="0"/>
    <n v="0"/>
    <n v="0"/>
    <n v="50000"/>
    <n v="12500"/>
    <n v="0"/>
    <m/>
    <m/>
    <m/>
    <m/>
    <s v="Ubisoft"/>
    <n v="1199"/>
    <s v="E"/>
  </r>
  <r>
    <s v="Top Spin 2"/>
    <x v="1"/>
    <n v="3"/>
    <x v="0"/>
    <x v="0"/>
    <n v="11"/>
    <s v="Take-Two Interactive"/>
    <n v="32"/>
    <n v="50000"/>
    <n v="0"/>
    <n v="0"/>
    <n v="0"/>
    <n v="50000"/>
    <n v="12500"/>
    <n v="0"/>
    <n v="5.0999999999999996"/>
    <n v="8"/>
    <m/>
    <m/>
    <s v="Indie Built"/>
    <n v="568"/>
    <s v="E"/>
  </r>
  <r>
    <s v="Second Sight"/>
    <x v="11"/>
    <n v="5"/>
    <x v="7"/>
    <x v="10"/>
    <n v="2"/>
    <s v="Codemasters"/>
    <n v="9"/>
    <n v="40000"/>
    <n v="10000"/>
    <n v="0"/>
    <n v="0"/>
    <n v="50000"/>
    <n v="12500"/>
    <n v="0"/>
    <n v="7.7"/>
    <n v="34"/>
    <n v="8.5"/>
    <n v="13"/>
    <s v="Free Radical Design"/>
    <n v="428"/>
    <s v="T"/>
  </r>
  <r>
    <s v="Puyo Pop"/>
    <x v="12"/>
    <n v="4"/>
    <x v="9"/>
    <x v="5"/>
    <n v="6"/>
    <s v="Sega"/>
    <n v="29"/>
    <n v="40000"/>
    <n v="10000"/>
    <n v="0"/>
    <n v="0"/>
    <n v="50000"/>
    <n v="12500"/>
    <n v="0"/>
    <n v="8.4"/>
    <n v="14"/>
    <m/>
    <m/>
    <s v="Sonic Team"/>
    <n v="1056"/>
    <s v="E"/>
  </r>
  <r>
    <s v="SpongeBob SquarePants: Plankton's Robotic Revenge"/>
    <x v="10"/>
    <n v="14"/>
    <x v="6"/>
    <x v="6"/>
    <n v="9"/>
    <s v="Activision"/>
    <n v="4"/>
    <n v="0"/>
    <n v="50000"/>
    <n v="0"/>
    <n v="0"/>
    <n v="50000"/>
    <n v="12500"/>
    <n v="0"/>
    <m/>
    <m/>
    <n v="6.2"/>
    <n v="18"/>
    <s v="Behaviour Interactive"/>
    <n v="126"/>
    <s v="E10+"/>
  </r>
  <r>
    <s v="Rave Master"/>
    <x v="11"/>
    <n v="5"/>
    <x v="8"/>
    <x v="7"/>
    <n v="3"/>
    <s v="Konami Digital Entertainment"/>
    <n v="19"/>
    <n v="0"/>
    <n v="0"/>
    <n v="50000"/>
    <n v="0"/>
    <n v="50000"/>
    <n v="12500"/>
    <n v="0"/>
    <n v="6"/>
    <n v="15"/>
    <n v="6.3"/>
    <n v="4"/>
    <s v="Konami"/>
    <n v="646"/>
    <s v="T"/>
  </r>
  <r>
    <s v="Ivy the Kiwi?"/>
    <x v="1"/>
    <n v="3"/>
    <x v="5"/>
    <x v="5"/>
    <n v="6"/>
    <s v="Rising Star Games"/>
    <n v="28"/>
    <n v="40000"/>
    <n v="0"/>
    <n v="0"/>
    <n v="0"/>
    <n v="40000"/>
    <n v="10000"/>
    <n v="0"/>
    <n v="6.9"/>
    <n v="20"/>
    <n v="6.3"/>
    <n v="4"/>
    <s v="Prope"/>
    <n v="901"/>
    <s v="E"/>
  </r>
  <r>
    <s v="Alias"/>
    <x v="7"/>
    <n v="16"/>
    <x v="7"/>
    <x v="4"/>
    <n v="1"/>
    <s v="Acclaim Entertainment"/>
    <n v="3"/>
    <n v="40000"/>
    <n v="10000"/>
    <n v="0"/>
    <n v="0"/>
    <n v="50000"/>
    <n v="12500"/>
    <n v="0"/>
    <n v="6.4"/>
    <n v="37"/>
    <n v="6"/>
    <n v="4"/>
    <s v="Acclaim Studios Cheltenham"/>
    <n v="32"/>
    <s v="T"/>
  </r>
  <r>
    <s v="ESPN International Winter Sports 2002"/>
    <x v="11"/>
    <n v="5"/>
    <x v="8"/>
    <x v="0"/>
    <n v="11"/>
    <s v="Konami Digital Entertainment"/>
    <n v="19"/>
    <n v="40000"/>
    <n v="10000"/>
    <n v="0"/>
    <n v="0"/>
    <n v="50000"/>
    <n v="12500"/>
    <n v="0"/>
    <n v="6.2"/>
    <n v="6"/>
    <m/>
    <m/>
    <s v="KCEO"/>
    <n v="630"/>
    <s v="E"/>
  </r>
  <r>
    <s v="OutRun 2006: Coast 2 Coast"/>
    <x v="4"/>
    <n v="8"/>
    <x v="0"/>
    <x v="1"/>
    <n v="7"/>
    <s v="Sega"/>
    <n v="29"/>
    <n v="20000"/>
    <n v="10000"/>
    <n v="10000"/>
    <n v="0"/>
    <n v="40000"/>
    <n v="10000"/>
    <n v="0"/>
    <n v="8.1"/>
    <n v="42"/>
    <n v="8.8000000000000007"/>
    <n v="17"/>
    <s v="Sumo Digital"/>
    <n v="1096"/>
    <s v="E"/>
  </r>
  <r>
    <s v="Jewel Master: Cradle of Persia"/>
    <x v="1"/>
    <n v="3"/>
    <x v="11"/>
    <x v="5"/>
    <n v="6"/>
    <s v="Rising Star Games"/>
    <n v="28"/>
    <n v="0"/>
    <n v="40000"/>
    <n v="0"/>
    <n v="10000"/>
    <n v="50000"/>
    <n v="12500"/>
    <n v="0"/>
    <m/>
    <m/>
    <m/>
    <m/>
    <s v="Rising Star Games"/>
    <n v="955"/>
    <s v="E"/>
  </r>
  <r>
    <s v="Zumba Fitness Core"/>
    <x v="2"/>
    <n v="15"/>
    <x v="11"/>
    <x v="3"/>
    <n v="4"/>
    <s v="505 Games"/>
    <n v="1"/>
    <n v="0"/>
    <n v="50000"/>
    <n v="0"/>
    <n v="0"/>
    <n v="50000"/>
    <n v="12500"/>
    <n v="0"/>
    <n v="7.7"/>
    <n v="6"/>
    <n v="6.7"/>
    <n v="6"/>
    <s v="Zoe Mode"/>
    <n v="1307"/>
    <s v="E10+"/>
  </r>
  <r>
    <s v="Guilty Gear Dust Strikers"/>
    <x v="1"/>
    <n v="3"/>
    <x v="0"/>
    <x v="7"/>
    <n v="3"/>
    <s v="Majesco Entertainment"/>
    <n v="21"/>
    <n v="50000"/>
    <n v="0"/>
    <n v="0"/>
    <n v="0"/>
    <n v="50000"/>
    <n v="12500"/>
    <n v="0"/>
    <n v="6"/>
    <n v="25"/>
    <n v="5.8"/>
    <n v="9"/>
    <s v="Arc System Works"/>
    <n v="69"/>
    <s v="T"/>
  </r>
  <r>
    <s v="Dark Summit"/>
    <x v="11"/>
    <n v="5"/>
    <x v="8"/>
    <x v="0"/>
    <n v="11"/>
    <s v="THQ"/>
    <n v="34"/>
    <n v="40000"/>
    <n v="10000"/>
    <n v="0"/>
    <n v="0"/>
    <n v="50000"/>
    <n v="12500"/>
    <n v="0"/>
    <n v="6.8"/>
    <n v="16"/>
    <n v="4.5"/>
    <n v="4"/>
    <s v="Radical Entertainment"/>
    <n v="915"/>
    <s v="T"/>
  </r>
  <r>
    <s v="Turbo Turtle Adventure"/>
    <x v="12"/>
    <n v="4"/>
    <x v="8"/>
    <x v="5"/>
    <n v="6"/>
    <s v="Majesco Entertainment"/>
    <n v="21"/>
    <n v="40000"/>
    <n v="10000"/>
    <n v="0"/>
    <n v="0"/>
    <n v="50000"/>
    <n v="12500"/>
    <n v="0"/>
    <n v="7"/>
    <n v="8"/>
    <m/>
    <m/>
    <s v="Iridon Interactive AB"/>
    <n v="595"/>
    <s v="E"/>
  </r>
  <r>
    <s v="Star Wars: Republic Commando"/>
    <x v="8"/>
    <n v="6"/>
    <x v="3"/>
    <x v="6"/>
    <n v="9"/>
    <s v="LucasArts"/>
    <n v="20"/>
    <n v="0"/>
    <n v="40000"/>
    <n v="0"/>
    <n v="10000"/>
    <n v="50000"/>
    <n v="12500"/>
    <n v="0"/>
    <n v="7.8"/>
    <n v="34"/>
    <n v="8.6999999999999993"/>
    <n v="279"/>
    <s v="LucasArts"/>
    <n v="683"/>
    <s v="T"/>
  </r>
  <r>
    <s v="The Lost Vikings"/>
    <x v="12"/>
    <n v="4"/>
    <x v="15"/>
    <x v="5"/>
    <n v="6"/>
    <s v="Activision"/>
    <n v="4"/>
    <n v="40000"/>
    <n v="10000"/>
    <n v="0"/>
    <n v="0"/>
    <n v="50000"/>
    <n v="12500"/>
    <n v="0"/>
    <n v="7.5"/>
    <n v="16"/>
    <n v="9.1"/>
    <n v="15"/>
    <s v="Mass Media"/>
    <n v="709"/>
    <s v="E"/>
  </r>
  <r>
    <s v="Ty the Tasmanian Tiger 3: Night of the Quinkan"/>
    <x v="12"/>
    <n v="4"/>
    <x v="3"/>
    <x v="4"/>
    <n v="1"/>
    <s v="Zoo Digital Publishing"/>
    <n v="39"/>
    <n v="40000"/>
    <n v="10000"/>
    <n v="0"/>
    <n v="0"/>
    <n v="50000"/>
    <n v="12500"/>
    <n v="0"/>
    <n v="7.3"/>
    <n v="6"/>
    <m/>
    <m/>
    <s v="Krome Studios"/>
    <n v="652"/>
    <s v="E10+"/>
  </r>
  <r>
    <s v="Secret Files: Tunguska"/>
    <x v="1"/>
    <n v="3"/>
    <x v="1"/>
    <x v="10"/>
    <n v="2"/>
    <s v="Deep Silver"/>
    <n v="12"/>
    <n v="40000"/>
    <n v="10000"/>
    <n v="0"/>
    <n v="0"/>
    <n v="50000"/>
    <n v="12500"/>
    <n v="0"/>
    <n v="7.1"/>
    <n v="6"/>
    <n v="7.6"/>
    <n v="5"/>
    <s v="10tacle Studios, Fusionsphere Systems"/>
    <n v="3"/>
    <s v="T"/>
  </r>
  <r>
    <s v="George of the Jungle and the Search for the Secret"/>
    <x v="1"/>
    <n v="3"/>
    <x v="1"/>
    <x v="2"/>
    <n v="5"/>
    <s v="Ignition Entertainment"/>
    <n v="18"/>
    <n v="50000"/>
    <n v="0"/>
    <n v="0"/>
    <n v="0"/>
    <n v="50000"/>
    <n v="12500"/>
    <n v="0"/>
    <n v="4.4000000000000004"/>
    <n v="4"/>
    <m/>
    <m/>
    <s v="Crave"/>
    <n v="253"/>
    <s v="E"/>
  </r>
  <r>
    <s v="Hotel for Dogs"/>
    <x v="0"/>
    <n v="13"/>
    <x v="2"/>
    <x v="8"/>
    <n v="10"/>
    <s v="505 Games"/>
    <n v="1"/>
    <n v="40000"/>
    <n v="0"/>
    <n v="0"/>
    <n v="0"/>
    <n v="40000"/>
    <n v="10000"/>
    <n v="0"/>
    <m/>
    <m/>
    <m/>
    <m/>
    <s v="505 Games"/>
    <n v="22"/>
    <s v="E"/>
  </r>
  <r>
    <s v="Blazing Souls: Accelate"/>
    <x v="9"/>
    <n v="11"/>
    <x v="2"/>
    <x v="9"/>
    <n v="8"/>
    <s v="Idea Factory"/>
    <n v="17"/>
    <n v="40000"/>
    <n v="0"/>
    <n v="10000"/>
    <n v="0"/>
    <n v="50000"/>
    <n v="12500"/>
    <n v="0"/>
    <m/>
    <m/>
    <n v="7.8"/>
    <n v="17"/>
    <s v="Neverland, Idea Factory"/>
    <n v="792"/>
    <s v="T"/>
  </r>
  <r>
    <s v="PQ2: Practical Intelligence Quotient"/>
    <x v="9"/>
    <n v="11"/>
    <x v="0"/>
    <x v="5"/>
    <n v="6"/>
    <s v="D3Publisher"/>
    <n v="11"/>
    <n v="40000"/>
    <n v="0"/>
    <n v="0"/>
    <n v="0"/>
    <n v="40000"/>
    <n v="10000"/>
    <n v="0"/>
    <n v="7.4"/>
    <n v="19"/>
    <n v="7.8"/>
    <n v="6"/>
    <s v="Now Production"/>
    <n v="824"/>
    <s v="E"/>
  </r>
  <r>
    <s v="Metroid Prime: Federation Force"/>
    <x v="5"/>
    <n v="1"/>
    <x v="14"/>
    <x v="4"/>
    <n v="1"/>
    <s v="Ninti"/>
    <n v="26"/>
    <n v="20000"/>
    <n v="10000"/>
    <n v="10000"/>
    <n v="0"/>
    <n v="40000"/>
    <n v="10000"/>
    <n v="0"/>
    <n v="6.4"/>
    <n v="56"/>
    <n v="5.0999999999999996"/>
    <n v="219"/>
    <s v="Next Level Games, Ninti"/>
    <n v="799"/>
    <s v="T"/>
  </r>
  <r>
    <s v="Natural Doctrine"/>
    <x v="3"/>
    <n v="9"/>
    <x v="12"/>
    <x v="9"/>
    <n v="8"/>
    <s v="Nippon Ichi Software"/>
    <n v="27"/>
    <n v="30000"/>
    <n v="10000"/>
    <n v="10000"/>
    <n v="10000"/>
    <n v="60000"/>
    <n v="15000"/>
    <n v="0"/>
    <m/>
    <m/>
    <n v="8.1"/>
    <n v="17"/>
    <s v="Kadokawa"/>
    <n v="621"/>
    <s v="M"/>
  </r>
  <r>
    <s v="DiRT 2"/>
    <x v="8"/>
    <n v="6"/>
    <x v="2"/>
    <x v="1"/>
    <n v="7"/>
    <s v="Codemasters"/>
    <n v="9"/>
    <n v="0"/>
    <n v="40000"/>
    <n v="0"/>
    <n v="10000"/>
    <n v="50000"/>
    <n v="12500"/>
    <n v="0"/>
    <n v="8.9"/>
    <n v="22"/>
    <n v="8.1999999999999993"/>
    <n v="352"/>
    <s v="Codemasters"/>
    <n v="235"/>
    <s v="T"/>
  </r>
  <r>
    <s v="Payday 2"/>
    <x v="8"/>
    <n v="6"/>
    <x v="6"/>
    <x v="6"/>
    <n v="9"/>
    <s v="505 Games"/>
    <n v="1"/>
    <n v="40000"/>
    <n v="0"/>
    <n v="0"/>
    <n v="10000"/>
    <n v="50000"/>
    <n v="12500"/>
    <n v="0"/>
    <n v="7.9"/>
    <n v="51"/>
    <n v="3.4"/>
    <n v="3558"/>
    <s v="Overkill Software"/>
    <n v="849"/>
    <s v="M"/>
  </r>
  <r>
    <s v="Hatsune Miku: Project Diva X"/>
    <x v="6"/>
    <n v="10"/>
    <x v="14"/>
    <x v="3"/>
    <n v="4"/>
    <s v="Sega"/>
    <n v="29"/>
    <n v="20000"/>
    <n v="0"/>
    <n v="20000"/>
    <n v="0"/>
    <n v="40000"/>
    <n v="10000"/>
    <n v="0"/>
    <n v="7.8"/>
    <n v="22"/>
    <n v="7.4"/>
    <n v="41"/>
    <s v="Sega"/>
    <n v="1010"/>
    <s v="T"/>
  </r>
  <r>
    <s v="Alter Echo"/>
    <x v="7"/>
    <n v="16"/>
    <x v="15"/>
    <x v="6"/>
    <n v="9"/>
    <s v="THQ"/>
    <n v="34"/>
    <n v="40000"/>
    <n v="10000"/>
    <n v="0"/>
    <n v="0"/>
    <n v="50000"/>
    <n v="12500"/>
    <n v="0"/>
    <n v="6.2"/>
    <n v="24"/>
    <m/>
    <m/>
    <s v="Outrage Games"/>
    <n v="848"/>
    <s v="T"/>
  </r>
  <r>
    <s v="Fishdom"/>
    <x v="1"/>
    <n v="3"/>
    <x v="10"/>
    <x v="5"/>
    <n v="6"/>
    <s v="Atari"/>
    <n v="5"/>
    <n v="50000"/>
    <n v="0"/>
    <n v="0"/>
    <n v="0"/>
    <n v="50000"/>
    <n v="12500"/>
    <n v="0"/>
    <m/>
    <m/>
    <m/>
    <m/>
    <s v="Playrix Entertainment"/>
    <n v="884"/>
    <s v="E"/>
  </r>
  <r>
    <s v="Whirl Tour"/>
    <x v="11"/>
    <n v="5"/>
    <x v="8"/>
    <x v="0"/>
    <n v="11"/>
    <s v="Vivendi Games"/>
    <n v="37"/>
    <n v="40000"/>
    <n v="10000"/>
    <n v="0"/>
    <n v="0"/>
    <n v="50000"/>
    <n v="12500"/>
    <n v="0"/>
    <n v="6.1"/>
    <n v="10"/>
    <n v="9"/>
    <n v="4"/>
    <s v="Papaya Studios"/>
    <n v="858"/>
    <s v="E"/>
  </r>
  <r>
    <s v="Pinball Tycoon"/>
    <x v="12"/>
    <n v="4"/>
    <x v="8"/>
    <x v="3"/>
    <n v="4"/>
    <s v="Ignition Entertainment"/>
    <n v="18"/>
    <n v="30000"/>
    <n v="10000"/>
    <n v="0"/>
    <n v="0"/>
    <n v="40000"/>
    <n v="10000"/>
    <n v="0"/>
    <m/>
    <m/>
    <m/>
    <m/>
    <s v="Ignition Entertainment"/>
    <n v="558"/>
    <s v="E"/>
  </r>
  <r>
    <s v="Major League Baseball 2K11"/>
    <x v="4"/>
    <n v="8"/>
    <x v="10"/>
    <x v="0"/>
    <n v="11"/>
    <s v="Take-Two Interactive"/>
    <n v="32"/>
    <n v="20000"/>
    <n v="20000"/>
    <n v="0"/>
    <n v="10000"/>
    <n v="50000"/>
    <n v="12500"/>
    <n v="0"/>
    <m/>
    <m/>
    <m/>
    <m/>
    <s v="Visual Concepts"/>
    <n v="1259"/>
    <s v="E"/>
  </r>
  <r>
    <s v="Cartoon Network Block Party"/>
    <x v="12"/>
    <n v="4"/>
    <x v="7"/>
    <x v="3"/>
    <n v="4"/>
    <s v="Majesco Entertainment"/>
    <n v="21"/>
    <n v="30000"/>
    <n v="10000"/>
    <n v="0"/>
    <n v="0"/>
    <n v="40000"/>
    <n v="10000"/>
    <n v="0"/>
    <n v="5.2"/>
    <n v="4"/>
    <m/>
    <m/>
    <s v="One Man Band"/>
    <n v="838"/>
    <s v="E"/>
  </r>
  <r>
    <s v="Super Bust-A-Move"/>
    <x v="12"/>
    <n v="4"/>
    <x v="9"/>
    <x v="5"/>
    <n v="6"/>
    <s v="Ubisoft"/>
    <n v="35"/>
    <n v="30000"/>
    <n v="10000"/>
    <n v="0"/>
    <n v="0"/>
    <n v="40000"/>
    <n v="10000"/>
    <n v="0"/>
    <n v="7.7"/>
    <n v="9"/>
    <m/>
    <m/>
    <s v="Taito Corporation"/>
    <n v="1116"/>
    <s v="E"/>
  </r>
  <r>
    <s v="Saints Row: Gat out of Hell"/>
    <x v="6"/>
    <n v="10"/>
    <x v="13"/>
    <x v="4"/>
    <n v="1"/>
    <s v="Deep Silver"/>
    <n v="12"/>
    <n v="0"/>
    <n v="40000"/>
    <n v="0"/>
    <n v="10000"/>
    <n v="50000"/>
    <n v="12500"/>
    <n v="0"/>
    <n v="6.4"/>
    <n v="45"/>
    <n v="5.7"/>
    <n v="98"/>
    <s v="Volition Inc."/>
    <n v="1267"/>
    <s v="M"/>
  </r>
  <r>
    <s v="ZooCube"/>
    <x v="12"/>
    <n v="4"/>
    <x v="8"/>
    <x v="5"/>
    <n v="6"/>
    <s v="Acclaim Entertainment"/>
    <n v="3"/>
    <n v="30000"/>
    <n v="10000"/>
    <n v="0"/>
    <n v="0"/>
    <n v="40000"/>
    <n v="10000"/>
    <n v="0"/>
    <n v="7.1"/>
    <n v="11"/>
    <m/>
    <m/>
    <s v="PuzzleKings"/>
    <n v="906"/>
    <s v="E"/>
  </r>
  <r>
    <s v="Plants vs. Zombies: Garden Warfare 2"/>
    <x v="8"/>
    <n v="6"/>
    <x v="14"/>
    <x v="6"/>
    <n v="9"/>
    <s v="Electronic Arts"/>
    <n v="15"/>
    <n v="0"/>
    <n v="40000"/>
    <n v="0"/>
    <n v="0"/>
    <n v="40000"/>
    <n v="10000"/>
    <n v="0"/>
    <n v="8.1999999999999993"/>
    <n v="6"/>
    <n v="7.5"/>
    <n v="44"/>
    <s v="PopCap"/>
    <n v="890"/>
    <s v="E10+"/>
  </r>
  <r>
    <s v="Nicktoons: Attack of the Toybots"/>
    <x v="1"/>
    <n v="3"/>
    <x v="4"/>
    <x v="2"/>
    <n v="5"/>
    <s v="THQ"/>
    <n v="34"/>
    <n v="40000"/>
    <n v="0"/>
    <n v="0"/>
    <n v="0"/>
    <n v="40000"/>
    <n v="10000"/>
    <n v="0"/>
    <n v="5.4"/>
    <n v="4"/>
    <m/>
    <m/>
    <s v="Natsume"/>
    <n v="776"/>
    <s v="E"/>
  </r>
  <r>
    <s v="Ms Saga: A New Dawn"/>
    <x v="4"/>
    <n v="8"/>
    <x v="3"/>
    <x v="9"/>
    <n v="8"/>
    <s v="Namco Bandai Games"/>
    <n v="25"/>
    <n v="20000"/>
    <n v="20000"/>
    <n v="0"/>
    <n v="10000"/>
    <n v="50000"/>
    <n v="12500"/>
    <n v="0"/>
    <n v="6.5"/>
    <n v="27"/>
    <n v="8.6"/>
    <n v="15"/>
    <s v="Bandai"/>
    <n v="113"/>
    <s v="E10+"/>
  </r>
  <r>
    <s v="Child of Light"/>
    <x v="6"/>
    <n v="10"/>
    <x v="12"/>
    <x v="9"/>
    <n v="8"/>
    <s v="Ubisoft"/>
    <n v="35"/>
    <n v="0"/>
    <n v="10000"/>
    <n v="40000"/>
    <n v="0"/>
    <n v="50000"/>
    <n v="12500"/>
    <n v="0"/>
    <n v="8.1999999999999993"/>
    <n v="46"/>
    <n v="8"/>
    <n v="451"/>
    <s v="Ubisoft Montreal"/>
    <n v="1207"/>
    <s v="E10+"/>
  </r>
  <r>
    <s v="Barnyard"/>
    <x v="12"/>
    <n v="4"/>
    <x v="0"/>
    <x v="4"/>
    <n v="1"/>
    <s v="THQ"/>
    <n v="34"/>
    <n v="30000"/>
    <n v="10000"/>
    <n v="0"/>
    <n v="0"/>
    <n v="40000"/>
    <n v="10000"/>
    <n v="0"/>
    <n v="5.6"/>
    <n v="8"/>
    <m/>
    <m/>
    <s v="Halfbrick Studios"/>
    <n v="507"/>
    <s v="E"/>
  </r>
  <r>
    <s v="GrimGrimoire"/>
    <x v="4"/>
    <n v="8"/>
    <x v="4"/>
    <x v="11"/>
    <n v="12"/>
    <s v="Tecmo Koei"/>
    <n v="33"/>
    <n v="10000"/>
    <n v="10000"/>
    <n v="30000"/>
    <n v="0"/>
    <n v="50000"/>
    <n v="12500"/>
    <n v="0"/>
    <n v="7.9"/>
    <n v="39"/>
    <n v="7.9"/>
    <n v="17"/>
    <s v="Vanilla Ware"/>
    <n v="1240"/>
    <s v="E10+"/>
  </r>
  <r>
    <s v="Crime Life: Gang Wars"/>
    <x v="7"/>
    <n v="16"/>
    <x v="3"/>
    <x v="4"/>
    <n v="1"/>
    <s v="Konami Digital Entertainment"/>
    <n v="19"/>
    <n v="40000"/>
    <n v="10000"/>
    <n v="0"/>
    <n v="0"/>
    <n v="50000"/>
    <n v="12500"/>
    <n v="0"/>
    <n v="3"/>
    <n v="19"/>
    <n v="3.4"/>
    <n v="9"/>
    <s v="Hothouse Creations"/>
    <n v="535"/>
    <s v="M"/>
  </r>
  <r>
    <s v="Rugby 2005"/>
    <x v="7"/>
    <n v="16"/>
    <x v="3"/>
    <x v="0"/>
    <n v="11"/>
    <s v="Electronic Arts"/>
    <n v="15"/>
    <n v="40000"/>
    <n v="10000"/>
    <n v="0"/>
    <n v="0"/>
    <n v="50000"/>
    <n v="12500"/>
    <n v="0"/>
    <n v="7.5"/>
    <n v="20"/>
    <n v="7.7"/>
    <n v="11"/>
    <s v="HB Studios Multimedia"/>
    <n v="513"/>
    <s v="E"/>
  </r>
  <r>
    <s v="Warhammer 40,000: Dawn of War"/>
    <x v="8"/>
    <n v="6"/>
    <x v="7"/>
    <x v="11"/>
    <n v="12"/>
    <s v="THQ"/>
    <n v="34"/>
    <n v="10000"/>
    <n v="30000"/>
    <n v="0"/>
    <n v="10000"/>
    <n v="50000"/>
    <n v="12500"/>
    <n v="0"/>
    <n v="8.6"/>
    <n v="51"/>
    <n v="8.8000000000000007"/>
    <n v="295"/>
    <s v="Relic"/>
    <n v="946"/>
    <s v="M"/>
  </r>
  <r>
    <s v="Rock 'N Roll Racing"/>
    <x v="12"/>
    <n v="4"/>
    <x v="15"/>
    <x v="1"/>
    <n v="7"/>
    <s v="Activision"/>
    <n v="4"/>
    <n v="30000"/>
    <n v="10000"/>
    <n v="0"/>
    <n v="0"/>
    <n v="40000"/>
    <n v="10000"/>
    <n v="0"/>
    <n v="8"/>
    <n v="12"/>
    <n v="9.4"/>
    <n v="5"/>
    <s v="Mass Media"/>
    <n v="709"/>
    <s v="E"/>
  </r>
  <r>
    <s v="Dynasty Warriors Vol. 2"/>
    <x v="9"/>
    <n v="11"/>
    <x v="0"/>
    <x v="4"/>
    <n v="1"/>
    <s v="Tecmo Koei"/>
    <n v="33"/>
    <n v="40000"/>
    <n v="0"/>
    <n v="0"/>
    <n v="0"/>
    <n v="40000"/>
    <n v="10000"/>
    <n v="0"/>
    <n v="5.7"/>
    <n v="28"/>
    <n v="8.1"/>
    <n v="8"/>
    <s v="Omega Force"/>
    <n v="833"/>
    <s v="T"/>
  </r>
  <r>
    <s v="Freelancer"/>
    <x v="8"/>
    <n v="6"/>
    <x v="15"/>
    <x v="8"/>
    <n v="10"/>
    <s v="Microsoft Game Studios"/>
    <n v="23"/>
    <n v="20000"/>
    <n v="20000"/>
    <n v="0"/>
    <n v="10000"/>
    <n v="50000"/>
    <n v="12500"/>
    <n v="0"/>
    <n v="8.5"/>
    <n v="39"/>
    <n v="9"/>
    <n v="185"/>
    <s v="Digital Anvil"/>
    <n v="302"/>
    <s v="T"/>
  </r>
  <r>
    <s v="LEGO Indiana Jones 2: The Adventure Continues"/>
    <x v="8"/>
    <n v="6"/>
    <x v="2"/>
    <x v="4"/>
    <n v="1"/>
    <s v="Activision"/>
    <n v="4"/>
    <n v="20000"/>
    <n v="30000"/>
    <n v="0"/>
    <n v="10000"/>
    <n v="60000"/>
    <n v="15000"/>
    <n v="0"/>
    <n v="6.6"/>
    <n v="13"/>
    <n v="8"/>
    <n v="19"/>
    <s v="Traveller's Tales"/>
    <n v="1181"/>
    <s v="E10+"/>
  </r>
  <r>
    <s v="American Chopper 2: Full Throttle"/>
    <x v="11"/>
    <n v="5"/>
    <x v="3"/>
    <x v="1"/>
    <n v="7"/>
    <s v="Activision"/>
    <n v="4"/>
    <n v="40000"/>
    <n v="10000"/>
    <n v="0"/>
    <n v="0"/>
    <n v="50000"/>
    <n v="12500"/>
    <n v="0"/>
    <n v="5.4"/>
    <n v="4"/>
    <m/>
    <m/>
    <s v="Creat Studios"/>
    <n v="255"/>
    <s v="T"/>
  </r>
  <r>
    <s v="Rugby 06"/>
    <x v="4"/>
    <n v="8"/>
    <x v="0"/>
    <x v="0"/>
    <n v="11"/>
    <s v="Electronic Arts"/>
    <n v="15"/>
    <n v="20000"/>
    <n v="20000"/>
    <n v="0"/>
    <n v="10000"/>
    <n v="50000"/>
    <n v="12500"/>
    <n v="0"/>
    <n v="7"/>
    <n v="6"/>
    <n v="7.8"/>
    <n v="27"/>
    <s v="EA Canada"/>
    <n v="339"/>
    <s v="E"/>
  </r>
  <r>
    <s v="Fatal Frame II: Crimson Butterfly Director's Cut"/>
    <x v="7"/>
    <n v="16"/>
    <x v="7"/>
    <x v="4"/>
    <n v="1"/>
    <s v="Microsoft Game Studios"/>
    <n v="23"/>
    <n v="40000"/>
    <n v="10000"/>
    <n v="0"/>
    <n v="0"/>
    <n v="50000"/>
    <n v="12500"/>
    <n v="0"/>
    <n v="8.4"/>
    <n v="37"/>
    <n v="8.3000000000000007"/>
    <n v="16"/>
    <s v="Tecmo"/>
    <n v="1137"/>
    <s v="M"/>
  </r>
  <r>
    <s v="2002 FIFA World Cup"/>
    <x v="11"/>
    <n v="5"/>
    <x v="8"/>
    <x v="0"/>
    <n v="11"/>
    <s v="Electronic Arts"/>
    <n v="15"/>
    <n v="40000"/>
    <n v="10000"/>
    <n v="0"/>
    <n v="0"/>
    <n v="50000"/>
    <n v="12500"/>
    <n v="0"/>
    <n v="7.8"/>
    <n v="9"/>
    <n v="7.7"/>
    <n v="6"/>
    <s v="EA Sports"/>
    <n v="356"/>
    <s v="E"/>
  </r>
  <r>
    <s v="The Lord of the Rings: The Battle for Middle-Earth II"/>
    <x v="2"/>
    <n v="15"/>
    <x v="0"/>
    <x v="11"/>
    <n v="12"/>
    <s v="Electronic Arts"/>
    <n v="15"/>
    <n v="0"/>
    <n v="40000"/>
    <n v="0"/>
    <n v="0"/>
    <n v="40000"/>
    <n v="10000"/>
    <n v="0"/>
    <n v="7.9"/>
    <n v="50"/>
    <n v="7.5"/>
    <n v="83"/>
    <s v="EA LA"/>
    <n v="349"/>
    <s v="T"/>
  </r>
  <r>
    <s v="LEGO The Hobbit"/>
    <x v="8"/>
    <n v="6"/>
    <x v="12"/>
    <x v="4"/>
    <n v="1"/>
    <s v="Warner Bros. Interactive Entertainment"/>
    <n v="38"/>
    <n v="0"/>
    <n v="50000"/>
    <n v="0"/>
    <n v="0"/>
    <n v="50000"/>
    <n v="12500"/>
    <n v="0"/>
    <n v="6.8"/>
    <n v="6"/>
    <m/>
    <m/>
    <s v="TT Games"/>
    <n v="1195"/>
    <s v="E10+"/>
  </r>
  <r>
    <s v="Need for Speed Carbon"/>
    <x v="8"/>
    <n v="6"/>
    <x v="0"/>
    <x v="1"/>
    <n v="7"/>
    <s v="Electronic Arts"/>
    <n v="15"/>
    <n v="0"/>
    <n v="40000"/>
    <n v="0"/>
    <n v="10000"/>
    <n v="50000"/>
    <n v="12500"/>
    <n v="0"/>
    <n v="7.8"/>
    <n v="17"/>
    <n v="7.2"/>
    <n v="249"/>
    <s v="Black Box"/>
    <n v="150"/>
    <s v="E10+"/>
  </r>
  <r>
    <s v="Colin McRae Rally 2005"/>
    <x v="7"/>
    <n v="16"/>
    <x v="7"/>
    <x v="1"/>
    <n v="7"/>
    <s v="Codemasters"/>
    <n v="9"/>
    <n v="40000"/>
    <n v="10000"/>
    <n v="0"/>
    <n v="0"/>
    <n v="50000"/>
    <n v="12500"/>
    <n v="0"/>
    <n v="8.3000000000000007"/>
    <n v="35"/>
    <n v="7.5"/>
    <n v="6"/>
    <s v="Codemasters"/>
    <n v="235"/>
    <s v="E"/>
  </r>
  <r>
    <s v="American Chopper 2: Full Throttle"/>
    <x v="7"/>
    <n v="16"/>
    <x v="3"/>
    <x v="1"/>
    <n v="7"/>
    <s v="Zoo Digital Publishing"/>
    <n v="39"/>
    <n v="40000"/>
    <n v="10000"/>
    <n v="0"/>
    <n v="0"/>
    <n v="50000"/>
    <n v="12500"/>
    <n v="0"/>
    <m/>
    <m/>
    <m/>
    <m/>
    <s v="Creat Studios"/>
    <n v="255"/>
    <s v="T"/>
  </r>
  <r>
    <s v="MTX Mototrax"/>
    <x v="9"/>
    <n v="11"/>
    <x v="0"/>
    <x v="1"/>
    <n v="7"/>
    <s v="Activision"/>
    <n v="4"/>
    <n v="40000"/>
    <n v="0"/>
    <n v="0"/>
    <n v="0"/>
    <n v="40000"/>
    <n v="10000"/>
    <n v="0"/>
    <n v="6.7"/>
    <n v="8"/>
    <m/>
    <m/>
    <s v="Left Field Productions"/>
    <n v="666"/>
    <s v="E"/>
  </r>
  <r>
    <s v="Ribbit King"/>
    <x v="11"/>
    <n v="5"/>
    <x v="15"/>
    <x v="0"/>
    <n v="11"/>
    <s v="Atari"/>
    <n v="5"/>
    <n v="40000"/>
    <n v="10000"/>
    <n v="0"/>
    <n v="0"/>
    <n v="50000"/>
    <n v="12500"/>
    <n v="0"/>
    <n v="6"/>
    <n v="11"/>
    <m/>
    <m/>
    <s v="Bandai"/>
    <n v="113"/>
    <s v="E"/>
  </r>
  <r>
    <s v="Summoner: A Goddess Reborn"/>
    <x v="11"/>
    <n v="5"/>
    <x v="15"/>
    <x v="9"/>
    <n v="8"/>
    <s v="THQ"/>
    <n v="34"/>
    <n v="40000"/>
    <n v="10000"/>
    <n v="0"/>
    <n v="0"/>
    <n v="50000"/>
    <n v="12500"/>
    <n v="0"/>
    <n v="7.2"/>
    <n v="19"/>
    <m/>
    <m/>
    <s v="Cranky Pants Games"/>
    <n v="252"/>
    <s v="T"/>
  </r>
  <r>
    <s v="Empire Earth"/>
    <x v="8"/>
    <n v="6"/>
    <x v="9"/>
    <x v="11"/>
    <n v="12"/>
    <s v="Vivendi Games"/>
    <n v="37"/>
    <n v="0"/>
    <n v="40000"/>
    <n v="0"/>
    <n v="10000"/>
    <n v="50000"/>
    <n v="12500"/>
    <n v="0"/>
    <n v="8.1"/>
    <n v="23"/>
    <n v="8.1999999999999993"/>
    <n v="126"/>
    <s v="Stainless Steel Studios"/>
    <n v="1082"/>
    <s v="T"/>
  </r>
  <r>
    <s v="DuckTales: Remastered"/>
    <x v="3"/>
    <n v="9"/>
    <x v="6"/>
    <x v="4"/>
    <n v="1"/>
    <s v="Capcom"/>
    <n v="8"/>
    <n v="10000"/>
    <n v="30000"/>
    <n v="0"/>
    <n v="10000"/>
    <n v="50000"/>
    <n v="12500"/>
    <n v="0"/>
    <n v="7.5"/>
    <n v="31"/>
    <n v="7.4"/>
    <n v="135"/>
    <s v="WayForward"/>
    <n v="1276"/>
    <s v="E"/>
  </r>
  <r>
    <s v="ESPN Great Outdoor Games Bass 2002"/>
    <x v="12"/>
    <n v="4"/>
    <x v="9"/>
    <x v="0"/>
    <n v="11"/>
    <s v="Konami Digital Entertainment"/>
    <n v="19"/>
    <n v="30000"/>
    <n v="10000"/>
    <n v="0"/>
    <n v="0"/>
    <n v="40000"/>
    <n v="10000"/>
    <n v="0"/>
    <n v="5.7"/>
    <n v="7"/>
    <m/>
    <m/>
    <s v="KCEO"/>
    <n v="630"/>
    <s v="E"/>
  </r>
  <r>
    <s v="Punch King"/>
    <x v="12"/>
    <n v="4"/>
    <x v="8"/>
    <x v="7"/>
    <n v="3"/>
    <s v="Acclaim Entertainment"/>
    <n v="3"/>
    <n v="30000"/>
    <n v="10000"/>
    <n v="0"/>
    <n v="0"/>
    <n v="40000"/>
    <n v="10000"/>
    <n v="0"/>
    <n v="5.8"/>
    <n v="10"/>
    <m/>
    <m/>
    <s v="Full-Fat"/>
    <n v="440"/>
    <s v="E"/>
  </r>
  <r>
    <s v="V-Rally 3"/>
    <x v="12"/>
    <n v="4"/>
    <x v="8"/>
    <x v="1"/>
    <n v="7"/>
    <s v="Atari"/>
    <n v="5"/>
    <n v="30000"/>
    <n v="10000"/>
    <n v="0"/>
    <n v="0"/>
    <n v="40000"/>
    <n v="10000"/>
    <n v="0"/>
    <n v="8.1999999999999993"/>
    <n v="7"/>
    <m/>
    <m/>
    <s v="Velez &amp; Dubail"/>
    <n v="1245"/>
    <s v="E"/>
  </r>
  <r>
    <s v="B-Boy"/>
    <x v="9"/>
    <n v="11"/>
    <x v="0"/>
    <x v="3"/>
    <n v="4"/>
    <s v="Sony Computer Entertainment"/>
    <n v="30"/>
    <n v="40000"/>
    <n v="0"/>
    <n v="0"/>
    <n v="0"/>
    <n v="40000"/>
    <n v="10000"/>
    <n v="0"/>
    <n v="5"/>
    <n v="11"/>
    <n v="7.8"/>
    <n v="6"/>
    <s v="FreeStyleGames"/>
    <n v="430"/>
    <s v="T"/>
  </r>
  <r>
    <s v="Kakuto Chojin"/>
    <x v="7"/>
    <n v="16"/>
    <x v="8"/>
    <x v="7"/>
    <n v="3"/>
    <s v="Microsoft Game Studios"/>
    <n v="23"/>
    <n v="40000"/>
    <n v="10000"/>
    <n v="0"/>
    <n v="0"/>
    <n v="50000"/>
    <n v="12500"/>
    <n v="0"/>
    <n v="4.5999999999999996"/>
    <n v="26"/>
    <n v="7.2"/>
    <n v="17"/>
    <s v="DreamFactory"/>
    <n v="331"/>
    <s v="T"/>
  </r>
  <r>
    <s v="Need for Speed Underground"/>
    <x v="8"/>
    <n v="6"/>
    <x v="15"/>
    <x v="1"/>
    <n v="7"/>
    <s v="Electronic Arts"/>
    <n v="15"/>
    <n v="0"/>
    <n v="40000"/>
    <n v="0"/>
    <n v="10000"/>
    <n v="50000"/>
    <n v="12500"/>
    <n v="0"/>
    <n v="8.1999999999999993"/>
    <n v="24"/>
    <n v="8.3000000000000007"/>
    <n v="307"/>
    <s v="Black Box"/>
    <n v="150"/>
    <s v="E"/>
  </r>
  <r>
    <s v="Frogger: Ancient Shadow"/>
    <x v="11"/>
    <n v="5"/>
    <x v="3"/>
    <x v="2"/>
    <n v="5"/>
    <s v="Konami Digital Entertainment"/>
    <n v="19"/>
    <n v="40000"/>
    <n v="10000"/>
    <n v="0"/>
    <n v="0"/>
    <n v="50000"/>
    <n v="12500"/>
    <n v="0"/>
    <n v="5.4"/>
    <n v="9"/>
    <m/>
    <m/>
    <s v="Hudson Soft"/>
    <n v="539"/>
    <s v="E"/>
  </r>
  <r>
    <s v="Snoopy vs the Red Baron"/>
    <x v="9"/>
    <n v="11"/>
    <x v="0"/>
    <x v="10"/>
    <n v="2"/>
    <s v="Namco Bandai Games"/>
    <n v="25"/>
    <n v="40000"/>
    <n v="0"/>
    <n v="0"/>
    <n v="0"/>
    <n v="40000"/>
    <n v="10000"/>
    <n v="0"/>
    <n v="7.6"/>
    <n v="7"/>
    <n v="7.8"/>
    <n v="4"/>
    <s v="Smart Bomb Interactive"/>
    <n v="1045"/>
    <s v="E10+"/>
  </r>
  <r>
    <s v="Pet Vet: Down Under"/>
    <x v="1"/>
    <n v="3"/>
    <x v="2"/>
    <x v="8"/>
    <n v="10"/>
    <s v="Deep Silver"/>
    <n v="12"/>
    <n v="40000"/>
    <n v="0"/>
    <n v="0"/>
    <n v="0"/>
    <n v="40000"/>
    <n v="10000"/>
    <n v="0"/>
    <m/>
    <m/>
    <m/>
    <m/>
    <s v="Braingame"/>
    <n v="182"/>
    <s v="E"/>
  </r>
  <r>
    <s v="Virtua Tennis 3"/>
    <x v="9"/>
    <n v="11"/>
    <x v="4"/>
    <x v="0"/>
    <n v="11"/>
    <s v="Sega"/>
    <n v="29"/>
    <n v="20000"/>
    <n v="20000"/>
    <n v="0"/>
    <n v="10000"/>
    <n v="50000"/>
    <n v="12500"/>
    <n v="0"/>
    <n v="7.9"/>
    <n v="17"/>
    <n v="7.7"/>
    <n v="13"/>
    <s v="Sumo Digital"/>
    <n v="1096"/>
    <s v="E"/>
  </r>
  <r>
    <s v="Raze's Hell"/>
    <x v="7"/>
    <n v="16"/>
    <x v="3"/>
    <x v="6"/>
    <n v="9"/>
    <s v="Majesco Entertainment"/>
    <n v="21"/>
    <n v="40000"/>
    <n v="10000"/>
    <n v="0"/>
    <n v="0"/>
    <n v="50000"/>
    <n v="12500"/>
    <n v="0"/>
    <n v="7.1"/>
    <n v="37"/>
    <n v="8.1"/>
    <n v="8"/>
    <s v="Artech Studios"/>
    <n v="78"/>
    <s v="M"/>
  </r>
  <r>
    <s v="Far Cry"/>
    <x v="8"/>
    <n v="6"/>
    <x v="7"/>
    <x v="6"/>
    <n v="9"/>
    <s v="Ubisoft"/>
    <n v="35"/>
    <n v="0"/>
    <n v="40000"/>
    <n v="0"/>
    <n v="10000"/>
    <n v="50000"/>
    <n v="12500"/>
    <n v="0"/>
    <n v="8.9"/>
    <n v="72"/>
    <n v="8.1"/>
    <n v="724"/>
    <s v="Crytek"/>
    <n v="266"/>
    <s v="M"/>
  </r>
  <r>
    <s v="Gem Smashers"/>
    <x v="0"/>
    <n v="13"/>
    <x v="10"/>
    <x v="2"/>
    <n v="5"/>
    <s v="Crave Entertainment"/>
    <n v="10"/>
    <n v="40000"/>
    <n v="0"/>
    <n v="0"/>
    <n v="0"/>
    <n v="40000"/>
    <n v="10000"/>
    <n v="0"/>
    <m/>
    <m/>
    <m/>
    <m/>
    <s v="Frame Studios Interactive"/>
    <n v="427"/>
    <s v="E"/>
  </r>
  <r>
    <s v="GunPey DS"/>
    <x v="1"/>
    <n v="3"/>
    <x v="0"/>
    <x v="5"/>
    <n v="6"/>
    <s v="Atari"/>
    <n v="5"/>
    <n v="40000"/>
    <n v="0"/>
    <n v="0"/>
    <n v="0"/>
    <n v="40000"/>
    <n v="10000"/>
    <n v="0"/>
    <n v="7"/>
    <n v="24"/>
    <m/>
    <m/>
    <s v="Q Entertainment"/>
    <n v="909"/>
    <s v="E"/>
  </r>
  <r>
    <s v="Arslan: The Warriors of Legend"/>
    <x v="3"/>
    <n v="9"/>
    <x v="13"/>
    <x v="4"/>
    <n v="1"/>
    <s v="Tecmo Koei"/>
    <n v="33"/>
    <n v="0"/>
    <n v="0"/>
    <n v="50000"/>
    <n v="0"/>
    <n v="50000"/>
    <n v="12500"/>
    <n v="0"/>
    <m/>
    <m/>
    <m/>
    <m/>
    <s v="Omega Force"/>
    <n v="833"/>
    <s v="T"/>
  </r>
  <r>
    <s v="Time Crisis: Project Titan"/>
    <x v="14"/>
    <n v="7"/>
    <x v="9"/>
    <x v="6"/>
    <n v="9"/>
    <s v="Namco Bandai Games"/>
    <n v="25"/>
    <n v="30000"/>
    <n v="20000"/>
    <n v="0"/>
    <n v="0"/>
    <n v="50000"/>
    <n v="12500"/>
    <n v="0"/>
    <n v="7.1"/>
    <n v="13"/>
    <n v="6.7"/>
    <n v="6"/>
    <s v="Flying Tiger Development"/>
    <n v="424"/>
    <s v="T"/>
  </r>
  <r>
    <s v="Ys: The Ark of Napishtim"/>
    <x v="9"/>
    <n v="11"/>
    <x v="0"/>
    <x v="9"/>
    <n v="8"/>
    <s v="Konami Digital Entertainment"/>
    <n v="19"/>
    <n v="40000"/>
    <n v="0"/>
    <n v="0"/>
    <n v="0"/>
    <n v="40000"/>
    <n v="10000"/>
    <n v="0"/>
    <n v="6.4"/>
    <n v="29"/>
    <n v="7.3"/>
    <n v="13"/>
    <s v="Konami Software Shanghai"/>
    <n v="649"/>
    <s v="E10+"/>
  </r>
  <r>
    <s v="Pro Evolution Soccer 2017"/>
    <x v="13"/>
    <n v="17"/>
    <x v="14"/>
    <x v="0"/>
    <n v="11"/>
    <s v="Konami Digital Entertainment"/>
    <n v="19"/>
    <n v="10000"/>
    <n v="30000"/>
    <n v="0"/>
    <n v="0"/>
    <n v="40000"/>
    <n v="10000"/>
    <n v="0"/>
    <n v="8.6999999999999993"/>
    <n v="12"/>
    <n v="6.1"/>
    <n v="84"/>
    <s v="Konami"/>
    <n v="646"/>
    <s v="E"/>
  </r>
  <r>
    <s v="FIFA Soccer 10"/>
    <x v="8"/>
    <n v="6"/>
    <x v="2"/>
    <x v="0"/>
    <n v="11"/>
    <s v="Electronic Arts"/>
    <n v="15"/>
    <n v="0"/>
    <n v="40000"/>
    <n v="0"/>
    <n v="10000"/>
    <n v="50000"/>
    <n v="12500"/>
    <n v="0"/>
    <n v="7.2"/>
    <n v="14"/>
    <n v="3.8"/>
    <n v="59"/>
    <s v="EA Sports"/>
    <n v="356"/>
    <s v="E"/>
  </r>
  <r>
    <s v="Tom Clancy's Rainbow Six: Lockdown"/>
    <x v="11"/>
    <n v="5"/>
    <x v="3"/>
    <x v="6"/>
    <n v="9"/>
    <s v="Ubisoft"/>
    <n v="35"/>
    <n v="40000"/>
    <n v="10000"/>
    <n v="0"/>
    <n v="0"/>
    <n v="50000"/>
    <n v="12500"/>
    <n v="0"/>
    <n v="7.2"/>
    <n v="8"/>
    <n v="7.8"/>
    <n v="5"/>
    <s v="Red Storm Entertainment, Ubisoft Montreal"/>
    <n v="939"/>
    <s v="M"/>
  </r>
  <r>
    <s v="Full Spectrum Warrior: Ten Hammers"/>
    <x v="7"/>
    <n v="16"/>
    <x v="0"/>
    <x v="11"/>
    <n v="12"/>
    <s v="THQ"/>
    <n v="34"/>
    <n v="30000"/>
    <n v="10000"/>
    <n v="0"/>
    <n v="0"/>
    <n v="40000"/>
    <n v="10000"/>
    <n v="0"/>
    <n v="6.9"/>
    <n v="27"/>
    <m/>
    <m/>
    <s v="Pandemic Studios"/>
    <n v="855"/>
    <s v="M"/>
  </r>
  <r>
    <s v="The Sims"/>
    <x v="8"/>
    <n v="6"/>
    <x v="16"/>
    <x v="8"/>
    <n v="10"/>
    <s v="Electronic Arts"/>
    <n v="15"/>
    <n v="10000"/>
    <n v="30000"/>
    <n v="0"/>
    <n v="10000"/>
    <n v="50000"/>
    <n v="12500"/>
    <n v="0"/>
    <n v="9.1999999999999993"/>
    <n v="38"/>
    <n v="7.9"/>
    <n v="451"/>
    <s v="Maxis"/>
    <n v="714"/>
    <s v="T"/>
  </r>
  <r>
    <s v="MiniCopter: Adventure Flight"/>
    <x v="0"/>
    <n v="13"/>
    <x v="4"/>
    <x v="8"/>
    <n v="10"/>
    <s v="505 Games"/>
    <n v="1"/>
    <n v="40000"/>
    <n v="0"/>
    <n v="0"/>
    <n v="0"/>
    <n v="40000"/>
    <n v="10000"/>
    <n v="0"/>
    <m/>
    <m/>
    <m/>
    <m/>
    <s v="Sonic Powered"/>
    <n v="1055"/>
    <s v="E"/>
  </r>
  <r>
    <s v="FIFA Manager 12"/>
    <x v="8"/>
    <n v="6"/>
    <x v="10"/>
    <x v="0"/>
    <n v="11"/>
    <s v="Electronic Arts"/>
    <n v="15"/>
    <n v="0"/>
    <n v="30000"/>
    <n v="0"/>
    <n v="10000"/>
    <n v="40000"/>
    <n v="10000"/>
    <n v="0"/>
    <n v="7.2"/>
    <n v="11"/>
    <n v="3.9"/>
    <n v="24"/>
    <s v="Bright Future GmbH"/>
    <n v="183"/>
    <s v="E"/>
  </r>
  <r>
    <s v="Balloon Pop"/>
    <x v="0"/>
    <n v="13"/>
    <x v="4"/>
    <x v="5"/>
    <n v="6"/>
    <s v="505 Games"/>
    <n v="1"/>
    <n v="40000"/>
    <n v="0"/>
    <n v="0"/>
    <n v="0"/>
    <n v="40000"/>
    <n v="10000"/>
    <n v="0"/>
    <m/>
    <m/>
    <m/>
    <m/>
    <s v="UFO Interactive"/>
    <n v="1231"/>
    <s v="E"/>
  </r>
  <r>
    <s v="Gitaroo Man"/>
    <x v="4"/>
    <n v="8"/>
    <x v="9"/>
    <x v="3"/>
    <n v="4"/>
    <s v="THQ"/>
    <n v="34"/>
    <n v="20000"/>
    <n v="20000"/>
    <n v="0"/>
    <n v="10000"/>
    <n v="50000"/>
    <n v="12500"/>
    <n v="0"/>
    <n v="8.1999999999999993"/>
    <n v="21"/>
    <n v="8.6999999999999993"/>
    <n v="25"/>
    <s v="Koei/Inis"/>
    <n v="642"/>
    <s v="E"/>
  </r>
  <r>
    <s v="SpongeBob SquarePants: Plankton's Robotic Revenge"/>
    <x v="2"/>
    <n v="15"/>
    <x v="6"/>
    <x v="6"/>
    <n v="9"/>
    <s v="Activision"/>
    <n v="4"/>
    <n v="40000"/>
    <n v="0"/>
    <n v="0"/>
    <n v="0"/>
    <n v="40000"/>
    <n v="10000"/>
    <n v="0"/>
    <m/>
    <m/>
    <n v="6.1"/>
    <n v="13"/>
    <s v="Behaviour Interactive"/>
    <n v="126"/>
    <s v="E10+"/>
  </r>
  <r>
    <s v="Counter Force"/>
    <x v="0"/>
    <n v="13"/>
    <x v="4"/>
    <x v="6"/>
    <n v="9"/>
    <s v="505 Games"/>
    <n v="1"/>
    <n v="40000"/>
    <n v="0"/>
    <n v="0"/>
    <n v="0"/>
    <n v="40000"/>
    <n v="10000"/>
    <n v="0"/>
    <m/>
    <m/>
    <m/>
    <m/>
    <s v="Hyper-Devbox"/>
    <n v="548"/>
    <s v="E10+"/>
  </r>
  <r>
    <s v="Centipede: Infestation"/>
    <x v="5"/>
    <n v="1"/>
    <x v="10"/>
    <x v="6"/>
    <n v="9"/>
    <s v="Atari"/>
    <n v="5"/>
    <n v="40000"/>
    <n v="0"/>
    <n v="0"/>
    <n v="0"/>
    <n v="40000"/>
    <n v="10000"/>
    <n v="0"/>
    <m/>
    <m/>
    <m/>
    <m/>
    <s v="WayForward"/>
    <n v="1276"/>
    <s v="E10+"/>
  </r>
  <r>
    <s v="XCOM 2"/>
    <x v="13"/>
    <n v="17"/>
    <x v="14"/>
    <x v="11"/>
    <n v="12"/>
    <s v="Take-Two Interactive"/>
    <n v="32"/>
    <n v="20000"/>
    <n v="20000"/>
    <n v="0"/>
    <n v="0"/>
    <n v="40000"/>
    <n v="10000"/>
    <n v="0"/>
    <n v="8.6999999999999993"/>
    <n v="17"/>
    <n v="8.1"/>
    <n v="40"/>
    <s v="Firaxis Games"/>
    <n v="416"/>
    <s v="T"/>
  </r>
  <r>
    <s v="Yaiba: Ninja Gaiden Z"/>
    <x v="2"/>
    <n v="15"/>
    <x v="12"/>
    <x v="4"/>
    <n v="1"/>
    <s v="Tecmo Koei"/>
    <n v="33"/>
    <n v="30000"/>
    <n v="10000"/>
    <n v="0"/>
    <n v="0"/>
    <n v="40000"/>
    <n v="10000"/>
    <n v="0"/>
    <n v="5"/>
    <n v="20"/>
    <n v="5.3"/>
    <n v="43"/>
    <s v="Spark Unlimited, comcept"/>
    <n v="1063"/>
    <s v="M"/>
  </r>
  <r>
    <s v="Big Air Freestyle"/>
    <x v="11"/>
    <n v="5"/>
    <x v="8"/>
    <x v="1"/>
    <n v="7"/>
    <s v="Atari"/>
    <n v="5"/>
    <n v="40000"/>
    <n v="10000"/>
    <n v="0"/>
    <n v="0"/>
    <n v="50000"/>
    <n v="12500"/>
    <n v="0"/>
    <n v="5.6"/>
    <n v="12"/>
    <m/>
    <m/>
    <s v="Paradigm Entertainment"/>
    <n v="859"/>
    <s v="T"/>
  </r>
  <r>
    <s v="Mike Tyson Heavyweight Boxing"/>
    <x v="7"/>
    <n v="16"/>
    <x v="8"/>
    <x v="0"/>
    <n v="11"/>
    <s v="Codemasters"/>
    <n v="9"/>
    <n v="30000"/>
    <n v="10000"/>
    <n v="0"/>
    <n v="0"/>
    <n v="40000"/>
    <n v="10000"/>
    <n v="0"/>
    <n v="3.7"/>
    <n v="13"/>
    <m/>
    <m/>
    <s v="Atomic Planet Entertainment"/>
    <n v="100"/>
    <s v="T"/>
  </r>
  <r>
    <s v="Rapala Fishing Frenzy 2009"/>
    <x v="2"/>
    <n v="15"/>
    <x v="1"/>
    <x v="0"/>
    <n v="11"/>
    <s v="Activision"/>
    <n v="4"/>
    <n v="40000"/>
    <n v="0"/>
    <n v="0"/>
    <n v="0"/>
    <n v="40000"/>
    <n v="10000"/>
    <n v="0"/>
    <n v="4.0999999999999996"/>
    <n v="5"/>
    <n v="7.2"/>
    <n v="6"/>
    <s v="FUN Labs"/>
    <n v="441"/>
    <s v="E"/>
  </r>
  <r>
    <s v="Company of Heroes"/>
    <x v="8"/>
    <n v="6"/>
    <x v="0"/>
    <x v="11"/>
    <n v="12"/>
    <s v="THQ"/>
    <n v="34"/>
    <n v="0"/>
    <n v="40000"/>
    <n v="0"/>
    <n v="10000"/>
    <n v="50000"/>
    <n v="12500"/>
    <n v="0"/>
    <n v="9.3000000000000007"/>
    <n v="55"/>
    <n v="8.8000000000000007"/>
    <n v="1128"/>
    <s v="Relic"/>
    <n v="946"/>
    <s v="M"/>
  </r>
  <r>
    <s v="Wonder World Amusement Park"/>
    <x v="0"/>
    <n v="13"/>
    <x v="1"/>
    <x v="3"/>
    <n v="4"/>
    <s v="Majesco Entertainment"/>
    <n v="21"/>
    <n v="40000"/>
    <n v="0"/>
    <n v="0"/>
    <n v="0"/>
    <n v="40000"/>
    <n v="10000"/>
    <n v="0"/>
    <n v="3.7"/>
    <n v="9"/>
    <n v="4.5"/>
    <n v="4"/>
    <s v="Coyote Console"/>
    <n v="249"/>
    <s v="E"/>
  </r>
  <r>
    <s v="Just Dance 2017"/>
    <x v="3"/>
    <n v="9"/>
    <x v="14"/>
    <x v="3"/>
    <n v="4"/>
    <s v="Ubisoft"/>
    <n v="35"/>
    <n v="10000"/>
    <n v="30000"/>
    <n v="0"/>
    <n v="10000"/>
    <n v="50000"/>
    <n v="12500"/>
    <n v="0"/>
    <m/>
    <m/>
    <m/>
    <m/>
    <s v="Ubisoft Paris"/>
    <n v="1210"/>
    <s v="E10+"/>
  </r>
  <r>
    <s v="Wing Island"/>
    <x v="0"/>
    <n v="13"/>
    <x v="0"/>
    <x v="8"/>
    <n v="10"/>
    <s v="Konami Digital Entertainment"/>
    <n v="19"/>
    <n v="30000"/>
    <n v="10000"/>
    <n v="10000"/>
    <n v="0"/>
    <n v="50000"/>
    <n v="12500"/>
    <n v="0"/>
    <n v="4.7"/>
    <n v="32"/>
    <n v="4.9000000000000004"/>
    <n v="8"/>
    <s v="CAProduction"/>
    <n v="207"/>
    <s v="E"/>
  </r>
  <r>
    <s v="Silent Hunter: Wolves of the Pacific"/>
    <x v="8"/>
    <n v="6"/>
    <x v="4"/>
    <x v="8"/>
    <n v="10"/>
    <s v="Ubisoft"/>
    <n v="35"/>
    <n v="0"/>
    <n v="40000"/>
    <n v="0"/>
    <n v="10000"/>
    <n v="50000"/>
    <n v="12500"/>
    <n v="0"/>
    <n v="7.9"/>
    <n v="22"/>
    <n v="6.9"/>
    <n v="40"/>
    <s v="Ubisoft Romania"/>
    <n v="1216"/>
    <s v="T"/>
  </r>
  <r>
    <s v="Wrath Unleashed"/>
    <x v="7"/>
    <n v="16"/>
    <x v="7"/>
    <x v="11"/>
    <n v="12"/>
    <s v="LucasArts"/>
    <n v="20"/>
    <n v="30000"/>
    <n v="10000"/>
    <n v="0"/>
    <n v="0"/>
    <n v="40000"/>
    <n v="10000"/>
    <n v="0"/>
    <n v="6.9"/>
    <n v="32"/>
    <n v="7"/>
    <n v="4"/>
    <s v="Double Helix Games"/>
    <n v="325"/>
    <s v="T"/>
  </r>
  <r>
    <s v="March of the Penguins"/>
    <x v="1"/>
    <n v="3"/>
    <x v="0"/>
    <x v="10"/>
    <n v="2"/>
    <s v="Zoo Digital Publishing"/>
    <n v="39"/>
    <n v="40000"/>
    <n v="0"/>
    <n v="0"/>
    <n v="0"/>
    <n v="40000"/>
    <n v="10000"/>
    <n v="0"/>
    <n v="3.4"/>
    <n v="8"/>
    <n v="1.7"/>
    <n v="6"/>
    <s v="SkyRiver Studios"/>
    <n v="1039"/>
    <s v="E"/>
  </r>
  <r>
    <s v="Professor Heinz Wolff's Gravity"/>
    <x v="1"/>
    <n v="3"/>
    <x v="1"/>
    <x v="5"/>
    <n v="6"/>
    <s v="Deep Silver"/>
    <n v="12"/>
    <n v="40000"/>
    <n v="0"/>
    <n v="0"/>
    <n v="0"/>
    <n v="40000"/>
    <n v="10000"/>
    <n v="0"/>
    <n v="5.3"/>
    <n v="9"/>
    <m/>
    <m/>
    <s v="Deep Silver"/>
    <n v="289"/>
    <s v="E"/>
  </r>
  <r>
    <s v="Double Dragon Advance"/>
    <x v="12"/>
    <n v="4"/>
    <x v="15"/>
    <x v="4"/>
    <n v="1"/>
    <s v="Atlus"/>
    <n v="6"/>
    <n v="30000"/>
    <n v="10000"/>
    <n v="0"/>
    <n v="0"/>
    <n v="40000"/>
    <n v="10000"/>
    <n v="0"/>
    <n v="7.5"/>
    <n v="21"/>
    <n v="8.4"/>
    <n v="5"/>
    <s v="Million"/>
    <n v="744"/>
    <s v="T"/>
  </r>
  <r>
    <s v="Color Cross"/>
    <x v="1"/>
    <n v="3"/>
    <x v="1"/>
    <x v="3"/>
    <n v="4"/>
    <s v="Rising Star Games"/>
    <n v="28"/>
    <n v="40000"/>
    <n v="0"/>
    <n v="0"/>
    <n v="0"/>
    <n v="40000"/>
    <n v="10000"/>
    <n v="0"/>
    <n v="7.2"/>
    <n v="6"/>
    <m/>
    <m/>
    <s v="Rising Star Games"/>
    <n v="955"/>
    <s v="E"/>
  </r>
  <r>
    <s v="The Bible Game"/>
    <x v="7"/>
    <n v="16"/>
    <x v="3"/>
    <x v="3"/>
    <n v="4"/>
    <s v="Crave Entertainment"/>
    <n v="10"/>
    <n v="30000"/>
    <n v="10000"/>
    <n v="0"/>
    <n v="0"/>
    <n v="40000"/>
    <n v="10000"/>
    <n v="0"/>
    <n v="6"/>
    <n v="6"/>
    <n v="2.7"/>
    <n v="13"/>
    <s v="Crave"/>
    <n v="253"/>
    <s v="E"/>
  </r>
  <r>
    <s v="Bubble Bobble Revolution"/>
    <x v="1"/>
    <n v="3"/>
    <x v="3"/>
    <x v="5"/>
    <n v="6"/>
    <s v="Atari"/>
    <n v="5"/>
    <n v="40000"/>
    <n v="0"/>
    <n v="0"/>
    <n v="0"/>
    <n v="40000"/>
    <n v="10000"/>
    <n v="0"/>
    <n v="3.8"/>
    <n v="19"/>
    <n v="6.2"/>
    <n v="6"/>
    <s v="Taito Corporation"/>
    <n v="1116"/>
    <s v="E"/>
  </r>
  <r>
    <s v="Yager"/>
    <x v="7"/>
    <n v="16"/>
    <x v="15"/>
    <x v="6"/>
    <n v="9"/>
    <s v="THQ"/>
    <n v="34"/>
    <n v="30000"/>
    <n v="10000"/>
    <n v="0"/>
    <n v="0"/>
    <n v="40000"/>
    <n v="10000"/>
    <n v="0"/>
    <n v="7"/>
    <n v="19"/>
    <n v="9.3000000000000007"/>
    <n v="9"/>
    <s v="Yager"/>
    <n v="1291"/>
    <s v="T"/>
  </r>
  <r>
    <s v="Supreme Commander"/>
    <x v="8"/>
    <n v="6"/>
    <x v="4"/>
    <x v="11"/>
    <n v="12"/>
    <s v="THQ"/>
    <n v="34"/>
    <n v="0"/>
    <n v="40000"/>
    <n v="0"/>
    <n v="10000"/>
    <n v="50000"/>
    <n v="12500"/>
    <n v="0"/>
    <n v="8.6"/>
    <n v="44"/>
    <n v="8.3000000000000007"/>
    <n v="263"/>
    <s v="Gas Powered Games"/>
    <n v="467"/>
    <s v="E10+"/>
  </r>
  <r>
    <s v="Wolfenstein"/>
    <x v="8"/>
    <n v="6"/>
    <x v="2"/>
    <x v="6"/>
    <n v="9"/>
    <s v="Activision"/>
    <n v="4"/>
    <n v="10000"/>
    <n v="30000"/>
    <n v="0"/>
    <n v="10000"/>
    <n v="50000"/>
    <n v="12500"/>
    <n v="0"/>
    <n v="7.4"/>
    <n v="41"/>
    <n v="7.3"/>
    <n v="261"/>
    <s v="id Software, Raven Software"/>
    <n v="554"/>
    <s v="M"/>
  </r>
  <r>
    <s v="Cesar Millan's Dog Whisperer"/>
    <x v="1"/>
    <n v="3"/>
    <x v="1"/>
    <x v="8"/>
    <n v="10"/>
    <s v="Ubisoft"/>
    <n v="35"/>
    <n v="40000"/>
    <n v="0"/>
    <n v="0"/>
    <n v="0"/>
    <n v="40000"/>
    <n v="10000"/>
    <n v="0"/>
    <m/>
    <m/>
    <n v="8.6"/>
    <n v="9"/>
    <s v="Ubisoft"/>
    <n v="1199"/>
    <s v="E"/>
  </r>
  <r>
    <s v="Microsoft Train Simulator"/>
    <x v="8"/>
    <n v="6"/>
    <x v="9"/>
    <x v="8"/>
    <n v="10"/>
    <s v="Microsoft Game Studios"/>
    <n v="23"/>
    <n v="0"/>
    <n v="40000"/>
    <n v="0"/>
    <n v="10000"/>
    <n v="50000"/>
    <n v="12500"/>
    <n v="0"/>
    <n v="8.4"/>
    <n v="16"/>
    <n v="8.4"/>
    <n v="21"/>
    <s v="Kuju Entertainment"/>
    <n v="655"/>
    <s v="E"/>
  </r>
  <r>
    <s v="Activision Anthology"/>
    <x v="12"/>
    <n v="4"/>
    <x v="15"/>
    <x v="3"/>
    <n v="4"/>
    <s v="Activision"/>
    <n v="4"/>
    <n v="30000"/>
    <n v="10000"/>
    <n v="0"/>
    <n v="0"/>
    <n v="40000"/>
    <n v="10000"/>
    <n v="0"/>
    <n v="7.9"/>
    <n v="13"/>
    <m/>
    <m/>
    <s v="Aspyr"/>
    <n v="91"/>
    <s v="E"/>
  </r>
  <r>
    <s v="Resident Evil 6"/>
    <x v="13"/>
    <n v="17"/>
    <x v="14"/>
    <x v="6"/>
    <n v="9"/>
    <s v="Capcom"/>
    <n v="8"/>
    <n v="40000"/>
    <n v="0"/>
    <n v="0"/>
    <n v="0"/>
    <n v="40000"/>
    <n v="10000"/>
    <n v="0"/>
    <n v="6.3"/>
    <n v="12"/>
    <n v="6.3"/>
    <n v="34"/>
    <s v="Capcom"/>
    <n v="202"/>
    <s v="M"/>
  </r>
  <r>
    <s v="Trigger Man"/>
    <x v="7"/>
    <n v="16"/>
    <x v="7"/>
    <x v="6"/>
    <n v="9"/>
    <s v="Crave Entertainment"/>
    <n v="10"/>
    <n v="30000"/>
    <n v="10000"/>
    <n v="0"/>
    <n v="0"/>
    <n v="40000"/>
    <n v="10000"/>
    <n v="0"/>
    <n v="3.1"/>
    <n v="5"/>
    <m/>
    <m/>
    <s v="Point of View"/>
    <n v="887"/>
    <s v="T"/>
  </r>
  <r>
    <s v="Assassin's Creed: Altair's Chronicles"/>
    <x v="1"/>
    <n v="3"/>
    <x v="1"/>
    <x v="2"/>
    <n v="5"/>
    <s v="Ubisoft"/>
    <n v="35"/>
    <n v="30000"/>
    <n v="10000"/>
    <n v="0"/>
    <n v="0"/>
    <n v="40000"/>
    <n v="10000"/>
    <n v="0"/>
    <n v="5.8"/>
    <n v="30"/>
    <n v="6.3"/>
    <n v="30"/>
    <s v="Gameloft"/>
    <n v="463"/>
    <s v="T"/>
  </r>
  <r>
    <s v="Short Track Racing: Trading Paint"/>
    <x v="4"/>
    <n v="8"/>
    <x v="2"/>
    <x v="1"/>
    <n v="7"/>
    <s v="THQ"/>
    <n v="34"/>
    <n v="20000"/>
    <n v="20000"/>
    <n v="0"/>
    <n v="10000"/>
    <n v="50000"/>
    <n v="12500"/>
    <n v="0"/>
    <m/>
    <m/>
    <m/>
    <m/>
    <s v="THQ"/>
    <n v="1158"/>
    <s v="E"/>
  </r>
  <r>
    <s v="Fantastic Four: Rise of the Silver Surfer"/>
    <x v="0"/>
    <n v="13"/>
    <x v="4"/>
    <x v="4"/>
    <n v="1"/>
    <s v="Take-Two Interactive"/>
    <n v="32"/>
    <n v="40000"/>
    <n v="10000"/>
    <n v="0"/>
    <n v="0"/>
    <n v="50000"/>
    <n v="12500"/>
    <n v="0"/>
    <n v="3.9"/>
    <n v="16"/>
    <n v="5.9"/>
    <n v="15"/>
    <s v="7 Studios"/>
    <n v="26"/>
    <s v="T"/>
  </r>
  <r>
    <s v="Galaxy Racers"/>
    <x v="1"/>
    <n v="3"/>
    <x v="5"/>
    <x v="1"/>
    <n v="7"/>
    <s v="Ubisoft"/>
    <n v="35"/>
    <n v="40000"/>
    <n v="0"/>
    <n v="0"/>
    <n v="0"/>
    <n v="40000"/>
    <n v="10000"/>
    <n v="0"/>
    <m/>
    <m/>
    <m/>
    <m/>
    <s v="KUNST-STOFF"/>
    <n v="658"/>
    <s v="E"/>
  </r>
  <r>
    <s v="Pony Friends"/>
    <x v="1"/>
    <n v="3"/>
    <x v="4"/>
    <x v="8"/>
    <n v="10"/>
    <s v="Eidos Interactive"/>
    <n v="14"/>
    <n v="0"/>
    <n v="40000"/>
    <n v="0"/>
    <n v="10000"/>
    <n v="50000"/>
    <n v="12500"/>
    <n v="0"/>
    <n v="6.7"/>
    <n v="8"/>
    <n v="6.6"/>
    <n v="12"/>
    <s v="Tantalus Interactive"/>
    <n v="1125"/>
    <s v="E"/>
  </r>
  <r>
    <s v="Looney Tunes: Cartoon Conductor"/>
    <x v="1"/>
    <n v="3"/>
    <x v="1"/>
    <x v="3"/>
    <n v="4"/>
    <s v="Eidos Interactive"/>
    <n v="14"/>
    <n v="40000"/>
    <n v="0"/>
    <n v="0"/>
    <n v="0"/>
    <n v="40000"/>
    <n v="10000"/>
    <n v="0"/>
    <n v="6.7"/>
    <n v="17"/>
    <m/>
    <m/>
    <s v="Amaze Entertainment"/>
    <n v="52"/>
    <s v="E"/>
  </r>
  <r>
    <s v="Art of Fighting Anthology"/>
    <x v="4"/>
    <n v="8"/>
    <x v="0"/>
    <x v="7"/>
    <n v="3"/>
    <s v="Crave Entertainment"/>
    <n v="10"/>
    <n v="20000"/>
    <n v="20000"/>
    <n v="0"/>
    <n v="10000"/>
    <n v="50000"/>
    <n v="12500"/>
    <n v="0"/>
    <n v="6"/>
    <n v="19"/>
    <n v="7"/>
    <n v="4"/>
    <s v="SNK Playmore"/>
    <n v="1050"/>
    <s v="T"/>
  </r>
  <r>
    <s v="Lux-Pain"/>
    <x v="1"/>
    <n v="3"/>
    <x v="1"/>
    <x v="10"/>
    <n v="2"/>
    <s v="Rising Star Games"/>
    <n v="28"/>
    <n v="40000"/>
    <n v="0"/>
    <n v="0"/>
    <n v="0"/>
    <n v="40000"/>
    <n v="10000"/>
    <n v="0"/>
    <n v="4.8"/>
    <n v="33"/>
    <n v="6.2"/>
    <n v="18"/>
    <s v="Killaware"/>
    <n v="633"/>
    <s v="T"/>
  </r>
  <r>
    <s v="Rapala Trophies"/>
    <x v="9"/>
    <n v="11"/>
    <x v="0"/>
    <x v="0"/>
    <n v="11"/>
    <s v="Activision"/>
    <n v="4"/>
    <n v="40000"/>
    <n v="0"/>
    <n v="0"/>
    <n v="0"/>
    <n v="40000"/>
    <n v="10000"/>
    <n v="0"/>
    <m/>
    <m/>
    <m/>
    <m/>
    <s v="Sand Grain Studios"/>
    <n v="979"/>
    <s v="E"/>
  </r>
  <r>
    <s v="Active Life: Magical Carnival"/>
    <x v="0"/>
    <n v="13"/>
    <x v="10"/>
    <x v="3"/>
    <n v="4"/>
    <s v="Namco Bandai Games"/>
    <n v="25"/>
    <n v="30000"/>
    <n v="10000"/>
    <n v="0"/>
    <n v="0"/>
    <n v="40000"/>
    <n v="10000"/>
    <n v="0"/>
    <m/>
    <m/>
    <m/>
    <m/>
    <s v="Bandai Namco Games"/>
    <n v="114"/>
    <s v="E"/>
  </r>
  <r>
    <s v="The Hustle: Detroit Streets"/>
    <x v="4"/>
    <n v="8"/>
    <x v="0"/>
    <x v="0"/>
    <n v="11"/>
    <s v="Activision"/>
    <n v="4"/>
    <n v="20000"/>
    <n v="20000"/>
    <n v="0"/>
    <n v="10000"/>
    <n v="50000"/>
    <n v="12500"/>
    <n v="0"/>
    <n v="4.5999999999999996"/>
    <n v="5"/>
    <m/>
    <m/>
    <s v="Blade Interactive"/>
    <n v="157"/>
    <s v="T"/>
  </r>
  <r>
    <s v="Guilty Gear XX Accent Core"/>
    <x v="4"/>
    <n v="8"/>
    <x v="4"/>
    <x v="7"/>
    <n v="3"/>
    <s v="Unknown"/>
    <n v="36"/>
    <n v="0"/>
    <n v="0"/>
    <n v="40000"/>
    <n v="0"/>
    <n v="40000"/>
    <n v="10000"/>
    <n v="0"/>
    <n v="7.7"/>
    <n v="9"/>
    <n v="8.3000000000000007"/>
    <n v="16"/>
    <s v="Arc System Works"/>
    <n v="69"/>
    <s v="T"/>
  </r>
  <r>
    <s v="Millipede / Super Breakout / Lunar Lander"/>
    <x v="12"/>
    <n v="4"/>
    <x v="3"/>
    <x v="3"/>
    <n v="4"/>
    <s v="Zoo Digital Publishing"/>
    <n v="39"/>
    <n v="30000"/>
    <n v="10000"/>
    <n v="0"/>
    <n v="0"/>
    <n v="40000"/>
    <n v="10000"/>
    <n v="0"/>
    <m/>
    <m/>
    <m/>
    <m/>
    <s v="Gravity-I"/>
    <n v="494"/>
    <s v="E"/>
  </r>
  <r>
    <s v="Grey's Anatomy: The Video Game"/>
    <x v="1"/>
    <n v="3"/>
    <x v="2"/>
    <x v="10"/>
    <n v="2"/>
    <s v="Ubisoft"/>
    <n v="35"/>
    <n v="30000"/>
    <n v="10000"/>
    <n v="0"/>
    <n v="0"/>
    <n v="40000"/>
    <n v="10000"/>
    <n v="0"/>
    <m/>
    <m/>
    <n v="7.5"/>
    <n v="4"/>
    <s v="Longtail Studios"/>
    <n v="679"/>
    <s v="T"/>
  </r>
  <r>
    <s v="Mafia"/>
    <x v="8"/>
    <n v="6"/>
    <x v="8"/>
    <x v="4"/>
    <n v="1"/>
    <s v="Take-Two Interactive"/>
    <n v="32"/>
    <n v="0"/>
    <n v="40000"/>
    <n v="0"/>
    <n v="10000"/>
    <n v="50000"/>
    <n v="12500"/>
    <n v="0"/>
    <n v="8.8000000000000007"/>
    <n v="27"/>
    <n v="9.1"/>
    <n v="863"/>
    <s v="Illusion Softworks"/>
    <n v="559"/>
    <s v="M"/>
  </r>
  <r>
    <s v="Disney's Donald Duck: Goin' Quackers"/>
    <x v="11"/>
    <n v="5"/>
    <x v="8"/>
    <x v="2"/>
    <n v="5"/>
    <s v="Ubisoft"/>
    <n v="35"/>
    <n v="30000"/>
    <n v="10000"/>
    <n v="0"/>
    <n v="0"/>
    <n v="40000"/>
    <n v="10000"/>
    <n v="0"/>
    <n v="6.1"/>
    <n v="7"/>
    <n v="3"/>
    <n v="4"/>
    <s v="Ubisoft Montreal"/>
    <n v="1207"/>
    <s v="E"/>
  </r>
  <r>
    <s v="Operation Flashpoint: Elite"/>
    <x v="7"/>
    <n v="16"/>
    <x v="3"/>
    <x v="6"/>
    <n v="9"/>
    <s v="Codemasters"/>
    <n v="9"/>
    <n v="30000"/>
    <n v="10000"/>
    <n v="0"/>
    <n v="0"/>
    <n v="40000"/>
    <n v="10000"/>
    <n v="0"/>
    <n v="6.4"/>
    <n v="24"/>
    <n v="8.3000000000000007"/>
    <n v="27"/>
    <s v="Bohemia Interactive"/>
    <n v="176"/>
    <s v="T"/>
  </r>
  <r>
    <s v="Fantastic Four: Rise of the Silver Surfer"/>
    <x v="1"/>
    <n v="3"/>
    <x v="4"/>
    <x v="4"/>
    <n v="1"/>
    <s v="Take-Two Interactive"/>
    <n v="32"/>
    <n v="40000"/>
    <n v="0"/>
    <n v="0"/>
    <n v="0"/>
    <n v="40000"/>
    <n v="10000"/>
    <n v="0"/>
    <n v="3.5"/>
    <n v="8"/>
    <n v="4.8"/>
    <n v="13"/>
    <s v="7 Studios"/>
    <n v="26"/>
    <s v="E10+"/>
  </r>
  <r>
    <s v="Virtua Tennis 3"/>
    <x v="2"/>
    <n v="15"/>
    <x v="4"/>
    <x v="0"/>
    <n v="11"/>
    <s v="Sega"/>
    <n v="29"/>
    <n v="30000"/>
    <n v="10000"/>
    <n v="0"/>
    <n v="0"/>
    <n v="40000"/>
    <n v="10000"/>
    <n v="0"/>
    <n v="8"/>
    <n v="34"/>
    <n v="6.8"/>
    <n v="26"/>
    <s v="Sumo Digital"/>
    <n v="1096"/>
    <s v="E"/>
  </r>
  <r>
    <s v="Front Mission"/>
    <x v="1"/>
    <n v="3"/>
    <x v="4"/>
    <x v="11"/>
    <n v="12"/>
    <s v="Square Enix"/>
    <n v="31"/>
    <n v="10000"/>
    <n v="0"/>
    <n v="30000"/>
    <n v="0"/>
    <n v="40000"/>
    <n v="10000"/>
    <n v="0"/>
    <n v="7.2"/>
    <n v="19"/>
    <n v="8.9"/>
    <n v="9"/>
    <s v="Square Enix"/>
    <n v="1075"/>
    <s v="E10+"/>
  </r>
  <r>
    <s v="World Championship Spelling"/>
    <x v="1"/>
    <n v="3"/>
    <x v="5"/>
    <x v="3"/>
    <n v="4"/>
    <s v="505 Games"/>
    <n v="1"/>
    <n v="40000"/>
    <n v="0"/>
    <n v="0"/>
    <n v="0"/>
    <n v="40000"/>
    <n v="10000"/>
    <n v="0"/>
    <m/>
    <m/>
    <m/>
    <m/>
    <s v="505 Games"/>
    <n v="22"/>
    <s v="E"/>
  </r>
  <r>
    <s v="Boktai 2: Solar Boy Django"/>
    <x v="12"/>
    <n v="4"/>
    <x v="7"/>
    <x v="9"/>
    <n v="8"/>
    <s v="Konami Digital Entertainment"/>
    <n v="19"/>
    <n v="30000"/>
    <n v="10000"/>
    <n v="0"/>
    <n v="0"/>
    <n v="40000"/>
    <n v="10000"/>
    <n v="0"/>
    <n v="7.8"/>
    <n v="20"/>
    <n v="8.5"/>
    <n v="11"/>
    <s v="KCEJ"/>
    <n v="628"/>
    <s v="T"/>
  </r>
  <r>
    <s v="Life is Strange"/>
    <x v="8"/>
    <n v="6"/>
    <x v="14"/>
    <x v="10"/>
    <n v="2"/>
    <s v="Square Enix"/>
    <n v="31"/>
    <n v="10000"/>
    <n v="40000"/>
    <n v="0"/>
    <n v="0"/>
    <n v="50000"/>
    <n v="12500"/>
    <n v="0"/>
    <n v="8.3000000000000007"/>
    <n v="15"/>
    <n v="8.6"/>
    <n v="1620"/>
    <s v="DONTNOD Entertainment"/>
    <n v="323"/>
    <s v="M"/>
  </r>
  <r>
    <s v="Dark Arena"/>
    <x v="12"/>
    <n v="4"/>
    <x v="8"/>
    <x v="6"/>
    <n v="9"/>
    <s v="THQ"/>
    <n v="34"/>
    <n v="30000"/>
    <n v="10000"/>
    <n v="0"/>
    <n v="0"/>
    <n v="40000"/>
    <n v="10000"/>
    <n v="0"/>
    <n v="6.5"/>
    <n v="17"/>
    <m/>
    <m/>
    <s v="Graphic State"/>
    <n v="491"/>
    <s v="T"/>
  </r>
  <r>
    <s v="Heatseeker"/>
    <x v="9"/>
    <n v="11"/>
    <x v="4"/>
    <x v="4"/>
    <n v="1"/>
    <s v="Codemasters"/>
    <n v="9"/>
    <n v="40000"/>
    <n v="0"/>
    <n v="0"/>
    <n v="0"/>
    <n v="40000"/>
    <n v="10000"/>
    <n v="0"/>
    <n v="4.9000000000000004"/>
    <n v="7"/>
    <m/>
    <m/>
    <s v="IR Gurus"/>
    <n v="592"/>
    <s v="T"/>
  </r>
  <r>
    <s v="TOCA Race Driver 2"/>
    <x v="7"/>
    <n v="16"/>
    <x v="7"/>
    <x v="1"/>
    <n v="7"/>
    <s v="Codemasters"/>
    <n v="9"/>
    <n v="30000"/>
    <n v="10000"/>
    <n v="0"/>
    <n v="0"/>
    <n v="40000"/>
    <n v="10000"/>
    <n v="0"/>
    <m/>
    <m/>
    <n v="8.3000000000000007"/>
    <n v="6"/>
    <s v="Codemasters"/>
    <n v="235"/>
    <s v="T"/>
  </r>
  <r>
    <s v="Shaun the Sheep"/>
    <x v="1"/>
    <n v="3"/>
    <x v="1"/>
    <x v="10"/>
    <n v="2"/>
    <s v="D3Publisher"/>
    <n v="11"/>
    <n v="40000"/>
    <n v="0"/>
    <n v="0"/>
    <n v="0"/>
    <n v="40000"/>
    <n v="10000"/>
    <n v="0"/>
    <n v="5.8"/>
    <n v="5"/>
    <m/>
    <m/>
    <s v="Art"/>
    <n v="76"/>
    <s v="E"/>
  </r>
  <r>
    <s v="Pro Evolution Soccer 2016"/>
    <x v="8"/>
    <n v="6"/>
    <x v="13"/>
    <x v="0"/>
    <n v="11"/>
    <s v="Konami Digital Entertainment"/>
    <n v="19"/>
    <n v="0"/>
    <n v="40000"/>
    <n v="0"/>
    <n v="0"/>
    <n v="40000"/>
    <n v="10000"/>
    <n v="0"/>
    <n v="7.6"/>
    <n v="12"/>
    <n v="4.3"/>
    <n v="286"/>
    <s v="Konami"/>
    <n v="646"/>
    <s v="E"/>
  </r>
  <r>
    <s v="Teenage Mutant Ninja Turtles: Mutants in Manhattan"/>
    <x v="13"/>
    <n v="17"/>
    <x v="14"/>
    <x v="4"/>
    <n v="1"/>
    <s v="Activision"/>
    <n v="4"/>
    <n v="30000"/>
    <n v="10000"/>
    <n v="0"/>
    <n v="0"/>
    <n v="40000"/>
    <n v="10000"/>
    <n v="0"/>
    <n v="5.5"/>
    <n v="14"/>
    <n v="6"/>
    <n v="38"/>
    <s v="PlatinumGames"/>
    <n v="879"/>
    <s v="T"/>
  </r>
  <r>
    <s v="Runaway: A Twist of Fate"/>
    <x v="8"/>
    <n v="6"/>
    <x v="2"/>
    <x v="10"/>
    <n v="2"/>
    <s v="Focus Home Interactive"/>
    <n v="16"/>
    <n v="0"/>
    <n v="40000"/>
    <n v="0"/>
    <n v="10000"/>
    <n v="50000"/>
    <n v="12500"/>
    <n v="0"/>
    <n v="7.9"/>
    <n v="15"/>
    <n v="8.1999999999999993"/>
    <n v="40"/>
    <s v="Pendulo Studios"/>
    <n v="863"/>
    <s v="T"/>
  </r>
  <r>
    <s v="Disney's Meet the Robinsons"/>
    <x v="11"/>
    <n v="5"/>
    <x v="4"/>
    <x v="4"/>
    <n v="1"/>
    <s v="Disney Interactive Studios"/>
    <n v="13"/>
    <n v="30000"/>
    <n v="10000"/>
    <n v="0"/>
    <n v="0"/>
    <n v="40000"/>
    <n v="10000"/>
    <n v="0"/>
    <n v="6.8"/>
    <n v="5"/>
    <m/>
    <m/>
    <s v="Avalanche Software"/>
    <n v="104"/>
    <s v="E10+"/>
  </r>
  <r>
    <s v="Gem Smashers"/>
    <x v="5"/>
    <n v="1"/>
    <x v="10"/>
    <x v="2"/>
    <n v="5"/>
    <s v="Crave Entertainment"/>
    <n v="10"/>
    <n v="40000"/>
    <n v="0"/>
    <n v="0"/>
    <n v="0"/>
    <n v="40000"/>
    <n v="10000"/>
    <n v="0"/>
    <m/>
    <m/>
    <m/>
    <m/>
    <s v="Frame Studios Interactive"/>
    <n v="427"/>
    <s v="E"/>
  </r>
  <r>
    <s v="Rogue Trooper"/>
    <x v="4"/>
    <n v="8"/>
    <x v="0"/>
    <x v="6"/>
    <n v="9"/>
    <s v="Eidos Interactive"/>
    <n v="14"/>
    <n v="20000"/>
    <n v="20000"/>
    <n v="0"/>
    <n v="10000"/>
    <n v="50000"/>
    <n v="12500"/>
    <n v="0"/>
    <n v="7.1"/>
    <n v="37"/>
    <n v="8.1999999999999993"/>
    <n v="9"/>
    <s v="Rebellion"/>
    <n v="932"/>
    <s v="T"/>
  </r>
  <r>
    <s v="Backyard Baseball '09"/>
    <x v="0"/>
    <n v="13"/>
    <x v="1"/>
    <x v="0"/>
    <n v="11"/>
    <s v="Atari"/>
    <n v="5"/>
    <n v="40000"/>
    <n v="0"/>
    <n v="0"/>
    <n v="0"/>
    <n v="40000"/>
    <n v="10000"/>
    <n v="0"/>
    <n v="3.7"/>
    <n v="4"/>
    <n v="7.8"/>
    <n v="5"/>
    <s v="Humongous Entertainment"/>
    <n v="544"/>
    <s v="E"/>
  </r>
  <r>
    <s v="Spy Fiction"/>
    <x v="4"/>
    <n v="8"/>
    <x v="15"/>
    <x v="4"/>
    <n v="1"/>
    <s v="Sega"/>
    <n v="29"/>
    <n v="20000"/>
    <n v="20000"/>
    <n v="0"/>
    <n v="10000"/>
    <n v="50000"/>
    <n v="12500"/>
    <n v="0"/>
    <n v="6.1"/>
    <n v="33"/>
    <m/>
    <m/>
    <s v="Access Games"/>
    <n v="29"/>
    <s v="M"/>
  </r>
  <r>
    <s v="Justice League: Chronicles"/>
    <x v="12"/>
    <n v="4"/>
    <x v="15"/>
    <x v="2"/>
    <n v="5"/>
    <s v="Midway Games"/>
    <n v="24"/>
    <n v="30000"/>
    <n v="10000"/>
    <n v="0"/>
    <n v="0"/>
    <n v="40000"/>
    <n v="10000"/>
    <n v="0"/>
    <n v="4.3"/>
    <n v="7"/>
    <m/>
    <m/>
    <s v="Full-Fat"/>
    <n v="440"/>
    <s v="E"/>
  </r>
  <r>
    <s v="Tom Clancy's HAWX"/>
    <x v="8"/>
    <n v="6"/>
    <x v="2"/>
    <x v="4"/>
    <n v="1"/>
    <s v="Ubisoft"/>
    <n v="35"/>
    <n v="0"/>
    <n v="30000"/>
    <n v="0"/>
    <n v="10000"/>
    <n v="40000"/>
    <n v="10000"/>
    <n v="0"/>
    <n v="7"/>
    <n v="23"/>
    <n v="7.3"/>
    <n v="125"/>
    <s v="Ubisoft Romania"/>
    <n v="1216"/>
    <s v="T"/>
  </r>
  <r>
    <s v="Enemy Front"/>
    <x v="2"/>
    <n v="15"/>
    <x v="12"/>
    <x v="6"/>
    <n v="9"/>
    <s v="Namco Bandai Games"/>
    <n v="25"/>
    <n v="20000"/>
    <n v="20000"/>
    <n v="0"/>
    <n v="0"/>
    <n v="40000"/>
    <n v="10000"/>
    <n v="0"/>
    <n v="3.5"/>
    <n v="8"/>
    <n v="5.8"/>
    <n v="78"/>
    <s v="CI Games"/>
    <n v="220"/>
    <s v="M"/>
  </r>
  <r>
    <s v="Top Gun"/>
    <x v="1"/>
    <n v="3"/>
    <x v="0"/>
    <x v="8"/>
    <n v="10"/>
    <s v="505 Games"/>
    <n v="1"/>
    <n v="40000"/>
    <n v="0"/>
    <n v="0"/>
    <n v="0"/>
    <n v="40000"/>
    <n v="10000"/>
    <n v="0"/>
    <n v="4.8"/>
    <n v="8"/>
    <m/>
    <m/>
    <s v="InterActive Vision Games"/>
    <n v="581"/>
    <s v="E10+"/>
  </r>
  <r>
    <s v="King Arthur"/>
    <x v="11"/>
    <n v="5"/>
    <x v="7"/>
    <x v="4"/>
    <n v="1"/>
    <s v="Konami Digital Entertainment"/>
    <n v="19"/>
    <n v="30000"/>
    <n v="10000"/>
    <n v="0"/>
    <n v="0"/>
    <n v="40000"/>
    <n v="10000"/>
    <n v="0"/>
    <n v="6"/>
    <n v="14"/>
    <m/>
    <m/>
    <s v="Krome Studios"/>
    <n v="652"/>
    <s v="T"/>
  </r>
  <r>
    <s v="Shantae and the Pirate's Curse"/>
    <x v="5"/>
    <n v="1"/>
    <x v="13"/>
    <x v="2"/>
    <n v="5"/>
    <s v="Rising Star Games"/>
    <n v="28"/>
    <n v="10000"/>
    <n v="0"/>
    <n v="30000"/>
    <n v="0"/>
    <n v="40000"/>
    <n v="10000"/>
    <n v="0"/>
    <n v="8.1999999999999993"/>
    <n v="18"/>
    <n v="8.5"/>
    <n v="86"/>
    <s v="WayForward"/>
    <n v="1276"/>
    <s v="E10+"/>
  </r>
  <r>
    <s v="Advance Guardian Heroes"/>
    <x v="12"/>
    <n v="4"/>
    <x v="7"/>
    <x v="9"/>
    <n v="8"/>
    <s v="Ubisoft"/>
    <n v="35"/>
    <n v="30000"/>
    <n v="10000"/>
    <n v="0"/>
    <n v="0"/>
    <n v="40000"/>
    <n v="10000"/>
    <n v="0"/>
    <n v="6.5"/>
    <n v="25"/>
    <m/>
    <m/>
    <s v="Treasure"/>
    <n v="1182"/>
    <s v="E"/>
  </r>
  <r>
    <s v="Nobunaga's Ambition: Sphere of Influence"/>
    <x v="6"/>
    <n v="10"/>
    <x v="12"/>
    <x v="11"/>
    <n v="12"/>
    <s v="Tecmo Koei"/>
    <n v="33"/>
    <n v="30000"/>
    <n v="0"/>
    <n v="0"/>
    <n v="10000"/>
    <n v="40000"/>
    <n v="10000"/>
    <n v="0"/>
    <n v="8"/>
    <n v="20"/>
    <n v="8.1"/>
    <n v="46"/>
    <s v="Koei Tecmo Games"/>
    <n v="640"/>
    <s v="T"/>
  </r>
  <r>
    <s v="FIFA Street 2"/>
    <x v="1"/>
    <n v="3"/>
    <x v="0"/>
    <x v="0"/>
    <n v="11"/>
    <s v="Electronic Arts"/>
    <n v="15"/>
    <n v="40000"/>
    <n v="0"/>
    <n v="0"/>
    <n v="0"/>
    <n v="40000"/>
    <n v="10000"/>
    <n v="0"/>
    <n v="4.3"/>
    <n v="5"/>
    <n v="7.5"/>
    <n v="4"/>
    <s v="Exient Entertainment"/>
    <n v="402"/>
    <s v="E"/>
  </r>
  <r>
    <s v="Corpse Party: Book of Shadows"/>
    <x v="9"/>
    <n v="11"/>
    <x v="10"/>
    <x v="10"/>
    <n v="2"/>
    <s v="5pb"/>
    <n v="2"/>
    <n v="0"/>
    <n v="0"/>
    <n v="40000"/>
    <n v="0"/>
    <n v="40000"/>
    <n v="10000"/>
    <n v="0"/>
    <n v="6.7"/>
    <n v="23"/>
    <n v="8.1999999999999993"/>
    <n v="50"/>
    <s v="5pb"/>
    <n v="24"/>
    <s v="M"/>
  </r>
  <r>
    <s v="WarTech: Senko no Ronde"/>
    <x v="2"/>
    <n v="15"/>
    <x v="0"/>
    <x v="7"/>
    <n v="3"/>
    <s v="Ubisoft"/>
    <n v="35"/>
    <n v="40000"/>
    <n v="0"/>
    <n v="0"/>
    <n v="0"/>
    <n v="40000"/>
    <n v="10000"/>
    <n v="0"/>
    <n v="6"/>
    <n v="33"/>
    <n v="6.1"/>
    <n v="7"/>
    <s v="G.Rev"/>
    <n v="448"/>
    <s v="T"/>
  </r>
  <r>
    <s v="Teenage Mutant Ninja Turtles: Mutants in Manhattan"/>
    <x v="2"/>
    <n v="15"/>
    <x v="14"/>
    <x v="4"/>
    <n v="1"/>
    <s v="Activision"/>
    <n v="4"/>
    <n v="10000"/>
    <n v="30000"/>
    <n v="0"/>
    <n v="0"/>
    <n v="40000"/>
    <n v="10000"/>
    <n v="0"/>
    <m/>
    <m/>
    <n v="4.3"/>
    <n v="16"/>
    <s v="PlatinumGames"/>
    <n v="879"/>
    <s v="T"/>
  </r>
  <r>
    <s v="Strike Force Bowling"/>
    <x v="7"/>
    <n v="16"/>
    <x v="7"/>
    <x v="0"/>
    <n v="11"/>
    <s v="Crave Entertainment"/>
    <n v="10"/>
    <n v="30000"/>
    <n v="10000"/>
    <n v="0"/>
    <n v="0"/>
    <n v="40000"/>
    <n v="10000"/>
    <n v="0"/>
    <n v="5.4"/>
    <n v="10"/>
    <m/>
    <m/>
    <s v="Lab Rats Games"/>
    <n v="661"/>
    <s v="E"/>
  </r>
  <r>
    <s v="IL-2 Sturmovik: 1946"/>
    <x v="8"/>
    <n v="6"/>
    <x v="0"/>
    <x v="8"/>
    <n v="10"/>
    <s v="Ubisoft"/>
    <n v="35"/>
    <n v="0"/>
    <n v="40000"/>
    <n v="0"/>
    <n v="10000"/>
    <n v="50000"/>
    <n v="12500"/>
    <n v="0"/>
    <n v="8.6"/>
    <n v="9"/>
    <n v="8.8000000000000007"/>
    <n v="115"/>
    <s v="1C: Maddox Games"/>
    <n v="5"/>
    <s v="T"/>
  </r>
  <r>
    <s v="Chessmaster"/>
    <x v="12"/>
    <n v="4"/>
    <x v="8"/>
    <x v="3"/>
    <n v="4"/>
    <s v="Ubisoft"/>
    <n v="35"/>
    <n v="30000"/>
    <n v="10000"/>
    <n v="0"/>
    <n v="0"/>
    <n v="40000"/>
    <n v="10000"/>
    <n v="0"/>
    <n v="7.6"/>
    <n v="5"/>
    <m/>
    <m/>
    <s v="Ubisoft"/>
    <n v="1199"/>
    <s v="E"/>
  </r>
  <r>
    <s v="Coraline"/>
    <x v="1"/>
    <n v="3"/>
    <x v="2"/>
    <x v="4"/>
    <n v="1"/>
    <s v="D3Publisher"/>
    <n v="11"/>
    <n v="40000"/>
    <n v="0"/>
    <n v="0"/>
    <n v="0"/>
    <n v="40000"/>
    <n v="10000"/>
    <n v="0"/>
    <m/>
    <m/>
    <m/>
    <m/>
    <s v="Art"/>
    <n v="76"/>
    <s v="E"/>
  </r>
  <r>
    <s v="Red Ninja: End of Honor"/>
    <x v="4"/>
    <n v="8"/>
    <x v="3"/>
    <x v="4"/>
    <n v="1"/>
    <s v="Vivendi Games"/>
    <n v="37"/>
    <n v="20000"/>
    <n v="20000"/>
    <n v="0"/>
    <n v="10000"/>
    <n v="50000"/>
    <n v="12500"/>
    <n v="0"/>
    <n v="4.7"/>
    <n v="17"/>
    <n v="5"/>
    <n v="7"/>
    <s v="Opus"/>
    <n v="840"/>
    <s v="M"/>
  </r>
  <r>
    <s v="Praetorians"/>
    <x v="8"/>
    <n v="6"/>
    <x v="15"/>
    <x v="11"/>
    <n v="12"/>
    <s v="Eidos Interactive"/>
    <n v="14"/>
    <n v="0"/>
    <n v="40000"/>
    <n v="0"/>
    <n v="0"/>
    <n v="40000"/>
    <n v="10000"/>
    <n v="0"/>
    <n v="7.8"/>
    <n v="23"/>
    <n v="8.1999999999999993"/>
    <n v="38"/>
    <s v="Pyro Studios"/>
    <n v="908"/>
    <s v="T"/>
  </r>
  <r>
    <s v="Smash Court Tennis 3"/>
    <x v="9"/>
    <n v="11"/>
    <x v="4"/>
    <x v="0"/>
    <n v="11"/>
    <s v="Namco Bandai Games"/>
    <n v="25"/>
    <n v="10000"/>
    <n v="10000"/>
    <n v="10000"/>
    <n v="10000"/>
    <n v="40000"/>
    <n v="10000"/>
    <n v="0"/>
    <n v="6.8"/>
    <n v="30"/>
    <n v="6.3"/>
    <n v="4"/>
    <s v="Namco Bandai Games America, Namco Bandai Games"/>
    <n v="770"/>
    <s v="E"/>
  </r>
  <r>
    <s v="SX Superstar"/>
    <x v="7"/>
    <n v="16"/>
    <x v="15"/>
    <x v="1"/>
    <n v="7"/>
    <s v="Acclaim Entertainment"/>
    <n v="3"/>
    <n v="30000"/>
    <n v="10000"/>
    <n v="0"/>
    <n v="0"/>
    <n v="40000"/>
    <n v="10000"/>
    <n v="0"/>
    <n v="5.3"/>
    <n v="17"/>
    <m/>
    <m/>
    <s v="Acclaim"/>
    <n v="30"/>
    <s v="T"/>
  </r>
  <r>
    <s v="LEGO Friends"/>
    <x v="5"/>
    <n v="1"/>
    <x v="6"/>
    <x v="4"/>
    <n v="1"/>
    <s v="Warner Bros. Interactive Entertainment"/>
    <n v="38"/>
    <n v="0"/>
    <n v="40000"/>
    <n v="0"/>
    <n v="0"/>
    <n v="40000"/>
    <n v="10000"/>
    <n v="0"/>
    <n v="4.3"/>
    <n v="4"/>
    <n v="8.3000000000000007"/>
    <n v="4"/>
    <s v="Hellbent Games"/>
    <n v="520"/>
    <s v="E"/>
  </r>
  <r>
    <s v="SPRay"/>
    <x v="0"/>
    <n v="13"/>
    <x v="1"/>
    <x v="4"/>
    <n v="1"/>
    <s v="Tecmo Koei"/>
    <n v="33"/>
    <n v="40000"/>
    <n v="0"/>
    <n v="0"/>
    <n v="0"/>
    <n v="40000"/>
    <n v="10000"/>
    <n v="0"/>
    <n v="4.2"/>
    <n v="16"/>
    <n v="4.5"/>
    <n v="6"/>
    <s v="EKO Software"/>
    <n v="377"/>
    <s v="E10+"/>
  </r>
  <r>
    <s v="Saint Seiya: Soldiers' Soul"/>
    <x v="3"/>
    <n v="9"/>
    <x v="13"/>
    <x v="7"/>
    <n v="3"/>
    <s v="Namco Bandai Games"/>
    <n v="25"/>
    <n v="0"/>
    <n v="0"/>
    <n v="40000"/>
    <n v="0"/>
    <n v="40000"/>
    <n v="10000"/>
    <n v="0"/>
    <m/>
    <m/>
    <n v="6.3"/>
    <n v="4"/>
    <s v="Dimps Corporation"/>
    <n v="311"/>
    <s v="T"/>
  </r>
  <r>
    <s v="Brothers: A Tale of Two Sons"/>
    <x v="13"/>
    <n v="17"/>
    <x v="13"/>
    <x v="10"/>
    <n v="2"/>
    <s v="505 Games"/>
    <n v="1"/>
    <n v="30000"/>
    <n v="10000"/>
    <n v="0"/>
    <n v="0"/>
    <n v="40000"/>
    <n v="10000"/>
    <n v="0"/>
    <n v="8.1"/>
    <n v="6"/>
    <n v="8.9"/>
    <n v="26"/>
    <s v="Starbreeze"/>
    <n v="1083"/>
    <s v="T"/>
  </r>
  <r>
    <s v="Attack of the Movies 3D"/>
    <x v="2"/>
    <n v="15"/>
    <x v="5"/>
    <x v="6"/>
    <n v="9"/>
    <s v="Majesco Entertainment"/>
    <n v="21"/>
    <n v="40000"/>
    <n v="0"/>
    <n v="0"/>
    <n v="0"/>
    <n v="40000"/>
    <n v="10000"/>
    <n v="0"/>
    <n v="3.8"/>
    <n v="8"/>
    <n v="1.7"/>
    <n v="10"/>
    <s v="Panic Button"/>
    <n v="856"/>
    <s v="T"/>
  </r>
  <r>
    <s v="The Invincible Iron Man"/>
    <x v="12"/>
    <n v="4"/>
    <x v="8"/>
    <x v="4"/>
    <n v="1"/>
    <s v="Activision"/>
    <n v="4"/>
    <n v="30000"/>
    <n v="10000"/>
    <n v="0"/>
    <n v="0"/>
    <n v="40000"/>
    <n v="10000"/>
    <n v="0"/>
    <n v="6.8"/>
    <n v="9"/>
    <m/>
    <m/>
    <s v="Torus Games"/>
    <n v="1172"/>
    <s v="E"/>
  </r>
  <r>
    <s v="NASCAR 07"/>
    <x v="7"/>
    <n v="16"/>
    <x v="0"/>
    <x v="1"/>
    <n v="7"/>
    <s v="Electronic Arts"/>
    <n v="15"/>
    <n v="30000"/>
    <n v="10000"/>
    <n v="0"/>
    <n v="0"/>
    <n v="40000"/>
    <n v="10000"/>
    <n v="0"/>
    <n v="7.2"/>
    <n v="26"/>
    <n v="7"/>
    <n v="4"/>
    <s v="EA Tiburon"/>
    <n v="360"/>
    <s v="E"/>
  </r>
  <r>
    <s v="Dance Dance Revolution Disney Mix"/>
    <x v="14"/>
    <n v="7"/>
    <x v="16"/>
    <x v="8"/>
    <n v="10"/>
    <s v="Konami Digital Entertainment"/>
    <n v="19"/>
    <n v="20000"/>
    <n v="20000"/>
    <n v="0"/>
    <n v="0"/>
    <n v="40000"/>
    <n v="10000"/>
    <n v="0"/>
    <n v="7.4"/>
    <n v="7"/>
    <n v="8.3000000000000007"/>
    <n v="13"/>
    <s v="Konami"/>
    <n v="646"/>
    <s v="E"/>
  </r>
  <r>
    <s v="Emergency Room: Real Life Rescues"/>
    <x v="1"/>
    <n v="3"/>
    <x v="2"/>
    <x v="8"/>
    <n v="10"/>
    <s v="505 Games"/>
    <n v="1"/>
    <n v="40000"/>
    <n v="0"/>
    <n v="0"/>
    <n v="0"/>
    <n v="40000"/>
    <n v="10000"/>
    <n v="0"/>
    <m/>
    <m/>
    <m/>
    <m/>
    <s v="Legacy Interactive"/>
    <n v="667"/>
    <s v="T"/>
  </r>
  <r>
    <s v="Nitroplus Blasterz: Heroines Infinite Duel"/>
    <x v="6"/>
    <n v="10"/>
    <x v="13"/>
    <x v="7"/>
    <n v="3"/>
    <s v="Marvelous Interactive"/>
    <n v="22"/>
    <n v="10000"/>
    <n v="0"/>
    <n v="20000"/>
    <n v="0"/>
    <n v="30000"/>
    <n v="7500"/>
    <n v="0"/>
    <n v="7"/>
    <n v="33"/>
    <n v="6.9"/>
    <n v="28"/>
    <s v="Examu, Marvelous Inc."/>
    <n v="401"/>
    <s v="T"/>
  </r>
  <r>
    <s v="Thrillville: Off the Rails"/>
    <x v="1"/>
    <n v="3"/>
    <x v="4"/>
    <x v="11"/>
    <n v="12"/>
    <s v="LucasArts"/>
    <n v="20"/>
    <n v="30000"/>
    <n v="10000"/>
    <n v="0"/>
    <n v="0"/>
    <n v="40000"/>
    <n v="10000"/>
    <n v="0"/>
    <n v="5.9"/>
    <n v="6"/>
    <n v="6.2"/>
    <n v="5"/>
    <s v="DC Studios"/>
    <n v="284"/>
    <s v="E"/>
  </r>
  <r>
    <s v="Split/Second"/>
    <x v="8"/>
    <n v="6"/>
    <x v="5"/>
    <x v="1"/>
    <n v="7"/>
    <s v="Disney Interactive Studios"/>
    <n v="13"/>
    <n v="0"/>
    <n v="40000"/>
    <n v="0"/>
    <n v="10000"/>
    <n v="50000"/>
    <n v="12500"/>
    <n v="0"/>
    <n v="7.9"/>
    <n v="18"/>
    <n v="8.1999999999999993"/>
    <n v="116"/>
    <s v="Black Rock Studio"/>
    <n v="155"/>
    <s v="E10+"/>
  </r>
  <r>
    <s v="Resident Evil 6"/>
    <x v="8"/>
    <n v="6"/>
    <x v="11"/>
    <x v="6"/>
    <n v="9"/>
    <s v="Capcom"/>
    <n v="8"/>
    <n v="0"/>
    <n v="40000"/>
    <n v="0"/>
    <n v="0"/>
    <n v="40000"/>
    <n v="10000"/>
    <n v="0"/>
    <n v="6.9"/>
    <n v="18"/>
    <n v="5.9"/>
    <n v="868"/>
    <s v="Capcom, QLOC"/>
    <n v="206"/>
    <s v="M"/>
  </r>
  <r>
    <s v="Dead Head Fred"/>
    <x v="9"/>
    <n v="11"/>
    <x v="4"/>
    <x v="4"/>
    <n v="1"/>
    <s v="D3Publisher"/>
    <n v="11"/>
    <n v="40000"/>
    <n v="0"/>
    <n v="0"/>
    <n v="0"/>
    <n v="40000"/>
    <n v="10000"/>
    <n v="0"/>
    <n v="7.5"/>
    <n v="30"/>
    <n v="7.3"/>
    <n v="23"/>
    <s v="Vicious Cycle"/>
    <n v="1249"/>
    <s v="M"/>
  </r>
  <r>
    <s v="MLB SlugFest 20-04"/>
    <x v="11"/>
    <n v="5"/>
    <x v="15"/>
    <x v="0"/>
    <n v="11"/>
    <s v="Midway Games"/>
    <n v="24"/>
    <n v="30000"/>
    <n v="10000"/>
    <n v="0"/>
    <n v="0"/>
    <n v="40000"/>
    <n v="10000"/>
    <n v="0"/>
    <n v="7.6"/>
    <n v="14"/>
    <m/>
    <m/>
    <s v="Midway"/>
    <n v="735"/>
    <s v="E"/>
  </r>
  <r>
    <s v="Ride to Hell"/>
    <x v="3"/>
    <n v="9"/>
    <x v="6"/>
    <x v="1"/>
    <n v="7"/>
    <s v="Deep Silver"/>
    <n v="12"/>
    <n v="20000"/>
    <n v="10000"/>
    <n v="0"/>
    <n v="10000"/>
    <n v="40000"/>
    <n v="10000"/>
    <n v="0"/>
    <n v="1.3"/>
    <n v="4"/>
    <n v="1"/>
    <n v="218"/>
    <s v="Eutechnyx, Deep Silver"/>
    <n v="397"/>
    <s v="M"/>
  </r>
  <r>
    <s v="Need for Speed: ProStreet"/>
    <x v="8"/>
    <n v="6"/>
    <x v="4"/>
    <x v="1"/>
    <n v="7"/>
    <s v="Electronic Arts"/>
    <n v="15"/>
    <n v="0"/>
    <n v="40000"/>
    <n v="0"/>
    <n v="10000"/>
    <n v="50000"/>
    <n v="12500"/>
    <n v="0"/>
    <n v="7"/>
    <n v="18"/>
    <n v="5.9"/>
    <n v="163"/>
    <s v="EA Games"/>
    <n v="347"/>
    <s v="E10+"/>
  </r>
  <r>
    <s v="Digimon Rumble Arena 2"/>
    <x v="11"/>
    <n v="5"/>
    <x v="7"/>
    <x v="7"/>
    <n v="3"/>
    <s v="Atari"/>
    <n v="5"/>
    <n v="30000"/>
    <n v="10000"/>
    <n v="0"/>
    <n v="0"/>
    <n v="40000"/>
    <n v="10000"/>
    <n v="0"/>
    <n v="7.1"/>
    <n v="5"/>
    <n v="8.1"/>
    <n v="7"/>
    <s v="Black Ship Games"/>
    <n v="156"/>
    <s v="T"/>
  </r>
  <r>
    <s v="NCIS"/>
    <x v="8"/>
    <n v="6"/>
    <x v="10"/>
    <x v="10"/>
    <n v="2"/>
    <s v="Ubisoft"/>
    <n v="35"/>
    <n v="10000"/>
    <n v="20000"/>
    <n v="0"/>
    <n v="10000"/>
    <n v="40000"/>
    <n v="10000"/>
    <n v="0"/>
    <m/>
    <m/>
    <m/>
    <m/>
    <s v="Ubisoft"/>
    <n v="1199"/>
    <s v="T"/>
  </r>
  <r>
    <s v="Gravity Falls: Legend of the Gnome Gemulets"/>
    <x v="5"/>
    <n v="1"/>
    <x v="13"/>
    <x v="4"/>
    <n v="1"/>
    <s v="Ubisoft"/>
    <n v="35"/>
    <n v="30000"/>
    <n v="0"/>
    <n v="0"/>
    <n v="0"/>
    <n v="30000"/>
    <n v="7500"/>
    <n v="0"/>
    <n v="4.5999999999999996"/>
    <n v="4"/>
    <n v="5.8"/>
    <n v="10"/>
    <s v="Ubisoft Osaka"/>
    <n v="1209"/>
    <s v="E"/>
  </r>
  <r>
    <s v="Rodea the Sky Soldier"/>
    <x v="5"/>
    <n v="1"/>
    <x v="13"/>
    <x v="4"/>
    <n v="1"/>
    <s v="Nippon Ichi Software"/>
    <n v="27"/>
    <n v="30000"/>
    <n v="0"/>
    <n v="0"/>
    <n v="0"/>
    <n v="30000"/>
    <n v="7500"/>
    <n v="0"/>
    <n v="4.5"/>
    <n v="7"/>
    <n v="5.6"/>
    <n v="37"/>
    <s v="Prope, Kadokawa"/>
    <n v="902"/>
    <s v="E10+"/>
  </r>
  <r>
    <s v="Major League Baseball 2K12"/>
    <x v="8"/>
    <n v="6"/>
    <x v="11"/>
    <x v="0"/>
    <n v="11"/>
    <s v="Take-Two Interactive"/>
    <n v="32"/>
    <n v="40000"/>
    <n v="0"/>
    <n v="0"/>
    <n v="0"/>
    <n v="40000"/>
    <n v="10000"/>
    <n v="0"/>
    <m/>
    <m/>
    <n v="5.7"/>
    <n v="15"/>
    <s v="Visual Concepts"/>
    <n v="1259"/>
    <s v="E"/>
  </r>
  <r>
    <s v="Pac-Man World Rally"/>
    <x v="9"/>
    <n v="11"/>
    <x v="0"/>
    <x v="1"/>
    <n v="7"/>
    <s v="Namco Bandai Games"/>
    <n v="25"/>
    <n v="40000"/>
    <n v="0"/>
    <n v="0"/>
    <n v="0"/>
    <n v="40000"/>
    <n v="10000"/>
    <n v="0"/>
    <n v="5.0999999999999996"/>
    <n v="9"/>
    <m/>
    <m/>
    <s v="Smart Bomb Interactive"/>
    <n v="1045"/>
    <s v="E"/>
  </r>
  <r>
    <s v="Hellboy: The Science of Evil"/>
    <x v="9"/>
    <n v="11"/>
    <x v="1"/>
    <x v="4"/>
    <n v="1"/>
    <s v="Konami Digital Entertainment"/>
    <n v="19"/>
    <n v="40000"/>
    <n v="0"/>
    <n v="0"/>
    <n v="0"/>
    <n v="40000"/>
    <n v="10000"/>
    <n v="0"/>
    <n v="4.2"/>
    <n v="14"/>
    <n v="7.1"/>
    <n v="13"/>
    <s v="Krome Studios"/>
    <n v="652"/>
    <s v="T"/>
  </r>
  <r>
    <s v="The Sims Deluxe"/>
    <x v="8"/>
    <n v="6"/>
    <x v="8"/>
    <x v="8"/>
    <n v="10"/>
    <s v="Electronic Arts"/>
    <n v="15"/>
    <n v="10000"/>
    <n v="20000"/>
    <n v="0"/>
    <n v="10000"/>
    <n v="40000"/>
    <n v="10000"/>
    <n v="0"/>
    <n v="9.1999999999999993"/>
    <n v="6"/>
    <n v="8.1999999999999993"/>
    <n v="77"/>
    <s v="Maxis"/>
    <n v="714"/>
    <s v="T"/>
  </r>
  <r>
    <s v="Fashion Week Jr. Designer"/>
    <x v="1"/>
    <n v="3"/>
    <x v="2"/>
    <x v="8"/>
    <n v="10"/>
    <s v="505 Games"/>
    <n v="1"/>
    <n v="40000"/>
    <n v="0"/>
    <n v="0"/>
    <n v="0"/>
    <n v="40000"/>
    <n v="10000"/>
    <n v="0"/>
    <m/>
    <m/>
    <m/>
    <m/>
    <s v="505 Games"/>
    <n v="22"/>
    <s v="E"/>
  </r>
  <r>
    <s v="Horses 3D"/>
    <x v="5"/>
    <n v="1"/>
    <x v="11"/>
    <x v="3"/>
    <n v="4"/>
    <s v="Ubisoft"/>
    <n v="35"/>
    <n v="40000"/>
    <n v="0"/>
    <n v="0"/>
    <n v="0"/>
    <n v="40000"/>
    <n v="10000"/>
    <n v="0"/>
    <m/>
    <m/>
    <n v="6.3"/>
    <n v="4"/>
    <s v="Neko Entertainment"/>
    <n v="785"/>
    <s v="E"/>
  </r>
  <r>
    <s v="LEGO Indiana Jones: The Original Adventures"/>
    <x v="8"/>
    <n v="6"/>
    <x v="1"/>
    <x v="4"/>
    <n v="1"/>
    <s v="LucasArts"/>
    <n v="20"/>
    <n v="20000"/>
    <n v="20000"/>
    <n v="0"/>
    <n v="0"/>
    <n v="40000"/>
    <n v="10000"/>
    <n v="0"/>
    <n v="7.8"/>
    <n v="14"/>
    <n v="7.7"/>
    <n v="35"/>
    <s v="Traveller's Tales"/>
    <n v="1181"/>
    <s v="E10+"/>
  </r>
  <r>
    <s v="The Sims 2: Pets"/>
    <x v="8"/>
    <n v="6"/>
    <x v="0"/>
    <x v="8"/>
    <n v="10"/>
    <s v="Electronic Arts"/>
    <n v="15"/>
    <n v="10000"/>
    <n v="20000"/>
    <n v="0"/>
    <n v="10000"/>
    <n v="40000"/>
    <n v="10000"/>
    <n v="0"/>
    <n v="7.6"/>
    <n v="23"/>
    <n v="7.7"/>
    <n v="40"/>
    <s v="Maxis"/>
    <n v="714"/>
    <s v="T"/>
  </r>
  <r>
    <s v="Dungeon Raiders"/>
    <x v="1"/>
    <n v="3"/>
    <x v="2"/>
    <x v="9"/>
    <n v="8"/>
    <s v="Focus Home Interactive"/>
    <n v="16"/>
    <n v="40000"/>
    <n v="0"/>
    <n v="0"/>
    <n v="0"/>
    <n v="40000"/>
    <n v="10000"/>
    <n v="0"/>
    <m/>
    <m/>
    <m/>
    <m/>
    <s v="Cyanide"/>
    <n v="270"/>
    <s v="E10+"/>
  </r>
  <r>
    <s v="Blood Bowl"/>
    <x v="8"/>
    <n v="6"/>
    <x v="2"/>
    <x v="0"/>
    <n v="11"/>
    <s v="Focus Home Interactive"/>
    <n v="16"/>
    <n v="20000"/>
    <n v="20000"/>
    <n v="0"/>
    <n v="0"/>
    <n v="40000"/>
    <n v="10000"/>
    <n v="0"/>
    <n v="7.2"/>
    <n v="34"/>
    <n v="6.5"/>
    <n v="57"/>
    <s v="Cyanide"/>
    <n v="270"/>
    <s v="T"/>
  </r>
  <r>
    <s v="Company of Heroes: Tales of Valor"/>
    <x v="8"/>
    <n v="6"/>
    <x v="2"/>
    <x v="11"/>
    <n v="12"/>
    <s v="THQ"/>
    <n v="34"/>
    <n v="0"/>
    <n v="30000"/>
    <n v="0"/>
    <n v="10000"/>
    <n v="40000"/>
    <n v="10000"/>
    <n v="0"/>
    <n v="7"/>
    <n v="42"/>
    <n v="7.2"/>
    <n v="204"/>
    <s v="Relic"/>
    <n v="946"/>
    <s v="M"/>
  </r>
  <r>
    <s v="Guilty Gear XX Accent Core"/>
    <x v="0"/>
    <n v="13"/>
    <x v="4"/>
    <x v="7"/>
    <n v="3"/>
    <s v="505 Games"/>
    <n v="1"/>
    <n v="30000"/>
    <n v="0"/>
    <n v="0"/>
    <n v="0"/>
    <n v="30000"/>
    <n v="7500"/>
    <n v="0"/>
    <n v="7.5"/>
    <n v="15"/>
    <n v="8.4"/>
    <n v="19"/>
    <s v="Arc System Works"/>
    <n v="69"/>
    <s v="T"/>
  </r>
  <r>
    <s v="Catwoman"/>
    <x v="12"/>
    <n v="4"/>
    <x v="7"/>
    <x v="4"/>
    <n v="1"/>
    <s v="Electronic Arts"/>
    <n v="15"/>
    <n v="30000"/>
    <n v="10000"/>
    <n v="0"/>
    <n v="0"/>
    <n v="40000"/>
    <n v="10000"/>
    <n v="0"/>
    <n v="6.1"/>
    <n v="7"/>
    <m/>
    <m/>
    <s v="Magic Pockets"/>
    <n v="699"/>
    <s v="T"/>
  </r>
  <r>
    <s v="Devil May Cry 4"/>
    <x v="8"/>
    <n v="6"/>
    <x v="1"/>
    <x v="4"/>
    <n v="1"/>
    <s v="Capcom"/>
    <n v="8"/>
    <n v="10000"/>
    <n v="20000"/>
    <n v="0"/>
    <n v="10000"/>
    <n v="40000"/>
    <n v="10000"/>
    <n v="0"/>
    <n v="7.8"/>
    <n v="21"/>
    <n v="8.5"/>
    <n v="353"/>
    <s v="Capcom"/>
    <n v="202"/>
    <s v="M"/>
  </r>
  <r>
    <s v="Capcom Fighting Evolution"/>
    <x v="7"/>
    <n v="16"/>
    <x v="3"/>
    <x v="7"/>
    <n v="3"/>
    <s v="Capcom"/>
    <n v="8"/>
    <n v="30000"/>
    <n v="10000"/>
    <n v="0"/>
    <n v="0"/>
    <n v="40000"/>
    <n v="10000"/>
    <n v="0"/>
    <n v="6.1"/>
    <n v="20"/>
    <m/>
    <m/>
    <s v="Capcom"/>
    <n v="202"/>
    <s v="T"/>
  </r>
  <r>
    <s v="Call of War: Modern Warfare Trilogy"/>
    <x v="2"/>
    <n v="15"/>
    <x v="14"/>
    <x v="6"/>
    <n v="9"/>
    <s v="Activision"/>
    <n v="4"/>
    <n v="20000"/>
    <n v="20000"/>
    <n v="0"/>
    <n v="0"/>
    <n v="40000"/>
    <n v="10000"/>
    <n v="0"/>
    <m/>
    <m/>
    <m/>
    <m/>
    <s v="Infinity Ward"/>
    <n v="573"/>
    <s v="M"/>
  </r>
  <r>
    <s v="World Poker Tour"/>
    <x v="9"/>
    <n v="11"/>
    <x v="0"/>
    <x v="3"/>
    <n v="4"/>
    <s v="Take-Two Interactive"/>
    <n v="32"/>
    <n v="40000"/>
    <n v="0"/>
    <n v="0"/>
    <n v="0"/>
    <n v="40000"/>
    <n v="10000"/>
    <n v="0"/>
    <n v="6.8"/>
    <n v="14"/>
    <m/>
    <m/>
    <s v="Coresoft"/>
    <n v="248"/>
    <s v="T"/>
  </r>
  <r>
    <s v="Barnyard"/>
    <x v="0"/>
    <n v="13"/>
    <x v="0"/>
    <x v="4"/>
    <n v="1"/>
    <s v="THQ"/>
    <n v="34"/>
    <n v="40000"/>
    <n v="0"/>
    <n v="0"/>
    <n v="0"/>
    <n v="40000"/>
    <n v="10000"/>
    <n v="0"/>
    <n v="6.5"/>
    <n v="15"/>
    <n v="5.7"/>
    <n v="7"/>
    <s v="Blue Tongue Entertainment"/>
    <n v="172"/>
    <s v="E10+"/>
  </r>
  <r>
    <s v="Test Drive: Ferrari Legends"/>
    <x v="3"/>
    <n v="9"/>
    <x v="11"/>
    <x v="1"/>
    <n v="7"/>
    <s v="Unknown"/>
    <n v="36"/>
    <n v="40000"/>
    <n v="0"/>
    <n v="0"/>
    <n v="10000"/>
    <n v="50000"/>
    <n v="12500"/>
    <n v="0"/>
    <n v="6.2"/>
    <n v="19"/>
    <n v="4.9000000000000004"/>
    <n v="22"/>
    <s v="Atari, Slightly Mad Studios, Atari SA"/>
    <n v="95"/>
    <s v="E"/>
  </r>
  <r>
    <s v="Heroes of Might and Magic V"/>
    <x v="8"/>
    <n v="6"/>
    <x v="0"/>
    <x v="11"/>
    <n v="12"/>
    <s v="Ubisoft"/>
    <n v="35"/>
    <n v="0"/>
    <n v="30000"/>
    <n v="0"/>
    <n v="10000"/>
    <n v="40000"/>
    <n v="10000"/>
    <n v="0"/>
    <n v="7.7"/>
    <n v="41"/>
    <n v="7.9"/>
    <n v="349"/>
    <s v="Nival Interactive"/>
    <n v="819"/>
    <s v="T"/>
  </r>
  <r>
    <s v="Metal Gear Solid: Digital Graphic Novel"/>
    <x v="9"/>
    <n v="11"/>
    <x v="0"/>
    <x v="3"/>
    <n v="4"/>
    <s v="Konami Digital Entertainment"/>
    <n v="19"/>
    <n v="20000"/>
    <n v="0"/>
    <n v="20000"/>
    <n v="0"/>
    <n v="40000"/>
    <n v="10000"/>
    <n v="0"/>
    <n v="7.8"/>
    <n v="22"/>
    <n v="7.2"/>
    <n v="21"/>
    <s v="Kojima Productions"/>
    <n v="643"/>
    <s v="M"/>
  </r>
  <r>
    <s v="Aeon Flux"/>
    <x v="4"/>
    <n v="8"/>
    <x v="3"/>
    <x v="4"/>
    <n v="1"/>
    <s v="THQ"/>
    <n v="34"/>
    <n v="20000"/>
    <n v="20000"/>
    <n v="0"/>
    <n v="10000"/>
    <n v="50000"/>
    <n v="12500"/>
    <n v="0"/>
    <n v="6.6"/>
    <n v="19"/>
    <n v="5.8"/>
    <n v="9"/>
    <s v="Terminal Reality"/>
    <n v="1147"/>
    <s v="T"/>
  </r>
  <r>
    <s v="Age of Mythology: The Titans"/>
    <x v="8"/>
    <n v="6"/>
    <x v="15"/>
    <x v="11"/>
    <n v="12"/>
    <s v="Microsoft Game Studios"/>
    <n v="23"/>
    <n v="20000"/>
    <n v="20000"/>
    <n v="0"/>
    <n v="0"/>
    <n v="40000"/>
    <n v="10000"/>
    <n v="0"/>
    <n v="8.4"/>
    <n v="25"/>
    <n v="8.6999999999999993"/>
    <n v="119"/>
    <s v="Ensemble Studios"/>
    <n v="385"/>
    <s v="T"/>
  </r>
  <r>
    <s v="Psycho-Pass: Mandatory Happiness"/>
    <x v="6"/>
    <n v="10"/>
    <x v="14"/>
    <x v="10"/>
    <n v="2"/>
    <s v="Nippon Ichi Software"/>
    <n v="27"/>
    <n v="30000"/>
    <n v="0"/>
    <n v="0"/>
    <n v="10000"/>
    <n v="40000"/>
    <n v="10000"/>
    <n v="0"/>
    <n v="7.2"/>
    <n v="26"/>
    <n v="8.3000000000000007"/>
    <n v="19"/>
    <s v="5pb"/>
    <n v="24"/>
    <s v="T"/>
  </r>
  <r>
    <s v="Arctic Tale"/>
    <x v="0"/>
    <n v="13"/>
    <x v="4"/>
    <x v="10"/>
    <n v="2"/>
    <s v="Zoo Digital Publishing"/>
    <n v="39"/>
    <n v="40000"/>
    <n v="0"/>
    <n v="0"/>
    <n v="0"/>
    <n v="40000"/>
    <n v="10000"/>
    <n v="0"/>
    <m/>
    <m/>
    <m/>
    <m/>
    <s v="Atomic Planet Entertainment"/>
    <n v="100"/>
    <s v="E"/>
  </r>
  <r>
    <s v="Virtua Tennis 4"/>
    <x v="8"/>
    <n v="6"/>
    <x v="10"/>
    <x v="0"/>
    <n v="11"/>
    <s v="Sega"/>
    <n v="29"/>
    <n v="0"/>
    <n v="30000"/>
    <n v="0"/>
    <n v="10000"/>
    <n v="40000"/>
    <n v="10000"/>
    <n v="0"/>
    <n v="6.6"/>
    <n v="5"/>
    <n v="7.3"/>
    <n v="43"/>
    <s v="Sega"/>
    <n v="1010"/>
    <s v="E"/>
  </r>
  <r>
    <s v="Shattered Union"/>
    <x v="7"/>
    <n v="16"/>
    <x v="3"/>
    <x v="11"/>
    <n v="12"/>
    <s v="Take-Two Interactive"/>
    <n v="32"/>
    <n v="30000"/>
    <n v="10000"/>
    <n v="0"/>
    <n v="0"/>
    <n v="40000"/>
    <n v="10000"/>
    <n v="0"/>
    <n v="6.6"/>
    <n v="17"/>
    <n v="6.9"/>
    <n v="7"/>
    <s v="PopTop Software"/>
    <n v="891"/>
    <s v="T"/>
  </r>
  <r>
    <s v="Mat Hoffman's Pro BMX 2"/>
    <x v="11"/>
    <n v="5"/>
    <x v="8"/>
    <x v="0"/>
    <n v="11"/>
    <s v="Activision"/>
    <n v="4"/>
    <n v="30000"/>
    <n v="10000"/>
    <n v="0"/>
    <n v="0"/>
    <n v="40000"/>
    <n v="10000"/>
    <n v="0"/>
    <n v="7"/>
    <n v="12"/>
    <m/>
    <m/>
    <s v="Rainbow Studios"/>
    <n v="918"/>
    <s v="T"/>
  </r>
  <r>
    <s v="Terraria"/>
    <x v="13"/>
    <n v="17"/>
    <x v="12"/>
    <x v="4"/>
    <n v="1"/>
    <s v="505 Games"/>
    <n v="1"/>
    <n v="0"/>
    <n v="40000"/>
    <n v="0"/>
    <n v="0"/>
    <n v="40000"/>
    <n v="10000"/>
    <n v="0"/>
    <n v="8.4"/>
    <n v="5"/>
    <n v="7.7"/>
    <n v="29"/>
    <s v="Engine Software"/>
    <n v="383"/>
    <s v="T"/>
  </r>
  <r>
    <s v="Company of Heroes: Opposing Fronts"/>
    <x v="8"/>
    <n v="6"/>
    <x v="4"/>
    <x v="11"/>
    <n v="12"/>
    <s v="THQ"/>
    <n v="34"/>
    <n v="10000"/>
    <n v="30000"/>
    <n v="0"/>
    <n v="10000"/>
    <n v="50000"/>
    <n v="12500"/>
    <n v="0"/>
    <n v="8.6999999999999993"/>
    <n v="36"/>
    <n v="8.6"/>
    <n v="235"/>
    <s v="Relic"/>
    <n v="946"/>
    <s v="M"/>
  </r>
  <r>
    <s v="Superman: Countdown to Apokolips"/>
    <x v="12"/>
    <n v="4"/>
    <x v="15"/>
    <x v="2"/>
    <n v="5"/>
    <s v="Atari"/>
    <n v="5"/>
    <n v="30000"/>
    <n v="10000"/>
    <n v="0"/>
    <n v="0"/>
    <n v="40000"/>
    <n v="10000"/>
    <n v="0"/>
    <n v="4.7"/>
    <n v="5"/>
    <n v="5.7"/>
    <n v="6"/>
    <s v="Mistic Software"/>
    <n v="746"/>
    <s v="E"/>
  </r>
  <r>
    <s v="Ben 10 Galactic Racing"/>
    <x v="15"/>
    <n v="12"/>
    <x v="11"/>
    <x v="1"/>
    <n v="7"/>
    <s v="D3Publisher"/>
    <n v="11"/>
    <n v="20000"/>
    <n v="10000"/>
    <n v="0"/>
    <n v="10000"/>
    <n v="40000"/>
    <n v="10000"/>
    <n v="0"/>
    <m/>
    <m/>
    <n v="3.8"/>
    <n v="8"/>
    <s v="Monkey Bar Games"/>
    <n v="753"/>
    <s v="E"/>
  </r>
  <r>
    <s v="Worms 4: Mayhem"/>
    <x v="7"/>
    <n v="16"/>
    <x v="3"/>
    <x v="11"/>
    <n v="12"/>
    <s v="Codemasters"/>
    <n v="9"/>
    <n v="30000"/>
    <n v="10000"/>
    <n v="0"/>
    <n v="0"/>
    <n v="40000"/>
    <n v="10000"/>
    <n v="0"/>
    <n v="6.9"/>
    <n v="27"/>
    <n v="9.1999999999999993"/>
    <n v="6"/>
    <s v="Team 17"/>
    <n v="1129"/>
    <s v="T"/>
  </r>
  <r>
    <s v="Rise of Nations"/>
    <x v="8"/>
    <n v="6"/>
    <x v="15"/>
    <x v="11"/>
    <n v="12"/>
    <s v="Microsoft Game Studios"/>
    <n v="23"/>
    <n v="10000"/>
    <n v="20000"/>
    <n v="0"/>
    <n v="10000"/>
    <n v="40000"/>
    <n v="10000"/>
    <n v="0"/>
    <n v="8.9"/>
    <n v="30"/>
    <n v="9"/>
    <n v="274"/>
    <s v="Big Huge Games"/>
    <n v="138"/>
    <s v="T"/>
  </r>
  <r>
    <s v="Who Wants to Be a Millionaire: 3rd Edition"/>
    <x v="1"/>
    <n v="3"/>
    <x v="5"/>
    <x v="3"/>
    <n v="4"/>
    <s v="Ubisoft"/>
    <n v="35"/>
    <n v="40000"/>
    <n v="0"/>
    <n v="0"/>
    <n v="0"/>
    <n v="40000"/>
    <n v="10000"/>
    <n v="0"/>
    <m/>
    <m/>
    <m/>
    <m/>
    <s v="Ludia Inc."/>
    <n v="688"/>
    <s v="E"/>
  </r>
  <r>
    <s v="Men of War: Vietnam"/>
    <x v="8"/>
    <n v="6"/>
    <x v="10"/>
    <x v="11"/>
    <n v="12"/>
    <s v="Unknown"/>
    <n v="36"/>
    <n v="0"/>
    <n v="30000"/>
    <n v="0"/>
    <n v="10000"/>
    <n v="40000"/>
    <n v="10000"/>
    <n v="0"/>
    <n v="6.8"/>
    <n v="19"/>
    <n v="4.9000000000000004"/>
    <n v="35"/>
    <s v="Best Way"/>
    <n v="127"/>
    <s v="T"/>
  </r>
  <r>
    <s v="Imperial Glory"/>
    <x v="8"/>
    <n v="6"/>
    <x v="3"/>
    <x v="11"/>
    <n v="12"/>
    <s v="Eidos Interactive"/>
    <n v="14"/>
    <n v="0"/>
    <n v="40000"/>
    <n v="0"/>
    <n v="0"/>
    <n v="40000"/>
    <n v="10000"/>
    <n v="0"/>
    <n v="6.9"/>
    <n v="28"/>
    <n v="8.4"/>
    <n v="73"/>
    <s v="Pyro Studios"/>
    <n v="908"/>
    <s v="T"/>
  </r>
  <r>
    <s v="Mike Tyson Boxing"/>
    <x v="12"/>
    <n v="4"/>
    <x v="8"/>
    <x v="0"/>
    <n v="11"/>
    <s v="Ubisoft"/>
    <n v="35"/>
    <n v="30000"/>
    <n v="10000"/>
    <n v="0"/>
    <n v="0"/>
    <n v="40000"/>
    <n v="10000"/>
    <n v="0"/>
    <n v="4.4000000000000004"/>
    <n v="8"/>
    <m/>
    <m/>
    <s v="Virtucraft"/>
    <n v="1255"/>
    <s v="E"/>
  </r>
  <r>
    <s v="Samurai Warriors 2: Empires"/>
    <x v="2"/>
    <n v="15"/>
    <x v="4"/>
    <x v="4"/>
    <n v="1"/>
    <s v="Tecmo Koei"/>
    <n v="33"/>
    <n v="30000"/>
    <n v="0"/>
    <n v="10000"/>
    <n v="0"/>
    <n v="40000"/>
    <n v="10000"/>
    <n v="0"/>
    <n v="5.3"/>
    <n v="29"/>
    <n v="8.5"/>
    <n v="13"/>
    <s v="Omega Force"/>
    <n v="833"/>
    <s v="T"/>
  </r>
  <r>
    <s v="Fisherman's Challenge"/>
    <x v="4"/>
    <n v="8"/>
    <x v="15"/>
    <x v="0"/>
    <n v="11"/>
    <s v="Konami Digital Entertainment"/>
    <n v="19"/>
    <n v="20000"/>
    <n v="20000"/>
    <n v="0"/>
    <n v="10000"/>
    <n v="50000"/>
    <n v="12500"/>
    <n v="0"/>
    <n v="6.7"/>
    <n v="7"/>
    <n v="7.5"/>
    <n v="4"/>
    <s v="Konami"/>
    <n v="646"/>
    <s v="E"/>
  </r>
  <r>
    <s v="Mission: Impossible - Operation Surma"/>
    <x v="12"/>
    <n v="4"/>
    <x v="15"/>
    <x v="2"/>
    <n v="5"/>
    <s v="Atari"/>
    <n v="5"/>
    <n v="30000"/>
    <n v="10000"/>
    <n v="0"/>
    <n v="0"/>
    <n v="40000"/>
    <n v="10000"/>
    <n v="0"/>
    <n v="4.2"/>
    <n v="16"/>
    <m/>
    <m/>
    <s v="M4 Limited"/>
    <n v="691"/>
    <s v="T"/>
  </r>
  <r>
    <s v="Platinum Sudoku"/>
    <x v="1"/>
    <n v="3"/>
    <x v="4"/>
    <x v="5"/>
    <n v="6"/>
    <s v="Ubisoft"/>
    <n v="35"/>
    <n v="30000"/>
    <n v="10000"/>
    <n v="0"/>
    <n v="0"/>
    <n v="40000"/>
    <n v="10000"/>
    <n v="0"/>
    <m/>
    <m/>
    <m/>
    <m/>
    <s v="Gameloft"/>
    <n v="463"/>
    <s v="E"/>
  </r>
  <r>
    <s v="Resident Evil: Revelations"/>
    <x v="8"/>
    <n v="6"/>
    <x v="6"/>
    <x v="4"/>
    <n v="1"/>
    <s v="Capcom"/>
    <n v="8"/>
    <n v="0"/>
    <n v="40000"/>
    <n v="0"/>
    <n v="0"/>
    <n v="40000"/>
    <n v="10000"/>
    <n v="0"/>
    <n v="7.7"/>
    <n v="12"/>
    <n v="7"/>
    <n v="342"/>
    <s v="Capcom"/>
    <n v="202"/>
    <s v="M"/>
  </r>
  <r>
    <s v="The Da Vinci Code"/>
    <x v="7"/>
    <n v="16"/>
    <x v="0"/>
    <x v="4"/>
    <n v="1"/>
    <s v="Take-Two Interactive"/>
    <n v="32"/>
    <n v="30000"/>
    <n v="10000"/>
    <n v="0"/>
    <n v="0"/>
    <n v="40000"/>
    <n v="10000"/>
    <n v="0"/>
    <n v="5.2"/>
    <n v="34"/>
    <n v="2.8"/>
    <n v="5"/>
    <s v="Double Helix Games"/>
    <n v="325"/>
    <s v="T"/>
  </r>
  <r>
    <s v="Super Black Bass Fishing"/>
    <x v="1"/>
    <n v="3"/>
    <x v="3"/>
    <x v="0"/>
    <n v="11"/>
    <s v="Majesco Entertainment"/>
    <n v="21"/>
    <n v="40000"/>
    <n v="0"/>
    <n v="0"/>
    <n v="0"/>
    <n v="40000"/>
    <n v="10000"/>
    <n v="0"/>
    <n v="3.5"/>
    <n v="6"/>
    <m/>
    <m/>
    <s v="Starfish"/>
    <n v="1084"/>
    <s v="E"/>
  </r>
  <r>
    <s v="Rollin' Rascals"/>
    <x v="1"/>
    <n v="3"/>
    <x v="2"/>
    <x v="5"/>
    <n v="6"/>
    <s v="Rising Star Games"/>
    <n v="28"/>
    <n v="40000"/>
    <n v="0"/>
    <n v="0"/>
    <n v="0"/>
    <n v="40000"/>
    <n v="10000"/>
    <n v="0"/>
    <m/>
    <m/>
    <m/>
    <m/>
    <s v="Hoget"/>
    <n v="531"/>
    <s v="E"/>
  </r>
  <r>
    <s v="Shadow of the Colossus"/>
    <x v="3"/>
    <n v="9"/>
    <x v="10"/>
    <x v="4"/>
    <n v="1"/>
    <s v="Sony Computer Entertainment"/>
    <n v="30"/>
    <n v="0"/>
    <n v="0"/>
    <n v="40000"/>
    <n v="0"/>
    <n v="40000"/>
    <n v="10000"/>
    <n v="0"/>
    <m/>
    <m/>
    <n v="8.4"/>
    <n v="72"/>
    <s v="Bluepoint Games"/>
    <n v="173"/>
    <s v="T"/>
  </r>
  <r>
    <s v="Phantom Breaker"/>
    <x v="2"/>
    <n v="15"/>
    <x v="10"/>
    <x v="7"/>
    <n v="3"/>
    <s v="5pb"/>
    <n v="2"/>
    <n v="20000"/>
    <n v="0"/>
    <n v="20000"/>
    <n v="0"/>
    <n v="40000"/>
    <n v="10000"/>
    <n v="0"/>
    <m/>
    <m/>
    <m/>
    <m/>
    <s v="Delta Factory"/>
    <n v="296"/>
    <s v="T"/>
  </r>
  <r>
    <s v="Valhalla Knights 2: Battle Stance"/>
    <x v="9"/>
    <n v="11"/>
    <x v="2"/>
    <x v="9"/>
    <n v="8"/>
    <s v="Marvelous Interactive"/>
    <n v="22"/>
    <n v="0"/>
    <n v="0"/>
    <n v="40000"/>
    <n v="0"/>
    <n v="40000"/>
    <n v="10000"/>
    <n v="0"/>
    <m/>
    <m/>
    <m/>
    <m/>
    <s v="K2"/>
    <n v="618"/>
    <s v="E10+"/>
  </r>
  <r>
    <s v="Headhunter: Redemption"/>
    <x v="4"/>
    <n v="8"/>
    <x v="7"/>
    <x v="4"/>
    <n v="1"/>
    <s v="Sega"/>
    <n v="29"/>
    <n v="20000"/>
    <n v="10000"/>
    <n v="0"/>
    <n v="0"/>
    <n v="30000"/>
    <n v="7500"/>
    <n v="0"/>
    <n v="6.2"/>
    <n v="29"/>
    <n v="6.7"/>
    <n v="7"/>
    <s v="Amuze"/>
    <n v="60"/>
    <s v="M"/>
  </r>
  <r>
    <s v="Stuntman"/>
    <x v="12"/>
    <n v="4"/>
    <x v="15"/>
    <x v="1"/>
    <n v="7"/>
    <s v="Atari"/>
    <n v="5"/>
    <n v="30000"/>
    <n v="10000"/>
    <n v="0"/>
    <n v="0"/>
    <n v="40000"/>
    <n v="10000"/>
    <n v="0"/>
    <n v="7.7"/>
    <n v="8"/>
    <m/>
    <m/>
    <s v="Atari"/>
    <n v="93"/>
    <s v="E"/>
  </r>
  <r>
    <s v="The Chase: Felix Meets Felicity"/>
    <x v="1"/>
    <n v="3"/>
    <x v="2"/>
    <x v="4"/>
    <n v="1"/>
    <s v="Atari"/>
    <n v="5"/>
    <n v="40000"/>
    <n v="0"/>
    <n v="0"/>
    <n v="0"/>
    <n v="40000"/>
    <n v="10000"/>
    <n v="0"/>
    <n v="5.9"/>
    <n v="9"/>
    <m/>
    <m/>
    <s v="Razorback Developments"/>
    <n v="925"/>
    <s v="E"/>
  </r>
  <r>
    <s v="Dead Rising"/>
    <x v="6"/>
    <n v="10"/>
    <x v="14"/>
    <x v="4"/>
    <n v="1"/>
    <s v="Capcom"/>
    <n v="8"/>
    <n v="20000"/>
    <n v="0"/>
    <n v="10000"/>
    <n v="10000"/>
    <n v="40000"/>
    <n v="10000"/>
    <n v="0"/>
    <n v="7.8"/>
    <n v="6"/>
    <n v="6.6"/>
    <n v="30"/>
    <s v="Capcom"/>
    <n v="202"/>
    <s v="M"/>
  </r>
  <r>
    <s v="Grand Steal Auto: Vice City"/>
    <x v="8"/>
    <n v="6"/>
    <x v="15"/>
    <x v="4"/>
    <n v="1"/>
    <s v="Take-Two Interactive"/>
    <n v="32"/>
    <n v="0"/>
    <n v="30000"/>
    <n v="0"/>
    <n v="10000"/>
    <n v="40000"/>
    <n v="10000"/>
    <n v="0"/>
    <n v="9.4"/>
    <n v="30"/>
    <n v="8.8000000000000007"/>
    <n v="1520"/>
    <s v="Rockstar North"/>
    <n v="960"/>
    <s v="M"/>
  </r>
  <r>
    <s v="Surf's Up"/>
    <x v="3"/>
    <n v="9"/>
    <x v="4"/>
    <x v="0"/>
    <n v="11"/>
    <s v="Ubisoft"/>
    <n v="35"/>
    <n v="30000"/>
    <n v="0"/>
    <n v="0"/>
    <n v="0"/>
    <n v="30000"/>
    <n v="7500"/>
    <n v="0"/>
    <n v="5.9"/>
    <n v="8"/>
    <n v="5.0999999999999996"/>
    <n v="7"/>
    <s v="Ubisoft Montreal"/>
    <n v="1207"/>
    <s v="E10+"/>
  </r>
  <r>
    <s v="Tiger Woods PGA Tour Golf"/>
    <x v="12"/>
    <n v="4"/>
    <x v="8"/>
    <x v="0"/>
    <n v="11"/>
    <s v="Ubisoft"/>
    <n v="35"/>
    <n v="30000"/>
    <n v="10000"/>
    <n v="0"/>
    <n v="0"/>
    <n v="40000"/>
    <n v="10000"/>
    <n v="0"/>
    <m/>
    <m/>
    <m/>
    <m/>
    <s v="Rebellion"/>
    <n v="932"/>
    <s v="E"/>
  </r>
  <r>
    <s v="SWAT: Target Liberty"/>
    <x v="9"/>
    <n v="11"/>
    <x v="4"/>
    <x v="6"/>
    <n v="9"/>
    <s v="Vivendi Games"/>
    <n v="37"/>
    <n v="30000"/>
    <n v="0"/>
    <n v="0"/>
    <n v="0"/>
    <n v="30000"/>
    <n v="7500"/>
    <n v="0"/>
    <n v="5"/>
    <n v="26"/>
    <n v="7.7"/>
    <n v="9"/>
    <s v="3G Studios"/>
    <n v="18"/>
    <s v="T"/>
  </r>
  <r>
    <s v="CSI: Fatal Conspiracy"/>
    <x v="8"/>
    <n v="6"/>
    <x v="5"/>
    <x v="10"/>
    <n v="2"/>
    <s v="Ubisoft"/>
    <n v="35"/>
    <n v="0"/>
    <n v="30000"/>
    <n v="0"/>
    <n v="10000"/>
    <n v="40000"/>
    <n v="10000"/>
    <n v="0"/>
    <n v="4.7"/>
    <n v="5"/>
    <n v="5.5"/>
    <n v="6"/>
    <s v="Telltale Games"/>
    <n v="1144"/>
    <s v="M"/>
  </r>
  <r>
    <s v="Bomberman: Act Zero"/>
    <x v="2"/>
    <n v="15"/>
    <x v="0"/>
    <x v="5"/>
    <n v="6"/>
    <s v="Konami Digital Entertainment"/>
    <n v="19"/>
    <n v="40000"/>
    <n v="0"/>
    <n v="0"/>
    <n v="0"/>
    <n v="40000"/>
    <n v="10000"/>
    <n v="0"/>
    <n v="3.4"/>
    <n v="41"/>
    <n v="2.2000000000000002"/>
    <n v="42"/>
    <s v="Hudson"/>
    <n v="537"/>
    <s v="T"/>
  </r>
  <r>
    <s v="Empire Earth III"/>
    <x v="8"/>
    <n v="6"/>
    <x v="4"/>
    <x v="11"/>
    <n v="12"/>
    <s v="Vivendi Games"/>
    <n v="37"/>
    <n v="0"/>
    <n v="30000"/>
    <n v="0"/>
    <n v="10000"/>
    <n v="40000"/>
    <n v="10000"/>
    <n v="0"/>
    <n v="5"/>
    <n v="40"/>
    <n v="2.8"/>
    <n v="53"/>
    <s v="Mad Doc Software"/>
    <n v="695"/>
    <s v="T"/>
  </r>
  <r>
    <s v="Astro Boy: The Video Game"/>
    <x v="9"/>
    <n v="11"/>
    <x v="2"/>
    <x v="4"/>
    <n v="1"/>
    <s v="D3Publisher"/>
    <n v="11"/>
    <n v="40000"/>
    <n v="0"/>
    <n v="0"/>
    <n v="0"/>
    <n v="40000"/>
    <n v="10000"/>
    <n v="0"/>
    <n v="6"/>
    <n v="6"/>
    <m/>
    <m/>
    <s v="High Voltage Software"/>
    <n v="526"/>
    <s v="E10+"/>
  </r>
  <r>
    <s v="The Sims 4: Spa Day"/>
    <x v="8"/>
    <n v="6"/>
    <x v="13"/>
    <x v="8"/>
    <n v="10"/>
    <s v="Electronic Arts"/>
    <n v="15"/>
    <n v="0"/>
    <n v="40000"/>
    <n v="0"/>
    <n v="0"/>
    <n v="40000"/>
    <n v="10000"/>
    <n v="0"/>
    <m/>
    <m/>
    <n v="7.6"/>
    <n v="26"/>
    <s v="Maxis"/>
    <n v="714"/>
    <s v="T"/>
  </r>
  <r>
    <s v="Resident Evil: Operation Raccoon City"/>
    <x v="8"/>
    <n v="6"/>
    <x v="11"/>
    <x v="4"/>
    <n v="1"/>
    <s v="Capcom"/>
    <n v="8"/>
    <n v="0"/>
    <n v="30000"/>
    <n v="0"/>
    <n v="10000"/>
    <n v="40000"/>
    <n v="10000"/>
    <n v="0"/>
    <n v="4.8"/>
    <n v="8"/>
    <n v="3.8"/>
    <n v="188"/>
    <s v="Slant Six"/>
    <n v="1042"/>
    <s v="M"/>
  </r>
  <r>
    <s v="JASF: Jane's Advanced Strike Fighters"/>
    <x v="8"/>
    <n v="6"/>
    <x v="10"/>
    <x v="8"/>
    <n v="10"/>
    <s v="Deep Silver"/>
    <n v="12"/>
    <n v="20000"/>
    <n v="10000"/>
    <n v="0"/>
    <n v="0"/>
    <n v="30000"/>
    <n v="7500"/>
    <n v="0"/>
    <n v="4.8"/>
    <n v="4"/>
    <n v="3.1"/>
    <n v="14"/>
    <s v="Trickstar Games"/>
    <n v="1189"/>
    <s v="T"/>
  </r>
  <r>
    <s v="SpongeBob: HeroPants"/>
    <x v="5"/>
    <n v="1"/>
    <x v="13"/>
    <x v="2"/>
    <n v="5"/>
    <s v="Activision"/>
    <n v="4"/>
    <n v="30000"/>
    <n v="0"/>
    <n v="0"/>
    <n v="0"/>
    <n v="30000"/>
    <n v="7500"/>
    <n v="0"/>
    <m/>
    <m/>
    <m/>
    <m/>
    <s v="Activision"/>
    <n v="35"/>
    <s v="E"/>
  </r>
  <r>
    <s v="Dora's Big Birthday Adventure"/>
    <x v="4"/>
    <n v="8"/>
    <x v="5"/>
    <x v="3"/>
    <n v="4"/>
    <s v="Take-Two Interactive"/>
    <n v="32"/>
    <n v="20000"/>
    <n v="10000"/>
    <n v="0"/>
    <n v="0"/>
    <n v="30000"/>
    <n v="7500"/>
    <n v="0"/>
    <m/>
    <m/>
    <m/>
    <m/>
    <s v="2K Play"/>
    <n v="11"/>
    <s v="E"/>
  </r>
  <r>
    <s v="Metal Gear Solid V: The Definitive Experience"/>
    <x v="6"/>
    <n v="10"/>
    <x v="14"/>
    <x v="4"/>
    <n v="1"/>
    <s v="Konami Digital Entertainment"/>
    <n v="19"/>
    <n v="10000"/>
    <n v="20000"/>
    <n v="10000"/>
    <n v="0"/>
    <n v="40000"/>
    <n v="10000"/>
    <n v="0"/>
    <m/>
    <m/>
    <n v="7.8"/>
    <n v="11"/>
    <s v="Kojima Productions"/>
    <n v="643"/>
    <s v="M"/>
  </r>
  <r>
    <s v="Brothers In Arms DS"/>
    <x v="1"/>
    <n v="3"/>
    <x v="4"/>
    <x v="6"/>
    <n v="9"/>
    <s v="Ubisoft"/>
    <n v="35"/>
    <n v="30000"/>
    <n v="0"/>
    <n v="0"/>
    <n v="0"/>
    <n v="30000"/>
    <n v="7500"/>
    <n v="0"/>
    <n v="7.2"/>
    <n v="27"/>
    <n v="8"/>
    <n v="25"/>
    <s v="Gameloft"/>
    <n v="463"/>
    <s v="T"/>
  </r>
  <r>
    <s v="Colin McRae Rally 3"/>
    <x v="7"/>
    <n v="16"/>
    <x v="8"/>
    <x v="1"/>
    <n v="7"/>
    <s v="Codemasters"/>
    <n v="9"/>
    <n v="30000"/>
    <n v="10000"/>
    <n v="0"/>
    <n v="0"/>
    <n v="40000"/>
    <n v="10000"/>
    <n v="0"/>
    <n v="8.6"/>
    <n v="25"/>
    <n v="7.4"/>
    <n v="14"/>
    <s v="Codemasters"/>
    <n v="235"/>
    <s v="E"/>
  </r>
  <r>
    <s v="TMNT"/>
    <x v="1"/>
    <n v="3"/>
    <x v="4"/>
    <x v="4"/>
    <n v="1"/>
    <s v="Ubisoft"/>
    <n v="35"/>
    <n v="30000"/>
    <n v="10000"/>
    <n v="0"/>
    <n v="0"/>
    <n v="40000"/>
    <n v="10000"/>
    <n v="0"/>
    <n v="4.2"/>
    <n v="10"/>
    <n v="2.2000000000000002"/>
    <n v="5"/>
    <s v="Ubisoft Quebec"/>
    <n v="1213"/>
    <s v="E10+"/>
  </r>
  <r>
    <s v="Stoked: Big Air Edition"/>
    <x v="2"/>
    <n v="15"/>
    <x v="2"/>
    <x v="0"/>
    <n v="11"/>
    <s v="Namco Bandai Games"/>
    <n v="25"/>
    <n v="20000"/>
    <n v="20000"/>
    <n v="0"/>
    <n v="0"/>
    <n v="40000"/>
    <n v="10000"/>
    <n v="0"/>
    <n v="7.2"/>
    <n v="21"/>
    <n v="7.7"/>
    <n v="16"/>
    <s v="Bongfish"/>
    <n v="177"/>
    <s v="T"/>
  </r>
  <r>
    <s v="LEGO Jurassic World"/>
    <x v="8"/>
    <n v="6"/>
    <x v="13"/>
    <x v="4"/>
    <n v="1"/>
    <s v="Warner Bros. Interactive Entertainment"/>
    <n v="38"/>
    <n v="0"/>
    <n v="40000"/>
    <n v="0"/>
    <n v="0"/>
    <n v="40000"/>
    <n v="10000"/>
    <n v="0"/>
    <n v="7.2"/>
    <n v="8"/>
    <n v="7.1"/>
    <n v="31"/>
    <s v="TT Games"/>
    <n v="1195"/>
    <s v="E10+"/>
  </r>
  <r>
    <s v="Pro Race Driver"/>
    <x v="7"/>
    <n v="16"/>
    <x v="15"/>
    <x v="1"/>
    <n v="7"/>
    <s v="Codemasters"/>
    <n v="9"/>
    <n v="30000"/>
    <n v="10000"/>
    <n v="0"/>
    <n v="0"/>
    <n v="40000"/>
    <n v="10000"/>
    <n v="0"/>
    <n v="8"/>
    <n v="17"/>
    <n v="7.5"/>
    <n v="4"/>
    <s v="Codemasters"/>
    <n v="235"/>
    <s v="T"/>
  </r>
  <r>
    <s v="Story Hour: Fairy Tales"/>
    <x v="0"/>
    <n v="13"/>
    <x v="1"/>
    <x v="10"/>
    <n v="2"/>
    <s v="Zoo Digital Publishing"/>
    <n v="39"/>
    <n v="40000"/>
    <n v="0"/>
    <n v="0"/>
    <n v="0"/>
    <n v="40000"/>
    <n v="10000"/>
    <n v="0"/>
    <m/>
    <m/>
    <m/>
    <m/>
    <s v="Other Ocean Interactive"/>
    <n v="847"/>
    <s v="E"/>
  </r>
  <r>
    <s v="The Movies"/>
    <x v="8"/>
    <n v="6"/>
    <x v="3"/>
    <x v="8"/>
    <n v="10"/>
    <s v="Activision"/>
    <n v="4"/>
    <n v="10000"/>
    <n v="30000"/>
    <n v="0"/>
    <n v="10000"/>
    <n v="50000"/>
    <n v="12500"/>
    <n v="0"/>
    <n v="8.4"/>
    <n v="62"/>
    <n v="8.3000000000000007"/>
    <n v="131"/>
    <s v="Lionhead Studios"/>
    <n v="675"/>
    <s v="T"/>
  </r>
  <r>
    <s v="FIFA World Cup Germany 2006"/>
    <x v="1"/>
    <n v="3"/>
    <x v="0"/>
    <x v="0"/>
    <n v="11"/>
    <s v="Electronic Arts"/>
    <n v="15"/>
    <n v="30000"/>
    <n v="0"/>
    <n v="0"/>
    <n v="0"/>
    <n v="30000"/>
    <n v="7500"/>
    <n v="0"/>
    <n v="7.1"/>
    <n v="7"/>
    <n v="7.2"/>
    <n v="6"/>
    <s v="EA Canada"/>
    <n v="339"/>
    <s v="E"/>
  </r>
  <r>
    <s v="Train Simulator 2016"/>
    <x v="8"/>
    <n v="6"/>
    <x v="13"/>
    <x v="8"/>
    <n v="10"/>
    <s v="Unknown"/>
    <n v="36"/>
    <n v="0"/>
    <n v="40000"/>
    <n v="0"/>
    <n v="0"/>
    <n v="40000"/>
    <n v="10000"/>
    <n v="0"/>
    <m/>
    <m/>
    <n v="4"/>
    <n v="8"/>
    <s v="Dovetail Games"/>
    <n v="328"/>
    <s v="E"/>
  </r>
  <r>
    <s v="Supreme Commander: Forged Alliance"/>
    <x v="8"/>
    <n v="6"/>
    <x v="4"/>
    <x v="11"/>
    <n v="12"/>
    <s v="THQ"/>
    <n v="34"/>
    <n v="10000"/>
    <n v="20000"/>
    <n v="0"/>
    <n v="0"/>
    <n v="30000"/>
    <n v="7500"/>
    <n v="0"/>
    <n v="8.1"/>
    <n v="35"/>
    <n v="8.9"/>
    <n v="219"/>
    <s v="Gas Powered Games"/>
    <n v="467"/>
    <s v="E10+"/>
  </r>
  <r>
    <s v="Dragon Ball: Advanced Adventure"/>
    <x v="12"/>
    <n v="4"/>
    <x v="7"/>
    <x v="4"/>
    <n v="1"/>
    <s v="Namco Bandai Games"/>
    <n v="25"/>
    <n v="30000"/>
    <n v="10000"/>
    <n v="0"/>
    <n v="0"/>
    <n v="40000"/>
    <n v="10000"/>
    <n v="0"/>
    <n v="7.5"/>
    <n v="7"/>
    <n v="8.5"/>
    <n v="11"/>
    <s v="Dimps Corporation"/>
    <n v="311"/>
    <s v="E10+"/>
  </r>
  <r>
    <s v="The Ripping Friends"/>
    <x v="12"/>
    <n v="4"/>
    <x v="8"/>
    <x v="4"/>
    <n v="1"/>
    <s v="THQ"/>
    <n v="34"/>
    <n v="30000"/>
    <n v="10000"/>
    <n v="0"/>
    <n v="0"/>
    <n v="40000"/>
    <n v="10000"/>
    <n v="0"/>
    <n v="3.8"/>
    <n v="12"/>
    <m/>
    <m/>
    <s v="Creations"/>
    <n v="256"/>
    <s v="E"/>
  </r>
  <r>
    <s v="Lost Planet 3"/>
    <x v="8"/>
    <n v="6"/>
    <x v="6"/>
    <x v="6"/>
    <n v="9"/>
    <s v="Capcom"/>
    <n v="8"/>
    <n v="0"/>
    <n v="40000"/>
    <n v="0"/>
    <n v="0"/>
    <n v="40000"/>
    <n v="10000"/>
    <n v="0"/>
    <n v="6.1"/>
    <n v="17"/>
    <n v="6.2"/>
    <n v="210"/>
    <s v="Spark Unlimited"/>
    <n v="1062"/>
    <s v="T"/>
  </r>
  <r>
    <s v="Meteos: Disney Magic"/>
    <x v="1"/>
    <n v="3"/>
    <x v="4"/>
    <x v="5"/>
    <n v="6"/>
    <s v="Disney Interactive Studios"/>
    <n v="13"/>
    <n v="10000"/>
    <n v="20000"/>
    <n v="0"/>
    <n v="0"/>
    <n v="30000"/>
    <n v="7500"/>
    <n v="0"/>
    <n v="7.4"/>
    <n v="36"/>
    <n v="6.6"/>
    <n v="5"/>
    <s v="Q Entertainment"/>
    <n v="909"/>
    <s v="E"/>
  </r>
  <r>
    <s v="Beyblade Evolution"/>
    <x v="5"/>
    <n v="1"/>
    <x v="6"/>
    <x v="4"/>
    <n v="1"/>
    <s v="Rising Star Games"/>
    <n v="28"/>
    <n v="20000"/>
    <n v="10000"/>
    <n v="0"/>
    <n v="0"/>
    <n v="30000"/>
    <n v="7500"/>
    <n v="0"/>
    <n v="4.9000000000000004"/>
    <n v="7"/>
    <n v="6.3"/>
    <n v="4"/>
    <s v="Rising Star Games"/>
    <n v="955"/>
    <s v="E"/>
  </r>
  <r>
    <s v="Evolution Skateboarding"/>
    <x v="11"/>
    <n v="5"/>
    <x v="8"/>
    <x v="0"/>
    <n v="11"/>
    <s v="Konami Digital Entertainment"/>
    <n v="19"/>
    <n v="30000"/>
    <n v="10000"/>
    <n v="0"/>
    <n v="0"/>
    <n v="40000"/>
    <n v="10000"/>
    <n v="0"/>
    <n v="4.4000000000000004"/>
    <n v="5"/>
    <m/>
    <m/>
    <s v="KCEO"/>
    <n v="630"/>
    <s v="T"/>
  </r>
  <r>
    <s v="Castlevania: Lords of Shadow 2"/>
    <x v="8"/>
    <n v="6"/>
    <x v="12"/>
    <x v="4"/>
    <n v="1"/>
    <s v="Konami Digital Entertainment"/>
    <n v="19"/>
    <n v="10000"/>
    <n v="30000"/>
    <n v="0"/>
    <n v="0"/>
    <n v="40000"/>
    <n v="10000"/>
    <n v="0"/>
    <n v="5.8"/>
    <n v="16"/>
    <n v="7.7"/>
    <n v="498"/>
    <s v="Mercury Steam"/>
    <n v="722"/>
    <s v="M"/>
  </r>
  <r>
    <s v="Greg Hastings' Tournament Paintball Max'd"/>
    <x v="1"/>
    <n v="3"/>
    <x v="0"/>
    <x v="6"/>
    <n v="9"/>
    <s v="Activision"/>
    <n v="4"/>
    <n v="30000"/>
    <n v="0"/>
    <n v="0"/>
    <n v="0"/>
    <n v="30000"/>
    <n v="7500"/>
    <n v="0"/>
    <n v="3.9"/>
    <n v="4"/>
    <n v="7.4"/>
    <n v="10"/>
    <s v="Nightlight Studios"/>
    <n v="804"/>
    <s v="E10+"/>
  </r>
  <r>
    <s v="Halo: Combat Evolved"/>
    <x v="8"/>
    <n v="6"/>
    <x v="15"/>
    <x v="6"/>
    <n v="9"/>
    <s v="Microsoft Game Studios"/>
    <n v="23"/>
    <n v="20000"/>
    <n v="20000"/>
    <n v="0"/>
    <n v="0"/>
    <n v="40000"/>
    <n v="10000"/>
    <n v="0"/>
    <n v="8.3000000000000007"/>
    <n v="40"/>
    <n v="7.4"/>
    <n v="396"/>
    <s v="Gearbox Software"/>
    <n v="469"/>
    <s v="M"/>
  </r>
  <r>
    <s v="Texas Hold 'Em Poker DS"/>
    <x v="1"/>
    <n v="3"/>
    <x v="3"/>
    <x v="3"/>
    <n v="4"/>
    <s v="Majesco Entertainment"/>
    <n v="21"/>
    <n v="30000"/>
    <n v="0"/>
    <n v="0"/>
    <n v="0"/>
    <n v="30000"/>
    <n v="7500"/>
    <n v="0"/>
    <m/>
    <m/>
    <m/>
    <m/>
    <s v="Skyworks Technologies"/>
    <n v="1040"/>
    <s v="E"/>
  </r>
  <r>
    <s v="Assassin's Creed Chronicles: China"/>
    <x v="6"/>
    <n v="10"/>
    <x v="13"/>
    <x v="4"/>
    <n v="1"/>
    <s v="Ubisoft"/>
    <n v="35"/>
    <n v="0"/>
    <n v="30000"/>
    <n v="0"/>
    <n v="10000"/>
    <n v="40000"/>
    <n v="10000"/>
    <n v="0"/>
    <n v="6.9"/>
    <n v="44"/>
    <n v="6.4"/>
    <n v="83"/>
    <s v="Climax Group, Climax Studios"/>
    <n v="230"/>
    <s v="T"/>
  </r>
  <r>
    <s v="Worms: Ultimate Mayhem"/>
    <x v="8"/>
    <n v="6"/>
    <x v="10"/>
    <x v="11"/>
    <n v="12"/>
    <s v="Unknown"/>
    <n v="36"/>
    <n v="0"/>
    <n v="30000"/>
    <n v="0"/>
    <n v="0"/>
    <n v="30000"/>
    <n v="7500"/>
    <n v="0"/>
    <n v="6.6"/>
    <n v="4"/>
    <n v="7.8"/>
    <n v="48"/>
    <s v="Team 17"/>
    <n v="1129"/>
    <s v="E10+"/>
  </r>
  <r>
    <s v="Rugby 08"/>
    <x v="4"/>
    <n v="8"/>
    <x v="4"/>
    <x v="0"/>
    <n v="11"/>
    <s v="Electronic Arts"/>
    <n v="15"/>
    <n v="20000"/>
    <n v="10000"/>
    <n v="0"/>
    <n v="0"/>
    <n v="30000"/>
    <n v="7500"/>
    <n v="0"/>
    <n v="7.4"/>
    <n v="21"/>
    <n v="7.4"/>
    <n v="25"/>
    <s v="EA Canada"/>
    <n v="339"/>
    <s v="E"/>
  </r>
  <r>
    <s v="GoPets: Vacation Island"/>
    <x v="1"/>
    <n v="3"/>
    <x v="1"/>
    <x v="8"/>
    <n v="10"/>
    <s v="Konami Digital Entertainment"/>
    <n v="19"/>
    <n v="30000"/>
    <n v="0"/>
    <n v="0"/>
    <n v="0"/>
    <n v="30000"/>
    <n v="7500"/>
    <n v="0"/>
    <m/>
    <m/>
    <m/>
    <m/>
    <s v="1st Playable Productions"/>
    <n v="6"/>
    <s v="E"/>
  </r>
  <r>
    <s v="Caesar IV"/>
    <x v="8"/>
    <n v="6"/>
    <x v="0"/>
    <x v="11"/>
    <n v="12"/>
    <s v="Vivendi Games"/>
    <n v="37"/>
    <n v="0"/>
    <n v="30000"/>
    <n v="0"/>
    <n v="10000"/>
    <n v="40000"/>
    <n v="10000"/>
    <n v="0"/>
    <n v="7.4"/>
    <n v="32"/>
    <n v="7.6"/>
    <n v="43"/>
    <s v="Tilted Mill"/>
    <n v="1166"/>
    <s v="E10+"/>
  </r>
  <r>
    <s v="Cy Girls"/>
    <x v="4"/>
    <n v="8"/>
    <x v="7"/>
    <x v="4"/>
    <n v="1"/>
    <s v="Konami Digital Entertainment"/>
    <n v="19"/>
    <n v="20000"/>
    <n v="10000"/>
    <n v="0"/>
    <n v="0"/>
    <n v="30000"/>
    <n v="7500"/>
    <n v="0"/>
    <n v="5.3"/>
    <n v="28"/>
    <n v="8.8000000000000007"/>
    <n v="4"/>
    <s v="KCEJ"/>
    <n v="628"/>
    <s v="M"/>
  </r>
  <r>
    <s v="Ray Gigant"/>
    <x v="15"/>
    <n v="12"/>
    <x v="13"/>
    <x v="9"/>
    <n v="8"/>
    <s v="Namco Bandai Games"/>
    <n v="25"/>
    <n v="0"/>
    <n v="0"/>
    <n v="40000"/>
    <n v="0"/>
    <n v="40000"/>
    <n v="10000"/>
    <n v="0"/>
    <n v="7.2"/>
    <n v="14"/>
    <n v="8.1"/>
    <n v="25"/>
    <s v="Bandai Namco Games"/>
    <n v="114"/>
    <s v="T"/>
  </r>
  <r>
    <s v="The Sum of All Fears"/>
    <x v="12"/>
    <n v="4"/>
    <x v="8"/>
    <x v="6"/>
    <n v="9"/>
    <s v="Ubisoft"/>
    <n v="35"/>
    <n v="30000"/>
    <n v="10000"/>
    <n v="0"/>
    <n v="0"/>
    <n v="40000"/>
    <n v="10000"/>
    <n v="0"/>
    <n v="6.9"/>
    <n v="8"/>
    <m/>
    <m/>
    <s v="Red Storm Entertainment"/>
    <n v="938"/>
    <s v="T"/>
  </r>
  <r>
    <s v="Bubble Bobble Double Shot"/>
    <x v="1"/>
    <n v="3"/>
    <x v="4"/>
    <x v="5"/>
    <n v="6"/>
    <s v="Rising Star Games"/>
    <n v="28"/>
    <n v="30000"/>
    <n v="0"/>
    <n v="0"/>
    <n v="0"/>
    <n v="30000"/>
    <n v="7500"/>
    <n v="0"/>
    <n v="5"/>
    <n v="12"/>
    <n v="4.8"/>
    <n v="4"/>
    <s v="Marvelous Entertainment"/>
    <n v="706"/>
    <s v="E"/>
  </r>
  <r>
    <s v="Bionicle Heroes"/>
    <x v="0"/>
    <n v="13"/>
    <x v="4"/>
    <x v="6"/>
    <n v="9"/>
    <s v="Eidos Interactive"/>
    <n v="14"/>
    <n v="30000"/>
    <n v="0"/>
    <n v="0"/>
    <n v="0"/>
    <n v="30000"/>
    <n v="7500"/>
    <n v="0"/>
    <n v="5.2"/>
    <n v="7"/>
    <n v="5.8"/>
    <n v="5"/>
    <s v="Traveller's Tales"/>
    <n v="1181"/>
    <s v="E10+"/>
  </r>
  <r>
    <s v="Harry Potter and the Order of the Phoenix"/>
    <x v="8"/>
    <n v="6"/>
    <x v="4"/>
    <x v="4"/>
    <n v="1"/>
    <s v="Electronic Arts"/>
    <n v="15"/>
    <n v="0"/>
    <n v="30000"/>
    <n v="0"/>
    <n v="0"/>
    <n v="30000"/>
    <n v="7500"/>
    <n v="0"/>
    <n v="6.3"/>
    <n v="11"/>
    <n v="7.1"/>
    <n v="34"/>
    <s v="EA Games"/>
    <n v="347"/>
    <s v="E10+"/>
  </r>
  <r>
    <s v="Minority Report: Everybody Runs"/>
    <x v="12"/>
    <n v="4"/>
    <x v="8"/>
    <x v="4"/>
    <n v="1"/>
    <s v="Activision"/>
    <n v="4"/>
    <n v="30000"/>
    <n v="10000"/>
    <n v="0"/>
    <n v="0"/>
    <n v="40000"/>
    <n v="10000"/>
    <n v="0"/>
    <n v="5.4"/>
    <n v="8"/>
    <m/>
    <m/>
    <s v="Torus Games"/>
    <n v="1172"/>
    <s v="T"/>
  </r>
  <r>
    <s v="Chaos Wars"/>
    <x v="4"/>
    <n v="8"/>
    <x v="0"/>
    <x v="11"/>
    <n v="12"/>
    <s v="Idea Factory"/>
    <n v="17"/>
    <n v="0"/>
    <n v="0"/>
    <n v="40000"/>
    <n v="0"/>
    <n v="40000"/>
    <n v="10000"/>
    <n v="0"/>
    <n v="6.4"/>
    <n v="9"/>
    <n v="6.9"/>
    <n v="9"/>
    <s v="Idea Factory"/>
    <n v="555"/>
    <s v="T"/>
  </r>
  <r>
    <s v="Steambot Chronicles"/>
    <x v="4"/>
    <n v="8"/>
    <x v="3"/>
    <x v="9"/>
    <n v="8"/>
    <s v="505 Games"/>
    <n v="1"/>
    <n v="20000"/>
    <n v="10000"/>
    <n v="0"/>
    <n v="0"/>
    <n v="30000"/>
    <n v="7500"/>
    <n v="0"/>
    <n v="7.4"/>
    <n v="35"/>
    <n v="8.1999999999999993"/>
    <n v="17"/>
    <s v="Irem"/>
    <n v="594"/>
    <s v="T"/>
  </r>
  <r>
    <s v="Gumby vs. the Astrobots"/>
    <x v="12"/>
    <n v="4"/>
    <x v="3"/>
    <x v="4"/>
    <n v="1"/>
    <s v="Namco Bandai Games"/>
    <n v="25"/>
    <n v="30000"/>
    <n v="10000"/>
    <n v="0"/>
    <n v="0"/>
    <n v="40000"/>
    <n v="10000"/>
    <n v="0"/>
    <n v="6.3"/>
    <n v="4"/>
    <m/>
    <m/>
    <s v="Torus Games"/>
    <n v="1172"/>
    <s v="E"/>
  </r>
  <r>
    <s v="Scaler"/>
    <x v="11"/>
    <n v="5"/>
    <x v="7"/>
    <x v="2"/>
    <n v="5"/>
    <s v="Take-Two Interactive"/>
    <n v="32"/>
    <n v="30000"/>
    <n v="10000"/>
    <n v="0"/>
    <n v="0"/>
    <n v="40000"/>
    <n v="10000"/>
    <n v="0"/>
    <n v="6.9"/>
    <n v="11"/>
    <n v="7.3"/>
    <n v="8"/>
    <s v="Artificial Mind and Movement"/>
    <n v="80"/>
    <s v="E"/>
  </r>
  <r>
    <s v="Scarface: The World is Yours"/>
    <x v="8"/>
    <n v="6"/>
    <x v="0"/>
    <x v="4"/>
    <n v="1"/>
    <s v="Vivendi Games"/>
    <n v="37"/>
    <n v="10000"/>
    <n v="20000"/>
    <n v="0"/>
    <n v="0"/>
    <n v="30000"/>
    <n v="7500"/>
    <n v="0"/>
    <n v="7.3"/>
    <n v="18"/>
    <n v="7.5"/>
    <n v="57"/>
    <s v="Radical Entertainment"/>
    <n v="915"/>
    <s v="M"/>
  </r>
  <r>
    <s v="Legasista"/>
    <x v="3"/>
    <n v="9"/>
    <x v="11"/>
    <x v="9"/>
    <n v="8"/>
    <s v="Nippon Ichi Software"/>
    <n v="27"/>
    <n v="0"/>
    <n v="0"/>
    <n v="40000"/>
    <n v="0"/>
    <n v="40000"/>
    <n v="10000"/>
    <n v="0"/>
    <n v="6.8"/>
    <n v="13"/>
    <n v="6.3"/>
    <n v="15"/>
    <s v="System Prisma"/>
    <n v="1113"/>
    <s v="T"/>
  </r>
  <r>
    <s v="Fatal Fury: Battle Archives Volume 1"/>
    <x v="4"/>
    <n v="8"/>
    <x v="0"/>
    <x v="7"/>
    <n v="3"/>
    <s v="Ignition Entertainment"/>
    <n v="18"/>
    <n v="20000"/>
    <n v="10000"/>
    <n v="0"/>
    <n v="0"/>
    <n v="30000"/>
    <n v="7500"/>
    <n v="0"/>
    <n v="6.8"/>
    <n v="22"/>
    <n v="8.3000000000000007"/>
    <n v="4"/>
    <s v="SNK Playmore"/>
    <n v="1050"/>
    <s v="T"/>
  </r>
  <r>
    <s v="Harry Potter and the Prisoner of Azkaban"/>
    <x v="8"/>
    <n v="6"/>
    <x v="7"/>
    <x v="4"/>
    <n v="1"/>
    <s v="Electronic Arts"/>
    <n v="15"/>
    <n v="0"/>
    <n v="30000"/>
    <n v="0"/>
    <n v="0"/>
    <n v="30000"/>
    <n v="7500"/>
    <n v="0"/>
    <n v="6.7"/>
    <n v="19"/>
    <n v="7.2"/>
    <n v="50"/>
    <s v="KnowWonder"/>
    <n v="636"/>
    <s v="E"/>
  </r>
  <r>
    <s v="OutRun 2006: Coast 2 Coast"/>
    <x v="9"/>
    <n v="11"/>
    <x v="0"/>
    <x v="1"/>
    <n v="7"/>
    <s v="Sega"/>
    <n v="29"/>
    <n v="30000"/>
    <n v="10000"/>
    <n v="0"/>
    <n v="0"/>
    <n v="40000"/>
    <n v="10000"/>
    <n v="0"/>
    <n v="8.1999999999999993"/>
    <n v="31"/>
    <n v="8.1"/>
    <n v="14"/>
    <s v="Sumo Digital"/>
    <n v="1096"/>
    <s v="E"/>
  </r>
  <r>
    <s v="Smashing Drive"/>
    <x v="7"/>
    <n v="16"/>
    <x v="8"/>
    <x v="1"/>
    <n v="7"/>
    <s v="Namco Bandai Games"/>
    <n v="25"/>
    <n v="30000"/>
    <n v="10000"/>
    <n v="0"/>
    <n v="0"/>
    <n v="40000"/>
    <n v="10000"/>
    <n v="0"/>
    <n v="4.2"/>
    <n v="9"/>
    <m/>
    <m/>
    <s v="Namco"/>
    <n v="767"/>
    <s v="T"/>
  </r>
  <r>
    <s v="Without Warning"/>
    <x v="4"/>
    <n v="8"/>
    <x v="3"/>
    <x v="6"/>
    <n v="9"/>
    <s v="Capcom"/>
    <n v="8"/>
    <n v="20000"/>
    <n v="10000"/>
    <n v="0"/>
    <n v="0"/>
    <n v="30000"/>
    <n v="7500"/>
    <n v="0"/>
    <n v="4.5"/>
    <n v="25"/>
    <n v="6.5"/>
    <n v="8"/>
    <s v="CiRCLE"/>
    <n v="223"/>
    <s v="M"/>
  </r>
  <r>
    <s v="Teenage Mutant Ninja Turtles 3: Mutant Nightmare"/>
    <x v="7"/>
    <n v="16"/>
    <x v="3"/>
    <x v="4"/>
    <n v="1"/>
    <s v="Konami Digital Entertainment"/>
    <n v="19"/>
    <n v="30000"/>
    <n v="10000"/>
    <n v="0"/>
    <n v="0"/>
    <n v="40000"/>
    <n v="10000"/>
    <n v="0"/>
    <n v="5.6"/>
    <n v="13"/>
    <m/>
    <m/>
    <s v="Konami"/>
    <n v="646"/>
    <s v="E10+"/>
  </r>
  <r>
    <s v="Napoleon Dynamite: The Game"/>
    <x v="9"/>
    <n v="11"/>
    <x v="4"/>
    <x v="5"/>
    <n v="6"/>
    <s v="Crave Entertainment"/>
    <n v="10"/>
    <n v="30000"/>
    <n v="0"/>
    <n v="0"/>
    <n v="0"/>
    <n v="30000"/>
    <n v="7500"/>
    <n v="0"/>
    <n v="3.7"/>
    <n v="14"/>
    <n v="4.5999999999999996"/>
    <n v="7"/>
    <s v="7 Studios"/>
    <n v="26"/>
    <s v="E10+"/>
  </r>
  <r>
    <s v="Saints Row 2"/>
    <x v="8"/>
    <n v="6"/>
    <x v="2"/>
    <x v="4"/>
    <n v="1"/>
    <s v="THQ"/>
    <n v="34"/>
    <n v="0"/>
    <n v="30000"/>
    <n v="0"/>
    <n v="10000"/>
    <n v="40000"/>
    <n v="10000"/>
    <n v="0"/>
    <n v="7.2"/>
    <n v="24"/>
    <n v="6.8"/>
    <n v="380"/>
    <s v="Volition Inc., CD Projekt Red Studio, CD Projekt, CD Projekt Localisation Centre"/>
    <n v="1268"/>
    <s v="M"/>
  </r>
  <r>
    <s v="Trine 2"/>
    <x v="8"/>
    <n v="6"/>
    <x v="10"/>
    <x v="2"/>
    <n v="5"/>
    <s v="Focus Home Interactive"/>
    <n v="16"/>
    <n v="0"/>
    <n v="30000"/>
    <n v="0"/>
    <n v="10000"/>
    <n v="40000"/>
    <n v="10000"/>
    <n v="0"/>
    <n v="8.4"/>
    <n v="55"/>
    <n v="8.4"/>
    <n v="667"/>
    <s v="Frozenbyte, Inc."/>
    <n v="438"/>
    <s v="E10+"/>
  </r>
  <r>
    <s v="Teenage Zombies: Invasion of the Alien Brain Thingys"/>
    <x v="1"/>
    <n v="3"/>
    <x v="1"/>
    <x v="10"/>
    <n v="2"/>
    <s v="Ignition Entertainment"/>
    <n v="18"/>
    <n v="30000"/>
    <n v="0"/>
    <n v="0"/>
    <n v="0"/>
    <n v="30000"/>
    <n v="7500"/>
    <n v="0"/>
    <n v="6.7"/>
    <n v="30"/>
    <n v="8.1999999999999993"/>
    <n v="29"/>
    <s v="InLight Entertainment"/>
    <n v="577"/>
    <s v="E10+"/>
  </r>
  <r>
    <s v="Flow: Urban Dance Uprising"/>
    <x v="4"/>
    <n v="8"/>
    <x v="3"/>
    <x v="3"/>
    <n v="4"/>
    <s v="Ubisoft"/>
    <n v="35"/>
    <n v="20000"/>
    <n v="10000"/>
    <n v="0"/>
    <n v="0"/>
    <n v="30000"/>
    <n v="7500"/>
    <n v="0"/>
    <n v="6.5"/>
    <n v="10"/>
    <m/>
    <m/>
    <s v="Artificial Mind and Movement"/>
    <n v="80"/>
    <s v="T"/>
  </r>
  <r>
    <s v="Real Soccer 2008"/>
    <x v="1"/>
    <n v="3"/>
    <x v="4"/>
    <x v="0"/>
    <n v="11"/>
    <s v="Ubisoft"/>
    <n v="35"/>
    <n v="30000"/>
    <n v="0"/>
    <n v="0"/>
    <n v="0"/>
    <n v="30000"/>
    <n v="7500"/>
    <n v="0"/>
    <m/>
    <m/>
    <m/>
    <m/>
    <s v="Gameloft"/>
    <n v="463"/>
    <s v="E"/>
  </r>
  <r>
    <s v="Homefront: The Revolution"/>
    <x v="8"/>
    <n v="6"/>
    <x v="14"/>
    <x v="6"/>
    <n v="9"/>
    <s v="Deep Silver"/>
    <n v="12"/>
    <n v="10000"/>
    <n v="20000"/>
    <n v="0"/>
    <n v="0"/>
    <n v="30000"/>
    <n v="7500"/>
    <n v="0"/>
    <n v="5.4"/>
    <n v="48"/>
    <n v="3.5"/>
    <n v="284"/>
    <s v="Deep Silver Dambuster Studios"/>
    <n v="290"/>
    <s v="M"/>
  </r>
  <r>
    <s v="Just Dance 2017"/>
    <x v="13"/>
    <n v="17"/>
    <x v="14"/>
    <x v="3"/>
    <n v="4"/>
    <s v="Ubisoft"/>
    <n v="35"/>
    <n v="30000"/>
    <n v="0"/>
    <n v="0"/>
    <n v="0"/>
    <n v="30000"/>
    <n v="7500"/>
    <n v="0"/>
    <n v="7.5"/>
    <n v="5"/>
    <n v="8"/>
    <n v="6"/>
    <s v="Ubisoft Paris"/>
    <n v="1210"/>
    <s v="E10+"/>
  </r>
  <r>
    <s v="Just Dance 2017"/>
    <x v="2"/>
    <n v="15"/>
    <x v="14"/>
    <x v="3"/>
    <n v="4"/>
    <s v="Ubisoft"/>
    <n v="35"/>
    <n v="20000"/>
    <n v="20000"/>
    <n v="0"/>
    <n v="0"/>
    <n v="40000"/>
    <n v="10000"/>
    <n v="0"/>
    <m/>
    <m/>
    <m/>
    <m/>
    <s v="Ubisoft Paris"/>
    <n v="1210"/>
    <s v="E10+"/>
  </r>
  <r>
    <s v="Stranger of Sword City"/>
    <x v="15"/>
    <n v="12"/>
    <x v="13"/>
    <x v="9"/>
    <n v="8"/>
    <s v="Nippon Ichi Software"/>
    <n v="27"/>
    <n v="20000"/>
    <n v="0"/>
    <n v="0"/>
    <n v="10000"/>
    <n v="30000"/>
    <n v="7500"/>
    <n v="0"/>
    <n v="7.1"/>
    <n v="24"/>
    <n v="8"/>
    <n v="30"/>
    <s v="Experience Inc."/>
    <n v="403"/>
    <s v="T"/>
  </r>
  <r>
    <s v="Jane's Hotel"/>
    <x v="1"/>
    <n v="3"/>
    <x v="5"/>
    <x v="8"/>
    <n v="10"/>
    <s v="Unknown"/>
    <n v="36"/>
    <n v="30000"/>
    <n v="0"/>
    <n v="0"/>
    <n v="0"/>
    <n v="30000"/>
    <n v="7500"/>
    <n v="0"/>
    <m/>
    <m/>
    <m/>
    <m/>
    <s v="Zoo Games"/>
    <n v="1313"/>
    <s v="E"/>
  </r>
  <r>
    <s v="Pro Evolution Soccer 2017"/>
    <x v="2"/>
    <n v="15"/>
    <x v="14"/>
    <x v="0"/>
    <n v="11"/>
    <s v="Konami Digital Entertainment"/>
    <n v="19"/>
    <n v="10000"/>
    <n v="20000"/>
    <n v="0"/>
    <n v="0"/>
    <n v="30000"/>
    <n v="7500"/>
    <n v="0"/>
    <m/>
    <m/>
    <n v="6.5"/>
    <n v="17"/>
    <s v="Konami"/>
    <n v="646"/>
    <s v="E"/>
  </r>
  <r>
    <s v="World in Conflict: Complete Edition"/>
    <x v="8"/>
    <n v="6"/>
    <x v="2"/>
    <x v="11"/>
    <n v="12"/>
    <s v="Ubisoft"/>
    <n v="35"/>
    <n v="0"/>
    <n v="30000"/>
    <n v="0"/>
    <n v="10000"/>
    <n v="40000"/>
    <n v="10000"/>
    <n v="0"/>
    <m/>
    <m/>
    <m/>
    <m/>
    <s v="Massive Entertainment"/>
    <n v="710"/>
    <s v="T"/>
  </r>
  <r>
    <s v="Ultimate Game Room"/>
    <x v="1"/>
    <n v="3"/>
    <x v="2"/>
    <x v="3"/>
    <n v="4"/>
    <s v="Majesco Entertainment"/>
    <n v="21"/>
    <n v="30000"/>
    <n v="0"/>
    <n v="0"/>
    <n v="0"/>
    <n v="30000"/>
    <n v="7500"/>
    <n v="0"/>
    <m/>
    <m/>
    <m/>
    <m/>
    <s v="FrontLine Studios"/>
    <n v="437"/>
    <s v="E"/>
  </r>
  <r>
    <s v="Secret Files 2: Puritas Cordis"/>
    <x v="8"/>
    <n v="6"/>
    <x v="2"/>
    <x v="10"/>
    <n v="2"/>
    <s v="Deep Silver"/>
    <n v="12"/>
    <n v="0"/>
    <n v="30000"/>
    <n v="0"/>
    <n v="0"/>
    <n v="30000"/>
    <n v="7500"/>
    <n v="0"/>
    <n v="6.4"/>
    <n v="14"/>
    <n v="7.1"/>
    <n v="17"/>
    <s v="Fusionsphere Systems, Animation Arts"/>
    <n v="447"/>
    <s v="T"/>
  </r>
  <r>
    <s v="Cook Wars"/>
    <x v="0"/>
    <n v="13"/>
    <x v="2"/>
    <x v="3"/>
    <n v="4"/>
    <s v="Ubisoft"/>
    <n v="35"/>
    <n v="30000"/>
    <n v="0"/>
    <n v="0"/>
    <n v="0"/>
    <n v="30000"/>
    <n v="7500"/>
    <n v="0"/>
    <m/>
    <m/>
    <m/>
    <m/>
    <s v="Virtual Toys"/>
    <n v="1254"/>
    <s v="E"/>
  </r>
  <r>
    <s v="Monster Kingdom: Jewel Summoner"/>
    <x v="9"/>
    <n v="11"/>
    <x v="0"/>
    <x v="9"/>
    <n v="8"/>
    <s v="Sony Computer Entertainment"/>
    <n v="30"/>
    <n v="0"/>
    <n v="0"/>
    <n v="40000"/>
    <n v="0"/>
    <n v="40000"/>
    <n v="10000"/>
    <n v="0"/>
    <n v="6.6"/>
    <n v="25"/>
    <n v="6.8"/>
    <n v="6"/>
    <s v="Gaia (Sony)"/>
    <n v="450"/>
    <s v="T"/>
  </r>
  <r>
    <s v="Zoo Hospital"/>
    <x v="1"/>
    <n v="3"/>
    <x v="4"/>
    <x v="8"/>
    <n v="10"/>
    <s v="Eidos Interactive"/>
    <n v="14"/>
    <n v="30000"/>
    <n v="0"/>
    <n v="0"/>
    <n v="0"/>
    <n v="30000"/>
    <n v="7500"/>
    <n v="0"/>
    <n v="5.3"/>
    <n v="6"/>
    <m/>
    <m/>
    <s v="Torus Games"/>
    <n v="1172"/>
    <s v="E"/>
  </r>
  <r>
    <s v="The Ant Bully"/>
    <x v="12"/>
    <n v="4"/>
    <x v="0"/>
    <x v="2"/>
    <n v="5"/>
    <s v="Midway Games"/>
    <n v="24"/>
    <n v="30000"/>
    <n v="10000"/>
    <n v="0"/>
    <n v="0"/>
    <n v="40000"/>
    <n v="10000"/>
    <n v="0"/>
    <m/>
    <m/>
    <m/>
    <m/>
    <s v="Artificial Mind and Movement"/>
    <n v="80"/>
    <s v="E"/>
  </r>
  <r>
    <s v="Sega Arcade Gallery"/>
    <x v="12"/>
    <n v="4"/>
    <x v="15"/>
    <x v="3"/>
    <n v="4"/>
    <s v="THQ"/>
    <n v="34"/>
    <n v="30000"/>
    <n v="10000"/>
    <n v="0"/>
    <n v="0"/>
    <n v="40000"/>
    <n v="10000"/>
    <n v="0"/>
    <n v="7"/>
    <n v="12"/>
    <m/>
    <m/>
    <s v="Bits Studios"/>
    <n v="148"/>
    <s v="E"/>
  </r>
  <r>
    <s v="S.T.A.L.K.E.R.: Clear Sky"/>
    <x v="8"/>
    <n v="6"/>
    <x v="1"/>
    <x v="6"/>
    <n v="9"/>
    <s v="Deep Silver"/>
    <n v="12"/>
    <n v="0"/>
    <n v="30000"/>
    <n v="0"/>
    <n v="10000"/>
    <n v="40000"/>
    <n v="10000"/>
    <n v="0"/>
    <n v="7.5"/>
    <n v="47"/>
    <n v="7.7"/>
    <n v="478"/>
    <s v="GSC Game World"/>
    <n v="498"/>
    <s v="M"/>
  </r>
  <r>
    <s v="Greg Hastings Paintball 2"/>
    <x v="3"/>
    <n v="9"/>
    <x v="5"/>
    <x v="6"/>
    <n v="9"/>
    <s v="Majesco Entertainment"/>
    <n v="21"/>
    <n v="30000"/>
    <n v="0"/>
    <n v="0"/>
    <n v="0"/>
    <n v="30000"/>
    <n v="7500"/>
    <n v="0"/>
    <n v="4.5999999999999996"/>
    <n v="5"/>
    <m/>
    <m/>
    <s v="Super X Studios"/>
    <n v="1102"/>
    <s v="E10+"/>
  </r>
  <r>
    <s v="World in Conflict"/>
    <x v="8"/>
    <n v="6"/>
    <x v="4"/>
    <x v="11"/>
    <n v="12"/>
    <s v="Vivendi Games"/>
    <n v="37"/>
    <n v="0"/>
    <n v="30000"/>
    <n v="0"/>
    <n v="10000"/>
    <n v="40000"/>
    <n v="10000"/>
    <n v="0"/>
    <n v="8.9"/>
    <n v="44"/>
    <n v="8.1"/>
    <n v="301"/>
    <s v="Massive Entertainment"/>
    <n v="710"/>
    <s v="T"/>
  </r>
  <r>
    <s v="Alienators: Evolution Continues"/>
    <x v="12"/>
    <n v="4"/>
    <x v="9"/>
    <x v="4"/>
    <n v="1"/>
    <s v="Activision"/>
    <n v="4"/>
    <n v="30000"/>
    <n v="10000"/>
    <n v="0"/>
    <n v="0"/>
    <n v="40000"/>
    <n v="10000"/>
    <n v="0"/>
    <n v="5.4"/>
    <n v="4"/>
    <m/>
    <m/>
    <s v="Digital Eclipse"/>
    <n v="303"/>
    <s v="E"/>
  </r>
  <r>
    <s v="MX World Tour Featuring Jamie Little"/>
    <x v="7"/>
    <n v="16"/>
    <x v="3"/>
    <x v="1"/>
    <n v="7"/>
    <s v="Crave Entertainment"/>
    <n v="10"/>
    <n v="30000"/>
    <n v="10000"/>
    <n v="0"/>
    <n v="0"/>
    <n v="40000"/>
    <n v="10000"/>
    <n v="0"/>
    <n v="5.0999999999999996"/>
    <n v="5"/>
    <m/>
    <m/>
    <s v="Impulse Games"/>
    <n v="564"/>
    <s v="E"/>
  </r>
  <r>
    <s v="Tomb Raider: Anniversary"/>
    <x v="8"/>
    <n v="6"/>
    <x v="4"/>
    <x v="4"/>
    <n v="1"/>
    <s v="Eidos Interactive"/>
    <n v="14"/>
    <n v="0"/>
    <n v="30000"/>
    <n v="0"/>
    <n v="10000"/>
    <n v="40000"/>
    <n v="10000"/>
    <n v="0"/>
    <n v="8.3000000000000007"/>
    <n v="26"/>
    <n v="8.1"/>
    <n v="242"/>
    <s v="Nixxes Software"/>
    <n v="820"/>
    <s v="T"/>
  </r>
  <r>
    <s v="Infamous: First Light"/>
    <x v="6"/>
    <n v="10"/>
    <x v="12"/>
    <x v="4"/>
    <n v="1"/>
    <s v="Sony Computer Entertainment"/>
    <n v="30"/>
    <n v="0"/>
    <n v="30000"/>
    <n v="0"/>
    <n v="0"/>
    <n v="30000"/>
    <n v="7500"/>
    <n v="0"/>
    <n v="7.3"/>
    <n v="70"/>
    <n v="7.5"/>
    <n v="580"/>
    <s v="Sucker Punch"/>
    <n v="1095"/>
    <s v="T"/>
  </r>
  <r>
    <s v="Tour de France 2014"/>
    <x v="6"/>
    <n v="10"/>
    <x v="12"/>
    <x v="0"/>
    <n v="11"/>
    <s v="Focus Home Interactive"/>
    <n v="16"/>
    <n v="0"/>
    <n v="30000"/>
    <n v="0"/>
    <n v="0"/>
    <n v="30000"/>
    <n v="7500"/>
    <n v="0"/>
    <n v="5.3"/>
    <n v="9"/>
    <n v="5.0999999999999996"/>
    <n v="22"/>
    <s v="Cyanide"/>
    <n v="270"/>
    <s v="E"/>
  </r>
  <r>
    <s v="RedCard 20-03"/>
    <x v="7"/>
    <n v="16"/>
    <x v="8"/>
    <x v="0"/>
    <n v="11"/>
    <s v="Midway Games"/>
    <n v="24"/>
    <n v="30000"/>
    <n v="10000"/>
    <n v="0"/>
    <n v="0"/>
    <n v="40000"/>
    <n v="10000"/>
    <n v="0"/>
    <n v="6.7"/>
    <n v="8"/>
    <n v="9"/>
    <n v="4"/>
    <s v="Point of View"/>
    <n v="887"/>
    <s v="E"/>
  </r>
  <r>
    <s v="Bounty Hounds"/>
    <x v="9"/>
    <n v="11"/>
    <x v="0"/>
    <x v="4"/>
    <n v="1"/>
    <s v="Namco Bandai Games"/>
    <n v="25"/>
    <n v="30000"/>
    <n v="0"/>
    <n v="0"/>
    <n v="0"/>
    <n v="30000"/>
    <n v="7500"/>
    <n v="0"/>
    <n v="6.3"/>
    <n v="14"/>
    <n v="6"/>
    <n v="7"/>
    <s v="Xpec"/>
    <n v="1290"/>
    <s v="T"/>
  </r>
  <r>
    <s v="TOCA Race Driver 3"/>
    <x v="7"/>
    <n v="16"/>
    <x v="0"/>
    <x v="1"/>
    <n v="7"/>
    <s v="Codemasters"/>
    <n v="9"/>
    <n v="30000"/>
    <n v="10000"/>
    <n v="0"/>
    <n v="0"/>
    <n v="40000"/>
    <n v="10000"/>
    <n v="0"/>
    <n v="8.4"/>
    <n v="25"/>
    <n v="8"/>
    <n v="6"/>
    <s v="Codemasters"/>
    <n v="235"/>
    <s v="E10+"/>
  </r>
  <r>
    <s v="Silent Scope"/>
    <x v="12"/>
    <n v="4"/>
    <x v="8"/>
    <x v="6"/>
    <n v="9"/>
    <s v="Konami Digital Entertainment"/>
    <n v="19"/>
    <n v="20000"/>
    <n v="10000"/>
    <n v="0"/>
    <n v="0"/>
    <n v="30000"/>
    <n v="7500"/>
    <n v="0"/>
    <n v="7"/>
    <n v="5"/>
    <n v="8"/>
    <n v="5"/>
    <s v="Now Production"/>
    <n v="824"/>
    <s v="T"/>
  </r>
  <r>
    <s v="DarkStar One"/>
    <x v="8"/>
    <n v="6"/>
    <x v="0"/>
    <x v="8"/>
    <n v="10"/>
    <s v="Ubisoft"/>
    <n v="35"/>
    <n v="0"/>
    <n v="30000"/>
    <n v="0"/>
    <n v="10000"/>
    <n v="40000"/>
    <n v="10000"/>
    <n v="0"/>
    <n v="7.1"/>
    <n v="33"/>
    <n v="7.2"/>
    <n v="54"/>
    <s v="Ascaron Entertainment GmbH"/>
    <n v="86"/>
    <s v="T"/>
  </r>
  <r>
    <s v="ESPN NBA 2Night 2002"/>
    <x v="4"/>
    <n v="8"/>
    <x v="8"/>
    <x v="0"/>
    <n v="11"/>
    <s v="Konami Digital Entertainment"/>
    <n v="19"/>
    <n v="20000"/>
    <n v="10000"/>
    <n v="0"/>
    <n v="0"/>
    <n v="30000"/>
    <n v="7500"/>
    <n v="0"/>
    <n v="5.9"/>
    <n v="13"/>
    <m/>
    <m/>
    <s v="Konami"/>
    <n v="646"/>
    <s v="E"/>
  </r>
  <r>
    <s v="Cabela's Dangerous Hunts 2"/>
    <x v="11"/>
    <n v="5"/>
    <x v="3"/>
    <x v="0"/>
    <n v="11"/>
    <s v="Activision"/>
    <n v="4"/>
    <n v="30000"/>
    <n v="10000"/>
    <n v="0"/>
    <n v="0"/>
    <n v="40000"/>
    <n v="10000"/>
    <n v="0"/>
    <m/>
    <m/>
    <m/>
    <m/>
    <s v="FUN Labs"/>
    <n v="441"/>
    <s v="T"/>
  </r>
  <r>
    <s v="Crouching Tiger, Hidden Dragon"/>
    <x v="12"/>
    <n v="4"/>
    <x v="15"/>
    <x v="4"/>
    <n v="1"/>
    <s v="Ubisoft"/>
    <n v="35"/>
    <n v="20000"/>
    <n v="10000"/>
    <n v="0"/>
    <n v="0"/>
    <n v="30000"/>
    <n v="7500"/>
    <n v="0"/>
    <n v="6"/>
    <n v="12"/>
    <m/>
    <m/>
    <s v="Ubisoft Shanghai"/>
    <n v="1218"/>
    <s v="T"/>
  </r>
  <r>
    <s v="Hitman: Blood Money"/>
    <x v="8"/>
    <n v="6"/>
    <x v="0"/>
    <x v="4"/>
    <n v="1"/>
    <s v="Eidos Interactive"/>
    <n v="14"/>
    <n v="0"/>
    <n v="30000"/>
    <n v="0"/>
    <n v="10000"/>
    <n v="40000"/>
    <n v="10000"/>
    <n v="0"/>
    <n v="8.1999999999999993"/>
    <n v="35"/>
    <n v="8.8000000000000007"/>
    <n v="528"/>
    <s v="Io Interactive"/>
    <n v="589"/>
    <s v="M"/>
  </r>
  <r>
    <s v="Alpha Protocol"/>
    <x v="8"/>
    <n v="6"/>
    <x v="5"/>
    <x v="9"/>
    <n v="8"/>
    <s v="Sega"/>
    <n v="29"/>
    <n v="0"/>
    <n v="30000"/>
    <n v="0"/>
    <n v="10000"/>
    <n v="40000"/>
    <n v="10000"/>
    <n v="0"/>
    <n v="7.2"/>
    <n v="25"/>
    <n v="7.5"/>
    <n v="511"/>
    <s v="Obsidian Entertainment"/>
    <n v="829"/>
    <s v="M"/>
  </r>
  <r>
    <s v="Zoo Vet: Endangered Animals"/>
    <x v="1"/>
    <n v="3"/>
    <x v="1"/>
    <x v="8"/>
    <n v="10"/>
    <s v="505 Games"/>
    <n v="1"/>
    <n v="30000"/>
    <n v="0"/>
    <n v="0"/>
    <n v="0"/>
    <n v="30000"/>
    <n v="7500"/>
    <n v="0"/>
    <m/>
    <m/>
    <m/>
    <m/>
    <s v="Legacy Interactive"/>
    <n v="667"/>
    <s v="E10+"/>
  </r>
  <r>
    <s v="Star Wars Jedi Knight: Jedi Academy"/>
    <x v="8"/>
    <n v="6"/>
    <x v="15"/>
    <x v="6"/>
    <n v="9"/>
    <s v="Activision"/>
    <n v="4"/>
    <n v="0"/>
    <n v="30000"/>
    <n v="0"/>
    <n v="0"/>
    <n v="30000"/>
    <n v="7500"/>
    <n v="0"/>
    <n v="8.1"/>
    <n v="34"/>
    <n v="8.6"/>
    <n v="293"/>
    <s v="Raven Software"/>
    <n v="923"/>
    <s v="T"/>
  </r>
  <r>
    <s v="Red Faction II"/>
    <x v="11"/>
    <n v="5"/>
    <x v="15"/>
    <x v="6"/>
    <n v="9"/>
    <s v="THQ"/>
    <n v="34"/>
    <n v="30000"/>
    <n v="10000"/>
    <n v="0"/>
    <n v="0"/>
    <n v="40000"/>
    <n v="10000"/>
    <n v="0"/>
    <n v="7.9"/>
    <n v="12"/>
    <n v="7.3"/>
    <n v="4"/>
    <s v="Cranky Pants Games"/>
    <n v="252"/>
    <s v="M"/>
  </r>
  <r>
    <s v="Battle Engine Aquila"/>
    <x v="4"/>
    <n v="8"/>
    <x v="15"/>
    <x v="6"/>
    <n v="9"/>
    <s v="Atari"/>
    <n v="5"/>
    <n v="20000"/>
    <n v="10000"/>
    <n v="0"/>
    <n v="0"/>
    <n v="30000"/>
    <n v="7500"/>
    <n v="0"/>
    <n v="7.3"/>
    <n v="17"/>
    <n v="9"/>
    <n v="5"/>
    <s v="Lost Toys"/>
    <n v="681"/>
    <s v="T"/>
  </r>
  <r>
    <s v="Crimson Tears"/>
    <x v="4"/>
    <n v="8"/>
    <x v="7"/>
    <x v="9"/>
    <n v="8"/>
    <s v="Capcom"/>
    <n v="8"/>
    <n v="20000"/>
    <n v="10000"/>
    <n v="0"/>
    <n v="0"/>
    <n v="30000"/>
    <n v="7500"/>
    <n v="0"/>
    <n v="6.2"/>
    <n v="30"/>
    <n v="7.8"/>
    <n v="4"/>
    <s v="DreamFactory"/>
    <n v="331"/>
    <s v="T"/>
  </r>
  <r>
    <s v="Battle Assault 3 featuring Gundam Seed"/>
    <x v="4"/>
    <n v="8"/>
    <x v="7"/>
    <x v="4"/>
    <n v="1"/>
    <s v="Namco Bandai Games"/>
    <n v="25"/>
    <n v="20000"/>
    <n v="10000"/>
    <n v="0"/>
    <n v="0"/>
    <n v="30000"/>
    <n v="7500"/>
    <n v="0"/>
    <n v="4.8"/>
    <n v="9"/>
    <n v="8.6999999999999993"/>
    <n v="7"/>
    <s v="Natsume"/>
    <n v="776"/>
    <s v="T"/>
  </r>
  <r>
    <s v="WRC: FIA World Rally Championship"/>
    <x v="9"/>
    <n v="11"/>
    <x v="3"/>
    <x v="1"/>
    <n v="7"/>
    <s v="Sony Computer Entertainment"/>
    <n v="30"/>
    <n v="20000"/>
    <n v="10000"/>
    <n v="0"/>
    <n v="0"/>
    <n v="30000"/>
    <n v="7500"/>
    <n v="0"/>
    <n v="6.7"/>
    <n v="18"/>
    <n v="7.8"/>
    <n v="19"/>
    <s v="Traveller's Tales"/>
    <n v="1181"/>
    <s v="E"/>
  </r>
  <r>
    <s v="Cabela's Outdoor Adventures"/>
    <x v="11"/>
    <n v="5"/>
    <x v="3"/>
    <x v="0"/>
    <n v="11"/>
    <s v="Activision"/>
    <n v="4"/>
    <n v="30000"/>
    <n v="10000"/>
    <n v="0"/>
    <n v="0"/>
    <n v="40000"/>
    <n v="10000"/>
    <n v="0"/>
    <m/>
    <m/>
    <n v="8.8000000000000007"/>
    <n v="9"/>
    <s v="MagicWand"/>
    <n v="701"/>
    <s v="T"/>
  </r>
  <r>
    <s v="Penguins of Madagascar"/>
    <x v="10"/>
    <n v="14"/>
    <x v="12"/>
    <x v="4"/>
    <n v="1"/>
    <s v="Namco Bandai Games"/>
    <n v="25"/>
    <n v="10000"/>
    <n v="20000"/>
    <n v="0"/>
    <n v="0"/>
    <n v="30000"/>
    <n v="7500"/>
    <n v="0"/>
    <m/>
    <m/>
    <n v="5.2"/>
    <n v="6"/>
    <s v="Little Orbit"/>
    <n v="677"/>
    <s v="E"/>
  </r>
  <r>
    <s v="Rapala Tournament Fishing!"/>
    <x v="2"/>
    <n v="15"/>
    <x v="0"/>
    <x v="0"/>
    <n v="11"/>
    <s v="Activision"/>
    <n v="4"/>
    <n v="30000"/>
    <n v="0"/>
    <n v="0"/>
    <n v="0"/>
    <n v="30000"/>
    <n v="7500"/>
    <n v="0"/>
    <n v="4.0999999999999996"/>
    <n v="4"/>
    <n v="8"/>
    <n v="6"/>
    <s v="FUN Labs"/>
    <n v="441"/>
    <s v="E"/>
  </r>
  <r>
    <s v="The Italian Job"/>
    <x v="11"/>
    <n v="5"/>
    <x v="15"/>
    <x v="1"/>
    <n v="7"/>
    <s v="Eidos Interactive"/>
    <n v="14"/>
    <n v="30000"/>
    <n v="10000"/>
    <n v="0"/>
    <n v="0"/>
    <n v="40000"/>
    <n v="10000"/>
    <n v="0"/>
    <n v="5.6"/>
    <n v="10"/>
    <m/>
    <m/>
    <s v="Climax Group"/>
    <n v="229"/>
    <s v="T"/>
  </r>
  <r>
    <s v="JoJo's Bizarre Adventure: Eyes of Heaven"/>
    <x v="6"/>
    <n v="10"/>
    <x v="13"/>
    <x v="7"/>
    <n v="3"/>
    <s v="Namco Bandai Games"/>
    <n v="25"/>
    <n v="0"/>
    <n v="0"/>
    <n v="30000"/>
    <n v="0"/>
    <n v="30000"/>
    <n v="7500"/>
    <n v="0"/>
    <n v="6.1"/>
    <n v="35"/>
    <n v="7.4"/>
    <n v="44"/>
    <s v="CyberConnect2"/>
    <n v="272"/>
    <s v="T"/>
  </r>
  <r>
    <s v="Rise of Nations: Rise of Legends"/>
    <x v="8"/>
    <n v="6"/>
    <x v="0"/>
    <x v="11"/>
    <n v="12"/>
    <s v="Microsoft Game Studios"/>
    <n v="23"/>
    <n v="0"/>
    <n v="30000"/>
    <n v="0"/>
    <n v="10000"/>
    <n v="40000"/>
    <n v="10000"/>
    <n v="0"/>
    <n v="8.4"/>
    <n v="46"/>
    <n v="8.5"/>
    <n v="108"/>
    <s v="Big Huge Games"/>
    <n v="138"/>
    <s v="T"/>
  </r>
  <r>
    <s v="The Sum of All Fears"/>
    <x v="11"/>
    <n v="5"/>
    <x v="15"/>
    <x v="6"/>
    <n v="9"/>
    <s v="Ubisoft"/>
    <n v="35"/>
    <n v="30000"/>
    <n v="10000"/>
    <n v="0"/>
    <n v="0"/>
    <n v="40000"/>
    <n v="10000"/>
    <n v="0"/>
    <n v="3.6"/>
    <n v="11"/>
    <n v="3.4"/>
    <n v="5"/>
    <s v="Ubisoft Shanghai"/>
    <n v="1218"/>
    <s v="T"/>
  </r>
  <r>
    <s v="EverBlue 2"/>
    <x v="4"/>
    <n v="8"/>
    <x v="8"/>
    <x v="10"/>
    <n v="2"/>
    <s v="Capcom"/>
    <n v="8"/>
    <n v="20000"/>
    <n v="10000"/>
    <n v="0"/>
    <n v="0"/>
    <n v="30000"/>
    <n v="7500"/>
    <n v="0"/>
    <n v="5.9"/>
    <n v="21"/>
    <n v="7.5"/>
    <n v="4"/>
    <s v="Arika"/>
    <n v="71"/>
    <s v="E"/>
  </r>
  <r>
    <s v="Junior Island Adventure"/>
    <x v="1"/>
    <n v="3"/>
    <x v="10"/>
    <x v="5"/>
    <n v="6"/>
    <s v="Unknown"/>
    <n v="36"/>
    <n v="30000"/>
    <n v="0"/>
    <n v="0"/>
    <n v="0"/>
    <n v="30000"/>
    <n v="7500"/>
    <n v="0"/>
    <m/>
    <m/>
    <m/>
    <m/>
    <s v="CyberPlanet Interactive Public Co., Ltd., Maximum Family Games"/>
    <n v="275"/>
    <s v="E"/>
  </r>
  <r>
    <s v="Electroplankton"/>
    <x v="1"/>
    <n v="3"/>
    <x v="3"/>
    <x v="3"/>
    <n v="4"/>
    <s v="Ninti"/>
    <n v="26"/>
    <n v="10000"/>
    <n v="0"/>
    <n v="20000"/>
    <n v="0"/>
    <n v="30000"/>
    <n v="7500"/>
    <n v="0"/>
    <n v="7.1"/>
    <n v="49"/>
    <n v="7"/>
    <n v="37"/>
    <s v="Indies Zero"/>
    <n v="569"/>
    <s v="E"/>
  </r>
  <r>
    <s v="Just Dance 2017"/>
    <x v="6"/>
    <n v="10"/>
    <x v="14"/>
    <x v="3"/>
    <n v="4"/>
    <s v="Ubisoft"/>
    <n v="35"/>
    <n v="20000"/>
    <n v="0"/>
    <n v="0"/>
    <n v="10000"/>
    <n v="30000"/>
    <n v="7500"/>
    <n v="0"/>
    <n v="7.3"/>
    <n v="12"/>
    <m/>
    <m/>
    <s v="Ubisoft Paris"/>
    <n v="1210"/>
    <s v="E10+"/>
  </r>
  <r>
    <s v="Casino Chaos With Las Vegas Players Collection"/>
    <x v="8"/>
    <n v="6"/>
    <x v="10"/>
    <x v="3"/>
    <n v="4"/>
    <s v="THQ"/>
    <n v="34"/>
    <n v="30000"/>
    <n v="0"/>
    <n v="0"/>
    <n v="0"/>
    <n v="30000"/>
    <n v="7500"/>
    <n v="0"/>
    <m/>
    <m/>
    <m/>
    <m/>
    <s v="ValuSoft"/>
    <n v="1237"/>
    <s v="T"/>
  </r>
  <r>
    <s v="FIFA World Cup: Germany 2006"/>
    <x v="12"/>
    <n v="4"/>
    <x v="0"/>
    <x v="0"/>
    <n v="11"/>
    <s v="Electronic Arts"/>
    <n v="15"/>
    <n v="20000"/>
    <n v="10000"/>
    <n v="0"/>
    <n v="0"/>
    <n v="30000"/>
    <n v="7500"/>
    <n v="0"/>
    <n v="5.7"/>
    <n v="4"/>
    <n v="6.9"/>
    <n v="7"/>
    <s v="EA Canada"/>
    <n v="339"/>
    <s v="E"/>
  </r>
  <r>
    <s v="Earthworm Jim 2"/>
    <x v="12"/>
    <n v="4"/>
    <x v="8"/>
    <x v="2"/>
    <n v="5"/>
    <s v="Vivendi Games"/>
    <n v="37"/>
    <n v="20000"/>
    <n v="10000"/>
    <n v="0"/>
    <n v="0"/>
    <n v="30000"/>
    <n v="7500"/>
    <n v="0"/>
    <n v="4.5"/>
    <n v="10"/>
    <n v="5.7"/>
    <n v="6"/>
    <s v="Super Empire"/>
    <n v="1101"/>
    <s v="E"/>
  </r>
  <r>
    <s v="Angler's Club: Ultimate Bass Fishing 3D"/>
    <x v="5"/>
    <n v="1"/>
    <x v="10"/>
    <x v="0"/>
    <n v="11"/>
    <s v="D3Publisher"/>
    <n v="11"/>
    <n v="0"/>
    <n v="30000"/>
    <n v="0"/>
    <n v="0"/>
    <n v="30000"/>
    <n v="7500"/>
    <n v="0"/>
    <m/>
    <m/>
    <m/>
    <m/>
    <s v="Tamsoft"/>
    <n v="1121"/>
    <s v="E"/>
  </r>
  <r>
    <s v="MotoGP"/>
    <x v="9"/>
    <n v="11"/>
    <x v="0"/>
    <x v="1"/>
    <n v="7"/>
    <s v="Sony Computer Entertainment"/>
    <n v="30"/>
    <n v="30000"/>
    <n v="0"/>
    <n v="0"/>
    <n v="0"/>
    <n v="30000"/>
    <n v="7500"/>
    <n v="0"/>
    <n v="6.9"/>
    <n v="18"/>
    <n v="7.1"/>
    <n v="7"/>
    <s v="Namco Bandai Games"/>
    <n v="768"/>
    <s v="E"/>
  </r>
  <r>
    <s v="Street Supremacy"/>
    <x v="9"/>
    <n v="11"/>
    <x v="3"/>
    <x v="1"/>
    <n v="7"/>
    <s v="Konami Digital Entertainment"/>
    <n v="19"/>
    <n v="30000"/>
    <n v="0"/>
    <n v="0"/>
    <n v="0"/>
    <n v="30000"/>
    <n v="7500"/>
    <n v="0"/>
    <n v="4.0999999999999996"/>
    <n v="31"/>
    <m/>
    <m/>
    <s v="Genki"/>
    <n v="475"/>
    <s v="E"/>
  </r>
  <r>
    <s v="Driv3r"/>
    <x v="12"/>
    <n v="4"/>
    <x v="3"/>
    <x v="1"/>
    <n v="7"/>
    <s v="Atari"/>
    <n v="5"/>
    <n v="20000"/>
    <n v="10000"/>
    <n v="0"/>
    <n v="0"/>
    <n v="30000"/>
    <n v="7500"/>
    <n v="0"/>
    <m/>
    <m/>
    <n v="5.4"/>
    <n v="5"/>
    <s v="Velez &amp; Dubail"/>
    <n v="1245"/>
    <s v="M"/>
  </r>
  <r>
    <s v="Best Friends Tonight"/>
    <x v="1"/>
    <n v="3"/>
    <x v="5"/>
    <x v="3"/>
    <n v="4"/>
    <s v="Ubisoft"/>
    <n v="35"/>
    <n v="30000"/>
    <n v="0"/>
    <n v="0"/>
    <n v="0"/>
    <n v="30000"/>
    <n v="7500"/>
    <n v="0"/>
    <m/>
    <m/>
    <m/>
    <m/>
    <s v="Ubisoft"/>
    <n v="1199"/>
    <s v="E10+"/>
  </r>
  <r>
    <s v="Call of Juarez: Bound in Blood"/>
    <x v="8"/>
    <n v="6"/>
    <x v="2"/>
    <x v="6"/>
    <n v="9"/>
    <s v="Ubisoft"/>
    <n v="35"/>
    <n v="0"/>
    <n v="30000"/>
    <n v="0"/>
    <n v="0"/>
    <n v="30000"/>
    <n v="7500"/>
    <n v="0"/>
    <n v="7.8"/>
    <n v="39"/>
    <n v="8"/>
    <n v="282"/>
    <s v="Techland"/>
    <n v="1136"/>
    <s v="M"/>
  </r>
  <r>
    <s v="Red Faction: Guerrilla"/>
    <x v="8"/>
    <n v="6"/>
    <x v="2"/>
    <x v="6"/>
    <n v="9"/>
    <s v="THQ"/>
    <n v="34"/>
    <n v="0"/>
    <n v="30000"/>
    <n v="0"/>
    <n v="10000"/>
    <n v="40000"/>
    <n v="10000"/>
    <n v="0"/>
    <n v="8.1999999999999993"/>
    <n v="29"/>
    <n v="7.5"/>
    <n v="308"/>
    <s v="Volition Inc., Reactor Zero"/>
    <n v="1269"/>
    <s v="M"/>
  </r>
  <r>
    <s v="Disney Sports Soccer"/>
    <x v="11"/>
    <n v="5"/>
    <x v="8"/>
    <x v="0"/>
    <n v="11"/>
    <s v="Konami Digital Entertainment"/>
    <n v="19"/>
    <n v="30000"/>
    <n v="10000"/>
    <n v="0"/>
    <n v="0"/>
    <n v="40000"/>
    <n v="10000"/>
    <n v="0"/>
    <n v="7.5"/>
    <n v="7"/>
    <m/>
    <m/>
    <s v="KCEO"/>
    <n v="630"/>
    <s v="E"/>
  </r>
  <r>
    <s v="Deus Ex: Mankind Divided"/>
    <x v="8"/>
    <n v="6"/>
    <x v="14"/>
    <x v="9"/>
    <n v="8"/>
    <s v="Square Enix"/>
    <n v="31"/>
    <n v="0"/>
    <n v="30000"/>
    <n v="0"/>
    <n v="0"/>
    <n v="30000"/>
    <n v="7500"/>
    <n v="0"/>
    <n v="8.3000000000000007"/>
    <n v="55"/>
    <n v="6.1"/>
    <n v="684"/>
    <s v="Eidos Montreal, Nixxes Software"/>
    <n v="372"/>
    <s v="M"/>
  </r>
  <r>
    <s v="Astonishia Story"/>
    <x v="9"/>
    <n v="11"/>
    <x v="0"/>
    <x v="9"/>
    <n v="8"/>
    <s v="Ubisoft"/>
    <n v="35"/>
    <n v="30000"/>
    <n v="0"/>
    <n v="0"/>
    <n v="0"/>
    <n v="30000"/>
    <n v="7500"/>
    <n v="0"/>
    <n v="4.8"/>
    <n v="35"/>
    <n v="4.9000000000000004"/>
    <n v="18"/>
    <s v="Sonnori"/>
    <n v="1057"/>
    <s v="E10+"/>
  </r>
  <r>
    <s v="Prince of Persia: The Forgotten Sands"/>
    <x v="8"/>
    <n v="6"/>
    <x v="5"/>
    <x v="4"/>
    <n v="1"/>
    <s v="Ubisoft"/>
    <n v="35"/>
    <n v="0"/>
    <n v="30000"/>
    <n v="0"/>
    <n v="0"/>
    <n v="30000"/>
    <n v="7500"/>
    <n v="0"/>
    <n v="7.5"/>
    <n v="16"/>
    <n v="6.6"/>
    <n v="218"/>
    <s v="Ubisoft Montreal"/>
    <n v="1207"/>
    <s v="T"/>
  </r>
  <r>
    <s v="The Sims 2: Glamour Life Stuff"/>
    <x v="8"/>
    <n v="6"/>
    <x v="0"/>
    <x v="8"/>
    <n v="10"/>
    <s v="Electronic Arts"/>
    <n v="15"/>
    <n v="0"/>
    <n v="30000"/>
    <n v="0"/>
    <n v="10000"/>
    <n v="40000"/>
    <n v="10000"/>
    <n v="0"/>
    <m/>
    <m/>
    <n v="6.7"/>
    <n v="7"/>
    <s v="Maxis"/>
    <n v="714"/>
    <s v="T"/>
  </r>
  <r>
    <s v="Turbo: Super Stunt Squad"/>
    <x v="1"/>
    <n v="3"/>
    <x v="6"/>
    <x v="0"/>
    <n v="11"/>
    <s v="D3Publisher"/>
    <n v="11"/>
    <n v="0"/>
    <n v="30000"/>
    <n v="0"/>
    <n v="0"/>
    <n v="30000"/>
    <n v="7500"/>
    <n v="0"/>
    <m/>
    <m/>
    <m/>
    <m/>
    <s v="Torus Games"/>
    <n v="1172"/>
    <s v="E"/>
  </r>
  <r>
    <s v="GunGriffon: Allied Strike"/>
    <x v="7"/>
    <n v="16"/>
    <x v="7"/>
    <x v="8"/>
    <n v="10"/>
    <s v="Microsoft Game Studios"/>
    <n v="23"/>
    <n v="20000"/>
    <n v="10000"/>
    <n v="0"/>
    <n v="0"/>
    <n v="30000"/>
    <n v="7500"/>
    <n v="0"/>
    <n v="5.5"/>
    <n v="21"/>
    <m/>
    <m/>
    <s v="Game Arts"/>
    <n v="453"/>
    <s v="T"/>
  </r>
  <r>
    <s v="Mystery Case Files: Ravenhearst"/>
    <x v="8"/>
    <n v="6"/>
    <x v="4"/>
    <x v="5"/>
    <n v="6"/>
    <s v="Focus Home Interactive"/>
    <n v="16"/>
    <n v="10000"/>
    <n v="20000"/>
    <n v="0"/>
    <n v="10000"/>
    <n v="40000"/>
    <n v="10000"/>
    <n v="0"/>
    <m/>
    <m/>
    <m/>
    <m/>
    <s v="Big Fish Games"/>
    <n v="136"/>
    <s v="E10+"/>
  </r>
  <r>
    <s v="Barbie and Her Sisters Puppy Rescue"/>
    <x v="5"/>
    <n v="1"/>
    <x v="13"/>
    <x v="4"/>
    <n v="1"/>
    <s v="Namco Bandai Games"/>
    <n v="25"/>
    <n v="0"/>
    <n v="30000"/>
    <n v="0"/>
    <n v="0"/>
    <n v="30000"/>
    <n v="7500"/>
    <n v="0"/>
    <m/>
    <m/>
    <m/>
    <m/>
    <s v="Torus Games, Little Orbit"/>
    <n v="1173"/>
    <s v="E"/>
  </r>
  <r>
    <s v="Tork: Prehistoric Punk"/>
    <x v="7"/>
    <n v="16"/>
    <x v="3"/>
    <x v="2"/>
    <n v="5"/>
    <s v="Microsoft Game Studios"/>
    <n v="23"/>
    <n v="20000"/>
    <n v="10000"/>
    <n v="0"/>
    <n v="0"/>
    <n v="30000"/>
    <n v="7500"/>
    <n v="0"/>
    <n v="6.2"/>
    <n v="21"/>
    <n v="6.2"/>
    <n v="6"/>
    <s v="Tiwak"/>
    <n v="1170"/>
    <s v="E"/>
  </r>
  <r>
    <s v="Chicken Shoot 2"/>
    <x v="12"/>
    <n v="4"/>
    <x v="3"/>
    <x v="10"/>
    <n v="2"/>
    <s v="Zoo Digital Publishing"/>
    <n v="39"/>
    <n v="20000"/>
    <n v="10000"/>
    <n v="0"/>
    <n v="0"/>
    <n v="30000"/>
    <n v="7500"/>
    <n v="0"/>
    <m/>
    <m/>
    <m/>
    <m/>
    <s v="Zuxxez"/>
    <n v="1318"/>
    <s v="E10+"/>
  </r>
  <r>
    <s v="Overlord II"/>
    <x v="8"/>
    <n v="6"/>
    <x v="2"/>
    <x v="4"/>
    <n v="1"/>
    <s v="Codemasters"/>
    <n v="9"/>
    <n v="0"/>
    <n v="30000"/>
    <n v="0"/>
    <n v="0"/>
    <n v="30000"/>
    <n v="7500"/>
    <n v="0"/>
    <n v="7.9"/>
    <n v="32"/>
    <n v="8.1"/>
    <n v="159"/>
    <s v="Triumph Studios"/>
    <n v="1193"/>
    <s v="T"/>
  </r>
  <r>
    <s v="Jikandia: The Timeless Land"/>
    <x v="9"/>
    <n v="11"/>
    <x v="5"/>
    <x v="9"/>
    <n v="8"/>
    <s v="Idea Factory"/>
    <n v="17"/>
    <n v="30000"/>
    <n v="0"/>
    <n v="0"/>
    <n v="0"/>
    <n v="30000"/>
    <n v="7500"/>
    <n v="0"/>
    <n v="6"/>
    <n v="5"/>
    <n v="7.2"/>
    <n v="5"/>
    <s v="Opus Studio"/>
    <n v="841"/>
    <s v="T"/>
  </r>
  <r>
    <s v="Toy Shop"/>
    <x v="1"/>
    <n v="3"/>
    <x v="1"/>
    <x v="8"/>
    <n v="10"/>
    <s v="Majesco Entertainment"/>
    <n v="21"/>
    <n v="30000"/>
    <n v="0"/>
    <n v="0"/>
    <n v="0"/>
    <n v="30000"/>
    <n v="7500"/>
    <n v="0"/>
    <n v="3.1"/>
    <n v="7"/>
    <n v="5.4"/>
    <n v="11"/>
    <s v="Gameinvest, Seed Studios, Lda"/>
    <n v="462"/>
    <s v="E"/>
  </r>
  <r>
    <s v="DiRT Rally"/>
    <x v="8"/>
    <n v="6"/>
    <x v="14"/>
    <x v="1"/>
    <n v="7"/>
    <s v="Codemasters"/>
    <n v="9"/>
    <n v="0"/>
    <n v="30000"/>
    <n v="0"/>
    <n v="0"/>
    <n v="30000"/>
    <n v="7500"/>
    <n v="0"/>
    <n v="8.6"/>
    <n v="33"/>
    <n v="8.6999999999999993"/>
    <n v="288"/>
    <s v="Codemasters"/>
    <n v="235"/>
    <s v="E"/>
  </r>
  <r>
    <s v="Trials Fusion"/>
    <x v="8"/>
    <n v="6"/>
    <x v="12"/>
    <x v="1"/>
    <n v="7"/>
    <s v="Ubisoft"/>
    <n v="35"/>
    <n v="0"/>
    <n v="30000"/>
    <n v="0"/>
    <n v="0"/>
    <n v="30000"/>
    <n v="7500"/>
    <n v="0"/>
    <n v="8"/>
    <n v="12"/>
    <n v="6.8"/>
    <n v="97"/>
    <s v="RedLynx"/>
    <n v="943"/>
    <s v="E10+"/>
  </r>
  <r>
    <s v="Beastly"/>
    <x v="0"/>
    <n v="13"/>
    <x v="10"/>
    <x v="3"/>
    <n v="4"/>
    <s v="Unknown"/>
    <n v="36"/>
    <n v="30000"/>
    <n v="0"/>
    <n v="0"/>
    <n v="0"/>
    <n v="30000"/>
    <n v="7500"/>
    <n v="0"/>
    <m/>
    <m/>
    <m/>
    <m/>
    <s v="Visual Impact"/>
    <n v="1260"/>
    <s v="E10+"/>
  </r>
  <r>
    <s v="Rome: Total War - Gold Edition"/>
    <x v="8"/>
    <n v="6"/>
    <x v="0"/>
    <x v="11"/>
    <n v="12"/>
    <s v="Sega"/>
    <n v="29"/>
    <n v="0"/>
    <n v="30000"/>
    <n v="0"/>
    <n v="10000"/>
    <n v="40000"/>
    <n v="10000"/>
    <n v="0"/>
    <m/>
    <m/>
    <n v="8.6"/>
    <n v="20"/>
    <s v="Creative Assembly"/>
    <n v="257"/>
    <s v="T"/>
  </r>
  <r>
    <s v="Breath of Fire III"/>
    <x v="9"/>
    <n v="11"/>
    <x v="3"/>
    <x v="9"/>
    <n v="8"/>
    <s v="Capcom"/>
    <n v="8"/>
    <n v="0"/>
    <n v="20000"/>
    <n v="0"/>
    <n v="10000"/>
    <n v="30000"/>
    <n v="7500"/>
    <n v="0"/>
    <m/>
    <m/>
    <n v="9.6999999999999993"/>
    <n v="6"/>
    <s v="Capcom"/>
    <n v="202"/>
    <s v="T"/>
  </r>
  <r>
    <s v="Atelier Shallie Plus: Alchemists of the Dusk Sea"/>
    <x v="15"/>
    <n v="12"/>
    <x v="14"/>
    <x v="9"/>
    <n v="8"/>
    <s v="Tecmo Koei"/>
    <n v="33"/>
    <n v="0"/>
    <n v="0"/>
    <n v="30000"/>
    <n v="0"/>
    <n v="30000"/>
    <n v="7500"/>
    <n v="0"/>
    <m/>
    <m/>
    <m/>
    <m/>
    <s v="Gust"/>
    <n v="502"/>
    <s v="T"/>
  </r>
  <r>
    <s v="Rugby World Cup 2015"/>
    <x v="2"/>
    <n v="15"/>
    <x v="13"/>
    <x v="0"/>
    <n v="11"/>
    <s v="Ubisoft"/>
    <n v="35"/>
    <n v="0"/>
    <n v="30000"/>
    <n v="0"/>
    <n v="0"/>
    <n v="30000"/>
    <n v="7500"/>
    <n v="0"/>
    <m/>
    <m/>
    <n v="8"/>
    <n v="5"/>
    <s v="HB Studios Multimedia"/>
    <n v="513"/>
    <s v="E"/>
  </r>
  <r>
    <s v="Sorcery Saga: The Curse of the Great Curry God"/>
    <x v="15"/>
    <n v="12"/>
    <x v="6"/>
    <x v="9"/>
    <n v="8"/>
    <s v="Rising Star Games"/>
    <n v="28"/>
    <n v="0"/>
    <n v="0"/>
    <n v="30000"/>
    <n v="0"/>
    <n v="30000"/>
    <n v="7500"/>
    <n v="0"/>
    <n v="6.5"/>
    <n v="17"/>
    <n v="7.3"/>
    <n v="44"/>
    <s v="Zerodiv"/>
    <n v="1301"/>
    <s v="T"/>
  </r>
  <r>
    <s v="Cabela's Big Game Hunter: Pro Hunts"/>
    <x v="3"/>
    <n v="9"/>
    <x v="12"/>
    <x v="6"/>
    <n v="9"/>
    <s v="Activision"/>
    <n v="4"/>
    <n v="30000"/>
    <n v="0"/>
    <n v="0"/>
    <n v="10000"/>
    <n v="40000"/>
    <n v="10000"/>
    <n v="0"/>
    <m/>
    <m/>
    <n v="5.9"/>
    <n v="8"/>
    <s v="Cauldron Ltd."/>
    <n v="211"/>
    <s v="T"/>
  </r>
  <r>
    <s v="Dance Factory"/>
    <x v="4"/>
    <n v="8"/>
    <x v="0"/>
    <x v="4"/>
    <n v="1"/>
    <s v="Codemasters"/>
    <n v="9"/>
    <n v="20000"/>
    <n v="10000"/>
    <n v="0"/>
    <n v="0"/>
    <n v="30000"/>
    <n v="7500"/>
    <n v="0"/>
    <n v="5.6"/>
    <n v="22"/>
    <n v="5.8"/>
    <n v="8"/>
    <s v="Broadsword Interactive"/>
    <n v="184"/>
    <s v="E"/>
  </r>
  <r>
    <s v="RoadKill"/>
    <x v="11"/>
    <n v="5"/>
    <x v="15"/>
    <x v="4"/>
    <n v="1"/>
    <s v="Midway Games"/>
    <n v="24"/>
    <n v="20000"/>
    <n v="10000"/>
    <n v="0"/>
    <n v="0"/>
    <n v="30000"/>
    <n v="7500"/>
    <n v="0"/>
    <n v="6.4"/>
    <n v="12"/>
    <m/>
    <m/>
    <s v="Terminal Reality"/>
    <n v="1147"/>
    <s v="M"/>
  </r>
  <r>
    <s v="The Legend of Heroes III: Song of the Ocean"/>
    <x v="9"/>
    <n v="11"/>
    <x v="0"/>
    <x v="9"/>
    <n v="8"/>
    <s v="Namco Bandai Games"/>
    <n v="25"/>
    <n v="30000"/>
    <n v="0"/>
    <n v="0"/>
    <n v="0"/>
    <n v="30000"/>
    <n v="7500"/>
    <n v="0"/>
    <n v="5.8"/>
    <n v="17"/>
    <n v="6.1"/>
    <n v="7"/>
    <s v="Microvision"/>
    <n v="733"/>
    <s v="E10+"/>
  </r>
  <r>
    <s v="Top Gun: Hard Lock"/>
    <x v="3"/>
    <n v="9"/>
    <x v="11"/>
    <x v="4"/>
    <n v="1"/>
    <s v="505 Games"/>
    <n v="1"/>
    <n v="0"/>
    <n v="20000"/>
    <n v="0"/>
    <n v="10000"/>
    <n v="30000"/>
    <n v="7500"/>
    <n v="0"/>
    <m/>
    <m/>
    <n v="7.8"/>
    <n v="11"/>
    <s v="505 Games"/>
    <n v="22"/>
    <s v="T"/>
  </r>
  <r>
    <s v="F1 2002"/>
    <x v="11"/>
    <n v="5"/>
    <x v="8"/>
    <x v="1"/>
    <n v="7"/>
    <s v="Electronic Arts"/>
    <n v="15"/>
    <n v="20000"/>
    <n v="10000"/>
    <n v="0"/>
    <n v="0"/>
    <n v="30000"/>
    <n v="7500"/>
    <n v="0"/>
    <n v="7.2"/>
    <n v="7"/>
    <n v="7.8"/>
    <n v="4"/>
    <s v="EA Sports"/>
    <n v="356"/>
    <s v="E"/>
  </r>
  <r>
    <s v="Men of War"/>
    <x v="8"/>
    <n v="6"/>
    <x v="2"/>
    <x v="11"/>
    <n v="12"/>
    <s v="505 Games"/>
    <n v="1"/>
    <n v="10000"/>
    <n v="20000"/>
    <n v="0"/>
    <n v="0"/>
    <n v="30000"/>
    <n v="7500"/>
    <n v="0"/>
    <n v="8"/>
    <n v="22"/>
    <n v="8.1"/>
    <n v="136"/>
    <s v="Best Way"/>
    <n v="127"/>
    <s v="M"/>
  </r>
  <r>
    <s v="Ultimate Block Party"/>
    <x v="9"/>
    <n v="11"/>
    <x v="7"/>
    <x v="5"/>
    <n v="6"/>
    <s v="505 Games"/>
    <n v="1"/>
    <n v="30000"/>
    <n v="0"/>
    <n v="0"/>
    <n v="0"/>
    <n v="30000"/>
    <n v="7500"/>
    <n v="0"/>
    <n v="7.6"/>
    <n v="12"/>
    <m/>
    <m/>
    <s v="Magicpot"/>
    <n v="700"/>
    <s v="E"/>
  </r>
  <r>
    <s v="Konami Classics Series: Arcade Hits"/>
    <x v="1"/>
    <n v="3"/>
    <x v="4"/>
    <x v="3"/>
    <n v="4"/>
    <s v="Konami Digital Entertainment"/>
    <n v="19"/>
    <n v="10000"/>
    <n v="0"/>
    <n v="20000"/>
    <n v="0"/>
    <n v="30000"/>
    <n v="7500"/>
    <n v="0"/>
    <n v="7.6"/>
    <n v="29"/>
    <m/>
    <m/>
    <s v="M2"/>
    <n v="690"/>
    <s v="E10+"/>
  </r>
  <r>
    <s v="Dr. Muto"/>
    <x v="11"/>
    <n v="5"/>
    <x v="8"/>
    <x v="2"/>
    <n v="5"/>
    <s v="Midway Games"/>
    <n v="24"/>
    <n v="20000"/>
    <n v="10000"/>
    <n v="0"/>
    <n v="0"/>
    <n v="30000"/>
    <n v="7500"/>
    <n v="0"/>
    <n v="6.3"/>
    <n v="6"/>
    <m/>
    <m/>
    <s v="Midway"/>
    <n v="735"/>
    <s v="T"/>
  </r>
  <r>
    <s v="Zero Escape: Virtue's Last Reward"/>
    <x v="5"/>
    <n v="1"/>
    <x v="11"/>
    <x v="10"/>
    <n v="2"/>
    <s v="Rising Star Games"/>
    <n v="28"/>
    <n v="30000"/>
    <n v="0"/>
    <n v="0"/>
    <n v="0"/>
    <n v="30000"/>
    <n v="7500"/>
    <n v="0"/>
    <n v="8.8000000000000007"/>
    <n v="15"/>
    <n v="8.8000000000000007"/>
    <n v="188"/>
    <s v="ChunSoft"/>
    <n v="219"/>
    <s v="M"/>
  </r>
  <r>
    <s v="Darkstalkers Resurrection"/>
    <x v="3"/>
    <n v="9"/>
    <x v="6"/>
    <x v="7"/>
    <n v="3"/>
    <s v="Capcom"/>
    <n v="8"/>
    <n v="0"/>
    <n v="0"/>
    <n v="30000"/>
    <n v="0"/>
    <n v="30000"/>
    <n v="7500"/>
    <n v="0"/>
    <n v="8"/>
    <n v="33"/>
    <n v="7.3"/>
    <n v="27"/>
    <s v="Iron Galaxy Studios"/>
    <n v="596"/>
    <s v="T"/>
  </r>
  <r>
    <s v="Transformers: Devastation"/>
    <x v="8"/>
    <n v="6"/>
    <x v="13"/>
    <x v="4"/>
    <n v="1"/>
    <s v="Activision"/>
    <n v="4"/>
    <n v="0"/>
    <n v="30000"/>
    <n v="0"/>
    <n v="0"/>
    <n v="30000"/>
    <n v="7500"/>
    <n v="0"/>
    <n v="7.4"/>
    <n v="9"/>
    <n v="7.6"/>
    <n v="56"/>
    <s v="PlatinumGames"/>
    <n v="879"/>
    <s v="T"/>
  </r>
  <r>
    <s v="The Golf Club"/>
    <x v="13"/>
    <n v="17"/>
    <x v="12"/>
    <x v="0"/>
    <n v="11"/>
    <s v="Unknown"/>
    <n v="36"/>
    <n v="30000"/>
    <n v="0"/>
    <n v="0"/>
    <n v="0"/>
    <n v="30000"/>
    <n v="7500"/>
    <n v="0"/>
    <n v="6.4"/>
    <n v="15"/>
    <n v="5.4"/>
    <n v="59"/>
    <s v="HB Studios Multimedia"/>
    <n v="513"/>
    <s v="E"/>
  </r>
  <r>
    <s v="Neverwinter Nights"/>
    <x v="8"/>
    <n v="6"/>
    <x v="8"/>
    <x v="9"/>
    <n v="8"/>
    <s v="Atari"/>
    <n v="5"/>
    <n v="0"/>
    <n v="30000"/>
    <n v="0"/>
    <n v="0"/>
    <n v="30000"/>
    <n v="7500"/>
    <n v="0"/>
    <n v="9.1"/>
    <n v="34"/>
    <n v="8.1999999999999993"/>
    <n v="490"/>
    <s v="BioWare"/>
    <n v="145"/>
    <s v="T"/>
  </r>
  <r>
    <s v="Digimon World 4"/>
    <x v="7"/>
    <n v="16"/>
    <x v="3"/>
    <x v="9"/>
    <n v="8"/>
    <s v="Atari"/>
    <n v="5"/>
    <n v="20000"/>
    <n v="10000"/>
    <n v="0"/>
    <n v="0"/>
    <n v="30000"/>
    <n v="7500"/>
    <n v="0"/>
    <n v="5.4"/>
    <n v="5"/>
    <n v="8.8000000000000007"/>
    <n v="4"/>
    <s v="Bandai"/>
    <n v="113"/>
    <s v="E"/>
  </r>
  <r>
    <s v="Sunny Garcia Surfing"/>
    <x v="4"/>
    <n v="8"/>
    <x v="9"/>
    <x v="0"/>
    <n v="11"/>
    <s v="Ubisoft"/>
    <n v="35"/>
    <n v="20000"/>
    <n v="10000"/>
    <n v="0"/>
    <n v="0"/>
    <n v="30000"/>
    <n v="7500"/>
    <n v="0"/>
    <n v="6.1"/>
    <n v="11"/>
    <n v="7.9"/>
    <n v="7"/>
    <s v="Krome Studios"/>
    <n v="652"/>
    <s v="E"/>
  </r>
  <r>
    <s v="Lock On: Modern Air Combat"/>
    <x v="8"/>
    <n v="6"/>
    <x v="15"/>
    <x v="8"/>
    <n v="10"/>
    <s v="Ubisoft"/>
    <n v="35"/>
    <n v="0"/>
    <n v="30000"/>
    <n v="0"/>
    <n v="10000"/>
    <n v="40000"/>
    <n v="10000"/>
    <n v="0"/>
    <n v="7.6"/>
    <n v="20"/>
    <n v="7.5"/>
    <n v="549"/>
    <s v="Eagle Dynamics"/>
    <n v="363"/>
    <s v="E"/>
  </r>
  <r>
    <s v="Shaun White Skateboarding"/>
    <x v="8"/>
    <n v="6"/>
    <x v="5"/>
    <x v="0"/>
    <n v="11"/>
    <s v="Ubisoft"/>
    <n v="35"/>
    <n v="0"/>
    <n v="30000"/>
    <n v="0"/>
    <n v="10000"/>
    <n v="40000"/>
    <n v="10000"/>
    <n v="0"/>
    <m/>
    <m/>
    <n v="7.3"/>
    <n v="6"/>
    <s v="Ubisoft Montreal"/>
    <n v="1207"/>
    <s v="T"/>
  </r>
  <r>
    <s v="Ratatouille"/>
    <x v="8"/>
    <n v="6"/>
    <x v="4"/>
    <x v="4"/>
    <n v="1"/>
    <s v="THQ"/>
    <n v="34"/>
    <n v="10000"/>
    <n v="10000"/>
    <n v="0"/>
    <n v="0"/>
    <n v="20000"/>
    <n v="5000"/>
    <n v="0"/>
    <m/>
    <m/>
    <n v="7.9"/>
    <n v="9"/>
    <s v="Asobo Studio"/>
    <n v="88"/>
    <s v="E"/>
  </r>
  <r>
    <s v="Rabbids Land"/>
    <x v="10"/>
    <n v="14"/>
    <x v="11"/>
    <x v="3"/>
    <n v="4"/>
    <s v="Ubisoft"/>
    <n v="35"/>
    <n v="10000"/>
    <n v="10000"/>
    <n v="0"/>
    <n v="0"/>
    <n v="20000"/>
    <n v="5000"/>
    <n v="0"/>
    <n v="5.2"/>
    <n v="26"/>
    <n v="5.2"/>
    <n v="29"/>
    <s v="Ubisoft Paris"/>
    <n v="1210"/>
    <s v="E10+"/>
  </r>
  <r>
    <s v="Take On Helicopters"/>
    <x v="8"/>
    <n v="6"/>
    <x v="10"/>
    <x v="8"/>
    <n v="10"/>
    <s v="Unknown"/>
    <n v="36"/>
    <n v="0"/>
    <n v="20000"/>
    <n v="0"/>
    <n v="10000"/>
    <n v="30000"/>
    <n v="7500"/>
    <n v="0"/>
    <n v="7"/>
    <n v="10"/>
    <n v="6.7"/>
    <n v="28"/>
    <s v="Bohemia Interactive"/>
    <n v="176"/>
    <s v="T"/>
  </r>
  <r>
    <s v="Young Justice: Legacy"/>
    <x v="5"/>
    <n v="1"/>
    <x v="6"/>
    <x v="4"/>
    <n v="1"/>
    <s v="Namco Bandai Games"/>
    <n v="25"/>
    <n v="30000"/>
    <n v="0"/>
    <n v="0"/>
    <n v="0"/>
    <n v="30000"/>
    <n v="7500"/>
    <n v="0"/>
    <m/>
    <m/>
    <n v="7.1"/>
    <n v="7"/>
    <s v="Farsight Studios"/>
    <n v="409"/>
    <s v="E10+"/>
  </r>
  <r>
    <s v="S.L.A.I.: Steel Lancer Arena International"/>
    <x v="4"/>
    <n v="8"/>
    <x v="3"/>
    <x v="8"/>
    <n v="10"/>
    <s v="Konami Digital Entertainment"/>
    <n v="19"/>
    <n v="10000"/>
    <n v="10000"/>
    <n v="0"/>
    <n v="0"/>
    <n v="20000"/>
    <n v="5000"/>
    <n v="0"/>
    <n v="6.6"/>
    <n v="16"/>
    <n v="7.8"/>
    <n v="10"/>
    <s v="Genki"/>
    <n v="475"/>
    <s v="T"/>
  </r>
  <r>
    <s v="Freaky Flyers"/>
    <x v="7"/>
    <n v="16"/>
    <x v="15"/>
    <x v="1"/>
    <n v="7"/>
    <s v="Midway Games"/>
    <n v="24"/>
    <n v="20000"/>
    <n v="10000"/>
    <n v="0"/>
    <n v="0"/>
    <n v="30000"/>
    <n v="7500"/>
    <n v="0"/>
    <n v="6.4"/>
    <n v="22"/>
    <m/>
    <m/>
    <s v="Midway"/>
    <n v="735"/>
    <s v="T"/>
  </r>
  <r>
    <s v="Nacho Libre"/>
    <x v="1"/>
    <n v="3"/>
    <x v="0"/>
    <x v="4"/>
    <n v="1"/>
    <s v="Majesco Entertainment"/>
    <n v="21"/>
    <n v="30000"/>
    <n v="0"/>
    <n v="0"/>
    <n v="0"/>
    <n v="30000"/>
    <n v="7500"/>
    <n v="0"/>
    <n v="5.6"/>
    <n v="6"/>
    <n v="5.8"/>
    <n v="6"/>
    <s v="BudCat"/>
    <n v="186"/>
    <s v="E10+"/>
  </r>
  <r>
    <s v="Power Rangers Super Megaforce "/>
    <x v="5"/>
    <n v="1"/>
    <x v="12"/>
    <x v="4"/>
    <n v="1"/>
    <s v="Namco Bandai Games"/>
    <n v="25"/>
    <n v="10000"/>
    <n v="10000"/>
    <n v="0"/>
    <n v="0"/>
    <n v="20000"/>
    <n v="5000"/>
    <n v="0"/>
    <n v="4.3"/>
    <n v="7"/>
    <m/>
    <m/>
    <s v="Bandai Namco Games"/>
    <n v="114"/>
    <s v="E10+"/>
  </r>
  <r>
    <s v="Homeworld 2"/>
    <x v="8"/>
    <n v="6"/>
    <x v="15"/>
    <x v="11"/>
    <n v="12"/>
    <s v="Vivendi Games"/>
    <n v="37"/>
    <n v="0"/>
    <n v="30000"/>
    <n v="0"/>
    <n v="0"/>
    <n v="30000"/>
    <n v="7500"/>
    <n v="0"/>
    <n v="8.3000000000000007"/>
    <n v="31"/>
    <n v="8.3000000000000007"/>
    <n v="128"/>
    <s v="Relic"/>
    <n v="946"/>
    <s v="T"/>
  </r>
  <r>
    <s v="Rayman 3: Hoodlum Havoc"/>
    <x v="8"/>
    <n v="6"/>
    <x v="15"/>
    <x v="2"/>
    <n v="5"/>
    <s v="Ubisoft"/>
    <n v="35"/>
    <n v="0"/>
    <n v="30000"/>
    <n v="0"/>
    <n v="0"/>
    <n v="30000"/>
    <n v="7500"/>
    <n v="0"/>
    <n v="7.4"/>
    <n v="8"/>
    <n v="8.3000000000000007"/>
    <n v="70"/>
    <s v="Ubisoft"/>
    <n v="1199"/>
    <s v="E"/>
  </r>
  <r>
    <s v="Graffiti Kingdom"/>
    <x v="4"/>
    <n v="8"/>
    <x v="7"/>
    <x v="9"/>
    <n v="8"/>
    <s v="505 Games"/>
    <n v="1"/>
    <n v="10000"/>
    <n v="10000"/>
    <n v="0"/>
    <n v="0"/>
    <n v="20000"/>
    <n v="5000"/>
    <n v="0"/>
    <n v="7.1"/>
    <n v="27"/>
    <n v="7.1"/>
    <n v="12"/>
    <s v="Taito Corporation"/>
    <n v="1116"/>
    <s v="E"/>
  </r>
  <r>
    <s v="Bubble Bobble Evolution"/>
    <x v="9"/>
    <n v="11"/>
    <x v="0"/>
    <x v="5"/>
    <n v="6"/>
    <s v="Rising Star Games"/>
    <n v="28"/>
    <n v="30000"/>
    <n v="0"/>
    <n v="0"/>
    <n v="0"/>
    <n v="30000"/>
    <n v="7500"/>
    <n v="0"/>
    <n v="4.7"/>
    <n v="5"/>
    <m/>
    <m/>
    <s v="Opus"/>
    <n v="840"/>
    <s v="E"/>
  </r>
  <r>
    <s v="Klonoa 2: Dream Champ Tournament"/>
    <x v="12"/>
    <n v="4"/>
    <x v="8"/>
    <x v="2"/>
    <n v="5"/>
    <s v="Namco Bandai Games"/>
    <n v="25"/>
    <n v="20000"/>
    <n v="10000"/>
    <n v="0"/>
    <n v="0"/>
    <n v="30000"/>
    <n v="7500"/>
    <n v="0"/>
    <n v="7.8"/>
    <n v="20"/>
    <n v="9.3000000000000007"/>
    <n v="6"/>
    <s v="Namco"/>
    <n v="767"/>
    <s v="E"/>
  </r>
  <r>
    <s v="N+"/>
    <x v="9"/>
    <n v="11"/>
    <x v="4"/>
    <x v="2"/>
    <n v="5"/>
    <s v="Atari"/>
    <n v="5"/>
    <n v="30000"/>
    <n v="0"/>
    <n v="0"/>
    <n v="0"/>
    <n v="30000"/>
    <n v="7500"/>
    <n v="0"/>
    <n v="7.9"/>
    <n v="21"/>
    <n v="7.8"/>
    <n v="18"/>
    <s v="Metanet Software Inc., SilverBirch Studios"/>
    <n v="725"/>
    <s v="E"/>
  </r>
  <r>
    <s v="Ducati World Racing Challenge"/>
    <x v="14"/>
    <n v="7"/>
    <x v="9"/>
    <x v="1"/>
    <n v="7"/>
    <s v="Acclaim Entertainment"/>
    <n v="3"/>
    <n v="20000"/>
    <n v="10000"/>
    <n v="0"/>
    <n v="0"/>
    <n v="30000"/>
    <n v="7500"/>
    <n v="0"/>
    <n v="6.8"/>
    <n v="7"/>
    <m/>
    <m/>
    <s v="Attention To Detail"/>
    <n v="102"/>
    <s v="E"/>
  </r>
  <r>
    <s v="Smashing Drive"/>
    <x v="12"/>
    <n v="4"/>
    <x v="7"/>
    <x v="1"/>
    <n v="7"/>
    <s v="Zoo Digital Publishing"/>
    <n v="39"/>
    <n v="20000"/>
    <n v="10000"/>
    <n v="0"/>
    <n v="0"/>
    <n v="30000"/>
    <n v="7500"/>
    <n v="0"/>
    <m/>
    <m/>
    <m/>
    <m/>
    <s v="Raylight Studios"/>
    <n v="924"/>
    <s v="E"/>
  </r>
  <r>
    <s v="Away: Shuffle Dungeon"/>
    <x v="1"/>
    <n v="3"/>
    <x v="1"/>
    <x v="9"/>
    <n v="8"/>
    <s v="Majesco Entertainment"/>
    <n v="21"/>
    <n v="20000"/>
    <n v="0"/>
    <n v="0"/>
    <n v="0"/>
    <n v="20000"/>
    <n v="5000"/>
    <n v="0"/>
    <n v="6.5"/>
    <n v="17"/>
    <m/>
    <m/>
    <s v="Mistwalker, Artoon"/>
    <n v="748"/>
    <s v="E10+"/>
  </r>
  <r>
    <s v="CIMA: The Enemy"/>
    <x v="12"/>
    <n v="4"/>
    <x v="15"/>
    <x v="9"/>
    <n v="8"/>
    <s v="Marvelous Interactive"/>
    <n v="22"/>
    <n v="20000"/>
    <n v="10000"/>
    <n v="0"/>
    <n v="0"/>
    <n v="30000"/>
    <n v="7500"/>
    <n v="0"/>
    <n v="7"/>
    <n v="11"/>
    <m/>
    <m/>
    <s v="Neverland"/>
    <n v="791"/>
    <s v="E"/>
  </r>
  <r>
    <s v="Terraria"/>
    <x v="10"/>
    <n v="14"/>
    <x v="14"/>
    <x v="4"/>
    <n v="1"/>
    <s v="505 Games"/>
    <n v="1"/>
    <n v="0"/>
    <n v="30000"/>
    <n v="0"/>
    <n v="0"/>
    <n v="30000"/>
    <n v="7500"/>
    <n v="0"/>
    <m/>
    <m/>
    <n v="6.9"/>
    <n v="7"/>
    <s v="Engine Software, Re-Logic"/>
    <n v="384"/>
    <s v="T"/>
  </r>
  <r>
    <s v="Marble Madness / Klax"/>
    <x v="12"/>
    <n v="4"/>
    <x v="3"/>
    <x v="5"/>
    <n v="6"/>
    <s v="Zoo Digital Publishing"/>
    <n v="39"/>
    <n v="20000"/>
    <n v="10000"/>
    <n v="0"/>
    <n v="0"/>
    <n v="30000"/>
    <n v="7500"/>
    <n v="0"/>
    <m/>
    <m/>
    <m/>
    <m/>
    <s v="Frame Studios Interactive"/>
    <n v="427"/>
    <s v="E"/>
  </r>
  <r>
    <s v="Empire Earth II"/>
    <x v="8"/>
    <n v="6"/>
    <x v="3"/>
    <x v="11"/>
    <n v="12"/>
    <s v="Vivendi Games"/>
    <n v="37"/>
    <n v="0"/>
    <n v="30000"/>
    <n v="0"/>
    <n v="0"/>
    <n v="30000"/>
    <n v="7500"/>
    <n v="0"/>
    <n v="7.9"/>
    <n v="39"/>
    <n v="7.1"/>
    <n v="89"/>
    <s v="Mad Doc Software"/>
    <n v="695"/>
    <s v="T"/>
  </r>
  <r>
    <s v="Hot Pixel"/>
    <x v="9"/>
    <n v="11"/>
    <x v="4"/>
    <x v="5"/>
    <n v="6"/>
    <s v="Atari"/>
    <n v="5"/>
    <n v="30000"/>
    <n v="0"/>
    <n v="0"/>
    <n v="0"/>
    <n v="30000"/>
    <n v="7500"/>
    <n v="0"/>
    <n v="5.5"/>
    <n v="35"/>
    <n v="6.5"/>
    <n v="6"/>
    <s v="zSlide"/>
    <n v="1317"/>
    <s v="T"/>
  </r>
  <r>
    <s v="Valentino Rossi: The Game"/>
    <x v="13"/>
    <n v="17"/>
    <x v="14"/>
    <x v="1"/>
    <n v="7"/>
    <s v="Namco Bandai Games"/>
    <n v="25"/>
    <n v="10000"/>
    <n v="20000"/>
    <n v="0"/>
    <n v="0"/>
    <n v="30000"/>
    <n v="7500"/>
    <n v="0"/>
    <n v="7.4"/>
    <n v="5"/>
    <n v="8.1"/>
    <n v="7"/>
    <s v="Milestone S.r.l"/>
    <n v="742"/>
    <s v="E"/>
  </r>
  <r>
    <s v="Codename: Panzers Cold War"/>
    <x v="8"/>
    <n v="6"/>
    <x v="2"/>
    <x v="11"/>
    <n v="12"/>
    <s v="Atari"/>
    <n v="5"/>
    <n v="0"/>
    <n v="20000"/>
    <n v="0"/>
    <n v="0"/>
    <n v="20000"/>
    <n v="5000"/>
    <n v="0"/>
    <n v="6.7"/>
    <n v="28"/>
    <n v="5.8"/>
    <n v="8"/>
    <s v="Stormregion"/>
    <n v="1090"/>
    <s v="T"/>
  </r>
  <r>
    <s v="Story Hour: Adventures"/>
    <x v="0"/>
    <n v="13"/>
    <x v="1"/>
    <x v="10"/>
    <n v="2"/>
    <s v="Zoo Digital Publishing"/>
    <n v="39"/>
    <n v="30000"/>
    <n v="0"/>
    <n v="0"/>
    <n v="0"/>
    <n v="30000"/>
    <n v="7500"/>
    <n v="0"/>
    <m/>
    <m/>
    <m/>
    <m/>
    <s v="Other Ocean Interactive"/>
    <n v="847"/>
    <s v="E"/>
  </r>
  <r>
    <s v="R-Type III: The Third Lightning"/>
    <x v="12"/>
    <n v="4"/>
    <x v="7"/>
    <x v="6"/>
    <n v="9"/>
    <s v="Zoo Digital Publishing"/>
    <n v="39"/>
    <n v="20000"/>
    <n v="10000"/>
    <n v="0"/>
    <n v="0"/>
    <n v="30000"/>
    <n v="7500"/>
    <n v="0"/>
    <n v="4.5999999999999996"/>
    <n v="11"/>
    <m/>
    <m/>
    <s v="Raylight Studios"/>
    <n v="924"/>
    <s v="E"/>
  </r>
  <r>
    <s v="Star Wars: The Force Unleashed II"/>
    <x v="8"/>
    <n v="6"/>
    <x v="5"/>
    <x v="4"/>
    <n v="1"/>
    <s v="LucasArts"/>
    <n v="20"/>
    <n v="30000"/>
    <n v="0"/>
    <n v="0"/>
    <n v="0"/>
    <n v="30000"/>
    <n v="7500"/>
    <n v="0"/>
    <n v="5.9"/>
    <n v="14"/>
    <n v="5.8"/>
    <n v="162"/>
    <s v="LucasArts"/>
    <n v="683"/>
    <s v="T"/>
  </r>
  <r>
    <s v="Blokus Portable: Steambot Championship"/>
    <x v="9"/>
    <n v="11"/>
    <x v="0"/>
    <x v="5"/>
    <n v="6"/>
    <s v="Majesco Entertainment"/>
    <n v="21"/>
    <n v="30000"/>
    <n v="0"/>
    <n v="0"/>
    <n v="0"/>
    <n v="30000"/>
    <n v="7500"/>
    <n v="0"/>
    <n v="5.0999999999999996"/>
    <n v="5"/>
    <m/>
    <m/>
    <s v="Irem"/>
    <n v="594"/>
    <s v="E"/>
  </r>
  <r>
    <s v="Atomic Betty"/>
    <x v="12"/>
    <n v="4"/>
    <x v="3"/>
    <x v="5"/>
    <n v="6"/>
    <s v="Atari"/>
    <n v="5"/>
    <n v="20000"/>
    <n v="10000"/>
    <n v="0"/>
    <n v="0"/>
    <n v="30000"/>
    <n v="7500"/>
    <n v="0"/>
    <n v="6.2"/>
    <n v="10"/>
    <n v="7.5"/>
    <n v="6"/>
    <s v="Big Blue Bubble Inc., Breakthrough New Media"/>
    <n v="135"/>
    <s v="E"/>
  </r>
  <r>
    <s v="Robin Hood: Defender of the Crown"/>
    <x v="7"/>
    <n v="16"/>
    <x v="15"/>
    <x v="11"/>
    <n v="12"/>
    <s v="Capcom"/>
    <n v="8"/>
    <n v="20000"/>
    <n v="10000"/>
    <n v="0"/>
    <n v="0"/>
    <n v="30000"/>
    <n v="7500"/>
    <n v="0"/>
    <n v="5.7"/>
    <n v="13"/>
    <m/>
    <m/>
    <s v="Atomic Planet Entertainment"/>
    <n v="100"/>
    <s v="T"/>
  </r>
  <r>
    <s v="Street Jam Basketball"/>
    <x v="12"/>
    <n v="4"/>
    <x v="7"/>
    <x v="0"/>
    <n v="11"/>
    <s v="Zoo Digital Publishing"/>
    <n v="39"/>
    <n v="20000"/>
    <n v="10000"/>
    <n v="0"/>
    <n v="0"/>
    <n v="30000"/>
    <n v="7500"/>
    <n v="0"/>
    <n v="3.5"/>
    <n v="7"/>
    <n v="8"/>
    <n v="7"/>
    <s v="Prograph"/>
    <n v="895"/>
    <s v="E"/>
  </r>
  <r>
    <s v="Curious George"/>
    <x v="7"/>
    <n v="16"/>
    <x v="0"/>
    <x v="4"/>
    <n v="1"/>
    <s v="Namco Bandai Games"/>
    <n v="25"/>
    <n v="20000"/>
    <n v="10000"/>
    <n v="0"/>
    <n v="0"/>
    <n v="30000"/>
    <n v="7500"/>
    <n v="0"/>
    <n v="5.7"/>
    <n v="11"/>
    <m/>
    <m/>
    <s v="Monkey Bar Games"/>
    <n v="753"/>
    <s v="E"/>
  </r>
  <r>
    <s v="Disney's Aladdin"/>
    <x v="12"/>
    <n v="4"/>
    <x v="15"/>
    <x v="2"/>
    <n v="5"/>
    <s v="Capcom"/>
    <n v="8"/>
    <n v="20000"/>
    <n v="10000"/>
    <n v="0"/>
    <n v="0"/>
    <n v="30000"/>
    <n v="7500"/>
    <n v="0"/>
    <n v="5.9"/>
    <n v="17"/>
    <m/>
    <m/>
    <s v="Disney Interactive"/>
    <n v="317"/>
    <s v="E"/>
  </r>
  <r>
    <s v="Harry Potter and the Half-Blood Prince"/>
    <x v="8"/>
    <n v="6"/>
    <x v="2"/>
    <x v="4"/>
    <n v="1"/>
    <s v="Electronic Arts"/>
    <n v="15"/>
    <n v="0"/>
    <n v="30000"/>
    <n v="0"/>
    <n v="0"/>
    <n v="30000"/>
    <n v="7500"/>
    <n v="0"/>
    <n v="6.4"/>
    <n v="14"/>
    <n v="6.1"/>
    <n v="35"/>
    <s v="EA Bright Light"/>
    <n v="338"/>
    <s v="E10+"/>
  </r>
  <r>
    <s v="Doom 3 BFG Edition"/>
    <x v="8"/>
    <n v="6"/>
    <x v="11"/>
    <x v="6"/>
    <n v="9"/>
    <s v="Bethesda Softworks"/>
    <n v="7"/>
    <n v="0"/>
    <n v="20000"/>
    <n v="0"/>
    <n v="0"/>
    <n v="20000"/>
    <n v="5000"/>
    <n v="0"/>
    <n v="5.9"/>
    <n v="12"/>
    <n v="5.3"/>
    <n v="210"/>
    <s v="id Software"/>
    <n v="552"/>
    <s v="M"/>
  </r>
  <r>
    <s v="Pimp My Ride: Street Racing"/>
    <x v="1"/>
    <n v="3"/>
    <x v="2"/>
    <x v="1"/>
    <n v="7"/>
    <s v="Activision"/>
    <n v="4"/>
    <n v="30000"/>
    <n v="0"/>
    <n v="0"/>
    <n v="0"/>
    <n v="30000"/>
    <n v="7500"/>
    <n v="0"/>
    <m/>
    <m/>
    <m/>
    <m/>
    <s v="Virtuos"/>
    <n v="1256"/>
    <s v="E"/>
  </r>
  <r>
    <s v="Popeye: Rush for Spinach"/>
    <x v="12"/>
    <n v="4"/>
    <x v="3"/>
    <x v="2"/>
    <n v="5"/>
    <s v="Atari"/>
    <n v="5"/>
    <n v="20000"/>
    <n v="10000"/>
    <n v="0"/>
    <n v="0"/>
    <n v="30000"/>
    <n v="7500"/>
    <n v="0"/>
    <n v="4.8"/>
    <n v="9"/>
    <n v="4.2"/>
    <n v="5"/>
    <s v="Magic Pockets"/>
    <n v="699"/>
    <s v="E"/>
  </r>
  <r>
    <s v="Culdcept"/>
    <x v="4"/>
    <n v="8"/>
    <x v="8"/>
    <x v="11"/>
    <n v="12"/>
    <s v="Sega"/>
    <n v="29"/>
    <n v="10000"/>
    <n v="10000"/>
    <n v="0"/>
    <n v="0"/>
    <n v="20000"/>
    <n v="5000"/>
    <n v="0"/>
    <n v="7.8"/>
    <n v="26"/>
    <n v="8.9"/>
    <n v="9"/>
    <s v="NEC Interchannel"/>
    <n v="784"/>
    <s v="T"/>
  </r>
  <r>
    <s v="Bladestorm: Nightmare"/>
    <x v="3"/>
    <n v="9"/>
    <x v="13"/>
    <x v="4"/>
    <n v="1"/>
    <s v="Tecmo Koei"/>
    <n v="33"/>
    <n v="0"/>
    <n v="0"/>
    <n v="30000"/>
    <n v="0"/>
    <n v="30000"/>
    <n v="7500"/>
    <n v="0"/>
    <m/>
    <m/>
    <n v="7.4"/>
    <n v="5"/>
    <s v="Koei Tecmo Games"/>
    <n v="640"/>
    <s v="T"/>
  </r>
  <r>
    <s v="Planet of the Apes"/>
    <x v="12"/>
    <n v="4"/>
    <x v="9"/>
    <x v="4"/>
    <n v="1"/>
    <s v="Ubisoft"/>
    <n v="35"/>
    <n v="20000"/>
    <n v="10000"/>
    <n v="0"/>
    <n v="0"/>
    <n v="30000"/>
    <n v="7500"/>
    <n v="0"/>
    <n v="5.4"/>
    <n v="6"/>
    <m/>
    <m/>
    <s v="Torus Games"/>
    <n v="1172"/>
    <s v="E"/>
  </r>
  <r>
    <s v="GTR Evolution"/>
    <x v="8"/>
    <n v="6"/>
    <x v="1"/>
    <x v="1"/>
    <n v="7"/>
    <s v="Atari"/>
    <n v="5"/>
    <n v="0"/>
    <n v="20000"/>
    <n v="0"/>
    <n v="0"/>
    <n v="20000"/>
    <n v="5000"/>
    <n v="0"/>
    <n v="8.3000000000000007"/>
    <n v="19"/>
    <n v="8.1999999999999993"/>
    <n v="63"/>
    <s v="SimBin"/>
    <n v="1037"/>
    <s v="E"/>
  </r>
  <r>
    <s v="Lords of the Fallen"/>
    <x v="8"/>
    <n v="6"/>
    <x v="12"/>
    <x v="9"/>
    <n v="8"/>
    <s v="Square Enix"/>
    <n v="31"/>
    <n v="0"/>
    <n v="30000"/>
    <n v="0"/>
    <n v="0"/>
    <n v="30000"/>
    <n v="7500"/>
    <n v="0"/>
    <n v="7.3"/>
    <n v="36"/>
    <n v="6.9"/>
    <n v="583"/>
    <s v="City Interactive, Deck 13"/>
    <n v="225"/>
    <s v="M"/>
  </r>
  <r>
    <s v="NBA 08"/>
    <x v="9"/>
    <n v="11"/>
    <x v="4"/>
    <x v="0"/>
    <n v="11"/>
    <s v="Sony Computer Entertainment"/>
    <n v="30"/>
    <n v="30000"/>
    <n v="0"/>
    <n v="0"/>
    <n v="0"/>
    <n v="30000"/>
    <n v="7500"/>
    <n v="0"/>
    <n v="7.5"/>
    <n v="18"/>
    <n v="7.5"/>
    <n v="8"/>
    <s v="SCEA"/>
    <n v="994"/>
    <s v="E"/>
  </r>
  <r>
    <s v="NBA 2K13"/>
    <x v="8"/>
    <n v="6"/>
    <x v="11"/>
    <x v="0"/>
    <n v="11"/>
    <s v="Take-Two Interactive"/>
    <n v="32"/>
    <n v="0"/>
    <n v="20000"/>
    <n v="0"/>
    <n v="0"/>
    <n v="20000"/>
    <n v="5000"/>
    <n v="0"/>
    <n v="9"/>
    <n v="5"/>
    <n v="6.8"/>
    <n v="130"/>
    <s v="Visual Concepts"/>
    <n v="1259"/>
    <s v="E"/>
  </r>
  <r>
    <s v="Resident Evil 4"/>
    <x v="8"/>
    <n v="6"/>
    <x v="4"/>
    <x v="4"/>
    <n v="1"/>
    <s v="Ubisoft"/>
    <n v="35"/>
    <n v="0"/>
    <n v="20000"/>
    <n v="0"/>
    <n v="0"/>
    <n v="20000"/>
    <n v="5000"/>
    <n v="0"/>
    <n v="7.6"/>
    <n v="15"/>
    <n v="7.4"/>
    <n v="242"/>
    <s v="Capcom"/>
    <n v="202"/>
    <s v="M"/>
  </r>
  <r>
    <s v="DICE: DNA Integrated Cybernetic Enterprises"/>
    <x v="4"/>
    <n v="8"/>
    <x v="3"/>
    <x v="6"/>
    <n v="9"/>
    <s v="Namco Bandai Games"/>
    <n v="25"/>
    <n v="10000"/>
    <n v="10000"/>
    <n v="0"/>
    <n v="0"/>
    <n v="20000"/>
    <n v="5000"/>
    <n v="0"/>
    <n v="4.8"/>
    <n v="15"/>
    <m/>
    <m/>
    <s v="Natsume"/>
    <n v="776"/>
    <s v="E10+"/>
  </r>
  <r>
    <s v="007: Quantum of Solace"/>
    <x v="8"/>
    <n v="6"/>
    <x v="1"/>
    <x v="4"/>
    <n v="1"/>
    <s v="Activision"/>
    <n v="4"/>
    <n v="10000"/>
    <n v="10000"/>
    <n v="0"/>
    <n v="0"/>
    <n v="20000"/>
    <n v="5000"/>
    <n v="0"/>
    <n v="7"/>
    <n v="18"/>
    <n v="6.3"/>
    <n v="55"/>
    <s v="Treyarch"/>
    <n v="1184"/>
    <s v="T"/>
  </r>
  <r>
    <s v="Drome Racers"/>
    <x v="11"/>
    <n v="5"/>
    <x v="15"/>
    <x v="1"/>
    <n v="7"/>
    <s v="Electronic Arts"/>
    <n v="15"/>
    <n v="20000"/>
    <n v="10000"/>
    <n v="0"/>
    <n v="0"/>
    <n v="30000"/>
    <n v="7500"/>
    <n v="0"/>
    <n v="5.4"/>
    <n v="5"/>
    <n v="6.6"/>
    <n v="5"/>
    <s v="Attention To Detail"/>
    <n v="102"/>
    <s v="E"/>
  </r>
  <r>
    <s v="World of Zoo"/>
    <x v="8"/>
    <n v="6"/>
    <x v="2"/>
    <x v="8"/>
    <n v="10"/>
    <s v="THQ"/>
    <n v="34"/>
    <n v="0"/>
    <n v="20000"/>
    <n v="0"/>
    <n v="10000"/>
    <n v="30000"/>
    <n v="7500"/>
    <n v="0"/>
    <m/>
    <m/>
    <n v="8.4"/>
    <n v="11"/>
    <s v="Blue Fang Games"/>
    <n v="166"/>
    <s v="E"/>
  </r>
  <r>
    <s v="Triple Pack: Xbox Live Arcade Compilation"/>
    <x v="2"/>
    <n v="15"/>
    <x v="10"/>
    <x v="3"/>
    <n v="4"/>
    <s v="Microsoft Game Studios"/>
    <n v="23"/>
    <n v="30000"/>
    <n v="0"/>
    <n v="0"/>
    <n v="0"/>
    <n v="30000"/>
    <n v="7500"/>
    <n v="0"/>
    <m/>
    <m/>
    <m/>
    <m/>
    <s v="Various"/>
    <n v="1243"/>
    <s v="T"/>
  </r>
  <r>
    <s v="Gekido Advance: Kintaro's Revenge"/>
    <x v="12"/>
    <n v="4"/>
    <x v="8"/>
    <x v="4"/>
    <n v="1"/>
    <s v="Zoo Digital Publishing"/>
    <n v="39"/>
    <n v="20000"/>
    <n v="10000"/>
    <n v="0"/>
    <n v="0"/>
    <n v="30000"/>
    <n v="7500"/>
    <n v="0"/>
    <n v="7"/>
    <n v="7"/>
    <n v="7"/>
    <n v="4"/>
    <s v="Naps Team"/>
    <n v="775"/>
    <s v="T"/>
  </r>
  <r>
    <s v="Barbie and Her Sisters Puppy Rescue"/>
    <x v="0"/>
    <n v="13"/>
    <x v="13"/>
    <x v="4"/>
    <n v="1"/>
    <s v="Namco Bandai Games"/>
    <n v="25"/>
    <n v="0"/>
    <n v="30000"/>
    <n v="0"/>
    <n v="0"/>
    <n v="30000"/>
    <n v="7500"/>
    <n v="0"/>
    <m/>
    <m/>
    <m/>
    <m/>
    <s v="Torus Games, Little Orbit"/>
    <n v="1173"/>
    <s v="E"/>
  </r>
  <r>
    <s v="LEGO Pirates of the Caribbean: The Video Game"/>
    <x v="8"/>
    <n v="6"/>
    <x v="10"/>
    <x v="4"/>
    <n v="1"/>
    <s v="Disney Interactive Studios"/>
    <n v="13"/>
    <n v="30000"/>
    <n v="0"/>
    <n v="0"/>
    <n v="0"/>
    <n v="30000"/>
    <n v="7500"/>
    <n v="0"/>
    <n v="7.3"/>
    <n v="11"/>
    <n v="6.6"/>
    <n v="17"/>
    <s v="Traveller's Tales"/>
    <n v="1181"/>
    <s v="E10+"/>
  </r>
  <r>
    <s v="Race Driver 2006"/>
    <x v="9"/>
    <n v="11"/>
    <x v="0"/>
    <x v="1"/>
    <n v="7"/>
    <s v="Codemasters"/>
    <n v="9"/>
    <n v="30000"/>
    <n v="0"/>
    <n v="0"/>
    <n v="0"/>
    <n v="30000"/>
    <n v="7500"/>
    <n v="0"/>
    <n v="8.1"/>
    <n v="16"/>
    <n v="8.5"/>
    <n v="6"/>
    <s v="Sumo Digital"/>
    <n v="1096"/>
    <s v="T"/>
  </r>
  <r>
    <s v="Buffy the Vampire Slayer: Wrath of the Darkhul King"/>
    <x v="12"/>
    <n v="4"/>
    <x v="15"/>
    <x v="4"/>
    <n v="1"/>
    <s v="THQ"/>
    <n v="34"/>
    <n v="20000"/>
    <n v="10000"/>
    <n v="0"/>
    <n v="0"/>
    <n v="30000"/>
    <n v="7500"/>
    <n v="0"/>
    <n v="4.4000000000000004"/>
    <n v="16"/>
    <n v="8.6"/>
    <n v="5"/>
    <s v="Natsume"/>
    <n v="776"/>
    <s v="T"/>
  </r>
  <r>
    <s v="Mighty No. 9"/>
    <x v="10"/>
    <n v="14"/>
    <x v="14"/>
    <x v="2"/>
    <n v="5"/>
    <s v="Deep Silver"/>
    <n v="12"/>
    <n v="20000"/>
    <n v="10000"/>
    <n v="0"/>
    <n v="0"/>
    <n v="30000"/>
    <n v="7500"/>
    <n v="0"/>
    <n v="4.8"/>
    <n v="9"/>
    <n v="4.5999999999999996"/>
    <n v="78"/>
    <s v="Inti Creates"/>
    <n v="586"/>
    <s v="E10+"/>
  </r>
  <r>
    <s v="Whiteout"/>
    <x v="7"/>
    <n v="16"/>
    <x v="8"/>
    <x v="1"/>
    <n v="7"/>
    <s v="Konami Digital Entertainment"/>
    <n v="19"/>
    <n v="20000"/>
    <n v="10000"/>
    <n v="0"/>
    <n v="0"/>
    <n v="30000"/>
    <n v="7500"/>
    <n v="0"/>
    <n v="5.8"/>
    <n v="4"/>
    <m/>
    <m/>
    <s v="Konami"/>
    <n v="646"/>
    <s v="T"/>
  </r>
  <r>
    <s v="Kung Fu Panda: Legendary Warriors"/>
    <x v="1"/>
    <n v="3"/>
    <x v="1"/>
    <x v="4"/>
    <n v="1"/>
    <s v="Activision"/>
    <n v="4"/>
    <n v="20000"/>
    <n v="0"/>
    <n v="0"/>
    <n v="0"/>
    <n v="20000"/>
    <n v="5000"/>
    <n v="0"/>
    <n v="7.3"/>
    <n v="7"/>
    <m/>
    <m/>
    <s v="Artificial Mind and Movement"/>
    <n v="80"/>
    <s v="E10+"/>
  </r>
  <r>
    <s v="Spectral Souls: Resurrection of the Ethereal Empires"/>
    <x v="9"/>
    <n v="11"/>
    <x v="3"/>
    <x v="9"/>
    <n v="8"/>
    <s v="Idea Factory"/>
    <n v="17"/>
    <n v="30000"/>
    <n v="0"/>
    <n v="0"/>
    <n v="0"/>
    <n v="30000"/>
    <n v="7500"/>
    <n v="0"/>
    <n v="4.7"/>
    <n v="27"/>
    <n v="8.1999999999999993"/>
    <n v="12"/>
    <s v="Neverland, Idea Factory"/>
    <n v="792"/>
    <s v="T"/>
  </r>
  <r>
    <s v="Syberia II"/>
    <x v="7"/>
    <n v="16"/>
    <x v="7"/>
    <x v="10"/>
    <n v="2"/>
    <s v="Ubisoft"/>
    <n v="35"/>
    <n v="20000"/>
    <n v="10000"/>
    <n v="0"/>
    <n v="0"/>
    <n v="30000"/>
    <n v="7500"/>
    <n v="0"/>
    <n v="7.1"/>
    <n v="7"/>
    <n v="8.6999999999999993"/>
    <n v="6"/>
    <s v="Microids"/>
    <n v="729"/>
    <s v="T"/>
  </r>
  <r>
    <s v="LEGO Legends of Chima: Laval's Journey"/>
    <x v="1"/>
    <n v="3"/>
    <x v="6"/>
    <x v="10"/>
    <n v="2"/>
    <s v="Unknown"/>
    <n v="36"/>
    <n v="0"/>
    <n v="30000"/>
    <n v="0"/>
    <n v="0"/>
    <n v="30000"/>
    <n v="7500"/>
    <n v="0"/>
    <m/>
    <m/>
    <m/>
    <m/>
    <s v="TT Games"/>
    <n v="1195"/>
    <s v="E10+"/>
  </r>
  <r>
    <s v="Turn It Around"/>
    <x v="1"/>
    <n v="3"/>
    <x v="0"/>
    <x v="4"/>
    <n v="1"/>
    <s v="505 Games"/>
    <n v="1"/>
    <n v="30000"/>
    <n v="0"/>
    <n v="0"/>
    <n v="0"/>
    <n v="30000"/>
    <n v="7500"/>
    <n v="0"/>
    <n v="3.9"/>
    <n v="11"/>
    <n v="4.5"/>
    <n v="4"/>
    <s v="Taito Corporation, 505 Games"/>
    <n v="1117"/>
    <s v="E"/>
  </r>
  <r>
    <s v="Monsters vs. Aliens"/>
    <x v="8"/>
    <n v="6"/>
    <x v="2"/>
    <x v="4"/>
    <n v="1"/>
    <s v="Activision"/>
    <n v="4"/>
    <n v="10000"/>
    <n v="10000"/>
    <n v="0"/>
    <n v="0"/>
    <n v="20000"/>
    <n v="5000"/>
    <n v="0"/>
    <n v="6.3"/>
    <n v="8"/>
    <n v="6.2"/>
    <n v="5"/>
    <s v="Beenox"/>
    <n v="121"/>
    <s v="E10+"/>
  </r>
  <r>
    <s v="Fireblade"/>
    <x v="11"/>
    <n v="5"/>
    <x v="8"/>
    <x v="4"/>
    <n v="1"/>
    <s v="Midway Games"/>
    <n v="24"/>
    <n v="20000"/>
    <n v="10000"/>
    <n v="0"/>
    <n v="0"/>
    <n v="30000"/>
    <n v="7500"/>
    <n v="0"/>
    <m/>
    <m/>
    <m/>
    <m/>
    <s v="Kuju Entertainment"/>
    <n v="655"/>
    <s v="T"/>
  </r>
  <r>
    <s v="Kong: King of Atlantis"/>
    <x v="12"/>
    <n v="4"/>
    <x v="3"/>
    <x v="4"/>
    <n v="1"/>
    <s v="THQ"/>
    <n v="34"/>
    <n v="20000"/>
    <n v="10000"/>
    <n v="0"/>
    <n v="0"/>
    <n v="30000"/>
    <n v="7500"/>
    <n v="0"/>
    <m/>
    <m/>
    <m/>
    <m/>
    <s v="SkyRiver Studios"/>
    <n v="1039"/>
    <s v="E"/>
  </r>
  <r>
    <s v="ESPN Winter X Games: Snowboarding 2002"/>
    <x v="7"/>
    <n v="16"/>
    <x v="8"/>
    <x v="0"/>
    <n v="11"/>
    <s v="Konami Digital Entertainment"/>
    <n v="19"/>
    <n v="20000"/>
    <n v="10000"/>
    <n v="0"/>
    <n v="0"/>
    <n v="30000"/>
    <n v="7500"/>
    <n v="0"/>
    <n v="7.1"/>
    <n v="8"/>
    <m/>
    <m/>
    <s v="Konami"/>
    <n v="646"/>
    <s v="T"/>
  </r>
  <r>
    <s v="Animaniacs: The Great Edgar Hunt"/>
    <x v="11"/>
    <n v="5"/>
    <x v="3"/>
    <x v="2"/>
    <n v="5"/>
    <s v="Ignition Entertainment"/>
    <n v="18"/>
    <n v="20000"/>
    <n v="10000"/>
    <n v="0"/>
    <n v="0"/>
    <n v="30000"/>
    <n v="7500"/>
    <n v="0"/>
    <n v="6.5"/>
    <n v="14"/>
    <m/>
    <m/>
    <s v="Warthog"/>
    <n v="1275"/>
    <s v="E"/>
  </r>
  <r>
    <s v="LEGO Harry Potter: Years 1-4"/>
    <x v="8"/>
    <n v="6"/>
    <x v="5"/>
    <x v="4"/>
    <n v="1"/>
    <s v="Warner Bros. Interactive Entertainment"/>
    <n v="38"/>
    <n v="20000"/>
    <n v="10000"/>
    <n v="0"/>
    <n v="0"/>
    <n v="30000"/>
    <n v="7500"/>
    <n v="0"/>
    <n v="7.9"/>
    <n v="15"/>
    <n v="7.9"/>
    <n v="55"/>
    <s v="Traveller's Tales"/>
    <n v="1181"/>
    <s v="E10+"/>
  </r>
  <r>
    <s v="Betty Boop's Double Shift"/>
    <x v="1"/>
    <n v="3"/>
    <x v="4"/>
    <x v="5"/>
    <n v="6"/>
    <s v="Zoo Digital Publishing"/>
    <n v="39"/>
    <n v="30000"/>
    <n v="0"/>
    <n v="0"/>
    <n v="0"/>
    <n v="30000"/>
    <n v="7500"/>
    <n v="0"/>
    <m/>
    <m/>
    <m/>
    <m/>
    <s v="DSI Games"/>
    <n v="335"/>
    <s v="E"/>
  </r>
  <r>
    <s v="Cabela's Big Game Hunter: Pro Hunts"/>
    <x v="2"/>
    <n v="15"/>
    <x v="12"/>
    <x v="6"/>
    <n v="9"/>
    <s v="Activision"/>
    <n v="4"/>
    <n v="20000"/>
    <n v="0"/>
    <n v="0"/>
    <n v="0"/>
    <n v="20000"/>
    <n v="5000"/>
    <n v="0"/>
    <m/>
    <m/>
    <n v="7.3"/>
    <n v="4"/>
    <s v="Cauldron Ltd."/>
    <n v="211"/>
    <s v="T"/>
  </r>
  <r>
    <s v="MechAssault: Phantom War"/>
    <x v="1"/>
    <n v="3"/>
    <x v="0"/>
    <x v="8"/>
    <n v="10"/>
    <s v="Majesco Entertainment"/>
    <n v="21"/>
    <n v="30000"/>
    <n v="0"/>
    <n v="0"/>
    <n v="0"/>
    <n v="30000"/>
    <n v="7500"/>
    <n v="0"/>
    <n v="6.6"/>
    <n v="16"/>
    <n v="4.5"/>
    <n v="4"/>
    <s v="Backbone Entertainment"/>
    <n v="111"/>
    <s v="T"/>
  </r>
  <r>
    <s v="The Last Guy"/>
    <x v="3"/>
    <n v="9"/>
    <x v="2"/>
    <x v="4"/>
    <n v="1"/>
    <s v="Sony Computer Entertainment"/>
    <n v="30"/>
    <n v="0"/>
    <n v="0"/>
    <n v="30000"/>
    <n v="0"/>
    <n v="30000"/>
    <n v="7500"/>
    <n v="0"/>
    <n v="7.7"/>
    <n v="33"/>
    <n v="6.9"/>
    <n v="30"/>
    <s v="SCE Japan Studio"/>
    <n v="988"/>
    <s v="E10+"/>
  </r>
  <r>
    <s v="Disney Sports Soccer"/>
    <x v="12"/>
    <n v="4"/>
    <x v="8"/>
    <x v="0"/>
    <n v="11"/>
    <s v="Konami Digital Entertainment"/>
    <n v="19"/>
    <n v="20000"/>
    <n v="10000"/>
    <n v="0"/>
    <n v="0"/>
    <n v="30000"/>
    <n v="7500"/>
    <n v="0"/>
    <n v="6.8"/>
    <n v="5"/>
    <m/>
    <m/>
    <s v="Konami"/>
    <n v="646"/>
    <s v="E"/>
  </r>
  <r>
    <s v="Max Payne"/>
    <x v="12"/>
    <n v="4"/>
    <x v="15"/>
    <x v="6"/>
    <n v="9"/>
    <s v="Take-Two Interactive"/>
    <n v="32"/>
    <n v="20000"/>
    <n v="10000"/>
    <n v="0"/>
    <n v="0"/>
    <n v="30000"/>
    <n v="7500"/>
    <n v="0"/>
    <n v="7.8"/>
    <n v="33"/>
    <n v="7.8"/>
    <n v="13"/>
    <s v="Mobius Entertainment"/>
    <n v="752"/>
    <s v="M"/>
  </r>
  <r>
    <s v="Pro Cast Sports Fishing"/>
    <x v="7"/>
    <n v="16"/>
    <x v="15"/>
    <x v="0"/>
    <n v="11"/>
    <s v="Capcom"/>
    <n v="8"/>
    <n v="20000"/>
    <n v="10000"/>
    <n v="0"/>
    <n v="0"/>
    <n v="30000"/>
    <n v="7500"/>
    <n v="0"/>
    <n v="4.9000000000000004"/>
    <n v="12"/>
    <m/>
    <m/>
    <s v="Capcom"/>
    <n v="202"/>
    <s v="E"/>
  </r>
  <r>
    <s v="Star Trek: Tactical Assault"/>
    <x v="9"/>
    <n v="11"/>
    <x v="0"/>
    <x v="11"/>
    <n v="12"/>
    <s v="Ubisoft"/>
    <n v="35"/>
    <n v="20000"/>
    <n v="0"/>
    <n v="0"/>
    <n v="0"/>
    <n v="20000"/>
    <n v="5000"/>
    <n v="0"/>
    <n v="6.4"/>
    <n v="15"/>
    <n v="7.9"/>
    <n v="10"/>
    <s v="Quicksilver Software"/>
    <n v="913"/>
    <s v="E"/>
  </r>
  <r>
    <s v="NBA 2K7"/>
    <x v="7"/>
    <n v="16"/>
    <x v="0"/>
    <x v="0"/>
    <n v="11"/>
    <s v="Take-Two Interactive"/>
    <n v="32"/>
    <n v="20000"/>
    <n v="10000"/>
    <n v="0"/>
    <n v="0"/>
    <n v="30000"/>
    <n v="7500"/>
    <n v="0"/>
    <n v="8.3000000000000007"/>
    <n v="8"/>
    <n v="8.6"/>
    <n v="5"/>
    <s v="Kush Games, Visual Concepts"/>
    <n v="660"/>
    <s v="E"/>
  </r>
  <r>
    <s v="Auto Modellista"/>
    <x v="11"/>
    <n v="5"/>
    <x v="15"/>
    <x v="1"/>
    <n v="7"/>
    <s v="Capcom"/>
    <n v="8"/>
    <n v="20000"/>
    <n v="10000"/>
    <n v="0"/>
    <n v="0"/>
    <n v="30000"/>
    <n v="7500"/>
    <n v="0"/>
    <n v="6.2"/>
    <n v="7"/>
    <m/>
    <m/>
    <s v="Capcom"/>
    <n v="202"/>
    <s v="E"/>
  </r>
  <r>
    <s v="Greg Hastings' Tournament Paintball Max'd"/>
    <x v="12"/>
    <n v="4"/>
    <x v="0"/>
    <x v="6"/>
    <n v="9"/>
    <s v="Activision"/>
    <n v="4"/>
    <n v="20000"/>
    <n v="10000"/>
    <n v="0"/>
    <n v="0"/>
    <n v="30000"/>
    <n v="7500"/>
    <n v="0"/>
    <m/>
    <m/>
    <m/>
    <m/>
    <s v="Machineworks Northwest, WXP"/>
    <n v="694"/>
    <s v="E10+"/>
  </r>
  <r>
    <s v="Dave Mirra Freestyle BMX 3"/>
    <x v="12"/>
    <n v="4"/>
    <x v="8"/>
    <x v="0"/>
    <n v="11"/>
    <s v="Acclaim Entertainment"/>
    <n v="3"/>
    <n v="20000"/>
    <n v="10000"/>
    <n v="0"/>
    <n v="0"/>
    <n v="30000"/>
    <n v="7500"/>
    <n v="0"/>
    <n v="7.8"/>
    <n v="15"/>
    <m/>
    <m/>
    <s v="Full-Fat"/>
    <n v="440"/>
    <s v="E"/>
  </r>
  <r>
    <s v="Eco Creatures: Save The Forest"/>
    <x v="1"/>
    <n v="3"/>
    <x v="4"/>
    <x v="10"/>
    <n v="2"/>
    <s v="Rising Star Games"/>
    <n v="28"/>
    <n v="30000"/>
    <n v="0"/>
    <n v="0"/>
    <n v="0"/>
    <n v="30000"/>
    <n v="7500"/>
    <n v="0"/>
    <n v="5.5"/>
    <n v="13"/>
    <m/>
    <m/>
    <s v="Headlock"/>
    <n v="516"/>
    <s v="E"/>
  </r>
  <r>
    <s v="Frogger: Ancient Shadow"/>
    <x v="7"/>
    <n v="16"/>
    <x v="3"/>
    <x v="2"/>
    <n v="5"/>
    <s v="Konami Digital Entertainment"/>
    <n v="19"/>
    <n v="20000"/>
    <n v="10000"/>
    <n v="0"/>
    <n v="0"/>
    <n v="30000"/>
    <n v="7500"/>
    <n v="0"/>
    <n v="4.7"/>
    <n v="11"/>
    <m/>
    <m/>
    <s v="Hudson Soft"/>
    <n v="539"/>
    <s v="E"/>
  </r>
  <r>
    <s v="Warhammer: Mark of Chaos"/>
    <x v="8"/>
    <n v="6"/>
    <x v="0"/>
    <x v="11"/>
    <n v="12"/>
    <s v="Deep Silver"/>
    <n v="12"/>
    <n v="0"/>
    <n v="20000"/>
    <n v="0"/>
    <n v="0"/>
    <n v="20000"/>
    <n v="5000"/>
    <n v="0"/>
    <n v="7.3"/>
    <n v="32"/>
    <n v="7.4"/>
    <n v="57"/>
    <s v="Black Hole Games"/>
    <n v="151"/>
    <s v="M"/>
  </r>
  <r>
    <s v="Warship Gunner 2"/>
    <x v="4"/>
    <n v="8"/>
    <x v="0"/>
    <x v="8"/>
    <n v="10"/>
    <s v="Tecmo Koei"/>
    <n v="33"/>
    <n v="10000"/>
    <n v="10000"/>
    <n v="0"/>
    <n v="0"/>
    <n v="20000"/>
    <n v="5000"/>
    <n v="0"/>
    <n v="6.2"/>
    <n v="13"/>
    <n v="8.5"/>
    <n v="11"/>
    <s v="Micro Cabin"/>
    <n v="728"/>
    <s v="T"/>
  </r>
  <r>
    <s v="Gotcha Force"/>
    <x v="11"/>
    <n v="5"/>
    <x v="15"/>
    <x v="6"/>
    <n v="9"/>
    <s v="Capcom"/>
    <n v="8"/>
    <n v="10000"/>
    <n v="0"/>
    <n v="10000"/>
    <n v="0"/>
    <n v="20000"/>
    <n v="5000"/>
    <n v="0"/>
    <n v="5.6"/>
    <n v="24"/>
    <n v="8.1999999999999993"/>
    <n v="17"/>
    <s v="Capcom"/>
    <n v="202"/>
    <s v="E"/>
  </r>
  <r>
    <s v="Driver: Parallel Lines"/>
    <x v="0"/>
    <n v="13"/>
    <x v="4"/>
    <x v="1"/>
    <n v="7"/>
    <s v="Ubisoft"/>
    <n v="35"/>
    <n v="10000"/>
    <n v="10000"/>
    <n v="0"/>
    <n v="0"/>
    <n v="20000"/>
    <n v="5000"/>
    <n v="0"/>
    <n v="5.9"/>
    <n v="9"/>
    <n v="6"/>
    <n v="20"/>
    <s v="Reflections Interactive"/>
    <n v="944"/>
    <s v="M"/>
  </r>
  <r>
    <s v="Battlefield Vietnam"/>
    <x v="8"/>
    <n v="6"/>
    <x v="7"/>
    <x v="6"/>
    <n v="9"/>
    <s v="Electronic Arts"/>
    <n v="15"/>
    <n v="0"/>
    <n v="20000"/>
    <n v="0"/>
    <n v="0"/>
    <n v="20000"/>
    <n v="5000"/>
    <n v="0"/>
    <n v="8.4"/>
    <n v="48"/>
    <n v="7.5"/>
    <n v="133"/>
    <s v="Digital Illusions"/>
    <n v="308"/>
    <s v="T"/>
  </r>
  <r>
    <s v="Secret Files 2: Puritas Cordis"/>
    <x v="0"/>
    <n v="13"/>
    <x v="2"/>
    <x v="10"/>
    <n v="2"/>
    <s v="Deep Silver"/>
    <n v="12"/>
    <n v="0"/>
    <n v="20000"/>
    <n v="0"/>
    <n v="0"/>
    <n v="20000"/>
    <n v="5000"/>
    <n v="0"/>
    <n v="7"/>
    <n v="6"/>
    <m/>
    <m/>
    <s v="Deep Silver"/>
    <n v="289"/>
    <s v="T"/>
  </r>
  <r>
    <s v="Dead Rising 2"/>
    <x v="6"/>
    <n v="10"/>
    <x v="14"/>
    <x v="4"/>
    <n v="1"/>
    <s v="Capcom"/>
    <n v="8"/>
    <n v="10000"/>
    <n v="0"/>
    <n v="10000"/>
    <n v="0"/>
    <n v="20000"/>
    <n v="5000"/>
    <n v="0"/>
    <n v="8.1999999999999993"/>
    <n v="4"/>
    <n v="6.6"/>
    <n v="8"/>
    <s v="Blue Castle Games"/>
    <n v="165"/>
    <s v="M"/>
  </r>
  <r>
    <s v="Young Justice: Legacy"/>
    <x v="0"/>
    <n v="13"/>
    <x v="6"/>
    <x v="4"/>
    <n v="1"/>
    <s v="Namco Bandai Games"/>
    <n v="25"/>
    <n v="0"/>
    <n v="30000"/>
    <n v="0"/>
    <n v="0"/>
    <n v="30000"/>
    <n v="7500"/>
    <n v="0"/>
    <m/>
    <m/>
    <m/>
    <m/>
    <s v="Freedom Factory Studios"/>
    <n v="429"/>
    <s v="T"/>
  </r>
  <r>
    <s v="The Peanuts Movie: Snoopy's Grand Adventure"/>
    <x v="5"/>
    <n v="1"/>
    <x v="13"/>
    <x v="4"/>
    <n v="1"/>
    <s v="Activision"/>
    <n v="4"/>
    <n v="0"/>
    <n v="30000"/>
    <n v="0"/>
    <n v="0"/>
    <n v="30000"/>
    <n v="7500"/>
    <n v="0"/>
    <m/>
    <m/>
    <n v="8.8000000000000007"/>
    <n v="4"/>
    <s v="Activision, Behaviour Interactive"/>
    <n v="38"/>
    <s v="E"/>
  </r>
  <r>
    <s v="Buffy the Vampire Slayer: Chaos Bleeds"/>
    <x v="11"/>
    <n v="5"/>
    <x v="15"/>
    <x v="4"/>
    <n v="1"/>
    <s v="Vivendi Games"/>
    <n v="37"/>
    <n v="20000"/>
    <n v="10000"/>
    <n v="0"/>
    <n v="0"/>
    <n v="30000"/>
    <n v="7500"/>
    <n v="0"/>
    <n v="7.5"/>
    <n v="18"/>
    <n v="9"/>
    <n v="9"/>
    <s v="Eurocom Entertainment Software"/>
    <n v="394"/>
    <s v="T"/>
  </r>
  <r>
    <s v="Jet Grind Radio"/>
    <x v="12"/>
    <n v="4"/>
    <x v="15"/>
    <x v="4"/>
    <n v="1"/>
    <s v="Sega"/>
    <n v="29"/>
    <n v="20000"/>
    <n v="10000"/>
    <n v="0"/>
    <n v="0"/>
    <n v="30000"/>
    <n v="7500"/>
    <n v="0"/>
    <n v="7.4"/>
    <n v="22"/>
    <n v="9.3000000000000007"/>
    <n v="6"/>
    <s v="Vicarious Visions"/>
    <n v="1247"/>
    <s v="E"/>
  </r>
  <r>
    <s v="My Frogger: Toy Trials"/>
    <x v="1"/>
    <n v="3"/>
    <x v="0"/>
    <x v="4"/>
    <n v="1"/>
    <s v="Konami Digital Entertainment"/>
    <n v="19"/>
    <n v="20000"/>
    <n v="0"/>
    <n v="0"/>
    <n v="0"/>
    <n v="20000"/>
    <n v="5000"/>
    <n v="0"/>
    <n v="6.6"/>
    <n v="10"/>
    <m/>
    <m/>
    <s v="Konami"/>
    <n v="646"/>
    <s v="E"/>
  </r>
  <r>
    <s v="Max Payne 2: The Fall of Max Payne"/>
    <x v="8"/>
    <n v="6"/>
    <x v="15"/>
    <x v="6"/>
    <n v="9"/>
    <s v="Take-Two Interactive"/>
    <n v="32"/>
    <n v="0"/>
    <n v="20000"/>
    <n v="0"/>
    <n v="0"/>
    <n v="20000"/>
    <n v="5000"/>
    <n v="0"/>
    <n v="8.6"/>
    <n v="46"/>
    <n v="9"/>
    <n v="802"/>
    <s v="Remedy Entertainment"/>
    <n v="948"/>
    <s v="M"/>
  </r>
  <r>
    <s v="Under the Skin"/>
    <x v="4"/>
    <n v="8"/>
    <x v="7"/>
    <x v="4"/>
    <n v="1"/>
    <s v="Capcom"/>
    <n v="8"/>
    <n v="10000"/>
    <n v="10000"/>
    <n v="0"/>
    <n v="0"/>
    <n v="20000"/>
    <n v="5000"/>
    <n v="0"/>
    <n v="5.5"/>
    <n v="30"/>
    <m/>
    <m/>
    <s v="Capcom"/>
    <n v="202"/>
    <s v="T"/>
  </r>
  <r>
    <s v="NHL 07"/>
    <x v="7"/>
    <n v="16"/>
    <x v="0"/>
    <x v="0"/>
    <n v="11"/>
    <s v="Electronic Arts"/>
    <n v="15"/>
    <n v="20000"/>
    <n v="10000"/>
    <n v="0"/>
    <n v="0"/>
    <n v="30000"/>
    <n v="7500"/>
    <n v="0"/>
    <n v="7.5"/>
    <n v="14"/>
    <n v="7.7"/>
    <n v="6"/>
    <s v="EA Sports"/>
    <n v="356"/>
    <s v="E10+"/>
  </r>
  <r>
    <s v="The Technomancer"/>
    <x v="13"/>
    <n v="17"/>
    <x v="14"/>
    <x v="9"/>
    <n v="8"/>
    <s v="Focus Home Interactive"/>
    <n v="16"/>
    <n v="10000"/>
    <n v="10000"/>
    <n v="0"/>
    <n v="0"/>
    <n v="20000"/>
    <n v="5000"/>
    <n v="0"/>
    <n v="6.8"/>
    <n v="12"/>
    <n v="7.4"/>
    <n v="55"/>
    <s v="Spiders"/>
    <n v="1066"/>
    <s v="M"/>
  </r>
  <r>
    <s v="Battlezone"/>
    <x v="9"/>
    <n v="11"/>
    <x v="0"/>
    <x v="6"/>
    <n v="9"/>
    <s v="Atari"/>
    <n v="5"/>
    <n v="20000"/>
    <n v="0"/>
    <n v="0"/>
    <n v="0"/>
    <n v="20000"/>
    <n v="5000"/>
    <n v="0"/>
    <n v="5.7"/>
    <n v="13"/>
    <m/>
    <m/>
    <s v="Paradigm Entertainment"/>
    <n v="859"/>
    <s v="E10+"/>
  </r>
  <r>
    <s v="Medal of Honor: Vanguard"/>
    <x v="4"/>
    <n v="8"/>
    <x v="4"/>
    <x v="6"/>
    <n v="9"/>
    <s v="Electronic Arts"/>
    <n v="15"/>
    <n v="0"/>
    <n v="0"/>
    <n v="30000"/>
    <n v="0"/>
    <n v="30000"/>
    <n v="7500"/>
    <n v="0"/>
    <n v="6.3"/>
    <n v="29"/>
    <n v="6.1"/>
    <n v="34"/>
    <s v="Electronic Arts"/>
    <n v="378"/>
    <s v="T"/>
  </r>
  <r>
    <s v="Super Monkey Ball Adventure"/>
    <x v="4"/>
    <n v="8"/>
    <x v="0"/>
    <x v="2"/>
    <n v="5"/>
    <s v="Sega"/>
    <n v="29"/>
    <n v="10000"/>
    <n v="10000"/>
    <n v="0"/>
    <n v="0"/>
    <n v="20000"/>
    <n v="5000"/>
    <n v="0"/>
    <n v="5.3"/>
    <n v="32"/>
    <n v="6.7"/>
    <n v="10"/>
    <s v="TT Games"/>
    <n v="1195"/>
    <s v="E"/>
  </r>
  <r>
    <s v="Madden NFL 07"/>
    <x v="12"/>
    <n v="4"/>
    <x v="0"/>
    <x v="0"/>
    <n v="11"/>
    <s v="Electronic Arts"/>
    <n v="15"/>
    <n v="20000"/>
    <n v="10000"/>
    <n v="0"/>
    <n v="0"/>
    <n v="30000"/>
    <n v="7500"/>
    <n v="0"/>
    <n v="6.8"/>
    <n v="4"/>
    <n v="9.3000000000000007"/>
    <n v="4"/>
    <s v="Exient Entertainment"/>
    <n v="402"/>
    <s v="E"/>
  </r>
  <r>
    <s v="MySims"/>
    <x v="8"/>
    <n v="6"/>
    <x v="1"/>
    <x v="8"/>
    <n v="10"/>
    <s v="Electronic Arts"/>
    <n v="15"/>
    <n v="0"/>
    <n v="20000"/>
    <n v="0"/>
    <n v="0"/>
    <n v="20000"/>
    <n v="5000"/>
    <n v="0"/>
    <n v="7"/>
    <n v="12"/>
    <n v="6.4"/>
    <n v="8"/>
    <s v="EA Redwood Shores"/>
    <n v="352"/>
    <s v="E"/>
  </r>
  <r>
    <s v="The Sims 2: Bon Voyage"/>
    <x v="8"/>
    <n v="6"/>
    <x v="4"/>
    <x v="8"/>
    <n v="10"/>
    <s v="Electronic Arts"/>
    <n v="15"/>
    <n v="10000"/>
    <n v="10000"/>
    <n v="0"/>
    <n v="0"/>
    <n v="20000"/>
    <n v="5000"/>
    <n v="0"/>
    <n v="7.4"/>
    <n v="9"/>
    <n v="7.3"/>
    <n v="24"/>
    <s v="Maxis"/>
    <n v="714"/>
    <s v="T"/>
  </r>
  <r>
    <s v="Star Wars The Clone Wars: Republic Heroes"/>
    <x v="8"/>
    <n v="6"/>
    <x v="2"/>
    <x v="4"/>
    <n v="1"/>
    <s v="LucasArts"/>
    <n v="20"/>
    <n v="0"/>
    <n v="20000"/>
    <n v="0"/>
    <n v="0"/>
    <n v="20000"/>
    <n v="5000"/>
    <n v="0"/>
    <n v="4.5999999999999996"/>
    <n v="9"/>
    <n v="4.7"/>
    <n v="46"/>
    <s v="LucasArts, Krome Studios"/>
    <n v="685"/>
    <s v="T"/>
  </r>
  <r>
    <s v="The Peanuts Movie: Snoopy's Grand Adventure"/>
    <x v="6"/>
    <n v="10"/>
    <x v="13"/>
    <x v="4"/>
    <n v="1"/>
    <s v="Activision"/>
    <n v="4"/>
    <n v="0"/>
    <n v="20000"/>
    <n v="0"/>
    <n v="0"/>
    <n v="20000"/>
    <n v="5000"/>
    <n v="0"/>
    <n v="5.9"/>
    <n v="4"/>
    <n v="6.6"/>
    <n v="19"/>
    <s v="Activision, Behaviour Interactive"/>
    <n v="38"/>
    <s v="E"/>
  </r>
  <r>
    <s v="My Ballet Studio"/>
    <x v="0"/>
    <n v="13"/>
    <x v="2"/>
    <x v="8"/>
    <n v="10"/>
    <s v="505 Games"/>
    <n v="1"/>
    <n v="20000"/>
    <n v="0"/>
    <n v="0"/>
    <n v="0"/>
    <n v="20000"/>
    <n v="5000"/>
    <n v="0"/>
    <m/>
    <m/>
    <m/>
    <m/>
    <s v="505 Games"/>
    <n v="22"/>
    <s v="E"/>
  </r>
  <r>
    <s v="Gauntlet / Rampart"/>
    <x v="12"/>
    <n v="4"/>
    <x v="3"/>
    <x v="3"/>
    <n v="4"/>
    <s v="Zoo Digital Publishing"/>
    <n v="39"/>
    <n v="20000"/>
    <n v="10000"/>
    <n v="0"/>
    <n v="0"/>
    <n v="30000"/>
    <n v="7500"/>
    <n v="0"/>
    <m/>
    <m/>
    <m/>
    <m/>
    <s v="EC Interactive Games"/>
    <n v="365"/>
    <s v="E"/>
  </r>
  <r>
    <s v="Bully: Scholarship Edition"/>
    <x v="8"/>
    <n v="6"/>
    <x v="1"/>
    <x v="4"/>
    <n v="1"/>
    <s v="Take-Two Interactive"/>
    <n v="32"/>
    <n v="0"/>
    <n v="20000"/>
    <n v="0"/>
    <n v="0"/>
    <n v="20000"/>
    <n v="5000"/>
    <n v="0"/>
    <n v="7.2"/>
    <n v="11"/>
    <n v="7.5"/>
    <n v="257"/>
    <s v="Mad Doc Software, Rockstar Vancouver"/>
    <n v="696"/>
    <s v="T"/>
  </r>
  <r>
    <s v="RollerCoaster Tycoon 2: Triple Thrill Pack"/>
    <x v="8"/>
    <n v="6"/>
    <x v="15"/>
    <x v="11"/>
    <n v="12"/>
    <s v="Atari"/>
    <n v="5"/>
    <n v="0"/>
    <n v="20000"/>
    <n v="0"/>
    <n v="0"/>
    <n v="20000"/>
    <n v="5000"/>
    <n v="0"/>
    <m/>
    <m/>
    <n v="3.2"/>
    <n v="26"/>
    <s v="Frontier Developments, Various"/>
    <n v="436"/>
    <s v="E"/>
  </r>
  <r>
    <s v="Justice League Heroes: The Flash"/>
    <x v="12"/>
    <n v="4"/>
    <x v="0"/>
    <x v="4"/>
    <n v="1"/>
    <s v="Eidos Interactive"/>
    <n v="14"/>
    <n v="20000"/>
    <n v="10000"/>
    <n v="0"/>
    <n v="0"/>
    <n v="30000"/>
    <n v="7500"/>
    <n v="0"/>
    <n v="7.2"/>
    <n v="8"/>
    <n v="7.4"/>
    <n v="7"/>
    <s v="WayForward"/>
    <n v="1276"/>
    <s v="E10+"/>
  </r>
  <r>
    <s v="Age of Empires III: Gold Edition"/>
    <x v="8"/>
    <n v="6"/>
    <x v="4"/>
    <x v="11"/>
    <n v="12"/>
    <s v="Microsoft Game Studios"/>
    <n v="23"/>
    <n v="0"/>
    <n v="20000"/>
    <n v="0"/>
    <n v="0"/>
    <n v="20000"/>
    <n v="5000"/>
    <n v="0"/>
    <m/>
    <m/>
    <n v="7.8"/>
    <n v="6"/>
    <s v="Ensemble Studios"/>
    <n v="385"/>
    <s v="T"/>
  </r>
  <r>
    <s v="Battlefield 2142"/>
    <x v="8"/>
    <n v="6"/>
    <x v="0"/>
    <x v="6"/>
    <n v="9"/>
    <s v="Electronic Arts"/>
    <n v="15"/>
    <n v="0"/>
    <n v="20000"/>
    <n v="0"/>
    <n v="0"/>
    <n v="20000"/>
    <n v="5000"/>
    <n v="0"/>
    <n v="8"/>
    <n v="48"/>
    <n v="6.8"/>
    <n v="326"/>
    <s v="EA DICE"/>
    <n v="345"/>
    <s v="T"/>
  </r>
  <r>
    <s v="Imagine: Sweet 16"/>
    <x v="1"/>
    <n v="3"/>
    <x v="5"/>
    <x v="8"/>
    <n v="10"/>
    <s v="Ubisoft"/>
    <n v="35"/>
    <n v="20000"/>
    <n v="0"/>
    <n v="0"/>
    <n v="0"/>
    <n v="20000"/>
    <n v="5000"/>
    <n v="0"/>
    <m/>
    <m/>
    <m/>
    <m/>
    <s v="Longtail Studios"/>
    <n v="679"/>
    <s v="E"/>
  </r>
  <r>
    <s v="Bookworm"/>
    <x v="12"/>
    <n v="4"/>
    <x v="7"/>
    <x v="5"/>
    <n v="6"/>
    <s v="Unknown"/>
    <n v="36"/>
    <n v="20000"/>
    <n v="10000"/>
    <n v="0"/>
    <n v="0"/>
    <n v="30000"/>
    <n v="7500"/>
    <n v="0"/>
    <n v="6.2"/>
    <n v="5"/>
    <m/>
    <m/>
    <s v="PopCap"/>
    <n v="890"/>
    <s v="E"/>
  </r>
  <r>
    <s v="Lost Planet 2"/>
    <x v="8"/>
    <n v="6"/>
    <x v="5"/>
    <x v="6"/>
    <n v="9"/>
    <s v="Capcom"/>
    <n v="8"/>
    <n v="0"/>
    <n v="20000"/>
    <n v="0"/>
    <n v="0"/>
    <n v="20000"/>
    <n v="5000"/>
    <n v="0"/>
    <n v="6.3"/>
    <n v="15"/>
    <n v="6.3"/>
    <n v="87"/>
    <s v="Capcom"/>
    <n v="202"/>
    <s v="T"/>
  </r>
  <r>
    <s v="X3: Terran Conflict"/>
    <x v="8"/>
    <n v="6"/>
    <x v="1"/>
    <x v="8"/>
    <n v="10"/>
    <s v="Deep Silver"/>
    <n v="12"/>
    <n v="0"/>
    <n v="20000"/>
    <n v="0"/>
    <n v="0"/>
    <n v="20000"/>
    <n v="5000"/>
    <n v="0"/>
    <n v="7.3"/>
    <n v="16"/>
    <n v="7.9"/>
    <n v="222"/>
    <s v="Egosoft"/>
    <n v="368"/>
    <s v="T"/>
  </r>
  <r>
    <s v="Open Season"/>
    <x v="4"/>
    <n v="8"/>
    <x v="0"/>
    <x v="2"/>
    <n v="5"/>
    <s v="Ubisoft"/>
    <n v="35"/>
    <n v="10000"/>
    <n v="10000"/>
    <n v="0"/>
    <n v="0"/>
    <n v="20000"/>
    <n v="5000"/>
    <n v="0"/>
    <n v="5.7"/>
    <n v="6"/>
    <m/>
    <m/>
    <s v="Ubisoft"/>
    <n v="1199"/>
    <s v="E10+"/>
  </r>
  <r>
    <s v="Marker Man Adventures"/>
    <x v="1"/>
    <n v="3"/>
    <x v="2"/>
    <x v="2"/>
    <n v="5"/>
    <s v="Majesco Entertainment"/>
    <n v="21"/>
    <n v="20000"/>
    <n v="0"/>
    <n v="0"/>
    <n v="0"/>
    <n v="20000"/>
    <n v="5000"/>
    <n v="0"/>
    <m/>
    <m/>
    <m/>
    <m/>
    <s v="Glyphic Entertainment"/>
    <n v="484"/>
    <s v="E"/>
  </r>
  <r>
    <s v="Let's Play Ballerina"/>
    <x v="0"/>
    <n v="13"/>
    <x v="5"/>
    <x v="0"/>
    <n v="11"/>
    <s v="Deep Silver"/>
    <n v="12"/>
    <n v="20000"/>
    <n v="0"/>
    <n v="0"/>
    <n v="0"/>
    <n v="20000"/>
    <n v="5000"/>
    <n v="0"/>
    <m/>
    <m/>
    <m/>
    <m/>
    <s v="ZigZagIsland"/>
    <n v="1304"/>
    <s v="E"/>
  </r>
  <r>
    <s v="Atari Flashback Classics: Volume 1"/>
    <x v="6"/>
    <n v="10"/>
    <x v="14"/>
    <x v="3"/>
    <n v="4"/>
    <s v="Atari"/>
    <n v="5"/>
    <n v="20000"/>
    <n v="0"/>
    <n v="0"/>
    <n v="0"/>
    <n v="20000"/>
    <n v="5000"/>
    <n v="0"/>
    <m/>
    <m/>
    <m/>
    <m/>
    <s v="Atari, Atari SA"/>
    <n v="94"/>
    <s v="E"/>
  </r>
  <r>
    <s v="Drome Racers"/>
    <x v="12"/>
    <n v="4"/>
    <x v="15"/>
    <x v="1"/>
    <n v="7"/>
    <s v="THQ"/>
    <n v="34"/>
    <n v="20000"/>
    <n v="10000"/>
    <n v="0"/>
    <n v="0"/>
    <n v="30000"/>
    <n v="7500"/>
    <n v="0"/>
    <n v="7.3"/>
    <n v="9"/>
    <m/>
    <m/>
    <s v="Mobius Entertainment"/>
    <n v="752"/>
    <s v="E"/>
  </r>
  <r>
    <s v="SWAT 4"/>
    <x v="8"/>
    <n v="6"/>
    <x v="3"/>
    <x v="6"/>
    <n v="9"/>
    <s v="Vivendi Games"/>
    <n v="37"/>
    <n v="0"/>
    <n v="20000"/>
    <n v="0"/>
    <n v="0"/>
    <n v="20000"/>
    <n v="5000"/>
    <n v="0"/>
    <n v="8.5"/>
    <n v="49"/>
    <n v="8.6"/>
    <n v="224"/>
    <s v="Irrational Games"/>
    <n v="599"/>
    <s v="M"/>
  </r>
  <r>
    <s v="Battlefield 1942"/>
    <x v="8"/>
    <n v="6"/>
    <x v="8"/>
    <x v="6"/>
    <n v="9"/>
    <s v="Electronic Arts"/>
    <n v="15"/>
    <n v="10000"/>
    <n v="10000"/>
    <n v="0"/>
    <n v="0"/>
    <n v="20000"/>
    <n v="5000"/>
    <n v="0"/>
    <n v="8.9"/>
    <n v="27"/>
    <n v="8.6"/>
    <n v="327"/>
    <s v="Digital Illusions"/>
    <n v="308"/>
    <s v="T"/>
  </r>
  <r>
    <s v="Magicka Collection"/>
    <x v="8"/>
    <n v="6"/>
    <x v="10"/>
    <x v="10"/>
    <n v="2"/>
    <s v="Unknown"/>
    <n v="36"/>
    <n v="0"/>
    <n v="20000"/>
    <n v="0"/>
    <n v="0"/>
    <n v="20000"/>
    <n v="5000"/>
    <n v="0"/>
    <m/>
    <m/>
    <n v="7.5"/>
    <n v="6"/>
    <s v="Paradox Interactive"/>
    <n v="861"/>
    <s v="T"/>
  </r>
  <r>
    <s v="Petz: Catz Playground"/>
    <x v="1"/>
    <n v="3"/>
    <x v="5"/>
    <x v="8"/>
    <n v="10"/>
    <s v="Ubisoft"/>
    <n v="35"/>
    <n v="20000"/>
    <n v="0"/>
    <n v="0"/>
    <n v="0"/>
    <n v="20000"/>
    <n v="5000"/>
    <n v="0"/>
    <m/>
    <m/>
    <m/>
    <m/>
    <s v="Ubisoft"/>
    <n v="1199"/>
    <s v="E"/>
  </r>
  <r>
    <s v="Napoleon Dynamite: The Game"/>
    <x v="1"/>
    <n v="3"/>
    <x v="4"/>
    <x v="5"/>
    <n v="6"/>
    <s v="Crave Entertainment"/>
    <n v="10"/>
    <n v="20000"/>
    <n v="0"/>
    <n v="0"/>
    <n v="0"/>
    <n v="20000"/>
    <n v="5000"/>
    <n v="0"/>
    <n v="4.5"/>
    <n v="9"/>
    <n v="7.3"/>
    <n v="4"/>
    <s v="7 Studios"/>
    <n v="26"/>
    <s v="E10+"/>
  </r>
  <r>
    <s v="Dungeon Siege II"/>
    <x v="8"/>
    <n v="6"/>
    <x v="3"/>
    <x v="9"/>
    <n v="8"/>
    <s v="Microsoft Game Studios"/>
    <n v="23"/>
    <n v="0"/>
    <n v="20000"/>
    <n v="0"/>
    <n v="0"/>
    <n v="20000"/>
    <n v="5000"/>
    <n v="0"/>
    <n v="8"/>
    <n v="51"/>
    <n v="7.9"/>
    <n v="159"/>
    <s v="Gas Powered Games"/>
    <n v="467"/>
    <s v="M"/>
  </r>
  <r>
    <s v="Battlestations: Pacific"/>
    <x v="8"/>
    <n v="6"/>
    <x v="2"/>
    <x v="11"/>
    <n v="12"/>
    <s v="Eidos Interactive"/>
    <n v="14"/>
    <n v="0"/>
    <n v="20000"/>
    <n v="0"/>
    <n v="0"/>
    <n v="20000"/>
    <n v="5000"/>
    <n v="0"/>
    <n v="7.4"/>
    <n v="31"/>
    <n v="8.4"/>
    <n v="46"/>
    <s v="Eidos Interactive"/>
    <n v="369"/>
    <s v="T"/>
  </r>
  <r>
    <s v="Neverwinter Nights Diamond"/>
    <x v="8"/>
    <n v="6"/>
    <x v="7"/>
    <x v="9"/>
    <n v="8"/>
    <s v="Atari"/>
    <n v="5"/>
    <n v="0"/>
    <n v="20000"/>
    <n v="0"/>
    <n v="0"/>
    <n v="20000"/>
    <n v="5000"/>
    <n v="0"/>
    <m/>
    <m/>
    <n v="8.1999999999999993"/>
    <n v="11"/>
    <s v="BioWare"/>
    <n v="145"/>
    <s v="M"/>
  </r>
  <r>
    <s v="ZooCube"/>
    <x v="11"/>
    <n v="5"/>
    <x v="8"/>
    <x v="5"/>
    <n v="6"/>
    <s v="Acclaim Entertainment"/>
    <n v="3"/>
    <n v="20000"/>
    <n v="0"/>
    <n v="0"/>
    <n v="0"/>
    <n v="20000"/>
    <n v="5000"/>
    <n v="0"/>
    <n v="6.7"/>
    <n v="15"/>
    <n v="6.1"/>
    <n v="7"/>
    <s v="PuzzleKings"/>
    <n v="906"/>
    <s v="E"/>
  </r>
  <r>
    <s v="GRID Autosport"/>
    <x v="8"/>
    <n v="6"/>
    <x v="12"/>
    <x v="1"/>
    <n v="7"/>
    <s v="Codemasters"/>
    <n v="9"/>
    <n v="0"/>
    <n v="20000"/>
    <n v="0"/>
    <n v="0"/>
    <n v="20000"/>
    <n v="5000"/>
    <n v="0"/>
    <n v="7.8"/>
    <n v="35"/>
    <n v="6.2"/>
    <n v="257"/>
    <s v="Codemasters"/>
    <n v="235"/>
    <s v="E"/>
  </r>
  <r>
    <s v="Let's Play Garden"/>
    <x v="0"/>
    <n v="13"/>
    <x v="5"/>
    <x v="8"/>
    <n v="10"/>
    <s v="Deep Silver"/>
    <n v="12"/>
    <n v="20000"/>
    <n v="0"/>
    <n v="0"/>
    <n v="0"/>
    <n v="20000"/>
    <n v="5000"/>
    <n v="0"/>
    <m/>
    <m/>
    <m/>
    <m/>
    <s v="Deep Silver"/>
    <n v="289"/>
    <s v="E"/>
  </r>
  <r>
    <s v="Petz: Dolphinz Encounter"/>
    <x v="1"/>
    <n v="3"/>
    <x v="2"/>
    <x v="8"/>
    <n v="10"/>
    <s v="Ubisoft"/>
    <n v="35"/>
    <n v="10000"/>
    <n v="10000"/>
    <n v="0"/>
    <n v="0"/>
    <n v="20000"/>
    <n v="5000"/>
    <n v="0"/>
    <m/>
    <m/>
    <m/>
    <m/>
    <s v="Ubisoft"/>
    <n v="1199"/>
    <s v="E"/>
  </r>
  <r>
    <s v="The Lord of the Rings: Conquest"/>
    <x v="8"/>
    <n v="6"/>
    <x v="2"/>
    <x v="4"/>
    <n v="1"/>
    <s v="Electronic Arts"/>
    <n v="15"/>
    <n v="0"/>
    <n v="20000"/>
    <n v="0"/>
    <n v="0"/>
    <n v="20000"/>
    <n v="5000"/>
    <n v="0"/>
    <n v="5.7"/>
    <n v="24"/>
    <n v="6.7"/>
    <n v="42"/>
    <s v="Pandemic Studios"/>
    <n v="855"/>
    <s v="T"/>
  </r>
  <r>
    <s v="Assault Suit Leynos"/>
    <x v="6"/>
    <n v="10"/>
    <x v="14"/>
    <x v="6"/>
    <n v="9"/>
    <s v="Rising Star Games"/>
    <n v="28"/>
    <n v="20000"/>
    <n v="0"/>
    <n v="0"/>
    <n v="0"/>
    <n v="20000"/>
    <n v="5000"/>
    <n v="0"/>
    <n v="6.7"/>
    <n v="8"/>
    <m/>
    <m/>
    <s v="Dracue"/>
    <n v="329"/>
    <s v="E10+"/>
  </r>
  <r>
    <s v="Foto Showdown"/>
    <x v="1"/>
    <n v="3"/>
    <x v="5"/>
    <x v="9"/>
    <n v="8"/>
    <s v="Unknown"/>
    <n v="36"/>
    <n v="20000"/>
    <n v="0"/>
    <n v="0"/>
    <n v="0"/>
    <n v="20000"/>
    <n v="5000"/>
    <n v="0"/>
    <m/>
    <m/>
    <m/>
    <m/>
    <s v="Alpha Unit"/>
    <n v="48"/>
    <s v="E"/>
  </r>
  <r>
    <s v="Turbo: Super Stunt Squad"/>
    <x v="10"/>
    <n v="14"/>
    <x v="6"/>
    <x v="0"/>
    <n v="11"/>
    <s v="D3Publisher"/>
    <n v="11"/>
    <n v="0"/>
    <n v="20000"/>
    <n v="0"/>
    <n v="0"/>
    <n v="20000"/>
    <n v="5000"/>
    <n v="0"/>
    <m/>
    <m/>
    <n v="3.9"/>
    <n v="8"/>
    <s v="Monkey Bar Games"/>
    <n v="753"/>
    <s v="E"/>
  </r>
  <r>
    <s v="Road Trip: The Arcade Edition"/>
    <x v="11"/>
    <n v="5"/>
    <x v="8"/>
    <x v="1"/>
    <n v="7"/>
    <s v="Zoo Digital Publishing"/>
    <n v="39"/>
    <n v="20000"/>
    <n v="0"/>
    <n v="0"/>
    <n v="0"/>
    <n v="20000"/>
    <n v="5000"/>
    <n v="0"/>
    <m/>
    <m/>
    <m/>
    <m/>
    <s v="Takara"/>
    <n v="1118"/>
    <s v="E"/>
  </r>
  <r>
    <s v="Steel Battalion: Line of Contact"/>
    <x v="7"/>
    <n v="16"/>
    <x v="7"/>
    <x v="8"/>
    <n v="10"/>
    <s v="Capcom"/>
    <n v="8"/>
    <n v="20000"/>
    <n v="10000"/>
    <n v="0"/>
    <n v="0"/>
    <n v="30000"/>
    <n v="7500"/>
    <n v="0"/>
    <n v="7"/>
    <n v="19"/>
    <n v="8"/>
    <n v="8"/>
    <s v="Capcom"/>
    <n v="202"/>
    <s v="T"/>
  </r>
  <r>
    <s v="NBA Starting Five"/>
    <x v="7"/>
    <n v="16"/>
    <x v="8"/>
    <x v="0"/>
    <n v="11"/>
    <s v="Konami Digital Entertainment"/>
    <n v="19"/>
    <n v="20000"/>
    <n v="10000"/>
    <n v="0"/>
    <n v="0"/>
    <n v="30000"/>
    <n v="7500"/>
    <n v="0"/>
    <n v="4.8"/>
    <n v="4"/>
    <n v="5.5"/>
    <n v="4"/>
    <s v="Konami"/>
    <n v="646"/>
    <s v="E"/>
  </r>
  <r>
    <s v="Spy Hunter: Nowhere To Run"/>
    <x v="4"/>
    <n v="8"/>
    <x v="0"/>
    <x v="1"/>
    <n v="7"/>
    <s v="Midway Games"/>
    <n v="24"/>
    <n v="10000"/>
    <n v="10000"/>
    <n v="0"/>
    <n v="0"/>
    <n v="20000"/>
    <n v="5000"/>
    <n v="0"/>
    <n v="5.0999999999999996"/>
    <n v="21"/>
    <n v="6"/>
    <n v="6"/>
    <s v="Terminal Reality"/>
    <n v="1147"/>
    <s v="T"/>
  </r>
  <r>
    <s v="Final Fantasy XIV: Heavensward"/>
    <x v="8"/>
    <n v="6"/>
    <x v="13"/>
    <x v="4"/>
    <n v="1"/>
    <s v="Square Enix"/>
    <n v="31"/>
    <n v="10000"/>
    <n v="10000"/>
    <n v="0"/>
    <n v="0"/>
    <n v="20000"/>
    <n v="5000"/>
    <n v="0"/>
    <n v="8.6"/>
    <n v="14"/>
    <n v="7.7"/>
    <n v="255"/>
    <s v="Square Enix"/>
    <n v="1075"/>
    <s v="T"/>
  </r>
  <r>
    <s v="Disney's Magical Quest 3 Starring Mickey and Donald"/>
    <x v="12"/>
    <n v="4"/>
    <x v="15"/>
    <x v="4"/>
    <n v="1"/>
    <s v="Capcom"/>
    <n v="8"/>
    <n v="20000"/>
    <n v="10000"/>
    <n v="0"/>
    <n v="0"/>
    <n v="30000"/>
    <n v="7500"/>
    <n v="0"/>
    <n v="5.8"/>
    <n v="7"/>
    <m/>
    <m/>
    <s v="Klein Computer Entertainment"/>
    <n v="634"/>
    <s v="E"/>
  </r>
  <r>
    <s v="Final Fantasy XIV: Heavensward"/>
    <x v="3"/>
    <n v="9"/>
    <x v="13"/>
    <x v="4"/>
    <n v="1"/>
    <s v="Square Enix"/>
    <n v="31"/>
    <n v="10000"/>
    <n v="0"/>
    <n v="10000"/>
    <n v="0"/>
    <n v="20000"/>
    <n v="5000"/>
    <n v="0"/>
    <m/>
    <m/>
    <n v="8.1999999999999993"/>
    <n v="72"/>
    <s v="Square Enix"/>
    <n v="1075"/>
    <s v="T"/>
  </r>
  <r>
    <s v="Ed, Edd n Eddy: The Mis-Edventures"/>
    <x v="7"/>
    <n v="16"/>
    <x v="3"/>
    <x v="2"/>
    <n v="5"/>
    <s v="Midway Games"/>
    <n v="24"/>
    <n v="20000"/>
    <n v="10000"/>
    <n v="0"/>
    <n v="0"/>
    <n v="30000"/>
    <n v="7500"/>
    <n v="0"/>
    <n v="5.6"/>
    <n v="6"/>
    <n v="7.7"/>
    <n v="6"/>
    <s v="Artificial Mind and Movement"/>
    <n v="80"/>
    <s v="E"/>
  </r>
  <r>
    <s v="Atari Flashback Classics: Volume 2"/>
    <x v="6"/>
    <n v="10"/>
    <x v="14"/>
    <x v="3"/>
    <n v="4"/>
    <s v="Atari"/>
    <n v="5"/>
    <n v="20000"/>
    <n v="0"/>
    <n v="0"/>
    <n v="0"/>
    <n v="20000"/>
    <n v="5000"/>
    <n v="0"/>
    <m/>
    <m/>
    <m/>
    <m/>
    <s v="Atari, Atari SA"/>
    <n v="94"/>
    <s v="E"/>
  </r>
  <r>
    <s v="Viva Pinata"/>
    <x v="8"/>
    <n v="6"/>
    <x v="4"/>
    <x v="8"/>
    <n v="10"/>
    <s v="Microsoft Game Studios"/>
    <n v="23"/>
    <n v="0"/>
    <n v="20000"/>
    <n v="0"/>
    <n v="0"/>
    <n v="20000"/>
    <n v="5000"/>
    <n v="0"/>
    <n v="7.8"/>
    <n v="20"/>
    <n v="7.8"/>
    <n v="20"/>
    <s v="Climax Group, Climax Studios"/>
    <n v="230"/>
    <s v="E"/>
  </r>
  <r>
    <s v="Neverwinter Nights 2"/>
    <x v="8"/>
    <n v="6"/>
    <x v="0"/>
    <x v="9"/>
    <n v="8"/>
    <s v="Atari"/>
    <n v="5"/>
    <n v="0"/>
    <n v="20000"/>
    <n v="0"/>
    <n v="0"/>
    <n v="20000"/>
    <n v="5000"/>
    <n v="0"/>
    <n v="8.1999999999999993"/>
    <n v="46"/>
    <n v="6.5"/>
    <n v="565"/>
    <s v="Obsidian Entertainment"/>
    <n v="829"/>
    <s v="T"/>
  </r>
  <r>
    <s v="Star Wars: Empire at War - Forces of Corruption"/>
    <x v="8"/>
    <n v="6"/>
    <x v="0"/>
    <x v="11"/>
    <n v="12"/>
    <s v="LucasArts"/>
    <n v="20"/>
    <n v="0"/>
    <n v="20000"/>
    <n v="0"/>
    <n v="0"/>
    <n v="20000"/>
    <n v="5000"/>
    <n v="0"/>
    <n v="7.5"/>
    <n v="25"/>
    <n v="8.6"/>
    <n v="79"/>
    <s v="Petroglyph"/>
    <n v="864"/>
    <s v="T"/>
  </r>
  <r>
    <s v="Jurassic Park: Operation Genesis"/>
    <x v="8"/>
    <n v="6"/>
    <x v="15"/>
    <x v="8"/>
    <n v="10"/>
    <s v="Vivendi Games"/>
    <n v="37"/>
    <n v="0"/>
    <n v="20000"/>
    <n v="0"/>
    <n v="0"/>
    <n v="20000"/>
    <n v="5000"/>
    <n v="0"/>
    <n v="7.2"/>
    <n v="15"/>
    <n v="8.6999999999999993"/>
    <n v="55"/>
    <s v="Blue Tongue Entertainment"/>
    <n v="172"/>
    <s v="T"/>
  </r>
  <r>
    <s v="Ty the Tasmanian Tiger 3: Night of the Quinkan"/>
    <x v="7"/>
    <n v="16"/>
    <x v="3"/>
    <x v="4"/>
    <n v="1"/>
    <s v="Zoo Digital Publishing"/>
    <n v="39"/>
    <n v="20000"/>
    <n v="10000"/>
    <n v="0"/>
    <n v="0"/>
    <n v="30000"/>
    <n v="7500"/>
    <n v="0"/>
    <n v="6.6"/>
    <n v="13"/>
    <m/>
    <m/>
    <s v="Krome Studios"/>
    <n v="652"/>
    <s v="E10+"/>
  </r>
  <r>
    <s v="Total Overdose: A Gunslinger's Tale in Mexico"/>
    <x v="7"/>
    <n v="16"/>
    <x v="3"/>
    <x v="6"/>
    <n v="9"/>
    <s v="Eidos Interactive"/>
    <n v="14"/>
    <n v="20000"/>
    <n v="10000"/>
    <n v="0"/>
    <n v="0"/>
    <n v="30000"/>
    <n v="7500"/>
    <n v="0"/>
    <n v="7.1"/>
    <n v="28"/>
    <n v="9.1999999999999993"/>
    <n v="27"/>
    <s v="Deadline Games"/>
    <n v="285"/>
    <s v="M"/>
  </r>
  <r>
    <s v="Worms"/>
    <x v="3"/>
    <n v="9"/>
    <x v="2"/>
    <x v="11"/>
    <n v="12"/>
    <s v="Sony Computer Entertainment"/>
    <n v="30"/>
    <n v="0"/>
    <n v="20000"/>
    <n v="0"/>
    <n v="10000"/>
    <n v="30000"/>
    <n v="7500"/>
    <n v="0"/>
    <n v="7.6"/>
    <n v="9"/>
    <n v="6.9"/>
    <n v="18"/>
    <s v="Team 17"/>
    <n v="1129"/>
    <s v="E10+"/>
  </r>
  <r>
    <s v="Capcom Digital Collection"/>
    <x v="2"/>
    <n v="15"/>
    <x v="11"/>
    <x v="4"/>
    <n v="1"/>
    <s v="Capcom"/>
    <n v="8"/>
    <n v="20000"/>
    <n v="10000"/>
    <n v="0"/>
    <n v="0"/>
    <n v="30000"/>
    <n v="7500"/>
    <n v="0"/>
    <n v="6.5"/>
    <n v="11"/>
    <n v="5.3"/>
    <n v="4"/>
    <s v="Capcom"/>
    <n v="202"/>
    <s v="T"/>
  </r>
  <r>
    <s v="Colin McRae Rally 2.0"/>
    <x v="12"/>
    <n v="4"/>
    <x v="8"/>
    <x v="1"/>
    <n v="7"/>
    <s v="Codemasters"/>
    <n v="9"/>
    <n v="20000"/>
    <n v="10000"/>
    <n v="0"/>
    <n v="0"/>
    <n v="30000"/>
    <n v="7500"/>
    <n v="0"/>
    <n v="8"/>
    <n v="8"/>
    <m/>
    <m/>
    <s v="Spellbound"/>
    <n v="1064"/>
    <s v="E"/>
  </r>
  <r>
    <s v="The Settlers: Rise of an Empire"/>
    <x v="8"/>
    <n v="6"/>
    <x v="4"/>
    <x v="11"/>
    <n v="12"/>
    <s v="Ubisoft"/>
    <n v="35"/>
    <n v="10000"/>
    <n v="10000"/>
    <n v="0"/>
    <n v="0"/>
    <n v="20000"/>
    <n v="5000"/>
    <n v="0"/>
    <n v="6.6"/>
    <n v="19"/>
    <n v="7.7"/>
    <n v="44"/>
    <s v="Blue Byte"/>
    <n v="163"/>
    <s v="E10+"/>
  </r>
  <r>
    <s v="ParaWorld"/>
    <x v="8"/>
    <n v="6"/>
    <x v="0"/>
    <x v="11"/>
    <n v="12"/>
    <s v="Deep Silver"/>
    <n v="12"/>
    <n v="0"/>
    <n v="20000"/>
    <n v="0"/>
    <n v="0"/>
    <n v="20000"/>
    <n v="5000"/>
    <n v="0"/>
    <n v="7.1"/>
    <n v="29"/>
    <n v="8.3000000000000007"/>
    <n v="23"/>
    <s v="SEK Ost"/>
    <n v="1020"/>
    <s v="T"/>
  </r>
  <r>
    <s v="AirForce Delta Storm"/>
    <x v="12"/>
    <n v="4"/>
    <x v="8"/>
    <x v="6"/>
    <n v="9"/>
    <s v="Konami Digital Entertainment"/>
    <n v="19"/>
    <n v="20000"/>
    <n v="10000"/>
    <n v="0"/>
    <n v="0"/>
    <n v="30000"/>
    <n v="7500"/>
    <n v="0"/>
    <n v="7.1"/>
    <n v="6"/>
    <m/>
    <m/>
    <s v="Konami"/>
    <n v="646"/>
    <s v="E"/>
  </r>
  <r>
    <s v="Rengoku II:  The Stairway To H.E.A.V.E.N."/>
    <x v="9"/>
    <n v="11"/>
    <x v="0"/>
    <x v="4"/>
    <n v="1"/>
    <s v="Konami Digital Entertainment"/>
    <n v="19"/>
    <n v="20000"/>
    <n v="0"/>
    <n v="0"/>
    <n v="0"/>
    <n v="20000"/>
    <n v="5000"/>
    <n v="0"/>
    <n v="5.0999999999999996"/>
    <n v="24"/>
    <n v="7.6"/>
    <n v="14"/>
    <s v="Neverland"/>
    <n v="791"/>
    <s v="T"/>
  </r>
  <r>
    <s v="Here They Lie"/>
    <x v="6"/>
    <n v="10"/>
    <x v="14"/>
    <x v="10"/>
    <n v="2"/>
    <s v="Sony Computer Entertainment"/>
    <n v="30"/>
    <n v="0"/>
    <n v="20000"/>
    <n v="0"/>
    <n v="0"/>
    <n v="20000"/>
    <n v="5000"/>
    <n v="0"/>
    <n v="6.2"/>
    <n v="31"/>
    <n v="6.5"/>
    <n v="36"/>
    <s v="The Tangentlemen"/>
    <n v="1156"/>
    <s v="M"/>
  </r>
  <r>
    <s v="George of the Jungle and the Search for the Secret"/>
    <x v="0"/>
    <n v="13"/>
    <x v="1"/>
    <x v="2"/>
    <n v="5"/>
    <s v="Ignition Entertainment"/>
    <n v="18"/>
    <n v="20000"/>
    <n v="0"/>
    <n v="0"/>
    <n v="0"/>
    <n v="20000"/>
    <n v="5000"/>
    <n v="0"/>
    <n v="3.5"/>
    <n v="10"/>
    <n v="4"/>
    <n v="6"/>
    <s v="Crave"/>
    <n v="253"/>
    <s v="E"/>
  </r>
  <r>
    <s v="Thunderbirds"/>
    <x v="12"/>
    <n v="4"/>
    <x v="7"/>
    <x v="6"/>
    <n v="9"/>
    <s v="Vivendi Games"/>
    <n v="37"/>
    <n v="20000"/>
    <n v="10000"/>
    <n v="0"/>
    <n v="0"/>
    <n v="30000"/>
    <n v="7500"/>
    <n v="0"/>
    <n v="4.7"/>
    <n v="11"/>
    <m/>
    <m/>
    <s v="Saffire"/>
    <n v="978"/>
    <s v="E"/>
  </r>
  <r>
    <s v="Demigod"/>
    <x v="8"/>
    <n v="6"/>
    <x v="2"/>
    <x v="11"/>
    <n v="12"/>
    <s v="Atari"/>
    <n v="5"/>
    <n v="0"/>
    <n v="20000"/>
    <n v="0"/>
    <n v="0"/>
    <n v="20000"/>
    <n v="5000"/>
    <n v="0"/>
    <n v="7.6"/>
    <n v="50"/>
    <n v="7.9"/>
    <n v="183"/>
    <s v="Gas Powered Games"/>
    <n v="467"/>
    <s v="T"/>
  </r>
  <r>
    <s v="Mage Knight: Destiny's Soldier"/>
    <x v="1"/>
    <n v="3"/>
    <x v="0"/>
    <x v="11"/>
    <n v="12"/>
    <s v="Namco Bandai Games"/>
    <n v="25"/>
    <n v="20000"/>
    <n v="0"/>
    <n v="0"/>
    <n v="0"/>
    <n v="20000"/>
    <n v="5000"/>
    <n v="0"/>
    <n v="5.9"/>
    <n v="8"/>
    <n v="7.1"/>
    <n v="11"/>
    <s v="Big Blue Bubble Inc."/>
    <n v="134"/>
    <s v="E10+"/>
  </r>
  <r>
    <s v="Blender Bros."/>
    <x v="12"/>
    <n v="4"/>
    <x v="8"/>
    <x v="2"/>
    <n v="5"/>
    <s v="Unknown"/>
    <n v="36"/>
    <n v="20000"/>
    <n v="10000"/>
    <n v="0"/>
    <n v="0"/>
    <n v="30000"/>
    <n v="7500"/>
    <n v="0"/>
    <n v="7.3"/>
    <n v="10"/>
    <m/>
    <m/>
    <s v="AI"/>
    <n v="43"/>
    <s v="E"/>
  </r>
  <r>
    <s v="DemiKids: Light Version"/>
    <x v="12"/>
    <n v="4"/>
    <x v="8"/>
    <x v="9"/>
    <n v="8"/>
    <s v="Atlus"/>
    <n v="6"/>
    <n v="20000"/>
    <n v="10000"/>
    <n v="0"/>
    <n v="0"/>
    <n v="30000"/>
    <n v="7500"/>
    <n v="0"/>
    <n v="6.2"/>
    <n v="8"/>
    <n v="8.3000000000000007"/>
    <n v="15"/>
    <s v="Multimedia Intelligence Transfer"/>
    <n v="765"/>
    <s v="E"/>
  </r>
  <r>
    <s v="Cities XL 2011"/>
    <x v="8"/>
    <n v="6"/>
    <x v="5"/>
    <x v="8"/>
    <n v="10"/>
    <s v="Focus Home Interactive"/>
    <n v="16"/>
    <n v="0"/>
    <n v="20000"/>
    <n v="0"/>
    <n v="0"/>
    <n v="20000"/>
    <n v="5000"/>
    <n v="0"/>
    <n v="7"/>
    <n v="17"/>
    <n v="5.7"/>
    <n v="39"/>
    <s v="Monte Cristo Multimedia"/>
    <n v="759"/>
    <s v="E"/>
  </r>
  <r>
    <s v="Rapala for Kinect"/>
    <x v="2"/>
    <n v="15"/>
    <x v="10"/>
    <x v="0"/>
    <n v="11"/>
    <s v="Activision"/>
    <n v="4"/>
    <n v="0"/>
    <n v="20000"/>
    <n v="0"/>
    <n v="0"/>
    <n v="20000"/>
    <n v="5000"/>
    <n v="0"/>
    <m/>
    <m/>
    <m/>
    <m/>
    <s v="Activision"/>
    <n v="35"/>
    <s v="E"/>
  </r>
  <r>
    <s v="Line Rider 2: Unbound"/>
    <x v="0"/>
    <n v="13"/>
    <x v="1"/>
    <x v="5"/>
    <n v="6"/>
    <s v="Deep Silver"/>
    <n v="12"/>
    <n v="20000"/>
    <n v="0"/>
    <n v="0"/>
    <n v="0"/>
    <n v="20000"/>
    <n v="5000"/>
    <n v="0"/>
    <n v="6.2"/>
    <n v="12"/>
    <n v="6.4"/>
    <n v="5"/>
    <s v="InXile Entertainment"/>
    <n v="588"/>
    <s v="E"/>
  </r>
  <r>
    <s v="SimCity Societies"/>
    <x v="8"/>
    <n v="6"/>
    <x v="4"/>
    <x v="8"/>
    <n v="10"/>
    <s v="Electronic Arts"/>
    <n v="15"/>
    <n v="0"/>
    <n v="20000"/>
    <n v="0"/>
    <n v="0"/>
    <n v="20000"/>
    <n v="5000"/>
    <n v="0"/>
    <n v="6.3"/>
    <n v="27"/>
    <n v="4.3"/>
    <n v="95"/>
    <s v="Tilted Mill"/>
    <n v="1166"/>
    <s v="E10+"/>
  </r>
  <r>
    <s v="Winx Club: Rockstars"/>
    <x v="1"/>
    <n v="3"/>
    <x v="5"/>
    <x v="10"/>
    <n v="2"/>
    <s v="Namco Bandai Games"/>
    <n v="25"/>
    <n v="0"/>
    <n v="20000"/>
    <n v="0"/>
    <n v="0"/>
    <n v="20000"/>
    <n v="5000"/>
    <n v="0"/>
    <m/>
    <m/>
    <m/>
    <m/>
    <s v="Rainbow S.p.A."/>
    <n v="917"/>
    <s v="E"/>
  </r>
  <r>
    <s v="World Series of Poker 2008: Battle for the Bracelets"/>
    <x v="9"/>
    <n v="11"/>
    <x v="4"/>
    <x v="3"/>
    <n v="4"/>
    <s v="Activision"/>
    <n v="4"/>
    <n v="20000"/>
    <n v="0"/>
    <n v="0"/>
    <n v="0"/>
    <n v="20000"/>
    <n v="5000"/>
    <n v="0"/>
    <m/>
    <m/>
    <n v="6.5"/>
    <n v="4"/>
    <s v="Left Field Productions"/>
    <n v="666"/>
    <s v="T"/>
  </r>
  <r>
    <s v="Star Trek Online"/>
    <x v="8"/>
    <n v="6"/>
    <x v="5"/>
    <x v="9"/>
    <n v="8"/>
    <s v="Atari"/>
    <n v="5"/>
    <n v="0"/>
    <n v="20000"/>
    <n v="0"/>
    <n v="0"/>
    <n v="20000"/>
    <n v="5000"/>
    <n v="0"/>
    <n v="6.6"/>
    <n v="34"/>
    <n v="6.2"/>
    <n v="694"/>
    <s v="Cryptic Studios"/>
    <n v="263"/>
    <s v="T"/>
  </r>
  <r>
    <s v="Tom Clancy's Rainbow Six: Vegas 2"/>
    <x v="8"/>
    <n v="6"/>
    <x v="1"/>
    <x v="6"/>
    <n v="9"/>
    <s v="Ubisoft"/>
    <n v="35"/>
    <n v="0"/>
    <n v="20000"/>
    <n v="0"/>
    <n v="0"/>
    <n v="20000"/>
    <n v="5000"/>
    <n v="0"/>
    <n v="7.8"/>
    <n v="20"/>
    <n v="7.3"/>
    <n v="185"/>
    <s v="Ubisoft Montreal"/>
    <n v="1207"/>
    <s v="M"/>
  </r>
  <r>
    <s v="Toxic Grind"/>
    <x v="7"/>
    <n v="16"/>
    <x v="8"/>
    <x v="0"/>
    <n v="11"/>
    <s v="THQ"/>
    <n v="34"/>
    <n v="20000"/>
    <n v="0"/>
    <n v="0"/>
    <n v="0"/>
    <n v="20000"/>
    <n v="5000"/>
    <n v="0"/>
    <n v="4.9000000000000004"/>
    <n v="9"/>
    <m/>
    <m/>
    <s v="Blue Shift"/>
    <n v="169"/>
    <s v="T"/>
  </r>
  <r>
    <s v="ScrapLand"/>
    <x v="7"/>
    <n v="16"/>
    <x v="3"/>
    <x v="4"/>
    <n v="1"/>
    <s v="Deep Silver"/>
    <n v="12"/>
    <n v="20000"/>
    <n v="0"/>
    <n v="0"/>
    <n v="0"/>
    <n v="20000"/>
    <n v="5000"/>
    <n v="0"/>
    <n v="7.3"/>
    <n v="20"/>
    <n v="7.4"/>
    <n v="5"/>
    <s v="Mercury Steam"/>
    <n v="722"/>
    <s v="T"/>
  </r>
  <r>
    <s v="Brothers in Arms: Hell's Highway"/>
    <x v="8"/>
    <n v="6"/>
    <x v="1"/>
    <x v="6"/>
    <n v="9"/>
    <s v="Ubisoft"/>
    <n v="35"/>
    <n v="0"/>
    <n v="20000"/>
    <n v="0"/>
    <n v="0"/>
    <n v="20000"/>
    <n v="5000"/>
    <n v="0"/>
    <n v="7.9"/>
    <n v="22"/>
    <n v="7.9"/>
    <n v="130"/>
    <s v="Gearbox Software"/>
    <n v="469"/>
    <s v="M"/>
  </r>
  <r>
    <s v="DiRT"/>
    <x v="8"/>
    <n v="6"/>
    <x v="4"/>
    <x v="1"/>
    <n v="7"/>
    <s v="Codemasters"/>
    <n v="9"/>
    <n v="0"/>
    <n v="20000"/>
    <n v="0"/>
    <n v="0"/>
    <n v="20000"/>
    <n v="5000"/>
    <n v="0"/>
    <n v="8.4"/>
    <n v="20"/>
    <n v="7.3"/>
    <n v="91"/>
    <s v="Codemasters"/>
    <n v="235"/>
    <s v="E"/>
  </r>
  <r>
    <s v="IL-2 Sturmovik: Forgotten Battles"/>
    <x v="8"/>
    <n v="6"/>
    <x v="15"/>
    <x v="8"/>
    <n v="10"/>
    <s v="Ubisoft"/>
    <n v="35"/>
    <n v="0"/>
    <n v="20000"/>
    <n v="0"/>
    <n v="0"/>
    <n v="20000"/>
    <n v="5000"/>
    <n v="0"/>
    <n v="8.6"/>
    <n v="12"/>
    <n v="8.6"/>
    <n v="38"/>
    <s v="1C, 1C Company"/>
    <n v="4"/>
    <s v="T"/>
  </r>
  <r>
    <s v="Psycho-Pass: Mandatory Happiness"/>
    <x v="15"/>
    <n v="12"/>
    <x v="14"/>
    <x v="10"/>
    <n v="2"/>
    <s v="Nippon Ichi Software"/>
    <n v="27"/>
    <n v="0"/>
    <n v="10000"/>
    <n v="10000"/>
    <n v="0"/>
    <n v="20000"/>
    <n v="5000"/>
    <n v="0"/>
    <n v="6.4"/>
    <n v="11"/>
    <n v="7.3"/>
    <n v="10"/>
    <s v="5pb"/>
    <n v="24"/>
    <s v="T"/>
  </r>
  <r>
    <s v="Samurai Shodown V"/>
    <x v="7"/>
    <n v="16"/>
    <x v="0"/>
    <x v="7"/>
    <n v="3"/>
    <s v="Ignition Entertainment"/>
    <n v="18"/>
    <n v="20000"/>
    <n v="0"/>
    <n v="0"/>
    <n v="0"/>
    <n v="20000"/>
    <n v="5000"/>
    <n v="0"/>
    <n v="5.8"/>
    <n v="29"/>
    <m/>
    <m/>
    <s v="SNK"/>
    <n v="1049"/>
    <s v="T"/>
  </r>
  <r>
    <s v="Pro Fishing Challenge"/>
    <x v="7"/>
    <n v="16"/>
    <x v="7"/>
    <x v="0"/>
    <n v="11"/>
    <s v="Atlus"/>
    <n v="6"/>
    <n v="20000"/>
    <n v="0"/>
    <n v="0"/>
    <n v="0"/>
    <n v="20000"/>
    <n v="5000"/>
    <n v="0"/>
    <n v="6.2"/>
    <n v="11"/>
    <n v="9.1"/>
    <n v="9"/>
    <s v="Opus"/>
    <n v="840"/>
    <s v="E"/>
  </r>
  <r>
    <s v="Phoenix Wright: Ace Attorney Trilogy"/>
    <x v="5"/>
    <n v="1"/>
    <x v="12"/>
    <x v="10"/>
    <n v="2"/>
    <s v="Capcom"/>
    <n v="8"/>
    <n v="0"/>
    <n v="0"/>
    <n v="20000"/>
    <n v="0"/>
    <n v="20000"/>
    <n v="5000"/>
    <n v="0"/>
    <n v="8.1"/>
    <n v="34"/>
    <n v="9"/>
    <n v="76"/>
    <s v="NATSUME ATARI Inc."/>
    <n v="777"/>
    <s v="T"/>
  </r>
  <r>
    <s v="Ice Age: Dawn of the Dinosaurs"/>
    <x v="8"/>
    <n v="6"/>
    <x v="2"/>
    <x v="4"/>
    <n v="1"/>
    <s v="Activision"/>
    <n v="4"/>
    <n v="20000"/>
    <n v="0"/>
    <n v="0"/>
    <n v="0"/>
    <n v="20000"/>
    <n v="5000"/>
    <n v="0"/>
    <n v="6.7"/>
    <n v="5"/>
    <m/>
    <m/>
    <s v="Activision"/>
    <n v="35"/>
    <s v="E10+"/>
  </r>
  <r>
    <s v="Rule of Rose"/>
    <x v="4"/>
    <n v="8"/>
    <x v="0"/>
    <x v="4"/>
    <n v="1"/>
    <s v="505 Games"/>
    <n v="1"/>
    <n v="10000"/>
    <n v="10000"/>
    <n v="0"/>
    <n v="0"/>
    <n v="20000"/>
    <n v="5000"/>
    <n v="0"/>
    <n v="5.9"/>
    <n v="44"/>
    <n v="8.6"/>
    <n v="51"/>
    <s v="Punchline, Shirogumi"/>
    <n v="905"/>
    <s v="M"/>
  </r>
  <r>
    <s v="RedCard 20-03"/>
    <x v="11"/>
    <n v="5"/>
    <x v="8"/>
    <x v="0"/>
    <n v="11"/>
    <s v="Midway Games"/>
    <n v="24"/>
    <n v="20000"/>
    <n v="0"/>
    <n v="0"/>
    <n v="0"/>
    <n v="20000"/>
    <n v="5000"/>
    <n v="0"/>
    <n v="7.1"/>
    <n v="11"/>
    <n v="7.4"/>
    <n v="5"/>
    <s v="Point of View"/>
    <n v="887"/>
    <s v="E"/>
  </r>
  <r>
    <s v="Bejeweled 2 Deluxe"/>
    <x v="8"/>
    <n v="6"/>
    <x v="0"/>
    <x v="5"/>
    <n v="6"/>
    <s v="Focus Home Interactive"/>
    <n v="16"/>
    <n v="0"/>
    <n v="20000"/>
    <n v="0"/>
    <n v="0"/>
    <n v="20000"/>
    <n v="5000"/>
    <n v="0"/>
    <m/>
    <m/>
    <m/>
    <m/>
    <s v="PopCap"/>
    <n v="890"/>
    <s v="E"/>
  </r>
  <r>
    <s v="Pac-Man World Rally"/>
    <x v="4"/>
    <n v="8"/>
    <x v="0"/>
    <x v="1"/>
    <n v="7"/>
    <s v="Namco Bandai Games"/>
    <n v="25"/>
    <n v="10000"/>
    <n v="10000"/>
    <n v="0"/>
    <n v="0"/>
    <n v="20000"/>
    <n v="5000"/>
    <n v="0"/>
    <n v="5.4"/>
    <n v="20"/>
    <n v="7.4"/>
    <n v="5"/>
    <s v="Smart Bomb Interactive"/>
    <n v="1045"/>
    <s v="E"/>
  </r>
  <r>
    <s v="GT Legends"/>
    <x v="8"/>
    <n v="6"/>
    <x v="3"/>
    <x v="1"/>
    <n v="7"/>
    <s v="Atari"/>
    <n v="5"/>
    <n v="0"/>
    <n v="20000"/>
    <n v="0"/>
    <n v="0"/>
    <n v="20000"/>
    <n v="5000"/>
    <n v="0"/>
    <n v="8.4"/>
    <n v="21"/>
    <n v="8.6"/>
    <n v="44"/>
    <s v="SimBin"/>
    <n v="1037"/>
    <s v="E"/>
  </r>
  <r>
    <s v="Street Fighter X Tekken"/>
    <x v="8"/>
    <n v="6"/>
    <x v="11"/>
    <x v="7"/>
    <n v="3"/>
    <s v="Capcom"/>
    <n v="8"/>
    <n v="0"/>
    <n v="20000"/>
    <n v="0"/>
    <n v="0"/>
    <n v="20000"/>
    <n v="5000"/>
    <n v="0"/>
    <n v="7.9"/>
    <n v="8"/>
    <n v="6.4"/>
    <n v="134"/>
    <s v="Capcom, QLOC"/>
    <n v="206"/>
    <s v="T"/>
  </r>
  <r>
    <s v="Kung Fu Panda"/>
    <x v="8"/>
    <n v="6"/>
    <x v="1"/>
    <x v="4"/>
    <n v="1"/>
    <s v="Activision"/>
    <n v="4"/>
    <n v="0"/>
    <n v="20000"/>
    <n v="0"/>
    <n v="0"/>
    <n v="20000"/>
    <n v="5000"/>
    <n v="0"/>
    <n v="7.1"/>
    <n v="11"/>
    <n v="7.8"/>
    <n v="12"/>
    <s v="Beenox"/>
    <n v="121"/>
    <s v="E10+"/>
  </r>
  <r>
    <s v="Frontlines: Fuel of War"/>
    <x v="8"/>
    <n v="6"/>
    <x v="1"/>
    <x v="6"/>
    <n v="9"/>
    <s v="THQ"/>
    <n v="34"/>
    <n v="0"/>
    <n v="20000"/>
    <n v="0"/>
    <n v="0"/>
    <n v="20000"/>
    <n v="5000"/>
    <n v="0"/>
    <n v="7.3"/>
    <n v="19"/>
    <n v="6.9"/>
    <n v="171"/>
    <s v="Kaos Studios"/>
    <n v="625"/>
    <s v="T"/>
  </r>
  <r>
    <s v="Rugby World Cup 2015"/>
    <x v="13"/>
    <n v="17"/>
    <x v="13"/>
    <x v="0"/>
    <n v="11"/>
    <s v="Ubisoft"/>
    <n v="35"/>
    <n v="0"/>
    <n v="20000"/>
    <n v="0"/>
    <n v="0"/>
    <n v="20000"/>
    <n v="5000"/>
    <n v="0"/>
    <m/>
    <m/>
    <n v="4.3"/>
    <n v="7"/>
    <s v="HB Studios Multimedia"/>
    <n v="513"/>
    <s v="E"/>
  </r>
  <r>
    <s v="NFL Blitz Pro"/>
    <x v="11"/>
    <n v="5"/>
    <x v="15"/>
    <x v="0"/>
    <n v="11"/>
    <s v="Midway Games"/>
    <n v="24"/>
    <n v="20000"/>
    <n v="0"/>
    <n v="0"/>
    <n v="0"/>
    <n v="20000"/>
    <n v="5000"/>
    <n v="0"/>
    <n v="7.1"/>
    <n v="9"/>
    <m/>
    <m/>
    <s v="Midway"/>
    <n v="735"/>
    <s v="E"/>
  </r>
  <r>
    <s v="Tom Clancy's EndWar"/>
    <x v="8"/>
    <n v="6"/>
    <x v="2"/>
    <x v="11"/>
    <n v="12"/>
    <s v="Ubisoft"/>
    <n v="35"/>
    <n v="0"/>
    <n v="20000"/>
    <n v="0"/>
    <n v="0"/>
    <n v="20000"/>
    <n v="5000"/>
    <n v="0"/>
    <n v="6.8"/>
    <n v="24"/>
    <n v="6.7"/>
    <n v="42"/>
    <s v="Ubisoft Shanghai"/>
    <n v="1218"/>
    <s v="T"/>
  </r>
  <r>
    <s v="Commandos: Strike Force"/>
    <x v="7"/>
    <n v="16"/>
    <x v="0"/>
    <x v="6"/>
    <n v="9"/>
    <s v="Eidos Interactive"/>
    <n v="14"/>
    <n v="20000"/>
    <n v="0"/>
    <n v="0"/>
    <n v="0"/>
    <n v="20000"/>
    <n v="5000"/>
    <n v="0"/>
    <n v="6.2"/>
    <n v="27"/>
    <m/>
    <m/>
    <s v="Pyro Studios"/>
    <n v="908"/>
    <s v="T"/>
  </r>
  <r>
    <s v="Evolution Snowboarding"/>
    <x v="4"/>
    <n v="8"/>
    <x v="8"/>
    <x v="0"/>
    <n v="11"/>
    <s v="Konami Digital Entertainment"/>
    <n v="19"/>
    <n v="10000"/>
    <n v="10000"/>
    <n v="0"/>
    <n v="0"/>
    <n v="20000"/>
    <n v="5000"/>
    <n v="0"/>
    <n v="3.8"/>
    <n v="9"/>
    <m/>
    <m/>
    <s v="Konami"/>
    <n v="646"/>
    <s v="T"/>
  </r>
  <r>
    <s v="Zathura"/>
    <x v="7"/>
    <n v="16"/>
    <x v="3"/>
    <x v="10"/>
    <n v="2"/>
    <s v="Take-Two Interactive"/>
    <n v="32"/>
    <n v="20000"/>
    <n v="0"/>
    <n v="0"/>
    <n v="0"/>
    <n v="20000"/>
    <n v="5000"/>
    <n v="0"/>
    <n v="4.8"/>
    <n v="15"/>
    <n v="5.5"/>
    <n v="4"/>
    <s v="High Voltage Software"/>
    <n v="526"/>
    <s v="E10+"/>
  </r>
  <r>
    <s v="Plants vs. Zombies: Garden Warfare"/>
    <x v="8"/>
    <n v="6"/>
    <x v="12"/>
    <x v="6"/>
    <n v="9"/>
    <s v="Electronic Arts"/>
    <n v="15"/>
    <n v="0"/>
    <n v="20000"/>
    <n v="0"/>
    <n v="0"/>
    <n v="20000"/>
    <n v="5000"/>
    <n v="0"/>
    <n v="7.8"/>
    <n v="11"/>
    <n v="7.8"/>
    <n v="186"/>
    <s v="PopCap"/>
    <n v="890"/>
    <s v="E10+"/>
  </r>
  <r>
    <s v="Eureka Seven Vol. 2: The New Vision"/>
    <x v="4"/>
    <n v="8"/>
    <x v="0"/>
    <x v="6"/>
    <n v="9"/>
    <s v="Namco Bandai Games"/>
    <n v="25"/>
    <n v="0"/>
    <n v="0"/>
    <n v="20000"/>
    <n v="0"/>
    <n v="20000"/>
    <n v="5000"/>
    <n v="0"/>
    <n v="4"/>
    <n v="17"/>
    <n v="7"/>
    <n v="5"/>
    <s v="Namco Bandai Games America"/>
    <n v="769"/>
    <s v="T"/>
  </r>
  <r>
    <s v="Test Drive Unlimited"/>
    <x v="8"/>
    <n v="6"/>
    <x v="4"/>
    <x v="1"/>
    <n v="7"/>
    <s v="Atari"/>
    <n v="5"/>
    <n v="0"/>
    <n v="20000"/>
    <n v="0"/>
    <n v="0"/>
    <n v="20000"/>
    <n v="5000"/>
    <n v="0"/>
    <n v="7.9"/>
    <n v="18"/>
    <n v="8.1"/>
    <n v="124"/>
    <s v="Eden Studios"/>
    <n v="366"/>
    <s v="T"/>
  </r>
  <r>
    <s v="Grey's Anatomy: The Video Game"/>
    <x v="8"/>
    <n v="6"/>
    <x v="2"/>
    <x v="10"/>
    <n v="2"/>
    <s v="Ubisoft"/>
    <n v="35"/>
    <n v="0"/>
    <n v="20000"/>
    <n v="0"/>
    <n v="0"/>
    <n v="20000"/>
    <n v="5000"/>
    <n v="0"/>
    <n v="3.6"/>
    <n v="4"/>
    <n v="3.9"/>
    <n v="20"/>
    <s v="Longtail Studios"/>
    <n v="679"/>
    <s v="T"/>
  </r>
  <r>
    <s v="Let's Play Flight Attendant"/>
    <x v="1"/>
    <n v="3"/>
    <x v="5"/>
    <x v="8"/>
    <n v="10"/>
    <s v="Deep Silver"/>
    <n v="12"/>
    <n v="20000"/>
    <n v="0"/>
    <n v="0"/>
    <n v="0"/>
    <n v="20000"/>
    <n v="5000"/>
    <n v="0"/>
    <m/>
    <m/>
    <m/>
    <m/>
    <s v="Zig Zag"/>
    <n v="1303"/>
    <s v="E"/>
  </r>
  <r>
    <s v="F1 Race Stars"/>
    <x v="8"/>
    <n v="6"/>
    <x v="11"/>
    <x v="1"/>
    <n v="7"/>
    <s v="Codemasters"/>
    <n v="9"/>
    <n v="0"/>
    <n v="20000"/>
    <n v="0"/>
    <n v="0"/>
    <n v="20000"/>
    <n v="5000"/>
    <n v="0"/>
    <n v="6.2"/>
    <n v="8"/>
    <n v="5.4"/>
    <n v="46"/>
    <s v="Codemasters"/>
    <n v="235"/>
    <s v="E"/>
  </r>
  <r>
    <s v="Call of War: Modern Warfare Trilogy"/>
    <x v="3"/>
    <n v="9"/>
    <x v="14"/>
    <x v="6"/>
    <n v="9"/>
    <s v="Activision"/>
    <n v="4"/>
    <n v="10000"/>
    <n v="10000"/>
    <n v="0"/>
    <n v="0"/>
    <n v="20000"/>
    <n v="5000"/>
    <n v="0"/>
    <m/>
    <m/>
    <n v="7"/>
    <n v="5"/>
    <s v="Infinity Ward"/>
    <n v="573"/>
    <s v="M"/>
  </r>
  <r>
    <s v="Unreal Anthology"/>
    <x v="8"/>
    <n v="6"/>
    <x v="0"/>
    <x v="6"/>
    <n v="9"/>
    <s v="Midway Games"/>
    <n v="24"/>
    <n v="0"/>
    <n v="20000"/>
    <n v="0"/>
    <n v="0"/>
    <n v="20000"/>
    <n v="5000"/>
    <n v="0"/>
    <m/>
    <m/>
    <n v="8.8000000000000007"/>
    <n v="5"/>
    <s v="Various"/>
    <n v="1243"/>
    <s v="M"/>
  </r>
  <r>
    <s v="Left 4 Dead"/>
    <x v="8"/>
    <n v="6"/>
    <x v="1"/>
    <x v="6"/>
    <n v="9"/>
    <s v="Electronic Arts"/>
    <n v="15"/>
    <n v="0"/>
    <n v="20000"/>
    <n v="0"/>
    <n v="0"/>
    <n v="20000"/>
    <n v="5000"/>
    <n v="0"/>
    <n v="8.9"/>
    <n v="58"/>
    <n v="9.1999999999999993"/>
    <n v="3717"/>
    <s v="Valve Software"/>
    <n v="1238"/>
    <s v="M"/>
  </r>
  <r>
    <s v="Iron Phoenix"/>
    <x v="7"/>
    <n v="16"/>
    <x v="3"/>
    <x v="7"/>
    <n v="3"/>
    <s v="Sega"/>
    <n v="29"/>
    <n v="20000"/>
    <n v="0"/>
    <n v="0"/>
    <n v="0"/>
    <n v="20000"/>
    <n v="5000"/>
    <n v="0"/>
    <n v="5.8"/>
    <n v="11"/>
    <n v="6.5"/>
    <n v="4"/>
    <s v="InterServ International"/>
    <n v="584"/>
    <s v="T"/>
  </r>
  <r>
    <s v="Fritz Chess"/>
    <x v="1"/>
    <n v="3"/>
    <x v="2"/>
    <x v="11"/>
    <n v="12"/>
    <s v="Deep Silver"/>
    <n v="12"/>
    <n v="20000"/>
    <n v="0"/>
    <n v="0"/>
    <n v="0"/>
    <n v="20000"/>
    <n v="5000"/>
    <n v="0"/>
    <m/>
    <m/>
    <m/>
    <m/>
    <s v="Deep Silver"/>
    <n v="289"/>
    <s v="E"/>
  </r>
  <r>
    <s v="Mind over Matter"/>
    <x v="1"/>
    <n v="3"/>
    <x v="5"/>
    <x v="5"/>
    <n v="6"/>
    <s v="505 Games"/>
    <n v="1"/>
    <n v="20000"/>
    <n v="0"/>
    <n v="0"/>
    <n v="0"/>
    <n v="20000"/>
    <n v="5000"/>
    <n v="0"/>
    <m/>
    <m/>
    <m/>
    <m/>
    <s v="505 Games"/>
    <n v="22"/>
    <s v="E"/>
  </r>
  <r>
    <s v="Discovery Kids: Snake Safari"/>
    <x v="1"/>
    <n v="3"/>
    <x v="2"/>
    <x v="8"/>
    <n v="10"/>
    <s v="505 Games"/>
    <n v="1"/>
    <n v="20000"/>
    <n v="0"/>
    <n v="0"/>
    <n v="0"/>
    <n v="20000"/>
    <n v="5000"/>
    <n v="0"/>
    <m/>
    <m/>
    <m/>
    <m/>
    <s v="505 Games"/>
    <n v="22"/>
    <s v="E10+"/>
  </r>
  <r>
    <s v="Fuel"/>
    <x v="8"/>
    <n v="6"/>
    <x v="2"/>
    <x v="1"/>
    <n v="7"/>
    <s v="Codemasters"/>
    <n v="9"/>
    <n v="0"/>
    <n v="20000"/>
    <n v="0"/>
    <n v="0"/>
    <n v="20000"/>
    <n v="5000"/>
    <n v="0"/>
    <n v="6.7"/>
    <n v="16"/>
    <n v="6.7"/>
    <n v="86"/>
    <s v="Asobo Studio"/>
    <n v="88"/>
    <s v="E"/>
  </r>
  <r>
    <s v="Dungeon Defenders"/>
    <x v="8"/>
    <n v="6"/>
    <x v="10"/>
    <x v="9"/>
    <n v="8"/>
    <s v="Unknown"/>
    <n v="36"/>
    <n v="20000"/>
    <n v="0"/>
    <n v="0"/>
    <n v="0"/>
    <n v="20000"/>
    <n v="5000"/>
    <n v="0"/>
    <n v="8.1"/>
    <n v="26"/>
    <n v="7.3"/>
    <n v="399"/>
    <s v="Trendy Entertainment"/>
    <n v="1183"/>
    <s v="E10+"/>
  </r>
  <r>
    <s v="Group S Challenge"/>
    <x v="7"/>
    <n v="16"/>
    <x v="15"/>
    <x v="1"/>
    <n v="7"/>
    <s v="Capcom"/>
    <n v="8"/>
    <n v="20000"/>
    <n v="0"/>
    <n v="0"/>
    <n v="0"/>
    <n v="20000"/>
    <n v="5000"/>
    <n v="0"/>
    <n v="5.7"/>
    <n v="17"/>
    <n v="6"/>
    <n v="5"/>
    <s v="Capcom"/>
    <n v="202"/>
    <s v="E"/>
  </r>
  <r>
    <s v="Fritz Chess"/>
    <x v="0"/>
    <n v="13"/>
    <x v="2"/>
    <x v="11"/>
    <n v="12"/>
    <s v="Deep Silver"/>
    <n v="12"/>
    <n v="20000"/>
    <n v="0"/>
    <n v="0"/>
    <n v="0"/>
    <n v="20000"/>
    <n v="5000"/>
    <n v="0"/>
    <m/>
    <m/>
    <m/>
    <m/>
    <s v="Deep Silver"/>
    <n v="289"/>
    <s v="E"/>
  </r>
  <r>
    <s v="Disney's Meet the Robinsons"/>
    <x v="1"/>
    <n v="3"/>
    <x v="4"/>
    <x v="4"/>
    <n v="1"/>
    <s v="Disney Interactive Studios"/>
    <n v="13"/>
    <n v="20000"/>
    <n v="0"/>
    <n v="0"/>
    <n v="0"/>
    <n v="20000"/>
    <n v="5000"/>
    <n v="0"/>
    <n v="6.4"/>
    <n v="6"/>
    <m/>
    <m/>
    <s v="Climax Group, Climax Studios"/>
    <n v="230"/>
    <s v="E10+"/>
  </r>
  <r>
    <s v="Cities in Motion Collection"/>
    <x v="8"/>
    <n v="6"/>
    <x v="10"/>
    <x v="8"/>
    <n v="10"/>
    <s v="Unknown"/>
    <n v="36"/>
    <n v="0"/>
    <n v="20000"/>
    <n v="0"/>
    <n v="0"/>
    <n v="20000"/>
    <n v="5000"/>
    <n v="0"/>
    <m/>
    <m/>
    <m/>
    <m/>
    <s v="Paradox Interactive"/>
    <n v="861"/>
    <s v="E"/>
  </r>
  <r>
    <s v="Terminator 3: The Redemption"/>
    <x v="11"/>
    <n v="5"/>
    <x v="7"/>
    <x v="6"/>
    <n v="9"/>
    <s v="Atari"/>
    <n v="5"/>
    <n v="20000"/>
    <n v="0"/>
    <n v="0"/>
    <n v="0"/>
    <n v="20000"/>
    <n v="5000"/>
    <n v="0"/>
    <n v="6.8"/>
    <n v="20"/>
    <m/>
    <m/>
    <s v="Paradigm Entertainment"/>
    <n v="859"/>
    <s v="T"/>
  </r>
  <r>
    <s v="Balls of Fury"/>
    <x v="0"/>
    <n v="13"/>
    <x v="4"/>
    <x v="0"/>
    <n v="11"/>
    <s v="Zoo Digital Publishing"/>
    <n v="39"/>
    <n v="20000"/>
    <n v="0"/>
    <n v="0"/>
    <n v="0"/>
    <n v="20000"/>
    <n v="5000"/>
    <n v="0"/>
    <n v="1.9"/>
    <n v="6"/>
    <n v="2.8"/>
    <n v="25"/>
    <s v="Black Lantern Studios"/>
    <n v="153"/>
    <s v="E10+"/>
  </r>
  <r>
    <s v="Indigo Prophecy"/>
    <x v="8"/>
    <n v="6"/>
    <x v="3"/>
    <x v="10"/>
    <n v="2"/>
    <s v="Atari"/>
    <n v="5"/>
    <n v="0"/>
    <n v="20000"/>
    <n v="0"/>
    <n v="0"/>
    <n v="20000"/>
    <n v="5000"/>
    <n v="0"/>
    <n v="8.5"/>
    <n v="41"/>
    <n v="8.3000000000000007"/>
    <n v="375"/>
    <s v="Quantic Dream"/>
    <n v="911"/>
    <s v="M"/>
  </r>
  <r>
    <s v="Overlord"/>
    <x v="8"/>
    <n v="6"/>
    <x v="4"/>
    <x v="11"/>
    <n v="12"/>
    <s v="Codemasters"/>
    <n v="9"/>
    <n v="0"/>
    <n v="20000"/>
    <n v="0"/>
    <n v="0"/>
    <n v="20000"/>
    <n v="5000"/>
    <n v="0"/>
    <n v="8.1"/>
    <n v="27"/>
    <n v="8.1"/>
    <n v="220"/>
    <s v="Triumph Studios"/>
    <n v="1193"/>
    <s v="T"/>
  </r>
  <r>
    <s v="The Lord of the Rings: The Battle for Middle-Earth II"/>
    <x v="8"/>
    <n v="6"/>
    <x v="0"/>
    <x v="11"/>
    <n v="12"/>
    <s v="Electronic Arts"/>
    <n v="15"/>
    <n v="10000"/>
    <n v="10000"/>
    <n v="0"/>
    <n v="0"/>
    <n v="20000"/>
    <n v="5000"/>
    <n v="0"/>
    <n v="8.4"/>
    <n v="36"/>
    <n v="7.5"/>
    <n v="366"/>
    <s v="EA LA"/>
    <n v="349"/>
    <s v="T"/>
  </r>
  <r>
    <s v="Whiteout"/>
    <x v="4"/>
    <n v="8"/>
    <x v="8"/>
    <x v="1"/>
    <n v="7"/>
    <s v="Konami Digital Entertainment"/>
    <n v="19"/>
    <n v="10000"/>
    <n v="10000"/>
    <n v="0"/>
    <n v="0"/>
    <n v="20000"/>
    <n v="5000"/>
    <n v="0"/>
    <n v="5"/>
    <n v="12"/>
    <m/>
    <m/>
    <s v="Vicarious Visions"/>
    <n v="1247"/>
    <s v="T"/>
  </r>
  <r>
    <s v="FIFA Soccer 09"/>
    <x v="8"/>
    <n v="6"/>
    <x v="1"/>
    <x v="0"/>
    <n v="11"/>
    <s v="Electronic Arts"/>
    <n v="15"/>
    <n v="0"/>
    <n v="20000"/>
    <n v="0"/>
    <n v="0"/>
    <n v="20000"/>
    <n v="5000"/>
    <n v="0"/>
    <n v="7.7"/>
    <n v="15"/>
    <n v="6.8"/>
    <n v="36"/>
    <s v="EA Canada"/>
    <n v="339"/>
    <s v="E"/>
  </r>
  <r>
    <s v="Quake 4"/>
    <x v="8"/>
    <n v="6"/>
    <x v="3"/>
    <x v="6"/>
    <n v="9"/>
    <s v="Activision"/>
    <n v="4"/>
    <n v="0"/>
    <n v="20000"/>
    <n v="0"/>
    <n v="0"/>
    <n v="20000"/>
    <n v="5000"/>
    <n v="0"/>
    <n v="8.1"/>
    <n v="62"/>
    <n v="7.6"/>
    <n v="281"/>
    <s v="Raven Software"/>
    <n v="923"/>
    <s v="M"/>
  </r>
  <r>
    <s v="XGRA: Extreme G Racing Association"/>
    <x v="11"/>
    <n v="5"/>
    <x v="15"/>
    <x v="1"/>
    <n v="7"/>
    <s v="Acclaim Entertainment"/>
    <n v="3"/>
    <n v="20000"/>
    <n v="0"/>
    <n v="0"/>
    <n v="0"/>
    <n v="20000"/>
    <n v="5000"/>
    <n v="0"/>
    <n v="6.9"/>
    <n v="13"/>
    <n v="7"/>
    <n v="5"/>
    <s v="Acclaim Studios Cheltenham"/>
    <n v="32"/>
    <s v="T"/>
  </r>
  <r>
    <s v="Max Payne"/>
    <x v="8"/>
    <n v="6"/>
    <x v="9"/>
    <x v="6"/>
    <n v="9"/>
    <s v="Take-Two Interactive"/>
    <n v="32"/>
    <n v="0"/>
    <n v="20000"/>
    <n v="0"/>
    <n v="0"/>
    <n v="20000"/>
    <n v="5000"/>
    <n v="0"/>
    <n v="8.9"/>
    <n v="32"/>
    <n v="9.1"/>
    <n v="1016"/>
    <s v="Remedy Entertainment"/>
    <n v="948"/>
    <s v="M"/>
  </r>
  <r>
    <s v="Touhou Genso Rondo: Bullet Ballet"/>
    <x v="6"/>
    <n v="10"/>
    <x v="14"/>
    <x v="6"/>
    <n v="9"/>
    <s v="Nippon Ichi Software"/>
    <n v="27"/>
    <n v="20000"/>
    <n v="0"/>
    <n v="0"/>
    <n v="0"/>
    <n v="20000"/>
    <n v="5000"/>
    <n v="0"/>
    <n v="5.5"/>
    <n v="19"/>
    <n v="4.7"/>
    <n v="34"/>
    <s v="Mediascape, CUBETYPE"/>
    <n v="719"/>
    <s v="E10+"/>
  </r>
  <r>
    <s v="Kill.Switch"/>
    <x v="12"/>
    <n v="4"/>
    <x v="7"/>
    <x v="6"/>
    <n v="9"/>
    <s v="Zoo Digital Publishing"/>
    <n v="39"/>
    <n v="20000"/>
    <n v="10000"/>
    <n v="0"/>
    <n v="0"/>
    <n v="30000"/>
    <n v="7500"/>
    <n v="0"/>
    <m/>
    <m/>
    <m/>
    <m/>
    <s v="Visual Impact"/>
    <n v="1260"/>
    <s v="T"/>
  </r>
  <r>
    <s v="Atari Flashback Classics: Volume 1"/>
    <x v="13"/>
    <n v="17"/>
    <x v="14"/>
    <x v="3"/>
    <n v="4"/>
    <s v="Atari"/>
    <n v="5"/>
    <n v="20000"/>
    <n v="0"/>
    <n v="0"/>
    <n v="0"/>
    <n v="20000"/>
    <n v="5000"/>
    <n v="0"/>
    <m/>
    <m/>
    <m/>
    <m/>
    <s v="Atari, Atari SA"/>
    <n v="94"/>
    <s v="E"/>
  </r>
  <r>
    <s v="SBK: Snowboard Kids"/>
    <x v="1"/>
    <n v="3"/>
    <x v="3"/>
    <x v="0"/>
    <n v="11"/>
    <s v="Rising Star Games"/>
    <n v="28"/>
    <n v="20000"/>
    <n v="0"/>
    <n v="0"/>
    <n v="0"/>
    <n v="20000"/>
    <n v="5000"/>
    <n v="0"/>
    <n v="6.3"/>
    <n v="14"/>
    <n v="6.5"/>
    <n v="4"/>
    <s v="Racjin"/>
    <n v="914"/>
    <s v="E"/>
  </r>
  <r>
    <s v="Sniper Elite V2"/>
    <x v="10"/>
    <n v="14"/>
    <x v="6"/>
    <x v="6"/>
    <n v="9"/>
    <s v="505 Games"/>
    <n v="1"/>
    <n v="0"/>
    <n v="20000"/>
    <n v="0"/>
    <n v="0"/>
    <n v="20000"/>
    <n v="5000"/>
    <n v="0"/>
    <n v="5.8"/>
    <n v="5"/>
    <n v="5.8"/>
    <n v="30"/>
    <s v="Rebellion"/>
    <n v="932"/>
    <s v="M"/>
  </r>
  <r>
    <s v="Order of War"/>
    <x v="8"/>
    <n v="6"/>
    <x v="2"/>
    <x v="11"/>
    <n v="12"/>
    <s v="Square Enix"/>
    <n v="31"/>
    <n v="0"/>
    <n v="10000"/>
    <n v="0"/>
    <n v="0"/>
    <n v="10000"/>
    <n v="2500"/>
    <n v="0"/>
    <n v="6.9"/>
    <n v="39"/>
    <n v="7.3"/>
    <n v="73"/>
    <s v="Wargaming.net"/>
    <n v="1272"/>
    <s v="T"/>
  </r>
  <r>
    <s v="The Fast and the Furious"/>
    <x v="9"/>
    <n v="11"/>
    <x v="4"/>
    <x v="1"/>
    <n v="7"/>
    <s v="Deep Silver"/>
    <n v="12"/>
    <n v="20000"/>
    <n v="0"/>
    <n v="0"/>
    <n v="0"/>
    <n v="20000"/>
    <n v="5000"/>
    <n v="0"/>
    <n v="5.8"/>
    <n v="7"/>
    <n v="5.3"/>
    <n v="6"/>
    <s v="Eutechnyx"/>
    <n v="396"/>
    <s v="T"/>
  </r>
  <r>
    <s v="Vampire Mansion: Linda Hyde"/>
    <x v="1"/>
    <n v="3"/>
    <x v="10"/>
    <x v="10"/>
    <n v="2"/>
    <s v="Unknown"/>
    <n v="36"/>
    <n v="0"/>
    <n v="20000"/>
    <n v="0"/>
    <n v="0"/>
    <n v="20000"/>
    <n v="5000"/>
    <n v="0"/>
    <m/>
    <m/>
    <m/>
    <m/>
    <s v="Easy Interactive"/>
    <n v="364"/>
    <s v="E10+"/>
  </r>
  <r>
    <s v="Atari Flashback Classics: Volume 2"/>
    <x v="13"/>
    <n v="17"/>
    <x v="14"/>
    <x v="3"/>
    <n v="4"/>
    <s v="Atari"/>
    <n v="5"/>
    <n v="20000"/>
    <n v="0"/>
    <n v="0"/>
    <n v="0"/>
    <n v="20000"/>
    <n v="5000"/>
    <n v="0"/>
    <m/>
    <m/>
    <m/>
    <m/>
    <s v="Atari, Atari SA"/>
    <n v="94"/>
    <s v="E"/>
  </r>
  <r>
    <s v="Sacred 3"/>
    <x v="8"/>
    <n v="6"/>
    <x v="12"/>
    <x v="9"/>
    <n v="8"/>
    <s v="Deep Silver"/>
    <n v="12"/>
    <n v="0"/>
    <n v="20000"/>
    <n v="0"/>
    <n v="0"/>
    <n v="20000"/>
    <n v="5000"/>
    <n v="0"/>
    <n v="5.7"/>
    <n v="47"/>
    <n v="1.4"/>
    <n v="544"/>
    <s v="Deep Silver"/>
    <n v="289"/>
    <s v="M"/>
  </r>
  <r>
    <s v="Pro Evolution Soccer 2017"/>
    <x v="8"/>
    <n v="6"/>
    <x v="14"/>
    <x v="0"/>
    <n v="11"/>
    <s v="Konami Digital Entertainment"/>
    <n v="19"/>
    <n v="0"/>
    <n v="20000"/>
    <n v="0"/>
    <n v="0"/>
    <n v="20000"/>
    <n v="5000"/>
    <n v="0"/>
    <n v="6.9"/>
    <n v="9"/>
    <n v="3.7"/>
    <n v="137"/>
    <s v="Konami"/>
    <n v="646"/>
    <s v="E"/>
  </r>
  <r>
    <s v="SAW"/>
    <x v="8"/>
    <n v="6"/>
    <x v="2"/>
    <x v="4"/>
    <n v="1"/>
    <s v="Konami Digital Entertainment"/>
    <n v="19"/>
    <n v="0"/>
    <n v="20000"/>
    <n v="0"/>
    <n v="0"/>
    <n v="20000"/>
    <n v="5000"/>
    <n v="0"/>
    <n v="5.5"/>
    <n v="6"/>
    <n v="6"/>
    <n v="31"/>
    <s v="Zombie Studios"/>
    <n v="1310"/>
    <s v="M"/>
  </r>
  <r>
    <s v="World Championship Poker featuring Howard Lederer: All In"/>
    <x v="0"/>
    <n v="13"/>
    <x v="0"/>
    <x v="3"/>
    <n v="4"/>
    <s v="505 Games"/>
    <n v="1"/>
    <n v="20000"/>
    <n v="0"/>
    <n v="0"/>
    <n v="0"/>
    <n v="20000"/>
    <n v="5000"/>
    <n v="0"/>
    <m/>
    <m/>
    <m/>
    <m/>
    <s v="Point of View"/>
    <n v="887"/>
    <s v="T"/>
  </r>
  <r>
    <s v="The Awakened Fate Ultimatum"/>
    <x v="3"/>
    <n v="9"/>
    <x v="12"/>
    <x v="9"/>
    <n v="8"/>
    <s v="Nippon Ichi Software"/>
    <n v="27"/>
    <n v="0"/>
    <n v="0"/>
    <n v="20000"/>
    <n v="0"/>
    <n v="20000"/>
    <n v="5000"/>
    <n v="0"/>
    <n v="6.5"/>
    <n v="20"/>
    <n v="7.3"/>
    <n v="23"/>
    <s v="Nippon Ichi Software"/>
    <n v="817"/>
    <s v="T"/>
  </r>
  <r>
    <s v="Spider-Man 3"/>
    <x v="8"/>
    <n v="6"/>
    <x v="4"/>
    <x v="2"/>
    <n v="5"/>
    <s v="Activision"/>
    <n v="4"/>
    <n v="20000"/>
    <n v="0"/>
    <n v="0"/>
    <n v="0"/>
    <n v="20000"/>
    <n v="5000"/>
    <n v="0"/>
    <n v="6.2"/>
    <n v="16"/>
    <n v="7.1"/>
    <n v="29"/>
    <s v="Beenox"/>
    <n v="121"/>
    <s v="T"/>
  </r>
  <r>
    <s v="Fallout Trilogy"/>
    <x v="8"/>
    <n v="6"/>
    <x v="7"/>
    <x v="9"/>
    <n v="8"/>
    <s v="Ubisoft"/>
    <n v="35"/>
    <n v="0"/>
    <n v="20000"/>
    <n v="0"/>
    <n v="0"/>
    <n v="20000"/>
    <n v="5000"/>
    <n v="0"/>
    <m/>
    <m/>
    <n v="8.9"/>
    <n v="31"/>
    <s v="Various"/>
    <n v="1243"/>
    <s v="M"/>
  </r>
  <r>
    <s v="Disney Sports Football"/>
    <x v="12"/>
    <n v="4"/>
    <x v="8"/>
    <x v="0"/>
    <n v="11"/>
    <s v="Unknown"/>
    <n v="36"/>
    <n v="10000"/>
    <n v="10000"/>
    <n v="0"/>
    <n v="0"/>
    <n v="20000"/>
    <n v="5000"/>
    <n v="0"/>
    <n v="6.2"/>
    <n v="4"/>
    <m/>
    <m/>
    <s v="Konami"/>
    <n v="646"/>
    <s v="E"/>
  </r>
  <r>
    <s v="Kao Challengers"/>
    <x v="9"/>
    <n v="11"/>
    <x v="3"/>
    <x v="2"/>
    <n v="5"/>
    <s v="Atari"/>
    <n v="5"/>
    <n v="20000"/>
    <n v="0"/>
    <n v="0"/>
    <n v="0"/>
    <n v="20000"/>
    <n v="5000"/>
    <n v="0"/>
    <n v="5.7"/>
    <n v="6"/>
    <m/>
    <m/>
    <s v="Atari, Atari SA"/>
    <n v="94"/>
    <s v="E"/>
  </r>
  <r>
    <s v="Spider-Man: Web of Shadows"/>
    <x v="8"/>
    <n v="6"/>
    <x v="1"/>
    <x v="4"/>
    <n v="1"/>
    <s v="Activision"/>
    <n v="4"/>
    <n v="0"/>
    <n v="20000"/>
    <n v="0"/>
    <n v="0"/>
    <n v="20000"/>
    <n v="5000"/>
    <n v="0"/>
    <n v="5.2"/>
    <n v="11"/>
    <n v="7.8"/>
    <n v="57"/>
    <s v="Treyarch, Shaba Games"/>
    <n v="1186"/>
    <s v="T"/>
  </r>
  <r>
    <s v="Headhunter: Redemption"/>
    <x v="7"/>
    <n v="16"/>
    <x v="7"/>
    <x v="4"/>
    <n v="1"/>
    <s v="Sega"/>
    <n v="29"/>
    <n v="20000"/>
    <n v="0"/>
    <n v="0"/>
    <n v="0"/>
    <n v="20000"/>
    <n v="5000"/>
    <n v="0"/>
    <n v="5.9"/>
    <n v="26"/>
    <n v="6.8"/>
    <n v="4"/>
    <s v="Amuze"/>
    <n v="60"/>
    <s v="M"/>
  </r>
  <r>
    <s v="Jewel Master: Cradle Of Rome 2"/>
    <x v="1"/>
    <n v="3"/>
    <x v="10"/>
    <x v="5"/>
    <n v="6"/>
    <s v="Rising Star Games"/>
    <n v="28"/>
    <n v="0"/>
    <n v="20000"/>
    <n v="0"/>
    <n v="0"/>
    <n v="20000"/>
    <n v="5000"/>
    <n v="0"/>
    <m/>
    <m/>
    <m/>
    <m/>
    <s v="Rising Star Games"/>
    <n v="955"/>
    <s v="E"/>
  </r>
  <r>
    <s v="Prehistorik Man"/>
    <x v="12"/>
    <n v="4"/>
    <x v="9"/>
    <x v="2"/>
    <n v="5"/>
    <s v="THQ"/>
    <n v="34"/>
    <n v="10000"/>
    <n v="10000"/>
    <n v="0"/>
    <n v="0"/>
    <n v="20000"/>
    <n v="5000"/>
    <n v="0"/>
    <n v="6.9"/>
    <n v="11"/>
    <m/>
    <m/>
    <s v="Titus Software"/>
    <n v="1169"/>
    <s v="E"/>
  </r>
  <r>
    <s v="Stormrise"/>
    <x v="8"/>
    <n v="6"/>
    <x v="2"/>
    <x v="11"/>
    <n v="12"/>
    <s v="Sega"/>
    <n v="29"/>
    <n v="0"/>
    <n v="20000"/>
    <n v="0"/>
    <n v="0"/>
    <n v="20000"/>
    <n v="5000"/>
    <n v="0"/>
    <n v="4.2"/>
    <n v="15"/>
    <n v="4.9000000000000004"/>
    <n v="22"/>
    <s v="Creative Assembly"/>
    <n v="257"/>
    <s v="M"/>
  </r>
  <r>
    <s v="RollerCoaster Tycoon World"/>
    <x v="8"/>
    <n v="6"/>
    <x v="14"/>
    <x v="8"/>
    <n v="10"/>
    <s v="Atari"/>
    <n v="5"/>
    <n v="0"/>
    <n v="20000"/>
    <n v="0"/>
    <n v="0"/>
    <n v="20000"/>
    <n v="5000"/>
    <n v="0"/>
    <n v="4.3"/>
    <n v="7"/>
    <n v="2.4"/>
    <n v="31"/>
    <s v="Nvizzio Creations"/>
    <n v="828"/>
    <s v="E"/>
  </r>
  <r>
    <s v="XGRA: Extreme G Racing Association"/>
    <x v="7"/>
    <n v="16"/>
    <x v="15"/>
    <x v="1"/>
    <n v="7"/>
    <s v="Acclaim Entertainment"/>
    <n v="3"/>
    <n v="20000"/>
    <n v="0"/>
    <n v="0"/>
    <n v="0"/>
    <n v="20000"/>
    <n v="5000"/>
    <n v="0"/>
    <n v="6.6"/>
    <n v="15"/>
    <n v="6.8"/>
    <n v="5"/>
    <s v="Acclaim Studios Cheltenham"/>
    <n v="32"/>
    <s v="T"/>
  </r>
  <r>
    <s v="Arslan: The Warriors of Legend"/>
    <x v="13"/>
    <n v="17"/>
    <x v="14"/>
    <x v="4"/>
    <n v="1"/>
    <s v="Tecmo Koei"/>
    <n v="33"/>
    <n v="10000"/>
    <n v="0"/>
    <n v="0"/>
    <n v="0"/>
    <n v="10000"/>
    <n v="2500"/>
    <n v="0"/>
    <m/>
    <m/>
    <n v="5.8"/>
    <n v="12"/>
    <s v="Omega Force"/>
    <n v="833"/>
    <s v="T"/>
  </r>
  <r>
    <s v="Lara Croft and the Temple of Osiris"/>
    <x v="8"/>
    <n v="6"/>
    <x v="12"/>
    <x v="4"/>
    <n v="1"/>
    <s v="Square Enix"/>
    <n v="31"/>
    <n v="0"/>
    <n v="20000"/>
    <n v="0"/>
    <n v="0"/>
    <n v="20000"/>
    <n v="5000"/>
    <n v="0"/>
    <n v="7.3"/>
    <n v="17"/>
    <n v="5.4"/>
    <n v="52"/>
    <s v="Nixxes Software"/>
    <n v="820"/>
    <s v="T"/>
  </r>
  <r>
    <s v="Motocross Mania 3"/>
    <x v="7"/>
    <n v="16"/>
    <x v="3"/>
    <x v="1"/>
    <n v="7"/>
    <s v="Take-Two Interactive"/>
    <n v="32"/>
    <n v="10000"/>
    <n v="0"/>
    <n v="0"/>
    <n v="0"/>
    <n v="10000"/>
    <n v="2500"/>
    <n v="0"/>
    <n v="3.8"/>
    <n v="9"/>
    <n v="3.6"/>
    <n v="7"/>
    <s v="Deibus Studios"/>
    <n v="294"/>
    <s v="T"/>
  </r>
  <r>
    <s v="ESPN MLS ExtraTime 2002"/>
    <x v="11"/>
    <n v="5"/>
    <x v="8"/>
    <x v="0"/>
    <n v="11"/>
    <s v="Konami Digital Entertainment"/>
    <n v="19"/>
    <n v="20000"/>
    <n v="0"/>
    <n v="0"/>
    <n v="0"/>
    <n v="20000"/>
    <n v="5000"/>
    <n v="0"/>
    <n v="6.8"/>
    <n v="6"/>
    <m/>
    <m/>
    <s v="KCEA"/>
    <n v="627"/>
    <s v="E"/>
  </r>
  <r>
    <s v="Fist of the North Star: Ken's Rage 2"/>
    <x v="10"/>
    <n v="14"/>
    <x v="6"/>
    <x v="7"/>
    <n v="3"/>
    <s v="Tecmo Koei"/>
    <n v="33"/>
    <n v="0"/>
    <n v="0"/>
    <n v="20000"/>
    <n v="0"/>
    <n v="20000"/>
    <n v="5000"/>
    <n v="0"/>
    <n v="4"/>
    <n v="4"/>
    <n v="5.8"/>
    <n v="18"/>
    <s v="Koei"/>
    <n v="638"/>
    <s v="M"/>
  </r>
  <r>
    <s v="Blazing Angels: Squadrons of WWeii"/>
    <x v="8"/>
    <n v="6"/>
    <x v="0"/>
    <x v="8"/>
    <n v="10"/>
    <s v="Ubisoft"/>
    <n v="35"/>
    <n v="20000"/>
    <n v="0"/>
    <n v="0"/>
    <n v="0"/>
    <n v="20000"/>
    <n v="5000"/>
    <n v="0"/>
    <n v="6.5"/>
    <n v="16"/>
    <n v="4.5999999999999996"/>
    <n v="17"/>
    <s v="Ubisoft Romania"/>
    <n v="1216"/>
    <s v="T"/>
  </r>
  <r>
    <s v="Hellgate: London"/>
    <x v="8"/>
    <n v="6"/>
    <x v="4"/>
    <x v="9"/>
    <n v="8"/>
    <s v="Electronic Arts"/>
    <n v="15"/>
    <n v="0"/>
    <n v="20000"/>
    <n v="0"/>
    <n v="0"/>
    <n v="20000"/>
    <n v="5000"/>
    <n v="0"/>
    <n v="7"/>
    <n v="40"/>
    <n v="6.3"/>
    <n v="374"/>
    <s v="Flagship Studios"/>
    <n v="421"/>
    <s v="M"/>
  </r>
  <r>
    <s v="Backyard Baseball '09"/>
    <x v="4"/>
    <n v="8"/>
    <x v="1"/>
    <x v="0"/>
    <n v="11"/>
    <s v="Atari"/>
    <n v="5"/>
    <n v="10000"/>
    <n v="10000"/>
    <n v="0"/>
    <n v="0"/>
    <n v="20000"/>
    <n v="5000"/>
    <n v="0"/>
    <m/>
    <m/>
    <m/>
    <m/>
    <s v="Humongous Entertainment"/>
    <n v="544"/>
    <s v="E"/>
  </r>
  <r>
    <s v="Dynasty Warriors 8: Empires"/>
    <x v="15"/>
    <n v="12"/>
    <x v="13"/>
    <x v="4"/>
    <n v="1"/>
    <s v="Tecmo Koei"/>
    <n v="33"/>
    <n v="0"/>
    <n v="0"/>
    <n v="20000"/>
    <n v="0"/>
    <n v="20000"/>
    <n v="5000"/>
    <n v="0"/>
    <n v="7"/>
    <n v="15"/>
    <n v="7.4"/>
    <n v="9"/>
    <s v="Omega Force"/>
    <n v="833"/>
    <s v="T"/>
  </r>
  <r>
    <s v="The Sims 2: Happy Holiday Stuff"/>
    <x v="8"/>
    <n v="6"/>
    <x v="0"/>
    <x v="8"/>
    <n v="10"/>
    <s v="Electronic Arts"/>
    <n v="15"/>
    <n v="10000"/>
    <n v="10000"/>
    <n v="0"/>
    <n v="0"/>
    <n v="20000"/>
    <n v="5000"/>
    <n v="0"/>
    <m/>
    <m/>
    <m/>
    <m/>
    <s v="Maxis"/>
    <n v="714"/>
    <s v="T"/>
  </r>
  <r>
    <s v="Tenkai Knights: Brave Battle"/>
    <x v="5"/>
    <n v="1"/>
    <x v="12"/>
    <x v="4"/>
    <n v="1"/>
    <s v="Namco Bandai Games"/>
    <n v="25"/>
    <n v="10000"/>
    <n v="10000"/>
    <n v="0"/>
    <n v="0"/>
    <n v="20000"/>
    <n v="5000"/>
    <n v="0"/>
    <n v="2.6"/>
    <n v="10"/>
    <n v="2.4"/>
    <n v="22"/>
    <s v="Bandai Namco Games"/>
    <n v="114"/>
    <s v="E10+"/>
  </r>
  <r>
    <s v="TOCA Race Driver 3"/>
    <x v="8"/>
    <n v="6"/>
    <x v="0"/>
    <x v="1"/>
    <n v="7"/>
    <s v="Codemasters"/>
    <n v="9"/>
    <n v="0"/>
    <n v="20000"/>
    <n v="0"/>
    <n v="0"/>
    <n v="20000"/>
    <n v="5000"/>
    <n v="0"/>
    <n v="8.4"/>
    <n v="16"/>
    <n v="7.8"/>
    <n v="53"/>
    <s v="Codemasters"/>
    <n v="235"/>
    <s v="E10+"/>
  </r>
  <r>
    <s v="Littlest Pet Shop"/>
    <x v="8"/>
    <n v="6"/>
    <x v="1"/>
    <x v="8"/>
    <n v="10"/>
    <s v="Electronic Arts"/>
    <n v="15"/>
    <n v="0"/>
    <n v="20000"/>
    <n v="0"/>
    <n v="0"/>
    <n v="20000"/>
    <n v="5000"/>
    <n v="0"/>
    <m/>
    <m/>
    <m/>
    <m/>
    <s v="Full Fat"/>
    <n v="439"/>
    <s v="E"/>
  </r>
  <r>
    <s v="Battle Princess of Arcadias"/>
    <x v="3"/>
    <n v="9"/>
    <x v="6"/>
    <x v="9"/>
    <n v="8"/>
    <s v="Nippon Ichi Software"/>
    <n v="27"/>
    <n v="0"/>
    <n v="0"/>
    <n v="20000"/>
    <n v="0"/>
    <n v="20000"/>
    <n v="5000"/>
    <n v="0"/>
    <n v="6.9"/>
    <n v="22"/>
    <n v="7.9"/>
    <n v="25"/>
    <s v="ApolloSoft"/>
    <n v="65"/>
    <s v="T"/>
  </r>
  <r>
    <s v="Digimon Rumble Arena 2"/>
    <x v="7"/>
    <n v="16"/>
    <x v="7"/>
    <x v="7"/>
    <n v="3"/>
    <s v="Atari"/>
    <n v="5"/>
    <n v="10000"/>
    <n v="0"/>
    <n v="0"/>
    <n v="0"/>
    <n v="10000"/>
    <n v="2500"/>
    <n v="0"/>
    <n v="6.5"/>
    <n v="8"/>
    <n v="8.8000000000000007"/>
    <n v="4"/>
    <s v="Black Ship Games"/>
    <n v="156"/>
    <s v="T"/>
  </r>
  <r>
    <s v="Ridge Racer Unbounded"/>
    <x v="8"/>
    <n v="6"/>
    <x v="11"/>
    <x v="1"/>
    <n v="7"/>
    <s v="Namco Bandai Games"/>
    <n v="25"/>
    <n v="0"/>
    <n v="20000"/>
    <n v="0"/>
    <n v="0"/>
    <n v="20000"/>
    <n v="5000"/>
    <n v="0"/>
    <n v="7.2"/>
    <n v="9"/>
    <n v="6"/>
    <n v="83"/>
    <s v="Bugbear"/>
    <n v="190"/>
    <s v="T"/>
  </r>
  <r>
    <s v="Mini Ninjas"/>
    <x v="8"/>
    <n v="6"/>
    <x v="2"/>
    <x v="4"/>
    <n v="1"/>
    <s v="Eidos Interactive"/>
    <n v="14"/>
    <n v="0"/>
    <n v="20000"/>
    <n v="0"/>
    <n v="0"/>
    <n v="20000"/>
    <n v="5000"/>
    <n v="0"/>
    <n v="7.4"/>
    <n v="14"/>
    <n v="8.3000000000000007"/>
    <n v="78"/>
    <s v="Io Interactive"/>
    <n v="589"/>
    <s v="E10+"/>
  </r>
  <r>
    <s v="Jelly Belly: Ballistic Beans"/>
    <x v="0"/>
    <n v="13"/>
    <x v="2"/>
    <x v="5"/>
    <n v="6"/>
    <s v="Zoo Digital Publishing"/>
    <n v="39"/>
    <n v="20000"/>
    <n v="0"/>
    <n v="0"/>
    <n v="0"/>
    <n v="20000"/>
    <n v="5000"/>
    <n v="0"/>
    <m/>
    <m/>
    <m/>
    <m/>
    <s v="Zoo Digital Publishing"/>
    <n v="1312"/>
    <s v="E"/>
  </r>
  <r>
    <s v="Tom Clancy's Splinter Cell Classic Trilogy HD"/>
    <x v="3"/>
    <n v="9"/>
    <x v="10"/>
    <x v="4"/>
    <n v="1"/>
    <s v="Ubisoft"/>
    <n v="35"/>
    <n v="20000"/>
    <n v="0"/>
    <n v="0"/>
    <n v="0"/>
    <n v="20000"/>
    <n v="5000"/>
    <n v="0"/>
    <n v="6.7"/>
    <n v="21"/>
    <n v="6.8"/>
    <n v="29"/>
    <s v="Ubisoft"/>
    <n v="1199"/>
    <s v="M"/>
  </r>
  <r>
    <s v="Speed Kings"/>
    <x v="11"/>
    <n v="5"/>
    <x v="15"/>
    <x v="1"/>
    <n v="7"/>
    <s v="Acclaim Entertainment"/>
    <n v="3"/>
    <n v="10000"/>
    <n v="0"/>
    <n v="0"/>
    <n v="0"/>
    <n v="10000"/>
    <n v="2500"/>
    <n v="0"/>
    <n v="5.9"/>
    <n v="9"/>
    <m/>
    <m/>
    <s v="Climax Group"/>
    <n v="229"/>
    <s v="E"/>
  </r>
  <r>
    <s v="Mighty No. 9"/>
    <x v="13"/>
    <n v="17"/>
    <x v="14"/>
    <x v="2"/>
    <n v="5"/>
    <s v="Deep Silver"/>
    <n v="12"/>
    <n v="20000"/>
    <n v="0"/>
    <n v="0"/>
    <n v="0"/>
    <n v="20000"/>
    <n v="5000"/>
    <n v="0"/>
    <n v="5.5"/>
    <n v="13"/>
    <n v="4.2"/>
    <n v="94"/>
    <s v="Inti Creates"/>
    <n v="586"/>
    <s v="E10+"/>
  </r>
  <r>
    <s v="Crysis: Warhead"/>
    <x v="8"/>
    <n v="6"/>
    <x v="1"/>
    <x v="6"/>
    <n v="9"/>
    <s v="Electronic Arts"/>
    <n v="15"/>
    <n v="0"/>
    <n v="20000"/>
    <n v="0"/>
    <n v="0"/>
    <n v="20000"/>
    <n v="5000"/>
    <n v="0"/>
    <n v="8.4"/>
    <n v="56"/>
    <n v="7.9"/>
    <n v="516"/>
    <s v="Crytek"/>
    <n v="266"/>
    <s v="M"/>
  </r>
  <r>
    <s v="ESPN MLS ExtraTime 2002"/>
    <x v="7"/>
    <n v="16"/>
    <x v="8"/>
    <x v="0"/>
    <n v="11"/>
    <s v="Konami Digital Entertainment"/>
    <n v="19"/>
    <n v="10000"/>
    <n v="0"/>
    <n v="0"/>
    <n v="0"/>
    <n v="10000"/>
    <n v="2500"/>
    <n v="0"/>
    <n v="6.8"/>
    <n v="6"/>
    <m/>
    <m/>
    <s v="KCEA"/>
    <n v="627"/>
    <s v="E"/>
  </r>
  <r>
    <s v="Worldwide Soccer Manager 2007"/>
    <x v="8"/>
    <n v="6"/>
    <x v="0"/>
    <x v="0"/>
    <n v="11"/>
    <s v="Sega"/>
    <n v="29"/>
    <n v="0"/>
    <n v="20000"/>
    <n v="0"/>
    <n v="0"/>
    <n v="20000"/>
    <n v="5000"/>
    <n v="0"/>
    <n v="8.6999999999999993"/>
    <n v="17"/>
    <m/>
    <m/>
    <s v="Sports Interactive"/>
    <n v="1074"/>
    <s v="E"/>
  </r>
  <r>
    <s v="The Sims 2: Family Fun Stuff"/>
    <x v="8"/>
    <n v="6"/>
    <x v="0"/>
    <x v="8"/>
    <n v="10"/>
    <s v="Electronic Arts"/>
    <n v="15"/>
    <n v="0"/>
    <n v="10000"/>
    <n v="0"/>
    <n v="0"/>
    <n v="10000"/>
    <n v="2500"/>
    <n v="0"/>
    <m/>
    <m/>
    <n v="4.0999999999999996"/>
    <n v="10"/>
    <s v="Maxis"/>
    <n v="714"/>
    <s v="T"/>
  </r>
  <r>
    <s v="Point Blank 3"/>
    <x v="14"/>
    <n v="7"/>
    <x v="16"/>
    <x v="6"/>
    <n v="9"/>
    <s v="Namco Bandai Games"/>
    <n v="25"/>
    <n v="10000"/>
    <n v="10000"/>
    <n v="0"/>
    <n v="0"/>
    <n v="20000"/>
    <n v="5000"/>
    <n v="0"/>
    <n v="7.8"/>
    <n v="5"/>
    <n v="8.4"/>
    <n v="5"/>
    <s v="Tose Software"/>
    <n v="1175"/>
    <s v="T"/>
  </r>
  <r>
    <s v="Nervous Brickdown"/>
    <x v="1"/>
    <n v="3"/>
    <x v="4"/>
    <x v="5"/>
    <n v="6"/>
    <s v="Eidos Interactive"/>
    <n v="14"/>
    <n v="0"/>
    <n v="10000"/>
    <n v="0"/>
    <n v="0"/>
    <n v="10000"/>
    <n v="2500"/>
    <n v="0"/>
    <n v="7"/>
    <n v="21"/>
    <n v="7.5"/>
    <n v="11"/>
    <s v="Arkedo Studio"/>
    <n v="73"/>
    <s v="E"/>
  </r>
  <r>
    <s v="The Cheetah Girls"/>
    <x v="12"/>
    <n v="4"/>
    <x v="0"/>
    <x v="3"/>
    <n v="4"/>
    <s v="Disney Interactive Studios"/>
    <n v="13"/>
    <n v="10000"/>
    <n v="0"/>
    <n v="0"/>
    <n v="0"/>
    <n v="10000"/>
    <n v="2500"/>
    <n v="0"/>
    <m/>
    <m/>
    <m/>
    <m/>
    <s v="Gorilla Systems"/>
    <n v="489"/>
    <s v="E"/>
  </r>
  <r>
    <s v="Charlie's Angels"/>
    <x v="11"/>
    <n v="5"/>
    <x v="15"/>
    <x v="4"/>
    <n v="1"/>
    <s v="Ubisoft"/>
    <n v="35"/>
    <n v="10000"/>
    <n v="0"/>
    <n v="0"/>
    <n v="0"/>
    <n v="10000"/>
    <n v="2500"/>
    <n v="0"/>
    <n v="2.2999999999999998"/>
    <n v="21"/>
    <n v="3.3"/>
    <n v="23"/>
    <s v="Neko Entertainment"/>
    <n v="785"/>
    <s v="T"/>
  </r>
  <r>
    <s v="uDraw Studio: Instant Artist"/>
    <x v="2"/>
    <n v="15"/>
    <x v="10"/>
    <x v="3"/>
    <n v="4"/>
    <s v="THQ"/>
    <n v="34"/>
    <n v="10000"/>
    <n v="10000"/>
    <n v="0"/>
    <n v="0"/>
    <n v="20000"/>
    <n v="5000"/>
    <n v="0"/>
    <n v="5.4"/>
    <n v="5"/>
    <n v="5.7"/>
    <n v="6"/>
    <s v="THQ"/>
    <n v="1158"/>
    <s v="E"/>
  </r>
  <r>
    <s v="The Testament of Sherlock Holmes"/>
    <x v="2"/>
    <n v="15"/>
    <x v="11"/>
    <x v="10"/>
    <n v="2"/>
    <s v="Focus Home Interactive"/>
    <n v="16"/>
    <n v="0"/>
    <n v="20000"/>
    <n v="0"/>
    <n v="0"/>
    <n v="20000"/>
    <n v="5000"/>
    <n v="0"/>
    <n v="6.4"/>
    <n v="24"/>
    <n v="7.6"/>
    <n v="30"/>
    <s v="Frogwares"/>
    <n v="432"/>
    <s v="M"/>
  </r>
  <r>
    <s v="The Crew: Wild Run"/>
    <x v="13"/>
    <n v="17"/>
    <x v="13"/>
    <x v="4"/>
    <n v="1"/>
    <s v="Ubisoft"/>
    <n v="35"/>
    <n v="0"/>
    <n v="20000"/>
    <n v="0"/>
    <n v="0"/>
    <n v="20000"/>
    <n v="5000"/>
    <n v="0"/>
    <n v="6.5"/>
    <n v="5"/>
    <n v="6.6"/>
    <n v="21"/>
    <s v="Ivory Tower"/>
    <n v="604"/>
    <s v="T"/>
  </r>
  <r>
    <s v="Marvel Avengers: Battle for Earth"/>
    <x v="2"/>
    <n v="15"/>
    <x v="11"/>
    <x v="4"/>
    <n v="1"/>
    <s v="Ubisoft"/>
    <n v="35"/>
    <n v="20000"/>
    <n v="0"/>
    <n v="0"/>
    <n v="0"/>
    <n v="20000"/>
    <n v="5000"/>
    <n v="0"/>
    <n v="6.2"/>
    <n v="11"/>
    <n v="7.3"/>
    <n v="12"/>
    <s v="Ubisoft Quebec"/>
    <n v="1213"/>
    <s v="T"/>
  </r>
  <r>
    <s v="Urban Chaos: Riot Response"/>
    <x v="7"/>
    <n v="16"/>
    <x v="0"/>
    <x v="6"/>
    <n v="9"/>
    <s v="Eidos Interactive"/>
    <n v="14"/>
    <n v="10000"/>
    <n v="0"/>
    <n v="0"/>
    <n v="0"/>
    <n v="10000"/>
    <n v="2500"/>
    <n v="0"/>
    <n v="7.2"/>
    <n v="34"/>
    <n v="8.6"/>
    <n v="9"/>
    <s v="Rocksteady Studios"/>
    <n v="967"/>
    <s v="M"/>
  </r>
  <r>
    <s v="The Mummy"/>
    <x v="12"/>
    <n v="4"/>
    <x v="8"/>
    <x v="4"/>
    <n v="1"/>
    <s v="Ubisoft"/>
    <n v="35"/>
    <n v="10000"/>
    <n v="0"/>
    <n v="0"/>
    <n v="0"/>
    <n v="10000"/>
    <n v="2500"/>
    <n v="0"/>
    <n v="7.2"/>
    <n v="6"/>
    <m/>
    <m/>
    <s v="Ubisoft Milan"/>
    <n v="1205"/>
    <s v="E"/>
  </r>
  <r>
    <s v="Heroes of the Pacific"/>
    <x v="8"/>
    <n v="6"/>
    <x v="3"/>
    <x v="8"/>
    <n v="10"/>
    <s v="Codemasters"/>
    <n v="9"/>
    <n v="0"/>
    <n v="20000"/>
    <n v="0"/>
    <n v="0"/>
    <n v="20000"/>
    <n v="5000"/>
    <n v="0"/>
    <n v="7.6"/>
    <n v="18"/>
    <n v="6.7"/>
    <n v="19"/>
    <s v="IR Gurus"/>
    <n v="592"/>
    <s v="T"/>
  </r>
  <r>
    <s v="Broken Sword: The Sleeping Dragon"/>
    <x v="7"/>
    <n v="16"/>
    <x v="15"/>
    <x v="10"/>
    <n v="2"/>
    <s v="THQ"/>
    <n v="34"/>
    <n v="10000"/>
    <n v="0"/>
    <n v="0"/>
    <n v="0"/>
    <n v="10000"/>
    <n v="2500"/>
    <n v="0"/>
    <n v="7.7"/>
    <n v="24"/>
    <n v="8.3000000000000007"/>
    <n v="12"/>
    <s v="Revolution Software"/>
    <n v="952"/>
    <s v="T"/>
  </r>
  <r>
    <s v="Darksiders"/>
    <x v="3"/>
    <n v="9"/>
    <x v="5"/>
    <x v="4"/>
    <n v="1"/>
    <s v="THQ"/>
    <n v="34"/>
    <n v="10000"/>
    <n v="0"/>
    <n v="0"/>
    <n v="0"/>
    <n v="10000"/>
    <n v="2500"/>
    <n v="0"/>
    <n v="8.1999999999999993"/>
    <n v="73"/>
    <n v="7.9"/>
    <n v="319"/>
    <s v="Vigil Games"/>
    <n v="1251"/>
    <s v="M"/>
  </r>
  <r>
    <s v="Tycoon City: New York"/>
    <x v="8"/>
    <n v="6"/>
    <x v="0"/>
    <x v="11"/>
    <n v="12"/>
    <s v="Atari"/>
    <n v="5"/>
    <n v="0"/>
    <n v="20000"/>
    <n v="0"/>
    <n v="0"/>
    <n v="20000"/>
    <n v="5000"/>
    <n v="0"/>
    <n v="6.7"/>
    <n v="30"/>
    <n v="8.3000000000000007"/>
    <n v="4"/>
    <s v="Deep Red"/>
    <n v="288"/>
    <s v="T"/>
  </r>
  <r>
    <s v="NHL 09"/>
    <x v="8"/>
    <n v="6"/>
    <x v="1"/>
    <x v="0"/>
    <n v="11"/>
    <s v="Electronic Arts"/>
    <n v="15"/>
    <n v="0"/>
    <n v="20000"/>
    <n v="0"/>
    <n v="0"/>
    <n v="20000"/>
    <n v="5000"/>
    <n v="0"/>
    <n v="6.2"/>
    <n v="6"/>
    <n v="4.0999999999999996"/>
    <n v="30"/>
    <s v="EA Canada"/>
    <n v="339"/>
    <s v="E10+"/>
  </r>
  <r>
    <s v="The Crew: Wild Run"/>
    <x v="8"/>
    <n v="6"/>
    <x v="13"/>
    <x v="4"/>
    <n v="1"/>
    <s v="Ubisoft"/>
    <n v="35"/>
    <n v="0"/>
    <n v="20000"/>
    <n v="0"/>
    <n v="0"/>
    <n v="20000"/>
    <n v="5000"/>
    <n v="0"/>
    <n v="7.4"/>
    <n v="6"/>
    <n v="7.4"/>
    <n v="41"/>
    <s v="Ivory Tower"/>
    <n v="604"/>
    <s v="T"/>
  </r>
  <r>
    <s v="Barbie as the Princess and the Pauper"/>
    <x v="12"/>
    <n v="4"/>
    <x v="7"/>
    <x v="10"/>
    <n v="2"/>
    <s v="Vivendi Games"/>
    <n v="37"/>
    <n v="10000"/>
    <n v="0"/>
    <n v="0"/>
    <n v="0"/>
    <n v="10000"/>
    <n v="2500"/>
    <n v="0"/>
    <m/>
    <m/>
    <m/>
    <m/>
    <s v="WayForward"/>
    <n v="1276"/>
    <s v="E"/>
  </r>
  <r>
    <s v="My Hero: Doctor"/>
    <x v="1"/>
    <n v="3"/>
    <x v="2"/>
    <x v="4"/>
    <n v="1"/>
    <s v="Majesco Entertainment"/>
    <n v="21"/>
    <n v="20000"/>
    <n v="0"/>
    <n v="0"/>
    <n v="0"/>
    <n v="20000"/>
    <n v="5000"/>
    <n v="0"/>
    <m/>
    <m/>
    <m/>
    <m/>
    <s v="Majesco Games, Majesco"/>
    <n v="703"/>
    <s v="E10+"/>
  </r>
  <r>
    <s v="Rainbow Islands Revolution"/>
    <x v="1"/>
    <n v="3"/>
    <x v="3"/>
    <x v="2"/>
    <n v="5"/>
    <s v="Rising Star Games"/>
    <n v="28"/>
    <n v="10000"/>
    <n v="0"/>
    <n v="0"/>
    <n v="0"/>
    <n v="10000"/>
    <n v="2500"/>
    <n v="0"/>
    <n v="5.4"/>
    <n v="19"/>
    <m/>
    <m/>
    <s v="Marvelous Entertainment"/>
    <n v="706"/>
    <s v="E"/>
  </r>
  <r>
    <s v="Legendary"/>
    <x v="8"/>
    <n v="6"/>
    <x v="1"/>
    <x v="6"/>
    <n v="9"/>
    <s v="Atari"/>
    <n v="5"/>
    <n v="0"/>
    <n v="10000"/>
    <n v="0"/>
    <n v="0"/>
    <n v="10000"/>
    <n v="2500"/>
    <n v="0"/>
    <n v="5"/>
    <n v="23"/>
    <n v="6.6"/>
    <n v="104"/>
    <s v="Spark Unlimited"/>
    <n v="1062"/>
    <s v="M"/>
  </r>
  <r>
    <s v="ESPN NFL Primetime 2002"/>
    <x v="7"/>
    <n v="16"/>
    <x v="8"/>
    <x v="0"/>
    <n v="11"/>
    <s v="Konami Digital Entertainment"/>
    <n v="19"/>
    <n v="10000"/>
    <n v="0"/>
    <n v="0"/>
    <n v="0"/>
    <n v="10000"/>
    <n v="2500"/>
    <n v="0"/>
    <n v="5.7"/>
    <n v="10"/>
    <m/>
    <m/>
    <s v="Farsight Technologies"/>
    <n v="411"/>
    <s v="E"/>
  </r>
  <r>
    <s v="Red Ninja: End of Honor"/>
    <x v="7"/>
    <n v="16"/>
    <x v="3"/>
    <x v="4"/>
    <n v="1"/>
    <s v="Vivendi Games"/>
    <n v="37"/>
    <n v="10000"/>
    <n v="0"/>
    <n v="0"/>
    <n v="0"/>
    <n v="10000"/>
    <n v="2500"/>
    <n v="0"/>
    <n v="4.5999999999999996"/>
    <n v="25"/>
    <n v="4"/>
    <n v="5"/>
    <s v="Tranji"/>
    <n v="1179"/>
    <s v="M"/>
  </r>
  <r>
    <s v="Commandos 3: Destination Berlin"/>
    <x v="8"/>
    <n v="6"/>
    <x v="15"/>
    <x v="11"/>
    <n v="12"/>
    <s v="Eidos Interactive"/>
    <n v="14"/>
    <n v="0"/>
    <n v="20000"/>
    <n v="0"/>
    <n v="0"/>
    <n v="20000"/>
    <n v="5000"/>
    <n v="0"/>
    <n v="7.2"/>
    <n v="24"/>
    <n v="7.6"/>
    <n v="83"/>
    <s v="Pyro Studios"/>
    <n v="908"/>
    <s v="T"/>
  </r>
  <r>
    <s v="James Bond 007: Blood Stone"/>
    <x v="8"/>
    <n v="6"/>
    <x v="5"/>
    <x v="6"/>
    <n v="9"/>
    <s v="Activision"/>
    <n v="4"/>
    <n v="20000"/>
    <n v="0"/>
    <n v="0"/>
    <n v="0"/>
    <n v="20000"/>
    <n v="5000"/>
    <n v="0"/>
    <n v="6.3"/>
    <n v="17"/>
    <n v="7.1"/>
    <n v="72"/>
    <s v="Bizarre Creations"/>
    <n v="149"/>
    <s v="T"/>
  </r>
  <r>
    <s v="Chili Con Carnage"/>
    <x v="9"/>
    <n v="11"/>
    <x v="4"/>
    <x v="6"/>
    <n v="9"/>
    <s v="Eidos Interactive"/>
    <n v="14"/>
    <n v="0"/>
    <n v="10000"/>
    <n v="0"/>
    <n v="0"/>
    <n v="10000"/>
    <n v="2500"/>
    <n v="0"/>
    <n v="7.4"/>
    <n v="37"/>
    <n v="8.1999999999999993"/>
    <n v="13"/>
    <s v="Deadline Games"/>
    <n v="285"/>
    <s v="M"/>
  </r>
  <r>
    <s v="Puzzle Quest: Challenge of the Warlords"/>
    <x v="9"/>
    <n v="11"/>
    <x v="4"/>
    <x v="5"/>
    <n v="6"/>
    <s v="D3Publisher"/>
    <n v="11"/>
    <n v="10000"/>
    <n v="0"/>
    <n v="0"/>
    <n v="0"/>
    <n v="10000"/>
    <n v="2500"/>
    <n v="0"/>
    <n v="8.4"/>
    <n v="32"/>
    <n v="8"/>
    <n v="19"/>
    <s v="Vicious Cycle, Infinite Interactive"/>
    <n v="1250"/>
    <s v="E10+"/>
  </r>
  <r>
    <s v="Emergency Mayhem"/>
    <x v="0"/>
    <n v="13"/>
    <x v="1"/>
    <x v="1"/>
    <n v="7"/>
    <s v="Codemasters"/>
    <n v="9"/>
    <n v="20000"/>
    <n v="0"/>
    <n v="0"/>
    <n v="0"/>
    <n v="20000"/>
    <n v="5000"/>
    <n v="0"/>
    <n v="4"/>
    <n v="21"/>
    <n v="4.3"/>
    <n v="4"/>
    <s v="Supersonic Software"/>
    <n v="1105"/>
    <s v="T"/>
  </r>
  <r>
    <s v="Uru: Ages Beyond Myst"/>
    <x v="8"/>
    <n v="6"/>
    <x v="15"/>
    <x v="10"/>
    <n v="2"/>
    <s v="Ubisoft"/>
    <n v="35"/>
    <n v="0"/>
    <n v="20000"/>
    <n v="0"/>
    <n v="0"/>
    <n v="20000"/>
    <n v="5000"/>
    <n v="0"/>
    <n v="7.9"/>
    <n v="22"/>
    <n v="7.6"/>
    <n v="29"/>
    <s v="Cyan Worlds"/>
    <n v="269"/>
    <s v="E"/>
  </r>
  <r>
    <s v="Ben 10 Omniverse 2"/>
    <x v="5"/>
    <n v="1"/>
    <x v="6"/>
    <x v="4"/>
    <n v="1"/>
    <s v="Namco Bandai Games"/>
    <n v="25"/>
    <n v="0"/>
    <n v="20000"/>
    <n v="0"/>
    <n v="0"/>
    <n v="20000"/>
    <n v="5000"/>
    <n v="0"/>
    <m/>
    <m/>
    <n v="7.6"/>
    <n v="5"/>
    <s v="1st Playable Productions"/>
    <n v="6"/>
    <s v="E10+"/>
  </r>
  <r>
    <s v="TMNT: Mutant Melee"/>
    <x v="7"/>
    <n v="16"/>
    <x v="3"/>
    <x v="7"/>
    <n v="3"/>
    <s v="Konami Digital Entertainment"/>
    <n v="19"/>
    <n v="10000"/>
    <n v="0"/>
    <n v="0"/>
    <n v="0"/>
    <n v="10000"/>
    <n v="2500"/>
    <n v="0"/>
    <n v="4.3"/>
    <n v="13"/>
    <n v="4.8"/>
    <n v="5"/>
    <s v="Konami Computer Entertainment Hawaii"/>
    <n v="647"/>
    <s v="T"/>
  </r>
  <r>
    <s v="Prototype: Biohazard Bundle"/>
    <x v="6"/>
    <n v="10"/>
    <x v="14"/>
    <x v="4"/>
    <n v="1"/>
    <s v="Activision"/>
    <n v="4"/>
    <n v="10000"/>
    <n v="0"/>
    <n v="0"/>
    <n v="0"/>
    <n v="10000"/>
    <n v="2500"/>
    <n v="0"/>
    <n v="4.8"/>
    <n v="4"/>
    <n v="2"/>
    <n v="53"/>
    <s v="Radical Entertainment"/>
    <n v="915"/>
    <s v="M"/>
  </r>
  <r>
    <s v="Blood Bowl: Legendary Edition"/>
    <x v="8"/>
    <n v="6"/>
    <x v="5"/>
    <x v="0"/>
    <n v="11"/>
    <s v="Focus Home Interactive"/>
    <n v="16"/>
    <n v="0"/>
    <n v="10000"/>
    <n v="0"/>
    <n v="0"/>
    <n v="10000"/>
    <n v="2500"/>
    <n v="0"/>
    <n v="7.3"/>
    <n v="13"/>
    <n v="6.4"/>
    <n v="75"/>
    <s v="Cyanide"/>
    <n v="270"/>
    <s v="T"/>
  </r>
  <r>
    <s v="Invizimals: The Lost Kingdom"/>
    <x v="3"/>
    <n v="9"/>
    <x v="6"/>
    <x v="4"/>
    <n v="1"/>
    <s v="Sony Computer Entertainment"/>
    <n v="30"/>
    <n v="0"/>
    <n v="20000"/>
    <n v="0"/>
    <n v="0"/>
    <n v="20000"/>
    <n v="5000"/>
    <n v="0"/>
    <n v="5"/>
    <n v="16"/>
    <n v="5"/>
    <n v="14"/>
    <s v="Magenta Software"/>
    <n v="697"/>
    <s v="E10+"/>
  </r>
  <r>
    <s v="Worms"/>
    <x v="2"/>
    <n v="15"/>
    <x v="4"/>
    <x v="11"/>
    <n v="12"/>
    <s v="Microsoft Game Studios"/>
    <n v="23"/>
    <n v="0"/>
    <n v="20000"/>
    <n v="0"/>
    <n v="0"/>
    <n v="20000"/>
    <n v="5000"/>
    <n v="0"/>
    <n v="7.5"/>
    <n v="25"/>
    <n v="6.9"/>
    <n v="28"/>
    <s v="Team 17"/>
    <n v="1129"/>
    <s v="E10+"/>
  </r>
  <r>
    <s v="NHL 2K3"/>
    <x v="11"/>
    <n v="5"/>
    <x v="8"/>
    <x v="0"/>
    <n v="11"/>
    <s v="Sega"/>
    <n v="29"/>
    <n v="10000"/>
    <n v="0"/>
    <n v="0"/>
    <n v="0"/>
    <n v="10000"/>
    <n v="2500"/>
    <n v="0"/>
    <n v="8.9"/>
    <n v="11"/>
    <n v="7"/>
    <n v="6"/>
    <s v="Treyarch"/>
    <n v="1184"/>
    <s v="E"/>
  </r>
  <r>
    <s v="The Hustle: Detroit Streets"/>
    <x v="7"/>
    <n v="16"/>
    <x v="0"/>
    <x v="0"/>
    <n v="11"/>
    <s v="Activision"/>
    <n v="4"/>
    <n v="10000"/>
    <n v="0"/>
    <n v="0"/>
    <n v="0"/>
    <n v="10000"/>
    <n v="2500"/>
    <n v="0"/>
    <n v="5.2"/>
    <n v="4"/>
    <m/>
    <m/>
    <s v="Blade Interactive"/>
    <n v="157"/>
    <s v="T"/>
  </r>
  <r>
    <s v="Space Channel 5: Ulala's Cosmic Attack"/>
    <x v="12"/>
    <n v="4"/>
    <x v="8"/>
    <x v="3"/>
    <n v="4"/>
    <s v="Atari"/>
    <n v="5"/>
    <n v="10000"/>
    <n v="0"/>
    <n v="0"/>
    <n v="0"/>
    <n v="10000"/>
    <n v="2500"/>
    <n v="0"/>
    <n v="5.5"/>
    <n v="15"/>
    <n v="8"/>
    <n v="5"/>
    <s v="Art"/>
    <n v="76"/>
    <s v="E"/>
  </r>
  <r>
    <s v="Balls of Fury"/>
    <x v="1"/>
    <n v="3"/>
    <x v="4"/>
    <x v="0"/>
    <n v="11"/>
    <s v="Zoo Digital Publishing"/>
    <n v="39"/>
    <n v="20000"/>
    <n v="0"/>
    <n v="0"/>
    <n v="0"/>
    <n v="20000"/>
    <n v="5000"/>
    <n v="0"/>
    <n v="6.2"/>
    <n v="7"/>
    <m/>
    <m/>
    <s v="Black Lantern Studios"/>
    <n v="153"/>
    <s v="E10+"/>
  </r>
  <r>
    <s v="Disney Sports Basketball"/>
    <x v="12"/>
    <n v="4"/>
    <x v="8"/>
    <x v="0"/>
    <n v="11"/>
    <s v="Konami Digital Entertainment"/>
    <n v="19"/>
    <n v="10000"/>
    <n v="0"/>
    <n v="0"/>
    <n v="0"/>
    <n v="10000"/>
    <n v="2500"/>
    <n v="0"/>
    <n v="7.3"/>
    <n v="5"/>
    <m/>
    <m/>
    <s v="Konami"/>
    <n v="646"/>
    <s v="E"/>
  </r>
  <r>
    <s v="Disney Sports Football"/>
    <x v="11"/>
    <n v="5"/>
    <x v="8"/>
    <x v="0"/>
    <n v="11"/>
    <s v="Konami Digital Entertainment"/>
    <n v="19"/>
    <n v="10000"/>
    <n v="0"/>
    <n v="0"/>
    <n v="0"/>
    <n v="10000"/>
    <n v="2500"/>
    <n v="0"/>
    <n v="5.9"/>
    <n v="8"/>
    <m/>
    <m/>
    <s v="KCEO"/>
    <n v="630"/>
    <s v="E"/>
  </r>
  <r>
    <s v="NBA 07"/>
    <x v="4"/>
    <n v="8"/>
    <x v="0"/>
    <x v="0"/>
    <n v="11"/>
    <s v="Sony Computer Entertainment"/>
    <n v="30"/>
    <n v="10000"/>
    <n v="10000"/>
    <n v="0"/>
    <n v="0"/>
    <n v="20000"/>
    <n v="5000"/>
    <n v="0"/>
    <n v="6.3"/>
    <n v="24"/>
    <n v="6.8"/>
    <n v="5"/>
    <s v="SCEA"/>
    <n v="994"/>
    <s v="E"/>
  </r>
  <r>
    <s v="Mystery Tales 2: The Spirit Mask"/>
    <x v="1"/>
    <n v="3"/>
    <x v="10"/>
    <x v="5"/>
    <n v="6"/>
    <s v="Unknown"/>
    <n v="36"/>
    <n v="0"/>
    <n v="20000"/>
    <n v="0"/>
    <n v="0"/>
    <n v="20000"/>
    <n v="5000"/>
    <n v="0"/>
    <m/>
    <m/>
    <m/>
    <m/>
    <s v="Easy Interactive"/>
    <n v="364"/>
    <s v="E10+"/>
  </r>
  <r>
    <s v="Rogue Trooper"/>
    <x v="7"/>
    <n v="16"/>
    <x v="0"/>
    <x v="6"/>
    <n v="9"/>
    <s v="Eidos Interactive"/>
    <n v="14"/>
    <n v="10000"/>
    <n v="0"/>
    <n v="0"/>
    <n v="0"/>
    <n v="10000"/>
    <n v="2500"/>
    <n v="0"/>
    <n v="7.1"/>
    <n v="37"/>
    <n v="8.5"/>
    <n v="11"/>
    <s v="Rebellion"/>
    <n v="932"/>
    <s v="T"/>
  </r>
  <r>
    <s v="Combat Flight Simulator 3: Battle for Europe"/>
    <x v="8"/>
    <n v="6"/>
    <x v="8"/>
    <x v="8"/>
    <n v="10"/>
    <s v="Microsoft Game Studios"/>
    <n v="23"/>
    <n v="10000"/>
    <n v="10000"/>
    <n v="0"/>
    <n v="0"/>
    <n v="20000"/>
    <n v="5000"/>
    <n v="0"/>
    <n v="6.9"/>
    <n v="16"/>
    <n v="6.5"/>
    <n v="22"/>
    <s v="Microsoft Game Studios"/>
    <n v="731"/>
    <s v="E"/>
  </r>
  <r>
    <s v="Tomb Raider: Legend"/>
    <x v="8"/>
    <n v="6"/>
    <x v="0"/>
    <x v="4"/>
    <n v="1"/>
    <s v="Eidos Interactive"/>
    <n v="14"/>
    <n v="0"/>
    <n v="10000"/>
    <n v="0"/>
    <n v="0"/>
    <n v="10000"/>
    <n v="2500"/>
    <n v="0"/>
    <n v="8.1999999999999993"/>
    <n v="31"/>
    <n v="7.9"/>
    <n v="244"/>
    <s v="Nixxes Software"/>
    <n v="820"/>
    <s v="T"/>
  </r>
  <r>
    <s v="Golden Nugget Casino DS"/>
    <x v="1"/>
    <n v="3"/>
    <x v="3"/>
    <x v="3"/>
    <n v="4"/>
    <s v="Majesco Entertainment"/>
    <n v="21"/>
    <n v="20000"/>
    <n v="0"/>
    <n v="0"/>
    <n v="0"/>
    <n v="20000"/>
    <n v="5000"/>
    <n v="0"/>
    <m/>
    <m/>
    <m/>
    <m/>
    <s v="Skyworks Technologies"/>
    <n v="1040"/>
    <s v="T"/>
  </r>
  <r>
    <s v="Mechanic Master 2"/>
    <x v="1"/>
    <n v="3"/>
    <x v="5"/>
    <x v="5"/>
    <n v="6"/>
    <s v="Crave Entertainment"/>
    <n v="10"/>
    <n v="20000"/>
    <n v="0"/>
    <n v="0"/>
    <n v="0"/>
    <n v="20000"/>
    <n v="5000"/>
    <n v="0"/>
    <m/>
    <m/>
    <m/>
    <m/>
    <s v="Crave"/>
    <n v="253"/>
    <s v="E"/>
  </r>
  <r>
    <s v="SD Gundam Force"/>
    <x v="12"/>
    <n v="4"/>
    <x v="7"/>
    <x v="6"/>
    <n v="9"/>
    <s v="Namco Bandai Games"/>
    <n v="25"/>
    <n v="10000"/>
    <n v="0"/>
    <n v="0"/>
    <n v="0"/>
    <n v="10000"/>
    <n v="2500"/>
    <n v="0"/>
    <m/>
    <m/>
    <m/>
    <m/>
    <s v="Bandai"/>
    <n v="113"/>
    <s v="E"/>
  </r>
  <r>
    <s v="Aedis Eclipse: Generation of Chaos"/>
    <x v="9"/>
    <n v="11"/>
    <x v="0"/>
    <x v="9"/>
    <n v="8"/>
    <s v="Idea Factory"/>
    <n v="17"/>
    <n v="20000"/>
    <n v="0"/>
    <n v="0"/>
    <n v="0"/>
    <n v="20000"/>
    <n v="5000"/>
    <n v="0"/>
    <n v="6.2"/>
    <n v="20"/>
    <n v="6.5"/>
    <n v="11"/>
    <s v="Neverland, Idea Factory"/>
    <n v="792"/>
    <s v="E10+"/>
  </r>
  <r>
    <s v="Digimon Rumble Arena"/>
    <x v="14"/>
    <n v="7"/>
    <x v="9"/>
    <x v="7"/>
    <n v="3"/>
    <s v="Namco Bandai Games"/>
    <n v="25"/>
    <n v="10000"/>
    <n v="10000"/>
    <n v="0"/>
    <n v="0"/>
    <n v="20000"/>
    <n v="5000"/>
    <n v="0"/>
    <n v="6.4"/>
    <n v="5"/>
    <n v="8.8000000000000007"/>
    <n v="71"/>
    <s v="Bandai"/>
    <n v="113"/>
    <s v="E"/>
  </r>
  <r>
    <s v="NEVES"/>
    <x v="1"/>
    <n v="3"/>
    <x v="4"/>
    <x v="5"/>
    <n v="6"/>
    <s v="Ignition Entertainment"/>
    <n v="18"/>
    <n v="10000"/>
    <n v="0"/>
    <n v="0"/>
    <n v="0"/>
    <n v="10000"/>
    <n v="2500"/>
    <n v="0"/>
    <n v="7"/>
    <n v="26"/>
    <m/>
    <m/>
    <s v="Yuke's, Yuke's Company of America"/>
    <n v="1294"/>
    <s v="E"/>
  </r>
  <r>
    <s v="Wild West Shootout"/>
    <x v="0"/>
    <n v="13"/>
    <x v="5"/>
    <x v="6"/>
    <n v="9"/>
    <s v="Unknown"/>
    <n v="36"/>
    <n v="10000"/>
    <n v="10000"/>
    <n v="0"/>
    <n v="0"/>
    <n v="20000"/>
    <n v="5000"/>
    <n v="0"/>
    <m/>
    <m/>
    <m/>
    <m/>
    <s v="Funbox Media"/>
    <n v="443"/>
    <s v="T"/>
  </r>
  <r>
    <s v="Final Fight: Streetwise"/>
    <x v="7"/>
    <n v="16"/>
    <x v="0"/>
    <x v="4"/>
    <n v="1"/>
    <s v="Capcom"/>
    <n v="8"/>
    <n v="10000"/>
    <n v="0"/>
    <n v="0"/>
    <n v="0"/>
    <n v="10000"/>
    <n v="2500"/>
    <n v="0"/>
    <n v="4.2"/>
    <n v="29"/>
    <n v="4"/>
    <n v="4"/>
    <s v="Secret Level"/>
    <n v="1008"/>
    <s v="M"/>
  </r>
  <r>
    <s v="Cabela's Big Game Hunter: Pro Hunts"/>
    <x v="10"/>
    <n v="14"/>
    <x v="12"/>
    <x v="6"/>
    <n v="9"/>
    <s v="Activision"/>
    <n v="4"/>
    <n v="20000"/>
    <n v="0"/>
    <n v="0"/>
    <n v="0"/>
    <n v="20000"/>
    <n v="5000"/>
    <n v="0"/>
    <m/>
    <m/>
    <m/>
    <m/>
    <s v="Cauldron Ltd."/>
    <n v="211"/>
    <s v="T"/>
  </r>
  <r>
    <s v="Micro Machines V4"/>
    <x v="9"/>
    <n v="11"/>
    <x v="0"/>
    <x v="1"/>
    <n v="7"/>
    <s v="Codemasters"/>
    <n v="9"/>
    <n v="10000"/>
    <n v="0"/>
    <n v="0"/>
    <n v="0"/>
    <n v="10000"/>
    <n v="2500"/>
    <n v="0"/>
    <n v="6.1"/>
    <n v="18"/>
    <m/>
    <m/>
    <s v="Supersonic Software"/>
    <n v="1105"/>
    <s v="E"/>
  </r>
  <r>
    <s v="Battle Engine Aquila"/>
    <x v="7"/>
    <n v="16"/>
    <x v="15"/>
    <x v="6"/>
    <n v="9"/>
    <s v="Atari"/>
    <n v="5"/>
    <n v="10000"/>
    <n v="0"/>
    <n v="0"/>
    <n v="0"/>
    <n v="10000"/>
    <n v="2500"/>
    <n v="0"/>
    <n v="7.6"/>
    <n v="28"/>
    <m/>
    <m/>
    <s v="Lost Toys"/>
    <n v="681"/>
    <s v="T"/>
  </r>
  <r>
    <s v="Divinity: Original Sin"/>
    <x v="8"/>
    <n v="6"/>
    <x v="12"/>
    <x v="9"/>
    <n v="8"/>
    <s v="Focus Home Interactive"/>
    <n v="16"/>
    <n v="0"/>
    <n v="20000"/>
    <n v="0"/>
    <n v="0"/>
    <n v="20000"/>
    <n v="5000"/>
    <n v="0"/>
    <n v="8.6999999999999993"/>
    <n v="59"/>
    <n v="8.6999999999999993"/>
    <n v="2089"/>
    <s v="Larian Studios"/>
    <n v="664"/>
    <s v="M"/>
  </r>
  <r>
    <s v="One Piece Mansion"/>
    <x v="14"/>
    <n v="7"/>
    <x v="9"/>
    <x v="4"/>
    <n v="1"/>
    <s v="Capcom"/>
    <n v="8"/>
    <n v="10000"/>
    <n v="10000"/>
    <n v="0"/>
    <n v="0"/>
    <n v="20000"/>
    <n v="5000"/>
    <n v="0"/>
    <n v="6.2"/>
    <n v="12"/>
    <m/>
    <m/>
    <s v="Capcom"/>
    <n v="202"/>
    <s v="E"/>
  </r>
  <r>
    <s v="My Ballet Studio"/>
    <x v="1"/>
    <n v="3"/>
    <x v="2"/>
    <x v="8"/>
    <n v="10"/>
    <s v="505 Games"/>
    <n v="1"/>
    <n v="10000"/>
    <n v="0"/>
    <n v="0"/>
    <n v="0"/>
    <n v="10000"/>
    <n v="2500"/>
    <n v="0"/>
    <m/>
    <m/>
    <m/>
    <m/>
    <s v="505 Games"/>
    <n v="22"/>
    <s v="E"/>
  </r>
  <r>
    <s v="Rocksmith 2014 Edition Remastered"/>
    <x v="6"/>
    <n v="10"/>
    <x v="14"/>
    <x v="3"/>
    <n v="4"/>
    <s v="Ubisoft"/>
    <n v="35"/>
    <n v="10000"/>
    <n v="0"/>
    <n v="0"/>
    <n v="0"/>
    <n v="10000"/>
    <n v="2500"/>
    <n v="0"/>
    <m/>
    <m/>
    <n v="7.8"/>
    <n v="5"/>
    <s v="Ubisoft"/>
    <n v="1199"/>
    <s v="T"/>
  </r>
  <r>
    <s v="Unreal Tournament 2004"/>
    <x v="8"/>
    <n v="6"/>
    <x v="7"/>
    <x v="6"/>
    <n v="9"/>
    <s v="Atari"/>
    <n v="5"/>
    <n v="0"/>
    <n v="10000"/>
    <n v="0"/>
    <n v="0"/>
    <n v="10000"/>
    <n v="2500"/>
    <n v="0"/>
    <n v="9.3000000000000007"/>
    <n v="48"/>
    <n v="8.9"/>
    <n v="537"/>
    <s v="Epic Games"/>
    <n v="387"/>
    <s v="M"/>
  </r>
  <r>
    <s v="Cube"/>
    <x v="9"/>
    <n v="11"/>
    <x v="4"/>
    <x v="5"/>
    <n v="6"/>
    <s v="D3Publisher"/>
    <n v="11"/>
    <n v="20000"/>
    <n v="0"/>
    <n v="0"/>
    <n v="0"/>
    <n v="20000"/>
    <n v="5000"/>
    <n v="0"/>
    <n v="6"/>
    <n v="18"/>
    <m/>
    <m/>
    <s v="Metia Interactive"/>
    <n v="726"/>
    <s v="E"/>
  </r>
  <r>
    <s v="Just Cause"/>
    <x v="8"/>
    <n v="6"/>
    <x v="0"/>
    <x v="4"/>
    <n v="1"/>
    <s v="Eidos Interactive"/>
    <n v="14"/>
    <n v="0"/>
    <n v="10000"/>
    <n v="0"/>
    <n v="0"/>
    <n v="10000"/>
    <n v="2500"/>
    <n v="0"/>
    <n v="7.5"/>
    <n v="21"/>
    <n v="7.3"/>
    <n v="206"/>
    <s v="Avalanche Studios"/>
    <n v="105"/>
    <s v="M"/>
  </r>
  <r>
    <s v="Big Bass Fishing"/>
    <x v="14"/>
    <n v="7"/>
    <x v="8"/>
    <x v="4"/>
    <n v="1"/>
    <s v="Take-Two Interactive"/>
    <n v="32"/>
    <n v="0"/>
    <n v="0"/>
    <n v="20000"/>
    <n v="0"/>
    <n v="20000"/>
    <n v="5000"/>
    <n v="0"/>
    <m/>
    <m/>
    <n v="7.2"/>
    <n v="6"/>
    <s v="Coresoft"/>
    <n v="248"/>
    <s v="E"/>
  </r>
  <r>
    <s v="Turbo: Super Stunt Squad"/>
    <x v="3"/>
    <n v="9"/>
    <x v="6"/>
    <x v="0"/>
    <n v="11"/>
    <s v="D3Publisher"/>
    <n v="11"/>
    <n v="0"/>
    <n v="10000"/>
    <n v="0"/>
    <n v="0"/>
    <n v="10000"/>
    <n v="2500"/>
    <n v="0"/>
    <n v="3.8"/>
    <n v="5"/>
    <m/>
    <m/>
    <s v="Monkey Bar Games"/>
    <n v="753"/>
    <s v="E"/>
  </r>
  <r>
    <s v="Let's Pilates!"/>
    <x v="1"/>
    <n v="3"/>
    <x v="4"/>
    <x v="3"/>
    <n v="4"/>
    <s v="Konami Digital Entertainment"/>
    <n v="19"/>
    <n v="20000"/>
    <n v="0"/>
    <n v="0"/>
    <n v="0"/>
    <n v="20000"/>
    <n v="5000"/>
    <n v="0"/>
    <m/>
    <m/>
    <m/>
    <m/>
    <s v="Vanpool"/>
    <n v="1242"/>
    <s v="E"/>
  </r>
  <r>
    <s v="WTA Tour Tennis"/>
    <x v="12"/>
    <n v="4"/>
    <x v="8"/>
    <x v="0"/>
    <n v="11"/>
    <s v="Konami Digital Entertainment"/>
    <n v="19"/>
    <n v="10000"/>
    <n v="0"/>
    <n v="0"/>
    <n v="0"/>
    <n v="10000"/>
    <n v="2500"/>
    <n v="0"/>
    <n v="6.6"/>
    <n v="9"/>
    <m/>
    <m/>
    <s v="Now Production"/>
    <n v="824"/>
    <s v="E"/>
  </r>
  <r>
    <s v="Lost: Via Domus"/>
    <x v="8"/>
    <n v="6"/>
    <x v="1"/>
    <x v="4"/>
    <n v="1"/>
    <s v="Ubisoft"/>
    <n v="35"/>
    <n v="0"/>
    <n v="10000"/>
    <n v="0"/>
    <n v="0"/>
    <n v="10000"/>
    <n v="2500"/>
    <n v="0"/>
    <n v="5.2"/>
    <n v="22"/>
    <n v="6"/>
    <n v="38"/>
    <s v="Ubisoft Montreal"/>
    <n v="1207"/>
    <s v="T"/>
  </r>
  <r>
    <s v="Judge Dredd: Dredd Vs Death"/>
    <x v="7"/>
    <n v="16"/>
    <x v="15"/>
    <x v="6"/>
    <n v="9"/>
    <s v="Vivendi Games"/>
    <n v="37"/>
    <n v="10000"/>
    <n v="0"/>
    <n v="0"/>
    <n v="0"/>
    <n v="10000"/>
    <n v="2500"/>
    <n v="0"/>
    <n v="5.7"/>
    <n v="17"/>
    <n v="6.7"/>
    <n v="7"/>
    <s v="Rebellion"/>
    <n v="932"/>
    <s v="M"/>
  </r>
  <r>
    <s v="Davis Cup Tennis"/>
    <x v="12"/>
    <n v="4"/>
    <x v="8"/>
    <x v="0"/>
    <n v="11"/>
    <s v="Ubisoft"/>
    <n v="35"/>
    <n v="10000"/>
    <n v="0"/>
    <n v="0"/>
    <n v="0"/>
    <n v="10000"/>
    <n v="2500"/>
    <n v="0"/>
    <n v="5.9"/>
    <n v="9"/>
    <m/>
    <m/>
    <s v="Hokus Pokus"/>
    <n v="532"/>
    <s v="E"/>
  </r>
  <r>
    <s v="Pro Rally"/>
    <x v="11"/>
    <n v="5"/>
    <x v="8"/>
    <x v="1"/>
    <n v="7"/>
    <s v="Ubisoft"/>
    <n v="35"/>
    <n v="10000"/>
    <n v="0"/>
    <n v="0"/>
    <n v="0"/>
    <n v="10000"/>
    <n v="2500"/>
    <n v="0"/>
    <n v="6.4"/>
    <n v="11"/>
    <m/>
    <m/>
    <s v="Ubisoft"/>
    <n v="1199"/>
    <s v="E"/>
  </r>
  <r>
    <s v="Dark Void"/>
    <x v="8"/>
    <n v="6"/>
    <x v="5"/>
    <x v="4"/>
    <n v="1"/>
    <s v="Capcom"/>
    <n v="8"/>
    <n v="0"/>
    <n v="10000"/>
    <n v="0"/>
    <n v="0"/>
    <n v="10000"/>
    <n v="2500"/>
    <n v="0"/>
    <n v="5.7"/>
    <n v="22"/>
    <n v="5.0999999999999996"/>
    <n v="67"/>
    <s v="Airtight Games"/>
    <n v="44"/>
    <s v="T"/>
  </r>
  <r>
    <s v="Samurai Jack: The Shadow of Aku"/>
    <x v="11"/>
    <n v="5"/>
    <x v="7"/>
    <x v="4"/>
    <n v="1"/>
    <s v="Sega"/>
    <n v="29"/>
    <n v="10000"/>
    <n v="0"/>
    <n v="0"/>
    <n v="0"/>
    <n v="10000"/>
    <n v="2500"/>
    <n v="0"/>
    <n v="5.9"/>
    <n v="17"/>
    <m/>
    <m/>
    <s v="Adrenium"/>
    <n v="41"/>
    <s v="T"/>
  </r>
  <r>
    <s v="The Incredibles: Rise of the Underminer"/>
    <x v="8"/>
    <n v="6"/>
    <x v="3"/>
    <x v="4"/>
    <n v="1"/>
    <s v="THQ"/>
    <n v="34"/>
    <n v="10000"/>
    <n v="0"/>
    <n v="0"/>
    <n v="0"/>
    <n v="10000"/>
    <n v="2500"/>
    <n v="0"/>
    <n v="6.5"/>
    <n v="5"/>
    <m/>
    <m/>
    <s v="Heavy Iron Studios"/>
    <n v="518"/>
    <s v="E10+"/>
  </r>
  <r>
    <s v="Stronghold Legends"/>
    <x v="8"/>
    <n v="6"/>
    <x v="0"/>
    <x v="11"/>
    <n v="12"/>
    <s v="Take-Two Interactive"/>
    <n v="32"/>
    <n v="0"/>
    <n v="10000"/>
    <n v="0"/>
    <n v="0"/>
    <n v="10000"/>
    <n v="2500"/>
    <n v="0"/>
    <n v="5.7"/>
    <n v="19"/>
    <n v="7.2"/>
    <n v="44"/>
    <s v="FireFly Studios"/>
    <n v="418"/>
    <s v="T"/>
  </r>
  <r>
    <s v="Let's Yoga!"/>
    <x v="1"/>
    <n v="3"/>
    <x v="4"/>
    <x v="3"/>
    <n v="4"/>
    <s v="Konami Digital Entertainment"/>
    <n v="19"/>
    <n v="0"/>
    <n v="0"/>
    <n v="20000"/>
    <n v="0"/>
    <n v="20000"/>
    <n v="5000"/>
    <n v="0"/>
    <m/>
    <m/>
    <m/>
    <m/>
    <s v="Vanpool"/>
    <n v="1242"/>
    <s v="E"/>
  </r>
  <r>
    <s v="Pirates PlundArrr"/>
    <x v="0"/>
    <n v="13"/>
    <x v="5"/>
    <x v="4"/>
    <n v="1"/>
    <s v="Majesco Entertainment"/>
    <n v="21"/>
    <n v="20000"/>
    <n v="0"/>
    <n v="0"/>
    <n v="0"/>
    <n v="20000"/>
    <n v="5000"/>
    <n v="0"/>
    <n v="6"/>
    <n v="5"/>
    <m/>
    <m/>
    <s v="Boomzap"/>
    <n v="178"/>
    <s v="E10+"/>
  </r>
  <r>
    <s v="Zoey 101: Field Trip Fiasco"/>
    <x v="1"/>
    <n v="3"/>
    <x v="4"/>
    <x v="4"/>
    <n v="1"/>
    <s v="THQ"/>
    <n v="34"/>
    <n v="20000"/>
    <n v="0"/>
    <n v="0"/>
    <n v="0"/>
    <n v="20000"/>
    <n v="5000"/>
    <n v="0"/>
    <n v="3.1"/>
    <n v="4"/>
    <m/>
    <m/>
    <s v="THQ"/>
    <n v="1158"/>
    <s v="E"/>
  </r>
  <r>
    <s v="Gears of War"/>
    <x v="8"/>
    <n v="6"/>
    <x v="4"/>
    <x v="6"/>
    <n v="9"/>
    <s v="Microsoft Game Studios"/>
    <n v="23"/>
    <n v="0"/>
    <n v="10000"/>
    <n v="0"/>
    <n v="0"/>
    <n v="10000"/>
    <n v="2500"/>
    <n v="0"/>
    <n v="8.6999999999999993"/>
    <n v="36"/>
    <n v="7.8"/>
    <n v="567"/>
    <s v="Epic Games"/>
    <n v="387"/>
    <s v="M"/>
  </r>
  <r>
    <s v="Dragon Booster"/>
    <x v="1"/>
    <n v="3"/>
    <x v="3"/>
    <x v="6"/>
    <n v="9"/>
    <s v="Konami Digital Entertainment"/>
    <n v="19"/>
    <n v="20000"/>
    <n v="0"/>
    <n v="0"/>
    <n v="0"/>
    <n v="20000"/>
    <n v="5000"/>
    <n v="0"/>
    <n v="3.3"/>
    <n v="14"/>
    <n v="7"/>
    <n v="9"/>
    <s v="Konami Computer Entertainment Hawaii"/>
    <n v="647"/>
    <s v="E"/>
  </r>
  <r>
    <s v="DJ Star"/>
    <x v="1"/>
    <n v="3"/>
    <x v="2"/>
    <x v="3"/>
    <n v="4"/>
    <s v="Deep Silver"/>
    <n v="12"/>
    <n v="10000"/>
    <n v="0"/>
    <n v="0"/>
    <n v="0"/>
    <n v="10000"/>
    <n v="2500"/>
    <n v="0"/>
    <n v="6.6"/>
    <n v="7"/>
    <m/>
    <m/>
    <s v="Game Life"/>
    <n v="457"/>
    <s v="T"/>
  </r>
  <r>
    <s v="V-Rally 3"/>
    <x v="7"/>
    <n v="16"/>
    <x v="15"/>
    <x v="1"/>
    <n v="7"/>
    <s v="Atari"/>
    <n v="5"/>
    <n v="10000"/>
    <n v="0"/>
    <n v="0"/>
    <n v="0"/>
    <n v="10000"/>
    <n v="2500"/>
    <n v="0"/>
    <n v="7.6"/>
    <n v="13"/>
    <m/>
    <m/>
    <s v="Eden Studios"/>
    <n v="366"/>
    <s v="E"/>
  </r>
  <r>
    <s v="Wall-E"/>
    <x v="8"/>
    <n v="6"/>
    <x v="1"/>
    <x v="2"/>
    <n v="5"/>
    <s v="THQ"/>
    <n v="34"/>
    <n v="0"/>
    <n v="10000"/>
    <n v="0"/>
    <n v="0"/>
    <n v="10000"/>
    <n v="2500"/>
    <n v="0"/>
    <n v="5.8"/>
    <n v="6"/>
    <n v="6.8"/>
    <n v="17"/>
    <s v="Heavy Iron Studios"/>
    <n v="518"/>
    <s v="E"/>
  </r>
  <r>
    <s v="LEGO Star Wars II: The Original Trilogy"/>
    <x v="8"/>
    <n v="6"/>
    <x v="0"/>
    <x v="4"/>
    <n v="1"/>
    <s v="Activision"/>
    <n v="4"/>
    <n v="0"/>
    <n v="10000"/>
    <n v="0"/>
    <n v="0"/>
    <n v="10000"/>
    <n v="2500"/>
    <n v="0"/>
    <n v="8.6"/>
    <n v="20"/>
    <n v="8.1999999999999993"/>
    <n v="64"/>
    <s v="Traveller's Tales"/>
    <n v="1181"/>
    <s v="E10+"/>
  </r>
  <r>
    <s v="Dead to Rights"/>
    <x v="12"/>
    <n v="4"/>
    <x v="7"/>
    <x v="6"/>
    <n v="9"/>
    <s v="Zoo Digital Publishing"/>
    <n v="39"/>
    <n v="10000"/>
    <n v="0"/>
    <n v="0"/>
    <n v="0"/>
    <n v="10000"/>
    <n v="2500"/>
    <n v="0"/>
    <n v="4"/>
    <n v="5"/>
    <m/>
    <m/>
    <s v="Torus Games"/>
    <n v="1172"/>
    <s v="T"/>
  </r>
  <r>
    <s v="Star Trek: Legacy"/>
    <x v="8"/>
    <n v="6"/>
    <x v="0"/>
    <x v="8"/>
    <n v="10"/>
    <s v="Ubisoft"/>
    <n v="35"/>
    <n v="0"/>
    <n v="10000"/>
    <n v="0"/>
    <n v="0"/>
    <n v="10000"/>
    <n v="2500"/>
    <n v="0"/>
    <n v="5.6"/>
    <n v="25"/>
    <n v="4"/>
    <n v="35"/>
    <s v="Mad Doc Software"/>
    <n v="695"/>
    <s v="E10+"/>
  </r>
  <r>
    <s v="The Sims 4: Luxury Party Stuff"/>
    <x v="8"/>
    <n v="6"/>
    <x v="13"/>
    <x v="8"/>
    <n v="10"/>
    <s v="Electronic Arts"/>
    <n v="15"/>
    <n v="0"/>
    <n v="10000"/>
    <n v="0"/>
    <n v="0"/>
    <n v="10000"/>
    <n v="2500"/>
    <n v="0"/>
    <m/>
    <m/>
    <n v="5.3"/>
    <n v="12"/>
    <s v="Maxis"/>
    <n v="714"/>
    <s v="T"/>
  </r>
  <r>
    <s v="Mission: Impossible - Operation Surma"/>
    <x v="11"/>
    <n v="5"/>
    <x v="7"/>
    <x v="2"/>
    <n v="5"/>
    <s v="Atari"/>
    <n v="5"/>
    <n v="10000"/>
    <n v="0"/>
    <n v="0"/>
    <n v="0"/>
    <n v="10000"/>
    <n v="2500"/>
    <n v="0"/>
    <n v="6.4"/>
    <n v="9"/>
    <m/>
    <m/>
    <s v="Paradigm Entertainment"/>
    <n v="859"/>
    <s v="T"/>
  </r>
  <r>
    <s v="Trigger Man"/>
    <x v="11"/>
    <n v="5"/>
    <x v="7"/>
    <x v="6"/>
    <n v="9"/>
    <s v="Crave Entertainment"/>
    <n v="10"/>
    <n v="10000"/>
    <n v="0"/>
    <n v="0"/>
    <n v="0"/>
    <n v="10000"/>
    <n v="2500"/>
    <n v="0"/>
    <m/>
    <m/>
    <m/>
    <m/>
    <s v="Point of View"/>
    <n v="887"/>
    <s v="T"/>
  </r>
  <r>
    <s v="Rugby World Cup 2015"/>
    <x v="15"/>
    <n v="12"/>
    <x v="13"/>
    <x v="0"/>
    <n v="11"/>
    <s v="Ubisoft"/>
    <n v="35"/>
    <n v="0"/>
    <n v="10000"/>
    <n v="0"/>
    <n v="0"/>
    <n v="10000"/>
    <n v="2500"/>
    <n v="0"/>
    <m/>
    <m/>
    <m/>
    <m/>
    <s v="HB Studios Multimedia"/>
    <n v="513"/>
    <s v="E"/>
  </r>
  <r>
    <s v="Brave: The Video Game"/>
    <x v="1"/>
    <n v="3"/>
    <x v="11"/>
    <x v="4"/>
    <n v="1"/>
    <s v="Disney Interactive Studios"/>
    <n v="13"/>
    <n v="0"/>
    <n v="10000"/>
    <n v="0"/>
    <n v="0"/>
    <n v="10000"/>
    <n v="2500"/>
    <n v="0"/>
    <m/>
    <m/>
    <m/>
    <m/>
    <s v="Behaviour Interactive"/>
    <n v="126"/>
    <s v="E10+"/>
  </r>
  <r>
    <s v="Enemy Territory: Quake Wars"/>
    <x v="8"/>
    <n v="6"/>
    <x v="4"/>
    <x v="6"/>
    <n v="9"/>
    <s v="Activision"/>
    <n v="4"/>
    <n v="10000"/>
    <n v="0"/>
    <n v="0"/>
    <n v="0"/>
    <n v="10000"/>
    <n v="2500"/>
    <n v="0"/>
    <n v="8.4"/>
    <n v="55"/>
    <n v="8.3000000000000007"/>
    <n v="231"/>
    <s v="Splash Damage"/>
    <n v="1072"/>
    <s v="T"/>
  </r>
  <r>
    <s v="Dead Rising 2"/>
    <x v="13"/>
    <n v="17"/>
    <x v="14"/>
    <x v="4"/>
    <n v="1"/>
    <s v="Capcom"/>
    <n v="8"/>
    <n v="10000"/>
    <n v="0"/>
    <n v="0"/>
    <n v="0"/>
    <n v="10000"/>
    <n v="2500"/>
    <n v="0"/>
    <m/>
    <m/>
    <m/>
    <m/>
    <s v="Blue Castle Games"/>
    <n v="165"/>
    <s v="M"/>
  </r>
  <r>
    <s v="Powerbike"/>
    <x v="1"/>
    <n v="3"/>
    <x v="2"/>
    <x v="1"/>
    <n v="7"/>
    <s v="Majesco Entertainment"/>
    <n v="21"/>
    <n v="10000"/>
    <n v="0"/>
    <n v="0"/>
    <n v="0"/>
    <n v="10000"/>
    <n v="2500"/>
    <n v="0"/>
    <m/>
    <m/>
    <m/>
    <m/>
    <s v="Tornado Studios"/>
    <n v="1171"/>
    <s v="E"/>
  </r>
  <r>
    <s v="Colin McRae Rally 2005"/>
    <x v="8"/>
    <n v="6"/>
    <x v="7"/>
    <x v="1"/>
    <n v="7"/>
    <s v="Codemasters"/>
    <n v="9"/>
    <n v="0"/>
    <n v="10000"/>
    <n v="0"/>
    <n v="0"/>
    <n v="10000"/>
    <n v="2500"/>
    <n v="0"/>
    <n v="8.3000000000000007"/>
    <n v="11"/>
    <n v="7.1"/>
    <n v="50"/>
    <s v="Codemasters"/>
    <n v="235"/>
    <s v="E"/>
  </r>
  <r>
    <s v="Quantum Break"/>
    <x v="8"/>
    <n v="6"/>
    <x v="14"/>
    <x v="4"/>
    <n v="1"/>
    <s v="Microsoft Game Studios"/>
    <n v="23"/>
    <n v="0"/>
    <n v="10000"/>
    <n v="0"/>
    <n v="0"/>
    <n v="10000"/>
    <n v="2500"/>
    <n v="0"/>
    <n v="6.6"/>
    <n v="14"/>
    <n v="4.3"/>
    <n v="539"/>
    <s v="Remedy Entertainment"/>
    <n v="948"/>
    <s v="M"/>
  </r>
  <r>
    <s v="Online Chess Kingdoms"/>
    <x v="9"/>
    <n v="11"/>
    <x v="0"/>
    <x v="3"/>
    <n v="4"/>
    <s v="Konami Digital Entertainment"/>
    <n v="19"/>
    <n v="10000"/>
    <n v="0"/>
    <n v="0"/>
    <n v="0"/>
    <n v="10000"/>
    <n v="2500"/>
    <n v="0"/>
    <n v="6"/>
    <n v="17"/>
    <n v="6.8"/>
    <n v="6"/>
    <s v="Konami"/>
    <n v="646"/>
    <s v="E"/>
  </r>
  <r>
    <s v="FIFA Soccer 08"/>
    <x v="8"/>
    <n v="6"/>
    <x v="4"/>
    <x v="0"/>
    <n v="11"/>
    <s v="Electronic Arts"/>
    <n v="15"/>
    <n v="0"/>
    <n v="10000"/>
    <n v="0"/>
    <n v="0"/>
    <n v="10000"/>
    <n v="2500"/>
    <n v="0"/>
    <n v="7.7"/>
    <n v="7"/>
    <n v="6.1"/>
    <n v="50"/>
    <s v="EA Canada"/>
    <n v="339"/>
    <s v="E"/>
  </r>
  <r>
    <s v="UNO 52"/>
    <x v="1"/>
    <n v="3"/>
    <x v="0"/>
    <x v="3"/>
    <n v="4"/>
    <s v="Zoo Digital Publishing"/>
    <n v="39"/>
    <n v="10000"/>
    <n v="0"/>
    <n v="0"/>
    <n v="0"/>
    <n v="10000"/>
    <n v="2500"/>
    <n v="0"/>
    <m/>
    <m/>
    <m/>
    <m/>
    <s v="Black Lantern Studios"/>
    <n v="153"/>
    <s v="E"/>
  </r>
  <r>
    <s v="Turbo: Super Stunt Squad"/>
    <x v="0"/>
    <n v="13"/>
    <x v="6"/>
    <x v="0"/>
    <n v="11"/>
    <s v="D3Publisher"/>
    <n v="11"/>
    <n v="0"/>
    <n v="10000"/>
    <n v="0"/>
    <n v="0"/>
    <n v="10000"/>
    <n v="2500"/>
    <n v="0"/>
    <m/>
    <m/>
    <m/>
    <m/>
    <s v="Torus Games"/>
    <n v="1172"/>
    <s v="E"/>
  </r>
  <r>
    <s v="Turbo: Super Stunt Squad"/>
    <x v="5"/>
    <n v="1"/>
    <x v="6"/>
    <x v="0"/>
    <n v="11"/>
    <s v="D3Publisher"/>
    <n v="11"/>
    <n v="0"/>
    <n v="10000"/>
    <n v="0"/>
    <n v="0"/>
    <n v="10000"/>
    <n v="2500"/>
    <n v="0"/>
    <m/>
    <m/>
    <n v="5.2"/>
    <n v="5"/>
    <s v="Torus Games"/>
    <n v="1172"/>
    <s v="E"/>
  </r>
  <r>
    <s v="Just Cause"/>
    <x v="4"/>
    <n v="8"/>
    <x v="0"/>
    <x v="4"/>
    <n v="1"/>
    <s v="Eidos Interactive"/>
    <n v="14"/>
    <n v="10000"/>
    <n v="10000"/>
    <n v="0"/>
    <n v="0"/>
    <n v="20000"/>
    <n v="5000"/>
    <n v="0"/>
    <n v="6.7"/>
    <n v="23"/>
    <n v="7.9"/>
    <n v="41"/>
    <s v="Avalanche Studios"/>
    <n v="105"/>
    <s v="M"/>
  </r>
  <r>
    <s v="IHRA Drag Racing: Sportsman Edition"/>
    <x v="7"/>
    <n v="16"/>
    <x v="0"/>
    <x v="1"/>
    <n v="7"/>
    <s v="Bethesda Softworks"/>
    <n v="7"/>
    <n v="10000"/>
    <n v="0"/>
    <n v="0"/>
    <n v="0"/>
    <n v="10000"/>
    <n v="2500"/>
    <n v="0"/>
    <n v="3.5"/>
    <n v="4"/>
    <m/>
    <m/>
    <s v="Bethesda Softworks"/>
    <n v="129"/>
    <s v="E10+"/>
  </r>
  <r>
    <s v="Worldwide Soccer Manager 2006"/>
    <x v="8"/>
    <n v="6"/>
    <x v="7"/>
    <x v="0"/>
    <n v="11"/>
    <s v="Sega"/>
    <n v="29"/>
    <n v="0"/>
    <n v="10000"/>
    <n v="0"/>
    <n v="0"/>
    <n v="10000"/>
    <n v="2500"/>
    <n v="0"/>
    <n v="8.9"/>
    <n v="20"/>
    <m/>
    <m/>
    <s v="Sports Interactive"/>
    <n v="1074"/>
    <s v="E"/>
  </r>
  <r>
    <s v="DuckTales: Remastered"/>
    <x v="8"/>
    <n v="6"/>
    <x v="6"/>
    <x v="4"/>
    <n v="1"/>
    <s v="Capcom"/>
    <n v="8"/>
    <n v="0"/>
    <n v="10000"/>
    <n v="0"/>
    <n v="0"/>
    <n v="10000"/>
    <n v="2500"/>
    <n v="0"/>
    <n v="6.6"/>
    <n v="6"/>
    <n v="7.6"/>
    <n v="152"/>
    <s v="WayForward"/>
    <n v="1276"/>
    <s v="E"/>
  </r>
  <r>
    <s v="Assetto Corsa"/>
    <x v="13"/>
    <n v="17"/>
    <x v="14"/>
    <x v="1"/>
    <n v="7"/>
    <s v="505 Games"/>
    <n v="1"/>
    <n v="0"/>
    <n v="10000"/>
    <n v="0"/>
    <n v="0"/>
    <n v="10000"/>
    <n v="2500"/>
    <n v="0"/>
    <n v="6.3"/>
    <n v="9"/>
    <n v="6.7"/>
    <n v="27"/>
    <s v="Kunos Simulazioni"/>
    <n v="657"/>
    <s v="E"/>
  </r>
  <r>
    <s v="Evil Genius"/>
    <x v="8"/>
    <n v="6"/>
    <x v="7"/>
    <x v="11"/>
    <n v="12"/>
    <s v="Vivendi Games"/>
    <n v="37"/>
    <n v="0"/>
    <n v="10000"/>
    <n v="0"/>
    <n v="0"/>
    <n v="10000"/>
    <n v="2500"/>
    <n v="0"/>
    <n v="7.5"/>
    <n v="51"/>
    <n v="8.3000000000000007"/>
    <n v="106"/>
    <s v="Elixir Studios"/>
    <n v="381"/>
    <s v="T"/>
  </r>
  <r>
    <s v="King's Quest: The Complete Collection"/>
    <x v="6"/>
    <n v="10"/>
    <x v="14"/>
    <x v="10"/>
    <n v="2"/>
    <s v="Activision"/>
    <n v="4"/>
    <n v="10000"/>
    <n v="0"/>
    <n v="0"/>
    <n v="0"/>
    <n v="10000"/>
    <n v="2500"/>
    <n v="0"/>
    <m/>
    <m/>
    <m/>
    <m/>
    <s v="The Odd Gentlemen"/>
    <n v="1154"/>
    <s v="E10+"/>
  </r>
  <r>
    <s v="Blackthorne"/>
    <x v="12"/>
    <n v="4"/>
    <x v="15"/>
    <x v="4"/>
    <n v="1"/>
    <s v="Activision"/>
    <n v="4"/>
    <n v="10000"/>
    <n v="0"/>
    <n v="0"/>
    <n v="0"/>
    <n v="10000"/>
    <n v="2500"/>
    <n v="0"/>
    <n v="6.7"/>
    <n v="10"/>
    <n v="7.6"/>
    <n v="5"/>
    <s v="Mass Media"/>
    <n v="709"/>
    <s v="T"/>
  </r>
  <r>
    <s v="Contrast"/>
    <x v="8"/>
    <n v="6"/>
    <x v="6"/>
    <x v="2"/>
    <n v="5"/>
    <s v="Focus Home Interactive"/>
    <n v="16"/>
    <n v="0"/>
    <n v="10000"/>
    <n v="0"/>
    <n v="0"/>
    <n v="10000"/>
    <n v="2500"/>
    <n v="0"/>
    <n v="6.2"/>
    <n v="24"/>
    <n v="7.7"/>
    <n v="169"/>
    <s v="Compulsion Games"/>
    <n v="243"/>
    <s v="T"/>
  </r>
  <r>
    <s v="Space Invaders Revolution"/>
    <x v="1"/>
    <n v="3"/>
    <x v="3"/>
    <x v="6"/>
    <n v="9"/>
    <s v="Rising Star Games"/>
    <n v="28"/>
    <n v="10000"/>
    <n v="0"/>
    <n v="0"/>
    <n v="0"/>
    <n v="10000"/>
    <n v="2500"/>
    <n v="0"/>
    <n v="4.9000000000000004"/>
    <n v="9"/>
    <n v="5.2"/>
    <n v="5"/>
    <s v="Marvelous Entertainment"/>
    <n v="706"/>
    <s v="E"/>
  </r>
  <r>
    <s v="SpongeBob: HeroPants"/>
    <x v="15"/>
    <n v="12"/>
    <x v="13"/>
    <x v="2"/>
    <n v="5"/>
    <s v="Activision"/>
    <n v="4"/>
    <n v="10000"/>
    <n v="0"/>
    <n v="0"/>
    <n v="0"/>
    <n v="10000"/>
    <n v="2500"/>
    <n v="0"/>
    <m/>
    <m/>
    <n v="5.0999999999999996"/>
    <n v="7"/>
    <s v="Activision"/>
    <n v="35"/>
    <s v="E"/>
  </r>
  <r>
    <s v="Valentino Rossi: The Game"/>
    <x v="8"/>
    <n v="6"/>
    <x v="14"/>
    <x v="1"/>
    <n v="7"/>
    <s v="Namco Bandai Games"/>
    <n v="25"/>
    <n v="0"/>
    <n v="10000"/>
    <n v="0"/>
    <n v="0"/>
    <n v="10000"/>
    <n v="2500"/>
    <n v="0"/>
    <n v="7.2"/>
    <n v="4"/>
    <n v="6.2"/>
    <n v="14"/>
    <s v="Milestone, Milestone S.r.l"/>
    <n v="743"/>
    <s v="E"/>
  </r>
  <r>
    <s v="Republique"/>
    <x v="6"/>
    <n v="10"/>
    <x v="14"/>
    <x v="4"/>
    <n v="1"/>
    <s v="Nippon Ichi Software"/>
    <n v="27"/>
    <n v="0"/>
    <n v="10000"/>
    <n v="10000"/>
    <n v="0"/>
    <n v="20000"/>
    <n v="5000"/>
    <n v="0"/>
    <n v="7.2"/>
    <n v="35"/>
    <n v="5.8"/>
    <n v="29"/>
    <s v="Camouflaj, LLC"/>
    <n v="201"/>
    <s v="M"/>
  </r>
  <r>
    <s v="NBA 2K17"/>
    <x v="8"/>
    <n v="6"/>
    <x v="14"/>
    <x v="0"/>
    <n v="11"/>
    <s v="Take-Two Interactive"/>
    <n v="32"/>
    <n v="0"/>
    <n v="10000"/>
    <n v="0"/>
    <n v="0"/>
    <n v="10000"/>
    <n v="2500"/>
    <n v="0"/>
    <n v="9"/>
    <n v="6"/>
    <n v="6.3"/>
    <n v="52"/>
    <s v="Visual Concepts"/>
    <n v="1259"/>
    <s v="E"/>
  </r>
  <r>
    <s v="WinBack 2: Project Poseidon"/>
    <x v="4"/>
    <n v="8"/>
    <x v="0"/>
    <x v="6"/>
    <n v="9"/>
    <s v="Tecmo Koei"/>
    <n v="33"/>
    <n v="10000"/>
    <n v="10000"/>
    <n v="0"/>
    <n v="0"/>
    <n v="20000"/>
    <n v="5000"/>
    <n v="0"/>
    <n v="4.8"/>
    <n v="21"/>
    <m/>
    <m/>
    <s v="Cavia Inc."/>
    <n v="214"/>
    <s v="T"/>
  </r>
  <r>
    <s v="Puyo Pop Fever"/>
    <x v="11"/>
    <n v="5"/>
    <x v="7"/>
    <x v="5"/>
    <n v="6"/>
    <s v="Sega"/>
    <n v="29"/>
    <n v="10000"/>
    <n v="0"/>
    <n v="0"/>
    <n v="0"/>
    <n v="10000"/>
    <n v="2500"/>
    <n v="0"/>
    <n v="7.2"/>
    <n v="18"/>
    <m/>
    <m/>
    <s v="Sonic Team"/>
    <n v="1056"/>
    <s v="E"/>
  </r>
  <r>
    <s v="Super Stardust Ultra VR"/>
    <x v="6"/>
    <n v="10"/>
    <x v="14"/>
    <x v="6"/>
    <n v="9"/>
    <s v="Sony Computer Entertainment"/>
    <n v="30"/>
    <n v="0"/>
    <n v="10000"/>
    <n v="0"/>
    <n v="0"/>
    <n v="10000"/>
    <n v="2500"/>
    <n v="0"/>
    <n v="6.6"/>
    <n v="13"/>
    <n v="6.2"/>
    <n v="13"/>
    <s v="Sony Interactive Entertainment"/>
    <n v="1059"/>
    <s v="E10+"/>
  </r>
  <r>
    <s v="Dead Rising"/>
    <x v="13"/>
    <n v="17"/>
    <x v="14"/>
    <x v="4"/>
    <n v="1"/>
    <s v="Capcom"/>
    <n v="8"/>
    <n v="10000"/>
    <n v="0"/>
    <n v="0"/>
    <n v="0"/>
    <n v="10000"/>
    <n v="2500"/>
    <n v="0"/>
    <m/>
    <m/>
    <n v="8.8000000000000007"/>
    <n v="12"/>
    <s v="Capcom"/>
    <n v="202"/>
    <s v="M"/>
  </r>
  <r>
    <s v="MLB 15: The Show"/>
    <x v="15"/>
    <n v="12"/>
    <x v="13"/>
    <x v="0"/>
    <n v="11"/>
    <s v="Sony Computer Entertainment"/>
    <n v="30"/>
    <n v="10000"/>
    <n v="0"/>
    <n v="0"/>
    <n v="0"/>
    <n v="10000"/>
    <n v="2500"/>
    <n v="0"/>
    <m/>
    <m/>
    <n v="8.8000000000000007"/>
    <n v="5"/>
    <s v="SCEA San Diego Studios"/>
    <n v="995"/>
    <s v="E"/>
  </r>
  <r>
    <s v="Penguins of Madagascar"/>
    <x v="0"/>
    <n v="13"/>
    <x v="12"/>
    <x v="4"/>
    <n v="1"/>
    <s v="Namco Bandai Games"/>
    <n v="25"/>
    <n v="0"/>
    <n v="10000"/>
    <n v="0"/>
    <n v="0"/>
    <n v="10000"/>
    <n v="2500"/>
    <n v="0"/>
    <m/>
    <m/>
    <m/>
    <m/>
    <s v="Little Orbit"/>
    <n v="677"/>
    <s v="E"/>
  </r>
  <r>
    <s v="The Last Remnant"/>
    <x v="8"/>
    <n v="6"/>
    <x v="2"/>
    <x v="9"/>
    <n v="8"/>
    <s v="Square Enix"/>
    <n v="31"/>
    <n v="0"/>
    <n v="10000"/>
    <n v="0"/>
    <n v="0"/>
    <n v="10000"/>
    <n v="2500"/>
    <n v="0"/>
    <n v="6.6"/>
    <n v="23"/>
    <n v="8.3000000000000007"/>
    <n v="240"/>
    <s v="Square Enix"/>
    <n v="1075"/>
    <s v="M"/>
  </r>
  <r>
    <s v="Call of Juarez"/>
    <x v="8"/>
    <n v="6"/>
    <x v="0"/>
    <x v="6"/>
    <n v="9"/>
    <s v="Ubisoft"/>
    <n v="35"/>
    <n v="0"/>
    <n v="10000"/>
    <n v="0"/>
    <n v="0"/>
    <n v="10000"/>
    <n v="2500"/>
    <n v="0"/>
    <n v="7.2"/>
    <n v="25"/>
    <n v="7.8"/>
    <n v="223"/>
    <s v="Techland"/>
    <n v="1136"/>
    <s v="M"/>
  </r>
  <r>
    <s v="Unreal Tournament 2003"/>
    <x v="8"/>
    <n v="6"/>
    <x v="8"/>
    <x v="6"/>
    <n v="9"/>
    <s v="Atari"/>
    <n v="5"/>
    <n v="0"/>
    <n v="10000"/>
    <n v="0"/>
    <n v="0"/>
    <n v="10000"/>
    <n v="2500"/>
    <n v="0"/>
    <n v="8.6"/>
    <n v="27"/>
    <n v="8.1999999999999993"/>
    <n v="98"/>
    <s v="Digital Extremes"/>
    <n v="305"/>
    <s v="M"/>
  </r>
  <r>
    <s v="Neverwinter Nights 2: Mask of the Betrayer"/>
    <x v="8"/>
    <n v="6"/>
    <x v="4"/>
    <x v="9"/>
    <n v="8"/>
    <s v="Atari"/>
    <n v="5"/>
    <n v="0"/>
    <n v="10000"/>
    <n v="0"/>
    <n v="0"/>
    <n v="10000"/>
    <n v="2500"/>
    <n v="0"/>
    <n v="8.1999999999999993"/>
    <n v="25"/>
    <n v="8.8000000000000007"/>
    <n v="182"/>
    <s v="Obsidian Entertainment"/>
    <n v="829"/>
    <s v="T"/>
  </r>
  <r>
    <s v="Mortal Kombat: Tournament Edition"/>
    <x v="12"/>
    <n v="4"/>
    <x v="15"/>
    <x v="7"/>
    <n v="3"/>
    <s v="Midway Games"/>
    <n v="24"/>
    <n v="10000"/>
    <n v="0"/>
    <n v="0"/>
    <n v="0"/>
    <n v="10000"/>
    <n v="2500"/>
    <n v="0"/>
    <n v="7.5"/>
    <n v="14"/>
    <n v="8.1"/>
    <n v="8"/>
    <s v="Criterion Games"/>
    <n v="261"/>
    <s v="M"/>
  </r>
  <r>
    <s v="Diary Girl"/>
    <x v="1"/>
    <n v="3"/>
    <x v="1"/>
    <x v="3"/>
    <n v="4"/>
    <s v="Konami Digital Entertainment"/>
    <n v="19"/>
    <n v="10000"/>
    <n v="0"/>
    <n v="0"/>
    <n v="0"/>
    <n v="10000"/>
    <n v="2500"/>
    <n v="0"/>
    <m/>
    <m/>
    <m/>
    <m/>
    <s v="Konami"/>
    <n v="646"/>
    <s v="E"/>
  </r>
  <r>
    <s v="Rayman Raving Rabbids"/>
    <x v="8"/>
    <n v="6"/>
    <x v="0"/>
    <x v="3"/>
    <n v="4"/>
    <s v="Ubisoft"/>
    <n v="35"/>
    <n v="0"/>
    <n v="10000"/>
    <n v="0"/>
    <n v="0"/>
    <n v="10000"/>
    <n v="2500"/>
    <n v="0"/>
    <n v="5.8"/>
    <n v="6"/>
    <n v="7.6"/>
    <n v="31"/>
    <s v="Ubisoft Bulgaria"/>
    <n v="1203"/>
    <s v="E"/>
  </r>
  <r>
    <s v="World Poker Tour"/>
    <x v="12"/>
    <n v="4"/>
    <x v="3"/>
    <x v="3"/>
    <n v="4"/>
    <s v="Take-Two Interactive"/>
    <n v="32"/>
    <n v="10000"/>
    <n v="0"/>
    <n v="0"/>
    <n v="0"/>
    <n v="10000"/>
    <n v="2500"/>
    <n v="0"/>
    <m/>
    <m/>
    <m/>
    <m/>
    <s v="Backbone Emeryville"/>
    <n v="110"/>
    <s v="E"/>
  </r>
  <r>
    <s v="Rocksmith 2014 Edition Remastered"/>
    <x v="13"/>
    <n v="17"/>
    <x v="14"/>
    <x v="3"/>
    <n v="4"/>
    <s v="Ubisoft"/>
    <n v="35"/>
    <n v="10000"/>
    <n v="0"/>
    <n v="0"/>
    <n v="0"/>
    <n v="10000"/>
    <n v="2500"/>
    <n v="0"/>
    <m/>
    <m/>
    <m/>
    <m/>
    <s v="Ubisoft"/>
    <n v="1199"/>
    <s v="T"/>
  </r>
  <r>
    <s v="Road Trip: Shifting Gears"/>
    <x v="12"/>
    <n v="4"/>
    <x v="8"/>
    <x v="1"/>
    <n v="7"/>
    <s v="Zoo Digital Publishing"/>
    <n v="39"/>
    <n v="10000"/>
    <n v="0"/>
    <n v="0"/>
    <n v="0"/>
    <n v="10000"/>
    <n v="2500"/>
    <n v="0"/>
    <m/>
    <m/>
    <n v="7.6"/>
    <n v="5"/>
    <s v="Takara"/>
    <n v="1118"/>
    <s v="E"/>
  </r>
  <r>
    <s v="Grand Steal Auto III"/>
    <x v="8"/>
    <n v="6"/>
    <x v="8"/>
    <x v="4"/>
    <n v="1"/>
    <s v="Take-Two Interactive"/>
    <n v="32"/>
    <n v="0"/>
    <n v="10000"/>
    <n v="0"/>
    <n v="0"/>
    <n v="10000"/>
    <n v="2500"/>
    <n v="0"/>
    <n v="9.3000000000000007"/>
    <n v="20"/>
    <n v="8.4"/>
    <n v="805"/>
    <s v="DMA Design, Rockstar North"/>
    <n v="321"/>
    <s v="M"/>
  </r>
  <r>
    <s v="Konami Classics Vol. 2"/>
    <x v="2"/>
    <n v="15"/>
    <x v="2"/>
    <x v="3"/>
    <n v="4"/>
    <s v="Konami Digital Entertainment"/>
    <n v="19"/>
    <n v="10000"/>
    <n v="0"/>
    <n v="0"/>
    <n v="0"/>
    <n v="10000"/>
    <n v="2500"/>
    <n v="0"/>
    <m/>
    <m/>
    <m/>
    <m/>
    <s v="Konami"/>
    <n v="646"/>
    <s v="E10+"/>
  </r>
  <r>
    <s v="The Technomancer"/>
    <x v="8"/>
    <n v="6"/>
    <x v="14"/>
    <x v="9"/>
    <n v="8"/>
    <s v="Focus Home Interactive"/>
    <n v="16"/>
    <n v="0"/>
    <n v="10000"/>
    <n v="0"/>
    <n v="0"/>
    <n v="10000"/>
    <n v="2500"/>
    <n v="0"/>
    <n v="5.6"/>
    <n v="34"/>
    <n v="6.8"/>
    <n v="149"/>
    <s v="Spidersoft, Spiders"/>
    <n v="1067"/>
    <s v="M"/>
  </r>
  <r>
    <s v="Aeon Flux"/>
    <x v="7"/>
    <n v="16"/>
    <x v="3"/>
    <x v="4"/>
    <n v="1"/>
    <s v="THQ"/>
    <n v="34"/>
    <n v="10000"/>
    <n v="0"/>
    <n v="0"/>
    <n v="0"/>
    <n v="10000"/>
    <n v="2500"/>
    <n v="0"/>
    <n v="6.9"/>
    <n v="27"/>
    <n v="3"/>
    <n v="4"/>
    <s v="Terminal Reality"/>
    <n v="1147"/>
    <s v="T"/>
  </r>
  <r>
    <s v="Impossible Creatures"/>
    <x v="8"/>
    <n v="6"/>
    <x v="8"/>
    <x v="11"/>
    <n v="12"/>
    <s v="Microsoft Game Studios"/>
    <n v="23"/>
    <n v="0"/>
    <n v="10000"/>
    <n v="0"/>
    <n v="0"/>
    <n v="10000"/>
    <n v="2500"/>
    <n v="0"/>
    <n v="7.2"/>
    <n v="30"/>
    <n v="8"/>
    <n v="39"/>
    <s v="Relic"/>
    <n v="946"/>
    <s v="T"/>
  </r>
  <r>
    <s v="Serious Sam II"/>
    <x v="8"/>
    <n v="6"/>
    <x v="3"/>
    <x v="6"/>
    <n v="9"/>
    <s v="Take-Two Interactive"/>
    <n v="32"/>
    <n v="0"/>
    <n v="10000"/>
    <n v="0"/>
    <n v="0"/>
    <n v="10000"/>
    <n v="2500"/>
    <n v="0"/>
    <n v="7.4"/>
    <n v="31"/>
    <n v="7"/>
    <n v="152"/>
    <s v="Croteam"/>
    <n v="262"/>
    <s v="M"/>
  </r>
  <r>
    <s v="UEFA Champions League 2006-2007"/>
    <x v="9"/>
    <n v="11"/>
    <x v="4"/>
    <x v="0"/>
    <n v="11"/>
    <s v="Electronic Arts"/>
    <n v="15"/>
    <n v="10000"/>
    <n v="0"/>
    <n v="0"/>
    <n v="0"/>
    <n v="10000"/>
    <n v="2500"/>
    <n v="0"/>
    <n v="7.1"/>
    <n v="14"/>
    <m/>
    <m/>
    <s v="EA Canada"/>
    <n v="339"/>
    <s v="E"/>
  </r>
  <r>
    <s v="Monster Rancher Advance 2"/>
    <x v="12"/>
    <n v="4"/>
    <x v="8"/>
    <x v="8"/>
    <n v="10"/>
    <s v="Tecmo Koei"/>
    <n v="33"/>
    <n v="10000"/>
    <n v="0"/>
    <n v="0"/>
    <n v="0"/>
    <n v="10000"/>
    <n v="2500"/>
    <n v="0"/>
    <n v="7.9"/>
    <n v="5"/>
    <n v="9.4"/>
    <n v="9"/>
    <s v="Tecmo, Graphic Research"/>
    <n v="1140"/>
    <s v="E"/>
  </r>
  <r>
    <s v="Madden NFL 13"/>
    <x v="3"/>
    <n v="9"/>
    <x v="11"/>
    <x v="0"/>
    <n v="11"/>
    <s v="Electronic Arts"/>
    <n v="15"/>
    <n v="0"/>
    <n v="10000"/>
    <n v="0"/>
    <n v="0"/>
    <n v="10000"/>
    <n v="2500"/>
    <n v="0"/>
    <n v="8.3000000000000007"/>
    <n v="22"/>
    <n v="5.5"/>
    <n v="101"/>
    <s v="EA Tiburon"/>
    <n v="360"/>
    <s v="E"/>
  </r>
  <r>
    <s v="WTA Tour Tennis"/>
    <x v="7"/>
    <n v="16"/>
    <x v="8"/>
    <x v="0"/>
    <n v="11"/>
    <s v="Konami Digital Entertainment"/>
    <n v="19"/>
    <n v="10000"/>
    <n v="0"/>
    <n v="0"/>
    <n v="0"/>
    <n v="10000"/>
    <n v="2500"/>
    <n v="0"/>
    <m/>
    <m/>
    <m/>
    <m/>
    <s v="Konami"/>
    <n v="646"/>
    <s v="E"/>
  </r>
  <r>
    <s v="Furious Karting"/>
    <x v="7"/>
    <n v="16"/>
    <x v="15"/>
    <x v="1"/>
    <n v="7"/>
    <s v="Atari"/>
    <n v="5"/>
    <n v="10000"/>
    <n v="0"/>
    <n v="0"/>
    <n v="0"/>
    <n v="10000"/>
    <n v="2500"/>
    <n v="0"/>
    <n v="6.3"/>
    <n v="17"/>
    <m/>
    <m/>
    <s v="Babylon Software"/>
    <n v="109"/>
    <s v="T"/>
  </r>
  <r>
    <s v="Bratz: Forever Diamondz"/>
    <x v="4"/>
    <n v="8"/>
    <x v="0"/>
    <x v="10"/>
    <n v="2"/>
    <s v="THQ"/>
    <n v="34"/>
    <n v="10000"/>
    <n v="10000"/>
    <n v="0"/>
    <n v="0"/>
    <n v="20000"/>
    <n v="5000"/>
    <n v="0"/>
    <m/>
    <m/>
    <m/>
    <m/>
    <s v="Blitz Games"/>
    <n v="158"/>
    <s v="E"/>
  </r>
  <r>
    <s v="Smiley World: Island Challenge"/>
    <x v="1"/>
    <n v="3"/>
    <x v="2"/>
    <x v="5"/>
    <n v="6"/>
    <s v="Zoo Digital Publishing"/>
    <n v="39"/>
    <n v="10000"/>
    <n v="0"/>
    <n v="0"/>
    <n v="0"/>
    <n v="10000"/>
    <n v="2500"/>
    <n v="0"/>
    <m/>
    <m/>
    <m/>
    <m/>
    <s v="Frame Studios Interactive"/>
    <n v="427"/>
    <s v="E"/>
  </r>
  <r>
    <s v="htoL#NiQ: The Firefly Diary"/>
    <x v="15"/>
    <n v="12"/>
    <x v="12"/>
    <x v="2"/>
    <n v="5"/>
    <s v="Nippon Ichi Software"/>
    <n v="27"/>
    <n v="0"/>
    <n v="0"/>
    <n v="10000"/>
    <n v="0"/>
    <n v="10000"/>
    <n v="2500"/>
    <n v="0"/>
    <n v="5.8"/>
    <n v="16"/>
    <n v="7.7"/>
    <n v="23"/>
    <s v="Nippon Ichi Software"/>
    <n v="817"/>
    <s v="T"/>
  </r>
  <r>
    <s v="Virtua Tennis 3"/>
    <x v="8"/>
    <n v="6"/>
    <x v="4"/>
    <x v="0"/>
    <n v="11"/>
    <s v="Sega"/>
    <n v="29"/>
    <n v="0"/>
    <n v="10000"/>
    <n v="0"/>
    <n v="0"/>
    <n v="10000"/>
    <n v="2500"/>
    <n v="0"/>
    <m/>
    <m/>
    <n v="7.4"/>
    <n v="17"/>
    <s v="Sumo Digital"/>
    <n v="1096"/>
    <s v="E"/>
  </r>
  <r>
    <s v="Dark Parables: The Exiled Prince"/>
    <x v="8"/>
    <n v="6"/>
    <x v="10"/>
    <x v="5"/>
    <n v="6"/>
    <s v="Unknown"/>
    <n v="36"/>
    <n v="0"/>
    <n v="10000"/>
    <n v="0"/>
    <n v="0"/>
    <n v="10000"/>
    <n v="2500"/>
    <n v="0"/>
    <m/>
    <m/>
    <m/>
    <m/>
    <s v="Blue Tea Games"/>
    <n v="170"/>
    <s v="E10+"/>
  </r>
  <r>
    <s v="Doki-Doki Universe"/>
    <x v="15"/>
    <n v="12"/>
    <x v="6"/>
    <x v="10"/>
    <n v="2"/>
    <s v="Sony Computer Entertainment"/>
    <n v="30"/>
    <n v="0"/>
    <n v="10000"/>
    <n v="0"/>
    <n v="0"/>
    <n v="10000"/>
    <n v="2500"/>
    <n v="0"/>
    <n v="6.6"/>
    <n v="7"/>
    <n v="5.7"/>
    <n v="16"/>
    <s v="SCEA"/>
    <n v="994"/>
    <s v="E10+"/>
  </r>
  <r>
    <s v="Metal Slug Anthology"/>
    <x v="4"/>
    <n v="8"/>
    <x v="4"/>
    <x v="6"/>
    <n v="9"/>
    <s v="Ignition Entertainment"/>
    <n v="18"/>
    <n v="0"/>
    <n v="0"/>
    <n v="10000"/>
    <n v="0"/>
    <n v="10000"/>
    <n v="2500"/>
    <n v="0"/>
    <n v="8"/>
    <n v="20"/>
    <n v="8.1"/>
    <n v="16"/>
    <s v="Terminal Reality"/>
    <n v="1147"/>
    <s v="T"/>
  </r>
  <r>
    <s v="Rave Master: Special Attack Force!"/>
    <x v="12"/>
    <n v="4"/>
    <x v="8"/>
    <x v="7"/>
    <n v="3"/>
    <s v="Konami Digital Entertainment"/>
    <n v="19"/>
    <n v="10000"/>
    <n v="0"/>
    <n v="0"/>
    <n v="0"/>
    <n v="10000"/>
    <n v="2500"/>
    <n v="0"/>
    <n v="5.6"/>
    <n v="9"/>
    <m/>
    <m/>
    <s v="KCEJ"/>
    <n v="628"/>
    <s v="T"/>
  </r>
  <r>
    <s v="BattleForge"/>
    <x v="8"/>
    <n v="6"/>
    <x v="2"/>
    <x v="11"/>
    <n v="12"/>
    <s v="Electronic Arts"/>
    <n v="15"/>
    <n v="0"/>
    <n v="10000"/>
    <n v="0"/>
    <n v="0"/>
    <n v="10000"/>
    <n v="2500"/>
    <n v="0"/>
    <n v="7.5"/>
    <n v="37"/>
    <n v="7"/>
    <n v="112"/>
    <s v="EA Phenomic"/>
    <n v="351"/>
    <s v="T"/>
  </r>
  <r>
    <s v="Barbie and Her Sisters Puppy Rescue"/>
    <x v="10"/>
    <n v="14"/>
    <x v="13"/>
    <x v="4"/>
    <n v="1"/>
    <s v="Namco Bandai Games"/>
    <n v="25"/>
    <n v="0"/>
    <n v="10000"/>
    <n v="0"/>
    <n v="0"/>
    <n v="10000"/>
    <n v="2500"/>
    <n v="0"/>
    <m/>
    <m/>
    <n v="2.8"/>
    <n v="11"/>
    <s v="Torus Games, Little Orbit"/>
    <n v="1173"/>
    <s v="E"/>
  </r>
  <r>
    <s v="Freekstyle"/>
    <x v="12"/>
    <n v="4"/>
    <x v="15"/>
    <x v="1"/>
    <n v="7"/>
    <s v="Zoo Digital Publishing"/>
    <n v="39"/>
    <n v="10000"/>
    <n v="0"/>
    <n v="0"/>
    <n v="0"/>
    <n v="10000"/>
    <n v="2500"/>
    <n v="0"/>
    <n v="6.5"/>
    <n v="7"/>
    <m/>
    <m/>
    <s v="Full-Fat"/>
    <n v="440"/>
    <s v="E"/>
  </r>
  <r>
    <s v="Rail Simulator"/>
    <x v="8"/>
    <n v="6"/>
    <x v="4"/>
    <x v="8"/>
    <n v="10"/>
    <s v="Electronic Arts"/>
    <n v="15"/>
    <n v="0"/>
    <n v="10000"/>
    <n v="0"/>
    <n v="0"/>
    <n v="10000"/>
    <n v="2500"/>
    <n v="0"/>
    <n v="7.2"/>
    <n v="13"/>
    <n v="6.9"/>
    <n v="24"/>
    <s v="Kuju Entertainment"/>
    <n v="655"/>
    <s v="E"/>
  </r>
  <r>
    <s v="Banjo-Kazooie"/>
    <x v="2"/>
    <n v="15"/>
    <x v="1"/>
    <x v="2"/>
    <n v="5"/>
    <s v="Microsoft Game Studios"/>
    <n v="23"/>
    <n v="0"/>
    <n v="10000"/>
    <n v="0"/>
    <n v="0"/>
    <n v="10000"/>
    <n v="2500"/>
    <n v="0"/>
    <n v="7.7"/>
    <n v="17"/>
    <n v="8.1999999999999993"/>
    <n v="70"/>
    <s v="4J Studios"/>
    <n v="21"/>
    <s v="E"/>
  </r>
  <r>
    <s v="Prototype: Biohazard Bundle"/>
    <x v="13"/>
    <n v="17"/>
    <x v="14"/>
    <x v="4"/>
    <n v="1"/>
    <s v="Activision"/>
    <n v="4"/>
    <n v="10000"/>
    <n v="0"/>
    <n v="0"/>
    <n v="0"/>
    <n v="10000"/>
    <n v="2500"/>
    <n v="0"/>
    <n v="5.6"/>
    <n v="4"/>
    <n v="3.1"/>
    <n v="14"/>
    <s v="Radical Entertainment"/>
    <n v="915"/>
    <s v="M"/>
  </r>
  <r>
    <s v="Spider-Man: Friend or Foe"/>
    <x v="8"/>
    <n v="6"/>
    <x v="4"/>
    <x v="4"/>
    <n v="1"/>
    <s v="Activision"/>
    <n v="4"/>
    <n v="10000"/>
    <n v="0"/>
    <n v="0"/>
    <n v="0"/>
    <n v="10000"/>
    <n v="2500"/>
    <n v="0"/>
    <n v="5.7"/>
    <n v="9"/>
    <n v="5.3"/>
    <n v="11"/>
    <s v="Beenox"/>
    <n v="121"/>
    <s v="E10+"/>
  </r>
  <r>
    <s v="Resistance Dual Pack"/>
    <x v="3"/>
    <n v="9"/>
    <x v="10"/>
    <x v="6"/>
    <n v="9"/>
    <s v="Sony Computer Entertainment"/>
    <n v="30"/>
    <n v="0"/>
    <n v="10000"/>
    <n v="0"/>
    <n v="0"/>
    <n v="10000"/>
    <n v="2500"/>
    <n v="0"/>
    <m/>
    <m/>
    <m/>
    <m/>
    <s v="Insomniac Games"/>
    <n v="578"/>
    <s v="M"/>
  </r>
  <r>
    <s v="Harry Potter and the Chamber of Secrets"/>
    <x v="8"/>
    <n v="6"/>
    <x v="8"/>
    <x v="4"/>
    <n v="1"/>
    <s v="Electronic Arts"/>
    <n v="15"/>
    <n v="0"/>
    <n v="10000"/>
    <n v="0"/>
    <n v="0"/>
    <n v="10000"/>
    <n v="2500"/>
    <n v="0"/>
    <n v="7.7"/>
    <n v="8"/>
    <n v="8.4"/>
    <n v="93"/>
    <s v="KnowWonder"/>
    <n v="636"/>
    <s v="E"/>
  </r>
  <r>
    <s v="Double Sequence: The Q-Virus Invasion"/>
    <x v="1"/>
    <n v="3"/>
    <x v="1"/>
    <x v="5"/>
    <n v="6"/>
    <s v="Zoo Digital Publishing"/>
    <n v="39"/>
    <n v="10000"/>
    <n v="0"/>
    <n v="0"/>
    <n v="0"/>
    <n v="10000"/>
    <n v="2500"/>
    <n v="0"/>
    <n v="3.7"/>
    <n v="4"/>
    <m/>
    <m/>
    <s v="Next Wave Team"/>
    <n v="800"/>
    <s v="E"/>
  </r>
  <r>
    <s v="Marvel: Ultimate Alliance"/>
    <x v="8"/>
    <n v="6"/>
    <x v="0"/>
    <x v="9"/>
    <n v="8"/>
    <s v="Activision"/>
    <n v="4"/>
    <n v="10000"/>
    <n v="0"/>
    <n v="0"/>
    <n v="0"/>
    <n v="10000"/>
    <n v="2500"/>
    <n v="0"/>
    <n v="8.1999999999999993"/>
    <n v="22"/>
    <n v="8"/>
    <n v="52"/>
    <s v="Raven Software"/>
    <n v="923"/>
    <s v="T"/>
  </r>
  <r>
    <s v="F.E.A.R. Perseus Mandate"/>
    <x v="8"/>
    <n v="6"/>
    <x v="4"/>
    <x v="6"/>
    <n v="9"/>
    <s v="Vivendi Games"/>
    <n v="37"/>
    <n v="10000"/>
    <n v="0"/>
    <n v="0"/>
    <n v="0"/>
    <n v="10000"/>
    <n v="2500"/>
    <n v="0"/>
    <n v="6.1"/>
    <n v="27"/>
    <n v="7.3"/>
    <n v="106"/>
    <s v="TimeGate Studios"/>
    <n v="1167"/>
    <s v="M"/>
  </r>
  <r>
    <s v="Lumo"/>
    <x v="15"/>
    <n v="12"/>
    <x v="14"/>
    <x v="5"/>
    <n v="6"/>
    <s v="Rising Star Games"/>
    <n v="28"/>
    <n v="0"/>
    <n v="10000"/>
    <n v="0"/>
    <n v="0"/>
    <n v="10000"/>
    <n v="2500"/>
    <n v="0"/>
    <m/>
    <m/>
    <m/>
    <m/>
    <s v="Triple Eh? Ltd"/>
    <n v="1192"/>
    <s v="E10+"/>
  </r>
  <r>
    <s v="Deus Ex"/>
    <x v="8"/>
    <n v="6"/>
    <x v="16"/>
    <x v="9"/>
    <n v="8"/>
    <s v="Eidos Interactive"/>
    <n v="14"/>
    <n v="0"/>
    <n v="10000"/>
    <n v="0"/>
    <n v="0"/>
    <n v="10000"/>
    <n v="2500"/>
    <n v="0"/>
    <n v="9"/>
    <n v="28"/>
    <n v="9.3000000000000007"/>
    <n v="1069"/>
    <s v="Ion Storm"/>
    <n v="591"/>
    <s v="M"/>
  </r>
  <r>
    <s v="Tiger Woods PGA Tour 2005"/>
    <x v="8"/>
    <n v="6"/>
    <x v="7"/>
    <x v="0"/>
    <n v="11"/>
    <s v="Electronic Arts"/>
    <n v="15"/>
    <n v="0"/>
    <n v="10000"/>
    <n v="0"/>
    <n v="0"/>
    <n v="10000"/>
    <n v="2500"/>
    <n v="0"/>
    <n v="9.1"/>
    <n v="16"/>
    <n v="4.5"/>
    <n v="39"/>
    <s v="Headgate"/>
    <n v="515"/>
    <s v="E"/>
  </r>
  <r>
    <s v="Surf's Up"/>
    <x v="11"/>
    <n v="5"/>
    <x v="4"/>
    <x v="0"/>
    <n v="11"/>
    <s v="Ubisoft"/>
    <n v="35"/>
    <n v="10000"/>
    <n v="0"/>
    <n v="0"/>
    <n v="0"/>
    <n v="10000"/>
    <n v="2500"/>
    <n v="0"/>
    <m/>
    <m/>
    <m/>
    <m/>
    <s v="Ubisoft Montreal"/>
    <n v="1207"/>
    <s v="E10+"/>
  </r>
  <r>
    <s v="TimeShift"/>
    <x v="8"/>
    <n v="6"/>
    <x v="4"/>
    <x v="6"/>
    <n v="9"/>
    <s v="Vivendi Games"/>
    <n v="37"/>
    <n v="10000"/>
    <n v="0"/>
    <n v="0"/>
    <n v="0"/>
    <n v="10000"/>
    <n v="2500"/>
    <n v="0"/>
    <n v="7.1"/>
    <n v="30"/>
    <n v="7.6"/>
    <n v="124"/>
    <s v="Saber Interactive"/>
    <n v="975"/>
    <s v="M"/>
  </r>
  <r>
    <s v="Moto Racer Advance"/>
    <x v="12"/>
    <n v="4"/>
    <x v="8"/>
    <x v="1"/>
    <n v="7"/>
    <s v="Ubisoft"/>
    <n v="35"/>
    <n v="10000"/>
    <n v="0"/>
    <n v="0"/>
    <n v="0"/>
    <n v="10000"/>
    <n v="2500"/>
    <n v="0"/>
    <n v="8.6"/>
    <n v="10"/>
    <m/>
    <m/>
    <s v="Delphine Software International"/>
    <n v="295"/>
    <s v="E"/>
  </r>
  <r>
    <s v="Duel Masters: Shadow of the Code"/>
    <x v="12"/>
    <n v="4"/>
    <x v="7"/>
    <x v="3"/>
    <n v="4"/>
    <s v="Atari"/>
    <n v="5"/>
    <n v="10000"/>
    <n v="0"/>
    <n v="0"/>
    <n v="0"/>
    <n v="10000"/>
    <n v="2500"/>
    <n v="0"/>
    <m/>
    <m/>
    <m/>
    <m/>
    <s v="Mistic Software"/>
    <n v="746"/>
    <s v="E"/>
  </r>
  <r>
    <s v="The Chronicles of Riddick: Assault on Dark Athena"/>
    <x v="8"/>
    <n v="6"/>
    <x v="2"/>
    <x v="6"/>
    <n v="9"/>
    <s v="Vivendi Games"/>
    <n v="37"/>
    <n v="0"/>
    <n v="10000"/>
    <n v="0"/>
    <n v="0"/>
    <n v="10000"/>
    <n v="2500"/>
    <n v="0"/>
    <n v="8"/>
    <n v="26"/>
    <n v="8"/>
    <n v="136"/>
    <s v="Starbreeze"/>
    <n v="1083"/>
    <s v="M"/>
  </r>
  <r>
    <s v="Conflict: Denied Ops"/>
    <x v="8"/>
    <n v="6"/>
    <x v="1"/>
    <x v="6"/>
    <n v="9"/>
    <s v="Eidos Interactive"/>
    <n v="14"/>
    <n v="0"/>
    <n v="10000"/>
    <n v="0"/>
    <n v="0"/>
    <n v="10000"/>
    <n v="2500"/>
    <n v="0"/>
    <n v="5.8"/>
    <n v="18"/>
    <n v="4.8"/>
    <n v="54"/>
    <s v="Pivotal Games"/>
    <n v="876"/>
    <s v="M"/>
  </r>
  <r>
    <s v="Battlestations: Midway"/>
    <x v="8"/>
    <n v="6"/>
    <x v="4"/>
    <x v="11"/>
    <n v="12"/>
    <s v="Eidos Interactive"/>
    <n v="14"/>
    <n v="0"/>
    <n v="10000"/>
    <n v="0"/>
    <n v="0"/>
    <n v="10000"/>
    <n v="2500"/>
    <n v="0"/>
    <n v="7.6"/>
    <n v="20"/>
    <n v="7.3"/>
    <n v="46"/>
    <s v="Eidos Interactive"/>
    <n v="369"/>
    <s v="T"/>
  </r>
  <r>
    <s v="Marrison vs. Donkey Kong: Tipping Stars"/>
    <x v="10"/>
    <n v="14"/>
    <x v="13"/>
    <x v="5"/>
    <n v="6"/>
    <s v="Ninti"/>
    <n v="26"/>
    <n v="0"/>
    <n v="0"/>
    <n v="10000"/>
    <n v="0"/>
    <n v="10000"/>
    <n v="2500"/>
    <n v="0"/>
    <n v="7"/>
    <n v="26"/>
    <n v="7.4"/>
    <n v="72"/>
    <s v="Ninti, Ninti Software Technology"/>
    <n v="815"/>
    <s v="E"/>
  </r>
  <r>
    <s v="Greg Hastings' Tournament Paintball Max'd"/>
    <x v="4"/>
    <n v="8"/>
    <x v="0"/>
    <x v="6"/>
    <n v="9"/>
    <s v="Activision"/>
    <n v="4"/>
    <n v="10000"/>
    <n v="0"/>
    <n v="0"/>
    <n v="0"/>
    <n v="10000"/>
    <n v="2500"/>
    <n v="0"/>
    <n v="7"/>
    <n v="8"/>
    <n v="9.1999999999999993"/>
    <n v="32"/>
    <s v="Activision Value"/>
    <n v="36"/>
    <s v="E10+"/>
  </r>
  <r>
    <s v="Whac-A-Mole"/>
    <x v="12"/>
    <n v="4"/>
    <x v="3"/>
    <x v="5"/>
    <n v="6"/>
    <s v="Zoo Digital Publishing"/>
    <n v="39"/>
    <n v="10000"/>
    <n v="0"/>
    <n v="0"/>
    <n v="0"/>
    <n v="10000"/>
    <n v="2500"/>
    <n v="0"/>
    <m/>
    <m/>
    <m/>
    <m/>
    <s v="DC Studios"/>
    <n v="284"/>
    <s v="E"/>
  </r>
  <r>
    <s v="Turbo: Super Stunt Squad"/>
    <x v="2"/>
    <n v="15"/>
    <x v="6"/>
    <x v="0"/>
    <n v="11"/>
    <s v="D3Publisher"/>
    <n v="11"/>
    <n v="0"/>
    <n v="10000"/>
    <n v="0"/>
    <n v="0"/>
    <n v="10000"/>
    <n v="2500"/>
    <n v="0"/>
    <m/>
    <m/>
    <n v="4.5"/>
    <n v="10"/>
    <s v="Monkey Bar Games"/>
    <n v="753"/>
    <s v="E"/>
  </r>
  <r>
    <s v="NHL 2K7"/>
    <x v="7"/>
    <n v="16"/>
    <x v="0"/>
    <x v="0"/>
    <n v="11"/>
    <s v="Take-Two Interactive"/>
    <n v="32"/>
    <n v="10000"/>
    <n v="0"/>
    <n v="0"/>
    <n v="0"/>
    <n v="10000"/>
    <n v="2500"/>
    <n v="0"/>
    <n v="7.8"/>
    <n v="8"/>
    <m/>
    <m/>
    <s v="Kush Games"/>
    <n v="659"/>
    <s v="E10+"/>
  </r>
  <r>
    <s v="Monster Bomber"/>
    <x v="1"/>
    <n v="3"/>
    <x v="0"/>
    <x v="5"/>
    <n v="6"/>
    <s v="505 Games"/>
    <n v="1"/>
    <n v="10000"/>
    <n v="0"/>
    <n v="0"/>
    <n v="0"/>
    <n v="10000"/>
    <n v="2500"/>
    <n v="0"/>
    <n v="5.5"/>
    <n v="6"/>
    <m/>
    <m/>
    <s v="Taito Corporation"/>
    <n v="1116"/>
    <s v="E"/>
  </r>
  <r>
    <s v="Young Justice: Legacy"/>
    <x v="2"/>
    <n v="15"/>
    <x v="6"/>
    <x v="4"/>
    <n v="1"/>
    <s v="Namco Bandai Games"/>
    <n v="25"/>
    <n v="0"/>
    <n v="10000"/>
    <n v="0"/>
    <n v="0"/>
    <n v="10000"/>
    <n v="2500"/>
    <n v="0"/>
    <m/>
    <m/>
    <n v="6.2"/>
    <n v="10"/>
    <s v="Freedom Factory Studios"/>
    <n v="429"/>
    <s v="T"/>
  </r>
  <r>
    <s v="TrackMania Turbo"/>
    <x v="8"/>
    <n v="6"/>
    <x v="14"/>
    <x v="4"/>
    <n v="1"/>
    <s v="Ubisoft"/>
    <n v="35"/>
    <n v="0"/>
    <n v="10000"/>
    <n v="0"/>
    <n v="0"/>
    <n v="10000"/>
    <n v="2500"/>
    <n v="0"/>
    <n v="7.9"/>
    <n v="13"/>
    <n v="6.8"/>
    <n v="42"/>
    <s v="Nadeo"/>
    <n v="766"/>
    <s v="E"/>
  </r>
  <r>
    <s v="Crouching Tiger, Hidden Dragon"/>
    <x v="7"/>
    <n v="16"/>
    <x v="15"/>
    <x v="4"/>
    <n v="1"/>
    <s v="Ubisoft"/>
    <n v="35"/>
    <n v="10000"/>
    <n v="0"/>
    <n v="0"/>
    <n v="0"/>
    <n v="10000"/>
    <n v="2500"/>
    <n v="0"/>
    <n v="5.2"/>
    <n v="10"/>
    <m/>
    <m/>
    <s v="Genki"/>
    <n v="475"/>
    <s v="T"/>
  </r>
  <r>
    <s v="Myst"/>
    <x v="9"/>
    <n v="11"/>
    <x v="0"/>
    <x v="10"/>
    <n v="2"/>
    <s v="Midway Games"/>
    <n v="24"/>
    <n v="0"/>
    <n v="10000"/>
    <n v="0"/>
    <n v="0"/>
    <n v="10000"/>
    <n v="2500"/>
    <n v="0"/>
    <n v="6.9"/>
    <n v="4"/>
    <n v="4.8"/>
    <n v="5"/>
    <s v="Hoplite Research"/>
    <n v="533"/>
    <s v="E"/>
  </r>
  <r>
    <s v="Juiced 2: Hot Import Nights"/>
    <x v="8"/>
    <n v="6"/>
    <x v="4"/>
    <x v="1"/>
    <n v="7"/>
    <s v="THQ"/>
    <n v="34"/>
    <n v="0"/>
    <n v="10000"/>
    <n v="0"/>
    <n v="0"/>
    <n v="10000"/>
    <n v="2500"/>
    <n v="0"/>
    <n v="6.1"/>
    <n v="6"/>
    <n v="5"/>
    <n v="42"/>
    <s v="Juice Games"/>
    <n v="612"/>
    <s v="T"/>
  </r>
  <r>
    <s v="Poker for Dummies"/>
    <x v="8"/>
    <n v="6"/>
    <x v="1"/>
    <x v="3"/>
    <n v="4"/>
    <s v="Electronic Arts"/>
    <n v="15"/>
    <n v="0"/>
    <n v="10000"/>
    <n v="0"/>
    <n v="0"/>
    <n v="10000"/>
    <n v="2500"/>
    <n v="0"/>
    <m/>
    <m/>
    <m/>
    <m/>
    <s v="Electronic Arts"/>
    <n v="378"/>
    <s v="T"/>
  </r>
  <r>
    <s v="The Wild West"/>
    <x v="1"/>
    <n v="3"/>
    <x v="4"/>
    <x v="4"/>
    <n v="1"/>
    <s v="Majesco Entertainment"/>
    <n v="21"/>
    <n v="10000"/>
    <n v="0"/>
    <n v="0"/>
    <n v="0"/>
    <n v="10000"/>
    <n v="2500"/>
    <n v="0"/>
    <n v="3.5"/>
    <n v="5"/>
    <m/>
    <m/>
    <s v="Happy Happening"/>
    <n v="511"/>
    <s v="E10+"/>
  </r>
  <r>
    <s v="Dungeon Explorer: Warriors of Ancient Arts"/>
    <x v="9"/>
    <n v="11"/>
    <x v="4"/>
    <x v="9"/>
    <n v="8"/>
    <s v="Rising Star Games"/>
    <n v="28"/>
    <n v="10000"/>
    <n v="0"/>
    <n v="0"/>
    <n v="0"/>
    <n v="10000"/>
    <n v="2500"/>
    <n v="0"/>
    <n v="5.6"/>
    <n v="13"/>
    <n v="5.5"/>
    <n v="4"/>
    <s v="Hudson Soft"/>
    <n v="539"/>
    <s v="T"/>
  </r>
  <r>
    <s v="World Heroes Anthology"/>
    <x v="4"/>
    <n v="8"/>
    <x v="4"/>
    <x v="7"/>
    <n v="3"/>
    <s v="Ignition Entertainment"/>
    <n v="18"/>
    <n v="0"/>
    <n v="0"/>
    <n v="10000"/>
    <n v="0"/>
    <n v="10000"/>
    <n v="2500"/>
    <n v="0"/>
    <n v="5.3"/>
    <n v="15"/>
    <m/>
    <m/>
    <s v="SNK Playmore"/>
    <n v="1050"/>
    <s v="T"/>
  </r>
  <r>
    <s v="Art Academy: Home Studio"/>
    <x v="10"/>
    <n v="14"/>
    <x v="13"/>
    <x v="3"/>
    <n v="4"/>
    <s v="Ninti"/>
    <n v="26"/>
    <n v="0"/>
    <n v="0"/>
    <n v="10000"/>
    <n v="0"/>
    <n v="10000"/>
    <n v="2500"/>
    <n v="0"/>
    <n v="8.1999999999999993"/>
    <n v="9"/>
    <n v="8.3000000000000007"/>
    <n v="20"/>
    <s v="Headstrong Games"/>
    <n v="517"/>
    <s v="E"/>
  </r>
  <r>
    <s v="Rugby World Cup 2015"/>
    <x v="8"/>
    <n v="6"/>
    <x v="13"/>
    <x v="0"/>
    <n v="11"/>
    <s v="Ubisoft"/>
    <n v="35"/>
    <n v="0"/>
    <n v="10000"/>
    <n v="0"/>
    <n v="0"/>
    <n v="10000"/>
    <n v="2500"/>
    <n v="0"/>
    <m/>
    <m/>
    <n v="1.4"/>
    <n v="8"/>
    <s v="HB Studios Multimedia"/>
    <n v="513"/>
    <s v="E"/>
  </r>
  <r>
    <s v="ESPN NBA 2Night 2002"/>
    <x v="7"/>
    <n v="16"/>
    <x v="8"/>
    <x v="0"/>
    <n v="11"/>
    <s v="Konami Digital Entertainment"/>
    <n v="19"/>
    <n v="10000"/>
    <n v="0"/>
    <n v="0"/>
    <n v="0"/>
    <n v="10000"/>
    <n v="2500"/>
    <n v="0"/>
    <m/>
    <m/>
    <m/>
    <m/>
    <s v="Konami"/>
    <n v="646"/>
    <s v="E"/>
  </r>
  <r>
    <s v="Pro Evolution Soccer 2010"/>
    <x v="8"/>
    <n v="6"/>
    <x v="2"/>
    <x v="0"/>
    <n v="11"/>
    <s v="Konami Digital Entertainment"/>
    <n v="19"/>
    <n v="0"/>
    <n v="10000"/>
    <n v="0"/>
    <n v="0"/>
    <n v="10000"/>
    <n v="2500"/>
    <n v="0"/>
    <n v="7.8"/>
    <n v="8"/>
    <n v="6.9"/>
    <n v="49"/>
    <s v="Konami"/>
    <n v="646"/>
    <s v="E"/>
  </r>
  <r>
    <s v="Hoshigami: Ruining Blue Earth Remix"/>
    <x v="1"/>
    <n v="3"/>
    <x v="4"/>
    <x v="9"/>
    <n v="8"/>
    <s v="505 Games"/>
    <n v="1"/>
    <n v="0"/>
    <n v="0"/>
    <n v="10000"/>
    <n v="0"/>
    <n v="10000"/>
    <n v="2500"/>
    <n v="0"/>
    <n v="5.5"/>
    <n v="13"/>
    <n v="7.9"/>
    <n v="11"/>
    <s v="Barnhouse Effect"/>
    <n v="118"/>
    <s v="T"/>
  </r>
  <r>
    <s v="Alone in the Dark"/>
    <x v="8"/>
    <n v="6"/>
    <x v="1"/>
    <x v="10"/>
    <n v="2"/>
    <s v="Atari"/>
    <n v="5"/>
    <n v="0"/>
    <n v="10000"/>
    <n v="0"/>
    <n v="0"/>
    <n v="10000"/>
    <n v="2500"/>
    <n v="0"/>
    <n v="5.5"/>
    <n v="19"/>
    <n v="5.7"/>
    <n v="148"/>
    <s v="Eden Studios"/>
    <n v="366"/>
    <s v="M"/>
  </r>
  <r>
    <s v="The Cages: Pro Style Batting Practice"/>
    <x v="0"/>
    <n v="13"/>
    <x v="5"/>
    <x v="0"/>
    <n v="11"/>
    <s v="Konami Digital Entertainment"/>
    <n v="19"/>
    <n v="10000"/>
    <n v="0"/>
    <n v="0"/>
    <n v="0"/>
    <n v="10000"/>
    <n v="2500"/>
    <n v="0"/>
    <m/>
    <m/>
    <m/>
    <m/>
    <s v="Alpha Unit"/>
    <n v="48"/>
    <s v="E"/>
  </r>
  <r>
    <s v="Clive Barker's Jericho"/>
    <x v="8"/>
    <n v="6"/>
    <x v="4"/>
    <x v="6"/>
    <n v="9"/>
    <s v="Codemasters"/>
    <n v="9"/>
    <n v="0"/>
    <n v="10000"/>
    <n v="0"/>
    <n v="0"/>
    <n v="10000"/>
    <n v="2500"/>
    <n v="0"/>
    <n v="6.3"/>
    <n v="25"/>
    <n v="7.5"/>
    <n v="218"/>
    <s v="Mercury Steam, Alchemic Productions"/>
    <n v="723"/>
    <s v="M"/>
  </r>
  <r>
    <s v="Assassin's Creed Chronicles"/>
    <x v="13"/>
    <n v="17"/>
    <x v="14"/>
    <x v="4"/>
    <n v="1"/>
    <s v="Ubisoft"/>
    <n v="35"/>
    <n v="0"/>
    <n v="10000"/>
    <n v="0"/>
    <n v="0"/>
    <n v="10000"/>
    <n v="2500"/>
    <n v="0"/>
    <m/>
    <m/>
    <n v="6.8"/>
    <n v="8"/>
    <s v="Climax Studios"/>
    <n v="231"/>
    <s v="T"/>
  </r>
  <r>
    <s v="Madagascar: Escape 2 Africa"/>
    <x v="8"/>
    <n v="6"/>
    <x v="1"/>
    <x v="4"/>
    <n v="1"/>
    <s v="Activision"/>
    <n v="4"/>
    <n v="10000"/>
    <n v="0"/>
    <n v="0"/>
    <n v="0"/>
    <n v="10000"/>
    <n v="2500"/>
    <n v="0"/>
    <n v="5.8"/>
    <n v="6"/>
    <n v="8"/>
    <n v="4"/>
    <s v="Aspyr"/>
    <n v="91"/>
    <s v="E10+"/>
  </r>
  <r>
    <s v="Sega Rally Revo"/>
    <x v="8"/>
    <n v="6"/>
    <x v="4"/>
    <x v="1"/>
    <n v="7"/>
    <s v="Sega"/>
    <n v="29"/>
    <n v="0"/>
    <n v="10000"/>
    <n v="0"/>
    <n v="0"/>
    <n v="10000"/>
    <n v="2500"/>
    <n v="0"/>
    <n v="7.4"/>
    <n v="9"/>
    <n v="7.6"/>
    <n v="18"/>
    <s v="SEGA Racing Studio"/>
    <n v="1013"/>
    <s v="E"/>
  </r>
  <r>
    <s v="Winning Eleven: Pro Evolution Soccer 2007"/>
    <x v="8"/>
    <n v="6"/>
    <x v="0"/>
    <x v="0"/>
    <n v="11"/>
    <s v="Konami Digital Entertainment"/>
    <n v="19"/>
    <n v="0"/>
    <n v="10000"/>
    <n v="0"/>
    <n v="0"/>
    <n v="10000"/>
    <n v="2500"/>
    <n v="0"/>
    <n v="8.8000000000000007"/>
    <n v="6"/>
    <m/>
    <m/>
    <s v="KCET"/>
    <n v="631"/>
    <s v="E"/>
  </r>
  <r>
    <s v="The Eye of Judgment: Legends"/>
    <x v="9"/>
    <n v="11"/>
    <x v="5"/>
    <x v="11"/>
    <n v="12"/>
    <s v="Sony Computer Entertainment"/>
    <n v="30"/>
    <n v="0"/>
    <n v="0"/>
    <n v="10000"/>
    <n v="0"/>
    <n v="10000"/>
    <n v="2500"/>
    <n v="0"/>
    <n v="6.9"/>
    <n v="17"/>
    <n v="7.9"/>
    <n v="16"/>
    <s v="SCEI"/>
    <n v="1003"/>
    <s v="E10+"/>
  </r>
  <r>
    <s v="Transformers: Fall of Cybertron"/>
    <x v="8"/>
    <n v="6"/>
    <x v="11"/>
    <x v="4"/>
    <n v="1"/>
    <s v="Activision"/>
    <n v="4"/>
    <n v="10000"/>
    <n v="0"/>
    <n v="0"/>
    <n v="0"/>
    <n v="10000"/>
    <n v="2500"/>
    <n v="0"/>
    <n v="7.8"/>
    <n v="13"/>
    <n v="7.9"/>
    <n v="121"/>
    <s v="High Moon Studios, Mercenary Technologies"/>
    <n v="525"/>
    <s v="T"/>
  </r>
  <r>
    <s v="Micro Machines V4"/>
    <x v="4"/>
    <n v="8"/>
    <x v="0"/>
    <x v="1"/>
    <n v="7"/>
    <s v="Codemasters"/>
    <n v="9"/>
    <n v="10000"/>
    <n v="0"/>
    <n v="0"/>
    <n v="0"/>
    <n v="10000"/>
    <n v="2500"/>
    <n v="0"/>
    <n v="6.4"/>
    <n v="35"/>
    <n v="6.8"/>
    <n v="8"/>
    <s v="Supersonic Software"/>
    <n v="1105"/>
    <s v="E"/>
  </r>
  <r>
    <s v="Winx Club: Saving Alfea "/>
    <x v="5"/>
    <n v="1"/>
    <x v="12"/>
    <x v="4"/>
    <n v="1"/>
    <s v="Namco Bandai Games"/>
    <n v="25"/>
    <n v="0"/>
    <n v="10000"/>
    <n v="0"/>
    <n v="0"/>
    <n v="10000"/>
    <n v="2500"/>
    <n v="0"/>
    <m/>
    <m/>
    <m/>
    <m/>
    <s v="Little Orbit"/>
    <n v="677"/>
    <s v="E"/>
  </r>
  <r>
    <s v="Saints Row: Gat out of Hell"/>
    <x v="13"/>
    <n v="17"/>
    <x v="13"/>
    <x v="4"/>
    <n v="1"/>
    <s v="Deep Silver"/>
    <n v="12"/>
    <n v="0"/>
    <n v="10000"/>
    <n v="0"/>
    <n v="0"/>
    <n v="10000"/>
    <n v="2500"/>
    <n v="0"/>
    <n v="6.5"/>
    <n v="16"/>
    <n v="6"/>
    <n v="27"/>
    <s v="Volition Inc."/>
    <n v="1267"/>
    <s v="M"/>
  </r>
  <r>
    <s v="Dragon Ball Z for Kinect"/>
    <x v="2"/>
    <n v="15"/>
    <x v="11"/>
    <x v="7"/>
    <n v="3"/>
    <s v="Namco Bandai Games"/>
    <n v="25"/>
    <n v="10000"/>
    <n v="0"/>
    <n v="0"/>
    <n v="0"/>
    <n v="10000"/>
    <n v="2500"/>
    <n v="0"/>
    <n v="4.9000000000000004"/>
    <n v="32"/>
    <n v="2.1"/>
    <n v="39"/>
    <s v="Spike"/>
    <n v="1068"/>
    <s v="T"/>
  </r>
  <r>
    <s v="Legacy of Kain: Defiance"/>
    <x v="8"/>
    <n v="6"/>
    <x v="15"/>
    <x v="4"/>
    <n v="1"/>
    <s v="Eidos Interactive"/>
    <n v="14"/>
    <n v="0"/>
    <n v="10000"/>
    <n v="0"/>
    <n v="0"/>
    <n v="10000"/>
    <n v="2500"/>
    <n v="0"/>
    <n v="7"/>
    <n v="11"/>
    <n v="8.6999999999999993"/>
    <n v="67"/>
    <s v="Nixxes Software"/>
    <n v="820"/>
    <s v="M"/>
  </r>
  <r>
    <s v="Deal or No Deal"/>
    <x v="8"/>
    <n v="6"/>
    <x v="0"/>
    <x v="3"/>
    <n v="4"/>
    <s v="Focus Home Interactive"/>
    <n v="16"/>
    <n v="0"/>
    <n v="10000"/>
    <n v="0"/>
    <n v="0"/>
    <n v="10000"/>
    <n v="2500"/>
    <n v="0"/>
    <m/>
    <m/>
    <n v="7.5"/>
    <n v="8"/>
    <s v="Global Star Software"/>
    <n v="483"/>
    <s v="E"/>
  </r>
  <r>
    <s v="Tour de France 2014"/>
    <x v="3"/>
    <n v="9"/>
    <x v="12"/>
    <x v="0"/>
    <n v="11"/>
    <s v="Focus Home Interactive"/>
    <n v="16"/>
    <n v="0"/>
    <n v="10000"/>
    <n v="0"/>
    <n v="0"/>
    <n v="10000"/>
    <n v="2500"/>
    <n v="0"/>
    <m/>
    <m/>
    <m/>
    <m/>
    <s v="Cyanide"/>
    <n v="270"/>
    <s v="E"/>
  </r>
  <r>
    <s v="Hospital Tycoon"/>
    <x v="8"/>
    <n v="6"/>
    <x v="4"/>
    <x v="11"/>
    <n v="12"/>
    <s v="Codemasters"/>
    <n v="9"/>
    <n v="0"/>
    <n v="10000"/>
    <n v="0"/>
    <n v="0"/>
    <n v="10000"/>
    <n v="2500"/>
    <n v="0"/>
    <n v="5.0999999999999996"/>
    <n v="8"/>
    <n v="3.8"/>
    <n v="29"/>
    <s v="Big Red Software"/>
    <n v="140"/>
    <s v="E10+"/>
  </r>
  <r>
    <s v="Metal Gear Solid HD Edition"/>
    <x v="2"/>
    <n v="15"/>
    <x v="10"/>
    <x v="4"/>
    <n v="1"/>
    <s v="Konami Digital Entertainment"/>
    <n v="19"/>
    <n v="0"/>
    <n v="0"/>
    <n v="10000"/>
    <n v="0"/>
    <n v="10000"/>
    <n v="2500"/>
    <n v="0"/>
    <m/>
    <m/>
    <m/>
    <m/>
    <s v="Konami"/>
    <n v="646"/>
    <s v="M"/>
  </r>
  <r>
    <s v="Fast Racing Neo "/>
    <x v="10"/>
    <n v="14"/>
    <x v="14"/>
    <x v="4"/>
    <n v="1"/>
    <s v="Ninti"/>
    <n v="26"/>
    <n v="0"/>
    <n v="10000"/>
    <n v="0"/>
    <n v="0"/>
    <n v="10000"/>
    <n v="2500"/>
    <n v="0"/>
    <n v="8.1"/>
    <n v="46"/>
    <n v="8.5"/>
    <n v="151"/>
    <s v="Shin'en"/>
    <n v="1029"/>
    <s v="E"/>
  </r>
  <r>
    <s v="Ben 10 Omniverse 2"/>
    <x v="2"/>
    <n v="15"/>
    <x v="6"/>
    <x v="4"/>
    <n v="1"/>
    <s v="Namco Bandai Games"/>
    <n v="25"/>
    <n v="0"/>
    <n v="10000"/>
    <n v="0"/>
    <n v="0"/>
    <n v="10000"/>
    <n v="2500"/>
    <n v="0"/>
    <m/>
    <m/>
    <n v="5.0999999999999996"/>
    <n v="9"/>
    <s v="High Voltage Software"/>
    <n v="526"/>
    <s v="E10+"/>
  </r>
  <r>
    <s v="Metal Gear Solid V: The Definitive Experience"/>
    <x v="13"/>
    <n v="17"/>
    <x v="14"/>
    <x v="4"/>
    <n v="1"/>
    <s v="Konami Digital Entertainment"/>
    <n v="19"/>
    <n v="10000"/>
    <n v="0"/>
    <n v="0"/>
    <n v="0"/>
    <n v="10000"/>
    <n v="2500"/>
    <n v="0"/>
    <m/>
    <m/>
    <m/>
    <m/>
    <s v="Kojima Productions"/>
    <n v="643"/>
    <s v="M"/>
  </r>
  <r>
    <s v="Mortal Kombat: Deadly Alliance"/>
    <x v="12"/>
    <n v="4"/>
    <x v="8"/>
    <x v="7"/>
    <n v="3"/>
    <s v="Midway Games"/>
    <n v="24"/>
    <n v="10000"/>
    <n v="0"/>
    <n v="0"/>
    <n v="0"/>
    <n v="10000"/>
    <n v="2500"/>
    <n v="0"/>
    <n v="8.1"/>
    <n v="12"/>
    <n v="8.8000000000000007"/>
    <n v="9"/>
    <s v="Criterion Games"/>
    <n v="261"/>
    <s v="M"/>
  </r>
  <r>
    <s v="Metal Gear Solid V: Ground Zeroes"/>
    <x v="8"/>
    <n v="6"/>
    <x v="12"/>
    <x v="4"/>
    <n v="1"/>
    <s v="Konami Digital Entertainment"/>
    <n v="19"/>
    <n v="0"/>
    <n v="10000"/>
    <n v="0"/>
    <n v="0"/>
    <n v="10000"/>
    <n v="2500"/>
    <n v="0"/>
    <n v="8"/>
    <n v="20"/>
    <n v="7.6"/>
    <n v="412"/>
    <s v="Kojima Productions"/>
    <n v="643"/>
    <s v="M"/>
  </r>
  <r>
    <s v="Bust-A-Move 3000"/>
    <x v="11"/>
    <n v="5"/>
    <x v="15"/>
    <x v="5"/>
    <n v="6"/>
    <s v="Ubisoft"/>
    <n v="35"/>
    <n v="10000"/>
    <n v="0"/>
    <n v="0"/>
    <n v="0"/>
    <n v="10000"/>
    <n v="2500"/>
    <n v="0"/>
    <n v="5.3"/>
    <n v="4"/>
    <m/>
    <m/>
    <s v="Taito Corporation"/>
    <n v="1116"/>
    <s v="E"/>
  </r>
  <r>
    <s v="Mega Brain Boost"/>
    <x v="1"/>
    <n v="3"/>
    <x v="1"/>
    <x v="5"/>
    <n v="6"/>
    <s v="Majesco Entertainment"/>
    <n v="21"/>
    <n v="10000"/>
    <n v="0"/>
    <n v="0"/>
    <n v="0"/>
    <n v="10000"/>
    <n v="2500"/>
    <n v="0"/>
    <n v="4.8"/>
    <n v="10"/>
    <m/>
    <m/>
    <s v="Interchannel-Holon"/>
    <n v="583"/>
    <s v="E"/>
  </r>
  <r>
    <s v="STORM: Frontline Nation"/>
    <x v="8"/>
    <n v="6"/>
    <x v="10"/>
    <x v="11"/>
    <n v="12"/>
    <s v="Unknown"/>
    <n v="36"/>
    <n v="0"/>
    <n v="10000"/>
    <n v="0"/>
    <n v="0"/>
    <n v="10000"/>
    <n v="2500"/>
    <n v="0"/>
    <n v="6"/>
    <n v="12"/>
    <n v="7.2"/>
    <n v="13"/>
    <s v="SimBin"/>
    <n v="1037"/>
    <s v="E10+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CD282-E1CF-401E-BB6A-182D21B81CA8}" name="数据透视表16" cacheId="5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0">
  <location ref="A47:D66" firstHeaderRow="1" firstDataRow="2" firstDataCol="1"/>
  <pivotFields count="23">
    <pivotField dataField="1" showAll="0"/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计数项:name" fld="0" subtotal="count" baseField="0" baseItem="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29B3E-B163-4F46-9FFA-B71E9CCBC9D1}" name="数据透视表2" cacheId="5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5">
  <location ref="A102:N106" firstHeaderRow="1" firstDataRow="2" firstDataCol="1"/>
  <pivotFields count="23">
    <pivotField dataField="1" showAll="0"/>
    <pivotField showAll="0"/>
    <pivotField showAll="0"/>
    <pivotField showAll="0"/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name" fld="0" subtotal="count" baseField="0" baseItem="0"/>
  </dataFields>
  <chartFormats count="12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16D6A-AD1A-4B25-B75F-8960147E9D23}" name="数据透视表1" cacheId="5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5">
  <location ref="A79:N98" firstHeaderRow="1" firstDataRow="2" firstDataCol="1"/>
  <pivotFields count="23">
    <pivotField dataField="1" showAll="0"/>
    <pivotField axis="axisRow"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showAll="0"/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name" fld="0" subtotal="count" baseField="0" baseItem="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4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12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BE6ED-AC2F-469B-849D-8277345CA95D}" name="数据透视表9" cacheId="5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9">
  <location ref="A24:S43" firstHeaderRow="1" firstDataRow="2" firstDataCol="1"/>
  <pivotFields count="23">
    <pivotField dataField="1" showAll="0"/>
    <pivotField axis="axisCol"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计数项:name" fld="0" subtotal="count" baseField="0" baseItem="0"/>
  </dataFields>
  <formats count="1">
    <format dxfId="19">
      <pivotArea collapsedLevelsAreSubtotals="1" fieldPosition="0">
        <references count="2">
          <reference field="1" count="0" selected="0"/>
          <reference field="3" count="0"/>
        </references>
      </pivotArea>
    </format>
  </formats>
  <chartFormats count="1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A1502-9F23-4A40-BE23-7372126107B0}" name="数据透视表4" cacheId="5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9">
  <location ref="A1:N20" firstHeaderRow="1" firstDataRow="2" firstDataCol="1"/>
  <pivotFields count="23">
    <pivotField dataField="1" showAll="0"/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name" fld="0" subtotal="count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4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61C63-B3B3-4841-B78E-7A183D96BD3D}" name="数据透视表17" cacheId="5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8">
  <location ref="A69:S75" firstHeaderRow="1" firstDataRow="2" firstDataCol="1"/>
  <pivotFields count="23">
    <pivotField dataField="1" showAll="0"/>
    <pivotField showAll="0"/>
    <pivotField showAll="0"/>
    <pivotField axis="axisCol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计数项:name" fld="0" subtotal="count" baseField="0" baseItem="0"/>
  </dataFields>
  <chartFormats count="1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6EDDC-ADAE-4E11-B1D1-E1EDEC1FFE65}" name="PivotTable1" cacheId="52" dataOnRows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7">
  <location ref="H73:U98" firstHeaderRow="1" firstDataRow="2" firstDataCol="1"/>
  <pivotFields count="23">
    <pivotField showAll="0"/>
    <pivotField showAll="0"/>
    <pivotField showAll="0"/>
    <pivotField showAll="0"/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</pivotFields>
  <rowFields count="2">
    <field x="21"/>
    <field x="-2"/>
  </rowFields>
  <rowItems count="24">
    <i>
      <x/>
    </i>
    <i r="1">
      <x/>
    </i>
    <i r="1" i="1">
      <x v="1"/>
    </i>
    <i r="1" i="2">
      <x v="2"/>
    </i>
    <i r="1" i="3">
      <x v="3"/>
    </i>
    <i>
      <x v="1"/>
    </i>
    <i r="1">
      <x/>
    </i>
    <i r="1" i="1">
      <x v="1"/>
    </i>
    <i r="1" i="2">
      <x v="2"/>
    </i>
    <i r="1" i="3">
      <x v="3"/>
    </i>
    <i>
      <x v="2"/>
    </i>
    <i r="1">
      <x/>
    </i>
    <i r="1" i="1">
      <x v="1"/>
    </i>
    <i r="1" i="2">
      <x v="2"/>
    </i>
    <i r="1" i="3">
      <x v="3"/>
    </i>
    <i>
      <x v="3"/>
    </i>
    <i r="1"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4">
    <dataField name="Average of na_sales" fld="8" subtotal="average" baseField="21" baseItem="0"/>
    <dataField name="Average of eu_sales" fld="9" subtotal="average" baseField="21" baseItem="0"/>
    <dataField name="Average of jp_sales" fld="10" subtotal="average" baseField="21" baseItem="0"/>
    <dataField name="Average of other_sales" fld="11" subtotal="average" baseField="21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90794-3C46-4BB2-AAEC-39C6F8DB09A6}" name="数据透视表15" cacheId="52" dataOnRows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64:N70" firstHeaderRow="1" firstDataRow="2" firstDataCol="1"/>
  <pivotFields count="23">
    <pivotField showAll="0"/>
    <pivotField showAll="0"/>
    <pivotField showAll="0"/>
    <pivotField showAll="0"/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: Average_Sales" fld="13" subtotal="average" baseField="1" baseItem="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4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21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49618-E9C3-4AAA-802D-93AA678C6205}" name="数据透视表24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3:E109" firstHeaderRow="0" firstDataRow="1" firstDataCol="1"/>
  <pivotFields count="23">
    <pivotField showAll="0"/>
    <pivotField axis="axisRow"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2"/>
    <field x="1"/>
  </rowFields>
  <rowItems count="36">
    <i>
      <x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a_sales" fld="8" subtotal="average" baseField="21" baseItem="0"/>
    <dataField name="Average of eu_sales" fld="9" subtotal="average" baseField="21" baseItem="0"/>
    <dataField name="Average of jp_sales" fld="10" subtotal="average" baseField="21" baseItem="0"/>
    <dataField name="Average of other_sales" fld="11" subtotal="average" baseField="21" baseItem="0"/>
  </dataFields>
  <formats count="6">
    <format dxfId="10">
      <pivotArea type="all" dataOnly="0" outline="0" fieldPosition="0"/>
    </format>
    <format dxfId="9">
      <pivotArea outline="0" collapsedLevelsAreSubtotals="1" fieldPosition="0"/>
    </format>
    <format dxfId="8">
      <pivotArea field="22" type="button" dataOnly="0" labelOnly="1" outline="0" axis="axisRow" fieldPosition="0"/>
    </format>
    <format dxfId="7">
      <pivotArea dataOnly="0" labelOnly="1" fieldPosition="0">
        <references count="1">
          <reference field="22" count="0"/>
        </references>
      </pivotArea>
    </format>
    <format dxfId="6">
      <pivotArea dataOnly="0" labelOnly="1" grandRow="1" outline="0" fieldPosition="0"/>
    </format>
    <format dxfId="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onditionalFormats count="1">
    <conditionalFormat priority="5">
      <pivotAreas count="1">
        <pivotArea fieldPosition="0">
          <references count="2">
            <reference field="1" count="0" defaultSubtotal="1" sumSubtotal="1" countASubtotal="1" avgSubtotal="1" maxSubtotal="1" minSubtotal="1" productSubtotal="1" countSubtotal="1" stdDevSubtotal="1" stdDevPSubtotal="1" varSubtotal="1" varPSubtotal="1"/>
            <reference field="22" count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8ECE4-8619-4BEB-8636-1F44B8A40AAE}" name="数据透视表14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3:T52" firstHeaderRow="1" firstDataRow="2" firstDataCol="1"/>
  <pivotFields count="22">
    <pivotField showAll="0"/>
    <pivotField axis="axisRow"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showAll="0"/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Total_sales" fld="12" subtotal="average" baseField="1" baseItem="0"/>
  </dataFields>
  <conditionalFormats count="1"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4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3EE6-7A40-40CD-A71E-6EF5E81B85D0}" name="数据透视表13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3:E60" firstHeaderRow="0" firstDataRow="1" firstDataCol="1"/>
  <pivotFields count="23">
    <pivotField showAll="0"/>
    <pivotField showAll="0"/>
    <pivotField showAll="0"/>
    <pivotField showAll="0"/>
    <pivotField axis="axisRow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2"/>
    <field x="4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a_sales" fld="8" subtotal="average" baseField="21" baseItem="0"/>
    <dataField name="Average of eu_sales" fld="9" subtotal="average" baseField="21" baseItem="0"/>
    <dataField name="Average of jp_sales" fld="10" subtotal="average" baseField="21" baseItem="0"/>
    <dataField name="Average of other_sales" fld="11" subtotal="average" baseField="21" baseItem="0"/>
  </dataFields>
  <formats count="8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22" type="button" dataOnly="0" labelOnly="1" outline="0" axis="axisRow" fieldPosition="0"/>
    </format>
    <format dxfId="15">
      <pivotArea dataOnly="0" labelOnly="1" fieldPosition="0">
        <references count="1">
          <reference field="22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2">
          <reference field="4" count="0"/>
          <reference field="22" count="1" selected="0">
            <x v="0"/>
          </reference>
        </references>
      </pivotArea>
    </format>
    <format dxfId="12">
      <pivotArea dataOnly="0" labelOnly="1" fieldPosition="0">
        <references count="2">
          <reference field="4" count="0"/>
          <reference field="22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onditionalFormats count="1">
    <conditionalFormat priority="7">
      <pivotAreas count="2">
        <pivotArea type="data" collapsedLevelsAreSubtotals="1" fieldPosition="0">
          <references count="2"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22" count="1" selected="0">
              <x v="0"/>
            </reference>
          </references>
        </pivotArea>
        <pivotArea type="data" collapsedLevelsAreSubtotals="1" fieldPosition="0">
          <references count="2"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22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5F767-5574-46DE-A02D-4F7FA1DD570A}" name="数据透视表11" cacheId="52" dataOnRows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4">
  <location ref="A10:S29" firstHeaderRow="1" firstDataRow="2" firstDataCol="1"/>
  <pivotFields count="23">
    <pivotField showAll="0"/>
    <pivotField axis="axisRow"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axis="axisCol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平均值项:Average_Sales" fld="13" subtotal="average" baseField="1" baseItem="0"/>
  </dataFields>
  <conditionalFormats count="2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3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3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A7E0F-F118-45F3-8FC8-3DECFA333902}" name="数据透视表10" cacheId="52" dataOnRows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A1:S6" firstHeaderRow="1" firstDataRow="2" firstDataCol="1"/>
  <pivotFields count="23">
    <pivotField showAll="0"/>
    <pivotField showAll="0"/>
    <pivotField showAll="0"/>
    <pivotField axis="axisCol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4">
    <dataField name="Average of na_sales" fld="8" subtotal="average" baseField="0" baseItem="1"/>
    <dataField name="Average of eu_sales" fld="9" subtotal="average" baseField="3" baseItem="0"/>
    <dataField name="Average of jp_sales" fld="10" subtotal="average" baseField="0" baseItem="1"/>
    <dataField name="Average of other_sales" fld="11" subtotal="average" baseField="0" baseItem="1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34110-2D6A-4D0E-82E0-6A6A7D0D2BD8}" name="数据透视表3" cacheId="52" dataOnRows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4">
  <location ref="A112:S126" firstHeaderRow="1" firstDataRow="2" firstDataCol="1"/>
  <pivotFields count="23">
    <pivotField showAll="0"/>
    <pivotField showAll="0"/>
    <pivotField showAll="0"/>
    <pivotField axis="axisCol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平均值项:Average_Sales" fld="13" subtotal="average" baseField="4" baseItem="0"/>
  </dataFields>
  <chartFormats count="47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91C83-BAC3-4A1E-89C8-95374D749056}" name="数据透视表3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J1:K527" firstHeaderRow="1" firstDataRow="1" firstDataCol="1"/>
  <pivotFields count="2">
    <pivotField axis="axisRow" showAll="0">
      <items count="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t="default"/>
      </items>
    </pivotField>
    <pivotField dataField="1" showAll="0"/>
  </pivotFields>
  <rowFields count="1">
    <field x="0"/>
  </rowFields>
  <rowItems count="5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 t="grand">
      <x/>
    </i>
  </rowItems>
  <colItems count="1">
    <i/>
  </colItems>
  <dataFields count="1">
    <dataField name="平均值项:critic_scor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C4561-E54B-4591-A892-5FFE0D761957}" name="数据透视表2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G1:H527" firstHeaderRow="1" firstDataRow="1" firstDataCol="1"/>
  <pivotFields count="2">
    <pivotField axis="axisRow" showAll="0">
      <items count="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t="default"/>
      </items>
    </pivotField>
    <pivotField dataField="1" showAll="0"/>
  </pivotFields>
  <rowFields count="1">
    <field x="0"/>
  </rowFields>
  <rowItems count="5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 t="grand">
      <x/>
    </i>
  </rowItems>
  <colItems count="1">
    <i/>
  </colItems>
  <dataFields count="1">
    <dataField name="平均值项:user_scor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04563-40DD-40CB-9C2A-937425674CCC}" name="数据透视表19" cacheId="52" dataOnRows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I19:AJ39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2"/>
    <field x="-2"/>
  </rowFields>
  <rowItems count="20">
    <i>
      <x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平均值项:critic_score" fld="15" subtotal="average" baseField="4" baseItem="0"/>
    <dataField name="平均值项:user_score" fld="17" subtotal="average" baseField="4" baseItem="0"/>
    <dataField name="方差项:critic_score" fld="15" subtotal="var" baseField="22" baseItem="0"/>
    <dataField name="方差项:user_score" fld="17" subtotal="var" baseField="22" baseItem="0"/>
    <dataField name="平均值项:critic_count" fld="16" subtotal="average" baseField="4" baseItem="0"/>
    <dataField name="平均值项:user_count" fld="1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726B0-8D28-46C2-985D-F22B5A61DA8C}" name="数据透视表18" cacheId="5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I1:AM14" firstHeaderRow="0" firstDataRow="1" firstDataCol="1"/>
  <pivotFields count="23">
    <pivotField showAll="0"/>
    <pivotField showAll="0"/>
    <pivotField showAll="0"/>
    <pivotField showAll="0"/>
    <pivotField axis="axisRow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平均值项:critic_score" fld="15" subtotal="average" baseField="4" baseItem="0"/>
    <dataField name="平均值项:user_score" fld="17" subtotal="average" baseField="4" baseItem="0"/>
    <dataField name="平均值项:critic_count" fld="16" subtotal="average" baseField="4" baseItem="0"/>
    <dataField name="平均值项:user_count" fld="18" subtotal="average" baseField="4" baseItem="0"/>
  </dataFields>
  <conditionalFormats count="2">
    <conditionalFormat priority="4">
      <pivotAreas count="1">
        <pivotArea type="data" collapsedLevelsAreSubtotals="1" fieldPosition="0">
          <references count="2">
            <reference field="4294967294" count="2" selected="0">
              <x v="0"/>
              <x v="1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2" selected="0">
              <x v="2"/>
              <x v="3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F04DA-94DD-4108-B039-5B043908211F}" name="PivotTable4" cacheId="5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46:H50" firstHeaderRow="1" firstDataRow="2" firstDataCol="1"/>
  <pivotFields count="22">
    <pivotField showAll="0"/>
    <pivotField showAll="0"/>
    <pivotField showAll="0"/>
    <pivotField showAll="0"/>
    <pivotField axis="axisCol" multipleItemSelectionAllowed="1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4"/>
  </colFields>
  <colItems count="3">
    <i>
      <x v="5"/>
    </i>
    <i>
      <x v="7"/>
    </i>
    <i t="grand">
      <x/>
    </i>
  </colItems>
  <dataFields count="3">
    <dataField name="Average of critic_score" fld="15" subtotal="average" baseField="4" baseItem="5"/>
    <dataField name="Var of critic_score" fld="15" subtotal="var" baseField="4" baseItem="5"/>
    <dataField name="Count of critic_score" fld="15" subtotal="count" baseField="4" baseItem="5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7AF22-E62E-41CA-9EBA-4FDE4E0B46F7}" name="PivotTable2" cacheId="5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6:D50" firstHeaderRow="1" firstDataRow="2" firstDataCol="1"/>
  <pivotFields count="22">
    <pivotField showAll="0"/>
    <pivotField showAll="0"/>
    <pivotField showAll="0"/>
    <pivotField showAll="0"/>
    <pivotField axis="axisCol" multipleItemSelectionAllowed="1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4"/>
  </colFields>
  <colItems count="3">
    <i>
      <x v="5"/>
    </i>
    <i>
      <x v="7"/>
    </i>
    <i t="grand">
      <x/>
    </i>
  </colItems>
  <dataFields count="3">
    <dataField name="Average of Total_sales" fld="12" subtotal="average" baseField="4" baseItem="5"/>
    <dataField name="Var of Total_sales" fld="12" subtotal="var" baseField="4" baseItem="5"/>
    <dataField name="Count of Total_sales" fld="12" subtotal="count" baseField="4" baseItem="5"/>
  </dataFields>
  <formats count="1">
    <format dxfId="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A935E-B546-49C5-8E39-5A6507AA1895}" name="数据透视表20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5:D44" firstHeaderRow="1" firstDataRow="2" firstDataCol="1"/>
  <pivotFields count="22">
    <pivotField showAll="0"/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multipleItemSelectionAllowed="1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3">
    <i>
      <x v="5"/>
    </i>
    <i>
      <x v="7"/>
    </i>
    <i t="grand">
      <x/>
    </i>
  </colItems>
  <dataFields count="1">
    <dataField name="平均值项:critic_score" fld="15" subtotal="average" baseField="3" baseItem="0"/>
  </dataFields>
  <formats count="1">
    <format dxfId="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C34E8-9D42-424F-AE23-21D8DC894933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2" firstHeaderRow="1" firstDataRow="2" firstDataCol="1"/>
  <pivotFields count="22">
    <pivotField showAll="0"/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multipleItemSelectionAllowed="1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3">
    <i>
      <x v="5"/>
    </i>
    <i>
      <x v="7"/>
    </i>
    <i t="grand">
      <x/>
    </i>
  </colItems>
  <dataFields count="1">
    <dataField name="Average of Total_sales" fld="12" subtotal="average" baseField="3" baseItem="0"/>
  </dataFields>
  <formats count="1">
    <format dxfId="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9E7FC-C636-44B8-B272-64BDA83779DE}" name="数据透视表21" cacheId="52" dataOnRows="1" applyNumberFormats="0" applyBorderFormats="0" applyFontFormats="0" applyPatternFormats="0" applyAlignmentFormats="0" applyWidthHeightFormats="1" dataCaption="Value" updatedVersion="6" minRefreshableVersion="3" useAutoFormatting="1" itemPrintTitles="1" createdVersion="6" indent="0" outline="1" outlineData="1" multipleFieldFilters="0">
  <location ref="M1:P14" firstHeaderRow="1" firstDataRow="2" firstDataCol="1"/>
  <pivotFields count="23">
    <pivotField showAll="0"/>
    <pivotField showAll="0"/>
    <pivotField showAll="0"/>
    <pivotField showAll="0"/>
    <pivotField axis="axisCol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4"/>
  </colFields>
  <colItems count="3">
    <i>
      <x v="5"/>
    </i>
    <i>
      <x v="7"/>
    </i>
    <i t="grand">
      <x/>
    </i>
  </colItems>
  <dataFields count="12">
    <dataField name="Average of na_sales" fld="8" subtotal="average" baseField="4" baseItem="5"/>
    <dataField name="Var of na_sales" fld="8" subtotal="var" baseField="4" baseItem="5"/>
    <dataField name="Count of na_sales" fld="8" subtotal="count" baseField="4" baseItem="5"/>
    <dataField name="Average of eu_sales" fld="9" subtotal="average" baseField="4" baseItem="5"/>
    <dataField name="Var of eu_sales" fld="9" subtotal="var" baseField="4" baseItem="5"/>
    <dataField name="Count of eu_sales" fld="9" subtotal="count" baseField="4" baseItem="5"/>
    <dataField name="Average of jp_sales" fld="10" subtotal="average" baseField="4" baseItem="5"/>
    <dataField name="Var of jp_sales" fld="10" subtotal="var" baseField="4" baseItem="5"/>
    <dataField name="Count of jp_sales" fld="10" subtotal="count" baseField="4" baseItem="5"/>
    <dataField name="Average of other_sales" fld="11" subtotal="average" baseField="4" baseItem="5"/>
    <dataField name="Var of other_sales" fld="11" subtotal="var" baseField="4" baseItem="5"/>
    <dataField name="Count of other_sales" fld="11" subtotal="count" baseField="4" baseItem="5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9248D-CAD4-4886-8455-CD27BCCD880B}" name="PivotTable5" cacheId="52" dataOnRows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21:B90" firstHeaderRow="1" firstDataRow="1" firstDataCol="1"/>
  <pivotFields count="23">
    <pivotField showAll="0"/>
    <pivotField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showAll="0"/>
    <pivotField axis="axisRow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axis="axisRow" showAll="0">
      <items count="40">
        <item x="8"/>
        <item x="38"/>
        <item x="21"/>
        <item x="4"/>
        <item x="14"/>
        <item x="31"/>
        <item x="6"/>
        <item x="12"/>
        <item x="28"/>
        <item x="26"/>
        <item x="29"/>
        <item x="23"/>
        <item x="17"/>
        <item x="16"/>
        <item x="7"/>
        <item x="32"/>
        <item x="37"/>
        <item x="35"/>
        <item x="9"/>
        <item x="11"/>
        <item x="20"/>
        <item x="36"/>
        <item x="1"/>
        <item x="22"/>
        <item x="15"/>
        <item x="0"/>
        <item x="34"/>
        <item x="27"/>
        <item x="18"/>
        <item x="3"/>
        <item x="10"/>
        <item x="2"/>
        <item x="25"/>
        <item x="19"/>
        <item x="5"/>
        <item x="33"/>
        <item x="24"/>
        <item x="13"/>
        <item x="30"/>
        <item t="default"/>
      </items>
    </pivotField>
    <pivotField showAll="0"/>
    <pivotField dataField="1" showAll="0">
      <items count="343">
        <item x="322"/>
        <item x="330"/>
        <item x="320"/>
        <item x="324"/>
        <item x="316"/>
        <item x="192"/>
        <item x="339"/>
        <item x="341"/>
        <item x="86"/>
        <item x="323"/>
        <item x="144"/>
        <item x="338"/>
        <item x="162"/>
        <item x="333"/>
        <item x="340"/>
        <item x="334"/>
        <item x="179"/>
        <item x="317"/>
        <item x="318"/>
        <item x="337"/>
        <item x="310"/>
        <item x="335"/>
        <item x="327"/>
        <item x="306"/>
        <item x="325"/>
        <item x="329"/>
        <item x="262"/>
        <item x="331"/>
        <item x="253"/>
        <item x="268"/>
        <item x="274"/>
        <item x="328"/>
        <item x="336"/>
        <item x="326"/>
        <item x="281"/>
        <item x="308"/>
        <item x="288"/>
        <item x="259"/>
        <item x="275"/>
        <item x="305"/>
        <item x="332"/>
        <item x="249"/>
        <item x="304"/>
        <item x="254"/>
        <item x="321"/>
        <item x="307"/>
        <item x="206"/>
        <item x="102"/>
        <item x="257"/>
        <item x="296"/>
        <item x="292"/>
        <item x="229"/>
        <item x="284"/>
        <item x="300"/>
        <item x="315"/>
        <item x="224"/>
        <item x="309"/>
        <item x="314"/>
        <item x="149"/>
        <item x="204"/>
        <item x="193"/>
        <item x="118"/>
        <item x="258"/>
        <item x="94"/>
        <item x="260"/>
        <item x="111"/>
        <item x="57"/>
        <item x="319"/>
        <item x="176"/>
        <item x="255"/>
        <item x="311"/>
        <item x="200"/>
        <item x="219"/>
        <item x="289"/>
        <item x="294"/>
        <item x="291"/>
        <item x="299"/>
        <item x="302"/>
        <item x="76"/>
        <item x="241"/>
        <item x="89"/>
        <item x="208"/>
        <item x="293"/>
        <item x="313"/>
        <item x="303"/>
        <item x="273"/>
        <item x="182"/>
        <item x="267"/>
        <item x="156"/>
        <item x="217"/>
        <item x="173"/>
        <item x="301"/>
        <item x="155"/>
        <item x="178"/>
        <item x="276"/>
        <item x="295"/>
        <item x="271"/>
        <item x="287"/>
        <item x="312"/>
        <item x="53"/>
        <item x="230"/>
        <item x="236"/>
        <item x="169"/>
        <item x="265"/>
        <item x="237"/>
        <item x="184"/>
        <item x="51"/>
        <item x="243"/>
        <item x="272"/>
        <item x="113"/>
        <item x="160"/>
        <item x="263"/>
        <item x="47"/>
        <item x="167"/>
        <item x="233"/>
        <item x="177"/>
        <item x="282"/>
        <item x="220"/>
        <item x="170"/>
        <item x="248"/>
        <item x="112"/>
        <item x="277"/>
        <item x="198"/>
        <item x="279"/>
        <item x="247"/>
        <item x="283"/>
        <item x="222"/>
        <item x="157"/>
        <item x="231"/>
        <item x="202"/>
        <item x="298"/>
        <item x="245"/>
        <item x="189"/>
        <item x="278"/>
        <item x="183"/>
        <item x="235"/>
        <item x="186"/>
        <item x="232"/>
        <item x="165"/>
        <item x="154"/>
        <item x="297"/>
        <item x="269"/>
        <item x="211"/>
        <item x="153"/>
        <item x="212"/>
        <item x="221"/>
        <item x="250"/>
        <item x="214"/>
        <item x="242"/>
        <item x="225"/>
        <item x="171"/>
        <item x="141"/>
        <item x="205"/>
        <item x="146"/>
        <item x="290"/>
        <item x="190"/>
        <item x="244"/>
        <item x="197"/>
        <item x="140"/>
        <item x="285"/>
        <item x="252"/>
        <item x="191"/>
        <item x="74"/>
        <item x="234"/>
        <item x="166"/>
        <item x="226"/>
        <item x="119"/>
        <item x="228"/>
        <item x="266"/>
        <item x="106"/>
        <item x="49"/>
        <item x="240"/>
        <item x="286"/>
        <item x="181"/>
        <item x="134"/>
        <item x="264"/>
        <item x="130"/>
        <item x="207"/>
        <item x="238"/>
        <item x="105"/>
        <item x="223"/>
        <item x="92"/>
        <item x="216"/>
        <item x="199"/>
        <item x="125"/>
        <item x="108"/>
        <item x="188"/>
        <item x="129"/>
        <item x="187"/>
        <item x="117"/>
        <item x="115"/>
        <item x="213"/>
        <item x="256"/>
        <item x="280"/>
        <item x="194"/>
        <item x="44"/>
        <item x="209"/>
        <item x="131"/>
        <item x="135"/>
        <item x="174"/>
        <item x="203"/>
        <item x="148"/>
        <item x="164"/>
        <item x="180"/>
        <item x="210"/>
        <item x="172"/>
        <item x="227"/>
        <item x="196"/>
        <item x="246"/>
        <item x="147"/>
        <item x="261"/>
        <item x="239"/>
        <item x="152"/>
        <item x="158"/>
        <item x="201"/>
        <item x="270"/>
        <item x="175"/>
        <item x="110"/>
        <item x="123"/>
        <item x="161"/>
        <item x="218"/>
        <item x="163"/>
        <item x="128"/>
        <item x="195"/>
        <item x="185"/>
        <item x="251"/>
        <item x="114"/>
        <item x="90"/>
        <item x="95"/>
        <item x="28"/>
        <item x="150"/>
        <item x="142"/>
        <item x="64"/>
        <item x="98"/>
        <item x="80"/>
        <item x="81"/>
        <item x="132"/>
        <item x="215"/>
        <item x="103"/>
        <item x="91"/>
        <item x="77"/>
        <item x="143"/>
        <item x="168"/>
        <item x="67"/>
        <item x="104"/>
        <item x="126"/>
        <item x="54"/>
        <item x="71"/>
        <item x="139"/>
        <item x="75"/>
        <item x="93"/>
        <item x="56"/>
        <item x="145"/>
        <item x="127"/>
        <item x="63"/>
        <item x="55"/>
        <item x="52"/>
        <item x="68"/>
        <item x="34"/>
        <item x="100"/>
        <item x="151"/>
        <item x="30"/>
        <item x="133"/>
        <item x="121"/>
        <item x="97"/>
        <item x="73"/>
        <item x="107"/>
        <item x="101"/>
        <item x="65"/>
        <item x="78"/>
        <item x="137"/>
        <item x="109"/>
        <item x="61"/>
        <item x="99"/>
        <item x="159"/>
        <item x="122"/>
        <item x="15"/>
        <item x="72"/>
        <item x="62"/>
        <item x="120"/>
        <item x="88"/>
        <item x="58"/>
        <item x="96"/>
        <item x="116"/>
        <item x="138"/>
        <item x="82"/>
        <item x="38"/>
        <item x="84"/>
        <item x="50"/>
        <item x="87"/>
        <item x="27"/>
        <item x="124"/>
        <item x="85"/>
        <item x="69"/>
        <item x="42"/>
        <item x="70"/>
        <item x="136"/>
        <item x="83"/>
        <item x="45"/>
        <item x="66"/>
        <item x="60"/>
        <item x="12"/>
        <item x="35"/>
        <item x="59"/>
        <item x="33"/>
        <item x="79"/>
        <item x="19"/>
        <item x="25"/>
        <item x="46"/>
        <item x="22"/>
        <item x="41"/>
        <item x="43"/>
        <item x="37"/>
        <item x="26"/>
        <item x="31"/>
        <item x="24"/>
        <item x="40"/>
        <item x="36"/>
        <item x="32"/>
        <item x="48"/>
        <item x="16"/>
        <item x="23"/>
        <item x="10"/>
        <item x="39"/>
        <item x="29"/>
        <item x="20"/>
        <item x="14"/>
        <item x="21"/>
        <item x="7"/>
        <item x="9"/>
        <item x="17"/>
        <item x="11"/>
        <item x="13"/>
        <item x="18"/>
        <item x="6"/>
        <item x="3"/>
        <item x="4"/>
        <item x="5"/>
        <item x="8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6"/>
  </rowFields>
  <rowItems count="69">
    <i>
      <x v="5"/>
    </i>
    <i r="1">
      <x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>
      <x v="7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t="grand">
      <x/>
    </i>
  </rowItems>
  <colItems count="1">
    <i/>
  </colItems>
  <dataFields count="1">
    <dataField name="Average of na_sales" fld="8" subtotal="average" baseField="4" baseItem="5"/>
  </dataFields>
  <conditionalFormats count="1">
    <conditionalFormat priority="1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4" count="1" selected="0">
              <x v="5"/>
            </reference>
            <reference field="6" count="31">
              <x v="0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5"/>
              <x v="17"/>
              <x v="18"/>
              <x v="20"/>
              <x v="22"/>
              <x v="23"/>
              <x v="24"/>
              <x v="25"/>
              <x v="27"/>
              <x v="28"/>
              <x v="29"/>
              <x v="30"/>
              <x v="31"/>
              <x v="33"/>
              <x v="34"/>
              <x v="35"/>
              <x v="36"/>
              <x v="37"/>
              <x v="3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4" count="1" selected="0">
              <x v="7"/>
            </reference>
            <reference field="6" count="35">
              <x v="0"/>
              <x v="2"/>
              <x v="3"/>
              <x v="4"/>
              <x v="5"/>
              <x v="6"/>
              <x v="7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2356A-CB20-4293-92DE-25CAA9E792A1}" name="数据透视表25" cacheId="52" dataOnRows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1:B15" firstHeaderRow="1" firstDataRow="1" firstDataCol="1"/>
  <pivotFields count="23">
    <pivotField showAll="0"/>
    <pivotField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showAll="0"/>
    <pivotField axis="axisRow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showAll="0"/>
    <pivotField showAll="0"/>
    <pivotField dataField="1" showAll="0">
      <items count="343">
        <item x="322"/>
        <item x="330"/>
        <item x="320"/>
        <item x="324"/>
        <item x="316"/>
        <item x="192"/>
        <item x="339"/>
        <item x="341"/>
        <item x="86"/>
        <item x="323"/>
        <item x="144"/>
        <item x="338"/>
        <item x="162"/>
        <item x="333"/>
        <item x="340"/>
        <item x="334"/>
        <item x="179"/>
        <item x="317"/>
        <item x="318"/>
        <item x="337"/>
        <item x="310"/>
        <item x="335"/>
        <item x="327"/>
        <item x="306"/>
        <item x="325"/>
        <item x="329"/>
        <item x="262"/>
        <item x="331"/>
        <item x="253"/>
        <item x="268"/>
        <item x="274"/>
        <item x="328"/>
        <item x="336"/>
        <item x="326"/>
        <item x="281"/>
        <item x="308"/>
        <item x="288"/>
        <item x="259"/>
        <item x="275"/>
        <item x="305"/>
        <item x="332"/>
        <item x="249"/>
        <item x="304"/>
        <item x="254"/>
        <item x="321"/>
        <item x="307"/>
        <item x="206"/>
        <item x="102"/>
        <item x="257"/>
        <item x="296"/>
        <item x="292"/>
        <item x="229"/>
        <item x="284"/>
        <item x="300"/>
        <item x="315"/>
        <item x="224"/>
        <item x="309"/>
        <item x="314"/>
        <item x="149"/>
        <item x="204"/>
        <item x="193"/>
        <item x="118"/>
        <item x="258"/>
        <item x="94"/>
        <item x="260"/>
        <item x="111"/>
        <item x="57"/>
        <item x="319"/>
        <item x="176"/>
        <item x="255"/>
        <item x="311"/>
        <item x="200"/>
        <item x="219"/>
        <item x="289"/>
        <item x="294"/>
        <item x="291"/>
        <item x="299"/>
        <item x="302"/>
        <item x="76"/>
        <item x="241"/>
        <item x="89"/>
        <item x="208"/>
        <item x="293"/>
        <item x="313"/>
        <item x="303"/>
        <item x="273"/>
        <item x="182"/>
        <item x="267"/>
        <item x="156"/>
        <item x="217"/>
        <item x="173"/>
        <item x="301"/>
        <item x="155"/>
        <item x="178"/>
        <item x="276"/>
        <item x="295"/>
        <item x="271"/>
        <item x="287"/>
        <item x="312"/>
        <item x="53"/>
        <item x="230"/>
        <item x="236"/>
        <item x="169"/>
        <item x="265"/>
        <item x="237"/>
        <item x="184"/>
        <item x="51"/>
        <item x="243"/>
        <item x="272"/>
        <item x="113"/>
        <item x="160"/>
        <item x="263"/>
        <item x="47"/>
        <item x="167"/>
        <item x="233"/>
        <item x="177"/>
        <item x="282"/>
        <item x="220"/>
        <item x="170"/>
        <item x="248"/>
        <item x="112"/>
        <item x="277"/>
        <item x="198"/>
        <item x="279"/>
        <item x="247"/>
        <item x="283"/>
        <item x="222"/>
        <item x="157"/>
        <item x="231"/>
        <item x="202"/>
        <item x="298"/>
        <item x="245"/>
        <item x="189"/>
        <item x="278"/>
        <item x="183"/>
        <item x="235"/>
        <item x="186"/>
        <item x="232"/>
        <item x="165"/>
        <item x="154"/>
        <item x="297"/>
        <item x="269"/>
        <item x="211"/>
        <item x="153"/>
        <item x="212"/>
        <item x="221"/>
        <item x="250"/>
        <item x="214"/>
        <item x="242"/>
        <item x="225"/>
        <item x="171"/>
        <item x="141"/>
        <item x="205"/>
        <item x="146"/>
        <item x="290"/>
        <item x="190"/>
        <item x="244"/>
        <item x="197"/>
        <item x="140"/>
        <item x="285"/>
        <item x="252"/>
        <item x="191"/>
        <item x="74"/>
        <item x="234"/>
        <item x="166"/>
        <item x="226"/>
        <item x="119"/>
        <item x="228"/>
        <item x="266"/>
        <item x="106"/>
        <item x="49"/>
        <item x="240"/>
        <item x="286"/>
        <item x="181"/>
        <item x="134"/>
        <item x="264"/>
        <item x="130"/>
        <item x="207"/>
        <item x="238"/>
        <item x="105"/>
        <item x="223"/>
        <item x="92"/>
        <item x="216"/>
        <item x="199"/>
        <item x="125"/>
        <item x="108"/>
        <item x="188"/>
        <item x="129"/>
        <item x="187"/>
        <item x="117"/>
        <item x="115"/>
        <item x="213"/>
        <item x="256"/>
        <item x="280"/>
        <item x="194"/>
        <item x="44"/>
        <item x="209"/>
        <item x="131"/>
        <item x="135"/>
        <item x="174"/>
        <item x="203"/>
        <item x="148"/>
        <item x="164"/>
        <item x="180"/>
        <item x="210"/>
        <item x="172"/>
        <item x="227"/>
        <item x="196"/>
        <item x="246"/>
        <item x="147"/>
        <item x="261"/>
        <item x="239"/>
        <item x="152"/>
        <item x="158"/>
        <item x="201"/>
        <item x="270"/>
        <item x="175"/>
        <item x="110"/>
        <item x="123"/>
        <item x="161"/>
        <item x="218"/>
        <item x="163"/>
        <item x="128"/>
        <item x="195"/>
        <item x="185"/>
        <item x="251"/>
        <item x="114"/>
        <item x="90"/>
        <item x="95"/>
        <item x="28"/>
        <item x="150"/>
        <item x="142"/>
        <item x="64"/>
        <item x="98"/>
        <item x="80"/>
        <item x="81"/>
        <item x="132"/>
        <item x="215"/>
        <item x="103"/>
        <item x="91"/>
        <item x="77"/>
        <item x="143"/>
        <item x="168"/>
        <item x="67"/>
        <item x="104"/>
        <item x="126"/>
        <item x="54"/>
        <item x="71"/>
        <item x="139"/>
        <item x="75"/>
        <item x="93"/>
        <item x="56"/>
        <item x="145"/>
        <item x="127"/>
        <item x="63"/>
        <item x="55"/>
        <item x="52"/>
        <item x="68"/>
        <item x="34"/>
        <item x="100"/>
        <item x="151"/>
        <item x="30"/>
        <item x="133"/>
        <item x="121"/>
        <item x="97"/>
        <item x="73"/>
        <item x="107"/>
        <item x="101"/>
        <item x="65"/>
        <item x="78"/>
        <item x="137"/>
        <item x="109"/>
        <item x="61"/>
        <item x="99"/>
        <item x="159"/>
        <item x="122"/>
        <item x="15"/>
        <item x="72"/>
        <item x="62"/>
        <item x="120"/>
        <item x="88"/>
        <item x="58"/>
        <item x="96"/>
        <item x="116"/>
        <item x="138"/>
        <item x="82"/>
        <item x="38"/>
        <item x="84"/>
        <item x="50"/>
        <item x="87"/>
        <item x="27"/>
        <item x="124"/>
        <item x="85"/>
        <item x="69"/>
        <item x="42"/>
        <item x="70"/>
        <item x="136"/>
        <item x="83"/>
        <item x="45"/>
        <item x="66"/>
        <item x="60"/>
        <item x="12"/>
        <item x="35"/>
        <item x="59"/>
        <item x="33"/>
        <item x="79"/>
        <item x="19"/>
        <item x="25"/>
        <item x="46"/>
        <item x="22"/>
        <item x="41"/>
        <item x="43"/>
        <item x="37"/>
        <item x="26"/>
        <item x="31"/>
        <item x="24"/>
        <item x="40"/>
        <item x="36"/>
        <item x="32"/>
        <item x="48"/>
        <item x="16"/>
        <item x="23"/>
        <item x="10"/>
        <item x="39"/>
        <item x="29"/>
        <item x="20"/>
        <item x="14"/>
        <item x="21"/>
        <item x="7"/>
        <item x="9"/>
        <item x="17"/>
        <item x="11"/>
        <item x="13"/>
        <item x="18"/>
        <item x="6"/>
        <item x="3"/>
        <item x="4"/>
        <item x="5"/>
        <item x="8"/>
        <item x="2"/>
        <item x="1"/>
        <item x="0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-2"/>
  </rowFields>
  <rowItems count="14">
    <i>
      <x v="5"/>
    </i>
    <i r="1">
      <x/>
    </i>
    <i r="1" i="1">
      <x v="1"/>
    </i>
    <i r="1" i="2">
      <x v="2"/>
    </i>
    <i r="1" i="3">
      <x v="3"/>
    </i>
    <i>
      <x v="7"/>
    </i>
    <i r="1"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Items count="1">
    <i/>
  </colItems>
  <dataFields count="4">
    <dataField name="Var of na_sales" fld="8" subtotal="var" baseField="4" baseItem="5"/>
    <dataField name="Var of eu_sales" fld="9" subtotal="var" baseField="4" baseItem="5"/>
    <dataField name="Var of jp_sales" fld="10" subtotal="var" baseField="4" baseItem="5"/>
    <dataField name="Var of other_sales" fld="11" subtotal="var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ole" connectionId="1" xr16:uid="{60C2B0CA-96AA-4FBA-9E2A-FFD302C8450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pulation" connectionId="2" xr16:uid="{48684D3B-F951-436C-8133-F721495B8E9C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pulation" connectionId="3" xr16:uid="{A8607DF4-5F4D-4694-A6D1-B40B36C479D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Relationship Id="rId9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1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23.xml"/><Relationship Id="rId4" Type="http://schemas.openxmlformats.org/officeDocument/2006/relationships/pivotTable" Target="../pivotTables/pivotTable2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5A6CF-18C6-466A-AFAE-9F91580F0EA4}">
  <dimension ref="A1:W8064"/>
  <sheetViews>
    <sheetView topLeftCell="B1" zoomScale="69" workbookViewId="0">
      <selection activeCell="D8" sqref="D8"/>
    </sheetView>
  </sheetViews>
  <sheetFormatPr defaultRowHeight="14.25"/>
  <cols>
    <col min="1" max="1" width="69.19921875" bestFit="1" customWidth="1"/>
    <col min="2" max="2" width="8.19921875" bestFit="1" customWidth="1"/>
    <col min="3" max="3" width="8.19921875" customWidth="1"/>
    <col min="4" max="4" width="14.1328125" bestFit="1" customWidth="1"/>
    <col min="5" max="5" width="11.86328125" bestFit="1" customWidth="1"/>
    <col min="6" max="6" width="11.86328125" customWidth="1"/>
    <col min="7" max="7" width="34.59765625" bestFit="1" customWidth="1"/>
    <col min="8" max="8" width="15.59765625" customWidth="1"/>
    <col min="9" max="10" width="9.796875" style="3" bestFit="1" customWidth="1"/>
    <col min="11" max="11" width="8.73046875" style="3" bestFit="1" customWidth="1"/>
    <col min="12" max="12" width="10.3984375" style="3" bestFit="1" customWidth="1"/>
    <col min="13" max="15" width="10.3984375" style="3" customWidth="1"/>
    <col min="16" max="16" width="10.1328125" bestFit="1" customWidth="1"/>
    <col min="17" max="17" width="10.46484375" bestFit="1" customWidth="1"/>
    <col min="18" max="18" width="9.86328125" bestFit="1" customWidth="1"/>
    <col min="19" max="19" width="10.1328125" bestFit="1" customWidth="1"/>
    <col min="20" max="20" width="69.33203125" customWidth="1"/>
    <col min="21" max="21" width="14.46484375" bestFit="1" customWidth="1"/>
    <col min="22" max="22" width="5.9296875" bestFit="1" customWidth="1"/>
    <col min="23" max="23" width="14" bestFit="1" customWidth="1"/>
  </cols>
  <sheetData>
    <row r="1" spans="1:23">
      <c r="A1" t="s">
        <v>0</v>
      </c>
      <c r="B1" t="s">
        <v>1</v>
      </c>
      <c r="C1" t="s">
        <v>6637</v>
      </c>
      <c r="D1" t="s">
        <v>2</v>
      </c>
      <c r="E1" t="s">
        <v>3</v>
      </c>
      <c r="F1" t="s">
        <v>6638</v>
      </c>
      <c r="G1" t="s">
        <v>4</v>
      </c>
      <c r="H1" t="s">
        <v>6639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6642</v>
      </c>
      <c r="N1" s="3" t="s">
        <v>6658</v>
      </c>
      <c r="O1" s="3" t="s">
        <v>6651</v>
      </c>
      <c r="P1" t="s">
        <v>9</v>
      </c>
      <c r="Q1" t="s">
        <v>6659</v>
      </c>
      <c r="R1" t="s">
        <v>6660</v>
      </c>
      <c r="S1" t="s">
        <v>6661</v>
      </c>
      <c r="T1" t="s">
        <v>10</v>
      </c>
      <c r="U1" t="s">
        <v>6640</v>
      </c>
      <c r="V1" t="s">
        <v>11</v>
      </c>
      <c r="W1" t="s">
        <v>6657</v>
      </c>
    </row>
    <row r="2" spans="1:23">
      <c r="A2" t="s">
        <v>6641</v>
      </c>
      <c r="B2" t="s">
        <v>12</v>
      </c>
      <c r="C2">
        <f>VLOOKUP(B2,Index!$A$2:$B$18,2,FALSE)</f>
        <v>13</v>
      </c>
      <c r="D2">
        <v>2006</v>
      </c>
      <c r="E2" t="s">
        <v>13</v>
      </c>
      <c r="F2">
        <f>VLOOKUP(E2,Index!$D$2:$E$13,2,FALSE)</f>
        <v>11</v>
      </c>
      <c r="G2" t="s">
        <v>14</v>
      </c>
      <c r="H2">
        <f>VLOOKUP(G2,Index!$G$2:$H$40,2,FALSE)</f>
        <v>26</v>
      </c>
      <c r="I2" s="3">
        <v>41360000</v>
      </c>
      <c r="J2" s="3">
        <v>28960000</v>
      </c>
      <c r="K2" s="3">
        <v>3770000</v>
      </c>
      <c r="L2" s="3">
        <v>8450000</v>
      </c>
      <c r="M2" s="3">
        <f t="shared" ref="M2:M65" si="0">SUM(I2:L2)</f>
        <v>82540000</v>
      </c>
      <c r="N2" s="3">
        <f>AVERAGE(I2:L2)</f>
        <v>20635000</v>
      </c>
      <c r="O2" s="3">
        <f>IF(M2&gt;AVERAGE($M$2:$M$8064),1,0)</f>
        <v>1</v>
      </c>
      <c r="P2">
        <v>7.6</v>
      </c>
      <c r="Q2">
        <v>51</v>
      </c>
      <c r="R2">
        <v>8</v>
      </c>
      <c r="S2">
        <v>322</v>
      </c>
      <c r="T2" t="s">
        <v>14</v>
      </c>
      <c r="U2">
        <f>VLOOKUP(T2,Index!$J$2:$K$1319,2,FALSE)</f>
        <v>808</v>
      </c>
      <c r="V2" t="s">
        <v>15</v>
      </c>
      <c r="W2">
        <f t="shared" ref="W2:W65" si="1">IF(T2=G2,1,3)</f>
        <v>1</v>
      </c>
    </row>
    <row r="3" spans="1:23">
      <c r="A3" t="s">
        <v>16</v>
      </c>
      <c r="B3" t="s">
        <v>12</v>
      </c>
      <c r="C3">
        <f>VLOOKUP(B3,Index!$A$2:$B$18,2,FALSE)</f>
        <v>13</v>
      </c>
      <c r="D3">
        <v>2008</v>
      </c>
      <c r="E3" t="s">
        <v>17</v>
      </c>
      <c r="F3">
        <f>VLOOKUP(E3,Index!$D$2:$E$13,2,FALSE)</f>
        <v>7</v>
      </c>
      <c r="G3" t="s">
        <v>14</v>
      </c>
      <c r="H3">
        <f>VLOOKUP(G3,Index!$G$2:$H$40,2,FALSE)</f>
        <v>26</v>
      </c>
      <c r="I3" s="3">
        <v>15680000</v>
      </c>
      <c r="J3" s="3">
        <v>12760000</v>
      </c>
      <c r="K3" s="3">
        <v>3790000</v>
      </c>
      <c r="L3" s="3">
        <v>3290000</v>
      </c>
      <c r="M3" s="3">
        <f t="shared" si="0"/>
        <v>35520000</v>
      </c>
      <c r="N3" s="3">
        <f t="shared" ref="N3:N66" si="2">AVERAGE(I3:L3)</f>
        <v>8880000</v>
      </c>
      <c r="O3" s="3">
        <f t="shared" ref="O3:O66" si="3">IF(M3&gt;AVERAGE($M$2:$M$8064),1,0)</f>
        <v>1</v>
      </c>
      <c r="P3">
        <v>8.1999999999999993</v>
      </c>
      <c r="Q3">
        <v>73</v>
      </c>
      <c r="R3">
        <v>8.3000000000000007</v>
      </c>
      <c r="S3">
        <v>709</v>
      </c>
      <c r="T3" t="s">
        <v>14</v>
      </c>
      <c r="U3">
        <f>VLOOKUP(T3,Index!$J$2:$K$1319,2,FALSE)</f>
        <v>808</v>
      </c>
      <c r="V3" t="s">
        <v>15</v>
      </c>
      <c r="W3">
        <f t="shared" si="1"/>
        <v>1</v>
      </c>
    </row>
    <row r="4" spans="1:23">
      <c r="A4" t="s">
        <v>18</v>
      </c>
      <c r="B4" t="s">
        <v>12</v>
      </c>
      <c r="C4">
        <f>VLOOKUP(B4,Index!$A$2:$B$18,2,FALSE)</f>
        <v>13</v>
      </c>
      <c r="D4">
        <v>2009</v>
      </c>
      <c r="E4" t="s">
        <v>13</v>
      </c>
      <c r="F4">
        <f>VLOOKUP(E4,Index!$D$2:$E$13,2,FALSE)</f>
        <v>11</v>
      </c>
      <c r="G4" t="s">
        <v>14</v>
      </c>
      <c r="H4">
        <f>VLOOKUP(G4,Index!$G$2:$H$40,2,FALSE)</f>
        <v>26</v>
      </c>
      <c r="I4" s="3">
        <v>15610000</v>
      </c>
      <c r="J4" s="3">
        <v>10930000</v>
      </c>
      <c r="K4" s="3">
        <v>3280000</v>
      </c>
      <c r="L4" s="3">
        <v>2950000</v>
      </c>
      <c r="M4" s="3">
        <f t="shared" si="0"/>
        <v>32770000</v>
      </c>
      <c r="N4" s="3">
        <f t="shared" si="2"/>
        <v>8192500</v>
      </c>
      <c r="O4" s="3">
        <f t="shared" si="3"/>
        <v>1</v>
      </c>
      <c r="P4">
        <v>8</v>
      </c>
      <c r="Q4">
        <v>73</v>
      </c>
      <c r="R4">
        <v>8</v>
      </c>
      <c r="S4">
        <v>192</v>
      </c>
      <c r="T4" t="s">
        <v>14</v>
      </c>
      <c r="U4">
        <f>VLOOKUP(T4,Index!$J$2:$K$1319,2,FALSE)</f>
        <v>808</v>
      </c>
      <c r="V4" t="s">
        <v>15</v>
      </c>
      <c r="W4">
        <f t="shared" si="1"/>
        <v>1</v>
      </c>
    </row>
    <row r="5" spans="1:23">
      <c r="A5" t="s">
        <v>19</v>
      </c>
      <c r="B5" t="s">
        <v>20</v>
      </c>
      <c r="C5">
        <f>VLOOKUP(B5,Index!$A$2:$B$18,2,FALSE)</f>
        <v>3</v>
      </c>
      <c r="D5">
        <v>2006</v>
      </c>
      <c r="E5" t="s">
        <v>21</v>
      </c>
      <c r="F5">
        <f>VLOOKUP(E5,Index!$D$2:$E$13,2,FALSE)</f>
        <v>5</v>
      </c>
      <c r="G5" t="s">
        <v>14</v>
      </c>
      <c r="H5">
        <f>VLOOKUP(G5,Index!$G$2:$H$40,2,FALSE)</f>
        <v>26</v>
      </c>
      <c r="I5" s="3">
        <v>11280000</v>
      </c>
      <c r="J5" s="3">
        <v>9140000</v>
      </c>
      <c r="K5" s="3">
        <v>6500000</v>
      </c>
      <c r="L5" s="3">
        <v>2880000</v>
      </c>
      <c r="M5" s="3">
        <f t="shared" si="0"/>
        <v>29800000</v>
      </c>
      <c r="N5" s="3">
        <f t="shared" si="2"/>
        <v>7450000</v>
      </c>
      <c r="O5" s="3">
        <f t="shared" si="3"/>
        <v>1</v>
      </c>
      <c r="P5">
        <v>8.9</v>
      </c>
      <c r="Q5">
        <v>65</v>
      </c>
      <c r="R5">
        <v>8.5</v>
      </c>
      <c r="S5">
        <v>431</v>
      </c>
      <c r="T5" t="s">
        <v>14</v>
      </c>
      <c r="U5">
        <f>VLOOKUP(T5,Index!$J$2:$K$1319,2,FALSE)</f>
        <v>808</v>
      </c>
      <c r="V5" t="s">
        <v>15</v>
      </c>
      <c r="W5">
        <f t="shared" si="1"/>
        <v>1</v>
      </c>
    </row>
    <row r="6" spans="1:23">
      <c r="A6" t="s">
        <v>22</v>
      </c>
      <c r="B6" t="s">
        <v>12</v>
      </c>
      <c r="C6">
        <f>VLOOKUP(B6,Index!$A$2:$B$18,2,FALSE)</f>
        <v>13</v>
      </c>
      <c r="D6">
        <v>2006</v>
      </c>
      <c r="E6" t="s">
        <v>23</v>
      </c>
      <c r="F6">
        <f>VLOOKUP(E6,Index!$D$2:$E$13,2,FALSE)</f>
        <v>4</v>
      </c>
      <c r="G6" t="s">
        <v>14</v>
      </c>
      <c r="H6">
        <f>VLOOKUP(G6,Index!$G$2:$H$40,2,FALSE)</f>
        <v>26</v>
      </c>
      <c r="I6" s="3">
        <v>13960000</v>
      </c>
      <c r="J6" s="3">
        <v>9180000</v>
      </c>
      <c r="K6" s="3">
        <v>2930000</v>
      </c>
      <c r="L6" s="3">
        <v>2840000</v>
      </c>
      <c r="M6" s="3">
        <f t="shared" si="0"/>
        <v>28910000</v>
      </c>
      <c r="N6" s="3">
        <f t="shared" si="2"/>
        <v>7227500</v>
      </c>
      <c r="O6" s="3">
        <f t="shared" si="3"/>
        <v>1</v>
      </c>
      <c r="P6">
        <v>5.8</v>
      </c>
      <c r="Q6">
        <v>41</v>
      </c>
      <c r="R6">
        <v>6.6</v>
      </c>
      <c r="S6">
        <v>129</v>
      </c>
      <c r="T6" t="s">
        <v>14</v>
      </c>
      <c r="U6">
        <f>VLOOKUP(T6,Index!$J$2:$K$1319,2,FALSE)</f>
        <v>808</v>
      </c>
      <c r="V6" t="s">
        <v>15</v>
      </c>
      <c r="W6">
        <f t="shared" si="1"/>
        <v>1</v>
      </c>
    </row>
    <row r="7" spans="1:23">
      <c r="A7" t="s">
        <v>24</v>
      </c>
      <c r="B7" t="s">
        <v>12</v>
      </c>
      <c r="C7">
        <f>VLOOKUP(B7,Index!$A$2:$B$18,2,FALSE)</f>
        <v>13</v>
      </c>
      <c r="D7">
        <v>2009</v>
      </c>
      <c r="E7" t="s">
        <v>21</v>
      </c>
      <c r="F7">
        <f>VLOOKUP(E7,Index!$D$2:$E$13,2,FALSE)</f>
        <v>5</v>
      </c>
      <c r="G7" t="s">
        <v>14</v>
      </c>
      <c r="H7">
        <f>VLOOKUP(G7,Index!$G$2:$H$40,2,FALSE)</f>
        <v>26</v>
      </c>
      <c r="I7" s="3">
        <v>14440000</v>
      </c>
      <c r="J7" s="3">
        <v>6940000</v>
      </c>
      <c r="K7" s="3">
        <v>4700000</v>
      </c>
      <c r="L7" s="3">
        <v>2240000</v>
      </c>
      <c r="M7" s="3">
        <f t="shared" si="0"/>
        <v>28320000</v>
      </c>
      <c r="N7" s="3">
        <f t="shared" si="2"/>
        <v>7080000</v>
      </c>
      <c r="O7" s="3">
        <f t="shared" si="3"/>
        <v>1</v>
      </c>
      <c r="P7">
        <v>8.6999999999999993</v>
      </c>
      <c r="Q7">
        <v>80</v>
      </c>
      <c r="R7">
        <v>8.4</v>
      </c>
      <c r="S7">
        <v>594</v>
      </c>
      <c r="T7" t="s">
        <v>14</v>
      </c>
      <c r="U7">
        <f>VLOOKUP(T7,Index!$J$2:$K$1319,2,FALSE)</f>
        <v>808</v>
      </c>
      <c r="V7" t="s">
        <v>15</v>
      </c>
      <c r="W7">
        <f t="shared" si="1"/>
        <v>1</v>
      </c>
    </row>
    <row r="8" spans="1:23">
      <c r="A8" t="s">
        <v>25</v>
      </c>
      <c r="B8" t="s">
        <v>20</v>
      </c>
      <c r="C8">
        <f>VLOOKUP(B8,Index!$A$2:$B$18,2,FALSE)</f>
        <v>3</v>
      </c>
      <c r="D8">
        <v>2005</v>
      </c>
      <c r="E8" t="s">
        <v>17</v>
      </c>
      <c r="F8">
        <f>VLOOKUP(E8,Index!$D$2:$E$13,2,FALSE)</f>
        <v>7</v>
      </c>
      <c r="G8" t="s">
        <v>14</v>
      </c>
      <c r="H8">
        <f>VLOOKUP(G8,Index!$G$2:$H$40,2,FALSE)</f>
        <v>26</v>
      </c>
      <c r="I8" s="3">
        <v>9710000</v>
      </c>
      <c r="J8" s="3">
        <v>7470000</v>
      </c>
      <c r="K8" s="3">
        <v>4130000</v>
      </c>
      <c r="L8" s="3">
        <v>1900000</v>
      </c>
      <c r="M8" s="3">
        <f t="shared" si="0"/>
        <v>23210000</v>
      </c>
      <c r="N8" s="3">
        <f t="shared" si="2"/>
        <v>5802500</v>
      </c>
      <c r="O8" s="3">
        <f t="shared" si="3"/>
        <v>1</v>
      </c>
      <c r="P8">
        <v>9.1</v>
      </c>
      <c r="Q8">
        <v>64</v>
      </c>
      <c r="R8">
        <v>8.6</v>
      </c>
      <c r="S8">
        <v>464</v>
      </c>
      <c r="T8" t="s">
        <v>14</v>
      </c>
      <c r="U8">
        <f>VLOOKUP(T8,Index!$J$2:$K$1319,2,FALSE)</f>
        <v>808</v>
      </c>
      <c r="V8" t="s">
        <v>15</v>
      </c>
      <c r="W8">
        <f t="shared" si="1"/>
        <v>1</v>
      </c>
    </row>
    <row r="9" spans="1:23">
      <c r="A9" t="s">
        <v>26</v>
      </c>
      <c r="B9" t="s">
        <v>12</v>
      </c>
      <c r="C9">
        <f>VLOOKUP(B9,Index!$A$2:$B$18,2,FALSE)</f>
        <v>13</v>
      </c>
      <c r="D9">
        <v>2007</v>
      </c>
      <c r="E9" t="s">
        <v>13</v>
      </c>
      <c r="F9">
        <f>VLOOKUP(E9,Index!$D$2:$E$13,2,FALSE)</f>
        <v>11</v>
      </c>
      <c r="G9" t="s">
        <v>14</v>
      </c>
      <c r="H9">
        <f>VLOOKUP(G9,Index!$G$2:$H$40,2,FALSE)</f>
        <v>26</v>
      </c>
      <c r="I9" s="3">
        <v>8920000</v>
      </c>
      <c r="J9" s="3">
        <v>8030000</v>
      </c>
      <c r="K9" s="3">
        <v>3600000</v>
      </c>
      <c r="L9" s="3">
        <v>2150000</v>
      </c>
      <c r="M9" s="3">
        <f t="shared" si="0"/>
        <v>22700000</v>
      </c>
      <c r="N9" s="3">
        <f t="shared" si="2"/>
        <v>5675000</v>
      </c>
      <c r="O9" s="3">
        <f t="shared" si="3"/>
        <v>1</v>
      </c>
      <c r="P9">
        <v>8</v>
      </c>
      <c r="Q9">
        <v>63</v>
      </c>
      <c r="R9">
        <v>7.7</v>
      </c>
      <c r="S9">
        <v>146</v>
      </c>
      <c r="T9" t="s">
        <v>14</v>
      </c>
      <c r="U9">
        <f>VLOOKUP(T9,Index!$J$2:$K$1319,2,FALSE)</f>
        <v>808</v>
      </c>
      <c r="V9" t="s">
        <v>15</v>
      </c>
      <c r="W9">
        <f t="shared" si="1"/>
        <v>1</v>
      </c>
    </row>
    <row r="10" spans="1:23">
      <c r="A10" t="s">
        <v>27</v>
      </c>
      <c r="B10" t="s">
        <v>28</v>
      </c>
      <c r="C10">
        <f>VLOOKUP(B10,Index!$A$2:$B$18,2,FALSE)</f>
        <v>15</v>
      </c>
      <c r="D10">
        <v>2010</v>
      </c>
      <c r="E10" t="s">
        <v>23</v>
      </c>
      <c r="F10">
        <f>VLOOKUP(E10,Index!$D$2:$E$13,2,FALSE)</f>
        <v>4</v>
      </c>
      <c r="G10" t="s">
        <v>29</v>
      </c>
      <c r="H10">
        <f>VLOOKUP(G10,Index!$G$2:$H$40,2,FALSE)</f>
        <v>23</v>
      </c>
      <c r="I10" s="3">
        <v>15000000</v>
      </c>
      <c r="J10" s="3">
        <v>4890000</v>
      </c>
      <c r="K10" s="3">
        <v>240000</v>
      </c>
      <c r="L10" s="3">
        <v>1690000</v>
      </c>
      <c r="M10" s="3">
        <f t="shared" si="0"/>
        <v>21820000</v>
      </c>
      <c r="N10" s="3">
        <f t="shared" si="2"/>
        <v>5455000</v>
      </c>
      <c r="O10" s="3">
        <f t="shared" si="3"/>
        <v>1</v>
      </c>
      <c r="P10">
        <v>6.1</v>
      </c>
      <c r="Q10">
        <v>45</v>
      </c>
      <c r="R10">
        <v>6.3</v>
      </c>
      <c r="S10">
        <v>106</v>
      </c>
      <c r="T10" t="s">
        <v>30</v>
      </c>
      <c r="U10">
        <f>VLOOKUP(T10,Index!$J$2:$K$1319,2,FALSE)</f>
        <v>486</v>
      </c>
      <c r="V10" t="s">
        <v>15</v>
      </c>
      <c r="W10">
        <f t="shared" si="1"/>
        <v>3</v>
      </c>
    </row>
    <row r="11" spans="1:23">
      <c r="A11" t="s">
        <v>31</v>
      </c>
      <c r="B11" t="s">
        <v>12</v>
      </c>
      <c r="C11">
        <f>VLOOKUP(B11,Index!$A$2:$B$18,2,FALSE)</f>
        <v>13</v>
      </c>
      <c r="D11">
        <v>2009</v>
      </c>
      <c r="E11" t="s">
        <v>13</v>
      </c>
      <c r="F11">
        <f>VLOOKUP(E11,Index!$D$2:$E$13,2,FALSE)</f>
        <v>11</v>
      </c>
      <c r="G11" t="s">
        <v>14</v>
      </c>
      <c r="H11">
        <f>VLOOKUP(G11,Index!$G$2:$H$40,2,FALSE)</f>
        <v>26</v>
      </c>
      <c r="I11" s="3">
        <v>9010000</v>
      </c>
      <c r="J11" s="3">
        <v>8490000</v>
      </c>
      <c r="K11" s="3">
        <v>2530000</v>
      </c>
      <c r="L11" s="3">
        <v>1770000</v>
      </c>
      <c r="M11" s="3">
        <f t="shared" si="0"/>
        <v>21800000</v>
      </c>
      <c r="N11" s="3">
        <f t="shared" si="2"/>
        <v>5450000</v>
      </c>
      <c r="O11" s="3">
        <f t="shared" si="3"/>
        <v>1</v>
      </c>
      <c r="P11">
        <v>8</v>
      </c>
      <c r="Q11">
        <v>33</v>
      </c>
      <c r="R11">
        <v>7.4</v>
      </c>
      <c r="S11">
        <v>52</v>
      </c>
      <c r="T11" t="s">
        <v>14</v>
      </c>
      <c r="U11">
        <f>VLOOKUP(T11,Index!$J$2:$K$1319,2,FALSE)</f>
        <v>808</v>
      </c>
      <c r="V11" t="s">
        <v>15</v>
      </c>
      <c r="W11">
        <f t="shared" si="1"/>
        <v>1</v>
      </c>
    </row>
    <row r="12" spans="1:23">
      <c r="A12" t="s">
        <v>32</v>
      </c>
      <c r="B12" t="s">
        <v>33</v>
      </c>
      <c r="C12">
        <f>VLOOKUP(B12,Index!$A$2:$B$18,2,FALSE)</f>
        <v>9</v>
      </c>
      <c r="D12">
        <v>2013</v>
      </c>
      <c r="E12" t="s">
        <v>34</v>
      </c>
      <c r="F12">
        <f>VLOOKUP(E12,Index!$D$2:$E$13,2,FALSE)</f>
        <v>1</v>
      </c>
      <c r="G12" t="s">
        <v>35</v>
      </c>
      <c r="H12">
        <f>VLOOKUP(G12,Index!$G$2:$H$40,2,FALSE)</f>
        <v>32</v>
      </c>
      <c r="I12" s="3">
        <v>7020000</v>
      </c>
      <c r="J12" s="3">
        <v>9090000</v>
      </c>
      <c r="K12" s="3">
        <v>980000</v>
      </c>
      <c r="L12" s="3">
        <v>3960000</v>
      </c>
      <c r="M12" s="3">
        <f t="shared" si="0"/>
        <v>21050000</v>
      </c>
      <c r="N12" s="3">
        <f t="shared" si="2"/>
        <v>5262500</v>
      </c>
      <c r="O12" s="3">
        <f t="shared" si="3"/>
        <v>1</v>
      </c>
      <c r="P12">
        <v>9.6999999999999993</v>
      </c>
      <c r="Q12">
        <v>50</v>
      </c>
      <c r="R12">
        <v>8.1999999999999993</v>
      </c>
      <c r="S12">
        <v>3994</v>
      </c>
      <c r="T12" t="s">
        <v>36</v>
      </c>
      <c r="U12">
        <f>VLOOKUP(T12,Index!$J$2:$K$1319,2,FALSE)</f>
        <v>960</v>
      </c>
      <c r="V12" t="s">
        <v>37</v>
      </c>
      <c r="W12">
        <f t="shared" si="1"/>
        <v>3</v>
      </c>
    </row>
    <row r="13" spans="1:23">
      <c r="A13" t="s">
        <v>38</v>
      </c>
      <c r="B13" t="s">
        <v>39</v>
      </c>
      <c r="C13">
        <f>VLOOKUP(B13,Index!$A$2:$B$18,2,FALSE)</f>
        <v>8</v>
      </c>
      <c r="D13">
        <v>2004</v>
      </c>
      <c r="E13" t="s">
        <v>34</v>
      </c>
      <c r="F13">
        <f>VLOOKUP(E13,Index!$D$2:$E$13,2,FALSE)</f>
        <v>1</v>
      </c>
      <c r="G13" t="s">
        <v>35</v>
      </c>
      <c r="H13">
        <f>VLOOKUP(G13,Index!$G$2:$H$40,2,FALSE)</f>
        <v>32</v>
      </c>
      <c r="I13" s="3">
        <v>9430000</v>
      </c>
      <c r="J13" s="3">
        <v>400000</v>
      </c>
      <c r="K13" s="3">
        <v>410000</v>
      </c>
      <c r="L13" s="3">
        <v>10570000</v>
      </c>
      <c r="M13" s="3">
        <f t="shared" si="0"/>
        <v>20810000</v>
      </c>
      <c r="N13" s="3">
        <f t="shared" si="2"/>
        <v>5202500</v>
      </c>
      <c r="O13" s="3">
        <f t="shared" si="3"/>
        <v>1</v>
      </c>
      <c r="P13">
        <v>9.5</v>
      </c>
      <c r="Q13">
        <v>80</v>
      </c>
      <c r="R13">
        <v>9</v>
      </c>
      <c r="S13">
        <v>1588</v>
      </c>
      <c r="T13" t="s">
        <v>36</v>
      </c>
      <c r="U13">
        <f>VLOOKUP(T13,Index!$J$2:$K$1319,2,FALSE)</f>
        <v>960</v>
      </c>
      <c r="V13" t="s">
        <v>37</v>
      </c>
      <c r="W13">
        <f t="shared" si="1"/>
        <v>3</v>
      </c>
    </row>
    <row r="14" spans="1:23">
      <c r="A14" t="s">
        <v>40</v>
      </c>
      <c r="B14" t="s">
        <v>20</v>
      </c>
      <c r="C14">
        <f>VLOOKUP(B14,Index!$A$2:$B$18,2,FALSE)</f>
        <v>3</v>
      </c>
      <c r="D14">
        <v>2005</v>
      </c>
      <c r="E14" t="s">
        <v>23</v>
      </c>
      <c r="F14">
        <f>VLOOKUP(E14,Index!$D$2:$E$13,2,FALSE)</f>
        <v>4</v>
      </c>
      <c r="G14" t="s">
        <v>14</v>
      </c>
      <c r="H14">
        <f>VLOOKUP(G14,Index!$G$2:$H$40,2,FALSE)</f>
        <v>26</v>
      </c>
      <c r="I14" s="3">
        <v>4740000</v>
      </c>
      <c r="J14" s="3">
        <v>9200000</v>
      </c>
      <c r="K14" s="3">
        <v>4160000</v>
      </c>
      <c r="L14" s="3">
        <v>2040000</v>
      </c>
      <c r="M14" s="3">
        <f t="shared" si="0"/>
        <v>20140000</v>
      </c>
      <c r="N14" s="3">
        <f t="shared" si="2"/>
        <v>5035000</v>
      </c>
      <c r="O14" s="3">
        <f t="shared" si="3"/>
        <v>1</v>
      </c>
      <c r="P14">
        <v>7.7</v>
      </c>
      <c r="Q14">
        <v>58</v>
      </c>
      <c r="R14">
        <v>7.9</v>
      </c>
      <c r="S14">
        <v>50</v>
      </c>
      <c r="T14" t="s">
        <v>14</v>
      </c>
      <c r="U14">
        <f>VLOOKUP(T14,Index!$J$2:$K$1319,2,FALSE)</f>
        <v>808</v>
      </c>
      <c r="V14" t="s">
        <v>15</v>
      </c>
      <c r="W14">
        <f t="shared" si="1"/>
        <v>1</v>
      </c>
    </row>
    <row r="15" spans="1:23">
      <c r="A15" t="s">
        <v>32</v>
      </c>
      <c r="B15" t="s">
        <v>28</v>
      </c>
      <c r="C15">
        <f>VLOOKUP(B15,Index!$A$2:$B$18,2,FALSE)</f>
        <v>15</v>
      </c>
      <c r="D15">
        <v>2013</v>
      </c>
      <c r="E15" t="s">
        <v>34</v>
      </c>
      <c r="F15">
        <f>VLOOKUP(E15,Index!$D$2:$E$13,2,FALSE)</f>
        <v>1</v>
      </c>
      <c r="G15" t="s">
        <v>35</v>
      </c>
      <c r="H15">
        <f>VLOOKUP(G15,Index!$G$2:$H$40,2,FALSE)</f>
        <v>32</v>
      </c>
      <c r="I15" s="3">
        <v>9660000</v>
      </c>
      <c r="J15" s="3">
        <v>5140000</v>
      </c>
      <c r="K15" s="3">
        <v>60000</v>
      </c>
      <c r="L15" s="3">
        <v>1410000</v>
      </c>
      <c r="M15" s="3">
        <f t="shared" si="0"/>
        <v>16270000</v>
      </c>
      <c r="N15" s="3">
        <f t="shared" si="2"/>
        <v>4067500</v>
      </c>
      <c r="O15" s="3">
        <f t="shared" si="3"/>
        <v>1</v>
      </c>
      <c r="P15">
        <v>9.6999999999999993</v>
      </c>
      <c r="Q15">
        <v>58</v>
      </c>
      <c r="R15">
        <v>8.1</v>
      </c>
      <c r="S15">
        <v>3711</v>
      </c>
      <c r="T15" t="s">
        <v>36</v>
      </c>
      <c r="U15">
        <f>VLOOKUP(T15,Index!$J$2:$K$1319,2,FALSE)</f>
        <v>960</v>
      </c>
      <c r="V15" t="s">
        <v>37</v>
      </c>
      <c r="W15">
        <f t="shared" si="1"/>
        <v>3</v>
      </c>
    </row>
    <row r="16" spans="1:23">
      <c r="A16" t="s">
        <v>41</v>
      </c>
      <c r="B16" t="s">
        <v>39</v>
      </c>
      <c r="C16">
        <f>VLOOKUP(B16,Index!$A$2:$B$18,2,FALSE)</f>
        <v>8</v>
      </c>
      <c r="D16">
        <v>2002</v>
      </c>
      <c r="E16" t="s">
        <v>34</v>
      </c>
      <c r="F16">
        <f>VLOOKUP(E16,Index!$D$2:$E$13,2,FALSE)</f>
        <v>1</v>
      </c>
      <c r="G16" t="s">
        <v>35</v>
      </c>
      <c r="H16">
        <f>VLOOKUP(G16,Index!$G$2:$H$40,2,FALSE)</f>
        <v>32</v>
      </c>
      <c r="I16" s="3">
        <v>8410000</v>
      </c>
      <c r="J16" s="3">
        <v>5490000</v>
      </c>
      <c r="K16" s="3">
        <v>470000</v>
      </c>
      <c r="L16" s="3">
        <v>1780000</v>
      </c>
      <c r="M16" s="3">
        <f t="shared" si="0"/>
        <v>16150000</v>
      </c>
      <c r="N16" s="3">
        <f t="shared" si="2"/>
        <v>4037500</v>
      </c>
      <c r="O16" s="3">
        <f t="shared" si="3"/>
        <v>1</v>
      </c>
      <c r="P16">
        <v>9.5</v>
      </c>
      <c r="Q16">
        <v>62</v>
      </c>
      <c r="R16">
        <v>8.6999999999999993</v>
      </c>
      <c r="S16">
        <v>730</v>
      </c>
      <c r="T16" t="s">
        <v>36</v>
      </c>
      <c r="U16">
        <f>VLOOKUP(T16,Index!$J$2:$K$1319,2,FALSE)</f>
        <v>960</v>
      </c>
      <c r="V16" t="s">
        <v>37</v>
      </c>
      <c r="W16">
        <f t="shared" si="1"/>
        <v>3</v>
      </c>
    </row>
    <row r="17" spans="1:23">
      <c r="A17" t="s">
        <v>42</v>
      </c>
      <c r="B17" t="s">
        <v>20</v>
      </c>
      <c r="C17">
        <f>VLOOKUP(B17,Index!$A$2:$B$18,2,FALSE)</f>
        <v>3</v>
      </c>
      <c r="D17">
        <v>2005</v>
      </c>
      <c r="E17" t="s">
        <v>43</v>
      </c>
      <c r="F17">
        <f>VLOOKUP(E17,Index!$D$2:$E$13,2,FALSE)</f>
        <v>6</v>
      </c>
      <c r="G17" t="s">
        <v>14</v>
      </c>
      <c r="H17">
        <f>VLOOKUP(G17,Index!$G$2:$H$40,2,FALSE)</f>
        <v>26</v>
      </c>
      <c r="I17" s="3">
        <v>3430000</v>
      </c>
      <c r="J17" s="3">
        <v>5350000</v>
      </c>
      <c r="K17" s="3">
        <v>5320000</v>
      </c>
      <c r="L17" s="3">
        <v>1180000</v>
      </c>
      <c r="M17" s="3">
        <f t="shared" si="0"/>
        <v>15280000</v>
      </c>
      <c r="N17" s="3">
        <f t="shared" si="2"/>
        <v>3820000</v>
      </c>
      <c r="O17" s="3">
        <f t="shared" si="3"/>
        <v>1</v>
      </c>
      <c r="P17">
        <v>7.7</v>
      </c>
      <c r="Q17">
        <v>37</v>
      </c>
      <c r="R17">
        <v>7.1</v>
      </c>
      <c r="S17">
        <v>19</v>
      </c>
      <c r="T17" t="s">
        <v>14</v>
      </c>
      <c r="U17">
        <f>VLOOKUP(T17,Index!$J$2:$K$1319,2,FALSE)</f>
        <v>808</v>
      </c>
      <c r="V17" t="s">
        <v>15</v>
      </c>
      <c r="W17">
        <f t="shared" si="1"/>
        <v>1</v>
      </c>
    </row>
    <row r="18" spans="1:23">
      <c r="A18" t="s">
        <v>44</v>
      </c>
      <c r="B18" t="s">
        <v>39</v>
      </c>
      <c r="C18">
        <f>VLOOKUP(B18,Index!$A$2:$B$18,2,FALSE)</f>
        <v>8</v>
      </c>
      <c r="D18">
        <v>2001</v>
      </c>
      <c r="E18" t="s">
        <v>17</v>
      </c>
      <c r="F18">
        <f>VLOOKUP(E18,Index!$D$2:$E$13,2,FALSE)</f>
        <v>7</v>
      </c>
      <c r="G18" t="s">
        <v>45</v>
      </c>
      <c r="H18">
        <f>VLOOKUP(G18,Index!$G$2:$H$40,2,FALSE)</f>
        <v>30</v>
      </c>
      <c r="I18" s="3">
        <v>6850000</v>
      </c>
      <c r="J18" s="3">
        <v>5090000</v>
      </c>
      <c r="K18" s="3">
        <v>1870000</v>
      </c>
      <c r="L18" s="3">
        <v>1160000</v>
      </c>
      <c r="M18" s="3">
        <f t="shared" si="0"/>
        <v>14970000</v>
      </c>
      <c r="N18" s="3">
        <f t="shared" si="2"/>
        <v>3742500</v>
      </c>
      <c r="O18" s="3">
        <f t="shared" si="3"/>
        <v>1</v>
      </c>
      <c r="P18">
        <v>9.5</v>
      </c>
      <c r="Q18">
        <v>54</v>
      </c>
      <c r="R18">
        <v>8.4</v>
      </c>
      <c r="S18">
        <v>314</v>
      </c>
      <c r="T18" t="s">
        <v>46</v>
      </c>
      <c r="U18">
        <f>VLOOKUP(T18,Index!$J$2:$K$1319,2,FALSE)</f>
        <v>889</v>
      </c>
      <c r="V18" t="s">
        <v>15</v>
      </c>
      <c r="W18">
        <f t="shared" si="1"/>
        <v>3</v>
      </c>
    </row>
    <row r="19" spans="1:23">
      <c r="A19" t="s">
        <v>47</v>
      </c>
      <c r="B19" t="s">
        <v>28</v>
      </c>
      <c r="C19">
        <f>VLOOKUP(B19,Index!$A$2:$B$18,2,FALSE)</f>
        <v>15</v>
      </c>
      <c r="D19">
        <v>2011</v>
      </c>
      <c r="E19" t="s">
        <v>48</v>
      </c>
      <c r="F19">
        <f>VLOOKUP(E19,Index!$D$2:$E$13,2,FALSE)</f>
        <v>9</v>
      </c>
      <c r="G19" t="s">
        <v>49</v>
      </c>
      <c r="H19">
        <f>VLOOKUP(G19,Index!$G$2:$H$40,2,FALSE)</f>
        <v>4</v>
      </c>
      <c r="I19" s="3">
        <v>9040000</v>
      </c>
      <c r="J19" s="3">
        <v>4240000</v>
      </c>
      <c r="K19" s="3">
        <v>130000</v>
      </c>
      <c r="L19" s="3">
        <v>1320000</v>
      </c>
      <c r="M19" s="3">
        <f t="shared" si="0"/>
        <v>14730000</v>
      </c>
      <c r="N19" s="3">
        <f t="shared" si="2"/>
        <v>3682500</v>
      </c>
      <c r="O19" s="3">
        <f t="shared" si="3"/>
        <v>1</v>
      </c>
      <c r="P19">
        <v>8.8000000000000007</v>
      </c>
      <c r="Q19">
        <v>81</v>
      </c>
      <c r="R19">
        <v>3.4</v>
      </c>
      <c r="S19">
        <v>8713</v>
      </c>
      <c r="T19" t="s">
        <v>50</v>
      </c>
      <c r="U19">
        <f>VLOOKUP(T19,Index!$J$2:$K$1319,2,FALSE)</f>
        <v>574</v>
      </c>
      <c r="V19" t="s">
        <v>37</v>
      </c>
      <c r="W19">
        <f t="shared" si="1"/>
        <v>3</v>
      </c>
    </row>
    <row r="20" spans="1:23">
      <c r="A20" t="s">
        <v>51</v>
      </c>
      <c r="B20" t="s">
        <v>28</v>
      </c>
      <c r="C20">
        <f>VLOOKUP(B20,Index!$A$2:$B$18,2,FALSE)</f>
        <v>15</v>
      </c>
      <c r="D20">
        <v>2010</v>
      </c>
      <c r="E20" t="s">
        <v>48</v>
      </c>
      <c r="F20">
        <f>VLOOKUP(E20,Index!$D$2:$E$13,2,FALSE)</f>
        <v>9</v>
      </c>
      <c r="G20" t="s">
        <v>49</v>
      </c>
      <c r="H20">
        <f>VLOOKUP(G20,Index!$G$2:$H$40,2,FALSE)</f>
        <v>4</v>
      </c>
      <c r="I20" s="3">
        <v>9700000</v>
      </c>
      <c r="J20" s="3">
        <v>3680000</v>
      </c>
      <c r="K20" s="3">
        <v>110000</v>
      </c>
      <c r="L20" s="3">
        <v>1130000</v>
      </c>
      <c r="M20" s="3">
        <f t="shared" si="0"/>
        <v>14620000</v>
      </c>
      <c r="N20" s="3">
        <f t="shared" si="2"/>
        <v>3655000</v>
      </c>
      <c r="O20" s="3">
        <f t="shared" si="3"/>
        <v>1</v>
      </c>
      <c r="P20">
        <v>8.6999999999999993</v>
      </c>
      <c r="Q20">
        <v>89</v>
      </c>
      <c r="R20">
        <v>6.3</v>
      </c>
      <c r="S20">
        <v>1454</v>
      </c>
      <c r="T20" t="s">
        <v>52</v>
      </c>
      <c r="U20">
        <f>VLOOKUP(T20,Index!$J$2:$K$1319,2,FALSE)</f>
        <v>1184</v>
      </c>
      <c r="V20" t="s">
        <v>37</v>
      </c>
      <c r="W20">
        <f t="shared" si="1"/>
        <v>3</v>
      </c>
    </row>
    <row r="21" spans="1:23">
      <c r="A21" t="s">
        <v>53</v>
      </c>
      <c r="B21" t="s">
        <v>33</v>
      </c>
      <c r="C21">
        <f>VLOOKUP(B21,Index!$A$2:$B$18,2,FALSE)</f>
        <v>9</v>
      </c>
      <c r="D21">
        <v>2012</v>
      </c>
      <c r="E21" t="s">
        <v>48</v>
      </c>
      <c r="F21">
        <f>VLOOKUP(E21,Index!$D$2:$E$13,2,FALSE)</f>
        <v>9</v>
      </c>
      <c r="G21" t="s">
        <v>49</v>
      </c>
      <c r="H21">
        <f>VLOOKUP(G21,Index!$G$2:$H$40,2,FALSE)</f>
        <v>4</v>
      </c>
      <c r="I21" s="3">
        <v>4990000</v>
      </c>
      <c r="J21" s="3">
        <v>5730000</v>
      </c>
      <c r="K21" s="3">
        <v>650000</v>
      </c>
      <c r="L21" s="3">
        <v>2420000</v>
      </c>
      <c r="M21" s="3">
        <f t="shared" si="0"/>
        <v>13790000</v>
      </c>
      <c r="N21" s="3">
        <f t="shared" si="2"/>
        <v>3447500</v>
      </c>
      <c r="O21" s="3">
        <f t="shared" si="3"/>
        <v>1</v>
      </c>
      <c r="P21">
        <v>8.3000000000000007</v>
      </c>
      <c r="Q21">
        <v>21</v>
      </c>
      <c r="R21">
        <v>5.3</v>
      </c>
      <c r="S21">
        <v>922</v>
      </c>
      <c r="T21" t="s">
        <v>52</v>
      </c>
      <c r="U21">
        <f>VLOOKUP(T21,Index!$J$2:$K$1319,2,FALSE)</f>
        <v>1184</v>
      </c>
      <c r="V21" t="s">
        <v>37</v>
      </c>
      <c r="W21">
        <f t="shared" si="1"/>
        <v>3</v>
      </c>
    </row>
    <row r="22" spans="1:23">
      <c r="A22" t="s">
        <v>53</v>
      </c>
      <c r="B22" t="s">
        <v>28</v>
      </c>
      <c r="C22">
        <f>VLOOKUP(B22,Index!$A$2:$B$18,2,FALSE)</f>
        <v>15</v>
      </c>
      <c r="D22">
        <v>2012</v>
      </c>
      <c r="E22" t="s">
        <v>48</v>
      </c>
      <c r="F22">
        <f>VLOOKUP(E22,Index!$D$2:$E$13,2,FALSE)</f>
        <v>9</v>
      </c>
      <c r="G22" t="s">
        <v>49</v>
      </c>
      <c r="H22">
        <f>VLOOKUP(G22,Index!$G$2:$H$40,2,FALSE)</f>
        <v>4</v>
      </c>
      <c r="I22" s="3">
        <v>8250000</v>
      </c>
      <c r="J22" s="3">
        <v>4240000</v>
      </c>
      <c r="K22" s="3">
        <v>70000</v>
      </c>
      <c r="L22" s="3">
        <v>1120000</v>
      </c>
      <c r="M22" s="3">
        <f t="shared" si="0"/>
        <v>13680000</v>
      </c>
      <c r="N22" s="3">
        <f t="shared" si="2"/>
        <v>3420000</v>
      </c>
      <c r="O22" s="3">
        <f t="shared" si="3"/>
        <v>1</v>
      </c>
      <c r="P22">
        <v>8.3000000000000007</v>
      </c>
      <c r="Q22">
        <v>73</v>
      </c>
      <c r="R22">
        <v>4.8</v>
      </c>
      <c r="S22">
        <v>2256</v>
      </c>
      <c r="T22" t="s">
        <v>52</v>
      </c>
      <c r="U22">
        <f>VLOOKUP(T22,Index!$J$2:$K$1319,2,FALSE)</f>
        <v>1184</v>
      </c>
      <c r="V22" t="s">
        <v>37</v>
      </c>
      <c r="W22">
        <f t="shared" si="1"/>
        <v>3</v>
      </c>
    </row>
    <row r="23" spans="1:23">
      <c r="A23" t="s">
        <v>54</v>
      </c>
      <c r="B23" t="s">
        <v>28</v>
      </c>
      <c r="C23">
        <f>VLOOKUP(B23,Index!$A$2:$B$18,2,FALSE)</f>
        <v>15</v>
      </c>
      <c r="D23">
        <v>2009</v>
      </c>
      <c r="E23" t="s">
        <v>48</v>
      </c>
      <c r="F23">
        <f>VLOOKUP(E23,Index!$D$2:$E$13,2,FALSE)</f>
        <v>9</v>
      </c>
      <c r="G23" t="s">
        <v>49</v>
      </c>
      <c r="H23">
        <f>VLOOKUP(G23,Index!$G$2:$H$40,2,FALSE)</f>
        <v>4</v>
      </c>
      <c r="I23" s="3">
        <v>8520000</v>
      </c>
      <c r="J23" s="3">
        <v>3590000</v>
      </c>
      <c r="K23" s="3">
        <v>80000</v>
      </c>
      <c r="L23" s="3">
        <v>1280000</v>
      </c>
      <c r="M23" s="3">
        <f t="shared" si="0"/>
        <v>13470000</v>
      </c>
      <c r="N23" s="3">
        <f t="shared" si="2"/>
        <v>3367500</v>
      </c>
      <c r="O23" s="3">
        <f t="shared" si="3"/>
        <v>1</v>
      </c>
      <c r="P23">
        <v>9.4</v>
      </c>
      <c r="Q23">
        <v>100</v>
      </c>
      <c r="R23">
        <v>6.3</v>
      </c>
      <c r="S23">
        <v>2698</v>
      </c>
      <c r="T23" t="s">
        <v>55</v>
      </c>
      <c r="U23">
        <f>VLOOKUP(T23,Index!$J$2:$K$1319,2,FALSE)</f>
        <v>573</v>
      </c>
      <c r="V23" t="s">
        <v>37</v>
      </c>
      <c r="W23">
        <f t="shared" si="1"/>
        <v>3</v>
      </c>
    </row>
    <row r="24" spans="1:23">
      <c r="A24" t="s">
        <v>47</v>
      </c>
      <c r="B24" t="s">
        <v>33</v>
      </c>
      <c r="C24">
        <f>VLOOKUP(B24,Index!$A$2:$B$18,2,FALSE)</f>
        <v>9</v>
      </c>
      <c r="D24">
        <v>2011</v>
      </c>
      <c r="E24" t="s">
        <v>48</v>
      </c>
      <c r="F24">
        <f>VLOOKUP(E24,Index!$D$2:$E$13,2,FALSE)</f>
        <v>9</v>
      </c>
      <c r="G24" t="s">
        <v>49</v>
      </c>
      <c r="H24">
        <f>VLOOKUP(G24,Index!$G$2:$H$40,2,FALSE)</f>
        <v>4</v>
      </c>
      <c r="I24" s="3">
        <v>5540000</v>
      </c>
      <c r="J24" s="3">
        <v>5730000</v>
      </c>
      <c r="K24" s="3">
        <v>490000</v>
      </c>
      <c r="L24" s="3">
        <v>1570000</v>
      </c>
      <c r="M24" s="3">
        <f t="shared" si="0"/>
        <v>13330000</v>
      </c>
      <c r="N24" s="3">
        <f t="shared" si="2"/>
        <v>3332500</v>
      </c>
      <c r="O24" s="3">
        <f t="shared" si="3"/>
        <v>1</v>
      </c>
      <c r="P24">
        <v>8.8000000000000007</v>
      </c>
      <c r="Q24">
        <v>39</v>
      </c>
      <c r="R24">
        <v>3.2</v>
      </c>
      <c r="S24">
        <v>5234</v>
      </c>
      <c r="T24" t="s">
        <v>50</v>
      </c>
      <c r="U24">
        <f>VLOOKUP(T24,Index!$J$2:$K$1319,2,FALSE)</f>
        <v>574</v>
      </c>
      <c r="V24" t="s">
        <v>37</v>
      </c>
      <c r="W24">
        <f t="shared" si="1"/>
        <v>3</v>
      </c>
    </row>
    <row r="25" spans="1:23">
      <c r="A25" t="s">
        <v>56</v>
      </c>
      <c r="B25" t="s">
        <v>39</v>
      </c>
      <c r="C25">
        <f>VLOOKUP(B25,Index!$A$2:$B$18,2,FALSE)</f>
        <v>8</v>
      </c>
      <c r="D25">
        <v>2001</v>
      </c>
      <c r="E25" t="s">
        <v>34</v>
      </c>
      <c r="F25">
        <f>VLOOKUP(E25,Index!$D$2:$E$13,2,FALSE)</f>
        <v>1</v>
      </c>
      <c r="G25" t="s">
        <v>35</v>
      </c>
      <c r="H25">
        <f>VLOOKUP(G25,Index!$G$2:$H$40,2,FALSE)</f>
        <v>32</v>
      </c>
      <c r="I25" s="3">
        <v>6990000</v>
      </c>
      <c r="J25" s="3">
        <v>4510000</v>
      </c>
      <c r="K25" s="3">
        <v>300000</v>
      </c>
      <c r="L25" s="3">
        <v>1300000</v>
      </c>
      <c r="M25" s="3">
        <f t="shared" si="0"/>
        <v>13100000</v>
      </c>
      <c r="N25" s="3">
        <f t="shared" si="2"/>
        <v>3275000</v>
      </c>
      <c r="O25" s="3">
        <f t="shared" si="3"/>
        <v>1</v>
      </c>
      <c r="P25">
        <v>9.6999999999999993</v>
      </c>
      <c r="Q25">
        <v>56</v>
      </c>
      <c r="R25">
        <v>8.5</v>
      </c>
      <c r="S25">
        <v>664</v>
      </c>
      <c r="T25" t="s">
        <v>57</v>
      </c>
      <c r="U25">
        <f>VLOOKUP(T25,Index!$J$2:$K$1319,2,FALSE)</f>
        <v>320</v>
      </c>
      <c r="V25" t="s">
        <v>37</v>
      </c>
      <c r="W25">
        <f t="shared" si="1"/>
        <v>3</v>
      </c>
    </row>
    <row r="26" spans="1:23">
      <c r="A26" t="s">
        <v>58</v>
      </c>
      <c r="B26" t="s">
        <v>12</v>
      </c>
      <c r="C26">
        <f>VLOOKUP(B26,Index!$A$2:$B$18,2,FALSE)</f>
        <v>13</v>
      </c>
      <c r="D26">
        <v>2008</v>
      </c>
      <c r="E26" t="s">
        <v>59</v>
      </c>
      <c r="F26">
        <f>VLOOKUP(E26,Index!$D$2:$E$13,2,FALSE)</f>
        <v>3</v>
      </c>
      <c r="G26" t="s">
        <v>14</v>
      </c>
      <c r="H26">
        <f>VLOOKUP(G26,Index!$G$2:$H$40,2,FALSE)</f>
        <v>26</v>
      </c>
      <c r="I26" s="3">
        <v>6620000</v>
      </c>
      <c r="J26" s="3">
        <v>2550000</v>
      </c>
      <c r="K26" s="3">
        <v>2660000</v>
      </c>
      <c r="L26" s="3">
        <v>1010000</v>
      </c>
      <c r="M26" s="3">
        <f t="shared" si="0"/>
        <v>12840000</v>
      </c>
      <c r="N26" s="3">
        <f t="shared" si="2"/>
        <v>3210000</v>
      </c>
      <c r="O26" s="3">
        <f t="shared" si="3"/>
        <v>1</v>
      </c>
      <c r="P26">
        <v>9.3000000000000007</v>
      </c>
      <c r="Q26">
        <v>81</v>
      </c>
      <c r="R26">
        <v>8.9</v>
      </c>
      <c r="S26">
        <v>1662</v>
      </c>
      <c r="T26" t="s">
        <v>60</v>
      </c>
      <c r="U26">
        <f>VLOOKUP(T26,Index!$J$2:$K$1319,2,FALSE)</f>
        <v>453</v>
      </c>
      <c r="V26" t="s">
        <v>61</v>
      </c>
      <c r="W26">
        <f t="shared" si="1"/>
        <v>3</v>
      </c>
    </row>
    <row r="27" spans="1:23">
      <c r="A27" t="s">
        <v>62</v>
      </c>
      <c r="B27" t="s">
        <v>63</v>
      </c>
      <c r="C27">
        <f>VLOOKUP(B27,Index!$A$2:$B$18,2,FALSE)</f>
        <v>1</v>
      </c>
      <c r="D27">
        <v>2011</v>
      </c>
      <c r="E27" t="s">
        <v>17</v>
      </c>
      <c r="F27">
        <f>VLOOKUP(E27,Index!$D$2:$E$13,2,FALSE)</f>
        <v>7</v>
      </c>
      <c r="G27" t="s">
        <v>14</v>
      </c>
      <c r="H27">
        <f>VLOOKUP(G27,Index!$G$2:$H$40,2,FALSE)</f>
        <v>26</v>
      </c>
      <c r="I27" s="3">
        <v>5030000</v>
      </c>
      <c r="J27" s="3">
        <v>4020000</v>
      </c>
      <c r="K27" s="3">
        <v>2690000</v>
      </c>
      <c r="L27" s="3">
        <v>910000</v>
      </c>
      <c r="M27" s="3">
        <f t="shared" si="0"/>
        <v>12650000</v>
      </c>
      <c r="N27" s="3">
        <f t="shared" si="2"/>
        <v>3162500</v>
      </c>
      <c r="O27" s="3">
        <f t="shared" si="3"/>
        <v>1</v>
      </c>
      <c r="P27">
        <v>8.5</v>
      </c>
      <c r="Q27">
        <v>73</v>
      </c>
      <c r="R27">
        <v>8.1999999999999993</v>
      </c>
      <c r="S27">
        <v>632</v>
      </c>
      <c r="T27" t="s">
        <v>64</v>
      </c>
      <c r="U27">
        <f>VLOOKUP(T27,Index!$J$2:$K$1319,2,FALSE)</f>
        <v>951</v>
      </c>
      <c r="V27" t="s">
        <v>15</v>
      </c>
      <c r="W27">
        <f t="shared" si="1"/>
        <v>3</v>
      </c>
    </row>
    <row r="28" spans="1:23">
      <c r="A28" t="s">
        <v>51</v>
      </c>
      <c r="B28" t="s">
        <v>33</v>
      </c>
      <c r="C28">
        <f>VLOOKUP(B28,Index!$A$2:$B$18,2,FALSE)</f>
        <v>9</v>
      </c>
      <c r="D28">
        <v>2010</v>
      </c>
      <c r="E28" t="s">
        <v>48</v>
      </c>
      <c r="F28">
        <f>VLOOKUP(E28,Index!$D$2:$E$13,2,FALSE)</f>
        <v>9</v>
      </c>
      <c r="G28" t="s">
        <v>49</v>
      </c>
      <c r="H28">
        <f>VLOOKUP(G28,Index!$G$2:$H$40,2,FALSE)</f>
        <v>4</v>
      </c>
      <c r="I28" s="3">
        <v>5990000</v>
      </c>
      <c r="J28" s="3">
        <v>4370000</v>
      </c>
      <c r="K28" s="3">
        <v>480000</v>
      </c>
      <c r="L28" s="3">
        <v>1790000</v>
      </c>
      <c r="M28" s="3">
        <f t="shared" si="0"/>
        <v>12630000</v>
      </c>
      <c r="N28" s="3">
        <f t="shared" si="2"/>
        <v>3157500</v>
      </c>
      <c r="O28" s="3">
        <f t="shared" si="3"/>
        <v>1</v>
      </c>
      <c r="P28">
        <v>8.8000000000000007</v>
      </c>
      <c r="Q28">
        <v>58</v>
      </c>
      <c r="R28">
        <v>6.4</v>
      </c>
      <c r="S28">
        <v>1094</v>
      </c>
      <c r="T28" t="s">
        <v>52</v>
      </c>
      <c r="U28">
        <f>VLOOKUP(T28,Index!$J$2:$K$1319,2,FALSE)</f>
        <v>1184</v>
      </c>
      <c r="V28" t="s">
        <v>37</v>
      </c>
      <c r="W28">
        <f t="shared" si="1"/>
        <v>3</v>
      </c>
    </row>
    <row r="29" spans="1:23">
      <c r="A29" t="s">
        <v>32</v>
      </c>
      <c r="B29" t="s">
        <v>65</v>
      </c>
      <c r="C29">
        <f>VLOOKUP(B29,Index!$A$2:$B$18,2,FALSE)</f>
        <v>10</v>
      </c>
      <c r="D29">
        <v>2014</v>
      </c>
      <c r="E29" t="s">
        <v>34</v>
      </c>
      <c r="F29">
        <f>VLOOKUP(E29,Index!$D$2:$E$13,2,FALSE)</f>
        <v>1</v>
      </c>
      <c r="G29" t="s">
        <v>35</v>
      </c>
      <c r="H29">
        <f>VLOOKUP(G29,Index!$G$2:$H$40,2,FALSE)</f>
        <v>32</v>
      </c>
      <c r="I29" s="3">
        <v>3960000</v>
      </c>
      <c r="J29" s="3">
        <v>6310000</v>
      </c>
      <c r="K29" s="3">
        <v>380000</v>
      </c>
      <c r="L29" s="3">
        <v>1970000</v>
      </c>
      <c r="M29" s="3">
        <f t="shared" si="0"/>
        <v>12620000</v>
      </c>
      <c r="N29" s="3">
        <f t="shared" si="2"/>
        <v>3155000</v>
      </c>
      <c r="O29" s="3">
        <f t="shared" si="3"/>
        <v>1</v>
      </c>
      <c r="P29">
        <v>9.6999999999999993</v>
      </c>
      <c r="Q29">
        <v>66</v>
      </c>
      <c r="R29">
        <v>8.3000000000000007</v>
      </c>
      <c r="S29">
        <v>2899</v>
      </c>
      <c r="T29" t="s">
        <v>36</v>
      </c>
      <c r="U29">
        <f>VLOOKUP(T29,Index!$J$2:$K$1319,2,FALSE)</f>
        <v>960</v>
      </c>
      <c r="V29" t="s">
        <v>37</v>
      </c>
      <c r="W29">
        <f t="shared" si="1"/>
        <v>3</v>
      </c>
    </row>
    <row r="30" spans="1:23">
      <c r="A30" t="s">
        <v>66</v>
      </c>
      <c r="B30" t="s">
        <v>20</v>
      </c>
      <c r="C30">
        <f>VLOOKUP(B30,Index!$A$2:$B$18,2,FALSE)</f>
        <v>3</v>
      </c>
      <c r="D30">
        <v>2005</v>
      </c>
      <c r="E30" t="s">
        <v>67</v>
      </c>
      <c r="F30">
        <f>VLOOKUP(E30,Index!$D$2:$E$13,2,FALSE)</f>
        <v>10</v>
      </c>
      <c r="G30" t="s">
        <v>14</v>
      </c>
      <c r="H30">
        <f>VLOOKUP(G30,Index!$G$2:$H$40,2,FALSE)</f>
        <v>26</v>
      </c>
      <c r="I30" s="3">
        <v>2500000</v>
      </c>
      <c r="J30" s="3">
        <v>3450000</v>
      </c>
      <c r="K30" s="3">
        <v>5330000</v>
      </c>
      <c r="L30" s="3">
        <v>860000</v>
      </c>
      <c r="M30" s="3">
        <f t="shared" si="0"/>
        <v>12140000</v>
      </c>
      <c r="N30" s="3">
        <f t="shared" si="2"/>
        <v>3035000</v>
      </c>
      <c r="O30" s="3">
        <f t="shared" si="3"/>
        <v>1</v>
      </c>
      <c r="P30">
        <v>8.6</v>
      </c>
      <c r="Q30">
        <v>57</v>
      </c>
      <c r="R30">
        <v>8.6999999999999993</v>
      </c>
      <c r="S30">
        <v>242</v>
      </c>
      <c r="T30" t="s">
        <v>14</v>
      </c>
      <c r="U30">
        <f>VLOOKUP(T30,Index!$J$2:$K$1319,2,FALSE)</f>
        <v>808</v>
      </c>
      <c r="V30" t="s">
        <v>15</v>
      </c>
      <c r="W30">
        <f t="shared" si="1"/>
        <v>1</v>
      </c>
    </row>
    <row r="31" spans="1:23">
      <c r="A31" t="s">
        <v>68</v>
      </c>
      <c r="B31" t="s">
        <v>28</v>
      </c>
      <c r="C31">
        <f>VLOOKUP(B31,Index!$A$2:$B$18,2,FALSE)</f>
        <v>15</v>
      </c>
      <c r="D31">
        <v>2007</v>
      </c>
      <c r="E31" t="s">
        <v>48</v>
      </c>
      <c r="F31">
        <f>VLOOKUP(E31,Index!$D$2:$E$13,2,FALSE)</f>
        <v>9</v>
      </c>
      <c r="G31" t="s">
        <v>29</v>
      </c>
      <c r="H31">
        <f>VLOOKUP(G31,Index!$G$2:$H$40,2,FALSE)</f>
        <v>23</v>
      </c>
      <c r="I31" s="3">
        <v>7970000</v>
      </c>
      <c r="J31" s="3">
        <v>2810000</v>
      </c>
      <c r="K31" s="3">
        <v>130000</v>
      </c>
      <c r="L31" s="3">
        <v>1210000</v>
      </c>
      <c r="M31" s="3">
        <f t="shared" si="0"/>
        <v>12120000</v>
      </c>
      <c r="N31" s="3">
        <f t="shared" si="2"/>
        <v>3030000</v>
      </c>
      <c r="O31" s="3">
        <f t="shared" si="3"/>
        <v>1</v>
      </c>
      <c r="P31">
        <v>9.4</v>
      </c>
      <c r="Q31">
        <v>86</v>
      </c>
      <c r="R31">
        <v>7.8</v>
      </c>
      <c r="S31">
        <v>4100</v>
      </c>
      <c r="T31" t="s">
        <v>69</v>
      </c>
      <c r="U31">
        <f>VLOOKUP(T31,Index!$J$2:$K$1319,2,FALSE)</f>
        <v>196</v>
      </c>
      <c r="V31" t="s">
        <v>37</v>
      </c>
      <c r="W31">
        <f t="shared" si="1"/>
        <v>3</v>
      </c>
    </row>
    <row r="32" spans="1:23">
      <c r="A32" t="s">
        <v>70</v>
      </c>
      <c r="B32" t="s">
        <v>39</v>
      </c>
      <c r="C32">
        <f>VLOOKUP(B32,Index!$A$2:$B$18,2,FALSE)</f>
        <v>8</v>
      </c>
      <c r="D32">
        <v>2004</v>
      </c>
      <c r="E32" t="s">
        <v>17</v>
      </c>
      <c r="F32">
        <f>VLOOKUP(E32,Index!$D$2:$E$13,2,FALSE)</f>
        <v>7</v>
      </c>
      <c r="G32" t="s">
        <v>45</v>
      </c>
      <c r="H32">
        <f>VLOOKUP(G32,Index!$G$2:$H$40,2,FALSE)</f>
        <v>30</v>
      </c>
      <c r="I32" s="3">
        <v>3010000</v>
      </c>
      <c r="J32" s="3">
        <v>10000</v>
      </c>
      <c r="K32" s="3">
        <v>1100000</v>
      </c>
      <c r="L32" s="3">
        <v>7530000</v>
      </c>
      <c r="M32" s="3">
        <f t="shared" si="0"/>
        <v>11650000</v>
      </c>
      <c r="N32" s="3">
        <f t="shared" si="2"/>
        <v>2912500</v>
      </c>
      <c r="O32" s="3">
        <f t="shared" si="3"/>
        <v>1</v>
      </c>
      <c r="P32">
        <v>8.9</v>
      </c>
      <c r="Q32">
        <v>74</v>
      </c>
      <c r="R32">
        <v>8.5</v>
      </c>
      <c r="S32">
        <v>272</v>
      </c>
      <c r="T32" t="s">
        <v>46</v>
      </c>
      <c r="U32">
        <f>VLOOKUP(T32,Index!$J$2:$K$1319,2,FALSE)</f>
        <v>889</v>
      </c>
      <c r="V32" t="s">
        <v>15</v>
      </c>
      <c r="W32">
        <f t="shared" si="1"/>
        <v>3</v>
      </c>
    </row>
    <row r="33" spans="1:23">
      <c r="A33" t="s">
        <v>71</v>
      </c>
      <c r="B33" t="s">
        <v>12</v>
      </c>
      <c r="C33">
        <f>VLOOKUP(B33,Index!$A$2:$B$18,2,FALSE)</f>
        <v>13</v>
      </c>
      <c r="D33">
        <v>2007</v>
      </c>
      <c r="E33" t="s">
        <v>21</v>
      </c>
      <c r="F33">
        <f>VLOOKUP(E33,Index!$D$2:$E$13,2,FALSE)</f>
        <v>5</v>
      </c>
      <c r="G33" t="s">
        <v>14</v>
      </c>
      <c r="H33">
        <f>VLOOKUP(G33,Index!$G$2:$H$40,2,FALSE)</f>
        <v>26</v>
      </c>
      <c r="I33" s="3">
        <v>6060000</v>
      </c>
      <c r="J33" s="3">
        <v>3350000</v>
      </c>
      <c r="K33" s="3">
        <v>1200000</v>
      </c>
      <c r="L33" s="3">
        <v>740000</v>
      </c>
      <c r="M33" s="3">
        <f t="shared" si="0"/>
        <v>11350000</v>
      </c>
      <c r="N33" s="3">
        <f t="shared" si="2"/>
        <v>2837500</v>
      </c>
      <c r="O33" s="3">
        <f t="shared" si="3"/>
        <v>1</v>
      </c>
      <c r="P33">
        <v>9.6999999999999993</v>
      </c>
      <c r="Q33">
        <v>73</v>
      </c>
      <c r="R33">
        <v>8.9</v>
      </c>
      <c r="S33">
        <v>2147</v>
      </c>
      <c r="T33" t="s">
        <v>14</v>
      </c>
      <c r="U33">
        <f>VLOOKUP(T33,Index!$J$2:$K$1319,2,FALSE)</f>
        <v>808</v>
      </c>
      <c r="V33" t="s">
        <v>15</v>
      </c>
      <c r="W33">
        <f t="shared" si="1"/>
        <v>1</v>
      </c>
    </row>
    <row r="34" spans="1:23">
      <c r="A34" t="s">
        <v>72</v>
      </c>
      <c r="B34" t="s">
        <v>28</v>
      </c>
      <c r="C34">
        <f>VLOOKUP(B34,Index!$A$2:$B$18,2,FALSE)</f>
        <v>15</v>
      </c>
      <c r="D34">
        <v>2008</v>
      </c>
      <c r="E34" t="s">
        <v>34</v>
      </c>
      <c r="F34">
        <f>VLOOKUP(E34,Index!$D$2:$E$13,2,FALSE)</f>
        <v>1</v>
      </c>
      <c r="G34" t="s">
        <v>35</v>
      </c>
      <c r="H34">
        <f>VLOOKUP(G34,Index!$G$2:$H$40,2,FALSE)</f>
        <v>32</v>
      </c>
      <c r="I34" s="3">
        <v>6760000</v>
      </c>
      <c r="J34" s="3">
        <v>3070000</v>
      </c>
      <c r="K34" s="3">
        <v>140000</v>
      </c>
      <c r="L34" s="3">
        <v>1030000</v>
      </c>
      <c r="M34" s="3">
        <f t="shared" si="0"/>
        <v>11000000</v>
      </c>
      <c r="N34" s="3">
        <f t="shared" si="2"/>
        <v>2750000</v>
      </c>
      <c r="O34" s="3">
        <f t="shared" si="3"/>
        <v>1</v>
      </c>
      <c r="P34">
        <v>9.8000000000000007</v>
      </c>
      <c r="Q34">
        <v>86</v>
      </c>
      <c r="R34">
        <v>7.9</v>
      </c>
      <c r="S34">
        <v>2951</v>
      </c>
      <c r="T34" t="s">
        <v>36</v>
      </c>
      <c r="U34">
        <f>VLOOKUP(T34,Index!$J$2:$K$1319,2,FALSE)</f>
        <v>960</v>
      </c>
      <c r="V34" t="s">
        <v>37</v>
      </c>
      <c r="W34">
        <f t="shared" si="1"/>
        <v>3</v>
      </c>
    </row>
    <row r="35" spans="1:23">
      <c r="A35" t="s">
        <v>73</v>
      </c>
      <c r="B35" t="s">
        <v>63</v>
      </c>
      <c r="C35">
        <f>VLOOKUP(B35,Index!$A$2:$B$18,2,FALSE)</f>
        <v>1</v>
      </c>
      <c r="D35">
        <v>2011</v>
      </c>
      <c r="E35" t="s">
        <v>21</v>
      </c>
      <c r="F35">
        <f>VLOOKUP(E35,Index!$D$2:$E$13,2,FALSE)</f>
        <v>5</v>
      </c>
      <c r="G35" t="s">
        <v>14</v>
      </c>
      <c r="H35">
        <f>VLOOKUP(G35,Index!$G$2:$H$40,2,FALSE)</f>
        <v>26</v>
      </c>
      <c r="I35" s="3">
        <v>4890000</v>
      </c>
      <c r="J35" s="3">
        <v>3000000</v>
      </c>
      <c r="K35" s="3">
        <v>2140000</v>
      </c>
      <c r="L35" s="3">
        <v>780000</v>
      </c>
      <c r="M35" s="3">
        <f t="shared" si="0"/>
        <v>10810000</v>
      </c>
      <c r="N35" s="3">
        <f t="shared" si="2"/>
        <v>2702500</v>
      </c>
      <c r="O35" s="3">
        <f t="shared" si="3"/>
        <v>1</v>
      </c>
      <c r="P35">
        <v>9</v>
      </c>
      <c r="Q35">
        <v>82</v>
      </c>
      <c r="R35">
        <v>8.4</v>
      </c>
      <c r="S35">
        <v>921</v>
      </c>
      <c r="T35" t="s">
        <v>14</v>
      </c>
      <c r="U35">
        <f>VLOOKUP(T35,Index!$J$2:$K$1319,2,FALSE)</f>
        <v>808</v>
      </c>
      <c r="V35" t="s">
        <v>15</v>
      </c>
      <c r="W35">
        <f t="shared" si="1"/>
        <v>1</v>
      </c>
    </row>
    <row r="36" spans="1:23">
      <c r="A36" t="s">
        <v>74</v>
      </c>
      <c r="B36" t="s">
        <v>33</v>
      </c>
      <c r="C36">
        <f>VLOOKUP(B36,Index!$A$2:$B$18,2,FALSE)</f>
        <v>9</v>
      </c>
      <c r="D36">
        <v>2010</v>
      </c>
      <c r="E36" t="s">
        <v>17</v>
      </c>
      <c r="F36">
        <f>VLOOKUP(E36,Index!$D$2:$E$13,2,FALSE)</f>
        <v>7</v>
      </c>
      <c r="G36" t="s">
        <v>45</v>
      </c>
      <c r="H36">
        <f>VLOOKUP(G36,Index!$G$2:$H$40,2,FALSE)</f>
        <v>30</v>
      </c>
      <c r="I36" s="3">
        <v>2960000</v>
      </c>
      <c r="J36" s="3">
        <v>4820000</v>
      </c>
      <c r="K36" s="3">
        <v>810000</v>
      </c>
      <c r="L36" s="3">
        <v>2110000</v>
      </c>
      <c r="M36" s="3">
        <f t="shared" si="0"/>
        <v>10700000</v>
      </c>
      <c r="N36" s="3">
        <f t="shared" si="2"/>
        <v>2675000</v>
      </c>
      <c r="O36" s="3">
        <f t="shared" si="3"/>
        <v>1</v>
      </c>
      <c r="P36">
        <v>8.4</v>
      </c>
      <c r="Q36">
        <v>82</v>
      </c>
      <c r="R36">
        <v>7.5</v>
      </c>
      <c r="S36">
        <v>1112</v>
      </c>
      <c r="T36" t="s">
        <v>46</v>
      </c>
      <c r="U36">
        <f>VLOOKUP(T36,Index!$J$2:$K$1319,2,FALSE)</f>
        <v>889</v>
      </c>
      <c r="V36" t="s">
        <v>15</v>
      </c>
      <c r="W36">
        <f t="shared" si="1"/>
        <v>3</v>
      </c>
    </row>
    <row r="37" spans="1:23">
      <c r="A37" t="s">
        <v>54</v>
      </c>
      <c r="B37" t="s">
        <v>33</v>
      </c>
      <c r="C37">
        <f>VLOOKUP(B37,Index!$A$2:$B$18,2,FALSE)</f>
        <v>9</v>
      </c>
      <c r="D37">
        <v>2009</v>
      </c>
      <c r="E37" t="s">
        <v>48</v>
      </c>
      <c r="F37">
        <f>VLOOKUP(E37,Index!$D$2:$E$13,2,FALSE)</f>
        <v>9</v>
      </c>
      <c r="G37" t="s">
        <v>49</v>
      </c>
      <c r="H37">
        <f>VLOOKUP(G37,Index!$G$2:$H$40,2,FALSE)</f>
        <v>4</v>
      </c>
      <c r="I37" s="3">
        <v>4990000</v>
      </c>
      <c r="J37" s="3">
        <v>3640000</v>
      </c>
      <c r="K37" s="3">
        <v>380000</v>
      </c>
      <c r="L37" s="3">
        <v>1600000</v>
      </c>
      <c r="M37" s="3">
        <f t="shared" si="0"/>
        <v>10610000</v>
      </c>
      <c r="N37" s="3">
        <f t="shared" si="2"/>
        <v>2652500</v>
      </c>
      <c r="O37" s="3">
        <f t="shared" si="3"/>
        <v>1</v>
      </c>
      <c r="P37">
        <v>9.4</v>
      </c>
      <c r="Q37">
        <v>67</v>
      </c>
      <c r="R37">
        <v>6.3</v>
      </c>
      <c r="S37">
        <v>2073</v>
      </c>
      <c r="T37" t="s">
        <v>55</v>
      </c>
      <c r="U37">
        <f>VLOOKUP(T37,Index!$J$2:$K$1319,2,FALSE)</f>
        <v>573</v>
      </c>
      <c r="V37" t="s">
        <v>37</v>
      </c>
      <c r="W37">
        <f t="shared" si="1"/>
        <v>3</v>
      </c>
    </row>
    <row r="38" spans="1:23">
      <c r="A38" t="s">
        <v>72</v>
      </c>
      <c r="B38" t="s">
        <v>33</v>
      </c>
      <c r="C38">
        <f>VLOOKUP(B38,Index!$A$2:$B$18,2,FALSE)</f>
        <v>9</v>
      </c>
      <c r="D38">
        <v>2008</v>
      </c>
      <c r="E38" t="s">
        <v>34</v>
      </c>
      <c r="F38">
        <f>VLOOKUP(E38,Index!$D$2:$E$13,2,FALSE)</f>
        <v>1</v>
      </c>
      <c r="G38" t="s">
        <v>35</v>
      </c>
      <c r="H38">
        <f>VLOOKUP(G38,Index!$G$2:$H$40,2,FALSE)</f>
        <v>32</v>
      </c>
      <c r="I38" s="3">
        <v>4760000</v>
      </c>
      <c r="J38" s="3">
        <v>3690000</v>
      </c>
      <c r="K38" s="3">
        <v>440000</v>
      </c>
      <c r="L38" s="3">
        <v>1610000</v>
      </c>
      <c r="M38" s="3">
        <f t="shared" si="0"/>
        <v>10500000</v>
      </c>
      <c r="N38" s="3">
        <f t="shared" si="2"/>
        <v>2625000</v>
      </c>
      <c r="O38" s="3">
        <f t="shared" si="3"/>
        <v>1</v>
      </c>
      <c r="P38">
        <v>9.8000000000000007</v>
      </c>
      <c r="Q38">
        <v>64</v>
      </c>
      <c r="R38">
        <v>7.5</v>
      </c>
      <c r="S38">
        <v>2833</v>
      </c>
      <c r="T38" t="s">
        <v>36</v>
      </c>
      <c r="U38">
        <f>VLOOKUP(T38,Index!$J$2:$K$1319,2,FALSE)</f>
        <v>960</v>
      </c>
      <c r="V38" t="s">
        <v>37</v>
      </c>
      <c r="W38">
        <f t="shared" si="1"/>
        <v>3</v>
      </c>
    </row>
    <row r="39" spans="1:23">
      <c r="A39" t="s">
        <v>75</v>
      </c>
      <c r="B39" t="s">
        <v>28</v>
      </c>
      <c r="C39">
        <f>VLOOKUP(B39,Index!$A$2:$B$18,2,FALSE)</f>
        <v>15</v>
      </c>
      <c r="D39">
        <v>2013</v>
      </c>
      <c r="E39" t="s">
        <v>48</v>
      </c>
      <c r="F39">
        <f>VLOOKUP(E39,Index!$D$2:$E$13,2,FALSE)</f>
        <v>9</v>
      </c>
      <c r="G39" t="s">
        <v>49</v>
      </c>
      <c r="H39">
        <f>VLOOKUP(G39,Index!$G$2:$H$40,2,FALSE)</f>
        <v>4</v>
      </c>
      <c r="I39" s="3">
        <v>6730000</v>
      </c>
      <c r="J39" s="3">
        <v>2560000</v>
      </c>
      <c r="K39" s="3">
        <v>40000</v>
      </c>
      <c r="L39" s="3">
        <v>910000</v>
      </c>
      <c r="M39" s="3">
        <f t="shared" si="0"/>
        <v>10240000</v>
      </c>
      <c r="N39" s="3">
        <f t="shared" si="2"/>
        <v>2560000</v>
      </c>
      <c r="O39" s="3">
        <f t="shared" si="3"/>
        <v>1</v>
      </c>
      <c r="P39">
        <v>7.3</v>
      </c>
      <c r="Q39">
        <v>29</v>
      </c>
      <c r="R39">
        <v>2.6</v>
      </c>
      <c r="S39">
        <v>2117</v>
      </c>
      <c r="T39" t="s">
        <v>55</v>
      </c>
      <c r="U39">
        <f>VLOOKUP(T39,Index!$J$2:$K$1319,2,FALSE)</f>
        <v>573</v>
      </c>
      <c r="V39" t="s">
        <v>37</v>
      </c>
      <c r="W39">
        <f t="shared" si="1"/>
        <v>3</v>
      </c>
    </row>
    <row r="40" spans="1:23">
      <c r="A40" t="s">
        <v>76</v>
      </c>
      <c r="B40" t="s">
        <v>12</v>
      </c>
      <c r="C40">
        <f>VLOOKUP(B40,Index!$A$2:$B$18,2,FALSE)</f>
        <v>13</v>
      </c>
      <c r="D40">
        <v>2011</v>
      </c>
      <c r="E40" t="s">
        <v>23</v>
      </c>
      <c r="F40">
        <f>VLOOKUP(E40,Index!$D$2:$E$13,2,FALSE)</f>
        <v>4</v>
      </c>
      <c r="G40" t="s">
        <v>77</v>
      </c>
      <c r="H40">
        <f>VLOOKUP(G40,Index!$G$2:$H$40,2,FALSE)</f>
        <v>35</v>
      </c>
      <c r="I40" s="3">
        <v>5950000</v>
      </c>
      <c r="J40" s="3">
        <v>3110000</v>
      </c>
      <c r="K40" s="3">
        <v>0</v>
      </c>
      <c r="L40" s="3">
        <v>1060000</v>
      </c>
      <c r="M40" s="3">
        <f t="shared" si="0"/>
        <v>10120000</v>
      </c>
      <c r="N40" s="3">
        <f t="shared" si="2"/>
        <v>2530000</v>
      </c>
      <c r="O40" s="3">
        <f t="shared" si="3"/>
        <v>1</v>
      </c>
      <c r="P40">
        <v>7.4</v>
      </c>
      <c r="Q40">
        <v>15</v>
      </c>
      <c r="R40">
        <v>7.8</v>
      </c>
      <c r="S40">
        <v>16</v>
      </c>
      <c r="T40" t="s">
        <v>77</v>
      </c>
      <c r="U40">
        <f>VLOOKUP(T40,Index!$J$2:$K$1319,2,FALSE)</f>
        <v>1199</v>
      </c>
      <c r="V40" t="s">
        <v>78</v>
      </c>
      <c r="W40">
        <f t="shared" si="1"/>
        <v>1</v>
      </c>
    </row>
    <row r="41" spans="1:23">
      <c r="A41" t="s">
        <v>79</v>
      </c>
      <c r="B41" t="s">
        <v>63</v>
      </c>
      <c r="C41">
        <f>VLOOKUP(B41,Index!$A$2:$B$18,2,FALSE)</f>
        <v>1</v>
      </c>
      <c r="D41">
        <v>2012</v>
      </c>
      <c r="E41" t="s">
        <v>21</v>
      </c>
      <c r="F41">
        <f>VLOOKUP(E41,Index!$D$2:$E$13,2,FALSE)</f>
        <v>5</v>
      </c>
      <c r="G41" t="s">
        <v>14</v>
      </c>
      <c r="H41">
        <f>VLOOKUP(G41,Index!$G$2:$H$40,2,FALSE)</f>
        <v>26</v>
      </c>
      <c r="I41" s="3">
        <v>3660000</v>
      </c>
      <c r="J41" s="3">
        <v>3140000</v>
      </c>
      <c r="K41" s="3">
        <v>2470000</v>
      </c>
      <c r="L41" s="3">
        <v>630000</v>
      </c>
      <c r="M41" s="3">
        <f t="shared" si="0"/>
        <v>9900000</v>
      </c>
      <c r="N41" s="3">
        <f t="shared" si="2"/>
        <v>2475000</v>
      </c>
      <c r="O41" s="3">
        <f t="shared" si="3"/>
        <v>1</v>
      </c>
      <c r="P41">
        <v>7.8</v>
      </c>
      <c r="Q41">
        <v>70</v>
      </c>
      <c r="R41">
        <v>7.2</v>
      </c>
      <c r="S41">
        <v>424</v>
      </c>
      <c r="T41" t="s">
        <v>14</v>
      </c>
      <c r="U41">
        <f>VLOOKUP(T41,Index!$J$2:$K$1319,2,FALSE)</f>
        <v>808</v>
      </c>
      <c r="V41" t="s">
        <v>15</v>
      </c>
      <c r="W41">
        <f t="shared" si="1"/>
        <v>1</v>
      </c>
    </row>
    <row r="42" spans="1:23">
      <c r="A42" t="s">
        <v>80</v>
      </c>
      <c r="B42" t="s">
        <v>28</v>
      </c>
      <c r="C42">
        <f>VLOOKUP(B42,Index!$A$2:$B$18,2,FALSE)</f>
        <v>15</v>
      </c>
      <c r="D42">
        <v>2010</v>
      </c>
      <c r="E42" t="s">
        <v>48</v>
      </c>
      <c r="F42">
        <f>VLOOKUP(E42,Index!$D$2:$E$13,2,FALSE)</f>
        <v>9</v>
      </c>
      <c r="G42" t="s">
        <v>29</v>
      </c>
      <c r="H42">
        <f>VLOOKUP(G42,Index!$G$2:$H$40,2,FALSE)</f>
        <v>23</v>
      </c>
      <c r="I42" s="3">
        <v>7040000</v>
      </c>
      <c r="J42" s="3">
        <v>1950000</v>
      </c>
      <c r="K42" s="3">
        <v>80000</v>
      </c>
      <c r="L42" s="3">
        <v>790000</v>
      </c>
      <c r="M42" s="3">
        <f t="shared" si="0"/>
        <v>9860000</v>
      </c>
      <c r="N42" s="3">
        <f t="shared" si="2"/>
        <v>2465000</v>
      </c>
      <c r="O42" s="3">
        <f t="shared" si="3"/>
        <v>1</v>
      </c>
      <c r="P42">
        <v>9.1</v>
      </c>
      <c r="Q42">
        <v>99</v>
      </c>
      <c r="R42">
        <v>7.9</v>
      </c>
      <c r="S42">
        <v>2045</v>
      </c>
      <c r="T42" t="s">
        <v>81</v>
      </c>
      <c r="U42">
        <f>VLOOKUP(T42,Index!$J$2:$K$1319,2,FALSE)</f>
        <v>194</v>
      </c>
      <c r="V42" t="s">
        <v>37</v>
      </c>
      <c r="W42">
        <f t="shared" si="1"/>
        <v>3</v>
      </c>
    </row>
    <row r="43" spans="1:23">
      <c r="A43" t="s">
        <v>82</v>
      </c>
      <c r="B43" t="s">
        <v>28</v>
      </c>
      <c r="C43">
        <f>VLOOKUP(B43,Index!$A$2:$B$18,2,FALSE)</f>
        <v>15</v>
      </c>
      <c r="D43">
        <v>2012</v>
      </c>
      <c r="E43" t="s">
        <v>48</v>
      </c>
      <c r="F43">
        <f>VLOOKUP(E43,Index!$D$2:$E$13,2,FALSE)</f>
        <v>9</v>
      </c>
      <c r="G43" t="s">
        <v>29</v>
      </c>
      <c r="H43">
        <f>VLOOKUP(G43,Index!$G$2:$H$40,2,FALSE)</f>
        <v>23</v>
      </c>
      <c r="I43" s="3">
        <v>6650000</v>
      </c>
      <c r="J43" s="3">
        <v>2280000</v>
      </c>
      <c r="K43" s="3">
        <v>40000</v>
      </c>
      <c r="L43" s="3">
        <v>740000</v>
      </c>
      <c r="M43" s="3">
        <f t="shared" si="0"/>
        <v>9710000</v>
      </c>
      <c r="N43" s="3">
        <f t="shared" si="2"/>
        <v>2427500</v>
      </c>
      <c r="O43" s="3">
        <f t="shared" si="3"/>
        <v>1</v>
      </c>
      <c r="P43">
        <v>8.6999999999999993</v>
      </c>
      <c r="Q43">
        <v>87</v>
      </c>
      <c r="R43">
        <v>7</v>
      </c>
      <c r="S43">
        <v>3260</v>
      </c>
      <c r="T43" t="s">
        <v>83</v>
      </c>
      <c r="U43">
        <f>VLOOKUP(T43,Index!$J$2:$K$1319,2,FALSE)</f>
        <v>15</v>
      </c>
      <c r="V43" t="s">
        <v>37</v>
      </c>
      <c r="W43">
        <f t="shared" si="1"/>
        <v>3</v>
      </c>
    </row>
    <row r="44" spans="1:23">
      <c r="A44" t="s">
        <v>84</v>
      </c>
      <c r="B44" t="s">
        <v>12</v>
      </c>
      <c r="C44">
        <f>VLOOKUP(B44,Index!$A$2:$B$18,2,FALSE)</f>
        <v>13</v>
      </c>
      <c r="D44">
        <v>2010</v>
      </c>
      <c r="E44" t="s">
        <v>23</v>
      </c>
      <c r="F44">
        <f>VLOOKUP(E44,Index!$D$2:$E$13,2,FALSE)</f>
        <v>4</v>
      </c>
      <c r="G44" t="s">
        <v>77</v>
      </c>
      <c r="H44">
        <f>VLOOKUP(G44,Index!$G$2:$H$40,2,FALSE)</f>
        <v>35</v>
      </c>
      <c r="I44" s="3">
        <v>5800000</v>
      </c>
      <c r="J44" s="3">
        <v>2850000</v>
      </c>
      <c r="K44" s="3">
        <v>10000</v>
      </c>
      <c r="L44" s="3">
        <v>780000</v>
      </c>
      <c r="M44" s="3">
        <f t="shared" si="0"/>
        <v>9440000</v>
      </c>
      <c r="N44" s="3">
        <f t="shared" si="2"/>
        <v>2360000</v>
      </c>
      <c r="O44" s="3">
        <f t="shared" si="3"/>
        <v>1</v>
      </c>
      <c r="P44">
        <v>7.4</v>
      </c>
      <c r="Q44">
        <v>24</v>
      </c>
      <c r="R44">
        <v>7.3</v>
      </c>
      <c r="S44">
        <v>24</v>
      </c>
      <c r="T44" t="s">
        <v>77</v>
      </c>
      <c r="U44">
        <f>VLOOKUP(T44,Index!$J$2:$K$1319,2,FALSE)</f>
        <v>1199</v>
      </c>
      <c r="V44" t="s">
        <v>78</v>
      </c>
      <c r="W44">
        <f t="shared" si="1"/>
        <v>1</v>
      </c>
    </row>
    <row r="45" spans="1:23">
      <c r="A45" t="s">
        <v>75</v>
      </c>
      <c r="B45" t="s">
        <v>33</v>
      </c>
      <c r="C45">
        <f>VLOOKUP(B45,Index!$A$2:$B$18,2,FALSE)</f>
        <v>9</v>
      </c>
      <c r="D45">
        <v>2013</v>
      </c>
      <c r="E45" t="s">
        <v>48</v>
      </c>
      <c r="F45">
        <f>VLOOKUP(E45,Index!$D$2:$E$13,2,FALSE)</f>
        <v>9</v>
      </c>
      <c r="G45" t="s">
        <v>49</v>
      </c>
      <c r="H45">
        <f>VLOOKUP(G45,Index!$G$2:$H$40,2,FALSE)</f>
        <v>4</v>
      </c>
      <c r="I45" s="3">
        <v>4100000</v>
      </c>
      <c r="J45" s="3">
        <v>3630000</v>
      </c>
      <c r="K45" s="3">
        <v>380000</v>
      </c>
      <c r="L45" s="3">
        <v>1250000</v>
      </c>
      <c r="M45" s="3">
        <f t="shared" si="0"/>
        <v>9360000</v>
      </c>
      <c r="N45" s="3">
        <f t="shared" si="2"/>
        <v>2340000</v>
      </c>
      <c r="O45" s="3">
        <f t="shared" si="3"/>
        <v>1</v>
      </c>
      <c r="P45">
        <v>7.1</v>
      </c>
      <c r="Q45">
        <v>10</v>
      </c>
      <c r="R45">
        <v>2.6</v>
      </c>
      <c r="S45">
        <v>1047</v>
      </c>
      <c r="T45" t="s">
        <v>55</v>
      </c>
      <c r="U45">
        <f>VLOOKUP(T45,Index!$J$2:$K$1319,2,FALSE)</f>
        <v>573</v>
      </c>
      <c r="V45" t="s">
        <v>37</v>
      </c>
      <c r="W45">
        <f t="shared" si="1"/>
        <v>3</v>
      </c>
    </row>
    <row r="46" spans="1:23">
      <c r="A46" t="s">
        <v>85</v>
      </c>
      <c r="B46" t="s">
        <v>28</v>
      </c>
      <c r="C46">
        <f>VLOOKUP(B46,Index!$A$2:$B$18,2,FALSE)</f>
        <v>15</v>
      </c>
      <c r="D46">
        <v>2007</v>
      </c>
      <c r="E46" t="s">
        <v>48</v>
      </c>
      <c r="F46">
        <f>VLOOKUP(E46,Index!$D$2:$E$13,2,FALSE)</f>
        <v>9</v>
      </c>
      <c r="G46" t="s">
        <v>49</v>
      </c>
      <c r="H46">
        <f>VLOOKUP(G46,Index!$G$2:$H$40,2,FALSE)</f>
        <v>4</v>
      </c>
      <c r="I46" s="3">
        <v>5930000</v>
      </c>
      <c r="J46" s="3">
        <v>2360000</v>
      </c>
      <c r="K46" s="3">
        <v>130000</v>
      </c>
      <c r="L46" s="3">
        <v>900000</v>
      </c>
      <c r="M46" s="3">
        <f t="shared" si="0"/>
        <v>9320000</v>
      </c>
      <c r="N46" s="3">
        <f t="shared" si="2"/>
        <v>2330000</v>
      </c>
      <c r="O46" s="3">
        <f t="shared" si="3"/>
        <v>1</v>
      </c>
      <c r="P46">
        <v>9.4</v>
      </c>
      <c r="Q46">
        <v>70</v>
      </c>
      <c r="R46">
        <v>8.4</v>
      </c>
      <c r="S46">
        <v>1320</v>
      </c>
      <c r="T46" t="s">
        <v>55</v>
      </c>
      <c r="U46">
        <f>VLOOKUP(T46,Index!$J$2:$K$1319,2,FALSE)</f>
        <v>573</v>
      </c>
      <c r="V46" t="s">
        <v>37</v>
      </c>
      <c r="W46">
        <f t="shared" si="1"/>
        <v>3</v>
      </c>
    </row>
    <row r="47" spans="1:23">
      <c r="A47" t="s">
        <v>86</v>
      </c>
      <c r="B47" t="s">
        <v>63</v>
      </c>
      <c r="C47">
        <f>VLOOKUP(B47,Index!$A$2:$B$18,2,FALSE)</f>
        <v>1</v>
      </c>
      <c r="D47">
        <v>2012</v>
      </c>
      <c r="E47" t="s">
        <v>67</v>
      </c>
      <c r="F47">
        <f>VLOOKUP(E47,Index!$D$2:$E$13,2,FALSE)</f>
        <v>10</v>
      </c>
      <c r="G47" t="s">
        <v>14</v>
      </c>
      <c r="H47">
        <f>VLOOKUP(G47,Index!$G$2:$H$40,2,FALSE)</f>
        <v>26</v>
      </c>
      <c r="I47" s="3">
        <v>2030000</v>
      </c>
      <c r="J47" s="3">
        <v>2360000</v>
      </c>
      <c r="K47" s="3">
        <v>4390000</v>
      </c>
      <c r="L47" s="3">
        <v>390000</v>
      </c>
      <c r="M47" s="3">
        <f t="shared" si="0"/>
        <v>9170000</v>
      </c>
      <c r="N47" s="3">
        <f t="shared" si="2"/>
        <v>2292500</v>
      </c>
      <c r="O47" s="3">
        <f t="shared" si="3"/>
        <v>1</v>
      </c>
      <c r="P47">
        <v>8.8000000000000007</v>
      </c>
      <c r="Q47">
        <v>70</v>
      </c>
      <c r="R47">
        <v>8.6999999999999993</v>
      </c>
      <c r="S47">
        <v>626</v>
      </c>
      <c r="T47" t="s">
        <v>14</v>
      </c>
      <c r="U47">
        <f>VLOOKUP(T47,Index!$J$2:$K$1319,2,FALSE)</f>
        <v>808</v>
      </c>
      <c r="V47" t="s">
        <v>15</v>
      </c>
      <c r="W47">
        <f t="shared" si="1"/>
        <v>1</v>
      </c>
    </row>
    <row r="48" spans="1:23">
      <c r="A48" t="s">
        <v>87</v>
      </c>
      <c r="B48" t="s">
        <v>20</v>
      </c>
      <c r="C48">
        <f>VLOOKUP(B48,Index!$A$2:$B$18,2,FALSE)</f>
        <v>3</v>
      </c>
      <c r="D48">
        <v>2007</v>
      </c>
      <c r="E48" t="s">
        <v>23</v>
      </c>
      <c r="F48">
        <f>VLOOKUP(E48,Index!$D$2:$E$13,2,FALSE)</f>
        <v>4</v>
      </c>
      <c r="G48" t="s">
        <v>14</v>
      </c>
      <c r="H48">
        <f>VLOOKUP(G48,Index!$G$2:$H$40,2,FALSE)</f>
        <v>26</v>
      </c>
      <c r="I48" s="3">
        <v>4400000</v>
      </c>
      <c r="J48" s="3">
        <v>1850000</v>
      </c>
      <c r="K48" s="3">
        <v>1980000</v>
      </c>
      <c r="L48" s="3">
        <v>680000</v>
      </c>
      <c r="M48" s="3">
        <f t="shared" si="0"/>
        <v>8910000</v>
      </c>
      <c r="N48" s="3">
        <f t="shared" si="2"/>
        <v>2227500</v>
      </c>
      <c r="O48" s="3">
        <f t="shared" si="3"/>
        <v>1</v>
      </c>
      <c r="P48">
        <v>7.2</v>
      </c>
      <c r="Q48">
        <v>27</v>
      </c>
      <c r="R48">
        <v>7.8</v>
      </c>
      <c r="S48">
        <v>85</v>
      </c>
      <c r="T48" t="s">
        <v>88</v>
      </c>
      <c r="U48">
        <f>VLOOKUP(T48,Index!$J$2:$K$1319,2,FALSE)</f>
        <v>539</v>
      </c>
      <c r="V48" t="s">
        <v>15</v>
      </c>
      <c r="W48">
        <f t="shared" si="1"/>
        <v>3</v>
      </c>
    </row>
    <row r="49" spans="1:23">
      <c r="A49" t="s">
        <v>89</v>
      </c>
      <c r="B49" t="s">
        <v>28</v>
      </c>
      <c r="C49">
        <f>VLOOKUP(B49,Index!$A$2:$B$18,2,FALSE)</f>
        <v>15</v>
      </c>
      <c r="D49">
        <v>2011</v>
      </c>
      <c r="E49" t="s">
        <v>90</v>
      </c>
      <c r="F49">
        <f>VLOOKUP(E49,Index!$D$2:$E$13,2,FALSE)</f>
        <v>8</v>
      </c>
      <c r="G49" t="s">
        <v>91</v>
      </c>
      <c r="H49">
        <f>VLOOKUP(G49,Index!$G$2:$H$40,2,FALSE)</f>
        <v>7</v>
      </c>
      <c r="I49" s="3">
        <v>5050000</v>
      </c>
      <c r="J49" s="3">
        <v>2790000</v>
      </c>
      <c r="K49" s="3">
        <v>100000</v>
      </c>
      <c r="L49" s="3">
        <v>850000</v>
      </c>
      <c r="M49" s="3">
        <f t="shared" si="0"/>
        <v>8790000</v>
      </c>
      <c r="N49" s="3">
        <f t="shared" si="2"/>
        <v>2197500</v>
      </c>
      <c r="O49" s="3">
        <f t="shared" si="3"/>
        <v>1</v>
      </c>
      <c r="P49">
        <v>9.6</v>
      </c>
      <c r="Q49">
        <v>89</v>
      </c>
      <c r="R49">
        <v>8.4</v>
      </c>
      <c r="S49">
        <v>3589</v>
      </c>
      <c r="T49" t="s">
        <v>92</v>
      </c>
      <c r="U49">
        <f>VLOOKUP(T49,Index!$J$2:$K$1319,2,FALSE)</f>
        <v>128</v>
      </c>
      <c r="V49" t="s">
        <v>37</v>
      </c>
      <c r="W49">
        <f t="shared" si="1"/>
        <v>3</v>
      </c>
    </row>
    <row r="50" spans="1:23">
      <c r="A50" t="s">
        <v>93</v>
      </c>
      <c r="B50" t="s">
        <v>65</v>
      </c>
      <c r="C50">
        <f>VLOOKUP(B50,Index!$A$2:$B$18,2,FALSE)</f>
        <v>10</v>
      </c>
      <c r="D50">
        <v>2015</v>
      </c>
      <c r="E50" t="s">
        <v>13</v>
      </c>
      <c r="F50">
        <f>VLOOKUP(E50,Index!$D$2:$E$13,2,FALSE)</f>
        <v>11</v>
      </c>
      <c r="G50" t="s">
        <v>94</v>
      </c>
      <c r="H50">
        <f>VLOOKUP(G50,Index!$G$2:$H$40,2,FALSE)</f>
        <v>15</v>
      </c>
      <c r="I50" s="3">
        <v>1120000</v>
      </c>
      <c r="J50" s="3">
        <v>6120000</v>
      </c>
      <c r="K50" s="3">
        <v>60000</v>
      </c>
      <c r="L50" s="3">
        <v>1280000</v>
      </c>
      <c r="M50" s="3">
        <f t="shared" si="0"/>
        <v>8580000</v>
      </c>
      <c r="N50" s="3">
        <f t="shared" si="2"/>
        <v>2145000</v>
      </c>
      <c r="O50" s="3">
        <f t="shared" si="3"/>
        <v>1</v>
      </c>
      <c r="P50">
        <v>8.1999999999999993</v>
      </c>
      <c r="Q50">
        <v>42</v>
      </c>
      <c r="R50">
        <v>4.3</v>
      </c>
      <c r="S50">
        <v>896</v>
      </c>
      <c r="T50" t="s">
        <v>95</v>
      </c>
      <c r="U50">
        <f>VLOOKUP(T50,Index!$J$2:$K$1319,2,FALSE)</f>
        <v>356</v>
      </c>
      <c r="V50" t="s">
        <v>15</v>
      </c>
      <c r="W50">
        <f t="shared" si="1"/>
        <v>3</v>
      </c>
    </row>
    <row r="51" spans="1:23">
      <c r="A51" t="s">
        <v>96</v>
      </c>
      <c r="B51" t="s">
        <v>97</v>
      </c>
      <c r="C51">
        <f>VLOOKUP(B51,Index!$A$2:$B$18,2,FALSE)</f>
        <v>16</v>
      </c>
      <c r="D51">
        <v>2004</v>
      </c>
      <c r="E51" t="s">
        <v>48</v>
      </c>
      <c r="F51">
        <f>VLOOKUP(E51,Index!$D$2:$E$13,2,FALSE)</f>
        <v>9</v>
      </c>
      <c r="G51" t="s">
        <v>29</v>
      </c>
      <c r="H51">
        <f>VLOOKUP(G51,Index!$G$2:$H$40,2,FALSE)</f>
        <v>23</v>
      </c>
      <c r="I51" s="3">
        <v>6820000</v>
      </c>
      <c r="J51" s="3">
        <v>1530000</v>
      </c>
      <c r="K51" s="3">
        <v>50000</v>
      </c>
      <c r="L51" s="3">
        <v>80000</v>
      </c>
      <c r="M51" s="3">
        <f t="shared" si="0"/>
        <v>8480000</v>
      </c>
      <c r="N51" s="3">
        <f t="shared" si="2"/>
        <v>2120000</v>
      </c>
      <c r="O51" s="3">
        <f t="shared" si="3"/>
        <v>1</v>
      </c>
      <c r="P51">
        <v>9.5</v>
      </c>
      <c r="Q51">
        <v>91</v>
      </c>
      <c r="R51">
        <v>8.1999999999999993</v>
      </c>
      <c r="S51">
        <v>1218</v>
      </c>
      <c r="T51" t="s">
        <v>98</v>
      </c>
      <c r="U51">
        <f>VLOOKUP(T51,Index!$J$2:$K$1319,2,FALSE)</f>
        <v>195</v>
      </c>
      <c r="V51" t="s">
        <v>37</v>
      </c>
      <c r="W51">
        <f t="shared" si="1"/>
        <v>3</v>
      </c>
    </row>
    <row r="52" spans="1:23">
      <c r="A52" t="s">
        <v>99</v>
      </c>
      <c r="B52" t="s">
        <v>12</v>
      </c>
      <c r="C52">
        <f>VLOOKUP(B52,Index!$A$2:$B$18,2,FALSE)</f>
        <v>13</v>
      </c>
      <c r="D52">
        <v>2010</v>
      </c>
      <c r="E52" t="s">
        <v>23</v>
      </c>
      <c r="F52">
        <f>VLOOKUP(E52,Index!$D$2:$E$13,2,FALSE)</f>
        <v>4</v>
      </c>
      <c r="G52" t="s">
        <v>14</v>
      </c>
      <c r="H52">
        <f>VLOOKUP(G52,Index!$G$2:$H$40,2,FALSE)</f>
        <v>26</v>
      </c>
      <c r="I52" s="3">
        <v>1750000</v>
      </c>
      <c r="J52" s="3">
        <v>3470000</v>
      </c>
      <c r="K52" s="3">
        <v>2490000</v>
      </c>
      <c r="L52" s="3">
        <v>670000</v>
      </c>
      <c r="M52" s="3">
        <f t="shared" si="0"/>
        <v>8380000</v>
      </c>
      <c r="N52" s="3">
        <f t="shared" si="2"/>
        <v>2095000</v>
      </c>
      <c r="O52" s="3">
        <f t="shared" si="3"/>
        <v>1</v>
      </c>
      <c r="P52">
        <v>6.8</v>
      </c>
      <c r="Q52">
        <v>42</v>
      </c>
      <c r="R52">
        <v>7.4</v>
      </c>
      <c r="S52">
        <v>54</v>
      </c>
      <c r="T52" t="s">
        <v>100</v>
      </c>
      <c r="U52">
        <f>VLOOKUP(T52,Index!$J$2:$K$1319,2,FALSE)</f>
        <v>783</v>
      </c>
      <c r="V52" t="s">
        <v>15</v>
      </c>
      <c r="W52">
        <f t="shared" si="1"/>
        <v>3</v>
      </c>
    </row>
    <row r="53" spans="1:23">
      <c r="A53" t="s">
        <v>101</v>
      </c>
      <c r="B53" t="s">
        <v>12</v>
      </c>
      <c r="C53">
        <f>VLOOKUP(B53,Index!$A$2:$B$18,2,FALSE)</f>
        <v>13</v>
      </c>
      <c r="D53">
        <v>2007</v>
      </c>
      <c r="E53" t="s">
        <v>23</v>
      </c>
      <c r="F53">
        <f>VLOOKUP(E53,Index!$D$2:$E$13,2,FALSE)</f>
        <v>4</v>
      </c>
      <c r="G53" t="s">
        <v>14</v>
      </c>
      <c r="H53">
        <f>VLOOKUP(G53,Index!$G$2:$H$40,2,FALSE)</f>
        <v>26</v>
      </c>
      <c r="I53" s="3">
        <v>3740000</v>
      </c>
      <c r="J53" s="3">
        <v>2240000</v>
      </c>
      <c r="K53" s="3">
        <v>1580000</v>
      </c>
      <c r="L53" s="3">
        <v>700000</v>
      </c>
      <c r="M53" s="3">
        <f t="shared" si="0"/>
        <v>8260000</v>
      </c>
      <c r="N53" s="3">
        <f t="shared" si="2"/>
        <v>2065000</v>
      </c>
      <c r="O53" s="3">
        <f t="shared" si="3"/>
        <v>1</v>
      </c>
      <c r="P53">
        <v>6.2</v>
      </c>
      <c r="Q53">
        <v>41</v>
      </c>
      <c r="R53">
        <v>6.3</v>
      </c>
      <c r="S53">
        <v>190</v>
      </c>
      <c r="T53" t="s">
        <v>102</v>
      </c>
      <c r="U53">
        <f>VLOOKUP(T53,Index!$J$2:$K$1319,2,FALSE)</f>
        <v>537</v>
      </c>
      <c r="V53" t="s">
        <v>15</v>
      </c>
      <c r="W53">
        <f t="shared" si="1"/>
        <v>3</v>
      </c>
    </row>
    <row r="54" spans="1:23">
      <c r="A54" t="s">
        <v>103</v>
      </c>
      <c r="B54" t="s">
        <v>33</v>
      </c>
      <c r="C54">
        <f>VLOOKUP(B54,Index!$A$2:$B$18,2,FALSE)</f>
        <v>9</v>
      </c>
      <c r="D54">
        <v>2012</v>
      </c>
      <c r="E54" t="s">
        <v>34</v>
      </c>
      <c r="F54">
        <f>VLOOKUP(E54,Index!$D$2:$E$13,2,FALSE)</f>
        <v>1</v>
      </c>
      <c r="G54" t="s">
        <v>94</v>
      </c>
      <c r="H54">
        <f>VLOOKUP(G54,Index!$G$2:$H$40,2,FALSE)</f>
        <v>15</v>
      </c>
      <c r="I54" s="3">
        <v>1060000</v>
      </c>
      <c r="J54" s="3">
        <v>5010000</v>
      </c>
      <c r="K54" s="3">
        <v>130000</v>
      </c>
      <c r="L54" s="3">
        <v>1970000</v>
      </c>
      <c r="M54" s="3">
        <f t="shared" si="0"/>
        <v>8170000</v>
      </c>
      <c r="N54" s="3">
        <f t="shared" si="2"/>
        <v>2042500</v>
      </c>
      <c r="O54" s="3">
        <f t="shared" si="3"/>
        <v>1</v>
      </c>
      <c r="P54">
        <v>8.8000000000000007</v>
      </c>
      <c r="Q54">
        <v>37</v>
      </c>
      <c r="R54">
        <v>6.6</v>
      </c>
      <c r="S54">
        <v>348</v>
      </c>
      <c r="T54" t="s">
        <v>94</v>
      </c>
      <c r="U54">
        <f>VLOOKUP(T54,Index!$J$2:$K$1319,2,FALSE)</f>
        <v>378</v>
      </c>
      <c r="V54" t="s">
        <v>15</v>
      </c>
      <c r="W54">
        <f t="shared" si="1"/>
        <v>1</v>
      </c>
    </row>
    <row r="55" spans="1:23">
      <c r="A55" t="s">
        <v>104</v>
      </c>
      <c r="B55" t="s">
        <v>39</v>
      </c>
      <c r="C55">
        <f>VLOOKUP(B55,Index!$A$2:$B$18,2,FALSE)</f>
        <v>8</v>
      </c>
      <c r="D55">
        <v>2001</v>
      </c>
      <c r="E55" t="s">
        <v>90</v>
      </c>
      <c r="F55">
        <f>VLOOKUP(E55,Index!$D$2:$E$13,2,FALSE)</f>
        <v>8</v>
      </c>
      <c r="G55" t="s">
        <v>45</v>
      </c>
      <c r="H55">
        <f>VLOOKUP(G55,Index!$G$2:$H$40,2,FALSE)</f>
        <v>30</v>
      </c>
      <c r="I55" s="3">
        <v>2910000</v>
      </c>
      <c r="J55" s="3">
        <v>2070000</v>
      </c>
      <c r="K55" s="3">
        <v>2730000</v>
      </c>
      <c r="L55" s="3">
        <v>330000</v>
      </c>
      <c r="M55" s="3">
        <f t="shared" si="0"/>
        <v>8040000</v>
      </c>
      <c r="N55" s="3">
        <f t="shared" si="2"/>
        <v>2010000</v>
      </c>
      <c r="O55" s="3">
        <f t="shared" si="3"/>
        <v>1</v>
      </c>
      <c r="P55">
        <v>9.1999999999999993</v>
      </c>
      <c r="Q55">
        <v>53</v>
      </c>
      <c r="R55">
        <v>8.6999999999999993</v>
      </c>
      <c r="S55">
        <v>1056</v>
      </c>
      <c r="T55" t="s">
        <v>105</v>
      </c>
      <c r="U55">
        <f>VLOOKUP(T55,Index!$J$2:$K$1319,2,FALSE)</f>
        <v>1080</v>
      </c>
      <c r="V55" t="s">
        <v>61</v>
      </c>
      <c r="W55">
        <f t="shared" si="1"/>
        <v>3</v>
      </c>
    </row>
    <row r="56" spans="1:23">
      <c r="A56" t="s">
        <v>106</v>
      </c>
      <c r="B56" t="s">
        <v>107</v>
      </c>
      <c r="C56">
        <f>VLOOKUP(B56,Index!$A$2:$B$18,2,FALSE)</f>
        <v>6</v>
      </c>
      <c r="D56">
        <v>2009</v>
      </c>
      <c r="E56" t="s">
        <v>67</v>
      </c>
      <c r="F56">
        <f>VLOOKUP(E56,Index!$D$2:$E$13,2,FALSE)</f>
        <v>10</v>
      </c>
      <c r="G56" t="s">
        <v>94</v>
      </c>
      <c r="H56">
        <f>VLOOKUP(G56,Index!$G$2:$H$40,2,FALSE)</f>
        <v>15</v>
      </c>
      <c r="I56" s="3">
        <v>990000</v>
      </c>
      <c r="J56" s="3">
        <v>6420000</v>
      </c>
      <c r="K56" s="3">
        <v>0</v>
      </c>
      <c r="L56" s="3">
        <v>600000</v>
      </c>
      <c r="M56" s="3">
        <f t="shared" si="0"/>
        <v>8010000</v>
      </c>
      <c r="N56" s="3">
        <f t="shared" si="2"/>
        <v>2002500</v>
      </c>
      <c r="O56" s="3">
        <f t="shared" si="3"/>
        <v>1</v>
      </c>
      <c r="P56">
        <v>8.6</v>
      </c>
      <c r="Q56">
        <v>75</v>
      </c>
      <c r="R56">
        <v>7.6</v>
      </c>
      <c r="S56">
        <v>886</v>
      </c>
      <c r="T56" t="s">
        <v>108</v>
      </c>
      <c r="U56">
        <f>VLOOKUP(T56,Index!$J$2:$K$1319,2,FALSE)</f>
        <v>1155</v>
      </c>
      <c r="V56" t="s">
        <v>61</v>
      </c>
      <c r="W56">
        <f t="shared" si="1"/>
        <v>3</v>
      </c>
    </row>
    <row r="57" spans="1:23">
      <c r="A57" t="s">
        <v>109</v>
      </c>
      <c r="B57" t="s">
        <v>20</v>
      </c>
      <c r="C57">
        <f>VLOOKUP(B57,Index!$A$2:$B$18,2,FALSE)</f>
        <v>3</v>
      </c>
      <c r="D57">
        <v>2008</v>
      </c>
      <c r="E57" t="s">
        <v>90</v>
      </c>
      <c r="F57">
        <f>VLOOKUP(E57,Index!$D$2:$E$13,2,FALSE)</f>
        <v>8</v>
      </c>
      <c r="G57" t="s">
        <v>14</v>
      </c>
      <c r="H57">
        <f>VLOOKUP(G57,Index!$G$2:$H$40,2,FALSE)</f>
        <v>26</v>
      </c>
      <c r="I57" s="3">
        <v>2760000</v>
      </c>
      <c r="J57" s="3">
        <v>1720000</v>
      </c>
      <c r="K57" s="3">
        <v>2690000</v>
      </c>
      <c r="L57" s="3">
        <v>540000</v>
      </c>
      <c r="M57" s="3">
        <f t="shared" si="0"/>
        <v>7710000</v>
      </c>
      <c r="N57" s="3">
        <f t="shared" si="2"/>
        <v>1927500</v>
      </c>
      <c r="O57" s="3">
        <f t="shared" si="3"/>
        <v>1</v>
      </c>
      <c r="P57">
        <v>8.3000000000000007</v>
      </c>
      <c r="Q57">
        <v>46</v>
      </c>
      <c r="R57">
        <v>8.5</v>
      </c>
      <c r="S57">
        <v>203</v>
      </c>
      <c r="T57" t="s">
        <v>110</v>
      </c>
      <c r="U57">
        <f>VLOOKUP(T57,Index!$J$2:$K$1319,2,FALSE)</f>
        <v>456</v>
      </c>
      <c r="V57" t="s">
        <v>15</v>
      </c>
      <c r="W57">
        <f t="shared" si="1"/>
        <v>3</v>
      </c>
    </row>
    <row r="58" spans="1:23">
      <c r="A58" t="s">
        <v>111</v>
      </c>
      <c r="B58" t="s">
        <v>112</v>
      </c>
      <c r="C58">
        <f>VLOOKUP(B58,Index!$A$2:$B$18,2,FALSE)</f>
        <v>11</v>
      </c>
      <c r="D58">
        <v>2005</v>
      </c>
      <c r="E58" t="s">
        <v>34</v>
      </c>
      <c r="F58">
        <f>VLOOKUP(E58,Index!$D$2:$E$13,2,FALSE)</f>
        <v>1</v>
      </c>
      <c r="G58" t="s">
        <v>35</v>
      </c>
      <c r="H58">
        <f>VLOOKUP(G58,Index!$G$2:$H$40,2,FALSE)</f>
        <v>32</v>
      </c>
      <c r="I58" s="3">
        <v>2900000</v>
      </c>
      <c r="J58" s="3">
        <v>2810000</v>
      </c>
      <c r="K58" s="3">
        <v>240000</v>
      </c>
      <c r="L58" s="3">
        <v>1730000</v>
      </c>
      <c r="M58" s="3">
        <f t="shared" si="0"/>
        <v>7680000</v>
      </c>
      <c r="N58" s="3">
        <f t="shared" si="2"/>
        <v>1920000</v>
      </c>
      <c r="O58" s="3">
        <f t="shared" si="3"/>
        <v>1</v>
      </c>
      <c r="P58">
        <v>8.8000000000000007</v>
      </c>
      <c r="Q58">
        <v>65</v>
      </c>
      <c r="R58">
        <v>7.6</v>
      </c>
      <c r="S58">
        <v>451</v>
      </c>
      <c r="T58" t="s">
        <v>113</v>
      </c>
      <c r="U58">
        <f>VLOOKUP(T58,Index!$J$2:$K$1319,2,FALSE)</f>
        <v>958</v>
      </c>
      <c r="V58" t="s">
        <v>37</v>
      </c>
      <c r="W58">
        <f t="shared" si="1"/>
        <v>3</v>
      </c>
    </row>
    <row r="59" spans="1:23">
      <c r="A59" t="s">
        <v>114</v>
      </c>
      <c r="B59" t="s">
        <v>65</v>
      </c>
      <c r="C59">
        <f>VLOOKUP(B59,Index!$A$2:$B$18,2,FALSE)</f>
        <v>10</v>
      </c>
      <c r="D59">
        <v>2014</v>
      </c>
      <c r="E59" t="s">
        <v>48</v>
      </c>
      <c r="F59">
        <f>VLOOKUP(E59,Index!$D$2:$E$13,2,FALSE)</f>
        <v>9</v>
      </c>
      <c r="G59" t="s">
        <v>49</v>
      </c>
      <c r="H59">
        <f>VLOOKUP(G59,Index!$G$2:$H$40,2,FALSE)</f>
        <v>4</v>
      </c>
      <c r="I59" s="3">
        <v>2810000</v>
      </c>
      <c r="J59" s="3">
        <v>3480000</v>
      </c>
      <c r="K59" s="3">
        <v>140000</v>
      </c>
      <c r="L59" s="3">
        <v>1230000</v>
      </c>
      <c r="M59" s="3">
        <f t="shared" si="0"/>
        <v>7660000</v>
      </c>
      <c r="N59" s="3">
        <f t="shared" si="2"/>
        <v>1915000</v>
      </c>
      <c r="O59" s="3">
        <f t="shared" si="3"/>
        <v>1</v>
      </c>
      <c r="P59">
        <v>8.3000000000000007</v>
      </c>
      <c r="Q59">
        <v>39</v>
      </c>
      <c r="R59">
        <v>5.7</v>
      </c>
      <c r="S59">
        <v>1443</v>
      </c>
      <c r="T59" t="s">
        <v>115</v>
      </c>
      <c r="U59">
        <f>VLOOKUP(T59,Index!$J$2:$K$1319,2,FALSE)</f>
        <v>1043</v>
      </c>
      <c r="V59" t="s">
        <v>37</v>
      </c>
      <c r="W59">
        <f t="shared" si="1"/>
        <v>3</v>
      </c>
    </row>
    <row r="60" spans="1:23">
      <c r="A60" t="s">
        <v>116</v>
      </c>
      <c r="B60" t="s">
        <v>65</v>
      </c>
      <c r="C60">
        <f>VLOOKUP(B60,Index!$A$2:$B$18,2,FALSE)</f>
        <v>10</v>
      </c>
      <c r="D60">
        <v>2016</v>
      </c>
      <c r="E60" t="s">
        <v>13</v>
      </c>
      <c r="F60">
        <f>VLOOKUP(E60,Index!$D$2:$E$13,2,FALSE)</f>
        <v>11</v>
      </c>
      <c r="G60" t="s">
        <v>94</v>
      </c>
      <c r="H60">
        <f>VLOOKUP(G60,Index!$G$2:$H$40,2,FALSE)</f>
        <v>15</v>
      </c>
      <c r="I60" s="3">
        <v>660000</v>
      </c>
      <c r="J60" s="3">
        <v>5750000</v>
      </c>
      <c r="K60" s="3">
        <v>80000</v>
      </c>
      <c r="L60" s="3">
        <v>1110000</v>
      </c>
      <c r="M60" s="3">
        <f t="shared" si="0"/>
        <v>7600000</v>
      </c>
      <c r="N60" s="3">
        <f t="shared" si="2"/>
        <v>1900000</v>
      </c>
      <c r="O60" s="3">
        <f t="shared" si="3"/>
        <v>1</v>
      </c>
      <c r="P60">
        <v>8.5</v>
      </c>
      <c r="Q60">
        <v>41</v>
      </c>
      <c r="R60">
        <v>5</v>
      </c>
      <c r="S60">
        <v>398</v>
      </c>
      <c r="T60" t="s">
        <v>117</v>
      </c>
      <c r="U60">
        <f>VLOOKUP(T60,Index!$J$2:$K$1319,2,FALSE)</f>
        <v>359</v>
      </c>
      <c r="V60" t="s">
        <v>15</v>
      </c>
      <c r="W60">
        <f t="shared" si="1"/>
        <v>3</v>
      </c>
    </row>
    <row r="61" spans="1:23">
      <c r="A61" t="s">
        <v>118</v>
      </c>
      <c r="B61" t="s">
        <v>12</v>
      </c>
      <c r="C61">
        <f>VLOOKUP(B61,Index!$A$2:$B$18,2,FALSE)</f>
        <v>13</v>
      </c>
      <c r="D61">
        <v>2010</v>
      </c>
      <c r="E61" t="s">
        <v>21</v>
      </c>
      <c r="F61">
        <f>VLOOKUP(E61,Index!$D$2:$E$13,2,FALSE)</f>
        <v>5</v>
      </c>
      <c r="G61" t="s">
        <v>14</v>
      </c>
      <c r="H61">
        <f>VLOOKUP(G61,Index!$G$2:$H$40,2,FALSE)</f>
        <v>26</v>
      </c>
      <c r="I61" s="3">
        <v>3560000</v>
      </c>
      <c r="J61" s="3">
        <v>2350000</v>
      </c>
      <c r="K61" s="3">
        <v>980000</v>
      </c>
      <c r="L61" s="3">
        <v>620000</v>
      </c>
      <c r="M61" s="3">
        <f t="shared" si="0"/>
        <v>7510000</v>
      </c>
      <c r="N61" s="3">
        <f t="shared" si="2"/>
        <v>1877500</v>
      </c>
      <c r="O61" s="3">
        <f t="shared" si="3"/>
        <v>1</v>
      </c>
      <c r="P61">
        <v>9.6999999999999993</v>
      </c>
      <c r="Q61">
        <v>87</v>
      </c>
      <c r="R61">
        <v>9.1</v>
      </c>
      <c r="S61">
        <v>1854</v>
      </c>
      <c r="T61" t="s">
        <v>119</v>
      </c>
      <c r="U61">
        <f>VLOOKUP(T61,Index!$J$2:$K$1319,2,FALSE)</f>
        <v>809</v>
      </c>
      <c r="V61" t="s">
        <v>15</v>
      </c>
      <c r="W61">
        <f t="shared" si="1"/>
        <v>3</v>
      </c>
    </row>
    <row r="62" spans="1:23">
      <c r="A62" t="s">
        <v>120</v>
      </c>
      <c r="B62" t="s">
        <v>28</v>
      </c>
      <c r="C62">
        <f>VLOOKUP(B62,Index!$A$2:$B$18,2,FALSE)</f>
        <v>15</v>
      </c>
      <c r="D62">
        <v>2008</v>
      </c>
      <c r="E62" t="s">
        <v>48</v>
      </c>
      <c r="F62">
        <f>VLOOKUP(E62,Index!$D$2:$E$13,2,FALSE)</f>
        <v>9</v>
      </c>
      <c r="G62" t="s">
        <v>49</v>
      </c>
      <c r="H62">
        <f>VLOOKUP(G62,Index!$G$2:$H$40,2,FALSE)</f>
        <v>4</v>
      </c>
      <c r="I62" s="3">
        <v>4810000</v>
      </c>
      <c r="J62" s="3">
        <v>1880000</v>
      </c>
      <c r="K62" s="3">
        <v>0</v>
      </c>
      <c r="L62" s="3">
        <v>690000</v>
      </c>
      <c r="M62" s="3">
        <f t="shared" si="0"/>
        <v>7380000</v>
      </c>
      <c r="N62" s="3">
        <f t="shared" si="2"/>
        <v>1845000</v>
      </c>
      <c r="O62" s="3">
        <f t="shared" si="3"/>
        <v>1</v>
      </c>
      <c r="P62">
        <v>8.4</v>
      </c>
      <c r="Q62">
        <v>84</v>
      </c>
      <c r="R62">
        <v>7.6</v>
      </c>
      <c r="S62">
        <v>580</v>
      </c>
      <c r="T62" t="s">
        <v>52</v>
      </c>
      <c r="U62">
        <f>VLOOKUP(T62,Index!$J$2:$K$1319,2,FALSE)</f>
        <v>1184</v>
      </c>
      <c r="V62" t="s">
        <v>37</v>
      </c>
      <c r="W62">
        <f t="shared" si="1"/>
        <v>3</v>
      </c>
    </row>
    <row r="63" spans="1:23">
      <c r="A63" t="s">
        <v>121</v>
      </c>
      <c r="B63" t="s">
        <v>28</v>
      </c>
      <c r="C63">
        <f>VLOOKUP(B63,Index!$A$2:$B$18,2,FALSE)</f>
        <v>15</v>
      </c>
      <c r="D63">
        <v>2011</v>
      </c>
      <c r="E63" t="s">
        <v>48</v>
      </c>
      <c r="F63">
        <f>VLOOKUP(E63,Index!$D$2:$E$13,2,FALSE)</f>
        <v>9</v>
      </c>
      <c r="G63" t="s">
        <v>94</v>
      </c>
      <c r="H63">
        <f>VLOOKUP(G63,Index!$G$2:$H$40,2,FALSE)</f>
        <v>15</v>
      </c>
      <c r="I63" s="3">
        <v>4460000</v>
      </c>
      <c r="J63" s="3">
        <v>2110000</v>
      </c>
      <c r="K63" s="3">
        <v>60000</v>
      </c>
      <c r="L63" s="3">
        <v>690000</v>
      </c>
      <c r="M63" s="3">
        <f t="shared" si="0"/>
        <v>7320000</v>
      </c>
      <c r="N63" s="3">
        <f t="shared" si="2"/>
        <v>1830000</v>
      </c>
      <c r="O63" s="3">
        <f t="shared" si="3"/>
        <v>1</v>
      </c>
      <c r="P63">
        <v>8.4</v>
      </c>
      <c r="Q63">
        <v>57</v>
      </c>
      <c r="R63">
        <v>7.4</v>
      </c>
      <c r="S63">
        <v>2142</v>
      </c>
      <c r="T63" t="s">
        <v>122</v>
      </c>
      <c r="U63">
        <f>VLOOKUP(T63,Index!$J$2:$K$1319,2,FALSE)</f>
        <v>345</v>
      </c>
      <c r="V63" t="s">
        <v>37</v>
      </c>
      <c r="W63">
        <f t="shared" si="1"/>
        <v>3</v>
      </c>
    </row>
    <row r="64" spans="1:23">
      <c r="A64" t="s">
        <v>123</v>
      </c>
      <c r="B64" t="s">
        <v>39</v>
      </c>
      <c r="C64">
        <f>VLOOKUP(B64,Index!$A$2:$B$18,2,FALSE)</f>
        <v>8</v>
      </c>
      <c r="D64">
        <v>2003</v>
      </c>
      <c r="E64" t="s">
        <v>17</v>
      </c>
      <c r="F64">
        <f>VLOOKUP(E64,Index!$D$2:$E$13,2,FALSE)</f>
        <v>7</v>
      </c>
      <c r="G64" t="s">
        <v>94</v>
      </c>
      <c r="H64">
        <f>VLOOKUP(G64,Index!$G$2:$H$40,2,FALSE)</f>
        <v>15</v>
      </c>
      <c r="I64" s="3">
        <v>3270000</v>
      </c>
      <c r="J64" s="3">
        <v>2830000</v>
      </c>
      <c r="K64" s="3">
        <v>80000</v>
      </c>
      <c r="L64" s="3">
        <v>1020000</v>
      </c>
      <c r="M64" s="3">
        <f t="shared" si="0"/>
        <v>7200000</v>
      </c>
      <c r="N64" s="3">
        <f t="shared" si="2"/>
        <v>1800000</v>
      </c>
      <c r="O64" s="3">
        <f t="shared" si="3"/>
        <v>1</v>
      </c>
      <c r="P64">
        <v>8.5</v>
      </c>
      <c r="Q64">
        <v>33</v>
      </c>
      <c r="R64">
        <v>8.6</v>
      </c>
      <c r="S64">
        <v>171</v>
      </c>
      <c r="T64" t="s">
        <v>124</v>
      </c>
      <c r="U64">
        <f>VLOOKUP(T64,Index!$J$2:$K$1319,2,FALSE)</f>
        <v>337</v>
      </c>
      <c r="V64" t="s">
        <v>15</v>
      </c>
      <c r="W64">
        <f t="shared" si="1"/>
        <v>3</v>
      </c>
    </row>
    <row r="65" spans="1:23">
      <c r="A65" t="s">
        <v>125</v>
      </c>
      <c r="B65" t="s">
        <v>12</v>
      </c>
      <c r="C65">
        <f>VLOOKUP(B65,Index!$A$2:$B$18,2,FALSE)</f>
        <v>13</v>
      </c>
      <c r="D65">
        <v>2009</v>
      </c>
      <c r="E65" t="s">
        <v>23</v>
      </c>
      <c r="F65">
        <f>VLOOKUP(E65,Index!$D$2:$E$13,2,FALSE)</f>
        <v>4</v>
      </c>
      <c r="G65" t="s">
        <v>77</v>
      </c>
      <c r="H65">
        <f>VLOOKUP(G65,Index!$G$2:$H$40,2,FALSE)</f>
        <v>35</v>
      </c>
      <c r="I65" s="3">
        <v>3480000</v>
      </c>
      <c r="J65" s="3">
        <v>2990000</v>
      </c>
      <c r="K65" s="3">
        <v>0</v>
      </c>
      <c r="L65" s="3">
        <v>730000</v>
      </c>
      <c r="M65" s="3">
        <f t="shared" si="0"/>
        <v>7200000</v>
      </c>
      <c r="N65" s="3">
        <f t="shared" si="2"/>
        <v>1800000</v>
      </c>
      <c r="O65" s="3">
        <f t="shared" si="3"/>
        <v>1</v>
      </c>
      <c r="P65">
        <v>4.9000000000000004</v>
      </c>
      <c r="Q65">
        <v>21</v>
      </c>
      <c r="R65">
        <v>8</v>
      </c>
      <c r="S65">
        <v>110</v>
      </c>
      <c r="T65" t="s">
        <v>126</v>
      </c>
      <c r="U65">
        <f>VLOOKUP(T65,Index!$J$2:$K$1319,2,FALSE)</f>
        <v>1210</v>
      </c>
      <c r="V65" t="s">
        <v>78</v>
      </c>
      <c r="W65">
        <f t="shared" si="1"/>
        <v>3</v>
      </c>
    </row>
    <row r="66" spans="1:23">
      <c r="A66" t="s">
        <v>121</v>
      </c>
      <c r="B66" t="s">
        <v>33</v>
      </c>
      <c r="C66">
        <f>VLOOKUP(B66,Index!$A$2:$B$18,2,FALSE)</f>
        <v>9</v>
      </c>
      <c r="D66">
        <v>2011</v>
      </c>
      <c r="E66" t="s">
        <v>48</v>
      </c>
      <c r="F66">
        <f>VLOOKUP(E66,Index!$D$2:$E$13,2,FALSE)</f>
        <v>9</v>
      </c>
      <c r="G66" t="s">
        <v>94</v>
      </c>
      <c r="H66">
        <f>VLOOKUP(G66,Index!$G$2:$H$40,2,FALSE)</f>
        <v>15</v>
      </c>
      <c r="I66" s="3">
        <v>2850000</v>
      </c>
      <c r="J66" s="3">
        <v>2890000</v>
      </c>
      <c r="K66" s="3">
        <v>350000</v>
      </c>
      <c r="L66" s="3">
        <v>1080000</v>
      </c>
      <c r="M66" s="3">
        <f t="shared" ref="M66:M129" si="4">SUM(I66:L66)</f>
        <v>7170000</v>
      </c>
      <c r="N66" s="3">
        <f t="shared" si="2"/>
        <v>1792500</v>
      </c>
      <c r="O66" s="3">
        <f t="shared" si="3"/>
        <v>1</v>
      </c>
      <c r="P66">
        <v>8.5</v>
      </c>
      <c r="Q66">
        <v>38</v>
      </c>
      <c r="R66">
        <v>7.5</v>
      </c>
      <c r="S66">
        <v>1761</v>
      </c>
      <c r="T66" t="s">
        <v>122</v>
      </c>
      <c r="U66">
        <f>VLOOKUP(T66,Index!$J$2:$K$1319,2,FALSE)</f>
        <v>345</v>
      </c>
      <c r="V66" t="s">
        <v>37</v>
      </c>
      <c r="W66">
        <f t="shared" ref="W66:W129" si="5">IF(T66=G66,1,3)</f>
        <v>3</v>
      </c>
    </row>
    <row r="67" spans="1:23">
      <c r="A67" t="s">
        <v>127</v>
      </c>
      <c r="B67" t="s">
        <v>65</v>
      </c>
      <c r="C67">
        <f>VLOOKUP(B67,Index!$A$2:$B$18,2,FALSE)</f>
        <v>10</v>
      </c>
      <c r="D67">
        <v>2015</v>
      </c>
      <c r="E67" t="s">
        <v>90</v>
      </c>
      <c r="F67">
        <f>VLOOKUP(E67,Index!$D$2:$E$13,2,FALSE)</f>
        <v>8</v>
      </c>
      <c r="G67" t="s">
        <v>91</v>
      </c>
      <c r="H67">
        <f>VLOOKUP(G67,Index!$G$2:$H$40,2,FALSE)</f>
        <v>7</v>
      </c>
      <c r="I67" s="3">
        <v>2530000</v>
      </c>
      <c r="J67" s="3">
        <v>3270000</v>
      </c>
      <c r="K67" s="3">
        <v>240000</v>
      </c>
      <c r="L67" s="3">
        <v>1130000</v>
      </c>
      <c r="M67" s="3">
        <f t="shared" si="4"/>
        <v>7170000</v>
      </c>
      <c r="N67" s="3">
        <f t="shared" ref="N67:N130" si="6">AVERAGE(I67:L67)</f>
        <v>1792500</v>
      </c>
      <c r="O67" s="3">
        <f t="shared" ref="O67:O130" si="7">IF(M67&gt;AVERAGE($M$2:$M$8064),1,0)</f>
        <v>1</v>
      </c>
      <c r="P67">
        <v>8.6999999999999993</v>
      </c>
      <c r="Q67">
        <v>58</v>
      </c>
      <c r="R67">
        <v>6.5</v>
      </c>
      <c r="S67">
        <v>4228</v>
      </c>
      <c r="T67" t="s">
        <v>92</v>
      </c>
      <c r="U67">
        <f>VLOOKUP(T67,Index!$J$2:$K$1319,2,FALSE)</f>
        <v>128</v>
      </c>
      <c r="V67" t="s">
        <v>37</v>
      </c>
      <c r="W67">
        <f t="shared" si="5"/>
        <v>3</v>
      </c>
    </row>
    <row r="68" spans="1:23">
      <c r="A68" t="s">
        <v>128</v>
      </c>
      <c r="B68" t="s">
        <v>12</v>
      </c>
      <c r="C68">
        <f>VLOOKUP(B68,Index!$A$2:$B$18,2,FALSE)</f>
        <v>13</v>
      </c>
      <c r="D68">
        <v>2006</v>
      </c>
      <c r="E68" t="s">
        <v>34</v>
      </c>
      <c r="F68">
        <f>VLOOKUP(E68,Index!$D$2:$E$13,2,FALSE)</f>
        <v>1</v>
      </c>
      <c r="G68" t="s">
        <v>14</v>
      </c>
      <c r="H68">
        <f>VLOOKUP(G68,Index!$G$2:$H$40,2,FALSE)</f>
        <v>26</v>
      </c>
      <c r="I68" s="3">
        <v>3740000</v>
      </c>
      <c r="J68" s="3">
        <v>2140000</v>
      </c>
      <c r="K68" s="3">
        <v>600000</v>
      </c>
      <c r="L68" s="3">
        <v>680000</v>
      </c>
      <c r="M68" s="3">
        <f t="shared" si="4"/>
        <v>7160000</v>
      </c>
      <c r="N68" s="3">
        <f t="shared" si="6"/>
        <v>1790000</v>
      </c>
      <c r="O68" s="3">
        <f t="shared" si="7"/>
        <v>1</v>
      </c>
      <c r="P68">
        <v>9.5</v>
      </c>
      <c r="Q68">
        <v>73</v>
      </c>
      <c r="R68">
        <v>9</v>
      </c>
      <c r="S68">
        <v>1658</v>
      </c>
      <c r="T68" t="s">
        <v>14</v>
      </c>
      <c r="U68">
        <f>VLOOKUP(T68,Index!$J$2:$K$1319,2,FALSE)</f>
        <v>808</v>
      </c>
      <c r="V68" t="s">
        <v>61</v>
      </c>
      <c r="W68">
        <f t="shared" si="5"/>
        <v>1</v>
      </c>
    </row>
    <row r="69" spans="1:23">
      <c r="A69" t="s">
        <v>129</v>
      </c>
      <c r="B69" t="s">
        <v>130</v>
      </c>
      <c r="C69">
        <f>VLOOKUP(B69,Index!$A$2:$B$18,2,FALSE)</f>
        <v>14</v>
      </c>
      <c r="D69">
        <v>2014</v>
      </c>
      <c r="E69" t="s">
        <v>17</v>
      </c>
      <c r="F69">
        <f>VLOOKUP(E69,Index!$D$2:$E$13,2,FALSE)</f>
        <v>7</v>
      </c>
      <c r="G69" t="s">
        <v>14</v>
      </c>
      <c r="H69">
        <f>VLOOKUP(G69,Index!$G$2:$H$40,2,FALSE)</f>
        <v>26</v>
      </c>
      <c r="I69" s="3">
        <v>3150000</v>
      </c>
      <c r="J69" s="3">
        <v>2150000</v>
      </c>
      <c r="K69" s="3">
        <v>1280000</v>
      </c>
      <c r="L69" s="3">
        <v>510000</v>
      </c>
      <c r="M69" s="3">
        <f t="shared" si="4"/>
        <v>7090000</v>
      </c>
      <c r="N69" s="3">
        <f t="shared" si="6"/>
        <v>1772500</v>
      </c>
      <c r="O69" s="3">
        <f t="shared" si="7"/>
        <v>1</v>
      </c>
      <c r="P69">
        <v>8.8000000000000007</v>
      </c>
      <c r="Q69">
        <v>82</v>
      </c>
      <c r="R69">
        <v>9.1</v>
      </c>
      <c r="S69">
        <v>1599</v>
      </c>
      <c r="T69" t="s">
        <v>14</v>
      </c>
      <c r="U69">
        <f>VLOOKUP(T69,Index!$J$2:$K$1319,2,FALSE)</f>
        <v>808</v>
      </c>
      <c r="V69" t="s">
        <v>15</v>
      </c>
      <c r="W69">
        <f t="shared" si="5"/>
        <v>1</v>
      </c>
    </row>
    <row r="70" spans="1:23">
      <c r="A70" t="s">
        <v>131</v>
      </c>
      <c r="B70" t="s">
        <v>132</v>
      </c>
      <c r="C70">
        <f>VLOOKUP(B70,Index!$A$2:$B$18,2,FALSE)</f>
        <v>5</v>
      </c>
      <c r="D70">
        <v>2001</v>
      </c>
      <c r="E70" t="s">
        <v>59</v>
      </c>
      <c r="F70">
        <f>VLOOKUP(E70,Index!$D$2:$E$13,2,FALSE)</f>
        <v>3</v>
      </c>
      <c r="G70" t="s">
        <v>14</v>
      </c>
      <c r="H70">
        <f>VLOOKUP(G70,Index!$G$2:$H$40,2,FALSE)</f>
        <v>26</v>
      </c>
      <c r="I70" s="3">
        <v>4410000</v>
      </c>
      <c r="J70" s="3">
        <v>1040000</v>
      </c>
      <c r="K70" s="3">
        <v>1390000</v>
      </c>
      <c r="L70" s="3">
        <v>220000</v>
      </c>
      <c r="M70" s="3">
        <f t="shared" si="4"/>
        <v>7060000</v>
      </c>
      <c r="N70" s="3">
        <f t="shared" si="6"/>
        <v>1765000</v>
      </c>
      <c r="O70" s="3">
        <f t="shared" si="7"/>
        <v>1</v>
      </c>
      <c r="P70">
        <v>9.1999999999999993</v>
      </c>
      <c r="Q70">
        <v>38</v>
      </c>
      <c r="R70">
        <v>9.1</v>
      </c>
      <c r="S70">
        <v>568</v>
      </c>
      <c r="T70" t="s">
        <v>133</v>
      </c>
      <c r="U70">
        <f>VLOOKUP(T70,Index!$J$2:$K$1319,2,FALSE)</f>
        <v>505</v>
      </c>
      <c r="V70" t="s">
        <v>61</v>
      </c>
      <c r="W70">
        <f t="shared" si="5"/>
        <v>3</v>
      </c>
    </row>
    <row r="71" spans="1:23">
      <c r="A71" t="s">
        <v>134</v>
      </c>
      <c r="B71" t="s">
        <v>39</v>
      </c>
      <c r="C71">
        <f>VLOOKUP(B71,Index!$A$2:$B$18,2,FALSE)</f>
        <v>8</v>
      </c>
      <c r="D71">
        <v>2004</v>
      </c>
      <c r="E71" t="s">
        <v>17</v>
      </c>
      <c r="F71">
        <f>VLOOKUP(E71,Index!$D$2:$E$13,2,FALSE)</f>
        <v>7</v>
      </c>
      <c r="G71" t="s">
        <v>94</v>
      </c>
      <c r="H71">
        <f>VLOOKUP(G71,Index!$G$2:$H$40,2,FALSE)</f>
        <v>15</v>
      </c>
      <c r="I71" s="3">
        <v>2710000</v>
      </c>
      <c r="J71" s="3">
        <v>3020000</v>
      </c>
      <c r="K71" s="3">
        <v>80000</v>
      </c>
      <c r="L71" s="3">
        <v>1090000</v>
      </c>
      <c r="M71" s="3">
        <f t="shared" si="4"/>
        <v>6900000</v>
      </c>
      <c r="N71" s="3">
        <f t="shared" si="6"/>
        <v>1725000</v>
      </c>
      <c r="O71" s="3">
        <f t="shared" si="7"/>
        <v>1</v>
      </c>
      <c r="P71">
        <v>8.1999999999999993</v>
      </c>
      <c r="Q71">
        <v>39</v>
      </c>
      <c r="R71">
        <v>8.6</v>
      </c>
      <c r="S71">
        <v>132</v>
      </c>
      <c r="T71" t="s">
        <v>135</v>
      </c>
      <c r="U71">
        <f>VLOOKUP(T71,Index!$J$2:$K$1319,2,FALSE)</f>
        <v>339</v>
      </c>
      <c r="V71" t="s">
        <v>15</v>
      </c>
      <c r="W71">
        <f t="shared" si="5"/>
        <v>3</v>
      </c>
    </row>
    <row r="72" spans="1:23">
      <c r="A72" t="s">
        <v>136</v>
      </c>
      <c r="B72" t="s">
        <v>39</v>
      </c>
      <c r="C72">
        <f>VLOOKUP(B72,Index!$A$2:$B$18,2,FALSE)</f>
        <v>8</v>
      </c>
      <c r="D72">
        <v>2002</v>
      </c>
      <c r="E72" t="s">
        <v>48</v>
      </c>
      <c r="F72">
        <f>VLOOKUP(E72,Index!$D$2:$E$13,2,FALSE)</f>
        <v>9</v>
      </c>
      <c r="G72" t="s">
        <v>94</v>
      </c>
      <c r="H72">
        <f>VLOOKUP(G72,Index!$G$2:$H$40,2,FALSE)</f>
        <v>15</v>
      </c>
      <c r="I72" s="3">
        <v>2930000</v>
      </c>
      <c r="J72" s="3">
        <v>2750000</v>
      </c>
      <c r="K72" s="3">
        <v>170000</v>
      </c>
      <c r="L72" s="3">
        <v>990000</v>
      </c>
      <c r="M72" s="3">
        <f t="shared" si="4"/>
        <v>6840000</v>
      </c>
      <c r="N72" s="3">
        <f t="shared" si="6"/>
        <v>1710000</v>
      </c>
      <c r="O72" s="3">
        <f t="shared" si="7"/>
        <v>1</v>
      </c>
      <c r="P72">
        <v>8.8000000000000007</v>
      </c>
      <c r="Q72">
        <v>29</v>
      </c>
      <c r="R72">
        <v>8.5</v>
      </c>
      <c r="S72">
        <v>135</v>
      </c>
      <c r="T72" t="s">
        <v>137</v>
      </c>
      <c r="U72">
        <f>VLOOKUP(T72,Index!$J$2:$K$1319,2,FALSE)</f>
        <v>349</v>
      </c>
      <c r="V72" t="s">
        <v>61</v>
      </c>
      <c r="W72">
        <f t="shared" si="5"/>
        <v>3</v>
      </c>
    </row>
    <row r="73" spans="1:23">
      <c r="A73" t="s">
        <v>138</v>
      </c>
      <c r="B73" t="s">
        <v>12</v>
      </c>
      <c r="C73">
        <f>VLOOKUP(B73,Index!$A$2:$B$18,2,FALSE)</f>
        <v>13</v>
      </c>
      <c r="D73">
        <v>2012</v>
      </c>
      <c r="E73" t="s">
        <v>23</v>
      </c>
      <c r="F73">
        <f>VLOOKUP(E73,Index!$D$2:$E$13,2,FALSE)</f>
        <v>4</v>
      </c>
      <c r="G73" t="s">
        <v>77</v>
      </c>
      <c r="H73">
        <f>VLOOKUP(G73,Index!$G$2:$H$40,2,FALSE)</f>
        <v>35</v>
      </c>
      <c r="I73" s="3">
        <v>4050000</v>
      </c>
      <c r="J73" s="3">
        <v>2160000</v>
      </c>
      <c r="K73" s="3">
        <v>0</v>
      </c>
      <c r="L73" s="3">
        <v>550000</v>
      </c>
      <c r="M73" s="3">
        <f t="shared" si="4"/>
        <v>6760000</v>
      </c>
      <c r="N73" s="3">
        <f t="shared" si="6"/>
        <v>1690000</v>
      </c>
      <c r="O73" s="3">
        <f t="shared" si="7"/>
        <v>1</v>
      </c>
      <c r="P73">
        <v>7.4</v>
      </c>
      <c r="Q73">
        <v>10</v>
      </c>
      <c r="R73">
        <v>7.3</v>
      </c>
      <c r="S73">
        <v>28</v>
      </c>
      <c r="T73" t="s">
        <v>77</v>
      </c>
      <c r="U73">
        <f>VLOOKUP(T73,Index!$J$2:$K$1319,2,FALSE)</f>
        <v>1199</v>
      </c>
      <c r="V73" t="s">
        <v>78</v>
      </c>
      <c r="W73">
        <f t="shared" si="5"/>
        <v>1</v>
      </c>
    </row>
    <row r="74" spans="1:23">
      <c r="A74" t="s">
        <v>139</v>
      </c>
      <c r="B74" t="s">
        <v>28</v>
      </c>
      <c r="C74">
        <f>VLOOKUP(B74,Index!$A$2:$B$18,2,FALSE)</f>
        <v>15</v>
      </c>
      <c r="D74">
        <v>2008</v>
      </c>
      <c r="E74" t="s">
        <v>48</v>
      </c>
      <c r="F74">
        <f>VLOOKUP(E74,Index!$D$2:$E$13,2,FALSE)</f>
        <v>9</v>
      </c>
      <c r="G74" t="s">
        <v>29</v>
      </c>
      <c r="H74">
        <f>VLOOKUP(G74,Index!$G$2:$H$40,2,FALSE)</f>
        <v>23</v>
      </c>
      <c r="I74" s="3">
        <v>4150000</v>
      </c>
      <c r="J74" s="3">
        <v>1900000</v>
      </c>
      <c r="K74" s="3">
        <v>60000</v>
      </c>
      <c r="L74" s="3">
        <v>640000</v>
      </c>
      <c r="M74" s="3">
        <f t="shared" si="4"/>
        <v>6750000</v>
      </c>
      <c r="N74" s="3">
        <f t="shared" si="6"/>
        <v>1687500</v>
      </c>
      <c r="O74" s="3">
        <f t="shared" si="7"/>
        <v>1</v>
      </c>
      <c r="P74">
        <v>9.3000000000000007</v>
      </c>
      <c r="Q74">
        <v>90</v>
      </c>
      <c r="R74">
        <v>7.7</v>
      </c>
      <c r="S74">
        <v>2739</v>
      </c>
      <c r="T74" t="s">
        <v>140</v>
      </c>
      <c r="U74">
        <f>VLOOKUP(T74,Index!$J$2:$K$1319,2,FALSE)</f>
        <v>387</v>
      </c>
      <c r="V74" t="s">
        <v>37</v>
      </c>
      <c r="W74">
        <f t="shared" si="5"/>
        <v>3</v>
      </c>
    </row>
    <row r="75" spans="1:23">
      <c r="A75" t="s">
        <v>141</v>
      </c>
      <c r="B75" t="s">
        <v>33</v>
      </c>
      <c r="C75">
        <f>VLOOKUP(B75,Index!$A$2:$B$18,2,FALSE)</f>
        <v>9</v>
      </c>
      <c r="D75">
        <v>2011</v>
      </c>
      <c r="E75" t="s">
        <v>34</v>
      </c>
      <c r="F75">
        <f>VLOOKUP(E75,Index!$D$2:$E$13,2,FALSE)</f>
        <v>1</v>
      </c>
      <c r="G75" t="s">
        <v>45</v>
      </c>
      <c r="H75">
        <f>VLOOKUP(G75,Index!$G$2:$H$40,2,FALSE)</f>
        <v>30</v>
      </c>
      <c r="I75" s="3">
        <v>2770000</v>
      </c>
      <c r="J75" s="3">
        <v>2750000</v>
      </c>
      <c r="K75" s="3">
        <v>190000</v>
      </c>
      <c r="L75" s="3">
        <v>1030000</v>
      </c>
      <c r="M75" s="3">
        <f t="shared" si="4"/>
        <v>6740000</v>
      </c>
      <c r="N75" s="3">
        <f t="shared" si="6"/>
        <v>1685000</v>
      </c>
      <c r="O75" s="3">
        <f t="shared" si="7"/>
        <v>1</v>
      </c>
      <c r="P75">
        <v>9.1999999999999993</v>
      </c>
      <c r="Q75">
        <v>97</v>
      </c>
      <c r="R75">
        <v>8.3000000000000007</v>
      </c>
      <c r="S75">
        <v>3712</v>
      </c>
      <c r="T75" t="s">
        <v>142</v>
      </c>
      <c r="U75">
        <f>VLOOKUP(T75,Index!$J$2:$K$1319,2,FALSE)</f>
        <v>778</v>
      </c>
      <c r="V75" t="s">
        <v>61</v>
      </c>
      <c r="W75">
        <f t="shared" si="5"/>
        <v>3</v>
      </c>
    </row>
    <row r="76" spans="1:23">
      <c r="A76" t="s">
        <v>143</v>
      </c>
      <c r="B76" t="s">
        <v>12</v>
      </c>
      <c r="C76">
        <f>VLOOKUP(B76,Index!$A$2:$B$18,2,FALSE)</f>
        <v>13</v>
      </c>
      <c r="D76">
        <v>2010</v>
      </c>
      <c r="E76" t="s">
        <v>13</v>
      </c>
      <c r="F76">
        <f>VLOOKUP(E76,Index!$D$2:$E$13,2,FALSE)</f>
        <v>11</v>
      </c>
      <c r="G76" t="s">
        <v>144</v>
      </c>
      <c r="H76">
        <f>VLOOKUP(G76,Index!$G$2:$H$40,2,FALSE)</f>
        <v>1</v>
      </c>
      <c r="I76" s="3">
        <v>3450000</v>
      </c>
      <c r="J76" s="3">
        <v>2590000</v>
      </c>
      <c r="K76" s="3">
        <v>0</v>
      </c>
      <c r="L76" s="3">
        <v>660000</v>
      </c>
      <c r="M76" s="3">
        <f t="shared" si="4"/>
        <v>6700000</v>
      </c>
      <c r="N76" s="3">
        <f t="shared" si="6"/>
        <v>1675000</v>
      </c>
      <c r="O76" s="3">
        <f t="shared" si="7"/>
        <v>1</v>
      </c>
      <c r="T76" t="s">
        <v>145</v>
      </c>
      <c r="U76">
        <f>VLOOKUP(T76,Index!$J$2:$K$1319,2,FALSE)</f>
        <v>872</v>
      </c>
      <c r="V76" t="s">
        <v>15</v>
      </c>
      <c r="W76">
        <f t="shared" si="5"/>
        <v>3</v>
      </c>
    </row>
    <row r="77" spans="1:23">
      <c r="A77" t="s">
        <v>85</v>
      </c>
      <c r="B77" t="s">
        <v>33</v>
      </c>
      <c r="C77">
        <f>VLOOKUP(B77,Index!$A$2:$B$18,2,FALSE)</f>
        <v>9</v>
      </c>
      <c r="D77">
        <v>2007</v>
      </c>
      <c r="E77" t="s">
        <v>48</v>
      </c>
      <c r="F77">
        <f>VLOOKUP(E77,Index!$D$2:$E$13,2,FALSE)</f>
        <v>9</v>
      </c>
      <c r="G77" t="s">
        <v>49</v>
      </c>
      <c r="H77">
        <f>VLOOKUP(G77,Index!$G$2:$H$40,2,FALSE)</f>
        <v>4</v>
      </c>
      <c r="I77" s="3">
        <v>3110000</v>
      </c>
      <c r="J77" s="3">
        <v>2260000</v>
      </c>
      <c r="K77" s="3">
        <v>280000</v>
      </c>
      <c r="L77" s="3">
        <v>1030000</v>
      </c>
      <c r="M77" s="3">
        <f t="shared" si="4"/>
        <v>6680000</v>
      </c>
      <c r="N77" s="3">
        <f t="shared" si="6"/>
        <v>1670000</v>
      </c>
      <c r="O77" s="3">
        <f t="shared" si="7"/>
        <v>1</v>
      </c>
      <c r="P77">
        <v>9.4</v>
      </c>
      <c r="Q77">
        <v>44</v>
      </c>
      <c r="R77">
        <v>8.4</v>
      </c>
      <c r="S77">
        <v>993</v>
      </c>
      <c r="T77" t="s">
        <v>55</v>
      </c>
      <c r="U77">
        <f>VLOOKUP(T77,Index!$J$2:$K$1319,2,FALSE)</f>
        <v>573</v>
      </c>
      <c r="V77" t="s">
        <v>37</v>
      </c>
      <c r="W77">
        <f t="shared" si="5"/>
        <v>3</v>
      </c>
    </row>
    <row r="78" spans="1:23">
      <c r="A78" t="s">
        <v>146</v>
      </c>
      <c r="B78" t="s">
        <v>33</v>
      </c>
      <c r="C78">
        <f>VLOOKUP(B78,Index!$A$2:$B$18,2,FALSE)</f>
        <v>9</v>
      </c>
      <c r="D78">
        <v>2009</v>
      </c>
      <c r="E78" t="s">
        <v>34</v>
      </c>
      <c r="F78">
        <f>VLOOKUP(E78,Index!$D$2:$E$13,2,FALSE)</f>
        <v>1</v>
      </c>
      <c r="G78" t="s">
        <v>45</v>
      </c>
      <c r="H78">
        <f>VLOOKUP(G78,Index!$G$2:$H$40,2,FALSE)</f>
        <v>30</v>
      </c>
      <c r="I78" s="3">
        <v>3270000</v>
      </c>
      <c r="J78" s="3">
        <v>2200000</v>
      </c>
      <c r="K78" s="3">
        <v>210000</v>
      </c>
      <c r="L78" s="3">
        <v>980000</v>
      </c>
      <c r="M78" s="3">
        <f t="shared" si="4"/>
        <v>6660000</v>
      </c>
      <c r="N78" s="3">
        <f t="shared" si="6"/>
        <v>1665000</v>
      </c>
      <c r="O78" s="3">
        <f t="shared" si="7"/>
        <v>1</v>
      </c>
      <c r="P78">
        <v>9.6</v>
      </c>
      <c r="Q78">
        <v>105</v>
      </c>
      <c r="R78">
        <v>8.8000000000000007</v>
      </c>
      <c r="S78">
        <v>5187</v>
      </c>
      <c r="T78" t="s">
        <v>142</v>
      </c>
      <c r="U78">
        <f>VLOOKUP(T78,Index!$J$2:$K$1319,2,FALSE)</f>
        <v>778</v>
      </c>
      <c r="V78" t="s">
        <v>61</v>
      </c>
      <c r="W78">
        <f t="shared" si="5"/>
        <v>3</v>
      </c>
    </row>
    <row r="79" spans="1:23">
      <c r="A79" t="s">
        <v>147</v>
      </c>
      <c r="B79" t="s">
        <v>20</v>
      </c>
      <c r="C79">
        <f>VLOOKUP(B79,Index!$A$2:$B$18,2,FALSE)</f>
        <v>3</v>
      </c>
      <c r="D79">
        <v>2005</v>
      </c>
      <c r="E79" t="s">
        <v>23</v>
      </c>
      <c r="F79">
        <f>VLOOKUP(E79,Index!$D$2:$E$13,2,FALSE)</f>
        <v>4</v>
      </c>
      <c r="G79" t="s">
        <v>14</v>
      </c>
      <c r="H79">
        <f>VLOOKUP(G79,Index!$G$2:$H$40,2,FALSE)</f>
        <v>26</v>
      </c>
      <c r="I79" s="3">
        <v>1660000</v>
      </c>
      <c r="J79" s="3">
        <v>2750000</v>
      </c>
      <c r="K79" s="3">
        <v>1600000</v>
      </c>
      <c r="L79" s="3">
        <v>620000</v>
      </c>
      <c r="M79" s="3">
        <f t="shared" si="4"/>
        <v>6630000</v>
      </c>
      <c r="N79" s="3">
        <f t="shared" si="6"/>
        <v>1657500</v>
      </c>
      <c r="O79" s="3">
        <f t="shared" si="7"/>
        <v>1</v>
      </c>
      <c r="P79">
        <v>7.4</v>
      </c>
      <c r="Q79">
        <v>45</v>
      </c>
      <c r="R79">
        <v>7.4</v>
      </c>
      <c r="S79">
        <v>27</v>
      </c>
      <c r="T79" t="s">
        <v>14</v>
      </c>
      <c r="U79">
        <f>VLOOKUP(T79,Index!$J$2:$K$1319,2,FALSE)</f>
        <v>808</v>
      </c>
      <c r="V79" t="s">
        <v>15</v>
      </c>
      <c r="W79">
        <f t="shared" si="5"/>
        <v>1</v>
      </c>
    </row>
    <row r="80" spans="1:23">
      <c r="A80" t="s">
        <v>148</v>
      </c>
      <c r="B80" t="s">
        <v>33</v>
      </c>
      <c r="C80">
        <f>VLOOKUP(B80,Index!$A$2:$B$18,2,FALSE)</f>
        <v>9</v>
      </c>
      <c r="D80">
        <v>2010</v>
      </c>
      <c r="E80" t="s">
        <v>34</v>
      </c>
      <c r="F80">
        <f>VLOOKUP(E80,Index!$D$2:$E$13,2,FALSE)</f>
        <v>1</v>
      </c>
      <c r="G80" t="s">
        <v>35</v>
      </c>
      <c r="H80">
        <f>VLOOKUP(G80,Index!$G$2:$H$40,2,FALSE)</f>
        <v>32</v>
      </c>
      <c r="I80" s="3">
        <v>2790000</v>
      </c>
      <c r="J80" s="3">
        <v>2530000</v>
      </c>
      <c r="K80" s="3">
        <v>170000</v>
      </c>
      <c r="L80" s="3">
        <v>990000</v>
      </c>
      <c r="M80" s="3">
        <f t="shared" si="4"/>
        <v>6480000</v>
      </c>
      <c r="N80" s="3">
        <f t="shared" si="6"/>
        <v>1620000</v>
      </c>
      <c r="O80" s="3">
        <f t="shared" si="7"/>
        <v>1</v>
      </c>
      <c r="P80">
        <v>9.5</v>
      </c>
      <c r="Q80">
        <v>73</v>
      </c>
      <c r="R80">
        <v>8.8000000000000007</v>
      </c>
      <c r="S80">
        <v>2456</v>
      </c>
      <c r="T80" t="s">
        <v>149</v>
      </c>
      <c r="U80">
        <f>VLOOKUP(T80,Index!$J$2:$K$1319,2,FALSE)</f>
        <v>961</v>
      </c>
      <c r="V80" t="s">
        <v>37</v>
      </c>
      <c r="W80">
        <f t="shared" si="5"/>
        <v>3</v>
      </c>
    </row>
    <row r="81" spans="1:23">
      <c r="A81" t="s">
        <v>150</v>
      </c>
      <c r="B81" t="s">
        <v>33</v>
      </c>
      <c r="C81">
        <f>VLOOKUP(B81,Index!$A$2:$B$18,2,FALSE)</f>
        <v>9</v>
      </c>
      <c r="D81">
        <v>2013</v>
      </c>
      <c r="E81" t="s">
        <v>13</v>
      </c>
      <c r="F81">
        <f>VLOOKUP(E81,Index!$D$2:$E$13,2,FALSE)</f>
        <v>11</v>
      </c>
      <c r="G81" t="s">
        <v>94</v>
      </c>
      <c r="H81">
        <f>VLOOKUP(G81,Index!$G$2:$H$40,2,FALSE)</f>
        <v>15</v>
      </c>
      <c r="I81" s="3">
        <v>780000</v>
      </c>
      <c r="J81" s="3">
        <v>4240000</v>
      </c>
      <c r="K81" s="3">
        <v>70000</v>
      </c>
      <c r="L81" s="3">
        <v>1370000</v>
      </c>
      <c r="M81" s="3">
        <f t="shared" si="4"/>
        <v>6460000</v>
      </c>
      <c r="N81" s="3">
        <f t="shared" si="6"/>
        <v>1615000</v>
      </c>
      <c r="O81" s="3">
        <f t="shared" si="7"/>
        <v>1</v>
      </c>
      <c r="P81">
        <v>8.6</v>
      </c>
      <c r="Q81">
        <v>37</v>
      </c>
      <c r="R81">
        <v>4.3</v>
      </c>
      <c r="S81">
        <v>576</v>
      </c>
      <c r="T81" t="s">
        <v>135</v>
      </c>
      <c r="U81">
        <f>VLOOKUP(T81,Index!$J$2:$K$1319,2,FALSE)</f>
        <v>339</v>
      </c>
      <c r="V81" t="s">
        <v>15</v>
      </c>
      <c r="W81">
        <f t="shared" si="5"/>
        <v>3</v>
      </c>
    </row>
    <row r="82" spans="1:23">
      <c r="A82" t="s">
        <v>151</v>
      </c>
      <c r="B82" t="s">
        <v>33</v>
      </c>
      <c r="C82">
        <f>VLOOKUP(B82,Index!$A$2:$B$18,2,FALSE)</f>
        <v>9</v>
      </c>
      <c r="D82">
        <v>2012</v>
      </c>
      <c r="E82" t="s">
        <v>34</v>
      </c>
      <c r="F82">
        <f>VLOOKUP(E82,Index!$D$2:$E$13,2,FALSE)</f>
        <v>1</v>
      </c>
      <c r="G82" t="s">
        <v>77</v>
      </c>
      <c r="H82">
        <f>VLOOKUP(G82,Index!$G$2:$H$40,2,FALSE)</f>
        <v>35</v>
      </c>
      <c r="I82" s="3">
        <v>2640000</v>
      </c>
      <c r="J82" s="3">
        <v>2520000</v>
      </c>
      <c r="K82" s="3">
        <v>160000</v>
      </c>
      <c r="L82" s="3">
        <v>1120000</v>
      </c>
      <c r="M82" s="3">
        <f t="shared" si="4"/>
        <v>6440000</v>
      </c>
      <c r="N82" s="3">
        <f t="shared" si="6"/>
        <v>1610000</v>
      </c>
      <c r="O82" s="3">
        <f t="shared" si="7"/>
        <v>1</v>
      </c>
      <c r="P82">
        <v>8.5</v>
      </c>
      <c r="Q82">
        <v>41</v>
      </c>
      <c r="R82">
        <v>6.9</v>
      </c>
      <c r="S82">
        <v>1307</v>
      </c>
      <c r="T82" t="s">
        <v>77</v>
      </c>
      <c r="U82">
        <f>VLOOKUP(T82,Index!$J$2:$K$1319,2,FALSE)</f>
        <v>1199</v>
      </c>
      <c r="V82" t="s">
        <v>37</v>
      </c>
      <c r="W82">
        <f t="shared" si="5"/>
        <v>1</v>
      </c>
    </row>
    <row r="83" spans="1:23">
      <c r="A83" t="s">
        <v>152</v>
      </c>
      <c r="B83" t="s">
        <v>12</v>
      </c>
      <c r="C83">
        <f>VLOOKUP(B83,Index!$A$2:$B$18,2,FALSE)</f>
        <v>13</v>
      </c>
      <c r="D83">
        <v>2010</v>
      </c>
      <c r="E83" t="s">
        <v>21</v>
      </c>
      <c r="F83">
        <f>VLOOKUP(E83,Index!$D$2:$E$13,2,FALSE)</f>
        <v>5</v>
      </c>
      <c r="G83" t="s">
        <v>14</v>
      </c>
      <c r="H83">
        <f>VLOOKUP(G83,Index!$G$2:$H$40,2,FALSE)</f>
        <v>26</v>
      </c>
      <c r="I83" s="3">
        <v>3170000</v>
      </c>
      <c r="J83" s="3">
        <v>1790000</v>
      </c>
      <c r="K83" s="3">
        <v>1030000</v>
      </c>
      <c r="L83" s="3">
        <v>460000</v>
      </c>
      <c r="M83" s="3">
        <f t="shared" si="4"/>
        <v>6450000</v>
      </c>
      <c r="N83" s="3">
        <f t="shared" si="6"/>
        <v>1612500</v>
      </c>
      <c r="O83" s="3">
        <f t="shared" si="7"/>
        <v>1</v>
      </c>
      <c r="P83">
        <v>8.6999999999999993</v>
      </c>
      <c r="Q83">
        <v>77</v>
      </c>
      <c r="R83">
        <v>8.6</v>
      </c>
      <c r="S83">
        <v>368</v>
      </c>
      <c r="T83" t="s">
        <v>153</v>
      </c>
      <c r="U83">
        <f>VLOOKUP(T83,Index!$J$2:$K$1319,2,FALSE)</f>
        <v>950</v>
      </c>
      <c r="V83" t="s">
        <v>15</v>
      </c>
      <c r="W83">
        <f t="shared" si="5"/>
        <v>3</v>
      </c>
    </row>
    <row r="84" spans="1:23">
      <c r="A84" t="s">
        <v>154</v>
      </c>
      <c r="B84" t="s">
        <v>97</v>
      </c>
      <c r="C84">
        <f>VLOOKUP(B84,Index!$A$2:$B$18,2,FALSE)</f>
        <v>16</v>
      </c>
      <c r="D84">
        <v>2001</v>
      </c>
      <c r="E84" t="s">
        <v>48</v>
      </c>
      <c r="F84">
        <f>VLOOKUP(E84,Index!$D$2:$E$13,2,FALSE)</f>
        <v>9</v>
      </c>
      <c r="G84" t="s">
        <v>29</v>
      </c>
      <c r="H84">
        <f>VLOOKUP(G84,Index!$G$2:$H$40,2,FALSE)</f>
        <v>23</v>
      </c>
      <c r="I84" s="3">
        <v>4980000</v>
      </c>
      <c r="J84" s="3">
        <v>1300000</v>
      </c>
      <c r="K84" s="3">
        <v>80000</v>
      </c>
      <c r="L84" s="3">
        <v>70000</v>
      </c>
      <c r="M84" s="3">
        <f t="shared" si="4"/>
        <v>6430000</v>
      </c>
      <c r="N84" s="3">
        <f t="shared" si="6"/>
        <v>1607500</v>
      </c>
      <c r="O84" s="3">
        <f t="shared" si="7"/>
        <v>1</v>
      </c>
      <c r="P84">
        <v>9.6999999999999993</v>
      </c>
      <c r="Q84">
        <v>68</v>
      </c>
      <c r="R84">
        <v>8.6</v>
      </c>
      <c r="S84">
        <v>1283</v>
      </c>
      <c r="T84" t="s">
        <v>98</v>
      </c>
      <c r="U84">
        <f>VLOOKUP(T84,Index!$J$2:$K$1319,2,FALSE)</f>
        <v>195</v>
      </c>
      <c r="V84" t="s">
        <v>37</v>
      </c>
      <c r="W84">
        <f t="shared" si="5"/>
        <v>3</v>
      </c>
    </row>
    <row r="85" spans="1:23">
      <c r="A85" t="s">
        <v>89</v>
      </c>
      <c r="B85" t="s">
        <v>33</v>
      </c>
      <c r="C85">
        <f>VLOOKUP(B85,Index!$A$2:$B$18,2,FALSE)</f>
        <v>9</v>
      </c>
      <c r="D85">
        <v>2011</v>
      </c>
      <c r="E85" t="s">
        <v>90</v>
      </c>
      <c r="F85">
        <f>VLOOKUP(E85,Index!$D$2:$E$13,2,FALSE)</f>
        <v>8</v>
      </c>
      <c r="G85" t="s">
        <v>91</v>
      </c>
      <c r="H85">
        <f>VLOOKUP(G85,Index!$G$2:$H$40,2,FALSE)</f>
        <v>7</v>
      </c>
      <c r="I85" s="3">
        <v>2550000</v>
      </c>
      <c r="J85" s="3">
        <v>2600000</v>
      </c>
      <c r="K85" s="3">
        <v>250000</v>
      </c>
      <c r="L85" s="3">
        <v>1000000</v>
      </c>
      <c r="M85" s="3">
        <f t="shared" si="4"/>
        <v>6400000</v>
      </c>
      <c r="N85" s="3">
        <f t="shared" si="6"/>
        <v>1600000</v>
      </c>
      <c r="O85" s="3">
        <f t="shared" si="7"/>
        <v>1</v>
      </c>
      <c r="P85">
        <v>9.1999999999999993</v>
      </c>
      <c r="Q85">
        <v>16</v>
      </c>
      <c r="R85">
        <v>6.4</v>
      </c>
      <c r="S85">
        <v>2527</v>
      </c>
      <c r="T85" t="s">
        <v>92</v>
      </c>
      <c r="U85">
        <f>VLOOKUP(T85,Index!$J$2:$K$1319,2,FALSE)</f>
        <v>128</v>
      </c>
      <c r="V85" t="s">
        <v>37</v>
      </c>
      <c r="W85">
        <f t="shared" si="5"/>
        <v>3</v>
      </c>
    </row>
    <row r="86" spans="1:23">
      <c r="A86" t="s">
        <v>155</v>
      </c>
      <c r="B86" t="s">
        <v>156</v>
      </c>
      <c r="C86">
        <f>VLOOKUP(B86,Index!$A$2:$B$18,2,FALSE)</f>
        <v>4</v>
      </c>
      <c r="D86">
        <v>2004</v>
      </c>
      <c r="E86" t="s">
        <v>90</v>
      </c>
      <c r="F86">
        <f>VLOOKUP(E86,Index!$D$2:$E$13,2,FALSE)</f>
        <v>8</v>
      </c>
      <c r="G86" t="s">
        <v>14</v>
      </c>
      <c r="H86">
        <f>VLOOKUP(G86,Index!$G$2:$H$40,2,FALSE)</f>
        <v>26</v>
      </c>
      <c r="I86" s="3">
        <v>2570000</v>
      </c>
      <c r="J86" s="3">
        <v>1580000</v>
      </c>
      <c r="K86" s="3">
        <v>2060000</v>
      </c>
      <c r="L86" s="3">
        <v>210000</v>
      </c>
      <c r="M86" s="3">
        <f t="shared" si="4"/>
        <v>6420000</v>
      </c>
      <c r="N86" s="3">
        <f t="shared" si="6"/>
        <v>1605000</v>
      </c>
      <c r="O86" s="3">
        <f t="shared" si="7"/>
        <v>1</v>
      </c>
      <c r="P86">
        <v>7.6</v>
      </c>
      <c r="Q86">
        <v>28</v>
      </c>
      <c r="R86">
        <v>9</v>
      </c>
      <c r="S86">
        <v>222</v>
      </c>
      <c r="T86" t="s">
        <v>110</v>
      </c>
      <c r="U86">
        <f>VLOOKUP(T86,Index!$J$2:$K$1319,2,FALSE)</f>
        <v>456</v>
      </c>
      <c r="V86" t="s">
        <v>15</v>
      </c>
      <c r="W86">
        <f t="shared" si="5"/>
        <v>3</v>
      </c>
    </row>
    <row r="87" spans="1:23">
      <c r="A87" t="s">
        <v>157</v>
      </c>
      <c r="B87" t="s">
        <v>39</v>
      </c>
      <c r="C87">
        <f>VLOOKUP(B87,Index!$A$2:$B$18,2,FALSE)</f>
        <v>8</v>
      </c>
      <c r="D87">
        <v>2002</v>
      </c>
      <c r="E87" t="s">
        <v>90</v>
      </c>
      <c r="F87">
        <f>VLOOKUP(E87,Index!$D$2:$E$13,2,FALSE)</f>
        <v>8</v>
      </c>
      <c r="G87" t="s">
        <v>45</v>
      </c>
      <c r="H87">
        <f>VLOOKUP(G87,Index!$G$2:$H$40,2,FALSE)</f>
        <v>30</v>
      </c>
      <c r="I87" s="3">
        <v>3640000</v>
      </c>
      <c r="J87" s="3">
        <v>1200000</v>
      </c>
      <c r="K87" s="3">
        <v>1490000</v>
      </c>
      <c r="L87" s="3">
        <v>70000</v>
      </c>
      <c r="M87" s="3">
        <f t="shared" si="4"/>
        <v>6400000</v>
      </c>
      <c r="N87" s="3">
        <f t="shared" si="6"/>
        <v>1600000</v>
      </c>
      <c r="O87" s="3">
        <f t="shared" si="7"/>
        <v>1</v>
      </c>
      <c r="P87">
        <v>8.5</v>
      </c>
      <c r="Q87">
        <v>46</v>
      </c>
      <c r="R87">
        <v>8.8000000000000007</v>
      </c>
      <c r="S87">
        <v>597</v>
      </c>
      <c r="T87" t="s">
        <v>105</v>
      </c>
      <c r="U87">
        <f>VLOOKUP(T87,Index!$J$2:$K$1319,2,FALSE)</f>
        <v>1080</v>
      </c>
      <c r="V87" t="s">
        <v>15</v>
      </c>
      <c r="W87">
        <f t="shared" si="5"/>
        <v>3</v>
      </c>
    </row>
    <row r="88" spans="1:23">
      <c r="A88" t="s">
        <v>158</v>
      </c>
      <c r="B88" t="s">
        <v>28</v>
      </c>
      <c r="C88">
        <f>VLOOKUP(B88,Index!$A$2:$B$18,2,FALSE)</f>
        <v>15</v>
      </c>
      <c r="D88">
        <v>2009</v>
      </c>
      <c r="E88" t="s">
        <v>48</v>
      </c>
      <c r="F88">
        <f>VLOOKUP(E88,Index!$D$2:$E$13,2,FALSE)</f>
        <v>9</v>
      </c>
      <c r="G88" t="s">
        <v>29</v>
      </c>
      <c r="H88">
        <f>VLOOKUP(G88,Index!$G$2:$H$40,2,FALSE)</f>
        <v>23</v>
      </c>
      <c r="I88" s="3">
        <v>4340000</v>
      </c>
      <c r="J88" s="3">
        <v>1340000</v>
      </c>
      <c r="K88" s="3">
        <v>60000</v>
      </c>
      <c r="L88" s="3">
        <v>610000</v>
      </c>
      <c r="M88" s="3">
        <f t="shared" si="4"/>
        <v>6350000</v>
      </c>
      <c r="N88" s="3">
        <f t="shared" si="6"/>
        <v>1587500</v>
      </c>
      <c r="O88" s="3">
        <f t="shared" si="7"/>
        <v>1</v>
      </c>
      <c r="P88">
        <v>8.3000000000000007</v>
      </c>
      <c r="Q88">
        <v>94</v>
      </c>
      <c r="R88">
        <v>7.1</v>
      </c>
      <c r="S88">
        <v>1163</v>
      </c>
      <c r="T88" t="s">
        <v>69</v>
      </c>
      <c r="U88">
        <f>VLOOKUP(T88,Index!$J$2:$K$1319,2,FALSE)</f>
        <v>196</v>
      </c>
      <c r="V88" t="s">
        <v>37</v>
      </c>
      <c r="W88">
        <f t="shared" si="5"/>
        <v>3</v>
      </c>
    </row>
    <row r="89" spans="1:23">
      <c r="A89" t="s">
        <v>148</v>
      </c>
      <c r="B89" t="s">
        <v>28</v>
      </c>
      <c r="C89">
        <f>VLOOKUP(B89,Index!$A$2:$B$18,2,FALSE)</f>
        <v>15</v>
      </c>
      <c r="D89">
        <v>2010</v>
      </c>
      <c r="E89" t="s">
        <v>34</v>
      </c>
      <c r="F89">
        <f>VLOOKUP(E89,Index!$D$2:$E$13,2,FALSE)</f>
        <v>1</v>
      </c>
      <c r="G89" t="s">
        <v>35</v>
      </c>
      <c r="H89">
        <f>VLOOKUP(G89,Index!$G$2:$H$40,2,FALSE)</f>
        <v>32</v>
      </c>
      <c r="I89" s="3">
        <v>3700000</v>
      </c>
      <c r="J89" s="3">
        <v>1950000</v>
      </c>
      <c r="K89" s="3">
        <v>90000</v>
      </c>
      <c r="L89" s="3">
        <v>580000</v>
      </c>
      <c r="M89" s="3">
        <f t="shared" si="4"/>
        <v>6320000</v>
      </c>
      <c r="N89" s="3">
        <f t="shared" si="6"/>
        <v>1580000</v>
      </c>
      <c r="O89" s="3">
        <f t="shared" si="7"/>
        <v>1</v>
      </c>
      <c r="P89">
        <v>9.5</v>
      </c>
      <c r="Q89">
        <v>96</v>
      </c>
      <c r="R89">
        <v>9</v>
      </c>
      <c r="S89">
        <v>2316</v>
      </c>
      <c r="T89" t="s">
        <v>149</v>
      </c>
      <c r="U89">
        <f>VLOOKUP(T89,Index!$J$2:$K$1319,2,FALSE)</f>
        <v>961</v>
      </c>
      <c r="V89" t="s">
        <v>37</v>
      </c>
      <c r="W89">
        <f t="shared" si="5"/>
        <v>3</v>
      </c>
    </row>
    <row r="90" spans="1:23">
      <c r="A90" t="s">
        <v>159</v>
      </c>
      <c r="B90" t="s">
        <v>132</v>
      </c>
      <c r="C90">
        <f>VLOOKUP(B90,Index!$A$2:$B$18,2,FALSE)</f>
        <v>5</v>
      </c>
      <c r="D90">
        <v>2002</v>
      </c>
      <c r="E90" t="s">
        <v>21</v>
      </c>
      <c r="F90">
        <f>VLOOKUP(E90,Index!$D$2:$E$13,2,FALSE)</f>
        <v>5</v>
      </c>
      <c r="G90" t="s">
        <v>14</v>
      </c>
      <c r="H90">
        <f>VLOOKUP(G90,Index!$G$2:$H$40,2,FALSE)</f>
        <v>26</v>
      </c>
      <c r="I90" s="3">
        <v>4010000</v>
      </c>
      <c r="J90" s="3">
        <v>1260000</v>
      </c>
      <c r="K90" s="3">
        <v>870000</v>
      </c>
      <c r="L90" s="3">
        <v>170000</v>
      </c>
      <c r="M90" s="3">
        <f t="shared" si="4"/>
        <v>6310000</v>
      </c>
      <c r="N90" s="3">
        <f t="shared" si="6"/>
        <v>1577500</v>
      </c>
      <c r="O90" s="3">
        <f t="shared" si="7"/>
        <v>1</v>
      </c>
      <c r="P90">
        <v>9.1999999999999993</v>
      </c>
      <c r="Q90">
        <v>61</v>
      </c>
      <c r="R90">
        <v>8.6</v>
      </c>
      <c r="S90">
        <v>439</v>
      </c>
      <c r="T90" t="s">
        <v>14</v>
      </c>
      <c r="U90">
        <f>VLOOKUP(T90,Index!$J$2:$K$1319,2,FALSE)</f>
        <v>808</v>
      </c>
      <c r="V90" t="s">
        <v>15</v>
      </c>
      <c r="W90">
        <f t="shared" si="5"/>
        <v>1</v>
      </c>
    </row>
    <row r="91" spans="1:23">
      <c r="A91" t="s">
        <v>160</v>
      </c>
      <c r="B91" t="s">
        <v>107</v>
      </c>
      <c r="C91">
        <f>VLOOKUP(B91,Index!$A$2:$B$18,2,FALSE)</f>
        <v>6</v>
      </c>
      <c r="D91">
        <v>2004</v>
      </c>
      <c r="E91" t="s">
        <v>90</v>
      </c>
      <c r="F91">
        <f>VLOOKUP(E91,Index!$D$2:$E$13,2,FALSE)</f>
        <v>8</v>
      </c>
      <c r="G91" t="s">
        <v>49</v>
      </c>
      <c r="H91">
        <f>VLOOKUP(G91,Index!$G$2:$H$40,2,FALSE)</f>
        <v>4</v>
      </c>
      <c r="I91" s="3">
        <v>80000</v>
      </c>
      <c r="J91" s="3">
        <v>6210000</v>
      </c>
      <c r="K91" s="3">
        <v>0</v>
      </c>
      <c r="L91" s="3">
        <v>0</v>
      </c>
      <c r="M91" s="3">
        <f t="shared" si="4"/>
        <v>6290000</v>
      </c>
      <c r="N91" s="3">
        <f t="shared" si="6"/>
        <v>1572500</v>
      </c>
      <c r="O91" s="3">
        <f t="shared" si="7"/>
        <v>1</v>
      </c>
      <c r="P91">
        <v>9.3000000000000007</v>
      </c>
      <c r="Q91">
        <v>57</v>
      </c>
      <c r="R91">
        <v>7.3</v>
      </c>
      <c r="S91">
        <v>2182</v>
      </c>
      <c r="T91" t="s">
        <v>161</v>
      </c>
      <c r="U91">
        <f>VLOOKUP(T91,Index!$J$2:$K$1319,2,FALSE)</f>
        <v>161</v>
      </c>
      <c r="V91" t="s">
        <v>61</v>
      </c>
      <c r="W91">
        <f t="shared" si="5"/>
        <v>3</v>
      </c>
    </row>
    <row r="92" spans="1:23">
      <c r="A92" t="s">
        <v>162</v>
      </c>
      <c r="B92" t="s">
        <v>28</v>
      </c>
      <c r="C92">
        <f>VLOOKUP(B92,Index!$A$2:$B$18,2,FALSE)</f>
        <v>15</v>
      </c>
      <c r="D92">
        <v>2011</v>
      </c>
      <c r="E92" t="s">
        <v>48</v>
      </c>
      <c r="F92">
        <f>VLOOKUP(E92,Index!$D$2:$E$13,2,FALSE)</f>
        <v>9</v>
      </c>
      <c r="G92" t="s">
        <v>29</v>
      </c>
      <c r="H92">
        <f>VLOOKUP(G92,Index!$G$2:$H$40,2,FALSE)</f>
        <v>23</v>
      </c>
      <c r="I92" s="3">
        <v>4050000</v>
      </c>
      <c r="J92" s="3">
        <v>1590000</v>
      </c>
      <c r="K92" s="3">
        <v>70000</v>
      </c>
      <c r="L92" s="3">
        <v>500000</v>
      </c>
      <c r="M92" s="3">
        <f t="shared" si="4"/>
        <v>6210000</v>
      </c>
      <c r="N92" s="3">
        <f t="shared" si="6"/>
        <v>1552500</v>
      </c>
      <c r="O92" s="3">
        <f t="shared" si="7"/>
        <v>1</v>
      </c>
      <c r="P92">
        <v>9.1</v>
      </c>
      <c r="Q92">
        <v>96</v>
      </c>
      <c r="R92">
        <v>7.8</v>
      </c>
      <c r="S92">
        <v>1504</v>
      </c>
      <c r="T92" t="s">
        <v>140</v>
      </c>
      <c r="U92">
        <f>VLOOKUP(T92,Index!$J$2:$K$1319,2,FALSE)</f>
        <v>387</v>
      </c>
      <c r="V92" t="s">
        <v>37</v>
      </c>
      <c r="W92">
        <f t="shared" si="5"/>
        <v>3</v>
      </c>
    </row>
    <row r="93" spans="1:23">
      <c r="A93" t="s">
        <v>163</v>
      </c>
      <c r="B93" t="s">
        <v>28</v>
      </c>
      <c r="C93">
        <f>VLOOKUP(B93,Index!$A$2:$B$18,2,FALSE)</f>
        <v>15</v>
      </c>
      <c r="D93">
        <v>2010</v>
      </c>
      <c r="E93" t="s">
        <v>13</v>
      </c>
      <c r="F93">
        <f>VLOOKUP(E93,Index!$D$2:$E$13,2,FALSE)</f>
        <v>11</v>
      </c>
      <c r="G93" t="s">
        <v>29</v>
      </c>
      <c r="H93">
        <f>VLOOKUP(G93,Index!$G$2:$H$40,2,FALSE)</f>
        <v>23</v>
      </c>
      <c r="I93" s="3">
        <v>3920000</v>
      </c>
      <c r="J93" s="3">
        <v>1730000</v>
      </c>
      <c r="K93" s="3">
        <v>30000</v>
      </c>
      <c r="L93" s="3">
        <v>510000</v>
      </c>
      <c r="M93" s="3">
        <f t="shared" si="4"/>
        <v>6190000</v>
      </c>
      <c r="N93" s="3">
        <f t="shared" si="6"/>
        <v>1547500</v>
      </c>
      <c r="O93" s="3">
        <f t="shared" si="7"/>
        <v>1</v>
      </c>
      <c r="P93">
        <v>7.3</v>
      </c>
      <c r="Q93">
        <v>51</v>
      </c>
      <c r="R93">
        <v>7.4</v>
      </c>
      <c r="S93">
        <v>95</v>
      </c>
      <c r="T93" t="s">
        <v>164</v>
      </c>
      <c r="U93">
        <f>VLOOKUP(T93,Index!$J$2:$K$1319,2,FALSE)</f>
        <v>919</v>
      </c>
      <c r="V93" t="s">
        <v>78</v>
      </c>
      <c r="W93">
        <f t="shared" si="5"/>
        <v>3</v>
      </c>
    </row>
    <row r="94" spans="1:23">
      <c r="A94" t="s">
        <v>165</v>
      </c>
      <c r="B94" t="s">
        <v>28</v>
      </c>
      <c r="C94">
        <f>VLOOKUP(B94,Index!$A$2:$B$18,2,FALSE)</f>
        <v>15</v>
      </c>
      <c r="D94">
        <v>2006</v>
      </c>
      <c r="E94" t="s">
        <v>48</v>
      </c>
      <c r="F94">
        <f>VLOOKUP(E94,Index!$D$2:$E$13,2,FALSE)</f>
        <v>9</v>
      </c>
      <c r="G94" t="s">
        <v>29</v>
      </c>
      <c r="H94">
        <f>VLOOKUP(G94,Index!$G$2:$H$40,2,FALSE)</f>
        <v>23</v>
      </c>
      <c r="I94" s="3">
        <v>3540000</v>
      </c>
      <c r="J94" s="3">
        <v>1880000</v>
      </c>
      <c r="K94" s="3">
        <v>70000</v>
      </c>
      <c r="L94" s="3">
        <v>600000</v>
      </c>
      <c r="M94" s="3">
        <f t="shared" si="4"/>
        <v>6090000</v>
      </c>
      <c r="N94" s="3">
        <f t="shared" si="6"/>
        <v>1522500</v>
      </c>
      <c r="O94" s="3">
        <f t="shared" si="7"/>
        <v>1</v>
      </c>
      <c r="P94">
        <v>9.4</v>
      </c>
      <c r="Q94">
        <v>88</v>
      </c>
      <c r="R94">
        <v>8.3000000000000007</v>
      </c>
      <c r="S94">
        <v>2295</v>
      </c>
      <c r="T94" t="s">
        <v>140</v>
      </c>
      <c r="U94">
        <f>VLOOKUP(T94,Index!$J$2:$K$1319,2,FALSE)</f>
        <v>387</v>
      </c>
      <c r="V94" t="s">
        <v>37</v>
      </c>
      <c r="W94">
        <f t="shared" si="5"/>
        <v>3</v>
      </c>
    </row>
    <row r="95" spans="1:23">
      <c r="A95" t="s">
        <v>166</v>
      </c>
      <c r="B95" t="s">
        <v>65</v>
      </c>
      <c r="C95">
        <f>VLOOKUP(B95,Index!$A$2:$B$18,2,FALSE)</f>
        <v>10</v>
      </c>
      <c r="D95">
        <v>2014</v>
      </c>
      <c r="E95" t="s">
        <v>13</v>
      </c>
      <c r="F95">
        <f>VLOOKUP(E95,Index!$D$2:$E$13,2,FALSE)</f>
        <v>11</v>
      </c>
      <c r="G95" t="s">
        <v>94</v>
      </c>
      <c r="H95">
        <f>VLOOKUP(G95,Index!$G$2:$H$40,2,FALSE)</f>
        <v>15</v>
      </c>
      <c r="I95" s="3">
        <v>800000</v>
      </c>
      <c r="J95" s="3">
        <v>4330000</v>
      </c>
      <c r="K95" s="3">
        <v>50000</v>
      </c>
      <c r="L95" s="3">
        <v>900000</v>
      </c>
      <c r="M95" s="3">
        <f t="shared" si="4"/>
        <v>6080000</v>
      </c>
      <c r="N95" s="3">
        <f t="shared" si="6"/>
        <v>1520000</v>
      </c>
      <c r="O95" s="3">
        <f t="shared" si="7"/>
        <v>1</v>
      </c>
      <c r="P95">
        <v>8.1999999999999993</v>
      </c>
      <c r="Q95">
        <v>47</v>
      </c>
      <c r="R95">
        <v>5.7</v>
      </c>
      <c r="S95">
        <v>988</v>
      </c>
      <c r="T95" t="s">
        <v>95</v>
      </c>
      <c r="U95">
        <f>VLOOKUP(T95,Index!$J$2:$K$1319,2,FALSE)</f>
        <v>356</v>
      </c>
      <c r="V95" t="s">
        <v>15</v>
      </c>
      <c r="W95">
        <f t="shared" si="5"/>
        <v>3</v>
      </c>
    </row>
    <row r="96" spans="1:23">
      <c r="A96" t="s">
        <v>167</v>
      </c>
      <c r="B96" t="s">
        <v>39</v>
      </c>
      <c r="C96">
        <f>VLOOKUP(B96,Index!$A$2:$B$18,2,FALSE)</f>
        <v>8</v>
      </c>
      <c r="D96">
        <v>2001</v>
      </c>
      <c r="E96" t="s">
        <v>34</v>
      </c>
      <c r="F96">
        <f>VLOOKUP(E96,Index!$D$2:$E$13,2,FALSE)</f>
        <v>1</v>
      </c>
      <c r="G96" t="s">
        <v>168</v>
      </c>
      <c r="H96">
        <f>VLOOKUP(G96,Index!$G$2:$H$40,2,FALSE)</f>
        <v>19</v>
      </c>
      <c r="I96" s="3">
        <v>2450000</v>
      </c>
      <c r="J96" s="3">
        <v>2010000</v>
      </c>
      <c r="K96" s="3">
        <v>870000</v>
      </c>
      <c r="L96" s="3">
        <v>720000</v>
      </c>
      <c r="M96" s="3">
        <f t="shared" si="4"/>
        <v>6050000</v>
      </c>
      <c r="N96" s="3">
        <f t="shared" si="6"/>
        <v>1512500</v>
      </c>
      <c r="O96" s="3">
        <f t="shared" si="7"/>
        <v>1</v>
      </c>
      <c r="P96">
        <v>9.6</v>
      </c>
      <c r="Q96">
        <v>42</v>
      </c>
      <c r="R96">
        <v>8.6999999999999993</v>
      </c>
      <c r="S96">
        <v>1026</v>
      </c>
      <c r="T96" t="s">
        <v>169</v>
      </c>
      <c r="U96">
        <f>VLOOKUP(T96,Index!$J$2:$K$1319,2,FALSE)</f>
        <v>628</v>
      </c>
      <c r="V96" t="s">
        <v>37</v>
      </c>
      <c r="W96">
        <f t="shared" si="5"/>
        <v>3</v>
      </c>
    </row>
    <row r="97" spans="1:23">
      <c r="A97" t="s">
        <v>170</v>
      </c>
      <c r="B97" t="s">
        <v>33</v>
      </c>
      <c r="C97">
        <f>VLOOKUP(B97,Index!$A$2:$B$18,2,FALSE)</f>
        <v>9</v>
      </c>
      <c r="D97">
        <v>2008</v>
      </c>
      <c r="E97" t="s">
        <v>34</v>
      </c>
      <c r="F97">
        <f>VLOOKUP(E97,Index!$D$2:$E$13,2,FALSE)</f>
        <v>1</v>
      </c>
      <c r="G97" t="s">
        <v>168</v>
      </c>
      <c r="H97">
        <f>VLOOKUP(G97,Index!$G$2:$H$40,2,FALSE)</f>
        <v>19</v>
      </c>
      <c r="I97" s="3">
        <v>2630000</v>
      </c>
      <c r="J97" s="3">
        <v>1710000</v>
      </c>
      <c r="K97" s="3">
        <v>830000</v>
      </c>
      <c r="L97" s="3">
        <v>820000</v>
      </c>
      <c r="M97" s="3">
        <f t="shared" si="4"/>
        <v>5990000</v>
      </c>
      <c r="N97" s="3">
        <f t="shared" si="6"/>
        <v>1497500</v>
      </c>
      <c r="O97" s="3">
        <f t="shared" si="7"/>
        <v>1</v>
      </c>
      <c r="P97">
        <v>9.4</v>
      </c>
      <c r="Q97">
        <v>82</v>
      </c>
      <c r="R97">
        <v>8.6999999999999993</v>
      </c>
      <c r="S97">
        <v>3558</v>
      </c>
      <c r="T97" t="s">
        <v>171</v>
      </c>
      <c r="U97">
        <f>VLOOKUP(T97,Index!$J$2:$K$1319,2,FALSE)</f>
        <v>643</v>
      </c>
      <c r="V97" t="s">
        <v>37</v>
      </c>
      <c r="W97">
        <f t="shared" si="5"/>
        <v>3</v>
      </c>
    </row>
    <row r="98" spans="1:23">
      <c r="A98" t="s">
        <v>172</v>
      </c>
      <c r="B98" t="s">
        <v>39</v>
      </c>
      <c r="C98">
        <f>VLOOKUP(B98,Index!$A$2:$B$18,2,FALSE)</f>
        <v>8</v>
      </c>
      <c r="D98">
        <v>2006</v>
      </c>
      <c r="E98" t="s">
        <v>90</v>
      </c>
      <c r="F98">
        <f>VLOOKUP(E98,Index!$D$2:$E$13,2,FALSE)</f>
        <v>8</v>
      </c>
      <c r="G98" t="s">
        <v>173</v>
      </c>
      <c r="H98">
        <f>VLOOKUP(G98,Index!$G$2:$H$40,2,FALSE)</f>
        <v>31</v>
      </c>
      <c r="I98" s="3">
        <v>1880000</v>
      </c>
      <c r="J98" s="3">
        <v>0</v>
      </c>
      <c r="K98" s="3">
        <v>2330000</v>
      </c>
      <c r="L98" s="3">
        <v>1740000</v>
      </c>
      <c r="M98" s="3">
        <f t="shared" si="4"/>
        <v>5950000</v>
      </c>
      <c r="N98" s="3">
        <f t="shared" si="6"/>
        <v>1487500</v>
      </c>
      <c r="O98" s="3">
        <f t="shared" si="7"/>
        <v>1</v>
      </c>
      <c r="P98">
        <v>9.1999999999999993</v>
      </c>
      <c r="Q98">
        <v>64</v>
      </c>
      <c r="R98">
        <v>7.6</v>
      </c>
      <c r="S98">
        <v>972</v>
      </c>
      <c r="T98" t="s">
        <v>173</v>
      </c>
      <c r="U98">
        <f>VLOOKUP(T98,Index!$J$2:$K$1319,2,FALSE)</f>
        <v>1075</v>
      </c>
      <c r="V98" t="s">
        <v>61</v>
      </c>
      <c r="W98">
        <f t="shared" si="5"/>
        <v>1</v>
      </c>
    </row>
    <row r="99" spans="1:23">
      <c r="A99" t="s">
        <v>174</v>
      </c>
      <c r="B99" t="s">
        <v>33</v>
      </c>
      <c r="C99">
        <f>VLOOKUP(B99,Index!$A$2:$B$18,2,FALSE)</f>
        <v>9</v>
      </c>
      <c r="D99">
        <v>2008</v>
      </c>
      <c r="E99" t="s">
        <v>21</v>
      </c>
      <c r="F99">
        <f>VLOOKUP(E99,Index!$D$2:$E$13,2,FALSE)</f>
        <v>5</v>
      </c>
      <c r="G99" t="s">
        <v>45</v>
      </c>
      <c r="H99">
        <f>VLOOKUP(G99,Index!$G$2:$H$40,2,FALSE)</f>
        <v>30</v>
      </c>
      <c r="I99" s="3">
        <v>2800000</v>
      </c>
      <c r="J99" s="3">
        <v>1980000</v>
      </c>
      <c r="K99" s="3">
        <v>170000</v>
      </c>
      <c r="L99" s="3">
        <v>870000</v>
      </c>
      <c r="M99" s="3">
        <f t="shared" si="4"/>
        <v>5820000</v>
      </c>
      <c r="N99" s="3">
        <f t="shared" si="6"/>
        <v>1455000</v>
      </c>
      <c r="O99" s="3">
        <f t="shared" si="7"/>
        <v>1</v>
      </c>
      <c r="P99">
        <v>9.5</v>
      </c>
      <c r="Q99">
        <v>85</v>
      </c>
      <c r="R99">
        <v>6.8</v>
      </c>
      <c r="S99">
        <v>5311</v>
      </c>
      <c r="T99" t="s">
        <v>175</v>
      </c>
      <c r="U99">
        <f>VLOOKUP(T99,Index!$J$2:$K$1319,2,FALSE)</f>
        <v>992</v>
      </c>
      <c r="V99" t="s">
        <v>15</v>
      </c>
      <c r="W99">
        <f t="shared" si="5"/>
        <v>3</v>
      </c>
    </row>
    <row r="100" spans="1:23">
      <c r="A100" t="s">
        <v>176</v>
      </c>
      <c r="B100" t="s">
        <v>20</v>
      </c>
      <c r="C100">
        <f>VLOOKUP(B100,Index!$A$2:$B$18,2,FALSE)</f>
        <v>3</v>
      </c>
      <c r="D100">
        <v>2009</v>
      </c>
      <c r="E100" t="s">
        <v>90</v>
      </c>
      <c r="F100">
        <f>VLOOKUP(E100,Index!$D$2:$E$13,2,FALSE)</f>
        <v>8</v>
      </c>
      <c r="G100" t="s">
        <v>14</v>
      </c>
      <c r="H100">
        <f>VLOOKUP(G100,Index!$G$2:$H$40,2,FALSE)</f>
        <v>26</v>
      </c>
      <c r="I100" s="3">
        <v>630000</v>
      </c>
      <c r="J100" s="3">
        <v>670000</v>
      </c>
      <c r="K100" s="3">
        <v>4350000</v>
      </c>
      <c r="L100" s="3">
        <v>150000</v>
      </c>
      <c r="M100" s="3">
        <f t="shared" si="4"/>
        <v>5800000</v>
      </c>
      <c r="N100" s="3">
        <f t="shared" si="6"/>
        <v>1450000</v>
      </c>
      <c r="O100" s="3">
        <f t="shared" si="7"/>
        <v>1</v>
      </c>
      <c r="P100">
        <v>8.6999999999999993</v>
      </c>
      <c r="Q100">
        <v>65</v>
      </c>
      <c r="R100">
        <v>8.8000000000000007</v>
      </c>
      <c r="S100">
        <v>197</v>
      </c>
      <c r="T100" t="s">
        <v>177</v>
      </c>
      <c r="U100">
        <f>VLOOKUP(T100,Index!$J$2:$K$1319,2,FALSE)</f>
        <v>668</v>
      </c>
      <c r="V100" t="s">
        <v>78</v>
      </c>
      <c r="W100">
        <f t="shared" si="5"/>
        <v>3</v>
      </c>
    </row>
    <row r="101" spans="1:23">
      <c r="A101" t="s">
        <v>178</v>
      </c>
      <c r="B101" t="s">
        <v>65</v>
      </c>
      <c r="C101">
        <f>VLOOKUP(B101,Index!$A$2:$B$18,2,FALSE)</f>
        <v>10</v>
      </c>
      <c r="D101">
        <v>2014</v>
      </c>
      <c r="E101" t="s">
        <v>48</v>
      </c>
      <c r="F101">
        <f>VLOOKUP(E101,Index!$D$2:$E$13,2,FALSE)</f>
        <v>9</v>
      </c>
      <c r="G101" t="s">
        <v>49</v>
      </c>
      <c r="H101">
        <f>VLOOKUP(G101,Index!$G$2:$H$40,2,FALSE)</f>
        <v>4</v>
      </c>
      <c r="I101" s="3">
        <v>2490000</v>
      </c>
      <c r="J101" s="3">
        <v>2070000</v>
      </c>
      <c r="K101" s="3">
        <v>160000</v>
      </c>
      <c r="L101" s="3">
        <v>920000</v>
      </c>
      <c r="M101" s="3">
        <f t="shared" si="4"/>
        <v>5640000</v>
      </c>
      <c r="N101" s="3">
        <f t="shared" si="6"/>
        <v>1410000</v>
      </c>
      <c r="O101" s="3">
        <f t="shared" si="7"/>
        <v>1</v>
      </c>
      <c r="P101">
        <v>7.6</v>
      </c>
      <c r="Q101">
        <v>95</v>
      </c>
      <c r="R101">
        <v>6.1</v>
      </c>
      <c r="S101">
        <v>5380</v>
      </c>
      <c r="T101" t="s">
        <v>69</v>
      </c>
      <c r="U101">
        <f>VLOOKUP(T101,Index!$J$2:$K$1319,2,FALSE)</f>
        <v>196</v>
      </c>
      <c r="V101" t="s">
        <v>61</v>
      </c>
      <c r="W101">
        <f t="shared" si="5"/>
        <v>3</v>
      </c>
    </row>
    <row r="102" spans="1:23">
      <c r="A102" t="s">
        <v>179</v>
      </c>
      <c r="B102" t="s">
        <v>12</v>
      </c>
      <c r="C102">
        <f>VLOOKUP(B102,Index!$A$2:$B$18,2,FALSE)</f>
        <v>13</v>
      </c>
      <c r="D102">
        <v>2007</v>
      </c>
      <c r="E102" t="s">
        <v>34</v>
      </c>
      <c r="F102">
        <f>VLOOKUP(E102,Index!$D$2:$E$13,2,FALSE)</f>
        <v>1</v>
      </c>
      <c r="G102" t="s">
        <v>180</v>
      </c>
      <c r="H102">
        <f>VLOOKUP(G102,Index!$G$2:$H$40,2,FALSE)</f>
        <v>20</v>
      </c>
      <c r="I102" s="3">
        <v>3570000</v>
      </c>
      <c r="J102" s="3">
        <v>1550000</v>
      </c>
      <c r="K102" s="3">
        <v>0</v>
      </c>
      <c r="L102" s="3">
        <v>510000</v>
      </c>
      <c r="M102" s="3">
        <f t="shared" si="4"/>
        <v>5630000</v>
      </c>
      <c r="N102" s="3">
        <f t="shared" si="6"/>
        <v>1407500</v>
      </c>
      <c r="O102" s="3">
        <f t="shared" si="7"/>
        <v>1</v>
      </c>
      <c r="P102">
        <v>8</v>
      </c>
      <c r="Q102">
        <v>17</v>
      </c>
      <c r="R102">
        <v>8.9</v>
      </c>
      <c r="S102">
        <v>62</v>
      </c>
      <c r="T102" t="s">
        <v>181</v>
      </c>
      <c r="U102">
        <f>VLOOKUP(T102,Index!$J$2:$K$1319,2,FALSE)</f>
        <v>1181</v>
      </c>
      <c r="V102" t="s">
        <v>78</v>
      </c>
      <c r="W102">
        <f t="shared" si="5"/>
        <v>3</v>
      </c>
    </row>
    <row r="103" spans="1:23">
      <c r="A103" t="s">
        <v>182</v>
      </c>
      <c r="B103" t="s">
        <v>20</v>
      </c>
      <c r="C103">
        <f>VLOOKUP(B103,Index!$A$2:$B$18,2,FALSE)</f>
        <v>3</v>
      </c>
      <c r="D103">
        <v>2006</v>
      </c>
      <c r="E103" t="s">
        <v>67</v>
      </c>
      <c r="F103">
        <f>VLOOKUP(E103,Index!$D$2:$E$13,2,FALSE)</f>
        <v>10</v>
      </c>
      <c r="G103" t="s">
        <v>144</v>
      </c>
      <c r="H103">
        <f>VLOOKUP(G103,Index!$G$2:$H$40,2,FALSE)</f>
        <v>1</v>
      </c>
      <c r="I103" s="3">
        <v>3070000</v>
      </c>
      <c r="J103" s="3">
        <v>1910000</v>
      </c>
      <c r="K103" s="3">
        <v>70000</v>
      </c>
      <c r="L103" s="3">
        <v>570000</v>
      </c>
      <c r="M103" s="3">
        <f t="shared" si="4"/>
        <v>5620000</v>
      </c>
      <c r="N103" s="3">
        <f t="shared" si="6"/>
        <v>1405000</v>
      </c>
      <c r="O103" s="3">
        <f t="shared" si="7"/>
        <v>1</v>
      </c>
      <c r="P103">
        <v>6.7</v>
      </c>
      <c r="Q103">
        <v>35</v>
      </c>
      <c r="R103">
        <v>7.2</v>
      </c>
      <c r="S103">
        <v>21</v>
      </c>
      <c r="T103" t="s">
        <v>183</v>
      </c>
      <c r="U103">
        <f>VLOOKUP(T103,Index!$J$2:$K$1319,2,FALSE)</f>
        <v>1116</v>
      </c>
      <c r="V103" t="s">
        <v>15</v>
      </c>
      <c r="W103">
        <f t="shared" si="5"/>
        <v>3</v>
      </c>
    </row>
    <row r="104" spans="1:23">
      <c r="A104" t="s">
        <v>184</v>
      </c>
      <c r="B104" t="s">
        <v>33</v>
      </c>
      <c r="C104">
        <f>VLOOKUP(B104,Index!$A$2:$B$18,2,FALSE)</f>
        <v>9</v>
      </c>
      <c r="D104">
        <v>2009</v>
      </c>
      <c r="E104" t="s">
        <v>34</v>
      </c>
      <c r="F104">
        <f>VLOOKUP(E104,Index!$D$2:$E$13,2,FALSE)</f>
        <v>1</v>
      </c>
      <c r="G104" t="s">
        <v>77</v>
      </c>
      <c r="H104">
        <f>VLOOKUP(G104,Index!$G$2:$H$40,2,FALSE)</f>
        <v>35</v>
      </c>
      <c r="I104" s="3">
        <v>2540000</v>
      </c>
      <c r="J104" s="3">
        <v>1930000</v>
      </c>
      <c r="K104" s="3">
        <v>210000</v>
      </c>
      <c r="L104" s="3">
        <v>860000</v>
      </c>
      <c r="M104" s="3">
        <f t="shared" si="4"/>
        <v>5540000</v>
      </c>
      <c r="N104" s="3">
        <f t="shared" si="6"/>
        <v>1385000</v>
      </c>
      <c r="O104" s="3">
        <f t="shared" si="7"/>
        <v>1</v>
      </c>
      <c r="P104">
        <v>9.1</v>
      </c>
      <c r="Q104">
        <v>70</v>
      </c>
      <c r="R104">
        <v>8.6</v>
      </c>
      <c r="S104">
        <v>1202</v>
      </c>
      <c r="T104" t="s">
        <v>185</v>
      </c>
      <c r="U104">
        <f>VLOOKUP(T104,Index!$J$2:$K$1319,2,FALSE)</f>
        <v>1207</v>
      </c>
      <c r="V104" t="s">
        <v>37</v>
      </c>
      <c r="W104">
        <f t="shared" si="5"/>
        <v>3</v>
      </c>
    </row>
    <row r="105" spans="1:23">
      <c r="A105" t="s">
        <v>186</v>
      </c>
      <c r="B105" t="s">
        <v>28</v>
      </c>
      <c r="C105">
        <f>VLOOKUP(B105,Index!$A$2:$B$18,2,FALSE)</f>
        <v>15</v>
      </c>
      <c r="D105">
        <v>2007</v>
      </c>
      <c r="E105" t="s">
        <v>187</v>
      </c>
      <c r="F105">
        <f>VLOOKUP(E105,Index!$D$2:$E$13,2,FALSE)</f>
        <v>2</v>
      </c>
      <c r="G105" t="s">
        <v>77</v>
      </c>
      <c r="H105">
        <f>VLOOKUP(G105,Index!$G$2:$H$40,2,FALSE)</f>
        <v>35</v>
      </c>
      <c r="I105" s="3">
        <v>3280000</v>
      </c>
      <c r="J105" s="3">
        <v>1640000</v>
      </c>
      <c r="K105" s="3">
        <v>70000</v>
      </c>
      <c r="L105" s="3">
        <v>560000</v>
      </c>
      <c r="M105" s="3">
        <f t="shared" si="4"/>
        <v>5550000</v>
      </c>
      <c r="N105" s="3">
        <f t="shared" si="6"/>
        <v>1387500</v>
      </c>
      <c r="O105" s="3">
        <f t="shared" si="7"/>
        <v>1</v>
      </c>
      <c r="P105">
        <v>8.1</v>
      </c>
      <c r="Q105">
        <v>77</v>
      </c>
      <c r="R105">
        <v>7.7</v>
      </c>
      <c r="S105">
        <v>1074</v>
      </c>
      <c r="T105" t="s">
        <v>185</v>
      </c>
      <c r="U105">
        <f>VLOOKUP(T105,Index!$J$2:$K$1319,2,FALSE)</f>
        <v>1207</v>
      </c>
      <c r="V105" t="s">
        <v>37</v>
      </c>
      <c r="W105">
        <f t="shared" si="5"/>
        <v>3</v>
      </c>
    </row>
    <row r="106" spans="1:23">
      <c r="A106" t="s">
        <v>188</v>
      </c>
      <c r="B106" t="s">
        <v>28</v>
      </c>
      <c r="C106">
        <f>VLOOKUP(B106,Index!$A$2:$B$18,2,FALSE)</f>
        <v>15</v>
      </c>
      <c r="D106">
        <v>2009</v>
      </c>
      <c r="E106" t="s">
        <v>17</v>
      </c>
      <c r="F106">
        <f>VLOOKUP(E106,Index!$D$2:$E$13,2,FALSE)</f>
        <v>7</v>
      </c>
      <c r="G106" t="s">
        <v>29</v>
      </c>
      <c r="H106">
        <f>VLOOKUP(G106,Index!$G$2:$H$40,2,FALSE)</f>
        <v>23</v>
      </c>
      <c r="I106" s="3">
        <v>2990000</v>
      </c>
      <c r="J106" s="3">
        <v>1900000</v>
      </c>
      <c r="K106" s="3">
        <v>100000</v>
      </c>
      <c r="L106" s="3">
        <v>500000</v>
      </c>
      <c r="M106" s="3">
        <f t="shared" si="4"/>
        <v>5490000</v>
      </c>
      <c r="N106" s="3">
        <f t="shared" si="6"/>
        <v>1372500</v>
      </c>
      <c r="O106" s="3">
        <f t="shared" si="7"/>
        <v>1</v>
      </c>
      <c r="P106">
        <v>9.1999999999999993</v>
      </c>
      <c r="Q106">
        <v>90</v>
      </c>
      <c r="R106">
        <v>8</v>
      </c>
      <c r="S106">
        <v>516</v>
      </c>
      <c r="T106" t="s">
        <v>189</v>
      </c>
      <c r="U106">
        <f>VLOOKUP(T106,Index!$J$2:$K$1319,2,FALSE)</f>
        <v>1196</v>
      </c>
      <c r="V106" t="s">
        <v>15</v>
      </c>
      <c r="W106">
        <f t="shared" si="5"/>
        <v>3</v>
      </c>
    </row>
    <row r="107" spans="1:23">
      <c r="A107" t="s">
        <v>190</v>
      </c>
      <c r="B107" t="s">
        <v>156</v>
      </c>
      <c r="C107">
        <f>VLOOKUP(B107,Index!$A$2:$B$18,2,FALSE)</f>
        <v>4</v>
      </c>
      <c r="D107">
        <v>2001</v>
      </c>
      <c r="E107" t="s">
        <v>21</v>
      </c>
      <c r="F107">
        <f>VLOOKUP(E107,Index!$D$2:$E$13,2,FALSE)</f>
        <v>5</v>
      </c>
      <c r="G107" t="s">
        <v>14</v>
      </c>
      <c r="H107">
        <f>VLOOKUP(G107,Index!$G$2:$H$40,2,FALSE)</f>
        <v>26</v>
      </c>
      <c r="I107" s="3">
        <v>3140000</v>
      </c>
      <c r="J107" s="3">
        <v>1240000</v>
      </c>
      <c r="K107" s="3">
        <v>910000</v>
      </c>
      <c r="L107" s="3">
        <v>200000</v>
      </c>
      <c r="M107" s="3">
        <f t="shared" si="4"/>
        <v>5490000</v>
      </c>
      <c r="N107" s="3">
        <f t="shared" si="6"/>
        <v>1372500</v>
      </c>
      <c r="O107" s="3">
        <f t="shared" si="7"/>
        <v>1</v>
      </c>
      <c r="P107">
        <v>8.4</v>
      </c>
      <c r="Q107">
        <v>19</v>
      </c>
      <c r="R107">
        <v>7.8</v>
      </c>
      <c r="S107">
        <v>41</v>
      </c>
      <c r="T107" t="s">
        <v>14</v>
      </c>
      <c r="U107">
        <f>VLOOKUP(T107,Index!$J$2:$K$1319,2,FALSE)</f>
        <v>808</v>
      </c>
      <c r="V107" t="s">
        <v>15</v>
      </c>
      <c r="W107">
        <f t="shared" si="5"/>
        <v>1</v>
      </c>
    </row>
    <row r="108" spans="1:23">
      <c r="A108" t="s">
        <v>191</v>
      </c>
      <c r="B108" t="s">
        <v>112</v>
      </c>
      <c r="C108">
        <f>VLOOKUP(B108,Index!$A$2:$B$18,2,FALSE)</f>
        <v>11</v>
      </c>
      <c r="D108">
        <v>2008</v>
      </c>
      <c r="E108" t="s">
        <v>90</v>
      </c>
      <c r="F108">
        <f>VLOOKUP(E108,Index!$D$2:$E$13,2,FALSE)</f>
        <v>8</v>
      </c>
      <c r="G108" t="s">
        <v>192</v>
      </c>
      <c r="H108">
        <f>VLOOKUP(G108,Index!$G$2:$H$40,2,FALSE)</f>
        <v>8</v>
      </c>
      <c r="I108" s="3">
        <v>470000</v>
      </c>
      <c r="J108" s="3">
        <v>550000</v>
      </c>
      <c r="K108" s="3">
        <v>4130000</v>
      </c>
      <c r="L108" s="3">
        <v>340000</v>
      </c>
      <c r="M108" s="3">
        <f t="shared" si="4"/>
        <v>5490000</v>
      </c>
      <c r="N108" s="3">
        <f t="shared" si="6"/>
        <v>1372500</v>
      </c>
      <c r="O108" s="3">
        <f t="shared" si="7"/>
        <v>1</v>
      </c>
      <c r="P108">
        <v>8.1</v>
      </c>
      <c r="Q108">
        <v>48</v>
      </c>
      <c r="R108">
        <v>8.6999999999999993</v>
      </c>
      <c r="S108">
        <v>124</v>
      </c>
      <c r="T108" t="s">
        <v>192</v>
      </c>
      <c r="U108">
        <f>VLOOKUP(T108,Index!$J$2:$K$1319,2,FALSE)</f>
        <v>202</v>
      </c>
      <c r="V108" t="s">
        <v>61</v>
      </c>
      <c r="W108">
        <f t="shared" si="5"/>
        <v>1</v>
      </c>
    </row>
    <row r="109" spans="1:23">
      <c r="A109" t="s">
        <v>193</v>
      </c>
      <c r="B109" t="s">
        <v>33</v>
      </c>
      <c r="C109">
        <f>VLOOKUP(B109,Index!$A$2:$B$18,2,FALSE)</f>
        <v>9</v>
      </c>
      <c r="D109">
        <v>2011</v>
      </c>
      <c r="E109" t="s">
        <v>34</v>
      </c>
      <c r="F109">
        <f>VLOOKUP(E109,Index!$D$2:$E$13,2,FALSE)</f>
        <v>1</v>
      </c>
      <c r="G109" t="s">
        <v>194</v>
      </c>
      <c r="H109">
        <f>VLOOKUP(G109,Index!$G$2:$H$40,2,FALSE)</f>
        <v>38</v>
      </c>
      <c r="I109" s="3">
        <v>2710000</v>
      </c>
      <c r="J109" s="3">
        <v>1850000</v>
      </c>
      <c r="K109" s="3">
        <v>110000</v>
      </c>
      <c r="L109" s="3">
        <v>810000</v>
      </c>
      <c r="M109" s="3">
        <f t="shared" si="4"/>
        <v>5480000</v>
      </c>
      <c r="N109" s="3">
        <f t="shared" si="6"/>
        <v>1370000</v>
      </c>
      <c r="O109" s="3">
        <f t="shared" si="7"/>
        <v>1</v>
      </c>
      <c r="P109">
        <v>9.6</v>
      </c>
      <c r="Q109">
        <v>42</v>
      </c>
      <c r="R109">
        <v>8.6</v>
      </c>
      <c r="S109">
        <v>2162</v>
      </c>
      <c r="T109" t="s">
        <v>195</v>
      </c>
      <c r="U109">
        <f>VLOOKUP(T109,Index!$J$2:$K$1319,2,FALSE)</f>
        <v>967</v>
      </c>
      <c r="V109" t="s">
        <v>61</v>
      </c>
      <c r="W109">
        <f t="shared" si="5"/>
        <v>3</v>
      </c>
    </row>
    <row r="110" spans="1:23">
      <c r="A110" t="s">
        <v>32</v>
      </c>
      <c r="B110" t="s">
        <v>196</v>
      </c>
      <c r="C110">
        <f>VLOOKUP(B110,Index!$A$2:$B$18,2,FALSE)</f>
        <v>17</v>
      </c>
      <c r="D110">
        <v>2014</v>
      </c>
      <c r="E110" t="s">
        <v>34</v>
      </c>
      <c r="F110">
        <f>VLOOKUP(E110,Index!$D$2:$E$13,2,FALSE)</f>
        <v>1</v>
      </c>
      <c r="G110" t="s">
        <v>35</v>
      </c>
      <c r="H110">
        <f>VLOOKUP(G110,Index!$G$2:$H$40,2,FALSE)</f>
        <v>32</v>
      </c>
      <c r="I110" s="3">
        <v>2810000</v>
      </c>
      <c r="J110" s="3">
        <v>2190000</v>
      </c>
      <c r="K110" s="3">
        <v>0</v>
      </c>
      <c r="L110" s="3">
        <v>470000</v>
      </c>
      <c r="M110" s="3">
        <f t="shared" si="4"/>
        <v>5470000</v>
      </c>
      <c r="N110" s="3">
        <f t="shared" si="6"/>
        <v>1367500</v>
      </c>
      <c r="O110" s="3">
        <f t="shared" si="7"/>
        <v>1</v>
      </c>
      <c r="P110">
        <v>9.6999999999999993</v>
      </c>
      <c r="Q110">
        <v>14</v>
      </c>
      <c r="R110">
        <v>7.9</v>
      </c>
      <c r="S110">
        <v>764</v>
      </c>
      <c r="T110" t="s">
        <v>36</v>
      </c>
      <c r="U110">
        <f>VLOOKUP(T110,Index!$J$2:$K$1319,2,FALSE)</f>
        <v>960</v>
      </c>
      <c r="V110" t="s">
        <v>37</v>
      </c>
      <c r="W110">
        <f t="shared" si="5"/>
        <v>3</v>
      </c>
    </row>
    <row r="111" spans="1:23">
      <c r="A111" t="s">
        <v>197</v>
      </c>
      <c r="B111" t="s">
        <v>156</v>
      </c>
      <c r="C111">
        <f>VLOOKUP(B111,Index!$A$2:$B$18,2,FALSE)</f>
        <v>4</v>
      </c>
      <c r="D111">
        <v>2001</v>
      </c>
      <c r="E111" t="s">
        <v>17</v>
      </c>
      <c r="F111">
        <f>VLOOKUP(E111,Index!$D$2:$E$13,2,FALSE)</f>
        <v>7</v>
      </c>
      <c r="G111" t="s">
        <v>14</v>
      </c>
      <c r="H111">
        <f>VLOOKUP(G111,Index!$G$2:$H$40,2,FALSE)</f>
        <v>26</v>
      </c>
      <c r="I111" s="3">
        <v>2620000</v>
      </c>
      <c r="J111" s="3">
        <v>1640000</v>
      </c>
      <c r="K111" s="3">
        <v>990000</v>
      </c>
      <c r="L111" s="3">
        <v>230000</v>
      </c>
      <c r="M111" s="3">
        <f t="shared" si="4"/>
        <v>5480000</v>
      </c>
      <c r="N111" s="3">
        <f t="shared" si="6"/>
        <v>1370000</v>
      </c>
      <c r="O111" s="3">
        <f t="shared" si="7"/>
        <v>1</v>
      </c>
      <c r="P111">
        <v>9.3000000000000007</v>
      </c>
      <c r="Q111">
        <v>24</v>
      </c>
      <c r="R111">
        <v>8.3000000000000007</v>
      </c>
      <c r="S111">
        <v>108</v>
      </c>
      <c r="T111" t="s">
        <v>198</v>
      </c>
      <c r="U111">
        <f>VLOOKUP(T111,Index!$J$2:$K$1319,2,FALSE)</f>
        <v>579</v>
      </c>
      <c r="V111" t="s">
        <v>15</v>
      </c>
      <c r="W111">
        <f t="shared" si="5"/>
        <v>3</v>
      </c>
    </row>
    <row r="112" spans="1:23">
      <c r="A112" t="s">
        <v>120</v>
      </c>
      <c r="B112" t="s">
        <v>33</v>
      </c>
      <c r="C112">
        <f>VLOOKUP(B112,Index!$A$2:$B$18,2,FALSE)</f>
        <v>9</v>
      </c>
      <c r="D112">
        <v>2008</v>
      </c>
      <c r="E112" t="s">
        <v>48</v>
      </c>
      <c r="F112">
        <f>VLOOKUP(E112,Index!$D$2:$E$13,2,FALSE)</f>
        <v>9</v>
      </c>
      <c r="G112" t="s">
        <v>49</v>
      </c>
      <c r="H112">
        <f>VLOOKUP(G112,Index!$G$2:$H$40,2,FALSE)</f>
        <v>4</v>
      </c>
      <c r="I112" s="3">
        <v>2730000</v>
      </c>
      <c r="J112" s="3">
        <v>1830000</v>
      </c>
      <c r="K112" s="3">
        <v>0</v>
      </c>
      <c r="L112" s="3">
        <v>830000</v>
      </c>
      <c r="M112" s="3">
        <f t="shared" si="4"/>
        <v>5390000</v>
      </c>
      <c r="N112" s="3">
        <f t="shared" si="6"/>
        <v>1347500</v>
      </c>
      <c r="O112" s="3">
        <f t="shared" si="7"/>
        <v>1</v>
      </c>
      <c r="P112">
        <v>8.5</v>
      </c>
      <c r="Q112">
        <v>45</v>
      </c>
      <c r="R112">
        <v>7.6</v>
      </c>
      <c r="S112">
        <v>409</v>
      </c>
      <c r="T112" t="s">
        <v>52</v>
      </c>
      <c r="U112">
        <f>VLOOKUP(T112,Index!$J$2:$K$1319,2,FALSE)</f>
        <v>1184</v>
      </c>
      <c r="V112" t="s">
        <v>37</v>
      </c>
      <c r="W112">
        <f t="shared" si="5"/>
        <v>3</v>
      </c>
    </row>
    <row r="113" spans="1:23">
      <c r="A113" t="s">
        <v>199</v>
      </c>
      <c r="B113" t="s">
        <v>65</v>
      </c>
      <c r="C113">
        <f>VLOOKUP(B113,Index!$A$2:$B$18,2,FALSE)</f>
        <v>10</v>
      </c>
      <c r="D113">
        <v>2016</v>
      </c>
      <c r="E113" t="s">
        <v>48</v>
      </c>
      <c r="F113">
        <f>VLOOKUP(E113,Index!$D$2:$E$13,2,FALSE)</f>
        <v>9</v>
      </c>
      <c r="G113" t="s">
        <v>45</v>
      </c>
      <c r="H113">
        <f>VLOOKUP(G113,Index!$G$2:$H$40,2,FALSE)</f>
        <v>30</v>
      </c>
      <c r="I113" s="3">
        <v>1850000</v>
      </c>
      <c r="J113" s="3">
        <v>2500000</v>
      </c>
      <c r="K113" s="3">
        <v>190000</v>
      </c>
      <c r="L113" s="3">
        <v>850000</v>
      </c>
      <c r="M113" s="3">
        <f t="shared" si="4"/>
        <v>5390000</v>
      </c>
      <c r="N113" s="3">
        <f t="shared" si="6"/>
        <v>1347500</v>
      </c>
      <c r="O113" s="3">
        <f t="shared" si="7"/>
        <v>1</v>
      </c>
      <c r="P113">
        <v>9.3000000000000007</v>
      </c>
      <c r="Q113">
        <v>113</v>
      </c>
      <c r="R113">
        <v>7.9</v>
      </c>
      <c r="S113">
        <v>7064</v>
      </c>
      <c r="T113" t="s">
        <v>142</v>
      </c>
      <c r="U113">
        <f>VLOOKUP(T113,Index!$J$2:$K$1319,2,FALSE)</f>
        <v>778</v>
      </c>
      <c r="V113" t="s">
        <v>61</v>
      </c>
      <c r="W113">
        <f t="shared" si="5"/>
        <v>3</v>
      </c>
    </row>
    <row r="114" spans="1:23">
      <c r="A114" t="s">
        <v>200</v>
      </c>
      <c r="B114" t="s">
        <v>33</v>
      </c>
      <c r="C114">
        <f>VLOOKUP(B114,Index!$A$2:$B$18,2,FALSE)</f>
        <v>9</v>
      </c>
      <c r="D114">
        <v>2009</v>
      </c>
      <c r="E114" t="s">
        <v>90</v>
      </c>
      <c r="F114">
        <f>VLOOKUP(E114,Index!$D$2:$E$13,2,FALSE)</f>
        <v>8</v>
      </c>
      <c r="G114" t="s">
        <v>173</v>
      </c>
      <c r="H114">
        <f>VLOOKUP(G114,Index!$G$2:$H$40,2,FALSE)</f>
        <v>31</v>
      </c>
      <c r="I114" s="3">
        <v>1740000</v>
      </c>
      <c r="J114" s="3">
        <v>1210000</v>
      </c>
      <c r="K114" s="3">
        <v>1870000</v>
      </c>
      <c r="L114" s="3">
        <v>510000</v>
      </c>
      <c r="M114" s="3">
        <f t="shared" si="4"/>
        <v>5330000</v>
      </c>
      <c r="N114" s="3">
        <f t="shared" si="6"/>
        <v>1332500</v>
      </c>
      <c r="O114" s="3">
        <f t="shared" si="7"/>
        <v>1</v>
      </c>
      <c r="P114">
        <v>8.3000000000000007</v>
      </c>
      <c r="Q114">
        <v>83</v>
      </c>
      <c r="R114">
        <v>7.3</v>
      </c>
      <c r="S114">
        <v>2483</v>
      </c>
      <c r="T114" t="s">
        <v>173</v>
      </c>
      <c r="U114">
        <f>VLOOKUP(T114,Index!$J$2:$K$1319,2,FALSE)</f>
        <v>1075</v>
      </c>
      <c r="V114" t="s">
        <v>61</v>
      </c>
      <c r="W114">
        <f t="shared" si="5"/>
        <v>1</v>
      </c>
    </row>
    <row r="115" spans="1:23">
      <c r="A115" t="s">
        <v>151</v>
      </c>
      <c r="B115" t="s">
        <v>28</v>
      </c>
      <c r="C115">
        <f>VLOOKUP(B115,Index!$A$2:$B$18,2,FALSE)</f>
        <v>15</v>
      </c>
      <c r="D115">
        <v>2012</v>
      </c>
      <c r="E115" t="s">
        <v>34</v>
      </c>
      <c r="F115">
        <f>VLOOKUP(E115,Index!$D$2:$E$13,2,FALSE)</f>
        <v>1</v>
      </c>
      <c r="G115" t="s">
        <v>77</v>
      </c>
      <c r="H115">
        <f>VLOOKUP(G115,Index!$G$2:$H$40,2,FALSE)</f>
        <v>35</v>
      </c>
      <c r="I115" s="3">
        <v>3130000</v>
      </c>
      <c r="J115" s="3">
        <v>1690000</v>
      </c>
      <c r="K115" s="3">
        <v>30000</v>
      </c>
      <c r="L115" s="3">
        <v>440000</v>
      </c>
      <c r="M115" s="3">
        <f t="shared" si="4"/>
        <v>5290000</v>
      </c>
      <c r="N115" s="3">
        <f t="shared" si="6"/>
        <v>1322500</v>
      </c>
      <c r="O115" s="3">
        <f t="shared" si="7"/>
        <v>1</v>
      </c>
      <c r="P115">
        <v>8.4</v>
      </c>
      <c r="Q115">
        <v>61</v>
      </c>
      <c r="R115">
        <v>6.7</v>
      </c>
      <c r="S115">
        <v>1196</v>
      </c>
      <c r="T115" t="s">
        <v>77</v>
      </c>
      <c r="U115">
        <f>VLOOKUP(T115,Index!$J$2:$K$1319,2,FALSE)</f>
        <v>1199</v>
      </c>
      <c r="V115" t="s">
        <v>37</v>
      </c>
      <c r="W115">
        <f t="shared" si="5"/>
        <v>1</v>
      </c>
    </row>
    <row r="116" spans="1:23">
      <c r="A116" t="s">
        <v>201</v>
      </c>
      <c r="B116" t="s">
        <v>39</v>
      </c>
      <c r="C116">
        <f>VLOOKUP(B116,Index!$A$2:$B$18,2,FALSE)</f>
        <v>8</v>
      </c>
      <c r="D116">
        <v>2003</v>
      </c>
      <c r="E116" t="s">
        <v>90</v>
      </c>
      <c r="F116">
        <f>VLOOKUP(E116,Index!$D$2:$E$13,2,FALSE)</f>
        <v>8</v>
      </c>
      <c r="G116" t="s">
        <v>94</v>
      </c>
      <c r="H116">
        <f>VLOOKUP(G116,Index!$G$2:$H$40,2,FALSE)</f>
        <v>15</v>
      </c>
      <c r="I116" s="3">
        <v>1920000</v>
      </c>
      <c r="J116" s="3">
        <v>1080000</v>
      </c>
      <c r="K116" s="3">
        <v>2110000</v>
      </c>
      <c r="L116" s="3">
        <v>170000</v>
      </c>
      <c r="M116" s="3">
        <f t="shared" si="4"/>
        <v>5280000</v>
      </c>
      <c r="N116" s="3">
        <f t="shared" si="6"/>
        <v>1320000</v>
      </c>
      <c r="O116" s="3">
        <f t="shared" si="7"/>
        <v>1</v>
      </c>
      <c r="P116">
        <v>8.5</v>
      </c>
      <c r="Q116">
        <v>45</v>
      </c>
      <c r="R116">
        <v>6.6</v>
      </c>
      <c r="S116">
        <v>400</v>
      </c>
      <c r="T116" t="s">
        <v>105</v>
      </c>
      <c r="U116">
        <f>VLOOKUP(T116,Index!$J$2:$K$1319,2,FALSE)</f>
        <v>1080</v>
      </c>
      <c r="V116" t="s">
        <v>61</v>
      </c>
      <c r="W116">
        <f t="shared" si="5"/>
        <v>3</v>
      </c>
    </row>
    <row r="117" spans="1:23">
      <c r="A117" t="s">
        <v>114</v>
      </c>
      <c r="B117" t="s">
        <v>196</v>
      </c>
      <c r="C117">
        <f>VLOOKUP(B117,Index!$A$2:$B$18,2,FALSE)</f>
        <v>17</v>
      </c>
      <c r="D117">
        <v>2014</v>
      </c>
      <c r="E117" t="s">
        <v>48</v>
      </c>
      <c r="F117">
        <f>VLOOKUP(E117,Index!$D$2:$E$13,2,FALSE)</f>
        <v>9</v>
      </c>
      <c r="G117" t="s">
        <v>49</v>
      </c>
      <c r="H117">
        <f>VLOOKUP(G117,Index!$G$2:$H$40,2,FALSE)</f>
        <v>4</v>
      </c>
      <c r="I117" s="3">
        <v>3220000</v>
      </c>
      <c r="J117" s="3">
        <v>1550000</v>
      </c>
      <c r="K117" s="3">
        <v>10000</v>
      </c>
      <c r="L117" s="3">
        <v>480000</v>
      </c>
      <c r="M117" s="3">
        <f t="shared" si="4"/>
        <v>5260000</v>
      </c>
      <c r="N117" s="3">
        <f t="shared" si="6"/>
        <v>1315000</v>
      </c>
      <c r="O117" s="3">
        <f t="shared" si="7"/>
        <v>1</v>
      </c>
      <c r="P117">
        <v>8.1</v>
      </c>
      <c r="Q117">
        <v>53</v>
      </c>
      <c r="R117">
        <v>5.4</v>
      </c>
      <c r="S117">
        <v>898</v>
      </c>
      <c r="T117" t="s">
        <v>115</v>
      </c>
      <c r="U117">
        <f>VLOOKUP(T117,Index!$J$2:$K$1319,2,FALSE)</f>
        <v>1043</v>
      </c>
      <c r="V117" t="s">
        <v>37</v>
      </c>
      <c r="W117">
        <f t="shared" si="5"/>
        <v>3</v>
      </c>
    </row>
    <row r="118" spans="1:23">
      <c r="A118" t="s">
        <v>184</v>
      </c>
      <c r="B118" t="s">
        <v>28</v>
      </c>
      <c r="C118">
        <f>VLOOKUP(B118,Index!$A$2:$B$18,2,FALSE)</f>
        <v>15</v>
      </c>
      <c r="D118">
        <v>2009</v>
      </c>
      <c r="E118" t="s">
        <v>34</v>
      </c>
      <c r="F118">
        <f>VLOOKUP(E118,Index!$D$2:$E$13,2,FALSE)</f>
        <v>1</v>
      </c>
      <c r="G118" t="s">
        <v>77</v>
      </c>
      <c r="H118">
        <f>VLOOKUP(G118,Index!$G$2:$H$40,2,FALSE)</f>
        <v>35</v>
      </c>
      <c r="I118" s="3">
        <v>3110000</v>
      </c>
      <c r="J118" s="3">
        <v>1550000</v>
      </c>
      <c r="K118" s="3">
        <v>80000</v>
      </c>
      <c r="L118" s="3">
        <v>510000</v>
      </c>
      <c r="M118" s="3">
        <f t="shared" si="4"/>
        <v>5250000</v>
      </c>
      <c r="N118" s="3">
        <f t="shared" si="6"/>
        <v>1312500</v>
      </c>
      <c r="O118" s="3">
        <f t="shared" si="7"/>
        <v>1</v>
      </c>
      <c r="P118">
        <v>9</v>
      </c>
      <c r="Q118">
        <v>82</v>
      </c>
      <c r="R118">
        <v>8.8000000000000007</v>
      </c>
      <c r="S118">
        <v>1305</v>
      </c>
      <c r="T118" t="s">
        <v>185</v>
      </c>
      <c r="U118">
        <f>VLOOKUP(T118,Index!$J$2:$K$1319,2,FALSE)</f>
        <v>1207</v>
      </c>
      <c r="V118" t="s">
        <v>37</v>
      </c>
      <c r="W118">
        <f t="shared" si="5"/>
        <v>3</v>
      </c>
    </row>
    <row r="119" spans="1:23">
      <c r="A119" t="s">
        <v>202</v>
      </c>
      <c r="B119" t="s">
        <v>130</v>
      </c>
      <c r="C119">
        <f>VLOOKUP(B119,Index!$A$2:$B$18,2,FALSE)</f>
        <v>14</v>
      </c>
      <c r="D119">
        <v>2012</v>
      </c>
      <c r="E119" t="s">
        <v>21</v>
      </c>
      <c r="F119">
        <f>VLOOKUP(E119,Index!$D$2:$E$13,2,FALSE)</f>
        <v>5</v>
      </c>
      <c r="G119" t="s">
        <v>14</v>
      </c>
      <c r="H119">
        <f>VLOOKUP(G119,Index!$G$2:$H$40,2,FALSE)</f>
        <v>26</v>
      </c>
      <c r="I119" s="3">
        <v>2300000</v>
      </c>
      <c r="J119" s="3">
        <v>1340000</v>
      </c>
      <c r="K119" s="3">
        <v>1270000</v>
      </c>
      <c r="L119" s="3">
        <v>320000</v>
      </c>
      <c r="M119" s="3">
        <f t="shared" si="4"/>
        <v>5230000</v>
      </c>
      <c r="N119" s="3">
        <f t="shared" si="6"/>
        <v>1307500</v>
      </c>
      <c r="O119" s="3">
        <f t="shared" si="7"/>
        <v>1</v>
      </c>
      <c r="P119">
        <v>8.4</v>
      </c>
      <c r="Q119">
        <v>70</v>
      </c>
      <c r="R119">
        <v>8.1</v>
      </c>
      <c r="S119">
        <v>733</v>
      </c>
      <c r="T119" t="s">
        <v>14</v>
      </c>
      <c r="U119">
        <f>VLOOKUP(T119,Index!$J$2:$K$1319,2,FALSE)</f>
        <v>808</v>
      </c>
      <c r="V119" t="s">
        <v>15</v>
      </c>
      <c r="W119">
        <f t="shared" si="5"/>
        <v>1</v>
      </c>
    </row>
    <row r="120" spans="1:23">
      <c r="A120" t="s">
        <v>203</v>
      </c>
      <c r="B120" t="s">
        <v>39</v>
      </c>
      <c r="C120">
        <f>VLOOKUP(B120,Index!$A$2:$B$18,2,FALSE)</f>
        <v>8</v>
      </c>
      <c r="D120">
        <v>2004</v>
      </c>
      <c r="E120" t="s">
        <v>90</v>
      </c>
      <c r="F120">
        <f>VLOOKUP(E120,Index!$D$2:$E$13,2,FALSE)</f>
        <v>8</v>
      </c>
      <c r="G120" t="s">
        <v>173</v>
      </c>
      <c r="H120">
        <f>VLOOKUP(G120,Index!$G$2:$H$40,2,FALSE)</f>
        <v>31</v>
      </c>
      <c r="I120" s="3">
        <v>650000</v>
      </c>
      <c r="J120" s="3">
        <v>750000</v>
      </c>
      <c r="K120" s="3">
        <v>3610000</v>
      </c>
      <c r="L120" s="3">
        <v>200000</v>
      </c>
      <c r="M120" s="3">
        <f t="shared" si="4"/>
        <v>5210000</v>
      </c>
      <c r="N120" s="3">
        <f t="shared" si="6"/>
        <v>1302500</v>
      </c>
      <c r="O120" s="3">
        <f t="shared" si="7"/>
        <v>1</v>
      </c>
      <c r="P120">
        <v>8.9</v>
      </c>
      <c r="Q120">
        <v>63</v>
      </c>
      <c r="R120">
        <v>8.8000000000000007</v>
      </c>
      <c r="S120">
        <v>245</v>
      </c>
      <c r="T120" t="s">
        <v>177</v>
      </c>
      <c r="U120">
        <f>VLOOKUP(T120,Index!$J$2:$K$1319,2,FALSE)</f>
        <v>668</v>
      </c>
      <c r="V120" t="s">
        <v>61</v>
      </c>
      <c r="W120">
        <f t="shared" si="5"/>
        <v>3</v>
      </c>
    </row>
    <row r="121" spans="1:23">
      <c r="A121" t="s">
        <v>204</v>
      </c>
      <c r="B121" t="s">
        <v>20</v>
      </c>
      <c r="C121">
        <f>VLOOKUP(B121,Index!$A$2:$B$18,2,FALSE)</f>
        <v>3</v>
      </c>
      <c r="D121">
        <v>2007</v>
      </c>
      <c r="E121" t="s">
        <v>43</v>
      </c>
      <c r="F121">
        <f>VLOOKUP(E121,Index!$D$2:$E$13,2,FALSE)</f>
        <v>6</v>
      </c>
      <c r="G121" t="s">
        <v>14</v>
      </c>
      <c r="H121">
        <f>VLOOKUP(G121,Index!$G$2:$H$40,2,FALSE)</f>
        <v>26</v>
      </c>
      <c r="I121" s="3">
        <v>1210000</v>
      </c>
      <c r="J121" s="3">
        <v>2430000</v>
      </c>
      <c r="K121" s="3">
        <v>1030000</v>
      </c>
      <c r="L121" s="3">
        <v>520000</v>
      </c>
      <c r="M121" s="3">
        <f t="shared" si="4"/>
        <v>5190000</v>
      </c>
      <c r="N121" s="3">
        <f t="shared" si="6"/>
        <v>1297500</v>
      </c>
      <c r="O121" s="3">
        <f t="shared" si="7"/>
        <v>1</v>
      </c>
      <c r="P121">
        <v>8.5</v>
      </c>
      <c r="Q121">
        <v>72</v>
      </c>
      <c r="R121">
        <v>8.6</v>
      </c>
      <c r="S121">
        <v>147</v>
      </c>
      <c r="T121" t="s">
        <v>177</v>
      </c>
      <c r="U121">
        <f>VLOOKUP(T121,Index!$J$2:$K$1319,2,FALSE)</f>
        <v>668</v>
      </c>
      <c r="V121" t="s">
        <v>15</v>
      </c>
      <c r="W121">
        <f t="shared" si="5"/>
        <v>3</v>
      </c>
    </row>
    <row r="122" spans="1:23">
      <c r="A122" t="s">
        <v>103</v>
      </c>
      <c r="B122" t="s">
        <v>28</v>
      </c>
      <c r="C122">
        <f>VLOOKUP(B122,Index!$A$2:$B$18,2,FALSE)</f>
        <v>15</v>
      </c>
      <c r="D122">
        <v>2012</v>
      </c>
      <c r="E122" t="s">
        <v>34</v>
      </c>
      <c r="F122">
        <f>VLOOKUP(E122,Index!$D$2:$E$13,2,FALSE)</f>
        <v>1</v>
      </c>
      <c r="G122" t="s">
        <v>94</v>
      </c>
      <c r="H122">
        <f>VLOOKUP(G122,Index!$G$2:$H$40,2,FALSE)</f>
        <v>15</v>
      </c>
      <c r="I122" s="3">
        <v>1090000</v>
      </c>
      <c r="J122" s="3">
        <v>3470000</v>
      </c>
      <c r="K122" s="3">
        <v>30000</v>
      </c>
      <c r="L122" s="3">
        <v>570000</v>
      </c>
      <c r="M122" s="3">
        <f t="shared" si="4"/>
        <v>5160000</v>
      </c>
      <c r="N122" s="3">
        <f t="shared" si="6"/>
        <v>1290000</v>
      </c>
      <c r="O122" s="3">
        <f t="shared" si="7"/>
        <v>1</v>
      </c>
      <c r="P122">
        <v>9</v>
      </c>
      <c r="Q122">
        <v>48</v>
      </c>
      <c r="R122">
        <v>6.1</v>
      </c>
      <c r="S122">
        <v>403</v>
      </c>
      <c r="T122" t="s">
        <v>94</v>
      </c>
      <c r="U122">
        <f>VLOOKUP(T122,Index!$J$2:$K$1319,2,FALSE)</f>
        <v>378</v>
      </c>
      <c r="V122" t="s">
        <v>15</v>
      </c>
      <c r="W122">
        <f t="shared" si="5"/>
        <v>1</v>
      </c>
    </row>
    <row r="123" spans="1:23">
      <c r="A123" t="s">
        <v>205</v>
      </c>
      <c r="B123" t="s">
        <v>107</v>
      </c>
      <c r="C123">
        <f>VLOOKUP(B123,Index!$A$2:$B$18,2,FALSE)</f>
        <v>6</v>
      </c>
      <c r="D123">
        <v>2012</v>
      </c>
      <c r="E123" t="s">
        <v>90</v>
      </c>
      <c r="F123">
        <f>VLOOKUP(E123,Index!$D$2:$E$13,2,FALSE)</f>
        <v>8</v>
      </c>
      <c r="G123" t="s">
        <v>49</v>
      </c>
      <c r="H123">
        <f>VLOOKUP(G123,Index!$G$2:$H$40,2,FALSE)</f>
        <v>4</v>
      </c>
      <c r="I123" s="3">
        <v>2440000</v>
      </c>
      <c r="J123" s="3">
        <v>2160000</v>
      </c>
      <c r="K123" s="3">
        <v>0</v>
      </c>
      <c r="L123" s="3">
        <v>540000</v>
      </c>
      <c r="M123" s="3">
        <f t="shared" si="4"/>
        <v>5140000</v>
      </c>
      <c r="N123" s="3">
        <f t="shared" si="6"/>
        <v>1285000</v>
      </c>
      <c r="O123" s="3">
        <f t="shared" si="7"/>
        <v>1</v>
      </c>
      <c r="P123">
        <v>8.8000000000000007</v>
      </c>
      <c r="Q123">
        <v>86</v>
      </c>
      <c r="R123">
        <v>4</v>
      </c>
      <c r="S123">
        <v>9629</v>
      </c>
      <c r="T123" t="s">
        <v>161</v>
      </c>
      <c r="U123">
        <f>VLOOKUP(T123,Index!$J$2:$K$1319,2,FALSE)</f>
        <v>161</v>
      </c>
      <c r="V123" t="s">
        <v>37</v>
      </c>
      <c r="W123">
        <f t="shared" si="5"/>
        <v>3</v>
      </c>
    </row>
    <row r="124" spans="1:23">
      <c r="A124" t="s">
        <v>206</v>
      </c>
      <c r="B124" t="s">
        <v>39</v>
      </c>
      <c r="C124">
        <f>VLOOKUP(B124,Index!$A$2:$B$18,2,FALSE)</f>
        <v>8</v>
      </c>
      <c r="D124">
        <v>2003</v>
      </c>
      <c r="E124" t="s">
        <v>48</v>
      </c>
      <c r="F124">
        <f>VLOOKUP(E124,Index!$D$2:$E$13,2,FALSE)</f>
        <v>9</v>
      </c>
      <c r="G124" t="s">
        <v>94</v>
      </c>
      <c r="H124">
        <f>VLOOKUP(G124,Index!$G$2:$H$40,2,FALSE)</f>
        <v>15</v>
      </c>
      <c r="I124" s="3">
        <v>1980000</v>
      </c>
      <c r="J124" s="3">
        <v>2230000</v>
      </c>
      <c r="K124" s="3">
        <v>130000</v>
      </c>
      <c r="L124" s="3">
        <v>800000</v>
      </c>
      <c r="M124" s="3">
        <f t="shared" si="4"/>
        <v>5140000</v>
      </c>
      <c r="N124" s="3">
        <f t="shared" si="6"/>
        <v>1285000</v>
      </c>
      <c r="O124" s="3">
        <f t="shared" si="7"/>
        <v>1</v>
      </c>
      <c r="P124">
        <v>6.8</v>
      </c>
      <c r="Q124">
        <v>30</v>
      </c>
      <c r="R124">
        <v>7.6</v>
      </c>
      <c r="S124">
        <v>100</v>
      </c>
      <c r="T124" t="s">
        <v>137</v>
      </c>
      <c r="U124">
        <f>VLOOKUP(T124,Index!$J$2:$K$1319,2,FALSE)</f>
        <v>349</v>
      </c>
      <c r="V124" t="s">
        <v>61</v>
      </c>
      <c r="W124">
        <f t="shared" si="5"/>
        <v>3</v>
      </c>
    </row>
    <row r="125" spans="1:23">
      <c r="A125" t="s">
        <v>207</v>
      </c>
      <c r="B125" t="s">
        <v>28</v>
      </c>
      <c r="C125">
        <f>VLOOKUP(B125,Index!$A$2:$B$18,2,FALSE)</f>
        <v>15</v>
      </c>
      <c r="D125">
        <v>2010</v>
      </c>
      <c r="E125" t="s">
        <v>90</v>
      </c>
      <c r="F125">
        <f>VLOOKUP(E125,Index!$D$2:$E$13,2,FALSE)</f>
        <v>8</v>
      </c>
      <c r="G125" t="s">
        <v>29</v>
      </c>
      <c r="H125">
        <f>VLOOKUP(G125,Index!$G$2:$H$40,2,FALSE)</f>
        <v>23</v>
      </c>
      <c r="I125" s="3">
        <v>3590000</v>
      </c>
      <c r="J125" s="3">
        <v>1080000</v>
      </c>
      <c r="K125" s="3">
        <v>50000</v>
      </c>
      <c r="L125" s="3">
        <v>380000</v>
      </c>
      <c r="M125" s="3">
        <f t="shared" si="4"/>
        <v>5100000</v>
      </c>
      <c r="N125" s="3">
        <f t="shared" si="6"/>
        <v>1275000</v>
      </c>
      <c r="O125" s="3">
        <f t="shared" si="7"/>
        <v>1</v>
      </c>
      <c r="P125">
        <v>8</v>
      </c>
      <c r="Q125">
        <v>88</v>
      </c>
      <c r="R125">
        <v>6.5</v>
      </c>
      <c r="S125">
        <v>604</v>
      </c>
      <c r="T125" t="s">
        <v>208</v>
      </c>
      <c r="U125">
        <f>VLOOKUP(T125,Index!$J$2:$K$1319,2,FALSE)</f>
        <v>675</v>
      </c>
      <c r="V125" t="s">
        <v>37</v>
      </c>
      <c r="W125">
        <f t="shared" si="5"/>
        <v>3</v>
      </c>
    </row>
    <row r="126" spans="1:23">
      <c r="A126" t="s">
        <v>209</v>
      </c>
      <c r="B126" t="s">
        <v>33</v>
      </c>
      <c r="C126">
        <f>VLOOKUP(B126,Index!$A$2:$B$18,2,FALSE)</f>
        <v>9</v>
      </c>
      <c r="D126">
        <v>2009</v>
      </c>
      <c r="E126" t="s">
        <v>34</v>
      </c>
      <c r="F126">
        <f>VLOOKUP(E126,Index!$D$2:$E$13,2,FALSE)</f>
        <v>1</v>
      </c>
      <c r="G126" t="s">
        <v>192</v>
      </c>
      <c r="H126">
        <f>VLOOKUP(G126,Index!$G$2:$H$40,2,FALSE)</f>
        <v>8</v>
      </c>
      <c r="I126" s="3">
        <v>1960000</v>
      </c>
      <c r="J126" s="3">
        <v>1410000</v>
      </c>
      <c r="K126" s="3">
        <v>1080000</v>
      </c>
      <c r="L126" s="3">
        <v>640000</v>
      </c>
      <c r="M126" s="3">
        <f t="shared" si="4"/>
        <v>5090000</v>
      </c>
      <c r="N126" s="3">
        <f t="shared" si="6"/>
        <v>1272500</v>
      </c>
      <c r="O126" s="3">
        <f t="shared" si="7"/>
        <v>1</v>
      </c>
      <c r="P126">
        <v>8.4</v>
      </c>
      <c r="Q126">
        <v>76</v>
      </c>
      <c r="R126">
        <v>7.5</v>
      </c>
      <c r="S126">
        <v>667</v>
      </c>
      <c r="T126" t="s">
        <v>192</v>
      </c>
      <c r="U126">
        <f>VLOOKUP(T126,Index!$J$2:$K$1319,2,FALSE)</f>
        <v>202</v>
      </c>
      <c r="V126" t="s">
        <v>37</v>
      </c>
      <c r="W126">
        <f t="shared" si="5"/>
        <v>1</v>
      </c>
    </row>
    <row r="127" spans="1:23">
      <c r="A127" t="s">
        <v>210</v>
      </c>
      <c r="B127" t="s">
        <v>20</v>
      </c>
      <c r="C127">
        <f>VLOOKUP(B127,Index!$A$2:$B$18,2,FALSE)</f>
        <v>3</v>
      </c>
      <c r="D127">
        <v>2007</v>
      </c>
      <c r="E127" t="s">
        <v>34</v>
      </c>
      <c r="F127">
        <f>VLOOKUP(E127,Index!$D$2:$E$13,2,FALSE)</f>
        <v>1</v>
      </c>
      <c r="G127" t="s">
        <v>14</v>
      </c>
      <c r="H127">
        <f>VLOOKUP(G127,Index!$G$2:$H$40,2,FALSE)</f>
        <v>26</v>
      </c>
      <c r="I127" s="3">
        <v>1850000</v>
      </c>
      <c r="J127" s="3">
        <v>1800000</v>
      </c>
      <c r="K127" s="3">
        <v>950000</v>
      </c>
      <c r="L127" s="3">
        <v>480000</v>
      </c>
      <c r="M127" s="3">
        <f t="shared" si="4"/>
        <v>5080000</v>
      </c>
      <c r="N127" s="3">
        <f t="shared" si="6"/>
        <v>1270000</v>
      </c>
      <c r="O127" s="3">
        <f t="shared" si="7"/>
        <v>1</v>
      </c>
      <c r="P127">
        <v>9</v>
      </c>
      <c r="Q127">
        <v>57</v>
      </c>
      <c r="R127">
        <v>8</v>
      </c>
      <c r="S127">
        <v>416</v>
      </c>
      <c r="T127" t="s">
        <v>14</v>
      </c>
      <c r="U127">
        <f>VLOOKUP(T127,Index!$J$2:$K$1319,2,FALSE)</f>
        <v>808</v>
      </c>
      <c r="V127" t="s">
        <v>15</v>
      </c>
      <c r="W127">
        <f t="shared" si="5"/>
        <v>1</v>
      </c>
    </row>
    <row r="128" spans="1:23">
      <c r="A128" t="s">
        <v>211</v>
      </c>
      <c r="B128" t="s">
        <v>33</v>
      </c>
      <c r="C128">
        <f>VLOOKUP(B128,Index!$A$2:$B$18,2,FALSE)</f>
        <v>9</v>
      </c>
      <c r="D128">
        <v>2010</v>
      </c>
      <c r="E128" t="s">
        <v>13</v>
      </c>
      <c r="F128">
        <f>VLOOKUP(E128,Index!$D$2:$E$13,2,FALSE)</f>
        <v>11</v>
      </c>
      <c r="G128" t="s">
        <v>94</v>
      </c>
      <c r="H128">
        <f>VLOOKUP(G128,Index!$G$2:$H$40,2,FALSE)</f>
        <v>15</v>
      </c>
      <c r="I128" s="3">
        <v>610000</v>
      </c>
      <c r="J128" s="3">
        <v>3280000</v>
      </c>
      <c r="K128" s="3">
        <v>60000</v>
      </c>
      <c r="L128" s="3">
        <v>1120000</v>
      </c>
      <c r="M128" s="3">
        <f t="shared" si="4"/>
        <v>5070000</v>
      </c>
      <c r="N128" s="3">
        <f t="shared" si="6"/>
        <v>1267500</v>
      </c>
      <c r="O128" s="3">
        <f t="shared" si="7"/>
        <v>1</v>
      </c>
      <c r="P128">
        <v>8.9</v>
      </c>
      <c r="Q128">
        <v>51</v>
      </c>
      <c r="R128">
        <v>8</v>
      </c>
      <c r="S128">
        <v>233</v>
      </c>
      <c r="T128" t="s">
        <v>95</v>
      </c>
      <c r="U128">
        <f>VLOOKUP(T128,Index!$J$2:$K$1319,2,FALSE)</f>
        <v>356</v>
      </c>
      <c r="V128" t="s">
        <v>15</v>
      </c>
      <c r="W128">
        <f t="shared" si="5"/>
        <v>3</v>
      </c>
    </row>
    <row r="129" spans="1:23">
      <c r="A129" t="s">
        <v>212</v>
      </c>
      <c r="B129" t="s">
        <v>112</v>
      </c>
      <c r="C129">
        <f>VLOOKUP(B129,Index!$A$2:$B$18,2,FALSE)</f>
        <v>11</v>
      </c>
      <c r="D129">
        <v>2006</v>
      </c>
      <c r="E129" t="s">
        <v>34</v>
      </c>
      <c r="F129">
        <f>VLOOKUP(E129,Index!$D$2:$E$13,2,FALSE)</f>
        <v>1</v>
      </c>
      <c r="G129" t="s">
        <v>35</v>
      </c>
      <c r="H129">
        <f>VLOOKUP(G129,Index!$G$2:$H$40,2,FALSE)</f>
        <v>32</v>
      </c>
      <c r="I129" s="3">
        <v>1700000</v>
      </c>
      <c r="J129" s="3">
        <v>1990000</v>
      </c>
      <c r="K129" s="3">
        <v>160000</v>
      </c>
      <c r="L129" s="3">
        <v>1180000</v>
      </c>
      <c r="M129" s="3">
        <f t="shared" si="4"/>
        <v>5030000</v>
      </c>
      <c r="N129" s="3">
        <f t="shared" si="6"/>
        <v>1257500</v>
      </c>
      <c r="O129" s="3">
        <f t="shared" si="7"/>
        <v>1</v>
      </c>
      <c r="P129">
        <v>8.6</v>
      </c>
      <c r="Q129">
        <v>50</v>
      </c>
      <c r="R129">
        <v>8</v>
      </c>
      <c r="S129">
        <v>150</v>
      </c>
      <c r="T129" t="s">
        <v>113</v>
      </c>
      <c r="U129">
        <f>VLOOKUP(T129,Index!$J$2:$K$1319,2,FALSE)</f>
        <v>958</v>
      </c>
      <c r="V129" t="s">
        <v>37</v>
      </c>
      <c r="W129">
        <f t="shared" si="5"/>
        <v>3</v>
      </c>
    </row>
    <row r="130" spans="1:23">
      <c r="A130" t="s">
        <v>213</v>
      </c>
      <c r="B130" t="s">
        <v>39</v>
      </c>
      <c r="C130">
        <f>VLOOKUP(B130,Index!$A$2:$B$18,2,FALSE)</f>
        <v>8</v>
      </c>
      <c r="D130">
        <v>2007</v>
      </c>
      <c r="E130" t="s">
        <v>23</v>
      </c>
      <c r="F130">
        <f>VLOOKUP(E130,Index!$D$2:$E$13,2,FALSE)</f>
        <v>4</v>
      </c>
      <c r="G130" t="s">
        <v>49</v>
      </c>
      <c r="H130">
        <f>VLOOKUP(G130,Index!$G$2:$H$40,2,FALSE)</f>
        <v>4</v>
      </c>
      <c r="I130" s="3">
        <v>3490000</v>
      </c>
      <c r="J130" s="3">
        <v>10000</v>
      </c>
      <c r="K130" s="3">
        <v>10000</v>
      </c>
      <c r="L130" s="3">
        <v>1480000</v>
      </c>
      <c r="M130" s="3">
        <f t="shared" ref="M130:M193" si="8">SUM(I130:L130)</f>
        <v>4990000</v>
      </c>
      <c r="N130" s="3">
        <f t="shared" si="6"/>
        <v>1247500</v>
      </c>
      <c r="O130" s="3">
        <f t="shared" si="7"/>
        <v>1</v>
      </c>
      <c r="P130">
        <v>8.1999999999999993</v>
      </c>
      <c r="Q130">
        <v>24</v>
      </c>
      <c r="R130">
        <v>8.1999999999999993</v>
      </c>
      <c r="S130">
        <v>46</v>
      </c>
      <c r="T130" t="s">
        <v>214</v>
      </c>
      <c r="U130">
        <f>VLOOKUP(T130,Index!$J$2:$K$1319,2,FALSE)</f>
        <v>794</v>
      </c>
      <c r="V130" t="s">
        <v>61</v>
      </c>
      <c r="W130">
        <f t="shared" ref="W130:W193" si="9">IF(T130=G130,1,3)</f>
        <v>3</v>
      </c>
    </row>
    <row r="131" spans="1:23">
      <c r="A131" t="s">
        <v>215</v>
      </c>
      <c r="B131" t="s">
        <v>12</v>
      </c>
      <c r="C131">
        <f>VLOOKUP(B131,Index!$A$2:$B$18,2,FALSE)</f>
        <v>13</v>
      </c>
      <c r="D131">
        <v>2007</v>
      </c>
      <c r="E131" t="s">
        <v>48</v>
      </c>
      <c r="F131">
        <f>VLOOKUP(E131,Index!$D$2:$E$13,2,FALSE)</f>
        <v>9</v>
      </c>
      <c r="G131" t="s">
        <v>14</v>
      </c>
      <c r="H131">
        <f>VLOOKUP(G131,Index!$G$2:$H$40,2,FALSE)</f>
        <v>26</v>
      </c>
      <c r="I131" s="3">
        <v>3050000</v>
      </c>
      <c r="J131" s="3">
        <v>1170000</v>
      </c>
      <c r="K131" s="3">
        <v>290000</v>
      </c>
      <c r="L131" s="3">
        <v>460000</v>
      </c>
      <c r="M131" s="3">
        <f t="shared" si="8"/>
        <v>4970000</v>
      </c>
      <c r="N131" s="3">
        <f t="shared" ref="N131:N194" si="10">AVERAGE(I131:L131)</f>
        <v>1242500</v>
      </c>
      <c r="O131" s="3">
        <f t="shared" ref="O131:O194" si="11">IF(M131&gt;AVERAGE($M$2:$M$8064),1,0)</f>
        <v>1</v>
      </c>
      <c r="P131">
        <v>6.8</v>
      </c>
      <c r="Q131">
        <v>34</v>
      </c>
      <c r="R131">
        <v>7.1</v>
      </c>
      <c r="S131">
        <v>47</v>
      </c>
      <c r="T131" t="s">
        <v>14</v>
      </c>
      <c r="U131">
        <f>VLOOKUP(T131,Index!$J$2:$K$1319,2,FALSE)</f>
        <v>808</v>
      </c>
      <c r="V131" t="s">
        <v>61</v>
      </c>
      <c r="W131">
        <f t="shared" si="9"/>
        <v>1</v>
      </c>
    </row>
    <row r="132" spans="1:23">
      <c r="A132" t="s">
        <v>216</v>
      </c>
      <c r="B132" t="s">
        <v>28</v>
      </c>
      <c r="C132">
        <f>VLOOKUP(B132,Index!$A$2:$B$18,2,FALSE)</f>
        <v>15</v>
      </c>
      <c r="D132">
        <v>2008</v>
      </c>
      <c r="E132" t="s">
        <v>90</v>
      </c>
      <c r="F132">
        <f>VLOOKUP(E132,Index!$D$2:$E$13,2,FALSE)</f>
        <v>8</v>
      </c>
      <c r="G132" t="s">
        <v>91</v>
      </c>
      <c r="H132">
        <f>VLOOKUP(G132,Index!$G$2:$H$40,2,FALSE)</f>
        <v>7</v>
      </c>
      <c r="I132" s="3">
        <v>3400000</v>
      </c>
      <c r="J132" s="3">
        <v>990000</v>
      </c>
      <c r="K132" s="3">
        <v>90000</v>
      </c>
      <c r="L132" s="3">
        <v>450000</v>
      </c>
      <c r="M132" s="3">
        <f t="shared" si="8"/>
        <v>4930000</v>
      </c>
      <c r="N132" s="3">
        <f t="shared" si="10"/>
        <v>1232500</v>
      </c>
      <c r="O132" s="3">
        <f t="shared" si="11"/>
        <v>1</v>
      </c>
      <c r="P132">
        <v>9.3000000000000007</v>
      </c>
      <c r="Q132">
        <v>84</v>
      </c>
      <c r="R132">
        <v>8.5</v>
      </c>
      <c r="S132">
        <v>1655</v>
      </c>
      <c r="T132" t="s">
        <v>92</v>
      </c>
      <c r="U132">
        <f>VLOOKUP(T132,Index!$J$2:$K$1319,2,FALSE)</f>
        <v>128</v>
      </c>
      <c r="V132" t="s">
        <v>37</v>
      </c>
      <c r="W132">
        <f t="shared" si="9"/>
        <v>3</v>
      </c>
    </row>
    <row r="133" spans="1:23">
      <c r="A133" t="s">
        <v>217</v>
      </c>
      <c r="B133" t="s">
        <v>33</v>
      </c>
      <c r="C133">
        <f>VLOOKUP(B133,Index!$A$2:$B$18,2,FALSE)</f>
        <v>9</v>
      </c>
      <c r="D133">
        <v>2007</v>
      </c>
      <c r="E133" t="s">
        <v>34</v>
      </c>
      <c r="F133">
        <f>VLOOKUP(E133,Index!$D$2:$E$13,2,FALSE)</f>
        <v>1</v>
      </c>
      <c r="G133" t="s">
        <v>45</v>
      </c>
      <c r="H133">
        <f>VLOOKUP(G133,Index!$G$2:$H$40,2,FALSE)</f>
        <v>30</v>
      </c>
      <c r="I133" s="3">
        <v>2310000</v>
      </c>
      <c r="J133" s="3">
        <v>1720000</v>
      </c>
      <c r="K133" s="3">
        <v>120000</v>
      </c>
      <c r="L133" s="3">
        <v>770000</v>
      </c>
      <c r="M133" s="3">
        <f t="shared" si="8"/>
        <v>4920000</v>
      </c>
      <c r="N133" s="3">
        <f t="shared" si="10"/>
        <v>1230000</v>
      </c>
      <c r="O133" s="3">
        <f t="shared" si="11"/>
        <v>1</v>
      </c>
      <c r="P133">
        <v>8.8000000000000007</v>
      </c>
      <c r="Q133">
        <v>66</v>
      </c>
      <c r="R133">
        <v>8.1</v>
      </c>
      <c r="S133">
        <v>2306</v>
      </c>
      <c r="T133" t="s">
        <v>218</v>
      </c>
      <c r="U133">
        <f>VLOOKUP(T133,Index!$J$2:$K$1319,2,FALSE)</f>
        <v>779</v>
      </c>
      <c r="V133" t="s">
        <v>61</v>
      </c>
      <c r="W133">
        <f t="shared" si="9"/>
        <v>3</v>
      </c>
    </row>
    <row r="134" spans="1:23">
      <c r="A134" t="s">
        <v>219</v>
      </c>
      <c r="B134" t="s">
        <v>39</v>
      </c>
      <c r="C134">
        <f>VLOOKUP(B134,Index!$A$2:$B$18,2,FALSE)</f>
        <v>8</v>
      </c>
      <c r="D134">
        <v>2005</v>
      </c>
      <c r="E134" t="s">
        <v>13</v>
      </c>
      <c r="F134">
        <f>VLOOKUP(E134,Index!$D$2:$E$13,2,FALSE)</f>
        <v>11</v>
      </c>
      <c r="G134" t="s">
        <v>94</v>
      </c>
      <c r="H134">
        <f>VLOOKUP(G134,Index!$G$2:$H$40,2,FALSE)</f>
        <v>15</v>
      </c>
      <c r="I134" s="3">
        <v>3980000</v>
      </c>
      <c r="J134" s="3">
        <v>260000</v>
      </c>
      <c r="K134" s="3">
        <v>10000</v>
      </c>
      <c r="L134" s="3">
        <v>660000</v>
      </c>
      <c r="M134" s="3">
        <f t="shared" si="8"/>
        <v>4910000</v>
      </c>
      <c r="N134" s="3">
        <f t="shared" si="10"/>
        <v>1227500</v>
      </c>
      <c r="O134" s="3">
        <f t="shared" si="11"/>
        <v>1</v>
      </c>
      <c r="P134">
        <v>8.8000000000000007</v>
      </c>
      <c r="Q134">
        <v>29</v>
      </c>
      <c r="R134">
        <v>8</v>
      </c>
      <c r="S134">
        <v>121</v>
      </c>
      <c r="T134" t="s">
        <v>95</v>
      </c>
      <c r="U134">
        <f>VLOOKUP(T134,Index!$J$2:$K$1319,2,FALSE)</f>
        <v>356</v>
      </c>
      <c r="V134" t="s">
        <v>15</v>
      </c>
      <c r="W134">
        <f t="shared" si="9"/>
        <v>3</v>
      </c>
    </row>
    <row r="135" spans="1:23">
      <c r="A135" t="s">
        <v>220</v>
      </c>
      <c r="B135" t="s">
        <v>107</v>
      </c>
      <c r="C135">
        <f>VLOOKUP(B135,Index!$A$2:$B$18,2,FALSE)</f>
        <v>6</v>
      </c>
      <c r="D135">
        <v>2010</v>
      </c>
      <c r="E135" t="s">
        <v>221</v>
      </c>
      <c r="F135">
        <f>VLOOKUP(E135,Index!$D$2:$E$13,2,FALSE)</f>
        <v>12</v>
      </c>
      <c r="G135" t="s">
        <v>49</v>
      </c>
      <c r="H135">
        <f>VLOOKUP(G135,Index!$G$2:$H$40,2,FALSE)</f>
        <v>4</v>
      </c>
      <c r="I135" s="3">
        <v>2570000</v>
      </c>
      <c r="J135" s="3">
        <v>1680000</v>
      </c>
      <c r="K135" s="3">
        <v>0</v>
      </c>
      <c r="L135" s="3">
        <v>580000</v>
      </c>
      <c r="M135" s="3">
        <f t="shared" si="8"/>
        <v>4830000</v>
      </c>
      <c r="N135" s="3">
        <f t="shared" si="10"/>
        <v>1207500</v>
      </c>
      <c r="O135" s="3">
        <f t="shared" si="11"/>
        <v>1</v>
      </c>
      <c r="P135">
        <v>9.3000000000000007</v>
      </c>
      <c r="Q135">
        <v>82</v>
      </c>
      <c r="R135">
        <v>8.1999999999999993</v>
      </c>
      <c r="S135">
        <v>3052</v>
      </c>
      <c r="T135" t="s">
        <v>161</v>
      </c>
      <c r="U135">
        <f>VLOOKUP(T135,Index!$J$2:$K$1319,2,FALSE)</f>
        <v>161</v>
      </c>
      <c r="V135" t="s">
        <v>61</v>
      </c>
      <c r="W135">
        <f t="shared" si="9"/>
        <v>3</v>
      </c>
    </row>
    <row r="136" spans="1:23">
      <c r="A136" t="s">
        <v>186</v>
      </c>
      <c r="B136" t="s">
        <v>33</v>
      </c>
      <c r="C136">
        <f>VLOOKUP(B136,Index!$A$2:$B$18,2,FALSE)</f>
        <v>9</v>
      </c>
      <c r="D136">
        <v>2007</v>
      </c>
      <c r="E136" t="s">
        <v>187</v>
      </c>
      <c r="F136">
        <f>VLOOKUP(E136,Index!$D$2:$E$13,2,FALSE)</f>
        <v>2</v>
      </c>
      <c r="G136" t="s">
        <v>77</v>
      </c>
      <c r="H136">
        <f>VLOOKUP(G136,Index!$G$2:$H$40,2,FALSE)</f>
        <v>35</v>
      </c>
      <c r="I136" s="3">
        <v>1910000</v>
      </c>
      <c r="J136" s="3">
        <v>2000000</v>
      </c>
      <c r="K136" s="3">
        <v>90000</v>
      </c>
      <c r="L136" s="3">
        <v>820000</v>
      </c>
      <c r="M136" s="3">
        <f t="shared" si="8"/>
        <v>4820000</v>
      </c>
      <c r="N136" s="3">
        <f t="shared" si="10"/>
        <v>1205000</v>
      </c>
      <c r="O136" s="3">
        <f t="shared" si="11"/>
        <v>1</v>
      </c>
      <c r="P136">
        <v>8.1</v>
      </c>
      <c r="Q136">
        <v>40</v>
      </c>
      <c r="R136">
        <v>7.3</v>
      </c>
      <c r="S136">
        <v>769</v>
      </c>
      <c r="T136" t="s">
        <v>185</v>
      </c>
      <c r="U136">
        <f>VLOOKUP(T136,Index!$J$2:$K$1319,2,FALSE)</f>
        <v>1207</v>
      </c>
      <c r="V136" t="s">
        <v>37</v>
      </c>
      <c r="W136">
        <f t="shared" si="9"/>
        <v>3</v>
      </c>
    </row>
    <row r="137" spans="1:23">
      <c r="A137" t="s">
        <v>222</v>
      </c>
      <c r="B137" t="s">
        <v>33</v>
      </c>
      <c r="C137">
        <f>VLOOKUP(B137,Index!$A$2:$B$18,2,FALSE)</f>
        <v>9</v>
      </c>
      <c r="D137">
        <v>2010</v>
      </c>
      <c r="E137" t="s">
        <v>34</v>
      </c>
      <c r="F137">
        <f>VLOOKUP(E137,Index!$D$2:$E$13,2,FALSE)</f>
        <v>1</v>
      </c>
      <c r="G137" t="s">
        <v>45</v>
      </c>
      <c r="H137">
        <f>VLOOKUP(G137,Index!$G$2:$H$40,2,FALSE)</f>
        <v>30</v>
      </c>
      <c r="I137" s="3">
        <v>2740000</v>
      </c>
      <c r="J137" s="3">
        <v>1330000</v>
      </c>
      <c r="K137" s="3">
        <v>120000</v>
      </c>
      <c r="L137" s="3">
        <v>610000</v>
      </c>
      <c r="M137" s="3">
        <f t="shared" si="8"/>
        <v>4800000</v>
      </c>
      <c r="N137" s="3">
        <f t="shared" si="10"/>
        <v>1200000</v>
      </c>
      <c r="O137" s="3">
        <f t="shared" si="11"/>
        <v>1</v>
      </c>
      <c r="P137">
        <v>9.1999999999999993</v>
      </c>
      <c r="Q137">
        <v>101</v>
      </c>
      <c r="R137">
        <v>8.6999999999999993</v>
      </c>
      <c r="S137">
        <v>2633</v>
      </c>
      <c r="T137" t="s">
        <v>223</v>
      </c>
      <c r="U137">
        <f>VLOOKUP(T137,Index!$J$2:$K$1319,2,FALSE)</f>
        <v>990</v>
      </c>
      <c r="V137" t="s">
        <v>37</v>
      </c>
      <c r="W137">
        <f t="shared" si="9"/>
        <v>3</v>
      </c>
    </row>
    <row r="138" spans="1:23">
      <c r="A138" t="s">
        <v>179</v>
      </c>
      <c r="B138" t="s">
        <v>20</v>
      </c>
      <c r="C138">
        <f>VLOOKUP(B138,Index!$A$2:$B$18,2,FALSE)</f>
        <v>3</v>
      </c>
      <c r="D138">
        <v>2007</v>
      </c>
      <c r="E138" t="s">
        <v>34</v>
      </c>
      <c r="F138">
        <f>VLOOKUP(E138,Index!$D$2:$E$13,2,FALSE)</f>
        <v>1</v>
      </c>
      <c r="G138" t="s">
        <v>180</v>
      </c>
      <c r="H138">
        <f>VLOOKUP(G138,Index!$G$2:$H$40,2,FALSE)</f>
        <v>20</v>
      </c>
      <c r="I138" s="3">
        <v>2830000</v>
      </c>
      <c r="J138" s="3">
        <v>1480000</v>
      </c>
      <c r="K138" s="3">
        <v>0</v>
      </c>
      <c r="L138" s="3">
        <v>450000</v>
      </c>
      <c r="M138" s="3">
        <f t="shared" si="8"/>
        <v>4760000</v>
      </c>
      <c r="N138" s="3">
        <f t="shared" si="10"/>
        <v>1190000</v>
      </c>
      <c r="O138" s="3">
        <f t="shared" si="11"/>
        <v>1</v>
      </c>
      <c r="P138">
        <v>8</v>
      </c>
      <c r="Q138">
        <v>9</v>
      </c>
      <c r="R138">
        <v>5.4</v>
      </c>
      <c r="S138">
        <v>46</v>
      </c>
      <c r="T138" t="s">
        <v>224</v>
      </c>
      <c r="U138">
        <f>VLOOKUP(T138,Index!$J$2:$K$1319,2,FALSE)</f>
        <v>1194</v>
      </c>
      <c r="V138" t="s">
        <v>15</v>
      </c>
      <c r="W138">
        <f t="shared" si="9"/>
        <v>3</v>
      </c>
    </row>
    <row r="139" spans="1:23">
      <c r="A139" t="s">
        <v>225</v>
      </c>
      <c r="B139" t="s">
        <v>226</v>
      </c>
      <c r="C139">
        <f>VLOOKUP(B139,Index!$A$2:$B$18,2,FALSE)</f>
        <v>7</v>
      </c>
      <c r="D139">
        <v>2000</v>
      </c>
      <c r="E139" t="s">
        <v>34</v>
      </c>
      <c r="F139">
        <f>VLOOKUP(E139,Index!$D$2:$E$13,2,FALSE)</f>
        <v>1</v>
      </c>
      <c r="G139" t="s">
        <v>227</v>
      </c>
      <c r="H139">
        <f>VLOOKUP(G139,Index!$G$2:$H$40,2,FALSE)</f>
        <v>5</v>
      </c>
      <c r="I139" s="3">
        <v>2360000</v>
      </c>
      <c r="J139" s="3">
        <v>2100000</v>
      </c>
      <c r="K139" s="3">
        <v>20000</v>
      </c>
      <c r="L139" s="3">
        <v>250000</v>
      </c>
      <c r="M139" s="3">
        <f t="shared" si="8"/>
        <v>4730000</v>
      </c>
      <c r="N139" s="3">
        <f t="shared" si="10"/>
        <v>1182500</v>
      </c>
      <c r="O139" s="3">
        <f t="shared" si="11"/>
        <v>1</v>
      </c>
      <c r="P139">
        <v>6.2</v>
      </c>
      <c r="Q139">
        <v>14</v>
      </c>
      <c r="R139">
        <v>7.7</v>
      </c>
      <c r="S139">
        <v>92</v>
      </c>
      <c r="T139" t="s">
        <v>228</v>
      </c>
      <c r="U139">
        <f>VLOOKUP(T139,Index!$J$2:$K$1319,2,FALSE)</f>
        <v>944</v>
      </c>
      <c r="V139" t="s">
        <v>61</v>
      </c>
      <c r="W139">
        <f t="shared" si="9"/>
        <v>3</v>
      </c>
    </row>
    <row r="140" spans="1:23">
      <c r="A140" t="s">
        <v>193</v>
      </c>
      <c r="B140" t="s">
        <v>28</v>
      </c>
      <c r="C140">
        <f>VLOOKUP(B140,Index!$A$2:$B$18,2,FALSE)</f>
        <v>15</v>
      </c>
      <c r="D140">
        <v>2011</v>
      </c>
      <c r="E140" t="s">
        <v>34</v>
      </c>
      <c r="F140">
        <f>VLOOKUP(E140,Index!$D$2:$E$13,2,FALSE)</f>
        <v>1</v>
      </c>
      <c r="G140" t="s">
        <v>194</v>
      </c>
      <c r="H140">
        <f>VLOOKUP(G140,Index!$G$2:$H$40,2,FALSE)</f>
        <v>38</v>
      </c>
      <c r="I140" s="3">
        <v>2990000</v>
      </c>
      <c r="J140" s="3">
        <v>1270000</v>
      </c>
      <c r="K140" s="3">
        <v>40000</v>
      </c>
      <c r="L140" s="3">
        <v>420000</v>
      </c>
      <c r="M140" s="3">
        <f t="shared" si="8"/>
        <v>4720000</v>
      </c>
      <c r="N140" s="3">
        <f t="shared" si="10"/>
        <v>1180000</v>
      </c>
      <c r="O140" s="3">
        <f t="shared" si="11"/>
        <v>1</v>
      </c>
      <c r="P140">
        <v>9.4</v>
      </c>
      <c r="Q140">
        <v>87</v>
      </c>
      <c r="R140">
        <v>8.6999999999999993</v>
      </c>
      <c r="S140">
        <v>1472</v>
      </c>
      <c r="T140" t="s">
        <v>195</v>
      </c>
      <c r="U140">
        <f>VLOOKUP(T140,Index!$J$2:$K$1319,2,FALSE)</f>
        <v>967</v>
      </c>
      <c r="V140" t="s">
        <v>61</v>
      </c>
      <c r="W140">
        <f t="shared" si="9"/>
        <v>3</v>
      </c>
    </row>
    <row r="141" spans="1:23">
      <c r="A141" t="s">
        <v>229</v>
      </c>
      <c r="B141" t="s">
        <v>226</v>
      </c>
      <c r="C141">
        <f>VLOOKUP(B141,Index!$A$2:$B$18,2,FALSE)</f>
        <v>7</v>
      </c>
      <c r="D141">
        <v>2000</v>
      </c>
      <c r="E141" t="s">
        <v>13</v>
      </c>
      <c r="F141">
        <f>VLOOKUP(E141,Index!$D$2:$E$13,2,FALSE)</f>
        <v>11</v>
      </c>
      <c r="G141" t="s">
        <v>49</v>
      </c>
      <c r="H141">
        <f>VLOOKUP(G141,Index!$G$2:$H$40,2,FALSE)</f>
        <v>4</v>
      </c>
      <c r="I141" s="3">
        <v>3050000</v>
      </c>
      <c r="J141" s="3">
        <v>1410000</v>
      </c>
      <c r="K141" s="3">
        <v>20000</v>
      </c>
      <c r="L141" s="3">
        <v>200000</v>
      </c>
      <c r="M141" s="3">
        <f t="shared" si="8"/>
        <v>4680000</v>
      </c>
      <c r="N141" s="3">
        <f t="shared" si="10"/>
        <v>1170000</v>
      </c>
      <c r="O141" s="3">
        <f t="shared" si="11"/>
        <v>1</v>
      </c>
      <c r="P141">
        <v>9.8000000000000007</v>
      </c>
      <c r="Q141">
        <v>19</v>
      </c>
      <c r="R141">
        <v>7.7</v>
      </c>
      <c r="S141">
        <v>299</v>
      </c>
      <c r="T141" t="s">
        <v>230</v>
      </c>
      <c r="U141">
        <f>VLOOKUP(T141,Index!$J$2:$K$1319,2,FALSE)</f>
        <v>793</v>
      </c>
      <c r="V141" t="s">
        <v>61</v>
      </c>
      <c r="W141">
        <f t="shared" si="9"/>
        <v>3</v>
      </c>
    </row>
    <row r="142" spans="1:23">
      <c r="A142" t="s">
        <v>231</v>
      </c>
      <c r="B142" t="s">
        <v>39</v>
      </c>
      <c r="C142">
        <f>VLOOKUP(B142,Index!$A$2:$B$18,2,FALSE)</f>
        <v>8</v>
      </c>
      <c r="D142">
        <v>2002</v>
      </c>
      <c r="E142" t="s">
        <v>34</v>
      </c>
      <c r="F142">
        <f>VLOOKUP(E142,Index!$D$2:$E$13,2,FALSE)</f>
        <v>1</v>
      </c>
      <c r="G142" t="s">
        <v>94</v>
      </c>
      <c r="H142">
        <f>VLOOKUP(G142,Index!$G$2:$H$40,2,FALSE)</f>
        <v>15</v>
      </c>
      <c r="I142" s="3">
        <v>1940000</v>
      </c>
      <c r="J142" s="3">
        <v>1950000</v>
      </c>
      <c r="K142" s="3">
        <v>80000</v>
      </c>
      <c r="L142" s="3">
        <v>700000</v>
      </c>
      <c r="M142" s="3">
        <f t="shared" si="8"/>
        <v>4670000</v>
      </c>
      <c r="N142" s="3">
        <f t="shared" si="10"/>
        <v>1167500</v>
      </c>
      <c r="O142" s="3">
        <f t="shared" si="11"/>
        <v>1</v>
      </c>
      <c r="P142">
        <v>8.1999999999999993</v>
      </c>
      <c r="Q142">
        <v>32</v>
      </c>
      <c r="R142">
        <v>8.1999999999999993</v>
      </c>
      <c r="S142">
        <v>78</v>
      </c>
      <c r="T142" t="s">
        <v>232</v>
      </c>
      <c r="U142">
        <f>VLOOKUP(T142,Index!$J$2:$K$1319,2,FALSE)</f>
        <v>1089</v>
      </c>
      <c r="V142" t="s">
        <v>61</v>
      </c>
      <c r="W142">
        <f t="shared" si="9"/>
        <v>3</v>
      </c>
    </row>
    <row r="143" spans="1:23">
      <c r="A143" t="s">
        <v>233</v>
      </c>
      <c r="B143" t="s">
        <v>12</v>
      </c>
      <c r="C143">
        <f>VLOOKUP(B143,Index!$A$2:$B$18,2,FALSE)</f>
        <v>13</v>
      </c>
      <c r="D143">
        <v>2008</v>
      </c>
      <c r="E143" t="s">
        <v>67</v>
      </c>
      <c r="F143">
        <f>VLOOKUP(E143,Index!$D$2:$E$13,2,FALSE)</f>
        <v>10</v>
      </c>
      <c r="G143" t="s">
        <v>14</v>
      </c>
      <c r="H143">
        <f>VLOOKUP(G143,Index!$G$2:$H$40,2,FALSE)</f>
        <v>26</v>
      </c>
      <c r="I143" s="3">
        <v>1820000</v>
      </c>
      <c r="J143" s="3">
        <v>1120000</v>
      </c>
      <c r="K143" s="3">
        <v>1320000</v>
      </c>
      <c r="L143" s="3">
        <v>360000</v>
      </c>
      <c r="M143" s="3">
        <f t="shared" si="8"/>
        <v>4620000</v>
      </c>
      <c r="N143" s="3">
        <f t="shared" si="10"/>
        <v>1155000</v>
      </c>
      <c r="O143" s="3">
        <f t="shared" si="11"/>
        <v>1</v>
      </c>
      <c r="P143">
        <v>7.3</v>
      </c>
      <c r="Q143">
        <v>50</v>
      </c>
      <c r="R143">
        <v>7.6</v>
      </c>
      <c r="S143">
        <v>119</v>
      </c>
      <c r="T143" t="s">
        <v>14</v>
      </c>
      <c r="U143">
        <f>VLOOKUP(T143,Index!$J$2:$K$1319,2,FALSE)</f>
        <v>808</v>
      </c>
      <c r="V143" t="s">
        <v>15</v>
      </c>
      <c r="W143">
        <f t="shared" si="9"/>
        <v>1</v>
      </c>
    </row>
    <row r="144" spans="1:23">
      <c r="A144" t="s">
        <v>234</v>
      </c>
      <c r="B144" t="s">
        <v>65</v>
      </c>
      <c r="C144">
        <f>VLOOKUP(B144,Index!$A$2:$B$18,2,FALSE)</f>
        <v>10</v>
      </c>
      <c r="D144">
        <v>2015</v>
      </c>
      <c r="E144" t="s">
        <v>34</v>
      </c>
      <c r="F144">
        <f>VLOOKUP(E144,Index!$D$2:$E$13,2,FALSE)</f>
        <v>1</v>
      </c>
      <c r="G144" t="s">
        <v>45</v>
      </c>
      <c r="H144">
        <f>VLOOKUP(G144,Index!$G$2:$H$40,2,FALSE)</f>
        <v>30</v>
      </c>
      <c r="I144" s="3">
        <v>2070000</v>
      </c>
      <c r="J144" s="3">
        <v>1710000</v>
      </c>
      <c r="K144" s="3">
        <v>80000</v>
      </c>
      <c r="L144" s="3">
        <v>760000</v>
      </c>
      <c r="M144" s="3">
        <f t="shared" si="8"/>
        <v>4620000</v>
      </c>
      <c r="N144" s="3">
        <f t="shared" si="10"/>
        <v>1155000</v>
      </c>
      <c r="O144" s="3">
        <f t="shared" si="11"/>
        <v>1</v>
      </c>
      <c r="P144">
        <v>8.6</v>
      </c>
      <c r="Q144">
        <v>78</v>
      </c>
      <c r="R144">
        <v>8.1</v>
      </c>
      <c r="S144">
        <v>1264</v>
      </c>
      <c r="T144" t="s">
        <v>235</v>
      </c>
      <c r="U144">
        <f>VLOOKUP(T144,Index!$J$2:$K$1319,2,FALSE)</f>
        <v>173</v>
      </c>
      <c r="V144" t="s">
        <v>61</v>
      </c>
      <c r="W144">
        <f t="shared" si="9"/>
        <v>3</v>
      </c>
    </row>
    <row r="145" spans="1:23">
      <c r="A145" t="s">
        <v>236</v>
      </c>
      <c r="B145" t="s">
        <v>132</v>
      </c>
      <c r="C145">
        <f>VLOOKUP(B145,Index!$A$2:$B$18,2,FALSE)</f>
        <v>5</v>
      </c>
      <c r="D145">
        <v>2002</v>
      </c>
      <c r="E145" t="s">
        <v>34</v>
      </c>
      <c r="F145">
        <f>VLOOKUP(E145,Index!$D$2:$E$13,2,FALSE)</f>
        <v>1</v>
      </c>
      <c r="G145" t="s">
        <v>14</v>
      </c>
      <c r="H145">
        <f>VLOOKUP(G145,Index!$G$2:$H$40,2,FALSE)</f>
        <v>26</v>
      </c>
      <c r="I145" s="3">
        <v>2600000</v>
      </c>
      <c r="J145" s="3">
        <v>990000</v>
      </c>
      <c r="K145" s="3">
        <v>890000</v>
      </c>
      <c r="L145" s="3">
        <v>130000</v>
      </c>
      <c r="M145" s="3">
        <f t="shared" si="8"/>
        <v>4610000</v>
      </c>
      <c r="N145" s="3">
        <f t="shared" si="10"/>
        <v>1152500</v>
      </c>
      <c r="O145" s="3">
        <f t="shared" si="11"/>
        <v>1</v>
      </c>
      <c r="P145">
        <v>9.6</v>
      </c>
      <c r="Q145">
        <v>80</v>
      </c>
      <c r="R145">
        <v>8.9</v>
      </c>
      <c r="S145">
        <v>968</v>
      </c>
      <c r="T145" t="s">
        <v>14</v>
      </c>
      <c r="U145">
        <f>VLOOKUP(T145,Index!$J$2:$K$1319,2,FALSE)</f>
        <v>808</v>
      </c>
      <c r="V145" t="s">
        <v>15</v>
      </c>
      <c r="W145">
        <f t="shared" si="9"/>
        <v>1</v>
      </c>
    </row>
    <row r="146" spans="1:23">
      <c r="A146" t="s">
        <v>213</v>
      </c>
      <c r="B146" t="s">
        <v>12</v>
      </c>
      <c r="C146">
        <f>VLOOKUP(B146,Index!$A$2:$B$18,2,FALSE)</f>
        <v>13</v>
      </c>
      <c r="D146">
        <v>2007</v>
      </c>
      <c r="E146" t="s">
        <v>23</v>
      </c>
      <c r="F146">
        <f>VLOOKUP(E146,Index!$D$2:$E$13,2,FALSE)</f>
        <v>4</v>
      </c>
      <c r="G146" t="s">
        <v>49</v>
      </c>
      <c r="H146">
        <f>VLOOKUP(G146,Index!$G$2:$H$40,2,FALSE)</f>
        <v>4</v>
      </c>
      <c r="I146" s="3">
        <v>3040000</v>
      </c>
      <c r="J146" s="3">
        <v>1110000</v>
      </c>
      <c r="K146" s="3">
        <v>0</v>
      </c>
      <c r="L146" s="3">
        <v>430000</v>
      </c>
      <c r="M146" s="3">
        <f t="shared" si="8"/>
        <v>4580000</v>
      </c>
      <c r="N146" s="3">
        <f t="shared" si="10"/>
        <v>1145000</v>
      </c>
      <c r="O146" s="3">
        <f t="shared" si="11"/>
        <v>1</v>
      </c>
      <c r="P146">
        <v>8.6</v>
      </c>
      <c r="Q146">
        <v>36</v>
      </c>
      <c r="R146">
        <v>8.4</v>
      </c>
      <c r="S146">
        <v>87</v>
      </c>
      <c r="T146" t="s">
        <v>237</v>
      </c>
      <c r="U146">
        <f>VLOOKUP(T146,Index!$J$2:$K$1319,2,FALSE)</f>
        <v>1247</v>
      </c>
      <c r="V146" t="s">
        <v>61</v>
      </c>
      <c r="W146">
        <f t="shared" si="9"/>
        <v>3</v>
      </c>
    </row>
    <row r="147" spans="1:23">
      <c r="A147" t="s">
        <v>238</v>
      </c>
      <c r="B147" t="s">
        <v>63</v>
      </c>
      <c r="C147">
        <f>VLOOKUP(B147,Index!$A$2:$B$18,2,FALSE)</f>
        <v>1</v>
      </c>
      <c r="D147">
        <v>2013</v>
      </c>
      <c r="E147" t="s">
        <v>34</v>
      </c>
      <c r="F147">
        <f>VLOOKUP(E147,Index!$D$2:$E$13,2,FALSE)</f>
        <v>1</v>
      </c>
      <c r="G147" t="s">
        <v>14</v>
      </c>
      <c r="H147">
        <f>VLOOKUP(G147,Index!$G$2:$H$40,2,FALSE)</f>
        <v>26</v>
      </c>
      <c r="I147" s="3">
        <v>1800000</v>
      </c>
      <c r="J147" s="3">
        <v>1390000</v>
      </c>
      <c r="K147" s="3">
        <v>1110000</v>
      </c>
      <c r="L147" s="3">
        <v>290000</v>
      </c>
      <c r="M147" s="3">
        <f t="shared" si="8"/>
        <v>4590000</v>
      </c>
      <c r="N147" s="3">
        <f t="shared" si="10"/>
        <v>1147500</v>
      </c>
      <c r="O147" s="3">
        <f t="shared" si="11"/>
        <v>1</v>
      </c>
      <c r="P147">
        <v>8.6</v>
      </c>
      <c r="Q147">
        <v>74</v>
      </c>
      <c r="R147">
        <v>8.4</v>
      </c>
      <c r="S147">
        <v>458</v>
      </c>
      <c r="T147" t="s">
        <v>239</v>
      </c>
      <c r="U147">
        <f>VLOOKUP(T147,Index!$J$2:$K$1319,2,FALSE)</f>
        <v>798</v>
      </c>
      <c r="V147" t="s">
        <v>15</v>
      </c>
      <c r="W147">
        <f t="shared" si="9"/>
        <v>3</v>
      </c>
    </row>
    <row r="148" spans="1:23">
      <c r="A148" t="s">
        <v>240</v>
      </c>
      <c r="B148" t="s">
        <v>28</v>
      </c>
      <c r="C148">
        <f>VLOOKUP(B148,Index!$A$2:$B$18,2,FALSE)</f>
        <v>15</v>
      </c>
      <c r="D148">
        <v>2011</v>
      </c>
      <c r="E148" t="s">
        <v>17</v>
      </c>
      <c r="F148">
        <f>VLOOKUP(E148,Index!$D$2:$E$13,2,FALSE)</f>
        <v>7</v>
      </c>
      <c r="G148" t="s">
        <v>29</v>
      </c>
      <c r="H148">
        <f>VLOOKUP(G148,Index!$G$2:$H$40,2,FALSE)</f>
        <v>23</v>
      </c>
      <c r="I148" s="3">
        <v>2080000</v>
      </c>
      <c r="J148" s="3">
        <v>1970000</v>
      </c>
      <c r="K148" s="3">
        <v>60000</v>
      </c>
      <c r="L148" s="3">
        <v>460000</v>
      </c>
      <c r="M148" s="3">
        <f t="shared" si="8"/>
        <v>4570000</v>
      </c>
      <c r="N148" s="3">
        <f t="shared" si="10"/>
        <v>1142500</v>
      </c>
      <c r="O148" s="3">
        <f t="shared" si="11"/>
        <v>1</v>
      </c>
      <c r="P148">
        <v>9.1</v>
      </c>
      <c r="Q148">
        <v>83</v>
      </c>
      <c r="R148">
        <v>8.1999999999999993</v>
      </c>
      <c r="S148">
        <v>617</v>
      </c>
      <c r="T148" t="s">
        <v>189</v>
      </c>
      <c r="U148">
        <f>VLOOKUP(T148,Index!$J$2:$K$1319,2,FALSE)</f>
        <v>1196</v>
      </c>
      <c r="V148" t="s">
        <v>15</v>
      </c>
      <c r="W148">
        <f t="shared" si="9"/>
        <v>3</v>
      </c>
    </row>
    <row r="149" spans="1:23">
      <c r="A149" t="s">
        <v>241</v>
      </c>
      <c r="B149" t="s">
        <v>39</v>
      </c>
      <c r="C149">
        <f>VLOOKUP(B149,Index!$A$2:$B$18,2,FALSE)</f>
        <v>8</v>
      </c>
      <c r="D149">
        <v>2004</v>
      </c>
      <c r="E149" t="s">
        <v>13</v>
      </c>
      <c r="F149">
        <f>VLOOKUP(E149,Index!$D$2:$E$13,2,FALSE)</f>
        <v>11</v>
      </c>
      <c r="G149" t="s">
        <v>94</v>
      </c>
      <c r="H149">
        <f>VLOOKUP(G149,Index!$G$2:$H$40,2,FALSE)</f>
        <v>15</v>
      </c>
      <c r="I149" s="3">
        <v>4180000</v>
      </c>
      <c r="J149" s="3">
        <v>260000</v>
      </c>
      <c r="K149" s="3">
        <v>10000</v>
      </c>
      <c r="L149" s="3">
        <v>80000</v>
      </c>
      <c r="M149" s="3">
        <f t="shared" si="8"/>
        <v>4530000</v>
      </c>
      <c r="N149" s="3">
        <f t="shared" si="10"/>
        <v>1132500</v>
      </c>
      <c r="O149" s="3">
        <f t="shared" si="11"/>
        <v>1</v>
      </c>
      <c r="P149">
        <v>9.1</v>
      </c>
      <c r="Q149">
        <v>30</v>
      </c>
      <c r="R149">
        <v>7.9</v>
      </c>
      <c r="S149">
        <v>78</v>
      </c>
      <c r="T149" t="s">
        <v>242</v>
      </c>
      <c r="U149">
        <f>VLOOKUP(T149,Index!$J$2:$K$1319,2,FALSE)</f>
        <v>360</v>
      </c>
      <c r="V149" t="s">
        <v>15</v>
      </c>
      <c r="W149">
        <f t="shared" si="9"/>
        <v>3</v>
      </c>
    </row>
    <row r="150" spans="1:23">
      <c r="A150" t="s">
        <v>213</v>
      </c>
      <c r="B150" t="s">
        <v>28</v>
      </c>
      <c r="C150">
        <f>VLOOKUP(B150,Index!$A$2:$B$18,2,FALSE)</f>
        <v>15</v>
      </c>
      <c r="D150">
        <v>2007</v>
      </c>
      <c r="E150" t="s">
        <v>23</v>
      </c>
      <c r="F150">
        <f>VLOOKUP(E150,Index!$D$2:$E$13,2,FALSE)</f>
        <v>4</v>
      </c>
      <c r="G150" t="s">
        <v>49</v>
      </c>
      <c r="H150">
        <f>VLOOKUP(G150,Index!$G$2:$H$40,2,FALSE)</f>
        <v>4</v>
      </c>
      <c r="I150" s="3">
        <v>3190000</v>
      </c>
      <c r="J150" s="3">
        <v>910000</v>
      </c>
      <c r="K150" s="3">
        <v>10000</v>
      </c>
      <c r="L150" s="3">
        <v>420000</v>
      </c>
      <c r="M150" s="3">
        <f t="shared" si="8"/>
        <v>4530000</v>
      </c>
      <c r="N150" s="3">
        <f t="shared" si="10"/>
        <v>1132500</v>
      </c>
      <c r="O150" s="3">
        <f t="shared" si="11"/>
        <v>1</v>
      </c>
      <c r="P150">
        <v>8.5</v>
      </c>
      <c r="Q150">
        <v>69</v>
      </c>
      <c r="R150">
        <v>7.9</v>
      </c>
      <c r="S150">
        <v>165</v>
      </c>
      <c r="T150" t="s">
        <v>230</v>
      </c>
      <c r="U150">
        <f>VLOOKUP(T150,Index!$J$2:$K$1319,2,FALSE)</f>
        <v>793</v>
      </c>
      <c r="V150" t="s">
        <v>61</v>
      </c>
      <c r="W150">
        <f t="shared" si="9"/>
        <v>3</v>
      </c>
    </row>
    <row r="151" spans="1:23">
      <c r="A151" t="s">
        <v>243</v>
      </c>
      <c r="B151" t="s">
        <v>39</v>
      </c>
      <c r="C151">
        <f>VLOOKUP(B151,Index!$A$2:$B$18,2,FALSE)</f>
        <v>8</v>
      </c>
      <c r="D151">
        <v>2006</v>
      </c>
      <c r="E151" t="s">
        <v>13</v>
      </c>
      <c r="F151">
        <f>VLOOKUP(E151,Index!$D$2:$E$13,2,FALSE)</f>
        <v>11</v>
      </c>
      <c r="G151" t="s">
        <v>94</v>
      </c>
      <c r="H151">
        <f>VLOOKUP(G151,Index!$G$2:$H$40,2,FALSE)</f>
        <v>15</v>
      </c>
      <c r="I151" s="3">
        <v>3630000</v>
      </c>
      <c r="J151" s="3">
        <v>240000</v>
      </c>
      <c r="K151" s="3">
        <v>10000</v>
      </c>
      <c r="L151" s="3">
        <v>610000</v>
      </c>
      <c r="M151" s="3">
        <f t="shared" si="8"/>
        <v>4490000</v>
      </c>
      <c r="N151" s="3">
        <f t="shared" si="10"/>
        <v>1122500</v>
      </c>
      <c r="O151" s="3">
        <f t="shared" si="11"/>
        <v>1</v>
      </c>
      <c r="P151">
        <v>8.4</v>
      </c>
      <c r="Q151">
        <v>29</v>
      </c>
      <c r="R151">
        <v>8.1999999999999993</v>
      </c>
      <c r="S151">
        <v>39</v>
      </c>
      <c r="T151" t="s">
        <v>95</v>
      </c>
      <c r="U151">
        <f>VLOOKUP(T151,Index!$J$2:$K$1319,2,FALSE)</f>
        <v>356</v>
      </c>
      <c r="V151" t="s">
        <v>15</v>
      </c>
      <c r="W151">
        <f t="shared" si="9"/>
        <v>3</v>
      </c>
    </row>
    <row r="152" spans="1:23">
      <c r="A152" t="s">
        <v>244</v>
      </c>
      <c r="B152" t="s">
        <v>196</v>
      </c>
      <c r="C152">
        <f>VLOOKUP(B152,Index!$A$2:$B$18,2,FALSE)</f>
        <v>17</v>
      </c>
      <c r="D152">
        <v>2015</v>
      </c>
      <c r="E152" t="s">
        <v>48</v>
      </c>
      <c r="F152">
        <f>VLOOKUP(E152,Index!$D$2:$E$13,2,FALSE)</f>
        <v>9</v>
      </c>
      <c r="G152" t="s">
        <v>29</v>
      </c>
      <c r="H152">
        <f>VLOOKUP(G152,Index!$G$2:$H$40,2,FALSE)</f>
        <v>23</v>
      </c>
      <c r="I152" s="3">
        <v>2780000</v>
      </c>
      <c r="J152" s="3">
        <v>1270000</v>
      </c>
      <c r="K152" s="3">
        <v>30000</v>
      </c>
      <c r="L152" s="3">
        <v>410000</v>
      </c>
      <c r="M152" s="3">
        <f t="shared" si="8"/>
        <v>4490000</v>
      </c>
      <c r="N152" s="3">
        <f t="shared" si="10"/>
        <v>1122500</v>
      </c>
      <c r="O152" s="3">
        <f t="shared" si="11"/>
        <v>1</v>
      </c>
      <c r="P152">
        <v>8.4</v>
      </c>
      <c r="Q152">
        <v>101</v>
      </c>
      <c r="R152">
        <v>6.4</v>
      </c>
      <c r="S152">
        <v>2438</v>
      </c>
      <c r="T152" t="s">
        <v>83</v>
      </c>
      <c r="U152">
        <f>VLOOKUP(T152,Index!$J$2:$K$1319,2,FALSE)</f>
        <v>15</v>
      </c>
      <c r="V152" t="s">
        <v>61</v>
      </c>
      <c r="W152">
        <f t="shared" si="9"/>
        <v>3</v>
      </c>
    </row>
    <row r="153" spans="1:23">
      <c r="A153" t="s">
        <v>245</v>
      </c>
      <c r="B153" t="s">
        <v>39</v>
      </c>
      <c r="C153">
        <f>VLOOKUP(B153,Index!$A$2:$B$18,2,FALSE)</f>
        <v>8</v>
      </c>
      <c r="D153">
        <v>2002</v>
      </c>
      <c r="E153" t="s">
        <v>34</v>
      </c>
      <c r="F153">
        <f>VLOOKUP(E153,Index!$D$2:$E$13,2,FALSE)</f>
        <v>1</v>
      </c>
      <c r="G153" t="s">
        <v>49</v>
      </c>
      <c r="H153">
        <f>VLOOKUP(G153,Index!$G$2:$H$40,2,FALSE)</f>
        <v>4</v>
      </c>
      <c r="I153" s="3">
        <v>2710000</v>
      </c>
      <c r="J153" s="3">
        <v>1510000</v>
      </c>
      <c r="K153" s="3">
        <v>30000</v>
      </c>
      <c r="L153" s="3">
        <v>230000</v>
      </c>
      <c r="M153" s="3">
        <f t="shared" si="8"/>
        <v>4480000</v>
      </c>
      <c r="N153" s="3">
        <f t="shared" si="10"/>
        <v>1120000</v>
      </c>
      <c r="O153" s="3">
        <f t="shared" si="11"/>
        <v>1</v>
      </c>
      <c r="P153">
        <v>7.6</v>
      </c>
      <c r="Q153">
        <v>25</v>
      </c>
      <c r="R153">
        <v>7.9</v>
      </c>
      <c r="S153">
        <v>41</v>
      </c>
      <c r="T153" t="s">
        <v>52</v>
      </c>
      <c r="U153">
        <f>VLOOKUP(T153,Index!$J$2:$K$1319,2,FALSE)</f>
        <v>1184</v>
      </c>
      <c r="V153" t="s">
        <v>15</v>
      </c>
      <c r="W153">
        <f t="shared" si="9"/>
        <v>3</v>
      </c>
    </row>
    <row r="154" spans="1:23">
      <c r="A154" t="s">
        <v>246</v>
      </c>
      <c r="B154" t="s">
        <v>65</v>
      </c>
      <c r="C154">
        <f>VLOOKUP(B154,Index!$A$2:$B$18,2,FALSE)</f>
        <v>10</v>
      </c>
      <c r="D154">
        <v>2016</v>
      </c>
      <c r="E154" t="s">
        <v>48</v>
      </c>
      <c r="F154">
        <f>VLOOKUP(E154,Index!$D$2:$E$13,2,FALSE)</f>
        <v>9</v>
      </c>
      <c r="G154" t="s">
        <v>49</v>
      </c>
      <c r="H154">
        <f>VLOOKUP(G154,Index!$G$2:$H$40,2,FALSE)</f>
        <v>4</v>
      </c>
      <c r="I154" s="3">
        <v>1610000</v>
      </c>
      <c r="J154" s="3">
        <v>2000000</v>
      </c>
      <c r="K154" s="3">
        <v>150000</v>
      </c>
      <c r="L154" s="3">
        <v>710000</v>
      </c>
      <c r="M154" s="3">
        <f t="shared" si="8"/>
        <v>4470000</v>
      </c>
      <c r="N154" s="3">
        <f t="shared" si="10"/>
        <v>1117500</v>
      </c>
      <c r="O154" s="3">
        <f t="shared" si="11"/>
        <v>1</v>
      </c>
      <c r="P154">
        <v>7.7</v>
      </c>
      <c r="Q154">
        <v>82</v>
      </c>
      <c r="R154">
        <v>3.4</v>
      </c>
      <c r="S154">
        <v>1129</v>
      </c>
      <c r="T154" t="s">
        <v>55</v>
      </c>
      <c r="U154">
        <f>VLOOKUP(T154,Index!$J$2:$K$1319,2,FALSE)</f>
        <v>573</v>
      </c>
      <c r="V154" t="s">
        <v>37</v>
      </c>
      <c r="W154">
        <f t="shared" si="9"/>
        <v>3</v>
      </c>
    </row>
    <row r="155" spans="1:23">
      <c r="A155" t="s">
        <v>247</v>
      </c>
      <c r="B155" t="s">
        <v>39</v>
      </c>
      <c r="C155">
        <f>VLOOKUP(B155,Index!$A$2:$B$18,2,FALSE)</f>
        <v>8</v>
      </c>
      <c r="D155">
        <v>2005</v>
      </c>
      <c r="E155" t="s">
        <v>34</v>
      </c>
      <c r="F155">
        <f>VLOOKUP(E155,Index!$D$2:$E$13,2,FALSE)</f>
        <v>1</v>
      </c>
      <c r="G155" t="s">
        <v>45</v>
      </c>
      <c r="H155">
        <f>VLOOKUP(G155,Index!$G$2:$H$40,2,FALSE)</f>
        <v>30</v>
      </c>
      <c r="I155" s="3">
        <v>2710000</v>
      </c>
      <c r="J155" s="3">
        <v>1290000</v>
      </c>
      <c r="K155" s="3">
        <v>20000</v>
      </c>
      <c r="L155" s="3">
        <v>430000</v>
      </c>
      <c r="M155" s="3">
        <f t="shared" si="8"/>
        <v>4450000</v>
      </c>
      <c r="N155" s="3">
        <f t="shared" si="10"/>
        <v>1112500</v>
      </c>
      <c r="O155" s="3">
        <f t="shared" si="11"/>
        <v>1</v>
      </c>
      <c r="P155">
        <v>9.4</v>
      </c>
      <c r="Q155">
        <v>75</v>
      </c>
      <c r="R155">
        <v>8.9</v>
      </c>
      <c r="S155">
        <v>997</v>
      </c>
      <c r="T155" t="s">
        <v>223</v>
      </c>
      <c r="U155">
        <f>VLOOKUP(T155,Index!$J$2:$K$1319,2,FALSE)</f>
        <v>990</v>
      </c>
      <c r="V155" t="s">
        <v>37</v>
      </c>
      <c r="W155">
        <f t="shared" si="9"/>
        <v>3</v>
      </c>
    </row>
    <row r="156" spans="1:23">
      <c r="A156" t="s">
        <v>248</v>
      </c>
      <c r="B156" t="s">
        <v>130</v>
      </c>
      <c r="C156">
        <f>VLOOKUP(B156,Index!$A$2:$B$18,2,FALSE)</f>
        <v>14</v>
      </c>
      <c r="D156">
        <v>2015</v>
      </c>
      <c r="E156" t="s">
        <v>48</v>
      </c>
      <c r="F156">
        <f>VLOOKUP(E156,Index!$D$2:$E$13,2,FALSE)</f>
        <v>9</v>
      </c>
      <c r="G156" t="s">
        <v>14</v>
      </c>
      <c r="H156">
        <f>VLOOKUP(G156,Index!$G$2:$H$40,2,FALSE)</f>
        <v>26</v>
      </c>
      <c r="I156" s="3">
        <v>1540000</v>
      </c>
      <c r="J156" s="3">
        <v>1180000</v>
      </c>
      <c r="K156" s="3">
        <v>1460000</v>
      </c>
      <c r="L156" s="3">
        <v>260000</v>
      </c>
      <c r="M156" s="3">
        <f t="shared" si="8"/>
        <v>4440000</v>
      </c>
      <c r="N156" s="3">
        <f t="shared" si="10"/>
        <v>1110000</v>
      </c>
      <c r="O156" s="3">
        <f t="shared" si="11"/>
        <v>1</v>
      </c>
      <c r="P156">
        <v>8.1</v>
      </c>
      <c r="Q156">
        <v>88</v>
      </c>
      <c r="R156">
        <v>8.5</v>
      </c>
      <c r="S156">
        <v>1184</v>
      </c>
      <c r="T156" t="s">
        <v>14</v>
      </c>
      <c r="U156">
        <f>VLOOKUP(T156,Index!$J$2:$K$1319,2,FALSE)</f>
        <v>808</v>
      </c>
      <c r="V156" t="s">
        <v>78</v>
      </c>
      <c r="W156">
        <f t="shared" si="9"/>
        <v>1</v>
      </c>
    </row>
    <row r="157" spans="1:23">
      <c r="A157" t="s">
        <v>249</v>
      </c>
      <c r="B157" t="s">
        <v>130</v>
      </c>
      <c r="C157">
        <f>VLOOKUP(B157,Index!$A$2:$B$18,2,FALSE)</f>
        <v>14</v>
      </c>
      <c r="D157">
        <v>2012</v>
      </c>
      <c r="E157" t="s">
        <v>23</v>
      </c>
      <c r="F157">
        <f>VLOOKUP(E157,Index!$D$2:$E$13,2,FALSE)</f>
        <v>4</v>
      </c>
      <c r="G157" t="s">
        <v>14</v>
      </c>
      <c r="H157">
        <f>VLOOKUP(G157,Index!$G$2:$H$40,2,FALSE)</f>
        <v>26</v>
      </c>
      <c r="I157" s="3">
        <v>2520000</v>
      </c>
      <c r="J157" s="3">
        <v>1110000</v>
      </c>
      <c r="K157" s="3">
        <v>460000</v>
      </c>
      <c r="L157" s="3">
        <v>330000</v>
      </c>
      <c r="M157" s="3">
        <f t="shared" si="8"/>
        <v>4420000</v>
      </c>
      <c r="N157" s="3">
        <f t="shared" si="10"/>
        <v>1105000</v>
      </c>
      <c r="O157" s="3">
        <f t="shared" si="11"/>
        <v>1</v>
      </c>
      <c r="P157">
        <v>7.7</v>
      </c>
      <c r="Q157">
        <v>61</v>
      </c>
      <c r="R157">
        <v>7.9</v>
      </c>
      <c r="S157">
        <v>471</v>
      </c>
      <c r="T157" t="s">
        <v>14</v>
      </c>
      <c r="U157">
        <f>VLOOKUP(T157,Index!$J$2:$K$1319,2,FALSE)</f>
        <v>808</v>
      </c>
      <c r="V157" t="s">
        <v>78</v>
      </c>
      <c r="W157">
        <f t="shared" si="9"/>
        <v>1</v>
      </c>
    </row>
    <row r="158" spans="1:23">
      <c r="A158" t="s">
        <v>250</v>
      </c>
      <c r="B158" t="s">
        <v>39</v>
      </c>
      <c r="C158">
        <f>VLOOKUP(B158,Index!$A$2:$B$18,2,FALSE)</f>
        <v>8</v>
      </c>
      <c r="D158">
        <v>2001</v>
      </c>
      <c r="E158" t="s">
        <v>13</v>
      </c>
      <c r="F158">
        <f>VLOOKUP(E158,Index!$D$2:$E$13,2,FALSE)</f>
        <v>11</v>
      </c>
      <c r="G158" t="s">
        <v>49</v>
      </c>
      <c r="H158">
        <f>VLOOKUP(G158,Index!$G$2:$H$40,2,FALSE)</f>
        <v>4</v>
      </c>
      <c r="I158" s="3">
        <v>2660000</v>
      </c>
      <c r="J158" s="3">
        <v>1290000</v>
      </c>
      <c r="K158" s="3">
        <v>10000</v>
      </c>
      <c r="L158" s="3">
        <v>460000</v>
      </c>
      <c r="M158" s="3">
        <f t="shared" si="8"/>
        <v>4420000</v>
      </c>
      <c r="N158" s="3">
        <f t="shared" si="10"/>
        <v>1105000</v>
      </c>
      <c r="O158" s="3">
        <f t="shared" si="11"/>
        <v>1</v>
      </c>
      <c r="P158">
        <v>9.6999999999999993</v>
      </c>
      <c r="Q158">
        <v>34</v>
      </c>
      <c r="R158">
        <v>7.5</v>
      </c>
      <c r="S158">
        <v>298</v>
      </c>
      <c r="T158" t="s">
        <v>230</v>
      </c>
      <c r="U158">
        <f>VLOOKUP(T158,Index!$J$2:$K$1319,2,FALSE)</f>
        <v>793</v>
      </c>
      <c r="V158" t="s">
        <v>61</v>
      </c>
      <c r="W158">
        <f t="shared" si="9"/>
        <v>3</v>
      </c>
    </row>
    <row r="159" spans="1:23">
      <c r="A159" t="s">
        <v>251</v>
      </c>
      <c r="B159" t="s">
        <v>39</v>
      </c>
      <c r="C159">
        <f>VLOOKUP(B159,Index!$A$2:$B$18,2,FALSE)</f>
        <v>8</v>
      </c>
      <c r="D159">
        <v>2006</v>
      </c>
      <c r="E159" t="s">
        <v>13</v>
      </c>
      <c r="F159">
        <f>VLOOKUP(E159,Index!$D$2:$E$13,2,FALSE)</f>
        <v>11</v>
      </c>
      <c r="G159" t="s">
        <v>168</v>
      </c>
      <c r="H159">
        <f>VLOOKUP(G159,Index!$G$2:$H$40,2,FALSE)</f>
        <v>19</v>
      </c>
      <c r="I159" s="3">
        <v>100000</v>
      </c>
      <c r="J159" s="3">
        <v>2390000</v>
      </c>
      <c r="K159" s="3">
        <v>1050000</v>
      </c>
      <c r="L159" s="3">
        <v>860000</v>
      </c>
      <c r="M159" s="3">
        <f t="shared" si="8"/>
        <v>4400000</v>
      </c>
      <c r="N159" s="3">
        <f t="shared" si="10"/>
        <v>1100000</v>
      </c>
      <c r="O159" s="3">
        <f t="shared" si="11"/>
        <v>1</v>
      </c>
      <c r="P159">
        <v>8.6</v>
      </c>
      <c r="Q159">
        <v>19</v>
      </c>
      <c r="R159">
        <v>8.9</v>
      </c>
      <c r="S159">
        <v>33</v>
      </c>
      <c r="T159" t="s">
        <v>252</v>
      </c>
      <c r="U159">
        <f>VLOOKUP(T159,Index!$J$2:$K$1319,2,FALSE)</f>
        <v>646</v>
      </c>
      <c r="V159" t="s">
        <v>15</v>
      </c>
      <c r="W159">
        <f t="shared" si="9"/>
        <v>3</v>
      </c>
    </row>
    <row r="160" spans="1:23">
      <c r="A160" t="s">
        <v>253</v>
      </c>
      <c r="B160" t="s">
        <v>28</v>
      </c>
      <c r="C160">
        <f>VLOOKUP(B160,Index!$A$2:$B$18,2,FALSE)</f>
        <v>15</v>
      </c>
      <c r="D160">
        <v>2006</v>
      </c>
      <c r="E160" t="s">
        <v>90</v>
      </c>
      <c r="F160">
        <f>VLOOKUP(E160,Index!$D$2:$E$13,2,FALSE)</f>
        <v>8</v>
      </c>
      <c r="G160" t="s">
        <v>35</v>
      </c>
      <c r="H160">
        <f>VLOOKUP(G160,Index!$G$2:$H$40,2,FALSE)</f>
        <v>32</v>
      </c>
      <c r="I160" s="3">
        <v>2820000</v>
      </c>
      <c r="J160" s="3">
        <v>1030000</v>
      </c>
      <c r="K160" s="3">
        <v>130000</v>
      </c>
      <c r="L160" s="3">
        <v>400000</v>
      </c>
      <c r="M160" s="3">
        <f t="shared" si="8"/>
        <v>4380000</v>
      </c>
      <c r="N160" s="3">
        <f t="shared" si="10"/>
        <v>1095000</v>
      </c>
      <c r="O160" s="3">
        <f t="shared" si="11"/>
        <v>1</v>
      </c>
      <c r="P160">
        <v>9.4</v>
      </c>
      <c r="Q160">
        <v>90</v>
      </c>
      <c r="R160">
        <v>8.6999999999999993</v>
      </c>
      <c r="S160">
        <v>1109</v>
      </c>
      <c r="T160" t="s">
        <v>91</v>
      </c>
      <c r="U160">
        <f>VLOOKUP(T160,Index!$J$2:$K$1319,2,FALSE)</f>
        <v>129</v>
      </c>
      <c r="V160" t="s">
        <v>37</v>
      </c>
      <c r="W160">
        <f t="shared" si="9"/>
        <v>3</v>
      </c>
    </row>
    <row r="161" spans="1:23">
      <c r="A161" t="s">
        <v>254</v>
      </c>
      <c r="B161" t="s">
        <v>39</v>
      </c>
      <c r="C161">
        <f>VLOOKUP(B161,Index!$A$2:$B$18,2,FALSE)</f>
        <v>8</v>
      </c>
      <c r="D161">
        <v>2005</v>
      </c>
      <c r="E161" t="s">
        <v>17</v>
      </c>
      <c r="F161">
        <f>VLOOKUP(E161,Index!$D$2:$E$13,2,FALSE)</f>
        <v>7</v>
      </c>
      <c r="G161" t="s">
        <v>94</v>
      </c>
      <c r="H161">
        <f>VLOOKUP(G161,Index!$G$2:$H$40,2,FALSE)</f>
        <v>15</v>
      </c>
      <c r="I161" s="3">
        <v>2030000</v>
      </c>
      <c r="J161" s="3">
        <v>1790000</v>
      </c>
      <c r="K161" s="3">
        <v>80000</v>
      </c>
      <c r="L161" s="3">
        <v>470000</v>
      </c>
      <c r="M161" s="3">
        <f t="shared" si="8"/>
        <v>4370000</v>
      </c>
      <c r="N161" s="3">
        <f t="shared" si="10"/>
        <v>1092500</v>
      </c>
      <c r="O161" s="3">
        <f t="shared" si="11"/>
        <v>1</v>
      </c>
      <c r="P161">
        <v>8.1999999999999993</v>
      </c>
      <c r="Q161">
        <v>36</v>
      </c>
      <c r="R161">
        <v>9.1</v>
      </c>
      <c r="S161">
        <v>137</v>
      </c>
      <c r="T161" t="s">
        <v>135</v>
      </c>
      <c r="U161">
        <f>VLOOKUP(T161,Index!$J$2:$K$1319,2,FALSE)</f>
        <v>339</v>
      </c>
      <c r="V161" t="s">
        <v>61</v>
      </c>
      <c r="W161">
        <f t="shared" si="9"/>
        <v>3</v>
      </c>
    </row>
    <row r="162" spans="1:23">
      <c r="A162" t="s">
        <v>255</v>
      </c>
      <c r="B162" t="s">
        <v>12</v>
      </c>
      <c r="C162">
        <f>VLOOKUP(B162,Index!$A$2:$B$18,2,FALSE)</f>
        <v>13</v>
      </c>
      <c r="D162">
        <v>2010</v>
      </c>
      <c r="E162" t="s">
        <v>23</v>
      </c>
      <c r="F162">
        <f>VLOOKUP(E162,Index!$D$2:$E$13,2,FALSE)</f>
        <v>4</v>
      </c>
      <c r="G162" t="s">
        <v>77</v>
      </c>
      <c r="H162">
        <f>VLOOKUP(G162,Index!$G$2:$H$40,2,FALSE)</f>
        <v>35</v>
      </c>
      <c r="I162" s="3">
        <v>2640000</v>
      </c>
      <c r="J162" s="3">
        <v>1330000</v>
      </c>
      <c r="K162" s="3">
        <v>10000</v>
      </c>
      <c r="L162" s="3">
        <v>390000</v>
      </c>
      <c r="M162" s="3">
        <f t="shared" si="8"/>
        <v>4370000</v>
      </c>
      <c r="N162" s="3">
        <f t="shared" si="10"/>
        <v>1092500</v>
      </c>
      <c r="O162" s="3">
        <f t="shared" si="11"/>
        <v>1</v>
      </c>
      <c r="P162">
        <v>5.6</v>
      </c>
      <c r="Q162">
        <v>37</v>
      </c>
      <c r="R162">
        <v>8.3000000000000007</v>
      </c>
      <c r="S162">
        <v>31</v>
      </c>
      <c r="T162" t="s">
        <v>256</v>
      </c>
      <c r="U162">
        <f>VLOOKUP(T162,Index!$J$2:$K$1319,2,FALSE)</f>
        <v>1211</v>
      </c>
      <c r="V162" t="s">
        <v>78</v>
      </c>
      <c r="W162">
        <f t="shared" si="9"/>
        <v>3</v>
      </c>
    </row>
    <row r="163" spans="1:23">
      <c r="A163" t="s">
        <v>114</v>
      </c>
      <c r="B163" t="s">
        <v>33</v>
      </c>
      <c r="C163">
        <f>VLOOKUP(B163,Index!$A$2:$B$18,2,FALSE)</f>
        <v>9</v>
      </c>
      <c r="D163">
        <v>2014</v>
      </c>
      <c r="E163" t="s">
        <v>48</v>
      </c>
      <c r="F163">
        <f>VLOOKUP(E163,Index!$D$2:$E$13,2,FALSE)</f>
        <v>9</v>
      </c>
      <c r="G163" t="s">
        <v>49</v>
      </c>
      <c r="H163">
        <f>VLOOKUP(G163,Index!$G$2:$H$40,2,FALSE)</f>
        <v>4</v>
      </c>
      <c r="I163" s="3">
        <v>1560000</v>
      </c>
      <c r="J163" s="3">
        <v>1930000</v>
      </c>
      <c r="K163" s="3">
        <v>190000</v>
      </c>
      <c r="L163" s="3">
        <v>680000</v>
      </c>
      <c r="M163" s="3">
        <f t="shared" si="8"/>
        <v>4360000</v>
      </c>
      <c r="N163" s="3">
        <f t="shared" si="10"/>
        <v>1090000</v>
      </c>
      <c r="O163" s="3">
        <f t="shared" si="11"/>
        <v>1</v>
      </c>
      <c r="R163">
        <v>4.8</v>
      </c>
      <c r="S163">
        <v>207</v>
      </c>
      <c r="T163" t="s">
        <v>257</v>
      </c>
      <c r="U163">
        <f>VLOOKUP(T163,Index!$J$2:$K$1319,2,FALSE)</f>
        <v>524</v>
      </c>
      <c r="V163" t="s">
        <v>37</v>
      </c>
      <c r="W163">
        <f t="shared" si="9"/>
        <v>3</v>
      </c>
    </row>
    <row r="164" spans="1:23">
      <c r="A164" t="s">
        <v>258</v>
      </c>
      <c r="B164" t="s">
        <v>33</v>
      </c>
      <c r="C164">
        <f>VLOOKUP(B164,Index!$A$2:$B$18,2,FALSE)</f>
        <v>9</v>
      </c>
      <c r="D164">
        <v>2006</v>
      </c>
      <c r="E164" t="s">
        <v>48</v>
      </c>
      <c r="F164">
        <f>VLOOKUP(E164,Index!$D$2:$E$13,2,FALSE)</f>
        <v>9</v>
      </c>
      <c r="G164" t="s">
        <v>45</v>
      </c>
      <c r="H164">
        <f>VLOOKUP(G164,Index!$G$2:$H$40,2,FALSE)</f>
        <v>30</v>
      </c>
      <c r="I164" s="3">
        <v>1740000</v>
      </c>
      <c r="J164" s="3">
        <v>1720000</v>
      </c>
      <c r="K164" s="3">
        <v>140000</v>
      </c>
      <c r="L164" s="3">
        <v>750000</v>
      </c>
      <c r="M164" s="3">
        <f t="shared" si="8"/>
        <v>4350000</v>
      </c>
      <c r="N164" s="3">
        <f t="shared" si="10"/>
        <v>1087500</v>
      </c>
      <c r="O164" s="3">
        <f t="shared" si="11"/>
        <v>1</v>
      </c>
      <c r="P164">
        <v>8.6</v>
      </c>
      <c r="Q164">
        <v>70</v>
      </c>
      <c r="R164">
        <v>8.1</v>
      </c>
      <c r="S164">
        <v>715</v>
      </c>
      <c r="T164" t="s">
        <v>259</v>
      </c>
      <c r="U164">
        <f>VLOOKUP(T164,Index!$J$2:$K$1319,2,FALSE)</f>
        <v>578</v>
      </c>
      <c r="V164" t="s">
        <v>37</v>
      </c>
      <c r="W164">
        <f t="shared" si="9"/>
        <v>3</v>
      </c>
    </row>
    <row r="165" spans="1:23">
      <c r="A165" t="s">
        <v>260</v>
      </c>
      <c r="B165" t="s">
        <v>39</v>
      </c>
      <c r="C165">
        <f>VLOOKUP(B165,Index!$A$2:$B$18,2,FALSE)</f>
        <v>8</v>
      </c>
      <c r="D165">
        <v>2005</v>
      </c>
      <c r="E165" t="s">
        <v>90</v>
      </c>
      <c r="F165">
        <f>VLOOKUP(E165,Index!$D$2:$E$13,2,FALSE)</f>
        <v>8</v>
      </c>
      <c r="G165" t="s">
        <v>173</v>
      </c>
      <c r="H165">
        <f>VLOOKUP(G165,Index!$G$2:$H$40,2,FALSE)</f>
        <v>31</v>
      </c>
      <c r="I165" s="3">
        <v>2200000</v>
      </c>
      <c r="J165" s="3">
        <v>580000</v>
      </c>
      <c r="K165" s="3">
        <v>1380000</v>
      </c>
      <c r="L165" s="3">
        <v>170000</v>
      </c>
      <c r="M165" s="3">
        <f t="shared" si="8"/>
        <v>4330000</v>
      </c>
      <c r="N165" s="3">
        <f t="shared" si="10"/>
        <v>1082500</v>
      </c>
      <c r="O165" s="3">
        <f t="shared" si="11"/>
        <v>1</v>
      </c>
      <c r="P165">
        <v>8.6999999999999993</v>
      </c>
      <c r="Q165">
        <v>64</v>
      </c>
      <c r="R165">
        <v>9</v>
      </c>
      <c r="S165">
        <v>766</v>
      </c>
      <c r="T165" t="s">
        <v>173</v>
      </c>
      <c r="U165">
        <f>VLOOKUP(T165,Index!$J$2:$K$1319,2,FALSE)</f>
        <v>1075</v>
      </c>
      <c r="V165" t="s">
        <v>78</v>
      </c>
      <c r="W165">
        <f t="shared" si="9"/>
        <v>1</v>
      </c>
    </row>
    <row r="166" spans="1:23">
      <c r="A166" t="s">
        <v>261</v>
      </c>
      <c r="B166" t="s">
        <v>130</v>
      </c>
      <c r="C166">
        <f>VLOOKUP(B166,Index!$A$2:$B$18,2,FALSE)</f>
        <v>14</v>
      </c>
      <c r="D166">
        <v>2013</v>
      </c>
      <c r="E166" t="s">
        <v>21</v>
      </c>
      <c r="F166">
        <f>VLOOKUP(E166,Index!$D$2:$E$13,2,FALSE)</f>
        <v>5</v>
      </c>
      <c r="G166" t="s">
        <v>14</v>
      </c>
      <c r="H166">
        <f>VLOOKUP(G166,Index!$G$2:$H$40,2,FALSE)</f>
        <v>26</v>
      </c>
      <c r="I166" s="3">
        <v>2110000</v>
      </c>
      <c r="J166" s="3">
        <v>1160000</v>
      </c>
      <c r="K166" s="3">
        <v>730000</v>
      </c>
      <c r="L166" s="3">
        <v>320000</v>
      </c>
      <c r="M166" s="3">
        <f t="shared" si="8"/>
        <v>4320000</v>
      </c>
      <c r="N166" s="3">
        <f t="shared" si="10"/>
        <v>1080000</v>
      </c>
      <c r="O166" s="3">
        <f t="shared" si="11"/>
        <v>1</v>
      </c>
      <c r="P166">
        <v>9.3000000000000007</v>
      </c>
      <c r="Q166">
        <v>83</v>
      </c>
      <c r="R166">
        <v>9</v>
      </c>
      <c r="S166">
        <v>1607</v>
      </c>
      <c r="T166" t="s">
        <v>14</v>
      </c>
      <c r="U166">
        <f>VLOOKUP(T166,Index!$J$2:$K$1319,2,FALSE)</f>
        <v>808</v>
      </c>
      <c r="V166" t="s">
        <v>15</v>
      </c>
      <c r="W166">
        <f t="shared" si="9"/>
        <v>1</v>
      </c>
    </row>
    <row r="167" spans="1:23">
      <c r="A167" t="s">
        <v>114</v>
      </c>
      <c r="B167" t="s">
        <v>28</v>
      </c>
      <c r="C167">
        <f>VLOOKUP(B167,Index!$A$2:$B$18,2,FALSE)</f>
        <v>15</v>
      </c>
      <c r="D167">
        <v>2014</v>
      </c>
      <c r="E167" t="s">
        <v>48</v>
      </c>
      <c r="F167">
        <f>VLOOKUP(E167,Index!$D$2:$E$13,2,FALSE)</f>
        <v>9</v>
      </c>
      <c r="G167" t="s">
        <v>49</v>
      </c>
      <c r="H167">
        <f>VLOOKUP(G167,Index!$G$2:$H$40,2,FALSE)</f>
        <v>4</v>
      </c>
      <c r="I167" s="3">
        <v>2770000</v>
      </c>
      <c r="J167" s="3">
        <v>1110000</v>
      </c>
      <c r="K167" s="3">
        <v>0</v>
      </c>
      <c r="L167" s="3">
        <v>400000</v>
      </c>
      <c r="M167" s="3">
        <f t="shared" si="8"/>
        <v>4280000</v>
      </c>
      <c r="N167" s="3">
        <f t="shared" si="10"/>
        <v>1070000</v>
      </c>
      <c r="O167" s="3">
        <f t="shared" si="11"/>
        <v>1</v>
      </c>
      <c r="R167">
        <v>4.9000000000000004</v>
      </c>
      <c r="S167">
        <v>221</v>
      </c>
      <c r="T167" t="s">
        <v>257</v>
      </c>
      <c r="U167">
        <f>VLOOKUP(T167,Index!$J$2:$K$1319,2,FALSE)</f>
        <v>524</v>
      </c>
      <c r="V167" t="s">
        <v>37</v>
      </c>
      <c r="W167">
        <f t="shared" si="9"/>
        <v>3</v>
      </c>
    </row>
    <row r="168" spans="1:23">
      <c r="A168" t="s">
        <v>166</v>
      </c>
      <c r="B168" t="s">
        <v>33</v>
      </c>
      <c r="C168">
        <f>VLOOKUP(B168,Index!$A$2:$B$18,2,FALSE)</f>
        <v>9</v>
      </c>
      <c r="D168">
        <v>2014</v>
      </c>
      <c r="E168" t="s">
        <v>13</v>
      </c>
      <c r="F168">
        <f>VLOOKUP(E168,Index!$D$2:$E$13,2,FALSE)</f>
        <v>11</v>
      </c>
      <c r="G168" t="s">
        <v>94</v>
      </c>
      <c r="H168">
        <f>VLOOKUP(G168,Index!$G$2:$H$40,2,FALSE)</f>
        <v>15</v>
      </c>
      <c r="I168" s="3">
        <v>580000</v>
      </c>
      <c r="J168" s="3">
        <v>3020000</v>
      </c>
      <c r="K168" s="3">
        <v>40000</v>
      </c>
      <c r="L168" s="3">
        <v>640000</v>
      </c>
      <c r="M168" s="3">
        <f t="shared" si="8"/>
        <v>4280000</v>
      </c>
      <c r="N168" s="3">
        <f t="shared" si="10"/>
        <v>1070000</v>
      </c>
      <c r="O168" s="3">
        <f t="shared" si="11"/>
        <v>1</v>
      </c>
      <c r="R168">
        <v>4.5</v>
      </c>
      <c r="S168">
        <v>109</v>
      </c>
      <c r="T168" t="s">
        <v>95</v>
      </c>
      <c r="U168">
        <f>VLOOKUP(T168,Index!$J$2:$K$1319,2,FALSE)</f>
        <v>356</v>
      </c>
      <c r="V168" t="s">
        <v>15</v>
      </c>
      <c r="W168">
        <f t="shared" si="9"/>
        <v>3</v>
      </c>
    </row>
    <row r="169" spans="1:23">
      <c r="A169" t="s">
        <v>262</v>
      </c>
      <c r="B169" t="s">
        <v>28</v>
      </c>
      <c r="C169">
        <f>VLOOKUP(B169,Index!$A$2:$B$18,2,FALSE)</f>
        <v>15</v>
      </c>
      <c r="D169">
        <v>2008</v>
      </c>
      <c r="E169" t="s">
        <v>90</v>
      </c>
      <c r="F169">
        <f>VLOOKUP(E169,Index!$D$2:$E$13,2,FALSE)</f>
        <v>8</v>
      </c>
      <c r="G169" t="s">
        <v>29</v>
      </c>
      <c r="H169">
        <f>VLOOKUP(G169,Index!$G$2:$H$40,2,FALSE)</f>
        <v>23</v>
      </c>
      <c r="I169" s="3">
        <v>2510000</v>
      </c>
      <c r="J169" s="3">
        <v>1240000</v>
      </c>
      <c r="K169" s="3">
        <v>110000</v>
      </c>
      <c r="L169" s="3">
        <v>410000</v>
      </c>
      <c r="M169" s="3">
        <f t="shared" si="8"/>
        <v>4270000</v>
      </c>
      <c r="N169" s="3">
        <f t="shared" si="10"/>
        <v>1067500</v>
      </c>
      <c r="O169" s="3">
        <f t="shared" si="11"/>
        <v>1</v>
      </c>
      <c r="P169">
        <v>8.9</v>
      </c>
      <c r="Q169">
        <v>95</v>
      </c>
      <c r="R169">
        <v>6.5</v>
      </c>
      <c r="S169">
        <v>2423</v>
      </c>
      <c r="T169" t="s">
        <v>208</v>
      </c>
      <c r="U169">
        <f>VLOOKUP(T169,Index!$J$2:$K$1319,2,FALSE)</f>
        <v>675</v>
      </c>
      <c r="V169" t="s">
        <v>37</v>
      </c>
      <c r="W169">
        <f t="shared" si="9"/>
        <v>3</v>
      </c>
    </row>
    <row r="170" spans="1:23">
      <c r="A170" t="s">
        <v>263</v>
      </c>
      <c r="B170" t="s">
        <v>156</v>
      </c>
      <c r="C170">
        <f>VLOOKUP(B170,Index!$A$2:$B$18,2,FALSE)</f>
        <v>4</v>
      </c>
      <c r="D170">
        <v>2001</v>
      </c>
      <c r="E170" t="s">
        <v>23</v>
      </c>
      <c r="F170">
        <f>VLOOKUP(E170,Index!$D$2:$E$13,2,FALSE)</f>
        <v>4</v>
      </c>
      <c r="G170" t="s">
        <v>264</v>
      </c>
      <c r="H170">
        <f>VLOOKUP(G170,Index!$G$2:$H$40,2,FALSE)</f>
        <v>25</v>
      </c>
      <c r="I170" s="3">
        <v>3000000</v>
      </c>
      <c r="J170" s="3">
        <v>1110000</v>
      </c>
      <c r="K170" s="3">
        <v>50000</v>
      </c>
      <c r="L170" s="3">
        <v>70000</v>
      </c>
      <c r="M170" s="3">
        <f t="shared" si="8"/>
        <v>4230000</v>
      </c>
      <c r="N170" s="3">
        <f t="shared" si="10"/>
        <v>1057500</v>
      </c>
      <c r="O170" s="3">
        <f t="shared" si="11"/>
        <v>1</v>
      </c>
      <c r="P170">
        <v>7.9</v>
      </c>
      <c r="Q170">
        <v>10</v>
      </c>
      <c r="R170">
        <v>7.3</v>
      </c>
      <c r="S170">
        <v>6</v>
      </c>
      <c r="T170" t="s">
        <v>265</v>
      </c>
      <c r="U170">
        <f>VLOOKUP(T170,Index!$J$2:$K$1319,2,FALSE)</f>
        <v>709</v>
      </c>
      <c r="V170" t="s">
        <v>15</v>
      </c>
      <c r="W170">
        <f t="shared" si="9"/>
        <v>3</v>
      </c>
    </row>
    <row r="171" spans="1:23">
      <c r="A171" t="s">
        <v>266</v>
      </c>
      <c r="B171" t="s">
        <v>33</v>
      </c>
      <c r="C171">
        <f>VLOOKUP(B171,Index!$A$2:$B$18,2,FALSE)</f>
        <v>9</v>
      </c>
      <c r="D171">
        <v>2009</v>
      </c>
      <c r="E171" t="s">
        <v>34</v>
      </c>
      <c r="F171">
        <f>VLOOKUP(E171,Index!$D$2:$E$13,2,FALSE)</f>
        <v>1</v>
      </c>
      <c r="G171" t="s">
        <v>267</v>
      </c>
      <c r="H171">
        <f>VLOOKUP(G171,Index!$G$2:$H$40,2,FALSE)</f>
        <v>14</v>
      </c>
      <c r="I171" s="3">
        <v>2240000</v>
      </c>
      <c r="J171" s="3">
        <v>1310000</v>
      </c>
      <c r="K171" s="3">
        <v>70000</v>
      </c>
      <c r="L171" s="3">
        <v>610000</v>
      </c>
      <c r="M171" s="3">
        <f t="shared" si="8"/>
        <v>4230000</v>
      </c>
      <c r="N171" s="3">
        <f t="shared" si="10"/>
        <v>1057500</v>
      </c>
      <c r="O171" s="3">
        <f t="shared" si="11"/>
        <v>1</v>
      </c>
      <c r="P171">
        <v>9.1</v>
      </c>
      <c r="Q171">
        <v>70</v>
      </c>
      <c r="R171">
        <v>8.9</v>
      </c>
      <c r="S171">
        <v>1122</v>
      </c>
      <c r="T171" t="s">
        <v>195</v>
      </c>
      <c r="U171">
        <f>VLOOKUP(T171,Index!$J$2:$K$1319,2,FALSE)</f>
        <v>967</v>
      </c>
      <c r="V171" t="s">
        <v>61</v>
      </c>
      <c r="W171">
        <f t="shared" si="9"/>
        <v>3</v>
      </c>
    </row>
    <row r="172" spans="1:23">
      <c r="A172" t="s">
        <v>268</v>
      </c>
      <c r="B172" t="s">
        <v>39</v>
      </c>
      <c r="C172">
        <f>VLOOKUP(B172,Index!$A$2:$B$18,2,FALSE)</f>
        <v>8</v>
      </c>
      <c r="D172">
        <v>2004</v>
      </c>
      <c r="E172" t="s">
        <v>34</v>
      </c>
      <c r="F172">
        <f>VLOOKUP(E172,Index!$D$2:$E$13,2,FALSE)</f>
        <v>1</v>
      </c>
      <c r="G172" t="s">
        <v>168</v>
      </c>
      <c r="H172">
        <f>VLOOKUP(G172,Index!$G$2:$H$40,2,FALSE)</f>
        <v>19</v>
      </c>
      <c r="I172" s="3">
        <v>1460000</v>
      </c>
      <c r="J172" s="3">
        <v>0</v>
      </c>
      <c r="K172" s="3">
        <v>830000</v>
      </c>
      <c r="L172" s="3">
        <v>1930000</v>
      </c>
      <c r="M172" s="3">
        <f t="shared" si="8"/>
        <v>4220000</v>
      </c>
      <c r="N172" s="3">
        <f t="shared" si="10"/>
        <v>1055000</v>
      </c>
      <c r="O172" s="3">
        <f t="shared" si="11"/>
        <v>1</v>
      </c>
      <c r="P172">
        <v>9.1</v>
      </c>
      <c r="Q172">
        <v>68</v>
      </c>
      <c r="R172">
        <v>9.3000000000000007</v>
      </c>
      <c r="S172">
        <v>955</v>
      </c>
      <c r="T172" t="s">
        <v>169</v>
      </c>
      <c r="U172">
        <f>VLOOKUP(T172,Index!$J$2:$K$1319,2,FALSE)</f>
        <v>628</v>
      </c>
      <c r="V172" t="s">
        <v>37</v>
      </c>
      <c r="W172">
        <f t="shared" si="9"/>
        <v>3</v>
      </c>
    </row>
    <row r="173" spans="1:23">
      <c r="A173" t="s">
        <v>269</v>
      </c>
      <c r="B173" t="s">
        <v>33</v>
      </c>
      <c r="C173">
        <f>VLOOKUP(B173,Index!$A$2:$B$18,2,FALSE)</f>
        <v>9</v>
      </c>
      <c r="D173">
        <v>2011</v>
      </c>
      <c r="E173" t="s">
        <v>34</v>
      </c>
      <c r="F173">
        <f>VLOOKUP(E173,Index!$D$2:$E$13,2,FALSE)</f>
        <v>1</v>
      </c>
      <c r="G173" t="s">
        <v>77</v>
      </c>
      <c r="H173">
        <f>VLOOKUP(G173,Index!$G$2:$H$40,2,FALSE)</f>
        <v>35</v>
      </c>
      <c r="I173" s="3">
        <v>1410000</v>
      </c>
      <c r="J173" s="3">
        <v>2010000</v>
      </c>
      <c r="K173" s="3">
        <v>100000</v>
      </c>
      <c r="L173" s="3">
        <v>700000</v>
      </c>
      <c r="M173" s="3">
        <f t="shared" si="8"/>
        <v>4220000</v>
      </c>
      <c r="N173" s="3">
        <f t="shared" si="10"/>
        <v>1055000</v>
      </c>
      <c r="O173" s="3">
        <f t="shared" si="11"/>
        <v>1</v>
      </c>
      <c r="P173">
        <v>8</v>
      </c>
      <c r="Q173">
        <v>39</v>
      </c>
      <c r="R173">
        <v>7.5</v>
      </c>
      <c r="S173">
        <v>613</v>
      </c>
      <c r="T173" t="s">
        <v>185</v>
      </c>
      <c r="U173">
        <f>VLOOKUP(T173,Index!$J$2:$K$1319,2,FALSE)</f>
        <v>1207</v>
      </c>
      <c r="V173" t="s">
        <v>37</v>
      </c>
      <c r="W173">
        <f t="shared" si="9"/>
        <v>3</v>
      </c>
    </row>
    <row r="174" spans="1:23">
      <c r="A174" t="s">
        <v>127</v>
      </c>
      <c r="B174" t="s">
        <v>196</v>
      </c>
      <c r="C174">
        <f>VLOOKUP(B174,Index!$A$2:$B$18,2,FALSE)</f>
        <v>17</v>
      </c>
      <c r="D174">
        <v>2015</v>
      </c>
      <c r="E174" t="s">
        <v>90</v>
      </c>
      <c r="F174">
        <f>VLOOKUP(E174,Index!$D$2:$E$13,2,FALSE)</f>
        <v>8</v>
      </c>
      <c r="G174" t="s">
        <v>91</v>
      </c>
      <c r="H174">
        <f>VLOOKUP(G174,Index!$G$2:$H$40,2,FALSE)</f>
        <v>7</v>
      </c>
      <c r="I174" s="3">
        <v>2510000</v>
      </c>
      <c r="J174" s="3">
        <v>1320000</v>
      </c>
      <c r="K174" s="3">
        <v>10000</v>
      </c>
      <c r="L174" s="3">
        <v>380000</v>
      </c>
      <c r="M174" s="3">
        <f t="shared" si="8"/>
        <v>4220000</v>
      </c>
      <c r="N174" s="3">
        <f t="shared" si="10"/>
        <v>1055000</v>
      </c>
      <c r="O174" s="3">
        <f t="shared" si="11"/>
        <v>1</v>
      </c>
      <c r="P174">
        <v>8.8000000000000007</v>
      </c>
      <c r="Q174">
        <v>39</v>
      </c>
      <c r="R174">
        <v>6.2</v>
      </c>
      <c r="S174">
        <v>1749</v>
      </c>
      <c r="T174" t="s">
        <v>92</v>
      </c>
      <c r="U174">
        <f>VLOOKUP(T174,Index!$J$2:$K$1319,2,FALSE)</f>
        <v>128</v>
      </c>
      <c r="V174" t="s">
        <v>37</v>
      </c>
      <c r="W174">
        <f t="shared" si="9"/>
        <v>3</v>
      </c>
    </row>
    <row r="175" spans="1:23">
      <c r="A175" t="s">
        <v>150</v>
      </c>
      <c r="B175" t="s">
        <v>28</v>
      </c>
      <c r="C175">
        <f>VLOOKUP(B175,Index!$A$2:$B$18,2,FALSE)</f>
        <v>15</v>
      </c>
      <c r="D175">
        <v>2013</v>
      </c>
      <c r="E175" t="s">
        <v>13</v>
      </c>
      <c r="F175">
        <f>VLOOKUP(E175,Index!$D$2:$E$13,2,FALSE)</f>
        <v>11</v>
      </c>
      <c r="G175" t="s">
        <v>94</v>
      </c>
      <c r="H175">
        <f>VLOOKUP(G175,Index!$G$2:$H$40,2,FALSE)</f>
        <v>15</v>
      </c>
      <c r="I175" s="3">
        <v>920000</v>
      </c>
      <c r="J175" s="3">
        <v>2890000</v>
      </c>
      <c r="K175" s="3">
        <v>10000</v>
      </c>
      <c r="L175" s="3">
        <v>400000</v>
      </c>
      <c r="M175" s="3">
        <f t="shared" si="8"/>
        <v>4220000</v>
      </c>
      <c r="N175" s="3">
        <f t="shared" si="10"/>
        <v>1055000</v>
      </c>
      <c r="O175" s="3">
        <f t="shared" si="11"/>
        <v>1</v>
      </c>
      <c r="P175">
        <v>8.4</v>
      </c>
      <c r="Q175">
        <v>41</v>
      </c>
      <c r="R175">
        <v>4.2</v>
      </c>
      <c r="S175">
        <v>435</v>
      </c>
      <c r="T175" t="s">
        <v>135</v>
      </c>
      <c r="U175">
        <f>VLOOKUP(T175,Index!$J$2:$K$1319,2,FALSE)</f>
        <v>339</v>
      </c>
      <c r="V175" t="s">
        <v>15</v>
      </c>
      <c r="W175">
        <f t="shared" si="9"/>
        <v>3</v>
      </c>
    </row>
    <row r="176" spans="1:23">
      <c r="A176" t="s">
        <v>270</v>
      </c>
      <c r="B176" t="s">
        <v>112</v>
      </c>
      <c r="C176">
        <f>VLOOKUP(B176,Index!$A$2:$B$18,2,FALSE)</f>
        <v>11</v>
      </c>
      <c r="D176">
        <v>2006</v>
      </c>
      <c r="E176" t="s">
        <v>21</v>
      </c>
      <c r="F176">
        <f>VLOOKUP(E176,Index!$D$2:$E$13,2,FALSE)</f>
        <v>5</v>
      </c>
      <c r="G176" t="s">
        <v>45</v>
      </c>
      <c r="H176">
        <f>VLOOKUP(G176,Index!$G$2:$H$40,2,FALSE)</f>
        <v>30</v>
      </c>
      <c r="I176" s="3">
        <v>2450000</v>
      </c>
      <c r="J176" s="3">
        <v>1010000</v>
      </c>
      <c r="K176" s="3">
        <v>0</v>
      </c>
      <c r="L176" s="3">
        <v>750000</v>
      </c>
      <c r="M176" s="3">
        <f t="shared" si="8"/>
        <v>4210000</v>
      </c>
      <c r="N176" s="3">
        <f t="shared" si="10"/>
        <v>1052500</v>
      </c>
      <c r="O176" s="3">
        <f t="shared" si="11"/>
        <v>1</v>
      </c>
      <c r="P176">
        <v>8.5</v>
      </c>
      <c r="Q176">
        <v>59</v>
      </c>
      <c r="R176">
        <v>8.6999999999999993</v>
      </c>
      <c r="S176">
        <v>109</v>
      </c>
      <c r="T176" t="s">
        <v>271</v>
      </c>
      <c r="U176">
        <f>VLOOKUP(T176,Index!$J$2:$K$1319,2,FALSE)</f>
        <v>927</v>
      </c>
      <c r="V176" t="s">
        <v>78</v>
      </c>
      <c r="W176">
        <f t="shared" si="9"/>
        <v>3</v>
      </c>
    </row>
    <row r="177" spans="1:23">
      <c r="A177" t="s">
        <v>272</v>
      </c>
      <c r="B177" t="s">
        <v>39</v>
      </c>
      <c r="C177">
        <f>VLOOKUP(B177,Index!$A$2:$B$18,2,FALSE)</f>
        <v>8</v>
      </c>
      <c r="D177">
        <v>2005</v>
      </c>
      <c r="E177" t="s">
        <v>13</v>
      </c>
      <c r="F177">
        <f>VLOOKUP(E177,Index!$D$2:$E$13,2,FALSE)</f>
        <v>11</v>
      </c>
      <c r="G177" t="s">
        <v>94</v>
      </c>
      <c r="H177">
        <f>VLOOKUP(G177,Index!$G$2:$H$40,2,FALSE)</f>
        <v>15</v>
      </c>
      <c r="I177" s="3">
        <v>780000</v>
      </c>
      <c r="J177" s="3">
        <v>2550000</v>
      </c>
      <c r="K177" s="3">
        <v>40000</v>
      </c>
      <c r="L177" s="3">
        <v>840000</v>
      </c>
      <c r="M177" s="3">
        <f t="shared" si="8"/>
        <v>4210000</v>
      </c>
      <c r="N177" s="3">
        <f t="shared" si="10"/>
        <v>1052500</v>
      </c>
      <c r="O177" s="3">
        <f t="shared" si="11"/>
        <v>1</v>
      </c>
      <c r="P177">
        <v>8</v>
      </c>
      <c r="Q177">
        <v>32</v>
      </c>
      <c r="R177">
        <v>7.8</v>
      </c>
      <c r="S177">
        <v>47</v>
      </c>
      <c r="T177" t="s">
        <v>135</v>
      </c>
      <c r="U177">
        <f>VLOOKUP(T177,Index!$J$2:$K$1319,2,FALSE)</f>
        <v>339</v>
      </c>
      <c r="V177" t="s">
        <v>15</v>
      </c>
      <c r="W177">
        <f t="shared" si="9"/>
        <v>3</v>
      </c>
    </row>
    <row r="178" spans="1:23">
      <c r="A178" t="s">
        <v>273</v>
      </c>
      <c r="B178" t="s">
        <v>39</v>
      </c>
      <c r="C178">
        <f>VLOOKUP(B178,Index!$A$2:$B$18,2,FALSE)</f>
        <v>8</v>
      </c>
      <c r="D178">
        <v>2003</v>
      </c>
      <c r="E178" t="s">
        <v>23</v>
      </c>
      <c r="F178">
        <f>VLOOKUP(E178,Index!$D$2:$E$13,2,FALSE)</f>
        <v>4</v>
      </c>
      <c r="G178" t="s">
        <v>45</v>
      </c>
      <c r="H178">
        <f>VLOOKUP(G178,Index!$G$2:$H$40,2,FALSE)</f>
        <v>30</v>
      </c>
      <c r="I178" s="3">
        <v>880000</v>
      </c>
      <c r="J178" s="3">
        <v>2300000</v>
      </c>
      <c r="K178" s="3">
        <v>200000</v>
      </c>
      <c r="L178" s="3">
        <v>830000</v>
      </c>
      <c r="M178" s="3">
        <f t="shared" si="8"/>
        <v>4210000</v>
      </c>
      <c r="N178" s="3">
        <f t="shared" si="10"/>
        <v>1052500</v>
      </c>
      <c r="O178" s="3">
        <f t="shared" si="11"/>
        <v>1</v>
      </c>
      <c r="P178">
        <v>8</v>
      </c>
      <c r="Q178">
        <v>32</v>
      </c>
      <c r="R178">
        <v>7.5</v>
      </c>
      <c r="S178">
        <v>22</v>
      </c>
      <c r="T178" t="s">
        <v>274</v>
      </c>
      <c r="U178">
        <f>VLOOKUP(T178,Index!$J$2:$K$1319,2,FALSE)</f>
        <v>1002</v>
      </c>
      <c r="V178" t="s">
        <v>15</v>
      </c>
      <c r="W178">
        <f t="shared" si="9"/>
        <v>3</v>
      </c>
    </row>
    <row r="179" spans="1:23">
      <c r="A179" t="s">
        <v>275</v>
      </c>
      <c r="B179" t="s">
        <v>33</v>
      </c>
      <c r="C179">
        <f>VLOOKUP(B179,Index!$A$2:$B$18,2,FALSE)</f>
        <v>9</v>
      </c>
      <c r="D179">
        <v>2007</v>
      </c>
      <c r="E179" t="s">
        <v>17</v>
      </c>
      <c r="F179">
        <f>VLOOKUP(E179,Index!$D$2:$E$13,2,FALSE)</f>
        <v>7</v>
      </c>
      <c r="G179" t="s">
        <v>45</v>
      </c>
      <c r="H179">
        <f>VLOOKUP(G179,Index!$G$2:$H$40,2,FALSE)</f>
        <v>30</v>
      </c>
      <c r="I179" s="3">
        <v>1280000</v>
      </c>
      <c r="J179" s="3">
        <v>1820000</v>
      </c>
      <c r="K179" s="3">
        <v>570000</v>
      </c>
      <c r="L179" s="3">
        <v>520000</v>
      </c>
      <c r="M179" s="3">
        <f t="shared" si="8"/>
        <v>4190000</v>
      </c>
      <c r="N179" s="3">
        <f t="shared" si="10"/>
        <v>1047500</v>
      </c>
      <c r="O179" s="3">
        <f t="shared" si="11"/>
        <v>1</v>
      </c>
      <c r="P179">
        <v>8</v>
      </c>
      <c r="Q179">
        <v>67</v>
      </c>
      <c r="R179">
        <v>7.1</v>
      </c>
      <c r="S179">
        <v>120</v>
      </c>
      <c r="T179" t="s">
        <v>46</v>
      </c>
      <c r="U179">
        <f>VLOOKUP(T179,Index!$J$2:$K$1319,2,FALSE)</f>
        <v>889</v>
      </c>
      <c r="V179" t="s">
        <v>15</v>
      </c>
      <c r="W179">
        <f t="shared" si="9"/>
        <v>3</v>
      </c>
    </row>
    <row r="180" spans="1:23">
      <c r="A180" t="s">
        <v>269</v>
      </c>
      <c r="B180" t="s">
        <v>28</v>
      </c>
      <c r="C180">
        <f>VLOOKUP(B180,Index!$A$2:$B$18,2,FALSE)</f>
        <v>15</v>
      </c>
      <c r="D180">
        <v>2011</v>
      </c>
      <c r="E180" t="s">
        <v>34</v>
      </c>
      <c r="F180">
        <f>VLOOKUP(E180,Index!$D$2:$E$13,2,FALSE)</f>
        <v>1</v>
      </c>
      <c r="G180" t="s">
        <v>77</v>
      </c>
      <c r="H180">
        <f>VLOOKUP(G180,Index!$G$2:$H$40,2,FALSE)</f>
        <v>35</v>
      </c>
      <c r="I180" s="3">
        <v>2250000</v>
      </c>
      <c r="J180" s="3">
        <v>1470000</v>
      </c>
      <c r="K180" s="3">
        <v>40000</v>
      </c>
      <c r="L180" s="3">
        <v>430000</v>
      </c>
      <c r="M180" s="3">
        <f t="shared" si="8"/>
        <v>4190000</v>
      </c>
      <c r="N180" s="3">
        <f t="shared" si="10"/>
        <v>1047500</v>
      </c>
      <c r="O180" s="3">
        <f t="shared" si="11"/>
        <v>1</v>
      </c>
      <c r="P180">
        <v>8</v>
      </c>
      <c r="Q180">
        <v>77</v>
      </c>
      <c r="R180">
        <v>7.2</v>
      </c>
      <c r="S180">
        <v>564</v>
      </c>
      <c r="T180" t="s">
        <v>185</v>
      </c>
      <c r="U180">
        <f>VLOOKUP(T180,Index!$J$2:$K$1319,2,FALSE)</f>
        <v>1207</v>
      </c>
      <c r="V180" t="s">
        <v>37</v>
      </c>
      <c r="W180">
        <f t="shared" si="9"/>
        <v>3</v>
      </c>
    </row>
    <row r="181" spans="1:23">
      <c r="A181" t="s">
        <v>276</v>
      </c>
      <c r="B181" t="s">
        <v>33</v>
      </c>
      <c r="C181">
        <f>VLOOKUP(B181,Index!$A$2:$B$18,2,FALSE)</f>
        <v>9</v>
      </c>
      <c r="D181">
        <v>2009</v>
      </c>
      <c r="E181" t="s">
        <v>59</v>
      </c>
      <c r="F181">
        <f>VLOOKUP(E181,Index!$D$2:$E$13,2,FALSE)</f>
        <v>3</v>
      </c>
      <c r="G181" t="s">
        <v>192</v>
      </c>
      <c r="H181">
        <f>VLOOKUP(G181,Index!$G$2:$H$40,2,FALSE)</f>
        <v>8</v>
      </c>
      <c r="I181" s="3">
        <v>2030000</v>
      </c>
      <c r="J181" s="3">
        <v>1040000</v>
      </c>
      <c r="K181" s="3">
        <v>580000</v>
      </c>
      <c r="L181" s="3">
        <v>520000</v>
      </c>
      <c r="M181" s="3">
        <f t="shared" si="8"/>
        <v>4170000</v>
      </c>
      <c r="N181" s="3">
        <f t="shared" si="10"/>
        <v>1042500</v>
      </c>
      <c r="O181" s="3">
        <f t="shared" si="11"/>
        <v>1</v>
      </c>
      <c r="P181">
        <v>9.4</v>
      </c>
      <c r="Q181">
        <v>61</v>
      </c>
      <c r="R181">
        <v>7.3</v>
      </c>
      <c r="S181">
        <v>330</v>
      </c>
      <c r="T181" t="s">
        <v>192</v>
      </c>
      <c r="U181">
        <f>VLOOKUP(T181,Index!$J$2:$K$1319,2,FALSE)</f>
        <v>202</v>
      </c>
      <c r="V181" t="s">
        <v>61</v>
      </c>
      <c r="W181">
        <f t="shared" si="9"/>
        <v>1</v>
      </c>
    </row>
    <row r="182" spans="1:23">
      <c r="A182" t="s">
        <v>277</v>
      </c>
      <c r="B182" t="s">
        <v>39</v>
      </c>
      <c r="C182">
        <f>VLOOKUP(B182,Index!$A$2:$B$18,2,FALSE)</f>
        <v>8</v>
      </c>
      <c r="D182">
        <v>2002</v>
      </c>
      <c r="E182" t="s">
        <v>13</v>
      </c>
      <c r="F182">
        <f>VLOOKUP(E182,Index!$D$2:$E$13,2,FALSE)</f>
        <v>11</v>
      </c>
      <c r="G182" t="s">
        <v>94</v>
      </c>
      <c r="H182">
        <f>VLOOKUP(G182,Index!$G$2:$H$40,2,FALSE)</f>
        <v>15</v>
      </c>
      <c r="I182" s="3">
        <v>3360000</v>
      </c>
      <c r="J182" s="3">
        <v>210000</v>
      </c>
      <c r="K182" s="3">
        <v>10000</v>
      </c>
      <c r="L182" s="3">
        <v>560000</v>
      </c>
      <c r="M182" s="3">
        <f t="shared" si="8"/>
        <v>4140000</v>
      </c>
      <c r="N182" s="3">
        <f t="shared" si="10"/>
        <v>1035000</v>
      </c>
      <c r="O182" s="3">
        <f t="shared" si="11"/>
        <v>1</v>
      </c>
      <c r="P182">
        <v>9.5</v>
      </c>
      <c r="Q182">
        <v>25</v>
      </c>
      <c r="R182">
        <v>7.7</v>
      </c>
      <c r="S182">
        <v>65</v>
      </c>
      <c r="T182" t="s">
        <v>95</v>
      </c>
      <c r="U182">
        <f>VLOOKUP(T182,Index!$J$2:$K$1319,2,FALSE)</f>
        <v>356</v>
      </c>
      <c r="V182" t="s">
        <v>15</v>
      </c>
      <c r="W182">
        <f t="shared" si="9"/>
        <v>3</v>
      </c>
    </row>
    <row r="183" spans="1:23">
      <c r="A183" t="s">
        <v>278</v>
      </c>
      <c r="B183" t="s">
        <v>107</v>
      </c>
      <c r="C183">
        <f>VLOOKUP(B183,Index!$A$2:$B$18,2,FALSE)</f>
        <v>6</v>
      </c>
      <c r="D183">
        <v>2007</v>
      </c>
      <c r="E183" t="s">
        <v>90</v>
      </c>
      <c r="F183">
        <f>VLOOKUP(E183,Index!$D$2:$E$13,2,FALSE)</f>
        <v>8</v>
      </c>
      <c r="G183" t="s">
        <v>49</v>
      </c>
      <c r="H183">
        <f>VLOOKUP(G183,Index!$G$2:$H$40,2,FALSE)</f>
        <v>4</v>
      </c>
      <c r="I183" s="3">
        <v>2570000</v>
      </c>
      <c r="J183" s="3">
        <v>1520000</v>
      </c>
      <c r="K183" s="3">
        <v>0</v>
      </c>
      <c r="L183" s="3">
        <v>0</v>
      </c>
      <c r="M183" s="3">
        <f t="shared" si="8"/>
        <v>4090000</v>
      </c>
      <c r="N183" s="3">
        <f t="shared" si="10"/>
        <v>1022500</v>
      </c>
      <c r="O183" s="3">
        <f t="shared" si="11"/>
        <v>1</v>
      </c>
      <c r="P183">
        <v>9.1</v>
      </c>
      <c r="Q183">
        <v>46</v>
      </c>
      <c r="R183">
        <v>7.9</v>
      </c>
      <c r="S183">
        <v>785</v>
      </c>
      <c r="T183" t="s">
        <v>161</v>
      </c>
      <c r="U183">
        <f>VLOOKUP(T183,Index!$J$2:$K$1319,2,FALSE)</f>
        <v>161</v>
      </c>
      <c r="V183" t="s">
        <v>61</v>
      </c>
      <c r="W183">
        <f t="shared" si="9"/>
        <v>3</v>
      </c>
    </row>
    <row r="184" spans="1:23">
      <c r="A184" t="s">
        <v>279</v>
      </c>
      <c r="B184" t="s">
        <v>65</v>
      </c>
      <c r="C184">
        <f>VLOOKUP(B184,Index!$A$2:$B$18,2,FALSE)</f>
        <v>10</v>
      </c>
      <c r="D184">
        <v>2016</v>
      </c>
      <c r="E184" t="s">
        <v>48</v>
      </c>
      <c r="F184">
        <f>VLOOKUP(E184,Index!$D$2:$E$13,2,FALSE)</f>
        <v>9</v>
      </c>
      <c r="G184" t="s">
        <v>94</v>
      </c>
      <c r="H184">
        <f>VLOOKUP(G184,Index!$G$2:$H$40,2,FALSE)</f>
        <v>15</v>
      </c>
      <c r="I184" s="3">
        <v>1100000</v>
      </c>
      <c r="J184" s="3">
        <v>2150000</v>
      </c>
      <c r="K184" s="3">
        <v>210000</v>
      </c>
      <c r="L184" s="3">
        <v>610000</v>
      </c>
      <c r="M184" s="3">
        <f t="shared" si="8"/>
        <v>4070000</v>
      </c>
      <c r="N184" s="3">
        <f t="shared" si="10"/>
        <v>1017500</v>
      </c>
      <c r="O184" s="3">
        <f t="shared" si="11"/>
        <v>1</v>
      </c>
      <c r="P184">
        <v>8.8000000000000007</v>
      </c>
      <c r="Q184">
        <v>31</v>
      </c>
      <c r="R184">
        <v>8.4</v>
      </c>
      <c r="S184">
        <v>809</v>
      </c>
      <c r="T184" t="s">
        <v>122</v>
      </c>
      <c r="U184">
        <f>VLOOKUP(T184,Index!$J$2:$K$1319,2,FALSE)</f>
        <v>345</v>
      </c>
      <c r="V184" t="s">
        <v>37</v>
      </c>
      <c r="W184">
        <f t="shared" si="9"/>
        <v>3</v>
      </c>
    </row>
    <row r="185" spans="1:23">
      <c r="A185" t="s">
        <v>280</v>
      </c>
      <c r="B185" t="s">
        <v>39</v>
      </c>
      <c r="C185">
        <f>VLOOKUP(B185,Index!$A$2:$B$18,2,FALSE)</f>
        <v>8</v>
      </c>
      <c r="D185">
        <v>2007</v>
      </c>
      <c r="E185" t="s">
        <v>34</v>
      </c>
      <c r="F185">
        <f>VLOOKUP(E185,Index!$D$2:$E$13,2,FALSE)</f>
        <v>1</v>
      </c>
      <c r="G185" t="s">
        <v>45</v>
      </c>
      <c r="H185">
        <f>VLOOKUP(G185,Index!$G$2:$H$40,2,FALSE)</f>
        <v>30</v>
      </c>
      <c r="I185" s="3">
        <v>2320000</v>
      </c>
      <c r="J185" s="3">
        <v>40000</v>
      </c>
      <c r="K185" s="3">
        <v>40000</v>
      </c>
      <c r="L185" s="3">
        <v>1670000</v>
      </c>
      <c r="M185" s="3">
        <f t="shared" si="8"/>
        <v>4070000</v>
      </c>
      <c r="N185" s="3">
        <f t="shared" si="10"/>
        <v>1017500</v>
      </c>
      <c r="O185" s="3">
        <f t="shared" si="11"/>
        <v>1</v>
      </c>
      <c r="P185">
        <v>9.3000000000000007</v>
      </c>
      <c r="Q185">
        <v>70</v>
      </c>
      <c r="R185">
        <v>8.9</v>
      </c>
      <c r="S185">
        <v>709</v>
      </c>
      <c r="T185" t="s">
        <v>223</v>
      </c>
      <c r="U185">
        <f>VLOOKUP(T185,Index!$J$2:$K$1319,2,FALSE)</f>
        <v>990</v>
      </c>
      <c r="V185" t="s">
        <v>37</v>
      </c>
      <c r="W185">
        <f t="shared" si="9"/>
        <v>3</v>
      </c>
    </row>
    <row r="186" spans="1:23">
      <c r="A186" t="s">
        <v>281</v>
      </c>
      <c r="B186" t="s">
        <v>39</v>
      </c>
      <c r="C186">
        <f>VLOOKUP(B186,Index!$A$2:$B$18,2,FALSE)</f>
        <v>8</v>
      </c>
      <c r="D186">
        <v>2005</v>
      </c>
      <c r="E186" t="s">
        <v>13</v>
      </c>
      <c r="F186">
        <f>VLOOKUP(E186,Index!$D$2:$E$13,2,FALSE)</f>
        <v>11</v>
      </c>
      <c r="G186" t="s">
        <v>168</v>
      </c>
      <c r="H186">
        <f>VLOOKUP(G186,Index!$G$2:$H$40,2,FALSE)</f>
        <v>19</v>
      </c>
      <c r="I186" s="3">
        <v>120000</v>
      </c>
      <c r="J186" s="3">
        <v>2260000</v>
      </c>
      <c r="K186" s="3">
        <v>900000</v>
      </c>
      <c r="L186" s="3">
        <v>770000</v>
      </c>
      <c r="M186" s="3">
        <f t="shared" si="8"/>
        <v>4050000</v>
      </c>
      <c r="N186" s="3">
        <f t="shared" si="10"/>
        <v>1012500</v>
      </c>
      <c r="O186" s="3">
        <f t="shared" si="11"/>
        <v>1</v>
      </c>
      <c r="R186">
        <v>8.1999999999999993</v>
      </c>
      <c r="S186">
        <v>23</v>
      </c>
      <c r="T186" t="s">
        <v>252</v>
      </c>
      <c r="U186">
        <f>VLOOKUP(T186,Index!$J$2:$K$1319,2,FALSE)</f>
        <v>646</v>
      </c>
      <c r="V186" t="s">
        <v>15</v>
      </c>
      <c r="W186">
        <f t="shared" si="9"/>
        <v>3</v>
      </c>
    </row>
    <row r="187" spans="1:23">
      <c r="A187" t="s">
        <v>282</v>
      </c>
      <c r="B187" t="s">
        <v>28</v>
      </c>
      <c r="C187">
        <f>VLOOKUP(B187,Index!$A$2:$B$18,2,FALSE)</f>
        <v>15</v>
      </c>
      <c r="D187">
        <v>2010</v>
      </c>
      <c r="E187" t="s">
        <v>90</v>
      </c>
      <c r="F187">
        <f>VLOOKUP(E187,Index!$D$2:$E$13,2,FALSE)</f>
        <v>8</v>
      </c>
      <c r="G187" t="s">
        <v>91</v>
      </c>
      <c r="H187">
        <f>VLOOKUP(G187,Index!$G$2:$H$40,2,FALSE)</f>
        <v>7</v>
      </c>
      <c r="I187" s="3">
        <v>2660000</v>
      </c>
      <c r="J187" s="3">
        <v>1030000</v>
      </c>
      <c r="K187" s="3">
        <v>40000</v>
      </c>
      <c r="L187" s="3">
        <v>330000</v>
      </c>
      <c r="M187" s="3">
        <f t="shared" si="8"/>
        <v>4060000</v>
      </c>
      <c r="N187" s="3">
        <f t="shared" si="10"/>
        <v>1015000</v>
      </c>
      <c r="O187" s="3">
        <f t="shared" si="11"/>
        <v>1</v>
      </c>
      <c r="P187">
        <v>8.4</v>
      </c>
      <c r="Q187">
        <v>81</v>
      </c>
      <c r="R187">
        <v>8.1</v>
      </c>
      <c r="S187">
        <v>769</v>
      </c>
      <c r="T187" t="s">
        <v>283</v>
      </c>
      <c r="U187">
        <f>VLOOKUP(T187,Index!$J$2:$K$1319,2,FALSE)</f>
        <v>829</v>
      </c>
      <c r="V187" t="s">
        <v>37</v>
      </c>
      <c r="W187">
        <f t="shared" si="9"/>
        <v>3</v>
      </c>
    </row>
    <row r="188" spans="1:23">
      <c r="A188" t="s">
        <v>284</v>
      </c>
      <c r="B188" t="s">
        <v>28</v>
      </c>
      <c r="C188">
        <f>VLOOKUP(B188,Index!$A$2:$B$18,2,FALSE)</f>
        <v>15</v>
      </c>
      <c r="D188">
        <v>2007</v>
      </c>
      <c r="E188" t="s">
        <v>17</v>
      </c>
      <c r="F188">
        <f>VLOOKUP(E188,Index!$D$2:$E$13,2,FALSE)</f>
        <v>7</v>
      </c>
      <c r="G188" t="s">
        <v>29</v>
      </c>
      <c r="H188">
        <f>VLOOKUP(G188,Index!$G$2:$H$40,2,FALSE)</f>
        <v>23</v>
      </c>
      <c r="I188" s="3">
        <v>2350000</v>
      </c>
      <c r="J188" s="3">
        <v>1270000</v>
      </c>
      <c r="K188" s="3">
        <v>30000</v>
      </c>
      <c r="L188" s="3">
        <v>410000</v>
      </c>
      <c r="M188" s="3">
        <f t="shared" si="8"/>
        <v>4060000</v>
      </c>
      <c r="N188" s="3">
        <f t="shared" si="10"/>
        <v>1015000</v>
      </c>
      <c r="O188" s="3">
        <f t="shared" si="11"/>
        <v>1</v>
      </c>
      <c r="P188">
        <v>9</v>
      </c>
      <c r="Q188">
        <v>66</v>
      </c>
      <c r="R188">
        <v>8.3000000000000007</v>
      </c>
      <c r="S188">
        <v>381</v>
      </c>
      <c r="T188" t="s">
        <v>189</v>
      </c>
      <c r="U188">
        <f>VLOOKUP(T188,Index!$J$2:$K$1319,2,FALSE)</f>
        <v>1196</v>
      </c>
      <c r="V188" t="s">
        <v>15</v>
      </c>
      <c r="W188">
        <f t="shared" si="9"/>
        <v>3</v>
      </c>
    </row>
    <row r="189" spans="1:23">
      <c r="A189" t="s">
        <v>285</v>
      </c>
      <c r="B189" t="s">
        <v>12</v>
      </c>
      <c r="C189">
        <f>VLOOKUP(B189,Index!$A$2:$B$18,2,FALSE)</f>
        <v>13</v>
      </c>
      <c r="D189">
        <v>2007</v>
      </c>
      <c r="E189" t="s">
        <v>23</v>
      </c>
      <c r="F189">
        <f>VLOOKUP(E189,Index!$D$2:$E$13,2,FALSE)</f>
        <v>4</v>
      </c>
      <c r="G189" t="s">
        <v>35</v>
      </c>
      <c r="H189">
        <f>VLOOKUP(G189,Index!$G$2:$H$40,2,FALSE)</f>
        <v>32</v>
      </c>
      <c r="I189" s="3">
        <v>2120000</v>
      </c>
      <c r="J189" s="3">
        <v>1470000</v>
      </c>
      <c r="K189" s="3">
        <v>50000</v>
      </c>
      <c r="L189" s="3">
        <v>420000</v>
      </c>
      <c r="M189" s="3">
        <f t="shared" si="8"/>
        <v>4060000</v>
      </c>
      <c r="N189" s="3">
        <f t="shared" si="10"/>
        <v>1015000</v>
      </c>
      <c r="O189" s="3">
        <f t="shared" si="11"/>
        <v>1</v>
      </c>
      <c r="P189">
        <v>5.6</v>
      </c>
      <c r="Q189">
        <v>27</v>
      </c>
      <c r="R189">
        <v>6</v>
      </c>
      <c r="S189">
        <v>44</v>
      </c>
      <c r="T189" t="s">
        <v>286</v>
      </c>
      <c r="U189">
        <f>VLOOKUP(T189,Index!$J$2:$K$1319,2,FALSE)</f>
        <v>209</v>
      </c>
      <c r="V189" t="s">
        <v>15</v>
      </c>
      <c r="W189">
        <f t="shared" si="9"/>
        <v>3</v>
      </c>
    </row>
    <row r="190" spans="1:23">
      <c r="A190" t="s">
        <v>287</v>
      </c>
      <c r="B190" t="s">
        <v>65</v>
      </c>
      <c r="C190">
        <f>VLOOKUP(B190,Index!$A$2:$B$18,2,FALSE)</f>
        <v>10</v>
      </c>
      <c r="D190">
        <v>2014</v>
      </c>
      <c r="E190" t="s">
        <v>34</v>
      </c>
      <c r="F190">
        <f>VLOOKUP(E190,Index!$D$2:$E$13,2,FALSE)</f>
        <v>1</v>
      </c>
      <c r="G190" t="s">
        <v>77</v>
      </c>
      <c r="H190">
        <f>VLOOKUP(G190,Index!$G$2:$H$40,2,FALSE)</f>
        <v>35</v>
      </c>
      <c r="I190" s="3">
        <v>1400000</v>
      </c>
      <c r="J190" s="3">
        <v>1900000</v>
      </c>
      <c r="K190" s="3">
        <v>110000</v>
      </c>
      <c r="L190" s="3">
        <v>640000</v>
      </c>
      <c r="M190" s="3">
        <f t="shared" si="8"/>
        <v>4050000</v>
      </c>
      <c r="N190" s="3">
        <f t="shared" si="10"/>
        <v>1012500</v>
      </c>
      <c r="O190" s="3">
        <f t="shared" si="11"/>
        <v>1</v>
      </c>
      <c r="P190">
        <v>8</v>
      </c>
      <c r="Q190">
        <v>80</v>
      </c>
      <c r="R190">
        <v>6.3</v>
      </c>
      <c r="S190">
        <v>2996</v>
      </c>
      <c r="T190" t="s">
        <v>185</v>
      </c>
      <c r="U190">
        <f>VLOOKUP(T190,Index!$J$2:$K$1319,2,FALSE)</f>
        <v>1207</v>
      </c>
      <c r="V190" t="s">
        <v>37</v>
      </c>
      <c r="W190">
        <f t="shared" si="9"/>
        <v>3</v>
      </c>
    </row>
    <row r="191" spans="1:23">
      <c r="A191" t="s">
        <v>288</v>
      </c>
      <c r="B191" t="s">
        <v>39</v>
      </c>
      <c r="C191">
        <f>VLOOKUP(B191,Index!$A$2:$B$18,2,FALSE)</f>
        <v>8</v>
      </c>
      <c r="D191">
        <v>2000</v>
      </c>
      <c r="E191" t="s">
        <v>59</v>
      </c>
      <c r="F191">
        <f>VLOOKUP(E191,Index!$D$2:$E$13,2,FALSE)</f>
        <v>3</v>
      </c>
      <c r="G191" t="s">
        <v>264</v>
      </c>
      <c r="H191">
        <f>VLOOKUP(G191,Index!$G$2:$H$40,2,FALSE)</f>
        <v>25</v>
      </c>
      <c r="I191" s="3">
        <v>1680000</v>
      </c>
      <c r="J191" s="3">
        <v>1510000</v>
      </c>
      <c r="K191" s="3">
        <v>510000</v>
      </c>
      <c r="L191" s="3">
        <v>350000</v>
      </c>
      <c r="M191" s="3">
        <f t="shared" si="8"/>
        <v>4050000</v>
      </c>
      <c r="N191" s="3">
        <f t="shared" si="10"/>
        <v>1012500</v>
      </c>
      <c r="O191" s="3">
        <f t="shared" si="11"/>
        <v>1</v>
      </c>
      <c r="P191">
        <v>8.5</v>
      </c>
      <c r="Q191">
        <v>25</v>
      </c>
      <c r="R191">
        <v>8.5</v>
      </c>
      <c r="S191">
        <v>117</v>
      </c>
      <c r="T191" t="s">
        <v>289</v>
      </c>
      <c r="U191">
        <f>VLOOKUP(T191,Index!$J$2:$K$1319,2,FALSE)</f>
        <v>767</v>
      </c>
      <c r="V191" t="s">
        <v>61</v>
      </c>
      <c r="W191">
        <f t="shared" si="9"/>
        <v>3</v>
      </c>
    </row>
    <row r="192" spans="1:23">
      <c r="A192" t="s">
        <v>290</v>
      </c>
      <c r="B192" t="s">
        <v>65</v>
      </c>
      <c r="C192">
        <f>VLOOKUP(B192,Index!$A$2:$B$18,2,FALSE)</f>
        <v>10</v>
      </c>
      <c r="D192">
        <v>2014</v>
      </c>
      <c r="E192" t="s">
        <v>48</v>
      </c>
      <c r="F192">
        <f>VLOOKUP(E192,Index!$D$2:$E$13,2,FALSE)</f>
        <v>9</v>
      </c>
      <c r="G192" t="s">
        <v>77</v>
      </c>
      <c r="H192">
        <f>VLOOKUP(G192,Index!$G$2:$H$40,2,FALSE)</f>
        <v>35</v>
      </c>
      <c r="I192" s="3">
        <v>1130000</v>
      </c>
      <c r="J192" s="3">
        <v>2180000</v>
      </c>
      <c r="K192" s="3">
        <v>100000</v>
      </c>
      <c r="L192" s="3">
        <v>630000</v>
      </c>
      <c r="M192" s="3">
        <f t="shared" si="8"/>
        <v>4040000</v>
      </c>
      <c r="N192" s="3">
        <f t="shared" si="10"/>
        <v>1010000</v>
      </c>
      <c r="O192" s="3">
        <f t="shared" si="11"/>
        <v>1</v>
      </c>
      <c r="P192">
        <v>8.5</v>
      </c>
      <c r="Q192">
        <v>83</v>
      </c>
      <c r="R192">
        <v>7.7</v>
      </c>
      <c r="S192">
        <v>1653</v>
      </c>
      <c r="T192" t="s">
        <v>185</v>
      </c>
      <c r="U192">
        <f>VLOOKUP(T192,Index!$J$2:$K$1319,2,FALSE)</f>
        <v>1207</v>
      </c>
      <c r="V192" t="s">
        <v>37</v>
      </c>
      <c r="W192">
        <f t="shared" si="9"/>
        <v>3</v>
      </c>
    </row>
    <row r="193" spans="1:23">
      <c r="A193" t="s">
        <v>291</v>
      </c>
      <c r="B193" t="s">
        <v>39</v>
      </c>
      <c r="C193">
        <f>VLOOKUP(B193,Index!$A$2:$B$18,2,FALSE)</f>
        <v>8</v>
      </c>
      <c r="D193">
        <v>2005</v>
      </c>
      <c r="E193" t="s">
        <v>23</v>
      </c>
      <c r="F193">
        <f>VLOOKUP(E193,Index!$D$2:$E$13,2,FALSE)</f>
        <v>4</v>
      </c>
      <c r="G193" t="s">
        <v>264</v>
      </c>
      <c r="H193">
        <f>VLOOKUP(G193,Index!$G$2:$H$40,2,FALSE)</f>
        <v>25</v>
      </c>
      <c r="I193" s="3">
        <v>2080000</v>
      </c>
      <c r="J193" s="3">
        <v>1350000</v>
      </c>
      <c r="K193" s="3">
        <v>0</v>
      </c>
      <c r="L193" s="3">
        <v>540000</v>
      </c>
      <c r="M193" s="3">
        <f t="shared" si="8"/>
        <v>3970000</v>
      </c>
      <c r="N193" s="3">
        <f t="shared" si="10"/>
        <v>992500</v>
      </c>
      <c r="O193" s="3">
        <f t="shared" si="11"/>
        <v>1</v>
      </c>
      <c r="P193">
        <v>6.1</v>
      </c>
      <c r="Q193">
        <v>21</v>
      </c>
      <c r="T193" t="s">
        <v>292</v>
      </c>
      <c r="U193">
        <f>VLOOKUP(T193,Index!$J$2:$K$1319,2,FALSE)</f>
        <v>303</v>
      </c>
      <c r="V193" t="s">
        <v>78</v>
      </c>
      <c r="W193">
        <f t="shared" si="9"/>
        <v>3</v>
      </c>
    </row>
    <row r="194" spans="1:23">
      <c r="A194" t="s">
        <v>293</v>
      </c>
      <c r="B194" t="s">
        <v>28</v>
      </c>
      <c r="C194">
        <f>VLOOKUP(B194,Index!$A$2:$B$18,2,FALSE)</f>
        <v>15</v>
      </c>
      <c r="D194">
        <v>2009</v>
      </c>
      <c r="E194" t="s">
        <v>48</v>
      </c>
      <c r="F194">
        <f>VLOOKUP(E194,Index!$D$2:$E$13,2,FALSE)</f>
        <v>9</v>
      </c>
      <c r="G194" t="s">
        <v>94</v>
      </c>
      <c r="H194">
        <f>VLOOKUP(G194,Index!$G$2:$H$40,2,FALSE)</f>
        <v>15</v>
      </c>
      <c r="I194" s="3">
        <v>2670000</v>
      </c>
      <c r="J194" s="3">
        <v>870000</v>
      </c>
      <c r="K194" s="3">
        <v>50000</v>
      </c>
      <c r="L194" s="3">
        <v>380000</v>
      </c>
      <c r="M194" s="3">
        <f t="shared" ref="M194:M257" si="12">SUM(I194:L194)</f>
        <v>3970000</v>
      </c>
      <c r="N194" s="3">
        <f t="shared" si="10"/>
        <v>992500</v>
      </c>
      <c r="O194" s="3">
        <f t="shared" si="11"/>
        <v>1</v>
      </c>
      <c r="P194">
        <v>8.9</v>
      </c>
      <c r="Q194">
        <v>76</v>
      </c>
      <c r="R194">
        <v>8.6</v>
      </c>
      <c r="S194">
        <v>681</v>
      </c>
      <c r="T194" t="s">
        <v>294</v>
      </c>
      <c r="U194">
        <f>VLOOKUP(T194,Index!$J$2:$K$1319,2,FALSE)</f>
        <v>1238</v>
      </c>
      <c r="V194" t="s">
        <v>37</v>
      </c>
      <c r="W194">
        <f t="shared" ref="W194:W257" si="13">IF(T194=G194,1,3)</f>
        <v>3</v>
      </c>
    </row>
    <row r="195" spans="1:23">
      <c r="A195" t="s">
        <v>295</v>
      </c>
      <c r="B195" t="s">
        <v>65</v>
      </c>
      <c r="C195">
        <f>VLOOKUP(B195,Index!$A$2:$B$18,2,FALSE)</f>
        <v>10</v>
      </c>
      <c r="D195">
        <v>2015</v>
      </c>
      <c r="E195" t="s">
        <v>90</v>
      </c>
      <c r="F195">
        <f>VLOOKUP(E195,Index!$D$2:$E$13,2,FALSE)</f>
        <v>8</v>
      </c>
      <c r="G195" t="s">
        <v>264</v>
      </c>
      <c r="H195">
        <f>VLOOKUP(G195,Index!$G$2:$H$40,2,FALSE)</f>
        <v>25</v>
      </c>
      <c r="I195" s="3">
        <v>1020000</v>
      </c>
      <c r="J195" s="3">
        <v>2130000</v>
      </c>
      <c r="K195" s="3">
        <v>230000</v>
      </c>
      <c r="L195" s="3">
        <v>590000</v>
      </c>
      <c r="M195" s="3">
        <f t="shared" si="12"/>
        <v>3970000</v>
      </c>
      <c r="N195" s="3">
        <f t="shared" ref="N195:N258" si="14">AVERAGE(I195:L195)</f>
        <v>992500</v>
      </c>
      <c r="O195" s="3">
        <f t="shared" ref="O195:O258" si="15">IF(M195&gt;AVERAGE($M$2:$M$8064),1,0)</f>
        <v>1</v>
      </c>
      <c r="P195">
        <v>9.1999999999999993</v>
      </c>
      <c r="Q195">
        <v>79</v>
      </c>
      <c r="R195">
        <v>9.1999999999999993</v>
      </c>
      <c r="S195">
        <v>10179</v>
      </c>
      <c r="T195" t="s">
        <v>296</v>
      </c>
      <c r="U195">
        <f>VLOOKUP(T195,Index!$J$2:$K$1319,2,FALSE)</f>
        <v>215</v>
      </c>
      <c r="V195" t="s">
        <v>37</v>
      </c>
      <c r="W195">
        <f t="shared" si="13"/>
        <v>3</v>
      </c>
    </row>
    <row r="196" spans="1:23">
      <c r="A196" t="s">
        <v>297</v>
      </c>
      <c r="B196" t="s">
        <v>65</v>
      </c>
      <c r="C196">
        <f>VLOOKUP(B196,Index!$A$2:$B$18,2,FALSE)</f>
        <v>10</v>
      </c>
      <c r="D196">
        <v>2014</v>
      </c>
      <c r="E196" t="s">
        <v>34</v>
      </c>
      <c r="F196">
        <f>VLOOKUP(E196,Index!$D$2:$E$13,2,FALSE)</f>
        <v>1</v>
      </c>
      <c r="G196" t="s">
        <v>77</v>
      </c>
      <c r="H196">
        <f>VLOOKUP(G196,Index!$G$2:$H$40,2,FALSE)</f>
        <v>35</v>
      </c>
      <c r="I196" s="3">
        <v>1190000</v>
      </c>
      <c r="J196" s="3">
        <v>2070000</v>
      </c>
      <c r="K196" s="3">
        <v>80000</v>
      </c>
      <c r="L196" s="3">
        <v>620000</v>
      </c>
      <c r="M196" s="3">
        <f t="shared" si="12"/>
        <v>3960000</v>
      </c>
      <c r="N196" s="3">
        <f t="shared" si="14"/>
        <v>990000</v>
      </c>
      <c r="O196" s="3">
        <f t="shared" si="15"/>
        <v>1</v>
      </c>
      <c r="P196">
        <v>7</v>
      </c>
      <c r="Q196">
        <v>40</v>
      </c>
      <c r="R196">
        <v>4.9000000000000004</v>
      </c>
      <c r="S196">
        <v>2050</v>
      </c>
      <c r="T196" t="s">
        <v>298</v>
      </c>
      <c r="U196">
        <f>VLOOKUP(T196,Index!$J$2:$K$1319,2,FALSE)</f>
        <v>1228</v>
      </c>
      <c r="V196" t="s">
        <v>37</v>
      </c>
      <c r="W196">
        <f t="shared" si="13"/>
        <v>3</v>
      </c>
    </row>
    <row r="197" spans="1:23">
      <c r="A197" t="s">
        <v>299</v>
      </c>
      <c r="B197" t="s">
        <v>65</v>
      </c>
      <c r="C197">
        <f>VLOOKUP(B197,Index!$A$2:$B$18,2,FALSE)</f>
        <v>10</v>
      </c>
      <c r="D197">
        <v>2015</v>
      </c>
      <c r="E197" t="s">
        <v>34</v>
      </c>
      <c r="F197">
        <f>VLOOKUP(E197,Index!$D$2:$E$13,2,FALSE)</f>
        <v>1</v>
      </c>
      <c r="G197" t="s">
        <v>194</v>
      </c>
      <c r="H197">
        <f>VLOOKUP(G197,Index!$G$2:$H$40,2,FALSE)</f>
        <v>38</v>
      </c>
      <c r="I197" s="3">
        <v>1530000</v>
      </c>
      <c r="J197" s="3">
        <v>1690000</v>
      </c>
      <c r="K197" s="3">
        <v>100000</v>
      </c>
      <c r="L197" s="3">
        <v>640000</v>
      </c>
      <c r="M197" s="3">
        <f t="shared" si="12"/>
        <v>3960000</v>
      </c>
      <c r="N197" s="3">
        <f t="shared" si="14"/>
        <v>990000</v>
      </c>
      <c r="O197" s="3">
        <f t="shared" si="15"/>
        <v>1</v>
      </c>
      <c r="P197">
        <v>8.6999999999999993</v>
      </c>
      <c r="Q197">
        <v>89</v>
      </c>
      <c r="R197">
        <v>7.6</v>
      </c>
      <c r="S197">
        <v>2679</v>
      </c>
      <c r="T197" t="s">
        <v>195</v>
      </c>
      <c r="U197">
        <f>VLOOKUP(T197,Index!$J$2:$K$1319,2,FALSE)</f>
        <v>967</v>
      </c>
      <c r="V197" t="s">
        <v>37</v>
      </c>
      <c r="W197">
        <f t="shared" si="13"/>
        <v>3</v>
      </c>
    </row>
    <row r="198" spans="1:23">
      <c r="A198" t="s">
        <v>300</v>
      </c>
      <c r="B198" t="s">
        <v>12</v>
      </c>
      <c r="C198">
        <f>VLOOKUP(B198,Index!$A$2:$B$18,2,FALSE)</f>
        <v>13</v>
      </c>
      <c r="D198">
        <v>2011</v>
      </c>
      <c r="E198" t="s">
        <v>34</v>
      </c>
      <c r="F198">
        <f>VLOOKUP(E198,Index!$D$2:$E$13,2,FALSE)</f>
        <v>1</v>
      </c>
      <c r="G198" t="s">
        <v>14</v>
      </c>
      <c r="H198">
        <f>VLOOKUP(G198,Index!$G$2:$H$40,2,FALSE)</f>
        <v>26</v>
      </c>
      <c r="I198" s="3">
        <v>2030000</v>
      </c>
      <c r="J198" s="3">
        <v>1160000</v>
      </c>
      <c r="K198" s="3">
        <v>370000</v>
      </c>
      <c r="L198" s="3">
        <v>380000</v>
      </c>
      <c r="M198" s="3">
        <f t="shared" si="12"/>
        <v>3940000</v>
      </c>
      <c r="N198" s="3">
        <f t="shared" si="14"/>
        <v>985000</v>
      </c>
      <c r="O198" s="3">
        <f t="shared" si="15"/>
        <v>1</v>
      </c>
      <c r="P198">
        <v>9.3000000000000007</v>
      </c>
      <c r="Q198">
        <v>81</v>
      </c>
      <c r="R198">
        <v>8</v>
      </c>
      <c r="S198">
        <v>1958</v>
      </c>
      <c r="T198" t="s">
        <v>14</v>
      </c>
      <c r="U198">
        <f>VLOOKUP(T198,Index!$J$2:$K$1319,2,FALSE)</f>
        <v>808</v>
      </c>
      <c r="V198" t="s">
        <v>78</v>
      </c>
      <c r="W198">
        <f t="shared" si="13"/>
        <v>1</v>
      </c>
    </row>
    <row r="199" spans="1:23">
      <c r="A199" t="s">
        <v>216</v>
      </c>
      <c r="B199" t="s">
        <v>33</v>
      </c>
      <c r="C199">
        <f>VLOOKUP(B199,Index!$A$2:$B$18,2,FALSE)</f>
        <v>9</v>
      </c>
      <c r="D199">
        <v>2008</v>
      </c>
      <c r="E199" t="s">
        <v>90</v>
      </c>
      <c r="F199">
        <f>VLOOKUP(E199,Index!$D$2:$E$13,2,FALSE)</f>
        <v>8</v>
      </c>
      <c r="G199" t="s">
        <v>91</v>
      </c>
      <c r="H199">
        <f>VLOOKUP(G199,Index!$G$2:$H$40,2,FALSE)</f>
        <v>7</v>
      </c>
      <c r="I199" s="3">
        <v>2150000</v>
      </c>
      <c r="J199" s="3">
        <v>1130000</v>
      </c>
      <c r="K199" s="3">
        <v>70000</v>
      </c>
      <c r="L199" s="3">
        <v>590000</v>
      </c>
      <c r="M199" s="3">
        <f t="shared" si="12"/>
        <v>3940000</v>
      </c>
      <c r="N199" s="3">
        <f t="shared" si="14"/>
        <v>985000</v>
      </c>
      <c r="O199" s="3">
        <f t="shared" si="15"/>
        <v>1</v>
      </c>
      <c r="P199">
        <v>9</v>
      </c>
      <c r="Q199">
        <v>57</v>
      </c>
      <c r="R199">
        <v>8</v>
      </c>
      <c r="S199">
        <v>910</v>
      </c>
      <c r="T199" t="s">
        <v>92</v>
      </c>
      <c r="U199">
        <f>VLOOKUP(T199,Index!$J$2:$K$1319,2,FALSE)</f>
        <v>128</v>
      </c>
      <c r="V199" t="s">
        <v>37</v>
      </c>
      <c r="W199">
        <f t="shared" si="13"/>
        <v>3</v>
      </c>
    </row>
    <row r="200" spans="1:23">
      <c r="A200" t="s">
        <v>301</v>
      </c>
      <c r="B200" t="s">
        <v>20</v>
      </c>
      <c r="C200">
        <f>VLOOKUP(B200,Index!$A$2:$B$18,2,FALSE)</f>
        <v>3</v>
      </c>
      <c r="D200">
        <v>2007</v>
      </c>
      <c r="E200" t="s">
        <v>43</v>
      </c>
      <c r="F200">
        <f>VLOOKUP(E200,Index!$D$2:$E$13,2,FALSE)</f>
        <v>6</v>
      </c>
      <c r="G200" t="s">
        <v>14</v>
      </c>
      <c r="H200">
        <f>VLOOKUP(G200,Index!$G$2:$H$40,2,FALSE)</f>
        <v>26</v>
      </c>
      <c r="I200" s="3">
        <v>900000</v>
      </c>
      <c r="J200" s="3">
        <v>1760000</v>
      </c>
      <c r="K200" s="3">
        <v>920000</v>
      </c>
      <c r="L200" s="3">
        <v>370000</v>
      </c>
      <c r="M200" s="3">
        <f t="shared" si="12"/>
        <v>3950000</v>
      </c>
      <c r="N200" s="3">
        <f t="shared" si="14"/>
        <v>987500</v>
      </c>
      <c r="O200" s="3">
        <f t="shared" si="15"/>
        <v>1</v>
      </c>
      <c r="P200">
        <v>8.4</v>
      </c>
      <c r="Q200">
        <v>65</v>
      </c>
      <c r="R200">
        <v>8.8000000000000007</v>
      </c>
      <c r="S200">
        <v>72</v>
      </c>
      <c r="T200" t="s">
        <v>177</v>
      </c>
      <c r="U200">
        <f>VLOOKUP(T200,Index!$J$2:$K$1319,2,FALSE)</f>
        <v>668</v>
      </c>
      <c r="V200" t="s">
        <v>78</v>
      </c>
      <c r="W200">
        <f t="shared" si="13"/>
        <v>3</v>
      </c>
    </row>
    <row r="201" spans="1:23">
      <c r="A201" t="s">
        <v>302</v>
      </c>
      <c r="B201" t="s">
        <v>12</v>
      </c>
      <c r="C201">
        <f>VLOOKUP(B201,Index!$A$2:$B$18,2,FALSE)</f>
        <v>13</v>
      </c>
      <c r="D201">
        <v>2009</v>
      </c>
      <c r="E201" t="s">
        <v>13</v>
      </c>
      <c r="F201">
        <f>VLOOKUP(E201,Index!$D$2:$E$13,2,FALSE)</f>
        <v>11</v>
      </c>
      <c r="G201" t="s">
        <v>94</v>
      </c>
      <c r="H201">
        <f>VLOOKUP(G201,Index!$G$2:$H$40,2,FALSE)</f>
        <v>15</v>
      </c>
      <c r="I201" s="3">
        <v>2090000</v>
      </c>
      <c r="J201" s="3">
        <v>1350000</v>
      </c>
      <c r="K201" s="3">
        <v>60000</v>
      </c>
      <c r="L201" s="3">
        <v>400000</v>
      </c>
      <c r="M201" s="3">
        <f t="shared" si="12"/>
        <v>3900000</v>
      </c>
      <c r="N201" s="3">
        <f t="shared" si="14"/>
        <v>975000</v>
      </c>
      <c r="O201" s="3">
        <f t="shared" si="15"/>
        <v>1</v>
      </c>
      <c r="P201">
        <v>8.1</v>
      </c>
      <c r="Q201">
        <v>27</v>
      </c>
      <c r="R201">
        <v>8.6999999999999993</v>
      </c>
      <c r="S201">
        <v>39</v>
      </c>
      <c r="T201" t="s">
        <v>135</v>
      </c>
      <c r="U201">
        <f>VLOOKUP(T201,Index!$J$2:$K$1319,2,FALSE)</f>
        <v>339</v>
      </c>
      <c r="V201" t="s">
        <v>15</v>
      </c>
      <c r="W201">
        <f t="shared" si="13"/>
        <v>3</v>
      </c>
    </row>
    <row r="202" spans="1:23">
      <c r="A202" t="s">
        <v>303</v>
      </c>
      <c r="B202" t="s">
        <v>39</v>
      </c>
      <c r="C202">
        <f>VLOOKUP(B202,Index!$A$2:$B$18,2,FALSE)</f>
        <v>8</v>
      </c>
      <c r="D202">
        <v>2003</v>
      </c>
      <c r="E202" t="s">
        <v>13</v>
      </c>
      <c r="F202">
        <f>VLOOKUP(E202,Index!$D$2:$E$13,2,FALSE)</f>
        <v>11</v>
      </c>
      <c r="G202" t="s">
        <v>49</v>
      </c>
      <c r="H202">
        <f>VLOOKUP(G202,Index!$G$2:$H$40,2,FALSE)</f>
        <v>4</v>
      </c>
      <c r="I202" s="3">
        <v>2290000</v>
      </c>
      <c r="J202" s="3">
        <v>1170000</v>
      </c>
      <c r="K202" s="3">
        <v>10000</v>
      </c>
      <c r="L202" s="3">
        <v>420000</v>
      </c>
      <c r="M202" s="3">
        <f t="shared" si="12"/>
        <v>3890000</v>
      </c>
      <c r="N202" s="3">
        <f t="shared" si="14"/>
        <v>972500</v>
      </c>
      <c r="O202" s="3">
        <f t="shared" si="15"/>
        <v>1</v>
      </c>
      <c r="P202">
        <v>9</v>
      </c>
      <c r="Q202">
        <v>38</v>
      </c>
      <c r="R202">
        <v>8.6999999999999993</v>
      </c>
      <c r="S202">
        <v>121</v>
      </c>
      <c r="T202" t="s">
        <v>230</v>
      </c>
      <c r="U202">
        <f>VLOOKUP(T202,Index!$J$2:$K$1319,2,FALSE)</f>
        <v>793</v>
      </c>
      <c r="V202" t="s">
        <v>61</v>
      </c>
      <c r="W202">
        <f t="shared" si="13"/>
        <v>3</v>
      </c>
    </row>
    <row r="203" spans="1:23">
      <c r="A203" t="s">
        <v>304</v>
      </c>
      <c r="B203" t="s">
        <v>63</v>
      </c>
      <c r="C203">
        <f>VLOOKUP(B203,Index!$A$2:$B$18,2,FALSE)</f>
        <v>1</v>
      </c>
      <c r="D203">
        <v>2014</v>
      </c>
      <c r="E203" t="s">
        <v>90</v>
      </c>
      <c r="F203">
        <f>VLOOKUP(E203,Index!$D$2:$E$13,2,FALSE)</f>
        <v>8</v>
      </c>
      <c r="G203" t="s">
        <v>14</v>
      </c>
      <c r="H203">
        <f>VLOOKUP(G203,Index!$G$2:$H$40,2,FALSE)</f>
        <v>26</v>
      </c>
      <c r="I203" s="3">
        <v>680000</v>
      </c>
      <c r="J203" s="3">
        <v>480000</v>
      </c>
      <c r="K203" s="3">
        <v>2620000</v>
      </c>
      <c r="L203" s="3">
        <v>110000</v>
      </c>
      <c r="M203" s="3">
        <f t="shared" si="12"/>
        <v>3890000</v>
      </c>
      <c r="N203" s="3">
        <f t="shared" si="14"/>
        <v>972500</v>
      </c>
      <c r="O203" s="3">
        <f t="shared" si="15"/>
        <v>1</v>
      </c>
      <c r="P203">
        <v>8.6</v>
      </c>
      <c r="Q203">
        <v>80</v>
      </c>
      <c r="R203">
        <v>8.6999999999999993</v>
      </c>
      <c r="S203">
        <v>348</v>
      </c>
      <c r="T203" t="s">
        <v>192</v>
      </c>
      <c r="U203">
        <f>VLOOKUP(T203,Index!$J$2:$K$1319,2,FALSE)</f>
        <v>202</v>
      </c>
      <c r="V203" t="s">
        <v>61</v>
      </c>
      <c r="W203">
        <f t="shared" si="13"/>
        <v>3</v>
      </c>
    </row>
    <row r="204" spans="1:23">
      <c r="A204" t="s">
        <v>89</v>
      </c>
      <c r="B204" t="s">
        <v>107</v>
      </c>
      <c r="C204">
        <f>VLOOKUP(B204,Index!$A$2:$B$18,2,FALSE)</f>
        <v>6</v>
      </c>
      <c r="D204">
        <v>2011</v>
      </c>
      <c r="E204" t="s">
        <v>90</v>
      </c>
      <c r="F204">
        <f>VLOOKUP(E204,Index!$D$2:$E$13,2,FALSE)</f>
        <v>8</v>
      </c>
      <c r="G204" t="s">
        <v>91</v>
      </c>
      <c r="H204">
        <f>VLOOKUP(G204,Index!$G$2:$H$40,2,FALSE)</f>
        <v>7</v>
      </c>
      <c r="I204" s="3">
        <v>1160000</v>
      </c>
      <c r="J204" s="3">
        <v>2120000</v>
      </c>
      <c r="K204" s="3">
        <v>0</v>
      </c>
      <c r="L204" s="3">
        <v>600000</v>
      </c>
      <c r="M204" s="3">
        <f t="shared" si="12"/>
        <v>3880000</v>
      </c>
      <c r="N204" s="3">
        <f t="shared" si="14"/>
        <v>970000</v>
      </c>
      <c r="O204" s="3">
        <f t="shared" si="15"/>
        <v>1</v>
      </c>
      <c r="P204">
        <v>9.4</v>
      </c>
      <c r="Q204">
        <v>32</v>
      </c>
      <c r="R204">
        <v>8.1</v>
      </c>
      <c r="S204">
        <v>9073</v>
      </c>
      <c r="T204" t="s">
        <v>92</v>
      </c>
      <c r="U204">
        <f>VLOOKUP(T204,Index!$J$2:$K$1319,2,FALSE)</f>
        <v>128</v>
      </c>
      <c r="V204" t="s">
        <v>37</v>
      </c>
      <c r="W204">
        <f t="shared" si="13"/>
        <v>3</v>
      </c>
    </row>
    <row r="205" spans="1:23">
      <c r="A205" t="s">
        <v>305</v>
      </c>
      <c r="B205" t="s">
        <v>65</v>
      </c>
      <c r="C205">
        <f>VLOOKUP(B205,Index!$A$2:$B$18,2,FALSE)</f>
        <v>10</v>
      </c>
      <c r="D205">
        <v>2015</v>
      </c>
      <c r="E205" t="s">
        <v>13</v>
      </c>
      <c r="F205">
        <f>VLOOKUP(E205,Index!$D$2:$E$13,2,FALSE)</f>
        <v>11</v>
      </c>
      <c r="G205" t="s">
        <v>35</v>
      </c>
      <c r="H205">
        <f>VLOOKUP(G205,Index!$G$2:$H$40,2,FALSE)</f>
        <v>32</v>
      </c>
      <c r="I205" s="3">
        <v>2490000</v>
      </c>
      <c r="J205" s="3">
        <v>660000</v>
      </c>
      <c r="K205" s="3">
        <v>30000</v>
      </c>
      <c r="L205" s="3">
        <v>690000</v>
      </c>
      <c r="M205" s="3">
        <f t="shared" si="12"/>
        <v>3870000</v>
      </c>
      <c r="N205" s="3">
        <f t="shared" si="14"/>
        <v>967500</v>
      </c>
      <c r="O205" s="3">
        <f t="shared" si="15"/>
        <v>1</v>
      </c>
      <c r="P205">
        <v>8.6999999999999993</v>
      </c>
      <c r="Q205">
        <v>51</v>
      </c>
      <c r="R205">
        <v>6.7</v>
      </c>
      <c r="S205">
        <v>364</v>
      </c>
      <c r="T205" t="s">
        <v>306</v>
      </c>
      <c r="U205">
        <f>VLOOKUP(T205,Index!$J$2:$K$1319,2,FALSE)</f>
        <v>1259</v>
      </c>
      <c r="V205" t="s">
        <v>78</v>
      </c>
      <c r="W205">
        <f t="shared" si="13"/>
        <v>3</v>
      </c>
    </row>
    <row r="206" spans="1:23">
      <c r="A206" t="s">
        <v>307</v>
      </c>
      <c r="B206" t="s">
        <v>39</v>
      </c>
      <c r="C206">
        <f>VLOOKUP(B206,Index!$A$2:$B$18,2,FALSE)</f>
        <v>8</v>
      </c>
      <c r="D206">
        <v>2005</v>
      </c>
      <c r="E206" t="s">
        <v>59</v>
      </c>
      <c r="F206">
        <f>VLOOKUP(E206,Index!$D$2:$E$13,2,FALSE)</f>
        <v>3</v>
      </c>
      <c r="G206" t="s">
        <v>264</v>
      </c>
      <c r="H206">
        <f>VLOOKUP(G206,Index!$G$2:$H$40,2,FALSE)</f>
        <v>25</v>
      </c>
      <c r="I206" s="3">
        <v>930000</v>
      </c>
      <c r="J206" s="3">
        <v>1940000</v>
      </c>
      <c r="K206" s="3">
        <v>310000</v>
      </c>
      <c r="L206" s="3">
        <v>700000</v>
      </c>
      <c r="M206" s="3">
        <f t="shared" si="12"/>
        <v>3880000</v>
      </c>
      <c r="N206" s="3">
        <f t="shared" si="14"/>
        <v>970000</v>
      </c>
      <c r="O206" s="3">
        <f t="shared" si="15"/>
        <v>1</v>
      </c>
      <c r="P206">
        <v>8.8000000000000007</v>
      </c>
      <c r="Q206">
        <v>62</v>
      </c>
      <c r="R206">
        <v>8.6</v>
      </c>
      <c r="S206">
        <v>229</v>
      </c>
      <c r="T206" t="s">
        <v>289</v>
      </c>
      <c r="U206">
        <f>VLOOKUP(T206,Index!$J$2:$K$1319,2,FALSE)</f>
        <v>767</v>
      </c>
      <c r="V206" t="s">
        <v>61</v>
      </c>
      <c r="W206">
        <f t="shared" si="13"/>
        <v>3</v>
      </c>
    </row>
    <row r="207" spans="1:23">
      <c r="A207" t="s">
        <v>308</v>
      </c>
      <c r="B207" t="s">
        <v>33</v>
      </c>
      <c r="C207">
        <f>VLOOKUP(B207,Index!$A$2:$B$18,2,FALSE)</f>
        <v>9</v>
      </c>
      <c r="D207">
        <v>2006</v>
      </c>
      <c r="E207" t="s">
        <v>17</v>
      </c>
      <c r="F207">
        <f>VLOOKUP(E207,Index!$D$2:$E$13,2,FALSE)</f>
        <v>7</v>
      </c>
      <c r="G207" t="s">
        <v>45</v>
      </c>
      <c r="H207">
        <f>VLOOKUP(G207,Index!$G$2:$H$40,2,FALSE)</f>
        <v>30</v>
      </c>
      <c r="I207" s="3">
        <v>1530000</v>
      </c>
      <c r="J207" s="3">
        <v>1600000</v>
      </c>
      <c r="K207" s="3">
        <v>60000</v>
      </c>
      <c r="L207" s="3">
        <v>670000</v>
      </c>
      <c r="M207" s="3">
        <f t="shared" si="12"/>
        <v>3860000</v>
      </c>
      <c r="N207" s="3">
        <f t="shared" si="14"/>
        <v>965000</v>
      </c>
      <c r="O207" s="3">
        <f t="shared" si="15"/>
        <v>1</v>
      </c>
      <c r="P207">
        <v>8.4</v>
      </c>
      <c r="Q207">
        <v>9</v>
      </c>
      <c r="R207">
        <v>7.4</v>
      </c>
      <c r="S207">
        <v>220</v>
      </c>
      <c r="T207" t="s">
        <v>309</v>
      </c>
      <c r="U207">
        <f>VLOOKUP(T207,Index!$J$2:$K$1319,2,FALSE)</f>
        <v>399</v>
      </c>
      <c r="V207" t="s">
        <v>61</v>
      </c>
      <c r="W207">
        <f t="shared" si="13"/>
        <v>3</v>
      </c>
    </row>
    <row r="208" spans="1:23">
      <c r="A208" t="s">
        <v>310</v>
      </c>
      <c r="B208" t="s">
        <v>39</v>
      </c>
      <c r="C208">
        <f>VLOOKUP(B208,Index!$A$2:$B$18,2,FALSE)</f>
        <v>8</v>
      </c>
      <c r="D208">
        <v>2004</v>
      </c>
      <c r="E208" t="s">
        <v>13</v>
      </c>
      <c r="F208">
        <f>VLOOKUP(E208,Index!$D$2:$E$13,2,FALSE)</f>
        <v>11</v>
      </c>
      <c r="G208" t="s">
        <v>168</v>
      </c>
      <c r="H208">
        <f>VLOOKUP(G208,Index!$G$2:$H$40,2,FALSE)</f>
        <v>19</v>
      </c>
      <c r="I208" s="3">
        <v>160000</v>
      </c>
      <c r="J208" s="3">
        <v>1890000</v>
      </c>
      <c r="K208" s="3">
        <v>1120000</v>
      </c>
      <c r="L208" s="3">
        <v>680000</v>
      </c>
      <c r="M208" s="3">
        <f t="shared" si="12"/>
        <v>3850000</v>
      </c>
      <c r="N208" s="3">
        <f t="shared" si="14"/>
        <v>962500</v>
      </c>
      <c r="O208" s="3">
        <f t="shared" si="15"/>
        <v>1</v>
      </c>
      <c r="P208">
        <v>9.1</v>
      </c>
      <c r="Q208">
        <v>26</v>
      </c>
      <c r="R208">
        <v>9.1</v>
      </c>
      <c r="S208">
        <v>38</v>
      </c>
      <c r="T208" t="s">
        <v>311</v>
      </c>
      <c r="U208">
        <f>VLOOKUP(T208,Index!$J$2:$K$1319,2,FALSE)</f>
        <v>631</v>
      </c>
      <c r="V208" t="s">
        <v>15</v>
      </c>
      <c r="W208">
        <f t="shared" si="13"/>
        <v>3</v>
      </c>
    </row>
    <row r="209" spans="1:23">
      <c r="A209" t="s">
        <v>312</v>
      </c>
      <c r="B209" t="s">
        <v>33</v>
      </c>
      <c r="C209">
        <f>VLOOKUP(B209,Index!$A$2:$B$18,2,FALSE)</f>
        <v>9</v>
      </c>
      <c r="D209">
        <v>2010</v>
      </c>
      <c r="E209" t="s">
        <v>13</v>
      </c>
      <c r="F209">
        <f>VLOOKUP(E209,Index!$D$2:$E$13,2,FALSE)</f>
        <v>11</v>
      </c>
      <c r="G209" t="s">
        <v>45</v>
      </c>
      <c r="H209">
        <f>VLOOKUP(G209,Index!$G$2:$H$40,2,FALSE)</f>
        <v>30</v>
      </c>
      <c r="I209" s="3">
        <v>2130000</v>
      </c>
      <c r="J209" s="3">
        <v>1120000</v>
      </c>
      <c r="K209" s="3">
        <v>100000</v>
      </c>
      <c r="L209" s="3">
        <v>500000</v>
      </c>
      <c r="M209" s="3">
        <f t="shared" si="12"/>
        <v>3850000</v>
      </c>
      <c r="N209" s="3">
        <f t="shared" si="14"/>
        <v>962500</v>
      </c>
      <c r="O209" s="3">
        <f t="shared" si="15"/>
        <v>1</v>
      </c>
      <c r="P209">
        <v>7.6</v>
      </c>
      <c r="Q209">
        <v>64</v>
      </c>
      <c r="R209">
        <v>7.9</v>
      </c>
      <c r="S209">
        <v>104</v>
      </c>
      <c r="T209" t="s">
        <v>313</v>
      </c>
      <c r="U209">
        <f>VLOOKUP(T209,Index!$J$2:$K$1319,2,FALSE)</f>
        <v>999</v>
      </c>
      <c r="V209" t="s">
        <v>78</v>
      </c>
      <c r="W209">
        <f t="shared" si="13"/>
        <v>3</v>
      </c>
    </row>
    <row r="210" spans="1:23">
      <c r="A210" t="s">
        <v>75</v>
      </c>
      <c r="B210" t="s">
        <v>65</v>
      </c>
      <c r="C210">
        <f>VLOOKUP(B210,Index!$A$2:$B$18,2,FALSE)</f>
        <v>10</v>
      </c>
      <c r="D210">
        <v>2013</v>
      </c>
      <c r="E210" t="s">
        <v>48</v>
      </c>
      <c r="F210">
        <f>VLOOKUP(E210,Index!$D$2:$E$13,2,FALSE)</f>
        <v>9</v>
      </c>
      <c r="G210" t="s">
        <v>49</v>
      </c>
      <c r="H210">
        <f>VLOOKUP(G210,Index!$G$2:$H$40,2,FALSE)</f>
        <v>4</v>
      </c>
      <c r="I210" s="3">
        <v>1780000</v>
      </c>
      <c r="J210" s="3">
        <v>1430000</v>
      </c>
      <c r="K210" s="3">
        <v>50000</v>
      </c>
      <c r="L210" s="3">
        <v>570000</v>
      </c>
      <c r="M210" s="3">
        <f t="shared" si="12"/>
        <v>3830000</v>
      </c>
      <c r="N210" s="3">
        <f t="shared" si="14"/>
        <v>957500</v>
      </c>
      <c r="O210" s="3">
        <f t="shared" si="15"/>
        <v>1</v>
      </c>
      <c r="P210">
        <v>7.8</v>
      </c>
      <c r="Q210">
        <v>49</v>
      </c>
      <c r="R210">
        <v>3.7</v>
      </c>
      <c r="S210">
        <v>1564</v>
      </c>
      <c r="T210" t="s">
        <v>55</v>
      </c>
      <c r="U210">
        <f>VLOOKUP(T210,Index!$J$2:$K$1319,2,FALSE)</f>
        <v>573</v>
      </c>
      <c r="V210" t="s">
        <v>37</v>
      </c>
      <c r="W210">
        <f t="shared" si="13"/>
        <v>3</v>
      </c>
    </row>
    <row r="211" spans="1:23">
      <c r="A211" t="s">
        <v>314</v>
      </c>
      <c r="B211" t="s">
        <v>20</v>
      </c>
      <c r="C211">
        <f>VLOOKUP(B211,Index!$A$2:$B$18,2,FALSE)</f>
        <v>3</v>
      </c>
      <c r="D211">
        <v>2007</v>
      </c>
      <c r="E211" t="s">
        <v>23</v>
      </c>
      <c r="F211">
        <f>VLOOKUP(E211,Index!$D$2:$E$13,2,FALSE)</f>
        <v>4</v>
      </c>
      <c r="G211" t="s">
        <v>14</v>
      </c>
      <c r="H211">
        <f>VLOOKUP(G211,Index!$G$2:$H$40,2,FALSE)</f>
        <v>26</v>
      </c>
      <c r="I211" s="3">
        <v>860000</v>
      </c>
      <c r="J211" s="3">
        <v>1560000</v>
      </c>
      <c r="K211" s="3">
        <v>1050000</v>
      </c>
      <c r="L211" s="3">
        <v>350000</v>
      </c>
      <c r="M211" s="3">
        <f t="shared" si="12"/>
        <v>3820000</v>
      </c>
      <c r="N211" s="3">
        <f t="shared" si="14"/>
        <v>955000</v>
      </c>
      <c r="O211" s="3">
        <f t="shared" si="15"/>
        <v>1</v>
      </c>
      <c r="P211">
        <v>5.9</v>
      </c>
      <c r="Q211">
        <v>22</v>
      </c>
      <c r="R211">
        <v>4</v>
      </c>
      <c r="S211">
        <v>4</v>
      </c>
      <c r="T211" t="s">
        <v>315</v>
      </c>
      <c r="U211">
        <f>VLOOKUP(T211,Index!$J$2:$K$1319,2,FALSE)</f>
        <v>813</v>
      </c>
      <c r="V211" t="s">
        <v>15</v>
      </c>
      <c r="W211">
        <f t="shared" si="13"/>
        <v>3</v>
      </c>
    </row>
    <row r="212" spans="1:23">
      <c r="A212" t="s">
        <v>316</v>
      </c>
      <c r="B212" t="s">
        <v>65</v>
      </c>
      <c r="C212">
        <f>VLOOKUP(B212,Index!$A$2:$B$18,2,FALSE)</f>
        <v>10</v>
      </c>
      <c r="D212">
        <v>2016</v>
      </c>
      <c r="E212" t="s">
        <v>48</v>
      </c>
      <c r="F212">
        <f>VLOOKUP(E212,Index!$D$2:$E$13,2,FALSE)</f>
        <v>9</v>
      </c>
      <c r="G212" t="s">
        <v>77</v>
      </c>
      <c r="H212">
        <f>VLOOKUP(G212,Index!$G$2:$H$40,2,FALSE)</f>
        <v>35</v>
      </c>
      <c r="I212" s="3">
        <v>1350000</v>
      </c>
      <c r="J212" s="3">
        <v>1700000</v>
      </c>
      <c r="K212" s="3">
        <v>150000</v>
      </c>
      <c r="L212" s="3">
        <v>600000</v>
      </c>
      <c r="M212" s="3">
        <f t="shared" si="12"/>
        <v>3800000</v>
      </c>
      <c r="N212" s="3">
        <f t="shared" si="14"/>
        <v>950000</v>
      </c>
      <c r="O212" s="3">
        <f t="shared" si="15"/>
        <v>1</v>
      </c>
      <c r="P212">
        <v>8</v>
      </c>
      <c r="Q212">
        <v>64</v>
      </c>
      <c r="R212">
        <v>7</v>
      </c>
      <c r="S212">
        <v>2219</v>
      </c>
      <c r="T212" t="s">
        <v>317</v>
      </c>
      <c r="U212">
        <f>VLOOKUP(T212,Index!$J$2:$K$1319,2,FALSE)</f>
        <v>710</v>
      </c>
      <c r="V212" t="s">
        <v>37</v>
      </c>
      <c r="W212">
        <f t="shared" si="13"/>
        <v>3</v>
      </c>
    </row>
    <row r="213" spans="1:23">
      <c r="A213" t="s">
        <v>318</v>
      </c>
      <c r="B213" t="s">
        <v>12</v>
      </c>
      <c r="C213">
        <f>VLOOKUP(B213,Index!$A$2:$B$18,2,FALSE)</f>
        <v>13</v>
      </c>
      <c r="D213">
        <v>2007</v>
      </c>
      <c r="E213" t="s">
        <v>23</v>
      </c>
      <c r="F213">
        <f>VLOOKUP(E213,Index!$D$2:$E$13,2,FALSE)</f>
        <v>4</v>
      </c>
      <c r="G213" t="s">
        <v>14</v>
      </c>
      <c r="H213">
        <f>VLOOKUP(G213,Index!$G$2:$H$40,2,FALSE)</f>
        <v>26</v>
      </c>
      <c r="I213" s="3">
        <v>1050000</v>
      </c>
      <c r="J213" s="3">
        <v>1910000</v>
      </c>
      <c r="K213" s="3">
        <v>410000</v>
      </c>
      <c r="L213" s="3">
        <v>420000</v>
      </c>
      <c r="M213" s="3">
        <f t="shared" si="12"/>
        <v>3790000</v>
      </c>
      <c r="N213" s="3">
        <f t="shared" si="14"/>
        <v>947500</v>
      </c>
      <c r="O213" s="3">
        <f t="shared" si="15"/>
        <v>1</v>
      </c>
      <c r="P213">
        <v>6.8</v>
      </c>
      <c r="Q213">
        <v>33</v>
      </c>
      <c r="R213">
        <v>6.9</v>
      </c>
      <c r="S213">
        <v>39</v>
      </c>
      <c r="T213" t="s">
        <v>14</v>
      </c>
      <c r="U213">
        <f>VLOOKUP(T213,Index!$J$2:$K$1319,2,FALSE)</f>
        <v>808</v>
      </c>
      <c r="V213" t="s">
        <v>15</v>
      </c>
      <c r="W213">
        <f t="shared" si="13"/>
        <v>1</v>
      </c>
    </row>
    <row r="214" spans="1:23">
      <c r="A214" t="s">
        <v>319</v>
      </c>
      <c r="B214" t="s">
        <v>28</v>
      </c>
      <c r="C214">
        <f>VLOOKUP(B214,Index!$A$2:$B$18,2,FALSE)</f>
        <v>15</v>
      </c>
      <c r="D214">
        <v>2008</v>
      </c>
      <c r="E214" t="s">
        <v>34</v>
      </c>
      <c r="F214">
        <f>VLOOKUP(E214,Index!$D$2:$E$13,2,FALSE)</f>
        <v>1</v>
      </c>
      <c r="G214" t="s">
        <v>49</v>
      </c>
      <c r="H214">
        <f>VLOOKUP(G214,Index!$G$2:$H$40,2,FALSE)</f>
        <v>4</v>
      </c>
      <c r="I214" s="3">
        <v>2400000</v>
      </c>
      <c r="J214" s="3">
        <v>1010000</v>
      </c>
      <c r="K214" s="3">
        <v>0</v>
      </c>
      <c r="L214" s="3">
        <v>360000</v>
      </c>
      <c r="M214" s="3">
        <f t="shared" si="12"/>
        <v>3770000</v>
      </c>
      <c r="N214" s="3">
        <f t="shared" si="14"/>
        <v>942500</v>
      </c>
      <c r="O214" s="3">
        <f t="shared" si="15"/>
        <v>1</v>
      </c>
      <c r="P214">
        <v>7.7</v>
      </c>
      <c r="Q214">
        <v>60</v>
      </c>
      <c r="R214">
        <v>7.5</v>
      </c>
      <c r="S214">
        <v>66</v>
      </c>
      <c r="T214" t="s">
        <v>181</v>
      </c>
      <c r="U214">
        <f>VLOOKUP(T214,Index!$J$2:$K$1319,2,FALSE)</f>
        <v>1181</v>
      </c>
      <c r="V214" t="s">
        <v>78</v>
      </c>
      <c r="W214">
        <f t="shared" si="13"/>
        <v>3</v>
      </c>
    </row>
    <row r="215" spans="1:23">
      <c r="A215" t="s">
        <v>320</v>
      </c>
      <c r="B215" t="s">
        <v>107</v>
      </c>
      <c r="C215">
        <f>VLOOKUP(B215,Index!$A$2:$B$18,2,FALSE)</f>
        <v>6</v>
      </c>
      <c r="D215">
        <v>2002</v>
      </c>
      <c r="E215" t="s">
        <v>67</v>
      </c>
      <c r="F215">
        <f>VLOOKUP(E215,Index!$D$2:$E$13,2,FALSE)</f>
        <v>10</v>
      </c>
      <c r="G215" t="s">
        <v>94</v>
      </c>
      <c r="H215">
        <f>VLOOKUP(G215,Index!$G$2:$H$40,2,FALSE)</f>
        <v>15</v>
      </c>
      <c r="I215" s="3">
        <v>2030000</v>
      </c>
      <c r="J215" s="3">
        <v>1560000</v>
      </c>
      <c r="K215" s="3">
        <v>0</v>
      </c>
      <c r="L215" s="3">
        <v>170000</v>
      </c>
      <c r="M215" s="3">
        <f t="shared" si="12"/>
        <v>3760000</v>
      </c>
      <c r="N215" s="3">
        <f t="shared" si="14"/>
        <v>940000</v>
      </c>
      <c r="O215" s="3">
        <f t="shared" si="15"/>
        <v>1</v>
      </c>
      <c r="P215">
        <v>7.9</v>
      </c>
      <c r="Q215">
        <v>21</v>
      </c>
      <c r="R215">
        <v>8</v>
      </c>
      <c r="S215">
        <v>29</v>
      </c>
      <c r="T215" t="s">
        <v>321</v>
      </c>
      <c r="U215">
        <f>VLOOKUP(T215,Index!$J$2:$K$1319,2,FALSE)</f>
        <v>714</v>
      </c>
      <c r="V215" t="s">
        <v>61</v>
      </c>
      <c r="W215">
        <f t="shared" si="13"/>
        <v>3</v>
      </c>
    </row>
    <row r="216" spans="1:23">
      <c r="A216" t="s">
        <v>322</v>
      </c>
      <c r="B216" t="s">
        <v>226</v>
      </c>
      <c r="C216">
        <f>VLOOKUP(B216,Index!$A$2:$B$18,2,FALSE)</f>
        <v>7</v>
      </c>
      <c r="D216">
        <v>2001</v>
      </c>
      <c r="E216" t="s">
        <v>34</v>
      </c>
      <c r="F216">
        <f>VLOOKUP(E216,Index!$D$2:$E$13,2,FALSE)</f>
        <v>1</v>
      </c>
      <c r="G216" t="s">
        <v>94</v>
      </c>
      <c r="H216">
        <f>VLOOKUP(G216,Index!$G$2:$H$40,2,FALSE)</f>
        <v>15</v>
      </c>
      <c r="I216" s="3">
        <v>1370000</v>
      </c>
      <c r="J216" s="3">
        <v>2000000</v>
      </c>
      <c r="K216" s="3">
        <v>140000</v>
      </c>
      <c r="L216" s="3">
        <v>220000</v>
      </c>
      <c r="M216" s="3">
        <f t="shared" si="12"/>
        <v>3730000</v>
      </c>
      <c r="N216" s="3">
        <f t="shared" si="14"/>
        <v>932500</v>
      </c>
      <c r="O216" s="3">
        <f t="shared" si="15"/>
        <v>1</v>
      </c>
      <c r="P216">
        <v>6.4</v>
      </c>
      <c r="Q216">
        <v>11</v>
      </c>
      <c r="R216">
        <v>7.5</v>
      </c>
      <c r="S216">
        <v>41</v>
      </c>
      <c r="T216" t="s">
        <v>323</v>
      </c>
      <c r="U216">
        <f>VLOOKUP(T216,Index!$J$2:$K$1319,2,FALSE)</f>
        <v>70</v>
      </c>
      <c r="V216" t="s">
        <v>15</v>
      </c>
      <c r="W216">
        <f t="shared" si="13"/>
        <v>3</v>
      </c>
    </row>
    <row r="217" spans="1:23">
      <c r="A217" t="s">
        <v>324</v>
      </c>
      <c r="B217" t="s">
        <v>12</v>
      </c>
      <c r="C217">
        <f>VLOOKUP(B217,Index!$A$2:$B$18,2,FALSE)</f>
        <v>13</v>
      </c>
      <c r="D217">
        <v>2007</v>
      </c>
      <c r="E217" t="s">
        <v>21</v>
      </c>
      <c r="F217">
        <f>VLOOKUP(E217,Index!$D$2:$E$13,2,FALSE)</f>
        <v>5</v>
      </c>
      <c r="G217" t="s">
        <v>14</v>
      </c>
      <c r="H217">
        <f>VLOOKUP(G217,Index!$G$2:$H$40,2,FALSE)</f>
        <v>26</v>
      </c>
      <c r="I217" s="3">
        <v>1950000</v>
      </c>
      <c r="J217" s="3">
        <v>860000</v>
      </c>
      <c r="K217" s="3">
        <v>590000</v>
      </c>
      <c r="L217" s="3">
        <v>310000</v>
      </c>
      <c r="M217" s="3">
        <f t="shared" si="12"/>
        <v>3710000</v>
      </c>
      <c r="N217" s="3">
        <f t="shared" si="14"/>
        <v>927500</v>
      </c>
      <c r="O217" s="3">
        <f t="shared" si="15"/>
        <v>1</v>
      </c>
      <c r="P217">
        <v>8.5</v>
      </c>
      <c r="Q217">
        <v>56</v>
      </c>
      <c r="R217">
        <v>7.9</v>
      </c>
      <c r="S217">
        <v>417</v>
      </c>
      <c r="T217" t="s">
        <v>198</v>
      </c>
      <c r="U217">
        <f>VLOOKUP(T217,Index!$J$2:$K$1319,2,FALSE)</f>
        <v>579</v>
      </c>
      <c r="V217" t="s">
        <v>15</v>
      </c>
      <c r="W217">
        <f t="shared" si="13"/>
        <v>3</v>
      </c>
    </row>
    <row r="218" spans="1:23">
      <c r="A218" t="s">
        <v>325</v>
      </c>
      <c r="B218" t="s">
        <v>226</v>
      </c>
      <c r="C218">
        <f>VLOOKUP(B218,Index!$A$2:$B$18,2,FALSE)</f>
        <v>7</v>
      </c>
      <c r="D218">
        <v>2000</v>
      </c>
      <c r="E218" t="s">
        <v>21</v>
      </c>
      <c r="F218">
        <f>VLOOKUP(E218,Index!$D$2:$E$13,2,FALSE)</f>
        <v>5</v>
      </c>
      <c r="G218" t="s">
        <v>45</v>
      </c>
      <c r="H218">
        <f>VLOOKUP(G218,Index!$G$2:$H$40,2,FALSE)</f>
        <v>30</v>
      </c>
      <c r="I218" s="3">
        <v>1930000</v>
      </c>
      <c r="J218" s="3">
        <v>1580000</v>
      </c>
      <c r="K218" s="3">
        <v>0</v>
      </c>
      <c r="L218" s="3">
        <v>190000</v>
      </c>
      <c r="M218" s="3">
        <f t="shared" si="12"/>
        <v>3700000</v>
      </c>
      <c r="N218" s="3">
        <f t="shared" si="14"/>
        <v>925000</v>
      </c>
      <c r="O218" s="3">
        <f t="shared" si="15"/>
        <v>1</v>
      </c>
      <c r="P218">
        <v>9.1</v>
      </c>
      <c r="Q218">
        <v>15</v>
      </c>
      <c r="R218">
        <v>8.8000000000000007</v>
      </c>
      <c r="S218">
        <v>207</v>
      </c>
      <c r="T218" t="s">
        <v>259</v>
      </c>
      <c r="U218">
        <f>VLOOKUP(T218,Index!$J$2:$K$1319,2,FALSE)</f>
        <v>578</v>
      </c>
      <c r="V218" t="s">
        <v>15</v>
      </c>
      <c r="W218">
        <f t="shared" si="13"/>
        <v>3</v>
      </c>
    </row>
    <row r="219" spans="1:23">
      <c r="A219" t="s">
        <v>326</v>
      </c>
      <c r="B219" t="s">
        <v>33</v>
      </c>
      <c r="C219">
        <f>VLOOKUP(B219,Index!$A$2:$B$18,2,FALSE)</f>
        <v>9</v>
      </c>
      <c r="D219">
        <v>2013</v>
      </c>
      <c r="E219" t="s">
        <v>34</v>
      </c>
      <c r="F219">
        <f>VLOOKUP(E219,Index!$D$2:$E$13,2,FALSE)</f>
        <v>1</v>
      </c>
      <c r="G219" t="s">
        <v>77</v>
      </c>
      <c r="H219">
        <f>VLOOKUP(G219,Index!$G$2:$H$40,2,FALSE)</f>
        <v>35</v>
      </c>
      <c r="I219" s="3">
        <v>1330000</v>
      </c>
      <c r="J219" s="3">
        <v>1680000</v>
      </c>
      <c r="K219" s="3">
        <v>130000</v>
      </c>
      <c r="L219" s="3">
        <v>570000</v>
      </c>
      <c r="M219" s="3">
        <f t="shared" si="12"/>
        <v>3710000</v>
      </c>
      <c r="N219" s="3">
        <f t="shared" si="14"/>
        <v>927500</v>
      </c>
      <c r="O219" s="3">
        <f t="shared" si="15"/>
        <v>1</v>
      </c>
      <c r="P219">
        <v>8.8000000000000007</v>
      </c>
      <c r="Q219">
        <v>36</v>
      </c>
      <c r="R219">
        <v>8.1</v>
      </c>
      <c r="S219">
        <v>840</v>
      </c>
      <c r="T219" t="s">
        <v>77</v>
      </c>
      <c r="U219">
        <f>VLOOKUP(T219,Index!$J$2:$K$1319,2,FALSE)</f>
        <v>1199</v>
      </c>
      <c r="V219" t="s">
        <v>37</v>
      </c>
      <c r="W219">
        <f t="shared" si="13"/>
        <v>1</v>
      </c>
    </row>
    <row r="220" spans="1:23">
      <c r="A220" t="s">
        <v>327</v>
      </c>
      <c r="B220" t="s">
        <v>39</v>
      </c>
      <c r="C220">
        <f>VLOOKUP(B220,Index!$A$2:$B$18,2,FALSE)</f>
        <v>8</v>
      </c>
      <c r="D220">
        <v>2004</v>
      </c>
      <c r="E220" t="s">
        <v>13</v>
      </c>
      <c r="F220">
        <f>VLOOKUP(E220,Index!$D$2:$E$13,2,FALSE)</f>
        <v>11</v>
      </c>
      <c r="G220" t="s">
        <v>94</v>
      </c>
      <c r="H220">
        <f>VLOOKUP(G220,Index!$G$2:$H$40,2,FALSE)</f>
        <v>15</v>
      </c>
      <c r="I220" s="3">
        <v>580000</v>
      </c>
      <c r="J220" s="3">
        <v>2480000</v>
      </c>
      <c r="K220" s="3">
        <v>40000</v>
      </c>
      <c r="L220" s="3">
        <v>590000</v>
      </c>
      <c r="M220" s="3">
        <f t="shared" si="12"/>
        <v>3690000</v>
      </c>
      <c r="N220" s="3">
        <f t="shared" si="14"/>
        <v>922500</v>
      </c>
      <c r="O220" s="3">
        <f t="shared" si="15"/>
        <v>1</v>
      </c>
      <c r="P220">
        <v>8.1</v>
      </c>
      <c r="Q220">
        <v>27</v>
      </c>
      <c r="R220">
        <v>7.6</v>
      </c>
      <c r="S220">
        <v>56</v>
      </c>
      <c r="T220" t="s">
        <v>135</v>
      </c>
      <c r="U220">
        <f>VLOOKUP(T220,Index!$J$2:$K$1319,2,FALSE)</f>
        <v>339</v>
      </c>
      <c r="V220" t="s">
        <v>15</v>
      </c>
      <c r="W220">
        <f t="shared" si="13"/>
        <v>3</v>
      </c>
    </row>
    <row r="221" spans="1:23">
      <c r="A221" t="s">
        <v>328</v>
      </c>
      <c r="B221" t="s">
        <v>39</v>
      </c>
      <c r="C221">
        <f>VLOOKUP(B221,Index!$A$2:$B$18,2,FALSE)</f>
        <v>8</v>
      </c>
      <c r="D221">
        <v>2002</v>
      </c>
      <c r="E221" t="s">
        <v>13</v>
      </c>
      <c r="F221">
        <f>VLOOKUP(E221,Index!$D$2:$E$13,2,FALSE)</f>
        <v>11</v>
      </c>
      <c r="G221" t="s">
        <v>49</v>
      </c>
      <c r="H221">
        <f>VLOOKUP(G221,Index!$G$2:$H$40,2,FALSE)</f>
        <v>4</v>
      </c>
      <c r="I221" s="3">
        <v>2130000</v>
      </c>
      <c r="J221" s="3">
        <v>1180000</v>
      </c>
      <c r="K221" s="3">
        <v>10000</v>
      </c>
      <c r="L221" s="3">
        <v>350000</v>
      </c>
      <c r="M221" s="3">
        <f t="shared" si="12"/>
        <v>3670000</v>
      </c>
      <c r="N221" s="3">
        <f t="shared" si="14"/>
        <v>917500</v>
      </c>
      <c r="O221" s="3">
        <f t="shared" si="15"/>
        <v>1</v>
      </c>
      <c r="P221">
        <v>9.4</v>
      </c>
      <c r="Q221">
        <v>27</v>
      </c>
      <c r="R221">
        <v>8.5</v>
      </c>
      <c r="S221">
        <v>128</v>
      </c>
      <c r="T221" t="s">
        <v>230</v>
      </c>
      <c r="U221">
        <f>VLOOKUP(T221,Index!$J$2:$K$1319,2,FALSE)</f>
        <v>793</v>
      </c>
      <c r="V221" t="s">
        <v>61</v>
      </c>
      <c r="W221">
        <f t="shared" si="13"/>
        <v>3</v>
      </c>
    </row>
    <row r="222" spans="1:23">
      <c r="A222" t="s">
        <v>329</v>
      </c>
      <c r="B222" t="s">
        <v>20</v>
      </c>
      <c r="C222">
        <f>VLOOKUP(B222,Index!$A$2:$B$18,2,FALSE)</f>
        <v>3</v>
      </c>
      <c r="D222">
        <v>2007</v>
      </c>
      <c r="E222" t="s">
        <v>67</v>
      </c>
      <c r="F222">
        <f>VLOOKUP(E222,Index!$D$2:$E$13,2,FALSE)</f>
        <v>10</v>
      </c>
      <c r="G222" t="s">
        <v>94</v>
      </c>
      <c r="H222">
        <f>VLOOKUP(G222,Index!$G$2:$H$40,2,FALSE)</f>
        <v>15</v>
      </c>
      <c r="I222" s="3">
        <v>1580000</v>
      </c>
      <c r="J222" s="3">
        <v>1590000</v>
      </c>
      <c r="K222" s="3">
        <v>80000</v>
      </c>
      <c r="L222" s="3">
        <v>410000</v>
      </c>
      <c r="M222" s="3">
        <f t="shared" si="12"/>
        <v>3660000</v>
      </c>
      <c r="N222" s="3">
        <f t="shared" si="14"/>
        <v>915000</v>
      </c>
      <c r="O222" s="3">
        <f t="shared" si="15"/>
        <v>1</v>
      </c>
      <c r="P222">
        <v>6.7</v>
      </c>
      <c r="Q222">
        <v>15</v>
      </c>
      <c r="R222">
        <v>7.3</v>
      </c>
      <c r="S222">
        <v>13</v>
      </c>
      <c r="T222" t="s">
        <v>330</v>
      </c>
      <c r="U222">
        <f>VLOOKUP(T222,Index!$J$2:$K$1319,2,FALSE)</f>
        <v>1174</v>
      </c>
      <c r="V222" t="s">
        <v>15</v>
      </c>
      <c r="W222">
        <f t="shared" si="13"/>
        <v>3</v>
      </c>
    </row>
    <row r="223" spans="1:23">
      <c r="A223" t="s">
        <v>331</v>
      </c>
      <c r="B223" t="s">
        <v>112</v>
      </c>
      <c r="C223">
        <f>VLOOKUP(B223,Index!$A$2:$B$18,2,FALSE)</f>
        <v>11</v>
      </c>
      <c r="D223">
        <v>2005</v>
      </c>
      <c r="E223" t="s">
        <v>17</v>
      </c>
      <c r="F223">
        <f>VLOOKUP(E223,Index!$D$2:$E$13,2,FALSE)</f>
        <v>7</v>
      </c>
      <c r="G223" t="s">
        <v>35</v>
      </c>
      <c r="H223">
        <f>VLOOKUP(G223,Index!$G$2:$H$40,2,FALSE)</f>
        <v>32</v>
      </c>
      <c r="I223" s="3">
        <v>1650000</v>
      </c>
      <c r="J223" s="3">
        <v>1210000</v>
      </c>
      <c r="K223" s="3">
        <v>0</v>
      </c>
      <c r="L223" s="3">
        <v>790000</v>
      </c>
      <c r="M223" s="3">
        <f t="shared" si="12"/>
        <v>3650000</v>
      </c>
      <c r="N223" s="3">
        <f t="shared" si="14"/>
        <v>912500</v>
      </c>
      <c r="O223" s="3">
        <f t="shared" si="15"/>
        <v>1</v>
      </c>
      <c r="P223">
        <v>7.4</v>
      </c>
      <c r="Q223">
        <v>34</v>
      </c>
      <c r="R223">
        <v>8.4</v>
      </c>
      <c r="S223">
        <v>31</v>
      </c>
      <c r="T223" t="s">
        <v>113</v>
      </c>
      <c r="U223">
        <f>VLOOKUP(T223,Index!$J$2:$K$1319,2,FALSE)</f>
        <v>958</v>
      </c>
      <c r="V223" t="s">
        <v>78</v>
      </c>
      <c r="W223">
        <f t="shared" si="13"/>
        <v>3</v>
      </c>
    </row>
    <row r="224" spans="1:23">
      <c r="A224" t="s">
        <v>332</v>
      </c>
      <c r="B224" t="s">
        <v>39</v>
      </c>
      <c r="C224">
        <f>VLOOKUP(B224,Index!$A$2:$B$18,2,FALSE)</f>
        <v>8</v>
      </c>
      <c r="D224">
        <v>2002</v>
      </c>
      <c r="E224" t="s">
        <v>48</v>
      </c>
      <c r="F224">
        <f>VLOOKUP(E224,Index!$D$2:$E$13,2,FALSE)</f>
        <v>9</v>
      </c>
      <c r="G224" t="s">
        <v>45</v>
      </c>
      <c r="H224">
        <f>VLOOKUP(G224,Index!$G$2:$H$40,2,FALSE)</f>
        <v>30</v>
      </c>
      <c r="I224" s="3">
        <v>2530000</v>
      </c>
      <c r="J224" s="3">
        <v>810000</v>
      </c>
      <c r="K224" s="3">
        <v>60000</v>
      </c>
      <c r="L224" s="3">
        <v>240000</v>
      </c>
      <c r="M224" s="3">
        <f t="shared" si="12"/>
        <v>3640000</v>
      </c>
      <c r="N224" s="3">
        <f t="shared" si="14"/>
        <v>910000</v>
      </c>
      <c r="O224" s="3">
        <f t="shared" si="15"/>
        <v>1</v>
      </c>
      <c r="P224">
        <v>8.1999999999999993</v>
      </c>
      <c r="Q224">
        <v>42</v>
      </c>
      <c r="R224">
        <v>7.9</v>
      </c>
      <c r="S224">
        <v>82</v>
      </c>
      <c r="T224" t="s">
        <v>333</v>
      </c>
      <c r="U224">
        <f>VLOOKUP(T224,Index!$J$2:$K$1319,2,FALSE)</f>
        <v>1306</v>
      </c>
      <c r="V224" t="s">
        <v>37</v>
      </c>
      <c r="W224">
        <f t="shared" si="13"/>
        <v>3</v>
      </c>
    </row>
    <row r="225" spans="1:23">
      <c r="A225" t="s">
        <v>334</v>
      </c>
      <c r="B225" t="s">
        <v>39</v>
      </c>
      <c r="C225">
        <f>VLOOKUP(B225,Index!$A$2:$B$18,2,FALSE)</f>
        <v>8</v>
      </c>
      <c r="D225">
        <v>2001</v>
      </c>
      <c r="E225" t="s">
        <v>21</v>
      </c>
      <c r="F225">
        <f>VLOOKUP(E225,Index!$D$2:$E$13,2,FALSE)</f>
        <v>5</v>
      </c>
      <c r="G225" t="s">
        <v>45</v>
      </c>
      <c r="H225">
        <f>VLOOKUP(G225,Index!$G$2:$H$40,2,FALSE)</f>
        <v>30</v>
      </c>
      <c r="I225" s="3">
        <v>2080000</v>
      </c>
      <c r="J225" s="3">
        <v>1090000</v>
      </c>
      <c r="K225" s="3">
        <v>150000</v>
      </c>
      <c r="L225" s="3">
        <v>330000</v>
      </c>
      <c r="M225" s="3">
        <f t="shared" si="12"/>
        <v>3650000</v>
      </c>
      <c r="N225" s="3">
        <f t="shared" si="14"/>
        <v>912500</v>
      </c>
      <c r="O225" s="3">
        <f t="shared" si="15"/>
        <v>1</v>
      </c>
      <c r="P225">
        <v>9</v>
      </c>
      <c r="Q225">
        <v>35</v>
      </c>
      <c r="R225">
        <v>8.6999999999999993</v>
      </c>
      <c r="S225">
        <v>312</v>
      </c>
      <c r="T225" t="s">
        <v>142</v>
      </c>
      <c r="U225">
        <f>VLOOKUP(T225,Index!$J$2:$K$1319,2,FALSE)</f>
        <v>778</v>
      </c>
      <c r="V225" t="s">
        <v>15</v>
      </c>
      <c r="W225">
        <f t="shared" si="13"/>
        <v>3</v>
      </c>
    </row>
    <row r="226" spans="1:23">
      <c r="A226" t="s">
        <v>335</v>
      </c>
      <c r="B226" t="s">
        <v>39</v>
      </c>
      <c r="C226">
        <f>VLOOKUP(B226,Index!$A$2:$B$18,2,FALSE)</f>
        <v>8</v>
      </c>
      <c r="D226">
        <v>2007</v>
      </c>
      <c r="E226" t="s">
        <v>13</v>
      </c>
      <c r="F226">
        <f>VLOOKUP(E226,Index!$D$2:$E$13,2,FALSE)</f>
        <v>11</v>
      </c>
      <c r="G226" t="s">
        <v>168</v>
      </c>
      <c r="H226">
        <f>VLOOKUP(G226,Index!$G$2:$H$40,2,FALSE)</f>
        <v>19</v>
      </c>
      <c r="I226" s="3">
        <v>50000</v>
      </c>
      <c r="J226" s="3">
        <v>0</v>
      </c>
      <c r="K226" s="3">
        <v>640000</v>
      </c>
      <c r="L226" s="3">
        <v>2930000</v>
      </c>
      <c r="M226" s="3">
        <f t="shared" si="12"/>
        <v>3620000</v>
      </c>
      <c r="N226" s="3">
        <f t="shared" si="14"/>
        <v>905000</v>
      </c>
      <c r="O226" s="3">
        <f t="shared" si="15"/>
        <v>1</v>
      </c>
      <c r="P226">
        <v>8.1999999999999993</v>
      </c>
      <c r="Q226">
        <v>10</v>
      </c>
      <c r="R226">
        <v>7.9</v>
      </c>
      <c r="S226">
        <v>38</v>
      </c>
      <c r="T226" t="s">
        <v>252</v>
      </c>
      <c r="U226">
        <f>VLOOKUP(T226,Index!$J$2:$K$1319,2,FALSE)</f>
        <v>646</v>
      </c>
      <c r="V226" t="s">
        <v>15</v>
      </c>
      <c r="W226">
        <f t="shared" si="13"/>
        <v>3</v>
      </c>
    </row>
    <row r="227" spans="1:23">
      <c r="A227" t="s">
        <v>336</v>
      </c>
      <c r="B227" t="s">
        <v>39</v>
      </c>
      <c r="C227">
        <f>VLOOKUP(B227,Index!$A$2:$B$18,2,FALSE)</f>
        <v>8</v>
      </c>
      <c r="D227">
        <v>2005</v>
      </c>
      <c r="E227" t="s">
        <v>34</v>
      </c>
      <c r="F227">
        <f>VLOOKUP(E227,Index!$D$2:$E$13,2,FALSE)</f>
        <v>1</v>
      </c>
      <c r="G227" t="s">
        <v>192</v>
      </c>
      <c r="H227">
        <f>VLOOKUP(G227,Index!$G$2:$H$40,2,FALSE)</f>
        <v>8</v>
      </c>
      <c r="I227" s="3">
        <v>2080000</v>
      </c>
      <c r="J227" s="3">
        <v>830000</v>
      </c>
      <c r="K227" s="3">
        <v>460000</v>
      </c>
      <c r="L227" s="3">
        <v>250000</v>
      </c>
      <c r="M227" s="3">
        <f t="shared" si="12"/>
        <v>3620000</v>
      </c>
      <c r="N227" s="3">
        <f t="shared" si="14"/>
        <v>905000</v>
      </c>
      <c r="O227" s="3">
        <f t="shared" si="15"/>
        <v>1</v>
      </c>
      <c r="P227">
        <v>9.6</v>
      </c>
      <c r="Q227">
        <v>38</v>
      </c>
      <c r="R227">
        <v>8.9</v>
      </c>
      <c r="S227">
        <v>1013</v>
      </c>
      <c r="T227" t="s">
        <v>192</v>
      </c>
      <c r="U227">
        <f>VLOOKUP(T227,Index!$J$2:$K$1319,2,FALSE)</f>
        <v>202</v>
      </c>
      <c r="V227" t="s">
        <v>37</v>
      </c>
      <c r="W227">
        <f t="shared" si="13"/>
        <v>1</v>
      </c>
    </row>
    <row r="228" spans="1:23">
      <c r="A228" t="s">
        <v>337</v>
      </c>
      <c r="B228" t="s">
        <v>12</v>
      </c>
      <c r="C228">
        <f>VLOOKUP(B228,Index!$A$2:$B$18,2,FALSE)</f>
        <v>13</v>
      </c>
      <c r="D228">
        <v>2008</v>
      </c>
      <c r="E228" t="s">
        <v>23</v>
      </c>
      <c r="F228">
        <f>VLOOKUP(E228,Index!$D$2:$E$13,2,FALSE)</f>
        <v>4</v>
      </c>
      <c r="G228" t="s">
        <v>49</v>
      </c>
      <c r="H228">
        <f>VLOOKUP(G228,Index!$G$2:$H$40,2,FALSE)</f>
        <v>4</v>
      </c>
      <c r="I228" s="3">
        <v>2320000</v>
      </c>
      <c r="J228" s="3">
        <v>960000</v>
      </c>
      <c r="K228" s="3">
        <v>0</v>
      </c>
      <c r="L228" s="3">
        <v>340000</v>
      </c>
      <c r="M228" s="3">
        <f t="shared" si="12"/>
        <v>3620000</v>
      </c>
      <c r="N228" s="3">
        <f t="shared" si="14"/>
        <v>905000</v>
      </c>
      <c r="O228" s="3">
        <f t="shared" si="15"/>
        <v>1</v>
      </c>
      <c r="P228">
        <v>8.6</v>
      </c>
      <c r="Q228">
        <v>18</v>
      </c>
      <c r="R228">
        <v>7.6</v>
      </c>
      <c r="S228">
        <v>71</v>
      </c>
      <c r="T228" t="s">
        <v>237</v>
      </c>
      <c r="U228">
        <f>VLOOKUP(T228,Index!$J$2:$K$1319,2,FALSE)</f>
        <v>1247</v>
      </c>
      <c r="V228" t="s">
        <v>61</v>
      </c>
      <c r="W228">
        <f t="shared" si="13"/>
        <v>3</v>
      </c>
    </row>
    <row r="229" spans="1:23">
      <c r="A229" t="s">
        <v>338</v>
      </c>
      <c r="B229" t="s">
        <v>33</v>
      </c>
      <c r="C229">
        <f>VLOOKUP(B229,Index!$A$2:$B$18,2,FALSE)</f>
        <v>9</v>
      </c>
      <c r="D229">
        <v>2009</v>
      </c>
      <c r="E229" t="s">
        <v>13</v>
      </c>
      <c r="F229">
        <f>VLOOKUP(E229,Index!$D$2:$E$13,2,FALSE)</f>
        <v>11</v>
      </c>
      <c r="G229" t="s">
        <v>94</v>
      </c>
      <c r="H229">
        <f>VLOOKUP(G229,Index!$G$2:$H$40,2,FALSE)</f>
        <v>15</v>
      </c>
      <c r="I229" s="3">
        <v>600000</v>
      </c>
      <c r="J229" s="3">
        <v>2450000</v>
      </c>
      <c r="K229" s="3">
        <v>50000</v>
      </c>
      <c r="L229" s="3">
        <v>520000</v>
      </c>
      <c r="M229" s="3">
        <f t="shared" si="12"/>
        <v>3620000</v>
      </c>
      <c r="N229" s="3">
        <f t="shared" si="14"/>
        <v>905000</v>
      </c>
      <c r="O229" s="3">
        <f t="shared" si="15"/>
        <v>1</v>
      </c>
      <c r="P229">
        <v>9.1</v>
      </c>
      <c r="Q229">
        <v>56</v>
      </c>
      <c r="R229">
        <v>7.6</v>
      </c>
      <c r="S229">
        <v>203</v>
      </c>
      <c r="T229" t="s">
        <v>95</v>
      </c>
      <c r="U229">
        <f>VLOOKUP(T229,Index!$J$2:$K$1319,2,FALSE)</f>
        <v>356</v>
      </c>
      <c r="V229" t="s">
        <v>15</v>
      </c>
      <c r="W229">
        <f t="shared" si="13"/>
        <v>3</v>
      </c>
    </row>
    <row r="230" spans="1:23">
      <c r="A230" t="s">
        <v>339</v>
      </c>
      <c r="B230" t="s">
        <v>39</v>
      </c>
      <c r="C230">
        <f>VLOOKUP(B230,Index!$A$2:$B$18,2,FALSE)</f>
        <v>8</v>
      </c>
      <c r="D230">
        <v>2004</v>
      </c>
      <c r="E230" t="s">
        <v>48</v>
      </c>
      <c r="F230">
        <f>VLOOKUP(E230,Index!$D$2:$E$13,2,FALSE)</f>
        <v>9</v>
      </c>
      <c r="G230" t="s">
        <v>180</v>
      </c>
      <c r="H230">
        <f>VLOOKUP(G230,Index!$G$2:$H$40,2,FALSE)</f>
        <v>20</v>
      </c>
      <c r="I230" s="3">
        <v>1930000</v>
      </c>
      <c r="J230" s="3">
        <v>1220000</v>
      </c>
      <c r="K230" s="3">
        <v>30000</v>
      </c>
      <c r="L230" s="3">
        <v>440000</v>
      </c>
      <c r="M230" s="3">
        <f t="shared" si="12"/>
        <v>3620000</v>
      </c>
      <c r="N230" s="3">
        <f t="shared" si="14"/>
        <v>905000</v>
      </c>
      <c r="O230" s="3">
        <f t="shared" si="15"/>
        <v>1</v>
      </c>
      <c r="P230">
        <v>8.1999999999999993</v>
      </c>
      <c r="Q230">
        <v>36</v>
      </c>
      <c r="R230">
        <v>8.6999999999999993</v>
      </c>
      <c r="S230">
        <v>142</v>
      </c>
      <c r="T230" t="s">
        <v>340</v>
      </c>
      <c r="U230">
        <f>VLOOKUP(T230,Index!$J$2:$K$1319,2,FALSE)</f>
        <v>855</v>
      </c>
      <c r="V230" t="s">
        <v>61</v>
      </c>
      <c r="W230">
        <f t="shared" si="13"/>
        <v>3</v>
      </c>
    </row>
    <row r="231" spans="1:23">
      <c r="A231" t="s">
        <v>341</v>
      </c>
      <c r="B231" t="s">
        <v>39</v>
      </c>
      <c r="C231">
        <f>VLOOKUP(B231,Index!$A$2:$B$18,2,FALSE)</f>
        <v>8</v>
      </c>
      <c r="D231">
        <v>2001</v>
      </c>
      <c r="E231" t="s">
        <v>17</v>
      </c>
      <c r="F231">
        <f>VLOOKUP(E231,Index!$D$2:$E$13,2,FALSE)</f>
        <v>7</v>
      </c>
      <c r="G231" t="s">
        <v>94</v>
      </c>
      <c r="H231">
        <f>VLOOKUP(G231,Index!$G$2:$H$40,2,FALSE)</f>
        <v>15</v>
      </c>
      <c r="I231" s="3">
        <v>2020000</v>
      </c>
      <c r="J231" s="3">
        <v>1170000</v>
      </c>
      <c r="K231" s="3">
        <v>0</v>
      </c>
      <c r="L231" s="3">
        <v>420000</v>
      </c>
      <c r="M231" s="3">
        <f t="shared" si="12"/>
        <v>3610000</v>
      </c>
      <c r="N231" s="3">
        <f t="shared" si="14"/>
        <v>902500</v>
      </c>
      <c r="O231" s="3">
        <f t="shared" si="15"/>
        <v>1</v>
      </c>
      <c r="P231">
        <v>6.4</v>
      </c>
      <c r="Q231">
        <v>23</v>
      </c>
      <c r="R231">
        <v>7.7</v>
      </c>
      <c r="S231">
        <v>32</v>
      </c>
      <c r="T231" t="s">
        <v>342</v>
      </c>
      <c r="U231">
        <f>VLOOKUP(T231,Index!$J$2:$K$1319,2,FALSE)</f>
        <v>426</v>
      </c>
      <c r="V231" t="s">
        <v>61</v>
      </c>
      <c r="W231">
        <f t="shared" si="13"/>
        <v>3</v>
      </c>
    </row>
    <row r="232" spans="1:23">
      <c r="A232" t="s">
        <v>343</v>
      </c>
      <c r="B232" t="s">
        <v>132</v>
      </c>
      <c r="C232">
        <f>VLOOKUP(B232,Index!$A$2:$B$18,2,FALSE)</f>
        <v>5</v>
      </c>
      <c r="D232">
        <v>2001</v>
      </c>
      <c r="E232" t="s">
        <v>34</v>
      </c>
      <c r="F232">
        <f>VLOOKUP(E232,Index!$D$2:$E$13,2,FALSE)</f>
        <v>1</v>
      </c>
      <c r="G232" t="s">
        <v>14</v>
      </c>
      <c r="H232">
        <f>VLOOKUP(G232,Index!$G$2:$H$40,2,FALSE)</f>
        <v>26</v>
      </c>
      <c r="I232" s="3">
        <v>2380000</v>
      </c>
      <c r="J232" s="3">
        <v>670000</v>
      </c>
      <c r="K232" s="3">
        <v>460000</v>
      </c>
      <c r="L232" s="3">
        <v>100000</v>
      </c>
      <c r="M232" s="3">
        <f t="shared" si="12"/>
        <v>3610000</v>
      </c>
      <c r="N232" s="3">
        <f t="shared" si="14"/>
        <v>902500</v>
      </c>
      <c r="O232" s="3">
        <f t="shared" si="15"/>
        <v>1</v>
      </c>
      <c r="P232">
        <v>7.8</v>
      </c>
      <c r="Q232">
        <v>34</v>
      </c>
      <c r="R232">
        <v>8.5</v>
      </c>
      <c r="S232">
        <v>161</v>
      </c>
      <c r="T232" t="s">
        <v>14</v>
      </c>
      <c r="U232">
        <f>VLOOKUP(T232,Index!$J$2:$K$1319,2,FALSE)</f>
        <v>808</v>
      </c>
      <c r="V232" t="s">
        <v>15</v>
      </c>
      <c r="W232">
        <f t="shared" si="13"/>
        <v>1</v>
      </c>
    </row>
    <row r="233" spans="1:23">
      <c r="A233" t="s">
        <v>344</v>
      </c>
      <c r="B233" t="s">
        <v>65</v>
      </c>
      <c r="C233">
        <f>VLOOKUP(B233,Index!$A$2:$B$18,2,FALSE)</f>
        <v>10</v>
      </c>
      <c r="D233">
        <v>2013</v>
      </c>
      <c r="E233" t="s">
        <v>48</v>
      </c>
      <c r="F233">
        <f>VLOOKUP(E233,Index!$D$2:$E$13,2,FALSE)</f>
        <v>9</v>
      </c>
      <c r="G233" t="s">
        <v>94</v>
      </c>
      <c r="H233">
        <f>VLOOKUP(G233,Index!$G$2:$H$40,2,FALSE)</f>
        <v>15</v>
      </c>
      <c r="I233" s="3">
        <v>1350000</v>
      </c>
      <c r="J233" s="3">
        <v>1550000</v>
      </c>
      <c r="K233" s="3">
        <v>170000</v>
      </c>
      <c r="L233" s="3">
        <v>510000</v>
      </c>
      <c r="M233" s="3">
        <f t="shared" si="12"/>
        <v>3580000</v>
      </c>
      <c r="N233" s="3">
        <f t="shared" si="14"/>
        <v>895000</v>
      </c>
      <c r="O233" s="3">
        <f t="shared" si="15"/>
        <v>1</v>
      </c>
      <c r="P233">
        <v>8.5</v>
      </c>
      <c r="Q233">
        <v>18</v>
      </c>
      <c r="R233">
        <v>6.9</v>
      </c>
      <c r="S233">
        <v>1580</v>
      </c>
      <c r="T233" t="s">
        <v>122</v>
      </c>
      <c r="U233">
        <f>VLOOKUP(T233,Index!$J$2:$K$1319,2,FALSE)</f>
        <v>345</v>
      </c>
      <c r="V233" t="s">
        <v>37</v>
      </c>
      <c r="W233">
        <f t="shared" si="13"/>
        <v>3</v>
      </c>
    </row>
    <row r="234" spans="1:23">
      <c r="A234" t="s">
        <v>345</v>
      </c>
      <c r="B234" t="s">
        <v>39</v>
      </c>
      <c r="C234">
        <f>VLOOKUP(B234,Index!$A$2:$B$18,2,FALSE)</f>
        <v>8</v>
      </c>
      <c r="D234">
        <v>2005</v>
      </c>
      <c r="E234" t="s">
        <v>48</v>
      </c>
      <c r="F234">
        <f>VLOOKUP(E234,Index!$D$2:$E$13,2,FALSE)</f>
        <v>9</v>
      </c>
      <c r="G234" t="s">
        <v>180</v>
      </c>
      <c r="H234">
        <f>VLOOKUP(G234,Index!$G$2:$H$40,2,FALSE)</f>
        <v>20</v>
      </c>
      <c r="I234" s="3">
        <v>2180000</v>
      </c>
      <c r="J234" s="3">
        <v>1020000</v>
      </c>
      <c r="K234" s="3">
        <v>30000</v>
      </c>
      <c r="L234" s="3">
        <v>370000</v>
      </c>
      <c r="M234" s="3">
        <f t="shared" si="12"/>
        <v>3600000</v>
      </c>
      <c r="N234" s="3">
        <f t="shared" si="14"/>
        <v>900000</v>
      </c>
      <c r="O234" s="3">
        <f t="shared" si="15"/>
        <v>1</v>
      </c>
      <c r="P234">
        <v>8.4</v>
      </c>
      <c r="Q234">
        <v>30</v>
      </c>
      <c r="R234">
        <v>9</v>
      </c>
      <c r="S234">
        <v>268</v>
      </c>
      <c r="T234" t="s">
        <v>340</v>
      </c>
      <c r="U234">
        <f>VLOOKUP(T234,Index!$J$2:$K$1319,2,FALSE)</f>
        <v>855</v>
      </c>
      <c r="V234" t="s">
        <v>61</v>
      </c>
      <c r="W234">
        <f t="shared" si="13"/>
        <v>3</v>
      </c>
    </row>
    <row r="235" spans="1:23">
      <c r="A235" t="s">
        <v>346</v>
      </c>
      <c r="B235" t="s">
        <v>12</v>
      </c>
      <c r="C235">
        <f>VLOOKUP(B235,Index!$A$2:$B$18,2,FALSE)</f>
        <v>13</v>
      </c>
      <c r="D235">
        <v>2013</v>
      </c>
      <c r="E235" t="s">
        <v>23</v>
      </c>
      <c r="F235">
        <f>VLOOKUP(E235,Index!$D$2:$E$13,2,FALSE)</f>
        <v>4</v>
      </c>
      <c r="G235" t="s">
        <v>77</v>
      </c>
      <c r="H235">
        <f>VLOOKUP(G235,Index!$G$2:$H$40,2,FALSE)</f>
        <v>35</v>
      </c>
      <c r="I235" s="3">
        <v>1880000</v>
      </c>
      <c r="J235" s="3">
        <v>1390000</v>
      </c>
      <c r="K235" s="3">
        <v>0</v>
      </c>
      <c r="L235" s="3">
        <v>310000</v>
      </c>
      <c r="M235" s="3">
        <f t="shared" si="12"/>
        <v>3580000</v>
      </c>
      <c r="N235" s="3">
        <f t="shared" si="14"/>
        <v>895000</v>
      </c>
      <c r="O235" s="3">
        <f t="shared" si="15"/>
        <v>1</v>
      </c>
      <c r="R235">
        <v>6.2</v>
      </c>
      <c r="S235">
        <v>10</v>
      </c>
      <c r="T235" t="s">
        <v>77</v>
      </c>
      <c r="U235">
        <f>VLOOKUP(T235,Index!$J$2:$K$1319,2,FALSE)</f>
        <v>1199</v>
      </c>
      <c r="V235" t="s">
        <v>78</v>
      </c>
      <c r="W235">
        <f t="shared" si="13"/>
        <v>1</v>
      </c>
    </row>
    <row r="236" spans="1:23">
      <c r="A236" t="s">
        <v>347</v>
      </c>
      <c r="B236" t="s">
        <v>20</v>
      </c>
      <c r="C236">
        <f>VLOOKUP(B236,Index!$A$2:$B$18,2,FALSE)</f>
        <v>3</v>
      </c>
      <c r="D236">
        <v>2007</v>
      </c>
      <c r="E236" t="s">
        <v>67</v>
      </c>
      <c r="F236">
        <f>VLOOKUP(E236,Index!$D$2:$E$13,2,FALSE)</f>
        <v>10</v>
      </c>
      <c r="G236" t="s">
        <v>144</v>
      </c>
      <c r="H236">
        <f>VLOOKUP(G236,Index!$G$2:$H$40,2,FALSE)</f>
        <v>1</v>
      </c>
      <c r="I236" s="3">
        <v>1600000</v>
      </c>
      <c r="J236" s="3">
        <v>1490000</v>
      </c>
      <c r="K236" s="3">
        <v>100000</v>
      </c>
      <c r="L236" s="3">
        <v>390000</v>
      </c>
      <c r="M236" s="3">
        <f t="shared" si="12"/>
        <v>3580000</v>
      </c>
      <c r="N236" s="3">
        <f t="shared" si="14"/>
        <v>895000</v>
      </c>
      <c r="O236" s="3">
        <f t="shared" si="15"/>
        <v>1</v>
      </c>
      <c r="P236">
        <v>7</v>
      </c>
      <c r="Q236">
        <v>39</v>
      </c>
      <c r="R236">
        <v>8</v>
      </c>
      <c r="S236">
        <v>9</v>
      </c>
      <c r="T236" t="s">
        <v>348</v>
      </c>
      <c r="U236">
        <f>VLOOKUP(T236,Index!$J$2:$K$1319,2,FALSE)</f>
        <v>831</v>
      </c>
      <c r="V236" t="s">
        <v>15</v>
      </c>
      <c r="W236">
        <f t="shared" si="13"/>
        <v>3</v>
      </c>
    </row>
    <row r="237" spans="1:23">
      <c r="A237" t="s">
        <v>111</v>
      </c>
      <c r="B237" t="s">
        <v>39</v>
      </c>
      <c r="C237">
        <f>VLOOKUP(B237,Index!$A$2:$B$18,2,FALSE)</f>
        <v>8</v>
      </c>
      <c r="D237">
        <v>2006</v>
      </c>
      <c r="E237" t="s">
        <v>34</v>
      </c>
      <c r="F237">
        <f>VLOOKUP(E237,Index!$D$2:$E$13,2,FALSE)</f>
        <v>1</v>
      </c>
      <c r="G237" t="s">
        <v>35</v>
      </c>
      <c r="H237">
        <f>VLOOKUP(G237,Index!$G$2:$H$40,2,FALSE)</f>
        <v>32</v>
      </c>
      <c r="I237" s="3">
        <v>1560000</v>
      </c>
      <c r="J237" s="3">
        <v>1400000</v>
      </c>
      <c r="K237" s="3">
        <v>70000</v>
      </c>
      <c r="L237" s="3">
        <v>500000</v>
      </c>
      <c r="M237" s="3">
        <f t="shared" si="12"/>
        <v>3530000</v>
      </c>
      <c r="N237" s="3">
        <f t="shared" si="14"/>
        <v>882500</v>
      </c>
      <c r="O237" s="3">
        <f t="shared" si="15"/>
        <v>1</v>
      </c>
      <c r="P237">
        <v>7.8</v>
      </c>
      <c r="Q237">
        <v>49</v>
      </c>
      <c r="R237">
        <v>7.8</v>
      </c>
      <c r="S237">
        <v>112</v>
      </c>
      <c r="T237" t="s">
        <v>113</v>
      </c>
      <c r="U237">
        <f>VLOOKUP(T237,Index!$J$2:$K$1319,2,FALSE)</f>
        <v>958</v>
      </c>
      <c r="V237" t="s">
        <v>37</v>
      </c>
      <c r="W237">
        <f t="shared" si="13"/>
        <v>3</v>
      </c>
    </row>
    <row r="238" spans="1:23">
      <c r="A238" t="s">
        <v>349</v>
      </c>
      <c r="B238" t="s">
        <v>39</v>
      </c>
      <c r="C238">
        <f>VLOOKUP(B238,Index!$A$2:$B$18,2,FALSE)</f>
        <v>8</v>
      </c>
      <c r="D238">
        <v>2002</v>
      </c>
      <c r="E238" t="s">
        <v>34</v>
      </c>
      <c r="F238">
        <f>VLOOKUP(E238,Index!$D$2:$E$13,2,FALSE)</f>
        <v>1</v>
      </c>
      <c r="G238" t="s">
        <v>45</v>
      </c>
      <c r="H238">
        <f>VLOOKUP(G238,Index!$G$2:$H$40,2,FALSE)</f>
        <v>30</v>
      </c>
      <c r="I238" s="3">
        <v>1230000</v>
      </c>
      <c r="J238" s="3">
        <v>1770000</v>
      </c>
      <c r="K238" s="3">
        <v>50000</v>
      </c>
      <c r="L238" s="3">
        <v>490000</v>
      </c>
      <c r="M238" s="3">
        <f t="shared" si="12"/>
        <v>3540000</v>
      </c>
      <c r="N238" s="3">
        <f t="shared" si="14"/>
        <v>885000</v>
      </c>
      <c r="O238" s="3">
        <f t="shared" si="15"/>
        <v>1</v>
      </c>
      <c r="P238">
        <v>7.2</v>
      </c>
      <c r="Q238">
        <v>49</v>
      </c>
      <c r="R238">
        <v>6.8</v>
      </c>
      <c r="S238">
        <v>88</v>
      </c>
      <c r="T238" t="s">
        <v>350</v>
      </c>
      <c r="U238">
        <f>VLOOKUP(T238,Index!$J$2:$K$1319,2,FALSE)</f>
        <v>1135</v>
      </c>
      <c r="V238" t="s">
        <v>37</v>
      </c>
      <c r="W238">
        <f t="shared" si="13"/>
        <v>3</v>
      </c>
    </row>
    <row r="239" spans="1:23">
      <c r="A239" t="s">
        <v>351</v>
      </c>
      <c r="B239" t="s">
        <v>39</v>
      </c>
      <c r="C239">
        <f>VLOOKUP(B239,Index!$A$2:$B$18,2,FALSE)</f>
        <v>8</v>
      </c>
      <c r="D239">
        <v>2001</v>
      </c>
      <c r="E239" t="s">
        <v>48</v>
      </c>
      <c r="F239">
        <f>VLOOKUP(E239,Index!$D$2:$E$13,2,FALSE)</f>
        <v>9</v>
      </c>
      <c r="G239" t="s">
        <v>94</v>
      </c>
      <c r="H239">
        <f>VLOOKUP(G239,Index!$G$2:$H$40,2,FALSE)</f>
        <v>15</v>
      </c>
      <c r="I239" s="3">
        <v>1900000</v>
      </c>
      <c r="J239" s="3">
        <v>1130000</v>
      </c>
      <c r="K239" s="3">
        <v>100000</v>
      </c>
      <c r="L239" s="3">
        <v>410000</v>
      </c>
      <c r="M239" s="3">
        <f t="shared" si="12"/>
        <v>3540000</v>
      </c>
      <c r="N239" s="3">
        <f t="shared" si="14"/>
        <v>885000</v>
      </c>
      <c r="O239" s="3">
        <f t="shared" si="15"/>
        <v>1</v>
      </c>
      <c r="P239">
        <v>7.2</v>
      </c>
      <c r="Q239">
        <v>27</v>
      </c>
      <c r="R239">
        <v>7.9</v>
      </c>
      <c r="S239">
        <v>48</v>
      </c>
      <c r="T239" t="s">
        <v>352</v>
      </c>
      <c r="U239">
        <f>VLOOKUP(T239,Index!$J$2:$K$1319,2,FALSE)</f>
        <v>352</v>
      </c>
      <c r="V239" t="s">
        <v>61</v>
      </c>
      <c r="W239">
        <f t="shared" si="13"/>
        <v>3</v>
      </c>
    </row>
    <row r="240" spans="1:23">
      <c r="A240" t="s">
        <v>211</v>
      </c>
      <c r="B240" t="s">
        <v>28</v>
      </c>
      <c r="C240">
        <f>VLOOKUP(B240,Index!$A$2:$B$18,2,FALSE)</f>
        <v>15</v>
      </c>
      <c r="D240">
        <v>2010</v>
      </c>
      <c r="E240" t="s">
        <v>13</v>
      </c>
      <c r="F240">
        <f>VLOOKUP(E240,Index!$D$2:$E$13,2,FALSE)</f>
        <v>11</v>
      </c>
      <c r="G240" t="s">
        <v>94</v>
      </c>
      <c r="H240">
        <f>VLOOKUP(G240,Index!$G$2:$H$40,2,FALSE)</f>
        <v>15</v>
      </c>
      <c r="I240" s="3">
        <v>710000</v>
      </c>
      <c r="J240" s="3">
        <v>2390000</v>
      </c>
      <c r="K240" s="3">
        <v>20000</v>
      </c>
      <c r="L240" s="3">
        <v>400000</v>
      </c>
      <c r="M240" s="3">
        <f t="shared" si="12"/>
        <v>3520000</v>
      </c>
      <c r="N240" s="3">
        <f t="shared" si="14"/>
        <v>880000</v>
      </c>
      <c r="O240" s="3">
        <f t="shared" si="15"/>
        <v>1</v>
      </c>
      <c r="P240">
        <v>8.8000000000000007</v>
      </c>
      <c r="Q240">
        <v>66</v>
      </c>
      <c r="R240">
        <v>7.5</v>
      </c>
      <c r="S240">
        <v>155</v>
      </c>
      <c r="T240" t="s">
        <v>95</v>
      </c>
      <c r="U240">
        <f>VLOOKUP(T240,Index!$J$2:$K$1319,2,FALSE)</f>
        <v>356</v>
      </c>
      <c r="V240" t="s">
        <v>15</v>
      </c>
      <c r="W240">
        <f t="shared" si="13"/>
        <v>3</v>
      </c>
    </row>
    <row r="241" spans="1:23">
      <c r="A241" t="s">
        <v>353</v>
      </c>
      <c r="B241" t="s">
        <v>28</v>
      </c>
      <c r="C241">
        <f>VLOOKUP(B241,Index!$A$2:$B$18,2,FALSE)</f>
        <v>15</v>
      </c>
      <c r="D241">
        <v>2008</v>
      </c>
      <c r="E241" t="s">
        <v>48</v>
      </c>
      <c r="F241">
        <f>VLOOKUP(E241,Index!$D$2:$E$13,2,FALSE)</f>
        <v>9</v>
      </c>
      <c r="G241" t="s">
        <v>94</v>
      </c>
      <c r="H241">
        <f>VLOOKUP(G241,Index!$G$2:$H$40,2,FALSE)</f>
        <v>15</v>
      </c>
      <c r="I241" s="3">
        <v>2660000</v>
      </c>
      <c r="J241" s="3">
        <v>490000</v>
      </c>
      <c r="K241" s="3">
        <v>50000</v>
      </c>
      <c r="L241" s="3">
        <v>300000</v>
      </c>
      <c r="M241" s="3">
        <f t="shared" si="12"/>
        <v>3500000</v>
      </c>
      <c r="N241" s="3">
        <f t="shared" si="14"/>
        <v>875000</v>
      </c>
      <c r="O241" s="3">
        <f t="shared" si="15"/>
        <v>1</v>
      </c>
      <c r="P241">
        <v>8.9</v>
      </c>
      <c r="Q241">
        <v>67</v>
      </c>
      <c r="R241">
        <v>7.9</v>
      </c>
      <c r="S241">
        <v>1309</v>
      </c>
      <c r="T241" t="s">
        <v>354</v>
      </c>
      <c r="U241">
        <f>VLOOKUP(T241,Index!$J$2:$K$1319,2,FALSE)</f>
        <v>217</v>
      </c>
      <c r="V241" t="s">
        <v>37</v>
      </c>
      <c r="W241">
        <f t="shared" si="13"/>
        <v>3</v>
      </c>
    </row>
    <row r="242" spans="1:23">
      <c r="A242" t="s">
        <v>297</v>
      </c>
      <c r="B242" t="s">
        <v>196</v>
      </c>
      <c r="C242">
        <f>VLOOKUP(B242,Index!$A$2:$B$18,2,FALSE)</f>
        <v>17</v>
      </c>
      <c r="D242">
        <v>2014</v>
      </c>
      <c r="E242" t="s">
        <v>34</v>
      </c>
      <c r="F242">
        <f>VLOOKUP(E242,Index!$D$2:$E$13,2,FALSE)</f>
        <v>1</v>
      </c>
      <c r="G242" t="s">
        <v>77</v>
      </c>
      <c r="H242">
        <f>VLOOKUP(G242,Index!$G$2:$H$40,2,FALSE)</f>
        <v>35</v>
      </c>
      <c r="I242" s="3">
        <v>2270000</v>
      </c>
      <c r="J242" s="3">
        <v>900000</v>
      </c>
      <c r="K242" s="3">
        <v>0</v>
      </c>
      <c r="L242" s="3">
        <v>330000</v>
      </c>
      <c r="M242" s="3">
        <f t="shared" si="12"/>
        <v>3500000</v>
      </c>
      <c r="N242" s="3">
        <f t="shared" si="14"/>
        <v>875000</v>
      </c>
      <c r="O242" s="3">
        <f t="shared" si="15"/>
        <v>1</v>
      </c>
      <c r="P242">
        <v>7.2</v>
      </c>
      <c r="Q242">
        <v>59</v>
      </c>
      <c r="R242">
        <v>4.0999999999999996</v>
      </c>
      <c r="S242">
        <v>1005</v>
      </c>
      <c r="T242" t="s">
        <v>298</v>
      </c>
      <c r="U242">
        <f>VLOOKUP(T242,Index!$J$2:$K$1319,2,FALSE)</f>
        <v>1228</v>
      </c>
      <c r="V242" t="s">
        <v>37</v>
      </c>
      <c r="W242">
        <f t="shared" si="13"/>
        <v>3</v>
      </c>
    </row>
    <row r="243" spans="1:23">
      <c r="A243" t="s">
        <v>209</v>
      </c>
      <c r="B243" t="s">
        <v>28</v>
      </c>
      <c r="C243">
        <f>VLOOKUP(B243,Index!$A$2:$B$18,2,FALSE)</f>
        <v>15</v>
      </c>
      <c r="D243">
        <v>2009</v>
      </c>
      <c r="E243" t="s">
        <v>34</v>
      </c>
      <c r="F243">
        <f>VLOOKUP(E243,Index!$D$2:$E$13,2,FALSE)</f>
        <v>1</v>
      </c>
      <c r="G243" t="s">
        <v>192</v>
      </c>
      <c r="H243">
        <f>VLOOKUP(G243,Index!$G$2:$H$40,2,FALSE)</f>
        <v>8</v>
      </c>
      <c r="I243" s="3">
        <v>2110000</v>
      </c>
      <c r="J243" s="3">
        <v>930000</v>
      </c>
      <c r="K243" s="3">
        <v>120000</v>
      </c>
      <c r="L243" s="3">
        <v>340000</v>
      </c>
      <c r="M243" s="3">
        <f t="shared" si="12"/>
        <v>3500000</v>
      </c>
      <c r="N243" s="3">
        <f t="shared" si="14"/>
        <v>875000</v>
      </c>
      <c r="O243" s="3">
        <f t="shared" si="15"/>
        <v>1</v>
      </c>
      <c r="P243">
        <v>8.3000000000000007</v>
      </c>
      <c r="Q243">
        <v>91</v>
      </c>
      <c r="R243">
        <v>7.5</v>
      </c>
      <c r="S243">
        <v>523</v>
      </c>
      <c r="T243" t="s">
        <v>192</v>
      </c>
      <c r="U243">
        <f>VLOOKUP(T243,Index!$J$2:$K$1319,2,FALSE)</f>
        <v>202</v>
      </c>
      <c r="V243" t="s">
        <v>37</v>
      </c>
      <c r="W243">
        <f t="shared" si="13"/>
        <v>1</v>
      </c>
    </row>
    <row r="244" spans="1:23">
      <c r="A244" t="s">
        <v>355</v>
      </c>
      <c r="B244" t="s">
        <v>28</v>
      </c>
      <c r="C244">
        <f>VLOOKUP(B244,Index!$A$2:$B$18,2,FALSE)</f>
        <v>15</v>
      </c>
      <c r="D244">
        <v>2010</v>
      </c>
      <c r="E244" t="s">
        <v>34</v>
      </c>
      <c r="F244">
        <f>VLOOKUP(E244,Index!$D$2:$E$13,2,FALSE)</f>
        <v>1</v>
      </c>
      <c r="G244" t="s">
        <v>77</v>
      </c>
      <c r="H244">
        <f>VLOOKUP(G244,Index!$G$2:$H$40,2,FALSE)</f>
        <v>35</v>
      </c>
      <c r="I244" s="3">
        <v>2850000</v>
      </c>
      <c r="J244" s="3">
        <v>380000</v>
      </c>
      <c r="K244" s="3">
        <v>30000</v>
      </c>
      <c r="L244" s="3">
        <v>240000</v>
      </c>
      <c r="M244" s="3">
        <f t="shared" si="12"/>
        <v>3500000</v>
      </c>
      <c r="N244" s="3">
        <f t="shared" si="14"/>
        <v>875000</v>
      </c>
      <c r="O244" s="3">
        <f t="shared" si="15"/>
        <v>1</v>
      </c>
      <c r="P244">
        <v>8.9</v>
      </c>
      <c r="Q244">
        <v>81</v>
      </c>
      <c r="R244">
        <v>8.3000000000000007</v>
      </c>
      <c r="S244">
        <v>693</v>
      </c>
      <c r="T244" t="s">
        <v>185</v>
      </c>
      <c r="U244">
        <f>VLOOKUP(T244,Index!$J$2:$K$1319,2,FALSE)</f>
        <v>1207</v>
      </c>
      <c r="V244" t="s">
        <v>37</v>
      </c>
      <c r="W244">
        <f t="shared" si="13"/>
        <v>3</v>
      </c>
    </row>
    <row r="245" spans="1:23">
      <c r="A245" t="s">
        <v>344</v>
      </c>
      <c r="B245" t="s">
        <v>33</v>
      </c>
      <c r="C245">
        <f>VLOOKUP(B245,Index!$A$2:$B$18,2,FALSE)</f>
        <v>9</v>
      </c>
      <c r="D245">
        <v>2013</v>
      </c>
      <c r="E245" t="s">
        <v>48</v>
      </c>
      <c r="F245">
        <f>VLOOKUP(E245,Index!$D$2:$E$13,2,FALSE)</f>
        <v>9</v>
      </c>
      <c r="G245" t="s">
        <v>94</v>
      </c>
      <c r="H245">
        <f>VLOOKUP(G245,Index!$G$2:$H$40,2,FALSE)</f>
        <v>15</v>
      </c>
      <c r="I245" s="3">
        <v>1300000</v>
      </c>
      <c r="J245" s="3">
        <v>1420000</v>
      </c>
      <c r="K245" s="3">
        <v>270000</v>
      </c>
      <c r="L245" s="3">
        <v>500000</v>
      </c>
      <c r="M245" s="3">
        <f t="shared" si="12"/>
        <v>3490000</v>
      </c>
      <c r="N245" s="3">
        <f t="shared" si="14"/>
        <v>872500</v>
      </c>
      <c r="O245" s="3">
        <f t="shared" si="15"/>
        <v>1</v>
      </c>
      <c r="P245">
        <v>8</v>
      </c>
      <c r="Q245">
        <v>14</v>
      </c>
      <c r="R245">
        <v>5.8</v>
      </c>
      <c r="S245">
        <v>579</v>
      </c>
      <c r="T245" t="s">
        <v>122</v>
      </c>
      <c r="U245">
        <f>VLOOKUP(T245,Index!$J$2:$K$1319,2,FALSE)</f>
        <v>345</v>
      </c>
      <c r="V245" t="s">
        <v>37</v>
      </c>
      <c r="W245">
        <f t="shared" si="13"/>
        <v>3</v>
      </c>
    </row>
    <row r="246" spans="1:23">
      <c r="A246" t="s">
        <v>266</v>
      </c>
      <c r="B246" t="s">
        <v>28</v>
      </c>
      <c r="C246">
        <f>VLOOKUP(B246,Index!$A$2:$B$18,2,FALSE)</f>
        <v>15</v>
      </c>
      <c r="D246">
        <v>2009</v>
      </c>
      <c r="E246" t="s">
        <v>34</v>
      </c>
      <c r="F246">
        <f>VLOOKUP(E246,Index!$D$2:$E$13,2,FALSE)</f>
        <v>1</v>
      </c>
      <c r="G246" t="s">
        <v>267</v>
      </c>
      <c r="H246">
        <f>VLOOKUP(G246,Index!$G$2:$H$40,2,FALSE)</f>
        <v>14</v>
      </c>
      <c r="I246" s="3">
        <v>2200000</v>
      </c>
      <c r="J246" s="3">
        <v>950000</v>
      </c>
      <c r="K246" s="3">
        <v>20000</v>
      </c>
      <c r="L246" s="3">
        <v>310000</v>
      </c>
      <c r="M246" s="3">
        <f t="shared" si="12"/>
        <v>3480000</v>
      </c>
      <c r="N246" s="3">
        <f t="shared" si="14"/>
        <v>870000</v>
      </c>
      <c r="O246" s="3">
        <f t="shared" si="15"/>
        <v>1</v>
      </c>
      <c r="P246">
        <v>9.1999999999999993</v>
      </c>
      <c r="Q246">
        <v>78</v>
      </c>
      <c r="R246">
        <v>8.6999999999999993</v>
      </c>
      <c r="S246">
        <v>1080</v>
      </c>
      <c r="T246" t="s">
        <v>195</v>
      </c>
      <c r="U246">
        <f>VLOOKUP(T246,Index!$J$2:$K$1319,2,FALSE)</f>
        <v>967</v>
      </c>
      <c r="V246" t="s">
        <v>61</v>
      </c>
      <c r="W246">
        <f t="shared" si="13"/>
        <v>3</v>
      </c>
    </row>
    <row r="247" spans="1:23">
      <c r="A247" t="s">
        <v>344</v>
      </c>
      <c r="B247" t="s">
        <v>28</v>
      </c>
      <c r="C247">
        <f>VLOOKUP(B247,Index!$A$2:$B$18,2,FALSE)</f>
        <v>15</v>
      </c>
      <c r="D247">
        <v>2013</v>
      </c>
      <c r="E247" t="s">
        <v>48</v>
      </c>
      <c r="F247">
        <f>VLOOKUP(E247,Index!$D$2:$E$13,2,FALSE)</f>
        <v>9</v>
      </c>
      <c r="G247" t="s">
        <v>94</v>
      </c>
      <c r="H247">
        <f>VLOOKUP(G247,Index!$G$2:$H$40,2,FALSE)</f>
        <v>15</v>
      </c>
      <c r="I247" s="3">
        <v>2150000</v>
      </c>
      <c r="J247" s="3">
        <v>1010000</v>
      </c>
      <c r="K247" s="3">
        <v>20000</v>
      </c>
      <c r="L247" s="3">
        <v>310000</v>
      </c>
      <c r="M247" s="3">
        <f t="shared" si="12"/>
        <v>3490000</v>
      </c>
      <c r="N247" s="3">
        <f t="shared" si="14"/>
        <v>872500</v>
      </c>
      <c r="O247" s="3">
        <f t="shared" si="15"/>
        <v>1</v>
      </c>
      <c r="P247">
        <v>7.9</v>
      </c>
      <c r="Q247">
        <v>21</v>
      </c>
      <c r="R247">
        <v>5.6</v>
      </c>
      <c r="S247">
        <v>542</v>
      </c>
      <c r="T247" t="s">
        <v>122</v>
      </c>
      <c r="U247">
        <f>VLOOKUP(T247,Index!$J$2:$K$1319,2,FALSE)</f>
        <v>345</v>
      </c>
      <c r="V247" t="s">
        <v>37</v>
      </c>
      <c r="W247">
        <f t="shared" si="13"/>
        <v>3</v>
      </c>
    </row>
    <row r="248" spans="1:23">
      <c r="A248" t="s">
        <v>356</v>
      </c>
      <c r="B248" t="s">
        <v>28</v>
      </c>
      <c r="C248">
        <f>VLOOKUP(B248,Index!$A$2:$B$18,2,FALSE)</f>
        <v>15</v>
      </c>
      <c r="D248">
        <v>2010</v>
      </c>
      <c r="E248" t="s">
        <v>48</v>
      </c>
      <c r="F248">
        <f>VLOOKUP(E248,Index!$D$2:$E$13,2,FALSE)</f>
        <v>9</v>
      </c>
      <c r="G248" t="s">
        <v>94</v>
      </c>
      <c r="H248">
        <f>VLOOKUP(G248,Index!$G$2:$H$40,2,FALSE)</f>
        <v>15</v>
      </c>
      <c r="I248" s="3">
        <v>2100000</v>
      </c>
      <c r="J248" s="3">
        <v>1010000</v>
      </c>
      <c r="K248" s="3">
        <v>40000</v>
      </c>
      <c r="L248" s="3">
        <v>320000</v>
      </c>
      <c r="M248" s="3">
        <f t="shared" si="12"/>
        <v>3470000</v>
      </c>
      <c r="N248" s="3">
        <f t="shared" si="14"/>
        <v>867500</v>
      </c>
      <c r="O248" s="3">
        <f t="shared" si="15"/>
        <v>1</v>
      </c>
      <c r="P248">
        <v>8.8000000000000007</v>
      </c>
      <c r="Q248">
        <v>75</v>
      </c>
      <c r="R248">
        <v>8.6</v>
      </c>
      <c r="S248">
        <v>869</v>
      </c>
      <c r="T248" t="s">
        <v>122</v>
      </c>
      <c r="U248">
        <f>VLOOKUP(T248,Index!$J$2:$K$1319,2,FALSE)</f>
        <v>345</v>
      </c>
      <c r="V248" t="s">
        <v>37</v>
      </c>
      <c r="W248">
        <f t="shared" si="13"/>
        <v>3</v>
      </c>
    </row>
    <row r="249" spans="1:23">
      <c r="A249" t="s">
        <v>357</v>
      </c>
      <c r="B249" t="s">
        <v>20</v>
      </c>
      <c r="C249">
        <f>VLOOKUP(B249,Index!$A$2:$B$18,2,FALSE)</f>
        <v>3</v>
      </c>
      <c r="D249">
        <v>2008</v>
      </c>
      <c r="E249" t="s">
        <v>23</v>
      </c>
      <c r="F249">
        <f>VLOOKUP(E249,Index!$D$2:$E$13,2,FALSE)</f>
        <v>4</v>
      </c>
      <c r="G249" t="s">
        <v>49</v>
      </c>
      <c r="H249">
        <f>VLOOKUP(G249,Index!$G$2:$H$40,2,FALSE)</f>
        <v>4</v>
      </c>
      <c r="I249" s="3">
        <v>2100000</v>
      </c>
      <c r="J249" s="3">
        <v>1010000</v>
      </c>
      <c r="K249" s="3">
        <v>10000</v>
      </c>
      <c r="L249" s="3">
        <v>350000</v>
      </c>
      <c r="M249" s="3">
        <f t="shared" si="12"/>
        <v>3470000</v>
      </c>
      <c r="N249" s="3">
        <f t="shared" si="14"/>
        <v>867500</v>
      </c>
      <c r="O249" s="3">
        <f t="shared" si="15"/>
        <v>1</v>
      </c>
      <c r="P249">
        <v>7.1</v>
      </c>
      <c r="Q249">
        <v>70</v>
      </c>
      <c r="R249">
        <v>8.8000000000000007</v>
      </c>
      <c r="S249">
        <v>29</v>
      </c>
      <c r="T249" t="s">
        <v>237</v>
      </c>
      <c r="U249">
        <f>VLOOKUP(T249,Index!$J$2:$K$1319,2,FALSE)</f>
        <v>1247</v>
      </c>
      <c r="V249" t="s">
        <v>78</v>
      </c>
      <c r="W249">
        <f t="shared" si="13"/>
        <v>3</v>
      </c>
    </row>
    <row r="250" spans="1:23">
      <c r="A250" t="s">
        <v>358</v>
      </c>
      <c r="B250" t="s">
        <v>20</v>
      </c>
      <c r="C250">
        <f>VLOOKUP(B250,Index!$A$2:$B$18,2,FALSE)</f>
        <v>3</v>
      </c>
      <c r="D250">
        <v>2006</v>
      </c>
      <c r="E250" t="s">
        <v>23</v>
      </c>
      <c r="F250">
        <f>VLOOKUP(E250,Index!$D$2:$E$13,2,FALSE)</f>
        <v>4</v>
      </c>
      <c r="G250" t="s">
        <v>14</v>
      </c>
      <c r="H250">
        <f>VLOOKUP(G250,Index!$G$2:$H$40,2,FALSE)</f>
        <v>26</v>
      </c>
      <c r="I250" s="3">
        <v>590000</v>
      </c>
      <c r="J250" s="3">
        <v>1790000</v>
      </c>
      <c r="K250" s="3">
        <v>730000</v>
      </c>
      <c r="L250" s="3">
        <v>340000</v>
      </c>
      <c r="M250" s="3">
        <f t="shared" si="12"/>
        <v>3450000</v>
      </c>
      <c r="N250" s="3">
        <f t="shared" si="14"/>
        <v>862500</v>
      </c>
      <c r="O250" s="3">
        <f t="shared" si="15"/>
        <v>1</v>
      </c>
      <c r="P250">
        <v>8.3000000000000007</v>
      </c>
      <c r="Q250">
        <v>30</v>
      </c>
      <c r="R250">
        <v>8.4</v>
      </c>
      <c r="S250">
        <v>28</v>
      </c>
      <c r="T250" t="s">
        <v>359</v>
      </c>
      <c r="U250">
        <f>VLOOKUP(T250,Index!$J$2:$K$1319,2,FALSE)</f>
        <v>42</v>
      </c>
      <c r="V250" t="s">
        <v>15</v>
      </c>
      <c r="W250">
        <f t="shared" si="13"/>
        <v>3</v>
      </c>
    </row>
    <row r="251" spans="1:23">
      <c r="A251" t="s">
        <v>360</v>
      </c>
      <c r="B251" t="s">
        <v>28</v>
      </c>
      <c r="C251">
        <f>VLOOKUP(B251,Index!$A$2:$B$18,2,FALSE)</f>
        <v>15</v>
      </c>
      <c r="D251">
        <v>2009</v>
      </c>
      <c r="E251" t="s">
        <v>48</v>
      </c>
      <c r="F251">
        <f>VLOOKUP(E251,Index!$D$2:$E$13,2,FALSE)</f>
        <v>9</v>
      </c>
      <c r="G251" t="s">
        <v>35</v>
      </c>
      <c r="H251">
        <f>VLOOKUP(G251,Index!$G$2:$H$40,2,FALSE)</f>
        <v>32</v>
      </c>
      <c r="I251" s="3">
        <v>2400000</v>
      </c>
      <c r="J251" s="3">
        <v>710000</v>
      </c>
      <c r="K251" s="3">
        <v>30000</v>
      </c>
      <c r="L251" s="3">
        <v>290000</v>
      </c>
      <c r="M251" s="3">
        <f t="shared" si="12"/>
        <v>3430000</v>
      </c>
      <c r="N251" s="3">
        <f t="shared" si="14"/>
        <v>857500</v>
      </c>
      <c r="O251" s="3">
        <f t="shared" si="15"/>
        <v>1</v>
      </c>
      <c r="P251">
        <v>8.4</v>
      </c>
      <c r="Q251">
        <v>83</v>
      </c>
      <c r="R251">
        <v>8.1999999999999993</v>
      </c>
      <c r="S251">
        <v>715</v>
      </c>
      <c r="T251" t="s">
        <v>361</v>
      </c>
      <c r="U251">
        <f>VLOOKUP(T251,Index!$J$2:$K$1319,2,FALSE)</f>
        <v>469</v>
      </c>
      <c r="V251" t="s">
        <v>37</v>
      </c>
      <c r="W251">
        <f t="shared" si="13"/>
        <v>3</v>
      </c>
    </row>
    <row r="252" spans="1:23">
      <c r="A252" t="s">
        <v>362</v>
      </c>
      <c r="B252" t="s">
        <v>39</v>
      </c>
      <c r="C252">
        <f>VLOOKUP(B252,Index!$A$2:$B$18,2,FALSE)</f>
        <v>8</v>
      </c>
      <c r="D252">
        <v>2002</v>
      </c>
      <c r="E252" t="s">
        <v>59</v>
      </c>
      <c r="F252">
        <f>VLOOKUP(E252,Index!$D$2:$E$13,2,FALSE)</f>
        <v>3</v>
      </c>
      <c r="G252" t="s">
        <v>264</v>
      </c>
      <c r="H252">
        <f>VLOOKUP(G252,Index!$G$2:$H$40,2,FALSE)</f>
        <v>25</v>
      </c>
      <c r="I252" s="3">
        <v>1550000</v>
      </c>
      <c r="J252" s="3">
        <v>1270000</v>
      </c>
      <c r="K252" s="3">
        <v>330000</v>
      </c>
      <c r="L252" s="3">
        <v>290000</v>
      </c>
      <c r="M252" s="3">
        <f t="shared" si="12"/>
        <v>3440000</v>
      </c>
      <c r="N252" s="3">
        <f t="shared" si="14"/>
        <v>860000</v>
      </c>
      <c r="O252" s="3">
        <f t="shared" si="15"/>
        <v>1</v>
      </c>
      <c r="P252">
        <v>7.9</v>
      </c>
      <c r="Q252">
        <v>23</v>
      </c>
      <c r="R252">
        <v>8.3000000000000007</v>
      </c>
      <c r="S252">
        <v>126</v>
      </c>
      <c r="T252" t="s">
        <v>289</v>
      </c>
      <c r="U252">
        <f>VLOOKUP(T252,Index!$J$2:$K$1319,2,FALSE)</f>
        <v>767</v>
      </c>
      <c r="V252" t="s">
        <v>61</v>
      </c>
      <c r="W252">
        <f t="shared" si="13"/>
        <v>3</v>
      </c>
    </row>
    <row r="253" spans="1:23">
      <c r="A253" t="s">
        <v>363</v>
      </c>
      <c r="B253" t="s">
        <v>65</v>
      </c>
      <c r="C253">
        <f>VLOOKUP(B253,Index!$A$2:$B$18,2,FALSE)</f>
        <v>10</v>
      </c>
      <c r="D253">
        <v>2015</v>
      </c>
      <c r="E253" t="s">
        <v>34</v>
      </c>
      <c r="F253">
        <f>VLOOKUP(E253,Index!$D$2:$E$13,2,FALSE)</f>
        <v>1</v>
      </c>
      <c r="G253" t="s">
        <v>168</v>
      </c>
      <c r="H253">
        <f>VLOOKUP(G253,Index!$G$2:$H$40,2,FALSE)</f>
        <v>19</v>
      </c>
      <c r="I253" s="3">
        <v>1090000</v>
      </c>
      <c r="J253" s="3">
        <v>1360000</v>
      </c>
      <c r="K253" s="3">
        <v>490000</v>
      </c>
      <c r="L253" s="3">
        <v>480000</v>
      </c>
      <c r="M253" s="3">
        <f t="shared" si="12"/>
        <v>3420000</v>
      </c>
      <c r="N253" s="3">
        <f t="shared" si="14"/>
        <v>855000</v>
      </c>
      <c r="O253" s="3">
        <f t="shared" si="15"/>
        <v>1</v>
      </c>
      <c r="P253">
        <v>9.3000000000000007</v>
      </c>
      <c r="Q253">
        <v>86</v>
      </c>
      <c r="R253">
        <v>8.1999999999999993</v>
      </c>
      <c r="S253">
        <v>3943</v>
      </c>
      <c r="T253" t="s">
        <v>364</v>
      </c>
      <c r="U253">
        <f>VLOOKUP(T253,Index!$J$2:$K$1319,2,FALSE)</f>
        <v>644</v>
      </c>
      <c r="V253" t="s">
        <v>37</v>
      </c>
      <c r="W253">
        <f t="shared" si="13"/>
        <v>3</v>
      </c>
    </row>
    <row r="254" spans="1:23">
      <c r="A254" t="s">
        <v>365</v>
      </c>
      <c r="B254" t="s">
        <v>39</v>
      </c>
      <c r="C254">
        <f>VLOOKUP(B254,Index!$A$2:$B$18,2,FALSE)</f>
        <v>8</v>
      </c>
      <c r="D254">
        <v>2004</v>
      </c>
      <c r="E254" t="s">
        <v>34</v>
      </c>
      <c r="F254">
        <f>VLOOKUP(E254,Index!$D$2:$E$13,2,FALSE)</f>
        <v>1</v>
      </c>
      <c r="G254" t="s">
        <v>49</v>
      </c>
      <c r="H254">
        <f>VLOOKUP(G254,Index!$G$2:$H$40,2,FALSE)</f>
        <v>4</v>
      </c>
      <c r="I254" s="3">
        <v>1750000</v>
      </c>
      <c r="J254" s="3">
        <v>1200000</v>
      </c>
      <c r="K254" s="3">
        <v>20000</v>
      </c>
      <c r="L254" s="3">
        <v>430000</v>
      </c>
      <c r="M254" s="3">
        <f t="shared" si="12"/>
        <v>3400000</v>
      </c>
      <c r="N254" s="3">
        <f t="shared" si="14"/>
        <v>850000</v>
      </c>
      <c r="O254" s="3">
        <f t="shared" si="15"/>
        <v>1</v>
      </c>
      <c r="P254">
        <v>8</v>
      </c>
      <c r="Q254">
        <v>50</v>
      </c>
      <c r="R254">
        <v>8.9</v>
      </c>
      <c r="S254">
        <v>106</v>
      </c>
      <c r="T254" t="s">
        <v>52</v>
      </c>
      <c r="U254">
        <f>VLOOKUP(T254,Index!$J$2:$K$1319,2,FALSE)</f>
        <v>1184</v>
      </c>
      <c r="V254" t="s">
        <v>61</v>
      </c>
      <c r="W254">
        <f t="shared" si="13"/>
        <v>3</v>
      </c>
    </row>
    <row r="255" spans="1:23">
      <c r="A255" t="s">
        <v>366</v>
      </c>
      <c r="B255" t="s">
        <v>39</v>
      </c>
      <c r="C255">
        <f>VLOOKUP(B255,Index!$A$2:$B$18,2,FALSE)</f>
        <v>8</v>
      </c>
      <c r="D255">
        <v>2002</v>
      </c>
      <c r="E255" t="s">
        <v>13</v>
      </c>
      <c r="F255">
        <f>VLOOKUP(E255,Index!$D$2:$E$13,2,FALSE)</f>
        <v>11</v>
      </c>
      <c r="G255" t="s">
        <v>94</v>
      </c>
      <c r="H255">
        <f>VLOOKUP(G255,Index!$G$2:$H$40,2,FALSE)</f>
        <v>15</v>
      </c>
      <c r="I255" s="3">
        <v>460000</v>
      </c>
      <c r="J255" s="3">
        <v>2280000</v>
      </c>
      <c r="K255" s="3">
        <v>50000</v>
      </c>
      <c r="L255" s="3">
        <v>610000</v>
      </c>
      <c r="M255" s="3">
        <f t="shared" si="12"/>
        <v>3400000</v>
      </c>
      <c r="N255" s="3">
        <f t="shared" si="14"/>
        <v>850000</v>
      </c>
      <c r="O255" s="3">
        <f t="shared" si="15"/>
        <v>1</v>
      </c>
      <c r="P255">
        <v>8.8000000000000007</v>
      </c>
      <c r="Q255">
        <v>15</v>
      </c>
      <c r="R255">
        <v>6.7</v>
      </c>
      <c r="S255">
        <v>35</v>
      </c>
      <c r="T255" t="s">
        <v>135</v>
      </c>
      <c r="U255">
        <f>VLOOKUP(T255,Index!$J$2:$K$1319,2,FALSE)</f>
        <v>339</v>
      </c>
      <c r="V255" t="s">
        <v>15</v>
      </c>
      <c r="W255">
        <f t="shared" si="13"/>
        <v>3</v>
      </c>
    </row>
    <row r="256" spans="1:23">
      <c r="A256" t="s">
        <v>367</v>
      </c>
      <c r="B256" t="s">
        <v>33</v>
      </c>
      <c r="C256">
        <f>VLOOKUP(B256,Index!$A$2:$B$18,2,FALSE)</f>
        <v>9</v>
      </c>
      <c r="D256">
        <v>2011</v>
      </c>
      <c r="E256" t="s">
        <v>21</v>
      </c>
      <c r="F256">
        <f>VLOOKUP(E256,Index!$D$2:$E$13,2,FALSE)</f>
        <v>5</v>
      </c>
      <c r="G256" t="s">
        <v>45</v>
      </c>
      <c r="H256">
        <f>VLOOKUP(G256,Index!$G$2:$H$40,2,FALSE)</f>
        <v>30</v>
      </c>
      <c r="I256" s="3">
        <v>1830000</v>
      </c>
      <c r="J256" s="3">
        <v>1050000</v>
      </c>
      <c r="K256" s="3">
        <v>60000</v>
      </c>
      <c r="L256" s="3">
        <v>460000</v>
      </c>
      <c r="M256" s="3">
        <f t="shared" si="12"/>
        <v>3400000</v>
      </c>
      <c r="N256" s="3">
        <f t="shared" si="14"/>
        <v>850000</v>
      </c>
      <c r="O256" s="3">
        <f t="shared" si="15"/>
        <v>1</v>
      </c>
      <c r="P256">
        <v>9.1</v>
      </c>
      <c r="Q256">
        <v>86</v>
      </c>
      <c r="R256">
        <v>8.4</v>
      </c>
      <c r="S256">
        <v>657</v>
      </c>
      <c r="T256" t="s">
        <v>368</v>
      </c>
      <c r="U256">
        <f>VLOOKUP(T256,Index!$J$2:$K$1319,2,FALSE)</f>
        <v>715</v>
      </c>
      <c r="V256" t="s">
        <v>15</v>
      </c>
      <c r="W256">
        <f t="shared" si="13"/>
        <v>3</v>
      </c>
    </row>
    <row r="257" spans="1:23">
      <c r="A257" t="s">
        <v>369</v>
      </c>
      <c r="B257" t="s">
        <v>226</v>
      </c>
      <c r="C257">
        <f>VLOOKUP(B257,Index!$A$2:$B$18,2,FALSE)</f>
        <v>7</v>
      </c>
      <c r="D257">
        <v>2000</v>
      </c>
      <c r="E257" t="s">
        <v>23</v>
      </c>
      <c r="F257">
        <f>VLOOKUP(E257,Index!$D$2:$E$13,2,FALSE)</f>
        <v>4</v>
      </c>
      <c r="G257" t="s">
        <v>45</v>
      </c>
      <c r="H257">
        <f>VLOOKUP(G257,Index!$G$2:$H$40,2,FALSE)</f>
        <v>30</v>
      </c>
      <c r="I257" s="3">
        <v>1560000</v>
      </c>
      <c r="J257" s="3">
        <v>1470000</v>
      </c>
      <c r="K257" s="3">
        <v>190000</v>
      </c>
      <c r="L257" s="3">
        <v>170000</v>
      </c>
      <c r="M257" s="3">
        <f t="shared" si="12"/>
        <v>3390000</v>
      </c>
      <c r="N257" s="3">
        <f t="shared" si="14"/>
        <v>847500</v>
      </c>
      <c r="O257" s="3">
        <f t="shared" si="15"/>
        <v>1</v>
      </c>
      <c r="P257">
        <v>6.8</v>
      </c>
      <c r="Q257">
        <v>12</v>
      </c>
      <c r="R257">
        <v>8.1999999999999993</v>
      </c>
      <c r="S257">
        <v>99</v>
      </c>
      <c r="T257" t="s">
        <v>370</v>
      </c>
      <c r="U257">
        <f>VLOOKUP(T257,Index!$J$2:$K$1319,2,FALSE)</f>
        <v>394</v>
      </c>
      <c r="V257" t="s">
        <v>15</v>
      </c>
      <c r="W257">
        <f t="shared" si="13"/>
        <v>3</v>
      </c>
    </row>
    <row r="258" spans="1:23">
      <c r="A258" t="s">
        <v>371</v>
      </c>
      <c r="B258" t="s">
        <v>65</v>
      </c>
      <c r="C258">
        <f>VLOOKUP(B258,Index!$A$2:$B$18,2,FALSE)</f>
        <v>10</v>
      </c>
      <c r="D258">
        <v>2015</v>
      </c>
      <c r="E258" t="s">
        <v>34</v>
      </c>
      <c r="F258">
        <f>VLOOKUP(E258,Index!$D$2:$E$13,2,FALSE)</f>
        <v>1</v>
      </c>
      <c r="G258" t="s">
        <v>77</v>
      </c>
      <c r="H258">
        <f>VLOOKUP(G258,Index!$G$2:$H$40,2,FALSE)</f>
        <v>35</v>
      </c>
      <c r="I258" s="3">
        <v>810000</v>
      </c>
      <c r="J258" s="3">
        <v>1990000</v>
      </c>
      <c r="K258" s="3">
        <v>70000</v>
      </c>
      <c r="L258" s="3">
        <v>520000</v>
      </c>
      <c r="M258" s="3">
        <f t="shared" ref="M258:M321" si="16">SUM(I258:L258)</f>
        <v>3390000</v>
      </c>
      <c r="N258" s="3">
        <f t="shared" si="14"/>
        <v>847500</v>
      </c>
      <c r="O258" s="3">
        <f t="shared" si="15"/>
        <v>1</v>
      </c>
      <c r="P258">
        <v>7.6</v>
      </c>
      <c r="Q258">
        <v>86</v>
      </c>
      <c r="R258">
        <v>6.8</v>
      </c>
      <c r="S258">
        <v>1319</v>
      </c>
      <c r="T258" t="s">
        <v>372</v>
      </c>
      <c r="U258">
        <f>VLOOKUP(T258,Index!$J$2:$K$1319,2,FALSE)</f>
        <v>1213</v>
      </c>
      <c r="V258" t="s">
        <v>37</v>
      </c>
      <c r="W258">
        <f t="shared" ref="W258:W321" si="17">IF(T258=G258,1,3)</f>
        <v>3</v>
      </c>
    </row>
    <row r="259" spans="1:23">
      <c r="A259" t="s">
        <v>373</v>
      </c>
      <c r="B259" t="s">
        <v>28</v>
      </c>
      <c r="C259">
        <f>VLOOKUP(B259,Index!$A$2:$B$18,2,FALSE)</f>
        <v>15</v>
      </c>
      <c r="D259">
        <v>2008</v>
      </c>
      <c r="E259" t="s">
        <v>34</v>
      </c>
      <c r="F259">
        <f>VLOOKUP(E259,Index!$D$2:$E$13,2,FALSE)</f>
        <v>1</v>
      </c>
      <c r="G259" t="s">
        <v>194</v>
      </c>
      <c r="H259">
        <f>VLOOKUP(G259,Index!$G$2:$H$40,2,FALSE)</f>
        <v>38</v>
      </c>
      <c r="I259" s="3">
        <v>2040000</v>
      </c>
      <c r="J259" s="3">
        <v>1020000</v>
      </c>
      <c r="K259" s="3">
        <v>0</v>
      </c>
      <c r="L259" s="3">
        <v>320000</v>
      </c>
      <c r="M259" s="3">
        <f t="shared" si="16"/>
        <v>3380000</v>
      </c>
      <c r="N259" s="3">
        <f t="shared" ref="N259:N322" si="18">AVERAGE(I259:L259)</f>
        <v>845000</v>
      </c>
      <c r="O259" s="3">
        <f t="shared" ref="O259:O322" si="19">IF(M259&gt;AVERAGE($M$2:$M$8064),1,0)</f>
        <v>1</v>
      </c>
      <c r="P259">
        <v>7.6</v>
      </c>
      <c r="Q259">
        <v>49</v>
      </c>
      <c r="R259">
        <v>7.9</v>
      </c>
      <c r="S259">
        <v>75</v>
      </c>
      <c r="T259" t="s">
        <v>181</v>
      </c>
      <c r="U259">
        <f>VLOOKUP(T259,Index!$J$2:$K$1319,2,FALSE)</f>
        <v>1181</v>
      </c>
      <c r="V259" t="s">
        <v>78</v>
      </c>
      <c r="W259">
        <f t="shared" si="17"/>
        <v>3</v>
      </c>
    </row>
    <row r="260" spans="1:23">
      <c r="A260" t="s">
        <v>178</v>
      </c>
      <c r="B260" t="s">
        <v>196</v>
      </c>
      <c r="C260">
        <f>VLOOKUP(B260,Index!$A$2:$B$18,2,FALSE)</f>
        <v>17</v>
      </c>
      <c r="D260">
        <v>2014</v>
      </c>
      <c r="E260" t="s">
        <v>48</v>
      </c>
      <c r="F260">
        <f>VLOOKUP(E260,Index!$D$2:$E$13,2,FALSE)</f>
        <v>9</v>
      </c>
      <c r="G260" t="s">
        <v>49</v>
      </c>
      <c r="H260">
        <f>VLOOKUP(G260,Index!$G$2:$H$40,2,FALSE)</f>
        <v>4</v>
      </c>
      <c r="I260" s="3">
        <v>2140000</v>
      </c>
      <c r="J260" s="3">
        <v>920000</v>
      </c>
      <c r="K260" s="3">
        <v>0</v>
      </c>
      <c r="L260" s="3">
        <v>310000</v>
      </c>
      <c r="M260" s="3">
        <f t="shared" si="16"/>
        <v>3370000</v>
      </c>
      <c r="N260" s="3">
        <f t="shared" si="18"/>
        <v>842500</v>
      </c>
      <c r="O260" s="3">
        <f t="shared" si="19"/>
        <v>1</v>
      </c>
      <c r="P260">
        <v>7.5</v>
      </c>
      <c r="Q260">
        <v>11</v>
      </c>
      <c r="R260">
        <v>5.5</v>
      </c>
      <c r="S260">
        <v>1735</v>
      </c>
      <c r="T260" t="s">
        <v>69</v>
      </c>
      <c r="U260">
        <f>VLOOKUP(T260,Index!$J$2:$K$1319,2,FALSE)</f>
        <v>196</v>
      </c>
      <c r="V260" t="s">
        <v>61</v>
      </c>
      <c r="W260">
        <f t="shared" si="17"/>
        <v>3</v>
      </c>
    </row>
    <row r="261" spans="1:23">
      <c r="A261" t="s">
        <v>374</v>
      </c>
      <c r="B261" t="s">
        <v>33</v>
      </c>
      <c r="C261">
        <f>VLOOKUP(B261,Index!$A$2:$B$18,2,FALSE)</f>
        <v>9</v>
      </c>
      <c r="D261">
        <v>2012</v>
      </c>
      <c r="E261" t="s">
        <v>48</v>
      </c>
      <c r="F261">
        <f>VLOOKUP(E261,Index!$D$2:$E$13,2,FALSE)</f>
        <v>9</v>
      </c>
      <c r="G261" t="s">
        <v>77</v>
      </c>
      <c r="H261">
        <f>VLOOKUP(G261,Index!$G$2:$H$40,2,FALSE)</f>
        <v>35</v>
      </c>
      <c r="I261" s="3">
        <v>880000</v>
      </c>
      <c r="J261" s="3">
        <v>1700000</v>
      </c>
      <c r="K261" s="3">
        <v>100000</v>
      </c>
      <c r="L261" s="3">
        <v>670000</v>
      </c>
      <c r="M261" s="3">
        <f t="shared" si="16"/>
        <v>3350000</v>
      </c>
      <c r="N261" s="3">
        <f t="shared" si="18"/>
        <v>837500</v>
      </c>
      <c r="O261" s="3">
        <f t="shared" si="19"/>
        <v>1</v>
      </c>
      <c r="P261">
        <v>9</v>
      </c>
      <c r="Q261">
        <v>32</v>
      </c>
      <c r="R261">
        <v>8.5</v>
      </c>
      <c r="S261">
        <v>1041</v>
      </c>
      <c r="T261" t="s">
        <v>185</v>
      </c>
      <c r="U261">
        <f>VLOOKUP(T261,Index!$J$2:$K$1319,2,FALSE)</f>
        <v>1207</v>
      </c>
      <c r="V261" t="s">
        <v>37</v>
      </c>
      <c r="W261">
        <f t="shared" si="17"/>
        <v>3</v>
      </c>
    </row>
    <row r="262" spans="1:23">
      <c r="A262" t="s">
        <v>375</v>
      </c>
      <c r="B262" t="s">
        <v>39</v>
      </c>
      <c r="C262">
        <f>VLOOKUP(B262,Index!$A$2:$B$18,2,FALSE)</f>
        <v>8</v>
      </c>
      <c r="D262">
        <v>2002</v>
      </c>
      <c r="E262" t="s">
        <v>48</v>
      </c>
      <c r="F262">
        <f>VLOOKUP(E262,Index!$D$2:$E$13,2,FALSE)</f>
        <v>9</v>
      </c>
      <c r="G262" t="s">
        <v>94</v>
      </c>
      <c r="H262">
        <f>VLOOKUP(G262,Index!$G$2:$H$40,2,FALSE)</f>
        <v>15</v>
      </c>
      <c r="I262" s="3">
        <v>1450000</v>
      </c>
      <c r="J262" s="3">
        <v>1290000</v>
      </c>
      <c r="K262" s="3">
        <v>120000</v>
      </c>
      <c r="L262" s="3">
        <v>460000</v>
      </c>
      <c r="M262" s="3">
        <f t="shared" si="16"/>
        <v>3320000</v>
      </c>
      <c r="N262" s="3">
        <f t="shared" si="18"/>
        <v>830000</v>
      </c>
      <c r="O262" s="3">
        <f t="shared" si="19"/>
        <v>1</v>
      </c>
      <c r="P262">
        <v>7.7</v>
      </c>
      <c r="Q262">
        <v>20</v>
      </c>
      <c r="R262">
        <v>8.5</v>
      </c>
      <c r="S262">
        <v>66</v>
      </c>
      <c r="T262" t="s">
        <v>370</v>
      </c>
      <c r="U262">
        <f>VLOOKUP(T262,Index!$J$2:$K$1319,2,FALSE)</f>
        <v>394</v>
      </c>
      <c r="V262" t="s">
        <v>61</v>
      </c>
      <c r="W262">
        <f t="shared" si="17"/>
        <v>3</v>
      </c>
    </row>
    <row r="263" spans="1:23">
      <c r="A263" t="s">
        <v>376</v>
      </c>
      <c r="B263" t="s">
        <v>39</v>
      </c>
      <c r="C263">
        <f>VLOOKUP(B263,Index!$A$2:$B$18,2,FALSE)</f>
        <v>8</v>
      </c>
      <c r="D263">
        <v>2005</v>
      </c>
      <c r="E263" t="s">
        <v>34</v>
      </c>
      <c r="F263">
        <f>VLOOKUP(E263,Index!$D$2:$E$13,2,FALSE)</f>
        <v>1</v>
      </c>
      <c r="G263" t="s">
        <v>180</v>
      </c>
      <c r="H263">
        <f>VLOOKUP(G263,Index!$G$2:$H$40,2,FALSE)</f>
        <v>20</v>
      </c>
      <c r="I263" s="3">
        <v>1470000</v>
      </c>
      <c r="J263" s="3">
        <v>1390000</v>
      </c>
      <c r="K263" s="3">
        <v>30000</v>
      </c>
      <c r="L263" s="3">
        <v>430000</v>
      </c>
      <c r="M263" s="3">
        <f t="shared" si="16"/>
        <v>3320000</v>
      </c>
      <c r="N263" s="3">
        <f t="shared" si="18"/>
        <v>830000</v>
      </c>
      <c r="O263" s="3">
        <f t="shared" si="19"/>
        <v>1</v>
      </c>
      <c r="P263">
        <v>6</v>
      </c>
      <c r="Q263">
        <v>34</v>
      </c>
      <c r="R263">
        <v>7.2</v>
      </c>
      <c r="S263">
        <v>82</v>
      </c>
      <c r="T263" t="s">
        <v>377</v>
      </c>
      <c r="U263">
        <f>VLOOKUP(T263,Index!$J$2:$K$1319,2,FALSE)</f>
        <v>325</v>
      </c>
      <c r="V263" t="s">
        <v>61</v>
      </c>
      <c r="W263">
        <f t="shared" si="17"/>
        <v>3</v>
      </c>
    </row>
    <row r="264" spans="1:23">
      <c r="A264" t="s">
        <v>378</v>
      </c>
      <c r="B264" t="s">
        <v>20</v>
      </c>
      <c r="C264">
        <f>VLOOKUP(B264,Index!$A$2:$B$18,2,FALSE)</f>
        <v>3</v>
      </c>
      <c r="D264">
        <v>2009</v>
      </c>
      <c r="E264" t="s">
        <v>34</v>
      </c>
      <c r="F264">
        <f>VLOOKUP(E264,Index!$D$2:$E$13,2,FALSE)</f>
        <v>1</v>
      </c>
      <c r="G264" t="s">
        <v>14</v>
      </c>
      <c r="H264">
        <f>VLOOKUP(G264,Index!$G$2:$H$40,2,FALSE)</f>
        <v>26</v>
      </c>
      <c r="I264" s="3">
        <v>1400000</v>
      </c>
      <c r="J264" s="3">
        <v>910000</v>
      </c>
      <c r="K264" s="3">
        <v>740000</v>
      </c>
      <c r="L264" s="3">
        <v>260000</v>
      </c>
      <c r="M264" s="3">
        <f t="shared" si="16"/>
        <v>3310000</v>
      </c>
      <c r="N264" s="3">
        <f t="shared" si="18"/>
        <v>827500</v>
      </c>
      <c r="O264" s="3">
        <f t="shared" si="19"/>
        <v>1</v>
      </c>
      <c r="P264">
        <v>8.6999999999999993</v>
      </c>
      <c r="Q264">
        <v>75</v>
      </c>
      <c r="R264">
        <v>7.8</v>
      </c>
      <c r="S264">
        <v>228</v>
      </c>
      <c r="T264" t="s">
        <v>14</v>
      </c>
      <c r="U264">
        <f>VLOOKUP(T264,Index!$J$2:$K$1319,2,FALSE)</f>
        <v>808</v>
      </c>
      <c r="V264" t="s">
        <v>78</v>
      </c>
      <c r="W264">
        <f t="shared" si="17"/>
        <v>1</v>
      </c>
    </row>
    <row r="265" spans="1:23">
      <c r="A265" t="s">
        <v>379</v>
      </c>
      <c r="B265" t="s">
        <v>39</v>
      </c>
      <c r="C265">
        <f>VLOOKUP(B265,Index!$A$2:$B$18,2,FALSE)</f>
        <v>8</v>
      </c>
      <c r="D265">
        <v>2001</v>
      </c>
      <c r="E265" t="s">
        <v>48</v>
      </c>
      <c r="F265">
        <f>VLOOKUP(E265,Index!$D$2:$E$13,2,FALSE)</f>
        <v>9</v>
      </c>
      <c r="G265" t="s">
        <v>35</v>
      </c>
      <c r="H265">
        <f>VLOOKUP(G265,Index!$G$2:$H$40,2,FALSE)</f>
        <v>32</v>
      </c>
      <c r="I265" s="3">
        <v>1990000</v>
      </c>
      <c r="J265" s="3">
        <v>1050000</v>
      </c>
      <c r="K265" s="3">
        <v>50000</v>
      </c>
      <c r="L265" s="3">
        <v>220000</v>
      </c>
      <c r="M265" s="3">
        <f t="shared" si="16"/>
        <v>3310000</v>
      </c>
      <c r="N265" s="3">
        <f t="shared" si="18"/>
        <v>827500</v>
      </c>
      <c r="O265" s="3">
        <f t="shared" si="19"/>
        <v>1</v>
      </c>
      <c r="P265">
        <v>8</v>
      </c>
      <c r="Q265">
        <v>21</v>
      </c>
      <c r="R265">
        <v>8.5</v>
      </c>
      <c r="S265">
        <v>86</v>
      </c>
      <c r="T265" t="s">
        <v>380</v>
      </c>
      <c r="U265">
        <f>VLOOKUP(T265,Index!$J$2:$K$1319,2,FALSE)</f>
        <v>963</v>
      </c>
      <c r="V265" t="s">
        <v>37</v>
      </c>
      <c r="W265">
        <f t="shared" si="17"/>
        <v>3</v>
      </c>
    </row>
    <row r="266" spans="1:23">
      <c r="A266" t="s">
        <v>326</v>
      </c>
      <c r="B266" t="s">
        <v>28</v>
      </c>
      <c r="C266">
        <f>VLOOKUP(B266,Index!$A$2:$B$18,2,FALSE)</f>
        <v>15</v>
      </c>
      <c r="D266">
        <v>2013</v>
      </c>
      <c r="E266" t="s">
        <v>34</v>
      </c>
      <c r="F266">
        <f>VLOOKUP(E266,Index!$D$2:$E$13,2,FALSE)</f>
        <v>1</v>
      </c>
      <c r="G266" t="s">
        <v>77</v>
      </c>
      <c r="H266">
        <f>VLOOKUP(G266,Index!$G$2:$H$40,2,FALSE)</f>
        <v>35</v>
      </c>
      <c r="I266" s="3">
        <v>1900000</v>
      </c>
      <c r="J266" s="3">
        <v>1110000</v>
      </c>
      <c r="K266" s="3">
        <v>10000</v>
      </c>
      <c r="L266" s="3">
        <v>290000</v>
      </c>
      <c r="M266" s="3">
        <f t="shared" si="16"/>
        <v>3310000</v>
      </c>
      <c r="N266" s="3">
        <f t="shared" si="18"/>
        <v>827500</v>
      </c>
      <c r="O266" s="3">
        <f t="shared" si="19"/>
        <v>1</v>
      </c>
      <c r="P266">
        <v>8.6</v>
      </c>
      <c r="Q266">
        <v>35</v>
      </c>
      <c r="R266">
        <v>7.9</v>
      </c>
      <c r="S266">
        <v>701</v>
      </c>
      <c r="T266" t="s">
        <v>77</v>
      </c>
      <c r="U266">
        <f>VLOOKUP(T266,Index!$J$2:$K$1319,2,FALSE)</f>
        <v>1199</v>
      </c>
      <c r="V266" t="s">
        <v>37</v>
      </c>
      <c r="W266">
        <f t="shared" si="17"/>
        <v>1</v>
      </c>
    </row>
    <row r="267" spans="1:23">
      <c r="A267" t="s">
        <v>381</v>
      </c>
      <c r="B267" t="s">
        <v>39</v>
      </c>
      <c r="C267">
        <f>VLOOKUP(B267,Index!$A$2:$B$18,2,FALSE)</f>
        <v>8</v>
      </c>
      <c r="D267">
        <v>2003</v>
      </c>
      <c r="E267" t="s">
        <v>34</v>
      </c>
      <c r="F267">
        <f>VLOOKUP(E267,Index!$D$2:$E$13,2,FALSE)</f>
        <v>1</v>
      </c>
      <c r="G267" t="s">
        <v>94</v>
      </c>
      <c r="H267">
        <f>VLOOKUP(G267,Index!$G$2:$H$40,2,FALSE)</f>
        <v>15</v>
      </c>
      <c r="I267" s="3">
        <v>1500000</v>
      </c>
      <c r="J267" s="3">
        <v>1280000</v>
      </c>
      <c r="K267" s="3">
        <v>50000</v>
      </c>
      <c r="L267" s="3">
        <v>460000</v>
      </c>
      <c r="M267" s="3">
        <f t="shared" si="16"/>
        <v>3290000</v>
      </c>
      <c r="N267" s="3">
        <f t="shared" si="18"/>
        <v>822500</v>
      </c>
      <c r="O267" s="3">
        <f t="shared" si="19"/>
        <v>1</v>
      </c>
      <c r="P267">
        <v>8.5</v>
      </c>
      <c r="Q267">
        <v>31</v>
      </c>
      <c r="R267">
        <v>8.6999999999999993</v>
      </c>
      <c r="S267">
        <v>105</v>
      </c>
      <c r="T267" t="s">
        <v>382</v>
      </c>
      <c r="U267">
        <f>VLOOKUP(T267,Index!$J$2:$K$1319,2,FALSE)</f>
        <v>347</v>
      </c>
      <c r="V267" t="s">
        <v>61</v>
      </c>
      <c r="W267">
        <f t="shared" si="17"/>
        <v>3</v>
      </c>
    </row>
    <row r="268" spans="1:23">
      <c r="A268" t="s">
        <v>383</v>
      </c>
      <c r="B268" t="s">
        <v>196</v>
      </c>
      <c r="C268">
        <f>VLOOKUP(B268,Index!$A$2:$B$18,2,FALSE)</f>
        <v>17</v>
      </c>
      <c r="D268">
        <v>2015</v>
      </c>
      <c r="E268" t="s">
        <v>48</v>
      </c>
      <c r="F268">
        <f>VLOOKUP(E268,Index!$D$2:$E$13,2,FALSE)</f>
        <v>9</v>
      </c>
      <c r="G268" t="s">
        <v>29</v>
      </c>
      <c r="H268">
        <f>VLOOKUP(G268,Index!$G$2:$H$40,2,FALSE)</f>
        <v>23</v>
      </c>
      <c r="I268" s="3">
        <v>2610000</v>
      </c>
      <c r="J268" s="3">
        <v>330000</v>
      </c>
      <c r="K268" s="3">
        <v>0</v>
      </c>
      <c r="L268" s="3">
        <v>340000</v>
      </c>
      <c r="M268" s="3">
        <f t="shared" si="16"/>
        <v>3280000</v>
      </c>
      <c r="N268" s="3">
        <f t="shared" si="18"/>
        <v>820000</v>
      </c>
      <c r="O268" s="3">
        <f t="shared" si="19"/>
        <v>1</v>
      </c>
      <c r="P268">
        <v>8.1999999999999993</v>
      </c>
      <c r="Q268">
        <v>74</v>
      </c>
      <c r="R268">
        <v>7.5</v>
      </c>
      <c r="S268">
        <v>563</v>
      </c>
      <c r="T268" t="s">
        <v>384</v>
      </c>
      <c r="U268">
        <f>VLOOKUP(T268,Index!$J$2:$K$1319,2,FALSE)</f>
        <v>1073</v>
      </c>
      <c r="V268" t="s">
        <v>37</v>
      </c>
      <c r="W268">
        <f t="shared" si="17"/>
        <v>3</v>
      </c>
    </row>
    <row r="269" spans="1:23">
      <c r="A269" t="s">
        <v>385</v>
      </c>
      <c r="B269" t="s">
        <v>39</v>
      </c>
      <c r="C269">
        <f>VLOOKUP(B269,Index!$A$2:$B$18,2,FALSE)</f>
        <v>8</v>
      </c>
      <c r="D269">
        <v>2003</v>
      </c>
      <c r="E269" t="s">
        <v>34</v>
      </c>
      <c r="F269">
        <f>VLOOKUP(E269,Index!$D$2:$E$13,2,FALSE)</f>
        <v>1</v>
      </c>
      <c r="G269" t="s">
        <v>49</v>
      </c>
      <c r="H269">
        <f>VLOOKUP(G269,Index!$G$2:$H$40,2,FALSE)</f>
        <v>4</v>
      </c>
      <c r="I269" s="3">
        <v>1890000</v>
      </c>
      <c r="J269" s="3">
        <v>1050000</v>
      </c>
      <c r="K269" s="3">
        <v>20000</v>
      </c>
      <c r="L269" s="3">
        <v>310000</v>
      </c>
      <c r="M269" s="3">
        <f t="shared" si="16"/>
        <v>3270000</v>
      </c>
      <c r="N269" s="3">
        <f t="shared" si="18"/>
        <v>817500</v>
      </c>
      <c r="O269" s="3">
        <f t="shared" si="19"/>
        <v>1</v>
      </c>
      <c r="P269">
        <v>7.7</v>
      </c>
      <c r="Q269">
        <v>39</v>
      </c>
      <c r="R269">
        <v>8</v>
      </c>
      <c r="S269">
        <v>94</v>
      </c>
      <c r="T269" t="s">
        <v>386</v>
      </c>
      <c r="U269">
        <f>VLOOKUP(T269,Index!$J$2:$K$1319,2,FALSE)</f>
        <v>689</v>
      </c>
      <c r="V269" t="s">
        <v>37</v>
      </c>
      <c r="W269">
        <f t="shared" si="17"/>
        <v>3</v>
      </c>
    </row>
    <row r="270" spans="1:23">
      <c r="A270" t="s">
        <v>387</v>
      </c>
      <c r="B270" t="s">
        <v>20</v>
      </c>
      <c r="C270">
        <f>VLOOKUP(B270,Index!$A$2:$B$18,2,FALSE)</f>
        <v>3</v>
      </c>
      <c r="D270">
        <v>2008</v>
      </c>
      <c r="E270" t="s">
        <v>43</v>
      </c>
      <c r="F270">
        <f>VLOOKUP(E270,Index!$D$2:$E$13,2,FALSE)</f>
        <v>6</v>
      </c>
      <c r="G270" t="s">
        <v>14</v>
      </c>
      <c r="H270">
        <f>VLOOKUP(G270,Index!$G$2:$H$40,2,FALSE)</f>
        <v>26</v>
      </c>
      <c r="I270" s="3">
        <v>600000</v>
      </c>
      <c r="J270" s="3">
        <v>1570000</v>
      </c>
      <c r="K270" s="3">
        <v>820000</v>
      </c>
      <c r="L270" s="3">
        <v>270000</v>
      </c>
      <c r="M270" s="3">
        <f t="shared" si="16"/>
        <v>3260000</v>
      </c>
      <c r="N270" s="3">
        <f t="shared" si="18"/>
        <v>815000</v>
      </c>
      <c r="O270" s="3">
        <f t="shared" si="19"/>
        <v>1</v>
      </c>
      <c r="P270">
        <v>8.6</v>
      </c>
      <c r="Q270">
        <v>62</v>
      </c>
      <c r="R270">
        <v>9.1999999999999993</v>
      </c>
      <c r="S270">
        <v>111</v>
      </c>
      <c r="T270" t="s">
        <v>177</v>
      </c>
      <c r="U270">
        <f>VLOOKUP(T270,Index!$J$2:$K$1319,2,FALSE)</f>
        <v>668</v>
      </c>
      <c r="V270" t="s">
        <v>78</v>
      </c>
      <c r="W270">
        <f t="shared" si="17"/>
        <v>3</v>
      </c>
    </row>
    <row r="271" spans="1:23">
      <c r="A271" t="s">
        <v>93</v>
      </c>
      <c r="B271" t="s">
        <v>196</v>
      </c>
      <c r="C271">
        <f>VLOOKUP(B271,Index!$A$2:$B$18,2,FALSE)</f>
        <v>17</v>
      </c>
      <c r="D271">
        <v>2015</v>
      </c>
      <c r="E271" t="s">
        <v>13</v>
      </c>
      <c r="F271">
        <f>VLOOKUP(E271,Index!$D$2:$E$13,2,FALSE)</f>
        <v>11</v>
      </c>
      <c r="G271" t="s">
        <v>94</v>
      </c>
      <c r="H271">
        <f>VLOOKUP(G271,Index!$G$2:$H$40,2,FALSE)</f>
        <v>15</v>
      </c>
      <c r="I271" s="3">
        <v>890000</v>
      </c>
      <c r="J271" s="3">
        <v>2120000</v>
      </c>
      <c r="K271" s="3">
        <v>0</v>
      </c>
      <c r="L271" s="3">
        <v>240000</v>
      </c>
      <c r="M271" s="3">
        <f t="shared" si="16"/>
        <v>3250000</v>
      </c>
      <c r="N271" s="3">
        <f t="shared" si="18"/>
        <v>812500</v>
      </c>
      <c r="O271" s="3">
        <f t="shared" si="19"/>
        <v>1</v>
      </c>
      <c r="P271">
        <v>8.4</v>
      </c>
      <c r="Q271">
        <v>45</v>
      </c>
      <c r="R271">
        <v>4.4000000000000004</v>
      </c>
      <c r="S271">
        <v>459</v>
      </c>
      <c r="T271" t="s">
        <v>95</v>
      </c>
      <c r="U271">
        <f>VLOOKUP(T271,Index!$J$2:$K$1319,2,FALSE)</f>
        <v>356</v>
      </c>
      <c r="V271" t="s">
        <v>15</v>
      </c>
      <c r="W271">
        <f t="shared" si="17"/>
        <v>3</v>
      </c>
    </row>
    <row r="272" spans="1:23">
      <c r="A272" t="s">
        <v>388</v>
      </c>
      <c r="B272" t="s">
        <v>12</v>
      </c>
      <c r="C272">
        <f>VLOOKUP(B272,Index!$A$2:$B$18,2,FALSE)</f>
        <v>13</v>
      </c>
      <c r="D272">
        <v>2008</v>
      </c>
      <c r="E272" t="s">
        <v>23</v>
      </c>
      <c r="F272">
        <f>VLOOKUP(E272,Index!$D$2:$E$13,2,FALSE)</f>
        <v>4</v>
      </c>
      <c r="G272" t="s">
        <v>14</v>
      </c>
      <c r="H272">
        <f>VLOOKUP(G272,Index!$G$2:$H$40,2,FALSE)</f>
        <v>26</v>
      </c>
      <c r="I272" s="3">
        <v>1350000</v>
      </c>
      <c r="J272" s="3">
        <v>1110000</v>
      </c>
      <c r="K272" s="3">
        <v>460000</v>
      </c>
      <c r="L272" s="3">
        <v>320000</v>
      </c>
      <c r="M272" s="3">
        <f t="shared" si="16"/>
        <v>3240000</v>
      </c>
      <c r="N272" s="3">
        <f t="shared" si="18"/>
        <v>810000</v>
      </c>
      <c r="O272" s="3">
        <f t="shared" si="19"/>
        <v>1</v>
      </c>
      <c r="P272">
        <v>6.3</v>
      </c>
      <c r="Q272">
        <v>43</v>
      </c>
      <c r="R272">
        <v>4.5999999999999996</v>
      </c>
      <c r="S272">
        <v>116</v>
      </c>
      <c r="T272" t="s">
        <v>14</v>
      </c>
      <c r="U272">
        <f>VLOOKUP(T272,Index!$J$2:$K$1319,2,FALSE)</f>
        <v>808</v>
      </c>
      <c r="V272" t="s">
        <v>15</v>
      </c>
      <c r="W272">
        <f t="shared" si="17"/>
        <v>1</v>
      </c>
    </row>
    <row r="273" spans="1:23">
      <c r="A273" t="s">
        <v>389</v>
      </c>
      <c r="B273" t="s">
        <v>65</v>
      </c>
      <c r="C273">
        <f>VLOOKUP(B273,Index!$A$2:$B$18,2,FALSE)</f>
        <v>10</v>
      </c>
      <c r="D273">
        <v>2015</v>
      </c>
      <c r="E273" t="s">
        <v>13</v>
      </c>
      <c r="F273">
        <f>VLOOKUP(E273,Index!$D$2:$E$13,2,FALSE)</f>
        <v>11</v>
      </c>
      <c r="G273" t="s">
        <v>94</v>
      </c>
      <c r="H273">
        <f>VLOOKUP(G273,Index!$G$2:$H$40,2,FALSE)</f>
        <v>15</v>
      </c>
      <c r="I273" s="3">
        <v>2340000</v>
      </c>
      <c r="J273" s="3">
        <v>300000</v>
      </c>
      <c r="K273" s="3">
        <v>0</v>
      </c>
      <c r="L273" s="3">
        <v>600000</v>
      </c>
      <c r="M273" s="3">
        <f t="shared" si="16"/>
        <v>3240000</v>
      </c>
      <c r="N273" s="3">
        <f t="shared" si="18"/>
        <v>810000</v>
      </c>
      <c r="O273" s="3">
        <f t="shared" si="19"/>
        <v>1</v>
      </c>
      <c r="P273">
        <v>8.3000000000000007</v>
      </c>
      <c r="Q273">
        <v>37</v>
      </c>
      <c r="R273">
        <v>5.9</v>
      </c>
      <c r="S273">
        <v>180</v>
      </c>
      <c r="T273" t="s">
        <v>95</v>
      </c>
      <c r="U273">
        <f>VLOOKUP(T273,Index!$J$2:$K$1319,2,FALSE)</f>
        <v>356</v>
      </c>
      <c r="V273" t="s">
        <v>15</v>
      </c>
      <c r="W273">
        <f t="shared" si="17"/>
        <v>3</v>
      </c>
    </row>
    <row r="274" spans="1:23">
      <c r="A274" t="s">
        <v>390</v>
      </c>
      <c r="B274" t="s">
        <v>33</v>
      </c>
      <c r="C274">
        <f>VLOOKUP(B274,Index!$A$2:$B$18,2,FALSE)</f>
        <v>9</v>
      </c>
      <c r="D274">
        <v>2013</v>
      </c>
      <c r="E274" t="s">
        <v>17</v>
      </c>
      <c r="F274">
        <f>VLOOKUP(E274,Index!$D$2:$E$13,2,FALSE)</f>
        <v>7</v>
      </c>
      <c r="G274" t="s">
        <v>45</v>
      </c>
      <c r="H274">
        <f>VLOOKUP(G274,Index!$G$2:$H$40,2,FALSE)</f>
        <v>30</v>
      </c>
      <c r="I274" s="3">
        <v>720000</v>
      </c>
      <c r="J274" s="3">
        <v>1670000</v>
      </c>
      <c r="K274" s="3">
        <v>400000</v>
      </c>
      <c r="L274" s="3">
        <v>440000</v>
      </c>
      <c r="M274" s="3">
        <f t="shared" si="16"/>
        <v>3230000</v>
      </c>
      <c r="N274" s="3">
        <f t="shared" si="18"/>
        <v>807500</v>
      </c>
      <c r="O274" s="3">
        <f t="shared" si="19"/>
        <v>1</v>
      </c>
      <c r="P274">
        <v>8.1</v>
      </c>
      <c r="Q274">
        <v>81</v>
      </c>
      <c r="R274">
        <v>7.7</v>
      </c>
      <c r="S274">
        <v>758</v>
      </c>
      <c r="T274" t="s">
        <v>46</v>
      </c>
      <c r="U274">
        <f>VLOOKUP(T274,Index!$J$2:$K$1319,2,FALSE)</f>
        <v>889</v>
      </c>
      <c r="V274" t="s">
        <v>15</v>
      </c>
      <c r="W274">
        <f t="shared" si="17"/>
        <v>3</v>
      </c>
    </row>
    <row r="275" spans="1:23">
      <c r="A275" t="s">
        <v>391</v>
      </c>
      <c r="B275" t="s">
        <v>196</v>
      </c>
      <c r="C275">
        <f>VLOOKUP(B275,Index!$A$2:$B$18,2,FALSE)</f>
        <v>17</v>
      </c>
      <c r="D275">
        <v>2014</v>
      </c>
      <c r="E275" t="s">
        <v>48</v>
      </c>
      <c r="F275">
        <f>VLOOKUP(E275,Index!$D$2:$E$13,2,FALSE)</f>
        <v>9</v>
      </c>
      <c r="G275" t="s">
        <v>29</v>
      </c>
      <c r="H275">
        <f>VLOOKUP(G275,Index!$G$2:$H$40,2,FALSE)</f>
        <v>23</v>
      </c>
      <c r="I275" s="3">
        <v>1910000</v>
      </c>
      <c r="J275" s="3">
        <v>1000000</v>
      </c>
      <c r="K275" s="3">
        <v>30000</v>
      </c>
      <c r="L275" s="3">
        <v>290000</v>
      </c>
      <c r="M275" s="3">
        <f t="shared" si="16"/>
        <v>3230000</v>
      </c>
      <c r="N275" s="3">
        <f t="shared" si="18"/>
        <v>807500</v>
      </c>
      <c r="O275" s="3">
        <f t="shared" si="19"/>
        <v>1</v>
      </c>
      <c r="P275">
        <v>8.5</v>
      </c>
      <c r="Q275">
        <v>69</v>
      </c>
      <c r="R275">
        <v>7.2</v>
      </c>
      <c r="S275">
        <v>1267</v>
      </c>
      <c r="T275" t="s">
        <v>83</v>
      </c>
      <c r="U275">
        <f>VLOOKUP(T275,Index!$J$2:$K$1319,2,FALSE)</f>
        <v>15</v>
      </c>
      <c r="V275" t="s">
        <v>37</v>
      </c>
      <c r="W275">
        <f t="shared" si="17"/>
        <v>3</v>
      </c>
    </row>
    <row r="276" spans="1:23">
      <c r="A276" t="s">
        <v>392</v>
      </c>
      <c r="B276" t="s">
        <v>130</v>
      </c>
      <c r="C276">
        <f>VLOOKUP(B276,Index!$A$2:$B$18,2,FALSE)</f>
        <v>14</v>
      </c>
      <c r="D276">
        <v>2015</v>
      </c>
      <c r="E276" t="s">
        <v>21</v>
      </c>
      <c r="F276">
        <f>VLOOKUP(E276,Index!$D$2:$E$13,2,FALSE)</f>
        <v>5</v>
      </c>
      <c r="G276" t="s">
        <v>14</v>
      </c>
      <c r="H276">
        <f>VLOOKUP(G276,Index!$G$2:$H$40,2,FALSE)</f>
        <v>26</v>
      </c>
      <c r="I276" s="3">
        <v>1180000</v>
      </c>
      <c r="J276" s="3">
        <v>890000</v>
      </c>
      <c r="K276" s="3">
        <v>940000</v>
      </c>
      <c r="L276" s="3">
        <v>200000</v>
      </c>
      <c r="M276" s="3">
        <f t="shared" si="16"/>
        <v>3210000</v>
      </c>
      <c r="N276" s="3">
        <f t="shared" si="18"/>
        <v>802500</v>
      </c>
      <c r="O276" s="3">
        <f t="shared" si="19"/>
        <v>1</v>
      </c>
      <c r="P276">
        <v>8.8000000000000007</v>
      </c>
      <c r="Q276">
        <v>85</v>
      </c>
      <c r="R276">
        <v>8.6999999999999993</v>
      </c>
      <c r="S276">
        <v>691</v>
      </c>
      <c r="T276" t="s">
        <v>14</v>
      </c>
      <c r="U276">
        <f>VLOOKUP(T276,Index!$J$2:$K$1319,2,FALSE)</f>
        <v>808</v>
      </c>
      <c r="V276" t="s">
        <v>15</v>
      </c>
      <c r="W276">
        <f t="shared" si="17"/>
        <v>1</v>
      </c>
    </row>
    <row r="277" spans="1:23">
      <c r="A277" t="s">
        <v>393</v>
      </c>
      <c r="B277" t="s">
        <v>112</v>
      </c>
      <c r="C277">
        <f>VLOOKUP(B277,Index!$A$2:$B$18,2,FALSE)</f>
        <v>11</v>
      </c>
      <c r="D277">
        <v>2008</v>
      </c>
      <c r="E277" t="s">
        <v>34</v>
      </c>
      <c r="F277">
        <f>VLOOKUP(E277,Index!$D$2:$E$13,2,FALSE)</f>
        <v>1</v>
      </c>
      <c r="G277" t="s">
        <v>45</v>
      </c>
      <c r="H277">
        <f>VLOOKUP(G277,Index!$G$2:$H$40,2,FALSE)</f>
        <v>30</v>
      </c>
      <c r="I277" s="3">
        <v>1480000</v>
      </c>
      <c r="J277" s="3">
        <v>1000000</v>
      </c>
      <c r="K277" s="3">
        <v>40000</v>
      </c>
      <c r="L277" s="3">
        <v>660000</v>
      </c>
      <c r="M277" s="3">
        <f t="shared" si="16"/>
        <v>3180000</v>
      </c>
      <c r="N277" s="3">
        <f t="shared" si="18"/>
        <v>795000</v>
      </c>
      <c r="O277" s="3">
        <f t="shared" si="19"/>
        <v>1</v>
      </c>
      <c r="P277">
        <v>9.1</v>
      </c>
      <c r="Q277">
        <v>79</v>
      </c>
      <c r="R277">
        <v>8.6</v>
      </c>
      <c r="S277">
        <v>565</v>
      </c>
      <c r="T277" t="s">
        <v>271</v>
      </c>
      <c r="U277">
        <f>VLOOKUP(T277,Index!$J$2:$K$1319,2,FALSE)</f>
        <v>927</v>
      </c>
      <c r="V277" t="s">
        <v>37</v>
      </c>
      <c r="W277">
        <f t="shared" si="17"/>
        <v>3</v>
      </c>
    </row>
    <row r="278" spans="1:23">
      <c r="A278" t="s">
        <v>394</v>
      </c>
      <c r="B278" t="s">
        <v>39</v>
      </c>
      <c r="C278">
        <f>VLOOKUP(B278,Index!$A$2:$B$18,2,FALSE)</f>
        <v>8</v>
      </c>
      <c r="D278">
        <v>2003</v>
      </c>
      <c r="E278" t="s">
        <v>34</v>
      </c>
      <c r="F278">
        <f>VLOOKUP(E278,Index!$D$2:$E$13,2,FALSE)</f>
        <v>1</v>
      </c>
      <c r="G278" t="s">
        <v>227</v>
      </c>
      <c r="H278">
        <f>VLOOKUP(G278,Index!$G$2:$H$40,2,FALSE)</f>
        <v>5</v>
      </c>
      <c r="I278" s="3">
        <v>1780000</v>
      </c>
      <c r="J278" s="3">
        <v>1120000</v>
      </c>
      <c r="K278" s="3">
        <v>90000</v>
      </c>
      <c r="L278" s="3">
        <v>190000</v>
      </c>
      <c r="M278" s="3">
        <f t="shared" si="16"/>
        <v>3180000</v>
      </c>
      <c r="N278" s="3">
        <f t="shared" si="18"/>
        <v>795000</v>
      </c>
      <c r="O278" s="3">
        <f t="shared" si="19"/>
        <v>1</v>
      </c>
      <c r="P278">
        <v>6.2</v>
      </c>
      <c r="Q278">
        <v>30</v>
      </c>
      <c r="R278">
        <v>8.1</v>
      </c>
      <c r="S278">
        <v>137</v>
      </c>
      <c r="T278" t="s">
        <v>395</v>
      </c>
      <c r="U278">
        <f>VLOOKUP(T278,Index!$J$2:$K$1319,2,FALSE)</f>
        <v>1030</v>
      </c>
      <c r="V278" t="s">
        <v>61</v>
      </c>
      <c r="W278">
        <f t="shared" si="17"/>
        <v>3</v>
      </c>
    </row>
    <row r="279" spans="1:23">
      <c r="A279" t="s">
        <v>396</v>
      </c>
      <c r="B279" t="s">
        <v>112</v>
      </c>
      <c r="C279">
        <f>VLOOKUP(B279,Index!$A$2:$B$18,2,FALSE)</f>
        <v>11</v>
      </c>
      <c r="D279">
        <v>2007</v>
      </c>
      <c r="E279" t="s">
        <v>90</v>
      </c>
      <c r="F279">
        <f>VLOOKUP(E279,Index!$D$2:$E$13,2,FALSE)</f>
        <v>8</v>
      </c>
      <c r="G279" t="s">
        <v>173</v>
      </c>
      <c r="H279">
        <f>VLOOKUP(G279,Index!$G$2:$H$40,2,FALSE)</f>
        <v>31</v>
      </c>
      <c r="I279" s="3">
        <v>1350000</v>
      </c>
      <c r="J279" s="3">
        <v>590000</v>
      </c>
      <c r="K279" s="3">
        <v>800000</v>
      </c>
      <c r="L279" s="3">
        <v>430000</v>
      </c>
      <c r="M279" s="3">
        <f t="shared" si="16"/>
        <v>3170000</v>
      </c>
      <c r="N279" s="3">
        <f t="shared" si="18"/>
        <v>792500</v>
      </c>
      <c r="O279" s="3">
        <f t="shared" si="19"/>
        <v>1</v>
      </c>
      <c r="P279">
        <v>8.3000000000000007</v>
      </c>
      <c r="Q279">
        <v>67</v>
      </c>
      <c r="R279">
        <v>8</v>
      </c>
      <c r="S279">
        <v>463</v>
      </c>
      <c r="T279" t="s">
        <v>173</v>
      </c>
      <c r="U279">
        <f>VLOOKUP(T279,Index!$J$2:$K$1319,2,FALSE)</f>
        <v>1075</v>
      </c>
      <c r="V279" t="s">
        <v>61</v>
      </c>
      <c r="W279">
        <f t="shared" si="17"/>
        <v>1</v>
      </c>
    </row>
    <row r="280" spans="1:23">
      <c r="A280" t="s">
        <v>397</v>
      </c>
      <c r="B280" t="s">
        <v>33</v>
      </c>
      <c r="C280">
        <f>VLOOKUP(B280,Index!$A$2:$B$18,2,FALSE)</f>
        <v>9</v>
      </c>
      <c r="D280">
        <v>2011</v>
      </c>
      <c r="E280" t="s">
        <v>187</v>
      </c>
      <c r="F280">
        <f>VLOOKUP(E280,Index!$D$2:$E$13,2,FALSE)</f>
        <v>2</v>
      </c>
      <c r="G280" t="s">
        <v>35</v>
      </c>
      <c r="H280">
        <f>VLOOKUP(G280,Index!$G$2:$H$40,2,FALSE)</f>
        <v>32</v>
      </c>
      <c r="I280" s="3">
        <v>1270000</v>
      </c>
      <c r="J280" s="3">
        <v>1290000</v>
      </c>
      <c r="K280" s="3">
        <v>120000</v>
      </c>
      <c r="L280" s="3">
        <v>490000</v>
      </c>
      <c r="M280" s="3">
        <f t="shared" si="16"/>
        <v>3170000</v>
      </c>
      <c r="N280" s="3">
        <f t="shared" si="18"/>
        <v>792500</v>
      </c>
      <c r="O280" s="3">
        <f t="shared" si="19"/>
        <v>1</v>
      </c>
      <c r="P280">
        <v>8.9</v>
      </c>
      <c r="Q280">
        <v>78</v>
      </c>
      <c r="R280">
        <v>7.7</v>
      </c>
      <c r="S280">
        <v>1010</v>
      </c>
      <c r="T280" t="s">
        <v>398</v>
      </c>
      <c r="U280">
        <f>VLOOKUP(T280,Index!$J$2:$K$1319,2,FALSE)</f>
        <v>1131</v>
      </c>
      <c r="V280" t="s">
        <v>37</v>
      </c>
      <c r="W280">
        <f t="shared" si="17"/>
        <v>3</v>
      </c>
    </row>
    <row r="281" spans="1:23">
      <c r="A281" t="s">
        <v>399</v>
      </c>
      <c r="B281" t="s">
        <v>132</v>
      </c>
      <c r="C281">
        <f>VLOOKUP(B281,Index!$A$2:$B$18,2,FALSE)</f>
        <v>5</v>
      </c>
      <c r="D281">
        <v>2001</v>
      </c>
      <c r="E281" t="s">
        <v>67</v>
      </c>
      <c r="F281">
        <f>VLOOKUP(E281,Index!$D$2:$E$13,2,FALSE)</f>
        <v>10</v>
      </c>
      <c r="G281" t="s">
        <v>14</v>
      </c>
      <c r="H281">
        <f>VLOOKUP(G281,Index!$G$2:$H$40,2,FALSE)</f>
        <v>26</v>
      </c>
      <c r="I281" s="3">
        <v>1920000</v>
      </c>
      <c r="J281" s="3">
        <v>160000</v>
      </c>
      <c r="K281" s="3">
        <v>990000</v>
      </c>
      <c r="L281" s="3">
        <v>90000</v>
      </c>
      <c r="M281" s="3">
        <f t="shared" si="16"/>
        <v>3160000</v>
      </c>
      <c r="N281" s="3">
        <f t="shared" si="18"/>
        <v>790000</v>
      </c>
      <c r="O281" s="3">
        <f t="shared" si="19"/>
        <v>1</v>
      </c>
      <c r="P281">
        <v>8.6999999999999993</v>
      </c>
      <c r="Q281">
        <v>42</v>
      </c>
      <c r="R281">
        <v>8.9</v>
      </c>
      <c r="S281">
        <v>137</v>
      </c>
      <c r="T281" t="s">
        <v>14</v>
      </c>
      <c r="U281">
        <f>VLOOKUP(T281,Index!$J$2:$K$1319,2,FALSE)</f>
        <v>808</v>
      </c>
      <c r="V281" t="s">
        <v>15</v>
      </c>
      <c r="W281">
        <f t="shared" si="17"/>
        <v>1</v>
      </c>
    </row>
    <row r="282" spans="1:23">
      <c r="A282" t="s">
        <v>400</v>
      </c>
      <c r="B282" t="s">
        <v>39</v>
      </c>
      <c r="C282">
        <f>VLOOKUP(B282,Index!$A$2:$B$18,2,FALSE)</f>
        <v>8</v>
      </c>
      <c r="D282">
        <v>2007</v>
      </c>
      <c r="E282" t="s">
        <v>13</v>
      </c>
      <c r="F282">
        <f>VLOOKUP(E282,Index!$D$2:$E$13,2,FALSE)</f>
        <v>11</v>
      </c>
      <c r="G282" t="s">
        <v>94</v>
      </c>
      <c r="H282">
        <f>VLOOKUP(G282,Index!$G$2:$H$40,2,FALSE)</f>
        <v>15</v>
      </c>
      <c r="I282" s="3">
        <v>680000</v>
      </c>
      <c r="J282" s="3">
        <v>0</v>
      </c>
      <c r="K282" s="3">
        <v>0</v>
      </c>
      <c r="L282" s="3">
        <v>2460000</v>
      </c>
      <c r="M282" s="3">
        <f t="shared" si="16"/>
        <v>3140000</v>
      </c>
      <c r="N282" s="3">
        <f t="shared" si="18"/>
        <v>785000</v>
      </c>
      <c r="O282" s="3">
        <f t="shared" si="19"/>
        <v>1</v>
      </c>
      <c r="P282">
        <v>8.3000000000000007</v>
      </c>
      <c r="Q282">
        <v>12</v>
      </c>
      <c r="R282">
        <v>6.5</v>
      </c>
      <c r="S282">
        <v>36</v>
      </c>
      <c r="T282" t="s">
        <v>135</v>
      </c>
      <c r="U282">
        <f>VLOOKUP(T282,Index!$J$2:$K$1319,2,FALSE)</f>
        <v>339</v>
      </c>
      <c r="V282" t="s">
        <v>15</v>
      </c>
      <c r="W282">
        <f t="shared" si="17"/>
        <v>3</v>
      </c>
    </row>
    <row r="283" spans="1:23">
      <c r="A283" t="s">
        <v>401</v>
      </c>
      <c r="B283" t="s">
        <v>20</v>
      </c>
      <c r="C283">
        <f>VLOOKUP(B283,Index!$A$2:$B$18,2,FALSE)</f>
        <v>3</v>
      </c>
      <c r="D283">
        <v>2008</v>
      </c>
      <c r="E283" t="s">
        <v>187</v>
      </c>
      <c r="F283">
        <f>VLOOKUP(E283,Index!$D$2:$E$13,2,FALSE)</f>
        <v>2</v>
      </c>
      <c r="G283" t="s">
        <v>402</v>
      </c>
      <c r="H283">
        <f>VLOOKUP(G283,Index!$G$2:$H$40,2,FALSE)</f>
        <v>13</v>
      </c>
      <c r="I283" s="3">
        <v>1870000</v>
      </c>
      <c r="J283" s="3">
        <v>970000</v>
      </c>
      <c r="K283" s="3">
        <v>0</v>
      </c>
      <c r="L283" s="3">
        <v>300000</v>
      </c>
      <c r="M283" s="3">
        <f t="shared" si="16"/>
        <v>3140000</v>
      </c>
      <c r="N283" s="3">
        <f t="shared" si="18"/>
        <v>785000</v>
      </c>
      <c r="O283" s="3">
        <f t="shared" si="19"/>
        <v>1</v>
      </c>
      <c r="R283">
        <v>8</v>
      </c>
      <c r="S283">
        <v>37</v>
      </c>
      <c r="T283" t="s">
        <v>403</v>
      </c>
      <c r="U283">
        <f>VLOOKUP(T283,Index!$J$2:$K$1319,2,FALSE)</f>
        <v>6</v>
      </c>
      <c r="V283" t="s">
        <v>15</v>
      </c>
      <c r="W283">
        <f t="shared" si="17"/>
        <v>3</v>
      </c>
    </row>
    <row r="284" spans="1:23">
      <c r="A284" t="s">
        <v>404</v>
      </c>
      <c r="B284" t="s">
        <v>226</v>
      </c>
      <c r="C284">
        <f>VLOOKUP(B284,Index!$A$2:$B$18,2,FALSE)</f>
        <v>7</v>
      </c>
      <c r="D284">
        <v>2000</v>
      </c>
      <c r="E284" t="s">
        <v>34</v>
      </c>
      <c r="F284">
        <f>VLOOKUP(E284,Index!$D$2:$E$13,2,FALSE)</f>
        <v>1</v>
      </c>
      <c r="G284" t="s">
        <v>49</v>
      </c>
      <c r="H284">
        <f>VLOOKUP(G284,Index!$G$2:$H$40,2,FALSE)</f>
        <v>4</v>
      </c>
      <c r="I284" s="3">
        <v>1700000</v>
      </c>
      <c r="J284" s="3">
        <v>1250000</v>
      </c>
      <c r="K284" s="3">
        <v>20000</v>
      </c>
      <c r="L284" s="3">
        <v>160000</v>
      </c>
      <c r="M284" s="3">
        <f t="shared" si="16"/>
        <v>3130000</v>
      </c>
      <c r="N284" s="3">
        <f t="shared" si="18"/>
        <v>782500</v>
      </c>
      <c r="O284" s="3">
        <f t="shared" si="19"/>
        <v>1</v>
      </c>
      <c r="P284">
        <v>8.6999999999999993</v>
      </c>
      <c r="Q284">
        <v>19</v>
      </c>
      <c r="R284">
        <v>9</v>
      </c>
      <c r="S284">
        <v>107</v>
      </c>
      <c r="T284" t="s">
        <v>230</v>
      </c>
      <c r="U284">
        <f>VLOOKUP(T284,Index!$J$2:$K$1319,2,FALSE)</f>
        <v>793</v>
      </c>
      <c r="V284" t="s">
        <v>15</v>
      </c>
      <c r="W284">
        <f t="shared" si="17"/>
        <v>3</v>
      </c>
    </row>
    <row r="285" spans="1:23">
      <c r="A285" t="s">
        <v>405</v>
      </c>
      <c r="B285" t="s">
        <v>12</v>
      </c>
      <c r="C285">
        <f>VLOOKUP(B285,Index!$A$2:$B$18,2,FALSE)</f>
        <v>13</v>
      </c>
      <c r="D285">
        <v>2012</v>
      </c>
      <c r="E285" t="s">
        <v>23</v>
      </c>
      <c r="F285">
        <f>VLOOKUP(E285,Index!$D$2:$E$13,2,FALSE)</f>
        <v>4</v>
      </c>
      <c r="G285" t="s">
        <v>14</v>
      </c>
      <c r="H285">
        <f>VLOOKUP(G285,Index!$G$2:$H$40,2,FALSE)</f>
        <v>26</v>
      </c>
      <c r="I285" s="3">
        <v>1060000</v>
      </c>
      <c r="J285" s="3">
        <v>1090000</v>
      </c>
      <c r="K285" s="3">
        <v>760000</v>
      </c>
      <c r="L285" s="3">
        <v>220000</v>
      </c>
      <c r="M285" s="3">
        <f t="shared" si="16"/>
        <v>3130000</v>
      </c>
      <c r="N285" s="3">
        <f t="shared" si="18"/>
        <v>782500</v>
      </c>
      <c r="O285" s="3">
        <f t="shared" si="19"/>
        <v>1</v>
      </c>
      <c r="P285">
        <v>7.3</v>
      </c>
      <c r="Q285">
        <v>45</v>
      </c>
      <c r="R285">
        <v>6.8</v>
      </c>
      <c r="S285">
        <v>155</v>
      </c>
      <c r="T285" t="s">
        <v>100</v>
      </c>
      <c r="U285">
        <f>VLOOKUP(T285,Index!$J$2:$K$1319,2,FALSE)</f>
        <v>783</v>
      </c>
      <c r="V285" t="s">
        <v>15</v>
      </c>
      <c r="W285">
        <f t="shared" si="17"/>
        <v>3</v>
      </c>
    </row>
    <row r="286" spans="1:23">
      <c r="A286" t="s">
        <v>406</v>
      </c>
      <c r="B286" t="s">
        <v>20</v>
      </c>
      <c r="C286">
        <f>VLOOKUP(B286,Index!$A$2:$B$18,2,FALSE)</f>
        <v>3</v>
      </c>
      <c r="D286">
        <v>2005</v>
      </c>
      <c r="E286" t="s">
        <v>21</v>
      </c>
      <c r="F286">
        <f>VLOOKUP(E286,Index!$D$2:$E$13,2,FALSE)</f>
        <v>5</v>
      </c>
      <c r="G286" t="s">
        <v>407</v>
      </c>
      <c r="H286">
        <f>VLOOKUP(G286,Index!$G$2:$H$40,2,FALSE)</f>
        <v>29</v>
      </c>
      <c r="I286" s="3">
        <v>1210000</v>
      </c>
      <c r="J286" s="3">
        <v>1560000</v>
      </c>
      <c r="K286" s="3">
        <v>60000</v>
      </c>
      <c r="L286" s="3">
        <v>290000</v>
      </c>
      <c r="M286" s="3">
        <f t="shared" si="16"/>
        <v>3120000</v>
      </c>
      <c r="N286" s="3">
        <f t="shared" si="18"/>
        <v>780000</v>
      </c>
      <c r="O286" s="3">
        <f t="shared" si="19"/>
        <v>1</v>
      </c>
      <c r="P286">
        <v>8.1999999999999993</v>
      </c>
      <c r="Q286">
        <v>43</v>
      </c>
      <c r="R286">
        <v>8.5</v>
      </c>
      <c r="S286">
        <v>101</v>
      </c>
      <c r="T286" t="s">
        <v>408</v>
      </c>
      <c r="U286">
        <f>VLOOKUP(T286,Index!$J$2:$K$1319,2,FALSE)</f>
        <v>314</v>
      </c>
      <c r="V286" t="s">
        <v>15</v>
      </c>
      <c r="W286">
        <f t="shared" si="17"/>
        <v>3</v>
      </c>
    </row>
    <row r="287" spans="1:23">
      <c r="A287" t="s">
        <v>409</v>
      </c>
      <c r="B287" t="s">
        <v>20</v>
      </c>
      <c r="C287">
        <f>VLOOKUP(B287,Index!$A$2:$B$18,2,FALSE)</f>
        <v>3</v>
      </c>
      <c r="D287">
        <v>2008</v>
      </c>
      <c r="E287" t="s">
        <v>23</v>
      </c>
      <c r="F287">
        <f>VLOOKUP(E287,Index!$D$2:$E$13,2,FALSE)</f>
        <v>4</v>
      </c>
      <c r="G287" t="s">
        <v>14</v>
      </c>
      <c r="H287">
        <f>VLOOKUP(G287,Index!$G$2:$H$40,2,FALSE)</f>
        <v>26</v>
      </c>
      <c r="I287" s="3">
        <v>550000</v>
      </c>
      <c r="J287" s="3">
        <v>500000</v>
      </c>
      <c r="K287" s="3">
        <v>1930000</v>
      </c>
      <c r="L287" s="3">
        <v>130000</v>
      </c>
      <c r="M287" s="3">
        <f t="shared" si="16"/>
        <v>3110000</v>
      </c>
      <c r="N287" s="3">
        <f t="shared" si="18"/>
        <v>777500</v>
      </c>
      <c r="O287" s="3">
        <f t="shared" si="19"/>
        <v>1</v>
      </c>
      <c r="P287">
        <v>8.3000000000000007</v>
      </c>
      <c r="Q287">
        <v>48</v>
      </c>
      <c r="R287">
        <v>9</v>
      </c>
      <c r="S287">
        <v>63</v>
      </c>
      <c r="T287" t="s">
        <v>14</v>
      </c>
      <c r="U287">
        <f>VLOOKUP(T287,Index!$J$2:$K$1319,2,FALSE)</f>
        <v>808</v>
      </c>
      <c r="V287" t="s">
        <v>15</v>
      </c>
      <c r="W287">
        <f t="shared" si="17"/>
        <v>1</v>
      </c>
    </row>
    <row r="288" spans="1:23">
      <c r="A288" t="s">
        <v>282</v>
      </c>
      <c r="B288" t="s">
        <v>33</v>
      </c>
      <c r="C288">
        <f>VLOOKUP(B288,Index!$A$2:$B$18,2,FALSE)</f>
        <v>9</v>
      </c>
      <c r="D288">
        <v>2010</v>
      </c>
      <c r="E288" t="s">
        <v>90</v>
      </c>
      <c r="F288">
        <f>VLOOKUP(E288,Index!$D$2:$E$13,2,FALSE)</f>
        <v>8</v>
      </c>
      <c r="G288" t="s">
        <v>91</v>
      </c>
      <c r="H288">
        <f>VLOOKUP(G288,Index!$G$2:$H$40,2,FALSE)</f>
        <v>7</v>
      </c>
      <c r="I288" s="3">
        <v>1520000</v>
      </c>
      <c r="J288" s="3">
        <v>1030000</v>
      </c>
      <c r="K288" s="3">
        <v>100000</v>
      </c>
      <c r="L288" s="3">
        <v>460000</v>
      </c>
      <c r="M288" s="3">
        <f t="shared" si="16"/>
        <v>3110000</v>
      </c>
      <c r="N288" s="3">
        <f t="shared" si="18"/>
        <v>777500</v>
      </c>
      <c r="O288" s="3">
        <f t="shared" si="19"/>
        <v>1</v>
      </c>
      <c r="P288">
        <v>8.1999999999999993</v>
      </c>
      <c r="Q288">
        <v>57</v>
      </c>
      <c r="R288">
        <v>7.8</v>
      </c>
      <c r="S288">
        <v>492</v>
      </c>
      <c r="T288" t="s">
        <v>283</v>
      </c>
      <c r="U288">
        <f>VLOOKUP(T288,Index!$J$2:$K$1319,2,FALSE)</f>
        <v>829</v>
      </c>
      <c r="V288" t="s">
        <v>37</v>
      </c>
      <c r="W288">
        <f t="shared" si="17"/>
        <v>3</v>
      </c>
    </row>
    <row r="289" spans="1:23">
      <c r="A289" t="s">
        <v>410</v>
      </c>
      <c r="B289" t="s">
        <v>20</v>
      </c>
      <c r="C289">
        <f>VLOOKUP(B289,Index!$A$2:$B$18,2,FALSE)</f>
        <v>3</v>
      </c>
      <c r="D289">
        <v>2006</v>
      </c>
      <c r="E289" t="s">
        <v>23</v>
      </c>
      <c r="F289">
        <f>VLOOKUP(E289,Index!$D$2:$E$13,2,FALSE)</f>
        <v>4</v>
      </c>
      <c r="G289" t="s">
        <v>14</v>
      </c>
      <c r="H289">
        <f>VLOOKUP(G289,Index!$G$2:$H$40,2,FALSE)</f>
        <v>26</v>
      </c>
      <c r="I289" s="3">
        <v>900000</v>
      </c>
      <c r="J289" s="3">
        <v>1000000</v>
      </c>
      <c r="K289" s="3">
        <v>1030000</v>
      </c>
      <c r="L289" s="3">
        <v>170000</v>
      </c>
      <c r="M289" s="3">
        <f t="shared" si="16"/>
        <v>3100000</v>
      </c>
      <c r="N289" s="3">
        <f t="shared" si="18"/>
        <v>775000</v>
      </c>
      <c r="O289" s="3">
        <f t="shared" si="19"/>
        <v>1</v>
      </c>
      <c r="P289">
        <v>8.1</v>
      </c>
      <c r="Q289">
        <v>12</v>
      </c>
      <c r="R289">
        <v>7.8</v>
      </c>
      <c r="S289">
        <v>10</v>
      </c>
      <c r="T289" t="s">
        <v>411</v>
      </c>
      <c r="U289">
        <f>VLOOKUP(T289,Index!$J$2:$K$1319,2,FALSE)</f>
        <v>569</v>
      </c>
      <c r="V289" t="s">
        <v>15</v>
      </c>
      <c r="W289">
        <f t="shared" si="17"/>
        <v>3</v>
      </c>
    </row>
    <row r="290" spans="1:23">
      <c r="A290" t="s">
        <v>253</v>
      </c>
      <c r="B290" t="s">
        <v>33</v>
      </c>
      <c r="C290">
        <f>VLOOKUP(B290,Index!$A$2:$B$18,2,FALSE)</f>
        <v>9</v>
      </c>
      <c r="D290">
        <v>2007</v>
      </c>
      <c r="E290" t="s">
        <v>90</v>
      </c>
      <c r="F290">
        <f>VLOOKUP(E290,Index!$D$2:$E$13,2,FALSE)</f>
        <v>8</v>
      </c>
      <c r="G290" t="s">
        <v>77</v>
      </c>
      <c r="H290">
        <f>VLOOKUP(G290,Index!$G$2:$H$40,2,FALSE)</f>
        <v>35</v>
      </c>
      <c r="I290" s="3">
        <v>1690000</v>
      </c>
      <c r="J290" s="3">
        <v>850000</v>
      </c>
      <c r="K290" s="3">
        <v>140000</v>
      </c>
      <c r="L290" s="3">
        <v>430000</v>
      </c>
      <c r="M290" s="3">
        <f t="shared" si="16"/>
        <v>3110000</v>
      </c>
      <c r="N290" s="3">
        <f t="shared" si="18"/>
        <v>777500</v>
      </c>
      <c r="O290" s="3">
        <f t="shared" si="19"/>
        <v>1</v>
      </c>
      <c r="P290">
        <v>9.3000000000000007</v>
      </c>
      <c r="Q290">
        <v>45</v>
      </c>
      <c r="R290">
        <v>8</v>
      </c>
      <c r="S290">
        <v>604</v>
      </c>
      <c r="T290" t="s">
        <v>412</v>
      </c>
      <c r="U290">
        <f>VLOOKUP(T290,Index!$J$2:$K$1319,2,FALSE)</f>
        <v>21</v>
      </c>
      <c r="V290" t="s">
        <v>37</v>
      </c>
      <c r="W290">
        <f t="shared" si="17"/>
        <v>3</v>
      </c>
    </row>
    <row r="291" spans="1:23">
      <c r="A291" t="s">
        <v>413</v>
      </c>
      <c r="B291" t="s">
        <v>63</v>
      </c>
      <c r="C291">
        <f>VLOOKUP(B291,Index!$A$2:$B$18,2,FALSE)</f>
        <v>1</v>
      </c>
      <c r="D291">
        <v>2013</v>
      </c>
      <c r="E291" t="s">
        <v>34</v>
      </c>
      <c r="F291">
        <f>VLOOKUP(E291,Index!$D$2:$E$13,2,FALSE)</f>
        <v>1</v>
      </c>
      <c r="G291" t="s">
        <v>14</v>
      </c>
      <c r="H291">
        <f>VLOOKUP(G291,Index!$G$2:$H$40,2,FALSE)</f>
        <v>26</v>
      </c>
      <c r="I291" s="3">
        <v>1400000</v>
      </c>
      <c r="J291" s="3">
        <v>1010000</v>
      </c>
      <c r="K291" s="3">
        <v>460000</v>
      </c>
      <c r="L291" s="3">
        <v>230000</v>
      </c>
      <c r="M291" s="3">
        <f t="shared" si="16"/>
        <v>3100000</v>
      </c>
      <c r="N291" s="3">
        <f t="shared" si="18"/>
        <v>775000</v>
      </c>
      <c r="O291" s="3">
        <f t="shared" si="19"/>
        <v>1</v>
      </c>
      <c r="P291">
        <v>9.1</v>
      </c>
      <c r="Q291">
        <v>81</v>
      </c>
      <c r="R291">
        <v>8.9</v>
      </c>
      <c r="S291">
        <v>1057</v>
      </c>
      <c r="T291" t="s">
        <v>14</v>
      </c>
      <c r="U291">
        <f>VLOOKUP(T291,Index!$J$2:$K$1319,2,FALSE)</f>
        <v>808</v>
      </c>
      <c r="V291" t="s">
        <v>15</v>
      </c>
      <c r="W291">
        <f t="shared" si="17"/>
        <v>1</v>
      </c>
    </row>
    <row r="292" spans="1:23">
      <c r="A292" t="s">
        <v>414</v>
      </c>
      <c r="B292" t="s">
        <v>33</v>
      </c>
      <c r="C292">
        <f>VLOOKUP(B292,Index!$A$2:$B$18,2,FALSE)</f>
        <v>9</v>
      </c>
      <c r="D292">
        <v>2012</v>
      </c>
      <c r="E292" t="s">
        <v>48</v>
      </c>
      <c r="F292">
        <f>VLOOKUP(E292,Index!$D$2:$E$13,2,FALSE)</f>
        <v>9</v>
      </c>
      <c r="G292" t="s">
        <v>192</v>
      </c>
      <c r="H292">
        <f>VLOOKUP(G292,Index!$G$2:$H$40,2,FALSE)</f>
        <v>8</v>
      </c>
      <c r="I292" s="3">
        <v>880000</v>
      </c>
      <c r="J292" s="3">
        <v>940000</v>
      </c>
      <c r="K292" s="3">
        <v>880000</v>
      </c>
      <c r="L292" s="3">
        <v>400000</v>
      </c>
      <c r="M292" s="3">
        <f t="shared" si="16"/>
        <v>3100000</v>
      </c>
      <c r="N292" s="3">
        <f t="shared" si="18"/>
        <v>775000</v>
      </c>
      <c r="O292" s="3">
        <f t="shared" si="19"/>
        <v>1</v>
      </c>
      <c r="P292">
        <v>7.4</v>
      </c>
      <c r="Q292">
        <v>34</v>
      </c>
      <c r="R292">
        <v>5.4</v>
      </c>
      <c r="S292">
        <v>1304</v>
      </c>
      <c r="T292" t="s">
        <v>192</v>
      </c>
      <c r="U292">
        <f>VLOOKUP(T292,Index!$J$2:$K$1319,2,FALSE)</f>
        <v>202</v>
      </c>
      <c r="V292" t="s">
        <v>37</v>
      </c>
      <c r="W292">
        <f t="shared" si="17"/>
        <v>1</v>
      </c>
    </row>
    <row r="293" spans="1:23">
      <c r="A293" t="s">
        <v>415</v>
      </c>
      <c r="B293" t="s">
        <v>28</v>
      </c>
      <c r="C293">
        <f>VLOOKUP(B293,Index!$A$2:$B$18,2,FALSE)</f>
        <v>15</v>
      </c>
      <c r="D293">
        <v>2010</v>
      </c>
      <c r="E293" t="s">
        <v>90</v>
      </c>
      <c r="F293">
        <f>VLOOKUP(E293,Index!$D$2:$E$13,2,FALSE)</f>
        <v>8</v>
      </c>
      <c r="G293" t="s">
        <v>94</v>
      </c>
      <c r="H293">
        <f>VLOOKUP(G293,Index!$G$2:$H$40,2,FALSE)</f>
        <v>15</v>
      </c>
      <c r="I293" s="3">
        <v>1990000</v>
      </c>
      <c r="J293" s="3">
        <v>810000</v>
      </c>
      <c r="K293" s="3">
        <v>30000</v>
      </c>
      <c r="L293" s="3">
        <v>270000</v>
      </c>
      <c r="M293" s="3">
        <f t="shared" si="16"/>
        <v>3100000</v>
      </c>
      <c r="N293" s="3">
        <f t="shared" si="18"/>
        <v>775000</v>
      </c>
      <c r="O293" s="3">
        <f t="shared" si="19"/>
        <v>1</v>
      </c>
      <c r="P293">
        <v>9.6</v>
      </c>
      <c r="Q293">
        <v>98</v>
      </c>
      <c r="R293">
        <v>8.9</v>
      </c>
      <c r="S293">
        <v>3143</v>
      </c>
      <c r="T293" t="s">
        <v>416</v>
      </c>
      <c r="U293">
        <f>VLOOKUP(T293,Index!$J$2:$K$1319,2,FALSE)</f>
        <v>145</v>
      </c>
      <c r="V293" t="s">
        <v>37</v>
      </c>
      <c r="W293">
        <f t="shared" si="17"/>
        <v>3</v>
      </c>
    </row>
    <row r="294" spans="1:23">
      <c r="A294" t="s">
        <v>417</v>
      </c>
      <c r="B294" t="s">
        <v>39</v>
      </c>
      <c r="C294">
        <f>VLOOKUP(B294,Index!$A$2:$B$18,2,FALSE)</f>
        <v>8</v>
      </c>
      <c r="D294">
        <v>2002</v>
      </c>
      <c r="E294" t="s">
        <v>59</v>
      </c>
      <c r="F294">
        <f>VLOOKUP(E294,Index!$D$2:$E$13,2,FALSE)</f>
        <v>3</v>
      </c>
      <c r="G294" t="s">
        <v>227</v>
      </c>
      <c r="H294">
        <f>VLOOKUP(G294,Index!$G$2:$H$40,2,FALSE)</f>
        <v>5</v>
      </c>
      <c r="I294" s="3">
        <v>2170000</v>
      </c>
      <c r="J294" s="3">
        <v>280000</v>
      </c>
      <c r="K294" s="3">
        <v>550000</v>
      </c>
      <c r="L294" s="3">
        <v>80000</v>
      </c>
      <c r="M294" s="3">
        <f t="shared" si="16"/>
        <v>3080000</v>
      </c>
      <c r="N294" s="3">
        <f t="shared" si="18"/>
        <v>770000</v>
      </c>
      <c r="O294" s="3">
        <f t="shared" si="19"/>
        <v>1</v>
      </c>
      <c r="P294">
        <v>6.7</v>
      </c>
      <c r="Q294">
        <v>28</v>
      </c>
      <c r="R294">
        <v>7.9</v>
      </c>
      <c r="S294">
        <v>71</v>
      </c>
      <c r="T294" t="s">
        <v>418</v>
      </c>
      <c r="U294">
        <f>VLOOKUP(T294,Index!$J$2:$K$1319,2,FALSE)</f>
        <v>311</v>
      </c>
      <c r="V294" t="s">
        <v>61</v>
      </c>
      <c r="W294">
        <f t="shared" si="17"/>
        <v>3</v>
      </c>
    </row>
    <row r="295" spans="1:23">
      <c r="A295" t="s">
        <v>419</v>
      </c>
      <c r="B295" t="s">
        <v>39</v>
      </c>
      <c r="C295">
        <f>VLOOKUP(B295,Index!$A$2:$B$18,2,FALSE)</f>
        <v>8</v>
      </c>
      <c r="D295">
        <v>2001</v>
      </c>
      <c r="E295" t="s">
        <v>13</v>
      </c>
      <c r="F295">
        <f>VLOOKUP(E295,Index!$D$2:$E$13,2,FALSE)</f>
        <v>11</v>
      </c>
      <c r="G295" t="s">
        <v>94</v>
      </c>
      <c r="H295">
        <f>VLOOKUP(G295,Index!$G$2:$H$40,2,FALSE)</f>
        <v>15</v>
      </c>
      <c r="I295" s="3">
        <v>2500000</v>
      </c>
      <c r="J295" s="3">
        <v>160000</v>
      </c>
      <c r="K295" s="3">
        <v>10000</v>
      </c>
      <c r="L295" s="3">
        <v>420000</v>
      </c>
      <c r="M295" s="3">
        <f t="shared" si="16"/>
        <v>3090000</v>
      </c>
      <c r="N295" s="3">
        <f t="shared" si="18"/>
        <v>772500</v>
      </c>
      <c r="O295" s="3">
        <f t="shared" si="19"/>
        <v>1</v>
      </c>
      <c r="P295">
        <v>9.4</v>
      </c>
      <c r="Q295">
        <v>23</v>
      </c>
      <c r="R295">
        <v>7.9</v>
      </c>
      <c r="S295">
        <v>46</v>
      </c>
      <c r="T295" t="s">
        <v>95</v>
      </c>
      <c r="U295">
        <f>VLOOKUP(T295,Index!$J$2:$K$1319,2,FALSE)</f>
        <v>356</v>
      </c>
      <c r="V295" t="s">
        <v>15</v>
      </c>
      <c r="W295">
        <f t="shared" si="17"/>
        <v>3</v>
      </c>
    </row>
    <row r="296" spans="1:23">
      <c r="A296" t="s">
        <v>420</v>
      </c>
      <c r="B296" t="s">
        <v>107</v>
      </c>
      <c r="C296">
        <f>VLOOKUP(B296,Index!$A$2:$B$18,2,FALSE)</f>
        <v>6</v>
      </c>
      <c r="D296">
        <v>2002</v>
      </c>
      <c r="E296" t="s">
        <v>67</v>
      </c>
      <c r="F296">
        <f>VLOOKUP(E296,Index!$D$2:$E$13,2,FALSE)</f>
        <v>10</v>
      </c>
      <c r="G296" t="s">
        <v>94</v>
      </c>
      <c r="H296">
        <f>VLOOKUP(G296,Index!$G$2:$H$40,2,FALSE)</f>
        <v>15</v>
      </c>
      <c r="I296" s="3">
        <v>1720000</v>
      </c>
      <c r="J296" s="3">
        <v>1210000</v>
      </c>
      <c r="K296" s="3">
        <v>0</v>
      </c>
      <c r="L296" s="3">
        <v>140000</v>
      </c>
      <c r="M296" s="3">
        <f t="shared" si="16"/>
        <v>3070000</v>
      </c>
      <c r="N296" s="3">
        <f t="shared" si="18"/>
        <v>767500</v>
      </c>
      <c r="O296" s="3">
        <f t="shared" si="19"/>
        <v>1</v>
      </c>
      <c r="P296">
        <v>7.5</v>
      </c>
      <c r="Q296">
        <v>18</v>
      </c>
      <c r="R296">
        <v>7.8</v>
      </c>
      <c r="S296">
        <v>22</v>
      </c>
      <c r="T296" t="s">
        <v>321</v>
      </c>
      <c r="U296">
        <f>VLOOKUP(T296,Index!$J$2:$K$1319,2,FALSE)</f>
        <v>714</v>
      </c>
      <c r="V296" t="s">
        <v>61</v>
      </c>
      <c r="W296">
        <f t="shared" si="17"/>
        <v>3</v>
      </c>
    </row>
    <row r="297" spans="1:23">
      <c r="A297" t="s">
        <v>421</v>
      </c>
      <c r="B297" t="s">
        <v>63</v>
      </c>
      <c r="C297">
        <f>VLOOKUP(B297,Index!$A$2:$B$18,2,FALSE)</f>
        <v>1</v>
      </c>
      <c r="D297">
        <v>2015</v>
      </c>
      <c r="E297" t="s">
        <v>67</v>
      </c>
      <c r="F297">
        <f>VLOOKUP(E297,Index!$D$2:$E$13,2,FALSE)</f>
        <v>10</v>
      </c>
      <c r="G297" t="s">
        <v>14</v>
      </c>
      <c r="H297">
        <f>VLOOKUP(G297,Index!$G$2:$H$40,2,FALSE)</f>
        <v>26</v>
      </c>
      <c r="I297" s="3">
        <v>510000</v>
      </c>
      <c r="J297" s="3">
        <v>1020000</v>
      </c>
      <c r="K297" s="3">
        <v>1400000</v>
      </c>
      <c r="L297" s="3">
        <v>120000</v>
      </c>
      <c r="M297" s="3">
        <f t="shared" si="16"/>
        <v>3050000</v>
      </c>
      <c r="N297" s="3">
        <f t="shared" si="18"/>
        <v>762500</v>
      </c>
      <c r="O297" s="3">
        <f t="shared" si="19"/>
        <v>1</v>
      </c>
      <c r="P297">
        <v>6.6</v>
      </c>
      <c r="Q297">
        <v>60</v>
      </c>
      <c r="R297">
        <v>6.9</v>
      </c>
      <c r="S297">
        <v>106</v>
      </c>
      <c r="T297" t="s">
        <v>14</v>
      </c>
      <c r="U297">
        <f>VLOOKUP(T297,Index!$J$2:$K$1319,2,FALSE)</f>
        <v>808</v>
      </c>
      <c r="V297" t="s">
        <v>15</v>
      </c>
      <c r="W297">
        <f t="shared" si="17"/>
        <v>1</v>
      </c>
    </row>
    <row r="298" spans="1:23">
      <c r="A298" t="s">
        <v>422</v>
      </c>
      <c r="B298" t="s">
        <v>107</v>
      </c>
      <c r="C298">
        <f>VLOOKUP(B298,Index!$A$2:$B$18,2,FALSE)</f>
        <v>6</v>
      </c>
      <c r="D298">
        <v>2014</v>
      </c>
      <c r="E298" t="s">
        <v>67</v>
      </c>
      <c r="F298">
        <f>VLOOKUP(E298,Index!$D$2:$E$13,2,FALSE)</f>
        <v>10</v>
      </c>
      <c r="G298" t="s">
        <v>94</v>
      </c>
      <c r="H298">
        <f>VLOOKUP(G298,Index!$G$2:$H$40,2,FALSE)</f>
        <v>15</v>
      </c>
      <c r="I298" s="3">
        <v>1000000</v>
      </c>
      <c r="J298" s="3">
        <v>1820000</v>
      </c>
      <c r="K298" s="3">
        <v>0</v>
      </c>
      <c r="L298" s="3">
        <v>230000</v>
      </c>
      <c r="M298" s="3">
        <f t="shared" si="16"/>
        <v>3050000</v>
      </c>
      <c r="N298" s="3">
        <f t="shared" si="18"/>
        <v>762500</v>
      </c>
      <c r="O298" s="3">
        <f t="shared" si="19"/>
        <v>1</v>
      </c>
      <c r="P298">
        <v>7</v>
      </c>
      <c r="Q298">
        <v>74</v>
      </c>
      <c r="R298">
        <v>3.9</v>
      </c>
      <c r="S298">
        <v>2057</v>
      </c>
      <c r="T298" t="s">
        <v>321</v>
      </c>
      <c r="U298">
        <f>VLOOKUP(T298,Index!$J$2:$K$1319,2,FALSE)</f>
        <v>714</v>
      </c>
      <c r="V298" t="s">
        <v>61</v>
      </c>
      <c r="W298">
        <f t="shared" si="17"/>
        <v>3</v>
      </c>
    </row>
    <row r="299" spans="1:23">
      <c r="A299" t="s">
        <v>423</v>
      </c>
      <c r="B299" t="s">
        <v>28</v>
      </c>
      <c r="C299">
        <f>VLOOKUP(B299,Index!$A$2:$B$18,2,FALSE)</f>
        <v>15</v>
      </c>
      <c r="D299">
        <v>2012</v>
      </c>
      <c r="E299" t="s">
        <v>48</v>
      </c>
      <c r="F299">
        <f>VLOOKUP(E299,Index!$D$2:$E$13,2,FALSE)</f>
        <v>9</v>
      </c>
      <c r="G299" t="s">
        <v>35</v>
      </c>
      <c r="H299">
        <f>VLOOKUP(G299,Index!$G$2:$H$40,2,FALSE)</f>
        <v>32</v>
      </c>
      <c r="I299" s="3">
        <v>1890000</v>
      </c>
      <c r="J299" s="3">
        <v>880000</v>
      </c>
      <c r="K299" s="3">
        <v>40000</v>
      </c>
      <c r="L299" s="3">
        <v>250000</v>
      </c>
      <c r="M299" s="3">
        <f t="shared" si="16"/>
        <v>3060000</v>
      </c>
      <c r="N299" s="3">
        <f t="shared" si="18"/>
        <v>765000</v>
      </c>
      <c r="O299" s="3">
        <f t="shared" si="19"/>
        <v>1</v>
      </c>
      <c r="P299">
        <v>8.9</v>
      </c>
      <c r="Q299">
        <v>59</v>
      </c>
      <c r="R299">
        <v>8.1999999999999993</v>
      </c>
      <c r="S299">
        <v>892</v>
      </c>
      <c r="T299" t="s">
        <v>361</v>
      </c>
      <c r="U299">
        <f>VLOOKUP(T299,Index!$J$2:$K$1319,2,FALSE)</f>
        <v>469</v>
      </c>
      <c r="V299" t="s">
        <v>37</v>
      </c>
      <c r="W299">
        <f t="shared" si="17"/>
        <v>3</v>
      </c>
    </row>
    <row r="300" spans="1:23">
      <c r="A300" t="s">
        <v>373</v>
      </c>
      <c r="B300" t="s">
        <v>20</v>
      </c>
      <c r="C300">
        <f>VLOOKUP(B300,Index!$A$2:$B$18,2,FALSE)</f>
        <v>3</v>
      </c>
      <c r="D300">
        <v>2008</v>
      </c>
      <c r="E300" t="s">
        <v>34</v>
      </c>
      <c r="F300">
        <f>VLOOKUP(E300,Index!$D$2:$E$13,2,FALSE)</f>
        <v>1</v>
      </c>
      <c r="G300" t="s">
        <v>194</v>
      </c>
      <c r="H300">
        <f>VLOOKUP(G300,Index!$G$2:$H$40,2,FALSE)</f>
        <v>38</v>
      </c>
      <c r="I300" s="3">
        <v>1750000</v>
      </c>
      <c r="J300" s="3">
        <v>1010000</v>
      </c>
      <c r="K300" s="3">
        <v>0</v>
      </c>
      <c r="L300" s="3">
        <v>290000</v>
      </c>
      <c r="M300" s="3">
        <f t="shared" si="16"/>
        <v>3050000</v>
      </c>
      <c r="N300" s="3">
        <f t="shared" si="18"/>
        <v>762500</v>
      </c>
      <c r="O300" s="3">
        <f t="shared" si="19"/>
        <v>1</v>
      </c>
      <c r="P300">
        <v>7.2</v>
      </c>
      <c r="Q300">
        <v>16</v>
      </c>
      <c r="R300">
        <v>8</v>
      </c>
      <c r="S300">
        <v>16</v>
      </c>
      <c r="T300" t="s">
        <v>224</v>
      </c>
      <c r="U300">
        <f>VLOOKUP(T300,Index!$J$2:$K$1319,2,FALSE)</f>
        <v>1194</v>
      </c>
      <c r="V300" t="s">
        <v>78</v>
      </c>
      <c r="W300">
        <f t="shared" si="17"/>
        <v>3</v>
      </c>
    </row>
    <row r="301" spans="1:23">
      <c r="A301" t="s">
        <v>424</v>
      </c>
      <c r="B301" t="s">
        <v>28</v>
      </c>
      <c r="C301">
        <f>VLOOKUP(B301,Index!$A$2:$B$18,2,FALSE)</f>
        <v>15</v>
      </c>
      <c r="D301">
        <v>2008</v>
      </c>
      <c r="E301" t="s">
        <v>34</v>
      </c>
      <c r="F301">
        <f>VLOOKUP(E301,Index!$D$2:$E$13,2,FALSE)</f>
        <v>1</v>
      </c>
      <c r="G301" t="s">
        <v>49</v>
      </c>
      <c r="H301">
        <f>VLOOKUP(G301,Index!$G$2:$H$40,2,FALSE)</f>
        <v>4</v>
      </c>
      <c r="I301" s="3">
        <v>1910000</v>
      </c>
      <c r="J301" s="3">
        <v>840000</v>
      </c>
      <c r="K301" s="3">
        <v>0</v>
      </c>
      <c r="L301" s="3">
        <v>290000</v>
      </c>
      <c r="M301" s="3">
        <f t="shared" si="16"/>
        <v>3040000</v>
      </c>
      <c r="N301" s="3">
        <f t="shared" si="18"/>
        <v>760000</v>
      </c>
      <c r="O301" s="3">
        <f t="shared" si="19"/>
        <v>1</v>
      </c>
      <c r="P301">
        <v>7.5</v>
      </c>
      <c r="Q301">
        <v>42</v>
      </c>
      <c r="R301">
        <v>7.4</v>
      </c>
      <c r="S301">
        <v>32</v>
      </c>
      <c r="T301" t="s">
        <v>386</v>
      </c>
      <c r="U301">
        <f>VLOOKUP(T301,Index!$J$2:$K$1319,2,FALSE)</f>
        <v>689</v>
      </c>
      <c r="V301" t="s">
        <v>78</v>
      </c>
      <c r="W301">
        <f t="shared" si="17"/>
        <v>3</v>
      </c>
    </row>
    <row r="302" spans="1:23">
      <c r="A302" t="s">
        <v>425</v>
      </c>
      <c r="B302" t="s">
        <v>28</v>
      </c>
      <c r="C302">
        <f>VLOOKUP(B302,Index!$A$2:$B$18,2,FALSE)</f>
        <v>15</v>
      </c>
      <c r="D302">
        <v>2012</v>
      </c>
      <c r="E302" t="s">
        <v>90</v>
      </c>
      <c r="F302">
        <f>VLOOKUP(E302,Index!$D$2:$E$13,2,FALSE)</f>
        <v>8</v>
      </c>
      <c r="G302" t="s">
        <v>94</v>
      </c>
      <c r="H302">
        <f>VLOOKUP(G302,Index!$G$2:$H$40,2,FALSE)</f>
        <v>15</v>
      </c>
      <c r="I302" s="3">
        <v>1940000</v>
      </c>
      <c r="J302" s="3">
        <v>840000</v>
      </c>
      <c r="K302" s="3">
        <v>30000</v>
      </c>
      <c r="L302" s="3">
        <v>240000</v>
      </c>
      <c r="M302" s="3">
        <f t="shared" si="16"/>
        <v>3050000</v>
      </c>
      <c r="N302" s="3">
        <f t="shared" si="18"/>
        <v>762500</v>
      </c>
      <c r="O302" s="3">
        <f t="shared" si="19"/>
        <v>1</v>
      </c>
      <c r="P302">
        <v>9.3000000000000007</v>
      </c>
      <c r="Q302">
        <v>74</v>
      </c>
      <c r="R302">
        <v>5.8</v>
      </c>
      <c r="S302">
        <v>3725</v>
      </c>
      <c r="T302" t="s">
        <v>416</v>
      </c>
      <c r="U302">
        <f>VLOOKUP(T302,Index!$J$2:$K$1319,2,FALSE)</f>
        <v>145</v>
      </c>
      <c r="V302" t="s">
        <v>37</v>
      </c>
      <c r="W302">
        <f t="shared" si="17"/>
        <v>3</v>
      </c>
    </row>
    <row r="303" spans="1:23">
      <c r="A303" t="s">
        <v>426</v>
      </c>
      <c r="B303" t="s">
        <v>33</v>
      </c>
      <c r="C303">
        <f>VLOOKUP(B303,Index!$A$2:$B$18,2,FALSE)</f>
        <v>9</v>
      </c>
      <c r="D303">
        <v>2010</v>
      </c>
      <c r="E303" t="s">
        <v>187</v>
      </c>
      <c r="F303">
        <f>VLOOKUP(E303,Index!$D$2:$E$13,2,FALSE)</f>
        <v>2</v>
      </c>
      <c r="G303" t="s">
        <v>45</v>
      </c>
      <c r="H303">
        <f>VLOOKUP(G303,Index!$G$2:$H$40,2,FALSE)</f>
        <v>30</v>
      </c>
      <c r="I303" s="3">
        <v>1290000</v>
      </c>
      <c r="J303" s="3">
        <v>1210000</v>
      </c>
      <c r="K303" s="3">
        <v>60000</v>
      </c>
      <c r="L303" s="3">
        <v>470000</v>
      </c>
      <c r="M303" s="3">
        <f t="shared" si="16"/>
        <v>3030000</v>
      </c>
      <c r="N303" s="3">
        <f t="shared" si="18"/>
        <v>757500</v>
      </c>
      <c r="O303" s="3">
        <f t="shared" si="19"/>
        <v>1</v>
      </c>
      <c r="P303">
        <v>8.6999999999999993</v>
      </c>
      <c r="Q303">
        <v>107</v>
      </c>
      <c r="R303">
        <v>7.7</v>
      </c>
      <c r="S303">
        <v>2759</v>
      </c>
      <c r="T303" t="s">
        <v>427</v>
      </c>
      <c r="U303">
        <f>VLOOKUP(T303,Index!$J$2:$K$1319,2,FALSE)</f>
        <v>911</v>
      </c>
      <c r="V303" t="s">
        <v>37</v>
      </c>
      <c r="W303">
        <f t="shared" si="17"/>
        <v>3</v>
      </c>
    </row>
    <row r="304" spans="1:23">
      <c r="A304" t="s">
        <v>428</v>
      </c>
      <c r="B304" t="s">
        <v>28</v>
      </c>
      <c r="C304">
        <f>VLOOKUP(B304,Index!$A$2:$B$18,2,FALSE)</f>
        <v>15</v>
      </c>
      <c r="D304">
        <v>2008</v>
      </c>
      <c r="E304" t="s">
        <v>34</v>
      </c>
      <c r="F304">
        <f>VLOOKUP(E304,Index!$D$2:$E$13,2,FALSE)</f>
        <v>1</v>
      </c>
      <c r="G304" t="s">
        <v>429</v>
      </c>
      <c r="H304">
        <f>VLOOKUP(G304,Index!$G$2:$H$40,2,FALSE)</f>
        <v>34</v>
      </c>
      <c r="I304" s="3">
        <v>1940000</v>
      </c>
      <c r="J304" s="3">
        <v>790000</v>
      </c>
      <c r="K304" s="3">
        <v>20000</v>
      </c>
      <c r="L304" s="3">
        <v>280000</v>
      </c>
      <c r="M304" s="3">
        <f t="shared" si="16"/>
        <v>3030000</v>
      </c>
      <c r="N304" s="3">
        <f t="shared" si="18"/>
        <v>757500</v>
      </c>
      <c r="O304" s="3">
        <f t="shared" si="19"/>
        <v>1</v>
      </c>
      <c r="P304">
        <v>8.1</v>
      </c>
      <c r="Q304">
        <v>75</v>
      </c>
      <c r="R304">
        <v>8.1</v>
      </c>
      <c r="S304">
        <v>307</v>
      </c>
      <c r="T304" t="s">
        <v>430</v>
      </c>
      <c r="U304">
        <f>VLOOKUP(T304,Index!$J$2:$K$1319,2,FALSE)</f>
        <v>1267</v>
      </c>
      <c r="V304" t="s">
        <v>37</v>
      </c>
      <c r="W304">
        <f t="shared" si="17"/>
        <v>3</v>
      </c>
    </row>
    <row r="305" spans="1:23">
      <c r="A305" t="s">
        <v>431</v>
      </c>
      <c r="B305" t="s">
        <v>97</v>
      </c>
      <c r="C305">
        <f>VLOOKUP(B305,Index!$A$2:$B$18,2,FALSE)</f>
        <v>16</v>
      </c>
      <c r="D305">
        <v>2002</v>
      </c>
      <c r="E305" t="s">
        <v>34</v>
      </c>
      <c r="F305">
        <f>VLOOKUP(E305,Index!$D$2:$E$13,2,FALSE)</f>
        <v>1</v>
      </c>
      <c r="G305" t="s">
        <v>77</v>
      </c>
      <c r="H305">
        <f>VLOOKUP(G305,Index!$G$2:$H$40,2,FALSE)</f>
        <v>35</v>
      </c>
      <c r="I305" s="3">
        <v>1850000</v>
      </c>
      <c r="J305" s="3">
        <v>1040000</v>
      </c>
      <c r="K305" s="3">
        <v>0</v>
      </c>
      <c r="L305" s="3">
        <v>130000</v>
      </c>
      <c r="M305" s="3">
        <f t="shared" si="16"/>
        <v>3020000</v>
      </c>
      <c r="N305" s="3">
        <f t="shared" si="18"/>
        <v>755000</v>
      </c>
      <c r="O305" s="3">
        <f t="shared" si="19"/>
        <v>1</v>
      </c>
      <c r="P305">
        <v>9.3000000000000007</v>
      </c>
      <c r="Q305">
        <v>46</v>
      </c>
      <c r="R305">
        <v>8.5</v>
      </c>
      <c r="S305">
        <v>121</v>
      </c>
      <c r="T305" t="s">
        <v>185</v>
      </c>
      <c r="U305">
        <f>VLOOKUP(T305,Index!$J$2:$K$1319,2,FALSE)</f>
        <v>1207</v>
      </c>
      <c r="V305" t="s">
        <v>61</v>
      </c>
      <c r="W305">
        <f t="shared" si="17"/>
        <v>3</v>
      </c>
    </row>
    <row r="306" spans="1:23">
      <c r="A306" t="s">
        <v>150</v>
      </c>
      <c r="B306" t="s">
        <v>65</v>
      </c>
      <c r="C306">
        <f>VLOOKUP(B306,Index!$A$2:$B$18,2,FALSE)</f>
        <v>10</v>
      </c>
      <c r="D306">
        <v>2013</v>
      </c>
      <c r="E306" t="s">
        <v>13</v>
      </c>
      <c r="F306">
        <f>VLOOKUP(E306,Index!$D$2:$E$13,2,FALSE)</f>
        <v>11</v>
      </c>
      <c r="G306" t="s">
        <v>94</v>
      </c>
      <c r="H306">
        <f>VLOOKUP(G306,Index!$G$2:$H$40,2,FALSE)</f>
        <v>15</v>
      </c>
      <c r="I306" s="3">
        <v>610000</v>
      </c>
      <c r="J306" s="3">
        <v>1850000</v>
      </c>
      <c r="K306" s="3">
        <v>110000</v>
      </c>
      <c r="L306" s="3">
        <v>440000</v>
      </c>
      <c r="M306" s="3">
        <f t="shared" si="16"/>
        <v>3010000</v>
      </c>
      <c r="N306" s="3">
        <f t="shared" si="18"/>
        <v>752500</v>
      </c>
      <c r="O306" s="3">
        <f t="shared" si="19"/>
        <v>1</v>
      </c>
      <c r="P306">
        <v>8.6999999999999993</v>
      </c>
      <c r="Q306">
        <v>26</v>
      </c>
      <c r="R306">
        <v>6.3</v>
      </c>
      <c r="S306">
        <v>616</v>
      </c>
      <c r="T306" t="s">
        <v>135</v>
      </c>
      <c r="U306">
        <f>VLOOKUP(T306,Index!$J$2:$K$1319,2,FALSE)</f>
        <v>339</v>
      </c>
      <c r="V306" t="s">
        <v>15</v>
      </c>
      <c r="W306">
        <f t="shared" si="17"/>
        <v>3</v>
      </c>
    </row>
    <row r="307" spans="1:23">
      <c r="A307" t="s">
        <v>432</v>
      </c>
      <c r="B307" t="s">
        <v>33</v>
      </c>
      <c r="C307">
        <f>VLOOKUP(B307,Index!$A$2:$B$18,2,FALSE)</f>
        <v>9</v>
      </c>
      <c r="D307">
        <v>2009</v>
      </c>
      <c r="E307" t="s">
        <v>48</v>
      </c>
      <c r="F307">
        <f>VLOOKUP(E307,Index!$D$2:$E$13,2,FALSE)</f>
        <v>9</v>
      </c>
      <c r="G307" t="s">
        <v>45</v>
      </c>
      <c r="H307">
        <f>VLOOKUP(G307,Index!$G$2:$H$40,2,FALSE)</f>
        <v>30</v>
      </c>
      <c r="I307" s="3">
        <v>1400000</v>
      </c>
      <c r="J307" s="3">
        <v>1060000</v>
      </c>
      <c r="K307" s="3">
        <v>80000</v>
      </c>
      <c r="L307" s="3">
        <v>470000</v>
      </c>
      <c r="M307" s="3">
        <f t="shared" si="16"/>
        <v>3010000</v>
      </c>
      <c r="N307" s="3">
        <f t="shared" si="18"/>
        <v>752500</v>
      </c>
      <c r="O307" s="3">
        <f t="shared" si="19"/>
        <v>1</v>
      </c>
      <c r="P307">
        <v>9.1</v>
      </c>
      <c r="Q307">
        <v>94</v>
      </c>
      <c r="R307">
        <v>8.1</v>
      </c>
      <c r="S307">
        <v>1505</v>
      </c>
      <c r="T307" t="s">
        <v>433</v>
      </c>
      <c r="U307">
        <f>VLOOKUP(T307,Index!$J$2:$K$1319,2,FALSE)</f>
        <v>500</v>
      </c>
      <c r="V307" t="s">
        <v>37</v>
      </c>
      <c r="W307">
        <f t="shared" si="17"/>
        <v>3</v>
      </c>
    </row>
    <row r="308" spans="1:23">
      <c r="A308" t="s">
        <v>374</v>
      </c>
      <c r="B308" t="s">
        <v>28</v>
      </c>
      <c r="C308">
        <f>VLOOKUP(B308,Index!$A$2:$B$18,2,FALSE)</f>
        <v>15</v>
      </c>
      <c r="D308">
        <v>2012</v>
      </c>
      <c r="E308" t="s">
        <v>48</v>
      </c>
      <c r="F308">
        <f>VLOOKUP(E308,Index!$D$2:$E$13,2,FALSE)</f>
        <v>9</v>
      </c>
      <c r="G308" t="s">
        <v>77</v>
      </c>
      <c r="H308">
        <f>VLOOKUP(G308,Index!$G$2:$H$40,2,FALSE)</f>
        <v>35</v>
      </c>
      <c r="I308" s="3">
        <v>1380000</v>
      </c>
      <c r="J308" s="3">
        <v>1320000</v>
      </c>
      <c r="K308" s="3">
        <v>20000</v>
      </c>
      <c r="L308" s="3">
        <v>280000</v>
      </c>
      <c r="M308" s="3">
        <f t="shared" si="16"/>
        <v>3000000</v>
      </c>
      <c r="N308" s="3">
        <f t="shared" si="18"/>
        <v>750000</v>
      </c>
      <c r="O308" s="3">
        <f t="shared" si="19"/>
        <v>1</v>
      </c>
      <c r="P308">
        <v>9.1</v>
      </c>
      <c r="Q308">
        <v>39</v>
      </c>
      <c r="R308">
        <v>8.6</v>
      </c>
      <c r="S308">
        <v>1247</v>
      </c>
      <c r="T308" t="s">
        <v>185</v>
      </c>
      <c r="U308">
        <f>VLOOKUP(T308,Index!$J$2:$K$1319,2,FALSE)</f>
        <v>1207</v>
      </c>
      <c r="V308" t="s">
        <v>37</v>
      </c>
      <c r="W308">
        <f t="shared" si="17"/>
        <v>3</v>
      </c>
    </row>
    <row r="309" spans="1:23">
      <c r="A309" t="s">
        <v>434</v>
      </c>
      <c r="B309" t="s">
        <v>12</v>
      </c>
      <c r="C309">
        <f>VLOOKUP(B309,Index!$A$2:$B$18,2,FALSE)</f>
        <v>13</v>
      </c>
      <c r="D309">
        <v>2010</v>
      </c>
      <c r="E309" t="s">
        <v>21</v>
      </c>
      <c r="F309">
        <f>VLOOKUP(E309,Index!$D$2:$E$13,2,FALSE)</f>
        <v>5</v>
      </c>
      <c r="G309" t="s">
        <v>402</v>
      </c>
      <c r="H309">
        <f>VLOOKUP(G309,Index!$G$2:$H$40,2,FALSE)</f>
        <v>13</v>
      </c>
      <c r="I309" s="3">
        <v>2040000</v>
      </c>
      <c r="J309" s="3">
        <v>630000</v>
      </c>
      <c r="K309" s="3">
        <v>120000</v>
      </c>
      <c r="L309" s="3">
        <v>220000</v>
      </c>
      <c r="M309" s="3">
        <f t="shared" si="16"/>
        <v>3010000</v>
      </c>
      <c r="N309" s="3">
        <f t="shared" si="18"/>
        <v>752500</v>
      </c>
      <c r="O309" s="3">
        <f t="shared" si="19"/>
        <v>1</v>
      </c>
      <c r="P309">
        <v>7.3</v>
      </c>
      <c r="Q309">
        <v>78</v>
      </c>
      <c r="R309">
        <v>7</v>
      </c>
      <c r="S309">
        <v>131</v>
      </c>
      <c r="T309" t="s">
        <v>435</v>
      </c>
      <c r="U309">
        <f>VLOOKUP(T309,Index!$J$2:$K$1319,2,FALSE)</f>
        <v>613</v>
      </c>
      <c r="V309" t="s">
        <v>15</v>
      </c>
      <c r="W309">
        <f t="shared" si="17"/>
        <v>3</v>
      </c>
    </row>
    <row r="310" spans="1:23">
      <c r="A310" t="s">
        <v>436</v>
      </c>
      <c r="B310" t="s">
        <v>28</v>
      </c>
      <c r="C310">
        <f>VLOOKUP(B310,Index!$A$2:$B$18,2,FALSE)</f>
        <v>15</v>
      </c>
      <c r="D310">
        <v>2012</v>
      </c>
      <c r="E310" t="s">
        <v>13</v>
      </c>
      <c r="F310">
        <f>VLOOKUP(E310,Index!$D$2:$E$13,2,FALSE)</f>
        <v>11</v>
      </c>
      <c r="G310" t="s">
        <v>35</v>
      </c>
      <c r="H310">
        <f>VLOOKUP(G310,Index!$G$2:$H$40,2,FALSE)</f>
        <v>32</v>
      </c>
      <c r="I310" s="3">
        <v>2600000</v>
      </c>
      <c r="J310" s="3">
        <v>200000</v>
      </c>
      <c r="K310" s="3">
        <v>10000</v>
      </c>
      <c r="L310" s="3">
        <v>190000</v>
      </c>
      <c r="M310" s="3">
        <f t="shared" si="16"/>
        <v>3000000</v>
      </c>
      <c r="N310" s="3">
        <f t="shared" si="18"/>
        <v>750000</v>
      </c>
      <c r="O310" s="3">
        <f t="shared" si="19"/>
        <v>1</v>
      </c>
      <c r="P310">
        <v>8.8000000000000007</v>
      </c>
      <c r="Q310">
        <v>41</v>
      </c>
      <c r="R310">
        <v>7.2</v>
      </c>
      <c r="S310">
        <v>131</v>
      </c>
      <c r="T310" t="s">
        <v>306</v>
      </c>
      <c r="U310">
        <f>VLOOKUP(T310,Index!$J$2:$K$1319,2,FALSE)</f>
        <v>1259</v>
      </c>
      <c r="V310" t="s">
        <v>15</v>
      </c>
      <c r="W310">
        <f t="shared" si="17"/>
        <v>3</v>
      </c>
    </row>
    <row r="311" spans="1:23">
      <c r="A311" t="s">
        <v>437</v>
      </c>
      <c r="B311" t="s">
        <v>39</v>
      </c>
      <c r="C311">
        <f>VLOOKUP(B311,Index!$A$2:$B$18,2,FALSE)</f>
        <v>8</v>
      </c>
      <c r="D311">
        <v>2007</v>
      </c>
      <c r="E311" t="s">
        <v>59</v>
      </c>
      <c r="F311">
        <f>VLOOKUP(E311,Index!$D$2:$E$13,2,FALSE)</f>
        <v>3</v>
      </c>
      <c r="G311" t="s">
        <v>227</v>
      </c>
      <c r="H311">
        <f>VLOOKUP(G311,Index!$G$2:$H$40,2,FALSE)</f>
        <v>5</v>
      </c>
      <c r="I311" s="3">
        <v>1150000</v>
      </c>
      <c r="J311" s="3">
        <v>0</v>
      </c>
      <c r="K311" s="3">
        <v>760000</v>
      </c>
      <c r="L311" s="3">
        <v>1090000</v>
      </c>
      <c r="M311" s="3">
        <f t="shared" si="16"/>
        <v>3000000</v>
      </c>
      <c r="N311" s="3">
        <f t="shared" si="18"/>
        <v>750000</v>
      </c>
      <c r="O311" s="3">
        <f t="shared" si="19"/>
        <v>1</v>
      </c>
      <c r="P311">
        <v>7.3</v>
      </c>
      <c r="Q311">
        <v>24</v>
      </c>
      <c r="R311">
        <v>9.1999999999999993</v>
      </c>
      <c r="S311">
        <v>173</v>
      </c>
      <c r="T311" t="s">
        <v>438</v>
      </c>
      <c r="U311">
        <f>VLOOKUP(T311,Index!$J$2:$K$1319,2,FALSE)</f>
        <v>1071</v>
      </c>
      <c r="V311" t="s">
        <v>61</v>
      </c>
      <c r="W311">
        <f t="shared" si="17"/>
        <v>3</v>
      </c>
    </row>
    <row r="312" spans="1:23">
      <c r="A312" t="s">
        <v>439</v>
      </c>
      <c r="B312" t="s">
        <v>107</v>
      </c>
      <c r="C312">
        <f>VLOOKUP(B312,Index!$A$2:$B$18,2,FALSE)</f>
        <v>6</v>
      </c>
      <c r="D312">
        <v>2000</v>
      </c>
      <c r="E312" t="s">
        <v>23</v>
      </c>
      <c r="F312">
        <f>VLOOKUP(E312,Index!$D$2:$E$13,2,FALSE)</f>
        <v>4</v>
      </c>
      <c r="G312" t="s">
        <v>94</v>
      </c>
      <c r="H312">
        <f>VLOOKUP(G312,Index!$G$2:$H$40,2,FALSE)</f>
        <v>15</v>
      </c>
      <c r="I312" s="3">
        <v>1670000</v>
      </c>
      <c r="J312" s="3">
        <v>1180000</v>
      </c>
      <c r="K312" s="3">
        <v>0</v>
      </c>
      <c r="L312" s="3">
        <v>130000</v>
      </c>
      <c r="M312" s="3">
        <f t="shared" si="16"/>
        <v>2980000</v>
      </c>
      <c r="N312" s="3">
        <f t="shared" si="18"/>
        <v>745000</v>
      </c>
      <c r="O312" s="3">
        <f t="shared" si="19"/>
        <v>1</v>
      </c>
      <c r="P312">
        <v>8.1999999999999993</v>
      </c>
      <c r="Q312">
        <v>23</v>
      </c>
      <c r="R312">
        <v>6.6</v>
      </c>
      <c r="S312">
        <v>20</v>
      </c>
      <c r="T312" t="s">
        <v>321</v>
      </c>
      <c r="U312">
        <f>VLOOKUP(T312,Index!$J$2:$K$1319,2,FALSE)</f>
        <v>714</v>
      </c>
      <c r="V312" t="s">
        <v>61</v>
      </c>
      <c r="W312">
        <f t="shared" si="17"/>
        <v>3</v>
      </c>
    </row>
    <row r="313" spans="1:23">
      <c r="A313" t="s">
        <v>440</v>
      </c>
      <c r="B313" t="s">
        <v>39</v>
      </c>
      <c r="C313">
        <f>VLOOKUP(B313,Index!$A$2:$B$18,2,FALSE)</f>
        <v>8</v>
      </c>
      <c r="D313">
        <v>2002</v>
      </c>
      <c r="E313" t="s">
        <v>13</v>
      </c>
      <c r="F313">
        <f>VLOOKUP(E313,Index!$D$2:$E$13,2,FALSE)</f>
        <v>11</v>
      </c>
      <c r="G313" t="s">
        <v>168</v>
      </c>
      <c r="H313">
        <f>VLOOKUP(G313,Index!$G$2:$H$40,2,FALSE)</f>
        <v>19</v>
      </c>
      <c r="I313" s="3">
        <v>120000</v>
      </c>
      <c r="J313" s="3">
        <v>1260000</v>
      </c>
      <c r="K313" s="3">
        <v>1160000</v>
      </c>
      <c r="L313" s="3">
        <v>450000</v>
      </c>
      <c r="M313" s="3">
        <f t="shared" si="16"/>
        <v>2990000</v>
      </c>
      <c r="N313" s="3">
        <f t="shared" si="18"/>
        <v>747500</v>
      </c>
      <c r="O313" s="3">
        <f t="shared" si="19"/>
        <v>1</v>
      </c>
      <c r="P313">
        <v>9.3000000000000007</v>
      </c>
      <c r="Q313">
        <v>24</v>
      </c>
      <c r="R313">
        <v>9.1</v>
      </c>
      <c r="S313">
        <v>65</v>
      </c>
      <c r="T313" t="s">
        <v>311</v>
      </c>
      <c r="U313">
        <f>VLOOKUP(T313,Index!$J$2:$K$1319,2,FALSE)</f>
        <v>631</v>
      </c>
      <c r="V313" t="s">
        <v>15</v>
      </c>
      <c r="W313">
        <f t="shared" si="17"/>
        <v>3</v>
      </c>
    </row>
    <row r="314" spans="1:23">
      <c r="A314" t="s">
        <v>441</v>
      </c>
      <c r="B314" t="s">
        <v>39</v>
      </c>
      <c r="C314">
        <f>VLOOKUP(B314,Index!$A$2:$B$18,2,FALSE)</f>
        <v>8</v>
      </c>
      <c r="D314">
        <v>2001</v>
      </c>
      <c r="E314" t="s">
        <v>34</v>
      </c>
      <c r="F314">
        <f>VLOOKUP(E314,Index!$D$2:$E$13,2,FALSE)</f>
        <v>1</v>
      </c>
      <c r="G314" t="s">
        <v>192</v>
      </c>
      <c r="H314">
        <f>VLOOKUP(G314,Index!$G$2:$H$40,2,FALSE)</f>
        <v>8</v>
      </c>
      <c r="I314" s="3">
        <v>1360000</v>
      </c>
      <c r="J314" s="3">
        <v>860000</v>
      </c>
      <c r="K314" s="3">
        <v>640000</v>
      </c>
      <c r="L314" s="3">
        <v>130000</v>
      </c>
      <c r="M314" s="3">
        <f t="shared" si="16"/>
        <v>2990000</v>
      </c>
      <c r="N314" s="3">
        <f t="shared" si="18"/>
        <v>747500</v>
      </c>
      <c r="O314" s="3">
        <f t="shared" si="19"/>
        <v>1</v>
      </c>
      <c r="P314">
        <v>9.4</v>
      </c>
      <c r="Q314">
        <v>37</v>
      </c>
      <c r="R314">
        <v>8.5</v>
      </c>
      <c r="S314">
        <v>466</v>
      </c>
      <c r="T314" t="s">
        <v>192</v>
      </c>
      <c r="U314">
        <f>VLOOKUP(T314,Index!$J$2:$K$1319,2,FALSE)</f>
        <v>202</v>
      </c>
      <c r="V314" t="s">
        <v>37</v>
      </c>
      <c r="W314">
        <f t="shared" si="17"/>
        <v>1</v>
      </c>
    </row>
    <row r="315" spans="1:23">
      <c r="A315" t="s">
        <v>442</v>
      </c>
      <c r="B315" t="s">
        <v>107</v>
      </c>
      <c r="C315">
        <f>VLOOKUP(B315,Index!$A$2:$B$18,2,FALSE)</f>
        <v>6</v>
      </c>
      <c r="D315">
        <v>2011</v>
      </c>
      <c r="E315" t="s">
        <v>90</v>
      </c>
      <c r="F315">
        <f>VLOOKUP(E315,Index!$D$2:$E$13,2,FALSE)</f>
        <v>8</v>
      </c>
      <c r="G315" t="s">
        <v>94</v>
      </c>
      <c r="H315">
        <f>VLOOKUP(G315,Index!$G$2:$H$40,2,FALSE)</f>
        <v>15</v>
      </c>
      <c r="I315" s="3">
        <v>1580000</v>
      </c>
      <c r="J315" s="3">
        <v>1010000</v>
      </c>
      <c r="K315" s="3">
        <v>0</v>
      </c>
      <c r="L315" s="3">
        <v>380000</v>
      </c>
      <c r="M315" s="3">
        <f t="shared" si="16"/>
        <v>2970000</v>
      </c>
      <c r="N315" s="3">
        <f t="shared" si="18"/>
        <v>742500</v>
      </c>
      <c r="O315" s="3">
        <f t="shared" si="19"/>
        <v>1</v>
      </c>
      <c r="P315">
        <v>8.5</v>
      </c>
      <c r="Q315">
        <v>73</v>
      </c>
      <c r="R315">
        <v>5.9</v>
      </c>
      <c r="S315">
        <v>2748</v>
      </c>
      <c r="T315" t="s">
        <v>443</v>
      </c>
      <c r="U315">
        <f>VLOOKUP(T315,Index!$J$2:$K$1319,2,FALSE)</f>
        <v>684</v>
      </c>
      <c r="V315" t="s">
        <v>61</v>
      </c>
      <c r="W315">
        <f t="shared" si="17"/>
        <v>3</v>
      </c>
    </row>
    <row r="316" spans="1:23">
      <c r="A316" t="s">
        <v>444</v>
      </c>
      <c r="B316" t="s">
        <v>65</v>
      </c>
      <c r="C316">
        <f>VLOOKUP(B316,Index!$A$2:$B$18,2,FALSE)</f>
        <v>10</v>
      </c>
      <c r="D316">
        <v>2014</v>
      </c>
      <c r="E316" t="s">
        <v>34</v>
      </c>
      <c r="F316">
        <f>VLOOKUP(E316,Index!$D$2:$E$13,2,FALSE)</f>
        <v>1</v>
      </c>
      <c r="G316" t="s">
        <v>194</v>
      </c>
      <c r="H316">
        <f>VLOOKUP(G316,Index!$G$2:$H$40,2,FALSE)</f>
        <v>38</v>
      </c>
      <c r="I316" s="3">
        <v>1010000</v>
      </c>
      <c r="J316" s="3">
        <v>1430000</v>
      </c>
      <c r="K316" s="3">
        <v>50000</v>
      </c>
      <c r="L316" s="3">
        <v>470000</v>
      </c>
      <c r="M316" s="3">
        <f t="shared" si="16"/>
        <v>2960000</v>
      </c>
      <c r="N316" s="3">
        <f t="shared" si="18"/>
        <v>740000</v>
      </c>
      <c r="O316" s="3">
        <f t="shared" si="19"/>
        <v>1</v>
      </c>
      <c r="P316">
        <v>8.4</v>
      </c>
      <c r="Q316">
        <v>85</v>
      </c>
      <c r="R316">
        <v>8.1</v>
      </c>
      <c r="S316">
        <v>1886</v>
      </c>
      <c r="T316" t="s">
        <v>445</v>
      </c>
      <c r="U316">
        <f>VLOOKUP(T316,Index!$J$2:$K$1319,2,FALSE)</f>
        <v>754</v>
      </c>
      <c r="V316" t="s">
        <v>37</v>
      </c>
      <c r="W316">
        <f t="shared" si="17"/>
        <v>3</v>
      </c>
    </row>
    <row r="317" spans="1:23">
      <c r="A317" t="s">
        <v>446</v>
      </c>
      <c r="B317" t="s">
        <v>39</v>
      </c>
      <c r="C317">
        <f>VLOOKUP(B317,Index!$A$2:$B$18,2,FALSE)</f>
        <v>8</v>
      </c>
      <c r="D317">
        <v>2003</v>
      </c>
      <c r="E317" t="s">
        <v>21</v>
      </c>
      <c r="F317">
        <f>VLOOKUP(E317,Index!$D$2:$E$13,2,FALSE)</f>
        <v>5</v>
      </c>
      <c r="G317" t="s">
        <v>407</v>
      </c>
      <c r="H317">
        <f>VLOOKUP(G317,Index!$G$2:$H$40,2,FALSE)</f>
        <v>29</v>
      </c>
      <c r="I317" s="3">
        <v>1040000</v>
      </c>
      <c r="J317" s="3">
        <v>1370000</v>
      </c>
      <c r="K317" s="3">
        <v>60000</v>
      </c>
      <c r="L317" s="3">
        <v>490000</v>
      </c>
      <c r="M317" s="3">
        <f t="shared" si="16"/>
        <v>2960000</v>
      </c>
      <c r="N317" s="3">
        <f t="shared" si="18"/>
        <v>740000</v>
      </c>
      <c r="O317" s="3">
        <f t="shared" si="19"/>
        <v>1</v>
      </c>
      <c r="P317">
        <v>6.4</v>
      </c>
      <c r="Q317">
        <v>29</v>
      </c>
      <c r="R317">
        <v>7.8</v>
      </c>
      <c r="S317">
        <v>94</v>
      </c>
      <c r="T317" t="s">
        <v>447</v>
      </c>
      <c r="U317">
        <f>VLOOKUP(T317,Index!$J$2:$K$1319,2,FALSE)</f>
        <v>1056</v>
      </c>
      <c r="V317" t="s">
        <v>15</v>
      </c>
      <c r="W317">
        <f t="shared" si="17"/>
        <v>3</v>
      </c>
    </row>
    <row r="318" spans="1:23">
      <c r="A318" t="s">
        <v>448</v>
      </c>
      <c r="B318" t="s">
        <v>39</v>
      </c>
      <c r="C318">
        <f>VLOOKUP(B318,Index!$A$2:$B$18,2,FALSE)</f>
        <v>8</v>
      </c>
      <c r="D318">
        <v>2002</v>
      </c>
      <c r="E318" t="s">
        <v>34</v>
      </c>
      <c r="F318">
        <f>VLOOKUP(E318,Index!$D$2:$E$13,2,FALSE)</f>
        <v>1</v>
      </c>
      <c r="G318" t="s">
        <v>267</v>
      </c>
      <c r="H318">
        <f>VLOOKUP(G318,Index!$G$2:$H$40,2,FALSE)</f>
        <v>14</v>
      </c>
      <c r="I318" s="3">
        <v>1360000</v>
      </c>
      <c r="J318" s="3">
        <v>1150000</v>
      </c>
      <c r="K318" s="3">
        <v>40000</v>
      </c>
      <c r="L318" s="3">
        <v>410000</v>
      </c>
      <c r="M318" s="3">
        <f t="shared" si="16"/>
        <v>2960000</v>
      </c>
      <c r="N318" s="3">
        <f t="shared" si="18"/>
        <v>740000</v>
      </c>
      <c r="O318" s="3">
        <f t="shared" si="19"/>
        <v>1</v>
      </c>
      <c r="P318">
        <v>8.5</v>
      </c>
      <c r="Q318">
        <v>19</v>
      </c>
      <c r="R318">
        <v>7.8</v>
      </c>
      <c r="S318">
        <v>78</v>
      </c>
      <c r="T318" t="s">
        <v>449</v>
      </c>
      <c r="U318">
        <f>VLOOKUP(T318,Index!$J$2:$K$1319,2,FALSE)</f>
        <v>589</v>
      </c>
      <c r="V318" t="s">
        <v>37</v>
      </c>
      <c r="W318">
        <f t="shared" si="17"/>
        <v>3</v>
      </c>
    </row>
    <row r="319" spans="1:23">
      <c r="A319" t="s">
        <v>450</v>
      </c>
      <c r="B319" t="s">
        <v>196</v>
      </c>
      <c r="C319">
        <f>VLOOKUP(B319,Index!$A$2:$B$18,2,FALSE)</f>
        <v>17</v>
      </c>
      <c r="D319">
        <v>2014</v>
      </c>
      <c r="E319" t="s">
        <v>48</v>
      </c>
      <c r="F319">
        <f>VLOOKUP(E319,Index!$D$2:$E$13,2,FALSE)</f>
        <v>9</v>
      </c>
      <c r="G319" t="s">
        <v>94</v>
      </c>
      <c r="H319">
        <f>VLOOKUP(G319,Index!$G$2:$H$40,2,FALSE)</f>
        <v>15</v>
      </c>
      <c r="I319" s="3">
        <v>1840000</v>
      </c>
      <c r="J319" s="3">
        <v>800000</v>
      </c>
      <c r="K319" s="3">
        <v>40000</v>
      </c>
      <c r="L319" s="3">
        <v>270000</v>
      </c>
      <c r="M319" s="3">
        <f t="shared" si="16"/>
        <v>2950000</v>
      </c>
      <c r="N319" s="3">
        <f t="shared" si="18"/>
        <v>737500</v>
      </c>
      <c r="O319" s="3">
        <f t="shared" si="19"/>
        <v>1</v>
      </c>
      <c r="P319">
        <v>8.6</v>
      </c>
      <c r="Q319">
        <v>68</v>
      </c>
      <c r="R319">
        <v>6.4</v>
      </c>
      <c r="S319">
        <v>2658</v>
      </c>
      <c r="T319" t="s">
        <v>451</v>
      </c>
      <c r="U319">
        <f>VLOOKUP(T319,Index!$J$2:$K$1319,2,FALSE)</f>
        <v>949</v>
      </c>
      <c r="V319" t="s">
        <v>37</v>
      </c>
      <c r="W319">
        <f t="shared" si="17"/>
        <v>3</v>
      </c>
    </row>
    <row r="320" spans="1:23">
      <c r="A320" t="s">
        <v>356</v>
      </c>
      <c r="B320" t="s">
        <v>33</v>
      </c>
      <c r="C320">
        <f>VLOOKUP(B320,Index!$A$2:$B$18,2,FALSE)</f>
        <v>9</v>
      </c>
      <c r="D320">
        <v>2010</v>
      </c>
      <c r="E320" t="s">
        <v>48</v>
      </c>
      <c r="F320">
        <f>VLOOKUP(E320,Index!$D$2:$E$13,2,FALSE)</f>
        <v>9</v>
      </c>
      <c r="G320" t="s">
        <v>94</v>
      </c>
      <c r="H320">
        <f>VLOOKUP(G320,Index!$G$2:$H$40,2,FALSE)</f>
        <v>15</v>
      </c>
      <c r="I320" s="3">
        <v>1330000</v>
      </c>
      <c r="J320" s="3">
        <v>1100000</v>
      </c>
      <c r="K320" s="3">
        <v>80000</v>
      </c>
      <c r="L320" s="3">
        <v>440000</v>
      </c>
      <c r="M320" s="3">
        <f t="shared" si="16"/>
        <v>2950000</v>
      </c>
      <c r="N320" s="3">
        <f t="shared" si="18"/>
        <v>737500</v>
      </c>
      <c r="O320" s="3">
        <f t="shared" si="19"/>
        <v>1</v>
      </c>
      <c r="P320">
        <v>8.8000000000000007</v>
      </c>
      <c r="Q320">
        <v>59</v>
      </c>
      <c r="R320">
        <v>8.5</v>
      </c>
      <c r="S320">
        <v>572</v>
      </c>
      <c r="T320" t="s">
        <v>122</v>
      </c>
      <c r="U320">
        <f>VLOOKUP(T320,Index!$J$2:$K$1319,2,FALSE)</f>
        <v>345</v>
      </c>
      <c r="V320" t="s">
        <v>37</v>
      </c>
      <c r="W320">
        <f t="shared" si="17"/>
        <v>3</v>
      </c>
    </row>
    <row r="321" spans="1:23">
      <c r="A321" t="s">
        <v>452</v>
      </c>
      <c r="B321" t="s">
        <v>39</v>
      </c>
      <c r="C321">
        <f>VLOOKUP(B321,Index!$A$2:$B$18,2,FALSE)</f>
        <v>8</v>
      </c>
      <c r="D321">
        <v>2003</v>
      </c>
      <c r="E321" t="s">
        <v>48</v>
      </c>
      <c r="F321">
        <f>VLOOKUP(E321,Index!$D$2:$E$13,2,FALSE)</f>
        <v>9</v>
      </c>
      <c r="G321" t="s">
        <v>45</v>
      </c>
      <c r="H321">
        <f>VLOOKUP(G321,Index!$G$2:$H$40,2,FALSE)</f>
        <v>30</v>
      </c>
      <c r="I321" s="3">
        <v>2220000</v>
      </c>
      <c r="J321" s="3">
        <v>510000</v>
      </c>
      <c r="K321" s="3">
        <v>60000</v>
      </c>
      <c r="L321" s="3">
        <v>150000</v>
      </c>
      <c r="M321" s="3">
        <f t="shared" si="16"/>
        <v>2940000</v>
      </c>
      <c r="N321" s="3">
        <f t="shared" si="18"/>
        <v>735000</v>
      </c>
      <c r="O321" s="3">
        <f t="shared" si="19"/>
        <v>1</v>
      </c>
      <c r="P321">
        <v>8.6999999999999993</v>
      </c>
      <c r="Q321">
        <v>42</v>
      </c>
      <c r="R321">
        <v>9</v>
      </c>
      <c r="S321">
        <v>93</v>
      </c>
      <c r="T321" t="s">
        <v>333</v>
      </c>
      <c r="U321">
        <f>VLOOKUP(T321,Index!$J$2:$K$1319,2,FALSE)</f>
        <v>1306</v>
      </c>
      <c r="V321" t="s">
        <v>37</v>
      </c>
      <c r="W321">
        <f t="shared" si="17"/>
        <v>3</v>
      </c>
    </row>
    <row r="322" spans="1:23">
      <c r="A322" t="s">
        <v>453</v>
      </c>
      <c r="B322" t="s">
        <v>156</v>
      </c>
      <c r="C322">
        <f>VLOOKUP(B322,Index!$A$2:$B$18,2,FALSE)</f>
        <v>4</v>
      </c>
      <c r="D322">
        <v>2001</v>
      </c>
      <c r="E322" t="s">
        <v>43</v>
      </c>
      <c r="F322">
        <f>VLOOKUP(E322,Index!$D$2:$E$13,2,FALSE)</f>
        <v>6</v>
      </c>
      <c r="G322" t="s">
        <v>227</v>
      </c>
      <c r="H322">
        <f>VLOOKUP(G322,Index!$G$2:$H$40,2,FALSE)</f>
        <v>5</v>
      </c>
      <c r="I322" s="3">
        <v>2070000</v>
      </c>
      <c r="J322" s="3">
        <v>770000</v>
      </c>
      <c r="K322" s="3">
        <v>50000</v>
      </c>
      <c r="L322" s="3">
        <v>50000</v>
      </c>
      <c r="M322" s="3">
        <f t="shared" ref="M322:M385" si="20">SUM(I322:L322)</f>
        <v>2940000</v>
      </c>
      <c r="N322" s="3">
        <f t="shared" si="18"/>
        <v>735000</v>
      </c>
      <c r="O322" s="3">
        <f t="shared" si="19"/>
        <v>1</v>
      </c>
      <c r="P322">
        <v>7.9</v>
      </c>
      <c r="Q322">
        <v>13</v>
      </c>
      <c r="R322">
        <v>7.8</v>
      </c>
      <c r="S322">
        <v>4</v>
      </c>
      <c r="T322" t="s">
        <v>265</v>
      </c>
      <c r="U322">
        <f>VLOOKUP(T322,Index!$J$2:$K$1319,2,FALSE)</f>
        <v>709</v>
      </c>
      <c r="V322" t="s">
        <v>15</v>
      </c>
      <c r="W322">
        <f t="shared" ref="W322:W385" si="21">IF(T322=G322,1,3)</f>
        <v>3</v>
      </c>
    </row>
    <row r="323" spans="1:23">
      <c r="A323" t="s">
        <v>276</v>
      </c>
      <c r="B323" t="s">
        <v>28</v>
      </c>
      <c r="C323">
        <f>VLOOKUP(B323,Index!$A$2:$B$18,2,FALSE)</f>
        <v>15</v>
      </c>
      <c r="D323">
        <v>2009</v>
      </c>
      <c r="E323" t="s">
        <v>59</v>
      </c>
      <c r="F323">
        <f>VLOOKUP(E323,Index!$D$2:$E$13,2,FALSE)</f>
        <v>3</v>
      </c>
      <c r="G323" t="s">
        <v>192</v>
      </c>
      <c r="H323">
        <f>VLOOKUP(G323,Index!$G$2:$H$40,2,FALSE)</f>
        <v>8</v>
      </c>
      <c r="I323" s="3">
        <v>1820000</v>
      </c>
      <c r="J323" s="3">
        <v>700000</v>
      </c>
      <c r="K323" s="3">
        <v>150000</v>
      </c>
      <c r="L323" s="3">
        <v>260000</v>
      </c>
      <c r="M323" s="3">
        <f t="shared" si="20"/>
        <v>2930000</v>
      </c>
      <c r="N323" s="3">
        <f t="shared" ref="N323:N386" si="22">AVERAGE(I323:L323)</f>
        <v>732500</v>
      </c>
      <c r="O323" s="3">
        <f t="shared" ref="O323:O386" si="23">IF(M323&gt;AVERAGE($M$2:$M$8064),1,0)</f>
        <v>1</v>
      </c>
      <c r="P323">
        <v>9.3000000000000007</v>
      </c>
      <c r="Q323">
        <v>77</v>
      </c>
      <c r="R323">
        <v>7.3</v>
      </c>
      <c r="S323">
        <v>292</v>
      </c>
      <c r="T323" t="s">
        <v>192</v>
      </c>
      <c r="U323">
        <f>VLOOKUP(T323,Index!$J$2:$K$1319,2,FALSE)</f>
        <v>202</v>
      </c>
      <c r="V323" t="s">
        <v>61</v>
      </c>
      <c r="W323">
        <f t="shared" si="21"/>
        <v>1</v>
      </c>
    </row>
    <row r="324" spans="1:23">
      <c r="A324" t="s">
        <v>454</v>
      </c>
      <c r="B324" t="s">
        <v>33</v>
      </c>
      <c r="C324">
        <f>VLOOKUP(B324,Index!$A$2:$B$18,2,FALSE)</f>
        <v>9</v>
      </c>
      <c r="D324">
        <v>2009</v>
      </c>
      <c r="E324" t="s">
        <v>34</v>
      </c>
      <c r="F324">
        <f>VLOOKUP(E324,Index!$D$2:$E$13,2,FALSE)</f>
        <v>1</v>
      </c>
      <c r="G324" t="s">
        <v>45</v>
      </c>
      <c r="H324">
        <f>VLOOKUP(G324,Index!$G$2:$H$40,2,FALSE)</f>
        <v>30</v>
      </c>
      <c r="I324" s="3">
        <v>1760000</v>
      </c>
      <c r="J324" s="3">
        <v>680000</v>
      </c>
      <c r="K324" s="3">
        <v>120000</v>
      </c>
      <c r="L324" s="3">
        <v>370000</v>
      </c>
      <c r="M324" s="3">
        <f t="shared" si="20"/>
        <v>2930000</v>
      </c>
      <c r="N324" s="3">
        <f t="shared" si="22"/>
        <v>732500</v>
      </c>
      <c r="O324" s="3">
        <f t="shared" si="23"/>
        <v>1</v>
      </c>
      <c r="P324">
        <v>8.5</v>
      </c>
      <c r="Q324">
        <v>98</v>
      </c>
      <c r="R324">
        <v>8.3000000000000007</v>
      </c>
      <c r="S324">
        <v>1172</v>
      </c>
      <c r="T324" t="s">
        <v>455</v>
      </c>
      <c r="U324">
        <f>VLOOKUP(T324,Index!$J$2:$K$1319,2,FALSE)</f>
        <v>1095</v>
      </c>
      <c r="V324" t="s">
        <v>61</v>
      </c>
      <c r="W324">
        <f t="shared" si="21"/>
        <v>3</v>
      </c>
    </row>
    <row r="325" spans="1:23">
      <c r="A325" t="s">
        <v>456</v>
      </c>
      <c r="B325" t="s">
        <v>20</v>
      </c>
      <c r="C325">
        <f>VLOOKUP(B325,Index!$A$2:$B$18,2,FALSE)</f>
        <v>3</v>
      </c>
      <c r="D325">
        <v>2008</v>
      </c>
      <c r="E325" t="s">
        <v>21</v>
      </c>
      <c r="F325">
        <f>VLOOKUP(E325,Index!$D$2:$E$13,2,FALSE)</f>
        <v>5</v>
      </c>
      <c r="G325" t="s">
        <v>14</v>
      </c>
      <c r="H325">
        <f>VLOOKUP(G325,Index!$G$2:$H$40,2,FALSE)</f>
        <v>26</v>
      </c>
      <c r="I325" s="3">
        <v>1550000</v>
      </c>
      <c r="J325" s="3">
        <v>40000</v>
      </c>
      <c r="K325" s="3">
        <v>1190000</v>
      </c>
      <c r="L325" s="3">
        <v>150000</v>
      </c>
      <c r="M325" s="3">
        <f t="shared" si="20"/>
        <v>2930000</v>
      </c>
      <c r="N325" s="3">
        <f t="shared" si="22"/>
        <v>732500</v>
      </c>
      <c r="O325" s="3">
        <f t="shared" si="23"/>
        <v>1</v>
      </c>
      <c r="P325">
        <v>7.6</v>
      </c>
      <c r="Q325">
        <v>40</v>
      </c>
      <c r="R325">
        <v>8.8000000000000007</v>
      </c>
      <c r="S325">
        <v>76</v>
      </c>
      <c r="T325" t="s">
        <v>133</v>
      </c>
      <c r="U325">
        <f>VLOOKUP(T325,Index!$J$2:$K$1319,2,FALSE)</f>
        <v>505</v>
      </c>
      <c r="V325" t="s">
        <v>15</v>
      </c>
      <c r="W325">
        <f t="shared" si="21"/>
        <v>3</v>
      </c>
    </row>
    <row r="326" spans="1:23">
      <c r="A326" t="s">
        <v>75</v>
      </c>
      <c r="B326" t="s">
        <v>196</v>
      </c>
      <c r="C326">
        <f>VLOOKUP(B326,Index!$A$2:$B$18,2,FALSE)</f>
        <v>17</v>
      </c>
      <c r="D326">
        <v>2013</v>
      </c>
      <c r="E326" t="s">
        <v>48</v>
      </c>
      <c r="F326">
        <f>VLOOKUP(E326,Index!$D$2:$E$13,2,FALSE)</f>
        <v>9</v>
      </c>
      <c r="G326" t="s">
        <v>49</v>
      </c>
      <c r="H326">
        <f>VLOOKUP(G326,Index!$G$2:$H$40,2,FALSE)</f>
        <v>4</v>
      </c>
      <c r="I326" s="3">
        <v>1880000</v>
      </c>
      <c r="J326" s="3">
        <v>770000</v>
      </c>
      <c r="K326" s="3">
        <v>0</v>
      </c>
      <c r="L326" s="3">
        <v>270000</v>
      </c>
      <c r="M326" s="3">
        <f t="shared" si="20"/>
        <v>2920000</v>
      </c>
      <c r="N326" s="3">
        <f t="shared" si="22"/>
        <v>730000</v>
      </c>
      <c r="O326" s="3">
        <f t="shared" si="23"/>
        <v>1</v>
      </c>
      <c r="P326">
        <v>7.8</v>
      </c>
      <c r="Q326">
        <v>7</v>
      </c>
      <c r="R326">
        <v>4.3</v>
      </c>
      <c r="S326">
        <v>700</v>
      </c>
      <c r="T326" t="s">
        <v>55</v>
      </c>
      <c r="U326">
        <f>VLOOKUP(T326,Index!$J$2:$K$1319,2,FALSE)</f>
        <v>573</v>
      </c>
      <c r="V326" t="s">
        <v>37</v>
      </c>
      <c r="W326">
        <f t="shared" si="21"/>
        <v>3</v>
      </c>
    </row>
    <row r="327" spans="1:23">
      <c r="A327" t="s">
        <v>166</v>
      </c>
      <c r="B327" t="s">
        <v>28</v>
      </c>
      <c r="C327">
        <f>VLOOKUP(B327,Index!$A$2:$B$18,2,FALSE)</f>
        <v>15</v>
      </c>
      <c r="D327">
        <v>2014</v>
      </c>
      <c r="E327" t="s">
        <v>13</v>
      </c>
      <c r="F327">
        <f>VLOOKUP(E327,Index!$D$2:$E$13,2,FALSE)</f>
        <v>11</v>
      </c>
      <c r="G327" t="s">
        <v>94</v>
      </c>
      <c r="H327">
        <f>VLOOKUP(G327,Index!$G$2:$H$40,2,FALSE)</f>
        <v>15</v>
      </c>
      <c r="I327" s="3">
        <v>790000</v>
      </c>
      <c r="J327" s="3">
        <v>1920000</v>
      </c>
      <c r="K327" s="3">
        <v>0</v>
      </c>
      <c r="L327" s="3">
        <v>210000</v>
      </c>
      <c r="M327" s="3">
        <f t="shared" si="20"/>
        <v>2920000</v>
      </c>
      <c r="N327" s="3">
        <f t="shared" si="22"/>
        <v>730000</v>
      </c>
      <c r="O327" s="3">
        <f t="shared" si="23"/>
        <v>1</v>
      </c>
      <c r="R327">
        <v>4.2</v>
      </c>
      <c r="S327">
        <v>85</v>
      </c>
      <c r="T327" t="s">
        <v>95</v>
      </c>
      <c r="U327">
        <f>VLOOKUP(T327,Index!$J$2:$K$1319,2,FALSE)</f>
        <v>356</v>
      </c>
      <c r="V327" t="s">
        <v>15</v>
      </c>
      <c r="W327">
        <f t="shared" si="21"/>
        <v>3</v>
      </c>
    </row>
    <row r="328" spans="1:23">
      <c r="A328" t="s">
        <v>457</v>
      </c>
      <c r="B328" t="s">
        <v>28</v>
      </c>
      <c r="C328">
        <f>VLOOKUP(B328,Index!$A$2:$B$18,2,FALSE)</f>
        <v>15</v>
      </c>
      <c r="D328">
        <v>2007</v>
      </c>
      <c r="E328" t="s">
        <v>90</v>
      </c>
      <c r="F328">
        <f>VLOOKUP(E328,Index!$D$2:$E$13,2,FALSE)</f>
        <v>8</v>
      </c>
      <c r="G328" t="s">
        <v>29</v>
      </c>
      <c r="H328">
        <f>VLOOKUP(G328,Index!$G$2:$H$40,2,FALSE)</f>
        <v>23</v>
      </c>
      <c r="I328" s="3">
        <v>1830000</v>
      </c>
      <c r="J328" s="3">
        <v>790000</v>
      </c>
      <c r="K328" s="3">
        <v>30000</v>
      </c>
      <c r="L328" s="3">
        <v>270000</v>
      </c>
      <c r="M328" s="3">
        <f t="shared" si="20"/>
        <v>2920000</v>
      </c>
      <c r="N328" s="3">
        <f t="shared" si="22"/>
        <v>730000</v>
      </c>
      <c r="O328" s="3">
        <f t="shared" si="23"/>
        <v>1</v>
      </c>
      <c r="P328">
        <v>9.1</v>
      </c>
      <c r="Q328">
        <v>74</v>
      </c>
      <c r="R328">
        <v>8.6999999999999993</v>
      </c>
      <c r="S328">
        <v>1692</v>
      </c>
      <c r="T328" t="s">
        <v>416</v>
      </c>
      <c r="U328">
        <f>VLOOKUP(T328,Index!$J$2:$K$1319,2,FALSE)</f>
        <v>145</v>
      </c>
      <c r="V328" t="s">
        <v>37</v>
      </c>
      <c r="W328">
        <f t="shared" si="21"/>
        <v>3</v>
      </c>
    </row>
    <row r="329" spans="1:23">
      <c r="A329" t="s">
        <v>458</v>
      </c>
      <c r="B329" t="s">
        <v>39</v>
      </c>
      <c r="C329">
        <f>VLOOKUP(B329,Index!$A$2:$B$18,2,FALSE)</f>
        <v>8</v>
      </c>
      <c r="D329">
        <v>2004</v>
      </c>
      <c r="E329" t="s">
        <v>23</v>
      </c>
      <c r="F329">
        <f>VLOOKUP(E329,Index!$D$2:$E$13,2,FALSE)</f>
        <v>4</v>
      </c>
      <c r="G329" t="s">
        <v>407</v>
      </c>
      <c r="H329">
        <f>VLOOKUP(G329,Index!$G$2:$H$40,2,FALSE)</f>
        <v>29</v>
      </c>
      <c r="I329" s="3">
        <v>1540000</v>
      </c>
      <c r="J329" s="3">
        <v>1140000</v>
      </c>
      <c r="K329" s="3">
        <v>0</v>
      </c>
      <c r="L329" s="3">
        <v>220000</v>
      </c>
      <c r="M329" s="3">
        <f t="shared" si="20"/>
        <v>2900000</v>
      </c>
      <c r="N329" s="3">
        <f t="shared" si="22"/>
        <v>725000</v>
      </c>
      <c r="O329" s="3">
        <f t="shared" si="23"/>
        <v>1</v>
      </c>
      <c r="P329">
        <v>7.3</v>
      </c>
      <c r="Q329">
        <v>21</v>
      </c>
      <c r="R329">
        <v>8.6</v>
      </c>
      <c r="S329">
        <v>30</v>
      </c>
      <c r="T329" t="s">
        <v>447</v>
      </c>
      <c r="U329">
        <f>VLOOKUP(T329,Index!$J$2:$K$1319,2,FALSE)</f>
        <v>1056</v>
      </c>
      <c r="V329" t="s">
        <v>15</v>
      </c>
      <c r="W329">
        <f t="shared" si="21"/>
        <v>3</v>
      </c>
    </row>
    <row r="330" spans="1:23">
      <c r="A330" t="s">
        <v>459</v>
      </c>
      <c r="B330" t="s">
        <v>39</v>
      </c>
      <c r="C330">
        <f>VLOOKUP(B330,Index!$A$2:$B$18,2,FALSE)</f>
        <v>8</v>
      </c>
      <c r="D330">
        <v>2003</v>
      </c>
      <c r="E330" t="s">
        <v>13</v>
      </c>
      <c r="F330">
        <f>VLOOKUP(E330,Index!$D$2:$E$13,2,FALSE)</f>
        <v>11</v>
      </c>
      <c r="G330" t="s">
        <v>168</v>
      </c>
      <c r="H330">
        <f>VLOOKUP(G330,Index!$G$2:$H$40,2,FALSE)</f>
        <v>19</v>
      </c>
      <c r="I330" s="3">
        <v>80000</v>
      </c>
      <c r="J330" s="3">
        <v>1240000</v>
      </c>
      <c r="K330" s="3">
        <v>1130000</v>
      </c>
      <c r="L330" s="3">
        <v>450000</v>
      </c>
      <c r="M330" s="3">
        <f t="shared" si="20"/>
        <v>2900000</v>
      </c>
      <c r="N330" s="3">
        <f t="shared" si="22"/>
        <v>725000</v>
      </c>
      <c r="O330" s="3">
        <f t="shared" si="23"/>
        <v>1</v>
      </c>
      <c r="P330">
        <v>9.3000000000000007</v>
      </c>
      <c r="Q330">
        <v>28</v>
      </c>
      <c r="R330">
        <v>9</v>
      </c>
      <c r="S330">
        <v>45</v>
      </c>
      <c r="T330" t="s">
        <v>311</v>
      </c>
      <c r="U330">
        <f>VLOOKUP(T330,Index!$J$2:$K$1319,2,FALSE)</f>
        <v>631</v>
      </c>
      <c r="V330" t="s">
        <v>15</v>
      </c>
      <c r="W330">
        <f t="shared" si="21"/>
        <v>3</v>
      </c>
    </row>
    <row r="331" spans="1:23">
      <c r="A331" t="s">
        <v>460</v>
      </c>
      <c r="B331" t="s">
        <v>28</v>
      </c>
      <c r="C331">
        <f>VLOOKUP(B331,Index!$A$2:$B$18,2,FALSE)</f>
        <v>15</v>
      </c>
      <c r="D331">
        <v>2008</v>
      </c>
      <c r="E331" t="s">
        <v>13</v>
      </c>
      <c r="F331">
        <f>VLOOKUP(E331,Index!$D$2:$E$13,2,FALSE)</f>
        <v>11</v>
      </c>
      <c r="G331" t="s">
        <v>407</v>
      </c>
      <c r="H331">
        <f>VLOOKUP(G331,Index!$G$2:$H$40,2,FALSE)</f>
        <v>29</v>
      </c>
      <c r="I331" s="3">
        <v>1750000</v>
      </c>
      <c r="J331" s="3">
        <v>860000</v>
      </c>
      <c r="K331" s="3">
        <v>0</v>
      </c>
      <c r="L331" s="3">
        <v>280000</v>
      </c>
      <c r="M331" s="3">
        <f t="shared" si="20"/>
        <v>2890000</v>
      </c>
      <c r="N331" s="3">
        <f t="shared" si="22"/>
        <v>722500</v>
      </c>
      <c r="O331" s="3">
        <f t="shared" si="23"/>
        <v>1</v>
      </c>
      <c r="P331">
        <v>6.7</v>
      </c>
      <c r="Q331">
        <v>45</v>
      </c>
      <c r="R331">
        <v>6.8</v>
      </c>
      <c r="S331">
        <v>18</v>
      </c>
      <c r="T331" t="s">
        <v>461</v>
      </c>
      <c r="U331">
        <f>VLOOKUP(T331,Index!$J$2:$K$1319,2,FALSE)</f>
        <v>1096</v>
      </c>
      <c r="V331" t="s">
        <v>78</v>
      </c>
      <c r="W331">
        <f t="shared" si="21"/>
        <v>3</v>
      </c>
    </row>
    <row r="332" spans="1:23">
      <c r="A332" t="s">
        <v>462</v>
      </c>
      <c r="B332" t="s">
        <v>39</v>
      </c>
      <c r="C332">
        <f>VLOOKUP(B332,Index!$A$2:$B$18,2,FALSE)</f>
        <v>8</v>
      </c>
      <c r="D332">
        <v>2001</v>
      </c>
      <c r="E332" t="s">
        <v>13</v>
      </c>
      <c r="F332">
        <f>VLOOKUP(E332,Index!$D$2:$E$13,2,FALSE)</f>
        <v>11</v>
      </c>
      <c r="G332" t="s">
        <v>45</v>
      </c>
      <c r="H332">
        <f>VLOOKUP(G332,Index!$G$2:$H$40,2,FALSE)</f>
        <v>30</v>
      </c>
      <c r="I332" s="3">
        <v>990000</v>
      </c>
      <c r="J332" s="3">
        <v>320000</v>
      </c>
      <c r="K332" s="3">
        <v>1380000</v>
      </c>
      <c r="L332" s="3">
        <v>200000</v>
      </c>
      <c r="M332" s="3">
        <f t="shared" si="20"/>
        <v>2890000</v>
      </c>
      <c r="N332" s="3">
        <f t="shared" si="22"/>
        <v>722500</v>
      </c>
      <c r="O332" s="3">
        <f t="shared" si="23"/>
        <v>1</v>
      </c>
      <c r="P332">
        <v>8.5</v>
      </c>
      <c r="Q332">
        <v>30</v>
      </c>
      <c r="R332">
        <v>8.9</v>
      </c>
      <c r="S332">
        <v>16</v>
      </c>
      <c r="T332" t="s">
        <v>463</v>
      </c>
      <c r="U332">
        <f>VLOOKUP(T332,Index!$J$2:$K$1319,2,FALSE)</f>
        <v>226</v>
      </c>
      <c r="V332" t="s">
        <v>15</v>
      </c>
      <c r="W332">
        <f t="shared" si="21"/>
        <v>3</v>
      </c>
    </row>
    <row r="333" spans="1:23">
      <c r="A333" t="s">
        <v>464</v>
      </c>
      <c r="B333" t="s">
        <v>12</v>
      </c>
      <c r="C333">
        <f>VLOOKUP(B333,Index!$A$2:$B$18,2,FALSE)</f>
        <v>13</v>
      </c>
      <c r="D333">
        <v>2007</v>
      </c>
      <c r="E333" t="s">
        <v>67</v>
      </c>
      <c r="F333">
        <f>VLOOKUP(E333,Index!$D$2:$E$13,2,FALSE)</f>
        <v>10</v>
      </c>
      <c r="G333" t="s">
        <v>144</v>
      </c>
      <c r="H333">
        <f>VLOOKUP(G333,Index!$G$2:$H$40,2,FALSE)</f>
        <v>1</v>
      </c>
      <c r="I333" s="3">
        <v>1410000</v>
      </c>
      <c r="J333" s="3">
        <v>1120000</v>
      </c>
      <c r="K333" s="3">
        <v>50000</v>
      </c>
      <c r="L333" s="3">
        <v>300000</v>
      </c>
      <c r="M333" s="3">
        <f t="shared" si="20"/>
        <v>2880000</v>
      </c>
      <c r="N333" s="3">
        <f t="shared" si="22"/>
        <v>720000</v>
      </c>
      <c r="O333" s="3">
        <f t="shared" si="23"/>
        <v>1</v>
      </c>
      <c r="P333">
        <v>6.1</v>
      </c>
      <c r="Q333">
        <v>37</v>
      </c>
      <c r="R333">
        <v>5.3</v>
      </c>
      <c r="S333">
        <v>23</v>
      </c>
      <c r="T333" t="s">
        <v>465</v>
      </c>
      <c r="U333">
        <f>VLOOKUP(T333,Index!$J$2:$K$1319,2,FALSE)</f>
        <v>832</v>
      </c>
      <c r="V333" t="s">
        <v>15</v>
      </c>
      <c r="W333">
        <f t="shared" si="21"/>
        <v>3</v>
      </c>
    </row>
    <row r="334" spans="1:23">
      <c r="A334" t="s">
        <v>466</v>
      </c>
      <c r="B334" t="s">
        <v>39</v>
      </c>
      <c r="C334">
        <f>VLOOKUP(B334,Index!$A$2:$B$18,2,FALSE)</f>
        <v>8</v>
      </c>
      <c r="D334">
        <v>2004</v>
      </c>
      <c r="E334" t="s">
        <v>48</v>
      </c>
      <c r="F334">
        <f>VLOOKUP(E334,Index!$D$2:$E$13,2,FALSE)</f>
        <v>9</v>
      </c>
      <c r="G334" t="s">
        <v>49</v>
      </c>
      <c r="H334">
        <f>VLOOKUP(G334,Index!$G$2:$H$40,2,FALSE)</f>
        <v>4</v>
      </c>
      <c r="I334" s="3">
        <v>1510000</v>
      </c>
      <c r="J334" s="3">
        <v>1120000</v>
      </c>
      <c r="K334" s="3">
        <v>10000</v>
      </c>
      <c r="L334" s="3">
        <v>240000</v>
      </c>
      <c r="M334" s="3">
        <f t="shared" si="20"/>
        <v>2880000</v>
      </c>
      <c r="N334" s="3">
        <f t="shared" si="22"/>
        <v>720000</v>
      </c>
      <c r="O334" s="3">
        <f t="shared" si="23"/>
        <v>1</v>
      </c>
      <c r="P334">
        <v>7.6</v>
      </c>
      <c r="Q334">
        <v>49</v>
      </c>
      <c r="R334">
        <v>7.7</v>
      </c>
      <c r="S334">
        <v>69</v>
      </c>
      <c r="T334" t="s">
        <v>467</v>
      </c>
      <c r="U334">
        <f>VLOOKUP(T334,Index!$J$2:$K$1319,2,FALSE)</f>
        <v>1062</v>
      </c>
      <c r="V334" t="s">
        <v>61</v>
      </c>
      <c r="W334">
        <f t="shared" si="21"/>
        <v>3</v>
      </c>
    </row>
    <row r="335" spans="1:23">
      <c r="A335" t="s">
        <v>468</v>
      </c>
      <c r="B335" t="s">
        <v>12</v>
      </c>
      <c r="C335">
        <f>VLOOKUP(B335,Index!$A$2:$B$18,2,FALSE)</f>
        <v>13</v>
      </c>
      <c r="D335">
        <v>2006</v>
      </c>
      <c r="E335" t="s">
        <v>43</v>
      </c>
      <c r="F335">
        <f>VLOOKUP(E335,Index!$D$2:$E$13,2,FALSE)</f>
        <v>6</v>
      </c>
      <c r="G335" t="s">
        <v>14</v>
      </c>
      <c r="H335">
        <f>VLOOKUP(G335,Index!$G$2:$H$40,2,FALSE)</f>
        <v>26</v>
      </c>
      <c r="I335" s="3">
        <v>860000</v>
      </c>
      <c r="J335" s="3">
        <v>1040000</v>
      </c>
      <c r="K335" s="3">
        <v>730000</v>
      </c>
      <c r="L335" s="3">
        <v>260000</v>
      </c>
      <c r="M335" s="3">
        <f t="shared" si="20"/>
        <v>2890000</v>
      </c>
      <c r="N335" s="3">
        <f t="shared" si="22"/>
        <v>722500</v>
      </c>
      <c r="O335" s="3">
        <f t="shared" si="23"/>
        <v>1</v>
      </c>
      <c r="P335">
        <v>8.3000000000000007</v>
      </c>
      <c r="Q335">
        <v>61</v>
      </c>
      <c r="R335">
        <v>7.4</v>
      </c>
      <c r="S335">
        <v>179</v>
      </c>
      <c r="T335" t="s">
        <v>198</v>
      </c>
      <c r="U335">
        <f>VLOOKUP(T335,Index!$J$2:$K$1319,2,FALSE)</f>
        <v>579</v>
      </c>
      <c r="V335" t="s">
        <v>78</v>
      </c>
      <c r="W335">
        <f t="shared" si="21"/>
        <v>3</v>
      </c>
    </row>
    <row r="336" spans="1:23">
      <c r="A336" t="s">
        <v>469</v>
      </c>
      <c r="B336" t="s">
        <v>20</v>
      </c>
      <c r="C336">
        <f>VLOOKUP(B336,Index!$A$2:$B$18,2,FALSE)</f>
        <v>3</v>
      </c>
      <c r="D336">
        <v>2007</v>
      </c>
      <c r="E336" t="s">
        <v>67</v>
      </c>
      <c r="F336">
        <f>VLOOKUP(E336,Index!$D$2:$E$13,2,FALSE)</f>
        <v>10</v>
      </c>
      <c r="G336" t="s">
        <v>77</v>
      </c>
      <c r="H336">
        <f>VLOOKUP(G336,Index!$G$2:$H$40,2,FALSE)</f>
        <v>35</v>
      </c>
      <c r="I336" s="3">
        <v>1300000</v>
      </c>
      <c r="J336" s="3">
        <v>1260000</v>
      </c>
      <c r="K336" s="3">
        <v>0</v>
      </c>
      <c r="L336" s="3">
        <v>310000</v>
      </c>
      <c r="M336" s="3">
        <f t="shared" si="20"/>
        <v>2870000</v>
      </c>
      <c r="N336" s="3">
        <f t="shared" si="22"/>
        <v>717500</v>
      </c>
      <c r="O336" s="3">
        <f t="shared" si="23"/>
        <v>1</v>
      </c>
      <c r="R336">
        <v>7.7</v>
      </c>
      <c r="S336">
        <v>15</v>
      </c>
      <c r="T336" t="s">
        <v>77</v>
      </c>
      <c r="U336">
        <f>VLOOKUP(T336,Index!$J$2:$K$1319,2,FALSE)</f>
        <v>1199</v>
      </c>
      <c r="V336" t="s">
        <v>15</v>
      </c>
      <c r="W336">
        <f t="shared" si="21"/>
        <v>1</v>
      </c>
    </row>
    <row r="337" spans="1:23">
      <c r="A337" t="s">
        <v>470</v>
      </c>
      <c r="B337" t="s">
        <v>28</v>
      </c>
      <c r="C337">
        <f>VLOOKUP(B337,Index!$A$2:$B$18,2,FALSE)</f>
        <v>15</v>
      </c>
      <c r="D337">
        <v>2012</v>
      </c>
      <c r="E337" t="s">
        <v>13</v>
      </c>
      <c r="F337">
        <f>VLOOKUP(E337,Index!$D$2:$E$13,2,FALSE)</f>
        <v>11</v>
      </c>
      <c r="G337" t="s">
        <v>94</v>
      </c>
      <c r="H337">
        <f>VLOOKUP(G337,Index!$G$2:$H$40,2,FALSE)</f>
        <v>15</v>
      </c>
      <c r="I337" s="3">
        <v>2530000</v>
      </c>
      <c r="J337" s="3">
        <v>150000</v>
      </c>
      <c r="K337" s="3">
        <v>0</v>
      </c>
      <c r="L337" s="3">
        <v>170000</v>
      </c>
      <c r="M337" s="3">
        <f t="shared" si="20"/>
        <v>2850000</v>
      </c>
      <c r="N337" s="3">
        <f t="shared" si="22"/>
        <v>712500</v>
      </c>
      <c r="O337" s="3">
        <f t="shared" si="23"/>
        <v>1</v>
      </c>
      <c r="P337">
        <v>8.1</v>
      </c>
      <c r="Q337">
        <v>36</v>
      </c>
      <c r="R337">
        <v>5.8</v>
      </c>
      <c r="S337">
        <v>179</v>
      </c>
      <c r="T337" t="s">
        <v>242</v>
      </c>
      <c r="U337">
        <f>VLOOKUP(T337,Index!$J$2:$K$1319,2,FALSE)</f>
        <v>360</v>
      </c>
      <c r="V337" t="s">
        <v>15</v>
      </c>
      <c r="W337">
        <f t="shared" si="21"/>
        <v>3</v>
      </c>
    </row>
    <row r="338" spans="1:23">
      <c r="A338" t="s">
        <v>471</v>
      </c>
      <c r="B338" t="s">
        <v>97</v>
      </c>
      <c r="C338">
        <f>VLOOKUP(B338,Index!$A$2:$B$18,2,FALSE)</f>
        <v>16</v>
      </c>
      <c r="D338">
        <v>2002</v>
      </c>
      <c r="E338" t="s">
        <v>90</v>
      </c>
      <c r="F338">
        <f>VLOOKUP(E338,Index!$D$2:$E$13,2,FALSE)</f>
        <v>8</v>
      </c>
      <c r="G338" t="s">
        <v>77</v>
      </c>
      <c r="H338">
        <f>VLOOKUP(G338,Index!$G$2:$H$40,2,FALSE)</f>
        <v>35</v>
      </c>
      <c r="I338" s="3">
        <v>2090000</v>
      </c>
      <c r="J338" s="3">
        <v>630000</v>
      </c>
      <c r="K338" s="3">
        <v>30000</v>
      </c>
      <c r="L338" s="3">
        <v>110000</v>
      </c>
      <c r="M338" s="3">
        <f t="shared" si="20"/>
        <v>2860000</v>
      </c>
      <c r="N338" s="3">
        <f t="shared" si="22"/>
        <v>715000</v>
      </c>
      <c r="O338" s="3">
        <f t="shared" si="23"/>
        <v>1</v>
      </c>
      <c r="P338">
        <v>8.6999999999999993</v>
      </c>
      <c r="Q338">
        <v>34</v>
      </c>
      <c r="R338">
        <v>8.6999999999999993</v>
      </c>
      <c r="S338">
        <v>111</v>
      </c>
      <c r="T338" t="s">
        <v>91</v>
      </c>
      <c r="U338">
        <f>VLOOKUP(T338,Index!$J$2:$K$1319,2,FALSE)</f>
        <v>129</v>
      </c>
      <c r="V338" t="s">
        <v>61</v>
      </c>
      <c r="W338">
        <f t="shared" si="21"/>
        <v>3</v>
      </c>
    </row>
    <row r="339" spans="1:23">
      <c r="A339" t="s">
        <v>326</v>
      </c>
      <c r="B339" t="s">
        <v>65</v>
      </c>
      <c r="C339">
        <f>VLOOKUP(B339,Index!$A$2:$B$18,2,FALSE)</f>
        <v>10</v>
      </c>
      <c r="D339">
        <v>2013</v>
      </c>
      <c r="E339" t="s">
        <v>34</v>
      </c>
      <c r="F339">
        <f>VLOOKUP(E339,Index!$D$2:$E$13,2,FALSE)</f>
        <v>1</v>
      </c>
      <c r="G339" t="s">
        <v>77</v>
      </c>
      <c r="H339">
        <f>VLOOKUP(G339,Index!$G$2:$H$40,2,FALSE)</f>
        <v>35</v>
      </c>
      <c r="I339" s="3">
        <v>1070000</v>
      </c>
      <c r="J339" s="3">
        <v>1310000</v>
      </c>
      <c r="K339" s="3">
        <v>60000</v>
      </c>
      <c r="L339" s="3">
        <v>420000</v>
      </c>
      <c r="M339" s="3">
        <f t="shared" si="20"/>
        <v>2860000</v>
      </c>
      <c r="N339" s="3">
        <f t="shared" si="22"/>
        <v>715000</v>
      </c>
      <c r="O339" s="3">
        <f t="shared" si="23"/>
        <v>1</v>
      </c>
      <c r="P339">
        <v>8.3000000000000007</v>
      </c>
      <c r="Q339">
        <v>29</v>
      </c>
      <c r="R339">
        <v>7.8</v>
      </c>
      <c r="S339">
        <v>1530</v>
      </c>
      <c r="T339" t="s">
        <v>77</v>
      </c>
      <c r="U339">
        <f>VLOOKUP(T339,Index!$J$2:$K$1319,2,FALSE)</f>
        <v>1199</v>
      </c>
      <c r="V339" t="s">
        <v>37</v>
      </c>
      <c r="W339">
        <f t="shared" si="21"/>
        <v>1</v>
      </c>
    </row>
    <row r="340" spans="1:23">
      <c r="A340" t="s">
        <v>472</v>
      </c>
      <c r="B340" t="s">
        <v>33</v>
      </c>
      <c r="C340">
        <f>VLOOKUP(B340,Index!$A$2:$B$18,2,FALSE)</f>
        <v>9</v>
      </c>
      <c r="D340">
        <v>2011</v>
      </c>
      <c r="E340" t="s">
        <v>59</v>
      </c>
      <c r="F340">
        <f>VLOOKUP(E340,Index!$D$2:$E$13,2,FALSE)</f>
        <v>3</v>
      </c>
      <c r="G340" t="s">
        <v>194</v>
      </c>
      <c r="H340">
        <f>VLOOKUP(G340,Index!$G$2:$H$40,2,FALSE)</f>
        <v>38</v>
      </c>
      <c r="I340" s="3">
        <v>1980000</v>
      </c>
      <c r="J340" s="3">
        <v>530000</v>
      </c>
      <c r="K340" s="3">
        <v>0</v>
      </c>
      <c r="L340" s="3">
        <v>340000</v>
      </c>
      <c r="M340" s="3">
        <f t="shared" si="20"/>
        <v>2850000</v>
      </c>
      <c r="N340" s="3">
        <f t="shared" si="22"/>
        <v>712500</v>
      </c>
      <c r="O340" s="3">
        <f t="shared" si="23"/>
        <v>1</v>
      </c>
      <c r="P340">
        <v>8.4</v>
      </c>
      <c r="Q340">
        <v>60</v>
      </c>
      <c r="R340">
        <v>8.4</v>
      </c>
      <c r="S340">
        <v>494</v>
      </c>
      <c r="T340" t="s">
        <v>473</v>
      </c>
      <c r="U340">
        <f>VLOOKUP(T340,Index!$J$2:$K$1319,2,FALSE)</f>
        <v>790</v>
      </c>
      <c r="V340" t="s">
        <v>37</v>
      </c>
      <c r="W340">
        <f t="shared" si="21"/>
        <v>3</v>
      </c>
    </row>
    <row r="341" spans="1:23">
      <c r="A341" t="s">
        <v>474</v>
      </c>
      <c r="B341" t="s">
        <v>28</v>
      </c>
      <c r="C341">
        <f>VLOOKUP(B341,Index!$A$2:$B$18,2,FALSE)</f>
        <v>15</v>
      </c>
      <c r="D341">
        <v>2009</v>
      </c>
      <c r="E341" t="s">
        <v>13</v>
      </c>
      <c r="F341">
        <f>VLOOKUP(E341,Index!$D$2:$E$13,2,FALSE)</f>
        <v>11</v>
      </c>
      <c r="G341" t="s">
        <v>94</v>
      </c>
      <c r="H341">
        <f>VLOOKUP(G341,Index!$G$2:$H$40,2,FALSE)</f>
        <v>15</v>
      </c>
      <c r="I341" s="3">
        <v>2520000</v>
      </c>
      <c r="J341" s="3">
        <v>90000</v>
      </c>
      <c r="K341" s="3">
        <v>0</v>
      </c>
      <c r="L341" s="3">
        <v>220000</v>
      </c>
      <c r="M341" s="3">
        <f t="shared" si="20"/>
        <v>2830000</v>
      </c>
      <c r="N341" s="3">
        <f t="shared" si="22"/>
        <v>707500</v>
      </c>
      <c r="O341" s="3">
        <f t="shared" si="23"/>
        <v>1</v>
      </c>
      <c r="P341">
        <v>8.5</v>
      </c>
      <c r="Q341">
        <v>58</v>
      </c>
      <c r="R341">
        <v>6.1</v>
      </c>
      <c r="S341">
        <v>90</v>
      </c>
      <c r="T341" t="s">
        <v>242</v>
      </c>
      <c r="U341">
        <f>VLOOKUP(T341,Index!$J$2:$K$1319,2,FALSE)</f>
        <v>360</v>
      </c>
      <c r="V341" t="s">
        <v>15</v>
      </c>
      <c r="W341">
        <f t="shared" si="21"/>
        <v>3</v>
      </c>
    </row>
    <row r="342" spans="1:23">
      <c r="A342" t="s">
        <v>475</v>
      </c>
      <c r="B342" t="s">
        <v>28</v>
      </c>
      <c r="C342">
        <f>VLOOKUP(B342,Index!$A$2:$B$18,2,FALSE)</f>
        <v>15</v>
      </c>
      <c r="D342">
        <v>2007</v>
      </c>
      <c r="E342" t="s">
        <v>48</v>
      </c>
      <c r="F342">
        <f>VLOOKUP(E342,Index!$D$2:$E$13,2,FALSE)</f>
        <v>9</v>
      </c>
      <c r="G342" t="s">
        <v>35</v>
      </c>
      <c r="H342">
        <f>VLOOKUP(G342,Index!$G$2:$H$40,2,FALSE)</f>
        <v>32</v>
      </c>
      <c r="I342" s="3">
        <v>1650000</v>
      </c>
      <c r="J342" s="3">
        <v>850000</v>
      </c>
      <c r="K342" s="3">
        <v>50000</v>
      </c>
      <c r="L342" s="3">
        <v>280000</v>
      </c>
      <c r="M342" s="3">
        <f t="shared" si="20"/>
        <v>2830000</v>
      </c>
      <c r="N342" s="3">
        <f t="shared" si="22"/>
        <v>707500</v>
      </c>
      <c r="O342" s="3">
        <f t="shared" si="23"/>
        <v>1</v>
      </c>
      <c r="P342">
        <v>9.6</v>
      </c>
      <c r="Q342">
        <v>88</v>
      </c>
      <c r="R342">
        <v>8.9</v>
      </c>
      <c r="S342">
        <v>2249</v>
      </c>
      <c r="T342" t="s">
        <v>476</v>
      </c>
      <c r="U342">
        <f>VLOOKUP(T342,Index!$J$2:$K$1319,2,FALSE)</f>
        <v>600</v>
      </c>
      <c r="V342" t="s">
        <v>37</v>
      </c>
      <c r="W342">
        <f t="shared" si="21"/>
        <v>3</v>
      </c>
    </row>
    <row r="343" spans="1:23">
      <c r="A343" t="s">
        <v>477</v>
      </c>
      <c r="B343" t="s">
        <v>132</v>
      </c>
      <c r="C343">
        <f>VLOOKUP(B343,Index!$A$2:$B$18,2,FALSE)</f>
        <v>5</v>
      </c>
      <c r="D343">
        <v>2002</v>
      </c>
      <c r="E343" t="s">
        <v>48</v>
      </c>
      <c r="F343">
        <f>VLOOKUP(E343,Index!$D$2:$E$13,2,FALSE)</f>
        <v>9</v>
      </c>
      <c r="G343" t="s">
        <v>14</v>
      </c>
      <c r="H343">
        <f>VLOOKUP(G343,Index!$G$2:$H$40,2,FALSE)</f>
        <v>26</v>
      </c>
      <c r="I343" s="3">
        <v>1960000</v>
      </c>
      <c r="J343" s="3">
        <v>670000</v>
      </c>
      <c r="K343" s="3">
        <v>100000</v>
      </c>
      <c r="L343" s="3">
        <v>90000</v>
      </c>
      <c r="M343" s="3">
        <f t="shared" si="20"/>
        <v>2820000</v>
      </c>
      <c r="N343" s="3">
        <f t="shared" si="22"/>
        <v>705000</v>
      </c>
      <c r="O343" s="3">
        <f t="shared" si="23"/>
        <v>1</v>
      </c>
      <c r="P343">
        <v>9.6999999999999993</v>
      </c>
      <c r="Q343">
        <v>70</v>
      </c>
      <c r="R343">
        <v>9.3000000000000007</v>
      </c>
      <c r="S343">
        <v>747</v>
      </c>
      <c r="T343" t="s">
        <v>153</v>
      </c>
      <c r="U343">
        <f>VLOOKUP(T343,Index!$J$2:$K$1319,2,FALSE)</f>
        <v>950</v>
      </c>
      <c r="V343" t="s">
        <v>61</v>
      </c>
      <c r="W343">
        <f t="shared" si="21"/>
        <v>3</v>
      </c>
    </row>
    <row r="344" spans="1:23">
      <c r="A344" t="s">
        <v>355</v>
      </c>
      <c r="B344" t="s">
        <v>33</v>
      </c>
      <c r="C344">
        <f>VLOOKUP(B344,Index!$A$2:$B$18,2,FALSE)</f>
        <v>9</v>
      </c>
      <c r="D344">
        <v>2010</v>
      </c>
      <c r="E344" t="s">
        <v>34</v>
      </c>
      <c r="F344">
        <f>VLOOKUP(E344,Index!$D$2:$E$13,2,FALSE)</f>
        <v>1</v>
      </c>
      <c r="G344" t="s">
        <v>77</v>
      </c>
      <c r="H344">
        <f>VLOOKUP(G344,Index!$G$2:$H$40,2,FALSE)</f>
        <v>35</v>
      </c>
      <c r="I344" s="3">
        <v>1870000</v>
      </c>
      <c r="J344" s="3">
        <v>550000</v>
      </c>
      <c r="K344" s="3">
        <v>110000</v>
      </c>
      <c r="L344" s="3">
        <v>290000</v>
      </c>
      <c r="M344" s="3">
        <f t="shared" si="20"/>
        <v>2820000</v>
      </c>
      <c r="N344" s="3">
        <f t="shared" si="22"/>
        <v>705000</v>
      </c>
      <c r="O344" s="3">
        <f t="shared" si="23"/>
        <v>1</v>
      </c>
      <c r="P344">
        <v>9</v>
      </c>
      <c r="Q344">
        <v>59</v>
      </c>
      <c r="R344">
        <v>8.1999999999999993</v>
      </c>
      <c r="S344">
        <v>791</v>
      </c>
      <c r="T344" t="s">
        <v>185</v>
      </c>
      <c r="U344">
        <f>VLOOKUP(T344,Index!$J$2:$K$1319,2,FALSE)</f>
        <v>1207</v>
      </c>
      <c r="V344" t="s">
        <v>37</v>
      </c>
      <c r="W344">
        <f t="shared" si="21"/>
        <v>3</v>
      </c>
    </row>
    <row r="345" spans="1:23">
      <c r="A345" t="s">
        <v>478</v>
      </c>
      <c r="B345" t="s">
        <v>156</v>
      </c>
      <c r="C345">
        <f>VLOOKUP(B345,Index!$A$2:$B$18,2,FALSE)</f>
        <v>4</v>
      </c>
      <c r="D345">
        <v>2003</v>
      </c>
      <c r="E345" t="s">
        <v>34</v>
      </c>
      <c r="F345">
        <f>VLOOKUP(E345,Index!$D$2:$E$13,2,FALSE)</f>
        <v>1</v>
      </c>
      <c r="G345" t="s">
        <v>429</v>
      </c>
      <c r="H345">
        <f>VLOOKUP(G345,Index!$G$2:$H$40,2,FALSE)</f>
        <v>34</v>
      </c>
      <c r="I345" s="3">
        <v>1590000</v>
      </c>
      <c r="J345" s="3">
        <v>1050000</v>
      </c>
      <c r="K345" s="3">
        <v>40000</v>
      </c>
      <c r="L345" s="3">
        <v>140000</v>
      </c>
      <c r="M345" s="3">
        <f t="shared" si="20"/>
        <v>2820000</v>
      </c>
      <c r="N345" s="3">
        <f t="shared" si="22"/>
        <v>705000</v>
      </c>
      <c r="O345" s="3">
        <f t="shared" si="23"/>
        <v>1</v>
      </c>
      <c r="R345">
        <v>7</v>
      </c>
      <c r="S345">
        <v>8</v>
      </c>
      <c r="T345" t="s">
        <v>237</v>
      </c>
      <c r="U345">
        <f>VLOOKUP(T345,Index!$J$2:$K$1319,2,FALSE)</f>
        <v>1247</v>
      </c>
      <c r="V345" t="s">
        <v>15</v>
      </c>
      <c r="W345">
        <f t="shared" si="21"/>
        <v>3</v>
      </c>
    </row>
    <row r="346" spans="1:23">
      <c r="A346" t="s">
        <v>479</v>
      </c>
      <c r="B346" t="s">
        <v>12</v>
      </c>
      <c r="C346">
        <f>VLOOKUP(B346,Index!$A$2:$B$18,2,FALSE)</f>
        <v>13</v>
      </c>
      <c r="D346">
        <v>2011</v>
      </c>
      <c r="E346" t="s">
        <v>13</v>
      </c>
      <c r="F346">
        <f>VLOOKUP(E346,Index!$D$2:$E$13,2,FALSE)</f>
        <v>11</v>
      </c>
      <c r="G346" t="s">
        <v>480</v>
      </c>
      <c r="H346">
        <f>VLOOKUP(G346,Index!$G$2:$H$40,2,FALSE)</f>
        <v>21</v>
      </c>
      <c r="I346" s="3">
        <v>1510000</v>
      </c>
      <c r="J346" s="3">
        <v>1030000</v>
      </c>
      <c r="K346" s="3">
        <v>0</v>
      </c>
      <c r="L346" s="3">
        <v>270000</v>
      </c>
      <c r="M346" s="3">
        <f t="shared" si="20"/>
        <v>2810000</v>
      </c>
      <c r="N346" s="3">
        <f t="shared" si="22"/>
        <v>702500</v>
      </c>
      <c r="O346" s="3">
        <f t="shared" si="23"/>
        <v>1</v>
      </c>
      <c r="T346" t="s">
        <v>481</v>
      </c>
      <c r="U346">
        <f>VLOOKUP(T346,Index!$J$2:$K$1319,2,FALSE)</f>
        <v>703</v>
      </c>
      <c r="V346" t="s">
        <v>61</v>
      </c>
      <c r="W346">
        <f t="shared" si="21"/>
        <v>3</v>
      </c>
    </row>
    <row r="347" spans="1:23">
      <c r="A347" t="s">
        <v>482</v>
      </c>
      <c r="B347" t="s">
        <v>33</v>
      </c>
      <c r="C347">
        <f>VLOOKUP(B347,Index!$A$2:$B$18,2,FALSE)</f>
        <v>9</v>
      </c>
      <c r="D347">
        <v>2010</v>
      </c>
      <c r="E347" t="s">
        <v>48</v>
      </c>
      <c r="F347">
        <f>VLOOKUP(E347,Index!$D$2:$E$13,2,FALSE)</f>
        <v>9</v>
      </c>
      <c r="G347" t="s">
        <v>94</v>
      </c>
      <c r="H347">
        <f>VLOOKUP(G347,Index!$G$2:$H$40,2,FALSE)</f>
        <v>15</v>
      </c>
      <c r="I347" s="3">
        <v>1280000</v>
      </c>
      <c r="J347" s="3">
        <v>1040000</v>
      </c>
      <c r="K347" s="3">
        <v>70000</v>
      </c>
      <c r="L347" s="3">
        <v>420000</v>
      </c>
      <c r="M347" s="3">
        <f t="shared" si="20"/>
        <v>2810000</v>
      </c>
      <c r="N347" s="3">
        <f t="shared" si="22"/>
        <v>702500</v>
      </c>
      <c r="O347" s="3">
        <f t="shared" si="23"/>
        <v>1</v>
      </c>
      <c r="P347">
        <v>7.5</v>
      </c>
      <c r="Q347">
        <v>56</v>
      </c>
      <c r="R347">
        <v>7.5</v>
      </c>
      <c r="S347">
        <v>286</v>
      </c>
      <c r="T347" t="s">
        <v>483</v>
      </c>
      <c r="U347">
        <f>VLOOKUP(T347,Index!$J$2:$K$1319,2,FALSE)</f>
        <v>346</v>
      </c>
      <c r="V347" t="s">
        <v>37</v>
      </c>
      <c r="W347">
        <f t="shared" si="21"/>
        <v>3</v>
      </c>
    </row>
    <row r="348" spans="1:23">
      <c r="A348" t="s">
        <v>484</v>
      </c>
      <c r="B348" t="s">
        <v>20</v>
      </c>
      <c r="C348">
        <f>VLOOKUP(B348,Index!$A$2:$B$18,2,FALSE)</f>
        <v>3</v>
      </c>
      <c r="D348">
        <v>2007</v>
      </c>
      <c r="E348" t="s">
        <v>67</v>
      </c>
      <c r="F348">
        <f>VLOOKUP(E348,Index!$D$2:$E$13,2,FALSE)</f>
        <v>10</v>
      </c>
      <c r="G348" t="s">
        <v>77</v>
      </c>
      <c r="H348">
        <f>VLOOKUP(G348,Index!$G$2:$H$40,2,FALSE)</f>
        <v>35</v>
      </c>
      <c r="I348" s="3">
        <v>1320000</v>
      </c>
      <c r="J348" s="3">
        <v>1190000</v>
      </c>
      <c r="K348" s="3">
        <v>0</v>
      </c>
      <c r="L348" s="3">
        <v>300000</v>
      </c>
      <c r="M348" s="3">
        <f t="shared" si="20"/>
        <v>2810000</v>
      </c>
      <c r="N348" s="3">
        <f t="shared" si="22"/>
        <v>702500</v>
      </c>
      <c r="O348" s="3">
        <f t="shared" si="23"/>
        <v>1</v>
      </c>
      <c r="R348">
        <v>7.6</v>
      </c>
      <c r="S348">
        <v>7</v>
      </c>
      <c r="T348" t="s">
        <v>485</v>
      </c>
      <c r="U348">
        <f>VLOOKUP(T348,Index!$J$2:$K$1319,2,FALSE)</f>
        <v>1254</v>
      </c>
      <c r="V348" t="s">
        <v>15</v>
      </c>
      <c r="W348">
        <f t="shared" si="21"/>
        <v>3</v>
      </c>
    </row>
    <row r="349" spans="1:23">
      <c r="A349" t="s">
        <v>486</v>
      </c>
      <c r="B349" t="s">
        <v>65</v>
      </c>
      <c r="C349">
        <f>VLOOKUP(B349,Index!$A$2:$B$18,2,FALSE)</f>
        <v>10</v>
      </c>
      <c r="D349">
        <v>2014</v>
      </c>
      <c r="E349" t="s">
        <v>34</v>
      </c>
      <c r="F349">
        <f>VLOOKUP(E349,Index!$D$2:$E$13,2,FALSE)</f>
        <v>1</v>
      </c>
      <c r="G349" t="s">
        <v>45</v>
      </c>
      <c r="H349">
        <f>VLOOKUP(G349,Index!$G$2:$H$40,2,FALSE)</f>
        <v>30</v>
      </c>
      <c r="I349" s="3">
        <v>1280000</v>
      </c>
      <c r="J349" s="3">
        <v>980000</v>
      </c>
      <c r="K349" s="3">
        <v>70000</v>
      </c>
      <c r="L349" s="3">
        <v>460000</v>
      </c>
      <c r="M349" s="3">
        <f t="shared" si="20"/>
        <v>2790000</v>
      </c>
      <c r="N349" s="3">
        <f t="shared" si="22"/>
        <v>697500</v>
      </c>
      <c r="O349" s="3">
        <f t="shared" si="23"/>
        <v>1</v>
      </c>
      <c r="P349">
        <v>8</v>
      </c>
      <c r="Q349">
        <v>90</v>
      </c>
      <c r="R349">
        <v>7.9</v>
      </c>
      <c r="S349">
        <v>2944</v>
      </c>
      <c r="T349" t="s">
        <v>455</v>
      </c>
      <c r="U349">
        <f>VLOOKUP(T349,Index!$J$2:$K$1319,2,FALSE)</f>
        <v>1095</v>
      </c>
      <c r="V349" t="s">
        <v>61</v>
      </c>
      <c r="W349">
        <f t="shared" si="21"/>
        <v>3</v>
      </c>
    </row>
    <row r="350" spans="1:23">
      <c r="A350" t="s">
        <v>487</v>
      </c>
      <c r="B350" t="s">
        <v>39</v>
      </c>
      <c r="C350">
        <f>VLOOKUP(B350,Index!$A$2:$B$18,2,FALSE)</f>
        <v>8</v>
      </c>
      <c r="D350">
        <v>2001</v>
      </c>
      <c r="E350" t="s">
        <v>13</v>
      </c>
      <c r="F350">
        <f>VLOOKUP(E350,Index!$D$2:$E$13,2,FALSE)</f>
        <v>11</v>
      </c>
      <c r="G350" t="s">
        <v>94</v>
      </c>
      <c r="H350">
        <f>VLOOKUP(G350,Index!$G$2:$H$40,2,FALSE)</f>
        <v>15</v>
      </c>
      <c r="I350" s="3">
        <v>2190000</v>
      </c>
      <c r="J350" s="3">
        <v>220000</v>
      </c>
      <c r="K350" s="3">
        <v>0</v>
      </c>
      <c r="L350" s="3">
        <v>380000</v>
      </c>
      <c r="M350" s="3">
        <f t="shared" si="20"/>
        <v>2790000</v>
      </c>
      <c r="N350" s="3">
        <f t="shared" si="22"/>
        <v>697500</v>
      </c>
      <c r="O350" s="3">
        <f t="shared" si="23"/>
        <v>1</v>
      </c>
      <c r="P350">
        <v>8.9</v>
      </c>
      <c r="Q350">
        <v>22</v>
      </c>
      <c r="R350">
        <v>8.6</v>
      </c>
      <c r="S350">
        <v>39</v>
      </c>
      <c r="T350" t="s">
        <v>488</v>
      </c>
      <c r="U350">
        <f>VLOOKUP(T350,Index!$J$2:$K$1319,2,FALSE)</f>
        <v>827</v>
      </c>
      <c r="V350" t="s">
        <v>15</v>
      </c>
      <c r="W350">
        <f t="shared" si="21"/>
        <v>3</v>
      </c>
    </row>
    <row r="351" spans="1:23">
      <c r="A351" t="s">
        <v>489</v>
      </c>
      <c r="B351" t="s">
        <v>39</v>
      </c>
      <c r="C351">
        <f>VLOOKUP(B351,Index!$A$2:$B$18,2,FALSE)</f>
        <v>8</v>
      </c>
      <c r="D351">
        <v>2003</v>
      </c>
      <c r="E351" t="s">
        <v>21</v>
      </c>
      <c r="F351">
        <f>VLOOKUP(E351,Index!$D$2:$E$13,2,FALSE)</f>
        <v>5</v>
      </c>
      <c r="G351" t="s">
        <v>45</v>
      </c>
      <c r="H351">
        <f>VLOOKUP(G351,Index!$G$2:$H$40,2,FALSE)</f>
        <v>30</v>
      </c>
      <c r="I351" s="3">
        <v>1680000</v>
      </c>
      <c r="J351" s="3">
        <v>740000</v>
      </c>
      <c r="K351" s="3">
        <v>0</v>
      </c>
      <c r="L351" s="3">
        <v>360000</v>
      </c>
      <c r="M351" s="3">
        <f t="shared" si="20"/>
        <v>2780000</v>
      </c>
      <c r="N351" s="3">
        <f t="shared" si="22"/>
        <v>695000</v>
      </c>
      <c r="O351" s="3">
        <f t="shared" si="23"/>
        <v>1</v>
      </c>
      <c r="P351">
        <v>8.6999999999999993</v>
      </c>
      <c r="Q351">
        <v>47</v>
      </c>
      <c r="R351">
        <v>8.1999999999999993</v>
      </c>
      <c r="S351">
        <v>241</v>
      </c>
      <c r="T351" t="s">
        <v>142</v>
      </c>
      <c r="U351">
        <f>VLOOKUP(T351,Index!$J$2:$K$1319,2,FALSE)</f>
        <v>778</v>
      </c>
      <c r="V351" t="s">
        <v>61</v>
      </c>
      <c r="W351">
        <f t="shared" si="21"/>
        <v>3</v>
      </c>
    </row>
    <row r="352" spans="1:23">
      <c r="A352" t="s">
        <v>490</v>
      </c>
      <c r="B352" t="s">
        <v>33</v>
      </c>
      <c r="C352">
        <f>VLOOKUP(B352,Index!$A$2:$B$18,2,FALSE)</f>
        <v>9</v>
      </c>
      <c r="D352">
        <v>2010</v>
      </c>
      <c r="E352" t="s">
        <v>17</v>
      </c>
      <c r="F352">
        <f>VLOOKUP(E352,Index!$D$2:$E$13,2,FALSE)</f>
        <v>7</v>
      </c>
      <c r="G352" t="s">
        <v>94</v>
      </c>
      <c r="H352">
        <f>VLOOKUP(G352,Index!$G$2:$H$40,2,FALSE)</f>
        <v>15</v>
      </c>
      <c r="I352" s="3">
        <v>1050000</v>
      </c>
      <c r="J352" s="3">
        <v>1230000</v>
      </c>
      <c r="K352" s="3">
        <v>30000</v>
      </c>
      <c r="L352" s="3">
        <v>470000</v>
      </c>
      <c r="M352" s="3">
        <f t="shared" si="20"/>
        <v>2780000</v>
      </c>
      <c r="N352" s="3">
        <f t="shared" si="22"/>
        <v>695000</v>
      </c>
      <c r="O352" s="3">
        <f t="shared" si="23"/>
        <v>1</v>
      </c>
      <c r="P352">
        <v>8.9</v>
      </c>
      <c r="Q352">
        <v>59</v>
      </c>
      <c r="R352">
        <v>7.2</v>
      </c>
      <c r="S352">
        <v>301</v>
      </c>
      <c r="T352" t="s">
        <v>491</v>
      </c>
      <c r="U352">
        <f>VLOOKUP(T352,Index!$J$2:$K$1319,2,FALSE)</f>
        <v>261</v>
      </c>
      <c r="V352" t="s">
        <v>78</v>
      </c>
      <c r="W352">
        <f t="shared" si="21"/>
        <v>3</v>
      </c>
    </row>
    <row r="353" spans="1:23">
      <c r="A353" t="s">
        <v>492</v>
      </c>
      <c r="B353" t="s">
        <v>12</v>
      </c>
      <c r="C353">
        <f>VLOOKUP(B353,Index!$A$2:$B$18,2,FALSE)</f>
        <v>13</v>
      </c>
      <c r="D353">
        <v>2011</v>
      </c>
      <c r="E353" t="s">
        <v>34</v>
      </c>
      <c r="F353">
        <f>VLOOKUP(E353,Index!$D$2:$E$13,2,FALSE)</f>
        <v>1</v>
      </c>
      <c r="G353" t="s">
        <v>49</v>
      </c>
      <c r="H353">
        <f>VLOOKUP(G353,Index!$G$2:$H$40,2,FALSE)</f>
        <v>4</v>
      </c>
      <c r="I353" s="3">
        <v>1350000</v>
      </c>
      <c r="J353" s="3">
        <v>1130000</v>
      </c>
      <c r="K353" s="3">
        <v>0</v>
      </c>
      <c r="L353" s="3">
        <v>300000</v>
      </c>
      <c r="M353" s="3">
        <f t="shared" si="20"/>
        <v>2780000</v>
      </c>
      <c r="N353" s="3">
        <f t="shared" si="22"/>
        <v>695000</v>
      </c>
      <c r="O353" s="3">
        <f t="shared" si="23"/>
        <v>1</v>
      </c>
      <c r="P353">
        <v>8.1</v>
      </c>
      <c r="Q353">
        <v>11</v>
      </c>
      <c r="R353">
        <v>5.6</v>
      </c>
      <c r="S353">
        <v>31</v>
      </c>
      <c r="T353" t="s">
        <v>493</v>
      </c>
      <c r="U353">
        <f>VLOOKUP(T353,Index!$J$2:$K$1319,2,FALSE)</f>
        <v>1178</v>
      </c>
      <c r="V353" t="s">
        <v>78</v>
      </c>
      <c r="W353">
        <f t="shared" si="21"/>
        <v>3</v>
      </c>
    </row>
    <row r="354" spans="1:23">
      <c r="A354" t="s">
        <v>121</v>
      </c>
      <c r="B354" t="s">
        <v>107</v>
      </c>
      <c r="C354">
        <f>VLOOKUP(B354,Index!$A$2:$B$18,2,FALSE)</f>
        <v>6</v>
      </c>
      <c r="D354">
        <v>2011</v>
      </c>
      <c r="E354" t="s">
        <v>48</v>
      </c>
      <c r="F354">
        <f>VLOOKUP(E354,Index!$D$2:$E$13,2,FALSE)</f>
        <v>9</v>
      </c>
      <c r="G354" t="s">
        <v>94</v>
      </c>
      <c r="H354">
        <f>VLOOKUP(G354,Index!$G$2:$H$40,2,FALSE)</f>
        <v>15</v>
      </c>
      <c r="I354" s="3">
        <v>890000</v>
      </c>
      <c r="J354" s="3">
        <v>1430000</v>
      </c>
      <c r="K354" s="3">
        <v>0</v>
      </c>
      <c r="L354" s="3">
        <v>460000</v>
      </c>
      <c r="M354" s="3">
        <f t="shared" si="20"/>
        <v>2780000</v>
      </c>
      <c r="N354" s="3">
        <f t="shared" si="22"/>
        <v>695000</v>
      </c>
      <c r="O354" s="3">
        <f t="shared" si="23"/>
        <v>1</v>
      </c>
      <c r="P354">
        <v>8.9</v>
      </c>
      <c r="Q354">
        <v>61</v>
      </c>
      <c r="R354">
        <v>7.5</v>
      </c>
      <c r="S354">
        <v>4926</v>
      </c>
      <c r="T354" t="s">
        <v>122</v>
      </c>
      <c r="U354">
        <f>VLOOKUP(T354,Index!$J$2:$K$1319,2,FALSE)</f>
        <v>345</v>
      </c>
      <c r="V354" t="s">
        <v>37</v>
      </c>
      <c r="W354">
        <f t="shared" si="21"/>
        <v>3</v>
      </c>
    </row>
    <row r="355" spans="1:23">
      <c r="A355" t="s">
        <v>494</v>
      </c>
      <c r="B355" t="s">
        <v>65</v>
      </c>
      <c r="C355">
        <f>VLOOKUP(B355,Index!$A$2:$B$18,2,FALSE)</f>
        <v>10</v>
      </c>
      <c r="D355">
        <v>2015</v>
      </c>
      <c r="E355" t="s">
        <v>59</v>
      </c>
      <c r="F355">
        <f>VLOOKUP(E355,Index!$D$2:$E$13,2,FALSE)</f>
        <v>3</v>
      </c>
      <c r="G355" t="s">
        <v>194</v>
      </c>
      <c r="H355">
        <f>VLOOKUP(G355,Index!$G$2:$H$40,2,FALSE)</f>
        <v>38</v>
      </c>
      <c r="I355" s="3">
        <v>1500000</v>
      </c>
      <c r="J355" s="3">
        <v>800000</v>
      </c>
      <c r="K355" s="3">
        <v>0</v>
      </c>
      <c r="L355" s="3">
        <v>480000</v>
      </c>
      <c r="M355" s="3">
        <f t="shared" si="20"/>
        <v>2780000</v>
      </c>
      <c r="N355" s="3">
        <f t="shared" si="22"/>
        <v>695000</v>
      </c>
      <c r="O355" s="3">
        <f t="shared" si="23"/>
        <v>1</v>
      </c>
      <c r="P355">
        <v>8.3000000000000007</v>
      </c>
      <c r="Q355">
        <v>81</v>
      </c>
      <c r="R355">
        <v>7.7</v>
      </c>
      <c r="S355">
        <v>836</v>
      </c>
      <c r="T355" t="s">
        <v>495</v>
      </c>
      <c r="U355">
        <f>VLOOKUP(T355,Index!$J$2:$K$1319,2,FALSE)</f>
        <v>1274</v>
      </c>
      <c r="V355" t="s">
        <v>37</v>
      </c>
      <c r="W355">
        <f t="shared" si="21"/>
        <v>3</v>
      </c>
    </row>
    <row r="356" spans="1:23">
      <c r="A356" t="s">
        <v>496</v>
      </c>
      <c r="B356" t="s">
        <v>39</v>
      </c>
      <c r="C356">
        <f>VLOOKUP(B356,Index!$A$2:$B$18,2,FALSE)</f>
        <v>8</v>
      </c>
      <c r="D356">
        <v>2003</v>
      </c>
      <c r="E356" t="s">
        <v>67</v>
      </c>
      <c r="F356">
        <f>VLOOKUP(E356,Index!$D$2:$E$13,2,FALSE)</f>
        <v>10</v>
      </c>
      <c r="G356" t="s">
        <v>94</v>
      </c>
      <c r="H356">
        <f>VLOOKUP(G356,Index!$G$2:$H$40,2,FALSE)</f>
        <v>15</v>
      </c>
      <c r="I356" s="3">
        <v>1410000</v>
      </c>
      <c r="J356" s="3">
        <v>1120000</v>
      </c>
      <c r="K356" s="3">
        <v>0</v>
      </c>
      <c r="L356" s="3">
        <v>240000</v>
      </c>
      <c r="M356" s="3">
        <f t="shared" si="20"/>
        <v>2770000</v>
      </c>
      <c r="N356" s="3">
        <f t="shared" si="22"/>
        <v>692500</v>
      </c>
      <c r="O356" s="3">
        <f t="shared" si="23"/>
        <v>1</v>
      </c>
      <c r="P356">
        <v>8.3000000000000007</v>
      </c>
      <c r="Q356">
        <v>33</v>
      </c>
      <c r="R356">
        <v>7.7</v>
      </c>
      <c r="S356">
        <v>46</v>
      </c>
      <c r="T356" t="s">
        <v>497</v>
      </c>
      <c r="U356">
        <f>VLOOKUP(T356,Index!$J$2:$K$1319,2,FALSE)</f>
        <v>367</v>
      </c>
      <c r="V356" t="s">
        <v>61</v>
      </c>
      <c r="W356">
        <f t="shared" si="21"/>
        <v>3</v>
      </c>
    </row>
    <row r="357" spans="1:23">
      <c r="A357" t="s">
        <v>498</v>
      </c>
      <c r="B357" t="s">
        <v>33</v>
      </c>
      <c r="C357">
        <f>VLOOKUP(B357,Index!$A$2:$B$18,2,FALSE)</f>
        <v>9</v>
      </c>
      <c r="D357">
        <v>2011</v>
      </c>
      <c r="E357" t="s">
        <v>48</v>
      </c>
      <c r="F357">
        <f>VLOOKUP(E357,Index!$D$2:$E$13,2,FALSE)</f>
        <v>9</v>
      </c>
      <c r="G357" t="s">
        <v>45</v>
      </c>
      <c r="H357">
        <f>VLOOKUP(G357,Index!$G$2:$H$40,2,FALSE)</f>
        <v>30</v>
      </c>
      <c r="I357" s="3">
        <v>1450000</v>
      </c>
      <c r="J357" s="3">
        <v>860000</v>
      </c>
      <c r="K357" s="3">
        <v>90000</v>
      </c>
      <c r="L357" s="3">
        <v>380000</v>
      </c>
      <c r="M357" s="3">
        <f t="shared" si="20"/>
        <v>2780000</v>
      </c>
      <c r="N357" s="3">
        <f t="shared" si="22"/>
        <v>695000</v>
      </c>
      <c r="O357" s="3">
        <f t="shared" si="23"/>
        <v>1</v>
      </c>
      <c r="P357">
        <v>8.4</v>
      </c>
      <c r="Q357">
        <v>85</v>
      </c>
      <c r="R357">
        <v>7.9</v>
      </c>
      <c r="S357">
        <v>942</v>
      </c>
      <c r="T357" t="s">
        <v>433</v>
      </c>
      <c r="U357">
        <f>VLOOKUP(T357,Index!$J$2:$K$1319,2,FALSE)</f>
        <v>500</v>
      </c>
      <c r="V357" t="s">
        <v>37</v>
      </c>
      <c r="W357">
        <f t="shared" si="21"/>
        <v>3</v>
      </c>
    </row>
    <row r="358" spans="1:23">
      <c r="A358" t="s">
        <v>499</v>
      </c>
      <c r="B358" t="s">
        <v>28</v>
      </c>
      <c r="C358">
        <f>VLOOKUP(B358,Index!$A$2:$B$18,2,FALSE)</f>
        <v>15</v>
      </c>
      <c r="D358">
        <v>2008</v>
      </c>
      <c r="E358" t="s">
        <v>34</v>
      </c>
      <c r="F358">
        <f>VLOOKUP(E358,Index!$D$2:$E$13,2,FALSE)</f>
        <v>1</v>
      </c>
      <c r="G358" t="s">
        <v>180</v>
      </c>
      <c r="H358">
        <f>VLOOKUP(G358,Index!$G$2:$H$40,2,FALSE)</f>
        <v>20</v>
      </c>
      <c r="I358" s="3">
        <v>1740000</v>
      </c>
      <c r="J358" s="3">
        <v>770000</v>
      </c>
      <c r="K358" s="3">
        <v>0</v>
      </c>
      <c r="L358" s="3">
        <v>260000</v>
      </c>
      <c r="M358" s="3">
        <f t="shared" si="20"/>
        <v>2770000</v>
      </c>
      <c r="N358" s="3">
        <f t="shared" si="22"/>
        <v>692500</v>
      </c>
      <c r="O358" s="3">
        <f t="shared" si="23"/>
        <v>1</v>
      </c>
      <c r="P358">
        <v>7.3</v>
      </c>
      <c r="Q358">
        <v>74</v>
      </c>
      <c r="R358">
        <v>6.7</v>
      </c>
      <c r="S358">
        <v>389</v>
      </c>
      <c r="T358" t="s">
        <v>180</v>
      </c>
      <c r="U358">
        <f>VLOOKUP(T358,Index!$J$2:$K$1319,2,FALSE)</f>
        <v>683</v>
      </c>
      <c r="V358" t="s">
        <v>61</v>
      </c>
      <c r="W358">
        <f t="shared" si="21"/>
        <v>1</v>
      </c>
    </row>
    <row r="359" spans="1:23">
      <c r="A359" t="s">
        <v>500</v>
      </c>
      <c r="B359" t="s">
        <v>20</v>
      </c>
      <c r="C359">
        <f>VLOOKUP(B359,Index!$A$2:$B$18,2,FALSE)</f>
        <v>3</v>
      </c>
      <c r="D359">
        <v>2006</v>
      </c>
      <c r="E359" t="s">
        <v>21</v>
      </c>
      <c r="F359">
        <f>VLOOKUP(E359,Index!$D$2:$E$13,2,FALSE)</f>
        <v>5</v>
      </c>
      <c r="G359" t="s">
        <v>14</v>
      </c>
      <c r="H359">
        <f>VLOOKUP(G359,Index!$G$2:$H$40,2,FALSE)</f>
        <v>26</v>
      </c>
      <c r="I359" s="3">
        <v>1450000</v>
      </c>
      <c r="J359" s="3">
        <v>70000</v>
      </c>
      <c r="K359" s="3">
        <v>1100000</v>
      </c>
      <c r="L359" s="3">
        <v>150000</v>
      </c>
      <c r="M359" s="3">
        <f t="shared" si="20"/>
        <v>2770000</v>
      </c>
      <c r="N359" s="3">
        <f t="shared" si="22"/>
        <v>692500</v>
      </c>
      <c r="O359" s="3">
        <f t="shared" si="23"/>
        <v>1</v>
      </c>
      <c r="P359">
        <v>8.1</v>
      </c>
      <c r="Q359">
        <v>42</v>
      </c>
      <c r="R359">
        <v>7.4</v>
      </c>
      <c r="S359">
        <v>67</v>
      </c>
      <c r="T359" t="s">
        <v>501</v>
      </c>
      <c r="U359">
        <f>VLOOKUP(T359,Index!$J$2:$K$1319,2,FALSE)</f>
        <v>83</v>
      </c>
      <c r="V359" t="s">
        <v>15</v>
      </c>
      <c r="W359">
        <f t="shared" si="21"/>
        <v>3</v>
      </c>
    </row>
    <row r="360" spans="1:23">
      <c r="A360" t="s">
        <v>502</v>
      </c>
      <c r="B360" t="s">
        <v>28</v>
      </c>
      <c r="C360">
        <f>VLOOKUP(B360,Index!$A$2:$B$18,2,FALSE)</f>
        <v>15</v>
      </c>
      <c r="D360">
        <v>2011</v>
      </c>
      <c r="E360" t="s">
        <v>34</v>
      </c>
      <c r="F360">
        <f>VLOOKUP(E360,Index!$D$2:$E$13,2,FALSE)</f>
        <v>1</v>
      </c>
      <c r="G360" t="s">
        <v>429</v>
      </c>
      <c r="H360">
        <f>VLOOKUP(G360,Index!$G$2:$H$40,2,FALSE)</f>
        <v>34</v>
      </c>
      <c r="I360" s="3">
        <v>1250000</v>
      </c>
      <c r="J360" s="3">
        <v>1140000</v>
      </c>
      <c r="K360" s="3">
        <v>70000</v>
      </c>
      <c r="L360" s="3">
        <v>300000</v>
      </c>
      <c r="M360" s="3">
        <f t="shared" si="20"/>
        <v>2760000</v>
      </c>
      <c r="N360" s="3">
        <f t="shared" si="22"/>
        <v>690000</v>
      </c>
      <c r="O360" s="3">
        <f t="shared" si="23"/>
        <v>1</v>
      </c>
      <c r="P360">
        <v>8.4</v>
      </c>
      <c r="Q360">
        <v>70</v>
      </c>
      <c r="R360">
        <v>7.6</v>
      </c>
      <c r="S360">
        <v>490</v>
      </c>
      <c r="T360" t="s">
        <v>430</v>
      </c>
      <c r="U360">
        <f>VLOOKUP(T360,Index!$J$2:$K$1319,2,FALSE)</f>
        <v>1267</v>
      </c>
      <c r="V360" t="s">
        <v>37</v>
      </c>
      <c r="W360">
        <f t="shared" si="21"/>
        <v>3</v>
      </c>
    </row>
    <row r="361" spans="1:23">
      <c r="A361" t="s">
        <v>503</v>
      </c>
      <c r="B361" t="s">
        <v>33</v>
      </c>
      <c r="C361">
        <f>VLOOKUP(B361,Index!$A$2:$B$18,2,FALSE)</f>
        <v>9</v>
      </c>
      <c r="D361">
        <v>2009</v>
      </c>
      <c r="E361" t="s">
        <v>59</v>
      </c>
      <c r="F361">
        <f>VLOOKUP(E361,Index!$D$2:$E$13,2,FALSE)</f>
        <v>3</v>
      </c>
      <c r="G361" t="s">
        <v>264</v>
      </c>
      <c r="H361">
        <f>VLOOKUP(G361,Index!$G$2:$H$40,2,FALSE)</f>
        <v>25</v>
      </c>
      <c r="I361" s="3">
        <v>1200000</v>
      </c>
      <c r="J361" s="3">
        <v>970000</v>
      </c>
      <c r="K361" s="3">
        <v>170000</v>
      </c>
      <c r="L361" s="3">
        <v>420000</v>
      </c>
      <c r="M361" s="3">
        <f t="shared" si="20"/>
        <v>2760000</v>
      </c>
      <c r="N361" s="3">
        <f t="shared" si="22"/>
        <v>690000</v>
      </c>
      <c r="O361" s="3">
        <f t="shared" si="23"/>
        <v>1</v>
      </c>
      <c r="P361">
        <v>7.9</v>
      </c>
      <c r="Q361">
        <v>63</v>
      </c>
      <c r="R361">
        <v>7.4</v>
      </c>
      <c r="S361">
        <v>211</v>
      </c>
      <c r="T361" t="s">
        <v>264</v>
      </c>
      <c r="U361">
        <f>VLOOKUP(T361,Index!$J$2:$K$1319,2,FALSE)</f>
        <v>768</v>
      </c>
      <c r="V361" t="s">
        <v>61</v>
      </c>
      <c r="W361">
        <f t="shared" si="21"/>
        <v>1</v>
      </c>
    </row>
    <row r="362" spans="1:23">
      <c r="A362" t="s">
        <v>504</v>
      </c>
      <c r="B362" t="s">
        <v>12</v>
      </c>
      <c r="C362">
        <f>VLOOKUP(B362,Index!$A$2:$B$18,2,FALSE)</f>
        <v>13</v>
      </c>
      <c r="D362">
        <v>2007</v>
      </c>
      <c r="E362" t="s">
        <v>21</v>
      </c>
      <c r="F362">
        <f>VLOOKUP(E362,Index!$D$2:$E$13,2,FALSE)</f>
        <v>5</v>
      </c>
      <c r="G362" t="s">
        <v>407</v>
      </c>
      <c r="H362">
        <f>VLOOKUP(G362,Index!$G$2:$H$40,2,FALSE)</f>
        <v>29</v>
      </c>
      <c r="I362" s="3">
        <v>1210000</v>
      </c>
      <c r="J362" s="3">
        <v>1190000</v>
      </c>
      <c r="K362" s="3">
        <v>40000</v>
      </c>
      <c r="L362" s="3">
        <v>290000</v>
      </c>
      <c r="M362" s="3">
        <f t="shared" si="20"/>
        <v>2730000</v>
      </c>
      <c r="N362" s="3">
        <f t="shared" si="22"/>
        <v>682500</v>
      </c>
      <c r="O362" s="3">
        <f t="shared" si="23"/>
        <v>1</v>
      </c>
      <c r="P362">
        <v>6.9</v>
      </c>
      <c r="Q362">
        <v>44</v>
      </c>
      <c r="R362">
        <v>6.6</v>
      </c>
      <c r="S362">
        <v>174</v>
      </c>
      <c r="T362" t="s">
        <v>447</v>
      </c>
      <c r="U362">
        <f>VLOOKUP(T362,Index!$J$2:$K$1319,2,FALSE)</f>
        <v>1056</v>
      </c>
      <c r="V362" t="s">
        <v>15</v>
      </c>
      <c r="W362">
        <f t="shared" si="21"/>
        <v>3</v>
      </c>
    </row>
    <row r="363" spans="1:23">
      <c r="A363" t="s">
        <v>93</v>
      </c>
      <c r="B363" t="s">
        <v>33</v>
      </c>
      <c r="C363">
        <f>VLOOKUP(B363,Index!$A$2:$B$18,2,FALSE)</f>
        <v>9</v>
      </c>
      <c r="D363">
        <v>2015</v>
      </c>
      <c r="E363" t="s">
        <v>13</v>
      </c>
      <c r="F363">
        <f>VLOOKUP(E363,Index!$D$2:$E$13,2,FALSE)</f>
        <v>11</v>
      </c>
      <c r="G363" t="s">
        <v>94</v>
      </c>
      <c r="H363">
        <f>VLOOKUP(G363,Index!$G$2:$H$40,2,FALSE)</f>
        <v>15</v>
      </c>
      <c r="I363" s="3">
        <v>410000</v>
      </c>
      <c r="J363" s="3">
        <v>1840000</v>
      </c>
      <c r="K363" s="3">
        <v>50000</v>
      </c>
      <c r="L363" s="3">
        <v>400000</v>
      </c>
      <c r="M363" s="3">
        <f t="shared" si="20"/>
        <v>2700000</v>
      </c>
      <c r="N363" s="3">
        <f t="shared" si="22"/>
        <v>675000</v>
      </c>
      <c r="O363" s="3">
        <f t="shared" si="23"/>
        <v>1</v>
      </c>
      <c r="R363">
        <v>3.2</v>
      </c>
      <c r="S363">
        <v>58</v>
      </c>
      <c r="T363" t="s">
        <v>95</v>
      </c>
      <c r="U363">
        <f>VLOOKUP(T363,Index!$J$2:$K$1319,2,FALSE)</f>
        <v>356</v>
      </c>
      <c r="V363" t="s">
        <v>15</v>
      </c>
      <c r="W363">
        <f t="shared" si="21"/>
        <v>3</v>
      </c>
    </row>
    <row r="364" spans="1:23">
      <c r="A364" t="s">
        <v>505</v>
      </c>
      <c r="B364" t="s">
        <v>156</v>
      </c>
      <c r="C364">
        <f>VLOOKUP(B364,Index!$A$2:$B$18,2,FALSE)</f>
        <v>4</v>
      </c>
      <c r="D364">
        <v>2002</v>
      </c>
      <c r="E364" t="s">
        <v>34</v>
      </c>
      <c r="F364">
        <f>VLOOKUP(E364,Index!$D$2:$E$13,2,FALSE)</f>
        <v>1</v>
      </c>
      <c r="G364" t="s">
        <v>14</v>
      </c>
      <c r="H364">
        <f>VLOOKUP(G364,Index!$G$2:$H$40,2,FALSE)</f>
        <v>26</v>
      </c>
      <c r="I364" s="3">
        <v>1750000</v>
      </c>
      <c r="J364" s="3">
        <v>520000</v>
      </c>
      <c r="K364" s="3">
        <v>330000</v>
      </c>
      <c r="L364" s="3">
        <v>100000</v>
      </c>
      <c r="M364" s="3">
        <f t="shared" si="20"/>
        <v>2700000</v>
      </c>
      <c r="N364" s="3">
        <f t="shared" si="22"/>
        <v>675000</v>
      </c>
      <c r="O364" s="3">
        <f t="shared" si="23"/>
        <v>1</v>
      </c>
      <c r="P364">
        <v>9.5</v>
      </c>
      <c r="Q364">
        <v>30</v>
      </c>
      <c r="R364">
        <v>9.1</v>
      </c>
      <c r="S364">
        <v>314</v>
      </c>
      <c r="T364" t="s">
        <v>192</v>
      </c>
      <c r="U364">
        <f>VLOOKUP(T364,Index!$J$2:$K$1319,2,FALSE)</f>
        <v>202</v>
      </c>
      <c r="V364" t="s">
        <v>15</v>
      </c>
      <c r="W364">
        <f t="shared" si="21"/>
        <v>3</v>
      </c>
    </row>
    <row r="365" spans="1:23">
      <c r="A365" t="s">
        <v>397</v>
      </c>
      <c r="B365" t="s">
        <v>28</v>
      </c>
      <c r="C365">
        <f>VLOOKUP(B365,Index!$A$2:$B$18,2,FALSE)</f>
        <v>15</v>
      </c>
      <c r="D365">
        <v>2011</v>
      </c>
      <c r="E365" t="s">
        <v>187</v>
      </c>
      <c r="F365">
        <f>VLOOKUP(E365,Index!$D$2:$E$13,2,FALSE)</f>
        <v>2</v>
      </c>
      <c r="G365" t="s">
        <v>35</v>
      </c>
      <c r="H365">
        <f>VLOOKUP(G365,Index!$G$2:$H$40,2,FALSE)</f>
        <v>32</v>
      </c>
      <c r="I365" s="3">
        <v>1520000</v>
      </c>
      <c r="J365" s="3">
        <v>920000</v>
      </c>
      <c r="K365" s="3">
        <v>20000</v>
      </c>
      <c r="L365" s="3">
        <v>240000</v>
      </c>
      <c r="M365" s="3">
        <f t="shared" si="20"/>
        <v>2700000</v>
      </c>
      <c r="N365" s="3">
        <f t="shared" si="22"/>
        <v>675000</v>
      </c>
      <c r="O365" s="3">
        <f t="shared" si="23"/>
        <v>1</v>
      </c>
      <c r="P365">
        <v>8.9</v>
      </c>
      <c r="Q365">
        <v>83</v>
      </c>
      <c r="R365">
        <v>7.8</v>
      </c>
      <c r="S365">
        <v>893</v>
      </c>
      <c r="T365" t="s">
        <v>398</v>
      </c>
      <c r="U365">
        <f>VLOOKUP(T365,Index!$J$2:$K$1319,2,FALSE)</f>
        <v>1131</v>
      </c>
      <c r="V365" t="s">
        <v>37</v>
      </c>
      <c r="W365">
        <f t="shared" si="21"/>
        <v>3</v>
      </c>
    </row>
    <row r="366" spans="1:23">
      <c r="A366" t="s">
        <v>506</v>
      </c>
      <c r="B366" t="s">
        <v>28</v>
      </c>
      <c r="C366">
        <f>VLOOKUP(B366,Index!$A$2:$B$18,2,FALSE)</f>
        <v>15</v>
      </c>
      <c r="D366">
        <v>2006</v>
      </c>
      <c r="E366" t="s">
        <v>48</v>
      </c>
      <c r="F366">
        <f>VLOOKUP(E366,Index!$D$2:$E$13,2,FALSE)</f>
        <v>9</v>
      </c>
      <c r="G366" t="s">
        <v>49</v>
      </c>
      <c r="H366">
        <f>VLOOKUP(G366,Index!$G$2:$H$40,2,FALSE)</f>
        <v>4</v>
      </c>
      <c r="I366" s="3">
        <v>1490000</v>
      </c>
      <c r="J366" s="3">
        <v>920000</v>
      </c>
      <c r="K366" s="3">
        <v>20000</v>
      </c>
      <c r="L366" s="3">
        <v>270000</v>
      </c>
      <c r="M366" s="3">
        <f t="shared" si="20"/>
        <v>2700000</v>
      </c>
      <c r="N366" s="3">
        <f t="shared" si="22"/>
        <v>675000</v>
      </c>
      <c r="O366" s="3">
        <f t="shared" si="23"/>
        <v>1</v>
      </c>
      <c r="P366">
        <v>8.1999999999999993</v>
      </c>
      <c r="Q366">
        <v>71</v>
      </c>
      <c r="R366">
        <v>6.5</v>
      </c>
      <c r="S366">
        <v>233</v>
      </c>
      <c r="T366" t="s">
        <v>52</v>
      </c>
      <c r="U366">
        <f>VLOOKUP(T366,Index!$J$2:$K$1319,2,FALSE)</f>
        <v>1184</v>
      </c>
      <c r="V366" t="s">
        <v>61</v>
      </c>
      <c r="W366">
        <f t="shared" si="21"/>
        <v>3</v>
      </c>
    </row>
    <row r="367" spans="1:23">
      <c r="A367" t="s">
        <v>507</v>
      </c>
      <c r="B367" t="s">
        <v>28</v>
      </c>
      <c r="C367">
        <f>VLOOKUP(B367,Index!$A$2:$B$18,2,FALSE)</f>
        <v>15</v>
      </c>
      <c r="D367">
        <v>2011</v>
      </c>
      <c r="E367" t="s">
        <v>13</v>
      </c>
      <c r="F367">
        <f>VLOOKUP(E367,Index!$D$2:$E$13,2,FALSE)</f>
        <v>11</v>
      </c>
      <c r="G367" t="s">
        <v>94</v>
      </c>
      <c r="H367">
        <f>VLOOKUP(G367,Index!$G$2:$H$40,2,FALSE)</f>
        <v>15</v>
      </c>
      <c r="I367" s="3">
        <v>2420000</v>
      </c>
      <c r="J367" s="3">
        <v>110000</v>
      </c>
      <c r="K367" s="3">
        <v>0</v>
      </c>
      <c r="L367" s="3">
        <v>160000</v>
      </c>
      <c r="M367" s="3">
        <f t="shared" si="20"/>
        <v>2690000</v>
      </c>
      <c r="N367" s="3">
        <f t="shared" si="22"/>
        <v>672500</v>
      </c>
      <c r="O367" s="3">
        <f t="shared" si="23"/>
        <v>1</v>
      </c>
      <c r="P367">
        <v>7.8</v>
      </c>
      <c r="Q367">
        <v>55</v>
      </c>
      <c r="R367">
        <v>5.9</v>
      </c>
      <c r="S367">
        <v>94</v>
      </c>
      <c r="T367" t="s">
        <v>242</v>
      </c>
      <c r="U367">
        <f>VLOOKUP(T367,Index!$J$2:$K$1319,2,FALSE)</f>
        <v>360</v>
      </c>
      <c r="V367" t="s">
        <v>15</v>
      </c>
      <c r="W367">
        <f t="shared" si="21"/>
        <v>3</v>
      </c>
    </row>
    <row r="368" spans="1:23">
      <c r="A368" t="s">
        <v>508</v>
      </c>
      <c r="B368" t="s">
        <v>39</v>
      </c>
      <c r="C368">
        <f>VLOOKUP(B368,Index!$A$2:$B$18,2,FALSE)</f>
        <v>8</v>
      </c>
      <c r="D368">
        <v>2006</v>
      </c>
      <c r="E368" t="s">
        <v>34</v>
      </c>
      <c r="F368">
        <f>VLOOKUP(E368,Index!$D$2:$E$13,2,FALSE)</f>
        <v>1</v>
      </c>
      <c r="G368" t="s">
        <v>180</v>
      </c>
      <c r="H368">
        <f>VLOOKUP(G368,Index!$G$2:$H$40,2,FALSE)</f>
        <v>20</v>
      </c>
      <c r="I368" s="3">
        <v>1850000</v>
      </c>
      <c r="J368" s="3">
        <v>640000</v>
      </c>
      <c r="K368" s="3">
        <v>10000</v>
      </c>
      <c r="L368" s="3">
        <v>190000</v>
      </c>
      <c r="M368" s="3">
        <f t="shared" si="20"/>
        <v>2690000</v>
      </c>
      <c r="N368" s="3">
        <f t="shared" si="22"/>
        <v>672500</v>
      </c>
      <c r="O368" s="3">
        <f t="shared" si="23"/>
        <v>1</v>
      </c>
      <c r="P368">
        <v>8.4</v>
      </c>
      <c r="Q368">
        <v>32</v>
      </c>
      <c r="R368">
        <v>9</v>
      </c>
      <c r="S368">
        <v>41</v>
      </c>
      <c r="T368" t="s">
        <v>181</v>
      </c>
      <c r="U368">
        <f>VLOOKUP(T368,Index!$J$2:$K$1319,2,FALSE)</f>
        <v>1181</v>
      </c>
      <c r="V368" t="s">
        <v>78</v>
      </c>
      <c r="W368">
        <f t="shared" si="21"/>
        <v>3</v>
      </c>
    </row>
    <row r="369" spans="1:23">
      <c r="A369" t="s">
        <v>509</v>
      </c>
      <c r="B369" t="s">
        <v>65</v>
      </c>
      <c r="C369">
        <f>VLOOKUP(B369,Index!$A$2:$B$18,2,FALSE)</f>
        <v>10</v>
      </c>
      <c r="D369">
        <v>2013</v>
      </c>
      <c r="E369" t="s">
        <v>48</v>
      </c>
      <c r="F369">
        <f>VLOOKUP(E369,Index!$D$2:$E$13,2,FALSE)</f>
        <v>9</v>
      </c>
      <c r="G369" t="s">
        <v>45</v>
      </c>
      <c r="H369">
        <f>VLOOKUP(G369,Index!$G$2:$H$40,2,FALSE)</f>
        <v>30</v>
      </c>
      <c r="I369" s="3">
        <v>890000</v>
      </c>
      <c r="J369" s="3">
        <v>1330000</v>
      </c>
      <c r="K369" s="3">
        <v>80000</v>
      </c>
      <c r="L369" s="3">
        <v>390000</v>
      </c>
      <c r="M369" s="3">
        <f t="shared" si="20"/>
        <v>2690000</v>
      </c>
      <c r="N369" s="3">
        <f t="shared" si="22"/>
        <v>672500</v>
      </c>
      <c r="O369" s="3">
        <f t="shared" si="23"/>
        <v>1</v>
      </c>
      <c r="P369">
        <v>7.3</v>
      </c>
      <c r="Q369">
        <v>88</v>
      </c>
      <c r="R369">
        <v>6.8</v>
      </c>
      <c r="S369">
        <v>2102</v>
      </c>
      <c r="T369" t="s">
        <v>433</v>
      </c>
      <c r="U369">
        <f>VLOOKUP(T369,Index!$J$2:$K$1319,2,FALSE)</f>
        <v>500</v>
      </c>
      <c r="V369" t="s">
        <v>37</v>
      </c>
      <c r="W369">
        <f t="shared" si="21"/>
        <v>3</v>
      </c>
    </row>
    <row r="370" spans="1:23">
      <c r="A370" t="s">
        <v>510</v>
      </c>
      <c r="B370" t="s">
        <v>28</v>
      </c>
      <c r="C370">
        <f>VLOOKUP(B370,Index!$A$2:$B$18,2,FALSE)</f>
        <v>15</v>
      </c>
      <c r="D370">
        <v>2010</v>
      </c>
      <c r="E370" t="s">
        <v>13</v>
      </c>
      <c r="F370">
        <f>VLOOKUP(E370,Index!$D$2:$E$13,2,FALSE)</f>
        <v>11</v>
      </c>
      <c r="G370" t="s">
        <v>94</v>
      </c>
      <c r="H370">
        <f>VLOOKUP(G370,Index!$G$2:$H$40,2,FALSE)</f>
        <v>15</v>
      </c>
      <c r="I370" s="3">
        <v>2380000</v>
      </c>
      <c r="J370" s="3">
        <v>120000</v>
      </c>
      <c r="K370" s="3">
        <v>0</v>
      </c>
      <c r="L370" s="3">
        <v>180000</v>
      </c>
      <c r="M370" s="3">
        <f t="shared" si="20"/>
        <v>2680000</v>
      </c>
      <c r="N370" s="3">
        <f t="shared" si="22"/>
        <v>670000</v>
      </c>
      <c r="O370" s="3">
        <f t="shared" si="23"/>
        <v>1</v>
      </c>
      <c r="P370">
        <v>8.4</v>
      </c>
      <c r="Q370">
        <v>47</v>
      </c>
      <c r="R370">
        <v>5.7</v>
      </c>
      <c r="S370">
        <v>120</v>
      </c>
      <c r="T370" t="s">
        <v>242</v>
      </c>
      <c r="U370">
        <f>VLOOKUP(T370,Index!$J$2:$K$1319,2,FALSE)</f>
        <v>360</v>
      </c>
      <c r="V370" t="s">
        <v>15</v>
      </c>
      <c r="W370">
        <f t="shared" si="21"/>
        <v>3</v>
      </c>
    </row>
    <row r="371" spans="1:23">
      <c r="A371" t="s">
        <v>511</v>
      </c>
      <c r="B371" t="s">
        <v>39</v>
      </c>
      <c r="C371">
        <f>VLOOKUP(B371,Index!$A$2:$B$18,2,FALSE)</f>
        <v>8</v>
      </c>
      <c r="D371">
        <v>2004</v>
      </c>
      <c r="E371" t="s">
        <v>17</v>
      </c>
      <c r="F371">
        <f>VLOOKUP(E371,Index!$D$2:$E$13,2,FALSE)</f>
        <v>7</v>
      </c>
      <c r="G371" t="s">
        <v>94</v>
      </c>
      <c r="H371">
        <f>VLOOKUP(G371,Index!$G$2:$H$40,2,FALSE)</f>
        <v>15</v>
      </c>
      <c r="I371" s="3">
        <v>1230000</v>
      </c>
      <c r="J371" s="3">
        <v>1110000</v>
      </c>
      <c r="K371" s="3">
        <v>0</v>
      </c>
      <c r="L371" s="3">
        <v>340000</v>
      </c>
      <c r="M371" s="3">
        <f t="shared" si="20"/>
        <v>2680000</v>
      </c>
      <c r="N371" s="3">
        <f t="shared" si="22"/>
        <v>670000</v>
      </c>
      <c r="O371" s="3">
        <f t="shared" si="23"/>
        <v>1</v>
      </c>
      <c r="P371">
        <v>9.3000000000000007</v>
      </c>
      <c r="Q371">
        <v>52</v>
      </c>
      <c r="R371">
        <v>9.1</v>
      </c>
      <c r="S371">
        <v>271</v>
      </c>
      <c r="T371" t="s">
        <v>491</v>
      </c>
      <c r="U371">
        <f>VLOOKUP(T371,Index!$J$2:$K$1319,2,FALSE)</f>
        <v>261</v>
      </c>
      <c r="V371" t="s">
        <v>61</v>
      </c>
      <c r="W371">
        <f t="shared" si="21"/>
        <v>3</v>
      </c>
    </row>
    <row r="372" spans="1:23">
      <c r="A372" t="s">
        <v>512</v>
      </c>
      <c r="B372" t="s">
        <v>20</v>
      </c>
      <c r="C372">
        <f>VLOOKUP(B372,Index!$A$2:$B$18,2,FALSE)</f>
        <v>3</v>
      </c>
      <c r="D372">
        <v>2010</v>
      </c>
      <c r="E372" t="s">
        <v>43</v>
      </c>
      <c r="F372">
        <f>VLOOKUP(E372,Index!$D$2:$E$13,2,FALSE)</f>
        <v>6</v>
      </c>
      <c r="G372" t="s">
        <v>14</v>
      </c>
      <c r="H372">
        <f>VLOOKUP(G372,Index!$G$2:$H$40,2,FALSE)</f>
        <v>26</v>
      </c>
      <c r="I372" s="3">
        <v>1630000</v>
      </c>
      <c r="J372" s="3">
        <v>510000</v>
      </c>
      <c r="K372" s="3">
        <v>350000</v>
      </c>
      <c r="L372" s="3">
        <v>180000</v>
      </c>
      <c r="M372" s="3">
        <f t="shared" si="20"/>
        <v>2670000</v>
      </c>
      <c r="N372" s="3">
        <f t="shared" si="22"/>
        <v>667500</v>
      </c>
      <c r="O372" s="3">
        <f t="shared" si="23"/>
        <v>1</v>
      </c>
      <c r="P372">
        <v>7.9</v>
      </c>
      <c r="Q372">
        <v>51</v>
      </c>
      <c r="R372">
        <v>7.7</v>
      </c>
      <c r="S372">
        <v>18</v>
      </c>
      <c r="T372" t="s">
        <v>14</v>
      </c>
      <c r="U372">
        <f>VLOOKUP(T372,Index!$J$2:$K$1319,2,FALSE)</f>
        <v>808</v>
      </c>
      <c r="V372" t="s">
        <v>15</v>
      </c>
      <c r="W372">
        <f t="shared" si="21"/>
        <v>1</v>
      </c>
    </row>
    <row r="373" spans="1:23">
      <c r="A373" t="s">
        <v>513</v>
      </c>
      <c r="B373" t="s">
        <v>20</v>
      </c>
      <c r="C373">
        <f>VLOOKUP(B373,Index!$A$2:$B$18,2,FALSE)</f>
        <v>3</v>
      </c>
      <c r="D373">
        <v>2009</v>
      </c>
      <c r="E373" t="s">
        <v>43</v>
      </c>
      <c r="F373">
        <f>VLOOKUP(E373,Index!$D$2:$E$13,2,FALSE)</f>
        <v>6</v>
      </c>
      <c r="G373" t="s">
        <v>14</v>
      </c>
      <c r="H373">
        <f>VLOOKUP(G373,Index!$G$2:$H$40,2,FALSE)</f>
        <v>26</v>
      </c>
      <c r="I373" s="3">
        <v>280000</v>
      </c>
      <c r="J373" s="3">
        <v>1390000</v>
      </c>
      <c r="K373" s="3">
        <v>680000</v>
      </c>
      <c r="L373" s="3">
        <v>320000</v>
      </c>
      <c r="M373" s="3">
        <f t="shared" si="20"/>
        <v>2670000</v>
      </c>
      <c r="N373" s="3">
        <f t="shared" si="22"/>
        <v>667500</v>
      </c>
      <c r="O373" s="3">
        <f t="shared" si="23"/>
        <v>1</v>
      </c>
      <c r="P373">
        <v>8.3000000000000007</v>
      </c>
      <c r="Q373">
        <v>58</v>
      </c>
      <c r="R373">
        <v>8.6999999999999993</v>
      </c>
      <c r="S373">
        <v>52</v>
      </c>
      <c r="T373" t="s">
        <v>177</v>
      </c>
      <c r="U373">
        <f>VLOOKUP(T373,Index!$J$2:$K$1319,2,FALSE)</f>
        <v>668</v>
      </c>
      <c r="V373" t="s">
        <v>78</v>
      </c>
      <c r="W373">
        <f t="shared" si="21"/>
        <v>3</v>
      </c>
    </row>
    <row r="374" spans="1:23">
      <c r="A374" t="s">
        <v>514</v>
      </c>
      <c r="B374" t="s">
        <v>39</v>
      </c>
      <c r="C374">
        <f>VLOOKUP(B374,Index!$A$2:$B$18,2,FALSE)</f>
        <v>8</v>
      </c>
      <c r="D374">
        <v>2005</v>
      </c>
      <c r="E374" t="s">
        <v>48</v>
      </c>
      <c r="F374">
        <f>VLOOKUP(E374,Index!$D$2:$E$13,2,FALSE)</f>
        <v>9</v>
      </c>
      <c r="G374" t="s">
        <v>49</v>
      </c>
      <c r="H374">
        <f>VLOOKUP(G374,Index!$G$2:$H$40,2,FALSE)</f>
        <v>4</v>
      </c>
      <c r="I374" s="3">
        <v>1480000</v>
      </c>
      <c r="J374" s="3">
        <v>920000</v>
      </c>
      <c r="K374" s="3">
        <v>10000</v>
      </c>
      <c r="L374" s="3">
        <v>260000</v>
      </c>
      <c r="M374" s="3">
        <f t="shared" si="20"/>
        <v>2670000</v>
      </c>
      <c r="N374" s="3">
        <f t="shared" si="22"/>
        <v>667500</v>
      </c>
      <c r="O374" s="3">
        <f t="shared" si="23"/>
        <v>1</v>
      </c>
      <c r="P374">
        <v>7.7</v>
      </c>
      <c r="Q374">
        <v>39</v>
      </c>
      <c r="R374">
        <v>8.1999999999999993</v>
      </c>
      <c r="S374">
        <v>69</v>
      </c>
      <c r="T374" t="s">
        <v>52</v>
      </c>
      <c r="U374">
        <f>VLOOKUP(T374,Index!$J$2:$K$1319,2,FALSE)</f>
        <v>1184</v>
      </c>
      <c r="V374" t="s">
        <v>61</v>
      </c>
      <c r="W374">
        <f t="shared" si="21"/>
        <v>3</v>
      </c>
    </row>
    <row r="375" spans="1:23">
      <c r="A375" t="s">
        <v>515</v>
      </c>
      <c r="B375" t="s">
        <v>97</v>
      </c>
      <c r="C375">
        <f>VLOOKUP(B375,Index!$A$2:$B$18,2,FALSE)</f>
        <v>16</v>
      </c>
      <c r="D375">
        <v>2004</v>
      </c>
      <c r="E375" t="s">
        <v>90</v>
      </c>
      <c r="F375">
        <f>VLOOKUP(E375,Index!$D$2:$E$13,2,FALSE)</f>
        <v>8</v>
      </c>
      <c r="G375" t="s">
        <v>29</v>
      </c>
      <c r="H375">
        <f>VLOOKUP(G375,Index!$G$2:$H$40,2,FALSE)</f>
        <v>23</v>
      </c>
      <c r="I375" s="3">
        <v>1990000</v>
      </c>
      <c r="J375" s="3">
        <v>580000</v>
      </c>
      <c r="K375" s="3">
        <v>0</v>
      </c>
      <c r="L375" s="3">
        <v>90000</v>
      </c>
      <c r="M375" s="3">
        <f t="shared" si="20"/>
        <v>2660000</v>
      </c>
      <c r="N375" s="3">
        <f t="shared" si="22"/>
        <v>665000</v>
      </c>
      <c r="O375" s="3">
        <f t="shared" si="23"/>
        <v>1</v>
      </c>
      <c r="P375">
        <v>8.5</v>
      </c>
      <c r="Q375">
        <v>87</v>
      </c>
      <c r="R375">
        <v>8.5</v>
      </c>
      <c r="S375">
        <v>268</v>
      </c>
      <c r="T375" t="s">
        <v>516</v>
      </c>
      <c r="U375">
        <f>VLOOKUP(T375,Index!$J$2:$K$1319,2,FALSE)</f>
        <v>133</v>
      </c>
      <c r="V375" t="s">
        <v>37</v>
      </c>
      <c r="W375">
        <f t="shared" si="21"/>
        <v>3</v>
      </c>
    </row>
    <row r="376" spans="1:23">
      <c r="A376" t="s">
        <v>337</v>
      </c>
      <c r="B376" t="s">
        <v>28</v>
      </c>
      <c r="C376">
        <f>VLOOKUP(B376,Index!$A$2:$B$18,2,FALSE)</f>
        <v>15</v>
      </c>
      <c r="D376">
        <v>2008</v>
      </c>
      <c r="E376" t="s">
        <v>23</v>
      </c>
      <c r="F376">
        <f>VLOOKUP(E376,Index!$D$2:$E$13,2,FALSE)</f>
        <v>4</v>
      </c>
      <c r="G376" t="s">
        <v>49</v>
      </c>
      <c r="H376">
        <f>VLOOKUP(G376,Index!$G$2:$H$40,2,FALSE)</f>
        <v>4</v>
      </c>
      <c r="I376" s="3">
        <v>1780000</v>
      </c>
      <c r="J376" s="3">
        <v>630000</v>
      </c>
      <c r="K376" s="3">
        <v>0</v>
      </c>
      <c r="L376" s="3">
        <v>250000</v>
      </c>
      <c r="M376" s="3">
        <f t="shared" si="20"/>
        <v>2660000</v>
      </c>
      <c r="N376" s="3">
        <f t="shared" si="22"/>
        <v>665000</v>
      </c>
      <c r="O376" s="3">
        <f t="shared" si="23"/>
        <v>1</v>
      </c>
      <c r="P376">
        <v>8.5</v>
      </c>
      <c r="Q376">
        <v>67</v>
      </c>
      <c r="R376">
        <v>6.3</v>
      </c>
      <c r="S376">
        <v>171</v>
      </c>
      <c r="T376" t="s">
        <v>230</v>
      </c>
      <c r="U376">
        <f>VLOOKUP(T376,Index!$J$2:$K$1319,2,FALSE)</f>
        <v>793</v>
      </c>
      <c r="V376" t="s">
        <v>61</v>
      </c>
      <c r="W376">
        <f t="shared" si="21"/>
        <v>3</v>
      </c>
    </row>
    <row r="377" spans="1:23">
      <c r="A377" t="s">
        <v>116</v>
      </c>
      <c r="B377" t="s">
        <v>196</v>
      </c>
      <c r="C377">
        <f>VLOOKUP(B377,Index!$A$2:$B$18,2,FALSE)</f>
        <v>17</v>
      </c>
      <c r="D377">
        <v>2016</v>
      </c>
      <c r="E377" t="s">
        <v>13</v>
      </c>
      <c r="F377">
        <f>VLOOKUP(E377,Index!$D$2:$E$13,2,FALSE)</f>
        <v>11</v>
      </c>
      <c r="G377" t="s">
        <v>94</v>
      </c>
      <c r="H377">
        <f>VLOOKUP(G377,Index!$G$2:$H$40,2,FALSE)</f>
        <v>15</v>
      </c>
      <c r="I377" s="3">
        <v>430000</v>
      </c>
      <c r="J377" s="3">
        <v>2050000</v>
      </c>
      <c r="K377" s="3">
        <v>0</v>
      </c>
      <c r="L377" s="3">
        <v>170000</v>
      </c>
      <c r="M377" s="3">
        <f t="shared" si="20"/>
        <v>2650000</v>
      </c>
      <c r="N377" s="3">
        <f t="shared" si="22"/>
        <v>662500</v>
      </c>
      <c r="O377" s="3">
        <f t="shared" si="23"/>
        <v>1</v>
      </c>
      <c r="P377">
        <v>8.4</v>
      </c>
      <c r="Q377">
        <v>50</v>
      </c>
      <c r="R377">
        <v>5.5</v>
      </c>
      <c r="S377">
        <v>201</v>
      </c>
      <c r="T377" t="s">
        <v>117</v>
      </c>
      <c r="U377">
        <f>VLOOKUP(T377,Index!$J$2:$K$1319,2,FALSE)</f>
        <v>359</v>
      </c>
      <c r="V377" t="s">
        <v>15</v>
      </c>
      <c r="W377">
        <f t="shared" si="21"/>
        <v>3</v>
      </c>
    </row>
    <row r="378" spans="1:23">
      <c r="A378" t="s">
        <v>517</v>
      </c>
      <c r="B378" t="s">
        <v>20</v>
      </c>
      <c r="C378">
        <f>VLOOKUP(B378,Index!$A$2:$B$18,2,FALSE)</f>
        <v>3</v>
      </c>
      <c r="D378">
        <v>2006</v>
      </c>
      <c r="E378" t="s">
        <v>34</v>
      </c>
      <c r="F378">
        <f>VLOOKUP(E378,Index!$D$2:$E$13,2,FALSE)</f>
        <v>1</v>
      </c>
      <c r="G378" t="s">
        <v>402</v>
      </c>
      <c r="H378">
        <f>VLOOKUP(G378,Index!$G$2:$H$40,2,FALSE)</f>
        <v>13</v>
      </c>
      <c r="I378" s="3">
        <v>1590000</v>
      </c>
      <c r="J378" s="3">
        <v>800000</v>
      </c>
      <c r="K378" s="3">
        <v>0</v>
      </c>
      <c r="L378" s="3">
        <v>260000</v>
      </c>
      <c r="M378" s="3">
        <f t="shared" si="20"/>
        <v>2650000</v>
      </c>
      <c r="N378" s="3">
        <f t="shared" si="22"/>
        <v>662500</v>
      </c>
      <c r="O378" s="3">
        <f t="shared" si="23"/>
        <v>1</v>
      </c>
      <c r="R378">
        <v>6.7</v>
      </c>
      <c r="S378">
        <v>10</v>
      </c>
      <c r="T378" t="s">
        <v>518</v>
      </c>
      <c r="U378">
        <f>VLOOKUP(T378,Index!$J$2:$K$1319,2,FALSE)</f>
        <v>284</v>
      </c>
      <c r="V378" t="s">
        <v>15</v>
      </c>
      <c r="W378">
        <f t="shared" si="21"/>
        <v>3</v>
      </c>
    </row>
    <row r="379" spans="1:23">
      <c r="A379" t="s">
        <v>431</v>
      </c>
      <c r="B379" t="s">
        <v>39</v>
      </c>
      <c r="C379">
        <f>VLOOKUP(B379,Index!$A$2:$B$18,2,FALSE)</f>
        <v>8</v>
      </c>
      <c r="D379">
        <v>2003</v>
      </c>
      <c r="E379" t="s">
        <v>34</v>
      </c>
      <c r="F379">
        <f>VLOOKUP(E379,Index!$D$2:$E$13,2,FALSE)</f>
        <v>1</v>
      </c>
      <c r="G379" t="s">
        <v>77</v>
      </c>
      <c r="H379">
        <f>VLOOKUP(G379,Index!$G$2:$H$40,2,FALSE)</f>
        <v>35</v>
      </c>
      <c r="I379" s="3">
        <v>1150000</v>
      </c>
      <c r="J379" s="3">
        <v>1110000</v>
      </c>
      <c r="K379" s="3">
        <v>0</v>
      </c>
      <c r="L379" s="3">
        <v>400000</v>
      </c>
      <c r="M379" s="3">
        <f t="shared" si="20"/>
        <v>2660000</v>
      </c>
      <c r="N379" s="3">
        <f t="shared" si="22"/>
        <v>665000</v>
      </c>
      <c r="O379" s="3">
        <f t="shared" si="23"/>
        <v>1</v>
      </c>
      <c r="P379">
        <v>8.9</v>
      </c>
      <c r="Q379">
        <v>24</v>
      </c>
      <c r="R379">
        <v>7.7</v>
      </c>
      <c r="S379">
        <v>102</v>
      </c>
      <c r="T379" t="s">
        <v>519</v>
      </c>
      <c r="U379">
        <f>VLOOKUP(T379,Index!$J$2:$K$1319,2,FALSE)</f>
        <v>1218</v>
      </c>
      <c r="V379" t="s">
        <v>61</v>
      </c>
      <c r="W379">
        <f t="shared" si="21"/>
        <v>3</v>
      </c>
    </row>
    <row r="380" spans="1:23">
      <c r="A380" t="s">
        <v>520</v>
      </c>
      <c r="B380" t="s">
        <v>33</v>
      </c>
      <c r="C380">
        <f>VLOOKUP(B380,Index!$A$2:$B$18,2,FALSE)</f>
        <v>9</v>
      </c>
      <c r="D380">
        <v>2009</v>
      </c>
      <c r="E380" t="s">
        <v>17</v>
      </c>
      <c r="F380">
        <f>VLOOKUP(E380,Index!$D$2:$E$13,2,FALSE)</f>
        <v>7</v>
      </c>
      <c r="G380" t="s">
        <v>94</v>
      </c>
      <c r="H380">
        <f>VLOOKUP(G380,Index!$G$2:$H$40,2,FALSE)</f>
        <v>15</v>
      </c>
      <c r="I380" s="3">
        <v>690000</v>
      </c>
      <c r="J380" s="3">
        <v>1400000</v>
      </c>
      <c r="K380" s="3">
        <v>40000</v>
      </c>
      <c r="L380" s="3">
        <v>520000</v>
      </c>
      <c r="M380" s="3">
        <f t="shared" si="20"/>
        <v>2650000</v>
      </c>
      <c r="N380" s="3">
        <f t="shared" si="22"/>
        <v>662500</v>
      </c>
      <c r="O380" s="3">
        <f t="shared" si="23"/>
        <v>1</v>
      </c>
      <c r="P380">
        <v>8.4</v>
      </c>
      <c r="Q380">
        <v>55</v>
      </c>
      <c r="R380">
        <v>6.9</v>
      </c>
      <c r="S380">
        <v>113</v>
      </c>
      <c r="T380" t="s">
        <v>521</v>
      </c>
      <c r="U380">
        <f>VLOOKUP(T380,Index!$J$2:$K$1319,2,FALSE)</f>
        <v>1044</v>
      </c>
      <c r="V380" t="s">
        <v>15</v>
      </c>
      <c r="W380">
        <f t="shared" si="21"/>
        <v>3</v>
      </c>
    </row>
    <row r="381" spans="1:23">
      <c r="A381" t="s">
        <v>522</v>
      </c>
      <c r="B381" t="s">
        <v>112</v>
      </c>
      <c r="C381">
        <f>VLOOKUP(B381,Index!$A$2:$B$18,2,FALSE)</f>
        <v>11</v>
      </c>
      <c r="D381">
        <v>2006</v>
      </c>
      <c r="E381" t="s">
        <v>48</v>
      </c>
      <c r="F381">
        <f>VLOOKUP(E381,Index!$D$2:$E$13,2,FALSE)</f>
        <v>9</v>
      </c>
      <c r="G381" t="s">
        <v>94</v>
      </c>
      <c r="H381">
        <f>VLOOKUP(G381,Index!$G$2:$H$40,2,FALSE)</f>
        <v>15</v>
      </c>
      <c r="I381" s="3">
        <v>860000</v>
      </c>
      <c r="J381" s="3">
        <v>1110000</v>
      </c>
      <c r="K381" s="3">
        <v>10000</v>
      </c>
      <c r="L381" s="3">
        <v>660000</v>
      </c>
      <c r="M381" s="3">
        <f t="shared" si="20"/>
        <v>2640000</v>
      </c>
      <c r="N381" s="3">
        <f t="shared" si="22"/>
        <v>660000</v>
      </c>
      <c r="O381" s="3">
        <f t="shared" si="23"/>
        <v>1</v>
      </c>
      <c r="P381">
        <v>7.1</v>
      </c>
      <c r="Q381">
        <v>24</v>
      </c>
      <c r="R381">
        <v>7.9</v>
      </c>
      <c r="S381">
        <v>47</v>
      </c>
      <c r="T381" t="s">
        <v>523</v>
      </c>
      <c r="U381">
        <f>VLOOKUP(T381,Index!$J$2:$K$1319,2,FALSE)</f>
        <v>1132</v>
      </c>
      <c r="V381" t="s">
        <v>61</v>
      </c>
      <c r="W381">
        <f t="shared" si="21"/>
        <v>3</v>
      </c>
    </row>
    <row r="382" spans="1:23">
      <c r="A382" t="s">
        <v>524</v>
      </c>
      <c r="B382" t="s">
        <v>33</v>
      </c>
      <c r="C382">
        <f>VLOOKUP(B382,Index!$A$2:$B$18,2,FALSE)</f>
        <v>9</v>
      </c>
      <c r="D382">
        <v>2011</v>
      </c>
      <c r="E382" t="s">
        <v>90</v>
      </c>
      <c r="F382">
        <f>VLOOKUP(E382,Index!$D$2:$E$13,2,FALSE)</f>
        <v>8</v>
      </c>
      <c r="G382" t="s">
        <v>173</v>
      </c>
      <c r="H382">
        <f>VLOOKUP(G382,Index!$G$2:$H$40,2,FALSE)</f>
        <v>31</v>
      </c>
      <c r="I382" s="3">
        <v>780000</v>
      </c>
      <c r="J382" s="3">
        <v>730000</v>
      </c>
      <c r="K382" s="3">
        <v>890000</v>
      </c>
      <c r="L382" s="3">
        <v>230000</v>
      </c>
      <c r="M382" s="3">
        <f t="shared" si="20"/>
        <v>2630000</v>
      </c>
      <c r="N382" s="3">
        <f t="shared" si="22"/>
        <v>657500</v>
      </c>
      <c r="O382" s="3">
        <f t="shared" si="23"/>
        <v>1</v>
      </c>
      <c r="P382">
        <v>7.9</v>
      </c>
      <c r="Q382">
        <v>53</v>
      </c>
      <c r="R382">
        <v>6.6</v>
      </c>
      <c r="S382">
        <v>707</v>
      </c>
      <c r="T382" t="s">
        <v>173</v>
      </c>
      <c r="U382">
        <f>VLOOKUP(T382,Index!$J$2:$K$1319,2,FALSE)</f>
        <v>1075</v>
      </c>
      <c r="V382" t="s">
        <v>61</v>
      </c>
      <c r="W382">
        <f t="shared" si="21"/>
        <v>1</v>
      </c>
    </row>
    <row r="383" spans="1:23">
      <c r="A383" t="s">
        <v>525</v>
      </c>
      <c r="B383" t="s">
        <v>39</v>
      </c>
      <c r="C383">
        <f>VLOOKUP(B383,Index!$A$2:$B$18,2,FALSE)</f>
        <v>8</v>
      </c>
      <c r="D383">
        <v>2000</v>
      </c>
      <c r="E383" t="s">
        <v>17</v>
      </c>
      <c r="F383">
        <f>VLOOKUP(E383,Index!$D$2:$E$13,2,FALSE)</f>
        <v>7</v>
      </c>
      <c r="G383" t="s">
        <v>35</v>
      </c>
      <c r="H383">
        <f>VLOOKUP(G383,Index!$G$2:$H$40,2,FALSE)</f>
        <v>32</v>
      </c>
      <c r="I383" s="3">
        <v>2000000</v>
      </c>
      <c r="J383" s="3">
        <v>470000</v>
      </c>
      <c r="K383" s="3">
        <v>20000</v>
      </c>
      <c r="L383" s="3">
        <v>140000</v>
      </c>
      <c r="M383" s="3">
        <f t="shared" si="20"/>
        <v>2630000</v>
      </c>
      <c r="N383" s="3">
        <f t="shared" si="22"/>
        <v>657500</v>
      </c>
      <c r="O383" s="3">
        <f t="shared" si="23"/>
        <v>1</v>
      </c>
      <c r="P383">
        <v>7.8</v>
      </c>
      <c r="Q383">
        <v>18</v>
      </c>
      <c r="R383">
        <v>7.8</v>
      </c>
      <c r="S383">
        <v>21</v>
      </c>
      <c r="T383" t="s">
        <v>526</v>
      </c>
      <c r="U383">
        <f>VLOOKUP(T383,Index!$J$2:$K$1319,2,FALSE)</f>
        <v>63</v>
      </c>
      <c r="V383" t="s">
        <v>61</v>
      </c>
      <c r="W383">
        <f t="shared" si="21"/>
        <v>3</v>
      </c>
    </row>
    <row r="384" spans="1:23">
      <c r="A384" t="s">
        <v>527</v>
      </c>
      <c r="B384" t="s">
        <v>28</v>
      </c>
      <c r="C384">
        <f>VLOOKUP(B384,Index!$A$2:$B$18,2,FALSE)</f>
        <v>15</v>
      </c>
      <c r="D384">
        <v>2010</v>
      </c>
      <c r="E384" t="s">
        <v>13</v>
      </c>
      <c r="F384">
        <f>VLOOKUP(E384,Index!$D$2:$E$13,2,FALSE)</f>
        <v>11</v>
      </c>
      <c r="G384" t="s">
        <v>94</v>
      </c>
      <c r="H384">
        <f>VLOOKUP(G384,Index!$G$2:$H$40,2,FALSE)</f>
        <v>15</v>
      </c>
      <c r="I384" s="3">
        <v>1470000</v>
      </c>
      <c r="J384" s="3">
        <v>930000</v>
      </c>
      <c r="K384" s="3">
        <v>0</v>
      </c>
      <c r="L384" s="3">
        <v>240000</v>
      </c>
      <c r="M384" s="3">
        <f t="shared" si="20"/>
        <v>2640000</v>
      </c>
      <c r="N384" s="3">
        <f t="shared" si="22"/>
        <v>660000</v>
      </c>
      <c r="O384" s="3">
        <f t="shared" si="23"/>
        <v>1</v>
      </c>
      <c r="P384">
        <v>8</v>
      </c>
      <c r="Q384">
        <v>65</v>
      </c>
      <c r="R384">
        <v>8</v>
      </c>
      <c r="S384">
        <v>127</v>
      </c>
      <c r="T384" t="s">
        <v>124</v>
      </c>
      <c r="U384">
        <f>VLOOKUP(T384,Index!$J$2:$K$1319,2,FALSE)</f>
        <v>337</v>
      </c>
      <c r="V384" t="s">
        <v>61</v>
      </c>
      <c r="W384">
        <f t="shared" si="21"/>
        <v>3</v>
      </c>
    </row>
    <row r="385" spans="1:23">
      <c r="A385" t="s">
        <v>528</v>
      </c>
      <c r="B385" t="s">
        <v>39</v>
      </c>
      <c r="C385">
        <f>VLOOKUP(B385,Index!$A$2:$B$18,2,FALSE)</f>
        <v>8</v>
      </c>
      <c r="D385">
        <v>2004</v>
      </c>
      <c r="E385" t="s">
        <v>13</v>
      </c>
      <c r="F385">
        <f>VLOOKUP(E385,Index!$D$2:$E$13,2,FALSE)</f>
        <v>11</v>
      </c>
      <c r="G385" t="s">
        <v>407</v>
      </c>
      <c r="H385">
        <f>VLOOKUP(G385,Index!$G$2:$H$40,2,FALSE)</f>
        <v>29</v>
      </c>
      <c r="I385" s="3">
        <v>2150000</v>
      </c>
      <c r="J385" s="3">
        <v>120000</v>
      </c>
      <c r="K385" s="3">
        <v>0</v>
      </c>
      <c r="L385" s="3">
        <v>360000</v>
      </c>
      <c r="M385" s="3">
        <f t="shared" si="20"/>
        <v>2630000</v>
      </c>
      <c r="N385" s="3">
        <f t="shared" si="22"/>
        <v>657500</v>
      </c>
      <c r="O385" s="3">
        <f t="shared" si="23"/>
        <v>1</v>
      </c>
      <c r="P385">
        <v>9</v>
      </c>
      <c r="Q385">
        <v>37</v>
      </c>
      <c r="R385">
        <v>8.1999999999999993</v>
      </c>
      <c r="S385">
        <v>84</v>
      </c>
      <c r="T385" t="s">
        <v>306</v>
      </c>
      <c r="U385">
        <f>VLOOKUP(T385,Index!$J$2:$K$1319,2,FALSE)</f>
        <v>1259</v>
      </c>
      <c r="V385" t="s">
        <v>15</v>
      </c>
      <c r="W385">
        <f t="shared" si="21"/>
        <v>3</v>
      </c>
    </row>
    <row r="386" spans="1:23">
      <c r="A386" t="s">
        <v>529</v>
      </c>
      <c r="B386" t="s">
        <v>28</v>
      </c>
      <c r="C386">
        <f>VLOOKUP(B386,Index!$A$2:$B$18,2,FALSE)</f>
        <v>15</v>
      </c>
      <c r="D386">
        <v>2009</v>
      </c>
      <c r="E386" t="s">
        <v>221</v>
      </c>
      <c r="F386">
        <f>VLOOKUP(E386,Index!$D$2:$E$13,2,FALSE)</f>
        <v>12</v>
      </c>
      <c r="G386" t="s">
        <v>29</v>
      </c>
      <c r="H386">
        <f>VLOOKUP(G386,Index!$G$2:$H$40,2,FALSE)</f>
        <v>23</v>
      </c>
      <c r="I386" s="3">
        <v>1540000</v>
      </c>
      <c r="J386" s="3">
        <v>800000</v>
      </c>
      <c r="K386" s="3">
        <v>40000</v>
      </c>
      <c r="L386" s="3">
        <v>240000</v>
      </c>
      <c r="M386" s="3">
        <f t="shared" ref="M386:M449" si="24">SUM(I386:L386)</f>
        <v>2620000</v>
      </c>
      <c r="N386" s="3">
        <f t="shared" si="22"/>
        <v>655000</v>
      </c>
      <c r="O386" s="3">
        <f t="shared" si="23"/>
        <v>1</v>
      </c>
      <c r="P386">
        <v>8.1999999999999993</v>
      </c>
      <c r="Q386">
        <v>92</v>
      </c>
      <c r="R386">
        <v>7.2</v>
      </c>
      <c r="S386">
        <v>454</v>
      </c>
      <c r="T386" t="s">
        <v>530</v>
      </c>
      <c r="U386">
        <f>VLOOKUP(T386,Index!$J$2:$K$1319,2,FALSE)</f>
        <v>385</v>
      </c>
      <c r="V386" t="s">
        <v>61</v>
      </c>
      <c r="W386">
        <f t="shared" ref="W386:W449" si="25">IF(T386=G386,1,3)</f>
        <v>3</v>
      </c>
    </row>
    <row r="387" spans="1:23">
      <c r="A387" t="s">
        <v>531</v>
      </c>
      <c r="B387" t="s">
        <v>28</v>
      </c>
      <c r="C387">
        <f>VLOOKUP(B387,Index!$A$2:$B$18,2,FALSE)</f>
        <v>15</v>
      </c>
      <c r="D387">
        <v>2011</v>
      </c>
      <c r="E387" t="s">
        <v>13</v>
      </c>
      <c r="F387">
        <f>VLOOKUP(E387,Index!$D$2:$E$13,2,FALSE)</f>
        <v>11</v>
      </c>
      <c r="G387" t="s">
        <v>35</v>
      </c>
      <c r="H387">
        <f>VLOOKUP(G387,Index!$G$2:$H$40,2,FALSE)</f>
        <v>32</v>
      </c>
      <c r="I387" s="3">
        <v>2310000</v>
      </c>
      <c r="J387" s="3">
        <v>140000</v>
      </c>
      <c r="K387" s="3">
        <v>10000</v>
      </c>
      <c r="L387" s="3">
        <v>160000</v>
      </c>
      <c r="M387" s="3">
        <f t="shared" si="24"/>
        <v>2620000</v>
      </c>
      <c r="N387" s="3">
        <f t="shared" ref="N387:N450" si="26">AVERAGE(I387:L387)</f>
        <v>655000</v>
      </c>
      <c r="O387" s="3">
        <f t="shared" ref="O387:O450" si="27">IF(M387&gt;AVERAGE($M$2:$M$8064),1,0)</f>
        <v>1</v>
      </c>
      <c r="P387">
        <v>9</v>
      </c>
      <c r="Q387">
        <v>42</v>
      </c>
      <c r="R387">
        <v>7.7</v>
      </c>
      <c r="S387">
        <v>134</v>
      </c>
      <c r="T387" t="s">
        <v>306</v>
      </c>
      <c r="U387">
        <f>VLOOKUP(T387,Index!$J$2:$K$1319,2,FALSE)</f>
        <v>1259</v>
      </c>
      <c r="V387" t="s">
        <v>15</v>
      </c>
      <c r="W387">
        <f t="shared" si="25"/>
        <v>3</v>
      </c>
    </row>
    <row r="388" spans="1:23">
      <c r="A388" t="s">
        <v>338</v>
      </c>
      <c r="B388" t="s">
        <v>28</v>
      </c>
      <c r="C388">
        <f>VLOOKUP(B388,Index!$A$2:$B$18,2,FALSE)</f>
        <v>15</v>
      </c>
      <c r="D388">
        <v>2009</v>
      </c>
      <c r="E388" t="s">
        <v>13</v>
      </c>
      <c r="F388">
        <f>VLOOKUP(E388,Index!$D$2:$E$13,2,FALSE)</f>
        <v>11</v>
      </c>
      <c r="G388" t="s">
        <v>94</v>
      </c>
      <c r="H388">
        <f>VLOOKUP(G388,Index!$G$2:$H$40,2,FALSE)</f>
        <v>15</v>
      </c>
      <c r="I388" s="3">
        <v>590000</v>
      </c>
      <c r="J388" s="3">
        <v>1790000</v>
      </c>
      <c r="K388" s="3">
        <v>10000</v>
      </c>
      <c r="L388" s="3">
        <v>230000</v>
      </c>
      <c r="M388" s="3">
        <f t="shared" si="24"/>
        <v>2620000</v>
      </c>
      <c r="N388" s="3">
        <f t="shared" si="26"/>
        <v>655000</v>
      </c>
      <c r="O388" s="3">
        <f t="shared" si="27"/>
        <v>1</v>
      </c>
      <c r="P388">
        <v>9</v>
      </c>
      <c r="Q388">
        <v>63</v>
      </c>
      <c r="R388">
        <v>7.5</v>
      </c>
      <c r="S388">
        <v>133</v>
      </c>
      <c r="T388" t="s">
        <v>95</v>
      </c>
      <c r="U388">
        <f>VLOOKUP(T388,Index!$J$2:$K$1319,2,FALSE)</f>
        <v>356</v>
      </c>
      <c r="V388" t="s">
        <v>15</v>
      </c>
      <c r="W388">
        <f t="shared" si="25"/>
        <v>3</v>
      </c>
    </row>
    <row r="389" spans="1:23">
      <c r="A389" t="s">
        <v>482</v>
      </c>
      <c r="B389" t="s">
        <v>28</v>
      </c>
      <c r="C389">
        <f>VLOOKUP(B389,Index!$A$2:$B$18,2,FALSE)</f>
        <v>15</v>
      </c>
      <c r="D389">
        <v>2010</v>
      </c>
      <c r="E389" t="s">
        <v>48</v>
      </c>
      <c r="F389">
        <f>VLOOKUP(E389,Index!$D$2:$E$13,2,FALSE)</f>
        <v>9</v>
      </c>
      <c r="G389" t="s">
        <v>94</v>
      </c>
      <c r="H389">
        <f>VLOOKUP(G389,Index!$G$2:$H$40,2,FALSE)</f>
        <v>15</v>
      </c>
      <c r="I389" s="3">
        <v>1560000</v>
      </c>
      <c r="J389" s="3">
        <v>800000</v>
      </c>
      <c r="K389" s="3">
        <v>40000</v>
      </c>
      <c r="L389" s="3">
        <v>210000</v>
      </c>
      <c r="M389" s="3">
        <f t="shared" si="24"/>
        <v>2610000</v>
      </c>
      <c r="N389" s="3">
        <f t="shared" si="26"/>
        <v>652500</v>
      </c>
      <c r="O389" s="3">
        <f t="shared" si="27"/>
        <v>1</v>
      </c>
      <c r="P389">
        <v>7.4</v>
      </c>
      <c r="Q389">
        <v>71</v>
      </c>
      <c r="R389">
        <v>6.7</v>
      </c>
      <c r="S389">
        <v>288</v>
      </c>
      <c r="T389" t="s">
        <v>532</v>
      </c>
      <c r="U389">
        <f>VLOOKUP(T389,Index!$J$2:$K$1319,2,FALSE)</f>
        <v>301</v>
      </c>
      <c r="V389" t="s">
        <v>37</v>
      </c>
      <c r="W389">
        <f t="shared" si="25"/>
        <v>3</v>
      </c>
    </row>
    <row r="390" spans="1:23">
      <c r="A390" t="s">
        <v>533</v>
      </c>
      <c r="B390" t="s">
        <v>39</v>
      </c>
      <c r="C390">
        <f>VLOOKUP(B390,Index!$A$2:$B$18,2,FALSE)</f>
        <v>8</v>
      </c>
      <c r="D390">
        <v>2002</v>
      </c>
      <c r="E390" t="s">
        <v>34</v>
      </c>
      <c r="F390">
        <f>VLOOKUP(E390,Index!$D$2:$E$13,2,FALSE)</f>
        <v>1</v>
      </c>
      <c r="G390" t="s">
        <v>94</v>
      </c>
      <c r="H390">
        <f>VLOOKUP(G390,Index!$G$2:$H$40,2,FALSE)</f>
        <v>15</v>
      </c>
      <c r="I390" s="3">
        <v>900000</v>
      </c>
      <c r="J390" s="3">
        <v>1220000</v>
      </c>
      <c r="K390" s="3">
        <v>40000</v>
      </c>
      <c r="L390" s="3">
        <v>440000</v>
      </c>
      <c r="M390" s="3">
        <f t="shared" si="24"/>
        <v>2600000</v>
      </c>
      <c r="N390" s="3">
        <f t="shared" si="26"/>
        <v>650000</v>
      </c>
      <c r="O390" s="3">
        <f t="shared" si="27"/>
        <v>1</v>
      </c>
      <c r="P390">
        <v>7.1</v>
      </c>
      <c r="Q390">
        <v>16</v>
      </c>
      <c r="R390">
        <v>7.6</v>
      </c>
      <c r="S390">
        <v>49</v>
      </c>
      <c r="T390" t="s">
        <v>94</v>
      </c>
      <c r="U390">
        <f>VLOOKUP(T390,Index!$J$2:$K$1319,2,FALSE)</f>
        <v>378</v>
      </c>
      <c r="V390" t="s">
        <v>15</v>
      </c>
      <c r="W390">
        <f t="shared" si="25"/>
        <v>1</v>
      </c>
    </row>
    <row r="391" spans="1:23">
      <c r="A391" t="s">
        <v>534</v>
      </c>
      <c r="B391" t="s">
        <v>33</v>
      </c>
      <c r="C391">
        <f>VLOOKUP(B391,Index!$A$2:$B$18,2,FALSE)</f>
        <v>9</v>
      </c>
      <c r="D391">
        <v>2009</v>
      </c>
      <c r="E391" t="s">
        <v>34</v>
      </c>
      <c r="F391">
        <f>VLOOKUP(E391,Index!$D$2:$E$13,2,FALSE)</f>
        <v>1</v>
      </c>
      <c r="G391" t="s">
        <v>45</v>
      </c>
      <c r="H391">
        <f>VLOOKUP(G391,Index!$G$2:$H$40,2,FALSE)</f>
        <v>30</v>
      </c>
      <c r="I391" s="3">
        <v>1700000</v>
      </c>
      <c r="J391" s="3">
        <v>440000</v>
      </c>
      <c r="K391" s="3">
        <v>60000</v>
      </c>
      <c r="L391" s="3">
        <v>400000</v>
      </c>
      <c r="M391" s="3">
        <f t="shared" si="24"/>
        <v>2600000</v>
      </c>
      <c r="N391" s="3">
        <f t="shared" si="26"/>
        <v>650000</v>
      </c>
      <c r="O391" s="3">
        <f t="shared" si="27"/>
        <v>1</v>
      </c>
      <c r="P391">
        <v>9.1</v>
      </c>
      <c r="Q391">
        <v>50</v>
      </c>
      <c r="R391">
        <v>8.6999999999999993</v>
      </c>
      <c r="S391">
        <v>529</v>
      </c>
      <c r="T391" t="s">
        <v>235</v>
      </c>
      <c r="U391">
        <f>VLOOKUP(T391,Index!$J$2:$K$1319,2,FALSE)</f>
        <v>173</v>
      </c>
      <c r="V391" t="s">
        <v>37</v>
      </c>
      <c r="W391">
        <f t="shared" si="25"/>
        <v>3</v>
      </c>
    </row>
    <row r="392" spans="1:23">
      <c r="A392" t="s">
        <v>535</v>
      </c>
      <c r="B392" t="s">
        <v>39</v>
      </c>
      <c r="C392">
        <f>VLOOKUP(B392,Index!$A$2:$B$18,2,FALSE)</f>
        <v>8</v>
      </c>
      <c r="D392">
        <v>2004</v>
      </c>
      <c r="E392" t="s">
        <v>13</v>
      </c>
      <c r="F392">
        <f>VLOOKUP(E392,Index!$D$2:$E$13,2,FALSE)</f>
        <v>11</v>
      </c>
      <c r="G392" t="s">
        <v>94</v>
      </c>
      <c r="H392">
        <f>VLOOKUP(G392,Index!$G$2:$H$40,2,FALSE)</f>
        <v>15</v>
      </c>
      <c r="I392" s="3">
        <v>2030000</v>
      </c>
      <c r="J392" s="3">
        <v>210000</v>
      </c>
      <c r="K392" s="3">
        <v>0</v>
      </c>
      <c r="L392" s="3">
        <v>350000</v>
      </c>
      <c r="M392" s="3">
        <f t="shared" si="24"/>
        <v>2590000</v>
      </c>
      <c r="N392" s="3">
        <f t="shared" si="26"/>
        <v>647500</v>
      </c>
      <c r="O392" s="3">
        <f t="shared" si="27"/>
        <v>1</v>
      </c>
      <c r="P392">
        <v>8.4</v>
      </c>
      <c r="Q392">
        <v>21</v>
      </c>
      <c r="R392">
        <v>8.1</v>
      </c>
      <c r="S392">
        <v>44</v>
      </c>
      <c r="T392" t="s">
        <v>135</v>
      </c>
      <c r="U392">
        <f>VLOOKUP(T392,Index!$J$2:$K$1319,2,FALSE)</f>
        <v>339</v>
      </c>
      <c r="V392" t="s">
        <v>15</v>
      </c>
      <c r="W392">
        <f t="shared" si="25"/>
        <v>3</v>
      </c>
    </row>
    <row r="393" spans="1:23">
      <c r="A393" t="s">
        <v>536</v>
      </c>
      <c r="B393" t="s">
        <v>12</v>
      </c>
      <c r="C393">
        <f>VLOOKUP(B393,Index!$A$2:$B$18,2,FALSE)</f>
        <v>13</v>
      </c>
      <c r="D393">
        <v>2007</v>
      </c>
      <c r="E393" t="s">
        <v>13</v>
      </c>
      <c r="F393">
        <f>VLOOKUP(E393,Index!$D$2:$E$13,2,FALSE)</f>
        <v>11</v>
      </c>
      <c r="G393" t="s">
        <v>14</v>
      </c>
      <c r="H393">
        <f>VLOOKUP(G393,Index!$G$2:$H$40,2,FALSE)</f>
        <v>26</v>
      </c>
      <c r="I393" s="3">
        <v>1050000</v>
      </c>
      <c r="J393" s="3">
        <v>1050000</v>
      </c>
      <c r="K393" s="3">
        <v>240000</v>
      </c>
      <c r="L393" s="3">
        <v>240000</v>
      </c>
      <c r="M393" s="3">
        <f t="shared" si="24"/>
        <v>2580000</v>
      </c>
      <c r="N393" s="3">
        <f t="shared" si="26"/>
        <v>645000</v>
      </c>
      <c r="O393" s="3">
        <f t="shared" si="27"/>
        <v>1</v>
      </c>
      <c r="P393">
        <v>7.9</v>
      </c>
      <c r="Q393">
        <v>47</v>
      </c>
      <c r="R393">
        <v>8</v>
      </c>
      <c r="S393">
        <v>124</v>
      </c>
      <c r="T393" t="s">
        <v>239</v>
      </c>
      <c r="U393">
        <f>VLOOKUP(T393,Index!$J$2:$K$1319,2,FALSE)</f>
        <v>798</v>
      </c>
      <c r="V393" t="s">
        <v>78</v>
      </c>
      <c r="W393">
        <f t="shared" si="25"/>
        <v>3</v>
      </c>
    </row>
    <row r="394" spans="1:23">
      <c r="A394" t="s">
        <v>537</v>
      </c>
      <c r="B394" t="s">
        <v>33</v>
      </c>
      <c r="C394">
        <f>VLOOKUP(B394,Index!$A$2:$B$18,2,FALSE)</f>
        <v>9</v>
      </c>
      <c r="D394">
        <v>2008</v>
      </c>
      <c r="E394" t="s">
        <v>13</v>
      </c>
      <c r="F394">
        <f>VLOOKUP(E394,Index!$D$2:$E$13,2,FALSE)</f>
        <v>11</v>
      </c>
      <c r="G394" t="s">
        <v>94</v>
      </c>
      <c r="H394">
        <f>VLOOKUP(G394,Index!$G$2:$H$40,2,FALSE)</f>
        <v>15</v>
      </c>
      <c r="I394" s="3">
        <v>480000</v>
      </c>
      <c r="J394" s="3">
        <v>1630000</v>
      </c>
      <c r="K394" s="3">
        <v>40000</v>
      </c>
      <c r="L394" s="3">
        <v>430000</v>
      </c>
      <c r="M394" s="3">
        <f t="shared" si="24"/>
        <v>2580000</v>
      </c>
      <c r="N394" s="3">
        <f t="shared" si="26"/>
        <v>645000</v>
      </c>
      <c r="O394" s="3">
        <f t="shared" si="27"/>
        <v>1</v>
      </c>
      <c r="P394">
        <v>8.6999999999999993</v>
      </c>
      <c r="Q394">
        <v>42</v>
      </c>
      <c r="R394">
        <v>7.5</v>
      </c>
      <c r="S394">
        <v>108</v>
      </c>
      <c r="T394" t="s">
        <v>135</v>
      </c>
      <c r="U394">
        <f>VLOOKUP(T394,Index!$J$2:$K$1319,2,FALSE)</f>
        <v>339</v>
      </c>
      <c r="V394" t="s">
        <v>15</v>
      </c>
      <c r="W394">
        <f t="shared" si="25"/>
        <v>3</v>
      </c>
    </row>
    <row r="395" spans="1:23">
      <c r="A395" t="s">
        <v>538</v>
      </c>
      <c r="B395" t="s">
        <v>20</v>
      </c>
      <c r="C395">
        <f>VLOOKUP(B395,Index!$A$2:$B$18,2,FALSE)</f>
        <v>3</v>
      </c>
      <c r="D395">
        <v>2008</v>
      </c>
      <c r="E395" t="s">
        <v>67</v>
      </c>
      <c r="F395">
        <f>VLOOKUP(E395,Index!$D$2:$E$13,2,FALSE)</f>
        <v>10</v>
      </c>
      <c r="G395" t="s">
        <v>14</v>
      </c>
      <c r="H395">
        <f>VLOOKUP(G395,Index!$G$2:$H$40,2,FALSE)</f>
        <v>26</v>
      </c>
      <c r="I395" s="3">
        <v>620000</v>
      </c>
      <c r="J395" s="3">
        <v>820000</v>
      </c>
      <c r="K395" s="3">
        <v>960000</v>
      </c>
      <c r="L395" s="3">
        <v>180000</v>
      </c>
      <c r="M395" s="3">
        <f t="shared" si="24"/>
        <v>2580000</v>
      </c>
      <c r="N395" s="3">
        <f t="shared" si="26"/>
        <v>645000</v>
      </c>
      <c r="O395" s="3">
        <f t="shared" si="27"/>
        <v>1</v>
      </c>
      <c r="P395">
        <v>7.3</v>
      </c>
      <c r="Q395">
        <v>4</v>
      </c>
      <c r="R395">
        <v>7.7</v>
      </c>
      <c r="S395">
        <v>7</v>
      </c>
      <c r="T395" t="s">
        <v>539</v>
      </c>
      <c r="U395">
        <f>VLOOKUP(T395,Index!$J$2:$K$1319,2,FALSE)</f>
        <v>1111</v>
      </c>
      <c r="V395" t="s">
        <v>15</v>
      </c>
      <c r="W395">
        <f t="shared" si="25"/>
        <v>3</v>
      </c>
    </row>
    <row r="396" spans="1:23">
      <c r="A396" t="s">
        <v>540</v>
      </c>
      <c r="B396" t="s">
        <v>39</v>
      </c>
      <c r="C396">
        <f>VLOOKUP(B396,Index!$A$2:$B$18,2,FALSE)</f>
        <v>8</v>
      </c>
      <c r="D396">
        <v>2006</v>
      </c>
      <c r="E396" t="s">
        <v>59</v>
      </c>
      <c r="F396">
        <f>VLOOKUP(E396,Index!$D$2:$E$13,2,FALSE)</f>
        <v>3</v>
      </c>
      <c r="G396" t="s">
        <v>429</v>
      </c>
      <c r="H396">
        <f>VLOOKUP(G396,Index!$G$2:$H$40,2,FALSE)</f>
        <v>34</v>
      </c>
      <c r="I396" s="3">
        <v>1400000</v>
      </c>
      <c r="J396" s="3">
        <v>880000</v>
      </c>
      <c r="K396" s="3">
        <v>30000</v>
      </c>
      <c r="L396" s="3">
        <v>260000</v>
      </c>
      <c r="M396" s="3">
        <f t="shared" si="24"/>
        <v>2570000</v>
      </c>
      <c r="N396" s="3">
        <f t="shared" si="26"/>
        <v>642500</v>
      </c>
      <c r="O396" s="3">
        <f t="shared" si="27"/>
        <v>1</v>
      </c>
      <c r="P396">
        <v>8</v>
      </c>
      <c r="Q396">
        <v>27</v>
      </c>
      <c r="R396">
        <v>8.6</v>
      </c>
      <c r="S396">
        <v>57</v>
      </c>
      <c r="T396" t="s">
        <v>541</v>
      </c>
      <c r="U396">
        <f>VLOOKUP(T396,Index!$J$2:$K$1319,2,FALSE)</f>
        <v>1293</v>
      </c>
      <c r="V396" t="s">
        <v>61</v>
      </c>
      <c r="W396">
        <f t="shared" si="25"/>
        <v>3</v>
      </c>
    </row>
    <row r="397" spans="1:23">
      <c r="A397" t="s">
        <v>179</v>
      </c>
      <c r="B397" t="s">
        <v>28</v>
      </c>
      <c r="C397">
        <f>VLOOKUP(B397,Index!$A$2:$B$18,2,FALSE)</f>
        <v>15</v>
      </c>
      <c r="D397">
        <v>2007</v>
      </c>
      <c r="E397" t="s">
        <v>34</v>
      </c>
      <c r="F397">
        <f>VLOOKUP(E397,Index!$D$2:$E$13,2,FALSE)</f>
        <v>1</v>
      </c>
      <c r="G397" t="s">
        <v>180</v>
      </c>
      <c r="H397">
        <f>VLOOKUP(G397,Index!$G$2:$H$40,2,FALSE)</f>
        <v>20</v>
      </c>
      <c r="I397" s="3">
        <v>1530000</v>
      </c>
      <c r="J397" s="3">
        <v>810000</v>
      </c>
      <c r="K397" s="3">
        <v>0</v>
      </c>
      <c r="L397" s="3">
        <v>240000</v>
      </c>
      <c r="M397" s="3">
        <f t="shared" si="24"/>
        <v>2580000</v>
      </c>
      <c r="N397" s="3">
        <f t="shared" si="26"/>
        <v>645000</v>
      </c>
      <c r="O397" s="3">
        <f t="shared" si="27"/>
        <v>1</v>
      </c>
      <c r="P397">
        <v>8</v>
      </c>
      <c r="Q397">
        <v>24</v>
      </c>
      <c r="R397">
        <v>7.4</v>
      </c>
      <c r="S397">
        <v>114</v>
      </c>
      <c r="T397" t="s">
        <v>181</v>
      </c>
      <c r="U397">
        <f>VLOOKUP(T397,Index!$J$2:$K$1319,2,FALSE)</f>
        <v>1181</v>
      </c>
      <c r="V397" t="s">
        <v>78</v>
      </c>
      <c r="W397">
        <f t="shared" si="25"/>
        <v>3</v>
      </c>
    </row>
    <row r="398" spans="1:23">
      <c r="A398" t="s">
        <v>542</v>
      </c>
      <c r="B398" t="s">
        <v>39</v>
      </c>
      <c r="C398">
        <f>VLOOKUP(B398,Index!$A$2:$B$18,2,FALSE)</f>
        <v>8</v>
      </c>
      <c r="D398">
        <v>2007</v>
      </c>
      <c r="E398" t="s">
        <v>13</v>
      </c>
      <c r="F398">
        <f>VLOOKUP(E398,Index!$D$2:$E$13,2,FALSE)</f>
        <v>11</v>
      </c>
      <c r="G398" t="s">
        <v>94</v>
      </c>
      <c r="H398">
        <f>VLOOKUP(G398,Index!$G$2:$H$40,2,FALSE)</f>
        <v>15</v>
      </c>
      <c r="I398" s="3">
        <v>2140000</v>
      </c>
      <c r="J398" s="3">
        <v>80000</v>
      </c>
      <c r="K398" s="3">
        <v>0</v>
      </c>
      <c r="L398" s="3">
        <v>350000</v>
      </c>
      <c r="M398" s="3">
        <f t="shared" si="24"/>
        <v>2570000</v>
      </c>
      <c r="N398" s="3">
        <f t="shared" si="26"/>
        <v>642500</v>
      </c>
      <c r="O398" s="3">
        <f t="shared" si="27"/>
        <v>1</v>
      </c>
      <c r="P398">
        <v>7.8</v>
      </c>
      <c r="Q398">
        <v>11</v>
      </c>
      <c r="R398">
        <v>7.8</v>
      </c>
      <c r="S398">
        <v>17</v>
      </c>
      <c r="T398" t="s">
        <v>242</v>
      </c>
      <c r="U398">
        <f>VLOOKUP(T398,Index!$J$2:$K$1319,2,FALSE)</f>
        <v>360</v>
      </c>
      <c r="V398" t="s">
        <v>15</v>
      </c>
      <c r="W398">
        <f t="shared" si="25"/>
        <v>3</v>
      </c>
    </row>
    <row r="399" spans="1:23">
      <c r="A399" t="s">
        <v>543</v>
      </c>
      <c r="B399" t="s">
        <v>112</v>
      </c>
      <c r="C399">
        <f>VLOOKUP(B399,Index!$A$2:$B$18,2,FALSE)</f>
        <v>11</v>
      </c>
      <c r="D399">
        <v>2007</v>
      </c>
      <c r="E399" t="s">
        <v>90</v>
      </c>
      <c r="F399">
        <f>VLOOKUP(E399,Index!$D$2:$E$13,2,FALSE)</f>
        <v>8</v>
      </c>
      <c r="G399" t="s">
        <v>192</v>
      </c>
      <c r="H399">
        <f>VLOOKUP(G399,Index!$G$2:$H$40,2,FALSE)</f>
        <v>8</v>
      </c>
      <c r="I399" s="3">
        <v>370000</v>
      </c>
      <c r="J399" s="3">
        <v>270000</v>
      </c>
      <c r="K399" s="3">
        <v>1750000</v>
      </c>
      <c r="L399" s="3">
        <v>180000</v>
      </c>
      <c r="M399" s="3">
        <f t="shared" si="24"/>
        <v>2570000</v>
      </c>
      <c r="N399" s="3">
        <f t="shared" si="26"/>
        <v>642500</v>
      </c>
      <c r="O399" s="3">
        <f t="shared" si="27"/>
        <v>1</v>
      </c>
      <c r="P399">
        <v>7.2</v>
      </c>
      <c r="Q399">
        <v>38</v>
      </c>
      <c r="R399">
        <v>8.6999999999999993</v>
      </c>
      <c r="S399">
        <v>83</v>
      </c>
      <c r="T399" t="s">
        <v>192</v>
      </c>
      <c r="U399">
        <f>VLOOKUP(T399,Index!$J$2:$K$1319,2,FALSE)</f>
        <v>202</v>
      </c>
      <c r="V399" t="s">
        <v>61</v>
      </c>
      <c r="W399">
        <f t="shared" si="25"/>
        <v>1</v>
      </c>
    </row>
    <row r="400" spans="1:23">
      <c r="A400" t="s">
        <v>544</v>
      </c>
      <c r="B400" t="s">
        <v>132</v>
      </c>
      <c r="C400">
        <f>VLOOKUP(B400,Index!$A$2:$B$18,2,FALSE)</f>
        <v>5</v>
      </c>
      <c r="D400">
        <v>2001</v>
      </c>
      <c r="E400" t="s">
        <v>21</v>
      </c>
      <c r="F400">
        <f>VLOOKUP(E400,Index!$D$2:$E$13,2,FALSE)</f>
        <v>5</v>
      </c>
      <c r="G400" t="s">
        <v>407</v>
      </c>
      <c r="H400">
        <f>VLOOKUP(G400,Index!$G$2:$H$40,2,FALSE)</f>
        <v>29</v>
      </c>
      <c r="I400" s="3">
        <v>1700000</v>
      </c>
      <c r="J400" s="3">
        <v>590000</v>
      </c>
      <c r="K400" s="3">
        <v>210000</v>
      </c>
      <c r="L400" s="3">
        <v>70000</v>
      </c>
      <c r="M400" s="3">
        <f t="shared" si="24"/>
        <v>2570000</v>
      </c>
      <c r="N400" s="3">
        <f t="shared" si="26"/>
        <v>642500</v>
      </c>
      <c r="O400" s="3">
        <f t="shared" si="27"/>
        <v>1</v>
      </c>
      <c r="P400">
        <v>7.3</v>
      </c>
      <c r="Q400">
        <v>28</v>
      </c>
      <c r="R400">
        <v>8.3000000000000007</v>
      </c>
      <c r="S400">
        <v>179</v>
      </c>
      <c r="T400" t="s">
        <v>447</v>
      </c>
      <c r="U400">
        <f>VLOOKUP(T400,Index!$J$2:$K$1319,2,FALSE)</f>
        <v>1056</v>
      </c>
      <c r="V400" t="s">
        <v>15</v>
      </c>
      <c r="W400">
        <f t="shared" si="25"/>
        <v>3</v>
      </c>
    </row>
    <row r="401" spans="1:23">
      <c r="A401" t="s">
        <v>470</v>
      </c>
      <c r="B401" t="s">
        <v>33</v>
      </c>
      <c r="C401">
        <f>VLOOKUP(B401,Index!$A$2:$B$18,2,FALSE)</f>
        <v>9</v>
      </c>
      <c r="D401">
        <v>2012</v>
      </c>
      <c r="E401" t="s">
        <v>13</v>
      </c>
      <c r="F401">
        <f>VLOOKUP(E401,Index!$D$2:$E$13,2,FALSE)</f>
        <v>11</v>
      </c>
      <c r="G401" t="s">
        <v>94</v>
      </c>
      <c r="H401">
        <f>VLOOKUP(G401,Index!$G$2:$H$40,2,FALSE)</f>
        <v>15</v>
      </c>
      <c r="I401" s="3">
        <v>2110000</v>
      </c>
      <c r="J401" s="3">
        <v>220000</v>
      </c>
      <c r="K401" s="3">
        <v>0</v>
      </c>
      <c r="L401" s="3">
        <v>230000</v>
      </c>
      <c r="M401" s="3">
        <f t="shared" si="24"/>
        <v>2560000</v>
      </c>
      <c r="N401" s="3">
        <f t="shared" si="26"/>
        <v>640000</v>
      </c>
      <c r="O401" s="3">
        <f t="shared" si="27"/>
        <v>1</v>
      </c>
      <c r="P401">
        <v>8.3000000000000007</v>
      </c>
      <c r="Q401">
        <v>22</v>
      </c>
      <c r="R401">
        <v>5.5</v>
      </c>
      <c r="S401">
        <v>101</v>
      </c>
      <c r="T401" t="s">
        <v>242</v>
      </c>
      <c r="U401">
        <f>VLOOKUP(T401,Index!$J$2:$K$1319,2,FALSE)</f>
        <v>360</v>
      </c>
      <c r="V401" t="s">
        <v>15</v>
      </c>
      <c r="W401">
        <f t="shared" si="25"/>
        <v>3</v>
      </c>
    </row>
    <row r="402" spans="1:23">
      <c r="A402" t="s">
        <v>545</v>
      </c>
      <c r="B402" t="s">
        <v>28</v>
      </c>
      <c r="C402">
        <f>VLOOKUP(B402,Index!$A$2:$B$18,2,FALSE)</f>
        <v>15</v>
      </c>
      <c r="D402">
        <v>2009</v>
      </c>
      <c r="E402" t="s">
        <v>90</v>
      </c>
      <c r="F402">
        <f>VLOOKUP(E402,Index!$D$2:$E$13,2,FALSE)</f>
        <v>8</v>
      </c>
      <c r="G402" t="s">
        <v>94</v>
      </c>
      <c r="H402">
        <f>VLOOKUP(G402,Index!$G$2:$H$40,2,FALSE)</f>
        <v>15</v>
      </c>
      <c r="I402" s="3">
        <v>1760000</v>
      </c>
      <c r="J402" s="3">
        <v>550000</v>
      </c>
      <c r="K402" s="3">
        <v>30000</v>
      </c>
      <c r="L402" s="3">
        <v>220000</v>
      </c>
      <c r="M402" s="3">
        <f t="shared" si="24"/>
        <v>2560000</v>
      </c>
      <c r="N402" s="3">
        <f t="shared" si="26"/>
        <v>640000</v>
      </c>
      <c r="O402" s="3">
        <f t="shared" si="27"/>
        <v>1</v>
      </c>
      <c r="P402">
        <v>8.6</v>
      </c>
      <c r="Q402">
        <v>68</v>
      </c>
      <c r="R402">
        <v>7.9</v>
      </c>
      <c r="S402">
        <v>725</v>
      </c>
      <c r="T402" t="s">
        <v>416</v>
      </c>
      <c r="U402">
        <f>VLOOKUP(T402,Index!$J$2:$K$1319,2,FALSE)</f>
        <v>145</v>
      </c>
      <c r="V402" t="s">
        <v>37</v>
      </c>
      <c r="W402">
        <f t="shared" si="25"/>
        <v>3</v>
      </c>
    </row>
    <row r="403" spans="1:23">
      <c r="A403" t="s">
        <v>546</v>
      </c>
      <c r="B403" t="s">
        <v>132</v>
      </c>
      <c r="C403">
        <f>VLOOKUP(B403,Index!$A$2:$B$18,2,FALSE)</f>
        <v>5</v>
      </c>
      <c r="D403">
        <v>2003</v>
      </c>
      <c r="E403" t="s">
        <v>90</v>
      </c>
      <c r="F403">
        <f>VLOOKUP(E403,Index!$D$2:$E$13,2,FALSE)</f>
        <v>8</v>
      </c>
      <c r="G403" t="s">
        <v>14</v>
      </c>
      <c r="H403">
        <f>VLOOKUP(G403,Index!$G$2:$H$40,2,FALSE)</f>
        <v>26</v>
      </c>
      <c r="I403" s="3">
        <v>1210000</v>
      </c>
      <c r="J403" s="3">
        <v>570000</v>
      </c>
      <c r="K403" s="3">
        <v>700000</v>
      </c>
      <c r="L403" s="3">
        <v>70000</v>
      </c>
      <c r="M403" s="3">
        <f t="shared" si="24"/>
        <v>2550000</v>
      </c>
      <c r="N403" s="3">
        <f t="shared" si="26"/>
        <v>637500</v>
      </c>
      <c r="O403" s="3">
        <f t="shared" si="27"/>
        <v>1</v>
      </c>
      <c r="P403">
        <v>7.3</v>
      </c>
      <c r="Q403">
        <v>37</v>
      </c>
      <c r="R403">
        <v>8</v>
      </c>
      <c r="S403">
        <v>89</v>
      </c>
      <c r="T403" t="s">
        <v>547</v>
      </c>
      <c r="U403">
        <f>VLOOKUP(T403,Index!$J$2:$K$1319,2,FALSE)</f>
        <v>473</v>
      </c>
      <c r="V403" t="s">
        <v>15</v>
      </c>
      <c r="W403">
        <f t="shared" si="25"/>
        <v>3</v>
      </c>
    </row>
    <row r="404" spans="1:23">
      <c r="A404" t="s">
        <v>174</v>
      </c>
      <c r="B404" t="s">
        <v>112</v>
      </c>
      <c r="C404">
        <f>VLOOKUP(B404,Index!$A$2:$B$18,2,FALSE)</f>
        <v>11</v>
      </c>
      <c r="D404">
        <v>2009</v>
      </c>
      <c r="E404" t="s">
        <v>21</v>
      </c>
      <c r="F404">
        <f>VLOOKUP(E404,Index!$D$2:$E$13,2,FALSE)</f>
        <v>5</v>
      </c>
      <c r="G404" t="s">
        <v>45</v>
      </c>
      <c r="H404">
        <f>VLOOKUP(G404,Index!$G$2:$H$40,2,FALSE)</f>
        <v>30</v>
      </c>
      <c r="I404" s="3">
        <v>640000</v>
      </c>
      <c r="J404" s="3">
        <v>1220000</v>
      </c>
      <c r="K404" s="3">
        <v>10000</v>
      </c>
      <c r="L404" s="3">
        <v>670000</v>
      </c>
      <c r="M404" s="3">
        <f t="shared" si="24"/>
        <v>2540000</v>
      </c>
      <c r="N404" s="3">
        <f t="shared" si="26"/>
        <v>635000</v>
      </c>
      <c r="O404" s="3">
        <f t="shared" si="27"/>
        <v>1</v>
      </c>
      <c r="P404">
        <v>8.6999999999999993</v>
      </c>
      <c r="Q404">
        <v>68</v>
      </c>
      <c r="R404">
        <v>7.8</v>
      </c>
      <c r="S404">
        <v>98</v>
      </c>
      <c r="T404" t="s">
        <v>175</v>
      </c>
      <c r="U404">
        <f>VLOOKUP(T404,Index!$J$2:$K$1319,2,FALSE)</f>
        <v>992</v>
      </c>
      <c r="V404" t="s">
        <v>78</v>
      </c>
      <c r="W404">
        <f t="shared" si="25"/>
        <v>3</v>
      </c>
    </row>
    <row r="405" spans="1:23">
      <c r="A405" t="s">
        <v>548</v>
      </c>
      <c r="B405" t="s">
        <v>28</v>
      </c>
      <c r="C405">
        <f>VLOOKUP(B405,Index!$A$2:$B$18,2,FALSE)</f>
        <v>15</v>
      </c>
      <c r="D405">
        <v>2008</v>
      </c>
      <c r="E405" t="s">
        <v>13</v>
      </c>
      <c r="F405">
        <f>VLOOKUP(E405,Index!$D$2:$E$13,2,FALSE)</f>
        <v>11</v>
      </c>
      <c r="G405" t="s">
        <v>94</v>
      </c>
      <c r="H405">
        <f>VLOOKUP(G405,Index!$G$2:$H$40,2,FALSE)</f>
        <v>15</v>
      </c>
      <c r="I405" s="3">
        <v>2210000</v>
      </c>
      <c r="J405" s="3">
        <v>120000</v>
      </c>
      <c r="K405" s="3">
        <v>0</v>
      </c>
      <c r="L405" s="3">
        <v>200000</v>
      </c>
      <c r="M405" s="3">
        <f t="shared" si="24"/>
        <v>2530000</v>
      </c>
      <c r="N405" s="3">
        <f t="shared" si="26"/>
        <v>632500</v>
      </c>
      <c r="O405" s="3">
        <f t="shared" si="27"/>
        <v>1</v>
      </c>
      <c r="P405">
        <v>8.3000000000000007</v>
      </c>
      <c r="Q405">
        <v>50</v>
      </c>
      <c r="R405">
        <v>7</v>
      </c>
      <c r="S405">
        <v>125</v>
      </c>
      <c r="T405" t="s">
        <v>242</v>
      </c>
      <c r="U405">
        <f>VLOOKUP(T405,Index!$J$2:$K$1319,2,FALSE)</f>
        <v>360</v>
      </c>
      <c r="V405" t="s">
        <v>15</v>
      </c>
      <c r="W405">
        <f t="shared" si="25"/>
        <v>3</v>
      </c>
    </row>
    <row r="406" spans="1:23">
      <c r="A406" t="s">
        <v>549</v>
      </c>
      <c r="B406" t="s">
        <v>39</v>
      </c>
      <c r="C406">
        <f>VLOOKUP(B406,Index!$A$2:$B$18,2,FALSE)</f>
        <v>8</v>
      </c>
      <c r="D406">
        <v>2001</v>
      </c>
      <c r="E406" t="s">
        <v>17</v>
      </c>
      <c r="F406">
        <f>VLOOKUP(E406,Index!$D$2:$E$13,2,FALSE)</f>
        <v>7</v>
      </c>
      <c r="G406" t="s">
        <v>550</v>
      </c>
      <c r="H406">
        <f>VLOOKUP(G406,Index!$G$2:$H$40,2,FALSE)</f>
        <v>3</v>
      </c>
      <c r="I406" s="3">
        <v>1130000</v>
      </c>
      <c r="J406" s="3">
        <v>1120000</v>
      </c>
      <c r="K406" s="3">
        <v>60000</v>
      </c>
      <c r="L406" s="3">
        <v>220000</v>
      </c>
      <c r="M406" s="3">
        <f t="shared" si="24"/>
        <v>2530000</v>
      </c>
      <c r="N406" s="3">
        <f t="shared" si="26"/>
        <v>632500</v>
      </c>
      <c r="O406" s="3">
        <f t="shared" si="27"/>
        <v>1</v>
      </c>
      <c r="P406">
        <v>8</v>
      </c>
      <c r="Q406">
        <v>15</v>
      </c>
      <c r="R406">
        <v>7.9</v>
      </c>
      <c r="S406">
        <v>46</v>
      </c>
      <c r="T406" t="s">
        <v>551</v>
      </c>
      <c r="U406">
        <f>VLOOKUP(T406,Index!$J$2:$K$1319,2,FALSE)</f>
        <v>32</v>
      </c>
      <c r="V406" t="s">
        <v>61</v>
      </c>
      <c r="W406">
        <f t="shared" si="25"/>
        <v>3</v>
      </c>
    </row>
    <row r="407" spans="1:23">
      <c r="A407" t="s">
        <v>552</v>
      </c>
      <c r="B407" t="s">
        <v>20</v>
      </c>
      <c r="C407">
        <f>VLOOKUP(B407,Index!$A$2:$B$18,2,FALSE)</f>
        <v>3</v>
      </c>
      <c r="D407">
        <v>2010</v>
      </c>
      <c r="E407" t="s">
        <v>23</v>
      </c>
      <c r="F407">
        <f>VLOOKUP(E407,Index!$D$2:$E$13,2,FALSE)</f>
        <v>4</v>
      </c>
      <c r="G407" t="s">
        <v>14</v>
      </c>
      <c r="H407">
        <f>VLOOKUP(G407,Index!$G$2:$H$40,2,FALSE)</f>
        <v>26</v>
      </c>
      <c r="I407" s="3">
        <v>260000</v>
      </c>
      <c r="J407" s="3">
        <v>1650000</v>
      </c>
      <c r="K407" s="3">
        <v>330000</v>
      </c>
      <c r="L407" s="3">
        <v>280000</v>
      </c>
      <c r="M407" s="3">
        <f t="shared" si="24"/>
        <v>2520000</v>
      </c>
      <c r="N407" s="3">
        <f t="shared" si="26"/>
        <v>630000</v>
      </c>
      <c r="O407" s="3">
        <f t="shared" si="27"/>
        <v>1</v>
      </c>
      <c r="P407">
        <v>7.5</v>
      </c>
      <c r="Q407">
        <v>15</v>
      </c>
      <c r="R407">
        <v>8</v>
      </c>
      <c r="S407">
        <v>5</v>
      </c>
      <c r="T407" t="s">
        <v>553</v>
      </c>
      <c r="U407">
        <f>VLOOKUP(T407,Index!$J$2:$K$1319,2,FALSE)</f>
        <v>517</v>
      </c>
      <c r="V407" t="s">
        <v>15</v>
      </c>
      <c r="W407">
        <f t="shared" si="25"/>
        <v>3</v>
      </c>
    </row>
    <row r="408" spans="1:23">
      <c r="A408" t="s">
        <v>554</v>
      </c>
      <c r="B408" t="s">
        <v>28</v>
      </c>
      <c r="C408">
        <f>VLOOKUP(B408,Index!$A$2:$B$18,2,FALSE)</f>
        <v>15</v>
      </c>
      <c r="D408">
        <v>2013</v>
      </c>
      <c r="E408" t="s">
        <v>13</v>
      </c>
      <c r="F408">
        <f>VLOOKUP(E408,Index!$D$2:$E$13,2,FALSE)</f>
        <v>11</v>
      </c>
      <c r="G408" t="s">
        <v>35</v>
      </c>
      <c r="H408">
        <f>VLOOKUP(G408,Index!$G$2:$H$40,2,FALSE)</f>
        <v>32</v>
      </c>
      <c r="I408" s="3">
        <v>2100000</v>
      </c>
      <c r="J408" s="3">
        <v>190000</v>
      </c>
      <c r="K408" s="3">
        <v>0</v>
      </c>
      <c r="L408" s="3">
        <v>230000</v>
      </c>
      <c r="M408" s="3">
        <f t="shared" si="24"/>
        <v>2520000</v>
      </c>
      <c r="N408" s="3">
        <f t="shared" si="26"/>
        <v>630000</v>
      </c>
      <c r="O408" s="3">
        <f t="shared" si="27"/>
        <v>1</v>
      </c>
      <c r="P408">
        <v>8.6999999999999993</v>
      </c>
      <c r="Q408">
        <v>23</v>
      </c>
      <c r="R408">
        <v>4.9000000000000004</v>
      </c>
      <c r="S408">
        <v>150</v>
      </c>
      <c r="T408" t="s">
        <v>306</v>
      </c>
      <c r="U408">
        <f>VLOOKUP(T408,Index!$J$2:$K$1319,2,FALSE)</f>
        <v>1259</v>
      </c>
      <c r="V408" t="s">
        <v>15</v>
      </c>
      <c r="W408">
        <f t="shared" si="25"/>
        <v>3</v>
      </c>
    </row>
    <row r="409" spans="1:23">
      <c r="A409" t="s">
        <v>555</v>
      </c>
      <c r="B409" t="s">
        <v>12</v>
      </c>
      <c r="C409">
        <f>VLOOKUP(B409,Index!$A$2:$B$18,2,FALSE)</f>
        <v>13</v>
      </c>
      <c r="D409">
        <v>2012</v>
      </c>
      <c r="E409" t="s">
        <v>34</v>
      </c>
      <c r="F409">
        <f>VLOOKUP(E409,Index!$D$2:$E$13,2,FALSE)</f>
        <v>1</v>
      </c>
      <c r="G409" t="s">
        <v>49</v>
      </c>
      <c r="H409">
        <f>VLOOKUP(G409,Index!$G$2:$H$40,2,FALSE)</f>
        <v>4</v>
      </c>
      <c r="I409" s="3">
        <v>1480000</v>
      </c>
      <c r="J409" s="3">
        <v>830000</v>
      </c>
      <c r="K409" s="3">
        <v>0</v>
      </c>
      <c r="L409" s="3">
        <v>210000</v>
      </c>
      <c r="M409" s="3">
        <f t="shared" si="24"/>
        <v>2520000</v>
      </c>
      <c r="N409" s="3">
        <f t="shared" si="26"/>
        <v>630000</v>
      </c>
      <c r="O409" s="3">
        <f t="shared" si="27"/>
        <v>1</v>
      </c>
      <c r="P409">
        <v>7.8</v>
      </c>
      <c r="Q409">
        <v>8</v>
      </c>
      <c r="R409">
        <v>7</v>
      </c>
      <c r="S409">
        <v>20</v>
      </c>
      <c r="T409" t="s">
        <v>493</v>
      </c>
      <c r="U409">
        <f>VLOOKUP(T409,Index!$J$2:$K$1319,2,FALSE)</f>
        <v>1178</v>
      </c>
      <c r="V409" t="s">
        <v>78</v>
      </c>
      <c r="W409">
        <f t="shared" si="25"/>
        <v>3</v>
      </c>
    </row>
    <row r="410" spans="1:23">
      <c r="A410" t="s">
        <v>556</v>
      </c>
      <c r="B410" t="s">
        <v>12</v>
      </c>
      <c r="C410">
        <f>VLOOKUP(B410,Index!$A$2:$B$18,2,FALSE)</f>
        <v>13</v>
      </c>
      <c r="D410">
        <v>2008</v>
      </c>
      <c r="E410" t="s">
        <v>13</v>
      </c>
      <c r="F410">
        <f>VLOOKUP(E410,Index!$D$2:$E$13,2,FALSE)</f>
        <v>11</v>
      </c>
      <c r="G410" t="s">
        <v>168</v>
      </c>
      <c r="H410">
        <f>VLOOKUP(G410,Index!$G$2:$H$40,2,FALSE)</f>
        <v>19</v>
      </c>
      <c r="I410" s="3">
        <v>1110000</v>
      </c>
      <c r="J410" s="3">
        <v>850000</v>
      </c>
      <c r="K410" s="3">
        <v>290000</v>
      </c>
      <c r="L410" s="3">
        <v>250000</v>
      </c>
      <c r="M410" s="3">
        <f t="shared" si="24"/>
        <v>2500000</v>
      </c>
      <c r="N410" s="3">
        <f t="shared" si="26"/>
        <v>625000</v>
      </c>
      <c r="O410" s="3">
        <f t="shared" si="27"/>
        <v>1</v>
      </c>
      <c r="P410">
        <v>5</v>
      </c>
      <c r="Q410">
        <v>23</v>
      </c>
      <c r="R410">
        <v>5.4</v>
      </c>
      <c r="S410">
        <v>16</v>
      </c>
      <c r="T410" t="s">
        <v>557</v>
      </c>
      <c r="U410">
        <f>VLOOKUP(T410,Index!$J$2:$K$1319,2,FALSE)</f>
        <v>207</v>
      </c>
      <c r="V410" t="s">
        <v>15</v>
      </c>
      <c r="W410">
        <f t="shared" si="25"/>
        <v>3</v>
      </c>
    </row>
    <row r="411" spans="1:23">
      <c r="A411" t="s">
        <v>558</v>
      </c>
      <c r="B411" t="s">
        <v>28</v>
      </c>
      <c r="C411">
        <f>VLOOKUP(B411,Index!$A$2:$B$18,2,FALSE)</f>
        <v>15</v>
      </c>
      <c r="D411">
        <v>2006</v>
      </c>
      <c r="E411" t="s">
        <v>90</v>
      </c>
      <c r="F411">
        <f>VLOOKUP(E411,Index!$D$2:$E$13,2,FALSE)</f>
        <v>8</v>
      </c>
      <c r="G411" t="s">
        <v>49</v>
      </c>
      <c r="H411">
        <f>VLOOKUP(G411,Index!$G$2:$H$40,2,FALSE)</f>
        <v>4</v>
      </c>
      <c r="I411" s="3">
        <v>2290000</v>
      </c>
      <c r="J411" s="3">
        <v>20000</v>
      </c>
      <c r="K411" s="3">
        <v>0</v>
      </c>
      <c r="L411" s="3">
        <v>190000</v>
      </c>
      <c r="M411" s="3">
        <f t="shared" si="24"/>
        <v>2500000</v>
      </c>
      <c r="N411" s="3">
        <f t="shared" si="26"/>
        <v>625000</v>
      </c>
      <c r="O411" s="3">
        <f t="shared" si="27"/>
        <v>1</v>
      </c>
      <c r="P411">
        <v>8.1999999999999993</v>
      </c>
      <c r="Q411">
        <v>68</v>
      </c>
      <c r="R411">
        <v>7.5</v>
      </c>
      <c r="S411">
        <v>120</v>
      </c>
      <c r="T411" t="s">
        <v>559</v>
      </c>
      <c r="U411">
        <f>VLOOKUP(T411,Index!$J$2:$K$1319,2,FALSE)</f>
        <v>923</v>
      </c>
      <c r="V411" t="s">
        <v>61</v>
      </c>
      <c r="W411">
        <f t="shared" si="25"/>
        <v>3</v>
      </c>
    </row>
    <row r="412" spans="1:23">
      <c r="A412" t="s">
        <v>560</v>
      </c>
      <c r="B412" t="s">
        <v>39</v>
      </c>
      <c r="C412">
        <f>VLOOKUP(B412,Index!$A$2:$B$18,2,FALSE)</f>
        <v>8</v>
      </c>
      <c r="D412">
        <v>2002</v>
      </c>
      <c r="E412" t="s">
        <v>59</v>
      </c>
      <c r="F412">
        <f>VLOOKUP(E412,Index!$D$2:$E$13,2,FALSE)</f>
        <v>3</v>
      </c>
      <c r="G412" t="s">
        <v>561</v>
      </c>
      <c r="H412">
        <f>VLOOKUP(G412,Index!$G$2:$H$40,2,FALSE)</f>
        <v>24</v>
      </c>
      <c r="I412" s="3">
        <v>1810000</v>
      </c>
      <c r="J412" s="3">
        <v>520000</v>
      </c>
      <c r="K412" s="3">
        <v>0</v>
      </c>
      <c r="L412" s="3">
        <v>150000</v>
      </c>
      <c r="M412" s="3">
        <f t="shared" si="24"/>
        <v>2480000</v>
      </c>
      <c r="N412" s="3">
        <f t="shared" si="26"/>
        <v>620000</v>
      </c>
      <c r="O412" s="3">
        <f t="shared" si="27"/>
        <v>1</v>
      </c>
      <c r="P412">
        <v>7.9</v>
      </c>
      <c r="Q412">
        <v>31</v>
      </c>
      <c r="R412">
        <v>8.8000000000000007</v>
      </c>
      <c r="S412">
        <v>96</v>
      </c>
      <c r="T412" t="s">
        <v>562</v>
      </c>
      <c r="U412">
        <f>VLOOKUP(T412,Index!$J$2:$K$1319,2,FALSE)</f>
        <v>735</v>
      </c>
      <c r="V412" t="s">
        <v>37</v>
      </c>
      <c r="W412">
        <f t="shared" si="25"/>
        <v>3</v>
      </c>
    </row>
    <row r="413" spans="1:23">
      <c r="A413" t="s">
        <v>563</v>
      </c>
      <c r="B413" t="s">
        <v>12</v>
      </c>
      <c r="C413">
        <f>VLOOKUP(B413,Index!$A$2:$B$18,2,FALSE)</f>
        <v>13</v>
      </c>
      <c r="D413">
        <v>2007</v>
      </c>
      <c r="E413" t="s">
        <v>23</v>
      </c>
      <c r="F413">
        <f>VLOOKUP(E413,Index!$D$2:$E$13,2,FALSE)</f>
        <v>4</v>
      </c>
      <c r="G413" t="s">
        <v>561</v>
      </c>
      <c r="H413">
        <f>VLOOKUP(G413,Index!$G$2:$H$40,2,FALSE)</f>
        <v>24</v>
      </c>
      <c r="I413" s="3">
        <v>1470000</v>
      </c>
      <c r="J413" s="3">
        <v>770000</v>
      </c>
      <c r="K413" s="3">
        <v>0</v>
      </c>
      <c r="L413" s="3">
        <v>240000</v>
      </c>
      <c r="M413" s="3">
        <f t="shared" si="24"/>
        <v>2480000</v>
      </c>
      <c r="N413" s="3">
        <f t="shared" si="26"/>
        <v>620000</v>
      </c>
      <c r="O413" s="3">
        <f t="shared" si="27"/>
        <v>1</v>
      </c>
      <c r="P413">
        <v>2.5</v>
      </c>
      <c r="Q413">
        <v>8</v>
      </c>
      <c r="R413">
        <v>4.3</v>
      </c>
      <c r="S413">
        <v>26</v>
      </c>
      <c r="T413" t="s">
        <v>562</v>
      </c>
      <c r="U413">
        <f>VLOOKUP(T413,Index!$J$2:$K$1319,2,FALSE)</f>
        <v>735</v>
      </c>
      <c r="V413" t="s">
        <v>15</v>
      </c>
      <c r="W413">
        <f t="shared" si="25"/>
        <v>3</v>
      </c>
    </row>
    <row r="414" spans="1:23">
      <c r="A414" t="s">
        <v>564</v>
      </c>
      <c r="B414" t="s">
        <v>65</v>
      </c>
      <c r="C414">
        <f>VLOOKUP(B414,Index!$A$2:$B$18,2,FALSE)</f>
        <v>10</v>
      </c>
      <c r="D414">
        <v>2015</v>
      </c>
      <c r="E414" t="s">
        <v>34</v>
      </c>
      <c r="F414">
        <f>VLOOKUP(E414,Index!$D$2:$E$13,2,FALSE)</f>
        <v>1</v>
      </c>
      <c r="G414" t="s">
        <v>45</v>
      </c>
      <c r="H414">
        <f>VLOOKUP(G414,Index!$G$2:$H$40,2,FALSE)</f>
        <v>30</v>
      </c>
      <c r="I414" s="3">
        <v>1030000</v>
      </c>
      <c r="J414" s="3">
        <v>810000</v>
      </c>
      <c r="K414" s="3">
        <v>260000</v>
      </c>
      <c r="L414" s="3">
        <v>380000</v>
      </c>
      <c r="M414" s="3">
        <f t="shared" si="24"/>
        <v>2480000</v>
      </c>
      <c r="N414" s="3">
        <f t="shared" si="26"/>
        <v>620000</v>
      </c>
      <c r="O414" s="3">
        <f t="shared" si="27"/>
        <v>1</v>
      </c>
      <c r="P414">
        <v>9.1999999999999993</v>
      </c>
      <c r="Q414">
        <v>100</v>
      </c>
      <c r="R414">
        <v>8.6</v>
      </c>
      <c r="S414">
        <v>6383</v>
      </c>
      <c r="T414" t="s">
        <v>565</v>
      </c>
      <c r="U414">
        <f>VLOOKUP(T414,Index!$J$2:$K$1319,2,FALSE)</f>
        <v>434</v>
      </c>
      <c r="V414" t="s">
        <v>37</v>
      </c>
      <c r="W414">
        <f t="shared" si="25"/>
        <v>3</v>
      </c>
    </row>
    <row r="415" spans="1:23">
      <c r="A415" t="s">
        <v>566</v>
      </c>
      <c r="B415" t="s">
        <v>132</v>
      </c>
      <c r="C415">
        <f>VLOOKUP(B415,Index!$A$2:$B$18,2,FALSE)</f>
        <v>5</v>
      </c>
      <c r="D415">
        <v>2002</v>
      </c>
      <c r="E415" t="s">
        <v>23</v>
      </c>
      <c r="F415">
        <f>VLOOKUP(E415,Index!$D$2:$E$13,2,FALSE)</f>
        <v>4</v>
      </c>
      <c r="G415" t="s">
        <v>14</v>
      </c>
      <c r="H415">
        <f>VLOOKUP(G415,Index!$G$2:$H$40,2,FALSE)</f>
        <v>26</v>
      </c>
      <c r="I415" s="3">
        <v>1130000</v>
      </c>
      <c r="J415" s="3">
        <v>360000</v>
      </c>
      <c r="K415" s="3">
        <v>920000</v>
      </c>
      <c r="L415" s="3">
        <v>70000</v>
      </c>
      <c r="M415" s="3">
        <f t="shared" si="24"/>
        <v>2480000</v>
      </c>
      <c r="N415" s="3">
        <f t="shared" si="26"/>
        <v>620000</v>
      </c>
      <c r="O415" s="3">
        <f t="shared" si="27"/>
        <v>1</v>
      </c>
      <c r="P415">
        <v>7</v>
      </c>
      <c r="Q415">
        <v>26</v>
      </c>
      <c r="R415">
        <v>7.4</v>
      </c>
      <c r="S415">
        <v>74</v>
      </c>
      <c r="T415" t="s">
        <v>102</v>
      </c>
      <c r="U415">
        <f>VLOOKUP(T415,Index!$J$2:$K$1319,2,FALSE)</f>
        <v>537</v>
      </c>
      <c r="V415" t="s">
        <v>15</v>
      </c>
      <c r="W415">
        <f t="shared" si="25"/>
        <v>3</v>
      </c>
    </row>
    <row r="416" spans="1:23">
      <c r="A416" t="s">
        <v>567</v>
      </c>
      <c r="B416" t="s">
        <v>28</v>
      </c>
      <c r="C416">
        <f>VLOOKUP(B416,Index!$A$2:$B$18,2,FALSE)</f>
        <v>15</v>
      </c>
      <c r="D416">
        <v>2008</v>
      </c>
      <c r="E416" t="s">
        <v>17</v>
      </c>
      <c r="F416">
        <f>VLOOKUP(E416,Index!$D$2:$E$13,2,FALSE)</f>
        <v>7</v>
      </c>
      <c r="G416" t="s">
        <v>402</v>
      </c>
      <c r="H416">
        <f>VLOOKUP(G416,Index!$G$2:$H$40,2,FALSE)</f>
        <v>13</v>
      </c>
      <c r="I416" s="3">
        <v>1380000</v>
      </c>
      <c r="J416" s="3">
        <v>840000</v>
      </c>
      <c r="K416" s="3">
        <v>0</v>
      </c>
      <c r="L416" s="3">
        <v>250000</v>
      </c>
      <c r="M416" s="3">
        <f t="shared" si="24"/>
        <v>2470000</v>
      </c>
      <c r="N416" s="3">
        <f t="shared" si="26"/>
        <v>617500</v>
      </c>
      <c r="O416" s="3">
        <f t="shared" si="27"/>
        <v>1</v>
      </c>
      <c r="P416">
        <v>8.5</v>
      </c>
      <c r="Q416">
        <v>55</v>
      </c>
      <c r="R416">
        <v>7.7</v>
      </c>
      <c r="S416">
        <v>83</v>
      </c>
      <c r="T416" t="s">
        <v>568</v>
      </c>
      <c r="U416">
        <f>VLOOKUP(T416,Index!$J$2:$K$1319,2,FALSE)</f>
        <v>155</v>
      </c>
      <c r="V416" t="s">
        <v>15</v>
      </c>
      <c r="W416">
        <f t="shared" si="25"/>
        <v>3</v>
      </c>
    </row>
    <row r="417" spans="1:23">
      <c r="A417" t="s">
        <v>436</v>
      </c>
      <c r="B417" t="s">
        <v>33</v>
      </c>
      <c r="C417">
        <f>VLOOKUP(B417,Index!$A$2:$B$18,2,FALSE)</f>
        <v>9</v>
      </c>
      <c r="D417">
        <v>2012</v>
      </c>
      <c r="E417" t="s">
        <v>13</v>
      </c>
      <c r="F417">
        <f>VLOOKUP(E417,Index!$D$2:$E$13,2,FALSE)</f>
        <v>11</v>
      </c>
      <c r="G417" t="s">
        <v>35</v>
      </c>
      <c r="H417">
        <f>VLOOKUP(G417,Index!$G$2:$H$40,2,FALSE)</f>
        <v>32</v>
      </c>
      <c r="I417" s="3">
        <v>1730000</v>
      </c>
      <c r="J417" s="3">
        <v>430000</v>
      </c>
      <c r="K417" s="3">
        <v>50000</v>
      </c>
      <c r="L417" s="3">
        <v>270000</v>
      </c>
      <c r="M417" s="3">
        <f t="shared" si="24"/>
        <v>2480000</v>
      </c>
      <c r="N417" s="3">
        <f t="shared" si="26"/>
        <v>620000</v>
      </c>
      <c r="O417" s="3">
        <f t="shared" si="27"/>
        <v>1</v>
      </c>
      <c r="P417">
        <v>9</v>
      </c>
      <c r="Q417">
        <v>26</v>
      </c>
      <c r="R417">
        <v>8</v>
      </c>
      <c r="S417">
        <v>99</v>
      </c>
      <c r="T417" t="s">
        <v>306</v>
      </c>
      <c r="U417">
        <f>VLOOKUP(T417,Index!$J$2:$K$1319,2,FALSE)</f>
        <v>1259</v>
      </c>
      <c r="V417" t="s">
        <v>15</v>
      </c>
      <c r="W417">
        <f t="shared" si="25"/>
        <v>3</v>
      </c>
    </row>
    <row r="418" spans="1:23">
      <c r="A418" t="s">
        <v>502</v>
      </c>
      <c r="B418" t="s">
        <v>33</v>
      </c>
      <c r="C418">
        <f>VLOOKUP(B418,Index!$A$2:$B$18,2,FALSE)</f>
        <v>9</v>
      </c>
      <c r="D418">
        <v>2011</v>
      </c>
      <c r="E418" t="s">
        <v>34</v>
      </c>
      <c r="F418">
        <f>VLOOKUP(E418,Index!$D$2:$E$13,2,FALSE)</f>
        <v>1</v>
      </c>
      <c r="G418" t="s">
        <v>429</v>
      </c>
      <c r="H418">
        <f>VLOOKUP(G418,Index!$G$2:$H$40,2,FALSE)</f>
        <v>34</v>
      </c>
      <c r="I418" s="3">
        <v>860000</v>
      </c>
      <c r="J418" s="3">
        <v>1040000</v>
      </c>
      <c r="K418" s="3">
        <v>180000</v>
      </c>
      <c r="L418" s="3">
        <v>380000</v>
      </c>
      <c r="M418" s="3">
        <f t="shared" si="24"/>
        <v>2460000</v>
      </c>
      <c r="N418" s="3">
        <f t="shared" si="26"/>
        <v>615000</v>
      </c>
      <c r="O418" s="3">
        <f t="shared" si="27"/>
        <v>1</v>
      </c>
      <c r="P418">
        <v>8.1999999999999993</v>
      </c>
      <c r="Q418">
        <v>50</v>
      </c>
      <c r="R418">
        <v>7.7</v>
      </c>
      <c r="S418">
        <v>384</v>
      </c>
      <c r="T418" t="s">
        <v>430</v>
      </c>
      <c r="U418">
        <f>VLOOKUP(T418,Index!$J$2:$K$1319,2,FALSE)</f>
        <v>1267</v>
      </c>
      <c r="V418" t="s">
        <v>37</v>
      </c>
      <c r="W418">
        <f t="shared" si="25"/>
        <v>3</v>
      </c>
    </row>
    <row r="419" spans="1:23">
      <c r="A419" t="s">
        <v>569</v>
      </c>
      <c r="B419" t="s">
        <v>33</v>
      </c>
      <c r="C419">
        <f>VLOOKUP(B419,Index!$A$2:$B$18,2,FALSE)</f>
        <v>9</v>
      </c>
      <c r="D419">
        <v>2008</v>
      </c>
      <c r="E419" t="s">
        <v>48</v>
      </c>
      <c r="F419">
        <f>VLOOKUP(E419,Index!$D$2:$E$13,2,FALSE)</f>
        <v>9</v>
      </c>
      <c r="G419" t="s">
        <v>45</v>
      </c>
      <c r="H419">
        <f>VLOOKUP(G419,Index!$G$2:$H$40,2,FALSE)</f>
        <v>30</v>
      </c>
      <c r="I419" s="3">
        <v>1150000</v>
      </c>
      <c r="J419" s="3">
        <v>840000</v>
      </c>
      <c r="K419" s="3">
        <v>100000</v>
      </c>
      <c r="L419" s="3">
        <v>380000</v>
      </c>
      <c r="M419" s="3">
        <f t="shared" si="24"/>
        <v>2470000</v>
      </c>
      <c r="N419" s="3">
        <f t="shared" si="26"/>
        <v>617500</v>
      </c>
      <c r="O419" s="3">
        <f t="shared" si="27"/>
        <v>1</v>
      </c>
      <c r="P419">
        <v>8.6999999999999993</v>
      </c>
      <c r="Q419">
        <v>79</v>
      </c>
      <c r="R419">
        <v>6.1</v>
      </c>
      <c r="S419">
        <v>1889</v>
      </c>
      <c r="T419" t="s">
        <v>259</v>
      </c>
      <c r="U419">
        <f>VLOOKUP(T419,Index!$J$2:$K$1319,2,FALSE)</f>
        <v>578</v>
      </c>
      <c r="V419" t="s">
        <v>37</v>
      </c>
      <c r="W419">
        <f t="shared" si="25"/>
        <v>3</v>
      </c>
    </row>
    <row r="420" spans="1:23">
      <c r="A420" t="s">
        <v>570</v>
      </c>
      <c r="B420" t="s">
        <v>65</v>
      </c>
      <c r="C420">
        <f>VLOOKUP(B420,Index!$A$2:$B$18,2,FALSE)</f>
        <v>10</v>
      </c>
      <c r="D420">
        <v>2014</v>
      </c>
      <c r="E420" t="s">
        <v>13</v>
      </c>
      <c r="F420">
        <f>VLOOKUP(E420,Index!$D$2:$E$13,2,FALSE)</f>
        <v>11</v>
      </c>
      <c r="G420" t="s">
        <v>35</v>
      </c>
      <c r="H420">
        <f>VLOOKUP(G420,Index!$G$2:$H$40,2,FALSE)</f>
        <v>32</v>
      </c>
      <c r="I420" s="3">
        <v>1470000</v>
      </c>
      <c r="J420" s="3">
        <v>540000</v>
      </c>
      <c r="K420" s="3">
        <v>10000</v>
      </c>
      <c r="L420" s="3">
        <v>430000</v>
      </c>
      <c r="M420" s="3">
        <f t="shared" si="24"/>
        <v>2450000</v>
      </c>
      <c r="N420" s="3">
        <f t="shared" si="26"/>
        <v>612500</v>
      </c>
      <c r="O420" s="3">
        <f t="shared" si="27"/>
        <v>1</v>
      </c>
      <c r="P420">
        <v>8.3000000000000007</v>
      </c>
      <c r="Q420">
        <v>50</v>
      </c>
      <c r="R420">
        <v>7</v>
      </c>
      <c r="S420">
        <v>291</v>
      </c>
      <c r="T420" t="s">
        <v>306</v>
      </c>
      <c r="U420">
        <f>VLOOKUP(T420,Index!$J$2:$K$1319,2,FALSE)</f>
        <v>1259</v>
      </c>
      <c r="V420" t="s">
        <v>15</v>
      </c>
      <c r="W420">
        <f t="shared" si="25"/>
        <v>3</v>
      </c>
    </row>
    <row r="421" spans="1:23">
      <c r="A421" t="s">
        <v>571</v>
      </c>
      <c r="B421" t="s">
        <v>33</v>
      </c>
      <c r="C421">
        <f>VLOOKUP(B421,Index!$A$2:$B$18,2,FALSE)</f>
        <v>9</v>
      </c>
      <c r="D421">
        <v>2008</v>
      </c>
      <c r="E421" t="s">
        <v>17</v>
      </c>
      <c r="F421">
        <f>VLOOKUP(E421,Index!$D$2:$E$13,2,FALSE)</f>
        <v>7</v>
      </c>
      <c r="G421" t="s">
        <v>35</v>
      </c>
      <c r="H421">
        <f>VLOOKUP(G421,Index!$G$2:$H$40,2,FALSE)</f>
        <v>32</v>
      </c>
      <c r="I421" s="3">
        <v>1560000</v>
      </c>
      <c r="J421" s="3">
        <v>530000</v>
      </c>
      <c r="K421" s="3">
        <v>50000</v>
      </c>
      <c r="L421" s="3">
        <v>310000</v>
      </c>
      <c r="M421" s="3">
        <f t="shared" si="24"/>
        <v>2450000</v>
      </c>
      <c r="N421" s="3">
        <f t="shared" si="26"/>
        <v>612500</v>
      </c>
      <c r="O421" s="3">
        <f t="shared" si="27"/>
        <v>1</v>
      </c>
      <c r="P421">
        <v>8.1999999999999993</v>
      </c>
      <c r="Q421">
        <v>50</v>
      </c>
      <c r="R421">
        <v>8.1999999999999993</v>
      </c>
      <c r="S421">
        <v>100</v>
      </c>
      <c r="T421" t="s">
        <v>149</v>
      </c>
      <c r="U421">
        <f>VLOOKUP(T421,Index!$J$2:$K$1319,2,FALSE)</f>
        <v>961</v>
      </c>
      <c r="V421" t="s">
        <v>61</v>
      </c>
      <c r="W421">
        <f t="shared" si="25"/>
        <v>3</v>
      </c>
    </row>
    <row r="422" spans="1:23">
      <c r="A422" t="s">
        <v>572</v>
      </c>
      <c r="B422" t="s">
        <v>39</v>
      </c>
      <c r="C422">
        <f>VLOOKUP(B422,Index!$A$2:$B$18,2,FALSE)</f>
        <v>8</v>
      </c>
      <c r="D422">
        <v>2003</v>
      </c>
      <c r="E422" t="s">
        <v>67</v>
      </c>
      <c r="F422">
        <f>VLOOKUP(E422,Index!$D$2:$E$13,2,FALSE)</f>
        <v>10</v>
      </c>
      <c r="G422" t="s">
        <v>94</v>
      </c>
      <c r="H422">
        <f>VLOOKUP(G422,Index!$G$2:$H$40,2,FALSE)</f>
        <v>15</v>
      </c>
      <c r="I422" s="3">
        <v>1070000</v>
      </c>
      <c r="J422" s="3">
        <v>1190000</v>
      </c>
      <c r="K422" s="3">
        <v>0</v>
      </c>
      <c r="L422" s="3">
        <v>180000</v>
      </c>
      <c r="M422" s="3">
        <f t="shared" si="24"/>
        <v>2440000</v>
      </c>
      <c r="N422" s="3">
        <f t="shared" si="26"/>
        <v>610000</v>
      </c>
      <c r="O422" s="3">
        <f t="shared" si="27"/>
        <v>1</v>
      </c>
      <c r="P422">
        <v>8.1</v>
      </c>
      <c r="Q422">
        <v>26</v>
      </c>
      <c r="R422">
        <v>8.4</v>
      </c>
      <c r="S422">
        <v>42</v>
      </c>
      <c r="T422" t="s">
        <v>321</v>
      </c>
      <c r="U422">
        <f>VLOOKUP(T422,Index!$J$2:$K$1319,2,FALSE)</f>
        <v>714</v>
      </c>
      <c r="V422" t="s">
        <v>61</v>
      </c>
      <c r="W422">
        <f t="shared" si="25"/>
        <v>3</v>
      </c>
    </row>
    <row r="423" spans="1:23">
      <c r="A423" t="s">
        <v>573</v>
      </c>
      <c r="B423" t="s">
        <v>12</v>
      </c>
      <c r="C423">
        <f>VLOOKUP(B423,Index!$A$2:$B$18,2,FALSE)</f>
        <v>13</v>
      </c>
      <c r="D423">
        <v>2010</v>
      </c>
      <c r="E423" t="s">
        <v>34</v>
      </c>
      <c r="F423">
        <f>VLOOKUP(E423,Index!$D$2:$E$13,2,FALSE)</f>
        <v>1</v>
      </c>
      <c r="G423" t="s">
        <v>194</v>
      </c>
      <c r="H423">
        <f>VLOOKUP(G423,Index!$G$2:$H$40,2,FALSE)</f>
        <v>38</v>
      </c>
      <c r="I423" s="3">
        <v>1280000</v>
      </c>
      <c r="J423" s="3">
        <v>930000</v>
      </c>
      <c r="K423" s="3">
        <v>0</v>
      </c>
      <c r="L423" s="3">
        <v>220000</v>
      </c>
      <c r="M423" s="3">
        <f t="shared" si="24"/>
        <v>2430000</v>
      </c>
      <c r="N423" s="3">
        <f t="shared" si="26"/>
        <v>607500</v>
      </c>
      <c r="O423" s="3">
        <f t="shared" si="27"/>
        <v>1</v>
      </c>
      <c r="P423">
        <v>7.9</v>
      </c>
      <c r="Q423">
        <v>13</v>
      </c>
      <c r="R423">
        <v>8</v>
      </c>
      <c r="S423">
        <v>34</v>
      </c>
      <c r="T423" t="s">
        <v>181</v>
      </c>
      <c r="U423">
        <f>VLOOKUP(T423,Index!$J$2:$K$1319,2,FALSE)</f>
        <v>1181</v>
      </c>
      <c r="V423" t="s">
        <v>78</v>
      </c>
      <c r="W423">
        <f t="shared" si="25"/>
        <v>3</v>
      </c>
    </row>
    <row r="424" spans="1:23">
      <c r="A424" t="s">
        <v>246</v>
      </c>
      <c r="B424" t="s">
        <v>196</v>
      </c>
      <c r="C424">
        <f>VLOOKUP(B424,Index!$A$2:$B$18,2,FALSE)</f>
        <v>17</v>
      </c>
      <c r="D424">
        <v>2016</v>
      </c>
      <c r="E424" t="s">
        <v>48</v>
      </c>
      <c r="F424">
        <f>VLOOKUP(E424,Index!$D$2:$E$13,2,FALSE)</f>
        <v>9</v>
      </c>
      <c r="G424" t="s">
        <v>49</v>
      </c>
      <c r="H424">
        <f>VLOOKUP(G424,Index!$G$2:$H$40,2,FALSE)</f>
        <v>4</v>
      </c>
      <c r="I424" s="3">
        <v>1460000</v>
      </c>
      <c r="J424" s="3">
        <v>740000</v>
      </c>
      <c r="K424" s="3">
        <v>0</v>
      </c>
      <c r="L424" s="3">
        <v>220000</v>
      </c>
      <c r="M424" s="3">
        <f t="shared" si="24"/>
        <v>2420000</v>
      </c>
      <c r="N424" s="3">
        <f t="shared" si="26"/>
        <v>605000</v>
      </c>
      <c r="O424" s="3">
        <f t="shared" si="27"/>
        <v>1</v>
      </c>
      <c r="P424">
        <v>7.8</v>
      </c>
      <c r="Q424">
        <v>17</v>
      </c>
      <c r="R424">
        <v>3.1</v>
      </c>
      <c r="S424">
        <v>290</v>
      </c>
      <c r="T424" t="s">
        <v>55</v>
      </c>
      <c r="U424">
        <f>VLOOKUP(T424,Index!$J$2:$K$1319,2,FALSE)</f>
        <v>573</v>
      </c>
      <c r="V424" t="s">
        <v>37</v>
      </c>
      <c r="W424">
        <f t="shared" si="25"/>
        <v>3</v>
      </c>
    </row>
    <row r="425" spans="1:23">
      <c r="A425" t="s">
        <v>389</v>
      </c>
      <c r="B425" t="s">
        <v>196</v>
      </c>
      <c r="C425">
        <f>VLOOKUP(B425,Index!$A$2:$B$18,2,FALSE)</f>
        <v>17</v>
      </c>
      <c r="D425">
        <v>2015</v>
      </c>
      <c r="E425" t="s">
        <v>13</v>
      </c>
      <c r="F425">
        <f>VLOOKUP(E425,Index!$D$2:$E$13,2,FALSE)</f>
        <v>11</v>
      </c>
      <c r="G425" t="s">
        <v>94</v>
      </c>
      <c r="H425">
        <f>VLOOKUP(G425,Index!$G$2:$H$40,2,FALSE)</f>
        <v>15</v>
      </c>
      <c r="I425" s="3">
        <v>2080000</v>
      </c>
      <c r="J425" s="3">
        <v>80000</v>
      </c>
      <c r="K425" s="3">
        <v>0</v>
      </c>
      <c r="L425" s="3">
        <v>260000</v>
      </c>
      <c r="M425" s="3">
        <f t="shared" si="24"/>
        <v>2420000</v>
      </c>
      <c r="N425" s="3">
        <f t="shared" si="26"/>
        <v>605000</v>
      </c>
      <c r="O425" s="3">
        <f t="shared" si="27"/>
        <v>1</v>
      </c>
      <c r="P425">
        <v>8.4</v>
      </c>
      <c r="Q425">
        <v>23</v>
      </c>
      <c r="R425">
        <v>6.1</v>
      </c>
      <c r="S425">
        <v>124</v>
      </c>
      <c r="T425" t="s">
        <v>95</v>
      </c>
      <c r="U425">
        <f>VLOOKUP(T425,Index!$J$2:$K$1319,2,FALSE)</f>
        <v>356</v>
      </c>
      <c r="V425" t="s">
        <v>15</v>
      </c>
      <c r="W425">
        <f t="shared" si="25"/>
        <v>3</v>
      </c>
    </row>
    <row r="426" spans="1:23">
      <c r="A426" t="s">
        <v>574</v>
      </c>
      <c r="B426" t="s">
        <v>28</v>
      </c>
      <c r="C426">
        <f>VLOOKUP(B426,Index!$A$2:$B$18,2,FALSE)</f>
        <v>15</v>
      </c>
      <c r="D426">
        <v>2008</v>
      </c>
      <c r="E426" t="s">
        <v>48</v>
      </c>
      <c r="F426">
        <f>VLOOKUP(E426,Index!$D$2:$E$13,2,FALSE)</f>
        <v>9</v>
      </c>
      <c r="G426" t="s">
        <v>77</v>
      </c>
      <c r="H426">
        <f>VLOOKUP(G426,Index!$G$2:$H$40,2,FALSE)</f>
        <v>35</v>
      </c>
      <c r="I426" s="3">
        <v>1560000</v>
      </c>
      <c r="J426" s="3">
        <v>600000</v>
      </c>
      <c r="K426" s="3">
        <v>20000</v>
      </c>
      <c r="L426" s="3">
        <v>230000</v>
      </c>
      <c r="M426" s="3">
        <f t="shared" si="24"/>
        <v>2410000</v>
      </c>
      <c r="N426" s="3">
        <f t="shared" si="26"/>
        <v>602500</v>
      </c>
      <c r="O426" s="3">
        <f t="shared" si="27"/>
        <v>1</v>
      </c>
      <c r="P426">
        <v>8.1999999999999993</v>
      </c>
      <c r="Q426">
        <v>66</v>
      </c>
      <c r="R426">
        <v>7.8</v>
      </c>
      <c r="S426">
        <v>176</v>
      </c>
      <c r="T426" t="s">
        <v>185</v>
      </c>
      <c r="U426">
        <f>VLOOKUP(T426,Index!$J$2:$K$1319,2,FALSE)</f>
        <v>1207</v>
      </c>
      <c r="V426" t="s">
        <v>37</v>
      </c>
      <c r="W426">
        <f t="shared" si="25"/>
        <v>3</v>
      </c>
    </row>
    <row r="427" spans="1:23">
      <c r="A427" t="s">
        <v>575</v>
      </c>
      <c r="B427" t="s">
        <v>12</v>
      </c>
      <c r="C427">
        <f>VLOOKUP(B427,Index!$A$2:$B$18,2,FALSE)</f>
        <v>13</v>
      </c>
      <c r="D427">
        <v>2010</v>
      </c>
      <c r="E427" t="s">
        <v>23</v>
      </c>
      <c r="F427">
        <f>VLOOKUP(E427,Index!$D$2:$E$13,2,FALSE)</f>
        <v>4</v>
      </c>
      <c r="G427" t="s">
        <v>429</v>
      </c>
      <c r="H427">
        <f>VLOOKUP(G427,Index!$G$2:$H$40,2,FALSE)</f>
        <v>34</v>
      </c>
      <c r="I427" s="3">
        <v>1650000</v>
      </c>
      <c r="J427" s="3">
        <v>570000</v>
      </c>
      <c r="K427" s="3">
        <v>0</v>
      </c>
      <c r="L427" s="3">
        <v>200000</v>
      </c>
      <c r="M427" s="3">
        <f t="shared" si="24"/>
        <v>2420000</v>
      </c>
      <c r="N427" s="3">
        <f t="shared" si="26"/>
        <v>605000</v>
      </c>
      <c r="O427" s="3">
        <f t="shared" si="27"/>
        <v>1</v>
      </c>
      <c r="P427">
        <v>7.1</v>
      </c>
      <c r="Q427">
        <v>9</v>
      </c>
      <c r="T427" t="s">
        <v>429</v>
      </c>
      <c r="U427">
        <f>VLOOKUP(T427,Index!$J$2:$K$1319,2,FALSE)</f>
        <v>1158</v>
      </c>
      <c r="V427" t="s">
        <v>15</v>
      </c>
      <c r="W427">
        <f t="shared" si="25"/>
        <v>1</v>
      </c>
    </row>
    <row r="428" spans="1:23">
      <c r="A428" t="s">
        <v>576</v>
      </c>
      <c r="B428" t="s">
        <v>112</v>
      </c>
      <c r="C428">
        <f>VLOOKUP(B428,Index!$A$2:$B$18,2,FALSE)</f>
        <v>11</v>
      </c>
      <c r="D428">
        <v>2006</v>
      </c>
      <c r="E428" t="s">
        <v>17</v>
      </c>
      <c r="F428">
        <f>VLOOKUP(E428,Index!$D$2:$E$13,2,FALSE)</f>
        <v>7</v>
      </c>
      <c r="G428" t="s">
        <v>94</v>
      </c>
      <c r="H428">
        <f>VLOOKUP(G428,Index!$G$2:$H$40,2,FALSE)</f>
        <v>15</v>
      </c>
      <c r="I428" s="3">
        <v>870000</v>
      </c>
      <c r="J428" s="3">
        <v>970000</v>
      </c>
      <c r="K428" s="3">
        <v>0</v>
      </c>
      <c r="L428" s="3">
        <v>580000</v>
      </c>
      <c r="M428" s="3">
        <f t="shared" si="24"/>
        <v>2420000</v>
      </c>
      <c r="N428" s="3">
        <f t="shared" si="26"/>
        <v>605000</v>
      </c>
      <c r="O428" s="3">
        <f t="shared" si="27"/>
        <v>1</v>
      </c>
      <c r="P428">
        <v>7.3</v>
      </c>
      <c r="Q428">
        <v>14</v>
      </c>
      <c r="R428">
        <v>7.9</v>
      </c>
      <c r="S428">
        <v>39</v>
      </c>
      <c r="T428" t="s">
        <v>135</v>
      </c>
      <c r="U428">
        <f>VLOOKUP(T428,Index!$J$2:$K$1319,2,FALSE)</f>
        <v>339</v>
      </c>
      <c r="V428" t="s">
        <v>78</v>
      </c>
      <c r="W428">
        <f t="shared" si="25"/>
        <v>3</v>
      </c>
    </row>
    <row r="429" spans="1:23">
      <c r="A429" t="s">
        <v>577</v>
      </c>
      <c r="B429" t="s">
        <v>39</v>
      </c>
      <c r="C429">
        <f>VLOOKUP(B429,Index!$A$2:$B$18,2,FALSE)</f>
        <v>8</v>
      </c>
      <c r="D429">
        <v>2003</v>
      </c>
      <c r="E429" t="s">
        <v>59</v>
      </c>
      <c r="F429">
        <f>VLOOKUP(E429,Index!$D$2:$E$13,2,FALSE)</f>
        <v>3</v>
      </c>
      <c r="G429" t="s">
        <v>227</v>
      </c>
      <c r="H429">
        <f>VLOOKUP(G429,Index!$G$2:$H$40,2,FALSE)</f>
        <v>5</v>
      </c>
      <c r="I429" s="3">
        <v>1630000</v>
      </c>
      <c r="J429" s="3">
        <v>220000</v>
      </c>
      <c r="K429" s="3">
        <v>510000</v>
      </c>
      <c r="L429" s="3">
        <v>60000</v>
      </c>
      <c r="M429" s="3">
        <f t="shared" si="24"/>
        <v>2420000</v>
      </c>
      <c r="N429" s="3">
        <f t="shared" si="26"/>
        <v>605000</v>
      </c>
      <c r="O429" s="3">
        <f t="shared" si="27"/>
        <v>1</v>
      </c>
      <c r="P429">
        <v>6.6</v>
      </c>
      <c r="Q429">
        <v>28</v>
      </c>
      <c r="R429">
        <v>8.1999999999999993</v>
      </c>
      <c r="S429">
        <v>92</v>
      </c>
      <c r="T429" t="s">
        <v>418</v>
      </c>
      <c r="U429">
        <f>VLOOKUP(T429,Index!$J$2:$K$1319,2,FALSE)</f>
        <v>311</v>
      </c>
      <c r="V429" t="s">
        <v>61</v>
      </c>
      <c r="W429">
        <f t="shared" si="25"/>
        <v>3</v>
      </c>
    </row>
    <row r="430" spans="1:23">
      <c r="A430" t="s">
        <v>578</v>
      </c>
      <c r="B430" t="s">
        <v>33</v>
      </c>
      <c r="C430">
        <f>VLOOKUP(B430,Index!$A$2:$B$18,2,FALSE)</f>
        <v>9</v>
      </c>
      <c r="D430">
        <v>2010</v>
      </c>
      <c r="E430" t="s">
        <v>13</v>
      </c>
      <c r="F430">
        <f>VLOOKUP(E430,Index!$D$2:$E$13,2,FALSE)</f>
        <v>11</v>
      </c>
      <c r="G430" t="s">
        <v>168</v>
      </c>
      <c r="H430">
        <f>VLOOKUP(G430,Index!$G$2:$H$40,2,FALSE)</f>
        <v>19</v>
      </c>
      <c r="I430" s="3">
        <v>290000</v>
      </c>
      <c r="J430" s="3">
        <v>1170000</v>
      </c>
      <c r="K430" s="3">
        <v>540000</v>
      </c>
      <c r="L430" s="3">
        <v>410000</v>
      </c>
      <c r="M430" s="3">
        <f t="shared" si="24"/>
        <v>2410000</v>
      </c>
      <c r="N430" s="3">
        <f t="shared" si="26"/>
        <v>602500</v>
      </c>
      <c r="O430" s="3">
        <f t="shared" si="27"/>
        <v>1</v>
      </c>
      <c r="P430">
        <v>7.7</v>
      </c>
      <c r="Q430">
        <v>40</v>
      </c>
      <c r="R430">
        <v>6.8</v>
      </c>
      <c r="S430">
        <v>85</v>
      </c>
      <c r="T430" t="s">
        <v>252</v>
      </c>
      <c r="U430">
        <f>VLOOKUP(T430,Index!$J$2:$K$1319,2,FALSE)</f>
        <v>646</v>
      </c>
      <c r="V430" t="s">
        <v>15</v>
      </c>
      <c r="W430">
        <f t="shared" si="25"/>
        <v>3</v>
      </c>
    </row>
    <row r="431" spans="1:23">
      <c r="A431" t="s">
        <v>579</v>
      </c>
      <c r="B431" t="s">
        <v>39</v>
      </c>
      <c r="C431">
        <f>VLOOKUP(B431,Index!$A$2:$B$18,2,FALSE)</f>
        <v>8</v>
      </c>
      <c r="D431">
        <v>2001</v>
      </c>
      <c r="E431" t="s">
        <v>17</v>
      </c>
      <c r="F431">
        <f>VLOOKUP(E431,Index!$D$2:$E$13,2,FALSE)</f>
        <v>7</v>
      </c>
      <c r="G431" t="s">
        <v>45</v>
      </c>
      <c r="H431">
        <f>VLOOKUP(G431,Index!$G$2:$H$40,2,FALSE)</f>
        <v>30</v>
      </c>
      <c r="I431" s="3">
        <v>2070000</v>
      </c>
      <c r="J431" s="3">
        <v>260000</v>
      </c>
      <c r="K431" s="3">
        <v>0</v>
      </c>
      <c r="L431" s="3">
        <v>80000</v>
      </c>
      <c r="M431" s="3">
        <f t="shared" si="24"/>
        <v>2410000</v>
      </c>
      <c r="N431" s="3">
        <f t="shared" si="26"/>
        <v>602500</v>
      </c>
      <c r="O431" s="3">
        <f t="shared" si="27"/>
        <v>1</v>
      </c>
      <c r="P431">
        <v>8.1999999999999993</v>
      </c>
      <c r="Q431">
        <v>16</v>
      </c>
      <c r="R431">
        <v>8.4</v>
      </c>
      <c r="S431">
        <v>53</v>
      </c>
      <c r="T431" t="s">
        <v>580</v>
      </c>
      <c r="U431">
        <f>VLOOKUP(T431,Index!$J$2:$K$1319,2,FALSE)</f>
        <v>918</v>
      </c>
      <c r="V431" t="s">
        <v>15</v>
      </c>
      <c r="W431">
        <f t="shared" si="25"/>
        <v>3</v>
      </c>
    </row>
    <row r="432" spans="1:23">
      <c r="A432" t="s">
        <v>581</v>
      </c>
      <c r="B432" t="s">
        <v>39</v>
      </c>
      <c r="C432">
        <f>VLOOKUP(B432,Index!$A$2:$B$18,2,FALSE)</f>
        <v>8</v>
      </c>
      <c r="D432">
        <v>2007</v>
      </c>
      <c r="E432" t="s">
        <v>17</v>
      </c>
      <c r="F432">
        <f>VLOOKUP(E432,Index!$D$2:$E$13,2,FALSE)</f>
        <v>7</v>
      </c>
      <c r="G432" t="s">
        <v>94</v>
      </c>
      <c r="H432">
        <f>VLOOKUP(G432,Index!$G$2:$H$40,2,FALSE)</f>
        <v>15</v>
      </c>
      <c r="I432" s="3">
        <v>690000</v>
      </c>
      <c r="J432" s="3">
        <v>0</v>
      </c>
      <c r="K432" s="3">
        <v>40000</v>
      </c>
      <c r="L432" s="3">
        <v>1680000</v>
      </c>
      <c r="M432" s="3">
        <f t="shared" si="24"/>
        <v>2410000</v>
      </c>
      <c r="N432" s="3">
        <f t="shared" si="26"/>
        <v>602500</v>
      </c>
      <c r="O432" s="3">
        <f t="shared" si="27"/>
        <v>1</v>
      </c>
      <c r="P432">
        <v>6.2</v>
      </c>
      <c r="Q432">
        <v>11</v>
      </c>
      <c r="R432">
        <v>6.2</v>
      </c>
      <c r="S432">
        <v>34</v>
      </c>
      <c r="T432" t="s">
        <v>582</v>
      </c>
      <c r="U432">
        <f>VLOOKUP(T432,Index!$J$2:$K$1319,2,FALSE)</f>
        <v>150</v>
      </c>
      <c r="V432" t="s">
        <v>78</v>
      </c>
      <c r="W432">
        <f t="shared" si="25"/>
        <v>3</v>
      </c>
    </row>
    <row r="433" spans="1:23">
      <c r="A433" t="s">
        <v>583</v>
      </c>
      <c r="B433" t="s">
        <v>28</v>
      </c>
      <c r="C433">
        <f>VLOOKUP(B433,Index!$A$2:$B$18,2,FALSE)</f>
        <v>15</v>
      </c>
      <c r="D433">
        <v>2011</v>
      </c>
      <c r="E433" t="s">
        <v>48</v>
      </c>
      <c r="F433">
        <f>VLOOKUP(E433,Index!$D$2:$E$13,2,FALSE)</f>
        <v>9</v>
      </c>
      <c r="G433" t="s">
        <v>29</v>
      </c>
      <c r="H433">
        <f>VLOOKUP(G433,Index!$G$2:$H$40,2,FALSE)</f>
        <v>23</v>
      </c>
      <c r="I433" s="3">
        <v>1440000</v>
      </c>
      <c r="J433" s="3">
        <v>700000</v>
      </c>
      <c r="K433" s="3">
        <v>40000</v>
      </c>
      <c r="L433" s="3">
        <v>220000</v>
      </c>
      <c r="M433" s="3">
        <f t="shared" si="24"/>
        <v>2400000</v>
      </c>
      <c r="N433" s="3">
        <f t="shared" si="26"/>
        <v>600000</v>
      </c>
      <c r="O433" s="3">
        <f t="shared" si="27"/>
        <v>1</v>
      </c>
      <c r="P433">
        <v>8.1999999999999993</v>
      </c>
      <c r="Q433">
        <v>73</v>
      </c>
      <c r="R433">
        <v>8.1</v>
      </c>
      <c r="S433">
        <v>487</v>
      </c>
      <c r="T433" t="s">
        <v>83</v>
      </c>
      <c r="U433">
        <f>VLOOKUP(T433,Index!$J$2:$K$1319,2,FALSE)</f>
        <v>15</v>
      </c>
      <c r="V433" t="s">
        <v>37</v>
      </c>
      <c r="W433">
        <f t="shared" si="25"/>
        <v>3</v>
      </c>
    </row>
    <row r="434" spans="1:23">
      <c r="A434" t="s">
        <v>510</v>
      </c>
      <c r="B434" t="s">
        <v>33</v>
      </c>
      <c r="C434">
        <f>VLOOKUP(B434,Index!$A$2:$B$18,2,FALSE)</f>
        <v>9</v>
      </c>
      <c r="D434">
        <v>2010</v>
      </c>
      <c r="E434" t="s">
        <v>13</v>
      </c>
      <c r="F434">
        <f>VLOOKUP(E434,Index!$D$2:$E$13,2,FALSE)</f>
        <v>11</v>
      </c>
      <c r="G434" t="s">
        <v>94</v>
      </c>
      <c r="H434">
        <f>VLOOKUP(G434,Index!$G$2:$H$40,2,FALSE)</f>
        <v>15</v>
      </c>
      <c r="I434" s="3">
        <v>2040000</v>
      </c>
      <c r="J434" s="3">
        <v>150000</v>
      </c>
      <c r="K434" s="3">
        <v>0</v>
      </c>
      <c r="L434" s="3">
        <v>200000</v>
      </c>
      <c r="M434" s="3">
        <f t="shared" si="24"/>
        <v>2390000</v>
      </c>
      <c r="N434" s="3">
        <f t="shared" si="26"/>
        <v>597500</v>
      </c>
      <c r="O434" s="3">
        <f t="shared" si="27"/>
        <v>1</v>
      </c>
      <c r="P434">
        <v>8.3000000000000007</v>
      </c>
      <c r="Q434">
        <v>36</v>
      </c>
      <c r="R434">
        <v>6.1</v>
      </c>
      <c r="S434">
        <v>68</v>
      </c>
      <c r="T434" t="s">
        <v>242</v>
      </c>
      <c r="U434">
        <f>VLOOKUP(T434,Index!$J$2:$K$1319,2,FALSE)</f>
        <v>360</v>
      </c>
      <c r="V434" t="s">
        <v>15</v>
      </c>
      <c r="W434">
        <f t="shared" si="25"/>
        <v>3</v>
      </c>
    </row>
    <row r="435" spans="1:23">
      <c r="A435" t="s">
        <v>584</v>
      </c>
      <c r="B435" t="s">
        <v>28</v>
      </c>
      <c r="C435">
        <f>VLOOKUP(B435,Index!$A$2:$B$18,2,FALSE)</f>
        <v>15</v>
      </c>
      <c r="D435">
        <v>2011</v>
      </c>
      <c r="E435" t="s">
        <v>34</v>
      </c>
      <c r="F435">
        <f>VLOOKUP(E435,Index!$D$2:$E$13,2,FALSE)</f>
        <v>1</v>
      </c>
      <c r="G435" t="s">
        <v>585</v>
      </c>
      <c r="H435">
        <f>VLOOKUP(G435,Index!$G$2:$H$40,2,FALSE)</f>
        <v>12</v>
      </c>
      <c r="I435" s="3">
        <v>1480000</v>
      </c>
      <c r="J435" s="3">
        <v>690000</v>
      </c>
      <c r="K435" s="3">
        <v>0</v>
      </c>
      <c r="L435" s="3">
        <v>200000</v>
      </c>
      <c r="M435" s="3">
        <f t="shared" si="24"/>
        <v>2370000</v>
      </c>
      <c r="N435" s="3">
        <f t="shared" si="26"/>
        <v>592500</v>
      </c>
      <c r="O435" s="3">
        <f t="shared" si="27"/>
        <v>1</v>
      </c>
      <c r="P435">
        <v>7.1</v>
      </c>
      <c r="Q435">
        <v>75</v>
      </c>
      <c r="R435">
        <v>6.9</v>
      </c>
      <c r="S435">
        <v>627</v>
      </c>
      <c r="T435" t="s">
        <v>586</v>
      </c>
      <c r="U435">
        <f>VLOOKUP(T435,Index!$J$2:$K$1319,2,FALSE)</f>
        <v>1136</v>
      </c>
      <c r="V435" t="s">
        <v>37</v>
      </c>
      <c r="W435">
        <f t="shared" si="25"/>
        <v>3</v>
      </c>
    </row>
    <row r="436" spans="1:23">
      <c r="A436" t="s">
        <v>587</v>
      </c>
      <c r="B436" t="s">
        <v>107</v>
      </c>
      <c r="C436">
        <f>VLOOKUP(B436,Index!$A$2:$B$18,2,FALSE)</f>
        <v>6</v>
      </c>
      <c r="D436">
        <v>2004</v>
      </c>
      <c r="E436" t="s">
        <v>48</v>
      </c>
      <c r="F436">
        <f>VLOOKUP(E436,Index!$D$2:$E$13,2,FALSE)</f>
        <v>9</v>
      </c>
      <c r="G436" t="s">
        <v>588</v>
      </c>
      <c r="H436">
        <f>VLOOKUP(G436,Index!$G$2:$H$40,2,FALSE)</f>
        <v>37</v>
      </c>
      <c r="I436" s="3">
        <v>2280000</v>
      </c>
      <c r="J436" s="3">
        <v>20000</v>
      </c>
      <c r="K436" s="3">
        <v>80000</v>
      </c>
      <c r="L436" s="3">
        <v>0</v>
      </c>
      <c r="M436" s="3">
        <f t="shared" si="24"/>
        <v>2380000</v>
      </c>
      <c r="N436" s="3">
        <f t="shared" si="26"/>
        <v>595000</v>
      </c>
      <c r="O436" s="3">
        <f t="shared" si="27"/>
        <v>1</v>
      </c>
      <c r="P436">
        <v>9.6</v>
      </c>
      <c r="Q436">
        <v>81</v>
      </c>
      <c r="R436">
        <v>9.1</v>
      </c>
      <c r="S436">
        <v>8665</v>
      </c>
      <c r="T436" t="s">
        <v>294</v>
      </c>
      <c r="U436">
        <f>VLOOKUP(T436,Index!$J$2:$K$1319,2,FALSE)</f>
        <v>1238</v>
      </c>
      <c r="V436" t="s">
        <v>37</v>
      </c>
      <c r="W436">
        <f t="shared" si="25"/>
        <v>3</v>
      </c>
    </row>
    <row r="437" spans="1:23">
      <c r="A437" t="s">
        <v>589</v>
      </c>
      <c r="B437" t="s">
        <v>39</v>
      </c>
      <c r="C437">
        <f>VLOOKUP(B437,Index!$A$2:$B$18,2,FALSE)</f>
        <v>8</v>
      </c>
      <c r="D437">
        <v>2004</v>
      </c>
      <c r="E437" t="s">
        <v>34</v>
      </c>
      <c r="F437">
        <f>VLOOKUP(E437,Index!$D$2:$E$13,2,FALSE)</f>
        <v>1</v>
      </c>
      <c r="G437" t="s">
        <v>429</v>
      </c>
      <c r="H437">
        <f>VLOOKUP(G437,Index!$G$2:$H$40,2,FALSE)</f>
        <v>34</v>
      </c>
      <c r="I437" s="3">
        <v>960000</v>
      </c>
      <c r="J437" s="3">
        <v>1080000</v>
      </c>
      <c r="K437" s="3">
        <v>40000</v>
      </c>
      <c r="L437" s="3">
        <v>300000</v>
      </c>
      <c r="M437" s="3">
        <f t="shared" si="24"/>
        <v>2380000</v>
      </c>
      <c r="N437" s="3">
        <f t="shared" si="26"/>
        <v>595000</v>
      </c>
      <c r="O437" s="3">
        <f t="shared" si="27"/>
        <v>1</v>
      </c>
      <c r="P437">
        <v>6.2</v>
      </c>
      <c r="Q437">
        <v>36</v>
      </c>
      <c r="R437">
        <v>7.6</v>
      </c>
      <c r="S437">
        <v>22</v>
      </c>
      <c r="T437" t="s">
        <v>590</v>
      </c>
      <c r="U437">
        <f>VLOOKUP(T437,Index!$J$2:$K$1319,2,FALSE)</f>
        <v>518</v>
      </c>
      <c r="V437" t="s">
        <v>61</v>
      </c>
      <c r="W437">
        <f t="shared" si="25"/>
        <v>3</v>
      </c>
    </row>
    <row r="438" spans="1:23">
      <c r="A438" t="s">
        <v>542</v>
      </c>
      <c r="B438" t="s">
        <v>28</v>
      </c>
      <c r="C438">
        <f>VLOOKUP(B438,Index!$A$2:$B$18,2,FALSE)</f>
        <v>15</v>
      </c>
      <c r="D438">
        <v>2007</v>
      </c>
      <c r="E438" t="s">
        <v>13</v>
      </c>
      <c r="F438">
        <f>VLOOKUP(E438,Index!$D$2:$E$13,2,FALSE)</f>
        <v>11</v>
      </c>
      <c r="G438" t="s">
        <v>94</v>
      </c>
      <c r="H438">
        <f>VLOOKUP(G438,Index!$G$2:$H$40,2,FALSE)</f>
        <v>15</v>
      </c>
      <c r="I438" s="3">
        <v>2180000</v>
      </c>
      <c r="J438" s="3">
        <v>10000</v>
      </c>
      <c r="K438" s="3">
        <v>0</v>
      </c>
      <c r="L438" s="3">
        <v>180000</v>
      </c>
      <c r="M438" s="3">
        <f t="shared" si="24"/>
        <v>2370000</v>
      </c>
      <c r="N438" s="3">
        <f t="shared" si="26"/>
        <v>592500</v>
      </c>
      <c r="O438" s="3">
        <f t="shared" si="27"/>
        <v>1</v>
      </c>
      <c r="P438">
        <v>8.5</v>
      </c>
      <c r="Q438">
        <v>46</v>
      </c>
      <c r="R438">
        <v>6.4</v>
      </c>
      <c r="S438">
        <v>108</v>
      </c>
      <c r="T438" t="s">
        <v>242</v>
      </c>
      <c r="U438">
        <f>VLOOKUP(T438,Index!$J$2:$K$1319,2,FALSE)</f>
        <v>360</v>
      </c>
      <c r="V438" t="s">
        <v>15</v>
      </c>
      <c r="W438">
        <f t="shared" si="25"/>
        <v>3</v>
      </c>
    </row>
    <row r="439" spans="1:23">
      <c r="A439" t="s">
        <v>591</v>
      </c>
      <c r="B439" t="s">
        <v>39</v>
      </c>
      <c r="C439">
        <f>VLOOKUP(B439,Index!$A$2:$B$18,2,FALSE)</f>
        <v>8</v>
      </c>
      <c r="D439">
        <v>2004</v>
      </c>
      <c r="E439" t="s">
        <v>13</v>
      </c>
      <c r="F439">
        <f>VLOOKUP(E439,Index!$D$2:$E$13,2,FALSE)</f>
        <v>11</v>
      </c>
      <c r="G439" t="s">
        <v>49</v>
      </c>
      <c r="H439">
        <f>VLOOKUP(G439,Index!$G$2:$H$40,2,FALSE)</f>
        <v>4</v>
      </c>
      <c r="I439" s="3">
        <v>1250000</v>
      </c>
      <c r="J439" s="3">
        <v>860000</v>
      </c>
      <c r="K439" s="3">
        <v>10000</v>
      </c>
      <c r="L439" s="3">
        <v>260000</v>
      </c>
      <c r="M439" s="3">
        <f t="shared" si="24"/>
        <v>2380000</v>
      </c>
      <c r="N439" s="3">
        <f t="shared" si="26"/>
        <v>595000</v>
      </c>
      <c r="O439" s="3">
        <f t="shared" si="27"/>
        <v>1</v>
      </c>
      <c r="P439">
        <v>8.3000000000000007</v>
      </c>
      <c r="Q439">
        <v>59</v>
      </c>
      <c r="R439">
        <v>8.8000000000000007</v>
      </c>
      <c r="S439">
        <v>55</v>
      </c>
      <c r="T439" t="s">
        <v>230</v>
      </c>
      <c r="U439">
        <f>VLOOKUP(T439,Index!$J$2:$K$1319,2,FALSE)</f>
        <v>793</v>
      </c>
      <c r="V439" t="s">
        <v>61</v>
      </c>
      <c r="W439">
        <f t="shared" si="25"/>
        <v>3</v>
      </c>
    </row>
    <row r="440" spans="1:23">
      <c r="A440" t="s">
        <v>143</v>
      </c>
      <c r="B440" t="s">
        <v>28</v>
      </c>
      <c r="C440">
        <f>VLOOKUP(B440,Index!$A$2:$B$18,2,FALSE)</f>
        <v>15</v>
      </c>
      <c r="D440">
        <v>2010</v>
      </c>
      <c r="E440" t="s">
        <v>13</v>
      </c>
      <c r="F440">
        <f>VLOOKUP(E440,Index!$D$2:$E$13,2,FALSE)</f>
        <v>11</v>
      </c>
      <c r="G440" t="s">
        <v>144</v>
      </c>
      <c r="H440">
        <f>VLOOKUP(G440,Index!$G$2:$H$40,2,FALSE)</f>
        <v>1</v>
      </c>
      <c r="I440" s="3">
        <v>1740000</v>
      </c>
      <c r="J440" s="3">
        <v>450000</v>
      </c>
      <c r="K440" s="3">
        <v>0</v>
      </c>
      <c r="L440" s="3">
        <v>180000</v>
      </c>
      <c r="M440" s="3">
        <f t="shared" si="24"/>
        <v>2370000</v>
      </c>
      <c r="N440" s="3">
        <f t="shared" si="26"/>
        <v>592500</v>
      </c>
      <c r="O440" s="3">
        <f t="shared" si="27"/>
        <v>1</v>
      </c>
      <c r="P440">
        <v>4.2</v>
      </c>
      <c r="Q440">
        <v>10</v>
      </c>
      <c r="R440">
        <v>5.5</v>
      </c>
      <c r="S440">
        <v>16</v>
      </c>
      <c r="T440" t="s">
        <v>145</v>
      </c>
      <c r="U440">
        <f>VLOOKUP(T440,Index!$J$2:$K$1319,2,FALSE)</f>
        <v>872</v>
      </c>
      <c r="V440" t="s">
        <v>15</v>
      </c>
      <c r="W440">
        <f t="shared" si="25"/>
        <v>3</v>
      </c>
    </row>
    <row r="441" spans="1:23">
      <c r="A441" t="s">
        <v>474</v>
      </c>
      <c r="B441" t="s">
        <v>33</v>
      </c>
      <c r="C441">
        <f>VLOOKUP(B441,Index!$A$2:$B$18,2,FALSE)</f>
        <v>9</v>
      </c>
      <c r="D441">
        <v>2009</v>
      </c>
      <c r="E441" t="s">
        <v>13</v>
      </c>
      <c r="F441">
        <f>VLOOKUP(E441,Index!$D$2:$E$13,2,FALSE)</f>
        <v>11</v>
      </c>
      <c r="G441" t="s">
        <v>94</v>
      </c>
      <c r="H441">
        <f>VLOOKUP(G441,Index!$G$2:$H$40,2,FALSE)</f>
        <v>15</v>
      </c>
      <c r="I441" s="3">
        <v>2030000</v>
      </c>
      <c r="J441" s="3">
        <v>130000</v>
      </c>
      <c r="K441" s="3">
        <v>0</v>
      </c>
      <c r="L441" s="3">
        <v>210000</v>
      </c>
      <c r="M441" s="3">
        <f t="shared" si="24"/>
        <v>2370000</v>
      </c>
      <c r="N441" s="3">
        <f t="shared" si="26"/>
        <v>592500</v>
      </c>
      <c r="O441" s="3">
        <f t="shared" si="27"/>
        <v>1</v>
      </c>
      <c r="P441">
        <v>8.5</v>
      </c>
      <c r="Q441">
        <v>41</v>
      </c>
      <c r="R441">
        <v>6.8</v>
      </c>
      <c r="S441">
        <v>58</v>
      </c>
      <c r="T441" t="s">
        <v>242</v>
      </c>
      <c r="U441">
        <f>VLOOKUP(T441,Index!$J$2:$K$1319,2,FALSE)</f>
        <v>360</v>
      </c>
      <c r="V441" t="s">
        <v>15</v>
      </c>
      <c r="W441">
        <f t="shared" si="25"/>
        <v>3</v>
      </c>
    </row>
    <row r="442" spans="1:23">
      <c r="A442" t="s">
        <v>571</v>
      </c>
      <c r="B442" t="s">
        <v>28</v>
      </c>
      <c r="C442">
        <f>VLOOKUP(B442,Index!$A$2:$B$18,2,FALSE)</f>
        <v>15</v>
      </c>
      <c r="D442">
        <v>2008</v>
      </c>
      <c r="E442" t="s">
        <v>17</v>
      </c>
      <c r="F442">
        <f>VLOOKUP(E442,Index!$D$2:$E$13,2,FALSE)</f>
        <v>7</v>
      </c>
      <c r="G442" t="s">
        <v>35</v>
      </c>
      <c r="H442">
        <f>VLOOKUP(G442,Index!$G$2:$H$40,2,FALSE)</f>
        <v>32</v>
      </c>
      <c r="I442" s="3">
        <v>1680000</v>
      </c>
      <c r="J442" s="3">
        <v>450000</v>
      </c>
      <c r="K442" s="3">
        <v>10000</v>
      </c>
      <c r="L442" s="3">
        <v>210000</v>
      </c>
      <c r="M442" s="3">
        <f t="shared" si="24"/>
        <v>2350000</v>
      </c>
      <c r="N442" s="3">
        <f t="shared" si="26"/>
        <v>587500</v>
      </c>
      <c r="O442" s="3">
        <f t="shared" si="27"/>
        <v>1</v>
      </c>
      <c r="P442">
        <v>8.1</v>
      </c>
      <c r="Q442">
        <v>66</v>
      </c>
      <c r="R442">
        <v>8.5</v>
      </c>
      <c r="S442">
        <v>142</v>
      </c>
      <c r="T442" t="s">
        <v>149</v>
      </c>
      <c r="U442">
        <f>VLOOKUP(T442,Index!$J$2:$K$1319,2,FALSE)</f>
        <v>961</v>
      </c>
      <c r="V442" t="s">
        <v>61</v>
      </c>
      <c r="W442">
        <f t="shared" si="25"/>
        <v>3</v>
      </c>
    </row>
    <row r="443" spans="1:23">
      <c r="A443" t="s">
        <v>592</v>
      </c>
      <c r="B443" t="s">
        <v>28</v>
      </c>
      <c r="C443">
        <f>VLOOKUP(B443,Index!$A$2:$B$18,2,FALSE)</f>
        <v>15</v>
      </c>
      <c r="D443">
        <v>2011</v>
      </c>
      <c r="E443" t="s">
        <v>23</v>
      </c>
      <c r="F443">
        <f>VLOOKUP(E443,Index!$D$2:$E$13,2,FALSE)</f>
        <v>4</v>
      </c>
      <c r="G443" t="s">
        <v>29</v>
      </c>
      <c r="H443">
        <f>VLOOKUP(G443,Index!$G$2:$H$40,2,FALSE)</f>
        <v>23</v>
      </c>
      <c r="I443" s="3">
        <v>1730000</v>
      </c>
      <c r="J443" s="3">
        <v>430000</v>
      </c>
      <c r="K443" s="3">
        <v>20000</v>
      </c>
      <c r="L443" s="3">
        <v>170000</v>
      </c>
      <c r="M443" s="3">
        <f t="shared" si="24"/>
        <v>2350000</v>
      </c>
      <c r="N443" s="3">
        <f t="shared" si="26"/>
        <v>587500</v>
      </c>
      <c r="O443" s="3">
        <f t="shared" si="27"/>
        <v>1</v>
      </c>
      <c r="P443">
        <v>7.3</v>
      </c>
      <c r="Q443">
        <v>33</v>
      </c>
      <c r="R443">
        <v>2.9</v>
      </c>
      <c r="S443">
        <v>67</v>
      </c>
      <c r="T443" t="s">
        <v>593</v>
      </c>
      <c r="U443">
        <f>VLOOKUP(T443,Index!$J$2:$K$1319,2,FALSE)</f>
        <v>435</v>
      </c>
      <c r="V443" t="s">
        <v>78</v>
      </c>
      <c r="W443">
        <f t="shared" si="25"/>
        <v>3</v>
      </c>
    </row>
    <row r="444" spans="1:23">
      <c r="A444" t="s">
        <v>594</v>
      </c>
      <c r="B444" t="s">
        <v>39</v>
      </c>
      <c r="C444">
        <f>VLOOKUP(B444,Index!$A$2:$B$18,2,FALSE)</f>
        <v>8</v>
      </c>
      <c r="D444">
        <v>2007</v>
      </c>
      <c r="E444" t="s">
        <v>59</v>
      </c>
      <c r="F444">
        <f>VLOOKUP(E444,Index!$D$2:$E$13,2,FALSE)</f>
        <v>3</v>
      </c>
      <c r="G444" t="s">
        <v>429</v>
      </c>
      <c r="H444">
        <f>VLOOKUP(G444,Index!$G$2:$H$40,2,FALSE)</f>
        <v>34</v>
      </c>
      <c r="I444" s="3">
        <v>920000</v>
      </c>
      <c r="J444" s="3">
        <v>0</v>
      </c>
      <c r="K444" s="3">
        <v>10000</v>
      </c>
      <c r="L444" s="3">
        <v>1410000</v>
      </c>
      <c r="M444" s="3">
        <f t="shared" si="24"/>
        <v>2340000</v>
      </c>
      <c r="N444" s="3">
        <f t="shared" si="26"/>
        <v>585000</v>
      </c>
      <c r="O444" s="3">
        <f t="shared" si="27"/>
        <v>1</v>
      </c>
      <c r="P444">
        <v>7.1</v>
      </c>
      <c r="Q444">
        <v>11</v>
      </c>
      <c r="R444">
        <v>7.2</v>
      </c>
      <c r="S444">
        <v>31</v>
      </c>
      <c r="T444" t="s">
        <v>541</v>
      </c>
      <c r="U444">
        <f>VLOOKUP(T444,Index!$J$2:$K$1319,2,FALSE)</f>
        <v>1293</v>
      </c>
      <c r="V444" t="s">
        <v>61</v>
      </c>
      <c r="W444">
        <f t="shared" si="25"/>
        <v>3</v>
      </c>
    </row>
    <row r="445" spans="1:23">
      <c r="A445" t="s">
        <v>595</v>
      </c>
      <c r="B445" t="s">
        <v>63</v>
      </c>
      <c r="C445">
        <f>VLOOKUP(B445,Index!$A$2:$B$18,2,FALSE)</f>
        <v>1</v>
      </c>
      <c r="D445">
        <v>2015</v>
      </c>
      <c r="E445" t="s">
        <v>34</v>
      </c>
      <c r="F445">
        <f>VLOOKUP(E445,Index!$D$2:$E$13,2,FALSE)</f>
        <v>1</v>
      </c>
      <c r="G445" t="s">
        <v>14</v>
      </c>
      <c r="H445">
        <f>VLOOKUP(G445,Index!$G$2:$H$40,2,FALSE)</f>
        <v>26</v>
      </c>
      <c r="I445" s="3">
        <v>1150000</v>
      </c>
      <c r="J445" s="3">
        <v>550000</v>
      </c>
      <c r="K445" s="3">
        <v>470000</v>
      </c>
      <c r="L445" s="3">
        <v>170000</v>
      </c>
      <c r="M445" s="3">
        <f t="shared" si="24"/>
        <v>2340000</v>
      </c>
      <c r="N445" s="3">
        <f t="shared" si="26"/>
        <v>585000</v>
      </c>
      <c r="O445" s="3">
        <f t="shared" si="27"/>
        <v>1</v>
      </c>
      <c r="P445">
        <v>8.9</v>
      </c>
      <c r="Q445">
        <v>82</v>
      </c>
      <c r="R445">
        <v>9</v>
      </c>
      <c r="S445">
        <v>478</v>
      </c>
      <c r="T445" t="s">
        <v>596</v>
      </c>
      <c r="U445">
        <f>VLOOKUP(T445,Index!$J$2:$K$1319,2,FALSE)</f>
        <v>495</v>
      </c>
      <c r="V445" t="s">
        <v>78</v>
      </c>
      <c r="W445">
        <f t="shared" si="25"/>
        <v>3</v>
      </c>
    </row>
    <row r="446" spans="1:23">
      <c r="A446" t="s">
        <v>597</v>
      </c>
      <c r="B446" t="s">
        <v>39</v>
      </c>
      <c r="C446">
        <f>VLOOKUP(B446,Index!$A$2:$B$18,2,FALSE)</f>
        <v>8</v>
      </c>
      <c r="D446">
        <v>2001</v>
      </c>
      <c r="E446" t="s">
        <v>34</v>
      </c>
      <c r="F446">
        <f>VLOOKUP(E446,Index!$D$2:$E$13,2,FALSE)</f>
        <v>1</v>
      </c>
      <c r="G446" t="s">
        <v>192</v>
      </c>
      <c r="H446">
        <f>VLOOKUP(G446,Index!$G$2:$H$40,2,FALSE)</f>
        <v>8</v>
      </c>
      <c r="I446" s="3">
        <v>1080000</v>
      </c>
      <c r="J446" s="3">
        <v>700000</v>
      </c>
      <c r="K446" s="3">
        <v>340000</v>
      </c>
      <c r="L446" s="3">
        <v>210000</v>
      </c>
      <c r="M446" s="3">
        <f t="shared" si="24"/>
        <v>2330000</v>
      </c>
      <c r="N446" s="3">
        <f t="shared" si="26"/>
        <v>582500</v>
      </c>
      <c r="O446" s="3">
        <f t="shared" si="27"/>
        <v>1</v>
      </c>
      <c r="P446">
        <v>8.4</v>
      </c>
      <c r="Q446">
        <v>21</v>
      </c>
      <c r="R446">
        <v>8.4</v>
      </c>
      <c r="S446">
        <v>189</v>
      </c>
      <c r="T446" t="s">
        <v>192</v>
      </c>
      <c r="U446">
        <f>VLOOKUP(T446,Index!$J$2:$K$1319,2,FALSE)</f>
        <v>202</v>
      </c>
      <c r="V446" t="s">
        <v>37</v>
      </c>
      <c r="W446">
        <f t="shared" si="25"/>
        <v>1</v>
      </c>
    </row>
    <row r="447" spans="1:23">
      <c r="A447" t="s">
        <v>305</v>
      </c>
      <c r="B447" t="s">
        <v>196</v>
      </c>
      <c r="C447">
        <f>VLOOKUP(B447,Index!$A$2:$B$18,2,FALSE)</f>
        <v>17</v>
      </c>
      <c r="D447">
        <v>2015</v>
      </c>
      <c r="E447" t="s">
        <v>13</v>
      </c>
      <c r="F447">
        <f>VLOOKUP(E447,Index!$D$2:$E$13,2,FALSE)</f>
        <v>11</v>
      </c>
      <c r="G447" t="s">
        <v>35</v>
      </c>
      <c r="H447">
        <f>VLOOKUP(G447,Index!$G$2:$H$40,2,FALSE)</f>
        <v>32</v>
      </c>
      <c r="I447" s="3">
        <v>1950000</v>
      </c>
      <c r="J447" s="3">
        <v>150000</v>
      </c>
      <c r="K447" s="3">
        <v>0</v>
      </c>
      <c r="L447" s="3">
        <v>240000</v>
      </c>
      <c r="M447" s="3">
        <f t="shared" si="24"/>
        <v>2340000</v>
      </c>
      <c r="N447" s="3">
        <f t="shared" si="26"/>
        <v>585000</v>
      </c>
      <c r="O447" s="3">
        <f t="shared" si="27"/>
        <v>1</v>
      </c>
      <c r="P447">
        <v>8.6</v>
      </c>
      <c r="Q447">
        <v>14</v>
      </c>
      <c r="R447">
        <v>6.2</v>
      </c>
      <c r="S447">
        <v>115</v>
      </c>
      <c r="T447" t="s">
        <v>306</v>
      </c>
      <c r="U447">
        <f>VLOOKUP(T447,Index!$J$2:$K$1319,2,FALSE)</f>
        <v>1259</v>
      </c>
      <c r="V447" t="s">
        <v>78</v>
      </c>
      <c r="W447">
        <f t="shared" si="25"/>
        <v>3</v>
      </c>
    </row>
    <row r="448" spans="1:23">
      <c r="A448" t="s">
        <v>598</v>
      </c>
      <c r="B448" t="s">
        <v>28</v>
      </c>
      <c r="C448">
        <f>VLOOKUP(B448,Index!$A$2:$B$18,2,FALSE)</f>
        <v>15</v>
      </c>
      <c r="D448">
        <v>2011</v>
      </c>
      <c r="E448" t="s">
        <v>13</v>
      </c>
      <c r="F448">
        <f>VLOOKUP(E448,Index!$D$2:$E$13,2,FALSE)</f>
        <v>11</v>
      </c>
      <c r="G448" t="s">
        <v>29</v>
      </c>
      <c r="H448">
        <f>VLOOKUP(G448,Index!$G$2:$H$40,2,FALSE)</f>
        <v>23</v>
      </c>
      <c r="I448" s="3">
        <v>1380000</v>
      </c>
      <c r="J448" s="3">
        <v>720000</v>
      </c>
      <c r="K448" s="3">
        <v>20000</v>
      </c>
      <c r="L448" s="3">
        <v>220000</v>
      </c>
      <c r="M448" s="3">
        <f t="shared" si="24"/>
        <v>2340000</v>
      </c>
      <c r="N448" s="3">
        <f t="shared" si="26"/>
        <v>585000</v>
      </c>
      <c r="O448" s="3">
        <f t="shared" si="27"/>
        <v>1</v>
      </c>
      <c r="P448">
        <v>6.6</v>
      </c>
      <c r="Q448">
        <v>46</v>
      </c>
      <c r="R448">
        <v>6.5</v>
      </c>
      <c r="S448">
        <v>39</v>
      </c>
      <c r="T448" t="s">
        <v>599</v>
      </c>
      <c r="U448">
        <f>VLOOKUP(T448,Index!$J$2:$K$1319,2,FALSE)</f>
        <v>920</v>
      </c>
      <c r="V448" t="s">
        <v>15</v>
      </c>
      <c r="W448">
        <f t="shared" si="25"/>
        <v>3</v>
      </c>
    </row>
    <row r="449" spans="1:23">
      <c r="A449" t="s">
        <v>600</v>
      </c>
      <c r="B449" t="s">
        <v>12</v>
      </c>
      <c r="C449">
        <f>VLOOKUP(B449,Index!$A$2:$B$18,2,FALSE)</f>
        <v>13</v>
      </c>
      <c r="D449">
        <v>2008</v>
      </c>
      <c r="E449" t="s">
        <v>13</v>
      </c>
      <c r="F449">
        <f>VLOOKUP(E449,Index!$D$2:$E$13,2,FALSE)</f>
        <v>11</v>
      </c>
      <c r="G449" t="s">
        <v>77</v>
      </c>
      <c r="H449">
        <f>VLOOKUP(G449,Index!$G$2:$H$40,2,FALSE)</f>
        <v>35</v>
      </c>
      <c r="I449" s="3">
        <v>1180000</v>
      </c>
      <c r="J449" s="3">
        <v>900000</v>
      </c>
      <c r="K449" s="3">
        <v>0</v>
      </c>
      <c r="L449" s="3">
        <v>240000</v>
      </c>
      <c r="M449" s="3">
        <f t="shared" si="24"/>
        <v>2320000</v>
      </c>
      <c r="N449" s="3">
        <f t="shared" si="26"/>
        <v>580000</v>
      </c>
      <c r="O449" s="3">
        <f t="shared" si="27"/>
        <v>1</v>
      </c>
      <c r="R449">
        <v>8.6</v>
      </c>
      <c r="S449">
        <v>16</v>
      </c>
      <c r="T449" t="s">
        <v>77</v>
      </c>
      <c r="U449">
        <f>VLOOKUP(T449,Index!$J$2:$K$1319,2,FALSE)</f>
        <v>1199</v>
      </c>
      <c r="V449" t="s">
        <v>15</v>
      </c>
      <c r="W449">
        <f t="shared" si="25"/>
        <v>1</v>
      </c>
    </row>
    <row r="450" spans="1:23">
      <c r="A450" t="s">
        <v>601</v>
      </c>
      <c r="B450" t="s">
        <v>39</v>
      </c>
      <c r="C450">
        <f>VLOOKUP(B450,Index!$A$2:$B$18,2,FALSE)</f>
        <v>8</v>
      </c>
      <c r="D450">
        <v>2004</v>
      </c>
      <c r="E450" t="s">
        <v>48</v>
      </c>
      <c r="F450">
        <f>VLOOKUP(E450,Index!$D$2:$E$13,2,FALSE)</f>
        <v>9</v>
      </c>
      <c r="G450" t="s">
        <v>94</v>
      </c>
      <c r="H450">
        <f>VLOOKUP(G450,Index!$G$2:$H$40,2,FALSE)</f>
        <v>15</v>
      </c>
      <c r="I450" s="3">
        <v>850000</v>
      </c>
      <c r="J450" s="3">
        <v>1060000</v>
      </c>
      <c r="K450" s="3">
        <v>90000</v>
      </c>
      <c r="L450" s="3">
        <v>320000</v>
      </c>
      <c r="M450" s="3">
        <f t="shared" ref="M450:M513" si="28">SUM(I450:L450)</f>
        <v>2320000</v>
      </c>
      <c r="N450" s="3">
        <f t="shared" si="26"/>
        <v>580000</v>
      </c>
      <c r="O450" s="3">
        <f t="shared" si="27"/>
        <v>1</v>
      </c>
      <c r="P450">
        <v>8.4</v>
      </c>
      <c r="Q450">
        <v>42</v>
      </c>
      <c r="R450">
        <v>9.1</v>
      </c>
      <c r="S450">
        <v>51</v>
      </c>
      <c r="T450" t="s">
        <v>352</v>
      </c>
      <c r="U450">
        <f>VLOOKUP(T450,Index!$J$2:$K$1319,2,FALSE)</f>
        <v>352</v>
      </c>
      <c r="V450" t="s">
        <v>61</v>
      </c>
      <c r="W450">
        <f t="shared" ref="W450:W513" si="29">IF(T450=G450,1,3)</f>
        <v>3</v>
      </c>
    </row>
    <row r="451" spans="1:23">
      <c r="A451" t="s">
        <v>602</v>
      </c>
      <c r="B451" t="s">
        <v>63</v>
      </c>
      <c r="C451">
        <f>VLOOKUP(B451,Index!$A$2:$B$18,2,FALSE)</f>
        <v>1</v>
      </c>
      <c r="D451">
        <v>2012</v>
      </c>
      <c r="E451" t="s">
        <v>90</v>
      </c>
      <c r="F451">
        <f>VLOOKUP(E451,Index!$D$2:$E$13,2,FALSE)</f>
        <v>8</v>
      </c>
      <c r="G451" t="s">
        <v>14</v>
      </c>
      <c r="H451">
        <f>VLOOKUP(G451,Index!$G$2:$H$40,2,FALSE)</f>
        <v>26</v>
      </c>
      <c r="I451" s="3">
        <v>1120000</v>
      </c>
      <c r="J451" s="3">
        <v>410000</v>
      </c>
      <c r="K451" s="3">
        <v>640000</v>
      </c>
      <c r="L451" s="3">
        <v>140000</v>
      </c>
      <c r="M451" s="3">
        <f t="shared" si="28"/>
        <v>2310000</v>
      </c>
      <c r="N451" s="3">
        <f t="shared" ref="N451:N514" si="30">AVERAGE(I451:L451)</f>
        <v>577500</v>
      </c>
      <c r="O451" s="3">
        <f t="shared" ref="O451:O514" si="31">IF(M451&gt;AVERAGE($M$2:$M$8064),1,0)</f>
        <v>1</v>
      </c>
      <c r="P451">
        <v>7.5</v>
      </c>
      <c r="Q451">
        <v>69</v>
      </c>
      <c r="R451">
        <v>5.6</v>
      </c>
      <c r="S451">
        <v>382</v>
      </c>
      <c r="T451" t="s">
        <v>198</v>
      </c>
      <c r="U451">
        <f>VLOOKUP(T451,Index!$J$2:$K$1319,2,FALSE)</f>
        <v>579</v>
      </c>
      <c r="V451" t="s">
        <v>15</v>
      </c>
      <c r="W451">
        <f t="shared" si="29"/>
        <v>3</v>
      </c>
    </row>
    <row r="452" spans="1:23">
      <c r="A452" t="s">
        <v>603</v>
      </c>
      <c r="B452" t="s">
        <v>33</v>
      </c>
      <c r="C452">
        <f>VLOOKUP(B452,Index!$A$2:$B$18,2,FALSE)</f>
        <v>9</v>
      </c>
      <c r="D452">
        <v>2013</v>
      </c>
      <c r="E452" t="s">
        <v>34</v>
      </c>
      <c r="F452">
        <f>VLOOKUP(E452,Index!$D$2:$E$13,2,FALSE)</f>
        <v>1</v>
      </c>
      <c r="G452" t="s">
        <v>194</v>
      </c>
      <c r="H452">
        <f>VLOOKUP(G452,Index!$G$2:$H$40,2,FALSE)</f>
        <v>38</v>
      </c>
      <c r="I452" s="3">
        <v>1070000</v>
      </c>
      <c r="J452" s="3">
        <v>800000</v>
      </c>
      <c r="K452" s="3">
        <v>40000</v>
      </c>
      <c r="L452" s="3">
        <v>380000</v>
      </c>
      <c r="M452" s="3">
        <f t="shared" si="28"/>
        <v>2290000</v>
      </c>
      <c r="N452" s="3">
        <f t="shared" si="30"/>
        <v>572500</v>
      </c>
      <c r="O452" s="3">
        <f t="shared" si="31"/>
        <v>1</v>
      </c>
      <c r="P452">
        <v>7.6</v>
      </c>
      <c r="Q452">
        <v>46</v>
      </c>
      <c r="R452">
        <v>7.7</v>
      </c>
      <c r="S452">
        <v>668</v>
      </c>
      <c r="T452" t="s">
        <v>604</v>
      </c>
      <c r="U452">
        <f>VLOOKUP(T452,Index!$J$2:$K$1319,2,FALSE)</f>
        <v>1277</v>
      </c>
      <c r="V452" t="s">
        <v>61</v>
      </c>
      <c r="W452">
        <f t="shared" si="29"/>
        <v>3</v>
      </c>
    </row>
    <row r="453" spans="1:23">
      <c r="A453" t="s">
        <v>179</v>
      </c>
      <c r="B453" t="s">
        <v>33</v>
      </c>
      <c r="C453">
        <f>VLOOKUP(B453,Index!$A$2:$B$18,2,FALSE)</f>
        <v>9</v>
      </c>
      <c r="D453">
        <v>2007</v>
      </c>
      <c r="E453" t="s">
        <v>34</v>
      </c>
      <c r="F453">
        <f>VLOOKUP(E453,Index!$D$2:$E$13,2,FALSE)</f>
        <v>1</v>
      </c>
      <c r="G453" t="s">
        <v>180</v>
      </c>
      <c r="H453">
        <f>VLOOKUP(G453,Index!$G$2:$H$40,2,FALSE)</f>
        <v>20</v>
      </c>
      <c r="I453" s="3">
        <v>1020000</v>
      </c>
      <c r="J453" s="3">
        <v>900000</v>
      </c>
      <c r="K453" s="3">
        <v>0</v>
      </c>
      <c r="L453" s="3">
        <v>360000</v>
      </c>
      <c r="M453" s="3">
        <f t="shared" si="28"/>
        <v>2280000</v>
      </c>
      <c r="N453" s="3">
        <f t="shared" si="30"/>
        <v>570000</v>
      </c>
      <c r="O453" s="3">
        <f t="shared" si="31"/>
        <v>1</v>
      </c>
      <c r="P453">
        <v>8</v>
      </c>
      <c r="Q453">
        <v>18</v>
      </c>
      <c r="R453">
        <v>6.7</v>
      </c>
      <c r="S453">
        <v>87</v>
      </c>
      <c r="T453" t="s">
        <v>181</v>
      </c>
      <c r="U453">
        <f>VLOOKUP(T453,Index!$J$2:$K$1319,2,FALSE)</f>
        <v>1181</v>
      </c>
      <c r="V453" t="s">
        <v>78</v>
      </c>
      <c r="W453">
        <f t="shared" si="29"/>
        <v>3</v>
      </c>
    </row>
    <row r="454" spans="1:23">
      <c r="A454" t="s">
        <v>134</v>
      </c>
      <c r="B454" t="s">
        <v>97</v>
      </c>
      <c r="C454">
        <f>VLOOKUP(B454,Index!$A$2:$B$18,2,FALSE)</f>
        <v>16</v>
      </c>
      <c r="D454">
        <v>2004</v>
      </c>
      <c r="E454" t="s">
        <v>17</v>
      </c>
      <c r="F454">
        <f>VLOOKUP(E454,Index!$D$2:$E$13,2,FALSE)</f>
        <v>7</v>
      </c>
      <c r="G454" t="s">
        <v>94</v>
      </c>
      <c r="H454">
        <f>VLOOKUP(G454,Index!$G$2:$H$40,2,FALSE)</f>
        <v>15</v>
      </c>
      <c r="I454" s="3">
        <v>1380000</v>
      </c>
      <c r="J454" s="3">
        <v>800000</v>
      </c>
      <c r="K454" s="3">
        <v>0</v>
      </c>
      <c r="L454" s="3">
        <v>100000</v>
      </c>
      <c r="M454" s="3">
        <f t="shared" si="28"/>
        <v>2280000</v>
      </c>
      <c r="N454" s="3">
        <f t="shared" si="30"/>
        <v>570000</v>
      </c>
      <c r="O454" s="3">
        <f t="shared" si="31"/>
        <v>1</v>
      </c>
      <c r="P454">
        <v>7.7</v>
      </c>
      <c r="Q454">
        <v>35</v>
      </c>
      <c r="R454">
        <v>8.6999999999999993</v>
      </c>
      <c r="S454">
        <v>27</v>
      </c>
      <c r="T454" t="s">
        <v>135</v>
      </c>
      <c r="U454">
        <f>VLOOKUP(T454,Index!$J$2:$K$1319,2,FALSE)</f>
        <v>339</v>
      </c>
      <c r="V454" t="s">
        <v>15</v>
      </c>
      <c r="W454">
        <f t="shared" si="29"/>
        <v>3</v>
      </c>
    </row>
    <row r="455" spans="1:23">
      <c r="A455" t="s">
        <v>605</v>
      </c>
      <c r="B455" t="s">
        <v>33</v>
      </c>
      <c r="C455">
        <f>VLOOKUP(B455,Index!$A$2:$B$18,2,FALSE)</f>
        <v>9</v>
      </c>
      <c r="D455">
        <v>2009</v>
      </c>
      <c r="E455" t="s">
        <v>13</v>
      </c>
      <c r="F455">
        <f>VLOOKUP(E455,Index!$D$2:$E$13,2,FALSE)</f>
        <v>11</v>
      </c>
      <c r="G455" t="s">
        <v>168</v>
      </c>
      <c r="H455">
        <f>VLOOKUP(G455,Index!$G$2:$H$40,2,FALSE)</f>
        <v>19</v>
      </c>
      <c r="I455" s="3">
        <v>300000</v>
      </c>
      <c r="J455" s="3">
        <v>1270000</v>
      </c>
      <c r="K455" s="3">
        <v>460000</v>
      </c>
      <c r="L455" s="3">
        <v>260000</v>
      </c>
      <c r="M455" s="3">
        <f t="shared" si="28"/>
        <v>2290000</v>
      </c>
      <c r="N455" s="3">
        <f t="shared" si="30"/>
        <v>572500</v>
      </c>
      <c r="O455" s="3">
        <f t="shared" si="31"/>
        <v>1</v>
      </c>
      <c r="P455">
        <v>7.8</v>
      </c>
      <c r="Q455">
        <v>42</v>
      </c>
      <c r="R455">
        <v>6.7</v>
      </c>
      <c r="S455">
        <v>76</v>
      </c>
      <c r="T455" t="s">
        <v>252</v>
      </c>
      <c r="U455">
        <f>VLOOKUP(T455,Index!$J$2:$K$1319,2,FALSE)</f>
        <v>646</v>
      </c>
      <c r="V455" t="s">
        <v>15</v>
      </c>
      <c r="W455">
        <f t="shared" si="29"/>
        <v>3</v>
      </c>
    </row>
    <row r="456" spans="1:23">
      <c r="A456" t="s">
        <v>537</v>
      </c>
      <c r="B456" t="s">
        <v>39</v>
      </c>
      <c r="C456">
        <f>VLOOKUP(B456,Index!$A$2:$B$18,2,FALSE)</f>
        <v>8</v>
      </c>
      <c r="D456">
        <v>2008</v>
      </c>
      <c r="E456" t="s">
        <v>13</v>
      </c>
      <c r="F456">
        <f>VLOOKUP(E456,Index!$D$2:$E$13,2,FALSE)</f>
        <v>11</v>
      </c>
      <c r="G456" t="s">
        <v>94</v>
      </c>
      <c r="H456">
        <f>VLOOKUP(G456,Index!$G$2:$H$40,2,FALSE)</f>
        <v>15</v>
      </c>
      <c r="I456" s="3">
        <v>380000</v>
      </c>
      <c r="J456" s="3">
        <v>70000</v>
      </c>
      <c r="K456" s="3">
        <v>10000</v>
      </c>
      <c r="L456" s="3">
        <v>1820000</v>
      </c>
      <c r="M456" s="3">
        <f t="shared" si="28"/>
        <v>2280000</v>
      </c>
      <c r="N456" s="3">
        <f t="shared" si="30"/>
        <v>570000</v>
      </c>
      <c r="O456" s="3">
        <f t="shared" si="31"/>
        <v>1</v>
      </c>
      <c r="P456">
        <v>8.1999999999999993</v>
      </c>
      <c r="Q456">
        <v>8</v>
      </c>
      <c r="R456">
        <v>6.9</v>
      </c>
      <c r="S456">
        <v>20</v>
      </c>
      <c r="T456" t="s">
        <v>135</v>
      </c>
      <c r="U456">
        <f>VLOOKUP(T456,Index!$J$2:$K$1319,2,FALSE)</f>
        <v>339</v>
      </c>
      <c r="V456" t="s">
        <v>15</v>
      </c>
      <c r="W456">
        <f t="shared" si="29"/>
        <v>3</v>
      </c>
    </row>
    <row r="457" spans="1:23">
      <c r="A457" t="s">
        <v>573</v>
      </c>
      <c r="B457" t="s">
        <v>20</v>
      </c>
      <c r="C457">
        <f>VLOOKUP(B457,Index!$A$2:$B$18,2,FALSE)</f>
        <v>3</v>
      </c>
      <c r="D457">
        <v>2010</v>
      </c>
      <c r="E457" t="s">
        <v>34</v>
      </c>
      <c r="F457">
        <f>VLOOKUP(E457,Index!$D$2:$E$13,2,FALSE)</f>
        <v>1</v>
      </c>
      <c r="G457" t="s">
        <v>194</v>
      </c>
      <c r="H457">
        <f>VLOOKUP(G457,Index!$G$2:$H$40,2,FALSE)</f>
        <v>38</v>
      </c>
      <c r="I457" s="3">
        <v>1070000</v>
      </c>
      <c r="J457" s="3">
        <v>990000</v>
      </c>
      <c r="K457" s="3">
        <v>0</v>
      </c>
      <c r="L457" s="3">
        <v>220000</v>
      </c>
      <c r="M457" s="3">
        <f t="shared" si="28"/>
        <v>2280000</v>
      </c>
      <c r="N457" s="3">
        <f t="shared" si="30"/>
        <v>570000</v>
      </c>
      <c r="O457" s="3">
        <f t="shared" si="31"/>
        <v>1</v>
      </c>
      <c r="P457">
        <v>7.2</v>
      </c>
      <c r="Q457">
        <v>7</v>
      </c>
      <c r="R457">
        <v>7.2</v>
      </c>
      <c r="S457">
        <v>6</v>
      </c>
      <c r="T457" t="s">
        <v>224</v>
      </c>
      <c r="U457">
        <f>VLOOKUP(T457,Index!$J$2:$K$1319,2,FALSE)</f>
        <v>1194</v>
      </c>
      <c r="V457" t="s">
        <v>78</v>
      </c>
      <c r="W457">
        <f t="shared" si="29"/>
        <v>3</v>
      </c>
    </row>
    <row r="458" spans="1:23">
      <c r="A458" t="s">
        <v>106</v>
      </c>
      <c r="B458" t="s">
        <v>28</v>
      </c>
      <c r="C458">
        <f>VLOOKUP(B458,Index!$A$2:$B$18,2,FALSE)</f>
        <v>15</v>
      </c>
      <c r="D458">
        <v>2010</v>
      </c>
      <c r="E458" t="s">
        <v>67</v>
      </c>
      <c r="F458">
        <f>VLOOKUP(E458,Index!$D$2:$E$13,2,FALSE)</f>
        <v>10</v>
      </c>
      <c r="G458" t="s">
        <v>94</v>
      </c>
      <c r="H458">
        <f>VLOOKUP(G458,Index!$G$2:$H$40,2,FALSE)</f>
        <v>15</v>
      </c>
      <c r="I458" s="3">
        <v>1270000</v>
      </c>
      <c r="J458" s="3">
        <v>810000</v>
      </c>
      <c r="K458" s="3">
        <v>0</v>
      </c>
      <c r="L458" s="3">
        <v>200000</v>
      </c>
      <c r="M458" s="3">
        <f t="shared" si="28"/>
        <v>2280000</v>
      </c>
      <c r="N458" s="3">
        <f t="shared" si="30"/>
        <v>570000</v>
      </c>
      <c r="O458" s="3">
        <f t="shared" si="31"/>
        <v>1</v>
      </c>
      <c r="P458">
        <v>7.6</v>
      </c>
      <c r="Q458">
        <v>42</v>
      </c>
      <c r="R458">
        <v>7.1</v>
      </c>
      <c r="S458">
        <v>71</v>
      </c>
      <c r="T458" t="s">
        <v>108</v>
      </c>
      <c r="U458">
        <f>VLOOKUP(T458,Index!$J$2:$K$1319,2,FALSE)</f>
        <v>1155</v>
      </c>
      <c r="V458" t="s">
        <v>61</v>
      </c>
      <c r="W458">
        <f t="shared" si="29"/>
        <v>3</v>
      </c>
    </row>
    <row r="459" spans="1:23">
      <c r="A459" t="s">
        <v>606</v>
      </c>
      <c r="B459" t="s">
        <v>20</v>
      </c>
      <c r="C459">
        <f>VLOOKUP(B459,Index!$A$2:$B$18,2,FALSE)</f>
        <v>3</v>
      </c>
      <c r="D459">
        <v>2008</v>
      </c>
      <c r="E459" t="s">
        <v>90</v>
      </c>
      <c r="F459">
        <f>VLOOKUP(E459,Index!$D$2:$E$13,2,FALSE)</f>
        <v>8</v>
      </c>
      <c r="G459" t="s">
        <v>14</v>
      </c>
      <c r="H459">
        <f>VLOOKUP(G459,Index!$G$2:$H$40,2,FALSE)</f>
        <v>26</v>
      </c>
      <c r="I459" s="3">
        <v>940000</v>
      </c>
      <c r="J459" s="3">
        <v>530000</v>
      </c>
      <c r="K459" s="3">
        <v>620000</v>
      </c>
      <c r="L459" s="3">
        <v>180000</v>
      </c>
      <c r="M459" s="3">
        <f t="shared" si="28"/>
        <v>2270000</v>
      </c>
      <c r="N459" s="3">
        <f t="shared" si="30"/>
        <v>567500</v>
      </c>
      <c r="O459" s="3">
        <f t="shared" si="31"/>
        <v>1</v>
      </c>
      <c r="P459">
        <v>6.8</v>
      </c>
      <c r="Q459">
        <v>24</v>
      </c>
      <c r="R459">
        <v>8.1999999999999993</v>
      </c>
      <c r="S459">
        <v>27</v>
      </c>
      <c r="T459" t="s">
        <v>607</v>
      </c>
      <c r="U459">
        <f>VLOOKUP(T459,Index!$J$2:$K$1319,2,FALSE)</f>
        <v>506</v>
      </c>
      <c r="V459" t="s">
        <v>15</v>
      </c>
      <c r="W459">
        <f t="shared" si="29"/>
        <v>3</v>
      </c>
    </row>
    <row r="460" spans="1:23">
      <c r="A460" t="s">
        <v>584</v>
      </c>
      <c r="B460" t="s">
        <v>33</v>
      </c>
      <c r="C460">
        <f>VLOOKUP(B460,Index!$A$2:$B$18,2,FALSE)</f>
        <v>9</v>
      </c>
      <c r="D460">
        <v>2011</v>
      </c>
      <c r="E460" t="s">
        <v>34</v>
      </c>
      <c r="F460">
        <f>VLOOKUP(E460,Index!$D$2:$E$13,2,FALSE)</f>
        <v>1</v>
      </c>
      <c r="G460" t="s">
        <v>585</v>
      </c>
      <c r="H460">
        <f>VLOOKUP(G460,Index!$G$2:$H$40,2,FALSE)</f>
        <v>12</v>
      </c>
      <c r="I460" s="3">
        <v>1080000</v>
      </c>
      <c r="J460" s="3">
        <v>730000</v>
      </c>
      <c r="K460" s="3">
        <v>150000</v>
      </c>
      <c r="L460" s="3">
        <v>310000</v>
      </c>
      <c r="M460" s="3">
        <f t="shared" si="28"/>
        <v>2270000</v>
      </c>
      <c r="N460" s="3">
        <f t="shared" si="30"/>
        <v>567500</v>
      </c>
      <c r="O460" s="3">
        <f t="shared" si="31"/>
        <v>1</v>
      </c>
      <c r="P460">
        <v>7.1</v>
      </c>
      <c r="Q460">
        <v>41</v>
      </c>
      <c r="R460">
        <v>6.6</v>
      </c>
      <c r="S460">
        <v>405</v>
      </c>
      <c r="T460" t="s">
        <v>586</v>
      </c>
      <c r="U460">
        <f>VLOOKUP(T460,Index!$J$2:$K$1319,2,FALSE)</f>
        <v>1136</v>
      </c>
      <c r="V460" t="s">
        <v>37</v>
      </c>
      <c r="W460">
        <f t="shared" si="29"/>
        <v>3</v>
      </c>
    </row>
    <row r="461" spans="1:23">
      <c r="A461" t="s">
        <v>608</v>
      </c>
      <c r="B461" t="s">
        <v>156</v>
      </c>
      <c r="C461">
        <f>VLOOKUP(B461,Index!$A$2:$B$18,2,FALSE)</f>
        <v>4</v>
      </c>
      <c r="D461">
        <v>2002</v>
      </c>
      <c r="E461" t="s">
        <v>21</v>
      </c>
      <c r="F461">
        <f>VLOOKUP(E461,Index!$D$2:$E$13,2,FALSE)</f>
        <v>5</v>
      </c>
      <c r="G461" t="s">
        <v>14</v>
      </c>
      <c r="H461">
        <f>VLOOKUP(G461,Index!$G$2:$H$40,2,FALSE)</f>
        <v>26</v>
      </c>
      <c r="I461" s="3">
        <v>1220000</v>
      </c>
      <c r="J461" s="3">
        <v>100000</v>
      </c>
      <c r="K461" s="3">
        <v>910000</v>
      </c>
      <c r="L461" s="3">
        <v>40000</v>
      </c>
      <c r="M461" s="3">
        <f t="shared" si="28"/>
        <v>2270000</v>
      </c>
      <c r="N461" s="3">
        <f t="shared" si="30"/>
        <v>567500</v>
      </c>
      <c r="O461" s="3">
        <f t="shared" si="31"/>
        <v>1</v>
      </c>
      <c r="P461">
        <v>8.1</v>
      </c>
      <c r="Q461">
        <v>24</v>
      </c>
      <c r="R461">
        <v>8.9</v>
      </c>
      <c r="S461">
        <v>54</v>
      </c>
      <c r="T461" t="s">
        <v>133</v>
      </c>
      <c r="U461">
        <f>VLOOKUP(T461,Index!$J$2:$K$1319,2,FALSE)</f>
        <v>505</v>
      </c>
      <c r="V461" t="s">
        <v>15</v>
      </c>
      <c r="W461">
        <f t="shared" si="29"/>
        <v>3</v>
      </c>
    </row>
    <row r="462" spans="1:23">
      <c r="A462" t="s">
        <v>609</v>
      </c>
      <c r="B462" t="s">
        <v>156</v>
      </c>
      <c r="C462">
        <f>VLOOKUP(B462,Index!$A$2:$B$18,2,FALSE)</f>
        <v>4</v>
      </c>
      <c r="D462">
        <v>2001</v>
      </c>
      <c r="E462" t="s">
        <v>21</v>
      </c>
      <c r="F462">
        <f>VLOOKUP(E462,Index!$D$2:$E$13,2,FALSE)</f>
        <v>5</v>
      </c>
      <c r="G462" t="s">
        <v>14</v>
      </c>
      <c r="H462">
        <f>VLOOKUP(G462,Index!$G$2:$H$40,2,FALSE)</f>
        <v>26</v>
      </c>
      <c r="I462" s="3">
        <v>900000</v>
      </c>
      <c r="J462" s="3">
        <v>730000</v>
      </c>
      <c r="K462" s="3">
        <v>540000</v>
      </c>
      <c r="L462" s="3">
        <v>90000</v>
      </c>
      <c r="M462" s="3">
        <f t="shared" si="28"/>
        <v>2260000</v>
      </c>
      <c r="N462" s="3">
        <f t="shared" si="30"/>
        <v>565000</v>
      </c>
      <c r="O462" s="3">
        <f t="shared" si="31"/>
        <v>1</v>
      </c>
      <c r="P462">
        <v>8.8000000000000007</v>
      </c>
      <c r="Q462">
        <v>17</v>
      </c>
      <c r="R462">
        <v>8.9</v>
      </c>
      <c r="S462">
        <v>42</v>
      </c>
      <c r="T462" t="s">
        <v>14</v>
      </c>
      <c r="U462">
        <f>VLOOKUP(T462,Index!$J$2:$K$1319,2,FALSE)</f>
        <v>808</v>
      </c>
      <c r="V462" t="s">
        <v>15</v>
      </c>
      <c r="W462">
        <f t="shared" si="29"/>
        <v>1</v>
      </c>
    </row>
    <row r="463" spans="1:23">
      <c r="A463" t="s">
        <v>610</v>
      </c>
      <c r="B463" t="s">
        <v>33</v>
      </c>
      <c r="C463">
        <f>VLOOKUP(B463,Index!$A$2:$B$18,2,FALSE)</f>
        <v>9</v>
      </c>
      <c r="D463">
        <v>2009</v>
      </c>
      <c r="E463" t="s">
        <v>23</v>
      </c>
      <c r="F463">
        <f>VLOOKUP(E463,Index!$D$2:$E$13,2,FALSE)</f>
        <v>4</v>
      </c>
      <c r="G463" t="s">
        <v>407</v>
      </c>
      <c r="H463">
        <f>VLOOKUP(G463,Index!$G$2:$H$40,2,FALSE)</f>
        <v>29</v>
      </c>
      <c r="I463" s="3">
        <v>1340000</v>
      </c>
      <c r="J463" s="3">
        <v>600000</v>
      </c>
      <c r="K463" s="3">
        <v>0</v>
      </c>
      <c r="L463" s="3">
        <v>310000</v>
      </c>
      <c r="M463" s="3">
        <f t="shared" si="28"/>
        <v>2250000</v>
      </c>
      <c r="N463" s="3">
        <f t="shared" si="30"/>
        <v>562500</v>
      </c>
      <c r="O463" s="3">
        <f t="shared" si="31"/>
        <v>1</v>
      </c>
      <c r="P463">
        <v>8</v>
      </c>
      <c r="Q463">
        <v>35</v>
      </c>
      <c r="R463">
        <v>8.6</v>
      </c>
      <c r="S463">
        <v>43</v>
      </c>
      <c r="T463" t="s">
        <v>611</v>
      </c>
      <c r="U463">
        <f>VLOOKUP(T463,Index!$J$2:$K$1319,2,FALSE)</f>
        <v>111</v>
      </c>
      <c r="V463" t="s">
        <v>78</v>
      </c>
      <c r="W463">
        <f t="shared" si="29"/>
        <v>3</v>
      </c>
    </row>
    <row r="464" spans="1:23">
      <c r="A464" t="s">
        <v>612</v>
      </c>
      <c r="B464" t="s">
        <v>65</v>
      </c>
      <c r="C464">
        <f>VLOOKUP(B464,Index!$A$2:$B$18,2,FALSE)</f>
        <v>10</v>
      </c>
      <c r="D464">
        <v>2016</v>
      </c>
      <c r="E464" t="s">
        <v>34</v>
      </c>
      <c r="F464">
        <f>VLOOKUP(E464,Index!$D$2:$E$13,2,FALSE)</f>
        <v>1</v>
      </c>
      <c r="G464" t="s">
        <v>77</v>
      </c>
      <c r="H464">
        <f>VLOOKUP(G464,Index!$G$2:$H$40,2,FALSE)</f>
        <v>35</v>
      </c>
      <c r="I464" s="3">
        <v>600000</v>
      </c>
      <c r="J464" s="3">
        <v>1250000</v>
      </c>
      <c r="K464" s="3">
        <v>60000</v>
      </c>
      <c r="L464" s="3">
        <v>350000</v>
      </c>
      <c r="M464" s="3">
        <f t="shared" si="28"/>
        <v>2260000</v>
      </c>
      <c r="N464" s="3">
        <f t="shared" si="30"/>
        <v>565000</v>
      </c>
      <c r="O464" s="3">
        <f t="shared" si="31"/>
        <v>1</v>
      </c>
      <c r="P464">
        <v>7.6</v>
      </c>
      <c r="Q464">
        <v>91</v>
      </c>
      <c r="R464">
        <v>6.3</v>
      </c>
      <c r="S464">
        <v>635</v>
      </c>
      <c r="T464" t="s">
        <v>185</v>
      </c>
      <c r="U464">
        <f>VLOOKUP(T464,Index!$J$2:$K$1319,2,FALSE)</f>
        <v>1207</v>
      </c>
      <c r="V464" t="s">
        <v>37</v>
      </c>
      <c r="W464">
        <f t="shared" si="29"/>
        <v>3</v>
      </c>
    </row>
    <row r="465" spans="1:23">
      <c r="A465" t="s">
        <v>279</v>
      </c>
      <c r="B465" t="s">
        <v>196</v>
      </c>
      <c r="C465">
        <f>VLOOKUP(B465,Index!$A$2:$B$18,2,FALSE)</f>
        <v>17</v>
      </c>
      <c r="D465">
        <v>2016</v>
      </c>
      <c r="E465" t="s">
        <v>48</v>
      </c>
      <c r="F465">
        <f>VLOOKUP(E465,Index!$D$2:$E$13,2,FALSE)</f>
        <v>9</v>
      </c>
      <c r="G465" t="s">
        <v>94</v>
      </c>
      <c r="H465">
        <f>VLOOKUP(G465,Index!$G$2:$H$40,2,FALSE)</f>
        <v>15</v>
      </c>
      <c r="I465" s="3">
        <v>1280000</v>
      </c>
      <c r="J465" s="3">
        <v>770000</v>
      </c>
      <c r="K465" s="3">
        <v>0</v>
      </c>
      <c r="L465" s="3">
        <v>200000</v>
      </c>
      <c r="M465" s="3">
        <f t="shared" si="28"/>
        <v>2250000</v>
      </c>
      <c r="N465" s="3">
        <f t="shared" si="30"/>
        <v>562500</v>
      </c>
      <c r="O465" s="3">
        <f t="shared" si="31"/>
        <v>1</v>
      </c>
      <c r="P465">
        <v>8.6999999999999993</v>
      </c>
      <c r="Q465">
        <v>37</v>
      </c>
      <c r="R465">
        <v>8.1999999999999993</v>
      </c>
      <c r="S465">
        <v>440</v>
      </c>
      <c r="T465" t="s">
        <v>122</v>
      </c>
      <c r="U465">
        <f>VLOOKUP(T465,Index!$J$2:$K$1319,2,FALSE)</f>
        <v>345</v>
      </c>
      <c r="V465" t="s">
        <v>37</v>
      </c>
      <c r="W465">
        <f t="shared" si="29"/>
        <v>3</v>
      </c>
    </row>
    <row r="466" spans="1:23">
      <c r="A466" t="s">
        <v>613</v>
      </c>
      <c r="B466" t="s">
        <v>39</v>
      </c>
      <c r="C466">
        <f>VLOOKUP(B466,Index!$A$2:$B$18,2,FALSE)</f>
        <v>8</v>
      </c>
      <c r="D466">
        <v>2002</v>
      </c>
      <c r="E466" t="s">
        <v>187</v>
      </c>
      <c r="F466">
        <f>VLOOKUP(E466,Index!$D$2:$E$13,2,FALSE)</f>
        <v>2</v>
      </c>
      <c r="G466" t="s">
        <v>192</v>
      </c>
      <c r="H466">
        <f>VLOOKUP(G466,Index!$G$2:$H$40,2,FALSE)</f>
        <v>8</v>
      </c>
      <c r="I466" s="3">
        <v>620000</v>
      </c>
      <c r="J466" s="3">
        <v>440000</v>
      </c>
      <c r="K466" s="3">
        <v>1060000</v>
      </c>
      <c r="L466" s="3">
        <v>130000</v>
      </c>
      <c r="M466" s="3">
        <f t="shared" si="28"/>
        <v>2250000</v>
      </c>
      <c r="N466" s="3">
        <f t="shared" si="30"/>
        <v>562500</v>
      </c>
      <c r="O466" s="3">
        <f t="shared" si="31"/>
        <v>1</v>
      </c>
      <c r="P466">
        <v>8.4</v>
      </c>
      <c r="Q466">
        <v>31</v>
      </c>
      <c r="R466">
        <v>9</v>
      </c>
      <c r="S466">
        <v>52</v>
      </c>
      <c r="T466" t="s">
        <v>192</v>
      </c>
      <c r="U466">
        <f>VLOOKUP(T466,Index!$J$2:$K$1319,2,FALSE)</f>
        <v>202</v>
      </c>
      <c r="V466" t="s">
        <v>37</v>
      </c>
      <c r="W466">
        <f t="shared" si="29"/>
        <v>1</v>
      </c>
    </row>
    <row r="467" spans="1:23">
      <c r="A467" t="s">
        <v>614</v>
      </c>
      <c r="B467" t="s">
        <v>132</v>
      </c>
      <c r="C467">
        <f>VLOOKUP(B467,Index!$A$2:$B$18,2,FALSE)</f>
        <v>5</v>
      </c>
      <c r="D467">
        <v>2004</v>
      </c>
      <c r="E467" t="s">
        <v>90</v>
      </c>
      <c r="F467">
        <f>VLOOKUP(E467,Index!$D$2:$E$13,2,FALSE)</f>
        <v>8</v>
      </c>
      <c r="G467" t="s">
        <v>14</v>
      </c>
      <c r="H467">
        <f>VLOOKUP(G467,Index!$G$2:$H$40,2,FALSE)</f>
        <v>26</v>
      </c>
      <c r="I467" s="3">
        <v>1480000</v>
      </c>
      <c r="J467" s="3">
        <v>250000</v>
      </c>
      <c r="K467" s="3">
        <v>460000</v>
      </c>
      <c r="L467" s="3">
        <v>60000</v>
      </c>
      <c r="M467" s="3">
        <f t="shared" si="28"/>
        <v>2250000</v>
      </c>
      <c r="N467" s="3">
        <f t="shared" si="30"/>
        <v>562500</v>
      </c>
      <c r="O467" s="3">
        <f t="shared" si="31"/>
        <v>1</v>
      </c>
      <c r="P467">
        <v>8.6999999999999993</v>
      </c>
      <c r="Q467">
        <v>55</v>
      </c>
      <c r="R467">
        <v>9.4</v>
      </c>
      <c r="S467">
        <v>306</v>
      </c>
      <c r="T467" t="s">
        <v>198</v>
      </c>
      <c r="U467">
        <f>VLOOKUP(T467,Index!$J$2:$K$1319,2,FALSE)</f>
        <v>579</v>
      </c>
      <c r="V467" t="s">
        <v>15</v>
      </c>
      <c r="W467">
        <f t="shared" si="29"/>
        <v>3</v>
      </c>
    </row>
    <row r="468" spans="1:23">
      <c r="A468" t="s">
        <v>507</v>
      </c>
      <c r="B468" t="s">
        <v>33</v>
      </c>
      <c r="C468">
        <f>VLOOKUP(B468,Index!$A$2:$B$18,2,FALSE)</f>
        <v>9</v>
      </c>
      <c r="D468">
        <v>2011</v>
      </c>
      <c r="E468" t="s">
        <v>13</v>
      </c>
      <c r="F468">
        <f>VLOOKUP(E468,Index!$D$2:$E$13,2,FALSE)</f>
        <v>11</v>
      </c>
      <c r="G468" t="s">
        <v>94</v>
      </c>
      <c r="H468">
        <f>VLOOKUP(G468,Index!$G$2:$H$40,2,FALSE)</f>
        <v>15</v>
      </c>
      <c r="I468" s="3">
        <v>1930000</v>
      </c>
      <c r="J468" s="3">
        <v>150000</v>
      </c>
      <c r="K468" s="3">
        <v>0</v>
      </c>
      <c r="L468" s="3">
        <v>170000</v>
      </c>
      <c r="M468" s="3">
        <f t="shared" si="28"/>
        <v>2250000</v>
      </c>
      <c r="N468" s="3">
        <f t="shared" si="30"/>
        <v>562500</v>
      </c>
      <c r="O468" s="3">
        <f t="shared" si="31"/>
        <v>1</v>
      </c>
      <c r="P468">
        <v>7.9</v>
      </c>
      <c r="Q468">
        <v>31</v>
      </c>
      <c r="R468">
        <v>5.5</v>
      </c>
      <c r="S468">
        <v>56</v>
      </c>
      <c r="T468" t="s">
        <v>242</v>
      </c>
      <c r="U468">
        <f>VLOOKUP(T468,Index!$J$2:$K$1319,2,FALSE)</f>
        <v>360</v>
      </c>
      <c r="V468" t="s">
        <v>15</v>
      </c>
      <c r="W468">
        <f t="shared" si="29"/>
        <v>3</v>
      </c>
    </row>
    <row r="469" spans="1:23">
      <c r="A469" t="s">
        <v>615</v>
      </c>
      <c r="B469" t="s">
        <v>33</v>
      </c>
      <c r="C469">
        <f>VLOOKUP(B469,Index!$A$2:$B$18,2,FALSE)</f>
        <v>9</v>
      </c>
      <c r="D469">
        <v>2013</v>
      </c>
      <c r="E469" t="s">
        <v>34</v>
      </c>
      <c r="F469">
        <f>VLOOKUP(E469,Index!$D$2:$E$13,2,FALSE)</f>
        <v>1</v>
      </c>
      <c r="G469" t="s">
        <v>45</v>
      </c>
      <c r="H469">
        <f>VLOOKUP(G469,Index!$G$2:$H$40,2,FALSE)</f>
        <v>30</v>
      </c>
      <c r="I469" s="3">
        <v>1230000</v>
      </c>
      <c r="J469" s="3">
        <v>630000</v>
      </c>
      <c r="K469" s="3">
        <v>40000</v>
      </c>
      <c r="L469" s="3">
        <v>350000</v>
      </c>
      <c r="M469" s="3">
        <f t="shared" si="28"/>
        <v>2250000</v>
      </c>
      <c r="N469" s="3">
        <f t="shared" si="30"/>
        <v>562500</v>
      </c>
      <c r="O469" s="3">
        <f t="shared" si="31"/>
        <v>1</v>
      </c>
      <c r="P469">
        <v>8</v>
      </c>
      <c r="Q469">
        <v>89</v>
      </c>
      <c r="R469">
        <v>7.5</v>
      </c>
      <c r="S469">
        <v>914</v>
      </c>
      <c r="T469" t="s">
        <v>223</v>
      </c>
      <c r="U469">
        <f>VLOOKUP(T469,Index!$J$2:$K$1319,2,FALSE)</f>
        <v>990</v>
      </c>
      <c r="V469" t="s">
        <v>37</v>
      </c>
      <c r="W469">
        <f t="shared" si="29"/>
        <v>3</v>
      </c>
    </row>
    <row r="470" spans="1:23">
      <c r="A470" t="s">
        <v>213</v>
      </c>
      <c r="B470" t="s">
        <v>33</v>
      </c>
      <c r="C470">
        <f>VLOOKUP(B470,Index!$A$2:$B$18,2,FALSE)</f>
        <v>9</v>
      </c>
      <c r="D470">
        <v>2007</v>
      </c>
      <c r="E470" t="s">
        <v>23</v>
      </c>
      <c r="F470">
        <f>VLOOKUP(E470,Index!$D$2:$E$13,2,FALSE)</f>
        <v>4</v>
      </c>
      <c r="G470" t="s">
        <v>49</v>
      </c>
      <c r="H470">
        <f>VLOOKUP(G470,Index!$G$2:$H$40,2,FALSE)</f>
        <v>4</v>
      </c>
      <c r="I470" s="3">
        <v>1400000</v>
      </c>
      <c r="J470" s="3">
        <v>530000</v>
      </c>
      <c r="K470" s="3">
        <v>20000</v>
      </c>
      <c r="L470" s="3">
        <v>300000</v>
      </c>
      <c r="M470" s="3">
        <f t="shared" si="28"/>
        <v>2250000</v>
      </c>
      <c r="N470" s="3">
        <f t="shared" si="30"/>
        <v>562500</v>
      </c>
      <c r="O470" s="3">
        <f t="shared" si="31"/>
        <v>1</v>
      </c>
      <c r="P470">
        <v>8.3000000000000007</v>
      </c>
      <c r="Q470">
        <v>45</v>
      </c>
      <c r="R470">
        <v>7.8</v>
      </c>
      <c r="S470">
        <v>52</v>
      </c>
      <c r="T470" t="s">
        <v>230</v>
      </c>
      <c r="U470">
        <f>VLOOKUP(T470,Index!$J$2:$K$1319,2,FALSE)</f>
        <v>793</v>
      </c>
      <c r="V470" t="s">
        <v>61</v>
      </c>
      <c r="W470">
        <f t="shared" si="29"/>
        <v>3</v>
      </c>
    </row>
    <row r="471" spans="1:23">
      <c r="A471" t="s">
        <v>616</v>
      </c>
      <c r="B471" t="s">
        <v>156</v>
      </c>
      <c r="C471">
        <f>VLOOKUP(B471,Index!$A$2:$B$18,2,FALSE)</f>
        <v>4</v>
      </c>
      <c r="D471">
        <v>2001</v>
      </c>
      <c r="E471" t="s">
        <v>21</v>
      </c>
      <c r="F471">
        <f>VLOOKUP(E471,Index!$D$2:$E$13,2,FALSE)</f>
        <v>5</v>
      </c>
      <c r="G471" t="s">
        <v>407</v>
      </c>
      <c r="H471">
        <f>VLOOKUP(G471,Index!$G$2:$H$40,2,FALSE)</f>
        <v>29</v>
      </c>
      <c r="I471" s="3">
        <v>1190000</v>
      </c>
      <c r="J471" s="3">
        <v>710000</v>
      </c>
      <c r="K471" s="3">
        <v>220000</v>
      </c>
      <c r="L471" s="3">
        <v>130000</v>
      </c>
      <c r="M471" s="3">
        <f t="shared" si="28"/>
        <v>2250000</v>
      </c>
      <c r="N471" s="3">
        <f t="shared" si="30"/>
        <v>562500</v>
      </c>
      <c r="O471" s="3">
        <f t="shared" si="31"/>
        <v>1</v>
      </c>
      <c r="P471">
        <v>8.6999999999999993</v>
      </c>
      <c r="Q471">
        <v>22</v>
      </c>
      <c r="R471">
        <v>8.1</v>
      </c>
      <c r="S471">
        <v>48</v>
      </c>
      <c r="T471" t="s">
        <v>447</v>
      </c>
      <c r="U471">
        <f>VLOOKUP(T471,Index!$J$2:$K$1319,2,FALSE)</f>
        <v>1056</v>
      </c>
      <c r="V471" t="s">
        <v>15</v>
      </c>
      <c r="W471">
        <f t="shared" si="29"/>
        <v>3</v>
      </c>
    </row>
    <row r="472" spans="1:23">
      <c r="A472" t="s">
        <v>617</v>
      </c>
      <c r="B472" t="s">
        <v>12</v>
      </c>
      <c r="C472">
        <f>VLOOKUP(B472,Index!$A$2:$B$18,2,FALSE)</f>
        <v>13</v>
      </c>
      <c r="D472">
        <v>2006</v>
      </c>
      <c r="E472" t="s">
        <v>23</v>
      </c>
      <c r="F472">
        <f>VLOOKUP(E472,Index!$D$2:$E$13,2,FALSE)</f>
        <v>4</v>
      </c>
      <c r="G472" t="s">
        <v>407</v>
      </c>
      <c r="H472">
        <f>VLOOKUP(G472,Index!$G$2:$H$40,2,FALSE)</f>
        <v>29</v>
      </c>
      <c r="I472" s="3">
        <v>1050000</v>
      </c>
      <c r="J472" s="3">
        <v>910000</v>
      </c>
      <c r="K472" s="3">
        <v>40000</v>
      </c>
      <c r="L472" s="3">
        <v>240000</v>
      </c>
      <c r="M472" s="3">
        <f t="shared" si="28"/>
        <v>2240000</v>
      </c>
      <c r="N472" s="3">
        <f t="shared" si="30"/>
        <v>560000</v>
      </c>
      <c r="O472" s="3">
        <f t="shared" si="31"/>
        <v>1</v>
      </c>
      <c r="P472">
        <v>7.4</v>
      </c>
      <c r="Q472">
        <v>53</v>
      </c>
      <c r="R472">
        <v>5.7</v>
      </c>
      <c r="S472">
        <v>72</v>
      </c>
      <c r="T472" t="s">
        <v>407</v>
      </c>
      <c r="U472">
        <f>VLOOKUP(T472,Index!$J$2:$K$1319,2,FALSE)</f>
        <v>1010</v>
      </c>
      <c r="V472" t="s">
        <v>15</v>
      </c>
      <c r="W472">
        <f t="shared" si="29"/>
        <v>1</v>
      </c>
    </row>
    <row r="473" spans="1:23">
      <c r="A473" t="s">
        <v>618</v>
      </c>
      <c r="B473" t="s">
        <v>12</v>
      </c>
      <c r="C473">
        <f>VLOOKUP(B473,Index!$A$2:$B$18,2,FALSE)</f>
        <v>13</v>
      </c>
      <c r="D473">
        <v>2010</v>
      </c>
      <c r="E473" t="s">
        <v>23</v>
      </c>
      <c r="F473">
        <f>VLOOKUP(E473,Index!$D$2:$E$13,2,FALSE)</f>
        <v>4</v>
      </c>
      <c r="G473" t="s">
        <v>77</v>
      </c>
      <c r="H473">
        <f>VLOOKUP(G473,Index!$G$2:$H$40,2,FALSE)</f>
        <v>35</v>
      </c>
      <c r="I473" s="3">
        <v>1520000</v>
      </c>
      <c r="J473" s="3">
        <v>540000</v>
      </c>
      <c r="K473" s="3">
        <v>0</v>
      </c>
      <c r="L473" s="3">
        <v>180000</v>
      </c>
      <c r="M473" s="3">
        <f t="shared" si="28"/>
        <v>2240000</v>
      </c>
      <c r="N473" s="3">
        <f t="shared" si="30"/>
        <v>560000</v>
      </c>
      <c r="O473" s="3">
        <f t="shared" si="31"/>
        <v>1</v>
      </c>
      <c r="T473" t="s">
        <v>77</v>
      </c>
      <c r="U473">
        <f>VLOOKUP(T473,Index!$J$2:$K$1319,2,FALSE)</f>
        <v>1199</v>
      </c>
      <c r="V473" t="s">
        <v>15</v>
      </c>
      <c r="W473">
        <f t="shared" si="29"/>
        <v>1</v>
      </c>
    </row>
    <row r="474" spans="1:23">
      <c r="A474" t="s">
        <v>619</v>
      </c>
      <c r="B474" t="s">
        <v>130</v>
      </c>
      <c r="C474">
        <f>VLOOKUP(B474,Index!$A$2:$B$18,2,FALSE)</f>
        <v>14</v>
      </c>
      <c r="D474">
        <v>2013</v>
      </c>
      <c r="E474" t="s">
        <v>21</v>
      </c>
      <c r="F474">
        <f>VLOOKUP(E474,Index!$D$2:$E$13,2,FALSE)</f>
        <v>5</v>
      </c>
      <c r="G474" t="s">
        <v>14</v>
      </c>
      <c r="H474">
        <f>VLOOKUP(G474,Index!$G$2:$H$40,2,FALSE)</f>
        <v>26</v>
      </c>
      <c r="I474" s="3">
        <v>1250000</v>
      </c>
      <c r="J474" s="3">
        <v>620000</v>
      </c>
      <c r="K474" s="3">
        <v>180000</v>
      </c>
      <c r="L474" s="3">
        <v>180000</v>
      </c>
      <c r="M474" s="3">
        <f t="shared" si="28"/>
        <v>2230000</v>
      </c>
      <c r="N474" s="3">
        <f t="shared" si="30"/>
        <v>557500</v>
      </c>
      <c r="O474" s="3">
        <f t="shared" si="31"/>
        <v>1</v>
      </c>
      <c r="P474">
        <v>7.7</v>
      </c>
      <c r="Q474">
        <v>59</v>
      </c>
      <c r="R474">
        <v>7.9</v>
      </c>
      <c r="S474">
        <v>288</v>
      </c>
      <c r="T474" t="s">
        <v>14</v>
      </c>
      <c r="U474">
        <f>VLOOKUP(T474,Index!$J$2:$K$1319,2,FALSE)</f>
        <v>808</v>
      </c>
      <c r="V474" t="s">
        <v>15</v>
      </c>
      <c r="W474">
        <f t="shared" si="29"/>
        <v>1</v>
      </c>
    </row>
    <row r="475" spans="1:23">
      <c r="A475" t="s">
        <v>326</v>
      </c>
      <c r="B475" t="s">
        <v>196</v>
      </c>
      <c r="C475">
        <f>VLOOKUP(B475,Index!$A$2:$B$18,2,FALSE)</f>
        <v>17</v>
      </c>
      <c r="D475">
        <v>2013</v>
      </c>
      <c r="E475" t="s">
        <v>34</v>
      </c>
      <c r="F475">
        <f>VLOOKUP(E475,Index!$D$2:$E$13,2,FALSE)</f>
        <v>1</v>
      </c>
      <c r="G475" t="s">
        <v>77</v>
      </c>
      <c r="H475">
        <f>VLOOKUP(G475,Index!$G$2:$H$40,2,FALSE)</f>
        <v>35</v>
      </c>
      <c r="I475" s="3">
        <v>1480000</v>
      </c>
      <c r="J475" s="3">
        <v>550000</v>
      </c>
      <c r="K475" s="3">
        <v>0</v>
      </c>
      <c r="L475" s="3">
        <v>210000</v>
      </c>
      <c r="M475" s="3">
        <f t="shared" si="28"/>
        <v>2240000</v>
      </c>
      <c r="N475" s="3">
        <f t="shared" si="30"/>
        <v>560000</v>
      </c>
      <c r="O475" s="3">
        <f t="shared" si="31"/>
        <v>1</v>
      </c>
      <c r="R475">
        <v>7.4</v>
      </c>
      <c r="S475">
        <v>355</v>
      </c>
      <c r="T475" t="s">
        <v>77</v>
      </c>
      <c r="U475">
        <f>VLOOKUP(T475,Index!$J$2:$K$1319,2,FALSE)</f>
        <v>1199</v>
      </c>
      <c r="V475" t="s">
        <v>37</v>
      </c>
      <c r="W475">
        <f t="shared" si="29"/>
        <v>1</v>
      </c>
    </row>
    <row r="476" spans="1:23">
      <c r="A476" t="s">
        <v>620</v>
      </c>
      <c r="B476" t="s">
        <v>156</v>
      </c>
      <c r="C476">
        <f>VLOOKUP(B476,Index!$A$2:$B$18,2,FALSE)</f>
        <v>4</v>
      </c>
      <c r="D476">
        <v>2001</v>
      </c>
      <c r="E476" t="s">
        <v>21</v>
      </c>
      <c r="F476">
        <f>VLOOKUP(E476,Index!$D$2:$E$13,2,FALSE)</f>
        <v>5</v>
      </c>
      <c r="G476" t="s">
        <v>588</v>
      </c>
      <c r="H476">
        <f>VLOOKUP(G476,Index!$G$2:$H$40,2,FALSE)</f>
        <v>37</v>
      </c>
      <c r="I476" s="3">
        <v>1290000</v>
      </c>
      <c r="J476" s="3">
        <v>830000</v>
      </c>
      <c r="K476" s="3">
        <v>0</v>
      </c>
      <c r="L476" s="3">
        <v>110000</v>
      </c>
      <c r="M476" s="3">
        <f t="shared" si="28"/>
        <v>2230000</v>
      </c>
      <c r="N476" s="3">
        <f t="shared" si="30"/>
        <v>557500</v>
      </c>
      <c r="O476" s="3">
        <f t="shared" si="31"/>
        <v>1</v>
      </c>
      <c r="P476">
        <v>7.4</v>
      </c>
      <c r="Q476">
        <v>16</v>
      </c>
      <c r="R476">
        <v>8</v>
      </c>
      <c r="S476">
        <v>13</v>
      </c>
      <c r="T476" t="s">
        <v>292</v>
      </c>
      <c r="U476">
        <f>VLOOKUP(T476,Index!$J$2:$K$1319,2,FALSE)</f>
        <v>303</v>
      </c>
      <c r="V476" t="s">
        <v>15</v>
      </c>
      <c r="W476">
        <f t="shared" si="29"/>
        <v>3</v>
      </c>
    </row>
    <row r="477" spans="1:23">
      <c r="A477" t="s">
        <v>621</v>
      </c>
      <c r="B477" t="s">
        <v>112</v>
      </c>
      <c r="C477">
        <f>VLOOKUP(B477,Index!$A$2:$B$18,2,FALSE)</f>
        <v>11</v>
      </c>
      <c r="D477">
        <v>2008</v>
      </c>
      <c r="E477" t="s">
        <v>59</v>
      </c>
      <c r="F477">
        <f>VLOOKUP(E477,Index!$D$2:$E$13,2,FALSE)</f>
        <v>3</v>
      </c>
      <c r="G477" t="s">
        <v>173</v>
      </c>
      <c r="H477">
        <f>VLOOKUP(G477,Index!$G$2:$H$40,2,FALSE)</f>
        <v>31</v>
      </c>
      <c r="I477" s="3">
        <v>510000</v>
      </c>
      <c r="J477" s="3">
        <v>500000</v>
      </c>
      <c r="K477" s="3">
        <v>910000</v>
      </c>
      <c r="L477" s="3">
        <v>310000</v>
      </c>
      <c r="M477" s="3">
        <f t="shared" si="28"/>
        <v>2230000</v>
      </c>
      <c r="N477" s="3">
        <f t="shared" si="30"/>
        <v>557500</v>
      </c>
      <c r="O477" s="3">
        <f t="shared" si="31"/>
        <v>1</v>
      </c>
      <c r="P477">
        <v>7.9</v>
      </c>
      <c r="Q477">
        <v>61</v>
      </c>
      <c r="R477">
        <v>8</v>
      </c>
      <c r="S477">
        <v>139</v>
      </c>
      <c r="T477" t="s">
        <v>173</v>
      </c>
      <c r="U477">
        <f>VLOOKUP(T477,Index!$J$2:$K$1319,2,FALSE)</f>
        <v>1075</v>
      </c>
      <c r="V477" t="s">
        <v>61</v>
      </c>
      <c r="W477">
        <f t="shared" si="29"/>
        <v>1</v>
      </c>
    </row>
    <row r="478" spans="1:23">
      <c r="A478" t="s">
        <v>622</v>
      </c>
      <c r="B478" t="s">
        <v>28</v>
      </c>
      <c r="C478">
        <f>VLOOKUP(B478,Index!$A$2:$B$18,2,FALSE)</f>
        <v>15</v>
      </c>
      <c r="D478">
        <v>2013</v>
      </c>
      <c r="E478" t="s">
        <v>13</v>
      </c>
      <c r="F478">
        <f>VLOOKUP(E478,Index!$D$2:$E$13,2,FALSE)</f>
        <v>11</v>
      </c>
      <c r="G478" t="s">
        <v>94</v>
      </c>
      <c r="H478">
        <f>VLOOKUP(G478,Index!$G$2:$H$40,2,FALSE)</f>
        <v>15</v>
      </c>
      <c r="I478" s="3">
        <v>1980000</v>
      </c>
      <c r="J478" s="3">
        <v>60000</v>
      </c>
      <c r="K478" s="3">
        <v>0</v>
      </c>
      <c r="L478" s="3">
        <v>190000</v>
      </c>
      <c r="M478" s="3">
        <f t="shared" si="28"/>
        <v>2230000</v>
      </c>
      <c r="N478" s="3">
        <f t="shared" si="30"/>
        <v>557500</v>
      </c>
      <c r="O478" s="3">
        <f t="shared" si="31"/>
        <v>1</v>
      </c>
      <c r="P478">
        <v>8</v>
      </c>
      <c r="Q478">
        <v>32</v>
      </c>
      <c r="R478">
        <v>5.6</v>
      </c>
      <c r="S478">
        <v>136</v>
      </c>
      <c r="T478" t="s">
        <v>95</v>
      </c>
      <c r="U478">
        <f>VLOOKUP(T478,Index!$J$2:$K$1319,2,FALSE)</f>
        <v>356</v>
      </c>
      <c r="V478" t="s">
        <v>15</v>
      </c>
      <c r="W478">
        <f t="shared" si="29"/>
        <v>3</v>
      </c>
    </row>
    <row r="479" spans="1:23">
      <c r="A479" t="s">
        <v>623</v>
      </c>
      <c r="B479" t="s">
        <v>39</v>
      </c>
      <c r="C479">
        <f>VLOOKUP(B479,Index!$A$2:$B$18,2,FALSE)</f>
        <v>8</v>
      </c>
      <c r="D479">
        <v>2009</v>
      </c>
      <c r="E479" t="s">
        <v>67</v>
      </c>
      <c r="F479">
        <f>VLOOKUP(E479,Index!$D$2:$E$13,2,FALSE)</f>
        <v>10</v>
      </c>
      <c r="G479" t="s">
        <v>168</v>
      </c>
      <c r="H479">
        <f>VLOOKUP(G479,Index!$G$2:$H$40,2,FALSE)</f>
        <v>19</v>
      </c>
      <c r="I479" s="3">
        <v>1090000</v>
      </c>
      <c r="J479" s="3">
        <v>850000</v>
      </c>
      <c r="K479" s="3">
        <v>0</v>
      </c>
      <c r="L479" s="3">
        <v>280000</v>
      </c>
      <c r="M479" s="3">
        <f t="shared" si="28"/>
        <v>2220000</v>
      </c>
      <c r="N479" s="3">
        <f t="shared" si="30"/>
        <v>555000</v>
      </c>
      <c r="O479" s="3">
        <f t="shared" si="31"/>
        <v>1</v>
      </c>
      <c r="T479" t="s">
        <v>252</v>
      </c>
      <c r="U479">
        <f>VLOOKUP(T479,Index!$J$2:$K$1319,2,FALSE)</f>
        <v>646</v>
      </c>
      <c r="V479" t="s">
        <v>78</v>
      </c>
      <c r="W479">
        <f t="shared" si="29"/>
        <v>3</v>
      </c>
    </row>
    <row r="480" spans="1:23">
      <c r="A480" t="s">
        <v>423</v>
      </c>
      <c r="B480" t="s">
        <v>33</v>
      </c>
      <c r="C480">
        <f>VLOOKUP(B480,Index!$A$2:$B$18,2,FALSE)</f>
        <v>9</v>
      </c>
      <c r="D480">
        <v>2012</v>
      </c>
      <c r="E480" t="s">
        <v>48</v>
      </c>
      <c r="F480">
        <f>VLOOKUP(E480,Index!$D$2:$E$13,2,FALSE)</f>
        <v>9</v>
      </c>
      <c r="G480" t="s">
        <v>35</v>
      </c>
      <c r="H480">
        <f>VLOOKUP(G480,Index!$G$2:$H$40,2,FALSE)</f>
        <v>32</v>
      </c>
      <c r="I480" s="3">
        <v>1050000</v>
      </c>
      <c r="J480" s="3">
        <v>720000</v>
      </c>
      <c r="K480" s="3">
        <v>100000</v>
      </c>
      <c r="L480" s="3">
        <v>350000</v>
      </c>
      <c r="M480" s="3">
        <f t="shared" si="28"/>
        <v>2220000</v>
      </c>
      <c r="N480" s="3">
        <f t="shared" si="30"/>
        <v>555000</v>
      </c>
      <c r="O480" s="3">
        <f t="shared" si="31"/>
        <v>1</v>
      </c>
      <c r="P480">
        <v>9.1</v>
      </c>
      <c r="Q480">
        <v>25</v>
      </c>
      <c r="R480">
        <v>8.1999999999999993</v>
      </c>
      <c r="S480">
        <v>858</v>
      </c>
      <c r="T480" t="s">
        <v>361</v>
      </c>
      <c r="U480">
        <f>VLOOKUP(T480,Index!$J$2:$K$1319,2,FALSE)</f>
        <v>469</v>
      </c>
      <c r="V480" t="s">
        <v>37</v>
      </c>
      <c r="W480">
        <f t="shared" si="29"/>
        <v>3</v>
      </c>
    </row>
    <row r="481" spans="1:23">
      <c r="A481" t="s">
        <v>624</v>
      </c>
      <c r="B481" t="s">
        <v>39</v>
      </c>
      <c r="C481">
        <f>VLOOKUP(B481,Index!$A$2:$B$18,2,FALSE)</f>
        <v>8</v>
      </c>
      <c r="D481">
        <v>2003</v>
      </c>
      <c r="E481" t="s">
        <v>34</v>
      </c>
      <c r="F481">
        <f>VLOOKUP(E481,Index!$D$2:$E$13,2,FALSE)</f>
        <v>1</v>
      </c>
      <c r="G481" t="s">
        <v>77</v>
      </c>
      <c r="H481">
        <f>VLOOKUP(G481,Index!$G$2:$H$40,2,FALSE)</f>
        <v>35</v>
      </c>
      <c r="I481" s="3">
        <v>880000</v>
      </c>
      <c r="J481" s="3">
        <v>1030000</v>
      </c>
      <c r="K481" s="3">
        <v>0</v>
      </c>
      <c r="L481" s="3">
        <v>310000</v>
      </c>
      <c r="M481" s="3">
        <f t="shared" si="28"/>
        <v>2220000</v>
      </c>
      <c r="N481" s="3">
        <f t="shared" si="30"/>
        <v>555000</v>
      </c>
      <c r="O481" s="3">
        <f t="shared" si="31"/>
        <v>1</v>
      </c>
      <c r="P481">
        <v>9.1999999999999993</v>
      </c>
      <c r="Q481">
        <v>44</v>
      </c>
      <c r="R481">
        <v>8.8000000000000007</v>
      </c>
      <c r="S481">
        <v>204</v>
      </c>
      <c r="T481" t="s">
        <v>77</v>
      </c>
      <c r="U481">
        <f>VLOOKUP(T481,Index!$J$2:$K$1319,2,FALSE)</f>
        <v>1199</v>
      </c>
      <c r="V481" t="s">
        <v>61</v>
      </c>
      <c r="W481">
        <f t="shared" si="29"/>
        <v>1</v>
      </c>
    </row>
    <row r="482" spans="1:23">
      <c r="A482" t="s">
        <v>625</v>
      </c>
      <c r="B482" t="s">
        <v>12</v>
      </c>
      <c r="C482">
        <f>VLOOKUP(B482,Index!$A$2:$B$18,2,FALSE)</f>
        <v>13</v>
      </c>
      <c r="D482">
        <v>2009</v>
      </c>
      <c r="E482" t="s">
        <v>90</v>
      </c>
      <c r="F482">
        <f>VLOOKUP(E482,Index!$D$2:$E$13,2,FALSE)</f>
        <v>8</v>
      </c>
      <c r="G482" t="s">
        <v>14</v>
      </c>
      <c r="H482">
        <f>VLOOKUP(G482,Index!$G$2:$H$40,2,FALSE)</f>
        <v>26</v>
      </c>
      <c r="I482" s="3">
        <v>650000</v>
      </c>
      <c r="J482" s="3">
        <v>400000</v>
      </c>
      <c r="K482" s="3">
        <v>1050000</v>
      </c>
      <c r="L482" s="3">
        <v>110000</v>
      </c>
      <c r="M482" s="3">
        <f t="shared" si="28"/>
        <v>2210000</v>
      </c>
      <c r="N482" s="3">
        <f t="shared" si="30"/>
        <v>552500</v>
      </c>
      <c r="O482" s="3">
        <f t="shared" si="31"/>
        <v>1</v>
      </c>
      <c r="P482">
        <v>8.4</v>
      </c>
      <c r="Q482">
        <v>70</v>
      </c>
      <c r="R482">
        <v>8.6</v>
      </c>
      <c r="S482">
        <v>219</v>
      </c>
      <c r="T482" t="s">
        <v>192</v>
      </c>
      <c r="U482">
        <f>VLOOKUP(T482,Index!$J$2:$K$1319,2,FALSE)</f>
        <v>202</v>
      </c>
      <c r="V482" t="s">
        <v>61</v>
      </c>
      <c r="W482">
        <f t="shared" si="29"/>
        <v>3</v>
      </c>
    </row>
    <row r="483" spans="1:23">
      <c r="A483" t="s">
        <v>626</v>
      </c>
      <c r="B483" t="s">
        <v>28</v>
      </c>
      <c r="C483">
        <f>VLOOKUP(B483,Index!$A$2:$B$18,2,FALSE)</f>
        <v>15</v>
      </c>
      <c r="D483">
        <v>2013</v>
      </c>
      <c r="E483" t="s">
        <v>34</v>
      </c>
      <c r="F483">
        <f>VLOOKUP(E483,Index!$D$2:$E$13,2,FALSE)</f>
        <v>1</v>
      </c>
      <c r="G483" t="s">
        <v>194</v>
      </c>
      <c r="H483">
        <f>VLOOKUP(G483,Index!$G$2:$H$40,2,FALSE)</f>
        <v>38</v>
      </c>
      <c r="I483" s="3">
        <v>1240000</v>
      </c>
      <c r="J483" s="3">
        <v>790000</v>
      </c>
      <c r="K483" s="3">
        <v>0</v>
      </c>
      <c r="L483" s="3">
        <v>190000</v>
      </c>
      <c r="M483" s="3">
        <f t="shared" si="28"/>
        <v>2220000</v>
      </c>
      <c r="N483" s="3">
        <f t="shared" si="30"/>
        <v>555000</v>
      </c>
      <c r="O483" s="3">
        <f t="shared" si="31"/>
        <v>1</v>
      </c>
      <c r="P483">
        <v>8</v>
      </c>
      <c r="Q483">
        <v>37</v>
      </c>
      <c r="R483">
        <v>7.6</v>
      </c>
      <c r="S483">
        <v>127</v>
      </c>
      <c r="T483" t="s">
        <v>627</v>
      </c>
      <c r="U483">
        <f>VLOOKUP(T483,Index!$J$2:$K$1319,2,FALSE)</f>
        <v>1195</v>
      </c>
      <c r="V483" t="s">
        <v>78</v>
      </c>
      <c r="W483">
        <f t="shared" si="29"/>
        <v>3</v>
      </c>
    </row>
    <row r="484" spans="1:23">
      <c r="A484" t="s">
        <v>628</v>
      </c>
      <c r="B484" t="s">
        <v>65</v>
      </c>
      <c r="C484">
        <f>VLOOKUP(B484,Index!$A$2:$B$18,2,FALSE)</f>
        <v>10</v>
      </c>
      <c r="D484">
        <v>2015</v>
      </c>
      <c r="E484" t="s">
        <v>48</v>
      </c>
      <c r="F484">
        <f>VLOOKUP(E484,Index!$D$2:$E$13,2,FALSE)</f>
        <v>9</v>
      </c>
      <c r="G484" t="s">
        <v>77</v>
      </c>
      <c r="H484">
        <f>VLOOKUP(G484,Index!$G$2:$H$40,2,FALSE)</f>
        <v>35</v>
      </c>
      <c r="I484" s="3">
        <v>550000</v>
      </c>
      <c r="J484" s="3">
        <v>1190000</v>
      </c>
      <c r="K484" s="3">
        <v>140000</v>
      </c>
      <c r="L484" s="3">
        <v>330000</v>
      </c>
      <c r="M484" s="3">
        <f t="shared" si="28"/>
        <v>2210000</v>
      </c>
      <c r="N484" s="3">
        <f t="shared" si="30"/>
        <v>552500</v>
      </c>
      <c r="O484" s="3">
        <f t="shared" si="31"/>
        <v>1</v>
      </c>
      <c r="P484">
        <v>7.3</v>
      </c>
      <c r="Q484">
        <v>40</v>
      </c>
      <c r="R484">
        <v>7.3</v>
      </c>
      <c r="S484">
        <v>480</v>
      </c>
      <c r="T484" t="s">
        <v>185</v>
      </c>
      <c r="U484">
        <f>VLOOKUP(T484,Index!$J$2:$K$1319,2,FALSE)</f>
        <v>1207</v>
      </c>
      <c r="V484" t="s">
        <v>37</v>
      </c>
      <c r="W484">
        <f t="shared" si="29"/>
        <v>3</v>
      </c>
    </row>
    <row r="485" spans="1:23">
      <c r="A485" t="s">
        <v>499</v>
      </c>
      <c r="B485" t="s">
        <v>33</v>
      </c>
      <c r="C485">
        <f>VLOOKUP(B485,Index!$A$2:$B$18,2,FALSE)</f>
        <v>9</v>
      </c>
      <c r="D485">
        <v>2008</v>
      </c>
      <c r="E485" t="s">
        <v>34</v>
      </c>
      <c r="F485">
        <f>VLOOKUP(E485,Index!$D$2:$E$13,2,FALSE)</f>
        <v>1</v>
      </c>
      <c r="G485" t="s">
        <v>180</v>
      </c>
      <c r="H485">
        <f>VLOOKUP(G485,Index!$G$2:$H$40,2,FALSE)</f>
        <v>20</v>
      </c>
      <c r="I485" s="3">
        <v>1010000</v>
      </c>
      <c r="J485" s="3">
        <v>850000</v>
      </c>
      <c r="K485" s="3">
        <v>0</v>
      </c>
      <c r="L485" s="3">
        <v>350000</v>
      </c>
      <c r="M485" s="3">
        <f t="shared" si="28"/>
        <v>2210000</v>
      </c>
      <c r="N485" s="3">
        <f t="shared" si="30"/>
        <v>552500</v>
      </c>
      <c r="O485" s="3">
        <f t="shared" si="31"/>
        <v>1</v>
      </c>
      <c r="P485">
        <v>7.1</v>
      </c>
      <c r="Q485">
        <v>47</v>
      </c>
      <c r="R485">
        <v>6.6</v>
      </c>
      <c r="S485">
        <v>233</v>
      </c>
      <c r="T485" t="s">
        <v>180</v>
      </c>
      <c r="U485">
        <f>VLOOKUP(T485,Index!$J$2:$K$1319,2,FALSE)</f>
        <v>683</v>
      </c>
      <c r="V485" t="s">
        <v>61</v>
      </c>
      <c r="W485">
        <f t="shared" si="29"/>
        <v>1</v>
      </c>
    </row>
    <row r="486" spans="1:23">
      <c r="A486" t="s">
        <v>629</v>
      </c>
      <c r="B486" t="s">
        <v>28</v>
      </c>
      <c r="C486">
        <f>VLOOKUP(B486,Index!$A$2:$B$18,2,FALSE)</f>
        <v>15</v>
      </c>
      <c r="D486">
        <v>2007</v>
      </c>
      <c r="E486" t="s">
        <v>23</v>
      </c>
      <c r="F486">
        <f>VLOOKUP(E486,Index!$D$2:$E$13,2,FALSE)</f>
        <v>4</v>
      </c>
      <c r="G486" t="s">
        <v>49</v>
      </c>
      <c r="H486">
        <f>VLOOKUP(G486,Index!$G$2:$H$40,2,FALSE)</f>
        <v>4</v>
      </c>
      <c r="I486" s="3">
        <v>2010000</v>
      </c>
      <c r="J486" s="3">
        <v>20000</v>
      </c>
      <c r="K486" s="3">
        <v>0</v>
      </c>
      <c r="L486" s="3">
        <v>170000</v>
      </c>
      <c r="M486" s="3">
        <f t="shared" si="28"/>
        <v>2200000</v>
      </c>
      <c r="N486" s="3">
        <f t="shared" si="30"/>
        <v>550000</v>
      </c>
      <c r="O486" s="3">
        <f t="shared" si="31"/>
        <v>1</v>
      </c>
      <c r="P486">
        <v>9.1999999999999993</v>
      </c>
      <c r="Q486">
        <v>55</v>
      </c>
      <c r="R486">
        <v>8.1</v>
      </c>
      <c r="S486">
        <v>220</v>
      </c>
      <c r="T486" t="s">
        <v>630</v>
      </c>
      <c r="U486">
        <f>VLOOKUP(T486,Index!$J$2:$K$1319,2,FALSE)</f>
        <v>512</v>
      </c>
      <c r="V486" t="s">
        <v>61</v>
      </c>
      <c r="W486">
        <f t="shared" si="29"/>
        <v>3</v>
      </c>
    </row>
    <row r="487" spans="1:23">
      <c r="A487" t="s">
        <v>631</v>
      </c>
      <c r="B487" t="s">
        <v>196</v>
      </c>
      <c r="C487">
        <f>VLOOKUP(B487,Index!$A$2:$B$18,2,FALSE)</f>
        <v>17</v>
      </c>
      <c r="D487">
        <v>2013</v>
      </c>
      <c r="E487" t="s">
        <v>17</v>
      </c>
      <c r="F487">
        <f>VLOOKUP(E487,Index!$D$2:$E$13,2,FALSE)</f>
        <v>7</v>
      </c>
      <c r="G487" t="s">
        <v>29</v>
      </c>
      <c r="H487">
        <f>VLOOKUP(G487,Index!$G$2:$H$40,2,FALSE)</f>
        <v>23</v>
      </c>
      <c r="I487" s="3">
        <v>1210000</v>
      </c>
      <c r="J487" s="3">
        <v>790000</v>
      </c>
      <c r="K487" s="3">
        <v>10000</v>
      </c>
      <c r="L487" s="3">
        <v>190000</v>
      </c>
      <c r="M487" s="3">
        <f t="shared" si="28"/>
        <v>2200000</v>
      </c>
      <c r="N487" s="3">
        <f t="shared" si="30"/>
        <v>550000</v>
      </c>
      <c r="O487" s="3">
        <f t="shared" si="31"/>
        <v>1</v>
      </c>
      <c r="P487">
        <v>7.9</v>
      </c>
      <c r="Q487">
        <v>76</v>
      </c>
      <c r="R487">
        <v>5.9</v>
      </c>
      <c r="S487">
        <v>1095</v>
      </c>
      <c r="T487" t="s">
        <v>189</v>
      </c>
      <c r="U487">
        <f>VLOOKUP(T487,Index!$J$2:$K$1319,2,FALSE)</f>
        <v>1196</v>
      </c>
      <c r="V487" t="s">
        <v>15</v>
      </c>
      <c r="W487">
        <f t="shared" si="29"/>
        <v>3</v>
      </c>
    </row>
    <row r="488" spans="1:23">
      <c r="A488" t="s">
        <v>632</v>
      </c>
      <c r="B488" t="s">
        <v>28</v>
      </c>
      <c r="C488">
        <f>VLOOKUP(B488,Index!$A$2:$B$18,2,FALSE)</f>
        <v>15</v>
      </c>
      <c r="D488">
        <v>2008</v>
      </c>
      <c r="E488" t="s">
        <v>23</v>
      </c>
      <c r="F488">
        <f>VLOOKUP(E488,Index!$D$2:$E$13,2,FALSE)</f>
        <v>4</v>
      </c>
      <c r="G488" t="s">
        <v>94</v>
      </c>
      <c r="H488">
        <f>VLOOKUP(G488,Index!$G$2:$H$40,2,FALSE)</f>
        <v>15</v>
      </c>
      <c r="I488" s="3">
        <v>1780000</v>
      </c>
      <c r="J488" s="3">
        <v>240000</v>
      </c>
      <c r="K488" s="3">
        <v>0</v>
      </c>
      <c r="L488" s="3">
        <v>180000</v>
      </c>
      <c r="M488" s="3">
        <f t="shared" si="28"/>
        <v>2200000</v>
      </c>
      <c r="N488" s="3">
        <f t="shared" si="30"/>
        <v>550000</v>
      </c>
      <c r="O488" s="3">
        <f t="shared" si="31"/>
        <v>1</v>
      </c>
      <c r="P488">
        <v>9.1999999999999993</v>
      </c>
      <c r="Q488">
        <v>69</v>
      </c>
      <c r="R488">
        <v>8.3000000000000007</v>
      </c>
      <c r="S488">
        <v>156</v>
      </c>
      <c r="T488" t="s">
        <v>630</v>
      </c>
      <c r="U488">
        <f>VLOOKUP(T488,Index!$J$2:$K$1319,2,FALSE)</f>
        <v>512</v>
      </c>
      <c r="V488" t="s">
        <v>61</v>
      </c>
      <c r="W488">
        <f t="shared" si="29"/>
        <v>3</v>
      </c>
    </row>
    <row r="489" spans="1:23">
      <c r="A489" t="s">
        <v>490</v>
      </c>
      <c r="B489" t="s">
        <v>28</v>
      </c>
      <c r="C489">
        <f>VLOOKUP(B489,Index!$A$2:$B$18,2,FALSE)</f>
        <v>15</v>
      </c>
      <c r="D489">
        <v>2010</v>
      </c>
      <c r="E489" t="s">
        <v>17</v>
      </c>
      <c r="F489">
        <f>VLOOKUP(E489,Index!$D$2:$E$13,2,FALSE)</f>
        <v>7</v>
      </c>
      <c r="G489" t="s">
        <v>94</v>
      </c>
      <c r="H489">
        <f>VLOOKUP(G489,Index!$G$2:$H$40,2,FALSE)</f>
        <v>15</v>
      </c>
      <c r="I489" s="3">
        <v>1030000</v>
      </c>
      <c r="J489" s="3">
        <v>960000</v>
      </c>
      <c r="K489" s="3">
        <v>0</v>
      </c>
      <c r="L489" s="3">
        <v>210000</v>
      </c>
      <c r="M489" s="3">
        <f t="shared" si="28"/>
        <v>2200000</v>
      </c>
      <c r="N489" s="3">
        <f t="shared" si="30"/>
        <v>550000</v>
      </c>
      <c r="O489" s="3">
        <f t="shared" si="31"/>
        <v>1</v>
      </c>
      <c r="P489">
        <v>8.8000000000000007</v>
      </c>
      <c r="Q489">
        <v>73</v>
      </c>
      <c r="R489">
        <v>7</v>
      </c>
      <c r="S489">
        <v>206</v>
      </c>
      <c r="T489" t="s">
        <v>491</v>
      </c>
      <c r="U489">
        <f>VLOOKUP(T489,Index!$J$2:$K$1319,2,FALSE)</f>
        <v>261</v>
      </c>
      <c r="V489" t="s">
        <v>78</v>
      </c>
      <c r="W489">
        <f t="shared" si="29"/>
        <v>3</v>
      </c>
    </row>
    <row r="490" spans="1:23">
      <c r="A490" t="s">
        <v>319</v>
      </c>
      <c r="B490" t="s">
        <v>20</v>
      </c>
      <c r="C490">
        <f>VLOOKUP(B490,Index!$A$2:$B$18,2,FALSE)</f>
        <v>3</v>
      </c>
      <c r="D490">
        <v>2008</v>
      </c>
      <c r="E490" t="s">
        <v>34</v>
      </c>
      <c r="F490">
        <f>VLOOKUP(E490,Index!$D$2:$E$13,2,FALSE)</f>
        <v>1</v>
      </c>
      <c r="G490" t="s">
        <v>49</v>
      </c>
      <c r="H490">
        <f>VLOOKUP(G490,Index!$G$2:$H$40,2,FALSE)</f>
        <v>4</v>
      </c>
      <c r="I490" s="3">
        <v>1400000</v>
      </c>
      <c r="J490" s="3">
        <v>590000</v>
      </c>
      <c r="K490" s="3">
        <v>0</v>
      </c>
      <c r="L490" s="3">
        <v>200000</v>
      </c>
      <c r="M490" s="3">
        <f t="shared" si="28"/>
        <v>2190000</v>
      </c>
      <c r="N490" s="3">
        <f t="shared" si="30"/>
        <v>547500</v>
      </c>
      <c r="O490" s="3">
        <f t="shared" si="31"/>
        <v>1</v>
      </c>
      <c r="P490">
        <v>8</v>
      </c>
      <c r="Q490">
        <v>15</v>
      </c>
      <c r="R490">
        <v>7.9</v>
      </c>
      <c r="S490">
        <v>16</v>
      </c>
      <c r="T490" t="s">
        <v>224</v>
      </c>
      <c r="U490">
        <f>VLOOKUP(T490,Index!$J$2:$K$1319,2,FALSE)</f>
        <v>1194</v>
      </c>
      <c r="V490" t="s">
        <v>15</v>
      </c>
      <c r="W490">
        <f t="shared" si="29"/>
        <v>3</v>
      </c>
    </row>
    <row r="491" spans="1:23">
      <c r="A491" t="s">
        <v>633</v>
      </c>
      <c r="B491" t="s">
        <v>28</v>
      </c>
      <c r="C491">
        <f>VLOOKUP(B491,Index!$A$2:$B$18,2,FALSE)</f>
        <v>15</v>
      </c>
      <c r="D491">
        <v>2010</v>
      </c>
      <c r="E491" t="s">
        <v>48</v>
      </c>
      <c r="F491">
        <f>VLOOKUP(E491,Index!$D$2:$E$13,2,FALSE)</f>
        <v>9</v>
      </c>
      <c r="G491" t="s">
        <v>35</v>
      </c>
      <c r="H491">
        <f>VLOOKUP(G491,Index!$G$2:$H$40,2,FALSE)</f>
        <v>32</v>
      </c>
      <c r="I491" s="3">
        <v>1450000</v>
      </c>
      <c r="J491" s="3">
        <v>540000</v>
      </c>
      <c r="K491" s="3">
        <v>20000</v>
      </c>
      <c r="L491" s="3">
        <v>190000</v>
      </c>
      <c r="M491" s="3">
        <f t="shared" si="28"/>
        <v>2200000</v>
      </c>
      <c r="N491" s="3">
        <f t="shared" si="30"/>
        <v>550000</v>
      </c>
      <c r="O491" s="3">
        <f t="shared" si="31"/>
        <v>1</v>
      </c>
      <c r="P491">
        <v>8.8000000000000007</v>
      </c>
      <c r="Q491">
        <v>93</v>
      </c>
      <c r="R491">
        <v>8.1999999999999993</v>
      </c>
      <c r="S491">
        <v>573</v>
      </c>
      <c r="T491" t="s">
        <v>634</v>
      </c>
      <c r="U491">
        <f>VLOOKUP(T491,Index!$J$2:$K$1319,2,FALSE)</f>
        <v>10</v>
      </c>
      <c r="V491" t="s">
        <v>37</v>
      </c>
      <c r="W491">
        <f t="shared" si="29"/>
        <v>3</v>
      </c>
    </row>
    <row r="492" spans="1:23">
      <c r="A492" t="s">
        <v>635</v>
      </c>
      <c r="B492" t="s">
        <v>97</v>
      </c>
      <c r="C492">
        <f>VLOOKUP(B492,Index!$A$2:$B$18,2,FALSE)</f>
        <v>16</v>
      </c>
      <c r="D492">
        <v>2003</v>
      </c>
      <c r="E492" t="s">
        <v>90</v>
      </c>
      <c r="F492">
        <f>VLOOKUP(E492,Index!$D$2:$E$13,2,FALSE)</f>
        <v>8</v>
      </c>
      <c r="G492" t="s">
        <v>49</v>
      </c>
      <c r="H492">
        <f>VLOOKUP(G492,Index!$G$2:$H$40,2,FALSE)</f>
        <v>4</v>
      </c>
      <c r="I492" s="3">
        <v>1680000</v>
      </c>
      <c r="J492" s="3">
        <v>440000</v>
      </c>
      <c r="K492" s="3">
        <v>0</v>
      </c>
      <c r="L492" s="3">
        <v>80000</v>
      </c>
      <c r="M492" s="3">
        <f t="shared" si="28"/>
        <v>2200000</v>
      </c>
      <c r="N492" s="3">
        <f t="shared" si="30"/>
        <v>550000</v>
      </c>
      <c r="O492" s="3">
        <f t="shared" si="31"/>
        <v>1</v>
      </c>
      <c r="P492">
        <v>9.4</v>
      </c>
      <c r="Q492">
        <v>72</v>
      </c>
      <c r="R492">
        <v>9.1999999999999993</v>
      </c>
      <c r="S492">
        <v>317</v>
      </c>
      <c r="T492" t="s">
        <v>416</v>
      </c>
      <c r="U492">
        <f>VLOOKUP(T492,Index!$J$2:$K$1319,2,FALSE)</f>
        <v>145</v>
      </c>
      <c r="V492" t="s">
        <v>61</v>
      </c>
      <c r="W492">
        <f t="shared" si="29"/>
        <v>3</v>
      </c>
    </row>
    <row r="493" spans="1:23">
      <c r="A493" t="s">
        <v>636</v>
      </c>
      <c r="B493" t="s">
        <v>65</v>
      </c>
      <c r="C493">
        <f>VLOOKUP(B493,Index!$A$2:$B$18,2,FALSE)</f>
        <v>10</v>
      </c>
      <c r="D493">
        <v>2014</v>
      </c>
      <c r="E493" t="s">
        <v>13</v>
      </c>
      <c r="F493">
        <f>VLOOKUP(E493,Index!$D$2:$E$13,2,FALSE)</f>
        <v>11</v>
      </c>
      <c r="G493" t="s">
        <v>94</v>
      </c>
      <c r="H493">
        <f>VLOOKUP(G493,Index!$G$2:$H$40,2,FALSE)</f>
        <v>15</v>
      </c>
      <c r="I493" s="3">
        <v>1540000</v>
      </c>
      <c r="J493" s="3">
        <v>250000</v>
      </c>
      <c r="K493" s="3">
        <v>0</v>
      </c>
      <c r="L493" s="3">
        <v>400000</v>
      </c>
      <c r="M493" s="3">
        <f t="shared" si="28"/>
        <v>2190000</v>
      </c>
      <c r="N493" s="3">
        <f t="shared" si="30"/>
        <v>547500</v>
      </c>
      <c r="O493" s="3">
        <f t="shared" si="31"/>
        <v>1</v>
      </c>
      <c r="P493">
        <v>8.1</v>
      </c>
      <c r="Q493">
        <v>37</v>
      </c>
      <c r="R493">
        <v>6.1</v>
      </c>
      <c r="S493">
        <v>208</v>
      </c>
      <c r="T493" t="s">
        <v>95</v>
      </c>
      <c r="U493">
        <f>VLOOKUP(T493,Index!$J$2:$K$1319,2,FALSE)</f>
        <v>356</v>
      </c>
      <c r="V493" t="s">
        <v>15</v>
      </c>
      <c r="W493">
        <f t="shared" si="29"/>
        <v>3</v>
      </c>
    </row>
    <row r="494" spans="1:23">
      <c r="A494" t="s">
        <v>637</v>
      </c>
      <c r="B494" t="s">
        <v>33</v>
      </c>
      <c r="C494">
        <f>VLOOKUP(B494,Index!$A$2:$B$18,2,FALSE)</f>
        <v>9</v>
      </c>
      <c r="D494">
        <v>2011</v>
      </c>
      <c r="E494" t="s">
        <v>34</v>
      </c>
      <c r="F494">
        <f>VLOOKUP(E494,Index!$D$2:$E$13,2,FALSE)</f>
        <v>1</v>
      </c>
      <c r="G494" t="s">
        <v>168</v>
      </c>
      <c r="H494">
        <f>VLOOKUP(G494,Index!$G$2:$H$40,2,FALSE)</f>
        <v>19</v>
      </c>
      <c r="I494" s="3">
        <v>340000</v>
      </c>
      <c r="J494" s="3">
        <v>960000</v>
      </c>
      <c r="K494" s="3">
        <v>550000</v>
      </c>
      <c r="L494" s="3">
        <v>330000</v>
      </c>
      <c r="M494" s="3">
        <f t="shared" si="28"/>
        <v>2180000</v>
      </c>
      <c r="N494" s="3">
        <f t="shared" si="30"/>
        <v>545000</v>
      </c>
      <c r="O494" s="3">
        <f t="shared" si="31"/>
        <v>1</v>
      </c>
      <c r="P494">
        <v>8</v>
      </c>
      <c r="Q494">
        <v>41</v>
      </c>
      <c r="R494">
        <v>6.6</v>
      </c>
      <c r="S494">
        <v>132</v>
      </c>
      <c r="T494" t="s">
        <v>252</v>
      </c>
      <c r="U494">
        <f>VLOOKUP(T494,Index!$J$2:$K$1319,2,FALSE)</f>
        <v>646</v>
      </c>
      <c r="V494" t="s">
        <v>15</v>
      </c>
      <c r="W494">
        <f t="shared" si="29"/>
        <v>3</v>
      </c>
    </row>
    <row r="495" spans="1:23">
      <c r="A495" t="s">
        <v>638</v>
      </c>
      <c r="B495" t="s">
        <v>28</v>
      </c>
      <c r="C495">
        <f>VLOOKUP(B495,Index!$A$2:$B$18,2,FALSE)</f>
        <v>15</v>
      </c>
      <c r="D495">
        <v>2006</v>
      </c>
      <c r="E495" t="s">
        <v>34</v>
      </c>
      <c r="F495">
        <f>VLOOKUP(E495,Index!$D$2:$E$13,2,FALSE)</f>
        <v>1</v>
      </c>
      <c r="G495" t="s">
        <v>429</v>
      </c>
      <c r="H495">
        <f>VLOOKUP(G495,Index!$G$2:$H$40,2,FALSE)</f>
        <v>34</v>
      </c>
      <c r="I495" s="3">
        <v>1170000</v>
      </c>
      <c r="J495" s="3">
        <v>770000</v>
      </c>
      <c r="K495" s="3">
        <v>20000</v>
      </c>
      <c r="L495" s="3">
        <v>220000</v>
      </c>
      <c r="M495" s="3">
        <f t="shared" si="28"/>
        <v>2180000</v>
      </c>
      <c r="N495" s="3">
        <f t="shared" si="30"/>
        <v>545000</v>
      </c>
      <c r="O495" s="3">
        <f t="shared" si="31"/>
        <v>1</v>
      </c>
      <c r="P495">
        <v>8.1</v>
      </c>
      <c r="Q495">
        <v>74</v>
      </c>
      <c r="R495">
        <v>7.5</v>
      </c>
      <c r="S495">
        <v>211</v>
      </c>
      <c r="T495" t="s">
        <v>430</v>
      </c>
      <c r="U495">
        <f>VLOOKUP(T495,Index!$J$2:$K$1319,2,FALSE)</f>
        <v>1267</v>
      </c>
      <c r="V495" t="s">
        <v>37</v>
      </c>
      <c r="W495">
        <f t="shared" si="29"/>
        <v>3</v>
      </c>
    </row>
    <row r="496" spans="1:23">
      <c r="A496" t="s">
        <v>639</v>
      </c>
      <c r="B496" t="s">
        <v>39</v>
      </c>
      <c r="C496">
        <f>VLOOKUP(B496,Index!$A$2:$B$18,2,FALSE)</f>
        <v>8</v>
      </c>
      <c r="D496">
        <v>2002</v>
      </c>
      <c r="E496" t="s">
        <v>17</v>
      </c>
      <c r="F496">
        <f>VLOOKUP(E496,Index!$D$2:$E$13,2,FALSE)</f>
        <v>7</v>
      </c>
      <c r="G496" t="s">
        <v>429</v>
      </c>
      <c r="H496">
        <f>VLOOKUP(G496,Index!$G$2:$H$40,2,FALSE)</f>
        <v>34</v>
      </c>
      <c r="I496" s="3">
        <v>1920000</v>
      </c>
      <c r="J496" s="3">
        <v>200000</v>
      </c>
      <c r="K496" s="3">
        <v>0</v>
      </c>
      <c r="L496" s="3">
        <v>60000</v>
      </c>
      <c r="M496" s="3">
        <f t="shared" si="28"/>
        <v>2180000</v>
      </c>
      <c r="N496" s="3">
        <f t="shared" si="30"/>
        <v>545000</v>
      </c>
      <c r="O496" s="3">
        <f t="shared" si="31"/>
        <v>1</v>
      </c>
      <c r="P496">
        <v>8.1999999999999993</v>
      </c>
      <c r="Q496">
        <v>26</v>
      </c>
      <c r="R496">
        <v>8.9</v>
      </c>
      <c r="S496">
        <v>28</v>
      </c>
      <c r="T496" t="s">
        <v>580</v>
      </c>
      <c r="U496">
        <f>VLOOKUP(T496,Index!$J$2:$K$1319,2,FALSE)</f>
        <v>918</v>
      </c>
      <c r="V496" t="s">
        <v>15</v>
      </c>
      <c r="W496">
        <f t="shared" si="29"/>
        <v>3</v>
      </c>
    </row>
    <row r="497" spans="1:23">
      <c r="A497" t="s">
        <v>166</v>
      </c>
      <c r="B497" t="s">
        <v>196</v>
      </c>
      <c r="C497">
        <f>VLOOKUP(B497,Index!$A$2:$B$18,2,FALSE)</f>
        <v>17</v>
      </c>
      <c r="D497">
        <v>2014</v>
      </c>
      <c r="E497" t="s">
        <v>13</v>
      </c>
      <c r="F497">
        <f>VLOOKUP(E497,Index!$D$2:$E$13,2,FALSE)</f>
        <v>11</v>
      </c>
      <c r="G497" t="s">
        <v>94</v>
      </c>
      <c r="H497">
        <f>VLOOKUP(G497,Index!$G$2:$H$40,2,FALSE)</f>
        <v>15</v>
      </c>
      <c r="I497" s="3">
        <v>600000</v>
      </c>
      <c r="J497" s="3">
        <v>1420000</v>
      </c>
      <c r="K497" s="3">
        <v>0</v>
      </c>
      <c r="L497" s="3">
        <v>160000</v>
      </c>
      <c r="M497" s="3">
        <f t="shared" si="28"/>
        <v>2180000</v>
      </c>
      <c r="N497" s="3">
        <f t="shared" si="30"/>
        <v>545000</v>
      </c>
      <c r="O497" s="3">
        <f t="shared" si="31"/>
        <v>1</v>
      </c>
      <c r="P497">
        <v>8.1999999999999993</v>
      </c>
      <c r="Q497">
        <v>33</v>
      </c>
      <c r="R497">
        <v>5.4</v>
      </c>
      <c r="S497">
        <v>347</v>
      </c>
      <c r="T497" t="s">
        <v>95</v>
      </c>
      <c r="U497">
        <f>VLOOKUP(T497,Index!$J$2:$K$1319,2,FALSE)</f>
        <v>356</v>
      </c>
      <c r="V497" t="s">
        <v>15</v>
      </c>
      <c r="W497">
        <f t="shared" si="29"/>
        <v>3</v>
      </c>
    </row>
    <row r="498" spans="1:23">
      <c r="A498" t="s">
        <v>316</v>
      </c>
      <c r="B498" t="s">
        <v>196</v>
      </c>
      <c r="C498">
        <f>VLOOKUP(B498,Index!$A$2:$B$18,2,FALSE)</f>
        <v>17</v>
      </c>
      <c r="D498">
        <v>2016</v>
      </c>
      <c r="E498" t="s">
        <v>48</v>
      </c>
      <c r="F498">
        <f>VLOOKUP(E498,Index!$D$2:$E$13,2,FALSE)</f>
        <v>9</v>
      </c>
      <c r="G498" t="s">
        <v>77</v>
      </c>
      <c r="H498">
        <f>VLOOKUP(G498,Index!$G$2:$H$40,2,FALSE)</f>
        <v>35</v>
      </c>
      <c r="I498" s="3">
        <v>1290000</v>
      </c>
      <c r="J498" s="3">
        <v>680000</v>
      </c>
      <c r="K498" s="3">
        <v>0</v>
      </c>
      <c r="L498" s="3">
        <v>200000</v>
      </c>
      <c r="M498" s="3">
        <f t="shared" si="28"/>
        <v>2170000</v>
      </c>
      <c r="N498" s="3">
        <f t="shared" si="30"/>
        <v>542500</v>
      </c>
      <c r="O498" s="3">
        <f t="shared" si="31"/>
        <v>1</v>
      </c>
      <c r="P498">
        <v>8</v>
      </c>
      <c r="Q498">
        <v>33</v>
      </c>
      <c r="R498">
        <v>6.9</v>
      </c>
      <c r="S498">
        <v>614</v>
      </c>
      <c r="T498" t="s">
        <v>317</v>
      </c>
      <c r="U498">
        <f>VLOOKUP(T498,Index!$J$2:$K$1319,2,FALSE)</f>
        <v>710</v>
      </c>
      <c r="V498" t="s">
        <v>37</v>
      </c>
      <c r="W498">
        <f t="shared" si="29"/>
        <v>3</v>
      </c>
    </row>
    <row r="499" spans="1:23">
      <c r="A499" t="s">
        <v>200</v>
      </c>
      <c r="B499" t="s">
        <v>28</v>
      </c>
      <c r="C499">
        <f>VLOOKUP(B499,Index!$A$2:$B$18,2,FALSE)</f>
        <v>15</v>
      </c>
      <c r="D499">
        <v>2010</v>
      </c>
      <c r="E499" t="s">
        <v>90</v>
      </c>
      <c r="F499">
        <f>VLOOKUP(E499,Index!$D$2:$E$13,2,FALSE)</f>
        <v>8</v>
      </c>
      <c r="G499" t="s">
        <v>173</v>
      </c>
      <c r="H499">
        <f>VLOOKUP(G499,Index!$G$2:$H$40,2,FALSE)</f>
        <v>31</v>
      </c>
      <c r="I499" s="3">
        <v>1280000</v>
      </c>
      <c r="J499" s="3">
        <v>670000</v>
      </c>
      <c r="K499" s="3">
        <v>10000</v>
      </c>
      <c r="L499" s="3">
        <v>210000</v>
      </c>
      <c r="M499" s="3">
        <f t="shared" si="28"/>
        <v>2170000</v>
      </c>
      <c r="N499" s="3">
        <f t="shared" si="30"/>
        <v>542500</v>
      </c>
      <c r="O499" s="3">
        <f t="shared" si="31"/>
        <v>1</v>
      </c>
      <c r="P499">
        <v>8.1999999999999993</v>
      </c>
      <c r="Q499">
        <v>54</v>
      </c>
      <c r="R499">
        <v>6.3</v>
      </c>
      <c r="S499">
        <v>539</v>
      </c>
      <c r="T499" t="s">
        <v>173</v>
      </c>
      <c r="U499">
        <f>VLOOKUP(T499,Index!$J$2:$K$1319,2,FALSE)</f>
        <v>1075</v>
      </c>
      <c r="V499" t="s">
        <v>61</v>
      </c>
      <c r="W499">
        <f t="shared" si="29"/>
        <v>1</v>
      </c>
    </row>
    <row r="500" spans="1:23">
      <c r="A500" t="s">
        <v>640</v>
      </c>
      <c r="B500" t="s">
        <v>107</v>
      </c>
      <c r="C500">
        <f>VLOOKUP(B500,Index!$A$2:$B$18,2,FALSE)</f>
        <v>6</v>
      </c>
      <c r="D500">
        <v>2001</v>
      </c>
      <c r="E500" t="s">
        <v>67</v>
      </c>
      <c r="F500">
        <f>VLOOKUP(E500,Index!$D$2:$E$13,2,FALSE)</f>
        <v>10</v>
      </c>
      <c r="G500" t="s">
        <v>94</v>
      </c>
      <c r="H500">
        <f>VLOOKUP(G500,Index!$G$2:$H$40,2,FALSE)</f>
        <v>15</v>
      </c>
      <c r="I500" s="3">
        <v>1230000</v>
      </c>
      <c r="J500" s="3">
        <v>830000</v>
      </c>
      <c r="K500" s="3">
        <v>0</v>
      </c>
      <c r="L500" s="3">
        <v>100000</v>
      </c>
      <c r="M500" s="3">
        <f t="shared" si="28"/>
        <v>2160000</v>
      </c>
      <c r="N500" s="3">
        <f t="shared" si="30"/>
        <v>540000</v>
      </c>
      <c r="O500" s="3">
        <f t="shared" si="31"/>
        <v>1</v>
      </c>
      <c r="P500">
        <v>7.4</v>
      </c>
      <c r="Q500">
        <v>17</v>
      </c>
      <c r="R500">
        <v>7.9</v>
      </c>
      <c r="S500">
        <v>30</v>
      </c>
      <c r="T500" t="s">
        <v>321</v>
      </c>
      <c r="U500">
        <f>VLOOKUP(T500,Index!$J$2:$K$1319,2,FALSE)</f>
        <v>714</v>
      </c>
      <c r="V500" t="s">
        <v>61</v>
      </c>
      <c r="W500">
        <f t="shared" si="29"/>
        <v>3</v>
      </c>
    </row>
    <row r="501" spans="1:23">
      <c r="A501" t="s">
        <v>641</v>
      </c>
      <c r="B501" t="s">
        <v>20</v>
      </c>
      <c r="C501">
        <f>VLOOKUP(B501,Index!$A$2:$B$18,2,FALSE)</f>
        <v>3</v>
      </c>
      <c r="D501">
        <v>2009</v>
      </c>
      <c r="E501" t="s">
        <v>43</v>
      </c>
      <c r="F501">
        <f>VLOOKUP(E501,Index!$D$2:$E$13,2,FALSE)</f>
        <v>6</v>
      </c>
      <c r="G501" t="s">
        <v>194</v>
      </c>
      <c r="H501">
        <f>VLOOKUP(G501,Index!$G$2:$H$40,2,FALSE)</f>
        <v>38</v>
      </c>
      <c r="I501" s="3">
        <v>1670000</v>
      </c>
      <c r="J501" s="3">
        <v>300000</v>
      </c>
      <c r="K501" s="3">
        <v>20000</v>
      </c>
      <c r="L501" s="3">
        <v>180000</v>
      </c>
      <c r="M501" s="3">
        <f t="shared" si="28"/>
        <v>2170000</v>
      </c>
      <c r="N501" s="3">
        <f t="shared" si="30"/>
        <v>542500</v>
      </c>
      <c r="O501" s="3">
        <f t="shared" si="31"/>
        <v>1</v>
      </c>
      <c r="P501">
        <v>7.9</v>
      </c>
      <c r="Q501">
        <v>72</v>
      </c>
      <c r="R501">
        <v>7.6</v>
      </c>
      <c r="S501">
        <v>110</v>
      </c>
      <c r="T501" t="s">
        <v>642</v>
      </c>
      <c r="U501">
        <f>VLOOKUP(T501,Index!$J$2:$K$1319,2,FALSE)</f>
        <v>25</v>
      </c>
      <c r="V501" t="s">
        <v>78</v>
      </c>
      <c r="W501">
        <f t="shared" si="29"/>
        <v>3</v>
      </c>
    </row>
    <row r="502" spans="1:23">
      <c r="A502" t="s">
        <v>643</v>
      </c>
      <c r="B502" t="s">
        <v>12</v>
      </c>
      <c r="C502">
        <f>VLOOKUP(B502,Index!$A$2:$B$18,2,FALSE)</f>
        <v>13</v>
      </c>
      <c r="D502">
        <v>2008</v>
      </c>
      <c r="E502" t="s">
        <v>21</v>
      </c>
      <c r="F502">
        <f>VLOOKUP(E502,Index!$D$2:$E$13,2,FALSE)</f>
        <v>5</v>
      </c>
      <c r="G502" t="s">
        <v>407</v>
      </c>
      <c r="H502">
        <f>VLOOKUP(G502,Index!$G$2:$H$40,2,FALSE)</f>
        <v>29</v>
      </c>
      <c r="I502" s="3">
        <v>1260000</v>
      </c>
      <c r="J502" s="3">
        <v>670000</v>
      </c>
      <c r="K502" s="3">
        <v>20000</v>
      </c>
      <c r="L502" s="3">
        <v>210000</v>
      </c>
      <c r="M502" s="3">
        <f t="shared" si="28"/>
        <v>2160000</v>
      </c>
      <c r="N502" s="3">
        <f t="shared" si="30"/>
        <v>540000</v>
      </c>
      <c r="O502" s="3">
        <f t="shared" si="31"/>
        <v>1</v>
      </c>
      <c r="P502">
        <v>6.6</v>
      </c>
      <c r="Q502">
        <v>30</v>
      </c>
      <c r="R502">
        <v>7.3</v>
      </c>
      <c r="S502">
        <v>136</v>
      </c>
      <c r="T502" t="s">
        <v>447</v>
      </c>
      <c r="U502">
        <f>VLOOKUP(T502,Index!$J$2:$K$1319,2,FALSE)</f>
        <v>1056</v>
      </c>
      <c r="V502" t="s">
        <v>78</v>
      </c>
      <c r="W502">
        <f t="shared" si="29"/>
        <v>3</v>
      </c>
    </row>
    <row r="503" spans="1:23">
      <c r="A503" t="s">
        <v>644</v>
      </c>
      <c r="B503" t="s">
        <v>20</v>
      </c>
      <c r="C503">
        <f>VLOOKUP(B503,Index!$A$2:$B$18,2,FALSE)</f>
        <v>3</v>
      </c>
      <c r="D503">
        <v>2006</v>
      </c>
      <c r="E503" t="s">
        <v>90</v>
      </c>
      <c r="F503">
        <f>VLOOKUP(E503,Index!$D$2:$E$13,2,FALSE)</f>
        <v>8</v>
      </c>
      <c r="G503" t="s">
        <v>14</v>
      </c>
      <c r="H503">
        <f>VLOOKUP(G503,Index!$G$2:$H$40,2,FALSE)</f>
        <v>26</v>
      </c>
      <c r="I503" s="3">
        <v>1280000</v>
      </c>
      <c r="J503" s="3">
        <v>30000</v>
      </c>
      <c r="K503" s="3">
        <v>730000</v>
      </c>
      <c r="L503" s="3">
        <v>120000</v>
      </c>
      <c r="M503" s="3">
        <f t="shared" si="28"/>
        <v>2160000</v>
      </c>
      <c r="N503" s="3">
        <f t="shared" si="30"/>
        <v>540000</v>
      </c>
      <c r="O503" s="3">
        <f t="shared" si="31"/>
        <v>1</v>
      </c>
      <c r="P503">
        <v>6.9</v>
      </c>
      <c r="Q503">
        <v>21</v>
      </c>
      <c r="R503">
        <v>7.6</v>
      </c>
      <c r="S503">
        <v>50</v>
      </c>
      <c r="T503" t="s">
        <v>133</v>
      </c>
      <c r="U503">
        <f>VLOOKUP(T503,Index!$J$2:$K$1319,2,FALSE)</f>
        <v>505</v>
      </c>
      <c r="V503" t="s">
        <v>15</v>
      </c>
      <c r="W503">
        <f t="shared" si="29"/>
        <v>3</v>
      </c>
    </row>
    <row r="504" spans="1:23">
      <c r="A504" t="s">
        <v>645</v>
      </c>
      <c r="B504" t="s">
        <v>12</v>
      </c>
      <c r="C504">
        <f>VLOOKUP(B504,Index!$A$2:$B$18,2,FALSE)</f>
        <v>13</v>
      </c>
      <c r="D504">
        <v>2013</v>
      </c>
      <c r="E504" t="s">
        <v>21</v>
      </c>
      <c r="F504">
        <f>VLOOKUP(E504,Index!$D$2:$E$13,2,FALSE)</f>
        <v>5</v>
      </c>
      <c r="G504" t="s">
        <v>49</v>
      </c>
      <c r="H504">
        <f>VLOOKUP(G504,Index!$G$2:$H$40,2,FALSE)</f>
        <v>4</v>
      </c>
      <c r="I504" s="3">
        <v>1210000</v>
      </c>
      <c r="J504" s="3">
        <v>750000</v>
      </c>
      <c r="K504" s="3">
        <v>0</v>
      </c>
      <c r="L504" s="3">
        <v>190000</v>
      </c>
      <c r="M504" s="3">
        <f t="shared" si="28"/>
        <v>2150000</v>
      </c>
      <c r="N504" s="3">
        <f t="shared" si="30"/>
        <v>537500</v>
      </c>
      <c r="O504" s="3">
        <f t="shared" si="31"/>
        <v>1</v>
      </c>
      <c r="R504">
        <v>6.6</v>
      </c>
      <c r="S504">
        <v>5</v>
      </c>
      <c r="T504" t="s">
        <v>646</v>
      </c>
      <c r="U504">
        <f>VLOOKUP(T504,Index!$J$2:$K$1319,2,FALSE)</f>
        <v>121</v>
      </c>
      <c r="V504" t="s">
        <v>78</v>
      </c>
      <c r="W504">
        <f t="shared" si="29"/>
        <v>3</v>
      </c>
    </row>
    <row r="505" spans="1:23">
      <c r="A505" t="s">
        <v>647</v>
      </c>
      <c r="B505" t="s">
        <v>65</v>
      </c>
      <c r="C505">
        <f>VLOOKUP(B505,Index!$A$2:$B$18,2,FALSE)</f>
        <v>10</v>
      </c>
      <c r="D505">
        <v>2016</v>
      </c>
      <c r="E505" t="s">
        <v>48</v>
      </c>
      <c r="F505">
        <f>VLOOKUP(E505,Index!$D$2:$E$13,2,FALSE)</f>
        <v>9</v>
      </c>
      <c r="G505" t="s">
        <v>49</v>
      </c>
      <c r="H505">
        <f>VLOOKUP(G505,Index!$G$2:$H$40,2,FALSE)</f>
        <v>4</v>
      </c>
      <c r="I505" s="3">
        <v>810000</v>
      </c>
      <c r="J505" s="3">
        <v>850000</v>
      </c>
      <c r="K505" s="3">
        <v>150000</v>
      </c>
      <c r="L505" s="3">
        <v>330000</v>
      </c>
      <c r="M505" s="3">
        <f t="shared" si="28"/>
        <v>2140000</v>
      </c>
      <c r="N505" s="3">
        <f t="shared" si="30"/>
        <v>535000</v>
      </c>
      <c r="O505" s="3">
        <f t="shared" si="31"/>
        <v>1</v>
      </c>
      <c r="P505">
        <v>9</v>
      </c>
      <c r="Q505">
        <v>31</v>
      </c>
      <c r="R505">
        <v>6.1</v>
      </c>
      <c r="S505">
        <v>1358</v>
      </c>
      <c r="T505" t="s">
        <v>161</v>
      </c>
      <c r="U505">
        <f>VLOOKUP(T505,Index!$J$2:$K$1319,2,FALSE)</f>
        <v>161</v>
      </c>
      <c r="V505" t="s">
        <v>61</v>
      </c>
      <c r="W505">
        <f t="shared" si="29"/>
        <v>3</v>
      </c>
    </row>
    <row r="506" spans="1:23">
      <c r="A506" t="s">
        <v>648</v>
      </c>
      <c r="B506" t="s">
        <v>33</v>
      </c>
      <c r="C506">
        <f>VLOOKUP(B506,Index!$A$2:$B$18,2,FALSE)</f>
        <v>9</v>
      </c>
      <c r="D506">
        <v>2012</v>
      </c>
      <c r="E506" t="s">
        <v>34</v>
      </c>
      <c r="F506">
        <f>VLOOKUP(E506,Index!$D$2:$E$13,2,FALSE)</f>
        <v>1</v>
      </c>
      <c r="G506" t="s">
        <v>173</v>
      </c>
      <c r="H506">
        <f>VLOOKUP(G506,Index!$G$2:$H$40,2,FALSE)</f>
        <v>31</v>
      </c>
      <c r="I506" s="3">
        <v>590000</v>
      </c>
      <c r="J506" s="3">
        <v>1050000</v>
      </c>
      <c r="K506" s="3">
        <v>70000</v>
      </c>
      <c r="L506" s="3">
        <v>440000</v>
      </c>
      <c r="M506" s="3">
        <f t="shared" si="28"/>
        <v>2150000</v>
      </c>
      <c r="N506" s="3">
        <f t="shared" si="30"/>
        <v>537500</v>
      </c>
      <c r="O506" s="3">
        <f t="shared" si="31"/>
        <v>1</v>
      </c>
      <c r="P506">
        <v>8.3000000000000007</v>
      </c>
      <c r="Q506">
        <v>30</v>
      </c>
      <c r="R506">
        <v>7.5</v>
      </c>
      <c r="S506">
        <v>511</v>
      </c>
      <c r="T506" t="s">
        <v>449</v>
      </c>
      <c r="U506">
        <f>VLOOKUP(T506,Index!$J$2:$K$1319,2,FALSE)</f>
        <v>589</v>
      </c>
      <c r="V506" t="s">
        <v>37</v>
      </c>
      <c r="W506">
        <f t="shared" si="29"/>
        <v>3</v>
      </c>
    </row>
    <row r="507" spans="1:23">
      <c r="A507" t="s">
        <v>649</v>
      </c>
      <c r="B507" t="s">
        <v>112</v>
      </c>
      <c r="C507">
        <f>VLOOKUP(B507,Index!$A$2:$B$18,2,FALSE)</f>
        <v>11</v>
      </c>
      <c r="D507">
        <v>2007</v>
      </c>
      <c r="E507" t="s">
        <v>48</v>
      </c>
      <c r="F507">
        <f>VLOOKUP(E507,Index!$D$2:$E$13,2,FALSE)</f>
        <v>9</v>
      </c>
      <c r="G507" t="s">
        <v>49</v>
      </c>
      <c r="H507">
        <f>VLOOKUP(G507,Index!$G$2:$H$40,2,FALSE)</f>
        <v>4</v>
      </c>
      <c r="I507" s="3">
        <v>520000</v>
      </c>
      <c r="J507" s="3">
        <v>1020000</v>
      </c>
      <c r="K507" s="3">
        <v>0</v>
      </c>
      <c r="L507" s="3">
        <v>590000</v>
      </c>
      <c r="M507" s="3">
        <f t="shared" si="28"/>
        <v>2130000</v>
      </c>
      <c r="N507" s="3">
        <f t="shared" si="30"/>
        <v>532500</v>
      </c>
      <c r="O507" s="3">
        <f t="shared" si="31"/>
        <v>1</v>
      </c>
      <c r="P507">
        <v>6.4</v>
      </c>
      <c r="Q507">
        <v>45</v>
      </c>
      <c r="R507">
        <v>7.5</v>
      </c>
      <c r="S507">
        <v>30</v>
      </c>
      <c r="T507" t="s">
        <v>650</v>
      </c>
      <c r="U507">
        <f>VLOOKUP(T507,Index!$J$2:$K$1319,2,FALSE)</f>
        <v>52</v>
      </c>
      <c r="V507" t="s">
        <v>61</v>
      </c>
      <c r="W507">
        <f t="shared" si="29"/>
        <v>3</v>
      </c>
    </row>
    <row r="508" spans="1:23">
      <c r="A508" t="s">
        <v>651</v>
      </c>
      <c r="B508" t="s">
        <v>39</v>
      </c>
      <c r="C508">
        <f>VLOOKUP(B508,Index!$A$2:$B$18,2,FALSE)</f>
        <v>8</v>
      </c>
      <c r="D508">
        <v>2004</v>
      </c>
      <c r="E508" t="s">
        <v>67</v>
      </c>
      <c r="F508">
        <f>VLOOKUP(E508,Index!$D$2:$E$13,2,FALSE)</f>
        <v>10</v>
      </c>
      <c r="G508" t="s">
        <v>168</v>
      </c>
      <c r="H508">
        <f>VLOOKUP(G508,Index!$G$2:$H$40,2,FALSE)</f>
        <v>19</v>
      </c>
      <c r="I508" s="3">
        <v>1040000</v>
      </c>
      <c r="J508" s="3">
        <v>810000</v>
      </c>
      <c r="K508" s="3">
        <v>0</v>
      </c>
      <c r="L508" s="3">
        <v>270000</v>
      </c>
      <c r="M508" s="3">
        <f t="shared" si="28"/>
        <v>2120000</v>
      </c>
      <c r="N508" s="3">
        <f t="shared" si="30"/>
        <v>530000</v>
      </c>
      <c r="O508" s="3">
        <f t="shared" si="31"/>
        <v>1</v>
      </c>
      <c r="P508">
        <v>7.7</v>
      </c>
      <c r="Q508">
        <v>26</v>
      </c>
      <c r="R508">
        <v>9</v>
      </c>
      <c r="S508">
        <v>20</v>
      </c>
      <c r="T508" t="s">
        <v>311</v>
      </c>
      <c r="U508">
        <f>VLOOKUP(T508,Index!$J$2:$K$1319,2,FALSE)</f>
        <v>631</v>
      </c>
      <c r="V508" t="s">
        <v>15</v>
      </c>
      <c r="W508">
        <f t="shared" si="29"/>
        <v>3</v>
      </c>
    </row>
    <row r="509" spans="1:23">
      <c r="A509" t="s">
        <v>652</v>
      </c>
      <c r="B509" t="s">
        <v>12</v>
      </c>
      <c r="C509">
        <f>VLOOKUP(B509,Index!$A$2:$B$18,2,FALSE)</f>
        <v>13</v>
      </c>
      <c r="D509">
        <v>2009</v>
      </c>
      <c r="E509" t="s">
        <v>13</v>
      </c>
      <c r="F509">
        <f>VLOOKUP(E509,Index!$D$2:$E$13,2,FALSE)</f>
        <v>11</v>
      </c>
      <c r="G509" t="s">
        <v>77</v>
      </c>
      <c r="H509">
        <f>VLOOKUP(G509,Index!$G$2:$H$40,2,FALSE)</f>
        <v>35</v>
      </c>
      <c r="I509" s="3">
        <v>1490000</v>
      </c>
      <c r="J509" s="3">
        <v>460000</v>
      </c>
      <c r="K509" s="3">
        <v>0</v>
      </c>
      <c r="L509" s="3">
        <v>180000</v>
      </c>
      <c r="M509" s="3">
        <f t="shared" si="28"/>
        <v>2130000</v>
      </c>
      <c r="N509" s="3">
        <f t="shared" si="30"/>
        <v>532500</v>
      </c>
      <c r="O509" s="3">
        <f t="shared" si="31"/>
        <v>1</v>
      </c>
      <c r="P509">
        <v>6.2</v>
      </c>
      <c r="Q509">
        <v>5</v>
      </c>
      <c r="R509">
        <v>5.2</v>
      </c>
      <c r="S509">
        <v>54</v>
      </c>
      <c r="T509" t="s">
        <v>77</v>
      </c>
      <c r="U509">
        <f>VLOOKUP(T509,Index!$J$2:$K$1319,2,FALSE)</f>
        <v>1199</v>
      </c>
      <c r="V509" t="s">
        <v>15</v>
      </c>
      <c r="W509">
        <f t="shared" si="29"/>
        <v>1</v>
      </c>
    </row>
    <row r="510" spans="1:23">
      <c r="A510" t="s">
        <v>653</v>
      </c>
      <c r="B510" t="s">
        <v>97</v>
      </c>
      <c r="C510">
        <f>VLOOKUP(B510,Index!$A$2:$B$18,2,FALSE)</f>
        <v>16</v>
      </c>
      <c r="D510">
        <v>2001</v>
      </c>
      <c r="E510" t="s">
        <v>17</v>
      </c>
      <c r="F510">
        <f>VLOOKUP(E510,Index!$D$2:$E$13,2,FALSE)</f>
        <v>7</v>
      </c>
      <c r="G510" t="s">
        <v>29</v>
      </c>
      <c r="H510">
        <f>VLOOKUP(G510,Index!$G$2:$H$40,2,FALSE)</f>
        <v>23</v>
      </c>
      <c r="I510" s="3">
        <v>1370000</v>
      </c>
      <c r="J510" s="3">
        <v>610000</v>
      </c>
      <c r="K510" s="3">
        <v>50000</v>
      </c>
      <c r="L510" s="3">
        <v>90000</v>
      </c>
      <c r="M510" s="3">
        <f t="shared" si="28"/>
        <v>2120000</v>
      </c>
      <c r="N510" s="3">
        <f t="shared" si="30"/>
        <v>530000</v>
      </c>
      <c r="O510" s="3">
        <f t="shared" si="31"/>
        <v>1</v>
      </c>
      <c r="P510">
        <v>8.5</v>
      </c>
      <c r="Q510">
        <v>35</v>
      </c>
      <c r="R510">
        <v>8.1999999999999993</v>
      </c>
      <c r="S510">
        <v>28</v>
      </c>
      <c r="T510" t="s">
        <v>654</v>
      </c>
      <c r="U510">
        <f>VLOOKUP(T510,Index!$J$2:$K$1319,2,FALSE)</f>
        <v>149</v>
      </c>
      <c r="V510" t="s">
        <v>15</v>
      </c>
      <c r="W510">
        <f t="shared" si="29"/>
        <v>3</v>
      </c>
    </row>
    <row r="511" spans="1:23">
      <c r="A511" t="s">
        <v>531</v>
      </c>
      <c r="B511" t="s">
        <v>33</v>
      </c>
      <c r="C511">
        <f>VLOOKUP(B511,Index!$A$2:$B$18,2,FALSE)</f>
        <v>9</v>
      </c>
      <c r="D511">
        <v>2011</v>
      </c>
      <c r="E511" t="s">
        <v>13</v>
      </c>
      <c r="F511">
        <f>VLOOKUP(E511,Index!$D$2:$E$13,2,FALSE)</f>
        <v>11</v>
      </c>
      <c r="G511" t="s">
        <v>35</v>
      </c>
      <c r="H511">
        <f>VLOOKUP(G511,Index!$G$2:$H$40,2,FALSE)</f>
        <v>32</v>
      </c>
      <c r="I511" s="3">
        <v>1620000</v>
      </c>
      <c r="J511" s="3">
        <v>260000</v>
      </c>
      <c r="K511" s="3">
        <v>50000</v>
      </c>
      <c r="L511" s="3">
        <v>180000</v>
      </c>
      <c r="M511" s="3">
        <f t="shared" si="28"/>
        <v>2110000</v>
      </c>
      <c r="N511" s="3">
        <f t="shared" si="30"/>
        <v>527500</v>
      </c>
      <c r="O511" s="3">
        <f t="shared" si="31"/>
        <v>1</v>
      </c>
      <c r="P511">
        <v>9</v>
      </c>
      <c r="Q511">
        <v>38</v>
      </c>
      <c r="R511">
        <v>6.7</v>
      </c>
      <c r="S511">
        <v>127</v>
      </c>
      <c r="T511" t="s">
        <v>306</v>
      </c>
      <c r="U511">
        <f>VLOOKUP(T511,Index!$J$2:$K$1319,2,FALSE)</f>
        <v>1259</v>
      </c>
      <c r="V511" t="s">
        <v>15</v>
      </c>
      <c r="W511">
        <f t="shared" si="29"/>
        <v>3</v>
      </c>
    </row>
    <row r="512" spans="1:23">
      <c r="A512" t="s">
        <v>655</v>
      </c>
      <c r="B512" t="s">
        <v>39</v>
      </c>
      <c r="C512">
        <f>VLOOKUP(B512,Index!$A$2:$B$18,2,FALSE)</f>
        <v>8</v>
      </c>
      <c r="D512">
        <v>2002</v>
      </c>
      <c r="E512" t="s">
        <v>17</v>
      </c>
      <c r="F512">
        <f>VLOOKUP(E512,Index!$D$2:$E$13,2,FALSE)</f>
        <v>7</v>
      </c>
      <c r="G512" t="s">
        <v>94</v>
      </c>
      <c r="H512">
        <f>VLOOKUP(G512,Index!$G$2:$H$40,2,FALSE)</f>
        <v>15</v>
      </c>
      <c r="I512" s="3">
        <v>1680000</v>
      </c>
      <c r="J512" s="3">
        <v>310000</v>
      </c>
      <c r="K512" s="3">
        <v>20000</v>
      </c>
      <c r="L512" s="3">
        <v>90000</v>
      </c>
      <c r="M512" s="3">
        <f t="shared" si="28"/>
        <v>2100000</v>
      </c>
      <c r="N512" s="3">
        <f t="shared" si="30"/>
        <v>525000</v>
      </c>
      <c r="O512" s="3">
        <f t="shared" si="31"/>
        <v>1</v>
      </c>
      <c r="P512">
        <v>8.9</v>
      </c>
      <c r="Q512">
        <v>31</v>
      </c>
      <c r="R512">
        <v>8.5</v>
      </c>
      <c r="S512">
        <v>92</v>
      </c>
      <c r="T512" t="s">
        <v>582</v>
      </c>
      <c r="U512">
        <f>VLOOKUP(T512,Index!$J$2:$K$1319,2,FALSE)</f>
        <v>150</v>
      </c>
      <c r="V512" t="s">
        <v>15</v>
      </c>
      <c r="W512">
        <f t="shared" si="29"/>
        <v>3</v>
      </c>
    </row>
    <row r="513" spans="1:23">
      <c r="A513" t="s">
        <v>656</v>
      </c>
      <c r="B513" t="s">
        <v>39</v>
      </c>
      <c r="C513">
        <f>VLOOKUP(B513,Index!$A$2:$B$18,2,FALSE)</f>
        <v>8</v>
      </c>
      <c r="D513">
        <v>2003</v>
      </c>
      <c r="E513" t="s">
        <v>34</v>
      </c>
      <c r="F513">
        <f>VLOOKUP(E513,Index!$D$2:$E$13,2,FALSE)</f>
        <v>1</v>
      </c>
      <c r="G513" t="s">
        <v>657</v>
      </c>
      <c r="H513">
        <f>VLOOKUP(G513,Index!$G$2:$H$40,2,FALSE)</f>
        <v>33</v>
      </c>
      <c r="I513" s="3">
        <v>630000</v>
      </c>
      <c r="J513" s="3">
        <v>210000</v>
      </c>
      <c r="K513" s="3">
        <v>1130000</v>
      </c>
      <c r="L513" s="3">
        <v>130000</v>
      </c>
      <c r="M513" s="3">
        <f t="shared" si="28"/>
        <v>2100000</v>
      </c>
      <c r="N513" s="3">
        <f t="shared" si="30"/>
        <v>525000</v>
      </c>
      <c r="O513" s="3">
        <f t="shared" si="31"/>
        <v>1</v>
      </c>
      <c r="P513">
        <v>7.8</v>
      </c>
      <c r="Q513">
        <v>24</v>
      </c>
      <c r="R513">
        <v>9.3000000000000007</v>
      </c>
      <c r="S513">
        <v>201</v>
      </c>
      <c r="T513" t="s">
        <v>658</v>
      </c>
      <c r="U513">
        <f>VLOOKUP(T513,Index!$J$2:$K$1319,2,FALSE)</f>
        <v>833</v>
      </c>
      <c r="V513" t="s">
        <v>61</v>
      </c>
      <c r="W513">
        <f t="shared" si="29"/>
        <v>3</v>
      </c>
    </row>
    <row r="514" spans="1:23">
      <c r="A514" t="s">
        <v>554</v>
      </c>
      <c r="B514" t="s">
        <v>33</v>
      </c>
      <c r="C514">
        <f>VLOOKUP(B514,Index!$A$2:$B$18,2,FALSE)</f>
        <v>9</v>
      </c>
      <c r="D514">
        <v>2013</v>
      </c>
      <c r="E514" t="s">
        <v>13</v>
      </c>
      <c r="F514">
        <f>VLOOKUP(E514,Index!$D$2:$E$13,2,FALSE)</f>
        <v>11</v>
      </c>
      <c r="G514" t="s">
        <v>35</v>
      </c>
      <c r="H514">
        <f>VLOOKUP(G514,Index!$G$2:$H$40,2,FALSE)</f>
        <v>32</v>
      </c>
      <c r="I514" s="3">
        <v>1440000</v>
      </c>
      <c r="J514" s="3">
        <v>310000</v>
      </c>
      <c r="K514" s="3">
        <v>40000</v>
      </c>
      <c r="L514" s="3">
        <v>320000</v>
      </c>
      <c r="M514" s="3">
        <f t="shared" ref="M514:M577" si="32">SUM(I514:L514)</f>
        <v>2110000</v>
      </c>
      <c r="N514" s="3">
        <f t="shared" si="30"/>
        <v>527500</v>
      </c>
      <c r="O514" s="3">
        <f t="shared" si="31"/>
        <v>1</v>
      </c>
      <c r="P514">
        <v>8.4</v>
      </c>
      <c r="Q514">
        <v>26</v>
      </c>
      <c r="R514">
        <v>4.9000000000000004</v>
      </c>
      <c r="S514">
        <v>142</v>
      </c>
      <c r="T514" t="s">
        <v>306</v>
      </c>
      <c r="U514">
        <f>VLOOKUP(T514,Index!$J$2:$K$1319,2,FALSE)</f>
        <v>1259</v>
      </c>
      <c r="V514" t="s">
        <v>15</v>
      </c>
      <c r="W514">
        <f t="shared" ref="W514:W577" si="33">IF(T514=G514,1,3)</f>
        <v>3</v>
      </c>
    </row>
    <row r="515" spans="1:23">
      <c r="A515" t="s">
        <v>659</v>
      </c>
      <c r="B515" t="s">
        <v>20</v>
      </c>
      <c r="C515">
        <f>VLOOKUP(B515,Index!$A$2:$B$18,2,FALSE)</f>
        <v>3</v>
      </c>
      <c r="D515">
        <v>2006</v>
      </c>
      <c r="E515" t="s">
        <v>43</v>
      </c>
      <c r="F515">
        <f>VLOOKUP(E515,Index!$D$2:$E$13,2,FALSE)</f>
        <v>6</v>
      </c>
      <c r="G515" t="s">
        <v>14</v>
      </c>
      <c r="H515">
        <f>VLOOKUP(G515,Index!$G$2:$H$40,2,FALSE)</f>
        <v>26</v>
      </c>
      <c r="I515" s="3">
        <v>630000</v>
      </c>
      <c r="J515" s="3">
        <v>50000</v>
      </c>
      <c r="K515" s="3">
        <v>1350000</v>
      </c>
      <c r="L515" s="3">
        <v>80000</v>
      </c>
      <c r="M515" s="3">
        <f t="shared" si="32"/>
        <v>2110000</v>
      </c>
      <c r="N515" s="3">
        <f t="shared" ref="N515:N578" si="34">AVERAGE(I515:L515)</f>
        <v>527500</v>
      </c>
      <c r="O515" s="3">
        <f t="shared" ref="O515:O578" si="35">IF(M515&gt;AVERAGE($M$2:$M$8064),1,0)</f>
        <v>1</v>
      </c>
      <c r="P515">
        <v>8.4</v>
      </c>
      <c r="Q515">
        <v>56</v>
      </c>
      <c r="R515">
        <v>8.6999999999999993</v>
      </c>
      <c r="S515">
        <v>44</v>
      </c>
      <c r="T515" t="s">
        <v>14</v>
      </c>
      <c r="U515">
        <f>VLOOKUP(T515,Index!$J$2:$K$1319,2,FALSE)</f>
        <v>808</v>
      </c>
      <c r="V515" t="s">
        <v>15</v>
      </c>
      <c r="W515">
        <f t="shared" si="33"/>
        <v>1</v>
      </c>
    </row>
    <row r="516" spans="1:23">
      <c r="A516" t="s">
        <v>660</v>
      </c>
      <c r="B516" t="s">
        <v>65</v>
      </c>
      <c r="C516">
        <f>VLOOKUP(B516,Index!$A$2:$B$18,2,FALSE)</f>
        <v>10</v>
      </c>
      <c r="D516">
        <v>2015</v>
      </c>
      <c r="E516" t="s">
        <v>48</v>
      </c>
      <c r="F516">
        <f>VLOOKUP(E516,Index!$D$2:$E$13,2,FALSE)</f>
        <v>9</v>
      </c>
      <c r="G516" t="s">
        <v>94</v>
      </c>
      <c r="H516">
        <f>VLOOKUP(G516,Index!$G$2:$H$40,2,FALSE)</f>
        <v>15</v>
      </c>
      <c r="I516" s="3">
        <v>710000</v>
      </c>
      <c r="J516" s="3">
        <v>940000</v>
      </c>
      <c r="K516" s="3">
        <v>140000</v>
      </c>
      <c r="L516" s="3">
        <v>320000</v>
      </c>
      <c r="M516" s="3">
        <f t="shared" si="32"/>
        <v>2110000</v>
      </c>
      <c r="N516" s="3">
        <f t="shared" si="34"/>
        <v>527500</v>
      </c>
      <c r="O516" s="3">
        <f t="shared" si="35"/>
        <v>1</v>
      </c>
      <c r="P516">
        <v>7.3</v>
      </c>
      <c r="Q516">
        <v>46</v>
      </c>
      <c r="R516">
        <v>5</v>
      </c>
      <c r="S516">
        <v>845</v>
      </c>
      <c r="T516" t="s">
        <v>661</v>
      </c>
      <c r="U516">
        <f>VLOOKUP(T516,Index!$J$2:$K$1319,2,FALSE)</f>
        <v>1258</v>
      </c>
      <c r="V516" t="s">
        <v>37</v>
      </c>
      <c r="W516">
        <f t="shared" si="33"/>
        <v>3</v>
      </c>
    </row>
    <row r="517" spans="1:23">
      <c r="A517" t="s">
        <v>472</v>
      </c>
      <c r="B517" t="s">
        <v>28</v>
      </c>
      <c r="C517">
        <f>VLOOKUP(B517,Index!$A$2:$B$18,2,FALSE)</f>
        <v>15</v>
      </c>
      <c r="D517">
        <v>2011</v>
      </c>
      <c r="E517" t="s">
        <v>59</v>
      </c>
      <c r="F517">
        <f>VLOOKUP(E517,Index!$D$2:$E$13,2,FALSE)</f>
        <v>3</v>
      </c>
      <c r="G517" t="s">
        <v>194</v>
      </c>
      <c r="H517">
        <f>VLOOKUP(G517,Index!$G$2:$H$40,2,FALSE)</f>
        <v>38</v>
      </c>
      <c r="I517" s="3">
        <v>1630000</v>
      </c>
      <c r="J517" s="3">
        <v>310000</v>
      </c>
      <c r="K517" s="3">
        <v>0</v>
      </c>
      <c r="L517" s="3">
        <v>160000</v>
      </c>
      <c r="M517" s="3">
        <f t="shared" si="32"/>
        <v>2100000</v>
      </c>
      <c r="N517" s="3">
        <f t="shared" si="34"/>
        <v>525000</v>
      </c>
      <c r="O517" s="3">
        <f t="shared" si="35"/>
        <v>1</v>
      </c>
      <c r="P517">
        <v>8.6</v>
      </c>
      <c r="Q517">
        <v>66</v>
      </c>
      <c r="R517">
        <v>8.3000000000000007</v>
      </c>
      <c r="S517">
        <v>382</v>
      </c>
      <c r="T517" t="s">
        <v>473</v>
      </c>
      <c r="U517">
        <f>VLOOKUP(T517,Index!$J$2:$K$1319,2,FALSE)</f>
        <v>790</v>
      </c>
      <c r="V517" t="s">
        <v>37</v>
      </c>
      <c r="W517">
        <f t="shared" si="33"/>
        <v>3</v>
      </c>
    </row>
    <row r="518" spans="1:23">
      <c r="A518" t="s">
        <v>360</v>
      </c>
      <c r="B518" t="s">
        <v>33</v>
      </c>
      <c r="C518">
        <f>VLOOKUP(B518,Index!$A$2:$B$18,2,FALSE)</f>
        <v>9</v>
      </c>
      <c r="D518">
        <v>2009</v>
      </c>
      <c r="E518" t="s">
        <v>48</v>
      </c>
      <c r="F518">
        <f>VLOOKUP(E518,Index!$D$2:$E$13,2,FALSE)</f>
        <v>9</v>
      </c>
      <c r="G518" t="s">
        <v>35</v>
      </c>
      <c r="H518">
        <f>VLOOKUP(G518,Index!$G$2:$H$40,2,FALSE)</f>
        <v>32</v>
      </c>
      <c r="I518" s="3">
        <v>1200000</v>
      </c>
      <c r="J518" s="3">
        <v>600000</v>
      </c>
      <c r="K518" s="3">
        <v>0</v>
      </c>
      <c r="L518" s="3">
        <v>290000</v>
      </c>
      <c r="M518" s="3">
        <f t="shared" si="32"/>
        <v>2090000</v>
      </c>
      <c r="N518" s="3">
        <f t="shared" si="34"/>
        <v>522500</v>
      </c>
      <c r="O518" s="3">
        <f t="shared" si="35"/>
        <v>1</v>
      </c>
      <c r="P518">
        <v>8.3000000000000007</v>
      </c>
      <c r="Q518">
        <v>58</v>
      </c>
      <c r="R518">
        <v>7.9</v>
      </c>
      <c r="S518">
        <v>427</v>
      </c>
      <c r="T518" t="s">
        <v>361</v>
      </c>
      <c r="U518">
        <f>VLOOKUP(T518,Index!$J$2:$K$1319,2,FALSE)</f>
        <v>469</v>
      </c>
      <c r="V518" t="s">
        <v>37</v>
      </c>
      <c r="W518">
        <f t="shared" si="33"/>
        <v>3</v>
      </c>
    </row>
    <row r="519" spans="1:23">
      <c r="A519" t="s">
        <v>662</v>
      </c>
      <c r="B519" t="s">
        <v>39</v>
      </c>
      <c r="C519">
        <f>VLOOKUP(B519,Index!$A$2:$B$18,2,FALSE)</f>
        <v>8</v>
      </c>
      <c r="D519">
        <v>2005</v>
      </c>
      <c r="E519" t="s">
        <v>34</v>
      </c>
      <c r="F519">
        <f>VLOOKUP(E519,Index!$D$2:$E$13,2,FALSE)</f>
        <v>1</v>
      </c>
      <c r="G519" t="s">
        <v>192</v>
      </c>
      <c r="H519">
        <f>VLOOKUP(G519,Index!$G$2:$H$40,2,FALSE)</f>
        <v>8</v>
      </c>
      <c r="I519" s="3">
        <v>990000</v>
      </c>
      <c r="J519" s="3">
        <v>630000</v>
      </c>
      <c r="K519" s="3">
        <v>290000</v>
      </c>
      <c r="L519" s="3">
        <v>190000</v>
      </c>
      <c r="M519" s="3">
        <f t="shared" si="32"/>
        <v>2100000</v>
      </c>
      <c r="N519" s="3">
        <f t="shared" si="34"/>
        <v>525000</v>
      </c>
      <c r="O519" s="3">
        <f t="shared" si="35"/>
        <v>1</v>
      </c>
      <c r="P519">
        <v>8.4</v>
      </c>
      <c r="Q519">
        <v>60</v>
      </c>
      <c r="R519">
        <v>9</v>
      </c>
      <c r="S519">
        <v>212</v>
      </c>
      <c r="T519" t="s">
        <v>192</v>
      </c>
      <c r="U519">
        <f>VLOOKUP(T519,Index!$J$2:$K$1319,2,FALSE)</f>
        <v>202</v>
      </c>
      <c r="V519" t="s">
        <v>37</v>
      </c>
      <c r="W519">
        <f t="shared" si="33"/>
        <v>1</v>
      </c>
    </row>
    <row r="520" spans="1:23">
      <c r="A520" t="s">
        <v>663</v>
      </c>
      <c r="B520" t="s">
        <v>28</v>
      </c>
      <c r="C520">
        <f>VLOOKUP(B520,Index!$A$2:$B$18,2,FALSE)</f>
        <v>15</v>
      </c>
      <c r="D520">
        <v>2010</v>
      </c>
      <c r="E520" t="s">
        <v>34</v>
      </c>
      <c r="F520">
        <f>VLOOKUP(E520,Index!$D$2:$E$13,2,FALSE)</f>
        <v>1</v>
      </c>
      <c r="G520" t="s">
        <v>35</v>
      </c>
      <c r="H520">
        <f>VLOOKUP(G520,Index!$G$2:$H$40,2,FALSE)</f>
        <v>32</v>
      </c>
      <c r="I520" s="3">
        <v>1840000</v>
      </c>
      <c r="J520" s="3">
        <v>120000</v>
      </c>
      <c r="K520" s="3">
        <v>10000</v>
      </c>
      <c r="L520" s="3">
        <v>130000</v>
      </c>
      <c r="M520" s="3">
        <f t="shared" si="32"/>
        <v>2100000</v>
      </c>
      <c r="N520" s="3">
        <f t="shared" si="34"/>
        <v>525000</v>
      </c>
      <c r="O520" s="3">
        <f t="shared" si="35"/>
        <v>1</v>
      </c>
      <c r="P520">
        <v>8.9</v>
      </c>
      <c r="Q520">
        <v>50</v>
      </c>
      <c r="R520">
        <v>8.1</v>
      </c>
      <c r="S520">
        <v>100</v>
      </c>
      <c r="T520" t="s">
        <v>306</v>
      </c>
      <c r="U520">
        <f>VLOOKUP(T520,Index!$J$2:$K$1319,2,FALSE)</f>
        <v>1259</v>
      </c>
      <c r="V520" t="s">
        <v>15</v>
      </c>
      <c r="W520">
        <f t="shared" si="33"/>
        <v>3</v>
      </c>
    </row>
    <row r="521" spans="1:23">
      <c r="A521" t="s">
        <v>664</v>
      </c>
      <c r="B521" t="s">
        <v>65</v>
      </c>
      <c r="C521">
        <f>VLOOKUP(B521,Index!$A$2:$B$18,2,FALSE)</f>
        <v>10</v>
      </c>
      <c r="D521">
        <v>2015</v>
      </c>
      <c r="E521" t="s">
        <v>34</v>
      </c>
      <c r="F521">
        <f>VLOOKUP(E521,Index!$D$2:$E$13,2,FALSE)</f>
        <v>1</v>
      </c>
      <c r="G521" t="s">
        <v>194</v>
      </c>
      <c r="H521">
        <f>VLOOKUP(G521,Index!$G$2:$H$40,2,FALSE)</f>
        <v>38</v>
      </c>
      <c r="I521" s="3">
        <v>960000</v>
      </c>
      <c r="J521" s="3">
        <v>670000</v>
      </c>
      <c r="K521" s="3">
        <v>120000</v>
      </c>
      <c r="L521" s="3">
        <v>340000</v>
      </c>
      <c r="M521" s="3">
        <f t="shared" si="32"/>
        <v>2090000</v>
      </c>
      <c r="N521" s="3">
        <f t="shared" si="34"/>
        <v>522500</v>
      </c>
      <c r="O521" s="3">
        <f t="shared" si="35"/>
        <v>1</v>
      </c>
      <c r="P521">
        <v>7.4</v>
      </c>
      <c r="Q521">
        <v>58</v>
      </c>
      <c r="R521">
        <v>7.9</v>
      </c>
      <c r="S521">
        <v>1287</v>
      </c>
      <c r="T521" t="s">
        <v>586</v>
      </c>
      <c r="U521">
        <f>VLOOKUP(T521,Index!$J$2:$K$1319,2,FALSE)</f>
        <v>1136</v>
      </c>
      <c r="V521" t="s">
        <v>37</v>
      </c>
      <c r="W521">
        <f t="shared" si="33"/>
        <v>3</v>
      </c>
    </row>
    <row r="522" spans="1:23">
      <c r="A522" t="s">
        <v>665</v>
      </c>
      <c r="B522" t="s">
        <v>28</v>
      </c>
      <c r="C522">
        <f>VLOOKUP(B522,Index!$A$2:$B$18,2,FALSE)</f>
        <v>15</v>
      </c>
      <c r="D522">
        <v>2006</v>
      </c>
      <c r="E522" t="s">
        <v>34</v>
      </c>
      <c r="F522">
        <f>VLOOKUP(E522,Index!$D$2:$E$13,2,FALSE)</f>
        <v>1</v>
      </c>
      <c r="G522" t="s">
        <v>192</v>
      </c>
      <c r="H522">
        <f>VLOOKUP(G522,Index!$G$2:$H$40,2,FALSE)</f>
        <v>8</v>
      </c>
      <c r="I522" s="3">
        <v>1160000</v>
      </c>
      <c r="J522" s="3">
        <v>640000</v>
      </c>
      <c r="K522" s="3">
        <v>80000</v>
      </c>
      <c r="L522" s="3">
        <v>200000</v>
      </c>
      <c r="M522" s="3">
        <f t="shared" si="32"/>
        <v>2080000</v>
      </c>
      <c r="N522" s="3">
        <f t="shared" si="34"/>
        <v>520000</v>
      </c>
      <c r="O522" s="3">
        <f t="shared" si="35"/>
        <v>1</v>
      </c>
      <c r="P522">
        <v>8.5</v>
      </c>
      <c r="Q522">
        <v>82</v>
      </c>
      <c r="R522">
        <v>7.6</v>
      </c>
      <c r="S522">
        <v>520</v>
      </c>
      <c r="T522" t="s">
        <v>192</v>
      </c>
      <c r="U522">
        <f>VLOOKUP(T522,Index!$J$2:$K$1319,2,FALSE)</f>
        <v>202</v>
      </c>
      <c r="V522" t="s">
        <v>37</v>
      </c>
      <c r="W522">
        <f t="shared" si="33"/>
        <v>1</v>
      </c>
    </row>
    <row r="523" spans="1:23">
      <c r="A523" t="s">
        <v>666</v>
      </c>
      <c r="B523" t="s">
        <v>107</v>
      </c>
      <c r="C523">
        <f>VLOOKUP(B523,Index!$A$2:$B$18,2,FALSE)</f>
        <v>6</v>
      </c>
      <c r="D523">
        <v>2010</v>
      </c>
      <c r="E523" t="s">
        <v>90</v>
      </c>
      <c r="F523">
        <f>VLOOKUP(E523,Index!$D$2:$E$13,2,FALSE)</f>
        <v>8</v>
      </c>
      <c r="G523" t="s">
        <v>49</v>
      </c>
      <c r="H523">
        <f>VLOOKUP(G523,Index!$G$2:$H$40,2,FALSE)</f>
        <v>4</v>
      </c>
      <c r="I523" s="3">
        <v>1770000</v>
      </c>
      <c r="J523" s="3">
        <v>320000</v>
      </c>
      <c r="K523" s="3">
        <v>0</v>
      </c>
      <c r="L523" s="3">
        <v>0</v>
      </c>
      <c r="M523" s="3">
        <f t="shared" si="32"/>
        <v>2090000</v>
      </c>
      <c r="N523" s="3">
        <f t="shared" si="34"/>
        <v>522500</v>
      </c>
      <c r="O523" s="3">
        <f t="shared" si="35"/>
        <v>1</v>
      </c>
      <c r="P523">
        <v>9</v>
      </c>
      <c r="Q523">
        <v>53</v>
      </c>
      <c r="R523">
        <v>5.6</v>
      </c>
      <c r="S523">
        <v>953</v>
      </c>
      <c r="T523" t="s">
        <v>161</v>
      </c>
      <c r="U523">
        <f>VLOOKUP(T523,Index!$J$2:$K$1319,2,FALSE)</f>
        <v>161</v>
      </c>
      <c r="V523" t="s">
        <v>61</v>
      </c>
      <c r="W523">
        <f t="shared" si="33"/>
        <v>3</v>
      </c>
    </row>
    <row r="524" spans="1:23">
      <c r="A524" t="s">
        <v>667</v>
      </c>
      <c r="B524" t="s">
        <v>39</v>
      </c>
      <c r="C524">
        <f>VLOOKUP(B524,Index!$A$2:$B$18,2,FALSE)</f>
        <v>8</v>
      </c>
      <c r="D524">
        <v>2002</v>
      </c>
      <c r="E524" t="s">
        <v>43</v>
      </c>
      <c r="F524">
        <f>VLOOKUP(E524,Index!$D$2:$E$13,2,FALSE)</f>
        <v>6</v>
      </c>
      <c r="G524" t="s">
        <v>429</v>
      </c>
      <c r="H524">
        <f>VLOOKUP(G524,Index!$G$2:$H$40,2,FALSE)</f>
        <v>34</v>
      </c>
      <c r="I524" s="3">
        <v>1110000</v>
      </c>
      <c r="J524" s="3">
        <v>710000</v>
      </c>
      <c r="K524" s="3">
        <v>0</v>
      </c>
      <c r="L524" s="3">
        <v>270000</v>
      </c>
      <c r="M524" s="3">
        <f t="shared" si="32"/>
        <v>2090000</v>
      </c>
      <c r="N524" s="3">
        <f t="shared" si="34"/>
        <v>522500</v>
      </c>
      <c r="O524" s="3">
        <f t="shared" si="35"/>
        <v>1</v>
      </c>
      <c r="P524">
        <v>4.4000000000000004</v>
      </c>
      <c r="Q524">
        <v>7</v>
      </c>
      <c r="R524">
        <v>6.2</v>
      </c>
      <c r="S524">
        <v>11</v>
      </c>
      <c r="T524" t="s">
        <v>668</v>
      </c>
      <c r="U524">
        <f>VLOOKUP(T524,Index!$J$2:$K$1319,2,FALSE)</f>
        <v>168</v>
      </c>
      <c r="V524" t="s">
        <v>15</v>
      </c>
      <c r="W524">
        <f t="shared" si="33"/>
        <v>3</v>
      </c>
    </row>
    <row r="525" spans="1:23">
      <c r="A525" t="s">
        <v>669</v>
      </c>
      <c r="B525" t="s">
        <v>20</v>
      </c>
      <c r="C525">
        <f>VLOOKUP(B525,Index!$A$2:$B$18,2,FALSE)</f>
        <v>3</v>
      </c>
      <c r="D525">
        <v>2006</v>
      </c>
      <c r="E525" t="s">
        <v>90</v>
      </c>
      <c r="F525">
        <f>VLOOKUP(E525,Index!$D$2:$E$13,2,FALSE)</f>
        <v>8</v>
      </c>
      <c r="G525" t="s">
        <v>173</v>
      </c>
      <c r="H525">
        <f>VLOOKUP(G525,Index!$G$2:$H$40,2,FALSE)</f>
        <v>31</v>
      </c>
      <c r="I525" s="3">
        <v>890000</v>
      </c>
      <c r="J525" s="3">
        <v>40000</v>
      </c>
      <c r="K525" s="3">
        <v>1070000</v>
      </c>
      <c r="L525" s="3">
        <v>90000</v>
      </c>
      <c r="M525" s="3">
        <f t="shared" si="32"/>
        <v>2090000</v>
      </c>
      <c r="N525" s="3">
        <f t="shared" si="34"/>
        <v>522500</v>
      </c>
      <c r="O525" s="3">
        <f t="shared" si="35"/>
        <v>1</v>
      </c>
      <c r="P525">
        <v>7.7</v>
      </c>
      <c r="Q525">
        <v>45</v>
      </c>
      <c r="R525">
        <v>7.1</v>
      </c>
      <c r="S525">
        <v>136</v>
      </c>
      <c r="T525" t="s">
        <v>670</v>
      </c>
      <c r="U525">
        <f>VLOOKUP(T525,Index!$J$2:$K$1319,2,FALSE)</f>
        <v>711</v>
      </c>
      <c r="V525" t="s">
        <v>78</v>
      </c>
      <c r="W525">
        <f t="shared" si="33"/>
        <v>3</v>
      </c>
    </row>
    <row r="526" spans="1:23">
      <c r="A526" t="s">
        <v>671</v>
      </c>
      <c r="B526" t="s">
        <v>132</v>
      </c>
      <c r="C526">
        <f>VLOOKUP(B526,Index!$A$2:$B$18,2,FALSE)</f>
        <v>5</v>
      </c>
      <c r="D526">
        <v>2003</v>
      </c>
      <c r="E526" t="s">
        <v>23</v>
      </c>
      <c r="F526">
        <f>VLOOKUP(E526,Index!$D$2:$E$13,2,FALSE)</f>
        <v>4</v>
      </c>
      <c r="G526" t="s">
        <v>14</v>
      </c>
      <c r="H526">
        <f>VLOOKUP(G526,Index!$G$2:$H$40,2,FALSE)</f>
        <v>26</v>
      </c>
      <c r="I526" s="3">
        <v>970000</v>
      </c>
      <c r="J526" s="3">
        <v>330000</v>
      </c>
      <c r="K526" s="3">
        <v>730000</v>
      </c>
      <c r="L526" s="3">
        <v>60000</v>
      </c>
      <c r="M526" s="3">
        <f t="shared" si="32"/>
        <v>2090000</v>
      </c>
      <c r="N526" s="3">
        <f t="shared" si="34"/>
        <v>522500</v>
      </c>
      <c r="O526" s="3">
        <f t="shared" si="35"/>
        <v>1</v>
      </c>
      <c r="P526">
        <v>6.9</v>
      </c>
      <c r="Q526">
        <v>33</v>
      </c>
      <c r="R526">
        <v>8.1999999999999993</v>
      </c>
      <c r="S526">
        <v>57</v>
      </c>
      <c r="T526" t="s">
        <v>102</v>
      </c>
      <c r="U526">
        <f>VLOOKUP(T526,Index!$J$2:$K$1319,2,FALSE)</f>
        <v>537</v>
      </c>
      <c r="V526" t="s">
        <v>15</v>
      </c>
      <c r="W526">
        <f t="shared" si="33"/>
        <v>3</v>
      </c>
    </row>
    <row r="527" spans="1:23">
      <c r="A527" t="s">
        <v>672</v>
      </c>
      <c r="B527" t="s">
        <v>12</v>
      </c>
      <c r="C527">
        <f>VLOOKUP(B527,Index!$A$2:$B$18,2,FALSE)</f>
        <v>13</v>
      </c>
      <c r="D527">
        <v>2010</v>
      </c>
      <c r="E527" t="s">
        <v>13</v>
      </c>
      <c r="F527">
        <f>VLOOKUP(E527,Index!$D$2:$E$13,2,FALSE)</f>
        <v>11</v>
      </c>
      <c r="G527" t="s">
        <v>14</v>
      </c>
      <c r="H527">
        <f>VLOOKUP(G527,Index!$G$2:$H$40,2,FALSE)</f>
        <v>26</v>
      </c>
      <c r="I527" s="3">
        <v>880000</v>
      </c>
      <c r="J527" s="3">
        <v>440000</v>
      </c>
      <c r="K527" s="3">
        <v>630000</v>
      </c>
      <c r="L527" s="3">
        <v>120000</v>
      </c>
      <c r="M527" s="3">
        <f t="shared" si="32"/>
        <v>2070000</v>
      </c>
      <c r="N527" s="3">
        <f t="shared" si="34"/>
        <v>517500</v>
      </c>
      <c r="O527" s="3">
        <f t="shared" si="35"/>
        <v>1</v>
      </c>
      <c r="P527">
        <v>6.4</v>
      </c>
      <c r="Q527">
        <v>54</v>
      </c>
      <c r="R527">
        <v>7.1</v>
      </c>
      <c r="S527">
        <v>34</v>
      </c>
      <c r="T527" t="s">
        <v>173</v>
      </c>
      <c r="U527">
        <f>VLOOKUP(T527,Index!$J$2:$K$1319,2,FALSE)</f>
        <v>1075</v>
      </c>
      <c r="V527" t="s">
        <v>15</v>
      </c>
      <c r="W527">
        <f t="shared" si="33"/>
        <v>3</v>
      </c>
    </row>
    <row r="528" spans="1:23">
      <c r="A528" t="s">
        <v>673</v>
      </c>
      <c r="B528" t="s">
        <v>112</v>
      </c>
      <c r="C528">
        <f>VLOOKUP(B528,Index!$A$2:$B$18,2,FALSE)</f>
        <v>11</v>
      </c>
      <c r="D528">
        <v>2005</v>
      </c>
      <c r="E528" t="s">
        <v>17</v>
      </c>
      <c r="F528">
        <f>VLOOKUP(E528,Index!$D$2:$E$13,2,FALSE)</f>
        <v>7</v>
      </c>
      <c r="G528" t="s">
        <v>94</v>
      </c>
      <c r="H528">
        <f>VLOOKUP(G528,Index!$G$2:$H$40,2,FALSE)</f>
        <v>15</v>
      </c>
      <c r="I528" s="3">
        <v>1770000</v>
      </c>
      <c r="J528" s="3">
        <v>120000</v>
      </c>
      <c r="K528" s="3">
        <v>20000</v>
      </c>
      <c r="L528" s="3">
        <v>170000</v>
      </c>
      <c r="M528" s="3">
        <f t="shared" si="32"/>
        <v>2080000</v>
      </c>
      <c r="N528" s="3">
        <f t="shared" si="34"/>
        <v>520000</v>
      </c>
      <c r="O528" s="3">
        <f t="shared" si="35"/>
        <v>1</v>
      </c>
      <c r="P528">
        <v>7.2</v>
      </c>
      <c r="Q528">
        <v>21</v>
      </c>
      <c r="R528">
        <v>7.8</v>
      </c>
      <c r="S528">
        <v>54</v>
      </c>
      <c r="T528" t="s">
        <v>135</v>
      </c>
      <c r="U528">
        <f>VLOOKUP(T528,Index!$J$2:$K$1319,2,FALSE)</f>
        <v>339</v>
      </c>
      <c r="V528" t="s">
        <v>78</v>
      </c>
      <c r="W528">
        <f t="shared" si="33"/>
        <v>3</v>
      </c>
    </row>
    <row r="529" spans="1:23">
      <c r="A529" t="s">
        <v>674</v>
      </c>
      <c r="B529" t="s">
        <v>20</v>
      </c>
      <c r="C529">
        <f>VLOOKUP(B529,Index!$A$2:$B$18,2,FALSE)</f>
        <v>3</v>
      </c>
      <c r="D529">
        <v>2006</v>
      </c>
      <c r="E529" t="s">
        <v>67</v>
      </c>
      <c r="F529">
        <f>VLOOKUP(E529,Index!$D$2:$E$13,2,FALSE)</f>
        <v>10</v>
      </c>
      <c r="G529" t="s">
        <v>94</v>
      </c>
      <c r="H529">
        <f>VLOOKUP(G529,Index!$G$2:$H$40,2,FALSE)</f>
        <v>15</v>
      </c>
      <c r="I529" s="3">
        <v>920000</v>
      </c>
      <c r="J529" s="3">
        <v>930000</v>
      </c>
      <c r="K529" s="3">
        <v>0</v>
      </c>
      <c r="L529" s="3">
        <v>220000</v>
      </c>
      <c r="M529" s="3">
        <f t="shared" si="32"/>
        <v>2070000</v>
      </c>
      <c r="N529" s="3">
        <f t="shared" si="34"/>
        <v>517500</v>
      </c>
      <c r="O529" s="3">
        <f t="shared" si="35"/>
        <v>1</v>
      </c>
      <c r="P529">
        <v>4.9000000000000004</v>
      </c>
      <c r="Q529">
        <v>5</v>
      </c>
      <c r="R529">
        <v>5.2</v>
      </c>
      <c r="S529">
        <v>24</v>
      </c>
      <c r="T529" t="s">
        <v>675</v>
      </c>
      <c r="U529">
        <f>VLOOKUP(T529,Index!$J$2:$K$1319,2,FALSE)</f>
        <v>439</v>
      </c>
      <c r="V529" t="s">
        <v>15</v>
      </c>
      <c r="W529">
        <f t="shared" si="33"/>
        <v>3</v>
      </c>
    </row>
    <row r="530" spans="1:23">
      <c r="A530" t="s">
        <v>676</v>
      </c>
      <c r="B530" t="s">
        <v>12</v>
      </c>
      <c r="C530">
        <f>VLOOKUP(B530,Index!$A$2:$B$18,2,FALSE)</f>
        <v>13</v>
      </c>
      <c r="D530">
        <v>2007</v>
      </c>
      <c r="E530" t="s">
        <v>67</v>
      </c>
      <c r="F530">
        <f>VLOOKUP(E530,Index!$D$2:$E$13,2,FALSE)</f>
        <v>10</v>
      </c>
      <c r="G530" t="s">
        <v>168</v>
      </c>
      <c r="H530">
        <f>VLOOKUP(G530,Index!$G$2:$H$40,2,FALSE)</f>
        <v>19</v>
      </c>
      <c r="I530" s="3">
        <v>1350000</v>
      </c>
      <c r="J530" s="3">
        <v>520000</v>
      </c>
      <c r="K530" s="3">
        <v>0</v>
      </c>
      <c r="L530" s="3">
        <v>190000</v>
      </c>
      <c r="M530" s="3">
        <f t="shared" si="32"/>
        <v>2060000</v>
      </c>
      <c r="N530" s="3">
        <f t="shared" si="34"/>
        <v>515000</v>
      </c>
      <c r="O530" s="3">
        <f t="shared" si="35"/>
        <v>1</v>
      </c>
      <c r="P530">
        <v>7.3</v>
      </c>
      <c r="Q530">
        <v>16</v>
      </c>
      <c r="R530">
        <v>7.1</v>
      </c>
      <c r="S530">
        <v>27</v>
      </c>
      <c r="T530" t="s">
        <v>252</v>
      </c>
      <c r="U530">
        <f>VLOOKUP(T530,Index!$J$2:$K$1319,2,FALSE)</f>
        <v>646</v>
      </c>
      <c r="V530" t="s">
        <v>78</v>
      </c>
      <c r="W530">
        <f t="shared" si="33"/>
        <v>3</v>
      </c>
    </row>
    <row r="531" spans="1:23">
      <c r="A531" t="s">
        <v>677</v>
      </c>
      <c r="B531" t="s">
        <v>65</v>
      </c>
      <c r="C531">
        <f>VLOOKUP(B531,Index!$A$2:$B$18,2,FALSE)</f>
        <v>10</v>
      </c>
      <c r="D531">
        <v>2014</v>
      </c>
      <c r="E531" t="s">
        <v>17</v>
      </c>
      <c r="F531">
        <f>VLOOKUP(E531,Index!$D$2:$E$13,2,FALSE)</f>
        <v>7</v>
      </c>
      <c r="G531" t="s">
        <v>45</v>
      </c>
      <c r="H531">
        <f>VLOOKUP(G531,Index!$G$2:$H$40,2,FALSE)</f>
        <v>30</v>
      </c>
      <c r="I531" s="3">
        <v>360000</v>
      </c>
      <c r="J531" s="3">
        <v>1380000</v>
      </c>
      <c r="K531" s="3">
        <v>20000</v>
      </c>
      <c r="L531" s="3">
        <v>310000</v>
      </c>
      <c r="M531" s="3">
        <f t="shared" si="32"/>
        <v>2070000</v>
      </c>
      <c r="N531" s="3">
        <f t="shared" si="34"/>
        <v>517500</v>
      </c>
      <c r="O531" s="3">
        <f t="shared" si="35"/>
        <v>1</v>
      </c>
      <c r="P531">
        <v>7.1</v>
      </c>
      <c r="Q531">
        <v>85</v>
      </c>
      <c r="R531">
        <v>6.1</v>
      </c>
      <c r="S531">
        <v>1571</v>
      </c>
      <c r="T531" t="s">
        <v>309</v>
      </c>
      <c r="U531">
        <f>VLOOKUP(T531,Index!$J$2:$K$1319,2,FALSE)</f>
        <v>399</v>
      </c>
      <c r="V531" t="s">
        <v>15</v>
      </c>
      <c r="W531">
        <f t="shared" si="33"/>
        <v>3</v>
      </c>
    </row>
    <row r="532" spans="1:23">
      <c r="A532" t="s">
        <v>678</v>
      </c>
      <c r="B532" t="s">
        <v>28</v>
      </c>
      <c r="C532">
        <f>VLOOKUP(B532,Index!$A$2:$B$18,2,FALSE)</f>
        <v>15</v>
      </c>
      <c r="D532">
        <v>2009</v>
      </c>
      <c r="E532" t="s">
        <v>59</v>
      </c>
      <c r="F532">
        <f>VLOOKUP(E532,Index!$D$2:$E$13,2,FALSE)</f>
        <v>3</v>
      </c>
      <c r="G532" t="s">
        <v>429</v>
      </c>
      <c r="H532">
        <f>VLOOKUP(G532,Index!$G$2:$H$40,2,FALSE)</f>
        <v>34</v>
      </c>
      <c r="I532" s="3">
        <v>1480000</v>
      </c>
      <c r="J532" s="3">
        <v>390000</v>
      </c>
      <c r="K532" s="3">
        <v>0</v>
      </c>
      <c r="L532" s="3">
        <v>190000</v>
      </c>
      <c r="M532" s="3">
        <f t="shared" si="32"/>
        <v>2060000</v>
      </c>
      <c r="N532" s="3">
        <f t="shared" si="34"/>
        <v>515000</v>
      </c>
      <c r="O532" s="3">
        <f t="shared" si="35"/>
        <v>1</v>
      </c>
      <c r="P532">
        <v>8.3000000000000007</v>
      </c>
      <c r="Q532">
        <v>68</v>
      </c>
      <c r="R532">
        <v>7.9</v>
      </c>
      <c r="S532">
        <v>51</v>
      </c>
      <c r="T532" t="s">
        <v>541</v>
      </c>
      <c r="U532">
        <f>VLOOKUP(T532,Index!$J$2:$K$1319,2,FALSE)</f>
        <v>1293</v>
      </c>
      <c r="V532" t="s">
        <v>61</v>
      </c>
      <c r="W532">
        <f t="shared" si="33"/>
        <v>3</v>
      </c>
    </row>
    <row r="533" spans="1:23">
      <c r="A533" t="s">
        <v>679</v>
      </c>
      <c r="B533" t="s">
        <v>112</v>
      </c>
      <c r="C533">
        <f>VLOOKUP(B533,Index!$A$2:$B$18,2,FALSE)</f>
        <v>11</v>
      </c>
      <c r="D533">
        <v>2010</v>
      </c>
      <c r="E533" t="s">
        <v>34</v>
      </c>
      <c r="F533">
        <f>VLOOKUP(E533,Index!$D$2:$E$13,2,FALSE)</f>
        <v>1</v>
      </c>
      <c r="G533" t="s">
        <v>168</v>
      </c>
      <c r="H533">
        <f>VLOOKUP(G533,Index!$G$2:$H$40,2,FALSE)</f>
        <v>19</v>
      </c>
      <c r="I533" s="3">
        <v>460000</v>
      </c>
      <c r="J533" s="3">
        <v>410000</v>
      </c>
      <c r="K533" s="3">
        <v>960000</v>
      </c>
      <c r="L533" s="3">
        <v>240000</v>
      </c>
      <c r="M533" s="3">
        <f t="shared" si="32"/>
        <v>2070000</v>
      </c>
      <c r="N533" s="3">
        <f t="shared" si="34"/>
        <v>517500</v>
      </c>
      <c r="O533" s="3">
        <f t="shared" si="35"/>
        <v>1</v>
      </c>
      <c r="P533">
        <v>8.9</v>
      </c>
      <c r="Q533">
        <v>66</v>
      </c>
      <c r="R533">
        <v>8.9</v>
      </c>
      <c r="S533">
        <v>443</v>
      </c>
      <c r="T533" t="s">
        <v>171</v>
      </c>
      <c r="U533">
        <f>VLOOKUP(T533,Index!$J$2:$K$1319,2,FALSE)</f>
        <v>643</v>
      </c>
      <c r="V533" t="s">
        <v>61</v>
      </c>
      <c r="W533">
        <f t="shared" si="33"/>
        <v>3</v>
      </c>
    </row>
    <row r="534" spans="1:23">
      <c r="A534" t="s">
        <v>589</v>
      </c>
      <c r="B534" t="s">
        <v>156</v>
      </c>
      <c r="C534">
        <f>VLOOKUP(B534,Index!$A$2:$B$18,2,FALSE)</f>
        <v>4</v>
      </c>
      <c r="D534">
        <v>2004</v>
      </c>
      <c r="E534" t="s">
        <v>34</v>
      </c>
      <c r="F534">
        <f>VLOOKUP(E534,Index!$D$2:$E$13,2,FALSE)</f>
        <v>1</v>
      </c>
      <c r="G534" t="s">
        <v>429</v>
      </c>
      <c r="H534">
        <f>VLOOKUP(G534,Index!$G$2:$H$40,2,FALSE)</f>
        <v>34</v>
      </c>
      <c r="I534" s="3">
        <v>1150000</v>
      </c>
      <c r="J534" s="3">
        <v>770000</v>
      </c>
      <c r="K534" s="3">
        <v>40000</v>
      </c>
      <c r="L534" s="3">
        <v>100000</v>
      </c>
      <c r="M534" s="3">
        <f t="shared" si="32"/>
        <v>2060000</v>
      </c>
      <c r="N534" s="3">
        <f t="shared" si="34"/>
        <v>515000</v>
      </c>
      <c r="O534" s="3">
        <f t="shared" si="35"/>
        <v>1</v>
      </c>
      <c r="P534">
        <v>5.5</v>
      </c>
      <c r="Q534">
        <v>13</v>
      </c>
      <c r="T534" t="s">
        <v>680</v>
      </c>
      <c r="U534">
        <f>VLOOKUP(T534,Index!$J$2:$K$1319,2,FALSE)</f>
        <v>519</v>
      </c>
      <c r="V534" t="s">
        <v>15</v>
      </c>
      <c r="W534">
        <f t="shared" si="33"/>
        <v>3</v>
      </c>
    </row>
    <row r="535" spans="1:23">
      <c r="A535" t="s">
        <v>681</v>
      </c>
      <c r="B535" t="s">
        <v>112</v>
      </c>
      <c r="C535">
        <f>VLOOKUP(B535,Index!$A$2:$B$18,2,FALSE)</f>
        <v>11</v>
      </c>
      <c r="D535">
        <v>2010</v>
      </c>
      <c r="E535" t="s">
        <v>90</v>
      </c>
      <c r="F535">
        <f>VLOOKUP(E535,Index!$D$2:$E$13,2,FALSE)</f>
        <v>8</v>
      </c>
      <c r="G535" t="s">
        <v>173</v>
      </c>
      <c r="H535">
        <f>VLOOKUP(G535,Index!$G$2:$H$40,2,FALSE)</f>
        <v>31</v>
      </c>
      <c r="I535" s="3">
        <v>630000</v>
      </c>
      <c r="J535" s="3">
        <v>410000</v>
      </c>
      <c r="K535" s="3">
        <v>750000</v>
      </c>
      <c r="L535" s="3">
        <v>260000</v>
      </c>
      <c r="M535" s="3">
        <f t="shared" si="32"/>
        <v>2050000</v>
      </c>
      <c r="N535" s="3">
        <f t="shared" si="34"/>
        <v>512500</v>
      </c>
      <c r="O535" s="3">
        <f t="shared" si="35"/>
        <v>1</v>
      </c>
      <c r="P535">
        <v>8.1999999999999993</v>
      </c>
      <c r="Q535">
        <v>62</v>
      </c>
      <c r="R535">
        <v>8.6</v>
      </c>
      <c r="S535">
        <v>208</v>
      </c>
      <c r="T535" t="s">
        <v>173</v>
      </c>
      <c r="U535">
        <f>VLOOKUP(T535,Index!$J$2:$K$1319,2,FALSE)</f>
        <v>1075</v>
      </c>
      <c r="V535" t="s">
        <v>78</v>
      </c>
      <c r="W535">
        <f t="shared" si="33"/>
        <v>1</v>
      </c>
    </row>
    <row r="536" spans="1:23">
      <c r="A536" t="s">
        <v>682</v>
      </c>
      <c r="B536" t="s">
        <v>39</v>
      </c>
      <c r="C536">
        <f>VLOOKUP(B536,Index!$A$2:$B$18,2,FALSE)</f>
        <v>8</v>
      </c>
      <c r="D536">
        <v>2003</v>
      </c>
      <c r="E536" t="s">
        <v>59</v>
      </c>
      <c r="F536">
        <f>VLOOKUP(E536,Index!$D$2:$E$13,2,FALSE)</f>
        <v>3</v>
      </c>
      <c r="G536" t="s">
        <v>264</v>
      </c>
      <c r="H536">
        <f>VLOOKUP(G536,Index!$G$2:$H$40,2,FALSE)</f>
        <v>25</v>
      </c>
      <c r="I536" s="3">
        <v>1060000</v>
      </c>
      <c r="J536" s="3">
        <v>620000</v>
      </c>
      <c r="K536" s="3">
        <v>130000</v>
      </c>
      <c r="L536" s="3">
        <v>250000</v>
      </c>
      <c r="M536" s="3">
        <f t="shared" si="32"/>
        <v>2060000</v>
      </c>
      <c r="N536" s="3">
        <f t="shared" si="34"/>
        <v>515000</v>
      </c>
      <c r="O536" s="3">
        <f t="shared" si="35"/>
        <v>1</v>
      </c>
      <c r="P536">
        <v>9.1999999999999993</v>
      </c>
      <c r="Q536">
        <v>41</v>
      </c>
      <c r="R536">
        <v>8.8000000000000007</v>
      </c>
      <c r="S536">
        <v>120</v>
      </c>
      <c r="T536" t="s">
        <v>289</v>
      </c>
      <c r="U536">
        <f>VLOOKUP(T536,Index!$J$2:$K$1319,2,FALSE)</f>
        <v>767</v>
      </c>
      <c r="V536" t="s">
        <v>61</v>
      </c>
      <c r="W536">
        <f t="shared" si="33"/>
        <v>3</v>
      </c>
    </row>
    <row r="537" spans="1:23">
      <c r="A537" t="s">
        <v>581</v>
      </c>
      <c r="B537" t="s">
        <v>28</v>
      </c>
      <c r="C537">
        <f>VLOOKUP(B537,Index!$A$2:$B$18,2,FALSE)</f>
        <v>15</v>
      </c>
      <c r="D537">
        <v>2007</v>
      </c>
      <c r="E537" t="s">
        <v>17</v>
      </c>
      <c r="F537">
        <f>VLOOKUP(E537,Index!$D$2:$E$13,2,FALSE)</f>
        <v>7</v>
      </c>
      <c r="G537" t="s">
        <v>94</v>
      </c>
      <c r="H537">
        <f>VLOOKUP(G537,Index!$G$2:$H$40,2,FALSE)</f>
        <v>15</v>
      </c>
      <c r="I537" s="3">
        <v>1040000</v>
      </c>
      <c r="J537" s="3">
        <v>790000</v>
      </c>
      <c r="K537" s="3">
        <v>10000</v>
      </c>
      <c r="L537" s="3">
        <v>210000</v>
      </c>
      <c r="M537" s="3">
        <f t="shared" si="32"/>
        <v>2050000</v>
      </c>
      <c r="N537" s="3">
        <f t="shared" si="34"/>
        <v>512500</v>
      </c>
      <c r="O537" s="3">
        <f t="shared" si="35"/>
        <v>1</v>
      </c>
      <c r="P537">
        <v>7.2</v>
      </c>
      <c r="Q537">
        <v>42</v>
      </c>
      <c r="R537">
        <v>7.1</v>
      </c>
      <c r="S537">
        <v>78</v>
      </c>
      <c r="T537" t="s">
        <v>124</v>
      </c>
      <c r="U537">
        <f>VLOOKUP(T537,Index!$J$2:$K$1319,2,FALSE)</f>
        <v>337</v>
      </c>
      <c r="V537" t="s">
        <v>78</v>
      </c>
      <c r="W537">
        <f t="shared" si="33"/>
        <v>3</v>
      </c>
    </row>
    <row r="538" spans="1:23">
      <c r="A538" t="s">
        <v>636</v>
      </c>
      <c r="B538" t="s">
        <v>28</v>
      </c>
      <c r="C538">
        <f>VLOOKUP(B538,Index!$A$2:$B$18,2,FALSE)</f>
        <v>15</v>
      </c>
      <c r="D538">
        <v>2014</v>
      </c>
      <c r="E538" t="s">
        <v>13</v>
      </c>
      <c r="F538">
        <f>VLOOKUP(E538,Index!$D$2:$E$13,2,FALSE)</f>
        <v>11</v>
      </c>
      <c r="G538" t="s">
        <v>94</v>
      </c>
      <c r="H538">
        <f>VLOOKUP(G538,Index!$G$2:$H$40,2,FALSE)</f>
        <v>15</v>
      </c>
      <c r="I538" s="3">
        <v>1770000</v>
      </c>
      <c r="J538" s="3">
        <v>60000</v>
      </c>
      <c r="K538" s="3">
        <v>0</v>
      </c>
      <c r="L538" s="3">
        <v>220000</v>
      </c>
      <c r="M538" s="3">
        <f t="shared" si="32"/>
        <v>2050000</v>
      </c>
      <c r="N538" s="3">
        <f t="shared" si="34"/>
        <v>512500</v>
      </c>
      <c r="O538" s="3">
        <f t="shared" si="35"/>
        <v>1</v>
      </c>
      <c r="R538">
        <v>5.5</v>
      </c>
      <c r="S538">
        <v>29</v>
      </c>
      <c r="T538" t="s">
        <v>95</v>
      </c>
      <c r="U538">
        <f>VLOOKUP(T538,Index!$J$2:$K$1319,2,FALSE)</f>
        <v>356</v>
      </c>
      <c r="V538" t="s">
        <v>15</v>
      </c>
      <c r="W538">
        <f t="shared" si="33"/>
        <v>3</v>
      </c>
    </row>
    <row r="539" spans="1:23">
      <c r="A539" t="s">
        <v>683</v>
      </c>
      <c r="B539" t="s">
        <v>33</v>
      </c>
      <c r="C539">
        <f>VLOOKUP(B539,Index!$A$2:$B$18,2,FALSE)</f>
        <v>9</v>
      </c>
      <c r="D539">
        <v>2008</v>
      </c>
      <c r="E539" t="s">
        <v>17</v>
      </c>
      <c r="F539">
        <f>VLOOKUP(E539,Index!$D$2:$E$13,2,FALSE)</f>
        <v>7</v>
      </c>
      <c r="G539" t="s">
        <v>94</v>
      </c>
      <c r="H539">
        <f>VLOOKUP(G539,Index!$G$2:$H$40,2,FALSE)</f>
        <v>15</v>
      </c>
      <c r="I539" s="3">
        <v>630000</v>
      </c>
      <c r="J539" s="3">
        <v>1000000</v>
      </c>
      <c r="K539" s="3">
        <v>50000</v>
      </c>
      <c r="L539" s="3">
        <v>380000</v>
      </c>
      <c r="M539" s="3">
        <f t="shared" si="32"/>
        <v>2060000</v>
      </c>
      <c r="N539" s="3">
        <f t="shared" si="34"/>
        <v>515000</v>
      </c>
      <c r="O539" s="3">
        <f t="shared" si="35"/>
        <v>1</v>
      </c>
      <c r="P539">
        <v>5.9</v>
      </c>
      <c r="Q539">
        <v>40</v>
      </c>
      <c r="R539">
        <v>5.9</v>
      </c>
      <c r="S539">
        <v>71</v>
      </c>
      <c r="T539" t="s">
        <v>684</v>
      </c>
      <c r="U539">
        <f>VLOOKUP(T539,Index!$J$2:$K$1319,2,FALSE)</f>
        <v>362</v>
      </c>
      <c r="V539" t="s">
        <v>61</v>
      </c>
      <c r="W539">
        <f t="shared" si="33"/>
        <v>3</v>
      </c>
    </row>
    <row r="540" spans="1:23">
      <c r="A540" t="s">
        <v>685</v>
      </c>
      <c r="B540" t="s">
        <v>39</v>
      </c>
      <c r="C540">
        <f>VLOOKUP(B540,Index!$A$2:$B$18,2,FALSE)</f>
        <v>8</v>
      </c>
      <c r="D540">
        <v>2006</v>
      </c>
      <c r="E540" t="s">
        <v>48</v>
      </c>
      <c r="F540">
        <f>VLOOKUP(E540,Index!$D$2:$E$13,2,FALSE)</f>
        <v>9</v>
      </c>
      <c r="G540" t="s">
        <v>45</v>
      </c>
      <c r="H540">
        <f>VLOOKUP(G540,Index!$G$2:$H$40,2,FALSE)</f>
        <v>30</v>
      </c>
      <c r="I540" s="3">
        <v>1740000</v>
      </c>
      <c r="J540" s="3">
        <v>20000</v>
      </c>
      <c r="K540" s="3">
        <v>0</v>
      </c>
      <c r="L540" s="3">
        <v>280000</v>
      </c>
      <c r="M540" s="3">
        <f t="shared" si="32"/>
        <v>2040000</v>
      </c>
      <c r="N540" s="3">
        <f t="shared" si="34"/>
        <v>510000</v>
      </c>
      <c r="O540" s="3">
        <f t="shared" si="35"/>
        <v>1</v>
      </c>
      <c r="P540">
        <v>7.2</v>
      </c>
      <c r="Q540">
        <v>38</v>
      </c>
      <c r="R540">
        <v>9</v>
      </c>
      <c r="S540">
        <v>34</v>
      </c>
      <c r="T540" t="s">
        <v>333</v>
      </c>
      <c r="U540">
        <f>VLOOKUP(T540,Index!$J$2:$K$1319,2,FALSE)</f>
        <v>1306</v>
      </c>
      <c r="V540" t="s">
        <v>61</v>
      </c>
      <c r="W540">
        <f t="shared" si="33"/>
        <v>3</v>
      </c>
    </row>
    <row r="541" spans="1:23">
      <c r="A541" t="s">
        <v>686</v>
      </c>
      <c r="B541" t="s">
        <v>39</v>
      </c>
      <c r="C541">
        <f>VLOOKUP(B541,Index!$A$2:$B$18,2,FALSE)</f>
        <v>8</v>
      </c>
      <c r="D541">
        <v>2005</v>
      </c>
      <c r="E541" t="s">
        <v>34</v>
      </c>
      <c r="F541">
        <f>VLOOKUP(E541,Index!$D$2:$E$13,2,FALSE)</f>
        <v>1</v>
      </c>
      <c r="G541" t="s">
        <v>77</v>
      </c>
      <c r="H541">
        <f>VLOOKUP(G541,Index!$G$2:$H$40,2,FALSE)</f>
        <v>35</v>
      </c>
      <c r="I541" s="3">
        <v>710000</v>
      </c>
      <c r="J541" s="3">
        <v>1020000</v>
      </c>
      <c r="K541" s="3">
        <v>0</v>
      </c>
      <c r="L541" s="3">
        <v>310000</v>
      </c>
      <c r="M541" s="3">
        <f t="shared" si="32"/>
        <v>2040000</v>
      </c>
      <c r="N541" s="3">
        <f t="shared" si="34"/>
        <v>510000</v>
      </c>
      <c r="O541" s="3">
        <f t="shared" si="35"/>
        <v>1</v>
      </c>
      <c r="P541">
        <v>8.1999999999999993</v>
      </c>
      <c r="Q541">
        <v>41</v>
      </c>
      <c r="R541">
        <v>8.1999999999999993</v>
      </c>
      <c r="S541">
        <v>68</v>
      </c>
      <c r="T541" t="s">
        <v>687</v>
      </c>
      <c r="U541">
        <f>VLOOKUP(T541,Index!$J$2:$K$1319,2,FALSE)</f>
        <v>1206</v>
      </c>
      <c r="V541" t="s">
        <v>61</v>
      </c>
      <c r="W541">
        <f t="shared" si="33"/>
        <v>3</v>
      </c>
    </row>
    <row r="542" spans="1:23">
      <c r="A542" t="s">
        <v>581</v>
      </c>
      <c r="B542" t="s">
        <v>33</v>
      </c>
      <c r="C542">
        <f>VLOOKUP(B542,Index!$A$2:$B$18,2,FALSE)</f>
        <v>9</v>
      </c>
      <c r="D542">
        <v>2007</v>
      </c>
      <c r="E542" t="s">
        <v>17</v>
      </c>
      <c r="F542">
        <f>VLOOKUP(E542,Index!$D$2:$E$13,2,FALSE)</f>
        <v>7</v>
      </c>
      <c r="G542" t="s">
        <v>94</v>
      </c>
      <c r="H542">
        <f>VLOOKUP(G542,Index!$G$2:$H$40,2,FALSE)</f>
        <v>15</v>
      </c>
      <c r="I542" s="3">
        <v>730000</v>
      </c>
      <c r="J542" s="3">
        <v>910000</v>
      </c>
      <c r="K542" s="3">
        <v>40000</v>
      </c>
      <c r="L542" s="3">
        <v>360000</v>
      </c>
      <c r="M542" s="3">
        <f t="shared" si="32"/>
        <v>2040000</v>
      </c>
      <c r="N542" s="3">
        <f t="shared" si="34"/>
        <v>510000</v>
      </c>
      <c r="O542" s="3">
        <f t="shared" si="35"/>
        <v>1</v>
      </c>
      <c r="P542">
        <v>7.3</v>
      </c>
      <c r="Q542">
        <v>26</v>
      </c>
      <c r="R542">
        <v>6</v>
      </c>
      <c r="S542">
        <v>43</v>
      </c>
      <c r="T542" t="s">
        <v>124</v>
      </c>
      <c r="U542">
        <f>VLOOKUP(T542,Index!$J$2:$K$1319,2,FALSE)</f>
        <v>337</v>
      </c>
      <c r="V542" t="s">
        <v>78</v>
      </c>
      <c r="W542">
        <f t="shared" si="33"/>
        <v>3</v>
      </c>
    </row>
    <row r="543" spans="1:23">
      <c r="A543" t="s">
        <v>688</v>
      </c>
      <c r="B543" t="s">
        <v>156</v>
      </c>
      <c r="C543">
        <f>VLOOKUP(B543,Index!$A$2:$B$18,2,FALSE)</f>
        <v>4</v>
      </c>
      <c r="D543">
        <v>2003</v>
      </c>
      <c r="E543" t="s">
        <v>21</v>
      </c>
      <c r="F543">
        <f>VLOOKUP(E543,Index!$D$2:$E$13,2,FALSE)</f>
        <v>5</v>
      </c>
      <c r="G543" t="s">
        <v>14</v>
      </c>
      <c r="H543">
        <f>VLOOKUP(G543,Index!$G$2:$H$40,2,FALSE)</f>
        <v>26</v>
      </c>
      <c r="I543" s="3">
        <v>1200000</v>
      </c>
      <c r="J543" s="3">
        <v>480000</v>
      </c>
      <c r="K543" s="3">
        <v>290000</v>
      </c>
      <c r="L543" s="3">
        <v>70000</v>
      </c>
      <c r="M543" s="3">
        <f t="shared" si="32"/>
        <v>2040000</v>
      </c>
      <c r="N543" s="3">
        <f t="shared" si="34"/>
        <v>510000</v>
      </c>
      <c r="O543" s="3">
        <f t="shared" si="35"/>
        <v>1</v>
      </c>
      <c r="P543">
        <v>7.8</v>
      </c>
      <c r="Q543">
        <v>26</v>
      </c>
      <c r="R543">
        <v>8.9</v>
      </c>
      <c r="S543">
        <v>53</v>
      </c>
      <c r="T543" t="s">
        <v>164</v>
      </c>
      <c r="U543">
        <f>VLOOKUP(T543,Index!$J$2:$K$1319,2,FALSE)</f>
        <v>919</v>
      </c>
      <c r="V543" t="s">
        <v>15</v>
      </c>
      <c r="W543">
        <f t="shared" si="33"/>
        <v>3</v>
      </c>
    </row>
    <row r="544" spans="1:23">
      <c r="A544" t="s">
        <v>689</v>
      </c>
      <c r="B544" t="s">
        <v>28</v>
      </c>
      <c r="C544">
        <f>VLOOKUP(B544,Index!$A$2:$B$18,2,FALSE)</f>
        <v>15</v>
      </c>
      <c r="D544">
        <v>2011</v>
      </c>
      <c r="E544" t="s">
        <v>23</v>
      </c>
      <c r="F544">
        <f>VLOOKUP(E544,Index!$D$2:$E$13,2,FALSE)</f>
        <v>4</v>
      </c>
      <c r="G544" t="s">
        <v>29</v>
      </c>
      <c r="H544">
        <f>VLOOKUP(G544,Index!$G$2:$H$40,2,FALSE)</f>
        <v>23</v>
      </c>
      <c r="I544" s="3">
        <v>1450000</v>
      </c>
      <c r="J544" s="3">
        <v>410000</v>
      </c>
      <c r="K544" s="3">
        <v>10000</v>
      </c>
      <c r="L544" s="3">
        <v>160000</v>
      </c>
      <c r="M544" s="3">
        <f t="shared" si="32"/>
        <v>2030000</v>
      </c>
      <c r="N544" s="3">
        <f t="shared" si="34"/>
        <v>507500</v>
      </c>
      <c r="O544" s="3">
        <f t="shared" si="35"/>
        <v>1</v>
      </c>
      <c r="P544">
        <v>8.6</v>
      </c>
      <c r="Q544">
        <v>56</v>
      </c>
      <c r="R544">
        <v>8.1999999999999993</v>
      </c>
      <c r="S544">
        <v>63</v>
      </c>
      <c r="T544" t="s">
        <v>630</v>
      </c>
      <c r="U544">
        <f>VLOOKUP(T544,Index!$J$2:$K$1319,2,FALSE)</f>
        <v>512</v>
      </c>
      <c r="V544" t="s">
        <v>61</v>
      </c>
      <c r="W544">
        <f t="shared" si="33"/>
        <v>3</v>
      </c>
    </row>
    <row r="545" spans="1:23">
      <c r="A545" t="s">
        <v>285</v>
      </c>
      <c r="B545" t="s">
        <v>20</v>
      </c>
      <c r="C545">
        <f>VLOOKUP(B545,Index!$A$2:$B$18,2,FALSE)</f>
        <v>3</v>
      </c>
      <c r="D545">
        <v>2008</v>
      </c>
      <c r="E545" t="s">
        <v>23</v>
      </c>
      <c r="F545">
        <f>VLOOKUP(E545,Index!$D$2:$E$13,2,FALSE)</f>
        <v>4</v>
      </c>
      <c r="G545" t="s">
        <v>35</v>
      </c>
      <c r="H545">
        <f>VLOOKUP(G545,Index!$G$2:$H$40,2,FALSE)</f>
        <v>32</v>
      </c>
      <c r="I545" s="3">
        <v>1210000</v>
      </c>
      <c r="J545" s="3">
        <v>630000</v>
      </c>
      <c r="K545" s="3">
        <v>0</v>
      </c>
      <c r="L545" s="3">
        <v>190000</v>
      </c>
      <c r="M545" s="3">
        <f t="shared" si="32"/>
        <v>2030000</v>
      </c>
      <c r="N545" s="3">
        <f t="shared" si="34"/>
        <v>507500</v>
      </c>
      <c r="O545" s="3">
        <f t="shared" si="35"/>
        <v>1</v>
      </c>
      <c r="P545">
        <v>4.8</v>
      </c>
      <c r="Q545">
        <v>11</v>
      </c>
      <c r="R545">
        <v>3.3</v>
      </c>
      <c r="S545">
        <v>4</v>
      </c>
      <c r="T545" t="s">
        <v>286</v>
      </c>
      <c r="U545">
        <f>VLOOKUP(T545,Index!$J$2:$K$1319,2,FALSE)</f>
        <v>209</v>
      </c>
      <c r="V545" t="s">
        <v>15</v>
      </c>
      <c r="W545">
        <f t="shared" si="33"/>
        <v>3</v>
      </c>
    </row>
    <row r="546" spans="1:23">
      <c r="A546" t="s">
        <v>690</v>
      </c>
      <c r="B546" t="s">
        <v>39</v>
      </c>
      <c r="C546">
        <f>VLOOKUP(B546,Index!$A$2:$B$18,2,FALSE)</f>
        <v>8</v>
      </c>
      <c r="D546">
        <v>2003</v>
      </c>
      <c r="E546" t="s">
        <v>13</v>
      </c>
      <c r="F546">
        <f>VLOOKUP(E546,Index!$D$2:$E$13,2,FALSE)</f>
        <v>11</v>
      </c>
      <c r="G546" t="s">
        <v>94</v>
      </c>
      <c r="H546">
        <f>VLOOKUP(G546,Index!$G$2:$H$40,2,FALSE)</f>
        <v>15</v>
      </c>
      <c r="I546" s="3">
        <v>1570000</v>
      </c>
      <c r="J546" s="3">
        <v>180000</v>
      </c>
      <c r="K546" s="3">
        <v>0</v>
      </c>
      <c r="L546" s="3">
        <v>270000</v>
      </c>
      <c r="M546" s="3">
        <f t="shared" si="32"/>
        <v>2020000</v>
      </c>
      <c r="N546" s="3">
        <f t="shared" si="34"/>
        <v>505000</v>
      </c>
      <c r="O546" s="3">
        <f t="shared" si="35"/>
        <v>1</v>
      </c>
      <c r="P546">
        <v>8.6</v>
      </c>
      <c r="Q546">
        <v>19</v>
      </c>
      <c r="R546">
        <v>7.7</v>
      </c>
      <c r="S546">
        <v>41</v>
      </c>
      <c r="T546" t="s">
        <v>95</v>
      </c>
      <c r="U546">
        <f>VLOOKUP(T546,Index!$J$2:$K$1319,2,FALSE)</f>
        <v>356</v>
      </c>
      <c r="V546" t="s">
        <v>15</v>
      </c>
      <c r="W546">
        <f t="shared" si="33"/>
        <v>3</v>
      </c>
    </row>
    <row r="547" spans="1:23">
      <c r="A547" t="s">
        <v>691</v>
      </c>
      <c r="B547" t="s">
        <v>28</v>
      </c>
      <c r="C547">
        <f>VLOOKUP(B547,Index!$A$2:$B$18,2,FALSE)</f>
        <v>15</v>
      </c>
      <c r="D547">
        <v>2005</v>
      </c>
      <c r="E547" t="s">
        <v>48</v>
      </c>
      <c r="F547">
        <f>VLOOKUP(E547,Index!$D$2:$E$13,2,FALSE)</f>
        <v>9</v>
      </c>
      <c r="G547" t="s">
        <v>49</v>
      </c>
      <c r="H547">
        <f>VLOOKUP(G547,Index!$G$2:$H$40,2,FALSE)</f>
        <v>4</v>
      </c>
      <c r="I547" s="3">
        <v>1820000</v>
      </c>
      <c r="J547" s="3">
        <v>40000</v>
      </c>
      <c r="K547" s="3">
        <v>10000</v>
      </c>
      <c r="L547" s="3">
        <v>160000</v>
      </c>
      <c r="M547" s="3">
        <f t="shared" si="32"/>
        <v>2030000</v>
      </c>
      <c r="N547" s="3">
        <f t="shared" si="34"/>
        <v>507500</v>
      </c>
      <c r="O547" s="3">
        <f t="shared" si="35"/>
        <v>1</v>
      </c>
      <c r="P547">
        <v>8.9</v>
      </c>
      <c r="Q547">
        <v>65</v>
      </c>
      <c r="R547">
        <v>8.1</v>
      </c>
      <c r="S547">
        <v>307</v>
      </c>
      <c r="T547" t="s">
        <v>55</v>
      </c>
      <c r="U547">
        <f>VLOOKUP(T547,Index!$J$2:$K$1319,2,FALSE)</f>
        <v>573</v>
      </c>
      <c r="V547" t="s">
        <v>61</v>
      </c>
      <c r="W547">
        <f t="shared" si="33"/>
        <v>3</v>
      </c>
    </row>
    <row r="548" spans="1:23">
      <c r="A548" t="s">
        <v>692</v>
      </c>
      <c r="B548" t="s">
        <v>12</v>
      </c>
      <c r="C548">
        <f>VLOOKUP(B548,Index!$A$2:$B$18,2,FALSE)</f>
        <v>13</v>
      </c>
      <c r="D548">
        <v>2008</v>
      </c>
      <c r="E548" t="s">
        <v>23</v>
      </c>
      <c r="F548">
        <f>VLOOKUP(E548,Index!$D$2:$E$13,2,FALSE)</f>
        <v>4</v>
      </c>
      <c r="G548" t="s">
        <v>77</v>
      </c>
      <c r="H548">
        <f>VLOOKUP(G548,Index!$G$2:$H$40,2,FALSE)</f>
        <v>35</v>
      </c>
      <c r="I548" s="3">
        <v>720000</v>
      </c>
      <c r="J548" s="3">
        <v>1080000</v>
      </c>
      <c r="K548" s="3">
        <v>0</v>
      </c>
      <c r="L548" s="3">
        <v>230000</v>
      </c>
      <c r="M548" s="3">
        <f t="shared" si="32"/>
        <v>2030000</v>
      </c>
      <c r="N548" s="3">
        <f t="shared" si="34"/>
        <v>507500</v>
      </c>
      <c r="O548" s="3">
        <f t="shared" si="35"/>
        <v>1</v>
      </c>
      <c r="P548">
        <v>7.3</v>
      </c>
      <c r="Q548">
        <v>24</v>
      </c>
      <c r="R548">
        <v>7.7</v>
      </c>
      <c r="S548">
        <v>29</v>
      </c>
      <c r="T548" t="s">
        <v>256</v>
      </c>
      <c r="U548">
        <f>VLOOKUP(T548,Index!$J$2:$K$1319,2,FALSE)</f>
        <v>1211</v>
      </c>
      <c r="V548" t="s">
        <v>78</v>
      </c>
      <c r="W548">
        <f t="shared" si="33"/>
        <v>3</v>
      </c>
    </row>
    <row r="549" spans="1:23">
      <c r="A549" t="s">
        <v>693</v>
      </c>
      <c r="B549" t="s">
        <v>20</v>
      </c>
      <c r="C549">
        <f>VLOOKUP(B549,Index!$A$2:$B$18,2,FALSE)</f>
        <v>3</v>
      </c>
      <c r="D549">
        <v>2005</v>
      </c>
      <c r="E549" t="s">
        <v>90</v>
      </c>
      <c r="F549">
        <f>VLOOKUP(E549,Index!$D$2:$E$13,2,FALSE)</f>
        <v>8</v>
      </c>
      <c r="G549" t="s">
        <v>14</v>
      </c>
      <c r="H549">
        <f>VLOOKUP(G549,Index!$G$2:$H$40,2,FALSE)</f>
        <v>26</v>
      </c>
      <c r="I549" s="3">
        <v>1150000</v>
      </c>
      <c r="J549" s="3">
        <v>40000</v>
      </c>
      <c r="K549" s="3">
        <v>830000</v>
      </c>
      <c r="L549" s="3">
        <v>0</v>
      </c>
      <c r="M549" s="3">
        <f t="shared" si="32"/>
        <v>2020000</v>
      </c>
      <c r="N549" s="3">
        <f t="shared" si="34"/>
        <v>505000</v>
      </c>
      <c r="O549" s="3">
        <f t="shared" si="35"/>
        <v>1</v>
      </c>
      <c r="P549">
        <v>6.2</v>
      </c>
      <c r="Q549">
        <v>34</v>
      </c>
      <c r="R549">
        <v>8.1</v>
      </c>
      <c r="S549">
        <v>97</v>
      </c>
      <c r="T549" t="s">
        <v>694</v>
      </c>
      <c r="U549">
        <f>VLOOKUP(T549,Index!$J$2:$K$1319,2,FALSE)</f>
        <v>219</v>
      </c>
      <c r="V549" t="s">
        <v>15</v>
      </c>
      <c r="W549">
        <f t="shared" si="33"/>
        <v>3</v>
      </c>
    </row>
    <row r="550" spans="1:23">
      <c r="A550" t="s">
        <v>695</v>
      </c>
      <c r="B550" t="s">
        <v>33</v>
      </c>
      <c r="C550">
        <f>VLOOKUP(B550,Index!$A$2:$B$18,2,FALSE)</f>
        <v>9</v>
      </c>
      <c r="D550">
        <v>2011</v>
      </c>
      <c r="E550" t="s">
        <v>90</v>
      </c>
      <c r="F550">
        <f>VLOOKUP(E550,Index!$D$2:$E$13,2,FALSE)</f>
        <v>8</v>
      </c>
      <c r="G550" t="s">
        <v>264</v>
      </c>
      <c r="H550">
        <f>VLOOKUP(G550,Index!$G$2:$H$40,2,FALSE)</f>
        <v>25</v>
      </c>
      <c r="I550" s="3">
        <v>750000</v>
      </c>
      <c r="J550" s="3">
        <v>510000</v>
      </c>
      <c r="K550" s="3">
        <v>540000</v>
      </c>
      <c r="L550" s="3">
        <v>220000</v>
      </c>
      <c r="M550" s="3">
        <f t="shared" si="32"/>
        <v>2020000</v>
      </c>
      <c r="N550" s="3">
        <f t="shared" si="34"/>
        <v>505000</v>
      </c>
      <c r="O550" s="3">
        <f t="shared" si="35"/>
        <v>1</v>
      </c>
      <c r="P550">
        <v>8.9</v>
      </c>
      <c r="Q550">
        <v>54</v>
      </c>
      <c r="R550">
        <v>8.6999999999999993</v>
      </c>
      <c r="S550">
        <v>1397</v>
      </c>
      <c r="T550" t="s">
        <v>565</v>
      </c>
      <c r="U550">
        <f>VLOOKUP(T550,Index!$J$2:$K$1319,2,FALSE)</f>
        <v>434</v>
      </c>
      <c r="V550" t="s">
        <v>37</v>
      </c>
      <c r="W550">
        <f t="shared" si="33"/>
        <v>3</v>
      </c>
    </row>
    <row r="551" spans="1:23">
      <c r="A551" t="s">
        <v>76</v>
      </c>
      <c r="B551" t="s">
        <v>28</v>
      </c>
      <c r="C551">
        <f>VLOOKUP(B551,Index!$A$2:$B$18,2,FALSE)</f>
        <v>15</v>
      </c>
      <c r="D551">
        <v>2011</v>
      </c>
      <c r="E551" t="s">
        <v>23</v>
      </c>
      <c r="F551">
        <f>VLOOKUP(E551,Index!$D$2:$E$13,2,FALSE)</f>
        <v>4</v>
      </c>
      <c r="G551" t="s">
        <v>77</v>
      </c>
      <c r="H551">
        <f>VLOOKUP(G551,Index!$G$2:$H$40,2,FALSE)</f>
        <v>35</v>
      </c>
      <c r="I551" s="3">
        <v>1470000</v>
      </c>
      <c r="J551" s="3">
        <v>390000</v>
      </c>
      <c r="K551" s="3">
        <v>0</v>
      </c>
      <c r="L551" s="3">
        <v>160000</v>
      </c>
      <c r="M551" s="3">
        <f t="shared" si="32"/>
        <v>2020000</v>
      </c>
      <c r="N551" s="3">
        <f t="shared" si="34"/>
        <v>505000</v>
      </c>
      <c r="O551" s="3">
        <f t="shared" si="35"/>
        <v>1</v>
      </c>
      <c r="P551">
        <v>7</v>
      </c>
      <c r="Q551">
        <v>34</v>
      </c>
      <c r="R551">
        <v>7.7</v>
      </c>
      <c r="S551">
        <v>17</v>
      </c>
      <c r="T551" t="s">
        <v>77</v>
      </c>
      <c r="U551">
        <f>VLOOKUP(T551,Index!$J$2:$K$1319,2,FALSE)</f>
        <v>1199</v>
      </c>
      <c r="V551" t="s">
        <v>78</v>
      </c>
      <c r="W551">
        <f t="shared" si="33"/>
        <v>1</v>
      </c>
    </row>
    <row r="552" spans="1:23">
      <c r="A552" t="s">
        <v>344</v>
      </c>
      <c r="B552" t="s">
        <v>196</v>
      </c>
      <c r="C552">
        <f>VLOOKUP(B552,Index!$A$2:$B$18,2,FALSE)</f>
        <v>17</v>
      </c>
      <c r="D552">
        <v>2013</v>
      </c>
      <c r="E552" t="s">
        <v>48</v>
      </c>
      <c r="F552">
        <f>VLOOKUP(E552,Index!$D$2:$E$13,2,FALSE)</f>
        <v>9</v>
      </c>
      <c r="G552" t="s">
        <v>94</v>
      </c>
      <c r="H552">
        <f>VLOOKUP(G552,Index!$G$2:$H$40,2,FALSE)</f>
        <v>15</v>
      </c>
      <c r="I552" s="3">
        <v>1250000</v>
      </c>
      <c r="J552" s="3">
        <v>580000</v>
      </c>
      <c r="K552" s="3">
        <v>0</v>
      </c>
      <c r="L552" s="3">
        <v>190000</v>
      </c>
      <c r="M552" s="3">
        <f t="shared" si="32"/>
        <v>2020000</v>
      </c>
      <c r="N552" s="3">
        <f t="shared" si="34"/>
        <v>505000</v>
      </c>
      <c r="O552" s="3">
        <f t="shared" si="35"/>
        <v>1</v>
      </c>
      <c r="P552">
        <v>8.1</v>
      </c>
      <c r="Q552">
        <v>5</v>
      </c>
      <c r="R552">
        <v>6.6</v>
      </c>
      <c r="S552">
        <v>480</v>
      </c>
      <c r="T552" t="s">
        <v>122</v>
      </c>
      <c r="U552">
        <f>VLOOKUP(T552,Index!$J$2:$K$1319,2,FALSE)</f>
        <v>345</v>
      </c>
      <c r="V552" t="s">
        <v>37</v>
      </c>
      <c r="W552">
        <f t="shared" si="33"/>
        <v>3</v>
      </c>
    </row>
    <row r="553" spans="1:23">
      <c r="A553" t="s">
        <v>696</v>
      </c>
      <c r="B553" t="s">
        <v>63</v>
      </c>
      <c r="C553">
        <f>VLOOKUP(B553,Index!$A$2:$B$18,2,FALSE)</f>
        <v>1</v>
      </c>
      <c r="D553">
        <v>2012</v>
      </c>
      <c r="E553" t="s">
        <v>90</v>
      </c>
      <c r="F553">
        <f>VLOOKUP(E553,Index!$D$2:$E$13,2,FALSE)</f>
        <v>8</v>
      </c>
      <c r="G553" t="s">
        <v>14</v>
      </c>
      <c r="H553">
        <f>VLOOKUP(G553,Index!$G$2:$H$40,2,FALSE)</f>
        <v>26</v>
      </c>
      <c r="I553" s="3">
        <v>900000</v>
      </c>
      <c r="J553" s="3">
        <v>450000</v>
      </c>
      <c r="K553" s="3">
        <v>540000</v>
      </c>
      <c r="L553" s="3">
        <v>130000</v>
      </c>
      <c r="M553" s="3">
        <f t="shared" si="32"/>
        <v>2020000</v>
      </c>
      <c r="N553" s="3">
        <f t="shared" si="34"/>
        <v>505000</v>
      </c>
      <c r="O553" s="3">
        <f t="shared" si="35"/>
        <v>1</v>
      </c>
      <c r="P553">
        <v>9.1999999999999993</v>
      </c>
      <c r="Q553">
        <v>72</v>
      </c>
      <c r="R553">
        <v>9.1</v>
      </c>
      <c r="S553">
        <v>1130</v>
      </c>
      <c r="T553" t="s">
        <v>198</v>
      </c>
      <c r="U553">
        <f>VLOOKUP(T553,Index!$J$2:$K$1319,2,FALSE)</f>
        <v>579</v>
      </c>
      <c r="V553" t="s">
        <v>61</v>
      </c>
      <c r="W553">
        <f t="shared" si="33"/>
        <v>3</v>
      </c>
    </row>
    <row r="554" spans="1:23">
      <c r="A554" t="s">
        <v>697</v>
      </c>
      <c r="B554" t="s">
        <v>33</v>
      </c>
      <c r="C554">
        <f>VLOOKUP(B554,Index!$A$2:$B$18,2,FALSE)</f>
        <v>9</v>
      </c>
      <c r="D554">
        <v>2011</v>
      </c>
      <c r="E554" t="s">
        <v>34</v>
      </c>
      <c r="F554">
        <f>VLOOKUP(E554,Index!$D$2:$E$13,2,FALSE)</f>
        <v>1</v>
      </c>
      <c r="G554" t="s">
        <v>94</v>
      </c>
      <c r="H554">
        <f>VLOOKUP(G554,Index!$G$2:$H$40,2,FALSE)</f>
        <v>15</v>
      </c>
      <c r="I554" s="3">
        <v>580000</v>
      </c>
      <c r="J554" s="3">
        <v>1040000</v>
      </c>
      <c r="K554" s="3">
        <v>30000</v>
      </c>
      <c r="L554" s="3">
        <v>360000</v>
      </c>
      <c r="M554" s="3">
        <f t="shared" si="32"/>
        <v>2010000</v>
      </c>
      <c r="N554" s="3">
        <f t="shared" si="34"/>
        <v>502500</v>
      </c>
      <c r="O554" s="3">
        <f t="shared" si="35"/>
        <v>1</v>
      </c>
      <c r="P554">
        <v>6.4</v>
      </c>
      <c r="Q554">
        <v>48</v>
      </c>
      <c r="R554">
        <v>6.4</v>
      </c>
      <c r="S554">
        <v>182</v>
      </c>
      <c r="T554" t="s">
        <v>582</v>
      </c>
      <c r="U554">
        <f>VLOOKUP(T554,Index!$J$2:$K$1319,2,FALSE)</f>
        <v>150</v>
      </c>
      <c r="V554" t="s">
        <v>61</v>
      </c>
      <c r="W554">
        <f t="shared" si="33"/>
        <v>3</v>
      </c>
    </row>
    <row r="555" spans="1:23">
      <c r="A555" t="s">
        <v>698</v>
      </c>
      <c r="B555" t="s">
        <v>12</v>
      </c>
      <c r="C555">
        <f>VLOOKUP(B555,Index!$A$2:$B$18,2,FALSE)</f>
        <v>13</v>
      </c>
      <c r="D555">
        <v>2014</v>
      </c>
      <c r="E555" t="s">
        <v>23</v>
      </c>
      <c r="F555">
        <f>VLOOKUP(E555,Index!$D$2:$E$13,2,FALSE)</f>
        <v>4</v>
      </c>
      <c r="G555" t="s">
        <v>77</v>
      </c>
      <c r="H555">
        <f>VLOOKUP(G555,Index!$G$2:$H$40,2,FALSE)</f>
        <v>35</v>
      </c>
      <c r="I555" s="3">
        <v>990000</v>
      </c>
      <c r="J555" s="3">
        <v>850000</v>
      </c>
      <c r="K555" s="3">
        <v>0</v>
      </c>
      <c r="L555" s="3">
        <v>170000</v>
      </c>
      <c r="M555" s="3">
        <f t="shared" si="32"/>
        <v>2010000</v>
      </c>
      <c r="N555" s="3">
        <f t="shared" si="34"/>
        <v>502500</v>
      </c>
      <c r="O555" s="3">
        <f t="shared" si="35"/>
        <v>1</v>
      </c>
      <c r="R555">
        <v>8.4</v>
      </c>
      <c r="S555">
        <v>5</v>
      </c>
      <c r="T555" t="s">
        <v>77</v>
      </c>
      <c r="U555">
        <f>VLOOKUP(T555,Index!$J$2:$K$1319,2,FALSE)</f>
        <v>1199</v>
      </c>
      <c r="V555" t="s">
        <v>78</v>
      </c>
      <c r="W555">
        <f t="shared" si="33"/>
        <v>1</v>
      </c>
    </row>
    <row r="556" spans="1:23">
      <c r="A556" t="s">
        <v>699</v>
      </c>
      <c r="B556" t="s">
        <v>65</v>
      </c>
      <c r="C556">
        <f>VLOOKUP(B556,Index!$A$2:$B$18,2,FALSE)</f>
        <v>10</v>
      </c>
      <c r="D556">
        <v>2014</v>
      </c>
      <c r="E556" t="s">
        <v>90</v>
      </c>
      <c r="F556">
        <f>VLOOKUP(E556,Index!$D$2:$E$13,2,FALSE)</f>
        <v>8</v>
      </c>
      <c r="G556" t="s">
        <v>94</v>
      </c>
      <c r="H556">
        <f>VLOOKUP(G556,Index!$G$2:$H$40,2,FALSE)</f>
        <v>15</v>
      </c>
      <c r="I556" s="3">
        <v>730000</v>
      </c>
      <c r="J556" s="3">
        <v>880000</v>
      </c>
      <c r="K556" s="3">
        <v>80000</v>
      </c>
      <c r="L556" s="3">
        <v>320000</v>
      </c>
      <c r="M556" s="3">
        <f t="shared" si="32"/>
        <v>2010000</v>
      </c>
      <c r="N556" s="3">
        <f t="shared" si="34"/>
        <v>502500</v>
      </c>
      <c r="O556" s="3">
        <f t="shared" si="35"/>
        <v>1</v>
      </c>
      <c r="P556">
        <v>8.9</v>
      </c>
      <c r="Q556">
        <v>43</v>
      </c>
      <c r="R556">
        <v>7.4</v>
      </c>
      <c r="S556">
        <v>1984</v>
      </c>
      <c r="T556" t="s">
        <v>416</v>
      </c>
      <c r="U556">
        <f>VLOOKUP(T556,Index!$J$2:$K$1319,2,FALSE)</f>
        <v>145</v>
      </c>
      <c r="V556" t="s">
        <v>37</v>
      </c>
      <c r="W556">
        <f t="shared" si="33"/>
        <v>3</v>
      </c>
    </row>
    <row r="557" spans="1:23">
      <c r="A557" t="s">
        <v>700</v>
      </c>
      <c r="B557" t="s">
        <v>33</v>
      </c>
      <c r="C557">
        <f>VLOOKUP(B557,Index!$A$2:$B$18,2,FALSE)</f>
        <v>9</v>
      </c>
      <c r="D557">
        <v>2008</v>
      </c>
      <c r="E557" t="s">
        <v>34</v>
      </c>
      <c r="F557">
        <f>VLOOKUP(E557,Index!$D$2:$E$13,2,FALSE)</f>
        <v>1</v>
      </c>
      <c r="G557" t="s">
        <v>94</v>
      </c>
      <c r="H557">
        <f>VLOOKUP(G557,Index!$G$2:$H$40,2,FALSE)</f>
        <v>15</v>
      </c>
      <c r="I557" s="3">
        <v>1050000</v>
      </c>
      <c r="J557" s="3">
        <v>660000</v>
      </c>
      <c r="K557" s="3">
        <v>0</v>
      </c>
      <c r="L557" s="3">
        <v>290000</v>
      </c>
      <c r="M557" s="3">
        <f t="shared" si="32"/>
        <v>2000000</v>
      </c>
      <c r="N557" s="3">
        <f t="shared" si="34"/>
        <v>500000</v>
      </c>
      <c r="O557" s="3">
        <f t="shared" si="35"/>
        <v>1</v>
      </c>
      <c r="P557">
        <v>8.8000000000000007</v>
      </c>
      <c r="Q557">
        <v>67</v>
      </c>
      <c r="R557">
        <v>8.8000000000000007</v>
      </c>
      <c r="S557">
        <v>545</v>
      </c>
      <c r="T557" t="s">
        <v>352</v>
      </c>
      <c r="U557">
        <f>VLOOKUP(T557,Index!$J$2:$K$1319,2,FALSE)</f>
        <v>352</v>
      </c>
      <c r="V557" t="s">
        <v>37</v>
      </c>
      <c r="W557">
        <f t="shared" si="33"/>
        <v>3</v>
      </c>
    </row>
    <row r="558" spans="1:23">
      <c r="A558" t="s">
        <v>701</v>
      </c>
      <c r="B558" t="s">
        <v>33</v>
      </c>
      <c r="C558">
        <f>VLOOKUP(B558,Index!$A$2:$B$18,2,FALSE)</f>
        <v>9</v>
      </c>
      <c r="D558">
        <v>2008</v>
      </c>
      <c r="E558" t="s">
        <v>59</v>
      </c>
      <c r="F558">
        <f>VLOOKUP(E558,Index!$D$2:$E$13,2,FALSE)</f>
        <v>3</v>
      </c>
      <c r="G558" t="s">
        <v>561</v>
      </c>
      <c r="H558">
        <f>VLOOKUP(G558,Index!$G$2:$H$40,2,FALSE)</f>
        <v>24</v>
      </c>
      <c r="I558" s="3">
        <v>1480000</v>
      </c>
      <c r="J558" s="3">
        <v>280000</v>
      </c>
      <c r="K558" s="3">
        <v>0</v>
      </c>
      <c r="L558" s="3">
        <v>230000</v>
      </c>
      <c r="M558" s="3">
        <f t="shared" si="32"/>
        <v>1990000</v>
      </c>
      <c r="N558" s="3">
        <f t="shared" si="34"/>
        <v>497500</v>
      </c>
      <c r="O558" s="3">
        <f t="shared" si="35"/>
        <v>1</v>
      </c>
      <c r="P558">
        <v>7.6</v>
      </c>
      <c r="Q558">
        <v>44</v>
      </c>
      <c r="R558">
        <v>7.1</v>
      </c>
      <c r="S558">
        <v>107</v>
      </c>
      <c r="T558" t="s">
        <v>562</v>
      </c>
      <c r="U558">
        <f>VLOOKUP(T558,Index!$J$2:$K$1319,2,FALSE)</f>
        <v>735</v>
      </c>
      <c r="V558" t="s">
        <v>61</v>
      </c>
      <c r="W558">
        <f t="shared" si="33"/>
        <v>3</v>
      </c>
    </row>
    <row r="559" spans="1:23">
      <c r="A559" t="s">
        <v>702</v>
      </c>
      <c r="B559" t="s">
        <v>20</v>
      </c>
      <c r="C559">
        <f>VLOOKUP(B559,Index!$A$2:$B$18,2,FALSE)</f>
        <v>3</v>
      </c>
      <c r="D559">
        <v>2007</v>
      </c>
      <c r="E559" t="s">
        <v>43</v>
      </c>
      <c r="F559">
        <f>VLOOKUP(E559,Index!$D$2:$E$13,2,FALSE)</f>
        <v>6</v>
      </c>
      <c r="G559" t="s">
        <v>561</v>
      </c>
      <c r="H559">
        <f>VLOOKUP(G559,Index!$G$2:$H$40,2,FALSE)</f>
        <v>24</v>
      </c>
      <c r="I559" s="3">
        <v>480000</v>
      </c>
      <c r="J559" s="3">
        <v>1270000</v>
      </c>
      <c r="K559" s="3">
        <v>0</v>
      </c>
      <c r="L559" s="3">
        <v>240000</v>
      </c>
      <c r="M559" s="3">
        <f t="shared" si="32"/>
        <v>1990000</v>
      </c>
      <c r="N559" s="3">
        <f t="shared" si="34"/>
        <v>497500</v>
      </c>
      <c r="O559" s="3">
        <f t="shared" si="35"/>
        <v>1</v>
      </c>
      <c r="P559">
        <v>7.1</v>
      </c>
      <c r="Q559">
        <v>19</v>
      </c>
      <c r="R559">
        <v>5.7</v>
      </c>
      <c r="S559">
        <v>9</v>
      </c>
      <c r="T559" t="s">
        <v>703</v>
      </c>
      <c r="U559">
        <f>VLOOKUP(T559,Index!$J$2:$K$1319,2,FALSE)</f>
        <v>739</v>
      </c>
      <c r="V559" t="s">
        <v>78</v>
      </c>
      <c r="W559">
        <f t="shared" si="33"/>
        <v>3</v>
      </c>
    </row>
    <row r="560" spans="1:23">
      <c r="A560" t="s">
        <v>533</v>
      </c>
      <c r="B560" t="s">
        <v>156</v>
      </c>
      <c r="C560">
        <f>VLOOKUP(B560,Index!$A$2:$B$18,2,FALSE)</f>
        <v>4</v>
      </c>
      <c r="D560">
        <v>2002</v>
      </c>
      <c r="E560" t="s">
        <v>34</v>
      </c>
      <c r="F560">
        <f>VLOOKUP(E560,Index!$D$2:$E$13,2,FALSE)</f>
        <v>1</v>
      </c>
      <c r="G560" t="s">
        <v>94</v>
      </c>
      <c r="H560">
        <f>VLOOKUP(G560,Index!$G$2:$H$40,2,FALSE)</f>
        <v>15</v>
      </c>
      <c r="I560" s="3">
        <v>1210000</v>
      </c>
      <c r="J560" s="3">
        <v>640000</v>
      </c>
      <c r="K560" s="3">
        <v>50000</v>
      </c>
      <c r="L560" s="3">
        <v>90000</v>
      </c>
      <c r="M560" s="3">
        <f t="shared" si="32"/>
        <v>1990000</v>
      </c>
      <c r="N560" s="3">
        <f t="shared" si="34"/>
        <v>497500</v>
      </c>
      <c r="O560" s="3">
        <f t="shared" si="35"/>
        <v>1</v>
      </c>
      <c r="P560">
        <v>7.6</v>
      </c>
      <c r="Q560">
        <v>11</v>
      </c>
      <c r="R560">
        <v>7.9</v>
      </c>
      <c r="S560">
        <v>14</v>
      </c>
      <c r="T560" t="s">
        <v>370</v>
      </c>
      <c r="U560">
        <f>VLOOKUP(T560,Index!$J$2:$K$1319,2,FALSE)</f>
        <v>394</v>
      </c>
      <c r="V560" t="s">
        <v>15</v>
      </c>
      <c r="W560">
        <f t="shared" si="33"/>
        <v>3</v>
      </c>
    </row>
    <row r="561" spans="1:23">
      <c r="A561" t="s">
        <v>704</v>
      </c>
      <c r="B561" t="s">
        <v>20</v>
      </c>
      <c r="C561">
        <f>VLOOKUP(B561,Index!$A$2:$B$18,2,FALSE)</f>
        <v>3</v>
      </c>
      <c r="D561">
        <v>2009</v>
      </c>
      <c r="E561" t="s">
        <v>90</v>
      </c>
      <c r="F561">
        <f>VLOOKUP(E561,Index!$D$2:$E$13,2,FALSE)</f>
        <v>8</v>
      </c>
      <c r="G561" t="s">
        <v>173</v>
      </c>
      <c r="H561">
        <f>VLOOKUP(G561,Index!$G$2:$H$40,2,FALSE)</f>
        <v>31</v>
      </c>
      <c r="I561" s="3">
        <v>1060000</v>
      </c>
      <c r="J561" s="3">
        <v>260000</v>
      </c>
      <c r="K561" s="3">
        <v>530000</v>
      </c>
      <c r="L561" s="3">
        <v>130000</v>
      </c>
      <c r="M561" s="3">
        <f t="shared" si="32"/>
        <v>1980000</v>
      </c>
      <c r="N561" s="3">
        <f t="shared" si="34"/>
        <v>495000</v>
      </c>
      <c r="O561" s="3">
        <f t="shared" si="35"/>
        <v>1</v>
      </c>
      <c r="P561">
        <v>7.5</v>
      </c>
      <c r="Q561">
        <v>53</v>
      </c>
      <c r="R561">
        <v>7.8</v>
      </c>
      <c r="S561">
        <v>162</v>
      </c>
      <c r="T561" t="s">
        <v>705</v>
      </c>
      <c r="U561">
        <f>VLOOKUP(T561,Index!$J$2:$K$1319,2,FALSE)</f>
        <v>504</v>
      </c>
      <c r="V561" t="s">
        <v>78</v>
      </c>
      <c r="W561">
        <f t="shared" si="33"/>
        <v>3</v>
      </c>
    </row>
    <row r="562" spans="1:23">
      <c r="A562" t="s">
        <v>527</v>
      </c>
      <c r="B562" t="s">
        <v>33</v>
      </c>
      <c r="C562">
        <f>VLOOKUP(B562,Index!$A$2:$B$18,2,FALSE)</f>
        <v>9</v>
      </c>
      <c r="D562">
        <v>2010</v>
      </c>
      <c r="E562" t="s">
        <v>13</v>
      </c>
      <c r="F562">
        <f>VLOOKUP(E562,Index!$D$2:$E$13,2,FALSE)</f>
        <v>11</v>
      </c>
      <c r="G562" t="s">
        <v>94</v>
      </c>
      <c r="H562">
        <f>VLOOKUP(G562,Index!$G$2:$H$40,2,FALSE)</f>
        <v>15</v>
      </c>
      <c r="I562" s="3">
        <v>790000</v>
      </c>
      <c r="J562" s="3">
        <v>880000</v>
      </c>
      <c r="K562" s="3">
        <v>0</v>
      </c>
      <c r="L562" s="3">
        <v>320000</v>
      </c>
      <c r="M562" s="3">
        <f t="shared" si="32"/>
        <v>1990000</v>
      </c>
      <c r="N562" s="3">
        <f t="shared" si="34"/>
        <v>497500</v>
      </c>
      <c r="O562" s="3">
        <f t="shared" si="35"/>
        <v>1</v>
      </c>
      <c r="P562">
        <v>8</v>
      </c>
      <c r="Q562">
        <v>46</v>
      </c>
      <c r="R562">
        <v>7.6</v>
      </c>
      <c r="S562">
        <v>82</v>
      </c>
      <c r="T562" t="s">
        <v>124</v>
      </c>
      <c r="U562">
        <f>VLOOKUP(T562,Index!$J$2:$K$1319,2,FALSE)</f>
        <v>337</v>
      </c>
      <c r="V562" t="s">
        <v>61</v>
      </c>
      <c r="W562">
        <f t="shared" si="33"/>
        <v>3</v>
      </c>
    </row>
    <row r="563" spans="1:23">
      <c r="A563" t="s">
        <v>533</v>
      </c>
      <c r="B563" t="s">
        <v>226</v>
      </c>
      <c r="C563">
        <f>VLOOKUP(B563,Index!$A$2:$B$18,2,FALSE)</f>
        <v>7</v>
      </c>
      <c r="D563">
        <v>2002</v>
      </c>
      <c r="E563" t="s">
        <v>34</v>
      </c>
      <c r="F563">
        <f>VLOOKUP(E563,Index!$D$2:$E$13,2,FALSE)</f>
        <v>1</v>
      </c>
      <c r="G563" t="s">
        <v>94</v>
      </c>
      <c r="H563">
        <f>VLOOKUP(G563,Index!$G$2:$H$40,2,FALSE)</f>
        <v>15</v>
      </c>
      <c r="I563" s="3">
        <v>750000</v>
      </c>
      <c r="J563" s="3">
        <v>1090000</v>
      </c>
      <c r="K563" s="3">
        <v>20000</v>
      </c>
      <c r="L563" s="3">
        <v>120000</v>
      </c>
      <c r="M563" s="3">
        <f t="shared" si="32"/>
        <v>1980000</v>
      </c>
      <c r="N563" s="3">
        <f t="shared" si="34"/>
        <v>495000</v>
      </c>
      <c r="O563" s="3">
        <f t="shared" si="35"/>
        <v>1</v>
      </c>
      <c r="R563">
        <v>8.5</v>
      </c>
      <c r="S563">
        <v>33</v>
      </c>
      <c r="T563" t="s">
        <v>323</v>
      </c>
      <c r="U563">
        <f>VLOOKUP(T563,Index!$J$2:$K$1319,2,FALSE)</f>
        <v>70</v>
      </c>
      <c r="V563" t="s">
        <v>15</v>
      </c>
      <c r="W563">
        <f t="shared" si="33"/>
        <v>3</v>
      </c>
    </row>
    <row r="564" spans="1:23">
      <c r="A564" t="s">
        <v>706</v>
      </c>
      <c r="B564" t="s">
        <v>65</v>
      </c>
      <c r="C564">
        <f>VLOOKUP(B564,Index!$A$2:$B$18,2,FALSE)</f>
        <v>10</v>
      </c>
      <c r="D564">
        <v>2013</v>
      </c>
      <c r="E564" t="s">
        <v>17</v>
      </c>
      <c r="F564">
        <f>VLOOKUP(E564,Index!$D$2:$E$13,2,FALSE)</f>
        <v>7</v>
      </c>
      <c r="G564" t="s">
        <v>94</v>
      </c>
      <c r="H564">
        <f>VLOOKUP(G564,Index!$G$2:$H$40,2,FALSE)</f>
        <v>15</v>
      </c>
      <c r="I564" s="3">
        <v>730000</v>
      </c>
      <c r="J564" s="3">
        <v>920000</v>
      </c>
      <c r="K564" s="3">
        <v>30000</v>
      </c>
      <c r="L564" s="3">
        <v>300000</v>
      </c>
      <c r="M564" s="3">
        <f t="shared" si="32"/>
        <v>1980000</v>
      </c>
      <c r="N564" s="3">
        <f t="shared" si="34"/>
        <v>495000</v>
      </c>
      <c r="O564" s="3">
        <f t="shared" si="35"/>
        <v>1</v>
      </c>
      <c r="P564">
        <v>8</v>
      </c>
      <c r="Q564">
        <v>53</v>
      </c>
      <c r="R564">
        <v>6.2</v>
      </c>
      <c r="S564">
        <v>667</v>
      </c>
      <c r="T564" t="s">
        <v>707</v>
      </c>
      <c r="U564">
        <f>VLOOKUP(T564,Index!$J$2:$K$1319,2,FALSE)</f>
        <v>479</v>
      </c>
      <c r="V564" t="s">
        <v>78</v>
      </c>
      <c r="W564">
        <f t="shared" si="33"/>
        <v>3</v>
      </c>
    </row>
    <row r="565" spans="1:23">
      <c r="A565" t="s">
        <v>708</v>
      </c>
      <c r="B565" t="s">
        <v>39</v>
      </c>
      <c r="C565">
        <f>VLOOKUP(B565,Index!$A$2:$B$18,2,FALSE)</f>
        <v>8</v>
      </c>
      <c r="D565">
        <v>2003</v>
      </c>
      <c r="E565" t="s">
        <v>34</v>
      </c>
      <c r="F565">
        <f>VLOOKUP(E565,Index!$D$2:$E$13,2,FALSE)</f>
        <v>1</v>
      </c>
      <c r="G565" t="s">
        <v>192</v>
      </c>
      <c r="H565">
        <f>VLOOKUP(G565,Index!$G$2:$H$40,2,FALSE)</f>
        <v>8</v>
      </c>
      <c r="I565" s="3">
        <v>710000</v>
      </c>
      <c r="J565" s="3">
        <v>580000</v>
      </c>
      <c r="K565" s="3">
        <v>510000</v>
      </c>
      <c r="L565" s="3">
        <v>170000</v>
      </c>
      <c r="M565" s="3">
        <f t="shared" si="32"/>
        <v>1970000</v>
      </c>
      <c r="N565" s="3">
        <f t="shared" si="34"/>
        <v>492500</v>
      </c>
      <c r="O565" s="3">
        <f t="shared" si="35"/>
        <v>1</v>
      </c>
      <c r="P565">
        <v>6.8</v>
      </c>
      <c r="Q565">
        <v>40</v>
      </c>
      <c r="R565">
        <v>6.6</v>
      </c>
      <c r="S565">
        <v>167</v>
      </c>
      <c r="T565" t="s">
        <v>192</v>
      </c>
      <c r="U565">
        <f>VLOOKUP(T565,Index!$J$2:$K$1319,2,FALSE)</f>
        <v>202</v>
      </c>
      <c r="V565" t="s">
        <v>37</v>
      </c>
      <c r="W565">
        <f t="shared" si="33"/>
        <v>1</v>
      </c>
    </row>
    <row r="566" spans="1:23">
      <c r="A566" t="s">
        <v>709</v>
      </c>
      <c r="B566" t="s">
        <v>112</v>
      </c>
      <c r="C566">
        <f>VLOOKUP(B566,Index!$A$2:$B$18,2,FALSE)</f>
        <v>11</v>
      </c>
      <c r="D566">
        <v>2004</v>
      </c>
      <c r="E566" t="s">
        <v>13</v>
      </c>
      <c r="F566">
        <f>VLOOKUP(E566,Index!$D$2:$E$13,2,FALSE)</f>
        <v>11</v>
      </c>
      <c r="G566" t="s">
        <v>45</v>
      </c>
      <c r="H566">
        <f>VLOOKUP(G566,Index!$G$2:$H$40,2,FALSE)</f>
        <v>30</v>
      </c>
      <c r="I566" s="3">
        <v>500000</v>
      </c>
      <c r="J566" s="3">
        <v>500000</v>
      </c>
      <c r="K566" s="3">
        <v>630000</v>
      </c>
      <c r="L566" s="3">
        <v>330000</v>
      </c>
      <c r="M566" s="3">
        <f t="shared" si="32"/>
        <v>1960000</v>
      </c>
      <c r="N566" s="3">
        <f t="shared" si="34"/>
        <v>490000</v>
      </c>
      <c r="O566" s="3">
        <f t="shared" si="35"/>
        <v>1</v>
      </c>
      <c r="P566">
        <v>8.1</v>
      </c>
      <c r="Q566">
        <v>57</v>
      </c>
      <c r="R566">
        <v>8.6999999999999993</v>
      </c>
      <c r="S566">
        <v>34</v>
      </c>
      <c r="T566" t="s">
        <v>463</v>
      </c>
      <c r="U566">
        <f>VLOOKUP(T566,Index!$J$2:$K$1319,2,FALSE)</f>
        <v>226</v>
      </c>
      <c r="V566" t="s">
        <v>78</v>
      </c>
      <c r="W566">
        <f t="shared" si="33"/>
        <v>3</v>
      </c>
    </row>
    <row r="567" spans="1:23">
      <c r="A567" t="s">
        <v>710</v>
      </c>
      <c r="B567" t="s">
        <v>28</v>
      </c>
      <c r="C567">
        <f>VLOOKUP(B567,Index!$A$2:$B$18,2,FALSE)</f>
        <v>15</v>
      </c>
      <c r="D567">
        <v>2012</v>
      </c>
      <c r="E567" t="s">
        <v>17</v>
      </c>
      <c r="F567">
        <f>VLOOKUP(E567,Index!$D$2:$E$13,2,FALSE)</f>
        <v>7</v>
      </c>
      <c r="G567" t="s">
        <v>29</v>
      </c>
      <c r="H567">
        <f>VLOOKUP(G567,Index!$G$2:$H$40,2,FALSE)</f>
        <v>23</v>
      </c>
      <c r="I567" s="3">
        <v>820000</v>
      </c>
      <c r="J567" s="3">
        <v>930000</v>
      </c>
      <c r="K567" s="3">
        <v>40000</v>
      </c>
      <c r="L567" s="3">
        <v>180000</v>
      </c>
      <c r="M567" s="3">
        <f t="shared" si="32"/>
        <v>1970000</v>
      </c>
      <c r="N567" s="3">
        <f t="shared" si="34"/>
        <v>492500</v>
      </c>
      <c r="O567" s="3">
        <f t="shared" si="35"/>
        <v>1</v>
      </c>
      <c r="P567">
        <v>8.5</v>
      </c>
      <c r="Q567">
        <v>83</v>
      </c>
      <c r="R567">
        <v>8.4</v>
      </c>
      <c r="S567">
        <v>431</v>
      </c>
      <c r="T567" t="s">
        <v>711</v>
      </c>
      <c r="U567">
        <f>VLOOKUP(T567,Index!$J$2:$K$1319,2,FALSE)</f>
        <v>883</v>
      </c>
      <c r="V567" t="s">
        <v>61</v>
      </c>
      <c r="W567">
        <f t="shared" si="33"/>
        <v>3</v>
      </c>
    </row>
    <row r="568" spans="1:23">
      <c r="A568" t="s">
        <v>712</v>
      </c>
      <c r="B568" t="s">
        <v>28</v>
      </c>
      <c r="C568">
        <f>VLOOKUP(B568,Index!$A$2:$B$18,2,FALSE)</f>
        <v>15</v>
      </c>
      <c r="D568">
        <v>2006</v>
      </c>
      <c r="E568" t="s">
        <v>48</v>
      </c>
      <c r="F568">
        <f>VLOOKUP(E568,Index!$D$2:$E$13,2,FALSE)</f>
        <v>9</v>
      </c>
      <c r="G568" t="s">
        <v>77</v>
      </c>
      <c r="H568">
        <f>VLOOKUP(G568,Index!$G$2:$H$40,2,FALSE)</f>
        <v>35</v>
      </c>
      <c r="I568" s="3">
        <v>1090000</v>
      </c>
      <c r="J568" s="3">
        <v>650000</v>
      </c>
      <c r="K568" s="3">
        <v>20000</v>
      </c>
      <c r="L568" s="3">
        <v>200000</v>
      </c>
      <c r="M568" s="3">
        <f t="shared" si="32"/>
        <v>1960000</v>
      </c>
      <c r="N568" s="3">
        <f t="shared" si="34"/>
        <v>490000</v>
      </c>
      <c r="O568" s="3">
        <f t="shared" si="35"/>
        <v>1</v>
      </c>
      <c r="P568">
        <v>8.8000000000000007</v>
      </c>
      <c r="Q568">
        <v>69</v>
      </c>
      <c r="R568">
        <v>8.3000000000000007</v>
      </c>
      <c r="S568">
        <v>225</v>
      </c>
      <c r="T568" t="s">
        <v>185</v>
      </c>
      <c r="U568">
        <f>VLOOKUP(T568,Index!$J$2:$K$1319,2,FALSE)</f>
        <v>1207</v>
      </c>
      <c r="V568" t="s">
        <v>37</v>
      </c>
      <c r="W568">
        <f t="shared" si="33"/>
        <v>3</v>
      </c>
    </row>
    <row r="569" spans="1:23">
      <c r="A569" t="s">
        <v>713</v>
      </c>
      <c r="B569" t="s">
        <v>39</v>
      </c>
      <c r="C569">
        <f>VLOOKUP(B569,Index!$A$2:$B$18,2,FALSE)</f>
        <v>8</v>
      </c>
      <c r="D569">
        <v>2003</v>
      </c>
      <c r="E569" t="s">
        <v>17</v>
      </c>
      <c r="F569">
        <f>VLOOKUP(E569,Index!$D$2:$E$13,2,FALSE)</f>
        <v>7</v>
      </c>
      <c r="G569" t="s">
        <v>588</v>
      </c>
      <c r="H569">
        <f>VLOOKUP(G569,Index!$G$2:$H$40,2,FALSE)</f>
        <v>37</v>
      </c>
      <c r="I569" s="3">
        <v>740000</v>
      </c>
      <c r="J569" s="3">
        <v>1010000</v>
      </c>
      <c r="K569" s="3">
        <v>0</v>
      </c>
      <c r="L569" s="3">
        <v>200000</v>
      </c>
      <c r="M569" s="3">
        <f t="shared" si="32"/>
        <v>1950000</v>
      </c>
      <c r="N569" s="3">
        <f t="shared" si="34"/>
        <v>487500</v>
      </c>
      <c r="O569" s="3">
        <f t="shared" si="35"/>
        <v>1</v>
      </c>
      <c r="P569">
        <v>6.9</v>
      </c>
      <c r="Q569">
        <v>24</v>
      </c>
      <c r="R569">
        <v>7.7</v>
      </c>
      <c r="S569">
        <v>59</v>
      </c>
      <c r="T569" t="s">
        <v>237</v>
      </c>
      <c r="U569">
        <f>VLOOKUP(T569,Index!$J$2:$K$1319,2,FALSE)</f>
        <v>1247</v>
      </c>
      <c r="V569" t="s">
        <v>15</v>
      </c>
      <c r="W569">
        <f t="shared" si="33"/>
        <v>3</v>
      </c>
    </row>
    <row r="570" spans="1:23">
      <c r="A570" t="s">
        <v>414</v>
      </c>
      <c r="B570" t="s">
        <v>28</v>
      </c>
      <c r="C570">
        <f>VLOOKUP(B570,Index!$A$2:$B$18,2,FALSE)</f>
        <v>15</v>
      </c>
      <c r="D570">
        <v>2012</v>
      </c>
      <c r="E570" t="s">
        <v>48</v>
      </c>
      <c r="F570">
        <f>VLOOKUP(E570,Index!$D$2:$E$13,2,FALSE)</f>
        <v>9</v>
      </c>
      <c r="G570" t="s">
        <v>192</v>
      </c>
      <c r="H570">
        <f>VLOOKUP(G570,Index!$G$2:$H$40,2,FALSE)</f>
        <v>8</v>
      </c>
      <c r="I570" s="3">
        <v>1120000</v>
      </c>
      <c r="J570" s="3">
        <v>600000</v>
      </c>
      <c r="K570" s="3">
        <v>70000</v>
      </c>
      <c r="L570" s="3">
        <v>160000</v>
      </c>
      <c r="M570" s="3">
        <f t="shared" si="32"/>
        <v>1950000</v>
      </c>
      <c r="N570" s="3">
        <f t="shared" si="34"/>
        <v>487500</v>
      </c>
      <c r="O570" s="3">
        <f t="shared" si="35"/>
        <v>1</v>
      </c>
      <c r="P570">
        <v>6.7</v>
      </c>
      <c r="Q570">
        <v>71</v>
      </c>
      <c r="R570">
        <v>5</v>
      </c>
      <c r="S570">
        <v>1407</v>
      </c>
      <c r="T570" t="s">
        <v>192</v>
      </c>
      <c r="U570">
        <f>VLOOKUP(T570,Index!$J$2:$K$1319,2,FALSE)</f>
        <v>202</v>
      </c>
      <c r="V570" t="s">
        <v>37</v>
      </c>
      <c r="W570">
        <f t="shared" si="33"/>
        <v>1</v>
      </c>
    </row>
    <row r="571" spans="1:23">
      <c r="A571" t="s">
        <v>714</v>
      </c>
      <c r="B571" t="s">
        <v>39</v>
      </c>
      <c r="C571">
        <f>VLOOKUP(B571,Index!$A$2:$B$18,2,FALSE)</f>
        <v>8</v>
      </c>
      <c r="D571">
        <v>2003</v>
      </c>
      <c r="E571" t="s">
        <v>13</v>
      </c>
      <c r="F571">
        <f>VLOOKUP(E571,Index!$D$2:$E$13,2,FALSE)</f>
        <v>11</v>
      </c>
      <c r="G571" t="s">
        <v>94</v>
      </c>
      <c r="H571">
        <f>VLOOKUP(G571,Index!$G$2:$H$40,2,FALSE)</f>
        <v>15</v>
      </c>
      <c r="I571" s="3">
        <v>1690000</v>
      </c>
      <c r="J571" s="3">
        <v>200000</v>
      </c>
      <c r="K571" s="3">
        <v>0</v>
      </c>
      <c r="L571" s="3">
        <v>60000</v>
      </c>
      <c r="M571" s="3">
        <f t="shared" si="32"/>
        <v>1950000</v>
      </c>
      <c r="N571" s="3">
        <f t="shared" si="34"/>
        <v>487500</v>
      </c>
      <c r="O571" s="3">
        <f t="shared" si="35"/>
        <v>1</v>
      </c>
      <c r="P571">
        <v>9</v>
      </c>
      <c r="Q571">
        <v>31</v>
      </c>
      <c r="R571">
        <v>8.8000000000000007</v>
      </c>
      <c r="S571">
        <v>70</v>
      </c>
      <c r="T571" t="s">
        <v>94</v>
      </c>
      <c r="U571">
        <f>VLOOKUP(T571,Index!$J$2:$K$1319,2,FALSE)</f>
        <v>378</v>
      </c>
      <c r="V571" t="s">
        <v>15</v>
      </c>
      <c r="W571">
        <f t="shared" si="33"/>
        <v>1</v>
      </c>
    </row>
    <row r="572" spans="1:23">
      <c r="A572" t="s">
        <v>715</v>
      </c>
      <c r="B572" t="s">
        <v>39</v>
      </c>
      <c r="C572">
        <f>VLOOKUP(B572,Index!$A$2:$B$18,2,FALSE)</f>
        <v>8</v>
      </c>
      <c r="D572">
        <v>2003</v>
      </c>
      <c r="E572" t="s">
        <v>59</v>
      </c>
      <c r="F572">
        <f>VLOOKUP(E572,Index!$D$2:$E$13,2,FALSE)</f>
        <v>3</v>
      </c>
      <c r="G572" t="s">
        <v>94</v>
      </c>
      <c r="H572">
        <f>VLOOKUP(G572,Index!$G$2:$H$40,2,FALSE)</f>
        <v>15</v>
      </c>
      <c r="I572" s="3">
        <v>950000</v>
      </c>
      <c r="J572" s="3">
        <v>740000</v>
      </c>
      <c r="K572" s="3">
        <v>0</v>
      </c>
      <c r="L572" s="3">
        <v>250000</v>
      </c>
      <c r="M572" s="3">
        <f t="shared" si="32"/>
        <v>1940000</v>
      </c>
      <c r="N572" s="3">
        <f t="shared" si="34"/>
        <v>485000</v>
      </c>
      <c r="O572" s="3">
        <f t="shared" si="35"/>
        <v>1</v>
      </c>
      <c r="P572">
        <v>8</v>
      </c>
      <c r="Q572">
        <v>33</v>
      </c>
      <c r="R572">
        <v>8.9</v>
      </c>
      <c r="S572">
        <v>41</v>
      </c>
      <c r="T572" t="s">
        <v>716</v>
      </c>
      <c r="U572">
        <f>VLOOKUP(T572,Index!$J$2:$K$1319,2,FALSE)</f>
        <v>46</v>
      </c>
      <c r="V572" t="s">
        <v>61</v>
      </c>
      <c r="W572">
        <f t="shared" si="33"/>
        <v>3</v>
      </c>
    </row>
    <row r="573" spans="1:23">
      <c r="A573" t="s">
        <v>717</v>
      </c>
      <c r="B573" t="s">
        <v>20</v>
      </c>
      <c r="C573">
        <f>VLOOKUP(B573,Index!$A$2:$B$18,2,FALSE)</f>
        <v>3</v>
      </c>
      <c r="D573">
        <v>2006</v>
      </c>
      <c r="E573" t="s">
        <v>21</v>
      </c>
      <c r="F573">
        <f>VLOOKUP(E573,Index!$D$2:$E$13,2,FALSE)</f>
        <v>5</v>
      </c>
      <c r="G573" t="s">
        <v>14</v>
      </c>
      <c r="H573">
        <f>VLOOKUP(G573,Index!$G$2:$H$40,2,FALSE)</f>
        <v>26</v>
      </c>
      <c r="I573" s="3">
        <v>780000</v>
      </c>
      <c r="J573" s="3">
        <v>20000</v>
      </c>
      <c r="K573" s="3">
        <v>1050000</v>
      </c>
      <c r="L573" s="3">
        <v>80000</v>
      </c>
      <c r="M573" s="3">
        <f t="shared" si="32"/>
        <v>1930000</v>
      </c>
      <c r="N573" s="3">
        <f t="shared" si="34"/>
        <v>482500</v>
      </c>
      <c r="O573" s="3">
        <f t="shared" si="35"/>
        <v>1</v>
      </c>
      <c r="P573">
        <v>7.1</v>
      </c>
      <c r="Q573">
        <v>29</v>
      </c>
      <c r="R573">
        <v>8.1</v>
      </c>
      <c r="S573">
        <v>41</v>
      </c>
      <c r="T573" t="s">
        <v>718</v>
      </c>
      <c r="U573">
        <f>VLOOKUP(T573,Index!$J$2:$K$1319,2,FALSE)</f>
        <v>422</v>
      </c>
      <c r="V573" t="s">
        <v>15</v>
      </c>
      <c r="W573">
        <f t="shared" si="33"/>
        <v>3</v>
      </c>
    </row>
    <row r="574" spans="1:23">
      <c r="A574" t="s">
        <v>719</v>
      </c>
      <c r="B574" t="s">
        <v>33</v>
      </c>
      <c r="C574">
        <f>VLOOKUP(B574,Index!$A$2:$B$18,2,FALSE)</f>
        <v>9</v>
      </c>
      <c r="D574">
        <v>2008</v>
      </c>
      <c r="E574" t="s">
        <v>17</v>
      </c>
      <c r="F574">
        <f>VLOOKUP(E574,Index!$D$2:$E$13,2,FALSE)</f>
        <v>7</v>
      </c>
      <c r="G574" t="s">
        <v>94</v>
      </c>
      <c r="H574">
        <f>VLOOKUP(G574,Index!$G$2:$H$40,2,FALSE)</f>
        <v>15</v>
      </c>
      <c r="I574" s="3">
        <v>1010000</v>
      </c>
      <c r="J574" s="3">
        <v>620000</v>
      </c>
      <c r="K574" s="3">
        <v>20000</v>
      </c>
      <c r="L574" s="3">
        <v>290000</v>
      </c>
      <c r="M574" s="3">
        <f t="shared" si="32"/>
        <v>1940000</v>
      </c>
      <c r="N574" s="3">
        <f t="shared" si="34"/>
        <v>485000</v>
      </c>
      <c r="O574" s="3">
        <f t="shared" si="35"/>
        <v>1</v>
      </c>
      <c r="P574">
        <v>8.6999999999999993</v>
      </c>
      <c r="Q574">
        <v>55</v>
      </c>
      <c r="R574">
        <v>7.7</v>
      </c>
      <c r="S574">
        <v>455</v>
      </c>
      <c r="T574" t="s">
        <v>491</v>
      </c>
      <c r="U574">
        <f>VLOOKUP(T574,Index!$J$2:$K$1319,2,FALSE)</f>
        <v>261</v>
      </c>
      <c r="V574" t="s">
        <v>78</v>
      </c>
      <c r="W574">
        <f t="shared" si="33"/>
        <v>3</v>
      </c>
    </row>
    <row r="575" spans="1:23">
      <c r="A575" t="s">
        <v>720</v>
      </c>
      <c r="B575" t="s">
        <v>226</v>
      </c>
      <c r="C575">
        <f>VLOOKUP(B575,Index!$A$2:$B$18,2,FALSE)</f>
        <v>7</v>
      </c>
      <c r="D575">
        <v>2001</v>
      </c>
      <c r="E575" t="s">
        <v>187</v>
      </c>
      <c r="F575">
        <f>VLOOKUP(E575,Index!$D$2:$E$13,2,FALSE)</f>
        <v>2</v>
      </c>
      <c r="G575" t="s">
        <v>429</v>
      </c>
      <c r="H575">
        <f>VLOOKUP(G575,Index!$G$2:$H$40,2,FALSE)</f>
        <v>34</v>
      </c>
      <c r="I575" s="3">
        <v>590000</v>
      </c>
      <c r="J575" s="3">
        <v>1230000</v>
      </c>
      <c r="K575" s="3">
        <v>0</v>
      </c>
      <c r="L575" s="3">
        <v>130000</v>
      </c>
      <c r="M575" s="3">
        <f t="shared" si="32"/>
        <v>1950000</v>
      </c>
      <c r="N575" s="3">
        <f t="shared" si="34"/>
        <v>487500</v>
      </c>
      <c r="O575" s="3">
        <f t="shared" si="35"/>
        <v>1</v>
      </c>
      <c r="R575">
        <v>7.4</v>
      </c>
      <c r="S575">
        <v>10</v>
      </c>
      <c r="T575" t="s">
        <v>721</v>
      </c>
      <c r="U575">
        <f>VLOOKUP(T575,Index!$J$2:$K$1319,2,FALSE)</f>
        <v>76</v>
      </c>
      <c r="V575" t="s">
        <v>15</v>
      </c>
      <c r="W575">
        <f t="shared" si="33"/>
        <v>3</v>
      </c>
    </row>
    <row r="576" spans="1:23">
      <c r="A576" t="s">
        <v>106</v>
      </c>
      <c r="B576" t="s">
        <v>33</v>
      </c>
      <c r="C576">
        <f>VLOOKUP(B576,Index!$A$2:$B$18,2,FALSE)</f>
        <v>9</v>
      </c>
      <c r="D576">
        <v>2010</v>
      </c>
      <c r="E576" t="s">
        <v>67</v>
      </c>
      <c r="F576">
        <f>VLOOKUP(E576,Index!$D$2:$E$13,2,FALSE)</f>
        <v>10</v>
      </c>
      <c r="G576" t="s">
        <v>94</v>
      </c>
      <c r="H576">
        <f>VLOOKUP(G576,Index!$G$2:$H$40,2,FALSE)</f>
        <v>15</v>
      </c>
      <c r="I576" s="3">
        <v>730000</v>
      </c>
      <c r="J576" s="3">
        <v>890000</v>
      </c>
      <c r="K576" s="3">
        <v>20000</v>
      </c>
      <c r="L576" s="3">
        <v>300000</v>
      </c>
      <c r="M576" s="3">
        <f t="shared" si="32"/>
        <v>1940000</v>
      </c>
      <c r="N576" s="3">
        <f t="shared" si="34"/>
        <v>485000</v>
      </c>
      <c r="O576" s="3">
        <f t="shared" si="35"/>
        <v>1</v>
      </c>
      <c r="P576">
        <v>7.8</v>
      </c>
      <c r="Q576">
        <v>39</v>
      </c>
      <c r="R576">
        <v>6.4</v>
      </c>
      <c r="S576">
        <v>55</v>
      </c>
      <c r="T576" t="s">
        <v>108</v>
      </c>
      <c r="U576">
        <f>VLOOKUP(T576,Index!$J$2:$K$1319,2,FALSE)</f>
        <v>1155</v>
      </c>
      <c r="V576" t="s">
        <v>61</v>
      </c>
      <c r="W576">
        <f t="shared" si="33"/>
        <v>3</v>
      </c>
    </row>
    <row r="577" spans="1:23">
      <c r="A577" t="s">
        <v>537</v>
      </c>
      <c r="B577" t="s">
        <v>28</v>
      </c>
      <c r="C577">
        <f>VLOOKUP(B577,Index!$A$2:$B$18,2,FALSE)</f>
        <v>15</v>
      </c>
      <c r="D577">
        <v>2008</v>
      </c>
      <c r="E577" t="s">
        <v>13</v>
      </c>
      <c r="F577">
        <f>VLOOKUP(E577,Index!$D$2:$E$13,2,FALSE)</f>
        <v>11</v>
      </c>
      <c r="G577" t="s">
        <v>94</v>
      </c>
      <c r="H577">
        <f>VLOOKUP(G577,Index!$G$2:$H$40,2,FALSE)</f>
        <v>15</v>
      </c>
      <c r="I577" s="3">
        <v>490000</v>
      </c>
      <c r="J577" s="3">
        <v>1260000</v>
      </c>
      <c r="K577" s="3">
        <v>10000</v>
      </c>
      <c r="L577" s="3">
        <v>180000</v>
      </c>
      <c r="M577" s="3">
        <f t="shared" si="32"/>
        <v>1940000</v>
      </c>
      <c r="N577" s="3">
        <f t="shared" si="34"/>
        <v>485000</v>
      </c>
      <c r="O577" s="3">
        <f t="shared" si="35"/>
        <v>1</v>
      </c>
      <c r="P577">
        <v>8.6999999999999993</v>
      </c>
      <c r="Q577">
        <v>51</v>
      </c>
      <c r="R577">
        <v>8</v>
      </c>
      <c r="S577">
        <v>106</v>
      </c>
      <c r="T577" t="s">
        <v>135</v>
      </c>
      <c r="U577">
        <f>VLOOKUP(T577,Index!$J$2:$K$1319,2,FALSE)</f>
        <v>339</v>
      </c>
      <c r="V577" t="s">
        <v>15</v>
      </c>
      <c r="W577">
        <f t="shared" si="33"/>
        <v>3</v>
      </c>
    </row>
    <row r="578" spans="1:23">
      <c r="A578" t="s">
        <v>722</v>
      </c>
      <c r="B578" t="s">
        <v>39</v>
      </c>
      <c r="C578">
        <f>VLOOKUP(B578,Index!$A$2:$B$18,2,FALSE)</f>
        <v>8</v>
      </c>
      <c r="D578">
        <v>2004</v>
      </c>
      <c r="E578" t="s">
        <v>59</v>
      </c>
      <c r="F578">
        <f>VLOOKUP(E578,Index!$D$2:$E$13,2,FALSE)</f>
        <v>3</v>
      </c>
      <c r="G578" t="s">
        <v>227</v>
      </c>
      <c r="H578">
        <f>VLOOKUP(G578,Index!$G$2:$H$40,2,FALSE)</f>
        <v>5</v>
      </c>
      <c r="I578" s="3">
        <v>1090000</v>
      </c>
      <c r="J578" s="3">
        <v>150000</v>
      </c>
      <c r="K578" s="3">
        <v>650000</v>
      </c>
      <c r="L578" s="3">
        <v>40000</v>
      </c>
      <c r="M578" s="3">
        <f t="shared" ref="M578:M641" si="36">SUM(I578:L578)</f>
        <v>1930000</v>
      </c>
      <c r="N578" s="3">
        <f t="shared" si="34"/>
        <v>482500</v>
      </c>
      <c r="O578" s="3">
        <f t="shared" si="35"/>
        <v>1</v>
      </c>
      <c r="P578">
        <v>7.7</v>
      </c>
      <c r="Q578">
        <v>32</v>
      </c>
      <c r="R578">
        <v>8.9</v>
      </c>
      <c r="S578">
        <v>137</v>
      </c>
      <c r="T578" t="s">
        <v>418</v>
      </c>
      <c r="U578">
        <f>VLOOKUP(T578,Index!$J$2:$K$1319,2,FALSE)</f>
        <v>311</v>
      </c>
      <c r="V578" t="s">
        <v>61</v>
      </c>
      <c r="W578">
        <f t="shared" ref="W578:W641" si="37">IF(T578=G578,1,3)</f>
        <v>3</v>
      </c>
    </row>
    <row r="579" spans="1:23">
      <c r="A579" t="s">
        <v>120</v>
      </c>
      <c r="B579" t="s">
        <v>12</v>
      </c>
      <c r="C579">
        <f>VLOOKUP(B579,Index!$A$2:$B$18,2,FALSE)</f>
        <v>13</v>
      </c>
      <c r="D579">
        <v>2008</v>
      </c>
      <c r="E579" t="s">
        <v>48</v>
      </c>
      <c r="F579">
        <f>VLOOKUP(E579,Index!$D$2:$E$13,2,FALSE)</f>
        <v>9</v>
      </c>
      <c r="G579" t="s">
        <v>49</v>
      </c>
      <c r="H579">
        <f>VLOOKUP(G579,Index!$G$2:$H$40,2,FALSE)</f>
        <v>4</v>
      </c>
      <c r="I579" s="3">
        <v>1170000</v>
      </c>
      <c r="J579" s="3">
        <v>580000</v>
      </c>
      <c r="K579" s="3">
        <v>0</v>
      </c>
      <c r="L579" s="3">
        <v>180000</v>
      </c>
      <c r="M579" s="3">
        <f t="shared" si="36"/>
        <v>1930000</v>
      </c>
      <c r="N579" s="3">
        <f t="shared" ref="N579:N642" si="38">AVERAGE(I579:L579)</f>
        <v>482500</v>
      </c>
      <c r="O579" s="3">
        <f t="shared" ref="O579:O642" si="39">IF(M579&gt;AVERAGE($M$2:$M$8064),1,0)</f>
        <v>1</v>
      </c>
      <c r="P579">
        <v>8.3000000000000007</v>
      </c>
      <c r="Q579">
        <v>19</v>
      </c>
      <c r="R579">
        <v>7.6</v>
      </c>
      <c r="S579">
        <v>78</v>
      </c>
      <c r="T579" t="s">
        <v>723</v>
      </c>
      <c r="U579">
        <f>VLOOKUP(T579,Index!$J$2:$K$1319,2,FALSE)</f>
        <v>400</v>
      </c>
      <c r="V579" t="s">
        <v>37</v>
      </c>
      <c r="W579">
        <f t="shared" si="37"/>
        <v>3</v>
      </c>
    </row>
    <row r="580" spans="1:23">
      <c r="A580" t="s">
        <v>724</v>
      </c>
      <c r="B580" t="s">
        <v>39</v>
      </c>
      <c r="C580">
        <f>VLOOKUP(B580,Index!$A$2:$B$18,2,FALSE)</f>
        <v>8</v>
      </c>
      <c r="D580">
        <v>2002</v>
      </c>
      <c r="E580" t="s">
        <v>48</v>
      </c>
      <c r="F580">
        <f>VLOOKUP(E580,Index!$D$2:$E$13,2,FALSE)</f>
        <v>9</v>
      </c>
      <c r="G580" t="s">
        <v>77</v>
      </c>
      <c r="H580">
        <f>VLOOKUP(G580,Index!$G$2:$H$40,2,FALSE)</f>
        <v>35</v>
      </c>
      <c r="I580" s="3">
        <v>1420000</v>
      </c>
      <c r="J580" s="3">
        <v>400000</v>
      </c>
      <c r="K580" s="3">
        <v>0</v>
      </c>
      <c r="L580" s="3">
        <v>120000</v>
      </c>
      <c r="M580" s="3">
        <f t="shared" si="36"/>
        <v>1940000</v>
      </c>
      <c r="N580" s="3">
        <f t="shared" si="38"/>
        <v>485000</v>
      </c>
      <c r="O580" s="3">
        <f t="shared" si="39"/>
        <v>1</v>
      </c>
      <c r="P580">
        <v>6.3</v>
      </c>
      <c r="Q580">
        <v>18</v>
      </c>
      <c r="R580">
        <v>8.3000000000000007</v>
      </c>
      <c r="S580">
        <v>22</v>
      </c>
      <c r="T580" t="s">
        <v>77</v>
      </c>
      <c r="U580">
        <f>VLOOKUP(T580,Index!$J$2:$K$1319,2,FALSE)</f>
        <v>1199</v>
      </c>
      <c r="V580" t="s">
        <v>37</v>
      </c>
      <c r="W580">
        <f t="shared" si="37"/>
        <v>1</v>
      </c>
    </row>
    <row r="581" spans="1:23">
      <c r="A581" t="s">
        <v>725</v>
      </c>
      <c r="B581" t="s">
        <v>28</v>
      </c>
      <c r="C581">
        <f>VLOOKUP(B581,Index!$A$2:$B$18,2,FALSE)</f>
        <v>15</v>
      </c>
      <c r="D581">
        <v>2013</v>
      </c>
      <c r="E581" t="s">
        <v>48</v>
      </c>
      <c r="F581">
        <f>VLOOKUP(E581,Index!$D$2:$E$13,2,FALSE)</f>
        <v>9</v>
      </c>
      <c r="G581" t="s">
        <v>35</v>
      </c>
      <c r="H581">
        <f>VLOOKUP(G581,Index!$G$2:$H$40,2,FALSE)</f>
        <v>32</v>
      </c>
      <c r="I581" s="3">
        <v>1220000</v>
      </c>
      <c r="J581" s="3">
        <v>540000</v>
      </c>
      <c r="K581" s="3">
        <v>20000</v>
      </c>
      <c r="L581" s="3">
        <v>160000</v>
      </c>
      <c r="M581" s="3">
        <f t="shared" si="36"/>
        <v>1940000</v>
      </c>
      <c r="N581" s="3">
        <f t="shared" si="38"/>
        <v>485000</v>
      </c>
      <c r="O581" s="3">
        <f t="shared" si="39"/>
        <v>1</v>
      </c>
      <c r="P581">
        <v>9.3000000000000007</v>
      </c>
      <c r="Q581">
        <v>33</v>
      </c>
      <c r="R581">
        <v>8.5</v>
      </c>
      <c r="S581">
        <v>1647</v>
      </c>
      <c r="T581" t="s">
        <v>726</v>
      </c>
      <c r="U581">
        <f>VLOOKUP(T581,Index!$J$2:$K$1319,2,FALSE)</f>
        <v>599</v>
      </c>
      <c r="V581" t="s">
        <v>37</v>
      </c>
      <c r="W581">
        <f t="shared" si="37"/>
        <v>3</v>
      </c>
    </row>
    <row r="582" spans="1:23">
      <c r="A582" t="s">
        <v>727</v>
      </c>
      <c r="B582" t="s">
        <v>39</v>
      </c>
      <c r="C582">
        <f>VLOOKUP(B582,Index!$A$2:$B$18,2,FALSE)</f>
        <v>8</v>
      </c>
      <c r="D582">
        <v>2004</v>
      </c>
      <c r="E582" t="s">
        <v>90</v>
      </c>
      <c r="F582">
        <f>VLOOKUP(E582,Index!$D$2:$E$13,2,FALSE)</f>
        <v>8</v>
      </c>
      <c r="G582" t="s">
        <v>49</v>
      </c>
      <c r="H582">
        <f>VLOOKUP(G582,Index!$G$2:$H$40,2,FALSE)</f>
        <v>4</v>
      </c>
      <c r="I582" s="3">
        <v>1000000</v>
      </c>
      <c r="J582" s="3">
        <v>720000</v>
      </c>
      <c r="K582" s="3">
        <v>0</v>
      </c>
      <c r="L582" s="3">
        <v>210000</v>
      </c>
      <c r="M582" s="3">
        <f t="shared" si="36"/>
        <v>1930000</v>
      </c>
      <c r="N582" s="3">
        <f t="shared" si="38"/>
        <v>482500</v>
      </c>
      <c r="O582" s="3">
        <f t="shared" si="39"/>
        <v>1</v>
      </c>
      <c r="P582">
        <v>7.9</v>
      </c>
      <c r="Q582">
        <v>48</v>
      </c>
      <c r="R582">
        <v>8.5</v>
      </c>
      <c r="S582">
        <v>69</v>
      </c>
      <c r="T582" t="s">
        <v>559</v>
      </c>
      <c r="U582">
        <f>VLOOKUP(T582,Index!$J$2:$K$1319,2,FALSE)</f>
        <v>923</v>
      </c>
      <c r="V582" t="s">
        <v>61</v>
      </c>
      <c r="W582">
        <f t="shared" si="37"/>
        <v>3</v>
      </c>
    </row>
    <row r="583" spans="1:23">
      <c r="A583" t="s">
        <v>701</v>
      </c>
      <c r="B583" t="s">
        <v>28</v>
      </c>
      <c r="C583">
        <f>VLOOKUP(B583,Index!$A$2:$B$18,2,FALSE)</f>
        <v>15</v>
      </c>
      <c r="D583">
        <v>2008</v>
      </c>
      <c r="E583" t="s">
        <v>59</v>
      </c>
      <c r="F583">
        <f>VLOOKUP(E583,Index!$D$2:$E$13,2,FALSE)</f>
        <v>3</v>
      </c>
      <c r="G583" t="s">
        <v>561</v>
      </c>
      <c r="H583">
        <f>VLOOKUP(G583,Index!$G$2:$H$40,2,FALSE)</f>
        <v>24</v>
      </c>
      <c r="I583" s="3">
        <v>1530000</v>
      </c>
      <c r="J583" s="3">
        <v>230000</v>
      </c>
      <c r="K583" s="3">
        <v>0</v>
      </c>
      <c r="L583" s="3">
        <v>160000</v>
      </c>
      <c r="M583" s="3">
        <f t="shared" si="36"/>
        <v>1920000</v>
      </c>
      <c r="N583" s="3">
        <f t="shared" si="38"/>
        <v>480000</v>
      </c>
      <c r="O583" s="3">
        <f t="shared" si="39"/>
        <v>1</v>
      </c>
      <c r="P583">
        <v>7.2</v>
      </c>
      <c r="Q583">
        <v>61</v>
      </c>
      <c r="R583">
        <v>7.5</v>
      </c>
      <c r="S583">
        <v>87</v>
      </c>
      <c r="T583" t="s">
        <v>562</v>
      </c>
      <c r="U583">
        <f>VLOOKUP(T583,Index!$J$2:$K$1319,2,FALSE)</f>
        <v>735</v>
      </c>
      <c r="V583" t="s">
        <v>61</v>
      </c>
      <c r="W583">
        <f t="shared" si="37"/>
        <v>3</v>
      </c>
    </row>
    <row r="584" spans="1:23">
      <c r="A584" t="s">
        <v>728</v>
      </c>
      <c r="B584" t="s">
        <v>65</v>
      </c>
      <c r="C584">
        <f>VLOOKUP(B584,Index!$A$2:$B$18,2,FALSE)</f>
        <v>10</v>
      </c>
      <c r="D584">
        <v>2015</v>
      </c>
      <c r="E584" t="s">
        <v>48</v>
      </c>
      <c r="F584">
        <f>VLOOKUP(E584,Index!$D$2:$E$13,2,FALSE)</f>
        <v>9</v>
      </c>
      <c r="G584" t="s">
        <v>49</v>
      </c>
      <c r="H584">
        <f>VLOOKUP(G584,Index!$G$2:$H$40,2,FALSE)</f>
        <v>4</v>
      </c>
      <c r="I584" s="3">
        <v>780000</v>
      </c>
      <c r="J584" s="3">
        <v>790000</v>
      </c>
      <c r="K584" s="3">
        <v>40000</v>
      </c>
      <c r="L584" s="3">
        <v>310000</v>
      </c>
      <c r="M584" s="3">
        <f t="shared" si="36"/>
        <v>1920000</v>
      </c>
      <c r="N584" s="3">
        <f t="shared" si="38"/>
        <v>480000</v>
      </c>
      <c r="O584" s="3">
        <f t="shared" si="39"/>
        <v>1</v>
      </c>
      <c r="P584">
        <v>8.6</v>
      </c>
      <c r="Q584">
        <v>81</v>
      </c>
      <c r="R584">
        <v>6</v>
      </c>
      <c r="S584">
        <v>1079</v>
      </c>
      <c r="T584" t="s">
        <v>81</v>
      </c>
      <c r="U584">
        <f>VLOOKUP(T584,Index!$J$2:$K$1319,2,FALSE)</f>
        <v>194</v>
      </c>
      <c r="V584" t="s">
        <v>61</v>
      </c>
      <c r="W584">
        <f t="shared" si="37"/>
        <v>3</v>
      </c>
    </row>
    <row r="585" spans="1:23">
      <c r="A585" t="s">
        <v>178</v>
      </c>
      <c r="B585" t="s">
        <v>28</v>
      </c>
      <c r="C585">
        <f>VLOOKUP(B585,Index!$A$2:$B$18,2,FALSE)</f>
        <v>15</v>
      </c>
      <c r="D585">
        <v>2014</v>
      </c>
      <c r="E585" t="s">
        <v>48</v>
      </c>
      <c r="F585">
        <f>VLOOKUP(E585,Index!$D$2:$E$13,2,FALSE)</f>
        <v>9</v>
      </c>
      <c r="G585" t="s">
        <v>49</v>
      </c>
      <c r="H585">
        <f>VLOOKUP(G585,Index!$G$2:$H$40,2,FALSE)</f>
        <v>4</v>
      </c>
      <c r="I585" s="3">
        <v>1310000</v>
      </c>
      <c r="J585" s="3">
        <v>430000</v>
      </c>
      <c r="K585" s="3">
        <v>0</v>
      </c>
      <c r="L585" s="3">
        <v>180000</v>
      </c>
      <c r="M585" s="3">
        <f t="shared" si="36"/>
        <v>1920000</v>
      </c>
      <c r="N585" s="3">
        <f t="shared" si="38"/>
        <v>480000</v>
      </c>
      <c r="O585" s="3">
        <f t="shared" si="39"/>
        <v>1</v>
      </c>
      <c r="R585">
        <v>4.7</v>
      </c>
      <c r="S585">
        <v>504</v>
      </c>
      <c r="T585" t="s">
        <v>81</v>
      </c>
      <c r="U585">
        <f>VLOOKUP(T585,Index!$J$2:$K$1319,2,FALSE)</f>
        <v>194</v>
      </c>
      <c r="V585" t="s">
        <v>61</v>
      </c>
      <c r="W585">
        <f t="shared" si="37"/>
        <v>3</v>
      </c>
    </row>
    <row r="586" spans="1:23">
      <c r="A586" t="s">
        <v>729</v>
      </c>
      <c r="B586" t="s">
        <v>39</v>
      </c>
      <c r="C586">
        <f>VLOOKUP(B586,Index!$A$2:$B$18,2,FALSE)</f>
        <v>8</v>
      </c>
      <c r="D586">
        <v>2001</v>
      </c>
      <c r="E586" t="s">
        <v>48</v>
      </c>
      <c r="F586">
        <f>VLOOKUP(E586,Index!$D$2:$E$13,2,FALSE)</f>
        <v>9</v>
      </c>
      <c r="G586" t="s">
        <v>429</v>
      </c>
      <c r="H586">
        <f>VLOOKUP(G586,Index!$G$2:$H$40,2,FALSE)</f>
        <v>34</v>
      </c>
      <c r="I586" s="3">
        <v>760000</v>
      </c>
      <c r="J586" s="3">
        <v>960000</v>
      </c>
      <c r="K586" s="3">
        <v>0</v>
      </c>
      <c r="L586" s="3">
        <v>200000</v>
      </c>
      <c r="M586" s="3">
        <f t="shared" si="36"/>
        <v>1920000</v>
      </c>
      <c r="N586" s="3">
        <f t="shared" si="38"/>
        <v>480000</v>
      </c>
      <c r="O586" s="3">
        <f t="shared" si="39"/>
        <v>1</v>
      </c>
      <c r="P586">
        <v>8.8000000000000007</v>
      </c>
      <c r="Q586">
        <v>25</v>
      </c>
      <c r="R586">
        <v>8</v>
      </c>
      <c r="S586">
        <v>69</v>
      </c>
      <c r="T586" t="s">
        <v>430</v>
      </c>
      <c r="U586">
        <f>VLOOKUP(T586,Index!$J$2:$K$1319,2,FALSE)</f>
        <v>1267</v>
      </c>
      <c r="V586" t="s">
        <v>37</v>
      </c>
      <c r="W586">
        <f t="shared" si="37"/>
        <v>3</v>
      </c>
    </row>
    <row r="587" spans="1:23">
      <c r="A587" t="s">
        <v>730</v>
      </c>
      <c r="B587" t="s">
        <v>107</v>
      </c>
      <c r="C587">
        <f>VLOOKUP(B587,Index!$A$2:$B$18,2,FALSE)</f>
        <v>6</v>
      </c>
      <c r="D587">
        <v>2003</v>
      </c>
      <c r="E587" t="s">
        <v>67</v>
      </c>
      <c r="F587">
        <f>VLOOKUP(E587,Index!$D$2:$E$13,2,FALSE)</f>
        <v>10</v>
      </c>
      <c r="G587" t="s">
        <v>94</v>
      </c>
      <c r="H587">
        <f>VLOOKUP(G587,Index!$G$2:$H$40,2,FALSE)</f>
        <v>15</v>
      </c>
      <c r="I587" s="3">
        <v>1030000</v>
      </c>
      <c r="J587" s="3">
        <v>800000</v>
      </c>
      <c r="K587" s="3">
        <v>0</v>
      </c>
      <c r="L587" s="3">
        <v>90000</v>
      </c>
      <c r="M587" s="3">
        <f t="shared" si="36"/>
        <v>1920000</v>
      </c>
      <c r="N587" s="3">
        <f t="shared" si="38"/>
        <v>480000</v>
      </c>
      <c r="O587" s="3">
        <f t="shared" si="39"/>
        <v>1</v>
      </c>
      <c r="P587">
        <v>8</v>
      </c>
      <c r="Q587">
        <v>22</v>
      </c>
      <c r="R587">
        <v>8.6</v>
      </c>
      <c r="S587">
        <v>31</v>
      </c>
      <c r="T587" t="s">
        <v>321</v>
      </c>
      <c r="U587">
        <f>VLOOKUP(T587,Index!$J$2:$K$1319,2,FALSE)</f>
        <v>714</v>
      </c>
      <c r="V587" t="s">
        <v>61</v>
      </c>
      <c r="W587">
        <f t="shared" si="37"/>
        <v>3</v>
      </c>
    </row>
    <row r="588" spans="1:23">
      <c r="A588" t="s">
        <v>731</v>
      </c>
      <c r="B588" t="s">
        <v>63</v>
      </c>
      <c r="C588">
        <f>VLOOKUP(B588,Index!$A$2:$B$18,2,FALSE)</f>
        <v>1</v>
      </c>
      <c r="D588">
        <v>2013</v>
      </c>
      <c r="E588" t="s">
        <v>23</v>
      </c>
      <c r="F588">
        <f>VLOOKUP(E588,Index!$D$2:$E$13,2,FALSE)</f>
        <v>4</v>
      </c>
      <c r="G588" t="s">
        <v>14</v>
      </c>
      <c r="H588">
        <f>VLOOKUP(G588,Index!$G$2:$H$40,2,FALSE)</f>
        <v>26</v>
      </c>
      <c r="I588" s="3">
        <v>620000</v>
      </c>
      <c r="J588" s="3">
        <v>640000</v>
      </c>
      <c r="K588" s="3">
        <v>550000</v>
      </c>
      <c r="L588" s="3">
        <v>110000</v>
      </c>
      <c r="M588" s="3">
        <f t="shared" si="36"/>
        <v>1920000</v>
      </c>
      <c r="N588" s="3">
        <f t="shared" si="38"/>
        <v>480000</v>
      </c>
      <c r="O588" s="3">
        <f t="shared" si="39"/>
        <v>1</v>
      </c>
      <c r="P588">
        <v>5.7</v>
      </c>
      <c r="Q588">
        <v>47</v>
      </c>
      <c r="R588">
        <v>6.3</v>
      </c>
      <c r="S588">
        <v>117</v>
      </c>
      <c r="T588" t="s">
        <v>732</v>
      </c>
      <c r="U588">
        <f>VLOOKUP(T588,Index!$J$2:$K$1319,2,FALSE)</f>
        <v>814</v>
      </c>
      <c r="V588" t="s">
        <v>15</v>
      </c>
      <c r="W588">
        <f t="shared" si="37"/>
        <v>3</v>
      </c>
    </row>
    <row r="589" spans="1:23">
      <c r="A589" t="s">
        <v>733</v>
      </c>
      <c r="B589" t="s">
        <v>39</v>
      </c>
      <c r="C589">
        <f>VLOOKUP(B589,Index!$A$2:$B$18,2,FALSE)</f>
        <v>8</v>
      </c>
      <c r="D589">
        <v>2004</v>
      </c>
      <c r="E589" t="s">
        <v>17</v>
      </c>
      <c r="F589">
        <f>VLOOKUP(E589,Index!$D$2:$E$13,2,FALSE)</f>
        <v>7</v>
      </c>
      <c r="G589" t="s">
        <v>429</v>
      </c>
      <c r="H589">
        <f>VLOOKUP(G589,Index!$G$2:$H$40,2,FALSE)</f>
        <v>34</v>
      </c>
      <c r="I589" s="3">
        <v>940000</v>
      </c>
      <c r="J589" s="3">
        <v>730000</v>
      </c>
      <c r="K589" s="3">
        <v>0</v>
      </c>
      <c r="L589" s="3">
        <v>250000</v>
      </c>
      <c r="M589" s="3">
        <f t="shared" si="36"/>
        <v>1920000</v>
      </c>
      <c r="N589" s="3">
        <f t="shared" si="38"/>
        <v>480000</v>
      </c>
      <c r="O589" s="3">
        <f t="shared" si="39"/>
        <v>1</v>
      </c>
      <c r="P589">
        <v>8</v>
      </c>
      <c r="Q589">
        <v>18</v>
      </c>
      <c r="R589">
        <v>9.1999999999999993</v>
      </c>
      <c r="S589">
        <v>46</v>
      </c>
      <c r="T589" t="s">
        <v>580</v>
      </c>
      <c r="U589">
        <f>VLOOKUP(T589,Index!$J$2:$K$1319,2,FALSE)</f>
        <v>918</v>
      </c>
      <c r="V589" t="s">
        <v>15</v>
      </c>
      <c r="W589">
        <f t="shared" si="37"/>
        <v>3</v>
      </c>
    </row>
    <row r="590" spans="1:23">
      <c r="A590" t="s">
        <v>337</v>
      </c>
      <c r="B590" t="s">
        <v>33</v>
      </c>
      <c r="C590">
        <f>VLOOKUP(B590,Index!$A$2:$B$18,2,FALSE)</f>
        <v>9</v>
      </c>
      <c r="D590">
        <v>2008</v>
      </c>
      <c r="E590" t="s">
        <v>23</v>
      </c>
      <c r="F590">
        <f>VLOOKUP(E590,Index!$D$2:$E$13,2,FALSE)</f>
        <v>4</v>
      </c>
      <c r="G590" t="s">
        <v>49</v>
      </c>
      <c r="H590">
        <f>VLOOKUP(G590,Index!$G$2:$H$40,2,FALSE)</f>
        <v>4</v>
      </c>
      <c r="I590" s="3">
        <v>1100000</v>
      </c>
      <c r="J590" s="3">
        <v>550000</v>
      </c>
      <c r="K590" s="3">
        <v>0</v>
      </c>
      <c r="L590" s="3">
        <v>270000</v>
      </c>
      <c r="M590" s="3">
        <f t="shared" si="36"/>
        <v>1920000</v>
      </c>
      <c r="N590" s="3">
        <f t="shared" si="38"/>
        <v>480000</v>
      </c>
      <c r="O590" s="3">
        <f t="shared" si="39"/>
        <v>1</v>
      </c>
      <c r="P590">
        <v>8.4</v>
      </c>
      <c r="Q590">
        <v>43</v>
      </c>
      <c r="R590">
        <v>7.5</v>
      </c>
      <c r="S590">
        <v>80</v>
      </c>
      <c r="T590" t="s">
        <v>230</v>
      </c>
      <c r="U590">
        <f>VLOOKUP(T590,Index!$J$2:$K$1319,2,FALSE)</f>
        <v>793</v>
      </c>
      <c r="V590" t="s">
        <v>61</v>
      </c>
      <c r="W590">
        <f t="shared" si="37"/>
        <v>3</v>
      </c>
    </row>
    <row r="591" spans="1:23">
      <c r="A591" t="s">
        <v>520</v>
      </c>
      <c r="B591" t="s">
        <v>28</v>
      </c>
      <c r="C591">
        <f>VLOOKUP(B591,Index!$A$2:$B$18,2,FALSE)</f>
        <v>15</v>
      </c>
      <c r="D591">
        <v>2009</v>
      </c>
      <c r="E591" t="s">
        <v>17</v>
      </c>
      <c r="F591">
        <f>VLOOKUP(E591,Index!$D$2:$E$13,2,FALSE)</f>
        <v>7</v>
      </c>
      <c r="G591" t="s">
        <v>94</v>
      </c>
      <c r="H591">
        <f>VLOOKUP(G591,Index!$G$2:$H$40,2,FALSE)</f>
        <v>15</v>
      </c>
      <c r="I591" s="3">
        <v>730000</v>
      </c>
      <c r="J591" s="3">
        <v>960000</v>
      </c>
      <c r="K591" s="3">
        <v>10000</v>
      </c>
      <c r="L591" s="3">
        <v>220000</v>
      </c>
      <c r="M591" s="3">
        <f t="shared" si="36"/>
        <v>1920000</v>
      </c>
      <c r="N591" s="3">
        <f t="shared" si="38"/>
        <v>480000</v>
      </c>
      <c r="O591" s="3">
        <f t="shared" si="39"/>
        <v>1</v>
      </c>
      <c r="P591">
        <v>8.3000000000000007</v>
      </c>
      <c r="Q591">
        <v>75</v>
      </c>
      <c r="R591">
        <v>6.5</v>
      </c>
      <c r="S591">
        <v>134</v>
      </c>
      <c r="T591" t="s">
        <v>521</v>
      </c>
      <c r="U591">
        <f>VLOOKUP(T591,Index!$J$2:$K$1319,2,FALSE)</f>
        <v>1044</v>
      </c>
      <c r="V591" t="s">
        <v>15</v>
      </c>
      <c r="W591">
        <f t="shared" si="37"/>
        <v>3</v>
      </c>
    </row>
    <row r="592" spans="1:23">
      <c r="A592" t="s">
        <v>205</v>
      </c>
      <c r="B592" t="s">
        <v>33</v>
      </c>
      <c r="C592">
        <f>VLOOKUP(B592,Index!$A$2:$B$18,2,FALSE)</f>
        <v>9</v>
      </c>
      <c r="D592">
        <v>2013</v>
      </c>
      <c r="E592" t="s">
        <v>90</v>
      </c>
      <c r="F592">
        <f>VLOOKUP(E592,Index!$D$2:$E$13,2,FALSE)</f>
        <v>8</v>
      </c>
      <c r="G592" t="s">
        <v>49</v>
      </c>
      <c r="H592">
        <f>VLOOKUP(G592,Index!$G$2:$H$40,2,FALSE)</f>
        <v>4</v>
      </c>
      <c r="I592" s="3">
        <v>720000</v>
      </c>
      <c r="J592" s="3">
        <v>750000</v>
      </c>
      <c r="K592" s="3">
        <v>150000</v>
      </c>
      <c r="L592" s="3">
        <v>290000</v>
      </c>
      <c r="M592" s="3">
        <f t="shared" si="36"/>
        <v>1910000</v>
      </c>
      <c r="N592" s="3">
        <f t="shared" si="38"/>
        <v>477500</v>
      </c>
      <c r="O592" s="3">
        <f t="shared" si="39"/>
        <v>1</v>
      </c>
      <c r="P592">
        <v>8.6</v>
      </c>
      <c r="Q592">
        <v>43</v>
      </c>
      <c r="R592">
        <v>6.4</v>
      </c>
      <c r="S592">
        <v>557</v>
      </c>
      <c r="T592" t="s">
        <v>161</v>
      </c>
      <c r="U592">
        <f>VLOOKUP(T592,Index!$J$2:$K$1319,2,FALSE)</f>
        <v>161</v>
      </c>
      <c r="V592" t="s">
        <v>37</v>
      </c>
      <c r="W592">
        <f t="shared" si="37"/>
        <v>3</v>
      </c>
    </row>
    <row r="593" spans="1:23">
      <c r="A593" t="s">
        <v>734</v>
      </c>
      <c r="B593" t="s">
        <v>65</v>
      </c>
      <c r="C593">
        <f>VLOOKUP(B593,Index!$A$2:$B$18,2,FALSE)</f>
        <v>10</v>
      </c>
      <c r="D593">
        <v>2014</v>
      </c>
      <c r="E593" t="s">
        <v>21</v>
      </c>
      <c r="F593">
        <f>VLOOKUP(E593,Index!$D$2:$E$13,2,FALSE)</f>
        <v>5</v>
      </c>
      <c r="G593" t="s">
        <v>45</v>
      </c>
      <c r="H593">
        <f>VLOOKUP(G593,Index!$G$2:$H$40,2,FALSE)</f>
        <v>30</v>
      </c>
      <c r="I593" s="3">
        <v>660000</v>
      </c>
      <c r="J593" s="3">
        <v>930000</v>
      </c>
      <c r="K593" s="3">
        <v>10000</v>
      </c>
      <c r="L593" s="3">
        <v>310000</v>
      </c>
      <c r="M593" s="3">
        <f t="shared" si="36"/>
        <v>1910000</v>
      </c>
      <c r="N593" s="3">
        <f t="shared" si="38"/>
        <v>477500</v>
      </c>
      <c r="O593" s="3">
        <f t="shared" si="39"/>
        <v>1</v>
      </c>
      <c r="P593">
        <v>7.9</v>
      </c>
      <c r="Q593">
        <v>78</v>
      </c>
      <c r="R593">
        <v>7.1</v>
      </c>
      <c r="S593">
        <v>506</v>
      </c>
      <c r="T593" t="s">
        <v>461</v>
      </c>
      <c r="U593">
        <f>VLOOKUP(T593,Index!$J$2:$K$1319,2,FALSE)</f>
        <v>1096</v>
      </c>
      <c r="V593" t="s">
        <v>15</v>
      </c>
      <c r="W593">
        <f t="shared" si="37"/>
        <v>3</v>
      </c>
    </row>
    <row r="594" spans="1:23">
      <c r="A594" t="s">
        <v>735</v>
      </c>
      <c r="B594" t="s">
        <v>132</v>
      </c>
      <c r="C594">
        <f>VLOOKUP(B594,Index!$A$2:$B$18,2,FALSE)</f>
        <v>5</v>
      </c>
      <c r="D594">
        <v>2001</v>
      </c>
      <c r="E594" t="s">
        <v>67</v>
      </c>
      <c r="F594">
        <f>VLOOKUP(E594,Index!$D$2:$E$13,2,FALSE)</f>
        <v>10</v>
      </c>
      <c r="G594" t="s">
        <v>180</v>
      </c>
      <c r="H594">
        <f>VLOOKUP(G594,Index!$G$2:$H$40,2,FALSE)</f>
        <v>20</v>
      </c>
      <c r="I594" s="3">
        <v>1030000</v>
      </c>
      <c r="J594" s="3">
        <v>750000</v>
      </c>
      <c r="K594" s="3">
        <v>30000</v>
      </c>
      <c r="L594" s="3">
        <v>90000</v>
      </c>
      <c r="M594" s="3">
        <f t="shared" si="36"/>
        <v>1900000</v>
      </c>
      <c r="N594" s="3">
        <f t="shared" si="38"/>
        <v>475000</v>
      </c>
      <c r="O594" s="3">
        <f t="shared" si="39"/>
        <v>1</v>
      </c>
      <c r="P594">
        <v>9</v>
      </c>
      <c r="Q594">
        <v>45</v>
      </c>
      <c r="R594">
        <v>8.6</v>
      </c>
      <c r="S594">
        <v>80</v>
      </c>
      <c r="T594" t="s">
        <v>736</v>
      </c>
      <c r="U594">
        <f>VLOOKUP(T594,Index!$J$2:$K$1319,2,FALSE)</f>
        <v>404</v>
      </c>
      <c r="V594" t="s">
        <v>61</v>
      </c>
      <c r="W594">
        <f t="shared" si="37"/>
        <v>3</v>
      </c>
    </row>
    <row r="595" spans="1:23">
      <c r="A595" t="s">
        <v>737</v>
      </c>
      <c r="B595" t="s">
        <v>12</v>
      </c>
      <c r="C595">
        <f>VLOOKUP(B595,Index!$A$2:$B$18,2,FALSE)</f>
        <v>13</v>
      </c>
      <c r="D595">
        <v>2008</v>
      </c>
      <c r="E595" t="s">
        <v>13</v>
      </c>
      <c r="F595">
        <f>VLOOKUP(E595,Index!$D$2:$E$13,2,FALSE)</f>
        <v>11</v>
      </c>
      <c r="G595" t="s">
        <v>14</v>
      </c>
      <c r="H595">
        <f>VLOOKUP(G595,Index!$G$2:$H$40,2,FALSE)</f>
        <v>26</v>
      </c>
      <c r="I595" s="3">
        <v>1480000</v>
      </c>
      <c r="J595" s="3">
        <v>0</v>
      </c>
      <c r="K595" s="3">
        <v>290000</v>
      </c>
      <c r="L595" s="3">
        <v>120000</v>
      </c>
      <c r="M595" s="3">
        <f t="shared" si="36"/>
        <v>1890000</v>
      </c>
      <c r="N595" s="3">
        <f t="shared" si="38"/>
        <v>472500</v>
      </c>
      <c r="O595" s="3">
        <f t="shared" si="39"/>
        <v>1</v>
      </c>
      <c r="P595">
        <v>6.9</v>
      </c>
      <c r="Q595">
        <v>31</v>
      </c>
      <c r="R595">
        <v>7.8</v>
      </c>
      <c r="S595">
        <v>58</v>
      </c>
      <c r="T595" t="s">
        <v>264</v>
      </c>
      <c r="U595">
        <f>VLOOKUP(T595,Index!$J$2:$K$1319,2,FALSE)</f>
        <v>768</v>
      </c>
      <c r="V595" t="s">
        <v>15</v>
      </c>
      <c r="W595">
        <f t="shared" si="37"/>
        <v>3</v>
      </c>
    </row>
    <row r="596" spans="1:23">
      <c r="A596" t="s">
        <v>738</v>
      </c>
      <c r="B596" t="s">
        <v>12</v>
      </c>
      <c r="C596">
        <f>VLOOKUP(B596,Index!$A$2:$B$18,2,FALSE)</f>
        <v>13</v>
      </c>
      <c r="D596">
        <v>2008</v>
      </c>
      <c r="E596" t="s">
        <v>23</v>
      </c>
      <c r="F596">
        <f>VLOOKUP(E596,Index!$D$2:$E$13,2,FALSE)</f>
        <v>4</v>
      </c>
      <c r="G596" t="s">
        <v>94</v>
      </c>
      <c r="H596">
        <f>VLOOKUP(G596,Index!$G$2:$H$40,2,FALSE)</f>
        <v>15</v>
      </c>
      <c r="I596" s="3">
        <v>860000</v>
      </c>
      <c r="J596" s="3">
        <v>830000</v>
      </c>
      <c r="K596" s="3">
        <v>0</v>
      </c>
      <c r="L596" s="3">
        <v>200000</v>
      </c>
      <c r="M596" s="3">
        <f t="shared" si="36"/>
        <v>1890000</v>
      </c>
      <c r="N596" s="3">
        <f t="shared" si="38"/>
        <v>472500</v>
      </c>
      <c r="O596" s="3">
        <f t="shared" si="39"/>
        <v>1</v>
      </c>
      <c r="P596">
        <v>7</v>
      </c>
      <c r="Q596">
        <v>11</v>
      </c>
      <c r="R596">
        <v>7.8</v>
      </c>
      <c r="S596">
        <v>17</v>
      </c>
      <c r="T596" t="s">
        <v>94</v>
      </c>
      <c r="U596">
        <f>VLOOKUP(T596,Index!$J$2:$K$1319,2,FALSE)</f>
        <v>378</v>
      </c>
      <c r="V596" t="s">
        <v>15</v>
      </c>
      <c r="W596">
        <f t="shared" si="37"/>
        <v>1</v>
      </c>
    </row>
    <row r="597" spans="1:23">
      <c r="A597" t="s">
        <v>548</v>
      </c>
      <c r="B597" t="s">
        <v>33</v>
      </c>
      <c r="C597">
        <f>VLOOKUP(B597,Index!$A$2:$B$18,2,FALSE)</f>
        <v>9</v>
      </c>
      <c r="D597">
        <v>2008</v>
      </c>
      <c r="E597" t="s">
        <v>13</v>
      </c>
      <c r="F597">
        <f>VLOOKUP(E597,Index!$D$2:$E$13,2,FALSE)</f>
        <v>11</v>
      </c>
      <c r="G597" t="s">
        <v>94</v>
      </c>
      <c r="H597">
        <f>VLOOKUP(G597,Index!$G$2:$H$40,2,FALSE)</f>
        <v>15</v>
      </c>
      <c r="I597" s="3">
        <v>1560000</v>
      </c>
      <c r="J597" s="3">
        <v>140000</v>
      </c>
      <c r="K597" s="3">
        <v>0</v>
      </c>
      <c r="L597" s="3">
        <v>180000</v>
      </c>
      <c r="M597" s="3">
        <f t="shared" si="36"/>
        <v>1880000</v>
      </c>
      <c r="N597" s="3">
        <f t="shared" si="38"/>
        <v>470000</v>
      </c>
      <c r="O597" s="3">
        <f t="shared" si="39"/>
        <v>1</v>
      </c>
      <c r="P597">
        <v>8.5</v>
      </c>
      <c r="Q597">
        <v>38</v>
      </c>
      <c r="R597">
        <v>4.4000000000000004</v>
      </c>
      <c r="S597">
        <v>132</v>
      </c>
      <c r="T597" t="s">
        <v>242</v>
      </c>
      <c r="U597">
        <f>VLOOKUP(T597,Index!$J$2:$K$1319,2,FALSE)</f>
        <v>360</v>
      </c>
      <c r="V597" t="s">
        <v>15</v>
      </c>
      <c r="W597">
        <f t="shared" si="37"/>
        <v>3</v>
      </c>
    </row>
    <row r="598" spans="1:23">
      <c r="A598" t="s">
        <v>603</v>
      </c>
      <c r="B598" t="s">
        <v>28</v>
      </c>
      <c r="C598">
        <f>VLOOKUP(B598,Index!$A$2:$B$18,2,FALSE)</f>
        <v>15</v>
      </c>
      <c r="D598">
        <v>2013</v>
      </c>
      <c r="E598" t="s">
        <v>34</v>
      </c>
      <c r="F598">
        <f>VLOOKUP(E598,Index!$D$2:$E$13,2,FALSE)</f>
        <v>1</v>
      </c>
      <c r="G598" t="s">
        <v>194</v>
      </c>
      <c r="H598">
        <f>VLOOKUP(G598,Index!$G$2:$H$40,2,FALSE)</f>
        <v>38</v>
      </c>
      <c r="I598" s="3">
        <v>1150000</v>
      </c>
      <c r="J598" s="3">
        <v>560000</v>
      </c>
      <c r="K598" s="3">
        <v>0</v>
      </c>
      <c r="L598" s="3">
        <v>170000</v>
      </c>
      <c r="M598" s="3">
        <f t="shared" si="36"/>
        <v>1880000</v>
      </c>
      <c r="N598" s="3">
        <f t="shared" si="38"/>
        <v>470000</v>
      </c>
      <c r="O598" s="3">
        <f t="shared" si="39"/>
        <v>1</v>
      </c>
      <c r="P598">
        <v>7.4</v>
      </c>
      <c r="Q598">
        <v>46</v>
      </c>
      <c r="R598">
        <v>7.5</v>
      </c>
      <c r="S598">
        <v>685</v>
      </c>
      <c r="T598" t="s">
        <v>604</v>
      </c>
      <c r="U598">
        <f>VLOOKUP(T598,Index!$J$2:$K$1319,2,FALSE)</f>
        <v>1277</v>
      </c>
      <c r="V598" t="s">
        <v>61</v>
      </c>
      <c r="W598">
        <f t="shared" si="37"/>
        <v>3</v>
      </c>
    </row>
    <row r="599" spans="1:23">
      <c r="A599" t="s">
        <v>739</v>
      </c>
      <c r="B599" t="s">
        <v>12</v>
      </c>
      <c r="C599">
        <f>VLOOKUP(B599,Index!$A$2:$B$18,2,FALSE)</f>
        <v>13</v>
      </c>
      <c r="D599">
        <v>2008</v>
      </c>
      <c r="E599" t="s">
        <v>23</v>
      </c>
      <c r="F599">
        <f>VLOOKUP(E599,Index!$D$2:$E$13,2,FALSE)</f>
        <v>4</v>
      </c>
      <c r="G599" t="s">
        <v>561</v>
      </c>
      <c r="H599">
        <f>VLOOKUP(G599,Index!$G$2:$H$40,2,FALSE)</f>
        <v>24</v>
      </c>
      <c r="I599" s="3">
        <v>1280000</v>
      </c>
      <c r="J599" s="3">
        <v>430000</v>
      </c>
      <c r="K599" s="3">
        <v>0</v>
      </c>
      <c r="L599" s="3">
        <v>170000</v>
      </c>
      <c r="M599" s="3">
        <f t="shared" si="36"/>
        <v>1880000</v>
      </c>
      <c r="N599" s="3">
        <f t="shared" si="38"/>
        <v>470000</v>
      </c>
      <c r="O599" s="3">
        <f t="shared" si="39"/>
        <v>1</v>
      </c>
      <c r="P599">
        <v>2.9</v>
      </c>
      <c r="Q599">
        <v>7</v>
      </c>
      <c r="R599">
        <v>4.5999999999999996</v>
      </c>
      <c r="S599">
        <v>7</v>
      </c>
      <c r="T599" t="s">
        <v>562</v>
      </c>
      <c r="U599">
        <f>VLOOKUP(T599,Index!$J$2:$K$1319,2,FALSE)</f>
        <v>735</v>
      </c>
      <c r="V599" t="s">
        <v>15</v>
      </c>
      <c r="W599">
        <f t="shared" si="37"/>
        <v>3</v>
      </c>
    </row>
    <row r="600" spans="1:23">
      <c r="A600" t="s">
        <v>740</v>
      </c>
      <c r="B600" t="s">
        <v>39</v>
      </c>
      <c r="C600">
        <f>VLOOKUP(B600,Index!$A$2:$B$18,2,FALSE)</f>
        <v>8</v>
      </c>
      <c r="D600">
        <v>2004</v>
      </c>
      <c r="E600" t="s">
        <v>59</v>
      </c>
      <c r="F600">
        <f>VLOOKUP(E600,Index!$D$2:$E$13,2,FALSE)</f>
        <v>3</v>
      </c>
      <c r="G600" t="s">
        <v>561</v>
      </c>
      <c r="H600">
        <f>VLOOKUP(G600,Index!$G$2:$H$40,2,FALSE)</f>
        <v>24</v>
      </c>
      <c r="I600" s="3">
        <v>920000</v>
      </c>
      <c r="J600" s="3">
        <v>720000</v>
      </c>
      <c r="K600" s="3">
        <v>0</v>
      </c>
      <c r="L600" s="3">
        <v>240000</v>
      </c>
      <c r="M600" s="3">
        <f t="shared" si="36"/>
        <v>1880000</v>
      </c>
      <c r="N600" s="3">
        <f t="shared" si="38"/>
        <v>470000</v>
      </c>
      <c r="O600" s="3">
        <f t="shared" si="39"/>
        <v>1</v>
      </c>
      <c r="P600">
        <v>8.1</v>
      </c>
      <c r="Q600">
        <v>43</v>
      </c>
      <c r="R600">
        <v>8.5</v>
      </c>
      <c r="S600">
        <v>90</v>
      </c>
      <c r="T600" t="s">
        <v>562</v>
      </c>
      <c r="U600">
        <f>VLOOKUP(T600,Index!$J$2:$K$1319,2,FALSE)</f>
        <v>735</v>
      </c>
      <c r="V600" t="s">
        <v>37</v>
      </c>
      <c r="W600">
        <f t="shared" si="37"/>
        <v>3</v>
      </c>
    </row>
    <row r="601" spans="1:23">
      <c r="A601" t="s">
        <v>741</v>
      </c>
      <c r="B601" t="s">
        <v>65</v>
      </c>
      <c r="C601">
        <f>VLOOKUP(B601,Index!$A$2:$B$18,2,FALSE)</f>
        <v>10</v>
      </c>
      <c r="D601">
        <v>2016</v>
      </c>
      <c r="E601" t="s">
        <v>13</v>
      </c>
      <c r="F601">
        <f>VLOOKUP(E601,Index!$D$2:$E$13,2,FALSE)</f>
        <v>11</v>
      </c>
      <c r="G601" t="s">
        <v>35</v>
      </c>
      <c r="H601">
        <f>VLOOKUP(G601,Index!$G$2:$H$40,2,FALSE)</f>
        <v>32</v>
      </c>
      <c r="I601" s="3">
        <v>1250000</v>
      </c>
      <c r="J601" s="3">
        <v>270000</v>
      </c>
      <c r="K601" s="3">
        <v>20000</v>
      </c>
      <c r="L601" s="3">
        <v>340000</v>
      </c>
      <c r="M601" s="3">
        <f t="shared" si="36"/>
        <v>1880000</v>
      </c>
      <c r="N601" s="3">
        <f t="shared" si="38"/>
        <v>470000</v>
      </c>
      <c r="O601" s="3">
        <f t="shared" si="39"/>
        <v>1</v>
      </c>
      <c r="P601">
        <v>8.8000000000000007</v>
      </c>
      <c r="Q601">
        <v>47</v>
      </c>
      <c r="R601">
        <v>6.7</v>
      </c>
      <c r="S601">
        <v>162</v>
      </c>
      <c r="T601" t="s">
        <v>306</v>
      </c>
      <c r="U601">
        <f>VLOOKUP(T601,Index!$J$2:$K$1319,2,FALSE)</f>
        <v>1259</v>
      </c>
      <c r="V601" t="s">
        <v>15</v>
      </c>
      <c r="W601">
        <f t="shared" si="37"/>
        <v>3</v>
      </c>
    </row>
    <row r="602" spans="1:23">
      <c r="A602" t="s">
        <v>742</v>
      </c>
      <c r="B602" t="s">
        <v>12</v>
      </c>
      <c r="C602">
        <f>VLOOKUP(B602,Index!$A$2:$B$18,2,FALSE)</f>
        <v>13</v>
      </c>
      <c r="D602">
        <v>2009</v>
      </c>
      <c r="E602" t="s">
        <v>23</v>
      </c>
      <c r="F602">
        <f>VLOOKUP(E602,Index!$D$2:$E$13,2,FALSE)</f>
        <v>4</v>
      </c>
      <c r="G602" t="s">
        <v>402</v>
      </c>
      <c r="H602">
        <f>VLOOKUP(G602,Index!$G$2:$H$40,2,FALSE)</f>
        <v>13</v>
      </c>
      <c r="I602" s="3">
        <v>1040000</v>
      </c>
      <c r="J602" s="3">
        <v>660000</v>
      </c>
      <c r="K602" s="3">
        <v>0</v>
      </c>
      <c r="L602" s="3">
        <v>180000</v>
      </c>
      <c r="M602" s="3">
        <f t="shared" si="36"/>
        <v>1880000</v>
      </c>
      <c r="N602" s="3">
        <f t="shared" si="38"/>
        <v>470000</v>
      </c>
      <c r="O602" s="3">
        <f t="shared" si="39"/>
        <v>1</v>
      </c>
      <c r="P602">
        <v>4.9000000000000004</v>
      </c>
      <c r="Q602">
        <v>15</v>
      </c>
      <c r="R602">
        <v>6.6</v>
      </c>
      <c r="S602">
        <v>13</v>
      </c>
      <c r="T602" t="s">
        <v>743</v>
      </c>
      <c r="U602">
        <f>VLOOKUP(T602,Index!$J$2:$K$1319,2,FALSE)</f>
        <v>858</v>
      </c>
      <c r="V602" t="s">
        <v>15</v>
      </c>
      <c r="W602">
        <f t="shared" si="37"/>
        <v>3</v>
      </c>
    </row>
    <row r="603" spans="1:23">
      <c r="A603" t="s">
        <v>744</v>
      </c>
      <c r="B603" t="s">
        <v>132</v>
      </c>
      <c r="C603">
        <f>VLOOKUP(B603,Index!$A$2:$B$18,2,FALSE)</f>
        <v>5</v>
      </c>
      <c r="D603">
        <v>2002</v>
      </c>
      <c r="E603" t="s">
        <v>187</v>
      </c>
      <c r="F603">
        <f>VLOOKUP(E603,Index!$D$2:$E$13,2,FALSE)</f>
        <v>2</v>
      </c>
      <c r="G603" t="s">
        <v>14</v>
      </c>
      <c r="H603">
        <f>VLOOKUP(G603,Index!$G$2:$H$40,2,FALSE)</f>
        <v>26</v>
      </c>
      <c r="I603" s="3">
        <v>960000</v>
      </c>
      <c r="J603" s="3">
        <v>530000</v>
      </c>
      <c r="K603" s="3">
        <v>300000</v>
      </c>
      <c r="L603" s="3">
        <v>90000</v>
      </c>
      <c r="M603" s="3">
        <f t="shared" si="36"/>
        <v>1880000</v>
      </c>
      <c r="N603" s="3">
        <f t="shared" si="38"/>
        <v>470000</v>
      </c>
      <c r="O603" s="3">
        <f t="shared" si="39"/>
        <v>1</v>
      </c>
      <c r="P603">
        <v>8.1999999999999993</v>
      </c>
      <c r="Q603">
        <v>39</v>
      </c>
      <c r="R603">
        <v>7.7</v>
      </c>
      <c r="S603">
        <v>145</v>
      </c>
      <c r="T603" t="s">
        <v>164</v>
      </c>
      <c r="U603">
        <f>VLOOKUP(T603,Index!$J$2:$K$1319,2,FALSE)</f>
        <v>919</v>
      </c>
      <c r="V603" t="s">
        <v>61</v>
      </c>
      <c r="W603">
        <f t="shared" si="37"/>
        <v>3</v>
      </c>
    </row>
    <row r="604" spans="1:23">
      <c r="A604" t="s">
        <v>622</v>
      </c>
      <c r="B604" t="s">
        <v>33</v>
      </c>
      <c r="C604">
        <f>VLOOKUP(B604,Index!$A$2:$B$18,2,FALSE)</f>
        <v>9</v>
      </c>
      <c r="D604">
        <v>2013</v>
      </c>
      <c r="E604" t="s">
        <v>13</v>
      </c>
      <c r="F604">
        <f>VLOOKUP(E604,Index!$D$2:$E$13,2,FALSE)</f>
        <v>11</v>
      </c>
      <c r="G604" t="s">
        <v>94</v>
      </c>
      <c r="H604">
        <f>VLOOKUP(G604,Index!$G$2:$H$40,2,FALSE)</f>
        <v>15</v>
      </c>
      <c r="I604" s="3">
        <v>1600000</v>
      </c>
      <c r="J604" s="3">
        <v>30000</v>
      </c>
      <c r="K604" s="3">
        <v>0</v>
      </c>
      <c r="L604" s="3">
        <v>240000</v>
      </c>
      <c r="M604" s="3">
        <f t="shared" si="36"/>
        <v>1870000</v>
      </c>
      <c r="N604" s="3">
        <f t="shared" si="38"/>
        <v>467500</v>
      </c>
      <c r="O604" s="3">
        <f t="shared" si="39"/>
        <v>1</v>
      </c>
      <c r="P604">
        <v>7.6</v>
      </c>
      <c r="Q604">
        <v>19</v>
      </c>
      <c r="R604">
        <v>4.0999999999999996</v>
      </c>
      <c r="S604">
        <v>91</v>
      </c>
      <c r="T604" t="s">
        <v>95</v>
      </c>
      <c r="U604">
        <f>VLOOKUP(T604,Index!$J$2:$K$1319,2,FALSE)</f>
        <v>356</v>
      </c>
      <c r="V604" t="s">
        <v>15</v>
      </c>
      <c r="W604">
        <f t="shared" si="37"/>
        <v>3</v>
      </c>
    </row>
    <row r="605" spans="1:23">
      <c r="A605" t="s">
        <v>745</v>
      </c>
      <c r="B605" t="s">
        <v>39</v>
      </c>
      <c r="C605">
        <f>VLOOKUP(B605,Index!$A$2:$B$18,2,FALSE)</f>
        <v>8</v>
      </c>
      <c r="D605">
        <v>2001</v>
      </c>
      <c r="E605" t="s">
        <v>34</v>
      </c>
      <c r="F605">
        <f>VLOOKUP(E605,Index!$D$2:$E$13,2,FALSE)</f>
        <v>1</v>
      </c>
      <c r="G605" t="s">
        <v>429</v>
      </c>
      <c r="H605">
        <f>VLOOKUP(G605,Index!$G$2:$H$40,2,FALSE)</f>
        <v>34</v>
      </c>
      <c r="I605" s="3">
        <v>530000</v>
      </c>
      <c r="J605" s="3">
        <v>160000</v>
      </c>
      <c r="K605" s="3">
        <v>1070000</v>
      </c>
      <c r="L605" s="3">
        <v>100000</v>
      </c>
      <c r="M605" s="3">
        <f t="shared" si="36"/>
        <v>1860000</v>
      </c>
      <c r="N605" s="3">
        <f t="shared" si="38"/>
        <v>465000</v>
      </c>
      <c r="O605" s="3">
        <f t="shared" si="39"/>
        <v>1</v>
      </c>
      <c r="P605">
        <v>7.8</v>
      </c>
      <c r="Q605">
        <v>17</v>
      </c>
      <c r="R605">
        <v>9.1</v>
      </c>
      <c r="S605">
        <v>90</v>
      </c>
      <c r="T605" t="s">
        <v>658</v>
      </c>
      <c r="U605">
        <f>VLOOKUP(T605,Index!$J$2:$K$1319,2,FALSE)</f>
        <v>833</v>
      </c>
      <c r="V605" t="s">
        <v>61</v>
      </c>
      <c r="W605">
        <f t="shared" si="37"/>
        <v>3</v>
      </c>
    </row>
    <row r="606" spans="1:23">
      <c r="A606" t="s">
        <v>219</v>
      </c>
      <c r="B606" t="s">
        <v>97</v>
      </c>
      <c r="C606">
        <f>VLOOKUP(B606,Index!$A$2:$B$18,2,FALSE)</f>
        <v>16</v>
      </c>
      <c r="D606">
        <v>2005</v>
      </c>
      <c r="E606" t="s">
        <v>13</v>
      </c>
      <c r="F606">
        <f>VLOOKUP(E606,Index!$D$2:$E$13,2,FALSE)</f>
        <v>11</v>
      </c>
      <c r="G606" t="s">
        <v>94</v>
      </c>
      <c r="H606">
        <f>VLOOKUP(G606,Index!$G$2:$H$40,2,FALSE)</f>
        <v>15</v>
      </c>
      <c r="I606" s="3">
        <v>1750000</v>
      </c>
      <c r="J606" s="3">
        <v>30000</v>
      </c>
      <c r="K606" s="3">
        <v>0</v>
      </c>
      <c r="L606" s="3">
        <v>80000</v>
      </c>
      <c r="M606" s="3">
        <f t="shared" si="36"/>
        <v>1860000</v>
      </c>
      <c r="N606" s="3">
        <f t="shared" si="38"/>
        <v>465000</v>
      </c>
      <c r="O606" s="3">
        <f t="shared" si="39"/>
        <v>1</v>
      </c>
      <c r="P606">
        <v>8.6</v>
      </c>
      <c r="Q606">
        <v>39</v>
      </c>
      <c r="R606">
        <v>6.7</v>
      </c>
      <c r="S606">
        <v>41</v>
      </c>
      <c r="T606" t="s">
        <v>95</v>
      </c>
      <c r="U606">
        <f>VLOOKUP(T606,Index!$J$2:$K$1319,2,FALSE)</f>
        <v>356</v>
      </c>
      <c r="V606" t="s">
        <v>15</v>
      </c>
      <c r="W606">
        <f t="shared" si="37"/>
        <v>3</v>
      </c>
    </row>
    <row r="607" spans="1:23">
      <c r="A607" t="s">
        <v>746</v>
      </c>
      <c r="B607" t="s">
        <v>39</v>
      </c>
      <c r="C607">
        <f>VLOOKUP(B607,Index!$A$2:$B$18,2,FALSE)</f>
        <v>8</v>
      </c>
      <c r="D607">
        <v>2004</v>
      </c>
      <c r="E607" t="s">
        <v>21</v>
      </c>
      <c r="F607">
        <f>VLOOKUP(E607,Index!$D$2:$E$13,2,FALSE)</f>
        <v>5</v>
      </c>
      <c r="G607" t="s">
        <v>49</v>
      </c>
      <c r="H607">
        <f>VLOOKUP(G607,Index!$G$2:$H$40,2,FALSE)</f>
        <v>4</v>
      </c>
      <c r="I607" s="3">
        <v>1120000</v>
      </c>
      <c r="J607" s="3">
        <v>690000</v>
      </c>
      <c r="K607" s="3">
        <v>30000</v>
      </c>
      <c r="L607" s="3">
        <v>20000</v>
      </c>
      <c r="M607" s="3">
        <f t="shared" si="36"/>
        <v>1860000</v>
      </c>
      <c r="N607" s="3">
        <f t="shared" si="38"/>
        <v>465000</v>
      </c>
      <c r="O607" s="3">
        <f t="shared" si="39"/>
        <v>1</v>
      </c>
      <c r="P607">
        <v>7.1</v>
      </c>
      <c r="Q607">
        <v>32</v>
      </c>
      <c r="R607">
        <v>8.5</v>
      </c>
      <c r="S607">
        <v>24</v>
      </c>
      <c r="T607" t="s">
        <v>386</v>
      </c>
      <c r="U607">
        <f>VLOOKUP(T607,Index!$J$2:$K$1319,2,FALSE)</f>
        <v>689</v>
      </c>
      <c r="V607" t="s">
        <v>15</v>
      </c>
      <c r="W607">
        <f t="shared" si="37"/>
        <v>3</v>
      </c>
    </row>
    <row r="608" spans="1:23">
      <c r="A608" t="s">
        <v>499</v>
      </c>
      <c r="B608" t="s">
        <v>12</v>
      </c>
      <c r="C608">
        <f>VLOOKUP(B608,Index!$A$2:$B$18,2,FALSE)</f>
        <v>13</v>
      </c>
      <c r="D608">
        <v>2008</v>
      </c>
      <c r="E608" t="s">
        <v>34</v>
      </c>
      <c r="F608">
        <f>VLOOKUP(E608,Index!$D$2:$E$13,2,FALSE)</f>
        <v>1</v>
      </c>
      <c r="G608" t="s">
        <v>180</v>
      </c>
      <c r="H608">
        <f>VLOOKUP(G608,Index!$G$2:$H$40,2,FALSE)</f>
        <v>20</v>
      </c>
      <c r="I608" s="3">
        <v>1110000</v>
      </c>
      <c r="J608" s="3">
        <v>560000</v>
      </c>
      <c r="K608" s="3">
        <v>0</v>
      </c>
      <c r="L608" s="3">
        <v>180000</v>
      </c>
      <c r="M608" s="3">
        <f t="shared" si="36"/>
        <v>1850000</v>
      </c>
      <c r="N608" s="3">
        <f t="shared" si="38"/>
        <v>462500</v>
      </c>
      <c r="O608" s="3">
        <f t="shared" si="39"/>
        <v>1</v>
      </c>
      <c r="P608">
        <v>7.1</v>
      </c>
      <c r="Q608">
        <v>18</v>
      </c>
      <c r="R608">
        <v>7.9</v>
      </c>
      <c r="S608">
        <v>75</v>
      </c>
      <c r="T608" t="s">
        <v>747</v>
      </c>
      <c r="U608">
        <f>VLOOKUP(T608,Index!$J$2:$K$1319,2,FALSE)</f>
        <v>652</v>
      </c>
      <c r="V608" t="s">
        <v>61</v>
      </c>
      <c r="W608">
        <f t="shared" si="37"/>
        <v>3</v>
      </c>
    </row>
    <row r="609" spans="1:23">
      <c r="A609" t="s">
        <v>748</v>
      </c>
      <c r="B609" t="s">
        <v>39</v>
      </c>
      <c r="C609">
        <f>VLOOKUP(B609,Index!$A$2:$B$18,2,FALSE)</f>
        <v>8</v>
      </c>
      <c r="D609">
        <v>2001</v>
      </c>
      <c r="E609" t="s">
        <v>13</v>
      </c>
      <c r="F609">
        <f>VLOOKUP(E609,Index!$D$2:$E$13,2,FALSE)</f>
        <v>11</v>
      </c>
      <c r="G609" t="s">
        <v>94</v>
      </c>
      <c r="H609">
        <f>VLOOKUP(G609,Index!$G$2:$H$40,2,FALSE)</f>
        <v>15</v>
      </c>
      <c r="I609" s="3">
        <v>910000</v>
      </c>
      <c r="J609" s="3">
        <v>710000</v>
      </c>
      <c r="K609" s="3">
        <v>0</v>
      </c>
      <c r="L609" s="3">
        <v>240000</v>
      </c>
      <c r="M609" s="3">
        <f t="shared" si="36"/>
        <v>1860000</v>
      </c>
      <c r="N609" s="3">
        <f t="shared" si="38"/>
        <v>465000</v>
      </c>
      <c r="O609" s="3">
        <f t="shared" si="39"/>
        <v>1</v>
      </c>
      <c r="P609">
        <v>7</v>
      </c>
      <c r="Q609">
        <v>16</v>
      </c>
      <c r="R609">
        <v>7.4</v>
      </c>
      <c r="S609">
        <v>8</v>
      </c>
      <c r="T609" t="s">
        <v>94</v>
      </c>
      <c r="U609">
        <f>VLOOKUP(T609,Index!$J$2:$K$1319,2,FALSE)</f>
        <v>378</v>
      </c>
      <c r="V609" t="s">
        <v>15</v>
      </c>
      <c r="W609">
        <f t="shared" si="37"/>
        <v>1</v>
      </c>
    </row>
    <row r="610" spans="1:23">
      <c r="A610" t="s">
        <v>749</v>
      </c>
      <c r="B610" t="s">
        <v>65</v>
      </c>
      <c r="C610">
        <f>VLOOKUP(B610,Index!$A$2:$B$18,2,FALSE)</f>
        <v>10</v>
      </c>
      <c r="D610">
        <v>2015</v>
      </c>
      <c r="E610" t="s">
        <v>34</v>
      </c>
      <c r="F610">
        <f>VLOOKUP(E610,Index!$D$2:$E$13,2,FALSE)</f>
        <v>1</v>
      </c>
      <c r="G610" t="s">
        <v>173</v>
      </c>
      <c r="H610">
        <f>VLOOKUP(G610,Index!$G$2:$H$40,2,FALSE)</f>
        <v>31</v>
      </c>
      <c r="I610" s="3">
        <v>470000</v>
      </c>
      <c r="J610" s="3">
        <v>1030000</v>
      </c>
      <c r="K610" s="3">
        <v>70000</v>
      </c>
      <c r="L610" s="3">
        <v>280000</v>
      </c>
      <c r="M610" s="3">
        <f t="shared" si="36"/>
        <v>1850000</v>
      </c>
      <c r="N610" s="3">
        <f t="shared" si="38"/>
        <v>462500</v>
      </c>
      <c r="O610" s="3">
        <f t="shared" si="39"/>
        <v>1</v>
      </c>
      <c r="P610">
        <v>7.3</v>
      </c>
      <c r="Q610">
        <v>42</v>
      </c>
      <c r="R610">
        <v>6.5</v>
      </c>
      <c r="S610">
        <v>403</v>
      </c>
      <c r="T610" t="s">
        <v>750</v>
      </c>
      <c r="U610">
        <f>VLOOKUP(T610,Index!$J$2:$K$1319,2,FALSE)</f>
        <v>105</v>
      </c>
      <c r="V610" t="s">
        <v>37</v>
      </c>
      <c r="W610">
        <f t="shared" si="37"/>
        <v>3</v>
      </c>
    </row>
    <row r="611" spans="1:23">
      <c r="A611" t="s">
        <v>751</v>
      </c>
      <c r="B611" t="s">
        <v>39</v>
      </c>
      <c r="C611">
        <f>VLOOKUP(B611,Index!$A$2:$B$18,2,FALSE)</f>
        <v>8</v>
      </c>
      <c r="D611">
        <v>2004</v>
      </c>
      <c r="E611" t="s">
        <v>21</v>
      </c>
      <c r="F611">
        <f>VLOOKUP(E611,Index!$D$2:$E$13,2,FALSE)</f>
        <v>5</v>
      </c>
      <c r="G611" t="s">
        <v>45</v>
      </c>
      <c r="H611">
        <f>VLOOKUP(G611,Index!$G$2:$H$40,2,FALSE)</f>
        <v>30</v>
      </c>
      <c r="I611" s="3">
        <v>1330000</v>
      </c>
      <c r="J611" s="3">
        <v>490000</v>
      </c>
      <c r="K611" s="3">
        <v>0</v>
      </c>
      <c r="L611" s="3">
        <v>30000</v>
      </c>
      <c r="M611" s="3">
        <f t="shared" si="36"/>
        <v>1850000</v>
      </c>
      <c r="N611" s="3">
        <f t="shared" si="38"/>
        <v>462500</v>
      </c>
      <c r="O611" s="3">
        <f t="shared" si="39"/>
        <v>1</v>
      </c>
      <c r="P611">
        <v>8.4</v>
      </c>
      <c r="Q611">
        <v>55</v>
      </c>
      <c r="R611">
        <v>8.6</v>
      </c>
      <c r="S611">
        <v>246</v>
      </c>
      <c r="T611" t="s">
        <v>142</v>
      </c>
      <c r="U611">
        <f>VLOOKUP(T611,Index!$J$2:$K$1319,2,FALSE)</f>
        <v>778</v>
      </c>
      <c r="V611" t="s">
        <v>61</v>
      </c>
      <c r="W611">
        <f t="shared" si="37"/>
        <v>3</v>
      </c>
    </row>
    <row r="612" spans="1:23">
      <c r="A612" t="s">
        <v>752</v>
      </c>
      <c r="B612" t="s">
        <v>156</v>
      </c>
      <c r="C612">
        <f>VLOOKUP(B612,Index!$A$2:$B$18,2,FALSE)</f>
        <v>4</v>
      </c>
      <c r="D612">
        <v>2004</v>
      </c>
      <c r="E612" t="s">
        <v>90</v>
      </c>
      <c r="F612">
        <f>VLOOKUP(E612,Index!$D$2:$E$13,2,FALSE)</f>
        <v>8</v>
      </c>
      <c r="G612" t="s">
        <v>173</v>
      </c>
      <c r="H612">
        <f>VLOOKUP(G612,Index!$G$2:$H$40,2,FALSE)</f>
        <v>31</v>
      </c>
      <c r="I612" s="3">
        <v>1260000</v>
      </c>
      <c r="J612" s="3">
        <v>180000</v>
      </c>
      <c r="K612" s="3">
        <v>350000</v>
      </c>
      <c r="L612" s="3">
        <v>60000</v>
      </c>
      <c r="M612" s="3">
        <f t="shared" si="36"/>
        <v>1850000</v>
      </c>
      <c r="N612" s="3">
        <f t="shared" si="38"/>
        <v>462500</v>
      </c>
      <c r="O612" s="3">
        <f t="shared" si="39"/>
        <v>1</v>
      </c>
      <c r="P612">
        <v>7.6</v>
      </c>
      <c r="Q612">
        <v>37</v>
      </c>
      <c r="R612">
        <v>7.9</v>
      </c>
      <c r="S612">
        <v>84</v>
      </c>
      <c r="T612" t="s">
        <v>753</v>
      </c>
      <c r="U612">
        <f>VLOOKUP(T612,Index!$J$2:$K$1319,2,FALSE)</f>
        <v>614</v>
      </c>
      <c r="V612" t="s">
        <v>15</v>
      </c>
      <c r="W612">
        <f t="shared" si="37"/>
        <v>3</v>
      </c>
    </row>
    <row r="613" spans="1:23">
      <c r="A613" t="s">
        <v>754</v>
      </c>
      <c r="B613" t="s">
        <v>33</v>
      </c>
      <c r="C613">
        <f>VLOOKUP(B613,Index!$A$2:$B$18,2,FALSE)</f>
        <v>9</v>
      </c>
      <c r="D613">
        <v>2012</v>
      </c>
      <c r="E613" t="s">
        <v>48</v>
      </c>
      <c r="F613">
        <f>VLOOKUP(E613,Index!$D$2:$E$13,2,FALSE)</f>
        <v>9</v>
      </c>
      <c r="G613" t="s">
        <v>35</v>
      </c>
      <c r="H613">
        <f>VLOOKUP(G613,Index!$G$2:$H$40,2,FALSE)</f>
        <v>32</v>
      </c>
      <c r="I613" s="3">
        <v>590000</v>
      </c>
      <c r="J613" s="3">
        <v>890000</v>
      </c>
      <c r="K613" s="3">
        <v>60000</v>
      </c>
      <c r="L613" s="3">
        <v>300000</v>
      </c>
      <c r="M613" s="3">
        <f t="shared" si="36"/>
        <v>1840000</v>
      </c>
      <c r="N613" s="3">
        <f t="shared" si="38"/>
        <v>460000</v>
      </c>
      <c r="O613" s="3">
        <f t="shared" si="39"/>
        <v>1</v>
      </c>
      <c r="P613">
        <v>8.6999999999999993</v>
      </c>
      <c r="Q613">
        <v>31</v>
      </c>
      <c r="R613">
        <v>7.8</v>
      </c>
      <c r="S613">
        <v>790</v>
      </c>
      <c r="T613" t="s">
        <v>755</v>
      </c>
      <c r="U613">
        <f>VLOOKUP(T613,Index!$J$2:$K$1319,2,FALSE)</f>
        <v>962</v>
      </c>
      <c r="V613" t="s">
        <v>37</v>
      </c>
      <c r="W613">
        <f t="shared" si="37"/>
        <v>3</v>
      </c>
    </row>
    <row r="614" spans="1:23">
      <c r="A614" t="s">
        <v>626</v>
      </c>
      <c r="B614" t="s">
        <v>33</v>
      </c>
      <c r="C614">
        <f>VLOOKUP(B614,Index!$A$2:$B$18,2,FALSE)</f>
        <v>9</v>
      </c>
      <c r="D614">
        <v>2013</v>
      </c>
      <c r="E614" t="s">
        <v>34</v>
      </c>
      <c r="F614">
        <f>VLOOKUP(E614,Index!$D$2:$E$13,2,FALSE)</f>
        <v>1</v>
      </c>
      <c r="G614" t="s">
        <v>194</v>
      </c>
      <c r="H614">
        <f>VLOOKUP(G614,Index!$G$2:$H$40,2,FALSE)</f>
        <v>38</v>
      </c>
      <c r="I614" s="3">
        <v>770000</v>
      </c>
      <c r="J614" s="3">
        <v>760000</v>
      </c>
      <c r="K614" s="3">
        <v>10000</v>
      </c>
      <c r="L614" s="3">
        <v>290000</v>
      </c>
      <c r="M614" s="3">
        <f t="shared" si="36"/>
        <v>1830000</v>
      </c>
      <c r="N614" s="3">
        <f t="shared" si="38"/>
        <v>457500</v>
      </c>
      <c r="O614" s="3">
        <f t="shared" si="39"/>
        <v>1</v>
      </c>
      <c r="P614">
        <v>8.1999999999999993</v>
      </c>
      <c r="Q614">
        <v>22</v>
      </c>
      <c r="R614">
        <v>7.9</v>
      </c>
      <c r="S614">
        <v>76</v>
      </c>
      <c r="T614" t="s">
        <v>627</v>
      </c>
      <c r="U614">
        <f>VLOOKUP(T614,Index!$J$2:$K$1319,2,FALSE)</f>
        <v>1195</v>
      </c>
      <c r="V614" t="s">
        <v>78</v>
      </c>
      <c r="W614">
        <f t="shared" si="37"/>
        <v>3</v>
      </c>
    </row>
    <row r="615" spans="1:23">
      <c r="A615" t="s">
        <v>756</v>
      </c>
      <c r="B615" t="s">
        <v>20</v>
      </c>
      <c r="C615">
        <f>VLOOKUP(B615,Index!$A$2:$B$18,2,FALSE)</f>
        <v>3</v>
      </c>
      <c r="D615">
        <v>2009</v>
      </c>
      <c r="E615" t="s">
        <v>34</v>
      </c>
      <c r="F615">
        <f>VLOOKUP(E615,Index!$D$2:$E$13,2,FALSE)</f>
        <v>1</v>
      </c>
      <c r="G615" t="s">
        <v>402</v>
      </c>
      <c r="H615">
        <f>VLOOKUP(G615,Index!$G$2:$H$40,2,FALSE)</f>
        <v>13</v>
      </c>
      <c r="I615" s="3">
        <v>1320000</v>
      </c>
      <c r="J615" s="3">
        <v>370000</v>
      </c>
      <c r="K615" s="3">
        <v>0</v>
      </c>
      <c r="L615" s="3">
        <v>150000</v>
      </c>
      <c r="M615" s="3">
        <f t="shared" si="36"/>
        <v>1840000</v>
      </c>
      <c r="N615" s="3">
        <f t="shared" si="38"/>
        <v>460000</v>
      </c>
      <c r="O615" s="3">
        <f t="shared" si="39"/>
        <v>1</v>
      </c>
      <c r="P615">
        <v>8</v>
      </c>
      <c r="Q615">
        <v>4</v>
      </c>
      <c r="R615">
        <v>4.5</v>
      </c>
      <c r="S615">
        <v>8</v>
      </c>
      <c r="T615" t="s">
        <v>757</v>
      </c>
      <c r="U615">
        <f>VLOOKUP(T615,Index!$J$2:$K$1319,2,FALSE)</f>
        <v>50</v>
      </c>
      <c r="V615" t="s">
        <v>15</v>
      </c>
      <c r="W615">
        <f t="shared" si="37"/>
        <v>3</v>
      </c>
    </row>
    <row r="616" spans="1:23">
      <c r="A616" t="s">
        <v>758</v>
      </c>
      <c r="B616" t="s">
        <v>39</v>
      </c>
      <c r="C616">
        <f>VLOOKUP(B616,Index!$A$2:$B$18,2,FALSE)</f>
        <v>8</v>
      </c>
      <c r="D616">
        <v>2005</v>
      </c>
      <c r="E616" t="s">
        <v>13</v>
      </c>
      <c r="F616">
        <f>VLOOKUP(E616,Index!$D$2:$E$13,2,FALSE)</f>
        <v>11</v>
      </c>
      <c r="G616" t="s">
        <v>94</v>
      </c>
      <c r="H616">
        <f>VLOOKUP(G616,Index!$G$2:$H$40,2,FALSE)</f>
        <v>15</v>
      </c>
      <c r="I616" s="3">
        <v>1530000</v>
      </c>
      <c r="J616" s="3">
        <v>50000</v>
      </c>
      <c r="K616" s="3">
        <v>0</v>
      </c>
      <c r="L616" s="3">
        <v>250000</v>
      </c>
      <c r="M616" s="3">
        <f t="shared" si="36"/>
        <v>1830000</v>
      </c>
      <c r="N616" s="3">
        <f t="shared" si="38"/>
        <v>457500</v>
      </c>
      <c r="O616" s="3">
        <f t="shared" si="39"/>
        <v>1</v>
      </c>
      <c r="P616">
        <v>8.6999999999999993</v>
      </c>
      <c r="Q616">
        <v>25</v>
      </c>
      <c r="R616">
        <v>8.5</v>
      </c>
      <c r="S616">
        <v>36</v>
      </c>
      <c r="T616" t="s">
        <v>95</v>
      </c>
      <c r="U616">
        <f>VLOOKUP(T616,Index!$J$2:$K$1319,2,FALSE)</f>
        <v>356</v>
      </c>
      <c r="V616" t="s">
        <v>15</v>
      </c>
      <c r="W616">
        <f t="shared" si="37"/>
        <v>3</v>
      </c>
    </row>
    <row r="617" spans="1:23">
      <c r="A617" t="s">
        <v>759</v>
      </c>
      <c r="B617" t="s">
        <v>12</v>
      </c>
      <c r="C617">
        <f>VLOOKUP(B617,Index!$A$2:$B$18,2,FALSE)</f>
        <v>13</v>
      </c>
      <c r="D617">
        <v>2007</v>
      </c>
      <c r="E617" t="s">
        <v>23</v>
      </c>
      <c r="F617">
        <f>VLOOKUP(E617,Index!$D$2:$E$13,2,FALSE)</f>
        <v>4</v>
      </c>
      <c r="G617" t="s">
        <v>77</v>
      </c>
      <c r="H617">
        <f>VLOOKUP(G617,Index!$G$2:$H$40,2,FALSE)</f>
        <v>35</v>
      </c>
      <c r="I617" s="3">
        <v>820000</v>
      </c>
      <c r="J617" s="3">
        <v>820000</v>
      </c>
      <c r="K617" s="3">
        <v>0</v>
      </c>
      <c r="L617" s="3">
        <v>200000</v>
      </c>
      <c r="M617" s="3">
        <f t="shared" si="36"/>
        <v>1840000</v>
      </c>
      <c r="N617" s="3">
        <f t="shared" si="38"/>
        <v>460000</v>
      </c>
      <c r="O617" s="3">
        <f t="shared" si="39"/>
        <v>1</v>
      </c>
      <c r="P617">
        <v>6.7</v>
      </c>
      <c r="Q617">
        <v>25</v>
      </c>
      <c r="R617">
        <v>8.3000000000000007</v>
      </c>
      <c r="S617">
        <v>66</v>
      </c>
      <c r="T617" t="s">
        <v>687</v>
      </c>
      <c r="U617">
        <f>VLOOKUP(T617,Index!$J$2:$K$1319,2,FALSE)</f>
        <v>1206</v>
      </c>
      <c r="V617" t="s">
        <v>78</v>
      </c>
      <c r="W617">
        <f t="shared" si="37"/>
        <v>3</v>
      </c>
    </row>
    <row r="618" spans="1:23">
      <c r="A618" t="s">
        <v>760</v>
      </c>
      <c r="B618" t="s">
        <v>63</v>
      </c>
      <c r="C618">
        <f>VLOOKUP(B618,Index!$A$2:$B$18,2,FALSE)</f>
        <v>1</v>
      </c>
      <c r="D618">
        <v>2014</v>
      </c>
      <c r="E618" t="s">
        <v>21</v>
      </c>
      <c r="F618">
        <f>VLOOKUP(E618,Index!$D$2:$E$13,2,FALSE)</f>
        <v>5</v>
      </c>
      <c r="G618" t="s">
        <v>14</v>
      </c>
      <c r="H618">
        <f>VLOOKUP(G618,Index!$G$2:$H$40,2,FALSE)</f>
        <v>26</v>
      </c>
      <c r="I618" s="3">
        <v>610000</v>
      </c>
      <c r="J618" s="3">
        <v>340000</v>
      </c>
      <c r="K618" s="3">
        <v>790000</v>
      </c>
      <c r="L618" s="3">
        <v>90000</v>
      </c>
      <c r="M618" s="3">
        <f t="shared" si="36"/>
        <v>1830000</v>
      </c>
      <c r="N618" s="3">
        <f t="shared" si="38"/>
        <v>457500</v>
      </c>
      <c r="O618" s="3">
        <f t="shared" si="39"/>
        <v>1</v>
      </c>
      <c r="P618">
        <v>8</v>
      </c>
      <c r="Q618">
        <v>68</v>
      </c>
      <c r="R618">
        <v>8.8000000000000007</v>
      </c>
      <c r="S618">
        <v>206</v>
      </c>
      <c r="T618" t="s">
        <v>133</v>
      </c>
      <c r="U618">
        <f>VLOOKUP(T618,Index!$J$2:$K$1319,2,FALSE)</f>
        <v>505</v>
      </c>
      <c r="V618" t="s">
        <v>15</v>
      </c>
      <c r="W618">
        <f t="shared" si="37"/>
        <v>3</v>
      </c>
    </row>
    <row r="619" spans="1:23">
      <c r="A619" t="s">
        <v>761</v>
      </c>
      <c r="B619" t="s">
        <v>20</v>
      </c>
      <c r="C619">
        <f>VLOOKUP(B619,Index!$A$2:$B$18,2,FALSE)</f>
        <v>3</v>
      </c>
      <c r="D619">
        <v>2010</v>
      </c>
      <c r="E619" t="s">
        <v>21</v>
      </c>
      <c r="F619">
        <f>VLOOKUP(E619,Index!$D$2:$E$13,2,FALSE)</f>
        <v>5</v>
      </c>
      <c r="G619" t="s">
        <v>407</v>
      </c>
      <c r="H619">
        <f>VLOOKUP(G619,Index!$G$2:$H$40,2,FALSE)</f>
        <v>29</v>
      </c>
      <c r="I619" s="3">
        <v>920000</v>
      </c>
      <c r="J619" s="3">
        <v>730000</v>
      </c>
      <c r="K619" s="3">
        <v>0</v>
      </c>
      <c r="L619" s="3">
        <v>170000</v>
      </c>
      <c r="M619" s="3">
        <f t="shared" si="36"/>
        <v>1820000</v>
      </c>
      <c r="N619" s="3">
        <f t="shared" si="38"/>
        <v>455000</v>
      </c>
      <c r="O619" s="3">
        <f t="shared" si="39"/>
        <v>1</v>
      </c>
      <c r="P619">
        <v>7</v>
      </c>
      <c r="Q619">
        <v>24</v>
      </c>
      <c r="R619">
        <v>7.5</v>
      </c>
      <c r="S619">
        <v>28</v>
      </c>
      <c r="T619" t="s">
        <v>762</v>
      </c>
      <c r="U619">
        <f>VLOOKUP(T619,Index!$J$2:$K$1319,2,FALSE)</f>
        <v>257</v>
      </c>
      <c r="V619" t="s">
        <v>15</v>
      </c>
      <c r="W619">
        <f t="shared" si="37"/>
        <v>3</v>
      </c>
    </row>
    <row r="620" spans="1:23">
      <c r="A620" t="s">
        <v>205</v>
      </c>
      <c r="B620" t="s">
        <v>65</v>
      </c>
      <c r="C620">
        <f>VLOOKUP(B620,Index!$A$2:$B$18,2,FALSE)</f>
        <v>10</v>
      </c>
      <c r="D620">
        <v>2014</v>
      </c>
      <c r="E620" t="s">
        <v>90</v>
      </c>
      <c r="F620">
        <f>VLOOKUP(E620,Index!$D$2:$E$13,2,FALSE)</f>
        <v>8</v>
      </c>
      <c r="G620" t="s">
        <v>49</v>
      </c>
      <c r="H620">
        <f>VLOOKUP(G620,Index!$G$2:$H$40,2,FALSE)</f>
        <v>4</v>
      </c>
      <c r="I620" s="3">
        <v>510000</v>
      </c>
      <c r="J620" s="3">
        <v>980000</v>
      </c>
      <c r="K620" s="3">
        <v>60000</v>
      </c>
      <c r="L620" s="3">
        <v>280000</v>
      </c>
      <c r="M620" s="3">
        <f t="shared" si="36"/>
        <v>1830000</v>
      </c>
      <c r="N620" s="3">
        <f t="shared" si="38"/>
        <v>457500</v>
      </c>
      <c r="O620" s="3">
        <f t="shared" si="39"/>
        <v>1</v>
      </c>
      <c r="T620" t="s">
        <v>161</v>
      </c>
      <c r="U620">
        <f>VLOOKUP(T620,Index!$J$2:$K$1319,2,FALSE)</f>
        <v>161</v>
      </c>
      <c r="V620" t="s">
        <v>37</v>
      </c>
      <c r="W620">
        <f t="shared" si="37"/>
        <v>3</v>
      </c>
    </row>
    <row r="621" spans="1:23">
      <c r="A621" t="s">
        <v>763</v>
      </c>
      <c r="B621" t="s">
        <v>33</v>
      </c>
      <c r="C621">
        <f>VLOOKUP(B621,Index!$A$2:$B$18,2,FALSE)</f>
        <v>9</v>
      </c>
      <c r="D621">
        <v>2011</v>
      </c>
      <c r="E621" t="s">
        <v>34</v>
      </c>
      <c r="F621">
        <f>VLOOKUP(E621,Index!$D$2:$E$13,2,FALSE)</f>
        <v>1</v>
      </c>
      <c r="G621" t="s">
        <v>45</v>
      </c>
      <c r="H621">
        <f>VLOOKUP(G621,Index!$G$2:$H$40,2,FALSE)</f>
        <v>30</v>
      </c>
      <c r="I621" s="3">
        <v>1050000</v>
      </c>
      <c r="J621" s="3">
        <v>470000</v>
      </c>
      <c r="K621" s="3">
        <v>80000</v>
      </c>
      <c r="L621" s="3">
        <v>220000</v>
      </c>
      <c r="M621" s="3">
        <f t="shared" si="36"/>
        <v>1820000</v>
      </c>
      <c r="N621" s="3">
        <f t="shared" si="38"/>
        <v>455000</v>
      </c>
      <c r="O621" s="3">
        <f t="shared" si="39"/>
        <v>1</v>
      </c>
      <c r="P621">
        <v>8.3000000000000007</v>
      </c>
      <c r="Q621">
        <v>90</v>
      </c>
      <c r="R621">
        <v>8.4</v>
      </c>
      <c r="S621">
        <v>932</v>
      </c>
      <c r="T621" t="s">
        <v>455</v>
      </c>
      <c r="U621">
        <f>VLOOKUP(T621,Index!$J$2:$K$1319,2,FALSE)</f>
        <v>1095</v>
      </c>
      <c r="V621" t="s">
        <v>61</v>
      </c>
      <c r="W621">
        <f t="shared" si="37"/>
        <v>3</v>
      </c>
    </row>
    <row r="622" spans="1:23">
      <c r="A622" t="s">
        <v>764</v>
      </c>
      <c r="B622" t="s">
        <v>107</v>
      </c>
      <c r="C622">
        <f>VLOOKUP(B622,Index!$A$2:$B$18,2,FALSE)</f>
        <v>6</v>
      </c>
      <c r="D622">
        <v>2012</v>
      </c>
      <c r="E622" t="s">
        <v>90</v>
      </c>
      <c r="F622">
        <f>VLOOKUP(E622,Index!$D$2:$E$13,2,FALSE)</f>
        <v>8</v>
      </c>
      <c r="G622" t="s">
        <v>49</v>
      </c>
      <c r="H622">
        <f>VLOOKUP(G622,Index!$G$2:$H$40,2,FALSE)</f>
        <v>4</v>
      </c>
      <c r="I622" s="3">
        <v>840000</v>
      </c>
      <c r="J622" s="3">
        <v>760000</v>
      </c>
      <c r="K622" s="3">
        <v>0</v>
      </c>
      <c r="L622" s="3">
        <v>220000</v>
      </c>
      <c r="M622" s="3">
        <f t="shared" si="36"/>
        <v>1820000</v>
      </c>
      <c r="N622" s="3">
        <f t="shared" si="38"/>
        <v>455000</v>
      </c>
      <c r="O622" s="3">
        <f t="shared" si="39"/>
        <v>1</v>
      </c>
      <c r="P622">
        <v>8.1999999999999993</v>
      </c>
      <c r="Q622">
        <v>42</v>
      </c>
      <c r="R622">
        <v>4.8</v>
      </c>
      <c r="S622">
        <v>1265</v>
      </c>
      <c r="T622" t="s">
        <v>161</v>
      </c>
      <c r="U622">
        <f>VLOOKUP(T622,Index!$J$2:$K$1319,2,FALSE)</f>
        <v>161</v>
      </c>
      <c r="V622" t="s">
        <v>61</v>
      </c>
      <c r="W622">
        <f t="shared" si="37"/>
        <v>3</v>
      </c>
    </row>
    <row r="623" spans="1:23">
      <c r="A623" t="s">
        <v>263</v>
      </c>
      <c r="B623" t="s">
        <v>39</v>
      </c>
      <c r="C623">
        <f>VLOOKUP(B623,Index!$A$2:$B$18,2,FALSE)</f>
        <v>8</v>
      </c>
      <c r="D623">
        <v>2001</v>
      </c>
      <c r="E623" t="s">
        <v>23</v>
      </c>
      <c r="F623">
        <f>VLOOKUP(E623,Index!$D$2:$E$13,2,FALSE)</f>
        <v>4</v>
      </c>
      <c r="G623" t="s">
        <v>264</v>
      </c>
      <c r="H623">
        <f>VLOOKUP(G623,Index!$G$2:$H$40,2,FALSE)</f>
        <v>25</v>
      </c>
      <c r="I623" s="3">
        <v>1730000</v>
      </c>
      <c r="J623" s="3">
        <v>70000</v>
      </c>
      <c r="K623" s="3">
        <v>0</v>
      </c>
      <c r="L623" s="3">
        <v>20000</v>
      </c>
      <c r="M623" s="3">
        <f t="shared" si="36"/>
        <v>1820000</v>
      </c>
      <c r="N623" s="3">
        <f t="shared" si="38"/>
        <v>455000</v>
      </c>
      <c r="O623" s="3">
        <f t="shared" si="39"/>
        <v>1</v>
      </c>
      <c r="P623">
        <v>7.2</v>
      </c>
      <c r="Q623">
        <v>9</v>
      </c>
      <c r="R623">
        <v>6</v>
      </c>
      <c r="S623">
        <v>5</v>
      </c>
      <c r="T623" t="s">
        <v>265</v>
      </c>
      <c r="U623">
        <f>VLOOKUP(T623,Index!$J$2:$K$1319,2,FALSE)</f>
        <v>709</v>
      </c>
      <c r="V623" t="s">
        <v>15</v>
      </c>
      <c r="W623">
        <f t="shared" si="37"/>
        <v>3</v>
      </c>
    </row>
    <row r="624" spans="1:23">
      <c r="A624" t="s">
        <v>765</v>
      </c>
      <c r="B624" t="s">
        <v>107</v>
      </c>
      <c r="C624">
        <f>VLOOKUP(B624,Index!$A$2:$B$18,2,FALSE)</f>
        <v>6</v>
      </c>
      <c r="D624">
        <v>2001</v>
      </c>
      <c r="E624" t="s">
        <v>67</v>
      </c>
      <c r="F624">
        <f>VLOOKUP(E624,Index!$D$2:$E$13,2,FALSE)</f>
        <v>10</v>
      </c>
      <c r="G624" t="s">
        <v>94</v>
      </c>
      <c r="H624">
        <f>VLOOKUP(G624,Index!$G$2:$H$40,2,FALSE)</f>
        <v>15</v>
      </c>
      <c r="I624" s="3">
        <v>1810000</v>
      </c>
      <c r="J624" s="3">
        <v>0</v>
      </c>
      <c r="K624" s="3">
        <v>0</v>
      </c>
      <c r="L624" s="3">
        <v>0</v>
      </c>
      <c r="M624" s="3">
        <f t="shared" si="36"/>
        <v>1810000</v>
      </c>
      <c r="N624" s="3">
        <f t="shared" si="38"/>
        <v>452500</v>
      </c>
      <c r="O624" s="3">
        <f t="shared" si="39"/>
        <v>1</v>
      </c>
      <c r="P624">
        <v>8.5</v>
      </c>
      <c r="Q624">
        <v>17</v>
      </c>
      <c r="R624">
        <v>7.9</v>
      </c>
      <c r="S624">
        <v>70</v>
      </c>
      <c r="T624" t="s">
        <v>321</v>
      </c>
      <c r="U624">
        <f>VLOOKUP(T624,Index!$J$2:$K$1319,2,FALSE)</f>
        <v>714</v>
      </c>
      <c r="V624" t="s">
        <v>61</v>
      </c>
      <c r="W624">
        <f t="shared" si="37"/>
        <v>3</v>
      </c>
    </row>
    <row r="625" spans="1:23">
      <c r="A625" t="s">
        <v>766</v>
      </c>
      <c r="B625" t="s">
        <v>33</v>
      </c>
      <c r="C625">
        <f>VLOOKUP(B625,Index!$A$2:$B$18,2,FALSE)</f>
        <v>9</v>
      </c>
      <c r="D625">
        <v>2009</v>
      </c>
      <c r="E625" t="s">
        <v>90</v>
      </c>
      <c r="F625">
        <f>VLOOKUP(E625,Index!$D$2:$E$13,2,FALSE)</f>
        <v>8</v>
      </c>
      <c r="G625" t="s">
        <v>264</v>
      </c>
      <c r="H625">
        <f>VLOOKUP(G625,Index!$G$2:$H$40,2,FALSE)</f>
        <v>25</v>
      </c>
      <c r="I625" s="3">
        <v>970000</v>
      </c>
      <c r="J625" s="3">
        <v>330000</v>
      </c>
      <c r="K625" s="3">
        <v>350000</v>
      </c>
      <c r="L625" s="3">
        <v>170000</v>
      </c>
      <c r="M625" s="3">
        <f t="shared" si="36"/>
        <v>1820000</v>
      </c>
      <c r="N625" s="3">
        <f t="shared" si="38"/>
        <v>455000</v>
      </c>
      <c r="O625" s="3">
        <f t="shared" si="39"/>
        <v>1</v>
      </c>
      <c r="P625">
        <v>8.9</v>
      </c>
      <c r="Q625">
        <v>81</v>
      </c>
      <c r="R625">
        <v>8.9</v>
      </c>
      <c r="S625">
        <v>1441</v>
      </c>
      <c r="T625" t="s">
        <v>565</v>
      </c>
      <c r="U625">
        <f>VLOOKUP(T625,Index!$J$2:$K$1319,2,FALSE)</f>
        <v>434</v>
      </c>
      <c r="V625" t="s">
        <v>37</v>
      </c>
      <c r="W625">
        <f t="shared" si="37"/>
        <v>3</v>
      </c>
    </row>
    <row r="626" spans="1:23">
      <c r="A626" t="s">
        <v>767</v>
      </c>
      <c r="B626" t="s">
        <v>28</v>
      </c>
      <c r="C626">
        <f>VLOOKUP(B626,Index!$A$2:$B$18,2,FALSE)</f>
        <v>15</v>
      </c>
      <c r="D626">
        <v>2007</v>
      </c>
      <c r="E626" t="s">
        <v>48</v>
      </c>
      <c r="F626">
        <f>VLOOKUP(E626,Index!$D$2:$E$13,2,FALSE)</f>
        <v>9</v>
      </c>
      <c r="G626" t="s">
        <v>94</v>
      </c>
      <c r="H626">
        <f>VLOOKUP(G626,Index!$G$2:$H$40,2,FALSE)</f>
        <v>15</v>
      </c>
      <c r="I626" s="3">
        <v>1090000</v>
      </c>
      <c r="J626" s="3">
        <v>530000</v>
      </c>
      <c r="K626" s="3">
        <v>20000</v>
      </c>
      <c r="L626" s="3">
        <v>170000</v>
      </c>
      <c r="M626" s="3">
        <f t="shared" si="36"/>
        <v>1810000</v>
      </c>
      <c r="N626" s="3">
        <f t="shared" si="38"/>
        <v>452500</v>
      </c>
      <c r="O626" s="3">
        <f t="shared" si="39"/>
        <v>1</v>
      </c>
      <c r="P626">
        <v>9.6</v>
      </c>
      <c r="Q626">
        <v>54</v>
      </c>
      <c r="R626">
        <v>8.9</v>
      </c>
      <c r="S626">
        <v>797</v>
      </c>
      <c r="T626" t="s">
        <v>294</v>
      </c>
      <c r="U626">
        <f>VLOOKUP(T626,Index!$J$2:$K$1319,2,FALSE)</f>
        <v>1238</v>
      </c>
      <c r="V626" t="s">
        <v>37</v>
      </c>
      <c r="W626">
        <f t="shared" si="37"/>
        <v>3</v>
      </c>
    </row>
    <row r="627" spans="1:23">
      <c r="A627" t="s">
        <v>768</v>
      </c>
      <c r="B627" t="s">
        <v>39</v>
      </c>
      <c r="C627">
        <f>VLOOKUP(B627,Index!$A$2:$B$18,2,FALSE)</f>
        <v>8</v>
      </c>
      <c r="D627">
        <v>2003</v>
      </c>
      <c r="E627" t="s">
        <v>67</v>
      </c>
      <c r="F627">
        <f>VLOOKUP(E627,Index!$D$2:$E$13,2,FALSE)</f>
        <v>10</v>
      </c>
      <c r="G627" t="s">
        <v>168</v>
      </c>
      <c r="H627">
        <f>VLOOKUP(G627,Index!$G$2:$H$40,2,FALSE)</f>
        <v>19</v>
      </c>
      <c r="I627" s="3">
        <v>1050000</v>
      </c>
      <c r="J627" s="3">
        <v>590000</v>
      </c>
      <c r="K627" s="3">
        <v>0</v>
      </c>
      <c r="L627" s="3">
        <v>180000</v>
      </c>
      <c r="M627" s="3">
        <f t="shared" si="36"/>
        <v>1820000</v>
      </c>
      <c r="N627" s="3">
        <f t="shared" si="38"/>
        <v>455000</v>
      </c>
      <c r="O627" s="3">
        <f t="shared" si="39"/>
        <v>1</v>
      </c>
      <c r="P627">
        <v>8.1999999999999993</v>
      </c>
      <c r="Q627">
        <v>27</v>
      </c>
      <c r="R627">
        <v>8.1999999999999993</v>
      </c>
      <c r="S627">
        <v>11</v>
      </c>
      <c r="T627" t="s">
        <v>252</v>
      </c>
      <c r="U627">
        <f>VLOOKUP(T627,Index!$J$2:$K$1319,2,FALSE)</f>
        <v>646</v>
      </c>
      <c r="V627" t="s">
        <v>15</v>
      </c>
      <c r="W627">
        <f t="shared" si="37"/>
        <v>3</v>
      </c>
    </row>
    <row r="628" spans="1:23">
      <c r="A628" t="s">
        <v>769</v>
      </c>
      <c r="B628" t="s">
        <v>39</v>
      </c>
      <c r="C628">
        <f>VLOOKUP(B628,Index!$A$2:$B$18,2,FALSE)</f>
        <v>8</v>
      </c>
      <c r="D628">
        <v>2002</v>
      </c>
      <c r="E628" t="s">
        <v>59</v>
      </c>
      <c r="F628">
        <f>VLOOKUP(E628,Index!$D$2:$E$13,2,FALSE)</f>
        <v>3</v>
      </c>
      <c r="G628" t="s">
        <v>407</v>
      </c>
      <c r="H628">
        <f>VLOOKUP(G628,Index!$G$2:$H$40,2,FALSE)</f>
        <v>29</v>
      </c>
      <c r="I628" s="3">
        <v>780000</v>
      </c>
      <c r="J628" s="3">
        <v>440000</v>
      </c>
      <c r="K628" s="3">
        <v>560000</v>
      </c>
      <c r="L628" s="3">
        <v>40000</v>
      </c>
      <c r="M628" s="3">
        <f t="shared" si="36"/>
        <v>1820000</v>
      </c>
      <c r="N628" s="3">
        <f t="shared" si="38"/>
        <v>455000</v>
      </c>
      <c r="O628" s="3">
        <f t="shared" si="39"/>
        <v>1</v>
      </c>
      <c r="P628">
        <v>9.4</v>
      </c>
      <c r="Q628">
        <v>36</v>
      </c>
      <c r="R628">
        <v>8</v>
      </c>
      <c r="S628">
        <v>84</v>
      </c>
      <c r="T628" t="s">
        <v>770</v>
      </c>
      <c r="U628">
        <f>VLOOKUP(T628,Index!$J$2:$K$1319,2,FALSE)</f>
        <v>1011</v>
      </c>
      <c r="V628" t="s">
        <v>61</v>
      </c>
      <c r="W628">
        <f t="shared" si="37"/>
        <v>3</v>
      </c>
    </row>
    <row r="629" spans="1:23">
      <c r="A629" t="s">
        <v>771</v>
      </c>
      <c r="B629" t="s">
        <v>65</v>
      </c>
      <c r="C629">
        <f>VLOOKUP(B629,Index!$A$2:$B$18,2,FALSE)</f>
        <v>10</v>
      </c>
      <c r="D629">
        <v>2016</v>
      </c>
      <c r="E629" t="s">
        <v>34</v>
      </c>
      <c r="F629">
        <f>VLOOKUP(E629,Index!$D$2:$E$13,2,FALSE)</f>
        <v>1</v>
      </c>
      <c r="G629" t="s">
        <v>35</v>
      </c>
      <c r="H629">
        <f>VLOOKUP(G629,Index!$G$2:$H$40,2,FALSE)</f>
        <v>32</v>
      </c>
      <c r="I629" s="3">
        <v>420000</v>
      </c>
      <c r="J629" s="3">
        <v>1080000</v>
      </c>
      <c r="K629" s="3">
        <v>30000</v>
      </c>
      <c r="L629" s="3">
        <v>280000</v>
      </c>
      <c r="M629" s="3">
        <f t="shared" si="36"/>
        <v>1810000</v>
      </c>
      <c r="N629" s="3">
        <f t="shared" si="38"/>
        <v>452500</v>
      </c>
      <c r="O629" s="3">
        <f t="shared" si="39"/>
        <v>1</v>
      </c>
      <c r="P629">
        <v>6.8</v>
      </c>
      <c r="Q629">
        <v>66</v>
      </c>
      <c r="R629">
        <v>5.0999999999999996</v>
      </c>
      <c r="S629">
        <v>1147</v>
      </c>
      <c r="T629" t="s">
        <v>772</v>
      </c>
      <c r="U629">
        <f>VLOOKUP(T629,Index!$J$2:$K$1319,2,FALSE)</f>
        <v>510</v>
      </c>
      <c r="V629" t="s">
        <v>37</v>
      </c>
      <c r="W629">
        <f t="shared" si="37"/>
        <v>3</v>
      </c>
    </row>
    <row r="630" spans="1:23">
      <c r="A630" t="s">
        <v>773</v>
      </c>
      <c r="B630" t="s">
        <v>39</v>
      </c>
      <c r="C630">
        <f>VLOOKUP(B630,Index!$A$2:$B$18,2,FALSE)</f>
        <v>8</v>
      </c>
      <c r="D630">
        <v>2004</v>
      </c>
      <c r="E630" t="s">
        <v>21</v>
      </c>
      <c r="F630">
        <f>VLOOKUP(E630,Index!$D$2:$E$13,2,FALSE)</f>
        <v>5</v>
      </c>
      <c r="G630" t="s">
        <v>45</v>
      </c>
      <c r="H630">
        <f>VLOOKUP(G630,Index!$G$2:$H$40,2,FALSE)</f>
        <v>30</v>
      </c>
      <c r="I630" s="3">
        <v>880000</v>
      </c>
      <c r="J630" s="3">
        <v>690000</v>
      </c>
      <c r="K630" s="3">
        <v>0</v>
      </c>
      <c r="L630" s="3">
        <v>230000</v>
      </c>
      <c r="M630" s="3">
        <f t="shared" si="36"/>
        <v>1800000</v>
      </c>
      <c r="N630" s="3">
        <f t="shared" si="38"/>
        <v>450000</v>
      </c>
      <c r="O630" s="3">
        <f t="shared" si="39"/>
        <v>1</v>
      </c>
      <c r="P630">
        <v>8.8000000000000007</v>
      </c>
      <c r="Q630">
        <v>64</v>
      </c>
      <c r="R630">
        <v>9</v>
      </c>
      <c r="S630">
        <v>178</v>
      </c>
      <c r="T630" t="s">
        <v>455</v>
      </c>
      <c r="U630">
        <f>VLOOKUP(T630,Index!$J$2:$K$1319,2,FALSE)</f>
        <v>1095</v>
      </c>
      <c r="V630" t="s">
        <v>15</v>
      </c>
      <c r="W630">
        <f t="shared" si="37"/>
        <v>3</v>
      </c>
    </row>
    <row r="631" spans="1:23">
      <c r="A631" t="s">
        <v>337</v>
      </c>
      <c r="B631" t="s">
        <v>39</v>
      </c>
      <c r="C631">
        <f>VLOOKUP(B631,Index!$A$2:$B$18,2,FALSE)</f>
        <v>8</v>
      </c>
      <c r="D631">
        <v>2008</v>
      </c>
      <c r="E631" t="s">
        <v>23</v>
      </c>
      <c r="F631">
        <f>VLOOKUP(E631,Index!$D$2:$E$13,2,FALSE)</f>
        <v>4</v>
      </c>
      <c r="G631" t="s">
        <v>49</v>
      </c>
      <c r="H631">
        <f>VLOOKUP(G631,Index!$G$2:$H$40,2,FALSE)</f>
        <v>4</v>
      </c>
      <c r="I631" s="3">
        <v>1000000</v>
      </c>
      <c r="J631" s="3">
        <v>30000</v>
      </c>
      <c r="K631" s="3">
        <v>0</v>
      </c>
      <c r="L631" s="3">
        <v>770000</v>
      </c>
      <c r="M631" s="3">
        <f t="shared" si="36"/>
        <v>1800000</v>
      </c>
      <c r="N631" s="3">
        <f t="shared" si="38"/>
        <v>450000</v>
      </c>
      <c r="O631" s="3">
        <f t="shared" si="39"/>
        <v>1</v>
      </c>
      <c r="R631">
        <v>8</v>
      </c>
      <c r="S631">
        <v>13</v>
      </c>
      <c r="T631" t="s">
        <v>774</v>
      </c>
      <c r="U631">
        <f>VLOOKUP(T631,Index!$J$2:$K$1319,2,FALSE)</f>
        <v>186</v>
      </c>
      <c r="V631" t="s">
        <v>61</v>
      </c>
      <c r="W631">
        <f t="shared" si="37"/>
        <v>3</v>
      </c>
    </row>
    <row r="632" spans="1:23">
      <c r="A632" t="s">
        <v>775</v>
      </c>
      <c r="B632" t="s">
        <v>156</v>
      </c>
      <c r="C632">
        <f>VLOOKUP(B632,Index!$A$2:$B$18,2,FALSE)</f>
        <v>4</v>
      </c>
      <c r="D632">
        <v>2002</v>
      </c>
      <c r="E632" t="s">
        <v>21</v>
      </c>
      <c r="F632">
        <f>VLOOKUP(E632,Index!$D$2:$E$13,2,FALSE)</f>
        <v>5</v>
      </c>
      <c r="G632" t="s">
        <v>407</v>
      </c>
      <c r="H632">
        <f>VLOOKUP(G632,Index!$G$2:$H$40,2,FALSE)</f>
        <v>29</v>
      </c>
      <c r="I632" s="3">
        <v>930000</v>
      </c>
      <c r="J632" s="3">
        <v>590000</v>
      </c>
      <c r="K632" s="3">
        <v>210000</v>
      </c>
      <c r="L632" s="3">
        <v>70000</v>
      </c>
      <c r="M632" s="3">
        <f t="shared" si="36"/>
        <v>1800000</v>
      </c>
      <c r="N632" s="3">
        <f t="shared" si="38"/>
        <v>450000</v>
      </c>
      <c r="O632" s="3">
        <f t="shared" si="39"/>
        <v>1</v>
      </c>
      <c r="P632">
        <v>8.3000000000000007</v>
      </c>
      <c r="Q632">
        <v>23</v>
      </c>
      <c r="R632">
        <v>8.3000000000000007</v>
      </c>
      <c r="S632">
        <v>46</v>
      </c>
      <c r="T632" t="s">
        <v>418</v>
      </c>
      <c r="U632">
        <f>VLOOKUP(T632,Index!$J$2:$K$1319,2,FALSE)</f>
        <v>311</v>
      </c>
      <c r="V632" t="s">
        <v>15</v>
      </c>
      <c r="W632">
        <f t="shared" si="37"/>
        <v>3</v>
      </c>
    </row>
    <row r="633" spans="1:23">
      <c r="A633" t="s">
        <v>243</v>
      </c>
      <c r="B633" t="s">
        <v>28</v>
      </c>
      <c r="C633">
        <f>VLOOKUP(B633,Index!$A$2:$B$18,2,FALSE)</f>
        <v>15</v>
      </c>
      <c r="D633">
        <v>2006</v>
      </c>
      <c r="E633" t="s">
        <v>13</v>
      </c>
      <c r="F633">
        <f>VLOOKUP(E633,Index!$D$2:$E$13,2,FALSE)</f>
        <v>11</v>
      </c>
      <c r="G633" t="s">
        <v>94</v>
      </c>
      <c r="H633">
        <f>VLOOKUP(G633,Index!$G$2:$H$40,2,FALSE)</f>
        <v>15</v>
      </c>
      <c r="I633" s="3">
        <v>1660000</v>
      </c>
      <c r="J633" s="3">
        <v>0</v>
      </c>
      <c r="K633" s="3">
        <v>10000</v>
      </c>
      <c r="L633" s="3">
        <v>130000</v>
      </c>
      <c r="M633" s="3">
        <f t="shared" si="36"/>
        <v>1800000</v>
      </c>
      <c r="N633" s="3">
        <f t="shared" si="38"/>
        <v>450000</v>
      </c>
      <c r="O633" s="3">
        <f t="shared" si="39"/>
        <v>1</v>
      </c>
      <c r="P633">
        <v>8</v>
      </c>
      <c r="Q633">
        <v>54</v>
      </c>
      <c r="R633">
        <v>6</v>
      </c>
      <c r="S633">
        <v>148</v>
      </c>
      <c r="T633" t="s">
        <v>242</v>
      </c>
      <c r="U633">
        <f>VLOOKUP(T633,Index!$J$2:$K$1319,2,FALSE)</f>
        <v>360</v>
      </c>
      <c r="V633" t="s">
        <v>15</v>
      </c>
      <c r="W633">
        <f t="shared" si="37"/>
        <v>3</v>
      </c>
    </row>
    <row r="634" spans="1:23">
      <c r="A634" t="s">
        <v>663</v>
      </c>
      <c r="B634" t="s">
        <v>33</v>
      </c>
      <c r="C634">
        <f>VLOOKUP(B634,Index!$A$2:$B$18,2,FALSE)</f>
        <v>9</v>
      </c>
      <c r="D634">
        <v>2010</v>
      </c>
      <c r="E634" t="s">
        <v>34</v>
      </c>
      <c r="F634">
        <f>VLOOKUP(E634,Index!$D$2:$E$13,2,FALSE)</f>
        <v>1</v>
      </c>
      <c r="G634" t="s">
        <v>35</v>
      </c>
      <c r="H634">
        <f>VLOOKUP(G634,Index!$G$2:$H$40,2,FALSE)</f>
        <v>32</v>
      </c>
      <c r="I634" s="3">
        <v>1410000</v>
      </c>
      <c r="J634" s="3">
        <v>200000</v>
      </c>
      <c r="K634" s="3">
        <v>30000</v>
      </c>
      <c r="L634" s="3">
        <v>160000</v>
      </c>
      <c r="M634" s="3">
        <f t="shared" si="36"/>
        <v>1800000</v>
      </c>
      <c r="N634" s="3">
        <f t="shared" si="38"/>
        <v>450000</v>
      </c>
      <c r="O634" s="3">
        <f t="shared" si="39"/>
        <v>1</v>
      </c>
      <c r="P634">
        <v>8.9</v>
      </c>
      <c r="Q634">
        <v>46</v>
      </c>
      <c r="R634">
        <v>7.6</v>
      </c>
      <c r="S634">
        <v>105</v>
      </c>
      <c r="T634" t="s">
        <v>306</v>
      </c>
      <c r="U634">
        <f>VLOOKUP(T634,Index!$J$2:$K$1319,2,FALSE)</f>
        <v>1259</v>
      </c>
      <c r="V634" t="s">
        <v>15</v>
      </c>
      <c r="W634">
        <f t="shared" si="37"/>
        <v>3</v>
      </c>
    </row>
    <row r="635" spans="1:23">
      <c r="A635" t="s">
        <v>776</v>
      </c>
      <c r="B635" t="s">
        <v>196</v>
      </c>
      <c r="C635">
        <f>VLOOKUP(B635,Index!$A$2:$B$18,2,FALSE)</f>
        <v>17</v>
      </c>
      <c r="D635">
        <v>2015</v>
      </c>
      <c r="E635" t="s">
        <v>17</v>
      </c>
      <c r="F635">
        <f>VLOOKUP(E635,Index!$D$2:$E$13,2,FALSE)</f>
        <v>7</v>
      </c>
      <c r="G635" t="s">
        <v>29</v>
      </c>
      <c r="H635">
        <f>VLOOKUP(G635,Index!$G$2:$H$40,2,FALSE)</f>
        <v>23</v>
      </c>
      <c r="I635" s="3">
        <v>730000</v>
      </c>
      <c r="J635" s="3">
        <v>900000</v>
      </c>
      <c r="K635" s="3">
        <v>30000</v>
      </c>
      <c r="L635" s="3">
        <v>140000</v>
      </c>
      <c r="M635" s="3">
        <f t="shared" si="36"/>
        <v>1800000</v>
      </c>
      <c r="N635" s="3">
        <f t="shared" si="38"/>
        <v>450000</v>
      </c>
      <c r="O635" s="3">
        <f t="shared" si="39"/>
        <v>1</v>
      </c>
      <c r="P635">
        <v>8.6999999999999993</v>
      </c>
      <c r="Q635">
        <v>85</v>
      </c>
      <c r="R635">
        <v>7.9</v>
      </c>
      <c r="S635">
        <v>863</v>
      </c>
      <c r="T635" t="s">
        <v>189</v>
      </c>
      <c r="U635">
        <f>VLOOKUP(T635,Index!$J$2:$K$1319,2,FALSE)</f>
        <v>1196</v>
      </c>
      <c r="V635" t="s">
        <v>15</v>
      </c>
      <c r="W635">
        <f t="shared" si="37"/>
        <v>3</v>
      </c>
    </row>
    <row r="636" spans="1:23">
      <c r="A636" t="s">
        <v>777</v>
      </c>
      <c r="B636" t="s">
        <v>65</v>
      </c>
      <c r="C636">
        <f>VLOOKUP(B636,Index!$A$2:$B$18,2,FALSE)</f>
        <v>10</v>
      </c>
      <c r="D636">
        <v>2014</v>
      </c>
      <c r="E636" t="s">
        <v>34</v>
      </c>
      <c r="F636">
        <f>VLOOKUP(E636,Index!$D$2:$E$13,2,FALSE)</f>
        <v>1</v>
      </c>
      <c r="G636" t="s">
        <v>91</v>
      </c>
      <c r="H636">
        <f>VLOOKUP(G636,Index!$G$2:$H$40,2,FALSE)</f>
        <v>7</v>
      </c>
      <c r="I636" s="3">
        <v>550000</v>
      </c>
      <c r="J636" s="3">
        <v>860000</v>
      </c>
      <c r="K636" s="3">
        <v>110000</v>
      </c>
      <c r="L636" s="3">
        <v>270000</v>
      </c>
      <c r="M636" s="3">
        <f t="shared" si="36"/>
        <v>1790000</v>
      </c>
      <c r="N636" s="3">
        <f t="shared" si="38"/>
        <v>447500</v>
      </c>
      <c r="O636" s="3">
        <f t="shared" si="39"/>
        <v>1</v>
      </c>
      <c r="P636">
        <v>7.5</v>
      </c>
      <c r="Q636">
        <v>65</v>
      </c>
      <c r="R636">
        <v>7.3</v>
      </c>
      <c r="S636">
        <v>1223</v>
      </c>
      <c r="T636" t="s">
        <v>778</v>
      </c>
      <c r="U636">
        <f>VLOOKUP(T636,Index!$J$2:$K$1319,2,FALSE)</f>
        <v>1123</v>
      </c>
      <c r="V636" t="s">
        <v>37</v>
      </c>
      <c r="W636">
        <f t="shared" si="37"/>
        <v>3</v>
      </c>
    </row>
    <row r="637" spans="1:23">
      <c r="A637" t="s">
        <v>779</v>
      </c>
      <c r="B637" t="s">
        <v>12</v>
      </c>
      <c r="C637">
        <f>VLOOKUP(B637,Index!$A$2:$B$18,2,FALSE)</f>
        <v>13</v>
      </c>
      <c r="D637">
        <v>2007</v>
      </c>
      <c r="E637" t="s">
        <v>48</v>
      </c>
      <c r="F637">
        <f>VLOOKUP(E637,Index!$D$2:$E$13,2,FALSE)</f>
        <v>9</v>
      </c>
      <c r="G637" t="s">
        <v>14</v>
      </c>
      <c r="H637">
        <f>VLOOKUP(G637,Index!$G$2:$H$40,2,FALSE)</f>
        <v>26</v>
      </c>
      <c r="I637" s="3">
        <v>890000</v>
      </c>
      <c r="J637" s="3">
        <v>740000</v>
      </c>
      <c r="K637" s="3">
        <v>70000</v>
      </c>
      <c r="L637" s="3">
        <v>90000</v>
      </c>
      <c r="M637" s="3">
        <f t="shared" si="36"/>
        <v>1790000</v>
      </c>
      <c r="N637" s="3">
        <f t="shared" si="38"/>
        <v>447500</v>
      </c>
      <c r="O637" s="3">
        <f t="shared" si="39"/>
        <v>1</v>
      </c>
      <c r="P637">
        <v>9</v>
      </c>
      <c r="Q637">
        <v>62</v>
      </c>
      <c r="R637">
        <v>8.9</v>
      </c>
      <c r="S637">
        <v>491</v>
      </c>
      <c r="T637" t="s">
        <v>153</v>
      </c>
      <c r="U637">
        <f>VLOOKUP(T637,Index!$J$2:$K$1319,2,FALSE)</f>
        <v>950</v>
      </c>
      <c r="V637" t="s">
        <v>61</v>
      </c>
      <c r="W637">
        <f t="shared" si="37"/>
        <v>3</v>
      </c>
    </row>
    <row r="638" spans="1:23">
      <c r="A638" t="s">
        <v>780</v>
      </c>
      <c r="B638" t="s">
        <v>39</v>
      </c>
      <c r="C638">
        <f>VLOOKUP(B638,Index!$A$2:$B$18,2,FALSE)</f>
        <v>8</v>
      </c>
      <c r="D638">
        <v>2003</v>
      </c>
      <c r="E638" t="s">
        <v>17</v>
      </c>
      <c r="F638">
        <f>VLOOKUP(E638,Index!$D$2:$E$13,2,FALSE)</f>
        <v>7</v>
      </c>
      <c r="G638" t="s">
        <v>35</v>
      </c>
      <c r="H638">
        <f>VLOOKUP(G638,Index!$G$2:$H$40,2,FALSE)</f>
        <v>32</v>
      </c>
      <c r="I638" s="3">
        <v>1250000</v>
      </c>
      <c r="J638" s="3">
        <v>290000</v>
      </c>
      <c r="K638" s="3">
        <v>0</v>
      </c>
      <c r="L638" s="3">
        <v>240000</v>
      </c>
      <c r="M638" s="3">
        <f t="shared" si="36"/>
        <v>1780000</v>
      </c>
      <c r="N638" s="3">
        <f t="shared" si="38"/>
        <v>445000</v>
      </c>
      <c r="O638" s="3">
        <f t="shared" si="39"/>
        <v>1</v>
      </c>
      <c r="P638">
        <v>8.5</v>
      </c>
      <c r="Q638">
        <v>41</v>
      </c>
      <c r="R638">
        <v>8.5</v>
      </c>
      <c r="S638">
        <v>47</v>
      </c>
      <c r="T638" t="s">
        <v>149</v>
      </c>
      <c r="U638">
        <f>VLOOKUP(T638,Index!$J$2:$K$1319,2,FALSE)</f>
        <v>961</v>
      </c>
      <c r="V638" t="s">
        <v>61</v>
      </c>
      <c r="W638">
        <f t="shared" si="37"/>
        <v>3</v>
      </c>
    </row>
    <row r="639" spans="1:23">
      <c r="A639" t="s">
        <v>781</v>
      </c>
      <c r="B639" t="s">
        <v>39</v>
      </c>
      <c r="C639">
        <f>VLOOKUP(B639,Index!$A$2:$B$18,2,FALSE)</f>
        <v>8</v>
      </c>
      <c r="D639">
        <v>2004</v>
      </c>
      <c r="E639" t="s">
        <v>34</v>
      </c>
      <c r="F639">
        <f>VLOOKUP(E639,Index!$D$2:$E$13,2,FALSE)</f>
        <v>1</v>
      </c>
      <c r="G639" t="s">
        <v>45</v>
      </c>
      <c r="H639">
        <f>VLOOKUP(G639,Index!$G$2:$H$40,2,FALSE)</f>
        <v>30</v>
      </c>
      <c r="I639" s="3">
        <v>390000</v>
      </c>
      <c r="J639" s="3">
        <v>1010000</v>
      </c>
      <c r="K639" s="3">
        <v>20000</v>
      </c>
      <c r="L639" s="3">
        <v>360000</v>
      </c>
      <c r="M639" s="3">
        <f t="shared" si="36"/>
        <v>1780000</v>
      </c>
      <c r="N639" s="3">
        <f t="shared" si="38"/>
        <v>445000</v>
      </c>
      <c r="O639" s="3">
        <f t="shared" si="39"/>
        <v>1</v>
      </c>
      <c r="P639">
        <v>5.7</v>
      </c>
      <c r="Q639">
        <v>53</v>
      </c>
      <c r="R639">
        <v>7.6</v>
      </c>
      <c r="S639">
        <v>47</v>
      </c>
      <c r="T639" t="s">
        <v>782</v>
      </c>
      <c r="U639">
        <f>VLOOKUP(T639,Index!$J$2:$K$1319,2,FALSE)</f>
        <v>1001</v>
      </c>
      <c r="V639" t="s">
        <v>37</v>
      </c>
      <c r="W639">
        <f t="shared" si="37"/>
        <v>3</v>
      </c>
    </row>
    <row r="640" spans="1:23">
      <c r="A640" t="s">
        <v>783</v>
      </c>
      <c r="B640" t="s">
        <v>39</v>
      </c>
      <c r="C640">
        <f>VLOOKUP(B640,Index!$A$2:$B$18,2,FALSE)</f>
        <v>8</v>
      </c>
      <c r="D640">
        <v>2005</v>
      </c>
      <c r="E640" t="s">
        <v>34</v>
      </c>
      <c r="F640">
        <f>VLOOKUP(E640,Index!$D$2:$E$13,2,FALSE)</f>
        <v>1</v>
      </c>
      <c r="G640" t="s">
        <v>588</v>
      </c>
      <c r="H640">
        <f>VLOOKUP(G640,Index!$G$2:$H$40,2,FALSE)</f>
        <v>37</v>
      </c>
      <c r="I640" s="3">
        <v>850000</v>
      </c>
      <c r="J640" s="3">
        <v>760000</v>
      </c>
      <c r="K640" s="3">
        <v>0</v>
      </c>
      <c r="L640" s="3">
        <v>160000</v>
      </c>
      <c r="M640" s="3">
        <f t="shared" si="36"/>
        <v>1770000</v>
      </c>
      <c r="N640" s="3">
        <f t="shared" si="38"/>
        <v>442500</v>
      </c>
      <c r="O640" s="3">
        <f t="shared" si="39"/>
        <v>1</v>
      </c>
      <c r="P640">
        <v>4.7</v>
      </c>
      <c r="Q640">
        <v>21</v>
      </c>
      <c r="R640">
        <v>6.6</v>
      </c>
      <c r="S640">
        <v>129</v>
      </c>
      <c r="T640" t="s">
        <v>784</v>
      </c>
      <c r="U640">
        <f>VLOOKUP(T640,Index!$J$2:$K$1319,2,FALSE)</f>
        <v>477</v>
      </c>
      <c r="V640" t="s">
        <v>37</v>
      </c>
      <c r="W640">
        <f t="shared" si="37"/>
        <v>3</v>
      </c>
    </row>
    <row r="641" spans="1:23">
      <c r="A641" t="s">
        <v>785</v>
      </c>
      <c r="B641" t="s">
        <v>97</v>
      </c>
      <c r="C641">
        <f>VLOOKUP(B641,Index!$A$2:$B$18,2,FALSE)</f>
        <v>16</v>
      </c>
      <c r="D641">
        <v>2001</v>
      </c>
      <c r="E641" t="s">
        <v>59</v>
      </c>
      <c r="F641">
        <f>VLOOKUP(E641,Index!$D$2:$E$13,2,FALSE)</f>
        <v>3</v>
      </c>
      <c r="G641" t="s">
        <v>29</v>
      </c>
      <c r="H641">
        <f>VLOOKUP(G641,Index!$G$2:$H$40,2,FALSE)</f>
        <v>23</v>
      </c>
      <c r="I641" s="3">
        <v>1190000</v>
      </c>
      <c r="J641" s="3">
        <v>290000</v>
      </c>
      <c r="K641" s="3">
        <v>240000</v>
      </c>
      <c r="L641" s="3">
        <v>60000</v>
      </c>
      <c r="M641" s="3">
        <f t="shared" si="36"/>
        <v>1780000</v>
      </c>
      <c r="N641" s="3">
        <f t="shared" si="38"/>
        <v>445000</v>
      </c>
      <c r="O641" s="3">
        <f t="shared" si="39"/>
        <v>1</v>
      </c>
      <c r="P641">
        <v>8.6999999999999993</v>
      </c>
      <c r="Q641">
        <v>35</v>
      </c>
      <c r="R641">
        <v>8.6</v>
      </c>
      <c r="S641">
        <v>44</v>
      </c>
      <c r="T641" t="s">
        <v>786</v>
      </c>
      <c r="U641">
        <f>VLOOKUP(T641,Index!$J$2:$K$1319,2,FALSE)</f>
        <v>1133</v>
      </c>
      <c r="V641" t="s">
        <v>61</v>
      </c>
      <c r="W641">
        <f t="shared" si="37"/>
        <v>3</v>
      </c>
    </row>
    <row r="642" spans="1:23">
      <c r="A642" t="s">
        <v>787</v>
      </c>
      <c r="B642" t="s">
        <v>20</v>
      </c>
      <c r="C642">
        <f>VLOOKUP(B642,Index!$A$2:$B$18,2,FALSE)</f>
        <v>3</v>
      </c>
      <c r="D642">
        <v>2006</v>
      </c>
      <c r="E642" t="s">
        <v>90</v>
      </c>
      <c r="F642">
        <f>VLOOKUP(E642,Index!$D$2:$E$13,2,FALSE)</f>
        <v>8</v>
      </c>
      <c r="G642" t="s">
        <v>173</v>
      </c>
      <c r="H642">
        <f>VLOOKUP(G642,Index!$G$2:$H$40,2,FALSE)</f>
        <v>31</v>
      </c>
      <c r="I642" s="3">
        <v>230000</v>
      </c>
      <c r="J642" s="3">
        <v>20000</v>
      </c>
      <c r="K642" s="3">
        <v>1490000</v>
      </c>
      <c r="L642" s="3">
        <v>20000</v>
      </c>
      <c r="M642" s="3">
        <f t="shared" ref="M642:M705" si="40">SUM(I642:L642)</f>
        <v>1760000</v>
      </c>
      <c r="N642" s="3">
        <f t="shared" si="38"/>
        <v>440000</v>
      </c>
      <c r="O642" s="3">
        <f t="shared" si="39"/>
        <v>1</v>
      </c>
      <c r="P642">
        <v>7.5</v>
      </c>
      <c r="Q642">
        <v>30</v>
      </c>
      <c r="R642">
        <v>7.4</v>
      </c>
      <c r="S642">
        <v>27</v>
      </c>
      <c r="T642" t="s">
        <v>330</v>
      </c>
      <c r="U642">
        <f>VLOOKUP(T642,Index!$J$2:$K$1319,2,FALSE)</f>
        <v>1174</v>
      </c>
      <c r="V642" t="s">
        <v>78</v>
      </c>
      <c r="W642">
        <f t="shared" ref="W642:W705" si="41">IF(T642=G642,1,3)</f>
        <v>3</v>
      </c>
    </row>
    <row r="643" spans="1:23">
      <c r="A643" t="s">
        <v>788</v>
      </c>
      <c r="B643" t="s">
        <v>12</v>
      </c>
      <c r="C643">
        <f>VLOOKUP(B643,Index!$A$2:$B$18,2,FALSE)</f>
        <v>13</v>
      </c>
      <c r="D643">
        <v>2011</v>
      </c>
      <c r="E643" t="s">
        <v>34</v>
      </c>
      <c r="F643">
        <f>VLOOKUP(E643,Index!$D$2:$E$13,2,FALSE)</f>
        <v>1</v>
      </c>
      <c r="G643" t="s">
        <v>180</v>
      </c>
      <c r="H643">
        <f>VLOOKUP(G643,Index!$G$2:$H$40,2,FALSE)</f>
        <v>20</v>
      </c>
      <c r="I643" s="3">
        <v>1010000</v>
      </c>
      <c r="J643" s="3">
        <v>600000</v>
      </c>
      <c r="K643" s="3">
        <v>0</v>
      </c>
      <c r="L643" s="3">
        <v>150000</v>
      </c>
      <c r="M643" s="3">
        <f t="shared" si="40"/>
        <v>1760000</v>
      </c>
      <c r="N643" s="3">
        <f t="shared" ref="N643:N706" si="42">AVERAGE(I643:L643)</f>
        <v>440000</v>
      </c>
      <c r="O643" s="3">
        <f t="shared" ref="O643:O706" si="43">IF(M643&gt;AVERAGE($M$2:$M$8064),1,0)</f>
        <v>1</v>
      </c>
      <c r="P643">
        <v>7.6</v>
      </c>
      <c r="Q643">
        <v>7</v>
      </c>
      <c r="R643">
        <v>7.7</v>
      </c>
      <c r="S643">
        <v>10</v>
      </c>
      <c r="T643" t="s">
        <v>181</v>
      </c>
      <c r="U643">
        <f>VLOOKUP(T643,Index!$J$2:$K$1319,2,FALSE)</f>
        <v>1181</v>
      </c>
      <c r="V643" t="s">
        <v>78</v>
      </c>
      <c r="W643">
        <f t="shared" si="41"/>
        <v>3</v>
      </c>
    </row>
    <row r="644" spans="1:23">
      <c r="A644" t="s">
        <v>678</v>
      </c>
      <c r="B644" t="s">
        <v>33</v>
      </c>
      <c r="C644">
        <f>VLOOKUP(B644,Index!$A$2:$B$18,2,FALSE)</f>
        <v>9</v>
      </c>
      <c r="D644">
        <v>2009</v>
      </c>
      <c r="E644" t="s">
        <v>59</v>
      </c>
      <c r="F644">
        <f>VLOOKUP(E644,Index!$D$2:$E$13,2,FALSE)</f>
        <v>3</v>
      </c>
      <c r="G644" t="s">
        <v>429</v>
      </c>
      <c r="H644">
        <f>VLOOKUP(G644,Index!$G$2:$H$40,2,FALSE)</f>
        <v>34</v>
      </c>
      <c r="I644" s="3">
        <v>1070000</v>
      </c>
      <c r="J644" s="3">
        <v>440000</v>
      </c>
      <c r="K644" s="3">
        <v>10000</v>
      </c>
      <c r="L644" s="3">
        <v>240000</v>
      </c>
      <c r="M644" s="3">
        <f t="shared" si="40"/>
        <v>1760000</v>
      </c>
      <c r="N644" s="3">
        <f t="shared" si="42"/>
        <v>440000</v>
      </c>
      <c r="O644" s="3">
        <f t="shared" si="43"/>
        <v>1</v>
      </c>
      <c r="P644">
        <v>8.4</v>
      </c>
      <c r="Q644">
        <v>58</v>
      </c>
      <c r="R644">
        <v>8.1</v>
      </c>
      <c r="S644">
        <v>47</v>
      </c>
      <c r="T644" t="s">
        <v>429</v>
      </c>
      <c r="U644">
        <f>VLOOKUP(T644,Index!$J$2:$K$1319,2,FALSE)</f>
        <v>1158</v>
      </c>
      <c r="V644" t="s">
        <v>61</v>
      </c>
      <c r="W644">
        <f t="shared" si="41"/>
        <v>1</v>
      </c>
    </row>
    <row r="645" spans="1:23">
      <c r="A645" t="s">
        <v>789</v>
      </c>
      <c r="B645" t="s">
        <v>39</v>
      </c>
      <c r="C645">
        <f>VLOOKUP(B645,Index!$A$2:$B$18,2,FALSE)</f>
        <v>8</v>
      </c>
      <c r="D645">
        <v>2004</v>
      </c>
      <c r="E645" t="s">
        <v>21</v>
      </c>
      <c r="F645">
        <f>VLOOKUP(E645,Index!$D$2:$E$13,2,FALSE)</f>
        <v>5</v>
      </c>
      <c r="G645" t="s">
        <v>429</v>
      </c>
      <c r="H645">
        <f>VLOOKUP(G645,Index!$G$2:$H$40,2,FALSE)</f>
        <v>34</v>
      </c>
      <c r="I645" s="3">
        <v>1060000</v>
      </c>
      <c r="J645" s="3">
        <v>540000</v>
      </c>
      <c r="K645" s="3">
        <v>0</v>
      </c>
      <c r="L645" s="3">
        <v>160000</v>
      </c>
      <c r="M645" s="3">
        <f t="shared" si="40"/>
        <v>1760000</v>
      </c>
      <c r="N645" s="3">
        <f t="shared" si="42"/>
        <v>440000</v>
      </c>
      <c r="O645" s="3">
        <f t="shared" si="43"/>
        <v>1</v>
      </c>
      <c r="P645">
        <v>7.5</v>
      </c>
      <c r="Q645">
        <v>5</v>
      </c>
      <c r="R645">
        <v>9</v>
      </c>
      <c r="S645">
        <v>54</v>
      </c>
      <c r="T645" t="s">
        <v>590</v>
      </c>
      <c r="U645">
        <f>VLOOKUP(T645,Index!$J$2:$K$1319,2,FALSE)</f>
        <v>518</v>
      </c>
      <c r="V645" t="s">
        <v>15</v>
      </c>
      <c r="W645">
        <f t="shared" si="41"/>
        <v>3</v>
      </c>
    </row>
    <row r="646" spans="1:23">
      <c r="A646" t="s">
        <v>790</v>
      </c>
      <c r="B646" t="s">
        <v>156</v>
      </c>
      <c r="C646">
        <f>VLOOKUP(B646,Index!$A$2:$B$18,2,FALSE)</f>
        <v>4</v>
      </c>
      <c r="D646">
        <v>2001</v>
      </c>
      <c r="E646" t="s">
        <v>90</v>
      </c>
      <c r="F646">
        <f>VLOOKUP(E646,Index!$D$2:$E$13,2,FALSE)</f>
        <v>8</v>
      </c>
      <c r="G646" t="s">
        <v>14</v>
      </c>
      <c r="H646">
        <f>VLOOKUP(G646,Index!$G$2:$H$40,2,FALSE)</f>
        <v>26</v>
      </c>
      <c r="I646" s="3">
        <v>930000</v>
      </c>
      <c r="J646" s="3">
        <v>380000</v>
      </c>
      <c r="K646" s="3">
        <v>400000</v>
      </c>
      <c r="L646" s="3">
        <v>60000</v>
      </c>
      <c r="M646" s="3">
        <f t="shared" si="40"/>
        <v>1770000</v>
      </c>
      <c r="N646" s="3">
        <f t="shared" si="42"/>
        <v>442500</v>
      </c>
      <c r="O646" s="3">
        <f t="shared" si="43"/>
        <v>1</v>
      </c>
      <c r="P646">
        <v>9.1</v>
      </c>
      <c r="Q646">
        <v>29</v>
      </c>
      <c r="R646">
        <v>9.3000000000000007</v>
      </c>
      <c r="S646">
        <v>198</v>
      </c>
      <c r="T646" t="s">
        <v>791</v>
      </c>
      <c r="U646">
        <f>VLOOKUP(T646,Index!$J$2:$K$1319,2,FALSE)</f>
        <v>200</v>
      </c>
      <c r="V646" t="s">
        <v>15</v>
      </c>
      <c r="W646">
        <f t="shared" si="41"/>
        <v>3</v>
      </c>
    </row>
    <row r="647" spans="1:23">
      <c r="A647" t="s">
        <v>792</v>
      </c>
      <c r="B647" t="s">
        <v>39</v>
      </c>
      <c r="C647">
        <f>VLOOKUP(B647,Index!$A$2:$B$18,2,FALSE)</f>
        <v>8</v>
      </c>
      <c r="D647">
        <v>2004</v>
      </c>
      <c r="E647" t="s">
        <v>59</v>
      </c>
      <c r="F647">
        <f>VLOOKUP(E647,Index!$D$2:$E$13,2,FALSE)</f>
        <v>3</v>
      </c>
      <c r="G647" t="s">
        <v>94</v>
      </c>
      <c r="H647">
        <f>VLOOKUP(G647,Index!$G$2:$H$40,2,FALSE)</f>
        <v>15</v>
      </c>
      <c r="I647" s="3">
        <v>860000</v>
      </c>
      <c r="J647" s="3">
        <v>670000</v>
      </c>
      <c r="K647" s="3">
        <v>0</v>
      </c>
      <c r="L647" s="3">
        <v>220000</v>
      </c>
      <c r="M647" s="3">
        <f t="shared" si="40"/>
        <v>1750000</v>
      </c>
      <c r="N647" s="3">
        <f t="shared" si="42"/>
        <v>437500</v>
      </c>
      <c r="O647" s="3">
        <f t="shared" si="43"/>
        <v>1</v>
      </c>
      <c r="P647">
        <v>8.3000000000000007</v>
      </c>
      <c r="Q647">
        <v>46</v>
      </c>
      <c r="R647">
        <v>8.9</v>
      </c>
      <c r="S647">
        <v>73</v>
      </c>
      <c r="T647" t="s">
        <v>716</v>
      </c>
      <c r="U647">
        <f>VLOOKUP(T647,Index!$J$2:$K$1319,2,FALSE)</f>
        <v>46</v>
      </c>
      <c r="V647" t="s">
        <v>37</v>
      </c>
      <c r="W647">
        <f t="shared" si="41"/>
        <v>3</v>
      </c>
    </row>
    <row r="648" spans="1:23">
      <c r="A648" t="s">
        <v>724</v>
      </c>
      <c r="B648" t="s">
        <v>97</v>
      </c>
      <c r="C648">
        <f>VLOOKUP(B648,Index!$A$2:$B$18,2,FALSE)</f>
        <v>16</v>
      </c>
      <c r="D648">
        <v>2002</v>
      </c>
      <c r="E648" t="s">
        <v>48</v>
      </c>
      <c r="F648">
        <f>VLOOKUP(E648,Index!$D$2:$E$13,2,FALSE)</f>
        <v>9</v>
      </c>
      <c r="G648" t="s">
        <v>77</v>
      </c>
      <c r="H648">
        <f>VLOOKUP(G648,Index!$G$2:$H$40,2,FALSE)</f>
        <v>35</v>
      </c>
      <c r="I648" s="3">
        <v>1230000</v>
      </c>
      <c r="J648" s="3">
        <v>460000</v>
      </c>
      <c r="K648" s="3">
        <v>0</v>
      </c>
      <c r="L648" s="3">
        <v>70000</v>
      </c>
      <c r="M648" s="3">
        <f t="shared" si="40"/>
        <v>1760000</v>
      </c>
      <c r="N648" s="3">
        <f t="shared" si="42"/>
        <v>440000</v>
      </c>
      <c r="O648" s="3">
        <f t="shared" si="43"/>
        <v>1</v>
      </c>
      <c r="P648">
        <v>8.4</v>
      </c>
      <c r="Q648">
        <v>29</v>
      </c>
      <c r="R648">
        <v>6.1</v>
      </c>
      <c r="S648">
        <v>27</v>
      </c>
      <c r="T648" t="s">
        <v>793</v>
      </c>
      <c r="U648">
        <f>VLOOKUP(T648,Index!$J$2:$K$1319,2,FALSE)</f>
        <v>938</v>
      </c>
      <c r="V648" t="s">
        <v>37</v>
      </c>
      <c r="W648">
        <f t="shared" si="41"/>
        <v>3</v>
      </c>
    </row>
    <row r="649" spans="1:23">
      <c r="A649" t="s">
        <v>794</v>
      </c>
      <c r="B649" t="s">
        <v>39</v>
      </c>
      <c r="C649">
        <f>VLOOKUP(B649,Index!$A$2:$B$18,2,FALSE)</f>
        <v>8</v>
      </c>
      <c r="D649">
        <v>2002</v>
      </c>
      <c r="E649" t="s">
        <v>34</v>
      </c>
      <c r="F649">
        <f>VLOOKUP(E649,Index!$D$2:$E$13,2,FALSE)</f>
        <v>1</v>
      </c>
      <c r="G649" t="s">
        <v>35</v>
      </c>
      <c r="H649">
        <f>VLOOKUP(G649,Index!$G$2:$H$40,2,FALSE)</f>
        <v>32</v>
      </c>
      <c r="I649" s="3">
        <v>860000</v>
      </c>
      <c r="J649" s="3">
        <v>670000</v>
      </c>
      <c r="K649" s="3">
        <v>0</v>
      </c>
      <c r="L649" s="3">
        <v>220000</v>
      </c>
      <c r="M649" s="3">
        <f t="shared" si="40"/>
        <v>1750000</v>
      </c>
      <c r="N649" s="3">
        <f t="shared" si="42"/>
        <v>437500</v>
      </c>
      <c r="O649" s="3">
        <f t="shared" si="43"/>
        <v>1</v>
      </c>
      <c r="P649">
        <v>7.1</v>
      </c>
      <c r="Q649">
        <v>34</v>
      </c>
      <c r="R649">
        <v>5.7</v>
      </c>
      <c r="S649">
        <v>33</v>
      </c>
      <c r="T649" t="s">
        <v>795</v>
      </c>
      <c r="U649">
        <f>VLOOKUP(T649,Index!$J$2:$K$1319,2,FALSE)</f>
        <v>1257</v>
      </c>
      <c r="V649" t="s">
        <v>37</v>
      </c>
      <c r="W649">
        <f t="shared" si="41"/>
        <v>3</v>
      </c>
    </row>
    <row r="650" spans="1:23">
      <c r="A650" t="s">
        <v>796</v>
      </c>
      <c r="B650" t="s">
        <v>39</v>
      </c>
      <c r="C650">
        <f>VLOOKUP(B650,Index!$A$2:$B$18,2,FALSE)</f>
        <v>8</v>
      </c>
      <c r="D650">
        <v>2004</v>
      </c>
      <c r="E650" t="s">
        <v>67</v>
      </c>
      <c r="F650">
        <f>VLOOKUP(E650,Index!$D$2:$E$13,2,FALSE)</f>
        <v>10</v>
      </c>
      <c r="G650" t="s">
        <v>94</v>
      </c>
      <c r="H650">
        <f>VLOOKUP(G650,Index!$G$2:$H$40,2,FALSE)</f>
        <v>15</v>
      </c>
      <c r="I650" s="3">
        <v>520000</v>
      </c>
      <c r="J650" s="3">
        <v>950000</v>
      </c>
      <c r="K650" s="3">
        <v>0</v>
      </c>
      <c r="L650" s="3">
        <v>290000</v>
      </c>
      <c r="M650" s="3">
        <f t="shared" si="40"/>
        <v>1760000</v>
      </c>
      <c r="N650" s="3">
        <f t="shared" si="42"/>
        <v>440000</v>
      </c>
      <c r="O650" s="3">
        <f t="shared" si="43"/>
        <v>1</v>
      </c>
      <c r="P650">
        <v>7</v>
      </c>
      <c r="Q650">
        <v>25</v>
      </c>
      <c r="R650">
        <v>8.1999999999999993</v>
      </c>
      <c r="S650">
        <v>24</v>
      </c>
      <c r="T650" t="s">
        <v>321</v>
      </c>
      <c r="U650">
        <f>VLOOKUP(T650,Index!$J$2:$K$1319,2,FALSE)</f>
        <v>714</v>
      </c>
      <c r="V650" t="s">
        <v>61</v>
      </c>
      <c r="W650">
        <f t="shared" si="41"/>
        <v>3</v>
      </c>
    </row>
    <row r="651" spans="1:23">
      <c r="A651" t="s">
        <v>797</v>
      </c>
      <c r="B651" t="s">
        <v>39</v>
      </c>
      <c r="C651">
        <f>VLOOKUP(B651,Index!$A$2:$B$18,2,FALSE)</f>
        <v>8</v>
      </c>
      <c r="D651">
        <v>2001</v>
      </c>
      <c r="E651" t="s">
        <v>67</v>
      </c>
      <c r="F651">
        <f>VLOOKUP(E651,Index!$D$2:$E$13,2,FALSE)</f>
        <v>10</v>
      </c>
      <c r="G651" t="s">
        <v>49</v>
      </c>
      <c r="H651">
        <f>VLOOKUP(G651,Index!$G$2:$H$40,2,FALSE)</f>
        <v>4</v>
      </c>
      <c r="I651" s="3">
        <v>610000</v>
      </c>
      <c r="J651" s="3">
        <v>870000</v>
      </c>
      <c r="K651" s="3">
        <v>20000</v>
      </c>
      <c r="L651" s="3">
        <v>260000</v>
      </c>
      <c r="M651" s="3">
        <f t="shared" si="40"/>
        <v>1760000</v>
      </c>
      <c r="N651" s="3">
        <f t="shared" si="42"/>
        <v>440000</v>
      </c>
      <c r="O651" s="3">
        <f t="shared" si="43"/>
        <v>1</v>
      </c>
      <c r="P651">
        <v>8.4</v>
      </c>
      <c r="Q651">
        <v>25</v>
      </c>
      <c r="R651">
        <v>8</v>
      </c>
      <c r="S651">
        <v>21</v>
      </c>
      <c r="T651" t="s">
        <v>180</v>
      </c>
      <c r="U651">
        <f>VLOOKUP(T651,Index!$J$2:$K$1319,2,FALSE)</f>
        <v>683</v>
      </c>
      <c r="V651" t="s">
        <v>61</v>
      </c>
      <c r="W651">
        <f t="shared" si="41"/>
        <v>3</v>
      </c>
    </row>
    <row r="652" spans="1:23">
      <c r="A652" t="s">
        <v>339</v>
      </c>
      <c r="B652" t="s">
        <v>97</v>
      </c>
      <c r="C652">
        <f>VLOOKUP(B652,Index!$A$2:$B$18,2,FALSE)</f>
        <v>16</v>
      </c>
      <c r="D652">
        <v>2004</v>
      </c>
      <c r="E652" t="s">
        <v>48</v>
      </c>
      <c r="F652">
        <f>VLOOKUP(E652,Index!$D$2:$E$13,2,FALSE)</f>
        <v>9</v>
      </c>
      <c r="G652" t="s">
        <v>49</v>
      </c>
      <c r="H652">
        <f>VLOOKUP(G652,Index!$G$2:$H$40,2,FALSE)</f>
        <v>4</v>
      </c>
      <c r="I652" s="3">
        <v>1240000</v>
      </c>
      <c r="J652" s="3">
        <v>450000</v>
      </c>
      <c r="K652" s="3">
        <v>0</v>
      </c>
      <c r="L652" s="3">
        <v>70000</v>
      </c>
      <c r="M652" s="3">
        <f t="shared" si="40"/>
        <v>1760000</v>
      </c>
      <c r="N652" s="3">
        <f t="shared" si="42"/>
        <v>440000</v>
      </c>
      <c r="O652" s="3">
        <f t="shared" si="43"/>
        <v>1</v>
      </c>
      <c r="P652">
        <v>8</v>
      </c>
      <c r="Q652">
        <v>55</v>
      </c>
      <c r="R652">
        <v>9.1</v>
      </c>
      <c r="S652">
        <v>57</v>
      </c>
      <c r="T652" t="s">
        <v>340</v>
      </c>
      <c r="U652">
        <f>VLOOKUP(T652,Index!$J$2:$K$1319,2,FALSE)</f>
        <v>855</v>
      </c>
      <c r="V652" t="s">
        <v>61</v>
      </c>
      <c r="W652">
        <f t="shared" si="41"/>
        <v>3</v>
      </c>
    </row>
    <row r="653" spans="1:23">
      <c r="A653" t="s">
        <v>798</v>
      </c>
      <c r="B653" t="s">
        <v>65</v>
      </c>
      <c r="C653">
        <f>VLOOKUP(B653,Index!$A$2:$B$18,2,FALSE)</f>
        <v>10</v>
      </c>
      <c r="D653">
        <v>2016</v>
      </c>
      <c r="E653" t="s">
        <v>13</v>
      </c>
      <c r="F653">
        <f>VLOOKUP(E653,Index!$D$2:$E$13,2,FALSE)</f>
        <v>11</v>
      </c>
      <c r="G653" t="s">
        <v>94</v>
      </c>
      <c r="H653">
        <f>VLOOKUP(G653,Index!$G$2:$H$40,2,FALSE)</f>
        <v>15</v>
      </c>
      <c r="I653" s="3">
        <v>1250000</v>
      </c>
      <c r="J653" s="3">
        <v>170000</v>
      </c>
      <c r="K653" s="3">
        <v>0</v>
      </c>
      <c r="L653" s="3">
        <v>320000</v>
      </c>
      <c r="M653" s="3">
        <f t="shared" si="40"/>
        <v>1740000</v>
      </c>
      <c r="N653" s="3">
        <f t="shared" si="42"/>
        <v>435000</v>
      </c>
      <c r="O653" s="3">
        <f t="shared" si="43"/>
        <v>1</v>
      </c>
      <c r="P653">
        <v>8.1999999999999993</v>
      </c>
      <c r="Q653">
        <v>35</v>
      </c>
      <c r="R653">
        <v>4.9000000000000004</v>
      </c>
      <c r="S653">
        <v>83</v>
      </c>
      <c r="T653" t="s">
        <v>95</v>
      </c>
      <c r="U653">
        <f>VLOOKUP(T653,Index!$J$2:$K$1319,2,FALSE)</f>
        <v>356</v>
      </c>
      <c r="V653" t="s">
        <v>15</v>
      </c>
      <c r="W653">
        <f t="shared" si="41"/>
        <v>3</v>
      </c>
    </row>
    <row r="654" spans="1:23">
      <c r="A654" t="s">
        <v>799</v>
      </c>
      <c r="B654" t="s">
        <v>33</v>
      </c>
      <c r="C654">
        <f>VLOOKUP(B654,Index!$A$2:$B$18,2,FALSE)</f>
        <v>9</v>
      </c>
      <c r="D654">
        <v>2010</v>
      </c>
      <c r="E654" t="s">
        <v>34</v>
      </c>
      <c r="F654">
        <f>VLOOKUP(E654,Index!$D$2:$E$13,2,FALSE)</f>
        <v>1</v>
      </c>
      <c r="G654" t="s">
        <v>173</v>
      </c>
      <c r="H654">
        <f>VLOOKUP(G654,Index!$G$2:$H$40,2,FALSE)</f>
        <v>31</v>
      </c>
      <c r="I654" s="3">
        <v>450000</v>
      </c>
      <c r="J654" s="3">
        <v>920000</v>
      </c>
      <c r="K654" s="3">
        <v>60000</v>
      </c>
      <c r="L654" s="3">
        <v>320000</v>
      </c>
      <c r="M654" s="3">
        <f t="shared" si="40"/>
        <v>1750000</v>
      </c>
      <c r="N654" s="3">
        <f t="shared" si="42"/>
        <v>437500</v>
      </c>
      <c r="O654" s="3">
        <f t="shared" si="43"/>
        <v>1</v>
      </c>
      <c r="P654">
        <v>8.3000000000000007</v>
      </c>
      <c r="Q654">
        <v>66</v>
      </c>
      <c r="R654">
        <v>8</v>
      </c>
      <c r="S654">
        <v>291</v>
      </c>
      <c r="T654" t="s">
        <v>750</v>
      </c>
      <c r="U654">
        <f>VLOOKUP(T654,Index!$J$2:$K$1319,2,FALSE)</f>
        <v>105</v>
      </c>
      <c r="V654" t="s">
        <v>37</v>
      </c>
      <c r="W654">
        <f t="shared" si="41"/>
        <v>3</v>
      </c>
    </row>
    <row r="655" spans="1:23">
      <c r="A655" t="s">
        <v>400</v>
      </c>
      <c r="B655" t="s">
        <v>33</v>
      </c>
      <c r="C655">
        <f>VLOOKUP(B655,Index!$A$2:$B$18,2,FALSE)</f>
        <v>9</v>
      </c>
      <c r="D655">
        <v>2007</v>
      </c>
      <c r="E655" t="s">
        <v>13</v>
      </c>
      <c r="F655">
        <f>VLOOKUP(E655,Index!$D$2:$E$13,2,FALSE)</f>
        <v>11</v>
      </c>
      <c r="G655" t="s">
        <v>94</v>
      </c>
      <c r="H655">
        <f>VLOOKUP(G655,Index!$G$2:$H$40,2,FALSE)</f>
        <v>15</v>
      </c>
      <c r="I655" s="3">
        <v>350000</v>
      </c>
      <c r="J655" s="3">
        <v>1060000</v>
      </c>
      <c r="K655" s="3">
        <v>20000</v>
      </c>
      <c r="L655" s="3">
        <v>310000</v>
      </c>
      <c r="M655" s="3">
        <f t="shared" si="40"/>
        <v>1740000</v>
      </c>
      <c r="N655" s="3">
        <f t="shared" si="42"/>
        <v>435000</v>
      </c>
      <c r="O655" s="3">
        <f t="shared" si="43"/>
        <v>1</v>
      </c>
      <c r="P655">
        <v>8.1</v>
      </c>
      <c r="Q655">
        <v>28</v>
      </c>
      <c r="R655">
        <v>7.1</v>
      </c>
      <c r="S655">
        <v>47</v>
      </c>
      <c r="T655" t="s">
        <v>135</v>
      </c>
      <c r="U655">
        <f>VLOOKUP(T655,Index!$J$2:$K$1319,2,FALSE)</f>
        <v>339</v>
      </c>
      <c r="V655" t="s">
        <v>15</v>
      </c>
      <c r="W655">
        <f t="shared" si="41"/>
        <v>3</v>
      </c>
    </row>
    <row r="656" spans="1:23">
      <c r="A656" t="s">
        <v>800</v>
      </c>
      <c r="B656" t="s">
        <v>28</v>
      </c>
      <c r="C656">
        <f>VLOOKUP(B656,Index!$A$2:$B$18,2,FALSE)</f>
        <v>15</v>
      </c>
      <c r="D656">
        <v>2007</v>
      </c>
      <c r="E656" t="s">
        <v>48</v>
      </c>
      <c r="F656">
        <f>VLOOKUP(E656,Index!$D$2:$E$13,2,FALSE)</f>
        <v>9</v>
      </c>
      <c r="G656" t="s">
        <v>29</v>
      </c>
      <c r="H656">
        <f>VLOOKUP(G656,Index!$G$2:$H$40,2,FALSE)</f>
        <v>23</v>
      </c>
      <c r="I656" s="3">
        <v>1000000</v>
      </c>
      <c r="J656" s="3">
        <v>530000</v>
      </c>
      <c r="K656" s="3">
        <v>30000</v>
      </c>
      <c r="L656" s="3">
        <v>180000</v>
      </c>
      <c r="M656" s="3">
        <f t="shared" si="40"/>
        <v>1740000</v>
      </c>
      <c r="N656" s="3">
        <f t="shared" si="42"/>
        <v>435000</v>
      </c>
      <c r="O656" s="3">
        <f t="shared" si="43"/>
        <v>1</v>
      </c>
      <c r="P656">
        <v>8.3000000000000007</v>
      </c>
      <c r="Q656">
        <v>75</v>
      </c>
      <c r="R656">
        <v>8</v>
      </c>
      <c r="S656">
        <v>340</v>
      </c>
      <c r="T656" t="s">
        <v>801</v>
      </c>
      <c r="U656">
        <f>VLOOKUP(T656,Index!$J$2:$K$1319,2,FALSE)</f>
        <v>931</v>
      </c>
      <c r="V656" t="s">
        <v>37</v>
      </c>
      <c r="W656">
        <f t="shared" si="41"/>
        <v>3</v>
      </c>
    </row>
    <row r="657" spans="1:23">
      <c r="A657" t="s">
        <v>802</v>
      </c>
      <c r="B657" t="s">
        <v>130</v>
      </c>
      <c r="C657">
        <f>VLOOKUP(B657,Index!$A$2:$B$18,2,FALSE)</f>
        <v>14</v>
      </c>
      <c r="D657">
        <v>2013</v>
      </c>
      <c r="E657" t="s">
        <v>23</v>
      </c>
      <c r="F657">
        <f>VLOOKUP(E657,Index!$D$2:$E$13,2,FALSE)</f>
        <v>4</v>
      </c>
      <c r="G657" t="s">
        <v>14</v>
      </c>
      <c r="H657">
        <f>VLOOKUP(G657,Index!$G$2:$H$40,2,FALSE)</f>
        <v>26</v>
      </c>
      <c r="I657" s="3">
        <v>300000</v>
      </c>
      <c r="J657" s="3">
        <v>560000</v>
      </c>
      <c r="K657" s="3">
        <v>840000</v>
      </c>
      <c r="L657" s="3">
        <v>50000</v>
      </c>
      <c r="M657" s="3">
        <f t="shared" si="40"/>
        <v>1750000</v>
      </c>
      <c r="N657" s="3">
        <f t="shared" si="42"/>
        <v>437500</v>
      </c>
      <c r="O657" s="3">
        <f t="shared" si="43"/>
        <v>1</v>
      </c>
      <c r="P657">
        <v>6.5</v>
      </c>
      <c r="Q657">
        <v>38</v>
      </c>
      <c r="R657">
        <v>6.8</v>
      </c>
      <c r="S657">
        <v>135</v>
      </c>
      <c r="T657" t="s">
        <v>100</v>
      </c>
      <c r="U657">
        <f>VLOOKUP(T657,Index!$J$2:$K$1319,2,FALSE)</f>
        <v>783</v>
      </c>
      <c r="V657" t="s">
        <v>15</v>
      </c>
      <c r="W657">
        <f t="shared" si="41"/>
        <v>3</v>
      </c>
    </row>
    <row r="658" spans="1:23">
      <c r="A658" t="s">
        <v>803</v>
      </c>
      <c r="B658" t="s">
        <v>39</v>
      </c>
      <c r="C658">
        <f>VLOOKUP(B658,Index!$A$2:$B$18,2,FALSE)</f>
        <v>8</v>
      </c>
      <c r="D658">
        <v>2008</v>
      </c>
      <c r="E658" t="s">
        <v>67</v>
      </c>
      <c r="F658">
        <f>VLOOKUP(E658,Index!$D$2:$E$13,2,FALSE)</f>
        <v>10</v>
      </c>
      <c r="G658" t="s">
        <v>168</v>
      </c>
      <c r="H658">
        <f>VLOOKUP(G658,Index!$G$2:$H$40,2,FALSE)</f>
        <v>19</v>
      </c>
      <c r="I658" s="3">
        <v>850000</v>
      </c>
      <c r="J658" s="3">
        <v>660000</v>
      </c>
      <c r="K658" s="3">
        <v>10000</v>
      </c>
      <c r="L658" s="3">
        <v>220000</v>
      </c>
      <c r="M658" s="3">
        <f t="shared" si="40"/>
        <v>1740000</v>
      </c>
      <c r="N658" s="3">
        <f t="shared" si="42"/>
        <v>435000</v>
      </c>
      <c r="O658" s="3">
        <f t="shared" si="43"/>
        <v>1</v>
      </c>
      <c r="P658">
        <v>5.5</v>
      </c>
      <c r="Q658">
        <v>6</v>
      </c>
      <c r="R658">
        <v>6.2</v>
      </c>
      <c r="S658">
        <v>6</v>
      </c>
      <c r="T658" t="s">
        <v>252</v>
      </c>
      <c r="U658">
        <f>VLOOKUP(T658,Index!$J$2:$K$1319,2,FALSE)</f>
        <v>646</v>
      </c>
      <c r="V658" t="s">
        <v>78</v>
      </c>
      <c r="W658">
        <f t="shared" si="41"/>
        <v>3</v>
      </c>
    </row>
    <row r="659" spans="1:23">
      <c r="A659" t="s">
        <v>804</v>
      </c>
      <c r="B659" t="s">
        <v>39</v>
      </c>
      <c r="C659">
        <f>VLOOKUP(B659,Index!$A$2:$B$18,2,FALSE)</f>
        <v>8</v>
      </c>
      <c r="D659">
        <v>2002</v>
      </c>
      <c r="E659" t="s">
        <v>90</v>
      </c>
      <c r="F659">
        <f>VLOOKUP(E659,Index!$D$2:$E$13,2,FALSE)</f>
        <v>8</v>
      </c>
      <c r="G659" t="s">
        <v>264</v>
      </c>
      <c r="H659">
        <f>VLOOKUP(G659,Index!$G$2:$H$40,2,FALSE)</f>
        <v>25</v>
      </c>
      <c r="I659" s="3">
        <v>630000</v>
      </c>
      <c r="J659" s="3">
        <v>490000</v>
      </c>
      <c r="K659" s="3">
        <v>450000</v>
      </c>
      <c r="L659" s="3">
        <v>170000</v>
      </c>
      <c r="M659" s="3">
        <f t="shared" si="40"/>
        <v>1740000</v>
      </c>
      <c r="N659" s="3">
        <f t="shared" si="42"/>
        <v>435000</v>
      </c>
      <c r="O659" s="3">
        <f t="shared" si="43"/>
        <v>1</v>
      </c>
      <c r="P659">
        <v>8.3000000000000007</v>
      </c>
      <c r="Q659">
        <v>35</v>
      </c>
      <c r="R659">
        <v>8.6999999999999993</v>
      </c>
      <c r="S659">
        <v>99</v>
      </c>
      <c r="T659" t="s">
        <v>805</v>
      </c>
      <c r="U659">
        <f>VLOOKUP(T659,Index!$J$2:$K$1319,2,FALSE)</f>
        <v>755</v>
      </c>
      <c r="V659" t="s">
        <v>61</v>
      </c>
      <c r="W659">
        <f t="shared" si="41"/>
        <v>3</v>
      </c>
    </row>
    <row r="660" spans="1:23">
      <c r="A660" t="s">
        <v>287</v>
      </c>
      <c r="B660" t="s">
        <v>33</v>
      </c>
      <c r="C660">
        <f>VLOOKUP(B660,Index!$A$2:$B$18,2,FALSE)</f>
        <v>9</v>
      </c>
      <c r="D660">
        <v>2014</v>
      </c>
      <c r="E660" t="s">
        <v>34</v>
      </c>
      <c r="F660">
        <f>VLOOKUP(E660,Index!$D$2:$E$13,2,FALSE)</f>
        <v>1</v>
      </c>
      <c r="G660" t="s">
        <v>77</v>
      </c>
      <c r="H660">
        <f>VLOOKUP(G660,Index!$G$2:$H$40,2,FALSE)</f>
        <v>35</v>
      </c>
      <c r="I660" s="3">
        <v>560000</v>
      </c>
      <c r="J660" s="3">
        <v>810000</v>
      </c>
      <c r="K660" s="3">
        <v>100000</v>
      </c>
      <c r="L660" s="3">
        <v>270000</v>
      </c>
      <c r="M660" s="3">
        <f t="shared" si="40"/>
        <v>1740000</v>
      </c>
      <c r="N660" s="3">
        <f t="shared" si="42"/>
        <v>435000</v>
      </c>
      <c r="O660" s="3">
        <f t="shared" si="43"/>
        <v>1</v>
      </c>
      <c r="R660">
        <v>5.0999999999999996</v>
      </c>
      <c r="S660">
        <v>383</v>
      </c>
      <c r="T660" t="s">
        <v>185</v>
      </c>
      <c r="U660">
        <f>VLOOKUP(T660,Index!$J$2:$K$1319,2,FALSE)</f>
        <v>1207</v>
      </c>
      <c r="V660" t="s">
        <v>37</v>
      </c>
      <c r="W660">
        <f t="shared" si="41"/>
        <v>3</v>
      </c>
    </row>
    <row r="661" spans="1:23">
      <c r="A661" t="s">
        <v>806</v>
      </c>
      <c r="B661" t="s">
        <v>28</v>
      </c>
      <c r="C661">
        <f>VLOOKUP(B661,Index!$A$2:$B$18,2,FALSE)</f>
        <v>15</v>
      </c>
      <c r="D661">
        <v>2012</v>
      </c>
      <c r="E661" t="s">
        <v>34</v>
      </c>
      <c r="F661">
        <f>VLOOKUP(E661,Index!$D$2:$E$13,2,FALSE)</f>
        <v>1</v>
      </c>
      <c r="G661" t="s">
        <v>29</v>
      </c>
      <c r="H661">
        <f>VLOOKUP(G661,Index!$G$2:$H$40,2,FALSE)</f>
        <v>23</v>
      </c>
      <c r="I661" s="3">
        <v>1050000</v>
      </c>
      <c r="J661" s="3">
        <v>520000</v>
      </c>
      <c r="K661" s="3">
        <v>30000</v>
      </c>
      <c r="L661" s="3">
        <v>140000</v>
      </c>
      <c r="M661" s="3">
        <f t="shared" si="40"/>
        <v>1740000</v>
      </c>
      <c r="N661" s="3">
        <f t="shared" si="42"/>
        <v>435000</v>
      </c>
      <c r="O661" s="3">
        <f t="shared" si="43"/>
        <v>1</v>
      </c>
      <c r="P661">
        <v>5.5</v>
      </c>
      <c r="Q661">
        <v>61</v>
      </c>
      <c r="R661">
        <v>3.5</v>
      </c>
      <c r="S661">
        <v>145</v>
      </c>
      <c r="T661" t="s">
        <v>807</v>
      </c>
      <c r="U661">
        <f>VLOOKUP(T661,Index!$J$2:$K$1319,2,FALSE)</f>
        <v>1147</v>
      </c>
      <c r="V661" t="s">
        <v>61</v>
      </c>
      <c r="W661">
        <f t="shared" si="41"/>
        <v>3</v>
      </c>
    </row>
    <row r="662" spans="1:23">
      <c r="A662" t="s">
        <v>808</v>
      </c>
      <c r="B662" t="s">
        <v>33</v>
      </c>
      <c r="C662">
        <f>VLOOKUP(B662,Index!$A$2:$B$18,2,FALSE)</f>
        <v>9</v>
      </c>
      <c r="D662">
        <v>2012</v>
      </c>
      <c r="E662" t="s">
        <v>90</v>
      </c>
      <c r="F662">
        <f>VLOOKUP(E662,Index!$D$2:$E$13,2,FALSE)</f>
        <v>8</v>
      </c>
      <c r="G662" t="s">
        <v>192</v>
      </c>
      <c r="H662">
        <f>VLOOKUP(G662,Index!$G$2:$H$40,2,FALSE)</f>
        <v>8</v>
      </c>
      <c r="I662" s="3">
        <v>410000</v>
      </c>
      <c r="J662" s="3">
        <v>440000</v>
      </c>
      <c r="K662" s="3">
        <v>720000</v>
      </c>
      <c r="L662" s="3">
        <v>170000</v>
      </c>
      <c r="M662" s="3">
        <f t="shared" si="40"/>
        <v>1740000</v>
      </c>
      <c r="N662" s="3">
        <f t="shared" si="42"/>
        <v>435000</v>
      </c>
      <c r="O662" s="3">
        <f t="shared" si="43"/>
        <v>1</v>
      </c>
      <c r="P662">
        <v>7.8</v>
      </c>
      <c r="Q662">
        <v>38</v>
      </c>
      <c r="R662">
        <v>8.3000000000000007</v>
      </c>
      <c r="S662">
        <v>444</v>
      </c>
      <c r="T662" t="s">
        <v>192</v>
      </c>
      <c r="U662">
        <f>VLOOKUP(T662,Index!$J$2:$K$1319,2,FALSE)</f>
        <v>202</v>
      </c>
      <c r="V662" t="s">
        <v>37</v>
      </c>
      <c r="W662">
        <f t="shared" si="41"/>
        <v>1</v>
      </c>
    </row>
    <row r="663" spans="1:23">
      <c r="A663" t="s">
        <v>809</v>
      </c>
      <c r="B663" t="s">
        <v>65</v>
      </c>
      <c r="C663">
        <f>VLOOKUP(B663,Index!$A$2:$B$18,2,FALSE)</f>
        <v>10</v>
      </c>
      <c r="D663">
        <v>2015</v>
      </c>
      <c r="E663" t="s">
        <v>48</v>
      </c>
      <c r="F663">
        <f>VLOOKUP(E663,Index!$D$2:$E$13,2,FALSE)</f>
        <v>9</v>
      </c>
      <c r="G663" t="s">
        <v>45</v>
      </c>
      <c r="H663">
        <f>VLOOKUP(G663,Index!$G$2:$H$40,2,FALSE)</f>
        <v>30</v>
      </c>
      <c r="I663" s="3">
        <v>610000</v>
      </c>
      <c r="J663" s="3">
        <v>780000</v>
      </c>
      <c r="K663" s="3">
        <v>60000</v>
      </c>
      <c r="L663" s="3">
        <v>270000</v>
      </c>
      <c r="M663" s="3">
        <f t="shared" si="40"/>
        <v>1720000</v>
      </c>
      <c r="N663" s="3">
        <f t="shared" si="42"/>
        <v>430000</v>
      </c>
      <c r="O663" s="3">
        <f t="shared" si="43"/>
        <v>1</v>
      </c>
      <c r="P663">
        <v>6.3</v>
      </c>
      <c r="Q663">
        <v>94</v>
      </c>
      <c r="R663">
        <v>6.6</v>
      </c>
      <c r="S663">
        <v>3172</v>
      </c>
      <c r="T663" t="s">
        <v>810</v>
      </c>
      <c r="U663">
        <f>VLOOKUP(T663,Index!$J$2:$K$1319,2,FALSE)</f>
        <v>928</v>
      </c>
      <c r="V663" t="s">
        <v>37</v>
      </c>
      <c r="W663">
        <f t="shared" si="41"/>
        <v>3</v>
      </c>
    </row>
    <row r="664" spans="1:23">
      <c r="A664" t="s">
        <v>811</v>
      </c>
      <c r="B664" t="s">
        <v>39</v>
      </c>
      <c r="C664">
        <f>VLOOKUP(B664,Index!$A$2:$B$18,2,FALSE)</f>
        <v>8</v>
      </c>
      <c r="D664">
        <v>2001</v>
      </c>
      <c r="E664" t="s">
        <v>13</v>
      </c>
      <c r="F664">
        <f>VLOOKUP(E664,Index!$D$2:$E$13,2,FALSE)</f>
        <v>11</v>
      </c>
      <c r="G664" t="s">
        <v>94</v>
      </c>
      <c r="H664">
        <f>VLOOKUP(G664,Index!$G$2:$H$40,2,FALSE)</f>
        <v>15</v>
      </c>
      <c r="I664" s="3">
        <v>850000</v>
      </c>
      <c r="J664" s="3">
        <v>660000</v>
      </c>
      <c r="K664" s="3">
        <v>0</v>
      </c>
      <c r="L664" s="3">
        <v>220000</v>
      </c>
      <c r="M664" s="3">
        <f t="shared" si="40"/>
        <v>1730000</v>
      </c>
      <c r="N664" s="3">
        <f t="shared" si="42"/>
        <v>432500</v>
      </c>
      <c r="O664" s="3">
        <f t="shared" si="43"/>
        <v>1</v>
      </c>
      <c r="P664">
        <v>9.1999999999999993</v>
      </c>
      <c r="Q664">
        <v>33</v>
      </c>
      <c r="R664">
        <v>8.9</v>
      </c>
      <c r="S664">
        <v>71</v>
      </c>
      <c r="T664" t="s">
        <v>135</v>
      </c>
      <c r="U664">
        <f>VLOOKUP(T664,Index!$J$2:$K$1319,2,FALSE)</f>
        <v>339</v>
      </c>
      <c r="V664" t="s">
        <v>15</v>
      </c>
      <c r="W664">
        <f t="shared" si="41"/>
        <v>3</v>
      </c>
    </row>
    <row r="665" spans="1:23">
      <c r="A665" t="s">
        <v>812</v>
      </c>
      <c r="B665" t="s">
        <v>20</v>
      </c>
      <c r="C665">
        <f>VLOOKUP(B665,Index!$A$2:$B$18,2,FALSE)</f>
        <v>3</v>
      </c>
      <c r="D665">
        <v>2010</v>
      </c>
      <c r="E665" t="s">
        <v>90</v>
      </c>
      <c r="F665">
        <f>VLOOKUP(E665,Index!$D$2:$E$13,2,FALSE)</f>
        <v>8</v>
      </c>
      <c r="G665" t="s">
        <v>14</v>
      </c>
      <c r="H665">
        <f>VLOOKUP(G665,Index!$G$2:$H$40,2,FALSE)</f>
        <v>26</v>
      </c>
      <c r="I665" s="3">
        <v>200000</v>
      </c>
      <c r="J665" s="3">
        <v>140000</v>
      </c>
      <c r="K665" s="3">
        <v>1350000</v>
      </c>
      <c r="L665" s="3">
        <v>30000</v>
      </c>
      <c r="M665" s="3">
        <f t="shared" si="40"/>
        <v>1720000</v>
      </c>
      <c r="N665" s="3">
        <f t="shared" si="42"/>
        <v>430000</v>
      </c>
      <c r="O665" s="3">
        <f t="shared" si="43"/>
        <v>1</v>
      </c>
      <c r="P665">
        <v>7.8</v>
      </c>
      <c r="Q665">
        <v>41</v>
      </c>
      <c r="R665">
        <v>8.1</v>
      </c>
      <c r="S665">
        <v>31</v>
      </c>
      <c r="T665" t="s">
        <v>813</v>
      </c>
      <c r="U665">
        <f>VLOOKUP(T665,Index!$J$2:$K$1319,2,FALSE)</f>
        <v>79</v>
      </c>
      <c r="V665" t="s">
        <v>61</v>
      </c>
      <c r="W665">
        <f t="shared" si="41"/>
        <v>3</v>
      </c>
    </row>
    <row r="666" spans="1:23">
      <c r="A666" t="s">
        <v>648</v>
      </c>
      <c r="B666" t="s">
        <v>28</v>
      </c>
      <c r="C666">
        <f>VLOOKUP(B666,Index!$A$2:$B$18,2,FALSE)</f>
        <v>15</v>
      </c>
      <c r="D666">
        <v>2012</v>
      </c>
      <c r="E666" t="s">
        <v>34</v>
      </c>
      <c r="F666">
        <f>VLOOKUP(E666,Index!$D$2:$E$13,2,FALSE)</f>
        <v>1</v>
      </c>
      <c r="G666" t="s">
        <v>173</v>
      </c>
      <c r="H666">
        <f>VLOOKUP(G666,Index!$G$2:$H$40,2,FALSE)</f>
        <v>31</v>
      </c>
      <c r="I666" s="3">
        <v>680000</v>
      </c>
      <c r="J666" s="3">
        <v>880000</v>
      </c>
      <c r="K666" s="3">
        <v>10000</v>
      </c>
      <c r="L666" s="3">
        <v>170000</v>
      </c>
      <c r="M666" s="3">
        <f t="shared" si="40"/>
        <v>1740000</v>
      </c>
      <c r="N666" s="3">
        <f t="shared" si="42"/>
        <v>435000</v>
      </c>
      <c r="O666" s="3">
        <f t="shared" si="43"/>
        <v>1</v>
      </c>
      <c r="P666">
        <v>7.9</v>
      </c>
      <c r="Q666">
        <v>51</v>
      </c>
      <c r="R666">
        <v>7.1</v>
      </c>
      <c r="S666">
        <v>453</v>
      </c>
      <c r="T666" t="s">
        <v>449</v>
      </c>
      <c r="U666">
        <f>VLOOKUP(T666,Index!$J$2:$K$1319,2,FALSE)</f>
        <v>589</v>
      </c>
      <c r="V666" t="s">
        <v>37</v>
      </c>
      <c r="W666">
        <f t="shared" si="41"/>
        <v>3</v>
      </c>
    </row>
    <row r="667" spans="1:23">
      <c r="A667" t="s">
        <v>814</v>
      </c>
      <c r="B667" t="s">
        <v>65</v>
      </c>
      <c r="C667">
        <f>VLOOKUP(B667,Index!$A$2:$B$18,2,FALSE)</f>
        <v>10</v>
      </c>
      <c r="D667">
        <v>2014</v>
      </c>
      <c r="E667" t="s">
        <v>17</v>
      </c>
      <c r="F667">
        <f>VLOOKUP(E667,Index!$D$2:$E$13,2,FALSE)</f>
        <v>7</v>
      </c>
      <c r="G667" t="s">
        <v>77</v>
      </c>
      <c r="H667">
        <f>VLOOKUP(G667,Index!$G$2:$H$40,2,FALSE)</f>
        <v>35</v>
      </c>
      <c r="I667" s="3">
        <v>350000</v>
      </c>
      <c r="J667" s="3">
        <v>1080000</v>
      </c>
      <c r="K667" s="3">
        <v>30000</v>
      </c>
      <c r="L667" s="3">
        <v>260000</v>
      </c>
      <c r="M667" s="3">
        <f t="shared" si="40"/>
        <v>1720000</v>
      </c>
      <c r="N667" s="3">
        <f t="shared" si="42"/>
        <v>430000</v>
      </c>
      <c r="O667" s="3">
        <f t="shared" si="43"/>
        <v>1</v>
      </c>
      <c r="P667">
        <v>6.1</v>
      </c>
      <c r="Q667">
        <v>60</v>
      </c>
      <c r="R667">
        <v>5.4</v>
      </c>
      <c r="S667">
        <v>575</v>
      </c>
      <c r="T667" t="s">
        <v>815</v>
      </c>
      <c r="U667">
        <f>VLOOKUP(T667,Index!$J$2:$K$1319,2,FALSE)</f>
        <v>1215</v>
      </c>
      <c r="V667" t="s">
        <v>61</v>
      </c>
      <c r="W667">
        <f t="shared" si="41"/>
        <v>3</v>
      </c>
    </row>
    <row r="668" spans="1:23">
      <c r="A668" t="s">
        <v>570</v>
      </c>
      <c r="B668" t="s">
        <v>196</v>
      </c>
      <c r="C668">
        <f>VLOOKUP(B668,Index!$A$2:$B$18,2,FALSE)</f>
        <v>17</v>
      </c>
      <c r="D668">
        <v>2014</v>
      </c>
      <c r="E668" t="s">
        <v>13</v>
      </c>
      <c r="F668">
        <f>VLOOKUP(E668,Index!$D$2:$E$13,2,FALSE)</f>
        <v>11</v>
      </c>
      <c r="G668" t="s">
        <v>35</v>
      </c>
      <c r="H668">
        <f>VLOOKUP(G668,Index!$G$2:$H$40,2,FALSE)</f>
        <v>32</v>
      </c>
      <c r="I668" s="3">
        <v>1370000</v>
      </c>
      <c r="J668" s="3">
        <v>180000</v>
      </c>
      <c r="K668" s="3">
        <v>0</v>
      </c>
      <c r="L668" s="3">
        <v>180000</v>
      </c>
      <c r="M668" s="3">
        <f t="shared" si="40"/>
        <v>1730000</v>
      </c>
      <c r="N668" s="3">
        <f t="shared" si="42"/>
        <v>432500</v>
      </c>
      <c r="O668" s="3">
        <f t="shared" si="43"/>
        <v>1</v>
      </c>
      <c r="P668">
        <v>8.1999999999999993</v>
      </c>
      <c r="Q668">
        <v>9</v>
      </c>
      <c r="R668">
        <v>6.3</v>
      </c>
      <c r="S668">
        <v>101</v>
      </c>
      <c r="T668" t="s">
        <v>306</v>
      </c>
      <c r="U668">
        <f>VLOOKUP(T668,Index!$J$2:$K$1319,2,FALSE)</f>
        <v>1259</v>
      </c>
      <c r="V668" t="s">
        <v>15</v>
      </c>
      <c r="W668">
        <f t="shared" si="41"/>
        <v>3</v>
      </c>
    </row>
    <row r="669" spans="1:23">
      <c r="A669" t="s">
        <v>241</v>
      </c>
      <c r="B669" t="s">
        <v>97</v>
      </c>
      <c r="C669">
        <f>VLOOKUP(B669,Index!$A$2:$B$18,2,FALSE)</f>
        <v>16</v>
      </c>
      <c r="D669">
        <v>2004</v>
      </c>
      <c r="E669" t="s">
        <v>13</v>
      </c>
      <c r="F669">
        <f>VLOOKUP(E669,Index!$D$2:$E$13,2,FALSE)</f>
        <v>11</v>
      </c>
      <c r="G669" t="s">
        <v>94</v>
      </c>
      <c r="H669">
        <f>VLOOKUP(G669,Index!$G$2:$H$40,2,FALSE)</f>
        <v>15</v>
      </c>
      <c r="I669" s="3">
        <v>1610000</v>
      </c>
      <c r="J669" s="3">
        <v>30000</v>
      </c>
      <c r="K669" s="3">
        <v>0</v>
      </c>
      <c r="L669" s="3">
        <v>80000</v>
      </c>
      <c r="M669" s="3">
        <f t="shared" si="40"/>
        <v>1720000</v>
      </c>
      <c r="N669" s="3">
        <f t="shared" si="42"/>
        <v>430000</v>
      </c>
      <c r="O669" s="3">
        <f t="shared" si="43"/>
        <v>1</v>
      </c>
      <c r="P669">
        <v>9.1</v>
      </c>
      <c r="Q669">
        <v>39</v>
      </c>
      <c r="R669">
        <v>7.6</v>
      </c>
      <c r="S669">
        <v>26</v>
      </c>
      <c r="T669" t="s">
        <v>242</v>
      </c>
      <c r="U669">
        <f>VLOOKUP(T669,Index!$J$2:$K$1319,2,FALSE)</f>
        <v>360</v>
      </c>
      <c r="V669" t="s">
        <v>15</v>
      </c>
      <c r="W669">
        <f t="shared" si="41"/>
        <v>3</v>
      </c>
    </row>
    <row r="670" spans="1:23">
      <c r="A670" t="s">
        <v>816</v>
      </c>
      <c r="B670" t="s">
        <v>39</v>
      </c>
      <c r="C670">
        <f>VLOOKUP(B670,Index!$A$2:$B$18,2,FALSE)</f>
        <v>8</v>
      </c>
      <c r="D670">
        <v>2003</v>
      </c>
      <c r="E670" t="s">
        <v>90</v>
      </c>
      <c r="F670">
        <f>VLOOKUP(E670,Index!$D$2:$E$13,2,FALSE)</f>
        <v>8</v>
      </c>
      <c r="G670" t="s">
        <v>77</v>
      </c>
      <c r="H670">
        <f>VLOOKUP(G670,Index!$G$2:$H$40,2,FALSE)</f>
        <v>35</v>
      </c>
      <c r="I670" s="3">
        <v>800000</v>
      </c>
      <c r="J670" s="3">
        <v>210000</v>
      </c>
      <c r="K670" s="3">
        <v>550000</v>
      </c>
      <c r="L670" s="3">
        <v>150000</v>
      </c>
      <c r="M670" s="3">
        <f t="shared" si="40"/>
        <v>1710000</v>
      </c>
      <c r="N670" s="3">
        <f t="shared" si="42"/>
        <v>427500</v>
      </c>
      <c r="O670" s="3">
        <f t="shared" si="43"/>
        <v>1</v>
      </c>
      <c r="P670">
        <v>8</v>
      </c>
      <c r="Q670">
        <v>55</v>
      </c>
      <c r="R670">
        <v>7.7</v>
      </c>
      <c r="S670">
        <v>134</v>
      </c>
      <c r="T670" t="s">
        <v>817</v>
      </c>
      <c r="U670">
        <f>VLOOKUP(T670,Index!$J$2:$K$1319,2,FALSE)</f>
        <v>1188</v>
      </c>
      <c r="V670" t="s">
        <v>61</v>
      </c>
      <c r="W670">
        <f t="shared" si="41"/>
        <v>3</v>
      </c>
    </row>
    <row r="671" spans="1:23">
      <c r="A671" t="s">
        <v>47</v>
      </c>
      <c r="B671" t="s">
        <v>107</v>
      </c>
      <c r="C671">
        <f>VLOOKUP(B671,Index!$A$2:$B$18,2,FALSE)</f>
        <v>6</v>
      </c>
      <c r="D671">
        <v>2011</v>
      </c>
      <c r="E671" t="s">
        <v>48</v>
      </c>
      <c r="F671">
        <f>VLOOKUP(E671,Index!$D$2:$E$13,2,FALSE)</f>
        <v>9</v>
      </c>
      <c r="G671" t="s">
        <v>49</v>
      </c>
      <c r="H671">
        <f>VLOOKUP(G671,Index!$G$2:$H$40,2,FALSE)</f>
        <v>4</v>
      </c>
      <c r="I671" s="3">
        <v>410000</v>
      </c>
      <c r="J671" s="3">
        <v>980000</v>
      </c>
      <c r="K671" s="3">
        <v>0</v>
      </c>
      <c r="L671" s="3">
        <v>320000</v>
      </c>
      <c r="M671" s="3">
        <f t="shared" si="40"/>
        <v>1710000</v>
      </c>
      <c r="N671" s="3">
        <f t="shared" si="42"/>
        <v>427500</v>
      </c>
      <c r="O671" s="3">
        <f t="shared" si="43"/>
        <v>1</v>
      </c>
      <c r="P671">
        <v>7.8</v>
      </c>
      <c r="Q671">
        <v>26</v>
      </c>
      <c r="R671">
        <v>2.5</v>
      </c>
      <c r="S671">
        <v>5664</v>
      </c>
      <c r="T671" t="s">
        <v>50</v>
      </c>
      <c r="U671">
        <f>VLOOKUP(T671,Index!$J$2:$K$1319,2,FALSE)</f>
        <v>574</v>
      </c>
      <c r="V671" t="s">
        <v>37</v>
      </c>
      <c r="W671">
        <f t="shared" si="41"/>
        <v>3</v>
      </c>
    </row>
    <row r="672" spans="1:23">
      <c r="A672" t="s">
        <v>818</v>
      </c>
      <c r="B672" t="s">
        <v>28</v>
      </c>
      <c r="C672">
        <f>VLOOKUP(B672,Index!$A$2:$B$18,2,FALSE)</f>
        <v>15</v>
      </c>
      <c r="D672">
        <v>2012</v>
      </c>
      <c r="E672" t="s">
        <v>34</v>
      </c>
      <c r="F672">
        <f>VLOOKUP(E672,Index!$D$2:$E$13,2,FALSE)</f>
        <v>1</v>
      </c>
      <c r="G672" t="s">
        <v>91</v>
      </c>
      <c r="H672">
        <f>VLOOKUP(G672,Index!$G$2:$H$40,2,FALSE)</f>
        <v>7</v>
      </c>
      <c r="I672" s="3">
        <v>1060000</v>
      </c>
      <c r="J672" s="3">
        <v>500000</v>
      </c>
      <c r="K672" s="3">
        <v>10000</v>
      </c>
      <c r="L672" s="3">
        <v>140000</v>
      </c>
      <c r="M672" s="3">
        <f t="shared" si="40"/>
        <v>1710000</v>
      </c>
      <c r="N672" s="3">
        <f t="shared" si="42"/>
        <v>427500</v>
      </c>
      <c r="O672" s="3">
        <f t="shared" si="43"/>
        <v>1</v>
      </c>
      <c r="P672">
        <v>8.8000000000000007</v>
      </c>
      <c r="Q672">
        <v>56</v>
      </c>
      <c r="R672">
        <v>7.9</v>
      </c>
      <c r="S672">
        <v>815</v>
      </c>
      <c r="T672" t="s">
        <v>819</v>
      </c>
      <c r="U672">
        <f>VLOOKUP(T672,Index!$J$2:$K$1319,2,FALSE)</f>
        <v>72</v>
      </c>
      <c r="V672" t="s">
        <v>37</v>
      </c>
      <c r="W672">
        <f t="shared" si="41"/>
        <v>3</v>
      </c>
    </row>
    <row r="673" spans="1:23">
      <c r="A673" t="s">
        <v>123</v>
      </c>
      <c r="B673" t="s">
        <v>97</v>
      </c>
      <c r="C673">
        <f>VLOOKUP(B673,Index!$A$2:$B$18,2,FALSE)</f>
        <v>16</v>
      </c>
      <c r="D673">
        <v>2003</v>
      </c>
      <c r="E673" t="s">
        <v>17</v>
      </c>
      <c r="F673">
        <f>VLOOKUP(E673,Index!$D$2:$E$13,2,FALSE)</f>
        <v>7</v>
      </c>
      <c r="G673" t="s">
        <v>94</v>
      </c>
      <c r="H673">
        <f>VLOOKUP(G673,Index!$G$2:$H$40,2,FALSE)</f>
        <v>15</v>
      </c>
      <c r="I673" s="3">
        <v>1090000</v>
      </c>
      <c r="J673" s="3">
        <v>550000</v>
      </c>
      <c r="K673" s="3">
        <v>0</v>
      </c>
      <c r="L673" s="3">
        <v>70000</v>
      </c>
      <c r="M673" s="3">
        <f t="shared" si="40"/>
        <v>1710000</v>
      </c>
      <c r="N673" s="3">
        <f t="shared" si="42"/>
        <v>427500</v>
      </c>
      <c r="O673" s="3">
        <f t="shared" si="43"/>
        <v>1</v>
      </c>
      <c r="P673">
        <v>8.3000000000000007</v>
      </c>
      <c r="Q673">
        <v>25</v>
      </c>
      <c r="R673">
        <v>8.6999999999999993</v>
      </c>
      <c r="S673">
        <v>35</v>
      </c>
      <c r="T673" t="s">
        <v>94</v>
      </c>
      <c r="U673">
        <f>VLOOKUP(T673,Index!$J$2:$K$1319,2,FALSE)</f>
        <v>378</v>
      </c>
      <c r="V673" t="s">
        <v>15</v>
      </c>
      <c r="W673">
        <f t="shared" si="41"/>
        <v>1</v>
      </c>
    </row>
    <row r="674" spans="1:23">
      <c r="A674" t="s">
        <v>667</v>
      </c>
      <c r="B674" t="s">
        <v>156</v>
      </c>
      <c r="C674">
        <f>VLOOKUP(B674,Index!$A$2:$B$18,2,FALSE)</f>
        <v>4</v>
      </c>
      <c r="D674">
        <v>2001</v>
      </c>
      <c r="E674" t="s">
        <v>43</v>
      </c>
      <c r="F674">
        <f>VLOOKUP(E674,Index!$D$2:$E$13,2,FALSE)</f>
        <v>6</v>
      </c>
      <c r="G674" t="s">
        <v>429</v>
      </c>
      <c r="H674">
        <f>VLOOKUP(G674,Index!$G$2:$H$40,2,FALSE)</f>
        <v>34</v>
      </c>
      <c r="I674" s="3">
        <v>1250000</v>
      </c>
      <c r="J674" s="3">
        <v>390000</v>
      </c>
      <c r="K674" s="3">
        <v>0</v>
      </c>
      <c r="L674" s="3">
        <v>60000</v>
      </c>
      <c r="M674" s="3">
        <f t="shared" si="40"/>
        <v>1700000</v>
      </c>
      <c r="N674" s="3">
        <f t="shared" si="42"/>
        <v>425000</v>
      </c>
      <c r="O674" s="3">
        <f t="shared" si="43"/>
        <v>1</v>
      </c>
      <c r="P674">
        <v>6.5</v>
      </c>
      <c r="Q674">
        <v>10</v>
      </c>
      <c r="T674" t="s">
        <v>820</v>
      </c>
      <c r="U674">
        <f>VLOOKUP(T674,Index!$J$2:$K$1319,2,FALSE)</f>
        <v>17</v>
      </c>
      <c r="V674" t="s">
        <v>15</v>
      </c>
      <c r="W674">
        <f t="shared" si="41"/>
        <v>3</v>
      </c>
    </row>
    <row r="675" spans="1:23">
      <c r="A675" t="s">
        <v>821</v>
      </c>
      <c r="B675" t="s">
        <v>20</v>
      </c>
      <c r="C675">
        <f>VLOOKUP(B675,Index!$A$2:$B$18,2,FALSE)</f>
        <v>3</v>
      </c>
      <c r="D675">
        <v>2008</v>
      </c>
      <c r="E675" t="s">
        <v>67</v>
      </c>
      <c r="F675">
        <f>VLOOKUP(E675,Index!$D$2:$E$13,2,FALSE)</f>
        <v>10</v>
      </c>
      <c r="G675" t="s">
        <v>77</v>
      </c>
      <c r="H675">
        <f>VLOOKUP(G675,Index!$G$2:$H$40,2,FALSE)</f>
        <v>35</v>
      </c>
      <c r="I675" s="3">
        <v>700000</v>
      </c>
      <c r="J675" s="3">
        <v>820000</v>
      </c>
      <c r="K675" s="3">
        <v>0</v>
      </c>
      <c r="L675" s="3">
        <v>190000</v>
      </c>
      <c r="M675" s="3">
        <f t="shared" si="40"/>
        <v>1710000</v>
      </c>
      <c r="N675" s="3">
        <f t="shared" si="42"/>
        <v>427500</v>
      </c>
      <c r="O675" s="3">
        <f t="shared" si="43"/>
        <v>1</v>
      </c>
      <c r="T675" t="s">
        <v>822</v>
      </c>
      <c r="U675">
        <f>VLOOKUP(T675,Index!$J$2:$K$1319,2,FALSE)</f>
        <v>699</v>
      </c>
      <c r="V675" t="s">
        <v>15</v>
      </c>
      <c r="W675">
        <f t="shared" si="41"/>
        <v>3</v>
      </c>
    </row>
    <row r="676" spans="1:23">
      <c r="A676" t="s">
        <v>338</v>
      </c>
      <c r="B676" t="s">
        <v>39</v>
      </c>
      <c r="C676">
        <f>VLOOKUP(B676,Index!$A$2:$B$18,2,FALSE)</f>
        <v>8</v>
      </c>
      <c r="D676">
        <v>2009</v>
      </c>
      <c r="E676" t="s">
        <v>13</v>
      </c>
      <c r="F676">
        <f>VLOOKUP(E676,Index!$D$2:$E$13,2,FALSE)</f>
        <v>11</v>
      </c>
      <c r="G676" t="s">
        <v>94</v>
      </c>
      <c r="H676">
        <f>VLOOKUP(G676,Index!$G$2:$H$40,2,FALSE)</f>
        <v>15</v>
      </c>
      <c r="I676" s="3">
        <v>230000</v>
      </c>
      <c r="J676" s="3">
        <v>240000</v>
      </c>
      <c r="K676" s="3">
        <v>0</v>
      </c>
      <c r="L676" s="3">
        <v>1230000</v>
      </c>
      <c r="M676" s="3">
        <f t="shared" si="40"/>
        <v>1700000</v>
      </c>
      <c r="N676" s="3">
        <f t="shared" si="42"/>
        <v>425000</v>
      </c>
      <c r="O676" s="3">
        <f t="shared" si="43"/>
        <v>1</v>
      </c>
      <c r="R676">
        <v>8.4</v>
      </c>
      <c r="S676">
        <v>9</v>
      </c>
      <c r="T676" t="s">
        <v>95</v>
      </c>
      <c r="U676">
        <f>VLOOKUP(T676,Index!$J$2:$K$1319,2,FALSE)</f>
        <v>356</v>
      </c>
      <c r="V676" t="s">
        <v>15</v>
      </c>
      <c r="W676">
        <f t="shared" si="41"/>
        <v>3</v>
      </c>
    </row>
    <row r="677" spans="1:23">
      <c r="A677" t="s">
        <v>823</v>
      </c>
      <c r="B677" t="s">
        <v>39</v>
      </c>
      <c r="C677">
        <f>VLOOKUP(B677,Index!$A$2:$B$18,2,FALSE)</f>
        <v>8</v>
      </c>
      <c r="D677">
        <v>2006</v>
      </c>
      <c r="E677" t="s">
        <v>13</v>
      </c>
      <c r="F677">
        <f>VLOOKUP(E677,Index!$D$2:$E$13,2,FALSE)</f>
        <v>11</v>
      </c>
      <c r="G677" t="s">
        <v>94</v>
      </c>
      <c r="H677">
        <f>VLOOKUP(G677,Index!$G$2:$H$40,2,FALSE)</f>
        <v>15</v>
      </c>
      <c r="I677" s="3">
        <v>1410000</v>
      </c>
      <c r="J677" s="3">
        <v>50000</v>
      </c>
      <c r="K677" s="3">
        <v>0</v>
      </c>
      <c r="L677" s="3">
        <v>230000</v>
      </c>
      <c r="M677" s="3">
        <f t="shared" si="40"/>
        <v>1690000</v>
      </c>
      <c r="N677" s="3">
        <f t="shared" si="42"/>
        <v>422500</v>
      </c>
      <c r="O677" s="3">
        <f t="shared" si="43"/>
        <v>1</v>
      </c>
      <c r="P677">
        <v>8.6999999999999993</v>
      </c>
      <c r="Q677">
        <v>18</v>
      </c>
      <c r="R677">
        <v>8.6</v>
      </c>
      <c r="S677">
        <v>23</v>
      </c>
      <c r="T677" t="s">
        <v>95</v>
      </c>
      <c r="U677">
        <f>VLOOKUP(T677,Index!$J$2:$K$1319,2,FALSE)</f>
        <v>356</v>
      </c>
      <c r="V677" t="s">
        <v>15</v>
      </c>
      <c r="W677">
        <f t="shared" si="41"/>
        <v>3</v>
      </c>
    </row>
    <row r="678" spans="1:23">
      <c r="A678" t="s">
        <v>824</v>
      </c>
      <c r="B678" t="s">
        <v>107</v>
      </c>
      <c r="C678">
        <f>VLOOKUP(B678,Index!$A$2:$B$18,2,FALSE)</f>
        <v>6</v>
      </c>
      <c r="D678">
        <v>2010</v>
      </c>
      <c r="E678" t="s">
        <v>67</v>
      </c>
      <c r="F678">
        <f>VLOOKUP(E678,Index!$D$2:$E$13,2,FALSE)</f>
        <v>10</v>
      </c>
      <c r="G678" t="s">
        <v>94</v>
      </c>
      <c r="H678">
        <f>VLOOKUP(G678,Index!$G$2:$H$40,2,FALSE)</f>
        <v>15</v>
      </c>
      <c r="I678" s="3">
        <v>590000</v>
      </c>
      <c r="J678" s="3">
        <v>870000</v>
      </c>
      <c r="K678" s="3">
        <v>0</v>
      </c>
      <c r="L678" s="3">
        <v>230000</v>
      </c>
      <c r="M678" s="3">
        <f t="shared" si="40"/>
        <v>1690000</v>
      </c>
      <c r="N678" s="3">
        <f t="shared" si="42"/>
        <v>422500</v>
      </c>
      <c r="O678" s="3">
        <f t="shared" si="43"/>
        <v>1</v>
      </c>
      <c r="P678">
        <v>7.4</v>
      </c>
      <c r="Q678">
        <v>17</v>
      </c>
      <c r="R678">
        <v>5.3</v>
      </c>
      <c r="S678">
        <v>77</v>
      </c>
      <c r="T678" t="s">
        <v>108</v>
      </c>
      <c r="U678">
        <f>VLOOKUP(T678,Index!$J$2:$K$1319,2,FALSE)</f>
        <v>1155</v>
      </c>
      <c r="V678" t="s">
        <v>61</v>
      </c>
      <c r="W678">
        <f t="shared" si="41"/>
        <v>3</v>
      </c>
    </row>
    <row r="679" spans="1:23">
      <c r="A679" t="s">
        <v>825</v>
      </c>
      <c r="B679" t="s">
        <v>39</v>
      </c>
      <c r="C679">
        <f>VLOOKUP(B679,Index!$A$2:$B$18,2,FALSE)</f>
        <v>8</v>
      </c>
      <c r="D679">
        <v>2005</v>
      </c>
      <c r="E679" t="s">
        <v>48</v>
      </c>
      <c r="F679">
        <f>VLOOKUP(E679,Index!$D$2:$E$13,2,FALSE)</f>
        <v>9</v>
      </c>
      <c r="G679" t="s">
        <v>45</v>
      </c>
      <c r="H679">
        <f>VLOOKUP(G679,Index!$G$2:$H$40,2,FALSE)</f>
        <v>30</v>
      </c>
      <c r="I679" s="3">
        <v>1220000</v>
      </c>
      <c r="J679" s="3">
        <v>340000</v>
      </c>
      <c r="K679" s="3">
        <v>40000</v>
      </c>
      <c r="L679" s="3">
        <v>100000</v>
      </c>
      <c r="M679" s="3">
        <f t="shared" si="40"/>
        <v>1700000</v>
      </c>
      <c r="N679" s="3">
        <f t="shared" si="42"/>
        <v>425000</v>
      </c>
      <c r="O679" s="3">
        <f t="shared" si="43"/>
        <v>1</v>
      </c>
      <c r="P679">
        <v>8.1999999999999993</v>
      </c>
      <c r="Q679">
        <v>59</v>
      </c>
      <c r="R679">
        <v>8.8000000000000007</v>
      </c>
      <c r="S679">
        <v>64</v>
      </c>
      <c r="T679" t="s">
        <v>333</v>
      </c>
      <c r="U679">
        <f>VLOOKUP(T679,Index!$J$2:$K$1319,2,FALSE)</f>
        <v>1306</v>
      </c>
      <c r="V679" t="s">
        <v>37</v>
      </c>
      <c r="W679">
        <f t="shared" si="41"/>
        <v>3</v>
      </c>
    </row>
    <row r="680" spans="1:23">
      <c r="A680" t="s">
        <v>725</v>
      </c>
      <c r="B680" t="s">
        <v>33</v>
      </c>
      <c r="C680">
        <f>VLOOKUP(B680,Index!$A$2:$B$18,2,FALSE)</f>
        <v>9</v>
      </c>
      <c r="D680">
        <v>2013</v>
      </c>
      <c r="E680" t="s">
        <v>48</v>
      </c>
      <c r="F680">
        <f>VLOOKUP(E680,Index!$D$2:$E$13,2,FALSE)</f>
        <v>9</v>
      </c>
      <c r="G680" t="s">
        <v>35</v>
      </c>
      <c r="H680">
        <f>VLOOKUP(G680,Index!$G$2:$H$40,2,FALSE)</f>
        <v>32</v>
      </c>
      <c r="I680" s="3">
        <v>720000</v>
      </c>
      <c r="J680" s="3">
        <v>650000</v>
      </c>
      <c r="K680" s="3">
        <v>40000</v>
      </c>
      <c r="L680" s="3">
        <v>280000</v>
      </c>
      <c r="M680" s="3">
        <f t="shared" si="40"/>
        <v>1690000</v>
      </c>
      <c r="N680" s="3">
        <f t="shared" si="42"/>
        <v>422500</v>
      </c>
      <c r="O680" s="3">
        <f t="shared" si="43"/>
        <v>1</v>
      </c>
      <c r="P680">
        <v>9.4</v>
      </c>
      <c r="Q680">
        <v>27</v>
      </c>
      <c r="R680">
        <v>8.5</v>
      </c>
      <c r="S680">
        <v>1863</v>
      </c>
      <c r="T680" t="s">
        <v>726</v>
      </c>
      <c r="U680">
        <f>VLOOKUP(T680,Index!$J$2:$K$1319,2,FALSE)</f>
        <v>599</v>
      </c>
      <c r="V680" t="s">
        <v>37</v>
      </c>
      <c r="W680">
        <f t="shared" si="41"/>
        <v>3</v>
      </c>
    </row>
    <row r="681" spans="1:23">
      <c r="A681" t="s">
        <v>322</v>
      </c>
      <c r="B681" t="s">
        <v>156</v>
      </c>
      <c r="C681">
        <f>VLOOKUP(B681,Index!$A$2:$B$18,2,FALSE)</f>
        <v>4</v>
      </c>
      <c r="D681">
        <v>2001</v>
      </c>
      <c r="E681" t="s">
        <v>34</v>
      </c>
      <c r="F681">
        <f>VLOOKUP(E681,Index!$D$2:$E$13,2,FALSE)</f>
        <v>1</v>
      </c>
      <c r="G681" t="s">
        <v>94</v>
      </c>
      <c r="H681">
        <f>VLOOKUP(G681,Index!$G$2:$H$40,2,FALSE)</f>
        <v>15</v>
      </c>
      <c r="I681" s="3">
        <v>870000</v>
      </c>
      <c r="J681" s="3">
        <v>660000</v>
      </c>
      <c r="K681" s="3">
        <v>80000</v>
      </c>
      <c r="L681" s="3">
        <v>80000</v>
      </c>
      <c r="M681" s="3">
        <f t="shared" si="40"/>
        <v>1690000</v>
      </c>
      <c r="N681" s="3">
        <f t="shared" si="42"/>
        <v>422500</v>
      </c>
      <c r="O681" s="3">
        <f t="shared" si="43"/>
        <v>1</v>
      </c>
      <c r="P681">
        <v>6.4</v>
      </c>
      <c r="Q681">
        <v>8</v>
      </c>
      <c r="R681">
        <v>7.1</v>
      </c>
      <c r="S681">
        <v>7</v>
      </c>
      <c r="T681" t="s">
        <v>826</v>
      </c>
      <c r="U681">
        <f>VLOOKUP(T681,Index!$J$2:$K$1319,2,FALSE)</f>
        <v>497</v>
      </c>
      <c r="V681" t="s">
        <v>15</v>
      </c>
      <c r="W681">
        <f t="shared" si="41"/>
        <v>3</v>
      </c>
    </row>
    <row r="682" spans="1:23">
      <c r="A682" t="s">
        <v>336</v>
      </c>
      <c r="B682" t="s">
        <v>132</v>
      </c>
      <c r="C682">
        <f>VLOOKUP(B682,Index!$A$2:$B$18,2,FALSE)</f>
        <v>5</v>
      </c>
      <c r="D682">
        <v>2005</v>
      </c>
      <c r="E682" t="s">
        <v>34</v>
      </c>
      <c r="F682">
        <f>VLOOKUP(E682,Index!$D$2:$E$13,2,FALSE)</f>
        <v>1</v>
      </c>
      <c r="G682" t="s">
        <v>192</v>
      </c>
      <c r="H682">
        <f>VLOOKUP(G682,Index!$G$2:$H$40,2,FALSE)</f>
        <v>8</v>
      </c>
      <c r="I682" s="3">
        <v>980000</v>
      </c>
      <c r="J682" s="3">
        <v>420000</v>
      </c>
      <c r="K682" s="3">
        <v>220000</v>
      </c>
      <c r="L682" s="3">
        <v>60000</v>
      </c>
      <c r="M682" s="3">
        <f t="shared" si="40"/>
        <v>1680000</v>
      </c>
      <c r="N682" s="3">
        <f t="shared" si="42"/>
        <v>420000</v>
      </c>
      <c r="O682" s="3">
        <f t="shared" si="43"/>
        <v>1</v>
      </c>
      <c r="P682">
        <v>9.6</v>
      </c>
      <c r="Q682">
        <v>82</v>
      </c>
      <c r="R682">
        <v>9.4</v>
      </c>
      <c r="S682">
        <v>767</v>
      </c>
      <c r="T682" t="s">
        <v>192</v>
      </c>
      <c r="U682">
        <f>VLOOKUP(T682,Index!$J$2:$K$1319,2,FALSE)</f>
        <v>202</v>
      </c>
      <c r="V682" t="s">
        <v>37</v>
      </c>
      <c r="W682">
        <f t="shared" si="41"/>
        <v>1</v>
      </c>
    </row>
    <row r="683" spans="1:23">
      <c r="A683" t="s">
        <v>827</v>
      </c>
      <c r="B683" t="s">
        <v>20</v>
      </c>
      <c r="C683">
        <f>VLOOKUP(B683,Index!$A$2:$B$18,2,FALSE)</f>
        <v>3</v>
      </c>
      <c r="D683">
        <v>2007</v>
      </c>
      <c r="E683" t="s">
        <v>43</v>
      </c>
      <c r="F683">
        <f>VLOOKUP(E683,Index!$D$2:$E$13,2,FALSE)</f>
        <v>6</v>
      </c>
      <c r="G683" t="s">
        <v>14</v>
      </c>
      <c r="H683">
        <f>VLOOKUP(G683,Index!$G$2:$H$40,2,FALSE)</f>
        <v>26</v>
      </c>
      <c r="I683" s="3">
        <v>480000</v>
      </c>
      <c r="J683" s="3">
        <v>1120000</v>
      </c>
      <c r="K683" s="3">
        <v>0</v>
      </c>
      <c r="L683" s="3">
        <v>80000</v>
      </c>
      <c r="M683" s="3">
        <f t="shared" si="40"/>
        <v>1680000</v>
      </c>
      <c r="N683" s="3">
        <f t="shared" si="42"/>
        <v>420000</v>
      </c>
      <c r="O683" s="3">
        <f t="shared" si="43"/>
        <v>1</v>
      </c>
      <c r="P683">
        <v>6.3</v>
      </c>
      <c r="Q683">
        <v>11</v>
      </c>
      <c r="T683" t="s">
        <v>753</v>
      </c>
      <c r="U683">
        <f>VLOOKUP(T683,Index!$J$2:$K$1319,2,FALSE)</f>
        <v>614</v>
      </c>
      <c r="V683" t="s">
        <v>15</v>
      </c>
      <c r="W683">
        <f t="shared" si="41"/>
        <v>3</v>
      </c>
    </row>
    <row r="684" spans="1:23">
      <c r="A684" t="s">
        <v>828</v>
      </c>
      <c r="B684" t="s">
        <v>12</v>
      </c>
      <c r="C684">
        <f>VLOOKUP(B684,Index!$A$2:$B$18,2,FALSE)</f>
        <v>13</v>
      </c>
      <c r="D684">
        <v>2009</v>
      </c>
      <c r="E684" t="s">
        <v>43</v>
      </c>
      <c r="F684">
        <f>VLOOKUP(E684,Index!$D$2:$E$13,2,FALSE)</f>
        <v>6</v>
      </c>
      <c r="G684" t="s">
        <v>194</v>
      </c>
      <c r="H684">
        <f>VLOOKUP(G684,Index!$G$2:$H$40,2,FALSE)</f>
        <v>38</v>
      </c>
      <c r="I684" s="3">
        <v>1400000</v>
      </c>
      <c r="J684" s="3">
        <v>160000</v>
      </c>
      <c r="K684" s="3">
        <v>0</v>
      </c>
      <c r="L684" s="3">
        <v>120000</v>
      </c>
      <c r="M684" s="3">
        <f t="shared" si="40"/>
        <v>1680000</v>
      </c>
      <c r="N684" s="3">
        <f t="shared" si="42"/>
        <v>420000</v>
      </c>
      <c r="O684" s="3">
        <f t="shared" si="43"/>
        <v>1</v>
      </c>
      <c r="P684">
        <v>3.7</v>
      </c>
      <c r="Q684">
        <v>4</v>
      </c>
      <c r="T684" t="s">
        <v>829</v>
      </c>
      <c r="U684">
        <f>VLOOKUP(T684,Index!$J$2:$K$1319,2,FALSE)</f>
        <v>409</v>
      </c>
      <c r="V684" t="s">
        <v>15</v>
      </c>
      <c r="W684">
        <f t="shared" si="41"/>
        <v>3</v>
      </c>
    </row>
    <row r="685" spans="1:23">
      <c r="A685" t="s">
        <v>683</v>
      </c>
      <c r="B685" t="s">
        <v>28</v>
      </c>
      <c r="C685">
        <f>VLOOKUP(B685,Index!$A$2:$B$18,2,FALSE)</f>
        <v>15</v>
      </c>
      <c r="D685">
        <v>2008</v>
      </c>
      <c r="E685" t="s">
        <v>17</v>
      </c>
      <c r="F685">
        <f>VLOOKUP(E685,Index!$D$2:$E$13,2,FALSE)</f>
        <v>7</v>
      </c>
      <c r="G685" t="s">
        <v>94</v>
      </c>
      <c r="H685">
        <f>VLOOKUP(G685,Index!$G$2:$H$40,2,FALSE)</f>
        <v>15</v>
      </c>
      <c r="I685" s="3">
        <v>790000</v>
      </c>
      <c r="J685" s="3">
        <v>700000</v>
      </c>
      <c r="K685" s="3">
        <v>10000</v>
      </c>
      <c r="L685" s="3">
        <v>180000</v>
      </c>
      <c r="M685" s="3">
        <f t="shared" si="40"/>
        <v>1680000</v>
      </c>
      <c r="N685" s="3">
        <f t="shared" si="42"/>
        <v>420000</v>
      </c>
      <c r="O685" s="3">
        <f t="shared" si="43"/>
        <v>1</v>
      </c>
      <c r="P685">
        <v>6.4</v>
      </c>
      <c r="Q685">
        <v>62</v>
      </c>
      <c r="R685">
        <v>5.9</v>
      </c>
      <c r="S685">
        <v>104</v>
      </c>
      <c r="T685" t="s">
        <v>684</v>
      </c>
      <c r="U685">
        <f>VLOOKUP(T685,Index!$J$2:$K$1319,2,FALSE)</f>
        <v>362</v>
      </c>
      <c r="V685" t="s">
        <v>61</v>
      </c>
      <c r="W685">
        <f t="shared" si="41"/>
        <v>3</v>
      </c>
    </row>
    <row r="686" spans="1:23">
      <c r="A686" t="s">
        <v>830</v>
      </c>
      <c r="B686" t="s">
        <v>12</v>
      </c>
      <c r="C686">
        <f>VLOOKUP(B686,Index!$A$2:$B$18,2,FALSE)</f>
        <v>13</v>
      </c>
      <c r="D686">
        <v>2010</v>
      </c>
      <c r="E686" t="s">
        <v>21</v>
      </c>
      <c r="F686">
        <f>VLOOKUP(E686,Index!$D$2:$E$13,2,FALSE)</f>
        <v>5</v>
      </c>
      <c r="G686" t="s">
        <v>407</v>
      </c>
      <c r="H686">
        <f>VLOOKUP(G686,Index!$G$2:$H$40,2,FALSE)</f>
        <v>29</v>
      </c>
      <c r="I686" s="3">
        <v>920000</v>
      </c>
      <c r="J686" s="3">
        <v>600000</v>
      </c>
      <c r="K686" s="3">
        <v>10000</v>
      </c>
      <c r="L686" s="3">
        <v>150000</v>
      </c>
      <c r="M686" s="3">
        <f t="shared" si="40"/>
        <v>1680000</v>
      </c>
      <c r="N686" s="3">
        <f t="shared" si="42"/>
        <v>420000</v>
      </c>
      <c r="O686" s="3">
        <f t="shared" si="43"/>
        <v>1</v>
      </c>
      <c r="P686">
        <v>7.8</v>
      </c>
      <c r="Q686">
        <v>58</v>
      </c>
      <c r="R686">
        <v>8.5</v>
      </c>
      <c r="S686">
        <v>301</v>
      </c>
      <c r="T686" t="s">
        <v>447</v>
      </c>
      <c r="U686">
        <f>VLOOKUP(T686,Index!$J$2:$K$1319,2,FALSE)</f>
        <v>1056</v>
      </c>
      <c r="V686" t="s">
        <v>15</v>
      </c>
      <c r="W686">
        <f t="shared" si="41"/>
        <v>3</v>
      </c>
    </row>
    <row r="687" spans="1:23">
      <c r="A687" t="s">
        <v>428</v>
      </c>
      <c r="B687" t="s">
        <v>33</v>
      </c>
      <c r="C687">
        <f>VLOOKUP(B687,Index!$A$2:$B$18,2,FALSE)</f>
        <v>9</v>
      </c>
      <c r="D687">
        <v>2008</v>
      </c>
      <c r="E687" t="s">
        <v>34</v>
      </c>
      <c r="F687">
        <f>VLOOKUP(E687,Index!$D$2:$E$13,2,FALSE)</f>
        <v>1</v>
      </c>
      <c r="G687" t="s">
        <v>429</v>
      </c>
      <c r="H687">
        <f>VLOOKUP(G687,Index!$G$2:$H$40,2,FALSE)</f>
        <v>34</v>
      </c>
      <c r="I687" s="3">
        <v>880000</v>
      </c>
      <c r="J687" s="3">
        <v>540000</v>
      </c>
      <c r="K687" s="3">
        <v>20000</v>
      </c>
      <c r="L687" s="3">
        <v>250000</v>
      </c>
      <c r="M687" s="3">
        <f t="shared" si="40"/>
        <v>1690000</v>
      </c>
      <c r="N687" s="3">
        <f t="shared" si="42"/>
        <v>422500</v>
      </c>
      <c r="O687" s="3">
        <f t="shared" si="43"/>
        <v>1</v>
      </c>
      <c r="P687">
        <v>8.1999999999999993</v>
      </c>
      <c r="Q687">
        <v>50</v>
      </c>
      <c r="R687">
        <v>7.9</v>
      </c>
      <c r="S687">
        <v>135</v>
      </c>
      <c r="T687" t="s">
        <v>430</v>
      </c>
      <c r="U687">
        <f>VLOOKUP(T687,Index!$J$2:$K$1319,2,FALSE)</f>
        <v>1267</v>
      </c>
      <c r="V687" t="s">
        <v>37</v>
      </c>
      <c r="W687">
        <f t="shared" si="41"/>
        <v>3</v>
      </c>
    </row>
    <row r="688" spans="1:23">
      <c r="A688" t="s">
        <v>831</v>
      </c>
      <c r="B688" t="s">
        <v>107</v>
      </c>
      <c r="C688">
        <f>VLOOKUP(B688,Index!$A$2:$B$18,2,FALSE)</f>
        <v>6</v>
      </c>
      <c r="D688">
        <v>2010</v>
      </c>
      <c r="E688" t="s">
        <v>221</v>
      </c>
      <c r="F688">
        <f>VLOOKUP(E688,Index!$D$2:$E$13,2,FALSE)</f>
        <v>12</v>
      </c>
      <c r="G688" t="s">
        <v>35</v>
      </c>
      <c r="H688">
        <f>VLOOKUP(G688,Index!$G$2:$H$40,2,FALSE)</f>
        <v>32</v>
      </c>
      <c r="I688" s="3">
        <v>980000</v>
      </c>
      <c r="J688" s="3">
        <v>520000</v>
      </c>
      <c r="K688" s="3">
        <v>0</v>
      </c>
      <c r="L688" s="3">
        <v>170000</v>
      </c>
      <c r="M688" s="3">
        <f t="shared" si="40"/>
        <v>1670000</v>
      </c>
      <c r="N688" s="3">
        <f t="shared" si="42"/>
        <v>417500</v>
      </c>
      <c r="O688" s="3">
        <f t="shared" si="43"/>
        <v>1</v>
      </c>
      <c r="P688">
        <v>9</v>
      </c>
      <c r="Q688">
        <v>70</v>
      </c>
      <c r="R688">
        <v>7.9</v>
      </c>
      <c r="S688">
        <v>2280</v>
      </c>
      <c r="T688" t="s">
        <v>832</v>
      </c>
      <c r="U688">
        <f>VLOOKUP(T688,Index!$J$2:$K$1319,2,FALSE)</f>
        <v>416</v>
      </c>
      <c r="V688" t="s">
        <v>78</v>
      </c>
      <c r="W688">
        <f t="shared" si="41"/>
        <v>3</v>
      </c>
    </row>
    <row r="689" spans="1:23">
      <c r="A689" t="s">
        <v>833</v>
      </c>
      <c r="B689" t="s">
        <v>107</v>
      </c>
      <c r="C689">
        <f>VLOOKUP(B689,Index!$A$2:$B$18,2,FALSE)</f>
        <v>6</v>
      </c>
      <c r="D689">
        <v>2003</v>
      </c>
      <c r="E689" t="s">
        <v>67</v>
      </c>
      <c r="F689">
        <f>VLOOKUP(E689,Index!$D$2:$E$13,2,FALSE)</f>
        <v>10</v>
      </c>
      <c r="G689" t="s">
        <v>94</v>
      </c>
      <c r="H689">
        <f>VLOOKUP(G689,Index!$G$2:$H$40,2,FALSE)</f>
        <v>15</v>
      </c>
      <c r="I689" s="3">
        <v>1670000</v>
      </c>
      <c r="J689" s="3">
        <v>0</v>
      </c>
      <c r="K689" s="3">
        <v>0</v>
      </c>
      <c r="L689" s="3">
        <v>0</v>
      </c>
      <c r="M689" s="3">
        <f t="shared" si="40"/>
        <v>1670000</v>
      </c>
      <c r="N689" s="3">
        <f t="shared" si="42"/>
        <v>417500</v>
      </c>
      <c r="O689" s="3">
        <f t="shared" si="43"/>
        <v>1</v>
      </c>
      <c r="P689">
        <v>7.9</v>
      </c>
      <c r="Q689">
        <v>20</v>
      </c>
      <c r="R689">
        <v>8.1999999999999993</v>
      </c>
      <c r="S689">
        <v>25</v>
      </c>
      <c r="T689" t="s">
        <v>321</v>
      </c>
      <c r="U689">
        <f>VLOOKUP(T689,Index!$J$2:$K$1319,2,FALSE)</f>
        <v>714</v>
      </c>
      <c r="V689" t="s">
        <v>61</v>
      </c>
      <c r="W689">
        <f t="shared" si="41"/>
        <v>3</v>
      </c>
    </row>
    <row r="690" spans="1:23">
      <c r="A690" t="s">
        <v>834</v>
      </c>
      <c r="B690" t="s">
        <v>156</v>
      </c>
      <c r="C690">
        <f>VLOOKUP(B690,Index!$A$2:$B$18,2,FALSE)</f>
        <v>4</v>
      </c>
      <c r="D690">
        <v>2002</v>
      </c>
      <c r="E690" t="s">
        <v>34</v>
      </c>
      <c r="F690">
        <f>VLOOKUP(E690,Index!$D$2:$E$13,2,FALSE)</f>
        <v>1</v>
      </c>
      <c r="G690" t="s">
        <v>14</v>
      </c>
      <c r="H690">
        <f>VLOOKUP(G690,Index!$G$2:$H$40,2,FALSE)</f>
        <v>26</v>
      </c>
      <c r="I690" s="3">
        <v>1180000</v>
      </c>
      <c r="J690" s="3">
        <v>270000</v>
      </c>
      <c r="K690" s="3">
        <v>170000</v>
      </c>
      <c r="L690" s="3">
        <v>60000</v>
      </c>
      <c r="M690" s="3">
        <f t="shared" si="40"/>
        <v>1680000</v>
      </c>
      <c r="N690" s="3">
        <f t="shared" si="42"/>
        <v>420000</v>
      </c>
      <c r="O690" s="3">
        <f t="shared" si="43"/>
        <v>1</v>
      </c>
      <c r="P690">
        <v>9.1999999999999993</v>
      </c>
      <c r="Q690">
        <v>44</v>
      </c>
      <c r="R690">
        <v>9.1</v>
      </c>
      <c r="S690">
        <v>200</v>
      </c>
      <c r="T690" t="s">
        <v>14</v>
      </c>
      <c r="U690">
        <f>VLOOKUP(T690,Index!$J$2:$K$1319,2,FALSE)</f>
        <v>808</v>
      </c>
      <c r="V690" t="s">
        <v>15</v>
      </c>
      <c r="W690">
        <f t="shared" si="41"/>
        <v>1</v>
      </c>
    </row>
    <row r="691" spans="1:23">
      <c r="A691" t="s">
        <v>835</v>
      </c>
      <c r="B691" t="s">
        <v>12</v>
      </c>
      <c r="C691">
        <f>VLOOKUP(B691,Index!$A$2:$B$18,2,FALSE)</f>
        <v>13</v>
      </c>
      <c r="D691">
        <v>2008</v>
      </c>
      <c r="E691" t="s">
        <v>13</v>
      </c>
      <c r="F691">
        <f>VLOOKUP(E691,Index!$D$2:$E$13,2,FALSE)</f>
        <v>11</v>
      </c>
      <c r="G691" t="s">
        <v>264</v>
      </c>
      <c r="H691">
        <f>VLOOKUP(G691,Index!$G$2:$H$40,2,FALSE)</f>
        <v>25</v>
      </c>
      <c r="I691" s="3">
        <v>970000</v>
      </c>
      <c r="J691" s="3">
        <v>400000</v>
      </c>
      <c r="K691" s="3">
        <v>140000</v>
      </c>
      <c r="L691" s="3">
        <v>150000</v>
      </c>
      <c r="M691" s="3">
        <f t="shared" si="40"/>
        <v>1660000</v>
      </c>
      <c r="N691" s="3">
        <f t="shared" si="42"/>
        <v>415000</v>
      </c>
      <c r="O691" s="3">
        <f t="shared" si="43"/>
        <v>1</v>
      </c>
      <c r="P691">
        <v>6.7</v>
      </c>
      <c r="Q691">
        <v>32</v>
      </c>
      <c r="R691">
        <v>8.5</v>
      </c>
      <c r="S691">
        <v>12</v>
      </c>
      <c r="T691" t="s">
        <v>836</v>
      </c>
      <c r="U691">
        <f>VLOOKUP(T691,Index!$J$2:$K$1319,2,FALSE)</f>
        <v>114</v>
      </c>
      <c r="V691" t="s">
        <v>15</v>
      </c>
      <c r="W691">
        <f t="shared" si="41"/>
        <v>3</v>
      </c>
    </row>
    <row r="692" spans="1:23">
      <c r="A692" t="s">
        <v>837</v>
      </c>
      <c r="B692" t="s">
        <v>112</v>
      </c>
      <c r="C692">
        <f>VLOOKUP(B692,Index!$A$2:$B$18,2,FALSE)</f>
        <v>11</v>
      </c>
      <c r="D692">
        <v>2007</v>
      </c>
      <c r="E692" t="s">
        <v>48</v>
      </c>
      <c r="F692">
        <f>VLOOKUP(E692,Index!$D$2:$E$13,2,FALSE)</f>
        <v>9</v>
      </c>
      <c r="G692" t="s">
        <v>180</v>
      </c>
      <c r="H692">
        <f>VLOOKUP(G692,Index!$G$2:$H$40,2,FALSE)</f>
        <v>20</v>
      </c>
      <c r="I692" s="3">
        <v>900000</v>
      </c>
      <c r="J692" s="3">
        <v>460000</v>
      </c>
      <c r="K692" s="3">
        <v>0</v>
      </c>
      <c r="L692" s="3">
        <v>320000</v>
      </c>
      <c r="M692" s="3">
        <f t="shared" si="40"/>
        <v>1680000</v>
      </c>
      <c r="N692" s="3">
        <f t="shared" si="42"/>
        <v>420000</v>
      </c>
      <c r="O692" s="3">
        <f t="shared" si="43"/>
        <v>1</v>
      </c>
      <c r="P692">
        <v>7.3</v>
      </c>
      <c r="Q692">
        <v>35</v>
      </c>
      <c r="R692">
        <v>7.9</v>
      </c>
      <c r="S692">
        <v>46</v>
      </c>
      <c r="T692" t="s">
        <v>838</v>
      </c>
      <c r="U692">
        <f>VLOOKUP(T692,Index!$J$2:$K$1319,2,FALSE)</f>
        <v>932</v>
      </c>
      <c r="V692" t="s">
        <v>61</v>
      </c>
      <c r="W692">
        <f t="shared" si="41"/>
        <v>3</v>
      </c>
    </row>
    <row r="693" spans="1:23">
      <c r="A693" t="s">
        <v>839</v>
      </c>
      <c r="B693" t="s">
        <v>39</v>
      </c>
      <c r="C693">
        <f>VLOOKUP(B693,Index!$A$2:$B$18,2,FALSE)</f>
        <v>8</v>
      </c>
      <c r="D693">
        <v>2003</v>
      </c>
      <c r="E693" t="s">
        <v>13</v>
      </c>
      <c r="F693">
        <f>VLOOKUP(E693,Index!$D$2:$E$13,2,FALSE)</f>
        <v>11</v>
      </c>
      <c r="G693" t="s">
        <v>94</v>
      </c>
      <c r="H693">
        <f>VLOOKUP(G693,Index!$G$2:$H$40,2,FALSE)</f>
        <v>15</v>
      </c>
      <c r="I693" s="3">
        <v>930000</v>
      </c>
      <c r="J693" s="3">
        <v>520000</v>
      </c>
      <c r="K693" s="3">
        <v>0</v>
      </c>
      <c r="L693" s="3">
        <v>220000</v>
      </c>
      <c r="M693" s="3">
        <f t="shared" si="40"/>
        <v>1670000</v>
      </c>
      <c r="N693" s="3">
        <f t="shared" si="42"/>
        <v>417500</v>
      </c>
      <c r="O693" s="3">
        <f t="shared" si="43"/>
        <v>1</v>
      </c>
      <c r="P693">
        <v>9.3000000000000007</v>
      </c>
      <c r="Q693">
        <v>41</v>
      </c>
      <c r="R693">
        <v>9.1</v>
      </c>
      <c r="S693">
        <v>125</v>
      </c>
      <c r="T693" t="s">
        <v>135</v>
      </c>
      <c r="U693">
        <f>VLOOKUP(T693,Index!$J$2:$K$1319,2,FALSE)</f>
        <v>339</v>
      </c>
      <c r="V693" t="s">
        <v>15</v>
      </c>
      <c r="W693">
        <f t="shared" si="41"/>
        <v>3</v>
      </c>
    </row>
    <row r="694" spans="1:23">
      <c r="A694" t="s">
        <v>840</v>
      </c>
      <c r="B694" t="s">
        <v>226</v>
      </c>
      <c r="C694">
        <f>VLOOKUP(B694,Index!$A$2:$B$18,2,FALSE)</f>
        <v>7</v>
      </c>
      <c r="D694">
        <v>2000</v>
      </c>
      <c r="E694" t="s">
        <v>13</v>
      </c>
      <c r="F694">
        <f>VLOOKUP(E694,Index!$D$2:$E$13,2,FALSE)</f>
        <v>11</v>
      </c>
      <c r="G694" t="s">
        <v>94</v>
      </c>
      <c r="H694">
        <f>VLOOKUP(G694,Index!$G$2:$H$40,2,FALSE)</f>
        <v>15</v>
      </c>
      <c r="I694" s="3">
        <v>1580000</v>
      </c>
      <c r="J694" s="3">
        <v>50000</v>
      </c>
      <c r="K694" s="3">
        <v>0</v>
      </c>
      <c r="L694" s="3">
        <v>40000</v>
      </c>
      <c r="M694" s="3">
        <f t="shared" si="40"/>
        <v>1670000</v>
      </c>
      <c r="N694" s="3">
        <f t="shared" si="42"/>
        <v>417500</v>
      </c>
      <c r="O694" s="3">
        <f t="shared" si="43"/>
        <v>1</v>
      </c>
      <c r="P694">
        <v>9</v>
      </c>
      <c r="Q694">
        <v>14</v>
      </c>
      <c r="R694">
        <v>6.8</v>
      </c>
      <c r="S694">
        <v>4</v>
      </c>
      <c r="T694" t="s">
        <v>95</v>
      </c>
      <c r="U694">
        <f>VLOOKUP(T694,Index!$J$2:$K$1319,2,FALSE)</f>
        <v>356</v>
      </c>
      <c r="V694" t="s">
        <v>15</v>
      </c>
      <c r="W694">
        <f t="shared" si="41"/>
        <v>3</v>
      </c>
    </row>
    <row r="695" spans="1:23">
      <c r="A695" t="s">
        <v>345</v>
      </c>
      <c r="B695" t="s">
        <v>97</v>
      </c>
      <c r="C695">
        <f>VLOOKUP(B695,Index!$A$2:$B$18,2,FALSE)</f>
        <v>16</v>
      </c>
      <c r="D695">
        <v>2005</v>
      </c>
      <c r="E695" t="s">
        <v>48</v>
      </c>
      <c r="F695">
        <f>VLOOKUP(E695,Index!$D$2:$E$13,2,FALSE)</f>
        <v>9</v>
      </c>
      <c r="G695" t="s">
        <v>49</v>
      </c>
      <c r="H695">
        <f>VLOOKUP(G695,Index!$G$2:$H$40,2,FALSE)</f>
        <v>4</v>
      </c>
      <c r="I695" s="3">
        <v>1220000</v>
      </c>
      <c r="J695" s="3">
        <v>390000</v>
      </c>
      <c r="K695" s="3">
        <v>0</v>
      </c>
      <c r="L695" s="3">
        <v>60000</v>
      </c>
      <c r="M695" s="3">
        <f t="shared" si="40"/>
        <v>1670000</v>
      </c>
      <c r="N695" s="3">
        <f t="shared" si="42"/>
        <v>417500</v>
      </c>
      <c r="O695" s="3">
        <f t="shared" si="43"/>
        <v>1</v>
      </c>
      <c r="P695">
        <v>8.3000000000000007</v>
      </c>
      <c r="Q695">
        <v>40</v>
      </c>
      <c r="R695">
        <v>8.9</v>
      </c>
      <c r="S695">
        <v>106</v>
      </c>
      <c r="T695" t="s">
        <v>340</v>
      </c>
      <c r="U695">
        <f>VLOOKUP(T695,Index!$J$2:$K$1319,2,FALSE)</f>
        <v>855</v>
      </c>
      <c r="V695" t="s">
        <v>61</v>
      </c>
      <c r="W695">
        <f t="shared" si="41"/>
        <v>3</v>
      </c>
    </row>
    <row r="696" spans="1:23">
      <c r="A696" t="s">
        <v>250</v>
      </c>
      <c r="B696" t="s">
        <v>226</v>
      </c>
      <c r="C696">
        <f>VLOOKUP(B696,Index!$A$2:$B$18,2,FALSE)</f>
        <v>7</v>
      </c>
      <c r="D696">
        <v>2001</v>
      </c>
      <c r="E696" t="s">
        <v>13</v>
      </c>
      <c r="F696">
        <f>VLOOKUP(E696,Index!$D$2:$E$13,2,FALSE)</f>
        <v>11</v>
      </c>
      <c r="G696" t="s">
        <v>49</v>
      </c>
      <c r="H696">
        <f>VLOOKUP(G696,Index!$G$2:$H$40,2,FALSE)</f>
        <v>4</v>
      </c>
      <c r="I696" s="3">
        <v>1090000</v>
      </c>
      <c r="J696" s="3">
        <v>490000</v>
      </c>
      <c r="K696" s="3">
        <v>20000</v>
      </c>
      <c r="L696" s="3">
        <v>70000</v>
      </c>
      <c r="M696" s="3">
        <f t="shared" si="40"/>
        <v>1670000</v>
      </c>
      <c r="N696" s="3">
        <f t="shared" si="42"/>
        <v>417500</v>
      </c>
      <c r="O696" s="3">
        <f t="shared" si="43"/>
        <v>1</v>
      </c>
      <c r="P696">
        <v>8.6999999999999993</v>
      </c>
      <c r="Q696">
        <v>10</v>
      </c>
      <c r="R696">
        <v>8.3000000000000007</v>
      </c>
      <c r="S696">
        <v>36</v>
      </c>
      <c r="T696" t="s">
        <v>841</v>
      </c>
      <c r="U696">
        <f>VLOOKUP(T696,Index!$J$2:$K$1319,2,FALSE)</f>
        <v>1025</v>
      </c>
      <c r="V696" t="s">
        <v>15</v>
      </c>
      <c r="W696">
        <f t="shared" si="41"/>
        <v>3</v>
      </c>
    </row>
    <row r="697" spans="1:23">
      <c r="A697" t="s">
        <v>842</v>
      </c>
      <c r="B697" t="s">
        <v>156</v>
      </c>
      <c r="C697">
        <f>VLOOKUP(B697,Index!$A$2:$B$18,2,FALSE)</f>
        <v>4</v>
      </c>
      <c r="D697">
        <v>2001</v>
      </c>
      <c r="E697" t="s">
        <v>187</v>
      </c>
      <c r="F697">
        <f>VLOOKUP(E697,Index!$D$2:$E$13,2,FALSE)</f>
        <v>2</v>
      </c>
      <c r="G697" t="s">
        <v>429</v>
      </c>
      <c r="H697">
        <f>VLOOKUP(G697,Index!$G$2:$H$40,2,FALSE)</f>
        <v>34</v>
      </c>
      <c r="I697" s="3">
        <v>590000</v>
      </c>
      <c r="J697" s="3">
        <v>950000</v>
      </c>
      <c r="K697" s="3">
        <v>30000</v>
      </c>
      <c r="L697" s="3">
        <v>100000</v>
      </c>
      <c r="M697" s="3">
        <f t="shared" si="40"/>
        <v>1670000</v>
      </c>
      <c r="N697" s="3">
        <f t="shared" si="42"/>
        <v>417500</v>
      </c>
      <c r="O697" s="3">
        <f t="shared" si="43"/>
        <v>1</v>
      </c>
      <c r="T697" t="s">
        <v>843</v>
      </c>
      <c r="U697">
        <f>VLOOKUP(T697,Index!$J$2:$K$1319,2,FALSE)</f>
        <v>80</v>
      </c>
      <c r="V697" t="s">
        <v>15</v>
      </c>
      <c r="W697">
        <f t="shared" si="41"/>
        <v>3</v>
      </c>
    </row>
    <row r="698" spans="1:23">
      <c r="A698" t="s">
        <v>545</v>
      </c>
      <c r="B698" t="s">
        <v>33</v>
      </c>
      <c r="C698">
        <f>VLOOKUP(B698,Index!$A$2:$B$18,2,FALSE)</f>
        <v>9</v>
      </c>
      <c r="D698">
        <v>2009</v>
      </c>
      <c r="E698" t="s">
        <v>90</v>
      </c>
      <c r="F698">
        <f>VLOOKUP(E698,Index!$D$2:$E$13,2,FALSE)</f>
        <v>8</v>
      </c>
      <c r="G698" t="s">
        <v>94</v>
      </c>
      <c r="H698">
        <f>VLOOKUP(G698,Index!$G$2:$H$40,2,FALSE)</f>
        <v>15</v>
      </c>
      <c r="I698" s="3">
        <v>960000</v>
      </c>
      <c r="J698" s="3">
        <v>420000</v>
      </c>
      <c r="K698" s="3">
        <v>80000</v>
      </c>
      <c r="L698" s="3">
        <v>210000</v>
      </c>
      <c r="M698" s="3">
        <f t="shared" si="40"/>
        <v>1670000</v>
      </c>
      <c r="N698" s="3">
        <f t="shared" si="42"/>
        <v>417500</v>
      </c>
      <c r="O698" s="3">
        <f t="shared" si="43"/>
        <v>1</v>
      </c>
      <c r="P698">
        <v>8.6999999999999993</v>
      </c>
      <c r="Q698">
        <v>41</v>
      </c>
      <c r="R698">
        <v>7.9</v>
      </c>
      <c r="S698">
        <v>597</v>
      </c>
      <c r="T698" t="s">
        <v>416</v>
      </c>
      <c r="U698">
        <f>VLOOKUP(T698,Index!$J$2:$K$1319,2,FALSE)</f>
        <v>145</v>
      </c>
      <c r="V698" t="s">
        <v>37</v>
      </c>
      <c r="W698">
        <f t="shared" si="41"/>
        <v>3</v>
      </c>
    </row>
    <row r="699" spans="1:23">
      <c r="A699" t="s">
        <v>844</v>
      </c>
      <c r="B699" t="s">
        <v>39</v>
      </c>
      <c r="C699">
        <f>VLOOKUP(B699,Index!$A$2:$B$18,2,FALSE)</f>
        <v>8</v>
      </c>
      <c r="D699">
        <v>2001</v>
      </c>
      <c r="E699" t="s">
        <v>17</v>
      </c>
      <c r="F699">
        <f>VLOOKUP(E699,Index!$D$2:$E$13,2,FALSE)</f>
        <v>7</v>
      </c>
      <c r="G699" t="s">
        <v>561</v>
      </c>
      <c r="H699">
        <f>VLOOKUP(G699,Index!$G$2:$H$40,2,FALSE)</f>
        <v>24</v>
      </c>
      <c r="I699" s="3">
        <v>1130000</v>
      </c>
      <c r="J699" s="3">
        <v>320000</v>
      </c>
      <c r="K699" s="3">
        <v>0</v>
      </c>
      <c r="L699" s="3">
        <v>220000</v>
      </c>
      <c r="M699" s="3">
        <f t="shared" si="40"/>
        <v>1670000</v>
      </c>
      <c r="N699" s="3">
        <f t="shared" si="42"/>
        <v>417500</v>
      </c>
      <c r="O699" s="3">
        <f t="shared" si="43"/>
        <v>1</v>
      </c>
      <c r="P699">
        <v>8.4</v>
      </c>
      <c r="Q699">
        <v>28</v>
      </c>
      <c r="R699">
        <v>7.8</v>
      </c>
      <c r="S699">
        <v>13</v>
      </c>
      <c r="T699" t="s">
        <v>845</v>
      </c>
      <c r="U699">
        <f>VLOOKUP(T699,Index!$J$2:$K$1319,2,FALSE)</f>
        <v>859</v>
      </c>
      <c r="V699" t="s">
        <v>61</v>
      </c>
      <c r="W699">
        <f t="shared" si="41"/>
        <v>3</v>
      </c>
    </row>
    <row r="700" spans="1:23">
      <c r="A700" t="s">
        <v>846</v>
      </c>
      <c r="B700" t="s">
        <v>39</v>
      </c>
      <c r="C700">
        <f>VLOOKUP(B700,Index!$A$2:$B$18,2,FALSE)</f>
        <v>8</v>
      </c>
      <c r="D700">
        <v>2003</v>
      </c>
      <c r="E700" t="s">
        <v>13</v>
      </c>
      <c r="F700">
        <f>VLOOKUP(E700,Index!$D$2:$E$13,2,FALSE)</f>
        <v>11</v>
      </c>
      <c r="G700" t="s">
        <v>94</v>
      </c>
      <c r="H700">
        <f>VLOOKUP(G700,Index!$G$2:$H$40,2,FALSE)</f>
        <v>15</v>
      </c>
      <c r="I700" s="3">
        <v>1350000</v>
      </c>
      <c r="J700" s="3">
        <v>90000</v>
      </c>
      <c r="K700" s="3">
        <v>0</v>
      </c>
      <c r="L700" s="3">
        <v>230000</v>
      </c>
      <c r="M700" s="3">
        <f t="shared" si="40"/>
        <v>1670000</v>
      </c>
      <c r="N700" s="3">
        <f t="shared" si="42"/>
        <v>417500</v>
      </c>
      <c r="O700" s="3">
        <f t="shared" si="43"/>
        <v>1</v>
      </c>
      <c r="P700">
        <v>9.4</v>
      </c>
      <c r="Q700">
        <v>15</v>
      </c>
      <c r="R700">
        <v>8.8000000000000007</v>
      </c>
      <c r="S700">
        <v>81</v>
      </c>
      <c r="T700" t="s">
        <v>95</v>
      </c>
      <c r="U700">
        <f>VLOOKUP(T700,Index!$J$2:$K$1319,2,FALSE)</f>
        <v>356</v>
      </c>
      <c r="V700" t="s">
        <v>15</v>
      </c>
      <c r="W700">
        <f t="shared" si="41"/>
        <v>3</v>
      </c>
    </row>
    <row r="701" spans="1:23">
      <c r="A701" t="s">
        <v>847</v>
      </c>
      <c r="B701" t="s">
        <v>33</v>
      </c>
      <c r="C701">
        <f>VLOOKUP(B701,Index!$A$2:$B$18,2,FALSE)</f>
        <v>9</v>
      </c>
      <c r="D701">
        <v>2006</v>
      </c>
      <c r="E701" t="s">
        <v>59</v>
      </c>
      <c r="F701">
        <f>VLOOKUP(E701,Index!$D$2:$E$13,2,FALSE)</f>
        <v>3</v>
      </c>
      <c r="G701" t="s">
        <v>94</v>
      </c>
      <c r="H701">
        <f>VLOOKUP(G701,Index!$G$2:$H$40,2,FALSE)</f>
        <v>15</v>
      </c>
      <c r="I701" s="3">
        <v>810000</v>
      </c>
      <c r="J701" s="3">
        <v>580000</v>
      </c>
      <c r="K701" s="3">
        <v>10000</v>
      </c>
      <c r="L701" s="3">
        <v>260000</v>
      </c>
      <c r="M701" s="3">
        <f t="shared" si="40"/>
        <v>1660000</v>
      </c>
      <c r="N701" s="3">
        <f t="shared" si="42"/>
        <v>415000</v>
      </c>
      <c r="O701" s="3">
        <f t="shared" si="43"/>
        <v>1</v>
      </c>
      <c r="P701">
        <v>8.3000000000000007</v>
      </c>
      <c r="Q701">
        <v>37</v>
      </c>
      <c r="R701">
        <v>7.9</v>
      </c>
      <c r="S701">
        <v>24</v>
      </c>
      <c r="T701" t="s">
        <v>848</v>
      </c>
      <c r="U701">
        <f>VLOOKUP(T701,Index!$J$2:$K$1319,2,FALSE)</f>
        <v>344</v>
      </c>
      <c r="V701" t="s">
        <v>61</v>
      </c>
      <c r="W701">
        <f t="shared" si="41"/>
        <v>3</v>
      </c>
    </row>
    <row r="702" spans="1:23">
      <c r="A702" t="s">
        <v>849</v>
      </c>
      <c r="B702" t="s">
        <v>107</v>
      </c>
      <c r="C702">
        <f>VLOOKUP(B702,Index!$A$2:$B$18,2,FALSE)</f>
        <v>6</v>
      </c>
      <c r="D702">
        <v>2013</v>
      </c>
      <c r="E702" t="s">
        <v>221</v>
      </c>
      <c r="F702">
        <f>VLOOKUP(E702,Index!$D$2:$E$13,2,FALSE)</f>
        <v>12</v>
      </c>
      <c r="G702" t="s">
        <v>49</v>
      </c>
      <c r="H702">
        <f>VLOOKUP(G702,Index!$G$2:$H$40,2,FALSE)</f>
        <v>4</v>
      </c>
      <c r="I702" s="3">
        <v>830000</v>
      </c>
      <c r="J702" s="3">
        <v>660000</v>
      </c>
      <c r="K702" s="3">
        <v>0</v>
      </c>
      <c r="L702" s="3">
        <v>180000</v>
      </c>
      <c r="M702" s="3">
        <f t="shared" si="40"/>
        <v>1670000</v>
      </c>
      <c r="N702" s="3">
        <f t="shared" si="42"/>
        <v>417500</v>
      </c>
      <c r="O702" s="3">
        <f t="shared" si="43"/>
        <v>1</v>
      </c>
      <c r="P702">
        <v>8.6</v>
      </c>
      <c r="Q702">
        <v>68</v>
      </c>
      <c r="R702">
        <v>7.9</v>
      </c>
      <c r="S702">
        <v>1346</v>
      </c>
      <c r="T702" t="s">
        <v>161</v>
      </c>
      <c r="U702">
        <f>VLOOKUP(T702,Index!$J$2:$K$1319,2,FALSE)</f>
        <v>161</v>
      </c>
      <c r="V702" t="s">
        <v>61</v>
      </c>
      <c r="W702">
        <f t="shared" si="41"/>
        <v>3</v>
      </c>
    </row>
    <row r="703" spans="1:23">
      <c r="A703" t="s">
        <v>850</v>
      </c>
      <c r="B703" t="s">
        <v>39</v>
      </c>
      <c r="C703">
        <f>VLOOKUP(B703,Index!$A$2:$B$18,2,FALSE)</f>
        <v>8</v>
      </c>
      <c r="D703">
        <v>2003</v>
      </c>
      <c r="E703" t="s">
        <v>21</v>
      </c>
      <c r="F703">
        <f>VLOOKUP(E703,Index!$D$2:$E$13,2,FALSE)</f>
        <v>5</v>
      </c>
      <c r="G703" t="s">
        <v>429</v>
      </c>
      <c r="H703">
        <f>VLOOKUP(G703,Index!$G$2:$H$40,2,FALSE)</f>
        <v>34</v>
      </c>
      <c r="I703" s="3">
        <v>1080000</v>
      </c>
      <c r="J703" s="3">
        <v>450000</v>
      </c>
      <c r="K703" s="3">
        <v>0</v>
      </c>
      <c r="L703" s="3">
        <v>140000</v>
      </c>
      <c r="M703" s="3">
        <f t="shared" si="40"/>
        <v>1670000</v>
      </c>
      <c r="N703" s="3">
        <f t="shared" si="42"/>
        <v>417500</v>
      </c>
      <c r="O703" s="3">
        <f t="shared" si="43"/>
        <v>1</v>
      </c>
      <c r="P703">
        <v>7.1</v>
      </c>
      <c r="Q703">
        <v>9</v>
      </c>
      <c r="R703">
        <v>9</v>
      </c>
      <c r="S703">
        <v>85</v>
      </c>
      <c r="T703" t="s">
        <v>590</v>
      </c>
      <c r="U703">
        <f>VLOOKUP(T703,Index!$J$2:$K$1319,2,FALSE)</f>
        <v>518</v>
      </c>
      <c r="V703" t="s">
        <v>15</v>
      </c>
      <c r="W703">
        <f t="shared" si="41"/>
        <v>3</v>
      </c>
    </row>
    <row r="704" spans="1:23">
      <c r="A704" t="s">
        <v>851</v>
      </c>
      <c r="B704" t="s">
        <v>12</v>
      </c>
      <c r="C704">
        <f>VLOOKUP(B704,Index!$A$2:$B$18,2,FALSE)</f>
        <v>13</v>
      </c>
      <c r="D704">
        <v>2008</v>
      </c>
      <c r="E704" t="s">
        <v>13</v>
      </c>
      <c r="F704">
        <f>VLOOKUP(E704,Index!$D$2:$E$13,2,FALSE)</f>
        <v>11</v>
      </c>
      <c r="G704" t="s">
        <v>429</v>
      </c>
      <c r="H704">
        <f>VLOOKUP(G704,Index!$G$2:$H$40,2,FALSE)</f>
        <v>34</v>
      </c>
      <c r="I704" s="3">
        <v>450000</v>
      </c>
      <c r="J704" s="3">
        <v>1020000</v>
      </c>
      <c r="K704" s="3">
        <v>0</v>
      </c>
      <c r="L704" s="3">
        <v>200000</v>
      </c>
      <c r="M704" s="3">
        <f t="shared" si="40"/>
        <v>1670000</v>
      </c>
      <c r="N704" s="3">
        <f t="shared" si="42"/>
        <v>417500</v>
      </c>
      <c r="O704" s="3">
        <f t="shared" si="43"/>
        <v>1</v>
      </c>
      <c r="P704">
        <v>4.4000000000000004</v>
      </c>
      <c r="Q704">
        <v>17</v>
      </c>
      <c r="R704">
        <v>8</v>
      </c>
      <c r="S704">
        <v>41</v>
      </c>
      <c r="T704" t="s">
        <v>852</v>
      </c>
      <c r="U704">
        <f>VLOOKUP(T704,Index!$J$2:$K$1319,2,FALSE)</f>
        <v>513</v>
      </c>
      <c r="V704" t="s">
        <v>15</v>
      </c>
      <c r="W704">
        <f t="shared" si="41"/>
        <v>3</v>
      </c>
    </row>
    <row r="705" spans="1:23">
      <c r="A705" t="s">
        <v>853</v>
      </c>
      <c r="B705" t="s">
        <v>39</v>
      </c>
      <c r="C705">
        <f>VLOOKUP(B705,Index!$A$2:$B$18,2,FALSE)</f>
        <v>8</v>
      </c>
      <c r="D705">
        <v>2000</v>
      </c>
      <c r="E705" t="s">
        <v>13</v>
      </c>
      <c r="F705">
        <f>VLOOKUP(E705,Index!$D$2:$E$13,2,FALSE)</f>
        <v>11</v>
      </c>
      <c r="G705" t="s">
        <v>94</v>
      </c>
      <c r="H705">
        <f>VLOOKUP(G705,Index!$G$2:$H$40,2,FALSE)</f>
        <v>15</v>
      </c>
      <c r="I705" s="3">
        <v>780000</v>
      </c>
      <c r="J705" s="3">
        <v>610000</v>
      </c>
      <c r="K705" s="3">
        <v>60000</v>
      </c>
      <c r="L705" s="3">
        <v>200000</v>
      </c>
      <c r="M705" s="3">
        <f t="shared" si="40"/>
        <v>1650000</v>
      </c>
      <c r="N705" s="3">
        <f t="shared" si="42"/>
        <v>412500</v>
      </c>
      <c r="O705" s="3">
        <f t="shared" si="43"/>
        <v>1</v>
      </c>
      <c r="P705">
        <v>9.3000000000000007</v>
      </c>
      <c r="Q705">
        <v>35</v>
      </c>
      <c r="R705">
        <v>8.3000000000000007</v>
      </c>
      <c r="S705">
        <v>33</v>
      </c>
      <c r="T705" t="s">
        <v>854</v>
      </c>
      <c r="U705">
        <f>VLOOKUP(T705,Index!$J$2:$K$1319,2,FALSE)</f>
        <v>357</v>
      </c>
      <c r="V705" t="s">
        <v>15</v>
      </c>
      <c r="W705">
        <f t="shared" si="41"/>
        <v>3</v>
      </c>
    </row>
    <row r="706" spans="1:23">
      <c r="A706" t="s">
        <v>855</v>
      </c>
      <c r="B706" t="s">
        <v>12</v>
      </c>
      <c r="C706">
        <f>VLOOKUP(B706,Index!$A$2:$B$18,2,FALSE)</f>
        <v>13</v>
      </c>
      <c r="D706">
        <v>2008</v>
      </c>
      <c r="E706" t="s">
        <v>13</v>
      </c>
      <c r="F706">
        <f>VLOOKUP(E706,Index!$D$2:$E$13,2,FALSE)</f>
        <v>11</v>
      </c>
      <c r="G706" t="s">
        <v>77</v>
      </c>
      <c r="H706">
        <f>VLOOKUP(G706,Index!$G$2:$H$40,2,FALSE)</f>
        <v>35</v>
      </c>
      <c r="I706" s="3">
        <v>930000</v>
      </c>
      <c r="J706" s="3">
        <v>560000</v>
      </c>
      <c r="K706" s="3">
        <v>0</v>
      </c>
      <c r="L706" s="3">
        <v>160000</v>
      </c>
      <c r="M706" s="3">
        <f t="shared" ref="M706:M769" si="44">SUM(I706:L706)</f>
        <v>1650000</v>
      </c>
      <c r="N706" s="3">
        <f t="shared" si="42"/>
        <v>412500</v>
      </c>
      <c r="O706" s="3">
        <f t="shared" si="43"/>
        <v>1</v>
      </c>
      <c r="P706">
        <v>7.8</v>
      </c>
      <c r="Q706">
        <v>28</v>
      </c>
      <c r="R706">
        <v>8.6999999999999993</v>
      </c>
      <c r="S706">
        <v>22</v>
      </c>
      <c r="T706" t="s">
        <v>77</v>
      </c>
      <c r="U706">
        <f>VLOOKUP(T706,Index!$J$2:$K$1319,2,FALSE)</f>
        <v>1199</v>
      </c>
      <c r="V706" t="s">
        <v>78</v>
      </c>
      <c r="W706">
        <f t="shared" ref="W706:W769" si="45">IF(T706=G706,1,3)</f>
        <v>1</v>
      </c>
    </row>
    <row r="707" spans="1:23">
      <c r="A707" t="s">
        <v>856</v>
      </c>
      <c r="B707" t="s">
        <v>39</v>
      </c>
      <c r="C707">
        <f>VLOOKUP(B707,Index!$A$2:$B$18,2,FALSE)</f>
        <v>8</v>
      </c>
      <c r="D707">
        <v>2004</v>
      </c>
      <c r="E707" t="s">
        <v>13</v>
      </c>
      <c r="F707">
        <f>VLOOKUP(E707,Index!$D$2:$E$13,2,FALSE)</f>
        <v>11</v>
      </c>
      <c r="G707" t="s">
        <v>561</v>
      </c>
      <c r="H707">
        <f>VLOOKUP(G707,Index!$G$2:$H$40,2,FALSE)</f>
        <v>24</v>
      </c>
      <c r="I707" s="3">
        <v>810000</v>
      </c>
      <c r="J707" s="3">
        <v>630000</v>
      </c>
      <c r="K707" s="3">
        <v>0</v>
      </c>
      <c r="L707" s="3">
        <v>210000</v>
      </c>
      <c r="M707" s="3">
        <f t="shared" si="44"/>
        <v>1650000</v>
      </c>
      <c r="N707" s="3">
        <f t="shared" ref="N707:N770" si="46">AVERAGE(I707:L707)</f>
        <v>412500</v>
      </c>
      <c r="O707" s="3">
        <f t="shared" ref="O707:O770" si="47">IF(M707&gt;AVERAGE($M$2:$M$8064),1,0)</f>
        <v>1</v>
      </c>
      <c r="P707">
        <v>8.3000000000000007</v>
      </c>
      <c r="Q707">
        <v>44</v>
      </c>
      <c r="R707">
        <v>9.1999999999999993</v>
      </c>
      <c r="S707">
        <v>19</v>
      </c>
      <c r="T707" t="s">
        <v>562</v>
      </c>
      <c r="U707">
        <f>VLOOKUP(T707,Index!$J$2:$K$1319,2,FALSE)</f>
        <v>735</v>
      </c>
      <c r="V707" t="s">
        <v>15</v>
      </c>
      <c r="W707">
        <f t="shared" si="45"/>
        <v>3</v>
      </c>
    </row>
    <row r="708" spans="1:23">
      <c r="A708" t="s">
        <v>857</v>
      </c>
      <c r="B708" t="s">
        <v>28</v>
      </c>
      <c r="C708">
        <f>VLOOKUP(B708,Index!$A$2:$B$18,2,FALSE)</f>
        <v>15</v>
      </c>
      <c r="D708">
        <v>2013</v>
      </c>
      <c r="E708" t="s">
        <v>34</v>
      </c>
      <c r="F708">
        <f>VLOOKUP(E708,Index!$D$2:$E$13,2,FALSE)</f>
        <v>1</v>
      </c>
      <c r="G708" t="s">
        <v>585</v>
      </c>
      <c r="H708">
        <f>VLOOKUP(G708,Index!$G$2:$H$40,2,FALSE)</f>
        <v>12</v>
      </c>
      <c r="I708" s="3">
        <v>1010000</v>
      </c>
      <c r="J708" s="3">
        <v>500000</v>
      </c>
      <c r="K708" s="3">
        <v>10000</v>
      </c>
      <c r="L708" s="3">
        <v>130000</v>
      </c>
      <c r="M708" s="3">
        <f t="shared" si="44"/>
        <v>1650000</v>
      </c>
      <c r="N708" s="3">
        <f t="shared" si="46"/>
        <v>412500</v>
      </c>
      <c r="O708" s="3">
        <f t="shared" si="47"/>
        <v>1</v>
      </c>
      <c r="P708">
        <v>8.1</v>
      </c>
      <c r="Q708">
        <v>42</v>
      </c>
      <c r="R708">
        <v>6.5</v>
      </c>
      <c r="S708">
        <v>325</v>
      </c>
      <c r="T708" t="s">
        <v>430</v>
      </c>
      <c r="U708">
        <f>VLOOKUP(T708,Index!$J$2:$K$1319,2,FALSE)</f>
        <v>1267</v>
      </c>
      <c r="V708" t="s">
        <v>37</v>
      </c>
      <c r="W708">
        <f t="shared" si="45"/>
        <v>3</v>
      </c>
    </row>
    <row r="709" spans="1:23">
      <c r="A709" t="s">
        <v>858</v>
      </c>
      <c r="B709" t="s">
        <v>39</v>
      </c>
      <c r="C709">
        <f>VLOOKUP(B709,Index!$A$2:$B$18,2,FALSE)</f>
        <v>8</v>
      </c>
      <c r="D709">
        <v>2002</v>
      </c>
      <c r="E709" t="s">
        <v>13</v>
      </c>
      <c r="F709">
        <f>VLOOKUP(E709,Index!$D$2:$E$13,2,FALSE)</f>
        <v>11</v>
      </c>
      <c r="G709" t="s">
        <v>94</v>
      </c>
      <c r="H709">
        <f>VLOOKUP(G709,Index!$G$2:$H$40,2,FALSE)</f>
        <v>15</v>
      </c>
      <c r="I709" s="3">
        <v>1250000</v>
      </c>
      <c r="J709" s="3">
        <v>150000</v>
      </c>
      <c r="K709" s="3">
        <v>30000</v>
      </c>
      <c r="L709" s="3">
        <v>220000</v>
      </c>
      <c r="M709" s="3">
        <f t="shared" si="44"/>
        <v>1650000</v>
      </c>
      <c r="N709" s="3">
        <f t="shared" si="46"/>
        <v>412500</v>
      </c>
      <c r="O709" s="3">
        <f t="shared" si="47"/>
        <v>1</v>
      </c>
      <c r="P709">
        <v>8.3000000000000007</v>
      </c>
      <c r="Q709">
        <v>22</v>
      </c>
      <c r="R709">
        <v>8.3000000000000007</v>
      </c>
      <c r="S709">
        <v>28</v>
      </c>
      <c r="T709" t="s">
        <v>135</v>
      </c>
      <c r="U709">
        <f>VLOOKUP(T709,Index!$J$2:$K$1319,2,FALSE)</f>
        <v>339</v>
      </c>
      <c r="V709" t="s">
        <v>15</v>
      </c>
      <c r="W709">
        <f t="shared" si="45"/>
        <v>3</v>
      </c>
    </row>
    <row r="710" spans="1:23">
      <c r="A710" t="s">
        <v>859</v>
      </c>
      <c r="B710" t="s">
        <v>28</v>
      </c>
      <c r="C710">
        <f>VLOOKUP(B710,Index!$A$2:$B$18,2,FALSE)</f>
        <v>15</v>
      </c>
      <c r="D710">
        <v>2012</v>
      </c>
      <c r="E710" t="s">
        <v>34</v>
      </c>
      <c r="F710">
        <f>VLOOKUP(E710,Index!$D$2:$E$13,2,FALSE)</f>
        <v>1</v>
      </c>
      <c r="G710" t="s">
        <v>194</v>
      </c>
      <c r="H710">
        <f>VLOOKUP(G710,Index!$G$2:$H$40,2,FALSE)</f>
        <v>38</v>
      </c>
      <c r="I710" s="3">
        <v>900000</v>
      </c>
      <c r="J710" s="3">
        <v>610000</v>
      </c>
      <c r="K710" s="3">
        <v>0</v>
      </c>
      <c r="L710" s="3">
        <v>150000</v>
      </c>
      <c r="M710" s="3">
        <f t="shared" si="44"/>
        <v>1660000</v>
      </c>
      <c r="N710" s="3">
        <f t="shared" si="46"/>
        <v>415000</v>
      </c>
      <c r="O710" s="3">
        <f t="shared" si="47"/>
        <v>1</v>
      </c>
      <c r="P710">
        <v>7.9</v>
      </c>
      <c r="Q710">
        <v>59</v>
      </c>
      <c r="R710">
        <v>7.2</v>
      </c>
      <c r="S710">
        <v>114</v>
      </c>
      <c r="T710" t="s">
        <v>627</v>
      </c>
      <c r="U710">
        <f>VLOOKUP(T710,Index!$J$2:$K$1319,2,FALSE)</f>
        <v>1195</v>
      </c>
      <c r="V710" t="s">
        <v>78</v>
      </c>
      <c r="W710">
        <f t="shared" si="45"/>
        <v>3</v>
      </c>
    </row>
    <row r="711" spans="1:23">
      <c r="A711" t="s">
        <v>860</v>
      </c>
      <c r="B711" t="s">
        <v>39</v>
      </c>
      <c r="C711">
        <f>VLOOKUP(B711,Index!$A$2:$B$18,2,FALSE)</f>
        <v>8</v>
      </c>
      <c r="D711">
        <v>2005</v>
      </c>
      <c r="E711" t="s">
        <v>59</v>
      </c>
      <c r="F711">
        <f>VLOOKUP(E711,Index!$D$2:$E$13,2,FALSE)</f>
        <v>3</v>
      </c>
      <c r="G711" t="s">
        <v>227</v>
      </c>
      <c r="H711">
        <f>VLOOKUP(G711,Index!$G$2:$H$40,2,FALSE)</f>
        <v>5</v>
      </c>
      <c r="I711" s="3">
        <v>960000</v>
      </c>
      <c r="J711" s="3">
        <v>120000</v>
      </c>
      <c r="K711" s="3">
        <v>540000</v>
      </c>
      <c r="L711" s="3">
        <v>40000</v>
      </c>
      <c r="M711" s="3">
        <f t="shared" si="44"/>
        <v>1660000</v>
      </c>
      <c r="N711" s="3">
        <f t="shared" si="46"/>
        <v>415000</v>
      </c>
      <c r="O711" s="3">
        <f t="shared" si="47"/>
        <v>1</v>
      </c>
      <c r="P711">
        <v>7.2</v>
      </c>
      <c r="Q711">
        <v>29</v>
      </c>
      <c r="R711">
        <v>8.4</v>
      </c>
      <c r="S711">
        <v>71</v>
      </c>
      <c r="T711" t="s">
        <v>861</v>
      </c>
      <c r="U711">
        <f>VLOOKUP(T711,Index!$J$2:$K$1319,2,FALSE)</f>
        <v>1068</v>
      </c>
      <c r="V711" t="s">
        <v>61</v>
      </c>
      <c r="W711">
        <f t="shared" si="45"/>
        <v>3</v>
      </c>
    </row>
    <row r="712" spans="1:23">
      <c r="A712" t="s">
        <v>862</v>
      </c>
      <c r="B712" t="s">
        <v>65</v>
      </c>
      <c r="C712">
        <f>VLOOKUP(B712,Index!$A$2:$B$18,2,FALSE)</f>
        <v>10</v>
      </c>
      <c r="D712">
        <v>2016</v>
      </c>
      <c r="E712" t="s">
        <v>90</v>
      </c>
      <c r="F712">
        <f>VLOOKUP(E712,Index!$D$2:$E$13,2,FALSE)</f>
        <v>8</v>
      </c>
      <c r="G712" t="s">
        <v>264</v>
      </c>
      <c r="H712">
        <f>VLOOKUP(G712,Index!$G$2:$H$40,2,FALSE)</f>
        <v>25</v>
      </c>
      <c r="I712" s="3">
        <v>650000</v>
      </c>
      <c r="J712" s="3">
        <v>450000</v>
      </c>
      <c r="K712" s="3">
        <v>340000</v>
      </c>
      <c r="L712" s="3">
        <v>220000</v>
      </c>
      <c r="M712" s="3">
        <f t="shared" si="44"/>
        <v>1660000</v>
      </c>
      <c r="N712" s="3">
        <f t="shared" si="46"/>
        <v>415000</v>
      </c>
      <c r="O712" s="3">
        <f t="shared" si="47"/>
        <v>1</v>
      </c>
      <c r="P712">
        <v>8.9</v>
      </c>
      <c r="Q712">
        <v>69</v>
      </c>
      <c r="R712">
        <v>8.8000000000000007</v>
      </c>
      <c r="S712">
        <v>1940</v>
      </c>
      <c r="T712" t="s">
        <v>565</v>
      </c>
      <c r="U712">
        <f>VLOOKUP(T712,Index!$J$2:$K$1319,2,FALSE)</f>
        <v>434</v>
      </c>
      <c r="V712" t="s">
        <v>37</v>
      </c>
      <c r="W712">
        <f t="shared" si="45"/>
        <v>3</v>
      </c>
    </row>
    <row r="713" spans="1:23">
      <c r="A713" t="s">
        <v>863</v>
      </c>
      <c r="B713" t="s">
        <v>12</v>
      </c>
      <c r="C713">
        <f>VLOOKUP(B713,Index!$A$2:$B$18,2,FALSE)</f>
        <v>13</v>
      </c>
      <c r="D713">
        <v>2011</v>
      </c>
      <c r="E713" t="s">
        <v>21</v>
      </c>
      <c r="F713">
        <f>VLOOKUP(E713,Index!$D$2:$E$13,2,FALSE)</f>
        <v>5</v>
      </c>
      <c r="G713" t="s">
        <v>14</v>
      </c>
      <c r="H713">
        <f>VLOOKUP(G713,Index!$G$2:$H$40,2,FALSE)</f>
        <v>26</v>
      </c>
      <c r="I713" s="3">
        <v>580000</v>
      </c>
      <c r="J713" s="3">
        <v>210000</v>
      </c>
      <c r="K713" s="3">
        <v>790000</v>
      </c>
      <c r="L713" s="3">
        <v>70000</v>
      </c>
      <c r="M713" s="3">
        <f t="shared" si="44"/>
        <v>1650000</v>
      </c>
      <c r="N713" s="3">
        <f t="shared" si="46"/>
        <v>412500</v>
      </c>
      <c r="O713" s="3">
        <f t="shared" si="47"/>
        <v>1</v>
      </c>
      <c r="P713">
        <v>7.7</v>
      </c>
      <c r="Q713">
        <v>49</v>
      </c>
      <c r="R713">
        <v>8.5</v>
      </c>
      <c r="S713">
        <v>156</v>
      </c>
      <c r="T713" t="s">
        <v>133</v>
      </c>
      <c r="U713">
        <f>VLOOKUP(T713,Index!$J$2:$K$1319,2,FALSE)</f>
        <v>505</v>
      </c>
      <c r="V713" t="s">
        <v>78</v>
      </c>
      <c r="W713">
        <f t="shared" si="45"/>
        <v>3</v>
      </c>
    </row>
    <row r="714" spans="1:23">
      <c r="A714" t="s">
        <v>864</v>
      </c>
      <c r="B714" t="s">
        <v>132</v>
      </c>
      <c r="C714">
        <f>VLOOKUP(B714,Index!$A$2:$B$18,2,FALSE)</f>
        <v>5</v>
      </c>
      <c r="D714">
        <v>2004</v>
      </c>
      <c r="E714" t="s">
        <v>23</v>
      </c>
      <c r="F714">
        <f>VLOOKUP(E714,Index!$D$2:$E$13,2,FALSE)</f>
        <v>4</v>
      </c>
      <c r="G714" t="s">
        <v>14</v>
      </c>
      <c r="H714">
        <f>VLOOKUP(G714,Index!$G$2:$H$40,2,FALSE)</f>
        <v>26</v>
      </c>
      <c r="I714" s="3">
        <v>900000</v>
      </c>
      <c r="J714" s="3">
        <v>110000</v>
      </c>
      <c r="K714" s="3">
        <v>600000</v>
      </c>
      <c r="L714" s="3">
        <v>50000</v>
      </c>
      <c r="M714" s="3">
        <f t="shared" si="44"/>
        <v>1660000</v>
      </c>
      <c r="N714" s="3">
        <f t="shared" si="46"/>
        <v>415000</v>
      </c>
      <c r="O714" s="3">
        <f t="shared" si="47"/>
        <v>1</v>
      </c>
      <c r="P714">
        <v>7.1</v>
      </c>
      <c r="Q714">
        <v>33</v>
      </c>
      <c r="R714">
        <v>7.9</v>
      </c>
      <c r="S714">
        <v>51</v>
      </c>
      <c r="T714" t="s">
        <v>88</v>
      </c>
      <c r="U714">
        <f>VLOOKUP(T714,Index!$J$2:$K$1319,2,FALSE)</f>
        <v>539</v>
      </c>
      <c r="V714" t="s">
        <v>15</v>
      </c>
      <c r="W714">
        <f t="shared" si="45"/>
        <v>3</v>
      </c>
    </row>
    <row r="715" spans="1:23">
      <c r="A715" t="s">
        <v>865</v>
      </c>
      <c r="B715" t="s">
        <v>12</v>
      </c>
      <c r="C715">
        <f>VLOOKUP(B715,Index!$A$2:$B$18,2,FALSE)</f>
        <v>13</v>
      </c>
      <c r="D715">
        <v>2008</v>
      </c>
      <c r="E715" t="s">
        <v>34</v>
      </c>
      <c r="F715">
        <f>VLOOKUP(E715,Index!$D$2:$E$13,2,FALSE)</f>
        <v>1</v>
      </c>
      <c r="G715" t="s">
        <v>180</v>
      </c>
      <c r="H715">
        <f>VLOOKUP(G715,Index!$G$2:$H$40,2,FALSE)</f>
        <v>20</v>
      </c>
      <c r="I715" s="3">
        <v>1210000</v>
      </c>
      <c r="J715" s="3">
        <v>300000</v>
      </c>
      <c r="K715" s="3">
        <v>0</v>
      </c>
      <c r="L715" s="3">
        <v>140000</v>
      </c>
      <c r="M715" s="3">
        <f t="shared" si="44"/>
        <v>1650000</v>
      </c>
      <c r="N715" s="3">
        <f t="shared" si="46"/>
        <v>412500</v>
      </c>
      <c r="O715" s="3">
        <f t="shared" si="47"/>
        <v>1</v>
      </c>
      <c r="P715">
        <v>5.6</v>
      </c>
      <c r="Q715">
        <v>24</v>
      </c>
      <c r="R715">
        <v>6.7</v>
      </c>
      <c r="S715">
        <v>18</v>
      </c>
      <c r="T715" t="s">
        <v>747</v>
      </c>
      <c r="U715">
        <f>VLOOKUP(T715,Index!$J$2:$K$1319,2,FALSE)</f>
        <v>652</v>
      </c>
      <c r="V715" t="s">
        <v>61</v>
      </c>
      <c r="W715">
        <f t="shared" si="45"/>
        <v>3</v>
      </c>
    </row>
    <row r="716" spans="1:23">
      <c r="A716" t="s">
        <v>866</v>
      </c>
      <c r="B716" t="s">
        <v>28</v>
      </c>
      <c r="C716">
        <f>VLOOKUP(B716,Index!$A$2:$B$18,2,FALSE)</f>
        <v>15</v>
      </c>
      <c r="D716">
        <v>2006</v>
      </c>
      <c r="E716" t="s">
        <v>17</v>
      </c>
      <c r="F716">
        <f>VLOOKUP(E716,Index!$D$2:$E$13,2,FALSE)</f>
        <v>7</v>
      </c>
      <c r="G716" t="s">
        <v>94</v>
      </c>
      <c r="H716">
        <f>VLOOKUP(G716,Index!$G$2:$H$40,2,FALSE)</f>
        <v>15</v>
      </c>
      <c r="I716" s="3">
        <v>760000</v>
      </c>
      <c r="J716" s="3">
        <v>690000</v>
      </c>
      <c r="K716" s="3">
        <v>20000</v>
      </c>
      <c r="L716" s="3">
        <v>180000</v>
      </c>
      <c r="M716" s="3">
        <f t="shared" si="44"/>
        <v>1650000</v>
      </c>
      <c r="N716" s="3">
        <f t="shared" si="46"/>
        <v>412500</v>
      </c>
      <c r="O716" s="3">
        <f t="shared" si="47"/>
        <v>1</v>
      </c>
      <c r="P716">
        <v>7.7</v>
      </c>
      <c r="Q716">
        <v>52</v>
      </c>
      <c r="R716">
        <v>6.3</v>
      </c>
      <c r="S716">
        <v>82</v>
      </c>
      <c r="T716" t="s">
        <v>135</v>
      </c>
      <c r="U716">
        <f>VLOOKUP(T716,Index!$J$2:$K$1319,2,FALSE)</f>
        <v>339</v>
      </c>
      <c r="V716" t="s">
        <v>78</v>
      </c>
      <c r="W716">
        <f t="shared" si="45"/>
        <v>3</v>
      </c>
    </row>
    <row r="717" spans="1:23">
      <c r="A717" t="s">
        <v>867</v>
      </c>
      <c r="B717" t="s">
        <v>33</v>
      </c>
      <c r="C717">
        <f>VLOOKUP(B717,Index!$A$2:$B$18,2,FALSE)</f>
        <v>9</v>
      </c>
      <c r="D717">
        <v>2007</v>
      </c>
      <c r="E717" t="s">
        <v>34</v>
      </c>
      <c r="F717">
        <f>VLOOKUP(E717,Index!$D$2:$E$13,2,FALSE)</f>
        <v>1</v>
      </c>
      <c r="G717" t="s">
        <v>45</v>
      </c>
      <c r="H717">
        <f>VLOOKUP(G717,Index!$G$2:$H$40,2,FALSE)</f>
        <v>30</v>
      </c>
      <c r="I717" s="3">
        <v>570000</v>
      </c>
      <c r="J717" s="3">
        <v>720000</v>
      </c>
      <c r="K717" s="3">
        <v>60000</v>
      </c>
      <c r="L717" s="3">
        <v>290000</v>
      </c>
      <c r="M717" s="3">
        <f t="shared" si="44"/>
        <v>1640000</v>
      </c>
      <c r="N717" s="3">
        <f t="shared" si="46"/>
        <v>410000</v>
      </c>
      <c r="O717" s="3">
        <f t="shared" si="47"/>
        <v>1</v>
      </c>
      <c r="P717">
        <v>7.9</v>
      </c>
      <c r="Q717">
        <v>64</v>
      </c>
      <c r="R717">
        <v>8.3000000000000007</v>
      </c>
      <c r="S717">
        <v>544</v>
      </c>
      <c r="T717" t="s">
        <v>868</v>
      </c>
      <c r="U717">
        <f>VLOOKUP(T717,Index!$J$2:$K$1319,2,FALSE)</f>
        <v>807</v>
      </c>
      <c r="V717" t="s">
        <v>61</v>
      </c>
      <c r="W717">
        <f t="shared" si="45"/>
        <v>3</v>
      </c>
    </row>
    <row r="718" spans="1:23">
      <c r="A718" t="s">
        <v>329</v>
      </c>
      <c r="B718" t="s">
        <v>12</v>
      </c>
      <c r="C718">
        <f>VLOOKUP(B718,Index!$A$2:$B$18,2,FALSE)</f>
        <v>13</v>
      </c>
      <c r="D718">
        <v>2007</v>
      </c>
      <c r="E718" t="s">
        <v>67</v>
      </c>
      <c r="F718">
        <f>VLOOKUP(E718,Index!$D$2:$E$13,2,FALSE)</f>
        <v>10</v>
      </c>
      <c r="G718" t="s">
        <v>94</v>
      </c>
      <c r="H718">
        <f>VLOOKUP(G718,Index!$G$2:$H$40,2,FALSE)</f>
        <v>15</v>
      </c>
      <c r="I718" s="3">
        <v>900000</v>
      </c>
      <c r="J718" s="3">
        <v>540000</v>
      </c>
      <c r="K718" s="3">
        <v>40000</v>
      </c>
      <c r="L718" s="3">
        <v>170000</v>
      </c>
      <c r="M718" s="3">
        <f t="shared" si="44"/>
        <v>1650000</v>
      </c>
      <c r="N718" s="3">
        <f t="shared" si="46"/>
        <v>412500</v>
      </c>
      <c r="O718" s="3">
        <f t="shared" si="47"/>
        <v>1</v>
      </c>
      <c r="P718">
        <v>6.8</v>
      </c>
      <c r="Q718">
        <v>38</v>
      </c>
      <c r="R718">
        <v>7.2</v>
      </c>
      <c r="S718">
        <v>56</v>
      </c>
      <c r="T718" t="s">
        <v>352</v>
      </c>
      <c r="U718">
        <f>VLOOKUP(T718,Index!$J$2:$K$1319,2,FALSE)</f>
        <v>352</v>
      </c>
      <c r="V718" t="s">
        <v>15</v>
      </c>
      <c r="W718">
        <f t="shared" si="45"/>
        <v>3</v>
      </c>
    </row>
    <row r="719" spans="1:23">
      <c r="A719" t="s">
        <v>869</v>
      </c>
      <c r="B719" t="s">
        <v>28</v>
      </c>
      <c r="C719">
        <f>VLOOKUP(B719,Index!$A$2:$B$18,2,FALSE)</f>
        <v>15</v>
      </c>
      <c r="D719">
        <v>2008</v>
      </c>
      <c r="E719" t="s">
        <v>48</v>
      </c>
      <c r="F719">
        <f>VLOOKUP(E719,Index!$D$2:$E$13,2,FALSE)</f>
        <v>9</v>
      </c>
      <c r="G719" t="s">
        <v>94</v>
      </c>
      <c r="H719">
        <f>VLOOKUP(G719,Index!$G$2:$H$40,2,FALSE)</f>
        <v>15</v>
      </c>
      <c r="I719" s="3">
        <v>1090000</v>
      </c>
      <c r="J719" s="3">
        <v>370000</v>
      </c>
      <c r="K719" s="3">
        <v>20000</v>
      </c>
      <c r="L719" s="3">
        <v>160000</v>
      </c>
      <c r="M719" s="3">
        <f t="shared" si="44"/>
        <v>1640000</v>
      </c>
      <c r="N719" s="3">
        <f t="shared" si="46"/>
        <v>410000</v>
      </c>
      <c r="O719" s="3">
        <f t="shared" si="47"/>
        <v>1</v>
      </c>
      <c r="P719">
        <v>7.2</v>
      </c>
      <c r="Q719">
        <v>76</v>
      </c>
      <c r="R719">
        <v>7.6</v>
      </c>
      <c r="S719">
        <v>233</v>
      </c>
      <c r="T719" t="s">
        <v>870</v>
      </c>
      <c r="U719">
        <f>VLOOKUP(T719,Index!$J$2:$K$1319,2,FALSE)</f>
        <v>350</v>
      </c>
      <c r="V719" t="s">
        <v>37</v>
      </c>
      <c r="W719">
        <f t="shared" si="45"/>
        <v>3</v>
      </c>
    </row>
    <row r="720" spans="1:23">
      <c r="A720" t="s">
        <v>871</v>
      </c>
      <c r="B720" t="s">
        <v>39</v>
      </c>
      <c r="C720">
        <f>VLOOKUP(B720,Index!$A$2:$B$18,2,FALSE)</f>
        <v>8</v>
      </c>
      <c r="D720">
        <v>2002</v>
      </c>
      <c r="E720" t="s">
        <v>13</v>
      </c>
      <c r="F720">
        <f>VLOOKUP(E720,Index!$D$2:$E$13,2,FALSE)</f>
        <v>11</v>
      </c>
      <c r="G720" t="s">
        <v>94</v>
      </c>
      <c r="H720">
        <f>VLOOKUP(G720,Index!$G$2:$H$40,2,FALSE)</f>
        <v>15</v>
      </c>
      <c r="I720" s="3">
        <v>800000</v>
      </c>
      <c r="J720" s="3">
        <v>630000</v>
      </c>
      <c r="K720" s="3">
        <v>0</v>
      </c>
      <c r="L720" s="3">
        <v>210000</v>
      </c>
      <c r="M720" s="3">
        <f t="shared" si="44"/>
        <v>1640000</v>
      </c>
      <c r="N720" s="3">
        <f t="shared" si="46"/>
        <v>410000</v>
      </c>
      <c r="O720" s="3">
        <f t="shared" si="47"/>
        <v>1</v>
      </c>
      <c r="P720">
        <v>8.8000000000000007</v>
      </c>
      <c r="Q720">
        <v>18</v>
      </c>
      <c r="R720">
        <v>8.9</v>
      </c>
      <c r="S720">
        <v>18</v>
      </c>
      <c r="T720" t="s">
        <v>95</v>
      </c>
      <c r="U720">
        <f>VLOOKUP(T720,Index!$J$2:$K$1319,2,FALSE)</f>
        <v>356</v>
      </c>
      <c r="V720" t="s">
        <v>15</v>
      </c>
      <c r="W720">
        <f t="shared" si="45"/>
        <v>3</v>
      </c>
    </row>
    <row r="721" spans="1:23">
      <c r="A721" t="s">
        <v>872</v>
      </c>
      <c r="B721" t="s">
        <v>39</v>
      </c>
      <c r="C721">
        <f>VLOOKUP(B721,Index!$A$2:$B$18,2,FALSE)</f>
        <v>8</v>
      </c>
      <c r="D721">
        <v>2004</v>
      </c>
      <c r="E721" t="s">
        <v>34</v>
      </c>
      <c r="F721">
        <f>VLOOKUP(E721,Index!$D$2:$E$13,2,FALSE)</f>
        <v>1</v>
      </c>
      <c r="G721" t="s">
        <v>77</v>
      </c>
      <c r="H721">
        <f>VLOOKUP(G721,Index!$G$2:$H$40,2,FALSE)</f>
        <v>35</v>
      </c>
      <c r="I721" s="3">
        <v>540000</v>
      </c>
      <c r="J721" s="3">
        <v>880000</v>
      </c>
      <c r="K721" s="3">
        <v>0</v>
      </c>
      <c r="L721" s="3">
        <v>220000</v>
      </c>
      <c r="M721" s="3">
        <f t="shared" si="44"/>
        <v>1640000</v>
      </c>
      <c r="N721" s="3">
        <f t="shared" si="46"/>
        <v>410000</v>
      </c>
      <c r="O721" s="3">
        <f t="shared" si="47"/>
        <v>1</v>
      </c>
      <c r="P721">
        <v>8.3000000000000007</v>
      </c>
      <c r="Q721">
        <v>51</v>
      </c>
      <c r="R721">
        <v>8.5</v>
      </c>
      <c r="S721">
        <v>120</v>
      </c>
      <c r="T721" t="s">
        <v>185</v>
      </c>
      <c r="U721">
        <f>VLOOKUP(T721,Index!$J$2:$K$1319,2,FALSE)</f>
        <v>1207</v>
      </c>
      <c r="V721" t="s">
        <v>37</v>
      </c>
      <c r="W721">
        <f t="shared" si="45"/>
        <v>3</v>
      </c>
    </row>
    <row r="722" spans="1:23">
      <c r="A722" t="s">
        <v>290</v>
      </c>
      <c r="B722" t="s">
        <v>196</v>
      </c>
      <c r="C722">
        <f>VLOOKUP(B722,Index!$A$2:$B$18,2,FALSE)</f>
        <v>17</v>
      </c>
      <c r="D722">
        <v>2014</v>
      </c>
      <c r="E722" t="s">
        <v>48</v>
      </c>
      <c r="F722">
        <f>VLOOKUP(E722,Index!$D$2:$E$13,2,FALSE)</f>
        <v>9</v>
      </c>
      <c r="G722" t="s">
        <v>77</v>
      </c>
      <c r="H722">
        <f>VLOOKUP(G722,Index!$G$2:$H$40,2,FALSE)</f>
        <v>35</v>
      </c>
      <c r="I722" s="3">
        <v>800000</v>
      </c>
      <c r="J722" s="3">
        <v>690000</v>
      </c>
      <c r="K722" s="3">
        <v>10000</v>
      </c>
      <c r="L722" s="3">
        <v>140000</v>
      </c>
      <c r="M722" s="3">
        <f t="shared" si="44"/>
        <v>1640000</v>
      </c>
      <c r="N722" s="3">
        <f t="shared" si="46"/>
        <v>410000</v>
      </c>
      <c r="O722" s="3">
        <f t="shared" si="47"/>
        <v>1</v>
      </c>
      <c r="P722">
        <v>8.1999999999999993</v>
      </c>
      <c r="Q722">
        <v>15</v>
      </c>
      <c r="R722">
        <v>7.5</v>
      </c>
      <c r="S722">
        <v>383</v>
      </c>
      <c r="T722" t="s">
        <v>185</v>
      </c>
      <c r="U722">
        <f>VLOOKUP(T722,Index!$J$2:$K$1319,2,FALSE)</f>
        <v>1207</v>
      </c>
      <c r="V722" t="s">
        <v>37</v>
      </c>
      <c r="W722">
        <f t="shared" si="45"/>
        <v>3</v>
      </c>
    </row>
    <row r="723" spans="1:23">
      <c r="A723" t="s">
        <v>528</v>
      </c>
      <c r="B723" t="s">
        <v>97</v>
      </c>
      <c r="C723">
        <f>VLOOKUP(B723,Index!$A$2:$B$18,2,FALSE)</f>
        <v>16</v>
      </c>
      <c r="D723">
        <v>2004</v>
      </c>
      <c r="E723" t="s">
        <v>13</v>
      </c>
      <c r="F723">
        <f>VLOOKUP(E723,Index!$D$2:$E$13,2,FALSE)</f>
        <v>11</v>
      </c>
      <c r="G723" t="s">
        <v>407</v>
      </c>
      <c r="H723">
        <f>VLOOKUP(G723,Index!$G$2:$H$40,2,FALSE)</f>
        <v>29</v>
      </c>
      <c r="I723" s="3">
        <v>1540000</v>
      </c>
      <c r="J723" s="3">
        <v>20000</v>
      </c>
      <c r="K723" s="3">
        <v>0</v>
      </c>
      <c r="L723" s="3">
        <v>70000</v>
      </c>
      <c r="M723" s="3">
        <f t="shared" si="44"/>
        <v>1630000</v>
      </c>
      <c r="N723" s="3">
        <f t="shared" si="46"/>
        <v>407500</v>
      </c>
      <c r="O723" s="3">
        <f t="shared" si="47"/>
        <v>1</v>
      </c>
      <c r="P723">
        <v>9.1999999999999993</v>
      </c>
      <c r="Q723">
        <v>42</v>
      </c>
      <c r="R723">
        <v>9.1</v>
      </c>
      <c r="S723">
        <v>93</v>
      </c>
      <c r="T723" t="s">
        <v>306</v>
      </c>
      <c r="U723">
        <f>VLOOKUP(T723,Index!$J$2:$K$1319,2,FALSE)</f>
        <v>1259</v>
      </c>
      <c r="V723" t="s">
        <v>15</v>
      </c>
      <c r="W723">
        <f t="shared" si="45"/>
        <v>3</v>
      </c>
    </row>
    <row r="724" spans="1:23">
      <c r="A724" t="s">
        <v>873</v>
      </c>
      <c r="B724" t="s">
        <v>33</v>
      </c>
      <c r="C724">
        <f>VLOOKUP(B724,Index!$A$2:$B$18,2,FALSE)</f>
        <v>9</v>
      </c>
      <c r="D724">
        <v>2013</v>
      </c>
      <c r="E724" t="s">
        <v>187</v>
      </c>
      <c r="F724">
        <f>VLOOKUP(E724,Index!$D$2:$E$13,2,FALSE)</f>
        <v>2</v>
      </c>
      <c r="G724" t="s">
        <v>45</v>
      </c>
      <c r="H724">
        <f>VLOOKUP(G724,Index!$G$2:$H$40,2,FALSE)</f>
        <v>30</v>
      </c>
      <c r="I724" s="3">
        <v>520000</v>
      </c>
      <c r="J724" s="3">
        <v>800000</v>
      </c>
      <c r="K724" s="3">
        <v>60000</v>
      </c>
      <c r="L724" s="3">
        <v>260000</v>
      </c>
      <c r="M724" s="3">
        <f t="shared" si="44"/>
        <v>1640000</v>
      </c>
      <c r="N724" s="3">
        <f t="shared" si="46"/>
        <v>410000</v>
      </c>
      <c r="O724" s="3">
        <f t="shared" si="47"/>
        <v>1</v>
      </c>
      <c r="P724">
        <v>7</v>
      </c>
      <c r="Q724">
        <v>98</v>
      </c>
      <c r="R724">
        <v>8.1</v>
      </c>
      <c r="S724">
        <v>2652</v>
      </c>
      <c r="T724" t="s">
        <v>427</v>
      </c>
      <c r="U724">
        <f>VLOOKUP(T724,Index!$J$2:$K$1319,2,FALSE)</f>
        <v>911</v>
      </c>
      <c r="V724" t="s">
        <v>37</v>
      </c>
      <c r="W724">
        <f t="shared" si="45"/>
        <v>3</v>
      </c>
    </row>
    <row r="725" spans="1:23">
      <c r="A725" t="s">
        <v>874</v>
      </c>
      <c r="B725" t="s">
        <v>132</v>
      </c>
      <c r="C725">
        <f>VLOOKUP(B725,Index!$A$2:$B$18,2,FALSE)</f>
        <v>5</v>
      </c>
      <c r="D725">
        <v>2001</v>
      </c>
      <c r="E725" t="s">
        <v>221</v>
      </c>
      <c r="F725">
        <f>VLOOKUP(E725,Index!$D$2:$E$13,2,FALSE)</f>
        <v>12</v>
      </c>
      <c r="G725" t="s">
        <v>14</v>
      </c>
      <c r="H725">
        <f>VLOOKUP(G725,Index!$G$2:$H$40,2,FALSE)</f>
        <v>26</v>
      </c>
      <c r="I725" s="3">
        <v>780000</v>
      </c>
      <c r="J725" s="3">
        <v>250000</v>
      </c>
      <c r="K725" s="3">
        <v>560000</v>
      </c>
      <c r="L725" s="3">
        <v>40000</v>
      </c>
      <c r="M725" s="3">
        <f t="shared" si="44"/>
        <v>1630000</v>
      </c>
      <c r="N725" s="3">
        <f t="shared" si="46"/>
        <v>407500</v>
      </c>
      <c r="O725" s="3">
        <f t="shared" si="47"/>
        <v>1</v>
      </c>
      <c r="P725">
        <v>8.9</v>
      </c>
      <c r="Q725">
        <v>39</v>
      </c>
      <c r="R725">
        <v>8.6999999999999993</v>
      </c>
      <c r="S725">
        <v>121</v>
      </c>
      <c r="T725" t="s">
        <v>14</v>
      </c>
      <c r="U725">
        <f>VLOOKUP(T725,Index!$J$2:$K$1319,2,FALSE)</f>
        <v>808</v>
      </c>
      <c r="V725" t="s">
        <v>15</v>
      </c>
      <c r="W725">
        <f t="shared" si="45"/>
        <v>1</v>
      </c>
    </row>
    <row r="726" spans="1:23">
      <c r="A726" t="s">
        <v>875</v>
      </c>
      <c r="B726" t="s">
        <v>39</v>
      </c>
      <c r="C726">
        <f>VLOOKUP(B726,Index!$A$2:$B$18,2,FALSE)</f>
        <v>8</v>
      </c>
      <c r="D726">
        <v>2003</v>
      </c>
      <c r="E726" t="s">
        <v>13</v>
      </c>
      <c r="F726">
        <f>VLOOKUP(E726,Index!$D$2:$E$13,2,FALSE)</f>
        <v>11</v>
      </c>
      <c r="G726" t="s">
        <v>94</v>
      </c>
      <c r="H726">
        <f>VLOOKUP(G726,Index!$G$2:$H$40,2,FALSE)</f>
        <v>15</v>
      </c>
      <c r="I726" s="3">
        <v>1180000</v>
      </c>
      <c r="J726" s="3">
        <v>340000</v>
      </c>
      <c r="K726" s="3">
        <v>0</v>
      </c>
      <c r="L726" s="3">
        <v>100000</v>
      </c>
      <c r="M726" s="3">
        <f t="shared" si="44"/>
        <v>1620000</v>
      </c>
      <c r="N726" s="3">
        <f t="shared" si="46"/>
        <v>405000</v>
      </c>
      <c r="O726" s="3">
        <f t="shared" si="47"/>
        <v>1</v>
      </c>
      <c r="P726">
        <v>8.9</v>
      </c>
      <c r="Q726">
        <v>23</v>
      </c>
      <c r="R726">
        <v>8.8000000000000007</v>
      </c>
      <c r="S726">
        <v>40</v>
      </c>
      <c r="T726" t="s">
        <v>95</v>
      </c>
      <c r="U726">
        <f>VLOOKUP(T726,Index!$J$2:$K$1319,2,FALSE)</f>
        <v>356</v>
      </c>
      <c r="V726" t="s">
        <v>15</v>
      </c>
      <c r="W726">
        <f t="shared" si="45"/>
        <v>3</v>
      </c>
    </row>
    <row r="727" spans="1:23">
      <c r="A727" t="s">
        <v>570</v>
      </c>
      <c r="B727" t="s">
        <v>28</v>
      </c>
      <c r="C727">
        <f>VLOOKUP(B727,Index!$A$2:$B$18,2,FALSE)</f>
        <v>15</v>
      </c>
      <c r="D727">
        <v>2014</v>
      </c>
      <c r="E727" t="s">
        <v>13</v>
      </c>
      <c r="F727">
        <f>VLOOKUP(E727,Index!$D$2:$E$13,2,FALSE)</f>
        <v>11</v>
      </c>
      <c r="G727" t="s">
        <v>35</v>
      </c>
      <c r="H727">
        <f>VLOOKUP(G727,Index!$G$2:$H$40,2,FALSE)</f>
        <v>32</v>
      </c>
      <c r="I727" s="3">
        <v>1350000</v>
      </c>
      <c r="J727" s="3">
        <v>110000</v>
      </c>
      <c r="K727" s="3">
        <v>0</v>
      </c>
      <c r="L727" s="3">
        <v>170000</v>
      </c>
      <c r="M727" s="3">
        <f t="shared" si="44"/>
        <v>1630000</v>
      </c>
      <c r="N727" s="3">
        <f t="shared" si="46"/>
        <v>407500</v>
      </c>
      <c r="O727" s="3">
        <f t="shared" si="47"/>
        <v>1</v>
      </c>
      <c r="R727">
        <v>3</v>
      </c>
      <c r="S727">
        <v>40</v>
      </c>
      <c r="T727" t="s">
        <v>306</v>
      </c>
      <c r="U727">
        <f>VLOOKUP(T727,Index!$J$2:$K$1319,2,FALSE)</f>
        <v>1259</v>
      </c>
      <c r="V727" t="s">
        <v>15</v>
      </c>
      <c r="W727">
        <f t="shared" si="45"/>
        <v>3</v>
      </c>
    </row>
    <row r="728" spans="1:23">
      <c r="A728" t="s">
        <v>876</v>
      </c>
      <c r="B728" t="s">
        <v>39</v>
      </c>
      <c r="C728">
        <f>VLOOKUP(B728,Index!$A$2:$B$18,2,FALSE)</f>
        <v>8</v>
      </c>
      <c r="D728">
        <v>2004</v>
      </c>
      <c r="E728" t="s">
        <v>13</v>
      </c>
      <c r="F728">
        <f>VLOOKUP(E728,Index!$D$2:$E$13,2,FALSE)</f>
        <v>11</v>
      </c>
      <c r="G728" t="s">
        <v>94</v>
      </c>
      <c r="H728">
        <f>VLOOKUP(G728,Index!$G$2:$H$40,2,FALSE)</f>
        <v>15</v>
      </c>
      <c r="I728" s="3">
        <v>1320000</v>
      </c>
      <c r="J728" s="3">
        <v>90000</v>
      </c>
      <c r="K728" s="3">
        <v>0</v>
      </c>
      <c r="L728" s="3">
        <v>220000</v>
      </c>
      <c r="M728" s="3">
        <f t="shared" si="44"/>
        <v>1630000</v>
      </c>
      <c r="N728" s="3">
        <f t="shared" si="46"/>
        <v>407500</v>
      </c>
      <c r="O728" s="3">
        <f t="shared" si="47"/>
        <v>1</v>
      </c>
      <c r="P728">
        <v>8.8000000000000007</v>
      </c>
      <c r="Q728">
        <v>29</v>
      </c>
      <c r="R728">
        <v>8.8000000000000007</v>
      </c>
      <c r="S728">
        <v>35</v>
      </c>
      <c r="T728" t="s">
        <v>242</v>
      </c>
      <c r="U728">
        <f>VLOOKUP(T728,Index!$J$2:$K$1319,2,FALSE)</f>
        <v>360</v>
      </c>
      <c r="V728" t="s">
        <v>15</v>
      </c>
      <c r="W728">
        <f t="shared" si="45"/>
        <v>3</v>
      </c>
    </row>
    <row r="729" spans="1:23">
      <c r="A729" t="s">
        <v>754</v>
      </c>
      <c r="B729" t="s">
        <v>28</v>
      </c>
      <c r="C729">
        <f>VLOOKUP(B729,Index!$A$2:$B$18,2,FALSE)</f>
        <v>15</v>
      </c>
      <c r="D729">
        <v>2012</v>
      </c>
      <c r="E729" t="s">
        <v>48</v>
      </c>
      <c r="F729">
        <f>VLOOKUP(E729,Index!$D$2:$E$13,2,FALSE)</f>
        <v>9</v>
      </c>
      <c r="G729" t="s">
        <v>35</v>
      </c>
      <c r="H729">
        <f>VLOOKUP(G729,Index!$G$2:$H$40,2,FALSE)</f>
        <v>32</v>
      </c>
      <c r="I729" s="3">
        <v>860000</v>
      </c>
      <c r="J729" s="3">
        <v>620000</v>
      </c>
      <c r="K729" s="3">
        <v>10000</v>
      </c>
      <c r="L729" s="3">
        <v>130000</v>
      </c>
      <c r="M729" s="3">
        <f t="shared" si="44"/>
        <v>1620000</v>
      </c>
      <c r="N729" s="3">
        <f t="shared" si="46"/>
        <v>405000</v>
      </c>
      <c r="O729" s="3">
        <f t="shared" si="47"/>
        <v>1</v>
      </c>
      <c r="P729">
        <v>8.6</v>
      </c>
      <c r="Q729">
        <v>80</v>
      </c>
      <c r="R729">
        <v>7.8</v>
      </c>
      <c r="S729">
        <v>869</v>
      </c>
      <c r="T729" t="s">
        <v>755</v>
      </c>
      <c r="U729">
        <f>VLOOKUP(T729,Index!$J$2:$K$1319,2,FALSE)</f>
        <v>962</v>
      </c>
      <c r="V729" t="s">
        <v>37</v>
      </c>
      <c r="W729">
        <f t="shared" si="45"/>
        <v>3</v>
      </c>
    </row>
    <row r="730" spans="1:23">
      <c r="A730" t="s">
        <v>877</v>
      </c>
      <c r="B730" t="s">
        <v>28</v>
      </c>
      <c r="C730">
        <f>VLOOKUP(B730,Index!$A$2:$B$18,2,FALSE)</f>
        <v>15</v>
      </c>
      <c r="D730">
        <v>2006</v>
      </c>
      <c r="E730" t="s">
        <v>67</v>
      </c>
      <c r="F730">
        <f>VLOOKUP(E730,Index!$D$2:$E$13,2,FALSE)</f>
        <v>10</v>
      </c>
      <c r="G730" t="s">
        <v>29</v>
      </c>
      <c r="H730">
        <f>VLOOKUP(G730,Index!$G$2:$H$40,2,FALSE)</f>
        <v>23</v>
      </c>
      <c r="I730" s="3">
        <v>450000</v>
      </c>
      <c r="J730" s="3">
        <v>950000</v>
      </c>
      <c r="K730" s="3">
        <v>20000</v>
      </c>
      <c r="L730" s="3">
        <v>200000</v>
      </c>
      <c r="M730" s="3">
        <f t="shared" si="44"/>
        <v>1620000</v>
      </c>
      <c r="N730" s="3">
        <f t="shared" si="46"/>
        <v>405000</v>
      </c>
      <c r="O730" s="3">
        <f t="shared" si="47"/>
        <v>1</v>
      </c>
      <c r="P730">
        <v>8.4</v>
      </c>
      <c r="Q730">
        <v>65</v>
      </c>
      <c r="R730">
        <v>8</v>
      </c>
      <c r="S730">
        <v>131</v>
      </c>
      <c r="T730" t="s">
        <v>164</v>
      </c>
      <c r="U730">
        <f>VLOOKUP(T730,Index!$J$2:$K$1319,2,FALSE)</f>
        <v>919</v>
      </c>
      <c r="V730" t="s">
        <v>15</v>
      </c>
      <c r="W730">
        <f t="shared" si="45"/>
        <v>3</v>
      </c>
    </row>
    <row r="731" spans="1:23">
      <c r="A731" t="s">
        <v>878</v>
      </c>
      <c r="B731" t="s">
        <v>28</v>
      </c>
      <c r="C731">
        <f>VLOOKUP(B731,Index!$A$2:$B$18,2,FALSE)</f>
        <v>15</v>
      </c>
      <c r="D731">
        <v>2010</v>
      </c>
      <c r="E731" t="s">
        <v>67</v>
      </c>
      <c r="F731">
        <f>VLOOKUP(E731,Index!$D$2:$E$13,2,FALSE)</f>
        <v>10</v>
      </c>
      <c r="G731" t="s">
        <v>29</v>
      </c>
      <c r="H731">
        <f>VLOOKUP(G731,Index!$G$2:$H$40,2,FALSE)</f>
        <v>23</v>
      </c>
      <c r="I731" s="3">
        <v>1020000</v>
      </c>
      <c r="J731" s="3">
        <v>460000</v>
      </c>
      <c r="K731" s="3">
        <v>0</v>
      </c>
      <c r="L731" s="3">
        <v>130000</v>
      </c>
      <c r="M731" s="3">
        <f t="shared" si="44"/>
        <v>1610000</v>
      </c>
      <c r="N731" s="3">
        <f t="shared" si="46"/>
        <v>402500</v>
      </c>
      <c r="O731" s="3">
        <f t="shared" si="47"/>
        <v>1</v>
      </c>
      <c r="P731">
        <v>7.4</v>
      </c>
      <c r="Q731">
        <v>50</v>
      </c>
      <c r="R731">
        <v>3.1</v>
      </c>
      <c r="S731">
        <v>69</v>
      </c>
      <c r="T731" t="s">
        <v>593</v>
      </c>
      <c r="U731">
        <f>VLOOKUP(T731,Index!$J$2:$K$1319,2,FALSE)</f>
        <v>435</v>
      </c>
      <c r="V731" t="s">
        <v>15</v>
      </c>
      <c r="W731">
        <f t="shared" si="45"/>
        <v>3</v>
      </c>
    </row>
    <row r="732" spans="1:23">
      <c r="A732" t="s">
        <v>879</v>
      </c>
      <c r="B732" t="s">
        <v>132</v>
      </c>
      <c r="C732">
        <f>VLOOKUP(B732,Index!$A$2:$B$18,2,FALSE)</f>
        <v>5</v>
      </c>
      <c r="D732">
        <v>2003</v>
      </c>
      <c r="E732" t="s">
        <v>17</v>
      </c>
      <c r="F732">
        <f>VLOOKUP(E732,Index!$D$2:$E$13,2,FALSE)</f>
        <v>7</v>
      </c>
      <c r="G732" t="s">
        <v>14</v>
      </c>
      <c r="H732">
        <f>VLOOKUP(G732,Index!$G$2:$H$40,2,FALSE)</f>
        <v>26</v>
      </c>
      <c r="I732" s="3">
        <v>1010000</v>
      </c>
      <c r="J732" s="3">
        <v>110000</v>
      </c>
      <c r="K732" s="3">
        <v>450000</v>
      </c>
      <c r="L732" s="3">
        <v>40000</v>
      </c>
      <c r="M732" s="3">
        <f t="shared" si="44"/>
        <v>1610000</v>
      </c>
      <c r="N732" s="3">
        <f t="shared" si="46"/>
        <v>402500</v>
      </c>
      <c r="O732" s="3">
        <f t="shared" si="47"/>
        <v>1</v>
      </c>
      <c r="P732">
        <v>6.1</v>
      </c>
      <c r="Q732">
        <v>28</v>
      </c>
      <c r="R732">
        <v>7.9</v>
      </c>
      <c r="S732">
        <v>69</v>
      </c>
      <c r="T732" t="s">
        <v>133</v>
      </c>
      <c r="U732">
        <f>VLOOKUP(T732,Index!$J$2:$K$1319,2,FALSE)</f>
        <v>505</v>
      </c>
      <c r="V732" t="s">
        <v>15</v>
      </c>
      <c r="W732">
        <f t="shared" si="45"/>
        <v>3</v>
      </c>
    </row>
    <row r="733" spans="1:23">
      <c r="A733" t="s">
        <v>626</v>
      </c>
      <c r="B733" t="s">
        <v>65</v>
      </c>
      <c r="C733">
        <f>VLOOKUP(B733,Index!$A$2:$B$18,2,FALSE)</f>
        <v>10</v>
      </c>
      <c r="D733">
        <v>2013</v>
      </c>
      <c r="E733" t="s">
        <v>34</v>
      </c>
      <c r="F733">
        <f>VLOOKUP(E733,Index!$D$2:$E$13,2,FALSE)</f>
        <v>1</v>
      </c>
      <c r="G733" t="s">
        <v>194</v>
      </c>
      <c r="H733">
        <f>VLOOKUP(G733,Index!$G$2:$H$40,2,FALSE)</f>
        <v>38</v>
      </c>
      <c r="I733" s="3">
        <v>590000</v>
      </c>
      <c r="J733" s="3">
        <v>760000</v>
      </c>
      <c r="K733" s="3">
        <v>10000</v>
      </c>
      <c r="L733" s="3">
        <v>260000</v>
      </c>
      <c r="M733" s="3">
        <f t="shared" si="44"/>
        <v>1620000</v>
      </c>
      <c r="N733" s="3">
        <f t="shared" si="46"/>
        <v>405000</v>
      </c>
      <c r="O733" s="3">
        <f t="shared" si="47"/>
        <v>1</v>
      </c>
      <c r="P733">
        <v>8.3000000000000007</v>
      </c>
      <c r="Q733">
        <v>22</v>
      </c>
      <c r="R733">
        <v>7.7</v>
      </c>
      <c r="S733">
        <v>262</v>
      </c>
      <c r="T733" t="s">
        <v>627</v>
      </c>
      <c r="U733">
        <f>VLOOKUP(T733,Index!$J$2:$K$1319,2,FALSE)</f>
        <v>1195</v>
      </c>
      <c r="V733" t="s">
        <v>78</v>
      </c>
      <c r="W733">
        <f t="shared" si="45"/>
        <v>3</v>
      </c>
    </row>
    <row r="734" spans="1:23">
      <c r="A734" t="s">
        <v>178</v>
      </c>
      <c r="B734" t="s">
        <v>33</v>
      </c>
      <c r="C734">
        <f>VLOOKUP(B734,Index!$A$2:$B$18,2,FALSE)</f>
        <v>9</v>
      </c>
      <c r="D734">
        <v>2014</v>
      </c>
      <c r="E734" t="s">
        <v>48</v>
      </c>
      <c r="F734">
        <f>VLOOKUP(E734,Index!$D$2:$E$13,2,FALSE)</f>
        <v>9</v>
      </c>
      <c r="G734" t="s">
        <v>49</v>
      </c>
      <c r="H734">
        <f>VLOOKUP(G734,Index!$G$2:$H$40,2,FALSE)</f>
        <v>4</v>
      </c>
      <c r="I734" s="3">
        <v>680000</v>
      </c>
      <c r="J734" s="3">
        <v>560000</v>
      </c>
      <c r="K734" s="3">
        <v>120000</v>
      </c>
      <c r="L734" s="3">
        <v>250000</v>
      </c>
      <c r="M734" s="3">
        <f t="shared" si="44"/>
        <v>1610000</v>
      </c>
      <c r="N734" s="3">
        <f t="shared" si="46"/>
        <v>402500</v>
      </c>
      <c r="O734" s="3">
        <f t="shared" si="47"/>
        <v>1</v>
      </c>
      <c r="R734">
        <v>4.5</v>
      </c>
      <c r="S734">
        <v>445</v>
      </c>
      <c r="T734" t="s">
        <v>81</v>
      </c>
      <c r="U734">
        <f>VLOOKUP(T734,Index!$J$2:$K$1319,2,FALSE)</f>
        <v>194</v>
      </c>
      <c r="V734" t="s">
        <v>61</v>
      </c>
      <c r="W734">
        <f t="shared" si="45"/>
        <v>3</v>
      </c>
    </row>
    <row r="735" spans="1:23">
      <c r="A735" t="s">
        <v>880</v>
      </c>
      <c r="B735" t="s">
        <v>20</v>
      </c>
      <c r="C735">
        <f>VLOOKUP(B735,Index!$A$2:$B$18,2,FALSE)</f>
        <v>3</v>
      </c>
      <c r="D735">
        <v>2007</v>
      </c>
      <c r="E735" t="s">
        <v>90</v>
      </c>
      <c r="F735">
        <f>VLOOKUP(E735,Index!$D$2:$E$13,2,FALSE)</f>
        <v>8</v>
      </c>
      <c r="G735" t="s">
        <v>173</v>
      </c>
      <c r="H735">
        <f>VLOOKUP(G735,Index!$G$2:$H$40,2,FALSE)</f>
        <v>31</v>
      </c>
      <c r="I735" s="3">
        <v>300000</v>
      </c>
      <c r="J735" s="3">
        <v>20000</v>
      </c>
      <c r="K735" s="3">
        <v>1270000</v>
      </c>
      <c r="L735" s="3">
        <v>30000</v>
      </c>
      <c r="M735" s="3">
        <f t="shared" si="44"/>
        <v>1620000</v>
      </c>
      <c r="N735" s="3">
        <f t="shared" si="46"/>
        <v>405000</v>
      </c>
      <c r="O735" s="3">
        <f t="shared" si="47"/>
        <v>1</v>
      </c>
      <c r="P735">
        <v>8</v>
      </c>
      <c r="Q735">
        <v>44</v>
      </c>
      <c r="R735">
        <v>7.9</v>
      </c>
      <c r="S735">
        <v>50</v>
      </c>
      <c r="T735" t="s">
        <v>813</v>
      </c>
      <c r="U735">
        <f>VLOOKUP(T735,Index!$J$2:$K$1319,2,FALSE)</f>
        <v>79</v>
      </c>
      <c r="V735" t="s">
        <v>78</v>
      </c>
      <c r="W735">
        <f t="shared" si="45"/>
        <v>3</v>
      </c>
    </row>
    <row r="736" spans="1:23">
      <c r="A736" t="s">
        <v>881</v>
      </c>
      <c r="B736" t="s">
        <v>39</v>
      </c>
      <c r="C736">
        <f>VLOOKUP(B736,Index!$A$2:$B$18,2,FALSE)</f>
        <v>8</v>
      </c>
      <c r="D736">
        <v>2004</v>
      </c>
      <c r="E736" t="s">
        <v>13</v>
      </c>
      <c r="F736">
        <f>VLOOKUP(E736,Index!$D$2:$E$13,2,FALSE)</f>
        <v>11</v>
      </c>
      <c r="G736" t="s">
        <v>94</v>
      </c>
      <c r="H736">
        <f>VLOOKUP(G736,Index!$G$2:$H$40,2,FALSE)</f>
        <v>15</v>
      </c>
      <c r="I736" s="3">
        <v>790000</v>
      </c>
      <c r="J736" s="3">
        <v>620000</v>
      </c>
      <c r="K736" s="3">
        <v>0</v>
      </c>
      <c r="L736" s="3">
        <v>210000</v>
      </c>
      <c r="M736" s="3">
        <f t="shared" si="44"/>
        <v>1620000</v>
      </c>
      <c r="N736" s="3">
        <f t="shared" si="46"/>
        <v>405000</v>
      </c>
      <c r="O736" s="3">
        <f t="shared" si="47"/>
        <v>1</v>
      </c>
      <c r="P736">
        <v>7.7</v>
      </c>
      <c r="Q736">
        <v>33</v>
      </c>
      <c r="R736">
        <v>8.6999999999999993</v>
      </c>
      <c r="S736">
        <v>20</v>
      </c>
      <c r="T736" t="s">
        <v>242</v>
      </c>
      <c r="U736">
        <f>VLOOKUP(T736,Index!$J$2:$K$1319,2,FALSE)</f>
        <v>360</v>
      </c>
      <c r="V736" t="s">
        <v>15</v>
      </c>
      <c r="W736">
        <f t="shared" si="45"/>
        <v>3</v>
      </c>
    </row>
    <row r="737" spans="1:23">
      <c r="A737" t="s">
        <v>882</v>
      </c>
      <c r="B737" t="s">
        <v>132</v>
      </c>
      <c r="C737">
        <f>VLOOKUP(B737,Index!$A$2:$B$18,2,FALSE)</f>
        <v>5</v>
      </c>
      <c r="D737">
        <v>2005</v>
      </c>
      <c r="E737" t="s">
        <v>13</v>
      </c>
      <c r="F737">
        <f>VLOOKUP(E737,Index!$D$2:$E$13,2,FALSE)</f>
        <v>11</v>
      </c>
      <c r="G737" t="s">
        <v>14</v>
      </c>
      <c r="H737">
        <f>VLOOKUP(G737,Index!$G$2:$H$40,2,FALSE)</f>
        <v>26</v>
      </c>
      <c r="I737" s="3">
        <v>980000</v>
      </c>
      <c r="J737" s="3">
        <v>380000</v>
      </c>
      <c r="K737" s="3">
        <v>200000</v>
      </c>
      <c r="L737" s="3">
        <v>40000</v>
      </c>
      <c r="M737" s="3">
        <f t="shared" si="44"/>
        <v>1600000</v>
      </c>
      <c r="N737" s="3">
        <f t="shared" si="46"/>
        <v>400000</v>
      </c>
      <c r="O737" s="3">
        <f t="shared" si="47"/>
        <v>1</v>
      </c>
      <c r="P737">
        <v>7.6</v>
      </c>
      <c r="Q737">
        <v>39</v>
      </c>
      <c r="R737">
        <v>8.6999999999999993</v>
      </c>
      <c r="S737">
        <v>55</v>
      </c>
      <c r="T737" t="s">
        <v>239</v>
      </c>
      <c r="U737">
        <f>VLOOKUP(T737,Index!$J$2:$K$1319,2,FALSE)</f>
        <v>798</v>
      </c>
      <c r="V737" t="s">
        <v>15</v>
      </c>
      <c r="W737">
        <f t="shared" si="45"/>
        <v>3</v>
      </c>
    </row>
    <row r="738" spans="1:23">
      <c r="A738" t="s">
        <v>883</v>
      </c>
      <c r="B738" t="s">
        <v>28</v>
      </c>
      <c r="C738">
        <f>VLOOKUP(B738,Index!$A$2:$B$18,2,FALSE)</f>
        <v>15</v>
      </c>
      <c r="D738">
        <v>2011</v>
      </c>
      <c r="E738" t="s">
        <v>48</v>
      </c>
      <c r="F738">
        <f>VLOOKUP(E738,Index!$D$2:$E$13,2,FALSE)</f>
        <v>9</v>
      </c>
      <c r="G738" t="s">
        <v>91</v>
      </c>
      <c r="H738">
        <f>VLOOKUP(G738,Index!$G$2:$H$40,2,FALSE)</f>
        <v>7</v>
      </c>
      <c r="I738" s="3">
        <v>820000</v>
      </c>
      <c r="J738" s="3">
        <v>600000</v>
      </c>
      <c r="K738" s="3">
        <v>30000</v>
      </c>
      <c r="L738" s="3">
        <v>150000</v>
      </c>
      <c r="M738" s="3">
        <f t="shared" si="44"/>
        <v>1600000</v>
      </c>
      <c r="N738" s="3">
        <f t="shared" si="46"/>
        <v>400000</v>
      </c>
      <c r="O738" s="3">
        <f t="shared" si="47"/>
        <v>1</v>
      </c>
      <c r="P738">
        <v>8.1</v>
      </c>
      <c r="Q738">
        <v>77</v>
      </c>
      <c r="R738">
        <v>6.7</v>
      </c>
      <c r="S738">
        <v>559</v>
      </c>
      <c r="T738" t="s">
        <v>884</v>
      </c>
      <c r="U738">
        <f>VLOOKUP(T738,Index!$J$2:$K$1319,2,FALSE)</f>
        <v>552</v>
      </c>
      <c r="V738" t="s">
        <v>37</v>
      </c>
      <c r="W738">
        <f t="shared" si="45"/>
        <v>3</v>
      </c>
    </row>
    <row r="739" spans="1:23">
      <c r="A739" t="s">
        <v>885</v>
      </c>
      <c r="B739" t="s">
        <v>20</v>
      </c>
      <c r="C739">
        <f>VLOOKUP(B739,Index!$A$2:$B$18,2,FALSE)</f>
        <v>3</v>
      </c>
      <c r="D739">
        <v>2006</v>
      </c>
      <c r="E739" t="s">
        <v>13</v>
      </c>
      <c r="F739">
        <f>VLOOKUP(E739,Index!$D$2:$E$13,2,FALSE)</f>
        <v>11</v>
      </c>
      <c r="G739" t="s">
        <v>14</v>
      </c>
      <c r="H739">
        <f>VLOOKUP(G739,Index!$G$2:$H$40,2,FALSE)</f>
        <v>26</v>
      </c>
      <c r="I739" s="3">
        <v>980000</v>
      </c>
      <c r="J739" s="3">
        <v>40000</v>
      </c>
      <c r="K739" s="3">
        <v>490000</v>
      </c>
      <c r="L739" s="3">
        <v>90000</v>
      </c>
      <c r="M739" s="3">
        <f t="shared" si="44"/>
        <v>1600000</v>
      </c>
      <c r="N739" s="3">
        <f t="shared" si="46"/>
        <v>400000</v>
      </c>
      <c r="O739" s="3">
        <f t="shared" si="47"/>
        <v>1</v>
      </c>
      <c r="P739">
        <v>6.9</v>
      </c>
      <c r="Q739">
        <v>40</v>
      </c>
      <c r="R739">
        <v>8</v>
      </c>
      <c r="S739">
        <v>37</v>
      </c>
      <c r="T739" t="s">
        <v>173</v>
      </c>
      <c r="U739">
        <f>VLOOKUP(T739,Index!$J$2:$K$1319,2,FALSE)</f>
        <v>1075</v>
      </c>
      <c r="V739" t="s">
        <v>15</v>
      </c>
      <c r="W739">
        <f t="shared" si="45"/>
        <v>3</v>
      </c>
    </row>
    <row r="740" spans="1:23">
      <c r="A740" t="s">
        <v>886</v>
      </c>
      <c r="B740" t="s">
        <v>20</v>
      </c>
      <c r="C740">
        <f>VLOOKUP(B740,Index!$A$2:$B$18,2,FALSE)</f>
        <v>3</v>
      </c>
      <c r="D740">
        <v>2007</v>
      </c>
      <c r="E740" t="s">
        <v>34</v>
      </c>
      <c r="F740">
        <f>VLOOKUP(E740,Index!$D$2:$E$13,2,FALSE)</f>
        <v>1</v>
      </c>
      <c r="G740" t="s">
        <v>429</v>
      </c>
      <c r="H740">
        <f>VLOOKUP(G740,Index!$G$2:$H$40,2,FALSE)</f>
        <v>34</v>
      </c>
      <c r="I740" s="3">
        <v>1490000</v>
      </c>
      <c r="J740" s="3">
        <v>0</v>
      </c>
      <c r="K740" s="3">
        <v>0</v>
      </c>
      <c r="L740" s="3">
        <v>110000</v>
      </c>
      <c r="M740" s="3">
        <f t="shared" si="44"/>
        <v>1600000</v>
      </c>
      <c r="N740" s="3">
        <f t="shared" si="46"/>
        <v>400000</v>
      </c>
      <c r="O740" s="3">
        <f t="shared" si="47"/>
        <v>1</v>
      </c>
      <c r="P740">
        <v>6.4</v>
      </c>
      <c r="Q740">
        <v>5</v>
      </c>
      <c r="T740" t="s">
        <v>429</v>
      </c>
      <c r="U740">
        <f>VLOOKUP(T740,Index!$J$2:$K$1319,2,FALSE)</f>
        <v>1158</v>
      </c>
      <c r="V740" t="s">
        <v>15</v>
      </c>
      <c r="W740">
        <f t="shared" si="45"/>
        <v>1</v>
      </c>
    </row>
    <row r="741" spans="1:23">
      <c r="A741" t="s">
        <v>799</v>
      </c>
      <c r="B741" t="s">
        <v>28</v>
      </c>
      <c r="C741">
        <f>VLOOKUP(B741,Index!$A$2:$B$18,2,FALSE)</f>
        <v>15</v>
      </c>
      <c r="D741">
        <v>2010</v>
      </c>
      <c r="E741" t="s">
        <v>34</v>
      </c>
      <c r="F741">
        <f>VLOOKUP(E741,Index!$D$2:$E$13,2,FALSE)</f>
        <v>1</v>
      </c>
      <c r="G741" t="s">
        <v>173</v>
      </c>
      <c r="H741">
        <f>VLOOKUP(G741,Index!$G$2:$H$40,2,FALSE)</f>
        <v>31</v>
      </c>
      <c r="I741" s="3">
        <v>590000</v>
      </c>
      <c r="J741" s="3">
        <v>830000</v>
      </c>
      <c r="K741" s="3">
        <v>20000</v>
      </c>
      <c r="L741" s="3">
        <v>170000</v>
      </c>
      <c r="M741" s="3">
        <f t="shared" si="44"/>
        <v>1610000</v>
      </c>
      <c r="N741" s="3">
        <f t="shared" si="46"/>
        <v>402500</v>
      </c>
      <c r="O741" s="3">
        <f t="shared" si="47"/>
        <v>1</v>
      </c>
      <c r="P741">
        <v>8.1</v>
      </c>
      <c r="Q741">
        <v>74</v>
      </c>
      <c r="R741">
        <v>8</v>
      </c>
      <c r="S741">
        <v>267</v>
      </c>
      <c r="T741" t="s">
        <v>750</v>
      </c>
      <c r="U741">
        <f>VLOOKUP(T741,Index!$J$2:$K$1319,2,FALSE)</f>
        <v>105</v>
      </c>
      <c r="V741" t="s">
        <v>37</v>
      </c>
      <c r="W741">
        <f t="shared" si="45"/>
        <v>3</v>
      </c>
    </row>
    <row r="742" spans="1:23">
      <c r="A742" t="s">
        <v>446</v>
      </c>
      <c r="B742" t="s">
        <v>132</v>
      </c>
      <c r="C742">
        <f>VLOOKUP(B742,Index!$A$2:$B$18,2,FALSE)</f>
        <v>5</v>
      </c>
      <c r="D742">
        <v>2003</v>
      </c>
      <c r="E742" t="s">
        <v>21</v>
      </c>
      <c r="F742">
        <f>VLOOKUP(E742,Index!$D$2:$E$13,2,FALSE)</f>
        <v>5</v>
      </c>
      <c r="G742" t="s">
        <v>407</v>
      </c>
      <c r="H742">
        <f>VLOOKUP(G742,Index!$G$2:$H$40,2,FALSE)</f>
        <v>29</v>
      </c>
      <c r="I742" s="3">
        <v>1050000</v>
      </c>
      <c r="J742" s="3">
        <v>440000</v>
      </c>
      <c r="K742" s="3">
        <v>60000</v>
      </c>
      <c r="L742" s="3">
        <v>40000</v>
      </c>
      <c r="M742" s="3">
        <f t="shared" si="44"/>
        <v>1590000</v>
      </c>
      <c r="N742" s="3">
        <f t="shared" si="46"/>
        <v>397500</v>
      </c>
      <c r="O742" s="3">
        <f t="shared" si="47"/>
        <v>1</v>
      </c>
      <c r="P742">
        <v>7.2</v>
      </c>
      <c r="Q742">
        <v>49</v>
      </c>
      <c r="R742">
        <v>7.8</v>
      </c>
      <c r="S742">
        <v>125</v>
      </c>
      <c r="T742" t="s">
        <v>447</v>
      </c>
      <c r="U742">
        <f>VLOOKUP(T742,Index!$J$2:$K$1319,2,FALSE)</f>
        <v>1056</v>
      </c>
      <c r="V742" t="s">
        <v>15</v>
      </c>
      <c r="W742">
        <f t="shared" si="45"/>
        <v>3</v>
      </c>
    </row>
    <row r="743" spans="1:23">
      <c r="A743" t="s">
        <v>887</v>
      </c>
      <c r="B743" t="s">
        <v>12</v>
      </c>
      <c r="C743">
        <f>VLOOKUP(B743,Index!$A$2:$B$18,2,FALSE)</f>
        <v>13</v>
      </c>
      <c r="D743">
        <v>2013</v>
      </c>
      <c r="E743" t="s">
        <v>34</v>
      </c>
      <c r="F743">
        <f>VLOOKUP(E743,Index!$D$2:$E$13,2,FALSE)</f>
        <v>1</v>
      </c>
      <c r="G743" t="s">
        <v>402</v>
      </c>
      <c r="H743">
        <f>VLOOKUP(G743,Index!$G$2:$H$40,2,FALSE)</f>
        <v>13</v>
      </c>
      <c r="I743" s="3">
        <v>1050000</v>
      </c>
      <c r="J743" s="3">
        <v>410000</v>
      </c>
      <c r="K743" s="3">
        <v>0</v>
      </c>
      <c r="L743" s="3">
        <v>140000</v>
      </c>
      <c r="M743" s="3">
        <f t="shared" si="44"/>
        <v>1600000</v>
      </c>
      <c r="N743" s="3">
        <f t="shared" si="46"/>
        <v>400000</v>
      </c>
      <c r="O743" s="3">
        <f t="shared" si="47"/>
        <v>1</v>
      </c>
      <c r="R743">
        <v>4.2</v>
      </c>
      <c r="S743">
        <v>24</v>
      </c>
      <c r="T743" t="s">
        <v>888</v>
      </c>
      <c r="U743">
        <f>VLOOKUP(T743,Index!$J$2:$K$1319,2,FALSE)</f>
        <v>104</v>
      </c>
      <c r="V743" t="s">
        <v>78</v>
      </c>
      <c r="W743">
        <f t="shared" si="45"/>
        <v>3</v>
      </c>
    </row>
    <row r="744" spans="1:23">
      <c r="A744" t="s">
        <v>889</v>
      </c>
      <c r="B744" t="s">
        <v>28</v>
      </c>
      <c r="C744">
        <f>VLOOKUP(B744,Index!$A$2:$B$18,2,FALSE)</f>
        <v>15</v>
      </c>
      <c r="D744">
        <v>2008</v>
      </c>
      <c r="E744" t="s">
        <v>34</v>
      </c>
      <c r="F744">
        <f>VLOOKUP(E744,Index!$D$2:$E$13,2,FALSE)</f>
        <v>1</v>
      </c>
      <c r="G744" t="s">
        <v>77</v>
      </c>
      <c r="H744">
        <f>VLOOKUP(G744,Index!$G$2:$H$40,2,FALSE)</f>
        <v>35</v>
      </c>
      <c r="I744" s="3">
        <v>710000</v>
      </c>
      <c r="J744" s="3">
        <v>690000</v>
      </c>
      <c r="K744" s="3">
        <v>20000</v>
      </c>
      <c r="L744" s="3">
        <v>180000</v>
      </c>
      <c r="M744" s="3">
        <f t="shared" si="44"/>
        <v>1600000</v>
      </c>
      <c r="N744" s="3">
        <f t="shared" si="46"/>
        <v>400000</v>
      </c>
      <c r="O744" s="3">
        <f t="shared" si="47"/>
        <v>1</v>
      </c>
      <c r="P744">
        <v>8.5</v>
      </c>
      <c r="Q744">
        <v>75</v>
      </c>
      <c r="R744">
        <v>6.7</v>
      </c>
      <c r="S744">
        <v>288</v>
      </c>
      <c r="T744" t="s">
        <v>185</v>
      </c>
      <c r="U744">
        <f>VLOOKUP(T744,Index!$J$2:$K$1319,2,FALSE)</f>
        <v>1207</v>
      </c>
      <c r="V744" t="s">
        <v>37</v>
      </c>
      <c r="W744">
        <f t="shared" si="45"/>
        <v>3</v>
      </c>
    </row>
    <row r="745" spans="1:23">
      <c r="A745" t="s">
        <v>128</v>
      </c>
      <c r="B745" t="s">
        <v>132</v>
      </c>
      <c r="C745">
        <f>VLOOKUP(B745,Index!$A$2:$B$18,2,FALSE)</f>
        <v>5</v>
      </c>
      <c r="D745">
        <v>2006</v>
      </c>
      <c r="E745" t="s">
        <v>34</v>
      </c>
      <c r="F745">
        <f>VLOOKUP(E745,Index!$D$2:$E$13,2,FALSE)</f>
        <v>1</v>
      </c>
      <c r="G745" t="s">
        <v>14</v>
      </c>
      <c r="H745">
        <f>VLOOKUP(G745,Index!$G$2:$H$40,2,FALSE)</f>
        <v>26</v>
      </c>
      <c r="I745" s="3">
        <v>1150000</v>
      </c>
      <c r="J745" s="3">
        <v>360000</v>
      </c>
      <c r="K745" s="3">
        <v>40000</v>
      </c>
      <c r="L745" s="3">
        <v>40000</v>
      </c>
      <c r="M745" s="3">
        <f t="shared" si="44"/>
        <v>1590000</v>
      </c>
      <c r="N745" s="3">
        <f t="shared" si="46"/>
        <v>397500</v>
      </c>
      <c r="O745" s="3">
        <f t="shared" si="47"/>
        <v>1</v>
      </c>
      <c r="P745">
        <v>9.6</v>
      </c>
      <c r="Q745">
        <v>16</v>
      </c>
      <c r="R745">
        <v>9.1999999999999993</v>
      </c>
      <c r="S745">
        <v>568</v>
      </c>
      <c r="T745" t="s">
        <v>14</v>
      </c>
      <c r="U745">
        <f>VLOOKUP(T745,Index!$J$2:$K$1319,2,FALSE)</f>
        <v>808</v>
      </c>
      <c r="V745" t="s">
        <v>61</v>
      </c>
      <c r="W745">
        <f t="shared" si="45"/>
        <v>1</v>
      </c>
    </row>
    <row r="746" spans="1:23">
      <c r="A746" t="s">
        <v>335</v>
      </c>
      <c r="B746" t="s">
        <v>33</v>
      </c>
      <c r="C746">
        <f>VLOOKUP(B746,Index!$A$2:$B$18,2,FALSE)</f>
        <v>9</v>
      </c>
      <c r="D746">
        <v>2007</v>
      </c>
      <c r="E746" t="s">
        <v>13</v>
      </c>
      <c r="F746">
        <f>VLOOKUP(E746,Index!$D$2:$E$13,2,FALSE)</f>
        <v>11</v>
      </c>
      <c r="G746" t="s">
        <v>168</v>
      </c>
      <c r="H746">
        <f>VLOOKUP(G746,Index!$G$2:$H$40,2,FALSE)</f>
        <v>19</v>
      </c>
      <c r="I746" s="3">
        <v>40000</v>
      </c>
      <c r="J746" s="3">
        <v>1100000</v>
      </c>
      <c r="K746" s="3">
        <v>320000</v>
      </c>
      <c r="L746" s="3">
        <v>130000</v>
      </c>
      <c r="M746" s="3">
        <f t="shared" si="44"/>
        <v>1590000</v>
      </c>
      <c r="N746" s="3">
        <f t="shared" si="46"/>
        <v>397500</v>
      </c>
      <c r="O746" s="3">
        <f t="shared" si="47"/>
        <v>1</v>
      </c>
      <c r="P746">
        <v>7.4</v>
      </c>
      <c r="Q746">
        <v>19</v>
      </c>
      <c r="R746">
        <v>6.1</v>
      </c>
      <c r="S746">
        <v>47</v>
      </c>
      <c r="T746" t="s">
        <v>252</v>
      </c>
      <c r="U746">
        <f>VLOOKUP(T746,Index!$J$2:$K$1319,2,FALSE)</f>
        <v>646</v>
      </c>
      <c r="V746" t="s">
        <v>15</v>
      </c>
      <c r="W746">
        <f t="shared" si="45"/>
        <v>3</v>
      </c>
    </row>
    <row r="747" spans="1:23">
      <c r="A747" t="s">
        <v>890</v>
      </c>
      <c r="B747" t="s">
        <v>12</v>
      </c>
      <c r="C747">
        <f>VLOOKUP(B747,Index!$A$2:$B$18,2,FALSE)</f>
        <v>13</v>
      </c>
      <c r="D747">
        <v>2006</v>
      </c>
      <c r="E747" t="s">
        <v>90</v>
      </c>
      <c r="F747">
        <f>VLOOKUP(E747,Index!$D$2:$E$13,2,FALSE)</f>
        <v>8</v>
      </c>
      <c r="G747" t="s">
        <v>14</v>
      </c>
      <c r="H747">
        <f>VLOOKUP(G747,Index!$G$2:$H$40,2,FALSE)</f>
        <v>26</v>
      </c>
      <c r="I747" s="3">
        <v>780000</v>
      </c>
      <c r="J747" s="3">
        <v>370000</v>
      </c>
      <c r="K747" s="3">
        <v>300000</v>
      </c>
      <c r="L747" s="3">
        <v>130000</v>
      </c>
      <c r="M747" s="3">
        <f t="shared" si="44"/>
        <v>1580000</v>
      </c>
      <c r="N747" s="3">
        <f t="shared" si="46"/>
        <v>395000</v>
      </c>
      <c r="O747" s="3">
        <f t="shared" si="47"/>
        <v>1</v>
      </c>
      <c r="P747">
        <v>5.3</v>
      </c>
      <c r="Q747">
        <v>34</v>
      </c>
      <c r="R747">
        <v>6.7</v>
      </c>
      <c r="S747">
        <v>106</v>
      </c>
      <c r="T747" t="s">
        <v>547</v>
      </c>
      <c r="U747">
        <f>VLOOKUP(T747,Index!$J$2:$K$1319,2,FALSE)</f>
        <v>473</v>
      </c>
      <c r="V747" t="s">
        <v>15</v>
      </c>
      <c r="W747">
        <f t="shared" si="45"/>
        <v>3</v>
      </c>
    </row>
    <row r="748" spans="1:23">
      <c r="A748" t="s">
        <v>891</v>
      </c>
      <c r="B748" t="s">
        <v>63</v>
      </c>
      <c r="C748">
        <f>VLOOKUP(B748,Index!$A$2:$B$18,2,FALSE)</f>
        <v>1</v>
      </c>
      <c r="D748">
        <v>2012</v>
      </c>
      <c r="E748" t="s">
        <v>34</v>
      </c>
      <c r="F748">
        <f>VLOOKUP(E748,Index!$D$2:$E$13,2,FALSE)</f>
        <v>1</v>
      </c>
      <c r="G748" t="s">
        <v>173</v>
      </c>
      <c r="H748">
        <f>VLOOKUP(G748,Index!$G$2:$H$40,2,FALSE)</f>
        <v>31</v>
      </c>
      <c r="I748" s="3">
        <v>880000</v>
      </c>
      <c r="J748" s="3">
        <v>260000</v>
      </c>
      <c r="K748" s="3">
        <v>340000</v>
      </c>
      <c r="L748" s="3">
        <v>100000</v>
      </c>
      <c r="M748" s="3">
        <f t="shared" si="44"/>
        <v>1580000</v>
      </c>
      <c r="N748" s="3">
        <f t="shared" si="46"/>
        <v>395000</v>
      </c>
      <c r="O748" s="3">
        <f t="shared" si="47"/>
        <v>1</v>
      </c>
      <c r="P748">
        <v>7.5</v>
      </c>
      <c r="Q748">
        <v>54</v>
      </c>
      <c r="R748">
        <v>8.1999999999999993</v>
      </c>
      <c r="S748">
        <v>267</v>
      </c>
      <c r="T748" t="s">
        <v>173</v>
      </c>
      <c r="U748">
        <f>VLOOKUP(T748,Index!$J$2:$K$1319,2,FALSE)</f>
        <v>1075</v>
      </c>
      <c r="V748" t="s">
        <v>78</v>
      </c>
      <c r="W748">
        <f t="shared" si="45"/>
        <v>1</v>
      </c>
    </row>
    <row r="749" spans="1:23">
      <c r="A749" t="s">
        <v>892</v>
      </c>
      <c r="B749" t="s">
        <v>12</v>
      </c>
      <c r="C749">
        <f>VLOOKUP(B749,Index!$A$2:$B$18,2,FALSE)</f>
        <v>13</v>
      </c>
      <c r="D749">
        <v>2008</v>
      </c>
      <c r="E749" t="s">
        <v>67</v>
      </c>
      <c r="F749">
        <f>VLOOKUP(E749,Index!$D$2:$E$13,2,FALSE)</f>
        <v>10</v>
      </c>
      <c r="G749" t="s">
        <v>168</v>
      </c>
      <c r="H749">
        <f>VLOOKUP(G749,Index!$G$2:$H$40,2,FALSE)</f>
        <v>19</v>
      </c>
      <c r="I749" s="3">
        <v>940000</v>
      </c>
      <c r="J749" s="3">
        <v>480000</v>
      </c>
      <c r="K749" s="3">
        <v>10000</v>
      </c>
      <c r="L749" s="3">
        <v>150000</v>
      </c>
      <c r="M749" s="3">
        <f t="shared" si="44"/>
        <v>1580000</v>
      </c>
      <c r="N749" s="3">
        <f t="shared" si="46"/>
        <v>395000</v>
      </c>
      <c r="O749" s="3">
        <f t="shared" si="47"/>
        <v>1</v>
      </c>
      <c r="P749">
        <v>6.9</v>
      </c>
      <c r="Q749">
        <v>8</v>
      </c>
      <c r="R749">
        <v>6.8</v>
      </c>
      <c r="S749">
        <v>6</v>
      </c>
      <c r="T749" t="s">
        <v>252</v>
      </c>
      <c r="U749">
        <f>VLOOKUP(T749,Index!$J$2:$K$1319,2,FALSE)</f>
        <v>646</v>
      </c>
      <c r="V749" t="s">
        <v>78</v>
      </c>
      <c r="W749">
        <f t="shared" si="45"/>
        <v>3</v>
      </c>
    </row>
    <row r="750" spans="1:23">
      <c r="A750" t="s">
        <v>893</v>
      </c>
      <c r="B750" t="s">
        <v>28</v>
      </c>
      <c r="C750">
        <f>VLOOKUP(B750,Index!$A$2:$B$18,2,FALSE)</f>
        <v>15</v>
      </c>
      <c r="D750">
        <v>2008</v>
      </c>
      <c r="E750" t="s">
        <v>59</v>
      </c>
      <c r="F750">
        <f>VLOOKUP(E750,Index!$D$2:$E$13,2,FALSE)</f>
        <v>3</v>
      </c>
      <c r="G750" t="s">
        <v>77</v>
      </c>
      <c r="H750">
        <f>VLOOKUP(G750,Index!$G$2:$H$40,2,FALSE)</f>
        <v>35</v>
      </c>
      <c r="I750" s="3">
        <v>920000</v>
      </c>
      <c r="J750" s="3">
        <v>430000</v>
      </c>
      <c r="K750" s="3">
        <v>70000</v>
      </c>
      <c r="L750" s="3">
        <v>150000</v>
      </c>
      <c r="M750" s="3">
        <f t="shared" si="44"/>
        <v>1570000</v>
      </c>
      <c r="N750" s="3">
        <f t="shared" si="46"/>
        <v>392500</v>
      </c>
      <c r="O750" s="3">
        <f t="shared" si="47"/>
        <v>1</v>
      </c>
      <c r="P750">
        <v>8.5</v>
      </c>
      <c r="Q750">
        <v>62</v>
      </c>
      <c r="R750">
        <v>7.9</v>
      </c>
      <c r="S750">
        <v>157</v>
      </c>
      <c r="T750" t="s">
        <v>289</v>
      </c>
      <c r="U750">
        <f>VLOOKUP(T750,Index!$J$2:$K$1319,2,FALSE)</f>
        <v>767</v>
      </c>
      <c r="V750" t="s">
        <v>61</v>
      </c>
      <c r="W750">
        <f t="shared" si="45"/>
        <v>3</v>
      </c>
    </row>
    <row r="751" spans="1:23">
      <c r="A751" t="s">
        <v>894</v>
      </c>
      <c r="B751" t="s">
        <v>33</v>
      </c>
      <c r="C751">
        <f>VLOOKUP(B751,Index!$A$2:$B$18,2,FALSE)</f>
        <v>9</v>
      </c>
      <c r="D751">
        <v>2011</v>
      </c>
      <c r="E751" t="s">
        <v>21</v>
      </c>
      <c r="F751">
        <f>VLOOKUP(E751,Index!$D$2:$E$13,2,FALSE)</f>
        <v>5</v>
      </c>
      <c r="G751" t="s">
        <v>407</v>
      </c>
      <c r="H751">
        <f>VLOOKUP(G751,Index!$G$2:$H$40,2,FALSE)</f>
        <v>29</v>
      </c>
      <c r="I751" s="3">
        <v>600000</v>
      </c>
      <c r="J751" s="3">
        <v>690000</v>
      </c>
      <c r="K751" s="3">
        <v>20000</v>
      </c>
      <c r="L751" s="3">
        <v>260000</v>
      </c>
      <c r="M751" s="3">
        <f t="shared" si="44"/>
        <v>1570000</v>
      </c>
      <c r="N751" s="3">
        <f t="shared" si="46"/>
        <v>392500</v>
      </c>
      <c r="O751" s="3">
        <f t="shared" si="47"/>
        <v>1</v>
      </c>
      <c r="P751">
        <v>7.6</v>
      </c>
      <c r="Q751">
        <v>38</v>
      </c>
      <c r="R751">
        <v>8.1999999999999993</v>
      </c>
      <c r="S751">
        <v>253</v>
      </c>
      <c r="T751" t="s">
        <v>407</v>
      </c>
      <c r="U751">
        <f>VLOOKUP(T751,Index!$J$2:$K$1319,2,FALSE)</f>
        <v>1010</v>
      </c>
      <c r="V751" t="s">
        <v>15</v>
      </c>
      <c r="W751">
        <f t="shared" si="45"/>
        <v>1</v>
      </c>
    </row>
    <row r="752" spans="1:23">
      <c r="A752" t="s">
        <v>895</v>
      </c>
      <c r="B752" t="s">
        <v>156</v>
      </c>
      <c r="C752">
        <f>VLOOKUP(B752,Index!$A$2:$B$18,2,FALSE)</f>
        <v>4</v>
      </c>
      <c r="D752">
        <v>2002</v>
      </c>
      <c r="E752" t="s">
        <v>21</v>
      </c>
      <c r="F752">
        <f>VLOOKUP(E752,Index!$D$2:$E$13,2,FALSE)</f>
        <v>5</v>
      </c>
      <c r="G752" t="s">
        <v>588</v>
      </c>
      <c r="H752">
        <f>VLOOKUP(G752,Index!$G$2:$H$40,2,FALSE)</f>
        <v>37</v>
      </c>
      <c r="I752" s="3">
        <v>850000</v>
      </c>
      <c r="J752" s="3">
        <v>650000</v>
      </c>
      <c r="K752" s="3">
        <v>0</v>
      </c>
      <c r="L752" s="3">
        <v>80000</v>
      </c>
      <c r="M752" s="3">
        <f t="shared" si="44"/>
        <v>1580000</v>
      </c>
      <c r="N752" s="3">
        <f t="shared" si="46"/>
        <v>395000</v>
      </c>
      <c r="O752" s="3">
        <f t="shared" si="47"/>
        <v>1</v>
      </c>
      <c r="P752">
        <v>7.6</v>
      </c>
      <c r="Q752">
        <v>18</v>
      </c>
      <c r="R752">
        <v>7.6</v>
      </c>
      <c r="S752">
        <v>13</v>
      </c>
      <c r="T752" t="s">
        <v>292</v>
      </c>
      <c r="U752">
        <f>VLOOKUP(T752,Index!$J$2:$K$1319,2,FALSE)</f>
        <v>303</v>
      </c>
      <c r="V752" t="s">
        <v>15</v>
      </c>
      <c r="W752">
        <f t="shared" si="45"/>
        <v>3</v>
      </c>
    </row>
    <row r="753" spans="1:23">
      <c r="A753" t="s">
        <v>896</v>
      </c>
      <c r="B753" t="s">
        <v>130</v>
      </c>
      <c r="C753">
        <f>VLOOKUP(B753,Index!$A$2:$B$18,2,FALSE)</f>
        <v>14</v>
      </c>
      <c r="D753">
        <v>2015</v>
      </c>
      <c r="E753" t="s">
        <v>23</v>
      </c>
      <c r="F753">
        <f>VLOOKUP(E753,Index!$D$2:$E$13,2,FALSE)</f>
        <v>4</v>
      </c>
      <c r="G753" t="s">
        <v>14</v>
      </c>
      <c r="H753">
        <f>VLOOKUP(G753,Index!$G$2:$H$40,2,FALSE)</f>
        <v>26</v>
      </c>
      <c r="I753" s="3">
        <v>690000</v>
      </c>
      <c r="J753" s="3">
        <v>530000</v>
      </c>
      <c r="K753" s="3">
        <v>240000</v>
      </c>
      <c r="L753" s="3">
        <v>120000</v>
      </c>
      <c r="M753" s="3">
        <f t="shared" si="44"/>
        <v>1580000</v>
      </c>
      <c r="N753" s="3">
        <f t="shared" si="46"/>
        <v>395000</v>
      </c>
      <c r="O753" s="3">
        <f t="shared" si="47"/>
        <v>1</v>
      </c>
      <c r="P753">
        <v>6.6</v>
      </c>
      <c r="Q753">
        <v>66</v>
      </c>
      <c r="R753">
        <v>6.5</v>
      </c>
      <c r="S753">
        <v>279</v>
      </c>
      <c r="T753" t="s">
        <v>732</v>
      </c>
      <c r="U753">
        <f>VLOOKUP(T753,Index!$J$2:$K$1319,2,FALSE)</f>
        <v>814</v>
      </c>
      <c r="V753" t="s">
        <v>15</v>
      </c>
      <c r="W753">
        <f t="shared" si="45"/>
        <v>3</v>
      </c>
    </row>
    <row r="754" spans="1:23">
      <c r="A754" t="s">
        <v>897</v>
      </c>
      <c r="B754" t="s">
        <v>33</v>
      </c>
      <c r="C754">
        <f>VLOOKUP(B754,Index!$A$2:$B$18,2,FALSE)</f>
        <v>9</v>
      </c>
      <c r="D754">
        <v>2008</v>
      </c>
      <c r="E754" t="s">
        <v>34</v>
      </c>
      <c r="F754">
        <f>VLOOKUP(E754,Index!$D$2:$E$13,2,FALSE)</f>
        <v>1</v>
      </c>
      <c r="G754" t="s">
        <v>192</v>
      </c>
      <c r="H754">
        <f>VLOOKUP(G754,Index!$G$2:$H$40,2,FALSE)</f>
        <v>8</v>
      </c>
      <c r="I754" s="3">
        <v>580000</v>
      </c>
      <c r="J754" s="3">
        <v>450000</v>
      </c>
      <c r="K754" s="3">
        <v>340000</v>
      </c>
      <c r="L754" s="3">
        <v>200000</v>
      </c>
      <c r="M754" s="3">
        <f t="shared" si="44"/>
        <v>1570000</v>
      </c>
      <c r="N754" s="3">
        <f t="shared" si="46"/>
        <v>392500</v>
      </c>
      <c r="O754" s="3">
        <f t="shared" si="47"/>
        <v>1</v>
      </c>
      <c r="P754">
        <v>8.4</v>
      </c>
      <c r="Q754">
        <v>63</v>
      </c>
      <c r="R754">
        <v>8.1999999999999993</v>
      </c>
      <c r="S754">
        <v>311</v>
      </c>
      <c r="T754" t="s">
        <v>192</v>
      </c>
      <c r="U754">
        <f>VLOOKUP(T754,Index!$J$2:$K$1319,2,FALSE)</f>
        <v>202</v>
      </c>
      <c r="V754" t="s">
        <v>37</v>
      </c>
      <c r="W754">
        <f t="shared" si="45"/>
        <v>1</v>
      </c>
    </row>
    <row r="755" spans="1:23">
      <c r="A755" t="s">
        <v>898</v>
      </c>
      <c r="B755" t="s">
        <v>196</v>
      </c>
      <c r="C755">
        <f>VLOOKUP(B755,Index!$A$2:$B$18,2,FALSE)</f>
        <v>17</v>
      </c>
      <c r="D755">
        <v>2013</v>
      </c>
      <c r="E755" t="s">
        <v>34</v>
      </c>
      <c r="F755">
        <f>VLOOKUP(E755,Index!$D$2:$E$13,2,FALSE)</f>
        <v>1</v>
      </c>
      <c r="G755" t="s">
        <v>29</v>
      </c>
      <c r="H755">
        <f>VLOOKUP(G755,Index!$G$2:$H$40,2,FALSE)</f>
        <v>23</v>
      </c>
      <c r="I755" s="3">
        <v>1060000</v>
      </c>
      <c r="J755" s="3">
        <v>350000</v>
      </c>
      <c r="K755" s="3">
        <v>10000</v>
      </c>
      <c r="L755" s="3">
        <v>150000</v>
      </c>
      <c r="M755" s="3">
        <f t="shared" si="44"/>
        <v>1570000</v>
      </c>
      <c r="N755" s="3">
        <f t="shared" si="46"/>
        <v>392500</v>
      </c>
      <c r="O755" s="3">
        <f t="shared" si="47"/>
        <v>1</v>
      </c>
      <c r="P755">
        <v>7.8</v>
      </c>
      <c r="Q755">
        <v>69</v>
      </c>
      <c r="R755">
        <v>6.8</v>
      </c>
      <c r="S755">
        <v>908</v>
      </c>
      <c r="T755" t="s">
        <v>899</v>
      </c>
      <c r="U755">
        <f>VLOOKUP(T755,Index!$J$2:$K$1319,2,FALSE)</f>
        <v>203</v>
      </c>
      <c r="V755" t="s">
        <v>37</v>
      </c>
      <c r="W755">
        <f t="shared" si="45"/>
        <v>3</v>
      </c>
    </row>
    <row r="756" spans="1:23">
      <c r="A756" t="s">
        <v>605</v>
      </c>
      <c r="B756" t="s">
        <v>39</v>
      </c>
      <c r="C756">
        <f>VLOOKUP(B756,Index!$A$2:$B$18,2,FALSE)</f>
        <v>8</v>
      </c>
      <c r="D756">
        <v>2009</v>
      </c>
      <c r="E756" t="s">
        <v>13</v>
      </c>
      <c r="F756">
        <f>VLOOKUP(E756,Index!$D$2:$E$13,2,FALSE)</f>
        <v>11</v>
      </c>
      <c r="G756" t="s">
        <v>168</v>
      </c>
      <c r="H756">
        <f>VLOOKUP(G756,Index!$G$2:$H$40,2,FALSE)</f>
        <v>19</v>
      </c>
      <c r="I756" s="3">
        <v>100000</v>
      </c>
      <c r="J756" s="3">
        <v>180000</v>
      </c>
      <c r="K756" s="3">
        <v>120000</v>
      </c>
      <c r="L756" s="3">
        <v>1160000</v>
      </c>
      <c r="M756" s="3">
        <f t="shared" si="44"/>
        <v>1560000</v>
      </c>
      <c r="N756" s="3">
        <f t="shared" si="46"/>
        <v>390000</v>
      </c>
      <c r="O756" s="3">
        <f t="shared" si="47"/>
        <v>1</v>
      </c>
      <c r="R756">
        <v>8.1</v>
      </c>
      <c r="S756">
        <v>15</v>
      </c>
      <c r="T756" t="s">
        <v>252</v>
      </c>
      <c r="U756">
        <f>VLOOKUP(T756,Index!$J$2:$K$1319,2,FALSE)</f>
        <v>646</v>
      </c>
      <c r="V756" t="s">
        <v>15</v>
      </c>
      <c r="W756">
        <f t="shared" si="45"/>
        <v>3</v>
      </c>
    </row>
    <row r="757" spans="1:23">
      <c r="A757" t="s">
        <v>900</v>
      </c>
      <c r="B757" t="s">
        <v>39</v>
      </c>
      <c r="C757">
        <f>VLOOKUP(B757,Index!$A$2:$B$18,2,FALSE)</f>
        <v>8</v>
      </c>
      <c r="D757">
        <v>2001</v>
      </c>
      <c r="E757" t="s">
        <v>13</v>
      </c>
      <c r="F757">
        <f>VLOOKUP(E757,Index!$D$2:$E$13,2,FALSE)</f>
        <v>11</v>
      </c>
      <c r="G757" t="s">
        <v>94</v>
      </c>
      <c r="H757">
        <f>VLOOKUP(G757,Index!$G$2:$H$40,2,FALSE)</f>
        <v>15</v>
      </c>
      <c r="I757" s="3">
        <v>770000</v>
      </c>
      <c r="J757" s="3">
        <v>600000</v>
      </c>
      <c r="K757" s="3">
        <v>0</v>
      </c>
      <c r="L757" s="3">
        <v>200000</v>
      </c>
      <c r="M757" s="3">
        <f t="shared" si="44"/>
        <v>1570000</v>
      </c>
      <c r="N757" s="3">
        <f t="shared" si="46"/>
        <v>392500</v>
      </c>
      <c r="O757" s="3">
        <f t="shared" si="47"/>
        <v>1</v>
      </c>
      <c r="P757">
        <v>9</v>
      </c>
      <c r="Q757">
        <v>18</v>
      </c>
      <c r="R757">
        <v>8.6999999999999993</v>
      </c>
      <c r="S757">
        <v>24</v>
      </c>
      <c r="T757" t="s">
        <v>95</v>
      </c>
      <c r="U757">
        <f>VLOOKUP(T757,Index!$J$2:$K$1319,2,FALSE)</f>
        <v>356</v>
      </c>
      <c r="V757" t="s">
        <v>15</v>
      </c>
      <c r="W757">
        <f t="shared" si="45"/>
        <v>3</v>
      </c>
    </row>
    <row r="758" spans="1:23">
      <c r="A758" t="s">
        <v>901</v>
      </c>
      <c r="B758" t="s">
        <v>28</v>
      </c>
      <c r="C758">
        <f>VLOOKUP(B758,Index!$A$2:$B$18,2,FALSE)</f>
        <v>15</v>
      </c>
      <c r="D758">
        <v>2013</v>
      </c>
      <c r="E758" t="s">
        <v>48</v>
      </c>
      <c r="F758">
        <f>VLOOKUP(E758,Index!$D$2:$E$13,2,FALSE)</f>
        <v>9</v>
      </c>
      <c r="G758" t="s">
        <v>29</v>
      </c>
      <c r="H758">
        <f>VLOOKUP(G758,Index!$G$2:$H$40,2,FALSE)</f>
        <v>23</v>
      </c>
      <c r="I758" s="3">
        <v>920000</v>
      </c>
      <c r="J758" s="3">
        <v>500000</v>
      </c>
      <c r="K758" s="3">
        <v>30000</v>
      </c>
      <c r="L758" s="3">
        <v>120000</v>
      </c>
      <c r="M758" s="3">
        <f t="shared" si="44"/>
        <v>1570000</v>
      </c>
      <c r="N758" s="3">
        <f t="shared" si="46"/>
        <v>392500</v>
      </c>
      <c r="O758" s="3">
        <f t="shared" si="47"/>
        <v>1</v>
      </c>
      <c r="P758">
        <v>7.9</v>
      </c>
      <c r="Q758">
        <v>81</v>
      </c>
      <c r="R758">
        <v>5.4</v>
      </c>
      <c r="S758">
        <v>779</v>
      </c>
      <c r="T758" t="s">
        <v>140</v>
      </c>
      <c r="U758">
        <f>VLOOKUP(T758,Index!$J$2:$K$1319,2,FALSE)</f>
        <v>387</v>
      </c>
      <c r="V758" t="s">
        <v>37</v>
      </c>
      <c r="W758">
        <f t="shared" si="45"/>
        <v>3</v>
      </c>
    </row>
    <row r="759" spans="1:23">
      <c r="A759" t="s">
        <v>287</v>
      </c>
      <c r="B759" t="s">
        <v>196</v>
      </c>
      <c r="C759">
        <f>VLOOKUP(B759,Index!$A$2:$B$18,2,FALSE)</f>
        <v>17</v>
      </c>
      <c r="D759">
        <v>2014</v>
      </c>
      <c r="E759" t="s">
        <v>34</v>
      </c>
      <c r="F759">
        <f>VLOOKUP(E759,Index!$D$2:$E$13,2,FALSE)</f>
        <v>1</v>
      </c>
      <c r="G759" t="s">
        <v>77</v>
      </c>
      <c r="H759">
        <f>VLOOKUP(G759,Index!$G$2:$H$40,2,FALSE)</f>
        <v>35</v>
      </c>
      <c r="I759" s="3">
        <v>900000</v>
      </c>
      <c r="J759" s="3">
        <v>530000</v>
      </c>
      <c r="K759" s="3">
        <v>0</v>
      </c>
      <c r="L759" s="3">
        <v>140000</v>
      </c>
      <c r="M759" s="3">
        <f t="shared" si="44"/>
        <v>1570000</v>
      </c>
      <c r="N759" s="3">
        <f t="shared" si="46"/>
        <v>392500</v>
      </c>
      <c r="O759" s="3">
        <f t="shared" si="47"/>
        <v>1</v>
      </c>
      <c r="P759">
        <v>7.8</v>
      </c>
      <c r="Q759">
        <v>15</v>
      </c>
      <c r="R759">
        <v>5.8</v>
      </c>
      <c r="S759">
        <v>712</v>
      </c>
      <c r="T759" t="s">
        <v>185</v>
      </c>
      <c r="U759">
        <f>VLOOKUP(T759,Index!$J$2:$K$1319,2,FALSE)</f>
        <v>1207</v>
      </c>
      <c r="V759" t="s">
        <v>37</v>
      </c>
      <c r="W759">
        <f t="shared" si="45"/>
        <v>3</v>
      </c>
    </row>
    <row r="760" spans="1:23">
      <c r="A760" t="s">
        <v>902</v>
      </c>
      <c r="B760" t="s">
        <v>20</v>
      </c>
      <c r="C760">
        <f>VLOOKUP(B760,Index!$A$2:$B$18,2,FALSE)</f>
        <v>3</v>
      </c>
      <c r="D760">
        <v>2008</v>
      </c>
      <c r="E760" t="s">
        <v>23</v>
      </c>
      <c r="F760">
        <f>VLOOKUP(E760,Index!$D$2:$E$13,2,FALSE)</f>
        <v>4</v>
      </c>
      <c r="G760" t="s">
        <v>49</v>
      </c>
      <c r="H760">
        <f>VLOOKUP(G760,Index!$G$2:$H$40,2,FALSE)</f>
        <v>4</v>
      </c>
      <c r="I760" s="3">
        <v>840000</v>
      </c>
      <c r="J760" s="3">
        <v>570000</v>
      </c>
      <c r="K760" s="3">
        <v>0</v>
      </c>
      <c r="L760" s="3">
        <v>160000</v>
      </c>
      <c r="M760" s="3">
        <f t="shared" si="44"/>
        <v>1570000</v>
      </c>
      <c r="N760" s="3">
        <f t="shared" si="46"/>
        <v>392500</v>
      </c>
      <c r="O760" s="3">
        <f t="shared" si="47"/>
        <v>1</v>
      </c>
      <c r="P760">
        <v>7.2</v>
      </c>
      <c r="Q760">
        <v>40</v>
      </c>
      <c r="R760">
        <v>8</v>
      </c>
      <c r="S760">
        <v>5</v>
      </c>
      <c r="T760" t="s">
        <v>237</v>
      </c>
      <c r="U760">
        <f>VLOOKUP(T760,Index!$J$2:$K$1319,2,FALSE)</f>
        <v>1247</v>
      </c>
      <c r="V760" t="s">
        <v>78</v>
      </c>
      <c r="W760">
        <f t="shared" si="45"/>
        <v>3</v>
      </c>
    </row>
    <row r="761" spans="1:23">
      <c r="A761" t="s">
        <v>93</v>
      </c>
      <c r="B761" t="s">
        <v>28</v>
      </c>
      <c r="C761">
        <f>VLOOKUP(B761,Index!$A$2:$B$18,2,FALSE)</f>
        <v>15</v>
      </c>
      <c r="D761">
        <v>2015</v>
      </c>
      <c r="E761" t="s">
        <v>13</v>
      </c>
      <c r="F761">
        <f>VLOOKUP(E761,Index!$D$2:$E$13,2,FALSE)</f>
        <v>11</v>
      </c>
      <c r="G761" t="s">
        <v>94</v>
      </c>
      <c r="H761">
        <f>VLOOKUP(G761,Index!$G$2:$H$40,2,FALSE)</f>
        <v>15</v>
      </c>
      <c r="I761" s="3">
        <v>570000</v>
      </c>
      <c r="J761" s="3">
        <v>880000</v>
      </c>
      <c r="K761" s="3">
        <v>0</v>
      </c>
      <c r="L761" s="3">
        <v>120000</v>
      </c>
      <c r="M761" s="3">
        <f t="shared" si="44"/>
        <v>1570000</v>
      </c>
      <c r="N761" s="3">
        <f t="shared" si="46"/>
        <v>392500</v>
      </c>
      <c r="O761" s="3">
        <f t="shared" si="47"/>
        <v>1</v>
      </c>
      <c r="R761">
        <v>2.9</v>
      </c>
      <c r="S761">
        <v>45</v>
      </c>
      <c r="T761" t="s">
        <v>95</v>
      </c>
      <c r="U761">
        <f>VLOOKUP(T761,Index!$J$2:$K$1319,2,FALSE)</f>
        <v>356</v>
      </c>
      <c r="V761" t="s">
        <v>15</v>
      </c>
      <c r="W761">
        <f t="shared" si="45"/>
        <v>3</v>
      </c>
    </row>
    <row r="762" spans="1:23">
      <c r="A762" t="s">
        <v>636</v>
      </c>
      <c r="B762" t="s">
        <v>196</v>
      </c>
      <c r="C762">
        <f>VLOOKUP(B762,Index!$A$2:$B$18,2,FALSE)</f>
        <v>17</v>
      </c>
      <c r="D762">
        <v>2014</v>
      </c>
      <c r="E762" t="s">
        <v>13</v>
      </c>
      <c r="F762">
        <f>VLOOKUP(E762,Index!$D$2:$E$13,2,FALSE)</f>
        <v>11</v>
      </c>
      <c r="G762" t="s">
        <v>94</v>
      </c>
      <c r="H762">
        <f>VLOOKUP(G762,Index!$G$2:$H$40,2,FALSE)</f>
        <v>15</v>
      </c>
      <c r="I762" s="3">
        <v>1310000</v>
      </c>
      <c r="J762" s="3">
        <v>90000</v>
      </c>
      <c r="K762" s="3">
        <v>0</v>
      </c>
      <c r="L762" s="3">
        <v>160000</v>
      </c>
      <c r="M762" s="3">
        <f t="shared" si="44"/>
        <v>1560000</v>
      </c>
      <c r="N762" s="3">
        <f t="shared" si="46"/>
        <v>390000</v>
      </c>
      <c r="O762" s="3">
        <f t="shared" si="47"/>
        <v>1</v>
      </c>
      <c r="P762">
        <v>8</v>
      </c>
      <c r="Q762">
        <v>19</v>
      </c>
      <c r="R762">
        <v>6.4</v>
      </c>
      <c r="S762">
        <v>138</v>
      </c>
      <c r="T762" t="s">
        <v>95</v>
      </c>
      <c r="U762">
        <f>VLOOKUP(T762,Index!$J$2:$K$1319,2,FALSE)</f>
        <v>356</v>
      </c>
      <c r="V762" t="s">
        <v>15</v>
      </c>
      <c r="W762">
        <f t="shared" si="45"/>
        <v>3</v>
      </c>
    </row>
    <row r="763" spans="1:23">
      <c r="A763" t="s">
        <v>903</v>
      </c>
      <c r="B763" t="s">
        <v>132</v>
      </c>
      <c r="C763">
        <f>VLOOKUP(B763,Index!$A$2:$B$18,2,FALSE)</f>
        <v>5</v>
      </c>
      <c r="D763">
        <v>2005</v>
      </c>
      <c r="E763" t="s">
        <v>23</v>
      </c>
      <c r="F763">
        <f>VLOOKUP(E763,Index!$D$2:$E$13,2,FALSE)</f>
        <v>4</v>
      </c>
      <c r="G763" t="s">
        <v>14</v>
      </c>
      <c r="H763">
        <f>VLOOKUP(G763,Index!$G$2:$H$40,2,FALSE)</f>
        <v>26</v>
      </c>
      <c r="I763" s="3">
        <v>950000</v>
      </c>
      <c r="J763" s="3">
        <v>110000</v>
      </c>
      <c r="K763" s="3">
        <v>460000</v>
      </c>
      <c r="L763" s="3">
        <v>40000</v>
      </c>
      <c r="M763" s="3">
        <f t="shared" si="44"/>
        <v>1560000</v>
      </c>
      <c r="N763" s="3">
        <f t="shared" si="46"/>
        <v>390000</v>
      </c>
      <c r="O763" s="3">
        <f t="shared" si="47"/>
        <v>1</v>
      </c>
      <c r="P763">
        <v>6.4</v>
      </c>
      <c r="Q763">
        <v>25</v>
      </c>
      <c r="R763">
        <v>7.9</v>
      </c>
      <c r="S763">
        <v>53</v>
      </c>
      <c r="T763" t="s">
        <v>102</v>
      </c>
      <c r="U763">
        <f>VLOOKUP(T763,Index!$J$2:$K$1319,2,FALSE)</f>
        <v>537</v>
      </c>
      <c r="V763" t="s">
        <v>15</v>
      </c>
      <c r="W763">
        <f t="shared" si="45"/>
        <v>3</v>
      </c>
    </row>
    <row r="764" spans="1:23">
      <c r="A764" t="s">
        <v>904</v>
      </c>
      <c r="B764" t="s">
        <v>20</v>
      </c>
      <c r="C764">
        <f>VLOOKUP(B764,Index!$A$2:$B$18,2,FALSE)</f>
        <v>3</v>
      </c>
      <c r="D764">
        <v>2008</v>
      </c>
      <c r="E764" t="s">
        <v>90</v>
      </c>
      <c r="F764">
        <f>VLOOKUP(E764,Index!$D$2:$E$13,2,FALSE)</f>
        <v>8</v>
      </c>
      <c r="G764" t="s">
        <v>173</v>
      </c>
      <c r="H764">
        <f>VLOOKUP(G764,Index!$G$2:$H$40,2,FALSE)</f>
        <v>31</v>
      </c>
      <c r="I764" s="3">
        <v>170000</v>
      </c>
      <c r="J764" s="3">
        <v>20000</v>
      </c>
      <c r="K764" s="3">
        <v>1360000</v>
      </c>
      <c r="L764" s="3">
        <v>20000</v>
      </c>
      <c r="M764" s="3">
        <f t="shared" si="44"/>
        <v>1570000</v>
      </c>
      <c r="N764" s="3">
        <f t="shared" si="46"/>
        <v>392500</v>
      </c>
      <c r="O764" s="3">
        <f t="shared" si="47"/>
        <v>1</v>
      </c>
      <c r="P764">
        <v>8.4</v>
      </c>
      <c r="Q764">
        <v>46</v>
      </c>
      <c r="R764">
        <v>8.5</v>
      </c>
      <c r="S764">
        <v>57</v>
      </c>
      <c r="T764" t="s">
        <v>813</v>
      </c>
      <c r="U764">
        <f>VLOOKUP(T764,Index!$J$2:$K$1319,2,FALSE)</f>
        <v>79</v>
      </c>
      <c r="V764" t="s">
        <v>78</v>
      </c>
      <c r="W764">
        <f t="shared" si="45"/>
        <v>3</v>
      </c>
    </row>
    <row r="765" spans="1:23">
      <c r="A765" t="s">
        <v>905</v>
      </c>
      <c r="B765" t="s">
        <v>39</v>
      </c>
      <c r="C765">
        <f>VLOOKUP(B765,Index!$A$2:$B$18,2,FALSE)</f>
        <v>8</v>
      </c>
      <c r="D765">
        <v>2000</v>
      </c>
      <c r="E765" t="s">
        <v>17</v>
      </c>
      <c r="F765">
        <f>VLOOKUP(E765,Index!$D$2:$E$13,2,FALSE)</f>
        <v>7</v>
      </c>
      <c r="G765" t="s">
        <v>35</v>
      </c>
      <c r="H765">
        <f>VLOOKUP(G765,Index!$G$2:$H$40,2,FALSE)</f>
        <v>32</v>
      </c>
      <c r="I765" s="3">
        <v>770000</v>
      </c>
      <c r="J765" s="3">
        <v>600000</v>
      </c>
      <c r="K765" s="3">
        <v>0</v>
      </c>
      <c r="L765" s="3">
        <v>200000</v>
      </c>
      <c r="M765" s="3">
        <f t="shared" si="44"/>
        <v>1570000</v>
      </c>
      <c r="N765" s="3">
        <f t="shared" si="46"/>
        <v>392500</v>
      </c>
      <c r="O765" s="3">
        <f t="shared" si="47"/>
        <v>1</v>
      </c>
      <c r="P765">
        <v>7.9</v>
      </c>
      <c r="Q765">
        <v>21</v>
      </c>
      <c r="R765">
        <v>6.8</v>
      </c>
      <c r="S765">
        <v>18</v>
      </c>
      <c r="T765" t="s">
        <v>149</v>
      </c>
      <c r="U765">
        <f>VLOOKUP(T765,Index!$J$2:$K$1319,2,FALSE)</f>
        <v>961</v>
      </c>
      <c r="V765" t="s">
        <v>61</v>
      </c>
      <c r="W765">
        <f t="shared" si="45"/>
        <v>3</v>
      </c>
    </row>
    <row r="766" spans="1:23">
      <c r="A766" t="s">
        <v>847</v>
      </c>
      <c r="B766" t="s">
        <v>39</v>
      </c>
      <c r="C766">
        <f>VLOOKUP(B766,Index!$A$2:$B$18,2,FALSE)</f>
        <v>8</v>
      </c>
      <c r="D766">
        <v>2006</v>
      </c>
      <c r="E766" t="s">
        <v>59</v>
      </c>
      <c r="F766">
        <f>VLOOKUP(E766,Index!$D$2:$E$13,2,FALSE)</f>
        <v>3</v>
      </c>
      <c r="G766" t="s">
        <v>94</v>
      </c>
      <c r="H766">
        <f>VLOOKUP(G766,Index!$G$2:$H$40,2,FALSE)</f>
        <v>15</v>
      </c>
      <c r="I766" s="3">
        <v>1070000</v>
      </c>
      <c r="J766" s="3">
        <v>400000</v>
      </c>
      <c r="K766" s="3">
        <v>0</v>
      </c>
      <c r="L766" s="3">
        <v>100000</v>
      </c>
      <c r="M766" s="3">
        <f t="shared" si="44"/>
        <v>1570000</v>
      </c>
      <c r="N766" s="3">
        <f t="shared" si="46"/>
        <v>392500</v>
      </c>
      <c r="O766" s="3">
        <f t="shared" si="47"/>
        <v>1</v>
      </c>
      <c r="P766">
        <v>8.4</v>
      </c>
      <c r="Q766">
        <v>32</v>
      </c>
      <c r="R766">
        <v>8.1</v>
      </c>
      <c r="S766">
        <v>41</v>
      </c>
      <c r="T766" t="s">
        <v>848</v>
      </c>
      <c r="U766">
        <f>VLOOKUP(T766,Index!$J$2:$K$1319,2,FALSE)</f>
        <v>344</v>
      </c>
      <c r="V766" t="s">
        <v>61</v>
      </c>
      <c r="W766">
        <f t="shared" si="45"/>
        <v>3</v>
      </c>
    </row>
    <row r="767" spans="1:23">
      <c r="A767" t="s">
        <v>254</v>
      </c>
      <c r="B767" t="s">
        <v>28</v>
      </c>
      <c r="C767">
        <f>VLOOKUP(B767,Index!$A$2:$B$18,2,FALSE)</f>
        <v>15</v>
      </c>
      <c r="D767">
        <v>2012</v>
      </c>
      <c r="E767" t="s">
        <v>17</v>
      </c>
      <c r="F767">
        <f>VLOOKUP(E767,Index!$D$2:$E$13,2,FALSE)</f>
        <v>7</v>
      </c>
      <c r="G767" t="s">
        <v>94</v>
      </c>
      <c r="H767">
        <f>VLOOKUP(G767,Index!$G$2:$H$40,2,FALSE)</f>
        <v>15</v>
      </c>
      <c r="I767" s="3">
        <v>620000</v>
      </c>
      <c r="J767" s="3">
        <v>780000</v>
      </c>
      <c r="K767" s="3">
        <v>10000</v>
      </c>
      <c r="L767" s="3">
        <v>150000</v>
      </c>
      <c r="M767" s="3">
        <f t="shared" si="44"/>
        <v>1560000</v>
      </c>
      <c r="N767" s="3">
        <f t="shared" si="46"/>
        <v>390000</v>
      </c>
      <c r="O767" s="3">
        <f t="shared" si="47"/>
        <v>1</v>
      </c>
      <c r="P767">
        <v>8.3000000000000007</v>
      </c>
      <c r="Q767">
        <v>54</v>
      </c>
      <c r="R767">
        <v>8.5</v>
      </c>
      <c r="S767">
        <v>134</v>
      </c>
      <c r="T767" t="s">
        <v>135</v>
      </c>
      <c r="U767">
        <f>VLOOKUP(T767,Index!$J$2:$K$1319,2,FALSE)</f>
        <v>339</v>
      </c>
      <c r="V767" t="s">
        <v>61</v>
      </c>
      <c r="W767">
        <f t="shared" si="45"/>
        <v>3</v>
      </c>
    </row>
    <row r="768" spans="1:23">
      <c r="A768" t="s">
        <v>906</v>
      </c>
      <c r="B768" t="s">
        <v>12</v>
      </c>
      <c r="C768">
        <f>VLOOKUP(B768,Index!$A$2:$B$18,2,FALSE)</f>
        <v>13</v>
      </c>
      <c r="D768">
        <v>2008</v>
      </c>
      <c r="E768" t="s">
        <v>13</v>
      </c>
      <c r="F768">
        <f>VLOOKUP(E768,Index!$D$2:$E$13,2,FALSE)</f>
        <v>11</v>
      </c>
      <c r="G768" t="s">
        <v>35</v>
      </c>
      <c r="H768">
        <f>VLOOKUP(G768,Index!$G$2:$H$40,2,FALSE)</f>
        <v>32</v>
      </c>
      <c r="I768" s="3">
        <v>860000</v>
      </c>
      <c r="J768" s="3">
        <v>540000</v>
      </c>
      <c r="K768" s="3">
        <v>0</v>
      </c>
      <c r="L768" s="3">
        <v>150000</v>
      </c>
      <c r="M768" s="3">
        <f t="shared" si="44"/>
        <v>1550000</v>
      </c>
      <c r="N768" s="3">
        <f t="shared" si="46"/>
        <v>387500</v>
      </c>
      <c r="O768" s="3">
        <f t="shared" si="47"/>
        <v>1</v>
      </c>
      <c r="P768">
        <v>3.8</v>
      </c>
      <c r="Q768">
        <v>10</v>
      </c>
      <c r="R768">
        <v>5.7</v>
      </c>
      <c r="S768">
        <v>7</v>
      </c>
      <c r="T768" t="s">
        <v>286</v>
      </c>
      <c r="U768">
        <f>VLOOKUP(T768,Index!$J$2:$K$1319,2,FALSE)</f>
        <v>209</v>
      </c>
      <c r="V768" t="s">
        <v>15</v>
      </c>
      <c r="W768">
        <f t="shared" si="45"/>
        <v>3</v>
      </c>
    </row>
    <row r="769" spans="1:23">
      <c r="A769" t="s">
        <v>907</v>
      </c>
      <c r="B769" t="s">
        <v>20</v>
      </c>
      <c r="C769">
        <f>VLOOKUP(B769,Index!$A$2:$B$18,2,FALSE)</f>
        <v>3</v>
      </c>
      <c r="D769">
        <v>2009</v>
      </c>
      <c r="E769" t="s">
        <v>90</v>
      </c>
      <c r="F769">
        <f>VLOOKUP(E769,Index!$D$2:$E$13,2,FALSE)</f>
        <v>8</v>
      </c>
      <c r="G769" t="s">
        <v>14</v>
      </c>
      <c r="H769">
        <f>VLOOKUP(G769,Index!$G$2:$H$40,2,FALSE)</f>
        <v>26</v>
      </c>
      <c r="I769" s="3">
        <v>570000</v>
      </c>
      <c r="J769" s="3">
        <v>430000</v>
      </c>
      <c r="K769" s="3">
        <v>440000</v>
      </c>
      <c r="L769" s="3">
        <v>120000</v>
      </c>
      <c r="M769" s="3">
        <f t="shared" si="44"/>
        <v>1560000</v>
      </c>
      <c r="N769" s="3">
        <f t="shared" si="46"/>
        <v>390000</v>
      </c>
      <c r="O769" s="3">
        <f t="shared" si="47"/>
        <v>1</v>
      </c>
      <c r="P769">
        <v>5.4</v>
      </c>
      <c r="Q769">
        <v>26</v>
      </c>
      <c r="R769">
        <v>9</v>
      </c>
      <c r="S769">
        <v>133</v>
      </c>
      <c r="T769" t="s">
        <v>694</v>
      </c>
      <c r="U769">
        <f>VLOOKUP(T769,Index!$J$2:$K$1319,2,FALSE)</f>
        <v>219</v>
      </c>
      <c r="V769" t="s">
        <v>15</v>
      </c>
      <c r="W769">
        <f t="shared" si="45"/>
        <v>3</v>
      </c>
    </row>
    <row r="770" spans="1:23">
      <c r="A770" t="s">
        <v>908</v>
      </c>
      <c r="B770" t="s">
        <v>20</v>
      </c>
      <c r="C770">
        <f>VLOOKUP(B770,Index!$A$2:$B$18,2,FALSE)</f>
        <v>3</v>
      </c>
      <c r="D770">
        <v>2008</v>
      </c>
      <c r="E770" t="s">
        <v>67</v>
      </c>
      <c r="F770">
        <f>VLOOKUP(E770,Index!$D$2:$E$13,2,FALSE)</f>
        <v>10</v>
      </c>
      <c r="G770" t="s">
        <v>94</v>
      </c>
      <c r="H770">
        <f>VLOOKUP(G770,Index!$G$2:$H$40,2,FALSE)</f>
        <v>15</v>
      </c>
      <c r="I770" s="3">
        <v>800000</v>
      </c>
      <c r="J770" s="3">
        <v>590000</v>
      </c>
      <c r="K770" s="3">
        <v>10000</v>
      </c>
      <c r="L770" s="3">
        <v>160000</v>
      </c>
      <c r="M770" s="3">
        <f t="shared" ref="M770:M833" si="48">SUM(I770:L770)</f>
        <v>1560000</v>
      </c>
      <c r="N770" s="3">
        <f t="shared" si="46"/>
        <v>390000</v>
      </c>
      <c r="O770" s="3">
        <f t="shared" si="47"/>
        <v>1</v>
      </c>
      <c r="P770">
        <v>5.8</v>
      </c>
      <c r="Q770">
        <v>9</v>
      </c>
      <c r="T770" t="s">
        <v>330</v>
      </c>
      <c r="U770">
        <f>VLOOKUP(T770,Index!$J$2:$K$1319,2,FALSE)</f>
        <v>1174</v>
      </c>
      <c r="V770" t="s">
        <v>15</v>
      </c>
      <c r="W770">
        <f t="shared" ref="W770:W833" si="49">IF(T770=G770,1,3)</f>
        <v>3</v>
      </c>
    </row>
    <row r="771" spans="1:23">
      <c r="A771" t="s">
        <v>909</v>
      </c>
      <c r="B771" t="s">
        <v>12</v>
      </c>
      <c r="C771">
        <f>VLOOKUP(B771,Index!$A$2:$B$18,2,FALSE)</f>
        <v>13</v>
      </c>
      <c r="D771">
        <v>2011</v>
      </c>
      <c r="E771" t="s">
        <v>34</v>
      </c>
      <c r="F771">
        <f>VLOOKUP(E771,Index!$D$2:$E$13,2,FALSE)</f>
        <v>1</v>
      </c>
      <c r="G771" t="s">
        <v>402</v>
      </c>
      <c r="H771">
        <f>VLOOKUP(G771,Index!$G$2:$H$40,2,FALSE)</f>
        <v>13</v>
      </c>
      <c r="I771" s="3">
        <v>730000</v>
      </c>
      <c r="J771" s="3">
        <v>670000</v>
      </c>
      <c r="K771" s="3">
        <v>0</v>
      </c>
      <c r="L771" s="3">
        <v>150000</v>
      </c>
      <c r="M771" s="3">
        <f t="shared" si="48"/>
        <v>1550000</v>
      </c>
      <c r="N771" s="3">
        <f t="shared" ref="N771:N834" si="50">AVERAGE(I771:L771)</f>
        <v>387500</v>
      </c>
      <c r="O771" s="3">
        <f t="shared" ref="O771:O834" si="51">IF(M771&gt;AVERAGE($M$2:$M$8064),1,0)</f>
        <v>1</v>
      </c>
      <c r="P771">
        <v>7.3</v>
      </c>
      <c r="Q771">
        <v>14</v>
      </c>
      <c r="R771">
        <v>7</v>
      </c>
      <c r="S771">
        <v>13</v>
      </c>
      <c r="T771" t="s">
        <v>181</v>
      </c>
      <c r="U771">
        <f>VLOOKUP(T771,Index!$J$2:$K$1319,2,FALSE)</f>
        <v>1181</v>
      </c>
      <c r="V771" t="s">
        <v>78</v>
      </c>
      <c r="W771">
        <f t="shared" si="49"/>
        <v>3</v>
      </c>
    </row>
    <row r="772" spans="1:23">
      <c r="A772" t="s">
        <v>910</v>
      </c>
      <c r="B772" t="s">
        <v>39</v>
      </c>
      <c r="C772">
        <f>VLOOKUP(B772,Index!$A$2:$B$18,2,FALSE)</f>
        <v>8</v>
      </c>
      <c r="D772">
        <v>2002</v>
      </c>
      <c r="E772" t="s">
        <v>17</v>
      </c>
      <c r="F772">
        <f>VLOOKUP(E772,Index!$D$2:$E$13,2,FALSE)</f>
        <v>7</v>
      </c>
      <c r="G772" t="s">
        <v>227</v>
      </c>
      <c r="H772">
        <f>VLOOKUP(G772,Index!$G$2:$H$40,2,FALSE)</f>
        <v>5</v>
      </c>
      <c r="I772" s="3">
        <v>760000</v>
      </c>
      <c r="J772" s="3">
        <v>590000</v>
      </c>
      <c r="K772" s="3">
        <v>0</v>
      </c>
      <c r="L772" s="3">
        <v>200000</v>
      </c>
      <c r="M772" s="3">
        <f t="shared" si="48"/>
        <v>1550000</v>
      </c>
      <c r="N772" s="3">
        <f t="shared" si="50"/>
        <v>387500</v>
      </c>
      <c r="O772" s="3">
        <f t="shared" si="51"/>
        <v>1</v>
      </c>
      <c r="P772">
        <v>7.1</v>
      </c>
      <c r="Q772">
        <v>37</v>
      </c>
      <c r="R772">
        <v>5.7</v>
      </c>
      <c r="S772">
        <v>36</v>
      </c>
      <c r="T772" t="s">
        <v>228</v>
      </c>
      <c r="U772">
        <f>VLOOKUP(T772,Index!$J$2:$K$1319,2,FALSE)</f>
        <v>944</v>
      </c>
      <c r="V772" t="s">
        <v>61</v>
      </c>
      <c r="W772">
        <f t="shared" si="49"/>
        <v>3</v>
      </c>
    </row>
    <row r="773" spans="1:23">
      <c r="A773" t="s">
        <v>911</v>
      </c>
      <c r="B773" t="s">
        <v>97</v>
      </c>
      <c r="C773">
        <f>VLOOKUP(B773,Index!$A$2:$B$18,2,FALSE)</f>
        <v>16</v>
      </c>
      <c r="D773">
        <v>2003</v>
      </c>
      <c r="E773" t="s">
        <v>48</v>
      </c>
      <c r="F773">
        <f>VLOOKUP(E773,Index!$D$2:$E$13,2,FALSE)</f>
        <v>9</v>
      </c>
      <c r="G773" t="s">
        <v>77</v>
      </c>
      <c r="H773">
        <f>VLOOKUP(G773,Index!$G$2:$H$40,2,FALSE)</f>
        <v>35</v>
      </c>
      <c r="I773" s="3">
        <v>910000</v>
      </c>
      <c r="J773" s="3">
        <v>570000</v>
      </c>
      <c r="K773" s="3">
        <v>0</v>
      </c>
      <c r="L773" s="3">
        <v>70000</v>
      </c>
      <c r="M773" s="3">
        <f t="shared" si="48"/>
        <v>1550000</v>
      </c>
      <c r="N773" s="3">
        <f t="shared" si="50"/>
        <v>387500</v>
      </c>
      <c r="O773" s="3">
        <f t="shared" si="51"/>
        <v>1</v>
      </c>
      <c r="P773">
        <v>8.6</v>
      </c>
      <c r="Q773">
        <v>39</v>
      </c>
      <c r="R773">
        <v>8.5</v>
      </c>
      <c r="S773">
        <v>31</v>
      </c>
      <c r="T773" t="s">
        <v>77</v>
      </c>
      <c r="U773">
        <f>VLOOKUP(T773,Index!$J$2:$K$1319,2,FALSE)</f>
        <v>1199</v>
      </c>
      <c r="V773" t="s">
        <v>37</v>
      </c>
      <c r="W773">
        <f t="shared" si="49"/>
        <v>1</v>
      </c>
    </row>
    <row r="774" spans="1:23">
      <c r="A774" t="s">
        <v>573</v>
      </c>
      <c r="B774" t="s">
        <v>28</v>
      </c>
      <c r="C774">
        <f>VLOOKUP(B774,Index!$A$2:$B$18,2,FALSE)</f>
        <v>15</v>
      </c>
      <c r="D774">
        <v>2010</v>
      </c>
      <c r="E774" t="s">
        <v>34</v>
      </c>
      <c r="F774">
        <f>VLOOKUP(E774,Index!$D$2:$E$13,2,FALSE)</f>
        <v>1</v>
      </c>
      <c r="G774" t="s">
        <v>194</v>
      </c>
      <c r="H774">
        <f>VLOOKUP(G774,Index!$G$2:$H$40,2,FALSE)</f>
        <v>38</v>
      </c>
      <c r="I774" s="3">
        <v>950000</v>
      </c>
      <c r="J774" s="3">
        <v>460000</v>
      </c>
      <c r="K774" s="3">
        <v>0</v>
      </c>
      <c r="L774" s="3">
        <v>140000</v>
      </c>
      <c r="M774" s="3">
        <f t="shared" si="48"/>
        <v>1550000</v>
      </c>
      <c r="N774" s="3">
        <f t="shared" si="50"/>
        <v>387500</v>
      </c>
      <c r="O774" s="3">
        <f t="shared" si="51"/>
        <v>1</v>
      </c>
      <c r="P774">
        <v>7.9</v>
      </c>
      <c r="Q774">
        <v>58</v>
      </c>
      <c r="R774">
        <v>8</v>
      </c>
      <c r="S774">
        <v>62</v>
      </c>
      <c r="T774" t="s">
        <v>181</v>
      </c>
      <c r="U774">
        <f>VLOOKUP(T774,Index!$J$2:$K$1319,2,FALSE)</f>
        <v>1181</v>
      </c>
      <c r="V774" t="s">
        <v>78</v>
      </c>
      <c r="W774">
        <f t="shared" si="49"/>
        <v>3</v>
      </c>
    </row>
    <row r="775" spans="1:23">
      <c r="A775" t="s">
        <v>912</v>
      </c>
      <c r="B775" t="s">
        <v>226</v>
      </c>
      <c r="C775">
        <f>VLOOKUP(B775,Index!$A$2:$B$18,2,FALSE)</f>
        <v>7</v>
      </c>
      <c r="D775">
        <v>2001</v>
      </c>
      <c r="E775" t="s">
        <v>34</v>
      </c>
      <c r="F775">
        <f>VLOOKUP(E775,Index!$D$2:$E$13,2,FALSE)</f>
        <v>1</v>
      </c>
      <c r="G775" t="s">
        <v>49</v>
      </c>
      <c r="H775">
        <f>VLOOKUP(G775,Index!$G$2:$H$40,2,FALSE)</f>
        <v>4</v>
      </c>
      <c r="I775" s="3">
        <v>570000</v>
      </c>
      <c r="J775" s="3">
        <v>870000</v>
      </c>
      <c r="K775" s="3">
        <v>20000</v>
      </c>
      <c r="L775" s="3">
        <v>90000</v>
      </c>
      <c r="M775" s="3">
        <f t="shared" si="48"/>
        <v>1550000</v>
      </c>
      <c r="N775" s="3">
        <f t="shared" si="50"/>
        <v>387500</v>
      </c>
      <c r="O775" s="3">
        <f t="shared" si="51"/>
        <v>1</v>
      </c>
      <c r="P775">
        <v>7.4</v>
      </c>
      <c r="Q775">
        <v>15</v>
      </c>
      <c r="R775">
        <v>8.6999999999999993</v>
      </c>
      <c r="S775">
        <v>35</v>
      </c>
      <c r="T775" t="s">
        <v>237</v>
      </c>
      <c r="U775">
        <f>VLOOKUP(T775,Index!$J$2:$K$1319,2,FALSE)</f>
        <v>1247</v>
      </c>
      <c r="V775" t="s">
        <v>15</v>
      </c>
      <c r="W775">
        <f t="shared" si="49"/>
        <v>3</v>
      </c>
    </row>
    <row r="776" spans="1:23">
      <c r="A776" t="s">
        <v>913</v>
      </c>
      <c r="B776" t="s">
        <v>12</v>
      </c>
      <c r="C776">
        <f>VLOOKUP(B776,Index!$A$2:$B$18,2,FALSE)</f>
        <v>13</v>
      </c>
      <c r="D776">
        <v>2009</v>
      </c>
      <c r="E776" t="s">
        <v>23</v>
      </c>
      <c r="F776">
        <f>VLOOKUP(E776,Index!$D$2:$E$13,2,FALSE)</f>
        <v>4</v>
      </c>
      <c r="G776" t="s">
        <v>49</v>
      </c>
      <c r="H776">
        <f>VLOOKUP(G776,Index!$G$2:$H$40,2,FALSE)</f>
        <v>4</v>
      </c>
      <c r="I776" s="3">
        <v>920000</v>
      </c>
      <c r="J776" s="3">
        <v>480000</v>
      </c>
      <c r="K776" s="3">
        <v>0</v>
      </c>
      <c r="L776" s="3">
        <v>150000</v>
      </c>
      <c r="M776" s="3">
        <f t="shared" si="48"/>
        <v>1550000</v>
      </c>
      <c r="N776" s="3">
        <f t="shared" si="50"/>
        <v>387500</v>
      </c>
      <c r="O776" s="3">
        <f t="shared" si="51"/>
        <v>1</v>
      </c>
      <c r="P776">
        <v>8.9</v>
      </c>
      <c r="Q776">
        <v>25</v>
      </c>
      <c r="R776">
        <v>6.9</v>
      </c>
      <c r="S776">
        <v>49</v>
      </c>
      <c r="T776" t="s">
        <v>237</v>
      </c>
      <c r="U776">
        <f>VLOOKUP(T776,Index!$J$2:$K$1319,2,FALSE)</f>
        <v>1247</v>
      </c>
      <c r="V776" t="s">
        <v>61</v>
      </c>
      <c r="W776">
        <f t="shared" si="49"/>
        <v>3</v>
      </c>
    </row>
    <row r="777" spans="1:23">
      <c r="A777" t="s">
        <v>914</v>
      </c>
      <c r="B777" t="s">
        <v>65</v>
      </c>
      <c r="C777">
        <f>VLOOKUP(B777,Index!$A$2:$B$18,2,FALSE)</f>
        <v>10</v>
      </c>
      <c r="D777">
        <v>2014</v>
      </c>
      <c r="E777" t="s">
        <v>48</v>
      </c>
      <c r="F777">
        <f>VLOOKUP(E777,Index!$D$2:$E$13,2,FALSE)</f>
        <v>9</v>
      </c>
      <c r="G777" t="s">
        <v>91</v>
      </c>
      <c r="H777">
        <f>VLOOKUP(G777,Index!$G$2:$H$40,2,FALSE)</f>
        <v>7</v>
      </c>
      <c r="I777" s="3">
        <v>470000</v>
      </c>
      <c r="J777" s="3">
        <v>800000</v>
      </c>
      <c r="K777" s="3">
        <v>30000</v>
      </c>
      <c r="L777" s="3">
        <v>240000</v>
      </c>
      <c r="M777" s="3">
        <f t="shared" si="48"/>
        <v>1540000</v>
      </c>
      <c r="N777" s="3">
        <f t="shared" si="50"/>
        <v>385000</v>
      </c>
      <c r="O777" s="3">
        <f t="shared" si="51"/>
        <v>1</v>
      </c>
      <c r="P777">
        <v>7.9</v>
      </c>
      <c r="Q777">
        <v>73</v>
      </c>
      <c r="R777">
        <v>8.1</v>
      </c>
      <c r="S777">
        <v>1116</v>
      </c>
      <c r="T777" t="s">
        <v>915</v>
      </c>
      <c r="U777">
        <f>VLOOKUP(T777,Index!$J$2:$K$1319,2,FALSE)</f>
        <v>693</v>
      </c>
      <c r="V777" t="s">
        <v>37</v>
      </c>
      <c r="W777">
        <f t="shared" si="49"/>
        <v>3</v>
      </c>
    </row>
    <row r="778" spans="1:23">
      <c r="A778" t="s">
        <v>916</v>
      </c>
      <c r="B778" t="s">
        <v>28</v>
      </c>
      <c r="C778">
        <f>VLOOKUP(B778,Index!$A$2:$B$18,2,FALSE)</f>
        <v>15</v>
      </c>
      <c r="D778">
        <v>2010</v>
      </c>
      <c r="E778" t="s">
        <v>34</v>
      </c>
      <c r="F778">
        <f>VLOOKUP(E778,Index!$D$2:$E$13,2,FALSE)</f>
        <v>1</v>
      </c>
      <c r="G778" t="s">
        <v>35</v>
      </c>
      <c r="H778">
        <f>VLOOKUP(G778,Index!$G$2:$H$40,2,FALSE)</f>
        <v>32</v>
      </c>
      <c r="I778" s="3">
        <v>850000</v>
      </c>
      <c r="J778" s="3">
        <v>550000</v>
      </c>
      <c r="K778" s="3">
        <v>0</v>
      </c>
      <c r="L778" s="3">
        <v>150000</v>
      </c>
      <c r="M778" s="3">
        <f t="shared" si="48"/>
        <v>1550000</v>
      </c>
      <c r="N778" s="3">
        <f t="shared" si="50"/>
        <v>387500</v>
      </c>
      <c r="O778" s="3">
        <f t="shared" si="51"/>
        <v>1</v>
      </c>
      <c r="P778">
        <v>7.4</v>
      </c>
      <c r="Q778">
        <v>79</v>
      </c>
      <c r="R778">
        <v>7.8</v>
      </c>
      <c r="S778">
        <v>458</v>
      </c>
      <c r="T778" t="s">
        <v>917</v>
      </c>
      <c r="U778">
        <f>VLOOKUP(T778,Index!$J$2:$K$1319,2,FALSE)</f>
        <v>8</v>
      </c>
      <c r="V778" t="s">
        <v>37</v>
      </c>
      <c r="W778">
        <f t="shared" si="49"/>
        <v>3</v>
      </c>
    </row>
    <row r="779" spans="1:23">
      <c r="A779" t="s">
        <v>918</v>
      </c>
      <c r="B779" t="s">
        <v>20</v>
      </c>
      <c r="C779">
        <f>VLOOKUP(B779,Index!$A$2:$B$18,2,FALSE)</f>
        <v>3</v>
      </c>
      <c r="D779">
        <v>2011</v>
      </c>
      <c r="E779" t="s">
        <v>23</v>
      </c>
      <c r="F779">
        <f>VLOOKUP(E779,Index!$D$2:$E$13,2,FALSE)</f>
        <v>4</v>
      </c>
      <c r="G779" t="s">
        <v>49</v>
      </c>
      <c r="H779">
        <f>VLOOKUP(G779,Index!$G$2:$H$40,2,FALSE)</f>
        <v>4</v>
      </c>
      <c r="I779" s="3">
        <v>370000</v>
      </c>
      <c r="J779" s="3">
        <v>960000</v>
      </c>
      <c r="K779" s="3">
        <v>0</v>
      </c>
      <c r="L779" s="3">
        <v>210000</v>
      </c>
      <c r="M779" s="3">
        <f t="shared" si="48"/>
        <v>1540000</v>
      </c>
      <c r="N779" s="3">
        <f t="shared" si="50"/>
        <v>385000</v>
      </c>
      <c r="O779" s="3">
        <f t="shared" si="51"/>
        <v>1</v>
      </c>
      <c r="T779" t="s">
        <v>919</v>
      </c>
      <c r="U779">
        <f>VLOOKUP(T779,Index!$J$2:$K$1319,2,FALSE)</f>
        <v>745</v>
      </c>
      <c r="V779" t="s">
        <v>15</v>
      </c>
      <c r="W779">
        <f t="shared" si="49"/>
        <v>3</v>
      </c>
    </row>
    <row r="780" spans="1:23">
      <c r="A780" t="s">
        <v>633</v>
      </c>
      <c r="B780" t="s">
        <v>33</v>
      </c>
      <c r="C780">
        <f>VLOOKUP(B780,Index!$A$2:$B$18,2,FALSE)</f>
        <v>9</v>
      </c>
      <c r="D780">
        <v>2010</v>
      </c>
      <c r="E780" t="s">
        <v>48</v>
      </c>
      <c r="F780">
        <f>VLOOKUP(E780,Index!$D$2:$E$13,2,FALSE)</f>
        <v>9</v>
      </c>
      <c r="G780" t="s">
        <v>35</v>
      </c>
      <c r="H780">
        <f>VLOOKUP(G780,Index!$G$2:$H$40,2,FALSE)</f>
        <v>32</v>
      </c>
      <c r="I780" s="3">
        <v>850000</v>
      </c>
      <c r="J780" s="3">
        <v>460000</v>
      </c>
      <c r="K780" s="3">
        <v>20000</v>
      </c>
      <c r="L780" s="3">
        <v>220000</v>
      </c>
      <c r="M780" s="3">
        <f t="shared" si="48"/>
        <v>1550000</v>
      </c>
      <c r="N780" s="3">
        <f t="shared" si="50"/>
        <v>387500</v>
      </c>
      <c r="O780" s="3">
        <f t="shared" si="51"/>
        <v>1</v>
      </c>
      <c r="P780">
        <v>8.8000000000000007</v>
      </c>
      <c r="Q780">
        <v>62</v>
      </c>
      <c r="R780">
        <v>8.1999999999999993</v>
      </c>
      <c r="S780">
        <v>492</v>
      </c>
      <c r="T780" t="s">
        <v>634</v>
      </c>
      <c r="U780">
        <f>VLOOKUP(T780,Index!$J$2:$K$1319,2,FALSE)</f>
        <v>10</v>
      </c>
      <c r="V780" t="s">
        <v>37</v>
      </c>
      <c r="W780">
        <f t="shared" si="49"/>
        <v>3</v>
      </c>
    </row>
    <row r="781" spans="1:23">
      <c r="A781" t="s">
        <v>920</v>
      </c>
      <c r="B781" t="s">
        <v>39</v>
      </c>
      <c r="C781">
        <f>VLOOKUP(B781,Index!$A$2:$B$18,2,FALSE)</f>
        <v>8</v>
      </c>
      <c r="D781">
        <v>2000</v>
      </c>
      <c r="E781" t="s">
        <v>90</v>
      </c>
      <c r="F781">
        <f>VLOOKUP(E781,Index!$D$2:$E$13,2,FALSE)</f>
        <v>8</v>
      </c>
      <c r="G781" t="s">
        <v>45</v>
      </c>
      <c r="H781">
        <f>VLOOKUP(G781,Index!$G$2:$H$40,2,FALSE)</f>
        <v>30</v>
      </c>
      <c r="I781" s="3">
        <v>830000</v>
      </c>
      <c r="J781" s="3">
        <v>440000</v>
      </c>
      <c r="K781" s="3">
        <v>80000</v>
      </c>
      <c r="L781" s="3">
        <v>190000</v>
      </c>
      <c r="M781" s="3">
        <f t="shared" si="48"/>
        <v>1540000</v>
      </c>
      <c r="N781" s="3">
        <f t="shared" si="50"/>
        <v>385000</v>
      </c>
      <c r="O781" s="3">
        <f t="shared" si="51"/>
        <v>1</v>
      </c>
      <c r="P781">
        <v>8</v>
      </c>
      <c r="Q781">
        <v>27</v>
      </c>
      <c r="R781">
        <v>8.1999999999999993</v>
      </c>
      <c r="S781">
        <v>99</v>
      </c>
      <c r="T781" t="s">
        <v>177</v>
      </c>
      <c r="U781">
        <f>VLOOKUP(T781,Index!$J$2:$K$1319,2,FALSE)</f>
        <v>668</v>
      </c>
      <c r="V781" t="s">
        <v>61</v>
      </c>
      <c r="W781">
        <f t="shared" si="49"/>
        <v>3</v>
      </c>
    </row>
    <row r="782" spans="1:23">
      <c r="A782" t="s">
        <v>921</v>
      </c>
      <c r="B782" t="s">
        <v>107</v>
      </c>
      <c r="C782">
        <f>VLOOKUP(B782,Index!$A$2:$B$18,2,FALSE)</f>
        <v>6</v>
      </c>
      <c r="D782">
        <v>2003</v>
      </c>
      <c r="E782" t="s">
        <v>221</v>
      </c>
      <c r="F782">
        <f>VLOOKUP(E782,Index!$D$2:$E$13,2,FALSE)</f>
        <v>12</v>
      </c>
      <c r="G782" t="s">
        <v>49</v>
      </c>
      <c r="H782">
        <f>VLOOKUP(G782,Index!$G$2:$H$40,2,FALSE)</f>
        <v>4</v>
      </c>
      <c r="I782" s="3">
        <v>580000</v>
      </c>
      <c r="J782" s="3">
        <v>870000</v>
      </c>
      <c r="K782" s="3">
        <v>0</v>
      </c>
      <c r="L782" s="3">
        <v>90000</v>
      </c>
      <c r="M782" s="3">
        <f t="shared" si="48"/>
        <v>1540000</v>
      </c>
      <c r="N782" s="3">
        <f t="shared" si="50"/>
        <v>385000</v>
      </c>
      <c r="O782" s="3">
        <f t="shared" si="51"/>
        <v>1</v>
      </c>
      <c r="P782">
        <v>8.8000000000000007</v>
      </c>
      <c r="Q782">
        <v>23</v>
      </c>
      <c r="R782">
        <v>9</v>
      </c>
      <c r="S782">
        <v>713</v>
      </c>
      <c r="T782" t="s">
        <v>161</v>
      </c>
      <c r="U782">
        <f>VLOOKUP(T782,Index!$J$2:$K$1319,2,FALSE)</f>
        <v>161</v>
      </c>
      <c r="V782" t="s">
        <v>61</v>
      </c>
      <c r="W782">
        <f t="shared" si="49"/>
        <v>3</v>
      </c>
    </row>
    <row r="783" spans="1:23">
      <c r="A783" t="s">
        <v>922</v>
      </c>
      <c r="B783" t="s">
        <v>12</v>
      </c>
      <c r="C783">
        <f>VLOOKUP(B783,Index!$A$2:$B$18,2,FALSE)</f>
        <v>13</v>
      </c>
      <c r="D783">
        <v>2008</v>
      </c>
      <c r="E783" t="s">
        <v>13</v>
      </c>
      <c r="F783">
        <f>VLOOKUP(E783,Index!$D$2:$E$13,2,FALSE)</f>
        <v>11</v>
      </c>
      <c r="G783" t="s">
        <v>227</v>
      </c>
      <c r="H783">
        <f>VLOOKUP(G783,Index!$G$2:$H$40,2,FALSE)</f>
        <v>5</v>
      </c>
      <c r="I783" s="3">
        <v>780000</v>
      </c>
      <c r="J783" s="3">
        <v>430000</v>
      </c>
      <c r="K783" s="3">
        <v>190000</v>
      </c>
      <c r="L783" s="3">
        <v>140000</v>
      </c>
      <c r="M783" s="3">
        <f t="shared" si="48"/>
        <v>1540000</v>
      </c>
      <c r="N783" s="3">
        <f t="shared" si="50"/>
        <v>385000</v>
      </c>
      <c r="O783" s="3">
        <f t="shared" si="51"/>
        <v>1</v>
      </c>
      <c r="P783">
        <v>6.9</v>
      </c>
      <c r="Q783">
        <v>6</v>
      </c>
      <c r="R783">
        <v>8.1</v>
      </c>
      <c r="S783">
        <v>14</v>
      </c>
      <c r="T783" t="s">
        <v>705</v>
      </c>
      <c r="U783">
        <f>VLOOKUP(T783,Index!$J$2:$K$1319,2,FALSE)</f>
        <v>504</v>
      </c>
      <c r="V783" t="s">
        <v>15</v>
      </c>
      <c r="W783">
        <f t="shared" si="49"/>
        <v>3</v>
      </c>
    </row>
    <row r="784" spans="1:23">
      <c r="A784" t="s">
        <v>923</v>
      </c>
      <c r="B784" t="s">
        <v>28</v>
      </c>
      <c r="C784">
        <f>VLOOKUP(B784,Index!$A$2:$B$18,2,FALSE)</f>
        <v>15</v>
      </c>
      <c r="D784">
        <v>2006</v>
      </c>
      <c r="E784" t="s">
        <v>48</v>
      </c>
      <c r="F784">
        <f>VLOOKUP(E784,Index!$D$2:$E$13,2,FALSE)</f>
        <v>9</v>
      </c>
      <c r="G784" t="s">
        <v>77</v>
      </c>
      <c r="H784">
        <f>VLOOKUP(G784,Index!$G$2:$H$40,2,FALSE)</f>
        <v>35</v>
      </c>
      <c r="I784" s="3">
        <v>1400000</v>
      </c>
      <c r="J784" s="3">
        <v>20000</v>
      </c>
      <c r="K784" s="3">
        <v>20000</v>
      </c>
      <c r="L784" s="3">
        <v>100000</v>
      </c>
      <c r="M784" s="3">
        <f t="shared" si="48"/>
        <v>1540000</v>
      </c>
      <c r="N784" s="3">
        <f t="shared" si="50"/>
        <v>385000</v>
      </c>
      <c r="O784" s="3">
        <f t="shared" si="51"/>
        <v>1</v>
      </c>
      <c r="P784">
        <v>9</v>
      </c>
      <c r="Q784">
        <v>78</v>
      </c>
      <c r="R784">
        <v>8</v>
      </c>
      <c r="S784">
        <v>215</v>
      </c>
      <c r="T784" t="s">
        <v>126</v>
      </c>
      <c r="U784">
        <f>VLOOKUP(T784,Index!$J$2:$K$1319,2,FALSE)</f>
        <v>1210</v>
      </c>
      <c r="V784" t="s">
        <v>61</v>
      </c>
      <c r="W784">
        <f t="shared" si="49"/>
        <v>3</v>
      </c>
    </row>
    <row r="785" spans="1:23">
      <c r="A785" t="s">
        <v>924</v>
      </c>
      <c r="B785" t="s">
        <v>39</v>
      </c>
      <c r="C785">
        <f>VLOOKUP(B785,Index!$A$2:$B$18,2,FALSE)</f>
        <v>8</v>
      </c>
      <c r="D785">
        <v>2005</v>
      </c>
      <c r="E785" t="s">
        <v>13</v>
      </c>
      <c r="F785">
        <f>VLOOKUP(E785,Index!$D$2:$E$13,2,FALSE)</f>
        <v>11</v>
      </c>
      <c r="G785" t="s">
        <v>94</v>
      </c>
      <c r="H785">
        <f>VLOOKUP(G785,Index!$G$2:$H$40,2,FALSE)</f>
        <v>15</v>
      </c>
      <c r="I785" s="3">
        <v>1260000</v>
      </c>
      <c r="J785" s="3">
        <v>70000</v>
      </c>
      <c r="K785" s="3">
        <v>0</v>
      </c>
      <c r="L785" s="3">
        <v>210000</v>
      </c>
      <c r="M785" s="3">
        <f t="shared" si="48"/>
        <v>1540000</v>
      </c>
      <c r="N785" s="3">
        <f t="shared" si="50"/>
        <v>385000</v>
      </c>
      <c r="O785" s="3">
        <f t="shared" si="51"/>
        <v>1</v>
      </c>
      <c r="P785">
        <v>8.6999999999999993</v>
      </c>
      <c r="Q785">
        <v>25</v>
      </c>
      <c r="R785">
        <v>8.6</v>
      </c>
      <c r="S785">
        <v>47</v>
      </c>
      <c r="T785" t="s">
        <v>95</v>
      </c>
      <c r="U785">
        <f>VLOOKUP(T785,Index!$J$2:$K$1319,2,FALSE)</f>
        <v>356</v>
      </c>
      <c r="V785" t="s">
        <v>15</v>
      </c>
      <c r="W785">
        <f t="shared" si="49"/>
        <v>3</v>
      </c>
    </row>
    <row r="786" spans="1:23">
      <c r="A786" t="s">
        <v>925</v>
      </c>
      <c r="B786" t="s">
        <v>926</v>
      </c>
      <c r="C786">
        <f>VLOOKUP(B786,Index!$A$2:$B$18,2,FALSE)</f>
        <v>12</v>
      </c>
      <c r="D786">
        <v>2011</v>
      </c>
      <c r="E786" t="s">
        <v>48</v>
      </c>
      <c r="F786">
        <f>VLOOKUP(E786,Index!$D$2:$E$13,2,FALSE)</f>
        <v>9</v>
      </c>
      <c r="G786" t="s">
        <v>45</v>
      </c>
      <c r="H786">
        <f>VLOOKUP(G786,Index!$G$2:$H$40,2,FALSE)</f>
        <v>30</v>
      </c>
      <c r="I786" s="3">
        <v>530000</v>
      </c>
      <c r="J786" s="3">
        <v>660000</v>
      </c>
      <c r="K786" s="3">
        <v>130000</v>
      </c>
      <c r="L786" s="3">
        <v>220000</v>
      </c>
      <c r="M786" s="3">
        <f t="shared" si="48"/>
        <v>1540000</v>
      </c>
      <c r="N786" s="3">
        <f t="shared" si="50"/>
        <v>385000</v>
      </c>
      <c r="O786" s="3">
        <f t="shared" si="51"/>
        <v>1</v>
      </c>
      <c r="P786">
        <v>8</v>
      </c>
      <c r="Q786">
        <v>80</v>
      </c>
      <c r="R786">
        <v>7.4</v>
      </c>
      <c r="S786">
        <v>770</v>
      </c>
      <c r="T786" t="s">
        <v>927</v>
      </c>
      <c r="U786">
        <f>VLOOKUP(T786,Index!$J$2:$K$1319,2,FALSE)</f>
        <v>780</v>
      </c>
      <c r="V786" t="s">
        <v>61</v>
      </c>
      <c r="W786">
        <f t="shared" si="49"/>
        <v>3</v>
      </c>
    </row>
    <row r="787" spans="1:23">
      <c r="A787" t="s">
        <v>928</v>
      </c>
      <c r="B787" t="s">
        <v>12</v>
      </c>
      <c r="C787">
        <f>VLOOKUP(B787,Index!$A$2:$B$18,2,FALSE)</f>
        <v>13</v>
      </c>
      <c r="D787">
        <v>2011</v>
      </c>
      <c r="E787" t="s">
        <v>23</v>
      </c>
      <c r="F787">
        <f>VLOOKUP(E787,Index!$D$2:$E$13,2,FALSE)</f>
        <v>4</v>
      </c>
      <c r="G787" t="s">
        <v>264</v>
      </c>
      <c r="H787">
        <f>VLOOKUP(G787,Index!$G$2:$H$40,2,FALSE)</f>
        <v>25</v>
      </c>
      <c r="I787" s="3">
        <v>420000</v>
      </c>
      <c r="J787" s="3">
        <v>650000</v>
      </c>
      <c r="K787" s="3">
        <v>330000</v>
      </c>
      <c r="L787" s="3">
        <v>140000</v>
      </c>
      <c r="M787" s="3">
        <f t="shared" si="48"/>
        <v>1540000</v>
      </c>
      <c r="N787" s="3">
        <f t="shared" si="50"/>
        <v>385000</v>
      </c>
      <c r="O787" s="3">
        <f t="shared" si="51"/>
        <v>1</v>
      </c>
      <c r="P787">
        <v>6.4</v>
      </c>
      <c r="Q787">
        <v>28</v>
      </c>
      <c r="R787">
        <v>7.8</v>
      </c>
      <c r="S787">
        <v>13</v>
      </c>
      <c r="T787" t="s">
        <v>264</v>
      </c>
      <c r="U787">
        <f>VLOOKUP(T787,Index!$J$2:$K$1319,2,FALSE)</f>
        <v>768</v>
      </c>
      <c r="V787" t="s">
        <v>78</v>
      </c>
      <c r="W787">
        <f t="shared" si="49"/>
        <v>1</v>
      </c>
    </row>
    <row r="788" spans="1:23">
      <c r="A788" t="s">
        <v>929</v>
      </c>
      <c r="B788" t="s">
        <v>33</v>
      </c>
      <c r="C788">
        <f>VLOOKUP(B788,Index!$A$2:$B$18,2,FALSE)</f>
        <v>9</v>
      </c>
      <c r="D788">
        <v>2012</v>
      </c>
      <c r="E788" t="s">
        <v>13</v>
      </c>
      <c r="F788">
        <f>VLOOKUP(E788,Index!$D$2:$E$13,2,FALSE)</f>
        <v>11</v>
      </c>
      <c r="G788" t="s">
        <v>168</v>
      </c>
      <c r="H788">
        <f>VLOOKUP(G788,Index!$G$2:$H$40,2,FALSE)</f>
        <v>19</v>
      </c>
      <c r="I788" s="3">
        <v>180000</v>
      </c>
      <c r="J788" s="3">
        <v>630000</v>
      </c>
      <c r="K788" s="3">
        <v>490000</v>
      </c>
      <c r="L788" s="3">
        <v>240000</v>
      </c>
      <c r="M788" s="3">
        <f t="shared" si="48"/>
        <v>1540000</v>
      </c>
      <c r="N788" s="3">
        <f t="shared" si="50"/>
        <v>385000</v>
      </c>
      <c r="O788" s="3">
        <f t="shared" si="51"/>
        <v>1</v>
      </c>
      <c r="P788">
        <v>8.1999999999999993</v>
      </c>
      <c r="Q788">
        <v>37</v>
      </c>
      <c r="R788">
        <v>6.7</v>
      </c>
      <c r="S788">
        <v>146</v>
      </c>
      <c r="T788" t="s">
        <v>252</v>
      </c>
      <c r="U788">
        <f>VLOOKUP(T788,Index!$J$2:$K$1319,2,FALSE)</f>
        <v>646</v>
      </c>
      <c r="V788" t="s">
        <v>15</v>
      </c>
      <c r="W788">
        <f t="shared" si="49"/>
        <v>3</v>
      </c>
    </row>
    <row r="789" spans="1:23">
      <c r="A789" t="s">
        <v>818</v>
      </c>
      <c r="B789" t="s">
        <v>33</v>
      </c>
      <c r="C789">
        <f>VLOOKUP(B789,Index!$A$2:$B$18,2,FALSE)</f>
        <v>9</v>
      </c>
      <c r="D789">
        <v>2012</v>
      </c>
      <c r="E789" t="s">
        <v>34</v>
      </c>
      <c r="F789">
        <f>VLOOKUP(E789,Index!$D$2:$E$13,2,FALSE)</f>
        <v>1</v>
      </c>
      <c r="G789" t="s">
        <v>91</v>
      </c>
      <c r="H789">
        <f>VLOOKUP(G789,Index!$G$2:$H$40,2,FALSE)</f>
        <v>7</v>
      </c>
      <c r="I789" s="3">
        <v>720000</v>
      </c>
      <c r="J789" s="3">
        <v>520000</v>
      </c>
      <c r="K789" s="3">
        <v>40000</v>
      </c>
      <c r="L789" s="3">
        <v>250000</v>
      </c>
      <c r="M789" s="3">
        <f t="shared" si="48"/>
        <v>1530000</v>
      </c>
      <c r="N789" s="3">
        <f t="shared" si="50"/>
        <v>382500</v>
      </c>
      <c r="O789" s="3">
        <f t="shared" si="51"/>
        <v>1</v>
      </c>
      <c r="P789">
        <v>8.9</v>
      </c>
      <c r="Q789">
        <v>35</v>
      </c>
      <c r="R789">
        <v>7.9</v>
      </c>
      <c r="S789">
        <v>781</v>
      </c>
      <c r="T789" t="s">
        <v>819</v>
      </c>
      <c r="U789">
        <f>VLOOKUP(T789,Index!$J$2:$K$1319,2,FALSE)</f>
        <v>72</v>
      </c>
      <c r="V789" t="s">
        <v>37</v>
      </c>
      <c r="W789">
        <f t="shared" si="49"/>
        <v>3</v>
      </c>
    </row>
    <row r="790" spans="1:23">
      <c r="A790" t="s">
        <v>930</v>
      </c>
      <c r="B790" t="s">
        <v>132</v>
      </c>
      <c r="C790">
        <f>VLOOKUP(B790,Index!$A$2:$B$18,2,FALSE)</f>
        <v>5</v>
      </c>
      <c r="D790">
        <v>2003</v>
      </c>
      <c r="E790" t="s">
        <v>13</v>
      </c>
      <c r="F790">
        <f>VLOOKUP(E790,Index!$D$2:$E$13,2,FALSE)</f>
        <v>11</v>
      </c>
      <c r="G790" t="s">
        <v>14</v>
      </c>
      <c r="H790">
        <f>VLOOKUP(G790,Index!$G$2:$H$40,2,FALSE)</f>
        <v>26</v>
      </c>
      <c r="I790" s="3">
        <v>1090000</v>
      </c>
      <c r="J790" s="3">
        <v>150000</v>
      </c>
      <c r="K790" s="3">
        <v>250000</v>
      </c>
      <c r="L790" s="3">
        <v>40000</v>
      </c>
      <c r="M790" s="3">
        <f t="shared" si="48"/>
        <v>1530000</v>
      </c>
      <c r="N790" s="3">
        <f t="shared" si="50"/>
        <v>382500</v>
      </c>
      <c r="O790" s="3">
        <f t="shared" si="51"/>
        <v>1</v>
      </c>
      <c r="P790">
        <v>8.1</v>
      </c>
      <c r="Q790">
        <v>49</v>
      </c>
      <c r="R790">
        <v>8</v>
      </c>
      <c r="S790">
        <v>56</v>
      </c>
      <c r="T790" t="s">
        <v>791</v>
      </c>
      <c r="U790">
        <f>VLOOKUP(T790,Index!$J$2:$K$1319,2,FALSE)</f>
        <v>200</v>
      </c>
      <c r="V790" t="s">
        <v>15</v>
      </c>
      <c r="W790">
        <f t="shared" si="49"/>
        <v>3</v>
      </c>
    </row>
    <row r="791" spans="1:23">
      <c r="A791" t="s">
        <v>53</v>
      </c>
      <c r="B791" t="s">
        <v>107</v>
      </c>
      <c r="C791">
        <f>VLOOKUP(B791,Index!$A$2:$B$18,2,FALSE)</f>
        <v>6</v>
      </c>
      <c r="D791">
        <v>2012</v>
      </c>
      <c r="E791" t="s">
        <v>48</v>
      </c>
      <c r="F791">
        <f>VLOOKUP(E791,Index!$D$2:$E$13,2,FALSE)</f>
        <v>9</v>
      </c>
      <c r="G791" t="s">
        <v>49</v>
      </c>
      <c r="H791">
        <f>VLOOKUP(G791,Index!$G$2:$H$40,2,FALSE)</f>
        <v>4</v>
      </c>
      <c r="I791" s="3">
        <v>640000</v>
      </c>
      <c r="J791" s="3">
        <v>690000</v>
      </c>
      <c r="K791" s="3">
        <v>0</v>
      </c>
      <c r="L791" s="3">
        <v>190000</v>
      </c>
      <c r="M791" s="3">
        <f t="shared" si="48"/>
        <v>1520000</v>
      </c>
      <c r="N791" s="3">
        <f t="shared" si="50"/>
        <v>380000</v>
      </c>
      <c r="O791" s="3">
        <f t="shared" si="51"/>
        <v>1</v>
      </c>
      <c r="P791">
        <v>7.4</v>
      </c>
      <c r="Q791">
        <v>11</v>
      </c>
      <c r="R791">
        <v>4.2</v>
      </c>
      <c r="S791">
        <v>1635</v>
      </c>
      <c r="T791" t="s">
        <v>52</v>
      </c>
      <c r="U791">
        <f>VLOOKUP(T791,Index!$J$2:$K$1319,2,FALSE)</f>
        <v>1184</v>
      </c>
      <c r="V791" t="s">
        <v>37</v>
      </c>
      <c r="W791">
        <f t="shared" si="49"/>
        <v>3</v>
      </c>
    </row>
    <row r="792" spans="1:23">
      <c r="A792" t="s">
        <v>931</v>
      </c>
      <c r="B792" t="s">
        <v>12</v>
      </c>
      <c r="C792">
        <f>VLOOKUP(B792,Index!$A$2:$B$18,2,FALSE)</f>
        <v>13</v>
      </c>
      <c r="D792">
        <v>2007</v>
      </c>
      <c r="E792" t="s">
        <v>34</v>
      </c>
      <c r="F792">
        <f>VLOOKUP(E792,Index!$D$2:$E$13,2,FALSE)</f>
        <v>1</v>
      </c>
      <c r="G792" t="s">
        <v>192</v>
      </c>
      <c r="H792">
        <f>VLOOKUP(G792,Index!$G$2:$H$40,2,FALSE)</f>
        <v>8</v>
      </c>
      <c r="I792" s="3">
        <v>670000</v>
      </c>
      <c r="J792" s="3">
        <v>430000</v>
      </c>
      <c r="K792" s="3">
        <v>290000</v>
      </c>
      <c r="L792" s="3">
        <v>140000</v>
      </c>
      <c r="M792" s="3">
        <f t="shared" si="48"/>
        <v>1530000</v>
      </c>
      <c r="N792" s="3">
        <f t="shared" si="50"/>
        <v>382500</v>
      </c>
      <c r="O792" s="3">
        <f t="shared" si="51"/>
        <v>1</v>
      </c>
      <c r="P792">
        <v>7.5</v>
      </c>
      <c r="Q792">
        <v>47</v>
      </c>
      <c r="R792">
        <v>7.6</v>
      </c>
      <c r="S792">
        <v>122</v>
      </c>
      <c r="T792" t="s">
        <v>932</v>
      </c>
      <c r="U792">
        <f>VLOOKUP(T792,Index!$J$2:$K$1319,2,FALSE)</f>
        <v>214</v>
      </c>
      <c r="V792" t="s">
        <v>37</v>
      </c>
      <c r="W792">
        <f t="shared" si="49"/>
        <v>3</v>
      </c>
    </row>
    <row r="793" spans="1:23">
      <c r="A793" t="s">
        <v>933</v>
      </c>
      <c r="B793" t="s">
        <v>39</v>
      </c>
      <c r="C793">
        <f>VLOOKUP(B793,Index!$A$2:$B$18,2,FALSE)</f>
        <v>8</v>
      </c>
      <c r="D793">
        <v>2002</v>
      </c>
      <c r="E793" t="s">
        <v>13</v>
      </c>
      <c r="F793">
        <f>VLOOKUP(E793,Index!$D$2:$E$13,2,FALSE)</f>
        <v>11</v>
      </c>
      <c r="G793" t="s">
        <v>94</v>
      </c>
      <c r="H793">
        <f>VLOOKUP(G793,Index!$G$2:$H$40,2,FALSE)</f>
        <v>15</v>
      </c>
      <c r="I793" s="3">
        <v>360000</v>
      </c>
      <c r="J793" s="3">
        <v>900000</v>
      </c>
      <c r="K793" s="3">
        <v>0</v>
      </c>
      <c r="L793" s="3">
        <v>270000</v>
      </c>
      <c r="M793" s="3">
        <f t="shared" si="48"/>
        <v>1530000</v>
      </c>
      <c r="N793" s="3">
        <f t="shared" si="50"/>
        <v>382500</v>
      </c>
      <c r="O793" s="3">
        <f t="shared" si="51"/>
        <v>1</v>
      </c>
      <c r="P793">
        <v>3.8</v>
      </c>
      <c r="Q793">
        <v>21</v>
      </c>
      <c r="R793">
        <v>5</v>
      </c>
      <c r="S793">
        <v>26</v>
      </c>
      <c r="T793" t="s">
        <v>934</v>
      </c>
      <c r="U793">
        <f>VLOOKUP(T793,Index!$J$2:$K$1319,2,FALSE)</f>
        <v>1153</v>
      </c>
      <c r="V793" t="s">
        <v>61</v>
      </c>
      <c r="W793">
        <f t="shared" si="49"/>
        <v>3</v>
      </c>
    </row>
    <row r="794" spans="1:23">
      <c r="A794" t="s">
        <v>935</v>
      </c>
      <c r="B794" t="s">
        <v>130</v>
      </c>
      <c r="C794">
        <f>VLOOKUP(B794,Index!$A$2:$B$18,2,FALSE)</f>
        <v>14</v>
      </c>
      <c r="D794">
        <v>2014</v>
      </c>
      <c r="E794" t="s">
        <v>21</v>
      </c>
      <c r="F794">
        <f>VLOOKUP(E794,Index!$D$2:$E$13,2,FALSE)</f>
        <v>5</v>
      </c>
      <c r="G794" t="s">
        <v>14</v>
      </c>
      <c r="H794">
        <f>VLOOKUP(G794,Index!$G$2:$H$40,2,FALSE)</f>
        <v>26</v>
      </c>
      <c r="I794" s="3">
        <v>700000</v>
      </c>
      <c r="J794" s="3">
        <v>550000</v>
      </c>
      <c r="K794" s="3">
        <v>160000</v>
      </c>
      <c r="L794" s="3">
        <v>120000</v>
      </c>
      <c r="M794" s="3">
        <f t="shared" si="48"/>
        <v>1530000</v>
      </c>
      <c r="N794" s="3">
        <f t="shared" si="50"/>
        <v>382500</v>
      </c>
      <c r="O794" s="3">
        <f t="shared" si="51"/>
        <v>1</v>
      </c>
      <c r="P794">
        <v>8.3000000000000007</v>
      </c>
      <c r="Q794">
        <v>77</v>
      </c>
      <c r="R794">
        <v>8.9</v>
      </c>
      <c r="S794">
        <v>712</v>
      </c>
      <c r="T794" t="s">
        <v>153</v>
      </c>
      <c r="U794">
        <f>VLOOKUP(T794,Index!$J$2:$K$1319,2,FALSE)</f>
        <v>950</v>
      </c>
      <c r="V794" t="s">
        <v>15</v>
      </c>
      <c r="W794">
        <f t="shared" si="49"/>
        <v>3</v>
      </c>
    </row>
    <row r="795" spans="1:23">
      <c r="A795" t="s">
        <v>936</v>
      </c>
      <c r="B795" t="s">
        <v>33</v>
      </c>
      <c r="C795">
        <f>VLOOKUP(B795,Index!$A$2:$B$18,2,FALSE)</f>
        <v>9</v>
      </c>
      <c r="D795">
        <v>2009</v>
      </c>
      <c r="E795" t="s">
        <v>59</v>
      </c>
      <c r="F795">
        <f>VLOOKUP(E795,Index!$D$2:$E$13,2,FALSE)</f>
        <v>3</v>
      </c>
      <c r="G795" t="s">
        <v>94</v>
      </c>
      <c r="H795">
        <f>VLOOKUP(G795,Index!$G$2:$H$40,2,FALSE)</f>
        <v>15</v>
      </c>
      <c r="I795" s="3">
        <v>920000</v>
      </c>
      <c r="J795" s="3">
        <v>400000</v>
      </c>
      <c r="K795" s="3">
        <v>0</v>
      </c>
      <c r="L795" s="3">
        <v>200000</v>
      </c>
      <c r="M795" s="3">
        <f t="shared" si="48"/>
        <v>1520000</v>
      </c>
      <c r="N795" s="3">
        <f t="shared" si="50"/>
        <v>380000</v>
      </c>
      <c r="O795" s="3">
        <f t="shared" si="51"/>
        <v>1</v>
      </c>
      <c r="P795">
        <v>8.8000000000000007</v>
      </c>
      <c r="Q795">
        <v>46</v>
      </c>
      <c r="R795">
        <v>7.6</v>
      </c>
      <c r="S795">
        <v>95</v>
      </c>
      <c r="T795" t="s">
        <v>135</v>
      </c>
      <c r="U795">
        <f>VLOOKUP(T795,Index!$J$2:$K$1319,2,FALSE)</f>
        <v>339</v>
      </c>
      <c r="V795" t="s">
        <v>61</v>
      </c>
      <c r="W795">
        <f t="shared" si="49"/>
        <v>3</v>
      </c>
    </row>
    <row r="796" spans="1:23">
      <c r="A796" t="s">
        <v>937</v>
      </c>
      <c r="B796" t="s">
        <v>132</v>
      </c>
      <c r="C796">
        <f>VLOOKUP(B796,Index!$A$2:$B$18,2,FALSE)</f>
        <v>5</v>
      </c>
      <c r="D796">
        <v>2002</v>
      </c>
      <c r="E796" t="s">
        <v>43</v>
      </c>
      <c r="F796">
        <f>VLOOKUP(E796,Index!$D$2:$E$13,2,FALSE)</f>
        <v>6</v>
      </c>
      <c r="G796" t="s">
        <v>227</v>
      </c>
      <c r="H796">
        <f>VLOOKUP(G796,Index!$G$2:$H$40,2,FALSE)</f>
        <v>5</v>
      </c>
      <c r="I796" s="3">
        <v>1110000</v>
      </c>
      <c r="J796" s="3">
        <v>310000</v>
      </c>
      <c r="K796" s="3">
        <v>60000</v>
      </c>
      <c r="L796" s="3">
        <v>40000</v>
      </c>
      <c r="M796" s="3">
        <f t="shared" si="48"/>
        <v>1520000</v>
      </c>
      <c r="N796" s="3">
        <f t="shared" si="50"/>
        <v>380000</v>
      </c>
      <c r="O796" s="3">
        <f t="shared" si="51"/>
        <v>1</v>
      </c>
      <c r="P796">
        <v>8.6999999999999993</v>
      </c>
      <c r="Q796">
        <v>34</v>
      </c>
      <c r="R796">
        <v>8.5</v>
      </c>
      <c r="S796">
        <v>51</v>
      </c>
      <c r="T796" t="s">
        <v>938</v>
      </c>
      <c r="U796">
        <f>VLOOKUP(T796,Index!$J$2:$K$1319,2,FALSE)</f>
        <v>59</v>
      </c>
      <c r="V796" t="s">
        <v>15</v>
      </c>
      <c r="W796">
        <f t="shared" si="49"/>
        <v>3</v>
      </c>
    </row>
    <row r="797" spans="1:23">
      <c r="A797" t="s">
        <v>939</v>
      </c>
      <c r="B797" t="s">
        <v>39</v>
      </c>
      <c r="C797">
        <f>VLOOKUP(B797,Index!$A$2:$B$18,2,FALSE)</f>
        <v>8</v>
      </c>
      <c r="D797">
        <v>2002</v>
      </c>
      <c r="E797" t="s">
        <v>34</v>
      </c>
      <c r="F797">
        <f>VLOOKUP(E797,Index!$D$2:$E$13,2,FALSE)</f>
        <v>1</v>
      </c>
      <c r="G797" t="s">
        <v>264</v>
      </c>
      <c r="H797">
        <f>VLOOKUP(G797,Index!$G$2:$H$40,2,FALSE)</f>
        <v>25</v>
      </c>
      <c r="I797" s="3">
        <v>1260000</v>
      </c>
      <c r="J797" s="3">
        <v>50000</v>
      </c>
      <c r="K797" s="3">
        <v>0</v>
      </c>
      <c r="L797" s="3">
        <v>210000</v>
      </c>
      <c r="M797" s="3">
        <f t="shared" si="48"/>
        <v>1520000</v>
      </c>
      <c r="N797" s="3">
        <f t="shared" si="50"/>
        <v>380000</v>
      </c>
      <c r="O797" s="3">
        <f t="shared" si="51"/>
        <v>1</v>
      </c>
      <c r="P797">
        <v>7.3</v>
      </c>
      <c r="Q797">
        <v>19</v>
      </c>
      <c r="R797">
        <v>7.8</v>
      </c>
      <c r="S797">
        <v>26</v>
      </c>
      <c r="T797" t="s">
        <v>289</v>
      </c>
      <c r="U797">
        <f>VLOOKUP(T797,Index!$J$2:$K$1319,2,FALSE)</f>
        <v>767</v>
      </c>
      <c r="V797" t="s">
        <v>15</v>
      </c>
      <c r="W797">
        <f t="shared" si="49"/>
        <v>3</v>
      </c>
    </row>
    <row r="798" spans="1:23">
      <c r="A798" t="s">
        <v>940</v>
      </c>
      <c r="B798" t="s">
        <v>20</v>
      </c>
      <c r="C798">
        <f>VLOOKUP(B798,Index!$A$2:$B$18,2,FALSE)</f>
        <v>3</v>
      </c>
      <c r="D798">
        <v>2008</v>
      </c>
      <c r="E798" t="s">
        <v>187</v>
      </c>
      <c r="F798">
        <f>VLOOKUP(E798,Index!$D$2:$E$13,2,FALSE)</f>
        <v>2</v>
      </c>
      <c r="G798" t="s">
        <v>402</v>
      </c>
      <c r="H798">
        <f>VLOOKUP(G798,Index!$G$2:$H$40,2,FALSE)</f>
        <v>13</v>
      </c>
      <c r="I798" s="3">
        <v>850000</v>
      </c>
      <c r="J798" s="3">
        <v>510000</v>
      </c>
      <c r="K798" s="3">
        <v>10000</v>
      </c>
      <c r="L798" s="3">
        <v>150000</v>
      </c>
      <c r="M798" s="3">
        <f t="shared" si="48"/>
        <v>1520000</v>
      </c>
      <c r="N798" s="3">
        <f t="shared" si="50"/>
        <v>380000</v>
      </c>
      <c r="O798" s="3">
        <f t="shared" si="51"/>
        <v>1</v>
      </c>
      <c r="R798">
        <v>7.8</v>
      </c>
      <c r="S798">
        <v>5</v>
      </c>
      <c r="T798" t="s">
        <v>941</v>
      </c>
      <c r="U798">
        <f>VLOOKUP(T798,Index!$J$2:$K$1319,2,FALSE)</f>
        <v>474</v>
      </c>
      <c r="V798" t="s">
        <v>15</v>
      </c>
      <c r="W798">
        <f t="shared" si="49"/>
        <v>3</v>
      </c>
    </row>
    <row r="799" spans="1:23">
      <c r="A799" t="s">
        <v>908</v>
      </c>
      <c r="B799" t="s">
        <v>12</v>
      </c>
      <c r="C799">
        <f>VLOOKUP(B799,Index!$A$2:$B$18,2,FALSE)</f>
        <v>13</v>
      </c>
      <c r="D799">
        <v>2008</v>
      </c>
      <c r="E799" t="s">
        <v>67</v>
      </c>
      <c r="F799">
        <f>VLOOKUP(E799,Index!$D$2:$E$13,2,FALSE)</f>
        <v>10</v>
      </c>
      <c r="G799" t="s">
        <v>94</v>
      </c>
      <c r="H799">
        <f>VLOOKUP(G799,Index!$G$2:$H$40,2,FALSE)</f>
        <v>15</v>
      </c>
      <c r="I799" s="3">
        <v>700000</v>
      </c>
      <c r="J799" s="3">
        <v>640000</v>
      </c>
      <c r="K799" s="3">
        <v>10000</v>
      </c>
      <c r="L799" s="3">
        <v>160000</v>
      </c>
      <c r="M799" s="3">
        <f t="shared" si="48"/>
        <v>1510000</v>
      </c>
      <c r="N799" s="3">
        <f t="shared" si="50"/>
        <v>377500</v>
      </c>
      <c r="O799" s="3">
        <f t="shared" si="51"/>
        <v>1</v>
      </c>
      <c r="P799">
        <v>7.6</v>
      </c>
      <c r="Q799">
        <v>19</v>
      </c>
      <c r="R799">
        <v>8.1</v>
      </c>
      <c r="S799">
        <v>24</v>
      </c>
      <c r="T799" t="s">
        <v>352</v>
      </c>
      <c r="U799">
        <f>VLOOKUP(T799,Index!$J$2:$K$1319,2,FALSE)</f>
        <v>352</v>
      </c>
      <c r="V799" t="s">
        <v>15</v>
      </c>
      <c r="W799">
        <f t="shared" si="49"/>
        <v>3</v>
      </c>
    </row>
    <row r="800" spans="1:23">
      <c r="A800" t="s">
        <v>942</v>
      </c>
      <c r="B800" t="s">
        <v>28</v>
      </c>
      <c r="C800">
        <f>VLOOKUP(B800,Index!$A$2:$B$18,2,FALSE)</f>
        <v>15</v>
      </c>
      <c r="D800">
        <v>2011</v>
      </c>
      <c r="E800" t="s">
        <v>48</v>
      </c>
      <c r="F800">
        <f>VLOOKUP(E800,Index!$D$2:$E$13,2,FALSE)</f>
        <v>9</v>
      </c>
      <c r="G800" t="s">
        <v>94</v>
      </c>
      <c r="H800">
        <f>VLOOKUP(G800,Index!$G$2:$H$40,2,FALSE)</f>
        <v>15</v>
      </c>
      <c r="I800" s="3">
        <v>940000</v>
      </c>
      <c r="J800" s="3">
        <v>440000</v>
      </c>
      <c r="K800" s="3">
        <v>0</v>
      </c>
      <c r="L800" s="3">
        <v>130000</v>
      </c>
      <c r="M800" s="3">
        <f t="shared" si="48"/>
        <v>1510000</v>
      </c>
      <c r="N800" s="3">
        <f t="shared" si="50"/>
        <v>377500</v>
      </c>
      <c r="O800" s="3">
        <f t="shared" si="51"/>
        <v>1</v>
      </c>
      <c r="P800">
        <v>9</v>
      </c>
      <c r="Q800">
        <v>83</v>
      </c>
      <c r="R800">
        <v>8.6</v>
      </c>
      <c r="S800">
        <v>679</v>
      </c>
      <c r="T800" t="s">
        <v>661</v>
      </c>
      <c r="U800">
        <f>VLOOKUP(T800,Index!$J$2:$K$1319,2,FALSE)</f>
        <v>1258</v>
      </c>
      <c r="V800" t="s">
        <v>37</v>
      </c>
      <c r="W800">
        <f t="shared" si="49"/>
        <v>3</v>
      </c>
    </row>
    <row r="801" spans="1:23">
      <c r="A801" t="s">
        <v>943</v>
      </c>
      <c r="B801" t="s">
        <v>39</v>
      </c>
      <c r="C801">
        <f>VLOOKUP(B801,Index!$A$2:$B$18,2,FALSE)</f>
        <v>8</v>
      </c>
      <c r="D801">
        <v>2007</v>
      </c>
      <c r="E801" t="s">
        <v>34</v>
      </c>
      <c r="F801">
        <f>VLOOKUP(E801,Index!$D$2:$E$13,2,FALSE)</f>
        <v>1</v>
      </c>
      <c r="G801" t="s">
        <v>94</v>
      </c>
      <c r="H801">
        <f>VLOOKUP(G801,Index!$G$2:$H$40,2,FALSE)</f>
        <v>15</v>
      </c>
      <c r="I801" s="3">
        <v>350000</v>
      </c>
      <c r="J801" s="3">
        <v>30000</v>
      </c>
      <c r="K801" s="3">
        <v>0</v>
      </c>
      <c r="L801" s="3">
        <v>1130000</v>
      </c>
      <c r="M801" s="3">
        <f t="shared" si="48"/>
        <v>1510000</v>
      </c>
      <c r="N801" s="3">
        <f t="shared" si="50"/>
        <v>377500</v>
      </c>
      <c r="O801" s="3">
        <f t="shared" si="51"/>
        <v>1</v>
      </c>
      <c r="P801">
        <v>6.8</v>
      </c>
      <c r="Q801">
        <v>10</v>
      </c>
      <c r="R801">
        <v>8.1999999999999993</v>
      </c>
      <c r="S801">
        <v>27</v>
      </c>
      <c r="T801" t="s">
        <v>94</v>
      </c>
      <c r="U801">
        <f>VLOOKUP(T801,Index!$J$2:$K$1319,2,FALSE)</f>
        <v>378</v>
      </c>
      <c r="V801" t="s">
        <v>61</v>
      </c>
      <c r="W801">
        <f t="shared" si="49"/>
        <v>1</v>
      </c>
    </row>
    <row r="802" spans="1:23">
      <c r="A802" t="s">
        <v>943</v>
      </c>
      <c r="B802" t="s">
        <v>20</v>
      </c>
      <c r="C802">
        <f>VLOOKUP(B802,Index!$A$2:$B$18,2,FALSE)</f>
        <v>3</v>
      </c>
      <c r="D802">
        <v>2007</v>
      </c>
      <c r="E802" t="s">
        <v>34</v>
      </c>
      <c r="F802">
        <f>VLOOKUP(E802,Index!$D$2:$E$13,2,FALSE)</f>
        <v>1</v>
      </c>
      <c r="G802" t="s">
        <v>94</v>
      </c>
      <c r="H802">
        <f>VLOOKUP(G802,Index!$G$2:$H$40,2,FALSE)</f>
        <v>15</v>
      </c>
      <c r="I802" s="3">
        <v>560000</v>
      </c>
      <c r="J802" s="3">
        <v>770000</v>
      </c>
      <c r="K802" s="3">
        <v>0</v>
      </c>
      <c r="L802" s="3">
        <v>170000</v>
      </c>
      <c r="M802" s="3">
        <f t="shared" si="48"/>
        <v>1500000</v>
      </c>
      <c r="N802" s="3">
        <f t="shared" si="50"/>
        <v>375000</v>
      </c>
      <c r="O802" s="3">
        <f t="shared" si="51"/>
        <v>1</v>
      </c>
      <c r="P802">
        <v>6.9</v>
      </c>
      <c r="Q802">
        <v>17</v>
      </c>
      <c r="R802">
        <v>7.3</v>
      </c>
      <c r="S802">
        <v>18</v>
      </c>
      <c r="T802" t="s">
        <v>826</v>
      </c>
      <c r="U802">
        <f>VLOOKUP(T802,Index!$J$2:$K$1319,2,FALSE)</f>
        <v>497</v>
      </c>
      <c r="V802" t="s">
        <v>61</v>
      </c>
      <c r="W802">
        <f t="shared" si="49"/>
        <v>3</v>
      </c>
    </row>
    <row r="803" spans="1:23">
      <c r="A803" t="s">
        <v>944</v>
      </c>
      <c r="B803" t="s">
        <v>107</v>
      </c>
      <c r="C803">
        <f>VLOOKUP(B803,Index!$A$2:$B$18,2,FALSE)</f>
        <v>6</v>
      </c>
      <c r="D803">
        <v>2011</v>
      </c>
      <c r="E803" t="s">
        <v>13</v>
      </c>
      <c r="F803">
        <f>VLOOKUP(E803,Index!$D$2:$E$13,2,FALSE)</f>
        <v>11</v>
      </c>
      <c r="G803" t="s">
        <v>407</v>
      </c>
      <c r="H803">
        <f>VLOOKUP(G803,Index!$G$2:$H$40,2,FALSE)</f>
        <v>29</v>
      </c>
      <c r="I803" s="3">
        <v>20000</v>
      </c>
      <c r="J803" s="3">
        <v>1160000</v>
      </c>
      <c r="K803" s="3">
        <v>0</v>
      </c>
      <c r="L803" s="3">
        <v>330000</v>
      </c>
      <c r="M803" s="3">
        <f t="shared" si="48"/>
        <v>1510000</v>
      </c>
      <c r="N803" s="3">
        <f t="shared" si="50"/>
        <v>377500</v>
      </c>
      <c r="O803" s="3">
        <f t="shared" si="51"/>
        <v>1</v>
      </c>
      <c r="P803">
        <v>8.4</v>
      </c>
      <c r="Q803">
        <v>45</v>
      </c>
      <c r="R803">
        <v>8</v>
      </c>
      <c r="S803">
        <v>172</v>
      </c>
      <c r="T803" t="s">
        <v>945</v>
      </c>
      <c r="U803">
        <f>VLOOKUP(T803,Index!$J$2:$K$1319,2,FALSE)</f>
        <v>1074</v>
      </c>
      <c r="V803" t="s">
        <v>15</v>
      </c>
      <c r="W803">
        <f t="shared" si="49"/>
        <v>3</v>
      </c>
    </row>
    <row r="804" spans="1:23">
      <c r="A804" t="s">
        <v>946</v>
      </c>
      <c r="B804" t="s">
        <v>33</v>
      </c>
      <c r="C804">
        <f>VLOOKUP(B804,Index!$A$2:$B$18,2,FALSE)</f>
        <v>9</v>
      </c>
      <c r="D804">
        <v>2011</v>
      </c>
      <c r="E804" t="s">
        <v>90</v>
      </c>
      <c r="F804">
        <f>VLOOKUP(E804,Index!$D$2:$E$13,2,FALSE)</f>
        <v>8</v>
      </c>
      <c r="G804" t="s">
        <v>264</v>
      </c>
      <c r="H804">
        <f>VLOOKUP(G804,Index!$G$2:$H$40,2,FALSE)</f>
        <v>25</v>
      </c>
      <c r="I804" s="3">
        <v>600000</v>
      </c>
      <c r="J804" s="3">
        <v>470000</v>
      </c>
      <c r="K804" s="3">
        <v>210000</v>
      </c>
      <c r="L804" s="3">
        <v>230000</v>
      </c>
      <c r="M804" s="3">
        <f t="shared" si="48"/>
        <v>1510000</v>
      </c>
      <c r="N804" s="3">
        <f t="shared" si="50"/>
        <v>377500</v>
      </c>
      <c r="O804" s="3">
        <f t="shared" si="51"/>
        <v>1</v>
      </c>
      <c r="P804">
        <v>8.5</v>
      </c>
      <c r="Q804">
        <v>89</v>
      </c>
      <c r="R804">
        <v>8.6</v>
      </c>
      <c r="S804">
        <v>984</v>
      </c>
      <c r="T804" t="s">
        <v>177</v>
      </c>
      <c r="U804">
        <f>VLOOKUP(T804,Index!$J$2:$K$1319,2,FALSE)</f>
        <v>668</v>
      </c>
      <c r="V804" t="s">
        <v>78</v>
      </c>
      <c r="W804">
        <f t="shared" si="49"/>
        <v>3</v>
      </c>
    </row>
    <row r="805" spans="1:23">
      <c r="A805" t="s">
        <v>682</v>
      </c>
      <c r="B805" t="s">
        <v>132</v>
      </c>
      <c r="C805">
        <f>VLOOKUP(B805,Index!$A$2:$B$18,2,FALSE)</f>
        <v>5</v>
      </c>
      <c r="D805">
        <v>2003</v>
      </c>
      <c r="E805" t="s">
        <v>59</v>
      </c>
      <c r="F805">
        <f>VLOOKUP(E805,Index!$D$2:$E$13,2,FALSE)</f>
        <v>3</v>
      </c>
      <c r="G805" t="s">
        <v>264</v>
      </c>
      <c r="H805">
        <f>VLOOKUP(G805,Index!$G$2:$H$40,2,FALSE)</f>
        <v>25</v>
      </c>
      <c r="I805" s="3">
        <v>990000</v>
      </c>
      <c r="J805" s="3">
        <v>320000</v>
      </c>
      <c r="K805" s="3">
        <v>110000</v>
      </c>
      <c r="L805" s="3">
        <v>80000</v>
      </c>
      <c r="M805" s="3">
        <f t="shared" si="48"/>
        <v>1500000</v>
      </c>
      <c r="N805" s="3">
        <f t="shared" si="50"/>
        <v>375000</v>
      </c>
      <c r="O805" s="3">
        <f t="shared" si="51"/>
        <v>1</v>
      </c>
      <c r="P805">
        <v>9.3000000000000007</v>
      </c>
      <c r="Q805">
        <v>45</v>
      </c>
      <c r="R805">
        <v>9.1</v>
      </c>
      <c r="S805">
        <v>135</v>
      </c>
      <c r="T805" t="s">
        <v>289</v>
      </c>
      <c r="U805">
        <f>VLOOKUP(T805,Index!$J$2:$K$1319,2,FALSE)</f>
        <v>767</v>
      </c>
      <c r="V805" t="s">
        <v>61</v>
      </c>
      <c r="W805">
        <f t="shared" si="49"/>
        <v>3</v>
      </c>
    </row>
    <row r="806" spans="1:23">
      <c r="A806" t="s">
        <v>506</v>
      </c>
      <c r="B806" t="s">
        <v>33</v>
      </c>
      <c r="C806">
        <f>VLOOKUP(B806,Index!$A$2:$B$18,2,FALSE)</f>
        <v>9</v>
      </c>
      <c r="D806">
        <v>2006</v>
      </c>
      <c r="E806" t="s">
        <v>48</v>
      </c>
      <c r="F806">
        <f>VLOOKUP(E806,Index!$D$2:$E$13,2,FALSE)</f>
        <v>9</v>
      </c>
      <c r="G806" t="s">
        <v>49</v>
      </c>
      <c r="H806">
        <f>VLOOKUP(G806,Index!$G$2:$H$40,2,FALSE)</f>
        <v>4</v>
      </c>
      <c r="I806" s="3">
        <v>600000</v>
      </c>
      <c r="J806" s="3">
        <v>620000</v>
      </c>
      <c r="K806" s="3">
        <v>30000</v>
      </c>
      <c r="L806" s="3">
        <v>260000</v>
      </c>
      <c r="M806" s="3">
        <f t="shared" si="48"/>
        <v>1510000</v>
      </c>
      <c r="N806" s="3">
        <f t="shared" si="50"/>
        <v>377500</v>
      </c>
      <c r="O806" s="3">
        <f t="shared" si="51"/>
        <v>1</v>
      </c>
      <c r="P806">
        <v>8</v>
      </c>
      <c r="Q806">
        <v>43</v>
      </c>
      <c r="R806">
        <v>6.9</v>
      </c>
      <c r="S806">
        <v>92</v>
      </c>
      <c r="T806" t="s">
        <v>52</v>
      </c>
      <c r="U806">
        <f>VLOOKUP(T806,Index!$J$2:$K$1319,2,FALSE)</f>
        <v>1184</v>
      </c>
      <c r="V806" t="s">
        <v>61</v>
      </c>
      <c r="W806">
        <f t="shared" si="49"/>
        <v>3</v>
      </c>
    </row>
    <row r="807" spans="1:23">
      <c r="A807" t="s">
        <v>947</v>
      </c>
      <c r="B807" t="s">
        <v>39</v>
      </c>
      <c r="C807">
        <f>VLOOKUP(B807,Index!$A$2:$B$18,2,FALSE)</f>
        <v>8</v>
      </c>
      <c r="D807">
        <v>2000</v>
      </c>
      <c r="E807" t="s">
        <v>17</v>
      </c>
      <c r="F807">
        <f>VLOOKUP(E807,Index!$D$2:$E$13,2,FALSE)</f>
        <v>7</v>
      </c>
      <c r="G807" t="s">
        <v>948</v>
      </c>
      <c r="H807">
        <f>VLOOKUP(G807,Index!$G$2:$H$40,2,FALSE)</f>
        <v>10</v>
      </c>
      <c r="I807" s="3">
        <v>660000</v>
      </c>
      <c r="J807" s="3">
        <v>520000</v>
      </c>
      <c r="K807" s="3">
        <v>150000</v>
      </c>
      <c r="L807" s="3">
        <v>170000</v>
      </c>
      <c r="M807" s="3">
        <f t="shared" si="48"/>
        <v>1500000</v>
      </c>
      <c r="N807" s="3">
        <f t="shared" si="50"/>
        <v>375000</v>
      </c>
      <c r="O807" s="3">
        <f t="shared" si="51"/>
        <v>1</v>
      </c>
      <c r="P807">
        <v>7.6</v>
      </c>
      <c r="Q807">
        <v>15</v>
      </c>
      <c r="R807">
        <v>8.9</v>
      </c>
      <c r="S807">
        <v>64</v>
      </c>
      <c r="T807" t="s">
        <v>949</v>
      </c>
      <c r="U807">
        <f>VLOOKUP(T807,Index!$J$2:$K$1319,2,FALSE)</f>
        <v>475</v>
      </c>
      <c r="V807" t="s">
        <v>15</v>
      </c>
      <c r="W807">
        <f t="shared" si="49"/>
        <v>3</v>
      </c>
    </row>
    <row r="808" spans="1:23">
      <c r="A808" t="s">
        <v>950</v>
      </c>
      <c r="B808" t="s">
        <v>39</v>
      </c>
      <c r="C808">
        <f>VLOOKUP(B808,Index!$A$2:$B$18,2,FALSE)</f>
        <v>8</v>
      </c>
      <c r="D808">
        <v>2002</v>
      </c>
      <c r="E808" t="s">
        <v>48</v>
      </c>
      <c r="F808">
        <f>VLOOKUP(E808,Index!$D$2:$E$13,2,FALSE)</f>
        <v>9</v>
      </c>
      <c r="G808" t="s">
        <v>429</v>
      </c>
      <c r="H808">
        <f>VLOOKUP(G808,Index!$G$2:$H$40,2,FALSE)</f>
        <v>34</v>
      </c>
      <c r="I808" s="3">
        <v>490000</v>
      </c>
      <c r="J808" s="3">
        <v>780000</v>
      </c>
      <c r="K808" s="3">
        <v>0</v>
      </c>
      <c r="L808" s="3">
        <v>230000</v>
      </c>
      <c r="M808" s="3">
        <f t="shared" si="48"/>
        <v>1500000</v>
      </c>
      <c r="N808" s="3">
        <f t="shared" si="50"/>
        <v>375000</v>
      </c>
      <c r="O808" s="3">
        <f t="shared" si="51"/>
        <v>1</v>
      </c>
      <c r="P808">
        <v>8.4</v>
      </c>
      <c r="Q808">
        <v>30</v>
      </c>
      <c r="R808">
        <v>8.3000000000000007</v>
      </c>
      <c r="S808">
        <v>35</v>
      </c>
      <c r="T808" t="s">
        <v>430</v>
      </c>
      <c r="U808">
        <f>VLOOKUP(T808,Index!$J$2:$K$1319,2,FALSE)</f>
        <v>1267</v>
      </c>
      <c r="V808" t="s">
        <v>37</v>
      </c>
      <c r="W808">
        <f t="shared" si="49"/>
        <v>3</v>
      </c>
    </row>
    <row r="809" spans="1:23">
      <c r="A809" t="s">
        <v>840</v>
      </c>
      <c r="B809" t="s">
        <v>39</v>
      </c>
      <c r="C809">
        <f>VLOOKUP(B809,Index!$A$2:$B$18,2,FALSE)</f>
        <v>8</v>
      </c>
      <c r="D809">
        <v>2000</v>
      </c>
      <c r="E809" t="s">
        <v>13</v>
      </c>
      <c r="F809">
        <f>VLOOKUP(E809,Index!$D$2:$E$13,2,FALSE)</f>
        <v>11</v>
      </c>
      <c r="G809" t="s">
        <v>94</v>
      </c>
      <c r="H809">
        <f>VLOOKUP(G809,Index!$G$2:$H$40,2,FALSE)</f>
        <v>15</v>
      </c>
      <c r="I809" s="3">
        <v>1190000</v>
      </c>
      <c r="J809" s="3">
        <v>70000</v>
      </c>
      <c r="K809" s="3">
        <v>50000</v>
      </c>
      <c r="L809" s="3">
        <v>200000</v>
      </c>
      <c r="M809" s="3">
        <f t="shared" si="48"/>
        <v>1510000</v>
      </c>
      <c r="N809" s="3">
        <f t="shared" si="50"/>
        <v>377500</v>
      </c>
      <c r="O809" s="3">
        <f t="shared" si="51"/>
        <v>1</v>
      </c>
      <c r="P809">
        <v>9.1</v>
      </c>
      <c r="Q809">
        <v>25</v>
      </c>
      <c r="R809">
        <v>7.7</v>
      </c>
      <c r="S809">
        <v>7</v>
      </c>
      <c r="T809" t="s">
        <v>95</v>
      </c>
      <c r="U809">
        <f>VLOOKUP(T809,Index!$J$2:$K$1319,2,FALSE)</f>
        <v>356</v>
      </c>
      <c r="V809" t="s">
        <v>15</v>
      </c>
      <c r="W809">
        <f t="shared" si="49"/>
        <v>3</v>
      </c>
    </row>
    <row r="810" spans="1:23">
      <c r="A810" t="s">
        <v>951</v>
      </c>
      <c r="B810" t="s">
        <v>33</v>
      </c>
      <c r="C810">
        <f>VLOOKUP(B810,Index!$A$2:$B$18,2,FALSE)</f>
        <v>9</v>
      </c>
      <c r="D810">
        <v>2010</v>
      </c>
      <c r="E810" t="s">
        <v>34</v>
      </c>
      <c r="F810">
        <f>VLOOKUP(E810,Index!$D$2:$E$13,2,FALSE)</f>
        <v>1</v>
      </c>
      <c r="G810" t="s">
        <v>180</v>
      </c>
      <c r="H810">
        <f>VLOOKUP(G810,Index!$G$2:$H$40,2,FALSE)</f>
        <v>20</v>
      </c>
      <c r="I810" s="3">
        <v>800000</v>
      </c>
      <c r="J810" s="3">
        <v>490000</v>
      </c>
      <c r="K810" s="3">
        <v>0</v>
      </c>
      <c r="L810" s="3">
        <v>210000</v>
      </c>
      <c r="M810" s="3">
        <f t="shared" si="48"/>
        <v>1500000</v>
      </c>
      <c r="N810" s="3">
        <f t="shared" si="50"/>
        <v>375000</v>
      </c>
      <c r="O810" s="3">
        <f t="shared" si="51"/>
        <v>1</v>
      </c>
      <c r="P810">
        <v>6.3</v>
      </c>
      <c r="Q810">
        <v>41</v>
      </c>
      <c r="R810">
        <v>6.8</v>
      </c>
      <c r="S810">
        <v>121</v>
      </c>
      <c r="T810" t="s">
        <v>180</v>
      </c>
      <c r="U810">
        <f>VLOOKUP(T810,Index!$J$2:$K$1319,2,FALSE)</f>
        <v>683</v>
      </c>
      <c r="V810" t="s">
        <v>61</v>
      </c>
      <c r="W810">
        <f t="shared" si="49"/>
        <v>1</v>
      </c>
    </row>
    <row r="811" spans="1:23">
      <c r="A811" t="s">
        <v>952</v>
      </c>
      <c r="B811" t="s">
        <v>132</v>
      </c>
      <c r="C811">
        <f>VLOOKUP(B811,Index!$A$2:$B$18,2,FALSE)</f>
        <v>5</v>
      </c>
      <c r="D811">
        <v>2003</v>
      </c>
      <c r="E811" t="s">
        <v>90</v>
      </c>
      <c r="F811">
        <f>VLOOKUP(E811,Index!$D$2:$E$13,2,FALSE)</f>
        <v>8</v>
      </c>
      <c r="G811" t="s">
        <v>14</v>
      </c>
      <c r="H811">
        <f>VLOOKUP(G811,Index!$G$2:$H$40,2,FALSE)</f>
        <v>26</v>
      </c>
      <c r="I811" s="3">
        <v>720000</v>
      </c>
      <c r="J811" s="3">
        <v>380000</v>
      </c>
      <c r="K811" s="3">
        <v>360000</v>
      </c>
      <c r="L811" s="3">
        <v>40000</v>
      </c>
      <c r="M811" s="3">
        <f t="shared" si="48"/>
        <v>1500000</v>
      </c>
      <c r="N811" s="3">
        <f t="shared" si="50"/>
        <v>375000</v>
      </c>
      <c r="O811" s="3">
        <f t="shared" si="51"/>
        <v>1</v>
      </c>
      <c r="P811">
        <v>8</v>
      </c>
      <c r="Q811">
        <v>55</v>
      </c>
      <c r="R811">
        <v>8.1</v>
      </c>
      <c r="S811">
        <v>94</v>
      </c>
      <c r="T811" t="s">
        <v>173</v>
      </c>
      <c r="U811">
        <f>VLOOKUP(T811,Index!$J$2:$K$1319,2,FALSE)</f>
        <v>1075</v>
      </c>
      <c r="V811" t="s">
        <v>61</v>
      </c>
      <c r="W811">
        <f t="shared" si="49"/>
        <v>3</v>
      </c>
    </row>
    <row r="812" spans="1:23">
      <c r="A812" t="s">
        <v>136</v>
      </c>
      <c r="B812" t="s">
        <v>97</v>
      </c>
      <c r="C812">
        <f>VLOOKUP(B812,Index!$A$2:$B$18,2,FALSE)</f>
        <v>16</v>
      </c>
      <c r="D812">
        <v>2002</v>
      </c>
      <c r="E812" t="s">
        <v>48</v>
      </c>
      <c r="F812">
        <f>VLOOKUP(E812,Index!$D$2:$E$13,2,FALSE)</f>
        <v>9</v>
      </c>
      <c r="G812" t="s">
        <v>94</v>
      </c>
      <c r="H812">
        <f>VLOOKUP(G812,Index!$G$2:$H$40,2,FALSE)</f>
        <v>15</v>
      </c>
      <c r="I812" s="3">
        <v>1000000</v>
      </c>
      <c r="J812" s="3">
        <v>430000</v>
      </c>
      <c r="K812" s="3">
        <v>0</v>
      </c>
      <c r="L812" s="3">
        <v>60000</v>
      </c>
      <c r="M812" s="3">
        <f t="shared" si="48"/>
        <v>1490000</v>
      </c>
      <c r="N812" s="3">
        <f t="shared" si="50"/>
        <v>372500</v>
      </c>
      <c r="O812" s="3">
        <f t="shared" si="51"/>
        <v>1</v>
      </c>
      <c r="P812">
        <v>8.1</v>
      </c>
      <c r="Q812">
        <v>18</v>
      </c>
      <c r="R812">
        <v>6.9</v>
      </c>
      <c r="S812">
        <v>23</v>
      </c>
      <c r="T812" t="s">
        <v>137</v>
      </c>
      <c r="U812">
        <f>VLOOKUP(T812,Index!$J$2:$K$1319,2,FALSE)</f>
        <v>349</v>
      </c>
      <c r="V812" t="s">
        <v>61</v>
      </c>
      <c r="W812">
        <f t="shared" si="49"/>
        <v>3</v>
      </c>
    </row>
    <row r="813" spans="1:23">
      <c r="A813" t="s">
        <v>548</v>
      </c>
      <c r="B813" t="s">
        <v>39</v>
      </c>
      <c r="C813">
        <f>VLOOKUP(B813,Index!$A$2:$B$18,2,FALSE)</f>
        <v>8</v>
      </c>
      <c r="D813">
        <v>2008</v>
      </c>
      <c r="E813" t="s">
        <v>13</v>
      </c>
      <c r="F813">
        <f>VLOOKUP(E813,Index!$D$2:$E$13,2,FALSE)</f>
        <v>11</v>
      </c>
      <c r="G813" t="s">
        <v>94</v>
      </c>
      <c r="H813">
        <f>VLOOKUP(G813,Index!$G$2:$H$40,2,FALSE)</f>
        <v>15</v>
      </c>
      <c r="I813" s="3">
        <v>1220000</v>
      </c>
      <c r="J813" s="3">
        <v>0</v>
      </c>
      <c r="K813" s="3">
        <v>0</v>
      </c>
      <c r="L813" s="3">
        <v>270000</v>
      </c>
      <c r="M813" s="3">
        <f t="shared" si="48"/>
        <v>1490000</v>
      </c>
      <c r="N813" s="3">
        <f t="shared" si="50"/>
        <v>372500</v>
      </c>
      <c r="O813" s="3">
        <f t="shared" si="51"/>
        <v>1</v>
      </c>
      <c r="P813">
        <v>6.7</v>
      </c>
      <c r="Q813">
        <v>4</v>
      </c>
      <c r="R813">
        <v>7</v>
      </c>
      <c r="S813">
        <v>24</v>
      </c>
      <c r="T813" t="s">
        <v>242</v>
      </c>
      <c r="U813">
        <f>VLOOKUP(T813,Index!$J$2:$K$1319,2,FALSE)</f>
        <v>360</v>
      </c>
      <c r="V813" t="s">
        <v>15</v>
      </c>
      <c r="W813">
        <f t="shared" si="49"/>
        <v>3</v>
      </c>
    </row>
    <row r="814" spans="1:23">
      <c r="A814" t="s">
        <v>953</v>
      </c>
      <c r="B814" t="s">
        <v>28</v>
      </c>
      <c r="C814">
        <f>VLOOKUP(B814,Index!$A$2:$B$18,2,FALSE)</f>
        <v>15</v>
      </c>
      <c r="D814">
        <v>2010</v>
      </c>
      <c r="E814" t="s">
        <v>34</v>
      </c>
      <c r="F814">
        <f>VLOOKUP(E814,Index!$D$2:$E$13,2,FALSE)</f>
        <v>1</v>
      </c>
      <c r="G814" t="s">
        <v>192</v>
      </c>
      <c r="H814">
        <f>VLOOKUP(G814,Index!$G$2:$H$40,2,FALSE)</f>
        <v>8</v>
      </c>
      <c r="I814" s="3">
        <v>750000</v>
      </c>
      <c r="J814" s="3">
        <v>520000</v>
      </c>
      <c r="K814" s="3">
        <v>90000</v>
      </c>
      <c r="L814" s="3">
        <v>120000</v>
      </c>
      <c r="M814" s="3">
        <f t="shared" si="48"/>
        <v>1480000</v>
      </c>
      <c r="N814" s="3">
        <f t="shared" si="50"/>
        <v>370000</v>
      </c>
      <c r="O814" s="3">
        <f t="shared" si="51"/>
        <v>1</v>
      </c>
      <c r="P814">
        <v>7.9</v>
      </c>
      <c r="Q814">
        <v>76</v>
      </c>
      <c r="R814">
        <v>6.9</v>
      </c>
      <c r="S814">
        <v>216</v>
      </c>
      <c r="T814" t="s">
        <v>954</v>
      </c>
      <c r="U814">
        <f>VLOOKUP(T814,Index!$J$2:$K$1319,2,FALSE)</f>
        <v>165</v>
      </c>
      <c r="V814" t="s">
        <v>37</v>
      </c>
      <c r="W814">
        <f t="shared" si="49"/>
        <v>3</v>
      </c>
    </row>
    <row r="815" spans="1:23">
      <c r="A815" t="s">
        <v>916</v>
      </c>
      <c r="B815" t="s">
        <v>33</v>
      </c>
      <c r="C815">
        <f>VLOOKUP(B815,Index!$A$2:$B$18,2,FALSE)</f>
        <v>9</v>
      </c>
      <c r="D815">
        <v>2010</v>
      </c>
      <c r="E815" t="s">
        <v>34</v>
      </c>
      <c r="F815">
        <f>VLOOKUP(E815,Index!$D$2:$E$13,2,FALSE)</f>
        <v>1</v>
      </c>
      <c r="G815" t="s">
        <v>35</v>
      </c>
      <c r="H815">
        <f>VLOOKUP(G815,Index!$G$2:$H$40,2,FALSE)</f>
        <v>32</v>
      </c>
      <c r="I815" s="3">
        <v>500000</v>
      </c>
      <c r="J815" s="3">
        <v>690000</v>
      </c>
      <c r="K815" s="3">
        <v>40000</v>
      </c>
      <c r="L815" s="3">
        <v>260000</v>
      </c>
      <c r="M815" s="3">
        <f t="shared" si="48"/>
        <v>1490000</v>
      </c>
      <c r="N815" s="3">
        <f t="shared" si="50"/>
        <v>372500</v>
      </c>
      <c r="O815" s="3">
        <f t="shared" si="51"/>
        <v>1</v>
      </c>
      <c r="P815">
        <v>7.5</v>
      </c>
      <c r="Q815">
        <v>61</v>
      </c>
      <c r="R815">
        <v>7.7</v>
      </c>
      <c r="S815">
        <v>297</v>
      </c>
      <c r="T815" t="s">
        <v>917</v>
      </c>
      <c r="U815">
        <f>VLOOKUP(T815,Index!$J$2:$K$1319,2,FALSE)</f>
        <v>8</v>
      </c>
      <c r="V815" t="s">
        <v>37</v>
      </c>
      <c r="W815">
        <f t="shared" si="49"/>
        <v>3</v>
      </c>
    </row>
    <row r="816" spans="1:23">
      <c r="A816" t="s">
        <v>299</v>
      </c>
      <c r="B816" t="s">
        <v>196</v>
      </c>
      <c r="C816">
        <f>VLOOKUP(B816,Index!$A$2:$B$18,2,FALSE)</f>
        <v>17</v>
      </c>
      <c r="D816">
        <v>2015</v>
      </c>
      <c r="E816" t="s">
        <v>34</v>
      </c>
      <c r="F816">
        <f>VLOOKUP(E816,Index!$D$2:$E$13,2,FALSE)</f>
        <v>1</v>
      </c>
      <c r="G816" t="s">
        <v>194</v>
      </c>
      <c r="H816">
        <f>VLOOKUP(G816,Index!$G$2:$H$40,2,FALSE)</f>
        <v>38</v>
      </c>
      <c r="I816" s="3">
        <v>880000</v>
      </c>
      <c r="J816" s="3">
        <v>470000</v>
      </c>
      <c r="K816" s="3">
        <v>0</v>
      </c>
      <c r="L816" s="3">
        <v>140000</v>
      </c>
      <c r="M816" s="3">
        <f t="shared" si="48"/>
        <v>1490000</v>
      </c>
      <c r="N816" s="3">
        <f t="shared" si="50"/>
        <v>372500</v>
      </c>
      <c r="O816" s="3">
        <f t="shared" si="51"/>
        <v>1</v>
      </c>
      <c r="P816">
        <v>8.5</v>
      </c>
      <c r="Q816">
        <v>16</v>
      </c>
      <c r="R816">
        <v>6.6</v>
      </c>
      <c r="S816">
        <v>694</v>
      </c>
      <c r="T816" t="s">
        <v>195</v>
      </c>
      <c r="U816">
        <f>VLOOKUP(T816,Index!$J$2:$K$1319,2,FALSE)</f>
        <v>967</v>
      </c>
      <c r="V816" t="s">
        <v>37</v>
      </c>
      <c r="W816">
        <f t="shared" si="49"/>
        <v>3</v>
      </c>
    </row>
    <row r="817" spans="1:23">
      <c r="A817" t="s">
        <v>955</v>
      </c>
      <c r="B817" t="s">
        <v>39</v>
      </c>
      <c r="C817">
        <f>VLOOKUP(B817,Index!$A$2:$B$18,2,FALSE)</f>
        <v>8</v>
      </c>
      <c r="D817">
        <v>2006</v>
      </c>
      <c r="E817" t="s">
        <v>48</v>
      </c>
      <c r="F817">
        <f>VLOOKUP(E817,Index!$D$2:$E$13,2,FALSE)</f>
        <v>9</v>
      </c>
      <c r="G817" t="s">
        <v>173</v>
      </c>
      <c r="H817">
        <f>VLOOKUP(G817,Index!$G$2:$H$40,2,FALSE)</f>
        <v>31</v>
      </c>
      <c r="I817" s="3">
        <v>470000</v>
      </c>
      <c r="J817" s="3">
        <v>370000</v>
      </c>
      <c r="K817" s="3">
        <v>520000</v>
      </c>
      <c r="L817" s="3">
        <v>120000</v>
      </c>
      <c r="M817" s="3">
        <f t="shared" si="48"/>
        <v>1480000</v>
      </c>
      <c r="N817" s="3">
        <f t="shared" si="50"/>
        <v>370000</v>
      </c>
      <c r="O817" s="3">
        <f t="shared" si="51"/>
        <v>1</v>
      </c>
      <c r="P817">
        <v>5.7</v>
      </c>
      <c r="Q817">
        <v>51</v>
      </c>
      <c r="R817">
        <v>6.9</v>
      </c>
      <c r="S817">
        <v>103</v>
      </c>
      <c r="T817" t="s">
        <v>173</v>
      </c>
      <c r="U817">
        <f>VLOOKUP(T817,Index!$J$2:$K$1319,2,FALSE)</f>
        <v>1075</v>
      </c>
      <c r="V817" t="s">
        <v>61</v>
      </c>
      <c r="W817">
        <f t="shared" si="49"/>
        <v>1</v>
      </c>
    </row>
    <row r="818" spans="1:23">
      <c r="A818" t="s">
        <v>956</v>
      </c>
      <c r="B818" t="s">
        <v>112</v>
      </c>
      <c r="C818">
        <f>VLOOKUP(B818,Index!$A$2:$B$18,2,FALSE)</f>
        <v>11</v>
      </c>
      <c r="D818">
        <v>2007</v>
      </c>
      <c r="E818" t="s">
        <v>17</v>
      </c>
      <c r="F818">
        <f>VLOOKUP(E818,Index!$D$2:$E$13,2,FALSE)</f>
        <v>7</v>
      </c>
      <c r="G818" t="s">
        <v>407</v>
      </c>
      <c r="H818">
        <f>VLOOKUP(G818,Index!$G$2:$H$40,2,FALSE)</f>
        <v>29</v>
      </c>
      <c r="I818" s="3">
        <v>440000</v>
      </c>
      <c r="J818" s="3">
        <v>670000</v>
      </c>
      <c r="K818" s="3">
        <v>0</v>
      </c>
      <c r="L818" s="3">
        <v>370000</v>
      </c>
      <c r="M818" s="3">
        <f t="shared" si="48"/>
        <v>1480000</v>
      </c>
      <c r="N818" s="3">
        <f t="shared" si="50"/>
        <v>370000</v>
      </c>
      <c r="O818" s="3">
        <f t="shared" si="51"/>
        <v>1</v>
      </c>
      <c r="P818">
        <v>6</v>
      </c>
      <c r="Q818">
        <v>24</v>
      </c>
      <c r="R818">
        <v>7.8</v>
      </c>
      <c r="S818">
        <v>35</v>
      </c>
      <c r="T818" t="s">
        <v>611</v>
      </c>
      <c r="U818">
        <f>VLOOKUP(T818,Index!$J$2:$K$1319,2,FALSE)</f>
        <v>111</v>
      </c>
      <c r="V818" t="s">
        <v>15</v>
      </c>
      <c r="W818">
        <f t="shared" si="49"/>
        <v>3</v>
      </c>
    </row>
    <row r="819" spans="1:23">
      <c r="A819" t="s">
        <v>957</v>
      </c>
      <c r="B819" t="s">
        <v>20</v>
      </c>
      <c r="C819">
        <f>VLOOKUP(B819,Index!$A$2:$B$18,2,FALSE)</f>
        <v>3</v>
      </c>
      <c r="D819">
        <v>2006</v>
      </c>
      <c r="E819" t="s">
        <v>187</v>
      </c>
      <c r="F819">
        <f>VLOOKUP(E819,Index!$D$2:$E$13,2,FALSE)</f>
        <v>2</v>
      </c>
      <c r="G819" t="s">
        <v>429</v>
      </c>
      <c r="H819">
        <f>VLOOKUP(G819,Index!$G$2:$H$40,2,FALSE)</f>
        <v>34</v>
      </c>
      <c r="I819" s="3">
        <v>430000</v>
      </c>
      <c r="J819" s="3">
        <v>880000</v>
      </c>
      <c r="K819" s="3">
        <v>0</v>
      </c>
      <c r="L819" s="3">
        <v>180000</v>
      </c>
      <c r="M819" s="3">
        <f t="shared" si="48"/>
        <v>1490000</v>
      </c>
      <c r="N819" s="3">
        <f t="shared" si="50"/>
        <v>372500</v>
      </c>
      <c r="O819" s="3">
        <f t="shared" si="51"/>
        <v>1</v>
      </c>
      <c r="R819">
        <v>6.5</v>
      </c>
      <c r="S819">
        <v>4</v>
      </c>
      <c r="T819" t="s">
        <v>958</v>
      </c>
      <c r="U819">
        <f>VLOOKUP(T819,Index!$J$2:$K$1319,2,FALSE)</f>
        <v>117</v>
      </c>
      <c r="V819" t="s">
        <v>15</v>
      </c>
      <c r="W819">
        <f t="shared" si="49"/>
        <v>3</v>
      </c>
    </row>
    <row r="820" spans="1:23">
      <c r="A820" t="s">
        <v>959</v>
      </c>
      <c r="B820" t="s">
        <v>33</v>
      </c>
      <c r="C820">
        <f>VLOOKUP(B820,Index!$A$2:$B$18,2,FALSE)</f>
        <v>9</v>
      </c>
      <c r="D820">
        <v>2011</v>
      </c>
      <c r="E820" t="s">
        <v>48</v>
      </c>
      <c r="F820">
        <f>VLOOKUP(E820,Index!$D$2:$E$13,2,FALSE)</f>
        <v>9</v>
      </c>
      <c r="G820" t="s">
        <v>45</v>
      </c>
      <c r="H820">
        <f>VLOOKUP(G820,Index!$G$2:$H$40,2,FALSE)</f>
        <v>30</v>
      </c>
      <c r="I820" s="3">
        <v>640000</v>
      </c>
      <c r="J820" s="3">
        <v>570000</v>
      </c>
      <c r="K820" s="3">
        <v>50000</v>
      </c>
      <c r="L820" s="3">
        <v>220000</v>
      </c>
      <c r="M820" s="3">
        <f t="shared" si="48"/>
        <v>1480000</v>
      </c>
      <c r="N820" s="3">
        <f t="shared" si="50"/>
        <v>370000</v>
      </c>
      <c r="O820" s="3">
        <f t="shared" si="51"/>
        <v>1</v>
      </c>
      <c r="P820">
        <v>8.3000000000000007</v>
      </c>
      <c r="Q820">
        <v>91</v>
      </c>
      <c r="R820">
        <v>7.8</v>
      </c>
      <c r="S820">
        <v>543</v>
      </c>
      <c r="T820" t="s">
        <v>259</v>
      </c>
      <c r="U820">
        <f>VLOOKUP(T820,Index!$J$2:$K$1319,2,FALSE)</f>
        <v>578</v>
      </c>
      <c r="V820" t="s">
        <v>37</v>
      </c>
      <c r="W820">
        <f t="shared" si="49"/>
        <v>3</v>
      </c>
    </row>
    <row r="821" spans="1:23">
      <c r="A821" t="s">
        <v>960</v>
      </c>
      <c r="B821" t="s">
        <v>20</v>
      </c>
      <c r="C821">
        <f>VLOOKUP(B821,Index!$A$2:$B$18,2,FALSE)</f>
        <v>3</v>
      </c>
      <c r="D821">
        <v>2008</v>
      </c>
      <c r="E821" t="s">
        <v>187</v>
      </c>
      <c r="F821">
        <f>VLOOKUP(E821,Index!$D$2:$E$13,2,FALSE)</f>
        <v>2</v>
      </c>
      <c r="G821" t="s">
        <v>429</v>
      </c>
      <c r="H821">
        <f>VLOOKUP(G821,Index!$G$2:$H$40,2,FALSE)</f>
        <v>34</v>
      </c>
      <c r="I821" s="3">
        <v>990000</v>
      </c>
      <c r="J821" s="3">
        <v>350000</v>
      </c>
      <c r="K821" s="3">
        <v>0</v>
      </c>
      <c r="L821" s="3">
        <v>130000</v>
      </c>
      <c r="M821" s="3">
        <f t="shared" si="48"/>
        <v>1470000</v>
      </c>
      <c r="N821" s="3">
        <f t="shared" si="50"/>
        <v>367500</v>
      </c>
      <c r="O821" s="3">
        <f t="shared" si="51"/>
        <v>1</v>
      </c>
      <c r="P821">
        <v>6.8</v>
      </c>
      <c r="Q821">
        <v>12</v>
      </c>
      <c r="R821">
        <v>5.5</v>
      </c>
      <c r="S821">
        <v>4</v>
      </c>
      <c r="T821" t="s">
        <v>757</v>
      </c>
      <c r="U821">
        <f>VLOOKUP(T821,Index!$J$2:$K$1319,2,FALSE)</f>
        <v>50</v>
      </c>
      <c r="V821" t="s">
        <v>15</v>
      </c>
      <c r="W821">
        <f t="shared" si="49"/>
        <v>3</v>
      </c>
    </row>
    <row r="822" spans="1:23">
      <c r="A822" t="s">
        <v>961</v>
      </c>
      <c r="B822" t="s">
        <v>12</v>
      </c>
      <c r="C822">
        <f>VLOOKUP(B822,Index!$A$2:$B$18,2,FALSE)</f>
        <v>13</v>
      </c>
      <c r="D822">
        <v>2009</v>
      </c>
      <c r="E822" t="s">
        <v>23</v>
      </c>
      <c r="F822">
        <f>VLOOKUP(E822,Index!$D$2:$E$13,2,FALSE)</f>
        <v>4</v>
      </c>
      <c r="G822" t="s">
        <v>402</v>
      </c>
      <c r="H822">
        <f>VLOOKUP(G822,Index!$G$2:$H$40,2,FALSE)</f>
        <v>13</v>
      </c>
      <c r="I822" s="3">
        <v>1070000</v>
      </c>
      <c r="J822" s="3">
        <v>280000</v>
      </c>
      <c r="K822" s="3">
        <v>0</v>
      </c>
      <c r="L822" s="3">
        <v>130000</v>
      </c>
      <c r="M822" s="3">
        <f t="shared" si="48"/>
        <v>1480000</v>
      </c>
      <c r="N822" s="3">
        <f t="shared" si="50"/>
        <v>370000</v>
      </c>
      <c r="O822" s="3">
        <f t="shared" si="51"/>
        <v>1</v>
      </c>
      <c r="T822" t="s">
        <v>962</v>
      </c>
      <c r="U822">
        <f>VLOOKUP(T822,Index!$J$2:$K$1319,2,FALSE)</f>
        <v>1307</v>
      </c>
      <c r="V822" t="s">
        <v>15</v>
      </c>
      <c r="W822">
        <f t="shared" si="49"/>
        <v>3</v>
      </c>
    </row>
    <row r="823" spans="1:23">
      <c r="A823" t="s">
        <v>963</v>
      </c>
      <c r="B823" t="s">
        <v>28</v>
      </c>
      <c r="C823">
        <f>VLOOKUP(B823,Index!$A$2:$B$18,2,FALSE)</f>
        <v>15</v>
      </c>
      <c r="D823">
        <v>2008</v>
      </c>
      <c r="E823" t="s">
        <v>34</v>
      </c>
      <c r="F823">
        <f>VLOOKUP(E823,Index!$D$2:$E$13,2,FALSE)</f>
        <v>1</v>
      </c>
      <c r="G823" t="s">
        <v>49</v>
      </c>
      <c r="H823">
        <f>VLOOKUP(G823,Index!$G$2:$H$40,2,FALSE)</f>
        <v>4</v>
      </c>
      <c r="I823" s="3">
        <v>820000</v>
      </c>
      <c r="J823" s="3">
        <v>510000</v>
      </c>
      <c r="K823" s="3">
        <v>10000</v>
      </c>
      <c r="L823" s="3">
        <v>140000</v>
      </c>
      <c r="M823" s="3">
        <f t="shared" si="48"/>
        <v>1480000</v>
      </c>
      <c r="N823" s="3">
        <f t="shared" si="50"/>
        <v>370000</v>
      </c>
      <c r="O823" s="3">
        <f t="shared" si="51"/>
        <v>1</v>
      </c>
      <c r="P823">
        <v>6.5</v>
      </c>
      <c r="Q823">
        <v>69</v>
      </c>
      <c r="R823">
        <v>7.1</v>
      </c>
      <c r="S823">
        <v>71</v>
      </c>
      <c r="T823" t="s">
        <v>52</v>
      </c>
      <c r="U823">
        <f>VLOOKUP(T823,Index!$J$2:$K$1319,2,FALSE)</f>
        <v>1184</v>
      </c>
      <c r="V823" t="s">
        <v>61</v>
      </c>
      <c r="W823">
        <f t="shared" si="49"/>
        <v>3</v>
      </c>
    </row>
    <row r="824" spans="1:23">
      <c r="A824" t="s">
        <v>964</v>
      </c>
      <c r="B824" t="s">
        <v>39</v>
      </c>
      <c r="C824">
        <f>VLOOKUP(B824,Index!$A$2:$B$18,2,FALSE)</f>
        <v>8</v>
      </c>
      <c r="D824">
        <v>2005</v>
      </c>
      <c r="E824" t="s">
        <v>13</v>
      </c>
      <c r="F824">
        <f>VLOOKUP(E824,Index!$D$2:$E$13,2,FALSE)</f>
        <v>11</v>
      </c>
      <c r="G824" t="s">
        <v>35</v>
      </c>
      <c r="H824">
        <f>VLOOKUP(G824,Index!$G$2:$H$40,2,FALSE)</f>
        <v>32</v>
      </c>
      <c r="I824" s="3">
        <v>720000</v>
      </c>
      <c r="J824" s="3">
        <v>560000</v>
      </c>
      <c r="K824" s="3">
        <v>0</v>
      </c>
      <c r="L824" s="3">
        <v>190000</v>
      </c>
      <c r="M824" s="3">
        <f t="shared" si="48"/>
        <v>1470000</v>
      </c>
      <c r="N824" s="3">
        <f t="shared" si="50"/>
        <v>367500</v>
      </c>
      <c r="O824" s="3">
        <f t="shared" si="51"/>
        <v>1</v>
      </c>
      <c r="P824">
        <v>8.1999999999999993</v>
      </c>
      <c r="Q824">
        <v>19</v>
      </c>
      <c r="R824">
        <v>7.4</v>
      </c>
      <c r="S824">
        <v>20</v>
      </c>
      <c r="T824" t="s">
        <v>965</v>
      </c>
      <c r="U824">
        <f>VLOOKUP(T824,Index!$J$2:$K$1319,2,FALSE)</f>
        <v>659</v>
      </c>
      <c r="V824" t="s">
        <v>15</v>
      </c>
      <c r="W824">
        <f t="shared" si="49"/>
        <v>3</v>
      </c>
    </row>
    <row r="825" spans="1:23">
      <c r="A825" t="s">
        <v>966</v>
      </c>
      <c r="B825" t="s">
        <v>39</v>
      </c>
      <c r="C825">
        <f>VLOOKUP(B825,Index!$A$2:$B$18,2,FALSE)</f>
        <v>8</v>
      </c>
      <c r="D825">
        <v>2004</v>
      </c>
      <c r="E825" t="s">
        <v>59</v>
      </c>
      <c r="F825">
        <f>VLOOKUP(E825,Index!$D$2:$E$13,2,FALSE)</f>
        <v>3</v>
      </c>
      <c r="G825" t="s">
        <v>94</v>
      </c>
      <c r="H825">
        <f>VLOOKUP(G825,Index!$G$2:$H$40,2,FALSE)</f>
        <v>15</v>
      </c>
      <c r="I825" s="3">
        <v>1080000</v>
      </c>
      <c r="J825" s="3">
        <v>200000</v>
      </c>
      <c r="K825" s="3">
        <v>0</v>
      </c>
      <c r="L825" s="3">
        <v>200000</v>
      </c>
      <c r="M825" s="3">
        <f t="shared" si="48"/>
        <v>1480000</v>
      </c>
      <c r="N825" s="3">
        <f t="shared" si="50"/>
        <v>370000</v>
      </c>
      <c r="O825" s="3">
        <f t="shared" si="51"/>
        <v>1</v>
      </c>
      <c r="P825">
        <v>8.5</v>
      </c>
      <c r="Q825">
        <v>43</v>
      </c>
      <c r="R825">
        <v>9</v>
      </c>
      <c r="S825">
        <v>25</v>
      </c>
      <c r="T825" t="s">
        <v>95</v>
      </c>
      <c r="U825">
        <f>VLOOKUP(T825,Index!$J$2:$K$1319,2,FALSE)</f>
        <v>356</v>
      </c>
      <c r="V825" t="s">
        <v>61</v>
      </c>
      <c r="W825">
        <f t="shared" si="49"/>
        <v>3</v>
      </c>
    </row>
    <row r="826" spans="1:23">
      <c r="A826" t="s">
        <v>788</v>
      </c>
      <c r="B826" t="s">
        <v>28</v>
      </c>
      <c r="C826">
        <f>VLOOKUP(B826,Index!$A$2:$B$18,2,FALSE)</f>
        <v>15</v>
      </c>
      <c r="D826">
        <v>2011</v>
      </c>
      <c r="E826" t="s">
        <v>34</v>
      </c>
      <c r="F826">
        <f>VLOOKUP(E826,Index!$D$2:$E$13,2,FALSE)</f>
        <v>1</v>
      </c>
      <c r="G826" t="s">
        <v>180</v>
      </c>
      <c r="H826">
        <f>VLOOKUP(G826,Index!$G$2:$H$40,2,FALSE)</f>
        <v>20</v>
      </c>
      <c r="I826" s="3">
        <v>840000</v>
      </c>
      <c r="J826" s="3">
        <v>510000</v>
      </c>
      <c r="K826" s="3">
        <v>0</v>
      </c>
      <c r="L826" s="3">
        <v>130000</v>
      </c>
      <c r="M826" s="3">
        <f t="shared" si="48"/>
        <v>1480000</v>
      </c>
      <c r="N826" s="3">
        <f t="shared" si="50"/>
        <v>370000</v>
      </c>
      <c r="O826" s="3">
        <f t="shared" si="51"/>
        <v>1</v>
      </c>
      <c r="P826">
        <v>7.5</v>
      </c>
      <c r="Q826">
        <v>43</v>
      </c>
      <c r="R826">
        <v>7.8</v>
      </c>
      <c r="S826">
        <v>42</v>
      </c>
      <c r="T826" t="s">
        <v>181</v>
      </c>
      <c r="U826">
        <f>VLOOKUP(T826,Index!$J$2:$K$1319,2,FALSE)</f>
        <v>1181</v>
      </c>
      <c r="V826" t="s">
        <v>78</v>
      </c>
      <c r="W826">
        <f t="shared" si="49"/>
        <v>3</v>
      </c>
    </row>
    <row r="827" spans="1:23">
      <c r="A827" t="s">
        <v>967</v>
      </c>
      <c r="B827" t="s">
        <v>97</v>
      </c>
      <c r="C827">
        <f>VLOOKUP(B827,Index!$A$2:$B$18,2,FALSE)</f>
        <v>16</v>
      </c>
      <c r="D827">
        <v>2004</v>
      </c>
      <c r="E827" t="s">
        <v>34</v>
      </c>
      <c r="F827">
        <f>VLOOKUP(E827,Index!$D$2:$E$13,2,FALSE)</f>
        <v>1</v>
      </c>
      <c r="G827" t="s">
        <v>77</v>
      </c>
      <c r="H827">
        <f>VLOOKUP(G827,Index!$G$2:$H$40,2,FALSE)</f>
        <v>35</v>
      </c>
      <c r="I827" s="3">
        <v>820000</v>
      </c>
      <c r="J827" s="3">
        <v>590000</v>
      </c>
      <c r="K827" s="3">
        <v>0</v>
      </c>
      <c r="L827" s="3">
        <v>70000</v>
      </c>
      <c r="M827" s="3">
        <f t="shared" si="48"/>
        <v>1480000</v>
      </c>
      <c r="N827" s="3">
        <f t="shared" si="50"/>
        <v>370000</v>
      </c>
      <c r="O827" s="3">
        <f t="shared" si="51"/>
        <v>1</v>
      </c>
      <c r="P827">
        <v>9.3000000000000007</v>
      </c>
      <c r="Q827">
        <v>74</v>
      </c>
      <c r="R827">
        <v>8.6</v>
      </c>
      <c r="S827">
        <v>68</v>
      </c>
      <c r="T827" t="s">
        <v>519</v>
      </c>
      <c r="U827">
        <f>VLOOKUP(T827,Index!$J$2:$K$1319,2,FALSE)</f>
        <v>1218</v>
      </c>
      <c r="V827" t="s">
        <v>61</v>
      </c>
      <c r="W827">
        <f t="shared" si="49"/>
        <v>3</v>
      </c>
    </row>
    <row r="828" spans="1:23">
      <c r="A828" t="s">
        <v>968</v>
      </c>
      <c r="B828" t="s">
        <v>20</v>
      </c>
      <c r="C828">
        <f>VLOOKUP(B828,Index!$A$2:$B$18,2,FALSE)</f>
        <v>3</v>
      </c>
      <c r="D828">
        <v>2007</v>
      </c>
      <c r="E828" t="s">
        <v>67</v>
      </c>
      <c r="F828">
        <f>VLOOKUP(E828,Index!$D$2:$E$13,2,FALSE)</f>
        <v>10</v>
      </c>
      <c r="G828" t="s">
        <v>77</v>
      </c>
      <c r="H828">
        <f>VLOOKUP(G828,Index!$G$2:$H$40,2,FALSE)</f>
        <v>35</v>
      </c>
      <c r="I828" s="3">
        <v>390000</v>
      </c>
      <c r="J828" s="3">
        <v>910000</v>
      </c>
      <c r="K828" s="3">
        <v>0</v>
      </c>
      <c r="L828" s="3">
        <v>170000</v>
      </c>
      <c r="M828" s="3">
        <f t="shared" si="48"/>
        <v>1470000</v>
      </c>
      <c r="N828" s="3">
        <f t="shared" si="50"/>
        <v>367500</v>
      </c>
      <c r="O828" s="3">
        <f t="shared" si="51"/>
        <v>1</v>
      </c>
      <c r="T828" t="s">
        <v>77</v>
      </c>
      <c r="U828">
        <f>VLOOKUP(T828,Index!$J$2:$K$1319,2,FALSE)</f>
        <v>1199</v>
      </c>
      <c r="V828" t="s">
        <v>15</v>
      </c>
      <c r="W828">
        <f t="shared" si="49"/>
        <v>1</v>
      </c>
    </row>
    <row r="829" spans="1:23">
      <c r="A829" t="s">
        <v>969</v>
      </c>
      <c r="B829" t="s">
        <v>156</v>
      </c>
      <c r="C829">
        <f>VLOOKUP(B829,Index!$A$2:$B$18,2,FALSE)</f>
        <v>4</v>
      </c>
      <c r="D829">
        <v>2003</v>
      </c>
      <c r="E829" t="s">
        <v>21</v>
      </c>
      <c r="F829">
        <f>VLOOKUP(E829,Index!$D$2:$E$13,2,FALSE)</f>
        <v>5</v>
      </c>
      <c r="G829" t="s">
        <v>429</v>
      </c>
      <c r="H829">
        <f>VLOOKUP(G829,Index!$G$2:$H$40,2,FALSE)</f>
        <v>34</v>
      </c>
      <c r="I829" s="3">
        <v>1040000</v>
      </c>
      <c r="J829" s="3">
        <v>370000</v>
      </c>
      <c r="K829" s="3">
        <v>0</v>
      </c>
      <c r="L829" s="3">
        <v>60000</v>
      </c>
      <c r="M829" s="3">
        <f t="shared" si="48"/>
        <v>1470000</v>
      </c>
      <c r="N829" s="3">
        <f t="shared" si="50"/>
        <v>367500</v>
      </c>
      <c r="O829" s="3">
        <f t="shared" si="51"/>
        <v>1</v>
      </c>
      <c r="T829" t="s">
        <v>721</v>
      </c>
      <c r="U829">
        <f>VLOOKUP(T829,Index!$J$2:$K$1319,2,FALSE)</f>
        <v>76</v>
      </c>
      <c r="V829" t="s">
        <v>15</v>
      </c>
      <c r="W829">
        <f t="shared" si="49"/>
        <v>3</v>
      </c>
    </row>
    <row r="830" spans="1:23">
      <c r="A830" t="s">
        <v>970</v>
      </c>
      <c r="B830" t="s">
        <v>926</v>
      </c>
      <c r="C830">
        <f>VLOOKUP(B830,Index!$A$2:$B$18,2,FALSE)</f>
        <v>12</v>
      </c>
      <c r="D830">
        <v>2012</v>
      </c>
      <c r="E830" t="s">
        <v>34</v>
      </c>
      <c r="F830">
        <f>VLOOKUP(E830,Index!$D$2:$E$13,2,FALSE)</f>
        <v>1</v>
      </c>
      <c r="G830" t="s">
        <v>49</v>
      </c>
      <c r="H830">
        <f>VLOOKUP(G830,Index!$G$2:$H$40,2,FALSE)</f>
        <v>4</v>
      </c>
      <c r="I830" s="3">
        <v>710000</v>
      </c>
      <c r="J830" s="3">
        <v>430000</v>
      </c>
      <c r="K830" s="3">
        <v>70000</v>
      </c>
      <c r="L830" s="3">
        <v>260000</v>
      </c>
      <c r="M830" s="3">
        <f t="shared" si="48"/>
        <v>1470000</v>
      </c>
      <c r="N830" s="3">
        <f t="shared" si="50"/>
        <v>367500</v>
      </c>
      <c r="O830" s="3">
        <f t="shared" si="51"/>
        <v>1</v>
      </c>
      <c r="P830">
        <v>3.3</v>
      </c>
      <c r="Q830">
        <v>58</v>
      </c>
      <c r="R830">
        <v>4.8</v>
      </c>
      <c r="S830">
        <v>479</v>
      </c>
      <c r="T830" t="s">
        <v>971</v>
      </c>
      <c r="U830">
        <f>VLOOKUP(T830,Index!$J$2:$K$1319,2,FALSE)</f>
        <v>805</v>
      </c>
      <c r="V830" t="s">
        <v>37</v>
      </c>
      <c r="W830">
        <f t="shared" si="49"/>
        <v>3</v>
      </c>
    </row>
    <row r="831" spans="1:23">
      <c r="A831" t="s">
        <v>972</v>
      </c>
      <c r="B831" t="s">
        <v>28</v>
      </c>
      <c r="C831">
        <f>VLOOKUP(B831,Index!$A$2:$B$18,2,FALSE)</f>
        <v>15</v>
      </c>
      <c r="D831">
        <v>2012</v>
      </c>
      <c r="E831" t="s">
        <v>48</v>
      </c>
      <c r="F831">
        <f>VLOOKUP(E831,Index!$D$2:$E$13,2,FALSE)</f>
        <v>9</v>
      </c>
      <c r="G831" t="s">
        <v>77</v>
      </c>
      <c r="H831">
        <f>VLOOKUP(G831,Index!$G$2:$H$40,2,FALSE)</f>
        <v>35</v>
      </c>
      <c r="I831" s="3">
        <v>930000</v>
      </c>
      <c r="J831" s="3">
        <v>400000</v>
      </c>
      <c r="K831" s="3">
        <v>20000</v>
      </c>
      <c r="L831" s="3">
        <v>120000</v>
      </c>
      <c r="M831" s="3">
        <f t="shared" si="48"/>
        <v>1470000</v>
      </c>
      <c r="N831" s="3">
        <f t="shared" si="50"/>
        <v>367500</v>
      </c>
      <c r="O831" s="3">
        <f t="shared" si="51"/>
        <v>1</v>
      </c>
      <c r="P831">
        <v>7.9</v>
      </c>
      <c r="Q831">
        <v>75</v>
      </c>
      <c r="R831">
        <v>7.2</v>
      </c>
      <c r="S831">
        <v>334</v>
      </c>
      <c r="T831" t="s">
        <v>126</v>
      </c>
      <c r="U831">
        <f>VLOOKUP(T831,Index!$J$2:$K$1319,2,FALSE)</f>
        <v>1210</v>
      </c>
      <c r="V831" t="s">
        <v>37</v>
      </c>
      <c r="W831">
        <f t="shared" si="49"/>
        <v>3</v>
      </c>
    </row>
    <row r="832" spans="1:23">
      <c r="A832" t="s">
        <v>847</v>
      </c>
      <c r="B832" t="s">
        <v>28</v>
      </c>
      <c r="C832">
        <f>VLOOKUP(B832,Index!$A$2:$B$18,2,FALSE)</f>
        <v>15</v>
      </c>
      <c r="D832">
        <v>2006</v>
      </c>
      <c r="E832" t="s">
        <v>59</v>
      </c>
      <c r="F832">
        <f>VLOOKUP(E832,Index!$D$2:$E$13,2,FALSE)</f>
        <v>3</v>
      </c>
      <c r="G832" t="s">
        <v>94</v>
      </c>
      <c r="H832">
        <f>VLOOKUP(G832,Index!$G$2:$H$40,2,FALSE)</f>
        <v>15</v>
      </c>
      <c r="I832" s="3">
        <v>1330000</v>
      </c>
      <c r="J832" s="3">
        <v>30000</v>
      </c>
      <c r="K832" s="3">
        <v>10000</v>
      </c>
      <c r="L832" s="3">
        <v>100000</v>
      </c>
      <c r="M832" s="3">
        <f t="shared" si="48"/>
        <v>1470000</v>
      </c>
      <c r="N832" s="3">
        <f t="shared" si="50"/>
        <v>367500</v>
      </c>
      <c r="O832" s="3">
        <f t="shared" si="51"/>
        <v>1</v>
      </c>
      <c r="P832">
        <v>8.6</v>
      </c>
      <c r="Q832">
        <v>67</v>
      </c>
      <c r="R832">
        <v>8.8000000000000007</v>
      </c>
      <c r="S832">
        <v>264</v>
      </c>
      <c r="T832" t="s">
        <v>848</v>
      </c>
      <c r="U832">
        <f>VLOOKUP(T832,Index!$J$2:$K$1319,2,FALSE)</f>
        <v>344</v>
      </c>
      <c r="V832" t="s">
        <v>61</v>
      </c>
      <c r="W832">
        <f t="shared" si="49"/>
        <v>3</v>
      </c>
    </row>
    <row r="833" spans="1:23">
      <c r="A833" t="s">
        <v>789</v>
      </c>
      <c r="B833" t="s">
        <v>156</v>
      </c>
      <c r="C833">
        <f>VLOOKUP(B833,Index!$A$2:$B$18,2,FALSE)</f>
        <v>4</v>
      </c>
      <c r="D833">
        <v>2004</v>
      </c>
      <c r="E833" t="s">
        <v>21</v>
      </c>
      <c r="F833">
        <f>VLOOKUP(E833,Index!$D$2:$E$13,2,FALSE)</f>
        <v>5</v>
      </c>
      <c r="G833" t="s">
        <v>429</v>
      </c>
      <c r="H833">
        <f>VLOOKUP(G833,Index!$G$2:$H$40,2,FALSE)</f>
        <v>34</v>
      </c>
      <c r="I833" s="3">
        <v>1020000</v>
      </c>
      <c r="J833" s="3">
        <v>380000</v>
      </c>
      <c r="K833" s="3">
        <v>0</v>
      </c>
      <c r="L833" s="3">
        <v>60000</v>
      </c>
      <c r="M833" s="3">
        <f t="shared" si="48"/>
        <v>1460000</v>
      </c>
      <c r="N833" s="3">
        <f t="shared" si="50"/>
        <v>365000</v>
      </c>
      <c r="O833" s="3">
        <f t="shared" si="51"/>
        <v>1</v>
      </c>
      <c r="T833" t="s">
        <v>973</v>
      </c>
      <c r="U833">
        <f>VLOOKUP(T833,Index!$J$2:$K$1319,2,FALSE)</f>
        <v>1276</v>
      </c>
      <c r="V833" t="s">
        <v>15</v>
      </c>
      <c r="W833">
        <f t="shared" si="49"/>
        <v>3</v>
      </c>
    </row>
    <row r="834" spans="1:23">
      <c r="A834" t="s">
        <v>974</v>
      </c>
      <c r="B834" t="s">
        <v>20</v>
      </c>
      <c r="C834">
        <f>VLOOKUP(B834,Index!$A$2:$B$18,2,FALSE)</f>
        <v>3</v>
      </c>
      <c r="D834">
        <v>2010</v>
      </c>
      <c r="E834" t="s">
        <v>43</v>
      </c>
      <c r="F834">
        <f>VLOOKUP(E834,Index!$D$2:$E$13,2,FALSE)</f>
        <v>6</v>
      </c>
      <c r="G834" t="s">
        <v>194</v>
      </c>
      <c r="H834">
        <f>VLOOKUP(G834,Index!$G$2:$H$40,2,FALSE)</f>
        <v>38</v>
      </c>
      <c r="I834" s="3">
        <v>1060000</v>
      </c>
      <c r="J834" s="3">
        <v>290000</v>
      </c>
      <c r="K834" s="3">
        <v>0</v>
      </c>
      <c r="L834" s="3">
        <v>110000</v>
      </c>
      <c r="M834" s="3">
        <f t="shared" ref="M834:M897" si="52">SUM(I834:L834)</f>
        <v>1460000</v>
      </c>
      <c r="N834" s="3">
        <f t="shared" si="50"/>
        <v>365000</v>
      </c>
      <c r="O834" s="3">
        <f t="shared" si="51"/>
        <v>1</v>
      </c>
      <c r="P834">
        <v>8.1</v>
      </c>
      <c r="Q834">
        <v>53</v>
      </c>
      <c r="R834">
        <v>8.1999999999999993</v>
      </c>
      <c r="S834">
        <v>46</v>
      </c>
      <c r="T834" t="s">
        <v>642</v>
      </c>
      <c r="U834">
        <f>VLOOKUP(T834,Index!$J$2:$K$1319,2,FALSE)</f>
        <v>25</v>
      </c>
      <c r="V834" t="s">
        <v>78</v>
      </c>
      <c r="W834">
        <f t="shared" ref="W834:W897" si="53">IF(T834=G834,1,3)</f>
        <v>3</v>
      </c>
    </row>
    <row r="835" spans="1:23">
      <c r="A835" t="s">
        <v>975</v>
      </c>
      <c r="B835" t="s">
        <v>39</v>
      </c>
      <c r="C835">
        <f>VLOOKUP(B835,Index!$A$2:$B$18,2,FALSE)</f>
        <v>8</v>
      </c>
      <c r="D835">
        <v>2003</v>
      </c>
      <c r="E835" t="s">
        <v>23</v>
      </c>
      <c r="F835">
        <f>VLOOKUP(E835,Index!$D$2:$E$13,2,FALSE)</f>
        <v>4</v>
      </c>
      <c r="G835" t="s">
        <v>561</v>
      </c>
      <c r="H835">
        <f>VLOOKUP(G835,Index!$G$2:$H$40,2,FALSE)</f>
        <v>24</v>
      </c>
      <c r="I835" s="3">
        <v>720000</v>
      </c>
      <c r="J835" s="3">
        <v>560000</v>
      </c>
      <c r="K835" s="3">
        <v>0</v>
      </c>
      <c r="L835" s="3">
        <v>190000</v>
      </c>
      <c r="M835" s="3">
        <f t="shared" si="52"/>
        <v>1470000</v>
      </c>
      <c r="N835" s="3">
        <f t="shared" ref="N835:N898" si="54">AVERAGE(I835:L835)</f>
        <v>367500</v>
      </c>
      <c r="O835" s="3">
        <f t="shared" ref="O835:O898" si="55">IF(M835&gt;AVERAGE($M$2:$M$8064),1,0)</f>
        <v>1</v>
      </c>
      <c r="P835">
        <v>7.6</v>
      </c>
      <c r="Q835">
        <v>22</v>
      </c>
      <c r="T835" t="s">
        <v>562</v>
      </c>
      <c r="U835">
        <f>VLOOKUP(T835,Index!$J$2:$K$1319,2,FALSE)</f>
        <v>735</v>
      </c>
      <c r="V835" t="s">
        <v>61</v>
      </c>
      <c r="W835">
        <f t="shared" si="53"/>
        <v>3</v>
      </c>
    </row>
    <row r="836" spans="1:23">
      <c r="A836" t="s">
        <v>976</v>
      </c>
      <c r="B836" t="s">
        <v>132</v>
      </c>
      <c r="C836">
        <f>VLOOKUP(B836,Index!$A$2:$B$18,2,FALSE)</f>
        <v>5</v>
      </c>
      <c r="D836">
        <v>2001</v>
      </c>
      <c r="E836" t="s">
        <v>43</v>
      </c>
      <c r="F836">
        <f>VLOOKUP(E836,Index!$D$2:$E$13,2,FALSE)</f>
        <v>6</v>
      </c>
      <c r="G836" t="s">
        <v>227</v>
      </c>
      <c r="H836">
        <f>VLOOKUP(G836,Index!$G$2:$H$40,2,FALSE)</f>
        <v>5</v>
      </c>
      <c r="I836" s="3">
        <v>950000</v>
      </c>
      <c r="J836" s="3">
        <v>370000</v>
      </c>
      <c r="K836" s="3">
        <v>100000</v>
      </c>
      <c r="L836" s="3">
        <v>40000</v>
      </c>
      <c r="M836" s="3">
        <f t="shared" si="52"/>
        <v>1460000</v>
      </c>
      <c r="N836" s="3">
        <f t="shared" si="54"/>
        <v>365000</v>
      </c>
      <c r="O836" s="3">
        <f t="shared" si="55"/>
        <v>1</v>
      </c>
      <c r="P836">
        <v>8.6999999999999993</v>
      </c>
      <c r="Q836">
        <v>28</v>
      </c>
      <c r="R836">
        <v>7.9</v>
      </c>
      <c r="S836">
        <v>46</v>
      </c>
      <c r="T836" t="s">
        <v>938</v>
      </c>
      <c r="U836">
        <f>VLOOKUP(T836,Index!$J$2:$K$1319,2,FALSE)</f>
        <v>59</v>
      </c>
      <c r="V836" t="s">
        <v>15</v>
      </c>
      <c r="W836">
        <f t="shared" si="53"/>
        <v>3</v>
      </c>
    </row>
    <row r="837" spans="1:23">
      <c r="A837" t="s">
        <v>893</v>
      </c>
      <c r="B837" t="s">
        <v>33</v>
      </c>
      <c r="C837">
        <f>VLOOKUP(B837,Index!$A$2:$B$18,2,FALSE)</f>
        <v>9</v>
      </c>
      <c r="D837">
        <v>2008</v>
      </c>
      <c r="E837" t="s">
        <v>59</v>
      </c>
      <c r="F837">
        <f>VLOOKUP(E837,Index!$D$2:$E$13,2,FALSE)</f>
        <v>3</v>
      </c>
      <c r="G837" t="s">
        <v>77</v>
      </c>
      <c r="H837">
        <f>VLOOKUP(G837,Index!$G$2:$H$40,2,FALSE)</f>
        <v>35</v>
      </c>
      <c r="I837" s="3">
        <v>720000</v>
      </c>
      <c r="J837" s="3">
        <v>400000</v>
      </c>
      <c r="K837" s="3">
        <v>140000</v>
      </c>
      <c r="L837" s="3">
        <v>200000</v>
      </c>
      <c r="M837" s="3">
        <f t="shared" si="52"/>
        <v>1460000</v>
      </c>
      <c r="N837" s="3">
        <f t="shared" si="54"/>
        <v>365000</v>
      </c>
      <c r="O837" s="3">
        <f t="shared" si="55"/>
        <v>1</v>
      </c>
      <c r="P837">
        <v>8.5</v>
      </c>
      <c r="Q837">
        <v>65</v>
      </c>
      <c r="R837">
        <v>7.9</v>
      </c>
      <c r="S837">
        <v>129</v>
      </c>
      <c r="T837" t="s">
        <v>289</v>
      </c>
      <c r="U837">
        <f>VLOOKUP(T837,Index!$J$2:$K$1319,2,FALSE)</f>
        <v>767</v>
      </c>
      <c r="V837" t="s">
        <v>61</v>
      </c>
      <c r="W837">
        <f t="shared" si="53"/>
        <v>3</v>
      </c>
    </row>
    <row r="838" spans="1:23">
      <c r="A838" t="s">
        <v>977</v>
      </c>
      <c r="B838" t="s">
        <v>132</v>
      </c>
      <c r="C838">
        <f>VLOOKUP(B838,Index!$A$2:$B$18,2,FALSE)</f>
        <v>5</v>
      </c>
      <c r="D838">
        <v>2005</v>
      </c>
      <c r="E838" t="s">
        <v>13</v>
      </c>
      <c r="F838">
        <f>VLOOKUP(E838,Index!$D$2:$E$13,2,FALSE)</f>
        <v>11</v>
      </c>
      <c r="G838" t="s">
        <v>14</v>
      </c>
      <c r="H838">
        <f>VLOOKUP(G838,Index!$G$2:$H$40,2,FALSE)</f>
        <v>26</v>
      </c>
      <c r="I838" s="3">
        <v>930000</v>
      </c>
      <c r="J838" s="3">
        <v>240000</v>
      </c>
      <c r="K838" s="3">
        <v>250000</v>
      </c>
      <c r="L838" s="3">
        <v>40000</v>
      </c>
      <c r="M838" s="3">
        <f t="shared" si="52"/>
        <v>1460000</v>
      </c>
      <c r="N838" s="3">
        <f t="shared" si="54"/>
        <v>365000</v>
      </c>
      <c r="O838" s="3">
        <f t="shared" si="55"/>
        <v>1</v>
      </c>
      <c r="P838">
        <v>7.6</v>
      </c>
      <c r="Q838">
        <v>38</v>
      </c>
      <c r="R838">
        <v>8.6</v>
      </c>
      <c r="S838">
        <v>41</v>
      </c>
      <c r="T838" t="s">
        <v>289</v>
      </c>
      <c r="U838">
        <f>VLOOKUP(T838,Index!$J$2:$K$1319,2,FALSE)</f>
        <v>767</v>
      </c>
      <c r="V838" t="s">
        <v>15</v>
      </c>
      <c r="W838">
        <f t="shared" si="53"/>
        <v>3</v>
      </c>
    </row>
    <row r="839" spans="1:23">
      <c r="A839" t="s">
        <v>978</v>
      </c>
      <c r="B839" t="s">
        <v>20</v>
      </c>
      <c r="C839">
        <f>VLOOKUP(B839,Index!$A$2:$B$18,2,FALSE)</f>
        <v>3</v>
      </c>
      <c r="D839">
        <v>2008</v>
      </c>
      <c r="E839" t="s">
        <v>21</v>
      </c>
      <c r="F839">
        <f>VLOOKUP(E839,Index!$D$2:$E$13,2,FALSE)</f>
        <v>5</v>
      </c>
      <c r="G839" t="s">
        <v>429</v>
      </c>
      <c r="H839">
        <f>VLOOKUP(G839,Index!$G$2:$H$40,2,FALSE)</f>
        <v>34</v>
      </c>
      <c r="I839" s="3">
        <v>460000</v>
      </c>
      <c r="J839" s="3">
        <v>820000</v>
      </c>
      <c r="K839" s="3">
        <v>0</v>
      </c>
      <c r="L839" s="3">
        <v>170000</v>
      </c>
      <c r="M839" s="3">
        <f t="shared" si="52"/>
        <v>1450000</v>
      </c>
      <c r="N839" s="3">
        <f t="shared" si="54"/>
        <v>362500</v>
      </c>
      <c r="O839" s="3">
        <f t="shared" si="55"/>
        <v>1</v>
      </c>
      <c r="P839">
        <v>5.4</v>
      </c>
      <c r="Q839">
        <v>15</v>
      </c>
      <c r="T839" t="s">
        <v>680</v>
      </c>
      <c r="U839">
        <f>VLOOKUP(T839,Index!$J$2:$K$1319,2,FALSE)</f>
        <v>519</v>
      </c>
      <c r="V839" t="s">
        <v>15</v>
      </c>
      <c r="W839">
        <f t="shared" si="53"/>
        <v>3</v>
      </c>
    </row>
    <row r="840" spans="1:23">
      <c r="A840" t="s">
        <v>979</v>
      </c>
      <c r="B840" t="s">
        <v>28</v>
      </c>
      <c r="C840">
        <f>VLOOKUP(B840,Index!$A$2:$B$18,2,FALSE)</f>
        <v>15</v>
      </c>
      <c r="D840">
        <v>2008</v>
      </c>
      <c r="E840" t="s">
        <v>48</v>
      </c>
      <c r="F840">
        <f>VLOOKUP(E840,Index!$D$2:$E$13,2,FALSE)</f>
        <v>9</v>
      </c>
      <c r="G840" t="s">
        <v>94</v>
      </c>
      <c r="H840">
        <f>VLOOKUP(G840,Index!$G$2:$H$40,2,FALSE)</f>
        <v>15</v>
      </c>
      <c r="I840" s="3">
        <v>810000</v>
      </c>
      <c r="J840" s="3">
        <v>460000</v>
      </c>
      <c r="K840" s="3">
        <v>40000</v>
      </c>
      <c r="L840" s="3">
        <v>150000</v>
      </c>
      <c r="M840" s="3">
        <f t="shared" si="52"/>
        <v>1460000</v>
      </c>
      <c r="N840" s="3">
        <f t="shared" si="54"/>
        <v>365000</v>
      </c>
      <c r="O840" s="3">
        <f t="shared" si="55"/>
        <v>1</v>
      </c>
      <c r="P840">
        <v>8.3000000000000007</v>
      </c>
      <c r="Q840">
        <v>70</v>
      </c>
      <c r="R840">
        <v>7.7</v>
      </c>
      <c r="S840">
        <v>263</v>
      </c>
      <c r="T840" t="s">
        <v>122</v>
      </c>
      <c r="U840">
        <f>VLOOKUP(T840,Index!$J$2:$K$1319,2,FALSE)</f>
        <v>345</v>
      </c>
      <c r="V840" t="s">
        <v>61</v>
      </c>
      <c r="W840">
        <f t="shared" si="53"/>
        <v>3</v>
      </c>
    </row>
    <row r="841" spans="1:23">
      <c r="A841" t="s">
        <v>980</v>
      </c>
      <c r="B841" t="s">
        <v>28</v>
      </c>
      <c r="C841">
        <f>VLOOKUP(B841,Index!$A$2:$B$18,2,FALSE)</f>
        <v>15</v>
      </c>
      <c r="D841">
        <v>2011</v>
      </c>
      <c r="E841" t="s">
        <v>48</v>
      </c>
      <c r="F841">
        <f>VLOOKUP(E841,Index!$D$2:$E$13,2,FALSE)</f>
        <v>9</v>
      </c>
      <c r="G841" t="s">
        <v>429</v>
      </c>
      <c r="H841">
        <f>VLOOKUP(G841,Index!$G$2:$H$40,2,FALSE)</f>
        <v>34</v>
      </c>
      <c r="I841" s="3">
        <v>830000</v>
      </c>
      <c r="J841" s="3">
        <v>480000</v>
      </c>
      <c r="K841" s="3">
        <v>20000</v>
      </c>
      <c r="L841" s="3">
        <v>120000</v>
      </c>
      <c r="M841" s="3">
        <f t="shared" si="52"/>
        <v>1450000</v>
      </c>
      <c r="N841" s="3">
        <f t="shared" si="54"/>
        <v>362500</v>
      </c>
      <c r="O841" s="3">
        <f t="shared" si="55"/>
        <v>1</v>
      </c>
      <c r="P841">
        <v>7</v>
      </c>
      <c r="Q841">
        <v>85</v>
      </c>
      <c r="R841">
        <v>6</v>
      </c>
      <c r="S841">
        <v>399</v>
      </c>
      <c r="T841" t="s">
        <v>981</v>
      </c>
      <c r="U841">
        <f>VLOOKUP(T841,Index!$J$2:$K$1319,2,FALSE)</f>
        <v>625</v>
      </c>
      <c r="V841" t="s">
        <v>37</v>
      </c>
      <c r="W841">
        <f t="shared" si="53"/>
        <v>3</v>
      </c>
    </row>
    <row r="842" spans="1:23">
      <c r="A842" t="s">
        <v>982</v>
      </c>
      <c r="B842" t="s">
        <v>39</v>
      </c>
      <c r="C842">
        <f>VLOOKUP(B842,Index!$A$2:$B$18,2,FALSE)</f>
        <v>8</v>
      </c>
      <c r="D842">
        <v>2004</v>
      </c>
      <c r="E842" t="s">
        <v>34</v>
      </c>
      <c r="F842">
        <f>VLOOKUP(E842,Index!$D$2:$E$13,2,FALSE)</f>
        <v>1</v>
      </c>
      <c r="G842" t="s">
        <v>192</v>
      </c>
      <c r="H842">
        <f>VLOOKUP(G842,Index!$G$2:$H$40,2,FALSE)</f>
        <v>8</v>
      </c>
      <c r="I842" s="3">
        <v>370000</v>
      </c>
      <c r="J842" s="3">
        <v>470000</v>
      </c>
      <c r="K842" s="3">
        <v>540000</v>
      </c>
      <c r="L842" s="3">
        <v>70000</v>
      </c>
      <c r="M842" s="3">
        <f t="shared" si="52"/>
        <v>1450000</v>
      </c>
      <c r="N842" s="3">
        <f t="shared" si="54"/>
        <v>362500</v>
      </c>
      <c r="O842" s="3">
        <f t="shared" si="55"/>
        <v>1</v>
      </c>
      <c r="P842">
        <v>8.5</v>
      </c>
      <c r="Q842">
        <v>53</v>
      </c>
      <c r="R842">
        <v>8.6</v>
      </c>
      <c r="S842">
        <v>73</v>
      </c>
      <c r="T842" t="s">
        <v>192</v>
      </c>
      <c r="U842">
        <f>VLOOKUP(T842,Index!$J$2:$K$1319,2,FALSE)</f>
        <v>202</v>
      </c>
      <c r="V842" t="s">
        <v>37</v>
      </c>
      <c r="W842">
        <f t="shared" si="53"/>
        <v>1</v>
      </c>
    </row>
    <row r="843" spans="1:23">
      <c r="A843" t="s">
        <v>636</v>
      </c>
      <c r="B843" t="s">
        <v>33</v>
      </c>
      <c r="C843">
        <f>VLOOKUP(B843,Index!$A$2:$B$18,2,FALSE)</f>
        <v>9</v>
      </c>
      <c r="D843">
        <v>2014</v>
      </c>
      <c r="E843" t="s">
        <v>13</v>
      </c>
      <c r="F843">
        <f>VLOOKUP(E843,Index!$D$2:$E$13,2,FALSE)</f>
        <v>11</v>
      </c>
      <c r="G843" t="s">
        <v>94</v>
      </c>
      <c r="H843">
        <f>VLOOKUP(G843,Index!$G$2:$H$40,2,FALSE)</f>
        <v>15</v>
      </c>
      <c r="I843" s="3">
        <v>1080000</v>
      </c>
      <c r="J843" s="3">
        <v>110000</v>
      </c>
      <c r="K843" s="3">
        <v>0</v>
      </c>
      <c r="L843" s="3">
        <v>270000</v>
      </c>
      <c r="M843" s="3">
        <f t="shared" si="52"/>
        <v>1460000</v>
      </c>
      <c r="N843" s="3">
        <f t="shared" si="54"/>
        <v>365000</v>
      </c>
      <c r="O843" s="3">
        <f t="shared" si="55"/>
        <v>1</v>
      </c>
      <c r="R843">
        <v>2.7</v>
      </c>
      <c r="S843">
        <v>13</v>
      </c>
      <c r="T843" t="s">
        <v>95</v>
      </c>
      <c r="U843">
        <f>VLOOKUP(T843,Index!$J$2:$K$1319,2,FALSE)</f>
        <v>356</v>
      </c>
      <c r="V843" t="s">
        <v>15</v>
      </c>
      <c r="W843">
        <f t="shared" si="53"/>
        <v>3</v>
      </c>
    </row>
    <row r="844" spans="1:23">
      <c r="A844" t="s">
        <v>983</v>
      </c>
      <c r="B844" t="s">
        <v>39</v>
      </c>
      <c r="C844">
        <f>VLOOKUP(B844,Index!$A$2:$B$18,2,FALSE)</f>
        <v>8</v>
      </c>
      <c r="D844">
        <v>2004</v>
      </c>
      <c r="E844" t="s">
        <v>48</v>
      </c>
      <c r="F844">
        <f>VLOOKUP(E844,Index!$D$2:$E$13,2,FALSE)</f>
        <v>9</v>
      </c>
      <c r="G844" t="s">
        <v>35</v>
      </c>
      <c r="H844">
        <f>VLOOKUP(G844,Index!$G$2:$H$40,2,FALSE)</f>
        <v>32</v>
      </c>
      <c r="I844" s="3">
        <v>710000</v>
      </c>
      <c r="J844" s="3">
        <v>550000</v>
      </c>
      <c r="K844" s="3">
        <v>0</v>
      </c>
      <c r="L844" s="3">
        <v>190000</v>
      </c>
      <c r="M844" s="3">
        <f t="shared" si="52"/>
        <v>1450000</v>
      </c>
      <c r="N844" s="3">
        <f t="shared" si="54"/>
        <v>362500</v>
      </c>
      <c r="O844" s="3">
        <f t="shared" si="55"/>
        <v>1</v>
      </c>
      <c r="P844">
        <v>7.3</v>
      </c>
      <c r="Q844">
        <v>42</v>
      </c>
      <c r="R844">
        <v>7.8</v>
      </c>
      <c r="S844">
        <v>70</v>
      </c>
      <c r="T844" t="s">
        <v>149</v>
      </c>
      <c r="U844">
        <f>VLOOKUP(T844,Index!$J$2:$K$1319,2,FALSE)</f>
        <v>961</v>
      </c>
      <c r="V844" t="s">
        <v>37</v>
      </c>
      <c r="W844">
        <f t="shared" si="53"/>
        <v>3</v>
      </c>
    </row>
    <row r="845" spans="1:23">
      <c r="A845" t="s">
        <v>984</v>
      </c>
      <c r="B845" t="s">
        <v>39</v>
      </c>
      <c r="C845">
        <f>VLOOKUP(B845,Index!$A$2:$B$18,2,FALSE)</f>
        <v>8</v>
      </c>
      <c r="D845">
        <v>2003</v>
      </c>
      <c r="E845" t="s">
        <v>34</v>
      </c>
      <c r="F845">
        <f>VLOOKUP(E845,Index!$D$2:$E$13,2,FALSE)</f>
        <v>1</v>
      </c>
      <c r="G845" t="s">
        <v>192</v>
      </c>
      <c r="H845">
        <f>VLOOKUP(G845,Index!$G$2:$H$40,2,FALSE)</f>
        <v>8</v>
      </c>
      <c r="I845" s="3">
        <v>540000</v>
      </c>
      <c r="J845" s="3">
        <v>350000</v>
      </c>
      <c r="K845" s="3">
        <v>460000</v>
      </c>
      <c r="L845" s="3">
        <v>100000</v>
      </c>
      <c r="M845" s="3">
        <f t="shared" si="52"/>
        <v>1450000</v>
      </c>
      <c r="N845" s="3">
        <f t="shared" si="54"/>
        <v>362500</v>
      </c>
      <c r="O845" s="3">
        <f t="shared" si="55"/>
        <v>1</v>
      </c>
      <c r="P845">
        <v>7.1</v>
      </c>
      <c r="Q845">
        <v>40</v>
      </c>
      <c r="R845">
        <v>8.3000000000000007</v>
      </c>
      <c r="S845">
        <v>94</v>
      </c>
      <c r="T845" t="s">
        <v>192</v>
      </c>
      <c r="U845">
        <f>VLOOKUP(T845,Index!$J$2:$K$1319,2,FALSE)</f>
        <v>202</v>
      </c>
      <c r="V845" t="s">
        <v>37</v>
      </c>
      <c r="W845">
        <f t="shared" si="53"/>
        <v>1</v>
      </c>
    </row>
    <row r="846" spans="1:23">
      <c r="A846" t="s">
        <v>415</v>
      </c>
      <c r="B846" t="s">
        <v>33</v>
      </c>
      <c r="C846">
        <f>VLOOKUP(B846,Index!$A$2:$B$18,2,FALSE)</f>
        <v>9</v>
      </c>
      <c r="D846">
        <v>2011</v>
      </c>
      <c r="E846" t="s">
        <v>90</v>
      </c>
      <c r="F846">
        <f>VLOOKUP(E846,Index!$D$2:$E$13,2,FALSE)</f>
        <v>8</v>
      </c>
      <c r="G846" t="s">
        <v>94</v>
      </c>
      <c r="H846">
        <f>VLOOKUP(G846,Index!$G$2:$H$40,2,FALSE)</f>
        <v>15</v>
      </c>
      <c r="I846" s="3">
        <v>780000</v>
      </c>
      <c r="J846" s="3">
        <v>450000</v>
      </c>
      <c r="K846" s="3">
        <v>30000</v>
      </c>
      <c r="L846" s="3">
        <v>190000</v>
      </c>
      <c r="M846" s="3">
        <f t="shared" si="52"/>
        <v>1450000</v>
      </c>
      <c r="N846" s="3">
        <f t="shared" si="54"/>
        <v>362500</v>
      </c>
      <c r="O846" s="3">
        <f t="shared" si="55"/>
        <v>1</v>
      </c>
      <c r="P846">
        <v>9.4</v>
      </c>
      <c r="Q846">
        <v>62</v>
      </c>
      <c r="R846">
        <v>8.5</v>
      </c>
      <c r="S846">
        <v>1081</v>
      </c>
      <c r="T846" t="s">
        <v>416</v>
      </c>
      <c r="U846">
        <f>VLOOKUP(T846,Index!$J$2:$K$1319,2,FALSE)</f>
        <v>145</v>
      </c>
      <c r="V846" t="s">
        <v>37</v>
      </c>
      <c r="W846">
        <f t="shared" si="53"/>
        <v>3</v>
      </c>
    </row>
    <row r="847" spans="1:23">
      <c r="A847" t="s">
        <v>985</v>
      </c>
      <c r="B847" t="s">
        <v>20</v>
      </c>
      <c r="C847">
        <f>VLOOKUP(B847,Index!$A$2:$B$18,2,FALSE)</f>
        <v>3</v>
      </c>
      <c r="D847">
        <v>2011</v>
      </c>
      <c r="E847" t="s">
        <v>221</v>
      </c>
      <c r="F847">
        <f>VLOOKUP(E847,Index!$D$2:$E$13,2,FALSE)</f>
        <v>12</v>
      </c>
      <c r="G847" t="s">
        <v>194</v>
      </c>
      <c r="H847">
        <f>VLOOKUP(G847,Index!$G$2:$H$40,2,FALSE)</f>
        <v>38</v>
      </c>
      <c r="I847" s="3">
        <v>1020000</v>
      </c>
      <c r="J847" s="3">
        <v>320000</v>
      </c>
      <c r="K847" s="3">
        <v>0</v>
      </c>
      <c r="L847" s="3">
        <v>110000</v>
      </c>
      <c r="M847" s="3">
        <f t="shared" si="52"/>
        <v>1450000</v>
      </c>
      <c r="N847" s="3">
        <f t="shared" si="54"/>
        <v>362500</v>
      </c>
      <c r="O847" s="3">
        <f t="shared" si="55"/>
        <v>1</v>
      </c>
      <c r="P847">
        <v>5.9</v>
      </c>
      <c r="Q847">
        <v>14</v>
      </c>
      <c r="R847">
        <v>6.9</v>
      </c>
      <c r="S847">
        <v>11</v>
      </c>
      <c r="T847" t="s">
        <v>986</v>
      </c>
      <c r="U847">
        <f>VLOOKUP(T847,Index!$J$2:$K$1319,2,FALSE)</f>
        <v>520</v>
      </c>
      <c r="V847" t="s">
        <v>15</v>
      </c>
      <c r="W847">
        <f t="shared" si="53"/>
        <v>3</v>
      </c>
    </row>
    <row r="848" spans="1:23">
      <c r="A848" t="s">
        <v>554</v>
      </c>
      <c r="B848" t="s">
        <v>65</v>
      </c>
      <c r="C848">
        <f>VLOOKUP(B848,Index!$A$2:$B$18,2,FALSE)</f>
        <v>10</v>
      </c>
      <c r="D848">
        <v>2013</v>
      </c>
      <c r="E848" t="s">
        <v>13</v>
      </c>
      <c r="F848">
        <f>VLOOKUP(E848,Index!$D$2:$E$13,2,FALSE)</f>
        <v>11</v>
      </c>
      <c r="G848" t="s">
        <v>35</v>
      </c>
      <c r="H848">
        <f>VLOOKUP(G848,Index!$G$2:$H$40,2,FALSE)</f>
        <v>32</v>
      </c>
      <c r="I848" s="3">
        <v>890000</v>
      </c>
      <c r="J848" s="3">
        <v>310000</v>
      </c>
      <c r="K848" s="3">
        <v>10000</v>
      </c>
      <c r="L848" s="3">
        <v>230000</v>
      </c>
      <c r="M848" s="3">
        <f t="shared" si="52"/>
        <v>1440000</v>
      </c>
      <c r="N848" s="3">
        <f t="shared" si="54"/>
        <v>360000</v>
      </c>
      <c r="O848" s="3">
        <f t="shared" si="55"/>
        <v>1</v>
      </c>
      <c r="P848">
        <v>8.5</v>
      </c>
      <c r="Q848">
        <v>20</v>
      </c>
      <c r="R848">
        <v>6.5</v>
      </c>
      <c r="S848">
        <v>368</v>
      </c>
      <c r="T848" t="s">
        <v>306</v>
      </c>
      <c r="U848">
        <f>VLOOKUP(T848,Index!$J$2:$K$1319,2,FALSE)</f>
        <v>1259</v>
      </c>
      <c r="V848" t="s">
        <v>15</v>
      </c>
      <c r="W848">
        <f t="shared" si="53"/>
        <v>3</v>
      </c>
    </row>
    <row r="849" spans="1:23">
      <c r="A849" t="s">
        <v>987</v>
      </c>
      <c r="B849" t="s">
        <v>39</v>
      </c>
      <c r="C849">
        <f>VLOOKUP(B849,Index!$A$2:$B$18,2,FALSE)</f>
        <v>8</v>
      </c>
      <c r="D849">
        <v>2007</v>
      </c>
      <c r="E849" t="s">
        <v>23</v>
      </c>
      <c r="F849">
        <f>VLOOKUP(E849,Index!$D$2:$E$13,2,FALSE)</f>
        <v>4</v>
      </c>
      <c r="G849" t="s">
        <v>45</v>
      </c>
      <c r="H849">
        <f>VLOOKUP(G849,Index!$G$2:$H$40,2,FALSE)</f>
        <v>30</v>
      </c>
      <c r="I849" s="3">
        <v>40000</v>
      </c>
      <c r="J849" s="3">
        <v>1080000</v>
      </c>
      <c r="K849" s="3">
        <v>0</v>
      </c>
      <c r="L849" s="3">
        <v>320000</v>
      </c>
      <c r="M849" s="3">
        <f t="shared" si="52"/>
        <v>1440000</v>
      </c>
      <c r="N849" s="3">
        <f t="shared" si="54"/>
        <v>360000</v>
      </c>
      <c r="O849" s="3">
        <f t="shared" si="55"/>
        <v>1</v>
      </c>
      <c r="P849">
        <v>7.3</v>
      </c>
      <c r="Q849">
        <v>13</v>
      </c>
      <c r="R849">
        <v>7.5</v>
      </c>
      <c r="S849">
        <v>8</v>
      </c>
      <c r="T849" t="s">
        <v>782</v>
      </c>
      <c r="U849">
        <f>VLOOKUP(T849,Index!$J$2:$K$1319,2,FALSE)</f>
        <v>1001</v>
      </c>
      <c r="V849" t="s">
        <v>78</v>
      </c>
      <c r="W849">
        <f t="shared" si="53"/>
        <v>3</v>
      </c>
    </row>
    <row r="850" spans="1:23">
      <c r="A850" t="s">
        <v>887</v>
      </c>
      <c r="B850" t="s">
        <v>28</v>
      </c>
      <c r="C850">
        <f>VLOOKUP(B850,Index!$A$2:$B$18,2,FALSE)</f>
        <v>15</v>
      </c>
      <c r="D850">
        <v>2013</v>
      </c>
      <c r="E850" t="s">
        <v>34</v>
      </c>
      <c r="F850">
        <f>VLOOKUP(E850,Index!$D$2:$E$13,2,FALSE)</f>
        <v>1</v>
      </c>
      <c r="G850" t="s">
        <v>402</v>
      </c>
      <c r="H850">
        <f>VLOOKUP(G850,Index!$G$2:$H$40,2,FALSE)</f>
        <v>13</v>
      </c>
      <c r="I850" s="3">
        <v>970000</v>
      </c>
      <c r="J850" s="3">
        <v>340000</v>
      </c>
      <c r="K850" s="3">
        <v>0</v>
      </c>
      <c r="L850" s="3">
        <v>130000</v>
      </c>
      <c r="M850" s="3">
        <f t="shared" si="52"/>
        <v>1440000</v>
      </c>
      <c r="N850" s="3">
        <f t="shared" si="54"/>
        <v>360000</v>
      </c>
      <c r="O850" s="3">
        <f t="shared" si="55"/>
        <v>1</v>
      </c>
      <c r="P850">
        <v>7.4</v>
      </c>
      <c r="Q850">
        <v>38</v>
      </c>
      <c r="R850">
        <v>6.5</v>
      </c>
      <c r="S850">
        <v>79</v>
      </c>
      <c r="T850" t="s">
        <v>888</v>
      </c>
      <c r="U850">
        <f>VLOOKUP(T850,Index!$J$2:$K$1319,2,FALSE)</f>
        <v>104</v>
      </c>
      <c r="V850" t="s">
        <v>78</v>
      </c>
      <c r="W850">
        <f t="shared" si="53"/>
        <v>3</v>
      </c>
    </row>
    <row r="851" spans="1:23">
      <c r="A851" t="s">
        <v>988</v>
      </c>
      <c r="B851" t="s">
        <v>20</v>
      </c>
      <c r="C851">
        <f>VLOOKUP(B851,Index!$A$2:$B$18,2,FALSE)</f>
        <v>3</v>
      </c>
      <c r="D851">
        <v>2007</v>
      </c>
      <c r="E851" t="s">
        <v>23</v>
      </c>
      <c r="F851">
        <f>VLOOKUP(E851,Index!$D$2:$E$13,2,FALSE)</f>
        <v>4</v>
      </c>
      <c r="G851" t="s">
        <v>77</v>
      </c>
      <c r="H851">
        <f>VLOOKUP(G851,Index!$G$2:$H$40,2,FALSE)</f>
        <v>35</v>
      </c>
      <c r="I851" s="3">
        <v>370000</v>
      </c>
      <c r="J851" s="3">
        <v>890000</v>
      </c>
      <c r="K851" s="3">
        <v>0</v>
      </c>
      <c r="L851" s="3">
        <v>180000</v>
      </c>
      <c r="M851" s="3">
        <f t="shared" si="52"/>
        <v>1440000</v>
      </c>
      <c r="N851" s="3">
        <f t="shared" si="54"/>
        <v>360000</v>
      </c>
      <c r="O851" s="3">
        <f t="shared" si="55"/>
        <v>1</v>
      </c>
      <c r="P851">
        <v>7.1</v>
      </c>
      <c r="Q851">
        <v>7</v>
      </c>
      <c r="R851">
        <v>6.8</v>
      </c>
      <c r="S851">
        <v>5</v>
      </c>
      <c r="T851" t="s">
        <v>77</v>
      </c>
      <c r="U851">
        <f>VLOOKUP(T851,Index!$J$2:$K$1319,2,FALSE)</f>
        <v>1199</v>
      </c>
      <c r="V851" t="s">
        <v>15</v>
      </c>
      <c r="W851">
        <f t="shared" si="53"/>
        <v>1</v>
      </c>
    </row>
    <row r="852" spans="1:23">
      <c r="A852" t="s">
        <v>989</v>
      </c>
      <c r="B852" t="s">
        <v>39</v>
      </c>
      <c r="C852">
        <f>VLOOKUP(B852,Index!$A$2:$B$18,2,FALSE)</f>
        <v>8</v>
      </c>
      <c r="D852">
        <v>2004</v>
      </c>
      <c r="E852" t="s">
        <v>13</v>
      </c>
      <c r="F852">
        <f>VLOOKUP(E852,Index!$D$2:$E$13,2,FALSE)</f>
        <v>11</v>
      </c>
      <c r="G852" t="s">
        <v>94</v>
      </c>
      <c r="H852">
        <f>VLOOKUP(G852,Index!$G$2:$H$40,2,FALSE)</f>
        <v>15</v>
      </c>
      <c r="I852" s="3">
        <v>1030000</v>
      </c>
      <c r="J852" s="3">
        <v>320000</v>
      </c>
      <c r="K852" s="3">
        <v>0</v>
      </c>
      <c r="L852" s="3">
        <v>90000</v>
      </c>
      <c r="M852" s="3">
        <f t="shared" si="52"/>
        <v>1440000</v>
      </c>
      <c r="N852" s="3">
        <f t="shared" si="54"/>
        <v>360000</v>
      </c>
      <c r="O852" s="3">
        <f t="shared" si="55"/>
        <v>1</v>
      </c>
      <c r="P852">
        <v>8.8000000000000007</v>
      </c>
      <c r="Q852">
        <v>30</v>
      </c>
      <c r="R852">
        <v>8.1999999999999993</v>
      </c>
      <c r="S852">
        <v>20</v>
      </c>
      <c r="T852" t="s">
        <v>95</v>
      </c>
      <c r="U852">
        <f>VLOOKUP(T852,Index!$J$2:$K$1319,2,FALSE)</f>
        <v>356</v>
      </c>
      <c r="V852" t="s">
        <v>15</v>
      </c>
      <c r="W852">
        <f t="shared" si="53"/>
        <v>3</v>
      </c>
    </row>
    <row r="853" spans="1:23">
      <c r="A853" t="s">
        <v>990</v>
      </c>
      <c r="B853" t="s">
        <v>39</v>
      </c>
      <c r="C853">
        <f>VLOOKUP(B853,Index!$A$2:$B$18,2,FALSE)</f>
        <v>8</v>
      </c>
      <c r="D853">
        <v>2002</v>
      </c>
      <c r="E853" t="s">
        <v>13</v>
      </c>
      <c r="F853">
        <f>VLOOKUP(E853,Index!$D$2:$E$13,2,FALSE)</f>
        <v>11</v>
      </c>
      <c r="G853" t="s">
        <v>94</v>
      </c>
      <c r="H853">
        <f>VLOOKUP(G853,Index!$G$2:$H$40,2,FALSE)</f>
        <v>15</v>
      </c>
      <c r="I853" s="3">
        <v>1160000</v>
      </c>
      <c r="J853" s="3">
        <v>80000</v>
      </c>
      <c r="K853" s="3">
        <v>0</v>
      </c>
      <c r="L853" s="3">
        <v>190000</v>
      </c>
      <c r="M853" s="3">
        <f t="shared" si="52"/>
        <v>1430000</v>
      </c>
      <c r="N853" s="3">
        <f t="shared" si="54"/>
        <v>357500</v>
      </c>
      <c r="O853" s="3">
        <f t="shared" si="55"/>
        <v>1</v>
      </c>
      <c r="P853">
        <v>9.1</v>
      </c>
      <c r="Q853">
        <v>19</v>
      </c>
      <c r="R853">
        <v>8.6</v>
      </c>
      <c r="S853">
        <v>27</v>
      </c>
      <c r="T853" t="s">
        <v>95</v>
      </c>
      <c r="U853">
        <f>VLOOKUP(T853,Index!$J$2:$K$1319,2,FALSE)</f>
        <v>356</v>
      </c>
      <c r="V853" t="s">
        <v>15</v>
      </c>
      <c r="W853">
        <f t="shared" si="53"/>
        <v>3</v>
      </c>
    </row>
    <row r="854" spans="1:23">
      <c r="A854" t="s">
        <v>951</v>
      </c>
      <c r="B854" t="s">
        <v>28</v>
      </c>
      <c r="C854">
        <f>VLOOKUP(B854,Index!$A$2:$B$18,2,FALSE)</f>
        <v>15</v>
      </c>
      <c r="D854">
        <v>2010</v>
      </c>
      <c r="E854" t="s">
        <v>34</v>
      </c>
      <c r="F854">
        <f>VLOOKUP(E854,Index!$D$2:$E$13,2,FALSE)</f>
        <v>1</v>
      </c>
      <c r="G854" t="s">
        <v>180</v>
      </c>
      <c r="H854">
        <f>VLOOKUP(G854,Index!$G$2:$H$40,2,FALSE)</f>
        <v>20</v>
      </c>
      <c r="I854" s="3">
        <v>950000</v>
      </c>
      <c r="J854" s="3">
        <v>370000</v>
      </c>
      <c r="K854" s="3">
        <v>0</v>
      </c>
      <c r="L854" s="3">
        <v>110000</v>
      </c>
      <c r="M854" s="3">
        <f t="shared" si="52"/>
        <v>1430000</v>
      </c>
      <c r="N854" s="3">
        <f t="shared" si="54"/>
        <v>357500</v>
      </c>
      <c r="O854" s="3">
        <f t="shared" si="55"/>
        <v>1</v>
      </c>
      <c r="P854">
        <v>6.1</v>
      </c>
      <c r="Q854">
        <v>59</v>
      </c>
      <c r="R854">
        <v>5.7</v>
      </c>
      <c r="S854">
        <v>180</v>
      </c>
      <c r="T854" t="s">
        <v>180</v>
      </c>
      <c r="U854">
        <f>VLOOKUP(T854,Index!$J$2:$K$1319,2,FALSE)</f>
        <v>683</v>
      </c>
      <c r="V854" t="s">
        <v>61</v>
      </c>
      <c r="W854">
        <f t="shared" si="53"/>
        <v>1</v>
      </c>
    </row>
    <row r="855" spans="1:23">
      <c r="A855" t="s">
        <v>594</v>
      </c>
      <c r="B855" t="s">
        <v>28</v>
      </c>
      <c r="C855">
        <f>VLOOKUP(B855,Index!$A$2:$B$18,2,FALSE)</f>
        <v>15</v>
      </c>
      <c r="D855">
        <v>2007</v>
      </c>
      <c r="E855" t="s">
        <v>59</v>
      </c>
      <c r="F855">
        <f>VLOOKUP(E855,Index!$D$2:$E$13,2,FALSE)</f>
        <v>3</v>
      </c>
      <c r="G855" t="s">
        <v>429</v>
      </c>
      <c r="H855">
        <f>VLOOKUP(G855,Index!$G$2:$H$40,2,FALSE)</f>
        <v>34</v>
      </c>
      <c r="I855" s="3">
        <v>920000</v>
      </c>
      <c r="J855" s="3">
        <v>380000</v>
      </c>
      <c r="K855" s="3">
        <v>0</v>
      </c>
      <c r="L855" s="3">
        <v>130000</v>
      </c>
      <c r="M855" s="3">
        <f t="shared" si="52"/>
        <v>1430000</v>
      </c>
      <c r="N855" s="3">
        <f t="shared" si="54"/>
        <v>357500</v>
      </c>
      <c r="O855" s="3">
        <f t="shared" si="55"/>
        <v>1</v>
      </c>
      <c r="P855">
        <v>7.1</v>
      </c>
      <c r="Q855">
        <v>41</v>
      </c>
      <c r="R855">
        <v>6.8</v>
      </c>
      <c r="S855">
        <v>48</v>
      </c>
      <c r="T855" t="s">
        <v>541</v>
      </c>
      <c r="U855">
        <f>VLOOKUP(T855,Index!$J$2:$K$1319,2,FALSE)</f>
        <v>1293</v>
      </c>
      <c r="V855" t="s">
        <v>61</v>
      </c>
      <c r="W855">
        <f t="shared" si="53"/>
        <v>3</v>
      </c>
    </row>
    <row r="856" spans="1:23">
      <c r="A856" t="s">
        <v>991</v>
      </c>
      <c r="B856" t="s">
        <v>28</v>
      </c>
      <c r="C856">
        <f>VLOOKUP(B856,Index!$A$2:$B$18,2,FALSE)</f>
        <v>15</v>
      </c>
      <c r="D856">
        <v>2010</v>
      </c>
      <c r="E856" t="s">
        <v>17</v>
      </c>
      <c r="F856">
        <f>VLOOKUP(E856,Index!$D$2:$E$13,2,FALSE)</f>
        <v>7</v>
      </c>
      <c r="G856" t="s">
        <v>29</v>
      </c>
      <c r="H856">
        <f>VLOOKUP(G856,Index!$G$2:$H$40,2,FALSE)</f>
        <v>23</v>
      </c>
      <c r="I856" s="3">
        <v>920000</v>
      </c>
      <c r="J856" s="3">
        <v>390000</v>
      </c>
      <c r="K856" s="3">
        <v>0</v>
      </c>
      <c r="L856" s="3">
        <v>120000</v>
      </c>
      <c r="M856" s="3">
        <f t="shared" si="52"/>
        <v>1430000</v>
      </c>
      <c r="N856" s="3">
        <f t="shared" si="54"/>
        <v>357500</v>
      </c>
      <c r="O856" s="3">
        <f t="shared" si="55"/>
        <v>1</v>
      </c>
      <c r="P856">
        <v>5.2</v>
      </c>
      <c r="Q856">
        <v>46</v>
      </c>
      <c r="R856">
        <v>5</v>
      </c>
      <c r="S856">
        <v>20</v>
      </c>
      <c r="T856" t="s">
        <v>992</v>
      </c>
      <c r="U856">
        <f>VLOOKUP(T856,Index!$J$2:$K$1319,2,FALSE)</f>
        <v>143</v>
      </c>
      <c r="V856" t="s">
        <v>15</v>
      </c>
      <c r="W856">
        <f t="shared" si="53"/>
        <v>3</v>
      </c>
    </row>
    <row r="857" spans="1:23">
      <c r="A857" t="s">
        <v>993</v>
      </c>
      <c r="B857" t="s">
        <v>12</v>
      </c>
      <c r="C857">
        <f>VLOOKUP(B857,Index!$A$2:$B$18,2,FALSE)</f>
        <v>13</v>
      </c>
      <c r="D857">
        <v>2007</v>
      </c>
      <c r="E857" t="s">
        <v>23</v>
      </c>
      <c r="F857">
        <f>VLOOKUP(E857,Index!$D$2:$E$13,2,FALSE)</f>
        <v>4</v>
      </c>
      <c r="G857" t="s">
        <v>94</v>
      </c>
      <c r="H857">
        <f>VLOOKUP(G857,Index!$G$2:$H$40,2,FALSE)</f>
        <v>15</v>
      </c>
      <c r="I857" s="3">
        <v>520000</v>
      </c>
      <c r="J857" s="3">
        <v>750000</v>
      </c>
      <c r="K857" s="3">
        <v>0</v>
      </c>
      <c r="L857" s="3">
        <v>160000</v>
      </c>
      <c r="M857" s="3">
        <f t="shared" si="52"/>
        <v>1430000</v>
      </c>
      <c r="N857" s="3">
        <f t="shared" si="54"/>
        <v>357500</v>
      </c>
      <c r="O857" s="3">
        <f t="shared" si="55"/>
        <v>1</v>
      </c>
      <c r="P857">
        <v>6.5</v>
      </c>
      <c r="Q857">
        <v>26</v>
      </c>
      <c r="R857">
        <v>7.6</v>
      </c>
      <c r="S857">
        <v>10</v>
      </c>
      <c r="T857" t="s">
        <v>994</v>
      </c>
      <c r="U857">
        <f>VLOOKUP(T857,Index!$J$2:$K$1319,2,FALSE)</f>
        <v>878</v>
      </c>
      <c r="V857" t="s">
        <v>15</v>
      </c>
      <c r="W857">
        <f t="shared" si="53"/>
        <v>3</v>
      </c>
    </row>
    <row r="858" spans="1:23">
      <c r="A858" t="s">
        <v>995</v>
      </c>
      <c r="B858" t="s">
        <v>20</v>
      </c>
      <c r="C858">
        <f>VLOOKUP(B858,Index!$A$2:$B$18,2,FALSE)</f>
        <v>3</v>
      </c>
      <c r="D858">
        <v>2007</v>
      </c>
      <c r="E858" t="s">
        <v>187</v>
      </c>
      <c r="F858">
        <f>VLOOKUP(E858,Index!$D$2:$E$13,2,FALSE)</f>
        <v>2</v>
      </c>
      <c r="G858" t="s">
        <v>402</v>
      </c>
      <c r="H858">
        <f>VLOOKUP(G858,Index!$G$2:$H$40,2,FALSE)</f>
        <v>13</v>
      </c>
      <c r="I858" s="3">
        <v>1120000</v>
      </c>
      <c r="J858" s="3">
        <v>190000</v>
      </c>
      <c r="K858" s="3">
        <v>0</v>
      </c>
      <c r="L858" s="3">
        <v>110000</v>
      </c>
      <c r="M858" s="3">
        <f t="shared" si="52"/>
        <v>1420000</v>
      </c>
      <c r="N858" s="3">
        <f t="shared" si="54"/>
        <v>355000</v>
      </c>
      <c r="O858" s="3">
        <f t="shared" si="55"/>
        <v>1</v>
      </c>
      <c r="T858" t="s">
        <v>403</v>
      </c>
      <c r="U858">
        <f>VLOOKUP(T858,Index!$J$2:$K$1319,2,FALSE)</f>
        <v>6</v>
      </c>
      <c r="V858" t="s">
        <v>15</v>
      </c>
      <c r="W858">
        <f t="shared" si="53"/>
        <v>3</v>
      </c>
    </row>
    <row r="859" spans="1:23">
      <c r="A859" t="s">
        <v>996</v>
      </c>
      <c r="B859" t="s">
        <v>156</v>
      </c>
      <c r="C859">
        <f>VLOOKUP(B859,Index!$A$2:$B$18,2,FALSE)</f>
        <v>4</v>
      </c>
      <c r="D859">
        <v>2004</v>
      </c>
      <c r="E859" t="s">
        <v>21</v>
      </c>
      <c r="F859">
        <f>VLOOKUP(E859,Index!$D$2:$E$13,2,FALSE)</f>
        <v>5</v>
      </c>
      <c r="G859" t="s">
        <v>14</v>
      </c>
      <c r="H859">
        <f>VLOOKUP(G859,Index!$G$2:$H$40,2,FALSE)</f>
        <v>26</v>
      </c>
      <c r="I859" s="3">
        <v>0</v>
      </c>
      <c r="J859" s="3">
        <v>0</v>
      </c>
      <c r="K859" s="3">
        <v>1390000</v>
      </c>
      <c r="L859" s="3">
        <v>30000</v>
      </c>
      <c r="M859" s="3">
        <f t="shared" si="52"/>
        <v>1420000</v>
      </c>
      <c r="N859" s="3">
        <f t="shared" si="54"/>
        <v>355000</v>
      </c>
      <c r="O859" s="3">
        <f t="shared" si="55"/>
        <v>1</v>
      </c>
      <c r="P859">
        <v>8.4</v>
      </c>
      <c r="Q859">
        <v>14</v>
      </c>
      <c r="R859">
        <v>8.6</v>
      </c>
      <c r="S859">
        <v>44</v>
      </c>
      <c r="T859" t="s">
        <v>14</v>
      </c>
      <c r="U859">
        <f>VLOOKUP(T859,Index!$J$2:$K$1319,2,FALSE)</f>
        <v>808</v>
      </c>
      <c r="V859" t="s">
        <v>15</v>
      </c>
      <c r="W859">
        <f t="shared" si="53"/>
        <v>1</v>
      </c>
    </row>
    <row r="860" spans="1:23">
      <c r="A860" t="s">
        <v>997</v>
      </c>
      <c r="B860" t="s">
        <v>107</v>
      </c>
      <c r="C860">
        <f>VLOOKUP(B860,Index!$A$2:$B$18,2,FALSE)</f>
        <v>6</v>
      </c>
      <c r="D860">
        <v>2011</v>
      </c>
      <c r="E860" t="s">
        <v>221</v>
      </c>
      <c r="F860">
        <f>VLOOKUP(E860,Index!$D$2:$E$13,2,FALSE)</f>
        <v>12</v>
      </c>
      <c r="G860" t="s">
        <v>77</v>
      </c>
      <c r="H860">
        <f>VLOOKUP(G860,Index!$G$2:$H$40,2,FALSE)</f>
        <v>35</v>
      </c>
      <c r="I860" s="3">
        <v>0</v>
      </c>
      <c r="J860" s="3">
        <v>1130000</v>
      </c>
      <c r="K860" s="3">
        <v>0</v>
      </c>
      <c r="L860" s="3">
        <v>290000</v>
      </c>
      <c r="M860" s="3">
        <f t="shared" si="52"/>
        <v>1420000</v>
      </c>
      <c r="N860" s="3">
        <f t="shared" si="54"/>
        <v>355000</v>
      </c>
      <c r="O860" s="3">
        <f t="shared" si="55"/>
        <v>1</v>
      </c>
      <c r="P860">
        <v>8.3000000000000007</v>
      </c>
      <c r="Q860">
        <v>33</v>
      </c>
      <c r="R860">
        <v>7</v>
      </c>
      <c r="S860">
        <v>493</v>
      </c>
      <c r="T860" t="s">
        <v>998</v>
      </c>
      <c r="U860">
        <f>VLOOKUP(T860,Index!$J$2:$K$1319,2,FALSE)</f>
        <v>164</v>
      </c>
      <c r="V860" t="s">
        <v>61</v>
      </c>
      <c r="W860">
        <f t="shared" si="53"/>
        <v>3</v>
      </c>
    </row>
    <row r="861" spans="1:23">
      <c r="A861" t="s">
        <v>999</v>
      </c>
      <c r="B861" t="s">
        <v>12</v>
      </c>
      <c r="C861">
        <f>VLOOKUP(B861,Index!$A$2:$B$18,2,FALSE)</f>
        <v>13</v>
      </c>
      <c r="D861">
        <v>2008</v>
      </c>
      <c r="E861" t="s">
        <v>43</v>
      </c>
      <c r="F861">
        <f>VLOOKUP(E861,Index!$D$2:$E$13,2,FALSE)</f>
        <v>6</v>
      </c>
      <c r="G861" t="s">
        <v>94</v>
      </c>
      <c r="H861">
        <f>VLOOKUP(G861,Index!$G$2:$H$40,2,FALSE)</f>
        <v>15</v>
      </c>
      <c r="I861" s="3">
        <v>960000</v>
      </c>
      <c r="J861" s="3">
        <v>330000</v>
      </c>
      <c r="K861" s="3">
        <v>0</v>
      </c>
      <c r="L861" s="3">
        <v>130000</v>
      </c>
      <c r="M861" s="3">
        <f t="shared" si="52"/>
        <v>1420000</v>
      </c>
      <c r="N861" s="3">
        <f t="shared" si="54"/>
        <v>355000</v>
      </c>
      <c r="O861" s="3">
        <f t="shared" si="55"/>
        <v>1</v>
      </c>
      <c r="P861">
        <v>6.3</v>
      </c>
      <c r="Q861">
        <v>12</v>
      </c>
      <c r="R861">
        <v>7.5</v>
      </c>
      <c r="S861">
        <v>11</v>
      </c>
      <c r="T861" t="s">
        <v>1000</v>
      </c>
      <c r="U861">
        <f>VLOOKUP(T861,Index!$J$2:$K$1319,2,FALSE)</f>
        <v>338</v>
      </c>
      <c r="V861" t="s">
        <v>15</v>
      </c>
      <c r="W861">
        <f t="shared" si="53"/>
        <v>3</v>
      </c>
    </row>
    <row r="862" spans="1:23">
      <c r="A862" t="s">
        <v>1001</v>
      </c>
      <c r="B862" t="s">
        <v>112</v>
      </c>
      <c r="C862">
        <f>VLOOKUP(B862,Index!$A$2:$B$18,2,FALSE)</f>
        <v>11</v>
      </c>
      <c r="D862">
        <v>2006</v>
      </c>
      <c r="E862" t="s">
        <v>17</v>
      </c>
      <c r="F862">
        <f>VLOOKUP(E862,Index!$D$2:$E$13,2,FALSE)</f>
        <v>7</v>
      </c>
      <c r="G862" t="s">
        <v>407</v>
      </c>
      <c r="H862">
        <f>VLOOKUP(G862,Index!$G$2:$H$40,2,FALSE)</f>
        <v>29</v>
      </c>
      <c r="I862" s="3">
        <v>730000</v>
      </c>
      <c r="J862" s="3">
        <v>420000</v>
      </c>
      <c r="K862" s="3">
        <v>0</v>
      </c>
      <c r="L862" s="3">
        <v>270000</v>
      </c>
      <c r="M862" s="3">
        <f t="shared" si="52"/>
        <v>1420000</v>
      </c>
      <c r="N862" s="3">
        <f t="shared" si="54"/>
        <v>355000</v>
      </c>
      <c r="O862" s="3">
        <f t="shared" si="55"/>
        <v>1</v>
      </c>
      <c r="P862">
        <v>6.4</v>
      </c>
      <c r="Q862">
        <v>25</v>
      </c>
      <c r="R862">
        <v>7.8</v>
      </c>
      <c r="S862">
        <v>38</v>
      </c>
      <c r="T862" t="s">
        <v>611</v>
      </c>
      <c r="U862">
        <f>VLOOKUP(T862,Index!$J$2:$K$1319,2,FALSE)</f>
        <v>111</v>
      </c>
      <c r="V862" t="s">
        <v>15</v>
      </c>
      <c r="W862">
        <f t="shared" si="53"/>
        <v>3</v>
      </c>
    </row>
    <row r="863" spans="1:23">
      <c r="A863" t="s">
        <v>475</v>
      </c>
      <c r="B863" t="s">
        <v>33</v>
      </c>
      <c r="C863">
        <f>VLOOKUP(B863,Index!$A$2:$B$18,2,FALSE)</f>
        <v>9</v>
      </c>
      <c r="D863">
        <v>2008</v>
      </c>
      <c r="E863" t="s">
        <v>48</v>
      </c>
      <c r="F863">
        <f>VLOOKUP(E863,Index!$D$2:$E$13,2,FALSE)</f>
        <v>9</v>
      </c>
      <c r="G863" t="s">
        <v>35</v>
      </c>
      <c r="H863">
        <f>VLOOKUP(G863,Index!$G$2:$H$40,2,FALSE)</f>
        <v>32</v>
      </c>
      <c r="I863" s="3">
        <v>750000</v>
      </c>
      <c r="J863" s="3">
        <v>460000</v>
      </c>
      <c r="K863" s="3">
        <v>10000</v>
      </c>
      <c r="L863" s="3">
        <v>200000</v>
      </c>
      <c r="M863" s="3">
        <f t="shared" si="52"/>
        <v>1420000</v>
      </c>
      <c r="N863" s="3">
        <f t="shared" si="54"/>
        <v>355000</v>
      </c>
      <c r="O863" s="3">
        <f t="shared" si="55"/>
        <v>1</v>
      </c>
      <c r="P863">
        <v>9.4</v>
      </c>
      <c r="Q863">
        <v>51</v>
      </c>
      <c r="R863">
        <v>8.6999999999999993</v>
      </c>
      <c r="S863">
        <v>881</v>
      </c>
      <c r="T863" t="s">
        <v>1002</v>
      </c>
      <c r="U863">
        <f>VLOOKUP(T863,Index!$J$2:$K$1319,2,FALSE)</f>
        <v>306</v>
      </c>
      <c r="V863" t="s">
        <v>37</v>
      </c>
      <c r="W863">
        <f t="shared" si="53"/>
        <v>3</v>
      </c>
    </row>
    <row r="864" spans="1:23">
      <c r="A864" t="s">
        <v>425</v>
      </c>
      <c r="B864" t="s">
        <v>33</v>
      </c>
      <c r="C864">
        <f>VLOOKUP(B864,Index!$A$2:$B$18,2,FALSE)</f>
        <v>9</v>
      </c>
      <c r="D864">
        <v>2012</v>
      </c>
      <c r="E864" t="s">
        <v>90</v>
      </c>
      <c r="F864">
        <f>VLOOKUP(E864,Index!$D$2:$E$13,2,FALSE)</f>
        <v>8</v>
      </c>
      <c r="G864" t="s">
        <v>94</v>
      </c>
      <c r="H864">
        <f>VLOOKUP(G864,Index!$G$2:$H$40,2,FALSE)</f>
        <v>15</v>
      </c>
      <c r="I864" s="3">
        <v>630000</v>
      </c>
      <c r="J864" s="3">
        <v>560000</v>
      </c>
      <c r="K864" s="3">
        <v>30000</v>
      </c>
      <c r="L864" s="3">
        <v>200000</v>
      </c>
      <c r="M864" s="3">
        <f t="shared" si="52"/>
        <v>1420000</v>
      </c>
      <c r="N864" s="3">
        <f t="shared" si="54"/>
        <v>355000</v>
      </c>
      <c r="O864" s="3">
        <f t="shared" si="55"/>
        <v>1</v>
      </c>
      <c r="P864">
        <v>9.3000000000000007</v>
      </c>
      <c r="Q864">
        <v>30</v>
      </c>
      <c r="R864">
        <v>5.5</v>
      </c>
      <c r="S864">
        <v>1849</v>
      </c>
      <c r="T864" t="s">
        <v>416</v>
      </c>
      <c r="U864">
        <f>VLOOKUP(T864,Index!$J$2:$K$1319,2,FALSE)</f>
        <v>145</v>
      </c>
      <c r="V864" t="s">
        <v>37</v>
      </c>
      <c r="W864">
        <f t="shared" si="53"/>
        <v>3</v>
      </c>
    </row>
    <row r="865" spans="1:23">
      <c r="A865" t="s">
        <v>1003</v>
      </c>
      <c r="B865" t="s">
        <v>39</v>
      </c>
      <c r="C865">
        <f>VLOOKUP(B865,Index!$A$2:$B$18,2,FALSE)</f>
        <v>8</v>
      </c>
      <c r="D865">
        <v>2002</v>
      </c>
      <c r="E865" t="s">
        <v>13</v>
      </c>
      <c r="F865">
        <f>VLOOKUP(E865,Index!$D$2:$E$13,2,FALSE)</f>
        <v>11</v>
      </c>
      <c r="G865" t="s">
        <v>49</v>
      </c>
      <c r="H865">
        <f>VLOOKUP(G865,Index!$G$2:$H$40,2,FALSE)</f>
        <v>4</v>
      </c>
      <c r="I865" s="3">
        <v>700000</v>
      </c>
      <c r="J865" s="3">
        <v>540000</v>
      </c>
      <c r="K865" s="3">
        <v>0</v>
      </c>
      <c r="L865" s="3">
        <v>180000</v>
      </c>
      <c r="M865" s="3">
        <f t="shared" si="52"/>
        <v>1420000</v>
      </c>
      <c r="N865" s="3">
        <f t="shared" si="54"/>
        <v>355000</v>
      </c>
      <c r="O865" s="3">
        <f t="shared" si="55"/>
        <v>1</v>
      </c>
      <c r="P865">
        <v>5.9</v>
      </c>
      <c r="Q865">
        <v>7</v>
      </c>
      <c r="R865">
        <v>7.8</v>
      </c>
      <c r="S865">
        <v>12</v>
      </c>
      <c r="T865" t="s">
        <v>1004</v>
      </c>
      <c r="U865">
        <f>VLOOKUP(T865,Index!$J$2:$K$1319,2,FALSE)</f>
        <v>979</v>
      </c>
      <c r="V865" t="s">
        <v>61</v>
      </c>
      <c r="W865">
        <f t="shared" si="53"/>
        <v>3</v>
      </c>
    </row>
    <row r="866" spans="1:23">
      <c r="A866" t="s">
        <v>1005</v>
      </c>
      <c r="B866" t="s">
        <v>107</v>
      </c>
      <c r="C866">
        <f>VLOOKUP(B866,Index!$A$2:$B$18,2,FALSE)</f>
        <v>6</v>
      </c>
      <c r="D866">
        <v>2013</v>
      </c>
      <c r="E866" t="s">
        <v>67</v>
      </c>
      <c r="F866">
        <f>VLOOKUP(E866,Index!$D$2:$E$13,2,FALSE)</f>
        <v>10</v>
      </c>
      <c r="G866" t="s">
        <v>94</v>
      </c>
      <c r="H866">
        <f>VLOOKUP(G866,Index!$G$2:$H$40,2,FALSE)</f>
        <v>15</v>
      </c>
      <c r="I866" s="3">
        <v>480000</v>
      </c>
      <c r="J866" s="3">
        <v>770000</v>
      </c>
      <c r="K866" s="3">
        <v>0</v>
      </c>
      <c r="L866" s="3">
        <v>170000</v>
      </c>
      <c r="M866" s="3">
        <f t="shared" si="52"/>
        <v>1420000</v>
      </c>
      <c r="N866" s="3">
        <f t="shared" si="54"/>
        <v>355000</v>
      </c>
      <c r="O866" s="3">
        <f t="shared" si="55"/>
        <v>1</v>
      </c>
      <c r="P866">
        <v>6.4</v>
      </c>
      <c r="Q866">
        <v>75</v>
      </c>
      <c r="R866">
        <v>2.2000000000000002</v>
      </c>
      <c r="S866">
        <v>4572</v>
      </c>
      <c r="T866" t="s">
        <v>321</v>
      </c>
      <c r="U866">
        <f>VLOOKUP(T866,Index!$J$2:$K$1319,2,FALSE)</f>
        <v>714</v>
      </c>
      <c r="V866" t="s">
        <v>78</v>
      </c>
      <c r="W866">
        <f t="shared" si="53"/>
        <v>3</v>
      </c>
    </row>
    <row r="867" spans="1:23">
      <c r="A867" t="s">
        <v>1006</v>
      </c>
      <c r="B867" t="s">
        <v>156</v>
      </c>
      <c r="C867">
        <f>VLOOKUP(B867,Index!$A$2:$B$18,2,FALSE)</f>
        <v>4</v>
      </c>
      <c r="D867">
        <v>2004</v>
      </c>
      <c r="E867" t="s">
        <v>34</v>
      </c>
      <c r="F867">
        <f>VLOOKUP(E867,Index!$D$2:$E$13,2,FALSE)</f>
        <v>1</v>
      </c>
      <c r="G867" t="s">
        <v>14</v>
      </c>
      <c r="H867">
        <f>VLOOKUP(G867,Index!$G$2:$H$40,2,FALSE)</f>
        <v>26</v>
      </c>
      <c r="I867" s="3">
        <v>890000</v>
      </c>
      <c r="J867" s="3">
        <v>220000</v>
      </c>
      <c r="K867" s="3">
        <v>220000</v>
      </c>
      <c r="L867" s="3">
        <v>100000</v>
      </c>
      <c r="M867" s="3">
        <f t="shared" si="52"/>
        <v>1430000</v>
      </c>
      <c r="N867" s="3">
        <f t="shared" si="54"/>
        <v>357500</v>
      </c>
      <c r="O867" s="3">
        <f t="shared" si="55"/>
        <v>1</v>
      </c>
      <c r="P867">
        <v>8.9</v>
      </c>
      <c r="Q867">
        <v>56</v>
      </c>
      <c r="R867">
        <v>9</v>
      </c>
      <c r="S867">
        <v>203</v>
      </c>
      <c r="T867" t="s">
        <v>1007</v>
      </c>
      <c r="U867">
        <f>VLOOKUP(T867,Index!$J$2:$K$1319,2,FALSE)</f>
        <v>420</v>
      </c>
      <c r="V867" t="s">
        <v>15</v>
      </c>
      <c r="W867">
        <f t="shared" si="53"/>
        <v>3</v>
      </c>
    </row>
    <row r="868" spans="1:23">
      <c r="A868" t="s">
        <v>1008</v>
      </c>
      <c r="B868" t="s">
        <v>39</v>
      </c>
      <c r="C868">
        <f>VLOOKUP(B868,Index!$A$2:$B$18,2,FALSE)</f>
        <v>8</v>
      </c>
      <c r="D868">
        <v>2004</v>
      </c>
      <c r="E868" t="s">
        <v>13</v>
      </c>
      <c r="F868">
        <f>VLOOKUP(E868,Index!$D$2:$E$13,2,FALSE)</f>
        <v>11</v>
      </c>
      <c r="G868" t="s">
        <v>94</v>
      </c>
      <c r="H868">
        <f>VLOOKUP(G868,Index!$G$2:$H$40,2,FALSE)</f>
        <v>15</v>
      </c>
      <c r="I868" s="3">
        <v>1150000</v>
      </c>
      <c r="J868" s="3">
        <v>80000</v>
      </c>
      <c r="K868" s="3">
        <v>0</v>
      </c>
      <c r="L868" s="3">
        <v>190000</v>
      </c>
      <c r="M868" s="3">
        <f t="shared" si="52"/>
        <v>1420000</v>
      </c>
      <c r="N868" s="3">
        <f t="shared" si="54"/>
        <v>355000</v>
      </c>
      <c r="O868" s="3">
        <f t="shared" si="55"/>
        <v>1</v>
      </c>
      <c r="P868">
        <v>8</v>
      </c>
      <c r="Q868">
        <v>36</v>
      </c>
      <c r="R868">
        <v>8.9</v>
      </c>
      <c r="S868">
        <v>45</v>
      </c>
      <c r="T868" t="s">
        <v>242</v>
      </c>
      <c r="U868">
        <f>VLOOKUP(T868,Index!$J$2:$K$1319,2,FALSE)</f>
        <v>360</v>
      </c>
      <c r="V868" t="s">
        <v>15</v>
      </c>
      <c r="W868">
        <f t="shared" si="53"/>
        <v>3</v>
      </c>
    </row>
    <row r="869" spans="1:23">
      <c r="A869" t="s">
        <v>942</v>
      </c>
      <c r="B869" t="s">
        <v>33</v>
      </c>
      <c r="C869">
        <f>VLOOKUP(B869,Index!$A$2:$B$18,2,FALSE)</f>
        <v>9</v>
      </c>
      <c r="D869">
        <v>2011</v>
      </c>
      <c r="E869" t="s">
        <v>48</v>
      </c>
      <c r="F869">
        <f>VLOOKUP(E869,Index!$D$2:$E$13,2,FALSE)</f>
        <v>9</v>
      </c>
      <c r="G869" t="s">
        <v>94</v>
      </c>
      <c r="H869">
        <f>VLOOKUP(G869,Index!$G$2:$H$40,2,FALSE)</f>
        <v>15</v>
      </c>
      <c r="I869" s="3">
        <v>730000</v>
      </c>
      <c r="J869" s="3">
        <v>480000</v>
      </c>
      <c r="K869" s="3">
        <v>0</v>
      </c>
      <c r="L869" s="3">
        <v>210000</v>
      </c>
      <c r="M869" s="3">
        <f t="shared" si="52"/>
        <v>1420000</v>
      </c>
      <c r="N869" s="3">
        <f t="shared" si="54"/>
        <v>355000</v>
      </c>
      <c r="O869" s="3">
        <f t="shared" si="55"/>
        <v>1</v>
      </c>
      <c r="P869">
        <v>8.9</v>
      </c>
      <c r="Q869">
        <v>78</v>
      </c>
      <c r="R869">
        <v>8.4</v>
      </c>
      <c r="S869">
        <v>535</v>
      </c>
      <c r="T869" t="s">
        <v>661</v>
      </c>
      <c r="U869">
        <f>VLOOKUP(T869,Index!$J$2:$K$1319,2,FALSE)</f>
        <v>1258</v>
      </c>
      <c r="V869" t="s">
        <v>37</v>
      </c>
      <c r="W869">
        <f t="shared" si="53"/>
        <v>3</v>
      </c>
    </row>
    <row r="870" spans="1:23">
      <c r="A870" t="s">
        <v>1009</v>
      </c>
      <c r="B870" t="s">
        <v>12</v>
      </c>
      <c r="C870">
        <f>VLOOKUP(B870,Index!$A$2:$B$18,2,FALSE)</f>
        <v>13</v>
      </c>
      <c r="D870">
        <v>2008</v>
      </c>
      <c r="E870" t="s">
        <v>13</v>
      </c>
      <c r="F870">
        <f>VLOOKUP(E870,Index!$D$2:$E$13,2,FALSE)</f>
        <v>11</v>
      </c>
      <c r="G870" t="s">
        <v>94</v>
      </c>
      <c r="H870">
        <f>VLOOKUP(G870,Index!$G$2:$H$40,2,FALSE)</f>
        <v>15</v>
      </c>
      <c r="I870" s="3">
        <v>800000</v>
      </c>
      <c r="J870" s="3">
        <v>470000</v>
      </c>
      <c r="K870" s="3">
        <v>0</v>
      </c>
      <c r="L870" s="3">
        <v>140000</v>
      </c>
      <c r="M870" s="3">
        <f t="shared" si="52"/>
        <v>1410000</v>
      </c>
      <c r="N870" s="3">
        <f t="shared" si="54"/>
        <v>352500</v>
      </c>
      <c r="O870" s="3">
        <f t="shared" si="55"/>
        <v>1</v>
      </c>
      <c r="P870">
        <v>8.1</v>
      </c>
      <c r="Q870">
        <v>18</v>
      </c>
      <c r="R870">
        <v>8.6999999999999993</v>
      </c>
      <c r="S870">
        <v>34</v>
      </c>
      <c r="T870" t="s">
        <v>242</v>
      </c>
      <c r="U870">
        <f>VLOOKUP(T870,Index!$J$2:$K$1319,2,FALSE)</f>
        <v>360</v>
      </c>
      <c r="V870" t="s">
        <v>15</v>
      </c>
      <c r="W870">
        <f t="shared" si="53"/>
        <v>3</v>
      </c>
    </row>
    <row r="871" spans="1:23">
      <c r="A871" t="s">
        <v>1010</v>
      </c>
      <c r="B871" t="s">
        <v>33</v>
      </c>
      <c r="C871">
        <f>VLOOKUP(B871,Index!$A$2:$B$18,2,FALSE)</f>
        <v>9</v>
      </c>
      <c r="D871">
        <v>2013</v>
      </c>
      <c r="E871" t="s">
        <v>34</v>
      </c>
      <c r="F871">
        <f>VLOOKUP(E871,Index!$D$2:$E$13,2,FALSE)</f>
        <v>1</v>
      </c>
      <c r="G871" t="s">
        <v>168</v>
      </c>
      <c r="H871">
        <f>VLOOKUP(G871,Index!$G$2:$H$40,2,FALSE)</f>
        <v>19</v>
      </c>
      <c r="I871" s="3">
        <v>450000</v>
      </c>
      <c r="J871" s="3">
        <v>370000</v>
      </c>
      <c r="K871" s="3">
        <v>440000</v>
      </c>
      <c r="L871" s="3">
        <v>160000</v>
      </c>
      <c r="M871" s="3">
        <f t="shared" si="52"/>
        <v>1420000</v>
      </c>
      <c r="N871" s="3">
        <f t="shared" si="54"/>
        <v>355000</v>
      </c>
      <c r="O871" s="3">
        <f t="shared" si="55"/>
        <v>1</v>
      </c>
      <c r="P871">
        <v>8</v>
      </c>
      <c r="Q871">
        <v>61</v>
      </c>
      <c r="R871">
        <v>7.9</v>
      </c>
      <c r="S871">
        <v>746</v>
      </c>
      <c r="T871" t="s">
        <v>1011</v>
      </c>
      <c r="U871">
        <f>VLOOKUP(T871,Index!$J$2:$K$1319,2,FALSE)</f>
        <v>879</v>
      </c>
      <c r="V871" t="s">
        <v>37</v>
      </c>
      <c r="W871">
        <f t="shared" si="53"/>
        <v>3</v>
      </c>
    </row>
    <row r="872" spans="1:23">
      <c r="A872" t="s">
        <v>1012</v>
      </c>
      <c r="B872" t="s">
        <v>12</v>
      </c>
      <c r="C872">
        <f>VLOOKUP(B872,Index!$A$2:$B$18,2,FALSE)</f>
        <v>13</v>
      </c>
      <c r="D872">
        <v>2006</v>
      </c>
      <c r="E872" t="s">
        <v>23</v>
      </c>
      <c r="F872">
        <f>VLOOKUP(E872,Index!$D$2:$E$13,2,FALSE)</f>
        <v>4</v>
      </c>
      <c r="G872" t="s">
        <v>77</v>
      </c>
      <c r="H872">
        <f>VLOOKUP(G872,Index!$G$2:$H$40,2,FALSE)</f>
        <v>35</v>
      </c>
      <c r="I872" s="3">
        <v>1220000</v>
      </c>
      <c r="J872" s="3">
        <v>60000</v>
      </c>
      <c r="K872" s="3">
        <v>20000</v>
      </c>
      <c r="L872" s="3">
        <v>110000</v>
      </c>
      <c r="M872" s="3">
        <f t="shared" si="52"/>
        <v>1410000</v>
      </c>
      <c r="N872" s="3">
        <f t="shared" si="54"/>
        <v>352500</v>
      </c>
      <c r="O872" s="3">
        <f t="shared" si="55"/>
        <v>1</v>
      </c>
      <c r="P872">
        <v>7.6</v>
      </c>
      <c r="Q872">
        <v>54</v>
      </c>
      <c r="R872">
        <v>7.9</v>
      </c>
      <c r="S872">
        <v>116</v>
      </c>
      <c r="T872" t="s">
        <v>687</v>
      </c>
      <c r="U872">
        <f>VLOOKUP(T872,Index!$J$2:$K$1319,2,FALSE)</f>
        <v>1206</v>
      </c>
      <c r="V872" t="s">
        <v>15</v>
      </c>
      <c r="W872">
        <f t="shared" si="53"/>
        <v>3</v>
      </c>
    </row>
    <row r="873" spans="1:23">
      <c r="A873" t="s">
        <v>1013</v>
      </c>
      <c r="B873" t="s">
        <v>20</v>
      </c>
      <c r="C873">
        <f>VLOOKUP(B873,Index!$A$2:$B$18,2,FALSE)</f>
        <v>3</v>
      </c>
      <c r="D873">
        <v>2010</v>
      </c>
      <c r="E873" t="s">
        <v>90</v>
      </c>
      <c r="F873">
        <f>VLOOKUP(E873,Index!$D$2:$E$13,2,FALSE)</f>
        <v>8</v>
      </c>
      <c r="G873" t="s">
        <v>173</v>
      </c>
      <c r="H873">
        <f>VLOOKUP(G873,Index!$G$2:$H$40,2,FALSE)</f>
        <v>31</v>
      </c>
      <c r="I873" s="3">
        <v>90000</v>
      </c>
      <c r="J873" s="3">
        <v>70000</v>
      </c>
      <c r="K873" s="3">
        <v>1240000</v>
      </c>
      <c r="L873" s="3">
        <v>20000</v>
      </c>
      <c r="M873" s="3">
        <f t="shared" si="52"/>
        <v>1420000</v>
      </c>
      <c r="N873" s="3">
        <f t="shared" si="54"/>
        <v>355000</v>
      </c>
      <c r="O873" s="3">
        <f t="shared" si="55"/>
        <v>1</v>
      </c>
      <c r="P873">
        <v>7.7</v>
      </c>
      <c r="Q873">
        <v>33</v>
      </c>
      <c r="R873">
        <v>7.3</v>
      </c>
      <c r="S873">
        <v>15</v>
      </c>
      <c r="T873" t="s">
        <v>330</v>
      </c>
      <c r="U873">
        <f>VLOOKUP(T873,Index!$J$2:$K$1319,2,FALSE)</f>
        <v>1174</v>
      </c>
      <c r="V873" t="s">
        <v>15</v>
      </c>
      <c r="W873">
        <f t="shared" si="53"/>
        <v>3</v>
      </c>
    </row>
    <row r="874" spans="1:23">
      <c r="A874" t="s">
        <v>1014</v>
      </c>
      <c r="B874" t="s">
        <v>33</v>
      </c>
      <c r="C874">
        <f>VLOOKUP(B874,Index!$A$2:$B$18,2,FALSE)</f>
        <v>9</v>
      </c>
      <c r="D874">
        <v>2010</v>
      </c>
      <c r="E874" t="s">
        <v>59</v>
      </c>
      <c r="F874">
        <f>VLOOKUP(E874,Index!$D$2:$E$13,2,FALSE)</f>
        <v>3</v>
      </c>
      <c r="G874" t="s">
        <v>429</v>
      </c>
      <c r="H874">
        <f>VLOOKUP(G874,Index!$G$2:$H$40,2,FALSE)</f>
        <v>34</v>
      </c>
      <c r="I874" s="3">
        <v>800000</v>
      </c>
      <c r="J874" s="3">
        <v>400000</v>
      </c>
      <c r="K874" s="3">
        <v>20000</v>
      </c>
      <c r="L874" s="3">
        <v>180000</v>
      </c>
      <c r="M874" s="3">
        <f t="shared" si="52"/>
        <v>1400000</v>
      </c>
      <c r="N874" s="3">
        <f t="shared" si="54"/>
        <v>350000</v>
      </c>
      <c r="O874" s="3">
        <f t="shared" si="55"/>
        <v>1</v>
      </c>
      <c r="P874">
        <v>8.5</v>
      </c>
      <c r="Q874">
        <v>54</v>
      </c>
      <c r="R874">
        <v>7.2</v>
      </c>
      <c r="S874">
        <v>48</v>
      </c>
      <c r="T874" t="s">
        <v>541</v>
      </c>
      <c r="U874">
        <f>VLOOKUP(T874,Index!$J$2:$K$1319,2,FALSE)</f>
        <v>1293</v>
      </c>
      <c r="V874" t="s">
        <v>61</v>
      </c>
      <c r="W874">
        <f t="shared" si="53"/>
        <v>3</v>
      </c>
    </row>
    <row r="875" spans="1:23">
      <c r="A875" t="s">
        <v>1015</v>
      </c>
      <c r="B875" t="s">
        <v>33</v>
      </c>
      <c r="C875">
        <f>VLOOKUP(B875,Index!$A$2:$B$18,2,FALSE)</f>
        <v>9</v>
      </c>
      <c r="D875">
        <v>2012</v>
      </c>
      <c r="E875" t="s">
        <v>34</v>
      </c>
      <c r="F875">
        <f>VLOOKUP(E875,Index!$D$2:$E$13,2,FALSE)</f>
        <v>1</v>
      </c>
      <c r="G875" t="s">
        <v>94</v>
      </c>
      <c r="H875">
        <f>VLOOKUP(G875,Index!$G$2:$H$40,2,FALSE)</f>
        <v>15</v>
      </c>
      <c r="I875" s="3">
        <v>480000</v>
      </c>
      <c r="J875" s="3">
        <v>620000</v>
      </c>
      <c r="K875" s="3">
        <v>60000</v>
      </c>
      <c r="L875" s="3">
        <v>260000</v>
      </c>
      <c r="M875" s="3">
        <f t="shared" si="52"/>
        <v>1420000</v>
      </c>
      <c r="N875" s="3">
        <f t="shared" si="54"/>
        <v>355000</v>
      </c>
      <c r="O875" s="3">
        <f t="shared" si="55"/>
        <v>1</v>
      </c>
      <c r="P875">
        <v>5.5</v>
      </c>
      <c r="Q875">
        <v>22</v>
      </c>
      <c r="R875">
        <v>6</v>
      </c>
      <c r="S875">
        <v>250</v>
      </c>
      <c r="T875" t="s">
        <v>1016</v>
      </c>
      <c r="U875">
        <f>VLOOKUP(T875,Index!$J$2:$K$1319,2,FALSE)</f>
        <v>279</v>
      </c>
      <c r="V875" t="s">
        <v>37</v>
      </c>
      <c r="W875">
        <f t="shared" si="53"/>
        <v>3</v>
      </c>
    </row>
    <row r="876" spans="1:23">
      <c r="A876" t="s">
        <v>610</v>
      </c>
      <c r="B876" t="s">
        <v>28</v>
      </c>
      <c r="C876">
        <f>VLOOKUP(B876,Index!$A$2:$B$18,2,FALSE)</f>
        <v>15</v>
      </c>
      <c r="D876">
        <v>2009</v>
      </c>
      <c r="E876" t="s">
        <v>23</v>
      </c>
      <c r="F876">
        <f>VLOOKUP(E876,Index!$D$2:$E$13,2,FALSE)</f>
        <v>4</v>
      </c>
      <c r="G876" t="s">
        <v>407</v>
      </c>
      <c r="H876">
        <f>VLOOKUP(G876,Index!$G$2:$H$40,2,FALSE)</f>
        <v>29</v>
      </c>
      <c r="I876" s="3">
        <v>850000</v>
      </c>
      <c r="J876" s="3">
        <v>430000</v>
      </c>
      <c r="K876" s="3">
        <v>0</v>
      </c>
      <c r="L876" s="3">
        <v>130000</v>
      </c>
      <c r="M876" s="3">
        <f t="shared" si="52"/>
        <v>1410000</v>
      </c>
      <c r="N876" s="3">
        <f t="shared" si="54"/>
        <v>352500</v>
      </c>
      <c r="O876" s="3">
        <f t="shared" si="55"/>
        <v>1</v>
      </c>
      <c r="P876">
        <v>7.9</v>
      </c>
      <c r="Q876">
        <v>45</v>
      </c>
      <c r="R876">
        <v>8.5</v>
      </c>
      <c r="S876">
        <v>40</v>
      </c>
      <c r="T876" t="s">
        <v>611</v>
      </c>
      <c r="U876">
        <f>VLOOKUP(T876,Index!$J$2:$K$1319,2,FALSE)</f>
        <v>111</v>
      </c>
      <c r="V876" t="s">
        <v>78</v>
      </c>
      <c r="W876">
        <f t="shared" si="53"/>
        <v>3</v>
      </c>
    </row>
    <row r="877" spans="1:23">
      <c r="A877" t="s">
        <v>1017</v>
      </c>
      <c r="B877" t="s">
        <v>20</v>
      </c>
      <c r="C877">
        <f>VLOOKUP(B877,Index!$A$2:$B$18,2,FALSE)</f>
        <v>3</v>
      </c>
      <c r="D877">
        <v>2007</v>
      </c>
      <c r="E877" t="s">
        <v>23</v>
      </c>
      <c r="F877">
        <f>VLOOKUP(E877,Index!$D$2:$E$13,2,FALSE)</f>
        <v>4</v>
      </c>
      <c r="G877" t="s">
        <v>1018</v>
      </c>
      <c r="H877">
        <f>VLOOKUP(G877,Index!$G$2:$H$40,2,FALSE)</f>
        <v>28</v>
      </c>
      <c r="I877" s="3">
        <v>780000</v>
      </c>
      <c r="J877" s="3">
        <v>510000</v>
      </c>
      <c r="K877" s="3">
        <v>0</v>
      </c>
      <c r="L877" s="3">
        <v>120000</v>
      </c>
      <c r="M877" s="3">
        <f t="shared" si="52"/>
        <v>1410000</v>
      </c>
      <c r="N877" s="3">
        <f t="shared" si="54"/>
        <v>352500</v>
      </c>
      <c r="O877" s="3">
        <f t="shared" si="55"/>
        <v>1</v>
      </c>
      <c r="T877" t="s">
        <v>1019</v>
      </c>
      <c r="U877">
        <f>VLOOKUP(T877,Index!$J$2:$K$1319,2,FALSE)</f>
        <v>119</v>
      </c>
      <c r="V877" t="s">
        <v>15</v>
      </c>
      <c r="W877">
        <f t="shared" si="53"/>
        <v>3</v>
      </c>
    </row>
    <row r="878" spans="1:23">
      <c r="A878" t="s">
        <v>106</v>
      </c>
      <c r="B878" t="s">
        <v>12</v>
      </c>
      <c r="C878">
        <f>VLOOKUP(B878,Index!$A$2:$B$18,2,FALSE)</f>
        <v>13</v>
      </c>
      <c r="D878">
        <v>2010</v>
      </c>
      <c r="E878" t="s">
        <v>67</v>
      </c>
      <c r="F878">
        <f>VLOOKUP(E878,Index!$D$2:$E$13,2,FALSE)</f>
        <v>10</v>
      </c>
      <c r="G878" t="s">
        <v>94</v>
      </c>
      <c r="H878">
        <f>VLOOKUP(G878,Index!$G$2:$H$40,2,FALSE)</f>
        <v>15</v>
      </c>
      <c r="I878" s="3">
        <v>570000</v>
      </c>
      <c r="J878" s="3">
        <v>690000</v>
      </c>
      <c r="K878" s="3">
        <v>0</v>
      </c>
      <c r="L878" s="3">
        <v>140000</v>
      </c>
      <c r="M878" s="3">
        <f t="shared" si="52"/>
        <v>1400000</v>
      </c>
      <c r="N878" s="3">
        <f t="shared" si="54"/>
        <v>350000</v>
      </c>
      <c r="O878" s="3">
        <f t="shared" si="55"/>
        <v>1</v>
      </c>
      <c r="R878">
        <v>2.5</v>
      </c>
      <c r="S878">
        <v>31</v>
      </c>
      <c r="T878" t="s">
        <v>108</v>
      </c>
      <c r="U878">
        <f>VLOOKUP(T878,Index!$J$2:$K$1319,2,FALSE)</f>
        <v>1155</v>
      </c>
      <c r="V878" t="s">
        <v>61</v>
      </c>
      <c r="W878">
        <f t="shared" si="53"/>
        <v>3</v>
      </c>
    </row>
    <row r="879" spans="1:23">
      <c r="A879" t="s">
        <v>205</v>
      </c>
      <c r="B879" t="s">
        <v>28</v>
      </c>
      <c r="C879">
        <f>VLOOKUP(B879,Index!$A$2:$B$18,2,FALSE)</f>
        <v>15</v>
      </c>
      <c r="D879">
        <v>2013</v>
      </c>
      <c r="E879" t="s">
        <v>90</v>
      </c>
      <c r="F879">
        <f>VLOOKUP(E879,Index!$D$2:$E$13,2,FALSE)</f>
        <v>8</v>
      </c>
      <c r="G879" t="s">
        <v>49</v>
      </c>
      <c r="H879">
        <f>VLOOKUP(G879,Index!$G$2:$H$40,2,FALSE)</f>
        <v>4</v>
      </c>
      <c r="I879" s="3">
        <v>900000</v>
      </c>
      <c r="J879" s="3">
        <v>390000</v>
      </c>
      <c r="K879" s="3">
        <v>0</v>
      </c>
      <c r="L879" s="3">
        <v>120000</v>
      </c>
      <c r="M879" s="3">
        <f t="shared" si="52"/>
        <v>1410000</v>
      </c>
      <c r="N879" s="3">
        <f t="shared" si="54"/>
        <v>352500</v>
      </c>
      <c r="O879" s="3">
        <f t="shared" si="55"/>
        <v>1</v>
      </c>
      <c r="P879">
        <v>8.6999999999999993</v>
      </c>
      <c r="Q879">
        <v>42</v>
      </c>
      <c r="R879">
        <v>6.6</v>
      </c>
      <c r="S879">
        <v>384</v>
      </c>
      <c r="T879" t="s">
        <v>161</v>
      </c>
      <c r="U879">
        <f>VLOOKUP(T879,Index!$J$2:$K$1319,2,FALSE)</f>
        <v>161</v>
      </c>
      <c r="V879" t="s">
        <v>37</v>
      </c>
      <c r="W879">
        <f t="shared" si="53"/>
        <v>3</v>
      </c>
    </row>
    <row r="880" spans="1:23">
      <c r="A880" t="s">
        <v>1020</v>
      </c>
      <c r="B880" t="s">
        <v>39</v>
      </c>
      <c r="C880">
        <f>VLOOKUP(B880,Index!$A$2:$B$18,2,FALSE)</f>
        <v>8</v>
      </c>
      <c r="D880">
        <v>2001</v>
      </c>
      <c r="E880" t="s">
        <v>17</v>
      </c>
      <c r="F880">
        <f>VLOOKUP(E880,Index!$D$2:$E$13,2,FALSE)</f>
        <v>7</v>
      </c>
      <c r="G880" t="s">
        <v>45</v>
      </c>
      <c r="H880">
        <f>VLOOKUP(G880,Index!$G$2:$H$40,2,FALSE)</f>
        <v>30</v>
      </c>
      <c r="I880" s="3">
        <v>1190000</v>
      </c>
      <c r="J880" s="3">
        <v>170000</v>
      </c>
      <c r="K880" s="3">
        <v>0</v>
      </c>
      <c r="L880" s="3">
        <v>50000</v>
      </c>
      <c r="M880" s="3">
        <f t="shared" si="52"/>
        <v>1410000</v>
      </c>
      <c r="N880" s="3">
        <f t="shared" si="54"/>
        <v>352500</v>
      </c>
      <c r="O880" s="3">
        <f t="shared" si="55"/>
        <v>1</v>
      </c>
      <c r="P880">
        <v>9.1</v>
      </c>
      <c r="Q880">
        <v>15</v>
      </c>
      <c r="R880">
        <v>8.4</v>
      </c>
      <c r="S880">
        <v>98</v>
      </c>
      <c r="T880" t="s">
        <v>1021</v>
      </c>
      <c r="U880">
        <f>VLOOKUP(T880,Index!$J$2:$K$1319,2,FALSE)</f>
        <v>566</v>
      </c>
      <c r="V880" t="s">
        <v>37</v>
      </c>
      <c r="W880">
        <f t="shared" si="53"/>
        <v>3</v>
      </c>
    </row>
    <row r="881" spans="1:23">
      <c r="A881" t="s">
        <v>1022</v>
      </c>
      <c r="B881" t="s">
        <v>39</v>
      </c>
      <c r="C881">
        <f>VLOOKUP(B881,Index!$A$2:$B$18,2,FALSE)</f>
        <v>8</v>
      </c>
      <c r="D881">
        <v>2004</v>
      </c>
      <c r="E881" t="s">
        <v>17</v>
      </c>
      <c r="F881">
        <f>VLOOKUP(E881,Index!$D$2:$E$13,2,FALSE)</f>
        <v>7</v>
      </c>
      <c r="G881" t="s">
        <v>94</v>
      </c>
      <c r="H881">
        <f>VLOOKUP(G881,Index!$G$2:$H$40,2,FALSE)</f>
        <v>15</v>
      </c>
      <c r="I881" s="3">
        <v>690000</v>
      </c>
      <c r="J881" s="3">
        <v>540000</v>
      </c>
      <c r="K881" s="3">
        <v>0</v>
      </c>
      <c r="L881" s="3">
        <v>180000</v>
      </c>
      <c r="M881" s="3">
        <f t="shared" si="52"/>
        <v>1410000</v>
      </c>
      <c r="N881" s="3">
        <f t="shared" si="54"/>
        <v>352500</v>
      </c>
      <c r="O881" s="3">
        <f t="shared" si="55"/>
        <v>1</v>
      </c>
      <c r="P881">
        <v>8.6999999999999993</v>
      </c>
      <c r="Q881">
        <v>19</v>
      </c>
      <c r="R881">
        <v>8.4</v>
      </c>
      <c r="S881">
        <v>15</v>
      </c>
      <c r="T881" t="s">
        <v>242</v>
      </c>
      <c r="U881">
        <f>VLOOKUP(T881,Index!$J$2:$K$1319,2,FALSE)</f>
        <v>360</v>
      </c>
      <c r="V881" t="s">
        <v>15</v>
      </c>
      <c r="W881">
        <f t="shared" si="53"/>
        <v>3</v>
      </c>
    </row>
    <row r="882" spans="1:23">
      <c r="A882" t="s">
        <v>936</v>
      </c>
      <c r="B882" t="s">
        <v>28</v>
      </c>
      <c r="C882">
        <f>VLOOKUP(B882,Index!$A$2:$B$18,2,FALSE)</f>
        <v>15</v>
      </c>
      <c r="D882">
        <v>2009</v>
      </c>
      <c r="E882" t="s">
        <v>59</v>
      </c>
      <c r="F882">
        <f>VLOOKUP(E882,Index!$D$2:$E$13,2,FALSE)</f>
        <v>3</v>
      </c>
      <c r="G882" t="s">
        <v>94</v>
      </c>
      <c r="H882">
        <f>VLOOKUP(G882,Index!$G$2:$H$40,2,FALSE)</f>
        <v>15</v>
      </c>
      <c r="I882" s="3">
        <v>950000</v>
      </c>
      <c r="J882" s="3">
        <v>330000</v>
      </c>
      <c r="K882" s="3">
        <v>0</v>
      </c>
      <c r="L882" s="3">
        <v>130000</v>
      </c>
      <c r="M882" s="3">
        <f t="shared" si="52"/>
        <v>1410000</v>
      </c>
      <c r="N882" s="3">
        <f t="shared" si="54"/>
        <v>352500</v>
      </c>
      <c r="O882" s="3">
        <f t="shared" si="55"/>
        <v>1</v>
      </c>
      <c r="P882">
        <v>8.6999999999999993</v>
      </c>
      <c r="Q882">
        <v>76</v>
      </c>
      <c r="R882">
        <v>8.1</v>
      </c>
      <c r="S882">
        <v>86</v>
      </c>
      <c r="T882" t="s">
        <v>135</v>
      </c>
      <c r="U882">
        <f>VLOOKUP(T882,Index!$J$2:$K$1319,2,FALSE)</f>
        <v>339</v>
      </c>
      <c r="V882" t="s">
        <v>61</v>
      </c>
      <c r="W882">
        <f t="shared" si="53"/>
        <v>3</v>
      </c>
    </row>
    <row r="883" spans="1:23">
      <c r="A883" t="s">
        <v>245</v>
      </c>
      <c r="B883" t="s">
        <v>97</v>
      </c>
      <c r="C883">
        <f>VLOOKUP(B883,Index!$A$2:$B$18,2,FALSE)</f>
        <v>16</v>
      </c>
      <c r="D883">
        <v>2002</v>
      </c>
      <c r="E883" t="s">
        <v>34</v>
      </c>
      <c r="F883">
        <f>VLOOKUP(E883,Index!$D$2:$E$13,2,FALSE)</f>
        <v>1</v>
      </c>
      <c r="G883" t="s">
        <v>49</v>
      </c>
      <c r="H883">
        <f>VLOOKUP(G883,Index!$G$2:$H$40,2,FALSE)</f>
        <v>4</v>
      </c>
      <c r="I883" s="3">
        <v>1070000</v>
      </c>
      <c r="J883" s="3">
        <v>280000</v>
      </c>
      <c r="K883" s="3">
        <v>0</v>
      </c>
      <c r="L883" s="3">
        <v>50000</v>
      </c>
      <c r="M883" s="3">
        <f t="shared" si="52"/>
        <v>1400000</v>
      </c>
      <c r="N883" s="3">
        <f t="shared" si="54"/>
        <v>350000</v>
      </c>
      <c r="O883" s="3">
        <f t="shared" si="55"/>
        <v>1</v>
      </c>
      <c r="P883">
        <v>7.9</v>
      </c>
      <c r="Q883">
        <v>29</v>
      </c>
      <c r="R883">
        <v>7.5</v>
      </c>
      <c r="S883">
        <v>11</v>
      </c>
      <c r="T883" t="s">
        <v>52</v>
      </c>
      <c r="U883">
        <f>VLOOKUP(T883,Index!$J$2:$K$1319,2,FALSE)</f>
        <v>1184</v>
      </c>
      <c r="V883" t="s">
        <v>15</v>
      </c>
      <c r="W883">
        <f t="shared" si="53"/>
        <v>3</v>
      </c>
    </row>
    <row r="884" spans="1:23">
      <c r="A884" t="s">
        <v>508</v>
      </c>
      <c r="B884" t="s">
        <v>112</v>
      </c>
      <c r="C884">
        <f>VLOOKUP(B884,Index!$A$2:$B$18,2,FALSE)</f>
        <v>11</v>
      </c>
      <c r="D884">
        <v>2006</v>
      </c>
      <c r="E884" t="s">
        <v>34</v>
      </c>
      <c r="F884">
        <f>VLOOKUP(E884,Index!$D$2:$E$13,2,FALSE)</f>
        <v>1</v>
      </c>
      <c r="G884" t="s">
        <v>180</v>
      </c>
      <c r="H884">
        <f>VLOOKUP(G884,Index!$G$2:$H$40,2,FALSE)</f>
        <v>20</v>
      </c>
      <c r="I884" s="3">
        <v>580000</v>
      </c>
      <c r="J884" s="3">
        <v>500000</v>
      </c>
      <c r="K884" s="3">
        <v>0</v>
      </c>
      <c r="L884" s="3">
        <v>320000</v>
      </c>
      <c r="M884" s="3">
        <f t="shared" si="52"/>
        <v>1400000</v>
      </c>
      <c r="N884" s="3">
        <f t="shared" si="54"/>
        <v>350000</v>
      </c>
      <c r="O884" s="3">
        <f t="shared" si="55"/>
        <v>1</v>
      </c>
      <c r="P884">
        <v>8.3000000000000007</v>
      </c>
      <c r="Q884">
        <v>11</v>
      </c>
      <c r="R884">
        <v>8.6</v>
      </c>
      <c r="S884">
        <v>26</v>
      </c>
      <c r="T884" t="s">
        <v>181</v>
      </c>
      <c r="U884">
        <f>VLOOKUP(T884,Index!$J$2:$K$1319,2,FALSE)</f>
        <v>1181</v>
      </c>
      <c r="V884" t="s">
        <v>78</v>
      </c>
      <c r="W884">
        <f t="shared" si="53"/>
        <v>3</v>
      </c>
    </row>
    <row r="885" spans="1:23">
      <c r="A885" t="s">
        <v>700</v>
      </c>
      <c r="B885" t="s">
        <v>28</v>
      </c>
      <c r="C885">
        <f>VLOOKUP(B885,Index!$A$2:$B$18,2,FALSE)</f>
        <v>15</v>
      </c>
      <c r="D885">
        <v>2008</v>
      </c>
      <c r="E885" t="s">
        <v>34</v>
      </c>
      <c r="F885">
        <f>VLOOKUP(E885,Index!$D$2:$E$13,2,FALSE)</f>
        <v>1</v>
      </c>
      <c r="G885" t="s">
        <v>94</v>
      </c>
      <c r="H885">
        <f>VLOOKUP(G885,Index!$G$2:$H$40,2,FALSE)</f>
        <v>15</v>
      </c>
      <c r="I885" s="3">
        <v>890000</v>
      </c>
      <c r="J885" s="3">
        <v>390000</v>
      </c>
      <c r="K885" s="3">
        <v>0</v>
      </c>
      <c r="L885" s="3">
        <v>130000</v>
      </c>
      <c r="M885" s="3">
        <f t="shared" si="52"/>
        <v>1410000</v>
      </c>
      <c r="N885" s="3">
        <f t="shared" si="54"/>
        <v>352500</v>
      </c>
      <c r="O885" s="3">
        <f t="shared" si="55"/>
        <v>1</v>
      </c>
      <c r="P885">
        <v>8.9</v>
      </c>
      <c r="Q885">
        <v>79</v>
      </c>
      <c r="R885">
        <v>8.6999999999999993</v>
      </c>
      <c r="S885">
        <v>768</v>
      </c>
      <c r="T885" t="s">
        <v>352</v>
      </c>
      <c r="U885">
        <f>VLOOKUP(T885,Index!$J$2:$K$1319,2,FALSE)</f>
        <v>352</v>
      </c>
      <c r="V885" t="s">
        <v>37</v>
      </c>
      <c r="W885">
        <f t="shared" si="53"/>
        <v>3</v>
      </c>
    </row>
    <row r="886" spans="1:23">
      <c r="A886" t="s">
        <v>683</v>
      </c>
      <c r="B886" t="s">
        <v>39</v>
      </c>
      <c r="C886">
        <f>VLOOKUP(B886,Index!$A$2:$B$18,2,FALSE)</f>
        <v>8</v>
      </c>
      <c r="D886">
        <v>2008</v>
      </c>
      <c r="E886" t="s">
        <v>17</v>
      </c>
      <c r="F886">
        <f>VLOOKUP(E886,Index!$D$2:$E$13,2,FALSE)</f>
        <v>7</v>
      </c>
      <c r="G886" t="s">
        <v>94</v>
      </c>
      <c r="H886">
        <f>VLOOKUP(G886,Index!$G$2:$H$40,2,FALSE)</f>
        <v>15</v>
      </c>
      <c r="I886" s="3">
        <v>380000</v>
      </c>
      <c r="J886" s="3">
        <v>80000</v>
      </c>
      <c r="K886" s="3">
        <v>30000</v>
      </c>
      <c r="L886" s="3">
        <v>930000</v>
      </c>
      <c r="M886" s="3">
        <f t="shared" si="52"/>
        <v>1420000</v>
      </c>
      <c r="N886" s="3">
        <f t="shared" si="54"/>
        <v>355000</v>
      </c>
      <c r="O886" s="3">
        <f t="shared" si="55"/>
        <v>1</v>
      </c>
      <c r="R886">
        <v>6.5</v>
      </c>
      <c r="S886">
        <v>38</v>
      </c>
      <c r="T886" t="s">
        <v>1023</v>
      </c>
      <c r="U886">
        <f>VLOOKUP(T886,Index!$J$2:$K$1319,2,FALSE)</f>
        <v>402</v>
      </c>
      <c r="V886" t="s">
        <v>61</v>
      </c>
      <c r="W886">
        <f t="shared" si="53"/>
        <v>3</v>
      </c>
    </row>
    <row r="887" spans="1:23">
      <c r="A887" t="s">
        <v>1024</v>
      </c>
      <c r="B887" t="s">
        <v>12</v>
      </c>
      <c r="C887">
        <f>VLOOKUP(B887,Index!$A$2:$B$18,2,FALSE)</f>
        <v>13</v>
      </c>
      <c r="D887">
        <v>2009</v>
      </c>
      <c r="E887" t="s">
        <v>34</v>
      </c>
      <c r="F887">
        <f>VLOOKUP(E887,Index!$D$2:$E$13,2,FALSE)</f>
        <v>1</v>
      </c>
      <c r="G887" t="s">
        <v>49</v>
      </c>
      <c r="H887">
        <f>VLOOKUP(G887,Index!$G$2:$H$40,2,FALSE)</f>
        <v>4</v>
      </c>
      <c r="I887" s="3">
        <v>900000</v>
      </c>
      <c r="J887" s="3">
        <v>380000</v>
      </c>
      <c r="K887" s="3">
        <v>0</v>
      </c>
      <c r="L887" s="3">
        <v>120000</v>
      </c>
      <c r="M887" s="3">
        <f t="shared" si="52"/>
        <v>1400000</v>
      </c>
      <c r="N887" s="3">
        <f t="shared" si="54"/>
        <v>350000</v>
      </c>
      <c r="O887" s="3">
        <f t="shared" si="55"/>
        <v>1</v>
      </c>
      <c r="P887">
        <v>7.2</v>
      </c>
      <c r="Q887">
        <v>13</v>
      </c>
      <c r="R887">
        <v>6.1</v>
      </c>
      <c r="S887">
        <v>14</v>
      </c>
      <c r="T887" t="s">
        <v>181</v>
      </c>
      <c r="U887">
        <f>VLOOKUP(T887,Index!$J$2:$K$1319,2,FALSE)</f>
        <v>1181</v>
      </c>
      <c r="V887" t="s">
        <v>78</v>
      </c>
      <c r="W887">
        <f t="shared" si="53"/>
        <v>3</v>
      </c>
    </row>
    <row r="888" spans="1:23">
      <c r="A888" t="s">
        <v>1025</v>
      </c>
      <c r="B888" t="s">
        <v>112</v>
      </c>
      <c r="C888">
        <f>VLOOKUP(B888,Index!$A$2:$B$18,2,FALSE)</f>
        <v>11</v>
      </c>
      <c r="D888">
        <v>2004</v>
      </c>
      <c r="E888" t="s">
        <v>17</v>
      </c>
      <c r="F888">
        <f>VLOOKUP(E888,Index!$D$2:$E$13,2,FALSE)</f>
        <v>7</v>
      </c>
      <c r="G888" t="s">
        <v>45</v>
      </c>
      <c r="H888">
        <f>VLOOKUP(G888,Index!$G$2:$H$40,2,FALSE)</f>
        <v>30</v>
      </c>
      <c r="I888" s="3">
        <v>360000</v>
      </c>
      <c r="J888" s="3">
        <v>440000</v>
      </c>
      <c r="K888" s="3">
        <v>320000</v>
      </c>
      <c r="L888" s="3">
        <v>270000</v>
      </c>
      <c r="M888" s="3">
        <f t="shared" si="52"/>
        <v>1390000</v>
      </c>
      <c r="N888" s="3">
        <f t="shared" si="54"/>
        <v>347500</v>
      </c>
      <c r="O888" s="3">
        <f t="shared" si="55"/>
        <v>1</v>
      </c>
      <c r="P888">
        <v>8.8000000000000007</v>
      </c>
      <c r="Q888">
        <v>58</v>
      </c>
      <c r="R888">
        <v>8.1999999999999993</v>
      </c>
      <c r="S888">
        <v>65</v>
      </c>
      <c r="T888" t="s">
        <v>289</v>
      </c>
      <c r="U888">
        <f>VLOOKUP(T888,Index!$J$2:$K$1319,2,FALSE)</f>
        <v>767</v>
      </c>
      <c r="V888" t="s">
        <v>15</v>
      </c>
      <c r="W888">
        <f t="shared" si="53"/>
        <v>3</v>
      </c>
    </row>
    <row r="889" spans="1:23">
      <c r="A889" t="s">
        <v>1026</v>
      </c>
      <c r="B889" t="s">
        <v>156</v>
      </c>
      <c r="C889">
        <f>VLOOKUP(B889,Index!$A$2:$B$18,2,FALSE)</f>
        <v>4</v>
      </c>
      <c r="D889">
        <v>2004</v>
      </c>
      <c r="E889" t="s">
        <v>21</v>
      </c>
      <c r="F889">
        <f>VLOOKUP(E889,Index!$D$2:$E$13,2,FALSE)</f>
        <v>5</v>
      </c>
      <c r="G889" t="s">
        <v>429</v>
      </c>
      <c r="H889">
        <f>VLOOKUP(G889,Index!$G$2:$H$40,2,FALSE)</f>
        <v>34</v>
      </c>
      <c r="I889" s="3">
        <v>740000</v>
      </c>
      <c r="J889" s="3">
        <v>520000</v>
      </c>
      <c r="K889" s="3">
        <v>80000</v>
      </c>
      <c r="L889" s="3">
        <v>60000</v>
      </c>
      <c r="M889" s="3">
        <f t="shared" si="52"/>
        <v>1400000</v>
      </c>
      <c r="N889" s="3">
        <f t="shared" si="54"/>
        <v>350000</v>
      </c>
      <c r="O889" s="3">
        <f t="shared" si="55"/>
        <v>1</v>
      </c>
      <c r="P889">
        <v>7.9</v>
      </c>
      <c r="Q889">
        <v>30</v>
      </c>
      <c r="R889">
        <v>8.4</v>
      </c>
      <c r="S889">
        <v>34</v>
      </c>
      <c r="T889" t="s">
        <v>418</v>
      </c>
      <c r="U889">
        <f>VLOOKUP(T889,Index!$J$2:$K$1319,2,FALSE)</f>
        <v>311</v>
      </c>
      <c r="V889" t="s">
        <v>15</v>
      </c>
      <c r="W889">
        <f t="shared" si="53"/>
        <v>3</v>
      </c>
    </row>
    <row r="890" spans="1:23">
      <c r="A890" t="s">
        <v>1027</v>
      </c>
      <c r="B890" t="s">
        <v>39</v>
      </c>
      <c r="C890">
        <f>VLOOKUP(B890,Index!$A$2:$B$18,2,FALSE)</f>
        <v>8</v>
      </c>
      <c r="D890">
        <v>2002</v>
      </c>
      <c r="E890" t="s">
        <v>17</v>
      </c>
      <c r="F890">
        <f>VLOOKUP(E890,Index!$D$2:$E$13,2,FALSE)</f>
        <v>7</v>
      </c>
      <c r="G890" t="s">
        <v>1028</v>
      </c>
      <c r="H890">
        <f>VLOOKUP(G890,Index!$G$2:$H$40,2,FALSE)</f>
        <v>9</v>
      </c>
      <c r="I890" s="3">
        <v>30000</v>
      </c>
      <c r="J890" s="3">
        <v>1050000</v>
      </c>
      <c r="K890" s="3">
        <v>20000</v>
      </c>
      <c r="L890" s="3">
        <v>300000</v>
      </c>
      <c r="M890" s="3">
        <f t="shared" si="52"/>
        <v>1400000</v>
      </c>
      <c r="N890" s="3">
        <f t="shared" si="54"/>
        <v>350000</v>
      </c>
      <c r="O890" s="3">
        <f t="shared" si="55"/>
        <v>1</v>
      </c>
      <c r="P890">
        <v>8.6</v>
      </c>
      <c r="Q890">
        <v>25</v>
      </c>
      <c r="R890">
        <v>7.7</v>
      </c>
      <c r="S890">
        <v>24</v>
      </c>
      <c r="T890" t="s">
        <v>1028</v>
      </c>
      <c r="U890">
        <f>VLOOKUP(T890,Index!$J$2:$K$1319,2,FALSE)</f>
        <v>235</v>
      </c>
      <c r="V890" t="s">
        <v>15</v>
      </c>
      <c r="W890">
        <f t="shared" si="53"/>
        <v>1</v>
      </c>
    </row>
    <row r="891" spans="1:23">
      <c r="A891" t="s">
        <v>1029</v>
      </c>
      <c r="B891" t="s">
        <v>196</v>
      </c>
      <c r="C891">
        <f>VLOOKUP(B891,Index!$A$2:$B$18,2,FALSE)</f>
        <v>17</v>
      </c>
      <c r="D891">
        <v>2014</v>
      </c>
      <c r="E891" t="s">
        <v>17</v>
      </c>
      <c r="F891">
        <f>VLOOKUP(E891,Index!$D$2:$E$13,2,FALSE)</f>
        <v>7</v>
      </c>
      <c r="G891" t="s">
        <v>29</v>
      </c>
      <c r="H891">
        <f>VLOOKUP(G891,Index!$G$2:$H$40,2,FALSE)</f>
        <v>23</v>
      </c>
      <c r="I891" s="3">
        <v>500000</v>
      </c>
      <c r="J891" s="3">
        <v>780000</v>
      </c>
      <c r="K891" s="3">
        <v>10000</v>
      </c>
      <c r="L891" s="3">
        <v>110000</v>
      </c>
      <c r="M891" s="3">
        <f t="shared" si="52"/>
        <v>1400000</v>
      </c>
      <c r="N891" s="3">
        <f t="shared" si="54"/>
        <v>350000</v>
      </c>
      <c r="O891" s="3">
        <f t="shared" si="55"/>
        <v>1</v>
      </c>
      <c r="P891">
        <v>8.6</v>
      </c>
      <c r="Q891">
        <v>85</v>
      </c>
      <c r="R891">
        <v>8.1999999999999993</v>
      </c>
      <c r="S891">
        <v>977</v>
      </c>
      <c r="T891" t="s">
        <v>1030</v>
      </c>
      <c r="U891">
        <f>VLOOKUP(T891,Index!$J$2:$K$1319,2,FALSE)</f>
        <v>882</v>
      </c>
      <c r="V891" t="s">
        <v>78</v>
      </c>
      <c r="W891">
        <f t="shared" si="53"/>
        <v>3</v>
      </c>
    </row>
    <row r="892" spans="1:23">
      <c r="A892" t="s">
        <v>419</v>
      </c>
      <c r="B892" t="s">
        <v>226</v>
      </c>
      <c r="C892">
        <f>VLOOKUP(B892,Index!$A$2:$B$18,2,FALSE)</f>
        <v>7</v>
      </c>
      <c r="D892">
        <v>2001</v>
      </c>
      <c r="E892" t="s">
        <v>13</v>
      </c>
      <c r="F892">
        <f>VLOOKUP(E892,Index!$D$2:$E$13,2,FALSE)</f>
        <v>11</v>
      </c>
      <c r="G892" t="s">
        <v>94</v>
      </c>
      <c r="H892">
        <f>VLOOKUP(G892,Index!$G$2:$H$40,2,FALSE)</f>
        <v>15</v>
      </c>
      <c r="I892" s="3">
        <v>780000</v>
      </c>
      <c r="J892" s="3">
        <v>530000</v>
      </c>
      <c r="K892" s="3">
        <v>0</v>
      </c>
      <c r="L892" s="3">
        <v>90000</v>
      </c>
      <c r="M892" s="3">
        <f t="shared" si="52"/>
        <v>1400000</v>
      </c>
      <c r="N892" s="3">
        <f t="shared" si="54"/>
        <v>350000</v>
      </c>
      <c r="O892" s="3">
        <f t="shared" si="55"/>
        <v>1</v>
      </c>
      <c r="P892">
        <v>8.8000000000000007</v>
      </c>
      <c r="Q892">
        <v>9</v>
      </c>
      <c r="R892">
        <v>8</v>
      </c>
      <c r="S892">
        <v>7</v>
      </c>
      <c r="T892" t="s">
        <v>95</v>
      </c>
      <c r="U892">
        <f>VLOOKUP(T892,Index!$J$2:$K$1319,2,FALSE)</f>
        <v>356</v>
      </c>
      <c r="V892" t="s">
        <v>15</v>
      </c>
      <c r="W892">
        <f t="shared" si="53"/>
        <v>3</v>
      </c>
    </row>
    <row r="893" spans="1:23">
      <c r="A893" t="s">
        <v>1031</v>
      </c>
      <c r="B893" t="s">
        <v>39</v>
      </c>
      <c r="C893">
        <f>VLOOKUP(B893,Index!$A$2:$B$18,2,FALSE)</f>
        <v>8</v>
      </c>
      <c r="D893">
        <v>2005</v>
      </c>
      <c r="E893" t="s">
        <v>34</v>
      </c>
      <c r="F893">
        <f>VLOOKUP(E893,Index!$D$2:$E$13,2,FALSE)</f>
        <v>1</v>
      </c>
      <c r="G893" t="s">
        <v>657</v>
      </c>
      <c r="H893">
        <f>VLOOKUP(G893,Index!$G$2:$H$40,2,FALSE)</f>
        <v>33</v>
      </c>
      <c r="I893" s="3">
        <v>240000</v>
      </c>
      <c r="J893" s="3">
        <v>180000</v>
      </c>
      <c r="K893" s="3">
        <v>910000</v>
      </c>
      <c r="L893" s="3">
        <v>60000</v>
      </c>
      <c r="M893" s="3">
        <f t="shared" si="52"/>
        <v>1390000</v>
      </c>
      <c r="N893" s="3">
        <f t="shared" si="54"/>
        <v>347500</v>
      </c>
      <c r="O893" s="3">
        <f t="shared" si="55"/>
        <v>1</v>
      </c>
      <c r="P893">
        <v>6.9</v>
      </c>
      <c r="Q893">
        <v>29</v>
      </c>
      <c r="R893">
        <v>8.8000000000000007</v>
      </c>
      <c r="S893">
        <v>68</v>
      </c>
      <c r="T893" t="s">
        <v>658</v>
      </c>
      <c r="U893">
        <f>VLOOKUP(T893,Index!$J$2:$K$1319,2,FALSE)</f>
        <v>833</v>
      </c>
      <c r="V893" t="s">
        <v>61</v>
      </c>
      <c r="W893">
        <f t="shared" si="53"/>
        <v>3</v>
      </c>
    </row>
    <row r="894" spans="1:23">
      <c r="A894" t="s">
        <v>1032</v>
      </c>
      <c r="B894" t="s">
        <v>28</v>
      </c>
      <c r="C894">
        <f>VLOOKUP(B894,Index!$A$2:$B$18,2,FALSE)</f>
        <v>15</v>
      </c>
      <c r="D894">
        <v>2013</v>
      </c>
      <c r="E894" t="s">
        <v>59</v>
      </c>
      <c r="F894">
        <f>VLOOKUP(E894,Index!$D$2:$E$13,2,FALSE)</f>
        <v>3</v>
      </c>
      <c r="G894" t="s">
        <v>194</v>
      </c>
      <c r="H894">
        <f>VLOOKUP(G894,Index!$G$2:$H$40,2,FALSE)</f>
        <v>38</v>
      </c>
      <c r="I894" s="3">
        <v>970000</v>
      </c>
      <c r="J894" s="3">
        <v>300000</v>
      </c>
      <c r="K894" s="3">
        <v>0</v>
      </c>
      <c r="L894" s="3">
        <v>110000</v>
      </c>
      <c r="M894" s="3">
        <f t="shared" si="52"/>
        <v>1380000</v>
      </c>
      <c r="N894" s="3">
        <f t="shared" si="54"/>
        <v>345000</v>
      </c>
      <c r="O894" s="3">
        <f t="shared" si="55"/>
        <v>1</v>
      </c>
      <c r="P894">
        <v>8.1</v>
      </c>
      <c r="Q894">
        <v>63</v>
      </c>
      <c r="R894">
        <v>7.9</v>
      </c>
      <c r="S894">
        <v>362</v>
      </c>
      <c r="T894" t="s">
        <v>473</v>
      </c>
      <c r="U894">
        <f>VLOOKUP(T894,Index!$J$2:$K$1319,2,FALSE)</f>
        <v>790</v>
      </c>
      <c r="V894" t="s">
        <v>61</v>
      </c>
      <c r="W894">
        <f t="shared" si="53"/>
        <v>3</v>
      </c>
    </row>
    <row r="895" spans="1:23">
      <c r="A895" t="s">
        <v>889</v>
      </c>
      <c r="B895" t="s">
        <v>33</v>
      </c>
      <c r="C895">
        <f>VLOOKUP(B895,Index!$A$2:$B$18,2,FALSE)</f>
        <v>9</v>
      </c>
      <c r="D895">
        <v>2008</v>
      </c>
      <c r="E895" t="s">
        <v>34</v>
      </c>
      <c r="F895">
        <f>VLOOKUP(E895,Index!$D$2:$E$13,2,FALSE)</f>
        <v>1</v>
      </c>
      <c r="G895" t="s">
        <v>77</v>
      </c>
      <c r="H895">
        <f>VLOOKUP(G895,Index!$G$2:$H$40,2,FALSE)</f>
        <v>35</v>
      </c>
      <c r="I895" s="3">
        <v>430000</v>
      </c>
      <c r="J895" s="3">
        <v>690000</v>
      </c>
      <c r="K895" s="3">
        <v>10000</v>
      </c>
      <c r="L895" s="3">
        <v>260000</v>
      </c>
      <c r="M895" s="3">
        <f t="shared" si="52"/>
        <v>1390000</v>
      </c>
      <c r="N895" s="3">
        <f t="shared" si="54"/>
        <v>347500</v>
      </c>
      <c r="O895" s="3">
        <f t="shared" si="55"/>
        <v>1</v>
      </c>
      <c r="P895">
        <v>8.5</v>
      </c>
      <c r="Q895">
        <v>49</v>
      </c>
      <c r="R895">
        <v>6.4</v>
      </c>
      <c r="S895">
        <v>241</v>
      </c>
      <c r="T895" t="s">
        <v>185</v>
      </c>
      <c r="U895">
        <f>VLOOKUP(T895,Index!$J$2:$K$1319,2,FALSE)</f>
        <v>1207</v>
      </c>
      <c r="V895" t="s">
        <v>37</v>
      </c>
      <c r="W895">
        <f t="shared" si="53"/>
        <v>3</v>
      </c>
    </row>
    <row r="896" spans="1:23">
      <c r="A896" t="s">
        <v>1033</v>
      </c>
      <c r="B896" t="s">
        <v>63</v>
      </c>
      <c r="C896">
        <f>VLOOKUP(B896,Index!$A$2:$B$18,2,FALSE)</f>
        <v>1</v>
      </c>
      <c r="D896">
        <v>2014</v>
      </c>
      <c r="E896" t="s">
        <v>21</v>
      </c>
      <c r="F896">
        <f>VLOOKUP(E896,Index!$D$2:$E$13,2,FALSE)</f>
        <v>5</v>
      </c>
      <c r="G896" t="s">
        <v>14</v>
      </c>
      <c r="H896">
        <f>VLOOKUP(G896,Index!$G$2:$H$40,2,FALSE)</f>
        <v>26</v>
      </c>
      <c r="I896" s="3">
        <v>480000</v>
      </c>
      <c r="J896" s="3">
        <v>530000</v>
      </c>
      <c r="K896" s="3">
        <v>280000</v>
      </c>
      <c r="L896" s="3">
        <v>90000</v>
      </c>
      <c r="M896" s="3">
        <f t="shared" si="52"/>
        <v>1380000</v>
      </c>
      <c r="N896" s="3">
        <f t="shared" si="54"/>
        <v>345000</v>
      </c>
      <c r="O896" s="3">
        <f t="shared" si="55"/>
        <v>1</v>
      </c>
      <c r="P896">
        <v>6.4</v>
      </c>
      <c r="Q896">
        <v>71</v>
      </c>
      <c r="R896">
        <v>6.1</v>
      </c>
      <c r="S896">
        <v>155</v>
      </c>
      <c r="T896" t="s">
        <v>1034</v>
      </c>
      <c r="U896">
        <f>VLOOKUP(T896,Index!$J$2:$K$1319,2,FALSE)</f>
        <v>85</v>
      </c>
      <c r="V896" t="s">
        <v>15</v>
      </c>
      <c r="W896">
        <f t="shared" si="53"/>
        <v>3</v>
      </c>
    </row>
    <row r="897" spans="1:23">
      <c r="A897" t="s">
        <v>859</v>
      </c>
      <c r="B897" t="s">
        <v>12</v>
      </c>
      <c r="C897">
        <f>VLOOKUP(B897,Index!$A$2:$B$18,2,FALSE)</f>
        <v>13</v>
      </c>
      <c r="D897">
        <v>2012</v>
      </c>
      <c r="E897" t="s">
        <v>34</v>
      </c>
      <c r="F897">
        <f>VLOOKUP(E897,Index!$D$2:$E$13,2,FALSE)</f>
        <v>1</v>
      </c>
      <c r="G897" t="s">
        <v>194</v>
      </c>
      <c r="H897">
        <f>VLOOKUP(G897,Index!$G$2:$H$40,2,FALSE)</f>
        <v>38</v>
      </c>
      <c r="I897" s="3">
        <v>900000</v>
      </c>
      <c r="J897" s="3">
        <v>370000</v>
      </c>
      <c r="K897" s="3">
        <v>0</v>
      </c>
      <c r="L897" s="3">
        <v>110000</v>
      </c>
      <c r="M897" s="3">
        <f t="shared" si="52"/>
        <v>1380000</v>
      </c>
      <c r="N897" s="3">
        <f t="shared" si="54"/>
        <v>345000</v>
      </c>
      <c r="O897" s="3">
        <f t="shared" si="55"/>
        <v>1</v>
      </c>
      <c r="R897">
        <v>7.1</v>
      </c>
      <c r="S897">
        <v>12</v>
      </c>
      <c r="T897" t="s">
        <v>627</v>
      </c>
      <c r="U897">
        <f>VLOOKUP(T897,Index!$J$2:$K$1319,2,FALSE)</f>
        <v>1195</v>
      </c>
      <c r="V897" t="s">
        <v>78</v>
      </c>
      <c r="W897">
        <f t="shared" si="53"/>
        <v>3</v>
      </c>
    </row>
    <row r="898" spans="1:23">
      <c r="A898" t="s">
        <v>385</v>
      </c>
      <c r="B898" t="s">
        <v>97</v>
      </c>
      <c r="C898">
        <f>VLOOKUP(B898,Index!$A$2:$B$18,2,FALSE)</f>
        <v>16</v>
      </c>
      <c r="D898">
        <v>2003</v>
      </c>
      <c r="E898" t="s">
        <v>34</v>
      </c>
      <c r="F898">
        <f>VLOOKUP(E898,Index!$D$2:$E$13,2,FALSE)</f>
        <v>1</v>
      </c>
      <c r="G898" t="s">
        <v>49</v>
      </c>
      <c r="H898">
        <f>VLOOKUP(G898,Index!$G$2:$H$40,2,FALSE)</f>
        <v>4</v>
      </c>
      <c r="I898" s="3">
        <v>960000</v>
      </c>
      <c r="J898" s="3">
        <v>370000</v>
      </c>
      <c r="K898" s="3">
        <v>0</v>
      </c>
      <c r="L898" s="3">
        <v>50000</v>
      </c>
      <c r="M898" s="3">
        <f t="shared" ref="M898:M961" si="56">SUM(I898:L898)</f>
        <v>1380000</v>
      </c>
      <c r="N898" s="3">
        <f t="shared" si="54"/>
        <v>345000</v>
      </c>
      <c r="O898" s="3">
        <f t="shared" si="55"/>
        <v>1</v>
      </c>
      <c r="P898">
        <v>7.7</v>
      </c>
      <c r="Q898">
        <v>39</v>
      </c>
      <c r="R898">
        <v>7.8</v>
      </c>
      <c r="S898">
        <v>28</v>
      </c>
      <c r="T898" t="s">
        <v>386</v>
      </c>
      <c r="U898">
        <f>VLOOKUP(T898,Index!$J$2:$K$1319,2,FALSE)</f>
        <v>689</v>
      </c>
      <c r="V898" t="s">
        <v>37</v>
      </c>
      <c r="W898">
        <f t="shared" ref="W898:W961" si="57">IF(T898=G898,1,3)</f>
        <v>3</v>
      </c>
    </row>
    <row r="899" spans="1:23">
      <c r="A899" t="s">
        <v>1035</v>
      </c>
      <c r="B899" t="s">
        <v>196</v>
      </c>
      <c r="C899">
        <f>VLOOKUP(B899,Index!$A$2:$B$18,2,FALSE)</f>
        <v>17</v>
      </c>
      <c r="D899">
        <v>2013</v>
      </c>
      <c r="E899" t="s">
        <v>34</v>
      </c>
      <c r="F899">
        <f>VLOOKUP(E899,Index!$D$2:$E$13,2,FALSE)</f>
        <v>1</v>
      </c>
      <c r="G899" t="s">
        <v>29</v>
      </c>
      <c r="H899">
        <f>VLOOKUP(G899,Index!$G$2:$H$40,2,FALSE)</f>
        <v>23</v>
      </c>
      <c r="I899" s="3">
        <v>830000</v>
      </c>
      <c r="J899" s="3">
        <v>430000</v>
      </c>
      <c r="K899" s="3">
        <v>0</v>
      </c>
      <c r="L899" s="3">
        <v>130000</v>
      </c>
      <c r="M899" s="3">
        <f t="shared" si="56"/>
        <v>1390000</v>
      </c>
      <c r="N899" s="3">
        <f t="shared" ref="N899:N962" si="58">AVERAGE(I899:L899)</f>
        <v>347500</v>
      </c>
      <c r="O899" s="3">
        <f t="shared" ref="O899:O962" si="59">IF(M899&gt;AVERAGE($M$2:$M$8064),1,0)</f>
        <v>1</v>
      </c>
      <c r="P899">
        <v>6</v>
      </c>
      <c r="Q899">
        <v>77</v>
      </c>
      <c r="R899">
        <v>6.1</v>
      </c>
      <c r="S899">
        <v>1409</v>
      </c>
      <c r="T899" t="s">
        <v>1036</v>
      </c>
      <c r="U899">
        <f>VLOOKUP(T899,Index!$J$2:$K$1319,2,FALSE)</f>
        <v>266</v>
      </c>
      <c r="V899" t="s">
        <v>37</v>
      </c>
      <c r="W899">
        <f t="shared" si="57"/>
        <v>3</v>
      </c>
    </row>
    <row r="900" spans="1:23">
      <c r="A900" t="s">
        <v>494</v>
      </c>
      <c r="B900" t="s">
        <v>196</v>
      </c>
      <c r="C900">
        <f>VLOOKUP(B900,Index!$A$2:$B$18,2,FALSE)</f>
        <v>17</v>
      </c>
      <c r="D900">
        <v>2015</v>
      </c>
      <c r="E900" t="s">
        <v>59</v>
      </c>
      <c r="F900">
        <f>VLOOKUP(E900,Index!$D$2:$E$13,2,FALSE)</f>
        <v>3</v>
      </c>
      <c r="G900" t="s">
        <v>194</v>
      </c>
      <c r="H900">
        <f>VLOOKUP(G900,Index!$G$2:$H$40,2,FALSE)</f>
        <v>38</v>
      </c>
      <c r="I900" s="3">
        <v>1030000</v>
      </c>
      <c r="J900" s="3">
        <v>210000</v>
      </c>
      <c r="K900" s="3">
        <v>0</v>
      </c>
      <c r="L900" s="3">
        <v>140000</v>
      </c>
      <c r="M900" s="3">
        <f t="shared" si="56"/>
        <v>1380000</v>
      </c>
      <c r="N900" s="3">
        <f t="shared" si="58"/>
        <v>345000</v>
      </c>
      <c r="O900" s="3">
        <f t="shared" si="59"/>
        <v>1</v>
      </c>
      <c r="P900">
        <v>8.6</v>
      </c>
      <c r="Q900">
        <v>21</v>
      </c>
      <c r="R900">
        <v>7.3</v>
      </c>
      <c r="S900">
        <v>279</v>
      </c>
      <c r="T900" t="s">
        <v>495</v>
      </c>
      <c r="U900">
        <f>VLOOKUP(T900,Index!$J$2:$K$1319,2,FALSE)</f>
        <v>1274</v>
      </c>
      <c r="V900" t="s">
        <v>37</v>
      </c>
      <c r="W900">
        <f t="shared" si="57"/>
        <v>3</v>
      </c>
    </row>
    <row r="901" spans="1:23">
      <c r="A901" t="s">
        <v>1037</v>
      </c>
      <c r="B901" t="s">
        <v>196</v>
      </c>
      <c r="C901">
        <f>VLOOKUP(B901,Index!$A$2:$B$18,2,FALSE)</f>
        <v>17</v>
      </c>
      <c r="D901">
        <v>2015</v>
      </c>
      <c r="E901" t="s">
        <v>187</v>
      </c>
      <c r="F901">
        <f>VLOOKUP(E901,Index!$D$2:$E$13,2,FALSE)</f>
        <v>2</v>
      </c>
      <c r="G901" t="s">
        <v>173</v>
      </c>
      <c r="H901">
        <f>VLOOKUP(G901,Index!$G$2:$H$40,2,FALSE)</f>
        <v>31</v>
      </c>
      <c r="I901" s="3">
        <v>550000</v>
      </c>
      <c r="J901" s="3">
        <v>700000</v>
      </c>
      <c r="K901" s="3">
        <v>20000</v>
      </c>
      <c r="L901" s="3">
        <v>110000</v>
      </c>
      <c r="M901" s="3">
        <f t="shared" si="56"/>
        <v>1380000</v>
      </c>
      <c r="N901" s="3">
        <f t="shared" si="58"/>
        <v>345000</v>
      </c>
      <c r="O901" s="3">
        <f t="shared" si="59"/>
        <v>1</v>
      </c>
      <c r="P901">
        <v>8.6</v>
      </c>
      <c r="Q901">
        <v>102</v>
      </c>
      <c r="R901">
        <v>8</v>
      </c>
      <c r="S901">
        <v>1288</v>
      </c>
      <c r="T901" t="s">
        <v>1038</v>
      </c>
      <c r="U901">
        <f>VLOOKUP(T901,Index!$J$2:$K$1319,2,FALSE)</f>
        <v>264</v>
      </c>
      <c r="V901" t="s">
        <v>37</v>
      </c>
      <c r="W901">
        <f t="shared" si="57"/>
        <v>3</v>
      </c>
    </row>
    <row r="902" spans="1:23">
      <c r="A902" t="s">
        <v>894</v>
      </c>
      <c r="B902" t="s">
        <v>28</v>
      </c>
      <c r="C902">
        <f>VLOOKUP(B902,Index!$A$2:$B$18,2,FALSE)</f>
        <v>15</v>
      </c>
      <c r="D902">
        <v>2011</v>
      </c>
      <c r="E902" t="s">
        <v>21</v>
      </c>
      <c r="F902">
        <f>VLOOKUP(E902,Index!$D$2:$E$13,2,FALSE)</f>
        <v>5</v>
      </c>
      <c r="G902" t="s">
        <v>407</v>
      </c>
      <c r="H902">
        <f>VLOOKUP(G902,Index!$G$2:$H$40,2,FALSE)</f>
        <v>29</v>
      </c>
      <c r="I902" s="3">
        <v>710000</v>
      </c>
      <c r="J902" s="3">
        <v>530000</v>
      </c>
      <c r="K902" s="3">
        <v>0</v>
      </c>
      <c r="L902" s="3">
        <v>130000</v>
      </c>
      <c r="M902" s="3">
        <f t="shared" si="56"/>
        <v>1370000</v>
      </c>
      <c r="N902" s="3">
        <f t="shared" si="58"/>
        <v>342500</v>
      </c>
      <c r="O902" s="3">
        <f t="shared" si="59"/>
        <v>1</v>
      </c>
      <c r="P902">
        <v>7.7</v>
      </c>
      <c r="Q902">
        <v>49</v>
      </c>
      <c r="R902">
        <v>8.3000000000000007</v>
      </c>
      <c r="S902">
        <v>340</v>
      </c>
      <c r="T902" t="s">
        <v>1039</v>
      </c>
      <c r="U902">
        <f>VLOOKUP(T902,Index!$J$2:$K$1319,2,FALSE)</f>
        <v>1018</v>
      </c>
      <c r="V902" t="s">
        <v>15</v>
      </c>
      <c r="W902">
        <f t="shared" si="57"/>
        <v>3</v>
      </c>
    </row>
    <row r="903" spans="1:23">
      <c r="A903" t="s">
        <v>1040</v>
      </c>
      <c r="B903" t="s">
        <v>39</v>
      </c>
      <c r="C903">
        <f>VLOOKUP(B903,Index!$A$2:$B$18,2,FALSE)</f>
        <v>8</v>
      </c>
      <c r="D903">
        <v>2001</v>
      </c>
      <c r="E903" t="s">
        <v>13</v>
      </c>
      <c r="F903">
        <f>VLOOKUP(E903,Index!$D$2:$E$13,2,FALSE)</f>
        <v>11</v>
      </c>
      <c r="G903" t="s">
        <v>550</v>
      </c>
      <c r="H903">
        <f>VLOOKUP(G903,Index!$G$2:$H$40,2,FALSE)</f>
        <v>3</v>
      </c>
      <c r="I903" s="3">
        <v>670000</v>
      </c>
      <c r="J903" s="3">
        <v>530000</v>
      </c>
      <c r="K903" s="3">
        <v>0</v>
      </c>
      <c r="L903" s="3">
        <v>180000</v>
      </c>
      <c r="M903" s="3">
        <f t="shared" si="56"/>
        <v>1380000</v>
      </c>
      <c r="N903" s="3">
        <f t="shared" si="58"/>
        <v>345000</v>
      </c>
      <c r="O903" s="3">
        <f t="shared" si="59"/>
        <v>1</v>
      </c>
      <c r="P903">
        <v>8.1</v>
      </c>
      <c r="Q903">
        <v>21</v>
      </c>
      <c r="R903">
        <v>8.1</v>
      </c>
      <c r="S903">
        <v>18</v>
      </c>
      <c r="T903" t="s">
        <v>1041</v>
      </c>
      <c r="U903">
        <f>VLOOKUP(T903,Index!$J$2:$K$1319,2,FALSE)</f>
        <v>1295</v>
      </c>
      <c r="V903" t="s">
        <v>61</v>
      </c>
      <c r="W903">
        <f t="shared" si="57"/>
        <v>3</v>
      </c>
    </row>
    <row r="904" spans="1:23">
      <c r="A904" t="s">
        <v>1042</v>
      </c>
      <c r="B904" t="s">
        <v>20</v>
      </c>
      <c r="C904">
        <f>VLOOKUP(B904,Index!$A$2:$B$18,2,FALSE)</f>
        <v>3</v>
      </c>
      <c r="D904">
        <v>2009</v>
      </c>
      <c r="E904" t="s">
        <v>34</v>
      </c>
      <c r="F904">
        <f>VLOOKUP(E904,Index!$D$2:$E$13,2,FALSE)</f>
        <v>1</v>
      </c>
      <c r="G904" t="s">
        <v>49</v>
      </c>
      <c r="H904">
        <f>VLOOKUP(G904,Index!$G$2:$H$40,2,FALSE)</f>
        <v>4</v>
      </c>
      <c r="I904" s="3">
        <v>1260000</v>
      </c>
      <c r="J904" s="3">
        <v>20000</v>
      </c>
      <c r="K904" s="3">
        <v>0</v>
      </c>
      <c r="L904" s="3">
        <v>100000</v>
      </c>
      <c r="M904" s="3">
        <f t="shared" si="56"/>
        <v>1380000</v>
      </c>
      <c r="N904" s="3">
        <f t="shared" si="58"/>
        <v>345000</v>
      </c>
      <c r="O904" s="3">
        <f t="shared" si="59"/>
        <v>1</v>
      </c>
      <c r="P904">
        <v>6</v>
      </c>
      <c r="Q904">
        <v>6</v>
      </c>
      <c r="R904">
        <v>6.7</v>
      </c>
      <c r="S904">
        <v>7</v>
      </c>
      <c r="T904" t="s">
        <v>1043</v>
      </c>
      <c r="U904">
        <f>VLOOKUP(T904,Index!$J$2:$K$1319,2,FALSE)</f>
        <v>824</v>
      </c>
      <c r="V904" t="s">
        <v>15</v>
      </c>
      <c r="W904">
        <f t="shared" si="57"/>
        <v>3</v>
      </c>
    </row>
    <row r="905" spans="1:23">
      <c r="A905" t="s">
        <v>319</v>
      </c>
      <c r="B905" t="s">
        <v>39</v>
      </c>
      <c r="C905">
        <f>VLOOKUP(B905,Index!$A$2:$B$18,2,FALSE)</f>
        <v>8</v>
      </c>
      <c r="D905">
        <v>2008</v>
      </c>
      <c r="E905" t="s">
        <v>34</v>
      </c>
      <c r="F905">
        <f>VLOOKUP(E905,Index!$D$2:$E$13,2,FALSE)</f>
        <v>1</v>
      </c>
      <c r="G905" t="s">
        <v>180</v>
      </c>
      <c r="H905">
        <f>VLOOKUP(G905,Index!$G$2:$H$40,2,FALSE)</f>
        <v>20</v>
      </c>
      <c r="I905" s="3">
        <v>600000</v>
      </c>
      <c r="J905" s="3">
        <v>10000</v>
      </c>
      <c r="K905" s="3">
        <v>0</v>
      </c>
      <c r="L905" s="3">
        <v>760000</v>
      </c>
      <c r="M905" s="3">
        <f t="shared" si="56"/>
        <v>1370000</v>
      </c>
      <c r="N905" s="3">
        <f t="shared" si="58"/>
        <v>342500</v>
      </c>
      <c r="O905" s="3">
        <f t="shared" si="59"/>
        <v>1</v>
      </c>
      <c r="P905">
        <v>7.7</v>
      </c>
      <c r="Q905">
        <v>12</v>
      </c>
      <c r="R905">
        <v>8.4</v>
      </c>
      <c r="S905">
        <v>16</v>
      </c>
      <c r="T905" t="s">
        <v>181</v>
      </c>
      <c r="U905">
        <f>VLOOKUP(T905,Index!$J$2:$K$1319,2,FALSE)</f>
        <v>1181</v>
      </c>
      <c r="V905" t="s">
        <v>78</v>
      </c>
      <c r="W905">
        <f t="shared" si="57"/>
        <v>3</v>
      </c>
    </row>
    <row r="906" spans="1:23">
      <c r="A906" t="s">
        <v>1044</v>
      </c>
      <c r="B906" t="s">
        <v>28</v>
      </c>
      <c r="C906">
        <f>VLOOKUP(B906,Index!$A$2:$B$18,2,FALSE)</f>
        <v>15</v>
      </c>
      <c r="D906">
        <v>2011</v>
      </c>
      <c r="E906" t="s">
        <v>48</v>
      </c>
      <c r="F906">
        <f>VLOOKUP(E906,Index!$D$2:$E$13,2,FALSE)</f>
        <v>9</v>
      </c>
      <c r="G906" t="s">
        <v>173</v>
      </c>
      <c r="H906">
        <f>VLOOKUP(G906,Index!$G$2:$H$40,2,FALSE)</f>
        <v>31</v>
      </c>
      <c r="I906" s="3">
        <v>760000</v>
      </c>
      <c r="J906" s="3">
        <v>470000</v>
      </c>
      <c r="K906" s="3">
        <v>20000</v>
      </c>
      <c r="L906" s="3">
        <v>120000</v>
      </c>
      <c r="M906" s="3">
        <f t="shared" si="56"/>
        <v>1370000</v>
      </c>
      <c r="N906" s="3">
        <f t="shared" si="58"/>
        <v>342500</v>
      </c>
      <c r="O906" s="3">
        <f t="shared" si="59"/>
        <v>1</v>
      </c>
      <c r="P906">
        <v>8.9</v>
      </c>
      <c r="Q906">
        <v>70</v>
      </c>
      <c r="R906">
        <v>8.3000000000000007</v>
      </c>
      <c r="S906">
        <v>684</v>
      </c>
      <c r="T906" t="s">
        <v>1045</v>
      </c>
      <c r="U906">
        <f>VLOOKUP(T906,Index!$J$2:$K$1319,2,FALSE)</f>
        <v>371</v>
      </c>
      <c r="V906" t="s">
        <v>37</v>
      </c>
      <c r="W906">
        <f t="shared" si="57"/>
        <v>3</v>
      </c>
    </row>
    <row r="907" spans="1:23">
      <c r="A907" t="s">
        <v>1046</v>
      </c>
      <c r="B907" t="s">
        <v>20</v>
      </c>
      <c r="C907">
        <f>VLOOKUP(B907,Index!$A$2:$B$18,2,FALSE)</f>
        <v>3</v>
      </c>
      <c r="D907">
        <v>2007</v>
      </c>
      <c r="E907" t="s">
        <v>90</v>
      </c>
      <c r="F907">
        <f>VLOOKUP(E907,Index!$D$2:$E$13,2,FALSE)</f>
        <v>8</v>
      </c>
      <c r="G907" t="s">
        <v>173</v>
      </c>
      <c r="H907">
        <f>VLOOKUP(G907,Index!$G$2:$H$40,2,FALSE)</f>
        <v>31</v>
      </c>
      <c r="I907" s="3">
        <v>330000</v>
      </c>
      <c r="J907" s="3">
        <v>410000</v>
      </c>
      <c r="K907" s="3">
        <v>540000</v>
      </c>
      <c r="L907" s="3">
        <v>100000</v>
      </c>
      <c r="M907" s="3">
        <f t="shared" si="56"/>
        <v>1380000</v>
      </c>
      <c r="N907" s="3">
        <f t="shared" si="58"/>
        <v>345000</v>
      </c>
      <c r="O907" s="3">
        <f t="shared" si="59"/>
        <v>1</v>
      </c>
      <c r="P907">
        <v>8.1</v>
      </c>
      <c r="Q907">
        <v>44</v>
      </c>
      <c r="R907">
        <v>6.1</v>
      </c>
      <c r="S907">
        <v>60</v>
      </c>
      <c r="T907" t="s">
        <v>1047</v>
      </c>
      <c r="U907">
        <f>VLOOKUP(T907,Index!$J$2:$K$1319,2,FALSE)</f>
        <v>1077</v>
      </c>
      <c r="V907" t="s">
        <v>78</v>
      </c>
      <c r="W907">
        <f t="shared" si="57"/>
        <v>3</v>
      </c>
    </row>
    <row r="908" spans="1:23">
      <c r="A908" t="s">
        <v>51</v>
      </c>
      <c r="B908" t="s">
        <v>12</v>
      </c>
      <c r="C908">
        <f>VLOOKUP(B908,Index!$A$2:$B$18,2,FALSE)</f>
        <v>13</v>
      </c>
      <c r="D908">
        <v>2010</v>
      </c>
      <c r="E908" t="s">
        <v>48</v>
      </c>
      <c r="F908">
        <f>VLOOKUP(E908,Index!$D$2:$E$13,2,FALSE)</f>
        <v>9</v>
      </c>
      <c r="G908" t="s">
        <v>49</v>
      </c>
      <c r="H908">
        <f>VLOOKUP(G908,Index!$G$2:$H$40,2,FALSE)</f>
        <v>4</v>
      </c>
      <c r="I908" s="3">
        <v>800000</v>
      </c>
      <c r="J908" s="3">
        <v>450000</v>
      </c>
      <c r="K908" s="3">
        <v>0</v>
      </c>
      <c r="L908" s="3">
        <v>120000</v>
      </c>
      <c r="M908" s="3">
        <f t="shared" si="56"/>
        <v>1370000</v>
      </c>
      <c r="N908" s="3">
        <f t="shared" si="58"/>
        <v>342500</v>
      </c>
      <c r="O908" s="3">
        <f t="shared" si="59"/>
        <v>1</v>
      </c>
      <c r="P908">
        <v>8</v>
      </c>
      <c r="Q908">
        <v>25</v>
      </c>
      <c r="R908">
        <v>5.8</v>
      </c>
      <c r="S908">
        <v>87</v>
      </c>
      <c r="T908" t="s">
        <v>52</v>
      </c>
      <c r="U908">
        <f>VLOOKUP(T908,Index!$J$2:$K$1319,2,FALSE)</f>
        <v>1184</v>
      </c>
      <c r="V908" t="s">
        <v>37</v>
      </c>
      <c r="W908">
        <f t="shared" si="57"/>
        <v>3</v>
      </c>
    </row>
    <row r="909" spans="1:23">
      <c r="A909" t="s">
        <v>1044</v>
      </c>
      <c r="B909" t="s">
        <v>33</v>
      </c>
      <c r="C909">
        <f>VLOOKUP(B909,Index!$A$2:$B$18,2,FALSE)</f>
        <v>9</v>
      </c>
      <c r="D909">
        <v>2011</v>
      </c>
      <c r="E909" t="s">
        <v>48</v>
      </c>
      <c r="F909">
        <f>VLOOKUP(E909,Index!$D$2:$E$13,2,FALSE)</f>
        <v>9</v>
      </c>
      <c r="G909" t="s">
        <v>173</v>
      </c>
      <c r="H909">
        <f>VLOOKUP(G909,Index!$G$2:$H$40,2,FALSE)</f>
        <v>31</v>
      </c>
      <c r="I909" s="3">
        <v>500000</v>
      </c>
      <c r="J909" s="3">
        <v>590000</v>
      </c>
      <c r="K909" s="3">
        <v>70000</v>
      </c>
      <c r="L909" s="3">
        <v>220000</v>
      </c>
      <c r="M909" s="3">
        <f t="shared" si="56"/>
        <v>1380000</v>
      </c>
      <c r="N909" s="3">
        <f t="shared" si="58"/>
        <v>345000</v>
      </c>
      <c r="O909" s="3">
        <f t="shared" si="59"/>
        <v>1</v>
      </c>
      <c r="P909">
        <v>8.9</v>
      </c>
      <c r="Q909">
        <v>50</v>
      </c>
      <c r="R909">
        <v>8.1999999999999993</v>
      </c>
      <c r="S909">
        <v>682</v>
      </c>
      <c r="T909" t="s">
        <v>1045</v>
      </c>
      <c r="U909">
        <f>VLOOKUP(T909,Index!$J$2:$K$1319,2,FALSE)</f>
        <v>371</v>
      </c>
      <c r="V909" t="s">
        <v>37</v>
      </c>
      <c r="W909">
        <f t="shared" si="57"/>
        <v>3</v>
      </c>
    </row>
    <row r="910" spans="1:23">
      <c r="A910" t="s">
        <v>1048</v>
      </c>
      <c r="B910" t="s">
        <v>97</v>
      </c>
      <c r="C910">
        <f>VLOOKUP(B910,Index!$A$2:$B$18,2,FALSE)</f>
        <v>16</v>
      </c>
      <c r="D910">
        <v>2004</v>
      </c>
      <c r="E910" t="s">
        <v>90</v>
      </c>
      <c r="F910">
        <f>VLOOKUP(E910,Index!$D$2:$E$13,2,FALSE)</f>
        <v>8</v>
      </c>
      <c r="G910" t="s">
        <v>49</v>
      </c>
      <c r="H910">
        <f>VLOOKUP(G910,Index!$G$2:$H$40,2,FALSE)</f>
        <v>4</v>
      </c>
      <c r="I910" s="3">
        <v>990000</v>
      </c>
      <c r="J910" s="3">
        <v>330000</v>
      </c>
      <c r="K910" s="3">
        <v>0</v>
      </c>
      <c r="L910" s="3">
        <v>50000</v>
      </c>
      <c r="M910" s="3">
        <f t="shared" si="56"/>
        <v>1370000</v>
      </c>
      <c r="N910" s="3">
        <f t="shared" si="58"/>
        <v>342500</v>
      </c>
      <c r="O910" s="3">
        <f t="shared" si="59"/>
        <v>1</v>
      </c>
      <c r="P910">
        <v>8.6</v>
      </c>
      <c r="Q910">
        <v>67</v>
      </c>
      <c r="R910">
        <v>8.6</v>
      </c>
      <c r="S910">
        <v>140</v>
      </c>
      <c r="T910" t="s">
        <v>283</v>
      </c>
      <c r="U910">
        <f>VLOOKUP(T910,Index!$J$2:$K$1319,2,FALSE)</f>
        <v>829</v>
      </c>
      <c r="V910" t="s">
        <v>61</v>
      </c>
      <c r="W910">
        <f t="shared" si="57"/>
        <v>3</v>
      </c>
    </row>
    <row r="911" spans="1:23">
      <c r="A911" t="s">
        <v>1049</v>
      </c>
      <c r="B911" t="s">
        <v>112</v>
      </c>
      <c r="C911">
        <f>VLOOKUP(B911,Index!$A$2:$B$18,2,FALSE)</f>
        <v>11</v>
      </c>
      <c r="D911">
        <v>2005</v>
      </c>
      <c r="E911" t="s">
        <v>67</v>
      </c>
      <c r="F911">
        <f>VLOOKUP(E911,Index!$D$2:$E$13,2,FALSE)</f>
        <v>10</v>
      </c>
      <c r="G911" t="s">
        <v>94</v>
      </c>
      <c r="H911">
        <f>VLOOKUP(G911,Index!$G$2:$H$40,2,FALSE)</f>
        <v>15</v>
      </c>
      <c r="I911" s="3">
        <v>490000</v>
      </c>
      <c r="J911" s="3">
        <v>550000</v>
      </c>
      <c r="K911" s="3">
        <v>0</v>
      </c>
      <c r="L911" s="3">
        <v>330000</v>
      </c>
      <c r="M911" s="3">
        <f t="shared" si="56"/>
        <v>1370000</v>
      </c>
      <c r="N911" s="3">
        <f t="shared" si="58"/>
        <v>342500</v>
      </c>
      <c r="O911" s="3">
        <f t="shared" si="59"/>
        <v>1</v>
      </c>
      <c r="P911">
        <v>6.5</v>
      </c>
      <c r="Q911">
        <v>17</v>
      </c>
      <c r="R911">
        <v>6.9</v>
      </c>
      <c r="S911">
        <v>32</v>
      </c>
      <c r="T911" t="s">
        <v>321</v>
      </c>
      <c r="U911">
        <f>VLOOKUP(T911,Index!$J$2:$K$1319,2,FALSE)</f>
        <v>714</v>
      </c>
      <c r="V911" t="s">
        <v>61</v>
      </c>
      <c r="W911">
        <f t="shared" si="57"/>
        <v>3</v>
      </c>
    </row>
    <row r="912" spans="1:23">
      <c r="A912" t="s">
        <v>953</v>
      </c>
      <c r="B912" t="s">
        <v>33</v>
      </c>
      <c r="C912">
        <f>VLOOKUP(B912,Index!$A$2:$B$18,2,FALSE)</f>
        <v>9</v>
      </c>
      <c r="D912">
        <v>2010</v>
      </c>
      <c r="E912" t="s">
        <v>34</v>
      </c>
      <c r="F912">
        <f>VLOOKUP(E912,Index!$D$2:$E$13,2,FALSE)</f>
        <v>1</v>
      </c>
      <c r="G912" t="s">
        <v>192</v>
      </c>
      <c r="H912">
        <f>VLOOKUP(G912,Index!$G$2:$H$40,2,FALSE)</f>
        <v>8</v>
      </c>
      <c r="I912" s="3">
        <v>430000</v>
      </c>
      <c r="J912" s="3">
        <v>560000</v>
      </c>
      <c r="K912" s="3">
        <v>150000</v>
      </c>
      <c r="L912" s="3">
        <v>210000</v>
      </c>
      <c r="M912" s="3">
        <f t="shared" si="56"/>
        <v>1350000</v>
      </c>
      <c r="N912" s="3">
        <f t="shared" si="58"/>
        <v>337500</v>
      </c>
      <c r="O912" s="3">
        <f t="shared" si="59"/>
        <v>1</v>
      </c>
      <c r="P912">
        <v>8</v>
      </c>
      <c r="Q912">
        <v>54</v>
      </c>
      <c r="R912">
        <v>6.7</v>
      </c>
      <c r="S912">
        <v>178</v>
      </c>
      <c r="T912" t="s">
        <v>954</v>
      </c>
      <c r="U912">
        <f>VLOOKUP(T912,Index!$J$2:$K$1319,2,FALSE)</f>
        <v>165</v>
      </c>
      <c r="V912" t="s">
        <v>37</v>
      </c>
      <c r="W912">
        <f t="shared" si="57"/>
        <v>3</v>
      </c>
    </row>
    <row r="913" spans="1:23">
      <c r="A913" t="s">
        <v>1050</v>
      </c>
      <c r="B913" t="s">
        <v>33</v>
      </c>
      <c r="C913">
        <f>VLOOKUP(B913,Index!$A$2:$B$18,2,FALSE)</f>
        <v>9</v>
      </c>
      <c r="D913">
        <v>2006</v>
      </c>
      <c r="E913" t="s">
        <v>17</v>
      </c>
      <c r="F913">
        <f>VLOOKUP(E913,Index!$D$2:$E$13,2,FALSE)</f>
        <v>7</v>
      </c>
      <c r="G913" t="s">
        <v>264</v>
      </c>
      <c r="H913">
        <f>VLOOKUP(G913,Index!$G$2:$H$40,2,FALSE)</f>
        <v>25</v>
      </c>
      <c r="I913" s="3">
        <v>240000</v>
      </c>
      <c r="J913" s="3">
        <v>700000</v>
      </c>
      <c r="K913" s="3">
        <v>160000</v>
      </c>
      <c r="L913" s="3">
        <v>260000</v>
      </c>
      <c r="M913" s="3">
        <f t="shared" si="56"/>
        <v>1360000</v>
      </c>
      <c r="N913" s="3">
        <f t="shared" si="58"/>
        <v>340000</v>
      </c>
      <c r="O913" s="3">
        <f t="shared" si="59"/>
        <v>1</v>
      </c>
      <c r="P913">
        <v>7.8</v>
      </c>
      <c r="Q913">
        <v>45</v>
      </c>
      <c r="R913">
        <v>7.1</v>
      </c>
      <c r="S913">
        <v>52</v>
      </c>
      <c r="T913" t="s">
        <v>264</v>
      </c>
      <c r="U913">
        <f>VLOOKUP(T913,Index!$J$2:$K$1319,2,FALSE)</f>
        <v>768</v>
      </c>
      <c r="V913" t="s">
        <v>15</v>
      </c>
      <c r="W913">
        <f t="shared" si="57"/>
        <v>1</v>
      </c>
    </row>
    <row r="914" spans="1:23">
      <c r="A914" t="s">
        <v>1051</v>
      </c>
      <c r="B914" t="s">
        <v>97</v>
      </c>
      <c r="C914">
        <f>VLOOKUP(B914,Index!$A$2:$B$18,2,FALSE)</f>
        <v>16</v>
      </c>
      <c r="D914">
        <v>2004</v>
      </c>
      <c r="E914" t="s">
        <v>48</v>
      </c>
      <c r="F914">
        <f>VLOOKUP(E914,Index!$D$2:$E$13,2,FALSE)</f>
        <v>9</v>
      </c>
      <c r="G914" t="s">
        <v>77</v>
      </c>
      <c r="H914">
        <f>VLOOKUP(G914,Index!$G$2:$H$40,2,FALSE)</f>
        <v>35</v>
      </c>
      <c r="I914" s="3">
        <v>860000</v>
      </c>
      <c r="J914" s="3">
        <v>450000</v>
      </c>
      <c r="K914" s="3">
        <v>0</v>
      </c>
      <c r="L914" s="3">
        <v>60000</v>
      </c>
      <c r="M914" s="3">
        <f t="shared" si="56"/>
        <v>1370000</v>
      </c>
      <c r="N914" s="3">
        <f t="shared" si="58"/>
        <v>342500</v>
      </c>
      <c r="O914" s="3">
        <f t="shared" si="59"/>
        <v>1</v>
      </c>
      <c r="P914">
        <v>8</v>
      </c>
      <c r="Q914">
        <v>53</v>
      </c>
      <c r="R914">
        <v>8.9</v>
      </c>
      <c r="S914">
        <v>58</v>
      </c>
      <c r="T914" t="s">
        <v>793</v>
      </c>
      <c r="U914">
        <f>VLOOKUP(T914,Index!$J$2:$K$1319,2,FALSE)</f>
        <v>938</v>
      </c>
      <c r="V914" t="s">
        <v>61</v>
      </c>
      <c r="W914">
        <f t="shared" si="57"/>
        <v>3</v>
      </c>
    </row>
    <row r="915" spans="1:23">
      <c r="A915" t="s">
        <v>697</v>
      </c>
      <c r="B915" t="s">
        <v>28</v>
      </c>
      <c r="C915">
        <f>VLOOKUP(B915,Index!$A$2:$B$18,2,FALSE)</f>
        <v>15</v>
      </c>
      <c r="D915">
        <v>2011</v>
      </c>
      <c r="E915" t="s">
        <v>34</v>
      </c>
      <c r="F915">
        <f>VLOOKUP(E915,Index!$D$2:$E$13,2,FALSE)</f>
        <v>1</v>
      </c>
      <c r="G915" t="s">
        <v>94</v>
      </c>
      <c r="H915">
        <f>VLOOKUP(G915,Index!$G$2:$H$40,2,FALSE)</f>
        <v>15</v>
      </c>
      <c r="I915" s="3">
        <v>630000</v>
      </c>
      <c r="J915" s="3">
        <v>570000</v>
      </c>
      <c r="K915" s="3">
        <v>0</v>
      </c>
      <c r="L915" s="3">
        <v>150000</v>
      </c>
      <c r="M915" s="3">
        <f t="shared" si="56"/>
        <v>1350000</v>
      </c>
      <c r="N915" s="3">
        <f t="shared" si="58"/>
        <v>337500</v>
      </c>
      <c r="O915" s="3">
        <f t="shared" si="59"/>
        <v>1</v>
      </c>
      <c r="P915">
        <v>6.8</v>
      </c>
      <c r="Q915">
        <v>65</v>
      </c>
      <c r="R915">
        <v>6</v>
      </c>
      <c r="S915">
        <v>160</v>
      </c>
      <c r="T915" t="s">
        <v>582</v>
      </c>
      <c r="U915">
        <f>VLOOKUP(T915,Index!$J$2:$K$1319,2,FALSE)</f>
        <v>150</v>
      </c>
      <c r="V915" t="s">
        <v>61</v>
      </c>
      <c r="W915">
        <f t="shared" si="57"/>
        <v>3</v>
      </c>
    </row>
    <row r="916" spans="1:23">
      <c r="A916" t="s">
        <v>1052</v>
      </c>
      <c r="B916" t="s">
        <v>156</v>
      </c>
      <c r="C916">
        <f>VLOOKUP(B916,Index!$A$2:$B$18,2,FALSE)</f>
        <v>4</v>
      </c>
      <c r="D916">
        <v>2003</v>
      </c>
      <c r="E916" t="s">
        <v>21</v>
      </c>
      <c r="F916">
        <f>VLOOKUP(E916,Index!$D$2:$E$13,2,FALSE)</f>
        <v>5</v>
      </c>
      <c r="G916" t="s">
        <v>588</v>
      </c>
      <c r="H916">
        <f>VLOOKUP(G916,Index!$G$2:$H$40,2,FALSE)</f>
        <v>37</v>
      </c>
      <c r="I916" s="3">
        <v>630000</v>
      </c>
      <c r="J916" s="3">
        <v>660000</v>
      </c>
      <c r="K916" s="3">
        <v>0</v>
      </c>
      <c r="L916" s="3">
        <v>70000</v>
      </c>
      <c r="M916" s="3">
        <f t="shared" si="56"/>
        <v>1360000</v>
      </c>
      <c r="N916" s="3">
        <f t="shared" si="58"/>
        <v>340000</v>
      </c>
      <c r="O916" s="3">
        <f t="shared" si="59"/>
        <v>1</v>
      </c>
      <c r="P916">
        <v>7.5</v>
      </c>
      <c r="Q916">
        <v>21</v>
      </c>
      <c r="R916">
        <v>7.8</v>
      </c>
      <c r="S916">
        <v>30</v>
      </c>
      <c r="T916" t="s">
        <v>237</v>
      </c>
      <c r="U916">
        <f>VLOOKUP(T916,Index!$J$2:$K$1319,2,FALSE)</f>
        <v>1247</v>
      </c>
      <c r="V916" t="s">
        <v>15</v>
      </c>
      <c r="W916">
        <f t="shared" si="57"/>
        <v>3</v>
      </c>
    </row>
    <row r="917" spans="1:23">
      <c r="A917" t="s">
        <v>450</v>
      </c>
      <c r="B917" t="s">
        <v>28</v>
      </c>
      <c r="C917">
        <f>VLOOKUP(B917,Index!$A$2:$B$18,2,FALSE)</f>
        <v>15</v>
      </c>
      <c r="D917">
        <v>2014</v>
      </c>
      <c r="E917" t="s">
        <v>48</v>
      </c>
      <c r="F917">
        <f>VLOOKUP(E917,Index!$D$2:$E$13,2,FALSE)</f>
        <v>9</v>
      </c>
      <c r="G917" t="s">
        <v>94</v>
      </c>
      <c r="H917">
        <f>VLOOKUP(G917,Index!$G$2:$H$40,2,FALSE)</f>
        <v>15</v>
      </c>
      <c r="I917" s="3">
        <v>870000</v>
      </c>
      <c r="J917" s="3">
        <v>340000</v>
      </c>
      <c r="K917" s="3">
        <v>20000</v>
      </c>
      <c r="L917" s="3">
        <v>130000</v>
      </c>
      <c r="M917" s="3">
        <f t="shared" si="56"/>
        <v>1360000</v>
      </c>
      <c r="N917" s="3">
        <f t="shared" si="58"/>
        <v>340000</v>
      </c>
      <c r="O917" s="3">
        <f t="shared" si="59"/>
        <v>1</v>
      </c>
      <c r="P917">
        <v>8.3000000000000007</v>
      </c>
      <c r="Q917">
        <v>21</v>
      </c>
      <c r="R917">
        <v>5.9</v>
      </c>
      <c r="S917">
        <v>371</v>
      </c>
      <c r="T917" t="s">
        <v>235</v>
      </c>
      <c r="U917">
        <f>VLOOKUP(T917,Index!$J$2:$K$1319,2,FALSE)</f>
        <v>173</v>
      </c>
      <c r="V917" t="s">
        <v>37</v>
      </c>
      <c r="W917">
        <f t="shared" si="57"/>
        <v>3</v>
      </c>
    </row>
    <row r="918" spans="1:23">
      <c r="A918" t="s">
        <v>1053</v>
      </c>
      <c r="B918" t="s">
        <v>39</v>
      </c>
      <c r="C918">
        <f>VLOOKUP(B918,Index!$A$2:$B$18,2,FALSE)</f>
        <v>8</v>
      </c>
      <c r="D918">
        <v>2008</v>
      </c>
      <c r="E918" t="s">
        <v>23</v>
      </c>
      <c r="F918">
        <f>VLOOKUP(E918,Index!$D$2:$E$13,2,FALSE)</f>
        <v>4</v>
      </c>
      <c r="G918" t="s">
        <v>45</v>
      </c>
      <c r="H918">
        <f>VLOOKUP(G918,Index!$G$2:$H$40,2,FALSE)</f>
        <v>30</v>
      </c>
      <c r="I918" s="3">
        <v>230000</v>
      </c>
      <c r="J918" s="3">
        <v>40000</v>
      </c>
      <c r="K918" s="3">
        <v>0</v>
      </c>
      <c r="L918" s="3">
        <v>1090000</v>
      </c>
      <c r="M918" s="3">
        <f t="shared" si="56"/>
        <v>1360000</v>
      </c>
      <c r="N918" s="3">
        <f t="shared" si="58"/>
        <v>340000</v>
      </c>
      <c r="O918" s="3">
        <f t="shared" si="59"/>
        <v>1</v>
      </c>
      <c r="P918">
        <v>6.4</v>
      </c>
      <c r="Q918">
        <v>11</v>
      </c>
      <c r="T918" t="s">
        <v>782</v>
      </c>
      <c r="U918">
        <f>VLOOKUP(T918,Index!$J$2:$K$1319,2,FALSE)</f>
        <v>1001</v>
      </c>
      <c r="V918" t="s">
        <v>61</v>
      </c>
      <c r="W918">
        <f t="shared" si="57"/>
        <v>3</v>
      </c>
    </row>
    <row r="919" spans="1:23">
      <c r="A919" t="s">
        <v>1054</v>
      </c>
      <c r="B919" t="s">
        <v>39</v>
      </c>
      <c r="C919">
        <f>VLOOKUP(B919,Index!$A$2:$B$18,2,FALSE)</f>
        <v>8</v>
      </c>
      <c r="D919">
        <v>2002</v>
      </c>
      <c r="E919" t="s">
        <v>48</v>
      </c>
      <c r="F919">
        <f>VLOOKUP(E919,Index!$D$2:$E$13,2,FALSE)</f>
        <v>9</v>
      </c>
      <c r="G919" t="s">
        <v>94</v>
      </c>
      <c r="H919">
        <f>VLOOKUP(G919,Index!$G$2:$H$40,2,FALSE)</f>
        <v>15</v>
      </c>
      <c r="I919" s="3">
        <v>670000</v>
      </c>
      <c r="J919" s="3">
        <v>520000</v>
      </c>
      <c r="K919" s="3">
        <v>0</v>
      </c>
      <c r="L919" s="3">
        <v>170000</v>
      </c>
      <c r="M919" s="3">
        <f t="shared" si="56"/>
        <v>1360000</v>
      </c>
      <c r="N919" s="3">
        <f t="shared" si="58"/>
        <v>340000</v>
      </c>
      <c r="O919" s="3">
        <f t="shared" si="59"/>
        <v>1</v>
      </c>
      <c r="P919">
        <v>7.3</v>
      </c>
      <c r="Q919">
        <v>20</v>
      </c>
      <c r="R919">
        <v>8.9</v>
      </c>
      <c r="S919">
        <v>36</v>
      </c>
      <c r="T919" t="s">
        <v>289</v>
      </c>
      <c r="U919">
        <f>VLOOKUP(T919,Index!$J$2:$K$1319,2,FALSE)</f>
        <v>767</v>
      </c>
      <c r="V919" t="s">
        <v>37</v>
      </c>
      <c r="W919">
        <f t="shared" si="57"/>
        <v>3</v>
      </c>
    </row>
    <row r="920" spans="1:23">
      <c r="A920" t="s">
        <v>1055</v>
      </c>
      <c r="B920" t="s">
        <v>33</v>
      </c>
      <c r="C920">
        <f>VLOOKUP(B920,Index!$A$2:$B$18,2,FALSE)</f>
        <v>9</v>
      </c>
      <c r="D920">
        <v>2012</v>
      </c>
      <c r="E920" t="s">
        <v>34</v>
      </c>
      <c r="F920">
        <f>VLOOKUP(E920,Index!$D$2:$E$13,2,FALSE)</f>
        <v>1</v>
      </c>
      <c r="G920" t="s">
        <v>429</v>
      </c>
      <c r="H920">
        <f>VLOOKUP(G920,Index!$G$2:$H$40,2,FALSE)</f>
        <v>34</v>
      </c>
      <c r="I920" s="3">
        <v>510000</v>
      </c>
      <c r="J920" s="3">
        <v>600000</v>
      </c>
      <c r="K920" s="3">
        <v>0</v>
      </c>
      <c r="L920" s="3">
        <v>250000</v>
      </c>
      <c r="M920" s="3">
        <f t="shared" si="56"/>
        <v>1360000</v>
      </c>
      <c r="N920" s="3">
        <f t="shared" si="58"/>
        <v>340000</v>
      </c>
      <c r="O920" s="3">
        <f t="shared" si="59"/>
        <v>1</v>
      </c>
      <c r="P920">
        <v>7.6</v>
      </c>
      <c r="Q920">
        <v>24</v>
      </c>
      <c r="R920">
        <v>8.1</v>
      </c>
      <c r="S920">
        <v>99</v>
      </c>
      <c r="T920" t="s">
        <v>429</v>
      </c>
      <c r="U920">
        <f>VLOOKUP(T920,Index!$J$2:$K$1319,2,FALSE)</f>
        <v>1158</v>
      </c>
      <c r="V920" t="s">
        <v>61</v>
      </c>
      <c r="W920">
        <f t="shared" si="57"/>
        <v>1</v>
      </c>
    </row>
    <row r="921" spans="1:23">
      <c r="A921" t="s">
        <v>1056</v>
      </c>
      <c r="B921" t="s">
        <v>12</v>
      </c>
      <c r="C921">
        <f>VLOOKUP(B921,Index!$A$2:$B$18,2,FALSE)</f>
        <v>13</v>
      </c>
      <c r="D921">
        <v>2009</v>
      </c>
      <c r="E921" t="s">
        <v>23</v>
      </c>
      <c r="F921">
        <f>VLOOKUP(E921,Index!$D$2:$E$13,2,FALSE)</f>
        <v>4</v>
      </c>
      <c r="G921" t="s">
        <v>94</v>
      </c>
      <c r="H921">
        <f>VLOOKUP(G921,Index!$G$2:$H$40,2,FALSE)</f>
        <v>15</v>
      </c>
      <c r="I921" s="3">
        <v>700000</v>
      </c>
      <c r="J921" s="3">
        <v>520000</v>
      </c>
      <c r="K921" s="3">
        <v>0</v>
      </c>
      <c r="L921" s="3">
        <v>130000</v>
      </c>
      <c r="M921" s="3">
        <f t="shared" si="56"/>
        <v>1350000</v>
      </c>
      <c r="N921" s="3">
        <f t="shared" si="58"/>
        <v>337500</v>
      </c>
      <c r="O921" s="3">
        <f t="shared" si="59"/>
        <v>1</v>
      </c>
      <c r="P921">
        <v>6.3</v>
      </c>
      <c r="Q921">
        <v>16</v>
      </c>
      <c r="R921">
        <v>6.3</v>
      </c>
      <c r="S921">
        <v>6</v>
      </c>
      <c r="T921" t="s">
        <v>94</v>
      </c>
      <c r="U921">
        <f>VLOOKUP(T921,Index!$J$2:$K$1319,2,FALSE)</f>
        <v>378</v>
      </c>
      <c r="V921" t="s">
        <v>15</v>
      </c>
      <c r="W921">
        <f t="shared" si="57"/>
        <v>1</v>
      </c>
    </row>
    <row r="922" spans="1:23">
      <c r="A922" t="s">
        <v>1057</v>
      </c>
      <c r="B922" t="s">
        <v>20</v>
      </c>
      <c r="C922">
        <f>VLOOKUP(B922,Index!$A$2:$B$18,2,FALSE)</f>
        <v>3</v>
      </c>
      <c r="D922">
        <v>2009</v>
      </c>
      <c r="E922" t="s">
        <v>43</v>
      </c>
      <c r="F922">
        <f>VLOOKUP(E922,Index!$D$2:$E$13,2,FALSE)</f>
        <v>6</v>
      </c>
      <c r="G922" t="s">
        <v>144</v>
      </c>
      <c r="H922">
        <f>VLOOKUP(G922,Index!$G$2:$H$40,2,FALSE)</f>
        <v>1</v>
      </c>
      <c r="I922" s="3">
        <v>790000</v>
      </c>
      <c r="J922" s="3">
        <v>420000</v>
      </c>
      <c r="K922" s="3">
        <v>10000</v>
      </c>
      <c r="L922" s="3">
        <v>130000</v>
      </c>
      <c r="M922" s="3">
        <f t="shared" si="56"/>
        <v>1350000</v>
      </c>
      <c r="N922" s="3">
        <f t="shared" si="58"/>
        <v>337500</v>
      </c>
      <c r="O922" s="3">
        <f t="shared" si="59"/>
        <v>1</v>
      </c>
      <c r="P922">
        <v>6</v>
      </c>
      <c r="Q922">
        <v>17</v>
      </c>
      <c r="R922">
        <v>9.3000000000000007</v>
      </c>
      <c r="S922">
        <v>4</v>
      </c>
      <c r="T922" t="s">
        <v>183</v>
      </c>
      <c r="U922">
        <f>VLOOKUP(T922,Index!$J$2:$K$1319,2,FALSE)</f>
        <v>1116</v>
      </c>
      <c r="V922" t="s">
        <v>15</v>
      </c>
      <c r="W922">
        <f t="shared" si="57"/>
        <v>3</v>
      </c>
    </row>
    <row r="923" spans="1:23">
      <c r="A923" t="s">
        <v>719</v>
      </c>
      <c r="B923" t="s">
        <v>28</v>
      </c>
      <c r="C923">
        <f>VLOOKUP(B923,Index!$A$2:$B$18,2,FALSE)</f>
        <v>15</v>
      </c>
      <c r="D923">
        <v>2008</v>
      </c>
      <c r="E923" t="s">
        <v>17</v>
      </c>
      <c r="F923">
        <f>VLOOKUP(E923,Index!$D$2:$E$13,2,FALSE)</f>
        <v>7</v>
      </c>
      <c r="G923" t="s">
        <v>94</v>
      </c>
      <c r="H923">
        <f>VLOOKUP(G923,Index!$G$2:$H$40,2,FALSE)</f>
        <v>15</v>
      </c>
      <c r="I923" s="3">
        <v>630000</v>
      </c>
      <c r="J923" s="3">
        <v>570000</v>
      </c>
      <c r="K923" s="3">
        <v>10000</v>
      </c>
      <c r="L923" s="3">
        <v>140000</v>
      </c>
      <c r="M923" s="3">
        <f t="shared" si="56"/>
        <v>1350000</v>
      </c>
      <c r="N923" s="3">
        <f t="shared" si="58"/>
        <v>337500</v>
      </c>
      <c r="O923" s="3">
        <f t="shared" si="59"/>
        <v>1</v>
      </c>
      <c r="P923">
        <v>8.8000000000000007</v>
      </c>
      <c r="Q923">
        <v>68</v>
      </c>
      <c r="R923">
        <v>6.9</v>
      </c>
      <c r="S923">
        <v>279</v>
      </c>
      <c r="T923" t="s">
        <v>491</v>
      </c>
      <c r="U923">
        <f>VLOOKUP(T923,Index!$J$2:$K$1319,2,FALSE)</f>
        <v>261</v>
      </c>
      <c r="V923" t="s">
        <v>78</v>
      </c>
      <c r="W923">
        <f t="shared" si="57"/>
        <v>3</v>
      </c>
    </row>
    <row r="924" spans="1:23">
      <c r="A924" t="s">
        <v>444</v>
      </c>
      <c r="B924" t="s">
        <v>196</v>
      </c>
      <c r="C924">
        <f>VLOOKUP(B924,Index!$A$2:$B$18,2,FALSE)</f>
        <v>17</v>
      </c>
      <c r="D924">
        <v>2014</v>
      </c>
      <c r="E924" t="s">
        <v>34</v>
      </c>
      <c r="F924">
        <f>VLOOKUP(E924,Index!$D$2:$E$13,2,FALSE)</f>
        <v>1</v>
      </c>
      <c r="G924" t="s">
        <v>194</v>
      </c>
      <c r="H924">
        <f>VLOOKUP(G924,Index!$G$2:$H$40,2,FALSE)</f>
        <v>38</v>
      </c>
      <c r="I924" s="3">
        <v>730000</v>
      </c>
      <c r="J924" s="3">
        <v>500000</v>
      </c>
      <c r="K924" s="3">
        <v>10000</v>
      </c>
      <c r="L924" s="3">
        <v>120000</v>
      </c>
      <c r="M924" s="3">
        <f t="shared" si="56"/>
        <v>1360000</v>
      </c>
      <c r="N924" s="3">
        <f t="shared" si="58"/>
        <v>340000</v>
      </c>
      <c r="O924" s="3">
        <f t="shared" si="59"/>
        <v>1</v>
      </c>
      <c r="P924">
        <v>8.6999999999999993</v>
      </c>
      <c r="Q924">
        <v>12</v>
      </c>
      <c r="R924">
        <v>8</v>
      </c>
      <c r="S924">
        <v>585</v>
      </c>
      <c r="T924" t="s">
        <v>445</v>
      </c>
      <c r="U924">
        <f>VLOOKUP(T924,Index!$J$2:$K$1319,2,FALSE)</f>
        <v>754</v>
      </c>
      <c r="V924" t="s">
        <v>37</v>
      </c>
      <c r="W924">
        <f t="shared" si="57"/>
        <v>3</v>
      </c>
    </row>
    <row r="925" spans="1:23">
      <c r="A925" t="s">
        <v>1058</v>
      </c>
      <c r="B925" t="s">
        <v>33</v>
      </c>
      <c r="C925">
        <f>VLOOKUP(B925,Index!$A$2:$B$18,2,FALSE)</f>
        <v>9</v>
      </c>
      <c r="D925">
        <v>2008</v>
      </c>
      <c r="E925" t="s">
        <v>17</v>
      </c>
      <c r="F925">
        <f>VLOOKUP(E925,Index!$D$2:$E$13,2,FALSE)</f>
        <v>7</v>
      </c>
      <c r="G925" t="s">
        <v>45</v>
      </c>
      <c r="H925">
        <f>VLOOKUP(G925,Index!$G$2:$H$40,2,FALSE)</f>
        <v>30</v>
      </c>
      <c r="I925" s="3">
        <v>430000</v>
      </c>
      <c r="J925" s="3">
        <v>650000</v>
      </c>
      <c r="K925" s="3">
        <v>20000</v>
      </c>
      <c r="L925" s="3">
        <v>250000</v>
      </c>
      <c r="M925" s="3">
        <f t="shared" si="56"/>
        <v>1350000</v>
      </c>
      <c r="N925" s="3">
        <f t="shared" si="58"/>
        <v>337500</v>
      </c>
      <c r="O925" s="3">
        <f t="shared" si="59"/>
        <v>1</v>
      </c>
      <c r="P925">
        <v>8.1999999999999993</v>
      </c>
      <c r="Q925">
        <v>63</v>
      </c>
      <c r="R925">
        <v>8</v>
      </c>
      <c r="S925">
        <v>318</v>
      </c>
      <c r="T925" t="s">
        <v>309</v>
      </c>
      <c r="U925">
        <f>VLOOKUP(T925,Index!$J$2:$K$1319,2,FALSE)</f>
        <v>399</v>
      </c>
      <c r="V925" t="s">
        <v>61</v>
      </c>
      <c r="W925">
        <f t="shared" si="57"/>
        <v>3</v>
      </c>
    </row>
    <row r="926" spans="1:23">
      <c r="A926" t="s">
        <v>1059</v>
      </c>
      <c r="B926" t="s">
        <v>39</v>
      </c>
      <c r="C926">
        <f>VLOOKUP(B926,Index!$A$2:$B$18,2,FALSE)</f>
        <v>8</v>
      </c>
      <c r="D926">
        <v>2004</v>
      </c>
      <c r="E926" t="s">
        <v>34</v>
      </c>
      <c r="F926">
        <f>VLOOKUP(E926,Index!$D$2:$E$13,2,FALSE)</f>
        <v>1</v>
      </c>
      <c r="G926" t="s">
        <v>94</v>
      </c>
      <c r="H926">
        <f>VLOOKUP(G926,Index!$G$2:$H$40,2,FALSE)</f>
        <v>15</v>
      </c>
      <c r="I926" s="3">
        <v>220000</v>
      </c>
      <c r="J926" s="3">
        <v>50000</v>
      </c>
      <c r="K926" s="3">
        <v>1060000</v>
      </c>
      <c r="L926" s="3">
        <v>20000</v>
      </c>
      <c r="M926" s="3">
        <f t="shared" si="56"/>
        <v>1350000</v>
      </c>
      <c r="N926" s="3">
        <f t="shared" si="58"/>
        <v>337500</v>
      </c>
      <c r="O926" s="3">
        <f t="shared" si="59"/>
        <v>1</v>
      </c>
      <c r="P926">
        <v>7.3</v>
      </c>
      <c r="Q926">
        <v>37</v>
      </c>
      <c r="R926">
        <v>8.6999999999999993</v>
      </c>
      <c r="S926">
        <v>23</v>
      </c>
      <c r="T926" t="s">
        <v>658</v>
      </c>
      <c r="U926">
        <f>VLOOKUP(T926,Index!$J$2:$K$1319,2,FALSE)</f>
        <v>833</v>
      </c>
      <c r="V926" t="s">
        <v>61</v>
      </c>
      <c r="W926">
        <f t="shared" si="57"/>
        <v>3</v>
      </c>
    </row>
    <row r="927" spans="1:23">
      <c r="A927" t="s">
        <v>344</v>
      </c>
      <c r="B927" t="s">
        <v>107</v>
      </c>
      <c r="C927">
        <f>VLOOKUP(B927,Index!$A$2:$B$18,2,FALSE)</f>
        <v>6</v>
      </c>
      <c r="D927">
        <v>2013</v>
      </c>
      <c r="E927" t="s">
        <v>48</v>
      </c>
      <c r="F927">
        <f>VLOOKUP(E927,Index!$D$2:$E$13,2,FALSE)</f>
        <v>9</v>
      </c>
      <c r="G927" t="s">
        <v>94</v>
      </c>
      <c r="H927">
        <f>VLOOKUP(G927,Index!$G$2:$H$40,2,FALSE)</f>
        <v>15</v>
      </c>
      <c r="I927" s="3">
        <v>390000</v>
      </c>
      <c r="J927" s="3">
        <v>870000</v>
      </c>
      <c r="K927" s="3">
        <v>0</v>
      </c>
      <c r="L927" s="3">
        <v>100000</v>
      </c>
      <c r="M927" s="3">
        <f t="shared" si="56"/>
        <v>1360000</v>
      </c>
      <c r="N927" s="3">
        <f t="shared" si="58"/>
        <v>340000</v>
      </c>
      <c r="O927" s="3">
        <f t="shared" si="59"/>
        <v>1</v>
      </c>
      <c r="P927">
        <v>8.1</v>
      </c>
      <c r="Q927">
        <v>52</v>
      </c>
      <c r="R927">
        <v>6</v>
      </c>
      <c r="S927">
        <v>3517</v>
      </c>
      <c r="T927" t="s">
        <v>122</v>
      </c>
      <c r="U927">
        <f>VLOOKUP(T927,Index!$J$2:$K$1319,2,FALSE)</f>
        <v>345</v>
      </c>
      <c r="V927" t="s">
        <v>37</v>
      </c>
      <c r="W927">
        <f t="shared" si="57"/>
        <v>3</v>
      </c>
    </row>
    <row r="928" spans="1:23">
      <c r="A928" t="s">
        <v>1060</v>
      </c>
      <c r="B928" t="s">
        <v>196</v>
      </c>
      <c r="C928">
        <f>VLOOKUP(B928,Index!$A$2:$B$18,2,FALSE)</f>
        <v>17</v>
      </c>
      <c r="D928">
        <v>2016</v>
      </c>
      <c r="E928" t="s">
        <v>48</v>
      </c>
      <c r="F928">
        <f>VLOOKUP(E928,Index!$D$2:$E$13,2,FALSE)</f>
        <v>9</v>
      </c>
      <c r="G928" t="s">
        <v>29</v>
      </c>
      <c r="H928">
        <f>VLOOKUP(G928,Index!$G$2:$H$40,2,FALSE)</f>
        <v>23</v>
      </c>
      <c r="I928" s="3">
        <v>780000</v>
      </c>
      <c r="J928" s="3">
        <v>440000</v>
      </c>
      <c r="K928" s="3">
        <v>0</v>
      </c>
      <c r="L928" s="3">
        <v>120000</v>
      </c>
      <c r="M928" s="3">
        <f t="shared" si="56"/>
        <v>1340000</v>
      </c>
      <c r="N928" s="3">
        <f t="shared" si="58"/>
        <v>335000</v>
      </c>
      <c r="O928" s="3">
        <f t="shared" si="59"/>
        <v>1</v>
      </c>
      <c r="P928">
        <v>8.4</v>
      </c>
      <c r="Q928">
        <v>96</v>
      </c>
      <c r="R928">
        <v>6.2</v>
      </c>
      <c r="S928">
        <v>815</v>
      </c>
      <c r="T928" t="s">
        <v>1061</v>
      </c>
      <c r="U928">
        <f>VLOOKUP(T928,Index!$J$2:$K$1319,2,FALSE)</f>
        <v>1152</v>
      </c>
      <c r="V928" t="s">
        <v>37</v>
      </c>
      <c r="W928">
        <f t="shared" si="57"/>
        <v>3</v>
      </c>
    </row>
    <row r="929" spans="1:23">
      <c r="A929" t="s">
        <v>400</v>
      </c>
      <c r="B929" t="s">
        <v>112</v>
      </c>
      <c r="C929">
        <f>VLOOKUP(B929,Index!$A$2:$B$18,2,FALSE)</f>
        <v>11</v>
      </c>
      <c r="D929">
        <v>2007</v>
      </c>
      <c r="E929" t="s">
        <v>13</v>
      </c>
      <c r="F929">
        <f>VLOOKUP(E929,Index!$D$2:$E$13,2,FALSE)</f>
        <v>11</v>
      </c>
      <c r="G929" t="s">
        <v>94</v>
      </c>
      <c r="H929">
        <f>VLOOKUP(G929,Index!$G$2:$H$40,2,FALSE)</f>
        <v>15</v>
      </c>
      <c r="I929" s="3">
        <v>200000</v>
      </c>
      <c r="J929" s="3">
        <v>760000</v>
      </c>
      <c r="K929" s="3">
        <v>0</v>
      </c>
      <c r="L929" s="3">
        <v>390000</v>
      </c>
      <c r="M929" s="3">
        <f t="shared" si="56"/>
        <v>1350000</v>
      </c>
      <c r="N929" s="3">
        <f t="shared" si="58"/>
        <v>337500</v>
      </c>
      <c r="O929" s="3">
        <f t="shared" si="59"/>
        <v>1</v>
      </c>
      <c r="P929">
        <v>7.9</v>
      </c>
      <c r="Q929">
        <v>7</v>
      </c>
      <c r="R929">
        <v>7.4</v>
      </c>
      <c r="S929">
        <v>15</v>
      </c>
      <c r="T929" t="s">
        <v>135</v>
      </c>
      <c r="U929">
        <f>VLOOKUP(T929,Index!$J$2:$K$1319,2,FALSE)</f>
        <v>339</v>
      </c>
      <c r="V929" t="s">
        <v>15</v>
      </c>
      <c r="W929">
        <f t="shared" si="57"/>
        <v>3</v>
      </c>
    </row>
    <row r="930" spans="1:23">
      <c r="A930" t="s">
        <v>537</v>
      </c>
      <c r="B930" t="s">
        <v>112</v>
      </c>
      <c r="C930">
        <f>VLOOKUP(B930,Index!$A$2:$B$18,2,FALSE)</f>
        <v>11</v>
      </c>
      <c r="D930">
        <v>2008</v>
      </c>
      <c r="E930" t="s">
        <v>13</v>
      </c>
      <c r="F930">
        <f>VLOOKUP(E930,Index!$D$2:$E$13,2,FALSE)</f>
        <v>11</v>
      </c>
      <c r="G930" t="s">
        <v>94</v>
      </c>
      <c r="H930">
        <f>VLOOKUP(G930,Index!$G$2:$H$40,2,FALSE)</f>
        <v>15</v>
      </c>
      <c r="I930" s="3">
        <v>230000</v>
      </c>
      <c r="J930" s="3">
        <v>730000</v>
      </c>
      <c r="K930" s="3">
        <v>20000</v>
      </c>
      <c r="L930" s="3">
        <v>370000</v>
      </c>
      <c r="M930" s="3">
        <f t="shared" si="56"/>
        <v>1350000</v>
      </c>
      <c r="N930" s="3">
        <f t="shared" si="58"/>
        <v>337500</v>
      </c>
      <c r="O930" s="3">
        <f t="shared" si="59"/>
        <v>1</v>
      </c>
      <c r="P930">
        <v>8.4</v>
      </c>
      <c r="Q930">
        <v>8</v>
      </c>
      <c r="R930">
        <v>8.9</v>
      </c>
      <c r="S930">
        <v>21</v>
      </c>
      <c r="T930" t="s">
        <v>135</v>
      </c>
      <c r="U930">
        <f>VLOOKUP(T930,Index!$J$2:$K$1319,2,FALSE)</f>
        <v>339</v>
      </c>
      <c r="V930" t="s">
        <v>15</v>
      </c>
      <c r="W930">
        <f t="shared" si="57"/>
        <v>3</v>
      </c>
    </row>
    <row r="931" spans="1:23">
      <c r="A931" t="s">
        <v>1062</v>
      </c>
      <c r="B931" t="s">
        <v>12</v>
      </c>
      <c r="C931">
        <f>VLOOKUP(B931,Index!$A$2:$B$18,2,FALSE)</f>
        <v>13</v>
      </c>
      <c r="D931">
        <v>2007</v>
      </c>
      <c r="E931" t="s">
        <v>187</v>
      </c>
      <c r="F931">
        <f>VLOOKUP(E931,Index!$D$2:$E$13,2,FALSE)</f>
        <v>2</v>
      </c>
      <c r="G931" t="s">
        <v>402</v>
      </c>
      <c r="H931">
        <f>VLOOKUP(G931,Index!$G$2:$H$40,2,FALSE)</f>
        <v>13</v>
      </c>
      <c r="I931" s="3">
        <v>1220000</v>
      </c>
      <c r="J931" s="3">
        <v>30000</v>
      </c>
      <c r="K931" s="3">
        <v>0</v>
      </c>
      <c r="L931" s="3">
        <v>90000</v>
      </c>
      <c r="M931" s="3">
        <f t="shared" si="56"/>
        <v>1340000</v>
      </c>
      <c r="N931" s="3">
        <f t="shared" si="58"/>
        <v>335000</v>
      </c>
      <c r="O931" s="3">
        <f t="shared" si="59"/>
        <v>1</v>
      </c>
      <c r="R931">
        <v>4.3</v>
      </c>
      <c r="S931">
        <v>4</v>
      </c>
      <c r="T931" t="s">
        <v>743</v>
      </c>
      <c r="U931">
        <f>VLOOKUP(T931,Index!$J$2:$K$1319,2,FALSE)</f>
        <v>858</v>
      </c>
      <c r="V931" t="s">
        <v>15</v>
      </c>
      <c r="W931">
        <f t="shared" si="57"/>
        <v>3</v>
      </c>
    </row>
    <row r="932" spans="1:23">
      <c r="A932" t="s">
        <v>400</v>
      </c>
      <c r="B932" t="s">
        <v>28</v>
      </c>
      <c r="C932">
        <f>VLOOKUP(B932,Index!$A$2:$B$18,2,FALSE)</f>
        <v>15</v>
      </c>
      <c r="D932">
        <v>2007</v>
      </c>
      <c r="E932" t="s">
        <v>13</v>
      </c>
      <c r="F932">
        <f>VLOOKUP(E932,Index!$D$2:$E$13,2,FALSE)</f>
        <v>11</v>
      </c>
      <c r="G932" t="s">
        <v>94</v>
      </c>
      <c r="H932">
        <f>VLOOKUP(G932,Index!$G$2:$H$40,2,FALSE)</f>
        <v>15</v>
      </c>
      <c r="I932" s="3">
        <v>310000</v>
      </c>
      <c r="J932" s="3">
        <v>890000</v>
      </c>
      <c r="K932" s="3">
        <v>10000</v>
      </c>
      <c r="L932" s="3">
        <v>140000</v>
      </c>
      <c r="M932" s="3">
        <f t="shared" si="56"/>
        <v>1350000</v>
      </c>
      <c r="N932" s="3">
        <f t="shared" si="58"/>
        <v>337500</v>
      </c>
      <c r="O932" s="3">
        <f t="shared" si="59"/>
        <v>1</v>
      </c>
      <c r="P932">
        <v>8.1999999999999993</v>
      </c>
      <c r="Q932">
        <v>43</v>
      </c>
      <c r="R932">
        <v>7.9</v>
      </c>
      <c r="S932">
        <v>57</v>
      </c>
      <c r="T932" t="s">
        <v>135</v>
      </c>
      <c r="U932">
        <f>VLOOKUP(T932,Index!$J$2:$K$1319,2,FALSE)</f>
        <v>339</v>
      </c>
      <c r="V932" t="s">
        <v>15</v>
      </c>
      <c r="W932">
        <f t="shared" si="57"/>
        <v>3</v>
      </c>
    </row>
    <row r="933" spans="1:23">
      <c r="A933" t="s">
        <v>1063</v>
      </c>
      <c r="B933" t="s">
        <v>39</v>
      </c>
      <c r="C933">
        <f>VLOOKUP(B933,Index!$A$2:$B$18,2,FALSE)</f>
        <v>8</v>
      </c>
      <c r="D933">
        <v>2002</v>
      </c>
      <c r="E933" t="s">
        <v>17</v>
      </c>
      <c r="F933">
        <f>VLOOKUP(E933,Index!$D$2:$E$13,2,FALSE)</f>
        <v>7</v>
      </c>
      <c r="G933" t="s">
        <v>227</v>
      </c>
      <c r="H933">
        <f>VLOOKUP(G933,Index!$G$2:$H$40,2,FALSE)</f>
        <v>5</v>
      </c>
      <c r="I933" s="3">
        <v>950000</v>
      </c>
      <c r="J933" s="3">
        <v>210000</v>
      </c>
      <c r="K933" s="3">
        <v>10000</v>
      </c>
      <c r="L933" s="3">
        <v>180000</v>
      </c>
      <c r="M933" s="3">
        <f t="shared" si="56"/>
        <v>1350000</v>
      </c>
      <c r="N933" s="3">
        <f t="shared" si="58"/>
        <v>337500</v>
      </c>
      <c r="O933" s="3">
        <f t="shared" si="59"/>
        <v>1</v>
      </c>
      <c r="P933">
        <v>7.3</v>
      </c>
      <c r="Q933">
        <v>19</v>
      </c>
      <c r="R933">
        <v>7.4</v>
      </c>
      <c r="S933">
        <v>23</v>
      </c>
      <c r="T933" t="s">
        <v>1064</v>
      </c>
      <c r="U933">
        <f>VLOOKUP(T933,Index!$J$2:$K$1319,2,FALSE)</f>
        <v>875</v>
      </c>
      <c r="V933" t="s">
        <v>61</v>
      </c>
      <c r="W933">
        <f t="shared" si="57"/>
        <v>3</v>
      </c>
    </row>
    <row r="934" spans="1:23">
      <c r="A934" t="s">
        <v>897</v>
      </c>
      <c r="B934" t="s">
        <v>28</v>
      </c>
      <c r="C934">
        <f>VLOOKUP(B934,Index!$A$2:$B$18,2,FALSE)</f>
        <v>15</v>
      </c>
      <c r="D934">
        <v>2008</v>
      </c>
      <c r="E934" t="s">
        <v>34</v>
      </c>
      <c r="F934">
        <f>VLOOKUP(E934,Index!$D$2:$E$13,2,FALSE)</f>
        <v>1</v>
      </c>
      <c r="G934" t="s">
        <v>192</v>
      </c>
      <c r="H934">
        <f>VLOOKUP(G934,Index!$G$2:$H$40,2,FALSE)</f>
        <v>8</v>
      </c>
      <c r="I934" s="3">
        <v>790000</v>
      </c>
      <c r="J934" s="3">
        <v>340000</v>
      </c>
      <c r="K934" s="3">
        <v>80000</v>
      </c>
      <c r="L934" s="3">
        <v>130000</v>
      </c>
      <c r="M934" s="3">
        <f t="shared" si="56"/>
        <v>1340000</v>
      </c>
      <c r="N934" s="3">
        <f t="shared" si="58"/>
        <v>335000</v>
      </c>
      <c r="O934" s="3">
        <f t="shared" si="59"/>
        <v>1</v>
      </c>
      <c r="P934">
        <v>8.4</v>
      </c>
      <c r="Q934">
        <v>61</v>
      </c>
      <c r="R934">
        <v>8</v>
      </c>
      <c r="S934">
        <v>248</v>
      </c>
      <c r="T934" t="s">
        <v>192</v>
      </c>
      <c r="U934">
        <f>VLOOKUP(T934,Index!$J$2:$K$1319,2,FALSE)</f>
        <v>202</v>
      </c>
      <c r="V934" t="s">
        <v>37</v>
      </c>
      <c r="W934">
        <f t="shared" si="57"/>
        <v>1</v>
      </c>
    </row>
    <row r="935" spans="1:23">
      <c r="A935" t="s">
        <v>574</v>
      </c>
      <c r="B935" t="s">
        <v>33</v>
      </c>
      <c r="C935">
        <f>VLOOKUP(B935,Index!$A$2:$B$18,2,FALSE)</f>
        <v>9</v>
      </c>
      <c r="D935">
        <v>2008</v>
      </c>
      <c r="E935" t="s">
        <v>48</v>
      </c>
      <c r="F935">
        <f>VLOOKUP(E935,Index!$D$2:$E$13,2,FALSE)</f>
        <v>9</v>
      </c>
      <c r="G935" t="s">
        <v>77</v>
      </c>
      <c r="H935">
        <f>VLOOKUP(G935,Index!$G$2:$H$40,2,FALSE)</f>
        <v>35</v>
      </c>
      <c r="I935" s="3">
        <v>660000</v>
      </c>
      <c r="J935" s="3">
        <v>440000</v>
      </c>
      <c r="K935" s="3">
        <v>40000</v>
      </c>
      <c r="L935" s="3">
        <v>210000</v>
      </c>
      <c r="M935" s="3">
        <f t="shared" si="56"/>
        <v>1350000</v>
      </c>
      <c r="N935" s="3">
        <f t="shared" si="58"/>
        <v>337500</v>
      </c>
      <c r="O935" s="3">
        <f t="shared" si="59"/>
        <v>1</v>
      </c>
      <c r="P935">
        <v>8.1</v>
      </c>
      <c r="Q935">
        <v>32</v>
      </c>
      <c r="R935">
        <v>7.9</v>
      </c>
      <c r="S935">
        <v>93</v>
      </c>
      <c r="T935" t="s">
        <v>185</v>
      </c>
      <c r="U935">
        <f>VLOOKUP(T935,Index!$J$2:$K$1319,2,FALSE)</f>
        <v>1207</v>
      </c>
      <c r="V935" t="s">
        <v>37</v>
      </c>
      <c r="W935">
        <f t="shared" si="57"/>
        <v>3</v>
      </c>
    </row>
    <row r="936" spans="1:23">
      <c r="A936" t="s">
        <v>1065</v>
      </c>
      <c r="B936" t="s">
        <v>12</v>
      </c>
      <c r="C936">
        <f>VLOOKUP(B936,Index!$A$2:$B$18,2,FALSE)</f>
        <v>13</v>
      </c>
      <c r="D936">
        <v>2010</v>
      </c>
      <c r="E936" t="s">
        <v>34</v>
      </c>
      <c r="F936">
        <f>VLOOKUP(E936,Index!$D$2:$E$13,2,FALSE)</f>
        <v>1</v>
      </c>
      <c r="G936" t="s">
        <v>14</v>
      </c>
      <c r="H936">
        <f>VLOOKUP(G936,Index!$G$2:$H$40,2,FALSE)</f>
        <v>26</v>
      </c>
      <c r="I936" s="3">
        <v>850000</v>
      </c>
      <c r="J936" s="3">
        <v>270000</v>
      </c>
      <c r="K936" s="3">
        <v>130000</v>
      </c>
      <c r="L936" s="3">
        <v>100000</v>
      </c>
      <c r="M936" s="3">
        <f t="shared" si="56"/>
        <v>1350000</v>
      </c>
      <c r="N936" s="3">
        <f t="shared" si="58"/>
        <v>337500</v>
      </c>
      <c r="O936" s="3">
        <f t="shared" si="59"/>
        <v>1</v>
      </c>
      <c r="P936">
        <v>7.9</v>
      </c>
      <c r="Q936">
        <v>71</v>
      </c>
      <c r="R936">
        <v>6.5</v>
      </c>
      <c r="S936">
        <v>482</v>
      </c>
      <c r="T936" t="s">
        <v>786</v>
      </c>
      <c r="U936">
        <f>VLOOKUP(T936,Index!$J$2:$K$1319,2,FALSE)</f>
        <v>1133</v>
      </c>
      <c r="V936" t="s">
        <v>61</v>
      </c>
      <c r="W936">
        <f t="shared" si="57"/>
        <v>3</v>
      </c>
    </row>
    <row r="937" spans="1:23">
      <c r="A937" t="s">
        <v>1066</v>
      </c>
      <c r="B937" t="s">
        <v>28</v>
      </c>
      <c r="C937">
        <f>VLOOKUP(B937,Index!$A$2:$B$18,2,FALSE)</f>
        <v>15</v>
      </c>
      <c r="D937">
        <v>2011</v>
      </c>
      <c r="E937" t="s">
        <v>34</v>
      </c>
      <c r="F937">
        <f>VLOOKUP(E937,Index!$D$2:$E$13,2,FALSE)</f>
        <v>1</v>
      </c>
      <c r="G937" t="s">
        <v>94</v>
      </c>
      <c r="H937">
        <f>VLOOKUP(G937,Index!$G$2:$H$40,2,FALSE)</f>
        <v>15</v>
      </c>
      <c r="I937" s="3">
        <v>710000</v>
      </c>
      <c r="J937" s="3">
        <v>490000</v>
      </c>
      <c r="K937" s="3">
        <v>20000</v>
      </c>
      <c r="L937" s="3">
        <v>120000</v>
      </c>
      <c r="M937" s="3">
        <f t="shared" si="56"/>
        <v>1340000</v>
      </c>
      <c r="N937" s="3">
        <f t="shared" si="58"/>
        <v>335000</v>
      </c>
      <c r="O937" s="3">
        <f t="shared" si="59"/>
        <v>1</v>
      </c>
      <c r="P937">
        <v>8.4</v>
      </c>
      <c r="Q937">
        <v>72</v>
      </c>
      <c r="R937">
        <v>7.5</v>
      </c>
      <c r="S937">
        <v>533</v>
      </c>
      <c r="T937" t="s">
        <v>1036</v>
      </c>
      <c r="U937">
        <f>VLOOKUP(T937,Index!$J$2:$K$1319,2,FALSE)</f>
        <v>266</v>
      </c>
      <c r="V937" t="s">
        <v>37</v>
      </c>
      <c r="W937">
        <f t="shared" si="57"/>
        <v>3</v>
      </c>
    </row>
    <row r="938" spans="1:23">
      <c r="A938" t="s">
        <v>1067</v>
      </c>
      <c r="B938" t="s">
        <v>20</v>
      </c>
      <c r="C938">
        <f>VLOOKUP(B938,Index!$A$2:$B$18,2,FALSE)</f>
        <v>3</v>
      </c>
      <c r="D938">
        <v>2008</v>
      </c>
      <c r="E938" t="s">
        <v>90</v>
      </c>
      <c r="F938">
        <f>VLOOKUP(E938,Index!$D$2:$E$13,2,FALSE)</f>
        <v>8</v>
      </c>
      <c r="G938" t="s">
        <v>173</v>
      </c>
      <c r="H938">
        <f>VLOOKUP(G938,Index!$G$2:$H$40,2,FALSE)</f>
        <v>31</v>
      </c>
      <c r="I938" s="3">
        <v>610000</v>
      </c>
      <c r="J938" s="3">
        <v>160000</v>
      </c>
      <c r="K938" s="3">
        <v>490000</v>
      </c>
      <c r="L938" s="3">
        <v>80000</v>
      </c>
      <c r="M938" s="3">
        <f t="shared" si="56"/>
        <v>1340000</v>
      </c>
      <c r="N938" s="3">
        <f t="shared" si="58"/>
        <v>335000</v>
      </c>
      <c r="O938" s="3">
        <f t="shared" si="59"/>
        <v>1</v>
      </c>
      <c r="P938">
        <v>9.1999999999999993</v>
      </c>
      <c r="Q938">
        <v>57</v>
      </c>
      <c r="R938">
        <v>8.9</v>
      </c>
      <c r="S938">
        <v>440</v>
      </c>
      <c r="T938" t="s">
        <v>330</v>
      </c>
      <c r="U938">
        <f>VLOOKUP(T938,Index!$J$2:$K$1319,2,FALSE)</f>
        <v>1174</v>
      </c>
      <c r="V938" t="s">
        <v>78</v>
      </c>
      <c r="W938">
        <f t="shared" si="57"/>
        <v>3</v>
      </c>
    </row>
    <row r="939" spans="1:23">
      <c r="A939" t="s">
        <v>1068</v>
      </c>
      <c r="B939" t="s">
        <v>33</v>
      </c>
      <c r="C939">
        <f>VLOOKUP(B939,Index!$A$2:$B$18,2,FALSE)</f>
        <v>9</v>
      </c>
      <c r="D939">
        <v>2011</v>
      </c>
      <c r="E939" t="s">
        <v>59</v>
      </c>
      <c r="F939">
        <f>VLOOKUP(E939,Index!$D$2:$E$13,2,FALSE)</f>
        <v>3</v>
      </c>
      <c r="G939" t="s">
        <v>192</v>
      </c>
      <c r="H939">
        <f>VLOOKUP(G939,Index!$G$2:$H$40,2,FALSE)</f>
        <v>8</v>
      </c>
      <c r="I939" s="3">
        <v>810000</v>
      </c>
      <c r="J939" s="3">
        <v>280000</v>
      </c>
      <c r="K939" s="3">
        <v>110000</v>
      </c>
      <c r="L939" s="3">
        <v>140000</v>
      </c>
      <c r="M939" s="3">
        <f t="shared" si="56"/>
        <v>1340000</v>
      </c>
      <c r="N939" s="3">
        <f t="shared" si="58"/>
        <v>335000</v>
      </c>
      <c r="O939" s="3">
        <f t="shared" si="59"/>
        <v>1</v>
      </c>
      <c r="P939">
        <v>8.4</v>
      </c>
      <c r="Q939">
        <v>56</v>
      </c>
      <c r="R939">
        <v>7.3</v>
      </c>
      <c r="S939">
        <v>147</v>
      </c>
      <c r="T939" t="s">
        <v>192</v>
      </c>
      <c r="U939">
        <f>VLOOKUP(T939,Index!$J$2:$K$1319,2,FALSE)</f>
        <v>202</v>
      </c>
      <c r="V939" t="s">
        <v>61</v>
      </c>
      <c r="W939">
        <f t="shared" si="57"/>
        <v>1</v>
      </c>
    </row>
    <row r="940" spans="1:23">
      <c r="A940" t="s">
        <v>1069</v>
      </c>
      <c r="B940" t="s">
        <v>97</v>
      </c>
      <c r="C940">
        <f>VLOOKUP(B940,Index!$A$2:$B$18,2,FALSE)</f>
        <v>16</v>
      </c>
      <c r="D940">
        <v>2005</v>
      </c>
      <c r="E940" t="s">
        <v>48</v>
      </c>
      <c r="F940">
        <f>VLOOKUP(E940,Index!$D$2:$E$13,2,FALSE)</f>
        <v>9</v>
      </c>
      <c r="G940" t="s">
        <v>49</v>
      </c>
      <c r="H940">
        <f>VLOOKUP(G940,Index!$G$2:$H$40,2,FALSE)</f>
        <v>4</v>
      </c>
      <c r="I940" s="3">
        <v>850000</v>
      </c>
      <c r="J940" s="3">
        <v>430000</v>
      </c>
      <c r="K940" s="3">
        <v>0</v>
      </c>
      <c r="L940" s="3">
        <v>60000</v>
      </c>
      <c r="M940" s="3">
        <f t="shared" si="56"/>
        <v>1340000</v>
      </c>
      <c r="N940" s="3">
        <f t="shared" si="58"/>
        <v>335000</v>
      </c>
      <c r="O940" s="3">
        <f t="shared" si="59"/>
        <v>1</v>
      </c>
      <c r="P940">
        <v>8.8000000000000007</v>
      </c>
      <c r="Q940">
        <v>71</v>
      </c>
      <c r="R940">
        <v>7.4</v>
      </c>
      <c r="S940">
        <v>116</v>
      </c>
      <c r="T940" t="s">
        <v>237</v>
      </c>
      <c r="U940">
        <f>VLOOKUP(T940,Index!$J$2:$K$1319,2,FALSE)</f>
        <v>1247</v>
      </c>
      <c r="V940" t="s">
        <v>37</v>
      </c>
      <c r="W940">
        <f t="shared" si="57"/>
        <v>3</v>
      </c>
    </row>
    <row r="941" spans="1:23">
      <c r="A941" t="s">
        <v>628</v>
      </c>
      <c r="B941" t="s">
        <v>196</v>
      </c>
      <c r="C941">
        <f>VLOOKUP(B941,Index!$A$2:$B$18,2,FALSE)</f>
        <v>17</v>
      </c>
      <c r="D941">
        <v>2015</v>
      </c>
      <c r="E941" t="s">
        <v>48</v>
      </c>
      <c r="F941">
        <f>VLOOKUP(E941,Index!$D$2:$E$13,2,FALSE)</f>
        <v>9</v>
      </c>
      <c r="G941" t="s">
        <v>77</v>
      </c>
      <c r="H941">
        <f>VLOOKUP(G941,Index!$G$2:$H$40,2,FALSE)</f>
        <v>35</v>
      </c>
      <c r="I941" s="3">
        <v>770000</v>
      </c>
      <c r="J941" s="3">
        <v>450000</v>
      </c>
      <c r="K941" s="3">
        <v>0</v>
      </c>
      <c r="L941" s="3">
        <v>120000</v>
      </c>
      <c r="M941" s="3">
        <f t="shared" si="56"/>
        <v>1340000</v>
      </c>
      <c r="N941" s="3">
        <f t="shared" si="58"/>
        <v>335000</v>
      </c>
      <c r="O941" s="3">
        <f t="shared" si="59"/>
        <v>1</v>
      </c>
      <c r="P941">
        <v>7.4</v>
      </c>
      <c r="Q941">
        <v>24</v>
      </c>
      <c r="R941">
        <v>6.9</v>
      </c>
      <c r="S941">
        <v>252</v>
      </c>
      <c r="T941" t="s">
        <v>185</v>
      </c>
      <c r="U941">
        <f>VLOOKUP(T941,Index!$J$2:$K$1319,2,FALSE)</f>
        <v>1207</v>
      </c>
      <c r="V941" t="s">
        <v>37</v>
      </c>
      <c r="W941">
        <f t="shared" si="57"/>
        <v>3</v>
      </c>
    </row>
    <row r="942" spans="1:23">
      <c r="A942" t="s">
        <v>1070</v>
      </c>
      <c r="B942" t="s">
        <v>33</v>
      </c>
      <c r="C942">
        <f>VLOOKUP(B942,Index!$A$2:$B$18,2,FALSE)</f>
        <v>9</v>
      </c>
      <c r="D942">
        <v>2010</v>
      </c>
      <c r="E942" t="s">
        <v>17</v>
      </c>
      <c r="F942">
        <f>VLOOKUP(E942,Index!$D$2:$E$13,2,FALSE)</f>
        <v>7</v>
      </c>
      <c r="G942" t="s">
        <v>1028</v>
      </c>
      <c r="H942">
        <f>VLOOKUP(G942,Index!$G$2:$H$40,2,FALSE)</f>
        <v>9</v>
      </c>
      <c r="I942" s="3">
        <v>250000</v>
      </c>
      <c r="J942" s="3">
        <v>750000</v>
      </c>
      <c r="K942" s="3">
        <v>80000</v>
      </c>
      <c r="L942" s="3">
        <v>260000</v>
      </c>
      <c r="M942" s="3">
        <f t="shared" si="56"/>
        <v>1340000</v>
      </c>
      <c r="N942" s="3">
        <f t="shared" si="58"/>
        <v>335000</v>
      </c>
      <c r="O942" s="3">
        <f t="shared" si="59"/>
        <v>1</v>
      </c>
      <c r="P942">
        <v>8.4</v>
      </c>
      <c r="Q942">
        <v>46</v>
      </c>
      <c r="R942">
        <v>7.8</v>
      </c>
      <c r="S942">
        <v>83</v>
      </c>
      <c r="T942" t="s">
        <v>1071</v>
      </c>
      <c r="U942">
        <f>VLOOKUP(T942,Index!$J$2:$K$1319,2,FALSE)</f>
        <v>236</v>
      </c>
      <c r="V942" t="s">
        <v>15</v>
      </c>
      <c r="W942">
        <f t="shared" si="57"/>
        <v>3</v>
      </c>
    </row>
    <row r="943" spans="1:23">
      <c r="A943" t="s">
        <v>1072</v>
      </c>
      <c r="B943" t="s">
        <v>112</v>
      </c>
      <c r="C943">
        <f>VLOOKUP(B943,Index!$A$2:$B$18,2,FALSE)</f>
        <v>11</v>
      </c>
      <c r="D943">
        <v>2005</v>
      </c>
      <c r="E943" t="s">
        <v>90</v>
      </c>
      <c r="F943">
        <f>VLOOKUP(E943,Index!$D$2:$E$13,2,FALSE)</f>
        <v>8</v>
      </c>
      <c r="G943" t="s">
        <v>192</v>
      </c>
      <c r="H943">
        <f>VLOOKUP(G943,Index!$G$2:$H$40,2,FALSE)</f>
        <v>8</v>
      </c>
      <c r="I943" s="3">
        <v>240000</v>
      </c>
      <c r="J943" s="3">
        <v>30000</v>
      </c>
      <c r="K943" s="3">
        <v>1030000</v>
      </c>
      <c r="L943" s="3">
        <v>40000</v>
      </c>
      <c r="M943" s="3">
        <f t="shared" si="56"/>
        <v>1340000</v>
      </c>
      <c r="N943" s="3">
        <f t="shared" si="58"/>
        <v>335000</v>
      </c>
      <c r="O943" s="3">
        <f t="shared" si="59"/>
        <v>1</v>
      </c>
      <c r="P943">
        <v>7.1</v>
      </c>
      <c r="Q943">
        <v>34</v>
      </c>
      <c r="R943">
        <v>8.6</v>
      </c>
      <c r="S943">
        <v>78</v>
      </c>
      <c r="T943" t="s">
        <v>192</v>
      </c>
      <c r="U943">
        <f>VLOOKUP(T943,Index!$J$2:$K$1319,2,FALSE)</f>
        <v>202</v>
      </c>
      <c r="V943" t="s">
        <v>61</v>
      </c>
      <c r="W943">
        <f t="shared" si="57"/>
        <v>1</v>
      </c>
    </row>
    <row r="944" spans="1:23">
      <c r="A944" t="s">
        <v>1073</v>
      </c>
      <c r="B944" t="s">
        <v>132</v>
      </c>
      <c r="C944">
        <f>VLOOKUP(B944,Index!$A$2:$B$18,2,FALSE)</f>
        <v>5</v>
      </c>
      <c r="D944">
        <v>2004</v>
      </c>
      <c r="E944" t="s">
        <v>21</v>
      </c>
      <c r="F944">
        <f>VLOOKUP(E944,Index!$D$2:$E$13,2,FALSE)</f>
        <v>5</v>
      </c>
      <c r="G944" t="s">
        <v>14</v>
      </c>
      <c r="H944">
        <f>VLOOKUP(G944,Index!$G$2:$H$40,2,FALSE)</f>
        <v>26</v>
      </c>
      <c r="I944" s="3">
        <v>840000</v>
      </c>
      <c r="J944" s="3">
        <v>220000</v>
      </c>
      <c r="K944" s="3">
        <v>240000</v>
      </c>
      <c r="L944" s="3">
        <v>40000</v>
      </c>
      <c r="M944" s="3">
        <f t="shared" si="56"/>
        <v>1340000</v>
      </c>
      <c r="N944" s="3">
        <f t="shared" si="58"/>
        <v>335000</v>
      </c>
      <c r="O944" s="3">
        <f t="shared" si="59"/>
        <v>1</v>
      </c>
      <c r="P944">
        <v>8</v>
      </c>
      <c r="Q944">
        <v>49</v>
      </c>
      <c r="R944">
        <v>8.3000000000000007</v>
      </c>
      <c r="S944">
        <v>30</v>
      </c>
      <c r="T944" t="s">
        <v>14</v>
      </c>
      <c r="U944">
        <f>VLOOKUP(T944,Index!$J$2:$K$1319,2,FALSE)</f>
        <v>808</v>
      </c>
      <c r="V944" t="s">
        <v>78</v>
      </c>
      <c r="W944">
        <f t="shared" si="57"/>
        <v>1</v>
      </c>
    </row>
    <row r="945" spans="1:23">
      <c r="A945" t="s">
        <v>866</v>
      </c>
      <c r="B945" t="s">
        <v>39</v>
      </c>
      <c r="C945">
        <f>VLOOKUP(B945,Index!$A$2:$B$18,2,FALSE)</f>
        <v>8</v>
      </c>
      <c r="D945">
        <v>2006</v>
      </c>
      <c r="E945" t="s">
        <v>17</v>
      </c>
      <c r="F945">
        <f>VLOOKUP(E945,Index!$D$2:$E$13,2,FALSE)</f>
        <v>7</v>
      </c>
      <c r="G945" t="s">
        <v>94</v>
      </c>
      <c r="H945">
        <f>VLOOKUP(G945,Index!$G$2:$H$40,2,FALSE)</f>
        <v>15</v>
      </c>
      <c r="I945" s="3">
        <v>1220000</v>
      </c>
      <c r="J945" s="3">
        <v>50000</v>
      </c>
      <c r="K945" s="3">
        <v>50000</v>
      </c>
      <c r="L945" s="3">
        <v>10000</v>
      </c>
      <c r="M945" s="3">
        <f t="shared" si="56"/>
        <v>1330000</v>
      </c>
      <c r="N945" s="3">
        <f t="shared" si="58"/>
        <v>332500</v>
      </c>
      <c r="O945" s="3">
        <f t="shared" si="59"/>
        <v>1</v>
      </c>
      <c r="P945">
        <v>7.4</v>
      </c>
      <c r="Q945">
        <v>26</v>
      </c>
      <c r="R945">
        <v>8.4</v>
      </c>
      <c r="S945">
        <v>60</v>
      </c>
      <c r="T945" t="s">
        <v>135</v>
      </c>
      <c r="U945">
        <f>VLOOKUP(T945,Index!$J$2:$K$1319,2,FALSE)</f>
        <v>339</v>
      </c>
      <c r="V945" t="s">
        <v>78</v>
      </c>
      <c r="W945">
        <f t="shared" si="57"/>
        <v>3</v>
      </c>
    </row>
    <row r="946" spans="1:23">
      <c r="A946" t="s">
        <v>1074</v>
      </c>
      <c r="B946" t="s">
        <v>28</v>
      </c>
      <c r="C946">
        <f>VLOOKUP(B946,Index!$A$2:$B$18,2,FALSE)</f>
        <v>15</v>
      </c>
      <c r="D946">
        <v>2006</v>
      </c>
      <c r="E946" t="s">
        <v>48</v>
      </c>
      <c r="F946">
        <f>VLOOKUP(E946,Index!$D$2:$E$13,2,FALSE)</f>
        <v>9</v>
      </c>
      <c r="G946" t="s">
        <v>192</v>
      </c>
      <c r="H946">
        <f>VLOOKUP(G946,Index!$G$2:$H$40,2,FALSE)</f>
        <v>8</v>
      </c>
      <c r="I946" s="3">
        <v>1090000</v>
      </c>
      <c r="J946" s="3">
        <v>40000</v>
      </c>
      <c r="K946" s="3">
        <v>100000</v>
      </c>
      <c r="L946" s="3">
        <v>100000</v>
      </c>
      <c r="M946" s="3">
        <f t="shared" si="56"/>
        <v>1330000</v>
      </c>
      <c r="N946" s="3">
        <f t="shared" si="58"/>
        <v>332500</v>
      </c>
      <c r="O946" s="3">
        <f t="shared" si="59"/>
        <v>1</v>
      </c>
      <c r="P946">
        <v>7.9</v>
      </c>
      <c r="Q946">
        <v>76</v>
      </c>
      <c r="R946">
        <v>7.1</v>
      </c>
      <c r="S946">
        <v>187</v>
      </c>
      <c r="T946" t="s">
        <v>192</v>
      </c>
      <c r="U946">
        <f>VLOOKUP(T946,Index!$J$2:$K$1319,2,FALSE)</f>
        <v>202</v>
      </c>
      <c r="V946" t="s">
        <v>61</v>
      </c>
      <c r="W946">
        <f t="shared" si="57"/>
        <v>1</v>
      </c>
    </row>
    <row r="947" spans="1:23">
      <c r="A947" t="s">
        <v>570</v>
      </c>
      <c r="B947" t="s">
        <v>33</v>
      </c>
      <c r="C947">
        <f>VLOOKUP(B947,Index!$A$2:$B$18,2,FALSE)</f>
        <v>9</v>
      </c>
      <c r="D947">
        <v>2014</v>
      </c>
      <c r="E947" t="s">
        <v>13</v>
      </c>
      <c r="F947">
        <f>VLOOKUP(E947,Index!$D$2:$E$13,2,FALSE)</f>
        <v>11</v>
      </c>
      <c r="G947" t="s">
        <v>35</v>
      </c>
      <c r="H947">
        <f>VLOOKUP(G947,Index!$G$2:$H$40,2,FALSE)</f>
        <v>32</v>
      </c>
      <c r="I947" s="3">
        <v>870000</v>
      </c>
      <c r="J947" s="3">
        <v>210000</v>
      </c>
      <c r="K947" s="3">
        <v>20000</v>
      </c>
      <c r="L947" s="3">
        <v>240000</v>
      </c>
      <c r="M947" s="3">
        <f t="shared" si="56"/>
        <v>1340000</v>
      </c>
      <c r="N947" s="3">
        <f t="shared" si="58"/>
        <v>335000</v>
      </c>
      <c r="O947" s="3">
        <f t="shared" si="59"/>
        <v>1</v>
      </c>
      <c r="R947">
        <v>3.5</v>
      </c>
      <c r="S947">
        <v>22</v>
      </c>
      <c r="T947" t="s">
        <v>306</v>
      </c>
      <c r="U947">
        <f>VLOOKUP(T947,Index!$J$2:$K$1319,2,FALSE)</f>
        <v>1259</v>
      </c>
      <c r="V947" t="s">
        <v>15</v>
      </c>
      <c r="W947">
        <f t="shared" si="57"/>
        <v>3</v>
      </c>
    </row>
    <row r="948" spans="1:23">
      <c r="A948" t="s">
        <v>1075</v>
      </c>
      <c r="B948" t="s">
        <v>39</v>
      </c>
      <c r="C948">
        <f>VLOOKUP(B948,Index!$A$2:$B$18,2,FALSE)</f>
        <v>8</v>
      </c>
      <c r="D948">
        <v>2003</v>
      </c>
      <c r="E948" t="s">
        <v>48</v>
      </c>
      <c r="F948">
        <f>VLOOKUP(E948,Index!$D$2:$E$13,2,FALSE)</f>
        <v>9</v>
      </c>
      <c r="G948" t="s">
        <v>35</v>
      </c>
      <c r="H948">
        <f>VLOOKUP(G948,Index!$G$2:$H$40,2,FALSE)</f>
        <v>32</v>
      </c>
      <c r="I948" s="3">
        <v>650000</v>
      </c>
      <c r="J948" s="3">
        <v>510000</v>
      </c>
      <c r="K948" s="3">
        <v>0</v>
      </c>
      <c r="L948" s="3">
        <v>170000</v>
      </c>
      <c r="M948" s="3">
        <f t="shared" si="56"/>
        <v>1330000</v>
      </c>
      <c r="N948" s="3">
        <f t="shared" si="58"/>
        <v>332500</v>
      </c>
      <c r="O948" s="3">
        <f t="shared" si="59"/>
        <v>1</v>
      </c>
      <c r="P948">
        <v>7.3</v>
      </c>
      <c r="Q948">
        <v>27</v>
      </c>
      <c r="R948">
        <v>8.1999999999999993</v>
      </c>
      <c r="S948">
        <v>63</v>
      </c>
      <c r="T948" t="s">
        <v>1076</v>
      </c>
      <c r="U948">
        <f>VLOOKUP(T948,Index!$J$2:$K$1319,2,FALSE)</f>
        <v>966</v>
      </c>
      <c r="V948" t="s">
        <v>37</v>
      </c>
      <c r="W948">
        <f t="shared" si="57"/>
        <v>3</v>
      </c>
    </row>
    <row r="949" spans="1:23">
      <c r="A949" t="s">
        <v>979</v>
      </c>
      <c r="B949" t="s">
        <v>33</v>
      </c>
      <c r="C949">
        <f>VLOOKUP(B949,Index!$A$2:$B$18,2,FALSE)</f>
        <v>9</v>
      </c>
      <c r="D949">
        <v>2008</v>
      </c>
      <c r="E949" t="s">
        <v>48</v>
      </c>
      <c r="F949">
        <f>VLOOKUP(E949,Index!$D$2:$E$13,2,FALSE)</f>
        <v>9</v>
      </c>
      <c r="G949" t="s">
        <v>94</v>
      </c>
      <c r="H949">
        <f>VLOOKUP(G949,Index!$G$2:$H$40,2,FALSE)</f>
        <v>15</v>
      </c>
      <c r="I949" s="3">
        <v>760000</v>
      </c>
      <c r="J949" s="3">
        <v>350000</v>
      </c>
      <c r="K949" s="3">
        <v>50000</v>
      </c>
      <c r="L949" s="3">
        <v>180000</v>
      </c>
      <c r="M949" s="3">
        <f t="shared" si="56"/>
        <v>1340000</v>
      </c>
      <c r="N949" s="3">
        <f t="shared" si="58"/>
        <v>335000</v>
      </c>
      <c r="O949" s="3">
        <f t="shared" si="59"/>
        <v>1</v>
      </c>
      <c r="P949">
        <v>8.4</v>
      </c>
      <c r="Q949">
        <v>50</v>
      </c>
      <c r="R949">
        <v>8.1</v>
      </c>
      <c r="S949">
        <v>203</v>
      </c>
      <c r="T949" t="s">
        <v>122</v>
      </c>
      <c r="U949">
        <f>VLOOKUP(T949,Index!$J$2:$K$1319,2,FALSE)</f>
        <v>345</v>
      </c>
      <c r="V949" t="s">
        <v>61</v>
      </c>
      <c r="W949">
        <f t="shared" si="57"/>
        <v>3</v>
      </c>
    </row>
    <row r="950" spans="1:23">
      <c r="A950" t="s">
        <v>1077</v>
      </c>
      <c r="B950" t="s">
        <v>39</v>
      </c>
      <c r="C950">
        <f>VLOOKUP(B950,Index!$A$2:$B$18,2,FALSE)</f>
        <v>8</v>
      </c>
      <c r="D950">
        <v>2004</v>
      </c>
      <c r="E950" t="s">
        <v>13</v>
      </c>
      <c r="F950">
        <f>VLOOKUP(E950,Index!$D$2:$E$13,2,FALSE)</f>
        <v>11</v>
      </c>
      <c r="G950" t="s">
        <v>94</v>
      </c>
      <c r="H950">
        <f>VLOOKUP(G950,Index!$G$2:$H$40,2,FALSE)</f>
        <v>15</v>
      </c>
      <c r="I950" s="3">
        <v>1100000</v>
      </c>
      <c r="J950" s="3">
        <v>60000</v>
      </c>
      <c r="K950" s="3">
        <v>0</v>
      </c>
      <c r="L950" s="3">
        <v>180000</v>
      </c>
      <c r="M950" s="3">
        <f t="shared" si="56"/>
        <v>1340000</v>
      </c>
      <c r="N950" s="3">
        <f t="shared" si="58"/>
        <v>335000</v>
      </c>
      <c r="O950" s="3">
        <f t="shared" si="59"/>
        <v>1</v>
      </c>
      <c r="P950">
        <v>9</v>
      </c>
      <c r="Q950">
        <v>28</v>
      </c>
      <c r="R950">
        <v>8.6</v>
      </c>
      <c r="S950">
        <v>51</v>
      </c>
      <c r="T950" t="s">
        <v>95</v>
      </c>
      <c r="U950">
        <f>VLOOKUP(T950,Index!$J$2:$K$1319,2,FALSE)</f>
        <v>356</v>
      </c>
      <c r="V950" t="s">
        <v>15</v>
      </c>
      <c r="W950">
        <f t="shared" si="57"/>
        <v>3</v>
      </c>
    </row>
    <row r="951" spans="1:23">
      <c r="A951" t="s">
        <v>1078</v>
      </c>
      <c r="B951" t="s">
        <v>28</v>
      </c>
      <c r="C951">
        <f>VLOOKUP(B951,Index!$A$2:$B$18,2,FALSE)</f>
        <v>15</v>
      </c>
      <c r="D951">
        <v>2010</v>
      </c>
      <c r="E951" t="s">
        <v>34</v>
      </c>
      <c r="F951">
        <f>VLOOKUP(E951,Index!$D$2:$E$13,2,FALSE)</f>
        <v>1</v>
      </c>
      <c r="G951" t="s">
        <v>29</v>
      </c>
      <c r="H951">
        <f>VLOOKUP(G951,Index!$G$2:$H$40,2,FALSE)</f>
        <v>23</v>
      </c>
      <c r="I951" s="3">
        <v>660000</v>
      </c>
      <c r="J951" s="3">
        <v>500000</v>
      </c>
      <c r="K951" s="3">
        <v>50000</v>
      </c>
      <c r="L951" s="3">
        <v>130000</v>
      </c>
      <c r="M951" s="3">
        <f t="shared" si="56"/>
        <v>1340000</v>
      </c>
      <c r="N951" s="3">
        <f t="shared" si="58"/>
        <v>335000</v>
      </c>
      <c r="O951" s="3">
        <f t="shared" si="59"/>
        <v>1</v>
      </c>
      <c r="P951">
        <v>8.3000000000000007</v>
      </c>
      <c r="Q951">
        <v>100</v>
      </c>
      <c r="R951">
        <v>8.1</v>
      </c>
      <c r="S951">
        <v>1156</v>
      </c>
      <c r="T951" t="s">
        <v>1079</v>
      </c>
      <c r="U951">
        <f>VLOOKUP(T951,Index!$J$2:$K$1319,2,FALSE)</f>
        <v>948</v>
      </c>
      <c r="V951" t="s">
        <v>61</v>
      </c>
      <c r="W951">
        <f t="shared" si="57"/>
        <v>3</v>
      </c>
    </row>
    <row r="952" spans="1:23">
      <c r="A952" t="s">
        <v>1080</v>
      </c>
      <c r="B952" t="s">
        <v>132</v>
      </c>
      <c r="C952">
        <f>VLOOKUP(B952,Index!$A$2:$B$18,2,FALSE)</f>
        <v>5</v>
      </c>
      <c r="D952">
        <v>2004</v>
      </c>
      <c r="E952" t="s">
        <v>48</v>
      </c>
      <c r="F952">
        <f>VLOOKUP(E952,Index!$D$2:$E$13,2,FALSE)</f>
        <v>9</v>
      </c>
      <c r="G952" t="s">
        <v>14</v>
      </c>
      <c r="H952">
        <f>VLOOKUP(G952,Index!$G$2:$H$40,2,FALSE)</f>
        <v>26</v>
      </c>
      <c r="I952" s="3">
        <v>870000</v>
      </c>
      <c r="J952" s="3">
        <v>350000</v>
      </c>
      <c r="K952" s="3">
        <v>70000</v>
      </c>
      <c r="L952" s="3">
        <v>40000</v>
      </c>
      <c r="M952" s="3">
        <f t="shared" si="56"/>
        <v>1330000</v>
      </c>
      <c r="N952" s="3">
        <f t="shared" si="58"/>
        <v>332500</v>
      </c>
      <c r="O952" s="3">
        <f t="shared" si="59"/>
        <v>1</v>
      </c>
      <c r="P952">
        <v>9.1999999999999993</v>
      </c>
      <c r="Q952">
        <v>60</v>
      </c>
      <c r="R952">
        <v>8.8000000000000007</v>
      </c>
      <c r="S952">
        <v>279</v>
      </c>
      <c r="T952" t="s">
        <v>153</v>
      </c>
      <c r="U952">
        <f>VLOOKUP(T952,Index!$J$2:$K$1319,2,FALSE)</f>
        <v>950</v>
      </c>
      <c r="V952" t="s">
        <v>61</v>
      </c>
      <c r="W952">
        <f t="shared" si="57"/>
        <v>3</v>
      </c>
    </row>
    <row r="953" spans="1:23">
      <c r="A953" t="s">
        <v>594</v>
      </c>
      <c r="B953" t="s">
        <v>33</v>
      </c>
      <c r="C953">
        <f>VLOOKUP(B953,Index!$A$2:$B$18,2,FALSE)</f>
        <v>9</v>
      </c>
      <c r="D953">
        <v>2007</v>
      </c>
      <c r="E953" t="s">
        <v>59</v>
      </c>
      <c r="F953">
        <f>VLOOKUP(E953,Index!$D$2:$E$13,2,FALSE)</f>
        <v>3</v>
      </c>
      <c r="G953" t="s">
        <v>429</v>
      </c>
      <c r="H953">
        <f>VLOOKUP(G953,Index!$G$2:$H$40,2,FALSE)</f>
        <v>34</v>
      </c>
      <c r="I953" s="3">
        <v>620000</v>
      </c>
      <c r="J953" s="3">
        <v>490000</v>
      </c>
      <c r="K953" s="3">
        <v>10000</v>
      </c>
      <c r="L953" s="3">
        <v>200000</v>
      </c>
      <c r="M953" s="3">
        <f t="shared" si="56"/>
        <v>1320000</v>
      </c>
      <c r="N953" s="3">
        <f t="shared" si="58"/>
        <v>330000</v>
      </c>
      <c r="O953" s="3">
        <f t="shared" si="59"/>
        <v>1</v>
      </c>
      <c r="P953">
        <v>7.4</v>
      </c>
      <c r="Q953">
        <v>27</v>
      </c>
      <c r="R953">
        <v>7.3</v>
      </c>
      <c r="S953">
        <v>41</v>
      </c>
      <c r="T953" t="s">
        <v>541</v>
      </c>
      <c r="U953">
        <f>VLOOKUP(T953,Index!$J$2:$K$1319,2,FALSE)</f>
        <v>1293</v>
      </c>
      <c r="V953" t="s">
        <v>61</v>
      </c>
      <c r="W953">
        <f t="shared" si="57"/>
        <v>3</v>
      </c>
    </row>
    <row r="954" spans="1:23">
      <c r="A954" t="s">
        <v>645</v>
      </c>
      <c r="B954" t="s">
        <v>28</v>
      </c>
      <c r="C954">
        <f>VLOOKUP(B954,Index!$A$2:$B$18,2,FALSE)</f>
        <v>15</v>
      </c>
      <c r="D954">
        <v>2013</v>
      </c>
      <c r="E954" t="s">
        <v>21</v>
      </c>
      <c r="F954">
        <f>VLOOKUP(E954,Index!$D$2:$E$13,2,FALSE)</f>
        <v>5</v>
      </c>
      <c r="G954" t="s">
        <v>49</v>
      </c>
      <c r="H954">
        <f>VLOOKUP(G954,Index!$G$2:$H$40,2,FALSE)</f>
        <v>4</v>
      </c>
      <c r="I954" s="3">
        <v>860000</v>
      </c>
      <c r="J954" s="3">
        <v>340000</v>
      </c>
      <c r="K954" s="3">
        <v>0</v>
      </c>
      <c r="L954" s="3">
        <v>120000</v>
      </c>
      <c r="M954" s="3">
        <f t="shared" si="56"/>
        <v>1320000</v>
      </c>
      <c r="N954" s="3">
        <f t="shared" si="58"/>
        <v>330000</v>
      </c>
      <c r="O954" s="3">
        <f t="shared" si="59"/>
        <v>1</v>
      </c>
      <c r="P954">
        <v>8.3000000000000007</v>
      </c>
      <c r="Q954">
        <v>37</v>
      </c>
      <c r="R954">
        <v>5.7</v>
      </c>
      <c r="S954">
        <v>45</v>
      </c>
      <c r="T954" t="s">
        <v>237</v>
      </c>
      <c r="U954">
        <f>VLOOKUP(T954,Index!$J$2:$K$1319,2,FALSE)</f>
        <v>1247</v>
      </c>
      <c r="V954" t="s">
        <v>78</v>
      </c>
      <c r="W954">
        <f t="shared" si="57"/>
        <v>3</v>
      </c>
    </row>
    <row r="955" spans="1:23">
      <c r="A955" t="s">
        <v>1081</v>
      </c>
      <c r="B955" t="s">
        <v>20</v>
      </c>
      <c r="C955">
        <f>VLOOKUP(B955,Index!$A$2:$B$18,2,FALSE)</f>
        <v>3</v>
      </c>
      <c r="D955">
        <v>2009</v>
      </c>
      <c r="E955" t="s">
        <v>34</v>
      </c>
      <c r="F955">
        <f>VLOOKUP(E955,Index!$D$2:$E$13,2,FALSE)</f>
        <v>1</v>
      </c>
      <c r="G955" t="s">
        <v>35</v>
      </c>
      <c r="H955">
        <f>VLOOKUP(G955,Index!$G$2:$H$40,2,FALSE)</f>
        <v>32</v>
      </c>
      <c r="I955" s="3">
        <v>580000</v>
      </c>
      <c r="J955" s="3">
        <v>560000</v>
      </c>
      <c r="K955" s="3">
        <v>50000</v>
      </c>
      <c r="L955" s="3">
        <v>140000</v>
      </c>
      <c r="M955" s="3">
        <f t="shared" si="56"/>
        <v>1330000</v>
      </c>
      <c r="N955" s="3">
        <f t="shared" si="58"/>
        <v>332500</v>
      </c>
      <c r="O955" s="3">
        <f t="shared" si="59"/>
        <v>1</v>
      </c>
      <c r="P955">
        <v>9.3000000000000007</v>
      </c>
      <c r="Q955">
        <v>85</v>
      </c>
      <c r="R955">
        <v>8.3000000000000007</v>
      </c>
      <c r="S955">
        <v>280</v>
      </c>
      <c r="T955" t="s">
        <v>113</v>
      </c>
      <c r="U955">
        <f>VLOOKUP(T955,Index!$J$2:$K$1319,2,FALSE)</f>
        <v>958</v>
      </c>
      <c r="V955" t="s">
        <v>37</v>
      </c>
      <c r="W955">
        <f t="shared" si="57"/>
        <v>3</v>
      </c>
    </row>
    <row r="956" spans="1:23">
      <c r="A956" t="s">
        <v>1014</v>
      </c>
      <c r="B956" t="s">
        <v>28</v>
      </c>
      <c r="C956">
        <f>VLOOKUP(B956,Index!$A$2:$B$18,2,FALSE)</f>
        <v>15</v>
      </c>
      <c r="D956">
        <v>2010</v>
      </c>
      <c r="E956" t="s">
        <v>59</v>
      </c>
      <c r="F956">
        <f>VLOOKUP(E956,Index!$D$2:$E$13,2,FALSE)</f>
        <v>3</v>
      </c>
      <c r="G956" t="s">
        <v>429</v>
      </c>
      <c r="H956">
        <f>VLOOKUP(G956,Index!$G$2:$H$40,2,FALSE)</f>
        <v>34</v>
      </c>
      <c r="I956" s="3">
        <v>900000</v>
      </c>
      <c r="J956" s="3">
        <v>310000</v>
      </c>
      <c r="K956" s="3">
        <v>0</v>
      </c>
      <c r="L956" s="3">
        <v>110000</v>
      </c>
      <c r="M956" s="3">
        <f t="shared" si="56"/>
        <v>1320000</v>
      </c>
      <c r="N956" s="3">
        <f t="shared" si="58"/>
        <v>330000</v>
      </c>
      <c r="O956" s="3">
        <f t="shared" si="59"/>
        <v>1</v>
      </c>
      <c r="P956">
        <v>8.4</v>
      </c>
      <c r="Q956">
        <v>70</v>
      </c>
      <c r="R956">
        <v>6.7</v>
      </c>
      <c r="S956">
        <v>80</v>
      </c>
      <c r="T956" t="s">
        <v>541</v>
      </c>
      <c r="U956">
        <f>VLOOKUP(T956,Index!$J$2:$K$1319,2,FALSE)</f>
        <v>1293</v>
      </c>
      <c r="V956" t="s">
        <v>61</v>
      </c>
      <c r="W956">
        <f t="shared" si="57"/>
        <v>3</v>
      </c>
    </row>
    <row r="957" spans="1:23">
      <c r="A957" t="s">
        <v>1082</v>
      </c>
      <c r="B957" t="s">
        <v>107</v>
      </c>
      <c r="C957">
        <f>VLOOKUP(B957,Index!$A$2:$B$18,2,FALSE)</f>
        <v>6</v>
      </c>
      <c r="D957">
        <v>2008</v>
      </c>
      <c r="E957" t="s">
        <v>90</v>
      </c>
      <c r="F957">
        <f>VLOOKUP(E957,Index!$D$2:$E$13,2,FALSE)</f>
        <v>8</v>
      </c>
      <c r="G957" t="s">
        <v>49</v>
      </c>
      <c r="H957">
        <f>VLOOKUP(G957,Index!$G$2:$H$40,2,FALSE)</f>
        <v>4</v>
      </c>
      <c r="I957" s="3">
        <v>10000</v>
      </c>
      <c r="J957" s="3">
        <v>130000</v>
      </c>
      <c r="K957" s="3">
        <v>0</v>
      </c>
      <c r="L957" s="3">
        <v>1180000</v>
      </c>
      <c r="M957" s="3">
        <f t="shared" si="56"/>
        <v>1320000</v>
      </c>
      <c r="N957" s="3">
        <f t="shared" si="58"/>
        <v>330000</v>
      </c>
      <c r="O957" s="3">
        <f t="shared" si="59"/>
        <v>1</v>
      </c>
      <c r="P957">
        <v>9.1</v>
      </c>
      <c r="Q957">
        <v>47</v>
      </c>
      <c r="R957">
        <v>7.5</v>
      </c>
      <c r="S957">
        <v>930</v>
      </c>
      <c r="T957" t="s">
        <v>161</v>
      </c>
      <c r="U957">
        <f>VLOOKUP(T957,Index!$J$2:$K$1319,2,FALSE)</f>
        <v>161</v>
      </c>
      <c r="V957" t="s">
        <v>61</v>
      </c>
      <c r="W957">
        <f t="shared" si="57"/>
        <v>3</v>
      </c>
    </row>
    <row r="958" spans="1:23">
      <c r="A958" t="s">
        <v>1083</v>
      </c>
      <c r="B958" t="s">
        <v>39</v>
      </c>
      <c r="C958">
        <f>VLOOKUP(B958,Index!$A$2:$B$18,2,FALSE)</f>
        <v>8</v>
      </c>
      <c r="D958">
        <v>2002</v>
      </c>
      <c r="E958" t="s">
        <v>13</v>
      </c>
      <c r="F958">
        <f>VLOOKUP(E958,Index!$D$2:$E$13,2,FALSE)</f>
        <v>11</v>
      </c>
      <c r="G958" t="s">
        <v>227</v>
      </c>
      <c r="H958">
        <f>VLOOKUP(G958,Index!$G$2:$H$40,2,FALSE)</f>
        <v>5</v>
      </c>
      <c r="I958" s="3">
        <v>1060000</v>
      </c>
      <c r="J958" s="3">
        <v>80000</v>
      </c>
      <c r="K958" s="3">
        <v>0</v>
      </c>
      <c r="L958" s="3">
        <v>180000</v>
      </c>
      <c r="M958" s="3">
        <f t="shared" si="56"/>
        <v>1320000</v>
      </c>
      <c r="N958" s="3">
        <f t="shared" si="58"/>
        <v>330000</v>
      </c>
      <c r="O958" s="3">
        <f t="shared" si="59"/>
        <v>1</v>
      </c>
      <c r="P958">
        <v>9.3000000000000007</v>
      </c>
      <c r="Q958">
        <v>20</v>
      </c>
      <c r="R958">
        <v>7.4</v>
      </c>
      <c r="S958">
        <v>25</v>
      </c>
      <c r="T958" t="s">
        <v>306</v>
      </c>
      <c r="U958">
        <f>VLOOKUP(T958,Index!$J$2:$K$1319,2,FALSE)</f>
        <v>1259</v>
      </c>
      <c r="V958" t="s">
        <v>15</v>
      </c>
      <c r="W958">
        <f t="shared" si="57"/>
        <v>3</v>
      </c>
    </row>
    <row r="959" spans="1:23">
      <c r="A959" t="s">
        <v>1084</v>
      </c>
      <c r="B959" t="s">
        <v>926</v>
      </c>
      <c r="C959">
        <f>VLOOKUP(B959,Index!$A$2:$B$18,2,FALSE)</f>
        <v>12</v>
      </c>
      <c r="D959">
        <v>2012</v>
      </c>
      <c r="E959" t="s">
        <v>34</v>
      </c>
      <c r="F959">
        <f>VLOOKUP(E959,Index!$D$2:$E$13,2,FALSE)</f>
        <v>1</v>
      </c>
      <c r="G959" t="s">
        <v>77</v>
      </c>
      <c r="H959">
        <f>VLOOKUP(G959,Index!$G$2:$H$40,2,FALSE)</f>
        <v>35</v>
      </c>
      <c r="I959" s="3">
        <v>530000</v>
      </c>
      <c r="J959" s="3">
        <v>480000</v>
      </c>
      <c r="K959" s="3">
        <v>60000</v>
      </c>
      <c r="L959" s="3">
        <v>240000</v>
      </c>
      <c r="M959" s="3">
        <f t="shared" si="56"/>
        <v>1310000</v>
      </c>
      <c r="N959" s="3">
        <f t="shared" si="58"/>
        <v>327500</v>
      </c>
      <c r="O959" s="3">
        <f t="shared" si="59"/>
        <v>1</v>
      </c>
      <c r="P959">
        <v>7</v>
      </c>
      <c r="Q959">
        <v>71</v>
      </c>
      <c r="R959">
        <v>7.2</v>
      </c>
      <c r="S959">
        <v>318</v>
      </c>
      <c r="T959" t="s">
        <v>77</v>
      </c>
      <c r="U959">
        <f>VLOOKUP(T959,Index!$J$2:$K$1319,2,FALSE)</f>
        <v>1199</v>
      </c>
      <c r="V959" t="s">
        <v>37</v>
      </c>
      <c r="W959">
        <f t="shared" si="57"/>
        <v>1</v>
      </c>
    </row>
    <row r="960" spans="1:23">
      <c r="A960" t="s">
        <v>1085</v>
      </c>
      <c r="B960" t="s">
        <v>20</v>
      </c>
      <c r="C960">
        <f>VLOOKUP(B960,Index!$A$2:$B$18,2,FALSE)</f>
        <v>3</v>
      </c>
      <c r="D960">
        <v>2007</v>
      </c>
      <c r="E960" t="s">
        <v>67</v>
      </c>
      <c r="F960">
        <f>VLOOKUP(E960,Index!$D$2:$E$13,2,FALSE)</f>
        <v>10</v>
      </c>
      <c r="G960" t="s">
        <v>77</v>
      </c>
      <c r="H960">
        <f>VLOOKUP(G960,Index!$G$2:$H$40,2,FALSE)</f>
        <v>35</v>
      </c>
      <c r="I960" s="3">
        <v>710000</v>
      </c>
      <c r="J960" s="3">
        <v>480000</v>
      </c>
      <c r="K960" s="3">
        <v>0</v>
      </c>
      <c r="L960" s="3">
        <v>130000</v>
      </c>
      <c r="M960" s="3">
        <f t="shared" si="56"/>
        <v>1320000</v>
      </c>
      <c r="N960" s="3">
        <f t="shared" si="58"/>
        <v>330000</v>
      </c>
      <c r="O960" s="3">
        <f t="shared" si="59"/>
        <v>1</v>
      </c>
      <c r="T960" t="s">
        <v>822</v>
      </c>
      <c r="U960">
        <f>VLOOKUP(T960,Index!$J$2:$K$1319,2,FALSE)</f>
        <v>699</v>
      </c>
      <c r="V960" t="s">
        <v>15</v>
      </c>
      <c r="W960">
        <f t="shared" si="57"/>
        <v>3</v>
      </c>
    </row>
    <row r="961" spans="1:23">
      <c r="A961" t="s">
        <v>1086</v>
      </c>
      <c r="B961" t="s">
        <v>28</v>
      </c>
      <c r="C961">
        <f>VLOOKUP(B961,Index!$A$2:$B$18,2,FALSE)</f>
        <v>15</v>
      </c>
      <c r="D961">
        <v>2010</v>
      </c>
      <c r="E961" t="s">
        <v>13</v>
      </c>
      <c r="F961">
        <f>VLOOKUP(E961,Index!$D$2:$E$13,2,FALSE)</f>
        <v>11</v>
      </c>
      <c r="G961" t="s">
        <v>77</v>
      </c>
      <c r="H961">
        <f>VLOOKUP(G961,Index!$G$2:$H$40,2,FALSE)</f>
        <v>35</v>
      </c>
      <c r="I961" s="3">
        <v>790000</v>
      </c>
      <c r="J961" s="3">
        <v>410000</v>
      </c>
      <c r="K961" s="3">
        <v>0</v>
      </c>
      <c r="L961" s="3">
        <v>110000</v>
      </c>
      <c r="M961" s="3">
        <f t="shared" si="56"/>
        <v>1310000</v>
      </c>
      <c r="N961" s="3">
        <f t="shared" si="58"/>
        <v>327500</v>
      </c>
      <c r="O961" s="3">
        <f t="shared" si="59"/>
        <v>1</v>
      </c>
      <c r="P961">
        <v>7.3</v>
      </c>
      <c r="Q961">
        <v>32</v>
      </c>
      <c r="R961">
        <v>7.5</v>
      </c>
      <c r="S961">
        <v>25</v>
      </c>
      <c r="T961" t="s">
        <v>185</v>
      </c>
      <c r="U961">
        <f>VLOOKUP(T961,Index!$J$2:$K$1319,2,FALSE)</f>
        <v>1207</v>
      </c>
      <c r="V961" t="s">
        <v>15</v>
      </c>
      <c r="W961">
        <f t="shared" si="57"/>
        <v>3</v>
      </c>
    </row>
    <row r="962" spans="1:23">
      <c r="A962" t="s">
        <v>1087</v>
      </c>
      <c r="B962" t="s">
        <v>112</v>
      </c>
      <c r="C962">
        <f>VLOOKUP(B962,Index!$A$2:$B$18,2,FALSE)</f>
        <v>11</v>
      </c>
      <c r="D962">
        <v>2005</v>
      </c>
      <c r="E962" t="s">
        <v>17</v>
      </c>
      <c r="F962">
        <f>VLOOKUP(E962,Index!$D$2:$E$13,2,FALSE)</f>
        <v>7</v>
      </c>
      <c r="G962" t="s">
        <v>94</v>
      </c>
      <c r="H962">
        <f>VLOOKUP(G962,Index!$G$2:$H$40,2,FALSE)</f>
        <v>15</v>
      </c>
      <c r="I962" s="3">
        <v>690000</v>
      </c>
      <c r="J962" s="3">
        <v>370000</v>
      </c>
      <c r="K962" s="3">
        <v>20000</v>
      </c>
      <c r="L962" s="3">
        <v>240000</v>
      </c>
      <c r="M962" s="3">
        <f t="shared" ref="M962:M1025" si="60">SUM(I962:L962)</f>
        <v>1320000</v>
      </c>
      <c r="N962" s="3">
        <f t="shared" si="58"/>
        <v>330000</v>
      </c>
      <c r="O962" s="3">
        <f t="shared" si="59"/>
        <v>1</v>
      </c>
      <c r="P962">
        <v>7.4</v>
      </c>
      <c r="Q962">
        <v>36</v>
      </c>
      <c r="R962">
        <v>8.5</v>
      </c>
      <c r="S962">
        <v>38</v>
      </c>
      <c r="T962" t="s">
        <v>523</v>
      </c>
      <c r="U962">
        <f>VLOOKUP(T962,Index!$J$2:$K$1319,2,FALSE)</f>
        <v>1132</v>
      </c>
      <c r="V962" t="s">
        <v>15</v>
      </c>
      <c r="W962">
        <f t="shared" ref="W962:W1025" si="61">IF(T962=G962,1,3)</f>
        <v>3</v>
      </c>
    </row>
    <row r="963" spans="1:23">
      <c r="A963" t="s">
        <v>1088</v>
      </c>
      <c r="B963" t="s">
        <v>39</v>
      </c>
      <c r="C963">
        <f>VLOOKUP(B963,Index!$A$2:$B$18,2,FALSE)</f>
        <v>8</v>
      </c>
      <c r="D963">
        <v>2002</v>
      </c>
      <c r="E963" t="s">
        <v>17</v>
      </c>
      <c r="F963">
        <f>VLOOKUP(E963,Index!$D$2:$E$13,2,FALSE)</f>
        <v>7</v>
      </c>
      <c r="G963" t="s">
        <v>91</v>
      </c>
      <c r="H963">
        <f>VLOOKUP(G963,Index!$G$2:$H$40,2,FALSE)</f>
        <v>7</v>
      </c>
      <c r="I963" s="3">
        <v>640000</v>
      </c>
      <c r="J963" s="3">
        <v>500000</v>
      </c>
      <c r="K963" s="3">
        <v>0</v>
      </c>
      <c r="L963" s="3">
        <v>170000</v>
      </c>
      <c r="M963" s="3">
        <f t="shared" si="60"/>
        <v>1310000</v>
      </c>
      <c r="N963" s="3">
        <f t="shared" ref="N963:N1026" si="62">AVERAGE(I963:L963)</f>
        <v>327500</v>
      </c>
      <c r="O963" s="3">
        <f t="shared" ref="O963:O1026" si="63">IF(M963&gt;AVERAGE($M$2:$M$8064),1,0)</f>
        <v>1</v>
      </c>
      <c r="R963">
        <v>7.4</v>
      </c>
      <c r="S963">
        <v>63</v>
      </c>
      <c r="T963" t="s">
        <v>91</v>
      </c>
      <c r="U963">
        <f>VLOOKUP(T963,Index!$J$2:$K$1319,2,FALSE)</f>
        <v>129</v>
      </c>
      <c r="V963" t="s">
        <v>15</v>
      </c>
      <c r="W963">
        <f t="shared" si="61"/>
        <v>1</v>
      </c>
    </row>
    <row r="964" spans="1:23">
      <c r="A964" t="s">
        <v>883</v>
      </c>
      <c r="B964" t="s">
        <v>33</v>
      </c>
      <c r="C964">
        <f>VLOOKUP(B964,Index!$A$2:$B$18,2,FALSE)</f>
        <v>9</v>
      </c>
      <c r="D964">
        <v>2011</v>
      </c>
      <c r="E964" t="s">
        <v>48</v>
      </c>
      <c r="F964">
        <f>VLOOKUP(E964,Index!$D$2:$E$13,2,FALSE)</f>
        <v>9</v>
      </c>
      <c r="G964" t="s">
        <v>91</v>
      </c>
      <c r="H964">
        <f>VLOOKUP(G964,Index!$G$2:$H$40,2,FALSE)</f>
        <v>7</v>
      </c>
      <c r="I964" s="3">
        <v>470000</v>
      </c>
      <c r="J964" s="3">
        <v>580000</v>
      </c>
      <c r="K964" s="3">
        <v>60000</v>
      </c>
      <c r="L964" s="3">
        <v>200000</v>
      </c>
      <c r="M964" s="3">
        <f t="shared" si="60"/>
        <v>1310000</v>
      </c>
      <c r="N964" s="3">
        <f t="shared" si="62"/>
        <v>327500</v>
      </c>
      <c r="O964" s="3">
        <f t="shared" si="63"/>
        <v>1</v>
      </c>
      <c r="P964">
        <v>8.1</v>
      </c>
      <c r="Q964">
        <v>37</v>
      </c>
      <c r="R964">
        <v>6.2</v>
      </c>
      <c r="S964">
        <v>353</v>
      </c>
      <c r="T964" t="s">
        <v>884</v>
      </c>
      <c r="U964">
        <f>VLOOKUP(T964,Index!$J$2:$K$1319,2,FALSE)</f>
        <v>552</v>
      </c>
      <c r="V964" t="s">
        <v>37</v>
      </c>
      <c r="W964">
        <f t="shared" si="61"/>
        <v>3</v>
      </c>
    </row>
    <row r="965" spans="1:23">
      <c r="A965" t="s">
        <v>573</v>
      </c>
      <c r="B965" t="s">
        <v>33</v>
      </c>
      <c r="C965">
        <f>VLOOKUP(B965,Index!$A$2:$B$18,2,FALSE)</f>
        <v>9</v>
      </c>
      <c r="D965">
        <v>2010</v>
      </c>
      <c r="E965" t="s">
        <v>34</v>
      </c>
      <c r="F965">
        <f>VLOOKUP(E965,Index!$D$2:$E$13,2,FALSE)</f>
        <v>1</v>
      </c>
      <c r="G965" t="s">
        <v>194</v>
      </c>
      <c r="H965">
        <f>VLOOKUP(G965,Index!$G$2:$H$40,2,FALSE)</f>
        <v>38</v>
      </c>
      <c r="I965" s="3">
        <v>550000</v>
      </c>
      <c r="J965" s="3">
        <v>550000</v>
      </c>
      <c r="K965" s="3">
        <v>0</v>
      </c>
      <c r="L965" s="3">
        <v>210000</v>
      </c>
      <c r="M965" s="3">
        <f t="shared" si="60"/>
        <v>1310000</v>
      </c>
      <c r="N965" s="3">
        <f t="shared" si="62"/>
        <v>327500</v>
      </c>
      <c r="O965" s="3">
        <f t="shared" si="63"/>
        <v>1</v>
      </c>
      <c r="P965">
        <v>7.9</v>
      </c>
      <c r="Q965">
        <v>42</v>
      </c>
      <c r="R965">
        <v>8</v>
      </c>
      <c r="S965">
        <v>52</v>
      </c>
      <c r="T965" t="s">
        <v>181</v>
      </c>
      <c r="U965">
        <f>VLOOKUP(T965,Index!$J$2:$K$1319,2,FALSE)</f>
        <v>1181</v>
      </c>
      <c r="V965" t="s">
        <v>78</v>
      </c>
      <c r="W965">
        <f t="shared" si="61"/>
        <v>3</v>
      </c>
    </row>
    <row r="966" spans="1:23">
      <c r="A966" t="s">
        <v>1089</v>
      </c>
      <c r="B966" t="s">
        <v>39</v>
      </c>
      <c r="C966">
        <f>VLOOKUP(B966,Index!$A$2:$B$18,2,FALSE)</f>
        <v>8</v>
      </c>
      <c r="D966">
        <v>2005</v>
      </c>
      <c r="E966" t="s">
        <v>21</v>
      </c>
      <c r="F966">
        <f>VLOOKUP(E966,Index!$D$2:$E$13,2,FALSE)</f>
        <v>5</v>
      </c>
      <c r="G966" t="s">
        <v>49</v>
      </c>
      <c r="H966">
        <f>VLOOKUP(G966,Index!$G$2:$H$40,2,FALSE)</f>
        <v>4</v>
      </c>
      <c r="I966" s="3">
        <v>780000</v>
      </c>
      <c r="J966" s="3">
        <v>450000</v>
      </c>
      <c r="K966" s="3">
        <v>0</v>
      </c>
      <c r="L966" s="3">
        <v>70000</v>
      </c>
      <c r="M966" s="3">
        <f t="shared" si="60"/>
        <v>1300000</v>
      </c>
      <c r="N966" s="3">
        <f t="shared" si="62"/>
        <v>325000</v>
      </c>
      <c r="O966" s="3">
        <f t="shared" si="63"/>
        <v>1</v>
      </c>
      <c r="P966">
        <v>6.9</v>
      </c>
      <c r="Q966">
        <v>25</v>
      </c>
      <c r="R966">
        <v>7.4</v>
      </c>
      <c r="S966">
        <v>25</v>
      </c>
      <c r="T966" t="s">
        <v>493</v>
      </c>
      <c r="U966">
        <f>VLOOKUP(T966,Index!$J$2:$K$1319,2,FALSE)</f>
        <v>1178</v>
      </c>
      <c r="V966" t="s">
        <v>78</v>
      </c>
      <c r="W966">
        <f t="shared" si="61"/>
        <v>3</v>
      </c>
    </row>
    <row r="967" spans="1:23">
      <c r="A967" t="s">
        <v>295</v>
      </c>
      <c r="B967" t="s">
        <v>196</v>
      </c>
      <c r="C967">
        <f>VLOOKUP(B967,Index!$A$2:$B$18,2,FALSE)</f>
        <v>17</v>
      </c>
      <c r="D967">
        <v>2015</v>
      </c>
      <c r="E967" t="s">
        <v>90</v>
      </c>
      <c r="F967">
        <f>VLOOKUP(E967,Index!$D$2:$E$13,2,FALSE)</f>
        <v>8</v>
      </c>
      <c r="G967" t="s">
        <v>264</v>
      </c>
      <c r="H967">
        <f>VLOOKUP(G967,Index!$G$2:$H$40,2,FALSE)</f>
        <v>25</v>
      </c>
      <c r="I967" s="3">
        <v>690000</v>
      </c>
      <c r="J967" s="3">
        <v>500000</v>
      </c>
      <c r="K967" s="3">
        <v>0</v>
      </c>
      <c r="L967" s="3">
        <v>110000</v>
      </c>
      <c r="M967" s="3">
        <f t="shared" si="60"/>
        <v>1300000</v>
      </c>
      <c r="N967" s="3">
        <f t="shared" si="62"/>
        <v>325000</v>
      </c>
      <c r="O967" s="3">
        <f t="shared" si="63"/>
        <v>1</v>
      </c>
      <c r="P967">
        <v>9.1</v>
      </c>
      <c r="Q967">
        <v>13</v>
      </c>
      <c r="R967">
        <v>9.1999999999999993</v>
      </c>
      <c r="S967">
        <v>3963</v>
      </c>
      <c r="T967" t="s">
        <v>296</v>
      </c>
      <c r="U967">
        <f>VLOOKUP(T967,Index!$J$2:$K$1319,2,FALSE)</f>
        <v>215</v>
      </c>
      <c r="V967" t="s">
        <v>37</v>
      </c>
      <c r="W967">
        <f t="shared" si="61"/>
        <v>3</v>
      </c>
    </row>
    <row r="968" spans="1:23">
      <c r="A968" t="s">
        <v>1090</v>
      </c>
      <c r="B968" t="s">
        <v>39</v>
      </c>
      <c r="C968">
        <f>VLOOKUP(B968,Index!$A$2:$B$18,2,FALSE)</f>
        <v>8</v>
      </c>
      <c r="D968">
        <v>2002</v>
      </c>
      <c r="E968" t="s">
        <v>48</v>
      </c>
      <c r="F968">
        <f>VLOOKUP(E968,Index!$D$2:$E$13,2,FALSE)</f>
        <v>9</v>
      </c>
      <c r="G968" t="s">
        <v>550</v>
      </c>
      <c r="H968">
        <f>VLOOKUP(G968,Index!$G$2:$H$40,2,FALSE)</f>
        <v>3</v>
      </c>
      <c r="I968" s="3">
        <v>640000</v>
      </c>
      <c r="J968" s="3">
        <v>500000</v>
      </c>
      <c r="K968" s="3">
        <v>0</v>
      </c>
      <c r="L968" s="3">
        <v>170000</v>
      </c>
      <c r="M968" s="3">
        <f t="shared" si="60"/>
        <v>1310000</v>
      </c>
      <c r="N968" s="3">
        <f t="shared" si="62"/>
        <v>327500</v>
      </c>
      <c r="O968" s="3">
        <f t="shared" si="63"/>
        <v>1</v>
      </c>
      <c r="P968">
        <v>6.1</v>
      </c>
      <c r="Q968">
        <v>20</v>
      </c>
      <c r="R968">
        <v>7.3</v>
      </c>
      <c r="S968">
        <v>27</v>
      </c>
      <c r="T968" t="s">
        <v>1091</v>
      </c>
      <c r="U968">
        <f>VLOOKUP(T968,Index!$J$2:$K$1319,2,FALSE)</f>
        <v>30</v>
      </c>
      <c r="V968" t="s">
        <v>37</v>
      </c>
      <c r="W968">
        <f t="shared" si="61"/>
        <v>3</v>
      </c>
    </row>
    <row r="969" spans="1:23">
      <c r="A969" t="s">
        <v>1092</v>
      </c>
      <c r="B969" t="s">
        <v>28</v>
      </c>
      <c r="C969">
        <f>VLOOKUP(B969,Index!$A$2:$B$18,2,FALSE)</f>
        <v>15</v>
      </c>
      <c r="D969">
        <v>2009</v>
      </c>
      <c r="E969" t="s">
        <v>34</v>
      </c>
      <c r="F969">
        <f>VLOOKUP(E969,Index!$D$2:$E$13,2,FALSE)</f>
        <v>1</v>
      </c>
      <c r="G969" t="s">
        <v>49</v>
      </c>
      <c r="H969">
        <f>VLOOKUP(G969,Index!$G$2:$H$40,2,FALSE)</f>
        <v>4</v>
      </c>
      <c r="I969" s="3">
        <v>840000</v>
      </c>
      <c r="J969" s="3">
        <v>350000</v>
      </c>
      <c r="K969" s="3">
        <v>0</v>
      </c>
      <c r="L969" s="3">
        <v>120000</v>
      </c>
      <c r="M969" s="3">
        <f t="shared" si="60"/>
        <v>1310000</v>
      </c>
      <c r="N969" s="3">
        <f t="shared" si="62"/>
        <v>327500</v>
      </c>
      <c r="O969" s="3">
        <f t="shared" si="63"/>
        <v>1</v>
      </c>
      <c r="P969">
        <v>7.8</v>
      </c>
      <c r="Q969">
        <v>83</v>
      </c>
      <c r="R969">
        <v>7.8</v>
      </c>
      <c r="S969">
        <v>356</v>
      </c>
      <c r="T969" t="s">
        <v>1093</v>
      </c>
      <c r="U969">
        <f>VLOOKUP(T969,Index!$J$2:$K$1319,2,FALSE)</f>
        <v>915</v>
      </c>
      <c r="V969" t="s">
        <v>37</v>
      </c>
      <c r="W969">
        <f t="shared" si="61"/>
        <v>3</v>
      </c>
    </row>
    <row r="970" spans="1:23">
      <c r="A970" t="s">
        <v>511</v>
      </c>
      <c r="B970" t="s">
        <v>97</v>
      </c>
      <c r="C970">
        <f>VLOOKUP(B970,Index!$A$2:$B$18,2,FALSE)</f>
        <v>16</v>
      </c>
      <c r="D970">
        <v>2004</v>
      </c>
      <c r="E970" t="s">
        <v>17</v>
      </c>
      <c r="F970">
        <f>VLOOKUP(E970,Index!$D$2:$E$13,2,FALSE)</f>
        <v>7</v>
      </c>
      <c r="G970" t="s">
        <v>94</v>
      </c>
      <c r="H970">
        <f>VLOOKUP(G970,Index!$G$2:$H$40,2,FALSE)</f>
        <v>15</v>
      </c>
      <c r="I970" s="3">
        <v>840000</v>
      </c>
      <c r="J970" s="3">
        <v>430000</v>
      </c>
      <c r="K970" s="3">
        <v>0</v>
      </c>
      <c r="L970" s="3">
        <v>40000</v>
      </c>
      <c r="M970" s="3">
        <f t="shared" si="60"/>
        <v>1310000</v>
      </c>
      <c r="N970" s="3">
        <f t="shared" si="62"/>
        <v>327500</v>
      </c>
      <c r="O970" s="3">
        <f t="shared" si="63"/>
        <v>1</v>
      </c>
      <c r="P970">
        <v>9.4</v>
      </c>
      <c r="Q970">
        <v>76</v>
      </c>
      <c r="R970">
        <v>7.2</v>
      </c>
      <c r="S970">
        <v>139</v>
      </c>
      <c r="T970" t="s">
        <v>491</v>
      </c>
      <c r="U970">
        <f>VLOOKUP(T970,Index!$J$2:$K$1319,2,FALSE)</f>
        <v>261</v>
      </c>
      <c r="V970" t="s">
        <v>61</v>
      </c>
      <c r="W970">
        <f t="shared" si="61"/>
        <v>3</v>
      </c>
    </row>
    <row r="971" spans="1:23">
      <c r="A971" t="s">
        <v>1094</v>
      </c>
      <c r="B971" t="s">
        <v>39</v>
      </c>
      <c r="C971">
        <f>VLOOKUP(B971,Index!$A$2:$B$18,2,FALSE)</f>
        <v>8</v>
      </c>
      <c r="D971">
        <v>2006</v>
      </c>
      <c r="E971" t="s">
        <v>13</v>
      </c>
      <c r="F971">
        <f>VLOOKUP(E971,Index!$D$2:$E$13,2,FALSE)</f>
        <v>11</v>
      </c>
      <c r="G971" t="s">
        <v>94</v>
      </c>
      <c r="H971">
        <f>VLOOKUP(G971,Index!$G$2:$H$40,2,FALSE)</f>
        <v>15</v>
      </c>
      <c r="I971" s="3">
        <v>1070000</v>
      </c>
      <c r="J971" s="3">
        <v>40000</v>
      </c>
      <c r="K971" s="3">
        <v>20000</v>
      </c>
      <c r="L971" s="3">
        <v>170000</v>
      </c>
      <c r="M971" s="3">
        <f t="shared" si="60"/>
        <v>1300000</v>
      </c>
      <c r="N971" s="3">
        <f t="shared" si="62"/>
        <v>325000</v>
      </c>
      <c r="O971" s="3">
        <f t="shared" si="63"/>
        <v>1</v>
      </c>
      <c r="P971">
        <v>6.3</v>
      </c>
      <c r="Q971">
        <v>12</v>
      </c>
      <c r="R971">
        <v>6</v>
      </c>
      <c r="S971">
        <v>39</v>
      </c>
      <c r="T971" t="s">
        <v>95</v>
      </c>
      <c r="U971">
        <f>VLOOKUP(T971,Index!$J$2:$K$1319,2,FALSE)</f>
        <v>356</v>
      </c>
      <c r="V971" t="s">
        <v>15</v>
      </c>
      <c r="W971">
        <f t="shared" si="61"/>
        <v>3</v>
      </c>
    </row>
    <row r="972" spans="1:23">
      <c r="A972" t="s">
        <v>1095</v>
      </c>
      <c r="B972" t="s">
        <v>130</v>
      </c>
      <c r="C972">
        <f>VLOOKUP(B972,Index!$A$2:$B$18,2,FALSE)</f>
        <v>14</v>
      </c>
      <c r="D972">
        <v>2015</v>
      </c>
      <c r="E972" t="s">
        <v>21</v>
      </c>
      <c r="F972">
        <f>VLOOKUP(E972,Index!$D$2:$E$13,2,FALSE)</f>
        <v>5</v>
      </c>
      <c r="G972" t="s">
        <v>14</v>
      </c>
      <c r="H972">
        <f>VLOOKUP(G972,Index!$G$2:$H$40,2,FALSE)</f>
        <v>26</v>
      </c>
      <c r="I972" s="3">
        <v>620000</v>
      </c>
      <c r="J972" s="3">
        <v>470000</v>
      </c>
      <c r="K972" s="3">
        <v>110000</v>
      </c>
      <c r="L972" s="3">
        <v>100000</v>
      </c>
      <c r="M972" s="3">
        <f t="shared" si="60"/>
        <v>1300000</v>
      </c>
      <c r="N972" s="3">
        <f t="shared" si="62"/>
        <v>325000</v>
      </c>
      <c r="O972" s="3">
        <f t="shared" si="63"/>
        <v>1</v>
      </c>
      <c r="P972">
        <v>7.8</v>
      </c>
      <c r="Q972">
        <v>83</v>
      </c>
      <c r="R972">
        <v>8.5</v>
      </c>
      <c r="S972">
        <v>376</v>
      </c>
      <c r="T972" t="s">
        <v>1096</v>
      </c>
      <c r="U972">
        <f>VLOOKUP(T972,Index!$J$2:$K$1319,2,FALSE)</f>
        <v>487</v>
      </c>
      <c r="V972" t="s">
        <v>15</v>
      </c>
      <c r="W972">
        <f t="shared" si="61"/>
        <v>3</v>
      </c>
    </row>
    <row r="973" spans="1:23">
      <c r="A973" t="s">
        <v>555</v>
      </c>
      <c r="B973" t="s">
        <v>28</v>
      </c>
      <c r="C973">
        <f>VLOOKUP(B973,Index!$A$2:$B$18,2,FALSE)</f>
        <v>15</v>
      </c>
      <c r="D973">
        <v>2012</v>
      </c>
      <c r="E973" t="s">
        <v>34</v>
      </c>
      <c r="F973">
        <f>VLOOKUP(E973,Index!$D$2:$E$13,2,FALSE)</f>
        <v>1</v>
      </c>
      <c r="G973" t="s">
        <v>49</v>
      </c>
      <c r="H973">
        <f>VLOOKUP(G973,Index!$G$2:$H$40,2,FALSE)</f>
        <v>4</v>
      </c>
      <c r="I973" s="3">
        <v>750000</v>
      </c>
      <c r="J973" s="3">
        <v>440000</v>
      </c>
      <c r="K973" s="3">
        <v>0</v>
      </c>
      <c r="L973" s="3">
        <v>110000</v>
      </c>
      <c r="M973" s="3">
        <f t="shared" si="60"/>
        <v>1300000</v>
      </c>
      <c r="N973" s="3">
        <f t="shared" si="62"/>
        <v>325000</v>
      </c>
      <c r="O973" s="3">
        <f t="shared" si="63"/>
        <v>1</v>
      </c>
      <c r="P973">
        <v>8</v>
      </c>
      <c r="Q973">
        <v>35</v>
      </c>
      <c r="R973">
        <v>6.6</v>
      </c>
      <c r="S973">
        <v>38</v>
      </c>
      <c r="T973" t="s">
        <v>493</v>
      </c>
      <c r="U973">
        <f>VLOOKUP(T973,Index!$J$2:$K$1319,2,FALSE)</f>
        <v>1178</v>
      </c>
      <c r="V973" t="s">
        <v>78</v>
      </c>
      <c r="W973">
        <f t="shared" si="61"/>
        <v>3</v>
      </c>
    </row>
    <row r="974" spans="1:23">
      <c r="A974" t="s">
        <v>1097</v>
      </c>
      <c r="B974" t="s">
        <v>39</v>
      </c>
      <c r="C974">
        <f>VLOOKUP(B974,Index!$A$2:$B$18,2,FALSE)</f>
        <v>8</v>
      </c>
      <c r="D974">
        <v>2005</v>
      </c>
      <c r="E974" t="s">
        <v>23</v>
      </c>
      <c r="F974">
        <f>VLOOKUP(E974,Index!$D$2:$E$13,2,FALSE)</f>
        <v>4</v>
      </c>
      <c r="G974" t="s">
        <v>45</v>
      </c>
      <c r="H974">
        <f>VLOOKUP(G974,Index!$G$2:$H$40,2,FALSE)</f>
        <v>30</v>
      </c>
      <c r="I974" s="3">
        <v>270000</v>
      </c>
      <c r="J974" s="3">
        <v>20000</v>
      </c>
      <c r="K974" s="3">
        <v>0</v>
      </c>
      <c r="L974" s="3">
        <v>1020000</v>
      </c>
      <c r="M974" s="3">
        <f t="shared" si="60"/>
        <v>1310000</v>
      </c>
      <c r="N974" s="3">
        <f t="shared" si="62"/>
        <v>327500</v>
      </c>
      <c r="O974" s="3">
        <f t="shared" si="63"/>
        <v>1</v>
      </c>
      <c r="P974">
        <v>7.8</v>
      </c>
      <c r="Q974">
        <v>22</v>
      </c>
      <c r="R974">
        <v>8.3000000000000007</v>
      </c>
      <c r="S974">
        <v>6</v>
      </c>
      <c r="T974" t="s">
        <v>1098</v>
      </c>
      <c r="U974">
        <f>VLOOKUP(T974,Index!$J$2:$K$1319,2,FALSE)</f>
        <v>994</v>
      </c>
      <c r="V974" t="s">
        <v>61</v>
      </c>
      <c r="W974">
        <f t="shared" si="61"/>
        <v>3</v>
      </c>
    </row>
    <row r="975" spans="1:23">
      <c r="A975" t="s">
        <v>503</v>
      </c>
      <c r="B975" t="s">
        <v>28</v>
      </c>
      <c r="C975">
        <f>VLOOKUP(B975,Index!$A$2:$B$18,2,FALSE)</f>
        <v>15</v>
      </c>
      <c r="D975">
        <v>2009</v>
      </c>
      <c r="E975" t="s">
        <v>59</v>
      </c>
      <c r="F975">
        <f>VLOOKUP(E975,Index!$D$2:$E$13,2,FALSE)</f>
        <v>3</v>
      </c>
      <c r="G975" t="s">
        <v>264</v>
      </c>
      <c r="H975">
        <f>VLOOKUP(G975,Index!$G$2:$H$40,2,FALSE)</f>
        <v>25</v>
      </c>
      <c r="I975" s="3">
        <v>710000</v>
      </c>
      <c r="J975" s="3">
        <v>410000</v>
      </c>
      <c r="K975" s="3">
        <v>50000</v>
      </c>
      <c r="L975" s="3">
        <v>120000</v>
      </c>
      <c r="M975" s="3">
        <f t="shared" si="60"/>
        <v>1290000</v>
      </c>
      <c r="N975" s="3">
        <f t="shared" si="62"/>
        <v>322500</v>
      </c>
      <c r="O975" s="3">
        <f t="shared" si="63"/>
        <v>1</v>
      </c>
      <c r="P975">
        <v>8</v>
      </c>
      <c r="Q975">
        <v>59</v>
      </c>
      <c r="R975">
        <v>7</v>
      </c>
      <c r="S975">
        <v>132</v>
      </c>
      <c r="T975" t="s">
        <v>1099</v>
      </c>
      <c r="U975">
        <f>VLOOKUP(T975,Index!$J$2:$K$1319,2,FALSE)</f>
        <v>770</v>
      </c>
      <c r="V975" t="s">
        <v>61</v>
      </c>
      <c r="W975">
        <f t="shared" si="61"/>
        <v>3</v>
      </c>
    </row>
    <row r="976" spans="1:23">
      <c r="A976" t="s">
        <v>371</v>
      </c>
      <c r="B976" t="s">
        <v>196</v>
      </c>
      <c r="C976">
        <f>VLOOKUP(B976,Index!$A$2:$B$18,2,FALSE)</f>
        <v>17</v>
      </c>
      <c r="D976">
        <v>2015</v>
      </c>
      <c r="E976" t="s">
        <v>34</v>
      </c>
      <c r="F976">
        <f>VLOOKUP(E976,Index!$D$2:$E$13,2,FALSE)</f>
        <v>1</v>
      </c>
      <c r="G976" t="s">
        <v>77</v>
      </c>
      <c r="H976">
        <f>VLOOKUP(G976,Index!$G$2:$H$40,2,FALSE)</f>
        <v>35</v>
      </c>
      <c r="I976" s="3">
        <v>620000</v>
      </c>
      <c r="J976" s="3">
        <v>560000</v>
      </c>
      <c r="K976" s="3">
        <v>0</v>
      </c>
      <c r="L976" s="3">
        <v>110000</v>
      </c>
      <c r="M976" s="3">
        <f t="shared" si="60"/>
        <v>1290000</v>
      </c>
      <c r="N976" s="3">
        <f t="shared" si="62"/>
        <v>322500</v>
      </c>
      <c r="O976" s="3">
        <f t="shared" si="63"/>
        <v>1</v>
      </c>
      <c r="P976">
        <v>7.8</v>
      </c>
      <c r="Q976">
        <v>22</v>
      </c>
      <c r="R976">
        <v>6.1</v>
      </c>
      <c r="S976">
        <v>402</v>
      </c>
      <c r="T976" t="s">
        <v>372</v>
      </c>
      <c r="U976">
        <f>VLOOKUP(T976,Index!$J$2:$K$1319,2,FALSE)</f>
        <v>1213</v>
      </c>
      <c r="V976" t="s">
        <v>37</v>
      </c>
      <c r="W976">
        <f t="shared" si="61"/>
        <v>3</v>
      </c>
    </row>
    <row r="977" spans="1:23">
      <c r="A977" t="s">
        <v>290</v>
      </c>
      <c r="B977" t="s">
        <v>33</v>
      </c>
      <c r="C977">
        <f>VLOOKUP(B977,Index!$A$2:$B$18,2,FALSE)</f>
        <v>9</v>
      </c>
      <c r="D977">
        <v>2014</v>
      </c>
      <c r="E977" t="s">
        <v>48</v>
      </c>
      <c r="F977">
        <f>VLOOKUP(E977,Index!$D$2:$E$13,2,FALSE)</f>
        <v>9</v>
      </c>
      <c r="G977" t="s">
        <v>77</v>
      </c>
      <c r="H977">
        <f>VLOOKUP(G977,Index!$G$2:$H$40,2,FALSE)</f>
        <v>35</v>
      </c>
      <c r="I977" s="3">
        <v>340000</v>
      </c>
      <c r="J977" s="3">
        <v>680000</v>
      </c>
      <c r="K977" s="3">
        <v>80000</v>
      </c>
      <c r="L977" s="3">
        <v>190000</v>
      </c>
      <c r="M977" s="3">
        <f t="shared" si="60"/>
        <v>1290000</v>
      </c>
      <c r="N977" s="3">
        <f t="shared" si="62"/>
        <v>322500</v>
      </c>
      <c r="O977" s="3">
        <f t="shared" si="63"/>
        <v>1</v>
      </c>
      <c r="R977">
        <v>7.3</v>
      </c>
      <c r="S977">
        <v>113</v>
      </c>
      <c r="T977" t="s">
        <v>185</v>
      </c>
      <c r="U977">
        <f>VLOOKUP(T977,Index!$J$2:$K$1319,2,FALSE)</f>
        <v>1207</v>
      </c>
      <c r="V977" t="s">
        <v>37</v>
      </c>
      <c r="W977">
        <f t="shared" si="61"/>
        <v>3</v>
      </c>
    </row>
    <row r="978" spans="1:23">
      <c r="A978" t="s">
        <v>1100</v>
      </c>
      <c r="B978" t="s">
        <v>20</v>
      </c>
      <c r="C978">
        <f>VLOOKUP(B978,Index!$A$2:$B$18,2,FALSE)</f>
        <v>3</v>
      </c>
      <c r="D978">
        <v>2010</v>
      </c>
      <c r="E978" t="s">
        <v>90</v>
      </c>
      <c r="F978">
        <f>VLOOKUP(E978,Index!$D$2:$E$13,2,FALSE)</f>
        <v>8</v>
      </c>
      <c r="G978" t="s">
        <v>14</v>
      </c>
      <c r="H978">
        <f>VLOOKUP(G978,Index!$G$2:$H$40,2,FALSE)</f>
        <v>26</v>
      </c>
      <c r="I978" s="3">
        <v>500000</v>
      </c>
      <c r="J978" s="3">
        <v>160000</v>
      </c>
      <c r="K978" s="3">
        <v>580000</v>
      </c>
      <c r="L978" s="3">
        <v>50000</v>
      </c>
      <c r="M978" s="3">
        <f t="shared" si="60"/>
        <v>1290000</v>
      </c>
      <c r="N978" s="3">
        <f t="shared" si="62"/>
        <v>322500</v>
      </c>
      <c r="O978" s="3">
        <f t="shared" si="63"/>
        <v>1</v>
      </c>
      <c r="P978">
        <v>6.8</v>
      </c>
      <c r="Q978">
        <v>25</v>
      </c>
      <c r="R978">
        <v>8.1999999999999993</v>
      </c>
      <c r="S978">
        <v>25</v>
      </c>
      <c r="T978" t="s">
        <v>1101</v>
      </c>
      <c r="U978">
        <f>VLOOKUP(T978,Index!$J$2:$K$1319,2,FALSE)</f>
        <v>259</v>
      </c>
      <c r="V978" t="s">
        <v>15</v>
      </c>
      <c r="W978">
        <f t="shared" si="61"/>
        <v>3</v>
      </c>
    </row>
    <row r="979" spans="1:23">
      <c r="A979" t="s">
        <v>373</v>
      </c>
      <c r="B979" t="s">
        <v>33</v>
      </c>
      <c r="C979">
        <f>VLOOKUP(B979,Index!$A$2:$B$18,2,FALSE)</f>
        <v>9</v>
      </c>
      <c r="D979">
        <v>2008</v>
      </c>
      <c r="E979" t="s">
        <v>34</v>
      </c>
      <c r="F979">
        <f>VLOOKUP(E979,Index!$D$2:$E$13,2,FALSE)</f>
        <v>1</v>
      </c>
      <c r="G979" t="s">
        <v>194</v>
      </c>
      <c r="H979">
        <f>VLOOKUP(G979,Index!$G$2:$H$40,2,FALSE)</f>
        <v>38</v>
      </c>
      <c r="I979" s="3">
        <v>720000</v>
      </c>
      <c r="J979" s="3">
        <v>390000</v>
      </c>
      <c r="K979" s="3">
        <v>0</v>
      </c>
      <c r="L979" s="3">
        <v>190000</v>
      </c>
      <c r="M979" s="3">
        <f t="shared" si="60"/>
        <v>1300000</v>
      </c>
      <c r="N979" s="3">
        <f t="shared" si="62"/>
        <v>325000</v>
      </c>
      <c r="O979" s="3">
        <f t="shared" si="63"/>
        <v>1</v>
      </c>
      <c r="P979">
        <v>7.5</v>
      </c>
      <c r="Q979">
        <v>24</v>
      </c>
      <c r="R979">
        <v>7.7</v>
      </c>
      <c r="S979">
        <v>33</v>
      </c>
      <c r="T979" t="s">
        <v>181</v>
      </c>
      <c r="U979">
        <f>VLOOKUP(T979,Index!$J$2:$K$1319,2,FALSE)</f>
        <v>1181</v>
      </c>
      <c r="V979" t="s">
        <v>78</v>
      </c>
      <c r="W979">
        <f t="shared" si="61"/>
        <v>3</v>
      </c>
    </row>
    <row r="980" spans="1:23">
      <c r="A980" t="s">
        <v>1066</v>
      </c>
      <c r="B980" t="s">
        <v>33</v>
      </c>
      <c r="C980">
        <f>VLOOKUP(B980,Index!$A$2:$B$18,2,FALSE)</f>
        <v>9</v>
      </c>
      <c r="D980">
        <v>2011</v>
      </c>
      <c r="E980" t="s">
        <v>34</v>
      </c>
      <c r="F980">
        <f>VLOOKUP(E980,Index!$D$2:$E$13,2,FALSE)</f>
        <v>1</v>
      </c>
      <c r="G980" t="s">
        <v>94</v>
      </c>
      <c r="H980">
        <f>VLOOKUP(G980,Index!$G$2:$H$40,2,FALSE)</f>
        <v>15</v>
      </c>
      <c r="I980" s="3">
        <v>460000</v>
      </c>
      <c r="J980" s="3">
        <v>560000</v>
      </c>
      <c r="K980" s="3">
        <v>60000</v>
      </c>
      <c r="L980" s="3">
        <v>210000</v>
      </c>
      <c r="M980" s="3">
        <f t="shared" si="60"/>
        <v>1290000</v>
      </c>
      <c r="N980" s="3">
        <f t="shared" si="62"/>
        <v>322500</v>
      </c>
      <c r="O980" s="3">
        <f t="shared" si="63"/>
        <v>1</v>
      </c>
      <c r="P980">
        <v>8.5</v>
      </c>
      <c r="Q980">
        <v>54</v>
      </c>
      <c r="R980">
        <v>7.2</v>
      </c>
      <c r="S980">
        <v>406</v>
      </c>
      <c r="T980" t="s">
        <v>1036</v>
      </c>
      <c r="U980">
        <f>VLOOKUP(T980,Index!$J$2:$K$1319,2,FALSE)</f>
        <v>266</v>
      </c>
      <c r="V980" t="s">
        <v>37</v>
      </c>
      <c r="W980">
        <f t="shared" si="61"/>
        <v>3</v>
      </c>
    </row>
    <row r="981" spans="1:23">
      <c r="A981" t="s">
        <v>1102</v>
      </c>
      <c r="B981" t="s">
        <v>20</v>
      </c>
      <c r="C981">
        <f>VLOOKUP(B981,Index!$A$2:$B$18,2,FALSE)</f>
        <v>3</v>
      </c>
      <c r="D981">
        <v>2007</v>
      </c>
      <c r="E981" t="s">
        <v>23</v>
      </c>
      <c r="F981">
        <f>VLOOKUP(E981,Index!$D$2:$E$13,2,FALSE)</f>
        <v>4</v>
      </c>
      <c r="G981" t="s">
        <v>227</v>
      </c>
      <c r="H981">
        <f>VLOOKUP(G981,Index!$G$2:$H$40,2,FALSE)</f>
        <v>5</v>
      </c>
      <c r="I981" s="3">
        <v>1130000</v>
      </c>
      <c r="J981" s="3">
        <v>10000</v>
      </c>
      <c r="K981" s="3">
        <v>60000</v>
      </c>
      <c r="L981" s="3">
        <v>90000</v>
      </c>
      <c r="M981" s="3">
        <f t="shared" si="60"/>
        <v>1290000</v>
      </c>
      <c r="N981" s="3">
        <f t="shared" si="62"/>
        <v>322500</v>
      </c>
      <c r="O981" s="3">
        <f t="shared" si="63"/>
        <v>1</v>
      </c>
      <c r="P981">
        <v>6.7</v>
      </c>
      <c r="Q981">
        <v>19</v>
      </c>
      <c r="R981">
        <v>5.9</v>
      </c>
      <c r="S981">
        <v>8</v>
      </c>
      <c r="T981" t="s">
        <v>1103</v>
      </c>
      <c r="U981">
        <f>VLOOKUP(T981,Index!$J$2:$K$1319,2,FALSE)</f>
        <v>690</v>
      </c>
      <c r="V981" t="s">
        <v>15</v>
      </c>
      <c r="W981">
        <f t="shared" si="61"/>
        <v>3</v>
      </c>
    </row>
    <row r="982" spans="1:23">
      <c r="A982" t="s">
        <v>1104</v>
      </c>
      <c r="B982" t="s">
        <v>39</v>
      </c>
      <c r="C982">
        <f>VLOOKUP(B982,Index!$A$2:$B$18,2,FALSE)</f>
        <v>8</v>
      </c>
      <c r="D982">
        <v>2004</v>
      </c>
      <c r="E982" t="s">
        <v>48</v>
      </c>
      <c r="F982">
        <f>VLOOKUP(E982,Index!$D$2:$E$13,2,FALSE)</f>
        <v>9</v>
      </c>
      <c r="G982" t="s">
        <v>227</v>
      </c>
      <c r="H982">
        <f>VLOOKUP(G982,Index!$G$2:$H$40,2,FALSE)</f>
        <v>5</v>
      </c>
      <c r="I982" s="3">
        <v>630000</v>
      </c>
      <c r="J982" s="3">
        <v>490000</v>
      </c>
      <c r="K982" s="3">
        <v>0</v>
      </c>
      <c r="L982" s="3">
        <v>160000</v>
      </c>
      <c r="M982" s="3">
        <f t="shared" si="60"/>
        <v>1280000</v>
      </c>
      <c r="N982" s="3">
        <f t="shared" si="62"/>
        <v>320000</v>
      </c>
      <c r="O982" s="3">
        <f t="shared" si="63"/>
        <v>1</v>
      </c>
      <c r="P982">
        <v>7.5</v>
      </c>
      <c r="Q982">
        <v>51</v>
      </c>
      <c r="R982">
        <v>8.6</v>
      </c>
      <c r="S982">
        <v>27</v>
      </c>
      <c r="T982" t="s">
        <v>1105</v>
      </c>
      <c r="U982">
        <f>VLOOKUP(T982,Index!$J$2:$K$1319,2,FALSE)</f>
        <v>721</v>
      </c>
      <c r="V982" t="s">
        <v>61</v>
      </c>
      <c r="W982">
        <f t="shared" si="61"/>
        <v>3</v>
      </c>
    </row>
    <row r="983" spans="1:23">
      <c r="A983" t="s">
        <v>664</v>
      </c>
      <c r="B983" t="s">
        <v>196</v>
      </c>
      <c r="C983">
        <f>VLOOKUP(B983,Index!$A$2:$B$18,2,FALSE)</f>
        <v>17</v>
      </c>
      <c r="D983">
        <v>2015</v>
      </c>
      <c r="E983" t="s">
        <v>34</v>
      </c>
      <c r="F983">
        <f>VLOOKUP(E983,Index!$D$2:$E$13,2,FALSE)</f>
        <v>1</v>
      </c>
      <c r="G983" t="s">
        <v>194</v>
      </c>
      <c r="H983">
        <f>VLOOKUP(G983,Index!$G$2:$H$40,2,FALSE)</f>
        <v>38</v>
      </c>
      <c r="I983" s="3">
        <v>860000</v>
      </c>
      <c r="J983" s="3">
        <v>300000</v>
      </c>
      <c r="K983" s="3">
        <v>10000</v>
      </c>
      <c r="L983" s="3">
        <v>120000</v>
      </c>
      <c r="M983" s="3">
        <f t="shared" si="60"/>
        <v>1290000</v>
      </c>
      <c r="N983" s="3">
        <f t="shared" si="62"/>
        <v>322500</v>
      </c>
      <c r="O983" s="3">
        <f t="shared" si="63"/>
        <v>1</v>
      </c>
      <c r="P983">
        <v>7.4</v>
      </c>
      <c r="Q983">
        <v>26</v>
      </c>
      <c r="R983">
        <v>7.8</v>
      </c>
      <c r="S983">
        <v>387</v>
      </c>
      <c r="T983" t="s">
        <v>586</v>
      </c>
      <c r="U983">
        <f>VLOOKUP(T983,Index!$J$2:$K$1319,2,FALSE)</f>
        <v>1136</v>
      </c>
      <c r="V983" t="s">
        <v>37</v>
      </c>
      <c r="W983">
        <f t="shared" si="61"/>
        <v>3</v>
      </c>
    </row>
    <row r="984" spans="1:23">
      <c r="A984" t="s">
        <v>127</v>
      </c>
      <c r="B984" t="s">
        <v>107</v>
      </c>
      <c r="C984">
        <f>VLOOKUP(B984,Index!$A$2:$B$18,2,FALSE)</f>
        <v>6</v>
      </c>
      <c r="D984">
        <v>2015</v>
      </c>
      <c r="E984" t="s">
        <v>90</v>
      </c>
      <c r="F984">
        <f>VLOOKUP(E984,Index!$D$2:$E$13,2,FALSE)</f>
        <v>8</v>
      </c>
      <c r="G984" t="s">
        <v>91</v>
      </c>
      <c r="H984">
        <f>VLOOKUP(G984,Index!$G$2:$H$40,2,FALSE)</f>
        <v>7</v>
      </c>
      <c r="I984" s="3">
        <v>510000</v>
      </c>
      <c r="J984" s="3">
        <v>670000</v>
      </c>
      <c r="K984" s="3">
        <v>0</v>
      </c>
      <c r="L984" s="3">
        <v>100000</v>
      </c>
      <c r="M984" s="3">
        <f t="shared" si="60"/>
        <v>1280000</v>
      </c>
      <c r="N984" s="3">
        <f t="shared" si="62"/>
        <v>320000</v>
      </c>
      <c r="O984" s="3">
        <f t="shared" si="63"/>
        <v>1</v>
      </c>
      <c r="P984">
        <v>8.4</v>
      </c>
      <c r="Q984">
        <v>38</v>
      </c>
      <c r="R984">
        <v>5.4</v>
      </c>
      <c r="S984">
        <v>7512</v>
      </c>
      <c r="T984" t="s">
        <v>92</v>
      </c>
      <c r="U984">
        <f>VLOOKUP(T984,Index!$J$2:$K$1319,2,FALSE)</f>
        <v>128</v>
      </c>
      <c r="V984" t="s">
        <v>37</v>
      </c>
      <c r="W984">
        <f t="shared" si="61"/>
        <v>3</v>
      </c>
    </row>
    <row r="985" spans="1:23">
      <c r="A985" t="s">
        <v>830</v>
      </c>
      <c r="B985" t="s">
        <v>20</v>
      </c>
      <c r="C985">
        <f>VLOOKUP(B985,Index!$A$2:$B$18,2,FALSE)</f>
        <v>3</v>
      </c>
      <c r="D985">
        <v>2010</v>
      </c>
      <c r="E985" t="s">
        <v>21</v>
      </c>
      <c r="F985">
        <f>VLOOKUP(E985,Index!$D$2:$E$13,2,FALSE)</f>
        <v>5</v>
      </c>
      <c r="G985" t="s">
        <v>407</v>
      </c>
      <c r="H985">
        <f>VLOOKUP(G985,Index!$G$2:$H$40,2,FALSE)</f>
        <v>29</v>
      </c>
      <c r="I985" s="3">
        <v>690000</v>
      </c>
      <c r="J985" s="3">
        <v>470000</v>
      </c>
      <c r="K985" s="3">
        <v>10000</v>
      </c>
      <c r="L985" s="3">
        <v>120000</v>
      </c>
      <c r="M985" s="3">
        <f t="shared" si="60"/>
        <v>1290000</v>
      </c>
      <c r="N985" s="3">
        <f t="shared" si="62"/>
        <v>322500</v>
      </c>
      <c r="O985" s="3">
        <f t="shared" si="63"/>
        <v>1</v>
      </c>
      <c r="P985">
        <v>7.9</v>
      </c>
      <c r="Q985">
        <v>26</v>
      </c>
      <c r="R985">
        <v>7.9</v>
      </c>
      <c r="S985">
        <v>66</v>
      </c>
      <c r="T985" t="s">
        <v>418</v>
      </c>
      <c r="U985">
        <f>VLOOKUP(T985,Index!$J$2:$K$1319,2,FALSE)</f>
        <v>311</v>
      </c>
      <c r="V985" t="s">
        <v>15</v>
      </c>
      <c r="W985">
        <f t="shared" si="61"/>
        <v>3</v>
      </c>
    </row>
    <row r="986" spans="1:23">
      <c r="A986" t="s">
        <v>1106</v>
      </c>
      <c r="B986" t="s">
        <v>33</v>
      </c>
      <c r="C986">
        <f>VLOOKUP(B986,Index!$A$2:$B$18,2,FALSE)</f>
        <v>9</v>
      </c>
      <c r="D986">
        <v>2014</v>
      </c>
      <c r="E986" t="s">
        <v>34</v>
      </c>
      <c r="F986">
        <f>VLOOKUP(E986,Index!$D$2:$E$13,2,FALSE)</f>
        <v>1</v>
      </c>
      <c r="G986" t="s">
        <v>77</v>
      </c>
      <c r="H986">
        <f>VLOOKUP(G986,Index!$G$2:$H$40,2,FALSE)</f>
        <v>35</v>
      </c>
      <c r="I986" s="3">
        <v>460000</v>
      </c>
      <c r="J986" s="3">
        <v>560000</v>
      </c>
      <c r="K986" s="3">
        <v>60000</v>
      </c>
      <c r="L986" s="3">
        <v>200000</v>
      </c>
      <c r="M986" s="3">
        <f t="shared" si="60"/>
        <v>1280000</v>
      </c>
      <c r="N986" s="3">
        <f t="shared" si="62"/>
        <v>320000</v>
      </c>
      <c r="O986" s="3">
        <f t="shared" si="63"/>
        <v>1</v>
      </c>
      <c r="P986">
        <v>7.2</v>
      </c>
      <c r="Q986">
        <v>53</v>
      </c>
      <c r="R986">
        <v>7.5</v>
      </c>
      <c r="S986">
        <v>292</v>
      </c>
      <c r="T986" t="s">
        <v>1107</v>
      </c>
      <c r="U986">
        <f>VLOOKUP(T986,Index!$J$2:$K$1319,2,FALSE)</f>
        <v>1220</v>
      </c>
      <c r="V986" t="s">
        <v>37</v>
      </c>
      <c r="W986">
        <f t="shared" si="61"/>
        <v>3</v>
      </c>
    </row>
    <row r="987" spans="1:23">
      <c r="A987" t="s">
        <v>1108</v>
      </c>
      <c r="B987" t="s">
        <v>12</v>
      </c>
      <c r="C987">
        <f>VLOOKUP(B987,Index!$A$2:$B$18,2,FALSE)</f>
        <v>13</v>
      </c>
      <c r="D987">
        <v>2007</v>
      </c>
      <c r="E987" t="s">
        <v>13</v>
      </c>
      <c r="F987">
        <f>VLOOKUP(E987,Index!$D$2:$E$13,2,FALSE)</f>
        <v>11</v>
      </c>
      <c r="G987" t="s">
        <v>94</v>
      </c>
      <c r="H987">
        <f>VLOOKUP(G987,Index!$G$2:$H$40,2,FALSE)</f>
        <v>15</v>
      </c>
      <c r="I987" s="3">
        <v>680000</v>
      </c>
      <c r="J987" s="3">
        <v>470000</v>
      </c>
      <c r="K987" s="3">
        <v>0</v>
      </c>
      <c r="L987" s="3">
        <v>130000</v>
      </c>
      <c r="M987" s="3">
        <f t="shared" si="60"/>
        <v>1280000</v>
      </c>
      <c r="N987" s="3">
        <f t="shared" si="62"/>
        <v>320000</v>
      </c>
      <c r="O987" s="3">
        <f t="shared" si="63"/>
        <v>1</v>
      </c>
      <c r="P987">
        <v>6.6</v>
      </c>
      <c r="Q987">
        <v>32</v>
      </c>
      <c r="R987">
        <v>7.6</v>
      </c>
      <c r="S987">
        <v>30</v>
      </c>
      <c r="T987" t="s">
        <v>135</v>
      </c>
      <c r="U987">
        <f>VLOOKUP(T987,Index!$J$2:$K$1319,2,FALSE)</f>
        <v>339</v>
      </c>
      <c r="V987" t="s">
        <v>15</v>
      </c>
      <c r="W987">
        <f t="shared" si="61"/>
        <v>3</v>
      </c>
    </row>
    <row r="988" spans="1:23">
      <c r="A988" t="s">
        <v>1109</v>
      </c>
      <c r="B988" t="s">
        <v>12</v>
      </c>
      <c r="C988">
        <f>VLOOKUP(B988,Index!$A$2:$B$18,2,FALSE)</f>
        <v>13</v>
      </c>
      <c r="D988">
        <v>2008</v>
      </c>
      <c r="E988" t="s">
        <v>13</v>
      </c>
      <c r="F988">
        <f>VLOOKUP(E988,Index!$D$2:$E$13,2,FALSE)</f>
        <v>11</v>
      </c>
      <c r="G988" t="s">
        <v>77</v>
      </c>
      <c r="H988">
        <f>VLOOKUP(G988,Index!$G$2:$H$40,2,FALSE)</f>
        <v>35</v>
      </c>
      <c r="I988" s="3">
        <v>1100000</v>
      </c>
      <c r="J988" s="3">
        <v>30000</v>
      </c>
      <c r="K988" s="3">
        <v>60000</v>
      </c>
      <c r="L988" s="3">
        <v>90000</v>
      </c>
      <c r="M988" s="3">
        <f t="shared" si="60"/>
        <v>1280000</v>
      </c>
      <c r="N988" s="3">
        <f t="shared" si="62"/>
        <v>320000</v>
      </c>
      <c r="O988" s="3">
        <f t="shared" si="63"/>
        <v>1</v>
      </c>
      <c r="R988">
        <v>8.4</v>
      </c>
      <c r="S988">
        <v>13</v>
      </c>
      <c r="T988" t="s">
        <v>77</v>
      </c>
      <c r="U988">
        <f>VLOOKUP(T988,Index!$J$2:$K$1319,2,FALSE)</f>
        <v>1199</v>
      </c>
      <c r="V988" t="s">
        <v>15</v>
      </c>
      <c r="W988">
        <f t="shared" si="61"/>
        <v>1</v>
      </c>
    </row>
    <row r="989" spans="1:23">
      <c r="A989" t="s">
        <v>1110</v>
      </c>
      <c r="B989" t="s">
        <v>196</v>
      </c>
      <c r="C989">
        <f>VLOOKUP(B989,Index!$A$2:$B$18,2,FALSE)</f>
        <v>17</v>
      </c>
      <c r="D989">
        <v>2015</v>
      </c>
      <c r="E989" t="s">
        <v>90</v>
      </c>
      <c r="F989">
        <f>VLOOKUP(E989,Index!$D$2:$E$13,2,FALSE)</f>
        <v>8</v>
      </c>
      <c r="G989" t="s">
        <v>91</v>
      </c>
      <c r="H989">
        <f>VLOOKUP(G989,Index!$G$2:$H$40,2,FALSE)</f>
        <v>7</v>
      </c>
      <c r="I989" s="3">
        <v>780000</v>
      </c>
      <c r="J989" s="3">
        <v>380000</v>
      </c>
      <c r="K989" s="3">
        <v>0</v>
      </c>
      <c r="L989" s="3">
        <v>120000</v>
      </c>
      <c r="M989" s="3">
        <f t="shared" si="60"/>
        <v>1280000</v>
      </c>
      <c r="N989" s="3">
        <f t="shared" si="62"/>
        <v>320000</v>
      </c>
      <c r="O989" s="3">
        <f t="shared" si="63"/>
        <v>1</v>
      </c>
      <c r="P989">
        <v>7.7</v>
      </c>
      <c r="Q989">
        <v>11</v>
      </c>
      <c r="R989">
        <v>8.4</v>
      </c>
      <c r="S989">
        <v>613</v>
      </c>
      <c r="T989" t="s">
        <v>1111</v>
      </c>
      <c r="U989">
        <f>VLOOKUP(T989,Index!$J$2:$K$1319,2,FALSE)</f>
        <v>1299</v>
      </c>
      <c r="V989" t="s">
        <v>37</v>
      </c>
      <c r="W989">
        <f t="shared" si="61"/>
        <v>3</v>
      </c>
    </row>
    <row r="990" spans="1:23">
      <c r="A990" t="s">
        <v>1112</v>
      </c>
      <c r="B990" t="s">
        <v>20</v>
      </c>
      <c r="C990">
        <f>VLOOKUP(B990,Index!$A$2:$B$18,2,FALSE)</f>
        <v>3</v>
      </c>
      <c r="D990">
        <v>2008</v>
      </c>
      <c r="E990" t="s">
        <v>67</v>
      </c>
      <c r="F990">
        <f>VLOOKUP(E990,Index!$D$2:$E$13,2,FALSE)</f>
        <v>10</v>
      </c>
      <c r="G990" t="s">
        <v>77</v>
      </c>
      <c r="H990">
        <f>VLOOKUP(G990,Index!$G$2:$H$40,2,FALSE)</f>
        <v>35</v>
      </c>
      <c r="I990" s="3">
        <v>550000</v>
      </c>
      <c r="J990" s="3">
        <v>590000</v>
      </c>
      <c r="K990" s="3">
        <v>0</v>
      </c>
      <c r="L990" s="3">
        <v>140000</v>
      </c>
      <c r="M990" s="3">
        <f t="shared" si="60"/>
        <v>1280000</v>
      </c>
      <c r="N990" s="3">
        <f t="shared" si="62"/>
        <v>320000</v>
      </c>
      <c r="O990" s="3">
        <f t="shared" si="63"/>
        <v>1</v>
      </c>
      <c r="T990" t="s">
        <v>1113</v>
      </c>
      <c r="U990">
        <f>VLOOKUP(T990,Index!$J$2:$K$1319,2,FALSE)</f>
        <v>672</v>
      </c>
      <c r="V990" t="s">
        <v>15</v>
      </c>
      <c r="W990">
        <f t="shared" si="61"/>
        <v>3</v>
      </c>
    </row>
    <row r="991" spans="1:23">
      <c r="A991" t="s">
        <v>1114</v>
      </c>
      <c r="B991" t="s">
        <v>39</v>
      </c>
      <c r="C991">
        <f>VLOOKUP(B991,Index!$A$2:$B$18,2,FALSE)</f>
        <v>8</v>
      </c>
      <c r="D991">
        <v>2003</v>
      </c>
      <c r="E991" t="s">
        <v>34</v>
      </c>
      <c r="F991">
        <f>VLOOKUP(E991,Index!$D$2:$E$13,2,FALSE)</f>
        <v>1</v>
      </c>
      <c r="G991" t="s">
        <v>35</v>
      </c>
      <c r="H991">
        <f>VLOOKUP(G991,Index!$G$2:$H$40,2,FALSE)</f>
        <v>32</v>
      </c>
      <c r="I991" s="3">
        <v>630000</v>
      </c>
      <c r="J991" s="3">
        <v>490000</v>
      </c>
      <c r="K991" s="3">
        <v>0</v>
      </c>
      <c r="L991" s="3">
        <v>160000</v>
      </c>
      <c r="M991" s="3">
        <f t="shared" si="60"/>
        <v>1280000</v>
      </c>
      <c r="N991" s="3">
        <f t="shared" si="62"/>
        <v>320000</v>
      </c>
      <c r="O991" s="3">
        <f t="shared" si="63"/>
        <v>1</v>
      </c>
      <c r="P991">
        <v>7.6</v>
      </c>
      <c r="Q991">
        <v>47</v>
      </c>
      <c r="R991">
        <v>8.3000000000000007</v>
      </c>
      <c r="S991">
        <v>136</v>
      </c>
      <c r="T991" t="s">
        <v>36</v>
      </c>
      <c r="U991">
        <f>VLOOKUP(T991,Index!$J$2:$K$1319,2,FALSE)</f>
        <v>960</v>
      </c>
      <c r="V991" t="s">
        <v>37</v>
      </c>
      <c r="W991">
        <f t="shared" si="61"/>
        <v>3</v>
      </c>
    </row>
    <row r="992" spans="1:23">
      <c r="A992" t="s">
        <v>866</v>
      </c>
      <c r="B992" t="s">
        <v>12</v>
      </c>
      <c r="C992">
        <f>VLOOKUP(B992,Index!$A$2:$B$18,2,FALSE)</f>
        <v>13</v>
      </c>
      <c r="D992">
        <v>2006</v>
      </c>
      <c r="E992" t="s">
        <v>17</v>
      </c>
      <c r="F992">
        <f>VLOOKUP(E992,Index!$D$2:$E$13,2,FALSE)</f>
        <v>7</v>
      </c>
      <c r="G992" t="s">
        <v>94</v>
      </c>
      <c r="H992">
        <f>VLOOKUP(G992,Index!$G$2:$H$40,2,FALSE)</f>
        <v>15</v>
      </c>
      <c r="I992" s="3">
        <v>450000</v>
      </c>
      <c r="J992" s="3">
        <v>660000</v>
      </c>
      <c r="K992" s="3">
        <v>20000</v>
      </c>
      <c r="L992" s="3">
        <v>150000</v>
      </c>
      <c r="M992" s="3">
        <f t="shared" si="60"/>
        <v>1280000</v>
      </c>
      <c r="N992" s="3">
        <f t="shared" si="62"/>
        <v>320000</v>
      </c>
      <c r="O992" s="3">
        <f t="shared" si="63"/>
        <v>1</v>
      </c>
      <c r="P992">
        <v>6.7</v>
      </c>
      <c r="Q992">
        <v>21</v>
      </c>
      <c r="R992">
        <v>7.3</v>
      </c>
      <c r="S992">
        <v>26</v>
      </c>
      <c r="T992" t="s">
        <v>135</v>
      </c>
      <c r="U992">
        <f>VLOOKUP(T992,Index!$J$2:$K$1319,2,FALSE)</f>
        <v>339</v>
      </c>
      <c r="V992" t="s">
        <v>78</v>
      </c>
      <c r="W992">
        <f t="shared" si="61"/>
        <v>3</v>
      </c>
    </row>
    <row r="993" spans="1:23">
      <c r="A993" t="s">
        <v>1115</v>
      </c>
      <c r="B993" t="s">
        <v>39</v>
      </c>
      <c r="C993">
        <f>VLOOKUP(B993,Index!$A$2:$B$18,2,FALSE)</f>
        <v>8</v>
      </c>
      <c r="D993">
        <v>2001</v>
      </c>
      <c r="E993" t="s">
        <v>34</v>
      </c>
      <c r="F993">
        <f>VLOOKUP(E993,Index!$D$2:$E$13,2,FALSE)</f>
        <v>1</v>
      </c>
      <c r="G993" t="s">
        <v>168</v>
      </c>
      <c r="H993">
        <f>VLOOKUP(G993,Index!$G$2:$H$40,2,FALSE)</f>
        <v>19</v>
      </c>
      <c r="I993" s="3">
        <v>620000</v>
      </c>
      <c r="J993" s="3">
        <v>490000</v>
      </c>
      <c r="K993" s="3">
        <v>0</v>
      </c>
      <c r="L993" s="3">
        <v>160000</v>
      </c>
      <c r="M993" s="3">
        <f t="shared" si="60"/>
        <v>1270000</v>
      </c>
      <c r="N993" s="3">
        <f t="shared" si="62"/>
        <v>317500</v>
      </c>
      <c r="O993" s="3">
        <f t="shared" si="63"/>
        <v>1</v>
      </c>
      <c r="P993">
        <v>8.9</v>
      </c>
      <c r="Q993">
        <v>34</v>
      </c>
      <c r="R993">
        <v>8.9</v>
      </c>
      <c r="S993">
        <v>557</v>
      </c>
      <c r="T993" t="s">
        <v>311</v>
      </c>
      <c r="U993">
        <f>VLOOKUP(T993,Index!$J$2:$K$1319,2,FALSE)</f>
        <v>631</v>
      </c>
      <c r="V993" t="s">
        <v>37</v>
      </c>
      <c r="W993">
        <f t="shared" si="61"/>
        <v>3</v>
      </c>
    </row>
    <row r="994" spans="1:23">
      <c r="A994" t="s">
        <v>1116</v>
      </c>
      <c r="B994" t="s">
        <v>12</v>
      </c>
      <c r="C994">
        <f>VLOOKUP(B994,Index!$A$2:$B$18,2,FALSE)</f>
        <v>13</v>
      </c>
      <c r="D994">
        <v>2008</v>
      </c>
      <c r="E994" t="s">
        <v>23</v>
      </c>
      <c r="F994">
        <f>VLOOKUP(E994,Index!$D$2:$E$13,2,FALSE)</f>
        <v>4</v>
      </c>
      <c r="G994" t="s">
        <v>49</v>
      </c>
      <c r="H994">
        <f>VLOOKUP(G994,Index!$G$2:$H$40,2,FALSE)</f>
        <v>4</v>
      </c>
      <c r="I994" s="3">
        <v>1030000</v>
      </c>
      <c r="J994" s="3">
        <v>140000</v>
      </c>
      <c r="K994" s="3">
        <v>0</v>
      </c>
      <c r="L994" s="3">
        <v>100000</v>
      </c>
      <c r="M994" s="3">
        <f t="shared" si="60"/>
        <v>1270000</v>
      </c>
      <c r="N994" s="3">
        <f t="shared" si="62"/>
        <v>317500</v>
      </c>
      <c r="O994" s="3">
        <f t="shared" si="63"/>
        <v>1</v>
      </c>
      <c r="P994">
        <v>7.3</v>
      </c>
      <c r="Q994">
        <v>16</v>
      </c>
      <c r="R994">
        <v>7.2</v>
      </c>
      <c r="S994">
        <v>19</v>
      </c>
      <c r="T994" t="s">
        <v>237</v>
      </c>
      <c r="U994">
        <f>VLOOKUP(T994,Index!$J$2:$K$1319,2,FALSE)</f>
        <v>1247</v>
      </c>
      <c r="V994" t="s">
        <v>61</v>
      </c>
      <c r="W994">
        <f t="shared" si="61"/>
        <v>3</v>
      </c>
    </row>
    <row r="995" spans="1:23">
      <c r="A995" t="s">
        <v>1117</v>
      </c>
      <c r="B995" t="s">
        <v>28</v>
      </c>
      <c r="C995">
        <f>VLOOKUP(B995,Index!$A$2:$B$18,2,FALSE)</f>
        <v>15</v>
      </c>
      <c r="D995">
        <v>2014</v>
      </c>
      <c r="E995" t="s">
        <v>34</v>
      </c>
      <c r="F995">
        <f>VLOOKUP(E995,Index!$D$2:$E$13,2,FALSE)</f>
        <v>1</v>
      </c>
      <c r="G995" t="s">
        <v>194</v>
      </c>
      <c r="H995">
        <f>VLOOKUP(G995,Index!$G$2:$H$40,2,FALSE)</f>
        <v>38</v>
      </c>
      <c r="I995" s="3">
        <v>690000</v>
      </c>
      <c r="J995" s="3">
        <v>470000</v>
      </c>
      <c r="K995" s="3">
        <v>0</v>
      </c>
      <c r="L995" s="3">
        <v>110000</v>
      </c>
      <c r="M995" s="3">
        <f t="shared" si="60"/>
        <v>1270000</v>
      </c>
      <c r="N995" s="3">
        <f t="shared" si="62"/>
        <v>317500</v>
      </c>
      <c r="O995" s="3">
        <f t="shared" si="63"/>
        <v>1</v>
      </c>
      <c r="P995">
        <v>6.9</v>
      </c>
      <c r="Q995">
        <v>8</v>
      </c>
      <c r="R995">
        <v>7.2</v>
      </c>
      <c r="S995">
        <v>26</v>
      </c>
      <c r="T995" t="s">
        <v>627</v>
      </c>
      <c r="U995">
        <f>VLOOKUP(T995,Index!$J$2:$K$1319,2,FALSE)</f>
        <v>1195</v>
      </c>
      <c r="V995" t="s">
        <v>78</v>
      </c>
      <c r="W995">
        <f t="shared" si="61"/>
        <v>3</v>
      </c>
    </row>
    <row r="996" spans="1:23">
      <c r="A996" t="s">
        <v>1118</v>
      </c>
      <c r="B996" t="s">
        <v>107</v>
      </c>
      <c r="C996">
        <f>VLOOKUP(B996,Index!$A$2:$B$18,2,FALSE)</f>
        <v>6</v>
      </c>
      <c r="D996">
        <v>2005</v>
      </c>
      <c r="E996" t="s">
        <v>67</v>
      </c>
      <c r="F996">
        <f>VLOOKUP(E996,Index!$D$2:$E$13,2,FALSE)</f>
        <v>10</v>
      </c>
      <c r="G996" t="s">
        <v>94</v>
      </c>
      <c r="H996">
        <f>VLOOKUP(G996,Index!$G$2:$H$40,2,FALSE)</f>
        <v>15</v>
      </c>
      <c r="I996" s="3">
        <v>1220000</v>
      </c>
      <c r="J996" s="3">
        <v>50000</v>
      </c>
      <c r="K996" s="3">
        <v>0</v>
      </c>
      <c r="L996" s="3">
        <v>0</v>
      </c>
      <c r="M996" s="3">
        <f t="shared" si="60"/>
        <v>1270000</v>
      </c>
      <c r="N996" s="3">
        <f t="shared" si="62"/>
        <v>317500</v>
      </c>
      <c r="O996" s="3">
        <f t="shared" si="63"/>
        <v>1</v>
      </c>
      <c r="P996">
        <v>7.6</v>
      </c>
      <c r="Q996">
        <v>31</v>
      </c>
      <c r="R996">
        <v>6.6</v>
      </c>
      <c r="S996">
        <v>71</v>
      </c>
      <c r="T996" t="s">
        <v>321</v>
      </c>
      <c r="U996">
        <f>VLOOKUP(T996,Index!$J$2:$K$1319,2,FALSE)</f>
        <v>714</v>
      </c>
      <c r="V996" t="s">
        <v>61</v>
      </c>
      <c r="W996">
        <f t="shared" si="61"/>
        <v>3</v>
      </c>
    </row>
    <row r="997" spans="1:23">
      <c r="A997" t="s">
        <v>1119</v>
      </c>
      <c r="B997" t="s">
        <v>33</v>
      </c>
      <c r="C997">
        <f>VLOOKUP(B997,Index!$A$2:$B$18,2,FALSE)</f>
        <v>9</v>
      </c>
      <c r="D997">
        <v>2014</v>
      </c>
      <c r="E997" t="s">
        <v>90</v>
      </c>
      <c r="F997">
        <f>VLOOKUP(E997,Index!$D$2:$E$13,2,FALSE)</f>
        <v>8</v>
      </c>
      <c r="G997" t="s">
        <v>264</v>
      </c>
      <c r="H997">
        <f>VLOOKUP(G997,Index!$G$2:$H$40,2,FALSE)</f>
        <v>25</v>
      </c>
      <c r="I997" s="3">
        <v>400000</v>
      </c>
      <c r="J997" s="3">
        <v>330000</v>
      </c>
      <c r="K997" s="3">
        <v>400000</v>
      </c>
      <c r="L997" s="3">
        <v>150000</v>
      </c>
      <c r="M997" s="3">
        <f t="shared" si="60"/>
        <v>1280000</v>
      </c>
      <c r="N997" s="3">
        <f t="shared" si="62"/>
        <v>320000</v>
      </c>
      <c r="O997" s="3">
        <f t="shared" si="63"/>
        <v>1</v>
      </c>
      <c r="P997">
        <v>9.1</v>
      </c>
      <c r="Q997">
        <v>69</v>
      </c>
      <c r="R997">
        <v>8.1</v>
      </c>
      <c r="S997">
        <v>1107</v>
      </c>
      <c r="T997" t="s">
        <v>565</v>
      </c>
      <c r="U997">
        <f>VLOOKUP(T997,Index!$J$2:$K$1319,2,FALSE)</f>
        <v>434</v>
      </c>
      <c r="V997" t="s">
        <v>61</v>
      </c>
      <c r="W997">
        <f t="shared" si="61"/>
        <v>3</v>
      </c>
    </row>
    <row r="998" spans="1:23">
      <c r="A998" t="s">
        <v>1120</v>
      </c>
      <c r="B998" t="s">
        <v>63</v>
      </c>
      <c r="C998">
        <f>VLOOKUP(B998,Index!$A$2:$B$18,2,FALSE)</f>
        <v>1</v>
      </c>
      <c r="D998">
        <v>2012</v>
      </c>
      <c r="E998" t="s">
        <v>34</v>
      </c>
      <c r="F998">
        <f>VLOOKUP(E998,Index!$D$2:$E$13,2,FALSE)</f>
        <v>1</v>
      </c>
      <c r="G998" t="s">
        <v>14</v>
      </c>
      <c r="H998">
        <f>VLOOKUP(G998,Index!$G$2:$H$40,2,FALSE)</f>
        <v>26</v>
      </c>
      <c r="I998" s="3">
        <v>480000</v>
      </c>
      <c r="J998" s="3">
        <v>350000</v>
      </c>
      <c r="K998" s="3">
        <v>360000</v>
      </c>
      <c r="L998" s="3">
        <v>70000</v>
      </c>
      <c r="M998" s="3">
        <f t="shared" si="60"/>
        <v>1260000</v>
      </c>
      <c r="N998" s="3">
        <f t="shared" si="62"/>
        <v>315000</v>
      </c>
      <c r="O998" s="3">
        <f t="shared" si="63"/>
        <v>1</v>
      </c>
      <c r="P998">
        <v>8.3000000000000007</v>
      </c>
      <c r="Q998">
        <v>75</v>
      </c>
      <c r="R998">
        <v>8.6999999999999993</v>
      </c>
      <c r="S998">
        <v>487</v>
      </c>
      <c r="T998" t="s">
        <v>1121</v>
      </c>
      <c r="U998">
        <f>VLOOKUP(T998,Index!$J$2:$K$1319,2,FALSE)</f>
        <v>842</v>
      </c>
      <c r="V998" t="s">
        <v>78</v>
      </c>
      <c r="W998">
        <f t="shared" si="61"/>
        <v>3</v>
      </c>
    </row>
    <row r="999" spans="1:23">
      <c r="A999" t="s">
        <v>1122</v>
      </c>
      <c r="B999" t="s">
        <v>63</v>
      </c>
      <c r="C999">
        <f>VLOOKUP(B999,Index!$A$2:$B$18,2,FALSE)</f>
        <v>1</v>
      </c>
      <c r="D999">
        <v>2012</v>
      </c>
      <c r="E999" t="s">
        <v>90</v>
      </c>
      <c r="F999">
        <f>VLOOKUP(E999,Index!$D$2:$E$13,2,FALSE)</f>
        <v>8</v>
      </c>
      <c r="G999" t="s">
        <v>14</v>
      </c>
      <c r="H999">
        <f>VLOOKUP(G999,Index!$G$2:$H$40,2,FALSE)</f>
        <v>26</v>
      </c>
      <c r="I999" s="3">
        <v>440000</v>
      </c>
      <c r="J999" s="3">
        <v>290000</v>
      </c>
      <c r="K999" s="3">
        <v>470000</v>
      </c>
      <c r="L999" s="3">
        <v>70000</v>
      </c>
      <c r="M999" s="3">
        <f t="shared" si="60"/>
        <v>1270000</v>
      </c>
      <c r="N999" s="3">
        <f t="shared" si="62"/>
        <v>317500</v>
      </c>
      <c r="O999" s="3">
        <f t="shared" si="63"/>
        <v>1</v>
      </c>
      <c r="P999">
        <v>5.9</v>
      </c>
      <c r="Q999">
        <v>46</v>
      </c>
      <c r="R999">
        <v>6.3</v>
      </c>
      <c r="S999">
        <v>134</v>
      </c>
      <c r="T999" t="s">
        <v>1123</v>
      </c>
      <c r="U999">
        <f>VLOOKUP(T999,Index!$J$2:$K$1319,2,FALSE)</f>
        <v>816</v>
      </c>
      <c r="V999" t="s">
        <v>15</v>
      </c>
      <c r="W999">
        <f t="shared" si="61"/>
        <v>3</v>
      </c>
    </row>
    <row r="1000" spans="1:23">
      <c r="A1000" t="s">
        <v>373</v>
      </c>
      <c r="B1000" t="s">
        <v>39</v>
      </c>
      <c r="C1000">
        <f>VLOOKUP(B1000,Index!$A$2:$B$18,2,FALSE)</f>
        <v>8</v>
      </c>
      <c r="D1000">
        <v>2008</v>
      </c>
      <c r="E1000" t="s">
        <v>34</v>
      </c>
      <c r="F1000">
        <f>VLOOKUP(E1000,Index!$D$2:$E$13,2,FALSE)</f>
        <v>1</v>
      </c>
      <c r="G1000" t="s">
        <v>194</v>
      </c>
      <c r="H1000">
        <f>VLOOKUP(G1000,Index!$G$2:$H$40,2,FALSE)</f>
        <v>38</v>
      </c>
      <c r="I1000" s="3">
        <v>720000</v>
      </c>
      <c r="J1000" s="3">
        <v>30000</v>
      </c>
      <c r="K1000" s="3">
        <v>0</v>
      </c>
      <c r="L1000" s="3">
        <v>520000</v>
      </c>
      <c r="M1000" s="3">
        <f t="shared" si="60"/>
        <v>1270000</v>
      </c>
      <c r="N1000" s="3">
        <f t="shared" si="62"/>
        <v>317500</v>
      </c>
      <c r="O1000" s="3">
        <f t="shared" si="63"/>
        <v>1</v>
      </c>
      <c r="P1000">
        <v>7.7</v>
      </c>
      <c r="Q1000">
        <v>8</v>
      </c>
      <c r="R1000">
        <v>8.9</v>
      </c>
      <c r="S1000">
        <v>17</v>
      </c>
      <c r="T1000" t="s">
        <v>181</v>
      </c>
      <c r="U1000">
        <f>VLOOKUP(T1000,Index!$J$2:$K$1319,2,FALSE)</f>
        <v>1181</v>
      </c>
      <c r="V1000" t="s">
        <v>78</v>
      </c>
      <c r="W1000">
        <f t="shared" si="61"/>
        <v>3</v>
      </c>
    </row>
    <row r="1001" spans="1:23">
      <c r="A1001" t="s">
        <v>1124</v>
      </c>
      <c r="B1001" t="s">
        <v>28</v>
      </c>
      <c r="C1001">
        <f>VLOOKUP(B1001,Index!$A$2:$B$18,2,FALSE)</f>
        <v>15</v>
      </c>
      <c r="D1001">
        <v>2008</v>
      </c>
      <c r="E1001" t="s">
        <v>13</v>
      </c>
      <c r="F1001">
        <f>VLOOKUP(E1001,Index!$D$2:$E$13,2,FALSE)</f>
        <v>11</v>
      </c>
      <c r="G1001" t="s">
        <v>35</v>
      </c>
      <c r="H1001">
        <f>VLOOKUP(G1001,Index!$G$2:$H$40,2,FALSE)</f>
        <v>32</v>
      </c>
      <c r="I1001" s="3">
        <v>1000000</v>
      </c>
      <c r="J1001" s="3">
        <v>160000</v>
      </c>
      <c r="K1001" s="3">
        <v>0</v>
      </c>
      <c r="L1001" s="3">
        <v>110000</v>
      </c>
      <c r="M1001" s="3">
        <f t="shared" si="60"/>
        <v>1270000</v>
      </c>
      <c r="N1001" s="3">
        <f t="shared" si="62"/>
        <v>317500</v>
      </c>
      <c r="O1001" s="3">
        <f t="shared" si="63"/>
        <v>1</v>
      </c>
      <c r="P1001">
        <v>8.4</v>
      </c>
      <c r="Q1001">
        <v>32</v>
      </c>
      <c r="R1001">
        <v>7.2</v>
      </c>
      <c r="S1001">
        <v>44</v>
      </c>
      <c r="T1001" t="s">
        <v>306</v>
      </c>
      <c r="U1001">
        <f>VLOOKUP(T1001,Index!$J$2:$K$1319,2,FALSE)</f>
        <v>1259</v>
      </c>
      <c r="V1001" t="s">
        <v>15</v>
      </c>
      <c r="W1001">
        <f t="shared" si="61"/>
        <v>3</v>
      </c>
    </row>
    <row r="1002" spans="1:23">
      <c r="A1002" t="s">
        <v>303</v>
      </c>
      <c r="B1002" t="s">
        <v>97</v>
      </c>
      <c r="C1002">
        <f>VLOOKUP(B1002,Index!$A$2:$B$18,2,FALSE)</f>
        <v>16</v>
      </c>
      <c r="D1002">
        <v>2003</v>
      </c>
      <c r="E1002" t="s">
        <v>13</v>
      </c>
      <c r="F1002">
        <f>VLOOKUP(E1002,Index!$D$2:$E$13,2,FALSE)</f>
        <v>11</v>
      </c>
      <c r="G1002" t="s">
        <v>49</v>
      </c>
      <c r="H1002">
        <f>VLOOKUP(G1002,Index!$G$2:$H$40,2,FALSE)</f>
        <v>4</v>
      </c>
      <c r="I1002" s="3">
        <v>850000</v>
      </c>
      <c r="J1002" s="3">
        <v>370000</v>
      </c>
      <c r="K1002" s="3">
        <v>0</v>
      </c>
      <c r="L1002" s="3">
        <v>50000</v>
      </c>
      <c r="M1002" s="3">
        <f t="shared" si="60"/>
        <v>1270000</v>
      </c>
      <c r="N1002" s="3">
        <f t="shared" si="62"/>
        <v>317500</v>
      </c>
      <c r="O1002" s="3">
        <f t="shared" si="63"/>
        <v>1</v>
      </c>
      <c r="P1002">
        <v>8.5</v>
      </c>
      <c r="Q1002">
        <v>33</v>
      </c>
      <c r="R1002">
        <v>9.1</v>
      </c>
      <c r="S1002">
        <v>26</v>
      </c>
      <c r="T1002" t="s">
        <v>230</v>
      </c>
      <c r="U1002">
        <f>VLOOKUP(T1002,Index!$J$2:$K$1319,2,FALSE)</f>
        <v>793</v>
      </c>
      <c r="V1002" t="s">
        <v>61</v>
      </c>
      <c r="W1002">
        <f t="shared" si="61"/>
        <v>3</v>
      </c>
    </row>
    <row r="1003" spans="1:23">
      <c r="A1003" t="s">
        <v>1125</v>
      </c>
      <c r="B1003" t="s">
        <v>65</v>
      </c>
      <c r="C1003">
        <f>VLOOKUP(B1003,Index!$A$2:$B$18,2,FALSE)</f>
        <v>10</v>
      </c>
      <c r="D1003">
        <v>2014</v>
      </c>
      <c r="E1003" t="s">
        <v>34</v>
      </c>
      <c r="F1003">
        <f>VLOOKUP(E1003,Index!$D$2:$E$13,2,FALSE)</f>
        <v>1</v>
      </c>
      <c r="G1003" t="s">
        <v>168</v>
      </c>
      <c r="H1003">
        <f>VLOOKUP(G1003,Index!$G$2:$H$40,2,FALSE)</f>
        <v>19</v>
      </c>
      <c r="I1003" s="3">
        <v>450000</v>
      </c>
      <c r="J1003" s="3">
        <v>470000</v>
      </c>
      <c r="K1003" s="3">
        <v>170000</v>
      </c>
      <c r="L1003" s="3">
        <v>180000</v>
      </c>
      <c r="M1003" s="3">
        <f t="shared" si="60"/>
        <v>1270000</v>
      </c>
      <c r="N1003" s="3">
        <f t="shared" si="62"/>
        <v>317500</v>
      </c>
      <c r="O1003" s="3">
        <f t="shared" si="63"/>
        <v>1</v>
      </c>
      <c r="P1003">
        <v>7.5</v>
      </c>
      <c r="Q1003">
        <v>70</v>
      </c>
      <c r="R1003">
        <v>6.2</v>
      </c>
      <c r="S1003">
        <v>1311</v>
      </c>
      <c r="T1003" t="s">
        <v>171</v>
      </c>
      <c r="U1003">
        <f>VLOOKUP(T1003,Index!$J$2:$K$1319,2,FALSE)</f>
        <v>643</v>
      </c>
      <c r="V1003" t="s">
        <v>37</v>
      </c>
      <c r="W1003">
        <f t="shared" si="61"/>
        <v>3</v>
      </c>
    </row>
    <row r="1004" spans="1:23">
      <c r="A1004" t="s">
        <v>1126</v>
      </c>
      <c r="B1004" t="s">
        <v>20</v>
      </c>
      <c r="C1004">
        <f>VLOOKUP(B1004,Index!$A$2:$B$18,2,FALSE)</f>
        <v>3</v>
      </c>
      <c r="D1004">
        <v>2008</v>
      </c>
      <c r="E1004" t="s">
        <v>187</v>
      </c>
      <c r="F1004">
        <f>VLOOKUP(E1004,Index!$D$2:$E$13,2,FALSE)</f>
        <v>2</v>
      </c>
      <c r="G1004" t="s">
        <v>14</v>
      </c>
      <c r="H1004">
        <f>VLOOKUP(G1004,Index!$G$2:$H$40,2,FALSE)</f>
        <v>26</v>
      </c>
      <c r="I1004" s="3">
        <v>750000</v>
      </c>
      <c r="J1004" s="3">
        <v>390000</v>
      </c>
      <c r="K1004" s="3">
        <v>0</v>
      </c>
      <c r="L1004" s="3">
        <v>120000</v>
      </c>
      <c r="M1004" s="3">
        <f t="shared" si="60"/>
        <v>1260000</v>
      </c>
      <c r="N1004" s="3">
        <f t="shared" si="62"/>
        <v>315000</v>
      </c>
      <c r="O1004" s="3">
        <f t="shared" si="63"/>
        <v>1</v>
      </c>
      <c r="P1004">
        <v>6.5</v>
      </c>
      <c r="Q1004">
        <v>28</v>
      </c>
      <c r="T1004" t="s">
        <v>826</v>
      </c>
      <c r="U1004">
        <f>VLOOKUP(T1004,Index!$J$2:$K$1319,2,FALSE)</f>
        <v>497</v>
      </c>
      <c r="V1004" t="s">
        <v>15</v>
      </c>
      <c r="W1004">
        <f t="shared" si="61"/>
        <v>3</v>
      </c>
    </row>
    <row r="1005" spans="1:23">
      <c r="A1005" t="s">
        <v>1127</v>
      </c>
      <c r="B1005" t="s">
        <v>39</v>
      </c>
      <c r="C1005">
        <f>VLOOKUP(B1005,Index!$A$2:$B$18,2,FALSE)</f>
        <v>8</v>
      </c>
      <c r="D1005">
        <v>2002</v>
      </c>
      <c r="E1005" t="s">
        <v>90</v>
      </c>
      <c r="F1005">
        <f>VLOOKUP(E1005,Index!$D$2:$E$13,2,FALSE)</f>
        <v>8</v>
      </c>
      <c r="G1005" t="s">
        <v>227</v>
      </c>
      <c r="H1005">
        <f>VLOOKUP(G1005,Index!$G$2:$H$40,2,FALSE)</f>
        <v>5</v>
      </c>
      <c r="I1005" s="3">
        <v>490000</v>
      </c>
      <c r="J1005" s="3">
        <v>380000</v>
      </c>
      <c r="K1005" s="3">
        <v>260000</v>
      </c>
      <c r="L1005" s="3">
        <v>130000</v>
      </c>
      <c r="M1005" s="3">
        <f t="shared" si="60"/>
        <v>1260000</v>
      </c>
      <c r="N1005" s="3">
        <f t="shared" si="62"/>
        <v>315000</v>
      </c>
      <c r="O1005" s="3">
        <f t="shared" si="63"/>
        <v>1</v>
      </c>
      <c r="P1005">
        <v>7.5</v>
      </c>
      <c r="Q1005">
        <v>35</v>
      </c>
      <c r="R1005">
        <v>8.5</v>
      </c>
      <c r="S1005">
        <v>60</v>
      </c>
      <c r="T1005" t="s">
        <v>1128</v>
      </c>
      <c r="U1005">
        <f>VLOOKUP(T1005,Index!$J$2:$K$1319,2,FALSE)</f>
        <v>272</v>
      </c>
      <c r="V1005" t="s">
        <v>61</v>
      </c>
      <c r="W1005">
        <f t="shared" si="61"/>
        <v>3</v>
      </c>
    </row>
    <row r="1006" spans="1:23">
      <c r="A1006" t="s">
        <v>1129</v>
      </c>
      <c r="B1006" t="s">
        <v>12</v>
      </c>
      <c r="C1006">
        <f>VLOOKUP(B1006,Index!$A$2:$B$18,2,FALSE)</f>
        <v>13</v>
      </c>
      <c r="D1006">
        <v>2008</v>
      </c>
      <c r="E1006" t="s">
        <v>13</v>
      </c>
      <c r="F1006">
        <f>VLOOKUP(E1006,Index!$D$2:$E$13,2,FALSE)</f>
        <v>11</v>
      </c>
      <c r="G1006" t="s">
        <v>585</v>
      </c>
      <c r="H1006">
        <f>VLOOKUP(G1006,Index!$G$2:$H$40,2,FALSE)</f>
        <v>12</v>
      </c>
      <c r="I1006" s="3">
        <v>960000</v>
      </c>
      <c r="J1006" s="3">
        <v>200000</v>
      </c>
      <c r="K1006" s="3">
        <v>0</v>
      </c>
      <c r="L1006" s="3">
        <v>110000</v>
      </c>
      <c r="M1006" s="3">
        <f t="shared" si="60"/>
        <v>1270000</v>
      </c>
      <c r="N1006" s="3">
        <f t="shared" si="62"/>
        <v>317500</v>
      </c>
      <c r="O1006" s="3">
        <f t="shared" si="63"/>
        <v>1</v>
      </c>
      <c r="P1006">
        <v>3</v>
      </c>
      <c r="Q1006">
        <v>4</v>
      </c>
      <c r="R1006">
        <v>2</v>
      </c>
      <c r="S1006">
        <v>23</v>
      </c>
      <c r="T1006" t="s">
        <v>1130</v>
      </c>
      <c r="U1006">
        <f>VLOOKUP(T1006,Index!$J$2:$K$1319,2,FALSE)</f>
        <v>18</v>
      </c>
      <c r="V1006" t="s">
        <v>15</v>
      </c>
      <c r="W1006">
        <f t="shared" si="61"/>
        <v>3</v>
      </c>
    </row>
    <row r="1007" spans="1:23">
      <c r="A1007" t="s">
        <v>1131</v>
      </c>
      <c r="B1007" t="s">
        <v>33</v>
      </c>
      <c r="C1007">
        <f>VLOOKUP(B1007,Index!$A$2:$B$18,2,FALSE)</f>
        <v>9</v>
      </c>
      <c r="D1007">
        <v>2008</v>
      </c>
      <c r="E1007" t="s">
        <v>90</v>
      </c>
      <c r="F1007">
        <f>VLOOKUP(E1007,Index!$D$2:$E$13,2,FALSE)</f>
        <v>8</v>
      </c>
      <c r="G1007" t="s">
        <v>407</v>
      </c>
      <c r="H1007">
        <f>VLOOKUP(G1007,Index!$G$2:$H$40,2,FALSE)</f>
        <v>29</v>
      </c>
      <c r="I1007" s="3">
        <v>710000</v>
      </c>
      <c r="J1007" s="3">
        <v>190000</v>
      </c>
      <c r="K1007" s="3">
        <v>240000</v>
      </c>
      <c r="L1007" s="3">
        <v>130000</v>
      </c>
      <c r="M1007" s="3">
        <f t="shared" si="60"/>
        <v>1270000</v>
      </c>
      <c r="N1007" s="3">
        <f t="shared" si="62"/>
        <v>317500</v>
      </c>
      <c r="O1007" s="3">
        <f t="shared" si="63"/>
        <v>1</v>
      </c>
      <c r="P1007">
        <v>8.6</v>
      </c>
      <c r="Q1007">
        <v>60</v>
      </c>
      <c r="R1007">
        <v>8.6</v>
      </c>
      <c r="S1007">
        <v>433</v>
      </c>
      <c r="T1007" t="s">
        <v>407</v>
      </c>
      <c r="U1007">
        <f>VLOOKUP(T1007,Index!$J$2:$K$1319,2,FALSE)</f>
        <v>1010</v>
      </c>
      <c r="V1007" t="s">
        <v>61</v>
      </c>
      <c r="W1007">
        <f t="shared" si="61"/>
        <v>1</v>
      </c>
    </row>
    <row r="1008" spans="1:23">
      <c r="A1008" t="s">
        <v>1132</v>
      </c>
      <c r="B1008" t="s">
        <v>28</v>
      </c>
      <c r="C1008">
        <f>VLOOKUP(B1008,Index!$A$2:$B$18,2,FALSE)</f>
        <v>15</v>
      </c>
      <c r="D1008">
        <v>2011</v>
      </c>
      <c r="E1008" t="s">
        <v>59</v>
      </c>
      <c r="F1008">
        <f>VLOOKUP(E1008,Index!$D$2:$E$13,2,FALSE)</f>
        <v>3</v>
      </c>
      <c r="G1008" t="s">
        <v>429</v>
      </c>
      <c r="H1008">
        <f>VLOOKUP(G1008,Index!$G$2:$H$40,2,FALSE)</f>
        <v>34</v>
      </c>
      <c r="I1008" s="3">
        <v>740000</v>
      </c>
      <c r="J1008" s="3">
        <v>400000</v>
      </c>
      <c r="K1008" s="3">
        <v>0</v>
      </c>
      <c r="L1008" s="3">
        <v>120000</v>
      </c>
      <c r="M1008" s="3">
        <f t="shared" si="60"/>
        <v>1260000</v>
      </c>
      <c r="N1008" s="3">
        <f t="shared" si="62"/>
        <v>315000</v>
      </c>
      <c r="O1008" s="3">
        <f t="shared" si="63"/>
        <v>1</v>
      </c>
      <c r="P1008">
        <v>7.1</v>
      </c>
      <c r="Q1008">
        <v>52</v>
      </c>
      <c r="R1008">
        <v>6.3</v>
      </c>
      <c r="S1008">
        <v>89</v>
      </c>
      <c r="T1008" t="s">
        <v>541</v>
      </c>
      <c r="U1008">
        <f>VLOOKUP(T1008,Index!$J$2:$K$1319,2,FALSE)</f>
        <v>1293</v>
      </c>
      <c r="V1008" t="s">
        <v>61</v>
      </c>
      <c r="W1008">
        <f t="shared" si="61"/>
        <v>3</v>
      </c>
    </row>
    <row r="1009" spans="1:23">
      <c r="A1009" t="s">
        <v>1133</v>
      </c>
      <c r="B1009" t="s">
        <v>132</v>
      </c>
      <c r="C1009">
        <f>VLOOKUP(B1009,Index!$A$2:$B$18,2,FALSE)</f>
        <v>5</v>
      </c>
      <c r="D1009">
        <v>2003</v>
      </c>
      <c r="E1009" t="s">
        <v>21</v>
      </c>
      <c r="F1009">
        <f>VLOOKUP(E1009,Index!$D$2:$E$13,2,FALSE)</f>
        <v>5</v>
      </c>
      <c r="G1009" t="s">
        <v>407</v>
      </c>
      <c r="H1009">
        <f>VLOOKUP(G1009,Index!$G$2:$H$40,2,FALSE)</f>
        <v>29</v>
      </c>
      <c r="I1009" s="3">
        <v>870000</v>
      </c>
      <c r="J1009" s="3">
        <v>300000</v>
      </c>
      <c r="K1009" s="3">
        <v>60000</v>
      </c>
      <c r="L1009" s="3">
        <v>30000</v>
      </c>
      <c r="M1009" s="3">
        <f t="shared" si="60"/>
        <v>1260000</v>
      </c>
      <c r="N1009" s="3">
        <f t="shared" si="62"/>
        <v>315000</v>
      </c>
      <c r="O1009" s="3">
        <f t="shared" si="63"/>
        <v>1</v>
      </c>
      <c r="P1009">
        <v>5.7</v>
      </c>
      <c r="Q1009">
        <v>27</v>
      </c>
      <c r="R1009">
        <v>7.9</v>
      </c>
      <c r="S1009">
        <v>139</v>
      </c>
      <c r="T1009" t="s">
        <v>447</v>
      </c>
      <c r="U1009">
        <f>VLOOKUP(T1009,Index!$J$2:$K$1319,2,FALSE)</f>
        <v>1056</v>
      </c>
      <c r="V1009" t="s">
        <v>15</v>
      </c>
      <c r="W1009">
        <f t="shared" si="61"/>
        <v>3</v>
      </c>
    </row>
    <row r="1010" spans="1:23">
      <c r="A1010" t="s">
        <v>1055</v>
      </c>
      <c r="B1010" t="s">
        <v>28</v>
      </c>
      <c r="C1010">
        <f>VLOOKUP(B1010,Index!$A$2:$B$18,2,FALSE)</f>
        <v>15</v>
      </c>
      <c r="D1010">
        <v>2012</v>
      </c>
      <c r="E1010" t="s">
        <v>34</v>
      </c>
      <c r="F1010">
        <f>VLOOKUP(E1010,Index!$D$2:$E$13,2,FALSE)</f>
        <v>1</v>
      </c>
      <c r="G1010" t="s">
        <v>429</v>
      </c>
      <c r="H1010">
        <f>VLOOKUP(G1010,Index!$G$2:$H$40,2,FALSE)</f>
        <v>34</v>
      </c>
      <c r="I1010" s="3">
        <v>720000</v>
      </c>
      <c r="J1010" s="3">
        <v>440000</v>
      </c>
      <c r="K1010" s="3">
        <v>0</v>
      </c>
      <c r="L1010" s="3">
        <v>110000</v>
      </c>
      <c r="M1010" s="3">
        <f t="shared" si="60"/>
        <v>1270000</v>
      </c>
      <c r="N1010" s="3">
        <f t="shared" si="62"/>
        <v>317500</v>
      </c>
      <c r="O1010" s="3">
        <f t="shared" si="63"/>
        <v>1</v>
      </c>
      <c r="P1010">
        <v>7.8</v>
      </c>
      <c r="Q1010">
        <v>46</v>
      </c>
      <c r="R1010">
        <v>8</v>
      </c>
      <c r="S1010">
        <v>110</v>
      </c>
      <c r="T1010" t="s">
        <v>1134</v>
      </c>
      <c r="U1010">
        <f>VLOOKUP(T1010,Index!$J$2:$K$1319,2,FALSE)</f>
        <v>1164</v>
      </c>
      <c r="V1010" t="s">
        <v>61</v>
      </c>
      <c r="W1010">
        <f t="shared" si="61"/>
        <v>3</v>
      </c>
    </row>
    <row r="1011" spans="1:23">
      <c r="A1011" t="s">
        <v>1135</v>
      </c>
      <c r="B1011" t="s">
        <v>33</v>
      </c>
      <c r="C1011">
        <f>VLOOKUP(B1011,Index!$A$2:$B$18,2,FALSE)</f>
        <v>9</v>
      </c>
      <c r="D1011">
        <v>2013</v>
      </c>
      <c r="E1011" t="s">
        <v>90</v>
      </c>
      <c r="F1011">
        <f>VLOOKUP(E1011,Index!$D$2:$E$13,2,FALSE)</f>
        <v>8</v>
      </c>
      <c r="G1011" t="s">
        <v>173</v>
      </c>
      <c r="H1011">
        <f>VLOOKUP(G1011,Index!$G$2:$H$40,2,FALSE)</f>
        <v>31</v>
      </c>
      <c r="I1011" s="3">
        <v>430000</v>
      </c>
      <c r="J1011" s="3">
        <v>360000</v>
      </c>
      <c r="K1011" s="3">
        <v>320000</v>
      </c>
      <c r="L1011" s="3">
        <v>160000</v>
      </c>
      <c r="M1011" s="3">
        <f t="shared" si="60"/>
        <v>1270000</v>
      </c>
      <c r="N1011" s="3">
        <f t="shared" si="62"/>
        <v>317500</v>
      </c>
      <c r="O1011" s="3">
        <f t="shared" si="63"/>
        <v>1</v>
      </c>
      <c r="P1011">
        <v>8.5</v>
      </c>
      <c r="Q1011">
        <v>50</v>
      </c>
      <c r="R1011">
        <v>8.5</v>
      </c>
      <c r="S1011">
        <v>332</v>
      </c>
      <c r="T1011" t="s">
        <v>1136</v>
      </c>
      <c r="U1011">
        <f>VLOOKUP(T1011,Index!$J$2:$K$1319,2,FALSE)</f>
        <v>1256</v>
      </c>
      <c r="V1011" t="s">
        <v>61</v>
      </c>
      <c r="W1011">
        <f t="shared" si="61"/>
        <v>3</v>
      </c>
    </row>
    <row r="1012" spans="1:23">
      <c r="A1012" t="s">
        <v>706</v>
      </c>
      <c r="B1012" t="s">
        <v>33</v>
      </c>
      <c r="C1012">
        <f>VLOOKUP(B1012,Index!$A$2:$B$18,2,FALSE)</f>
        <v>9</v>
      </c>
      <c r="D1012">
        <v>2013</v>
      </c>
      <c r="E1012" t="s">
        <v>17</v>
      </c>
      <c r="F1012">
        <f>VLOOKUP(E1012,Index!$D$2:$E$13,2,FALSE)</f>
        <v>7</v>
      </c>
      <c r="G1012" t="s">
        <v>94</v>
      </c>
      <c r="H1012">
        <f>VLOOKUP(G1012,Index!$G$2:$H$40,2,FALSE)</f>
        <v>15</v>
      </c>
      <c r="I1012" s="3">
        <v>330000</v>
      </c>
      <c r="J1012" s="3">
        <v>690000</v>
      </c>
      <c r="K1012" s="3">
        <v>50000</v>
      </c>
      <c r="L1012" s="3">
        <v>190000</v>
      </c>
      <c r="M1012" s="3">
        <f t="shared" si="60"/>
        <v>1260000</v>
      </c>
      <c r="N1012" s="3">
        <f t="shared" si="62"/>
        <v>315000</v>
      </c>
      <c r="O1012" s="3">
        <f t="shared" si="63"/>
        <v>1</v>
      </c>
      <c r="P1012">
        <v>8</v>
      </c>
      <c r="Q1012">
        <v>6</v>
      </c>
      <c r="R1012">
        <v>4.9000000000000004</v>
      </c>
      <c r="S1012">
        <v>123</v>
      </c>
      <c r="T1012" t="s">
        <v>707</v>
      </c>
      <c r="U1012">
        <f>VLOOKUP(T1012,Index!$J$2:$K$1319,2,FALSE)</f>
        <v>479</v>
      </c>
      <c r="V1012" t="s">
        <v>78</v>
      </c>
      <c r="W1012">
        <f t="shared" si="61"/>
        <v>3</v>
      </c>
    </row>
    <row r="1013" spans="1:23">
      <c r="A1013" t="s">
        <v>1137</v>
      </c>
      <c r="B1013" t="s">
        <v>12</v>
      </c>
      <c r="C1013">
        <f>VLOOKUP(B1013,Index!$A$2:$B$18,2,FALSE)</f>
        <v>13</v>
      </c>
      <c r="D1013">
        <v>2010</v>
      </c>
      <c r="E1013" t="s">
        <v>13</v>
      </c>
      <c r="F1013">
        <f>VLOOKUP(E1013,Index!$D$2:$E$13,2,FALSE)</f>
        <v>11</v>
      </c>
      <c r="G1013" t="s">
        <v>94</v>
      </c>
      <c r="H1013">
        <f>VLOOKUP(G1013,Index!$G$2:$H$40,2,FALSE)</f>
        <v>15</v>
      </c>
      <c r="I1013" s="3">
        <v>760000</v>
      </c>
      <c r="J1013" s="3">
        <v>390000</v>
      </c>
      <c r="K1013" s="3">
        <v>0</v>
      </c>
      <c r="L1013" s="3">
        <v>110000</v>
      </c>
      <c r="M1013" s="3">
        <f t="shared" si="60"/>
        <v>1260000</v>
      </c>
      <c r="N1013" s="3">
        <f t="shared" si="62"/>
        <v>315000</v>
      </c>
      <c r="O1013" s="3">
        <f t="shared" si="63"/>
        <v>1</v>
      </c>
      <c r="P1013">
        <v>7.9</v>
      </c>
      <c r="Q1013">
        <v>8</v>
      </c>
      <c r="R1013">
        <v>8.1</v>
      </c>
      <c r="S1013">
        <v>22</v>
      </c>
      <c r="T1013" t="s">
        <v>135</v>
      </c>
      <c r="U1013">
        <f>VLOOKUP(T1013,Index!$J$2:$K$1319,2,FALSE)</f>
        <v>339</v>
      </c>
      <c r="V1013" t="s">
        <v>15</v>
      </c>
      <c r="W1013">
        <f t="shared" si="61"/>
        <v>3</v>
      </c>
    </row>
    <row r="1014" spans="1:23">
      <c r="A1014" t="s">
        <v>1138</v>
      </c>
      <c r="B1014" t="s">
        <v>12</v>
      </c>
      <c r="C1014">
        <f>VLOOKUP(B1014,Index!$A$2:$B$18,2,FALSE)</f>
        <v>13</v>
      </c>
      <c r="D1014">
        <v>2007</v>
      </c>
      <c r="E1014" t="s">
        <v>13</v>
      </c>
      <c r="F1014">
        <f>VLOOKUP(E1014,Index!$D$2:$E$13,2,FALSE)</f>
        <v>11</v>
      </c>
      <c r="G1014" t="s">
        <v>35</v>
      </c>
      <c r="H1014">
        <f>VLOOKUP(G1014,Index!$G$2:$H$40,2,FALSE)</f>
        <v>32</v>
      </c>
      <c r="I1014" s="3">
        <v>390000</v>
      </c>
      <c r="J1014" s="3">
        <v>720000</v>
      </c>
      <c r="K1014" s="3">
        <v>0</v>
      </c>
      <c r="L1014" s="3">
        <v>150000</v>
      </c>
      <c r="M1014" s="3">
        <f t="shared" si="60"/>
        <v>1260000</v>
      </c>
      <c r="N1014" s="3">
        <f t="shared" si="62"/>
        <v>315000</v>
      </c>
      <c r="O1014" s="3">
        <f t="shared" si="63"/>
        <v>1</v>
      </c>
      <c r="P1014">
        <v>6.8</v>
      </c>
      <c r="Q1014">
        <v>36</v>
      </c>
      <c r="R1014">
        <v>5.8</v>
      </c>
      <c r="S1014">
        <v>21</v>
      </c>
      <c r="T1014" t="s">
        <v>149</v>
      </c>
      <c r="U1014">
        <f>VLOOKUP(T1014,Index!$J$2:$K$1319,2,FALSE)</f>
        <v>961</v>
      </c>
      <c r="V1014" t="s">
        <v>15</v>
      </c>
      <c r="W1014">
        <f t="shared" si="61"/>
        <v>3</v>
      </c>
    </row>
    <row r="1015" spans="1:23">
      <c r="A1015" t="s">
        <v>1139</v>
      </c>
      <c r="B1015" t="s">
        <v>107</v>
      </c>
      <c r="C1015">
        <f>VLOOKUP(B1015,Index!$A$2:$B$18,2,FALSE)</f>
        <v>6</v>
      </c>
      <c r="D1015">
        <v>2010</v>
      </c>
      <c r="E1015" t="s">
        <v>13</v>
      </c>
      <c r="F1015">
        <f>VLOOKUP(E1015,Index!$D$2:$E$13,2,FALSE)</f>
        <v>11</v>
      </c>
      <c r="G1015" t="s">
        <v>407</v>
      </c>
      <c r="H1015">
        <f>VLOOKUP(G1015,Index!$G$2:$H$40,2,FALSE)</f>
        <v>29</v>
      </c>
      <c r="I1015" s="3">
        <v>0</v>
      </c>
      <c r="J1015" s="3">
        <v>1010000</v>
      </c>
      <c r="K1015" s="3">
        <v>0</v>
      </c>
      <c r="L1015" s="3">
        <v>250000</v>
      </c>
      <c r="M1015" s="3">
        <f t="shared" si="60"/>
        <v>1260000</v>
      </c>
      <c r="N1015" s="3">
        <f t="shared" si="62"/>
        <v>315000</v>
      </c>
      <c r="O1015" s="3">
        <f t="shared" si="63"/>
        <v>1</v>
      </c>
      <c r="P1015">
        <v>8.5</v>
      </c>
      <c r="Q1015">
        <v>23</v>
      </c>
      <c r="R1015">
        <v>8.4</v>
      </c>
      <c r="S1015">
        <v>77</v>
      </c>
      <c r="T1015" t="s">
        <v>945</v>
      </c>
      <c r="U1015">
        <f>VLOOKUP(T1015,Index!$J$2:$K$1319,2,FALSE)</f>
        <v>1074</v>
      </c>
      <c r="V1015" t="s">
        <v>15</v>
      </c>
      <c r="W1015">
        <f t="shared" si="61"/>
        <v>3</v>
      </c>
    </row>
    <row r="1016" spans="1:23">
      <c r="A1016" t="s">
        <v>1140</v>
      </c>
      <c r="B1016" t="s">
        <v>20</v>
      </c>
      <c r="C1016">
        <f>VLOOKUP(B1016,Index!$A$2:$B$18,2,FALSE)</f>
        <v>3</v>
      </c>
      <c r="D1016">
        <v>2005</v>
      </c>
      <c r="E1016" t="s">
        <v>67</v>
      </c>
      <c r="F1016">
        <f>VLOOKUP(E1016,Index!$D$2:$E$13,2,FALSE)</f>
        <v>10</v>
      </c>
      <c r="G1016" t="s">
        <v>227</v>
      </c>
      <c r="H1016">
        <f>VLOOKUP(G1016,Index!$G$2:$H$40,2,FALSE)</f>
        <v>5</v>
      </c>
      <c r="I1016" s="3">
        <v>100000</v>
      </c>
      <c r="J1016" s="3">
        <v>20000</v>
      </c>
      <c r="K1016" s="3">
        <v>1120000</v>
      </c>
      <c r="L1016" s="3">
        <v>10000</v>
      </c>
      <c r="M1016" s="3">
        <f t="shared" si="60"/>
        <v>1250000</v>
      </c>
      <c r="N1016" s="3">
        <f t="shared" si="62"/>
        <v>312500</v>
      </c>
      <c r="O1016" s="3">
        <f t="shared" si="63"/>
        <v>1</v>
      </c>
      <c r="P1016">
        <v>5.9</v>
      </c>
      <c r="Q1016">
        <v>20</v>
      </c>
      <c r="R1016">
        <v>7.7</v>
      </c>
      <c r="S1016">
        <v>6</v>
      </c>
      <c r="T1016" t="s">
        <v>1141</v>
      </c>
      <c r="U1016">
        <f>VLOOKUP(T1016,Index!$J$2:$K$1319,2,FALSE)</f>
        <v>774</v>
      </c>
      <c r="V1016" t="s">
        <v>15</v>
      </c>
      <c r="W1016">
        <f t="shared" si="61"/>
        <v>3</v>
      </c>
    </row>
    <row r="1017" spans="1:23">
      <c r="A1017" t="s">
        <v>1142</v>
      </c>
      <c r="B1017" t="s">
        <v>33</v>
      </c>
      <c r="C1017">
        <f>VLOOKUP(B1017,Index!$A$2:$B$18,2,FALSE)</f>
        <v>9</v>
      </c>
      <c r="D1017">
        <v>2008</v>
      </c>
      <c r="E1017" t="s">
        <v>34</v>
      </c>
      <c r="F1017">
        <f>VLOOKUP(E1017,Index!$D$2:$E$13,2,FALSE)</f>
        <v>1</v>
      </c>
      <c r="G1017" t="s">
        <v>267</v>
      </c>
      <c r="H1017">
        <f>VLOOKUP(G1017,Index!$G$2:$H$40,2,FALSE)</f>
        <v>14</v>
      </c>
      <c r="I1017" s="3">
        <v>450000</v>
      </c>
      <c r="J1017" s="3">
        <v>550000</v>
      </c>
      <c r="K1017" s="3">
        <v>50000</v>
      </c>
      <c r="L1017" s="3">
        <v>220000</v>
      </c>
      <c r="M1017" s="3">
        <f t="shared" si="60"/>
        <v>1270000</v>
      </c>
      <c r="N1017" s="3">
        <f t="shared" si="62"/>
        <v>317500</v>
      </c>
      <c r="O1017" s="3">
        <f t="shared" si="63"/>
        <v>1</v>
      </c>
      <c r="P1017">
        <v>7.5</v>
      </c>
      <c r="Q1017">
        <v>42</v>
      </c>
      <c r="R1017">
        <v>7.2</v>
      </c>
      <c r="S1017">
        <v>166</v>
      </c>
      <c r="T1017" t="s">
        <v>1143</v>
      </c>
      <c r="U1017">
        <f>VLOOKUP(T1017,Index!$J$2:$K$1319,2,FALSE)</f>
        <v>820</v>
      </c>
      <c r="V1017" t="s">
        <v>61</v>
      </c>
      <c r="W1017">
        <f t="shared" si="61"/>
        <v>3</v>
      </c>
    </row>
    <row r="1018" spans="1:23">
      <c r="A1018" t="s">
        <v>1144</v>
      </c>
      <c r="B1018" t="s">
        <v>20</v>
      </c>
      <c r="C1018">
        <f>VLOOKUP(B1018,Index!$A$2:$B$18,2,FALSE)</f>
        <v>3</v>
      </c>
      <c r="D1018">
        <v>2009</v>
      </c>
      <c r="E1018" t="s">
        <v>221</v>
      </c>
      <c r="F1018">
        <f>VLOOKUP(E1018,Index!$D$2:$E$13,2,FALSE)</f>
        <v>12</v>
      </c>
      <c r="G1018" t="s">
        <v>194</v>
      </c>
      <c r="H1018">
        <f>VLOOKUP(G1018,Index!$G$2:$H$40,2,FALSE)</f>
        <v>38</v>
      </c>
      <c r="I1018" s="3">
        <v>770000</v>
      </c>
      <c r="J1018" s="3">
        <v>370000</v>
      </c>
      <c r="K1018" s="3">
        <v>0</v>
      </c>
      <c r="L1018" s="3">
        <v>110000</v>
      </c>
      <c r="M1018" s="3">
        <f t="shared" si="60"/>
        <v>1250000</v>
      </c>
      <c r="N1018" s="3">
        <f t="shared" si="62"/>
        <v>312500</v>
      </c>
      <c r="O1018" s="3">
        <f t="shared" si="63"/>
        <v>1</v>
      </c>
      <c r="P1018">
        <v>6.5</v>
      </c>
      <c r="Q1018">
        <v>29</v>
      </c>
      <c r="R1018">
        <v>8.9</v>
      </c>
      <c r="S1018">
        <v>51</v>
      </c>
      <c r="T1018" t="s">
        <v>986</v>
      </c>
      <c r="U1018">
        <f>VLOOKUP(T1018,Index!$J$2:$K$1319,2,FALSE)</f>
        <v>520</v>
      </c>
      <c r="V1018" t="s">
        <v>15</v>
      </c>
      <c r="W1018">
        <f t="shared" si="61"/>
        <v>3</v>
      </c>
    </row>
    <row r="1019" spans="1:23">
      <c r="A1019" t="s">
        <v>1145</v>
      </c>
      <c r="B1019" t="s">
        <v>226</v>
      </c>
      <c r="C1019">
        <f>VLOOKUP(B1019,Index!$A$2:$B$18,2,FALSE)</f>
        <v>7</v>
      </c>
      <c r="D1019">
        <v>2000</v>
      </c>
      <c r="E1019" t="s">
        <v>13</v>
      </c>
      <c r="F1019">
        <f>VLOOKUP(E1019,Index!$D$2:$E$13,2,FALSE)</f>
        <v>11</v>
      </c>
      <c r="G1019" t="s">
        <v>94</v>
      </c>
      <c r="H1019">
        <f>VLOOKUP(G1019,Index!$G$2:$H$40,2,FALSE)</f>
        <v>15</v>
      </c>
      <c r="I1019" s="3">
        <v>700000</v>
      </c>
      <c r="J1019" s="3">
        <v>470000</v>
      </c>
      <c r="K1019" s="3">
        <v>0</v>
      </c>
      <c r="L1019" s="3">
        <v>80000</v>
      </c>
      <c r="M1019" s="3">
        <f t="shared" si="60"/>
        <v>1250000</v>
      </c>
      <c r="N1019" s="3">
        <f t="shared" si="62"/>
        <v>312500</v>
      </c>
      <c r="O1019" s="3">
        <f t="shared" si="63"/>
        <v>1</v>
      </c>
      <c r="P1019">
        <v>8.6</v>
      </c>
      <c r="Q1019">
        <v>10</v>
      </c>
      <c r="R1019">
        <v>8</v>
      </c>
      <c r="S1019">
        <v>6</v>
      </c>
      <c r="T1019" t="s">
        <v>95</v>
      </c>
      <c r="U1019">
        <f>VLOOKUP(T1019,Index!$J$2:$K$1319,2,FALSE)</f>
        <v>356</v>
      </c>
      <c r="V1019" t="s">
        <v>15</v>
      </c>
      <c r="W1019">
        <f t="shared" si="61"/>
        <v>3</v>
      </c>
    </row>
    <row r="1020" spans="1:23">
      <c r="A1020" t="s">
        <v>857</v>
      </c>
      <c r="B1020" t="s">
        <v>33</v>
      </c>
      <c r="C1020">
        <f>VLOOKUP(B1020,Index!$A$2:$B$18,2,FALSE)</f>
        <v>9</v>
      </c>
      <c r="D1020">
        <v>2013</v>
      </c>
      <c r="E1020" t="s">
        <v>34</v>
      </c>
      <c r="F1020">
        <f>VLOOKUP(E1020,Index!$D$2:$E$13,2,FALSE)</f>
        <v>1</v>
      </c>
      <c r="G1020" t="s">
        <v>585</v>
      </c>
      <c r="H1020">
        <f>VLOOKUP(G1020,Index!$G$2:$H$40,2,FALSE)</f>
        <v>12</v>
      </c>
      <c r="I1020" s="3">
        <v>560000</v>
      </c>
      <c r="J1020" s="3">
        <v>410000</v>
      </c>
      <c r="K1020" s="3">
        <v>90000</v>
      </c>
      <c r="L1020" s="3">
        <v>190000</v>
      </c>
      <c r="M1020" s="3">
        <f t="shared" si="60"/>
        <v>1250000</v>
      </c>
      <c r="N1020" s="3">
        <f t="shared" si="62"/>
        <v>312500</v>
      </c>
      <c r="O1020" s="3">
        <f t="shared" si="63"/>
        <v>1</v>
      </c>
      <c r="P1020">
        <v>7.6</v>
      </c>
      <c r="Q1020">
        <v>26</v>
      </c>
      <c r="R1020">
        <v>6.3</v>
      </c>
      <c r="S1020">
        <v>278</v>
      </c>
      <c r="T1020" t="s">
        <v>430</v>
      </c>
      <c r="U1020">
        <f>VLOOKUP(T1020,Index!$J$2:$K$1319,2,FALSE)</f>
        <v>1267</v>
      </c>
      <c r="V1020" t="s">
        <v>37</v>
      </c>
      <c r="W1020">
        <f t="shared" si="61"/>
        <v>3</v>
      </c>
    </row>
    <row r="1021" spans="1:23">
      <c r="A1021" t="s">
        <v>499</v>
      </c>
      <c r="B1021" t="s">
        <v>39</v>
      </c>
      <c r="C1021">
        <f>VLOOKUP(B1021,Index!$A$2:$B$18,2,FALSE)</f>
        <v>8</v>
      </c>
      <c r="D1021">
        <v>2008</v>
      </c>
      <c r="E1021" t="s">
        <v>34</v>
      </c>
      <c r="F1021">
        <f>VLOOKUP(E1021,Index!$D$2:$E$13,2,FALSE)</f>
        <v>1</v>
      </c>
      <c r="G1021" t="s">
        <v>180</v>
      </c>
      <c r="H1021">
        <f>VLOOKUP(G1021,Index!$G$2:$H$40,2,FALSE)</f>
        <v>20</v>
      </c>
      <c r="I1021" s="3">
        <v>490000</v>
      </c>
      <c r="J1021" s="3">
        <v>0</v>
      </c>
      <c r="K1021" s="3">
        <v>10000</v>
      </c>
      <c r="L1021" s="3">
        <v>750000</v>
      </c>
      <c r="M1021" s="3">
        <f t="shared" si="60"/>
        <v>1250000</v>
      </c>
      <c r="N1021" s="3">
        <f t="shared" si="62"/>
        <v>312500</v>
      </c>
      <c r="O1021" s="3">
        <f t="shared" si="63"/>
        <v>1</v>
      </c>
      <c r="P1021">
        <v>6.8</v>
      </c>
      <c r="Q1021">
        <v>7</v>
      </c>
      <c r="R1021">
        <v>7.4</v>
      </c>
      <c r="S1021">
        <v>33</v>
      </c>
      <c r="T1021" t="s">
        <v>747</v>
      </c>
      <c r="U1021">
        <f>VLOOKUP(T1021,Index!$J$2:$K$1319,2,FALSE)</f>
        <v>652</v>
      </c>
      <c r="V1021" t="s">
        <v>61</v>
      </c>
      <c r="W1021">
        <f t="shared" si="61"/>
        <v>3</v>
      </c>
    </row>
    <row r="1022" spans="1:23">
      <c r="A1022" t="s">
        <v>287</v>
      </c>
      <c r="B1022" t="s">
        <v>28</v>
      </c>
      <c r="C1022">
        <f>VLOOKUP(B1022,Index!$A$2:$B$18,2,FALSE)</f>
        <v>15</v>
      </c>
      <c r="D1022">
        <v>2014</v>
      </c>
      <c r="E1022" t="s">
        <v>34</v>
      </c>
      <c r="F1022">
        <f>VLOOKUP(E1022,Index!$D$2:$E$13,2,FALSE)</f>
        <v>1</v>
      </c>
      <c r="G1022" t="s">
        <v>77</v>
      </c>
      <c r="H1022">
        <f>VLOOKUP(G1022,Index!$G$2:$H$40,2,FALSE)</f>
        <v>35</v>
      </c>
      <c r="I1022" s="3">
        <v>720000</v>
      </c>
      <c r="J1022" s="3">
        <v>410000</v>
      </c>
      <c r="K1022" s="3">
        <v>10000</v>
      </c>
      <c r="L1022" s="3">
        <v>110000</v>
      </c>
      <c r="M1022" s="3">
        <f t="shared" si="60"/>
        <v>1250000</v>
      </c>
      <c r="N1022" s="3">
        <f t="shared" si="62"/>
        <v>312500</v>
      </c>
      <c r="O1022" s="3">
        <f t="shared" si="63"/>
        <v>1</v>
      </c>
      <c r="R1022">
        <v>5</v>
      </c>
      <c r="S1022">
        <v>332</v>
      </c>
      <c r="T1022" t="s">
        <v>185</v>
      </c>
      <c r="U1022">
        <f>VLOOKUP(T1022,Index!$J$2:$K$1319,2,FALSE)</f>
        <v>1207</v>
      </c>
      <c r="V1022" t="s">
        <v>37</v>
      </c>
      <c r="W1022">
        <f t="shared" si="61"/>
        <v>3</v>
      </c>
    </row>
    <row r="1023" spans="1:23">
      <c r="A1023" t="s">
        <v>1146</v>
      </c>
      <c r="B1023" t="s">
        <v>33</v>
      </c>
      <c r="C1023">
        <f>VLOOKUP(B1023,Index!$A$2:$B$18,2,FALSE)</f>
        <v>9</v>
      </c>
      <c r="D1023">
        <v>2008</v>
      </c>
      <c r="E1023" t="s">
        <v>48</v>
      </c>
      <c r="F1023">
        <f>VLOOKUP(E1023,Index!$D$2:$E$13,2,FALSE)</f>
        <v>9</v>
      </c>
      <c r="G1023" t="s">
        <v>45</v>
      </c>
      <c r="H1023">
        <f>VLOOKUP(G1023,Index!$G$2:$H$40,2,FALSE)</f>
        <v>30</v>
      </c>
      <c r="I1023" s="3">
        <v>940000</v>
      </c>
      <c r="J1023" s="3">
        <v>160000</v>
      </c>
      <c r="K1023" s="3">
        <v>20000</v>
      </c>
      <c r="L1023" s="3">
        <v>130000</v>
      </c>
      <c r="M1023" s="3">
        <f t="shared" si="60"/>
        <v>1250000</v>
      </c>
      <c r="N1023" s="3">
        <f t="shared" si="62"/>
        <v>312500</v>
      </c>
      <c r="O1023" s="3">
        <f t="shared" si="63"/>
        <v>1</v>
      </c>
      <c r="P1023">
        <v>6.3</v>
      </c>
      <c r="Q1023">
        <v>64</v>
      </c>
      <c r="R1023">
        <v>6.9</v>
      </c>
      <c r="S1023">
        <v>223</v>
      </c>
      <c r="T1023" t="s">
        <v>1147</v>
      </c>
      <c r="U1023">
        <f>VLOOKUP(T1023,Index!$J$2:$K$1319,2,FALSE)</f>
        <v>1042</v>
      </c>
      <c r="V1023" t="s">
        <v>37</v>
      </c>
      <c r="W1023">
        <f t="shared" si="61"/>
        <v>3</v>
      </c>
    </row>
    <row r="1024" spans="1:23">
      <c r="A1024" t="s">
        <v>254</v>
      </c>
      <c r="B1024" t="s">
        <v>28</v>
      </c>
      <c r="C1024">
        <f>VLOOKUP(B1024,Index!$A$2:$B$18,2,FALSE)</f>
        <v>15</v>
      </c>
      <c r="D1024">
        <v>2005</v>
      </c>
      <c r="E1024" t="s">
        <v>17</v>
      </c>
      <c r="F1024">
        <f>VLOOKUP(E1024,Index!$D$2:$E$13,2,FALSE)</f>
        <v>7</v>
      </c>
      <c r="G1024" t="s">
        <v>94</v>
      </c>
      <c r="H1024">
        <f>VLOOKUP(G1024,Index!$G$2:$H$40,2,FALSE)</f>
        <v>15</v>
      </c>
      <c r="I1024" s="3">
        <v>1000000</v>
      </c>
      <c r="J1024" s="3">
        <v>130000</v>
      </c>
      <c r="K1024" s="3">
        <v>20000</v>
      </c>
      <c r="L1024" s="3">
        <v>100000</v>
      </c>
      <c r="M1024" s="3">
        <f t="shared" si="60"/>
        <v>1250000</v>
      </c>
      <c r="N1024" s="3">
        <f t="shared" si="62"/>
        <v>312500</v>
      </c>
      <c r="O1024" s="3">
        <f t="shared" si="63"/>
        <v>1</v>
      </c>
      <c r="P1024">
        <v>8.3000000000000007</v>
      </c>
      <c r="Q1024">
        <v>54</v>
      </c>
      <c r="R1024">
        <v>8.5</v>
      </c>
      <c r="S1024">
        <v>134</v>
      </c>
      <c r="T1024" t="s">
        <v>135</v>
      </c>
      <c r="U1024">
        <f>VLOOKUP(T1024,Index!$J$2:$K$1319,2,FALSE)</f>
        <v>339</v>
      </c>
      <c r="V1024" t="s">
        <v>61</v>
      </c>
      <c r="W1024">
        <f t="shared" si="61"/>
        <v>3</v>
      </c>
    </row>
    <row r="1025" spans="1:23">
      <c r="A1025" t="s">
        <v>1148</v>
      </c>
      <c r="B1025" t="s">
        <v>132</v>
      </c>
      <c r="C1025">
        <f>VLOOKUP(B1025,Index!$A$2:$B$18,2,FALSE)</f>
        <v>5</v>
      </c>
      <c r="D1025">
        <v>2005</v>
      </c>
      <c r="E1025" t="s">
        <v>90</v>
      </c>
      <c r="F1025">
        <f>VLOOKUP(E1025,Index!$D$2:$E$13,2,FALSE)</f>
        <v>8</v>
      </c>
      <c r="G1025" t="s">
        <v>14</v>
      </c>
      <c r="H1025">
        <f>VLOOKUP(G1025,Index!$G$2:$H$40,2,FALSE)</f>
        <v>26</v>
      </c>
      <c r="I1025" s="3">
        <v>710000</v>
      </c>
      <c r="J1025" s="3">
        <v>190000</v>
      </c>
      <c r="K1025" s="3">
        <v>310000</v>
      </c>
      <c r="L1025" s="3">
        <v>30000</v>
      </c>
      <c r="M1025" s="3">
        <f t="shared" si="60"/>
        <v>1240000</v>
      </c>
      <c r="N1025" s="3">
        <f t="shared" si="62"/>
        <v>310000</v>
      </c>
      <c r="O1025" s="3">
        <f t="shared" si="63"/>
        <v>1</v>
      </c>
      <c r="P1025">
        <v>6.4</v>
      </c>
      <c r="Q1025">
        <v>27</v>
      </c>
      <c r="R1025">
        <v>8.3000000000000007</v>
      </c>
      <c r="S1025">
        <v>74</v>
      </c>
      <c r="T1025" t="s">
        <v>547</v>
      </c>
      <c r="U1025">
        <f>VLOOKUP(T1025,Index!$J$2:$K$1319,2,FALSE)</f>
        <v>473</v>
      </c>
      <c r="V1025" t="s">
        <v>15</v>
      </c>
      <c r="W1025">
        <f t="shared" si="61"/>
        <v>3</v>
      </c>
    </row>
    <row r="1026" spans="1:23">
      <c r="A1026" t="s">
        <v>1149</v>
      </c>
      <c r="B1026" t="s">
        <v>39</v>
      </c>
      <c r="C1026">
        <f>VLOOKUP(B1026,Index!$A$2:$B$18,2,FALSE)</f>
        <v>8</v>
      </c>
      <c r="D1026">
        <v>2006</v>
      </c>
      <c r="E1026" t="s">
        <v>48</v>
      </c>
      <c r="F1026">
        <f>VLOOKUP(E1026,Index!$D$2:$E$13,2,FALSE)</f>
        <v>9</v>
      </c>
      <c r="G1026" t="s">
        <v>94</v>
      </c>
      <c r="H1026">
        <f>VLOOKUP(G1026,Index!$G$2:$H$40,2,FALSE)</f>
        <v>15</v>
      </c>
      <c r="I1026" s="3">
        <v>1010000</v>
      </c>
      <c r="J1026" s="3">
        <v>40000</v>
      </c>
      <c r="K1026" s="3">
        <v>30000</v>
      </c>
      <c r="L1026" s="3">
        <v>160000</v>
      </c>
      <c r="M1026" s="3">
        <f t="shared" ref="M1026:M1089" si="64">SUM(I1026:L1026)</f>
        <v>1240000</v>
      </c>
      <c r="N1026" s="3">
        <f t="shared" si="62"/>
        <v>310000</v>
      </c>
      <c r="O1026" s="3">
        <f t="shared" si="63"/>
        <v>1</v>
      </c>
      <c r="P1026">
        <v>7.9</v>
      </c>
      <c r="Q1026">
        <v>62</v>
      </c>
      <c r="R1026">
        <v>8.4</v>
      </c>
      <c r="S1026">
        <v>194</v>
      </c>
      <c r="T1026" t="s">
        <v>491</v>
      </c>
      <c r="U1026">
        <f>VLOOKUP(T1026,Index!$J$2:$K$1319,2,FALSE)</f>
        <v>261</v>
      </c>
      <c r="V1026" t="s">
        <v>37</v>
      </c>
      <c r="W1026">
        <f t="shared" ref="W1026:W1089" si="65">IF(T1026=G1026,1,3)</f>
        <v>3</v>
      </c>
    </row>
    <row r="1027" spans="1:23">
      <c r="A1027" t="s">
        <v>712</v>
      </c>
      <c r="B1027" t="s">
        <v>33</v>
      </c>
      <c r="C1027">
        <f>VLOOKUP(B1027,Index!$A$2:$B$18,2,FALSE)</f>
        <v>9</v>
      </c>
      <c r="D1027">
        <v>2007</v>
      </c>
      <c r="E1027" t="s">
        <v>48</v>
      </c>
      <c r="F1027">
        <f>VLOOKUP(E1027,Index!$D$2:$E$13,2,FALSE)</f>
        <v>9</v>
      </c>
      <c r="G1027" t="s">
        <v>77</v>
      </c>
      <c r="H1027">
        <f>VLOOKUP(G1027,Index!$G$2:$H$40,2,FALSE)</f>
        <v>35</v>
      </c>
      <c r="I1027" s="3">
        <v>470000</v>
      </c>
      <c r="J1027" s="3">
        <v>530000</v>
      </c>
      <c r="K1027" s="3">
        <v>30000</v>
      </c>
      <c r="L1027" s="3">
        <v>220000</v>
      </c>
      <c r="M1027" s="3">
        <f t="shared" si="64"/>
        <v>1250000</v>
      </c>
      <c r="N1027" s="3">
        <f t="shared" ref="N1027:N1090" si="66">AVERAGE(I1027:L1027)</f>
        <v>312500</v>
      </c>
      <c r="O1027" s="3">
        <f t="shared" ref="O1027:O1090" si="67">IF(M1027&gt;AVERAGE($M$2:$M$8064),1,0)</f>
        <v>1</v>
      </c>
      <c r="P1027">
        <v>8.6</v>
      </c>
      <c r="Q1027">
        <v>32</v>
      </c>
      <c r="R1027">
        <v>7.6</v>
      </c>
      <c r="S1027">
        <v>81</v>
      </c>
      <c r="T1027" t="s">
        <v>185</v>
      </c>
      <c r="U1027">
        <f>VLOOKUP(T1027,Index!$J$2:$K$1319,2,FALSE)</f>
        <v>1207</v>
      </c>
      <c r="V1027" t="s">
        <v>37</v>
      </c>
      <c r="W1027">
        <f t="shared" si="65"/>
        <v>3</v>
      </c>
    </row>
    <row r="1028" spans="1:23">
      <c r="A1028" t="s">
        <v>1150</v>
      </c>
      <c r="B1028" t="s">
        <v>926</v>
      </c>
      <c r="C1028">
        <f>VLOOKUP(B1028,Index!$A$2:$B$18,2,FALSE)</f>
        <v>12</v>
      </c>
      <c r="D1028">
        <v>2012</v>
      </c>
      <c r="E1028" t="s">
        <v>21</v>
      </c>
      <c r="F1028">
        <f>VLOOKUP(E1028,Index!$D$2:$E$13,2,FALSE)</f>
        <v>5</v>
      </c>
      <c r="G1028" t="s">
        <v>45</v>
      </c>
      <c r="H1028">
        <f>VLOOKUP(G1028,Index!$G$2:$H$40,2,FALSE)</f>
        <v>30</v>
      </c>
      <c r="I1028" s="3">
        <v>350000</v>
      </c>
      <c r="J1028" s="3">
        <v>610000</v>
      </c>
      <c r="K1028" s="3">
        <v>20000</v>
      </c>
      <c r="L1028" s="3">
        <v>270000</v>
      </c>
      <c r="M1028" s="3">
        <f t="shared" si="64"/>
        <v>1250000</v>
      </c>
      <c r="N1028" s="3">
        <f t="shared" si="66"/>
        <v>312500</v>
      </c>
      <c r="O1028" s="3">
        <f t="shared" si="67"/>
        <v>1</v>
      </c>
      <c r="P1028">
        <v>8.8000000000000007</v>
      </c>
      <c r="Q1028">
        <v>71</v>
      </c>
      <c r="R1028">
        <v>8.6</v>
      </c>
      <c r="S1028">
        <v>348</v>
      </c>
      <c r="T1028" t="s">
        <v>1151</v>
      </c>
      <c r="U1028">
        <f>VLOOKUP(T1028,Index!$J$2:$K$1319,2,FALSE)</f>
        <v>1128</v>
      </c>
      <c r="V1028" t="s">
        <v>15</v>
      </c>
      <c r="W1028">
        <f t="shared" si="65"/>
        <v>3</v>
      </c>
    </row>
    <row r="1029" spans="1:23">
      <c r="A1029" t="s">
        <v>1152</v>
      </c>
      <c r="B1029" t="s">
        <v>63</v>
      </c>
      <c r="C1029">
        <f>VLOOKUP(B1029,Index!$A$2:$B$18,2,FALSE)</f>
        <v>1</v>
      </c>
      <c r="D1029">
        <v>2015</v>
      </c>
      <c r="E1029" t="s">
        <v>90</v>
      </c>
      <c r="F1029">
        <f>VLOOKUP(E1029,Index!$D$2:$E$13,2,FALSE)</f>
        <v>8</v>
      </c>
      <c r="G1029" t="s">
        <v>14</v>
      </c>
      <c r="H1029">
        <f>VLOOKUP(G1029,Index!$G$2:$H$40,2,FALSE)</f>
        <v>26</v>
      </c>
      <c r="I1029" s="3">
        <v>480000</v>
      </c>
      <c r="J1029" s="3">
        <v>350000</v>
      </c>
      <c r="K1029" s="3">
        <v>340000</v>
      </c>
      <c r="L1029" s="3">
        <v>80000</v>
      </c>
      <c r="M1029" s="3">
        <f t="shared" si="64"/>
        <v>1250000</v>
      </c>
      <c r="N1029" s="3">
        <f t="shared" si="66"/>
        <v>312500</v>
      </c>
      <c r="O1029" s="3">
        <f t="shared" si="67"/>
        <v>1</v>
      </c>
      <c r="P1029">
        <v>6.9</v>
      </c>
      <c r="Q1029">
        <v>44</v>
      </c>
      <c r="R1029">
        <v>8.8000000000000007</v>
      </c>
      <c r="S1029">
        <v>190</v>
      </c>
      <c r="T1029" t="s">
        <v>1153</v>
      </c>
      <c r="U1029">
        <f>VLOOKUP(T1029,Index!$J$2:$K$1319,2,FALSE)</f>
        <v>1070</v>
      </c>
      <c r="V1029" t="s">
        <v>15</v>
      </c>
      <c r="W1029">
        <f t="shared" si="65"/>
        <v>3</v>
      </c>
    </row>
    <row r="1030" spans="1:23">
      <c r="A1030" t="s">
        <v>1154</v>
      </c>
      <c r="B1030" t="s">
        <v>107</v>
      </c>
      <c r="C1030">
        <f>VLOOKUP(B1030,Index!$A$2:$B$18,2,FALSE)</f>
        <v>6</v>
      </c>
      <c r="D1030">
        <v>2002</v>
      </c>
      <c r="E1030" t="s">
        <v>221</v>
      </c>
      <c r="F1030">
        <f>VLOOKUP(E1030,Index!$D$2:$E$13,2,FALSE)</f>
        <v>12</v>
      </c>
      <c r="G1030" t="s">
        <v>227</v>
      </c>
      <c r="H1030">
        <f>VLOOKUP(G1030,Index!$G$2:$H$40,2,FALSE)</f>
        <v>5</v>
      </c>
      <c r="I1030" s="3">
        <v>1190000</v>
      </c>
      <c r="J1030" s="3">
        <v>50000</v>
      </c>
      <c r="K1030" s="3">
        <v>0</v>
      </c>
      <c r="L1030" s="3">
        <v>0</v>
      </c>
      <c r="M1030" s="3">
        <f t="shared" si="64"/>
        <v>1240000</v>
      </c>
      <c r="N1030" s="3">
        <f t="shared" si="66"/>
        <v>310000</v>
      </c>
      <c r="O1030" s="3">
        <f t="shared" si="67"/>
        <v>1</v>
      </c>
      <c r="P1030">
        <v>7.4</v>
      </c>
      <c r="Q1030">
        <v>22</v>
      </c>
      <c r="R1030">
        <v>8.5</v>
      </c>
      <c r="S1030">
        <v>135</v>
      </c>
      <c r="T1030" t="s">
        <v>1155</v>
      </c>
      <c r="U1030">
        <f>VLOOKUP(T1030,Index!$J$2:$K$1319,2,FALSE)</f>
        <v>218</v>
      </c>
      <c r="V1030" t="s">
        <v>15</v>
      </c>
      <c r="W1030">
        <f t="shared" si="65"/>
        <v>3</v>
      </c>
    </row>
    <row r="1031" spans="1:23">
      <c r="A1031" t="s">
        <v>1156</v>
      </c>
      <c r="B1031" t="s">
        <v>39</v>
      </c>
      <c r="C1031">
        <f>VLOOKUP(B1031,Index!$A$2:$B$18,2,FALSE)</f>
        <v>8</v>
      </c>
      <c r="D1031">
        <v>2003</v>
      </c>
      <c r="E1031" t="s">
        <v>34</v>
      </c>
      <c r="F1031">
        <f>VLOOKUP(E1031,Index!$D$2:$E$13,2,FALSE)</f>
        <v>1</v>
      </c>
      <c r="G1031" t="s">
        <v>267</v>
      </c>
      <c r="H1031">
        <f>VLOOKUP(G1031,Index!$G$2:$H$40,2,FALSE)</f>
        <v>14</v>
      </c>
      <c r="I1031" s="3">
        <v>610000</v>
      </c>
      <c r="J1031" s="3">
        <v>480000</v>
      </c>
      <c r="K1031" s="3">
        <v>0</v>
      </c>
      <c r="L1031" s="3">
        <v>160000</v>
      </c>
      <c r="M1031" s="3">
        <f t="shared" si="64"/>
        <v>1250000</v>
      </c>
      <c r="N1031" s="3">
        <f t="shared" si="66"/>
        <v>312500</v>
      </c>
      <c r="O1031" s="3">
        <f t="shared" si="67"/>
        <v>1</v>
      </c>
      <c r="P1031">
        <v>5.2</v>
      </c>
      <c r="Q1031">
        <v>37</v>
      </c>
      <c r="R1031">
        <v>6.2</v>
      </c>
      <c r="S1031">
        <v>106</v>
      </c>
      <c r="T1031" t="s">
        <v>1157</v>
      </c>
      <c r="U1031">
        <f>VLOOKUP(T1031,Index!$J$2:$K$1319,2,FALSE)</f>
        <v>247</v>
      </c>
      <c r="V1031" t="s">
        <v>61</v>
      </c>
      <c r="W1031">
        <f t="shared" si="65"/>
        <v>3</v>
      </c>
    </row>
    <row r="1032" spans="1:23">
      <c r="A1032" t="s">
        <v>967</v>
      </c>
      <c r="B1032" t="s">
        <v>39</v>
      </c>
      <c r="C1032">
        <f>VLOOKUP(B1032,Index!$A$2:$B$18,2,FALSE)</f>
        <v>8</v>
      </c>
      <c r="D1032">
        <v>2004</v>
      </c>
      <c r="E1032" t="s">
        <v>34</v>
      </c>
      <c r="F1032">
        <f>VLOOKUP(E1032,Index!$D$2:$E$13,2,FALSE)</f>
        <v>1</v>
      </c>
      <c r="G1032" t="s">
        <v>77</v>
      </c>
      <c r="H1032">
        <f>VLOOKUP(G1032,Index!$G$2:$H$40,2,FALSE)</f>
        <v>35</v>
      </c>
      <c r="I1032" s="3">
        <v>520000</v>
      </c>
      <c r="J1032" s="3">
        <v>560000</v>
      </c>
      <c r="K1032" s="3">
        <v>0</v>
      </c>
      <c r="L1032" s="3">
        <v>170000</v>
      </c>
      <c r="M1032" s="3">
        <f t="shared" si="64"/>
        <v>1250000</v>
      </c>
      <c r="N1032" s="3">
        <f t="shared" si="66"/>
        <v>312500</v>
      </c>
      <c r="O1032" s="3">
        <f t="shared" si="67"/>
        <v>1</v>
      </c>
      <c r="P1032">
        <v>8.6999999999999993</v>
      </c>
      <c r="Q1032">
        <v>45</v>
      </c>
      <c r="R1032">
        <v>8.6</v>
      </c>
      <c r="S1032">
        <v>34</v>
      </c>
      <c r="T1032" t="s">
        <v>519</v>
      </c>
      <c r="U1032">
        <f>VLOOKUP(T1032,Index!$J$2:$K$1319,2,FALSE)</f>
        <v>1218</v>
      </c>
      <c r="V1032" t="s">
        <v>61</v>
      </c>
      <c r="W1032">
        <f t="shared" si="65"/>
        <v>3</v>
      </c>
    </row>
    <row r="1033" spans="1:23">
      <c r="A1033" t="s">
        <v>1158</v>
      </c>
      <c r="B1033" t="s">
        <v>39</v>
      </c>
      <c r="C1033">
        <f>VLOOKUP(B1033,Index!$A$2:$B$18,2,FALSE)</f>
        <v>8</v>
      </c>
      <c r="D1033">
        <v>2005</v>
      </c>
      <c r="E1033" t="s">
        <v>48</v>
      </c>
      <c r="F1033">
        <f>VLOOKUP(E1033,Index!$D$2:$E$13,2,FALSE)</f>
        <v>9</v>
      </c>
      <c r="G1033" t="s">
        <v>45</v>
      </c>
      <c r="H1033">
        <f>VLOOKUP(G1033,Index!$G$2:$H$40,2,FALSE)</f>
        <v>30</v>
      </c>
      <c r="I1033" s="3">
        <v>850000</v>
      </c>
      <c r="J1033" s="3">
        <v>30000</v>
      </c>
      <c r="K1033" s="3">
        <v>220000</v>
      </c>
      <c r="L1033" s="3">
        <v>140000</v>
      </c>
      <c r="M1033" s="3">
        <f t="shared" si="64"/>
        <v>1240000</v>
      </c>
      <c r="N1033" s="3">
        <f t="shared" si="66"/>
        <v>310000</v>
      </c>
      <c r="O1033" s="3">
        <f t="shared" si="67"/>
        <v>1</v>
      </c>
      <c r="P1033">
        <v>8.1</v>
      </c>
      <c r="Q1033">
        <v>51</v>
      </c>
      <c r="R1033">
        <v>8.9</v>
      </c>
      <c r="S1033">
        <v>155</v>
      </c>
      <c r="T1033" t="s">
        <v>259</v>
      </c>
      <c r="U1033">
        <f>VLOOKUP(T1033,Index!$J$2:$K$1319,2,FALSE)</f>
        <v>578</v>
      </c>
      <c r="V1033" t="s">
        <v>61</v>
      </c>
      <c r="W1033">
        <f t="shared" si="65"/>
        <v>3</v>
      </c>
    </row>
    <row r="1034" spans="1:23">
      <c r="A1034" t="s">
        <v>1159</v>
      </c>
      <c r="B1034" t="s">
        <v>39</v>
      </c>
      <c r="C1034">
        <f>VLOOKUP(B1034,Index!$A$2:$B$18,2,FALSE)</f>
        <v>8</v>
      </c>
      <c r="D1034">
        <v>2000</v>
      </c>
      <c r="E1034" t="s">
        <v>34</v>
      </c>
      <c r="F1034">
        <f>VLOOKUP(E1034,Index!$D$2:$E$13,2,FALSE)</f>
        <v>1</v>
      </c>
      <c r="G1034" t="s">
        <v>264</v>
      </c>
      <c r="H1034">
        <f>VLOOKUP(G1034,Index!$G$2:$H$40,2,FALSE)</f>
        <v>25</v>
      </c>
      <c r="I1034" s="3">
        <v>240000</v>
      </c>
      <c r="J1034" s="3">
        <v>190000</v>
      </c>
      <c r="K1034" s="3">
        <v>750000</v>
      </c>
      <c r="L1034" s="3">
        <v>60000</v>
      </c>
      <c r="M1034" s="3">
        <f t="shared" si="64"/>
        <v>1240000</v>
      </c>
      <c r="N1034" s="3">
        <f t="shared" si="66"/>
        <v>310000</v>
      </c>
      <c r="O1034" s="3">
        <f t="shared" si="67"/>
        <v>1</v>
      </c>
      <c r="P1034">
        <v>7.8</v>
      </c>
      <c r="Q1034">
        <v>20</v>
      </c>
      <c r="R1034">
        <v>7.7</v>
      </c>
      <c r="S1034">
        <v>6</v>
      </c>
      <c r="T1034" t="s">
        <v>289</v>
      </c>
      <c r="U1034">
        <f>VLOOKUP(T1034,Index!$J$2:$K$1319,2,FALSE)</f>
        <v>767</v>
      </c>
      <c r="V1034" t="s">
        <v>15</v>
      </c>
      <c r="W1034">
        <f t="shared" si="65"/>
        <v>3</v>
      </c>
    </row>
    <row r="1035" spans="1:23">
      <c r="A1035" t="s">
        <v>1160</v>
      </c>
      <c r="B1035" t="s">
        <v>39</v>
      </c>
      <c r="C1035">
        <f>VLOOKUP(B1035,Index!$A$2:$B$18,2,FALSE)</f>
        <v>8</v>
      </c>
      <c r="D1035">
        <v>2008</v>
      </c>
      <c r="E1035" t="s">
        <v>59</v>
      </c>
      <c r="F1035">
        <f>VLOOKUP(E1035,Index!$D$2:$E$13,2,FALSE)</f>
        <v>3</v>
      </c>
      <c r="G1035" t="s">
        <v>429</v>
      </c>
      <c r="H1035">
        <f>VLOOKUP(G1035,Index!$G$2:$H$40,2,FALSE)</f>
        <v>34</v>
      </c>
      <c r="I1035" s="3">
        <v>690000</v>
      </c>
      <c r="J1035" s="3">
        <v>0</v>
      </c>
      <c r="K1035" s="3">
        <v>0</v>
      </c>
      <c r="L1035" s="3">
        <v>550000</v>
      </c>
      <c r="M1035" s="3">
        <f t="shared" si="64"/>
        <v>1240000</v>
      </c>
      <c r="N1035" s="3">
        <f t="shared" si="66"/>
        <v>310000</v>
      </c>
      <c r="O1035" s="3">
        <f t="shared" si="67"/>
        <v>1</v>
      </c>
      <c r="P1035">
        <v>7.8</v>
      </c>
      <c r="Q1035">
        <v>9</v>
      </c>
      <c r="R1035">
        <v>6.9</v>
      </c>
      <c r="S1035">
        <v>34</v>
      </c>
      <c r="T1035" t="s">
        <v>541</v>
      </c>
      <c r="U1035">
        <f>VLOOKUP(T1035,Index!$J$2:$K$1319,2,FALSE)</f>
        <v>1293</v>
      </c>
      <c r="V1035" t="s">
        <v>61</v>
      </c>
      <c r="W1035">
        <f t="shared" si="65"/>
        <v>3</v>
      </c>
    </row>
    <row r="1036" spans="1:23">
      <c r="A1036" t="s">
        <v>376</v>
      </c>
      <c r="B1036" t="s">
        <v>97</v>
      </c>
      <c r="C1036">
        <f>VLOOKUP(B1036,Index!$A$2:$B$18,2,FALSE)</f>
        <v>16</v>
      </c>
      <c r="D1036">
        <v>2005</v>
      </c>
      <c r="E1036" t="s">
        <v>34</v>
      </c>
      <c r="F1036">
        <f>VLOOKUP(E1036,Index!$D$2:$E$13,2,FALSE)</f>
        <v>1</v>
      </c>
      <c r="G1036" t="s">
        <v>49</v>
      </c>
      <c r="H1036">
        <f>VLOOKUP(G1036,Index!$G$2:$H$40,2,FALSE)</f>
        <v>4</v>
      </c>
      <c r="I1036" s="3">
        <v>820000</v>
      </c>
      <c r="J1036" s="3">
        <v>380000</v>
      </c>
      <c r="K1036" s="3">
        <v>0</v>
      </c>
      <c r="L1036" s="3">
        <v>40000</v>
      </c>
      <c r="M1036" s="3">
        <f t="shared" si="64"/>
        <v>1240000</v>
      </c>
      <c r="N1036" s="3">
        <f t="shared" si="66"/>
        <v>310000</v>
      </c>
      <c r="O1036" s="3">
        <f t="shared" si="67"/>
        <v>1</v>
      </c>
      <c r="P1036">
        <v>6.1</v>
      </c>
      <c r="Q1036">
        <v>44</v>
      </c>
      <c r="R1036">
        <v>8.1</v>
      </c>
      <c r="S1036">
        <v>54</v>
      </c>
      <c r="T1036" t="s">
        <v>377</v>
      </c>
      <c r="U1036">
        <f>VLOOKUP(T1036,Index!$J$2:$K$1319,2,FALSE)</f>
        <v>325</v>
      </c>
      <c r="V1036" t="s">
        <v>61</v>
      </c>
      <c r="W1036">
        <f t="shared" si="65"/>
        <v>3</v>
      </c>
    </row>
    <row r="1037" spans="1:23">
      <c r="A1037" t="s">
        <v>1092</v>
      </c>
      <c r="B1037" t="s">
        <v>33</v>
      </c>
      <c r="C1037">
        <f>VLOOKUP(B1037,Index!$A$2:$B$18,2,FALSE)</f>
        <v>9</v>
      </c>
      <c r="D1037">
        <v>2009</v>
      </c>
      <c r="E1037" t="s">
        <v>34</v>
      </c>
      <c r="F1037">
        <f>VLOOKUP(E1037,Index!$D$2:$E$13,2,FALSE)</f>
        <v>1</v>
      </c>
      <c r="G1037" t="s">
        <v>49</v>
      </c>
      <c r="H1037">
        <f>VLOOKUP(G1037,Index!$G$2:$H$40,2,FALSE)</f>
        <v>4</v>
      </c>
      <c r="I1037" s="3">
        <v>650000</v>
      </c>
      <c r="J1037" s="3">
        <v>400000</v>
      </c>
      <c r="K1037" s="3">
        <v>0</v>
      </c>
      <c r="L1037" s="3">
        <v>190000</v>
      </c>
      <c r="M1037" s="3">
        <f t="shared" si="64"/>
        <v>1240000</v>
      </c>
      <c r="N1037" s="3">
        <f t="shared" si="66"/>
        <v>310000</v>
      </c>
      <c r="O1037" s="3">
        <f t="shared" si="67"/>
        <v>1</v>
      </c>
      <c r="P1037">
        <v>7.9</v>
      </c>
      <c r="Q1037">
        <v>53</v>
      </c>
      <c r="R1037">
        <v>7.7</v>
      </c>
      <c r="S1037">
        <v>308</v>
      </c>
      <c r="T1037" t="s">
        <v>1093</v>
      </c>
      <c r="U1037">
        <f>VLOOKUP(T1037,Index!$J$2:$K$1319,2,FALSE)</f>
        <v>915</v>
      </c>
      <c r="V1037" t="s">
        <v>37</v>
      </c>
      <c r="W1037">
        <f t="shared" si="65"/>
        <v>3</v>
      </c>
    </row>
    <row r="1038" spans="1:23">
      <c r="A1038" t="s">
        <v>1161</v>
      </c>
      <c r="B1038" t="s">
        <v>33</v>
      </c>
      <c r="C1038">
        <f>VLOOKUP(B1038,Index!$A$2:$B$18,2,FALSE)</f>
        <v>9</v>
      </c>
      <c r="D1038">
        <v>2012</v>
      </c>
      <c r="E1038" t="s">
        <v>13</v>
      </c>
      <c r="F1038">
        <f>VLOOKUP(E1038,Index!$D$2:$E$13,2,FALSE)</f>
        <v>11</v>
      </c>
      <c r="G1038" t="s">
        <v>94</v>
      </c>
      <c r="H1038">
        <f>VLOOKUP(G1038,Index!$G$2:$H$40,2,FALSE)</f>
        <v>15</v>
      </c>
      <c r="I1038" s="3">
        <v>120000</v>
      </c>
      <c r="J1038" s="3">
        <v>890000</v>
      </c>
      <c r="K1038" s="3">
        <v>0</v>
      </c>
      <c r="L1038" s="3">
        <v>230000</v>
      </c>
      <c r="M1038" s="3">
        <f t="shared" si="64"/>
        <v>1240000</v>
      </c>
      <c r="N1038" s="3">
        <f t="shared" si="66"/>
        <v>310000</v>
      </c>
      <c r="O1038" s="3">
        <f t="shared" si="67"/>
        <v>1</v>
      </c>
      <c r="P1038">
        <v>7.6</v>
      </c>
      <c r="Q1038">
        <v>36</v>
      </c>
      <c r="R1038">
        <v>6.4</v>
      </c>
      <c r="S1038">
        <v>66</v>
      </c>
      <c r="T1038" t="s">
        <v>95</v>
      </c>
      <c r="U1038">
        <f>VLOOKUP(T1038,Index!$J$2:$K$1319,2,FALSE)</f>
        <v>356</v>
      </c>
      <c r="V1038" t="s">
        <v>15</v>
      </c>
      <c r="W1038">
        <f t="shared" si="65"/>
        <v>3</v>
      </c>
    </row>
    <row r="1039" spans="1:23">
      <c r="A1039" t="s">
        <v>1162</v>
      </c>
      <c r="B1039" t="s">
        <v>39</v>
      </c>
      <c r="C1039">
        <f>VLOOKUP(B1039,Index!$A$2:$B$18,2,FALSE)</f>
        <v>8</v>
      </c>
      <c r="D1039">
        <v>2001</v>
      </c>
      <c r="E1039" t="s">
        <v>21</v>
      </c>
      <c r="F1039">
        <f>VLOOKUP(E1039,Index!$D$2:$E$13,2,FALSE)</f>
        <v>5</v>
      </c>
      <c r="G1039" t="s">
        <v>168</v>
      </c>
      <c r="H1039">
        <f>VLOOKUP(G1039,Index!$G$2:$H$40,2,FALSE)</f>
        <v>19</v>
      </c>
      <c r="I1039" s="3">
        <v>600000</v>
      </c>
      <c r="J1039" s="3">
        <v>470000</v>
      </c>
      <c r="K1039" s="3">
        <v>0</v>
      </c>
      <c r="L1039" s="3">
        <v>160000</v>
      </c>
      <c r="M1039" s="3">
        <f t="shared" si="64"/>
        <v>1230000</v>
      </c>
      <c r="N1039" s="3">
        <f t="shared" si="66"/>
        <v>307500</v>
      </c>
      <c r="O1039" s="3">
        <f t="shared" si="67"/>
        <v>1</v>
      </c>
      <c r="P1039">
        <v>3.2</v>
      </c>
      <c r="Q1039">
        <v>6</v>
      </c>
      <c r="R1039">
        <v>4.5999999999999996</v>
      </c>
      <c r="S1039">
        <v>29</v>
      </c>
      <c r="T1039" t="s">
        <v>252</v>
      </c>
      <c r="U1039">
        <f>VLOOKUP(T1039,Index!$J$2:$K$1319,2,FALSE)</f>
        <v>646</v>
      </c>
      <c r="V1039" t="s">
        <v>15</v>
      </c>
      <c r="W1039">
        <f t="shared" si="65"/>
        <v>3</v>
      </c>
    </row>
    <row r="1040" spans="1:23">
      <c r="A1040" t="s">
        <v>798</v>
      </c>
      <c r="B1040" t="s">
        <v>196</v>
      </c>
      <c r="C1040">
        <f>VLOOKUP(B1040,Index!$A$2:$B$18,2,FALSE)</f>
        <v>17</v>
      </c>
      <c r="D1040">
        <v>2016</v>
      </c>
      <c r="E1040" t="s">
        <v>13</v>
      </c>
      <c r="F1040">
        <f>VLOOKUP(E1040,Index!$D$2:$E$13,2,FALSE)</f>
        <v>11</v>
      </c>
      <c r="G1040" t="s">
        <v>94</v>
      </c>
      <c r="H1040">
        <f>VLOOKUP(G1040,Index!$G$2:$H$40,2,FALSE)</f>
        <v>15</v>
      </c>
      <c r="I1040" s="3">
        <v>1080000</v>
      </c>
      <c r="J1040" s="3">
        <v>20000</v>
      </c>
      <c r="K1040" s="3">
        <v>0</v>
      </c>
      <c r="L1040" s="3">
        <v>130000</v>
      </c>
      <c r="M1040" s="3">
        <f t="shared" si="64"/>
        <v>1230000</v>
      </c>
      <c r="N1040" s="3">
        <f t="shared" si="66"/>
        <v>307500</v>
      </c>
      <c r="O1040" s="3">
        <f t="shared" si="67"/>
        <v>1</v>
      </c>
      <c r="P1040">
        <v>8.3000000000000007</v>
      </c>
      <c r="Q1040">
        <v>30</v>
      </c>
      <c r="R1040">
        <v>5.9</v>
      </c>
      <c r="S1040">
        <v>39</v>
      </c>
      <c r="T1040" t="s">
        <v>95</v>
      </c>
      <c r="U1040">
        <f>VLOOKUP(T1040,Index!$J$2:$K$1319,2,FALSE)</f>
        <v>356</v>
      </c>
      <c r="V1040" t="s">
        <v>15</v>
      </c>
      <c r="W1040">
        <f t="shared" si="65"/>
        <v>3</v>
      </c>
    </row>
    <row r="1041" spans="1:23">
      <c r="A1041" t="s">
        <v>1163</v>
      </c>
      <c r="B1041" t="s">
        <v>97</v>
      </c>
      <c r="C1041">
        <f>VLOOKUP(B1041,Index!$A$2:$B$18,2,FALSE)</f>
        <v>16</v>
      </c>
      <c r="D1041">
        <v>2004</v>
      </c>
      <c r="E1041" t="s">
        <v>34</v>
      </c>
      <c r="F1041">
        <f>VLOOKUP(E1041,Index!$D$2:$E$13,2,FALSE)</f>
        <v>1</v>
      </c>
      <c r="G1041" t="s">
        <v>29</v>
      </c>
      <c r="H1041">
        <f>VLOOKUP(G1041,Index!$G$2:$H$40,2,FALSE)</f>
        <v>23</v>
      </c>
      <c r="I1041" s="3">
        <v>920000</v>
      </c>
      <c r="J1041" s="3">
        <v>200000</v>
      </c>
      <c r="K1041" s="3">
        <v>70000</v>
      </c>
      <c r="L1041" s="3">
        <v>40000</v>
      </c>
      <c r="M1041" s="3">
        <f t="shared" si="64"/>
        <v>1230000</v>
      </c>
      <c r="N1041" s="3">
        <f t="shared" si="66"/>
        <v>307500</v>
      </c>
      <c r="O1041" s="3">
        <f t="shared" si="67"/>
        <v>1</v>
      </c>
      <c r="P1041">
        <v>9.1</v>
      </c>
      <c r="Q1041">
        <v>89</v>
      </c>
      <c r="R1041">
        <v>8.8000000000000007</v>
      </c>
      <c r="S1041">
        <v>152</v>
      </c>
      <c r="T1041" t="s">
        <v>786</v>
      </c>
      <c r="U1041">
        <f>VLOOKUP(T1041,Index!$J$2:$K$1319,2,FALSE)</f>
        <v>1133</v>
      </c>
      <c r="V1041" t="s">
        <v>37</v>
      </c>
      <c r="W1041">
        <f t="shared" si="65"/>
        <v>3</v>
      </c>
    </row>
    <row r="1042" spans="1:23">
      <c r="A1042" t="s">
        <v>1164</v>
      </c>
      <c r="B1042" t="s">
        <v>39</v>
      </c>
      <c r="C1042">
        <f>VLOOKUP(B1042,Index!$A$2:$B$18,2,FALSE)</f>
        <v>8</v>
      </c>
      <c r="D1042">
        <v>2004</v>
      </c>
      <c r="E1042" t="s">
        <v>17</v>
      </c>
      <c r="F1042">
        <f>VLOOKUP(E1042,Index!$D$2:$E$13,2,FALSE)</f>
        <v>7</v>
      </c>
      <c r="G1042" t="s">
        <v>227</v>
      </c>
      <c r="H1042">
        <f>VLOOKUP(G1042,Index!$G$2:$H$40,2,FALSE)</f>
        <v>5</v>
      </c>
      <c r="I1042" s="3">
        <v>600000</v>
      </c>
      <c r="J1042" s="3">
        <v>470000</v>
      </c>
      <c r="K1042" s="3">
        <v>0</v>
      </c>
      <c r="L1042" s="3">
        <v>160000</v>
      </c>
      <c r="M1042" s="3">
        <f t="shared" si="64"/>
        <v>1230000</v>
      </c>
      <c r="N1042" s="3">
        <f t="shared" si="66"/>
        <v>307500</v>
      </c>
      <c r="O1042" s="3">
        <f t="shared" si="67"/>
        <v>1</v>
      </c>
      <c r="P1042">
        <v>5.7</v>
      </c>
      <c r="Q1042">
        <v>51</v>
      </c>
      <c r="R1042">
        <v>5.5</v>
      </c>
      <c r="S1042">
        <v>102</v>
      </c>
      <c r="T1042" t="s">
        <v>228</v>
      </c>
      <c r="U1042">
        <f>VLOOKUP(T1042,Index!$J$2:$K$1319,2,FALSE)</f>
        <v>944</v>
      </c>
      <c r="V1042" t="s">
        <v>37</v>
      </c>
      <c r="W1042">
        <f t="shared" si="65"/>
        <v>3</v>
      </c>
    </row>
    <row r="1043" spans="1:23">
      <c r="A1043" t="s">
        <v>1165</v>
      </c>
      <c r="B1043" t="s">
        <v>112</v>
      </c>
      <c r="C1043">
        <f>VLOOKUP(B1043,Index!$A$2:$B$18,2,FALSE)</f>
        <v>11</v>
      </c>
      <c r="D1043">
        <v>2009</v>
      </c>
      <c r="E1043" t="s">
        <v>34</v>
      </c>
      <c r="F1043">
        <f>VLOOKUP(E1043,Index!$D$2:$E$13,2,FALSE)</f>
        <v>1</v>
      </c>
      <c r="G1043" t="s">
        <v>77</v>
      </c>
      <c r="H1043">
        <f>VLOOKUP(G1043,Index!$G$2:$H$40,2,FALSE)</f>
        <v>35</v>
      </c>
      <c r="I1043" s="3">
        <v>430000</v>
      </c>
      <c r="J1043" s="3">
        <v>470000</v>
      </c>
      <c r="K1043" s="3">
        <v>50000</v>
      </c>
      <c r="L1043" s="3">
        <v>280000</v>
      </c>
      <c r="M1043" s="3">
        <f t="shared" si="64"/>
        <v>1230000</v>
      </c>
      <c r="N1043" s="3">
        <f t="shared" si="66"/>
        <v>307500</v>
      </c>
      <c r="O1043" s="3">
        <f t="shared" si="67"/>
        <v>1</v>
      </c>
      <c r="P1043">
        <v>6.3</v>
      </c>
      <c r="Q1043">
        <v>38</v>
      </c>
      <c r="R1043">
        <v>7.2</v>
      </c>
      <c r="S1043">
        <v>69</v>
      </c>
      <c r="T1043" t="s">
        <v>826</v>
      </c>
      <c r="U1043">
        <f>VLOOKUP(T1043,Index!$J$2:$K$1319,2,FALSE)</f>
        <v>497</v>
      </c>
      <c r="V1043" t="s">
        <v>37</v>
      </c>
      <c r="W1043">
        <f t="shared" si="65"/>
        <v>3</v>
      </c>
    </row>
    <row r="1044" spans="1:23">
      <c r="A1044" t="s">
        <v>1166</v>
      </c>
      <c r="B1044" t="s">
        <v>28</v>
      </c>
      <c r="C1044">
        <f>VLOOKUP(B1044,Index!$A$2:$B$18,2,FALSE)</f>
        <v>15</v>
      </c>
      <c r="D1044">
        <v>2012</v>
      </c>
      <c r="E1044" t="s">
        <v>34</v>
      </c>
      <c r="F1044">
        <f>VLOOKUP(E1044,Index!$D$2:$E$13,2,FALSE)</f>
        <v>1</v>
      </c>
      <c r="G1044" t="s">
        <v>194</v>
      </c>
      <c r="H1044">
        <f>VLOOKUP(G1044,Index!$G$2:$H$40,2,FALSE)</f>
        <v>38</v>
      </c>
      <c r="I1044" s="3">
        <v>640000</v>
      </c>
      <c r="J1044" s="3">
        <v>490000</v>
      </c>
      <c r="K1044" s="3">
        <v>0</v>
      </c>
      <c r="L1044" s="3">
        <v>110000</v>
      </c>
      <c r="M1044" s="3">
        <f t="shared" si="64"/>
        <v>1240000</v>
      </c>
      <c r="N1044" s="3">
        <f t="shared" si="66"/>
        <v>310000</v>
      </c>
      <c r="O1044" s="3">
        <f t="shared" si="67"/>
        <v>1</v>
      </c>
      <c r="P1044">
        <v>8</v>
      </c>
      <c r="Q1044">
        <v>49</v>
      </c>
      <c r="R1044">
        <v>8.5</v>
      </c>
      <c r="S1044">
        <v>73</v>
      </c>
      <c r="T1044" t="s">
        <v>627</v>
      </c>
      <c r="U1044">
        <f>VLOOKUP(T1044,Index!$J$2:$K$1319,2,FALSE)</f>
        <v>1195</v>
      </c>
      <c r="V1044" t="s">
        <v>78</v>
      </c>
      <c r="W1044">
        <f t="shared" si="65"/>
        <v>3</v>
      </c>
    </row>
    <row r="1045" spans="1:23">
      <c r="A1045" t="s">
        <v>850</v>
      </c>
      <c r="B1045" t="s">
        <v>156</v>
      </c>
      <c r="C1045">
        <f>VLOOKUP(B1045,Index!$A$2:$B$18,2,FALSE)</f>
        <v>4</v>
      </c>
      <c r="D1045">
        <v>2003</v>
      </c>
      <c r="E1045" t="s">
        <v>21</v>
      </c>
      <c r="F1045">
        <f>VLOOKUP(E1045,Index!$D$2:$E$13,2,FALSE)</f>
        <v>5</v>
      </c>
      <c r="G1045" t="s">
        <v>429</v>
      </c>
      <c r="H1045">
        <f>VLOOKUP(G1045,Index!$G$2:$H$40,2,FALSE)</f>
        <v>34</v>
      </c>
      <c r="I1045" s="3">
        <v>880000</v>
      </c>
      <c r="J1045" s="3">
        <v>330000</v>
      </c>
      <c r="K1045" s="3">
        <v>0</v>
      </c>
      <c r="L1045" s="3">
        <v>20000</v>
      </c>
      <c r="M1045" s="3">
        <f t="shared" si="64"/>
        <v>1230000</v>
      </c>
      <c r="N1045" s="3">
        <f t="shared" si="66"/>
        <v>307500</v>
      </c>
      <c r="O1045" s="3">
        <f t="shared" si="67"/>
        <v>1</v>
      </c>
      <c r="R1045">
        <v>7.3</v>
      </c>
      <c r="S1045">
        <v>6</v>
      </c>
      <c r="T1045" t="s">
        <v>237</v>
      </c>
      <c r="U1045">
        <f>VLOOKUP(T1045,Index!$J$2:$K$1319,2,FALSE)</f>
        <v>1247</v>
      </c>
      <c r="V1045" t="s">
        <v>15</v>
      </c>
      <c r="W1045">
        <f t="shared" si="65"/>
        <v>3</v>
      </c>
    </row>
    <row r="1046" spans="1:23">
      <c r="A1046" t="s">
        <v>1167</v>
      </c>
      <c r="B1046" t="s">
        <v>130</v>
      </c>
      <c r="C1046">
        <f>VLOOKUP(B1046,Index!$A$2:$B$18,2,FALSE)</f>
        <v>14</v>
      </c>
      <c r="D1046">
        <v>2014</v>
      </c>
      <c r="E1046" t="s">
        <v>34</v>
      </c>
      <c r="F1046">
        <f>VLOOKUP(E1046,Index!$D$2:$E$13,2,FALSE)</f>
        <v>1</v>
      </c>
      <c r="G1046" t="s">
        <v>14</v>
      </c>
      <c r="H1046">
        <f>VLOOKUP(G1046,Index!$G$2:$H$40,2,FALSE)</f>
        <v>26</v>
      </c>
      <c r="I1046" s="3">
        <v>580000</v>
      </c>
      <c r="J1046" s="3">
        <v>420000</v>
      </c>
      <c r="K1046" s="3">
        <v>130000</v>
      </c>
      <c r="L1046" s="3">
        <v>100000</v>
      </c>
      <c r="M1046" s="3">
        <f t="shared" si="64"/>
        <v>1230000</v>
      </c>
      <c r="N1046" s="3">
        <f t="shared" si="66"/>
        <v>307500</v>
      </c>
      <c r="O1046" s="3">
        <f t="shared" si="67"/>
        <v>1</v>
      </c>
      <c r="P1046">
        <v>7.6</v>
      </c>
      <c r="Q1046">
        <v>81</v>
      </c>
      <c r="R1046">
        <v>8.3000000000000007</v>
      </c>
      <c r="S1046">
        <v>662</v>
      </c>
      <c r="T1046" t="s">
        <v>658</v>
      </c>
      <c r="U1046">
        <f>VLOOKUP(T1046,Index!$J$2:$K$1319,2,FALSE)</f>
        <v>833</v>
      </c>
      <c r="V1046" t="s">
        <v>61</v>
      </c>
      <c r="W1046">
        <f t="shared" si="65"/>
        <v>3</v>
      </c>
    </row>
    <row r="1047" spans="1:23">
      <c r="A1047" t="s">
        <v>1168</v>
      </c>
      <c r="B1047" t="s">
        <v>156</v>
      </c>
      <c r="C1047">
        <f>VLOOKUP(B1047,Index!$A$2:$B$18,2,FALSE)</f>
        <v>4</v>
      </c>
      <c r="D1047">
        <v>2004</v>
      </c>
      <c r="E1047" t="s">
        <v>21</v>
      </c>
      <c r="F1047">
        <f>VLOOKUP(E1047,Index!$D$2:$E$13,2,FALSE)</f>
        <v>5</v>
      </c>
      <c r="G1047" t="s">
        <v>14</v>
      </c>
      <c r="H1047">
        <f>VLOOKUP(G1047,Index!$G$2:$H$40,2,FALSE)</f>
        <v>26</v>
      </c>
      <c r="I1047" s="3">
        <v>790000</v>
      </c>
      <c r="J1047" s="3">
        <v>270000</v>
      </c>
      <c r="K1047" s="3">
        <v>120000</v>
      </c>
      <c r="L1047" s="3">
        <v>40000</v>
      </c>
      <c r="M1047" s="3">
        <f t="shared" si="64"/>
        <v>1220000</v>
      </c>
      <c r="N1047" s="3">
        <f t="shared" si="66"/>
        <v>305000</v>
      </c>
      <c r="O1047" s="3">
        <f t="shared" si="67"/>
        <v>1</v>
      </c>
      <c r="P1047">
        <v>8</v>
      </c>
      <c r="Q1047">
        <v>22</v>
      </c>
      <c r="R1047">
        <v>9.1</v>
      </c>
      <c r="S1047">
        <v>37</v>
      </c>
      <c r="T1047" t="s">
        <v>164</v>
      </c>
      <c r="U1047">
        <f>VLOOKUP(T1047,Index!$J$2:$K$1319,2,FALSE)</f>
        <v>919</v>
      </c>
      <c r="V1047" t="s">
        <v>15</v>
      </c>
      <c r="W1047">
        <f t="shared" si="65"/>
        <v>3</v>
      </c>
    </row>
    <row r="1048" spans="1:23">
      <c r="A1048" t="s">
        <v>1116</v>
      </c>
      <c r="B1048" t="s">
        <v>28</v>
      </c>
      <c r="C1048">
        <f>VLOOKUP(B1048,Index!$A$2:$B$18,2,FALSE)</f>
        <v>15</v>
      </c>
      <c r="D1048">
        <v>2008</v>
      </c>
      <c r="E1048" t="s">
        <v>23</v>
      </c>
      <c r="F1048">
        <f>VLOOKUP(E1048,Index!$D$2:$E$13,2,FALSE)</f>
        <v>4</v>
      </c>
      <c r="G1048" t="s">
        <v>49</v>
      </c>
      <c r="H1048">
        <f>VLOOKUP(G1048,Index!$G$2:$H$40,2,FALSE)</f>
        <v>4</v>
      </c>
      <c r="I1048" s="3">
        <v>1000000</v>
      </c>
      <c r="J1048" s="3">
        <v>130000</v>
      </c>
      <c r="K1048" s="3">
        <v>0</v>
      </c>
      <c r="L1048" s="3">
        <v>100000</v>
      </c>
      <c r="M1048" s="3">
        <f t="shared" si="64"/>
        <v>1230000</v>
      </c>
      <c r="N1048" s="3">
        <f t="shared" si="66"/>
        <v>307500</v>
      </c>
      <c r="O1048" s="3">
        <f t="shared" si="67"/>
        <v>1</v>
      </c>
      <c r="P1048">
        <v>7</v>
      </c>
      <c r="Q1048">
        <v>59</v>
      </c>
      <c r="R1048">
        <v>6.7</v>
      </c>
      <c r="S1048">
        <v>48</v>
      </c>
      <c r="T1048" t="s">
        <v>230</v>
      </c>
      <c r="U1048">
        <f>VLOOKUP(T1048,Index!$J$2:$K$1319,2,FALSE)</f>
        <v>793</v>
      </c>
      <c r="V1048" t="s">
        <v>61</v>
      </c>
      <c r="W1048">
        <f t="shared" si="65"/>
        <v>3</v>
      </c>
    </row>
    <row r="1049" spans="1:23">
      <c r="A1049" t="s">
        <v>866</v>
      </c>
      <c r="B1049" t="s">
        <v>33</v>
      </c>
      <c r="C1049">
        <f>VLOOKUP(B1049,Index!$A$2:$B$18,2,FALSE)</f>
        <v>9</v>
      </c>
      <c r="D1049">
        <v>2006</v>
      </c>
      <c r="E1049" t="s">
        <v>17</v>
      </c>
      <c r="F1049">
        <f>VLOOKUP(E1049,Index!$D$2:$E$13,2,FALSE)</f>
        <v>7</v>
      </c>
      <c r="G1049" t="s">
        <v>94</v>
      </c>
      <c r="H1049">
        <f>VLOOKUP(G1049,Index!$G$2:$H$40,2,FALSE)</f>
        <v>15</v>
      </c>
      <c r="I1049" s="3">
        <v>490000</v>
      </c>
      <c r="J1049" s="3">
        <v>500000</v>
      </c>
      <c r="K1049" s="3">
        <v>30000</v>
      </c>
      <c r="L1049" s="3">
        <v>200000</v>
      </c>
      <c r="M1049" s="3">
        <f t="shared" si="64"/>
        <v>1220000</v>
      </c>
      <c r="N1049" s="3">
        <f t="shared" si="66"/>
        <v>305000</v>
      </c>
      <c r="O1049" s="3">
        <f t="shared" si="67"/>
        <v>1</v>
      </c>
      <c r="P1049">
        <v>7.5</v>
      </c>
      <c r="Q1049">
        <v>31</v>
      </c>
      <c r="R1049">
        <v>7.3</v>
      </c>
      <c r="S1049">
        <v>42</v>
      </c>
      <c r="T1049" t="s">
        <v>135</v>
      </c>
      <c r="U1049">
        <f>VLOOKUP(T1049,Index!$J$2:$K$1319,2,FALSE)</f>
        <v>339</v>
      </c>
      <c r="V1049" t="s">
        <v>78</v>
      </c>
      <c r="W1049">
        <f t="shared" si="65"/>
        <v>3</v>
      </c>
    </row>
    <row r="1050" spans="1:23">
      <c r="A1050" t="s">
        <v>1169</v>
      </c>
      <c r="B1050" t="s">
        <v>12</v>
      </c>
      <c r="C1050">
        <f>VLOOKUP(B1050,Index!$A$2:$B$18,2,FALSE)</f>
        <v>13</v>
      </c>
      <c r="D1050">
        <v>2007</v>
      </c>
      <c r="E1050" t="s">
        <v>34</v>
      </c>
      <c r="F1050">
        <f>VLOOKUP(E1050,Index!$D$2:$E$13,2,FALSE)</f>
        <v>1</v>
      </c>
      <c r="G1050" t="s">
        <v>1170</v>
      </c>
      <c r="H1050">
        <f>VLOOKUP(G1050,Index!$G$2:$H$40,2,FALSE)</f>
        <v>11</v>
      </c>
      <c r="I1050" s="3">
        <v>540000</v>
      </c>
      <c r="J1050" s="3">
        <v>550000</v>
      </c>
      <c r="K1050" s="3">
        <v>0</v>
      </c>
      <c r="L1050" s="3">
        <v>130000</v>
      </c>
      <c r="M1050" s="3">
        <f t="shared" si="64"/>
        <v>1220000</v>
      </c>
      <c r="N1050" s="3">
        <f t="shared" si="66"/>
        <v>305000</v>
      </c>
      <c r="O1050" s="3">
        <f t="shared" si="67"/>
        <v>1</v>
      </c>
      <c r="P1050">
        <v>6.3</v>
      </c>
      <c r="Q1050">
        <v>6</v>
      </c>
      <c r="R1050">
        <v>7.7</v>
      </c>
      <c r="S1050">
        <v>9</v>
      </c>
      <c r="T1050" t="s">
        <v>1171</v>
      </c>
      <c r="U1050">
        <f>VLOOKUP(T1050,Index!$J$2:$K$1319,2,FALSE)</f>
        <v>526</v>
      </c>
      <c r="V1050" t="s">
        <v>78</v>
      </c>
      <c r="W1050">
        <f t="shared" si="65"/>
        <v>3</v>
      </c>
    </row>
    <row r="1051" spans="1:23">
      <c r="A1051" t="s">
        <v>1172</v>
      </c>
      <c r="B1051" t="s">
        <v>33</v>
      </c>
      <c r="C1051">
        <f>VLOOKUP(B1051,Index!$A$2:$B$18,2,FALSE)</f>
        <v>9</v>
      </c>
      <c r="D1051">
        <v>2010</v>
      </c>
      <c r="E1051" t="s">
        <v>13</v>
      </c>
      <c r="F1051">
        <f>VLOOKUP(E1051,Index!$D$2:$E$13,2,FALSE)</f>
        <v>11</v>
      </c>
      <c r="G1051" t="s">
        <v>94</v>
      </c>
      <c r="H1051">
        <f>VLOOKUP(G1051,Index!$G$2:$H$40,2,FALSE)</f>
        <v>15</v>
      </c>
      <c r="I1051" s="3">
        <v>300000</v>
      </c>
      <c r="J1051" s="3">
        <v>640000</v>
      </c>
      <c r="K1051" s="3">
        <v>70000</v>
      </c>
      <c r="L1051" s="3">
        <v>220000</v>
      </c>
      <c r="M1051" s="3">
        <f t="shared" si="64"/>
        <v>1230000</v>
      </c>
      <c r="N1051" s="3">
        <f t="shared" si="66"/>
        <v>307500</v>
      </c>
      <c r="O1051" s="3">
        <f t="shared" si="67"/>
        <v>1</v>
      </c>
      <c r="P1051">
        <v>8.1999999999999993</v>
      </c>
      <c r="Q1051">
        <v>56</v>
      </c>
      <c r="R1051">
        <v>7.8</v>
      </c>
      <c r="S1051">
        <v>57</v>
      </c>
      <c r="T1051" t="s">
        <v>135</v>
      </c>
      <c r="U1051">
        <f>VLOOKUP(T1051,Index!$J$2:$K$1319,2,FALSE)</f>
        <v>339</v>
      </c>
      <c r="V1051" t="s">
        <v>15</v>
      </c>
      <c r="W1051">
        <f t="shared" si="65"/>
        <v>3</v>
      </c>
    </row>
    <row r="1052" spans="1:23">
      <c r="A1052" t="s">
        <v>1173</v>
      </c>
      <c r="B1052" t="s">
        <v>33</v>
      </c>
      <c r="C1052">
        <f>VLOOKUP(B1052,Index!$A$2:$B$18,2,FALSE)</f>
        <v>9</v>
      </c>
      <c r="D1052">
        <v>2011</v>
      </c>
      <c r="E1052" t="s">
        <v>90</v>
      </c>
      <c r="F1052">
        <f>VLOOKUP(E1052,Index!$D$2:$E$13,2,FALSE)</f>
        <v>8</v>
      </c>
      <c r="G1052" t="s">
        <v>264</v>
      </c>
      <c r="H1052">
        <f>VLOOKUP(G1052,Index!$G$2:$H$40,2,FALSE)</f>
        <v>25</v>
      </c>
      <c r="I1052" s="3">
        <v>290000</v>
      </c>
      <c r="J1052" s="3">
        <v>180000</v>
      </c>
      <c r="K1052" s="3">
        <v>670000</v>
      </c>
      <c r="L1052" s="3">
        <v>90000</v>
      </c>
      <c r="M1052" s="3">
        <f t="shared" si="64"/>
        <v>1230000</v>
      </c>
      <c r="N1052" s="3">
        <f t="shared" si="66"/>
        <v>307500</v>
      </c>
      <c r="O1052" s="3">
        <f t="shared" si="67"/>
        <v>1</v>
      </c>
      <c r="P1052">
        <v>7.8</v>
      </c>
      <c r="Q1052">
        <v>65</v>
      </c>
      <c r="R1052">
        <v>8.1999999999999993</v>
      </c>
      <c r="S1052">
        <v>468</v>
      </c>
      <c r="T1052" t="s">
        <v>836</v>
      </c>
      <c r="U1052">
        <f>VLOOKUP(T1052,Index!$J$2:$K$1319,2,FALSE)</f>
        <v>114</v>
      </c>
      <c r="V1052" t="s">
        <v>61</v>
      </c>
      <c r="W1052">
        <f t="shared" si="65"/>
        <v>3</v>
      </c>
    </row>
    <row r="1053" spans="1:23">
      <c r="A1053" t="s">
        <v>1174</v>
      </c>
      <c r="B1053" t="s">
        <v>20</v>
      </c>
      <c r="C1053">
        <f>VLOOKUP(B1053,Index!$A$2:$B$18,2,FALSE)</f>
        <v>3</v>
      </c>
      <c r="D1053">
        <v>2007</v>
      </c>
      <c r="E1053" t="s">
        <v>17</v>
      </c>
      <c r="F1053">
        <f>VLOOKUP(E1053,Index!$D$2:$E$13,2,FALSE)</f>
        <v>7</v>
      </c>
      <c r="G1053" t="s">
        <v>14</v>
      </c>
      <c r="H1053">
        <f>VLOOKUP(G1053,Index!$G$2:$H$40,2,FALSE)</f>
        <v>26</v>
      </c>
      <c r="I1053" s="3">
        <v>1090000</v>
      </c>
      <c r="J1053" s="3">
        <v>30000</v>
      </c>
      <c r="K1053" s="3">
        <v>0</v>
      </c>
      <c r="L1053" s="3">
        <v>90000</v>
      </c>
      <c r="M1053" s="3">
        <f t="shared" si="64"/>
        <v>1210000</v>
      </c>
      <c r="N1053" s="3">
        <f t="shared" si="66"/>
        <v>302500</v>
      </c>
      <c r="O1053" s="3">
        <f t="shared" si="67"/>
        <v>1</v>
      </c>
      <c r="P1053">
        <v>6.3</v>
      </c>
      <c r="Q1053">
        <v>39</v>
      </c>
      <c r="R1053">
        <v>7.5</v>
      </c>
      <c r="S1053">
        <v>27</v>
      </c>
      <c r="T1053" t="s">
        <v>164</v>
      </c>
      <c r="U1053">
        <f>VLOOKUP(T1053,Index!$J$2:$K$1319,2,FALSE)</f>
        <v>919</v>
      </c>
      <c r="V1053" t="s">
        <v>15</v>
      </c>
      <c r="W1053">
        <f t="shared" si="65"/>
        <v>3</v>
      </c>
    </row>
    <row r="1054" spans="1:23">
      <c r="A1054" t="s">
        <v>1175</v>
      </c>
      <c r="B1054" t="s">
        <v>132</v>
      </c>
      <c r="C1054">
        <f>VLOOKUP(B1054,Index!$A$2:$B$18,2,FALSE)</f>
        <v>5</v>
      </c>
      <c r="D1054">
        <v>2004</v>
      </c>
      <c r="E1054" t="s">
        <v>13</v>
      </c>
      <c r="F1054">
        <f>VLOOKUP(E1054,Index!$D$2:$E$13,2,FALSE)</f>
        <v>11</v>
      </c>
      <c r="G1054" t="s">
        <v>14</v>
      </c>
      <c r="H1054">
        <f>VLOOKUP(G1054,Index!$G$2:$H$40,2,FALSE)</f>
        <v>26</v>
      </c>
      <c r="I1054" s="3">
        <v>580000</v>
      </c>
      <c r="J1054" s="3">
        <v>160000</v>
      </c>
      <c r="K1054" s="3">
        <v>460000</v>
      </c>
      <c r="L1054" s="3">
        <v>30000</v>
      </c>
      <c r="M1054" s="3">
        <f t="shared" si="64"/>
        <v>1230000</v>
      </c>
      <c r="N1054" s="3">
        <f t="shared" si="66"/>
        <v>307500</v>
      </c>
      <c r="O1054" s="3">
        <f t="shared" si="67"/>
        <v>1</v>
      </c>
      <c r="P1054">
        <v>8</v>
      </c>
      <c r="Q1054">
        <v>43</v>
      </c>
      <c r="R1054">
        <v>8.5</v>
      </c>
      <c r="S1054">
        <v>48</v>
      </c>
      <c r="T1054" t="s">
        <v>791</v>
      </c>
      <c r="U1054">
        <f>VLOOKUP(T1054,Index!$J$2:$K$1319,2,FALSE)</f>
        <v>200</v>
      </c>
      <c r="V1054" t="s">
        <v>15</v>
      </c>
      <c r="W1054">
        <f t="shared" si="65"/>
        <v>3</v>
      </c>
    </row>
    <row r="1055" spans="1:23">
      <c r="A1055" t="s">
        <v>1176</v>
      </c>
      <c r="B1055" t="s">
        <v>156</v>
      </c>
      <c r="C1055">
        <f>VLOOKUP(B1055,Index!$A$2:$B$18,2,FALSE)</f>
        <v>4</v>
      </c>
      <c r="D1055">
        <v>2002</v>
      </c>
      <c r="E1055" t="s">
        <v>90</v>
      </c>
      <c r="F1055">
        <f>VLOOKUP(E1055,Index!$D$2:$E$13,2,FALSE)</f>
        <v>8</v>
      </c>
      <c r="G1055" t="s">
        <v>14</v>
      </c>
      <c r="H1055">
        <f>VLOOKUP(G1055,Index!$G$2:$H$40,2,FALSE)</f>
        <v>26</v>
      </c>
      <c r="I1055" s="3">
        <v>610000</v>
      </c>
      <c r="J1055" s="3">
        <v>270000</v>
      </c>
      <c r="K1055" s="3">
        <v>270000</v>
      </c>
      <c r="L1055" s="3">
        <v>70000</v>
      </c>
      <c r="M1055" s="3">
        <f t="shared" si="64"/>
        <v>1220000</v>
      </c>
      <c r="N1055" s="3">
        <f t="shared" si="66"/>
        <v>305000</v>
      </c>
      <c r="O1055" s="3">
        <f t="shared" si="67"/>
        <v>1</v>
      </c>
      <c r="P1055">
        <v>8.6</v>
      </c>
      <c r="Q1055">
        <v>29</v>
      </c>
      <c r="R1055">
        <v>9.5</v>
      </c>
      <c r="S1055">
        <v>150</v>
      </c>
      <c r="T1055" t="s">
        <v>791</v>
      </c>
      <c r="U1055">
        <f>VLOOKUP(T1055,Index!$J$2:$K$1319,2,FALSE)</f>
        <v>200</v>
      </c>
      <c r="V1055" t="s">
        <v>15</v>
      </c>
      <c r="W1055">
        <f t="shared" si="65"/>
        <v>3</v>
      </c>
    </row>
    <row r="1056" spans="1:23">
      <c r="A1056" t="s">
        <v>379</v>
      </c>
      <c r="B1056" t="s">
        <v>97</v>
      </c>
      <c r="C1056">
        <f>VLOOKUP(B1056,Index!$A$2:$B$18,2,FALSE)</f>
        <v>16</v>
      </c>
      <c r="D1056">
        <v>2001</v>
      </c>
      <c r="E1056" t="s">
        <v>48</v>
      </c>
      <c r="F1056">
        <f>VLOOKUP(E1056,Index!$D$2:$E$13,2,FALSE)</f>
        <v>9</v>
      </c>
      <c r="G1056" t="s">
        <v>35</v>
      </c>
      <c r="H1056">
        <f>VLOOKUP(G1056,Index!$G$2:$H$40,2,FALSE)</f>
        <v>32</v>
      </c>
      <c r="I1056" s="3">
        <v>980000</v>
      </c>
      <c r="J1056" s="3">
        <v>190000</v>
      </c>
      <c r="K1056" s="3">
        <v>0</v>
      </c>
      <c r="L1056" s="3">
        <v>50000</v>
      </c>
      <c r="M1056" s="3">
        <f t="shared" si="64"/>
        <v>1220000</v>
      </c>
      <c r="N1056" s="3">
        <f t="shared" si="66"/>
        <v>305000</v>
      </c>
      <c r="O1056" s="3">
        <f t="shared" si="67"/>
        <v>1</v>
      </c>
      <c r="P1056">
        <v>8.9</v>
      </c>
      <c r="Q1056">
        <v>24</v>
      </c>
      <c r="R1056">
        <v>8.3000000000000007</v>
      </c>
      <c r="S1056">
        <v>61</v>
      </c>
      <c r="T1056" t="s">
        <v>1177</v>
      </c>
      <c r="U1056">
        <f>VLOOKUP(T1056,Index!$J$2:$K$1319,2,FALSE)</f>
        <v>786</v>
      </c>
      <c r="V1056" t="s">
        <v>37</v>
      </c>
      <c r="W1056">
        <f t="shared" si="65"/>
        <v>3</v>
      </c>
    </row>
    <row r="1057" spans="1:23">
      <c r="A1057" t="s">
        <v>1178</v>
      </c>
      <c r="B1057" t="s">
        <v>39</v>
      </c>
      <c r="C1057">
        <f>VLOOKUP(B1057,Index!$A$2:$B$18,2,FALSE)</f>
        <v>8</v>
      </c>
      <c r="D1057">
        <v>2002</v>
      </c>
      <c r="E1057" t="s">
        <v>13</v>
      </c>
      <c r="F1057">
        <f>VLOOKUP(E1057,Index!$D$2:$E$13,2,FALSE)</f>
        <v>11</v>
      </c>
      <c r="G1057" t="s">
        <v>407</v>
      </c>
      <c r="H1057">
        <f>VLOOKUP(G1057,Index!$G$2:$H$40,2,FALSE)</f>
        <v>29</v>
      </c>
      <c r="I1057" s="3">
        <v>590000</v>
      </c>
      <c r="J1057" s="3">
        <v>460000</v>
      </c>
      <c r="K1057" s="3">
        <v>10000</v>
      </c>
      <c r="L1057" s="3">
        <v>150000</v>
      </c>
      <c r="M1057" s="3">
        <f t="shared" si="64"/>
        <v>1210000</v>
      </c>
      <c r="N1057" s="3">
        <f t="shared" si="66"/>
        <v>302500</v>
      </c>
      <c r="O1057" s="3">
        <f t="shared" si="67"/>
        <v>1</v>
      </c>
      <c r="P1057">
        <v>8.9</v>
      </c>
      <c r="Q1057">
        <v>19</v>
      </c>
      <c r="R1057">
        <v>7.8</v>
      </c>
      <c r="S1057">
        <v>16</v>
      </c>
      <c r="T1057" t="s">
        <v>306</v>
      </c>
      <c r="U1057">
        <f>VLOOKUP(T1057,Index!$J$2:$K$1319,2,FALSE)</f>
        <v>1259</v>
      </c>
      <c r="V1057" t="s">
        <v>15</v>
      </c>
      <c r="W1057">
        <f t="shared" si="65"/>
        <v>3</v>
      </c>
    </row>
    <row r="1058" spans="1:23">
      <c r="A1058" t="s">
        <v>1179</v>
      </c>
      <c r="B1058" t="s">
        <v>39</v>
      </c>
      <c r="C1058">
        <f>VLOOKUP(B1058,Index!$A$2:$B$18,2,FALSE)</f>
        <v>8</v>
      </c>
      <c r="D1058">
        <v>2006</v>
      </c>
      <c r="E1058" t="s">
        <v>17</v>
      </c>
      <c r="F1058">
        <f>VLOOKUP(E1058,Index!$D$2:$E$13,2,FALSE)</f>
        <v>7</v>
      </c>
      <c r="G1058" t="s">
        <v>429</v>
      </c>
      <c r="H1058">
        <f>VLOOKUP(G1058,Index!$G$2:$H$40,2,FALSE)</f>
        <v>34</v>
      </c>
      <c r="I1058" s="3">
        <v>1010000</v>
      </c>
      <c r="J1058" s="3">
        <v>40000</v>
      </c>
      <c r="K1058" s="3">
        <v>0</v>
      </c>
      <c r="L1058" s="3">
        <v>160000</v>
      </c>
      <c r="M1058" s="3">
        <f t="shared" si="64"/>
        <v>1210000</v>
      </c>
      <c r="N1058" s="3">
        <f t="shared" si="66"/>
        <v>302500</v>
      </c>
      <c r="O1058" s="3">
        <f t="shared" si="67"/>
        <v>1</v>
      </c>
      <c r="P1058">
        <v>7.1</v>
      </c>
      <c r="Q1058">
        <v>30</v>
      </c>
      <c r="R1058">
        <v>8.4</v>
      </c>
      <c r="S1058">
        <v>12</v>
      </c>
      <c r="T1058" t="s">
        <v>580</v>
      </c>
      <c r="U1058">
        <f>VLOOKUP(T1058,Index!$J$2:$K$1319,2,FALSE)</f>
        <v>918</v>
      </c>
      <c r="V1058" t="s">
        <v>15</v>
      </c>
      <c r="W1058">
        <f t="shared" si="65"/>
        <v>3</v>
      </c>
    </row>
    <row r="1059" spans="1:23">
      <c r="A1059" t="s">
        <v>1180</v>
      </c>
      <c r="B1059" t="s">
        <v>97</v>
      </c>
      <c r="C1059">
        <f>VLOOKUP(B1059,Index!$A$2:$B$18,2,FALSE)</f>
        <v>16</v>
      </c>
      <c r="D1059">
        <v>2001</v>
      </c>
      <c r="E1059" t="s">
        <v>23</v>
      </c>
      <c r="F1059">
        <f>VLOOKUP(E1059,Index!$D$2:$E$13,2,FALSE)</f>
        <v>4</v>
      </c>
      <c r="G1059" t="s">
        <v>29</v>
      </c>
      <c r="H1059">
        <f>VLOOKUP(G1059,Index!$G$2:$H$40,2,FALSE)</f>
        <v>23</v>
      </c>
      <c r="I1059" s="3">
        <v>930000</v>
      </c>
      <c r="J1059" s="3">
        <v>240000</v>
      </c>
      <c r="K1059" s="3">
        <v>0</v>
      </c>
      <c r="L1059" s="3">
        <v>40000</v>
      </c>
      <c r="M1059" s="3">
        <f t="shared" si="64"/>
        <v>1210000</v>
      </c>
      <c r="N1059" s="3">
        <f t="shared" si="66"/>
        <v>302500</v>
      </c>
      <c r="O1059" s="3">
        <f t="shared" si="67"/>
        <v>1</v>
      </c>
      <c r="P1059">
        <v>7</v>
      </c>
      <c r="Q1059">
        <v>28</v>
      </c>
      <c r="R1059">
        <v>6.9</v>
      </c>
      <c r="S1059">
        <v>16</v>
      </c>
      <c r="T1059" t="s">
        <v>1181</v>
      </c>
      <c r="U1059">
        <f>VLOOKUP(T1059,Index!$J$2:$K$1319,2,FALSE)</f>
        <v>158</v>
      </c>
      <c r="V1059" t="s">
        <v>15</v>
      </c>
      <c r="W1059">
        <f t="shared" si="65"/>
        <v>3</v>
      </c>
    </row>
    <row r="1060" spans="1:23">
      <c r="A1060" t="s">
        <v>466</v>
      </c>
      <c r="B1060" t="s">
        <v>97</v>
      </c>
      <c r="C1060">
        <f>VLOOKUP(B1060,Index!$A$2:$B$18,2,FALSE)</f>
        <v>16</v>
      </c>
      <c r="D1060">
        <v>2004</v>
      </c>
      <c r="E1060" t="s">
        <v>48</v>
      </c>
      <c r="F1060">
        <f>VLOOKUP(E1060,Index!$D$2:$E$13,2,FALSE)</f>
        <v>9</v>
      </c>
      <c r="G1060" t="s">
        <v>49</v>
      </c>
      <c r="H1060">
        <f>VLOOKUP(G1060,Index!$G$2:$H$40,2,FALSE)</f>
        <v>4</v>
      </c>
      <c r="I1060" s="3">
        <v>780000</v>
      </c>
      <c r="J1060" s="3">
        <v>400000</v>
      </c>
      <c r="K1060" s="3">
        <v>0</v>
      </c>
      <c r="L1060" s="3">
        <v>40000</v>
      </c>
      <c r="M1060" s="3">
        <f t="shared" si="64"/>
        <v>1220000</v>
      </c>
      <c r="N1060" s="3">
        <f t="shared" si="66"/>
        <v>305000</v>
      </c>
      <c r="O1060" s="3">
        <f t="shared" si="67"/>
        <v>1</v>
      </c>
      <c r="P1060">
        <v>7.3</v>
      </c>
      <c r="Q1060">
        <v>55</v>
      </c>
      <c r="R1060">
        <v>7.8</v>
      </c>
      <c r="S1060">
        <v>22</v>
      </c>
      <c r="T1060" t="s">
        <v>467</v>
      </c>
      <c r="U1060">
        <f>VLOOKUP(T1060,Index!$J$2:$K$1319,2,FALSE)</f>
        <v>1062</v>
      </c>
      <c r="V1060" t="s">
        <v>61</v>
      </c>
      <c r="W1060">
        <f t="shared" si="65"/>
        <v>3</v>
      </c>
    </row>
    <row r="1061" spans="1:23">
      <c r="A1061" t="s">
        <v>1182</v>
      </c>
      <c r="B1061" t="s">
        <v>20</v>
      </c>
      <c r="C1061">
        <f>VLOOKUP(B1061,Index!$A$2:$B$18,2,FALSE)</f>
        <v>3</v>
      </c>
      <c r="D1061">
        <v>2007</v>
      </c>
      <c r="E1061" t="s">
        <v>67</v>
      </c>
      <c r="F1061">
        <f>VLOOKUP(E1061,Index!$D$2:$E$13,2,FALSE)</f>
        <v>10</v>
      </c>
      <c r="G1061" t="s">
        <v>173</v>
      </c>
      <c r="H1061">
        <f>VLOOKUP(G1061,Index!$G$2:$H$40,2,FALSE)</f>
        <v>31</v>
      </c>
      <c r="I1061" s="3">
        <v>510000</v>
      </c>
      <c r="J1061" s="3">
        <v>40000</v>
      </c>
      <c r="K1061" s="3">
        <v>620000</v>
      </c>
      <c r="L1061" s="3">
        <v>50000</v>
      </c>
      <c r="M1061" s="3">
        <f t="shared" si="64"/>
        <v>1220000</v>
      </c>
      <c r="N1061" s="3">
        <f t="shared" si="66"/>
        <v>305000</v>
      </c>
      <c r="O1061" s="3">
        <f t="shared" si="67"/>
        <v>1</v>
      </c>
      <c r="P1061">
        <v>8.5</v>
      </c>
      <c r="Q1061">
        <v>52</v>
      </c>
      <c r="R1061">
        <v>7.7</v>
      </c>
      <c r="S1061">
        <v>164</v>
      </c>
      <c r="T1061" t="s">
        <v>670</v>
      </c>
      <c r="U1061">
        <f>VLOOKUP(T1061,Index!$J$2:$K$1319,2,FALSE)</f>
        <v>711</v>
      </c>
      <c r="V1061" t="s">
        <v>78</v>
      </c>
      <c r="W1061">
        <f t="shared" si="65"/>
        <v>3</v>
      </c>
    </row>
    <row r="1062" spans="1:23">
      <c r="A1062" t="s">
        <v>345</v>
      </c>
      <c r="B1062" t="s">
        <v>112</v>
      </c>
      <c r="C1062">
        <f>VLOOKUP(B1062,Index!$A$2:$B$18,2,FALSE)</f>
        <v>11</v>
      </c>
      <c r="D1062">
        <v>2005</v>
      </c>
      <c r="E1062" t="s">
        <v>48</v>
      </c>
      <c r="F1062">
        <f>VLOOKUP(E1062,Index!$D$2:$E$13,2,FALSE)</f>
        <v>9</v>
      </c>
      <c r="G1062" t="s">
        <v>180</v>
      </c>
      <c r="H1062">
        <f>VLOOKUP(G1062,Index!$G$2:$H$40,2,FALSE)</f>
        <v>20</v>
      </c>
      <c r="I1062" s="3">
        <v>1050000</v>
      </c>
      <c r="J1062" s="3">
        <v>50000</v>
      </c>
      <c r="K1062" s="3">
        <v>10000</v>
      </c>
      <c r="L1062" s="3">
        <v>100000</v>
      </c>
      <c r="M1062" s="3">
        <f t="shared" si="64"/>
        <v>1210000</v>
      </c>
      <c r="N1062" s="3">
        <f t="shared" si="66"/>
        <v>302500</v>
      </c>
      <c r="O1062" s="3">
        <f t="shared" si="67"/>
        <v>1</v>
      </c>
      <c r="P1062">
        <v>6.9</v>
      </c>
      <c r="Q1062">
        <v>22</v>
      </c>
      <c r="R1062">
        <v>8.5</v>
      </c>
      <c r="S1062">
        <v>111</v>
      </c>
      <c r="T1062" t="s">
        <v>1183</v>
      </c>
      <c r="U1062">
        <f>VLOOKUP(T1062,Index!$J$2:$K$1319,2,FALSE)</f>
        <v>987</v>
      </c>
      <c r="V1062" t="s">
        <v>61</v>
      </c>
      <c r="W1062">
        <f t="shared" si="65"/>
        <v>3</v>
      </c>
    </row>
    <row r="1063" spans="1:23">
      <c r="A1063" t="s">
        <v>1184</v>
      </c>
      <c r="B1063" t="s">
        <v>63</v>
      </c>
      <c r="C1063">
        <f>VLOOKUP(B1063,Index!$A$2:$B$18,2,FALSE)</f>
        <v>1</v>
      </c>
      <c r="D1063">
        <v>2011</v>
      </c>
      <c r="E1063" t="s">
        <v>59</v>
      </c>
      <c r="F1063">
        <f>VLOOKUP(E1063,Index!$D$2:$E$13,2,FALSE)</f>
        <v>3</v>
      </c>
      <c r="G1063" t="s">
        <v>192</v>
      </c>
      <c r="H1063">
        <f>VLOOKUP(G1063,Index!$G$2:$H$40,2,FALSE)</f>
        <v>8</v>
      </c>
      <c r="I1063" s="3">
        <v>550000</v>
      </c>
      <c r="J1063" s="3">
        <v>440000</v>
      </c>
      <c r="K1063" s="3">
        <v>140000</v>
      </c>
      <c r="L1063" s="3">
        <v>90000</v>
      </c>
      <c r="M1063" s="3">
        <f t="shared" si="64"/>
        <v>1220000</v>
      </c>
      <c r="N1063" s="3">
        <f t="shared" si="66"/>
        <v>305000</v>
      </c>
      <c r="O1063" s="3">
        <f t="shared" si="67"/>
        <v>1</v>
      </c>
      <c r="P1063">
        <v>8.5</v>
      </c>
      <c r="Q1063">
        <v>69</v>
      </c>
      <c r="R1063">
        <v>8.1</v>
      </c>
      <c r="S1063">
        <v>206</v>
      </c>
      <c r="T1063" t="s">
        <v>192</v>
      </c>
      <c r="U1063">
        <f>VLOOKUP(T1063,Index!$J$2:$K$1319,2,FALSE)</f>
        <v>202</v>
      </c>
      <c r="V1063" t="s">
        <v>61</v>
      </c>
      <c r="W1063">
        <f t="shared" si="65"/>
        <v>1</v>
      </c>
    </row>
    <row r="1064" spans="1:23">
      <c r="A1064" t="s">
        <v>1185</v>
      </c>
      <c r="B1064" t="s">
        <v>39</v>
      </c>
      <c r="C1064">
        <f>VLOOKUP(B1064,Index!$A$2:$B$18,2,FALSE)</f>
        <v>8</v>
      </c>
      <c r="D1064">
        <v>2002</v>
      </c>
      <c r="E1064" t="s">
        <v>21</v>
      </c>
      <c r="F1064">
        <f>VLOOKUP(E1064,Index!$D$2:$E$13,2,FALSE)</f>
        <v>5</v>
      </c>
      <c r="G1064" t="s">
        <v>45</v>
      </c>
      <c r="H1064">
        <f>VLOOKUP(G1064,Index!$G$2:$H$40,2,FALSE)</f>
        <v>30</v>
      </c>
      <c r="I1064" s="3">
        <v>1030000</v>
      </c>
      <c r="J1064" s="3">
        <v>140000</v>
      </c>
      <c r="K1064" s="3">
        <v>0</v>
      </c>
      <c r="L1064" s="3">
        <v>40000</v>
      </c>
      <c r="M1064" s="3">
        <f t="shared" si="64"/>
        <v>1210000</v>
      </c>
      <c r="N1064" s="3">
        <f t="shared" si="66"/>
        <v>302500</v>
      </c>
      <c r="O1064" s="3">
        <f t="shared" si="67"/>
        <v>1</v>
      </c>
      <c r="P1064">
        <v>8.6</v>
      </c>
      <c r="Q1064">
        <v>41</v>
      </c>
      <c r="R1064">
        <v>8.6</v>
      </c>
      <c r="S1064">
        <v>184</v>
      </c>
      <c r="T1064" t="s">
        <v>455</v>
      </c>
      <c r="U1064">
        <f>VLOOKUP(T1064,Index!$J$2:$K$1319,2,FALSE)</f>
        <v>1095</v>
      </c>
      <c r="V1064" t="s">
        <v>15</v>
      </c>
      <c r="W1064">
        <f t="shared" si="65"/>
        <v>3</v>
      </c>
    </row>
    <row r="1065" spans="1:23">
      <c r="A1065" t="s">
        <v>1186</v>
      </c>
      <c r="B1065" t="s">
        <v>65</v>
      </c>
      <c r="C1065">
        <f>VLOOKUP(B1065,Index!$A$2:$B$18,2,FALSE)</f>
        <v>10</v>
      </c>
      <c r="D1065">
        <v>2015</v>
      </c>
      <c r="E1065" t="s">
        <v>13</v>
      </c>
      <c r="F1065">
        <f>VLOOKUP(E1065,Index!$D$2:$E$13,2,FALSE)</f>
        <v>11</v>
      </c>
      <c r="G1065" t="s">
        <v>35</v>
      </c>
      <c r="H1065">
        <f>VLOOKUP(G1065,Index!$G$2:$H$40,2,FALSE)</f>
        <v>32</v>
      </c>
      <c r="I1065" s="3">
        <v>410000</v>
      </c>
      <c r="J1065" s="3">
        <v>600000</v>
      </c>
      <c r="K1065" s="3">
        <v>0</v>
      </c>
      <c r="L1065" s="3">
        <v>200000</v>
      </c>
      <c r="M1065" s="3">
        <f t="shared" si="64"/>
        <v>1210000</v>
      </c>
      <c r="N1065" s="3">
        <f t="shared" si="66"/>
        <v>302500</v>
      </c>
      <c r="O1065" s="3">
        <f t="shared" si="67"/>
        <v>1</v>
      </c>
      <c r="P1065">
        <v>7.3</v>
      </c>
      <c r="Q1065">
        <v>47</v>
      </c>
      <c r="R1065">
        <v>7.4</v>
      </c>
      <c r="S1065">
        <v>237</v>
      </c>
      <c r="T1065" t="s">
        <v>541</v>
      </c>
      <c r="U1065">
        <f>VLOOKUP(T1065,Index!$J$2:$K$1319,2,FALSE)</f>
        <v>1293</v>
      </c>
      <c r="V1065" t="s">
        <v>61</v>
      </c>
      <c r="W1065">
        <f t="shared" si="65"/>
        <v>3</v>
      </c>
    </row>
    <row r="1066" spans="1:23">
      <c r="A1066" t="s">
        <v>123</v>
      </c>
      <c r="B1066" t="s">
        <v>132</v>
      </c>
      <c r="C1066">
        <f>VLOOKUP(B1066,Index!$A$2:$B$18,2,FALSE)</f>
        <v>5</v>
      </c>
      <c r="D1066">
        <v>2003</v>
      </c>
      <c r="E1066" t="s">
        <v>17</v>
      </c>
      <c r="F1066">
        <f>VLOOKUP(E1066,Index!$D$2:$E$13,2,FALSE)</f>
        <v>7</v>
      </c>
      <c r="G1066" t="s">
        <v>94</v>
      </c>
      <c r="H1066">
        <f>VLOOKUP(G1066,Index!$G$2:$H$40,2,FALSE)</f>
        <v>15</v>
      </c>
      <c r="I1066" s="3">
        <v>690000</v>
      </c>
      <c r="J1066" s="3">
        <v>480000</v>
      </c>
      <c r="K1066" s="3">
        <v>10000</v>
      </c>
      <c r="L1066" s="3">
        <v>30000</v>
      </c>
      <c r="M1066" s="3">
        <f t="shared" si="64"/>
        <v>1210000</v>
      </c>
      <c r="N1066" s="3">
        <f t="shared" si="66"/>
        <v>302500</v>
      </c>
      <c r="O1066" s="3">
        <f t="shared" si="67"/>
        <v>1</v>
      </c>
      <c r="P1066">
        <v>8.3000000000000007</v>
      </c>
      <c r="Q1066">
        <v>24</v>
      </c>
      <c r="R1066">
        <v>9</v>
      </c>
      <c r="S1066">
        <v>45</v>
      </c>
      <c r="T1066" t="s">
        <v>94</v>
      </c>
      <c r="U1066">
        <f>VLOOKUP(T1066,Index!$J$2:$K$1319,2,FALSE)</f>
        <v>378</v>
      </c>
      <c r="V1066" t="s">
        <v>15</v>
      </c>
      <c r="W1066">
        <f t="shared" si="65"/>
        <v>1</v>
      </c>
    </row>
    <row r="1067" spans="1:23">
      <c r="A1067" t="s">
        <v>1187</v>
      </c>
      <c r="B1067" t="s">
        <v>33</v>
      </c>
      <c r="C1067">
        <f>VLOOKUP(B1067,Index!$A$2:$B$18,2,FALSE)</f>
        <v>9</v>
      </c>
      <c r="D1067">
        <v>2010</v>
      </c>
      <c r="E1067" t="s">
        <v>59</v>
      </c>
      <c r="F1067">
        <f>VLOOKUP(E1067,Index!$D$2:$E$13,2,FALSE)</f>
        <v>3</v>
      </c>
      <c r="G1067" t="s">
        <v>264</v>
      </c>
      <c r="H1067">
        <f>VLOOKUP(G1067,Index!$G$2:$H$40,2,FALSE)</f>
        <v>25</v>
      </c>
      <c r="I1067" s="3">
        <v>420000</v>
      </c>
      <c r="J1067" s="3">
        <v>460000</v>
      </c>
      <c r="K1067" s="3">
        <v>150000</v>
      </c>
      <c r="L1067" s="3">
        <v>180000</v>
      </c>
      <c r="M1067" s="3">
        <f t="shared" si="64"/>
        <v>1210000</v>
      </c>
      <c r="N1067" s="3">
        <f t="shared" si="66"/>
        <v>302500</v>
      </c>
      <c r="O1067" s="3">
        <f t="shared" si="67"/>
        <v>1</v>
      </c>
      <c r="P1067">
        <v>7.6</v>
      </c>
      <c r="Q1067">
        <v>34</v>
      </c>
      <c r="R1067">
        <v>8.3000000000000007</v>
      </c>
      <c r="S1067">
        <v>130</v>
      </c>
      <c r="T1067" t="s">
        <v>1128</v>
      </c>
      <c r="U1067">
        <f>VLOOKUP(T1067,Index!$J$2:$K$1319,2,FALSE)</f>
        <v>272</v>
      </c>
      <c r="V1067" t="s">
        <v>61</v>
      </c>
      <c r="W1067">
        <f t="shared" si="65"/>
        <v>3</v>
      </c>
    </row>
    <row r="1068" spans="1:23">
      <c r="A1068" t="s">
        <v>1188</v>
      </c>
      <c r="B1068" t="s">
        <v>33</v>
      </c>
      <c r="C1068">
        <f>VLOOKUP(B1068,Index!$A$2:$B$18,2,FALSE)</f>
        <v>9</v>
      </c>
      <c r="D1068">
        <v>2007</v>
      </c>
      <c r="E1068" t="s">
        <v>48</v>
      </c>
      <c r="F1068">
        <f>VLOOKUP(E1068,Index!$D$2:$E$13,2,FALSE)</f>
        <v>9</v>
      </c>
      <c r="G1068" t="s">
        <v>94</v>
      </c>
      <c r="H1068">
        <f>VLOOKUP(G1068,Index!$G$2:$H$40,2,FALSE)</f>
        <v>15</v>
      </c>
      <c r="I1068" s="3">
        <v>250000</v>
      </c>
      <c r="J1068" s="3">
        <v>690000</v>
      </c>
      <c r="K1068" s="3">
        <v>30000</v>
      </c>
      <c r="L1068" s="3">
        <v>250000</v>
      </c>
      <c r="M1068" s="3">
        <f t="shared" si="64"/>
        <v>1220000</v>
      </c>
      <c r="N1068" s="3">
        <f t="shared" si="66"/>
        <v>305000</v>
      </c>
      <c r="O1068" s="3">
        <f t="shared" si="67"/>
        <v>1</v>
      </c>
      <c r="P1068">
        <v>7.5</v>
      </c>
      <c r="Q1068">
        <v>16</v>
      </c>
      <c r="R1068">
        <v>7.6</v>
      </c>
      <c r="S1068">
        <v>39</v>
      </c>
      <c r="T1068" t="s">
        <v>94</v>
      </c>
      <c r="U1068">
        <f>VLOOKUP(T1068,Index!$J$2:$K$1319,2,FALSE)</f>
        <v>378</v>
      </c>
      <c r="V1068" t="s">
        <v>61</v>
      </c>
      <c r="W1068">
        <f t="shared" si="65"/>
        <v>1</v>
      </c>
    </row>
    <row r="1069" spans="1:23">
      <c r="A1069" t="s">
        <v>660</v>
      </c>
      <c r="B1069" t="s">
        <v>196</v>
      </c>
      <c r="C1069">
        <f>VLOOKUP(B1069,Index!$A$2:$B$18,2,FALSE)</f>
        <v>17</v>
      </c>
      <c r="D1069">
        <v>2015</v>
      </c>
      <c r="E1069" t="s">
        <v>48</v>
      </c>
      <c r="F1069">
        <f>VLOOKUP(E1069,Index!$D$2:$E$13,2,FALSE)</f>
        <v>9</v>
      </c>
      <c r="G1069" t="s">
        <v>94</v>
      </c>
      <c r="H1069">
        <f>VLOOKUP(G1069,Index!$G$2:$H$40,2,FALSE)</f>
        <v>15</v>
      </c>
      <c r="I1069" s="3">
        <v>720000</v>
      </c>
      <c r="J1069" s="3">
        <v>370000</v>
      </c>
      <c r="K1069" s="3">
        <v>10000</v>
      </c>
      <c r="L1069" s="3">
        <v>110000</v>
      </c>
      <c r="M1069" s="3">
        <f t="shared" si="64"/>
        <v>1210000</v>
      </c>
      <c r="N1069" s="3">
        <f t="shared" si="66"/>
        <v>302500</v>
      </c>
      <c r="O1069" s="3">
        <f t="shared" si="67"/>
        <v>1</v>
      </c>
      <c r="P1069">
        <v>7.1</v>
      </c>
      <c r="Q1069">
        <v>27</v>
      </c>
      <c r="R1069">
        <v>5.0999999999999996</v>
      </c>
      <c r="S1069">
        <v>299</v>
      </c>
      <c r="T1069" t="s">
        <v>661</v>
      </c>
      <c r="U1069">
        <f>VLOOKUP(T1069,Index!$J$2:$K$1319,2,FALSE)</f>
        <v>1258</v>
      </c>
      <c r="V1069" t="s">
        <v>37</v>
      </c>
      <c r="W1069">
        <f t="shared" si="65"/>
        <v>3</v>
      </c>
    </row>
    <row r="1070" spans="1:23">
      <c r="A1070" t="s">
        <v>1189</v>
      </c>
      <c r="B1070" t="s">
        <v>33</v>
      </c>
      <c r="C1070">
        <f>VLOOKUP(B1070,Index!$A$2:$B$18,2,FALSE)</f>
        <v>9</v>
      </c>
      <c r="D1070">
        <v>2009</v>
      </c>
      <c r="E1070" t="s">
        <v>34</v>
      </c>
      <c r="F1070">
        <f>VLOOKUP(E1070,Index!$D$2:$E$13,2,FALSE)</f>
        <v>1</v>
      </c>
      <c r="G1070" t="s">
        <v>407</v>
      </c>
      <c r="H1070">
        <f>VLOOKUP(G1070,Index!$G$2:$H$40,2,FALSE)</f>
        <v>29</v>
      </c>
      <c r="I1070" s="3">
        <v>440000</v>
      </c>
      <c r="J1070" s="3">
        <v>390000</v>
      </c>
      <c r="K1070" s="3">
        <v>210000</v>
      </c>
      <c r="L1070" s="3">
        <v>160000</v>
      </c>
      <c r="M1070" s="3">
        <f t="shared" si="64"/>
        <v>1200000</v>
      </c>
      <c r="N1070" s="3">
        <f t="shared" si="66"/>
        <v>300000</v>
      </c>
      <c r="O1070" s="3">
        <f t="shared" si="67"/>
        <v>1</v>
      </c>
      <c r="P1070">
        <v>8.6999999999999993</v>
      </c>
      <c r="Q1070">
        <v>54</v>
      </c>
      <c r="R1070">
        <v>7.7</v>
      </c>
      <c r="S1070">
        <v>355</v>
      </c>
      <c r="T1070" t="s">
        <v>1190</v>
      </c>
      <c r="U1070">
        <f>VLOOKUP(T1070,Index!$J$2:$K$1319,2,FALSE)</f>
        <v>796</v>
      </c>
      <c r="V1070" t="s">
        <v>37</v>
      </c>
      <c r="W1070">
        <f t="shared" si="65"/>
        <v>3</v>
      </c>
    </row>
    <row r="1071" spans="1:23">
      <c r="A1071" t="s">
        <v>1191</v>
      </c>
      <c r="B1071" t="s">
        <v>12</v>
      </c>
      <c r="C1071">
        <f>VLOOKUP(B1071,Index!$A$2:$B$18,2,FALSE)</f>
        <v>13</v>
      </c>
      <c r="D1071">
        <v>2008</v>
      </c>
      <c r="E1071" t="s">
        <v>43</v>
      </c>
      <c r="F1071">
        <f>VLOOKUP(E1071,Index!$D$2:$E$13,2,FALSE)</f>
        <v>6</v>
      </c>
      <c r="G1071" t="s">
        <v>94</v>
      </c>
      <c r="H1071">
        <f>VLOOKUP(G1071,Index!$G$2:$H$40,2,FALSE)</f>
        <v>15</v>
      </c>
      <c r="I1071" s="3">
        <v>710000</v>
      </c>
      <c r="J1071" s="3">
        <v>380000</v>
      </c>
      <c r="K1071" s="3">
        <v>0</v>
      </c>
      <c r="L1071" s="3">
        <v>120000</v>
      </c>
      <c r="M1071" s="3">
        <f t="shared" si="64"/>
        <v>1210000</v>
      </c>
      <c r="N1071" s="3">
        <f t="shared" si="66"/>
        <v>302500</v>
      </c>
      <c r="O1071" s="3">
        <f t="shared" si="67"/>
        <v>1</v>
      </c>
      <c r="P1071">
        <v>8.5</v>
      </c>
      <c r="Q1071">
        <v>61</v>
      </c>
      <c r="R1071">
        <v>8.6</v>
      </c>
      <c r="S1071">
        <v>105</v>
      </c>
      <c r="T1071" t="s">
        <v>137</v>
      </c>
      <c r="U1071">
        <f>VLOOKUP(T1071,Index!$J$2:$K$1319,2,FALSE)</f>
        <v>349</v>
      </c>
      <c r="V1071" t="s">
        <v>15</v>
      </c>
      <c r="W1071">
        <f t="shared" si="65"/>
        <v>3</v>
      </c>
    </row>
    <row r="1072" spans="1:23">
      <c r="A1072" t="s">
        <v>1192</v>
      </c>
      <c r="B1072" t="s">
        <v>12</v>
      </c>
      <c r="C1072">
        <f>VLOOKUP(B1072,Index!$A$2:$B$18,2,FALSE)</f>
        <v>13</v>
      </c>
      <c r="D1072">
        <v>2007</v>
      </c>
      <c r="E1072" t="s">
        <v>67</v>
      </c>
      <c r="F1072">
        <f>VLOOKUP(E1072,Index!$D$2:$E$13,2,FALSE)</f>
        <v>10</v>
      </c>
      <c r="G1072" t="s">
        <v>94</v>
      </c>
      <c r="H1072">
        <f>VLOOKUP(G1072,Index!$G$2:$H$40,2,FALSE)</f>
        <v>15</v>
      </c>
      <c r="I1072" s="3">
        <v>440000</v>
      </c>
      <c r="J1072" s="3">
        <v>630000</v>
      </c>
      <c r="K1072" s="3">
        <v>0</v>
      </c>
      <c r="L1072" s="3">
        <v>140000</v>
      </c>
      <c r="M1072" s="3">
        <f t="shared" si="64"/>
        <v>1210000</v>
      </c>
      <c r="N1072" s="3">
        <f t="shared" si="66"/>
        <v>302500</v>
      </c>
      <c r="O1072" s="3">
        <f t="shared" si="67"/>
        <v>1</v>
      </c>
      <c r="P1072">
        <v>7.3</v>
      </c>
      <c r="Q1072">
        <v>19</v>
      </c>
      <c r="R1072">
        <v>8.1999999999999993</v>
      </c>
      <c r="S1072">
        <v>10</v>
      </c>
      <c r="T1072" t="s">
        <v>321</v>
      </c>
      <c r="U1072">
        <f>VLOOKUP(T1072,Index!$J$2:$K$1319,2,FALSE)</f>
        <v>714</v>
      </c>
      <c r="V1072" t="s">
        <v>61</v>
      </c>
      <c r="W1072">
        <f t="shared" si="65"/>
        <v>3</v>
      </c>
    </row>
    <row r="1073" spans="1:23">
      <c r="A1073" t="s">
        <v>1193</v>
      </c>
      <c r="B1073" t="s">
        <v>33</v>
      </c>
      <c r="C1073">
        <f>VLOOKUP(B1073,Index!$A$2:$B$18,2,FALSE)</f>
        <v>9</v>
      </c>
      <c r="D1073">
        <v>2011</v>
      </c>
      <c r="E1073" t="s">
        <v>17</v>
      </c>
      <c r="F1073">
        <f>VLOOKUP(E1073,Index!$D$2:$E$13,2,FALSE)</f>
        <v>7</v>
      </c>
      <c r="G1073" t="s">
        <v>1028</v>
      </c>
      <c r="H1073">
        <f>VLOOKUP(G1073,Index!$G$2:$H$40,2,FALSE)</f>
        <v>9</v>
      </c>
      <c r="I1073" s="3">
        <v>120000</v>
      </c>
      <c r="J1073" s="3">
        <v>740000</v>
      </c>
      <c r="K1073" s="3">
        <v>110000</v>
      </c>
      <c r="L1073" s="3">
        <v>240000</v>
      </c>
      <c r="M1073" s="3">
        <f t="shared" si="64"/>
        <v>1210000</v>
      </c>
      <c r="N1073" s="3">
        <f t="shared" si="66"/>
        <v>302500</v>
      </c>
      <c r="O1073" s="3">
        <f t="shared" si="67"/>
        <v>1</v>
      </c>
      <c r="P1073">
        <v>8.1999999999999993</v>
      </c>
      <c r="Q1073">
        <v>36</v>
      </c>
      <c r="R1073">
        <v>7.1</v>
      </c>
      <c r="S1073">
        <v>55</v>
      </c>
      <c r="T1073" t="s">
        <v>1028</v>
      </c>
      <c r="U1073">
        <f>VLOOKUP(T1073,Index!$J$2:$K$1319,2,FALSE)</f>
        <v>235</v>
      </c>
      <c r="V1073" t="s">
        <v>15</v>
      </c>
      <c r="W1073">
        <f t="shared" si="65"/>
        <v>1</v>
      </c>
    </row>
    <row r="1074" spans="1:23">
      <c r="A1074" t="s">
        <v>1194</v>
      </c>
      <c r="B1074" t="s">
        <v>132</v>
      </c>
      <c r="C1074">
        <f>VLOOKUP(B1074,Index!$A$2:$B$18,2,FALSE)</f>
        <v>5</v>
      </c>
      <c r="D1074">
        <v>2004</v>
      </c>
      <c r="E1074" t="s">
        <v>221</v>
      </c>
      <c r="F1074">
        <f>VLOOKUP(E1074,Index!$D$2:$E$13,2,FALSE)</f>
        <v>12</v>
      </c>
      <c r="G1074" t="s">
        <v>14</v>
      </c>
      <c r="H1074">
        <f>VLOOKUP(G1074,Index!$G$2:$H$40,2,FALSE)</f>
        <v>26</v>
      </c>
      <c r="I1074" s="3">
        <v>480000</v>
      </c>
      <c r="J1074" s="3">
        <v>130000</v>
      </c>
      <c r="K1074" s="3">
        <v>560000</v>
      </c>
      <c r="L1074" s="3">
        <v>30000</v>
      </c>
      <c r="M1074" s="3">
        <f t="shared" si="64"/>
        <v>1200000</v>
      </c>
      <c r="N1074" s="3">
        <f t="shared" si="66"/>
        <v>300000</v>
      </c>
      <c r="O1074" s="3">
        <f t="shared" si="67"/>
        <v>1</v>
      </c>
      <c r="P1074">
        <v>9</v>
      </c>
      <c r="Q1074">
        <v>54</v>
      </c>
      <c r="R1074">
        <v>9.1</v>
      </c>
      <c r="S1074">
        <v>137</v>
      </c>
      <c r="T1074" t="s">
        <v>14</v>
      </c>
      <c r="U1074">
        <f>VLOOKUP(T1074,Index!$J$2:$K$1319,2,FALSE)</f>
        <v>808</v>
      </c>
      <c r="V1074" t="s">
        <v>15</v>
      </c>
      <c r="W1074">
        <f t="shared" si="65"/>
        <v>1</v>
      </c>
    </row>
    <row r="1075" spans="1:23">
      <c r="A1075" t="s">
        <v>394</v>
      </c>
      <c r="B1075" t="s">
        <v>97</v>
      </c>
      <c r="C1075">
        <f>VLOOKUP(B1075,Index!$A$2:$B$18,2,FALSE)</f>
        <v>16</v>
      </c>
      <c r="D1075">
        <v>2003</v>
      </c>
      <c r="E1075" t="s">
        <v>34</v>
      </c>
      <c r="F1075">
        <f>VLOOKUP(E1075,Index!$D$2:$E$13,2,FALSE)</f>
        <v>1</v>
      </c>
      <c r="G1075" t="s">
        <v>227</v>
      </c>
      <c r="H1075">
        <f>VLOOKUP(G1075,Index!$G$2:$H$40,2,FALSE)</f>
        <v>5</v>
      </c>
      <c r="I1075" s="3">
        <v>720000</v>
      </c>
      <c r="J1075" s="3">
        <v>430000</v>
      </c>
      <c r="K1075" s="3">
        <v>10000</v>
      </c>
      <c r="L1075" s="3">
        <v>40000</v>
      </c>
      <c r="M1075" s="3">
        <f t="shared" si="64"/>
        <v>1200000</v>
      </c>
      <c r="N1075" s="3">
        <f t="shared" si="66"/>
        <v>300000</v>
      </c>
      <c r="O1075" s="3">
        <f t="shared" si="67"/>
        <v>1</v>
      </c>
      <c r="P1075">
        <v>6.5</v>
      </c>
      <c r="Q1075">
        <v>33</v>
      </c>
      <c r="R1075">
        <v>7.1</v>
      </c>
      <c r="S1075">
        <v>75</v>
      </c>
      <c r="T1075" t="s">
        <v>395</v>
      </c>
      <c r="U1075">
        <f>VLOOKUP(T1075,Index!$J$2:$K$1319,2,FALSE)</f>
        <v>1030</v>
      </c>
      <c r="V1075" t="s">
        <v>61</v>
      </c>
      <c r="W1075">
        <f t="shared" si="65"/>
        <v>3</v>
      </c>
    </row>
    <row r="1076" spans="1:23">
      <c r="A1076" t="s">
        <v>1179</v>
      </c>
      <c r="B1076" t="s">
        <v>112</v>
      </c>
      <c r="C1076">
        <f>VLOOKUP(B1076,Index!$A$2:$B$18,2,FALSE)</f>
        <v>11</v>
      </c>
      <c r="D1076">
        <v>2006</v>
      </c>
      <c r="E1076" t="s">
        <v>17</v>
      </c>
      <c r="F1076">
        <f>VLOOKUP(E1076,Index!$D$2:$E$13,2,FALSE)</f>
        <v>7</v>
      </c>
      <c r="G1076" t="s">
        <v>429</v>
      </c>
      <c r="H1076">
        <f>VLOOKUP(G1076,Index!$G$2:$H$40,2,FALSE)</f>
        <v>34</v>
      </c>
      <c r="I1076" s="3">
        <v>720000</v>
      </c>
      <c r="J1076" s="3">
        <v>280000</v>
      </c>
      <c r="K1076" s="3">
        <v>0</v>
      </c>
      <c r="L1076" s="3">
        <v>200000</v>
      </c>
      <c r="M1076" s="3">
        <f t="shared" si="64"/>
        <v>1200000</v>
      </c>
      <c r="N1076" s="3">
        <f t="shared" si="66"/>
        <v>300000</v>
      </c>
      <c r="O1076" s="3">
        <f t="shared" si="67"/>
        <v>1</v>
      </c>
      <c r="P1076">
        <v>7</v>
      </c>
      <c r="Q1076">
        <v>17</v>
      </c>
      <c r="R1076">
        <v>7</v>
      </c>
      <c r="S1076">
        <v>4</v>
      </c>
      <c r="T1076" t="s">
        <v>1195</v>
      </c>
      <c r="U1076">
        <f>VLOOKUP(T1076,Index!$J$2:$K$1319,2,FALSE)</f>
        <v>678</v>
      </c>
      <c r="V1076" t="s">
        <v>15</v>
      </c>
      <c r="W1076">
        <f t="shared" si="65"/>
        <v>3</v>
      </c>
    </row>
    <row r="1077" spans="1:23">
      <c r="A1077" t="s">
        <v>1196</v>
      </c>
      <c r="B1077" t="s">
        <v>39</v>
      </c>
      <c r="C1077">
        <f>VLOOKUP(B1077,Index!$A$2:$B$18,2,FALSE)</f>
        <v>8</v>
      </c>
      <c r="D1077">
        <v>2001</v>
      </c>
      <c r="E1077" t="s">
        <v>13</v>
      </c>
      <c r="F1077">
        <f>VLOOKUP(E1077,Index!$D$2:$E$13,2,FALSE)</f>
        <v>11</v>
      </c>
      <c r="G1077" t="s">
        <v>94</v>
      </c>
      <c r="H1077">
        <f>VLOOKUP(G1077,Index!$G$2:$H$40,2,FALSE)</f>
        <v>15</v>
      </c>
      <c r="I1077" s="3">
        <v>590000</v>
      </c>
      <c r="J1077" s="3">
        <v>460000</v>
      </c>
      <c r="K1077" s="3">
        <v>0</v>
      </c>
      <c r="L1077" s="3">
        <v>150000</v>
      </c>
      <c r="M1077" s="3">
        <f t="shared" si="64"/>
        <v>1200000</v>
      </c>
      <c r="N1077" s="3">
        <f t="shared" si="66"/>
        <v>300000</v>
      </c>
      <c r="O1077" s="3">
        <f t="shared" si="67"/>
        <v>1</v>
      </c>
      <c r="P1077">
        <v>9.1999999999999993</v>
      </c>
      <c r="Q1077">
        <v>22</v>
      </c>
      <c r="R1077">
        <v>8.5</v>
      </c>
      <c r="S1077">
        <v>26</v>
      </c>
      <c r="T1077" t="s">
        <v>95</v>
      </c>
      <c r="U1077">
        <f>VLOOKUP(T1077,Index!$J$2:$K$1319,2,FALSE)</f>
        <v>356</v>
      </c>
      <c r="V1077" t="s">
        <v>15</v>
      </c>
      <c r="W1077">
        <f t="shared" si="65"/>
        <v>3</v>
      </c>
    </row>
    <row r="1078" spans="1:23">
      <c r="A1078" t="s">
        <v>211</v>
      </c>
      <c r="B1078" t="s">
        <v>112</v>
      </c>
      <c r="C1078">
        <f>VLOOKUP(B1078,Index!$A$2:$B$18,2,FALSE)</f>
        <v>11</v>
      </c>
      <c r="D1078">
        <v>2010</v>
      </c>
      <c r="E1078" t="s">
        <v>13</v>
      </c>
      <c r="F1078">
        <f>VLOOKUP(E1078,Index!$D$2:$E$13,2,FALSE)</f>
        <v>11</v>
      </c>
      <c r="G1078" t="s">
        <v>94</v>
      </c>
      <c r="H1078">
        <f>VLOOKUP(G1078,Index!$G$2:$H$40,2,FALSE)</f>
        <v>15</v>
      </c>
      <c r="I1078" s="3">
        <v>130000</v>
      </c>
      <c r="J1078" s="3">
        <v>690000</v>
      </c>
      <c r="K1078" s="3">
        <v>10000</v>
      </c>
      <c r="L1078" s="3">
        <v>360000</v>
      </c>
      <c r="M1078" s="3">
        <f t="shared" si="64"/>
        <v>1190000</v>
      </c>
      <c r="N1078" s="3">
        <f t="shared" si="66"/>
        <v>297500</v>
      </c>
      <c r="O1078" s="3">
        <f t="shared" si="67"/>
        <v>1</v>
      </c>
      <c r="P1078">
        <v>6.8</v>
      </c>
      <c r="Q1078">
        <v>6</v>
      </c>
      <c r="R1078">
        <v>5.4</v>
      </c>
      <c r="S1078">
        <v>9</v>
      </c>
      <c r="T1078" t="s">
        <v>95</v>
      </c>
      <c r="U1078">
        <f>VLOOKUP(T1078,Index!$J$2:$K$1319,2,FALSE)</f>
        <v>356</v>
      </c>
      <c r="V1078" t="s">
        <v>15</v>
      </c>
      <c r="W1078">
        <f t="shared" si="65"/>
        <v>3</v>
      </c>
    </row>
    <row r="1079" spans="1:23">
      <c r="A1079" t="s">
        <v>341</v>
      </c>
      <c r="B1079" t="s">
        <v>156</v>
      </c>
      <c r="C1079">
        <f>VLOOKUP(B1079,Index!$A$2:$B$18,2,FALSE)</f>
        <v>4</v>
      </c>
      <c r="D1079">
        <v>2003</v>
      </c>
      <c r="E1079" t="s">
        <v>17</v>
      </c>
      <c r="F1079">
        <f>VLOOKUP(E1079,Index!$D$2:$E$13,2,FALSE)</f>
        <v>7</v>
      </c>
      <c r="G1079" t="s">
        <v>429</v>
      </c>
      <c r="H1079">
        <f>VLOOKUP(G1079,Index!$G$2:$H$40,2,FALSE)</f>
        <v>34</v>
      </c>
      <c r="I1079" s="3">
        <v>860000</v>
      </c>
      <c r="J1079" s="3">
        <v>320000</v>
      </c>
      <c r="K1079" s="3">
        <v>0</v>
      </c>
      <c r="L1079" s="3">
        <v>20000</v>
      </c>
      <c r="M1079" s="3">
        <f t="shared" si="64"/>
        <v>1200000</v>
      </c>
      <c r="N1079" s="3">
        <f t="shared" si="66"/>
        <v>300000</v>
      </c>
      <c r="O1079" s="3">
        <f t="shared" si="67"/>
        <v>1</v>
      </c>
      <c r="P1079">
        <v>5.5</v>
      </c>
      <c r="Q1079">
        <v>14</v>
      </c>
      <c r="R1079">
        <v>6.8</v>
      </c>
      <c r="S1079">
        <v>9</v>
      </c>
      <c r="T1079" t="s">
        <v>757</v>
      </c>
      <c r="U1079">
        <f>VLOOKUP(T1079,Index!$J$2:$K$1319,2,FALSE)</f>
        <v>50</v>
      </c>
      <c r="V1079" t="s">
        <v>15</v>
      </c>
      <c r="W1079">
        <f t="shared" si="65"/>
        <v>3</v>
      </c>
    </row>
    <row r="1080" spans="1:23">
      <c r="A1080" t="s">
        <v>859</v>
      </c>
      <c r="B1080" t="s">
        <v>33</v>
      </c>
      <c r="C1080">
        <f>VLOOKUP(B1080,Index!$A$2:$B$18,2,FALSE)</f>
        <v>9</v>
      </c>
      <c r="D1080">
        <v>2012</v>
      </c>
      <c r="E1080" t="s">
        <v>34</v>
      </c>
      <c r="F1080">
        <f>VLOOKUP(E1080,Index!$D$2:$E$13,2,FALSE)</f>
        <v>1</v>
      </c>
      <c r="G1080" t="s">
        <v>194</v>
      </c>
      <c r="H1080">
        <f>VLOOKUP(G1080,Index!$G$2:$H$40,2,FALSE)</f>
        <v>38</v>
      </c>
      <c r="I1080" s="3">
        <v>500000</v>
      </c>
      <c r="J1080" s="3">
        <v>500000</v>
      </c>
      <c r="K1080" s="3">
        <v>0</v>
      </c>
      <c r="L1080" s="3">
        <v>190000</v>
      </c>
      <c r="M1080" s="3">
        <f t="shared" si="64"/>
        <v>1190000</v>
      </c>
      <c r="N1080" s="3">
        <f t="shared" si="66"/>
        <v>297500</v>
      </c>
      <c r="O1080" s="3">
        <f t="shared" si="67"/>
        <v>1</v>
      </c>
      <c r="P1080">
        <v>8.1</v>
      </c>
      <c r="Q1080">
        <v>28</v>
      </c>
      <c r="R1080">
        <v>7.5</v>
      </c>
      <c r="S1080">
        <v>81</v>
      </c>
      <c r="T1080" t="s">
        <v>181</v>
      </c>
      <c r="U1080">
        <f>VLOOKUP(T1080,Index!$J$2:$K$1319,2,FALSE)</f>
        <v>1181</v>
      </c>
      <c r="V1080" t="s">
        <v>78</v>
      </c>
      <c r="W1080">
        <f t="shared" si="65"/>
        <v>3</v>
      </c>
    </row>
    <row r="1081" spans="1:23">
      <c r="A1081" t="s">
        <v>1197</v>
      </c>
      <c r="B1081" t="s">
        <v>130</v>
      </c>
      <c r="C1081">
        <f>VLOOKUP(B1081,Index!$A$2:$B$18,2,FALSE)</f>
        <v>14</v>
      </c>
      <c r="D1081">
        <v>2014</v>
      </c>
      <c r="E1081" t="s">
        <v>43</v>
      </c>
      <c r="F1081">
        <f>VLOOKUP(E1081,Index!$D$2:$E$13,2,FALSE)</f>
        <v>6</v>
      </c>
      <c r="G1081" t="s">
        <v>14</v>
      </c>
      <c r="H1081">
        <f>VLOOKUP(G1081,Index!$G$2:$H$40,2,FALSE)</f>
        <v>26</v>
      </c>
      <c r="I1081" s="3">
        <v>530000</v>
      </c>
      <c r="J1081" s="3">
        <v>380000</v>
      </c>
      <c r="K1081" s="3">
        <v>190000</v>
      </c>
      <c r="L1081" s="3">
        <v>90000</v>
      </c>
      <c r="M1081" s="3">
        <f t="shared" si="64"/>
        <v>1190000</v>
      </c>
      <c r="N1081" s="3">
        <f t="shared" si="66"/>
        <v>297500</v>
      </c>
      <c r="O1081" s="3">
        <f t="shared" si="67"/>
        <v>1</v>
      </c>
      <c r="P1081">
        <v>8.1</v>
      </c>
      <c r="Q1081">
        <v>78</v>
      </c>
      <c r="R1081">
        <v>8.6</v>
      </c>
      <c r="S1081">
        <v>377</v>
      </c>
      <c r="T1081" t="s">
        <v>119</v>
      </c>
      <c r="U1081">
        <f>VLOOKUP(T1081,Index!$J$2:$K$1319,2,FALSE)</f>
        <v>809</v>
      </c>
      <c r="V1081" t="s">
        <v>15</v>
      </c>
      <c r="W1081">
        <f t="shared" si="65"/>
        <v>3</v>
      </c>
    </row>
    <row r="1082" spans="1:23">
      <c r="A1082" t="s">
        <v>1198</v>
      </c>
      <c r="B1082" t="s">
        <v>156</v>
      </c>
      <c r="C1082">
        <f>VLOOKUP(B1082,Index!$A$2:$B$18,2,FALSE)</f>
        <v>4</v>
      </c>
      <c r="D1082">
        <v>2002</v>
      </c>
      <c r="E1082" t="s">
        <v>21</v>
      </c>
      <c r="F1082">
        <f>VLOOKUP(E1082,Index!$D$2:$E$13,2,FALSE)</f>
        <v>5</v>
      </c>
      <c r="G1082" t="s">
        <v>429</v>
      </c>
      <c r="H1082">
        <f>VLOOKUP(G1082,Index!$G$2:$H$40,2,FALSE)</f>
        <v>34</v>
      </c>
      <c r="I1082" s="3">
        <v>920000</v>
      </c>
      <c r="J1082" s="3">
        <v>230000</v>
      </c>
      <c r="K1082" s="3">
        <v>0</v>
      </c>
      <c r="L1082" s="3">
        <v>40000</v>
      </c>
      <c r="M1082" s="3">
        <f t="shared" si="64"/>
        <v>1190000</v>
      </c>
      <c r="N1082" s="3">
        <f t="shared" si="66"/>
        <v>297500</v>
      </c>
      <c r="O1082" s="3">
        <f t="shared" si="67"/>
        <v>1</v>
      </c>
      <c r="P1082">
        <v>7.1</v>
      </c>
      <c r="Q1082">
        <v>4</v>
      </c>
      <c r="R1082">
        <v>7.7</v>
      </c>
      <c r="S1082">
        <v>7</v>
      </c>
      <c r="T1082" t="s">
        <v>237</v>
      </c>
      <c r="U1082">
        <f>VLOOKUP(T1082,Index!$J$2:$K$1319,2,FALSE)</f>
        <v>1247</v>
      </c>
      <c r="V1082" t="s">
        <v>15</v>
      </c>
      <c r="W1082">
        <f t="shared" si="65"/>
        <v>3</v>
      </c>
    </row>
    <row r="1083" spans="1:23">
      <c r="A1083" t="s">
        <v>335</v>
      </c>
      <c r="B1083" t="s">
        <v>12</v>
      </c>
      <c r="C1083">
        <f>VLOOKUP(B1083,Index!$A$2:$B$18,2,FALSE)</f>
        <v>13</v>
      </c>
      <c r="D1083">
        <v>2008</v>
      </c>
      <c r="E1083" t="s">
        <v>13</v>
      </c>
      <c r="F1083">
        <f>VLOOKUP(E1083,Index!$D$2:$E$13,2,FALSE)</f>
        <v>11</v>
      </c>
      <c r="G1083" t="s">
        <v>168</v>
      </c>
      <c r="H1083">
        <f>VLOOKUP(G1083,Index!$G$2:$H$40,2,FALSE)</f>
        <v>19</v>
      </c>
      <c r="I1083" s="3">
        <v>90000</v>
      </c>
      <c r="J1083" s="3">
        <v>840000</v>
      </c>
      <c r="K1083" s="3">
        <v>110000</v>
      </c>
      <c r="L1083" s="3">
        <v>150000</v>
      </c>
      <c r="M1083" s="3">
        <f t="shared" si="64"/>
        <v>1190000</v>
      </c>
      <c r="N1083" s="3">
        <f t="shared" si="66"/>
        <v>297500</v>
      </c>
      <c r="O1083" s="3">
        <f t="shared" si="67"/>
        <v>1</v>
      </c>
      <c r="P1083">
        <v>8.3000000000000007</v>
      </c>
      <c r="Q1083">
        <v>19</v>
      </c>
      <c r="R1083">
        <v>8.4</v>
      </c>
      <c r="S1083">
        <v>43</v>
      </c>
      <c r="T1083" t="s">
        <v>252</v>
      </c>
      <c r="U1083">
        <f>VLOOKUP(T1083,Index!$J$2:$K$1319,2,FALSE)</f>
        <v>646</v>
      </c>
      <c r="V1083" t="s">
        <v>15</v>
      </c>
      <c r="W1083">
        <f t="shared" si="65"/>
        <v>3</v>
      </c>
    </row>
    <row r="1084" spans="1:23">
      <c r="A1084" t="s">
        <v>728</v>
      </c>
      <c r="B1084" t="s">
        <v>196</v>
      </c>
      <c r="C1084">
        <f>VLOOKUP(B1084,Index!$A$2:$B$18,2,FALSE)</f>
        <v>17</v>
      </c>
      <c r="D1084">
        <v>2015</v>
      </c>
      <c r="E1084" t="s">
        <v>48</v>
      </c>
      <c r="F1084">
        <f>VLOOKUP(E1084,Index!$D$2:$E$13,2,FALSE)</f>
        <v>9</v>
      </c>
      <c r="G1084" t="s">
        <v>49</v>
      </c>
      <c r="H1084">
        <f>VLOOKUP(G1084,Index!$G$2:$H$40,2,FALSE)</f>
        <v>4</v>
      </c>
      <c r="I1084" s="3">
        <v>850000</v>
      </c>
      <c r="J1084" s="3">
        <v>230000</v>
      </c>
      <c r="K1084" s="3">
        <v>0</v>
      </c>
      <c r="L1084" s="3">
        <v>120000</v>
      </c>
      <c r="M1084" s="3">
        <f t="shared" si="64"/>
        <v>1200000</v>
      </c>
      <c r="N1084" s="3">
        <f t="shared" si="66"/>
        <v>300000</v>
      </c>
      <c r="O1084" s="3">
        <f t="shared" si="67"/>
        <v>1</v>
      </c>
      <c r="P1084">
        <v>8.9</v>
      </c>
      <c r="Q1084">
        <v>11</v>
      </c>
      <c r="R1084">
        <v>5.2</v>
      </c>
      <c r="S1084">
        <v>393</v>
      </c>
      <c r="T1084" t="s">
        <v>69</v>
      </c>
      <c r="U1084">
        <f>VLOOKUP(T1084,Index!$J$2:$K$1319,2,FALSE)</f>
        <v>196</v>
      </c>
      <c r="V1084" t="s">
        <v>61</v>
      </c>
      <c r="W1084">
        <f t="shared" si="65"/>
        <v>3</v>
      </c>
    </row>
    <row r="1085" spans="1:23">
      <c r="A1085" t="s">
        <v>1199</v>
      </c>
      <c r="B1085" t="s">
        <v>39</v>
      </c>
      <c r="C1085">
        <f>VLOOKUP(B1085,Index!$A$2:$B$18,2,FALSE)</f>
        <v>8</v>
      </c>
      <c r="D1085">
        <v>2006</v>
      </c>
      <c r="E1085" t="s">
        <v>34</v>
      </c>
      <c r="F1085">
        <f>VLOOKUP(E1085,Index!$D$2:$E$13,2,FALSE)</f>
        <v>1</v>
      </c>
      <c r="G1085" t="s">
        <v>588</v>
      </c>
      <c r="H1085">
        <f>VLOOKUP(G1085,Index!$G$2:$H$40,2,FALSE)</f>
        <v>37</v>
      </c>
      <c r="I1085" s="3">
        <v>990000</v>
      </c>
      <c r="J1085" s="3">
        <v>40000</v>
      </c>
      <c r="K1085" s="3">
        <v>0</v>
      </c>
      <c r="L1085" s="3">
        <v>160000</v>
      </c>
      <c r="M1085" s="3">
        <f t="shared" si="64"/>
        <v>1190000</v>
      </c>
      <c r="N1085" s="3">
        <f t="shared" si="66"/>
        <v>297500</v>
      </c>
      <c r="O1085" s="3">
        <f t="shared" si="67"/>
        <v>1</v>
      </c>
      <c r="P1085">
        <v>7.5</v>
      </c>
      <c r="Q1085">
        <v>46</v>
      </c>
      <c r="R1085">
        <v>8.6</v>
      </c>
      <c r="S1085">
        <v>113</v>
      </c>
      <c r="T1085" t="s">
        <v>1093</v>
      </c>
      <c r="U1085">
        <f>VLOOKUP(T1085,Index!$J$2:$K$1319,2,FALSE)</f>
        <v>915</v>
      </c>
      <c r="V1085" t="s">
        <v>37</v>
      </c>
      <c r="W1085">
        <f t="shared" si="65"/>
        <v>3</v>
      </c>
    </row>
    <row r="1086" spans="1:23">
      <c r="A1086" t="s">
        <v>1200</v>
      </c>
      <c r="B1086" t="s">
        <v>12</v>
      </c>
      <c r="C1086">
        <f>VLOOKUP(B1086,Index!$A$2:$B$18,2,FALSE)</f>
        <v>13</v>
      </c>
      <c r="D1086">
        <v>2008</v>
      </c>
      <c r="E1086" t="s">
        <v>23</v>
      </c>
      <c r="F1086">
        <f>VLOOKUP(E1086,Index!$D$2:$E$13,2,FALSE)</f>
        <v>4</v>
      </c>
      <c r="G1086" t="s">
        <v>402</v>
      </c>
      <c r="H1086">
        <f>VLOOKUP(G1086,Index!$G$2:$H$40,2,FALSE)</f>
        <v>13</v>
      </c>
      <c r="I1086" s="3">
        <v>770000</v>
      </c>
      <c r="J1086" s="3">
        <v>310000</v>
      </c>
      <c r="K1086" s="3">
        <v>0</v>
      </c>
      <c r="L1086" s="3">
        <v>110000</v>
      </c>
      <c r="M1086" s="3">
        <f t="shared" si="64"/>
        <v>1190000</v>
      </c>
      <c r="N1086" s="3">
        <f t="shared" si="66"/>
        <v>297500</v>
      </c>
      <c r="O1086" s="3">
        <f t="shared" si="67"/>
        <v>1</v>
      </c>
      <c r="T1086" t="s">
        <v>962</v>
      </c>
      <c r="U1086">
        <f>VLOOKUP(T1086,Index!$J$2:$K$1319,2,FALSE)</f>
        <v>1307</v>
      </c>
      <c r="V1086" t="s">
        <v>15</v>
      </c>
      <c r="W1086">
        <f t="shared" si="65"/>
        <v>3</v>
      </c>
    </row>
    <row r="1087" spans="1:23">
      <c r="A1087" t="s">
        <v>594</v>
      </c>
      <c r="B1087" t="s">
        <v>112</v>
      </c>
      <c r="C1087">
        <f>VLOOKUP(B1087,Index!$A$2:$B$18,2,FALSE)</f>
        <v>11</v>
      </c>
      <c r="D1087">
        <v>2007</v>
      </c>
      <c r="E1087" t="s">
        <v>59</v>
      </c>
      <c r="F1087">
        <f>VLOOKUP(E1087,Index!$D$2:$E$13,2,FALSE)</f>
        <v>3</v>
      </c>
      <c r="G1087" t="s">
        <v>429</v>
      </c>
      <c r="H1087">
        <f>VLOOKUP(G1087,Index!$G$2:$H$40,2,FALSE)</f>
        <v>34</v>
      </c>
      <c r="I1087" s="3">
        <v>450000</v>
      </c>
      <c r="J1087" s="3">
        <v>470000</v>
      </c>
      <c r="K1087" s="3">
        <v>0</v>
      </c>
      <c r="L1087" s="3">
        <v>280000</v>
      </c>
      <c r="M1087" s="3">
        <f t="shared" si="64"/>
        <v>1200000</v>
      </c>
      <c r="N1087" s="3">
        <f t="shared" si="66"/>
        <v>300000</v>
      </c>
      <c r="O1087" s="3">
        <f t="shared" si="67"/>
        <v>1</v>
      </c>
      <c r="P1087">
        <v>6.8</v>
      </c>
      <c r="Q1087">
        <v>11</v>
      </c>
      <c r="R1087">
        <v>7.8</v>
      </c>
      <c r="S1087">
        <v>15</v>
      </c>
      <c r="T1087" t="s">
        <v>541</v>
      </c>
      <c r="U1087">
        <f>VLOOKUP(T1087,Index!$J$2:$K$1319,2,FALSE)</f>
        <v>1293</v>
      </c>
      <c r="V1087" t="s">
        <v>61</v>
      </c>
      <c r="W1087">
        <f t="shared" si="65"/>
        <v>3</v>
      </c>
    </row>
    <row r="1088" spans="1:23">
      <c r="A1088" t="s">
        <v>245</v>
      </c>
      <c r="B1088" t="s">
        <v>132</v>
      </c>
      <c r="C1088">
        <f>VLOOKUP(B1088,Index!$A$2:$B$18,2,FALSE)</f>
        <v>5</v>
      </c>
      <c r="D1088">
        <v>2002</v>
      </c>
      <c r="E1088" t="s">
        <v>34</v>
      </c>
      <c r="F1088">
        <f>VLOOKUP(E1088,Index!$D$2:$E$13,2,FALSE)</f>
        <v>1</v>
      </c>
      <c r="G1088" t="s">
        <v>49</v>
      </c>
      <c r="H1088">
        <f>VLOOKUP(G1088,Index!$G$2:$H$40,2,FALSE)</f>
        <v>4</v>
      </c>
      <c r="I1088" s="3">
        <v>860000</v>
      </c>
      <c r="J1088" s="3">
        <v>270000</v>
      </c>
      <c r="K1088" s="3">
        <v>10000</v>
      </c>
      <c r="L1088" s="3">
        <v>40000</v>
      </c>
      <c r="M1088" s="3">
        <f t="shared" si="64"/>
        <v>1180000</v>
      </c>
      <c r="N1088" s="3">
        <f t="shared" si="66"/>
        <v>295000</v>
      </c>
      <c r="O1088" s="3">
        <f t="shared" si="67"/>
        <v>1</v>
      </c>
      <c r="P1088">
        <v>7.6</v>
      </c>
      <c r="Q1088">
        <v>14</v>
      </c>
      <c r="R1088">
        <v>7.3</v>
      </c>
      <c r="S1088">
        <v>11</v>
      </c>
      <c r="T1088" t="s">
        <v>52</v>
      </c>
      <c r="U1088">
        <f>VLOOKUP(T1088,Index!$J$2:$K$1319,2,FALSE)</f>
        <v>1184</v>
      </c>
      <c r="V1088" t="s">
        <v>15</v>
      </c>
      <c r="W1088">
        <f t="shared" si="65"/>
        <v>3</v>
      </c>
    </row>
    <row r="1089" spans="1:23">
      <c r="A1089" t="s">
        <v>1201</v>
      </c>
      <c r="B1089" t="s">
        <v>20</v>
      </c>
      <c r="C1089">
        <f>VLOOKUP(B1089,Index!$A$2:$B$18,2,FALSE)</f>
        <v>3</v>
      </c>
      <c r="D1089">
        <v>2006</v>
      </c>
      <c r="E1089" t="s">
        <v>43</v>
      </c>
      <c r="F1089">
        <f>VLOOKUP(E1089,Index!$D$2:$E$13,2,FALSE)</f>
        <v>6</v>
      </c>
      <c r="G1089" t="s">
        <v>14</v>
      </c>
      <c r="H1089">
        <f>VLOOKUP(G1089,Index!$G$2:$H$40,2,FALSE)</f>
        <v>26</v>
      </c>
      <c r="I1089" s="3">
        <v>730000</v>
      </c>
      <c r="J1089" s="3">
        <v>30000</v>
      </c>
      <c r="K1089" s="3">
        <v>360000</v>
      </c>
      <c r="L1089" s="3">
        <v>70000</v>
      </c>
      <c r="M1089" s="3">
        <f t="shared" si="64"/>
        <v>1190000</v>
      </c>
      <c r="N1089" s="3">
        <f t="shared" si="66"/>
        <v>297500</v>
      </c>
      <c r="O1089" s="3">
        <f t="shared" si="67"/>
        <v>1</v>
      </c>
      <c r="P1089">
        <v>7.6</v>
      </c>
      <c r="Q1089">
        <v>32</v>
      </c>
      <c r="R1089">
        <v>7.9</v>
      </c>
      <c r="S1089">
        <v>17</v>
      </c>
      <c r="T1089" t="s">
        <v>1202</v>
      </c>
      <c r="U1089">
        <f>VLOOKUP(T1089,Index!$J$2:$K$1319,2,FALSE)</f>
        <v>815</v>
      </c>
      <c r="V1089" t="s">
        <v>15</v>
      </c>
      <c r="W1089">
        <f t="shared" si="65"/>
        <v>3</v>
      </c>
    </row>
    <row r="1090" spans="1:23">
      <c r="A1090" t="s">
        <v>1203</v>
      </c>
      <c r="B1090" t="s">
        <v>112</v>
      </c>
      <c r="C1090">
        <f>VLOOKUP(B1090,Index!$A$2:$B$18,2,FALSE)</f>
        <v>11</v>
      </c>
      <c r="D1090">
        <v>2006</v>
      </c>
      <c r="E1090" t="s">
        <v>34</v>
      </c>
      <c r="F1090">
        <f>VLOOKUP(E1090,Index!$D$2:$E$13,2,FALSE)</f>
        <v>1</v>
      </c>
      <c r="G1090" t="s">
        <v>168</v>
      </c>
      <c r="H1090">
        <f>VLOOKUP(G1090,Index!$G$2:$H$40,2,FALSE)</f>
        <v>19</v>
      </c>
      <c r="I1090" s="3">
        <v>380000</v>
      </c>
      <c r="J1090" s="3">
        <v>350000</v>
      </c>
      <c r="K1090" s="3">
        <v>380000</v>
      </c>
      <c r="L1090" s="3">
        <v>80000</v>
      </c>
      <c r="M1090" s="3">
        <f t="shared" ref="M1090:M1153" si="68">SUM(I1090:L1090)</f>
        <v>1190000</v>
      </c>
      <c r="N1090" s="3">
        <f t="shared" si="66"/>
        <v>297500</v>
      </c>
      <c r="O1090" s="3">
        <f t="shared" si="67"/>
        <v>1</v>
      </c>
      <c r="P1090">
        <v>8.6999999999999993</v>
      </c>
      <c r="Q1090">
        <v>54</v>
      </c>
      <c r="R1090">
        <v>8.1999999999999993</v>
      </c>
      <c r="S1090">
        <v>147</v>
      </c>
      <c r="T1090" t="s">
        <v>171</v>
      </c>
      <c r="U1090">
        <f>VLOOKUP(T1090,Index!$J$2:$K$1319,2,FALSE)</f>
        <v>643</v>
      </c>
      <c r="V1090" t="s">
        <v>37</v>
      </c>
      <c r="W1090">
        <f t="shared" ref="W1090:W1153" si="69">IF(T1090=G1090,1,3)</f>
        <v>3</v>
      </c>
    </row>
    <row r="1091" spans="1:23">
      <c r="A1091" t="s">
        <v>1024</v>
      </c>
      <c r="B1091" t="s">
        <v>20</v>
      </c>
      <c r="C1091">
        <f>VLOOKUP(B1091,Index!$A$2:$B$18,2,FALSE)</f>
        <v>3</v>
      </c>
      <c r="D1091">
        <v>2009</v>
      </c>
      <c r="E1091" t="s">
        <v>34</v>
      </c>
      <c r="F1091">
        <f>VLOOKUP(E1091,Index!$D$2:$E$13,2,FALSE)</f>
        <v>1</v>
      </c>
      <c r="G1091" t="s">
        <v>49</v>
      </c>
      <c r="H1091">
        <f>VLOOKUP(G1091,Index!$G$2:$H$40,2,FALSE)</f>
        <v>4</v>
      </c>
      <c r="I1091" s="3">
        <v>650000</v>
      </c>
      <c r="J1091" s="3">
        <v>420000</v>
      </c>
      <c r="K1091" s="3">
        <v>0</v>
      </c>
      <c r="L1091" s="3">
        <v>110000</v>
      </c>
      <c r="M1091" s="3">
        <f t="shared" si="68"/>
        <v>1180000</v>
      </c>
      <c r="N1091" s="3">
        <f t="shared" ref="N1091:N1154" si="70">AVERAGE(I1091:L1091)</f>
        <v>295000</v>
      </c>
      <c r="O1091" s="3">
        <f t="shared" ref="O1091:O1154" si="71">IF(M1091&gt;AVERAGE($M$2:$M$8064),1,0)</f>
        <v>1</v>
      </c>
      <c r="P1091">
        <v>5.9</v>
      </c>
      <c r="Q1091">
        <v>4</v>
      </c>
      <c r="T1091" t="s">
        <v>224</v>
      </c>
      <c r="U1091">
        <f>VLOOKUP(T1091,Index!$J$2:$K$1319,2,FALSE)</f>
        <v>1194</v>
      </c>
      <c r="V1091" t="s">
        <v>15</v>
      </c>
      <c r="W1091">
        <f t="shared" si="69"/>
        <v>3</v>
      </c>
    </row>
    <row r="1092" spans="1:23">
      <c r="A1092" t="s">
        <v>1032</v>
      </c>
      <c r="B1092" t="s">
        <v>33</v>
      </c>
      <c r="C1092">
        <f>VLOOKUP(B1092,Index!$A$2:$B$18,2,FALSE)</f>
        <v>9</v>
      </c>
      <c r="D1092">
        <v>2013</v>
      </c>
      <c r="E1092" t="s">
        <v>59</v>
      </c>
      <c r="F1092">
        <f>VLOOKUP(E1092,Index!$D$2:$E$13,2,FALSE)</f>
        <v>3</v>
      </c>
      <c r="G1092" t="s">
        <v>194</v>
      </c>
      <c r="H1092">
        <f>VLOOKUP(G1092,Index!$G$2:$H$40,2,FALSE)</f>
        <v>38</v>
      </c>
      <c r="I1092" s="3">
        <v>480000</v>
      </c>
      <c r="J1092" s="3">
        <v>500000</v>
      </c>
      <c r="K1092" s="3">
        <v>10000</v>
      </c>
      <c r="L1092" s="3">
        <v>200000</v>
      </c>
      <c r="M1092" s="3">
        <f t="shared" si="68"/>
        <v>1190000</v>
      </c>
      <c r="N1092" s="3">
        <f t="shared" si="70"/>
        <v>297500</v>
      </c>
      <c r="O1092" s="3">
        <f t="shared" si="71"/>
        <v>1</v>
      </c>
      <c r="P1092">
        <v>7.8</v>
      </c>
      <c r="Q1092">
        <v>37</v>
      </c>
      <c r="R1092">
        <v>7.9</v>
      </c>
      <c r="S1092">
        <v>282</v>
      </c>
      <c r="T1092" t="s">
        <v>473</v>
      </c>
      <c r="U1092">
        <f>VLOOKUP(T1092,Index!$J$2:$K$1319,2,FALSE)</f>
        <v>790</v>
      </c>
      <c r="V1092" t="s">
        <v>61</v>
      </c>
      <c r="W1092">
        <f t="shared" si="69"/>
        <v>3</v>
      </c>
    </row>
    <row r="1093" spans="1:23">
      <c r="A1093" t="s">
        <v>138</v>
      </c>
      <c r="B1093" t="s">
        <v>28</v>
      </c>
      <c r="C1093">
        <f>VLOOKUP(B1093,Index!$A$2:$B$18,2,FALSE)</f>
        <v>15</v>
      </c>
      <c r="D1093">
        <v>2012</v>
      </c>
      <c r="E1093" t="s">
        <v>23</v>
      </c>
      <c r="F1093">
        <f>VLOOKUP(E1093,Index!$D$2:$E$13,2,FALSE)</f>
        <v>4</v>
      </c>
      <c r="G1093" t="s">
        <v>77</v>
      </c>
      <c r="H1093">
        <f>VLOOKUP(G1093,Index!$G$2:$H$40,2,FALSE)</f>
        <v>35</v>
      </c>
      <c r="I1093" s="3">
        <v>900000</v>
      </c>
      <c r="J1093" s="3">
        <v>190000</v>
      </c>
      <c r="K1093" s="3">
        <v>0</v>
      </c>
      <c r="L1093" s="3">
        <v>90000</v>
      </c>
      <c r="M1093" s="3">
        <f t="shared" si="68"/>
        <v>1180000</v>
      </c>
      <c r="N1093" s="3">
        <f t="shared" si="70"/>
        <v>295000</v>
      </c>
      <c r="O1093" s="3">
        <f t="shared" si="71"/>
        <v>1</v>
      </c>
      <c r="P1093">
        <v>7.7</v>
      </c>
      <c r="Q1093">
        <v>23</v>
      </c>
      <c r="R1093">
        <v>7.7</v>
      </c>
      <c r="S1093">
        <v>36</v>
      </c>
      <c r="T1093" t="s">
        <v>77</v>
      </c>
      <c r="U1093">
        <f>VLOOKUP(T1093,Index!$J$2:$K$1319,2,FALSE)</f>
        <v>1199</v>
      </c>
      <c r="V1093" t="s">
        <v>78</v>
      </c>
      <c r="W1093">
        <f t="shared" si="69"/>
        <v>1</v>
      </c>
    </row>
    <row r="1094" spans="1:23">
      <c r="A1094" t="s">
        <v>229</v>
      </c>
      <c r="B1094" t="s">
        <v>156</v>
      </c>
      <c r="C1094">
        <f>VLOOKUP(B1094,Index!$A$2:$B$18,2,FALSE)</f>
        <v>4</v>
      </c>
      <c r="D1094">
        <v>2001</v>
      </c>
      <c r="E1094" t="s">
        <v>13</v>
      </c>
      <c r="F1094">
        <f>VLOOKUP(E1094,Index!$D$2:$E$13,2,FALSE)</f>
        <v>11</v>
      </c>
      <c r="G1094" t="s">
        <v>49</v>
      </c>
      <c r="H1094">
        <f>VLOOKUP(G1094,Index!$G$2:$H$40,2,FALSE)</f>
        <v>4</v>
      </c>
      <c r="I1094" s="3">
        <v>850000</v>
      </c>
      <c r="J1094" s="3">
        <v>310000</v>
      </c>
      <c r="K1094" s="3">
        <v>0</v>
      </c>
      <c r="L1094" s="3">
        <v>20000</v>
      </c>
      <c r="M1094" s="3">
        <f t="shared" si="68"/>
        <v>1180000</v>
      </c>
      <c r="N1094" s="3">
        <f t="shared" si="70"/>
        <v>295000</v>
      </c>
      <c r="O1094" s="3">
        <f t="shared" si="71"/>
        <v>1</v>
      </c>
      <c r="P1094">
        <v>9.5</v>
      </c>
      <c r="Q1094">
        <v>16</v>
      </c>
      <c r="R1094">
        <v>7.5</v>
      </c>
      <c r="S1094">
        <v>22</v>
      </c>
      <c r="T1094" t="s">
        <v>237</v>
      </c>
      <c r="U1094">
        <f>VLOOKUP(T1094,Index!$J$2:$K$1319,2,FALSE)</f>
        <v>1247</v>
      </c>
      <c r="V1094" t="s">
        <v>15</v>
      </c>
      <c r="W1094">
        <f t="shared" si="69"/>
        <v>3</v>
      </c>
    </row>
    <row r="1095" spans="1:23">
      <c r="A1095" t="s">
        <v>1204</v>
      </c>
      <c r="B1095" t="s">
        <v>33</v>
      </c>
      <c r="C1095">
        <f>VLOOKUP(B1095,Index!$A$2:$B$18,2,FALSE)</f>
        <v>9</v>
      </c>
      <c r="D1095">
        <v>2012</v>
      </c>
      <c r="E1095" t="s">
        <v>34</v>
      </c>
      <c r="F1095">
        <f>VLOOKUP(E1095,Index!$D$2:$E$13,2,FALSE)</f>
        <v>1</v>
      </c>
      <c r="G1095" t="s">
        <v>264</v>
      </c>
      <c r="H1095">
        <f>VLOOKUP(G1095,Index!$G$2:$H$40,2,FALSE)</f>
        <v>25</v>
      </c>
      <c r="I1095" s="3">
        <v>10000</v>
      </c>
      <c r="J1095" s="3">
        <v>230000</v>
      </c>
      <c r="K1095" s="3">
        <v>860000</v>
      </c>
      <c r="L1095" s="3">
        <v>80000</v>
      </c>
      <c r="M1095" s="3">
        <f t="shared" si="68"/>
        <v>1180000</v>
      </c>
      <c r="N1095" s="3">
        <f t="shared" si="70"/>
        <v>295000</v>
      </c>
      <c r="O1095" s="3">
        <f t="shared" si="71"/>
        <v>1</v>
      </c>
      <c r="P1095">
        <v>6.4</v>
      </c>
      <c r="Q1095">
        <v>33</v>
      </c>
      <c r="R1095">
        <v>6.5</v>
      </c>
      <c r="S1095">
        <v>55</v>
      </c>
      <c r="T1095" t="s">
        <v>1205</v>
      </c>
      <c r="U1095">
        <f>VLOOKUP(T1095,Index!$J$2:$K$1319,2,FALSE)</f>
        <v>836</v>
      </c>
      <c r="V1095" t="s">
        <v>61</v>
      </c>
      <c r="W1095">
        <f t="shared" si="69"/>
        <v>3</v>
      </c>
    </row>
    <row r="1096" spans="1:23">
      <c r="A1096" t="s">
        <v>1206</v>
      </c>
      <c r="B1096" t="s">
        <v>39</v>
      </c>
      <c r="C1096">
        <f>VLOOKUP(B1096,Index!$A$2:$B$18,2,FALSE)</f>
        <v>8</v>
      </c>
      <c r="D1096">
        <v>2005</v>
      </c>
      <c r="E1096" t="s">
        <v>48</v>
      </c>
      <c r="F1096">
        <f>VLOOKUP(E1096,Index!$D$2:$E$13,2,FALSE)</f>
        <v>9</v>
      </c>
      <c r="G1096" t="s">
        <v>49</v>
      </c>
      <c r="H1096">
        <f>VLOOKUP(G1096,Index!$G$2:$H$40,2,FALSE)</f>
        <v>4</v>
      </c>
      <c r="I1096" s="3">
        <v>980000</v>
      </c>
      <c r="J1096" s="3">
        <v>40000</v>
      </c>
      <c r="K1096" s="3">
        <v>0</v>
      </c>
      <c r="L1096" s="3">
        <v>160000</v>
      </c>
      <c r="M1096" s="3">
        <f t="shared" si="68"/>
        <v>1180000</v>
      </c>
      <c r="N1096" s="3">
        <f t="shared" si="70"/>
        <v>295000</v>
      </c>
      <c r="O1096" s="3">
        <f t="shared" si="71"/>
        <v>1</v>
      </c>
      <c r="P1096">
        <v>7.7</v>
      </c>
      <c r="Q1096">
        <v>43</v>
      </c>
      <c r="R1096">
        <v>8.6999999999999993</v>
      </c>
      <c r="S1096">
        <v>70</v>
      </c>
      <c r="T1096" t="s">
        <v>230</v>
      </c>
      <c r="U1096">
        <f>VLOOKUP(T1096,Index!$J$2:$K$1319,2,FALSE)</f>
        <v>793</v>
      </c>
      <c r="V1096" t="s">
        <v>37</v>
      </c>
      <c r="W1096">
        <f t="shared" si="69"/>
        <v>3</v>
      </c>
    </row>
    <row r="1097" spans="1:23">
      <c r="A1097" t="s">
        <v>1207</v>
      </c>
      <c r="B1097" t="s">
        <v>39</v>
      </c>
      <c r="C1097">
        <f>VLOOKUP(B1097,Index!$A$2:$B$18,2,FALSE)</f>
        <v>8</v>
      </c>
      <c r="D1097">
        <v>2002</v>
      </c>
      <c r="E1097" t="s">
        <v>21</v>
      </c>
      <c r="F1097">
        <f>VLOOKUP(E1097,Index!$D$2:$E$13,2,FALSE)</f>
        <v>5</v>
      </c>
      <c r="G1097" t="s">
        <v>94</v>
      </c>
      <c r="H1097">
        <f>VLOOKUP(G1097,Index!$G$2:$H$40,2,FALSE)</f>
        <v>15</v>
      </c>
      <c r="I1097" s="3">
        <v>570000</v>
      </c>
      <c r="J1097" s="3">
        <v>450000</v>
      </c>
      <c r="K1097" s="3">
        <v>0</v>
      </c>
      <c r="L1097" s="3">
        <v>150000</v>
      </c>
      <c r="M1097" s="3">
        <f t="shared" si="68"/>
        <v>1170000</v>
      </c>
      <c r="N1097" s="3">
        <f t="shared" si="70"/>
        <v>292500</v>
      </c>
      <c r="O1097" s="3">
        <f t="shared" si="71"/>
        <v>1</v>
      </c>
      <c r="P1097">
        <v>7</v>
      </c>
      <c r="Q1097">
        <v>14</v>
      </c>
      <c r="R1097">
        <v>8.8000000000000007</v>
      </c>
      <c r="S1097">
        <v>60</v>
      </c>
      <c r="T1097" t="s">
        <v>747</v>
      </c>
      <c r="U1097">
        <f>VLOOKUP(T1097,Index!$J$2:$K$1319,2,FALSE)</f>
        <v>652</v>
      </c>
      <c r="V1097" t="s">
        <v>15</v>
      </c>
      <c r="W1097">
        <f t="shared" si="69"/>
        <v>3</v>
      </c>
    </row>
    <row r="1098" spans="1:23">
      <c r="A1098" t="s">
        <v>1208</v>
      </c>
      <c r="B1098" t="s">
        <v>33</v>
      </c>
      <c r="C1098">
        <f>VLOOKUP(B1098,Index!$A$2:$B$18,2,FALSE)</f>
        <v>9</v>
      </c>
      <c r="D1098">
        <v>2012</v>
      </c>
      <c r="E1098" t="s">
        <v>34</v>
      </c>
      <c r="F1098">
        <f>VLOOKUP(E1098,Index!$D$2:$E$13,2,FALSE)</f>
        <v>1</v>
      </c>
      <c r="G1098" t="s">
        <v>192</v>
      </c>
      <c r="H1098">
        <f>VLOOKUP(G1098,Index!$G$2:$H$40,2,FALSE)</f>
        <v>8</v>
      </c>
      <c r="I1098" s="3">
        <v>480000</v>
      </c>
      <c r="J1098" s="3">
        <v>240000</v>
      </c>
      <c r="K1098" s="3">
        <v>360000</v>
      </c>
      <c r="L1098" s="3">
        <v>100000</v>
      </c>
      <c r="M1098" s="3">
        <f t="shared" si="68"/>
        <v>1180000</v>
      </c>
      <c r="N1098" s="3">
        <f t="shared" si="70"/>
        <v>295000</v>
      </c>
      <c r="O1098" s="3">
        <f t="shared" si="71"/>
        <v>1</v>
      </c>
      <c r="P1098">
        <v>5.2</v>
      </c>
      <c r="Q1098">
        <v>36</v>
      </c>
      <c r="R1098">
        <v>4.9000000000000004</v>
      </c>
      <c r="S1098">
        <v>222</v>
      </c>
      <c r="T1098" t="s">
        <v>1147</v>
      </c>
      <c r="U1098">
        <f>VLOOKUP(T1098,Index!$J$2:$K$1319,2,FALSE)</f>
        <v>1042</v>
      </c>
      <c r="V1098" t="s">
        <v>37</v>
      </c>
      <c r="W1098">
        <f t="shared" si="69"/>
        <v>3</v>
      </c>
    </row>
    <row r="1099" spans="1:23">
      <c r="A1099" t="s">
        <v>319</v>
      </c>
      <c r="B1099" t="s">
        <v>112</v>
      </c>
      <c r="C1099">
        <f>VLOOKUP(B1099,Index!$A$2:$B$18,2,FALSE)</f>
        <v>11</v>
      </c>
      <c r="D1099">
        <v>2008</v>
      </c>
      <c r="E1099" t="s">
        <v>34</v>
      </c>
      <c r="F1099">
        <f>VLOOKUP(E1099,Index!$D$2:$E$13,2,FALSE)</f>
        <v>1</v>
      </c>
      <c r="G1099" t="s">
        <v>180</v>
      </c>
      <c r="H1099">
        <f>VLOOKUP(G1099,Index!$G$2:$H$40,2,FALSE)</f>
        <v>20</v>
      </c>
      <c r="I1099" s="3">
        <v>400000</v>
      </c>
      <c r="J1099" s="3">
        <v>480000</v>
      </c>
      <c r="K1099" s="3">
        <v>0</v>
      </c>
      <c r="L1099" s="3">
        <v>290000</v>
      </c>
      <c r="M1099" s="3">
        <f t="shared" si="68"/>
        <v>1170000</v>
      </c>
      <c r="N1099" s="3">
        <f t="shared" si="70"/>
        <v>292500</v>
      </c>
      <c r="O1099" s="3">
        <f t="shared" si="71"/>
        <v>1</v>
      </c>
      <c r="P1099">
        <v>7.6</v>
      </c>
      <c r="Q1099">
        <v>8</v>
      </c>
      <c r="R1099">
        <v>7.6</v>
      </c>
      <c r="S1099">
        <v>11</v>
      </c>
      <c r="T1099" t="s">
        <v>181</v>
      </c>
      <c r="U1099">
        <f>VLOOKUP(T1099,Index!$J$2:$K$1319,2,FALSE)</f>
        <v>1181</v>
      </c>
      <c r="V1099" t="s">
        <v>78</v>
      </c>
      <c r="W1099">
        <f t="shared" si="69"/>
        <v>3</v>
      </c>
    </row>
    <row r="1100" spans="1:23">
      <c r="A1100" t="s">
        <v>1209</v>
      </c>
      <c r="B1100" t="s">
        <v>12</v>
      </c>
      <c r="C1100">
        <f>VLOOKUP(B1100,Index!$A$2:$B$18,2,FALSE)</f>
        <v>13</v>
      </c>
      <c r="D1100">
        <v>2009</v>
      </c>
      <c r="E1100" t="s">
        <v>187</v>
      </c>
      <c r="F1100">
        <f>VLOOKUP(E1100,Index!$D$2:$E$13,2,FALSE)</f>
        <v>2</v>
      </c>
      <c r="G1100" t="s">
        <v>14</v>
      </c>
      <c r="H1100">
        <f>VLOOKUP(G1100,Index!$G$2:$H$40,2,FALSE)</f>
        <v>26</v>
      </c>
      <c r="I1100" s="3">
        <v>530000</v>
      </c>
      <c r="J1100" s="3">
        <v>160000</v>
      </c>
      <c r="K1100" s="3">
        <v>420000</v>
      </c>
      <c r="L1100" s="3">
        <v>60000</v>
      </c>
      <c r="M1100" s="3">
        <f t="shared" si="68"/>
        <v>1170000</v>
      </c>
      <c r="N1100" s="3">
        <f t="shared" si="70"/>
        <v>292500</v>
      </c>
      <c r="O1100" s="3">
        <f t="shared" si="71"/>
        <v>1</v>
      </c>
      <c r="P1100">
        <v>6.2</v>
      </c>
      <c r="Q1100">
        <v>22</v>
      </c>
      <c r="R1100">
        <v>7.2</v>
      </c>
      <c r="S1100">
        <v>36</v>
      </c>
      <c r="T1100" t="s">
        <v>1101</v>
      </c>
      <c r="U1100">
        <f>VLOOKUP(T1100,Index!$J$2:$K$1319,2,FALSE)</f>
        <v>259</v>
      </c>
      <c r="V1100" t="s">
        <v>15</v>
      </c>
      <c r="W1100">
        <f t="shared" si="69"/>
        <v>3</v>
      </c>
    </row>
    <row r="1101" spans="1:23">
      <c r="A1101" t="s">
        <v>1132</v>
      </c>
      <c r="B1101" t="s">
        <v>33</v>
      </c>
      <c r="C1101">
        <f>VLOOKUP(B1101,Index!$A$2:$B$18,2,FALSE)</f>
        <v>9</v>
      </c>
      <c r="D1101">
        <v>2011</v>
      </c>
      <c r="E1101" t="s">
        <v>59</v>
      </c>
      <c r="F1101">
        <f>VLOOKUP(E1101,Index!$D$2:$E$13,2,FALSE)</f>
        <v>3</v>
      </c>
      <c r="G1101" t="s">
        <v>429</v>
      </c>
      <c r="H1101">
        <f>VLOOKUP(G1101,Index!$G$2:$H$40,2,FALSE)</f>
        <v>34</v>
      </c>
      <c r="I1101" s="3">
        <v>530000</v>
      </c>
      <c r="J1101" s="3">
        <v>450000</v>
      </c>
      <c r="K1101" s="3">
        <v>20000</v>
      </c>
      <c r="L1101" s="3">
        <v>170000</v>
      </c>
      <c r="M1101" s="3">
        <f t="shared" si="68"/>
        <v>1170000</v>
      </c>
      <c r="N1101" s="3">
        <f t="shared" si="70"/>
        <v>292500</v>
      </c>
      <c r="O1101" s="3">
        <f t="shared" si="71"/>
        <v>1</v>
      </c>
      <c r="P1101">
        <v>7.2</v>
      </c>
      <c r="Q1101">
        <v>28</v>
      </c>
      <c r="R1101">
        <v>6.9</v>
      </c>
      <c r="S1101">
        <v>80</v>
      </c>
      <c r="T1101" t="s">
        <v>541</v>
      </c>
      <c r="U1101">
        <f>VLOOKUP(T1101,Index!$J$2:$K$1319,2,FALSE)</f>
        <v>1293</v>
      </c>
      <c r="V1101" t="s">
        <v>61</v>
      </c>
      <c r="W1101">
        <f t="shared" si="69"/>
        <v>3</v>
      </c>
    </row>
    <row r="1102" spans="1:23">
      <c r="A1102" t="s">
        <v>1210</v>
      </c>
      <c r="B1102" t="s">
        <v>39</v>
      </c>
      <c r="C1102">
        <f>VLOOKUP(B1102,Index!$A$2:$B$18,2,FALSE)</f>
        <v>8</v>
      </c>
      <c r="D1102">
        <v>2003</v>
      </c>
      <c r="E1102" t="s">
        <v>13</v>
      </c>
      <c r="F1102">
        <f>VLOOKUP(E1102,Index!$D$2:$E$13,2,FALSE)</f>
        <v>11</v>
      </c>
      <c r="G1102" t="s">
        <v>1211</v>
      </c>
      <c r="H1102">
        <f>VLOOKUP(G1102,Index!$G$2:$H$40,2,FALSE)</f>
        <v>39</v>
      </c>
      <c r="I1102" s="3">
        <v>570000</v>
      </c>
      <c r="J1102" s="3">
        <v>450000</v>
      </c>
      <c r="K1102" s="3">
        <v>0</v>
      </c>
      <c r="L1102" s="3">
        <v>150000</v>
      </c>
      <c r="M1102" s="3">
        <f t="shared" si="68"/>
        <v>1170000</v>
      </c>
      <c r="N1102" s="3">
        <f t="shared" si="70"/>
        <v>292500</v>
      </c>
      <c r="O1102" s="3">
        <f t="shared" si="71"/>
        <v>1</v>
      </c>
      <c r="P1102">
        <v>5.7</v>
      </c>
      <c r="Q1102">
        <v>4</v>
      </c>
      <c r="R1102">
        <v>8.4</v>
      </c>
      <c r="S1102">
        <v>37</v>
      </c>
      <c r="T1102" t="s">
        <v>1004</v>
      </c>
      <c r="U1102">
        <f>VLOOKUP(T1102,Index!$J$2:$K$1319,2,FALSE)</f>
        <v>979</v>
      </c>
      <c r="V1102" t="s">
        <v>61</v>
      </c>
      <c r="W1102">
        <f t="shared" si="69"/>
        <v>3</v>
      </c>
    </row>
    <row r="1103" spans="1:23">
      <c r="A1103" t="s">
        <v>32</v>
      </c>
      <c r="B1103" t="s">
        <v>107</v>
      </c>
      <c r="C1103">
        <f>VLOOKUP(B1103,Index!$A$2:$B$18,2,FALSE)</f>
        <v>6</v>
      </c>
      <c r="D1103">
        <v>2015</v>
      </c>
      <c r="E1103" t="s">
        <v>34</v>
      </c>
      <c r="F1103">
        <f>VLOOKUP(E1103,Index!$D$2:$E$13,2,FALSE)</f>
        <v>1</v>
      </c>
      <c r="G1103" t="s">
        <v>35</v>
      </c>
      <c r="H1103">
        <f>VLOOKUP(G1103,Index!$G$2:$H$40,2,FALSE)</f>
        <v>32</v>
      </c>
      <c r="I1103" s="3">
        <v>390000</v>
      </c>
      <c r="J1103" s="3">
        <v>690000</v>
      </c>
      <c r="K1103" s="3">
        <v>0</v>
      </c>
      <c r="L1103" s="3">
        <v>90000</v>
      </c>
      <c r="M1103" s="3">
        <f t="shared" si="68"/>
        <v>1170000</v>
      </c>
      <c r="N1103" s="3">
        <f t="shared" si="70"/>
        <v>292500</v>
      </c>
      <c r="O1103" s="3">
        <f t="shared" si="71"/>
        <v>1</v>
      </c>
      <c r="P1103">
        <v>9.6</v>
      </c>
      <c r="Q1103">
        <v>57</v>
      </c>
      <c r="R1103">
        <v>7.9</v>
      </c>
      <c r="S1103">
        <v>3756</v>
      </c>
      <c r="T1103" t="s">
        <v>36</v>
      </c>
      <c r="U1103">
        <f>VLOOKUP(T1103,Index!$J$2:$K$1319,2,FALSE)</f>
        <v>960</v>
      </c>
      <c r="V1103" t="s">
        <v>37</v>
      </c>
      <c r="W1103">
        <f t="shared" si="69"/>
        <v>3</v>
      </c>
    </row>
    <row r="1104" spans="1:23">
      <c r="A1104" t="s">
        <v>282</v>
      </c>
      <c r="B1104" t="s">
        <v>107</v>
      </c>
      <c r="C1104">
        <f>VLOOKUP(B1104,Index!$A$2:$B$18,2,FALSE)</f>
        <v>6</v>
      </c>
      <c r="D1104">
        <v>2010</v>
      </c>
      <c r="E1104" t="s">
        <v>90</v>
      </c>
      <c r="F1104">
        <f>VLOOKUP(E1104,Index!$D$2:$E$13,2,FALSE)</f>
        <v>8</v>
      </c>
      <c r="G1104" t="s">
        <v>91</v>
      </c>
      <c r="H1104">
        <f>VLOOKUP(G1104,Index!$G$2:$H$40,2,FALSE)</f>
        <v>7</v>
      </c>
      <c r="I1104" s="3">
        <v>590000</v>
      </c>
      <c r="J1104" s="3">
        <v>450000</v>
      </c>
      <c r="K1104" s="3">
        <v>0</v>
      </c>
      <c r="L1104" s="3">
        <v>140000</v>
      </c>
      <c r="M1104" s="3">
        <f t="shared" si="68"/>
        <v>1180000</v>
      </c>
      <c r="N1104" s="3">
        <f t="shared" si="70"/>
        <v>295000</v>
      </c>
      <c r="O1104" s="3">
        <f t="shared" si="71"/>
        <v>1</v>
      </c>
      <c r="P1104">
        <v>8.4</v>
      </c>
      <c r="Q1104">
        <v>39</v>
      </c>
      <c r="R1104">
        <v>8.6</v>
      </c>
      <c r="S1104">
        <v>2754</v>
      </c>
      <c r="T1104" t="s">
        <v>283</v>
      </c>
      <c r="U1104">
        <f>VLOOKUP(T1104,Index!$J$2:$K$1319,2,FALSE)</f>
        <v>829</v>
      </c>
      <c r="V1104" t="s">
        <v>37</v>
      </c>
      <c r="W1104">
        <f t="shared" si="69"/>
        <v>3</v>
      </c>
    </row>
    <row r="1105" spans="1:23">
      <c r="A1105" t="s">
        <v>1212</v>
      </c>
      <c r="B1105" t="s">
        <v>33</v>
      </c>
      <c r="C1105">
        <f>VLOOKUP(B1105,Index!$A$2:$B$18,2,FALSE)</f>
        <v>9</v>
      </c>
      <c r="D1105">
        <v>2009</v>
      </c>
      <c r="E1105" t="s">
        <v>59</v>
      </c>
      <c r="F1105">
        <f>VLOOKUP(E1105,Index!$D$2:$E$13,2,FALSE)</f>
        <v>3</v>
      </c>
      <c r="G1105" t="s">
        <v>429</v>
      </c>
      <c r="H1105">
        <f>VLOOKUP(G1105,Index!$G$2:$H$40,2,FALSE)</f>
        <v>34</v>
      </c>
      <c r="I1105" s="3">
        <v>480000</v>
      </c>
      <c r="J1105" s="3">
        <v>480000</v>
      </c>
      <c r="K1105" s="3">
        <v>10000</v>
      </c>
      <c r="L1105" s="3">
        <v>200000</v>
      </c>
      <c r="M1105" s="3">
        <f t="shared" si="68"/>
        <v>1170000</v>
      </c>
      <c r="N1105" s="3">
        <f t="shared" si="70"/>
        <v>292500</v>
      </c>
      <c r="O1105" s="3">
        <f t="shared" si="71"/>
        <v>1</v>
      </c>
      <c r="P1105">
        <v>8.1</v>
      </c>
      <c r="Q1105">
        <v>38</v>
      </c>
      <c r="R1105">
        <v>8.1</v>
      </c>
      <c r="S1105">
        <v>55</v>
      </c>
      <c r="T1105" t="s">
        <v>541</v>
      </c>
      <c r="U1105">
        <f>VLOOKUP(T1105,Index!$J$2:$K$1319,2,FALSE)</f>
        <v>1293</v>
      </c>
      <c r="V1105" t="s">
        <v>61</v>
      </c>
      <c r="W1105">
        <f t="shared" si="69"/>
        <v>3</v>
      </c>
    </row>
    <row r="1106" spans="1:23">
      <c r="A1106" t="s">
        <v>206</v>
      </c>
      <c r="B1106" t="s">
        <v>97</v>
      </c>
      <c r="C1106">
        <f>VLOOKUP(B1106,Index!$A$2:$B$18,2,FALSE)</f>
        <v>16</v>
      </c>
      <c r="D1106">
        <v>2003</v>
      </c>
      <c r="E1106" t="s">
        <v>48</v>
      </c>
      <c r="F1106">
        <f>VLOOKUP(E1106,Index!$D$2:$E$13,2,FALSE)</f>
        <v>9</v>
      </c>
      <c r="G1106" t="s">
        <v>94</v>
      </c>
      <c r="H1106">
        <f>VLOOKUP(G1106,Index!$G$2:$H$40,2,FALSE)</f>
        <v>15</v>
      </c>
      <c r="I1106" s="3">
        <v>760000</v>
      </c>
      <c r="J1106" s="3">
        <v>360000</v>
      </c>
      <c r="K1106" s="3">
        <v>0</v>
      </c>
      <c r="L1106" s="3">
        <v>50000</v>
      </c>
      <c r="M1106" s="3">
        <f t="shared" si="68"/>
        <v>1170000</v>
      </c>
      <c r="N1106" s="3">
        <f t="shared" si="70"/>
        <v>292500</v>
      </c>
      <c r="O1106" s="3">
        <f t="shared" si="71"/>
        <v>1</v>
      </c>
      <c r="P1106">
        <v>6.5</v>
      </c>
      <c r="Q1106">
        <v>23</v>
      </c>
      <c r="R1106">
        <v>5.8</v>
      </c>
      <c r="S1106">
        <v>28</v>
      </c>
      <c r="T1106" t="s">
        <v>137</v>
      </c>
      <c r="U1106">
        <f>VLOOKUP(T1106,Index!$J$2:$K$1319,2,FALSE)</f>
        <v>349</v>
      </c>
      <c r="V1106" t="s">
        <v>61</v>
      </c>
      <c r="W1106">
        <f t="shared" si="69"/>
        <v>3</v>
      </c>
    </row>
    <row r="1107" spans="1:23">
      <c r="A1107" t="s">
        <v>869</v>
      </c>
      <c r="B1107" t="s">
        <v>33</v>
      </c>
      <c r="C1107">
        <f>VLOOKUP(B1107,Index!$A$2:$B$18,2,FALSE)</f>
        <v>9</v>
      </c>
      <c r="D1107">
        <v>2008</v>
      </c>
      <c r="E1107" t="s">
        <v>48</v>
      </c>
      <c r="F1107">
        <f>VLOOKUP(E1107,Index!$D$2:$E$13,2,FALSE)</f>
        <v>9</v>
      </c>
      <c r="G1107" t="s">
        <v>94</v>
      </c>
      <c r="H1107">
        <f>VLOOKUP(G1107,Index!$G$2:$H$40,2,FALSE)</f>
        <v>15</v>
      </c>
      <c r="I1107" s="3">
        <v>740000</v>
      </c>
      <c r="J1107" s="3">
        <v>260000</v>
      </c>
      <c r="K1107" s="3">
        <v>20000</v>
      </c>
      <c r="L1107" s="3">
        <v>150000</v>
      </c>
      <c r="M1107" s="3">
        <f t="shared" si="68"/>
        <v>1170000</v>
      </c>
      <c r="N1107" s="3">
        <f t="shared" si="70"/>
        <v>292500</v>
      </c>
      <c r="O1107" s="3">
        <f t="shared" si="71"/>
        <v>1</v>
      </c>
      <c r="P1107">
        <v>7.4</v>
      </c>
      <c r="Q1107">
        <v>43</v>
      </c>
      <c r="R1107">
        <v>7.3</v>
      </c>
      <c r="S1107">
        <v>118</v>
      </c>
      <c r="T1107" t="s">
        <v>870</v>
      </c>
      <c r="U1107">
        <f>VLOOKUP(T1107,Index!$J$2:$K$1319,2,FALSE)</f>
        <v>350</v>
      </c>
      <c r="V1107" t="s">
        <v>37</v>
      </c>
      <c r="W1107">
        <f t="shared" si="69"/>
        <v>3</v>
      </c>
    </row>
    <row r="1108" spans="1:23">
      <c r="A1108" t="s">
        <v>1213</v>
      </c>
      <c r="B1108" t="s">
        <v>107</v>
      </c>
      <c r="C1108">
        <f>VLOOKUP(B1108,Index!$A$2:$B$18,2,FALSE)</f>
        <v>6</v>
      </c>
      <c r="D1108">
        <v>2008</v>
      </c>
      <c r="E1108" t="s">
        <v>221</v>
      </c>
      <c r="F1108">
        <f>VLOOKUP(E1108,Index!$D$2:$E$13,2,FALSE)</f>
        <v>12</v>
      </c>
      <c r="G1108" t="s">
        <v>94</v>
      </c>
      <c r="H1108">
        <f>VLOOKUP(G1108,Index!$G$2:$H$40,2,FALSE)</f>
        <v>15</v>
      </c>
      <c r="I1108" s="3">
        <v>30000</v>
      </c>
      <c r="J1108" s="3">
        <v>1060000</v>
      </c>
      <c r="K1108" s="3">
        <v>0</v>
      </c>
      <c r="L1108" s="3">
        <v>80000</v>
      </c>
      <c r="M1108" s="3">
        <f t="shared" si="68"/>
        <v>1170000</v>
      </c>
      <c r="N1108" s="3">
        <f t="shared" si="70"/>
        <v>292500</v>
      </c>
      <c r="O1108" s="3">
        <f t="shared" si="71"/>
        <v>1</v>
      </c>
      <c r="P1108">
        <v>8.4</v>
      </c>
      <c r="Q1108">
        <v>75</v>
      </c>
      <c r="R1108">
        <v>5.3</v>
      </c>
      <c r="S1108">
        <v>1711</v>
      </c>
      <c r="T1108" t="s">
        <v>321</v>
      </c>
      <c r="U1108">
        <f>VLOOKUP(T1108,Index!$J$2:$K$1319,2,FALSE)</f>
        <v>714</v>
      </c>
      <c r="V1108" t="s">
        <v>78</v>
      </c>
      <c r="W1108">
        <f t="shared" si="69"/>
        <v>3</v>
      </c>
    </row>
    <row r="1109" spans="1:23">
      <c r="A1109" t="s">
        <v>1214</v>
      </c>
      <c r="B1109" t="s">
        <v>156</v>
      </c>
      <c r="C1109">
        <f>VLOOKUP(B1109,Index!$A$2:$B$18,2,FALSE)</f>
        <v>4</v>
      </c>
      <c r="D1109">
        <v>2004</v>
      </c>
      <c r="E1109" t="s">
        <v>43</v>
      </c>
      <c r="F1109">
        <f>VLOOKUP(E1109,Index!$D$2:$E$13,2,FALSE)</f>
        <v>6</v>
      </c>
      <c r="G1109" t="s">
        <v>14</v>
      </c>
      <c r="H1109">
        <f>VLOOKUP(G1109,Index!$G$2:$H$40,2,FALSE)</f>
        <v>26</v>
      </c>
      <c r="I1109" s="3">
        <v>680000</v>
      </c>
      <c r="J1109" s="3">
        <v>250000</v>
      </c>
      <c r="K1109" s="3">
        <v>210000</v>
      </c>
      <c r="L1109" s="3">
        <v>20000</v>
      </c>
      <c r="M1109" s="3">
        <f t="shared" si="68"/>
        <v>1160000</v>
      </c>
      <c r="N1109" s="3">
        <f t="shared" si="70"/>
        <v>290000</v>
      </c>
      <c r="O1109" s="3">
        <f t="shared" si="71"/>
        <v>1</v>
      </c>
      <c r="P1109">
        <v>8.1</v>
      </c>
      <c r="Q1109">
        <v>43</v>
      </c>
      <c r="R1109">
        <v>8</v>
      </c>
      <c r="S1109">
        <v>31</v>
      </c>
      <c r="T1109" t="s">
        <v>14</v>
      </c>
      <c r="U1109">
        <f>VLOOKUP(T1109,Index!$J$2:$K$1319,2,FALSE)</f>
        <v>808</v>
      </c>
      <c r="V1109" t="s">
        <v>15</v>
      </c>
      <c r="W1109">
        <f t="shared" si="69"/>
        <v>1</v>
      </c>
    </row>
    <row r="1110" spans="1:23">
      <c r="A1110" t="s">
        <v>788</v>
      </c>
      <c r="B1110" t="s">
        <v>33</v>
      </c>
      <c r="C1110">
        <f>VLOOKUP(B1110,Index!$A$2:$B$18,2,FALSE)</f>
        <v>9</v>
      </c>
      <c r="D1110">
        <v>2011</v>
      </c>
      <c r="E1110" t="s">
        <v>34</v>
      </c>
      <c r="F1110">
        <f>VLOOKUP(E1110,Index!$D$2:$E$13,2,FALSE)</f>
        <v>1</v>
      </c>
      <c r="G1110" t="s">
        <v>180</v>
      </c>
      <c r="H1110">
        <f>VLOOKUP(G1110,Index!$G$2:$H$40,2,FALSE)</f>
        <v>20</v>
      </c>
      <c r="I1110" s="3">
        <v>520000</v>
      </c>
      <c r="J1110" s="3">
        <v>460000</v>
      </c>
      <c r="K1110" s="3">
        <v>0</v>
      </c>
      <c r="L1110" s="3">
        <v>190000</v>
      </c>
      <c r="M1110" s="3">
        <f t="shared" si="68"/>
        <v>1170000</v>
      </c>
      <c r="N1110" s="3">
        <f t="shared" si="70"/>
        <v>292500</v>
      </c>
      <c r="O1110" s="3">
        <f t="shared" si="71"/>
        <v>1</v>
      </c>
      <c r="P1110">
        <v>7.6</v>
      </c>
      <c r="Q1110">
        <v>36</v>
      </c>
      <c r="R1110">
        <v>7.3</v>
      </c>
      <c r="S1110">
        <v>34</v>
      </c>
      <c r="T1110" t="s">
        <v>181</v>
      </c>
      <c r="U1110">
        <f>VLOOKUP(T1110,Index!$J$2:$K$1319,2,FALSE)</f>
        <v>1181</v>
      </c>
      <c r="V1110" t="s">
        <v>78</v>
      </c>
      <c r="W1110">
        <f t="shared" si="69"/>
        <v>3</v>
      </c>
    </row>
    <row r="1111" spans="1:23">
      <c r="A1111" t="s">
        <v>1215</v>
      </c>
      <c r="B1111" t="s">
        <v>39</v>
      </c>
      <c r="C1111">
        <f>VLOOKUP(B1111,Index!$A$2:$B$18,2,FALSE)</f>
        <v>8</v>
      </c>
      <c r="D1111">
        <v>2006</v>
      </c>
      <c r="E1111" t="s">
        <v>17</v>
      </c>
      <c r="F1111">
        <f>VLOOKUP(E1111,Index!$D$2:$E$13,2,FALSE)</f>
        <v>7</v>
      </c>
      <c r="G1111" t="s">
        <v>35</v>
      </c>
      <c r="H1111">
        <f>VLOOKUP(G1111,Index!$G$2:$H$40,2,FALSE)</f>
        <v>32</v>
      </c>
      <c r="I1111" s="3">
        <v>970000</v>
      </c>
      <c r="J1111" s="3">
        <v>40000</v>
      </c>
      <c r="K1111" s="3">
        <v>0</v>
      </c>
      <c r="L1111" s="3">
        <v>160000</v>
      </c>
      <c r="M1111" s="3">
        <f t="shared" si="68"/>
        <v>1170000</v>
      </c>
      <c r="N1111" s="3">
        <f t="shared" si="70"/>
        <v>292500</v>
      </c>
      <c r="O1111" s="3">
        <f t="shared" si="71"/>
        <v>1</v>
      </c>
      <c r="P1111">
        <v>8.5</v>
      </c>
      <c r="Q1111">
        <v>19</v>
      </c>
      <c r="R1111">
        <v>8.9</v>
      </c>
      <c r="S1111">
        <v>53</v>
      </c>
      <c r="T1111" t="s">
        <v>149</v>
      </c>
      <c r="U1111">
        <f>VLOOKUP(T1111,Index!$J$2:$K$1319,2,FALSE)</f>
        <v>961</v>
      </c>
      <c r="V1111" t="s">
        <v>78</v>
      </c>
      <c r="W1111">
        <f t="shared" si="69"/>
        <v>3</v>
      </c>
    </row>
    <row r="1112" spans="1:23">
      <c r="A1112" t="s">
        <v>1216</v>
      </c>
      <c r="B1112" t="s">
        <v>39</v>
      </c>
      <c r="C1112">
        <f>VLOOKUP(B1112,Index!$A$2:$B$18,2,FALSE)</f>
        <v>8</v>
      </c>
      <c r="D1112">
        <v>2004</v>
      </c>
      <c r="E1112" t="s">
        <v>48</v>
      </c>
      <c r="F1112">
        <f>VLOOKUP(E1112,Index!$D$2:$E$13,2,FALSE)</f>
        <v>9</v>
      </c>
      <c r="G1112" t="s">
        <v>77</v>
      </c>
      <c r="H1112">
        <f>VLOOKUP(G1112,Index!$G$2:$H$40,2,FALSE)</f>
        <v>35</v>
      </c>
      <c r="I1112" s="3">
        <v>570000</v>
      </c>
      <c r="J1112" s="3">
        <v>440000</v>
      </c>
      <c r="K1112" s="3">
        <v>0</v>
      </c>
      <c r="L1112" s="3">
        <v>150000</v>
      </c>
      <c r="M1112" s="3">
        <f t="shared" si="68"/>
        <v>1160000</v>
      </c>
      <c r="N1112" s="3">
        <f t="shared" si="70"/>
        <v>290000</v>
      </c>
      <c r="O1112" s="3">
        <f t="shared" si="71"/>
        <v>1</v>
      </c>
      <c r="P1112">
        <v>7</v>
      </c>
      <c r="Q1112">
        <v>31</v>
      </c>
      <c r="R1112">
        <v>6.3</v>
      </c>
      <c r="S1112">
        <v>24</v>
      </c>
      <c r="T1112" t="s">
        <v>793</v>
      </c>
      <c r="U1112">
        <f>VLOOKUP(T1112,Index!$J$2:$K$1319,2,FALSE)</f>
        <v>938</v>
      </c>
      <c r="V1112" t="s">
        <v>61</v>
      </c>
      <c r="W1112">
        <f t="shared" si="69"/>
        <v>3</v>
      </c>
    </row>
    <row r="1113" spans="1:23">
      <c r="A1113" t="s">
        <v>1217</v>
      </c>
      <c r="B1113" t="s">
        <v>28</v>
      </c>
      <c r="C1113">
        <f>VLOOKUP(B1113,Index!$A$2:$B$18,2,FALSE)</f>
        <v>15</v>
      </c>
      <c r="D1113">
        <v>2008</v>
      </c>
      <c r="E1113" t="s">
        <v>21</v>
      </c>
      <c r="F1113">
        <f>VLOOKUP(E1113,Index!$D$2:$E$13,2,FALSE)</f>
        <v>5</v>
      </c>
      <c r="G1113" t="s">
        <v>94</v>
      </c>
      <c r="H1113">
        <f>VLOOKUP(G1113,Index!$G$2:$H$40,2,FALSE)</f>
        <v>15</v>
      </c>
      <c r="I1113" s="3">
        <v>510000</v>
      </c>
      <c r="J1113" s="3">
        <v>510000</v>
      </c>
      <c r="K1113" s="3">
        <v>10000</v>
      </c>
      <c r="L1113" s="3">
        <v>130000</v>
      </c>
      <c r="M1113" s="3">
        <f t="shared" si="68"/>
        <v>1160000</v>
      </c>
      <c r="N1113" s="3">
        <f t="shared" si="70"/>
        <v>290000</v>
      </c>
      <c r="O1113" s="3">
        <f t="shared" si="71"/>
        <v>1</v>
      </c>
      <c r="P1113">
        <v>7.9</v>
      </c>
      <c r="Q1113">
        <v>82</v>
      </c>
      <c r="R1113">
        <v>7.6</v>
      </c>
      <c r="S1113">
        <v>328</v>
      </c>
      <c r="T1113" t="s">
        <v>122</v>
      </c>
      <c r="U1113">
        <f>VLOOKUP(T1113,Index!$J$2:$K$1319,2,FALSE)</f>
        <v>345</v>
      </c>
      <c r="V1113" t="s">
        <v>61</v>
      </c>
      <c r="W1113">
        <f t="shared" si="69"/>
        <v>3</v>
      </c>
    </row>
    <row r="1114" spans="1:23">
      <c r="A1114" t="s">
        <v>1218</v>
      </c>
      <c r="B1114" t="s">
        <v>33</v>
      </c>
      <c r="C1114">
        <f>VLOOKUP(B1114,Index!$A$2:$B$18,2,FALSE)</f>
        <v>9</v>
      </c>
      <c r="D1114">
        <v>2006</v>
      </c>
      <c r="E1114" t="s">
        <v>21</v>
      </c>
      <c r="F1114">
        <f>VLOOKUP(E1114,Index!$D$2:$E$13,2,FALSE)</f>
        <v>5</v>
      </c>
      <c r="G1114" t="s">
        <v>407</v>
      </c>
      <c r="H1114">
        <f>VLOOKUP(G1114,Index!$G$2:$H$40,2,FALSE)</f>
        <v>29</v>
      </c>
      <c r="I1114" s="3">
        <v>410000</v>
      </c>
      <c r="J1114" s="3">
        <v>60000</v>
      </c>
      <c r="K1114" s="3">
        <v>40000</v>
      </c>
      <c r="L1114" s="3">
        <v>660000</v>
      </c>
      <c r="M1114" s="3">
        <f t="shared" si="68"/>
        <v>1170000</v>
      </c>
      <c r="N1114" s="3">
        <f t="shared" si="70"/>
        <v>292500</v>
      </c>
      <c r="O1114" s="3">
        <f t="shared" si="71"/>
        <v>1</v>
      </c>
      <c r="P1114">
        <v>4.3</v>
      </c>
      <c r="Q1114">
        <v>17</v>
      </c>
      <c r="R1114">
        <v>4.0999999999999996</v>
      </c>
      <c r="S1114">
        <v>176</v>
      </c>
      <c r="T1114" t="s">
        <v>447</v>
      </c>
      <c r="U1114">
        <f>VLOOKUP(T1114,Index!$J$2:$K$1319,2,FALSE)</f>
        <v>1056</v>
      </c>
      <c r="V1114" t="s">
        <v>78</v>
      </c>
      <c r="W1114">
        <f t="shared" si="69"/>
        <v>3</v>
      </c>
    </row>
    <row r="1115" spans="1:23">
      <c r="A1115" t="s">
        <v>1219</v>
      </c>
      <c r="B1115" t="s">
        <v>39</v>
      </c>
      <c r="C1115">
        <f>VLOOKUP(B1115,Index!$A$2:$B$18,2,FALSE)</f>
        <v>8</v>
      </c>
      <c r="D1115">
        <v>2001</v>
      </c>
      <c r="E1115" t="s">
        <v>17</v>
      </c>
      <c r="F1115">
        <f>VLOOKUP(E1115,Index!$D$2:$E$13,2,FALSE)</f>
        <v>7</v>
      </c>
      <c r="G1115" t="s">
        <v>94</v>
      </c>
      <c r="H1115">
        <f>VLOOKUP(G1115,Index!$G$2:$H$40,2,FALSE)</f>
        <v>15</v>
      </c>
      <c r="I1115" s="3">
        <v>570000</v>
      </c>
      <c r="J1115" s="3">
        <v>440000</v>
      </c>
      <c r="K1115" s="3">
        <v>0</v>
      </c>
      <c r="L1115" s="3">
        <v>150000</v>
      </c>
      <c r="M1115" s="3">
        <f t="shared" si="68"/>
        <v>1160000</v>
      </c>
      <c r="N1115" s="3">
        <f t="shared" si="70"/>
        <v>290000</v>
      </c>
      <c r="O1115" s="3">
        <f t="shared" si="71"/>
        <v>1</v>
      </c>
      <c r="P1115">
        <v>8.5</v>
      </c>
      <c r="Q1115">
        <v>17</v>
      </c>
      <c r="R1115">
        <v>8.5</v>
      </c>
      <c r="S1115">
        <v>22</v>
      </c>
      <c r="T1115" t="s">
        <v>95</v>
      </c>
      <c r="U1115">
        <f>VLOOKUP(T1115,Index!$J$2:$K$1319,2,FALSE)</f>
        <v>356</v>
      </c>
      <c r="V1115" t="s">
        <v>15</v>
      </c>
      <c r="W1115">
        <f t="shared" si="69"/>
        <v>3</v>
      </c>
    </row>
    <row r="1116" spans="1:23">
      <c r="A1116" t="s">
        <v>1220</v>
      </c>
      <c r="B1116" t="s">
        <v>28</v>
      </c>
      <c r="C1116">
        <f>VLOOKUP(B1116,Index!$A$2:$B$18,2,FALSE)</f>
        <v>15</v>
      </c>
      <c r="D1116">
        <v>2011</v>
      </c>
      <c r="E1116" t="s">
        <v>13</v>
      </c>
      <c r="F1116">
        <f>VLOOKUP(E1116,Index!$D$2:$E$13,2,FALSE)</f>
        <v>11</v>
      </c>
      <c r="G1116" t="s">
        <v>77</v>
      </c>
      <c r="H1116">
        <f>VLOOKUP(G1116,Index!$G$2:$H$40,2,FALSE)</f>
        <v>35</v>
      </c>
      <c r="I1116" s="3">
        <v>700000</v>
      </c>
      <c r="J1116" s="3">
        <v>360000</v>
      </c>
      <c r="K1116" s="3">
        <v>0</v>
      </c>
      <c r="L1116" s="3">
        <v>100000</v>
      </c>
      <c r="M1116" s="3">
        <f t="shared" si="68"/>
        <v>1160000</v>
      </c>
      <c r="N1116" s="3">
        <f t="shared" si="70"/>
        <v>290000</v>
      </c>
      <c r="O1116" s="3">
        <f t="shared" si="71"/>
        <v>1</v>
      </c>
      <c r="P1116">
        <v>7.7</v>
      </c>
      <c r="Q1116">
        <v>13</v>
      </c>
      <c r="R1116">
        <v>7.6</v>
      </c>
      <c r="S1116">
        <v>21</v>
      </c>
      <c r="T1116" t="s">
        <v>77</v>
      </c>
      <c r="U1116">
        <f>VLOOKUP(T1116,Index!$J$2:$K$1319,2,FALSE)</f>
        <v>1199</v>
      </c>
      <c r="V1116" t="s">
        <v>15</v>
      </c>
      <c r="W1116">
        <f t="shared" si="69"/>
        <v>1</v>
      </c>
    </row>
    <row r="1117" spans="1:23">
      <c r="A1117" t="s">
        <v>150</v>
      </c>
      <c r="B1117" t="s">
        <v>196</v>
      </c>
      <c r="C1117">
        <f>VLOOKUP(B1117,Index!$A$2:$B$18,2,FALSE)</f>
        <v>17</v>
      </c>
      <c r="D1117">
        <v>2013</v>
      </c>
      <c r="E1117" t="s">
        <v>13</v>
      </c>
      <c r="F1117">
        <f>VLOOKUP(E1117,Index!$D$2:$E$13,2,FALSE)</f>
        <v>11</v>
      </c>
      <c r="G1117" t="s">
        <v>94</v>
      </c>
      <c r="H1117">
        <f>VLOOKUP(G1117,Index!$G$2:$H$40,2,FALSE)</f>
        <v>15</v>
      </c>
      <c r="I1117" s="3">
        <v>410000</v>
      </c>
      <c r="J1117" s="3">
        <v>660000</v>
      </c>
      <c r="K1117" s="3">
        <v>0</v>
      </c>
      <c r="L1117" s="3">
        <v>90000</v>
      </c>
      <c r="M1117" s="3">
        <f t="shared" si="68"/>
        <v>1160000</v>
      </c>
      <c r="N1117" s="3">
        <f t="shared" si="70"/>
        <v>290000</v>
      </c>
      <c r="O1117" s="3">
        <f t="shared" si="71"/>
        <v>1</v>
      </c>
      <c r="P1117">
        <v>8.8000000000000007</v>
      </c>
      <c r="Q1117">
        <v>22</v>
      </c>
      <c r="R1117">
        <v>5.8</v>
      </c>
      <c r="S1117">
        <v>328</v>
      </c>
      <c r="T1117" t="s">
        <v>135</v>
      </c>
      <c r="U1117">
        <f>VLOOKUP(T1117,Index!$J$2:$K$1319,2,FALSE)</f>
        <v>339</v>
      </c>
      <c r="V1117" t="s">
        <v>15</v>
      </c>
      <c r="W1117">
        <f t="shared" si="69"/>
        <v>3</v>
      </c>
    </row>
    <row r="1118" spans="1:23">
      <c r="A1118" t="s">
        <v>1221</v>
      </c>
      <c r="B1118" t="s">
        <v>112</v>
      </c>
      <c r="C1118">
        <f>VLOOKUP(B1118,Index!$A$2:$B$18,2,FALSE)</f>
        <v>11</v>
      </c>
      <c r="D1118">
        <v>2007</v>
      </c>
      <c r="E1118" t="s">
        <v>90</v>
      </c>
      <c r="F1118">
        <f>VLOOKUP(E1118,Index!$D$2:$E$13,2,FALSE)</f>
        <v>8</v>
      </c>
      <c r="G1118" t="s">
        <v>173</v>
      </c>
      <c r="H1118">
        <f>VLOOKUP(G1118,Index!$G$2:$H$40,2,FALSE)</f>
        <v>31</v>
      </c>
      <c r="I1118" s="3">
        <v>450000</v>
      </c>
      <c r="J1118" s="3">
        <v>240000</v>
      </c>
      <c r="K1118" s="3">
        <v>300000</v>
      </c>
      <c r="L1118" s="3">
        <v>160000</v>
      </c>
      <c r="M1118" s="3">
        <f t="shared" si="68"/>
        <v>1150000</v>
      </c>
      <c r="N1118" s="3">
        <f t="shared" si="70"/>
        <v>287500</v>
      </c>
      <c r="O1118" s="3">
        <f t="shared" si="71"/>
        <v>1</v>
      </c>
      <c r="P1118">
        <v>8.8000000000000007</v>
      </c>
      <c r="Q1118">
        <v>41</v>
      </c>
      <c r="R1118">
        <v>8</v>
      </c>
      <c r="S1118">
        <v>238</v>
      </c>
      <c r="T1118" t="s">
        <v>330</v>
      </c>
      <c r="U1118">
        <f>VLOOKUP(T1118,Index!$J$2:$K$1319,2,FALSE)</f>
        <v>1174</v>
      </c>
      <c r="V1118" t="s">
        <v>61</v>
      </c>
      <c r="W1118">
        <f t="shared" si="69"/>
        <v>3</v>
      </c>
    </row>
    <row r="1119" spans="1:23">
      <c r="A1119" t="s">
        <v>1222</v>
      </c>
      <c r="B1119" t="s">
        <v>20</v>
      </c>
      <c r="C1119">
        <f>VLOOKUP(B1119,Index!$A$2:$B$18,2,FALSE)</f>
        <v>3</v>
      </c>
      <c r="D1119">
        <v>2007</v>
      </c>
      <c r="E1119" t="s">
        <v>21</v>
      </c>
      <c r="F1119">
        <f>VLOOKUP(E1119,Index!$D$2:$E$13,2,FALSE)</f>
        <v>5</v>
      </c>
      <c r="G1119" t="s">
        <v>407</v>
      </c>
      <c r="H1119">
        <f>VLOOKUP(G1119,Index!$G$2:$H$40,2,FALSE)</f>
        <v>29</v>
      </c>
      <c r="I1119" s="3">
        <v>530000</v>
      </c>
      <c r="J1119" s="3">
        <v>480000</v>
      </c>
      <c r="K1119" s="3">
        <v>10000</v>
      </c>
      <c r="L1119" s="3">
        <v>120000</v>
      </c>
      <c r="M1119" s="3">
        <f t="shared" si="68"/>
        <v>1140000</v>
      </c>
      <c r="N1119" s="3">
        <f t="shared" si="70"/>
        <v>285000</v>
      </c>
      <c r="O1119" s="3">
        <f t="shared" si="71"/>
        <v>1</v>
      </c>
      <c r="P1119">
        <v>7.8</v>
      </c>
      <c r="Q1119">
        <v>32</v>
      </c>
      <c r="R1119">
        <v>8.1999999999999993</v>
      </c>
      <c r="S1119">
        <v>66</v>
      </c>
      <c r="T1119" t="s">
        <v>418</v>
      </c>
      <c r="U1119">
        <f>VLOOKUP(T1119,Index!$J$2:$K$1319,2,FALSE)</f>
        <v>311</v>
      </c>
      <c r="V1119" t="s">
        <v>15</v>
      </c>
      <c r="W1119">
        <f t="shared" si="69"/>
        <v>3</v>
      </c>
    </row>
    <row r="1120" spans="1:23">
      <c r="A1120" t="s">
        <v>1223</v>
      </c>
      <c r="B1120" t="s">
        <v>107</v>
      </c>
      <c r="C1120">
        <f>VLOOKUP(B1120,Index!$A$2:$B$18,2,FALSE)</f>
        <v>6</v>
      </c>
      <c r="D1120">
        <v>2008</v>
      </c>
      <c r="E1120" t="s">
        <v>67</v>
      </c>
      <c r="F1120">
        <f>VLOOKUP(E1120,Index!$D$2:$E$13,2,FALSE)</f>
        <v>10</v>
      </c>
      <c r="G1120" t="s">
        <v>407</v>
      </c>
      <c r="H1120">
        <f>VLOOKUP(G1120,Index!$G$2:$H$40,2,FALSE)</f>
        <v>29</v>
      </c>
      <c r="I1120" s="3">
        <v>0</v>
      </c>
      <c r="J1120" s="3">
        <v>1140000</v>
      </c>
      <c r="K1120" s="3">
        <v>0</v>
      </c>
      <c r="L1120" s="3">
        <v>10000</v>
      </c>
      <c r="M1120" s="3">
        <f t="shared" si="68"/>
        <v>1150000</v>
      </c>
      <c r="N1120" s="3">
        <f t="shared" si="70"/>
        <v>287500</v>
      </c>
      <c r="O1120" s="3">
        <f t="shared" si="71"/>
        <v>1</v>
      </c>
      <c r="P1120">
        <v>8.3000000000000007</v>
      </c>
      <c r="Q1120">
        <v>29</v>
      </c>
      <c r="R1120">
        <v>8.1</v>
      </c>
      <c r="S1120">
        <v>30</v>
      </c>
      <c r="T1120" t="s">
        <v>945</v>
      </c>
      <c r="U1120">
        <f>VLOOKUP(T1120,Index!$J$2:$K$1319,2,FALSE)</f>
        <v>1074</v>
      </c>
      <c r="V1120" t="s">
        <v>15</v>
      </c>
      <c r="W1120">
        <f t="shared" si="69"/>
        <v>3</v>
      </c>
    </row>
    <row r="1121" spans="1:23">
      <c r="A1121" t="s">
        <v>1224</v>
      </c>
      <c r="B1121" t="s">
        <v>39</v>
      </c>
      <c r="C1121">
        <f>VLOOKUP(B1121,Index!$A$2:$B$18,2,FALSE)</f>
        <v>8</v>
      </c>
      <c r="D1121">
        <v>2001</v>
      </c>
      <c r="E1121" t="s">
        <v>34</v>
      </c>
      <c r="F1121">
        <f>VLOOKUP(E1121,Index!$D$2:$E$13,2,FALSE)</f>
        <v>1</v>
      </c>
      <c r="G1121" t="s">
        <v>561</v>
      </c>
      <c r="H1121">
        <f>VLOOKUP(G1121,Index!$G$2:$H$40,2,FALSE)</f>
        <v>24</v>
      </c>
      <c r="I1121" s="3">
        <v>560000</v>
      </c>
      <c r="J1121" s="3">
        <v>440000</v>
      </c>
      <c r="K1121" s="3">
        <v>0</v>
      </c>
      <c r="L1121" s="3">
        <v>150000</v>
      </c>
      <c r="M1121" s="3">
        <f t="shared" si="68"/>
        <v>1150000</v>
      </c>
      <c r="N1121" s="3">
        <f t="shared" si="70"/>
        <v>287500</v>
      </c>
      <c r="O1121" s="3">
        <f t="shared" si="71"/>
        <v>1</v>
      </c>
      <c r="P1121">
        <v>7.3</v>
      </c>
      <c r="Q1121">
        <v>15</v>
      </c>
      <c r="R1121">
        <v>8.3000000000000007</v>
      </c>
      <c r="S1121">
        <v>30</v>
      </c>
      <c r="T1121" t="s">
        <v>562</v>
      </c>
      <c r="U1121">
        <f>VLOOKUP(T1121,Index!$J$2:$K$1319,2,FALSE)</f>
        <v>735</v>
      </c>
      <c r="V1121" t="s">
        <v>61</v>
      </c>
      <c r="W1121">
        <f t="shared" si="69"/>
        <v>3</v>
      </c>
    </row>
    <row r="1122" spans="1:23">
      <c r="A1122" t="s">
        <v>1225</v>
      </c>
      <c r="B1122" t="s">
        <v>112</v>
      </c>
      <c r="C1122">
        <f>VLOOKUP(B1122,Index!$A$2:$B$18,2,FALSE)</f>
        <v>11</v>
      </c>
      <c r="D1122">
        <v>2007</v>
      </c>
      <c r="E1122" t="s">
        <v>48</v>
      </c>
      <c r="F1122">
        <f>VLOOKUP(E1122,Index!$D$2:$E$13,2,FALSE)</f>
        <v>9</v>
      </c>
      <c r="G1122" t="s">
        <v>94</v>
      </c>
      <c r="H1122">
        <f>VLOOKUP(G1122,Index!$G$2:$H$40,2,FALSE)</f>
        <v>15</v>
      </c>
      <c r="I1122" s="3">
        <v>500000</v>
      </c>
      <c r="J1122" s="3">
        <v>390000</v>
      </c>
      <c r="K1122" s="3">
        <v>20000</v>
      </c>
      <c r="L1122" s="3">
        <v>250000</v>
      </c>
      <c r="M1122" s="3">
        <f t="shared" si="68"/>
        <v>1160000</v>
      </c>
      <c r="N1122" s="3">
        <f t="shared" si="70"/>
        <v>290000</v>
      </c>
      <c r="O1122" s="3">
        <f t="shared" si="71"/>
        <v>1</v>
      </c>
      <c r="P1122">
        <v>6.9</v>
      </c>
      <c r="Q1122">
        <v>20</v>
      </c>
      <c r="R1122">
        <v>7.3</v>
      </c>
      <c r="S1122">
        <v>30</v>
      </c>
      <c r="T1122" t="s">
        <v>137</v>
      </c>
      <c r="U1122">
        <f>VLOOKUP(T1122,Index!$J$2:$K$1319,2,FALSE)</f>
        <v>349</v>
      </c>
      <c r="V1122" t="s">
        <v>61</v>
      </c>
      <c r="W1122">
        <f t="shared" si="69"/>
        <v>3</v>
      </c>
    </row>
    <row r="1123" spans="1:23">
      <c r="A1123" t="s">
        <v>1015</v>
      </c>
      <c r="B1123" t="s">
        <v>28</v>
      </c>
      <c r="C1123">
        <f>VLOOKUP(B1123,Index!$A$2:$B$18,2,FALSE)</f>
        <v>15</v>
      </c>
      <c r="D1123">
        <v>2012</v>
      </c>
      <c r="E1123" t="s">
        <v>34</v>
      </c>
      <c r="F1123">
        <f>VLOOKUP(E1123,Index!$D$2:$E$13,2,FALSE)</f>
        <v>1</v>
      </c>
      <c r="G1123" t="s">
        <v>94</v>
      </c>
      <c r="H1123">
        <f>VLOOKUP(G1123,Index!$G$2:$H$40,2,FALSE)</f>
        <v>15</v>
      </c>
      <c r="I1123" s="3">
        <v>590000</v>
      </c>
      <c r="J1123" s="3">
        <v>450000</v>
      </c>
      <c r="K1123" s="3">
        <v>10000</v>
      </c>
      <c r="L1123" s="3">
        <v>100000</v>
      </c>
      <c r="M1123" s="3">
        <f t="shared" si="68"/>
        <v>1150000</v>
      </c>
      <c r="N1123" s="3">
        <f t="shared" si="70"/>
        <v>287500</v>
      </c>
      <c r="O1123" s="3">
        <f t="shared" si="71"/>
        <v>1</v>
      </c>
      <c r="P1123">
        <v>5.3</v>
      </c>
      <c r="Q1123">
        <v>43</v>
      </c>
      <c r="R1123">
        <v>5.4</v>
      </c>
      <c r="S1123">
        <v>437</v>
      </c>
      <c r="T1123" t="s">
        <v>1016</v>
      </c>
      <c r="U1123">
        <f>VLOOKUP(T1123,Index!$J$2:$K$1319,2,FALSE)</f>
        <v>279</v>
      </c>
      <c r="V1123" t="s">
        <v>37</v>
      </c>
      <c r="W1123">
        <f t="shared" si="69"/>
        <v>3</v>
      </c>
    </row>
    <row r="1124" spans="1:23">
      <c r="A1124" t="s">
        <v>338</v>
      </c>
      <c r="B1124" t="s">
        <v>112</v>
      </c>
      <c r="C1124">
        <f>VLOOKUP(B1124,Index!$A$2:$B$18,2,FALSE)</f>
        <v>11</v>
      </c>
      <c r="D1124">
        <v>2009</v>
      </c>
      <c r="E1124" t="s">
        <v>13</v>
      </c>
      <c r="F1124">
        <f>VLOOKUP(E1124,Index!$D$2:$E$13,2,FALSE)</f>
        <v>11</v>
      </c>
      <c r="G1124" t="s">
        <v>94</v>
      </c>
      <c r="H1124">
        <f>VLOOKUP(G1124,Index!$G$2:$H$40,2,FALSE)</f>
        <v>15</v>
      </c>
      <c r="I1124" s="3">
        <v>150000</v>
      </c>
      <c r="J1124" s="3">
        <v>670000</v>
      </c>
      <c r="K1124" s="3">
        <v>10000</v>
      </c>
      <c r="L1124" s="3">
        <v>310000</v>
      </c>
      <c r="M1124" s="3">
        <f t="shared" si="68"/>
        <v>1140000</v>
      </c>
      <c r="N1124" s="3">
        <f t="shared" si="70"/>
        <v>285000</v>
      </c>
      <c r="O1124" s="3">
        <f t="shared" si="71"/>
        <v>1</v>
      </c>
      <c r="P1124">
        <v>8.3000000000000007</v>
      </c>
      <c r="Q1124">
        <v>9</v>
      </c>
      <c r="R1124">
        <v>7.9</v>
      </c>
      <c r="S1124">
        <v>14</v>
      </c>
      <c r="T1124" t="s">
        <v>95</v>
      </c>
      <c r="U1124">
        <f>VLOOKUP(T1124,Index!$J$2:$K$1319,2,FALSE)</f>
        <v>356</v>
      </c>
      <c r="V1124" t="s">
        <v>15</v>
      </c>
      <c r="W1124">
        <f t="shared" si="69"/>
        <v>3</v>
      </c>
    </row>
    <row r="1125" spans="1:23">
      <c r="A1125" t="s">
        <v>1226</v>
      </c>
      <c r="B1125" t="s">
        <v>132</v>
      </c>
      <c r="C1125">
        <f>VLOOKUP(B1125,Index!$A$2:$B$18,2,FALSE)</f>
        <v>5</v>
      </c>
      <c r="D1125">
        <v>2003</v>
      </c>
      <c r="E1125" t="s">
        <v>23</v>
      </c>
      <c r="F1125">
        <f>VLOOKUP(E1125,Index!$D$2:$E$13,2,FALSE)</f>
        <v>4</v>
      </c>
      <c r="G1125" t="s">
        <v>14</v>
      </c>
      <c r="H1125">
        <f>VLOOKUP(G1125,Index!$G$2:$H$40,2,FALSE)</f>
        <v>26</v>
      </c>
      <c r="I1125" s="3">
        <v>500000</v>
      </c>
      <c r="J1125" s="3">
        <v>160000</v>
      </c>
      <c r="K1125" s="3">
        <v>460000</v>
      </c>
      <c r="L1125" s="3">
        <v>30000</v>
      </c>
      <c r="M1125" s="3">
        <f t="shared" si="68"/>
        <v>1150000</v>
      </c>
      <c r="N1125" s="3">
        <f t="shared" si="70"/>
        <v>287500</v>
      </c>
      <c r="O1125" s="3">
        <f t="shared" si="71"/>
        <v>1</v>
      </c>
      <c r="P1125">
        <v>7.6</v>
      </c>
      <c r="Q1125">
        <v>55</v>
      </c>
      <c r="R1125">
        <v>8.3000000000000007</v>
      </c>
      <c r="S1125">
        <v>21</v>
      </c>
      <c r="T1125" t="s">
        <v>289</v>
      </c>
      <c r="U1125">
        <f>VLOOKUP(T1125,Index!$J$2:$K$1319,2,FALSE)</f>
        <v>767</v>
      </c>
      <c r="V1125" t="s">
        <v>15</v>
      </c>
      <c r="W1125">
        <f t="shared" si="69"/>
        <v>3</v>
      </c>
    </row>
    <row r="1126" spans="1:23">
      <c r="A1126" t="s">
        <v>85</v>
      </c>
      <c r="B1126" t="s">
        <v>107</v>
      </c>
      <c r="C1126">
        <f>VLOOKUP(B1126,Index!$A$2:$B$18,2,FALSE)</f>
        <v>6</v>
      </c>
      <c r="D1126">
        <v>2007</v>
      </c>
      <c r="E1126" t="s">
        <v>48</v>
      </c>
      <c r="F1126">
        <f>VLOOKUP(E1126,Index!$D$2:$E$13,2,FALSE)</f>
        <v>9</v>
      </c>
      <c r="G1126" t="s">
        <v>49</v>
      </c>
      <c r="H1126">
        <f>VLOOKUP(G1126,Index!$G$2:$H$40,2,FALSE)</f>
        <v>4</v>
      </c>
      <c r="I1126" s="3">
        <v>0</v>
      </c>
      <c r="J1126" s="3">
        <v>1120000</v>
      </c>
      <c r="K1126" s="3">
        <v>0</v>
      </c>
      <c r="L1126" s="3">
        <v>30000</v>
      </c>
      <c r="M1126" s="3">
        <f t="shared" si="68"/>
        <v>1150000</v>
      </c>
      <c r="N1126" s="3">
        <f t="shared" si="70"/>
        <v>287500</v>
      </c>
      <c r="O1126" s="3">
        <f t="shared" si="71"/>
        <v>1</v>
      </c>
      <c r="P1126">
        <v>9.1999999999999993</v>
      </c>
      <c r="Q1126">
        <v>40</v>
      </c>
      <c r="R1126">
        <v>8.5</v>
      </c>
      <c r="S1126">
        <v>2360</v>
      </c>
      <c r="T1126" t="s">
        <v>55</v>
      </c>
      <c r="U1126">
        <f>VLOOKUP(T1126,Index!$J$2:$K$1319,2,FALSE)</f>
        <v>573</v>
      </c>
      <c r="V1126" t="s">
        <v>37</v>
      </c>
      <c r="W1126">
        <f t="shared" si="69"/>
        <v>3</v>
      </c>
    </row>
    <row r="1127" spans="1:23">
      <c r="A1127" t="s">
        <v>1227</v>
      </c>
      <c r="B1127" t="s">
        <v>39</v>
      </c>
      <c r="C1127">
        <f>VLOOKUP(B1127,Index!$A$2:$B$18,2,FALSE)</f>
        <v>8</v>
      </c>
      <c r="D1127">
        <v>2003</v>
      </c>
      <c r="E1127" t="s">
        <v>21</v>
      </c>
      <c r="F1127">
        <f>VLOOKUP(E1127,Index!$D$2:$E$13,2,FALSE)</f>
        <v>5</v>
      </c>
      <c r="G1127" t="s">
        <v>429</v>
      </c>
      <c r="H1127">
        <f>VLOOKUP(G1127,Index!$G$2:$H$40,2,FALSE)</f>
        <v>34</v>
      </c>
      <c r="I1127" s="3">
        <v>560000</v>
      </c>
      <c r="J1127" s="3">
        <v>440000</v>
      </c>
      <c r="K1127" s="3">
        <v>0</v>
      </c>
      <c r="L1127" s="3">
        <v>150000</v>
      </c>
      <c r="M1127" s="3">
        <f t="shared" si="68"/>
        <v>1150000</v>
      </c>
      <c r="N1127" s="3">
        <f t="shared" si="70"/>
        <v>287500</v>
      </c>
      <c r="O1127" s="3">
        <f t="shared" si="71"/>
        <v>1</v>
      </c>
      <c r="P1127">
        <v>6.8</v>
      </c>
      <c r="Q1127">
        <v>28</v>
      </c>
      <c r="R1127">
        <v>9</v>
      </c>
      <c r="S1127">
        <v>28</v>
      </c>
      <c r="T1127" t="s">
        <v>888</v>
      </c>
      <c r="U1127">
        <f>VLOOKUP(T1127,Index!$J$2:$K$1319,2,FALSE)</f>
        <v>104</v>
      </c>
      <c r="V1127" t="s">
        <v>15</v>
      </c>
      <c r="W1127">
        <f t="shared" si="69"/>
        <v>3</v>
      </c>
    </row>
    <row r="1128" spans="1:23">
      <c r="A1128" t="s">
        <v>1228</v>
      </c>
      <c r="B1128" t="s">
        <v>65</v>
      </c>
      <c r="C1128">
        <f>VLOOKUP(B1128,Index!$A$2:$B$18,2,FALSE)</f>
        <v>10</v>
      </c>
      <c r="D1128">
        <v>2014</v>
      </c>
      <c r="E1128" t="s">
        <v>13</v>
      </c>
      <c r="F1128">
        <f>VLOOKUP(E1128,Index!$D$2:$E$13,2,FALSE)</f>
        <v>11</v>
      </c>
      <c r="G1128" t="s">
        <v>35</v>
      </c>
      <c r="H1128">
        <f>VLOOKUP(G1128,Index!$G$2:$H$40,2,FALSE)</f>
        <v>32</v>
      </c>
      <c r="I1128" s="3">
        <v>390000</v>
      </c>
      <c r="J1128" s="3">
        <v>570000</v>
      </c>
      <c r="K1128" s="3">
        <v>0</v>
      </c>
      <c r="L1128" s="3">
        <v>190000</v>
      </c>
      <c r="M1128" s="3">
        <f t="shared" si="68"/>
        <v>1150000</v>
      </c>
      <c r="N1128" s="3">
        <f t="shared" si="70"/>
        <v>287500</v>
      </c>
      <c r="O1128" s="3">
        <f t="shared" si="71"/>
        <v>1</v>
      </c>
      <c r="P1128">
        <v>6.2</v>
      </c>
      <c r="Q1128">
        <v>44</v>
      </c>
      <c r="R1128">
        <v>5.0999999999999996</v>
      </c>
      <c r="S1128">
        <v>164</v>
      </c>
      <c r="T1128" t="s">
        <v>541</v>
      </c>
      <c r="U1128">
        <f>VLOOKUP(T1128,Index!$J$2:$K$1319,2,FALSE)</f>
        <v>1293</v>
      </c>
      <c r="V1128" t="s">
        <v>61</v>
      </c>
      <c r="W1128">
        <f t="shared" si="69"/>
        <v>3</v>
      </c>
    </row>
    <row r="1129" spans="1:23">
      <c r="A1129" t="s">
        <v>1229</v>
      </c>
      <c r="B1129" t="s">
        <v>226</v>
      </c>
      <c r="C1129">
        <f>VLOOKUP(B1129,Index!$A$2:$B$18,2,FALSE)</f>
        <v>7</v>
      </c>
      <c r="D1129">
        <v>2000</v>
      </c>
      <c r="E1129" t="s">
        <v>34</v>
      </c>
      <c r="F1129">
        <f>VLOOKUP(E1129,Index!$D$2:$E$13,2,FALSE)</f>
        <v>1</v>
      </c>
      <c r="G1129" t="s">
        <v>35</v>
      </c>
      <c r="H1129">
        <f>VLOOKUP(G1129,Index!$G$2:$H$40,2,FALSE)</f>
        <v>32</v>
      </c>
      <c r="I1129" s="3">
        <v>640000</v>
      </c>
      <c r="J1129" s="3">
        <v>430000</v>
      </c>
      <c r="K1129" s="3">
        <v>0</v>
      </c>
      <c r="L1129" s="3">
        <v>70000</v>
      </c>
      <c r="M1129" s="3">
        <f t="shared" si="68"/>
        <v>1140000</v>
      </c>
      <c r="N1129" s="3">
        <f t="shared" si="70"/>
        <v>285000</v>
      </c>
      <c r="O1129" s="3">
        <f t="shared" si="71"/>
        <v>1</v>
      </c>
      <c r="P1129">
        <v>5.0999999999999996</v>
      </c>
      <c r="Q1129">
        <v>8</v>
      </c>
      <c r="T1129" t="s">
        <v>1230</v>
      </c>
      <c r="U1129">
        <f>VLOOKUP(T1129,Index!$J$2:$K$1319,2,FALSE)</f>
        <v>1252</v>
      </c>
      <c r="V1129" t="s">
        <v>15</v>
      </c>
      <c r="W1129">
        <f t="shared" si="69"/>
        <v>3</v>
      </c>
    </row>
    <row r="1130" spans="1:23">
      <c r="A1130" t="s">
        <v>1231</v>
      </c>
      <c r="B1130" t="s">
        <v>39</v>
      </c>
      <c r="C1130">
        <f>VLOOKUP(B1130,Index!$A$2:$B$18,2,FALSE)</f>
        <v>8</v>
      </c>
      <c r="D1130">
        <v>2003</v>
      </c>
      <c r="E1130" t="s">
        <v>34</v>
      </c>
      <c r="F1130">
        <f>VLOOKUP(E1130,Index!$D$2:$E$13,2,FALSE)</f>
        <v>1</v>
      </c>
      <c r="G1130" t="s">
        <v>49</v>
      </c>
      <c r="H1130">
        <f>VLOOKUP(G1130,Index!$G$2:$H$40,2,FALSE)</f>
        <v>4</v>
      </c>
      <c r="I1130" s="3">
        <v>440000</v>
      </c>
      <c r="J1130" s="3">
        <v>340000</v>
      </c>
      <c r="K1130" s="3">
        <v>250000</v>
      </c>
      <c r="L1130" s="3">
        <v>110000</v>
      </c>
      <c r="M1130" s="3">
        <f t="shared" si="68"/>
        <v>1140000</v>
      </c>
      <c r="N1130" s="3">
        <f t="shared" si="70"/>
        <v>285000</v>
      </c>
      <c r="O1130" s="3">
        <f t="shared" si="71"/>
        <v>1</v>
      </c>
      <c r="P1130">
        <v>7.9</v>
      </c>
      <c r="Q1130">
        <v>33</v>
      </c>
      <c r="R1130">
        <v>8.4</v>
      </c>
      <c r="S1130">
        <v>38</v>
      </c>
      <c r="T1130" t="s">
        <v>1232</v>
      </c>
      <c r="U1130">
        <f>VLOOKUP(T1130,Index!$J$2:$K$1319,2,FALSE)</f>
        <v>619</v>
      </c>
      <c r="V1130" t="s">
        <v>37</v>
      </c>
      <c r="W1130">
        <f t="shared" si="69"/>
        <v>3</v>
      </c>
    </row>
    <row r="1131" spans="1:23">
      <c r="A1131" t="s">
        <v>1233</v>
      </c>
      <c r="B1131" t="s">
        <v>39</v>
      </c>
      <c r="C1131">
        <f>VLOOKUP(B1131,Index!$A$2:$B$18,2,FALSE)</f>
        <v>8</v>
      </c>
      <c r="D1131">
        <v>2005</v>
      </c>
      <c r="E1131" t="s">
        <v>34</v>
      </c>
      <c r="F1131">
        <f>VLOOKUP(E1131,Index!$D$2:$E$13,2,FALSE)</f>
        <v>1</v>
      </c>
      <c r="G1131" t="s">
        <v>45</v>
      </c>
      <c r="H1131">
        <f>VLOOKUP(G1131,Index!$G$2:$H$40,2,FALSE)</f>
        <v>30</v>
      </c>
      <c r="I1131" s="3">
        <v>780000</v>
      </c>
      <c r="J1131" s="3">
        <v>30000</v>
      </c>
      <c r="K1131" s="3">
        <v>200000</v>
      </c>
      <c r="L1131" s="3">
        <v>130000</v>
      </c>
      <c r="M1131" s="3">
        <f t="shared" si="68"/>
        <v>1140000</v>
      </c>
      <c r="N1131" s="3">
        <f t="shared" si="70"/>
        <v>285000</v>
      </c>
      <c r="O1131" s="3">
        <f t="shared" si="71"/>
        <v>1</v>
      </c>
      <c r="P1131">
        <v>9.1</v>
      </c>
      <c r="Q1131">
        <v>77</v>
      </c>
      <c r="R1131">
        <v>9.1</v>
      </c>
      <c r="S1131">
        <v>933</v>
      </c>
      <c r="T1131" t="s">
        <v>1234</v>
      </c>
      <c r="U1131">
        <f>VLOOKUP(T1131,Index!$J$2:$K$1319,2,FALSE)</f>
        <v>988</v>
      </c>
      <c r="V1131" t="s">
        <v>61</v>
      </c>
      <c r="W1131">
        <f t="shared" si="69"/>
        <v>3</v>
      </c>
    </row>
    <row r="1132" spans="1:23">
      <c r="A1132" t="s">
        <v>1235</v>
      </c>
      <c r="B1132" t="s">
        <v>33</v>
      </c>
      <c r="C1132">
        <f>VLOOKUP(B1132,Index!$A$2:$B$18,2,FALSE)</f>
        <v>9</v>
      </c>
      <c r="D1132">
        <v>2007</v>
      </c>
      <c r="E1132" t="s">
        <v>34</v>
      </c>
      <c r="F1132">
        <f>VLOOKUP(E1132,Index!$D$2:$E$13,2,FALSE)</f>
        <v>1</v>
      </c>
      <c r="G1132" t="s">
        <v>267</v>
      </c>
      <c r="H1132">
        <f>VLOOKUP(G1132,Index!$G$2:$H$40,2,FALSE)</f>
        <v>14</v>
      </c>
      <c r="I1132" s="3">
        <v>570000</v>
      </c>
      <c r="J1132" s="3">
        <v>320000</v>
      </c>
      <c r="K1132" s="3">
        <v>90000</v>
      </c>
      <c r="L1132" s="3">
        <v>160000</v>
      </c>
      <c r="M1132" s="3">
        <f t="shared" si="68"/>
        <v>1140000</v>
      </c>
      <c r="N1132" s="3">
        <f t="shared" si="70"/>
        <v>285000</v>
      </c>
      <c r="O1132" s="3">
        <f t="shared" si="71"/>
        <v>1</v>
      </c>
      <c r="P1132">
        <v>8.8000000000000007</v>
      </c>
      <c r="Q1132">
        <v>46</v>
      </c>
      <c r="R1132">
        <v>7.5</v>
      </c>
      <c r="S1132">
        <v>155</v>
      </c>
      <c r="T1132" t="s">
        <v>786</v>
      </c>
      <c r="U1132">
        <f>VLOOKUP(T1132,Index!$J$2:$K$1319,2,FALSE)</f>
        <v>1133</v>
      </c>
      <c r="V1132" t="s">
        <v>37</v>
      </c>
      <c r="W1132">
        <f t="shared" si="69"/>
        <v>3</v>
      </c>
    </row>
    <row r="1133" spans="1:23">
      <c r="A1133" t="s">
        <v>1236</v>
      </c>
      <c r="B1133" t="s">
        <v>33</v>
      </c>
      <c r="C1133">
        <f>VLOOKUP(B1133,Index!$A$2:$B$18,2,FALSE)</f>
        <v>9</v>
      </c>
      <c r="D1133">
        <v>2013</v>
      </c>
      <c r="E1133" t="s">
        <v>13</v>
      </c>
      <c r="F1133">
        <f>VLOOKUP(E1133,Index!$D$2:$E$13,2,FALSE)</f>
        <v>11</v>
      </c>
      <c r="G1133" t="s">
        <v>35</v>
      </c>
      <c r="H1133">
        <f>VLOOKUP(G1133,Index!$G$2:$H$40,2,FALSE)</f>
        <v>32</v>
      </c>
      <c r="I1133" s="3">
        <v>490000</v>
      </c>
      <c r="J1133" s="3">
        <v>460000</v>
      </c>
      <c r="K1133" s="3">
        <v>0</v>
      </c>
      <c r="L1133" s="3">
        <v>190000</v>
      </c>
      <c r="M1133" s="3">
        <f t="shared" si="68"/>
        <v>1140000</v>
      </c>
      <c r="N1133" s="3">
        <f t="shared" si="70"/>
        <v>285000</v>
      </c>
      <c r="O1133" s="3">
        <f t="shared" si="71"/>
        <v>1</v>
      </c>
      <c r="P1133">
        <v>7.4</v>
      </c>
      <c r="Q1133">
        <v>22</v>
      </c>
      <c r="R1133">
        <v>7.5</v>
      </c>
      <c r="S1133">
        <v>121</v>
      </c>
      <c r="T1133" t="s">
        <v>541</v>
      </c>
      <c r="U1133">
        <f>VLOOKUP(T1133,Index!$J$2:$K$1319,2,FALSE)</f>
        <v>1293</v>
      </c>
      <c r="V1133" t="s">
        <v>61</v>
      </c>
      <c r="W1133">
        <f t="shared" si="69"/>
        <v>3</v>
      </c>
    </row>
    <row r="1134" spans="1:23">
      <c r="A1134" t="s">
        <v>1237</v>
      </c>
      <c r="B1134" t="s">
        <v>63</v>
      </c>
      <c r="C1134">
        <f>VLOOKUP(B1134,Index!$A$2:$B$18,2,FALSE)</f>
        <v>1</v>
      </c>
      <c r="D1134">
        <v>2011</v>
      </c>
      <c r="E1134" t="s">
        <v>34</v>
      </c>
      <c r="F1134">
        <f>VLOOKUP(E1134,Index!$D$2:$E$13,2,FALSE)</f>
        <v>1</v>
      </c>
      <c r="G1134" t="s">
        <v>14</v>
      </c>
      <c r="H1134">
        <f>VLOOKUP(G1134,Index!$G$2:$H$40,2,FALSE)</f>
        <v>26</v>
      </c>
      <c r="I1134" s="3">
        <v>470000</v>
      </c>
      <c r="J1134" s="3">
        <v>260000</v>
      </c>
      <c r="K1134" s="3">
        <v>350000</v>
      </c>
      <c r="L1134" s="3">
        <v>70000</v>
      </c>
      <c r="M1134" s="3">
        <f t="shared" si="68"/>
        <v>1150000</v>
      </c>
      <c r="N1134" s="3">
        <f t="shared" si="70"/>
        <v>287500</v>
      </c>
      <c r="O1134" s="3">
        <f t="shared" si="71"/>
        <v>1</v>
      </c>
      <c r="P1134">
        <v>5.6</v>
      </c>
      <c r="Q1134">
        <v>36</v>
      </c>
      <c r="R1134">
        <v>7.1</v>
      </c>
      <c r="S1134">
        <v>50</v>
      </c>
      <c r="T1134" t="s">
        <v>1238</v>
      </c>
      <c r="U1134">
        <f>VLOOKUP(T1134,Index!$J$2:$K$1319,2,FALSE)</f>
        <v>57</v>
      </c>
      <c r="V1134" t="s">
        <v>78</v>
      </c>
      <c r="W1134">
        <f t="shared" si="69"/>
        <v>3</v>
      </c>
    </row>
    <row r="1135" spans="1:23">
      <c r="A1135" t="s">
        <v>963</v>
      </c>
      <c r="B1135" t="s">
        <v>33</v>
      </c>
      <c r="C1135">
        <f>VLOOKUP(B1135,Index!$A$2:$B$18,2,FALSE)</f>
        <v>9</v>
      </c>
      <c r="D1135">
        <v>2008</v>
      </c>
      <c r="E1135" t="s">
        <v>34</v>
      </c>
      <c r="F1135">
        <f>VLOOKUP(E1135,Index!$D$2:$E$13,2,FALSE)</f>
        <v>1</v>
      </c>
      <c r="G1135" t="s">
        <v>49</v>
      </c>
      <c r="H1135">
        <f>VLOOKUP(G1135,Index!$G$2:$H$40,2,FALSE)</f>
        <v>4</v>
      </c>
      <c r="I1135" s="3">
        <v>430000</v>
      </c>
      <c r="J1135" s="3">
        <v>510000</v>
      </c>
      <c r="K1135" s="3">
        <v>20000</v>
      </c>
      <c r="L1135" s="3">
        <v>190000</v>
      </c>
      <c r="M1135" s="3">
        <f t="shared" si="68"/>
        <v>1150000</v>
      </c>
      <c r="N1135" s="3">
        <f t="shared" si="70"/>
        <v>287500</v>
      </c>
      <c r="O1135" s="3">
        <f t="shared" si="71"/>
        <v>1</v>
      </c>
      <c r="P1135">
        <v>6.5</v>
      </c>
      <c r="Q1135">
        <v>42</v>
      </c>
      <c r="R1135">
        <v>6.6</v>
      </c>
      <c r="S1135">
        <v>47</v>
      </c>
      <c r="T1135" t="s">
        <v>52</v>
      </c>
      <c r="U1135">
        <f>VLOOKUP(T1135,Index!$J$2:$K$1319,2,FALSE)</f>
        <v>1184</v>
      </c>
      <c r="V1135" t="s">
        <v>61</v>
      </c>
      <c r="W1135">
        <f t="shared" si="69"/>
        <v>3</v>
      </c>
    </row>
    <row r="1136" spans="1:23">
      <c r="A1136" t="s">
        <v>1239</v>
      </c>
      <c r="B1136" t="s">
        <v>39</v>
      </c>
      <c r="C1136">
        <f>VLOOKUP(B1136,Index!$A$2:$B$18,2,FALSE)</f>
        <v>8</v>
      </c>
      <c r="D1136">
        <v>2005</v>
      </c>
      <c r="E1136" t="s">
        <v>67</v>
      </c>
      <c r="F1136">
        <f>VLOOKUP(E1136,Index!$D$2:$E$13,2,FALSE)</f>
        <v>10</v>
      </c>
      <c r="G1136" t="s">
        <v>168</v>
      </c>
      <c r="H1136">
        <f>VLOOKUP(G1136,Index!$G$2:$H$40,2,FALSE)</f>
        <v>19</v>
      </c>
      <c r="I1136" s="3">
        <v>950000</v>
      </c>
      <c r="J1136" s="3">
        <v>40000</v>
      </c>
      <c r="K1136" s="3">
        <v>0</v>
      </c>
      <c r="L1136" s="3">
        <v>160000</v>
      </c>
      <c r="M1136" s="3">
        <f t="shared" si="68"/>
        <v>1150000</v>
      </c>
      <c r="N1136" s="3">
        <f t="shared" si="70"/>
        <v>287500</v>
      </c>
      <c r="O1136" s="3">
        <f t="shared" si="71"/>
        <v>1</v>
      </c>
      <c r="P1136">
        <v>7.6</v>
      </c>
      <c r="Q1136">
        <v>27</v>
      </c>
      <c r="R1136">
        <v>9</v>
      </c>
      <c r="S1136">
        <v>21</v>
      </c>
      <c r="T1136" t="s">
        <v>1240</v>
      </c>
      <c r="U1136">
        <f>VLOOKUP(T1136,Index!$J$2:$K$1319,2,FALSE)</f>
        <v>647</v>
      </c>
      <c r="V1136" t="s">
        <v>78</v>
      </c>
      <c r="W1136">
        <f t="shared" si="69"/>
        <v>3</v>
      </c>
    </row>
    <row r="1137" spans="1:23">
      <c r="A1137" t="s">
        <v>381</v>
      </c>
      <c r="B1137" t="s">
        <v>97</v>
      </c>
      <c r="C1137">
        <f>VLOOKUP(B1137,Index!$A$2:$B$18,2,FALSE)</f>
        <v>16</v>
      </c>
      <c r="D1137">
        <v>2003</v>
      </c>
      <c r="E1137" t="s">
        <v>34</v>
      </c>
      <c r="F1137">
        <f>VLOOKUP(E1137,Index!$D$2:$E$13,2,FALSE)</f>
        <v>1</v>
      </c>
      <c r="G1137" t="s">
        <v>94</v>
      </c>
      <c r="H1137">
        <f>VLOOKUP(G1137,Index!$G$2:$H$40,2,FALSE)</f>
        <v>15</v>
      </c>
      <c r="I1137" s="3">
        <v>710000</v>
      </c>
      <c r="J1137" s="3">
        <v>380000</v>
      </c>
      <c r="K1137" s="3">
        <v>0</v>
      </c>
      <c r="L1137" s="3">
        <v>50000</v>
      </c>
      <c r="M1137" s="3">
        <f t="shared" si="68"/>
        <v>1140000</v>
      </c>
      <c r="N1137" s="3">
        <f t="shared" si="70"/>
        <v>285000</v>
      </c>
      <c r="O1137" s="3">
        <f t="shared" si="71"/>
        <v>1</v>
      </c>
      <c r="P1137">
        <v>8.4</v>
      </c>
      <c r="Q1137">
        <v>31</v>
      </c>
      <c r="R1137">
        <v>9.1</v>
      </c>
      <c r="S1137">
        <v>31</v>
      </c>
      <c r="T1137" t="s">
        <v>382</v>
      </c>
      <c r="U1137">
        <f>VLOOKUP(T1137,Index!$J$2:$K$1319,2,FALSE)</f>
        <v>347</v>
      </c>
      <c r="V1137" t="s">
        <v>61</v>
      </c>
      <c r="W1137">
        <f t="shared" si="69"/>
        <v>3</v>
      </c>
    </row>
    <row r="1138" spans="1:23">
      <c r="A1138" t="s">
        <v>1241</v>
      </c>
      <c r="B1138" t="s">
        <v>33</v>
      </c>
      <c r="C1138">
        <f>VLOOKUP(B1138,Index!$A$2:$B$18,2,FALSE)</f>
        <v>9</v>
      </c>
      <c r="D1138">
        <v>2007</v>
      </c>
      <c r="E1138" t="s">
        <v>13</v>
      </c>
      <c r="F1138">
        <f>VLOOKUP(E1138,Index!$D$2:$E$13,2,FALSE)</f>
        <v>11</v>
      </c>
      <c r="G1138" t="s">
        <v>45</v>
      </c>
      <c r="H1138">
        <f>VLOOKUP(G1138,Index!$G$2:$H$40,2,FALSE)</f>
        <v>30</v>
      </c>
      <c r="I1138" s="3">
        <v>310000</v>
      </c>
      <c r="J1138" s="3">
        <v>30000</v>
      </c>
      <c r="K1138" s="3">
        <v>760000</v>
      </c>
      <c r="L1138" s="3">
        <v>40000</v>
      </c>
      <c r="M1138" s="3">
        <f t="shared" si="68"/>
        <v>1140000</v>
      </c>
      <c r="N1138" s="3">
        <f t="shared" si="70"/>
        <v>285000</v>
      </c>
      <c r="O1138" s="3">
        <f t="shared" si="71"/>
        <v>1</v>
      </c>
      <c r="P1138">
        <v>8.1</v>
      </c>
      <c r="Q1138">
        <v>66</v>
      </c>
      <c r="R1138">
        <v>8.8000000000000007</v>
      </c>
      <c r="S1138">
        <v>32</v>
      </c>
      <c r="T1138" t="s">
        <v>463</v>
      </c>
      <c r="U1138">
        <f>VLOOKUP(T1138,Index!$J$2:$K$1319,2,FALSE)</f>
        <v>226</v>
      </c>
      <c r="V1138" t="s">
        <v>15</v>
      </c>
      <c r="W1138">
        <f t="shared" si="69"/>
        <v>3</v>
      </c>
    </row>
    <row r="1139" spans="1:23">
      <c r="A1139" t="s">
        <v>1242</v>
      </c>
      <c r="B1139" t="s">
        <v>33</v>
      </c>
      <c r="C1139">
        <f>VLOOKUP(B1139,Index!$A$2:$B$18,2,FALSE)</f>
        <v>9</v>
      </c>
      <c r="D1139">
        <v>2010</v>
      </c>
      <c r="E1139" t="s">
        <v>34</v>
      </c>
      <c r="F1139">
        <f>VLOOKUP(E1139,Index!$D$2:$E$13,2,FALSE)</f>
        <v>1</v>
      </c>
      <c r="G1139" t="s">
        <v>35</v>
      </c>
      <c r="H1139">
        <f>VLOOKUP(G1139,Index!$G$2:$H$40,2,FALSE)</f>
        <v>32</v>
      </c>
      <c r="I1139" s="3">
        <v>450000</v>
      </c>
      <c r="J1139" s="3">
        <v>450000</v>
      </c>
      <c r="K1139" s="3">
        <v>60000</v>
      </c>
      <c r="L1139" s="3">
        <v>180000</v>
      </c>
      <c r="M1139" s="3">
        <f t="shared" si="68"/>
        <v>1140000</v>
      </c>
      <c r="N1139" s="3">
        <f t="shared" si="70"/>
        <v>285000</v>
      </c>
      <c r="O1139" s="3">
        <f t="shared" si="71"/>
        <v>1</v>
      </c>
      <c r="R1139">
        <v>7.4</v>
      </c>
      <c r="S1139">
        <v>17</v>
      </c>
      <c r="T1139" t="s">
        <v>149</v>
      </c>
      <c r="U1139">
        <f>VLOOKUP(T1139,Index!$J$2:$K$1319,2,FALSE)</f>
        <v>961</v>
      </c>
      <c r="V1139" t="s">
        <v>37</v>
      </c>
      <c r="W1139">
        <f t="shared" si="69"/>
        <v>3</v>
      </c>
    </row>
    <row r="1140" spans="1:23">
      <c r="A1140" t="s">
        <v>1243</v>
      </c>
      <c r="B1140" t="s">
        <v>196</v>
      </c>
      <c r="C1140">
        <f>VLOOKUP(B1140,Index!$A$2:$B$18,2,FALSE)</f>
        <v>17</v>
      </c>
      <c r="D1140">
        <v>2014</v>
      </c>
      <c r="E1140" t="s">
        <v>48</v>
      </c>
      <c r="F1140">
        <f>VLOOKUP(E1140,Index!$D$2:$E$13,2,FALSE)</f>
        <v>9</v>
      </c>
      <c r="G1140" t="s">
        <v>29</v>
      </c>
      <c r="H1140">
        <f>VLOOKUP(G1140,Index!$G$2:$H$40,2,FALSE)</f>
        <v>23</v>
      </c>
      <c r="I1140" s="3">
        <v>630000</v>
      </c>
      <c r="J1140" s="3">
        <v>400000</v>
      </c>
      <c r="K1140" s="3">
        <v>0</v>
      </c>
      <c r="L1140" s="3">
        <v>100000</v>
      </c>
      <c r="M1140" s="3">
        <f t="shared" si="68"/>
        <v>1130000</v>
      </c>
      <c r="N1140" s="3">
        <f t="shared" si="70"/>
        <v>282500</v>
      </c>
      <c r="O1140" s="3">
        <f t="shared" si="71"/>
        <v>1</v>
      </c>
      <c r="P1140">
        <v>8.1</v>
      </c>
      <c r="Q1140">
        <v>89</v>
      </c>
      <c r="R1140">
        <v>7.7</v>
      </c>
      <c r="S1140">
        <v>1137</v>
      </c>
      <c r="T1140" t="s">
        <v>259</v>
      </c>
      <c r="U1140">
        <f>VLOOKUP(T1140,Index!$J$2:$K$1319,2,FALSE)</f>
        <v>578</v>
      </c>
      <c r="V1140" t="s">
        <v>37</v>
      </c>
      <c r="W1140">
        <f t="shared" si="69"/>
        <v>3</v>
      </c>
    </row>
    <row r="1141" spans="1:23">
      <c r="A1141" t="s">
        <v>1244</v>
      </c>
      <c r="B1141" t="s">
        <v>39</v>
      </c>
      <c r="C1141">
        <f>VLOOKUP(B1141,Index!$A$2:$B$18,2,FALSE)</f>
        <v>8</v>
      </c>
      <c r="D1141">
        <v>2001</v>
      </c>
      <c r="E1141" t="s">
        <v>67</v>
      </c>
      <c r="F1141">
        <f>VLOOKUP(E1141,Index!$D$2:$E$13,2,FALSE)</f>
        <v>10</v>
      </c>
      <c r="G1141" t="s">
        <v>227</v>
      </c>
      <c r="H1141">
        <f>VLOOKUP(G1141,Index!$G$2:$H$40,2,FALSE)</f>
        <v>5</v>
      </c>
      <c r="I1141" s="3">
        <v>120000</v>
      </c>
      <c r="J1141" s="3">
        <v>100000</v>
      </c>
      <c r="K1141" s="3">
        <v>880000</v>
      </c>
      <c r="L1141" s="3">
        <v>30000</v>
      </c>
      <c r="M1141" s="3">
        <f t="shared" si="68"/>
        <v>1130000</v>
      </c>
      <c r="N1141" s="3">
        <f t="shared" si="70"/>
        <v>282500</v>
      </c>
      <c r="O1141" s="3">
        <f t="shared" si="71"/>
        <v>1</v>
      </c>
      <c r="P1141">
        <v>7.3</v>
      </c>
      <c r="Q1141">
        <v>15</v>
      </c>
      <c r="R1141">
        <v>8.8000000000000007</v>
      </c>
      <c r="S1141">
        <v>32</v>
      </c>
      <c r="T1141" t="s">
        <v>192</v>
      </c>
      <c r="U1141">
        <f>VLOOKUP(T1141,Index!$J$2:$K$1319,2,FALSE)</f>
        <v>202</v>
      </c>
      <c r="V1141" t="s">
        <v>61</v>
      </c>
      <c r="W1141">
        <f t="shared" si="69"/>
        <v>3</v>
      </c>
    </row>
    <row r="1142" spans="1:23">
      <c r="A1142" t="s">
        <v>1245</v>
      </c>
      <c r="B1142" t="s">
        <v>65</v>
      </c>
      <c r="C1142">
        <f>VLOOKUP(B1142,Index!$A$2:$B$18,2,FALSE)</f>
        <v>10</v>
      </c>
      <c r="D1142">
        <v>2016</v>
      </c>
      <c r="E1142" t="s">
        <v>59</v>
      </c>
      <c r="F1142">
        <f>VLOOKUP(E1142,Index!$D$2:$E$13,2,FALSE)</f>
        <v>3</v>
      </c>
      <c r="G1142" t="s">
        <v>264</v>
      </c>
      <c r="H1142">
        <f>VLOOKUP(G1142,Index!$G$2:$H$40,2,FALSE)</f>
        <v>25</v>
      </c>
      <c r="I1142" s="3">
        <v>410000</v>
      </c>
      <c r="J1142" s="3">
        <v>450000</v>
      </c>
      <c r="K1142" s="3">
        <v>110000</v>
      </c>
      <c r="L1142" s="3">
        <v>170000</v>
      </c>
      <c r="M1142" s="3">
        <f t="shared" si="68"/>
        <v>1140000</v>
      </c>
      <c r="N1142" s="3">
        <f t="shared" si="70"/>
        <v>285000</v>
      </c>
      <c r="O1142" s="3">
        <f t="shared" si="71"/>
        <v>1</v>
      </c>
      <c r="P1142">
        <v>7.9</v>
      </c>
      <c r="Q1142">
        <v>60</v>
      </c>
      <c r="R1142">
        <v>8.1999999999999993</v>
      </c>
      <c r="S1142">
        <v>201</v>
      </c>
      <c r="T1142" t="s">
        <v>1128</v>
      </c>
      <c r="U1142">
        <f>VLOOKUP(T1142,Index!$J$2:$K$1319,2,FALSE)</f>
        <v>272</v>
      </c>
      <c r="V1142" t="s">
        <v>61</v>
      </c>
      <c r="W1142">
        <f t="shared" si="69"/>
        <v>3</v>
      </c>
    </row>
    <row r="1143" spans="1:23">
      <c r="A1143" t="s">
        <v>1246</v>
      </c>
      <c r="B1143" t="s">
        <v>97</v>
      </c>
      <c r="C1143">
        <f>VLOOKUP(B1143,Index!$A$2:$B$18,2,FALSE)</f>
        <v>16</v>
      </c>
      <c r="D1143">
        <v>2002</v>
      </c>
      <c r="E1143" t="s">
        <v>67</v>
      </c>
      <c r="F1143">
        <f>VLOOKUP(E1143,Index!$D$2:$E$13,2,FALSE)</f>
        <v>10</v>
      </c>
      <c r="G1143" t="s">
        <v>29</v>
      </c>
      <c r="H1143">
        <f>VLOOKUP(G1143,Index!$G$2:$H$40,2,FALSE)</f>
        <v>23</v>
      </c>
      <c r="I1143" s="3">
        <v>1010000</v>
      </c>
      <c r="J1143" s="3">
        <v>100000</v>
      </c>
      <c r="K1143" s="3">
        <v>0</v>
      </c>
      <c r="L1143" s="3">
        <v>30000</v>
      </c>
      <c r="M1143" s="3">
        <f t="shared" si="68"/>
        <v>1140000</v>
      </c>
      <c r="N1143" s="3">
        <f t="shared" si="70"/>
        <v>285000</v>
      </c>
      <c r="O1143" s="3">
        <f t="shared" si="71"/>
        <v>1</v>
      </c>
      <c r="P1143">
        <v>8.6999999999999993</v>
      </c>
      <c r="Q1143">
        <v>32</v>
      </c>
      <c r="R1143">
        <v>8</v>
      </c>
      <c r="S1143">
        <v>47</v>
      </c>
      <c r="T1143" t="s">
        <v>1247</v>
      </c>
      <c r="U1143">
        <f>VLOOKUP(T1143,Index!$J$2:$K$1319,2,FALSE)</f>
        <v>283</v>
      </c>
      <c r="V1143" t="s">
        <v>61</v>
      </c>
      <c r="W1143">
        <f t="shared" si="69"/>
        <v>3</v>
      </c>
    </row>
    <row r="1144" spans="1:23">
      <c r="A1144" t="s">
        <v>1248</v>
      </c>
      <c r="B1144" t="s">
        <v>12</v>
      </c>
      <c r="C1144">
        <f>VLOOKUP(B1144,Index!$A$2:$B$18,2,FALSE)</f>
        <v>13</v>
      </c>
      <c r="D1144">
        <v>2009</v>
      </c>
      <c r="E1144" t="s">
        <v>13</v>
      </c>
      <c r="F1144">
        <f>VLOOKUP(E1144,Index!$D$2:$E$13,2,FALSE)</f>
        <v>11</v>
      </c>
      <c r="G1144" t="s">
        <v>94</v>
      </c>
      <c r="H1144">
        <f>VLOOKUP(G1144,Index!$G$2:$H$40,2,FALSE)</f>
        <v>15</v>
      </c>
      <c r="I1144" s="3">
        <v>760000</v>
      </c>
      <c r="J1144" s="3">
        <v>270000</v>
      </c>
      <c r="K1144" s="3">
        <v>0</v>
      </c>
      <c r="L1144" s="3">
        <v>100000</v>
      </c>
      <c r="M1144" s="3">
        <f t="shared" si="68"/>
        <v>1130000</v>
      </c>
      <c r="N1144" s="3">
        <f t="shared" si="70"/>
        <v>282500</v>
      </c>
      <c r="O1144" s="3">
        <f t="shared" si="71"/>
        <v>1</v>
      </c>
      <c r="P1144">
        <v>8</v>
      </c>
      <c r="Q1144">
        <v>15</v>
      </c>
      <c r="T1144" t="s">
        <v>94</v>
      </c>
      <c r="U1144">
        <f>VLOOKUP(T1144,Index!$J$2:$K$1319,2,FALSE)</f>
        <v>378</v>
      </c>
      <c r="V1144" t="s">
        <v>15</v>
      </c>
      <c r="W1144">
        <f t="shared" si="69"/>
        <v>1</v>
      </c>
    </row>
    <row r="1145" spans="1:23">
      <c r="A1145" t="s">
        <v>1179</v>
      </c>
      <c r="B1145" t="s">
        <v>156</v>
      </c>
      <c r="C1145">
        <f>VLOOKUP(B1145,Index!$A$2:$B$18,2,FALSE)</f>
        <v>4</v>
      </c>
      <c r="D1145">
        <v>2006</v>
      </c>
      <c r="E1145" t="s">
        <v>17</v>
      </c>
      <c r="F1145">
        <f>VLOOKUP(E1145,Index!$D$2:$E$13,2,FALSE)</f>
        <v>7</v>
      </c>
      <c r="G1145" t="s">
        <v>429</v>
      </c>
      <c r="H1145">
        <f>VLOOKUP(G1145,Index!$G$2:$H$40,2,FALSE)</f>
        <v>34</v>
      </c>
      <c r="I1145" s="3">
        <v>810000</v>
      </c>
      <c r="J1145" s="3">
        <v>300000</v>
      </c>
      <c r="K1145" s="3">
        <v>0</v>
      </c>
      <c r="L1145" s="3">
        <v>20000</v>
      </c>
      <c r="M1145" s="3">
        <f t="shared" si="68"/>
        <v>1130000</v>
      </c>
      <c r="N1145" s="3">
        <f t="shared" si="70"/>
        <v>282500</v>
      </c>
      <c r="O1145" s="3">
        <f t="shared" si="71"/>
        <v>1</v>
      </c>
      <c r="P1145">
        <v>5</v>
      </c>
      <c r="Q1145">
        <v>8</v>
      </c>
      <c r="R1145">
        <v>4.7</v>
      </c>
      <c r="S1145">
        <v>6</v>
      </c>
      <c r="T1145" t="s">
        <v>680</v>
      </c>
      <c r="U1145">
        <f>VLOOKUP(T1145,Index!$J$2:$K$1319,2,FALSE)</f>
        <v>519</v>
      </c>
      <c r="V1145" t="s">
        <v>15</v>
      </c>
      <c r="W1145">
        <f t="shared" si="69"/>
        <v>3</v>
      </c>
    </row>
    <row r="1146" spans="1:23">
      <c r="A1146" t="s">
        <v>1249</v>
      </c>
      <c r="B1146" t="s">
        <v>65</v>
      </c>
      <c r="C1146">
        <f>VLOOKUP(B1146,Index!$A$2:$B$18,2,FALSE)</f>
        <v>10</v>
      </c>
      <c r="D1146">
        <v>2016</v>
      </c>
      <c r="E1146" t="s">
        <v>34</v>
      </c>
      <c r="F1146">
        <f>VLOOKUP(E1146,Index!$D$2:$E$13,2,FALSE)</f>
        <v>1</v>
      </c>
      <c r="G1146" t="s">
        <v>77</v>
      </c>
      <c r="H1146">
        <f>VLOOKUP(G1146,Index!$G$2:$H$40,2,FALSE)</f>
        <v>35</v>
      </c>
      <c r="I1146" s="3">
        <v>370000</v>
      </c>
      <c r="J1146" s="3">
        <v>580000</v>
      </c>
      <c r="K1146" s="3">
        <v>0</v>
      </c>
      <c r="L1146" s="3">
        <v>180000</v>
      </c>
      <c r="M1146" s="3">
        <f t="shared" si="68"/>
        <v>1130000</v>
      </c>
      <c r="N1146" s="3">
        <f t="shared" si="70"/>
        <v>282500</v>
      </c>
      <c r="O1146" s="3">
        <f t="shared" si="71"/>
        <v>1</v>
      </c>
      <c r="P1146">
        <v>8.3000000000000007</v>
      </c>
      <c r="Q1146">
        <v>88</v>
      </c>
      <c r="R1146">
        <v>7.8</v>
      </c>
      <c r="S1146">
        <v>621</v>
      </c>
      <c r="T1146" t="s">
        <v>185</v>
      </c>
      <c r="U1146">
        <f>VLOOKUP(T1146,Index!$J$2:$K$1319,2,FALSE)</f>
        <v>1207</v>
      </c>
      <c r="V1146" t="s">
        <v>37</v>
      </c>
      <c r="W1146">
        <f t="shared" si="69"/>
        <v>3</v>
      </c>
    </row>
    <row r="1147" spans="1:23">
      <c r="A1147" t="s">
        <v>788</v>
      </c>
      <c r="B1147" t="s">
        <v>63</v>
      </c>
      <c r="C1147">
        <f>VLOOKUP(B1147,Index!$A$2:$B$18,2,FALSE)</f>
        <v>1</v>
      </c>
      <c r="D1147">
        <v>2011</v>
      </c>
      <c r="E1147" t="s">
        <v>34</v>
      </c>
      <c r="F1147">
        <f>VLOOKUP(E1147,Index!$D$2:$E$13,2,FALSE)</f>
        <v>1</v>
      </c>
      <c r="G1147" t="s">
        <v>180</v>
      </c>
      <c r="H1147">
        <f>VLOOKUP(G1147,Index!$G$2:$H$40,2,FALSE)</f>
        <v>20</v>
      </c>
      <c r="I1147" s="3">
        <v>610000</v>
      </c>
      <c r="J1147" s="3">
        <v>430000</v>
      </c>
      <c r="K1147" s="3">
        <v>0</v>
      </c>
      <c r="L1147" s="3">
        <v>90000</v>
      </c>
      <c r="M1147" s="3">
        <f t="shared" si="68"/>
        <v>1130000</v>
      </c>
      <c r="N1147" s="3">
        <f t="shared" si="70"/>
        <v>282500</v>
      </c>
      <c r="O1147" s="3">
        <f t="shared" si="71"/>
        <v>1</v>
      </c>
      <c r="P1147">
        <v>6.7</v>
      </c>
      <c r="Q1147">
        <v>25</v>
      </c>
      <c r="R1147">
        <v>6.1</v>
      </c>
      <c r="S1147">
        <v>31</v>
      </c>
      <c r="T1147" t="s">
        <v>181</v>
      </c>
      <c r="U1147">
        <f>VLOOKUP(T1147,Index!$J$2:$K$1319,2,FALSE)</f>
        <v>1181</v>
      </c>
      <c r="V1147" t="s">
        <v>78</v>
      </c>
      <c r="W1147">
        <f t="shared" si="69"/>
        <v>3</v>
      </c>
    </row>
    <row r="1148" spans="1:23">
      <c r="A1148" t="s">
        <v>1250</v>
      </c>
      <c r="B1148" t="s">
        <v>97</v>
      </c>
      <c r="C1148">
        <f>VLOOKUP(B1148,Index!$A$2:$B$18,2,FALSE)</f>
        <v>16</v>
      </c>
      <c r="D1148">
        <v>2004</v>
      </c>
      <c r="E1148" t="s">
        <v>48</v>
      </c>
      <c r="F1148">
        <f>VLOOKUP(E1148,Index!$D$2:$E$13,2,FALSE)</f>
        <v>9</v>
      </c>
      <c r="G1148" t="s">
        <v>77</v>
      </c>
      <c r="H1148">
        <f>VLOOKUP(G1148,Index!$G$2:$H$40,2,FALSE)</f>
        <v>35</v>
      </c>
      <c r="I1148" s="3">
        <v>990000</v>
      </c>
      <c r="J1148" s="3">
        <v>120000</v>
      </c>
      <c r="K1148" s="3">
        <v>0</v>
      </c>
      <c r="L1148" s="3">
        <v>20000</v>
      </c>
      <c r="M1148" s="3">
        <f t="shared" si="68"/>
        <v>1130000</v>
      </c>
      <c r="N1148" s="3">
        <f t="shared" si="70"/>
        <v>282500</v>
      </c>
      <c r="O1148" s="3">
        <f t="shared" si="71"/>
        <v>1</v>
      </c>
      <c r="P1148">
        <v>8.4</v>
      </c>
      <c r="Q1148">
        <v>55</v>
      </c>
      <c r="R1148">
        <v>8.6</v>
      </c>
      <c r="S1148">
        <v>14</v>
      </c>
      <c r="T1148" t="s">
        <v>185</v>
      </c>
      <c r="U1148">
        <f>VLOOKUP(T1148,Index!$J$2:$K$1319,2,FALSE)</f>
        <v>1207</v>
      </c>
      <c r="V1148" t="s">
        <v>37</v>
      </c>
      <c r="W1148">
        <f t="shared" si="69"/>
        <v>3</v>
      </c>
    </row>
    <row r="1149" spans="1:23">
      <c r="A1149" t="s">
        <v>1217</v>
      </c>
      <c r="B1149" t="s">
        <v>33</v>
      </c>
      <c r="C1149">
        <f>VLOOKUP(B1149,Index!$A$2:$B$18,2,FALSE)</f>
        <v>9</v>
      </c>
      <c r="D1149">
        <v>2008</v>
      </c>
      <c r="E1149" t="s">
        <v>21</v>
      </c>
      <c r="F1149">
        <f>VLOOKUP(E1149,Index!$D$2:$E$13,2,FALSE)</f>
        <v>5</v>
      </c>
      <c r="G1149" t="s">
        <v>94</v>
      </c>
      <c r="H1149">
        <f>VLOOKUP(G1149,Index!$G$2:$H$40,2,FALSE)</f>
        <v>15</v>
      </c>
      <c r="I1149" s="3">
        <v>310000</v>
      </c>
      <c r="J1149" s="3">
        <v>580000</v>
      </c>
      <c r="K1149" s="3">
        <v>20000</v>
      </c>
      <c r="L1149" s="3">
        <v>220000</v>
      </c>
      <c r="M1149" s="3">
        <f t="shared" si="68"/>
        <v>1130000</v>
      </c>
      <c r="N1149" s="3">
        <f t="shared" si="70"/>
        <v>282500</v>
      </c>
      <c r="O1149" s="3">
        <f t="shared" si="71"/>
        <v>1</v>
      </c>
      <c r="P1149">
        <v>7.9</v>
      </c>
      <c r="Q1149">
        <v>66</v>
      </c>
      <c r="R1149">
        <v>7.8</v>
      </c>
      <c r="S1149">
        <v>362</v>
      </c>
      <c r="T1149" t="s">
        <v>122</v>
      </c>
      <c r="U1149">
        <f>VLOOKUP(T1149,Index!$J$2:$K$1319,2,FALSE)</f>
        <v>345</v>
      </c>
      <c r="V1149" t="s">
        <v>61</v>
      </c>
      <c r="W1149">
        <f t="shared" si="69"/>
        <v>3</v>
      </c>
    </row>
    <row r="1150" spans="1:23">
      <c r="A1150" t="s">
        <v>913</v>
      </c>
      <c r="B1150" t="s">
        <v>28</v>
      </c>
      <c r="C1150">
        <f>VLOOKUP(B1150,Index!$A$2:$B$18,2,FALSE)</f>
        <v>15</v>
      </c>
      <c r="D1150">
        <v>2009</v>
      </c>
      <c r="E1150" t="s">
        <v>23</v>
      </c>
      <c r="F1150">
        <f>VLOOKUP(E1150,Index!$D$2:$E$13,2,FALSE)</f>
        <v>4</v>
      </c>
      <c r="G1150" t="s">
        <v>49</v>
      </c>
      <c r="H1150">
        <f>VLOOKUP(G1150,Index!$G$2:$H$40,2,FALSE)</f>
        <v>4</v>
      </c>
      <c r="I1150" s="3">
        <v>650000</v>
      </c>
      <c r="J1150" s="3">
        <v>370000</v>
      </c>
      <c r="K1150" s="3">
        <v>0</v>
      </c>
      <c r="L1150" s="3">
        <v>110000</v>
      </c>
      <c r="M1150" s="3">
        <f t="shared" si="68"/>
        <v>1130000</v>
      </c>
      <c r="N1150" s="3">
        <f t="shared" si="70"/>
        <v>282500</v>
      </c>
      <c r="O1150" s="3">
        <f t="shared" si="71"/>
        <v>1</v>
      </c>
      <c r="P1150">
        <v>8.5</v>
      </c>
      <c r="Q1150">
        <v>69</v>
      </c>
      <c r="R1150">
        <v>6.8</v>
      </c>
      <c r="S1150">
        <v>108</v>
      </c>
      <c r="T1150" t="s">
        <v>230</v>
      </c>
      <c r="U1150">
        <f>VLOOKUP(T1150,Index!$J$2:$K$1319,2,FALSE)</f>
        <v>793</v>
      </c>
      <c r="V1150" t="s">
        <v>61</v>
      </c>
      <c r="W1150">
        <f t="shared" si="69"/>
        <v>3</v>
      </c>
    </row>
    <row r="1151" spans="1:23">
      <c r="A1151" t="s">
        <v>1251</v>
      </c>
      <c r="B1151" t="s">
        <v>65</v>
      </c>
      <c r="C1151">
        <f>VLOOKUP(B1151,Index!$A$2:$B$18,2,FALSE)</f>
        <v>10</v>
      </c>
      <c r="D1151">
        <v>2014</v>
      </c>
      <c r="E1151" t="s">
        <v>48</v>
      </c>
      <c r="F1151">
        <f>VLOOKUP(E1151,Index!$D$2:$E$13,2,FALSE)</f>
        <v>9</v>
      </c>
      <c r="G1151" t="s">
        <v>407</v>
      </c>
      <c r="H1151">
        <f>VLOOKUP(G1151,Index!$G$2:$H$40,2,FALSE)</f>
        <v>29</v>
      </c>
      <c r="I1151" s="3">
        <v>340000</v>
      </c>
      <c r="J1151" s="3">
        <v>570000</v>
      </c>
      <c r="K1151" s="3">
        <v>40000</v>
      </c>
      <c r="L1151" s="3">
        <v>170000</v>
      </c>
      <c r="M1151" s="3">
        <f t="shared" si="68"/>
        <v>1120000</v>
      </c>
      <c r="N1151" s="3">
        <f t="shared" si="70"/>
        <v>280000</v>
      </c>
      <c r="O1151" s="3">
        <f t="shared" si="71"/>
        <v>1</v>
      </c>
      <c r="P1151">
        <v>7.9</v>
      </c>
      <c r="Q1151">
        <v>50</v>
      </c>
      <c r="R1151">
        <v>8.1</v>
      </c>
      <c r="S1151">
        <v>795</v>
      </c>
      <c r="T1151" t="s">
        <v>762</v>
      </c>
      <c r="U1151">
        <f>VLOOKUP(T1151,Index!$J$2:$K$1319,2,FALSE)</f>
        <v>257</v>
      </c>
      <c r="V1151" t="s">
        <v>37</v>
      </c>
      <c r="W1151">
        <f t="shared" si="69"/>
        <v>3</v>
      </c>
    </row>
    <row r="1152" spans="1:23">
      <c r="A1152" t="s">
        <v>1252</v>
      </c>
      <c r="B1152" t="s">
        <v>63</v>
      </c>
      <c r="C1152">
        <f>VLOOKUP(B1152,Index!$A$2:$B$18,2,FALSE)</f>
        <v>1</v>
      </c>
      <c r="D1152">
        <v>2012</v>
      </c>
      <c r="E1152" t="s">
        <v>90</v>
      </c>
      <c r="F1152">
        <f>VLOOKUP(E1152,Index!$D$2:$E$13,2,FALSE)</f>
        <v>8</v>
      </c>
      <c r="G1152" t="s">
        <v>14</v>
      </c>
      <c r="H1152">
        <f>VLOOKUP(G1152,Index!$G$2:$H$40,2,FALSE)</f>
        <v>26</v>
      </c>
      <c r="I1152" s="3">
        <v>330000</v>
      </c>
      <c r="J1152" s="3">
        <v>370000</v>
      </c>
      <c r="K1152" s="3">
        <v>370000</v>
      </c>
      <c r="L1152" s="3">
        <v>60000</v>
      </c>
      <c r="M1152" s="3">
        <f t="shared" si="68"/>
        <v>1130000</v>
      </c>
      <c r="N1152" s="3">
        <f t="shared" si="70"/>
        <v>282500</v>
      </c>
      <c r="O1152" s="3">
        <f t="shared" si="71"/>
        <v>1</v>
      </c>
      <c r="P1152">
        <v>7.3</v>
      </c>
      <c r="Q1152">
        <v>51</v>
      </c>
      <c r="R1152">
        <v>8.6</v>
      </c>
      <c r="S1152">
        <v>209</v>
      </c>
      <c r="T1152" t="s">
        <v>1253</v>
      </c>
      <c r="U1152">
        <f>VLOOKUP(T1152,Index!$J$2:$K$1319,2,FALSE)</f>
        <v>669</v>
      </c>
      <c r="V1152" t="s">
        <v>78</v>
      </c>
      <c r="W1152">
        <f t="shared" si="69"/>
        <v>3</v>
      </c>
    </row>
    <row r="1153" spans="1:23">
      <c r="A1153" t="s">
        <v>1254</v>
      </c>
      <c r="B1153" t="s">
        <v>33</v>
      </c>
      <c r="C1153">
        <f>VLOOKUP(B1153,Index!$A$2:$B$18,2,FALSE)</f>
        <v>9</v>
      </c>
      <c r="D1153">
        <v>2007</v>
      </c>
      <c r="E1153" t="s">
        <v>23</v>
      </c>
      <c r="F1153">
        <f>VLOOKUP(E1153,Index!$D$2:$E$13,2,FALSE)</f>
        <v>4</v>
      </c>
      <c r="G1153" t="s">
        <v>45</v>
      </c>
      <c r="H1153">
        <f>VLOOKUP(G1153,Index!$G$2:$H$40,2,FALSE)</f>
        <v>30</v>
      </c>
      <c r="I1153" s="3">
        <v>450000</v>
      </c>
      <c r="J1153" s="3">
        <v>560000</v>
      </c>
      <c r="K1153" s="3">
        <v>0</v>
      </c>
      <c r="L1153" s="3">
        <v>120000</v>
      </c>
      <c r="M1153" s="3">
        <f t="shared" si="68"/>
        <v>1130000</v>
      </c>
      <c r="N1153" s="3">
        <f t="shared" si="70"/>
        <v>282500</v>
      </c>
      <c r="O1153" s="3">
        <f t="shared" si="71"/>
        <v>1</v>
      </c>
      <c r="P1153">
        <v>8.1999999999999993</v>
      </c>
      <c r="Q1153">
        <v>48</v>
      </c>
      <c r="R1153">
        <v>5.9</v>
      </c>
      <c r="S1153">
        <v>15</v>
      </c>
      <c r="T1153" t="s">
        <v>782</v>
      </c>
      <c r="U1153">
        <f>VLOOKUP(T1153,Index!$J$2:$K$1319,2,FALSE)</f>
        <v>1001</v>
      </c>
      <c r="V1153" t="s">
        <v>61</v>
      </c>
      <c r="W1153">
        <f t="shared" si="69"/>
        <v>3</v>
      </c>
    </row>
    <row r="1154" spans="1:23">
      <c r="A1154" t="s">
        <v>1255</v>
      </c>
      <c r="B1154" t="s">
        <v>63</v>
      </c>
      <c r="C1154">
        <f>VLOOKUP(B1154,Index!$A$2:$B$18,2,FALSE)</f>
        <v>1</v>
      </c>
      <c r="D1154">
        <v>2015</v>
      </c>
      <c r="E1154" t="s">
        <v>34</v>
      </c>
      <c r="F1154">
        <f>VLOOKUP(E1154,Index!$D$2:$E$13,2,FALSE)</f>
        <v>1</v>
      </c>
      <c r="G1154" t="s">
        <v>14</v>
      </c>
      <c r="H1154">
        <f>VLOOKUP(G1154,Index!$G$2:$H$40,2,FALSE)</f>
        <v>26</v>
      </c>
      <c r="I1154" s="3">
        <v>530000</v>
      </c>
      <c r="J1154" s="3">
        <v>330000</v>
      </c>
      <c r="K1154" s="3">
        <v>170000</v>
      </c>
      <c r="L1154" s="3">
        <v>80000</v>
      </c>
      <c r="M1154" s="3">
        <f t="shared" ref="M1154:M1217" si="72">SUM(I1154:L1154)</f>
        <v>1110000</v>
      </c>
      <c r="N1154" s="3">
        <f t="shared" si="70"/>
        <v>277500</v>
      </c>
      <c r="O1154" s="3">
        <f t="shared" si="71"/>
        <v>1</v>
      </c>
      <c r="P1154">
        <v>7.3</v>
      </c>
      <c r="Q1154">
        <v>73</v>
      </c>
      <c r="R1154">
        <v>7.6</v>
      </c>
      <c r="S1154">
        <v>179</v>
      </c>
      <c r="T1154" t="s">
        <v>14</v>
      </c>
      <c r="U1154">
        <f>VLOOKUP(T1154,Index!$J$2:$K$1319,2,FALSE)</f>
        <v>808</v>
      </c>
      <c r="V1154" t="s">
        <v>15</v>
      </c>
      <c r="W1154">
        <f t="shared" ref="W1154:W1217" si="73">IF(T1154=G1154,1,3)</f>
        <v>1</v>
      </c>
    </row>
    <row r="1155" spans="1:23">
      <c r="A1155" t="s">
        <v>1256</v>
      </c>
      <c r="B1155" t="s">
        <v>39</v>
      </c>
      <c r="C1155">
        <f>VLOOKUP(B1155,Index!$A$2:$B$18,2,FALSE)</f>
        <v>8</v>
      </c>
      <c r="D1155">
        <v>2001</v>
      </c>
      <c r="E1155" t="s">
        <v>17</v>
      </c>
      <c r="F1155">
        <f>VLOOKUP(E1155,Index!$D$2:$E$13,2,FALSE)</f>
        <v>7</v>
      </c>
      <c r="G1155" t="s">
        <v>49</v>
      </c>
      <c r="H1155">
        <f>VLOOKUP(G1155,Index!$G$2:$H$40,2,FALSE)</f>
        <v>4</v>
      </c>
      <c r="I1155" s="3">
        <v>550000</v>
      </c>
      <c r="J1155" s="3">
        <v>430000</v>
      </c>
      <c r="K1155" s="3">
        <v>0</v>
      </c>
      <c r="L1155" s="3">
        <v>140000</v>
      </c>
      <c r="M1155" s="3">
        <f t="shared" si="72"/>
        <v>1120000</v>
      </c>
      <c r="N1155" s="3">
        <f t="shared" ref="N1155:N1218" si="74">AVERAGE(I1155:L1155)</f>
        <v>280000</v>
      </c>
      <c r="O1155" s="3">
        <f t="shared" ref="O1155:O1218" si="75">IF(M1155&gt;AVERAGE($M$2:$M$8064),1,0)</f>
        <v>1</v>
      </c>
      <c r="P1155">
        <v>5.7</v>
      </c>
      <c r="Q1155">
        <v>15</v>
      </c>
      <c r="R1155">
        <v>7.6</v>
      </c>
      <c r="S1155">
        <v>9</v>
      </c>
      <c r="T1155" t="s">
        <v>723</v>
      </c>
      <c r="U1155">
        <f>VLOOKUP(T1155,Index!$J$2:$K$1319,2,FALSE)</f>
        <v>400</v>
      </c>
      <c r="V1155" t="s">
        <v>15</v>
      </c>
      <c r="W1155">
        <f t="shared" si="73"/>
        <v>3</v>
      </c>
    </row>
    <row r="1156" spans="1:23">
      <c r="A1156" t="s">
        <v>1257</v>
      </c>
      <c r="B1156" t="s">
        <v>12</v>
      </c>
      <c r="C1156">
        <f>VLOOKUP(B1156,Index!$A$2:$B$18,2,FALSE)</f>
        <v>13</v>
      </c>
      <c r="D1156">
        <v>2009</v>
      </c>
      <c r="E1156" t="s">
        <v>21</v>
      </c>
      <c r="F1156">
        <f>VLOOKUP(E1156,Index!$D$2:$E$13,2,FALSE)</f>
        <v>5</v>
      </c>
      <c r="G1156" t="s">
        <v>77</v>
      </c>
      <c r="H1156">
        <f>VLOOKUP(G1156,Index!$G$2:$H$40,2,FALSE)</f>
        <v>35</v>
      </c>
      <c r="I1156" s="3">
        <v>250000</v>
      </c>
      <c r="J1156" s="3">
        <v>740000</v>
      </c>
      <c r="K1156" s="3">
        <v>0</v>
      </c>
      <c r="L1156" s="3">
        <v>140000</v>
      </c>
      <c r="M1156" s="3">
        <f t="shared" si="72"/>
        <v>1130000</v>
      </c>
      <c r="N1156" s="3">
        <f t="shared" si="74"/>
        <v>282500</v>
      </c>
      <c r="O1156" s="3">
        <f t="shared" si="75"/>
        <v>1</v>
      </c>
      <c r="P1156">
        <v>7.8</v>
      </c>
      <c r="Q1156">
        <v>50</v>
      </c>
      <c r="R1156">
        <v>8.3000000000000007</v>
      </c>
      <c r="S1156">
        <v>32</v>
      </c>
      <c r="T1156" t="s">
        <v>687</v>
      </c>
      <c r="U1156">
        <f>VLOOKUP(T1156,Index!$J$2:$K$1319,2,FALSE)</f>
        <v>1206</v>
      </c>
      <c r="V1156" t="s">
        <v>78</v>
      </c>
      <c r="W1156">
        <f t="shared" si="73"/>
        <v>3</v>
      </c>
    </row>
    <row r="1157" spans="1:23">
      <c r="A1157" t="s">
        <v>1258</v>
      </c>
      <c r="B1157" t="s">
        <v>33</v>
      </c>
      <c r="C1157">
        <f>VLOOKUP(B1157,Index!$A$2:$B$18,2,FALSE)</f>
        <v>9</v>
      </c>
      <c r="D1157">
        <v>2010</v>
      </c>
      <c r="E1157" t="s">
        <v>17</v>
      </c>
      <c r="F1157">
        <f>VLOOKUP(E1157,Index!$D$2:$E$13,2,FALSE)</f>
        <v>7</v>
      </c>
      <c r="G1157" t="s">
        <v>45</v>
      </c>
      <c r="H1157">
        <f>VLOOKUP(G1157,Index!$G$2:$H$40,2,FALSE)</f>
        <v>30</v>
      </c>
      <c r="I1157" s="3">
        <v>500000</v>
      </c>
      <c r="J1157" s="3">
        <v>400000</v>
      </c>
      <c r="K1157" s="3">
        <v>60000</v>
      </c>
      <c r="L1157" s="3">
        <v>160000</v>
      </c>
      <c r="M1157" s="3">
        <f t="shared" si="72"/>
        <v>1120000</v>
      </c>
      <c r="N1157" s="3">
        <f t="shared" si="74"/>
        <v>280000</v>
      </c>
      <c r="O1157" s="3">
        <f t="shared" si="75"/>
        <v>1</v>
      </c>
      <c r="P1157">
        <v>8.1999999999999993</v>
      </c>
      <c r="Q1157">
        <v>85</v>
      </c>
      <c r="R1157">
        <v>8.4</v>
      </c>
      <c r="S1157">
        <v>201</v>
      </c>
      <c r="T1157" t="s">
        <v>1259</v>
      </c>
      <c r="U1157">
        <f>VLOOKUP(T1157,Index!$J$2:$K$1319,2,FALSE)</f>
        <v>1233</v>
      </c>
      <c r="V1157" t="s">
        <v>15</v>
      </c>
      <c r="W1157">
        <f t="shared" si="73"/>
        <v>3</v>
      </c>
    </row>
    <row r="1158" spans="1:23">
      <c r="A1158" t="s">
        <v>1260</v>
      </c>
      <c r="B1158" t="s">
        <v>112</v>
      </c>
      <c r="C1158">
        <f>VLOOKUP(B1158,Index!$A$2:$B$18,2,FALSE)</f>
        <v>11</v>
      </c>
      <c r="D1158">
        <v>2005</v>
      </c>
      <c r="E1158" t="s">
        <v>48</v>
      </c>
      <c r="F1158">
        <f>VLOOKUP(E1158,Index!$D$2:$E$13,2,FALSE)</f>
        <v>9</v>
      </c>
      <c r="G1158" t="s">
        <v>45</v>
      </c>
      <c r="H1158">
        <f>VLOOKUP(G1158,Index!$G$2:$H$40,2,FALSE)</f>
        <v>30</v>
      </c>
      <c r="I1158" s="3">
        <v>1030000</v>
      </c>
      <c r="J1158" s="3">
        <v>0</v>
      </c>
      <c r="K1158" s="3">
        <v>10000</v>
      </c>
      <c r="L1158" s="3">
        <v>80000</v>
      </c>
      <c r="M1158" s="3">
        <f t="shared" si="72"/>
        <v>1120000</v>
      </c>
      <c r="N1158" s="3">
        <f t="shared" si="74"/>
        <v>280000</v>
      </c>
      <c r="O1158" s="3">
        <f t="shared" si="75"/>
        <v>1</v>
      </c>
      <c r="P1158">
        <v>8.1999999999999993</v>
      </c>
      <c r="Q1158">
        <v>44</v>
      </c>
      <c r="R1158">
        <v>8.6</v>
      </c>
      <c r="S1158">
        <v>63</v>
      </c>
      <c r="T1158" t="s">
        <v>333</v>
      </c>
      <c r="U1158">
        <f>VLOOKUP(T1158,Index!$J$2:$K$1319,2,FALSE)</f>
        <v>1306</v>
      </c>
      <c r="V1158" t="s">
        <v>37</v>
      </c>
      <c r="W1158">
        <f t="shared" si="73"/>
        <v>3</v>
      </c>
    </row>
    <row r="1159" spans="1:23">
      <c r="A1159" t="s">
        <v>1261</v>
      </c>
      <c r="B1159" t="s">
        <v>33</v>
      </c>
      <c r="C1159">
        <f>VLOOKUP(B1159,Index!$A$2:$B$18,2,FALSE)</f>
        <v>9</v>
      </c>
      <c r="D1159">
        <v>2011</v>
      </c>
      <c r="E1159" t="s">
        <v>23</v>
      </c>
      <c r="F1159">
        <f>VLOOKUP(E1159,Index!$D$2:$E$13,2,FALSE)</f>
        <v>4</v>
      </c>
      <c r="G1159" t="s">
        <v>77</v>
      </c>
      <c r="H1159">
        <f>VLOOKUP(G1159,Index!$G$2:$H$40,2,FALSE)</f>
        <v>35</v>
      </c>
      <c r="I1159" s="3">
        <v>530000</v>
      </c>
      <c r="J1159" s="3">
        <v>360000</v>
      </c>
      <c r="K1159" s="3">
        <v>90000</v>
      </c>
      <c r="L1159" s="3">
        <v>150000</v>
      </c>
      <c r="M1159" s="3">
        <f t="shared" si="72"/>
        <v>1130000</v>
      </c>
      <c r="N1159" s="3">
        <f t="shared" si="74"/>
        <v>282500</v>
      </c>
      <c r="O1159" s="3">
        <f t="shared" si="75"/>
        <v>1</v>
      </c>
      <c r="P1159">
        <v>8</v>
      </c>
      <c r="Q1159">
        <v>27</v>
      </c>
      <c r="R1159">
        <v>8.3000000000000007</v>
      </c>
      <c r="S1159">
        <v>52</v>
      </c>
      <c r="T1159" t="s">
        <v>77</v>
      </c>
      <c r="U1159">
        <f>VLOOKUP(T1159,Index!$J$2:$K$1319,2,FALSE)</f>
        <v>1199</v>
      </c>
      <c r="V1159" t="s">
        <v>61</v>
      </c>
      <c r="W1159">
        <f t="shared" si="73"/>
        <v>1</v>
      </c>
    </row>
    <row r="1160" spans="1:23">
      <c r="A1160" t="s">
        <v>514</v>
      </c>
      <c r="B1160" t="s">
        <v>97</v>
      </c>
      <c r="C1160">
        <f>VLOOKUP(B1160,Index!$A$2:$B$18,2,FALSE)</f>
        <v>16</v>
      </c>
      <c r="D1160">
        <v>2005</v>
      </c>
      <c r="E1160" t="s">
        <v>48</v>
      </c>
      <c r="F1160">
        <f>VLOOKUP(E1160,Index!$D$2:$E$13,2,FALSE)</f>
        <v>9</v>
      </c>
      <c r="G1160" t="s">
        <v>49</v>
      </c>
      <c r="H1160">
        <f>VLOOKUP(G1160,Index!$G$2:$H$40,2,FALSE)</f>
        <v>4</v>
      </c>
      <c r="I1160" s="3">
        <v>660000</v>
      </c>
      <c r="J1160" s="3">
        <v>400000</v>
      </c>
      <c r="K1160" s="3">
        <v>0</v>
      </c>
      <c r="L1160" s="3">
        <v>50000</v>
      </c>
      <c r="M1160" s="3">
        <f t="shared" si="72"/>
        <v>1110000</v>
      </c>
      <c r="N1160" s="3">
        <f t="shared" si="74"/>
        <v>277500</v>
      </c>
      <c r="O1160" s="3">
        <f t="shared" si="75"/>
        <v>1</v>
      </c>
      <c r="P1160">
        <v>7.8</v>
      </c>
      <c r="Q1160">
        <v>46</v>
      </c>
      <c r="R1160">
        <v>5.0999999999999996</v>
      </c>
      <c r="S1160">
        <v>27</v>
      </c>
      <c r="T1160" t="s">
        <v>52</v>
      </c>
      <c r="U1160">
        <f>VLOOKUP(T1160,Index!$J$2:$K$1319,2,FALSE)</f>
        <v>1184</v>
      </c>
      <c r="V1160" t="s">
        <v>61</v>
      </c>
      <c r="W1160">
        <f t="shared" si="73"/>
        <v>3</v>
      </c>
    </row>
    <row r="1161" spans="1:23">
      <c r="A1161" t="s">
        <v>1261</v>
      </c>
      <c r="B1161" t="s">
        <v>28</v>
      </c>
      <c r="C1161">
        <f>VLOOKUP(B1161,Index!$A$2:$B$18,2,FALSE)</f>
        <v>15</v>
      </c>
      <c r="D1161">
        <v>2011</v>
      </c>
      <c r="E1161" t="s">
        <v>23</v>
      </c>
      <c r="F1161">
        <f>VLOOKUP(E1161,Index!$D$2:$E$13,2,FALSE)</f>
        <v>4</v>
      </c>
      <c r="G1161" t="s">
        <v>77</v>
      </c>
      <c r="H1161">
        <f>VLOOKUP(G1161,Index!$G$2:$H$40,2,FALSE)</f>
        <v>35</v>
      </c>
      <c r="I1161" s="3">
        <v>840000</v>
      </c>
      <c r="J1161" s="3">
        <v>190000</v>
      </c>
      <c r="K1161" s="3">
        <v>10000</v>
      </c>
      <c r="L1161" s="3">
        <v>80000</v>
      </c>
      <c r="M1161" s="3">
        <f t="shared" si="72"/>
        <v>1120000</v>
      </c>
      <c r="N1161" s="3">
        <f t="shared" si="74"/>
        <v>280000</v>
      </c>
      <c r="O1161" s="3">
        <f t="shared" si="75"/>
        <v>1</v>
      </c>
      <c r="P1161">
        <v>7.7</v>
      </c>
      <c r="Q1161">
        <v>30</v>
      </c>
      <c r="R1161">
        <v>8.1999999999999993</v>
      </c>
      <c r="S1161">
        <v>62</v>
      </c>
      <c r="T1161" t="s">
        <v>77</v>
      </c>
      <c r="U1161">
        <f>VLOOKUP(T1161,Index!$J$2:$K$1319,2,FALSE)</f>
        <v>1199</v>
      </c>
      <c r="V1161" t="s">
        <v>61</v>
      </c>
      <c r="W1161">
        <f t="shared" si="73"/>
        <v>1</v>
      </c>
    </row>
    <row r="1162" spans="1:23">
      <c r="A1162" t="s">
        <v>913</v>
      </c>
      <c r="B1162" t="s">
        <v>39</v>
      </c>
      <c r="C1162">
        <f>VLOOKUP(B1162,Index!$A$2:$B$18,2,FALSE)</f>
        <v>8</v>
      </c>
      <c r="D1162">
        <v>2009</v>
      </c>
      <c r="E1162" t="s">
        <v>23</v>
      </c>
      <c r="F1162">
        <f>VLOOKUP(E1162,Index!$D$2:$E$13,2,FALSE)</f>
        <v>4</v>
      </c>
      <c r="G1162" t="s">
        <v>49</v>
      </c>
      <c r="H1162">
        <f>VLOOKUP(G1162,Index!$G$2:$H$40,2,FALSE)</f>
        <v>4</v>
      </c>
      <c r="I1162" s="3">
        <v>280000</v>
      </c>
      <c r="J1162" s="3">
        <v>300000</v>
      </c>
      <c r="K1162" s="3">
        <v>0</v>
      </c>
      <c r="L1162" s="3">
        <v>540000</v>
      </c>
      <c r="M1162" s="3">
        <f t="shared" si="72"/>
        <v>1120000</v>
      </c>
      <c r="N1162" s="3">
        <f t="shared" si="74"/>
        <v>280000</v>
      </c>
      <c r="O1162" s="3">
        <f t="shared" si="75"/>
        <v>1</v>
      </c>
      <c r="P1162">
        <v>7.1</v>
      </c>
      <c r="Q1162">
        <v>4</v>
      </c>
      <c r="R1162">
        <v>2.6</v>
      </c>
      <c r="S1162">
        <v>10</v>
      </c>
      <c r="T1162" t="s">
        <v>774</v>
      </c>
      <c r="U1162">
        <f>VLOOKUP(T1162,Index!$J$2:$K$1319,2,FALSE)</f>
        <v>186</v>
      </c>
      <c r="V1162" t="s">
        <v>61</v>
      </c>
      <c r="W1162">
        <f t="shared" si="73"/>
        <v>3</v>
      </c>
    </row>
    <row r="1163" spans="1:23">
      <c r="A1163" t="s">
        <v>1262</v>
      </c>
      <c r="B1163" t="s">
        <v>33</v>
      </c>
      <c r="C1163">
        <f>VLOOKUP(B1163,Index!$A$2:$B$18,2,FALSE)</f>
        <v>9</v>
      </c>
      <c r="D1163">
        <v>2009</v>
      </c>
      <c r="E1163" t="s">
        <v>34</v>
      </c>
      <c r="F1163">
        <f>VLOOKUP(E1163,Index!$D$2:$E$13,2,FALSE)</f>
        <v>1</v>
      </c>
      <c r="G1163" t="s">
        <v>407</v>
      </c>
      <c r="H1163">
        <f>VLOOKUP(G1163,Index!$G$2:$H$40,2,FALSE)</f>
        <v>29</v>
      </c>
      <c r="I1163" s="3">
        <v>210000</v>
      </c>
      <c r="J1163" s="3">
        <v>200000</v>
      </c>
      <c r="K1163" s="3">
        <v>620000</v>
      </c>
      <c r="L1163" s="3">
        <v>80000</v>
      </c>
      <c r="M1163" s="3">
        <f t="shared" si="72"/>
        <v>1110000</v>
      </c>
      <c r="N1163" s="3">
        <f t="shared" si="74"/>
        <v>277500</v>
      </c>
      <c r="O1163" s="3">
        <f t="shared" si="75"/>
        <v>1</v>
      </c>
      <c r="P1163">
        <v>7.9</v>
      </c>
      <c r="Q1163">
        <v>77</v>
      </c>
      <c r="R1163">
        <v>8.1</v>
      </c>
      <c r="S1163">
        <v>165</v>
      </c>
      <c r="T1163" t="s">
        <v>1263</v>
      </c>
      <c r="U1163">
        <f>VLOOKUP(T1163,Index!$J$2:$K$1319,2,FALSE)</f>
        <v>974</v>
      </c>
      <c r="V1163" t="s">
        <v>37</v>
      </c>
      <c r="W1163">
        <f t="shared" si="73"/>
        <v>3</v>
      </c>
    </row>
    <row r="1164" spans="1:23">
      <c r="A1164" t="s">
        <v>1264</v>
      </c>
      <c r="B1164" t="s">
        <v>926</v>
      </c>
      <c r="C1164">
        <f>VLOOKUP(B1164,Index!$A$2:$B$18,2,FALSE)</f>
        <v>12</v>
      </c>
      <c r="D1164">
        <v>2012</v>
      </c>
      <c r="E1164" t="s">
        <v>90</v>
      </c>
      <c r="F1164">
        <f>VLOOKUP(E1164,Index!$D$2:$E$13,2,FALSE)</f>
        <v>8</v>
      </c>
      <c r="G1164" t="s">
        <v>1265</v>
      </c>
      <c r="H1164">
        <f>VLOOKUP(G1164,Index!$G$2:$H$40,2,FALSE)</f>
        <v>6</v>
      </c>
      <c r="I1164" s="3">
        <v>360000</v>
      </c>
      <c r="J1164" s="3">
        <v>230000</v>
      </c>
      <c r="K1164" s="3">
        <v>380000</v>
      </c>
      <c r="L1164" s="3">
        <v>150000</v>
      </c>
      <c r="M1164" s="3">
        <f t="shared" si="72"/>
        <v>1120000</v>
      </c>
      <c r="N1164" s="3">
        <f t="shared" si="74"/>
        <v>280000</v>
      </c>
      <c r="O1164" s="3">
        <f t="shared" si="75"/>
        <v>1</v>
      </c>
      <c r="P1164">
        <v>9.3000000000000007</v>
      </c>
      <c r="Q1164">
        <v>61</v>
      </c>
      <c r="R1164">
        <v>9.1999999999999993</v>
      </c>
      <c r="S1164">
        <v>1228</v>
      </c>
      <c r="T1164" t="s">
        <v>1265</v>
      </c>
      <c r="U1164">
        <f>VLOOKUP(T1164,Index!$J$2:$K$1319,2,FALSE)</f>
        <v>97</v>
      </c>
      <c r="V1164" t="s">
        <v>37</v>
      </c>
      <c r="W1164">
        <f t="shared" si="73"/>
        <v>1</v>
      </c>
    </row>
    <row r="1165" spans="1:23">
      <c r="A1165" t="s">
        <v>365</v>
      </c>
      <c r="B1165" t="s">
        <v>97</v>
      </c>
      <c r="C1165">
        <f>VLOOKUP(B1165,Index!$A$2:$B$18,2,FALSE)</f>
        <v>16</v>
      </c>
      <c r="D1165">
        <v>2004</v>
      </c>
      <c r="E1165" t="s">
        <v>34</v>
      </c>
      <c r="F1165">
        <f>VLOOKUP(E1165,Index!$D$2:$E$13,2,FALSE)</f>
        <v>1</v>
      </c>
      <c r="G1165" t="s">
        <v>49</v>
      </c>
      <c r="H1165">
        <f>VLOOKUP(G1165,Index!$G$2:$H$40,2,FALSE)</f>
        <v>4</v>
      </c>
      <c r="I1165" s="3">
        <v>820000</v>
      </c>
      <c r="J1165" s="3">
        <v>260000</v>
      </c>
      <c r="K1165" s="3">
        <v>0</v>
      </c>
      <c r="L1165" s="3">
        <v>40000</v>
      </c>
      <c r="M1165" s="3">
        <f t="shared" si="72"/>
        <v>1120000</v>
      </c>
      <c r="N1165" s="3">
        <f t="shared" si="74"/>
        <v>280000</v>
      </c>
      <c r="O1165" s="3">
        <f t="shared" si="75"/>
        <v>1</v>
      </c>
      <c r="P1165">
        <v>8.3000000000000007</v>
      </c>
      <c r="Q1165">
        <v>60</v>
      </c>
      <c r="R1165">
        <v>8.3000000000000007</v>
      </c>
      <c r="S1165">
        <v>40</v>
      </c>
      <c r="T1165" t="s">
        <v>52</v>
      </c>
      <c r="U1165">
        <f>VLOOKUP(T1165,Index!$J$2:$K$1319,2,FALSE)</f>
        <v>1184</v>
      </c>
      <c r="V1165" t="s">
        <v>61</v>
      </c>
      <c r="W1165">
        <f t="shared" si="73"/>
        <v>3</v>
      </c>
    </row>
    <row r="1166" spans="1:23">
      <c r="A1166" t="s">
        <v>1266</v>
      </c>
      <c r="B1166" t="s">
        <v>28</v>
      </c>
      <c r="C1166">
        <f>VLOOKUP(B1166,Index!$A$2:$B$18,2,FALSE)</f>
        <v>15</v>
      </c>
      <c r="D1166">
        <v>2010</v>
      </c>
      <c r="E1166" t="s">
        <v>48</v>
      </c>
      <c r="F1166">
        <f>VLOOKUP(E1166,Index!$D$2:$E$13,2,FALSE)</f>
        <v>9</v>
      </c>
      <c r="G1166" t="s">
        <v>29</v>
      </c>
      <c r="H1166">
        <f>VLOOKUP(G1166,Index!$G$2:$H$40,2,FALSE)</f>
        <v>23</v>
      </c>
      <c r="I1166" s="3">
        <v>630000</v>
      </c>
      <c r="J1166" s="3">
        <v>360000</v>
      </c>
      <c r="K1166" s="3">
        <v>20000</v>
      </c>
      <c r="L1166" s="3">
        <v>100000</v>
      </c>
      <c r="M1166" s="3">
        <f t="shared" si="72"/>
        <v>1110000</v>
      </c>
      <c r="N1166" s="3">
        <f t="shared" si="74"/>
        <v>277500</v>
      </c>
      <c r="O1166" s="3">
        <f t="shared" si="75"/>
        <v>1</v>
      </c>
      <c r="P1166">
        <v>7</v>
      </c>
      <c r="Q1166">
        <v>91</v>
      </c>
      <c r="R1166">
        <v>6</v>
      </c>
      <c r="S1166">
        <v>202</v>
      </c>
      <c r="T1166" t="s">
        <v>1267</v>
      </c>
      <c r="U1166">
        <f>VLOOKUP(T1166,Index!$J$2:$K$1319,2,FALSE)</f>
        <v>972</v>
      </c>
      <c r="V1166" t="s">
        <v>37</v>
      </c>
      <c r="W1166">
        <f t="shared" si="73"/>
        <v>3</v>
      </c>
    </row>
    <row r="1167" spans="1:23">
      <c r="A1167" t="s">
        <v>1268</v>
      </c>
      <c r="B1167" t="s">
        <v>28</v>
      </c>
      <c r="C1167">
        <f>VLOOKUP(B1167,Index!$A$2:$B$18,2,FALSE)</f>
        <v>15</v>
      </c>
      <c r="D1167">
        <v>2011</v>
      </c>
      <c r="E1167" t="s">
        <v>34</v>
      </c>
      <c r="F1167">
        <f>VLOOKUP(E1167,Index!$D$2:$E$13,2,FALSE)</f>
        <v>1</v>
      </c>
      <c r="G1167" t="s">
        <v>94</v>
      </c>
      <c r="H1167">
        <f>VLOOKUP(G1167,Index!$G$2:$H$40,2,FALSE)</f>
        <v>15</v>
      </c>
      <c r="I1167" s="3">
        <v>720000</v>
      </c>
      <c r="J1167" s="3">
        <v>290000</v>
      </c>
      <c r="K1167" s="3">
        <v>10000</v>
      </c>
      <c r="L1167" s="3">
        <v>90000</v>
      </c>
      <c r="M1167" s="3">
        <f t="shared" si="72"/>
        <v>1110000</v>
      </c>
      <c r="N1167" s="3">
        <f t="shared" si="74"/>
        <v>277500</v>
      </c>
      <c r="O1167" s="3">
        <f t="shared" si="75"/>
        <v>1</v>
      </c>
      <c r="P1167">
        <v>7.9</v>
      </c>
      <c r="Q1167">
        <v>75</v>
      </c>
      <c r="R1167">
        <v>4.5</v>
      </c>
      <c r="S1167">
        <v>2380</v>
      </c>
      <c r="T1167" t="s">
        <v>416</v>
      </c>
      <c r="U1167">
        <f>VLOOKUP(T1167,Index!$J$2:$K$1319,2,FALSE)</f>
        <v>145</v>
      </c>
      <c r="V1167" t="s">
        <v>37</v>
      </c>
      <c r="W1167">
        <f t="shared" si="73"/>
        <v>3</v>
      </c>
    </row>
    <row r="1168" spans="1:23">
      <c r="A1168" t="s">
        <v>1269</v>
      </c>
      <c r="B1168" t="s">
        <v>97</v>
      </c>
      <c r="C1168">
        <f>VLOOKUP(B1168,Index!$A$2:$B$18,2,FALSE)</f>
        <v>16</v>
      </c>
      <c r="D1168">
        <v>2003</v>
      </c>
      <c r="E1168" t="s">
        <v>48</v>
      </c>
      <c r="F1168">
        <f>VLOOKUP(E1168,Index!$D$2:$E$13,2,FALSE)</f>
        <v>9</v>
      </c>
      <c r="G1168" t="s">
        <v>29</v>
      </c>
      <c r="H1168">
        <f>VLOOKUP(G1168,Index!$G$2:$H$40,2,FALSE)</f>
        <v>23</v>
      </c>
      <c r="I1168" s="3">
        <v>850000</v>
      </c>
      <c r="J1168" s="3">
        <v>230000</v>
      </c>
      <c r="K1168" s="3">
        <v>0</v>
      </c>
      <c r="L1168" s="3">
        <v>40000</v>
      </c>
      <c r="M1168" s="3">
        <f t="shared" si="72"/>
        <v>1120000</v>
      </c>
      <c r="N1168" s="3">
        <f t="shared" si="74"/>
        <v>280000</v>
      </c>
      <c r="O1168" s="3">
        <f t="shared" si="75"/>
        <v>1</v>
      </c>
      <c r="P1168">
        <v>7.4</v>
      </c>
      <c r="Q1168">
        <v>38</v>
      </c>
      <c r="R1168">
        <v>7.6</v>
      </c>
      <c r="S1168">
        <v>51</v>
      </c>
      <c r="T1168" t="s">
        <v>294</v>
      </c>
      <c r="U1168">
        <f>VLOOKUP(T1168,Index!$J$2:$K$1319,2,FALSE)</f>
        <v>1238</v>
      </c>
      <c r="V1168" t="s">
        <v>37</v>
      </c>
      <c r="W1168">
        <f t="shared" si="73"/>
        <v>3</v>
      </c>
    </row>
    <row r="1169" spans="1:23">
      <c r="A1169" t="s">
        <v>1270</v>
      </c>
      <c r="B1169" t="s">
        <v>33</v>
      </c>
      <c r="C1169">
        <f>VLOOKUP(B1169,Index!$A$2:$B$18,2,FALSE)</f>
        <v>9</v>
      </c>
      <c r="D1169">
        <v>2011</v>
      </c>
      <c r="E1169" t="s">
        <v>59</v>
      </c>
      <c r="F1169">
        <f>VLOOKUP(E1169,Index!$D$2:$E$13,2,FALSE)</f>
        <v>3</v>
      </c>
      <c r="G1169" t="s">
        <v>94</v>
      </c>
      <c r="H1169">
        <f>VLOOKUP(G1169,Index!$G$2:$H$40,2,FALSE)</f>
        <v>15</v>
      </c>
      <c r="I1169" s="3">
        <v>450000</v>
      </c>
      <c r="J1169" s="3">
        <v>490000</v>
      </c>
      <c r="K1169" s="3">
        <v>0</v>
      </c>
      <c r="L1169" s="3">
        <v>180000</v>
      </c>
      <c r="M1169" s="3">
        <f t="shared" si="72"/>
        <v>1120000</v>
      </c>
      <c r="N1169" s="3">
        <f t="shared" si="74"/>
        <v>280000</v>
      </c>
      <c r="O1169" s="3">
        <f t="shared" si="75"/>
        <v>1</v>
      </c>
      <c r="P1169">
        <v>8.4</v>
      </c>
      <c r="Q1169">
        <v>52</v>
      </c>
      <c r="R1169">
        <v>7.3</v>
      </c>
      <c r="S1169">
        <v>95</v>
      </c>
      <c r="T1169" t="s">
        <v>135</v>
      </c>
      <c r="U1169">
        <f>VLOOKUP(T1169,Index!$J$2:$K$1319,2,FALSE)</f>
        <v>339</v>
      </c>
      <c r="V1169" t="s">
        <v>37</v>
      </c>
      <c r="W1169">
        <f t="shared" si="73"/>
        <v>3</v>
      </c>
    </row>
    <row r="1170" spans="1:23">
      <c r="A1170" t="s">
        <v>1271</v>
      </c>
      <c r="B1170" t="s">
        <v>97</v>
      </c>
      <c r="C1170">
        <f>VLOOKUP(B1170,Index!$A$2:$B$18,2,FALSE)</f>
        <v>16</v>
      </c>
      <c r="D1170">
        <v>2005</v>
      </c>
      <c r="E1170" t="s">
        <v>34</v>
      </c>
      <c r="F1170">
        <f>VLOOKUP(E1170,Index!$D$2:$E$13,2,FALSE)</f>
        <v>1</v>
      </c>
      <c r="G1170" t="s">
        <v>77</v>
      </c>
      <c r="H1170">
        <f>VLOOKUP(G1170,Index!$G$2:$H$40,2,FALSE)</f>
        <v>35</v>
      </c>
      <c r="I1170" s="3">
        <v>680000</v>
      </c>
      <c r="J1170" s="3">
        <v>380000</v>
      </c>
      <c r="K1170" s="3">
        <v>0</v>
      </c>
      <c r="L1170" s="3">
        <v>50000</v>
      </c>
      <c r="M1170" s="3">
        <f t="shared" si="72"/>
        <v>1110000</v>
      </c>
      <c r="N1170" s="3">
        <f t="shared" si="74"/>
        <v>277500</v>
      </c>
      <c r="O1170" s="3">
        <f t="shared" si="75"/>
        <v>1</v>
      </c>
      <c r="P1170">
        <v>9.4</v>
      </c>
      <c r="Q1170">
        <v>70</v>
      </c>
      <c r="R1170">
        <v>9</v>
      </c>
      <c r="S1170">
        <v>160</v>
      </c>
      <c r="T1170" t="s">
        <v>185</v>
      </c>
      <c r="U1170">
        <f>VLOOKUP(T1170,Index!$J$2:$K$1319,2,FALSE)</f>
        <v>1207</v>
      </c>
      <c r="V1170" t="s">
        <v>37</v>
      </c>
      <c r="W1170">
        <f t="shared" si="73"/>
        <v>3</v>
      </c>
    </row>
    <row r="1171" spans="1:23">
      <c r="A1171" t="s">
        <v>1272</v>
      </c>
      <c r="B1171" t="s">
        <v>130</v>
      </c>
      <c r="C1171">
        <f>VLOOKUP(B1171,Index!$A$2:$B$18,2,FALSE)</f>
        <v>14</v>
      </c>
      <c r="D1171">
        <v>2013</v>
      </c>
      <c r="E1171" t="s">
        <v>221</v>
      </c>
      <c r="F1171">
        <f>VLOOKUP(E1171,Index!$D$2:$E$13,2,FALSE)</f>
        <v>12</v>
      </c>
      <c r="G1171" t="s">
        <v>14</v>
      </c>
      <c r="H1171">
        <f>VLOOKUP(G1171,Index!$G$2:$H$40,2,FALSE)</f>
        <v>26</v>
      </c>
      <c r="I1171" s="3">
        <v>440000</v>
      </c>
      <c r="J1171" s="3">
        <v>320000</v>
      </c>
      <c r="K1171" s="3">
        <v>290000</v>
      </c>
      <c r="L1171" s="3">
        <v>70000</v>
      </c>
      <c r="M1171" s="3">
        <f t="shared" si="72"/>
        <v>1120000</v>
      </c>
      <c r="N1171" s="3">
        <f t="shared" si="74"/>
        <v>280000</v>
      </c>
      <c r="O1171" s="3">
        <f t="shared" si="75"/>
        <v>1</v>
      </c>
      <c r="P1171">
        <v>8.6999999999999993</v>
      </c>
      <c r="Q1171">
        <v>79</v>
      </c>
      <c r="R1171">
        <v>8.6999999999999993</v>
      </c>
      <c r="S1171">
        <v>664</v>
      </c>
      <c r="T1171" t="s">
        <v>14</v>
      </c>
      <c r="U1171">
        <f>VLOOKUP(T1171,Index!$J$2:$K$1319,2,FALSE)</f>
        <v>808</v>
      </c>
      <c r="V1171" t="s">
        <v>78</v>
      </c>
      <c r="W1171">
        <f t="shared" si="73"/>
        <v>1</v>
      </c>
    </row>
    <row r="1172" spans="1:23">
      <c r="A1172" t="s">
        <v>1236</v>
      </c>
      <c r="B1172" t="s">
        <v>28</v>
      </c>
      <c r="C1172">
        <f>VLOOKUP(B1172,Index!$A$2:$B$18,2,FALSE)</f>
        <v>15</v>
      </c>
      <c r="D1172">
        <v>2013</v>
      </c>
      <c r="E1172" t="s">
        <v>13</v>
      </c>
      <c r="F1172">
        <f>VLOOKUP(E1172,Index!$D$2:$E$13,2,FALSE)</f>
        <v>11</v>
      </c>
      <c r="G1172" t="s">
        <v>35</v>
      </c>
      <c r="H1172">
        <f>VLOOKUP(G1172,Index!$G$2:$H$40,2,FALSE)</f>
        <v>32</v>
      </c>
      <c r="I1172" s="3">
        <v>640000</v>
      </c>
      <c r="J1172" s="3">
        <v>370000</v>
      </c>
      <c r="K1172" s="3">
        <v>0</v>
      </c>
      <c r="L1172" s="3">
        <v>100000</v>
      </c>
      <c r="M1172" s="3">
        <f t="shared" si="72"/>
        <v>1110000</v>
      </c>
      <c r="N1172" s="3">
        <f t="shared" si="74"/>
        <v>277500</v>
      </c>
      <c r="O1172" s="3">
        <f t="shared" si="75"/>
        <v>1</v>
      </c>
      <c r="P1172">
        <v>7.5</v>
      </c>
      <c r="Q1172">
        <v>43</v>
      </c>
      <c r="R1172">
        <v>7.7</v>
      </c>
      <c r="S1172">
        <v>100</v>
      </c>
      <c r="T1172" t="s">
        <v>541</v>
      </c>
      <c r="U1172">
        <f>VLOOKUP(T1172,Index!$J$2:$K$1319,2,FALSE)</f>
        <v>1293</v>
      </c>
      <c r="V1172" t="s">
        <v>61</v>
      </c>
      <c r="W1172">
        <f t="shared" si="73"/>
        <v>3</v>
      </c>
    </row>
    <row r="1173" spans="1:23">
      <c r="A1173" t="s">
        <v>1273</v>
      </c>
      <c r="B1173" t="s">
        <v>65</v>
      </c>
      <c r="C1173">
        <f>VLOOKUP(B1173,Index!$A$2:$B$18,2,FALSE)</f>
        <v>10</v>
      </c>
      <c r="D1173">
        <v>2015</v>
      </c>
      <c r="E1173" t="s">
        <v>59</v>
      </c>
      <c r="F1173">
        <f>VLOOKUP(E1173,Index!$D$2:$E$13,2,FALSE)</f>
        <v>3</v>
      </c>
      <c r="G1173" t="s">
        <v>264</v>
      </c>
      <c r="H1173">
        <f>VLOOKUP(G1173,Index!$G$2:$H$40,2,FALSE)</f>
        <v>25</v>
      </c>
      <c r="I1173" s="3">
        <v>300000</v>
      </c>
      <c r="J1173" s="3">
        <v>520000</v>
      </c>
      <c r="K1173" s="3">
        <v>120000</v>
      </c>
      <c r="L1173" s="3">
        <v>160000</v>
      </c>
      <c r="M1173" s="3">
        <f t="shared" si="72"/>
        <v>1100000</v>
      </c>
      <c r="N1173" s="3">
        <f t="shared" si="74"/>
        <v>275000</v>
      </c>
      <c r="O1173" s="3">
        <f t="shared" si="75"/>
        <v>1</v>
      </c>
      <c r="P1173">
        <v>6.9</v>
      </c>
      <c r="Q1173">
        <v>50</v>
      </c>
      <c r="R1173">
        <v>7.7</v>
      </c>
      <c r="S1173">
        <v>598</v>
      </c>
      <c r="T1173" t="s">
        <v>418</v>
      </c>
      <c r="U1173">
        <f>VLOOKUP(T1173,Index!$J$2:$K$1319,2,FALSE)</f>
        <v>311</v>
      </c>
      <c r="V1173" t="s">
        <v>61</v>
      </c>
      <c r="W1173">
        <f t="shared" si="73"/>
        <v>3</v>
      </c>
    </row>
    <row r="1174" spans="1:23">
      <c r="A1174" t="s">
        <v>1274</v>
      </c>
      <c r="B1174" t="s">
        <v>33</v>
      </c>
      <c r="C1174">
        <f>VLOOKUP(B1174,Index!$A$2:$B$18,2,FALSE)</f>
        <v>9</v>
      </c>
      <c r="D1174">
        <v>2010</v>
      </c>
      <c r="E1174" t="s">
        <v>34</v>
      </c>
      <c r="F1174">
        <f>VLOOKUP(E1174,Index!$D$2:$E$13,2,FALSE)</f>
        <v>1</v>
      </c>
      <c r="G1174" t="s">
        <v>168</v>
      </c>
      <c r="H1174">
        <f>VLOOKUP(G1174,Index!$G$2:$H$40,2,FALSE)</f>
        <v>19</v>
      </c>
      <c r="I1174" s="3">
        <v>500000</v>
      </c>
      <c r="J1174" s="3">
        <v>350000</v>
      </c>
      <c r="K1174" s="3">
        <v>100000</v>
      </c>
      <c r="L1174" s="3">
        <v>150000</v>
      </c>
      <c r="M1174" s="3">
        <f t="shared" si="72"/>
        <v>1100000</v>
      </c>
      <c r="N1174" s="3">
        <f t="shared" si="74"/>
        <v>275000</v>
      </c>
      <c r="O1174" s="3">
        <f t="shared" si="75"/>
        <v>1</v>
      </c>
      <c r="P1174">
        <v>8.5</v>
      </c>
      <c r="Q1174">
        <v>62</v>
      </c>
      <c r="R1174">
        <v>8</v>
      </c>
      <c r="S1174">
        <v>468</v>
      </c>
      <c r="T1174" t="s">
        <v>1275</v>
      </c>
      <c r="U1174">
        <f>VLOOKUP(T1174,Index!$J$2:$K$1319,2,FALSE)</f>
        <v>722</v>
      </c>
      <c r="V1174" t="s">
        <v>37</v>
      </c>
      <c r="W1174">
        <f t="shared" si="73"/>
        <v>3</v>
      </c>
    </row>
    <row r="1175" spans="1:23">
      <c r="A1175" t="s">
        <v>1145</v>
      </c>
      <c r="B1175" t="s">
        <v>39</v>
      </c>
      <c r="C1175">
        <f>VLOOKUP(B1175,Index!$A$2:$B$18,2,FALSE)</f>
        <v>8</v>
      </c>
      <c r="D1175">
        <v>2001</v>
      </c>
      <c r="E1175" t="s">
        <v>13</v>
      </c>
      <c r="F1175">
        <f>VLOOKUP(E1175,Index!$D$2:$E$13,2,FALSE)</f>
        <v>11</v>
      </c>
      <c r="G1175" t="s">
        <v>94</v>
      </c>
      <c r="H1175">
        <f>VLOOKUP(G1175,Index!$G$2:$H$40,2,FALSE)</f>
        <v>15</v>
      </c>
      <c r="I1175" s="3">
        <v>520000</v>
      </c>
      <c r="J1175" s="3">
        <v>400000</v>
      </c>
      <c r="K1175" s="3">
        <v>40000</v>
      </c>
      <c r="L1175" s="3">
        <v>130000</v>
      </c>
      <c r="M1175" s="3">
        <f t="shared" si="72"/>
        <v>1090000</v>
      </c>
      <c r="N1175" s="3">
        <f t="shared" si="74"/>
        <v>272500</v>
      </c>
      <c r="O1175" s="3">
        <f t="shared" si="75"/>
        <v>1</v>
      </c>
      <c r="P1175">
        <v>7.4</v>
      </c>
      <c r="Q1175">
        <v>18</v>
      </c>
      <c r="T1175" t="s">
        <v>95</v>
      </c>
      <c r="U1175">
        <f>VLOOKUP(T1175,Index!$J$2:$K$1319,2,FALSE)</f>
        <v>356</v>
      </c>
      <c r="V1175" t="s">
        <v>15</v>
      </c>
      <c r="W1175">
        <f t="shared" si="73"/>
        <v>3</v>
      </c>
    </row>
    <row r="1176" spans="1:23">
      <c r="A1176" t="s">
        <v>1276</v>
      </c>
      <c r="B1176" t="s">
        <v>39</v>
      </c>
      <c r="C1176">
        <f>VLOOKUP(B1176,Index!$A$2:$B$18,2,FALSE)</f>
        <v>8</v>
      </c>
      <c r="D1176">
        <v>2006</v>
      </c>
      <c r="E1176" t="s">
        <v>23</v>
      </c>
      <c r="F1176">
        <f>VLOOKUP(E1176,Index!$D$2:$E$13,2,FALSE)</f>
        <v>4</v>
      </c>
      <c r="G1176" t="s">
        <v>45</v>
      </c>
      <c r="H1176">
        <f>VLOOKUP(G1176,Index!$G$2:$H$40,2,FALSE)</f>
        <v>30</v>
      </c>
      <c r="I1176" s="3">
        <v>120000</v>
      </c>
      <c r="J1176" s="3">
        <v>750000</v>
      </c>
      <c r="K1176" s="3">
        <v>0</v>
      </c>
      <c r="L1176" s="3">
        <v>230000</v>
      </c>
      <c r="M1176" s="3">
        <f t="shared" si="72"/>
        <v>1100000</v>
      </c>
      <c r="N1176" s="3">
        <f t="shared" si="74"/>
        <v>275000</v>
      </c>
      <c r="O1176" s="3">
        <f t="shared" si="75"/>
        <v>1</v>
      </c>
      <c r="P1176">
        <v>7.6</v>
      </c>
      <c r="Q1176">
        <v>25</v>
      </c>
      <c r="T1176" t="s">
        <v>782</v>
      </c>
      <c r="U1176">
        <f>VLOOKUP(T1176,Index!$J$2:$K$1319,2,FALSE)</f>
        <v>1001</v>
      </c>
      <c r="V1176" t="s">
        <v>61</v>
      </c>
      <c r="W1176">
        <f t="shared" si="73"/>
        <v>3</v>
      </c>
    </row>
    <row r="1177" spans="1:23">
      <c r="A1177" t="s">
        <v>1277</v>
      </c>
      <c r="B1177" t="s">
        <v>132</v>
      </c>
      <c r="C1177">
        <f>VLOOKUP(B1177,Index!$A$2:$B$18,2,FALSE)</f>
        <v>5</v>
      </c>
      <c r="D1177">
        <v>2003</v>
      </c>
      <c r="E1177" t="s">
        <v>90</v>
      </c>
      <c r="F1177">
        <f>VLOOKUP(E1177,Index!$D$2:$E$13,2,FALSE)</f>
        <v>8</v>
      </c>
      <c r="G1177" t="s">
        <v>14</v>
      </c>
      <c r="H1177">
        <f>VLOOKUP(G1177,Index!$G$2:$H$40,2,FALSE)</f>
        <v>26</v>
      </c>
      <c r="I1177" s="3">
        <v>540000</v>
      </c>
      <c r="J1177" s="3">
        <v>210000</v>
      </c>
      <c r="K1177" s="3">
        <v>310000</v>
      </c>
      <c r="L1177" s="3">
        <v>40000</v>
      </c>
      <c r="M1177" s="3">
        <f t="shared" si="72"/>
        <v>1100000</v>
      </c>
      <c r="N1177" s="3">
        <f t="shared" si="74"/>
        <v>275000</v>
      </c>
      <c r="O1177" s="3">
        <f t="shared" si="75"/>
        <v>1</v>
      </c>
      <c r="P1177">
        <v>8.6</v>
      </c>
      <c r="Q1177">
        <v>60</v>
      </c>
      <c r="R1177">
        <v>8.5</v>
      </c>
      <c r="S1177">
        <v>176</v>
      </c>
      <c r="T1177" t="s">
        <v>289</v>
      </c>
      <c r="U1177">
        <f>VLOOKUP(T1177,Index!$J$2:$K$1319,2,FALSE)</f>
        <v>767</v>
      </c>
      <c r="V1177" t="s">
        <v>61</v>
      </c>
      <c r="W1177">
        <f t="shared" si="73"/>
        <v>3</v>
      </c>
    </row>
    <row r="1178" spans="1:23">
      <c r="A1178" t="s">
        <v>1278</v>
      </c>
      <c r="B1178" t="s">
        <v>130</v>
      </c>
      <c r="C1178">
        <f>VLOOKUP(B1178,Index!$A$2:$B$18,2,FALSE)</f>
        <v>14</v>
      </c>
      <c r="D1178">
        <v>2013</v>
      </c>
      <c r="E1178" t="s">
        <v>21</v>
      </c>
      <c r="F1178">
        <f>VLOOKUP(E1178,Index!$D$2:$E$13,2,FALSE)</f>
        <v>5</v>
      </c>
      <c r="G1178" t="s">
        <v>14</v>
      </c>
      <c r="H1178">
        <f>VLOOKUP(G1178,Index!$G$2:$H$40,2,FALSE)</f>
        <v>26</v>
      </c>
      <c r="I1178" s="3">
        <v>470000</v>
      </c>
      <c r="J1178" s="3">
        <v>420000</v>
      </c>
      <c r="K1178" s="3">
        <v>130000</v>
      </c>
      <c r="L1178" s="3">
        <v>80000</v>
      </c>
      <c r="M1178" s="3">
        <f t="shared" si="72"/>
        <v>1100000</v>
      </c>
      <c r="N1178" s="3">
        <f t="shared" si="74"/>
        <v>275000</v>
      </c>
      <c r="O1178" s="3">
        <f t="shared" si="75"/>
        <v>1</v>
      </c>
      <c r="P1178">
        <v>8</v>
      </c>
      <c r="Q1178">
        <v>66</v>
      </c>
      <c r="R1178">
        <v>8.1999999999999993</v>
      </c>
      <c r="S1178">
        <v>283</v>
      </c>
      <c r="T1178" t="s">
        <v>627</v>
      </c>
      <c r="U1178">
        <f>VLOOKUP(T1178,Index!$J$2:$K$1319,2,FALSE)</f>
        <v>1195</v>
      </c>
      <c r="V1178" t="s">
        <v>78</v>
      </c>
      <c r="W1178">
        <f t="shared" si="73"/>
        <v>3</v>
      </c>
    </row>
    <row r="1179" spans="1:23">
      <c r="A1179" t="s">
        <v>581</v>
      </c>
      <c r="B1179" t="s">
        <v>12</v>
      </c>
      <c r="C1179">
        <f>VLOOKUP(B1179,Index!$A$2:$B$18,2,FALSE)</f>
        <v>13</v>
      </c>
      <c r="D1179">
        <v>2007</v>
      </c>
      <c r="E1179" t="s">
        <v>17</v>
      </c>
      <c r="F1179">
        <f>VLOOKUP(E1179,Index!$D$2:$E$13,2,FALSE)</f>
        <v>7</v>
      </c>
      <c r="G1179" t="s">
        <v>94</v>
      </c>
      <c r="H1179">
        <f>VLOOKUP(G1179,Index!$G$2:$H$40,2,FALSE)</f>
        <v>15</v>
      </c>
      <c r="I1179" s="3">
        <v>530000</v>
      </c>
      <c r="J1179" s="3">
        <v>450000</v>
      </c>
      <c r="K1179" s="3">
        <v>0</v>
      </c>
      <c r="L1179" s="3">
        <v>120000</v>
      </c>
      <c r="M1179" s="3">
        <f t="shared" si="72"/>
        <v>1100000</v>
      </c>
      <c r="N1179" s="3">
        <f t="shared" si="74"/>
        <v>275000</v>
      </c>
      <c r="O1179" s="3">
        <f t="shared" si="75"/>
        <v>1</v>
      </c>
      <c r="P1179">
        <v>6.1</v>
      </c>
      <c r="Q1179">
        <v>16</v>
      </c>
      <c r="R1179">
        <v>6.9</v>
      </c>
      <c r="S1179">
        <v>14</v>
      </c>
      <c r="T1179" t="s">
        <v>382</v>
      </c>
      <c r="U1179">
        <f>VLOOKUP(T1179,Index!$J$2:$K$1319,2,FALSE)</f>
        <v>347</v>
      </c>
      <c r="V1179" t="s">
        <v>78</v>
      </c>
      <c r="W1179">
        <f t="shared" si="73"/>
        <v>3</v>
      </c>
    </row>
    <row r="1180" spans="1:23">
      <c r="A1180" t="s">
        <v>1279</v>
      </c>
      <c r="B1180" t="s">
        <v>33</v>
      </c>
      <c r="C1180">
        <f>VLOOKUP(B1180,Index!$A$2:$B$18,2,FALSE)</f>
        <v>9</v>
      </c>
      <c r="D1180">
        <v>2008</v>
      </c>
      <c r="E1180" t="s">
        <v>17</v>
      </c>
      <c r="F1180">
        <f>VLOOKUP(E1180,Index!$D$2:$E$13,2,FALSE)</f>
        <v>7</v>
      </c>
      <c r="G1180" t="s">
        <v>1028</v>
      </c>
      <c r="H1180">
        <f>VLOOKUP(G1180,Index!$G$2:$H$40,2,FALSE)</f>
        <v>9</v>
      </c>
      <c r="I1180" s="3">
        <v>310000</v>
      </c>
      <c r="J1180" s="3">
        <v>560000</v>
      </c>
      <c r="K1180" s="3">
        <v>30000</v>
      </c>
      <c r="L1180" s="3">
        <v>200000</v>
      </c>
      <c r="M1180" s="3">
        <f t="shared" si="72"/>
        <v>1100000</v>
      </c>
      <c r="N1180" s="3">
        <f t="shared" si="74"/>
        <v>275000</v>
      </c>
      <c r="O1180" s="3">
        <f t="shared" si="75"/>
        <v>1</v>
      </c>
      <c r="P1180">
        <v>8.6999999999999993</v>
      </c>
      <c r="Q1180">
        <v>39</v>
      </c>
      <c r="R1180">
        <v>8.1</v>
      </c>
      <c r="S1180">
        <v>109</v>
      </c>
      <c r="T1180" t="s">
        <v>1028</v>
      </c>
      <c r="U1180">
        <f>VLOOKUP(T1180,Index!$J$2:$K$1319,2,FALSE)</f>
        <v>235</v>
      </c>
      <c r="V1180" t="s">
        <v>15</v>
      </c>
      <c r="W1180">
        <f t="shared" si="73"/>
        <v>1</v>
      </c>
    </row>
    <row r="1181" spans="1:23">
      <c r="A1181" t="s">
        <v>1188</v>
      </c>
      <c r="B1181" t="s">
        <v>28</v>
      </c>
      <c r="C1181">
        <f>VLOOKUP(B1181,Index!$A$2:$B$18,2,FALSE)</f>
        <v>15</v>
      </c>
      <c r="D1181">
        <v>2007</v>
      </c>
      <c r="E1181" t="s">
        <v>48</v>
      </c>
      <c r="F1181">
        <f>VLOOKUP(E1181,Index!$D$2:$E$13,2,FALSE)</f>
        <v>9</v>
      </c>
      <c r="G1181" t="s">
        <v>94</v>
      </c>
      <c r="H1181">
        <f>VLOOKUP(G1181,Index!$G$2:$H$40,2,FALSE)</f>
        <v>15</v>
      </c>
      <c r="I1181" s="3">
        <v>450000</v>
      </c>
      <c r="J1181" s="3">
        <v>520000</v>
      </c>
      <c r="K1181" s="3">
        <v>10000</v>
      </c>
      <c r="L1181" s="3">
        <v>120000</v>
      </c>
      <c r="M1181" s="3">
        <f t="shared" si="72"/>
        <v>1100000</v>
      </c>
      <c r="N1181" s="3">
        <f t="shared" si="74"/>
        <v>275000</v>
      </c>
      <c r="O1181" s="3">
        <f t="shared" si="75"/>
        <v>1</v>
      </c>
      <c r="P1181">
        <v>7.3</v>
      </c>
      <c r="Q1181">
        <v>54</v>
      </c>
      <c r="R1181">
        <v>6.7</v>
      </c>
      <c r="S1181">
        <v>77</v>
      </c>
      <c r="T1181" t="s">
        <v>94</v>
      </c>
      <c r="U1181">
        <f>VLOOKUP(T1181,Index!$J$2:$K$1319,2,FALSE)</f>
        <v>378</v>
      </c>
      <c r="V1181" t="s">
        <v>61</v>
      </c>
      <c r="W1181">
        <f t="shared" si="73"/>
        <v>1</v>
      </c>
    </row>
    <row r="1182" spans="1:23">
      <c r="A1182" t="s">
        <v>1280</v>
      </c>
      <c r="B1182" t="s">
        <v>20</v>
      </c>
      <c r="C1182">
        <f>VLOOKUP(B1182,Index!$A$2:$B$18,2,FALSE)</f>
        <v>3</v>
      </c>
      <c r="D1182">
        <v>2007</v>
      </c>
      <c r="E1182" t="s">
        <v>67</v>
      </c>
      <c r="F1182">
        <f>VLOOKUP(E1182,Index!$D$2:$E$13,2,FALSE)</f>
        <v>10</v>
      </c>
      <c r="G1182" t="s">
        <v>77</v>
      </c>
      <c r="H1182">
        <f>VLOOKUP(G1182,Index!$G$2:$H$40,2,FALSE)</f>
        <v>35</v>
      </c>
      <c r="I1182" s="3">
        <v>460000</v>
      </c>
      <c r="J1182" s="3">
        <v>510000</v>
      </c>
      <c r="K1182" s="3">
        <v>0</v>
      </c>
      <c r="L1182" s="3">
        <v>120000</v>
      </c>
      <c r="M1182" s="3">
        <f t="shared" si="72"/>
        <v>1090000</v>
      </c>
      <c r="N1182" s="3">
        <f t="shared" si="74"/>
        <v>272500</v>
      </c>
      <c r="O1182" s="3">
        <f t="shared" si="75"/>
        <v>1</v>
      </c>
      <c r="T1182" t="s">
        <v>1281</v>
      </c>
      <c r="U1182">
        <f>VLOOKUP(T1182,Index!$J$2:$K$1319,2,FALSE)</f>
        <v>763</v>
      </c>
      <c r="V1182" t="s">
        <v>15</v>
      </c>
      <c r="W1182">
        <f t="shared" si="73"/>
        <v>3</v>
      </c>
    </row>
    <row r="1183" spans="1:23">
      <c r="A1183" t="s">
        <v>1282</v>
      </c>
      <c r="B1183" t="s">
        <v>28</v>
      </c>
      <c r="C1183">
        <f>VLOOKUP(B1183,Index!$A$2:$B$18,2,FALSE)</f>
        <v>15</v>
      </c>
      <c r="D1183">
        <v>2013</v>
      </c>
      <c r="E1183" t="s">
        <v>13</v>
      </c>
      <c r="F1183">
        <f>VLOOKUP(E1183,Index!$D$2:$E$13,2,FALSE)</f>
        <v>11</v>
      </c>
      <c r="G1183" t="s">
        <v>94</v>
      </c>
      <c r="H1183">
        <f>VLOOKUP(G1183,Index!$G$2:$H$40,2,FALSE)</f>
        <v>15</v>
      </c>
      <c r="I1183" s="3">
        <v>1010000</v>
      </c>
      <c r="J1183" s="3">
        <v>0</v>
      </c>
      <c r="K1183" s="3">
        <v>0</v>
      </c>
      <c r="L1183" s="3">
        <v>80000</v>
      </c>
      <c r="M1183" s="3">
        <f t="shared" si="72"/>
        <v>1090000</v>
      </c>
      <c r="N1183" s="3">
        <f t="shared" si="74"/>
        <v>272500</v>
      </c>
      <c r="O1183" s="3">
        <f t="shared" si="75"/>
        <v>1</v>
      </c>
      <c r="P1183">
        <v>7.7</v>
      </c>
      <c r="Q1183">
        <v>18</v>
      </c>
      <c r="R1183">
        <v>5.8</v>
      </c>
      <c r="S1183">
        <v>74</v>
      </c>
      <c r="T1183" t="s">
        <v>242</v>
      </c>
      <c r="U1183">
        <f>VLOOKUP(T1183,Index!$J$2:$K$1319,2,FALSE)</f>
        <v>360</v>
      </c>
      <c r="V1183" t="s">
        <v>15</v>
      </c>
      <c r="W1183">
        <f t="shared" si="73"/>
        <v>3</v>
      </c>
    </row>
    <row r="1184" spans="1:23">
      <c r="A1184" t="s">
        <v>1283</v>
      </c>
      <c r="B1184" t="s">
        <v>39</v>
      </c>
      <c r="C1184">
        <f>VLOOKUP(B1184,Index!$A$2:$B$18,2,FALSE)</f>
        <v>8</v>
      </c>
      <c r="D1184">
        <v>2006</v>
      </c>
      <c r="E1184" t="s">
        <v>187</v>
      </c>
      <c r="F1184">
        <f>VLOOKUP(E1184,Index!$D$2:$E$13,2,FALSE)</f>
        <v>2</v>
      </c>
      <c r="G1184" t="s">
        <v>407</v>
      </c>
      <c r="H1184">
        <f>VLOOKUP(G1184,Index!$G$2:$H$40,2,FALSE)</f>
        <v>29</v>
      </c>
      <c r="I1184" s="3">
        <v>50000</v>
      </c>
      <c r="J1184" s="3">
        <v>40000</v>
      </c>
      <c r="K1184" s="3">
        <v>840000</v>
      </c>
      <c r="L1184" s="3">
        <v>160000</v>
      </c>
      <c r="M1184" s="3">
        <f t="shared" si="72"/>
        <v>1090000</v>
      </c>
      <c r="N1184" s="3">
        <f t="shared" si="74"/>
        <v>272500</v>
      </c>
      <c r="O1184" s="3">
        <f t="shared" si="75"/>
        <v>1</v>
      </c>
      <c r="P1184">
        <v>7.7</v>
      </c>
      <c r="Q1184">
        <v>34</v>
      </c>
      <c r="R1184">
        <v>8.1</v>
      </c>
      <c r="S1184">
        <v>52</v>
      </c>
      <c r="T1184" t="s">
        <v>938</v>
      </c>
      <c r="U1184">
        <f>VLOOKUP(T1184,Index!$J$2:$K$1319,2,FALSE)</f>
        <v>59</v>
      </c>
      <c r="V1184" t="s">
        <v>37</v>
      </c>
      <c r="W1184">
        <f t="shared" si="73"/>
        <v>3</v>
      </c>
    </row>
    <row r="1185" spans="1:23">
      <c r="A1185" t="s">
        <v>913</v>
      </c>
      <c r="B1185" t="s">
        <v>33</v>
      </c>
      <c r="C1185">
        <f>VLOOKUP(B1185,Index!$A$2:$B$18,2,FALSE)</f>
        <v>9</v>
      </c>
      <c r="D1185">
        <v>2009</v>
      </c>
      <c r="E1185" t="s">
        <v>23</v>
      </c>
      <c r="F1185">
        <f>VLOOKUP(E1185,Index!$D$2:$E$13,2,FALSE)</f>
        <v>4</v>
      </c>
      <c r="G1185" t="s">
        <v>49</v>
      </c>
      <c r="H1185">
        <f>VLOOKUP(G1185,Index!$G$2:$H$40,2,FALSE)</f>
        <v>4</v>
      </c>
      <c r="I1185" s="3">
        <v>530000</v>
      </c>
      <c r="J1185" s="3">
        <v>390000</v>
      </c>
      <c r="K1185" s="3">
        <v>0</v>
      </c>
      <c r="L1185" s="3">
        <v>170000</v>
      </c>
      <c r="M1185" s="3">
        <f t="shared" si="72"/>
        <v>1090000</v>
      </c>
      <c r="N1185" s="3">
        <f t="shared" si="74"/>
        <v>272500</v>
      </c>
      <c r="O1185" s="3">
        <f t="shared" si="75"/>
        <v>1</v>
      </c>
      <c r="P1185">
        <v>8.6</v>
      </c>
      <c r="Q1185">
        <v>54</v>
      </c>
      <c r="R1185">
        <v>5.7</v>
      </c>
      <c r="S1185">
        <v>87</v>
      </c>
      <c r="T1185" t="s">
        <v>230</v>
      </c>
      <c r="U1185">
        <f>VLOOKUP(T1185,Index!$J$2:$K$1319,2,FALSE)</f>
        <v>793</v>
      </c>
      <c r="V1185" t="s">
        <v>61</v>
      </c>
      <c r="W1185">
        <f t="shared" si="73"/>
        <v>3</v>
      </c>
    </row>
    <row r="1186" spans="1:23">
      <c r="A1186" t="s">
        <v>1284</v>
      </c>
      <c r="B1186" t="s">
        <v>156</v>
      </c>
      <c r="C1186">
        <f>VLOOKUP(B1186,Index!$A$2:$B$18,2,FALSE)</f>
        <v>4</v>
      </c>
      <c r="D1186">
        <v>2003</v>
      </c>
      <c r="E1186" t="s">
        <v>90</v>
      </c>
      <c r="F1186">
        <f>VLOOKUP(E1186,Index!$D$2:$E$13,2,FALSE)</f>
        <v>8</v>
      </c>
      <c r="G1186" t="s">
        <v>227</v>
      </c>
      <c r="H1186">
        <f>VLOOKUP(G1186,Index!$G$2:$H$40,2,FALSE)</f>
        <v>5</v>
      </c>
      <c r="I1186" s="3">
        <v>780000</v>
      </c>
      <c r="J1186" s="3">
        <v>290000</v>
      </c>
      <c r="K1186" s="3">
        <v>0</v>
      </c>
      <c r="L1186" s="3">
        <v>20000</v>
      </c>
      <c r="M1186" s="3">
        <f t="shared" si="72"/>
        <v>1090000</v>
      </c>
      <c r="N1186" s="3">
        <f t="shared" si="74"/>
        <v>272500</v>
      </c>
      <c r="O1186" s="3">
        <f t="shared" si="75"/>
        <v>1</v>
      </c>
      <c r="P1186">
        <v>7.5</v>
      </c>
      <c r="Q1186">
        <v>21</v>
      </c>
      <c r="R1186">
        <v>8.9</v>
      </c>
      <c r="S1186">
        <v>39</v>
      </c>
      <c r="T1186" t="s">
        <v>1285</v>
      </c>
      <c r="U1186">
        <f>VLOOKUP(T1186,Index!$J$2:$K$1319,2,FALSE)</f>
        <v>1278</v>
      </c>
      <c r="V1186" t="s">
        <v>15</v>
      </c>
      <c r="W1186">
        <f t="shared" si="73"/>
        <v>3</v>
      </c>
    </row>
    <row r="1187" spans="1:23">
      <c r="A1187" t="s">
        <v>1286</v>
      </c>
      <c r="B1187" t="s">
        <v>12</v>
      </c>
      <c r="C1187">
        <f>VLOOKUP(B1187,Index!$A$2:$B$18,2,FALSE)</f>
        <v>13</v>
      </c>
      <c r="D1187">
        <v>2008</v>
      </c>
      <c r="E1187" t="s">
        <v>48</v>
      </c>
      <c r="F1187">
        <f>VLOOKUP(E1187,Index!$D$2:$E$13,2,FALSE)</f>
        <v>9</v>
      </c>
      <c r="G1187" t="s">
        <v>94</v>
      </c>
      <c r="H1187">
        <f>VLOOKUP(G1187,Index!$G$2:$H$40,2,FALSE)</f>
        <v>15</v>
      </c>
      <c r="I1187" s="3">
        <v>910000</v>
      </c>
      <c r="J1187" s="3">
        <v>90000</v>
      </c>
      <c r="K1187" s="3">
        <v>0</v>
      </c>
      <c r="L1187" s="3">
        <v>90000</v>
      </c>
      <c r="M1187" s="3">
        <f t="shared" si="72"/>
        <v>1090000</v>
      </c>
      <c r="N1187" s="3">
        <f t="shared" si="74"/>
        <v>272500</v>
      </c>
      <c r="O1187" s="3">
        <f t="shared" si="75"/>
        <v>1</v>
      </c>
      <c r="P1187">
        <v>6.6</v>
      </c>
      <c r="Q1187">
        <v>13</v>
      </c>
      <c r="R1187">
        <v>4.4000000000000004</v>
      </c>
      <c r="S1187">
        <v>7</v>
      </c>
      <c r="T1187" t="s">
        <v>1287</v>
      </c>
      <c r="U1187">
        <f>VLOOKUP(T1187,Index!$J$2:$K$1319,2,FALSE)</f>
        <v>353</v>
      </c>
      <c r="V1187" t="s">
        <v>78</v>
      </c>
      <c r="W1187">
        <f t="shared" si="73"/>
        <v>3</v>
      </c>
    </row>
    <row r="1188" spans="1:23">
      <c r="A1188" t="s">
        <v>1288</v>
      </c>
      <c r="B1188" t="s">
        <v>1289</v>
      </c>
      <c r="C1188">
        <f>VLOOKUP(B1188,Index!$A$2:$B$18,2,FALSE)</f>
        <v>2</v>
      </c>
      <c r="D1188">
        <v>2000</v>
      </c>
      <c r="E1188" t="s">
        <v>13</v>
      </c>
      <c r="F1188">
        <f>VLOOKUP(E1188,Index!$D$2:$E$13,2,FALSE)</f>
        <v>11</v>
      </c>
      <c r="G1188" t="s">
        <v>407</v>
      </c>
      <c r="H1188">
        <f>VLOOKUP(G1188,Index!$G$2:$H$40,2,FALSE)</f>
        <v>29</v>
      </c>
      <c r="I1188" s="3">
        <v>1020000</v>
      </c>
      <c r="J1188" s="3">
        <v>50000</v>
      </c>
      <c r="K1188" s="3">
        <v>0</v>
      </c>
      <c r="L1188" s="3">
        <v>20000</v>
      </c>
      <c r="M1188" s="3">
        <f t="shared" si="72"/>
        <v>1090000</v>
      </c>
      <c r="N1188" s="3">
        <f t="shared" si="74"/>
        <v>272500</v>
      </c>
      <c r="O1188" s="3">
        <f t="shared" si="75"/>
        <v>1</v>
      </c>
      <c r="P1188">
        <v>9.6999999999999993</v>
      </c>
      <c r="Q1188">
        <v>22</v>
      </c>
      <c r="R1188">
        <v>6</v>
      </c>
      <c r="S1188">
        <v>47</v>
      </c>
      <c r="T1188" t="s">
        <v>306</v>
      </c>
      <c r="U1188">
        <f>VLOOKUP(T1188,Index!$J$2:$K$1319,2,FALSE)</f>
        <v>1259</v>
      </c>
      <c r="V1188" t="s">
        <v>15</v>
      </c>
      <c r="W1188">
        <f t="shared" si="73"/>
        <v>3</v>
      </c>
    </row>
    <row r="1189" spans="1:23">
      <c r="A1189" t="s">
        <v>1290</v>
      </c>
      <c r="B1189" t="s">
        <v>112</v>
      </c>
      <c r="C1189">
        <f>VLOOKUP(B1189,Index!$A$2:$B$18,2,FALSE)</f>
        <v>11</v>
      </c>
      <c r="D1189">
        <v>2005</v>
      </c>
      <c r="E1189" t="s">
        <v>90</v>
      </c>
      <c r="F1189">
        <f>VLOOKUP(E1189,Index!$D$2:$E$13,2,FALSE)</f>
        <v>8</v>
      </c>
      <c r="G1189" t="s">
        <v>49</v>
      </c>
      <c r="H1189">
        <f>VLOOKUP(G1189,Index!$G$2:$H$40,2,FALSE)</f>
        <v>4</v>
      </c>
      <c r="I1189" s="3">
        <v>540000</v>
      </c>
      <c r="J1189" s="3">
        <v>330000</v>
      </c>
      <c r="K1189" s="3">
        <v>10000</v>
      </c>
      <c r="L1189" s="3">
        <v>220000</v>
      </c>
      <c r="M1189" s="3">
        <f t="shared" si="72"/>
        <v>1100000</v>
      </c>
      <c r="N1189" s="3">
        <f t="shared" si="74"/>
        <v>275000</v>
      </c>
      <c r="O1189" s="3">
        <f t="shared" si="75"/>
        <v>1</v>
      </c>
      <c r="P1189">
        <v>6.8</v>
      </c>
      <c r="Q1189">
        <v>51</v>
      </c>
      <c r="R1189">
        <v>7.6</v>
      </c>
      <c r="S1189">
        <v>58</v>
      </c>
      <c r="T1189" t="s">
        <v>1291</v>
      </c>
      <c r="U1189">
        <f>VLOOKUP(T1189,Index!$J$2:$K$1319,2,FALSE)</f>
        <v>1060</v>
      </c>
      <c r="V1189" t="s">
        <v>61</v>
      </c>
      <c r="W1189">
        <f t="shared" si="73"/>
        <v>3</v>
      </c>
    </row>
    <row r="1190" spans="1:23">
      <c r="A1190" t="s">
        <v>1292</v>
      </c>
      <c r="B1190" t="s">
        <v>97</v>
      </c>
      <c r="C1190">
        <f>VLOOKUP(B1190,Index!$A$2:$B$18,2,FALSE)</f>
        <v>16</v>
      </c>
      <c r="D1190">
        <v>2003</v>
      </c>
      <c r="E1190" t="s">
        <v>13</v>
      </c>
      <c r="F1190">
        <f>VLOOKUP(E1190,Index!$D$2:$E$13,2,FALSE)</f>
        <v>11</v>
      </c>
      <c r="G1190" t="s">
        <v>94</v>
      </c>
      <c r="H1190">
        <f>VLOOKUP(G1190,Index!$G$2:$H$40,2,FALSE)</f>
        <v>15</v>
      </c>
      <c r="I1190" s="3">
        <v>1020000</v>
      </c>
      <c r="J1190" s="3">
        <v>20000</v>
      </c>
      <c r="K1190" s="3">
        <v>0</v>
      </c>
      <c r="L1190" s="3">
        <v>50000</v>
      </c>
      <c r="M1190" s="3">
        <f t="shared" si="72"/>
        <v>1090000</v>
      </c>
      <c r="N1190" s="3">
        <f t="shared" si="74"/>
        <v>272500</v>
      </c>
      <c r="O1190" s="3">
        <f t="shared" si="75"/>
        <v>1</v>
      </c>
      <c r="P1190">
        <v>9.1999999999999993</v>
      </c>
      <c r="Q1190">
        <v>27</v>
      </c>
      <c r="R1190">
        <v>8.3000000000000007</v>
      </c>
      <c r="S1190">
        <v>48</v>
      </c>
      <c r="T1190" t="s">
        <v>242</v>
      </c>
      <c r="U1190">
        <f>VLOOKUP(T1190,Index!$J$2:$K$1319,2,FALSE)</f>
        <v>360</v>
      </c>
      <c r="V1190" t="s">
        <v>15</v>
      </c>
      <c r="W1190">
        <f t="shared" si="73"/>
        <v>3</v>
      </c>
    </row>
    <row r="1191" spans="1:23">
      <c r="A1191" t="s">
        <v>1293</v>
      </c>
      <c r="B1191" t="s">
        <v>12</v>
      </c>
      <c r="C1191">
        <f>VLOOKUP(B1191,Index!$A$2:$B$18,2,FALSE)</f>
        <v>13</v>
      </c>
      <c r="D1191">
        <v>2009</v>
      </c>
      <c r="E1191" t="s">
        <v>21</v>
      </c>
      <c r="F1191">
        <f>VLOOKUP(E1191,Index!$D$2:$E$13,2,FALSE)</f>
        <v>5</v>
      </c>
      <c r="G1191" t="s">
        <v>407</v>
      </c>
      <c r="H1191">
        <f>VLOOKUP(G1191,Index!$G$2:$H$40,2,FALSE)</f>
        <v>29</v>
      </c>
      <c r="I1191" s="3">
        <v>640000</v>
      </c>
      <c r="J1191" s="3">
        <v>340000</v>
      </c>
      <c r="K1191" s="3">
        <v>10000</v>
      </c>
      <c r="L1191" s="3">
        <v>100000</v>
      </c>
      <c r="M1191" s="3">
        <f t="shared" si="72"/>
        <v>1090000</v>
      </c>
      <c r="N1191" s="3">
        <f t="shared" si="74"/>
        <v>272500</v>
      </c>
      <c r="O1191" s="3">
        <f t="shared" si="75"/>
        <v>1</v>
      </c>
      <c r="P1191">
        <v>5.4</v>
      </c>
      <c r="Q1191">
        <v>51</v>
      </c>
      <c r="R1191">
        <v>6.9</v>
      </c>
      <c r="S1191">
        <v>198</v>
      </c>
      <c r="T1191" t="s">
        <v>447</v>
      </c>
      <c r="U1191">
        <f>VLOOKUP(T1191,Index!$J$2:$K$1319,2,FALSE)</f>
        <v>1056</v>
      </c>
      <c r="V1191" t="s">
        <v>78</v>
      </c>
      <c r="W1191">
        <f t="shared" si="73"/>
        <v>3</v>
      </c>
    </row>
    <row r="1192" spans="1:23">
      <c r="A1192" t="s">
        <v>1294</v>
      </c>
      <c r="B1192" t="s">
        <v>39</v>
      </c>
      <c r="C1192">
        <f>VLOOKUP(B1192,Index!$A$2:$B$18,2,FALSE)</f>
        <v>8</v>
      </c>
      <c r="D1192">
        <v>2006</v>
      </c>
      <c r="E1192" t="s">
        <v>34</v>
      </c>
      <c r="F1192">
        <f>VLOOKUP(E1192,Index!$D$2:$E$13,2,FALSE)</f>
        <v>1</v>
      </c>
      <c r="G1192" t="s">
        <v>94</v>
      </c>
      <c r="H1192">
        <f>VLOOKUP(G1192,Index!$G$2:$H$40,2,FALSE)</f>
        <v>15</v>
      </c>
      <c r="I1192" s="3">
        <v>890000</v>
      </c>
      <c r="J1192" s="3">
        <v>30000</v>
      </c>
      <c r="K1192" s="3">
        <v>10000</v>
      </c>
      <c r="L1192" s="3">
        <v>150000</v>
      </c>
      <c r="M1192" s="3">
        <f t="shared" si="72"/>
        <v>1080000</v>
      </c>
      <c r="N1192" s="3">
        <f t="shared" si="74"/>
        <v>270000</v>
      </c>
      <c r="O1192" s="3">
        <f t="shared" si="75"/>
        <v>1</v>
      </c>
      <c r="P1192">
        <v>7.5</v>
      </c>
      <c r="Q1192">
        <v>56</v>
      </c>
      <c r="R1192">
        <v>8.3000000000000007</v>
      </c>
      <c r="S1192">
        <v>99</v>
      </c>
      <c r="T1192" t="s">
        <v>94</v>
      </c>
      <c r="U1192">
        <f>VLOOKUP(T1192,Index!$J$2:$K$1319,2,FALSE)</f>
        <v>378</v>
      </c>
      <c r="V1192" t="s">
        <v>37</v>
      </c>
      <c r="W1192">
        <f t="shared" si="73"/>
        <v>1</v>
      </c>
    </row>
    <row r="1193" spans="1:23">
      <c r="A1193" t="s">
        <v>1295</v>
      </c>
      <c r="B1193" t="s">
        <v>28</v>
      </c>
      <c r="C1193">
        <f>VLOOKUP(B1193,Index!$A$2:$B$18,2,FALSE)</f>
        <v>15</v>
      </c>
      <c r="D1193">
        <v>2010</v>
      </c>
      <c r="E1193" t="s">
        <v>17</v>
      </c>
      <c r="F1193">
        <f>VLOOKUP(E1193,Index!$D$2:$E$13,2,FALSE)</f>
        <v>7</v>
      </c>
      <c r="G1193" t="s">
        <v>407</v>
      </c>
      <c r="H1193">
        <f>VLOOKUP(G1193,Index!$G$2:$H$40,2,FALSE)</f>
        <v>29</v>
      </c>
      <c r="I1193" s="3">
        <v>740000</v>
      </c>
      <c r="J1193" s="3">
        <v>250000</v>
      </c>
      <c r="K1193" s="3">
        <v>0</v>
      </c>
      <c r="L1193" s="3">
        <v>90000</v>
      </c>
      <c r="M1193" s="3">
        <f t="shared" si="72"/>
        <v>1080000</v>
      </c>
      <c r="N1193" s="3">
        <f t="shared" si="74"/>
        <v>270000</v>
      </c>
      <c r="O1193" s="3">
        <f t="shared" si="75"/>
        <v>1</v>
      </c>
      <c r="P1193">
        <v>4.7</v>
      </c>
      <c r="Q1193">
        <v>52</v>
      </c>
      <c r="R1193">
        <v>2.1</v>
      </c>
      <c r="S1193">
        <v>98</v>
      </c>
      <c r="T1193" t="s">
        <v>407</v>
      </c>
      <c r="U1193">
        <f>VLOOKUP(T1193,Index!$J$2:$K$1319,2,FALSE)</f>
        <v>1010</v>
      </c>
      <c r="V1193" t="s">
        <v>15</v>
      </c>
      <c r="W1193">
        <f t="shared" si="73"/>
        <v>1</v>
      </c>
    </row>
    <row r="1194" spans="1:23">
      <c r="A1194" t="s">
        <v>1296</v>
      </c>
      <c r="B1194" t="s">
        <v>39</v>
      </c>
      <c r="C1194">
        <f>VLOOKUP(B1194,Index!$A$2:$B$18,2,FALSE)</f>
        <v>8</v>
      </c>
      <c r="D1194">
        <v>2002</v>
      </c>
      <c r="E1194" t="s">
        <v>48</v>
      </c>
      <c r="F1194">
        <f>VLOOKUP(E1194,Index!$D$2:$E$13,2,FALSE)</f>
        <v>9</v>
      </c>
      <c r="G1194" t="s">
        <v>180</v>
      </c>
      <c r="H1194">
        <f>VLOOKUP(G1194,Index!$G$2:$H$40,2,FALSE)</f>
        <v>20</v>
      </c>
      <c r="I1194" s="3">
        <v>530000</v>
      </c>
      <c r="J1194" s="3">
        <v>420000</v>
      </c>
      <c r="K1194" s="3">
        <v>0</v>
      </c>
      <c r="L1194" s="3">
        <v>140000</v>
      </c>
      <c r="M1194" s="3">
        <f t="shared" si="72"/>
        <v>1090000</v>
      </c>
      <c r="N1194" s="3">
        <f t="shared" si="74"/>
        <v>272500</v>
      </c>
      <c r="O1194" s="3">
        <f t="shared" si="75"/>
        <v>1</v>
      </c>
      <c r="P1194">
        <v>6.5</v>
      </c>
      <c r="Q1194">
        <v>32</v>
      </c>
      <c r="R1194">
        <v>8.3000000000000007</v>
      </c>
      <c r="S1194">
        <v>33</v>
      </c>
      <c r="T1194" t="s">
        <v>180</v>
      </c>
      <c r="U1194">
        <f>VLOOKUP(T1194,Index!$J$2:$K$1319,2,FALSE)</f>
        <v>683</v>
      </c>
      <c r="V1194" t="s">
        <v>61</v>
      </c>
      <c r="W1194">
        <f t="shared" si="73"/>
        <v>1</v>
      </c>
    </row>
    <row r="1195" spans="1:23">
      <c r="A1195" t="s">
        <v>1297</v>
      </c>
      <c r="B1195" t="s">
        <v>33</v>
      </c>
      <c r="C1195">
        <f>VLOOKUP(B1195,Index!$A$2:$B$18,2,FALSE)</f>
        <v>9</v>
      </c>
      <c r="D1195">
        <v>2010</v>
      </c>
      <c r="E1195" t="s">
        <v>59</v>
      </c>
      <c r="F1195">
        <f>VLOOKUP(E1195,Index!$D$2:$E$13,2,FALSE)</f>
        <v>3</v>
      </c>
      <c r="G1195" t="s">
        <v>429</v>
      </c>
      <c r="H1195">
        <f>VLOOKUP(G1195,Index!$G$2:$H$40,2,FALSE)</f>
        <v>34</v>
      </c>
      <c r="I1195" s="3">
        <v>440000</v>
      </c>
      <c r="J1195" s="3">
        <v>460000</v>
      </c>
      <c r="K1195" s="3">
        <v>10000</v>
      </c>
      <c r="L1195" s="3">
        <v>180000</v>
      </c>
      <c r="M1195" s="3">
        <f t="shared" si="72"/>
        <v>1090000</v>
      </c>
      <c r="N1195" s="3">
        <f t="shared" si="74"/>
        <v>272500</v>
      </c>
      <c r="O1195" s="3">
        <f t="shared" si="75"/>
        <v>1</v>
      </c>
      <c r="P1195">
        <v>7.4</v>
      </c>
      <c r="Q1195">
        <v>42</v>
      </c>
      <c r="R1195">
        <v>6.9</v>
      </c>
      <c r="S1195">
        <v>41</v>
      </c>
      <c r="T1195" t="s">
        <v>541</v>
      </c>
      <c r="U1195">
        <f>VLOOKUP(T1195,Index!$J$2:$K$1319,2,FALSE)</f>
        <v>1293</v>
      </c>
      <c r="V1195" t="s">
        <v>61</v>
      </c>
      <c r="W1195">
        <f t="shared" si="73"/>
        <v>3</v>
      </c>
    </row>
    <row r="1196" spans="1:23">
      <c r="A1196" t="s">
        <v>788</v>
      </c>
      <c r="B1196" t="s">
        <v>20</v>
      </c>
      <c r="C1196">
        <f>VLOOKUP(B1196,Index!$A$2:$B$18,2,FALSE)</f>
        <v>3</v>
      </c>
      <c r="D1196">
        <v>2011</v>
      </c>
      <c r="E1196" t="s">
        <v>34</v>
      </c>
      <c r="F1196">
        <f>VLOOKUP(E1196,Index!$D$2:$E$13,2,FALSE)</f>
        <v>1</v>
      </c>
      <c r="G1196" t="s">
        <v>180</v>
      </c>
      <c r="H1196">
        <f>VLOOKUP(G1196,Index!$G$2:$H$40,2,FALSE)</f>
        <v>20</v>
      </c>
      <c r="I1196" s="3">
        <v>610000</v>
      </c>
      <c r="J1196" s="3">
        <v>380000</v>
      </c>
      <c r="K1196" s="3">
        <v>0</v>
      </c>
      <c r="L1196" s="3">
        <v>100000</v>
      </c>
      <c r="M1196" s="3">
        <f t="shared" si="72"/>
        <v>1090000</v>
      </c>
      <c r="N1196" s="3">
        <f t="shared" si="74"/>
        <v>272500</v>
      </c>
      <c r="O1196" s="3">
        <f t="shared" si="75"/>
        <v>1</v>
      </c>
      <c r="P1196">
        <v>6.6</v>
      </c>
      <c r="Q1196">
        <v>8</v>
      </c>
      <c r="T1196" t="s">
        <v>181</v>
      </c>
      <c r="U1196">
        <f>VLOOKUP(T1196,Index!$J$2:$K$1319,2,FALSE)</f>
        <v>1181</v>
      </c>
      <c r="V1196" t="s">
        <v>15</v>
      </c>
      <c r="W1196">
        <f t="shared" si="73"/>
        <v>3</v>
      </c>
    </row>
    <row r="1197" spans="1:23">
      <c r="A1197" t="s">
        <v>1298</v>
      </c>
      <c r="B1197" t="s">
        <v>28</v>
      </c>
      <c r="C1197">
        <f>VLOOKUP(B1197,Index!$A$2:$B$18,2,FALSE)</f>
        <v>15</v>
      </c>
      <c r="D1197">
        <v>2012</v>
      </c>
      <c r="E1197" t="s">
        <v>34</v>
      </c>
      <c r="F1197">
        <f>VLOOKUP(E1197,Index!$D$2:$E$13,2,FALSE)</f>
        <v>1</v>
      </c>
      <c r="G1197" t="s">
        <v>94</v>
      </c>
      <c r="H1197">
        <f>VLOOKUP(G1197,Index!$G$2:$H$40,2,FALSE)</f>
        <v>15</v>
      </c>
      <c r="I1197" s="3">
        <v>1020000</v>
      </c>
      <c r="J1197" s="3">
        <v>0</v>
      </c>
      <c r="K1197" s="3">
        <v>0</v>
      </c>
      <c r="L1197" s="3">
        <v>70000</v>
      </c>
      <c r="M1197" s="3">
        <f t="shared" si="72"/>
        <v>1090000</v>
      </c>
      <c r="N1197" s="3">
        <f t="shared" si="74"/>
        <v>272500</v>
      </c>
      <c r="O1197" s="3">
        <f t="shared" si="75"/>
        <v>1</v>
      </c>
      <c r="P1197">
        <v>7.6</v>
      </c>
      <c r="Q1197">
        <v>20</v>
      </c>
      <c r="R1197">
        <v>5.5</v>
      </c>
      <c r="S1197">
        <v>65</v>
      </c>
      <c r="T1197" t="s">
        <v>242</v>
      </c>
      <c r="U1197">
        <f>VLOOKUP(T1197,Index!$J$2:$K$1319,2,FALSE)</f>
        <v>360</v>
      </c>
      <c r="V1197" t="s">
        <v>15</v>
      </c>
      <c r="W1197">
        <f t="shared" si="73"/>
        <v>3</v>
      </c>
    </row>
    <row r="1198" spans="1:23">
      <c r="A1198" t="s">
        <v>1299</v>
      </c>
      <c r="B1198" t="s">
        <v>28</v>
      </c>
      <c r="C1198">
        <f>VLOOKUP(B1198,Index!$A$2:$B$18,2,FALSE)</f>
        <v>15</v>
      </c>
      <c r="D1198">
        <v>2009</v>
      </c>
      <c r="E1198" t="s">
        <v>13</v>
      </c>
      <c r="F1198">
        <f>VLOOKUP(E1198,Index!$D$2:$E$13,2,FALSE)</f>
        <v>11</v>
      </c>
      <c r="G1198" t="s">
        <v>94</v>
      </c>
      <c r="H1198">
        <f>VLOOKUP(G1198,Index!$G$2:$H$40,2,FALSE)</f>
        <v>15</v>
      </c>
      <c r="I1198" s="3">
        <v>820000</v>
      </c>
      <c r="J1198" s="3">
        <v>170000</v>
      </c>
      <c r="K1198" s="3">
        <v>10000</v>
      </c>
      <c r="L1198" s="3">
        <v>90000</v>
      </c>
      <c r="M1198" s="3">
        <f t="shared" si="72"/>
        <v>1090000</v>
      </c>
      <c r="N1198" s="3">
        <f t="shared" si="74"/>
        <v>272500</v>
      </c>
      <c r="O1198" s="3">
        <f t="shared" si="75"/>
        <v>1</v>
      </c>
      <c r="P1198">
        <v>8.4</v>
      </c>
      <c r="Q1198">
        <v>70</v>
      </c>
      <c r="R1198">
        <v>8</v>
      </c>
      <c r="S1198">
        <v>72</v>
      </c>
      <c r="T1198" t="s">
        <v>124</v>
      </c>
      <c r="U1198">
        <f>VLOOKUP(T1198,Index!$J$2:$K$1319,2,FALSE)</f>
        <v>337</v>
      </c>
      <c r="V1198" t="s">
        <v>61</v>
      </c>
      <c r="W1198">
        <f t="shared" si="73"/>
        <v>3</v>
      </c>
    </row>
    <row r="1199" spans="1:23">
      <c r="A1199" t="s">
        <v>1300</v>
      </c>
      <c r="B1199" t="s">
        <v>39</v>
      </c>
      <c r="C1199">
        <f>VLOOKUP(B1199,Index!$A$2:$B$18,2,FALSE)</f>
        <v>8</v>
      </c>
      <c r="D1199">
        <v>2003</v>
      </c>
      <c r="E1199" t="s">
        <v>17</v>
      </c>
      <c r="F1199">
        <f>VLOOKUP(E1199,Index!$D$2:$E$13,2,FALSE)</f>
        <v>7</v>
      </c>
      <c r="G1199" t="s">
        <v>94</v>
      </c>
      <c r="H1199">
        <f>VLOOKUP(G1199,Index!$G$2:$H$40,2,FALSE)</f>
        <v>15</v>
      </c>
      <c r="I1199" s="3">
        <v>530000</v>
      </c>
      <c r="J1199" s="3">
        <v>410000</v>
      </c>
      <c r="K1199" s="3">
        <v>0</v>
      </c>
      <c r="L1199" s="3">
        <v>140000</v>
      </c>
      <c r="M1199" s="3">
        <f t="shared" si="72"/>
        <v>1080000</v>
      </c>
      <c r="N1199" s="3">
        <f t="shared" si="74"/>
        <v>270000</v>
      </c>
      <c r="O1199" s="3">
        <f t="shared" si="75"/>
        <v>1</v>
      </c>
      <c r="P1199">
        <v>8.8000000000000007</v>
      </c>
      <c r="Q1199">
        <v>15</v>
      </c>
      <c r="R1199">
        <v>8.9</v>
      </c>
      <c r="S1199">
        <v>77</v>
      </c>
      <c r="T1199" t="s">
        <v>242</v>
      </c>
      <c r="U1199">
        <f>VLOOKUP(T1199,Index!$J$2:$K$1319,2,FALSE)</f>
        <v>360</v>
      </c>
      <c r="V1199" t="s">
        <v>15</v>
      </c>
      <c r="W1199">
        <f t="shared" si="73"/>
        <v>3</v>
      </c>
    </row>
    <row r="1200" spans="1:23">
      <c r="A1200" t="s">
        <v>1198</v>
      </c>
      <c r="B1200" t="s">
        <v>39</v>
      </c>
      <c r="C1200">
        <f>VLOOKUP(B1200,Index!$A$2:$B$18,2,FALSE)</f>
        <v>8</v>
      </c>
      <c r="D1200">
        <v>2002</v>
      </c>
      <c r="E1200" t="s">
        <v>21</v>
      </c>
      <c r="F1200">
        <f>VLOOKUP(E1200,Index!$D$2:$E$13,2,FALSE)</f>
        <v>5</v>
      </c>
      <c r="G1200" t="s">
        <v>429</v>
      </c>
      <c r="H1200">
        <f>VLOOKUP(G1200,Index!$G$2:$H$40,2,FALSE)</f>
        <v>34</v>
      </c>
      <c r="I1200" s="3">
        <v>530000</v>
      </c>
      <c r="J1200" s="3">
        <v>410000</v>
      </c>
      <c r="K1200" s="3">
        <v>0</v>
      </c>
      <c r="L1200" s="3">
        <v>140000</v>
      </c>
      <c r="M1200" s="3">
        <f t="shared" si="72"/>
        <v>1080000</v>
      </c>
      <c r="N1200" s="3">
        <f t="shared" si="74"/>
        <v>270000</v>
      </c>
      <c r="O1200" s="3">
        <f t="shared" si="75"/>
        <v>1</v>
      </c>
      <c r="R1200">
        <v>6.6</v>
      </c>
      <c r="S1200">
        <v>41</v>
      </c>
      <c r="T1200" t="s">
        <v>1301</v>
      </c>
      <c r="U1200">
        <f>VLOOKUP(T1200,Index!$J$2:$K$1319,2,FALSE)</f>
        <v>141</v>
      </c>
      <c r="V1200" t="s">
        <v>15</v>
      </c>
      <c r="W1200">
        <f t="shared" si="73"/>
        <v>3</v>
      </c>
    </row>
    <row r="1201" spans="1:23">
      <c r="A1201" t="s">
        <v>1302</v>
      </c>
      <c r="B1201" t="s">
        <v>20</v>
      </c>
      <c r="C1201">
        <f>VLOOKUP(B1201,Index!$A$2:$B$18,2,FALSE)</f>
        <v>3</v>
      </c>
      <c r="D1201">
        <v>2008</v>
      </c>
      <c r="E1201" t="s">
        <v>67</v>
      </c>
      <c r="F1201">
        <f>VLOOKUP(E1201,Index!$D$2:$E$13,2,FALSE)</f>
        <v>10</v>
      </c>
      <c r="G1201" t="s">
        <v>77</v>
      </c>
      <c r="H1201">
        <f>VLOOKUP(G1201,Index!$G$2:$H$40,2,FALSE)</f>
        <v>35</v>
      </c>
      <c r="I1201" s="3">
        <v>630000</v>
      </c>
      <c r="J1201" s="3">
        <v>350000</v>
      </c>
      <c r="K1201" s="3">
        <v>0</v>
      </c>
      <c r="L1201" s="3">
        <v>100000</v>
      </c>
      <c r="M1201" s="3">
        <f t="shared" si="72"/>
        <v>1080000</v>
      </c>
      <c r="N1201" s="3">
        <f t="shared" si="74"/>
        <v>270000</v>
      </c>
      <c r="O1201" s="3">
        <f t="shared" si="75"/>
        <v>1</v>
      </c>
      <c r="T1201" t="s">
        <v>1303</v>
      </c>
      <c r="U1201">
        <f>VLOOKUP(T1201,Index!$J$2:$K$1319,2,FALSE)</f>
        <v>1260</v>
      </c>
      <c r="V1201" t="s">
        <v>15</v>
      </c>
      <c r="W1201">
        <f t="shared" si="73"/>
        <v>3</v>
      </c>
    </row>
    <row r="1202" spans="1:23">
      <c r="A1202" t="s">
        <v>1304</v>
      </c>
      <c r="B1202" t="s">
        <v>112</v>
      </c>
      <c r="C1202">
        <f>VLOOKUP(B1202,Index!$A$2:$B$18,2,FALSE)</f>
        <v>11</v>
      </c>
      <c r="D1202">
        <v>2005</v>
      </c>
      <c r="E1202" t="s">
        <v>23</v>
      </c>
      <c r="F1202">
        <f>VLOOKUP(E1202,Index!$D$2:$E$13,2,FALSE)</f>
        <v>4</v>
      </c>
      <c r="G1202" t="s">
        <v>45</v>
      </c>
      <c r="H1202">
        <f>VLOOKUP(G1202,Index!$G$2:$H$40,2,FALSE)</f>
        <v>30</v>
      </c>
      <c r="I1202" s="3">
        <v>750000</v>
      </c>
      <c r="J1202" s="3">
        <v>180000</v>
      </c>
      <c r="K1202" s="3">
        <v>0</v>
      </c>
      <c r="L1202" s="3">
        <v>160000</v>
      </c>
      <c r="M1202" s="3">
        <f t="shared" si="72"/>
        <v>1090000</v>
      </c>
      <c r="N1202" s="3">
        <f t="shared" si="74"/>
        <v>272500</v>
      </c>
      <c r="O1202" s="3">
        <f t="shared" si="75"/>
        <v>1</v>
      </c>
      <c r="P1202">
        <v>7.3</v>
      </c>
      <c r="Q1202">
        <v>28</v>
      </c>
      <c r="R1202">
        <v>7.2</v>
      </c>
      <c r="S1202">
        <v>9</v>
      </c>
      <c r="T1202" t="s">
        <v>330</v>
      </c>
      <c r="U1202">
        <f>VLOOKUP(T1202,Index!$J$2:$K$1319,2,FALSE)</f>
        <v>1174</v>
      </c>
      <c r="V1202" t="s">
        <v>78</v>
      </c>
      <c r="W1202">
        <f t="shared" si="73"/>
        <v>3</v>
      </c>
    </row>
    <row r="1203" spans="1:23">
      <c r="A1203" t="s">
        <v>1305</v>
      </c>
      <c r="B1203" t="s">
        <v>107</v>
      </c>
      <c r="C1203">
        <f>VLOOKUP(B1203,Index!$A$2:$B$18,2,FALSE)</f>
        <v>6</v>
      </c>
      <c r="D1203">
        <v>2009</v>
      </c>
      <c r="E1203" t="s">
        <v>221</v>
      </c>
      <c r="F1203">
        <f>VLOOKUP(E1203,Index!$D$2:$E$13,2,FALSE)</f>
        <v>12</v>
      </c>
      <c r="G1203" t="s">
        <v>407</v>
      </c>
      <c r="H1203">
        <f>VLOOKUP(G1203,Index!$G$2:$H$40,2,FALSE)</f>
        <v>29</v>
      </c>
      <c r="I1203" s="3">
        <v>10000</v>
      </c>
      <c r="J1203" s="3">
        <v>970000</v>
      </c>
      <c r="K1203" s="3">
        <v>0</v>
      </c>
      <c r="L1203" s="3">
        <v>100000</v>
      </c>
      <c r="M1203" s="3">
        <f t="shared" si="72"/>
        <v>1080000</v>
      </c>
      <c r="N1203" s="3">
        <f t="shared" si="74"/>
        <v>270000</v>
      </c>
      <c r="O1203" s="3">
        <f t="shared" si="75"/>
        <v>1</v>
      </c>
      <c r="P1203">
        <v>9</v>
      </c>
      <c r="Q1203">
        <v>62</v>
      </c>
      <c r="R1203">
        <v>6.9</v>
      </c>
      <c r="S1203">
        <v>2981</v>
      </c>
      <c r="T1203" t="s">
        <v>762</v>
      </c>
      <c r="U1203">
        <f>VLOOKUP(T1203,Index!$J$2:$K$1319,2,FALSE)</f>
        <v>257</v>
      </c>
      <c r="V1203" t="s">
        <v>61</v>
      </c>
      <c r="W1203">
        <f t="shared" si="73"/>
        <v>3</v>
      </c>
    </row>
    <row r="1204" spans="1:23">
      <c r="A1204" t="s">
        <v>1306</v>
      </c>
      <c r="B1204" t="s">
        <v>33</v>
      </c>
      <c r="C1204">
        <f>VLOOKUP(B1204,Index!$A$2:$B$18,2,FALSE)</f>
        <v>9</v>
      </c>
      <c r="D1204">
        <v>2007</v>
      </c>
      <c r="E1204" t="s">
        <v>59</v>
      </c>
      <c r="F1204">
        <f>VLOOKUP(E1204,Index!$D$2:$E$13,2,FALSE)</f>
        <v>3</v>
      </c>
      <c r="G1204" t="s">
        <v>407</v>
      </c>
      <c r="H1204">
        <f>VLOOKUP(G1204,Index!$G$2:$H$40,2,FALSE)</f>
        <v>29</v>
      </c>
      <c r="I1204" s="3">
        <v>290000</v>
      </c>
      <c r="J1204" s="3">
        <v>510000</v>
      </c>
      <c r="K1204" s="3">
        <v>80000</v>
      </c>
      <c r="L1204" s="3">
        <v>200000</v>
      </c>
      <c r="M1204" s="3">
        <f t="shared" si="72"/>
        <v>1080000</v>
      </c>
      <c r="N1204" s="3">
        <f t="shared" si="74"/>
        <v>270000</v>
      </c>
      <c r="O1204" s="3">
        <f t="shared" si="75"/>
        <v>1</v>
      </c>
      <c r="P1204">
        <v>8.5</v>
      </c>
      <c r="Q1204">
        <v>47</v>
      </c>
      <c r="R1204">
        <v>7.4</v>
      </c>
      <c r="S1204">
        <v>67</v>
      </c>
      <c r="T1204" t="s">
        <v>770</v>
      </c>
      <c r="U1204">
        <f>VLOOKUP(T1204,Index!$J$2:$K$1319,2,FALSE)</f>
        <v>1011</v>
      </c>
      <c r="V1204" t="s">
        <v>61</v>
      </c>
      <c r="W1204">
        <f t="shared" si="73"/>
        <v>3</v>
      </c>
    </row>
    <row r="1205" spans="1:23">
      <c r="A1205" t="s">
        <v>1307</v>
      </c>
      <c r="B1205" t="s">
        <v>33</v>
      </c>
      <c r="C1205">
        <f>VLOOKUP(B1205,Index!$A$2:$B$18,2,FALSE)</f>
        <v>9</v>
      </c>
      <c r="D1205">
        <v>2010</v>
      </c>
      <c r="E1205" t="s">
        <v>34</v>
      </c>
      <c r="F1205">
        <f>VLOOKUP(E1205,Index!$D$2:$E$13,2,FALSE)</f>
        <v>1</v>
      </c>
      <c r="G1205" t="s">
        <v>94</v>
      </c>
      <c r="H1205">
        <f>VLOOKUP(G1205,Index!$G$2:$H$40,2,FALSE)</f>
        <v>15</v>
      </c>
      <c r="I1205" s="3">
        <v>640000</v>
      </c>
      <c r="J1205" s="3">
        <v>280000</v>
      </c>
      <c r="K1205" s="3">
        <v>40000</v>
      </c>
      <c r="L1205" s="3">
        <v>130000</v>
      </c>
      <c r="M1205" s="3">
        <f t="shared" si="72"/>
        <v>1090000</v>
      </c>
      <c r="N1205" s="3">
        <f t="shared" si="74"/>
        <v>272500</v>
      </c>
      <c r="O1205" s="3">
        <f t="shared" si="75"/>
        <v>1</v>
      </c>
      <c r="P1205">
        <v>7.5</v>
      </c>
      <c r="Q1205">
        <v>69</v>
      </c>
      <c r="R1205">
        <v>7.5</v>
      </c>
      <c r="S1205">
        <v>265</v>
      </c>
      <c r="T1205" t="s">
        <v>661</v>
      </c>
      <c r="U1205">
        <f>VLOOKUP(T1205,Index!$J$2:$K$1319,2,FALSE)</f>
        <v>1258</v>
      </c>
      <c r="V1205" t="s">
        <v>37</v>
      </c>
      <c r="W1205">
        <f t="shared" si="73"/>
        <v>3</v>
      </c>
    </row>
    <row r="1206" spans="1:23">
      <c r="A1206" t="s">
        <v>1051</v>
      </c>
      <c r="B1206" t="s">
        <v>39</v>
      </c>
      <c r="C1206">
        <f>VLOOKUP(B1206,Index!$A$2:$B$18,2,FALSE)</f>
        <v>8</v>
      </c>
      <c r="D1206">
        <v>2004</v>
      </c>
      <c r="E1206" t="s">
        <v>48</v>
      </c>
      <c r="F1206">
        <f>VLOOKUP(E1206,Index!$D$2:$E$13,2,FALSE)</f>
        <v>9</v>
      </c>
      <c r="G1206" t="s">
        <v>77</v>
      </c>
      <c r="H1206">
        <f>VLOOKUP(G1206,Index!$G$2:$H$40,2,FALSE)</f>
        <v>35</v>
      </c>
      <c r="I1206" s="3">
        <v>640000</v>
      </c>
      <c r="J1206" s="3">
        <v>340000</v>
      </c>
      <c r="K1206" s="3">
        <v>0</v>
      </c>
      <c r="L1206" s="3">
        <v>100000</v>
      </c>
      <c r="M1206" s="3">
        <f t="shared" si="72"/>
        <v>1080000</v>
      </c>
      <c r="N1206" s="3">
        <f t="shared" si="74"/>
        <v>270000</v>
      </c>
      <c r="O1206" s="3">
        <f t="shared" si="75"/>
        <v>1</v>
      </c>
      <c r="P1206">
        <v>5.8</v>
      </c>
      <c r="Q1206">
        <v>21</v>
      </c>
      <c r="R1206">
        <v>6</v>
      </c>
      <c r="S1206">
        <v>19</v>
      </c>
      <c r="T1206" t="s">
        <v>1308</v>
      </c>
      <c r="U1206">
        <f>VLOOKUP(T1206,Index!$J$2:$K$1319,2,FALSE)</f>
        <v>1219</v>
      </c>
      <c r="V1206" t="s">
        <v>61</v>
      </c>
      <c r="W1206">
        <f t="shared" si="73"/>
        <v>3</v>
      </c>
    </row>
    <row r="1207" spans="1:23">
      <c r="A1207" t="s">
        <v>1309</v>
      </c>
      <c r="B1207" t="s">
        <v>196</v>
      </c>
      <c r="C1207">
        <f>VLOOKUP(B1207,Index!$A$2:$B$18,2,FALSE)</f>
        <v>17</v>
      </c>
      <c r="D1207">
        <v>2016</v>
      </c>
      <c r="E1207" t="s">
        <v>17</v>
      </c>
      <c r="F1207">
        <f>VLOOKUP(E1207,Index!$D$2:$E$13,2,FALSE)</f>
        <v>7</v>
      </c>
      <c r="G1207" t="s">
        <v>29</v>
      </c>
      <c r="H1207">
        <f>VLOOKUP(G1207,Index!$G$2:$H$40,2,FALSE)</f>
        <v>23</v>
      </c>
      <c r="I1207" s="3">
        <v>420000</v>
      </c>
      <c r="J1207" s="3">
        <v>580000</v>
      </c>
      <c r="K1207" s="3">
        <v>0</v>
      </c>
      <c r="L1207" s="3">
        <v>80000</v>
      </c>
      <c r="M1207" s="3">
        <f t="shared" si="72"/>
        <v>1080000</v>
      </c>
      <c r="N1207" s="3">
        <f t="shared" si="74"/>
        <v>270000</v>
      </c>
      <c r="O1207" s="3">
        <f t="shared" si="75"/>
        <v>1</v>
      </c>
      <c r="P1207">
        <v>9.1</v>
      </c>
      <c r="Q1207">
        <v>90</v>
      </c>
      <c r="R1207">
        <v>7.4</v>
      </c>
      <c r="S1207">
        <v>594</v>
      </c>
      <c r="T1207" t="s">
        <v>1030</v>
      </c>
      <c r="U1207">
        <f>VLOOKUP(T1207,Index!$J$2:$K$1319,2,FALSE)</f>
        <v>882</v>
      </c>
      <c r="V1207" t="s">
        <v>15</v>
      </c>
      <c r="W1207">
        <f t="shared" si="73"/>
        <v>3</v>
      </c>
    </row>
    <row r="1208" spans="1:23">
      <c r="A1208" t="s">
        <v>499</v>
      </c>
      <c r="B1208" t="s">
        <v>112</v>
      </c>
      <c r="C1208">
        <f>VLOOKUP(B1208,Index!$A$2:$B$18,2,FALSE)</f>
        <v>11</v>
      </c>
      <c r="D1208">
        <v>2008</v>
      </c>
      <c r="E1208" t="s">
        <v>34</v>
      </c>
      <c r="F1208">
        <f>VLOOKUP(E1208,Index!$D$2:$E$13,2,FALSE)</f>
        <v>1</v>
      </c>
      <c r="G1208" t="s">
        <v>180</v>
      </c>
      <c r="H1208">
        <f>VLOOKUP(G1208,Index!$G$2:$H$40,2,FALSE)</f>
        <v>20</v>
      </c>
      <c r="I1208" s="3">
        <v>430000</v>
      </c>
      <c r="J1208" s="3">
        <v>400000</v>
      </c>
      <c r="K1208" s="3">
        <v>0</v>
      </c>
      <c r="L1208" s="3">
        <v>240000</v>
      </c>
      <c r="M1208" s="3">
        <f t="shared" si="72"/>
        <v>1070000</v>
      </c>
      <c r="N1208" s="3">
        <f t="shared" si="74"/>
        <v>267500</v>
      </c>
      <c r="O1208" s="3">
        <f t="shared" si="75"/>
        <v>1</v>
      </c>
      <c r="P1208">
        <v>7</v>
      </c>
      <c r="Q1208">
        <v>10</v>
      </c>
      <c r="R1208">
        <v>8.1</v>
      </c>
      <c r="S1208">
        <v>49</v>
      </c>
      <c r="T1208" t="s">
        <v>747</v>
      </c>
      <c r="U1208">
        <f>VLOOKUP(T1208,Index!$J$2:$K$1319,2,FALSE)</f>
        <v>652</v>
      </c>
      <c r="V1208" t="s">
        <v>61</v>
      </c>
      <c r="W1208">
        <f t="shared" si="73"/>
        <v>3</v>
      </c>
    </row>
    <row r="1209" spans="1:23">
      <c r="A1209" t="s">
        <v>1310</v>
      </c>
      <c r="B1209" t="s">
        <v>156</v>
      </c>
      <c r="C1209">
        <f>VLOOKUP(B1209,Index!$A$2:$B$18,2,FALSE)</f>
        <v>4</v>
      </c>
      <c r="D1209">
        <v>2003</v>
      </c>
      <c r="E1209" t="s">
        <v>59</v>
      </c>
      <c r="F1209">
        <f>VLOOKUP(E1209,Index!$D$2:$E$13,2,FALSE)</f>
        <v>3</v>
      </c>
      <c r="G1209" t="s">
        <v>227</v>
      </c>
      <c r="H1209">
        <f>VLOOKUP(G1209,Index!$G$2:$H$40,2,FALSE)</f>
        <v>5</v>
      </c>
      <c r="I1209" s="3">
        <v>770000</v>
      </c>
      <c r="J1209" s="3">
        <v>290000</v>
      </c>
      <c r="K1209" s="3">
        <v>0</v>
      </c>
      <c r="L1209" s="3">
        <v>20000</v>
      </c>
      <c r="M1209" s="3">
        <f t="shared" si="72"/>
        <v>1080000</v>
      </c>
      <c r="N1209" s="3">
        <f t="shared" si="74"/>
        <v>270000</v>
      </c>
      <c r="O1209" s="3">
        <f t="shared" si="75"/>
        <v>1</v>
      </c>
      <c r="P1209">
        <v>4</v>
      </c>
      <c r="Q1209">
        <v>23</v>
      </c>
      <c r="R1209">
        <v>6.1</v>
      </c>
      <c r="S1209">
        <v>22</v>
      </c>
      <c r="T1209" t="s">
        <v>1285</v>
      </c>
      <c r="U1209">
        <f>VLOOKUP(T1209,Index!$J$2:$K$1319,2,FALSE)</f>
        <v>1278</v>
      </c>
      <c r="V1209" t="s">
        <v>61</v>
      </c>
      <c r="W1209">
        <f t="shared" si="73"/>
        <v>3</v>
      </c>
    </row>
    <row r="1210" spans="1:23">
      <c r="A1210" t="s">
        <v>1311</v>
      </c>
      <c r="B1210" t="s">
        <v>132</v>
      </c>
      <c r="C1210">
        <f>VLOOKUP(B1210,Index!$A$2:$B$18,2,FALSE)</f>
        <v>5</v>
      </c>
      <c r="D1210">
        <v>2005</v>
      </c>
      <c r="E1210" t="s">
        <v>48</v>
      </c>
      <c r="F1210">
        <f>VLOOKUP(E1210,Index!$D$2:$E$13,2,FALSE)</f>
        <v>9</v>
      </c>
      <c r="G1210" t="s">
        <v>14</v>
      </c>
      <c r="H1210">
        <f>VLOOKUP(G1210,Index!$G$2:$H$40,2,FALSE)</f>
        <v>26</v>
      </c>
      <c r="I1210" s="3">
        <v>680000</v>
      </c>
      <c r="J1210" s="3">
        <v>180000</v>
      </c>
      <c r="K1210" s="3">
        <v>190000</v>
      </c>
      <c r="L1210" s="3">
        <v>30000</v>
      </c>
      <c r="M1210" s="3">
        <f t="shared" si="72"/>
        <v>1080000</v>
      </c>
      <c r="N1210" s="3">
        <f t="shared" si="74"/>
        <v>270000</v>
      </c>
      <c r="O1210" s="3">
        <f t="shared" si="75"/>
        <v>1</v>
      </c>
      <c r="P1210">
        <v>6.7</v>
      </c>
      <c r="Q1210">
        <v>59</v>
      </c>
      <c r="R1210">
        <v>8.1</v>
      </c>
      <c r="S1210">
        <v>106</v>
      </c>
      <c r="T1210" t="s">
        <v>289</v>
      </c>
      <c r="U1210">
        <f>VLOOKUP(T1210,Index!$J$2:$K$1319,2,FALSE)</f>
        <v>767</v>
      </c>
      <c r="V1210" t="s">
        <v>61</v>
      </c>
      <c r="W1210">
        <f t="shared" si="73"/>
        <v>3</v>
      </c>
    </row>
    <row r="1211" spans="1:23">
      <c r="A1211" t="s">
        <v>1312</v>
      </c>
      <c r="B1211" t="s">
        <v>28</v>
      </c>
      <c r="C1211">
        <f>VLOOKUP(B1211,Index!$A$2:$B$18,2,FALSE)</f>
        <v>15</v>
      </c>
      <c r="D1211">
        <v>2014</v>
      </c>
      <c r="E1211" t="s">
        <v>48</v>
      </c>
      <c r="F1211">
        <f>VLOOKUP(E1211,Index!$D$2:$E$13,2,FALSE)</f>
        <v>9</v>
      </c>
      <c r="G1211" t="s">
        <v>94</v>
      </c>
      <c r="H1211">
        <f>VLOOKUP(G1211,Index!$G$2:$H$40,2,FALSE)</f>
        <v>15</v>
      </c>
      <c r="I1211" s="3">
        <v>510000</v>
      </c>
      <c r="J1211" s="3">
        <v>470000</v>
      </c>
      <c r="K1211" s="3">
        <v>0</v>
      </c>
      <c r="L1211" s="3">
        <v>90000</v>
      </c>
      <c r="M1211" s="3">
        <f t="shared" si="72"/>
        <v>1070000</v>
      </c>
      <c r="N1211" s="3">
        <f t="shared" si="74"/>
        <v>267500</v>
      </c>
      <c r="O1211" s="3">
        <f t="shared" si="75"/>
        <v>1</v>
      </c>
      <c r="P1211">
        <v>6.9</v>
      </c>
      <c r="Q1211">
        <v>6</v>
      </c>
      <c r="R1211">
        <v>7.3</v>
      </c>
      <c r="S1211">
        <v>121</v>
      </c>
      <c r="T1211" t="s">
        <v>1313</v>
      </c>
      <c r="U1211">
        <f>VLOOKUP(T1211,Index!$J$2:$K$1319,2,FALSE)</f>
        <v>890</v>
      </c>
      <c r="V1211" t="s">
        <v>78</v>
      </c>
      <c r="W1211">
        <f t="shared" si="73"/>
        <v>3</v>
      </c>
    </row>
    <row r="1212" spans="1:23">
      <c r="A1212" t="s">
        <v>943</v>
      </c>
      <c r="B1212" t="s">
        <v>112</v>
      </c>
      <c r="C1212">
        <f>VLOOKUP(B1212,Index!$A$2:$B$18,2,FALSE)</f>
        <v>11</v>
      </c>
      <c r="D1212">
        <v>2007</v>
      </c>
      <c r="E1212" t="s">
        <v>34</v>
      </c>
      <c r="F1212">
        <f>VLOOKUP(E1212,Index!$D$2:$E$13,2,FALSE)</f>
        <v>1</v>
      </c>
      <c r="G1212" t="s">
        <v>94</v>
      </c>
      <c r="H1212">
        <f>VLOOKUP(G1212,Index!$G$2:$H$40,2,FALSE)</f>
        <v>15</v>
      </c>
      <c r="I1212" s="3">
        <v>240000</v>
      </c>
      <c r="J1212" s="3">
        <v>540000</v>
      </c>
      <c r="K1212" s="3">
        <v>0</v>
      </c>
      <c r="L1212" s="3">
        <v>300000</v>
      </c>
      <c r="M1212" s="3">
        <f t="shared" si="72"/>
        <v>1080000</v>
      </c>
      <c r="N1212" s="3">
        <f t="shared" si="74"/>
        <v>270000</v>
      </c>
      <c r="O1212" s="3">
        <f t="shared" si="75"/>
        <v>1</v>
      </c>
      <c r="P1212">
        <v>5.9</v>
      </c>
      <c r="Q1212">
        <v>7</v>
      </c>
      <c r="R1212">
        <v>6.7</v>
      </c>
      <c r="S1212">
        <v>15</v>
      </c>
      <c r="T1212" t="s">
        <v>1314</v>
      </c>
      <c r="U1212">
        <f>VLOOKUP(T1212,Index!$J$2:$K$1319,2,FALSE)</f>
        <v>380</v>
      </c>
      <c r="V1212" t="s">
        <v>61</v>
      </c>
      <c r="W1212">
        <f t="shared" si="73"/>
        <v>3</v>
      </c>
    </row>
    <row r="1213" spans="1:23">
      <c r="A1213" t="s">
        <v>508</v>
      </c>
      <c r="B1213" t="s">
        <v>20</v>
      </c>
      <c r="C1213">
        <f>VLOOKUP(B1213,Index!$A$2:$B$18,2,FALSE)</f>
        <v>3</v>
      </c>
      <c r="D1213">
        <v>2006</v>
      </c>
      <c r="E1213" t="s">
        <v>34</v>
      </c>
      <c r="F1213">
        <f>VLOOKUP(E1213,Index!$D$2:$E$13,2,FALSE)</f>
        <v>1</v>
      </c>
      <c r="G1213" t="s">
        <v>180</v>
      </c>
      <c r="H1213">
        <f>VLOOKUP(G1213,Index!$G$2:$H$40,2,FALSE)</f>
        <v>20</v>
      </c>
      <c r="I1213" s="3">
        <v>960000</v>
      </c>
      <c r="J1213" s="3">
        <v>30000</v>
      </c>
      <c r="K1213" s="3">
        <v>0</v>
      </c>
      <c r="L1213" s="3">
        <v>80000</v>
      </c>
      <c r="M1213" s="3">
        <f t="shared" si="72"/>
        <v>1070000</v>
      </c>
      <c r="N1213" s="3">
        <f t="shared" si="74"/>
        <v>267500</v>
      </c>
      <c r="O1213" s="3">
        <f t="shared" si="75"/>
        <v>1</v>
      </c>
      <c r="P1213">
        <v>4.7</v>
      </c>
      <c r="Q1213">
        <v>9</v>
      </c>
      <c r="R1213">
        <v>5</v>
      </c>
      <c r="S1213">
        <v>38</v>
      </c>
      <c r="T1213" t="s">
        <v>650</v>
      </c>
      <c r="U1213">
        <f>VLOOKUP(T1213,Index!$J$2:$K$1319,2,FALSE)</f>
        <v>52</v>
      </c>
      <c r="V1213" t="s">
        <v>15</v>
      </c>
      <c r="W1213">
        <f t="shared" si="73"/>
        <v>3</v>
      </c>
    </row>
    <row r="1214" spans="1:23">
      <c r="A1214" t="s">
        <v>506</v>
      </c>
      <c r="B1214" t="s">
        <v>39</v>
      </c>
      <c r="C1214">
        <f>VLOOKUP(B1214,Index!$A$2:$B$18,2,FALSE)</f>
        <v>8</v>
      </c>
      <c r="D1214">
        <v>2006</v>
      </c>
      <c r="E1214" t="s">
        <v>48</v>
      </c>
      <c r="F1214">
        <f>VLOOKUP(E1214,Index!$D$2:$E$13,2,FALSE)</f>
        <v>9</v>
      </c>
      <c r="G1214" t="s">
        <v>49</v>
      </c>
      <c r="H1214">
        <f>VLOOKUP(G1214,Index!$G$2:$H$40,2,FALSE)</f>
        <v>4</v>
      </c>
      <c r="I1214" s="3">
        <v>890000</v>
      </c>
      <c r="J1214" s="3">
        <v>30000</v>
      </c>
      <c r="K1214" s="3">
        <v>0</v>
      </c>
      <c r="L1214" s="3">
        <v>150000</v>
      </c>
      <c r="M1214" s="3">
        <f t="shared" si="72"/>
        <v>1070000</v>
      </c>
      <c r="N1214" s="3">
        <f t="shared" si="74"/>
        <v>267500</v>
      </c>
      <c r="O1214" s="3">
        <f t="shared" si="75"/>
        <v>1</v>
      </c>
      <c r="P1214">
        <v>8.1999999999999993</v>
      </c>
      <c r="Q1214">
        <v>14</v>
      </c>
      <c r="R1214">
        <v>7.4</v>
      </c>
      <c r="S1214">
        <v>83</v>
      </c>
      <c r="T1214" t="s">
        <v>52</v>
      </c>
      <c r="U1214">
        <f>VLOOKUP(T1214,Index!$J$2:$K$1319,2,FALSE)</f>
        <v>1184</v>
      </c>
      <c r="V1214" t="s">
        <v>61</v>
      </c>
      <c r="W1214">
        <f t="shared" si="73"/>
        <v>3</v>
      </c>
    </row>
    <row r="1215" spans="1:23">
      <c r="A1215" t="s">
        <v>211</v>
      </c>
      <c r="B1215" t="s">
        <v>12</v>
      </c>
      <c r="C1215">
        <f>VLOOKUP(B1215,Index!$A$2:$B$18,2,FALSE)</f>
        <v>13</v>
      </c>
      <c r="D1215">
        <v>2010</v>
      </c>
      <c r="E1215" t="s">
        <v>13</v>
      </c>
      <c r="F1215">
        <f>VLOOKUP(E1215,Index!$D$2:$E$13,2,FALSE)</f>
        <v>11</v>
      </c>
      <c r="G1215" t="s">
        <v>94</v>
      </c>
      <c r="H1215">
        <f>VLOOKUP(G1215,Index!$G$2:$H$40,2,FALSE)</f>
        <v>15</v>
      </c>
      <c r="I1215" s="3">
        <v>260000</v>
      </c>
      <c r="J1215" s="3">
        <v>690000</v>
      </c>
      <c r="K1215" s="3">
        <v>0</v>
      </c>
      <c r="L1215" s="3">
        <v>120000</v>
      </c>
      <c r="M1215" s="3">
        <f t="shared" si="72"/>
        <v>1070000</v>
      </c>
      <c r="N1215" s="3">
        <f t="shared" si="74"/>
        <v>267500</v>
      </c>
      <c r="O1215" s="3">
        <f t="shared" si="75"/>
        <v>1</v>
      </c>
      <c r="P1215">
        <v>7.3</v>
      </c>
      <c r="Q1215">
        <v>17</v>
      </c>
      <c r="R1215">
        <v>7.3</v>
      </c>
      <c r="S1215">
        <v>8</v>
      </c>
      <c r="T1215" t="s">
        <v>95</v>
      </c>
      <c r="U1215">
        <f>VLOOKUP(T1215,Index!$J$2:$K$1319,2,FALSE)</f>
        <v>356</v>
      </c>
      <c r="V1215" t="s">
        <v>15</v>
      </c>
      <c r="W1215">
        <f t="shared" si="73"/>
        <v>3</v>
      </c>
    </row>
    <row r="1216" spans="1:23">
      <c r="A1216" t="s">
        <v>1315</v>
      </c>
      <c r="B1216" t="s">
        <v>20</v>
      </c>
      <c r="C1216">
        <f>VLOOKUP(B1216,Index!$A$2:$B$18,2,FALSE)</f>
        <v>3</v>
      </c>
      <c r="D1216">
        <v>2008</v>
      </c>
      <c r="E1216" t="s">
        <v>67</v>
      </c>
      <c r="F1216">
        <f>VLOOKUP(E1216,Index!$D$2:$E$13,2,FALSE)</f>
        <v>10</v>
      </c>
      <c r="G1216" t="s">
        <v>77</v>
      </c>
      <c r="H1216">
        <f>VLOOKUP(G1216,Index!$G$2:$H$40,2,FALSE)</f>
        <v>35</v>
      </c>
      <c r="I1216" s="3">
        <v>650000</v>
      </c>
      <c r="J1216" s="3">
        <v>320000</v>
      </c>
      <c r="K1216" s="3">
        <v>0</v>
      </c>
      <c r="L1216" s="3">
        <v>100000</v>
      </c>
      <c r="M1216" s="3">
        <f t="shared" si="72"/>
        <v>1070000</v>
      </c>
      <c r="N1216" s="3">
        <f t="shared" si="74"/>
        <v>267500</v>
      </c>
      <c r="O1216" s="3">
        <f t="shared" si="75"/>
        <v>1</v>
      </c>
      <c r="T1216" t="s">
        <v>1113</v>
      </c>
      <c r="U1216">
        <f>VLOOKUP(T1216,Index!$J$2:$K$1319,2,FALSE)</f>
        <v>672</v>
      </c>
      <c r="V1216" t="s">
        <v>15</v>
      </c>
      <c r="W1216">
        <f t="shared" si="73"/>
        <v>3</v>
      </c>
    </row>
    <row r="1217" spans="1:23">
      <c r="A1217" t="s">
        <v>1316</v>
      </c>
      <c r="B1217" t="s">
        <v>33</v>
      </c>
      <c r="C1217">
        <f>VLOOKUP(B1217,Index!$A$2:$B$18,2,FALSE)</f>
        <v>9</v>
      </c>
      <c r="D1217">
        <v>2008</v>
      </c>
      <c r="E1217" t="s">
        <v>34</v>
      </c>
      <c r="F1217">
        <f>VLOOKUP(E1217,Index!$D$2:$E$13,2,FALSE)</f>
        <v>1</v>
      </c>
      <c r="G1217" t="s">
        <v>77</v>
      </c>
      <c r="H1217">
        <f>VLOOKUP(G1217,Index!$G$2:$H$40,2,FALSE)</f>
        <v>35</v>
      </c>
      <c r="I1217" s="3">
        <v>470000</v>
      </c>
      <c r="J1217" s="3">
        <v>400000</v>
      </c>
      <c r="K1217" s="3">
        <v>30000</v>
      </c>
      <c r="L1217" s="3">
        <v>170000</v>
      </c>
      <c r="M1217" s="3">
        <f t="shared" si="72"/>
        <v>1070000</v>
      </c>
      <c r="N1217" s="3">
        <f t="shared" si="74"/>
        <v>267500</v>
      </c>
      <c r="O1217" s="3">
        <f t="shared" si="75"/>
        <v>1</v>
      </c>
      <c r="P1217">
        <v>8.5</v>
      </c>
      <c r="Q1217">
        <v>59</v>
      </c>
      <c r="R1217">
        <v>7.3</v>
      </c>
      <c r="S1217">
        <v>245</v>
      </c>
      <c r="T1217" t="s">
        <v>185</v>
      </c>
      <c r="U1217">
        <f>VLOOKUP(T1217,Index!$J$2:$K$1319,2,FALSE)</f>
        <v>1207</v>
      </c>
      <c r="V1217" t="s">
        <v>61</v>
      </c>
      <c r="W1217">
        <f t="shared" si="73"/>
        <v>3</v>
      </c>
    </row>
    <row r="1218" spans="1:23">
      <c r="A1218" t="s">
        <v>1212</v>
      </c>
      <c r="B1218" t="s">
        <v>39</v>
      </c>
      <c r="C1218">
        <f>VLOOKUP(B1218,Index!$A$2:$B$18,2,FALSE)</f>
        <v>8</v>
      </c>
      <c r="D1218">
        <v>2009</v>
      </c>
      <c r="E1218" t="s">
        <v>59</v>
      </c>
      <c r="F1218">
        <f>VLOOKUP(E1218,Index!$D$2:$E$13,2,FALSE)</f>
        <v>3</v>
      </c>
      <c r="G1218" t="s">
        <v>429</v>
      </c>
      <c r="H1218">
        <f>VLOOKUP(G1218,Index!$G$2:$H$40,2,FALSE)</f>
        <v>34</v>
      </c>
      <c r="I1218" s="3">
        <v>530000</v>
      </c>
      <c r="J1218" s="3">
        <v>10000</v>
      </c>
      <c r="K1218" s="3">
        <v>0</v>
      </c>
      <c r="L1218" s="3">
        <v>540000</v>
      </c>
      <c r="M1218" s="3">
        <f t="shared" ref="M1218:M1281" si="76">SUM(I1218:L1218)</f>
        <v>1080000</v>
      </c>
      <c r="N1218" s="3">
        <f t="shared" si="74"/>
        <v>270000</v>
      </c>
      <c r="O1218" s="3">
        <f t="shared" si="75"/>
        <v>1</v>
      </c>
      <c r="R1218">
        <v>7.7</v>
      </c>
      <c r="S1218">
        <v>31</v>
      </c>
      <c r="T1218" t="s">
        <v>541</v>
      </c>
      <c r="U1218">
        <f>VLOOKUP(T1218,Index!$J$2:$K$1319,2,FALSE)</f>
        <v>1293</v>
      </c>
      <c r="V1218" t="s">
        <v>61</v>
      </c>
      <c r="W1218">
        <f t="shared" ref="W1218:W1281" si="77">IF(T1218=G1218,1,3)</f>
        <v>3</v>
      </c>
    </row>
    <row r="1219" spans="1:23">
      <c r="A1219" t="s">
        <v>1142</v>
      </c>
      <c r="B1219" t="s">
        <v>28</v>
      </c>
      <c r="C1219">
        <f>VLOOKUP(B1219,Index!$A$2:$B$18,2,FALSE)</f>
        <v>15</v>
      </c>
      <c r="D1219">
        <v>2008</v>
      </c>
      <c r="E1219" t="s">
        <v>34</v>
      </c>
      <c r="F1219">
        <f>VLOOKUP(E1219,Index!$D$2:$E$13,2,FALSE)</f>
        <v>1</v>
      </c>
      <c r="G1219" t="s">
        <v>267</v>
      </c>
      <c r="H1219">
        <f>VLOOKUP(G1219,Index!$G$2:$H$40,2,FALSE)</f>
        <v>14</v>
      </c>
      <c r="I1219" s="3">
        <v>530000</v>
      </c>
      <c r="J1219" s="3">
        <v>420000</v>
      </c>
      <c r="K1219" s="3">
        <v>10000</v>
      </c>
      <c r="L1219" s="3">
        <v>110000</v>
      </c>
      <c r="M1219" s="3">
        <f t="shared" si="76"/>
        <v>1070000</v>
      </c>
      <c r="N1219" s="3">
        <f t="shared" ref="N1219:N1282" si="78">AVERAGE(I1219:L1219)</f>
        <v>267500</v>
      </c>
      <c r="O1219" s="3">
        <f t="shared" ref="O1219:O1282" si="79">IF(M1219&gt;AVERAGE($M$2:$M$8064),1,0)</f>
        <v>1</v>
      </c>
      <c r="P1219">
        <v>7.6</v>
      </c>
      <c r="Q1219">
        <v>57</v>
      </c>
      <c r="R1219">
        <v>6.6</v>
      </c>
      <c r="S1219">
        <v>198</v>
      </c>
      <c r="T1219" t="s">
        <v>1038</v>
      </c>
      <c r="U1219">
        <f>VLOOKUP(T1219,Index!$J$2:$K$1319,2,FALSE)</f>
        <v>264</v>
      </c>
      <c r="V1219" t="s">
        <v>61</v>
      </c>
      <c r="W1219">
        <f t="shared" si="77"/>
        <v>3</v>
      </c>
    </row>
    <row r="1220" spans="1:23">
      <c r="A1220" t="s">
        <v>335</v>
      </c>
      <c r="B1220" t="s">
        <v>28</v>
      </c>
      <c r="C1220">
        <f>VLOOKUP(B1220,Index!$A$2:$B$18,2,FALSE)</f>
        <v>15</v>
      </c>
      <c r="D1220">
        <v>2007</v>
      </c>
      <c r="E1220" t="s">
        <v>13</v>
      </c>
      <c r="F1220">
        <f>VLOOKUP(E1220,Index!$D$2:$E$13,2,FALSE)</f>
        <v>11</v>
      </c>
      <c r="G1220" t="s">
        <v>168</v>
      </c>
      <c r="H1220">
        <f>VLOOKUP(G1220,Index!$G$2:$H$40,2,FALSE)</f>
        <v>19</v>
      </c>
      <c r="I1220" s="3">
        <v>80000</v>
      </c>
      <c r="J1220" s="3">
        <v>900000</v>
      </c>
      <c r="K1220" s="3">
        <v>40000</v>
      </c>
      <c r="L1220" s="3">
        <v>50000</v>
      </c>
      <c r="M1220" s="3">
        <f t="shared" si="76"/>
        <v>1070000</v>
      </c>
      <c r="N1220" s="3">
        <f t="shared" si="78"/>
        <v>267500</v>
      </c>
      <c r="O1220" s="3">
        <f t="shared" si="79"/>
        <v>1</v>
      </c>
      <c r="P1220">
        <v>7.6</v>
      </c>
      <c r="Q1220">
        <v>29</v>
      </c>
      <c r="R1220">
        <v>7.8</v>
      </c>
      <c r="S1220">
        <v>36</v>
      </c>
      <c r="T1220" t="s">
        <v>252</v>
      </c>
      <c r="U1220">
        <f>VLOOKUP(T1220,Index!$J$2:$K$1319,2,FALSE)</f>
        <v>646</v>
      </c>
      <c r="V1220" t="s">
        <v>15</v>
      </c>
      <c r="W1220">
        <f t="shared" si="77"/>
        <v>3</v>
      </c>
    </row>
    <row r="1221" spans="1:23">
      <c r="A1221" t="s">
        <v>1317</v>
      </c>
      <c r="B1221" t="s">
        <v>39</v>
      </c>
      <c r="C1221">
        <f>VLOOKUP(B1221,Index!$A$2:$B$18,2,FALSE)</f>
        <v>8</v>
      </c>
      <c r="D1221">
        <v>2005</v>
      </c>
      <c r="E1221" t="s">
        <v>59</v>
      </c>
      <c r="F1221">
        <f>VLOOKUP(E1221,Index!$D$2:$E$13,2,FALSE)</f>
        <v>3</v>
      </c>
      <c r="G1221" t="s">
        <v>264</v>
      </c>
      <c r="H1221">
        <f>VLOOKUP(G1221,Index!$G$2:$H$40,2,FALSE)</f>
        <v>25</v>
      </c>
      <c r="I1221" s="3">
        <v>740000</v>
      </c>
      <c r="J1221" s="3">
        <v>150000</v>
      </c>
      <c r="K1221" s="3">
        <v>130000</v>
      </c>
      <c r="L1221" s="3">
        <v>50000</v>
      </c>
      <c r="M1221" s="3">
        <f t="shared" si="76"/>
        <v>1070000</v>
      </c>
      <c r="N1221" s="3">
        <f t="shared" si="78"/>
        <v>267500</v>
      </c>
      <c r="O1221" s="3">
        <f t="shared" si="79"/>
        <v>1</v>
      </c>
      <c r="P1221">
        <v>8.6</v>
      </c>
      <c r="Q1221">
        <v>57</v>
      </c>
      <c r="R1221">
        <v>8.4</v>
      </c>
      <c r="S1221">
        <v>96</v>
      </c>
      <c r="T1221" t="s">
        <v>289</v>
      </c>
      <c r="U1221">
        <f>VLOOKUP(T1221,Index!$J$2:$K$1319,2,FALSE)</f>
        <v>767</v>
      </c>
      <c r="V1221" t="s">
        <v>61</v>
      </c>
      <c r="W1221">
        <f t="shared" si="77"/>
        <v>3</v>
      </c>
    </row>
    <row r="1222" spans="1:23">
      <c r="A1222" t="s">
        <v>1318</v>
      </c>
      <c r="B1222" t="s">
        <v>12</v>
      </c>
      <c r="C1222">
        <f>VLOOKUP(B1222,Index!$A$2:$B$18,2,FALSE)</f>
        <v>13</v>
      </c>
      <c r="D1222">
        <v>2009</v>
      </c>
      <c r="E1222" t="s">
        <v>13</v>
      </c>
      <c r="F1222">
        <f>VLOOKUP(E1222,Index!$D$2:$E$13,2,FALSE)</f>
        <v>11</v>
      </c>
      <c r="G1222" t="s">
        <v>94</v>
      </c>
      <c r="H1222">
        <f>VLOOKUP(G1222,Index!$G$2:$H$40,2,FALSE)</f>
        <v>15</v>
      </c>
      <c r="I1222" s="3">
        <v>600000</v>
      </c>
      <c r="J1222" s="3">
        <v>360000</v>
      </c>
      <c r="K1222" s="3">
        <v>0</v>
      </c>
      <c r="L1222" s="3">
        <v>110000</v>
      </c>
      <c r="M1222" s="3">
        <f t="shared" si="76"/>
        <v>1070000</v>
      </c>
      <c r="N1222" s="3">
        <f t="shared" si="78"/>
        <v>267500</v>
      </c>
      <c r="O1222" s="3">
        <f t="shared" si="79"/>
        <v>1</v>
      </c>
      <c r="P1222">
        <v>8.8000000000000007</v>
      </c>
      <c r="Q1222">
        <v>44</v>
      </c>
      <c r="R1222">
        <v>8.8000000000000007</v>
      </c>
      <c r="S1222">
        <v>57</v>
      </c>
      <c r="T1222" t="s">
        <v>242</v>
      </c>
      <c r="U1222">
        <f>VLOOKUP(T1222,Index!$J$2:$K$1319,2,FALSE)</f>
        <v>360</v>
      </c>
      <c r="V1222" t="s">
        <v>15</v>
      </c>
      <c r="W1222">
        <f t="shared" si="77"/>
        <v>3</v>
      </c>
    </row>
    <row r="1223" spans="1:23">
      <c r="A1223" t="s">
        <v>1319</v>
      </c>
      <c r="B1223" t="s">
        <v>20</v>
      </c>
      <c r="C1223">
        <f>VLOOKUP(B1223,Index!$A$2:$B$18,2,FALSE)</f>
        <v>3</v>
      </c>
      <c r="D1223">
        <v>2009</v>
      </c>
      <c r="E1223" t="s">
        <v>187</v>
      </c>
      <c r="F1223">
        <f>VLOOKUP(E1223,Index!$D$2:$E$13,2,FALSE)</f>
        <v>2</v>
      </c>
      <c r="G1223" t="s">
        <v>94</v>
      </c>
      <c r="H1223">
        <f>VLOOKUP(G1223,Index!$G$2:$H$40,2,FALSE)</f>
        <v>15</v>
      </c>
      <c r="I1223" s="3">
        <v>540000</v>
      </c>
      <c r="J1223" s="3">
        <v>420000</v>
      </c>
      <c r="K1223" s="3">
        <v>0</v>
      </c>
      <c r="L1223" s="3">
        <v>110000</v>
      </c>
      <c r="M1223" s="3">
        <f t="shared" si="76"/>
        <v>1070000</v>
      </c>
      <c r="N1223" s="3">
        <f t="shared" si="78"/>
        <v>267500</v>
      </c>
      <c r="O1223" s="3">
        <f t="shared" si="79"/>
        <v>1</v>
      </c>
      <c r="P1223">
        <v>6</v>
      </c>
      <c r="Q1223">
        <v>5</v>
      </c>
      <c r="T1223" t="s">
        <v>330</v>
      </c>
      <c r="U1223">
        <f>VLOOKUP(T1223,Index!$J$2:$K$1319,2,FALSE)</f>
        <v>1174</v>
      </c>
      <c r="V1223" t="s">
        <v>15</v>
      </c>
      <c r="W1223">
        <f t="shared" si="77"/>
        <v>3</v>
      </c>
    </row>
    <row r="1224" spans="1:23">
      <c r="A1224" t="s">
        <v>1320</v>
      </c>
      <c r="B1224" t="s">
        <v>112</v>
      </c>
      <c r="C1224">
        <f>VLOOKUP(B1224,Index!$A$2:$B$18,2,FALSE)</f>
        <v>11</v>
      </c>
      <c r="D1224">
        <v>2005</v>
      </c>
      <c r="E1224" t="s">
        <v>13</v>
      </c>
      <c r="F1224">
        <f>VLOOKUP(E1224,Index!$D$2:$E$13,2,FALSE)</f>
        <v>11</v>
      </c>
      <c r="G1224" t="s">
        <v>45</v>
      </c>
      <c r="H1224">
        <f>VLOOKUP(G1224,Index!$G$2:$H$40,2,FALSE)</f>
        <v>30</v>
      </c>
      <c r="I1224" s="3">
        <v>100000</v>
      </c>
      <c r="J1224" s="3">
        <v>630000</v>
      </c>
      <c r="K1224" s="3">
        <v>0</v>
      </c>
      <c r="L1224" s="3">
        <v>340000</v>
      </c>
      <c r="M1224" s="3">
        <f t="shared" si="76"/>
        <v>1070000</v>
      </c>
      <c r="N1224" s="3">
        <f t="shared" si="78"/>
        <v>267500</v>
      </c>
      <c r="O1224" s="3">
        <f t="shared" si="79"/>
        <v>1</v>
      </c>
      <c r="P1224">
        <v>7</v>
      </c>
      <c r="Q1224">
        <v>31</v>
      </c>
      <c r="R1224">
        <v>5.6</v>
      </c>
      <c r="S1224">
        <v>5</v>
      </c>
      <c r="T1224" t="s">
        <v>1321</v>
      </c>
      <c r="U1224">
        <f>VLOOKUP(T1224,Index!$J$2:$K$1319,2,FALSE)</f>
        <v>1000</v>
      </c>
      <c r="V1224" t="s">
        <v>15</v>
      </c>
      <c r="W1224">
        <f t="shared" si="77"/>
        <v>3</v>
      </c>
    </row>
    <row r="1225" spans="1:23">
      <c r="A1225" t="s">
        <v>1322</v>
      </c>
      <c r="B1225" t="s">
        <v>33</v>
      </c>
      <c r="C1225">
        <f>VLOOKUP(B1225,Index!$A$2:$B$18,2,FALSE)</f>
        <v>9</v>
      </c>
      <c r="D1225">
        <v>2008</v>
      </c>
      <c r="E1225" t="s">
        <v>59</v>
      </c>
      <c r="F1225">
        <f>VLOOKUP(E1225,Index!$D$2:$E$13,2,FALSE)</f>
        <v>3</v>
      </c>
      <c r="G1225" t="s">
        <v>264</v>
      </c>
      <c r="H1225">
        <f>VLOOKUP(G1225,Index!$G$2:$H$40,2,FALSE)</f>
        <v>25</v>
      </c>
      <c r="I1225" s="3">
        <v>490000</v>
      </c>
      <c r="J1225" s="3">
        <v>340000</v>
      </c>
      <c r="K1225" s="3">
        <v>90000</v>
      </c>
      <c r="L1225" s="3">
        <v>150000</v>
      </c>
      <c r="M1225" s="3">
        <f t="shared" si="76"/>
        <v>1070000</v>
      </c>
      <c r="N1225" s="3">
        <f t="shared" si="78"/>
        <v>267500</v>
      </c>
      <c r="O1225" s="3">
        <f t="shared" si="79"/>
        <v>1</v>
      </c>
      <c r="P1225">
        <v>7.5</v>
      </c>
      <c r="Q1225">
        <v>32</v>
      </c>
      <c r="R1225">
        <v>8.6</v>
      </c>
      <c r="S1225">
        <v>95</v>
      </c>
      <c r="T1225" t="s">
        <v>1128</v>
      </c>
      <c r="U1225">
        <f>VLOOKUP(T1225,Index!$J$2:$K$1319,2,FALSE)</f>
        <v>272</v>
      </c>
      <c r="V1225" t="s">
        <v>61</v>
      </c>
      <c r="W1225">
        <f t="shared" si="77"/>
        <v>3</v>
      </c>
    </row>
    <row r="1226" spans="1:23">
      <c r="A1226" t="s">
        <v>1242</v>
      </c>
      <c r="B1226" t="s">
        <v>28</v>
      </c>
      <c r="C1226">
        <f>VLOOKUP(B1226,Index!$A$2:$B$18,2,FALSE)</f>
        <v>15</v>
      </c>
      <c r="D1226">
        <v>2010</v>
      </c>
      <c r="E1226" t="s">
        <v>34</v>
      </c>
      <c r="F1226">
        <f>VLOOKUP(E1226,Index!$D$2:$E$13,2,FALSE)</f>
        <v>1</v>
      </c>
      <c r="G1226" t="s">
        <v>35</v>
      </c>
      <c r="H1226">
        <f>VLOOKUP(G1226,Index!$G$2:$H$40,2,FALSE)</f>
        <v>32</v>
      </c>
      <c r="I1226" s="3">
        <v>570000</v>
      </c>
      <c r="J1226" s="3">
        <v>380000</v>
      </c>
      <c r="K1226" s="3">
        <v>20000</v>
      </c>
      <c r="L1226" s="3">
        <v>100000</v>
      </c>
      <c r="M1226" s="3">
        <f t="shared" si="76"/>
        <v>1070000</v>
      </c>
      <c r="N1226" s="3">
        <f t="shared" si="78"/>
        <v>267500</v>
      </c>
      <c r="O1226" s="3">
        <f t="shared" si="79"/>
        <v>1</v>
      </c>
      <c r="R1226">
        <v>7.6</v>
      </c>
      <c r="S1226">
        <v>18</v>
      </c>
      <c r="T1226" t="s">
        <v>149</v>
      </c>
      <c r="U1226">
        <f>VLOOKUP(T1226,Index!$J$2:$K$1319,2,FALSE)</f>
        <v>961</v>
      </c>
      <c r="V1226" t="s">
        <v>37</v>
      </c>
      <c r="W1226">
        <f t="shared" si="77"/>
        <v>3</v>
      </c>
    </row>
    <row r="1227" spans="1:23">
      <c r="A1227" t="s">
        <v>1323</v>
      </c>
      <c r="B1227" t="s">
        <v>33</v>
      </c>
      <c r="C1227">
        <f>VLOOKUP(B1227,Index!$A$2:$B$18,2,FALSE)</f>
        <v>9</v>
      </c>
      <c r="D1227">
        <v>2013</v>
      </c>
      <c r="E1227" t="s">
        <v>90</v>
      </c>
      <c r="F1227">
        <f>VLOOKUP(E1227,Index!$D$2:$E$13,2,FALSE)</f>
        <v>8</v>
      </c>
      <c r="G1227" t="s">
        <v>173</v>
      </c>
      <c r="H1227">
        <f>VLOOKUP(G1227,Index!$G$2:$H$40,2,FALSE)</f>
        <v>31</v>
      </c>
      <c r="I1227" s="3">
        <v>310000</v>
      </c>
      <c r="J1227" s="3">
        <v>200000</v>
      </c>
      <c r="K1227" s="3">
        <v>450000</v>
      </c>
      <c r="L1227" s="3">
        <v>110000</v>
      </c>
      <c r="M1227" s="3">
        <f t="shared" si="76"/>
        <v>1070000</v>
      </c>
      <c r="N1227" s="3">
        <f t="shared" si="78"/>
        <v>267500</v>
      </c>
      <c r="O1227" s="3">
        <f t="shared" si="79"/>
        <v>1</v>
      </c>
      <c r="P1227">
        <v>6.6</v>
      </c>
      <c r="Q1227">
        <v>62</v>
      </c>
      <c r="R1227">
        <v>5.9</v>
      </c>
      <c r="S1227">
        <v>552</v>
      </c>
      <c r="T1227" t="s">
        <v>173</v>
      </c>
      <c r="U1227">
        <f>VLOOKUP(T1227,Index!$J$2:$K$1319,2,FALSE)</f>
        <v>1075</v>
      </c>
      <c r="V1227" t="s">
        <v>61</v>
      </c>
      <c r="W1227">
        <f t="shared" si="77"/>
        <v>1</v>
      </c>
    </row>
    <row r="1228" spans="1:23">
      <c r="A1228" t="s">
        <v>1324</v>
      </c>
      <c r="B1228" t="s">
        <v>39</v>
      </c>
      <c r="C1228">
        <f>VLOOKUP(B1228,Index!$A$2:$B$18,2,FALSE)</f>
        <v>8</v>
      </c>
      <c r="D1228">
        <v>2006</v>
      </c>
      <c r="E1228" t="s">
        <v>59</v>
      </c>
      <c r="F1228">
        <f>VLOOKUP(E1228,Index!$D$2:$E$13,2,FALSE)</f>
        <v>3</v>
      </c>
      <c r="G1228" t="s">
        <v>561</v>
      </c>
      <c r="H1228">
        <f>VLOOKUP(G1228,Index!$G$2:$H$40,2,FALSE)</f>
        <v>24</v>
      </c>
      <c r="I1228" s="3">
        <v>880000</v>
      </c>
      <c r="J1228" s="3">
        <v>40000</v>
      </c>
      <c r="K1228" s="3">
        <v>0</v>
      </c>
      <c r="L1228" s="3">
        <v>140000</v>
      </c>
      <c r="M1228" s="3">
        <f t="shared" si="76"/>
        <v>1060000</v>
      </c>
      <c r="N1228" s="3">
        <f t="shared" si="78"/>
        <v>265000</v>
      </c>
      <c r="O1228" s="3">
        <f t="shared" si="79"/>
        <v>1</v>
      </c>
      <c r="P1228">
        <v>7.5</v>
      </c>
      <c r="Q1228">
        <v>43</v>
      </c>
      <c r="R1228">
        <v>8.5</v>
      </c>
      <c r="S1228">
        <v>84</v>
      </c>
      <c r="T1228" t="s">
        <v>562</v>
      </c>
      <c r="U1228">
        <f>VLOOKUP(T1228,Index!$J$2:$K$1319,2,FALSE)</f>
        <v>735</v>
      </c>
      <c r="V1228" t="s">
        <v>37</v>
      </c>
      <c r="W1228">
        <f t="shared" si="77"/>
        <v>3</v>
      </c>
    </row>
    <row r="1229" spans="1:23">
      <c r="A1229" t="s">
        <v>1325</v>
      </c>
      <c r="B1229" t="s">
        <v>39</v>
      </c>
      <c r="C1229">
        <f>VLOOKUP(B1229,Index!$A$2:$B$18,2,FALSE)</f>
        <v>8</v>
      </c>
      <c r="D1229">
        <v>2002</v>
      </c>
      <c r="E1229" t="s">
        <v>17</v>
      </c>
      <c r="F1229">
        <f>VLOOKUP(E1229,Index!$D$2:$E$13,2,FALSE)</f>
        <v>7</v>
      </c>
      <c r="G1229" t="s">
        <v>94</v>
      </c>
      <c r="H1229">
        <f>VLOOKUP(G1229,Index!$G$2:$H$40,2,FALSE)</f>
        <v>15</v>
      </c>
      <c r="I1229" s="3">
        <v>520000</v>
      </c>
      <c r="J1229" s="3">
        <v>410000</v>
      </c>
      <c r="K1229" s="3">
        <v>0</v>
      </c>
      <c r="L1229" s="3">
        <v>140000</v>
      </c>
      <c r="M1229" s="3">
        <f t="shared" si="76"/>
        <v>1070000</v>
      </c>
      <c r="N1229" s="3">
        <f t="shared" si="78"/>
        <v>267500</v>
      </c>
      <c r="O1229" s="3">
        <f t="shared" si="79"/>
        <v>1</v>
      </c>
      <c r="P1229">
        <v>8.1</v>
      </c>
      <c r="Q1229">
        <v>25</v>
      </c>
      <c r="R1229">
        <v>7.3</v>
      </c>
      <c r="S1229">
        <v>14</v>
      </c>
      <c r="T1229" t="s">
        <v>1326</v>
      </c>
      <c r="U1229">
        <f>VLOOKUP(T1229,Index!$J$2:$K$1319,2,FALSE)</f>
        <v>852</v>
      </c>
      <c r="V1229" t="s">
        <v>15</v>
      </c>
      <c r="W1229">
        <f t="shared" si="77"/>
        <v>3</v>
      </c>
    </row>
    <row r="1230" spans="1:23">
      <c r="A1230" t="s">
        <v>1081</v>
      </c>
      <c r="B1230" t="s">
        <v>112</v>
      </c>
      <c r="C1230">
        <f>VLOOKUP(B1230,Index!$A$2:$B$18,2,FALSE)</f>
        <v>11</v>
      </c>
      <c r="D1230">
        <v>2009</v>
      </c>
      <c r="E1230" t="s">
        <v>34</v>
      </c>
      <c r="F1230">
        <f>VLOOKUP(E1230,Index!$D$2:$E$13,2,FALSE)</f>
        <v>1</v>
      </c>
      <c r="G1230" t="s">
        <v>35</v>
      </c>
      <c r="H1230">
        <f>VLOOKUP(G1230,Index!$G$2:$H$40,2,FALSE)</f>
        <v>32</v>
      </c>
      <c r="I1230" s="3">
        <v>280000</v>
      </c>
      <c r="J1230" s="3">
        <v>490000</v>
      </c>
      <c r="K1230" s="3">
        <v>30000</v>
      </c>
      <c r="L1230" s="3">
        <v>270000</v>
      </c>
      <c r="M1230" s="3">
        <f t="shared" si="76"/>
        <v>1070000</v>
      </c>
      <c r="N1230" s="3">
        <f t="shared" si="78"/>
        <v>267500</v>
      </c>
      <c r="O1230" s="3">
        <f t="shared" si="79"/>
        <v>1</v>
      </c>
      <c r="P1230">
        <v>9</v>
      </c>
      <c r="Q1230">
        <v>77</v>
      </c>
      <c r="R1230">
        <v>7.3</v>
      </c>
      <c r="S1230">
        <v>146</v>
      </c>
      <c r="T1230" t="s">
        <v>113</v>
      </c>
      <c r="U1230">
        <f>VLOOKUP(T1230,Index!$J$2:$K$1319,2,FALSE)</f>
        <v>958</v>
      </c>
      <c r="V1230" t="s">
        <v>37</v>
      </c>
      <c r="W1230">
        <f t="shared" si="77"/>
        <v>3</v>
      </c>
    </row>
    <row r="1231" spans="1:23">
      <c r="A1231" t="s">
        <v>1327</v>
      </c>
      <c r="B1231" t="s">
        <v>20</v>
      </c>
      <c r="C1231">
        <f>VLOOKUP(B1231,Index!$A$2:$B$18,2,FALSE)</f>
        <v>3</v>
      </c>
      <c r="D1231">
        <v>2008</v>
      </c>
      <c r="E1231" t="s">
        <v>67</v>
      </c>
      <c r="F1231">
        <f>VLOOKUP(E1231,Index!$D$2:$E$13,2,FALSE)</f>
        <v>10</v>
      </c>
      <c r="G1231" t="s">
        <v>94</v>
      </c>
      <c r="H1231">
        <f>VLOOKUP(G1231,Index!$G$2:$H$40,2,FALSE)</f>
        <v>15</v>
      </c>
      <c r="I1231" s="3">
        <v>660000</v>
      </c>
      <c r="J1231" s="3">
        <v>300000</v>
      </c>
      <c r="K1231" s="3">
        <v>0</v>
      </c>
      <c r="L1231" s="3">
        <v>100000</v>
      </c>
      <c r="M1231" s="3">
        <f t="shared" si="76"/>
        <v>1060000</v>
      </c>
      <c r="N1231" s="3">
        <f t="shared" si="78"/>
        <v>265000</v>
      </c>
      <c r="O1231" s="3">
        <f t="shared" si="79"/>
        <v>1</v>
      </c>
      <c r="P1231">
        <v>6.5</v>
      </c>
      <c r="Q1231">
        <v>20</v>
      </c>
      <c r="R1231">
        <v>6.5</v>
      </c>
      <c r="S1231">
        <v>21</v>
      </c>
      <c r="T1231" t="s">
        <v>826</v>
      </c>
      <c r="U1231">
        <f>VLOOKUP(T1231,Index!$J$2:$K$1319,2,FALSE)</f>
        <v>497</v>
      </c>
      <c r="V1231" t="s">
        <v>15</v>
      </c>
      <c r="W1231">
        <f t="shared" si="77"/>
        <v>3</v>
      </c>
    </row>
    <row r="1232" spans="1:23">
      <c r="A1232" t="s">
        <v>767</v>
      </c>
      <c r="B1232" t="s">
        <v>33</v>
      </c>
      <c r="C1232">
        <f>VLOOKUP(B1232,Index!$A$2:$B$18,2,FALSE)</f>
        <v>9</v>
      </c>
      <c r="D1232">
        <v>2007</v>
      </c>
      <c r="E1232" t="s">
        <v>48</v>
      </c>
      <c r="F1232">
        <f>VLOOKUP(E1232,Index!$D$2:$E$13,2,FALSE)</f>
        <v>9</v>
      </c>
      <c r="G1232" t="s">
        <v>94</v>
      </c>
      <c r="H1232">
        <f>VLOOKUP(G1232,Index!$G$2:$H$40,2,FALSE)</f>
        <v>15</v>
      </c>
      <c r="I1232" s="3">
        <v>280000</v>
      </c>
      <c r="J1232" s="3">
        <v>580000</v>
      </c>
      <c r="K1232" s="3">
        <v>0</v>
      </c>
      <c r="L1232" s="3">
        <v>210000</v>
      </c>
      <c r="M1232" s="3">
        <f t="shared" si="76"/>
        <v>1070000</v>
      </c>
      <c r="N1232" s="3">
        <f t="shared" si="78"/>
        <v>267500</v>
      </c>
      <c r="O1232" s="3">
        <f t="shared" si="79"/>
        <v>1</v>
      </c>
      <c r="P1232">
        <v>8.9</v>
      </c>
      <c r="Q1232">
        <v>21</v>
      </c>
      <c r="R1232">
        <v>8.4</v>
      </c>
      <c r="S1232">
        <v>188</v>
      </c>
      <c r="T1232" t="s">
        <v>382</v>
      </c>
      <c r="U1232">
        <f>VLOOKUP(T1232,Index!$J$2:$K$1319,2,FALSE)</f>
        <v>347</v>
      </c>
      <c r="V1232" t="s">
        <v>37</v>
      </c>
      <c r="W1232">
        <f t="shared" si="77"/>
        <v>3</v>
      </c>
    </row>
    <row r="1233" spans="1:23">
      <c r="A1233" t="s">
        <v>1328</v>
      </c>
      <c r="B1233" t="s">
        <v>28</v>
      </c>
      <c r="C1233">
        <f>VLOOKUP(B1233,Index!$A$2:$B$18,2,FALSE)</f>
        <v>15</v>
      </c>
      <c r="D1233">
        <v>2009</v>
      </c>
      <c r="E1233" t="s">
        <v>23</v>
      </c>
      <c r="F1233">
        <f>VLOOKUP(E1233,Index!$D$2:$E$13,2,FALSE)</f>
        <v>4</v>
      </c>
      <c r="G1233" t="s">
        <v>49</v>
      </c>
      <c r="H1233">
        <f>VLOOKUP(G1233,Index!$G$2:$H$40,2,FALSE)</f>
        <v>4</v>
      </c>
      <c r="I1233" s="3">
        <v>560000</v>
      </c>
      <c r="J1233" s="3">
        <v>390000</v>
      </c>
      <c r="K1233" s="3">
        <v>0</v>
      </c>
      <c r="L1233" s="3">
        <v>110000</v>
      </c>
      <c r="M1233" s="3">
        <f t="shared" si="76"/>
        <v>1060000</v>
      </c>
      <c r="N1233" s="3">
        <f t="shared" si="78"/>
        <v>265000</v>
      </c>
      <c r="O1233" s="3">
        <f t="shared" si="79"/>
        <v>1</v>
      </c>
      <c r="P1233">
        <v>8.4</v>
      </c>
      <c r="Q1233">
        <v>72</v>
      </c>
      <c r="R1233">
        <v>8</v>
      </c>
      <c r="S1233">
        <v>42</v>
      </c>
      <c r="T1233" t="s">
        <v>1329</v>
      </c>
      <c r="U1233">
        <f>VLOOKUP(T1233,Index!$J$2:$K$1319,2,FALSE)</f>
        <v>430</v>
      </c>
      <c r="V1233" t="s">
        <v>61</v>
      </c>
      <c r="W1233">
        <f t="shared" si="77"/>
        <v>3</v>
      </c>
    </row>
    <row r="1234" spans="1:23">
      <c r="A1234" t="s">
        <v>1330</v>
      </c>
      <c r="B1234" t="s">
        <v>28</v>
      </c>
      <c r="C1234">
        <f>VLOOKUP(B1234,Index!$A$2:$B$18,2,FALSE)</f>
        <v>15</v>
      </c>
      <c r="D1234">
        <v>2008</v>
      </c>
      <c r="E1234" t="s">
        <v>34</v>
      </c>
      <c r="F1234">
        <f>VLOOKUP(E1234,Index!$D$2:$E$13,2,FALSE)</f>
        <v>1</v>
      </c>
      <c r="G1234" t="s">
        <v>35</v>
      </c>
      <c r="H1234">
        <f>VLOOKUP(G1234,Index!$G$2:$H$40,2,FALSE)</f>
        <v>32</v>
      </c>
      <c r="I1234" s="3">
        <v>530000</v>
      </c>
      <c r="J1234" s="3">
        <v>400000</v>
      </c>
      <c r="K1234" s="3">
        <v>30000</v>
      </c>
      <c r="L1234" s="3">
        <v>110000</v>
      </c>
      <c r="M1234" s="3">
        <f t="shared" si="76"/>
        <v>1070000</v>
      </c>
      <c r="N1234" s="3">
        <f t="shared" si="78"/>
        <v>267500</v>
      </c>
      <c r="O1234" s="3">
        <f t="shared" si="79"/>
        <v>1</v>
      </c>
      <c r="P1234">
        <v>8</v>
      </c>
      <c r="Q1234">
        <v>56</v>
      </c>
      <c r="R1234">
        <v>8.3000000000000007</v>
      </c>
      <c r="S1234">
        <v>154</v>
      </c>
      <c r="T1234" t="s">
        <v>1331</v>
      </c>
      <c r="U1234">
        <f>VLOOKUP(T1234,Index!$J$2:$K$1319,2,FALSE)</f>
        <v>696</v>
      </c>
      <c r="V1234" t="s">
        <v>61</v>
      </c>
      <c r="W1234">
        <f t="shared" si="77"/>
        <v>3</v>
      </c>
    </row>
    <row r="1235" spans="1:23">
      <c r="A1235" t="s">
        <v>1332</v>
      </c>
      <c r="B1235" t="s">
        <v>39</v>
      </c>
      <c r="C1235">
        <f>VLOOKUP(B1235,Index!$A$2:$B$18,2,FALSE)</f>
        <v>8</v>
      </c>
      <c r="D1235">
        <v>2005</v>
      </c>
      <c r="E1235" t="s">
        <v>13</v>
      </c>
      <c r="F1235">
        <f>VLOOKUP(E1235,Index!$D$2:$E$13,2,FALSE)</f>
        <v>11</v>
      </c>
      <c r="G1235" t="s">
        <v>94</v>
      </c>
      <c r="H1235">
        <f>VLOOKUP(G1235,Index!$G$2:$H$40,2,FALSE)</f>
        <v>15</v>
      </c>
      <c r="I1235" s="3">
        <v>520000</v>
      </c>
      <c r="J1235" s="3">
        <v>410000</v>
      </c>
      <c r="K1235" s="3">
        <v>0</v>
      </c>
      <c r="L1235" s="3">
        <v>140000</v>
      </c>
      <c r="M1235" s="3">
        <f t="shared" si="76"/>
        <v>1070000</v>
      </c>
      <c r="N1235" s="3">
        <f t="shared" si="78"/>
        <v>267500</v>
      </c>
      <c r="O1235" s="3">
        <f t="shared" si="79"/>
        <v>1</v>
      </c>
      <c r="P1235">
        <v>8.9</v>
      </c>
      <c r="Q1235">
        <v>36</v>
      </c>
      <c r="R1235">
        <v>8.6999999999999993</v>
      </c>
      <c r="S1235">
        <v>37</v>
      </c>
      <c r="T1235" t="s">
        <v>135</v>
      </c>
      <c r="U1235">
        <f>VLOOKUP(T1235,Index!$J$2:$K$1319,2,FALSE)</f>
        <v>339</v>
      </c>
      <c r="V1235" t="s">
        <v>15</v>
      </c>
      <c r="W1235">
        <f t="shared" si="77"/>
        <v>3</v>
      </c>
    </row>
    <row r="1236" spans="1:23">
      <c r="A1236" t="s">
        <v>647</v>
      </c>
      <c r="B1236" t="s">
        <v>196</v>
      </c>
      <c r="C1236">
        <f>VLOOKUP(B1236,Index!$A$2:$B$18,2,FALSE)</f>
        <v>17</v>
      </c>
      <c r="D1236">
        <v>2016</v>
      </c>
      <c r="E1236" t="s">
        <v>48</v>
      </c>
      <c r="F1236">
        <f>VLOOKUP(E1236,Index!$D$2:$E$13,2,FALSE)</f>
        <v>9</v>
      </c>
      <c r="G1236" t="s">
        <v>49</v>
      </c>
      <c r="H1236">
        <f>VLOOKUP(G1236,Index!$G$2:$H$40,2,FALSE)</f>
        <v>4</v>
      </c>
      <c r="I1236" s="3">
        <v>630000</v>
      </c>
      <c r="J1236" s="3">
        <v>330000</v>
      </c>
      <c r="K1236" s="3">
        <v>0</v>
      </c>
      <c r="L1236" s="3">
        <v>100000</v>
      </c>
      <c r="M1236" s="3">
        <f t="shared" si="76"/>
        <v>1060000</v>
      </c>
      <c r="N1236" s="3">
        <f t="shared" si="78"/>
        <v>265000</v>
      </c>
      <c r="O1236" s="3">
        <f t="shared" si="79"/>
        <v>1</v>
      </c>
      <c r="P1236">
        <v>9.1</v>
      </c>
      <c r="Q1236">
        <v>18</v>
      </c>
      <c r="R1236">
        <v>5.6</v>
      </c>
      <c r="S1236">
        <v>668</v>
      </c>
      <c r="T1236" t="s">
        <v>161</v>
      </c>
      <c r="U1236">
        <f>VLOOKUP(T1236,Index!$J$2:$K$1319,2,FALSE)</f>
        <v>161</v>
      </c>
      <c r="V1236" t="s">
        <v>61</v>
      </c>
      <c r="W1236">
        <f t="shared" si="77"/>
        <v>3</v>
      </c>
    </row>
    <row r="1237" spans="1:23">
      <c r="A1237" t="s">
        <v>1333</v>
      </c>
      <c r="B1237" t="s">
        <v>28</v>
      </c>
      <c r="C1237">
        <f>VLOOKUP(B1237,Index!$A$2:$B$18,2,FALSE)</f>
        <v>15</v>
      </c>
      <c r="D1237">
        <v>2010</v>
      </c>
      <c r="E1237" t="s">
        <v>48</v>
      </c>
      <c r="F1237">
        <f>VLOOKUP(E1237,Index!$D$2:$E$13,2,FALSE)</f>
        <v>9</v>
      </c>
      <c r="G1237" t="s">
        <v>407</v>
      </c>
      <c r="H1237">
        <f>VLOOKUP(G1237,Index!$G$2:$H$40,2,FALSE)</f>
        <v>29</v>
      </c>
      <c r="I1237" s="3">
        <v>550000</v>
      </c>
      <c r="J1237" s="3">
        <v>400000</v>
      </c>
      <c r="K1237" s="3">
        <v>0</v>
      </c>
      <c r="L1237" s="3">
        <v>110000</v>
      </c>
      <c r="M1237" s="3">
        <f t="shared" si="76"/>
        <v>1060000</v>
      </c>
      <c r="N1237" s="3">
        <f t="shared" si="78"/>
        <v>265000</v>
      </c>
      <c r="O1237" s="3">
        <f t="shared" si="79"/>
        <v>1</v>
      </c>
      <c r="P1237">
        <v>6.4</v>
      </c>
      <c r="Q1237">
        <v>64</v>
      </c>
      <c r="R1237">
        <v>7.3</v>
      </c>
      <c r="S1237">
        <v>247</v>
      </c>
      <c r="T1237" t="s">
        <v>838</v>
      </c>
      <c r="U1237">
        <f>VLOOKUP(T1237,Index!$J$2:$K$1319,2,FALSE)</f>
        <v>932</v>
      </c>
      <c r="V1237" t="s">
        <v>37</v>
      </c>
      <c r="W1237">
        <f t="shared" si="77"/>
        <v>3</v>
      </c>
    </row>
    <row r="1238" spans="1:23">
      <c r="A1238" t="s">
        <v>555</v>
      </c>
      <c r="B1238" t="s">
        <v>33</v>
      </c>
      <c r="C1238">
        <f>VLOOKUP(B1238,Index!$A$2:$B$18,2,FALSE)</f>
        <v>9</v>
      </c>
      <c r="D1238">
        <v>2012</v>
      </c>
      <c r="E1238" t="s">
        <v>34</v>
      </c>
      <c r="F1238">
        <f>VLOOKUP(E1238,Index!$D$2:$E$13,2,FALSE)</f>
        <v>1</v>
      </c>
      <c r="G1238" t="s">
        <v>49</v>
      </c>
      <c r="H1238">
        <f>VLOOKUP(G1238,Index!$G$2:$H$40,2,FALSE)</f>
        <v>4</v>
      </c>
      <c r="I1238" s="3">
        <v>360000</v>
      </c>
      <c r="J1238" s="3">
        <v>490000</v>
      </c>
      <c r="K1238" s="3">
        <v>0</v>
      </c>
      <c r="L1238" s="3">
        <v>200000</v>
      </c>
      <c r="M1238" s="3">
        <f t="shared" si="76"/>
        <v>1050000</v>
      </c>
      <c r="N1238" s="3">
        <f t="shared" si="78"/>
        <v>262500</v>
      </c>
      <c r="O1238" s="3">
        <f t="shared" si="79"/>
        <v>1</v>
      </c>
      <c r="P1238">
        <v>7.7</v>
      </c>
      <c r="Q1238">
        <v>21</v>
      </c>
      <c r="R1238">
        <v>6.3</v>
      </c>
      <c r="S1238">
        <v>18</v>
      </c>
      <c r="T1238" t="s">
        <v>493</v>
      </c>
      <c r="U1238">
        <f>VLOOKUP(T1238,Index!$J$2:$K$1319,2,FALSE)</f>
        <v>1178</v>
      </c>
      <c r="V1238" t="s">
        <v>78</v>
      </c>
      <c r="W1238">
        <f t="shared" si="77"/>
        <v>3</v>
      </c>
    </row>
    <row r="1239" spans="1:23">
      <c r="A1239" t="s">
        <v>1334</v>
      </c>
      <c r="B1239" t="s">
        <v>107</v>
      </c>
      <c r="C1239">
        <f>VLOOKUP(B1239,Index!$A$2:$B$18,2,FALSE)</f>
        <v>6</v>
      </c>
      <c r="D1239">
        <v>2001</v>
      </c>
      <c r="E1239" t="s">
        <v>90</v>
      </c>
      <c r="F1239">
        <f>VLOOKUP(E1239,Index!$D$2:$E$13,2,FALSE)</f>
        <v>8</v>
      </c>
      <c r="G1239" t="s">
        <v>588</v>
      </c>
      <c r="H1239">
        <f>VLOOKUP(G1239,Index!$G$2:$H$40,2,FALSE)</f>
        <v>37</v>
      </c>
      <c r="I1239" s="3">
        <v>1030000</v>
      </c>
      <c r="J1239" s="3">
        <v>20000</v>
      </c>
      <c r="K1239" s="3">
        <v>0</v>
      </c>
      <c r="L1239" s="3">
        <v>0</v>
      </c>
      <c r="M1239" s="3">
        <f t="shared" si="76"/>
        <v>1050000</v>
      </c>
      <c r="N1239" s="3">
        <f t="shared" si="78"/>
        <v>262500</v>
      </c>
      <c r="O1239" s="3">
        <f t="shared" si="79"/>
        <v>1</v>
      </c>
      <c r="P1239">
        <v>8.6999999999999993</v>
      </c>
      <c r="Q1239">
        <v>21</v>
      </c>
      <c r="R1239">
        <v>9.1</v>
      </c>
      <c r="S1239">
        <v>639</v>
      </c>
      <c r="T1239" t="s">
        <v>1335</v>
      </c>
      <c r="U1239">
        <f>VLOOKUP(T1239,Index!$J$2:$K$1319,2,FALSE)</f>
        <v>162</v>
      </c>
      <c r="V1239" t="s">
        <v>37</v>
      </c>
      <c r="W1239">
        <f t="shared" si="77"/>
        <v>3</v>
      </c>
    </row>
    <row r="1240" spans="1:23">
      <c r="A1240" t="s">
        <v>1336</v>
      </c>
      <c r="B1240" t="s">
        <v>12</v>
      </c>
      <c r="C1240">
        <f>VLOOKUP(B1240,Index!$A$2:$B$18,2,FALSE)</f>
        <v>13</v>
      </c>
      <c r="D1240">
        <v>2007</v>
      </c>
      <c r="E1240" t="s">
        <v>187</v>
      </c>
      <c r="F1240">
        <f>VLOOKUP(E1240,Index!$D$2:$E$13,2,FALSE)</f>
        <v>2</v>
      </c>
      <c r="G1240" t="s">
        <v>14</v>
      </c>
      <c r="H1240">
        <f>VLOOKUP(G1240,Index!$G$2:$H$40,2,FALSE)</f>
        <v>26</v>
      </c>
      <c r="I1240" s="3">
        <v>430000</v>
      </c>
      <c r="J1240" s="3">
        <v>460000</v>
      </c>
      <c r="K1240" s="3">
        <v>90000</v>
      </c>
      <c r="L1240" s="3">
        <v>90000</v>
      </c>
      <c r="M1240" s="3">
        <f t="shared" si="76"/>
        <v>1070000</v>
      </c>
      <c r="N1240" s="3">
        <f t="shared" si="78"/>
        <v>267500</v>
      </c>
      <c r="O1240" s="3">
        <f t="shared" si="79"/>
        <v>1</v>
      </c>
      <c r="P1240">
        <v>7.2</v>
      </c>
      <c r="Q1240">
        <v>42</v>
      </c>
      <c r="R1240">
        <v>8.1</v>
      </c>
      <c r="S1240">
        <v>61</v>
      </c>
      <c r="T1240" t="s">
        <v>1337</v>
      </c>
      <c r="U1240">
        <f>VLOOKUP(T1240,Index!$J$2:$K$1319,2,FALSE)</f>
        <v>71</v>
      </c>
      <c r="V1240" t="s">
        <v>15</v>
      </c>
      <c r="W1240">
        <f t="shared" si="77"/>
        <v>3</v>
      </c>
    </row>
    <row r="1241" spans="1:23">
      <c r="A1241" t="s">
        <v>365</v>
      </c>
      <c r="B1241" t="s">
        <v>156</v>
      </c>
      <c r="C1241">
        <f>VLOOKUP(B1241,Index!$A$2:$B$18,2,FALSE)</f>
        <v>4</v>
      </c>
      <c r="D1241">
        <v>2004</v>
      </c>
      <c r="E1241" t="s">
        <v>34</v>
      </c>
      <c r="F1241">
        <f>VLOOKUP(E1241,Index!$D$2:$E$13,2,FALSE)</f>
        <v>1</v>
      </c>
      <c r="G1241" t="s">
        <v>49</v>
      </c>
      <c r="H1241">
        <f>VLOOKUP(G1241,Index!$G$2:$H$40,2,FALSE)</f>
        <v>4</v>
      </c>
      <c r="I1241" s="3">
        <v>760000</v>
      </c>
      <c r="J1241" s="3">
        <v>280000</v>
      </c>
      <c r="K1241" s="3">
        <v>0</v>
      </c>
      <c r="L1241" s="3">
        <v>20000</v>
      </c>
      <c r="M1241" s="3">
        <f t="shared" si="76"/>
        <v>1060000</v>
      </c>
      <c r="N1241" s="3">
        <f t="shared" si="78"/>
        <v>265000</v>
      </c>
      <c r="O1241" s="3">
        <f t="shared" si="79"/>
        <v>1</v>
      </c>
      <c r="P1241">
        <v>6.5</v>
      </c>
      <c r="Q1241">
        <v>12</v>
      </c>
      <c r="R1241">
        <v>7.7</v>
      </c>
      <c r="S1241">
        <v>6</v>
      </c>
      <c r="T1241" t="s">
        <v>292</v>
      </c>
      <c r="U1241">
        <f>VLOOKUP(T1241,Index!$J$2:$K$1319,2,FALSE)</f>
        <v>303</v>
      </c>
      <c r="V1241" t="s">
        <v>15</v>
      </c>
      <c r="W1241">
        <f t="shared" si="77"/>
        <v>3</v>
      </c>
    </row>
    <row r="1242" spans="1:23">
      <c r="A1242" t="s">
        <v>1338</v>
      </c>
      <c r="B1242" t="s">
        <v>28</v>
      </c>
      <c r="C1242">
        <f>VLOOKUP(B1242,Index!$A$2:$B$18,2,FALSE)</f>
        <v>15</v>
      </c>
      <c r="D1242">
        <v>2010</v>
      </c>
      <c r="E1242" t="s">
        <v>34</v>
      </c>
      <c r="F1242">
        <f>VLOOKUP(E1242,Index!$D$2:$E$13,2,FALSE)</f>
        <v>1</v>
      </c>
      <c r="G1242" t="s">
        <v>429</v>
      </c>
      <c r="H1242">
        <f>VLOOKUP(G1242,Index!$G$2:$H$40,2,FALSE)</f>
        <v>34</v>
      </c>
      <c r="I1242" s="3">
        <v>670000</v>
      </c>
      <c r="J1242" s="3">
        <v>280000</v>
      </c>
      <c r="K1242" s="3">
        <v>10000</v>
      </c>
      <c r="L1242" s="3">
        <v>100000</v>
      </c>
      <c r="M1242" s="3">
        <f t="shared" si="76"/>
        <v>1060000</v>
      </c>
      <c r="N1242" s="3">
        <f t="shared" si="78"/>
        <v>265000</v>
      </c>
      <c r="O1242" s="3">
        <f t="shared" si="79"/>
        <v>1</v>
      </c>
      <c r="P1242">
        <v>8.3000000000000007</v>
      </c>
      <c r="Q1242">
        <v>81</v>
      </c>
      <c r="R1242">
        <v>7.9</v>
      </c>
      <c r="S1242">
        <v>292</v>
      </c>
      <c r="T1242" t="s">
        <v>1339</v>
      </c>
      <c r="U1242">
        <f>VLOOKUP(T1242,Index!$J$2:$K$1319,2,FALSE)</f>
        <v>1251</v>
      </c>
      <c r="V1242" t="s">
        <v>37</v>
      </c>
      <c r="W1242">
        <f t="shared" si="77"/>
        <v>3</v>
      </c>
    </row>
    <row r="1243" spans="1:23">
      <c r="A1243" t="s">
        <v>1340</v>
      </c>
      <c r="B1243" t="s">
        <v>28</v>
      </c>
      <c r="C1243">
        <f>VLOOKUP(B1243,Index!$A$2:$B$18,2,FALSE)</f>
        <v>15</v>
      </c>
      <c r="D1243">
        <v>2008</v>
      </c>
      <c r="E1243" t="s">
        <v>48</v>
      </c>
      <c r="F1243">
        <f>VLOOKUP(E1243,Index!$D$2:$E$13,2,FALSE)</f>
        <v>9</v>
      </c>
      <c r="G1243" t="s">
        <v>94</v>
      </c>
      <c r="H1243">
        <f>VLOOKUP(G1243,Index!$G$2:$H$40,2,FALSE)</f>
        <v>15</v>
      </c>
      <c r="I1243" s="3">
        <v>650000</v>
      </c>
      <c r="J1243" s="3">
        <v>300000</v>
      </c>
      <c r="K1243" s="3">
        <v>10000</v>
      </c>
      <c r="L1243" s="3">
        <v>100000</v>
      </c>
      <c r="M1243" s="3">
        <f t="shared" si="76"/>
        <v>1060000</v>
      </c>
      <c r="N1243" s="3">
        <f t="shared" si="78"/>
        <v>265000</v>
      </c>
      <c r="O1243" s="3">
        <f t="shared" si="79"/>
        <v>1</v>
      </c>
      <c r="P1243">
        <v>7.2</v>
      </c>
      <c r="Q1243">
        <v>69</v>
      </c>
      <c r="R1243">
        <v>7.2</v>
      </c>
      <c r="S1243">
        <v>152</v>
      </c>
      <c r="T1243" t="s">
        <v>340</v>
      </c>
      <c r="U1243">
        <f>VLOOKUP(T1243,Index!$J$2:$K$1319,2,FALSE)</f>
        <v>855</v>
      </c>
      <c r="V1243" t="s">
        <v>61</v>
      </c>
      <c r="W1243">
        <f t="shared" si="77"/>
        <v>3</v>
      </c>
    </row>
    <row r="1244" spans="1:23">
      <c r="A1244" t="s">
        <v>626</v>
      </c>
      <c r="B1244" t="s">
        <v>196</v>
      </c>
      <c r="C1244">
        <f>VLOOKUP(B1244,Index!$A$2:$B$18,2,FALSE)</f>
        <v>17</v>
      </c>
      <c r="D1244">
        <v>2013</v>
      </c>
      <c r="E1244" t="s">
        <v>34</v>
      </c>
      <c r="F1244">
        <f>VLOOKUP(E1244,Index!$D$2:$E$13,2,FALSE)</f>
        <v>1</v>
      </c>
      <c r="G1244" t="s">
        <v>194</v>
      </c>
      <c r="H1244">
        <f>VLOOKUP(G1244,Index!$G$2:$H$40,2,FALSE)</f>
        <v>38</v>
      </c>
      <c r="I1244" s="3">
        <v>610000</v>
      </c>
      <c r="J1244" s="3">
        <v>350000</v>
      </c>
      <c r="K1244" s="3">
        <v>0</v>
      </c>
      <c r="L1244" s="3">
        <v>90000</v>
      </c>
      <c r="M1244" s="3">
        <f t="shared" si="76"/>
        <v>1050000</v>
      </c>
      <c r="N1244" s="3">
        <f t="shared" si="78"/>
        <v>262500</v>
      </c>
      <c r="O1244" s="3">
        <f t="shared" si="79"/>
        <v>1</v>
      </c>
      <c r="R1244">
        <v>6.8</v>
      </c>
      <c r="S1244">
        <v>73</v>
      </c>
      <c r="T1244" t="s">
        <v>627</v>
      </c>
      <c r="U1244">
        <f>VLOOKUP(T1244,Index!$J$2:$K$1319,2,FALSE)</f>
        <v>1195</v>
      </c>
      <c r="V1244" t="s">
        <v>78</v>
      </c>
      <c r="W1244">
        <f t="shared" si="77"/>
        <v>3</v>
      </c>
    </row>
    <row r="1245" spans="1:23">
      <c r="A1245" t="s">
        <v>1341</v>
      </c>
      <c r="B1245" t="s">
        <v>33</v>
      </c>
      <c r="C1245">
        <f>VLOOKUP(B1245,Index!$A$2:$B$18,2,FALSE)</f>
        <v>9</v>
      </c>
      <c r="D1245">
        <v>2007</v>
      </c>
      <c r="E1245" t="s">
        <v>67</v>
      </c>
      <c r="F1245">
        <f>VLOOKUP(E1245,Index!$D$2:$E$13,2,FALSE)</f>
        <v>10</v>
      </c>
      <c r="G1245" t="s">
        <v>45</v>
      </c>
      <c r="H1245">
        <f>VLOOKUP(G1245,Index!$G$2:$H$40,2,FALSE)</f>
        <v>30</v>
      </c>
      <c r="I1245" s="3">
        <v>490000</v>
      </c>
      <c r="J1245" s="3">
        <v>390000</v>
      </c>
      <c r="K1245" s="3">
        <v>0</v>
      </c>
      <c r="L1245" s="3">
        <v>170000</v>
      </c>
      <c r="M1245" s="3">
        <f t="shared" si="76"/>
        <v>1050000</v>
      </c>
      <c r="N1245" s="3">
        <f t="shared" si="78"/>
        <v>262500</v>
      </c>
      <c r="O1245" s="3">
        <f t="shared" si="79"/>
        <v>1</v>
      </c>
      <c r="P1245">
        <v>8.4</v>
      </c>
      <c r="Q1245">
        <v>50</v>
      </c>
      <c r="R1245">
        <v>8.4</v>
      </c>
      <c r="S1245">
        <v>183</v>
      </c>
      <c r="T1245" t="s">
        <v>1021</v>
      </c>
      <c r="U1245">
        <f>VLOOKUP(T1245,Index!$J$2:$K$1319,2,FALSE)</f>
        <v>566</v>
      </c>
      <c r="V1245" t="s">
        <v>61</v>
      </c>
      <c r="W1245">
        <f t="shared" si="77"/>
        <v>3</v>
      </c>
    </row>
    <row r="1246" spans="1:23">
      <c r="A1246" t="s">
        <v>1342</v>
      </c>
      <c r="B1246" t="s">
        <v>33</v>
      </c>
      <c r="C1246">
        <f>VLOOKUP(B1246,Index!$A$2:$B$18,2,FALSE)</f>
        <v>9</v>
      </c>
      <c r="D1246">
        <v>2011</v>
      </c>
      <c r="E1246" t="s">
        <v>17</v>
      </c>
      <c r="F1246">
        <f>VLOOKUP(E1246,Index!$D$2:$E$13,2,FALSE)</f>
        <v>7</v>
      </c>
      <c r="G1246" t="s">
        <v>1028</v>
      </c>
      <c r="H1246">
        <f>VLOOKUP(G1246,Index!$G$2:$H$40,2,FALSE)</f>
        <v>9</v>
      </c>
      <c r="I1246" s="3">
        <v>270000</v>
      </c>
      <c r="J1246" s="3">
        <v>570000</v>
      </c>
      <c r="K1246" s="3">
        <v>10000</v>
      </c>
      <c r="L1246" s="3">
        <v>200000</v>
      </c>
      <c r="M1246" s="3">
        <f t="shared" si="76"/>
        <v>1050000</v>
      </c>
      <c r="N1246" s="3">
        <f t="shared" si="78"/>
        <v>262500</v>
      </c>
      <c r="O1246" s="3">
        <f t="shared" si="79"/>
        <v>1</v>
      </c>
      <c r="P1246">
        <v>8.6999999999999993</v>
      </c>
      <c r="Q1246">
        <v>52</v>
      </c>
      <c r="R1246">
        <v>7.1</v>
      </c>
      <c r="S1246">
        <v>122</v>
      </c>
      <c r="T1246" t="s">
        <v>1028</v>
      </c>
      <c r="U1246">
        <f>VLOOKUP(T1246,Index!$J$2:$K$1319,2,FALSE)</f>
        <v>235</v>
      </c>
      <c r="V1246" t="s">
        <v>61</v>
      </c>
      <c r="W1246">
        <f t="shared" si="77"/>
        <v>1</v>
      </c>
    </row>
    <row r="1247" spans="1:23">
      <c r="A1247" t="s">
        <v>460</v>
      </c>
      <c r="B1247" t="s">
        <v>12</v>
      </c>
      <c r="C1247">
        <f>VLOOKUP(B1247,Index!$A$2:$B$18,2,FALSE)</f>
        <v>13</v>
      </c>
      <c r="D1247">
        <v>2008</v>
      </c>
      <c r="E1247" t="s">
        <v>13</v>
      </c>
      <c r="F1247">
        <f>VLOOKUP(E1247,Index!$D$2:$E$13,2,FALSE)</f>
        <v>11</v>
      </c>
      <c r="G1247" t="s">
        <v>407</v>
      </c>
      <c r="H1247">
        <f>VLOOKUP(G1247,Index!$G$2:$H$40,2,FALSE)</f>
        <v>29</v>
      </c>
      <c r="I1247" s="3">
        <v>280000</v>
      </c>
      <c r="J1247" s="3">
        <v>650000</v>
      </c>
      <c r="K1247" s="3">
        <v>0</v>
      </c>
      <c r="L1247" s="3">
        <v>130000</v>
      </c>
      <c r="M1247" s="3">
        <f t="shared" si="76"/>
        <v>1060000</v>
      </c>
      <c r="N1247" s="3">
        <f t="shared" si="78"/>
        <v>265000</v>
      </c>
      <c r="O1247" s="3">
        <f t="shared" si="79"/>
        <v>1</v>
      </c>
      <c r="P1247">
        <v>7.1</v>
      </c>
      <c r="Q1247">
        <v>24</v>
      </c>
      <c r="R1247">
        <v>7</v>
      </c>
      <c r="S1247">
        <v>16</v>
      </c>
      <c r="T1247" t="s">
        <v>461</v>
      </c>
      <c r="U1247">
        <f>VLOOKUP(T1247,Index!$J$2:$K$1319,2,FALSE)</f>
        <v>1096</v>
      </c>
      <c r="V1247" t="s">
        <v>78</v>
      </c>
      <c r="W1247">
        <f t="shared" si="77"/>
        <v>3</v>
      </c>
    </row>
    <row r="1248" spans="1:23">
      <c r="A1248" t="s">
        <v>1343</v>
      </c>
      <c r="B1248" t="s">
        <v>33</v>
      </c>
      <c r="C1248">
        <f>VLOOKUP(B1248,Index!$A$2:$B$18,2,FALSE)</f>
        <v>9</v>
      </c>
      <c r="D1248">
        <v>2007</v>
      </c>
      <c r="E1248" t="s">
        <v>17</v>
      </c>
      <c r="F1248">
        <f>VLOOKUP(E1248,Index!$D$2:$E$13,2,FALSE)</f>
        <v>7</v>
      </c>
      <c r="G1248" t="s">
        <v>1028</v>
      </c>
      <c r="H1248">
        <f>VLOOKUP(G1248,Index!$G$2:$H$40,2,FALSE)</f>
        <v>9</v>
      </c>
      <c r="I1248" s="3">
        <v>160000</v>
      </c>
      <c r="J1248" s="3">
        <v>660000</v>
      </c>
      <c r="K1248" s="3">
        <v>0</v>
      </c>
      <c r="L1248" s="3">
        <v>230000</v>
      </c>
      <c r="M1248" s="3">
        <f t="shared" si="76"/>
        <v>1050000</v>
      </c>
      <c r="N1248" s="3">
        <f t="shared" si="78"/>
        <v>262500</v>
      </c>
      <c r="O1248" s="3">
        <f t="shared" si="79"/>
        <v>1</v>
      </c>
      <c r="P1248">
        <v>8.3000000000000007</v>
      </c>
      <c r="Q1248">
        <v>32</v>
      </c>
      <c r="R1248">
        <v>8</v>
      </c>
      <c r="S1248">
        <v>32</v>
      </c>
      <c r="T1248" t="s">
        <v>1028</v>
      </c>
      <c r="U1248">
        <f>VLOOKUP(T1248,Index!$J$2:$K$1319,2,FALSE)</f>
        <v>235</v>
      </c>
      <c r="V1248" t="s">
        <v>15</v>
      </c>
      <c r="W1248">
        <f t="shared" si="77"/>
        <v>1</v>
      </c>
    </row>
    <row r="1249" spans="1:23">
      <c r="A1249" t="s">
        <v>85</v>
      </c>
      <c r="B1249" t="s">
        <v>20</v>
      </c>
      <c r="C1249">
        <f>VLOOKUP(B1249,Index!$A$2:$B$18,2,FALSE)</f>
        <v>3</v>
      </c>
      <c r="D1249">
        <v>2007</v>
      </c>
      <c r="E1249" t="s">
        <v>48</v>
      </c>
      <c r="F1249">
        <f>VLOOKUP(E1249,Index!$D$2:$E$13,2,FALSE)</f>
        <v>9</v>
      </c>
      <c r="G1249" t="s">
        <v>49</v>
      </c>
      <c r="H1249">
        <f>VLOOKUP(G1249,Index!$G$2:$H$40,2,FALSE)</f>
        <v>4</v>
      </c>
      <c r="I1249" s="3">
        <v>950000</v>
      </c>
      <c r="J1249" s="3">
        <v>10000</v>
      </c>
      <c r="K1249" s="3">
        <v>10000</v>
      </c>
      <c r="L1249" s="3">
        <v>80000</v>
      </c>
      <c r="M1249" s="3">
        <f t="shared" si="76"/>
        <v>1050000</v>
      </c>
      <c r="N1249" s="3">
        <f t="shared" si="78"/>
        <v>262500</v>
      </c>
      <c r="O1249" s="3">
        <f t="shared" si="79"/>
        <v>1</v>
      </c>
      <c r="P1249">
        <v>7.5</v>
      </c>
      <c r="Q1249">
        <v>22</v>
      </c>
      <c r="R1249">
        <v>6.9</v>
      </c>
      <c r="S1249">
        <v>36</v>
      </c>
      <c r="T1249" t="s">
        <v>1344</v>
      </c>
      <c r="U1249">
        <f>VLOOKUP(T1249,Index!$J$2:$K$1319,2,FALSE)</f>
        <v>825</v>
      </c>
      <c r="V1249" t="s">
        <v>61</v>
      </c>
      <c r="W1249">
        <f t="shared" si="77"/>
        <v>3</v>
      </c>
    </row>
    <row r="1250" spans="1:23">
      <c r="A1250" t="s">
        <v>1345</v>
      </c>
      <c r="B1250" t="s">
        <v>12</v>
      </c>
      <c r="C1250">
        <f>VLOOKUP(B1250,Index!$A$2:$B$18,2,FALSE)</f>
        <v>13</v>
      </c>
      <c r="D1250">
        <v>2009</v>
      </c>
      <c r="E1250" t="s">
        <v>34</v>
      </c>
      <c r="F1250">
        <f>VLOOKUP(E1250,Index!$D$2:$E$13,2,FALSE)</f>
        <v>1</v>
      </c>
      <c r="G1250" t="s">
        <v>192</v>
      </c>
      <c r="H1250">
        <f>VLOOKUP(G1250,Index!$G$2:$H$40,2,FALSE)</f>
        <v>8</v>
      </c>
      <c r="I1250" s="3">
        <v>460000</v>
      </c>
      <c r="J1250" s="3">
        <v>310000</v>
      </c>
      <c r="K1250" s="3">
        <v>200000</v>
      </c>
      <c r="L1250" s="3">
        <v>90000</v>
      </c>
      <c r="M1250" s="3">
        <f t="shared" si="76"/>
        <v>1060000</v>
      </c>
      <c r="N1250" s="3">
        <f t="shared" si="78"/>
        <v>265000</v>
      </c>
      <c r="O1250" s="3">
        <f t="shared" si="79"/>
        <v>1</v>
      </c>
      <c r="P1250">
        <v>7.5</v>
      </c>
      <c r="Q1250">
        <v>55</v>
      </c>
      <c r="R1250">
        <v>8</v>
      </c>
      <c r="S1250">
        <v>60</v>
      </c>
      <c r="T1250" t="s">
        <v>932</v>
      </c>
      <c r="U1250">
        <f>VLOOKUP(T1250,Index!$J$2:$K$1319,2,FALSE)</f>
        <v>214</v>
      </c>
      <c r="V1250" t="s">
        <v>37</v>
      </c>
      <c r="W1250">
        <f t="shared" si="77"/>
        <v>3</v>
      </c>
    </row>
    <row r="1251" spans="1:23">
      <c r="A1251" t="s">
        <v>1346</v>
      </c>
      <c r="B1251" t="s">
        <v>112</v>
      </c>
      <c r="C1251">
        <f>VLOOKUP(B1251,Index!$A$2:$B$18,2,FALSE)</f>
        <v>11</v>
      </c>
      <c r="D1251">
        <v>2006</v>
      </c>
      <c r="E1251" t="s">
        <v>48</v>
      </c>
      <c r="F1251">
        <f>VLOOKUP(E1251,Index!$D$2:$E$13,2,FALSE)</f>
        <v>9</v>
      </c>
      <c r="G1251" t="s">
        <v>45</v>
      </c>
      <c r="H1251">
        <f>VLOOKUP(G1251,Index!$G$2:$H$40,2,FALSE)</f>
        <v>30</v>
      </c>
      <c r="I1251" s="3">
        <v>810000</v>
      </c>
      <c r="J1251" s="3">
        <v>110000</v>
      </c>
      <c r="K1251" s="3">
        <v>0</v>
      </c>
      <c r="L1251" s="3">
        <v>130000</v>
      </c>
      <c r="M1251" s="3">
        <f t="shared" si="76"/>
        <v>1050000</v>
      </c>
      <c r="N1251" s="3">
        <f t="shared" si="78"/>
        <v>262500</v>
      </c>
      <c r="O1251" s="3">
        <f t="shared" si="79"/>
        <v>1</v>
      </c>
      <c r="P1251">
        <v>8.1</v>
      </c>
      <c r="Q1251">
        <v>31</v>
      </c>
      <c r="R1251">
        <v>9</v>
      </c>
      <c r="S1251">
        <v>36</v>
      </c>
      <c r="T1251" t="s">
        <v>333</v>
      </c>
      <c r="U1251">
        <f>VLOOKUP(T1251,Index!$J$2:$K$1319,2,FALSE)</f>
        <v>1306</v>
      </c>
      <c r="V1251" t="s">
        <v>61</v>
      </c>
      <c r="W1251">
        <f t="shared" si="77"/>
        <v>3</v>
      </c>
    </row>
    <row r="1252" spans="1:23">
      <c r="A1252" t="s">
        <v>1347</v>
      </c>
      <c r="B1252" t="s">
        <v>20</v>
      </c>
      <c r="C1252">
        <f>VLOOKUP(B1252,Index!$A$2:$B$18,2,FALSE)</f>
        <v>3</v>
      </c>
      <c r="D1252">
        <v>2007</v>
      </c>
      <c r="E1252" t="s">
        <v>21</v>
      </c>
      <c r="F1252">
        <f>VLOOKUP(E1252,Index!$D$2:$E$13,2,FALSE)</f>
        <v>5</v>
      </c>
      <c r="G1252" t="s">
        <v>35</v>
      </c>
      <c r="H1252">
        <f>VLOOKUP(G1252,Index!$G$2:$H$40,2,FALSE)</f>
        <v>32</v>
      </c>
      <c r="I1252" s="3">
        <v>970000</v>
      </c>
      <c r="J1252" s="3">
        <v>10000</v>
      </c>
      <c r="K1252" s="3">
        <v>0</v>
      </c>
      <c r="L1252" s="3">
        <v>70000</v>
      </c>
      <c r="M1252" s="3">
        <f t="shared" si="76"/>
        <v>1050000</v>
      </c>
      <c r="N1252" s="3">
        <f t="shared" si="78"/>
        <v>262500</v>
      </c>
      <c r="O1252" s="3">
        <f t="shared" si="79"/>
        <v>1</v>
      </c>
      <c r="P1252">
        <v>4.4000000000000004</v>
      </c>
      <c r="Q1252">
        <v>5</v>
      </c>
      <c r="T1252" t="s">
        <v>1348</v>
      </c>
      <c r="U1252">
        <f>VLOOKUP(T1252,Index!$J$2:$K$1319,2,FALSE)</f>
        <v>153</v>
      </c>
      <c r="V1252" t="s">
        <v>15</v>
      </c>
      <c r="W1252">
        <f t="shared" si="77"/>
        <v>3</v>
      </c>
    </row>
    <row r="1253" spans="1:23">
      <c r="A1253" t="s">
        <v>1349</v>
      </c>
      <c r="B1253" t="s">
        <v>39</v>
      </c>
      <c r="C1253">
        <f>VLOOKUP(B1253,Index!$A$2:$B$18,2,FALSE)</f>
        <v>8</v>
      </c>
      <c r="D1253">
        <v>2002</v>
      </c>
      <c r="E1253" t="s">
        <v>13</v>
      </c>
      <c r="F1253">
        <f>VLOOKUP(E1253,Index!$D$2:$E$13,2,FALSE)</f>
        <v>11</v>
      </c>
      <c r="G1253" t="s">
        <v>407</v>
      </c>
      <c r="H1253">
        <f>VLOOKUP(G1253,Index!$G$2:$H$40,2,FALSE)</f>
        <v>29</v>
      </c>
      <c r="I1253" s="3">
        <v>510000</v>
      </c>
      <c r="J1253" s="3">
        <v>400000</v>
      </c>
      <c r="K1253" s="3">
        <v>0</v>
      </c>
      <c r="L1253" s="3">
        <v>130000</v>
      </c>
      <c r="M1253" s="3">
        <f t="shared" si="76"/>
        <v>1040000</v>
      </c>
      <c r="N1253" s="3">
        <f t="shared" si="78"/>
        <v>260000</v>
      </c>
      <c r="O1253" s="3">
        <f t="shared" si="79"/>
        <v>1</v>
      </c>
      <c r="P1253">
        <v>8.9</v>
      </c>
      <c r="Q1253">
        <v>21</v>
      </c>
      <c r="R1253">
        <v>8</v>
      </c>
      <c r="S1253">
        <v>22</v>
      </c>
      <c r="T1253" t="s">
        <v>306</v>
      </c>
      <c r="U1253">
        <f>VLOOKUP(T1253,Index!$J$2:$K$1319,2,FALSE)</f>
        <v>1259</v>
      </c>
      <c r="V1253" t="s">
        <v>15</v>
      </c>
      <c r="W1253">
        <f t="shared" si="77"/>
        <v>3</v>
      </c>
    </row>
    <row r="1254" spans="1:23">
      <c r="A1254" t="s">
        <v>1166</v>
      </c>
      <c r="B1254" t="s">
        <v>33</v>
      </c>
      <c r="C1254">
        <f>VLOOKUP(B1254,Index!$A$2:$B$18,2,FALSE)</f>
        <v>9</v>
      </c>
      <c r="D1254">
        <v>2012</v>
      </c>
      <c r="E1254" t="s">
        <v>34</v>
      </c>
      <c r="F1254">
        <f>VLOOKUP(E1254,Index!$D$2:$E$13,2,FALSE)</f>
        <v>1</v>
      </c>
      <c r="G1254" t="s">
        <v>194</v>
      </c>
      <c r="H1254">
        <f>VLOOKUP(G1254,Index!$G$2:$H$40,2,FALSE)</f>
        <v>38</v>
      </c>
      <c r="I1254" s="3">
        <v>370000</v>
      </c>
      <c r="J1254" s="3">
        <v>490000</v>
      </c>
      <c r="K1254" s="3">
        <v>0</v>
      </c>
      <c r="L1254" s="3">
        <v>190000</v>
      </c>
      <c r="M1254" s="3">
        <f t="shared" si="76"/>
        <v>1050000</v>
      </c>
      <c r="N1254" s="3">
        <f t="shared" si="78"/>
        <v>262500</v>
      </c>
      <c r="O1254" s="3">
        <f t="shared" si="79"/>
        <v>1</v>
      </c>
      <c r="P1254">
        <v>8.1999999999999993</v>
      </c>
      <c r="Q1254">
        <v>16</v>
      </c>
      <c r="R1254">
        <v>8.3000000000000007</v>
      </c>
      <c r="S1254">
        <v>85</v>
      </c>
      <c r="T1254" t="s">
        <v>627</v>
      </c>
      <c r="U1254">
        <f>VLOOKUP(T1254,Index!$J$2:$K$1319,2,FALSE)</f>
        <v>1195</v>
      </c>
      <c r="V1254" t="s">
        <v>78</v>
      </c>
      <c r="W1254">
        <f t="shared" si="77"/>
        <v>3</v>
      </c>
    </row>
    <row r="1255" spans="1:23">
      <c r="A1255" t="s">
        <v>341</v>
      </c>
      <c r="B1255" t="s">
        <v>97</v>
      </c>
      <c r="C1255">
        <f>VLOOKUP(B1255,Index!$A$2:$B$18,2,FALSE)</f>
        <v>16</v>
      </c>
      <c r="D1255">
        <v>2001</v>
      </c>
      <c r="E1255" t="s">
        <v>17</v>
      </c>
      <c r="F1255">
        <f>VLOOKUP(E1255,Index!$D$2:$E$13,2,FALSE)</f>
        <v>7</v>
      </c>
      <c r="G1255" t="s">
        <v>94</v>
      </c>
      <c r="H1255">
        <f>VLOOKUP(G1255,Index!$G$2:$H$40,2,FALSE)</f>
        <v>15</v>
      </c>
      <c r="I1255" s="3">
        <v>780000</v>
      </c>
      <c r="J1255" s="3">
        <v>260000</v>
      </c>
      <c r="K1255" s="3">
        <v>0</v>
      </c>
      <c r="L1255" s="3">
        <v>10000</v>
      </c>
      <c r="M1255" s="3">
        <f t="shared" si="76"/>
        <v>1050000</v>
      </c>
      <c r="N1255" s="3">
        <f t="shared" si="78"/>
        <v>262500</v>
      </c>
      <c r="O1255" s="3">
        <f t="shared" si="79"/>
        <v>1</v>
      </c>
      <c r="P1255">
        <v>6.1</v>
      </c>
      <c r="Q1255">
        <v>17</v>
      </c>
      <c r="R1255">
        <v>8.3000000000000007</v>
      </c>
      <c r="S1255">
        <v>6</v>
      </c>
      <c r="T1255" t="s">
        <v>342</v>
      </c>
      <c r="U1255">
        <f>VLOOKUP(T1255,Index!$J$2:$K$1319,2,FALSE)</f>
        <v>426</v>
      </c>
      <c r="V1255" t="s">
        <v>61</v>
      </c>
      <c r="W1255">
        <f t="shared" si="77"/>
        <v>3</v>
      </c>
    </row>
    <row r="1256" spans="1:23">
      <c r="A1256" t="s">
        <v>1350</v>
      </c>
      <c r="B1256" t="s">
        <v>226</v>
      </c>
      <c r="C1256">
        <f>VLOOKUP(B1256,Index!$A$2:$B$18,2,FALSE)</f>
        <v>7</v>
      </c>
      <c r="D1256">
        <v>2000</v>
      </c>
      <c r="E1256" t="s">
        <v>13</v>
      </c>
      <c r="F1256">
        <f>VLOOKUP(E1256,Index!$D$2:$E$13,2,FALSE)</f>
        <v>11</v>
      </c>
      <c r="G1256" t="s">
        <v>550</v>
      </c>
      <c r="H1256">
        <f>VLOOKUP(G1256,Index!$G$2:$H$40,2,FALSE)</f>
        <v>3</v>
      </c>
      <c r="I1256" s="3">
        <v>910000</v>
      </c>
      <c r="J1256" s="3">
        <v>110000</v>
      </c>
      <c r="K1256" s="3">
        <v>0</v>
      </c>
      <c r="L1256" s="3">
        <v>30000</v>
      </c>
      <c r="M1256" s="3">
        <f t="shared" si="76"/>
        <v>1050000</v>
      </c>
      <c r="N1256" s="3">
        <f t="shared" si="78"/>
        <v>262500</v>
      </c>
      <c r="O1256" s="3">
        <f t="shared" si="79"/>
        <v>1</v>
      </c>
      <c r="P1256">
        <v>8.1999999999999993</v>
      </c>
      <c r="Q1256">
        <v>14</v>
      </c>
      <c r="R1256">
        <v>8.4</v>
      </c>
      <c r="S1256">
        <v>5</v>
      </c>
      <c r="T1256" t="s">
        <v>1041</v>
      </c>
      <c r="U1256">
        <f>VLOOKUP(T1256,Index!$J$2:$K$1319,2,FALSE)</f>
        <v>1295</v>
      </c>
      <c r="V1256" t="s">
        <v>15</v>
      </c>
      <c r="W1256">
        <f t="shared" si="77"/>
        <v>3</v>
      </c>
    </row>
    <row r="1257" spans="1:23">
      <c r="A1257" t="s">
        <v>1351</v>
      </c>
      <c r="B1257" t="s">
        <v>65</v>
      </c>
      <c r="C1257">
        <f>VLOOKUP(B1257,Index!$A$2:$B$18,2,FALSE)</f>
        <v>10</v>
      </c>
      <c r="D1257">
        <v>2014</v>
      </c>
      <c r="E1257" t="s">
        <v>13</v>
      </c>
      <c r="F1257">
        <f>VLOOKUP(E1257,Index!$D$2:$E$13,2,FALSE)</f>
        <v>11</v>
      </c>
      <c r="G1257" t="s">
        <v>94</v>
      </c>
      <c r="H1257">
        <f>VLOOKUP(G1257,Index!$G$2:$H$40,2,FALSE)</f>
        <v>15</v>
      </c>
      <c r="I1257" s="3">
        <v>460000</v>
      </c>
      <c r="J1257" s="3">
        <v>410000</v>
      </c>
      <c r="K1257" s="3">
        <v>10000</v>
      </c>
      <c r="L1257" s="3">
        <v>170000</v>
      </c>
      <c r="M1257" s="3">
        <f t="shared" si="76"/>
        <v>1050000</v>
      </c>
      <c r="N1257" s="3">
        <f t="shared" si="78"/>
        <v>262500</v>
      </c>
      <c r="O1257" s="3">
        <f t="shared" si="79"/>
        <v>1</v>
      </c>
      <c r="P1257">
        <v>7</v>
      </c>
      <c r="Q1257">
        <v>57</v>
      </c>
      <c r="R1257">
        <v>6.1</v>
      </c>
      <c r="S1257">
        <v>279</v>
      </c>
      <c r="T1257" t="s">
        <v>95</v>
      </c>
      <c r="U1257">
        <f>VLOOKUP(T1257,Index!$J$2:$K$1319,2,FALSE)</f>
        <v>356</v>
      </c>
      <c r="V1257" t="s">
        <v>61</v>
      </c>
      <c r="W1257">
        <f t="shared" si="77"/>
        <v>3</v>
      </c>
    </row>
    <row r="1258" spans="1:23">
      <c r="A1258" t="s">
        <v>1352</v>
      </c>
      <c r="B1258" t="s">
        <v>97</v>
      </c>
      <c r="C1258">
        <f>VLOOKUP(B1258,Index!$A$2:$B$18,2,FALSE)</f>
        <v>16</v>
      </c>
      <c r="D1258">
        <v>2005</v>
      </c>
      <c r="E1258" t="s">
        <v>17</v>
      </c>
      <c r="F1258">
        <f>VLOOKUP(E1258,Index!$D$2:$E$13,2,FALSE)</f>
        <v>7</v>
      </c>
      <c r="G1258" t="s">
        <v>29</v>
      </c>
      <c r="H1258">
        <f>VLOOKUP(G1258,Index!$G$2:$H$40,2,FALSE)</f>
        <v>23</v>
      </c>
      <c r="I1258" s="3">
        <v>520000</v>
      </c>
      <c r="J1258" s="3">
        <v>510000</v>
      </c>
      <c r="K1258" s="3">
        <v>0</v>
      </c>
      <c r="L1258" s="3">
        <v>20000</v>
      </c>
      <c r="M1258" s="3">
        <f t="shared" si="76"/>
        <v>1050000</v>
      </c>
      <c r="N1258" s="3">
        <f t="shared" si="78"/>
        <v>262500</v>
      </c>
      <c r="O1258" s="3">
        <f t="shared" si="79"/>
        <v>1</v>
      </c>
      <c r="P1258">
        <v>9.1999999999999993</v>
      </c>
      <c r="Q1258">
        <v>73</v>
      </c>
      <c r="R1258">
        <v>7.6</v>
      </c>
      <c r="S1258">
        <v>213</v>
      </c>
      <c r="T1258" t="s">
        <v>29</v>
      </c>
      <c r="U1258">
        <f>VLOOKUP(T1258,Index!$J$2:$K$1319,2,FALSE)</f>
        <v>731</v>
      </c>
      <c r="V1258" t="s">
        <v>15</v>
      </c>
      <c r="W1258">
        <f t="shared" si="77"/>
        <v>1</v>
      </c>
    </row>
    <row r="1259" spans="1:23">
      <c r="A1259" t="s">
        <v>1353</v>
      </c>
      <c r="B1259" t="s">
        <v>33</v>
      </c>
      <c r="C1259">
        <f>VLOOKUP(B1259,Index!$A$2:$B$18,2,FALSE)</f>
        <v>9</v>
      </c>
      <c r="D1259">
        <v>2007</v>
      </c>
      <c r="E1259" t="s">
        <v>13</v>
      </c>
      <c r="F1259">
        <f>VLOOKUP(E1259,Index!$D$2:$E$13,2,FALSE)</f>
        <v>11</v>
      </c>
      <c r="G1259" t="s">
        <v>407</v>
      </c>
      <c r="H1259">
        <f>VLOOKUP(G1259,Index!$G$2:$H$40,2,FALSE)</f>
        <v>29</v>
      </c>
      <c r="I1259" s="3">
        <v>230000</v>
      </c>
      <c r="J1259" s="3">
        <v>580000</v>
      </c>
      <c r="K1259" s="3">
        <v>30000</v>
      </c>
      <c r="L1259" s="3">
        <v>210000</v>
      </c>
      <c r="M1259" s="3">
        <f t="shared" si="76"/>
        <v>1050000</v>
      </c>
      <c r="N1259" s="3">
        <f t="shared" si="78"/>
        <v>262500</v>
      </c>
      <c r="O1259" s="3">
        <f t="shared" si="79"/>
        <v>1</v>
      </c>
      <c r="P1259">
        <v>8</v>
      </c>
      <c r="Q1259">
        <v>35</v>
      </c>
      <c r="R1259">
        <v>7.9</v>
      </c>
      <c r="S1259">
        <v>32</v>
      </c>
      <c r="T1259" t="s">
        <v>1354</v>
      </c>
      <c r="U1259">
        <f>VLOOKUP(T1259,Index!$J$2:$K$1319,2,FALSE)</f>
        <v>1012</v>
      </c>
      <c r="V1259" t="s">
        <v>15</v>
      </c>
      <c r="W1259">
        <f t="shared" si="77"/>
        <v>3</v>
      </c>
    </row>
    <row r="1260" spans="1:23">
      <c r="A1260" t="s">
        <v>1355</v>
      </c>
      <c r="B1260" t="s">
        <v>39</v>
      </c>
      <c r="C1260">
        <f>VLOOKUP(B1260,Index!$A$2:$B$18,2,FALSE)</f>
        <v>8</v>
      </c>
      <c r="D1260">
        <v>2003</v>
      </c>
      <c r="E1260" t="s">
        <v>13</v>
      </c>
      <c r="F1260">
        <f>VLOOKUP(E1260,Index!$D$2:$E$13,2,FALSE)</f>
        <v>11</v>
      </c>
      <c r="G1260" t="s">
        <v>94</v>
      </c>
      <c r="H1260">
        <f>VLOOKUP(G1260,Index!$G$2:$H$40,2,FALSE)</f>
        <v>15</v>
      </c>
      <c r="I1260" s="3">
        <v>510000</v>
      </c>
      <c r="J1260" s="3">
        <v>400000</v>
      </c>
      <c r="K1260" s="3">
        <v>0</v>
      </c>
      <c r="L1260" s="3">
        <v>130000</v>
      </c>
      <c r="M1260" s="3">
        <f t="shared" si="76"/>
        <v>1040000</v>
      </c>
      <c r="N1260" s="3">
        <f t="shared" si="78"/>
        <v>260000</v>
      </c>
      <c r="O1260" s="3">
        <f t="shared" si="79"/>
        <v>1</v>
      </c>
      <c r="P1260">
        <v>8.1</v>
      </c>
      <c r="Q1260">
        <v>22</v>
      </c>
      <c r="R1260">
        <v>8.9</v>
      </c>
      <c r="S1260">
        <v>17</v>
      </c>
      <c r="T1260" t="s">
        <v>95</v>
      </c>
      <c r="U1260">
        <f>VLOOKUP(T1260,Index!$J$2:$K$1319,2,FALSE)</f>
        <v>356</v>
      </c>
      <c r="V1260" t="s">
        <v>15</v>
      </c>
      <c r="W1260">
        <f t="shared" si="77"/>
        <v>3</v>
      </c>
    </row>
    <row r="1261" spans="1:23">
      <c r="A1261" t="s">
        <v>1356</v>
      </c>
      <c r="B1261" t="s">
        <v>20</v>
      </c>
      <c r="C1261">
        <f>VLOOKUP(B1261,Index!$A$2:$B$18,2,FALSE)</f>
        <v>3</v>
      </c>
      <c r="D1261">
        <v>2007</v>
      </c>
      <c r="E1261" t="s">
        <v>67</v>
      </c>
      <c r="F1261">
        <f>VLOOKUP(E1261,Index!$D$2:$E$13,2,FALSE)</f>
        <v>10</v>
      </c>
      <c r="G1261" t="s">
        <v>77</v>
      </c>
      <c r="H1261">
        <f>VLOOKUP(G1261,Index!$G$2:$H$40,2,FALSE)</f>
        <v>35</v>
      </c>
      <c r="I1261" s="3">
        <v>450000</v>
      </c>
      <c r="J1261" s="3">
        <v>480000</v>
      </c>
      <c r="K1261" s="3">
        <v>0</v>
      </c>
      <c r="L1261" s="3">
        <v>110000</v>
      </c>
      <c r="M1261" s="3">
        <f t="shared" si="76"/>
        <v>1040000</v>
      </c>
      <c r="N1261" s="3">
        <f t="shared" si="78"/>
        <v>260000</v>
      </c>
      <c r="O1261" s="3">
        <f t="shared" si="79"/>
        <v>1</v>
      </c>
      <c r="R1261">
        <v>7.4</v>
      </c>
      <c r="S1261">
        <v>5</v>
      </c>
      <c r="T1261" t="s">
        <v>485</v>
      </c>
      <c r="U1261">
        <f>VLOOKUP(T1261,Index!$J$2:$K$1319,2,FALSE)</f>
        <v>1254</v>
      </c>
      <c r="V1261" t="s">
        <v>15</v>
      </c>
      <c r="W1261">
        <f t="shared" si="77"/>
        <v>3</v>
      </c>
    </row>
    <row r="1262" spans="1:23">
      <c r="A1262" t="s">
        <v>1212</v>
      </c>
      <c r="B1262" t="s">
        <v>28</v>
      </c>
      <c r="C1262">
        <f>VLOOKUP(B1262,Index!$A$2:$B$18,2,FALSE)</f>
        <v>15</v>
      </c>
      <c r="D1262">
        <v>2009</v>
      </c>
      <c r="E1262" t="s">
        <v>59</v>
      </c>
      <c r="F1262">
        <f>VLOOKUP(E1262,Index!$D$2:$E$13,2,FALSE)</f>
        <v>3</v>
      </c>
      <c r="G1262" t="s">
        <v>429</v>
      </c>
      <c r="H1262">
        <f>VLOOKUP(G1262,Index!$G$2:$H$40,2,FALSE)</f>
        <v>34</v>
      </c>
      <c r="I1262" s="3">
        <v>560000</v>
      </c>
      <c r="J1262" s="3">
        <v>370000</v>
      </c>
      <c r="K1262" s="3">
        <v>10000</v>
      </c>
      <c r="L1262" s="3">
        <v>100000</v>
      </c>
      <c r="M1262" s="3">
        <f t="shared" si="76"/>
        <v>1040000</v>
      </c>
      <c r="N1262" s="3">
        <f t="shared" si="78"/>
        <v>260000</v>
      </c>
      <c r="O1262" s="3">
        <f t="shared" si="79"/>
        <v>1</v>
      </c>
      <c r="P1262">
        <v>8</v>
      </c>
      <c r="Q1262">
        <v>59</v>
      </c>
      <c r="R1262">
        <v>8.4</v>
      </c>
      <c r="S1262">
        <v>36</v>
      </c>
      <c r="T1262" t="s">
        <v>541</v>
      </c>
      <c r="U1262">
        <f>VLOOKUP(T1262,Index!$J$2:$K$1319,2,FALSE)</f>
        <v>1293</v>
      </c>
      <c r="V1262" t="s">
        <v>61</v>
      </c>
      <c r="W1262">
        <f t="shared" si="77"/>
        <v>3</v>
      </c>
    </row>
    <row r="1263" spans="1:23">
      <c r="A1263" t="s">
        <v>1357</v>
      </c>
      <c r="B1263" t="s">
        <v>33</v>
      </c>
      <c r="C1263">
        <f>VLOOKUP(B1263,Index!$A$2:$B$18,2,FALSE)</f>
        <v>9</v>
      </c>
      <c r="D1263">
        <v>2012</v>
      </c>
      <c r="E1263" t="s">
        <v>34</v>
      </c>
      <c r="F1263">
        <f>VLOOKUP(E1263,Index!$D$2:$E$13,2,FALSE)</f>
        <v>1</v>
      </c>
      <c r="G1263" t="s">
        <v>173</v>
      </c>
      <c r="H1263">
        <f>VLOOKUP(G1263,Index!$G$2:$H$40,2,FALSE)</f>
        <v>31</v>
      </c>
      <c r="I1263" s="3">
        <v>310000</v>
      </c>
      <c r="J1263" s="3">
        <v>490000</v>
      </c>
      <c r="K1263" s="3">
        <v>50000</v>
      </c>
      <c r="L1263" s="3">
        <v>190000</v>
      </c>
      <c r="M1263" s="3">
        <f t="shared" si="76"/>
        <v>1040000</v>
      </c>
      <c r="N1263" s="3">
        <f t="shared" si="78"/>
        <v>260000</v>
      </c>
      <c r="O1263" s="3">
        <f t="shared" si="79"/>
        <v>1</v>
      </c>
      <c r="P1263">
        <v>8.3000000000000007</v>
      </c>
      <c r="Q1263">
        <v>40</v>
      </c>
      <c r="R1263">
        <v>7.7</v>
      </c>
      <c r="S1263">
        <v>645</v>
      </c>
      <c r="T1263" t="s">
        <v>1259</v>
      </c>
      <c r="U1263">
        <f>VLOOKUP(T1263,Index!$J$2:$K$1319,2,FALSE)</f>
        <v>1233</v>
      </c>
      <c r="V1263" t="s">
        <v>37</v>
      </c>
      <c r="W1263">
        <f t="shared" si="77"/>
        <v>3</v>
      </c>
    </row>
    <row r="1264" spans="1:23">
      <c r="A1264" t="s">
        <v>1358</v>
      </c>
      <c r="B1264" t="s">
        <v>226</v>
      </c>
      <c r="C1264">
        <f>VLOOKUP(B1264,Index!$A$2:$B$18,2,FALSE)</f>
        <v>7</v>
      </c>
      <c r="D1264">
        <v>2000</v>
      </c>
      <c r="E1264" t="s">
        <v>17</v>
      </c>
      <c r="F1264">
        <f>VLOOKUP(E1264,Index!$D$2:$E$13,2,FALSE)</f>
        <v>7</v>
      </c>
      <c r="G1264" t="s">
        <v>550</v>
      </c>
      <c r="H1264">
        <f>VLOOKUP(G1264,Index!$G$2:$H$40,2,FALSE)</f>
        <v>3</v>
      </c>
      <c r="I1264" s="3">
        <v>580000</v>
      </c>
      <c r="J1264" s="3">
        <v>390000</v>
      </c>
      <c r="K1264" s="3">
        <v>0</v>
      </c>
      <c r="L1264" s="3">
        <v>70000</v>
      </c>
      <c r="M1264" s="3">
        <f t="shared" si="76"/>
        <v>1040000</v>
      </c>
      <c r="N1264" s="3">
        <f t="shared" si="78"/>
        <v>260000</v>
      </c>
      <c r="O1264" s="3">
        <f t="shared" si="79"/>
        <v>1</v>
      </c>
      <c r="P1264">
        <v>4.2</v>
      </c>
      <c r="Q1264">
        <v>9</v>
      </c>
      <c r="T1264" t="s">
        <v>1359</v>
      </c>
      <c r="U1264">
        <f>VLOOKUP(T1264,Index!$J$2:$K$1319,2,FALSE)</f>
        <v>229</v>
      </c>
      <c r="V1264" t="s">
        <v>15</v>
      </c>
      <c r="W1264">
        <f t="shared" si="77"/>
        <v>3</v>
      </c>
    </row>
    <row r="1265" spans="1:23">
      <c r="A1265" t="s">
        <v>1360</v>
      </c>
      <c r="B1265" t="s">
        <v>132</v>
      </c>
      <c r="C1265">
        <f>VLOOKUP(B1265,Index!$A$2:$B$18,2,FALSE)</f>
        <v>5</v>
      </c>
      <c r="D1265">
        <v>2003</v>
      </c>
      <c r="E1265" t="s">
        <v>59</v>
      </c>
      <c r="F1265">
        <f>VLOOKUP(E1265,Index!$D$2:$E$13,2,FALSE)</f>
        <v>3</v>
      </c>
      <c r="G1265" t="s">
        <v>14</v>
      </c>
      <c r="H1265">
        <f>VLOOKUP(G1265,Index!$G$2:$H$40,2,FALSE)</f>
        <v>26</v>
      </c>
      <c r="I1265" s="3">
        <v>440000</v>
      </c>
      <c r="J1265" s="3">
        <v>120000</v>
      </c>
      <c r="K1265" s="3">
        <v>450000</v>
      </c>
      <c r="L1265" s="3">
        <v>30000</v>
      </c>
      <c r="M1265" s="3">
        <f t="shared" si="76"/>
        <v>1040000</v>
      </c>
      <c r="N1265" s="3">
        <f t="shared" si="78"/>
        <v>260000</v>
      </c>
      <c r="O1265" s="3">
        <f t="shared" si="79"/>
        <v>1</v>
      </c>
      <c r="P1265">
        <v>7.4</v>
      </c>
      <c r="Q1265">
        <v>22</v>
      </c>
      <c r="R1265">
        <v>8.9</v>
      </c>
      <c r="S1265">
        <v>39</v>
      </c>
      <c r="T1265" t="s">
        <v>1361</v>
      </c>
      <c r="U1265">
        <f>VLOOKUP(T1265,Index!$J$2:$K$1319,2,FALSE)</f>
        <v>27</v>
      </c>
      <c r="V1265" t="s">
        <v>61</v>
      </c>
      <c r="W1265">
        <f t="shared" si="77"/>
        <v>3</v>
      </c>
    </row>
    <row r="1266" spans="1:23">
      <c r="A1266" t="s">
        <v>1362</v>
      </c>
      <c r="B1266" t="s">
        <v>39</v>
      </c>
      <c r="C1266">
        <f>VLOOKUP(B1266,Index!$A$2:$B$18,2,FALSE)</f>
        <v>8</v>
      </c>
      <c r="D1266">
        <v>2006</v>
      </c>
      <c r="E1266" t="s">
        <v>67</v>
      </c>
      <c r="F1266">
        <f>VLOOKUP(E1266,Index!$D$2:$E$13,2,FALSE)</f>
        <v>10</v>
      </c>
      <c r="G1266" t="s">
        <v>168</v>
      </c>
      <c r="H1266">
        <f>VLOOKUP(G1266,Index!$G$2:$H$40,2,FALSE)</f>
        <v>19</v>
      </c>
      <c r="I1266" s="3">
        <v>870000</v>
      </c>
      <c r="J1266" s="3">
        <v>30000</v>
      </c>
      <c r="K1266" s="3">
        <v>0</v>
      </c>
      <c r="L1266" s="3">
        <v>140000</v>
      </c>
      <c r="M1266" s="3">
        <f t="shared" si="76"/>
        <v>1040000</v>
      </c>
      <c r="N1266" s="3">
        <f t="shared" si="78"/>
        <v>260000</v>
      </c>
      <c r="O1266" s="3">
        <f t="shared" si="79"/>
        <v>1</v>
      </c>
      <c r="P1266">
        <v>7.3</v>
      </c>
      <c r="Q1266">
        <v>25</v>
      </c>
      <c r="R1266">
        <v>8.6999999999999993</v>
      </c>
      <c r="S1266">
        <v>6</v>
      </c>
      <c r="T1266" t="s">
        <v>252</v>
      </c>
      <c r="U1266">
        <f>VLOOKUP(T1266,Index!$J$2:$K$1319,2,FALSE)</f>
        <v>646</v>
      </c>
      <c r="V1266" t="s">
        <v>78</v>
      </c>
      <c r="W1266">
        <f t="shared" si="77"/>
        <v>3</v>
      </c>
    </row>
    <row r="1267" spans="1:23">
      <c r="A1267" t="s">
        <v>1333</v>
      </c>
      <c r="B1267" t="s">
        <v>33</v>
      </c>
      <c r="C1267">
        <f>VLOOKUP(B1267,Index!$A$2:$B$18,2,FALSE)</f>
        <v>9</v>
      </c>
      <c r="D1267">
        <v>2010</v>
      </c>
      <c r="E1267" t="s">
        <v>48</v>
      </c>
      <c r="F1267">
        <f>VLOOKUP(E1267,Index!$D$2:$E$13,2,FALSE)</f>
        <v>9</v>
      </c>
      <c r="G1267" t="s">
        <v>407</v>
      </c>
      <c r="H1267">
        <f>VLOOKUP(G1267,Index!$G$2:$H$40,2,FALSE)</f>
        <v>29</v>
      </c>
      <c r="I1267" s="3">
        <v>410000</v>
      </c>
      <c r="J1267" s="3">
        <v>460000</v>
      </c>
      <c r="K1267" s="3">
        <v>0</v>
      </c>
      <c r="L1267" s="3">
        <v>180000</v>
      </c>
      <c r="M1267" s="3">
        <f t="shared" si="76"/>
        <v>1050000</v>
      </c>
      <c r="N1267" s="3">
        <f t="shared" si="78"/>
        <v>262500</v>
      </c>
      <c r="O1267" s="3">
        <f t="shared" si="79"/>
        <v>1</v>
      </c>
      <c r="P1267">
        <v>6.5</v>
      </c>
      <c r="Q1267">
        <v>57</v>
      </c>
      <c r="R1267">
        <v>7.3</v>
      </c>
      <c r="S1267">
        <v>168</v>
      </c>
      <c r="T1267" t="s">
        <v>838</v>
      </c>
      <c r="U1267">
        <f>VLOOKUP(T1267,Index!$J$2:$K$1319,2,FALSE)</f>
        <v>932</v>
      </c>
      <c r="V1267" t="s">
        <v>37</v>
      </c>
      <c r="W1267">
        <f t="shared" si="77"/>
        <v>3</v>
      </c>
    </row>
    <row r="1268" spans="1:23">
      <c r="A1268" t="s">
        <v>1363</v>
      </c>
      <c r="B1268" t="s">
        <v>156</v>
      </c>
      <c r="C1268">
        <f>VLOOKUP(B1268,Index!$A$2:$B$18,2,FALSE)</f>
        <v>4</v>
      </c>
      <c r="D1268">
        <v>2001</v>
      </c>
      <c r="E1268" t="s">
        <v>17</v>
      </c>
      <c r="F1268">
        <f>VLOOKUP(E1268,Index!$D$2:$E$13,2,FALSE)</f>
        <v>7</v>
      </c>
      <c r="G1268" t="s">
        <v>14</v>
      </c>
      <c r="H1268">
        <f>VLOOKUP(G1268,Index!$G$2:$H$40,2,FALSE)</f>
        <v>26</v>
      </c>
      <c r="I1268" s="3">
        <v>390000</v>
      </c>
      <c r="J1268" s="3">
        <v>160000</v>
      </c>
      <c r="K1268" s="3">
        <v>370000</v>
      </c>
      <c r="L1268" s="3">
        <v>120000</v>
      </c>
      <c r="M1268" s="3">
        <f t="shared" si="76"/>
        <v>1040000</v>
      </c>
      <c r="N1268" s="3">
        <f t="shared" si="78"/>
        <v>260000</v>
      </c>
      <c r="O1268" s="3">
        <f t="shared" si="79"/>
        <v>1</v>
      </c>
      <c r="P1268">
        <v>8.6</v>
      </c>
      <c r="Q1268">
        <v>19</v>
      </c>
      <c r="R1268">
        <v>8.5</v>
      </c>
      <c r="S1268">
        <v>22</v>
      </c>
      <c r="T1268" t="s">
        <v>100</v>
      </c>
      <c r="U1268">
        <f>VLOOKUP(T1268,Index!$J$2:$K$1319,2,FALSE)</f>
        <v>783</v>
      </c>
      <c r="V1268" t="s">
        <v>15</v>
      </c>
      <c r="W1268">
        <f t="shared" si="77"/>
        <v>3</v>
      </c>
    </row>
    <row r="1269" spans="1:23">
      <c r="A1269" t="s">
        <v>1218</v>
      </c>
      <c r="B1269" t="s">
        <v>28</v>
      </c>
      <c r="C1269">
        <f>VLOOKUP(B1269,Index!$A$2:$B$18,2,FALSE)</f>
        <v>15</v>
      </c>
      <c r="D1269">
        <v>2006</v>
      </c>
      <c r="E1269" t="s">
        <v>21</v>
      </c>
      <c r="F1269">
        <f>VLOOKUP(E1269,Index!$D$2:$E$13,2,FALSE)</f>
        <v>5</v>
      </c>
      <c r="G1269" t="s">
        <v>407</v>
      </c>
      <c r="H1269">
        <f>VLOOKUP(G1269,Index!$G$2:$H$40,2,FALSE)</f>
        <v>29</v>
      </c>
      <c r="I1269" s="3">
        <v>440000</v>
      </c>
      <c r="J1269" s="3">
        <v>480000</v>
      </c>
      <c r="K1269" s="3">
        <v>0</v>
      </c>
      <c r="L1269" s="3">
        <v>110000</v>
      </c>
      <c r="M1269" s="3">
        <f t="shared" si="76"/>
        <v>1030000</v>
      </c>
      <c r="N1269" s="3">
        <f t="shared" si="78"/>
        <v>257500</v>
      </c>
      <c r="O1269" s="3">
        <f t="shared" si="79"/>
        <v>1</v>
      </c>
      <c r="P1269">
        <v>4.5999999999999996</v>
      </c>
      <c r="Q1269">
        <v>38</v>
      </c>
      <c r="R1269">
        <v>4.4000000000000004</v>
      </c>
      <c r="S1269">
        <v>455</v>
      </c>
      <c r="T1269" t="s">
        <v>407</v>
      </c>
      <c r="U1269">
        <f>VLOOKUP(T1269,Index!$J$2:$K$1319,2,FALSE)</f>
        <v>1010</v>
      </c>
      <c r="V1269" t="s">
        <v>78</v>
      </c>
      <c r="W1269">
        <f t="shared" si="77"/>
        <v>1</v>
      </c>
    </row>
    <row r="1270" spans="1:23">
      <c r="A1270" t="s">
        <v>254</v>
      </c>
      <c r="B1270" t="s">
        <v>97</v>
      </c>
      <c r="C1270">
        <f>VLOOKUP(B1270,Index!$A$2:$B$18,2,FALSE)</f>
        <v>16</v>
      </c>
      <c r="D1270">
        <v>2005</v>
      </c>
      <c r="E1270" t="s">
        <v>17</v>
      </c>
      <c r="F1270">
        <f>VLOOKUP(E1270,Index!$D$2:$E$13,2,FALSE)</f>
        <v>7</v>
      </c>
      <c r="G1270" t="s">
        <v>94</v>
      </c>
      <c r="H1270">
        <f>VLOOKUP(G1270,Index!$G$2:$H$40,2,FALSE)</f>
        <v>15</v>
      </c>
      <c r="I1270" s="3">
        <v>530000</v>
      </c>
      <c r="J1270" s="3">
        <v>460000</v>
      </c>
      <c r="K1270" s="3">
        <v>0</v>
      </c>
      <c r="L1270" s="3">
        <v>50000</v>
      </c>
      <c r="M1270" s="3">
        <f t="shared" si="76"/>
        <v>1040000</v>
      </c>
      <c r="N1270" s="3">
        <f t="shared" si="78"/>
        <v>260000</v>
      </c>
      <c r="O1270" s="3">
        <f t="shared" si="79"/>
        <v>1</v>
      </c>
      <c r="P1270">
        <v>8.3000000000000007</v>
      </c>
      <c r="Q1270">
        <v>32</v>
      </c>
      <c r="R1270">
        <v>8.8000000000000007</v>
      </c>
      <c r="S1270">
        <v>29</v>
      </c>
      <c r="T1270" t="s">
        <v>135</v>
      </c>
      <c r="U1270">
        <f>VLOOKUP(T1270,Index!$J$2:$K$1319,2,FALSE)</f>
        <v>339</v>
      </c>
      <c r="V1270" t="s">
        <v>61</v>
      </c>
      <c r="W1270">
        <f t="shared" si="77"/>
        <v>3</v>
      </c>
    </row>
    <row r="1271" spans="1:23">
      <c r="A1271" t="s">
        <v>943</v>
      </c>
      <c r="B1271" t="s">
        <v>28</v>
      </c>
      <c r="C1271">
        <f>VLOOKUP(B1271,Index!$A$2:$B$18,2,FALSE)</f>
        <v>15</v>
      </c>
      <c r="D1271">
        <v>2007</v>
      </c>
      <c r="E1271" t="s">
        <v>34</v>
      </c>
      <c r="F1271">
        <f>VLOOKUP(E1271,Index!$D$2:$E$13,2,FALSE)</f>
        <v>1</v>
      </c>
      <c r="G1271" t="s">
        <v>94</v>
      </c>
      <c r="H1271">
        <f>VLOOKUP(G1271,Index!$G$2:$H$40,2,FALSE)</f>
        <v>15</v>
      </c>
      <c r="I1271" s="3">
        <v>540000</v>
      </c>
      <c r="J1271" s="3">
        <v>390000</v>
      </c>
      <c r="K1271" s="3">
        <v>0</v>
      </c>
      <c r="L1271" s="3">
        <v>110000</v>
      </c>
      <c r="M1271" s="3">
        <f t="shared" si="76"/>
        <v>1040000</v>
      </c>
      <c r="N1271" s="3">
        <f t="shared" si="78"/>
        <v>260000</v>
      </c>
      <c r="O1271" s="3">
        <f t="shared" si="79"/>
        <v>1</v>
      </c>
      <c r="P1271">
        <v>7.1</v>
      </c>
      <c r="Q1271">
        <v>52</v>
      </c>
      <c r="R1271">
        <v>7.7</v>
      </c>
      <c r="S1271">
        <v>71</v>
      </c>
      <c r="T1271" t="s">
        <v>1364</v>
      </c>
      <c r="U1271">
        <f>VLOOKUP(T1271,Index!$J$2:$K$1319,2,FALSE)</f>
        <v>379</v>
      </c>
      <c r="V1271" t="s">
        <v>61</v>
      </c>
      <c r="W1271">
        <f t="shared" si="77"/>
        <v>3</v>
      </c>
    </row>
    <row r="1272" spans="1:23">
      <c r="A1272" t="s">
        <v>1365</v>
      </c>
      <c r="B1272" t="s">
        <v>33</v>
      </c>
      <c r="C1272">
        <f>VLOOKUP(B1272,Index!$A$2:$B$18,2,FALSE)</f>
        <v>9</v>
      </c>
      <c r="D1272">
        <v>2012</v>
      </c>
      <c r="E1272" t="s">
        <v>17</v>
      </c>
      <c r="F1272">
        <f>VLOOKUP(E1272,Index!$D$2:$E$13,2,FALSE)</f>
        <v>7</v>
      </c>
      <c r="G1272" t="s">
        <v>1028</v>
      </c>
      <c r="H1272">
        <f>VLOOKUP(G1272,Index!$G$2:$H$40,2,FALSE)</f>
        <v>9</v>
      </c>
      <c r="I1272" s="3">
        <v>120000</v>
      </c>
      <c r="J1272" s="3">
        <v>630000</v>
      </c>
      <c r="K1272" s="3">
        <v>50000</v>
      </c>
      <c r="L1272" s="3">
        <v>230000</v>
      </c>
      <c r="M1272" s="3">
        <f t="shared" si="76"/>
        <v>1030000</v>
      </c>
      <c r="N1272" s="3">
        <f t="shared" si="78"/>
        <v>257500</v>
      </c>
      <c r="O1272" s="3">
        <f t="shared" si="79"/>
        <v>1</v>
      </c>
      <c r="P1272">
        <v>8.1</v>
      </c>
      <c r="Q1272">
        <v>23</v>
      </c>
      <c r="R1272">
        <v>7.5</v>
      </c>
      <c r="S1272">
        <v>54</v>
      </c>
      <c r="T1272" t="s">
        <v>1028</v>
      </c>
      <c r="U1272">
        <f>VLOOKUP(T1272,Index!$J$2:$K$1319,2,FALSE)</f>
        <v>235</v>
      </c>
      <c r="V1272" t="s">
        <v>15</v>
      </c>
      <c r="W1272">
        <f t="shared" si="77"/>
        <v>1</v>
      </c>
    </row>
    <row r="1273" spans="1:23">
      <c r="A1273" t="s">
        <v>1366</v>
      </c>
      <c r="B1273" t="s">
        <v>28</v>
      </c>
      <c r="C1273">
        <f>VLOOKUP(B1273,Index!$A$2:$B$18,2,FALSE)</f>
        <v>15</v>
      </c>
      <c r="D1273">
        <v>2011</v>
      </c>
      <c r="E1273" t="s">
        <v>48</v>
      </c>
      <c r="F1273">
        <f>VLOOKUP(E1273,Index!$D$2:$E$13,2,FALSE)</f>
        <v>9</v>
      </c>
      <c r="G1273" t="s">
        <v>91</v>
      </c>
      <c r="H1273">
        <f>VLOOKUP(G1273,Index!$G$2:$H$40,2,FALSE)</f>
        <v>7</v>
      </c>
      <c r="I1273" s="3">
        <v>590000</v>
      </c>
      <c r="J1273" s="3">
        <v>350000</v>
      </c>
      <c r="K1273" s="3">
        <v>10000</v>
      </c>
      <c r="L1273" s="3">
        <v>90000</v>
      </c>
      <c r="M1273" s="3">
        <f t="shared" si="76"/>
        <v>1040000</v>
      </c>
      <c r="N1273" s="3">
        <f t="shared" si="78"/>
        <v>260000</v>
      </c>
      <c r="O1273" s="3">
        <f t="shared" si="79"/>
        <v>1</v>
      </c>
      <c r="P1273">
        <v>6.8</v>
      </c>
      <c r="Q1273">
        <v>85</v>
      </c>
      <c r="R1273">
        <v>5.8</v>
      </c>
      <c r="S1273">
        <v>404</v>
      </c>
      <c r="T1273" t="s">
        <v>1367</v>
      </c>
      <c r="U1273">
        <f>VLOOKUP(T1273,Index!$J$2:$K$1319,2,FALSE)</f>
        <v>1072</v>
      </c>
      <c r="V1273" t="s">
        <v>61</v>
      </c>
      <c r="W1273">
        <f t="shared" si="77"/>
        <v>3</v>
      </c>
    </row>
    <row r="1274" spans="1:23">
      <c r="A1274" t="s">
        <v>1368</v>
      </c>
      <c r="B1274" t="s">
        <v>39</v>
      </c>
      <c r="C1274">
        <f>VLOOKUP(B1274,Index!$A$2:$B$18,2,FALSE)</f>
        <v>8</v>
      </c>
      <c r="D1274">
        <v>2005</v>
      </c>
      <c r="E1274" t="s">
        <v>17</v>
      </c>
      <c r="F1274">
        <f>VLOOKUP(E1274,Index!$D$2:$E$13,2,FALSE)</f>
        <v>7</v>
      </c>
      <c r="G1274" t="s">
        <v>429</v>
      </c>
      <c r="H1274">
        <f>VLOOKUP(G1274,Index!$G$2:$H$40,2,FALSE)</f>
        <v>34</v>
      </c>
      <c r="I1274" s="3">
        <v>860000</v>
      </c>
      <c r="J1274" s="3">
        <v>30000</v>
      </c>
      <c r="K1274" s="3">
        <v>0</v>
      </c>
      <c r="L1274" s="3">
        <v>140000</v>
      </c>
      <c r="M1274" s="3">
        <f t="shared" si="76"/>
        <v>1030000</v>
      </c>
      <c r="N1274" s="3">
        <f t="shared" si="78"/>
        <v>257500</v>
      </c>
      <c r="O1274" s="3">
        <f t="shared" si="79"/>
        <v>1</v>
      </c>
      <c r="P1274">
        <v>7.9</v>
      </c>
      <c r="Q1274">
        <v>30</v>
      </c>
      <c r="R1274">
        <v>8.4</v>
      </c>
      <c r="S1274">
        <v>17</v>
      </c>
      <c r="T1274" t="s">
        <v>580</v>
      </c>
      <c r="U1274">
        <f>VLOOKUP(T1274,Index!$J$2:$K$1319,2,FALSE)</f>
        <v>918</v>
      </c>
      <c r="V1274" t="s">
        <v>15</v>
      </c>
      <c r="W1274">
        <f t="shared" si="77"/>
        <v>3</v>
      </c>
    </row>
    <row r="1275" spans="1:23">
      <c r="A1275" t="s">
        <v>1369</v>
      </c>
      <c r="B1275" t="s">
        <v>112</v>
      </c>
      <c r="C1275">
        <f>VLOOKUP(B1275,Index!$A$2:$B$18,2,FALSE)</f>
        <v>11</v>
      </c>
      <c r="D1275">
        <v>2005</v>
      </c>
      <c r="E1275" t="s">
        <v>17</v>
      </c>
      <c r="F1275">
        <f>VLOOKUP(E1275,Index!$D$2:$E$13,2,FALSE)</f>
        <v>7</v>
      </c>
      <c r="G1275" t="s">
        <v>45</v>
      </c>
      <c r="H1275">
        <f>VLOOKUP(G1275,Index!$G$2:$H$40,2,FALSE)</f>
        <v>30</v>
      </c>
      <c r="I1275" s="3">
        <v>470000</v>
      </c>
      <c r="J1275" s="3">
        <v>340000</v>
      </c>
      <c r="K1275" s="3">
        <v>0</v>
      </c>
      <c r="L1275" s="3">
        <v>230000</v>
      </c>
      <c r="M1275" s="3">
        <f t="shared" si="76"/>
        <v>1040000</v>
      </c>
      <c r="N1275" s="3">
        <f t="shared" si="78"/>
        <v>260000</v>
      </c>
      <c r="O1275" s="3">
        <f t="shared" si="79"/>
        <v>1</v>
      </c>
      <c r="P1275">
        <v>8.8000000000000007</v>
      </c>
      <c r="Q1275">
        <v>56</v>
      </c>
      <c r="R1275">
        <v>7.9</v>
      </c>
      <c r="S1275">
        <v>102</v>
      </c>
      <c r="T1275" t="s">
        <v>1370</v>
      </c>
      <c r="U1275">
        <f>VLOOKUP(T1275,Index!$J$2:$K$1319,2,FALSE)</f>
        <v>1093</v>
      </c>
      <c r="V1275" t="s">
        <v>15</v>
      </c>
      <c r="W1275">
        <f t="shared" si="77"/>
        <v>3</v>
      </c>
    </row>
    <row r="1276" spans="1:23">
      <c r="A1276" t="s">
        <v>1371</v>
      </c>
      <c r="B1276" t="s">
        <v>33</v>
      </c>
      <c r="C1276">
        <f>VLOOKUP(B1276,Index!$A$2:$B$18,2,FALSE)</f>
        <v>9</v>
      </c>
      <c r="D1276">
        <v>2012</v>
      </c>
      <c r="E1276" t="s">
        <v>34</v>
      </c>
      <c r="F1276">
        <f>VLOOKUP(E1276,Index!$D$2:$E$13,2,FALSE)</f>
        <v>1</v>
      </c>
      <c r="G1276" t="s">
        <v>429</v>
      </c>
      <c r="H1276">
        <f>VLOOKUP(G1276,Index!$G$2:$H$40,2,FALSE)</f>
        <v>34</v>
      </c>
      <c r="I1276" s="3">
        <v>550000</v>
      </c>
      <c r="J1276" s="3">
        <v>320000</v>
      </c>
      <c r="K1276" s="3">
        <v>30000</v>
      </c>
      <c r="L1276" s="3">
        <v>130000</v>
      </c>
      <c r="M1276" s="3">
        <f t="shared" si="76"/>
        <v>1030000</v>
      </c>
      <c r="N1276" s="3">
        <f t="shared" si="78"/>
        <v>257500</v>
      </c>
      <c r="O1276" s="3">
        <f t="shared" si="79"/>
        <v>1</v>
      </c>
      <c r="P1276">
        <v>8.6</v>
      </c>
      <c r="Q1276">
        <v>30</v>
      </c>
      <c r="R1276">
        <v>7.4</v>
      </c>
      <c r="S1276">
        <v>92</v>
      </c>
      <c r="T1276" t="s">
        <v>541</v>
      </c>
      <c r="U1276">
        <f>VLOOKUP(T1276,Index!$J$2:$K$1319,2,FALSE)</f>
        <v>1293</v>
      </c>
      <c r="V1276" t="s">
        <v>61</v>
      </c>
      <c r="W1276">
        <f t="shared" si="77"/>
        <v>3</v>
      </c>
    </row>
    <row r="1277" spans="1:23">
      <c r="A1277" t="s">
        <v>909</v>
      </c>
      <c r="B1277" t="s">
        <v>28</v>
      </c>
      <c r="C1277">
        <f>VLOOKUP(B1277,Index!$A$2:$B$18,2,FALSE)</f>
        <v>15</v>
      </c>
      <c r="D1277">
        <v>2011</v>
      </c>
      <c r="E1277" t="s">
        <v>34</v>
      </c>
      <c r="F1277">
        <f>VLOOKUP(E1277,Index!$D$2:$E$13,2,FALSE)</f>
        <v>1</v>
      </c>
      <c r="G1277" t="s">
        <v>402</v>
      </c>
      <c r="H1277">
        <f>VLOOKUP(G1277,Index!$G$2:$H$40,2,FALSE)</f>
        <v>13</v>
      </c>
      <c r="I1277" s="3">
        <v>540000</v>
      </c>
      <c r="J1277" s="3">
        <v>390000</v>
      </c>
      <c r="K1277" s="3">
        <v>0</v>
      </c>
      <c r="L1277" s="3">
        <v>90000</v>
      </c>
      <c r="M1277" s="3">
        <f t="shared" si="76"/>
        <v>1020000</v>
      </c>
      <c r="N1277" s="3">
        <f t="shared" si="78"/>
        <v>255000</v>
      </c>
      <c r="O1277" s="3">
        <f t="shared" si="79"/>
        <v>1</v>
      </c>
      <c r="P1277">
        <v>7.3</v>
      </c>
      <c r="Q1277">
        <v>54</v>
      </c>
      <c r="R1277">
        <v>7</v>
      </c>
      <c r="S1277">
        <v>31</v>
      </c>
      <c r="T1277" t="s">
        <v>181</v>
      </c>
      <c r="U1277">
        <f>VLOOKUP(T1277,Index!$J$2:$K$1319,2,FALSE)</f>
        <v>1181</v>
      </c>
      <c r="V1277" t="s">
        <v>78</v>
      </c>
      <c r="W1277">
        <f t="shared" si="77"/>
        <v>3</v>
      </c>
    </row>
    <row r="1278" spans="1:23">
      <c r="A1278" t="s">
        <v>1372</v>
      </c>
      <c r="B1278" t="s">
        <v>33</v>
      </c>
      <c r="C1278">
        <f>VLOOKUP(B1278,Index!$A$2:$B$18,2,FALSE)</f>
        <v>9</v>
      </c>
      <c r="D1278">
        <v>2007</v>
      </c>
      <c r="E1278" t="s">
        <v>48</v>
      </c>
      <c r="F1278">
        <f>VLOOKUP(E1278,Index!$D$2:$E$13,2,FALSE)</f>
        <v>9</v>
      </c>
      <c r="G1278" t="s">
        <v>77</v>
      </c>
      <c r="H1278">
        <f>VLOOKUP(G1278,Index!$G$2:$H$40,2,FALSE)</f>
        <v>35</v>
      </c>
      <c r="I1278" s="3">
        <v>340000</v>
      </c>
      <c r="J1278" s="3">
        <v>480000</v>
      </c>
      <c r="K1278" s="3">
        <v>20000</v>
      </c>
      <c r="L1278" s="3">
        <v>190000</v>
      </c>
      <c r="M1278" s="3">
        <f t="shared" si="76"/>
        <v>1030000</v>
      </c>
      <c r="N1278" s="3">
        <f t="shared" si="78"/>
        <v>257500</v>
      </c>
      <c r="O1278" s="3">
        <f t="shared" si="79"/>
        <v>1</v>
      </c>
      <c r="P1278">
        <v>8.4</v>
      </c>
      <c r="Q1278">
        <v>29</v>
      </c>
      <c r="R1278">
        <v>8.1</v>
      </c>
      <c r="S1278">
        <v>41</v>
      </c>
      <c r="T1278" t="s">
        <v>1373</v>
      </c>
      <c r="U1278">
        <f>VLOOKUP(T1278,Index!$J$2:$K$1319,2,FALSE)</f>
        <v>940</v>
      </c>
      <c r="V1278" t="s">
        <v>61</v>
      </c>
      <c r="W1278">
        <f t="shared" si="77"/>
        <v>3</v>
      </c>
    </row>
    <row r="1279" spans="1:23">
      <c r="A1279" t="s">
        <v>1374</v>
      </c>
      <c r="B1279" t="s">
        <v>20</v>
      </c>
      <c r="C1279">
        <f>VLOOKUP(B1279,Index!$A$2:$B$18,2,FALSE)</f>
        <v>3</v>
      </c>
      <c r="D1279">
        <v>2005</v>
      </c>
      <c r="E1279" t="s">
        <v>21</v>
      </c>
      <c r="F1279">
        <f>VLOOKUP(E1279,Index!$D$2:$E$13,2,FALSE)</f>
        <v>5</v>
      </c>
      <c r="G1279" t="s">
        <v>14</v>
      </c>
      <c r="H1279">
        <f>VLOOKUP(G1279,Index!$G$2:$H$40,2,FALSE)</f>
        <v>26</v>
      </c>
      <c r="I1279" s="3">
        <v>700000</v>
      </c>
      <c r="J1279" s="3">
        <v>50000</v>
      </c>
      <c r="K1279" s="3">
        <v>210000</v>
      </c>
      <c r="L1279" s="3">
        <v>70000</v>
      </c>
      <c r="M1279" s="3">
        <f t="shared" si="76"/>
        <v>1030000</v>
      </c>
      <c r="N1279" s="3">
        <f t="shared" si="78"/>
        <v>257500</v>
      </c>
      <c r="O1279" s="3">
        <f t="shared" si="79"/>
        <v>1</v>
      </c>
      <c r="P1279">
        <v>7.5</v>
      </c>
      <c r="Q1279">
        <v>48</v>
      </c>
      <c r="R1279">
        <v>7.6</v>
      </c>
      <c r="S1279">
        <v>33</v>
      </c>
      <c r="T1279" t="s">
        <v>330</v>
      </c>
      <c r="U1279">
        <f>VLOOKUP(T1279,Index!$J$2:$K$1319,2,FALSE)</f>
        <v>1174</v>
      </c>
      <c r="V1279" t="s">
        <v>15</v>
      </c>
      <c r="W1279">
        <f t="shared" si="77"/>
        <v>3</v>
      </c>
    </row>
    <row r="1280" spans="1:23">
      <c r="A1280" t="s">
        <v>1375</v>
      </c>
      <c r="B1280" t="s">
        <v>12</v>
      </c>
      <c r="C1280">
        <f>VLOOKUP(B1280,Index!$A$2:$B$18,2,FALSE)</f>
        <v>13</v>
      </c>
      <c r="D1280">
        <v>2008</v>
      </c>
      <c r="E1280" t="s">
        <v>34</v>
      </c>
      <c r="F1280">
        <f>VLOOKUP(E1280,Index!$D$2:$E$13,2,FALSE)</f>
        <v>1</v>
      </c>
      <c r="G1280" t="s">
        <v>194</v>
      </c>
      <c r="H1280">
        <f>VLOOKUP(G1280,Index!$G$2:$H$40,2,FALSE)</f>
        <v>38</v>
      </c>
      <c r="I1280" s="3">
        <v>460000</v>
      </c>
      <c r="J1280" s="3">
        <v>470000</v>
      </c>
      <c r="K1280" s="3">
        <v>0</v>
      </c>
      <c r="L1280" s="3">
        <v>110000</v>
      </c>
      <c r="M1280" s="3">
        <f t="shared" si="76"/>
        <v>1040000</v>
      </c>
      <c r="N1280" s="3">
        <f t="shared" si="78"/>
        <v>260000</v>
      </c>
      <c r="O1280" s="3">
        <f t="shared" si="79"/>
        <v>1</v>
      </c>
      <c r="P1280">
        <v>6.7</v>
      </c>
      <c r="Q1280">
        <v>12</v>
      </c>
      <c r="R1280">
        <v>7</v>
      </c>
      <c r="S1280">
        <v>8</v>
      </c>
      <c r="T1280" t="s">
        <v>224</v>
      </c>
      <c r="U1280">
        <f>VLOOKUP(T1280,Index!$J$2:$K$1319,2,FALSE)</f>
        <v>1194</v>
      </c>
      <c r="V1280" t="s">
        <v>78</v>
      </c>
      <c r="W1280">
        <f t="shared" si="77"/>
        <v>3</v>
      </c>
    </row>
    <row r="1281" spans="1:23">
      <c r="A1281" t="s">
        <v>1376</v>
      </c>
      <c r="B1281" t="s">
        <v>39</v>
      </c>
      <c r="C1281">
        <f>VLOOKUP(B1281,Index!$A$2:$B$18,2,FALSE)</f>
        <v>8</v>
      </c>
      <c r="D1281">
        <v>2003</v>
      </c>
      <c r="E1281" t="s">
        <v>13</v>
      </c>
      <c r="F1281">
        <f>VLOOKUP(E1281,Index!$D$2:$E$13,2,FALSE)</f>
        <v>11</v>
      </c>
      <c r="G1281" t="s">
        <v>94</v>
      </c>
      <c r="H1281">
        <f>VLOOKUP(G1281,Index!$G$2:$H$40,2,FALSE)</f>
        <v>15</v>
      </c>
      <c r="I1281" s="3">
        <v>500000</v>
      </c>
      <c r="J1281" s="3">
        <v>390000</v>
      </c>
      <c r="K1281" s="3">
        <v>0</v>
      </c>
      <c r="L1281" s="3">
        <v>130000</v>
      </c>
      <c r="M1281" s="3">
        <f t="shared" si="76"/>
        <v>1020000</v>
      </c>
      <c r="N1281" s="3">
        <f t="shared" si="78"/>
        <v>255000</v>
      </c>
      <c r="O1281" s="3">
        <f t="shared" si="79"/>
        <v>1</v>
      </c>
      <c r="P1281">
        <v>8.1999999999999993</v>
      </c>
      <c r="Q1281">
        <v>16</v>
      </c>
      <c r="R1281">
        <v>8.8000000000000007</v>
      </c>
      <c r="S1281">
        <v>12</v>
      </c>
      <c r="T1281" t="s">
        <v>488</v>
      </c>
      <c r="U1281">
        <f>VLOOKUP(T1281,Index!$J$2:$K$1319,2,FALSE)</f>
        <v>827</v>
      </c>
      <c r="V1281" t="s">
        <v>15</v>
      </c>
      <c r="W1281">
        <f t="shared" si="77"/>
        <v>3</v>
      </c>
    </row>
    <row r="1282" spans="1:23">
      <c r="A1282" t="s">
        <v>1377</v>
      </c>
      <c r="B1282" t="s">
        <v>130</v>
      </c>
      <c r="C1282">
        <f>VLOOKUP(B1282,Index!$A$2:$B$18,2,FALSE)</f>
        <v>14</v>
      </c>
      <c r="D1282">
        <v>2016</v>
      </c>
      <c r="E1282" t="s">
        <v>34</v>
      </c>
      <c r="F1282">
        <f>VLOOKUP(E1282,Index!$D$2:$E$13,2,FALSE)</f>
        <v>1</v>
      </c>
      <c r="G1282" t="s">
        <v>14</v>
      </c>
      <c r="H1282">
        <f>VLOOKUP(G1282,Index!$G$2:$H$40,2,FALSE)</f>
        <v>26</v>
      </c>
      <c r="I1282" s="3">
        <v>560000</v>
      </c>
      <c r="J1282" s="3">
        <v>300000</v>
      </c>
      <c r="K1282" s="3">
        <v>80000</v>
      </c>
      <c r="L1282" s="3">
        <v>90000</v>
      </c>
      <c r="M1282" s="3">
        <f t="shared" ref="M1282:M1345" si="80">SUM(I1282:L1282)</f>
        <v>1030000</v>
      </c>
      <c r="N1282" s="3">
        <f t="shared" si="78"/>
        <v>257500</v>
      </c>
      <c r="O1282" s="3">
        <f t="shared" si="79"/>
        <v>1</v>
      </c>
      <c r="P1282">
        <v>8.6</v>
      </c>
      <c r="Q1282">
        <v>74</v>
      </c>
      <c r="R1282">
        <v>8.4</v>
      </c>
      <c r="S1282">
        <v>329</v>
      </c>
      <c r="T1282" t="s">
        <v>1378</v>
      </c>
      <c r="U1282">
        <f>VLOOKUP(T1282,Index!$J$2:$K$1319,2,FALSE)</f>
        <v>1126</v>
      </c>
      <c r="V1282" t="s">
        <v>61</v>
      </c>
      <c r="W1282">
        <f t="shared" ref="W1282:W1345" si="81">IF(T1282=G1282,1,3)</f>
        <v>3</v>
      </c>
    </row>
    <row r="1283" spans="1:23">
      <c r="A1283" t="s">
        <v>319</v>
      </c>
      <c r="B1283" t="s">
        <v>33</v>
      </c>
      <c r="C1283">
        <f>VLOOKUP(B1283,Index!$A$2:$B$18,2,FALSE)</f>
        <v>9</v>
      </c>
      <c r="D1283">
        <v>2008</v>
      </c>
      <c r="E1283" t="s">
        <v>34</v>
      </c>
      <c r="F1283">
        <f>VLOOKUP(E1283,Index!$D$2:$E$13,2,FALSE)</f>
        <v>1</v>
      </c>
      <c r="G1283" t="s">
        <v>49</v>
      </c>
      <c r="H1283">
        <f>VLOOKUP(G1283,Index!$G$2:$H$40,2,FALSE)</f>
        <v>4</v>
      </c>
      <c r="I1283" s="3">
        <v>440000</v>
      </c>
      <c r="J1283" s="3">
        <v>420000</v>
      </c>
      <c r="K1283" s="3">
        <v>0</v>
      </c>
      <c r="L1283" s="3">
        <v>170000</v>
      </c>
      <c r="M1283" s="3">
        <f t="shared" si="80"/>
        <v>1030000</v>
      </c>
      <c r="N1283" s="3">
        <f t="shared" ref="N1283:N1346" si="82">AVERAGE(I1283:L1283)</f>
        <v>257500</v>
      </c>
      <c r="O1283" s="3">
        <f t="shared" ref="O1283:O1346" si="83">IF(M1283&gt;AVERAGE($M$2:$M$8064),1,0)</f>
        <v>1</v>
      </c>
      <c r="P1283">
        <v>7.7</v>
      </c>
      <c r="Q1283">
        <v>36</v>
      </c>
      <c r="R1283">
        <v>7.7</v>
      </c>
      <c r="S1283">
        <v>30</v>
      </c>
      <c r="T1283" t="s">
        <v>181</v>
      </c>
      <c r="U1283">
        <f>VLOOKUP(T1283,Index!$J$2:$K$1319,2,FALSE)</f>
        <v>1181</v>
      </c>
      <c r="V1283" t="s">
        <v>78</v>
      </c>
      <c r="W1283">
        <f t="shared" si="81"/>
        <v>3</v>
      </c>
    </row>
    <row r="1284" spans="1:23">
      <c r="A1284" t="s">
        <v>1319</v>
      </c>
      <c r="B1284" t="s">
        <v>12</v>
      </c>
      <c r="C1284">
        <f>VLOOKUP(B1284,Index!$A$2:$B$18,2,FALSE)</f>
        <v>13</v>
      </c>
      <c r="D1284">
        <v>2009</v>
      </c>
      <c r="E1284" t="s">
        <v>187</v>
      </c>
      <c r="F1284">
        <f>VLOOKUP(E1284,Index!$D$2:$E$13,2,FALSE)</f>
        <v>2</v>
      </c>
      <c r="G1284" t="s">
        <v>94</v>
      </c>
      <c r="H1284">
        <f>VLOOKUP(G1284,Index!$G$2:$H$40,2,FALSE)</f>
        <v>15</v>
      </c>
      <c r="I1284" s="3">
        <v>610000</v>
      </c>
      <c r="J1284" s="3">
        <v>320000</v>
      </c>
      <c r="K1284" s="3">
        <v>0</v>
      </c>
      <c r="L1284" s="3">
        <v>100000</v>
      </c>
      <c r="M1284" s="3">
        <f t="shared" si="80"/>
        <v>1030000</v>
      </c>
      <c r="N1284" s="3">
        <f t="shared" si="82"/>
        <v>257500</v>
      </c>
      <c r="O1284" s="3">
        <f t="shared" si="83"/>
        <v>1</v>
      </c>
      <c r="P1284">
        <v>7.8</v>
      </c>
      <c r="Q1284">
        <v>28</v>
      </c>
      <c r="R1284">
        <v>8.6</v>
      </c>
      <c r="S1284">
        <v>28</v>
      </c>
      <c r="T1284" t="s">
        <v>94</v>
      </c>
      <c r="U1284">
        <f>VLOOKUP(T1284,Index!$J$2:$K$1319,2,FALSE)</f>
        <v>378</v>
      </c>
      <c r="V1284" t="s">
        <v>15</v>
      </c>
      <c r="W1284">
        <f t="shared" si="81"/>
        <v>1</v>
      </c>
    </row>
    <row r="1285" spans="1:23">
      <c r="A1285" t="s">
        <v>1379</v>
      </c>
      <c r="B1285" t="s">
        <v>112</v>
      </c>
      <c r="C1285">
        <f>VLOOKUP(B1285,Index!$A$2:$B$18,2,FALSE)</f>
        <v>11</v>
      </c>
      <c r="D1285">
        <v>2009</v>
      </c>
      <c r="E1285" t="s">
        <v>17</v>
      </c>
      <c r="F1285">
        <f>VLOOKUP(E1285,Index!$D$2:$E$13,2,FALSE)</f>
        <v>7</v>
      </c>
      <c r="G1285" t="s">
        <v>45</v>
      </c>
      <c r="H1285">
        <f>VLOOKUP(G1285,Index!$G$2:$H$40,2,FALSE)</f>
        <v>30</v>
      </c>
      <c r="I1285" s="3">
        <v>160000</v>
      </c>
      <c r="J1285" s="3">
        <v>570000</v>
      </c>
      <c r="K1285" s="3">
        <v>0</v>
      </c>
      <c r="L1285" s="3">
        <v>290000</v>
      </c>
      <c r="M1285" s="3">
        <f t="shared" si="80"/>
        <v>1020000</v>
      </c>
      <c r="N1285" s="3">
        <f t="shared" si="82"/>
        <v>255000</v>
      </c>
      <c r="O1285" s="3">
        <f t="shared" si="83"/>
        <v>1</v>
      </c>
      <c r="P1285">
        <v>7.9</v>
      </c>
      <c r="Q1285">
        <v>58</v>
      </c>
      <c r="R1285">
        <v>8.8000000000000007</v>
      </c>
      <c r="S1285">
        <v>39</v>
      </c>
      <c r="T1285" t="s">
        <v>1380</v>
      </c>
      <c r="U1285">
        <f>VLOOKUP(T1285,Index!$J$2:$K$1319,2,FALSE)</f>
        <v>142</v>
      </c>
      <c r="V1285" t="s">
        <v>61</v>
      </c>
      <c r="W1285">
        <f t="shared" si="81"/>
        <v>3</v>
      </c>
    </row>
    <row r="1286" spans="1:23">
      <c r="A1286" t="s">
        <v>400</v>
      </c>
      <c r="B1286" t="s">
        <v>12</v>
      </c>
      <c r="C1286">
        <f>VLOOKUP(B1286,Index!$A$2:$B$18,2,FALSE)</f>
        <v>13</v>
      </c>
      <c r="D1286">
        <v>2007</v>
      </c>
      <c r="E1286" t="s">
        <v>13</v>
      </c>
      <c r="F1286">
        <f>VLOOKUP(E1286,Index!$D$2:$E$13,2,FALSE)</f>
        <v>11</v>
      </c>
      <c r="G1286" t="s">
        <v>94</v>
      </c>
      <c r="H1286">
        <f>VLOOKUP(G1286,Index!$G$2:$H$40,2,FALSE)</f>
        <v>15</v>
      </c>
      <c r="I1286" s="3">
        <v>320000</v>
      </c>
      <c r="J1286" s="3">
        <v>590000</v>
      </c>
      <c r="K1286" s="3">
        <v>10000</v>
      </c>
      <c r="L1286" s="3">
        <v>110000</v>
      </c>
      <c r="M1286" s="3">
        <f t="shared" si="80"/>
        <v>1030000</v>
      </c>
      <c r="N1286" s="3">
        <f t="shared" si="82"/>
        <v>257500</v>
      </c>
      <c r="O1286" s="3">
        <f t="shared" si="83"/>
        <v>1</v>
      </c>
      <c r="P1286">
        <v>6.5</v>
      </c>
      <c r="Q1286">
        <v>13</v>
      </c>
      <c r="R1286">
        <v>6.1</v>
      </c>
      <c r="S1286">
        <v>26</v>
      </c>
      <c r="T1286" t="s">
        <v>135</v>
      </c>
      <c r="U1286">
        <f>VLOOKUP(T1286,Index!$J$2:$K$1319,2,FALSE)</f>
        <v>339</v>
      </c>
      <c r="V1286" t="s">
        <v>15</v>
      </c>
      <c r="W1286">
        <f t="shared" si="81"/>
        <v>3</v>
      </c>
    </row>
    <row r="1287" spans="1:23">
      <c r="A1287" t="s">
        <v>1381</v>
      </c>
      <c r="B1287" t="s">
        <v>20</v>
      </c>
      <c r="C1287">
        <f>VLOOKUP(B1287,Index!$A$2:$B$18,2,FALSE)</f>
        <v>3</v>
      </c>
      <c r="D1287">
        <v>2010</v>
      </c>
      <c r="E1287" t="s">
        <v>67</v>
      </c>
      <c r="F1287">
        <f>VLOOKUP(E1287,Index!$D$2:$E$13,2,FALSE)</f>
        <v>10</v>
      </c>
      <c r="G1287" t="s">
        <v>49</v>
      </c>
      <c r="H1287">
        <f>VLOOKUP(G1287,Index!$G$2:$H$40,2,FALSE)</f>
        <v>4</v>
      </c>
      <c r="I1287" s="3">
        <v>670000</v>
      </c>
      <c r="J1287" s="3">
        <v>260000</v>
      </c>
      <c r="K1287" s="3">
        <v>0</v>
      </c>
      <c r="L1287" s="3">
        <v>90000</v>
      </c>
      <c r="M1287" s="3">
        <f t="shared" si="80"/>
        <v>1020000</v>
      </c>
      <c r="N1287" s="3">
        <f t="shared" si="82"/>
        <v>255000</v>
      </c>
      <c r="O1287" s="3">
        <f t="shared" si="83"/>
        <v>1</v>
      </c>
      <c r="T1287" t="s">
        <v>1348</v>
      </c>
      <c r="U1287">
        <f>VLOOKUP(T1287,Index!$J$2:$K$1319,2,FALSE)</f>
        <v>153</v>
      </c>
      <c r="V1287" t="s">
        <v>15</v>
      </c>
      <c r="W1287">
        <f t="shared" si="81"/>
        <v>3</v>
      </c>
    </row>
    <row r="1288" spans="1:23">
      <c r="A1288" t="s">
        <v>1382</v>
      </c>
      <c r="B1288" t="s">
        <v>12</v>
      </c>
      <c r="C1288">
        <f>VLOOKUP(B1288,Index!$A$2:$B$18,2,FALSE)</f>
        <v>13</v>
      </c>
      <c r="D1288">
        <v>2007</v>
      </c>
      <c r="E1288" t="s">
        <v>13</v>
      </c>
      <c r="F1288">
        <f>VLOOKUP(E1288,Index!$D$2:$E$13,2,FALSE)</f>
        <v>11</v>
      </c>
      <c r="G1288" t="s">
        <v>94</v>
      </c>
      <c r="H1288">
        <f>VLOOKUP(G1288,Index!$G$2:$H$40,2,FALSE)</f>
        <v>15</v>
      </c>
      <c r="I1288" s="3">
        <v>930000</v>
      </c>
      <c r="J1288" s="3">
        <v>10000</v>
      </c>
      <c r="K1288" s="3">
        <v>0</v>
      </c>
      <c r="L1288" s="3">
        <v>80000</v>
      </c>
      <c r="M1288" s="3">
        <f t="shared" si="80"/>
        <v>1020000</v>
      </c>
      <c r="N1288" s="3">
        <f t="shared" si="82"/>
        <v>255000</v>
      </c>
      <c r="O1288" s="3">
        <f t="shared" si="83"/>
        <v>1</v>
      </c>
      <c r="P1288">
        <v>7.2</v>
      </c>
      <c r="Q1288">
        <v>24</v>
      </c>
      <c r="R1288">
        <v>7</v>
      </c>
      <c r="S1288">
        <v>22</v>
      </c>
      <c r="T1288" t="s">
        <v>1383</v>
      </c>
      <c r="U1288">
        <f>VLOOKUP(T1288,Index!$J$2:$K$1319,2,FALSE)</f>
        <v>354</v>
      </c>
      <c r="V1288" t="s">
        <v>15</v>
      </c>
      <c r="W1288">
        <f t="shared" si="81"/>
        <v>3</v>
      </c>
    </row>
    <row r="1289" spans="1:23">
      <c r="A1289" t="s">
        <v>437</v>
      </c>
      <c r="B1289" t="s">
        <v>12</v>
      </c>
      <c r="C1289">
        <f>VLOOKUP(B1289,Index!$A$2:$B$18,2,FALSE)</f>
        <v>13</v>
      </c>
      <c r="D1289">
        <v>2007</v>
      </c>
      <c r="E1289" t="s">
        <v>59</v>
      </c>
      <c r="F1289">
        <f>VLOOKUP(E1289,Index!$D$2:$E$13,2,FALSE)</f>
        <v>3</v>
      </c>
      <c r="G1289" t="s">
        <v>227</v>
      </c>
      <c r="H1289">
        <f>VLOOKUP(G1289,Index!$G$2:$H$40,2,FALSE)</f>
        <v>5</v>
      </c>
      <c r="I1289" s="3">
        <v>320000</v>
      </c>
      <c r="J1289" s="3">
        <v>360000</v>
      </c>
      <c r="K1289" s="3">
        <v>260000</v>
      </c>
      <c r="L1289" s="3">
        <v>90000</v>
      </c>
      <c r="M1289" s="3">
        <f t="shared" si="80"/>
        <v>1030000</v>
      </c>
      <c r="N1289" s="3">
        <f t="shared" si="82"/>
        <v>257500</v>
      </c>
      <c r="O1289" s="3">
        <f t="shared" si="83"/>
        <v>1</v>
      </c>
      <c r="P1289">
        <v>7.2</v>
      </c>
      <c r="Q1289">
        <v>27</v>
      </c>
      <c r="R1289">
        <v>8.4</v>
      </c>
      <c r="S1289">
        <v>61</v>
      </c>
      <c r="T1289" t="s">
        <v>438</v>
      </c>
      <c r="U1289">
        <f>VLOOKUP(T1289,Index!$J$2:$K$1319,2,FALSE)</f>
        <v>1071</v>
      </c>
      <c r="V1289" t="s">
        <v>61</v>
      </c>
      <c r="W1289">
        <f t="shared" si="81"/>
        <v>3</v>
      </c>
    </row>
    <row r="1290" spans="1:23">
      <c r="A1290" t="s">
        <v>746</v>
      </c>
      <c r="B1290" t="s">
        <v>132</v>
      </c>
      <c r="C1290">
        <f>VLOOKUP(B1290,Index!$A$2:$B$18,2,FALSE)</f>
        <v>5</v>
      </c>
      <c r="D1290">
        <v>2004</v>
      </c>
      <c r="E1290" t="s">
        <v>21</v>
      </c>
      <c r="F1290">
        <f>VLOOKUP(E1290,Index!$D$2:$E$13,2,FALSE)</f>
        <v>5</v>
      </c>
      <c r="G1290" t="s">
        <v>49</v>
      </c>
      <c r="H1290">
        <f>VLOOKUP(G1290,Index!$G$2:$H$40,2,FALSE)</f>
        <v>4</v>
      </c>
      <c r="I1290" s="3">
        <v>730000</v>
      </c>
      <c r="J1290" s="3">
        <v>260000</v>
      </c>
      <c r="K1290" s="3">
        <v>10000</v>
      </c>
      <c r="L1290" s="3">
        <v>30000</v>
      </c>
      <c r="M1290" s="3">
        <f t="shared" si="80"/>
        <v>1030000</v>
      </c>
      <c r="N1290" s="3">
        <f t="shared" si="82"/>
        <v>257500</v>
      </c>
      <c r="O1290" s="3">
        <f t="shared" si="83"/>
        <v>1</v>
      </c>
      <c r="P1290">
        <v>7</v>
      </c>
      <c r="Q1290">
        <v>25</v>
      </c>
      <c r="R1290">
        <v>6.4</v>
      </c>
      <c r="S1290">
        <v>14</v>
      </c>
      <c r="T1290" t="s">
        <v>386</v>
      </c>
      <c r="U1290">
        <f>VLOOKUP(T1290,Index!$J$2:$K$1319,2,FALSE)</f>
        <v>689</v>
      </c>
      <c r="V1290" t="s">
        <v>15</v>
      </c>
      <c r="W1290">
        <f t="shared" si="81"/>
        <v>3</v>
      </c>
    </row>
    <row r="1291" spans="1:23">
      <c r="A1291" t="s">
        <v>741</v>
      </c>
      <c r="B1291" t="s">
        <v>196</v>
      </c>
      <c r="C1291">
        <f>VLOOKUP(B1291,Index!$A$2:$B$18,2,FALSE)</f>
        <v>17</v>
      </c>
      <c r="D1291">
        <v>2016</v>
      </c>
      <c r="E1291" t="s">
        <v>13</v>
      </c>
      <c r="F1291">
        <f>VLOOKUP(E1291,Index!$D$2:$E$13,2,FALSE)</f>
        <v>11</v>
      </c>
      <c r="G1291" t="s">
        <v>35</v>
      </c>
      <c r="H1291">
        <f>VLOOKUP(G1291,Index!$G$2:$H$40,2,FALSE)</f>
        <v>32</v>
      </c>
      <c r="I1291" s="3">
        <v>860000</v>
      </c>
      <c r="J1291" s="3">
        <v>60000</v>
      </c>
      <c r="K1291" s="3">
        <v>0</v>
      </c>
      <c r="L1291" s="3">
        <v>110000</v>
      </c>
      <c r="M1291" s="3">
        <f t="shared" si="80"/>
        <v>1030000</v>
      </c>
      <c r="N1291" s="3">
        <f t="shared" si="82"/>
        <v>257500</v>
      </c>
      <c r="O1291" s="3">
        <f t="shared" si="83"/>
        <v>1</v>
      </c>
      <c r="P1291">
        <v>9</v>
      </c>
      <c r="Q1291">
        <v>17</v>
      </c>
      <c r="R1291">
        <v>6.2</v>
      </c>
      <c r="S1291">
        <v>91</v>
      </c>
      <c r="T1291" t="s">
        <v>306</v>
      </c>
      <c r="U1291">
        <f>VLOOKUP(T1291,Index!$J$2:$K$1319,2,FALSE)</f>
        <v>1259</v>
      </c>
      <c r="V1291" t="s">
        <v>15</v>
      </c>
      <c r="W1291">
        <f t="shared" si="81"/>
        <v>3</v>
      </c>
    </row>
    <row r="1292" spans="1:23">
      <c r="A1292" t="s">
        <v>1372</v>
      </c>
      <c r="B1292" t="s">
        <v>28</v>
      </c>
      <c r="C1292">
        <f>VLOOKUP(B1292,Index!$A$2:$B$18,2,FALSE)</f>
        <v>15</v>
      </c>
      <c r="D1292">
        <v>2007</v>
      </c>
      <c r="E1292" t="s">
        <v>48</v>
      </c>
      <c r="F1292">
        <f>VLOOKUP(E1292,Index!$D$2:$E$13,2,FALSE)</f>
        <v>9</v>
      </c>
      <c r="G1292" t="s">
        <v>77</v>
      </c>
      <c r="H1292">
        <f>VLOOKUP(G1292,Index!$G$2:$H$40,2,FALSE)</f>
        <v>35</v>
      </c>
      <c r="I1292" s="3">
        <v>870000</v>
      </c>
      <c r="J1292" s="3">
        <v>50000</v>
      </c>
      <c r="K1292" s="3">
        <v>20000</v>
      </c>
      <c r="L1292" s="3">
        <v>80000</v>
      </c>
      <c r="M1292" s="3">
        <f t="shared" si="80"/>
        <v>1020000</v>
      </c>
      <c r="N1292" s="3">
        <f t="shared" si="82"/>
        <v>255000</v>
      </c>
      <c r="O1292" s="3">
        <f t="shared" si="83"/>
        <v>1</v>
      </c>
      <c r="P1292">
        <v>8.6</v>
      </c>
      <c r="Q1292">
        <v>58</v>
      </c>
      <c r="R1292">
        <v>8.1</v>
      </c>
      <c r="S1292">
        <v>89</v>
      </c>
      <c r="T1292" t="s">
        <v>1373</v>
      </c>
      <c r="U1292">
        <f>VLOOKUP(T1292,Index!$J$2:$K$1319,2,FALSE)</f>
        <v>940</v>
      </c>
      <c r="V1292" t="s">
        <v>61</v>
      </c>
      <c r="W1292">
        <f t="shared" si="81"/>
        <v>3</v>
      </c>
    </row>
    <row r="1293" spans="1:23">
      <c r="A1293" t="s">
        <v>643</v>
      </c>
      <c r="B1293" t="s">
        <v>33</v>
      </c>
      <c r="C1293">
        <f>VLOOKUP(B1293,Index!$A$2:$B$18,2,FALSE)</f>
        <v>9</v>
      </c>
      <c r="D1293">
        <v>2008</v>
      </c>
      <c r="E1293" t="s">
        <v>21</v>
      </c>
      <c r="F1293">
        <f>VLOOKUP(E1293,Index!$D$2:$E$13,2,FALSE)</f>
        <v>5</v>
      </c>
      <c r="G1293" t="s">
        <v>407</v>
      </c>
      <c r="H1293">
        <f>VLOOKUP(G1293,Index!$G$2:$H$40,2,FALSE)</f>
        <v>29</v>
      </c>
      <c r="I1293" s="3">
        <v>560000</v>
      </c>
      <c r="J1293" s="3">
        <v>320000</v>
      </c>
      <c r="K1293" s="3">
        <v>10000</v>
      </c>
      <c r="L1293" s="3">
        <v>140000</v>
      </c>
      <c r="M1293" s="3">
        <f t="shared" si="80"/>
        <v>1030000</v>
      </c>
      <c r="N1293" s="3">
        <f t="shared" si="82"/>
        <v>257500</v>
      </c>
      <c r="O1293" s="3">
        <f t="shared" si="83"/>
        <v>1</v>
      </c>
      <c r="P1293">
        <v>5.4</v>
      </c>
      <c r="Q1293">
        <v>24</v>
      </c>
      <c r="R1293">
        <v>7.9</v>
      </c>
      <c r="S1293">
        <v>130</v>
      </c>
      <c r="T1293" t="s">
        <v>447</v>
      </c>
      <c r="U1293">
        <f>VLOOKUP(T1293,Index!$J$2:$K$1319,2,FALSE)</f>
        <v>1056</v>
      </c>
      <c r="V1293" t="s">
        <v>78</v>
      </c>
      <c r="W1293">
        <f t="shared" si="81"/>
        <v>3</v>
      </c>
    </row>
    <row r="1294" spans="1:23">
      <c r="A1294" t="s">
        <v>1384</v>
      </c>
      <c r="B1294" t="s">
        <v>12</v>
      </c>
      <c r="C1294">
        <f>VLOOKUP(B1294,Index!$A$2:$B$18,2,FALSE)</f>
        <v>13</v>
      </c>
      <c r="D1294">
        <v>2011</v>
      </c>
      <c r="E1294" t="s">
        <v>34</v>
      </c>
      <c r="F1294">
        <f>VLOOKUP(E1294,Index!$D$2:$E$13,2,FALSE)</f>
        <v>1</v>
      </c>
      <c r="G1294" t="s">
        <v>402</v>
      </c>
      <c r="H1294">
        <f>VLOOKUP(G1294,Index!$G$2:$H$40,2,FALSE)</f>
        <v>13</v>
      </c>
      <c r="I1294" s="3">
        <v>640000</v>
      </c>
      <c r="J1294" s="3">
        <v>280000</v>
      </c>
      <c r="K1294" s="3">
        <v>0</v>
      </c>
      <c r="L1294" s="3">
        <v>100000</v>
      </c>
      <c r="M1294" s="3">
        <f t="shared" si="80"/>
        <v>1020000</v>
      </c>
      <c r="N1294" s="3">
        <f t="shared" si="82"/>
        <v>255000</v>
      </c>
      <c r="O1294" s="3">
        <f t="shared" si="83"/>
        <v>1</v>
      </c>
      <c r="P1294">
        <v>6.1</v>
      </c>
      <c r="Q1294">
        <v>11</v>
      </c>
      <c r="R1294">
        <v>6</v>
      </c>
      <c r="S1294">
        <v>5</v>
      </c>
      <c r="T1294" t="s">
        <v>370</v>
      </c>
      <c r="U1294">
        <f>VLOOKUP(T1294,Index!$J$2:$K$1319,2,FALSE)</f>
        <v>394</v>
      </c>
      <c r="V1294" t="s">
        <v>78</v>
      </c>
      <c r="W1294">
        <f t="shared" si="81"/>
        <v>3</v>
      </c>
    </row>
    <row r="1295" spans="1:23">
      <c r="A1295" t="s">
        <v>1385</v>
      </c>
      <c r="B1295" t="s">
        <v>12</v>
      </c>
      <c r="C1295">
        <f>VLOOKUP(B1295,Index!$A$2:$B$18,2,FALSE)</f>
        <v>13</v>
      </c>
      <c r="D1295">
        <v>2010</v>
      </c>
      <c r="E1295" t="s">
        <v>23</v>
      </c>
      <c r="F1295">
        <f>VLOOKUP(E1295,Index!$D$2:$E$13,2,FALSE)</f>
        <v>4</v>
      </c>
      <c r="G1295" t="s">
        <v>77</v>
      </c>
      <c r="H1295">
        <f>VLOOKUP(G1295,Index!$G$2:$H$40,2,FALSE)</f>
        <v>35</v>
      </c>
      <c r="I1295" s="3">
        <v>250000</v>
      </c>
      <c r="J1295" s="3">
        <v>650000</v>
      </c>
      <c r="K1295" s="3">
        <v>0</v>
      </c>
      <c r="L1295" s="3">
        <v>120000</v>
      </c>
      <c r="M1295" s="3">
        <f t="shared" si="80"/>
        <v>1020000</v>
      </c>
      <c r="N1295" s="3">
        <f t="shared" si="82"/>
        <v>255000</v>
      </c>
      <c r="O1295" s="3">
        <f t="shared" si="83"/>
        <v>1</v>
      </c>
      <c r="P1295">
        <v>4.8</v>
      </c>
      <c r="Q1295">
        <v>6</v>
      </c>
      <c r="R1295">
        <v>3.3</v>
      </c>
      <c r="S1295">
        <v>4</v>
      </c>
      <c r="T1295" t="s">
        <v>1386</v>
      </c>
      <c r="U1295">
        <f>VLOOKUP(T1295,Index!$J$2:$K$1319,2,FALSE)</f>
        <v>679</v>
      </c>
      <c r="V1295" t="s">
        <v>78</v>
      </c>
      <c r="W1295">
        <f t="shared" si="81"/>
        <v>3</v>
      </c>
    </row>
    <row r="1296" spans="1:23">
      <c r="A1296" t="s">
        <v>1024</v>
      </c>
      <c r="B1296" t="s">
        <v>28</v>
      </c>
      <c r="C1296">
        <f>VLOOKUP(B1296,Index!$A$2:$B$18,2,FALSE)</f>
        <v>15</v>
      </c>
      <c r="D1296">
        <v>2009</v>
      </c>
      <c r="E1296" t="s">
        <v>34</v>
      </c>
      <c r="F1296">
        <f>VLOOKUP(E1296,Index!$D$2:$E$13,2,FALSE)</f>
        <v>1</v>
      </c>
      <c r="G1296" t="s">
        <v>49</v>
      </c>
      <c r="H1296">
        <f>VLOOKUP(G1296,Index!$G$2:$H$40,2,FALSE)</f>
        <v>4</v>
      </c>
      <c r="I1296" s="3">
        <v>620000</v>
      </c>
      <c r="J1296" s="3">
        <v>310000</v>
      </c>
      <c r="K1296" s="3">
        <v>0</v>
      </c>
      <c r="L1296" s="3">
        <v>90000</v>
      </c>
      <c r="M1296" s="3">
        <f t="shared" si="80"/>
        <v>1020000</v>
      </c>
      <c r="N1296" s="3">
        <f t="shared" si="82"/>
        <v>255000</v>
      </c>
      <c r="O1296" s="3">
        <f t="shared" si="83"/>
        <v>1</v>
      </c>
      <c r="P1296">
        <v>7.1</v>
      </c>
      <c r="Q1296">
        <v>41</v>
      </c>
      <c r="R1296">
        <v>7.4</v>
      </c>
      <c r="S1296">
        <v>25</v>
      </c>
      <c r="T1296" t="s">
        <v>181</v>
      </c>
      <c r="U1296">
        <f>VLOOKUP(T1296,Index!$J$2:$K$1319,2,FALSE)</f>
        <v>1181</v>
      </c>
      <c r="V1296" t="s">
        <v>78</v>
      </c>
      <c r="W1296">
        <f t="shared" si="81"/>
        <v>3</v>
      </c>
    </row>
    <row r="1297" spans="1:23">
      <c r="A1297" t="s">
        <v>1387</v>
      </c>
      <c r="B1297" t="s">
        <v>20</v>
      </c>
      <c r="C1297">
        <f>VLOOKUP(B1297,Index!$A$2:$B$18,2,FALSE)</f>
        <v>3</v>
      </c>
      <c r="D1297">
        <v>2007</v>
      </c>
      <c r="E1297" t="s">
        <v>67</v>
      </c>
      <c r="F1297">
        <f>VLOOKUP(E1297,Index!$D$2:$E$13,2,FALSE)</f>
        <v>10</v>
      </c>
      <c r="G1297" t="s">
        <v>77</v>
      </c>
      <c r="H1297">
        <f>VLOOKUP(G1297,Index!$G$2:$H$40,2,FALSE)</f>
        <v>35</v>
      </c>
      <c r="I1297" s="3">
        <v>510000</v>
      </c>
      <c r="J1297" s="3">
        <v>400000</v>
      </c>
      <c r="K1297" s="3">
        <v>0</v>
      </c>
      <c r="L1297" s="3">
        <v>110000</v>
      </c>
      <c r="M1297" s="3">
        <f t="shared" si="80"/>
        <v>1020000</v>
      </c>
      <c r="N1297" s="3">
        <f t="shared" si="82"/>
        <v>255000</v>
      </c>
      <c r="O1297" s="3">
        <f t="shared" si="83"/>
        <v>1</v>
      </c>
      <c r="R1297">
        <v>9</v>
      </c>
      <c r="S1297">
        <v>4</v>
      </c>
      <c r="T1297" t="s">
        <v>1388</v>
      </c>
      <c r="U1297">
        <f>VLOOKUP(T1297,Index!$J$2:$K$1319,2,FALSE)</f>
        <v>892</v>
      </c>
      <c r="V1297" t="s">
        <v>15</v>
      </c>
      <c r="W1297">
        <f t="shared" si="81"/>
        <v>3</v>
      </c>
    </row>
    <row r="1298" spans="1:23">
      <c r="A1298" t="s">
        <v>1389</v>
      </c>
      <c r="B1298" t="s">
        <v>28</v>
      </c>
      <c r="C1298">
        <f>VLOOKUP(B1298,Index!$A$2:$B$18,2,FALSE)</f>
        <v>15</v>
      </c>
      <c r="D1298">
        <v>2011</v>
      </c>
      <c r="E1298" t="s">
        <v>48</v>
      </c>
      <c r="F1298">
        <f>VLOOKUP(E1298,Index!$D$2:$E$13,2,FALSE)</f>
        <v>9</v>
      </c>
      <c r="G1298" t="s">
        <v>94</v>
      </c>
      <c r="H1298">
        <f>VLOOKUP(G1298,Index!$G$2:$H$40,2,FALSE)</f>
        <v>15</v>
      </c>
      <c r="I1298" s="3">
        <v>610000</v>
      </c>
      <c r="J1298" s="3">
        <v>320000</v>
      </c>
      <c r="K1298" s="3">
        <v>10000</v>
      </c>
      <c r="L1298" s="3">
        <v>80000</v>
      </c>
      <c r="M1298" s="3">
        <f t="shared" si="80"/>
        <v>1020000</v>
      </c>
      <c r="N1298" s="3">
        <f t="shared" si="82"/>
        <v>255000</v>
      </c>
      <c r="O1298" s="3">
        <f t="shared" si="83"/>
        <v>1</v>
      </c>
      <c r="P1298">
        <v>8.4</v>
      </c>
      <c r="Q1298">
        <v>83</v>
      </c>
      <c r="R1298">
        <v>7.6</v>
      </c>
      <c r="S1298">
        <v>439</v>
      </c>
      <c r="T1298" t="s">
        <v>1390</v>
      </c>
      <c r="U1298">
        <f>VLOOKUP(T1298,Index!$J$2:$K$1319,2,FALSE)</f>
        <v>388</v>
      </c>
      <c r="V1298" t="s">
        <v>37</v>
      </c>
      <c r="W1298">
        <f t="shared" si="81"/>
        <v>3</v>
      </c>
    </row>
    <row r="1299" spans="1:23">
      <c r="A1299" t="s">
        <v>645</v>
      </c>
      <c r="B1299" t="s">
        <v>33</v>
      </c>
      <c r="C1299">
        <f>VLOOKUP(B1299,Index!$A$2:$B$18,2,FALSE)</f>
        <v>9</v>
      </c>
      <c r="D1299">
        <v>2013</v>
      </c>
      <c r="E1299" t="s">
        <v>21</v>
      </c>
      <c r="F1299">
        <f>VLOOKUP(E1299,Index!$D$2:$E$13,2,FALSE)</f>
        <v>5</v>
      </c>
      <c r="G1299" t="s">
        <v>49</v>
      </c>
      <c r="H1299">
        <f>VLOOKUP(G1299,Index!$G$2:$H$40,2,FALSE)</f>
        <v>4</v>
      </c>
      <c r="I1299" s="3">
        <v>430000</v>
      </c>
      <c r="J1299" s="3">
        <v>420000</v>
      </c>
      <c r="K1299" s="3">
        <v>0</v>
      </c>
      <c r="L1299" s="3">
        <v>170000</v>
      </c>
      <c r="M1299" s="3">
        <f t="shared" si="80"/>
        <v>1020000</v>
      </c>
      <c r="N1299" s="3">
        <f t="shared" si="82"/>
        <v>255000</v>
      </c>
      <c r="O1299" s="3">
        <f t="shared" si="83"/>
        <v>1</v>
      </c>
      <c r="P1299">
        <v>8.3000000000000007</v>
      </c>
      <c r="Q1299">
        <v>31</v>
      </c>
      <c r="R1299">
        <v>5.3</v>
      </c>
      <c r="S1299">
        <v>33</v>
      </c>
      <c r="T1299" t="s">
        <v>237</v>
      </c>
      <c r="U1299">
        <f>VLOOKUP(T1299,Index!$J$2:$K$1319,2,FALSE)</f>
        <v>1247</v>
      </c>
      <c r="V1299" t="s">
        <v>78</v>
      </c>
      <c r="W1299">
        <f t="shared" si="81"/>
        <v>3</v>
      </c>
    </row>
    <row r="1300" spans="1:23">
      <c r="A1300" t="s">
        <v>243</v>
      </c>
      <c r="B1300" t="s">
        <v>97</v>
      </c>
      <c r="C1300">
        <f>VLOOKUP(B1300,Index!$A$2:$B$18,2,FALSE)</f>
        <v>16</v>
      </c>
      <c r="D1300">
        <v>2006</v>
      </c>
      <c r="E1300" t="s">
        <v>13</v>
      </c>
      <c r="F1300">
        <f>VLOOKUP(E1300,Index!$D$2:$E$13,2,FALSE)</f>
        <v>11</v>
      </c>
      <c r="G1300" t="s">
        <v>94</v>
      </c>
      <c r="H1300">
        <f>VLOOKUP(G1300,Index!$G$2:$H$40,2,FALSE)</f>
        <v>15</v>
      </c>
      <c r="I1300" s="3">
        <v>970000</v>
      </c>
      <c r="J1300" s="3">
        <v>30000</v>
      </c>
      <c r="K1300" s="3">
        <v>0</v>
      </c>
      <c r="L1300" s="3">
        <v>30000</v>
      </c>
      <c r="M1300" s="3">
        <f t="shared" si="80"/>
        <v>1030000</v>
      </c>
      <c r="N1300" s="3">
        <f t="shared" si="82"/>
        <v>257500</v>
      </c>
      <c r="O1300" s="3">
        <f t="shared" si="83"/>
        <v>1</v>
      </c>
      <c r="P1300">
        <v>8.3000000000000007</v>
      </c>
      <c r="Q1300">
        <v>27</v>
      </c>
      <c r="R1300">
        <v>8.6999999999999993</v>
      </c>
      <c r="S1300">
        <v>6</v>
      </c>
      <c r="T1300" t="s">
        <v>242</v>
      </c>
      <c r="U1300">
        <f>VLOOKUP(T1300,Index!$J$2:$K$1319,2,FALSE)</f>
        <v>360</v>
      </c>
      <c r="V1300" t="s">
        <v>15</v>
      </c>
      <c r="W1300">
        <f t="shared" si="81"/>
        <v>3</v>
      </c>
    </row>
    <row r="1301" spans="1:23">
      <c r="A1301" t="s">
        <v>894</v>
      </c>
      <c r="B1301" t="s">
        <v>63</v>
      </c>
      <c r="C1301">
        <f>VLOOKUP(B1301,Index!$A$2:$B$18,2,FALSE)</f>
        <v>1</v>
      </c>
      <c r="D1301">
        <v>2011</v>
      </c>
      <c r="E1301" t="s">
        <v>21</v>
      </c>
      <c r="F1301">
        <f>VLOOKUP(E1301,Index!$D$2:$E$13,2,FALSE)</f>
        <v>5</v>
      </c>
      <c r="G1301" t="s">
        <v>407</v>
      </c>
      <c r="H1301">
        <f>VLOOKUP(G1301,Index!$G$2:$H$40,2,FALSE)</f>
        <v>29</v>
      </c>
      <c r="I1301" s="3">
        <v>440000</v>
      </c>
      <c r="J1301" s="3">
        <v>470000</v>
      </c>
      <c r="K1301" s="3">
        <v>10000</v>
      </c>
      <c r="L1301" s="3">
        <v>90000</v>
      </c>
      <c r="M1301" s="3">
        <f t="shared" si="80"/>
        <v>1010000</v>
      </c>
      <c r="N1301" s="3">
        <f t="shared" si="82"/>
        <v>252500</v>
      </c>
      <c r="O1301" s="3">
        <f t="shared" si="83"/>
        <v>1</v>
      </c>
      <c r="P1301">
        <v>6.6</v>
      </c>
      <c r="Q1301">
        <v>29</v>
      </c>
      <c r="R1301">
        <v>6.9</v>
      </c>
      <c r="S1301">
        <v>108</v>
      </c>
      <c r="T1301" t="s">
        <v>1391</v>
      </c>
      <c r="U1301">
        <f>VLOOKUP(T1301,Index!$J$2:$K$1319,2,FALSE)</f>
        <v>1016</v>
      </c>
      <c r="V1301" t="s">
        <v>15</v>
      </c>
      <c r="W1301">
        <f t="shared" si="81"/>
        <v>3</v>
      </c>
    </row>
    <row r="1302" spans="1:23">
      <c r="A1302" t="s">
        <v>1392</v>
      </c>
      <c r="B1302" t="s">
        <v>39</v>
      </c>
      <c r="C1302">
        <f>VLOOKUP(B1302,Index!$A$2:$B$18,2,FALSE)</f>
        <v>8</v>
      </c>
      <c r="D1302">
        <v>2004</v>
      </c>
      <c r="E1302" t="s">
        <v>34</v>
      </c>
      <c r="F1302">
        <f>VLOOKUP(E1302,Index!$D$2:$E$13,2,FALSE)</f>
        <v>1</v>
      </c>
      <c r="G1302" t="s">
        <v>94</v>
      </c>
      <c r="H1302">
        <f>VLOOKUP(G1302,Index!$G$2:$H$40,2,FALSE)</f>
        <v>15</v>
      </c>
      <c r="I1302" s="3">
        <v>500000</v>
      </c>
      <c r="J1302" s="3">
        <v>390000</v>
      </c>
      <c r="K1302" s="3">
        <v>0</v>
      </c>
      <c r="L1302" s="3">
        <v>130000</v>
      </c>
      <c r="M1302" s="3">
        <f t="shared" si="80"/>
        <v>1020000</v>
      </c>
      <c r="N1302" s="3">
        <f t="shared" si="82"/>
        <v>255000</v>
      </c>
      <c r="O1302" s="3">
        <f t="shared" si="83"/>
        <v>1</v>
      </c>
      <c r="P1302">
        <v>7</v>
      </c>
      <c r="Q1302">
        <v>29</v>
      </c>
      <c r="R1302">
        <v>8.6999999999999993</v>
      </c>
      <c r="S1302">
        <v>29</v>
      </c>
      <c r="T1302" t="s">
        <v>382</v>
      </c>
      <c r="U1302">
        <f>VLOOKUP(T1302,Index!$J$2:$K$1319,2,FALSE)</f>
        <v>347</v>
      </c>
      <c r="V1302" t="s">
        <v>15</v>
      </c>
      <c r="W1302">
        <f t="shared" si="81"/>
        <v>3</v>
      </c>
    </row>
    <row r="1303" spans="1:23">
      <c r="A1303" t="s">
        <v>1393</v>
      </c>
      <c r="B1303" t="s">
        <v>20</v>
      </c>
      <c r="C1303">
        <f>VLOOKUP(B1303,Index!$A$2:$B$18,2,FALSE)</f>
        <v>3</v>
      </c>
      <c r="D1303">
        <v>2012</v>
      </c>
      <c r="E1303" t="s">
        <v>90</v>
      </c>
      <c r="F1303">
        <f>VLOOKUP(E1303,Index!$D$2:$E$13,2,FALSE)</f>
        <v>8</v>
      </c>
      <c r="G1303" t="s">
        <v>14</v>
      </c>
      <c r="H1303">
        <f>VLOOKUP(G1303,Index!$G$2:$H$40,2,FALSE)</f>
        <v>26</v>
      </c>
      <c r="I1303" s="3">
        <v>560000</v>
      </c>
      <c r="J1303" s="3">
        <v>50000</v>
      </c>
      <c r="K1303" s="3">
        <v>370000</v>
      </c>
      <c r="L1303" s="3">
        <v>40000</v>
      </c>
      <c r="M1303" s="3">
        <f t="shared" si="80"/>
        <v>1020000</v>
      </c>
      <c r="N1303" s="3">
        <f t="shared" si="82"/>
        <v>255000</v>
      </c>
      <c r="O1303" s="3">
        <f t="shared" si="83"/>
        <v>1</v>
      </c>
      <c r="P1303">
        <v>8</v>
      </c>
      <c r="Q1303">
        <v>40</v>
      </c>
      <c r="R1303">
        <v>8.1999999999999993</v>
      </c>
      <c r="S1303">
        <v>89</v>
      </c>
      <c r="T1303" t="s">
        <v>1394</v>
      </c>
      <c r="U1303">
        <f>VLOOKUP(T1303,Index!$J$2:$K$1319,2,FALSE)</f>
        <v>638</v>
      </c>
      <c r="V1303" t="s">
        <v>15</v>
      </c>
      <c r="W1303">
        <f t="shared" si="81"/>
        <v>3</v>
      </c>
    </row>
    <row r="1304" spans="1:23">
      <c r="A1304" t="s">
        <v>978</v>
      </c>
      <c r="B1304" t="s">
        <v>12</v>
      </c>
      <c r="C1304">
        <f>VLOOKUP(B1304,Index!$A$2:$B$18,2,FALSE)</f>
        <v>13</v>
      </c>
      <c r="D1304">
        <v>2008</v>
      </c>
      <c r="E1304" t="s">
        <v>21</v>
      </c>
      <c r="F1304">
        <f>VLOOKUP(E1304,Index!$D$2:$E$13,2,FALSE)</f>
        <v>5</v>
      </c>
      <c r="G1304" t="s">
        <v>429</v>
      </c>
      <c r="H1304">
        <f>VLOOKUP(G1304,Index!$G$2:$H$40,2,FALSE)</f>
        <v>34</v>
      </c>
      <c r="I1304" s="3">
        <v>510000</v>
      </c>
      <c r="J1304" s="3">
        <v>400000</v>
      </c>
      <c r="K1304" s="3">
        <v>0</v>
      </c>
      <c r="L1304" s="3">
        <v>110000</v>
      </c>
      <c r="M1304" s="3">
        <f t="shared" si="80"/>
        <v>1020000</v>
      </c>
      <c r="N1304" s="3">
        <f t="shared" si="82"/>
        <v>255000</v>
      </c>
      <c r="O1304" s="3">
        <f t="shared" si="83"/>
        <v>1</v>
      </c>
      <c r="P1304">
        <v>5.0999999999999996</v>
      </c>
      <c r="Q1304">
        <v>18</v>
      </c>
      <c r="R1304">
        <v>3.6</v>
      </c>
      <c r="S1304">
        <v>8</v>
      </c>
      <c r="T1304" t="s">
        <v>590</v>
      </c>
      <c r="U1304">
        <f>VLOOKUP(T1304,Index!$J$2:$K$1319,2,FALSE)</f>
        <v>518</v>
      </c>
      <c r="V1304" t="s">
        <v>15</v>
      </c>
      <c r="W1304">
        <f t="shared" si="81"/>
        <v>3</v>
      </c>
    </row>
    <row r="1305" spans="1:23">
      <c r="A1305" t="s">
        <v>1395</v>
      </c>
      <c r="B1305" t="s">
        <v>20</v>
      </c>
      <c r="C1305">
        <f>VLOOKUP(B1305,Index!$A$2:$B$18,2,FALSE)</f>
        <v>3</v>
      </c>
      <c r="D1305">
        <v>2009</v>
      </c>
      <c r="E1305" t="s">
        <v>187</v>
      </c>
      <c r="F1305">
        <f>VLOOKUP(E1305,Index!$D$2:$E$13,2,FALSE)</f>
        <v>2</v>
      </c>
      <c r="G1305" t="s">
        <v>402</v>
      </c>
      <c r="H1305">
        <f>VLOOKUP(G1305,Index!$G$2:$H$40,2,FALSE)</f>
        <v>13</v>
      </c>
      <c r="I1305" s="3">
        <v>560000</v>
      </c>
      <c r="J1305" s="3">
        <v>340000</v>
      </c>
      <c r="K1305" s="3">
        <v>20000</v>
      </c>
      <c r="L1305" s="3">
        <v>90000</v>
      </c>
      <c r="M1305" s="3">
        <f t="shared" si="80"/>
        <v>1010000</v>
      </c>
      <c r="N1305" s="3">
        <f t="shared" si="82"/>
        <v>252500</v>
      </c>
      <c r="O1305" s="3">
        <f t="shared" si="83"/>
        <v>1</v>
      </c>
      <c r="T1305" t="s">
        <v>1396</v>
      </c>
      <c r="U1305">
        <f>VLOOKUP(T1305,Index!$J$2:$K$1319,2,FALSE)</f>
        <v>546</v>
      </c>
      <c r="V1305" t="s">
        <v>15</v>
      </c>
      <c r="W1305">
        <f t="shared" si="81"/>
        <v>3</v>
      </c>
    </row>
    <row r="1306" spans="1:23">
      <c r="A1306" t="s">
        <v>1397</v>
      </c>
      <c r="B1306" t="s">
        <v>28</v>
      </c>
      <c r="C1306">
        <f>VLOOKUP(B1306,Index!$A$2:$B$18,2,FALSE)</f>
        <v>15</v>
      </c>
      <c r="D1306">
        <v>2007</v>
      </c>
      <c r="E1306" t="s">
        <v>67</v>
      </c>
      <c r="F1306">
        <f>VLOOKUP(E1306,Index!$D$2:$E$13,2,FALSE)</f>
        <v>10</v>
      </c>
      <c r="G1306" t="s">
        <v>227</v>
      </c>
      <c r="H1306">
        <f>VLOOKUP(G1306,Index!$G$2:$H$40,2,FALSE)</f>
        <v>5</v>
      </c>
      <c r="I1306" s="3">
        <v>690000</v>
      </c>
      <c r="J1306" s="3">
        <v>40000</v>
      </c>
      <c r="K1306" s="3">
        <v>220000</v>
      </c>
      <c r="L1306" s="3">
        <v>60000</v>
      </c>
      <c r="M1306" s="3">
        <f t="shared" si="80"/>
        <v>1010000</v>
      </c>
      <c r="N1306" s="3">
        <f t="shared" si="82"/>
        <v>252500</v>
      </c>
      <c r="O1306" s="3">
        <f t="shared" si="83"/>
        <v>1</v>
      </c>
      <c r="P1306">
        <v>8</v>
      </c>
      <c r="Q1306">
        <v>54</v>
      </c>
      <c r="R1306">
        <v>7.9</v>
      </c>
      <c r="S1306">
        <v>101</v>
      </c>
      <c r="T1306" t="s">
        <v>1398</v>
      </c>
      <c r="U1306">
        <f>VLOOKUP(T1306,Index!$J$2:$K$1319,2,FALSE)</f>
        <v>896</v>
      </c>
      <c r="V1306" t="s">
        <v>61</v>
      </c>
      <c r="W1306">
        <f t="shared" si="81"/>
        <v>3</v>
      </c>
    </row>
    <row r="1307" spans="1:23">
      <c r="A1307" t="s">
        <v>943</v>
      </c>
      <c r="B1307" t="s">
        <v>12</v>
      </c>
      <c r="C1307">
        <f>VLOOKUP(B1307,Index!$A$2:$B$18,2,FALSE)</f>
        <v>13</v>
      </c>
      <c r="D1307">
        <v>2007</v>
      </c>
      <c r="E1307" t="s">
        <v>34</v>
      </c>
      <c r="F1307">
        <f>VLOOKUP(E1307,Index!$D$2:$E$13,2,FALSE)</f>
        <v>1</v>
      </c>
      <c r="G1307" t="s">
        <v>94</v>
      </c>
      <c r="H1307">
        <f>VLOOKUP(G1307,Index!$G$2:$H$40,2,FALSE)</f>
        <v>15</v>
      </c>
      <c r="I1307" s="3">
        <v>450000</v>
      </c>
      <c r="J1307" s="3">
        <v>460000</v>
      </c>
      <c r="K1307" s="3">
        <v>0</v>
      </c>
      <c r="L1307" s="3">
        <v>110000</v>
      </c>
      <c r="M1307" s="3">
        <f t="shared" si="80"/>
        <v>1020000</v>
      </c>
      <c r="N1307" s="3">
        <f t="shared" si="82"/>
        <v>255000</v>
      </c>
      <c r="O1307" s="3">
        <f t="shared" si="83"/>
        <v>1</v>
      </c>
      <c r="P1307">
        <v>6.4</v>
      </c>
      <c r="Q1307">
        <v>19</v>
      </c>
      <c r="R1307">
        <v>6.1</v>
      </c>
      <c r="S1307">
        <v>38</v>
      </c>
      <c r="T1307" t="s">
        <v>1314</v>
      </c>
      <c r="U1307">
        <f>VLOOKUP(T1307,Index!$J$2:$K$1319,2,FALSE)</f>
        <v>380</v>
      </c>
      <c r="V1307" t="s">
        <v>61</v>
      </c>
      <c r="W1307">
        <f t="shared" si="81"/>
        <v>3</v>
      </c>
    </row>
    <row r="1308" spans="1:23">
      <c r="A1308" t="s">
        <v>1399</v>
      </c>
      <c r="B1308" t="s">
        <v>28</v>
      </c>
      <c r="C1308">
        <f>VLOOKUP(B1308,Index!$A$2:$B$18,2,FALSE)</f>
        <v>15</v>
      </c>
      <c r="D1308">
        <v>2008</v>
      </c>
      <c r="E1308" t="s">
        <v>34</v>
      </c>
      <c r="F1308">
        <f>VLOOKUP(E1308,Index!$D$2:$E$13,2,FALSE)</f>
        <v>1</v>
      </c>
      <c r="G1308" t="s">
        <v>657</v>
      </c>
      <c r="H1308">
        <f>VLOOKUP(G1308,Index!$G$2:$H$40,2,FALSE)</f>
        <v>33</v>
      </c>
      <c r="I1308" s="3">
        <v>650000</v>
      </c>
      <c r="J1308" s="3">
        <v>220000</v>
      </c>
      <c r="K1308" s="3">
        <v>50000</v>
      </c>
      <c r="L1308" s="3">
        <v>100000</v>
      </c>
      <c r="M1308" s="3">
        <f t="shared" si="80"/>
        <v>1020000</v>
      </c>
      <c r="N1308" s="3">
        <f t="shared" si="82"/>
        <v>255000</v>
      </c>
      <c r="O1308" s="3">
        <f t="shared" si="83"/>
        <v>1</v>
      </c>
      <c r="P1308">
        <v>8.1</v>
      </c>
      <c r="Q1308">
        <v>74</v>
      </c>
      <c r="R1308">
        <v>8</v>
      </c>
      <c r="S1308">
        <v>302</v>
      </c>
      <c r="T1308" t="s">
        <v>1400</v>
      </c>
      <c r="U1308">
        <f>VLOOKUP(T1308,Index!$J$2:$K$1319,2,FALSE)</f>
        <v>1134</v>
      </c>
      <c r="V1308" t="s">
        <v>37</v>
      </c>
      <c r="W1308">
        <f t="shared" si="81"/>
        <v>3</v>
      </c>
    </row>
    <row r="1309" spans="1:23">
      <c r="A1309" t="s">
        <v>1106</v>
      </c>
      <c r="B1309" t="s">
        <v>28</v>
      </c>
      <c r="C1309">
        <f>VLOOKUP(B1309,Index!$A$2:$B$18,2,FALSE)</f>
        <v>15</v>
      </c>
      <c r="D1309">
        <v>2014</v>
      </c>
      <c r="E1309" t="s">
        <v>34</v>
      </c>
      <c r="F1309">
        <f>VLOOKUP(E1309,Index!$D$2:$E$13,2,FALSE)</f>
        <v>1</v>
      </c>
      <c r="G1309" t="s">
        <v>77</v>
      </c>
      <c r="H1309">
        <f>VLOOKUP(G1309,Index!$G$2:$H$40,2,FALSE)</f>
        <v>35</v>
      </c>
      <c r="I1309" s="3">
        <v>580000</v>
      </c>
      <c r="J1309" s="3">
        <v>340000</v>
      </c>
      <c r="K1309" s="3">
        <v>0</v>
      </c>
      <c r="L1309" s="3">
        <v>90000</v>
      </c>
      <c r="M1309" s="3">
        <f t="shared" si="80"/>
        <v>1010000</v>
      </c>
      <c r="N1309" s="3">
        <f t="shared" si="82"/>
        <v>252500</v>
      </c>
      <c r="O1309" s="3">
        <f t="shared" si="83"/>
        <v>1</v>
      </c>
      <c r="P1309">
        <v>7.2</v>
      </c>
      <c r="Q1309">
        <v>32</v>
      </c>
      <c r="R1309">
        <v>7.3</v>
      </c>
      <c r="S1309">
        <v>318</v>
      </c>
      <c r="T1309" t="s">
        <v>77</v>
      </c>
      <c r="U1309">
        <f>VLOOKUP(T1309,Index!$J$2:$K$1319,2,FALSE)</f>
        <v>1199</v>
      </c>
      <c r="V1309" t="s">
        <v>37</v>
      </c>
      <c r="W1309">
        <f t="shared" si="81"/>
        <v>1</v>
      </c>
    </row>
    <row r="1310" spans="1:23">
      <c r="A1310" t="s">
        <v>1401</v>
      </c>
      <c r="B1310" t="s">
        <v>65</v>
      </c>
      <c r="C1310">
        <f>VLOOKUP(B1310,Index!$A$2:$B$18,2,FALSE)</f>
        <v>10</v>
      </c>
      <c r="D1310">
        <v>2014</v>
      </c>
      <c r="E1310" t="s">
        <v>21</v>
      </c>
      <c r="F1310">
        <f>VLOOKUP(E1310,Index!$D$2:$E$13,2,FALSE)</f>
        <v>5</v>
      </c>
      <c r="G1310" t="s">
        <v>77</v>
      </c>
      <c r="H1310">
        <f>VLOOKUP(G1310,Index!$G$2:$H$40,2,FALSE)</f>
        <v>35</v>
      </c>
      <c r="I1310" s="3">
        <v>220000</v>
      </c>
      <c r="J1310" s="3">
        <v>640000</v>
      </c>
      <c r="K1310" s="3">
        <v>0</v>
      </c>
      <c r="L1310" s="3">
        <v>160000</v>
      </c>
      <c r="M1310" s="3">
        <f t="shared" si="80"/>
        <v>1020000</v>
      </c>
      <c r="N1310" s="3">
        <f t="shared" si="82"/>
        <v>255000</v>
      </c>
      <c r="O1310" s="3">
        <f t="shared" si="83"/>
        <v>1</v>
      </c>
      <c r="P1310">
        <v>9</v>
      </c>
      <c r="Q1310">
        <v>16</v>
      </c>
      <c r="R1310">
        <v>8.5</v>
      </c>
      <c r="S1310">
        <v>525</v>
      </c>
      <c r="T1310" t="s">
        <v>687</v>
      </c>
      <c r="U1310">
        <f>VLOOKUP(T1310,Index!$J$2:$K$1319,2,FALSE)</f>
        <v>1206</v>
      </c>
      <c r="V1310" t="s">
        <v>78</v>
      </c>
      <c r="W1310">
        <f t="shared" si="81"/>
        <v>3</v>
      </c>
    </row>
    <row r="1311" spans="1:23">
      <c r="A1311" t="s">
        <v>1316</v>
      </c>
      <c r="B1311" t="s">
        <v>28</v>
      </c>
      <c r="C1311">
        <f>VLOOKUP(B1311,Index!$A$2:$B$18,2,FALSE)</f>
        <v>15</v>
      </c>
      <c r="D1311">
        <v>2008</v>
      </c>
      <c r="E1311" t="s">
        <v>34</v>
      </c>
      <c r="F1311">
        <f>VLOOKUP(E1311,Index!$D$2:$E$13,2,FALSE)</f>
        <v>1</v>
      </c>
      <c r="G1311" t="s">
        <v>77</v>
      </c>
      <c r="H1311">
        <f>VLOOKUP(G1311,Index!$G$2:$H$40,2,FALSE)</f>
        <v>35</v>
      </c>
      <c r="I1311" s="3">
        <v>540000</v>
      </c>
      <c r="J1311" s="3">
        <v>340000</v>
      </c>
      <c r="K1311" s="3">
        <v>20000</v>
      </c>
      <c r="L1311" s="3">
        <v>100000</v>
      </c>
      <c r="M1311" s="3">
        <f t="shared" si="80"/>
        <v>1000000</v>
      </c>
      <c r="N1311" s="3">
        <f t="shared" si="82"/>
        <v>250000</v>
      </c>
      <c r="O1311" s="3">
        <f t="shared" si="83"/>
        <v>1</v>
      </c>
      <c r="P1311">
        <v>8.1</v>
      </c>
      <c r="Q1311">
        <v>73</v>
      </c>
      <c r="R1311">
        <v>7</v>
      </c>
      <c r="S1311">
        <v>189</v>
      </c>
      <c r="T1311" t="s">
        <v>185</v>
      </c>
      <c r="U1311">
        <f>VLOOKUP(T1311,Index!$J$2:$K$1319,2,FALSE)</f>
        <v>1207</v>
      </c>
      <c r="V1311" t="s">
        <v>61</v>
      </c>
      <c r="W1311">
        <f t="shared" si="81"/>
        <v>3</v>
      </c>
    </row>
    <row r="1312" spans="1:23">
      <c r="A1312" t="s">
        <v>1402</v>
      </c>
      <c r="B1312" t="s">
        <v>130</v>
      </c>
      <c r="C1312">
        <f>VLOOKUP(B1312,Index!$A$2:$B$18,2,FALSE)</f>
        <v>14</v>
      </c>
      <c r="D1312">
        <v>2012</v>
      </c>
      <c r="E1312" t="s">
        <v>34</v>
      </c>
      <c r="F1312">
        <f>VLOOKUP(E1312,Index!$D$2:$E$13,2,FALSE)</f>
        <v>1</v>
      </c>
      <c r="G1312" t="s">
        <v>77</v>
      </c>
      <c r="H1312">
        <f>VLOOKUP(G1312,Index!$G$2:$H$40,2,FALSE)</f>
        <v>35</v>
      </c>
      <c r="I1312" s="3">
        <v>520000</v>
      </c>
      <c r="J1312" s="3">
        <v>360000</v>
      </c>
      <c r="K1312" s="3">
        <v>50000</v>
      </c>
      <c r="L1312" s="3">
        <v>80000</v>
      </c>
      <c r="M1312" s="3">
        <f t="shared" si="80"/>
        <v>1010000</v>
      </c>
      <c r="N1312" s="3">
        <f t="shared" si="82"/>
        <v>252500</v>
      </c>
      <c r="O1312" s="3">
        <f t="shared" si="83"/>
        <v>1</v>
      </c>
      <c r="P1312">
        <v>7.7</v>
      </c>
      <c r="Q1312">
        <v>70</v>
      </c>
      <c r="R1312">
        <v>7.7</v>
      </c>
      <c r="S1312">
        <v>758</v>
      </c>
      <c r="T1312" t="s">
        <v>687</v>
      </c>
      <c r="U1312">
        <f>VLOOKUP(T1312,Index!$J$2:$K$1319,2,FALSE)</f>
        <v>1206</v>
      </c>
      <c r="V1312" t="s">
        <v>37</v>
      </c>
      <c r="W1312">
        <f t="shared" si="81"/>
        <v>3</v>
      </c>
    </row>
    <row r="1313" spans="1:23">
      <c r="A1313" t="s">
        <v>1403</v>
      </c>
      <c r="B1313" t="s">
        <v>130</v>
      </c>
      <c r="C1313">
        <f>VLOOKUP(B1313,Index!$A$2:$B$18,2,FALSE)</f>
        <v>14</v>
      </c>
      <c r="D1313">
        <v>2016</v>
      </c>
      <c r="E1313" t="s">
        <v>59</v>
      </c>
      <c r="F1313">
        <f>VLOOKUP(E1313,Index!$D$2:$E$13,2,FALSE)</f>
        <v>3</v>
      </c>
      <c r="G1313" t="s">
        <v>264</v>
      </c>
      <c r="H1313">
        <f>VLOOKUP(G1313,Index!$G$2:$H$40,2,FALSE)</f>
        <v>25</v>
      </c>
      <c r="I1313" s="3">
        <v>500000</v>
      </c>
      <c r="J1313" s="3">
        <v>260000</v>
      </c>
      <c r="K1313" s="3">
        <v>170000</v>
      </c>
      <c r="L1313" s="3">
        <v>80000</v>
      </c>
      <c r="M1313" s="3">
        <f t="shared" si="80"/>
        <v>1010000</v>
      </c>
      <c r="N1313" s="3">
        <f t="shared" si="82"/>
        <v>252500</v>
      </c>
      <c r="O1313" s="3">
        <f t="shared" si="83"/>
        <v>1</v>
      </c>
      <c r="P1313">
        <v>7.6</v>
      </c>
      <c r="Q1313">
        <v>74</v>
      </c>
      <c r="R1313">
        <v>8</v>
      </c>
      <c r="S1313">
        <v>273</v>
      </c>
      <c r="T1313" t="s">
        <v>836</v>
      </c>
      <c r="U1313">
        <f>VLOOKUP(T1313,Index!$J$2:$K$1319,2,FALSE)</f>
        <v>114</v>
      </c>
      <c r="V1313" t="s">
        <v>78</v>
      </c>
      <c r="W1313">
        <f t="shared" si="81"/>
        <v>3</v>
      </c>
    </row>
    <row r="1314" spans="1:23">
      <c r="A1314" t="s">
        <v>1404</v>
      </c>
      <c r="B1314" t="s">
        <v>12</v>
      </c>
      <c r="C1314">
        <f>VLOOKUP(B1314,Index!$A$2:$B$18,2,FALSE)</f>
        <v>13</v>
      </c>
      <c r="D1314">
        <v>2009</v>
      </c>
      <c r="E1314" t="s">
        <v>48</v>
      </c>
      <c r="F1314">
        <f>VLOOKUP(E1314,Index!$D$2:$E$13,2,FALSE)</f>
        <v>9</v>
      </c>
      <c r="G1314" t="s">
        <v>94</v>
      </c>
      <c r="H1314">
        <f>VLOOKUP(G1314,Index!$G$2:$H$40,2,FALSE)</f>
        <v>15</v>
      </c>
      <c r="I1314" s="3">
        <v>930000</v>
      </c>
      <c r="J1314" s="3">
        <v>0</v>
      </c>
      <c r="K1314" s="3">
        <v>0</v>
      </c>
      <c r="L1314" s="3">
        <v>70000</v>
      </c>
      <c r="M1314" s="3">
        <f t="shared" si="80"/>
        <v>1000000</v>
      </c>
      <c r="N1314" s="3">
        <f t="shared" si="82"/>
        <v>250000</v>
      </c>
      <c r="O1314" s="3">
        <f t="shared" si="83"/>
        <v>1</v>
      </c>
      <c r="P1314">
        <v>6.7</v>
      </c>
      <c r="Q1314">
        <v>12</v>
      </c>
      <c r="R1314">
        <v>4.5</v>
      </c>
      <c r="S1314">
        <v>6</v>
      </c>
      <c r="T1314" t="s">
        <v>1383</v>
      </c>
      <c r="U1314">
        <f>VLOOKUP(T1314,Index!$J$2:$K$1319,2,FALSE)</f>
        <v>354</v>
      </c>
      <c r="V1314" t="s">
        <v>78</v>
      </c>
      <c r="W1314">
        <f t="shared" si="81"/>
        <v>3</v>
      </c>
    </row>
    <row r="1315" spans="1:23">
      <c r="A1315" t="s">
        <v>1405</v>
      </c>
      <c r="B1315" t="s">
        <v>112</v>
      </c>
      <c r="C1315">
        <f>VLOOKUP(B1315,Index!$A$2:$B$18,2,FALSE)</f>
        <v>11</v>
      </c>
      <c r="D1315">
        <v>2010</v>
      </c>
      <c r="E1315" t="s">
        <v>34</v>
      </c>
      <c r="F1315">
        <f>VLOOKUP(E1315,Index!$D$2:$E$13,2,FALSE)</f>
        <v>1</v>
      </c>
      <c r="G1315" t="s">
        <v>45</v>
      </c>
      <c r="H1315">
        <f>VLOOKUP(G1315,Index!$G$2:$H$40,2,FALSE)</f>
        <v>30</v>
      </c>
      <c r="I1315" s="3">
        <v>410000</v>
      </c>
      <c r="J1315" s="3">
        <v>350000</v>
      </c>
      <c r="K1315" s="3">
        <v>30000</v>
      </c>
      <c r="L1315" s="3">
        <v>210000</v>
      </c>
      <c r="M1315" s="3">
        <f t="shared" si="80"/>
        <v>1000000</v>
      </c>
      <c r="N1315" s="3">
        <f t="shared" si="82"/>
        <v>250000</v>
      </c>
      <c r="O1315" s="3">
        <f t="shared" si="83"/>
        <v>1</v>
      </c>
      <c r="P1315">
        <v>8.6</v>
      </c>
      <c r="Q1315">
        <v>73</v>
      </c>
      <c r="R1315">
        <v>8.4</v>
      </c>
      <c r="S1315">
        <v>255</v>
      </c>
      <c r="T1315" t="s">
        <v>271</v>
      </c>
      <c r="U1315">
        <f>VLOOKUP(T1315,Index!$J$2:$K$1319,2,FALSE)</f>
        <v>927</v>
      </c>
      <c r="V1315" t="s">
        <v>37</v>
      </c>
      <c r="W1315">
        <f t="shared" si="81"/>
        <v>3</v>
      </c>
    </row>
    <row r="1316" spans="1:23">
      <c r="A1316" t="s">
        <v>682</v>
      </c>
      <c r="B1316" t="s">
        <v>97</v>
      </c>
      <c r="C1316">
        <f>VLOOKUP(B1316,Index!$A$2:$B$18,2,FALSE)</f>
        <v>16</v>
      </c>
      <c r="D1316">
        <v>2003</v>
      </c>
      <c r="E1316" t="s">
        <v>59</v>
      </c>
      <c r="F1316">
        <f>VLOOKUP(E1316,Index!$D$2:$E$13,2,FALSE)</f>
        <v>3</v>
      </c>
      <c r="G1316" t="s">
        <v>264</v>
      </c>
      <c r="H1316">
        <f>VLOOKUP(G1316,Index!$G$2:$H$40,2,FALSE)</f>
        <v>25</v>
      </c>
      <c r="I1316" s="3">
        <v>780000</v>
      </c>
      <c r="J1316" s="3">
        <v>180000</v>
      </c>
      <c r="K1316" s="3">
        <v>30000</v>
      </c>
      <c r="L1316" s="3">
        <v>0</v>
      </c>
      <c r="M1316" s="3">
        <f t="shared" si="80"/>
        <v>990000</v>
      </c>
      <c r="N1316" s="3">
        <f t="shared" si="82"/>
        <v>247500</v>
      </c>
      <c r="O1316" s="3">
        <f t="shared" si="83"/>
        <v>1</v>
      </c>
      <c r="P1316">
        <v>9.1999999999999993</v>
      </c>
      <c r="Q1316">
        <v>39</v>
      </c>
      <c r="R1316">
        <v>8.9</v>
      </c>
      <c r="S1316">
        <v>54</v>
      </c>
      <c r="T1316" t="s">
        <v>289</v>
      </c>
      <c r="U1316">
        <f>VLOOKUP(T1316,Index!$J$2:$K$1319,2,FALSE)</f>
        <v>767</v>
      </c>
      <c r="V1316" t="s">
        <v>61</v>
      </c>
      <c r="W1316">
        <f t="shared" si="81"/>
        <v>3</v>
      </c>
    </row>
    <row r="1317" spans="1:23">
      <c r="A1317" t="s">
        <v>1406</v>
      </c>
      <c r="B1317" t="s">
        <v>226</v>
      </c>
      <c r="C1317">
        <f>VLOOKUP(B1317,Index!$A$2:$B$18,2,FALSE)</f>
        <v>7</v>
      </c>
      <c r="D1317">
        <v>2000</v>
      </c>
      <c r="E1317" t="s">
        <v>13</v>
      </c>
      <c r="F1317">
        <f>VLOOKUP(E1317,Index!$D$2:$E$13,2,FALSE)</f>
        <v>11</v>
      </c>
      <c r="G1317" t="s">
        <v>45</v>
      </c>
      <c r="H1317">
        <f>VLOOKUP(G1317,Index!$G$2:$H$40,2,FALSE)</f>
        <v>30</v>
      </c>
      <c r="I1317" s="3">
        <v>560000</v>
      </c>
      <c r="J1317" s="3">
        <v>380000</v>
      </c>
      <c r="K1317" s="3">
        <v>0</v>
      </c>
      <c r="L1317" s="3">
        <v>70000</v>
      </c>
      <c r="M1317" s="3">
        <f t="shared" si="80"/>
        <v>1010000</v>
      </c>
      <c r="N1317" s="3">
        <f t="shared" si="82"/>
        <v>252500</v>
      </c>
      <c r="O1317" s="3">
        <f t="shared" si="83"/>
        <v>1</v>
      </c>
      <c r="P1317">
        <v>7.3</v>
      </c>
      <c r="Q1317">
        <v>10</v>
      </c>
      <c r="T1317" t="s">
        <v>1407</v>
      </c>
      <c r="U1317">
        <f>VLOOKUP(T1317,Index!$J$2:$K$1319,2,FALSE)</f>
        <v>28</v>
      </c>
      <c r="V1317" t="s">
        <v>15</v>
      </c>
      <c r="W1317">
        <f t="shared" si="81"/>
        <v>3</v>
      </c>
    </row>
    <row r="1318" spans="1:23">
      <c r="A1318" t="s">
        <v>1408</v>
      </c>
      <c r="B1318" t="s">
        <v>39</v>
      </c>
      <c r="C1318">
        <f>VLOOKUP(B1318,Index!$A$2:$B$18,2,FALSE)</f>
        <v>8</v>
      </c>
      <c r="D1318">
        <v>2002</v>
      </c>
      <c r="E1318" t="s">
        <v>34</v>
      </c>
      <c r="F1318">
        <f>VLOOKUP(E1318,Index!$D$2:$E$13,2,FALSE)</f>
        <v>1</v>
      </c>
      <c r="G1318" t="s">
        <v>657</v>
      </c>
      <c r="H1318">
        <f>VLOOKUP(G1318,Index!$G$2:$H$40,2,FALSE)</f>
        <v>33</v>
      </c>
      <c r="I1318" s="3">
        <v>130000</v>
      </c>
      <c r="J1318" s="3">
        <v>100000</v>
      </c>
      <c r="K1318" s="3">
        <v>740000</v>
      </c>
      <c r="L1318" s="3">
        <v>30000</v>
      </c>
      <c r="M1318" s="3">
        <f t="shared" si="80"/>
        <v>1000000</v>
      </c>
      <c r="N1318" s="3">
        <f t="shared" si="82"/>
        <v>250000</v>
      </c>
      <c r="O1318" s="3">
        <f t="shared" si="83"/>
        <v>1</v>
      </c>
      <c r="P1318">
        <v>7.2</v>
      </c>
      <c r="Q1318">
        <v>16</v>
      </c>
      <c r="R1318">
        <v>9.3000000000000007</v>
      </c>
      <c r="S1318">
        <v>54</v>
      </c>
      <c r="T1318" t="s">
        <v>658</v>
      </c>
      <c r="U1318">
        <f>VLOOKUP(T1318,Index!$J$2:$K$1319,2,FALSE)</f>
        <v>833</v>
      </c>
      <c r="V1318" t="s">
        <v>61</v>
      </c>
      <c r="W1318">
        <f t="shared" si="81"/>
        <v>3</v>
      </c>
    </row>
    <row r="1319" spans="1:23">
      <c r="A1319" t="s">
        <v>1409</v>
      </c>
      <c r="B1319" t="s">
        <v>33</v>
      </c>
      <c r="C1319">
        <f>VLOOKUP(B1319,Index!$A$2:$B$18,2,FALSE)</f>
        <v>9</v>
      </c>
      <c r="D1319">
        <v>2011</v>
      </c>
      <c r="E1319" t="s">
        <v>21</v>
      </c>
      <c r="F1319">
        <f>VLOOKUP(E1319,Index!$D$2:$E$13,2,FALSE)</f>
        <v>5</v>
      </c>
      <c r="G1319" t="s">
        <v>77</v>
      </c>
      <c r="H1319">
        <f>VLOOKUP(G1319,Index!$G$2:$H$40,2,FALSE)</f>
        <v>35</v>
      </c>
      <c r="I1319" s="3">
        <v>330000</v>
      </c>
      <c r="J1319" s="3">
        <v>490000</v>
      </c>
      <c r="K1319" s="3">
        <v>10000</v>
      </c>
      <c r="L1319" s="3">
        <v>170000</v>
      </c>
      <c r="M1319" s="3">
        <f t="shared" si="80"/>
        <v>1000000</v>
      </c>
      <c r="N1319" s="3">
        <f t="shared" si="82"/>
        <v>250000</v>
      </c>
      <c r="O1319" s="3">
        <f t="shared" si="83"/>
        <v>1</v>
      </c>
      <c r="P1319">
        <v>8.6999999999999993</v>
      </c>
      <c r="Q1319">
        <v>43</v>
      </c>
      <c r="R1319">
        <v>8.4</v>
      </c>
      <c r="S1319">
        <v>238</v>
      </c>
      <c r="T1319" t="s">
        <v>1410</v>
      </c>
      <c r="U1319">
        <f>VLOOKUP(T1319,Index!$J$2:$K$1319,2,FALSE)</f>
        <v>1229</v>
      </c>
      <c r="V1319" t="s">
        <v>78</v>
      </c>
      <c r="W1319">
        <f t="shared" si="81"/>
        <v>3</v>
      </c>
    </row>
    <row r="1320" spans="1:23">
      <c r="A1320" t="s">
        <v>1411</v>
      </c>
      <c r="B1320" t="s">
        <v>97</v>
      </c>
      <c r="C1320">
        <f>VLOOKUP(B1320,Index!$A$2:$B$18,2,FALSE)</f>
        <v>16</v>
      </c>
      <c r="D1320">
        <v>2000</v>
      </c>
      <c r="E1320" t="s">
        <v>13</v>
      </c>
      <c r="F1320">
        <f>VLOOKUP(E1320,Index!$D$2:$E$13,2,FALSE)</f>
        <v>11</v>
      </c>
      <c r="G1320" t="s">
        <v>29</v>
      </c>
      <c r="H1320">
        <f>VLOOKUP(G1320,Index!$G$2:$H$40,2,FALSE)</f>
        <v>23</v>
      </c>
      <c r="I1320" s="3">
        <v>740000</v>
      </c>
      <c r="J1320" s="3">
        <v>210000</v>
      </c>
      <c r="K1320" s="3">
        <v>0</v>
      </c>
      <c r="L1320" s="3">
        <v>40000</v>
      </c>
      <c r="M1320" s="3">
        <f t="shared" si="80"/>
        <v>990000</v>
      </c>
      <c r="N1320" s="3">
        <f t="shared" si="82"/>
        <v>247500</v>
      </c>
      <c r="O1320" s="3">
        <f t="shared" si="83"/>
        <v>1</v>
      </c>
      <c r="P1320">
        <v>7.9</v>
      </c>
      <c r="Q1320">
        <v>24</v>
      </c>
      <c r="R1320">
        <v>8.5</v>
      </c>
      <c r="S1320">
        <v>10</v>
      </c>
      <c r="T1320" t="s">
        <v>29</v>
      </c>
      <c r="U1320">
        <f>VLOOKUP(T1320,Index!$J$2:$K$1319,2,FALSE)</f>
        <v>731</v>
      </c>
      <c r="V1320" t="s">
        <v>15</v>
      </c>
      <c r="W1320">
        <f t="shared" si="81"/>
        <v>1</v>
      </c>
    </row>
    <row r="1321" spans="1:23">
      <c r="A1321" t="s">
        <v>346</v>
      </c>
      <c r="B1321" t="s">
        <v>28</v>
      </c>
      <c r="C1321">
        <f>VLOOKUP(B1321,Index!$A$2:$B$18,2,FALSE)</f>
        <v>15</v>
      </c>
      <c r="D1321">
        <v>2013</v>
      </c>
      <c r="E1321" t="s">
        <v>23</v>
      </c>
      <c r="F1321">
        <f>VLOOKUP(E1321,Index!$D$2:$E$13,2,FALSE)</f>
        <v>4</v>
      </c>
      <c r="G1321" t="s">
        <v>77</v>
      </c>
      <c r="H1321">
        <f>VLOOKUP(G1321,Index!$G$2:$H$40,2,FALSE)</f>
        <v>35</v>
      </c>
      <c r="I1321" s="3">
        <v>720000</v>
      </c>
      <c r="J1321" s="3">
        <v>170000</v>
      </c>
      <c r="K1321" s="3">
        <v>0</v>
      </c>
      <c r="L1321" s="3">
        <v>100000</v>
      </c>
      <c r="M1321" s="3">
        <f t="shared" si="80"/>
        <v>990000</v>
      </c>
      <c r="N1321" s="3">
        <f t="shared" si="82"/>
        <v>247500</v>
      </c>
      <c r="O1321" s="3">
        <f t="shared" si="83"/>
        <v>1</v>
      </c>
      <c r="P1321">
        <v>7.9</v>
      </c>
      <c r="Q1321">
        <v>16</v>
      </c>
      <c r="R1321">
        <v>7.8</v>
      </c>
      <c r="S1321">
        <v>33</v>
      </c>
      <c r="T1321" t="s">
        <v>77</v>
      </c>
      <c r="U1321">
        <f>VLOOKUP(T1321,Index!$J$2:$K$1319,2,FALSE)</f>
        <v>1199</v>
      </c>
      <c r="V1321" t="s">
        <v>78</v>
      </c>
      <c r="W1321">
        <f t="shared" si="81"/>
        <v>1</v>
      </c>
    </row>
    <row r="1322" spans="1:23">
      <c r="A1322" t="s">
        <v>1412</v>
      </c>
      <c r="B1322" t="s">
        <v>28</v>
      </c>
      <c r="C1322">
        <f>VLOOKUP(B1322,Index!$A$2:$B$18,2,FALSE)</f>
        <v>15</v>
      </c>
      <c r="D1322">
        <v>2011</v>
      </c>
      <c r="E1322" t="s">
        <v>13</v>
      </c>
      <c r="F1322">
        <f>VLOOKUP(E1322,Index!$D$2:$E$13,2,FALSE)</f>
        <v>11</v>
      </c>
      <c r="G1322" t="s">
        <v>94</v>
      </c>
      <c r="H1322">
        <f>VLOOKUP(G1322,Index!$G$2:$H$40,2,FALSE)</f>
        <v>15</v>
      </c>
      <c r="I1322" s="3">
        <v>940000</v>
      </c>
      <c r="J1322" s="3">
        <v>0</v>
      </c>
      <c r="K1322" s="3">
        <v>0</v>
      </c>
      <c r="L1322" s="3">
        <v>60000</v>
      </c>
      <c r="M1322" s="3">
        <f t="shared" si="80"/>
        <v>1000000</v>
      </c>
      <c r="N1322" s="3">
        <f t="shared" si="82"/>
        <v>250000</v>
      </c>
      <c r="O1322" s="3">
        <f t="shared" si="83"/>
        <v>1</v>
      </c>
      <c r="P1322">
        <v>8.1999999999999993</v>
      </c>
      <c r="Q1322">
        <v>25</v>
      </c>
      <c r="R1322">
        <v>6.6</v>
      </c>
      <c r="S1322">
        <v>49</v>
      </c>
      <c r="T1322" t="s">
        <v>95</v>
      </c>
      <c r="U1322">
        <f>VLOOKUP(T1322,Index!$J$2:$K$1319,2,FALSE)</f>
        <v>356</v>
      </c>
      <c r="V1322" t="s">
        <v>15</v>
      </c>
      <c r="W1322">
        <f t="shared" si="81"/>
        <v>3</v>
      </c>
    </row>
    <row r="1323" spans="1:23">
      <c r="A1323" t="s">
        <v>1371</v>
      </c>
      <c r="B1323" t="s">
        <v>28</v>
      </c>
      <c r="C1323">
        <f>VLOOKUP(B1323,Index!$A$2:$B$18,2,FALSE)</f>
        <v>15</v>
      </c>
      <c r="D1323">
        <v>2012</v>
      </c>
      <c r="E1323" t="s">
        <v>34</v>
      </c>
      <c r="F1323">
        <f>VLOOKUP(E1323,Index!$D$2:$E$13,2,FALSE)</f>
        <v>1</v>
      </c>
      <c r="G1323" t="s">
        <v>429</v>
      </c>
      <c r="H1323">
        <f>VLOOKUP(G1323,Index!$G$2:$H$40,2,FALSE)</f>
        <v>34</v>
      </c>
      <c r="I1323" s="3">
        <v>720000</v>
      </c>
      <c r="J1323" s="3">
        <v>200000</v>
      </c>
      <c r="K1323" s="3">
        <v>0</v>
      </c>
      <c r="L1323" s="3">
        <v>80000</v>
      </c>
      <c r="M1323" s="3">
        <f t="shared" si="80"/>
        <v>1000000</v>
      </c>
      <c r="N1323" s="3">
        <f t="shared" si="82"/>
        <v>250000</v>
      </c>
      <c r="O1323" s="3">
        <f t="shared" si="83"/>
        <v>1</v>
      </c>
      <c r="P1323">
        <v>8.5</v>
      </c>
      <c r="Q1323">
        <v>60</v>
      </c>
      <c r="R1323">
        <v>7.6</v>
      </c>
      <c r="S1323">
        <v>88</v>
      </c>
      <c r="T1323" t="s">
        <v>541</v>
      </c>
      <c r="U1323">
        <f>VLOOKUP(T1323,Index!$J$2:$K$1319,2,FALSE)</f>
        <v>1293</v>
      </c>
      <c r="V1323" t="s">
        <v>61</v>
      </c>
      <c r="W1323">
        <f t="shared" si="81"/>
        <v>3</v>
      </c>
    </row>
    <row r="1324" spans="1:23">
      <c r="A1324" t="s">
        <v>1413</v>
      </c>
      <c r="B1324" t="s">
        <v>20</v>
      </c>
      <c r="C1324">
        <f>VLOOKUP(B1324,Index!$A$2:$B$18,2,FALSE)</f>
        <v>3</v>
      </c>
      <c r="D1324">
        <v>2011</v>
      </c>
      <c r="E1324" t="s">
        <v>21</v>
      </c>
      <c r="F1324">
        <f>VLOOKUP(E1324,Index!$D$2:$E$13,2,FALSE)</f>
        <v>5</v>
      </c>
      <c r="G1324" t="s">
        <v>14</v>
      </c>
      <c r="H1324">
        <f>VLOOKUP(G1324,Index!$G$2:$H$40,2,FALSE)</f>
        <v>26</v>
      </c>
      <c r="I1324" s="3">
        <v>480000</v>
      </c>
      <c r="J1324" s="3">
        <v>60000</v>
      </c>
      <c r="K1324" s="3">
        <v>410000</v>
      </c>
      <c r="L1324" s="3">
        <v>50000</v>
      </c>
      <c r="M1324" s="3">
        <f t="shared" si="80"/>
        <v>1000000</v>
      </c>
      <c r="N1324" s="3">
        <f t="shared" si="82"/>
        <v>250000</v>
      </c>
      <c r="O1324" s="3">
        <f t="shared" si="83"/>
        <v>1</v>
      </c>
      <c r="P1324">
        <v>8.3000000000000007</v>
      </c>
      <c r="Q1324">
        <v>46</v>
      </c>
      <c r="R1324">
        <v>8.6</v>
      </c>
      <c r="S1324">
        <v>55</v>
      </c>
      <c r="T1324" t="s">
        <v>133</v>
      </c>
      <c r="U1324">
        <f>VLOOKUP(T1324,Index!$J$2:$K$1319,2,FALSE)</f>
        <v>505</v>
      </c>
      <c r="V1324" t="s">
        <v>15</v>
      </c>
      <c r="W1324">
        <f t="shared" si="81"/>
        <v>3</v>
      </c>
    </row>
    <row r="1325" spans="1:23">
      <c r="A1325" t="s">
        <v>1414</v>
      </c>
      <c r="B1325" t="s">
        <v>33</v>
      </c>
      <c r="C1325">
        <f>VLOOKUP(B1325,Index!$A$2:$B$18,2,FALSE)</f>
        <v>9</v>
      </c>
      <c r="D1325">
        <v>2008</v>
      </c>
      <c r="E1325" t="s">
        <v>48</v>
      </c>
      <c r="F1325">
        <f>VLOOKUP(E1325,Index!$D$2:$E$13,2,FALSE)</f>
        <v>9</v>
      </c>
      <c r="G1325" t="s">
        <v>77</v>
      </c>
      <c r="H1325">
        <f>VLOOKUP(G1325,Index!$G$2:$H$40,2,FALSE)</f>
        <v>35</v>
      </c>
      <c r="I1325" s="3">
        <v>490000</v>
      </c>
      <c r="J1325" s="3">
        <v>330000</v>
      </c>
      <c r="K1325" s="3">
        <v>20000</v>
      </c>
      <c r="L1325" s="3">
        <v>150000</v>
      </c>
      <c r="M1325" s="3">
        <f t="shared" si="80"/>
        <v>990000</v>
      </c>
      <c r="N1325" s="3">
        <f t="shared" si="82"/>
        <v>247500</v>
      </c>
      <c r="O1325" s="3">
        <f t="shared" si="83"/>
        <v>1</v>
      </c>
      <c r="P1325">
        <v>5.5</v>
      </c>
      <c r="Q1325">
        <v>65</v>
      </c>
      <c r="R1325">
        <v>6.5</v>
      </c>
      <c r="S1325">
        <v>294</v>
      </c>
      <c r="T1325" t="s">
        <v>1415</v>
      </c>
      <c r="U1325">
        <f>VLOOKUP(T1325,Index!$J$2:$K$1319,2,FALSE)</f>
        <v>428</v>
      </c>
      <c r="V1325" t="s">
        <v>37</v>
      </c>
      <c r="W1325">
        <f t="shared" si="81"/>
        <v>3</v>
      </c>
    </row>
    <row r="1326" spans="1:23">
      <c r="A1326" t="s">
        <v>1416</v>
      </c>
      <c r="B1326" t="s">
        <v>39</v>
      </c>
      <c r="C1326">
        <f>VLOOKUP(B1326,Index!$A$2:$B$18,2,FALSE)</f>
        <v>8</v>
      </c>
      <c r="D1326">
        <v>2000</v>
      </c>
      <c r="E1326" t="s">
        <v>34</v>
      </c>
      <c r="F1326">
        <f>VLOOKUP(E1326,Index!$D$2:$E$13,2,FALSE)</f>
        <v>1</v>
      </c>
      <c r="G1326" t="s">
        <v>45</v>
      </c>
      <c r="H1326">
        <f>VLOOKUP(G1326,Index!$G$2:$H$40,2,FALSE)</f>
        <v>30</v>
      </c>
      <c r="I1326" s="3">
        <v>300000</v>
      </c>
      <c r="J1326" s="3">
        <v>230000</v>
      </c>
      <c r="K1326" s="3">
        <v>380000</v>
      </c>
      <c r="L1326" s="3">
        <v>80000</v>
      </c>
      <c r="M1326" s="3">
        <f t="shared" si="80"/>
        <v>990000</v>
      </c>
      <c r="N1326" s="3">
        <f t="shared" si="82"/>
        <v>247500</v>
      </c>
      <c r="O1326" s="3">
        <f t="shared" si="83"/>
        <v>1</v>
      </c>
      <c r="P1326">
        <v>6.6</v>
      </c>
      <c r="Q1326">
        <v>20</v>
      </c>
      <c r="R1326">
        <v>8</v>
      </c>
      <c r="S1326">
        <v>35</v>
      </c>
      <c r="T1326" t="s">
        <v>1417</v>
      </c>
      <c r="U1326">
        <f>VLOOKUP(T1326,Index!$J$2:$K$1319,2,FALSE)</f>
        <v>331</v>
      </c>
      <c r="V1326" t="s">
        <v>61</v>
      </c>
      <c r="W1326">
        <f t="shared" si="81"/>
        <v>3</v>
      </c>
    </row>
    <row r="1327" spans="1:23">
      <c r="A1327" t="s">
        <v>1418</v>
      </c>
      <c r="B1327" t="s">
        <v>33</v>
      </c>
      <c r="C1327">
        <f>VLOOKUP(B1327,Index!$A$2:$B$18,2,FALSE)</f>
        <v>9</v>
      </c>
      <c r="D1327">
        <v>2009</v>
      </c>
      <c r="E1327" t="s">
        <v>17</v>
      </c>
      <c r="F1327">
        <f>VLOOKUP(E1327,Index!$D$2:$E$13,2,FALSE)</f>
        <v>7</v>
      </c>
      <c r="G1327" t="s">
        <v>1028</v>
      </c>
      <c r="H1327">
        <f>VLOOKUP(G1327,Index!$G$2:$H$40,2,FALSE)</f>
        <v>9</v>
      </c>
      <c r="I1327" s="3">
        <v>270000</v>
      </c>
      <c r="J1327" s="3">
        <v>520000</v>
      </c>
      <c r="K1327" s="3">
        <v>0</v>
      </c>
      <c r="L1327" s="3">
        <v>190000</v>
      </c>
      <c r="M1327" s="3">
        <f t="shared" si="80"/>
        <v>980000</v>
      </c>
      <c r="N1327" s="3">
        <f t="shared" si="82"/>
        <v>245000</v>
      </c>
      <c r="O1327" s="3">
        <f t="shared" si="83"/>
        <v>1</v>
      </c>
      <c r="P1327">
        <v>8.6999999999999993</v>
      </c>
      <c r="Q1327">
        <v>63</v>
      </c>
      <c r="R1327">
        <v>8.1999999999999993</v>
      </c>
      <c r="S1327">
        <v>94</v>
      </c>
      <c r="T1327" t="s">
        <v>1028</v>
      </c>
      <c r="U1327">
        <f>VLOOKUP(T1327,Index!$J$2:$K$1319,2,FALSE)</f>
        <v>235</v>
      </c>
      <c r="V1327" t="s">
        <v>61</v>
      </c>
      <c r="W1327">
        <f t="shared" si="81"/>
        <v>1</v>
      </c>
    </row>
    <row r="1328" spans="1:23">
      <c r="A1328" t="s">
        <v>1116</v>
      </c>
      <c r="B1328" t="s">
        <v>33</v>
      </c>
      <c r="C1328">
        <f>VLOOKUP(B1328,Index!$A$2:$B$18,2,FALSE)</f>
        <v>9</v>
      </c>
      <c r="D1328">
        <v>2008</v>
      </c>
      <c r="E1328" t="s">
        <v>23</v>
      </c>
      <c r="F1328">
        <f>VLOOKUP(E1328,Index!$D$2:$E$13,2,FALSE)</f>
        <v>4</v>
      </c>
      <c r="G1328" t="s">
        <v>49</v>
      </c>
      <c r="H1328">
        <f>VLOOKUP(G1328,Index!$G$2:$H$40,2,FALSE)</f>
        <v>4</v>
      </c>
      <c r="I1328" s="3">
        <v>730000</v>
      </c>
      <c r="J1328" s="3">
        <v>150000</v>
      </c>
      <c r="K1328" s="3">
        <v>0</v>
      </c>
      <c r="L1328" s="3">
        <v>110000</v>
      </c>
      <c r="M1328" s="3">
        <f t="shared" si="80"/>
        <v>990000</v>
      </c>
      <c r="N1328" s="3">
        <f t="shared" si="82"/>
        <v>247500</v>
      </c>
      <c r="O1328" s="3">
        <f t="shared" si="83"/>
        <v>1</v>
      </c>
      <c r="P1328">
        <v>7</v>
      </c>
      <c r="Q1328">
        <v>39</v>
      </c>
      <c r="R1328">
        <v>5</v>
      </c>
      <c r="S1328">
        <v>26</v>
      </c>
      <c r="T1328" t="s">
        <v>230</v>
      </c>
      <c r="U1328">
        <f>VLOOKUP(T1328,Index!$J$2:$K$1319,2,FALSE)</f>
        <v>793</v>
      </c>
      <c r="V1328" t="s">
        <v>61</v>
      </c>
      <c r="W1328">
        <f t="shared" si="81"/>
        <v>3</v>
      </c>
    </row>
    <row r="1329" spans="1:23">
      <c r="A1329" t="s">
        <v>1419</v>
      </c>
      <c r="B1329" t="s">
        <v>132</v>
      </c>
      <c r="C1329">
        <f>VLOOKUP(B1329,Index!$A$2:$B$18,2,FALSE)</f>
        <v>5</v>
      </c>
      <c r="D1329">
        <v>2005</v>
      </c>
      <c r="E1329" t="s">
        <v>21</v>
      </c>
      <c r="F1329">
        <f>VLOOKUP(E1329,Index!$D$2:$E$13,2,FALSE)</f>
        <v>5</v>
      </c>
      <c r="G1329" t="s">
        <v>407</v>
      </c>
      <c r="H1329">
        <f>VLOOKUP(G1329,Index!$G$2:$H$40,2,FALSE)</f>
        <v>29</v>
      </c>
      <c r="I1329" s="3">
        <v>760000</v>
      </c>
      <c r="J1329" s="3">
        <v>200000</v>
      </c>
      <c r="K1329" s="3">
        <v>0</v>
      </c>
      <c r="L1329" s="3">
        <v>30000</v>
      </c>
      <c r="M1329" s="3">
        <f t="shared" si="80"/>
        <v>990000</v>
      </c>
      <c r="N1329" s="3">
        <f t="shared" si="82"/>
        <v>247500</v>
      </c>
      <c r="O1329" s="3">
        <f t="shared" si="83"/>
        <v>1</v>
      </c>
      <c r="P1329">
        <v>5.0999999999999996</v>
      </c>
      <c r="Q1329">
        <v>22</v>
      </c>
      <c r="R1329">
        <v>6.6</v>
      </c>
      <c r="S1329">
        <v>120</v>
      </c>
      <c r="T1329" t="s">
        <v>447</v>
      </c>
      <c r="U1329">
        <f>VLOOKUP(T1329,Index!$J$2:$K$1319,2,FALSE)</f>
        <v>1056</v>
      </c>
      <c r="V1329" t="s">
        <v>78</v>
      </c>
      <c r="W1329">
        <f t="shared" si="81"/>
        <v>3</v>
      </c>
    </row>
    <row r="1330" spans="1:23">
      <c r="A1330" t="s">
        <v>1420</v>
      </c>
      <c r="B1330" t="s">
        <v>33</v>
      </c>
      <c r="C1330">
        <f>VLOOKUP(B1330,Index!$A$2:$B$18,2,FALSE)</f>
        <v>9</v>
      </c>
      <c r="D1330">
        <v>2009</v>
      </c>
      <c r="E1330" t="s">
        <v>67</v>
      </c>
      <c r="F1330">
        <f>VLOOKUP(E1330,Index!$D$2:$E$13,2,FALSE)</f>
        <v>10</v>
      </c>
      <c r="G1330" t="s">
        <v>45</v>
      </c>
      <c r="H1330">
        <f>VLOOKUP(G1330,Index!$G$2:$H$40,2,FALSE)</f>
        <v>30</v>
      </c>
      <c r="I1330" s="3">
        <v>350000</v>
      </c>
      <c r="J1330" s="3">
        <v>520000</v>
      </c>
      <c r="K1330" s="3">
        <v>40000</v>
      </c>
      <c r="L1330" s="3">
        <v>80000</v>
      </c>
      <c r="M1330" s="3">
        <f t="shared" si="80"/>
        <v>990000</v>
      </c>
      <c r="N1330" s="3">
        <f t="shared" si="82"/>
        <v>247500</v>
      </c>
      <c r="O1330" s="3">
        <f t="shared" si="83"/>
        <v>1</v>
      </c>
      <c r="P1330">
        <v>7</v>
      </c>
      <c r="Q1330">
        <v>35</v>
      </c>
      <c r="R1330">
        <v>8.1999999999999993</v>
      </c>
      <c r="S1330">
        <v>20</v>
      </c>
      <c r="T1330" t="s">
        <v>782</v>
      </c>
      <c r="U1330">
        <f>VLOOKUP(T1330,Index!$J$2:$K$1319,2,FALSE)</f>
        <v>1001</v>
      </c>
      <c r="V1330" t="s">
        <v>15</v>
      </c>
      <c r="W1330">
        <f t="shared" si="81"/>
        <v>3</v>
      </c>
    </row>
    <row r="1331" spans="1:23">
      <c r="A1331" t="s">
        <v>1421</v>
      </c>
      <c r="B1331" t="s">
        <v>20</v>
      </c>
      <c r="C1331">
        <f>VLOOKUP(B1331,Index!$A$2:$B$18,2,FALSE)</f>
        <v>3</v>
      </c>
      <c r="D1331">
        <v>2007</v>
      </c>
      <c r="E1331" t="s">
        <v>187</v>
      </c>
      <c r="F1331">
        <f>VLOOKUP(E1331,Index!$D$2:$E$13,2,FALSE)</f>
        <v>2</v>
      </c>
      <c r="G1331" t="s">
        <v>192</v>
      </c>
      <c r="H1331">
        <f>VLOOKUP(G1331,Index!$G$2:$H$40,2,FALSE)</f>
        <v>8</v>
      </c>
      <c r="I1331" s="3">
        <v>280000</v>
      </c>
      <c r="J1331" s="3">
        <v>40000</v>
      </c>
      <c r="K1331" s="3">
        <v>640000</v>
      </c>
      <c r="L1331" s="3">
        <v>30000</v>
      </c>
      <c r="M1331" s="3">
        <f t="shared" si="80"/>
        <v>990000</v>
      </c>
      <c r="N1331" s="3">
        <f t="shared" si="82"/>
        <v>247500</v>
      </c>
      <c r="O1331" s="3">
        <f t="shared" si="83"/>
        <v>1</v>
      </c>
      <c r="P1331">
        <v>7.8</v>
      </c>
      <c r="Q1331">
        <v>48</v>
      </c>
      <c r="R1331">
        <v>8.1</v>
      </c>
      <c r="S1331">
        <v>84</v>
      </c>
      <c r="T1331" t="s">
        <v>192</v>
      </c>
      <c r="U1331">
        <f>VLOOKUP(T1331,Index!$J$2:$K$1319,2,FALSE)</f>
        <v>202</v>
      </c>
      <c r="V1331" t="s">
        <v>61</v>
      </c>
      <c r="W1331">
        <f t="shared" si="81"/>
        <v>1</v>
      </c>
    </row>
    <row r="1332" spans="1:23">
      <c r="A1332" t="s">
        <v>1422</v>
      </c>
      <c r="B1332" t="s">
        <v>112</v>
      </c>
      <c r="C1332">
        <f>VLOOKUP(B1332,Index!$A$2:$B$18,2,FALSE)</f>
        <v>11</v>
      </c>
      <c r="D1332">
        <v>2006</v>
      </c>
      <c r="E1332" t="s">
        <v>67</v>
      </c>
      <c r="F1332">
        <f>VLOOKUP(E1332,Index!$D$2:$E$13,2,FALSE)</f>
        <v>10</v>
      </c>
      <c r="G1332" t="s">
        <v>264</v>
      </c>
      <c r="H1332">
        <f>VLOOKUP(G1332,Index!$G$2:$H$40,2,FALSE)</f>
        <v>25</v>
      </c>
      <c r="I1332" s="3">
        <v>370000</v>
      </c>
      <c r="J1332" s="3">
        <v>300000</v>
      </c>
      <c r="K1332" s="3">
        <v>120000</v>
      </c>
      <c r="L1332" s="3">
        <v>190000</v>
      </c>
      <c r="M1332" s="3">
        <f t="shared" si="80"/>
        <v>980000</v>
      </c>
      <c r="N1332" s="3">
        <f t="shared" si="82"/>
        <v>245000</v>
      </c>
      <c r="O1332" s="3">
        <f t="shared" si="83"/>
        <v>1</v>
      </c>
      <c r="P1332">
        <v>7.5</v>
      </c>
      <c r="Q1332">
        <v>26</v>
      </c>
      <c r="R1332">
        <v>8.3000000000000007</v>
      </c>
      <c r="S1332">
        <v>30</v>
      </c>
      <c r="T1332" t="s">
        <v>1398</v>
      </c>
      <c r="U1332">
        <f>VLOOKUP(T1332,Index!$J$2:$K$1319,2,FALSE)</f>
        <v>896</v>
      </c>
      <c r="V1332" t="s">
        <v>61</v>
      </c>
      <c r="W1332">
        <f t="shared" si="81"/>
        <v>3</v>
      </c>
    </row>
    <row r="1333" spans="1:23">
      <c r="A1333" t="s">
        <v>695</v>
      </c>
      <c r="B1333" t="s">
        <v>28</v>
      </c>
      <c r="C1333">
        <f>VLOOKUP(B1333,Index!$A$2:$B$18,2,FALSE)</f>
        <v>15</v>
      </c>
      <c r="D1333">
        <v>2011</v>
      </c>
      <c r="E1333" t="s">
        <v>90</v>
      </c>
      <c r="F1333">
        <f>VLOOKUP(E1333,Index!$D$2:$E$13,2,FALSE)</f>
        <v>8</v>
      </c>
      <c r="G1333" t="s">
        <v>264</v>
      </c>
      <c r="H1333">
        <f>VLOOKUP(G1333,Index!$G$2:$H$40,2,FALSE)</f>
        <v>25</v>
      </c>
      <c r="I1333" s="3">
        <v>640000</v>
      </c>
      <c r="J1333" s="3">
        <v>270000</v>
      </c>
      <c r="K1333" s="3">
        <v>0</v>
      </c>
      <c r="L1333" s="3">
        <v>90000</v>
      </c>
      <c r="M1333" s="3">
        <f t="shared" si="80"/>
        <v>1000000</v>
      </c>
      <c r="N1333" s="3">
        <f t="shared" si="82"/>
        <v>250000</v>
      </c>
      <c r="O1333" s="3">
        <f t="shared" si="83"/>
        <v>1</v>
      </c>
      <c r="P1333">
        <v>8.9</v>
      </c>
      <c r="Q1333">
        <v>66</v>
      </c>
      <c r="R1333">
        <v>8.4</v>
      </c>
      <c r="S1333">
        <v>1106</v>
      </c>
      <c r="T1333" t="s">
        <v>565</v>
      </c>
      <c r="U1333">
        <f>VLOOKUP(T1333,Index!$J$2:$K$1319,2,FALSE)</f>
        <v>434</v>
      </c>
      <c r="V1333" t="s">
        <v>37</v>
      </c>
      <c r="W1333">
        <f t="shared" si="81"/>
        <v>3</v>
      </c>
    </row>
    <row r="1334" spans="1:23">
      <c r="A1334" t="s">
        <v>1423</v>
      </c>
      <c r="B1334" t="s">
        <v>12</v>
      </c>
      <c r="C1334">
        <f>VLOOKUP(B1334,Index!$A$2:$B$18,2,FALSE)</f>
        <v>13</v>
      </c>
      <c r="D1334">
        <v>2009</v>
      </c>
      <c r="E1334" t="s">
        <v>17</v>
      </c>
      <c r="F1334">
        <f>VLOOKUP(E1334,Index!$D$2:$E$13,2,FALSE)</f>
        <v>7</v>
      </c>
      <c r="G1334" t="s">
        <v>429</v>
      </c>
      <c r="H1334">
        <f>VLOOKUP(G1334,Index!$G$2:$H$40,2,FALSE)</f>
        <v>34</v>
      </c>
      <c r="I1334" s="3">
        <v>610000</v>
      </c>
      <c r="J1334" s="3">
        <v>290000</v>
      </c>
      <c r="K1334" s="3">
        <v>0</v>
      </c>
      <c r="L1334" s="3">
        <v>90000</v>
      </c>
      <c r="M1334" s="3">
        <f t="shared" si="80"/>
        <v>990000</v>
      </c>
      <c r="N1334" s="3">
        <f t="shared" si="82"/>
        <v>247500</v>
      </c>
      <c r="O1334" s="3">
        <f t="shared" si="83"/>
        <v>1</v>
      </c>
      <c r="P1334">
        <v>5.8</v>
      </c>
      <c r="Q1334">
        <v>7</v>
      </c>
      <c r="T1334" t="s">
        <v>1424</v>
      </c>
      <c r="U1334">
        <f>VLOOKUP(T1334,Index!$J$2:$K$1319,2,FALSE)</f>
        <v>565</v>
      </c>
      <c r="V1334" t="s">
        <v>15</v>
      </c>
      <c r="W1334">
        <f t="shared" si="81"/>
        <v>3</v>
      </c>
    </row>
    <row r="1335" spans="1:23">
      <c r="A1335" t="s">
        <v>1425</v>
      </c>
      <c r="B1335" t="s">
        <v>20</v>
      </c>
      <c r="C1335">
        <f>VLOOKUP(B1335,Index!$A$2:$B$18,2,FALSE)</f>
        <v>3</v>
      </c>
      <c r="D1335">
        <v>2008</v>
      </c>
      <c r="E1335" t="s">
        <v>43</v>
      </c>
      <c r="F1335">
        <f>VLOOKUP(E1335,Index!$D$2:$E$13,2,FALSE)</f>
        <v>6</v>
      </c>
      <c r="G1335" t="s">
        <v>77</v>
      </c>
      <c r="H1335">
        <f>VLOOKUP(G1335,Index!$G$2:$H$40,2,FALSE)</f>
        <v>35</v>
      </c>
      <c r="I1335" s="3">
        <v>160000</v>
      </c>
      <c r="J1335" s="3">
        <v>780000</v>
      </c>
      <c r="K1335" s="3">
        <v>0</v>
      </c>
      <c r="L1335" s="3">
        <v>40000</v>
      </c>
      <c r="M1335" s="3">
        <f t="shared" si="80"/>
        <v>980000</v>
      </c>
      <c r="N1335" s="3">
        <f t="shared" si="82"/>
        <v>245000</v>
      </c>
      <c r="O1335" s="3">
        <f t="shared" si="83"/>
        <v>1</v>
      </c>
      <c r="P1335">
        <v>7.1</v>
      </c>
      <c r="Q1335">
        <v>5</v>
      </c>
      <c r="T1335" t="s">
        <v>1426</v>
      </c>
      <c r="U1335">
        <f>VLOOKUP(T1335,Index!$J$2:$K$1319,2,FALSE)</f>
        <v>970</v>
      </c>
      <c r="V1335" t="s">
        <v>15</v>
      </c>
      <c r="W1335">
        <f t="shared" si="81"/>
        <v>3</v>
      </c>
    </row>
    <row r="1336" spans="1:23">
      <c r="A1336" t="s">
        <v>1427</v>
      </c>
      <c r="B1336" t="s">
        <v>112</v>
      </c>
      <c r="C1336">
        <f>VLOOKUP(B1336,Index!$A$2:$B$18,2,FALSE)</f>
        <v>11</v>
      </c>
      <c r="D1336">
        <v>2008</v>
      </c>
      <c r="E1336" t="s">
        <v>17</v>
      </c>
      <c r="F1336">
        <f>VLOOKUP(E1336,Index!$D$2:$E$13,2,FALSE)</f>
        <v>7</v>
      </c>
      <c r="G1336" t="s">
        <v>35</v>
      </c>
      <c r="H1336">
        <f>VLOOKUP(G1336,Index!$G$2:$H$40,2,FALSE)</f>
        <v>32</v>
      </c>
      <c r="I1336" s="3">
        <v>520000</v>
      </c>
      <c r="J1336" s="3">
        <v>270000</v>
      </c>
      <c r="K1336" s="3">
        <v>0</v>
      </c>
      <c r="L1336" s="3">
        <v>190000</v>
      </c>
      <c r="M1336" s="3">
        <f t="shared" si="80"/>
        <v>980000</v>
      </c>
      <c r="N1336" s="3">
        <f t="shared" si="82"/>
        <v>245000</v>
      </c>
      <c r="O1336" s="3">
        <f t="shared" si="83"/>
        <v>1</v>
      </c>
      <c r="P1336">
        <v>7.9</v>
      </c>
      <c r="Q1336">
        <v>26</v>
      </c>
      <c r="R1336">
        <v>8.6999999999999993</v>
      </c>
      <c r="S1336">
        <v>43</v>
      </c>
      <c r="T1336" t="s">
        <v>1428</v>
      </c>
      <c r="U1336">
        <f>VLOOKUP(T1336,Index!$J$2:$K$1319,2,FALSE)</f>
        <v>959</v>
      </c>
      <c r="V1336" t="s">
        <v>61</v>
      </c>
      <c r="W1336">
        <f t="shared" si="81"/>
        <v>3</v>
      </c>
    </row>
    <row r="1337" spans="1:23">
      <c r="A1337" t="s">
        <v>335</v>
      </c>
      <c r="B1337" t="s">
        <v>112</v>
      </c>
      <c r="C1337">
        <f>VLOOKUP(B1337,Index!$A$2:$B$18,2,FALSE)</f>
        <v>11</v>
      </c>
      <c r="D1337">
        <v>2008</v>
      </c>
      <c r="E1337" t="s">
        <v>13</v>
      </c>
      <c r="F1337">
        <f>VLOOKUP(E1337,Index!$D$2:$E$13,2,FALSE)</f>
        <v>11</v>
      </c>
      <c r="G1337" t="s">
        <v>168</v>
      </c>
      <c r="H1337">
        <f>VLOOKUP(G1337,Index!$G$2:$H$40,2,FALSE)</f>
        <v>19</v>
      </c>
      <c r="I1337" s="3">
        <v>20000</v>
      </c>
      <c r="J1337" s="3">
        <v>530000</v>
      </c>
      <c r="K1337" s="3">
        <v>190000</v>
      </c>
      <c r="L1337" s="3">
        <v>250000</v>
      </c>
      <c r="M1337" s="3">
        <f t="shared" si="80"/>
        <v>990000</v>
      </c>
      <c r="N1337" s="3">
        <f t="shared" si="82"/>
        <v>247500</v>
      </c>
      <c r="O1337" s="3">
        <f t="shared" si="83"/>
        <v>1</v>
      </c>
      <c r="P1337">
        <v>8</v>
      </c>
      <c r="Q1337">
        <v>17</v>
      </c>
      <c r="R1337">
        <v>6.8</v>
      </c>
      <c r="S1337">
        <v>11</v>
      </c>
      <c r="T1337" t="s">
        <v>252</v>
      </c>
      <c r="U1337">
        <f>VLOOKUP(T1337,Index!$J$2:$K$1319,2,FALSE)</f>
        <v>646</v>
      </c>
      <c r="V1337" t="s">
        <v>15</v>
      </c>
      <c r="W1337">
        <f t="shared" si="81"/>
        <v>3</v>
      </c>
    </row>
    <row r="1338" spans="1:23">
      <c r="A1338" t="s">
        <v>1429</v>
      </c>
      <c r="B1338" t="s">
        <v>20</v>
      </c>
      <c r="C1338">
        <f>VLOOKUP(B1338,Index!$A$2:$B$18,2,FALSE)</f>
        <v>3</v>
      </c>
      <c r="D1338">
        <v>2008</v>
      </c>
      <c r="E1338" t="s">
        <v>67</v>
      </c>
      <c r="F1338">
        <f>VLOOKUP(E1338,Index!$D$2:$E$13,2,FALSE)</f>
        <v>10</v>
      </c>
      <c r="G1338" t="s">
        <v>94</v>
      </c>
      <c r="H1338">
        <f>VLOOKUP(G1338,Index!$G$2:$H$40,2,FALSE)</f>
        <v>15</v>
      </c>
      <c r="I1338" s="3">
        <v>580000</v>
      </c>
      <c r="J1338" s="3">
        <v>310000</v>
      </c>
      <c r="K1338" s="3">
        <v>0</v>
      </c>
      <c r="L1338" s="3">
        <v>100000</v>
      </c>
      <c r="M1338" s="3">
        <f t="shared" si="80"/>
        <v>990000</v>
      </c>
      <c r="N1338" s="3">
        <f t="shared" si="82"/>
        <v>247500</v>
      </c>
      <c r="O1338" s="3">
        <f t="shared" si="83"/>
        <v>1</v>
      </c>
      <c r="T1338" t="s">
        <v>94</v>
      </c>
      <c r="U1338">
        <f>VLOOKUP(T1338,Index!$J$2:$K$1319,2,FALSE)</f>
        <v>378</v>
      </c>
      <c r="V1338" t="s">
        <v>15</v>
      </c>
      <c r="W1338">
        <f t="shared" si="81"/>
        <v>1</v>
      </c>
    </row>
    <row r="1339" spans="1:23">
      <c r="A1339" t="s">
        <v>338</v>
      </c>
      <c r="B1339" t="s">
        <v>12</v>
      </c>
      <c r="C1339">
        <f>VLOOKUP(B1339,Index!$A$2:$B$18,2,FALSE)</f>
        <v>13</v>
      </c>
      <c r="D1339">
        <v>2009</v>
      </c>
      <c r="E1339" t="s">
        <v>13</v>
      </c>
      <c r="F1339">
        <f>VLOOKUP(E1339,Index!$D$2:$E$13,2,FALSE)</f>
        <v>11</v>
      </c>
      <c r="G1339" t="s">
        <v>94</v>
      </c>
      <c r="H1339">
        <f>VLOOKUP(G1339,Index!$G$2:$H$40,2,FALSE)</f>
        <v>15</v>
      </c>
      <c r="I1339" s="3">
        <v>230000</v>
      </c>
      <c r="J1339" s="3">
        <v>640000</v>
      </c>
      <c r="K1339" s="3">
        <v>0</v>
      </c>
      <c r="L1339" s="3">
        <v>110000</v>
      </c>
      <c r="M1339" s="3">
        <f t="shared" si="80"/>
        <v>980000</v>
      </c>
      <c r="N1339" s="3">
        <f t="shared" si="82"/>
        <v>245000</v>
      </c>
      <c r="O1339" s="3">
        <f t="shared" si="83"/>
        <v>1</v>
      </c>
      <c r="P1339">
        <v>7.5</v>
      </c>
      <c r="Q1339">
        <v>21</v>
      </c>
      <c r="R1339">
        <v>6.2</v>
      </c>
      <c r="S1339">
        <v>17</v>
      </c>
      <c r="T1339" t="s">
        <v>95</v>
      </c>
      <c r="U1339">
        <f>VLOOKUP(T1339,Index!$J$2:$K$1319,2,FALSE)</f>
        <v>356</v>
      </c>
      <c r="V1339" t="s">
        <v>15</v>
      </c>
      <c r="W1339">
        <f t="shared" si="81"/>
        <v>3</v>
      </c>
    </row>
    <row r="1340" spans="1:23">
      <c r="A1340" t="s">
        <v>1430</v>
      </c>
      <c r="B1340" t="s">
        <v>33</v>
      </c>
      <c r="C1340">
        <f>VLOOKUP(B1340,Index!$A$2:$B$18,2,FALSE)</f>
        <v>9</v>
      </c>
      <c r="D1340">
        <v>2010</v>
      </c>
      <c r="E1340" t="s">
        <v>90</v>
      </c>
      <c r="F1340">
        <f>VLOOKUP(E1340,Index!$D$2:$E$13,2,FALSE)</f>
        <v>8</v>
      </c>
      <c r="G1340" t="s">
        <v>264</v>
      </c>
      <c r="H1340">
        <f>VLOOKUP(G1340,Index!$G$2:$H$40,2,FALSE)</f>
        <v>25</v>
      </c>
      <c r="I1340" s="3">
        <v>280000</v>
      </c>
      <c r="J1340" s="3">
        <v>180000</v>
      </c>
      <c r="K1340" s="3">
        <v>450000</v>
      </c>
      <c r="L1340" s="3">
        <v>70000</v>
      </c>
      <c r="M1340" s="3">
        <f t="shared" si="80"/>
        <v>980000</v>
      </c>
      <c r="N1340" s="3">
        <f t="shared" si="82"/>
        <v>245000</v>
      </c>
      <c r="O1340" s="3">
        <f t="shared" si="83"/>
        <v>1</v>
      </c>
      <c r="P1340">
        <v>7.7</v>
      </c>
      <c r="Q1340">
        <v>55</v>
      </c>
      <c r="R1340">
        <v>8.1999999999999993</v>
      </c>
      <c r="S1340">
        <v>336</v>
      </c>
      <c r="T1340" t="s">
        <v>264</v>
      </c>
      <c r="U1340">
        <f>VLOOKUP(T1340,Index!$J$2:$K$1319,2,FALSE)</f>
        <v>768</v>
      </c>
      <c r="V1340" t="s">
        <v>61</v>
      </c>
      <c r="W1340">
        <f t="shared" si="81"/>
        <v>1</v>
      </c>
    </row>
    <row r="1341" spans="1:23">
      <c r="A1341" t="s">
        <v>216</v>
      </c>
      <c r="B1341" t="s">
        <v>107</v>
      </c>
      <c r="C1341">
        <f>VLOOKUP(B1341,Index!$A$2:$B$18,2,FALSE)</f>
        <v>6</v>
      </c>
      <c r="D1341">
        <v>2008</v>
      </c>
      <c r="E1341" t="s">
        <v>90</v>
      </c>
      <c r="F1341">
        <f>VLOOKUP(E1341,Index!$D$2:$E$13,2,FALSE)</f>
        <v>8</v>
      </c>
      <c r="G1341" t="s">
        <v>91</v>
      </c>
      <c r="H1341">
        <f>VLOOKUP(G1341,Index!$G$2:$H$40,2,FALSE)</f>
        <v>7</v>
      </c>
      <c r="I1341" s="3">
        <v>20000</v>
      </c>
      <c r="J1341" s="3">
        <v>880000</v>
      </c>
      <c r="K1341" s="3">
        <v>0</v>
      </c>
      <c r="L1341" s="3">
        <v>80000</v>
      </c>
      <c r="M1341" s="3">
        <f t="shared" si="80"/>
        <v>980000</v>
      </c>
      <c r="N1341" s="3">
        <f t="shared" si="82"/>
        <v>245000</v>
      </c>
      <c r="O1341" s="3">
        <f t="shared" si="83"/>
        <v>1</v>
      </c>
      <c r="P1341">
        <v>9.1</v>
      </c>
      <c r="Q1341">
        <v>48</v>
      </c>
      <c r="R1341">
        <v>7.9</v>
      </c>
      <c r="S1341">
        <v>3450</v>
      </c>
      <c r="T1341" t="s">
        <v>92</v>
      </c>
      <c r="U1341">
        <f>VLOOKUP(T1341,Index!$J$2:$K$1319,2,FALSE)</f>
        <v>128</v>
      </c>
      <c r="V1341" t="s">
        <v>37</v>
      </c>
      <c r="W1341">
        <f t="shared" si="81"/>
        <v>3</v>
      </c>
    </row>
    <row r="1342" spans="1:23">
      <c r="A1342" t="s">
        <v>1431</v>
      </c>
      <c r="B1342" t="s">
        <v>156</v>
      </c>
      <c r="C1342">
        <f>VLOOKUP(B1342,Index!$A$2:$B$18,2,FALSE)</f>
        <v>4</v>
      </c>
      <c r="D1342">
        <v>2005</v>
      </c>
      <c r="E1342" t="s">
        <v>23</v>
      </c>
      <c r="F1342">
        <f>VLOOKUP(E1342,Index!$D$2:$E$13,2,FALSE)</f>
        <v>4</v>
      </c>
      <c r="G1342" t="s">
        <v>14</v>
      </c>
      <c r="H1342">
        <f>VLOOKUP(G1342,Index!$G$2:$H$40,2,FALSE)</f>
        <v>26</v>
      </c>
      <c r="I1342" s="3">
        <v>500000</v>
      </c>
      <c r="J1342" s="3">
        <v>190000</v>
      </c>
      <c r="K1342" s="3">
        <v>280000</v>
      </c>
      <c r="L1342" s="3">
        <v>20000</v>
      </c>
      <c r="M1342" s="3">
        <f t="shared" si="80"/>
        <v>990000</v>
      </c>
      <c r="N1342" s="3">
        <f t="shared" si="82"/>
        <v>247500</v>
      </c>
      <c r="O1342" s="3">
        <f t="shared" si="83"/>
        <v>1</v>
      </c>
      <c r="P1342">
        <v>5.4</v>
      </c>
      <c r="Q1342">
        <v>27</v>
      </c>
      <c r="R1342">
        <v>5.4</v>
      </c>
      <c r="S1342">
        <v>34</v>
      </c>
      <c r="T1342" t="s">
        <v>102</v>
      </c>
      <c r="U1342">
        <f>VLOOKUP(T1342,Index!$J$2:$K$1319,2,FALSE)</f>
        <v>537</v>
      </c>
      <c r="V1342" t="s">
        <v>15</v>
      </c>
      <c r="W1342">
        <f t="shared" si="81"/>
        <v>3</v>
      </c>
    </row>
    <row r="1343" spans="1:23">
      <c r="A1343" t="s">
        <v>1432</v>
      </c>
      <c r="B1343" t="s">
        <v>20</v>
      </c>
      <c r="C1343">
        <f>VLOOKUP(B1343,Index!$A$2:$B$18,2,FALSE)</f>
        <v>3</v>
      </c>
      <c r="D1343">
        <v>2005</v>
      </c>
      <c r="E1343" t="s">
        <v>221</v>
      </c>
      <c r="F1343">
        <f>VLOOKUP(E1343,Index!$D$2:$E$13,2,FALSE)</f>
        <v>12</v>
      </c>
      <c r="G1343" t="s">
        <v>429</v>
      </c>
      <c r="H1343">
        <f>VLOOKUP(G1343,Index!$G$2:$H$40,2,FALSE)</f>
        <v>34</v>
      </c>
      <c r="I1343" s="3">
        <v>860000</v>
      </c>
      <c r="J1343" s="3">
        <v>30000</v>
      </c>
      <c r="K1343" s="3">
        <v>10000</v>
      </c>
      <c r="L1343" s="3">
        <v>80000</v>
      </c>
      <c r="M1343" s="3">
        <f t="shared" si="80"/>
        <v>980000</v>
      </c>
      <c r="N1343" s="3">
        <f t="shared" si="82"/>
        <v>245000</v>
      </c>
      <c r="O1343" s="3">
        <f t="shared" si="83"/>
        <v>1</v>
      </c>
      <c r="P1343">
        <v>4.4000000000000004</v>
      </c>
      <c r="Q1343">
        <v>19</v>
      </c>
      <c r="R1343">
        <v>6.6</v>
      </c>
      <c r="S1343">
        <v>25</v>
      </c>
      <c r="T1343" t="s">
        <v>757</v>
      </c>
      <c r="U1343">
        <f>VLOOKUP(T1343,Index!$J$2:$K$1319,2,FALSE)</f>
        <v>50</v>
      </c>
      <c r="V1343" t="s">
        <v>15</v>
      </c>
      <c r="W1343">
        <f t="shared" si="81"/>
        <v>3</v>
      </c>
    </row>
    <row r="1344" spans="1:23">
      <c r="A1344" t="s">
        <v>594</v>
      </c>
      <c r="B1344" t="s">
        <v>12</v>
      </c>
      <c r="C1344">
        <f>VLOOKUP(B1344,Index!$A$2:$B$18,2,FALSE)</f>
        <v>13</v>
      </c>
      <c r="D1344">
        <v>2007</v>
      </c>
      <c r="E1344" t="s">
        <v>59</v>
      </c>
      <c r="F1344">
        <f>VLOOKUP(E1344,Index!$D$2:$E$13,2,FALSE)</f>
        <v>3</v>
      </c>
      <c r="G1344" t="s">
        <v>429</v>
      </c>
      <c r="H1344">
        <f>VLOOKUP(G1344,Index!$G$2:$H$40,2,FALSE)</f>
        <v>34</v>
      </c>
      <c r="I1344" s="3">
        <v>380000</v>
      </c>
      <c r="J1344" s="3">
        <v>500000</v>
      </c>
      <c r="K1344" s="3">
        <v>0</v>
      </c>
      <c r="L1344" s="3">
        <v>110000</v>
      </c>
      <c r="M1344" s="3">
        <f t="shared" si="80"/>
        <v>990000</v>
      </c>
      <c r="N1344" s="3">
        <f t="shared" si="82"/>
        <v>247500</v>
      </c>
      <c r="O1344" s="3">
        <f t="shared" si="83"/>
        <v>1</v>
      </c>
      <c r="P1344">
        <v>5.9</v>
      </c>
      <c r="Q1344">
        <v>13</v>
      </c>
      <c r="R1344">
        <v>5.9</v>
      </c>
      <c r="S1344">
        <v>18</v>
      </c>
      <c r="T1344" t="s">
        <v>541</v>
      </c>
      <c r="U1344">
        <f>VLOOKUP(T1344,Index!$J$2:$K$1319,2,FALSE)</f>
        <v>1293</v>
      </c>
      <c r="V1344" t="s">
        <v>61</v>
      </c>
      <c r="W1344">
        <f t="shared" si="81"/>
        <v>3</v>
      </c>
    </row>
    <row r="1345" spans="1:23">
      <c r="A1345" t="s">
        <v>1433</v>
      </c>
      <c r="B1345" t="s">
        <v>28</v>
      </c>
      <c r="C1345">
        <f>VLOOKUP(B1345,Index!$A$2:$B$18,2,FALSE)</f>
        <v>15</v>
      </c>
      <c r="D1345">
        <v>2013</v>
      </c>
      <c r="E1345" t="s">
        <v>34</v>
      </c>
      <c r="F1345">
        <f>VLOOKUP(E1345,Index!$D$2:$E$13,2,FALSE)</f>
        <v>1</v>
      </c>
      <c r="G1345" t="s">
        <v>94</v>
      </c>
      <c r="H1345">
        <f>VLOOKUP(G1345,Index!$G$2:$H$40,2,FALSE)</f>
        <v>15</v>
      </c>
      <c r="I1345" s="3">
        <v>640000</v>
      </c>
      <c r="J1345" s="3">
        <v>260000</v>
      </c>
      <c r="K1345" s="3">
        <v>0</v>
      </c>
      <c r="L1345" s="3">
        <v>80000</v>
      </c>
      <c r="M1345" s="3">
        <f t="shared" si="80"/>
        <v>980000</v>
      </c>
      <c r="N1345" s="3">
        <f t="shared" si="82"/>
        <v>245000</v>
      </c>
      <c r="O1345" s="3">
        <f t="shared" si="83"/>
        <v>1</v>
      </c>
      <c r="P1345">
        <v>7.8</v>
      </c>
      <c r="Q1345">
        <v>68</v>
      </c>
      <c r="R1345">
        <v>6.4</v>
      </c>
      <c r="S1345">
        <v>694</v>
      </c>
      <c r="T1345" t="s">
        <v>661</v>
      </c>
      <c r="U1345">
        <f>VLOOKUP(T1345,Index!$J$2:$K$1319,2,FALSE)</f>
        <v>1258</v>
      </c>
      <c r="V1345" t="s">
        <v>37</v>
      </c>
      <c r="W1345">
        <f t="shared" si="81"/>
        <v>3</v>
      </c>
    </row>
    <row r="1346" spans="1:23">
      <c r="A1346" t="s">
        <v>1434</v>
      </c>
      <c r="B1346" t="s">
        <v>28</v>
      </c>
      <c r="C1346">
        <f>VLOOKUP(B1346,Index!$A$2:$B$18,2,FALSE)</f>
        <v>15</v>
      </c>
      <c r="D1346">
        <v>2013</v>
      </c>
      <c r="E1346" t="s">
        <v>34</v>
      </c>
      <c r="F1346">
        <f>VLOOKUP(E1346,Index!$D$2:$E$13,2,FALSE)</f>
        <v>1</v>
      </c>
      <c r="G1346" t="s">
        <v>77</v>
      </c>
      <c r="H1346">
        <f>VLOOKUP(G1346,Index!$G$2:$H$40,2,FALSE)</f>
        <v>35</v>
      </c>
      <c r="I1346" s="3">
        <v>570000</v>
      </c>
      <c r="J1346" s="3">
        <v>320000</v>
      </c>
      <c r="K1346" s="3">
        <v>10000</v>
      </c>
      <c r="L1346" s="3">
        <v>80000</v>
      </c>
      <c r="M1346" s="3">
        <f t="shared" ref="M1346:M1409" si="84">SUM(I1346:L1346)</f>
        <v>980000</v>
      </c>
      <c r="N1346" s="3">
        <f t="shared" si="82"/>
        <v>245000</v>
      </c>
      <c r="O1346" s="3">
        <f t="shared" si="83"/>
        <v>1</v>
      </c>
      <c r="P1346">
        <v>8.1999999999999993</v>
      </c>
      <c r="Q1346">
        <v>58</v>
      </c>
      <c r="R1346">
        <v>7.5</v>
      </c>
      <c r="S1346">
        <v>383</v>
      </c>
      <c r="T1346" t="s">
        <v>1435</v>
      </c>
      <c r="U1346">
        <f>VLOOKUP(T1346,Index!$J$2:$K$1319,2,FALSE)</f>
        <v>1221</v>
      </c>
      <c r="V1346" t="s">
        <v>37</v>
      </c>
      <c r="W1346">
        <f t="shared" ref="W1346:W1409" si="85">IF(T1346=G1346,1,3)</f>
        <v>3</v>
      </c>
    </row>
    <row r="1347" spans="1:23">
      <c r="A1347" t="s">
        <v>474</v>
      </c>
      <c r="B1347" t="s">
        <v>39</v>
      </c>
      <c r="C1347">
        <f>VLOOKUP(B1347,Index!$A$2:$B$18,2,FALSE)</f>
        <v>8</v>
      </c>
      <c r="D1347">
        <v>2009</v>
      </c>
      <c r="E1347" t="s">
        <v>13</v>
      </c>
      <c r="F1347">
        <f>VLOOKUP(E1347,Index!$D$2:$E$13,2,FALSE)</f>
        <v>11</v>
      </c>
      <c r="G1347" t="s">
        <v>94</v>
      </c>
      <c r="H1347">
        <f>VLOOKUP(G1347,Index!$G$2:$H$40,2,FALSE)</f>
        <v>15</v>
      </c>
      <c r="I1347" s="3">
        <v>880000</v>
      </c>
      <c r="J1347" s="3">
        <v>0</v>
      </c>
      <c r="K1347" s="3">
        <v>0</v>
      </c>
      <c r="L1347" s="3">
        <v>100000</v>
      </c>
      <c r="M1347" s="3">
        <f t="shared" si="84"/>
        <v>980000</v>
      </c>
      <c r="N1347" s="3">
        <f t="shared" ref="N1347:N1410" si="86">AVERAGE(I1347:L1347)</f>
        <v>245000</v>
      </c>
      <c r="O1347" s="3">
        <f t="shared" ref="O1347:O1410" si="87">IF(M1347&gt;AVERAGE($M$2:$M$8064),1,0)</f>
        <v>1</v>
      </c>
      <c r="R1347">
        <v>7.2</v>
      </c>
      <c r="S1347">
        <v>6</v>
      </c>
      <c r="T1347" t="s">
        <v>242</v>
      </c>
      <c r="U1347">
        <f>VLOOKUP(T1347,Index!$J$2:$K$1319,2,FALSE)</f>
        <v>360</v>
      </c>
      <c r="V1347" t="s">
        <v>15</v>
      </c>
      <c r="W1347">
        <f t="shared" si="85"/>
        <v>3</v>
      </c>
    </row>
    <row r="1348" spans="1:23">
      <c r="A1348" t="s">
        <v>1436</v>
      </c>
      <c r="B1348" t="s">
        <v>28</v>
      </c>
      <c r="C1348">
        <f>VLOOKUP(B1348,Index!$A$2:$B$18,2,FALSE)</f>
        <v>15</v>
      </c>
      <c r="D1348">
        <v>2009</v>
      </c>
      <c r="E1348" t="s">
        <v>13</v>
      </c>
      <c r="F1348">
        <f>VLOOKUP(E1348,Index!$D$2:$E$13,2,FALSE)</f>
        <v>11</v>
      </c>
      <c r="G1348" t="s">
        <v>35</v>
      </c>
      <c r="H1348">
        <f>VLOOKUP(G1348,Index!$G$2:$H$40,2,FALSE)</f>
        <v>32</v>
      </c>
      <c r="I1348" s="3">
        <v>880000</v>
      </c>
      <c r="J1348" s="3">
        <v>20000</v>
      </c>
      <c r="K1348" s="3">
        <v>0</v>
      </c>
      <c r="L1348" s="3">
        <v>80000</v>
      </c>
      <c r="M1348" s="3">
        <f t="shared" si="84"/>
        <v>980000</v>
      </c>
      <c r="N1348" s="3">
        <f t="shared" si="86"/>
        <v>245000</v>
      </c>
      <c r="O1348" s="3">
        <f t="shared" si="87"/>
        <v>1</v>
      </c>
      <c r="P1348">
        <v>8.1999999999999993</v>
      </c>
      <c r="Q1348">
        <v>46</v>
      </c>
      <c r="R1348">
        <v>7.6</v>
      </c>
      <c r="S1348">
        <v>34</v>
      </c>
      <c r="T1348" t="s">
        <v>306</v>
      </c>
      <c r="U1348">
        <f>VLOOKUP(T1348,Index!$J$2:$K$1319,2,FALSE)</f>
        <v>1259</v>
      </c>
      <c r="V1348" t="s">
        <v>15</v>
      </c>
      <c r="W1348">
        <f t="shared" si="85"/>
        <v>3</v>
      </c>
    </row>
    <row r="1349" spans="1:23">
      <c r="A1349" t="s">
        <v>758</v>
      </c>
      <c r="B1349" t="s">
        <v>97</v>
      </c>
      <c r="C1349">
        <f>VLOOKUP(B1349,Index!$A$2:$B$18,2,FALSE)</f>
        <v>16</v>
      </c>
      <c r="D1349">
        <v>2005</v>
      </c>
      <c r="E1349" t="s">
        <v>13</v>
      </c>
      <c r="F1349">
        <f>VLOOKUP(E1349,Index!$D$2:$E$13,2,FALSE)</f>
        <v>11</v>
      </c>
      <c r="G1349" t="s">
        <v>94</v>
      </c>
      <c r="H1349">
        <f>VLOOKUP(G1349,Index!$G$2:$H$40,2,FALSE)</f>
        <v>15</v>
      </c>
      <c r="I1349" s="3">
        <v>730000</v>
      </c>
      <c r="J1349" s="3">
        <v>210000</v>
      </c>
      <c r="K1349" s="3">
        <v>0</v>
      </c>
      <c r="L1349" s="3">
        <v>30000</v>
      </c>
      <c r="M1349" s="3">
        <f t="shared" si="84"/>
        <v>970000</v>
      </c>
      <c r="N1349" s="3">
        <f t="shared" si="86"/>
        <v>242500</v>
      </c>
      <c r="O1349" s="3">
        <f t="shared" si="87"/>
        <v>1</v>
      </c>
      <c r="P1349">
        <v>8.6999999999999993</v>
      </c>
      <c r="Q1349">
        <v>38</v>
      </c>
      <c r="R1349">
        <v>8.3000000000000007</v>
      </c>
      <c r="S1349">
        <v>27</v>
      </c>
      <c r="T1349" t="s">
        <v>95</v>
      </c>
      <c r="U1349">
        <f>VLOOKUP(T1349,Index!$J$2:$K$1319,2,FALSE)</f>
        <v>356</v>
      </c>
      <c r="V1349" t="s">
        <v>15</v>
      </c>
      <c r="W1349">
        <f t="shared" si="85"/>
        <v>3</v>
      </c>
    </row>
    <row r="1350" spans="1:23">
      <c r="A1350" t="s">
        <v>389</v>
      </c>
      <c r="B1350" t="s">
        <v>28</v>
      </c>
      <c r="C1350">
        <f>VLOOKUP(B1350,Index!$A$2:$B$18,2,FALSE)</f>
        <v>15</v>
      </c>
      <c r="D1350">
        <v>2015</v>
      </c>
      <c r="E1350" t="s">
        <v>13</v>
      </c>
      <c r="F1350">
        <f>VLOOKUP(E1350,Index!$D$2:$E$13,2,FALSE)</f>
        <v>11</v>
      </c>
      <c r="G1350" t="s">
        <v>94</v>
      </c>
      <c r="H1350">
        <f>VLOOKUP(G1350,Index!$G$2:$H$40,2,FALSE)</f>
        <v>15</v>
      </c>
      <c r="I1350" s="3">
        <v>850000</v>
      </c>
      <c r="J1350" s="3">
        <v>20000</v>
      </c>
      <c r="K1350" s="3">
        <v>0</v>
      </c>
      <c r="L1350" s="3">
        <v>100000</v>
      </c>
      <c r="M1350" s="3">
        <f t="shared" si="84"/>
        <v>970000</v>
      </c>
      <c r="N1350" s="3">
        <f t="shared" si="86"/>
        <v>242500</v>
      </c>
      <c r="O1350" s="3">
        <f t="shared" si="87"/>
        <v>1</v>
      </c>
      <c r="R1350">
        <v>5.0999999999999996</v>
      </c>
      <c r="S1350">
        <v>12</v>
      </c>
      <c r="T1350" t="s">
        <v>95</v>
      </c>
      <c r="U1350">
        <f>VLOOKUP(T1350,Index!$J$2:$K$1319,2,FALSE)</f>
        <v>356</v>
      </c>
      <c r="V1350" t="s">
        <v>15</v>
      </c>
      <c r="W1350">
        <f t="shared" si="85"/>
        <v>3</v>
      </c>
    </row>
    <row r="1351" spans="1:23">
      <c r="A1351" t="s">
        <v>38</v>
      </c>
      <c r="B1351" t="s">
        <v>107</v>
      </c>
      <c r="C1351">
        <f>VLOOKUP(B1351,Index!$A$2:$B$18,2,FALSE)</f>
        <v>6</v>
      </c>
      <c r="D1351">
        <v>2005</v>
      </c>
      <c r="E1351" t="s">
        <v>34</v>
      </c>
      <c r="F1351">
        <f>VLOOKUP(E1351,Index!$D$2:$E$13,2,FALSE)</f>
        <v>1</v>
      </c>
      <c r="G1351" t="s">
        <v>35</v>
      </c>
      <c r="H1351">
        <f>VLOOKUP(G1351,Index!$G$2:$H$40,2,FALSE)</f>
        <v>32</v>
      </c>
      <c r="I1351" s="3">
        <v>0</v>
      </c>
      <c r="J1351" s="3">
        <v>930000</v>
      </c>
      <c r="K1351" s="3">
        <v>0</v>
      </c>
      <c r="L1351" s="3">
        <v>40000</v>
      </c>
      <c r="M1351" s="3">
        <f t="shared" si="84"/>
        <v>970000</v>
      </c>
      <c r="N1351" s="3">
        <f t="shared" si="86"/>
        <v>242500</v>
      </c>
      <c r="O1351" s="3">
        <f t="shared" si="87"/>
        <v>1</v>
      </c>
      <c r="P1351">
        <v>9.3000000000000007</v>
      </c>
      <c r="Q1351">
        <v>47</v>
      </c>
      <c r="R1351">
        <v>8.9</v>
      </c>
      <c r="S1351">
        <v>1841</v>
      </c>
      <c r="T1351" t="s">
        <v>36</v>
      </c>
      <c r="U1351">
        <f>VLOOKUP(T1351,Index!$J$2:$K$1319,2,FALSE)</f>
        <v>960</v>
      </c>
      <c r="V1351" t="s">
        <v>37</v>
      </c>
      <c r="W1351">
        <f t="shared" si="85"/>
        <v>3</v>
      </c>
    </row>
    <row r="1352" spans="1:23">
      <c r="A1352" t="s">
        <v>542</v>
      </c>
      <c r="B1352" t="s">
        <v>33</v>
      </c>
      <c r="C1352">
        <f>VLOOKUP(B1352,Index!$A$2:$B$18,2,FALSE)</f>
        <v>9</v>
      </c>
      <c r="D1352">
        <v>2007</v>
      </c>
      <c r="E1352" t="s">
        <v>13</v>
      </c>
      <c r="F1352">
        <f>VLOOKUP(E1352,Index!$D$2:$E$13,2,FALSE)</f>
        <v>11</v>
      </c>
      <c r="G1352" t="s">
        <v>94</v>
      </c>
      <c r="H1352">
        <f>VLOOKUP(G1352,Index!$G$2:$H$40,2,FALSE)</f>
        <v>15</v>
      </c>
      <c r="I1352" s="3">
        <v>890000</v>
      </c>
      <c r="J1352" s="3">
        <v>0</v>
      </c>
      <c r="K1352" s="3">
        <v>0</v>
      </c>
      <c r="L1352" s="3">
        <v>80000</v>
      </c>
      <c r="M1352" s="3">
        <f t="shared" si="84"/>
        <v>970000</v>
      </c>
      <c r="N1352" s="3">
        <f t="shared" si="86"/>
        <v>242500</v>
      </c>
      <c r="O1352" s="3">
        <f t="shared" si="87"/>
        <v>1</v>
      </c>
      <c r="P1352">
        <v>8.1</v>
      </c>
      <c r="Q1352">
        <v>31</v>
      </c>
      <c r="R1352">
        <v>5.3</v>
      </c>
      <c r="S1352">
        <v>33</v>
      </c>
      <c r="T1352" t="s">
        <v>242</v>
      </c>
      <c r="U1352">
        <f>VLOOKUP(T1352,Index!$J$2:$K$1319,2,FALSE)</f>
        <v>360</v>
      </c>
      <c r="V1352" t="s">
        <v>15</v>
      </c>
      <c r="W1352">
        <f t="shared" si="85"/>
        <v>3</v>
      </c>
    </row>
    <row r="1353" spans="1:23">
      <c r="A1353" t="s">
        <v>1437</v>
      </c>
      <c r="B1353" t="s">
        <v>156</v>
      </c>
      <c r="C1353">
        <f>VLOOKUP(B1353,Index!$A$2:$B$18,2,FALSE)</f>
        <v>4</v>
      </c>
      <c r="D1353">
        <v>2003</v>
      </c>
      <c r="E1353" t="s">
        <v>221</v>
      </c>
      <c r="F1353">
        <f>VLOOKUP(E1353,Index!$D$2:$E$13,2,FALSE)</f>
        <v>12</v>
      </c>
      <c r="G1353" t="s">
        <v>14</v>
      </c>
      <c r="H1353">
        <f>VLOOKUP(G1353,Index!$G$2:$H$40,2,FALSE)</f>
        <v>26</v>
      </c>
      <c r="I1353" s="3">
        <v>490000</v>
      </c>
      <c r="J1353" s="3">
        <v>180000</v>
      </c>
      <c r="K1353" s="3">
        <v>290000</v>
      </c>
      <c r="L1353" s="3">
        <v>10000</v>
      </c>
      <c r="M1353" s="3">
        <f t="shared" si="84"/>
        <v>970000</v>
      </c>
      <c r="N1353" s="3">
        <f t="shared" si="86"/>
        <v>242500</v>
      </c>
      <c r="O1353" s="3">
        <f t="shared" si="87"/>
        <v>1</v>
      </c>
      <c r="P1353">
        <v>8.8000000000000007</v>
      </c>
      <c r="Q1353">
        <v>31</v>
      </c>
      <c r="R1353">
        <v>9.1999999999999993</v>
      </c>
      <c r="S1353">
        <v>144</v>
      </c>
      <c r="T1353" t="s">
        <v>198</v>
      </c>
      <c r="U1353">
        <f>VLOOKUP(T1353,Index!$J$2:$K$1319,2,FALSE)</f>
        <v>579</v>
      </c>
      <c r="V1353" t="s">
        <v>15</v>
      </c>
      <c r="W1353">
        <f t="shared" si="85"/>
        <v>3</v>
      </c>
    </row>
    <row r="1354" spans="1:23">
      <c r="A1354" t="s">
        <v>1438</v>
      </c>
      <c r="B1354" t="s">
        <v>28</v>
      </c>
      <c r="C1354">
        <f>VLOOKUP(B1354,Index!$A$2:$B$18,2,FALSE)</f>
        <v>15</v>
      </c>
      <c r="D1354">
        <v>2009</v>
      </c>
      <c r="E1354" t="s">
        <v>34</v>
      </c>
      <c r="F1354">
        <f>VLOOKUP(E1354,Index!$D$2:$E$13,2,FALSE)</f>
        <v>1</v>
      </c>
      <c r="G1354" t="s">
        <v>94</v>
      </c>
      <c r="H1354">
        <f>VLOOKUP(G1354,Index!$G$2:$H$40,2,FALSE)</f>
        <v>15</v>
      </c>
      <c r="I1354" s="3">
        <v>620000</v>
      </c>
      <c r="J1354" s="3">
        <v>260000</v>
      </c>
      <c r="K1354" s="3">
        <v>0</v>
      </c>
      <c r="L1354" s="3">
        <v>90000</v>
      </c>
      <c r="M1354" s="3">
        <f t="shared" si="84"/>
        <v>970000</v>
      </c>
      <c r="N1354" s="3">
        <f t="shared" si="86"/>
        <v>242500</v>
      </c>
      <c r="O1354" s="3">
        <f t="shared" si="87"/>
        <v>1</v>
      </c>
      <c r="P1354">
        <v>8.1999999999999993</v>
      </c>
      <c r="Q1354">
        <v>88</v>
      </c>
      <c r="R1354">
        <v>8</v>
      </c>
      <c r="S1354">
        <v>268</v>
      </c>
      <c r="T1354" t="s">
        <v>1439</v>
      </c>
      <c r="U1354">
        <f>VLOOKUP(T1354,Index!$J$2:$K$1319,2,FALSE)</f>
        <v>324</v>
      </c>
      <c r="V1354" t="s">
        <v>37</v>
      </c>
      <c r="W1354">
        <f t="shared" si="85"/>
        <v>3</v>
      </c>
    </row>
    <row r="1355" spans="1:23">
      <c r="A1355" t="s">
        <v>887</v>
      </c>
      <c r="B1355" t="s">
        <v>33</v>
      </c>
      <c r="C1355">
        <f>VLOOKUP(B1355,Index!$A$2:$B$18,2,FALSE)</f>
        <v>9</v>
      </c>
      <c r="D1355">
        <v>2013</v>
      </c>
      <c r="E1355" t="s">
        <v>34</v>
      </c>
      <c r="F1355">
        <f>VLOOKUP(E1355,Index!$D$2:$E$13,2,FALSE)</f>
        <v>1</v>
      </c>
      <c r="G1355" t="s">
        <v>402</v>
      </c>
      <c r="H1355">
        <f>VLOOKUP(G1355,Index!$G$2:$H$40,2,FALSE)</f>
        <v>13</v>
      </c>
      <c r="I1355" s="3">
        <v>490000</v>
      </c>
      <c r="J1355" s="3">
        <v>320000</v>
      </c>
      <c r="K1355" s="3">
        <v>0</v>
      </c>
      <c r="L1355" s="3">
        <v>160000</v>
      </c>
      <c r="M1355" s="3">
        <f t="shared" si="84"/>
        <v>970000</v>
      </c>
      <c r="N1355" s="3">
        <f t="shared" si="86"/>
        <v>242500</v>
      </c>
      <c r="O1355" s="3">
        <f t="shared" si="87"/>
        <v>1</v>
      </c>
      <c r="P1355">
        <v>7.5</v>
      </c>
      <c r="Q1355">
        <v>21</v>
      </c>
      <c r="R1355">
        <v>5.9</v>
      </c>
      <c r="S1355">
        <v>47</v>
      </c>
      <c r="T1355" t="s">
        <v>888</v>
      </c>
      <c r="U1355">
        <f>VLOOKUP(T1355,Index!$J$2:$K$1319,2,FALSE)</f>
        <v>104</v>
      </c>
      <c r="V1355" t="s">
        <v>78</v>
      </c>
      <c r="W1355">
        <f t="shared" si="85"/>
        <v>3</v>
      </c>
    </row>
    <row r="1356" spans="1:23">
      <c r="A1356" t="s">
        <v>1440</v>
      </c>
      <c r="B1356" t="s">
        <v>20</v>
      </c>
      <c r="C1356">
        <f>VLOOKUP(B1356,Index!$A$2:$B$18,2,FALSE)</f>
        <v>3</v>
      </c>
      <c r="D1356">
        <v>2006</v>
      </c>
      <c r="E1356" t="s">
        <v>67</v>
      </c>
      <c r="F1356">
        <f>VLOOKUP(E1356,Index!$D$2:$E$13,2,FALSE)</f>
        <v>10</v>
      </c>
      <c r="G1356" t="s">
        <v>264</v>
      </c>
      <c r="H1356">
        <f>VLOOKUP(G1356,Index!$G$2:$H$40,2,FALSE)</f>
        <v>25</v>
      </c>
      <c r="I1356" s="3">
        <v>90000</v>
      </c>
      <c r="J1356" s="3">
        <v>10000</v>
      </c>
      <c r="K1356" s="3">
        <v>860000</v>
      </c>
      <c r="L1356" s="3">
        <v>10000</v>
      </c>
      <c r="M1356" s="3">
        <f t="shared" si="84"/>
        <v>970000</v>
      </c>
      <c r="N1356" s="3">
        <f t="shared" si="86"/>
        <v>242500</v>
      </c>
      <c r="O1356" s="3">
        <f t="shared" si="87"/>
        <v>1</v>
      </c>
      <c r="P1356">
        <v>6.6</v>
      </c>
      <c r="Q1356">
        <v>9</v>
      </c>
      <c r="T1356" t="s">
        <v>1141</v>
      </c>
      <c r="U1356">
        <f>VLOOKUP(T1356,Index!$J$2:$K$1319,2,FALSE)</f>
        <v>774</v>
      </c>
      <c r="V1356" t="s">
        <v>15</v>
      </c>
      <c r="W1356">
        <f t="shared" si="85"/>
        <v>3</v>
      </c>
    </row>
    <row r="1357" spans="1:23">
      <c r="A1357" t="s">
        <v>1441</v>
      </c>
      <c r="B1357" t="s">
        <v>39</v>
      </c>
      <c r="C1357">
        <f>VLOOKUP(B1357,Index!$A$2:$B$18,2,FALSE)</f>
        <v>8</v>
      </c>
      <c r="D1357">
        <v>2003</v>
      </c>
      <c r="E1357" t="s">
        <v>13</v>
      </c>
      <c r="F1357">
        <f>VLOOKUP(E1357,Index!$D$2:$E$13,2,FALSE)</f>
        <v>11</v>
      </c>
      <c r="G1357" t="s">
        <v>94</v>
      </c>
      <c r="H1357">
        <f>VLOOKUP(G1357,Index!$G$2:$H$40,2,FALSE)</f>
        <v>15</v>
      </c>
      <c r="I1357" s="3">
        <v>470000</v>
      </c>
      <c r="J1357" s="3">
        <v>370000</v>
      </c>
      <c r="K1357" s="3">
        <v>0</v>
      </c>
      <c r="L1357" s="3">
        <v>120000</v>
      </c>
      <c r="M1357" s="3">
        <f t="shared" si="84"/>
        <v>960000</v>
      </c>
      <c r="N1357" s="3">
        <f t="shared" si="86"/>
        <v>240000</v>
      </c>
      <c r="O1357" s="3">
        <f t="shared" si="87"/>
        <v>1</v>
      </c>
      <c r="P1357">
        <v>8.5</v>
      </c>
      <c r="Q1357">
        <v>19</v>
      </c>
      <c r="R1357">
        <v>7.6</v>
      </c>
      <c r="S1357">
        <v>53</v>
      </c>
      <c r="T1357" t="s">
        <v>95</v>
      </c>
      <c r="U1357">
        <f>VLOOKUP(T1357,Index!$J$2:$K$1319,2,FALSE)</f>
        <v>356</v>
      </c>
      <c r="V1357" t="s">
        <v>15</v>
      </c>
      <c r="W1357">
        <f t="shared" si="85"/>
        <v>3</v>
      </c>
    </row>
    <row r="1358" spans="1:23">
      <c r="A1358" t="s">
        <v>212</v>
      </c>
      <c r="B1358" t="s">
        <v>39</v>
      </c>
      <c r="C1358">
        <f>VLOOKUP(B1358,Index!$A$2:$B$18,2,FALSE)</f>
        <v>8</v>
      </c>
      <c r="D1358">
        <v>2007</v>
      </c>
      <c r="E1358" t="s">
        <v>34</v>
      </c>
      <c r="F1358">
        <f>VLOOKUP(E1358,Index!$D$2:$E$13,2,FALSE)</f>
        <v>1</v>
      </c>
      <c r="G1358" t="s">
        <v>35</v>
      </c>
      <c r="H1358">
        <f>VLOOKUP(G1358,Index!$G$2:$H$40,2,FALSE)</f>
        <v>32</v>
      </c>
      <c r="I1358" s="3">
        <v>780000</v>
      </c>
      <c r="J1358" s="3">
        <v>30000</v>
      </c>
      <c r="K1358" s="3">
        <v>30000</v>
      </c>
      <c r="L1358" s="3">
        <v>130000</v>
      </c>
      <c r="M1358" s="3">
        <f t="shared" si="84"/>
        <v>970000</v>
      </c>
      <c r="N1358" s="3">
        <f t="shared" si="86"/>
        <v>242500</v>
      </c>
      <c r="O1358" s="3">
        <f t="shared" si="87"/>
        <v>1</v>
      </c>
      <c r="P1358">
        <v>7.5</v>
      </c>
      <c r="Q1358">
        <v>37</v>
      </c>
      <c r="R1358">
        <v>7.9</v>
      </c>
      <c r="S1358">
        <v>67</v>
      </c>
      <c r="T1358" t="s">
        <v>113</v>
      </c>
      <c r="U1358">
        <f>VLOOKUP(T1358,Index!$J$2:$K$1319,2,FALSE)</f>
        <v>958</v>
      </c>
      <c r="V1358" t="s">
        <v>37</v>
      </c>
      <c r="W1358">
        <f t="shared" si="85"/>
        <v>3</v>
      </c>
    </row>
    <row r="1359" spans="1:23">
      <c r="A1359" t="s">
        <v>1442</v>
      </c>
      <c r="B1359" t="s">
        <v>12</v>
      </c>
      <c r="C1359">
        <f>VLOOKUP(B1359,Index!$A$2:$B$18,2,FALSE)</f>
        <v>13</v>
      </c>
      <c r="D1359">
        <v>2010</v>
      </c>
      <c r="E1359" t="s">
        <v>23</v>
      </c>
      <c r="F1359">
        <f>VLOOKUP(E1359,Index!$D$2:$E$13,2,FALSE)</f>
        <v>4</v>
      </c>
      <c r="G1359" t="s">
        <v>429</v>
      </c>
      <c r="H1359">
        <f>VLOOKUP(G1359,Index!$G$2:$H$40,2,FALSE)</f>
        <v>34</v>
      </c>
      <c r="I1359" s="3">
        <v>860000</v>
      </c>
      <c r="J1359" s="3">
        <v>40000</v>
      </c>
      <c r="K1359" s="3">
        <v>0</v>
      </c>
      <c r="L1359" s="3">
        <v>60000</v>
      </c>
      <c r="M1359" s="3">
        <f t="shared" si="84"/>
        <v>960000</v>
      </c>
      <c r="N1359" s="3">
        <f t="shared" si="86"/>
        <v>240000</v>
      </c>
      <c r="O1359" s="3">
        <f t="shared" si="87"/>
        <v>1</v>
      </c>
      <c r="R1359">
        <v>7.6</v>
      </c>
      <c r="S1359">
        <v>5</v>
      </c>
      <c r="T1359" t="s">
        <v>429</v>
      </c>
      <c r="U1359">
        <f>VLOOKUP(T1359,Index!$J$2:$K$1319,2,FALSE)</f>
        <v>1158</v>
      </c>
      <c r="V1359" t="s">
        <v>15</v>
      </c>
      <c r="W1359">
        <f t="shared" si="85"/>
        <v>1</v>
      </c>
    </row>
    <row r="1360" spans="1:23">
      <c r="A1360" t="s">
        <v>327</v>
      </c>
      <c r="B1360" t="s">
        <v>97</v>
      </c>
      <c r="C1360">
        <f>VLOOKUP(B1360,Index!$A$2:$B$18,2,FALSE)</f>
        <v>16</v>
      </c>
      <c r="D1360">
        <v>2004</v>
      </c>
      <c r="E1360" t="s">
        <v>13</v>
      </c>
      <c r="F1360">
        <f>VLOOKUP(E1360,Index!$D$2:$E$13,2,FALSE)</f>
        <v>11</v>
      </c>
      <c r="G1360" t="s">
        <v>94</v>
      </c>
      <c r="H1360">
        <f>VLOOKUP(G1360,Index!$G$2:$H$40,2,FALSE)</f>
        <v>15</v>
      </c>
      <c r="I1360" s="3">
        <v>330000</v>
      </c>
      <c r="J1360" s="3">
        <v>600000</v>
      </c>
      <c r="K1360" s="3">
        <v>0</v>
      </c>
      <c r="L1360" s="3">
        <v>40000</v>
      </c>
      <c r="M1360" s="3">
        <f t="shared" si="84"/>
        <v>970000</v>
      </c>
      <c r="N1360" s="3">
        <f t="shared" si="86"/>
        <v>242500</v>
      </c>
      <c r="O1360" s="3">
        <f t="shared" si="87"/>
        <v>1</v>
      </c>
      <c r="P1360">
        <v>8.1</v>
      </c>
      <c r="Q1360">
        <v>34</v>
      </c>
      <c r="R1360">
        <v>8.6999999999999993</v>
      </c>
      <c r="S1360">
        <v>23</v>
      </c>
      <c r="T1360" t="s">
        <v>135</v>
      </c>
      <c r="U1360">
        <f>VLOOKUP(T1360,Index!$J$2:$K$1319,2,FALSE)</f>
        <v>339</v>
      </c>
      <c r="V1360" t="s">
        <v>15</v>
      </c>
      <c r="W1360">
        <f t="shared" si="85"/>
        <v>3</v>
      </c>
    </row>
    <row r="1361" spans="1:23">
      <c r="A1361" t="s">
        <v>425</v>
      </c>
      <c r="B1361" t="s">
        <v>107</v>
      </c>
      <c r="C1361">
        <f>VLOOKUP(B1361,Index!$A$2:$B$18,2,FALSE)</f>
        <v>6</v>
      </c>
      <c r="D1361">
        <v>2012</v>
      </c>
      <c r="E1361" t="s">
        <v>90</v>
      </c>
      <c r="F1361">
        <f>VLOOKUP(E1361,Index!$D$2:$E$13,2,FALSE)</f>
        <v>8</v>
      </c>
      <c r="G1361" t="s">
        <v>94</v>
      </c>
      <c r="H1361">
        <f>VLOOKUP(G1361,Index!$G$2:$H$40,2,FALSE)</f>
        <v>15</v>
      </c>
      <c r="I1361" s="3">
        <v>400000</v>
      </c>
      <c r="J1361" s="3">
        <v>440000</v>
      </c>
      <c r="K1361" s="3">
        <v>0</v>
      </c>
      <c r="L1361" s="3">
        <v>120000</v>
      </c>
      <c r="M1361" s="3">
        <f t="shared" si="84"/>
        <v>960000</v>
      </c>
      <c r="N1361" s="3">
        <f t="shared" si="86"/>
        <v>240000</v>
      </c>
      <c r="O1361" s="3">
        <f t="shared" si="87"/>
        <v>1</v>
      </c>
      <c r="P1361">
        <v>8.9</v>
      </c>
      <c r="Q1361">
        <v>23</v>
      </c>
      <c r="R1361">
        <v>5.5</v>
      </c>
      <c r="S1361">
        <v>5926</v>
      </c>
      <c r="T1361" t="s">
        <v>416</v>
      </c>
      <c r="U1361">
        <f>VLOOKUP(T1361,Index!$J$2:$K$1319,2,FALSE)</f>
        <v>145</v>
      </c>
      <c r="V1361" t="s">
        <v>37</v>
      </c>
      <c r="W1361">
        <f t="shared" si="85"/>
        <v>3</v>
      </c>
    </row>
    <row r="1362" spans="1:23">
      <c r="A1362" t="s">
        <v>1179</v>
      </c>
      <c r="B1362" t="s">
        <v>20</v>
      </c>
      <c r="C1362">
        <f>VLOOKUP(B1362,Index!$A$2:$B$18,2,FALSE)</f>
        <v>3</v>
      </c>
      <c r="D1362">
        <v>2006</v>
      </c>
      <c r="E1362" t="s">
        <v>17</v>
      </c>
      <c r="F1362">
        <f>VLOOKUP(E1362,Index!$D$2:$E$13,2,FALSE)</f>
        <v>7</v>
      </c>
      <c r="G1362" t="s">
        <v>429</v>
      </c>
      <c r="H1362">
        <f>VLOOKUP(G1362,Index!$G$2:$H$40,2,FALSE)</f>
        <v>34</v>
      </c>
      <c r="I1362" s="3">
        <v>850000</v>
      </c>
      <c r="J1362" s="3">
        <v>40000</v>
      </c>
      <c r="K1362" s="3">
        <v>0</v>
      </c>
      <c r="L1362" s="3">
        <v>70000</v>
      </c>
      <c r="M1362" s="3">
        <f t="shared" si="84"/>
        <v>960000</v>
      </c>
      <c r="N1362" s="3">
        <f t="shared" si="86"/>
        <v>240000</v>
      </c>
      <c r="O1362" s="3">
        <f t="shared" si="87"/>
        <v>1</v>
      </c>
      <c r="P1362">
        <v>5.4</v>
      </c>
      <c r="Q1362">
        <v>17</v>
      </c>
      <c r="R1362">
        <v>2.1</v>
      </c>
      <c r="S1362">
        <v>11</v>
      </c>
      <c r="T1362" t="s">
        <v>680</v>
      </c>
      <c r="U1362">
        <f>VLOOKUP(T1362,Index!$J$2:$K$1319,2,FALSE)</f>
        <v>519</v>
      </c>
      <c r="V1362" t="s">
        <v>15</v>
      </c>
      <c r="W1362">
        <f t="shared" si="85"/>
        <v>3</v>
      </c>
    </row>
    <row r="1363" spans="1:23">
      <c r="A1363" t="s">
        <v>1443</v>
      </c>
      <c r="B1363" t="s">
        <v>12</v>
      </c>
      <c r="C1363">
        <f>VLOOKUP(B1363,Index!$A$2:$B$18,2,FALSE)</f>
        <v>13</v>
      </c>
      <c r="D1363">
        <v>2009</v>
      </c>
      <c r="E1363" t="s">
        <v>23</v>
      </c>
      <c r="F1363">
        <f>VLOOKUP(E1363,Index!$D$2:$E$13,2,FALSE)</f>
        <v>4</v>
      </c>
      <c r="G1363" t="s">
        <v>49</v>
      </c>
      <c r="H1363">
        <f>VLOOKUP(G1363,Index!$G$2:$H$40,2,FALSE)</f>
        <v>4</v>
      </c>
      <c r="I1363" s="3">
        <v>590000</v>
      </c>
      <c r="J1363" s="3">
        <v>290000</v>
      </c>
      <c r="K1363" s="3">
        <v>0</v>
      </c>
      <c r="L1363" s="3">
        <v>90000</v>
      </c>
      <c r="M1363" s="3">
        <f t="shared" si="84"/>
        <v>970000</v>
      </c>
      <c r="N1363" s="3">
        <f t="shared" si="86"/>
        <v>242500</v>
      </c>
      <c r="O1363" s="3">
        <f t="shared" si="87"/>
        <v>1</v>
      </c>
      <c r="P1363">
        <v>7.9</v>
      </c>
      <c r="Q1363">
        <v>20</v>
      </c>
      <c r="R1363">
        <v>6.6</v>
      </c>
      <c r="S1363">
        <v>15</v>
      </c>
      <c r="T1363" t="s">
        <v>237</v>
      </c>
      <c r="U1363">
        <f>VLOOKUP(T1363,Index!$J$2:$K$1319,2,FALSE)</f>
        <v>1247</v>
      </c>
      <c r="V1363" t="s">
        <v>78</v>
      </c>
      <c r="W1363">
        <f t="shared" si="85"/>
        <v>3</v>
      </c>
    </row>
    <row r="1364" spans="1:23">
      <c r="A1364" t="s">
        <v>492</v>
      </c>
      <c r="B1364" t="s">
        <v>28</v>
      </c>
      <c r="C1364">
        <f>VLOOKUP(B1364,Index!$A$2:$B$18,2,FALSE)</f>
        <v>15</v>
      </c>
      <c r="D1364">
        <v>2011</v>
      </c>
      <c r="E1364" t="s">
        <v>34</v>
      </c>
      <c r="F1364">
        <f>VLOOKUP(E1364,Index!$D$2:$E$13,2,FALSE)</f>
        <v>1</v>
      </c>
      <c r="G1364" t="s">
        <v>49</v>
      </c>
      <c r="H1364">
        <f>VLOOKUP(G1364,Index!$G$2:$H$40,2,FALSE)</f>
        <v>4</v>
      </c>
      <c r="I1364" s="3">
        <v>530000</v>
      </c>
      <c r="J1364" s="3">
        <v>340000</v>
      </c>
      <c r="K1364" s="3">
        <v>0</v>
      </c>
      <c r="L1364" s="3">
        <v>100000</v>
      </c>
      <c r="M1364" s="3">
        <f t="shared" si="84"/>
        <v>970000</v>
      </c>
      <c r="N1364" s="3">
        <f t="shared" si="86"/>
        <v>242500</v>
      </c>
      <c r="O1364" s="3">
        <f t="shared" si="87"/>
        <v>1</v>
      </c>
      <c r="P1364">
        <v>7.8</v>
      </c>
      <c r="Q1364">
        <v>35</v>
      </c>
      <c r="R1364">
        <v>5.2</v>
      </c>
      <c r="S1364">
        <v>53</v>
      </c>
      <c r="T1364" t="s">
        <v>493</v>
      </c>
      <c r="U1364">
        <f>VLOOKUP(T1364,Index!$J$2:$K$1319,2,FALSE)</f>
        <v>1178</v>
      </c>
      <c r="V1364" t="s">
        <v>78</v>
      </c>
      <c r="W1364">
        <f t="shared" si="85"/>
        <v>3</v>
      </c>
    </row>
    <row r="1365" spans="1:23">
      <c r="A1365" t="s">
        <v>508</v>
      </c>
      <c r="B1365" t="s">
        <v>132</v>
      </c>
      <c r="C1365">
        <f>VLOOKUP(B1365,Index!$A$2:$B$18,2,FALSE)</f>
        <v>5</v>
      </c>
      <c r="D1365">
        <v>2006</v>
      </c>
      <c r="E1365" t="s">
        <v>34</v>
      </c>
      <c r="F1365">
        <f>VLOOKUP(E1365,Index!$D$2:$E$13,2,FALSE)</f>
        <v>1</v>
      </c>
      <c r="G1365" t="s">
        <v>180</v>
      </c>
      <c r="H1365">
        <f>VLOOKUP(G1365,Index!$G$2:$H$40,2,FALSE)</f>
        <v>20</v>
      </c>
      <c r="I1365" s="3">
        <v>750000</v>
      </c>
      <c r="J1365" s="3">
        <v>190000</v>
      </c>
      <c r="K1365" s="3">
        <v>0</v>
      </c>
      <c r="L1365" s="3">
        <v>30000</v>
      </c>
      <c r="M1365" s="3">
        <f t="shared" si="84"/>
        <v>970000</v>
      </c>
      <c r="N1365" s="3">
        <f t="shared" si="86"/>
        <v>242500</v>
      </c>
      <c r="O1365" s="3">
        <f t="shared" si="87"/>
        <v>1</v>
      </c>
      <c r="P1365">
        <v>8.4</v>
      </c>
      <c r="Q1365">
        <v>25</v>
      </c>
      <c r="R1365">
        <v>9.1</v>
      </c>
      <c r="S1365">
        <v>16</v>
      </c>
      <c r="T1365" t="s">
        <v>181</v>
      </c>
      <c r="U1365">
        <f>VLOOKUP(T1365,Index!$J$2:$K$1319,2,FALSE)</f>
        <v>1181</v>
      </c>
      <c r="V1365" t="s">
        <v>78</v>
      </c>
      <c r="W1365">
        <f t="shared" si="85"/>
        <v>3</v>
      </c>
    </row>
    <row r="1366" spans="1:23">
      <c r="A1366" t="s">
        <v>1444</v>
      </c>
      <c r="B1366" t="s">
        <v>226</v>
      </c>
      <c r="C1366">
        <f>VLOOKUP(B1366,Index!$A$2:$B$18,2,FALSE)</f>
        <v>7</v>
      </c>
      <c r="D1366">
        <v>2000</v>
      </c>
      <c r="E1366" t="s">
        <v>48</v>
      </c>
      <c r="F1366">
        <f>VLOOKUP(E1366,Index!$D$2:$E$13,2,FALSE)</f>
        <v>9</v>
      </c>
      <c r="G1366" t="s">
        <v>94</v>
      </c>
      <c r="H1366">
        <f>VLOOKUP(G1366,Index!$G$2:$H$40,2,FALSE)</f>
        <v>15</v>
      </c>
      <c r="I1366" s="3">
        <v>540000</v>
      </c>
      <c r="J1366" s="3">
        <v>370000</v>
      </c>
      <c r="K1366" s="3">
        <v>0</v>
      </c>
      <c r="L1366" s="3">
        <v>60000</v>
      </c>
      <c r="M1366" s="3">
        <f t="shared" si="84"/>
        <v>970000</v>
      </c>
      <c r="N1366" s="3">
        <f t="shared" si="86"/>
        <v>242500</v>
      </c>
      <c r="O1366" s="3">
        <f t="shared" si="87"/>
        <v>1</v>
      </c>
      <c r="P1366">
        <v>8.6</v>
      </c>
      <c r="Q1366">
        <v>16</v>
      </c>
      <c r="R1366">
        <v>9</v>
      </c>
      <c r="S1366">
        <v>44</v>
      </c>
      <c r="T1366" t="s">
        <v>1445</v>
      </c>
      <c r="U1366">
        <f>VLOOKUP(T1366,Index!$J$2:$K$1319,2,FALSE)</f>
        <v>334</v>
      </c>
      <c r="V1366" t="s">
        <v>61</v>
      </c>
      <c r="W1366">
        <f t="shared" si="85"/>
        <v>3</v>
      </c>
    </row>
    <row r="1367" spans="1:23">
      <c r="A1367" t="s">
        <v>1446</v>
      </c>
      <c r="B1367" t="s">
        <v>39</v>
      </c>
      <c r="C1367">
        <f>VLOOKUP(B1367,Index!$A$2:$B$18,2,FALSE)</f>
        <v>8</v>
      </c>
      <c r="D1367">
        <v>2002</v>
      </c>
      <c r="E1367" t="s">
        <v>90</v>
      </c>
      <c r="F1367">
        <f>VLOOKUP(E1367,Index!$D$2:$E$13,2,FALSE)</f>
        <v>8</v>
      </c>
      <c r="G1367" t="s">
        <v>45</v>
      </c>
      <c r="H1367">
        <f>VLOOKUP(G1367,Index!$G$2:$H$40,2,FALSE)</f>
        <v>30</v>
      </c>
      <c r="I1367" s="3">
        <v>380000</v>
      </c>
      <c r="J1367" s="3">
        <v>250000</v>
      </c>
      <c r="K1367" s="3">
        <v>260000</v>
      </c>
      <c r="L1367" s="3">
        <v>70000</v>
      </c>
      <c r="M1367" s="3">
        <f t="shared" si="84"/>
        <v>960000</v>
      </c>
      <c r="N1367" s="3">
        <f t="shared" si="86"/>
        <v>240000</v>
      </c>
      <c r="O1367" s="3">
        <f t="shared" si="87"/>
        <v>1</v>
      </c>
      <c r="P1367">
        <v>8.6999999999999993</v>
      </c>
      <c r="Q1367">
        <v>41</v>
      </c>
      <c r="R1367">
        <v>9.1</v>
      </c>
      <c r="S1367">
        <v>174</v>
      </c>
      <c r="T1367" t="s">
        <v>177</v>
      </c>
      <c r="U1367">
        <f>VLOOKUP(T1367,Index!$J$2:$K$1319,2,FALSE)</f>
        <v>668</v>
      </c>
      <c r="V1367" t="s">
        <v>61</v>
      </c>
      <c r="W1367">
        <f t="shared" si="85"/>
        <v>3</v>
      </c>
    </row>
    <row r="1368" spans="1:23">
      <c r="A1368" t="s">
        <v>374</v>
      </c>
      <c r="B1368" t="s">
        <v>107</v>
      </c>
      <c r="C1368">
        <f>VLOOKUP(B1368,Index!$A$2:$B$18,2,FALSE)</f>
        <v>6</v>
      </c>
      <c r="D1368">
        <v>2012</v>
      </c>
      <c r="E1368" t="s">
        <v>48</v>
      </c>
      <c r="F1368">
        <f>VLOOKUP(E1368,Index!$D$2:$E$13,2,FALSE)</f>
        <v>9</v>
      </c>
      <c r="G1368" t="s">
        <v>77</v>
      </c>
      <c r="H1368">
        <f>VLOOKUP(G1368,Index!$G$2:$H$40,2,FALSE)</f>
        <v>35</v>
      </c>
      <c r="I1368" s="3">
        <v>220000</v>
      </c>
      <c r="J1368" s="3">
        <v>620000</v>
      </c>
      <c r="K1368" s="3">
        <v>0</v>
      </c>
      <c r="L1368" s="3">
        <v>120000</v>
      </c>
      <c r="M1368" s="3">
        <f t="shared" si="84"/>
        <v>960000</v>
      </c>
      <c r="N1368" s="3">
        <f t="shared" si="86"/>
        <v>240000</v>
      </c>
      <c r="O1368" s="3">
        <f t="shared" si="87"/>
        <v>1</v>
      </c>
      <c r="P1368">
        <v>8.8000000000000007</v>
      </c>
      <c r="Q1368">
        <v>43</v>
      </c>
      <c r="R1368">
        <v>8.1999999999999993</v>
      </c>
      <c r="S1368">
        <v>3183</v>
      </c>
      <c r="T1368" t="s">
        <v>185</v>
      </c>
      <c r="U1368">
        <f>VLOOKUP(T1368,Index!$J$2:$K$1319,2,FALSE)</f>
        <v>1207</v>
      </c>
      <c r="V1368" t="s">
        <v>37</v>
      </c>
      <c r="W1368">
        <f t="shared" si="85"/>
        <v>3</v>
      </c>
    </row>
    <row r="1369" spans="1:23">
      <c r="A1369" t="s">
        <v>1447</v>
      </c>
      <c r="B1369" t="s">
        <v>65</v>
      </c>
      <c r="C1369">
        <f>VLOOKUP(B1369,Index!$A$2:$B$18,2,FALSE)</f>
        <v>10</v>
      </c>
      <c r="D1369">
        <v>2015</v>
      </c>
      <c r="E1369" t="s">
        <v>48</v>
      </c>
      <c r="F1369">
        <f>VLOOKUP(E1369,Index!$D$2:$E$13,2,FALSE)</f>
        <v>9</v>
      </c>
      <c r="G1369" t="s">
        <v>35</v>
      </c>
      <c r="H1369">
        <f>VLOOKUP(G1369,Index!$G$2:$H$40,2,FALSE)</f>
        <v>32</v>
      </c>
      <c r="I1369" s="3">
        <v>360000</v>
      </c>
      <c r="J1369" s="3">
        <v>410000</v>
      </c>
      <c r="K1369" s="3">
        <v>50000</v>
      </c>
      <c r="L1369" s="3">
        <v>150000</v>
      </c>
      <c r="M1369" s="3">
        <f t="shared" si="84"/>
        <v>970000</v>
      </c>
      <c r="N1369" s="3">
        <f t="shared" si="86"/>
        <v>242500</v>
      </c>
      <c r="O1369" s="3">
        <f t="shared" si="87"/>
        <v>1</v>
      </c>
      <c r="P1369">
        <v>7.6</v>
      </c>
      <c r="Q1369">
        <v>46</v>
      </c>
      <c r="R1369">
        <v>4.3</v>
      </c>
      <c r="S1369">
        <v>894</v>
      </c>
      <c r="T1369" t="s">
        <v>1448</v>
      </c>
      <c r="U1369">
        <f>VLOOKUP(T1369,Index!$J$2:$K$1319,2,FALSE)</f>
        <v>1197</v>
      </c>
      <c r="V1369" t="s">
        <v>37</v>
      </c>
      <c r="W1369">
        <f t="shared" si="85"/>
        <v>3</v>
      </c>
    </row>
    <row r="1370" spans="1:23">
      <c r="A1370" t="s">
        <v>1433</v>
      </c>
      <c r="B1370" t="s">
        <v>33</v>
      </c>
      <c r="C1370">
        <f>VLOOKUP(B1370,Index!$A$2:$B$18,2,FALSE)</f>
        <v>9</v>
      </c>
      <c r="D1370">
        <v>2013</v>
      </c>
      <c r="E1370" t="s">
        <v>34</v>
      </c>
      <c r="F1370">
        <f>VLOOKUP(E1370,Index!$D$2:$E$13,2,FALSE)</f>
        <v>1</v>
      </c>
      <c r="G1370" t="s">
        <v>94</v>
      </c>
      <c r="H1370">
        <f>VLOOKUP(G1370,Index!$G$2:$H$40,2,FALSE)</f>
        <v>15</v>
      </c>
      <c r="I1370" s="3">
        <v>440000</v>
      </c>
      <c r="J1370" s="3">
        <v>360000</v>
      </c>
      <c r="K1370" s="3">
        <v>0</v>
      </c>
      <c r="L1370" s="3">
        <v>160000</v>
      </c>
      <c r="M1370" s="3">
        <f t="shared" si="84"/>
        <v>960000</v>
      </c>
      <c r="N1370" s="3">
        <f t="shared" si="86"/>
        <v>240000</v>
      </c>
      <c r="O1370" s="3">
        <f t="shared" si="87"/>
        <v>1</v>
      </c>
      <c r="P1370">
        <v>7.6</v>
      </c>
      <c r="Q1370">
        <v>37</v>
      </c>
      <c r="R1370">
        <v>6.4</v>
      </c>
      <c r="S1370">
        <v>522</v>
      </c>
      <c r="T1370" t="s">
        <v>661</v>
      </c>
      <c r="U1370">
        <f>VLOOKUP(T1370,Index!$J$2:$K$1319,2,FALSE)</f>
        <v>1258</v>
      </c>
      <c r="V1370" t="s">
        <v>37</v>
      </c>
      <c r="W1370">
        <f t="shared" si="85"/>
        <v>3</v>
      </c>
    </row>
    <row r="1371" spans="1:23">
      <c r="A1371" t="s">
        <v>1449</v>
      </c>
      <c r="B1371" t="s">
        <v>39</v>
      </c>
      <c r="C1371">
        <f>VLOOKUP(B1371,Index!$A$2:$B$18,2,FALSE)</f>
        <v>8</v>
      </c>
      <c r="D1371">
        <v>2000</v>
      </c>
      <c r="E1371" t="s">
        <v>13</v>
      </c>
      <c r="F1371">
        <f>VLOOKUP(E1371,Index!$D$2:$E$13,2,FALSE)</f>
        <v>11</v>
      </c>
      <c r="G1371" t="s">
        <v>94</v>
      </c>
      <c r="H1371">
        <f>VLOOKUP(G1371,Index!$G$2:$H$40,2,FALSE)</f>
        <v>15</v>
      </c>
      <c r="I1371" s="3">
        <v>470000</v>
      </c>
      <c r="J1371" s="3">
        <v>370000</v>
      </c>
      <c r="K1371" s="3">
        <v>0</v>
      </c>
      <c r="L1371" s="3">
        <v>120000</v>
      </c>
      <c r="M1371" s="3">
        <f t="shared" si="84"/>
        <v>960000</v>
      </c>
      <c r="N1371" s="3">
        <f t="shared" si="86"/>
        <v>240000</v>
      </c>
      <c r="O1371" s="3">
        <f t="shared" si="87"/>
        <v>1</v>
      </c>
      <c r="P1371">
        <v>8.5</v>
      </c>
      <c r="Q1371">
        <v>22</v>
      </c>
      <c r="R1371">
        <v>8.1</v>
      </c>
      <c r="S1371">
        <v>9</v>
      </c>
      <c r="T1371" t="s">
        <v>95</v>
      </c>
      <c r="U1371">
        <f>VLOOKUP(T1371,Index!$J$2:$K$1319,2,FALSE)</f>
        <v>356</v>
      </c>
      <c r="V1371" t="s">
        <v>15</v>
      </c>
      <c r="W1371">
        <f t="shared" si="85"/>
        <v>3</v>
      </c>
    </row>
    <row r="1372" spans="1:23">
      <c r="A1372" t="s">
        <v>1450</v>
      </c>
      <c r="B1372" t="s">
        <v>107</v>
      </c>
      <c r="C1372">
        <f>VLOOKUP(B1372,Index!$A$2:$B$18,2,FALSE)</f>
        <v>6</v>
      </c>
      <c r="D1372">
        <v>2012</v>
      </c>
      <c r="E1372" t="s">
        <v>67</v>
      </c>
      <c r="F1372">
        <f>VLOOKUP(E1372,Index!$D$2:$E$13,2,FALSE)</f>
        <v>10</v>
      </c>
      <c r="G1372" t="s">
        <v>1451</v>
      </c>
      <c r="H1372">
        <f>VLOOKUP(G1372,Index!$G$2:$H$40,2,FALSE)</f>
        <v>16</v>
      </c>
      <c r="I1372" s="3">
        <v>0</v>
      </c>
      <c r="J1372" s="3">
        <v>810000</v>
      </c>
      <c r="K1372" s="3">
        <v>0</v>
      </c>
      <c r="L1372" s="3">
        <v>150000</v>
      </c>
      <c r="M1372" s="3">
        <f t="shared" si="84"/>
        <v>960000</v>
      </c>
      <c r="N1372" s="3">
        <f t="shared" si="86"/>
        <v>240000</v>
      </c>
      <c r="O1372" s="3">
        <f t="shared" si="87"/>
        <v>1</v>
      </c>
      <c r="P1372">
        <v>6.5</v>
      </c>
      <c r="Q1372">
        <v>12</v>
      </c>
      <c r="R1372">
        <v>7.5</v>
      </c>
      <c r="S1372">
        <v>111</v>
      </c>
      <c r="T1372" t="s">
        <v>1452</v>
      </c>
      <c r="U1372">
        <f>VLOOKUP(T1372,Index!$J$2:$K$1319,2,FALSE)</f>
        <v>480</v>
      </c>
      <c r="V1372" t="s">
        <v>15</v>
      </c>
      <c r="W1372">
        <f t="shared" si="85"/>
        <v>3</v>
      </c>
    </row>
    <row r="1373" spans="1:23">
      <c r="A1373" t="s">
        <v>1453</v>
      </c>
      <c r="B1373" t="s">
        <v>12</v>
      </c>
      <c r="C1373">
        <f>VLOOKUP(B1373,Index!$A$2:$B$18,2,FALSE)</f>
        <v>13</v>
      </c>
      <c r="D1373">
        <v>2010</v>
      </c>
      <c r="E1373" t="s">
        <v>23</v>
      </c>
      <c r="F1373">
        <f>VLOOKUP(E1373,Index!$D$2:$E$13,2,FALSE)</f>
        <v>4</v>
      </c>
      <c r="G1373" t="s">
        <v>49</v>
      </c>
      <c r="H1373">
        <f>VLOOKUP(G1373,Index!$G$2:$H$40,2,FALSE)</f>
        <v>4</v>
      </c>
      <c r="I1373" s="3">
        <v>470000</v>
      </c>
      <c r="J1373" s="3">
        <v>400000</v>
      </c>
      <c r="K1373" s="3">
        <v>0</v>
      </c>
      <c r="L1373" s="3">
        <v>90000</v>
      </c>
      <c r="M1373" s="3">
        <f t="shared" si="84"/>
        <v>960000</v>
      </c>
      <c r="N1373" s="3">
        <f t="shared" si="86"/>
        <v>240000</v>
      </c>
      <c r="O1373" s="3">
        <f t="shared" si="87"/>
        <v>1</v>
      </c>
      <c r="P1373">
        <v>7.7</v>
      </c>
      <c r="Q1373">
        <v>26</v>
      </c>
      <c r="R1373">
        <v>7.5</v>
      </c>
      <c r="S1373">
        <v>17</v>
      </c>
      <c r="T1373" t="s">
        <v>1454</v>
      </c>
      <c r="U1373">
        <f>VLOOKUP(T1373,Index!$J$2:$K$1319,2,FALSE)</f>
        <v>1248</v>
      </c>
      <c r="V1373" t="s">
        <v>61</v>
      </c>
      <c r="W1373">
        <f t="shared" si="85"/>
        <v>3</v>
      </c>
    </row>
    <row r="1374" spans="1:23">
      <c r="A1374" t="s">
        <v>1455</v>
      </c>
      <c r="B1374" t="s">
        <v>12</v>
      </c>
      <c r="C1374">
        <f>VLOOKUP(B1374,Index!$A$2:$B$18,2,FALSE)</f>
        <v>13</v>
      </c>
      <c r="D1374">
        <v>2008</v>
      </c>
      <c r="E1374" t="s">
        <v>21</v>
      </c>
      <c r="F1374">
        <f>VLOOKUP(E1374,Index!$D$2:$E$13,2,FALSE)</f>
        <v>5</v>
      </c>
      <c r="G1374" t="s">
        <v>429</v>
      </c>
      <c r="H1374">
        <f>VLOOKUP(G1374,Index!$G$2:$H$40,2,FALSE)</f>
        <v>34</v>
      </c>
      <c r="I1374" s="3">
        <v>490000</v>
      </c>
      <c r="J1374" s="3">
        <v>370000</v>
      </c>
      <c r="K1374" s="3">
        <v>0</v>
      </c>
      <c r="L1374" s="3">
        <v>100000</v>
      </c>
      <c r="M1374" s="3">
        <f t="shared" si="84"/>
        <v>960000</v>
      </c>
      <c r="N1374" s="3">
        <f t="shared" si="86"/>
        <v>240000</v>
      </c>
      <c r="O1374" s="3">
        <f t="shared" si="87"/>
        <v>1</v>
      </c>
      <c r="P1374">
        <v>8.1999999999999993</v>
      </c>
      <c r="Q1374">
        <v>48</v>
      </c>
      <c r="R1374">
        <v>8.6</v>
      </c>
      <c r="S1374">
        <v>73</v>
      </c>
      <c r="T1374" t="s">
        <v>1456</v>
      </c>
      <c r="U1374">
        <f>VLOOKUP(T1374,Index!$J$2:$K$1319,2,FALSE)</f>
        <v>172</v>
      </c>
      <c r="V1374" t="s">
        <v>15</v>
      </c>
      <c r="W1374">
        <f t="shared" si="85"/>
        <v>3</v>
      </c>
    </row>
    <row r="1375" spans="1:23">
      <c r="A1375" t="s">
        <v>1457</v>
      </c>
      <c r="B1375" t="s">
        <v>39</v>
      </c>
      <c r="C1375">
        <f>VLOOKUP(B1375,Index!$A$2:$B$18,2,FALSE)</f>
        <v>8</v>
      </c>
      <c r="D1375">
        <v>2002</v>
      </c>
      <c r="E1375" t="s">
        <v>21</v>
      </c>
      <c r="F1375">
        <f>VLOOKUP(E1375,Index!$D$2:$E$13,2,FALSE)</f>
        <v>5</v>
      </c>
      <c r="G1375" t="s">
        <v>45</v>
      </c>
      <c r="H1375">
        <f>VLOOKUP(G1375,Index!$G$2:$H$40,2,FALSE)</f>
        <v>30</v>
      </c>
      <c r="I1375" s="3">
        <v>360000</v>
      </c>
      <c r="J1375" s="3">
        <v>280000</v>
      </c>
      <c r="K1375" s="3">
        <v>220000</v>
      </c>
      <c r="L1375" s="3">
        <v>90000</v>
      </c>
      <c r="M1375" s="3">
        <f t="shared" si="84"/>
        <v>950000</v>
      </c>
      <c r="N1375" s="3">
        <f t="shared" si="86"/>
        <v>237500</v>
      </c>
      <c r="O1375" s="3">
        <f t="shared" si="87"/>
        <v>1</v>
      </c>
      <c r="P1375">
        <v>7.1</v>
      </c>
      <c r="Q1375">
        <v>33</v>
      </c>
      <c r="R1375">
        <v>7.9</v>
      </c>
      <c r="S1375">
        <v>43</v>
      </c>
      <c r="T1375" t="s">
        <v>1458</v>
      </c>
      <c r="U1375">
        <f>VLOOKUP(T1375,Index!$J$2:$K$1319,2,FALSE)</f>
        <v>850</v>
      </c>
      <c r="V1375" t="s">
        <v>37</v>
      </c>
      <c r="W1375">
        <f t="shared" si="85"/>
        <v>3</v>
      </c>
    </row>
    <row r="1376" spans="1:23">
      <c r="A1376" t="s">
        <v>560</v>
      </c>
      <c r="B1376" t="s">
        <v>97</v>
      </c>
      <c r="C1376">
        <f>VLOOKUP(B1376,Index!$A$2:$B$18,2,FALSE)</f>
        <v>16</v>
      </c>
      <c r="D1376">
        <v>2002</v>
      </c>
      <c r="E1376" t="s">
        <v>59</v>
      </c>
      <c r="F1376">
        <f>VLOOKUP(E1376,Index!$D$2:$E$13,2,FALSE)</f>
        <v>3</v>
      </c>
      <c r="G1376" t="s">
        <v>561</v>
      </c>
      <c r="H1376">
        <f>VLOOKUP(G1376,Index!$G$2:$H$40,2,FALSE)</f>
        <v>24</v>
      </c>
      <c r="I1376" s="3">
        <v>770000</v>
      </c>
      <c r="J1376" s="3">
        <v>150000</v>
      </c>
      <c r="K1376" s="3">
        <v>0</v>
      </c>
      <c r="L1376" s="3">
        <v>40000</v>
      </c>
      <c r="M1376" s="3">
        <f t="shared" si="84"/>
        <v>960000</v>
      </c>
      <c r="N1376" s="3">
        <f t="shared" si="86"/>
        <v>240000</v>
      </c>
      <c r="O1376" s="3">
        <f t="shared" si="87"/>
        <v>1</v>
      </c>
      <c r="P1376">
        <v>8.1</v>
      </c>
      <c r="Q1376">
        <v>27</v>
      </c>
      <c r="R1376">
        <v>8.4</v>
      </c>
      <c r="S1376">
        <v>24</v>
      </c>
      <c r="T1376" t="s">
        <v>562</v>
      </c>
      <c r="U1376">
        <f>VLOOKUP(T1376,Index!$J$2:$K$1319,2,FALSE)</f>
        <v>735</v>
      </c>
      <c r="V1376" t="s">
        <v>37</v>
      </c>
      <c r="W1376">
        <f t="shared" si="85"/>
        <v>3</v>
      </c>
    </row>
    <row r="1377" spans="1:23">
      <c r="A1377" t="s">
        <v>1459</v>
      </c>
      <c r="B1377" t="s">
        <v>107</v>
      </c>
      <c r="C1377">
        <f>VLOOKUP(B1377,Index!$A$2:$B$18,2,FALSE)</f>
        <v>6</v>
      </c>
      <c r="D1377">
        <v>2011</v>
      </c>
      <c r="E1377" t="s">
        <v>34</v>
      </c>
      <c r="F1377">
        <f>VLOOKUP(E1377,Index!$D$2:$E$13,2,FALSE)</f>
        <v>1</v>
      </c>
      <c r="G1377" t="s">
        <v>264</v>
      </c>
      <c r="H1377">
        <f>VLOOKUP(G1377,Index!$G$2:$H$40,2,FALSE)</f>
        <v>25</v>
      </c>
      <c r="I1377" s="3">
        <v>250000</v>
      </c>
      <c r="J1377" s="3">
        <v>560000</v>
      </c>
      <c r="K1377" s="3">
        <v>0</v>
      </c>
      <c r="L1377" s="3">
        <v>140000</v>
      </c>
      <c r="M1377" s="3">
        <f t="shared" si="84"/>
        <v>950000</v>
      </c>
      <c r="N1377" s="3">
        <f t="shared" si="86"/>
        <v>237500</v>
      </c>
      <c r="O1377" s="3">
        <f t="shared" si="87"/>
        <v>1</v>
      </c>
      <c r="P1377">
        <v>8.8000000000000007</v>
      </c>
      <c r="Q1377">
        <v>76</v>
      </c>
      <c r="R1377">
        <v>8.5</v>
      </c>
      <c r="S1377">
        <v>4378</v>
      </c>
      <c r="T1377" t="s">
        <v>296</v>
      </c>
      <c r="U1377">
        <f>VLOOKUP(T1377,Index!$J$2:$K$1319,2,FALSE)</f>
        <v>215</v>
      </c>
      <c r="V1377" t="s">
        <v>37</v>
      </c>
      <c r="W1377">
        <f t="shared" si="85"/>
        <v>3</v>
      </c>
    </row>
    <row r="1378" spans="1:23">
      <c r="A1378" t="s">
        <v>1460</v>
      </c>
      <c r="B1378" t="s">
        <v>33</v>
      </c>
      <c r="C1378">
        <f>VLOOKUP(B1378,Index!$A$2:$B$18,2,FALSE)</f>
        <v>9</v>
      </c>
      <c r="D1378">
        <v>2012</v>
      </c>
      <c r="E1378" t="s">
        <v>48</v>
      </c>
      <c r="F1378">
        <f>VLOOKUP(E1378,Index!$D$2:$E$13,2,FALSE)</f>
        <v>9</v>
      </c>
      <c r="G1378" t="s">
        <v>144</v>
      </c>
      <c r="H1378">
        <f>VLOOKUP(G1378,Index!$G$2:$H$40,2,FALSE)</f>
        <v>1</v>
      </c>
      <c r="I1378" s="3">
        <v>380000</v>
      </c>
      <c r="J1378" s="3">
        <v>380000</v>
      </c>
      <c r="K1378" s="3">
        <v>60000</v>
      </c>
      <c r="L1378" s="3">
        <v>140000</v>
      </c>
      <c r="M1378" s="3">
        <f t="shared" si="84"/>
        <v>960000</v>
      </c>
      <c r="N1378" s="3">
        <f t="shared" si="86"/>
        <v>240000</v>
      </c>
      <c r="O1378" s="3">
        <f t="shared" si="87"/>
        <v>1</v>
      </c>
      <c r="P1378">
        <v>7</v>
      </c>
      <c r="Q1378">
        <v>21</v>
      </c>
      <c r="R1378">
        <v>6.9</v>
      </c>
      <c r="S1378">
        <v>92</v>
      </c>
      <c r="T1378" t="s">
        <v>838</v>
      </c>
      <c r="U1378">
        <f>VLOOKUP(T1378,Index!$J$2:$K$1319,2,FALSE)</f>
        <v>932</v>
      </c>
      <c r="V1378" t="s">
        <v>37</v>
      </c>
      <c r="W1378">
        <f t="shared" si="85"/>
        <v>3</v>
      </c>
    </row>
    <row r="1379" spans="1:23">
      <c r="A1379" t="s">
        <v>1461</v>
      </c>
      <c r="B1379" t="s">
        <v>112</v>
      </c>
      <c r="C1379">
        <f>VLOOKUP(B1379,Index!$A$2:$B$18,2,FALSE)</f>
        <v>11</v>
      </c>
      <c r="D1379">
        <v>2006</v>
      </c>
      <c r="E1379" t="s">
        <v>187</v>
      </c>
      <c r="F1379">
        <f>VLOOKUP(E1379,Index!$D$2:$E$13,2,FALSE)</f>
        <v>2</v>
      </c>
      <c r="G1379" t="s">
        <v>45</v>
      </c>
      <c r="H1379">
        <f>VLOOKUP(G1379,Index!$G$2:$H$40,2,FALSE)</f>
        <v>30</v>
      </c>
      <c r="I1379" s="3">
        <v>300000</v>
      </c>
      <c r="J1379" s="3">
        <v>430000</v>
      </c>
      <c r="K1379" s="3">
        <v>0</v>
      </c>
      <c r="L1379" s="3">
        <v>220000</v>
      </c>
      <c r="M1379" s="3">
        <f t="shared" si="84"/>
        <v>950000</v>
      </c>
      <c r="N1379" s="3">
        <f t="shared" si="86"/>
        <v>237500</v>
      </c>
      <c r="O1379" s="3">
        <f t="shared" si="87"/>
        <v>1</v>
      </c>
      <c r="P1379">
        <v>5.2</v>
      </c>
      <c r="Q1379">
        <v>47</v>
      </c>
      <c r="R1379">
        <v>6.7</v>
      </c>
      <c r="S1379">
        <v>18</v>
      </c>
      <c r="T1379" t="s">
        <v>782</v>
      </c>
      <c r="U1379">
        <f>VLOOKUP(T1379,Index!$J$2:$K$1319,2,FALSE)</f>
        <v>1001</v>
      </c>
      <c r="V1379" t="s">
        <v>37</v>
      </c>
      <c r="W1379">
        <f t="shared" si="85"/>
        <v>3</v>
      </c>
    </row>
    <row r="1380" spans="1:23">
      <c r="A1380" t="s">
        <v>1462</v>
      </c>
      <c r="B1380" t="s">
        <v>63</v>
      </c>
      <c r="C1380">
        <f>VLOOKUP(B1380,Index!$A$2:$B$18,2,FALSE)</f>
        <v>1</v>
      </c>
      <c r="D1380">
        <v>2012</v>
      </c>
      <c r="E1380" t="s">
        <v>13</v>
      </c>
      <c r="F1380">
        <f>VLOOKUP(E1380,Index!$D$2:$E$13,2,FALSE)</f>
        <v>11</v>
      </c>
      <c r="G1380" t="s">
        <v>14</v>
      </c>
      <c r="H1380">
        <f>VLOOKUP(G1380,Index!$G$2:$H$40,2,FALSE)</f>
        <v>26</v>
      </c>
      <c r="I1380" s="3">
        <v>260000</v>
      </c>
      <c r="J1380" s="3">
        <v>290000</v>
      </c>
      <c r="K1380" s="3">
        <v>340000</v>
      </c>
      <c r="L1380" s="3">
        <v>50000</v>
      </c>
      <c r="M1380" s="3">
        <f t="shared" si="84"/>
        <v>940000</v>
      </c>
      <c r="N1380" s="3">
        <f t="shared" si="86"/>
        <v>235000</v>
      </c>
      <c r="O1380" s="3">
        <f t="shared" si="87"/>
        <v>1</v>
      </c>
      <c r="P1380">
        <v>6.9</v>
      </c>
      <c r="Q1380">
        <v>58</v>
      </c>
      <c r="R1380">
        <v>6.9</v>
      </c>
      <c r="S1380">
        <v>110</v>
      </c>
      <c r="T1380" t="s">
        <v>791</v>
      </c>
      <c r="U1380">
        <f>VLOOKUP(T1380,Index!$J$2:$K$1319,2,FALSE)</f>
        <v>200</v>
      </c>
      <c r="V1380" t="s">
        <v>15</v>
      </c>
      <c r="W1380">
        <f t="shared" si="85"/>
        <v>3</v>
      </c>
    </row>
    <row r="1381" spans="1:23">
      <c r="A1381" t="s">
        <v>1463</v>
      </c>
      <c r="B1381" t="s">
        <v>63</v>
      </c>
      <c r="C1381">
        <f>VLOOKUP(B1381,Index!$A$2:$B$18,2,FALSE)</f>
        <v>1</v>
      </c>
      <c r="D1381">
        <v>2011</v>
      </c>
      <c r="E1381" t="s">
        <v>67</v>
      </c>
      <c r="F1381">
        <f>VLOOKUP(E1381,Index!$D$2:$E$13,2,FALSE)</f>
        <v>10</v>
      </c>
      <c r="G1381" t="s">
        <v>14</v>
      </c>
      <c r="H1381">
        <f>VLOOKUP(G1381,Index!$G$2:$H$40,2,FALSE)</f>
        <v>26</v>
      </c>
      <c r="I1381" s="3">
        <v>400000</v>
      </c>
      <c r="J1381" s="3">
        <v>360000</v>
      </c>
      <c r="K1381" s="3">
        <v>130000</v>
      </c>
      <c r="L1381" s="3">
        <v>70000</v>
      </c>
      <c r="M1381" s="3">
        <f t="shared" si="84"/>
        <v>960000</v>
      </c>
      <c r="N1381" s="3">
        <f t="shared" si="86"/>
        <v>240000</v>
      </c>
      <c r="O1381" s="3">
        <f t="shared" si="87"/>
        <v>1</v>
      </c>
      <c r="P1381">
        <v>7.1</v>
      </c>
      <c r="Q1381">
        <v>64</v>
      </c>
      <c r="R1381">
        <v>7.4</v>
      </c>
      <c r="S1381">
        <v>88</v>
      </c>
      <c r="T1381" t="s">
        <v>1464</v>
      </c>
      <c r="U1381">
        <f>VLOOKUP(T1381,Index!$J$2:$K$1319,2,FALSE)</f>
        <v>758</v>
      </c>
      <c r="V1381" t="s">
        <v>15</v>
      </c>
      <c r="W1381">
        <f t="shared" si="85"/>
        <v>3</v>
      </c>
    </row>
    <row r="1382" spans="1:23">
      <c r="A1382" t="s">
        <v>1465</v>
      </c>
      <c r="B1382" t="s">
        <v>20</v>
      </c>
      <c r="C1382">
        <f>VLOOKUP(B1382,Index!$A$2:$B$18,2,FALSE)</f>
        <v>3</v>
      </c>
      <c r="D1382">
        <v>2008</v>
      </c>
      <c r="E1382" t="s">
        <v>13</v>
      </c>
      <c r="F1382">
        <f>VLOOKUP(E1382,Index!$D$2:$E$13,2,FALSE)</f>
        <v>11</v>
      </c>
      <c r="G1382" t="s">
        <v>77</v>
      </c>
      <c r="H1382">
        <f>VLOOKUP(G1382,Index!$G$2:$H$40,2,FALSE)</f>
        <v>35</v>
      </c>
      <c r="I1382" s="3">
        <v>300000</v>
      </c>
      <c r="J1382" s="3">
        <v>540000</v>
      </c>
      <c r="K1382" s="3">
        <v>0</v>
      </c>
      <c r="L1382" s="3">
        <v>110000</v>
      </c>
      <c r="M1382" s="3">
        <f t="shared" si="84"/>
        <v>950000</v>
      </c>
      <c r="N1382" s="3">
        <f t="shared" si="86"/>
        <v>237500</v>
      </c>
      <c r="O1382" s="3">
        <f t="shared" si="87"/>
        <v>1</v>
      </c>
      <c r="P1382">
        <v>6.3</v>
      </c>
      <c r="Q1382">
        <v>4</v>
      </c>
      <c r="R1382">
        <v>7.6</v>
      </c>
      <c r="S1382">
        <v>7</v>
      </c>
      <c r="T1382" t="s">
        <v>185</v>
      </c>
      <c r="U1382">
        <f>VLOOKUP(T1382,Index!$J$2:$K$1319,2,FALSE)</f>
        <v>1207</v>
      </c>
      <c r="V1382" t="s">
        <v>15</v>
      </c>
      <c r="W1382">
        <f t="shared" si="85"/>
        <v>3</v>
      </c>
    </row>
    <row r="1383" spans="1:23">
      <c r="A1383" t="s">
        <v>1271</v>
      </c>
      <c r="B1383" t="s">
        <v>39</v>
      </c>
      <c r="C1383">
        <f>VLOOKUP(B1383,Index!$A$2:$B$18,2,FALSE)</f>
        <v>8</v>
      </c>
      <c r="D1383">
        <v>2005</v>
      </c>
      <c r="E1383" t="s">
        <v>34</v>
      </c>
      <c r="F1383">
        <f>VLOOKUP(E1383,Index!$D$2:$E$13,2,FALSE)</f>
        <v>1</v>
      </c>
      <c r="G1383" t="s">
        <v>77</v>
      </c>
      <c r="H1383">
        <f>VLOOKUP(G1383,Index!$G$2:$H$40,2,FALSE)</f>
        <v>35</v>
      </c>
      <c r="I1383" s="3">
        <v>360000</v>
      </c>
      <c r="J1383" s="3">
        <v>450000</v>
      </c>
      <c r="K1383" s="3">
        <v>0</v>
      </c>
      <c r="L1383" s="3">
        <v>140000</v>
      </c>
      <c r="M1383" s="3">
        <f t="shared" si="84"/>
        <v>950000</v>
      </c>
      <c r="N1383" s="3">
        <f t="shared" si="86"/>
        <v>237500</v>
      </c>
      <c r="O1383" s="3">
        <f t="shared" si="87"/>
        <v>1</v>
      </c>
      <c r="P1383">
        <v>8.6999999999999993</v>
      </c>
      <c r="Q1383">
        <v>29</v>
      </c>
      <c r="R1383">
        <v>8.6</v>
      </c>
      <c r="S1383">
        <v>53</v>
      </c>
      <c r="T1383" t="s">
        <v>185</v>
      </c>
      <c r="U1383">
        <f>VLOOKUP(T1383,Index!$J$2:$K$1319,2,FALSE)</f>
        <v>1207</v>
      </c>
      <c r="V1383" t="s">
        <v>37</v>
      </c>
      <c r="W1383">
        <f t="shared" si="85"/>
        <v>3</v>
      </c>
    </row>
    <row r="1384" spans="1:23">
      <c r="A1384" t="s">
        <v>643</v>
      </c>
      <c r="B1384" t="s">
        <v>28</v>
      </c>
      <c r="C1384">
        <f>VLOOKUP(B1384,Index!$A$2:$B$18,2,FALSE)</f>
        <v>15</v>
      </c>
      <c r="D1384">
        <v>2008</v>
      </c>
      <c r="E1384" t="s">
        <v>21</v>
      </c>
      <c r="F1384">
        <f>VLOOKUP(E1384,Index!$D$2:$E$13,2,FALSE)</f>
        <v>5</v>
      </c>
      <c r="G1384" t="s">
        <v>407</v>
      </c>
      <c r="H1384">
        <f>VLOOKUP(G1384,Index!$G$2:$H$40,2,FALSE)</f>
        <v>29</v>
      </c>
      <c r="I1384" s="3">
        <v>540000</v>
      </c>
      <c r="J1384" s="3">
        <v>320000</v>
      </c>
      <c r="K1384" s="3">
        <v>0</v>
      </c>
      <c r="L1384" s="3">
        <v>90000</v>
      </c>
      <c r="M1384" s="3">
        <f t="shared" si="84"/>
        <v>950000</v>
      </c>
      <c r="N1384" s="3">
        <f t="shared" si="86"/>
        <v>237500</v>
      </c>
      <c r="O1384" s="3">
        <f t="shared" si="87"/>
        <v>1</v>
      </c>
      <c r="P1384">
        <v>6</v>
      </c>
      <c r="Q1384">
        <v>50</v>
      </c>
      <c r="R1384">
        <v>7.8</v>
      </c>
      <c r="S1384">
        <v>238</v>
      </c>
      <c r="T1384" t="s">
        <v>447</v>
      </c>
      <c r="U1384">
        <f>VLOOKUP(T1384,Index!$J$2:$K$1319,2,FALSE)</f>
        <v>1056</v>
      </c>
      <c r="V1384" t="s">
        <v>78</v>
      </c>
      <c r="W1384">
        <f t="shared" si="85"/>
        <v>3</v>
      </c>
    </row>
    <row r="1385" spans="1:23">
      <c r="A1385" t="s">
        <v>850</v>
      </c>
      <c r="B1385" t="s">
        <v>132</v>
      </c>
      <c r="C1385">
        <f>VLOOKUP(B1385,Index!$A$2:$B$18,2,FALSE)</f>
        <v>5</v>
      </c>
      <c r="D1385">
        <v>2003</v>
      </c>
      <c r="E1385" t="s">
        <v>21</v>
      </c>
      <c r="F1385">
        <f>VLOOKUP(E1385,Index!$D$2:$E$13,2,FALSE)</f>
        <v>5</v>
      </c>
      <c r="G1385" t="s">
        <v>429</v>
      </c>
      <c r="H1385">
        <f>VLOOKUP(G1385,Index!$G$2:$H$40,2,FALSE)</f>
        <v>34</v>
      </c>
      <c r="I1385" s="3">
        <v>740000</v>
      </c>
      <c r="J1385" s="3">
        <v>190000</v>
      </c>
      <c r="K1385" s="3">
        <v>0</v>
      </c>
      <c r="L1385" s="3">
        <v>30000</v>
      </c>
      <c r="M1385" s="3">
        <f t="shared" si="84"/>
        <v>960000</v>
      </c>
      <c r="N1385" s="3">
        <f t="shared" si="86"/>
        <v>240000</v>
      </c>
      <c r="O1385" s="3">
        <f t="shared" si="87"/>
        <v>1</v>
      </c>
      <c r="P1385">
        <v>7.1</v>
      </c>
      <c r="Q1385">
        <v>10</v>
      </c>
      <c r="R1385">
        <v>8.6</v>
      </c>
      <c r="S1385">
        <v>34</v>
      </c>
      <c r="T1385" t="s">
        <v>590</v>
      </c>
      <c r="U1385">
        <f>VLOOKUP(T1385,Index!$J$2:$K$1319,2,FALSE)</f>
        <v>518</v>
      </c>
      <c r="V1385" t="s">
        <v>15</v>
      </c>
      <c r="W1385">
        <f t="shared" si="85"/>
        <v>3</v>
      </c>
    </row>
    <row r="1386" spans="1:23">
      <c r="A1386" t="s">
        <v>1466</v>
      </c>
      <c r="B1386" t="s">
        <v>33</v>
      </c>
      <c r="C1386">
        <f>VLOOKUP(B1386,Index!$A$2:$B$18,2,FALSE)</f>
        <v>9</v>
      </c>
      <c r="D1386">
        <v>2012</v>
      </c>
      <c r="E1386" t="s">
        <v>34</v>
      </c>
      <c r="F1386">
        <f>VLOOKUP(E1386,Index!$D$2:$E$13,2,FALSE)</f>
        <v>1</v>
      </c>
      <c r="G1386" t="s">
        <v>45</v>
      </c>
      <c r="H1386">
        <f>VLOOKUP(G1386,Index!$G$2:$H$40,2,FALSE)</f>
        <v>30</v>
      </c>
      <c r="I1386" s="3">
        <v>500000</v>
      </c>
      <c r="J1386" s="3">
        <v>270000</v>
      </c>
      <c r="K1386" s="3">
        <v>40000</v>
      </c>
      <c r="L1386" s="3">
        <v>150000</v>
      </c>
      <c r="M1386" s="3">
        <f t="shared" si="84"/>
        <v>960000</v>
      </c>
      <c r="N1386" s="3">
        <f t="shared" si="86"/>
        <v>240000</v>
      </c>
      <c r="O1386" s="3">
        <f t="shared" si="87"/>
        <v>1</v>
      </c>
      <c r="P1386">
        <v>7.4</v>
      </c>
      <c r="Q1386">
        <v>69</v>
      </c>
      <c r="R1386">
        <v>7.3</v>
      </c>
      <c r="S1386">
        <v>540</v>
      </c>
      <c r="T1386" t="s">
        <v>1467</v>
      </c>
      <c r="U1386">
        <f>VLOOKUP(T1386,Index!$J$2:$K$1319,2,FALSE)</f>
        <v>1103</v>
      </c>
      <c r="V1386" t="s">
        <v>61</v>
      </c>
      <c r="W1386">
        <f t="shared" si="85"/>
        <v>3</v>
      </c>
    </row>
    <row r="1387" spans="1:23">
      <c r="A1387" t="s">
        <v>1468</v>
      </c>
      <c r="B1387" t="s">
        <v>33</v>
      </c>
      <c r="C1387">
        <f>VLOOKUP(B1387,Index!$A$2:$B$18,2,FALSE)</f>
        <v>9</v>
      </c>
      <c r="D1387">
        <v>2013</v>
      </c>
      <c r="E1387" t="s">
        <v>34</v>
      </c>
      <c r="F1387">
        <f>VLOOKUP(E1387,Index!$D$2:$E$13,2,FALSE)</f>
        <v>1</v>
      </c>
      <c r="G1387" t="s">
        <v>168</v>
      </c>
      <c r="H1387">
        <f>VLOOKUP(G1387,Index!$G$2:$H$40,2,FALSE)</f>
        <v>19</v>
      </c>
      <c r="I1387" s="3">
        <v>30000</v>
      </c>
      <c r="J1387" s="3">
        <v>410000</v>
      </c>
      <c r="K1387" s="3">
        <v>510000</v>
      </c>
      <c r="L1387" s="3">
        <v>0</v>
      </c>
      <c r="M1387" s="3">
        <f t="shared" si="84"/>
        <v>950000</v>
      </c>
      <c r="N1387" s="3">
        <f t="shared" si="86"/>
        <v>237500</v>
      </c>
      <c r="O1387" s="3">
        <f t="shared" si="87"/>
        <v>1</v>
      </c>
      <c r="P1387">
        <v>7.8</v>
      </c>
      <c r="Q1387">
        <v>39</v>
      </c>
      <c r="R1387">
        <v>4.0999999999999996</v>
      </c>
      <c r="S1387">
        <v>303</v>
      </c>
      <c r="T1387" t="s">
        <v>252</v>
      </c>
      <c r="U1387">
        <f>VLOOKUP(T1387,Index!$J$2:$K$1319,2,FALSE)</f>
        <v>646</v>
      </c>
      <c r="V1387" t="s">
        <v>15</v>
      </c>
      <c r="W1387">
        <f t="shared" si="85"/>
        <v>3</v>
      </c>
    </row>
    <row r="1388" spans="1:23">
      <c r="A1388" t="s">
        <v>972</v>
      </c>
      <c r="B1388" t="s">
        <v>33</v>
      </c>
      <c r="C1388">
        <f>VLOOKUP(B1388,Index!$A$2:$B$18,2,FALSE)</f>
        <v>9</v>
      </c>
      <c r="D1388">
        <v>2012</v>
      </c>
      <c r="E1388" t="s">
        <v>48</v>
      </c>
      <c r="F1388">
        <f>VLOOKUP(E1388,Index!$D$2:$E$13,2,FALSE)</f>
        <v>9</v>
      </c>
      <c r="G1388" t="s">
        <v>77</v>
      </c>
      <c r="H1388">
        <f>VLOOKUP(G1388,Index!$G$2:$H$40,2,FALSE)</f>
        <v>35</v>
      </c>
      <c r="I1388" s="3">
        <v>410000</v>
      </c>
      <c r="J1388" s="3">
        <v>320000</v>
      </c>
      <c r="K1388" s="3">
        <v>90000</v>
      </c>
      <c r="L1388" s="3">
        <v>120000</v>
      </c>
      <c r="M1388" s="3">
        <f t="shared" si="84"/>
        <v>940000</v>
      </c>
      <c r="N1388" s="3">
        <f t="shared" si="86"/>
        <v>235000</v>
      </c>
      <c r="O1388" s="3">
        <f t="shared" si="87"/>
        <v>1</v>
      </c>
      <c r="P1388">
        <v>7.9</v>
      </c>
      <c r="Q1388">
        <v>18</v>
      </c>
      <c r="R1388">
        <v>6.9</v>
      </c>
      <c r="S1388">
        <v>156</v>
      </c>
      <c r="T1388" t="s">
        <v>126</v>
      </c>
      <c r="U1388">
        <f>VLOOKUP(T1388,Index!$J$2:$K$1319,2,FALSE)</f>
        <v>1210</v>
      </c>
      <c r="V1388" t="s">
        <v>37</v>
      </c>
      <c r="W1388">
        <f t="shared" si="85"/>
        <v>3</v>
      </c>
    </row>
    <row r="1389" spans="1:23">
      <c r="A1389" t="s">
        <v>1469</v>
      </c>
      <c r="B1389" t="s">
        <v>39</v>
      </c>
      <c r="C1389">
        <f>VLOOKUP(B1389,Index!$A$2:$B$18,2,FALSE)</f>
        <v>8</v>
      </c>
      <c r="D1389">
        <v>2000</v>
      </c>
      <c r="E1389" t="s">
        <v>221</v>
      </c>
      <c r="F1389">
        <f>VLOOKUP(E1389,Index!$D$2:$E$13,2,FALSE)</f>
        <v>12</v>
      </c>
      <c r="G1389" t="s">
        <v>94</v>
      </c>
      <c r="H1389">
        <f>VLOOKUP(G1389,Index!$G$2:$H$40,2,FALSE)</f>
        <v>15</v>
      </c>
      <c r="I1389" s="3">
        <v>270000</v>
      </c>
      <c r="J1389" s="3">
        <v>210000</v>
      </c>
      <c r="K1389" s="3">
        <v>410000</v>
      </c>
      <c r="L1389" s="3">
        <v>70000</v>
      </c>
      <c r="M1389" s="3">
        <f t="shared" si="84"/>
        <v>960000</v>
      </c>
      <c r="N1389" s="3">
        <f t="shared" si="86"/>
        <v>240000</v>
      </c>
      <c r="O1389" s="3">
        <f t="shared" si="87"/>
        <v>1</v>
      </c>
      <c r="P1389">
        <v>7.5</v>
      </c>
      <c r="Q1389">
        <v>20</v>
      </c>
      <c r="R1389">
        <v>8.4</v>
      </c>
      <c r="S1389">
        <v>12</v>
      </c>
      <c r="T1389" t="s">
        <v>1394</v>
      </c>
      <c r="U1389">
        <f>VLOOKUP(T1389,Index!$J$2:$K$1319,2,FALSE)</f>
        <v>638</v>
      </c>
      <c r="V1389" t="s">
        <v>61</v>
      </c>
      <c r="W1389">
        <f t="shared" si="85"/>
        <v>3</v>
      </c>
    </row>
    <row r="1390" spans="1:23">
      <c r="A1390" t="s">
        <v>1470</v>
      </c>
      <c r="B1390" t="s">
        <v>33</v>
      </c>
      <c r="C1390">
        <f>VLOOKUP(B1390,Index!$A$2:$B$18,2,FALSE)</f>
        <v>9</v>
      </c>
      <c r="D1390">
        <v>2011</v>
      </c>
      <c r="E1390" t="s">
        <v>17</v>
      </c>
      <c r="F1390">
        <f>VLOOKUP(E1390,Index!$D$2:$E$13,2,FALSE)</f>
        <v>7</v>
      </c>
      <c r="G1390" t="s">
        <v>77</v>
      </c>
      <c r="H1390">
        <f>VLOOKUP(G1390,Index!$G$2:$H$40,2,FALSE)</f>
        <v>35</v>
      </c>
      <c r="I1390" s="3">
        <v>240000</v>
      </c>
      <c r="J1390" s="3">
        <v>520000</v>
      </c>
      <c r="K1390" s="3">
        <v>10000</v>
      </c>
      <c r="L1390" s="3">
        <v>180000</v>
      </c>
      <c r="M1390" s="3">
        <f t="shared" si="84"/>
        <v>950000</v>
      </c>
      <c r="N1390" s="3">
        <f t="shared" si="86"/>
        <v>237500</v>
      </c>
      <c r="O1390" s="3">
        <f t="shared" si="87"/>
        <v>1</v>
      </c>
      <c r="P1390">
        <v>7.9</v>
      </c>
      <c r="Q1390">
        <v>53</v>
      </c>
      <c r="R1390">
        <v>7.7</v>
      </c>
      <c r="S1390">
        <v>114</v>
      </c>
      <c r="T1390" t="s">
        <v>1471</v>
      </c>
      <c r="U1390">
        <f>VLOOKUP(T1390,Index!$J$2:$K$1319,2,FALSE)</f>
        <v>1214</v>
      </c>
      <c r="V1390" t="s">
        <v>61</v>
      </c>
      <c r="W1390">
        <f t="shared" si="85"/>
        <v>3</v>
      </c>
    </row>
    <row r="1391" spans="1:23">
      <c r="A1391" t="s">
        <v>1472</v>
      </c>
      <c r="B1391" t="s">
        <v>28</v>
      </c>
      <c r="C1391">
        <f>VLOOKUP(B1391,Index!$A$2:$B$18,2,FALSE)</f>
        <v>15</v>
      </c>
      <c r="D1391">
        <v>2010</v>
      </c>
      <c r="E1391" t="s">
        <v>48</v>
      </c>
      <c r="F1391">
        <f>VLOOKUP(E1391,Index!$D$2:$E$13,2,FALSE)</f>
        <v>9</v>
      </c>
      <c r="G1391" t="s">
        <v>94</v>
      </c>
      <c r="H1391">
        <f>VLOOKUP(G1391,Index!$G$2:$H$40,2,FALSE)</f>
        <v>15</v>
      </c>
      <c r="I1391" s="3">
        <v>620000</v>
      </c>
      <c r="J1391" s="3">
        <v>240000</v>
      </c>
      <c r="K1391" s="3">
        <v>0</v>
      </c>
      <c r="L1391" s="3">
        <v>90000</v>
      </c>
      <c r="M1391" s="3">
        <f t="shared" si="84"/>
        <v>950000</v>
      </c>
      <c r="N1391" s="3">
        <f t="shared" si="86"/>
        <v>237500</v>
      </c>
      <c r="O1391" s="3">
        <f t="shared" si="87"/>
        <v>1</v>
      </c>
      <c r="P1391">
        <v>7.3</v>
      </c>
      <c r="Q1391">
        <v>79</v>
      </c>
      <c r="R1391">
        <v>7.3</v>
      </c>
      <c r="S1391">
        <v>126</v>
      </c>
      <c r="T1391" t="s">
        <v>870</v>
      </c>
      <c r="U1391">
        <f>VLOOKUP(T1391,Index!$J$2:$K$1319,2,FALSE)</f>
        <v>350</v>
      </c>
      <c r="V1391" t="s">
        <v>37</v>
      </c>
      <c r="W1391">
        <f t="shared" si="85"/>
        <v>3</v>
      </c>
    </row>
    <row r="1392" spans="1:23">
      <c r="A1392" t="s">
        <v>1473</v>
      </c>
      <c r="B1392" t="s">
        <v>12</v>
      </c>
      <c r="C1392">
        <f>VLOOKUP(B1392,Index!$A$2:$B$18,2,FALSE)</f>
        <v>13</v>
      </c>
      <c r="D1392">
        <v>2015</v>
      </c>
      <c r="E1392" t="s">
        <v>23</v>
      </c>
      <c r="F1392">
        <f>VLOOKUP(E1392,Index!$D$2:$E$13,2,FALSE)</f>
        <v>4</v>
      </c>
      <c r="G1392" t="s">
        <v>77</v>
      </c>
      <c r="H1392">
        <f>VLOOKUP(G1392,Index!$G$2:$H$40,2,FALSE)</f>
        <v>35</v>
      </c>
      <c r="I1392" s="3">
        <v>410000</v>
      </c>
      <c r="J1392" s="3">
        <v>460000</v>
      </c>
      <c r="K1392" s="3">
        <v>0</v>
      </c>
      <c r="L1392" s="3">
        <v>80000</v>
      </c>
      <c r="M1392" s="3">
        <f t="shared" si="84"/>
        <v>950000</v>
      </c>
      <c r="N1392" s="3">
        <f t="shared" si="86"/>
        <v>237500</v>
      </c>
      <c r="O1392" s="3">
        <f t="shared" si="87"/>
        <v>1</v>
      </c>
      <c r="T1392" t="s">
        <v>77</v>
      </c>
      <c r="U1392">
        <f>VLOOKUP(T1392,Index!$J$2:$K$1319,2,FALSE)</f>
        <v>1199</v>
      </c>
      <c r="V1392" t="s">
        <v>78</v>
      </c>
      <c r="W1392">
        <f t="shared" si="85"/>
        <v>1</v>
      </c>
    </row>
    <row r="1393" spans="1:23">
      <c r="A1393" t="s">
        <v>1474</v>
      </c>
      <c r="B1393" t="s">
        <v>12</v>
      </c>
      <c r="C1393">
        <f>VLOOKUP(B1393,Index!$A$2:$B$18,2,FALSE)</f>
        <v>13</v>
      </c>
      <c r="D1393">
        <v>2014</v>
      </c>
      <c r="E1393" t="s">
        <v>34</v>
      </c>
      <c r="F1393">
        <f>VLOOKUP(E1393,Index!$D$2:$E$13,2,FALSE)</f>
        <v>1</v>
      </c>
      <c r="G1393" t="s">
        <v>49</v>
      </c>
      <c r="H1393">
        <f>VLOOKUP(G1393,Index!$G$2:$H$40,2,FALSE)</f>
        <v>4</v>
      </c>
      <c r="I1393" s="3">
        <v>410000</v>
      </c>
      <c r="J1393" s="3">
        <v>460000</v>
      </c>
      <c r="K1393" s="3">
        <v>0</v>
      </c>
      <c r="L1393" s="3">
        <v>80000</v>
      </c>
      <c r="M1393" s="3">
        <f t="shared" si="84"/>
        <v>950000</v>
      </c>
      <c r="N1393" s="3">
        <f t="shared" si="86"/>
        <v>237500</v>
      </c>
      <c r="O1393" s="3">
        <f t="shared" si="87"/>
        <v>1</v>
      </c>
      <c r="T1393" t="s">
        <v>493</v>
      </c>
      <c r="U1393">
        <f>VLOOKUP(T1393,Index!$J$2:$K$1319,2,FALSE)</f>
        <v>1178</v>
      </c>
      <c r="V1393" t="s">
        <v>78</v>
      </c>
      <c r="W1393">
        <f t="shared" si="85"/>
        <v>3</v>
      </c>
    </row>
    <row r="1394" spans="1:23">
      <c r="A1394" t="s">
        <v>1475</v>
      </c>
      <c r="B1394" t="s">
        <v>33</v>
      </c>
      <c r="C1394">
        <f>VLOOKUP(B1394,Index!$A$2:$B$18,2,FALSE)</f>
        <v>9</v>
      </c>
      <c r="D1394">
        <v>2010</v>
      </c>
      <c r="E1394" t="s">
        <v>48</v>
      </c>
      <c r="F1394">
        <f>VLOOKUP(E1394,Index!$D$2:$E$13,2,FALSE)</f>
        <v>9</v>
      </c>
      <c r="G1394" t="s">
        <v>192</v>
      </c>
      <c r="H1394">
        <f>VLOOKUP(G1394,Index!$G$2:$H$40,2,FALSE)</f>
        <v>8</v>
      </c>
      <c r="I1394" s="3">
        <v>290000</v>
      </c>
      <c r="J1394" s="3">
        <v>330000</v>
      </c>
      <c r="K1394" s="3">
        <v>200000</v>
      </c>
      <c r="L1394" s="3">
        <v>130000</v>
      </c>
      <c r="M1394" s="3">
        <f t="shared" si="84"/>
        <v>950000</v>
      </c>
      <c r="N1394" s="3">
        <f t="shared" si="86"/>
        <v>237500</v>
      </c>
      <c r="O1394" s="3">
        <f t="shared" si="87"/>
        <v>1</v>
      </c>
      <c r="P1394">
        <v>6.8</v>
      </c>
      <c r="Q1394">
        <v>56</v>
      </c>
      <c r="R1394">
        <v>6.9</v>
      </c>
      <c r="S1394">
        <v>62</v>
      </c>
      <c r="T1394" t="s">
        <v>192</v>
      </c>
      <c r="U1394">
        <f>VLOOKUP(T1394,Index!$J$2:$K$1319,2,FALSE)</f>
        <v>202</v>
      </c>
      <c r="V1394" t="s">
        <v>61</v>
      </c>
      <c r="W1394">
        <f t="shared" si="85"/>
        <v>1</v>
      </c>
    </row>
    <row r="1395" spans="1:23">
      <c r="A1395" t="s">
        <v>909</v>
      </c>
      <c r="B1395" t="s">
        <v>33</v>
      </c>
      <c r="C1395">
        <f>VLOOKUP(B1395,Index!$A$2:$B$18,2,FALSE)</f>
        <v>9</v>
      </c>
      <c r="D1395">
        <v>2011</v>
      </c>
      <c r="E1395" t="s">
        <v>34</v>
      </c>
      <c r="F1395">
        <f>VLOOKUP(E1395,Index!$D$2:$E$13,2,FALSE)</f>
        <v>1</v>
      </c>
      <c r="G1395" t="s">
        <v>402</v>
      </c>
      <c r="H1395">
        <f>VLOOKUP(G1395,Index!$G$2:$H$40,2,FALSE)</f>
        <v>13</v>
      </c>
      <c r="I1395" s="3">
        <v>360000</v>
      </c>
      <c r="J1395" s="3">
        <v>430000</v>
      </c>
      <c r="K1395" s="3">
        <v>0</v>
      </c>
      <c r="L1395" s="3">
        <v>160000</v>
      </c>
      <c r="M1395" s="3">
        <f t="shared" si="84"/>
        <v>950000</v>
      </c>
      <c r="N1395" s="3">
        <f t="shared" si="86"/>
        <v>237500</v>
      </c>
      <c r="O1395" s="3">
        <f t="shared" si="87"/>
        <v>1</v>
      </c>
      <c r="P1395">
        <v>7.3</v>
      </c>
      <c r="Q1395">
        <v>42</v>
      </c>
      <c r="R1395">
        <v>7.1</v>
      </c>
      <c r="S1395">
        <v>34</v>
      </c>
      <c r="T1395" t="s">
        <v>181</v>
      </c>
      <c r="U1395">
        <f>VLOOKUP(T1395,Index!$J$2:$K$1319,2,FALSE)</f>
        <v>1181</v>
      </c>
      <c r="V1395" t="s">
        <v>78</v>
      </c>
      <c r="W1395">
        <f t="shared" si="85"/>
        <v>3</v>
      </c>
    </row>
    <row r="1396" spans="1:23">
      <c r="A1396" t="s">
        <v>305</v>
      </c>
      <c r="B1396" t="s">
        <v>28</v>
      </c>
      <c r="C1396">
        <f>VLOOKUP(B1396,Index!$A$2:$B$18,2,FALSE)</f>
        <v>15</v>
      </c>
      <c r="D1396">
        <v>2015</v>
      </c>
      <c r="E1396" t="s">
        <v>13</v>
      </c>
      <c r="F1396">
        <f>VLOOKUP(E1396,Index!$D$2:$E$13,2,FALSE)</f>
        <v>11</v>
      </c>
      <c r="G1396" t="s">
        <v>35</v>
      </c>
      <c r="H1396">
        <f>VLOOKUP(G1396,Index!$G$2:$H$40,2,FALSE)</f>
        <v>32</v>
      </c>
      <c r="I1396" s="3">
        <v>790000</v>
      </c>
      <c r="J1396" s="3">
        <v>50000</v>
      </c>
      <c r="K1396" s="3">
        <v>0</v>
      </c>
      <c r="L1396" s="3">
        <v>100000</v>
      </c>
      <c r="M1396" s="3">
        <f t="shared" si="84"/>
        <v>940000</v>
      </c>
      <c r="N1396" s="3">
        <f t="shared" si="86"/>
        <v>235000</v>
      </c>
      <c r="O1396" s="3">
        <f t="shared" si="87"/>
        <v>1</v>
      </c>
      <c r="R1396">
        <v>3.2</v>
      </c>
      <c r="S1396">
        <v>24</v>
      </c>
      <c r="T1396" t="s">
        <v>306</v>
      </c>
      <c r="U1396">
        <f>VLOOKUP(T1396,Index!$J$2:$K$1319,2,FALSE)</f>
        <v>1259</v>
      </c>
      <c r="V1396" t="s">
        <v>15</v>
      </c>
      <c r="W1396">
        <f t="shared" si="85"/>
        <v>3</v>
      </c>
    </row>
    <row r="1397" spans="1:23">
      <c r="A1397" t="s">
        <v>1476</v>
      </c>
      <c r="B1397" t="s">
        <v>39</v>
      </c>
      <c r="C1397">
        <f>VLOOKUP(B1397,Index!$A$2:$B$18,2,FALSE)</f>
        <v>8</v>
      </c>
      <c r="D1397">
        <v>2004</v>
      </c>
      <c r="E1397" t="s">
        <v>48</v>
      </c>
      <c r="F1397">
        <f>VLOOKUP(E1397,Index!$D$2:$E$13,2,FALSE)</f>
        <v>9</v>
      </c>
      <c r="G1397" t="s">
        <v>45</v>
      </c>
      <c r="H1397">
        <f>VLOOKUP(G1397,Index!$G$2:$H$40,2,FALSE)</f>
        <v>30</v>
      </c>
      <c r="I1397" s="3">
        <v>790000</v>
      </c>
      <c r="J1397" s="3">
        <v>30000</v>
      </c>
      <c r="K1397" s="3">
        <v>0</v>
      </c>
      <c r="L1397" s="3">
        <v>130000</v>
      </c>
      <c r="M1397" s="3">
        <f t="shared" si="84"/>
        <v>950000</v>
      </c>
      <c r="N1397" s="3">
        <f t="shared" si="86"/>
        <v>237500</v>
      </c>
      <c r="O1397" s="3">
        <f t="shared" si="87"/>
        <v>1</v>
      </c>
      <c r="P1397">
        <v>7</v>
      </c>
      <c r="Q1397">
        <v>67</v>
      </c>
      <c r="R1397">
        <v>7.4</v>
      </c>
      <c r="S1397">
        <v>254</v>
      </c>
      <c r="T1397" t="s">
        <v>433</v>
      </c>
      <c r="U1397">
        <f>VLOOKUP(T1397,Index!$J$2:$K$1319,2,FALSE)</f>
        <v>500</v>
      </c>
      <c r="V1397" t="s">
        <v>37</v>
      </c>
      <c r="W1397">
        <f t="shared" si="85"/>
        <v>3</v>
      </c>
    </row>
    <row r="1398" spans="1:23">
      <c r="A1398" t="s">
        <v>789</v>
      </c>
      <c r="B1398" t="s">
        <v>132</v>
      </c>
      <c r="C1398">
        <f>VLOOKUP(B1398,Index!$A$2:$B$18,2,FALSE)</f>
        <v>5</v>
      </c>
      <c r="D1398">
        <v>2004</v>
      </c>
      <c r="E1398" t="s">
        <v>21</v>
      </c>
      <c r="F1398">
        <f>VLOOKUP(E1398,Index!$D$2:$E$13,2,FALSE)</f>
        <v>5</v>
      </c>
      <c r="G1398" t="s">
        <v>429</v>
      </c>
      <c r="H1398">
        <f>VLOOKUP(G1398,Index!$G$2:$H$40,2,FALSE)</f>
        <v>34</v>
      </c>
      <c r="I1398" s="3">
        <v>730000</v>
      </c>
      <c r="J1398" s="3">
        <v>190000</v>
      </c>
      <c r="K1398" s="3">
        <v>0</v>
      </c>
      <c r="L1398" s="3">
        <v>30000</v>
      </c>
      <c r="M1398" s="3">
        <f t="shared" si="84"/>
        <v>950000</v>
      </c>
      <c r="N1398" s="3">
        <f t="shared" si="86"/>
        <v>237500</v>
      </c>
      <c r="O1398" s="3">
        <f t="shared" si="87"/>
        <v>1</v>
      </c>
      <c r="P1398">
        <v>7.3</v>
      </c>
      <c r="Q1398">
        <v>9</v>
      </c>
      <c r="R1398">
        <v>7.8</v>
      </c>
      <c r="S1398">
        <v>13</v>
      </c>
      <c r="T1398" t="s">
        <v>590</v>
      </c>
      <c r="U1398">
        <f>VLOOKUP(T1398,Index!$J$2:$K$1319,2,FALSE)</f>
        <v>518</v>
      </c>
      <c r="V1398" t="s">
        <v>15</v>
      </c>
      <c r="W1398">
        <f t="shared" si="85"/>
        <v>3</v>
      </c>
    </row>
    <row r="1399" spans="1:23">
      <c r="A1399" t="s">
        <v>1477</v>
      </c>
      <c r="B1399" t="s">
        <v>63</v>
      </c>
      <c r="C1399">
        <f>VLOOKUP(B1399,Index!$A$2:$B$18,2,FALSE)</f>
        <v>1</v>
      </c>
      <c r="D1399">
        <v>2011</v>
      </c>
      <c r="E1399" t="s">
        <v>48</v>
      </c>
      <c r="F1399">
        <f>VLOOKUP(E1399,Index!$D$2:$E$13,2,FALSE)</f>
        <v>9</v>
      </c>
      <c r="G1399" t="s">
        <v>14</v>
      </c>
      <c r="H1399">
        <f>VLOOKUP(G1399,Index!$G$2:$H$40,2,FALSE)</f>
        <v>26</v>
      </c>
      <c r="I1399" s="3">
        <v>480000</v>
      </c>
      <c r="J1399" s="3">
        <v>270000</v>
      </c>
      <c r="K1399" s="3">
        <v>130000</v>
      </c>
      <c r="L1399" s="3">
        <v>60000</v>
      </c>
      <c r="M1399" s="3">
        <f t="shared" si="84"/>
        <v>940000</v>
      </c>
      <c r="N1399" s="3">
        <f t="shared" si="86"/>
        <v>235000</v>
      </c>
      <c r="O1399" s="3">
        <f t="shared" si="87"/>
        <v>1</v>
      </c>
      <c r="P1399">
        <v>8.1</v>
      </c>
      <c r="Q1399">
        <v>65</v>
      </c>
      <c r="R1399">
        <v>8.1999999999999993</v>
      </c>
      <c r="S1399">
        <v>231</v>
      </c>
      <c r="T1399" t="s">
        <v>14</v>
      </c>
      <c r="U1399">
        <f>VLOOKUP(T1399,Index!$J$2:$K$1319,2,FALSE)</f>
        <v>808</v>
      </c>
      <c r="V1399" t="s">
        <v>78</v>
      </c>
      <c r="W1399">
        <f t="shared" si="85"/>
        <v>1</v>
      </c>
    </row>
    <row r="1400" spans="1:23">
      <c r="A1400" t="s">
        <v>1478</v>
      </c>
      <c r="B1400" t="s">
        <v>39</v>
      </c>
      <c r="C1400">
        <f>VLOOKUP(B1400,Index!$A$2:$B$18,2,FALSE)</f>
        <v>8</v>
      </c>
      <c r="D1400">
        <v>2003</v>
      </c>
      <c r="E1400" t="s">
        <v>34</v>
      </c>
      <c r="F1400">
        <f>VLOOKUP(E1400,Index!$D$2:$E$13,2,FALSE)</f>
        <v>1</v>
      </c>
      <c r="G1400" t="s">
        <v>168</v>
      </c>
      <c r="H1400">
        <f>VLOOKUP(G1400,Index!$G$2:$H$40,2,FALSE)</f>
        <v>19</v>
      </c>
      <c r="I1400" s="3">
        <v>460000</v>
      </c>
      <c r="J1400" s="3">
        <v>360000</v>
      </c>
      <c r="K1400" s="3">
        <v>0</v>
      </c>
      <c r="L1400" s="3">
        <v>120000</v>
      </c>
      <c r="M1400" s="3">
        <f t="shared" si="84"/>
        <v>940000</v>
      </c>
      <c r="N1400" s="3">
        <f t="shared" si="86"/>
        <v>235000</v>
      </c>
      <c r="O1400" s="3">
        <f t="shared" si="87"/>
        <v>1</v>
      </c>
      <c r="P1400">
        <v>7.9</v>
      </c>
      <c r="Q1400">
        <v>45</v>
      </c>
      <c r="R1400">
        <v>8.4</v>
      </c>
      <c r="S1400">
        <v>74</v>
      </c>
      <c r="T1400" t="s">
        <v>311</v>
      </c>
      <c r="U1400">
        <f>VLOOKUP(T1400,Index!$J$2:$K$1319,2,FALSE)</f>
        <v>631</v>
      </c>
      <c r="V1400" t="s">
        <v>37</v>
      </c>
      <c r="W1400">
        <f t="shared" si="85"/>
        <v>3</v>
      </c>
    </row>
    <row r="1401" spans="1:23">
      <c r="A1401" t="s">
        <v>1434</v>
      </c>
      <c r="B1401" t="s">
        <v>33</v>
      </c>
      <c r="C1401">
        <f>VLOOKUP(B1401,Index!$A$2:$B$18,2,FALSE)</f>
        <v>9</v>
      </c>
      <c r="D1401">
        <v>2013</v>
      </c>
      <c r="E1401" t="s">
        <v>34</v>
      </c>
      <c r="F1401">
        <f>VLOOKUP(E1401,Index!$D$2:$E$13,2,FALSE)</f>
        <v>1</v>
      </c>
      <c r="G1401" t="s">
        <v>77</v>
      </c>
      <c r="H1401">
        <f>VLOOKUP(G1401,Index!$G$2:$H$40,2,FALSE)</f>
        <v>35</v>
      </c>
      <c r="I1401" s="3">
        <v>340000</v>
      </c>
      <c r="J1401" s="3">
        <v>390000</v>
      </c>
      <c r="K1401" s="3">
        <v>60000</v>
      </c>
      <c r="L1401" s="3">
        <v>150000</v>
      </c>
      <c r="M1401" s="3">
        <f t="shared" si="84"/>
        <v>940000</v>
      </c>
      <c r="N1401" s="3">
        <f t="shared" si="86"/>
        <v>235000</v>
      </c>
      <c r="O1401" s="3">
        <f t="shared" si="87"/>
        <v>1</v>
      </c>
      <c r="P1401">
        <v>8.4</v>
      </c>
      <c r="Q1401">
        <v>27</v>
      </c>
      <c r="R1401">
        <v>7.7</v>
      </c>
      <c r="S1401">
        <v>314</v>
      </c>
      <c r="T1401" t="s">
        <v>1435</v>
      </c>
      <c r="U1401">
        <f>VLOOKUP(T1401,Index!$J$2:$K$1319,2,FALSE)</f>
        <v>1221</v>
      </c>
      <c r="V1401" t="s">
        <v>37</v>
      </c>
      <c r="W1401">
        <f t="shared" si="85"/>
        <v>3</v>
      </c>
    </row>
    <row r="1402" spans="1:23">
      <c r="A1402" t="s">
        <v>492</v>
      </c>
      <c r="B1402" t="s">
        <v>33</v>
      </c>
      <c r="C1402">
        <f>VLOOKUP(B1402,Index!$A$2:$B$18,2,FALSE)</f>
        <v>9</v>
      </c>
      <c r="D1402">
        <v>2011</v>
      </c>
      <c r="E1402" t="s">
        <v>34</v>
      </c>
      <c r="F1402">
        <f>VLOOKUP(E1402,Index!$D$2:$E$13,2,FALSE)</f>
        <v>1</v>
      </c>
      <c r="G1402" t="s">
        <v>49</v>
      </c>
      <c r="H1402">
        <f>VLOOKUP(G1402,Index!$G$2:$H$40,2,FALSE)</f>
        <v>4</v>
      </c>
      <c r="I1402" s="3">
        <v>390000</v>
      </c>
      <c r="J1402" s="3">
        <v>390000</v>
      </c>
      <c r="K1402" s="3">
        <v>0</v>
      </c>
      <c r="L1402" s="3">
        <v>160000</v>
      </c>
      <c r="M1402" s="3">
        <f t="shared" si="84"/>
        <v>940000</v>
      </c>
      <c r="N1402" s="3">
        <f t="shared" si="86"/>
        <v>235000</v>
      </c>
      <c r="O1402" s="3">
        <f t="shared" si="87"/>
        <v>1</v>
      </c>
      <c r="P1402">
        <v>7.7</v>
      </c>
      <c r="Q1402">
        <v>18</v>
      </c>
      <c r="R1402">
        <v>4.8</v>
      </c>
      <c r="S1402">
        <v>42</v>
      </c>
      <c r="T1402" t="s">
        <v>493</v>
      </c>
      <c r="U1402">
        <f>VLOOKUP(T1402,Index!$J$2:$K$1319,2,FALSE)</f>
        <v>1178</v>
      </c>
      <c r="V1402" t="s">
        <v>78</v>
      </c>
      <c r="W1402">
        <f t="shared" si="85"/>
        <v>3</v>
      </c>
    </row>
    <row r="1403" spans="1:23">
      <c r="A1403" t="s">
        <v>1479</v>
      </c>
      <c r="B1403" t="s">
        <v>112</v>
      </c>
      <c r="C1403">
        <f>VLOOKUP(B1403,Index!$A$2:$B$18,2,FALSE)</f>
        <v>11</v>
      </c>
      <c r="D1403">
        <v>2008</v>
      </c>
      <c r="E1403" t="s">
        <v>90</v>
      </c>
      <c r="F1403">
        <f>VLOOKUP(E1403,Index!$D$2:$E$13,2,FALSE)</f>
        <v>8</v>
      </c>
      <c r="G1403" t="s">
        <v>407</v>
      </c>
      <c r="H1403">
        <f>VLOOKUP(G1403,Index!$G$2:$H$40,2,FALSE)</f>
        <v>29</v>
      </c>
      <c r="I1403" s="3">
        <v>190000</v>
      </c>
      <c r="J1403" s="3">
        <v>60000</v>
      </c>
      <c r="K1403" s="3">
        <v>630000</v>
      </c>
      <c r="L1403" s="3">
        <v>50000</v>
      </c>
      <c r="M1403" s="3">
        <f t="shared" si="84"/>
        <v>930000</v>
      </c>
      <c r="N1403" s="3">
        <f t="shared" si="86"/>
        <v>232500</v>
      </c>
      <c r="O1403" s="3">
        <f t="shared" si="87"/>
        <v>1</v>
      </c>
      <c r="P1403">
        <v>6.4</v>
      </c>
      <c r="Q1403">
        <v>38</v>
      </c>
      <c r="R1403">
        <v>7.8</v>
      </c>
      <c r="S1403">
        <v>19</v>
      </c>
      <c r="T1403" t="s">
        <v>1480</v>
      </c>
      <c r="U1403">
        <f>VLOOKUP(T1403,Index!$J$2:$K$1319,2,FALSE)</f>
        <v>47</v>
      </c>
      <c r="V1403" t="s">
        <v>61</v>
      </c>
      <c r="W1403">
        <f t="shared" si="85"/>
        <v>3</v>
      </c>
    </row>
    <row r="1404" spans="1:23">
      <c r="A1404" t="s">
        <v>1160</v>
      </c>
      <c r="B1404" t="s">
        <v>33</v>
      </c>
      <c r="C1404">
        <f>VLOOKUP(B1404,Index!$A$2:$B$18,2,FALSE)</f>
        <v>9</v>
      </c>
      <c r="D1404">
        <v>2008</v>
      </c>
      <c r="E1404" t="s">
        <v>59</v>
      </c>
      <c r="F1404">
        <f>VLOOKUP(E1404,Index!$D$2:$E$13,2,FALSE)</f>
        <v>3</v>
      </c>
      <c r="G1404" t="s">
        <v>429</v>
      </c>
      <c r="H1404">
        <f>VLOOKUP(G1404,Index!$G$2:$H$40,2,FALSE)</f>
        <v>34</v>
      </c>
      <c r="I1404" s="3">
        <v>510000</v>
      </c>
      <c r="J1404" s="3">
        <v>300000</v>
      </c>
      <c r="K1404" s="3">
        <v>10000</v>
      </c>
      <c r="L1404" s="3">
        <v>120000</v>
      </c>
      <c r="M1404" s="3">
        <f t="shared" si="84"/>
        <v>940000</v>
      </c>
      <c r="N1404" s="3">
        <f t="shared" si="86"/>
        <v>235000</v>
      </c>
      <c r="O1404" s="3">
        <f t="shared" si="87"/>
        <v>1</v>
      </c>
      <c r="P1404">
        <v>7.8</v>
      </c>
      <c r="Q1404">
        <v>37</v>
      </c>
      <c r="R1404">
        <v>7</v>
      </c>
      <c r="S1404">
        <v>49</v>
      </c>
      <c r="T1404" t="s">
        <v>541</v>
      </c>
      <c r="U1404">
        <f>VLOOKUP(T1404,Index!$J$2:$K$1319,2,FALSE)</f>
        <v>1293</v>
      </c>
      <c r="V1404" t="s">
        <v>61</v>
      </c>
      <c r="W1404">
        <f t="shared" si="85"/>
        <v>3</v>
      </c>
    </row>
    <row r="1405" spans="1:23">
      <c r="A1405" t="s">
        <v>1481</v>
      </c>
      <c r="B1405" t="s">
        <v>28</v>
      </c>
      <c r="C1405">
        <f>VLOOKUP(B1405,Index!$A$2:$B$18,2,FALSE)</f>
        <v>15</v>
      </c>
      <c r="D1405">
        <v>2009</v>
      </c>
      <c r="E1405" t="s">
        <v>13</v>
      </c>
      <c r="F1405">
        <f>VLOOKUP(E1405,Index!$D$2:$E$13,2,FALSE)</f>
        <v>11</v>
      </c>
      <c r="G1405" t="s">
        <v>94</v>
      </c>
      <c r="H1405">
        <f>VLOOKUP(G1405,Index!$G$2:$H$40,2,FALSE)</f>
        <v>15</v>
      </c>
      <c r="I1405" s="3">
        <v>870000</v>
      </c>
      <c r="J1405" s="3">
        <v>0</v>
      </c>
      <c r="K1405" s="3">
        <v>0</v>
      </c>
      <c r="L1405" s="3">
        <v>70000</v>
      </c>
      <c r="M1405" s="3">
        <f t="shared" si="84"/>
        <v>940000</v>
      </c>
      <c r="N1405" s="3">
        <f t="shared" si="86"/>
        <v>235000</v>
      </c>
      <c r="O1405" s="3">
        <f t="shared" si="87"/>
        <v>1</v>
      </c>
      <c r="P1405">
        <v>8.3000000000000007</v>
      </c>
      <c r="Q1405">
        <v>26</v>
      </c>
      <c r="R1405">
        <v>6.7</v>
      </c>
      <c r="S1405">
        <v>37</v>
      </c>
      <c r="T1405" t="s">
        <v>242</v>
      </c>
      <c r="U1405">
        <f>VLOOKUP(T1405,Index!$J$2:$K$1319,2,FALSE)</f>
        <v>360</v>
      </c>
      <c r="V1405" t="s">
        <v>15</v>
      </c>
      <c r="W1405">
        <f t="shared" si="85"/>
        <v>3</v>
      </c>
    </row>
    <row r="1406" spans="1:23">
      <c r="A1406" t="s">
        <v>1438</v>
      </c>
      <c r="B1406" t="s">
        <v>33</v>
      </c>
      <c r="C1406">
        <f>VLOOKUP(B1406,Index!$A$2:$B$18,2,FALSE)</f>
        <v>9</v>
      </c>
      <c r="D1406">
        <v>2009</v>
      </c>
      <c r="E1406" t="s">
        <v>34</v>
      </c>
      <c r="F1406">
        <f>VLOOKUP(E1406,Index!$D$2:$E$13,2,FALSE)</f>
        <v>1</v>
      </c>
      <c r="G1406" t="s">
        <v>94</v>
      </c>
      <c r="H1406">
        <f>VLOOKUP(G1406,Index!$G$2:$H$40,2,FALSE)</f>
        <v>15</v>
      </c>
      <c r="I1406" s="3">
        <v>540000</v>
      </c>
      <c r="J1406" s="3">
        <v>270000</v>
      </c>
      <c r="K1406" s="3">
        <v>0</v>
      </c>
      <c r="L1406" s="3">
        <v>130000</v>
      </c>
      <c r="M1406" s="3">
        <f t="shared" si="84"/>
        <v>940000</v>
      </c>
      <c r="N1406" s="3">
        <f t="shared" si="86"/>
        <v>235000</v>
      </c>
      <c r="O1406" s="3">
        <f t="shared" si="87"/>
        <v>1</v>
      </c>
      <c r="P1406">
        <v>8.3000000000000007</v>
      </c>
      <c r="Q1406">
        <v>61</v>
      </c>
      <c r="R1406">
        <v>7.6</v>
      </c>
      <c r="S1406">
        <v>162</v>
      </c>
      <c r="T1406" t="s">
        <v>1439</v>
      </c>
      <c r="U1406">
        <f>VLOOKUP(T1406,Index!$J$2:$K$1319,2,FALSE)</f>
        <v>324</v>
      </c>
      <c r="V1406" t="s">
        <v>37</v>
      </c>
      <c r="W1406">
        <f t="shared" si="85"/>
        <v>3</v>
      </c>
    </row>
    <row r="1407" spans="1:23">
      <c r="A1407" t="s">
        <v>1482</v>
      </c>
      <c r="B1407" t="s">
        <v>12</v>
      </c>
      <c r="C1407">
        <f>VLOOKUP(B1407,Index!$A$2:$B$18,2,FALSE)</f>
        <v>13</v>
      </c>
      <c r="D1407">
        <v>2009</v>
      </c>
      <c r="E1407" t="s">
        <v>13</v>
      </c>
      <c r="F1407">
        <f>VLOOKUP(E1407,Index!$D$2:$E$13,2,FALSE)</f>
        <v>11</v>
      </c>
      <c r="G1407" t="s">
        <v>49</v>
      </c>
      <c r="H1407">
        <f>VLOOKUP(G1407,Index!$G$2:$H$40,2,FALSE)</f>
        <v>4</v>
      </c>
      <c r="I1407" s="3">
        <v>690000</v>
      </c>
      <c r="J1407" s="3">
        <v>170000</v>
      </c>
      <c r="K1407" s="3">
        <v>0</v>
      </c>
      <c r="L1407" s="3">
        <v>80000</v>
      </c>
      <c r="M1407" s="3">
        <f t="shared" si="84"/>
        <v>940000</v>
      </c>
      <c r="N1407" s="3">
        <f t="shared" si="86"/>
        <v>235000</v>
      </c>
      <c r="O1407" s="3">
        <f t="shared" si="87"/>
        <v>1</v>
      </c>
      <c r="P1407">
        <v>4.7</v>
      </c>
      <c r="Q1407">
        <v>15</v>
      </c>
      <c r="R1407">
        <v>4.5</v>
      </c>
      <c r="S1407">
        <v>21</v>
      </c>
      <c r="T1407" t="s">
        <v>1483</v>
      </c>
      <c r="U1407">
        <f>VLOOKUP(T1407,Index!$J$2:$K$1319,2,FALSE)</f>
        <v>198</v>
      </c>
      <c r="V1407" t="s">
        <v>78</v>
      </c>
      <c r="W1407">
        <f t="shared" si="85"/>
        <v>3</v>
      </c>
    </row>
    <row r="1408" spans="1:23">
      <c r="A1408" t="s">
        <v>1484</v>
      </c>
      <c r="B1408" t="s">
        <v>39</v>
      </c>
      <c r="C1408">
        <f>VLOOKUP(B1408,Index!$A$2:$B$18,2,FALSE)</f>
        <v>8</v>
      </c>
      <c r="D1408">
        <v>2006</v>
      </c>
      <c r="E1408" t="s">
        <v>34</v>
      </c>
      <c r="F1408">
        <f>VLOOKUP(E1408,Index!$D$2:$E$13,2,FALSE)</f>
        <v>1</v>
      </c>
      <c r="G1408" t="s">
        <v>35</v>
      </c>
      <c r="H1408">
        <f>VLOOKUP(G1408,Index!$G$2:$H$40,2,FALSE)</f>
        <v>32</v>
      </c>
      <c r="I1408" s="3">
        <v>750000</v>
      </c>
      <c r="J1408" s="3">
        <v>30000</v>
      </c>
      <c r="K1408" s="3">
        <v>40000</v>
      </c>
      <c r="L1408" s="3">
        <v>120000</v>
      </c>
      <c r="M1408" s="3">
        <f t="shared" si="84"/>
        <v>940000</v>
      </c>
      <c r="N1408" s="3">
        <f t="shared" si="86"/>
        <v>235000</v>
      </c>
      <c r="O1408" s="3">
        <f t="shared" si="87"/>
        <v>1</v>
      </c>
      <c r="P1408">
        <v>8.6999999999999993</v>
      </c>
      <c r="Q1408">
        <v>69</v>
      </c>
      <c r="R1408">
        <v>9.1</v>
      </c>
      <c r="S1408">
        <v>293</v>
      </c>
      <c r="T1408" t="s">
        <v>1485</v>
      </c>
      <c r="U1408">
        <f>VLOOKUP(T1408,Index!$J$2:$K$1319,2,FALSE)</f>
        <v>965</v>
      </c>
      <c r="V1408" t="s">
        <v>61</v>
      </c>
      <c r="W1408">
        <f t="shared" si="85"/>
        <v>3</v>
      </c>
    </row>
    <row r="1409" spans="1:23">
      <c r="A1409" t="s">
        <v>624</v>
      </c>
      <c r="B1409" t="s">
        <v>97</v>
      </c>
      <c r="C1409">
        <f>VLOOKUP(B1409,Index!$A$2:$B$18,2,FALSE)</f>
        <v>16</v>
      </c>
      <c r="D1409">
        <v>2003</v>
      </c>
      <c r="E1409" t="s">
        <v>34</v>
      </c>
      <c r="F1409">
        <f>VLOOKUP(E1409,Index!$D$2:$E$13,2,FALSE)</f>
        <v>1</v>
      </c>
      <c r="G1409" t="s">
        <v>77</v>
      </c>
      <c r="H1409">
        <f>VLOOKUP(G1409,Index!$G$2:$H$40,2,FALSE)</f>
        <v>35</v>
      </c>
      <c r="I1409" s="3">
        <v>570000</v>
      </c>
      <c r="J1409" s="3">
        <v>330000</v>
      </c>
      <c r="K1409" s="3">
        <v>0</v>
      </c>
      <c r="L1409" s="3">
        <v>40000</v>
      </c>
      <c r="M1409" s="3">
        <f t="shared" si="84"/>
        <v>940000</v>
      </c>
      <c r="N1409" s="3">
        <f t="shared" si="86"/>
        <v>235000</v>
      </c>
      <c r="O1409" s="3">
        <f t="shared" si="87"/>
        <v>1</v>
      </c>
      <c r="P1409">
        <v>9.1999999999999993</v>
      </c>
      <c r="Q1409">
        <v>41</v>
      </c>
      <c r="R1409">
        <v>7.8</v>
      </c>
      <c r="S1409">
        <v>72</v>
      </c>
      <c r="T1409" t="s">
        <v>77</v>
      </c>
      <c r="U1409">
        <f>VLOOKUP(T1409,Index!$J$2:$K$1319,2,FALSE)</f>
        <v>1199</v>
      </c>
      <c r="V1409" t="s">
        <v>61</v>
      </c>
      <c r="W1409">
        <f t="shared" si="85"/>
        <v>1</v>
      </c>
    </row>
    <row r="1410" spans="1:23">
      <c r="A1410" t="s">
        <v>1486</v>
      </c>
      <c r="B1410" t="s">
        <v>39</v>
      </c>
      <c r="C1410">
        <f>VLOOKUP(B1410,Index!$A$2:$B$18,2,FALSE)</f>
        <v>8</v>
      </c>
      <c r="D1410">
        <v>2006</v>
      </c>
      <c r="E1410" t="s">
        <v>13</v>
      </c>
      <c r="F1410">
        <f>VLOOKUP(E1410,Index!$D$2:$E$13,2,FALSE)</f>
        <v>11</v>
      </c>
      <c r="G1410" t="s">
        <v>45</v>
      </c>
      <c r="H1410">
        <f>VLOOKUP(G1410,Index!$G$2:$H$40,2,FALSE)</f>
        <v>30</v>
      </c>
      <c r="I1410" s="3">
        <v>780000</v>
      </c>
      <c r="J1410" s="3">
        <v>30000</v>
      </c>
      <c r="K1410" s="3">
        <v>0</v>
      </c>
      <c r="L1410" s="3">
        <v>130000</v>
      </c>
      <c r="M1410" s="3">
        <f t="shared" ref="M1410:M1473" si="88">SUM(I1410:L1410)</f>
        <v>940000</v>
      </c>
      <c r="N1410" s="3">
        <f t="shared" si="86"/>
        <v>235000</v>
      </c>
      <c r="O1410" s="3">
        <f t="shared" si="87"/>
        <v>1</v>
      </c>
      <c r="P1410">
        <v>8.3000000000000007</v>
      </c>
      <c r="Q1410">
        <v>30</v>
      </c>
      <c r="R1410">
        <v>8.9</v>
      </c>
      <c r="S1410">
        <v>31</v>
      </c>
      <c r="T1410" t="s">
        <v>1487</v>
      </c>
      <c r="U1410">
        <f>VLOOKUP(T1410,Index!$J$2:$K$1319,2,FALSE)</f>
        <v>995</v>
      </c>
      <c r="V1410" t="s">
        <v>15</v>
      </c>
      <c r="W1410">
        <f t="shared" ref="W1410:W1473" si="89">IF(T1410=G1410,1,3)</f>
        <v>3</v>
      </c>
    </row>
    <row r="1411" spans="1:23">
      <c r="A1411" t="s">
        <v>1488</v>
      </c>
      <c r="B1411" t="s">
        <v>39</v>
      </c>
      <c r="C1411">
        <f>VLOOKUP(B1411,Index!$A$2:$B$18,2,FALSE)</f>
        <v>8</v>
      </c>
      <c r="D1411">
        <v>2002</v>
      </c>
      <c r="E1411" t="s">
        <v>13</v>
      </c>
      <c r="F1411">
        <f>VLOOKUP(E1411,Index!$D$2:$E$13,2,FALSE)</f>
        <v>11</v>
      </c>
      <c r="G1411" t="s">
        <v>94</v>
      </c>
      <c r="H1411">
        <f>VLOOKUP(G1411,Index!$G$2:$H$40,2,FALSE)</f>
        <v>15</v>
      </c>
      <c r="I1411" s="3">
        <v>460000</v>
      </c>
      <c r="J1411" s="3">
        <v>360000</v>
      </c>
      <c r="K1411" s="3">
        <v>0</v>
      </c>
      <c r="L1411" s="3">
        <v>120000</v>
      </c>
      <c r="M1411" s="3">
        <f t="shared" si="88"/>
        <v>940000</v>
      </c>
      <c r="N1411" s="3">
        <f t="shared" ref="N1411:N1474" si="90">AVERAGE(I1411:L1411)</f>
        <v>235000</v>
      </c>
      <c r="O1411" s="3">
        <f t="shared" ref="O1411:O1474" si="91">IF(M1411&gt;AVERAGE($M$2:$M$8064),1,0)</f>
        <v>1</v>
      </c>
      <c r="P1411">
        <v>7.9</v>
      </c>
      <c r="Q1411">
        <v>20</v>
      </c>
      <c r="R1411">
        <v>6.8</v>
      </c>
      <c r="S1411">
        <v>18</v>
      </c>
      <c r="T1411" t="s">
        <v>95</v>
      </c>
      <c r="U1411">
        <f>VLOOKUP(T1411,Index!$J$2:$K$1319,2,FALSE)</f>
        <v>356</v>
      </c>
      <c r="V1411" t="s">
        <v>15</v>
      </c>
      <c r="W1411">
        <f t="shared" si="89"/>
        <v>3</v>
      </c>
    </row>
    <row r="1412" spans="1:23">
      <c r="A1412" t="s">
        <v>1489</v>
      </c>
      <c r="B1412" t="s">
        <v>33</v>
      </c>
      <c r="C1412">
        <f>VLOOKUP(B1412,Index!$A$2:$B$18,2,FALSE)</f>
        <v>9</v>
      </c>
      <c r="D1412">
        <v>2013</v>
      </c>
      <c r="E1412" t="s">
        <v>59</v>
      </c>
      <c r="F1412">
        <f>VLOOKUP(E1412,Index!$D$2:$E$13,2,FALSE)</f>
        <v>3</v>
      </c>
      <c r="G1412" t="s">
        <v>264</v>
      </c>
      <c r="H1412">
        <f>VLOOKUP(G1412,Index!$G$2:$H$40,2,FALSE)</f>
        <v>25</v>
      </c>
      <c r="I1412" s="3">
        <v>320000</v>
      </c>
      <c r="J1412" s="3">
        <v>320000</v>
      </c>
      <c r="K1412" s="3">
        <v>150000</v>
      </c>
      <c r="L1412" s="3">
        <v>150000</v>
      </c>
      <c r="M1412" s="3">
        <f t="shared" si="88"/>
        <v>940000</v>
      </c>
      <c r="N1412" s="3">
        <f t="shared" si="90"/>
        <v>235000</v>
      </c>
      <c r="O1412" s="3">
        <f t="shared" si="91"/>
        <v>1</v>
      </c>
      <c r="P1412">
        <v>7.7</v>
      </c>
      <c r="Q1412">
        <v>32</v>
      </c>
      <c r="R1412">
        <v>7.9</v>
      </c>
      <c r="S1412">
        <v>187</v>
      </c>
      <c r="T1412" t="s">
        <v>1128</v>
      </c>
      <c r="U1412">
        <f>VLOOKUP(T1412,Index!$J$2:$K$1319,2,FALSE)</f>
        <v>272</v>
      </c>
      <c r="V1412" t="s">
        <v>61</v>
      </c>
      <c r="W1412">
        <f t="shared" si="89"/>
        <v>3</v>
      </c>
    </row>
    <row r="1413" spans="1:23">
      <c r="A1413" t="s">
        <v>1490</v>
      </c>
      <c r="B1413" t="s">
        <v>65</v>
      </c>
      <c r="C1413">
        <f>VLOOKUP(B1413,Index!$A$2:$B$18,2,FALSE)</f>
        <v>10</v>
      </c>
      <c r="D1413">
        <v>2016</v>
      </c>
      <c r="E1413" t="s">
        <v>13</v>
      </c>
      <c r="F1413">
        <f>VLOOKUP(E1413,Index!$D$2:$E$13,2,FALSE)</f>
        <v>11</v>
      </c>
      <c r="G1413" t="s">
        <v>94</v>
      </c>
      <c r="H1413">
        <f>VLOOKUP(G1413,Index!$G$2:$H$40,2,FALSE)</f>
        <v>15</v>
      </c>
      <c r="I1413" s="3">
        <v>290000</v>
      </c>
      <c r="J1413" s="3">
        <v>490000</v>
      </c>
      <c r="K1413" s="3">
        <v>0</v>
      </c>
      <c r="L1413" s="3">
        <v>150000</v>
      </c>
      <c r="M1413" s="3">
        <f t="shared" si="88"/>
        <v>930000</v>
      </c>
      <c r="N1413" s="3">
        <f t="shared" si="90"/>
        <v>232500</v>
      </c>
      <c r="O1413" s="3">
        <f t="shared" si="91"/>
        <v>1</v>
      </c>
      <c r="P1413">
        <v>7.9</v>
      </c>
      <c r="Q1413">
        <v>38</v>
      </c>
      <c r="R1413">
        <v>6.2</v>
      </c>
      <c r="S1413">
        <v>157</v>
      </c>
      <c r="T1413" t="s">
        <v>95</v>
      </c>
      <c r="U1413">
        <f>VLOOKUP(T1413,Index!$J$2:$K$1319,2,FALSE)</f>
        <v>356</v>
      </c>
      <c r="V1413" t="s">
        <v>61</v>
      </c>
      <c r="W1413">
        <f t="shared" si="89"/>
        <v>3</v>
      </c>
    </row>
    <row r="1414" spans="1:23">
      <c r="A1414" t="s">
        <v>1049</v>
      </c>
      <c r="B1414" t="s">
        <v>20</v>
      </c>
      <c r="C1414">
        <f>VLOOKUP(B1414,Index!$A$2:$B$18,2,FALSE)</f>
        <v>3</v>
      </c>
      <c r="D1414">
        <v>2005</v>
      </c>
      <c r="E1414" t="s">
        <v>67</v>
      </c>
      <c r="F1414">
        <f>VLOOKUP(E1414,Index!$D$2:$E$13,2,FALSE)</f>
        <v>10</v>
      </c>
      <c r="G1414" t="s">
        <v>94</v>
      </c>
      <c r="H1414">
        <f>VLOOKUP(G1414,Index!$G$2:$H$40,2,FALSE)</f>
        <v>15</v>
      </c>
      <c r="I1414" s="3">
        <v>810000</v>
      </c>
      <c r="J1414" s="3">
        <v>50000</v>
      </c>
      <c r="K1414" s="3">
        <v>0</v>
      </c>
      <c r="L1414" s="3">
        <v>70000</v>
      </c>
      <c r="M1414" s="3">
        <f t="shared" si="88"/>
        <v>930000</v>
      </c>
      <c r="N1414" s="3">
        <f t="shared" si="90"/>
        <v>232500</v>
      </c>
      <c r="O1414" s="3">
        <f t="shared" si="91"/>
        <v>1</v>
      </c>
      <c r="P1414">
        <v>7</v>
      </c>
      <c r="Q1414">
        <v>13</v>
      </c>
      <c r="R1414">
        <v>6.1</v>
      </c>
      <c r="S1414">
        <v>24</v>
      </c>
      <c r="T1414" t="s">
        <v>826</v>
      </c>
      <c r="U1414">
        <f>VLOOKUP(T1414,Index!$J$2:$K$1319,2,FALSE)</f>
        <v>497</v>
      </c>
      <c r="V1414" t="s">
        <v>78</v>
      </c>
      <c r="W1414">
        <f t="shared" si="89"/>
        <v>3</v>
      </c>
    </row>
    <row r="1415" spans="1:23">
      <c r="A1415" t="s">
        <v>328</v>
      </c>
      <c r="B1415" t="s">
        <v>97</v>
      </c>
      <c r="C1415">
        <f>VLOOKUP(B1415,Index!$A$2:$B$18,2,FALSE)</f>
        <v>16</v>
      </c>
      <c r="D1415">
        <v>2002</v>
      </c>
      <c r="E1415" t="s">
        <v>13</v>
      </c>
      <c r="F1415">
        <f>VLOOKUP(E1415,Index!$D$2:$E$13,2,FALSE)</f>
        <v>11</v>
      </c>
      <c r="G1415" t="s">
        <v>49</v>
      </c>
      <c r="H1415">
        <f>VLOOKUP(G1415,Index!$G$2:$H$40,2,FALSE)</f>
        <v>4</v>
      </c>
      <c r="I1415" s="3">
        <v>590000</v>
      </c>
      <c r="J1415" s="3">
        <v>300000</v>
      </c>
      <c r="K1415" s="3">
        <v>0</v>
      </c>
      <c r="L1415" s="3">
        <v>40000</v>
      </c>
      <c r="M1415" s="3">
        <f t="shared" si="88"/>
        <v>930000</v>
      </c>
      <c r="N1415" s="3">
        <f t="shared" si="90"/>
        <v>232500</v>
      </c>
      <c r="O1415" s="3">
        <f t="shared" si="91"/>
        <v>1</v>
      </c>
      <c r="P1415">
        <v>9</v>
      </c>
      <c r="Q1415">
        <v>25</v>
      </c>
      <c r="R1415">
        <v>8.5</v>
      </c>
      <c r="S1415">
        <v>21</v>
      </c>
      <c r="T1415" t="s">
        <v>230</v>
      </c>
      <c r="U1415">
        <f>VLOOKUP(T1415,Index!$J$2:$K$1319,2,FALSE)</f>
        <v>793</v>
      </c>
      <c r="V1415" t="s">
        <v>61</v>
      </c>
      <c r="W1415">
        <f t="shared" si="89"/>
        <v>3</v>
      </c>
    </row>
    <row r="1416" spans="1:23">
      <c r="A1416" t="s">
        <v>699</v>
      </c>
      <c r="B1416" t="s">
        <v>196</v>
      </c>
      <c r="C1416">
        <f>VLOOKUP(B1416,Index!$A$2:$B$18,2,FALSE)</f>
        <v>17</v>
      </c>
      <c r="D1416">
        <v>2014</v>
      </c>
      <c r="E1416" t="s">
        <v>90</v>
      </c>
      <c r="F1416">
        <f>VLOOKUP(E1416,Index!$D$2:$E$13,2,FALSE)</f>
        <v>8</v>
      </c>
      <c r="G1416" t="s">
        <v>94</v>
      </c>
      <c r="H1416">
        <f>VLOOKUP(G1416,Index!$G$2:$H$40,2,FALSE)</f>
        <v>15</v>
      </c>
      <c r="I1416" s="3">
        <v>560000</v>
      </c>
      <c r="J1416" s="3">
        <v>280000</v>
      </c>
      <c r="K1416" s="3">
        <v>0</v>
      </c>
      <c r="L1416" s="3">
        <v>90000</v>
      </c>
      <c r="M1416" s="3">
        <f t="shared" si="88"/>
        <v>930000</v>
      </c>
      <c r="N1416" s="3">
        <f t="shared" si="90"/>
        <v>232500</v>
      </c>
      <c r="O1416" s="3">
        <f t="shared" si="91"/>
        <v>1</v>
      </c>
      <c r="P1416">
        <v>8.5</v>
      </c>
      <c r="Q1416">
        <v>28</v>
      </c>
      <c r="R1416">
        <v>6.9</v>
      </c>
      <c r="S1416">
        <v>703</v>
      </c>
      <c r="T1416" t="s">
        <v>416</v>
      </c>
      <c r="U1416">
        <f>VLOOKUP(T1416,Index!$J$2:$K$1319,2,FALSE)</f>
        <v>145</v>
      </c>
      <c r="V1416" t="s">
        <v>37</v>
      </c>
      <c r="W1416">
        <f t="shared" si="89"/>
        <v>3</v>
      </c>
    </row>
    <row r="1417" spans="1:23">
      <c r="A1417" t="s">
        <v>1491</v>
      </c>
      <c r="B1417" t="s">
        <v>33</v>
      </c>
      <c r="C1417">
        <f>VLOOKUP(B1417,Index!$A$2:$B$18,2,FALSE)</f>
        <v>9</v>
      </c>
      <c r="D1417">
        <v>2008</v>
      </c>
      <c r="E1417" t="s">
        <v>90</v>
      </c>
      <c r="F1417">
        <f>VLOOKUP(E1417,Index!$D$2:$E$13,2,FALSE)</f>
        <v>8</v>
      </c>
      <c r="G1417" t="s">
        <v>45</v>
      </c>
      <c r="H1417">
        <f>VLOOKUP(G1417,Index!$G$2:$H$40,2,FALSE)</f>
        <v>30</v>
      </c>
      <c r="I1417" s="3">
        <v>330000</v>
      </c>
      <c r="J1417" s="3">
        <v>160000</v>
      </c>
      <c r="K1417" s="3">
        <v>360000</v>
      </c>
      <c r="L1417" s="3">
        <v>80000</v>
      </c>
      <c r="M1417" s="3">
        <f t="shared" si="88"/>
        <v>930000</v>
      </c>
      <c r="N1417" s="3">
        <f t="shared" si="90"/>
        <v>232500</v>
      </c>
      <c r="O1417" s="3">
        <f t="shared" si="91"/>
        <v>1</v>
      </c>
      <c r="P1417">
        <v>6.4</v>
      </c>
      <c r="Q1417">
        <v>77</v>
      </c>
      <c r="R1417">
        <v>7.5</v>
      </c>
      <c r="S1417">
        <v>213</v>
      </c>
      <c r="T1417" t="s">
        <v>177</v>
      </c>
      <c r="U1417">
        <f>VLOOKUP(T1417,Index!$J$2:$K$1319,2,FALSE)</f>
        <v>668</v>
      </c>
      <c r="V1417" t="s">
        <v>61</v>
      </c>
      <c r="W1417">
        <f t="shared" si="89"/>
        <v>3</v>
      </c>
    </row>
    <row r="1418" spans="1:23">
      <c r="A1418" t="s">
        <v>1053</v>
      </c>
      <c r="B1418" t="s">
        <v>33</v>
      </c>
      <c r="C1418">
        <f>VLOOKUP(B1418,Index!$A$2:$B$18,2,FALSE)</f>
        <v>9</v>
      </c>
      <c r="D1418">
        <v>2008</v>
      </c>
      <c r="E1418" t="s">
        <v>23</v>
      </c>
      <c r="F1418">
        <f>VLOOKUP(E1418,Index!$D$2:$E$13,2,FALSE)</f>
        <v>4</v>
      </c>
      <c r="G1418" t="s">
        <v>45</v>
      </c>
      <c r="H1418">
        <f>VLOOKUP(G1418,Index!$G$2:$H$40,2,FALSE)</f>
        <v>30</v>
      </c>
      <c r="I1418" s="3">
        <v>270000</v>
      </c>
      <c r="J1418" s="3">
        <v>500000</v>
      </c>
      <c r="K1418" s="3">
        <v>0</v>
      </c>
      <c r="L1418" s="3">
        <v>160000</v>
      </c>
      <c r="M1418" s="3">
        <f t="shared" si="88"/>
        <v>930000</v>
      </c>
      <c r="N1418" s="3">
        <f t="shared" si="90"/>
        <v>232500</v>
      </c>
      <c r="O1418" s="3">
        <f t="shared" si="91"/>
        <v>1</v>
      </c>
      <c r="P1418">
        <v>7</v>
      </c>
      <c r="Q1418">
        <v>26</v>
      </c>
      <c r="R1418">
        <v>5.5</v>
      </c>
      <c r="S1418">
        <v>4</v>
      </c>
      <c r="T1418" t="s">
        <v>782</v>
      </c>
      <c r="U1418">
        <f>VLOOKUP(T1418,Index!$J$2:$K$1319,2,FALSE)</f>
        <v>1001</v>
      </c>
      <c r="V1418" t="s">
        <v>61</v>
      </c>
      <c r="W1418">
        <f t="shared" si="89"/>
        <v>3</v>
      </c>
    </row>
    <row r="1419" spans="1:23">
      <c r="A1419" t="s">
        <v>1492</v>
      </c>
      <c r="B1419" t="s">
        <v>63</v>
      </c>
      <c r="C1419">
        <f>VLOOKUP(B1419,Index!$A$2:$B$18,2,FALSE)</f>
        <v>1</v>
      </c>
      <c r="D1419">
        <v>2016</v>
      </c>
      <c r="E1419" t="s">
        <v>34</v>
      </c>
      <c r="F1419">
        <f>VLOOKUP(E1419,Index!$D$2:$E$13,2,FALSE)</f>
        <v>1</v>
      </c>
      <c r="G1419" t="s">
        <v>14</v>
      </c>
      <c r="H1419">
        <f>VLOOKUP(G1419,Index!$G$2:$H$40,2,FALSE)</f>
        <v>26</v>
      </c>
      <c r="I1419" s="3">
        <v>280000</v>
      </c>
      <c r="J1419" s="3">
        <v>140000</v>
      </c>
      <c r="K1419" s="3">
        <v>470000</v>
      </c>
      <c r="L1419" s="3">
        <v>40000</v>
      </c>
      <c r="M1419" s="3">
        <f t="shared" si="88"/>
        <v>930000</v>
      </c>
      <c r="N1419" s="3">
        <f t="shared" si="90"/>
        <v>232500</v>
      </c>
      <c r="O1419" s="3">
        <f t="shared" si="91"/>
        <v>1</v>
      </c>
      <c r="P1419">
        <v>8.1</v>
      </c>
      <c r="Q1419">
        <v>71</v>
      </c>
      <c r="R1419">
        <v>8.6999999999999993</v>
      </c>
      <c r="S1419">
        <v>87</v>
      </c>
      <c r="T1419" t="s">
        <v>133</v>
      </c>
      <c r="U1419">
        <f>VLOOKUP(T1419,Index!$J$2:$K$1319,2,FALSE)</f>
        <v>505</v>
      </c>
      <c r="V1419" t="s">
        <v>15</v>
      </c>
      <c r="W1419">
        <f t="shared" si="89"/>
        <v>3</v>
      </c>
    </row>
    <row r="1420" spans="1:23">
      <c r="A1420" t="s">
        <v>1493</v>
      </c>
      <c r="B1420" t="s">
        <v>12</v>
      </c>
      <c r="C1420">
        <f>VLOOKUP(B1420,Index!$A$2:$B$18,2,FALSE)</f>
        <v>13</v>
      </c>
      <c r="D1420">
        <v>2009</v>
      </c>
      <c r="E1420" t="s">
        <v>23</v>
      </c>
      <c r="F1420">
        <f>VLOOKUP(E1420,Index!$D$2:$E$13,2,FALSE)</f>
        <v>4</v>
      </c>
      <c r="G1420" t="s">
        <v>49</v>
      </c>
      <c r="H1420">
        <f>VLOOKUP(G1420,Index!$G$2:$H$40,2,FALSE)</f>
        <v>4</v>
      </c>
      <c r="I1420" s="3">
        <v>400000</v>
      </c>
      <c r="J1420" s="3">
        <v>430000</v>
      </c>
      <c r="K1420" s="3">
        <v>0</v>
      </c>
      <c r="L1420" s="3">
        <v>100000</v>
      </c>
      <c r="M1420" s="3">
        <f t="shared" si="88"/>
        <v>930000</v>
      </c>
      <c r="N1420" s="3">
        <f t="shared" si="90"/>
        <v>232500</v>
      </c>
      <c r="O1420" s="3">
        <f t="shared" si="91"/>
        <v>1</v>
      </c>
      <c r="P1420">
        <v>8.5</v>
      </c>
      <c r="Q1420">
        <v>20</v>
      </c>
      <c r="R1420">
        <v>8.6</v>
      </c>
      <c r="S1420">
        <v>17</v>
      </c>
      <c r="T1420" t="s">
        <v>230</v>
      </c>
      <c r="U1420">
        <f>VLOOKUP(T1420,Index!$J$2:$K$1319,2,FALSE)</f>
        <v>793</v>
      </c>
      <c r="V1420" t="s">
        <v>61</v>
      </c>
      <c r="W1420">
        <f t="shared" si="89"/>
        <v>3</v>
      </c>
    </row>
    <row r="1421" spans="1:23">
      <c r="A1421" t="s">
        <v>1494</v>
      </c>
      <c r="B1421" t="s">
        <v>156</v>
      </c>
      <c r="C1421">
        <f>VLOOKUP(B1421,Index!$A$2:$B$18,2,FALSE)</f>
        <v>4</v>
      </c>
      <c r="D1421">
        <v>2003</v>
      </c>
      <c r="E1421" t="s">
        <v>34</v>
      </c>
      <c r="F1421">
        <f>VLOOKUP(E1421,Index!$D$2:$E$13,2,FALSE)</f>
        <v>1</v>
      </c>
      <c r="G1421" t="s">
        <v>1495</v>
      </c>
      <c r="H1421">
        <f>VLOOKUP(G1421,Index!$G$2:$H$40,2,FALSE)</f>
        <v>36</v>
      </c>
      <c r="I1421" s="3">
        <v>670000</v>
      </c>
      <c r="J1421" s="3">
        <v>250000</v>
      </c>
      <c r="K1421" s="3">
        <v>0</v>
      </c>
      <c r="L1421" s="3">
        <v>20000</v>
      </c>
      <c r="M1421" s="3">
        <f t="shared" si="88"/>
        <v>940000</v>
      </c>
      <c r="N1421" s="3">
        <f t="shared" si="90"/>
        <v>235000</v>
      </c>
      <c r="O1421" s="3">
        <f t="shared" si="91"/>
        <v>1</v>
      </c>
      <c r="P1421">
        <v>7.1</v>
      </c>
      <c r="Q1421">
        <v>16</v>
      </c>
      <c r="R1421">
        <v>8.8000000000000007</v>
      </c>
      <c r="S1421">
        <v>8</v>
      </c>
      <c r="T1421" t="s">
        <v>252</v>
      </c>
      <c r="U1421">
        <f>VLOOKUP(T1421,Index!$J$2:$K$1319,2,FALSE)</f>
        <v>646</v>
      </c>
      <c r="V1421" t="s">
        <v>15</v>
      </c>
      <c r="W1421">
        <f t="shared" si="89"/>
        <v>3</v>
      </c>
    </row>
    <row r="1422" spans="1:23">
      <c r="A1422" t="s">
        <v>1189</v>
      </c>
      <c r="B1422" t="s">
        <v>28</v>
      </c>
      <c r="C1422">
        <f>VLOOKUP(B1422,Index!$A$2:$B$18,2,FALSE)</f>
        <v>15</v>
      </c>
      <c r="D1422">
        <v>2009</v>
      </c>
      <c r="E1422" t="s">
        <v>34</v>
      </c>
      <c r="F1422">
        <f>VLOOKUP(E1422,Index!$D$2:$E$13,2,FALSE)</f>
        <v>1</v>
      </c>
      <c r="G1422" t="s">
        <v>407</v>
      </c>
      <c r="H1422">
        <f>VLOOKUP(G1422,Index!$G$2:$H$40,2,FALSE)</f>
        <v>29</v>
      </c>
      <c r="I1422" s="3">
        <v>510000</v>
      </c>
      <c r="J1422" s="3">
        <v>250000</v>
      </c>
      <c r="K1422" s="3">
        <v>90000</v>
      </c>
      <c r="L1422" s="3">
        <v>80000</v>
      </c>
      <c r="M1422" s="3">
        <f t="shared" si="88"/>
        <v>930000</v>
      </c>
      <c r="N1422" s="3">
        <f t="shared" si="90"/>
        <v>232500</v>
      </c>
      <c r="O1422" s="3">
        <f t="shared" si="91"/>
        <v>1</v>
      </c>
      <c r="P1422">
        <v>9</v>
      </c>
      <c r="Q1422">
        <v>86</v>
      </c>
      <c r="R1422">
        <v>8</v>
      </c>
      <c r="S1422">
        <v>597</v>
      </c>
      <c r="T1422" t="s">
        <v>1011</v>
      </c>
      <c r="U1422">
        <f>VLOOKUP(T1422,Index!$J$2:$K$1319,2,FALSE)</f>
        <v>879</v>
      </c>
      <c r="V1422" t="s">
        <v>37</v>
      </c>
      <c r="W1422">
        <f t="shared" si="89"/>
        <v>3</v>
      </c>
    </row>
    <row r="1423" spans="1:23">
      <c r="A1423" t="s">
        <v>1496</v>
      </c>
      <c r="B1423" t="s">
        <v>39</v>
      </c>
      <c r="C1423">
        <f>VLOOKUP(B1423,Index!$A$2:$B$18,2,FALSE)</f>
        <v>8</v>
      </c>
      <c r="D1423">
        <v>2007</v>
      </c>
      <c r="E1423" t="s">
        <v>13</v>
      </c>
      <c r="F1423">
        <f>VLOOKUP(E1423,Index!$D$2:$E$13,2,FALSE)</f>
        <v>11</v>
      </c>
      <c r="G1423" t="s">
        <v>45</v>
      </c>
      <c r="H1423">
        <f>VLOOKUP(G1423,Index!$G$2:$H$40,2,FALSE)</f>
        <v>30</v>
      </c>
      <c r="I1423" s="3">
        <v>770000</v>
      </c>
      <c r="J1423" s="3">
        <v>30000</v>
      </c>
      <c r="K1423" s="3">
        <v>0</v>
      </c>
      <c r="L1423" s="3">
        <v>130000</v>
      </c>
      <c r="M1423" s="3">
        <f t="shared" si="88"/>
        <v>930000</v>
      </c>
      <c r="N1423" s="3">
        <f t="shared" si="90"/>
        <v>232500</v>
      </c>
      <c r="O1423" s="3">
        <f t="shared" si="91"/>
        <v>1</v>
      </c>
      <c r="P1423">
        <v>8.3000000000000007</v>
      </c>
      <c r="Q1423">
        <v>25</v>
      </c>
      <c r="R1423">
        <v>8.6</v>
      </c>
      <c r="S1423">
        <v>19</v>
      </c>
      <c r="T1423" t="s">
        <v>1098</v>
      </c>
      <c r="U1423">
        <f>VLOOKUP(T1423,Index!$J$2:$K$1319,2,FALSE)</f>
        <v>994</v>
      </c>
      <c r="V1423" t="s">
        <v>15</v>
      </c>
      <c r="W1423">
        <f t="shared" si="89"/>
        <v>3</v>
      </c>
    </row>
    <row r="1424" spans="1:23">
      <c r="A1424" t="s">
        <v>1179</v>
      </c>
      <c r="B1424" t="s">
        <v>132</v>
      </c>
      <c r="C1424">
        <f>VLOOKUP(B1424,Index!$A$2:$B$18,2,FALSE)</f>
        <v>5</v>
      </c>
      <c r="D1424">
        <v>2006</v>
      </c>
      <c r="E1424" t="s">
        <v>17</v>
      </c>
      <c r="F1424">
        <f>VLOOKUP(E1424,Index!$D$2:$E$13,2,FALSE)</f>
        <v>7</v>
      </c>
      <c r="G1424" t="s">
        <v>429</v>
      </c>
      <c r="H1424">
        <f>VLOOKUP(G1424,Index!$G$2:$H$40,2,FALSE)</f>
        <v>34</v>
      </c>
      <c r="I1424" s="3">
        <v>720000</v>
      </c>
      <c r="J1424" s="3">
        <v>190000</v>
      </c>
      <c r="K1424" s="3">
        <v>0</v>
      </c>
      <c r="L1424" s="3">
        <v>30000</v>
      </c>
      <c r="M1424" s="3">
        <f t="shared" si="88"/>
        <v>940000</v>
      </c>
      <c r="N1424" s="3">
        <f t="shared" si="90"/>
        <v>235000</v>
      </c>
      <c r="O1424" s="3">
        <f t="shared" si="91"/>
        <v>1</v>
      </c>
      <c r="P1424">
        <v>7.1</v>
      </c>
      <c r="Q1424">
        <v>21</v>
      </c>
      <c r="R1424">
        <v>7</v>
      </c>
      <c r="S1424">
        <v>5</v>
      </c>
      <c r="T1424" t="s">
        <v>580</v>
      </c>
      <c r="U1424">
        <f>VLOOKUP(T1424,Index!$J$2:$K$1319,2,FALSE)</f>
        <v>918</v>
      </c>
      <c r="V1424" t="s">
        <v>15</v>
      </c>
      <c r="W1424">
        <f t="shared" si="89"/>
        <v>3</v>
      </c>
    </row>
    <row r="1425" spans="1:23">
      <c r="A1425" t="s">
        <v>1497</v>
      </c>
      <c r="B1425" t="s">
        <v>20</v>
      </c>
      <c r="C1425">
        <f>VLOOKUP(B1425,Index!$A$2:$B$18,2,FALSE)</f>
        <v>3</v>
      </c>
      <c r="D1425">
        <v>2010</v>
      </c>
      <c r="E1425" t="s">
        <v>90</v>
      </c>
      <c r="F1425">
        <f>VLOOKUP(E1425,Index!$D$2:$E$13,2,FALSE)</f>
        <v>8</v>
      </c>
      <c r="G1425" t="s">
        <v>173</v>
      </c>
      <c r="H1425">
        <f>VLOOKUP(G1425,Index!$G$2:$H$40,2,FALSE)</f>
        <v>31</v>
      </c>
      <c r="I1425" s="3">
        <v>530000</v>
      </c>
      <c r="J1425" s="3">
        <v>90000</v>
      </c>
      <c r="K1425" s="3">
        <v>270000</v>
      </c>
      <c r="L1425" s="3">
        <v>50000</v>
      </c>
      <c r="M1425" s="3">
        <f t="shared" si="88"/>
        <v>940000</v>
      </c>
      <c r="N1425" s="3">
        <f t="shared" si="90"/>
        <v>235000</v>
      </c>
      <c r="O1425" s="3">
        <f t="shared" si="91"/>
        <v>1</v>
      </c>
      <c r="P1425">
        <v>6.6</v>
      </c>
      <c r="Q1425">
        <v>58</v>
      </c>
      <c r="R1425">
        <v>7</v>
      </c>
      <c r="S1425">
        <v>76</v>
      </c>
      <c r="T1425" t="s">
        <v>1498</v>
      </c>
      <c r="U1425">
        <f>VLOOKUP(T1425,Index!$J$2:$K$1319,2,FALSE)</f>
        <v>1076</v>
      </c>
      <c r="V1425" t="s">
        <v>78</v>
      </c>
      <c r="W1425">
        <f t="shared" si="89"/>
        <v>3</v>
      </c>
    </row>
    <row r="1426" spans="1:23">
      <c r="A1426" t="s">
        <v>1499</v>
      </c>
      <c r="B1426" t="s">
        <v>28</v>
      </c>
      <c r="C1426">
        <f>VLOOKUP(B1426,Index!$A$2:$B$18,2,FALSE)</f>
        <v>15</v>
      </c>
      <c r="D1426">
        <v>2009</v>
      </c>
      <c r="E1426" t="s">
        <v>48</v>
      </c>
      <c r="F1426">
        <f>VLOOKUP(E1426,Index!$D$2:$E$13,2,FALSE)</f>
        <v>9</v>
      </c>
      <c r="G1426" t="s">
        <v>1028</v>
      </c>
      <c r="H1426">
        <f>VLOOKUP(G1426,Index!$G$2:$H$40,2,FALSE)</f>
        <v>9</v>
      </c>
      <c r="I1426" s="3">
        <v>360000</v>
      </c>
      <c r="J1426" s="3">
        <v>450000</v>
      </c>
      <c r="K1426" s="3">
        <v>20000</v>
      </c>
      <c r="L1426" s="3">
        <v>100000</v>
      </c>
      <c r="M1426" s="3">
        <f t="shared" si="88"/>
        <v>930000</v>
      </c>
      <c r="N1426" s="3">
        <f t="shared" si="90"/>
        <v>232500</v>
      </c>
      <c r="O1426" s="3">
        <f t="shared" si="91"/>
        <v>1</v>
      </c>
      <c r="P1426">
        <v>7.7</v>
      </c>
      <c r="Q1426">
        <v>47</v>
      </c>
      <c r="R1426">
        <v>7.8</v>
      </c>
      <c r="S1426">
        <v>112</v>
      </c>
      <c r="T1426" t="s">
        <v>1028</v>
      </c>
      <c r="U1426">
        <f>VLOOKUP(T1426,Index!$J$2:$K$1319,2,FALSE)</f>
        <v>235</v>
      </c>
      <c r="V1426" t="s">
        <v>37</v>
      </c>
      <c r="W1426">
        <f t="shared" si="89"/>
        <v>1</v>
      </c>
    </row>
    <row r="1427" spans="1:23">
      <c r="A1427" t="s">
        <v>1500</v>
      </c>
      <c r="B1427" t="s">
        <v>65</v>
      </c>
      <c r="C1427">
        <f>VLOOKUP(B1427,Index!$A$2:$B$18,2,FALSE)</f>
        <v>10</v>
      </c>
      <c r="D1427">
        <v>2014</v>
      </c>
      <c r="E1427" t="s">
        <v>34</v>
      </c>
      <c r="F1427">
        <f>VLOOKUP(E1427,Index!$D$2:$E$13,2,FALSE)</f>
        <v>1</v>
      </c>
      <c r="G1427" t="s">
        <v>194</v>
      </c>
      <c r="H1427">
        <f>VLOOKUP(G1427,Index!$G$2:$H$40,2,FALSE)</f>
        <v>38</v>
      </c>
      <c r="I1427" s="3">
        <v>370000</v>
      </c>
      <c r="J1427" s="3">
        <v>400000</v>
      </c>
      <c r="K1427" s="3">
        <v>0</v>
      </c>
      <c r="L1427" s="3">
        <v>150000</v>
      </c>
      <c r="M1427" s="3">
        <f t="shared" si="88"/>
        <v>920000</v>
      </c>
      <c r="N1427" s="3">
        <f t="shared" si="90"/>
        <v>230000</v>
      </c>
      <c r="O1427" s="3">
        <f t="shared" si="91"/>
        <v>1</v>
      </c>
      <c r="P1427">
        <v>7.3</v>
      </c>
      <c r="Q1427">
        <v>43</v>
      </c>
      <c r="R1427">
        <v>7.1</v>
      </c>
      <c r="S1427">
        <v>75</v>
      </c>
      <c r="T1427" t="s">
        <v>627</v>
      </c>
      <c r="U1427">
        <f>VLOOKUP(T1427,Index!$J$2:$K$1319,2,FALSE)</f>
        <v>1195</v>
      </c>
      <c r="V1427" t="s">
        <v>78</v>
      </c>
      <c r="W1427">
        <f t="shared" si="89"/>
        <v>3</v>
      </c>
    </row>
    <row r="1428" spans="1:23">
      <c r="A1428" t="s">
        <v>1501</v>
      </c>
      <c r="B1428" t="s">
        <v>28</v>
      </c>
      <c r="C1428">
        <f>VLOOKUP(B1428,Index!$A$2:$B$18,2,FALSE)</f>
        <v>15</v>
      </c>
      <c r="D1428">
        <v>2011</v>
      </c>
      <c r="E1428" t="s">
        <v>23</v>
      </c>
      <c r="F1428">
        <f>VLOOKUP(E1428,Index!$D$2:$E$13,2,FALSE)</f>
        <v>4</v>
      </c>
      <c r="G1428" t="s">
        <v>49</v>
      </c>
      <c r="H1428">
        <f>VLOOKUP(G1428,Index!$G$2:$H$40,2,FALSE)</f>
        <v>4</v>
      </c>
      <c r="I1428" s="3">
        <v>870000</v>
      </c>
      <c r="J1428" s="3">
        <v>0</v>
      </c>
      <c r="K1428" s="3">
        <v>0</v>
      </c>
      <c r="L1428" s="3">
        <v>60000</v>
      </c>
      <c r="M1428" s="3">
        <f t="shared" si="88"/>
        <v>930000</v>
      </c>
      <c r="N1428" s="3">
        <f t="shared" si="90"/>
        <v>232500</v>
      </c>
      <c r="O1428" s="3">
        <f t="shared" si="91"/>
        <v>1</v>
      </c>
      <c r="P1428">
        <v>3.9</v>
      </c>
      <c r="Q1428">
        <v>5</v>
      </c>
      <c r="R1428">
        <v>5.6</v>
      </c>
      <c r="S1428">
        <v>8</v>
      </c>
      <c r="T1428" t="s">
        <v>49</v>
      </c>
      <c r="U1428">
        <f>VLOOKUP(T1428,Index!$J$2:$K$1319,2,FALSE)</f>
        <v>35</v>
      </c>
      <c r="V1428" t="s">
        <v>78</v>
      </c>
      <c r="W1428">
        <f t="shared" si="89"/>
        <v>1</v>
      </c>
    </row>
    <row r="1429" spans="1:23">
      <c r="A1429" t="s">
        <v>1502</v>
      </c>
      <c r="B1429" t="s">
        <v>33</v>
      </c>
      <c r="C1429">
        <f>VLOOKUP(B1429,Index!$A$2:$B$18,2,FALSE)</f>
        <v>9</v>
      </c>
      <c r="D1429">
        <v>2008</v>
      </c>
      <c r="E1429" t="s">
        <v>48</v>
      </c>
      <c r="F1429">
        <f>VLOOKUP(E1429,Index!$D$2:$E$13,2,FALSE)</f>
        <v>9</v>
      </c>
      <c r="G1429" t="s">
        <v>77</v>
      </c>
      <c r="H1429">
        <f>VLOOKUP(G1429,Index!$G$2:$H$40,2,FALSE)</f>
        <v>35</v>
      </c>
      <c r="I1429" s="3">
        <v>440000</v>
      </c>
      <c r="J1429" s="3">
        <v>340000</v>
      </c>
      <c r="K1429" s="3">
        <v>0</v>
      </c>
      <c r="L1429" s="3">
        <v>150000</v>
      </c>
      <c r="M1429" s="3">
        <f t="shared" si="88"/>
        <v>930000</v>
      </c>
      <c r="N1429" s="3">
        <f t="shared" si="90"/>
        <v>232500</v>
      </c>
      <c r="O1429" s="3">
        <f t="shared" si="91"/>
        <v>1</v>
      </c>
      <c r="P1429">
        <v>7.6</v>
      </c>
      <c r="Q1429">
        <v>48</v>
      </c>
      <c r="R1429">
        <v>8</v>
      </c>
      <c r="S1429">
        <v>70</v>
      </c>
      <c r="T1429" t="s">
        <v>361</v>
      </c>
      <c r="U1429">
        <f>VLOOKUP(T1429,Index!$J$2:$K$1319,2,FALSE)</f>
        <v>469</v>
      </c>
      <c r="V1429" t="s">
        <v>37</v>
      </c>
      <c r="W1429">
        <f t="shared" si="89"/>
        <v>3</v>
      </c>
    </row>
    <row r="1430" spans="1:23">
      <c r="A1430" t="s">
        <v>1117</v>
      </c>
      <c r="B1430" t="s">
        <v>33</v>
      </c>
      <c r="C1430">
        <f>VLOOKUP(B1430,Index!$A$2:$B$18,2,FALSE)</f>
        <v>9</v>
      </c>
      <c r="D1430">
        <v>2014</v>
      </c>
      <c r="E1430" t="s">
        <v>34</v>
      </c>
      <c r="F1430">
        <f>VLOOKUP(E1430,Index!$D$2:$E$13,2,FALSE)</f>
        <v>1</v>
      </c>
      <c r="G1430" t="s">
        <v>194</v>
      </c>
      <c r="H1430">
        <f>VLOOKUP(G1430,Index!$G$2:$H$40,2,FALSE)</f>
        <v>38</v>
      </c>
      <c r="I1430" s="3">
        <v>330000</v>
      </c>
      <c r="J1430" s="3">
        <v>430000</v>
      </c>
      <c r="K1430" s="3">
        <v>20000</v>
      </c>
      <c r="L1430" s="3">
        <v>150000</v>
      </c>
      <c r="M1430" s="3">
        <f t="shared" si="88"/>
        <v>930000</v>
      </c>
      <c r="N1430" s="3">
        <f t="shared" si="90"/>
        <v>232500</v>
      </c>
      <c r="O1430" s="3">
        <f t="shared" si="91"/>
        <v>1</v>
      </c>
      <c r="P1430">
        <v>8</v>
      </c>
      <c r="Q1430">
        <v>5</v>
      </c>
      <c r="R1430">
        <v>6.8</v>
      </c>
      <c r="S1430">
        <v>12</v>
      </c>
      <c r="T1430" t="s">
        <v>627</v>
      </c>
      <c r="U1430">
        <f>VLOOKUP(T1430,Index!$J$2:$K$1319,2,FALSE)</f>
        <v>1195</v>
      </c>
      <c r="V1430" t="s">
        <v>78</v>
      </c>
      <c r="W1430">
        <f t="shared" si="89"/>
        <v>3</v>
      </c>
    </row>
    <row r="1431" spans="1:23">
      <c r="A1431" t="s">
        <v>151</v>
      </c>
      <c r="B1431" t="s">
        <v>107</v>
      </c>
      <c r="C1431">
        <f>VLOOKUP(B1431,Index!$A$2:$B$18,2,FALSE)</f>
        <v>6</v>
      </c>
      <c r="D1431">
        <v>2012</v>
      </c>
      <c r="E1431" t="s">
        <v>34</v>
      </c>
      <c r="F1431">
        <f>VLOOKUP(E1431,Index!$D$2:$E$13,2,FALSE)</f>
        <v>1</v>
      </c>
      <c r="G1431" t="s">
        <v>77</v>
      </c>
      <c r="H1431">
        <f>VLOOKUP(G1431,Index!$G$2:$H$40,2,FALSE)</f>
        <v>35</v>
      </c>
      <c r="I1431" s="3">
        <v>280000</v>
      </c>
      <c r="J1431" s="3">
        <v>530000</v>
      </c>
      <c r="K1431" s="3">
        <v>0</v>
      </c>
      <c r="L1431" s="3">
        <v>120000</v>
      </c>
      <c r="M1431" s="3">
        <f t="shared" si="88"/>
        <v>930000</v>
      </c>
      <c r="N1431" s="3">
        <f t="shared" si="90"/>
        <v>232500</v>
      </c>
      <c r="O1431" s="3">
        <f t="shared" si="91"/>
        <v>1</v>
      </c>
      <c r="P1431">
        <v>8</v>
      </c>
      <c r="Q1431">
        <v>21</v>
      </c>
      <c r="R1431">
        <v>6.2</v>
      </c>
      <c r="S1431">
        <v>1489</v>
      </c>
      <c r="T1431" t="s">
        <v>77</v>
      </c>
      <c r="U1431">
        <f>VLOOKUP(T1431,Index!$J$2:$K$1319,2,FALSE)</f>
        <v>1199</v>
      </c>
      <c r="V1431" t="s">
        <v>37</v>
      </c>
      <c r="W1431">
        <f t="shared" si="89"/>
        <v>1</v>
      </c>
    </row>
    <row r="1432" spans="1:23">
      <c r="A1432" t="s">
        <v>423</v>
      </c>
      <c r="B1432" t="s">
        <v>107</v>
      </c>
      <c r="C1432">
        <f>VLOOKUP(B1432,Index!$A$2:$B$18,2,FALSE)</f>
        <v>6</v>
      </c>
      <c r="D1432">
        <v>2012</v>
      </c>
      <c r="E1432" t="s">
        <v>48</v>
      </c>
      <c r="F1432">
        <f>VLOOKUP(E1432,Index!$D$2:$E$13,2,FALSE)</f>
        <v>9</v>
      </c>
      <c r="G1432" t="s">
        <v>35</v>
      </c>
      <c r="H1432">
        <f>VLOOKUP(G1432,Index!$G$2:$H$40,2,FALSE)</f>
        <v>32</v>
      </c>
      <c r="I1432" s="3">
        <v>420000</v>
      </c>
      <c r="J1432" s="3">
        <v>410000</v>
      </c>
      <c r="K1432" s="3">
        <v>0</v>
      </c>
      <c r="L1432" s="3">
        <v>100000</v>
      </c>
      <c r="M1432" s="3">
        <f t="shared" si="88"/>
        <v>930000</v>
      </c>
      <c r="N1432" s="3">
        <f t="shared" si="90"/>
        <v>232500</v>
      </c>
      <c r="O1432" s="3">
        <f t="shared" si="91"/>
        <v>1</v>
      </c>
      <c r="P1432">
        <v>8.9</v>
      </c>
      <c r="Q1432">
        <v>38</v>
      </c>
      <c r="R1432">
        <v>8.1999999999999993</v>
      </c>
      <c r="S1432">
        <v>2482</v>
      </c>
      <c r="T1432" t="s">
        <v>361</v>
      </c>
      <c r="U1432">
        <f>VLOOKUP(T1432,Index!$J$2:$K$1319,2,FALSE)</f>
        <v>469</v>
      </c>
      <c r="V1432" t="s">
        <v>37</v>
      </c>
      <c r="W1432">
        <f t="shared" si="89"/>
        <v>3</v>
      </c>
    </row>
    <row r="1433" spans="1:23">
      <c r="A1433" t="s">
        <v>1494</v>
      </c>
      <c r="B1433" t="s">
        <v>39</v>
      </c>
      <c r="C1433">
        <f>VLOOKUP(B1433,Index!$A$2:$B$18,2,FALSE)</f>
        <v>8</v>
      </c>
      <c r="D1433">
        <v>2003</v>
      </c>
      <c r="E1433" t="s">
        <v>34</v>
      </c>
      <c r="F1433">
        <f>VLOOKUP(E1433,Index!$D$2:$E$13,2,FALSE)</f>
        <v>1</v>
      </c>
      <c r="G1433" t="s">
        <v>168</v>
      </c>
      <c r="H1433">
        <f>VLOOKUP(G1433,Index!$G$2:$H$40,2,FALSE)</f>
        <v>19</v>
      </c>
      <c r="I1433" s="3">
        <v>450000</v>
      </c>
      <c r="J1433" s="3">
        <v>350000</v>
      </c>
      <c r="K1433" s="3">
        <v>0</v>
      </c>
      <c r="L1433" s="3">
        <v>120000</v>
      </c>
      <c r="M1433" s="3">
        <f t="shared" si="88"/>
        <v>920000</v>
      </c>
      <c r="N1433" s="3">
        <f t="shared" si="90"/>
        <v>230000</v>
      </c>
      <c r="O1433" s="3">
        <f t="shared" si="91"/>
        <v>1</v>
      </c>
      <c r="P1433">
        <v>5.9</v>
      </c>
      <c r="Q1433">
        <v>29</v>
      </c>
      <c r="R1433">
        <v>8.6999999999999993</v>
      </c>
      <c r="S1433">
        <v>31</v>
      </c>
      <c r="T1433" t="s">
        <v>1503</v>
      </c>
      <c r="U1433">
        <f>VLOOKUP(T1433,Index!$J$2:$K$1319,2,FALSE)</f>
        <v>626</v>
      </c>
      <c r="V1433" t="s">
        <v>15</v>
      </c>
      <c r="W1433">
        <f t="shared" si="89"/>
        <v>3</v>
      </c>
    </row>
    <row r="1434" spans="1:23">
      <c r="A1434" t="s">
        <v>1504</v>
      </c>
      <c r="B1434" t="s">
        <v>63</v>
      </c>
      <c r="C1434">
        <f>VLOOKUP(B1434,Index!$A$2:$B$18,2,FALSE)</f>
        <v>1</v>
      </c>
      <c r="D1434">
        <v>2013</v>
      </c>
      <c r="E1434" t="s">
        <v>187</v>
      </c>
      <c r="F1434">
        <f>VLOOKUP(E1434,Index!$D$2:$E$13,2,FALSE)</f>
        <v>2</v>
      </c>
      <c r="G1434" t="s">
        <v>14</v>
      </c>
      <c r="H1434">
        <f>VLOOKUP(G1434,Index!$G$2:$H$40,2,FALSE)</f>
        <v>26</v>
      </c>
      <c r="I1434" s="3">
        <v>170000</v>
      </c>
      <c r="J1434" s="3">
        <v>200000</v>
      </c>
      <c r="K1434" s="3">
        <v>530000</v>
      </c>
      <c r="L1434" s="3">
        <v>30000</v>
      </c>
      <c r="M1434" s="3">
        <f t="shared" si="88"/>
        <v>930000</v>
      </c>
      <c r="N1434" s="3">
        <f t="shared" si="90"/>
        <v>232500</v>
      </c>
      <c r="O1434" s="3">
        <f t="shared" si="91"/>
        <v>1</v>
      </c>
      <c r="P1434">
        <v>7.1</v>
      </c>
      <c r="Q1434">
        <v>27</v>
      </c>
      <c r="R1434">
        <v>7.5</v>
      </c>
      <c r="S1434">
        <v>21</v>
      </c>
      <c r="T1434" t="s">
        <v>705</v>
      </c>
      <c r="U1434">
        <f>VLOOKUP(T1434,Index!$J$2:$K$1319,2,FALSE)</f>
        <v>504</v>
      </c>
      <c r="V1434" t="s">
        <v>15</v>
      </c>
      <c r="W1434">
        <f t="shared" si="89"/>
        <v>3</v>
      </c>
    </row>
    <row r="1435" spans="1:23">
      <c r="A1435" t="s">
        <v>1505</v>
      </c>
      <c r="B1435" t="s">
        <v>28</v>
      </c>
      <c r="C1435">
        <f>VLOOKUP(B1435,Index!$A$2:$B$18,2,FALSE)</f>
        <v>15</v>
      </c>
      <c r="D1435">
        <v>2010</v>
      </c>
      <c r="E1435" t="s">
        <v>13</v>
      </c>
      <c r="F1435">
        <f>VLOOKUP(E1435,Index!$D$2:$E$13,2,FALSE)</f>
        <v>11</v>
      </c>
      <c r="G1435" t="s">
        <v>94</v>
      </c>
      <c r="H1435">
        <f>VLOOKUP(G1435,Index!$G$2:$H$40,2,FALSE)</f>
        <v>15</v>
      </c>
      <c r="I1435" s="3">
        <v>860000</v>
      </c>
      <c r="J1435" s="3">
        <v>0</v>
      </c>
      <c r="K1435" s="3">
        <v>0</v>
      </c>
      <c r="L1435" s="3">
        <v>60000</v>
      </c>
      <c r="M1435" s="3">
        <f t="shared" si="88"/>
        <v>920000</v>
      </c>
      <c r="N1435" s="3">
        <f t="shared" si="90"/>
        <v>230000</v>
      </c>
      <c r="O1435" s="3">
        <f t="shared" si="91"/>
        <v>1</v>
      </c>
      <c r="P1435">
        <v>8.6</v>
      </c>
      <c r="Q1435">
        <v>29</v>
      </c>
      <c r="R1435">
        <v>7.1</v>
      </c>
      <c r="S1435">
        <v>70</v>
      </c>
      <c r="T1435" t="s">
        <v>242</v>
      </c>
      <c r="U1435">
        <f>VLOOKUP(T1435,Index!$J$2:$K$1319,2,FALSE)</f>
        <v>360</v>
      </c>
      <c r="V1435" t="s">
        <v>15</v>
      </c>
      <c r="W1435">
        <f t="shared" si="89"/>
        <v>3</v>
      </c>
    </row>
    <row r="1436" spans="1:23">
      <c r="A1436" t="s">
        <v>1506</v>
      </c>
      <c r="B1436" t="s">
        <v>226</v>
      </c>
      <c r="C1436">
        <f>VLOOKUP(B1436,Index!$A$2:$B$18,2,FALSE)</f>
        <v>7</v>
      </c>
      <c r="D1436">
        <v>2000</v>
      </c>
      <c r="E1436" t="s">
        <v>34</v>
      </c>
      <c r="F1436">
        <f>VLOOKUP(E1436,Index!$D$2:$E$13,2,FALSE)</f>
        <v>1</v>
      </c>
      <c r="G1436" t="s">
        <v>94</v>
      </c>
      <c r="H1436">
        <f>VLOOKUP(G1436,Index!$G$2:$H$40,2,FALSE)</f>
        <v>15</v>
      </c>
      <c r="I1436" s="3">
        <v>510000</v>
      </c>
      <c r="J1436" s="3">
        <v>350000</v>
      </c>
      <c r="K1436" s="3">
        <v>0</v>
      </c>
      <c r="L1436" s="3">
        <v>60000</v>
      </c>
      <c r="M1436" s="3">
        <f t="shared" si="88"/>
        <v>920000</v>
      </c>
      <c r="N1436" s="3">
        <f t="shared" si="90"/>
        <v>230000</v>
      </c>
      <c r="O1436" s="3">
        <f t="shared" si="91"/>
        <v>1</v>
      </c>
      <c r="P1436">
        <v>6.1</v>
      </c>
      <c r="Q1436">
        <v>11</v>
      </c>
      <c r="R1436">
        <v>6.7</v>
      </c>
      <c r="S1436">
        <v>44</v>
      </c>
      <c r="T1436" t="s">
        <v>1507</v>
      </c>
      <c r="U1436">
        <f>VLOOKUP(T1436,Index!$J$2:$K$1319,2,FALSE)</f>
        <v>154</v>
      </c>
      <c r="V1436" t="s">
        <v>61</v>
      </c>
      <c r="W1436">
        <f t="shared" si="89"/>
        <v>3</v>
      </c>
    </row>
    <row r="1437" spans="1:23">
      <c r="A1437" t="s">
        <v>1179</v>
      </c>
      <c r="B1437" t="s">
        <v>12</v>
      </c>
      <c r="C1437">
        <f>VLOOKUP(B1437,Index!$A$2:$B$18,2,FALSE)</f>
        <v>13</v>
      </c>
      <c r="D1437">
        <v>2006</v>
      </c>
      <c r="E1437" t="s">
        <v>17</v>
      </c>
      <c r="F1437">
        <f>VLOOKUP(E1437,Index!$D$2:$E$13,2,FALSE)</f>
        <v>7</v>
      </c>
      <c r="G1437" t="s">
        <v>429</v>
      </c>
      <c r="H1437">
        <f>VLOOKUP(G1437,Index!$G$2:$H$40,2,FALSE)</f>
        <v>34</v>
      </c>
      <c r="I1437" s="3">
        <v>830000</v>
      </c>
      <c r="J1437" s="3">
        <v>30000</v>
      </c>
      <c r="K1437" s="3">
        <v>0</v>
      </c>
      <c r="L1437" s="3">
        <v>70000</v>
      </c>
      <c r="M1437" s="3">
        <f t="shared" si="88"/>
        <v>930000</v>
      </c>
      <c r="N1437" s="3">
        <f t="shared" si="90"/>
        <v>232500</v>
      </c>
      <c r="O1437" s="3">
        <f t="shared" si="91"/>
        <v>1</v>
      </c>
      <c r="P1437">
        <v>6.5</v>
      </c>
      <c r="Q1437">
        <v>13</v>
      </c>
      <c r="T1437" t="s">
        <v>580</v>
      </c>
      <c r="U1437">
        <f>VLOOKUP(T1437,Index!$J$2:$K$1319,2,FALSE)</f>
        <v>918</v>
      </c>
      <c r="V1437" t="s">
        <v>15</v>
      </c>
      <c r="W1437">
        <f t="shared" si="89"/>
        <v>3</v>
      </c>
    </row>
    <row r="1438" spans="1:23">
      <c r="A1438" t="s">
        <v>1508</v>
      </c>
      <c r="B1438" t="s">
        <v>20</v>
      </c>
      <c r="C1438">
        <f>VLOOKUP(B1438,Index!$A$2:$B$18,2,FALSE)</f>
        <v>3</v>
      </c>
      <c r="D1438">
        <v>2011</v>
      </c>
      <c r="E1438" t="s">
        <v>23</v>
      </c>
      <c r="F1438">
        <f>VLOOKUP(E1438,Index!$D$2:$E$13,2,FALSE)</f>
        <v>4</v>
      </c>
      <c r="G1438" t="s">
        <v>429</v>
      </c>
      <c r="H1438">
        <f>VLOOKUP(G1438,Index!$G$2:$H$40,2,FALSE)</f>
        <v>34</v>
      </c>
      <c r="I1438" s="3">
        <v>690000</v>
      </c>
      <c r="J1438" s="3">
        <v>160000</v>
      </c>
      <c r="K1438" s="3">
        <v>0</v>
      </c>
      <c r="L1438" s="3">
        <v>70000</v>
      </c>
      <c r="M1438" s="3">
        <f t="shared" si="88"/>
        <v>920000</v>
      </c>
      <c r="N1438" s="3">
        <f t="shared" si="90"/>
        <v>230000</v>
      </c>
      <c r="O1438" s="3">
        <f t="shared" si="91"/>
        <v>1</v>
      </c>
      <c r="T1438" t="s">
        <v>1509</v>
      </c>
      <c r="U1438">
        <f>VLOOKUP(T1438,Index!$J$2:$K$1319,2,FALSE)</f>
        <v>562</v>
      </c>
      <c r="V1438" t="s">
        <v>15</v>
      </c>
      <c r="W1438">
        <f t="shared" si="89"/>
        <v>3</v>
      </c>
    </row>
    <row r="1439" spans="1:23">
      <c r="A1439" t="s">
        <v>1510</v>
      </c>
      <c r="B1439" t="s">
        <v>20</v>
      </c>
      <c r="C1439">
        <f>VLOOKUP(B1439,Index!$A$2:$B$18,2,FALSE)</f>
        <v>3</v>
      </c>
      <c r="D1439">
        <v>2005</v>
      </c>
      <c r="E1439" t="s">
        <v>187</v>
      </c>
      <c r="F1439">
        <f>VLOOKUP(E1439,Index!$D$2:$E$13,2,FALSE)</f>
        <v>2</v>
      </c>
      <c r="G1439" t="s">
        <v>192</v>
      </c>
      <c r="H1439">
        <f>VLOOKUP(G1439,Index!$G$2:$H$40,2,FALSE)</f>
        <v>8</v>
      </c>
      <c r="I1439" s="3">
        <v>440000</v>
      </c>
      <c r="J1439" s="3">
        <v>50000</v>
      </c>
      <c r="K1439" s="3">
        <v>390000</v>
      </c>
      <c r="L1439" s="3">
        <v>50000</v>
      </c>
      <c r="M1439" s="3">
        <f t="shared" si="88"/>
        <v>930000</v>
      </c>
      <c r="N1439" s="3">
        <f t="shared" si="90"/>
        <v>232500</v>
      </c>
      <c r="O1439" s="3">
        <f t="shared" si="91"/>
        <v>1</v>
      </c>
      <c r="P1439">
        <v>8.1</v>
      </c>
      <c r="Q1439">
        <v>53</v>
      </c>
      <c r="R1439">
        <v>9.1999999999999993</v>
      </c>
      <c r="S1439">
        <v>203</v>
      </c>
      <c r="T1439" t="s">
        <v>192</v>
      </c>
      <c r="U1439">
        <f>VLOOKUP(T1439,Index!$J$2:$K$1319,2,FALSE)</f>
        <v>202</v>
      </c>
      <c r="V1439" t="s">
        <v>61</v>
      </c>
      <c r="W1439">
        <f t="shared" si="89"/>
        <v>1</v>
      </c>
    </row>
    <row r="1440" spans="1:23">
      <c r="A1440" t="s">
        <v>1511</v>
      </c>
      <c r="B1440" t="s">
        <v>65</v>
      </c>
      <c r="C1440">
        <f>VLOOKUP(B1440,Index!$A$2:$B$18,2,FALSE)</f>
        <v>10</v>
      </c>
      <c r="D1440">
        <v>2015</v>
      </c>
      <c r="E1440" t="s">
        <v>13</v>
      </c>
      <c r="F1440">
        <f>VLOOKUP(E1440,Index!$D$2:$E$13,2,FALSE)</f>
        <v>11</v>
      </c>
      <c r="G1440" t="s">
        <v>45</v>
      </c>
      <c r="H1440">
        <f>VLOOKUP(G1440,Index!$G$2:$H$40,2,FALSE)</f>
        <v>30</v>
      </c>
      <c r="I1440" s="3">
        <v>680000</v>
      </c>
      <c r="J1440" s="3">
        <v>80000</v>
      </c>
      <c r="K1440" s="3">
        <v>0</v>
      </c>
      <c r="L1440" s="3">
        <v>170000</v>
      </c>
      <c r="M1440" s="3">
        <f t="shared" si="88"/>
        <v>930000</v>
      </c>
      <c r="N1440" s="3">
        <f t="shared" si="90"/>
        <v>232500</v>
      </c>
      <c r="O1440" s="3">
        <f t="shared" si="91"/>
        <v>1</v>
      </c>
      <c r="P1440">
        <v>8</v>
      </c>
      <c r="Q1440">
        <v>44</v>
      </c>
      <c r="R1440">
        <v>7.8</v>
      </c>
      <c r="S1440">
        <v>190</v>
      </c>
      <c r="T1440" t="s">
        <v>1487</v>
      </c>
      <c r="U1440">
        <f>VLOOKUP(T1440,Index!$J$2:$K$1319,2,FALSE)</f>
        <v>995</v>
      </c>
      <c r="V1440" t="s">
        <v>15</v>
      </c>
      <c r="W1440">
        <f t="shared" si="89"/>
        <v>3</v>
      </c>
    </row>
    <row r="1441" spans="1:23">
      <c r="A1441" t="s">
        <v>1512</v>
      </c>
      <c r="B1441" t="s">
        <v>33</v>
      </c>
      <c r="C1441">
        <f>VLOOKUP(B1441,Index!$A$2:$B$18,2,FALSE)</f>
        <v>9</v>
      </c>
      <c r="D1441">
        <v>2014</v>
      </c>
      <c r="E1441" t="s">
        <v>90</v>
      </c>
      <c r="F1441">
        <f>VLOOKUP(E1441,Index!$D$2:$E$13,2,FALSE)</f>
        <v>8</v>
      </c>
      <c r="G1441" t="s">
        <v>77</v>
      </c>
      <c r="H1441">
        <f>VLOOKUP(G1441,Index!$G$2:$H$40,2,FALSE)</f>
        <v>35</v>
      </c>
      <c r="I1441" s="3">
        <v>430000</v>
      </c>
      <c r="J1441" s="3">
        <v>340000</v>
      </c>
      <c r="K1441" s="3">
        <v>0</v>
      </c>
      <c r="L1441" s="3">
        <v>160000</v>
      </c>
      <c r="M1441" s="3">
        <f t="shared" si="88"/>
        <v>930000</v>
      </c>
      <c r="N1441" s="3">
        <f t="shared" si="90"/>
        <v>232500</v>
      </c>
      <c r="O1441" s="3">
        <f t="shared" si="91"/>
        <v>1</v>
      </c>
      <c r="P1441">
        <v>8.5</v>
      </c>
      <c r="Q1441">
        <v>31</v>
      </c>
      <c r="R1441">
        <v>8.5</v>
      </c>
      <c r="S1441">
        <v>575</v>
      </c>
      <c r="T1441" t="s">
        <v>283</v>
      </c>
      <c r="U1441">
        <f>VLOOKUP(T1441,Index!$J$2:$K$1319,2,FALSE)</f>
        <v>829</v>
      </c>
      <c r="V1441" t="s">
        <v>37</v>
      </c>
      <c r="W1441">
        <f t="shared" si="89"/>
        <v>3</v>
      </c>
    </row>
    <row r="1442" spans="1:23">
      <c r="A1442" t="s">
        <v>1512</v>
      </c>
      <c r="B1442" t="s">
        <v>28</v>
      </c>
      <c r="C1442">
        <f>VLOOKUP(B1442,Index!$A$2:$B$18,2,FALSE)</f>
        <v>15</v>
      </c>
      <c r="D1442">
        <v>2014</v>
      </c>
      <c r="E1442" t="s">
        <v>90</v>
      </c>
      <c r="F1442">
        <f>VLOOKUP(E1442,Index!$D$2:$E$13,2,FALSE)</f>
        <v>8</v>
      </c>
      <c r="G1442" t="s">
        <v>77</v>
      </c>
      <c r="H1442">
        <f>VLOOKUP(G1442,Index!$G$2:$H$40,2,FALSE)</f>
        <v>35</v>
      </c>
      <c r="I1442" s="3">
        <v>580000</v>
      </c>
      <c r="J1442" s="3">
        <v>260000</v>
      </c>
      <c r="K1442" s="3">
        <v>0</v>
      </c>
      <c r="L1442" s="3">
        <v>90000</v>
      </c>
      <c r="M1442" s="3">
        <f t="shared" si="88"/>
        <v>930000</v>
      </c>
      <c r="N1442" s="3">
        <f t="shared" si="90"/>
        <v>232500</v>
      </c>
      <c r="O1442" s="3">
        <f t="shared" si="91"/>
        <v>1</v>
      </c>
      <c r="P1442">
        <v>8.1999999999999993</v>
      </c>
      <c r="Q1442">
        <v>33</v>
      </c>
      <c r="R1442">
        <v>8.4</v>
      </c>
      <c r="S1442">
        <v>363</v>
      </c>
      <c r="T1442" t="s">
        <v>283</v>
      </c>
      <c r="U1442">
        <f>VLOOKUP(T1442,Index!$J$2:$K$1319,2,FALSE)</f>
        <v>829</v>
      </c>
      <c r="V1442" t="s">
        <v>37</v>
      </c>
      <c r="W1442">
        <f t="shared" si="89"/>
        <v>3</v>
      </c>
    </row>
    <row r="1443" spans="1:23">
      <c r="A1443" t="s">
        <v>1513</v>
      </c>
      <c r="B1443" t="s">
        <v>33</v>
      </c>
      <c r="C1443">
        <f>VLOOKUP(B1443,Index!$A$2:$B$18,2,FALSE)</f>
        <v>9</v>
      </c>
      <c r="D1443">
        <v>2012</v>
      </c>
      <c r="E1443" t="s">
        <v>13</v>
      </c>
      <c r="F1443">
        <f>VLOOKUP(E1443,Index!$D$2:$E$13,2,FALSE)</f>
        <v>11</v>
      </c>
      <c r="G1443" t="s">
        <v>45</v>
      </c>
      <c r="H1443">
        <f>VLOOKUP(G1443,Index!$G$2:$H$40,2,FALSE)</f>
        <v>30</v>
      </c>
      <c r="I1443" s="3">
        <v>860000</v>
      </c>
      <c r="J1443" s="3">
        <v>0</v>
      </c>
      <c r="K1443" s="3">
        <v>0</v>
      </c>
      <c r="L1443" s="3">
        <v>60000</v>
      </c>
      <c r="M1443" s="3">
        <f t="shared" si="88"/>
        <v>920000</v>
      </c>
      <c r="N1443" s="3">
        <f t="shared" si="90"/>
        <v>230000</v>
      </c>
      <c r="O1443" s="3">
        <f t="shared" si="91"/>
        <v>1</v>
      </c>
      <c r="P1443">
        <v>8.6999999999999993</v>
      </c>
      <c r="Q1443">
        <v>23</v>
      </c>
      <c r="R1443">
        <v>7.5</v>
      </c>
      <c r="S1443">
        <v>75</v>
      </c>
      <c r="T1443" t="s">
        <v>1487</v>
      </c>
      <c r="U1443">
        <f>VLOOKUP(T1443,Index!$J$2:$K$1319,2,FALSE)</f>
        <v>995</v>
      </c>
      <c r="V1443" t="s">
        <v>15</v>
      </c>
      <c r="W1443">
        <f t="shared" si="89"/>
        <v>3</v>
      </c>
    </row>
    <row r="1444" spans="1:23">
      <c r="A1444" t="s">
        <v>1514</v>
      </c>
      <c r="B1444" t="s">
        <v>112</v>
      </c>
      <c r="C1444">
        <f>VLOOKUP(B1444,Index!$A$2:$B$18,2,FALSE)</f>
        <v>11</v>
      </c>
      <c r="D1444">
        <v>2006</v>
      </c>
      <c r="E1444" t="s">
        <v>34</v>
      </c>
      <c r="F1444">
        <f>VLOOKUP(E1444,Index!$D$2:$E$13,2,FALSE)</f>
        <v>1</v>
      </c>
      <c r="G1444" t="s">
        <v>429</v>
      </c>
      <c r="H1444">
        <f>VLOOKUP(G1444,Index!$G$2:$H$40,2,FALSE)</f>
        <v>34</v>
      </c>
      <c r="I1444" s="3">
        <v>550000</v>
      </c>
      <c r="J1444" s="3">
        <v>210000</v>
      </c>
      <c r="K1444" s="3">
        <v>0</v>
      </c>
      <c r="L1444" s="3">
        <v>160000</v>
      </c>
      <c r="M1444" s="3">
        <f t="shared" si="88"/>
        <v>920000</v>
      </c>
      <c r="N1444" s="3">
        <f t="shared" si="90"/>
        <v>230000</v>
      </c>
      <c r="O1444" s="3">
        <f t="shared" si="91"/>
        <v>1</v>
      </c>
      <c r="P1444">
        <v>4.8</v>
      </c>
      <c r="Q1444">
        <v>9</v>
      </c>
      <c r="R1444">
        <v>6.4</v>
      </c>
      <c r="S1444">
        <v>13</v>
      </c>
      <c r="T1444" t="s">
        <v>1515</v>
      </c>
      <c r="U1444">
        <f>VLOOKUP(T1444,Index!$J$2:$K$1319,2,FALSE)</f>
        <v>1125</v>
      </c>
      <c r="V1444" t="s">
        <v>15</v>
      </c>
      <c r="W1444">
        <f t="shared" si="89"/>
        <v>3</v>
      </c>
    </row>
    <row r="1445" spans="1:23">
      <c r="A1445" t="s">
        <v>1307</v>
      </c>
      <c r="B1445" t="s">
        <v>28</v>
      </c>
      <c r="C1445">
        <f>VLOOKUP(B1445,Index!$A$2:$B$18,2,FALSE)</f>
        <v>15</v>
      </c>
      <c r="D1445">
        <v>2010</v>
      </c>
      <c r="E1445" t="s">
        <v>34</v>
      </c>
      <c r="F1445">
        <f>VLOOKUP(E1445,Index!$D$2:$E$13,2,FALSE)</f>
        <v>1</v>
      </c>
      <c r="G1445" t="s">
        <v>94</v>
      </c>
      <c r="H1445">
        <f>VLOOKUP(G1445,Index!$G$2:$H$40,2,FALSE)</f>
        <v>15</v>
      </c>
      <c r="I1445" s="3">
        <v>630000</v>
      </c>
      <c r="J1445" s="3">
        <v>200000</v>
      </c>
      <c r="K1445" s="3">
        <v>20000</v>
      </c>
      <c r="L1445" s="3">
        <v>70000</v>
      </c>
      <c r="M1445" s="3">
        <f t="shared" si="88"/>
        <v>920000</v>
      </c>
      <c r="N1445" s="3">
        <f t="shared" si="90"/>
        <v>230000</v>
      </c>
      <c r="O1445" s="3">
        <f t="shared" si="91"/>
        <v>1</v>
      </c>
      <c r="P1445">
        <v>7.3</v>
      </c>
      <c r="Q1445">
        <v>71</v>
      </c>
      <c r="R1445">
        <v>7.7</v>
      </c>
      <c r="S1445">
        <v>224</v>
      </c>
      <c r="T1445" t="s">
        <v>661</v>
      </c>
      <c r="U1445">
        <f>VLOOKUP(T1445,Index!$J$2:$K$1319,2,FALSE)</f>
        <v>1258</v>
      </c>
      <c r="V1445" t="s">
        <v>37</v>
      </c>
      <c r="W1445">
        <f t="shared" si="89"/>
        <v>3</v>
      </c>
    </row>
    <row r="1446" spans="1:23">
      <c r="A1446" t="s">
        <v>1516</v>
      </c>
      <c r="B1446" t="s">
        <v>12</v>
      </c>
      <c r="C1446">
        <f>VLOOKUP(B1446,Index!$A$2:$B$18,2,FALSE)</f>
        <v>13</v>
      </c>
      <c r="D1446">
        <v>2011</v>
      </c>
      <c r="E1446" t="s">
        <v>23</v>
      </c>
      <c r="F1446">
        <f>VLOOKUP(E1446,Index!$D$2:$E$13,2,FALSE)</f>
        <v>4</v>
      </c>
      <c r="G1446" t="s">
        <v>14</v>
      </c>
      <c r="H1446">
        <f>VLOOKUP(G1446,Index!$G$2:$H$40,2,FALSE)</f>
        <v>26</v>
      </c>
      <c r="I1446" s="3">
        <v>230000</v>
      </c>
      <c r="J1446" s="3">
        <v>420000</v>
      </c>
      <c r="K1446" s="3">
        <v>180000</v>
      </c>
      <c r="L1446" s="3">
        <v>90000</v>
      </c>
      <c r="M1446" s="3">
        <f t="shared" si="88"/>
        <v>920000</v>
      </c>
      <c r="N1446" s="3">
        <f t="shared" si="90"/>
        <v>230000</v>
      </c>
      <c r="O1446" s="3">
        <f t="shared" si="91"/>
        <v>1</v>
      </c>
      <c r="P1446">
        <v>6</v>
      </c>
      <c r="Q1446">
        <v>34</v>
      </c>
      <c r="R1446">
        <v>6.1</v>
      </c>
      <c r="S1446">
        <v>16</v>
      </c>
      <c r="T1446" t="s">
        <v>14</v>
      </c>
      <c r="U1446">
        <f>VLOOKUP(T1446,Index!$J$2:$K$1319,2,FALSE)</f>
        <v>808</v>
      </c>
      <c r="V1446" t="s">
        <v>78</v>
      </c>
      <c r="W1446">
        <f t="shared" si="89"/>
        <v>1</v>
      </c>
    </row>
    <row r="1447" spans="1:23">
      <c r="A1447" t="s">
        <v>1160</v>
      </c>
      <c r="B1447" t="s">
        <v>28</v>
      </c>
      <c r="C1447">
        <f>VLOOKUP(B1447,Index!$A$2:$B$18,2,FALSE)</f>
        <v>15</v>
      </c>
      <c r="D1447">
        <v>2008</v>
      </c>
      <c r="E1447" t="s">
        <v>59</v>
      </c>
      <c r="F1447">
        <f>VLOOKUP(E1447,Index!$D$2:$E$13,2,FALSE)</f>
        <v>3</v>
      </c>
      <c r="G1447" t="s">
        <v>429</v>
      </c>
      <c r="H1447">
        <f>VLOOKUP(G1447,Index!$G$2:$H$40,2,FALSE)</f>
        <v>34</v>
      </c>
      <c r="I1447" s="3">
        <v>580000</v>
      </c>
      <c r="J1447" s="3">
        <v>260000</v>
      </c>
      <c r="K1447" s="3">
        <v>0</v>
      </c>
      <c r="L1447" s="3">
        <v>80000</v>
      </c>
      <c r="M1447" s="3">
        <f t="shared" si="88"/>
        <v>920000</v>
      </c>
      <c r="N1447" s="3">
        <f t="shared" si="90"/>
        <v>230000</v>
      </c>
      <c r="O1447" s="3">
        <f t="shared" si="91"/>
        <v>1</v>
      </c>
      <c r="P1447">
        <v>7.9</v>
      </c>
      <c r="Q1447">
        <v>47</v>
      </c>
      <c r="R1447">
        <v>7.1</v>
      </c>
      <c r="S1447">
        <v>34</v>
      </c>
      <c r="T1447" t="s">
        <v>541</v>
      </c>
      <c r="U1447">
        <f>VLOOKUP(T1447,Index!$J$2:$K$1319,2,FALSE)</f>
        <v>1293</v>
      </c>
      <c r="V1447" t="s">
        <v>61</v>
      </c>
      <c r="W1447">
        <f t="shared" si="89"/>
        <v>3</v>
      </c>
    </row>
    <row r="1448" spans="1:23">
      <c r="A1448" t="s">
        <v>1517</v>
      </c>
      <c r="B1448" t="s">
        <v>132</v>
      </c>
      <c r="C1448">
        <f>VLOOKUP(B1448,Index!$A$2:$B$18,2,FALSE)</f>
        <v>5</v>
      </c>
      <c r="D1448">
        <v>2006</v>
      </c>
      <c r="E1448" t="s">
        <v>17</v>
      </c>
      <c r="F1448">
        <f>VLOOKUP(E1448,Index!$D$2:$E$13,2,FALSE)</f>
        <v>7</v>
      </c>
      <c r="G1448" t="s">
        <v>407</v>
      </c>
      <c r="H1448">
        <f>VLOOKUP(G1448,Index!$G$2:$H$40,2,FALSE)</f>
        <v>29</v>
      </c>
      <c r="I1448" s="3">
        <v>710000</v>
      </c>
      <c r="J1448" s="3">
        <v>180000</v>
      </c>
      <c r="K1448" s="3">
        <v>0</v>
      </c>
      <c r="L1448" s="3">
        <v>30000</v>
      </c>
      <c r="M1448" s="3">
        <f t="shared" si="88"/>
        <v>920000</v>
      </c>
      <c r="N1448" s="3">
        <f t="shared" si="90"/>
        <v>230000</v>
      </c>
      <c r="O1448" s="3">
        <f t="shared" si="91"/>
        <v>1</v>
      </c>
      <c r="P1448">
        <v>5.9</v>
      </c>
      <c r="Q1448">
        <v>32</v>
      </c>
      <c r="R1448">
        <v>8</v>
      </c>
      <c r="S1448">
        <v>46</v>
      </c>
      <c r="T1448" t="s">
        <v>447</v>
      </c>
      <c r="U1448">
        <f>VLOOKUP(T1448,Index!$J$2:$K$1319,2,FALSE)</f>
        <v>1056</v>
      </c>
      <c r="V1448" t="s">
        <v>15</v>
      </c>
      <c r="W1448">
        <f t="shared" si="89"/>
        <v>3</v>
      </c>
    </row>
    <row r="1449" spans="1:23">
      <c r="A1449" t="s">
        <v>1518</v>
      </c>
      <c r="B1449" t="s">
        <v>28</v>
      </c>
      <c r="C1449">
        <f>VLOOKUP(B1449,Index!$A$2:$B$18,2,FALSE)</f>
        <v>15</v>
      </c>
      <c r="D1449">
        <v>2006</v>
      </c>
      <c r="E1449" t="s">
        <v>90</v>
      </c>
      <c r="F1449">
        <f>VLOOKUP(E1449,Index!$D$2:$E$13,2,FALSE)</f>
        <v>8</v>
      </c>
      <c r="G1449" t="s">
        <v>29</v>
      </c>
      <c r="H1449">
        <f>VLOOKUP(G1449,Index!$G$2:$H$40,2,FALSE)</f>
        <v>23</v>
      </c>
      <c r="I1449" s="3">
        <v>300000</v>
      </c>
      <c r="J1449" s="3">
        <v>320000</v>
      </c>
      <c r="K1449" s="3">
        <v>210000</v>
      </c>
      <c r="L1449" s="3">
        <v>80000</v>
      </c>
      <c r="M1449" s="3">
        <f t="shared" si="88"/>
        <v>910000</v>
      </c>
      <c r="N1449" s="3">
        <f t="shared" si="90"/>
        <v>227500</v>
      </c>
      <c r="O1449" s="3">
        <f t="shared" si="91"/>
        <v>1</v>
      </c>
      <c r="P1449">
        <v>7.9</v>
      </c>
      <c r="Q1449">
        <v>56</v>
      </c>
      <c r="R1449">
        <v>7.8</v>
      </c>
      <c r="S1449">
        <v>161</v>
      </c>
      <c r="T1449" t="s">
        <v>1519</v>
      </c>
      <c r="U1449">
        <f>VLOOKUP(T1449,Index!$J$2:$K$1319,2,FALSE)</f>
        <v>748</v>
      </c>
      <c r="V1449" t="s">
        <v>61</v>
      </c>
      <c r="W1449">
        <f t="shared" si="89"/>
        <v>3</v>
      </c>
    </row>
    <row r="1450" spans="1:23">
      <c r="A1450" t="s">
        <v>424</v>
      </c>
      <c r="B1450" t="s">
        <v>12</v>
      </c>
      <c r="C1450">
        <f>VLOOKUP(B1450,Index!$A$2:$B$18,2,FALSE)</f>
        <v>13</v>
      </c>
      <c r="D1450">
        <v>2008</v>
      </c>
      <c r="E1450" t="s">
        <v>34</v>
      </c>
      <c r="F1450">
        <f>VLOOKUP(E1450,Index!$D$2:$E$13,2,FALSE)</f>
        <v>1</v>
      </c>
      <c r="G1450" t="s">
        <v>49</v>
      </c>
      <c r="H1450">
        <f>VLOOKUP(G1450,Index!$G$2:$H$40,2,FALSE)</f>
        <v>4</v>
      </c>
      <c r="I1450" s="3">
        <v>500000</v>
      </c>
      <c r="J1450" s="3">
        <v>320000</v>
      </c>
      <c r="K1450" s="3">
        <v>0</v>
      </c>
      <c r="L1450" s="3">
        <v>90000</v>
      </c>
      <c r="M1450" s="3">
        <f t="shared" si="88"/>
        <v>910000</v>
      </c>
      <c r="N1450" s="3">
        <f t="shared" si="90"/>
        <v>227500</v>
      </c>
      <c r="O1450" s="3">
        <f t="shared" si="91"/>
        <v>1</v>
      </c>
      <c r="P1450">
        <v>7</v>
      </c>
      <c r="Q1450">
        <v>20</v>
      </c>
      <c r="R1450">
        <v>6.7</v>
      </c>
      <c r="S1450">
        <v>7</v>
      </c>
      <c r="T1450" t="s">
        <v>1520</v>
      </c>
      <c r="U1450">
        <f>VLOOKUP(T1450,Index!$J$2:$K$1319,2,FALSE)</f>
        <v>1290</v>
      </c>
      <c r="V1450" t="s">
        <v>78</v>
      </c>
      <c r="W1450">
        <f t="shared" si="89"/>
        <v>3</v>
      </c>
    </row>
    <row r="1451" spans="1:23">
      <c r="A1451" t="s">
        <v>1137</v>
      </c>
      <c r="B1451" t="s">
        <v>33</v>
      </c>
      <c r="C1451">
        <f>VLOOKUP(B1451,Index!$A$2:$B$18,2,FALSE)</f>
        <v>9</v>
      </c>
      <c r="D1451">
        <v>2010</v>
      </c>
      <c r="E1451" t="s">
        <v>13</v>
      </c>
      <c r="F1451">
        <f>VLOOKUP(E1451,Index!$D$2:$E$13,2,FALSE)</f>
        <v>11</v>
      </c>
      <c r="G1451" t="s">
        <v>94</v>
      </c>
      <c r="H1451">
        <f>VLOOKUP(G1451,Index!$G$2:$H$40,2,FALSE)</f>
        <v>15</v>
      </c>
      <c r="I1451" s="3">
        <v>520000</v>
      </c>
      <c r="J1451" s="3">
        <v>270000</v>
      </c>
      <c r="K1451" s="3">
        <v>0</v>
      </c>
      <c r="L1451" s="3">
        <v>120000</v>
      </c>
      <c r="M1451" s="3">
        <f t="shared" si="88"/>
        <v>910000</v>
      </c>
      <c r="N1451" s="3">
        <f t="shared" si="90"/>
        <v>227500</v>
      </c>
      <c r="O1451" s="3">
        <f t="shared" si="91"/>
        <v>1</v>
      </c>
      <c r="P1451">
        <v>7.8</v>
      </c>
      <c r="Q1451">
        <v>20</v>
      </c>
      <c r="R1451">
        <v>5.4</v>
      </c>
      <c r="S1451">
        <v>14</v>
      </c>
      <c r="T1451" t="s">
        <v>135</v>
      </c>
      <c r="U1451">
        <f>VLOOKUP(T1451,Index!$J$2:$K$1319,2,FALSE)</f>
        <v>339</v>
      </c>
      <c r="V1451" t="s">
        <v>15</v>
      </c>
      <c r="W1451">
        <f t="shared" si="89"/>
        <v>3</v>
      </c>
    </row>
    <row r="1452" spans="1:23">
      <c r="A1452" t="s">
        <v>1521</v>
      </c>
      <c r="B1452" t="s">
        <v>12</v>
      </c>
      <c r="C1452">
        <f>VLOOKUP(B1452,Index!$A$2:$B$18,2,FALSE)</f>
        <v>13</v>
      </c>
      <c r="D1452">
        <v>2010</v>
      </c>
      <c r="E1452" t="s">
        <v>13</v>
      </c>
      <c r="F1452">
        <f>VLOOKUP(E1452,Index!$D$2:$E$13,2,FALSE)</f>
        <v>11</v>
      </c>
      <c r="G1452" t="s">
        <v>35</v>
      </c>
      <c r="H1452">
        <f>VLOOKUP(G1452,Index!$G$2:$H$40,2,FALSE)</f>
        <v>32</v>
      </c>
      <c r="I1452" s="3">
        <v>760000</v>
      </c>
      <c r="J1452" s="3">
        <v>90000</v>
      </c>
      <c r="K1452" s="3">
        <v>0</v>
      </c>
      <c r="L1452" s="3">
        <v>60000</v>
      </c>
      <c r="M1452" s="3">
        <f t="shared" si="88"/>
        <v>910000</v>
      </c>
      <c r="N1452" s="3">
        <f t="shared" si="90"/>
        <v>227500</v>
      </c>
      <c r="O1452" s="3">
        <f t="shared" si="91"/>
        <v>1</v>
      </c>
      <c r="T1452" t="s">
        <v>1171</v>
      </c>
      <c r="U1452">
        <f>VLOOKUP(T1452,Index!$J$2:$K$1319,2,FALSE)</f>
        <v>526</v>
      </c>
      <c r="V1452" t="s">
        <v>15</v>
      </c>
      <c r="W1452">
        <f t="shared" si="89"/>
        <v>3</v>
      </c>
    </row>
    <row r="1453" spans="1:23">
      <c r="A1453" t="s">
        <v>1522</v>
      </c>
      <c r="B1453" t="s">
        <v>39</v>
      </c>
      <c r="C1453">
        <f>VLOOKUP(B1453,Index!$A$2:$B$18,2,FALSE)</f>
        <v>8</v>
      </c>
      <c r="D1453">
        <v>2002</v>
      </c>
      <c r="E1453" t="s">
        <v>13</v>
      </c>
      <c r="F1453">
        <f>VLOOKUP(E1453,Index!$D$2:$E$13,2,FALSE)</f>
        <v>11</v>
      </c>
      <c r="G1453" t="s">
        <v>94</v>
      </c>
      <c r="H1453">
        <f>VLOOKUP(G1453,Index!$G$2:$H$40,2,FALSE)</f>
        <v>15</v>
      </c>
      <c r="I1453" s="3">
        <v>450000</v>
      </c>
      <c r="J1453" s="3">
        <v>350000</v>
      </c>
      <c r="K1453" s="3">
        <v>0</v>
      </c>
      <c r="L1453" s="3">
        <v>120000</v>
      </c>
      <c r="M1453" s="3">
        <f t="shared" si="88"/>
        <v>920000</v>
      </c>
      <c r="N1453" s="3">
        <f t="shared" si="90"/>
        <v>230000</v>
      </c>
      <c r="O1453" s="3">
        <f t="shared" si="91"/>
        <v>1</v>
      </c>
      <c r="P1453">
        <v>7.6</v>
      </c>
      <c r="Q1453">
        <v>23</v>
      </c>
      <c r="R1453">
        <v>8.1</v>
      </c>
      <c r="S1453">
        <v>12</v>
      </c>
      <c r="T1453" t="s">
        <v>94</v>
      </c>
      <c r="U1453">
        <f>VLOOKUP(T1453,Index!$J$2:$K$1319,2,FALSE)</f>
        <v>378</v>
      </c>
      <c r="V1453" t="s">
        <v>61</v>
      </c>
      <c r="W1453">
        <f t="shared" si="89"/>
        <v>1</v>
      </c>
    </row>
    <row r="1454" spans="1:23">
      <c r="A1454" t="s">
        <v>1523</v>
      </c>
      <c r="B1454" t="s">
        <v>28</v>
      </c>
      <c r="C1454">
        <f>VLOOKUP(B1454,Index!$A$2:$B$18,2,FALSE)</f>
        <v>15</v>
      </c>
      <c r="D1454">
        <v>2008</v>
      </c>
      <c r="E1454" t="s">
        <v>221</v>
      </c>
      <c r="F1454">
        <f>VLOOKUP(E1454,Index!$D$2:$E$13,2,FALSE)</f>
        <v>12</v>
      </c>
      <c r="G1454" t="s">
        <v>77</v>
      </c>
      <c r="H1454">
        <f>VLOOKUP(G1454,Index!$G$2:$H$40,2,FALSE)</f>
        <v>35</v>
      </c>
      <c r="I1454" s="3">
        <v>580000</v>
      </c>
      <c r="J1454" s="3">
        <v>240000</v>
      </c>
      <c r="K1454" s="3">
        <v>10000</v>
      </c>
      <c r="L1454" s="3">
        <v>90000</v>
      </c>
      <c r="M1454" s="3">
        <f t="shared" si="88"/>
        <v>920000</v>
      </c>
      <c r="N1454" s="3">
        <f t="shared" si="90"/>
        <v>230000</v>
      </c>
      <c r="O1454" s="3">
        <f t="shared" si="91"/>
        <v>1</v>
      </c>
      <c r="P1454">
        <v>7.7</v>
      </c>
      <c r="Q1454">
        <v>63</v>
      </c>
      <c r="R1454">
        <v>7.2</v>
      </c>
      <c r="S1454">
        <v>53</v>
      </c>
      <c r="T1454" t="s">
        <v>519</v>
      </c>
      <c r="U1454">
        <f>VLOOKUP(T1454,Index!$J$2:$K$1319,2,FALSE)</f>
        <v>1218</v>
      </c>
      <c r="V1454" t="s">
        <v>61</v>
      </c>
      <c r="W1454">
        <f t="shared" si="89"/>
        <v>3</v>
      </c>
    </row>
    <row r="1455" spans="1:23">
      <c r="A1455" t="s">
        <v>1524</v>
      </c>
      <c r="B1455" t="s">
        <v>12</v>
      </c>
      <c r="C1455">
        <f>VLOOKUP(B1455,Index!$A$2:$B$18,2,FALSE)</f>
        <v>13</v>
      </c>
      <c r="D1455">
        <v>2010</v>
      </c>
      <c r="E1455" t="s">
        <v>90</v>
      </c>
      <c r="F1455">
        <f>VLOOKUP(E1455,Index!$D$2:$E$13,2,FALSE)</f>
        <v>8</v>
      </c>
      <c r="G1455" t="s">
        <v>14</v>
      </c>
      <c r="H1455">
        <f>VLOOKUP(G1455,Index!$G$2:$H$40,2,FALSE)</f>
        <v>26</v>
      </c>
      <c r="I1455" s="3">
        <v>430000</v>
      </c>
      <c r="J1455" s="3">
        <v>250000</v>
      </c>
      <c r="K1455" s="3">
        <v>160000</v>
      </c>
      <c r="L1455" s="3">
        <v>70000</v>
      </c>
      <c r="M1455" s="3">
        <f t="shared" si="88"/>
        <v>910000</v>
      </c>
      <c r="N1455" s="3">
        <f t="shared" si="90"/>
        <v>227500</v>
      </c>
      <c r="O1455" s="3">
        <f t="shared" si="91"/>
        <v>1</v>
      </c>
      <c r="P1455">
        <v>9.1999999999999993</v>
      </c>
      <c r="Q1455">
        <v>59</v>
      </c>
      <c r="R1455">
        <v>8.9</v>
      </c>
      <c r="S1455">
        <v>950</v>
      </c>
      <c r="T1455" t="s">
        <v>805</v>
      </c>
      <c r="U1455">
        <f>VLOOKUP(T1455,Index!$J$2:$K$1319,2,FALSE)</f>
        <v>755</v>
      </c>
      <c r="V1455" t="s">
        <v>61</v>
      </c>
      <c r="W1455">
        <f t="shared" si="89"/>
        <v>3</v>
      </c>
    </row>
    <row r="1456" spans="1:23">
      <c r="A1456" t="s">
        <v>1525</v>
      </c>
      <c r="B1456" t="s">
        <v>226</v>
      </c>
      <c r="C1456">
        <f>VLOOKUP(B1456,Index!$A$2:$B$18,2,FALSE)</f>
        <v>7</v>
      </c>
      <c r="D1456">
        <v>2000</v>
      </c>
      <c r="E1456" t="s">
        <v>17</v>
      </c>
      <c r="F1456">
        <f>VLOOKUP(E1456,Index!$D$2:$E$13,2,FALSE)</f>
        <v>7</v>
      </c>
      <c r="G1456" t="s">
        <v>1028</v>
      </c>
      <c r="H1456">
        <f>VLOOKUP(G1456,Index!$G$2:$H$40,2,FALSE)</f>
        <v>9</v>
      </c>
      <c r="I1456" s="3">
        <v>20000</v>
      </c>
      <c r="J1456" s="3">
        <v>800000</v>
      </c>
      <c r="K1456" s="3">
        <v>20000</v>
      </c>
      <c r="L1456" s="3">
        <v>70000</v>
      </c>
      <c r="M1456" s="3">
        <f t="shared" si="88"/>
        <v>910000</v>
      </c>
      <c r="N1456" s="3">
        <f t="shared" si="90"/>
        <v>227500</v>
      </c>
      <c r="O1456" s="3">
        <f t="shared" si="91"/>
        <v>1</v>
      </c>
      <c r="P1456">
        <v>9</v>
      </c>
      <c r="Q1456">
        <v>13</v>
      </c>
      <c r="R1456">
        <v>8.6999999999999993</v>
      </c>
      <c r="S1456">
        <v>31</v>
      </c>
      <c r="T1456" t="s">
        <v>1028</v>
      </c>
      <c r="U1456">
        <f>VLOOKUP(T1456,Index!$J$2:$K$1319,2,FALSE)</f>
        <v>235</v>
      </c>
      <c r="V1456" t="s">
        <v>15</v>
      </c>
      <c r="W1456">
        <f t="shared" si="89"/>
        <v>1</v>
      </c>
    </row>
    <row r="1457" spans="1:23">
      <c r="A1457" t="s">
        <v>1526</v>
      </c>
      <c r="B1457" t="s">
        <v>33</v>
      </c>
      <c r="C1457">
        <f>VLOOKUP(B1457,Index!$A$2:$B$18,2,FALSE)</f>
        <v>9</v>
      </c>
      <c r="D1457">
        <v>2011</v>
      </c>
      <c r="E1457" t="s">
        <v>34</v>
      </c>
      <c r="F1457">
        <f>VLOOKUP(E1457,Index!$D$2:$E$13,2,FALSE)</f>
        <v>1</v>
      </c>
      <c r="G1457" t="s">
        <v>657</v>
      </c>
      <c r="H1457">
        <f>VLOOKUP(G1457,Index!$G$2:$H$40,2,FALSE)</f>
        <v>33</v>
      </c>
      <c r="I1457" s="3">
        <v>250000</v>
      </c>
      <c r="J1457" s="3">
        <v>130000</v>
      </c>
      <c r="K1457" s="3">
        <v>460000</v>
      </c>
      <c r="L1457" s="3">
        <v>60000</v>
      </c>
      <c r="M1457" s="3">
        <f t="shared" si="88"/>
        <v>900000</v>
      </c>
      <c r="N1457" s="3">
        <f t="shared" si="90"/>
        <v>225000</v>
      </c>
      <c r="O1457" s="3">
        <f t="shared" si="91"/>
        <v>1</v>
      </c>
      <c r="P1457">
        <v>5.7</v>
      </c>
      <c r="Q1457">
        <v>25</v>
      </c>
      <c r="R1457">
        <v>7.4</v>
      </c>
      <c r="S1457">
        <v>57</v>
      </c>
      <c r="T1457" t="s">
        <v>658</v>
      </c>
      <c r="U1457">
        <f>VLOOKUP(T1457,Index!$J$2:$K$1319,2,FALSE)</f>
        <v>833</v>
      </c>
      <c r="V1457" t="s">
        <v>61</v>
      </c>
      <c r="W1457">
        <f t="shared" si="89"/>
        <v>3</v>
      </c>
    </row>
    <row r="1458" spans="1:23">
      <c r="A1458" t="s">
        <v>554</v>
      </c>
      <c r="B1458" t="s">
        <v>196</v>
      </c>
      <c r="C1458">
        <f>VLOOKUP(B1458,Index!$A$2:$B$18,2,FALSE)</f>
        <v>17</v>
      </c>
      <c r="D1458">
        <v>2013</v>
      </c>
      <c r="E1458" t="s">
        <v>13</v>
      </c>
      <c r="F1458">
        <f>VLOOKUP(E1458,Index!$D$2:$E$13,2,FALSE)</f>
        <v>11</v>
      </c>
      <c r="G1458" t="s">
        <v>35</v>
      </c>
      <c r="H1458">
        <f>VLOOKUP(G1458,Index!$G$2:$H$40,2,FALSE)</f>
        <v>32</v>
      </c>
      <c r="I1458" s="3">
        <v>700000</v>
      </c>
      <c r="J1458" s="3">
        <v>110000</v>
      </c>
      <c r="K1458" s="3">
        <v>0</v>
      </c>
      <c r="L1458" s="3">
        <v>90000</v>
      </c>
      <c r="M1458" s="3">
        <f t="shared" si="88"/>
        <v>900000</v>
      </c>
      <c r="N1458" s="3">
        <f t="shared" si="90"/>
        <v>225000</v>
      </c>
      <c r="O1458" s="3">
        <f t="shared" si="91"/>
        <v>1</v>
      </c>
      <c r="P1458">
        <v>8.6</v>
      </c>
      <c r="Q1458">
        <v>15</v>
      </c>
      <c r="R1458">
        <v>5.7</v>
      </c>
      <c r="S1458">
        <v>183</v>
      </c>
      <c r="T1458" t="s">
        <v>306</v>
      </c>
      <c r="U1458">
        <f>VLOOKUP(T1458,Index!$J$2:$K$1319,2,FALSE)</f>
        <v>1259</v>
      </c>
      <c r="V1458" t="s">
        <v>15</v>
      </c>
      <c r="W1458">
        <f t="shared" si="89"/>
        <v>3</v>
      </c>
    </row>
    <row r="1459" spans="1:23">
      <c r="A1459" t="s">
        <v>853</v>
      </c>
      <c r="B1459" t="s">
        <v>33</v>
      </c>
      <c r="C1459">
        <f>VLOOKUP(B1459,Index!$A$2:$B$18,2,FALSE)</f>
        <v>9</v>
      </c>
      <c r="D1459">
        <v>2012</v>
      </c>
      <c r="E1459" t="s">
        <v>13</v>
      </c>
      <c r="F1459">
        <f>VLOOKUP(E1459,Index!$D$2:$E$13,2,FALSE)</f>
        <v>11</v>
      </c>
      <c r="G1459" t="s">
        <v>94</v>
      </c>
      <c r="H1459">
        <f>VLOOKUP(G1459,Index!$G$2:$H$40,2,FALSE)</f>
        <v>15</v>
      </c>
      <c r="I1459" s="3">
        <v>350000</v>
      </c>
      <c r="J1459" s="3">
        <v>410000</v>
      </c>
      <c r="K1459" s="3">
        <v>20000</v>
      </c>
      <c r="L1459" s="3">
        <v>140000</v>
      </c>
      <c r="M1459" s="3">
        <f t="shared" si="88"/>
        <v>920000</v>
      </c>
      <c r="N1459" s="3">
        <f t="shared" si="90"/>
        <v>230000</v>
      </c>
      <c r="O1459" s="3">
        <f t="shared" si="91"/>
        <v>1</v>
      </c>
      <c r="P1459">
        <v>8.1</v>
      </c>
      <c r="Q1459">
        <v>38</v>
      </c>
      <c r="R1459">
        <v>6.8</v>
      </c>
      <c r="S1459">
        <v>110</v>
      </c>
      <c r="T1459" t="s">
        <v>135</v>
      </c>
      <c r="U1459">
        <f>VLOOKUP(T1459,Index!$J$2:$K$1319,2,FALSE)</f>
        <v>339</v>
      </c>
      <c r="V1459" t="s">
        <v>15</v>
      </c>
      <c r="W1459">
        <f t="shared" si="89"/>
        <v>3</v>
      </c>
    </row>
    <row r="1460" spans="1:23">
      <c r="A1460" t="s">
        <v>1527</v>
      </c>
      <c r="B1460" t="s">
        <v>12</v>
      </c>
      <c r="C1460">
        <f>VLOOKUP(B1460,Index!$A$2:$B$18,2,FALSE)</f>
        <v>13</v>
      </c>
      <c r="D1460">
        <v>2008</v>
      </c>
      <c r="E1460" t="s">
        <v>17</v>
      </c>
      <c r="F1460">
        <f>VLOOKUP(E1460,Index!$D$2:$E$13,2,FALSE)</f>
        <v>7</v>
      </c>
      <c r="G1460" t="s">
        <v>407</v>
      </c>
      <c r="H1460">
        <f>VLOOKUP(G1460,Index!$G$2:$H$40,2,FALSE)</f>
        <v>29</v>
      </c>
      <c r="I1460" s="3">
        <v>480000</v>
      </c>
      <c r="J1460" s="3">
        <v>320000</v>
      </c>
      <c r="K1460" s="3">
        <v>20000</v>
      </c>
      <c r="L1460" s="3">
        <v>90000</v>
      </c>
      <c r="M1460" s="3">
        <f t="shared" si="88"/>
        <v>910000</v>
      </c>
      <c r="N1460" s="3">
        <f t="shared" si="90"/>
        <v>227500</v>
      </c>
      <c r="O1460" s="3">
        <f t="shared" si="91"/>
        <v>1</v>
      </c>
      <c r="P1460">
        <v>5.6</v>
      </c>
      <c r="Q1460">
        <v>26</v>
      </c>
      <c r="R1460">
        <v>8.1</v>
      </c>
      <c r="S1460">
        <v>57</v>
      </c>
      <c r="T1460" t="s">
        <v>447</v>
      </c>
      <c r="U1460">
        <f>VLOOKUP(T1460,Index!$J$2:$K$1319,2,FALSE)</f>
        <v>1056</v>
      </c>
      <c r="V1460" t="s">
        <v>15</v>
      </c>
      <c r="W1460">
        <f t="shared" si="89"/>
        <v>3</v>
      </c>
    </row>
    <row r="1461" spans="1:23">
      <c r="A1461" t="s">
        <v>458</v>
      </c>
      <c r="B1461" t="s">
        <v>97</v>
      </c>
      <c r="C1461">
        <f>VLOOKUP(B1461,Index!$A$2:$B$18,2,FALSE)</f>
        <v>16</v>
      </c>
      <c r="D1461">
        <v>2004</v>
      </c>
      <c r="E1461" t="s">
        <v>23</v>
      </c>
      <c r="F1461">
        <f>VLOOKUP(E1461,Index!$D$2:$E$13,2,FALSE)</f>
        <v>4</v>
      </c>
      <c r="G1461" t="s">
        <v>407</v>
      </c>
      <c r="H1461">
        <f>VLOOKUP(G1461,Index!$G$2:$H$40,2,FALSE)</f>
        <v>29</v>
      </c>
      <c r="I1461" s="3">
        <v>610000</v>
      </c>
      <c r="J1461" s="3">
        <v>260000</v>
      </c>
      <c r="K1461" s="3">
        <v>0</v>
      </c>
      <c r="L1461" s="3">
        <v>40000</v>
      </c>
      <c r="M1461" s="3">
        <f t="shared" si="88"/>
        <v>910000</v>
      </c>
      <c r="N1461" s="3">
        <f t="shared" si="90"/>
        <v>227500</v>
      </c>
      <c r="O1461" s="3">
        <f t="shared" si="91"/>
        <v>1</v>
      </c>
      <c r="P1461">
        <v>7.5</v>
      </c>
      <c r="Q1461">
        <v>20</v>
      </c>
      <c r="R1461">
        <v>7.9</v>
      </c>
      <c r="S1461">
        <v>12</v>
      </c>
      <c r="T1461" t="s">
        <v>447</v>
      </c>
      <c r="U1461">
        <f>VLOOKUP(T1461,Index!$J$2:$K$1319,2,FALSE)</f>
        <v>1056</v>
      </c>
      <c r="V1461" t="s">
        <v>15</v>
      </c>
      <c r="W1461">
        <f t="shared" si="89"/>
        <v>3</v>
      </c>
    </row>
    <row r="1462" spans="1:23">
      <c r="A1462" t="s">
        <v>1499</v>
      </c>
      <c r="B1462" t="s">
        <v>33</v>
      </c>
      <c r="C1462">
        <f>VLOOKUP(B1462,Index!$A$2:$B$18,2,FALSE)</f>
        <v>9</v>
      </c>
      <c r="D1462">
        <v>2009</v>
      </c>
      <c r="E1462" t="s">
        <v>48</v>
      </c>
      <c r="F1462">
        <f>VLOOKUP(E1462,Index!$D$2:$E$13,2,FALSE)</f>
        <v>9</v>
      </c>
      <c r="G1462" t="s">
        <v>1028</v>
      </c>
      <c r="H1462">
        <f>VLOOKUP(G1462,Index!$G$2:$H$40,2,FALSE)</f>
        <v>9</v>
      </c>
      <c r="I1462" s="3">
        <v>230000</v>
      </c>
      <c r="J1462" s="3">
        <v>460000</v>
      </c>
      <c r="K1462" s="3">
        <v>50000</v>
      </c>
      <c r="L1462" s="3">
        <v>170000</v>
      </c>
      <c r="M1462" s="3">
        <f t="shared" si="88"/>
        <v>910000</v>
      </c>
      <c r="N1462" s="3">
        <f t="shared" si="90"/>
        <v>227500</v>
      </c>
      <c r="O1462" s="3">
        <f t="shared" si="91"/>
        <v>1</v>
      </c>
      <c r="P1462">
        <v>7.6</v>
      </c>
      <c r="Q1462">
        <v>42</v>
      </c>
      <c r="R1462">
        <v>6.5</v>
      </c>
      <c r="S1462">
        <v>53</v>
      </c>
      <c r="T1462" t="s">
        <v>1028</v>
      </c>
      <c r="U1462">
        <f>VLOOKUP(T1462,Index!$J$2:$K$1319,2,FALSE)</f>
        <v>235</v>
      </c>
      <c r="V1462" t="s">
        <v>37</v>
      </c>
      <c r="W1462">
        <f t="shared" si="89"/>
        <v>1</v>
      </c>
    </row>
    <row r="1463" spans="1:23">
      <c r="A1463" t="s">
        <v>1528</v>
      </c>
      <c r="B1463" t="s">
        <v>39</v>
      </c>
      <c r="C1463">
        <f>VLOOKUP(B1463,Index!$A$2:$B$18,2,FALSE)</f>
        <v>8</v>
      </c>
      <c r="D1463">
        <v>2002</v>
      </c>
      <c r="E1463" t="s">
        <v>13</v>
      </c>
      <c r="F1463">
        <f>VLOOKUP(E1463,Index!$D$2:$E$13,2,FALSE)</f>
        <v>11</v>
      </c>
      <c r="G1463" t="s">
        <v>94</v>
      </c>
      <c r="H1463">
        <f>VLOOKUP(G1463,Index!$G$2:$H$40,2,FALSE)</f>
        <v>15</v>
      </c>
      <c r="I1463" s="3">
        <v>440000</v>
      </c>
      <c r="J1463" s="3">
        <v>350000</v>
      </c>
      <c r="K1463" s="3">
        <v>0</v>
      </c>
      <c r="L1463" s="3">
        <v>120000</v>
      </c>
      <c r="M1463" s="3">
        <f t="shared" si="88"/>
        <v>910000</v>
      </c>
      <c r="N1463" s="3">
        <f t="shared" si="90"/>
        <v>227500</v>
      </c>
      <c r="O1463" s="3">
        <f t="shared" si="91"/>
        <v>1</v>
      </c>
      <c r="P1463">
        <v>8</v>
      </c>
      <c r="Q1463">
        <v>23</v>
      </c>
      <c r="R1463">
        <v>7.6</v>
      </c>
      <c r="S1463">
        <v>5</v>
      </c>
      <c r="T1463" t="s">
        <v>95</v>
      </c>
      <c r="U1463">
        <f>VLOOKUP(T1463,Index!$J$2:$K$1319,2,FALSE)</f>
        <v>356</v>
      </c>
      <c r="V1463" t="s">
        <v>15</v>
      </c>
      <c r="W1463">
        <f t="shared" si="89"/>
        <v>3</v>
      </c>
    </row>
    <row r="1464" spans="1:23">
      <c r="A1464" t="s">
        <v>1529</v>
      </c>
      <c r="B1464" t="s">
        <v>28</v>
      </c>
      <c r="C1464">
        <f>VLOOKUP(B1464,Index!$A$2:$B$18,2,FALSE)</f>
        <v>15</v>
      </c>
      <c r="D1464">
        <v>2007</v>
      </c>
      <c r="E1464" t="s">
        <v>90</v>
      </c>
      <c r="F1464">
        <f>VLOOKUP(E1464,Index!$D$2:$E$13,2,FALSE)</f>
        <v>8</v>
      </c>
      <c r="G1464" t="s">
        <v>29</v>
      </c>
      <c r="H1464">
        <f>VLOOKUP(G1464,Index!$G$2:$H$40,2,FALSE)</f>
        <v>23</v>
      </c>
      <c r="I1464" s="3">
        <v>450000</v>
      </c>
      <c r="J1464" s="3">
        <v>260000</v>
      </c>
      <c r="K1464" s="3">
        <v>110000</v>
      </c>
      <c r="L1464" s="3">
        <v>80000</v>
      </c>
      <c r="M1464" s="3">
        <f t="shared" si="88"/>
        <v>900000</v>
      </c>
      <c r="N1464" s="3">
        <f t="shared" si="90"/>
        <v>225000</v>
      </c>
      <c r="O1464" s="3">
        <f t="shared" si="91"/>
        <v>1</v>
      </c>
      <c r="P1464">
        <v>7.8</v>
      </c>
      <c r="Q1464">
        <v>68</v>
      </c>
      <c r="R1464">
        <v>8.3000000000000007</v>
      </c>
      <c r="S1464">
        <v>432</v>
      </c>
      <c r="T1464" t="s">
        <v>1530</v>
      </c>
      <c r="U1464">
        <f>VLOOKUP(T1464,Index!$J$2:$K$1319,2,FALSE)</f>
        <v>747</v>
      </c>
      <c r="V1464" t="s">
        <v>61</v>
      </c>
      <c r="W1464">
        <f t="shared" si="89"/>
        <v>3</v>
      </c>
    </row>
    <row r="1465" spans="1:23">
      <c r="A1465" t="s">
        <v>1531</v>
      </c>
      <c r="B1465" t="s">
        <v>65</v>
      </c>
      <c r="C1465">
        <f>VLOOKUP(B1465,Index!$A$2:$B$18,2,FALSE)</f>
        <v>10</v>
      </c>
      <c r="D1465">
        <v>2016</v>
      </c>
      <c r="E1465" t="s">
        <v>59</v>
      </c>
      <c r="F1465">
        <f>VLOOKUP(E1465,Index!$D$2:$E$13,2,FALSE)</f>
        <v>3</v>
      </c>
      <c r="G1465" t="s">
        <v>192</v>
      </c>
      <c r="H1465">
        <f>VLOOKUP(G1465,Index!$G$2:$H$40,2,FALSE)</f>
        <v>8</v>
      </c>
      <c r="I1465" s="3">
        <v>400000</v>
      </c>
      <c r="J1465" s="3">
        <v>280000</v>
      </c>
      <c r="K1465" s="3">
        <v>80000</v>
      </c>
      <c r="L1465" s="3">
        <v>140000</v>
      </c>
      <c r="M1465" s="3">
        <f t="shared" si="88"/>
        <v>900000</v>
      </c>
      <c r="N1465" s="3">
        <f t="shared" si="90"/>
        <v>225000</v>
      </c>
      <c r="O1465" s="3">
        <f t="shared" si="91"/>
        <v>1</v>
      </c>
      <c r="P1465">
        <v>7.7</v>
      </c>
      <c r="Q1465">
        <v>80</v>
      </c>
      <c r="R1465">
        <v>3.4</v>
      </c>
      <c r="S1465">
        <v>1221</v>
      </c>
      <c r="T1465" t="s">
        <v>192</v>
      </c>
      <c r="U1465">
        <f>VLOOKUP(T1465,Index!$J$2:$K$1319,2,FALSE)</f>
        <v>202</v>
      </c>
      <c r="V1465" t="s">
        <v>61</v>
      </c>
      <c r="W1465">
        <f t="shared" si="89"/>
        <v>1</v>
      </c>
    </row>
    <row r="1466" spans="1:23">
      <c r="A1466" t="s">
        <v>749</v>
      </c>
      <c r="B1466" t="s">
        <v>196</v>
      </c>
      <c r="C1466">
        <f>VLOOKUP(B1466,Index!$A$2:$B$18,2,FALSE)</f>
        <v>17</v>
      </c>
      <c r="D1466">
        <v>2015</v>
      </c>
      <c r="E1466" t="s">
        <v>34</v>
      </c>
      <c r="F1466">
        <f>VLOOKUP(E1466,Index!$D$2:$E$13,2,FALSE)</f>
        <v>1</v>
      </c>
      <c r="G1466" t="s">
        <v>173</v>
      </c>
      <c r="H1466">
        <f>VLOOKUP(G1466,Index!$G$2:$H$40,2,FALSE)</f>
        <v>31</v>
      </c>
      <c r="I1466" s="3">
        <v>440000</v>
      </c>
      <c r="J1466" s="3">
        <v>390000</v>
      </c>
      <c r="K1466" s="3">
        <v>0</v>
      </c>
      <c r="L1466" s="3">
        <v>80000</v>
      </c>
      <c r="M1466" s="3">
        <f t="shared" si="88"/>
        <v>910000</v>
      </c>
      <c r="N1466" s="3">
        <f t="shared" si="90"/>
        <v>227500</v>
      </c>
      <c r="O1466" s="3">
        <f t="shared" si="91"/>
        <v>1</v>
      </c>
      <c r="P1466">
        <v>7.1</v>
      </c>
      <c r="Q1466">
        <v>24</v>
      </c>
      <c r="R1466">
        <v>7</v>
      </c>
      <c r="S1466">
        <v>186</v>
      </c>
      <c r="T1466" t="s">
        <v>750</v>
      </c>
      <c r="U1466">
        <f>VLOOKUP(T1466,Index!$J$2:$K$1319,2,FALSE)</f>
        <v>105</v>
      </c>
      <c r="V1466" t="s">
        <v>37</v>
      </c>
      <c r="W1466">
        <f t="shared" si="89"/>
        <v>3</v>
      </c>
    </row>
    <row r="1467" spans="1:23">
      <c r="A1467" t="s">
        <v>1532</v>
      </c>
      <c r="B1467" t="s">
        <v>39</v>
      </c>
      <c r="C1467">
        <f>VLOOKUP(B1467,Index!$A$2:$B$18,2,FALSE)</f>
        <v>8</v>
      </c>
      <c r="D1467">
        <v>2004</v>
      </c>
      <c r="E1467" t="s">
        <v>13</v>
      </c>
      <c r="F1467">
        <f>VLOOKUP(E1467,Index!$D$2:$E$13,2,FALSE)</f>
        <v>11</v>
      </c>
      <c r="G1467" t="s">
        <v>45</v>
      </c>
      <c r="H1467">
        <f>VLOOKUP(G1467,Index!$G$2:$H$40,2,FALSE)</f>
        <v>30</v>
      </c>
      <c r="I1467" s="3">
        <v>440000</v>
      </c>
      <c r="J1467" s="3">
        <v>350000</v>
      </c>
      <c r="K1467" s="3">
        <v>0</v>
      </c>
      <c r="L1467" s="3">
        <v>120000</v>
      </c>
      <c r="M1467" s="3">
        <f t="shared" si="88"/>
        <v>910000</v>
      </c>
      <c r="N1467" s="3">
        <f t="shared" si="90"/>
        <v>227500</v>
      </c>
      <c r="O1467" s="3">
        <f t="shared" si="91"/>
        <v>1</v>
      </c>
      <c r="P1467">
        <v>7.8</v>
      </c>
      <c r="Q1467">
        <v>36</v>
      </c>
      <c r="R1467">
        <v>7.6</v>
      </c>
      <c r="S1467">
        <v>9</v>
      </c>
      <c r="T1467" t="s">
        <v>1407</v>
      </c>
      <c r="U1467">
        <f>VLOOKUP(T1467,Index!$J$2:$K$1319,2,FALSE)</f>
        <v>28</v>
      </c>
      <c r="V1467" t="s">
        <v>15</v>
      </c>
      <c r="W1467">
        <f t="shared" si="89"/>
        <v>3</v>
      </c>
    </row>
    <row r="1468" spans="1:23">
      <c r="A1468" t="s">
        <v>1533</v>
      </c>
      <c r="B1468" t="s">
        <v>28</v>
      </c>
      <c r="C1468">
        <f>VLOOKUP(B1468,Index!$A$2:$B$18,2,FALSE)</f>
        <v>15</v>
      </c>
      <c r="D1468">
        <v>2009</v>
      </c>
      <c r="E1468" t="s">
        <v>90</v>
      </c>
      <c r="F1468">
        <f>VLOOKUP(E1468,Index!$D$2:$E$13,2,FALSE)</f>
        <v>8</v>
      </c>
      <c r="G1468" t="s">
        <v>49</v>
      </c>
      <c r="H1468">
        <f>VLOOKUP(G1468,Index!$G$2:$H$40,2,FALSE)</f>
        <v>4</v>
      </c>
      <c r="I1468" s="3">
        <v>680000</v>
      </c>
      <c r="J1468" s="3">
        <v>150000</v>
      </c>
      <c r="K1468" s="3">
        <v>0</v>
      </c>
      <c r="L1468" s="3">
        <v>80000</v>
      </c>
      <c r="M1468" s="3">
        <f t="shared" si="88"/>
        <v>910000</v>
      </c>
      <c r="N1468" s="3">
        <f t="shared" si="90"/>
        <v>227500</v>
      </c>
      <c r="O1468" s="3">
        <f t="shared" si="91"/>
        <v>1</v>
      </c>
      <c r="P1468">
        <v>7.3</v>
      </c>
      <c r="Q1468">
        <v>75</v>
      </c>
      <c r="R1468">
        <v>7.3</v>
      </c>
      <c r="S1468">
        <v>82</v>
      </c>
      <c r="T1468" t="s">
        <v>237</v>
      </c>
      <c r="U1468">
        <f>VLOOKUP(T1468,Index!$J$2:$K$1319,2,FALSE)</f>
        <v>1247</v>
      </c>
      <c r="V1468" t="s">
        <v>61</v>
      </c>
      <c r="W1468">
        <f t="shared" si="89"/>
        <v>3</v>
      </c>
    </row>
    <row r="1469" spans="1:23">
      <c r="A1469" t="s">
        <v>1534</v>
      </c>
      <c r="B1469" t="s">
        <v>39</v>
      </c>
      <c r="C1469">
        <f>VLOOKUP(B1469,Index!$A$2:$B$18,2,FALSE)</f>
        <v>8</v>
      </c>
      <c r="D1469">
        <v>2005</v>
      </c>
      <c r="E1469" t="s">
        <v>17</v>
      </c>
      <c r="F1469">
        <f>VLOOKUP(E1469,Index!$D$2:$E$13,2,FALSE)</f>
        <v>7</v>
      </c>
      <c r="G1469" t="s">
        <v>94</v>
      </c>
      <c r="H1469">
        <f>VLOOKUP(G1469,Index!$G$2:$H$40,2,FALSE)</f>
        <v>15</v>
      </c>
      <c r="I1469" s="3">
        <v>750000</v>
      </c>
      <c r="J1469" s="3">
        <v>30000</v>
      </c>
      <c r="K1469" s="3">
        <v>0</v>
      </c>
      <c r="L1469" s="3">
        <v>120000</v>
      </c>
      <c r="M1469" s="3">
        <f t="shared" si="88"/>
        <v>900000</v>
      </c>
      <c r="N1469" s="3">
        <f t="shared" si="90"/>
        <v>225000</v>
      </c>
      <c r="O1469" s="3">
        <f t="shared" si="91"/>
        <v>1</v>
      </c>
      <c r="P1469">
        <v>9</v>
      </c>
      <c r="Q1469">
        <v>52</v>
      </c>
      <c r="R1469">
        <v>8.8000000000000007</v>
      </c>
      <c r="S1469">
        <v>114</v>
      </c>
      <c r="T1469" t="s">
        <v>491</v>
      </c>
      <c r="U1469">
        <f>VLOOKUP(T1469,Index!$J$2:$K$1319,2,FALSE)</f>
        <v>261</v>
      </c>
      <c r="V1469" t="s">
        <v>78</v>
      </c>
      <c r="W1469">
        <f t="shared" si="89"/>
        <v>3</v>
      </c>
    </row>
    <row r="1470" spans="1:23">
      <c r="A1470" t="s">
        <v>1535</v>
      </c>
      <c r="B1470" t="s">
        <v>28</v>
      </c>
      <c r="C1470">
        <f>VLOOKUP(B1470,Index!$A$2:$B$18,2,FALSE)</f>
        <v>15</v>
      </c>
      <c r="D1470">
        <v>2013</v>
      </c>
      <c r="E1470" t="s">
        <v>48</v>
      </c>
      <c r="F1470">
        <f>VLOOKUP(E1470,Index!$D$2:$E$13,2,FALSE)</f>
        <v>9</v>
      </c>
      <c r="G1470" t="s">
        <v>94</v>
      </c>
      <c r="H1470">
        <f>VLOOKUP(G1470,Index!$G$2:$H$40,2,FALSE)</f>
        <v>15</v>
      </c>
      <c r="I1470" s="3">
        <v>510000</v>
      </c>
      <c r="J1470" s="3">
        <v>310000</v>
      </c>
      <c r="K1470" s="3">
        <v>10000</v>
      </c>
      <c r="L1470" s="3">
        <v>80000</v>
      </c>
      <c r="M1470" s="3">
        <f t="shared" si="88"/>
        <v>910000</v>
      </c>
      <c r="N1470" s="3">
        <f t="shared" si="90"/>
        <v>227500</v>
      </c>
      <c r="O1470" s="3">
        <f t="shared" si="91"/>
        <v>1</v>
      </c>
      <c r="P1470">
        <v>7.6</v>
      </c>
      <c r="Q1470">
        <v>45</v>
      </c>
      <c r="R1470">
        <v>6.7</v>
      </c>
      <c r="S1470">
        <v>344</v>
      </c>
      <c r="T1470" t="s">
        <v>1036</v>
      </c>
      <c r="U1470">
        <f>VLOOKUP(T1470,Index!$J$2:$K$1319,2,FALSE)</f>
        <v>266</v>
      </c>
      <c r="V1470" t="s">
        <v>37</v>
      </c>
      <c r="W1470">
        <f t="shared" si="89"/>
        <v>3</v>
      </c>
    </row>
    <row r="1471" spans="1:23">
      <c r="A1471" t="s">
        <v>290</v>
      </c>
      <c r="B1471" t="s">
        <v>28</v>
      </c>
      <c r="C1471">
        <f>VLOOKUP(B1471,Index!$A$2:$B$18,2,FALSE)</f>
        <v>15</v>
      </c>
      <c r="D1471">
        <v>2014</v>
      </c>
      <c r="E1471" t="s">
        <v>48</v>
      </c>
      <c r="F1471">
        <f>VLOOKUP(E1471,Index!$D$2:$E$13,2,FALSE)</f>
        <v>9</v>
      </c>
      <c r="G1471" t="s">
        <v>77</v>
      </c>
      <c r="H1471">
        <f>VLOOKUP(G1471,Index!$G$2:$H$40,2,FALSE)</f>
        <v>35</v>
      </c>
      <c r="I1471" s="3">
        <v>450000</v>
      </c>
      <c r="J1471" s="3">
        <v>370000</v>
      </c>
      <c r="K1471" s="3">
        <v>0</v>
      </c>
      <c r="L1471" s="3">
        <v>80000</v>
      </c>
      <c r="M1471" s="3">
        <f t="shared" si="88"/>
        <v>900000</v>
      </c>
      <c r="N1471" s="3">
        <f t="shared" si="90"/>
        <v>225000</v>
      </c>
      <c r="O1471" s="3">
        <f t="shared" si="91"/>
        <v>1</v>
      </c>
      <c r="R1471">
        <v>7</v>
      </c>
      <c r="S1471">
        <v>109</v>
      </c>
      <c r="T1471" t="s">
        <v>185</v>
      </c>
      <c r="U1471">
        <f>VLOOKUP(T1471,Index!$J$2:$K$1319,2,FALSE)</f>
        <v>1207</v>
      </c>
      <c r="V1471" t="s">
        <v>37</v>
      </c>
      <c r="W1471">
        <f t="shared" si="89"/>
        <v>3</v>
      </c>
    </row>
    <row r="1472" spans="1:23">
      <c r="A1472" t="s">
        <v>1459</v>
      </c>
      <c r="B1472" t="s">
        <v>28</v>
      </c>
      <c r="C1472">
        <f>VLOOKUP(B1472,Index!$A$2:$B$18,2,FALSE)</f>
        <v>15</v>
      </c>
      <c r="D1472">
        <v>2012</v>
      </c>
      <c r="E1472" t="s">
        <v>34</v>
      </c>
      <c r="F1472">
        <f>VLOOKUP(E1472,Index!$D$2:$E$13,2,FALSE)</f>
        <v>1</v>
      </c>
      <c r="G1472" t="s">
        <v>264</v>
      </c>
      <c r="H1472">
        <f>VLOOKUP(G1472,Index!$G$2:$H$40,2,FALSE)</f>
        <v>25</v>
      </c>
      <c r="I1472" s="3">
        <v>480000</v>
      </c>
      <c r="J1472" s="3">
        <v>320000</v>
      </c>
      <c r="K1472" s="3">
        <v>20000</v>
      </c>
      <c r="L1472" s="3">
        <v>80000</v>
      </c>
      <c r="M1472" s="3">
        <f t="shared" si="88"/>
        <v>900000</v>
      </c>
      <c r="N1472" s="3">
        <f t="shared" si="90"/>
        <v>225000</v>
      </c>
      <c r="O1472" s="3">
        <f t="shared" si="91"/>
        <v>1</v>
      </c>
      <c r="P1472">
        <v>8.8000000000000007</v>
      </c>
      <c r="Q1472">
        <v>82</v>
      </c>
      <c r="R1472">
        <v>8.3000000000000007</v>
      </c>
      <c r="S1472">
        <v>818</v>
      </c>
      <c r="T1472" t="s">
        <v>296</v>
      </c>
      <c r="U1472">
        <f>VLOOKUP(T1472,Index!$J$2:$K$1319,2,FALSE)</f>
        <v>215</v>
      </c>
      <c r="V1472" t="s">
        <v>37</v>
      </c>
      <c r="W1472">
        <f t="shared" si="89"/>
        <v>3</v>
      </c>
    </row>
    <row r="1473" spans="1:23">
      <c r="A1473" t="s">
        <v>980</v>
      </c>
      <c r="B1473" t="s">
        <v>33</v>
      </c>
      <c r="C1473">
        <f>VLOOKUP(B1473,Index!$A$2:$B$18,2,FALSE)</f>
        <v>9</v>
      </c>
      <c r="D1473">
        <v>2011</v>
      </c>
      <c r="E1473" t="s">
        <v>48</v>
      </c>
      <c r="F1473">
        <f>VLOOKUP(E1473,Index!$D$2:$E$13,2,FALSE)</f>
        <v>9</v>
      </c>
      <c r="G1473" t="s">
        <v>429</v>
      </c>
      <c r="H1473">
        <f>VLOOKUP(G1473,Index!$G$2:$H$40,2,FALSE)</f>
        <v>34</v>
      </c>
      <c r="I1473" s="3">
        <v>320000</v>
      </c>
      <c r="J1473" s="3">
        <v>390000</v>
      </c>
      <c r="K1473" s="3">
        <v>40000</v>
      </c>
      <c r="L1473" s="3">
        <v>150000</v>
      </c>
      <c r="M1473" s="3">
        <f t="shared" si="88"/>
        <v>900000</v>
      </c>
      <c r="N1473" s="3">
        <f t="shared" si="90"/>
        <v>225000</v>
      </c>
      <c r="O1473" s="3">
        <f t="shared" si="91"/>
        <v>1</v>
      </c>
      <c r="P1473">
        <v>7</v>
      </c>
      <c r="Q1473">
        <v>60</v>
      </c>
      <c r="R1473">
        <v>5.7</v>
      </c>
      <c r="S1473">
        <v>174</v>
      </c>
      <c r="T1473" t="s">
        <v>981</v>
      </c>
      <c r="U1473">
        <f>VLOOKUP(T1473,Index!$J$2:$K$1319,2,FALSE)</f>
        <v>625</v>
      </c>
      <c r="V1473" t="s">
        <v>37</v>
      </c>
      <c r="W1473">
        <f t="shared" si="89"/>
        <v>3</v>
      </c>
    </row>
    <row r="1474" spans="1:23">
      <c r="A1474" t="s">
        <v>1536</v>
      </c>
      <c r="B1474" t="s">
        <v>65</v>
      </c>
      <c r="C1474">
        <f>VLOOKUP(B1474,Index!$A$2:$B$18,2,FALSE)</f>
        <v>10</v>
      </c>
      <c r="D1474">
        <v>2015</v>
      </c>
      <c r="E1474" t="s">
        <v>34</v>
      </c>
      <c r="F1474">
        <f>VLOOKUP(E1474,Index!$D$2:$E$13,2,FALSE)</f>
        <v>1</v>
      </c>
      <c r="G1474" t="s">
        <v>194</v>
      </c>
      <c r="H1474">
        <f>VLOOKUP(G1474,Index!$G$2:$H$40,2,FALSE)</f>
        <v>38</v>
      </c>
      <c r="I1474" s="3">
        <v>320000</v>
      </c>
      <c r="J1474" s="3">
        <v>420000</v>
      </c>
      <c r="K1474" s="3">
        <v>20000</v>
      </c>
      <c r="L1474" s="3">
        <v>140000</v>
      </c>
      <c r="M1474" s="3">
        <f t="shared" ref="M1474:M1537" si="92">SUM(I1474:L1474)</f>
        <v>900000</v>
      </c>
      <c r="N1474" s="3">
        <f t="shared" si="90"/>
        <v>225000</v>
      </c>
      <c r="O1474" s="3">
        <f t="shared" si="91"/>
        <v>1</v>
      </c>
      <c r="P1474">
        <v>7</v>
      </c>
      <c r="Q1474">
        <v>46</v>
      </c>
      <c r="R1474">
        <v>7</v>
      </c>
      <c r="S1474">
        <v>80</v>
      </c>
      <c r="T1474" t="s">
        <v>627</v>
      </c>
      <c r="U1474">
        <f>VLOOKUP(T1474,Index!$J$2:$K$1319,2,FALSE)</f>
        <v>1195</v>
      </c>
      <c r="V1474" t="s">
        <v>78</v>
      </c>
      <c r="W1474">
        <f t="shared" ref="W1474:W1537" si="93">IF(T1474=G1474,1,3)</f>
        <v>3</v>
      </c>
    </row>
    <row r="1475" spans="1:23">
      <c r="A1475" t="s">
        <v>1110</v>
      </c>
      <c r="B1475" t="s">
        <v>107</v>
      </c>
      <c r="C1475">
        <f>VLOOKUP(B1475,Index!$A$2:$B$18,2,FALSE)</f>
        <v>6</v>
      </c>
      <c r="D1475">
        <v>2014</v>
      </c>
      <c r="E1475" t="s">
        <v>90</v>
      </c>
      <c r="F1475">
        <f>VLOOKUP(E1475,Index!$D$2:$E$13,2,FALSE)</f>
        <v>8</v>
      </c>
      <c r="G1475" t="s">
        <v>91</v>
      </c>
      <c r="H1475">
        <f>VLOOKUP(G1475,Index!$G$2:$H$40,2,FALSE)</f>
        <v>7</v>
      </c>
      <c r="I1475" s="3">
        <v>320000</v>
      </c>
      <c r="J1475" s="3">
        <v>510000</v>
      </c>
      <c r="K1475" s="3">
        <v>0</v>
      </c>
      <c r="L1475" s="3">
        <v>70000</v>
      </c>
      <c r="M1475" s="3">
        <f t="shared" si="92"/>
        <v>900000</v>
      </c>
      <c r="N1475" s="3">
        <f t="shared" ref="N1475:N1538" si="94">AVERAGE(I1475:L1475)</f>
        <v>225000</v>
      </c>
      <c r="O1475" s="3">
        <f t="shared" ref="O1475:O1538" si="95">IF(M1475&gt;AVERAGE($M$2:$M$8064),1,0)</f>
        <v>1</v>
      </c>
      <c r="P1475">
        <v>7.1</v>
      </c>
      <c r="Q1475">
        <v>64</v>
      </c>
      <c r="R1475">
        <v>5.7</v>
      </c>
      <c r="S1475">
        <v>2421</v>
      </c>
      <c r="T1475" t="s">
        <v>1111</v>
      </c>
      <c r="U1475">
        <f>VLOOKUP(T1475,Index!$J$2:$K$1319,2,FALSE)</f>
        <v>1299</v>
      </c>
      <c r="V1475" t="s">
        <v>37</v>
      </c>
      <c r="W1475">
        <f t="shared" si="93"/>
        <v>3</v>
      </c>
    </row>
    <row r="1476" spans="1:23">
      <c r="A1476" t="s">
        <v>1537</v>
      </c>
      <c r="B1476" t="s">
        <v>39</v>
      </c>
      <c r="C1476">
        <f>VLOOKUP(B1476,Index!$A$2:$B$18,2,FALSE)</f>
        <v>8</v>
      </c>
      <c r="D1476">
        <v>2006</v>
      </c>
      <c r="E1476" t="s">
        <v>13</v>
      </c>
      <c r="F1476">
        <f>VLOOKUP(E1476,Index!$D$2:$E$13,2,FALSE)</f>
        <v>11</v>
      </c>
      <c r="G1476" t="s">
        <v>45</v>
      </c>
      <c r="H1476">
        <f>VLOOKUP(G1476,Index!$G$2:$H$40,2,FALSE)</f>
        <v>30</v>
      </c>
      <c r="I1476" s="3">
        <v>170000</v>
      </c>
      <c r="J1476" s="3">
        <v>130000</v>
      </c>
      <c r="K1476" s="3">
        <v>550000</v>
      </c>
      <c r="L1476" s="3">
        <v>50000</v>
      </c>
      <c r="M1476" s="3">
        <f t="shared" si="92"/>
        <v>900000</v>
      </c>
      <c r="N1476" s="3">
        <f t="shared" si="94"/>
        <v>225000</v>
      </c>
      <c r="O1476" s="3">
        <f t="shared" si="95"/>
        <v>1</v>
      </c>
      <c r="P1476">
        <v>7</v>
      </c>
      <c r="Q1476">
        <v>44</v>
      </c>
      <c r="R1476">
        <v>8.1</v>
      </c>
      <c r="S1476">
        <v>8</v>
      </c>
      <c r="T1476" t="s">
        <v>463</v>
      </c>
      <c r="U1476">
        <f>VLOOKUP(T1476,Index!$J$2:$K$1319,2,FALSE)</f>
        <v>226</v>
      </c>
      <c r="V1476" t="s">
        <v>15</v>
      </c>
      <c r="W1476">
        <f t="shared" si="93"/>
        <v>3</v>
      </c>
    </row>
    <row r="1477" spans="1:23">
      <c r="A1477" t="s">
        <v>1538</v>
      </c>
      <c r="B1477" t="s">
        <v>33</v>
      </c>
      <c r="C1477">
        <f>VLOOKUP(B1477,Index!$A$2:$B$18,2,FALSE)</f>
        <v>9</v>
      </c>
      <c r="D1477">
        <v>2009</v>
      </c>
      <c r="E1477" t="s">
        <v>17</v>
      </c>
      <c r="F1477">
        <f>VLOOKUP(E1477,Index!$D$2:$E$13,2,FALSE)</f>
        <v>7</v>
      </c>
      <c r="G1477" t="s">
        <v>429</v>
      </c>
      <c r="H1477">
        <f>VLOOKUP(G1477,Index!$G$2:$H$40,2,FALSE)</f>
        <v>34</v>
      </c>
      <c r="I1477" s="3">
        <v>520000</v>
      </c>
      <c r="J1477" s="3">
        <v>250000</v>
      </c>
      <c r="K1477" s="3">
        <v>0</v>
      </c>
      <c r="L1477" s="3">
        <v>120000</v>
      </c>
      <c r="M1477" s="3">
        <f t="shared" si="92"/>
        <v>890000</v>
      </c>
      <c r="N1477" s="3">
        <f t="shared" si="94"/>
        <v>222500</v>
      </c>
      <c r="O1477" s="3">
        <f t="shared" si="95"/>
        <v>1</v>
      </c>
      <c r="P1477">
        <v>7.4</v>
      </c>
      <c r="Q1477">
        <v>44</v>
      </c>
      <c r="R1477">
        <v>7.4</v>
      </c>
      <c r="S1477">
        <v>10</v>
      </c>
      <c r="T1477" t="s">
        <v>580</v>
      </c>
      <c r="U1477">
        <f>VLOOKUP(T1477,Index!$J$2:$K$1319,2,FALSE)</f>
        <v>918</v>
      </c>
      <c r="V1477" t="s">
        <v>15</v>
      </c>
      <c r="W1477">
        <f t="shared" si="93"/>
        <v>3</v>
      </c>
    </row>
    <row r="1478" spans="1:23">
      <c r="A1478" t="s">
        <v>622</v>
      </c>
      <c r="B1478" t="s">
        <v>65</v>
      </c>
      <c r="C1478">
        <f>VLOOKUP(B1478,Index!$A$2:$B$18,2,FALSE)</f>
        <v>10</v>
      </c>
      <c r="D1478">
        <v>2013</v>
      </c>
      <c r="E1478" t="s">
        <v>13</v>
      </c>
      <c r="F1478">
        <f>VLOOKUP(E1478,Index!$D$2:$E$13,2,FALSE)</f>
        <v>11</v>
      </c>
      <c r="G1478" t="s">
        <v>94</v>
      </c>
      <c r="H1478">
        <f>VLOOKUP(G1478,Index!$G$2:$H$40,2,FALSE)</f>
        <v>15</v>
      </c>
      <c r="I1478" s="3">
        <v>630000</v>
      </c>
      <c r="J1478" s="3">
        <v>130000</v>
      </c>
      <c r="K1478" s="3">
        <v>0</v>
      </c>
      <c r="L1478" s="3">
        <v>150000</v>
      </c>
      <c r="M1478" s="3">
        <f t="shared" si="92"/>
        <v>910000</v>
      </c>
      <c r="N1478" s="3">
        <f t="shared" si="94"/>
        <v>227500</v>
      </c>
      <c r="O1478" s="3">
        <f t="shared" si="95"/>
        <v>1</v>
      </c>
      <c r="P1478">
        <v>7.4</v>
      </c>
      <c r="Q1478">
        <v>13</v>
      </c>
      <c r="R1478">
        <v>5.2</v>
      </c>
      <c r="S1478">
        <v>118</v>
      </c>
      <c r="T1478" t="s">
        <v>95</v>
      </c>
      <c r="U1478">
        <f>VLOOKUP(T1478,Index!$J$2:$K$1319,2,FALSE)</f>
        <v>356</v>
      </c>
      <c r="V1478" t="s">
        <v>15</v>
      </c>
      <c r="W1478">
        <f t="shared" si="93"/>
        <v>3</v>
      </c>
    </row>
    <row r="1479" spans="1:23">
      <c r="A1479" t="s">
        <v>446</v>
      </c>
      <c r="B1479" t="s">
        <v>97</v>
      </c>
      <c r="C1479">
        <f>VLOOKUP(B1479,Index!$A$2:$B$18,2,FALSE)</f>
        <v>16</v>
      </c>
      <c r="D1479">
        <v>2003</v>
      </c>
      <c r="E1479" t="s">
        <v>21</v>
      </c>
      <c r="F1479">
        <f>VLOOKUP(E1479,Index!$D$2:$E$13,2,FALSE)</f>
        <v>5</v>
      </c>
      <c r="G1479" t="s">
        <v>407</v>
      </c>
      <c r="H1479">
        <f>VLOOKUP(G1479,Index!$G$2:$H$40,2,FALSE)</f>
        <v>29</v>
      </c>
      <c r="I1479" s="3">
        <v>410000</v>
      </c>
      <c r="J1479" s="3">
        <v>430000</v>
      </c>
      <c r="K1479" s="3">
        <v>10000</v>
      </c>
      <c r="L1479" s="3">
        <v>50000</v>
      </c>
      <c r="M1479" s="3">
        <f t="shared" si="92"/>
        <v>900000</v>
      </c>
      <c r="N1479" s="3">
        <f t="shared" si="94"/>
        <v>225000</v>
      </c>
      <c r="O1479" s="3">
        <f t="shared" si="95"/>
        <v>1</v>
      </c>
      <c r="P1479">
        <v>7.3</v>
      </c>
      <c r="Q1479">
        <v>28</v>
      </c>
      <c r="R1479">
        <v>7.6</v>
      </c>
      <c r="S1479">
        <v>34</v>
      </c>
      <c r="T1479" t="s">
        <v>447</v>
      </c>
      <c r="U1479">
        <f>VLOOKUP(T1479,Index!$J$2:$K$1319,2,FALSE)</f>
        <v>1056</v>
      </c>
      <c r="V1479" t="s">
        <v>15</v>
      </c>
      <c r="W1479">
        <f t="shared" si="93"/>
        <v>3</v>
      </c>
    </row>
    <row r="1480" spans="1:23">
      <c r="A1480" t="s">
        <v>1539</v>
      </c>
      <c r="B1480" t="s">
        <v>39</v>
      </c>
      <c r="C1480">
        <f>VLOOKUP(B1480,Index!$A$2:$B$18,2,FALSE)</f>
        <v>8</v>
      </c>
      <c r="D1480">
        <v>2007</v>
      </c>
      <c r="E1480" t="s">
        <v>21</v>
      </c>
      <c r="F1480">
        <f>VLOOKUP(E1480,Index!$D$2:$E$13,2,FALSE)</f>
        <v>5</v>
      </c>
      <c r="G1480" t="s">
        <v>49</v>
      </c>
      <c r="H1480">
        <f>VLOOKUP(G1480,Index!$G$2:$H$40,2,FALSE)</f>
        <v>4</v>
      </c>
      <c r="I1480" s="3">
        <v>740000</v>
      </c>
      <c r="J1480" s="3">
        <v>30000</v>
      </c>
      <c r="K1480" s="3">
        <v>10000</v>
      </c>
      <c r="L1480" s="3">
        <v>120000</v>
      </c>
      <c r="M1480" s="3">
        <f t="shared" si="92"/>
        <v>900000</v>
      </c>
      <c r="N1480" s="3">
        <f t="shared" si="94"/>
        <v>225000</v>
      </c>
      <c r="O1480" s="3">
        <f t="shared" si="95"/>
        <v>1</v>
      </c>
      <c r="P1480">
        <v>5</v>
      </c>
      <c r="Q1480">
        <v>14</v>
      </c>
      <c r="R1480">
        <v>6.5</v>
      </c>
      <c r="S1480">
        <v>28</v>
      </c>
      <c r="T1480" t="s">
        <v>237</v>
      </c>
      <c r="U1480">
        <f>VLOOKUP(T1480,Index!$J$2:$K$1319,2,FALSE)</f>
        <v>1247</v>
      </c>
      <c r="V1480" t="s">
        <v>61</v>
      </c>
      <c r="W1480">
        <f t="shared" si="93"/>
        <v>3</v>
      </c>
    </row>
    <row r="1481" spans="1:23">
      <c r="A1481" t="s">
        <v>351</v>
      </c>
      <c r="B1481" t="s">
        <v>97</v>
      </c>
      <c r="C1481">
        <f>VLOOKUP(B1481,Index!$A$2:$B$18,2,FALSE)</f>
        <v>16</v>
      </c>
      <c r="D1481">
        <v>2002</v>
      </c>
      <c r="E1481" t="s">
        <v>48</v>
      </c>
      <c r="F1481">
        <f>VLOOKUP(E1481,Index!$D$2:$E$13,2,FALSE)</f>
        <v>9</v>
      </c>
      <c r="G1481" t="s">
        <v>94</v>
      </c>
      <c r="H1481">
        <f>VLOOKUP(G1481,Index!$G$2:$H$40,2,FALSE)</f>
        <v>15</v>
      </c>
      <c r="I1481" s="3">
        <v>650000</v>
      </c>
      <c r="J1481" s="3">
        <v>220000</v>
      </c>
      <c r="K1481" s="3">
        <v>0</v>
      </c>
      <c r="L1481" s="3">
        <v>30000</v>
      </c>
      <c r="M1481" s="3">
        <f t="shared" si="92"/>
        <v>900000</v>
      </c>
      <c r="N1481" s="3">
        <f t="shared" si="94"/>
        <v>225000</v>
      </c>
      <c r="O1481" s="3">
        <f t="shared" si="95"/>
        <v>1</v>
      </c>
      <c r="P1481">
        <v>7.1</v>
      </c>
      <c r="Q1481">
        <v>16</v>
      </c>
      <c r="R1481">
        <v>7.5</v>
      </c>
      <c r="S1481">
        <v>15</v>
      </c>
      <c r="T1481" t="s">
        <v>94</v>
      </c>
      <c r="U1481">
        <f>VLOOKUP(T1481,Index!$J$2:$K$1319,2,FALSE)</f>
        <v>378</v>
      </c>
      <c r="V1481" t="s">
        <v>61</v>
      </c>
      <c r="W1481">
        <f t="shared" si="93"/>
        <v>1</v>
      </c>
    </row>
    <row r="1482" spans="1:23">
      <c r="A1482" t="s">
        <v>909</v>
      </c>
      <c r="B1482" t="s">
        <v>20</v>
      </c>
      <c r="C1482">
        <f>VLOOKUP(B1482,Index!$A$2:$B$18,2,FALSE)</f>
        <v>3</v>
      </c>
      <c r="D1482">
        <v>2011</v>
      </c>
      <c r="E1482" t="s">
        <v>34</v>
      </c>
      <c r="F1482">
        <f>VLOOKUP(E1482,Index!$D$2:$E$13,2,FALSE)</f>
        <v>1</v>
      </c>
      <c r="G1482" t="s">
        <v>402</v>
      </c>
      <c r="H1482">
        <f>VLOOKUP(G1482,Index!$G$2:$H$40,2,FALSE)</f>
        <v>13</v>
      </c>
      <c r="I1482" s="3">
        <v>340000</v>
      </c>
      <c r="J1482" s="3">
        <v>460000</v>
      </c>
      <c r="K1482" s="3">
        <v>0</v>
      </c>
      <c r="L1482" s="3">
        <v>100000</v>
      </c>
      <c r="M1482" s="3">
        <f t="shared" si="92"/>
        <v>900000</v>
      </c>
      <c r="N1482" s="3">
        <f t="shared" si="94"/>
        <v>225000</v>
      </c>
      <c r="O1482" s="3">
        <f t="shared" si="95"/>
        <v>1</v>
      </c>
      <c r="P1482">
        <v>6.9</v>
      </c>
      <c r="Q1482">
        <v>5</v>
      </c>
      <c r="T1482" t="s">
        <v>181</v>
      </c>
      <c r="U1482">
        <f>VLOOKUP(T1482,Index!$J$2:$K$1319,2,FALSE)</f>
        <v>1181</v>
      </c>
      <c r="V1482" t="s">
        <v>78</v>
      </c>
      <c r="W1482">
        <f t="shared" si="93"/>
        <v>3</v>
      </c>
    </row>
    <row r="1483" spans="1:23">
      <c r="A1483" t="s">
        <v>626</v>
      </c>
      <c r="B1483" t="s">
        <v>63</v>
      </c>
      <c r="C1483">
        <f>VLOOKUP(B1483,Index!$A$2:$B$18,2,FALSE)</f>
        <v>1</v>
      </c>
      <c r="D1483">
        <v>2013</v>
      </c>
      <c r="E1483" t="s">
        <v>34</v>
      </c>
      <c r="F1483">
        <f>VLOOKUP(E1483,Index!$D$2:$E$13,2,FALSE)</f>
        <v>1</v>
      </c>
      <c r="G1483" t="s">
        <v>194</v>
      </c>
      <c r="H1483">
        <f>VLOOKUP(G1483,Index!$G$2:$H$40,2,FALSE)</f>
        <v>38</v>
      </c>
      <c r="I1483" s="3">
        <v>420000</v>
      </c>
      <c r="J1483" s="3">
        <v>360000</v>
      </c>
      <c r="K1483" s="3">
        <v>40000</v>
      </c>
      <c r="L1483" s="3">
        <v>70000</v>
      </c>
      <c r="M1483" s="3">
        <f t="shared" si="92"/>
        <v>890000</v>
      </c>
      <c r="N1483" s="3">
        <f t="shared" si="94"/>
        <v>222500</v>
      </c>
      <c r="O1483" s="3">
        <f t="shared" si="95"/>
        <v>1</v>
      </c>
      <c r="P1483">
        <v>6.1</v>
      </c>
      <c r="Q1483">
        <v>4</v>
      </c>
      <c r="R1483">
        <v>5.2</v>
      </c>
      <c r="S1483">
        <v>11</v>
      </c>
      <c r="T1483" t="s">
        <v>627</v>
      </c>
      <c r="U1483">
        <f>VLOOKUP(T1483,Index!$J$2:$K$1319,2,FALSE)</f>
        <v>1195</v>
      </c>
      <c r="V1483" t="s">
        <v>78</v>
      </c>
      <c r="W1483">
        <f t="shared" si="93"/>
        <v>3</v>
      </c>
    </row>
    <row r="1484" spans="1:23">
      <c r="A1484" t="s">
        <v>1328</v>
      </c>
      <c r="B1484" t="s">
        <v>33</v>
      </c>
      <c r="C1484">
        <f>VLOOKUP(B1484,Index!$A$2:$B$18,2,FALSE)</f>
        <v>9</v>
      </c>
      <c r="D1484">
        <v>2009</v>
      </c>
      <c r="E1484" t="s">
        <v>23</v>
      </c>
      <c r="F1484">
        <f>VLOOKUP(E1484,Index!$D$2:$E$13,2,FALSE)</f>
        <v>4</v>
      </c>
      <c r="G1484" t="s">
        <v>49</v>
      </c>
      <c r="H1484">
        <f>VLOOKUP(G1484,Index!$G$2:$H$40,2,FALSE)</f>
        <v>4</v>
      </c>
      <c r="I1484" s="3">
        <v>420000</v>
      </c>
      <c r="J1484" s="3">
        <v>340000</v>
      </c>
      <c r="K1484" s="3">
        <v>0</v>
      </c>
      <c r="L1484" s="3">
        <v>140000</v>
      </c>
      <c r="M1484" s="3">
        <f t="shared" si="92"/>
        <v>900000</v>
      </c>
      <c r="N1484" s="3">
        <f t="shared" si="94"/>
        <v>225000</v>
      </c>
      <c r="O1484" s="3">
        <f t="shared" si="95"/>
        <v>1</v>
      </c>
      <c r="P1484">
        <v>8.6</v>
      </c>
      <c r="Q1484">
        <v>53</v>
      </c>
      <c r="R1484">
        <v>7.8</v>
      </c>
      <c r="S1484">
        <v>49</v>
      </c>
      <c r="T1484" t="s">
        <v>1329</v>
      </c>
      <c r="U1484">
        <f>VLOOKUP(T1484,Index!$J$2:$K$1319,2,FALSE)</f>
        <v>430</v>
      </c>
      <c r="V1484" t="s">
        <v>61</v>
      </c>
      <c r="W1484">
        <f t="shared" si="93"/>
        <v>3</v>
      </c>
    </row>
    <row r="1485" spans="1:23">
      <c r="A1485" t="s">
        <v>1474</v>
      </c>
      <c r="B1485" t="s">
        <v>28</v>
      </c>
      <c r="C1485">
        <f>VLOOKUP(B1485,Index!$A$2:$B$18,2,FALSE)</f>
        <v>15</v>
      </c>
      <c r="D1485">
        <v>2014</v>
      </c>
      <c r="E1485" t="s">
        <v>34</v>
      </c>
      <c r="F1485">
        <f>VLOOKUP(E1485,Index!$D$2:$E$13,2,FALSE)</f>
        <v>1</v>
      </c>
      <c r="G1485" t="s">
        <v>49</v>
      </c>
      <c r="H1485">
        <f>VLOOKUP(G1485,Index!$G$2:$H$40,2,FALSE)</f>
        <v>4</v>
      </c>
      <c r="I1485" s="3">
        <v>540000</v>
      </c>
      <c r="J1485" s="3">
        <v>270000</v>
      </c>
      <c r="K1485" s="3">
        <v>0</v>
      </c>
      <c r="L1485" s="3">
        <v>80000</v>
      </c>
      <c r="M1485" s="3">
        <f t="shared" si="92"/>
        <v>890000</v>
      </c>
      <c r="N1485" s="3">
        <f t="shared" si="94"/>
        <v>222500</v>
      </c>
      <c r="O1485" s="3">
        <f t="shared" si="95"/>
        <v>1</v>
      </c>
      <c r="T1485" t="s">
        <v>493</v>
      </c>
      <c r="U1485">
        <f>VLOOKUP(T1485,Index!$J$2:$K$1319,2,FALSE)</f>
        <v>1178</v>
      </c>
      <c r="V1485" t="s">
        <v>78</v>
      </c>
      <c r="W1485">
        <f t="shared" si="93"/>
        <v>3</v>
      </c>
    </row>
    <row r="1486" spans="1:23">
      <c r="A1486" t="s">
        <v>727</v>
      </c>
      <c r="B1486" t="s">
        <v>97</v>
      </c>
      <c r="C1486">
        <f>VLOOKUP(B1486,Index!$A$2:$B$18,2,FALSE)</f>
        <v>16</v>
      </c>
      <c r="D1486">
        <v>2004</v>
      </c>
      <c r="E1486" t="s">
        <v>90</v>
      </c>
      <c r="F1486">
        <f>VLOOKUP(E1486,Index!$D$2:$E$13,2,FALSE)</f>
        <v>8</v>
      </c>
      <c r="G1486" t="s">
        <v>49</v>
      </c>
      <c r="H1486">
        <f>VLOOKUP(G1486,Index!$G$2:$H$40,2,FALSE)</f>
        <v>4</v>
      </c>
      <c r="I1486" s="3">
        <v>620000</v>
      </c>
      <c r="J1486" s="3">
        <v>240000</v>
      </c>
      <c r="K1486" s="3">
        <v>0</v>
      </c>
      <c r="L1486" s="3">
        <v>40000</v>
      </c>
      <c r="M1486" s="3">
        <f t="shared" si="92"/>
        <v>900000</v>
      </c>
      <c r="N1486" s="3">
        <f t="shared" si="94"/>
        <v>225000</v>
      </c>
      <c r="O1486" s="3">
        <f t="shared" si="95"/>
        <v>1</v>
      </c>
      <c r="P1486">
        <v>8.1999999999999993</v>
      </c>
      <c r="Q1486">
        <v>63</v>
      </c>
      <c r="R1486">
        <v>8.5</v>
      </c>
      <c r="S1486">
        <v>14</v>
      </c>
      <c r="T1486" t="s">
        <v>559</v>
      </c>
      <c r="U1486">
        <f>VLOOKUP(T1486,Index!$J$2:$K$1319,2,FALSE)</f>
        <v>923</v>
      </c>
      <c r="V1486" t="s">
        <v>61</v>
      </c>
      <c r="W1486">
        <f t="shared" si="93"/>
        <v>3</v>
      </c>
    </row>
    <row r="1487" spans="1:23">
      <c r="A1487" t="s">
        <v>535</v>
      </c>
      <c r="B1487" t="s">
        <v>97</v>
      </c>
      <c r="C1487">
        <f>VLOOKUP(B1487,Index!$A$2:$B$18,2,FALSE)</f>
        <v>16</v>
      </c>
      <c r="D1487">
        <v>2004</v>
      </c>
      <c r="E1487" t="s">
        <v>13</v>
      </c>
      <c r="F1487">
        <f>VLOOKUP(E1487,Index!$D$2:$E$13,2,FALSE)</f>
        <v>11</v>
      </c>
      <c r="G1487" t="s">
        <v>94</v>
      </c>
      <c r="H1487">
        <f>VLOOKUP(G1487,Index!$G$2:$H$40,2,FALSE)</f>
        <v>15</v>
      </c>
      <c r="I1487" s="3">
        <v>810000</v>
      </c>
      <c r="J1487" s="3">
        <v>50000</v>
      </c>
      <c r="K1487" s="3">
        <v>0</v>
      </c>
      <c r="L1487" s="3">
        <v>40000</v>
      </c>
      <c r="M1487" s="3">
        <f t="shared" si="92"/>
        <v>900000</v>
      </c>
      <c r="N1487" s="3">
        <f t="shared" si="94"/>
        <v>225000</v>
      </c>
      <c r="O1487" s="3">
        <f t="shared" si="95"/>
        <v>1</v>
      </c>
      <c r="P1487">
        <v>8.5</v>
      </c>
      <c r="Q1487">
        <v>28</v>
      </c>
      <c r="R1487">
        <v>7.6</v>
      </c>
      <c r="S1487">
        <v>14</v>
      </c>
      <c r="T1487" t="s">
        <v>135</v>
      </c>
      <c r="U1487">
        <f>VLOOKUP(T1487,Index!$J$2:$K$1319,2,FALSE)</f>
        <v>339</v>
      </c>
      <c r="V1487" t="s">
        <v>15</v>
      </c>
      <c r="W1487">
        <f t="shared" si="93"/>
        <v>3</v>
      </c>
    </row>
    <row r="1488" spans="1:23">
      <c r="A1488" t="s">
        <v>1540</v>
      </c>
      <c r="B1488" t="s">
        <v>39</v>
      </c>
      <c r="C1488">
        <f>VLOOKUP(B1488,Index!$A$2:$B$18,2,FALSE)</f>
        <v>8</v>
      </c>
      <c r="D1488">
        <v>2003</v>
      </c>
      <c r="E1488" t="s">
        <v>13</v>
      </c>
      <c r="F1488">
        <f>VLOOKUP(E1488,Index!$D$2:$E$13,2,FALSE)</f>
        <v>11</v>
      </c>
      <c r="G1488" t="s">
        <v>94</v>
      </c>
      <c r="H1488">
        <f>VLOOKUP(G1488,Index!$G$2:$H$40,2,FALSE)</f>
        <v>15</v>
      </c>
      <c r="I1488" s="3">
        <v>440000</v>
      </c>
      <c r="J1488" s="3">
        <v>340000</v>
      </c>
      <c r="K1488" s="3">
        <v>0</v>
      </c>
      <c r="L1488" s="3">
        <v>110000</v>
      </c>
      <c r="M1488" s="3">
        <f t="shared" si="92"/>
        <v>890000</v>
      </c>
      <c r="N1488" s="3">
        <f t="shared" si="94"/>
        <v>222500</v>
      </c>
      <c r="O1488" s="3">
        <f t="shared" si="95"/>
        <v>1</v>
      </c>
      <c r="P1488">
        <v>6.8</v>
      </c>
      <c r="Q1488">
        <v>21</v>
      </c>
      <c r="R1488">
        <v>6.6</v>
      </c>
      <c r="S1488">
        <v>27</v>
      </c>
      <c r="T1488" t="s">
        <v>822</v>
      </c>
      <c r="U1488">
        <f>VLOOKUP(T1488,Index!$J$2:$K$1319,2,FALSE)</f>
        <v>699</v>
      </c>
      <c r="V1488" t="s">
        <v>15</v>
      </c>
      <c r="W1488">
        <f t="shared" si="93"/>
        <v>3</v>
      </c>
    </row>
    <row r="1489" spans="1:23">
      <c r="A1489" t="s">
        <v>1166</v>
      </c>
      <c r="B1489" t="s">
        <v>12</v>
      </c>
      <c r="C1489">
        <f>VLOOKUP(B1489,Index!$A$2:$B$18,2,FALSE)</f>
        <v>13</v>
      </c>
      <c r="D1489">
        <v>2012</v>
      </c>
      <c r="E1489" t="s">
        <v>34</v>
      </c>
      <c r="F1489">
        <f>VLOOKUP(E1489,Index!$D$2:$E$13,2,FALSE)</f>
        <v>1</v>
      </c>
      <c r="G1489" t="s">
        <v>194</v>
      </c>
      <c r="H1489">
        <f>VLOOKUP(G1489,Index!$G$2:$H$40,2,FALSE)</f>
        <v>38</v>
      </c>
      <c r="I1489" s="3">
        <v>480000</v>
      </c>
      <c r="J1489" s="3">
        <v>340000</v>
      </c>
      <c r="K1489" s="3">
        <v>0</v>
      </c>
      <c r="L1489" s="3">
        <v>70000</v>
      </c>
      <c r="M1489" s="3">
        <f t="shared" si="92"/>
        <v>890000</v>
      </c>
      <c r="N1489" s="3">
        <f t="shared" si="94"/>
        <v>222500</v>
      </c>
      <c r="O1489" s="3">
        <f t="shared" si="95"/>
        <v>1</v>
      </c>
      <c r="R1489">
        <v>7.2</v>
      </c>
      <c r="S1489">
        <v>21</v>
      </c>
      <c r="T1489" t="s">
        <v>627</v>
      </c>
      <c r="U1489">
        <f>VLOOKUP(T1489,Index!$J$2:$K$1319,2,FALSE)</f>
        <v>1195</v>
      </c>
      <c r="V1489" t="s">
        <v>78</v>
      </c>
      <c r="W1489">
        <f t="shared" si="93"/>
        <v>3</v>
      </c>
    </row>
    <row r="1490" spans="1:23">
      <c r="A1490" t="s">
        <v>1089</v>
      </c>
      <c r="B1490" t="s">
        <v>156</v>
      </c>
      <c r="C1490">
        <f>VLOOKUP(B1490,Index!$A$2:$B$18,2,FALSE)</f>
        <v>4</v>
      </c>
      <c r="D1490">
        <v>2005</v>
      </c>
      <c r="E1490" t="s">
        <v>21</v>
      </c>
      <c r="F1490">
        <f>VLOOKUP(E1490,Index!$D$2:$E$13,2,FALSE)</f>
        <v>5</v>
      </c>
      <c r="G1490" t="s">
        <v>49</v>
      </c>
      <c r="H1490">
        <f>VLOOKUP(G1490,Index!$G$2:$H$40,2,FALSE)</f>
        <v>4</v>
      </c>
      <c r="I1490" s="3">
        <v>620000</v>
      </c>
      <c r="J1490" s="3">
        <v>240000</v>
      </c>
      <c r="K1490" s="3">
        <v>0</v>
      </c>
      <c r="L1490" s="3">
        <v>30000</v>
      </c>
      <c r="M1490" s="3">
        <f t="shared" si="92"/>
        <v>890000</v>
      </c>
      <c r="N1490" s="3">
        <f t="shared" si="94"/>
        <v>222500</v>
      </c>
      <c r="O1490" s="3">
        <f t="shared" si="95"/>
        <v>1</v>
      </c>
      <c r="P1490">
        <v>7.1</v>
      </c>
      <c r="Q1490">
        <v>6</v>
      </c>
      <c r="T1490" t="s">
        <v>237</v>
      </c>
      <c r="U1490">
        <f>VLOOKUP(T1490,Index!$J$2:$K$1319,2,FALSE)</f>
        <v>1247</v>
      </c>
      <c r="V1490" t="s">
        <v>15</v>
      </c>
      <c r="W1490">
        <f t="shared" si="93"/>
        <v>3</v>
      </c>
    </row>
    <row r="1491" spans="1:23">
      <c r="A1491" t="s">
        <v>1541</v>
      </c>
      <c r="B1491" t="s">
        <v>39</v>
      </c>
      <c r="C1491">
        <f>VLOOKUP(B1491,Index!$A$2:$B$18,2,FALSE)</f>
        <v>8</v>
      </c>
      <c r="D1491">
        <v>2005</v>
      </c>
      <c r="E1491" t="s">
        <v>13</v>
      </c>
      <c r="F1491">
        <f>VLOOKUP(E1491,Index!$D$2:$E$13,2,FALSE)</f>
        <v>11</v>
      </c>
      <c r="G1491" t="s">
        <v>1495</v>
      </c>
      <c r="H1491">
        <f>VLOOKUP(G1491,Index!$G$2:$H$40,2,FALSE)</f>
        <v>36</v>
      </c>
      <c r="I1491" s="3">
        <v>740000</v>
      </c>
      <c r="J1491" s="3">
        <v>30000</v>
      </c>
      <c r="K1491" s="3">
        <v>0</v>
      </c>
      <c r="L1491" s="3">
        <v>120000</v>
      </c>
      <c r="M1491" s="3">
        <f t="shared" si="92"/>
        <v>890000</v>
      </c>
      <c r="N1491" s="3">
        <f t="shared" si="94"/>
        <v>222500</v>
      </c>
      <c r="O1491" s="3">
        <f t="shared" si="95"/>
        <v>1</v>
      </c>
      <c r="P1491">
        <v>7.6</v>
      </c>
      <c r="Q1491">
        <v>25</v>
      </c>
      <c r="R1491">
        <v>8</v>
      </c>
      <c r="S1491">
        <v>20</v>
      </c>
      <c r="T1491" t="s">
        <v>562</v>
      </c>
      <c r="U1491">
        <f>VLOOKUP(T1491,Index!$J$2:$K$1319,2,FALSE)</f>
        <v>735</v>
      </c>
      <c r="V1491" t="s">
        <v>37</v>
      </c>
      <c r="W1491">
        <f t="shared" si="93"/>
        <v>3</v>
      </c>
    </row>
    <row r="1492" spans="1:23">
      <c r="A1492" t="s">
        <v>1542</v>
      </c>
      <c r="B1492" t="s">
        <v>28</v>
      </c>
      <c r="C1492">
        <f>VLOOKUP(B1492,Index!$A$2:$B$18,2,FALSE)</f>
        <v>15</v>
      </c>
      <c r="D1492">
        <v>2010</v>
      </c>
      <c r="E1492" t="s">
        <v>13</v>
      </c>
      <c r="F1492">
        <f>VLOOKUP(E1492,Index!$D$2:$E$13,2,FALSE)</f>
        <v>11</v>
      </c>
      <c r="G1492" t="s">
        <v>429</v>
      </c>
      <c r="H1492">
        <f>VLOOKUP(G1492,Index!$G$2:$H$40,2,FALSE)</f>
        <v>34</v>
      </c>
      <c r="I1492" s="3">
        <v>730000</v>
      </c>
      <c r="J1492" s="3">
        <v>100000</v>
      </c>
      <c r="K1492" s="3">
        <v>0</v>
      </c>
      <c r="L1492" s="3">
        <v>60000</v>
      </c>
      <c r="M1492" s="3">
        <f t="shared" si="92"/>
        <v>890000</v>
      </c>
      <c r="N1492" s="3">
        <f t="shared" si="94"/>
        <v>222500</v>
      </c>
      <c r="O1492" s="3">
        <f t="shared" si="95"/>
        <v>1</v>
      </c>
      <c r="P1492">
        <v>6.8</v>
      </c>
      <c r="Q1492">
        <v>11</v>
      </c>
      <c r="T1492" t="s">
        <v>1543</v>
      </c>
      <c r="U1492">
        <f>VLOOKUP(T1492,Index!$J$2:$K$1319,2,FALSE)</f>
        <v>159</v>
      </c>
      <c r="V1492" t="s">
        <v>15</v>
      </c>
      <c r="W1492">
        <f t="shared" si="93"/>
        <v>3</v>
      </c>
    </row>
    <row r="1493" spans="1:23">
      <c r="A1493" t="s">
        <v>1544</v>
      </c>
      <c r="B1493" t="s">
        <v>156</v>
      </c>
      <c r="C1493">
        <f>VLOOKUP(B1493,Index!$A$2:$B$18,2,FALSE)</f>
        <v>4</v>
      </c>
      <c r="D1493">
        <v>2001</v>
      </c>
      <c r="E1493" t="s">
        <v>21</v>
      </c>
      <c r="F1493">
        <f>VLOOKUP(E1493,Index!$D$2:$E$13,2,FALSE)</f>
        <v>5</v>
      </c>
      <c r="G1493" t="s">
        <v>168</v>
      </c>
      <c r="H1493">
        <f>VLOOKUP(G1493,Index!$G$2:$H$40,2,FALSE)</f>
        <v>19</v>
      </c>
      <c r="I1493" s="3">
        <v>600000</v>
      </c>
      <c r="J1493" s="3">
        <v>220000</v>
      </c>
      <c r="K1493" s="3">
        <v>50000</v>
      </c>
      <c r="L1493" s="3">
        <v>20000</v>
      </c>
      <c r="M1493" s="3">
        <f t="shared" si="92"/>
        <v>890000</v>
      </c>
      <c r="N1493" s="3">
        <f t="shared" si="94"/>
        <v>222500</v>
      </c>
      <c r="O1493" s="3">
        <f t="shared" si="95"/>
        <v>1</v>
      </c>
      <c r="P1493">
        <v>9.1</v>
      </c>
      <c r="Q1493">
        <v>22</v>
      </c>
      <c r="R1493">
        <v>8.5</v>
      </c>
      <c r="S1493">
        <v>59</v>
      </c>
      <c r="T1493" t="s">
        <v>1545</v>
      </c>
      <c r="U1493">
        <f>VLOOKUP(T1493,Index!$J$2:$K$1319,2,FALSE)</f>
        <v>629</v>
      </c>
      <c r="V1493" t="s">
        <v>61</v>
      </c>
      <c r="W1493">
        <f t="shared" si="93"/>
        <v>3</v>
      </c>
    </row>
    <row r="1494" spans="1:23">
      <c r="A1494" t="s">
        <v>1546</v>
      </c>
      <c r="B1494" t="s">
        <v>33</v>
      </c>
      <c r="C1494">
        <f>VLOOKUP(B1494,Index!$A$2:$B$18,2,FALSE)</f>
        <v>9</v>
      </c>
      <c r="D1494">
        <v>2011</v>
      </c>
      <c r="E1494" t="s">
        <v>48</v>
      </c>
      <c r="F1494">
        <f>VLOOKUP(E1494,Index!$D$2:$E$13,2,FALSE)</f>
        <v>9</v>
      </c>
      <c r="G1494" t="s">
        <v>45</v>
      </c>
      <c r="H1494">
        <f>VLOOKUP(G1494,Index!$G$2:$H$40,2,FALSE)</f>
        <v>30</v>
      </c>
      <c r="I1494" s="3">
        <v>660000</v>
      </c>
      <c r="J1494" s="3">
        <v>110000</v>
      </c>
      <c r="K1494" s="3">
        <v>40000</v>
      </c>
      <c r="L1494" s="3">
        <v>80000</v>
      </c>
      <c r="M1494" s="3">
        <f t="shared" si="92"/>
        <v>890000</v>
      </c>
      <c r="N1494" s="3">
        <f t="shared" si="94"/>
        <v>222500</v>
      </c>
      <c r="O1494" s="3">
        <f t="shared" si="95"/>
        <v>1</v>
      </c>
      <c r="P1494">
        <v>6.7</v>
      </c>
      <c r="Q1494">
        <v>64</v>
      </c>
      <c r="R1494">
        <v>6.3</v>
      </c>
      <c r="S1494">
        <v>121</v>
      </c>
      <c r="T1494" t="s">
        <v>333</v>
      </c>
      <c r="U1494">
        <f>VLOOKUP(T1494,Index!$J$2:$K$1319,2,FALSE)</f>
        <v>1306</v>
      </c>
      <c r="V1494" t="s">
        <v>37</v>
      </c>
      <c r="W1494">
        <f t="shared" si="93"/>
        <v>3</v>
      </c>
    </row>
    <row r="1495" spans="1:23">
      <c r="A1495" t="s">
        <v>1547</v>
      </c>
      <c r="B1495" t="s">
        <v>39</v>
      </c>
      <c r="C1495">
        <f>VLOOKUP(B1495,Index!$A$2:$B$18,2,FALSE)</f>
        <v>8</v>
      </c>
      <c r="D1495">
        <v>2005</v>
      </c>
      <c r="E1495" t="s">
        <v>13</v>
      </c>
      <c r="F1495">
        <f>VLOOKUP(E1495,Index!$D$2:$E$13,2,FALSE)</f>
        <v>11</v>
      </c>
      <c r="G1495" t="s">
        <v>94</v>
      </c>
      <c r="H1495">
        <f>VLOOKUP(G1495,Index!$G$2:$H$40,2,FALSE)</f>
        <v>15</v>
      </c>
      <c r="I1495" s="3">
        <v>740000</v>
      </c>
      <c r="J1495" s="3">
        <v>30000</v>
      </c>
      <c r="K1495" s="3">
        <v>0</v>
      </c>
      <c r="L1495" s="3">
        <v>120000</v>
      </c>
      <c r="M1495" s="3">
        <f t="shared" si="92"/>
        <v>890000</v>
      </c>
      <c r="N1495" s="3">
        <f t="shared" si="94"/>
        <v>222500</v>
      </c>
      <c r="O1495" s="3">
        <f t="shared" si="95"/>
        <v>1</v>
      </c>
      <c r="P1495">
        <v>8.3000000000000007</v>
      </c>
      <c r="Q1495">
        <v>29</v>
      </c>
      <c r="R1495">
        <v>6.2</v>
      </c>
      <c r="S1495">
        <v>16</v>
      </c>
      <c r="T1495" t="s">
        <v>95</v>
      </c>
      <c r="U1495">
        <f>VLOOKUP(T1495,Index!$J$2:$K$1319,2,FALSE)</f>
        <v>356</v>
      </c>
      <c r="V1495" t="s">
        <v>15</v>
      </c>
      <c r="W1495">
        <f t="shared" si="93"/>
        <v>3</v>
      </c>
    </row>
    <row r="1496" spans="1:23">
      <c r="A1496" t="s">
        <v>1161</v>
      </c>
      <c r="B1496" t="s">
        <v>28</v>
      </c>
      <c r="C1496">
        <f>VLOOKUP(B1496,Index!$A$2:$B$18,2,FALSE)</f>
        <v>15</v>
      </c>
      <c r="D1496">
        <v>2012</v>
      </c>
      <c r="E1496" t="s">
        <v>13</v>
      </c>
      <c r="F1496">
        <f>VLOOKUP(E1496,Index!$D$2:$E$13,2,FALSE)</f>
        <v>11</v>
      </c>
      <c r="G1496" t="s">
        <v>94</v>
      </c>
      <c r="H1496">
        <f>VLOOKUP(G1496,Index!$G$2:$H$40,2,FALSE)</f>
        <v>15</v>
      </c>
      <c r="I1496" s="3">
        <v>170000</v>
      </c>
      <c r="J1496" s="3">
        <v>620000</v>
      </c>
      <c r="K1496" s="3">
        <v>0</v>
      </c>
      <c r="L1496" s="3">
        <v>100000</v>
      </c>
      <c r="M1496" s="3">
        <f t="shared" si="92"/>
        <v>890000</v>
      </c>
      <c r="N1496" s="3">
        <f t="shared" si="94"/>
        <v>222500</v>
      </c>
      <c r="O1496" s="3">
        <f t="shared" si="95"/>
        <v>1</v>
      </c>
      <c r="P1496">
        <v>7.7</v>
      </c>
      <c r="Q1496">
        <v>47</v>
      </c>
      <c r="R1496">
        <v>6.7</v>
      </c>
      <c r="S1496">
        <v>58</v>
      </c>
      <c r="T1496" t="s">
        <v>95</v>
      </c>
      <c r="U1496">
        <f>VLOOKUP(T1496,Index!$J$2:$K$1319,2,FALSE)</f>
        <v>356</v>
      </c>
      <c r="V1496" t="s">
        <v>15</v>
      </c>
      <c r="W1496">
        <f t="shared" si="93"/>
        <v>3</v>
      </c>
    </row>
    <row r="1497" spans="1:23">
      <c r="A1497" t="s">
        <v>1548</v>
      </c>
      <c r="B1497" t="s">
        <v>156</v>
      </c>
      <c r="C1497">
        <f>VLOOKUP(B1497,Index!$A$2:$B$18,2,FALSE)</f>
        <v>4</v>
      </c>
      <c r="D1497">
        <v>2004</v>
      </c>
      <c r="E1497" t="s">
        <v>187</v>
      </c>
      <c r="F1497">
        <f>VLOOKUP(E1497,Index!$D$2:$E$13,2,FALSE)</f>
        <v>2</v>
      </c>
      <c r="G1497" t="s">
        <v>14</v>
      </c>
      <c r="H1497">
        <f>VLOOKUP(G1497,Index!$G$2:$H$40,2,FALSE)</f>
        <v>26</v>
      </c>
      <c r="I1497" s="3">
        <v>460000</v>
      </c>
      <c r="J1497" s="3">
        <v>170000</v>
      </c>
      <c r="K1497" s="3">
        <v>240000</v>
      </c>
      <c r="L1497" s="3">
        <v>20000</v>
      </c>
      <c r="M1497" s="3">
        <f t="shared" si="92"/>
        <v>890000</v>
      </c>
      <c r="N1497" s="3">
        <f t="shared" si="94"/>
        <v>222500</v>
      </c>
      <c r="O1497" s="3">
        <f t="shared" si="95"/>
        <v>1</v>
      </c>
      <c r="P1497">
        <v>8.4</v>
      </c>
      <c r="Q1497">
        <v>16</v>
      </c>
      <c r="R1497">
        <v>8.6</v>
      </c>
      <c r="S1497">
        <v>58</v>
      </c>
      <c r="T1497" t="s">
        <v>14</v>
      </c>
      <c r="U1497">
        <f>VLOOKUP(T1497,Index!$J$2:$K$1319,2,FALSE)</f>
        <v>808</v>
      </c>
      <c r="V1497" t="s">
        <v>15</v>
      </c>
      <c r="W1497">
        <f t="shared" si="93"/>
        <v>1</v>
      </c>
    </row>
    <row r="1498" spans="1:23">
      <c r="A1498" t="s">
        <v>1549</v>
      </c>
      <c r="B1498" t="s">
        <v>156</v>
      </c>
      <c r="C1498">
        <f>VLOOKUP(B1498,Index!$A$2:$B$18,2,FALSE)</f>
        <v>4</v>
      </c>
      <c r="D1498">
        <v>2004</v>
      </c>
      <c r="E1498" t="s">
        <v>221</v>
      </c>
      <c r="F1498">
        <f>VLOOKUP(E1498,Index!$D$2:$E$13,2,FALSE)</f>
        <v>12</v>
      </c>
      <c r="G1498" t="s">
        <v>14</v>
      </c>
      <c r="H1498">
        <f>VLOOKUP(G1498,Index!$G$2:$H$40,2,FALSE)</f>
        <v>26</v>
      </c>
      <c r="I1498" s="3">
        <v>420000</v>
      </c>
      <c r="J1498" s="3">
        <v>160000</v>
      </c>
      <c r="K1498" s="3">
        <v>300000</v>
      </c>
      <c r="L1498" s="3">
        <v>20000</v>
      </c>
      <c r="M1498" s="3">
        <f t="shared" si="92"/>
        <v>900000</v>
      </c>
      <c r="N1498" s="3">
        <f t="shared" si="94"/>
        <v>225000</v>
      </c>
      <c r="O1498" s="3">
        <f t="shared" si="95"/>
        <v>1</v>
      </c>
      <c r="P1498">
        <v>8.5</v>
      </c>
      <c r="Q1498">
        <v>38</v>
      </c>
      <c r="R1498">
        <v>9.1</v>
      </c>
      <c r="S1498">
        <v>132</v>
      </c>
      <c r="T1498" t="s">
        <v>198</v>
      </c>
      <c r="U1498">
        <f>VLOOKUP(T1498,Index!$J$2:$K$1319,2,FALSE)</f>
        <v>579</v>
      </c>
      <c r="V1498" t="s">
        <v>15</v>
      </c>
      <c r="W1498">
        <f t="shared" si="93"/>
        <v>3</v>
      </c>
    </row>
    <row r="1499" spans="1:23">
      <c r="A1499" t="s">
        <v>1550</v>
      </c>
      <c r="B1499" t="s">
        <v>20</v>
      </c>
      <c r="C1499">
        <f>VLOOKUP(B1499,Index!$A$2:$B$18,2,FALSE)</f>
        <v>3</v>
      </c>
      <c r="D1499">
        <v>2008</v>
      </c>
      <c r="E1499" t="s">
        <v>43</v>
      </c>
      <c r="F1499">
        <f>VLOOKUP(E1499,Index!$D$2:$E$13,2,FALSE)</f>
        <v>6</v>
      </c>
      <c r="G1499" t="s">
        <v>561</v>
      </c>
      <c r="H1499">
        <f>VLOOKUP(G1499,Index!$G$2:$H$40,2,FALSE)</f>
        <v>24</v>
      </c>
      <c r="I1499" s="3">
        <v>300000</v>
      </c>
      <c r="J1499" s="3">
        <v>490000</v>
      </c>
      <c r="K1499" s="3">
        <v>0</v>
      </c>
      <c r="L1499" s="3">
        <v>100000</v>
      </c>
      <c r="M1499" s="3">
        <f t="shared" si="92"/>
        <v>890000</v>
      </c>
      <c r="N1499" s="3">
        <f t="shared" si="94"/>
        <v>222500</v>
      </c>
      <c r="O1499" s="3">
        <f t="shared" si="95"/>
        <v>1</v>
      </c>
      <c r="P1499">
        <v>7.6</v>
      </c>
      <c r="Q1499">
        <v>8</v>
      </c>
      <c r="T1499" t="s">
        <v>703</v>
      </c>
      <c r="U1499">
        <f>VLOOKUP(T1499,Index!$J$2:$K$1319,2,FALSE)</f>
        <v>739</v>
      </c>
      <c r="V1499" t="s">
        <v>15</v>
      </c>
      <c r="W1499">
        <f t="shared" si="93"/>
        <v>3</v>
      </c>
    </row>
    <row r="1500" spans="1:23">
      <c r="A1500" t="s">
        <v>1551</v>
      </c>
      <c r="B1500" t="s">
        <v>112</v>
      </c>
      <c r="C1500">
        <f>VLOOKUP(B1500,Index!$A$2:$B$18,2,FALSE)</f>
        <v>11</v>
      </c>
      <c r="D1500">
        <v>2006</v>
      </c>
      <c r="E1500" t="s">
        <v>48</v>
      </c>
      <c r="F1500">
        <f>VLOOKUP(E1500,Index!$D$2:$E$13,2,FALSE)</f>
        <v>9</v>
      </c>
      <c r="G1500" t="s">
        <v>45</v>
      </c>
      <c r="H1500">
        <f>VLOOKUP(G1500,Index!$G$2:$H$40,2,FALSE)</f>
        <v>30</v>
      </c>
      <c r="I1500" s="3">
        <v>440000</v>
      </c>
      <c r="J1500" s="3">
        <v>270000</v>
      </c>
      <c r="K1500" s="3">
        <v>0</v>
      </c>
      <c r="L1500" s="3">
        <v>180000</v>
      </c>
      <c r="M1500" s="3">
        <f t="shared" si="92"/>
        <v>890000</v>
      </c>
      <c r="N1500" s="3">
        <f t="shared" si="94"/>
        <v>222500</v>
      </c>
      <c r="O1500" s="3">
        <f t="shared" si="95"/>
        <v>1</v>
      </c>
      <c r="P1500">
        <v>7.7</v>
      </c>
      <c r="Q1500">
        <v>56</v>
      </c>
      <c r="R1500">
        <v>8.3000000000000007</v>
      </c>
      <c r="S1500">
        <v>80</v>
      </c>
      <c r="T1500" t="s">
        <v>433</v>
      </c>
      <c r="U1500">
        <f>VLOOKUP(T1500,Index!$J$2:$K$1319,2,FALSE)</f>
        <v>500</v>
      </c>
      <c r="V1500" t="s">
        <v>61</v>
      </c>
      <c r="W1500">
        <f t="shared" si="93"/>
        <v>3</v>
      </c>
    </row>
    <row r="1501" spans="1:23">
      <c r="A1501" t="s">
        <v>478</v>
      </c>
      <c r="B1501" t="s">
        <v>132</v>
      </c>
      <c r="C1501">
        <f>VLOOKUP(B1501,Index!$A$2:$B$18,2,FALSE)</f>
        <v>5</v>
      </c>
      <c r="D1501">
        <v>2003</v>
      </c>
      <c r="E1501" t="s">
        <v>34</v>
      </c>
      <c r="F1501">
        <f>VLOOKUP(E1501,Index!$D$2:$E$13,2,FALSE)</f>
        <v>1</v>
      </c>
      <c r="G1501" t="s">
        <v>429</v>
      </c>
      <c r="H1501">
        <f>VLOOKUP(G1501,Index!$G$2:$H$40,2,FALSE)</f>
        <v>34</v>
      </c>
      <c r="I1501" s="3">
        <v>690000</v>
      </c>
      <c r="J1501" s="3">
        <v>180000</v>
      </c>
      <c r="K1501" s="3">
        <v>0</v>
      </c>
      <c r="L1501" s="3">
        <v>20000</v>
      </c>
      <c r="M1501" s="3">
        <f t="shared" si="92"/>
        <v>890000</v>
      </c>
      <c r="N1501" s="3">
        <f t="shared" si="94"/>
        <v>222500</v>
      </c>
      <c r="O1501" s="3">
        <f t="shared" si="95"/>
        <v>1</v>
      </c>
      <c r="P1501">
        <v>6.2</v>
      </c>
      <c r="Q1501">
        <v>11</v>
      </c>
      <c r="R1501">
        <v>5.5</v>
      </c>
      <c r="S1501">
        <v>8</v>
      </c>
      <c r="T1501" t="s">
        <v>181</v>
      </c>
      <c r="U1501">
        <f>VLOOKUP(T1501,Index!$J$2:$K$1319,2,FALSE)</f>
        <v>1181</v>
      </c>
      <c r="V1501" t="s">
        <v>15</v>
      </c>
      <c r="W1501">
        <f t="shared" si="93"/>
        <v>3</v>
      </c>
    </row>
    <row r="1502" spans="1:23">
      <c r="A1502" t="s">
        <v>1500</v>
      </c>
      <c r="B1502" t="s">
        <v>28</v>
      </c>
      <c r="C1502">
        <f>VLOOKUP(B1502,Index!$A$2:$B$18,2,FALSE)</f>
        <v>15</v>
      </c>
      <c r="D1502">
        <v>2014</v>
      </c>
      <c r="E1502" t="s">
        <v>34</v>
      </c>
      <c r="F1502">
        <f>VLOOKUP(E1502,Index!$D$2:$E$13,2,FALSE)</f>
        <v>1</v>
      </c>
      <c r="G1502" t="s">
        <v>194</v>
      </c>
      <c r="H1502">
        <f>VLOOKUP(G1502,Index!$G$2:$H$40,2,FALSE)</f>
        <v>38</v>
      </c>
      <c r="I1502" s="3">
        <v>480000</v>
      </c>
      <c r="J1502" s="3">
        <v>330000</v>
      </c>
      <c r="K1502" s="3">
        <v>0</v>
      </c>
      <c r="L1502" s="3">
        <v>80000</v>
      </c>
      <c r="M1502" s="3">
        <f t="shared" si="92"/>
        <v>890000</v>
      </c>
      <c r="N1502" s="3">
        <f t="shared" si="94"/>
        <v>222500</v>
      </c>
      <c r="O1502" s="3">
        <f t="shared" si="95"/>
        <v>1</v>
      </c>
      <c r="R1502">
        <v>6.8</v>
      </c>
      <c r="S1502">
        <v>14</v>
      </c>
      <c r="T1502" t="s">
        <v>627</v>
      </c>
      <c r="U1502">
        <f>VLOOKUP(T1502,Index!$J$2:$K$1319,2,FALSE)</f>
        <v>1195</v>
      </c>
      <c r="V1502" t="s">
        <v>78</v>
      </c>
      <c r="W1502">
        <f t="shared" si="93"/>
        <v>3</v>
      </c>
    </row>
    <row r="1503" spans="1:23">
      <c r="A1503" t="s">
        <v>1552</v>
      </c>
      <c r="B1503" t="s">
        <v>39</v>
      </c>
      <c r="C1503">
        <f>VLOOKUP(B1503,Index!$A$2:$B$18,2,FALSE)</f>
        <v>8</v>
      </c>
      <c r="D1503">
        <v>2001</v>
      </c>
      <c r="E1503" t="s">
        <v>13</v>
      </c>
      <c r="F1503">
        <f>VLOOKUP(E1503,Index!$D$2:$E$13,2,FALSE)</f>
        <v>11</v>
      </c>
      <c r="G1503" t="s">
        <v>407</v>
      </c>
      <c r="H1503">
        <f>VLOOKUP(G1503,Index!$G$2:$H$40,2,FALSE)</f>
        <v>29</v>
      </c>
      <c r="I1503" s="3">
        <v>440000</v>
      </c>
      <c r="J1503" s="3">
        <v>340000</v>
      </c>
      <c r="K1503" s="3">
        <v>0</v>
      </c>
      <c r="L1503" s="3">
        <v>110000</v>
      </c>
      <c r="M1503" s="3">
        <f t="shared" si="92"/>
        <v>890000</v>
      </c>
      <c r="N1503" s="3">
        <f t="shared" si="94"/>
        <v>222500</v>
      </c>
      <c r="O1503" s="3">
        <f t="shared" si="95"/>
        <v>1</v>
      </c>
      <c r="P1503">
        <v>8.5</v>
      </c>
      <c r="Q1503">
        <v>16</v>
      </c>
      <c r="R1503">
        <v>7.5</v>
      </c>
      <c r="S1503">
        <v>6</v>
      </c>
      <c r="T1503" t="s">
        <v>306</v>
      </c>
      <c r="U1503">
        <f>VLOOKUP(T1503,Index!$J$2:$K$1319,2,FALSE)</f>
        <v>1259</v>
      </c>
      <c r="V1503" t="s">
        <v>15</v>
      </c>
      <c r="W1503">
        <f t="shared" si="93"/>
        <v>3</v>
      </c>
    </row>
    <row r="1504" spans="1:23">
      <c r="A1504" t="s">
        <v>567</v>
      </c>
      <c r="B1504" t="s">
        <v>33</v>
      </c>
      <c r="C1504">
        <f>VLOOKUP(B1504,Index!$A$2:$B$18,2,FALSE)</f>
        <v>9</v>
      </c>
      <c r="D1504">
        <v>2008</v>
      </c>
      <c r="E1504" t="s">
        <v>17</v>
      </c>
      <c r="F1504">
        <f>VLOOKUP(E1504,Index!$D$2:$E$13,2,FALSE)</f>
        <v>7</v>
      </c>
      <c r="G1504" t="s">
        <v>402</v>
      </c>
      <c r="H1504">
        <f>VLOOKUP(G1504,Index!$G$2:$H$40,2,FALSE)</f>
        <v>13</v>
      </c>
      <c r="I1504" s="3">
        <v>420000</v>
      </c>
      <c r="J1504" s="3">
        <v>330000</v>
      </c>
      <c r="K1504" s="3">
        <v>0</v>
      </c>
      <c r="L1504" s="3">
        <v>140000</v>
      </c>
      <c r="M1504" s="3">
        <f t="shared" si="92"/>
        <v>890000</v>
      </c>
      <c r="N1504" s="3">
        <f t="shared" si="94"/>
        <v>222500</v>
      </c>
      <c r="O1504" s="3">
        <f t="shared" si="95"/>
        <v>1</v>
      </c>
      <c r="P1504">
        <v>8.3000000000000007</v>
      </c>
      <c r="Q1504">
        <v>43</v>
      </c>
      <c r="R1504">
        <v>7.8</v>
      </c>
      <c r="S1504">
        <v>30</v>
      </c>
      <c r="T1504" t="s">
        <v>568</v>
      </c>
      <c r="U1504">
        <f>VLOOKUP(T1504,Index!$J$2:$K$1319,2,FALSE)</f>
        <v>155</v>
      </c>
      <c r="V1504" t="s">
        <v>15</v>
      </c>
      <c r="W1504">
        <f t="shared" si="93"/>
        <v>3</v>
      </c>
    </row>
    <row r="1505" spans="1:23">
      <c r="A1505" t="s">
        <v>1553</v>
      </c>
      <c r="B1505" t="s">
        <v>112</v>
      </c>
      <c r="C1505">
        <f>VLOOKUP(B1505,Index!$A$2:$B$18,2,FALSE)</f>
        <v>11</v>
      </c>
      <c r="D1505">
        <v>2009</v>
      </c>
      <c r="E1505" t="s">
        <v>48</v>
      </c>
      <c r="F1505">
        <f>VLOOKUP(E1505,Index!$D$2:$E$13,2,FALSE)</f>
        <v>9</v>
      </c>
      <c r="G1505" t="s">
        <v>45</v>
      </c>
      <c r="H1505">
        <f>VLOOKUP(G1505,Index!$G$2:$H$40,2,FALSE)</f>
        <v>30</v>
      </c>
      <c r="I1505" s="3">
        <v>270000</v>
      </c>
      <c r="J1505" s="3">
        <v>350000</v>
      </c>
      <c r="K1505" s="3">
        <v>50000</v>
      </c>
      <c r="L1505" s="3">
        <v>210000</v>
      </c>
      <c r="M1505" s="3">
        <f t="shared" si="92"/>
        <v>880000</v>
      </c>
      <c r="N1505" s="3">
        <f t="shared" si="94"/>
        <v>220000</v>
      </c>
      <c r="O1505" s="3">
        <f t="shared" si="95"/>
        <v>1</v>
      </c>
      <c r="P1505">
        <v>8.1</v>
      </c>
      <c r="Q1505">
        <v>67</v>
      </c>
      <c r="R1505">
        <v>8.1</v>
      </c>
      <c r="S1505">
        <v>84</v>
      </c>
      <c r="T1505" t="s">
        <v>1554</v>
      </c>
      <c r="U1505">
        <f>VLOOKUP(T1505,Index!$J$2:$K$1319,2,FALSE)</f>
        <v>1058</v>
      </c>
      <c r="V1505" t="s">
        <v>37</v>
      </c>
      <c r="W1505">
        <f t="shared" si="93"/>
        <v>3</v>
      </c>
    </row>
    <row r="1506" spans="1:23">
      <c r="A1506" t="s">
        <v>120</v>
      </c>
      <c r="B1506" t="s">
        <v>20</v>
      </c>
      <c r="C1506">
        <f>VLOOKUP(B1506,Index!$A$2:$B$18,2,FALSE)</f>
        <v>3</v>
      </c>
      <c r="D1506">
        <v>2008</v>
      </c>
      <c r="E1506" t="s">
        <v>48</v>
      </c>
      <c r="F1506">
        <f>VLOOKUP(E1506,Index!$D$2:$E$13,2,FALSE)</f>
        <v>9</v>
      </c>
      <c r="G1506" t="s">
        <v>49</v>
      </c>
      <c r="H1506">
        <f>VLOOKUP(G1506,Index!$G$2:$H$40,2,FALSE)</f>
        <v>4</v>
      </c>
      <c r="I1506" s="3">
        <v>560000</v>
      </c>
      <c r="J1506" s="3">
        <v>250000</v>
      </c>
      <c r="K1506" s="3">
        <v>0</v>
      </c>
      <c r="L1506" s="3">
        <v>80000</v>
      </c>
      <c r="M1506" s="3">
        <f t="shared" si="92"/>
        <v>890000</v>
      </c>
      <c r="N1506" s="3">
        <f t="shared" si="94"/>
        <v>222500</v>
      </c>
      <c r="O1506" s="3">
        <f t="shared" si="95"/>
        <v>1</v>
      </c>
      <c r="P1506">
        <v>7.5</v>
      </c>
      <c r="Q1506">
        <v>12</v>
      </c>
      <c r="R1506">
        <v>7.8</v>
      </c>
      <c r="S1506">
        <v>20</v>
      </c>
      <c r="T1506" t="s">
        <v>1344</v>
      </c>
      <c r="U1506">
        <f>VLOOKUP(T1506,Index!$J$2:$K$1319,2,FALSE)</f>
        <v>825</v>
      </c>
      <c r="V1506" t="s">
        <v>61</v>
      </c>
      <c r="W1506">
        <f t="shared" si="93"/>
        <v>3</v>
      </c>
    </row>
    <row r="1507" spans="1:23">
      <c r="A1507" t="s">
        <v>1555</v>
      </c>
      <c r="B1507" t="s">
        <v>33</v>
      </c>
      <c r="C1507">
        <f>VLOOKUP(B1507,Index!$A$2:$B$18,2,FALSE)</f>
        <v>9</v>
      </c>
      <c r="D1507">
        <v>2011</v>
      </c>
      <c r="E1507" t="s">
        <v>13</v>
      </c>
      <c r="F1507">
        <f>VLOOKUP(E1507,Index!$D$2:$E$13,2,FALSE)</f>
        <v>11</v>
      </c>
      <c r="G1507" t="s">
        <v>94</v>
      </c>
      <c r="H1507">
        <f>VLOOKUP(G1507,Index!$G$2:$H$40,2,FALSE)</f>
        <v>15</v>
      </c>
      <c r="I1507" s="3">
        <v>520000</v>
      </c>
      <c r="J1507" s="3">
        <v>250000</v>
      </c>
      <c r="K1507" s="3">
        <v>0</v>
      </c>
      <c r="L1507" s="3">
        <v>110000</v>
      </c>
      <c r="M1507" s="3">
        <f t="shared" si="92"/>
        <v>880000</v>
      </c>
      <c r="N1507" s="3">
        <f t="shared" si="94"/>
        <v>220000</v>
      </c>
      <c r="O1507" s="3">
        <f t="shared" si="95"/>
        <v>1</v>
      </c>
      <c r="P1507">
        <v>8</v>
      </c>
      <c r="Q1507">
        <v>41</v>
      </c>
      <c r="R1507">
        <v>7.3</v>
      </c>
      <c r="S1507">
        <v>17</v>
      </c>
      <c r="T1507" t="s">
        <v>94</v>
      </c>
      <c r="U1507">
        <f>VLOOKUP(T1507,Index!$J$2:$K$1319,2,FALSE)</f>
        <v>378</v>
      </c>
      <c r="V1507" t="s">
        <v>15</v>
      </c>
      <c r="W1507">
        <f t="shared" si="93"/>
        <v>1</v>
      </c>
    </row>
    <row r="1508" spans="1:23">
      <c r="A1508" t="s">
        <v>1556</v>
      </c>
      <c r="B1508" t="s">
        <v>12</v>
      </c>
      <c r="C1508">
        <f>VLOOKUP(B1508,Index!$A$2:$B$18,2,FALSE)</f>
        <v>13</v>
      </c>
      <c r="D1508">
        <v>2008</v>
      </c>
      <c r="E1508" t="s">
        <v>13</v>
      </c>
      <c r="F1508">
        <f>VLOOKUP(E1508,Index!$D$2:$E$13,2,FALSE)</f>
        <v>11</v>
      </c>
      <c r="G1508" t="s">
        <v>94</v>
      </c>
      <c r="H1508">
        <f>VLOOKUP(G1508,Index!$G$2:$H$40,2,FALSE)</f>
        <v>15</v>
      </c>
      <c r="I1508" s="3">
        <v>280000</v>
      </c>
      <c r="J1508" s="3">
        <v>510000</v>
      </c>
      <c r="K1508" s="3">
        <v>0</v>
      </c>
      <c r="L1508" s="3">
        <v>90000</v>
      </c>
      <c r="M1508" s="3">
        <f t="shared" si="92"/>
        <v>880000</v>
      </c>
      <c r="N1508" s="3">
        <f t="shared" si="94"/>
        <v>220000</v>
      </c>
      <c r="O1508" s="3">
        <f t="shared" si="95"/>
        <v>1</v>
      </c>
      <c r="P1508">
        <v>8</v>
      </c>
      <c r="Q1508">
        <v>18</v>
      </c>
      <c r="R1508">
        <v>8.4</v>
      </c>
      <c r="S1508">
        <v>22</v>
      </c>
      <c r="T1508" t="s">
        <v>135</v>
      </c>
      <c r="U1508">
        <f>VLOOKUP(T1508,Index!$J$2:$K$1319,2,FALSE)</f>
        <v>339</v>
      </c>
      <c r="V1508" t="s">
        <v>15</v>
      </c>
      <c r="W1508">
        <f t="shared" si="93"/>
        <v>3</v>
      </c>
    </row>
    <row r="1509" spans="1:23">
      <c r="A1509" t="s">
        <v>1024</v>
      </c>
      <c r="B1509" t="s">
        <v>33</v>
      </c>
      <c r="C1509">
        <f>VLOOKUP(B1509,Index!$A$2:$B$18,2,FALSE)</f>
        <v>9</v>
      </c>
      <c r="D1509">
        <v>2009</v>
      </c>
      <c r="E1509" t="s">
        <v>34</v>
      </c>
      <c r="F1509">
        <f>VLOOKUP(E1509,Index!$D$2:$E$13,2,FALSE)</f>
        <v>1</v>
      </c>
      <c r="G1509" t="s">
        <v>49</v>
      </c>
      <c r="H1509">
        <f>VLOOKUP(G1509,Index!$G$2:$H$40,2,FALSE)</f>
        <v>4</v>
      </c>
      <c r="I1509" s="3">
        <v>470000</v>
      </c>
      <c r="J1509" s="3">
        <v>290000</v>
      </c>
      <c r="K1509" s="3">
        <v>0</v>
      </c>
      <c r="L1509" s="3">
        <v>130000</v>
      </c>
      <c r="M1509" s="3">
        <f t="shared" si="92"/>
        <v>890000</v>
      </c>
      <c r="N1509" s="3">
        <f t="shared" si="94"/>
        <v>222500</v>
      </c>
      <c r="O1509" s="3">
        <f t="shared" si="95"/>
        <v>1</v>
      </c>
      <c r="P1509">
        <v>7</v>
      </c>
      <c r="Q1509">
        <v>25</v>
      </c>
      <c r="R1509">
        <v>7.1</v>
      </c>
      <c r="S1509">
        <v>16</v>
      </c>
      <c r="T1509" t="s">
        <v>181</v>
      </c>
      <c r="U1509">
        <f>VLOOKUP(T1509,Index!$J$2:$K$1319,2,FALSE)</f>
        <v>1181</v>
      </c>
      <c r="V1509" t="s">
        <v>78</v>
      </c>
      <c r="W1509">
        <f t="shared" si="93"/>
        <v>3</v>
      </c>
    </row>
    <row r="1510" spans="1:23">
      <c r="A1510" t="s">
        <v>1557</v>
      </c>
      <c r="B1510" t="s">
        <v>20</v>
      </c>
      <c r="C1510">
        <f>VLOOKUP(B1510,Index!$A$2:$B$18,2,FALSE)</f>
        <v>3</v>
      </c>
      <c r="D1510">
        <v>2008</v>
      </c>
      <c r="E1510" t="s">
        <v>90</v>
      </c>
      <c r="F1510">
        <f>VLOOKUP(E1510,Index!$D$2:$E$13,2,FALSE)</f>
        <v>8</v>
      </c>
      <c r="G1510" t="s">
        <v>14</v>
      </c>
      <c r="H1510">
        <f>VLOOKUP(G1510,Index!$G$2:$H$40,2,FALSE)</f>
        <v>26</v>
      </c>
      <c r="I1510" s="3">
        <v>830000</v>
      </c>
      <c r="J1510" s="3">
        <v>0</v>
      </c>
      <c r="K1510" s="3">
        <v>0</v>
      </c>
      <c r="L1510" s="3">
        <v>60000</v>
      </c>
      <c r="M1510" s="3">
        <f t="shared" si="92"/>
        <v>890000</v>
      </c>
      <c r="N1510" s="3">
        <f t="shared" si="94"/>
        <v>222500</v>
      </c>
      <c r="O1510" s="3">
        <f t="shared" si="95"/>
        <v>1</v>
      </c>
      <c r="P1510">
        <v>7</v>
      </c>
      <c r="Q1510">
        <v>17</v>
      </c>
      <c r="R1510">
        <v>7.9</v>
      </c>
      <c r="S1510">
        <v>15</v>
      </c>
      <c r="T1510" t="s">
        <v>1558</v>
      </c>
      <c r="U1510">
        <f>VLOOKUP(T1510,Index!$J$2:$K$1319,2,FALSE)</f>
        <v>934</v>
      </c>
      <c r="V1510" t="s">
        <v>15</v>
      </c>
      <c r="W1510">
        <f t="shared" si="93"/>
        <v>3</v>
      </c>
    </row>
    <row r="1511" spans="1:23">
      <c r="A1511" t="s">
        <v>1298</v>
      </c>
      <c r="B1511" t="s">
        <v>33</v>
      </c>
      <c r="C1511">
        <f>VLOOKUP(B1511,Index!$A$2:$B$18,2,FALSE)</f>
        <v>9</v>
      </c>
      <c r="D1511">
        <v>2012</v>
      </c>
      <c r="E1511" t="s">
        <v>34</v>
      </c>
      <c r="F1511">
        <f>VLOOKUP(E1511,Index!$D$2:$E$13,2,FALSE)</f>
        <v>1</v>
      </c>
      <c r="G1511" t="s">
        <v>94</v>
      </c>
      <c r="H1511">
        <f>VLOOKUP(G1511,Index!$G$2:$H$40,2,FALSE)</f>
        <v>15</v>
      </c>
      <c r="I1511" s="3">
        <v>820000</v>
      </c>
      <c r="J1511" s="3">
        <v>0</v>
      </c>
      <c r="K1511" s="3">
        <v>0</v>
      </c>
      <c r="L1511" s="3">
        <v>70000</v>
      </c>
      <c r="M1511" s="3">
        <f t="shared" si="92"/>
        <v>890000</v>
      </c>
      <c r="N1511" s="3">
        <f t="shared" si="94"/>
        <v>222500</v>
      </c>
      <c r="O1511" s="3">
        <f t="shared" si="95"/>
        <v>1</v>
      </c>
      <c r="P1511">
        <v>7.9</v>
      </c>
      <c r="Q1511">
        <v>9</v>
      </c>
      <c r="R1511">
        <v>4.0999999999999996</v>
      </c>
      <c r="S1511">
        <v>34</v>
      </c>
      <c r="T1511" t="s">
        <v>242</v>
      </c>
      <c r="U1511">
        <f>VLOOKUP(T1511,Index!$J$2:$K$1319,2,FALSE)</f>
        <v>360</v>
      </c>
      <c r="V1511" t="s">
        <v>15</v>
      </c>
      <c r="W1511">
        <f t="shared" si="93"/>
        <v>3</v>
      </c>
    </row>
    <row r="1512" spans="1:23">
      <c r="A1512" t="s">
        <v>1559</v>
      </c>
      <c r="B1512" t="s">
        <v>12</v>
      </c>
      <c r="C1512">
        <f>VLOOKUP(B1512,Index!$A$2:$B$18,2,FALSE)</f>
        <v>13</v>
      </c>
      <c r="D1512">
        <v>2008</v>
      </c>
      <c r="E1512" t="s">
        <v>23</v>
      </c>
      <c r="F1512">
        <f>VLOOKUP(E1512,Index!$D$2:$E$13,2,FALSE)</f>
        <v>4</v>
      </c>
      <c r="G1512" t="s">
        <v>407</v>
      </c>
      <c r="H1512">
        <f>VLOOKUP(G1512,Index!$G$2:$H$40,2,FALSE)</f>
        <v>29</v>
      </c>
      <c r="I1512" s="3">
        <v>410000</v>
      </c>
      <c r="J1512" s="3">
        <v>370000</v>
      </c>
      <c r="K1512" s="3">
        <v>10000</v>
      </c>
      <c r="L1512" s="3">
        <v>90000</v>
      </c>
      <c r="M1512" s="3">
        <f t="shared" si="92"/>
        <v>880000</v>
      </c>
      <c r="N1512" s="3">
        <f t="shared" si="94"/>
        <v>220000</v>
      </c>
      <c r="O1512" s="3">
        <f t="shared" si="95"/>
        <v>1</v>
      </c>
      <c r="P1512">
        <v>6.8</v>
      </c>
      <c r="Q1512">
        <v>43</v>
      </c>
      <c r="R1512">
        <v>8.1</v>
      </c>
      <c r="S1512">
        <v>40</v>
      </c>
      <c r="T1512" t="s">
        <v>361</v>
      </c>
      <c r="U1512">
        <f>VLOOKUP(T1512,Index!$J$2:$K$1319,2,FALSE)</f>
        <v>469</v>
      </c>
      <c r="V1512" t="s">
        <v>15</v>
      </c>
      <c r="W1512">
        <f t="shared" si="93"/>
        <v>3</v>
      </c>
    </row>
    <row r="1513" spans="1:23">
      <c r="A1513" t="s">
        <v>943</v>
      </c>
      <c r="B1513" t="s">
        <v>33</v>
      </c>
      <c r="C1513">
        <f>VLOOKUP(B1513,Index!$A$2:$B$18,2,FALSE)</f>
        <v>9</v>
      </c>
      <c r="D1513">
        <v>2007</v>
      </c>
      <c r="E1513" t="s">
        <v>34</v>
      </c>
      <c r="F1513">
        <f>VLOOKUP(E1513,Index!$D$2:$E$13,2,FALSE)</f>
        <v>1</v>
      </c>
      <c r="G1513" t="s">
        <v>94</v>
      </c>
      <c r="H1513">
        <f>VLOOKUP(G1513,Index!$G$2:$H$40,2,FALSE)</f>
        <v>15</v>
      </c>
      <c r="I1513" s="3">
        <v>380000</v>
      </c>
      <c r="J1513" s="3">
        <v>360000</v>
      </c>
      <c r="K1513" s="3">
        <v>0</v>
      </c>
      <c r="L1513" s="3">
        <v>150000</v>
      </c>
      <c r="M1513" s="3">
        <f t="shared" si="92"/>
        <v>890000</v>
      </c>
      <c r="N1513" s="3">
        <f t="shared" si="94"/>
        <v>222500</v>
      </c>
      <c r="O1513" s="3">
        <f t="shared" si="95"/>
        <v>1</v>
      </c>
      <c r="P1513">
        <v>7.1</v>
      </c>
      <c r="Q1513">
        <v>30</v>
      </c>
      <c r="R1513">
        <v>7.5</v>
      </c>
      <c r="S1513">
        <v>49</v>
      </c>
      <c r="T1513" t="s">
        <v>352</v>
      </c>
      <c r="U1513">
        <f>VLOOKUP(T1513,Index!$J$2:$K$1319,2,FALSE)</f>
        <v>352</v>
      </c>
      <c r="V1513" t="s">
        <v>61</v>
      </c>
      <c r="W1513">
        <f t="shared" si="93"/>
        <v>3</v>
      </c>
    </row>
    <row r="1514" spans="1:23">
      <c r="A1514" t="s">
        <v>54</v>
      </c>
      <c r="B1514" t="s">
        <v>107</v>
      </c>
      <c r="C1514">
        <f>VLOOKUP(B1514,Index!$A$2:$B$18,2,FALSE)</f>
        <v>6</v>
      </c>
      <c r="D1514">
        <v>2009</v>
      </c>
      <c r="E1514" t="s">
        <v>48</v>
      </c>
      <c r="F1514">
        <f>VLOOKUP(E1514,Index!$D$2:$E$13,2,FALSE)</f>
        <v>9</v>
      </c>
      <c r="G1514" t="s">
        <v>49</v>
      </c>
      <c r="H1514">
        <f>VLOOKUP(G1514,Index!$G$2:$H$40,2,FALSE)</f>
        <v>4</v>
      </c>
      <c r="I1514" s="3">
        <v>10000</v>
      </c>
      <c r="J1514" s="3">
        <v>790000</v>
      </c>
      <c r="K1514" s="3">
        <v>0</v>
      </c>
      <c r="L1514" s="3">
        <v>90000</v>
      </c>
      <c r="M1514" s="3">
        <f t="shared" si="92"/>
        <v>890000</v>
      </c>
      <c r="N1514" s="3">
        <f t="shared" si="94"/>
        <v>222500</v>
      </c>
      <c r="O1514" s="3">
        <f t="shared" si="95"/>
        <v>1</v>
      </c>
      <c r="P1514">
        <v>8.6</v>
      </c>
      <c r="Q1514">
        <v>40</v>
      </c>
      <c r="R1514">
        <v>4.2</v>
      </c>
      <c r="S1514">
        <v>6430</v>
      </c>
      <c r="T1514" t="s">
        <v>55</v>
      </c>
      <c r="U1514">
        <f>VLOOKUP(T1514,Index!$J$2:$K$1319,2,FALSE)</f>
        <v>573</v>
      </c>
      <c r="V1514" t="s">
        <v>37</v>
      </c>
      <c r="W1514">
        <f t="shared" si="93"/>
        <v>3</v>
      </c>
    </row>
    <row r="1515" spans="1:23">
      <c r="A1515" t="s">
        <v>1560</v>
      </c>
      <c r="B1515" t="s">
        <v>33</v>
      </c>
      <c r="C1515">
        <f>VLOOKUP(B1515,Index!$A$2:$B$18,2,FALSE)</f>
        <v>9</v>
      </c>
      <c r="D1515">
        <v>2011</v>
      </c>
      <c r="E1515" t="s">
        <v>34</v>
      </c>
      <c r="F1515">
        <f>VLOOKUP(E1515,Index!$D$2:$E$13,2,FALSE)</f>
        <v>1</v>
      </c>
      <c r="G1515" t="s">
        <v>173</v>
      </c>
      <c r="H1515">
        <f>VLOOKUP(G1515,Index!$G$2:$H$40,2,FALSE)</f>
        <v>31</v>
      </c>
      <c r="I1515" s="3">
        <v>270000</v>
      </c>
      <c r="J1515" s="3">
        <v>460000</v>
      </c>
      <c r="K1515" s="3">
        <v>0</v>
      </c>
      <c r="L1515" s="3">
        <v>150000</v>
      </c>
      <c r="M1515" s="3">
        <f t="shared" si="92"/>
        <v>880000</v>
      </c>
      <c r="N1515" s="3">
        <f t="shared" si="94"/>
        <v>220000</v>
      </c>
      <c r="O1515" s="3">
        <f t="shared" si="95"/>
        <v>1</v>
      </c>
      <c r="P1515">
        <v>7.8</v>
      </c>
      <c r="Q1515">
        <v>37</v>
      </c>
      <c r="R1515">
        <v>8.1</v>
      </c>
      <c r="S1515">
        <v>60</v>
      </c>
      <c r="T1515" t="s">
        <v>1038</v>
      </c>
      <c r="U1515">
        <f>VLOOKUP(T1515,Index!$J$2:$K$1319,2,FALSE)</f>
        <v>264</v>
      </c>
      <c r="V1515" t="s">
        <v>61</v>
      </c>
      <c r="W1515">
        <f t="shared" si="93"/>
        <v>3</v>
      </c>
    </row>
    <row r="1516" spans="1:23">
      <c r="A1516" t="s">
        <v>1070</v>
      </c>
      <c r="B1516" t="s">
        <v>28</v>
      </c>
      <c r="C1516">
        <f>VLOOKUP(B1516,Index!$A$2:$B$18,2,FALSE)</f>
        <v>15</v>
      </c>
      <c r="D1516">
        <v>2010</v>
      </c>
      <c r="E1516" t="s">
        <v>17</v>
      </c>
      <c r="F1516">
        <f>VLOOKUP(E1516,Index!$D$2:$E$13,2,FALSE)</f>
        <v>7</v>
      </c>
      <c r="G1516" t="s">
        <v>1028</v>
      </c>
      <c r="H1516">
        <f>VLOOKUP(G1516,Index!$G$2:$H$40,2,FALSE)</f>
        <v>9</v>
      </c>
      <c r="I1516" s="3">
        <v>180000</v>
      </c>
      <c r="J1516" s="3">
        <v>590000</v>
      </c>
      <c r="K1516" s="3">
        <v>10000</v>
      </c>
      <c r="L1516" s="3">
        <v>100000</v>
      </c>
      <c r="M1516" s="3">
        <f t="shared" si="92"/>
        <v>880000</v>
      </c>
      <c r="N1516" s="3">
        <f t="shared" si="94"/>
        <v>220000</v>
      </c>
      <c r="O1516" s="3">
        <f t="shared" si="95"/>
        <v>1</v>
      </c>
      <c r="P1516">
        <v>8.4</v>
      </c>
      <c r="Q1516">
        <v>43</v>
      </c>
      <c r="R1516">
        <v>7.5</v>
      </c>
      <c r="S1516">
        <v>65</v>
      </c>
      <c r="T1516" t="s">
        <v>1071</v>
      </c>
      <c r="U1516">
        <f>VLOOKUP(T1516,Index!$J$2:$K$1319,2,FALSE)</f>
        <v>236</v>
      </c>
      <c r="V1516" t="s">
        <v>15</v>
      </c>
      <c r="W1516">
        <f t="shared" si="93"/>
        <v>3</v>
      </c>
    </row>
    <row r="1517" spans="1:23">
      <c r="A1517" t="s">
        <v>1561</v>
      </c>
      <c r="B1517" t="s">
        <v>33</v>
      </c>
      <c r="C1517">
        <f>VLOOKUP(B1517,Index!$A$2:$B$18,2,FALSE)</f>
        <v>9</v>
      </c>
      <c r="D1517">
        <v>2009</v>
      </c>
      <c r="E1517" t="s">
        <v>48</v>
      </c>
      <c r="F1517">
        <f>VLOOKUP(E1517,Index!$D$2:$E$13,2,FALSE)</f>
        <v>9</v>
      </c>
      <c r="G1517" t="s">
        <v>77</v>
      </c>
      <c r="H1517">
        <f>VLOOKUP(G1517,Index!$G$2:$H$40,2,FALSE)</f>
        <v>35</v>
      </c>
      <c r="I1517" s="3">
        <v>350000</v>
      </c>
      <c r="J1517" s="3">
        <v>370000</v>
      </c>
      <c r="K1517" s="3">
        <v>10000</v>
      </c>
      <c r="L1517" s="3">
        <v>150000</v>
      </c>
      <c r="M1517" s="3">
        <f t="shared" si="92"/>
        <v>880000</v>
      </c>
      <c r="N1517" s="3">
        <f t="shared" si="94"/>
        <v>220000</v>
      </c>
      <c r="O1517" s="3">
        <f t="shared" si="95"/>
        <v>1</v>
      </c>
      <c r="P1517">
        <v>7.8</v>
      </c>
      <c r="Q1517">
        <v>47</v>
      </c>
      <c r="R1517">
        <v>7.8</v>
      </c>
      <c r="S1517">
        <v>91</v>
      </c>
      <c r="T1517" t="s">
        <v>586</v>
      </c>
      <c r="U1517">
        <f>VLOOKUP(T1517,Index!$J$2:$K$1319,2,FALSE)</f>
        <v>1136</v>
      </c>
      <c r="V1517" t="s">
        <v>37</v>
      </c>
      <c r="W1517">
        <f t="shared" si="93"/>
        <v>3</v>
      </c>
    </row>
    <row r="1518" spans="1:23">
      <c r="A1518" t="s">
        <v>1562</v>
      </c>
      <c r="B1518" t="s">
        <v>39</v>
      </c>
      <c r="C1518">
        <f>VLOOKUP(B1518,Index!$A$2:$B$18,2,FALSE)</f>
        <v>8</v>
      </c>
      <c r="D1518">
        <v>2005</v>
      </c>
      <c r="E1518" t="s">
        <v>34</v>
      </c>
      <c r="F1518">
        <f>VLOOKUP(E1518,Index!$D$2:$E$13,2,FALSE)</f>
        <v>1</v>
      </c>
      <c r="G1518" t="s">
        <v>35</v>
      </c>
      <c r="H1518">
        <f>VLOOKUP(G1518,Index!$G$2:$H$40,2,FALSE)</f>
        <v>32</v>
      </c>
      <c r="I1518" s="3">
        <v>430000</v>
      </c>
      <c r="J1518" s="3">
        <v>340000</v>
      </c>
      <c r="K1518" s="3">
        <v>0</v>
      </c>
      <c r="L1518" s="3">
        <v>110000</v>
      </c>
      <c r="M1518" s="3">
        <f t="shared" si="92"/>
        <v>880000</v>
      </c>
      <c r="N1518" s="3">
        <f t="shared" si="94"/>
        <v>220000</v>
      </c>
      <c r="O1518" s="3">
        <f t="shared" si="95"/>
        <v>1</v>
      </c>
      <c r="P1518">
        <v>8.4</v>
      </c>
      <c r="Q1518">
        <v>23</v>
      </c>
      <c r="R1518">
        <v>8.3000000000000007</v>
      </c>
      <c r="S1518">
        <v>13</v>
      </c>
      <c r="T1518" t="s">
        <v>306</v>
      </c>
      <c r="U1518">
        <f>VLOOKUP(T1518,Index!$J$2:$K$1319,2,FALSE)</f>
        <v>1259</v>
      </c>
      <c r="V1518" t="s">
        <v>15</v>
      </c>
      <c r="W1518">
        <f t="shared" si="93"/>
        <v>3</v>
      </c>
    </row>
    <row r="1519" spans="1:23">
      <c r="A1519" t="s">
        <v>1563</v>
      </c>
      <c r="B1519" t="s">
        <v>112</v>
      </c>
      <c r="C1519">
        <f>VLOOKUP(B1519,Index!$A$2:$B$18,2,FALSE)</f>
        <v>11</v>
      </c>
      <c r="D1519">
        <v>2011</v>
      </c>
      <c r="E1519" t="s">
        <v>59</v>
      </c>
      <c r="F1519">
        <f>VLOOKUP(E1519,Index!$D$2:$E$13,2,FALSE)</f>
        <v>3</v>
      </c>
      <c r="G1519" t="s">
        <v>173</v>
      </c>
      <c r="H1519">
        <f>VLOOKUP(G1519,Index!$G$2:$H$40,2,FALSE)</f>
        <v>31</v>
      </c>
      <c r="I1519" s="3">
        <v>210000</v>
      </c>
      <c r="J1519" s="3">
        <v>120000</v>
      </c>
      <c r="K1519" s="3">
        <v>460000</v>
      </c>
      <c r="L1519" s="3">
        <v>80000</v>
      </c>
      <c r="M1519" s="3">
        <f t="shared" si="92"/>
        <v>870000</v>
      </c>
      <c r="N1519" s="3">
        <f t="shared" si="94"/>
        <v>217500</v>
      </c>
      <c r="O1519" s="3">
        <f t="shared" si="95"/>
        <v>1</v>
      </c>
      <c r="P1519">
        <v>7.8</v>
      </c>
      <c r="Q1519">
        <v>52</v>
      </c>
      <c r="R1519">
        <v>8.3000000000000007</v>
      </c>
      <c r="S1519">
        <v>144</v>
      </c>
      <c r="T1519" t="s">
        <v>173</v>
      </c>
      <c r="U1519">
        <f>VLOOKUP(T1519,Index!$J$2:$K$1319,2,FALSE)</f>
        <v>1075</v>
      </c>
      <c r="V1519" t="s">
        <v>61</v>
      </c>
      <c r="W1519">
        <f t="shared" si="93"/>
        <v>1</v>
      </c>
    </row>
    <row r="1520" spans="1:23">
      <c r="A1520" t="s">
        <v>1564</v>
      </c>
      <c r="B1520" t="s">
        <v>12</v>
      </c>
      <c r="C1520">
        <f>VLOOKUP(B1520,Index!$A$2:$B$18,2,FALSE)</f>
        <v>13</v>
      </c>
      <c r="D1520">
        <v>2006</v>
      </c>
      <c r="E1520" t="s">
        <v>17</v>
      </c>
      <c r="F1520">
        <f>VLOOKUP(E1520,Index!$D$2:$E$13,2,FALSE)</f>
        <v>7</v>
      </c>
      <c r="G1520" t="s">
        <v>77</v>
      </c>
      <c r="H1520">
        <f>VLOOKUP(G1520,Index!$G$2:$H$40,2,FALSE)</f>
        <v>35</v>
      </c>
      <c r="I1520" s="3">
        <v>800000</v>
      </c>
      <c r="J1520" s="3">
        <v>0</v>
      </c>
      <c r="K1520" s="3">
        <v>10000</v>
      </c>
      <c r="L1520" s="3">
        <v>70000</v>
      </c>
      <c r="M1520" s="3">
        <f t="shared" si="92"/>
        <v>880000</v>
      </c>
      <c r="N1520" s="3">
        <f t="shared" si="94"/>
        <v>220000</v>
      </c>
      <c r="O1520" s="3">
        <f t="shared" si="95"/>
        <v>1</v>
      </c>
      <c r="P1520">
        <v>5.0999999999999996</v>
      </c>
      <c r="Q1520">
        <v>11</v>
      </c>
      <c r="R1520">
        <v>7.8</v>
      </c>
      <c r="S1520">
        <v>17</v>
      </c>
      <c r="T1520" t="s">
        <v>77</v>
      </c>
      <c r="U1520">
        <f>VLOOKUP(T1520,Index!$J$2:$K$1319,2,FALSE)</f>
        <v>1199</v>
      </c>
      <c r="V1520" t="s">
        <v>15</v>
      </c>
      <c r="W1520">
        <f t="shared" si="93"/>
        <v>1</v>
      </c>
    </row>
    <row r="1521" spans="1:23">
      <c r="A1521" t="s">
        <v>612</v>
      </c>
      <c r="B1521" t="s">
        <v>196</v>
      </c>
      <c r="C1521">
        <f>VLOOKUP(B1521,Index!$A$2:$B$18,2,FALSE)</f>
        <v>17</v>
      </c>
      <c r="D1521">
        <v>2016</v>
      </c>
      <c r="E1521" t="s">
        <v>34</v>
      </c>
      <c r="F1521">
        <f>VLOOKUP(E1521,Index!$D$2:$E$13,2,FALSE)</f>
        <v>1</v>
      </c>
      <c r="G1521" t="s">
        <v>77</v>
      </c>
      <c r="H1521">
        <f>VLOOKUP(G1521,Index!$G$2:$H$40,2,FALSE)</f>
        <v>35</v>
      </c>
      <c r="I1521" s="3">
        <v>470000</v>
      </c>
      <c r="J1521" s="3">
        <v>330000</v>
      </c>
      <c r="K1521" s="3">
        <v>0</v>
      </c>
      <c r="L1521" s="3">
        <v>80000</v>
      </c>
      <c r="M1521" s="3">
        <f t="shared" si="92"/>
        <v>880000</v>
      </c>
      <c r="N1521" s="3">
        <f t="shared" si="94"/>
        <v>220000</v>
      </c>
      <c r="O1521" s="3">
        <f t="shared" si="95"/>
        <v>1</v>
      </c>
      <c r="P1521">
        <v>7.7</v>
      </c>
      <c r="Q1521">
        <v>27</v>
      </c>
      <c r="R1521">
        <v>6.4</v>
      </c>
      <c r="S1521">
        <v>194</v>
      </c>
      <c r="T1521" t="s">
        <v>185</v>
      </c>
      <c r="U1521">
        <f>VLOOKUP(T1521,Index!$J$2:$K$1319,2,FALSE)</f>
        <v>1207</v>
      </c>
      <c r="V1521" t="s">
        <v>37</v>
      </c>
      <c r="W1521">
        <f t="shared" si="93"/>
        <v>3</v>
      </c>
    </row>
    <row r="1522" spans="1:23">
      <c r="A1522" t="s">
        <v>1565</v>
      </c>
      <c r="B1522" t="s">
        <v>63</v>
      </c>
      <c r="C1522">
        <f>VLOOKUP(B1522,Index!$A$2:$B$18,2,FALSE)</f>
        <v>1</v>
      </c>
      <c r="D1522">
        <v>2012</v>
      </c>
      <c r="E1522" t="s">
        <v>34</v>
      </c>
      <c r="F1522">
        <f>VLOOKUP(E1522,Index!$D$2:$E$13,2,FALSE)</f>
        <v>1</v>
      </c>
      <c r="G1522" t="s">
        <v>192</v>
      </c>
      <c r="H1522">
        <f>VLOOKUP(G1522,Index!$G$2:$H$40,2,FALSE)</f>
        <v>8</v>
      </c>
      <c r="I1522" s="3">
        <v>300000</v>
      </c>
      <c r="J1522" s="3">
        <v>220000</v>
      </c>
      <c r="K1522" s="3">
        <v>300000</v>
      </c>
      <c r="L1522" s="3">
        <v>50000</v>
      </c>
      <c r="M1522" s="3">
        <f t="shared" si="92"/>
        <v>870000</v>
      </c>
      <c r="N1522" s="3">
        <f t="shared" si="94"/>
        <v>217500</v>
      </c>
      <c r="O1522" s="3">
        <f t="shared" si="95"/>
        <v>1</v>
      </c>
      <c r="P1522">
        <v>8.1999999999999993</v>
      </c>
      <c r="Q1522">
        <v>78</v>
      </c>
      <c r="R1522">
        <v>8.5</v>
      </c>
      <c r="S1522">
        <v>397</v>
      </c>
      <c r="T1522" t="s">
        <v>192</v>
      </c>
      <c r="U1522">
        <f>VLOOKUP(T1522,Index!$J$2:$K$1319,2,FALSE)</f>
        <v>202</v>
      </c>
      <c r="V1522" t="s">
        <v>37</v>
      </c>
      <c r="W1522">
        <f t="shared" si="93"/>
        <v>1</v>
      </c>
    </row>
    <row r="1523" spans="1:23">
      <c r="A1523" t="s">
        <v>1566</v>
      </c>
      <c r="B1523" t="s">
        <v>20</v>
      </c>
      <c r="C1523">
        <f>VLOOKUP(B1523,Index!$A$2:$B$18,2,FALSE)</f>
        <v>3</v>
      </c>
      <c r="D1523">
        <v>2008</v>
      </c>
      <c r="E1523" t="s">
        <v>90</v>
      </c>
      <c r="F1523">
        <f>VLOOKUP(E1523,Index!$D$2:$E$13,2,FALSE)</f>
        <v>8</v>
      </c>
      <c r="G1523" t="s">
        <v>407</v>
      </c>
      <c r="H1523">
        <f>VLOOKUP(G1523,Index!$G$2:$H$40,2,FALSE)</f>
        <v>29</v>
      </c>
      <c r="I1523" s="3">
        <v>500000</v>
      </c>
      <c r="J1523" s="3">
        <v>290000</v>
      </c>
      <c r="K1523" s="3">
        <v>10000</v>
      </c>
      <c r="L1523" s="3">
        <v>80000</v>
      </c>
      <c r="M1523" s="3">
        <f t="shared" si="92"/>
        <v>880000</v>
      </c>
      <c r="N1523" s="3">
        <f t="shared" si="94"/>
        <v>220000</v>
      </c>
      <c r="O1523" s="3">
        <f t="shared" si="95"/>
        <v>1</v>
      </c>
      <c r="P1523">
        <v>7.4</v>
      </c>
      <c r="Q1523">
        <v>55</v>
      </c>
      <c r="R1523">
        <v>7.3</v>
      </c>
      <c r="S1523">
        <v>81</v>
      </c>
      <c r="T1523" t="s">
        <v>416</v>
      </c>
      <c r="U1523">
        <f>VLOOKUP(T1523,Index!$J$2:$K$1319,2,FALSE)</f>
        <v>145</v>
      </c>
      <c r="V1523" t="s">
        <v>15</v>
      </c>
      <c r="W1523">
        <f t="shared" si="93"/>
        <v>3</v>
      </c>
    </row>
    <row r="1524" spans="1:23">
      <c r="A1524" t="s">
        <v>499</v>
      </c>
      <c r="B1524" t="s">
        <v>20</v>
      </c>
      <c r="C1524">
        <f>VLOOKUP(B1524,Index!$A$2:$B$18,2,FALSE)</f>
        <v>3</v>
      </c>
      <c r="D1524">
        <v>2008</v>
      </c>
      <c r="E1524" t="s">
        <v>34</v>
      </c>
      <c r="F1524">
        <f>VLOOKUP(E1524,Index!$D$2:$E$13,2,FALSE)</f>
        <v>1</v>
      </c>
      <c r="G1524" t="s">
        <v>180</v>
      </c>
      <c r="H1524">
        <f>VLOOKUP(G1524,Index!$G$2:$H$40,2,FALSE)</f>
        <v>20</v>
      </c>
      <c r="I1524" s="3">
        <v>500000</v>
      </c>
      <c r="J1524" s="3">
        <v>280000</v>
      </c>
      <c r="K1524" s="3">
        <v>0</v>
      </c>
      <c r="L1524" s="3">
        <v>90000</v>
      </c>
      <c r="M1524" s="3">
        <f t="shared" si="92"/>
        <v>870000</v>
      </c>
      <c r="N1524" s="3">
        <f t="shared" si="94"/>
        <v>217500</v>
      </c>
      <c r="O1524" s="3">
        <f t="shared" si="95"/>
        <v>1</v>
      </c>
      <c r="P1524">
        <v>6.1</v>
      </c>
      <c r="Q1524">
        <v>8</v>
      </c>
      <c r="R1524">
        <v>5.5</v>
      </c>
      <c r="S1524">
        <v>18</v>
      </c>
      <c r="T1524" t="s">
        <v>1344</v>
      </c>
      <c r="U1524">
        <f>VLOOKUP(T1524,Index!$J$2:$K$1319,2,FALSE)</f>
        <v>825</v>
      </c>
      <c r="V1524" t="s">
        <v>61</v>
      </c>
      <c r="W1524">
        <f t="shared" si="93"/>
        <v>3</v>
      </c>
    </row>
    <row r="1525" spans="1:23">
      <c r="A1525" t="s">
        <v>72</v>
      </c>
      <c r="B1525" t="s">
        <v>107</v>
      </c>
      <c r="C1525">
        <f>VLOOKUP(B1525,Index!$A$2:$B$18,2,FALSE)</f>
        <v>6</v>
      </c>
      <c r="D1525">
        <v>2008</v>
      </c>
      <c r="E1525" t="s">
        <v>34</v>
      </c>
      <c r="F1525">
        <f>VLOOKUP(E1525,Index!$D$2:$E$13,2,FALSE)</f>
        <v>1</v>
      </c>
      <c r="G1525" t="s">
        <v>35</v>
      </c>
      <c r="H1525">
        <f>VLOOKUP(G1525,Index!$G$2:$H$40,2,FALSE)</f>
        <v>32</v>
      </c>
      <c r="I1525" s="3">
        <v>10000</v>
      </c>
      <c r="J1525" s="3">
        <v>790000</v>
      </c>
      <c r="K1525" s="3">
        <v>0</v>
      </c>
      <c r="L1525" s="3">
        <v>70000</v>
      </c>
      <c r="M1525" s="3">
        <f t="shared" si="92"/>
        <v>870000</v>
      </c>
      <c r="N1525" s="3">
        <f t="shared" si="94"/>
        <v>217500</v>
      </c>
      <c r="O1525" s="3">
        <f t="shared" si="95"/>
        <v>1</v>
      </c>
      <c r="P1525">
        <v>9</v>
      </c>
      <c r="Q1525">
        <v>40</v>
      </c>
      <c r="R1525">
        <v>6.6</v>
      </c>
      <c r="S1525">
        <v>2299</v>
      </c>
      <c r="T1525" t="s">
        <v>380</v>
      </c>
      <c r="U1525">
        <f>VLOOKUP(T1525,Index!$J$2:$K$1319,2,FALSE)</f>
        <v>963</v>
      </c>
      <c r="V1525" t="s">
        <v>37</v>
      </c>
      <c r="W1525">
        <f t="shared" si="93"/>
        <v>3</v>
      </c>
    </row>
    <row r="1526" spans="1:23">
      <c r="A1526" t="s">
        <v>1297</v>
      </c>
      <c r="B1526" t="s">
        <v>28</v>
      </c>
      <c r="C1526">
        <f>VLOOKUP(B1526,Index!$A$2:$B$18,2,FALSE)</f>
        <v>15</v>
      </c>
      <c r="D1526">
        <v>2010</v>
      </c>
      <c r="E1526" t="s">
        <v>59</v>
      </c>
      <c r="F1526">
        <f>VLOOKUP(E1526,Index!$D$2:$E$13,2,FALSE)</f>
        <v>3</v>
      </c>
      <c r="G1526" t="s">
        <v>429</v>
      </c>
      <c r="H1526">
        <f>VLOOKUP(G1526,Index!$G$2:$H$40,2,FALSE)</f>
        <v>34</v>
      </c>
      <c r="I1526" s="3">
        <v>440000</v>
      </c>
      <c r="J1526" s="3">
        <v>350000</v>
      </c>
      <c r="K1526" s="3">
        <v>0</v>
      </c>
      <c r="L1526" s="3">
        <v>80000</v>
      </c>
      <c r="M1526" s="3">
        <f t="shared" si="92"/>
        <v>870000</v>
      </c>
      <c r="N1526" s="3">
        <f t="shared" si="94"/>
        <v>217500</v>
      </c>
      <c r="O1526" s="3">
        <f t="shared" si="95"/>
        <v>1</v>
      </c>
      <c r="P1526">
        <v>7.5</v>
      </c>
      <c r="Q1526">
        <v>49</v>
      </c>
      <c r="R1526">
        <v>7.6</v>
      </c>
      <c r="S1526">
        <v>45</v>
      </c>
      <c r="T1526" t="s">
        <v>541</v>
      </c>
      <c r="U1526">
        <f>VLOOKUP(T1526,Index!$J$2:$K$1319,2,FALSE)</f>
        <v>1293</v>
      </c>
      <c r="V1526" t="s">
        <v>61</v>
      </c>
      <c r="W1526">
        <f t="shared" si="93"/>
        <v>3</v>
      </c>
    </row>
    <row r="1527" spans="1:23">
      <c r="A1527" t="s">
        <v>1567</v>
      </c>
      <c r="B1527" t="s">
        <v>65</v>
      </c>
      <c r="C1527">
        <f>VLOOKUP(B1527,Index!$A$2:$B$18,2,FALSE)</f>
        <v>10</v>
      </c>
      <c r="D1527">
        <v>2015</v>
      </c>
      <c r="E1527" t="s">
        <v>48</v>
      </c>
      <c r="F1527">
        <f>VLOOKUP(E1527,Index!$D$2:$E$13,2,FALSE)</f>
        <v>9</v>
      </c>
      <c r="G1527" t="s">
        <v>35</v>
      </c>
      <c r="H1527">
        <f>VLOOKUP(G1527,Index!$G$2:$H$40,2,FALSE)</f>
        <v>32</v>
      </c>
      <c r="I1527" s="3">
        <v>380000</v>
      </c>
      <c r="J1527" s="3">
        <v>330000</v>
      </c>
      <c r="K1527" s="3">
        <v>30000</v>
      </c>
      <c r="L1527" s="3">
        <v>140000</v>
      </c>
      <c r="M1527" s="3">
        <f t="shared" si="92"/>
        <v>880000</v>
      </c>
      <c r="N1527" s="3">
        <f t="shared" si="94"/>
        <v>220000</v>
      </c>
      <c r="O1527" s="3">
        <f t="shared" si="95"/>
        <v>1</v>
      </c>
      <c r="P1527">
        <v>8.1999999999999993</v>
      </c>
      <c r="Q1527">
        <v>49</v>
      </c>
      <c r="R1527">
        <v>7.8</v>
      </c>
      <c r="S1527">
        <v>345</v>
      </c>
      <c r="T1527" t="s">
        <v>361</v>
      </c>
      <c r="U1527">
        <f>VLOOKUP(T1527,Index!$J$2:$K$1319,2,FALSE)</f>
        <v>469</v>
      </c>
      <c r="V1527" t="s">
        <v>37</v>
      </c>
      <c r="W1527">
        <f t="shared" si="93"/>
        <v>3</v>
      </c>
    </row>
    <row r="1528" spans="1:23">
      <c r="A1528" t="s">
        <v>1568</v>
      </c>
      <c r="B1528" t="s">
        <v>97</v>
      </c>
      <c r="C1528">
        <f>VLOOKUP(B1528,Index!$A$2:$B$18,2,FALSE)</f>
        <v>16</v>
      </c>
      <c r="D1528">
        <v>2003</v>
      </c>
      <c r="E1528" t="s">
        <v>67</v>
      </c>
      <c r="F1528">
        <f>VLOOKUP(E1528,Index!$D$2:$E$13,2,FALSE)</f>
        <v>10</v>
      </c>
      <c r="G1528" t="s">
        <v>29</v>
      </c>
      <c r="H1528">
        <f>VLOOKUP(G1528,Index!$G$2:$H$40,2,FALSE)</f>
        <v>23</v>
      </c>
      <c r="I1528" s="3">
        <v>650000</v>
      </c>
      <c r="J1528" s="3">
        <v>190000</v>
      </c>
      <c r="K1528" s="3">
        <v>0</v>
      </c>
      <c r="L1528" s="3">
        <v>30000</v>
      </c>
      <c r="M1528" s="3">
        <f t="shared" si="92"/>
        <v>870000</v>
      </c>
      <c r="N1528" s="3">
        <f t="shared" si="94"/>
        <v>217500</v>
      </c>
      <c r="O1528" s="3">
        <f t="shared" si="95"/>
        <v>1</v>
      </c>
      <c r="P1528">
        <v>8.8000000000000007</v>
      </c>
      <c r="Q1528">
        <v>49</v>
      </c>
      <c r="R1528">
        <v>8.8000000000000007</v>
      </c>
      <c r="S1528">
        <v>45</v>
      </c>
      <c r="T1528" t="s">
        <v>1569</v>
      </c>
      <c r="U1528">
        <f>VLOOKUP(T1528,Index!$J$2:$K$1319,2,FALSE)</f>
        <v>412</v>
      </c>
      <c r="V1528" t="s">
        <v>61</v>
      </c>
      <c r="W1528">
        <f t="shared" si="93"/>
        <v>3</v>
      </c>
    </row>
    <row r="1529" spans="1:23">
      <c r="A1529" t="s">
        <v>542</v>
      </c>
      <c r="B1529" t="s">
        <v>12</v>
      </c>
      <c r="C1529">
        <f>VLOOKUP(B1529,Index!$A$2:$B$18,2,FALSE)</f>
        <v>13</v>
      </c>
      <c r="D1529">
        <v>2007</v>
      </c>
      <c r="E1529" t="s">
        <v>13</v>
      </c>
      <c r="F1529">
        <f>VLOOKUP(E1529,Index!$D$2:$E$13,2,FALSE)</f>
        <v>11</v>
      </c>
      <c r="G1529" t="s">
        <v>94</v>
      </c>
      <c r="H1529">
        <f>VLOOKUP(G1529,Index!$G$2:$H$40,2,FALSE)</f>
        <v>15</v>
      </c>
      <c r="I1529" s="3">
        <v>800000</v>
      </c>
      <c r="J1529" s="3">
        <v>0</v>
      </c>
      <c r="K1529" s="3">
        <v>0</v>
      </c>
      <c r="L1529" s="3">
        <v>70000</v>
      </c>
      <c r="M1529" s="3">
        <f t="shared" si="92"/>
        <v>870000</v>
      </c>
      <c r="N1529" s="3">
        <f t="shared" si="94"/>
        <v>217500</v>
      </c>
      <c r="O1529" s="3">
        <f t="shared" si="95"/>
        <v>1</v>
      </c>
      <c r="P1529">
        <v>7.6</v>
      </c>
      <c r="Q1529">
        <v>29</v>
      </c>
      <c r="R1529">
        <v>6.8</v>
      </c>
      <c r="S1529">
        <v>27</v>
      </c>
      <c r="T1529" t="s">
        <v>242</v>
      </c>
      <c r="U1529">
        <f>VLOOKUP(T1529,Index!$J$2:$K$1319,2,FALSE)</f>
        <v>360</v>
      </c>
      <c r="V1529" t="s">
        <v>15</v>
      </c>
      <c r="W1529">
        <f t="shared" si="93"/>
        <v>3</v>
      </c>
    </row>
    <row r="1530" spans="1:23">
      <c r="A1530" t="s">
        <v>1570</v>
      </c>
      <c r="B1530" t="s">
        <v>12</v>
      </c>
      <c r="C1530">
        <f>VLOOKUP(B1530,Index!$A$2:$B$18,2,FALSE)</f>
        <v>13</v>
      </c>
      <c r="D1530">
        <v>2009</v>
      </c>
      <c r="E1530" t="s">
        <v>17</v>
      </c>
      <c r="F1530">
        <f>VLOOKUP(E1530,Index!$D$2:$E$13,2,FALSE)</f>
        <v>7</v>
      </c>
      <c r="G1530" t="s">
        <v>1028</v>
      </c>
      <c r="H1530">
        <f>VLOOKUP(G1530,Index!$G$2:$H$40,2,FALSE)</f>
        <v>9</v>
      </c>
      <c r="I1530" s="3">
        <v>150000</v>
      </c>
      <c r="J1530" s="3">
        <v>620000</v>
      </c>
      <c r="K1530" s="3">
        <v>0</v>
      </c>
      <c r="L1530" s="3">
        <v>110000</v>
      </c>
      <c r="M1530" s="3">
        <f t="shared" si="92"/>
        <v>880000</v>
      </c>
      <c r="N1530" s="3">
        <f t="shared" si="94"/>
        <v>220000</v>
      </c>
      <c r="O1530" s="3">
        <f t="shared" si="95"/>
        <v>1</v>
      </c>
      <c r="P1530">
        <v>6.9</v>
      </c>
      <c r="Q1530">
        <v>29</v>
      </c>
      <c r="R1530">
        <v>7.2</v>
      </c>
      <c r="S1530">
        <v>30</v>
      </c>
      <c r="T1530" t="s">
        <v>461</v>
      </c>
      <c r="U1530">
        <f>VLOOKUP(T1530,Index!$J$2:$K$1319,2,FALSE)</f>
        <v>1096</v>
      </c>
      <c r="V1530" t="s">
        <v>15</v>
      </c>
      <c r="W1530">
        <f t="shared" si="93"/>
        <v>3</v>
      </c>
    </row>
    <row r="1531" spans="1:23">
      <c r="A1531" t="s">
        <v>1571</v>
      </c>
      <c r="B1531" t="s">
        <v>97</v>
      </c>
      <c r="C1531">
        <f>VLOOKUP(B1531,Index!$A$2:$B$18,2,FALSE)</f>
        <v>16</v>
      </c>
      <c r="D1531">
        <v>2003</v>
      </c>
      <c r="E1531" t="s">
        <v>48</v>
      </c>
      <c r="F1531">
        <f>VLOOKUP(E1531,Index!$D$2:$E$13,2,FALSE)</f>
        <v>9</v>
      </c>
      <c r="G1531" t="s">
        <v>77</v>
      </c>
      <c r="H1531">
        <f>VLOOKUP(G1531,Index!$G$2:$H$40,2,FALSE)</f>
        <v>35</v>
      </c>
      <c r="I1531" s="3">
        <v>610000</v>
      </c>
      <c r="J1531" s="3">
        <v>240000</v>
      </c>
      <c r="K1531" s="3">
        <v>0</v>
      </c>
      <c r="L1531" s="3">
        <v>30000</v>
      </c>
      <c r="M1531" s="3">
        <f t="shared" si="92"/>
        <v>880000</v>
      </c>
      <c r="N1531" s="3">
        <f t="shared" si="94"/>
        <v>220000</v>
      </c>
      <c r="O1531" s="3">
        <f t="shared" si="95"/>
        <v>1</v>
      </c>
      <c r="P1531">
        <v>8.1</v>
      </c>
      <c r="Q1531">
        <v>33</v>
      </c>
      <c r="R1531">
        <v>8.8000000000000007</v>
      </c>
      <c r="S1531">
        <v>17</v>
      </c>
      <c r="T1531" t="s">
        <v>793</v>
      </c>
      <c r="U1531">
        <f>VLOOKUP(T1531,Index!$J$2:$K$1319,2,FALSE)</f>
        <v>938</v>
      </c>
      <c r="V1531" t="s">
        <v>37</v>
      </c>
      <c r="W1531">
        <f t="shared" si="93"/>
        <v>3</v>
      </c>
    </row>
    <row r="1532" spans="1:23">
      <c r="A1532" t="s">
        <v>1572</v>
      </c>
      <c r="B1532" t="s">
        <v>28</v>
      </c>
      <c r="C1532">
        <f>VLOOKUP(B1532,Index!$A$2:$B$18,2,FALSE)</f>
        <v>15</v>
      </c>
      <c r="D1532">
        <v>2012</v>
      </c>
      <c r="E1532" t="s">
        <v>90</v>
      </c>
      <c r="F1532">
        <f>VLOOKUP(E1532,Index!$D$2:$E$13,2,FALSE)</f>
        <v>8</v>
      </c>
      <c r="G1532" t="s">
        <v>94</v>
      </c>
      <c r="H1532">
        <f>VLOOKUP(G1532,Index!$G$2:$H$40,2,FALSE)</f>
        <v>15</v>
      </c>
      <c r="I1532" s="3">
        <v>550000</v>
      </c>
      <c r="J1532" s="3">
        <v>240000</v>
      </c>
      <c r="K1532" s="3">
        <v>10000</v>
      </c>
      <c r="L1532" s="3">
        <v>70000</v>
      </c>
      <c r="M1532" s="3">
        <f t="shared" si="92"/>
        <v>870000</v>
      </c>
      <c r="N1532" s="3">
        <f t="shared" si="94"/>
        <v>217500</v>
      </c>
      <c r="O1532" s="3">
        <f t="shared" si="95"/>
        <v>1</v>
      </c>
      <c r="P1532">
        <v>8</v>
      </c>
      <c r="Q1532">
        <v>71</v>
      </c>
      <c r="R1532">
        <v>7.7</v>
      </c>
      <c r="S1532">
        <v>446</v>
      </c>
      <c r="T1532" t="s">
        <v>1573</v>
      </c>
      <c r="U1532">
        <f>VLOOKUP(T1532,Index!$J$2:$K$1319,2,FALSE)</f>
        <v>138</v>
      </c>
      <c r="V1532" t="s">
        <v>37</v>
      </c>
      <c r="W1532">
        <f t="shared" si="93"/>
        <v>3</v>
      </c>
    </row>
    <row r="1533" spans="1:23">
      <c r="A1533" t="s">
        <v>1574</v>
      </c>
      <c r="B1533" t="s">
        <v>39</v>
      </c>
      <c r="C1533">
        <f>VLOOKUP(B1533,Index!$A$2:$B$18,2,FALSE)</f>
        <v>8</v>
      </c>
      <c r="D1533">
        <v>2008</v>
      </c>
      <c r="E1533" t="s">
        <v>90</v>
      </c>
      <c r="F1533">
        <f>VLOOKUP(E1533,Index!$D$2:$E$13,2,FALSE)</f>
        <v>8</v>
      </c>
      <c r="G1533" t="s">
        <v>173</v>
      </c>
      <c r="H1533">
        <f>VLOOKUP(G1533,Index!$G$2:$H$40,2,FALSE)</f>
        <v>31</v>
      </c>
      <c r="I1533" s="3">
        <v>730000</v>
      </c>
      <c r="J1533" s="3">
        <v>30000</v>
      </c>
      <c r="K1533" s="3">
        <v>0</v>
      </c>
      <c r="L1533" s="3">
        <v>120000</v>
      </c>
      <c r="M1533" s="3">
        <f t="shared" si="92"/>
        <v>880000</v>
      </c>
      <c r="N1533" s="3">
        <f t="shared" si="94"/>
        <v>220000</v>
      </c>
      <c r="O1533" s="3">
        <f t="shared" si="95"/>
        <v>1</v>
      </c>
      <c r="P1533">
        <v>6.8</v>
      </c>
      <c r="Q1533">
        <v>20</v>
      </c>
      <c r="R1533">
        <v>7.2</v>
      </c>
      <c r="S1533">
        <v>105</v>
      </c>
      <c r="T1533" t="s">
        <v>753</v>
      </c>
      <c r="U1533">
        <f>VLOOKUP(T1533,Index!$J$2:$K$1319,2,FALSE)</f>
        <v>614</v>
      </c>
      <c r="V1533" t="s">
        <v>78</v>
      </c>
      <c r="W1533">
        <f t="shared" si="93"/>
        <v>3</v>
      </c>
    </row>
    <row r="1534" spans="1:23">
      <c r="A1534" t="s">
        <v>1575</v>
      </c>
      <c r="B1534" t="s">
        <v>112</v>
      </c>
      <c r="C1534">
        <f>VLOOKUP(B1534,Index!$A$2:$B$18,2,FALSE)</f>
        <v>11</v>
      </c>
      <c r="D1534">
        <v>2009</v>
      </c>
      <c r="E1534" t="s">
        <v>90</v>
      </c>
      <c r="F1534">
        <f>VLOOKUP(E1534,Index!$D$2:$E$13,2,FALSE)</f>
        <v>8</v>
      </c>
      <c r="G1534" t="s">
        <v>407</v>
      </c>
      <c r="H1534">
        <f>VLOOKUP(G1534,Index!$G$2:$H$40,2,FALSE)</f>
        <v>29</v>
      </c>
      <c r="I1534" s="3">
        <v>80000</v>
      </c>
      <c r="J1534" s="3">
        <v>110000</v>
      </c>
      <c r="K1534" s="3">
        <v>620000</v>
      </c>
      <c r="L1534" s="3">
        <v>60000</v>
      </c>
      <c r="M1534" s="3">
        <f t="shared" si="92"/>
        <v>870000</v>
      </c>
      <c r="N1534" s="3">
        <f t="shared" si="94"/>
        <v>217500</v>
      </c>
      <c r="O1534" s="3">
        <f t="shared" si="95"/>
        <v>1</v>
      </c>
      <c r="P1534">
        <v>6.9</v>
      </c>
      <c r="Q1534">
        <v>27</v>
      </c>
      <c r="R1534">
        <v>8.1</v>
      </c>
      <c r="S1534">
        <v>35</v>
      </c>
      <c r="T1534" t="s">
        <v>1480</v>
      </c>
      <c r="U1534">
        <f>VLOOKUP(T1534,Index!$J$2:$K$1319,2,FALSE)</f>
        <v>47</v>
      </c>
      <c r="V1534" t="s">
        <v>61</v>
      </c>
      <c r="W1534">
        <f t="shared" si="93"/>
        <v>3</v>
      </c>
    </row>
    <row r="1535" spans="1:23">
      <c r="A1535" t="s">
        <v>255</v>
      </c>
      <c r="B1535" t="s">
        <v>28</v>
      </c>
      <c r="C1535">
        <f>VLOOKUP(B1535,Index!$A$2:$B$18,2,FALSE)</f>
        <v>15</v>
      </c>
      <c r="D1535">
        <v>2011</v>
      </c>
      <c r="E1535" t="s">
        <v>23</v>
      </c>
      <c r="F1535">
        <f>VLOOKUP(E1535,Index!$D$2:$E$13,2,FALSE)</f>
        <v>4</v>
      </c>
      <c r="G1535" t="s">
        <v>77</v>
      </c>
      <c r="H1535">
        <f>VLOOKUP(G1535,Index!$G$2:$H$40,2,FALSE)</f>
        <v>35</v>
      </c>
      <c r="I1535" s="3">
        <v>620000</v>
      </c>
      <c r="J1535" s="3">
        <v>180000</v>
      </c>
      <c r="K1535" s="3">
        <v>0</v>
      </c>
      <c r="L1535" s="3">
        <v>70000</v>
      </c>
      <c r="M1535" s="3">
        <f t="shared" si="92"/>
        <v>870000</v>
      </c>
      <c r="N1535" s="3">
        <f t="shared" si="94"/>
        <v>217500</v>
      </c>
      <c r="O1535" s="3">
        <f t="shared" si="95"/>
        <v>1</v>
      </c>
      <c r="P1535">
        <v>6.3</v>
      </c>
      <c r="Q1535">
        <v>31</v>
      </c>
      <c r="R1535">
        <v>6.8</v>
      </c>
      <c r="S1535">
        <v>29</v>
      </c>
      <c r="T1535" t="s">
        <v>185</v>
      </c>
      <c r="U1535">
        <f>VLOOKUP(T1535,Index!$J$2:$K$1319,2,FALSE)</f>
        <v>1207</v>
      </c>
      <c r="V1535" t="s">
        <v>78</v>
      </c>
      <c r="W1535">
        <f t="shared" si="93"/>
        <v>3</v>
      </c>
    </row>
    <row r="1536" spans="1:23">
      <c r="A1536" t="s">
        <v>1576</v>
      </c>
      <c r="B1536" t="s">
        <v>33</v>
      </c>
      <c r="C1536">
        <f>VLOOKUP(B1536,Index!$A$2:$B$18,2,FALSE)</f>
        <v>9</v>
      </c>
      <c r="D1536">
        <v>2012</v>
      </c>
      <c r="E1536" t="s">
        <v>34</v>
      </c>
      <c r="F1536">
        <f>VLOOKUP(E1536,Index!$D$2:$E$13,2,FALSE)</f>
        <v>1</v>
      </c>
      <c r="G1536" t="s">
        <v>45</v>
      </c>
      <c r="H1536">
        <f>VLOOKUP(G1536,Index!$G$2:$H$40,2,FALSE)</f>
        <v>30</v>
      </c>
      <c r="I1536" s="3">
        <v>420000</v>
      </c>
      <c r="J1536" s="3">
        <v>300000</v>
      </c>
      <c r="K1536" s="3">
        <v>10000</v>
      </c>
      <c r="L1536" s="3">
        <v>150000</v>
      </c>
      <c r="M1536" s="3">
        <f t="shared" si="92"/>
        <v>880000</v>
      </c>
      <c r="N1536" s="3">
        <f t="shared" si="94"/>
        <v>220000</v>
      </c>
      <c r="O1536" s="3">
        <f t="shared" si="95"/>
        <v>1</v>
      </c>
      <c r="P1536">
        <v>7.3</v>
      </c>
      <c r="Q1536">
        <v>69</v>
      </c>
      <c r="R1536">
        <v>6.9</v>
      </c>
      <c r="S1536">
        <v>159</v>
      </c>
      <c r="T1536" t="s">
        <v>1577</v>
      </c>
      <c r="U1536">
        <f>VLOOKUP(T1536,Index!$J$2:$K$1319,2,FALSE)</f>
        <v>716</v>
      </c>
      <c r="V1536" t="s">
        <v>15</v>
      </c>
      <c r="W1536">
        <f t="shared" si="93"/>
        <v>3</v>
      </c>
    </row>
    <row r="1537" spans="1:23">
      <c r="A1537" t="s">
        <v>1578</v>
      </c>
      <c r="B1537" t="s">
        <v>39</v>
      </c>
      <c r="C1537">
        <f>VLOOKUP(B1537,Index!$A$2:$B$18,2,FALSE)</f>
        <v>8</v>
      </c>
      <c r="D1537">
        <v>2006</v>
      </c>
      <c r="E1537" t="s">
        <v>13</v>
      </c>
      <c r="F1537">
        <f>VLOOKUP(E1537,Index!$D$2:$E$13,2,FALSE)</f>
        <v>11</v>
      </c>
      <c r="G1537" t="s">
        <v>49</v>
      </c>
      <c r="H1537">
        <f>VLOOKUP(G1537,Index!$G$2:$H$40,2,FALSE)</f>
        <v>4</v>
      </c>
      <c r="I1537" s="3">
        <v>720000</v>
      </c>
      <c r="J1537" s="3">
        <v>30000</v>
      </c>
      <c r="K1537" s="3">
        <v>0</v>
      </c>
      <c r="L1537" s="3">
        <v>120000</v>
      </c>
      <c r="M1537" s="3">
        <f t="shared" si="92"/>
        <v>870000</v>
      </c>
      <c r="N1537" s="3">
        <f t="shared" si="94"/>
        <v>217500</v>
      </c>
      <c r="O1537" s="3">
        <f t="shared" si="95"/>
        <v>1</v>
      </c>
      <c r="P1537">
        <v>6.9</v>
      </c>
      <c r="Q1537">
        <v>17</v>
      </c>
      <c r="R1537">
        <v>7.3</v>
      </c>
      <c r="S1537">
        <v>19</v>
      </c>
      <c r="T1537" t="s">
        <v>841</v>
      </c>
      <c r="U1537">
        <f>VLOOKUP(T1537,Index!$J$2:$K$1319,2,FALSE)</f>
        <v>1025</v>
      </c>
      <c r="V1537" t="s">
        <v>61</v>
      </c>
      <c r="W1537">
        <f t="shared" si="93"/>
        <v>3</v>
      </c>
    </row>
    <row r="1538" spans="1:23">
      <c r="A1538" t="s">
        <v>1279</v>
      </c>
      <c r="B1538" t="s">
        <v>28</v>
      </c>
      <c r="C1538">
        <f>VLOOKUP(B1538,Index!$A$2:$B$18,2,FALSE)</f>
        <v>15</v>
      </c>
      <c r="D1538">
        <v>2008</v>
      </c>
      <c r="E1538" t="s">
        <v>17</v>
      </c>
      <c r="F1538">
        <f>VLOOKUP(E1538,Index!$D$2:$E$13,2,FALSE)</f>
        <v>7</v>
      </c>
      <c r="G1538" t="s">
        <v>1028</v>
      </c>
      <c r="H1538">
        <f>VLOOKUP(G1538,Index!$G$2:$H$40,2,FALSE)</f>
        <v>9</v>
      </c>
      <c r="I1538" s="3">
        <v>330000</v>
      </c>
      <c r="J1538" s="3">
        <v>440000</v>
      </c>
      <c r="K1538" s="3">
        <v>10000</v>
      </c>
      <c r="L1538" s="3">
        <v>90000</v>
      </c>
      <c r="M1538" s="3">
        <f t="shared" ref="M1538:M1601" si="96">SUM(I1538:L1538)</f>
        <v>870000</v>
      </c>
      <c r="N1538" s="3">
        <f t="shared" si="94"/>
        <v>217500</v>
      </c>
      <c r="O1538" s="3">
        <f t="shared" si="95"/>
        <v>1</v>
      </c>
      <c r="P1538">
        <v>8.6999999999999993</v>
      </c>
      <c r="Q1538">
        <v>62</v>
      </c>
      <c r="R1538">
        <v>7.9</v>
      </c>
      <c r="S1538">
        <v>131</v>
      </c>
      <c r="T1538" t="s">
        <v>1028</v>
      </c>
      <c r="U1538">
        <f>VLOOKUP(T1538,Index!$J$2:$K$1319,2,FALSE)</f>
        <v>235</v>
      </c>
      <c r="V1538" t="s">
        <v>15</v>
      </c>
      <c r="W1538">
        <f t="shared" ref="W1538:W1601" si="97">IF(T1538=G1538,1,3)</f>
        <v>1</v>
      </c>
    </row>
    <row r="1539" spans="1:23">
      <c r="A1539" t="s">
        <v>1343</v>
      </c>
      <c r="B1539" t="s">
        <v>28</v>
      </c>
      <c r="C1539">
        <f>VLOOKUP(B1539,Index!$A$2:$B$18,2,FALSE)</f>
        <v>15</v>
      </c>
      <c r="D1539">
        <v>2007</v>
      </c>
      <c r="E1539" t="s">
        <v>17</v>
      </c>
      <c r="F1539">
        <f>VLOOKUP(E1539,Index!$D$2:$E$13,2,FALSE)</f>
        <v>7</v>
      </c>
      <c r="G1539" t="s">
        <v>1028</v>
      </c>
      <c r="H1539">
        <f>VLOOKUP(G1539,Index!$G$2:$H$40,2,FALSE)</f>
        <v>9</v>
      </c>
      <c r="I1539" s="3">
        <v>380000</v>
      </c>
      <c r="J1539" s="3">
        <v>400000</v>
      </c>
      <c r="K1539" s="3">
        <v>0</v>
      </c>
      <c r="L1539" s="3">
        <v>90000</v>
      </c>
      <c r="M1539" s="3">
        <f t="shared" si="96"/>
        <v>870000</v>
      </c>
      <c r="N1539" s="3">
        <f t="shared" ref="N1539:N1602" si="98">AVERAGE(I1539:L1539)</f>
        <v>217500</v>
      </c>
      <c r="O1539" s="3">
        <f t="shared" ref="O1539:O1602" si="99">IF(M1539&gt;AVERAGE($M$2:$M$8064),1,0)</f>
        <v>1</v>
      </c>
      <c r="P1539">
        <v>8.3000000000000007</v>
      </c>
      <c r="Q1539">
        <v>59</v>
      </c>
      <c r="R1539">
        <v>7.4</v>
      </c>
      <c r="S1539">
        <v>94</v>
      </c>
      <c r="T1539" t="s">
        <v>1028</v>
      </c>
      <c r="U1539">
        <f>VLOOKUP(T1539,Index!$J$2:$K$1319,2,FALSE)</f>
        <v>235</v>
      </c>
      <c r="V1539" t="s">
        <v>15</v>
      </c>
      <c r="W1539">
        <f t="shared" si="97"/>
        <v>1</v>
      </c>
    </row>
    <row r="1540" spans="1:23">
      <c r="A1540" t="s">
        <v>1579</v>
      </c>
      <c r="B1540" t="s">
        <v>28</v>
      </c>
      <c r="C1540">
        <f>VLOOKUP(B1540,Index!$A$2:$B$18,2,FALSE)</f>
        <v>15</v>
      </c>
      <c r="D1540">
        <v>2009</v>
      </c>
      <c r="E1540" t="s">
        <v>48</v>
      </c>
      <c r="F1540">
        <f>VLOOKUP(E1540,Index!$D$2:$E$13,2,FALSE)</f>
        <v>9</v>
      </c>
      <c r="G1540" t="s">
        <v>429</v>
      </c>
      <c r="H1540">
        <f>VLOOKUP(G1540,Index!$G$2:$H$40,2,FALSE)</f>
        <v>34</v>
      </c>
      <c r="I1540" s="3">
        <v>480000</v>
      </c>
      <c r="J1540" s="3">
        <v>290000</v>
      </c>
      <c r="K1540" s="3">
        <v>10000</v>
      </c>
      <c r="L1540" s="3">
        <v>90000</v>
      </c>
      <c r="M1540" s="3">
        <f t="shared" si="96"/>
        <v>870000</v>
      </c>
      <c r="N1540" s="3">
        <f t="shared" si="98"/>
        <v>217500</v>
      </c>
      <c r="O1540" s="3">
        <f t="shared" si="99"/>
        <v>1</v>
      </c>
      <c r="P1540">
        <v>8.5</v>
      </c>
      <c r="Q1540">
        <v>84</v>
      </c>
      <c r="R1540">
        <v>8.1</v>
      </c>
      <c r="S1540">
        <v>237</v>
      </c>
      <c r="T1540" t="s">
        <v>430</v>
      </c>
      <c r="U1540">
        <f>VLOOKUP(T1540,Index!$J$2:$K$1319,2,FALSE)</f>
        <v>1267</v>
      </c>
      <c r="V1540" t="s">
        <v>37</v>
      </c>
      <c r="W1540">
        <f t="shared" si="97"/>
        <v>3</v>
      </c>
    </row>
    <row r="1541" spans="1:23">
      <c r="A1541" t="s">
        <v>1580</v>
      </c>
      <c r="B1541" t="s">
        <v>39</v>
      </c>
      <c r="C1541">
        <f>VLOOKUP(B1541,Index!$A$2:$B$18,2,FALSE)</f>
        <v>8</v>
      </c>
      <c r="D1541">
        <v>2005</v>
      </c>
      <c r="E1541" t="s">
        <v>59</v>
      </c>
      <c r="F1541">
        <f>VLOOKUP(E1541,Index!$D$2:$E$13,2,FALSE)</f>
        <v>3</v>
      </c>
      <c r="G1541" t="s">
        <v>94</v>
      </c>
      <c r="H1541">
        <f>VLOOKUP(G1541,Index!$G$2:$H$40,2,FALSE)</f>
        <v>15</v>
      </c>
      <c r="I1541" s="3">
        <v>720000</v>
      </c>
      <c r="J1541" s="3">
        <v>30000</v>
      </c>
      <c r="K1541" s="3">
        <v>0</v>
      </c>
      <c r="L1541" s="3">
        <v>120000</v>
      </c>
      <c r="M1541" s="3">
        <f t="shared" si="96"/>
        <v>870000</v>
      </c>
      <c r="N1541" s="3">
        <f t="shared" si="98"/>
        <v>217500</v>
      </c>
      <c r="O1541" s="3">
        <f t="shared" si="99"/>
        <v>1</v>
      </c>
      <c r="P1541">
        <v>8.8000000000000007</v>
      </c>
      <c r="Q1541">
        <v>37</v>
      </c>
      <c r="R1541">
        <v>9</v>
      </c>
      <c r="S1541">
        <v>37</v>
      </c>
      <c r="T1541" t="s">
        <v>95</v>
      </c>
      <c r="U1541">
        <f>VLOOKUP(T1541,Index!$J$2:$K$1319,2,FALSE)</f>
        <v>356</v>
      </c>
      <c r="V1541" t="s">
        <v>61</v>
      </c>
      <c r="W1541">
        <f t="shared" si="97"/>
        <v>3</v>
      </c>
    </row>
    <row r="1542" spans="1:23">
      <c r="A1542" t="s">
        <v>1536</v>
      </c>
      <c r="B1542" t="s">
        <v>28</v>
      </c>
      <c r="C1542">
        <f>VLOOKUP(B1542,Index!$A$2:$B$18,2,FALSE)</f>
        <v>15</v>
      </c>
      <c r="D1542">
        <v>2015</v>
      </c>
      <c r="E1542" t="s">
        <v>34</v>
      </c>
      <c r="F1542">
        <f>VLOOKUP(E1542,Index!$D$2:$E$13,2,FALSE)</f>
        <v>1</v>
      </c>
      <c r="G1542" t="s">
        <v>194</v>
      </c>
      <c r="H1542">
        <f>VLOOKUP(G1542,Index!$G$2:$H$40,2,FALSE)</f>
        <v>38</v>
      </c>
      <c r="I1542" s="3">
        <v>470000</v>
      </c>
      <c r="J1542" s="3">
        <v>320000</v>
      </c>
      <c r="K1542" s="3">
        <v>0</v>
      </c>
      <c r="L1542" s="3">
        <v>80000</v>
      </c>
      <c r="M1542" s="3">
        <f t="shared" si="96"/>
        <v>870000</v>
      </c>
      <c r="N1542" s="3">
        <f t="shared" si="98"/>
        <v>217500</v>
      </c>
      <c r="O1542" s="3">
        <f t="shared" si="99"/>
        <v>1</v>
      </c>
      <c r="R1542">
        <v>7.1</v>
      </c>
      <c r="S1542">
        <v>14</v>
      </c>
      <c r="T1542" t="s">
        <v>627</v>
      </c>
      <c r="U1542">
        <f>VLOOKUP(T1542,Index!$J$2:$K$1319,2,FALSE)</f>
        <v>1195</v>
      </c>
      <c r="V1542" t="s">
        <v>78</v>
      </c>
      <c r="W1542">
        <f t="shared" si="97"/>
        <v>3</v>
      </c>
    </row>
    <row r="1543" spans="1:23">
      <c r="A1543" t="s">
        <v>1581</v>
      </c>
      <c r="B1543" t="s">
        <v>39</v>
      </c>
      <c r="C1543">
        <f>VLOOKUP(B1543,Index!$A$2:$B$18,2,FALSE)</f>
        <v>8</v>
      </c>
      <c r="D1543">
        <v>2002</v>
      </c>
      <c r="E1543" t="s">
        <v>13</v>
      </c>
      <c r="F1543">
        <f>VLOOKUP(E1543,Index!$D$2:$E$13,2,FALSE)</f>
        <v>11</v>
      </c>
      <c r="G1543" t="s">
        <v>94</v>
      </c>
      <c r="H1543">
        <f>VLOOKUP(G1543,Index!$G$2:$H$40,2,FALSE)</f>
        <v>15</v>
      </c>
      <c r="I1543" s="3">
        <v>430000</v>
      </c>
      <c r="J1543" s="3">
        <v>330000</v>
      </c>
      <c r="K1543" s="3">
        <v>0</v>
      </c>
      <c r="L1543" s="3">
        <v>110000</v>
      </c>
      <c r="M1543" s="3">
        <f t="shared" si="96"/>
        <v>870000</v>
      </c>
      <c r="N1543" s="3">
        <f t="shared" si="98"/>
        <v>217500</v>
      </c>
      <c r="O1543" s="3">
        <f t="shared" si="99"/>
        <v>1</v>
      </c>
      <c r="P1543">
        <v>6.5</v>
      </c>
      <c r="Q1543">
        <v>17</v>
      </c>
      <c r="T1543" t="s">
        <v>340</v>
      </c>
      <c r="U1543">
        <f>VLOOKUP(T1543,Index!$J$2:$K$1319,2,FALSE)</f>
        <v>855</v>
      </c>
      <c r="V1543" t="s">
        <v>15</v>
      </c>
      <c r="W1543">
        <f t="shared" si="97"/>
        <v>3</v>
      </c>
    </row>
    <row r="1544" spans="1:23">
      <c r="A1544" t="s">
        <v>1582</v>
      </c>
      <c r="B1544" t="s">
        <v>12</v>
      </c>
      <c r="C1544">
        <f>VLOOKUP(B1544,Index!$A$2:$B$18,2,FALSE)</f>
        <v>13</v>
      </c>
      <c r="D1544">
        <v>2008</v>
      </c>
      <c r="E1544" t="s">
        <v>67</v>
      </c>
      <c r="F1544">
        <f>VLOOKUP(E1544,Index!$D$2:$E$13,2,FALSE)</f>
        <v>10</v>
      </c>
      <c r="G1544" t="s">
        <v>144</v>
      </c>
      <c r="H1544">
        <f>VLOOKUP(G1544,Index!$G$2:$H$40,2,FALSE)</f>
        <v>1</v>
      </c>
      <c r="I1544" s="3">
        <v>510000</v>
      </c>
      <c r="J1544" s="3">
        <v>270000</v>
      </c>
      <c r="K1544" s="3">
        <v>10000</v>
      </c>
      <c r="L1544" s="3">
        <v>80000</v>
      </c>
      <c r="M1544" s="3">
        <f t="shared" si="96"/>
        <v>870000</v>
      </c>
      <c r="N1544" s="3">
        <f t="shared" si="98"/>
        <v>217500</v>
      </c>
      <c r="O1544" s="3">
        <f t="shared" si="99"/>
        <v>1</v>
      </c>
      <c r="P1544">
        <v>6.2</v>
      </c>
      <c r="Q1544">
        <v>17</v>
      </c>
      <c r="R1544">
        <v>4.9000000000000004</v>
      </c>
      <c r="S1544">
        <v>12</v>
      </c>
      <c r="T1544" t="s">
        <v>1583</v>
      </c>
      <c r="U1544">
        <f>VLOOKUP(T1544,Index!$J$2:$K$1319,2,FALSE)</f>
        <v>246</v>
      </c>
      <c r="V1544" t="s">
        <v>15</v>
      </c>
      <c r="W1544">
        <f t="shared" si="97"/>
        <v>3</v>
      </c>
    </row>
    <row r="1545" spans="1:23">
      <c r="A1545" t="s">
        <v>1502</v>
      </c>
      <c r="B1545" t="s">
        <v>28</v>
      </c>
      <c r="C1545">
        <f>VLOOKUP(B1545,Index!$A$2:$B$18,2,FALSE)</f>
        <v>15</v>
      </c>
      <c r="D1545">
        <v>2008</v>
      </c>
      <c r="E1545" t="s">
        <v>48</v>
      </c>
      <c r="F1545">
        <f>VLOOKUP(E1545,Index!$D$2:$E$13,2,FALSE)</f>
        <v>9</v>
      </c>
      <c r="G1545" t="s">
        <v>77</v>
      </c>
      <c r="H1545">
        <f>VLOOKUP(G1545,Index!$G$2:$H$40,2,FALSE)</f>
        <v>35</v>
      </c>
      <c r="I1545" s="3">
        <v>470000</v>
      </c>
      <c r="J1545" s="3">
        <v>300000</v>
      </c>
      <c r="K1545" s="3">
        <v>0</v>
      </c>
      <c r="L1545" s="3">
        <v>90000</v>
      </c>
      <c r="M1545" s="3">
        <f t="shared" si="96"/>
        <v>860000</v>
      </c>
      <c r="N1545" s="3">
        <f t="shared" si="98"/>
        <v>215000</v>
      </c>
      <c r="O1545" s="3">
        <f t="shared" si="99"/>
        <v>1</v>
      </c>
      <c r="P1545">
        <v>7.6</v>
      </c>
      <c r="Q1545">
        <v>65</v>
      </c>
      <c r="R1545">
        <v>8.3000000000000007</v>
      </c>
      <c r="S1545">
        <v>149</v>
      </c>
      <c r="T1545" t="s">
        <v>361</v>
      </c>
      <c r="U1545">
        <f>VLOOKUP(T1545,Index!$J$2:$K$1319,2,FALSE)</f>
        <v>469</v>
      </c>
      <c r="V1545" t="s">
        <v>37</v>
      </c>
      <c r="W1545">
        <f t="shared" si="97"/>
        <v>3</v>
      </c>
    </row>
    <row r="1546" spans="1:23">
      <c r="A1546" t="s">
        <v>1584</v>
      </c>
      <c r="B1546" t="s">
        <v>226</v>
      </c>
      <c r="C1546">
        <f>VLOOKUP(B1546,Index!$A$2:$B$18,2,FALSE)</f>
        <v>7</v>
      </c>
      <c r="D1546">
        <v>2000</v>
      </c>
      <c r="E1546" t="s">
        <v>90</v>
      </c>
      <c r="F1546">
        <f>VLOOKUP(E1546,Index!$D$2:$E$13,2,FALSE)</f>
        <v>8</v>
      </c>
      <c r="G1546" t="s">
        <v>948</v>
      </c>
      <c r="H1546">
        <f>VLOOKUP(G1546,Index!$G$2:$H$40,2,FALSE)</f>
        <v>10</v>
      </c>
      <c r="I1546" s="3">
        <v>300000</v>
      </c>
      <c r="J1546" s="3">
        <v>200000</v>
      </c>
      <c r="K1546" s="3">
        <v>300000</v>
      </c>
      <c r="L1546" s="3">
        <v>60000</v>
      </c>
      <c r="M1546" s="3">
        <f t="shared" si="96"/>
        <v>860000</v>
      </c>
      <c r="N1546" s="3">
        <f t="shared" si="98"/>
        <v>215000</v>
      </c>
      <c r="O1546" s="3">
        <f t="shared" si="99"/>
        <v>1</v>
      </c>
      <c r="P1546">
        <v>9.1999999999999993</v>
      </c>
      <c r="Q1546">
        <v>19</v>
      </c>
      <c r="R1546">
        <v>8.3000000000000007</v>
      </c>
      <c r="S1546">
        <v>129</v>
      </c>
      <c r="T1546" t="s">
        <v>105</v>
      </c>
      <c r="U1546">
        <f>VLOOKUP(T1546,Index!$J$2:$K$1319,2,FALSE)</f>
        <v>1080</v>
      </c>
      <c r="V1546" t="s">
        <v>61</v>
      </c>
      <c r="W1546">
        <f t="shared" si="97"/>
        <v>3</v>
      </c>
    </row>
    <row r="1547" spans="1:23">
      <c r="A1547" t="s">
        <v>1585</v>
      </c>
      <c r="B1547" t="s">
        <v>39</v>
      </c>
      <c r="C1547">
        <f>VLOOKUP(B1547,Index!$A$2:$B$18,2,FALSE)</f>
        <v>8</v>
      </c>
      <c r="D1547">
        <v>2007</v>
      </c>
      <c r="E1547" t="s">
        <v>34</v>
      </c>
      <c r="F1547">
        <f>VLOOKUP(E1547,Index!$D$2:$E$13,2,FALSE)</f>
        <v>1</v>
      </c>
      <c r="G1547" t="s">
        <v>657</v>
      </c>
      <c r="H1547">
        <f>VLOOKUP(G1547,Index!$G$2:$H$40,2,FALSE)</f>
        <v>33</v>
      </c>
      <c r="I1547" s="3">
        <v>110000</v>
      </c>
      <c r="J1547" s="3">
        <v>90000</v>
      </c>
      <c r="K1547" s="3">
        <v>640000</v>
      </c>
      <c r="L1547" s="3">
        <v>30000</v>
      </c>
      <c r="M1547" s="3">
        <f t="shared" si="96"/>
        <v>870000</v>
      </c>
      <c r="N1547" s="3">
        <f t="shared" si="98"/>
        <v>217500</v>
      </c>
      <c r="O1547" s="3">
        <f t="shared" si="99"/>
        <v>1</v>
      </c>
      <c r="P1547">
        <v>5.5</v>
      </c>
      <c r="Q1547">
        <v>14</v>
      </c>
      <c r="R1547">
        <v>8.1999999999999993</v>
      </c>
      <c r="S1547">
        <v>16</v>
      </c>
      <c r="T1547" t="s">
        <v>658</v>
      </c>
      <c r="U1547">
        <f>VLOOKUP(T1547,Index!$J$2:$K$1319,2,FALSE)</f>
        <v>833</v>
      </c>
      <c r="V1547" t="s">
        <v>61</v>
      </c>
      <c r="W1547">
        <f t="shared" si="97"/>
        <v>3</v>
      </c>
    </row>
    <row r="1548" spans="1:23">
      <c r="A1548" t="s">
        <v>1535</v>
      </c>
      <c r="B1548" t="s">
        <v>33</v>
      </c>
      <c r="C1548">
        <f>VLOOKUP(B1548,Index!$A$2:$B$18,2,FALSE)</f>
        <v>9</v>
      </c>
      <c r="D1548">
        <v>2013</v>
      </c>
      <c r="E1548" t="s">
        <v>48</v>
      </c>
      <c r="F1548">
        <f>VLOOKUP(E1548,Index!$D$2:$E$13,2,FALSE)</f>
        <v>9</v>
      </c>
      <c r="G1548" t="s">
        <v>94</v>
      </c>
      <c r="H1548">
        <f>VLOOKUP(G1548,Index!$G$2:$H$40,2,FALSE)</f>
        <v>15</v>
      </c>
      <c r="I1548" s="3">
        <v>260000</v>
      </c>
      <c r="J1548" s="3">
        <v>420000</v>
      </c>
      <c r="K1548" s="3">
        <v>30000</v>
      </c>
      <c r="L1548" s="3">
        <v>160000</v>
      </c>
      <c r="M1548" s="3">
        <f t="shared" si="96"/>
        <v>870000</v>
      </c>
      <c r="N1548" s="3">
        <f t="shared" si="98"/>
        <v>217500</v>
      </c>
      <c r="O1548" s="3">
        <f t="shared" si="99"/>
        <v>1</v>
      </c>
      <c r="P1548">
        <v>7.7</v>
      </c>
      <c r="Q1548">
        <v>23</v>
      </c>
      <c r="R1548">
        <v>6.3</v>
      </c>
      <c r="S1548">
        <v>288</v>
      </c>
      <c r="T1548" t="s">
        <v>1036</v>
      </c>
      <c r="U1548">
        <f>VLOOKUP(T1548,Index!$J$2:$K$1319,2,FALSE)</f>
        <v>266</v>
      </c>
      <c r="V1548" t="s">
        <v>37</v>
      </c>
      <c r="W1548">
        <f t="shared" si="97"/>
        <v>3</v>
      </c>
    </row>
    <row r="1549" spans="1:23">
      <c r="A1549" t="s">
        <v>1340</v>
      </c>
      <c r="B1549" t="s">
        <v>33</v>
      </c>
      <c r="C1549">
        <f>VLOOKUP(B1549,Index!$A$2:$B$18,2,FALSE)</f>
        <v>9</v>
      </c>
      <c r="D1549">
        <v>2008</v>
      </c>
      <c r="E1549" t="s">
        <v>48</v>
      </c>
      <c r="F1549">
        <f>VLOOKUP(E1549,Index!$D$2:$E$13,2,FALSE)</f>
        <v>9</v>
      </c>
      <c r="G1549" t="s">
        <v>94</v>
      </c>
      <c r="H1549">
        <f>VLOOKUP(G1549,Index!$G$2:$H$40,2,FALSE)</f>
        <v>15</v>
      </c>
      <c r="I1549" s="3">
        <v>290000</v>
      </c>
      <c r="J1549" s="3">
        <v>390000</v>
      </c>
      <c r="K1549" s="3">
        <v>20000</v>
      </c>
      <c r="L1549" s="3">
        <v>160000</v>
      </c>
      <c r="M1549" s="3">
        <f t="shared" si="96"/>
        <v>860000</v>
      </c>
      <c r="N1549" s="3">
        <f t="shared" si="98"/>
        <v>215000</v>
      </c>
      <c r="O1549" s="3">
        <f t="shared" si="99"/>
        <v>1</v>
      </c>
      <c r="P1549">
        <v>7.2</v>
      </c>
      <c r="Q1549">
        <v>43</v>
      </c>
      <c r="R1549">
        <v>7.1</v>
      </c>
      <c r="S1549">
        <v>73</v>
      </c>
      <c r="T1549" t="s">
        <v>340</v>
      </c>
      <c r="U1549">
        <f>VLOOKUP(T1549,Index!$J$2:$K$1319,2,FALSE)</f>
        <v>855</v>
      </c>
      <c r="V1549" t="s">
        <v>61</v>
      </c>
      <c r="W1549">
        <f t="shared" si="97"/>
        <v>3</v>
      </c>
    </row>
    <row r="1550" spans="1:23">
      <c r="A1550" t="s">
        <v>1586</v>
      </c>
      <c r="B1550" t="s">
        <v>39</v>
      </c>
      <c r="C1550">
        <f>VLOOKUP(B1550,Index!$A$2:$B$18,2,FALSE)</f>
        <v>8</v>
      </c>
      <c r="D1550">
        <v>2007</v>
      </c>
      <c r="E1550" t="s">
        <v>23</v>
      </c>
      <c r="F1550">
        <f>VLOOKUP(E1550,Index!$D$2:$E$13,2,FALSE)</f>
        <v>4</v>
      </c>
      <c r="G1550" t="s">
        <v>45</v>
      </c>
      <c r="H1550">
        <f>VLOOKUP(G1550,Index!$G$2:$H$40,2,FALSE)</f>
        <v>30</v>
      </c>
      <c r="I1550" s="3">
        <v>100000</v>
      </c>
      <c r="J1550" s="3">
        <v>590000</v>
      </c>
      <c r="K1550" s="3">
        <v>0</v>
      </c>
      <c r="L1550" s="3">
        <v>180000</v>
      </c>
      <c r="M1550" s="3">
        <f t="shared" si="96"/>
        <v>870000</v>
      </c>
      <c r="N1550" s="3">
        <f t="shared" si="98"/>
        <v>217500</v>
      </c>
      <c r="O1550" s="3">
        <f t="shared" si="99"/>
        <v>1</v>
      </c>
      <c r="P1550">
        <v>7.3</v>
      </c>
      <c r="Q1550">
        <v>29</v>
      </c>
      <c r="T1550" t="s">
        <v>1321</v>
      </c>
      <c r="U1550">
        <f>VLOOKUP(T1550,Index!$J$2:$K$1319,2,FALSE)</f>
        <v>1000</v>
      </c>
      <c r="V1550" t="s">
        <v>61</v>
      </c>
      <c r="W1550">
        <f t="shared" si="97"/>
        <v>3</v>
      </c>
    </row>
    <row r="1551" spans="1:23">
      <c r="A1551" t="s">
        <v>1587</v>
      </c>
      <c r="B1551" t="s">
        <v>20</v>
      </c>
      <c r="C1551">
        <f>VLOOKUP(B1551,Index!$A$2:$B$18,2,FALSE)</f>
        <v>3</v>
      </c>
      <c r="D1551">
        <v>2009</v>
      </c>
      <c r="E1551" t="s">
        <v>23</v>
      </c>
      <c r="F1551">
        <f>VLOOKUP(E1551,Index!$D$2:$E$13,2,FALSE)</f>
        <v>4</v>
      </c>
      <c r="G1551" t="s">
        <v>402</v>
      </c>
      <c r="H1551">
        <f>VLOOKUP(G1551,Index!$G$2:$H$40,2,FALSE)</f>
        <v>13</v>
      </c>
      <c r="I1551" s="3">
        <v>590000</v>
      </c>
      <c r="J1551" s="3">
        <v>200000</v>
      </c>
      <c r="K1551" s="3">
        <v>0</v>
      </c>
      <c r="L1551" s="3">
        <v>80000</v>
      </c>
      <c r="M1551" s="3">
        <f t="shared" si="96"/>
        <v>870000</v>
      </c>
      <c r="N1551" s="3">
        <f t="shared" si="98"/>
        <v>217500</v>
      </c>
      <c r="O1551" s="3">
        <f t="shared" si="99"/>
        <v>1</v>
      </c>
      <c r="P1551">
        <v>5.8</v>
      </c>
      <c r="Q1551">
        <v>7</v>
      </c>
      <c r="T1551" t="s">
        <v>402</v>
      </c>
      <c r="U1551">
        <f>VLOOKUP(T1551,Index!$J$2:$K$1319,2,FALSE)</f>
        <v>318</v>
      </c>
      <c r="V1551" t="s">
        <v>15</v>
      </c>
      <c r="W1551">
        <f t="shared" si="97"/>
        <v>1</v>
      </c>
    </row>
    <row r="1552" spans="1:23">
      <c r="A1552" t="s">
        <v>1588</v>
      </c>
      <c r="B1552" t="s">
        <v>12</v>
      </c>
      <c r="C1552">
        <f>VLOOKUP(B1552,Index!$A$2:$B$18,2,FALSE)</f>
        <v>13</v>
      </c>
      <c r="D1552">
        <v>2009</v>
      </c>
      <c r="E1552" t="s">
        <v>34</v>
      </c>
      <c r="F1552">
        <f>VLOOKUP(E1552,Index!$D$2:$E$13,2,FALSE)</f>
        <v>1</v>
      </c>
      <c r="G1552" t="s">
        <v>227</v>
      </c>
      <c r="H1552">
        <f>VLOOKUP(G1552,Index!$G$2:$H$40,2,FALSE)</f>
        <v>5</v>
      </c>
      <c r="I1552" s="3">
        <v>590000</v>
      </c>
      <c r="J1552" s="3">
        <v>200000</v>
      </c>
      <c r="K1552" s="3">
        <v>0</v>
      </c>
      <c r="L1552" s="3">
        <v>70000</v>
      </c>
      <c r="M1552" s="3">
        <f t="shared" si="96"/>
        <v>860000</v>
      </c>
      <c r="N1552" s="3">
        <f t="shared" si="98"/>
        <v>215000</v>
      </c>
      <c r="O1552" s="3">
        <f t="shared" si="99"/>
        <v>1</v>
      </c>
      <c r="P1552">
        <v>7.6</v>
      </c>
      <c r="Q1552">
        <v>29</v>
      </c>
      <c r="R1552">
        <v>8.5</v>
      </c>
      <c r="S1552">
        <v>28</v>
      </c>
      <c r="T1552" t="s">
        <v>1589</v>
      </c>
      <c r="U1552">
        <f>VLOOKUP(T1552,Index!$J$2:$K$1319,2,FALSE)</f>
        <v>937</v>
      </c>
      <c r="V1552" t="s">
        <v>78</v>
      </c>
      <c r="W1552">
        <f t="shared" si="97"/>
        <v>3</v>
      </c>
    </row>
    <row r="1553" spans="1:23">
      <c r="A1553" t="s">
        <v>203</v>
      </c>
      <c r="B1553" t="s">
        <v>63</v>
      </c>
      <c r="C1553">
        <f>VLOOKUP(B1553,Index!$A$2:$B$18,2,FALSE)</f>
        <v>1</v>
      </c>
      <c r="D1553">
        <v>2015</v>
      </c>
      <c r="E1553" t="s">
        <v>90</v>
      </c>
      <c r="F1553">
        <f>VLOOKUP(E1553,Index!$D$2:$E$13,2,FALSE)</f>
        <v>8</v>
      </c>
      <c r="G1553" t="s">
        <v>173</v>
      </c>
      <c r="H1553">
        <f>VLOOKUP(G1553,Index!$G$2:$H$40,2,FALSE)</f>
        <v>31</v>
      </c>
      <c r="I1553" s="3">
        <v>0</v>
      </c>
      <c r="J1553" s="3">
        <v>0</v>
      </c>
      <c r="K1553" s="3">
        <v>860000</v>
      </c>
      <c r="L1553" s="3">
        <v>0</v>
      </c>
      <c r="M1553" s="3">
        <f t="shared" si="96"/>
        <v>860000</v>
      </c>
      <c r="N1553" s="3">
        <f t="shared" si="98"/>
        <v>215000</v>
      </c>
      <c r="O1553" s="3">
        <f t="shared" si="99"/>
        <v>1</v>
      </c>
      <c r="T1553" t="s">
        <v>1590</v>
      </c>
      <c r="U1553">
        <f>VLOOKUP(T1553,Index!$J$2:$K$1319,2,FALSE)</f>
        <v>276</v>
      </c>
      <c r="V1553" t="s">
        <v>61</v>
      </c>
      <c r="W1553">
        <f t="shared" si="97"/>
        <v>3</v>
      </c>
    </row>
    <row r="1554" spans="1:23">
      <c r="A1554" t="s">
        <v>1591</v>
      </c>
      <c r="B1554" t="s">
        <v>65</v>
      </c>
      <c r="C1554">
        <f>VLOOKUP(B1554,Index!$A$2:$B$18,2,FALSE)</f>
        <v>10</v>
      </c>
      <c r="D1554">
        <v>2015</v>
      </c>
      <c r="E1554" t="s">
        <v>23</v>
      </c>
      <c r="F1554">
        <f>VLOOKUP(E1554,Index!$D$2:$E$13,2,FALSE)</f>
        <v>4</v>
      </c>
      <c r="G1554" t="s">
        <v>49</v>
      </c>
      <c r="H1554">
        <f>VLOOKUP(G1554,Index!$G$2:$H$40,2,FALSE)</f>
        <v>4</v>
      </c>
      <c r="I1554" s="3">
        <v>340000</v>
      </c>
      <c r="J1554" s="3">
        <v>380000</v>
      </c>
      <c r="K1554" s="3">
        <v>0</v>
      </c>
      <c r="L1554" s="3">
        <v>140000</v>
      </c>
      <c r="M1554" s="3">
        <f t="shared" si="96"/>
        <v>860000</v>
      </c>
      <c r="N1554" s="3">
        <f t="shared" si="98"/>
        <v>215000</v>
      </c>
      <c r="O1554" s="3">
        <f t="shared" si="99"/>
        <v>1</v>
      </c>
      <c r="P1554">
        <v>8</v>
      </c>
      <c r="Q1554">
        <v>69</v>
      </c>
      <c r="R1554">
        <v>6.2</v>
      </c>
      <c r="S1554">
        <v>160</v>
      </c>
      <c r="T1554" t="s">
        <v>1329</v>
      </c>
      <c r="U1554">
        <f>VLOOKUP(T1554,Index!$J$2:$K$1319,2,FALSE)</f>
        <v>430</v>
      </c>
      <c r="V1554" t="s">
        <v>61</v>
      </c>
      <c r="W1554">
        <f t="shared" si="97"/>
        <v>3</v>
      </c>
    </row>
    <row r="1555" spans="1:23">
      <c r="A1555" t="s">
        <v>1592</v>
      </c>
      <c r="B1555" t="s">
        <v>12</v>
      </c>
      <c r="C1555">
        <f>VLOOKUP(B1555,Index!$A$2:$B$18,2,FALSE)</f>
        <v>13</v>
      </c>
      <c r="D1555">
        <v>2009</v>
      </c>
      <c r="E1555" t="s">
        <v>67</v>
      </c>
      <c r="F1555">
        <f>VLOOKUP(E1555,Index!$D$2:$E$13,2,FALSE)</f>
        <v>10</v>
      </c>
      <c r="G1555" t="s">
        <v>14</v>
      </c>
      <c r="H1555">
        <f>VLOOKUP(G1555,Index!$G$2:$H$40,2,FALSE)</f>
        <v>26</v>
      </c>
      <c r="I1555" s="3">
        <v>460000</v>
      </c>
      <c r="J1555" s="3">
        <v>210000</v>
      </c>
      <c r="K1555" s="3">
        <v>120000</v>
      </c>
      <c r="L1555" s="3">
        <v>60000</v>
      </c>
      <c r="M1555" s="3">
        <f t="shared" si="96"/>
        <v>850000</v>
      </c>
      <c r="N1555" s="3">
        <f t="shared" si="98"/>
        <v>212500</v>
      </c>
      <c r="O1555" s="3">
        <f t="shared" si="99"/>
        <v>1</v>
      </c>
      <c r="P1555">
        <v>7.6</v>
      </c>
      <c r="Q1555">
        <v>42</v>
      </c>
      <c r="R1555">
        <v>8.5</v>
      </c>
      <c r="S1555">
        <v>26</v>
      </c>
      <c r="T1555" t="s">
        <v>1337</v>
      </c>
      <c r="U1555">
        <f>VLOOKUP(T1555,Index!$J$2:$K$1319,2,FALSE)</f>
        <v>71</v>
      </c>
      <c r="V1555" t="s">
        <v>78</v>
      </c>
      <c r="W1555">
        <f t="shared" si="97"/>
        <v>3</v>
      </c>
    </row>
    <row r="1556" spans="1:23">
      <c r="A1556" t="s">
        <v>251</v>
      </c>
      <c r="B1556" t="s">
        <v>112</v>
      </c>
      <c r="C1556">
        <f>VLOOKUP(B1556,Index!$A$2:$B$18,2,FALSE)</f>
        <v>11</v>
      </c>
      <c r="D1556">
        <v>2006</v>
      </c>
      <c r="E1556" t="s">
        <v>13</v>
      </c>
      <c r="F1556">
        <f>VLOOKUP(E1556,Index!$D$2:$E$13,2,FALSE)</f>
        <v>11</v>
      </c>
      <c r="G1556" t="s">
        <v>168</v>
      </c>
      <c r="H1556">
        <f>VLOOKUP(G1556,Index!$G$2:$H$40,2,FALSE)</f>
        <v>19</v>
      </c>
      <c r="I1556" s="3">
        <v>10000</v>
      </c>
      <c r="J1556" s="3">
        <v>720000</v>
      </c>
      <c r="K1556" s="3">
        <v>120000</v>
      </c>
      <c r="L1556" s="3">
        <v>10000</v>
      </c>
      <c r="M1556" s="3">
        <f t="shared" si="96"/>
        <v>860000</v>
      </c>
      <c r="N1556" s="3">
        <f t="shared" si="98"/>
        <v>215000</v>
      </c>
      <c r="O1556" s="3">
        <f t="shared" si="99"/>
        <v>1</v>
      </c>
      <c r="P1556">
        <v>8.1</v>
      </c>
      <c r="Q1556">
        <v>10</v>
      </c>
      <c r="R1556">
        <v>8.3000000000000007</v>
      </c>
      <c r="S1556">
        <v>14</v>
      </c>
      <c r="T1556" t="s">
        <v>311</v>
      </c>
      <c r="U1556">
        <f>VLOOKUP(T1556,Index!$J$2:$K$1319,2,FALSE)</f>
        <v>631</v>
      </c>
      <c r="V1556" t="s">
        <v>15</v>
      </c>
      <c r="W1556">
        <f t="shared" si="97"/>
        <v>3</v>
      </c>
    </row>
    <row r="1557" spans="1:23">
      <c r="A1557" t="s">
        <v>1453</v>
      </c>
      <c r="B1557" t="s">
        <v>28</v>
      </c>
      <c r="C1557">
        <f>VLOOKUP(B1557,Index!$A$2:$B$18,2,FALSE)</f>
        <v>15</v>
      </c>
      <c r="D1557">
        <v>2010</v>
      </c>
      <c r="E1557" t="s">
        <v>23</v>
      </c>
      <c r="F1557">
        <f>VLOOKUP(E1557,Index!$D$2:$E$13,2,FALSE)</f>
        <v>4</v>
      </c>
      <c r="G1557" t="s">
        <v>49</v>
      </c>
      <c r="H1557">
        <f>VLOOKUP(G1557,Index!$G$2:$H$40,2,FALSE)</f>
        <v>4</v>
      </c>
      <c r="I1557" s="3">
        <v>470000</v>
      </c>
      <c r="J1557" s="3">
        <v>310000</v>
      </c>
      <c r="K1557" s="3">
        <v>0</v>
      </c>
      <c r="L1557" s="3">
        <v>80000</v>
      </c>
      <c r="M1557" s="3">
        <f t="shared" si="96"/>
        <v>860000</v>
      </c>
      <c r="N1557" s="3">
        <f t="shared" si="98"/>
        <v>215000</v>
      </c>
      <c r="O1557" s="3">
        <f t="shared" si="99"/>
        <v>1</v>
      </c>
      <c r="P1557">
        <v>7.2</v>
      </c>
      <c r="Q1557">
        <v>65</v>
      </c>
      <c r="R1557">
        <v>6.5</v>
      </c>
      <c r="S1557">
        <v>51</v>
      </c>
      <c r="T1557" t="s">
        <v>230</v>
      </c>
      <c r="U1557">
        <f>VLOOKUP(T1557,Index!$J$2:$K$1319,2,FALSE)</f>
        <v>793</v>
      </c>
      <c r="V1557" t="s">
        <v>61</v>
      </c>
      <c r="W1557">
        <f t="shared" si="97"/>
        <v>3</v>
      </c>
    </row>
    <row r="1558" spans="1:23">
      <c r="A1558" t="s">
        <v>1593</v>
      </c>
      <c r="B1558" t="s">
        <v>112</v>
      </c>
      <c r="C1558">
        <f>VLOOKUP(B1558,Index!$A$2:$B$18,2,FALSE)</f>
        <v>11</v>
      </c>
      <c r="D1558">
        <v>2006</v>
      </c>
      <c r="E1558" t="s">
        <v>43</v>
      </c>
      <c r="F1558">
        <f>VLOOKUP(E1558,Index!$D$2:$E$13,2,FALSE)</f>
        <v>6</v>
      </c>
      <c r="G1558" t="s">
        <v>45</v>
      </c>
      <c r="H1558">
        <f>VLOOKUP(G1558,Index!$G$2:$H$40,2,FALSE)</f>
        <v>30</v>
      </c>
      <c r="I1558" s="3">
        <v>120000</v>
      </c>
      <c r="J1558" s="3">
        <v>510000</v>
      </c>
      <c r="K1558" s="3">
        <v>0</v>
      </c>
      <c r="L1558" s="3">
        <v>230000</v>
      </c>
      <c r="M1558" s="3">
        <f t="shared" si="96"/>
        <v>860000</v>
      </c>
      <c r="N1558" s="3">
        <f t="shared" si="98"/>
        <v>215000</v>
      </c>
      <c r="O1558" s="3">
        <f t="shared" si="99"/>
        <v>1</v>
      </c>
      <c r="P1558">
        <v>7.6</v>
      </c>
      <c r="Q1558">
        <v>46</v>
      </c>
      <c r="R1558">
        <v>7.9</v>
      </c>
      <c r="S1558">
        <v>14</v>
      </c>
      <c r="T1558" t="s">
        <v>1594</v>
      </c>
      <c r="U1558">
        <f>VLOOKUP(T1558,Index!$J$2:$K$1319,2,FALSE)</f>
        <v>1129</v>
      </c>
      <c r="V1558" t="s">
        <v>15</v>
      </c>
      <c r="W1558">
        <f t="shared" si="97"/>
        <v>3</v>
      </c>
    </row>
    <row r="1559" spans="1:23">
      <c r="A1559" t="s">
        <v>1595</v>
      </c>
      <c r="B1559" t="s">
        <v>39</v>
      </c>
      <c r="C1559">
        <f>VLOOKUP(B1559,Index!$A$2:$B$18,2,FALSE)</f>
        <v>8</v>
      </c>
      <c r="D1559">
        <v>2003</v>
      </c>
      <c r="E1559" t="s">
        <v>34</v>
      </c>
      <c r="F1559">
        <f>VLOOKUP(E1559,Index!$D$2:$E$13,2,FALSE)</f>
        <v>1</v>
      </c>
      <c r="G1559" t="s">
        <v>657</v>
      </c>
      <c r="H1559">
        <f>VLOOKUP(G1559,Index!$G$2:$H$40,2,FALSE)</f>
        <v>33</v>
      </c>
      <c r="I1559" s="3">
        <v>170000</v>
      </c>
      <c r="J1559" s="3">
        <v>130000</v>
      </c>
      <c r="K1559" s="3">
        <v>510000</v>
      </c>
      <c r="L1559" s="3">
        <v>40000</v>
      </c>
      <c r="M1559" s="3">
        <f t="shared" si="96"/>
        <v>850000</v>
      </c>
      <c r="N1559" s="3">
        <f t="shared" si="98"/>
        <v>212500</v>
      </c>
      <c r="O1559" s="3">
        <f t="shared" si="99"/>
        <v>1</v>
      </c>
      <c r="P1559">
        <v>7.2</v>
      </c>
      <c r="Q1559">
        <v>15</v>
      </c>
      <c r="R1559">
        <v>9.1</v>
      </c>
      <c r="S1559">
        <v>39</v>
      </c>
      <c r="T1559" t="s">
        <v>658</v>
      </c>
      <c r="U1559">
        <f>VLOOKUP(T1559,Index!$J$2:$K$1319,2,FALSE)</f>
        <v>833</v>
      </c>
      <c r="V1559" t="s">
        <v>61</v>
      </c>
      <c r="W1559">
        <f t="shared" si="97"/>
        <v>3</v>
      </c>
    </row>
    <row r="1560" spans="1:23">
      <c r="A1560" t="s">
        <v>1596</v>
      </c>
      <c r="B1560" t="s">
        <v>12</v>
      </c>
      <c r="C1560">
        <f>VLOOKUP(B1560,Index!$A$2:$B$18,2,FALSE)</f>
        <v>13</v>
      </c>
      <c r="D1560">
        <v>2010</v>
      </c>
      <c r="E1560" t="s">
        <v>43</v>
      </c>
      <c r="F1560">
        <f>VLOOKUP(E1560,Index!$D$2:$E$13,2,FALSE)</f>
        <v>6</v>
      </c>
      <c r="G1560" t="s">
        <v>429</v>
      </c>
      <c r="H1560">
        <f>VLOOKUP(G1560,Index!$G$2:$H$40,2,FALSE)</f>
        <v>34</v>
      </c>
      <c r="I1560" s="3">
        <v>600000</v>
      </c>
      <c r="J1560" s="3">
        <v>190000</v>
      </c>
      <c r="K1560" s="3">
        <v>0</v>
      </c>
      <c r="L1560" s="3">
        <v>70000</v>
      </c>
      <c r="M1560" s="3">
        <f t="shared" si="96"/>
        <v>860000</v>
      </c>
      <c r="N1560" s="3">
        <f t="shared" si="98"/>
        <v>215000</v>
      </c>
      <c r="O1560" s="3">
        <f t="shared" si="99"/>
        <v>1</v>
      </c>
      <c r="P1560">
        <v>7.1</v>
      </c>
      <c r="Q1560">
        <v>7</v>
      </c>
      <c r="T1560" t="s">
        <v>1326</v>
      </c>
      <c r="U1560">
        <f>VLOOKUP(T1560,Index!$J$2:$K$1319,2,FALSE)</f>
        <v>852</v>
      </c>
      <c r="V1560" t="s">
        <v>15</v>
      </c>
      <c r="W1560">
        <f t="shared" si="97"/>
        <v>3</v>
      </c>
    </row>
    <row r="1561" spans="1:23">
      <c r="A1561" t="s">
        <v>1172</v>
      </c>
      <c r="B1561" t="s">
        <v>28</v>
      </c>
      <c r="C1561">
        <f>VLOOKUP(B1561,Index!$A$2:$B$18,2,FALSE)</f>
        <v>15</v>
      </c>
      <c r="D1561">
        <v>2010</v>
      </c>
      <c r="E1561" t="s">
        <v>13</v>
      </c>
      <c r="F1561">
        <f>VLOOKUP(E1561,Index!$D$2:$E$13,2,FALSE)</f>
        <v>11</v>
      </c>
      <c r="G1561" t="s">
        <v>94</v>
      </c>
      <c r="H1561">
        <f>VLOOKUP(G1561,Index!$G$2:$H$40,2,FALSE)</f>
        <v>15</v>
      </c>
      <c r="I1561" s="3">
        <v>320000</v>
      </c>
      <c r="J1561" s="3">
        <v>420000</v>
      </c>
      <c r="K1561" s="3">
        <v>20000</v>
      </c>
      <c r="L1561" s="3">
        <v>90000</v>
      </c>
      <c r="M1561" s="3">
        <f t="shared" si="96"/>
        <v>850000</v>
      </c>
      <c r="N1561" s="3">
        <f t="shared" si="98"/>
        <v>212500</v>
      </c>
      <c r="O1561" s="3">
        <f t="shared" si="99"/>
        <v>1</v>
      </c>
      <c r="P1561">
        <v>8.3000000000000007</v>
      </c>
      <c r="Q1561">
        <v>61</v>
      </c>
      <c r="R1561">
        <v>8.1</v>
      </c>
      <c r="S1561">
        <v>58</v>
      </c>
      <c r="T1561" t="s">
        <v>94</v>
      </c>
      <c r="U1561">
        <f>VLOOKUP(T1561,Index!$J$2:$K$1319,2,FALSE)</f>
        <v>378</v>
      </c>
      <c r="V1561" t="s">
        <v>15</v>
      </c>
      <c r="W1561">
        <f t="shared" si="97"/>
        <v>1</v>
      </c>
    </row>
    <row r="1562" spans="1:23">
      <c r="A1562" t="s">
        <v>1597</v>
      </c>
      <c r="B1562" t="s">
        <v>12</v>
      </c>
      <c r="C1562">
        <f>VLOOKUP(B1562,Index!$A$2:$B$18,2,FALSE)</f>
        <v>13</v>
      </c>
      <c r="D1562">
        <v>2007</v>
      </c>
      <c r="E1562" t="s">
        <v>34</v>
      </c>
      <c r="F1562">
        <f>VLOOKUP(E1562,Index!$D$2:$E$13,2,FALSE)</f>
        <v>1</v>
      </c>
      <c r="G1562" t="s">
        <v>267</v>
      </c>
      <c r="H1562">
        <f>VLOOKUP(G1562,Index!$G$2:$H$40,2,FALSE)</f>
        <v>14</v>
      </c>
      <c r="I1562" s="3">
        <v>120000</v>
      </c>
      <c r="J1562" s="3">
        <v>620000</v>
      </c>
      <c r="K1562" s="3">
        <v>0</v>
      </c>
      <c r="L1562" s="3">
        <v>110000</v>
      </c>
      <c r="M1562" s="3">
        <f t="shared" si="96"/>
        <v>850000</v>
      </c>
      <c r="N1562" s="3">
        <f t="shared" si="98"/>
        <v>212500</v>
      </c>
      <c r="O1562" s="3">
        <f t="shared" si="99"/>
        <v>1</v>
      </c>
      <c r="P1562">
        <v>7.3</v>
      </c>
      <c r="Q1562">
        <v>22</v>
      </c>
      <c r="R1562">
        <v>7.3</v>
      </c>
      <c r="S1562">
        <v>25</v>
      </c>
      <c r="T1562" t="s">
        <v>1038</v>
      </c>
      <c r="U1562">
        <f>VLOOKUP(T1562,Index!$J$2:$K$1319,2,FALSE)</f>
        <v>264</v>
      </c>
      <c r="V1562" t="s">
        <v>61</v>
      </c>
      <c r="W1562">
        <f t="shared" si="97"/>
        <v>3</v>
      </c>
    </row>
    <row r="1563" spans="1:23">
      <c r="A1563" t="s">
        <v>1598</v>
      </c>
      <c r="B1563" t="s">
        <v>28</v>
      </c>
      <c r="C1563">
        <f>VLOOKUP(B1563,Index!$A$2:$B$18,2,FALSE)</f>
        <v>15</v>
      </c>
      <c r="D1563">
        <v>2007</v>
      </c>
      <c r="E1563" t="s">
        <v>13</v>
      </c>
      <c r="F1563">
        <f>VLOOKUP(E1563,Index!$D$2:$E$13,2,FALSE)</f>
        <v>11</v>
      </c>
      <c r="G1563" t="s">
        <v>35</v>
      </c>
      <c r="H1563">
        <f>VLOOKUP(G1563,Index!$G$2:$H$40,2,FALSE)</f>
        <v>32</v>
      </c>
      <c r="I1563" s="3">
        <v>790000</v>
      </c>
      <c r="J1563" s="3">
        <v>0</v>
      </c>
      <c r="K1563" s="3">
        <v>0</v>
      </c>
      <c r="L1563" s="3">
        <v>70000</v>
      </c>
      <c r="M1563" s="3">
        <f t="shared" si="96"/>
        <v>860000</v>
      </c>
      <c r="N1563" s="3">
        <f t="shared" si="98"/>
        <v>215000</v>
      </c>
      <c r="O1563" s="3">
        <f t="shared" si="99"/>
        <v>1</v>
      </c>
      <c r="P1563">
        <v>8.1</v>
      </c>
      <c r="Q1563">
        <v>33</v>
      </c>
      <c r="R1563">
        <v>7</v>
      </c>
      <c r="S1563">
        <v>28</v>
      </c>
      <c r="T1563" t="s">
        <v>306</v>
      </c>
      <c r="U1563">
        <f>VLOOKUP(T1563,Index!$J$2:$K$1319,2,FALSE)</f>
        <v>1259</v>
      </c>
      <c r="V1563" t="s">
        <v>15</v>
      </c>
      <c r="W1563">
        <f t="shared" si="97"/>
        <v>3</v>
      </c>
    </row>
    <row r="1564" spans="1:23">
      <c r="A1564" t="s">
        <v>989</v>
      </c>
      <c r="B1564" t="s">
        <v>97</v>
      </c>
      <c r="C1564">
        <f>VLOOKUP(B1564,Index!$A$2:$B$18,2,FALSE)</f>
        <v>16</v>
      </c>
      <c r="D1564">
        <v>2004</v>
      </c>
      <c r="E1564" t="s">
        <v>13</v>
      </c>
      <c r="F1564">
        <f>VLOOKUP(E1564,Index!$D$2:$E$13,2,FALSE)</f>
        <v>11</v>
      </c>
      <c r="G1564" t="s">
        <v>94</v>
      </c>
      <c r="H1564">
        <f>VLOOKUP(G1564,Index!$G$2:$H$40,2,FALSE)</f>
        <v>15</v>
      </c>
      <c r="I1564" s="3">
        <v>640000</v>
      </c>
      <c r="J1564" s="3">
        <v>180000</v>
      </c>
      <c r="K1564" s="3">
        <v>0</v>
      </c>
      <c r="L1564" s="3">
        <v>30000</v>
      </c>
      <c r="M1564" s="3">
        <f t="shared" si="96"/>
        <v>850000</v>
      </c>
      <c r="N1564" s="3">
        <f t="shared" si="98"/>
        <v>212500</v>
      </c>
      <c r="O1564" s="3">
        <f t="shared" si="99"/>
        <v>1</v>
      </c>
      <c r="P1564">
        <v>8.8000000000000007</v>
      </c>
      <c r="Q1564">
        <v>26</v>
      </c>
      <c r="R1564">
        <v>8.9</v>
      </c>
      <c r="S1564">
        <v>14</v>
      </c>
      <c r="T1564" t="s">
        <v>95</v>
      </c>
      <c r="U1564">
        <f>VLOOKUP(T1564,Index!$J$2:$K$1319,2,FALSE)</f>
        <v>356</v>
      </c>
      <c r="V1564" t="s">
        <v>15</v>
      </c>
      <c r="W1564">
        <f t="shared" si="97"/>
        <v>3</v>
      </c>
    </row>
    <row r="1565" spans="1:23">
      <c r="A1565" t="s">
        <v>1536</v>
      </c>
      <c r="B1565" t="s">
        <v>33</v>
      </c>
      <c r="C1565">
        <f>VLOOKUP(B1565,Index!$A$2:$B$18,2,FALSE)</f>
        <v>9</v>
      </c>
      <c r="D1565">
        <v>2015</v>
      </c>
      <c r="E1565" t="s">
        <v>34</v>
      </c>
      <c r="F1565">
        <f>VLOOKUP(E1565,Index!$D$2:$E$13,2,FALSE)</f>
        <v>1</v>
      </c>
      <c r="G1565" t="s">
        <v>194</v>
      </c>
      <c r="H1565">
        <f>VLOOKUP(G1565,Index!$G$2:$H$40,2,FALSE)</f>
        <v>38</v>
      </c>
      <c r="I1565" s="3">
        <v>350000</v>
      </c>
      <c r="J1565" s="3">
        <v>360000</v>
      </c>
      <c r="K1565" s="3">
        <v>0</v>
      </c>
      <c r="L1565" s="3">
        <v>140000</v>
      </c>
      <c r="M1565" s="3">
        <f t="shared" si="96"/>
        <v>850000</v>
      </c>
      <c r="N1565" s="3">
        <f t="shared" si="98"/>
        <v>212500</v>
      </c>
      <c r="O1565" s="3">
        <f t="shared" si="99"/>
        <v>1</v>
      </c>
      <c r="R1565">
        <v>7.4</v>
      </c>
      <c r="S1565">
        <v>14</v>
      </c>
      <c r="T1565" t="s">
        <v>627</v>
      </c>
      <c r="U1565">
        <f>VLOOKUP(T1565,Index!$J$2:$K$1319,2,FALSE)</f>
        <v>1195</v>
      </c>
      <c r="V1565" t="s">
        <v>78</v>
      </c>
      <c r="W1565">
        <f t="shared" si="97"/>
        <v>3</v>
      </c>
    </row>
    <row r="1566" spans="1:23">
      <c r="A1566" t="s">
        <v>1572</v>
      </c>
      <c r="B1566" t="s">
        <v>33</v>
      </c>
      <c r="C1566">
        <f>VLOOKUP(B1566,Index!$A$2:$B$18,2,FALSE)</f>
        <v>9</v>
      </c>
      <c r="D1566">
        <v>2012</v>
      </c>
      <c r="E1566" t="s">
        <v>90</v>
      </c>
      <c r="F1566">
        <f>VLOOKUP(E1566,Index!$D$2:$E$13,2,FALSE)</f>
        <v>8</v>
      </c>
      <c r="G1566" t="s">
        <v>94</v>
      </c>
      <c r="H1566">
        <f>VLOOKUP(G1566,Index!$G$2:$H$40,2,FALSE)</f>
        <v>15</v>
      </c>
      <c r="I1566" s="3">
        <v>370000</v>
      </c>
      <c r="J1566" s="3">
        <v>290000</v>
      </c>
      <c r="K1566" s="3">
        <v>90000</v>
      </c>
      <c r="L1566" s="3">
        <v>110000</v>
      </c>
      <c r="M1566" s="3">
        <f t="shared" si="96"/>
        <v>860000</v>
      </c>
      <c r="N1566" s="3">
        <f t="shared" si="98"/>
        <v>215000</v>
      </c>
      <c r="O1566" s="3">
        <f t="shared" si="99"/>
        <v>1</v>
      </c>
      <c r="P1566">
        <v>8.1</v>
      </c>
      <c r="Q1566">
        <v>34</v>
      </c>
      <c r="R1566">
        <v>7.6</v>
      </c>
      <c r="S1566">
        <v>376</v>
      </c>
      <c r="T1566" t="s">
        <v>1573</v>
      </c>
      <c r="U1566">
        <f>VLOOKUP(T1566,Index!$J$2:$K$1319,2,FALSE)</f>
        <v>138</v>
      </c>
      <c r="V1566" t="s">
        <v>37</v>
      </c>
      <c r="W1566">
        <f t="shared" si="97"/>
        <v>3</v>
      </c>
    </row>
    <row r="1567" spans="1:23">
      <c r="A1567" t="s">
        <v>1599</v>
      </c>
      <c r="B1567" t="s">
        <v>33</v>
      </c>
      <c r="C1567">
        <f>VLOOKUP(B1567,Index!$A$2:$B$18,2,FALSE)</f>
        <v>9</v>
      </c>
      <c r="D1567">
        <v>2008</v>
      </c>
      <c r="E1567" t="s">
        <v>59</v>
      </c>
      <c r="F1567">
        <f>VLOOKUP(E1567,Index!$D$2:$E$13,2,FALSE)</f>
        <v>3</v>
      </c>
      <c r="G1567" t="s">
        <v>227</v>
      </c>
      <c r="H1567">
        <f>VLOOKUP(G1567,Index!$G$2:$H$40,2,FALSE)</f>
        <v>5</v>
      </c>
      <c r="I1567" s="3">
        <v>220000</v>
      </c>
      <c r="J1567" s="3">
        <v>330000</v>
      </c>
      <c r="K1567" s="3">
        <v>180000</v>
      </c>
      <c r="L1567" s="3">
        <v>120000</v>
      </c>
      <c r="M1567" s="3">
        <f t="shared" si="96"/>
        <v>850000</v>
      </c>
      <c r="N1567" s="3">
        <f t="shared" si="98"/>
        <v>212500</v>
      </c>
      <c r="O1567" s="3">
        <f t="shared" si="99"/>
        <v>1</v>
      </c>
      <c r="P1567">
        <v>7.1</v>
      </c>
      <c r="Q1567">
        <v>32</v>
      </c>
      <c r="R1567">
        <v>7.2</v>
      </c>
      <c r="S1567">
        <v>51</v>
      </c>
      <c r="T1567" t="s">
        <v>1600</v>
      </c>
      <c r="U1567">
        <f>VLOOKUP(T1567,Index!$J$2:$K$1319,2,FALSE)</f>
        <v>312</v>
      </c>
      <c r="V1567" t="s">
        <v>61</v>
      </c>
      <c r="W1567">
        <f t="shared" si="97"/>
        <v>3</v>
      </c>
    </row>
    <row r="1568" spans="1:23">
      <c r="A1568" t="s">
        <v>1601</v>
      </c>
      <c r="B1568" t="s">
        <v>12</v>
      </c>
      <c r="C1568">
        <f>VLOOKUP(B1568,Index!$A$2:$B$18,2,FALSE)</f>
        <v>13</v>
      </c>
      <c r="D1568">
        <v>2010</v>
      </c>
      <c r="E1568" t="s">
        <v>13</v>
      </c>
      <c r="F1568">
        <f>VLOOKUP(E1568,Index!$D$2:$E$13,2,FALSE)</f>
        <v>11</v>
      </c>
      <c r="G1568" t="s">
        <v>77</v>
      </c>
      <c r="H1568">
        <f>VLOOKUP(G1568,Index!$G$2:$H$40,2,FALSE)</f>
        <v>35</v>
      </c>
      <c r="I1568" s="3">
        <v>690000</v>
      </c>
      <c r="J1568" s="3">
        <v>100000</v>
      </c>
      <c r="K1568" s="3">
        <v>0</v>
      </c>
      <c r="L1568" s="3">
        <v>60000</v>
      </c>
      <c r="M1568" s="3">
        <f t="shared" si="96"/>
        <v>850000</v>
      </c>
      <c r="N1568" s="3">
        <f t="shared" si="98"/>
        <v>212500</v>
      </c>
      <c r="O1568" s="3">
        <f t="shared" si="99"/>
        <v>1</v>
      </c>
      <c r="T1568" t="s">
        <v>1602</v>
      </c>
      <c r="U1568">
        <f>VLOOKUP(T1568,Index!$J$2:$K$1319,2,FALSE)</f>
        <v>663</v>
      </c>
      <c r="V1568" t="s">
        <v>78</v>
      </c>
      <c r="W1568">
        <f t="shared" si="97"/>
        <v>3</v>
      </c>
    </row>
    <row r="1569" spans="1:23">
      <c r="A1569" t="s">
        <v>1603</v>
      </c>
      <c r="B1569" t="s">
        <v>33</v>
      </c>
      <c r="C1569">
        <f>VLOOKUP(B1569,Index!$A$2:$B$18,2,FALSE)</f>
        <v>9</v>
      </c>
      <c r="D1569">
        <v>2012</v>
      </c>
      <c r="E1569" t="s">
        <v>59</v>
      </c>
      <c r="F1569">
        <f>VLOOKUP(E1569,Index!$D$2:$E$13,2,FALSE)</f>
        <v>3</v>
      </c>
      <c r="G1569" t="s">
        <v>264</v>
      </c>
      <c r="H1569">
        <f>VLOOKUP(G1569,Index!$G$2:$H$40,2,FALSE)</f>
        <v>25</v>
      </c>
      <c r="I1569" s="3">
        <v>280000</v>
      </c>
      <c r="J1569" s="3">
        <v>310000</v>
      </c>
      <c r="K1569" s="3">
        <v>130000</v>
      </c>
      <c r="L1569" s="3">
        <v>130000</v>
      </c>
      <c r="M1569" s="3">
        <f t="shared" si="96"/>
        <v>850000</v>
      </c>
      <c r="N1569" s="3">
        <f t="shared" si="98"/>
        <v>212500</v>
      </c>
      <c r="O1569" s="3">
        <f t="shared" si="99"/>
        <v>1</v>
      </c>
      <c r="P1569">
        <v>8.1999999999999993</v>
      </c>
      <c r="Q1569">
        <v>50</v>
      </c>
      <c r="R1569">
        <v>8.1999999999999993</v>
      </c>
      <c r="S1569">
        <v>193</v>
      </c>
      <c r="T1569" t="s">
        <v>264</v>
      </c>
      <c r="U1569">
        <f>VLOOKUP(T1569,Index!$J$2:$K$1319,2,FALSE)</f>
        <v>768</v>
      </c>
      <c r="V1569" t="s">
        <v>61</v>
      </c>
      <c r="W1569">
        <f t="shared" si="97"/>
        <v>1</v>
      </c>
    </row>
    <row r="1570" spans="1:23">
      <c r="A1570" t="s">
        <v>1604</v>
      </c>
      <c r="B1570" t="s">
        <v>39</v>
      </c>
      <c r="C1570">
        <f>VLOOKUP(B1570,Index!$A$2:$B$18,2,FALSE)</f>
        <v>8</v>
      </c>
      <c r="D1570">
        <v>2007</v>
      </c>
      <c r="E1570" t="s">
        <v>34</v>
      </c>
      <c r="F1570">
        <f>VLOOKUP(E1570,Index!$D$2:$E$13,2,FALSE)</f>
        <v>1</v>
      </c>
      <c r="G1570" t="s">
        <v>429</v>
      </c>
      <c r="H1570">
        <f>VLOOKUP(G1570,Index!$G$2:$H$40,2,FALSE)</f>
        <v>34</v>
      </c>
      <c r="I1570" s="3">
        <v>310000</v>
      </c>
      <c r="J1570" s="3">
        <v>0</v>
      </c>
      <c r="K1570" s="3">
        <v>0</v>
      </c>
      <c r="L1570" s="3">
        <v>530000</v>
      </c>
      <c r="M1570" s="3">
        <f t="shared" si="96"/>
        <v>840000</v>
      </c>
      <c r="N1570" s="3">
        <f t="shared" si="98"/>
        <v>210000</v>
      </c>
      <c r="O1570" s="3">
        <f t="shared" si="99"/>
        <v>1</v>
      </c>
      <c r="P1570">
        <v>6.5</v>
      </c>
      <c r="Q1570">
        <v>9</v>
      </c>
      <c r="R1570">
        <v>8</v>
      </c>
      <c r="S1570">
        <v>11</v>
      </c>
      <c r="T1570" t="s">
        <v>1605</v>
      </c>
      <c r="U1570">
        <f>VLOOKUP(T1570,Index!$J$2:$K$1319,2,FALSE)</f>
        <v>88</v>
      </c>
      <c r="V1570" t="s">
        <v>15</v>
      </c>
      <c r="W1570">
        <f t="shared" si="97"/>
        <v>3</v>
      </c>
    </row>
    <row r="1571" spans="1:23">
      <c r="A1571" t="s">
        <v>1606</v>
      </c>
      <c r="B1571" t="s">
        <v>39</v>
      </c>
      <c r="C1571">
        <f>VLOOKUP(B1571,Index!$A$2:$B$18,2,FALSE)</f>
        <v>8</v>
      </c>
      <c r="D1571">
        <v>2002</v>
      </c>
      <c r="E1571" t="s">
        <v>17</v>
      </c>
      <c r="F1571">
        <f>VLOOKUP(E1571,Index!$D$2:$E$13,2,FALSE)</f>
        <v>7</v>
      </c>
      <c r="G1571" t="s">
        <v>550</v>
      </c>
      <c r="H1571">
        <f>VLOOKUP(G1571,Index!$G$2:$H$40,2,FALSE)</f>
        <v>3</v>
      </c>
      <c r="I1571" s="3">
        <v>420000</v>
      </c>
      <c r="J1571" s="3">
        <v>320000</v>
      </c>
      <c r="K1571" s="3">
        <v>0</v>
      </c>
      <c r="L1571" s="3">
        <v>110000</v>
      </c>
      <c r="M1571" s="3">
        <f t="shared" si="96"/>
        <v>850000</v>
      </c>
      <c r="N1571" s="3">
        <f t="shared" si="98"/>
        <v>212500</v>
      </c>
      <c r="O1571" s="3">
        <f t="shared" si="99"/>
        <v>1</v>
      </c>
      <c r="P1571">
        <v>8.6</v>
      </c>
      <c r="Q1571">
        <v>31</v>
      </c>
      <c r="R1571">
        <v>8.1999999999999993</v>
      </c>
      <c r="S1571">
        <v>48</v>
      </c>
      <c r="T1571" t="s">
        <v>491</v>
      </c>
      <c r="U1571">
        <f>VLOOKUP(T1571,Index!$J$2:$K$1319,2,FALSE)</f>
        <v>261</v>
      </c>
      <c r="V1571" t="s">
        <v>15</v>
      </c>
      <c r="W1571">
        <f t="shared" si="97"/>
        <v>3</v>
      </c>
    </row>
    <row r="1572" spans="1:23">
      <c r="A1572" t="s">
        <v>1607</v>
      </c>
      <c r="B1572" t="s">
        <v>130</v>
      </c>
      <c r="C1572">
        <f>VLOOKUP(B1572,Index!$A$2:$B$18,2,FALSE)</f>
        <v>14</v>
      </c>
      <c r="D1572">
        <v>2013</v>
      </c>
      <c r="E1572" t="s">
        <v>13</v>
      </c>
      <c r="F1572">
        <f>VLOOKUP(E1572,Index!$D$2:$E$13,2,FALSE)</f>
        <v>11</v>
      </c>
      <c r="G1572" t="s">
        <v>14</v>
      </c>
      <c r="H1572">
        <f>VLOOKUP(G1572,Index!$G$2:$H$40,2,FALSE)</f>
        <v>26</v>
      </c>
      <c r="I1572" s="3">
        <v>350000</v>
      </c>
      <c r="J1572" s="3">
        <v>230000</v>
      </c>
      <c r="K1572" s="3">
        <v>210000</v>
      </c>
      <c r="L1572" s="3">
        <v>50000</v>
      </c>
      <c r="M1572" s="3">
        <f t="shared" si="96"/>
        <v>840000</v>
      </c>
      <c r="N1572" s="3">
        <f t="shared" si="98"/>
        <v>210000</v>
      </c>
      <c r="O1572" s="3">
        <f t="shared" si="99"/>
        <v>1</v>
      </c>
      <c r="P1572">
        <v>7.2</v>
      </c>
      <c r="Q1572">
        <v>19</v>
      </c>
      <c r="R1572">
        <v>7.7</v>
      </c>
      <c r="S1572">
        <v>72</v>
      </c>
      <c r="T1572" t="s">
        <v>14</v>
      </c>
      <c r="U1572">
        <f>VLOOKUP(T1572,Index!$J$2:$K$1319,2,FALSE)</f>
        <v>808</v>
      </c>
      <c r="V1572" t="s">
        <v>15</v>
      </c>
      <c r="W1572">
        <f t="shared" si="97"/>
        <v>1</v>
      </c>
    </row>
    <row r="1573" spans="1:23">
      <c r="A1573" t="s">
        <v>1608</v>
      </c>
      <c r="B1573" t="s">
        <v>20</v>
      </c>
      <c r="C1573">
        <f>VLOOKUP(B1573,Index!$A$2:$B$18,2,FALSE)</f>
        <v>3</v>
      </c>
      <c r="D1573">
        <v>2008</v>
      </c>
      <c r="E1573" t="s">
        <v>21</v>
      </c>
      <c r="F1573">
        <f>VLOOKUP(E1573,Index!$D$2:$E$13,2,FALSE)</f>
        <v>5</v>
      </c>
      <c r="G1573" t="s">
        <v>14</v>
      </c>
      <c r="H1573">
        <f>VLOOKUP(G1573,Index!$G$2:$H$40,2,FALSE)</f>
        <v>26</v>
      </c>
      <c r="I1573" s="3">
        <v>600000</v>
      </c>
      <c r="J1573" s="3">
        <v>0</v>
      </c>
      <c r="K1573" s="3">
        <v>200000</v>
      </c>
      <c r="L1573" s="3">
        <v>50000</v>
      </c>
      <c r="M1573" s="3">
        <f t="shared" si="96"/>
        <v>850000</v>
      </c>
      <c r="N1573" s="3">
        <f t="shared" si="98"/>
        <v>212500</v>
      </c>
      <c r="O1573" s="3">
        <f t="shared" si="99"/>
        <v>1</v>
      </c>
      <c r="P1573">
        <v>7.5</v>
      </c>
      <c r="Q1573">
        <v>25</v>
      </c>
      <c r="R1573">
        <v>8.4</v>
      </c>
      <c r="S1573">
        <v>26</v>
      </c>
      <c r="T1573" t="s">
        <v>330</v>
      </c>
      <c r="U1573">
        <f>VLOOKUP(T1573,Index!$J$2:$K$1319,2,FALSE)</f>
        <v>1174</v>
      </c>
      <c r="V1573" t="s">
        <v>15</v>
      </c>
      <c r="W1573">
        <f t="shared" si="97"/>
        <v>3</v>
      </c>
    </row>
    <row r="1574" spans="1:23">
      <c r="A1574" t="s">
        <v>1505</v>
      </c>
      <c r="B1574" t="s">
        <v>33</v>
      </c>
      <c r="C1574">
        <f>VLOOKUP(B1574,Index!$A$2:$B$18,2,FALSE)</f>
        <v>9</v>
      </c>
      <c r="D1574">
        <v>2010</v>
      </c>
      <c r="E1574" t="s">
        <v>13</v>
      </c>
      <c r="F1574">
        <f>VLOOKUP(E1574,Index!$D$2:$E$13,2,FALSE)</f>
        <v>11</v>
      </c>
      <c r="G1574" t="s">
        <v>94</v>
      </c>
      <c r="H1574">
        <f>VLOOKUP(G1574,Index!$G$2:$H$40,2,FALSE)</f>
        <v>15</v>
      </c>
      <c r="I1574" s="3">
        <v>790000</v>
      </c>
      <c r="J1574" s="3">
        <v>0</v>
      </c>
      <c r="K1574" s="3">
        <v>0</v>
      </c>
      <c r="L1574" s="3">
        <v>60000</v>
      </c>
      <c r="M1574" s="3">
        <f t="shared" si="96"/>
        <v>850000</v>
      </c>
      <c r="N1574" s="3">
        <f t="shared" si="98"/>
        <v>212500</v>
      </c>
      <c r="O1574" s="3">
        <f t="shared" si="99"/>
        <v>1</v>
      </c>
      <c r="P1574">
        <v>8.5</v>
      </c>
      <c r="Q1574">
        <v>22</v>
      </c>
      <c r="R1574">
        <v>7.4</v>
      </c>
      <c r="S1574">
        <v>25</v>
      </c>
      <c r="T1574" t="s">
        <v>242</v>
      </c>
      <c r="U1574">
        <f>VLOOKUP(T1574,Index!$J$2:$K$1319,2,FALSE)</f>
        <v>360</v>
      </c>
      <c r="V1574" t="s">
        <v>15</v>
      </c>
      <c r="W1574">
        <f t="shared" si="97"/>
        <v>3</v>
      </c>
    </row>
    <row r="1575" spans="1:23">
      <c r="A1575" t="s">
        <v>1609</v>
      </c>
      <c r="B1575" t="s">
        <v>12</v>
      </c>
      <c r="C1575">
        <f>VLOOKUP(B1575,Index!$A$2:$B$18,2,FALSE)</f>
        <v>13</v>
      </c>
      <c r="D1575">
        <v>2009</v>
      </c>
      <c r="E1575" t="s">
        <v>48</v>
      </c>
      <c r="F1575">
        <f>VLOOKUP(E1575,Index!$D$2:$E$13,2,FALSE)</f>
        <v>9</v>
      </c>
      <c r="G1575" t="s">
        <v>407</v>
      </c>
      <c r="H1575">
        <f>VLOOKUP(G1575,Index!$G$2:$H$40,2,FALSE)</f>
        <v>29</v>
      </c>
      <c r="I1575" s="3">
        <v>440000</v>
      </c>
      <c r="J1575" s="3">
        <v>300000</v>
      </c>
      <c r="K1575" s="3">
        <v>20000</v>
      </c>
      <c r="L1575" s="3">
        <v>90000</v>
      </c>
      <c r="M1575" s="3">
        <f t="shared" si="96"/>
        <v>850000</v>
      </c>
      <c r="N1575" s="3">
        <f t="shared" si="98"/>
        <v>212500</v>
      </c>
      <c r="O1575" s="3">
        <f t="shared" si="99"/>
        <v>1</v>
      </c>
      <c r="P1575">
        <v>7.8</v>
      </c>
      <c r="Q1575">
        <v>65</v>
      </c>
      <c r="R1575">
        <v>8.6999999999999993</v>
      </c>
      <c r="S1575">
        <v>95</v>
      </c>
      <c r="T1575" t="s">
        <v>553</v>
      </c>
      <c r="U1575">
        <f>VLOOKUP(T1575,Index!$J$2:$K$1319,2,FALSE)</f>
        <v>517</v>
      </c>
      <c r="V1575" t="s">
        <v>37</v>
      </c>
      <c r="W1575">
        <f t="shared" si="97"/>
        <v>3</v>
      </c>
    </row>
    <row r="1576" spans="1:23">
      <c r="A1576" t="s">
        <v>1472</v>
      </c>
      <c r="B1576" t="s">
        <v>33</v>
      </c>
      <c r="C1576">
        <f>VLOOKUP(B1576,Index!$A$2:$B$18,2,FALSE)</f>
        <v>9</v>
      </c>
      <c r="D1576">
        <v>2010</v>
      </c>
      <c r="E1576" t="s">
        <v>48</v>
      </c>
      <c r="F1576">
        <f>VLOOKUP(E1576,Index!$D$2:$E$13,2,FALSE)</f>
        <v>9</v>
      </c>
      <c r="G1576" t="s">
        <v>94</v>
      </c>
      <c r="H1576">
        <f>VLOOKUP(G1576,Index!$G$2:$H$40,2,FALSE)</f>
        <v>15</v>
      </c>
      <c r="I1576" s="3">
        <v>440000</v>
      </c>
      <c r="J1576" s="3">
        <v>270000</v>
      </c>
      <c r="K1576" s="3">
        <v>10000</v>
      </c>
      <c r="L1576" s="3">
        <v>120000</v>
      </c>
      <c r="M1576" s="3">
        <f t="shared" si="96"/>
        <v>840000</v>
      </c>
      <c r="N1576" s="3">
        <f t="shared" si="98"/>
        <v>210000</v>
      </c>
      <c r="O1576" s="3">
        <f t="shared" si="99"/>
        <v>1</v>
      </c>
      <c r="P1576">
        <v>7.4</v>
      </c>
      <c r="Q1576">
        <v>56</v>
      </c>
      <c r="R1576">
        <v>7</v>
      </c>
      <c r="S1576">
        <v>88</v>
      </c>
      <c r="T1576" t="s">
        <v>870</v>
      </c>
      <c r="U1576">
        <f>VLOOKUP(T1576,Index!$J$2:$K$1319,2,FALSE)</f>
        <v>350</v>
      </c>
      <c r="V1576" t="s">
        <v>37</v>
      </c>
      <c r="W1576">
        <f t="shared" si="97"/>
        <v>3</v>
      </c>
    </row>
    <row r="1577" spans="1:23">
      <c r="A1577" t="s">
        <v>1610</v>
      </c>
      <c r="B1577" t="s">
        <v>33</v>
      </c>
      <c r="C1577">
        <f>VLOOKUP(B1577,Index!$A$2:$B$18,2,FALSE)</f>
        <v>9</v>
      </c>
      <c r="D1577">
        <v>2012</v>
      </c>
      <c r="E1577" t="s">
        <v>34</v>
      </c>
      <c r="F1577">
        <f>VLOOKUP(E1577,Index!$D$2:$E$13,2,FALSE)</f>
        <v>1</v>
      </c>
      <c r="G1577" t="s">
        <v>429</v>
      </c>
      <c r="H1577">
        <f>VLOOKUP(G1577,Index!$G$2:$H$40,2,FALSE)</f>
        <v>34</v>
      </c>
      <c r="I1577" s="3">
        <v>350000</v>
      </c>
      <c r="J1577" s="3">
        <v>350000</v>
      </c>
      <c r="K1577" s="3">
        <v>10000</v>
      </c>
      <c r="L1577" s="3">
        <v>140000</v>
      </c>
      <c r="M1577" s="3">
        <f t="shared" si="96"/>
        <v>850000</v>
      </c>
      <c r="N1577" s="3">
        <f t="shared" si="98"/>
        <v>212500</v>
      </c>
      <c r="O1577" s="3">
        <f t="shared" si="99"/>
        <v>1</v>
      </c>
      <c r="P1577">
        <v>8.4</v>
      </c>
      <c r="Q1577">
        <v>39</v>
      </c>
      <c r="R1577">
        <v>7.1</v>
      </c>
      <c r="S1577">
        <v>422</v>
      </c>
      <c r="T1577" t="s">
        <v>1339</v>
      </c>
      <c r="U1577">
        <f>VLOOKUP(T1577,Index!$J$2:$K$1319,2,FALSE)</f>
        <v>1251</v>
      </c>
      <c r="V1577" t="s">
        <v>37</v>
      </c>
      <c r="W1577">
        <f t="shared" si="97"/>
        <v>3</v>
      </c>
    </row>
    <row r="1578" spans="1:23">
      <c r="A1578" t="s">
        <v>365</v>
      </c>
      <c r="B1578" t="s">
        <v>132</v>
      </c>
      <c r="C1578">
        <f>VLOOKUP(B1578,Index!$A$2:$B$18,2,FALSE)</f>
        <v>5</v>
      </c>
      <c r="D1578">
        <v>2004</v>
      </c>
      <c r="E1578" t="s">
        <v>34</v>
      </c>
      <c r="F1578">
        <f>VLOOKUP(E1578,Index!$D$2:$E$13,2,FALSE)</f>
        <v>1</v>
      </c>
      <c r="G1578" t="s">
        <v>49</v>
      </c>
      <c r="H1578">
        <f>VLOOKUP(G1578,Index!$G$2:$H$40,2,FALSE)</f>
        <v>4</v>
      </c>
      <c r="I1578" s="3">
        <v>650000</v>
      </c>
      <c r="J1578" s="3">
        <v>170000</v>
      </c>
      <c r="K1578" s="3">
        <v>0</v>
      </c>
      <c r="L1578" s="3">
        <v>20000</v>
      </c>
      <c r="M1578" s="3">
        <f t="shared" si="96"/>
        <v>840000</v>
      </c>
      <c r="N1578" s="3">
        <f t="shared" si="98"/>
        <v>210000</v>
      </c>
      <c r="O1578" s="3">
        <f t="shared" si="99"/>
        <v>1</v>
      </c>
      <c r="P1578">
        <v>8</v>
      </c>
      <c r="Q1578">
        <v>41</v>
      </c>
      <c r="R1578">
        <v>8.8000000000000007</v>
      </c>
      <c r="S1578">
        <v>30</v>
      </c>
      <c r="T1578" t="s">
        <v>52</v>
      </c>
      <c r="U1578">
        <f>VLOOKUP(T1578,Index!$J$2:$K$1319,2,FALSE)</f>
        <v>1184</v>
      </c>
      <c r="V1578" t="s">
        <v>61</v>
      </c>
      <c r="W1578">
        <f t="shared" si="97"/>
        <v>3</v>
      </c>
    </row>
    <row r="1579" spans="1:23">
      <c r="A1579" t="s">
        <v>1611</v>
      </c>
      <c r="B1579" t="s">
        <v>33</v>
      </c>
      <c r="C1579">
        <f>VLOOKUP(B1579,Index!$A$2:$B$18,2,FALSE)</f>
        <v>9</v>
      </c>
      <c r="D1579">
        <v>2012</v>
      </c>
      <c r="E1579" t="s">
        <v>90</v>
      </c>
      <c r="F1579">
        <f>VLOOKUP(E1579,Index!$D$2:$E$13,2,FALSE)</f>
        <v>8</v>
      </c>
      <c r="G1579" t="s">
        <v>264</v>
      </c>
      <c r="H1579">
        <f>VLOOKUP(G1579,Index!$G$2:$H$40,2,FALSE)</f>
        <v>25</v>
      </c>
      <c r="I1579" s="3">
        <v>200000</v>
      </c>
      <c r="J1579" s="3">
        <v>120000</v>
      </c>
      <c r="K1579" s="3">
        <v>450000</v>
      </c>
      <c r="L1579" s="3">
        <v>70000</v>
      </c>
      <c r="M1579" s="3">
        <f t="shared" si="96"/>
        <v>840000</v>
      </c>
      <c r="N1579" s="3">
        <f t="shared" si="98"/>
        <v>210000</v>
      </c>
      <c r="O1579" s="3">
        <f t="shared" si="99"/>
        <v>1</v>
      </c>
      <c r="P1579">
        <v>7.1</v>
      </c>
      <c r="Q1579">
        <v>59</v>
      </c>
      <c r="R1579">
        <v>7.9</v>
      </c>
      <c r="S1579">
        <v>216</v>
      </c>
      <c r="T1579" t="s">
        <v>836</v>
      </c>
      <c r="U1579">
        <f>VLOOKUP(T1579,Index!$J$2:$K$1319,2,FALSE)</f>
        <v>114</v>
      </c>
      <c r="V1579" t="s">
        <v>61</v>
      </c>
      <c r="W1579">
        <f t="shared" si="97"/>
        <v>3</v>
      </c>
    </row>
    <row r="1580" spans="1:23">
      <c r="A1580" t="s">
        <v>1588</v>
      </c>
      <c r="B1580" t="s">
        <v>33</v>
      </c>
      <c r="C1580">
        <f>VLOOKUP(B1580,Index!$A$2:$B$18,2,FALSE)</f>
        <v>9</v>
      </c>
      <c r="D1580">
        <v>2009</v>
      </c>
      <c r="E1580" t="s">
        <v>34</v>
      </c>
      <c r="F1580">
        <f>VLOOKUP(E1580,Index!$D$2:$E$13,2,FALSE)</f>
        <v>1</v>
      </c>
      <c r="G1580" t="s">
        <v>45</v>
      </c>
      <c r="H1580">
        <f>VLOOKUP(G1580,Index!$G$2:$H$40,2,FALSE)</f>
        <v>30</v>
      </c>
      <c r="I1580" s="3">
        <v>340000</v>
      </c>
      <c r="J1580" s="3">
        <v>360000</v>
      </c>
      <c r="K1580" s="3">
        <v>0</v>
      </c>
      <c r="L1580" s="3">
        <v>140000</v>
      </c>
      <c r="M1580" s="3">
        <f t="shared" si="96"/>
        <v>840000</v>
      </c>
      <c r="N1580" s="3">
        <f t="shared" si="98"/>
        <v>210000</v>
      </c>
      <c r="O1580" s="3">
        <f t="shared" si="99"/>
        <v>1</v>
      </c>
      <c r="P1580">
        <v>7.8</v>
      </c>
      <c r="Q1580">
        <v>74</v>
      </c>
      <c r="R1580">
        <v>7.9</v>
      </c>
      <c r="S1580">
        <v>96</v>
      </c>
      <c r="T1580" t="s">
        <v>807</v>
      </c>
      <c r="U1580">
        <f>VLOOKUP(T1580,Index!$J$2:$K$1319,2,FALSE)</f>
        <v>1147</v>
      </c>
      <c r="V1580" t="s">
        <v>61</v>
      </c>
      <c r="W1580">
        <f t="shared" si="97"/>
        <v>3</v>
      </c>
    </row>
    <row r="1581" spans="1:23">
      <c r="A1581" t="s">
        <v>589</v>
      </c>
      <c r="B1581" t="s">
        <v>132</v>
      </c>
      <c r="C1581">
        <f>VLOOKUP(B1581,Index!$A$2:$B$18,2,FALSE)</f>
        <v>5</v>
      </c>
      <c r="D1581">
        <v>2004</v>
      </c>
      <c r="E1581" t="s">
        <v>34</v>
      </c>
      <c r="F1581">
        <f>VLOOKUP(E1581,Index!$D$2:$E$13,2,FALSE)</f>
        <v>1</v>
      </c>
      <c r="G1581" t="s">
        <v>429</v>
      </c>
      <c r="H1581">
        <f>VLOOKUP(G1581,Index!$G$2:$H$40,2,FALSE)</f>
        <v>34</v>
      </c>
      <c r="I1581" s="3">
        <v>650000</v>
      </c>
      <c r="J1581" s="3">
        <v>170000</v>
      </c>
      <c r="K1581" s="3">
        <v>0</v>
      </c>
      <c r="L1581" s="3">
        <v>20000</v>
      </c>
      <c r="M1581" s="3">
        <f t="shared" si="96"/>
        <v>840000</v>
      </c>
      <c r="N1581" s="3">
        <f t="shared" si="98"/>
        <v>210000</v>
      </c>
      <c r="O1581" s="3">
        <f t="shared" si="99"/>
        <v>1</v>
      </c>
      <c r="P1581">
        <v>6.3</v>
      </c>
      <c r="Q1581">
        <v>27</v>
      </c>
      <c r="R1581">
        <v>7.1</v>
      </c>
      <c r="S1581">
        <v>7</v>
      </c>
      <c r="T1581" t="s">
        <v>590</v>
      </c>
      <c r="U1581">
        <f>VLOOKUP(T1581,Index!$J$2:$K$1319,2,FALSE)</f>
        <v>518</v>
      </c>
      <c r="V1581" t="s">
        <v>61</v>
      </c>
      <c r="W1581">
        <f t="shared" si="97"/>
        <v>3</v>
      </c>
    </row>
    <row r="1582" spans="1:23">
      <c r="A1582" t="s">
        <v>1612</v>
      </c>
      <c r="B1582" t="s">
        <v>130</v>
      </c>
      <c r="C1582">
        <f>VLOOKUP(B1582,Index!$A$2:$B$18,2,FALSE)</f>
        <v>14</v>
      </c>
      <c r="D1582">
        <v>2015</v>
      </c>
      <c r="E1582" t="s">
        <v>90</v>
      </c>
      <c r="F1582">
        <f>VLOOKUP(E1582,Index!$D$2:$E$13,2,FALSE)</f>
        <v>8</v>
      </c>
      <c r="G1582" t="s">
        <v>14</v>
      </c>
      <c r="H1582">
        <f>VLOOKUP(G1582,Index!$G$2:$H$40,2,FALSE)</f>
        <v>26</v>
      </c>
      <c r="I1582" s="3">
        <v>360000</v>
      </c>
      <c r="J1582" s="3">
        <v>280000</v>
      </c>
      <c r="K1582" s="3">
        <v>140000</v>
      </c>
      <c r="L1582" s="3">
        <v>60000</v>
      </c>
      <c r="M1582" s="3">
        <f t="shared" si="96"/>
        <v>840000</v>
      </c>
      <c r="N1582" s="3">
        <f t="shared" si="98"/>
        <v>210000</v>
      </c>
      <c r="O1582" s="3">
        <f t="shared" si="99"/>
        <v>1</v>
      </c>
      <c r="P1582">
        <v>8.4</v>
      </c>
      <c r="Q1582">
        <v>87</v>
      </c>
      <c r="R1582">
        <v>8.9</v>
      </c>
      <c r="S1582">
        <v>1548</v>
      </c>
      <c r="T1582" t="s">
        <v>805</v>
      </c>
      <c r="U1582">
        <f>VLOOKUP(T1582,Index!$J$2:$K$1319,2,FALSE)</f>
        <v>755</v>
      </c>
      <c r="V1582" t="s">
        <v>61</v>
      </c>
      <c r="W1582">
        <f t="shared" si="97"/>
        <v>3</v>
      </c>
    </row>
    <row r="1583" spans="1:23">
      <c r="A1583" t="s">
        <v>1436</v>
      </c>
      <c r="B1583" t="s">
        <v>33</v>
      </c>
      <c r="C1583">
        <f>VLOOKUP(B1583,Index!$A$2:$B$18,2,FALSE)</f>
        <v>9</v>
      </c>
      <c r="D1583">
        <v>2009</v>
      </c>
      <c r="E1583" t="s">
        <v>13</v>
      </c>
      <c r="F1583">
        <f>VLOOKUP(E1583,Index!$D$2:$E$13,2,FALSE)</f>
        <v>11</v>
      </c>
      <c r="G1583" t="s">
        <v>35</v>
      </c>
      <c r="H1583">
        <f>VLOOKUP(G1583,Index!$G$2:$H$40,2,FALSE)</f>
        <v>32</v>
      </c>
      <c r="I1583" s="3">
        <v>750000</v>
      </c>
      <c r="J1583" s="3">
        <v>10000</v>
      </c>
      <c r="K1583" s="3">
        <v>10000</v>
      </c>
      <c r="L1583" s="3">
        <v>70000</v>
      </c>
      <c r="M1583" s="3">
        <f t="shared" si="96"/>
        <v>840000</v>
      </c>
      <c r="N1583" s="3">
        <f t="shared" si="98"/>
        <v>210000</v>
      </c>
      <c r="O1583" s="3">
        <f t="shared" si="99"/>
        <v>1</v>
      </c>
      <c r="P1583">
        <v>8.3000000000000007</v>
      </c>
      <c r="Q1583">
        <v>30</v>
      </c>
      <c r="R1583">
        <v>7.8</v>
      </c>
      <c r="S1583">
        <v>39</v>
      </c>
      <c r="T1583" t="s">
        <v>306</v>
      </c>
      <c r="U1583">
        <f>VLOOKUP(T1583,Index!$J$2:$K$1319,2,FALSE)</f>
        <v>1259</v>
      </c>
      <c r="V1583" t="s">
        <v>15</v>
      </c>
      <c r="W1583">
        <f t="shared" si="97"/>
        <v>3</v>
      </c>
    </row>
    <row r="1584" spans="1:23">
      <c r="A1584" t="s">
        <v>1613</v>
      </c>
      <c r="B1584" t="s">
        <v>20</v>
      </c>
      <c r="C1584">
        <f>VLOOKUP(B1584,Index!$A$2:$B$18,2,FALSE)</f>
        <v>3</v>
      </c>
      <c r="D1584">
        <v>2008</v>
      </c>
      <c r="E1584" t="s">
        <v>67</v>
      </c>
      <c r="F1584">
        <f>VLOOKUP(E1584,Index!$D$2:$E$13,2,FALSE)</f>
        <v>10</v>
      </c>
      <c r="G1584" t="s">
        <v>77</v>
      </c>
      <c r="H1584">
        <f>VLOOKUP(G1584,Index!$G$2:$H$40,2,FALSE)</f>
        <v>35</v>
      </c>
      <c r="I1584" s="3">
        <v>460000</v>
      </c>
      <c r="J1584" s="3">
        <v>300000</v>
      </c>
      <c r="K1584" s="3">
        <v>0</v>
      </c>
      <c r="L1584" s="3">
        <v>90000</v>
      </c>
      <c r="M1584" s="3">
        <f t="shared" si="96"/>
        <v>850000</v>
      </c>
      <c r="N1584" s="3">
        <f t="shared" si="98"/>
        <v>212500</v>
      </c>
      <c r="O1584" s="3">
        <f t="shared" si="99"/>
        <v>1</v>
      </c>
      <c r="T1584" t="s">
        <v>77</v>
      </c>
      <c r="U1584">
        <f>VLOOKUP(T1584,Index!$J$2:$K$1319,2,FALSE)</f>
        <v>1199</v>
      </c>
      <c r="V1584" t="s">
        <v>15</v>
      </c>
      <c r="W1584">
        <f t="shared" si="97"/>
        <v>1</v>
      </c>
    </row>
    <row r="1585" spans="1:23">
      <c r="A1585" t="s">
        <v>1614</v>
      </c>
      <c r="B1585" t="s">
        <v>39</v>
      </c>
      <c r="C1585">
        <f>VLOOKUP(B1585,Index!$A$2:$B$18,2,FALSE)</f>
        <v>8</v>
      </c>
      <c r="D1585">
        <v>2003</v>
      </c>
      <c r="E1585" t="s">
        <v>17</v>
      </c>
      <c r="F1585">
        <f>VLOOKUP(E1585,Index!$D$2:$E$13,2,FALSE)</f>
        <v>7</v>
      </c>
      <c r="G1585" t="s">
        <v>550</v>
      </c>
      <c r="H1585">
        <f>VLOOKUP(G1585,Index!$G$2:$H$40,2,FALSE)</f>
        <v>3</v>
      </c>
      <c r="I1585" s="3">
        <v>410000</v>
      </c>
      <c r="J1585" s="3">
        <v>320000</v>
      </c>
      <c r="K1585" s="3">
        <v>0</v>
      </c>
      <c r="L1585" s="3">
        <v>110000</v>
      </c>
      <c r="M1585" s="3">
        <f t="shared" si="96"/>
        <v>840000</v>
      </c>
      <c r="N1585" s="3">
        <f t="shared" si="98"/>
        <v>210000</v>
      </c>
      <c r="O1585" s="3">
        <f t="shared" si="99"/>
        <v>1</v>
      </c>
      <c r="P1585">
        <v>6.8</v>
      </c>
      <c r="Q1585">
        <v>19</v>
      </c>
      <c r="T1585" t="s">
        <v>1091</v>
      </c>
      <c r="U1585">
        <f>VLOOKUP(T1585,Index!$J$2:$K$1319,2,FALSE)</f>
        <v>30</v>
      </c>
      <c r="V1585" t="s">
        <v>15</v>
      </c>
      <c r="W1585">
        <f t="shared" si="97"/>
        <v>3</v>
      </c>
    </row>
    <row r="1586" spans="1:23">
      <c r="A1586" t="s">
        <v>1299</v>
      </c>
      <c r="B1586" t="s">
        <v>33</v>
      </c>
      <c r="C1586">
        <f>VLOOKUP(B1586,Index!$A$2:$B$18,2,FALSE)</f>
        <v>9</v>
      </c>
      <c r="D1586">
        <v>2009</v>
      </c>
      <c r="E1586" t="s">
        <v>13</v>
      </c>
      <c r="F1586">
        <f>VLOOKUP(E1586,Index!$D$2:$E$13,2,FALSE)</f>
        <v>11</v>
      </c>
      <c r="G1586" t="s">
        <v>94</v>
      </c>
      <c r="H1586">
        <f>VLOOKUP(G1586,Index!$G$2:$H$40,2,FALSE)</f>
        <v>15</v>
      </c>
      <c r="I1586" s="3">
        <v>460000</v>
      </c>
      <c r="J1586" s="3">
        <v>250000</v>
      </c>
      <c r="K1586" s="3">
        <v>10000</v>
      </c>
      <c r="L1586" s="3">
        <v>120000</v>
      </c>
      <c r="M1586" s="3">
        <f t="shared" si="96"/>
        <v>840000</v>
      </c>
      <c r="N1586" s="3">
        <f t="shared" si="98"/>
        <v>210000</v>
      </c>
      <c r="O1586" s="3">
        <f t="shared" si="99"/>
        <v>1</v>
      </c>
      <c r="P1586">
        <v>8.4</v>
      </c>
      <c r="Q1586">
        <v>50</v>
      </c>
      <c r="R1586">
        <v>7.8</v>
      </c>
      <c r="S1586">
        <v>53</v>
      </c>
      <c r="T1586" t="s">
        <v>124</v>
      </c>
      <c r="U1586">
        <f>VLOOKUP(T1586,Index!$J$2:$K$1319,2,FALSE)</f>
        <v>337</v>
      </c>
      <c r="V1586" t="s">
        <v>61</v>
      </c>
      <c r="W1586">
        <f t="shared" si="97"/>
        <v>3</v>
      </c>
    </row>
    <row r="1587" spans="1:23">
      <c r="A1587" t="s">
        <v>777</v>
      </c>
      <c r="B1587" t="s">
        <v>33</v>
      </c>
      <c r="C1587">
        <f>VLOOKUP(B1587,Index!$A$2:$B$18,2,FALSE)</f>
        <v>9</v>
      </c>
      <c r="D1587">
        <v>2014</v>
      </c>
      <c r="E1587" t="s">
        <v>34</v>
      </c>
      <c r="F1587">
        <f>VLOOKUP(E1587,Index!$D$2:$E$13,2,FALSE)</f>
        <v>1</v>
      </c>
      <c r="G1587" t="s">
        <v>91</v>
      </c>
      <c r="H1587">
        <f>VLOOKUP(G1587,Index!$G$2:$H$40,2,FALSE)</f>
        <v>7</v>
      </c>
      <c r="I1587" s="3">
        <v>260000</v>
      </c>
      <c r="J1587" s="3">
        <v>340000</v>
      </c>
      <c r="K1587" s="3">
        <v>130000</v>
      </c>
      <c r="L1587" s="3">
        <v>120000</v>
      </c>
      <c r="M1587" s="3">
        <f t="shared" si="96"/>
        <v>850000</v>
      </c>
      <c r="N1587" s="3">
        <f t="shared" si="98"/>
        <v>212500</v>
      </c>
      <c r="O1587" s="3">
        <f t="shared" si="99"/>
        <v>1</v>
      </c>
      <c r="R1587">
        <v>7.6</v>
      </c>
      <c r="S1587">
        <v>193</v>
      </c>
      <c r="T1587" t="s">
        <v>778</v>
      </c>
      <c r="U1587">
        <f>VLOOKUP(T1587,Index!$J$2:$K$1319,2,FALSE)</f>
        <v>1123</v>
      </c>
      <c r="V1587" t="s">
        <v>37</v>
      </c>
      <c r="W1587">
        <f t="shared" si="97"/>
        <v>3</v>
      </c>
    </row>
    <row r="1588" spans="1:23">
      <c r="A1588" t="s">
        <v>1615</v>
      </c>
      <c r="B1588" t="s">
        <v>39</v>
      </c>
      <c r="C1588">
        <f>VLOOKUP(B1588,Index!$A$2:$B$18,2,FALSE)</f>
        <v>8</v>
      </c>
      <c r="D1588">
        <v>2005</v>
      </c>
      <c r="E1588" t="s">
        <v>90</v>
      </c>
      <c r="F1588">
        <f>VLOOKUP(E1588,Index!$D$2:$E$13,2,FALSE)</f>
        <v>8</v>
      </c>
      <c r="G1588" t="s">
        <v>45</v>
      </c>
      <c r="H1588">
        <f>VLOOKUP(G1588,Index!$G$2:$H$40,2,FALSE)</f>
        <v>30</v>
      </c>
      <c r="I1588" s="3">
        <v>240000</v>
      </c>
      <c r="J1588" s="3">
        <v>160000</v>
      </c>
      <c r="K1588" s="3">
        <v>390000</v>
      </c>
      <c r="L1588" s="3">
        <v>50000</v>
      </c>
      <c r="M1588" s="3">
        <f t="shared" si="96"/>
        <v>840000</v>
      </c>
      <c r="N1588" s="3">
        <f t="shared" si="98"/>
        <v>210000</v>
      </c>
      <c r="O1588" s="3">
        <f t="shared" si="99"/>
        <v>1</v>
      </c>
      <c r="P1588">
        <v>8.3000000000000007</v>
      </c>
      <c r="Q1588">
        <v>59</v>
      </c>
      <c r="R1588">
        <v>8.4</v>
      </c>
      <c r="S1588">
        <v>89</v>
      </c>
      <c r="T1588" t="s">
        <v>177</v>
      </c>
      <c r="U1588">
        <f>VLOOKUP(T1588,Index!$J$2:$K$1319,2,FALSE)</f>
        <v>668</v>
      </c>
      <c r="V1588" t="s">
        <v>61</v>
      </c>
      <c r="W1588">
        <f t="shared" si="97"/>
        <v>3</v>
      </c>
    </row>
    <row r="1589" spans="1:23">
      <c r="A1589" t="s">
        <v>1616</v>
      </c>
      <c r="B1589" t="s">
        <v>39</v>
      </c>
      <c r="C1589">
        <f>VLOOKUP(B1589,Index!$A$2:$B$18,2,FALSE)</f>
        <v>8</v>
      </c>
      <c r="D1589">
        <v>2004</v>
      </c>
      <c r="E1589" t="s">
        <v>13</v>
      </c>
      <c r="F1589">
        <f>VLOOKUP(E1589,Index!$D$2:$E$13,2,FALSE)</f>
        <v>11</v>
      </c>
      <c r="G1589" t="s">
        <v>407</v>
      </c>
      <c r="H1589">
        <f>VLOOKUP(G1589,Index!$G$2:$H$40,2,FALSE)</f>
        <v>29</v>
      </c>
      <c r="I1589" s="3">
        <v>410000</v>
      </c>
      <c r="J1589" s="3">
        <v>320000</v>
      </c>
      <c r="K1589" s="3">
        <v>0</v>
      </c>
      <c r="L1589" s="3">
        <v>110000</v>
      </c>
      <c r="M1589" s="3">
        <f t="shared" si="96"/>
        <v>840000</v>
      </c>
      <c r="N1589" s="3">
        <f t="shared" si="98"/>
        <v>210000</v>
      </c>
      <c r="O1589" s="3">
        <f t="shared" si="99"/>
        <v>1</v>
      </c>
      <c r="P1589">
        <v>8.6</v>
      </c>
      <c r="Q1589">
        <v>14</v>
      </c>
      <c r="R1589">
        <v>8.1</v>
      </c>
      <c r="S1589">
        <v>10</v>
      </c>
      <c r="T1589" t="s">
        <v>306</v>
      </c>
      <c r="U1589">
        <f>VLOOKUP(T1589,Index!$J$2:$K$1319,2,FALSE)</f>
        <v>1259</v>
      </c>
      <c r="V1589" t="s">
        <v>15</v>
      </c>
      <c r="W1589">
        <f t="shared" si="97"/>
        <v>3</v>
      </c>
    </row>
    <row r="1590" spans="1:23">
      <c r="A1590" t="s">
        <v>1282</v>
      </c>
      <c r="B1590" t="s">
        <v>33</v>
      </c>
      <c r="C1590">
        <f>VLOOKUP(B1590,Index!$A$2:$B$18,2,FALSE)</f>
        <v>9</v>
      </c>
      <c r="D1590">
        <v>2013</v>
      </c>
      <c r="E1590" t="s">
        <v>13</v>
      </c>
      <c r="F1590">
        <f>VLOOKUP(E1590,Index!$D$2:$E$13,2,FALSE)</f>
        <v>11</v>
      </c>
      <c r="G1590" t="s">
        <v>94</v>
      </c>
      <c r="H1590">
        <f>VLOOKUP(G1590,Index!$G$2:$H$40,2,FALSE)</f>
        <v>15</v>
      </c>
      <c r="I1590" s="3">
        <v>750000</v>
      </c>
      <c r="J1590" s="3">
        <v>0</v>
      </c>
      <c r="K1590" s="3">
        <v>0</v>
      </c>
      <c r="L1590" s="3">
        <v>90000</v>
      </c>
      <c r="M1590" s="3">
        <f t="shared" si="96"/>
        <v>840000</v>
      </c>
      <c r="N1590" s="3">
        <f t="shared" si="98"/>
        <v>210000</v>
      </c>
      <c r="O1590" s="3">
        <f t="shared" si="99"/>
        <v>1</v>
      </c>
      <c r="P1590">
        <v>7.7</v>
      </c>
      <c r="Q1590">
        <v>9</v>
      </c>
      <c r="R1590">
        <v>6.2</v>
      </c>
      <c r="S1590">
        <v>40</v>
      </c>
      <c r="T1590" t="s">
        <v>242</v>
      </c>
      <c r="U1590">
        <f>VLOOKUP(T1590,Index!$J$2:$K$1319,2,FALSE)</f>
        <v>360</v>
      </c>
      <c r="V1590" t="s">
        <v>15</v>
      </c>
      <c r="W1590">
        <f t="shared" si="97"/>
        <v>3</v>
      </c>
    </row>
    <row r="1591" spans="1:23">
      <c r="A1591" t="s">
        <v>1617</v>
      </c>
      <c r="B1591" t="s">
        <v>20</v>
      </c>
      <c r="C1591">
        <f>VLOOKUP(B1591,Index!$A$2:$B$18,2,FALSE)</f>
        <v>3</v>
      </c>
      <c r="D1591">
        <v>2007</v>
      </c>
      <c r="E1591" t="s">
        <v>34</v>
      </c>
      <c r="F1591">
        <f>VLOOKUP(E1591,Index!$D$2:$E$13,2,FALSE)</f>
        <v>1</v>
      </c>
      <c r="G1591" t="s">
        <v>94</v>
      </c>
      <c r="H1591">
        <f>VLOOKUP(G1591,Index!$G$2:$H$40,2,FALSE)</f>
        <v>15</v>
      </c>
      <c r="I1591" s="3">
        <v>280000</v>
      </c>
      <c r="J1591" s="3">
        <v>460000</v>
      </c>
      <c r="K1591" s="3">
        <v>0</v>
      </c>
      <c r="L1591" s="3">
        <v>100000</v>
      </c>
      <c r="M1591" s="3">
        <f t="shared" si="96"/>
        <v>840000</v>
      </c>
      <c r="N1591" s="3">
        <f t="shared" si="98"/>
        <v>210000</v>
      </c>
      <c r="O1591" s="3">
        <f t="shared" si="99"/>
        <v>1</v>
      </c>
      <c r="P1591">
        <v>5.0999999999999996</v>
      </c>
      <c r="Q1591">
        <v>15</v>
      </c>
      <c r="R1591">
        <v>4.9000000000000004</v>
      </c>
      <c r="S1591">
        <v>19</v>
      </c>
      <c r="T1591" t="s">
        <v>1303</v>
      </c>
      <c r="U1591">
        <f>VLOOKUP(T1591,Index!$J$2:$K$1319,2,FALSE)</f>
        <v>1260</v>
      </c>
      <c r="V1591" t="s">
        <v>15</v>
      </c>
      <c r="W1591">
        <f t="shared" si="97"/>
        <v>3</v>
      </c>
    </row>
    <row r="1592" spans="1:23">
      <c r="A1592" t="s">
        <v>1460</v>
      </c>
      <c r="B1592" t="s">
        <v>28</v>
      </c>
      <c r="C1592">
        <f>VLOOKUP(B1592,Index!$A$2:$B$18,2,FALSE)</f>
        <v>15</v>
      </c>
      <c r="D1592">
        <v>2012</v>
      </c>
      <c r="E1592" t="s">
        <v>48</v>
      </c>
      <c r="F1592">
        <f>VLOOKUP(E1592,Index!$D$2:$E$13,2,FALSE)</f>
        <v>9</v>
      </c>
      <c r="G1592" t="s">
        <v>144</v>
      </c>
      <c r="H1592">
        <f>VLOOKUP(G1592,Index!$G$2:$H$40,2,FALSE)</f>
        <v>1</v>
      </c>
      <c r="I1592" s="3">
        <v>460000</v>
      </c>
      <c r="J1592" s="3">
        <v>280000</v>
      </c>
      <c r="K1592" s="3">
        <v>20000</v>
      </c>
      <c r="L1592" s="3">
        <v>70000</v>
      </c>
      <c r="M1592" s="3">
        <f t="shared" si="96"/>
        <v>830000</v>
      </c>
      <c r="N1592" s="3">
        <f t="shared" si="98"/>
        <v>207500</v>
      </c>
      <c r="O1592" s="3">
        <f t="shared" si="99"/>
        <v>1</v>
      </c>
      <c r="P1592">
        <v>6.7</v>
      </c>
      <c r="Q1592">
        <v>37</v>
      </c>
      <c r="R1592">
        <v>6.8</v>
      </c>
      <c r="S1592">
        <v>131</v>
      </c>
      <c r="T1592" t="s">
        <v>838</v>
      </c>
      <c r="U1592">
        <f>VLOOKUP(T1592,Index!$J$2:$K$1319,2,FALSE)</f>
        <v>932</v>
      </c>
      <c r="V1592" t="s">
        <v>37</v>
      </c>
      <c r="W1592">
        <f t="shared" si="97"/>
        <v>3</v>
      </c>
    </row>
    <row r="1593" spans="1:23">
      <c r="A1593" t="s">
        <v>1618</v>
      </c>
      <c r="B1593" t="s">
        <v>156</v>
      </c>
      <c r="C1593">
        <f>VLOOKUP(B1593,Index!$A$2:$B$18,2,FALSE)</f>
        <v>4</v>
      </c>
      <c r="D1593">
        <v>2004</v>
      </c>
      <c r="E1593" t="s">
        <v>187</v>
      </c>
      <c r="F1593">
        <f>VLOOKUP(E1593,Index!$D$2:$E$13,2,FALSE)</f>
        <v>2</v>
      </c>
      <c r="G1593" t="s">
        <v>14</v>
      </c>
      <c r="H1593">
        <f>VLOOKUP(G1593,Index!$G$2:$H$40,2,FALSE)</f>
        <v>26</v>
      </c>
      <c r="I1593" s="3">
        <v>600000</v>
      </c>
      <c r="J1593" s="3">
        <v>220000</v>
      </c>
      <c r="K1593" s="3">
        <v>0</v>
      </c>
      <c r="L1593" s="3">
        <v>10000</v>
      </c>
      <c r="M1593" s="3">
        <f t="shared" si="96"/>
        <v>830000</v>
      </c>
      <c r="N1593" s="3">
        <f t="shared" si="98"/>
        <v>207500</v>
      </c>
      <c r="O1593" s="3">
        <f t="shared" si="99"/>
        <v>1</v>
      </c>
      <c r="P1593">
        <v>8.9</v>
      </c>
      <c r="Q1593">
        <v>50</v>
      </c>
      <c r="R1593">
        <v>9</v>
      </c>
      <c r="S1593">
        <v>132</v>
      </c>
      <c r="T1593" t="s">
        <v>14</v>
      </c>
      <c r="U1593">
        <f>VLOOKUP(T1593,Index!$J$2:$K$1319,2,FALSE)</f>
        <v>808</v>
      </c>
      <c r="V1593" t="s">
        <v>15</v>
      </c>
      <c r="W1593">
        <f t="shared" si="97"/>
        <v>1</v>
      </c>
    </row>
    <row r="1594" spans="1:23">
      <c r="A1594" t="s">
        <v>1169</v>
      </c>
      <c r="B1594" t="s">
        <v>39</v>
      </c>
      <c r="C1594">
        <f>VLOOKUP(B1594,Index!$A$2:$B$18,2,FALSE)</f>
        <v>8</v>
      </c>
      <c r="D1594">
        <v>2007</v>
      </c>
      <c r="E1594" t="s">
        <v>34</v>
      </c>
      <c r="F1594">
        <f>VLOOKUP(E1594,Index!$D$2:$E$13,2,FALSE)</f>
        <v>1</v>
      </c>
      <c r="G1594" t="s">
        <v>1170</v>
      </c>
      <c r="H1594">
        <f>VLOOKUP(G1594,Index!$G$2:$H$40,2,FALSE)</f>
        <v>11</v>
      </c>
      <c r="I1594" s="3">
        <v>90000</v>
      </c>
      <c r="J1594" s="3">
        <v>0</v>
      </c>
      <c r="K1594" s="3">
        <v>0</v>
      </c>
      <c r="L1594" s="3">
        <v>740000</v>
      </c>
      <c r="M1594" s="3">
        <f t="shared" si="96"/>
        <v>830000</v>
      </c>
      <c r="N1594" s="3">
        <f t="shared" si="98"/>
        <v>207500</v>
      </c>
      <c r="O1594" s="3">
        <f t="shared" si="99"/>
        <v>1</v>
      </c>
      <c r="R1594">
        <v>7.6</v>
      </c>
      <c r="S1594">
        <v>14</v>
      </c>
      <c r="T1594" t="s">
        <v>1171</v>
      </c>
      <c r="U1594">
        <f>VLOOKUP(T1594,Index!$J$2:$K$1319,2,FALSE)</f>
        <v>526</v>
      </c>
      <c r="V1594" t="s">
        <v>78</v>
      </c>
      <c r="W1594">
        <f t="shared" si="97"/>
        <v>3</v>
      </c>
    </row>
    <row r="1595" spans="1:23">
      <c r="A1595" t="s">
        <v>1619</v>
      </c>
      <c r="B1595" t="s">
        <v>112</v>
      </c>
      <c r="C1595">
        <f>VLOOKUP(B1595,Index!$A$2:$B$18,2,FALSE)</f>
        <v>11</v>
      </c>
      <c r="D1595">
        <v>2005</v>
      </c>
      <c r="E1595" t="s">
        <v>17</v>
      </c>
      <c r="F1595">
        <f>VLOOKUP(E1595,Index!$D$2:$E$13,2,FALSE)</f>
        <v>7</v>
      </c>
      <c r="G1595" t="s">
        <v>94</v>
      </c>
      <c r="H1595">
        <f>VLOOKUP(G1595,Index!$G$2:$H$40,2,FALSE)</f>
        <v>15</v>
      </c>
      <c r="I1595" s="3">
        <v>700000</v>
      </c>
      <c r="J1595" s="3">
        <v>50000</v>
      </c>
      <c r="K1595" s="3">
        <v>0</v>
      </c>
      <c r="L1595" s="3">
        <v>80000</v>
      </c>
      <c r="M1595" s="3">
        <f t="shared" si="96"/>
        <v>830000</v>
      </c>
      <c r="N1595" s="3">
        <f t="shared" si="98"/>
        <v>207500</v>
      </c>
      <c r="O1595" s="3">
        <f t="shared" si="99"/>
        <v>1</v>
      </c>
      <c r="P1595">
        <v>8.6</v>
      </c>
      <c r="Q1595">
        <v>53</v>
      </c>
      <c r="R1595">
        <v>8.4</v>
      </c>
      <c r="S1595">
        <v>108</v>
      </c>
      <c r="T1595" t="s">
        <v>491</v>
      </c>
      <c r="U1595">
        <f>VLOOKUP(T1595,Index!$J$2:$K$1319,2,FALSE)</f>
        <v>261</v>
      </c>
      <c r="V1595" t="s">
        <v>78</v>
      </c>
      <c r="W1595">
        <f t="shared" si="97"/>
        <v>3</v>
      </c>
    </row>
    <row r="1596" spans="1:23">
      <c r="A1596" t="s">
        <v>1620</v>
      </c>
      <c r="B1596" t="s">
        <v>12</v>
      </c>
      <c r="C1596">
        <f>VLOOKUP(B1596,Index!$A$2:$B$18,2,FALSE)</f>
        <v>13</v>
      </c>
      <c r="D1596">
        <v>2007</v>
      </c>
      <c r="E1596" t="s">
        <v>67</v>
      </c>
      <c r="F1596">
        <f>VLOOKUP(E1596,Index!$D$2:$E$13,2,FALSE)</f>
        <v>10</v>
      </c>
      <c r="G1596" t="s">
        <v>77</v>
      </c>
      <c r="H1596">
        <f>VLOOKUP(G1596,Index!$G$2:$H$40,2,FALSE)</f>
        <v>35</v>
      </c>
      <c r="I1596" s="3">
        <v>740000</v>
      </c>
      <c r="J1596" s="3">
        <v>40000</v>
      </c>
      <c r="K1596" s="3">
        <v>0</v>
      </c>
      <c r="L1596" s="3">
        <v>60000</v>
      </c>
      <c r="M1596" s="3">
        <f t="shared" si="96"/>
        <v>840000</v>
      </c>
      <c r="N1596" s="3">
        <f t="shared" si="98"/>
        <v>210000</v>
      </c>
      <c r="O1596" s="3">
        <f t="shared" si="99"/>
        <v>1</v>
      </c>
      <c r="P1596">
        <v>5.7</v>
      </c>
      <c r="Q1596">
        <v>11</v>
      </c>
      <c r="R1596">
        <v>6.7</v>
      </c>
      <c r="S1596">
        <v>28</v>
      </c>
      <c r="T1596" t="s">
        <v>77</v>
      </c>
      <c r="U1596">
        <f>VLOOKUP(T1596,Index!$J$2:$K$1319,2,FALSE)</f>
        <v>1199</v>
      </c>
      <c r="V1596" t="s">
        <v>61</v>
      </c>
      <c r="W1596">
        <f t="shared" si="97"/>
        <v>1</v>
      </c>
    </row>
    <row r="1597" spans="1:23">
      <c r="A1597" t="s">
        <v>1621</v>
      </c>
      <c r="B1597" t="s">
        <v>12</v>
      </c>
      <c r="C1597">
        <f>VLOOKUP(B1597,Index!$A$2:$B$18,2,FALSE)</f>
        <v>13</v>
      </c>
      <c r="D1597">
        <v>2008</v>
      </c>
      <c r="E1597" t="s">
        <v>13</v>
      </c>
      <c r="F1597">
        <f>VLOOKUP(E1597,Index!$D$2:$E$13,2,FALSE)</f>
        <v>11</v>
      </c>
      <c r="G1597" t="s">
        <v>94</v>
      </c>
      <c r="H1597">
        <f>VLOOKUP(G1597,Index!$G$2:$H$40,2,FALSE)</f>
        <v>15</v>
      </c>
      <c r="I1597" s="3">
        <v>760000</v>
      </c>
      <c r="J1597" s="3">
        <v>10000</v>
      </c>
      <c r="K1597" s="3">
        <v>0</v>
      </c>
      <c r="L1597" s="3">
        <v>60000</v>
      </c>
      <c r="M1597" s="3">
        <f t="shared" si="96"/>
        <v>830000</v>
      </c>
      <c r="N1597" s="3">
        <f t="shared" si="98"/>
        <v>207500</v>
      </c>
      <c r="O1597" s="3">
        <f t="shared" si="99"/>
        <v>1</v>
      </c>
      <c r="P1597">
        <v>8.1999999999999993</v>
      </c>
      <c r="Q1597">
        <v>19</v>
      </c>
      <c r="R1597">
        <v>7.2</v>
      </c>
      <c r="S1597">
        <v>22</v>
      </c>
      <c r="T1597" t="s">
        <v>242</v>
      </c>
      <c r="U1597">
        <f>VLOOKUP(T1597,Index!$J$2:$K$1319,2,FALSE)</f>
        <v>360</v>
      </c>
      <c r="V1597" t="s">
        <v>15</v>
      </c>
      <c r="W1597">
        <f t="shared" si="97"/>
        <v>3</v>
      </c>
    </row>
    <row r="1598" spans="1:23">
      <c r="A1598" t="s">
        <v>1622</v>
      </c>
      <c r="B1598" t="s">
        <v>39</v>
      </c>
      <c r="C1598">
        <f>VLOOKUP(B1598,Index!$A$2:$B$18,2,FALSE)</f>
        <v>8</v>
      </c>
      <c r="D1598">
        <v>2000</v>
      </c>
      <c r="E1598" t="s">
        <v>34</v>
      </c>
      <c r="F1598">
        <f>VLOOKUP(E1598,Index!$D$2:$E$13,2,FALSE)</f>
        <v>1</v>
      </c>
      <c r="G1598" t="s">
        <v>429</v>
      </c>
      <c r="H1598">
        <f>VLOOKUP(G1598,Index!$G$2:$H$40,2,FALSE)</f>
        <v>34</v>
      </c>
      <c r="I1598" s="3">
        <v>240000</v>
      </c>
      <c r="J1598" s="3">
        <v>190000</v>
      </c>
      <c r="K1598" s="3">
        <v>340000</v>
      </c>
      <c r="L1598" s="3">
        <v>60000</v>
      </c>
      <c r="M1598" s="3">
        <f t="shared" si="96"/>
        <v>830000</v>
      </c>
      <c r="N1598" s="3">
        <f t="shared" si="98"/>
        <v>207500</v>
      </c>
      <c r="O1598" s="3">
        <f t="shared" si="99"/>
        <v>1</v>
      </c>
      <c r="P1598">
        <v>7.5</v>
      </c>
      <c r="Q1598">
        <v>17</v>
      </c>
      <c r="R1598">
        <v>8.8000000000000007</v>
      </c>
      <c r="S1598">
        <v>24</v>
      </c>
      <c r="T1598" t="s">
        <v>658</v>
      </c>
      <c r="U1598">
        <f>VLOOKUP(T1598,Index!$J$2:$K$1319,2,FALSE)</f>
        <v>833</v>
      </c>
      <c r="V1598" t="s">
        <v>61</v>
      </c>
      <c r="W1598">
        <f t="shared" si="97"/>
        <v>3</v>
      </c>
    </row>
    <row r="1599" spans="1:23">
      <c r="A1599" t="s">
        <v>1623</v>
      </c>
      <c r="B1599" t="s">
        <v>33</v>
      </c>
      <c r="C1599">
        <f>VLOOKUP(B1599,Index!$A$2:$B$18,2,FALSE)</f>
        <v>9</v>
      </c>
      <c r="D1599">
        <v>2007</v>
      </c>
      <c r="E1599" t="s">
        <v>48</v>
      </c>
      <c r="F1599">
        <f>VLOOKUP(E1599,Index!$D$2:$E$13,2,FALSE)</f>
        <v>9</v>
      </c>
      <c r="G1599" t="s">
        <v>264</v>
      </c>
      <c r="H1599">
        <f>VLOOKUP(G1599,Index!$G$2:$H$40,2,FALSE)</f>
        <v>25</v>
      </c>
      <c r="I1599" s="3">
        <v>320000</v>
      </c>
      <c r="J1599" s="3">
        <v>320000</v>
      </c>
      <c r="K1599" s="3">
        <v>50000</v>
      </c>
      <c r="L1599" s="3">
        <v>140000</v>
      </c>
      <c r="M1599" s="3">
        <f t="shared" si="96"/>
        <v>830000</v>
      </c>
      <c r="N1599" s="3">
        <f t="shared" si="98"/>
        <v>207500</v>
      </c>
      <c r="O1599" s="3">
        <f t="shared" si="99"/>
        <v>1</v>
      </c>
      <c r="P1599">
        <v>6</v>
      </c>
      <c r="Q1599">
        <v>52</v>
      </c>
      <c r="R1599">
        <v>7.4</v>
      </c>
      <c r="S1599">
        <v>21</v>
      </c>
      <c r="T1599" t="s">
        <v>1190</v>
      </c>
      <c r="U1599">
        <f>VLOOKUP(T1599,Index!$J$2:$K$1319,2,FALSE)</f>
        <v>796</v>
      </c>
      <c r="V1599" t="s">
        <v>61</v>
      </c>
      <c r="W1599">
        <f t="shared" si="97"/>
        <v>3</v>
      </c>
    </row>
    <row r="1600" spans="1:23">
      <c r="A1600" t="s">
        <v>1624</v>
      </c>
      <c r="B1600" t="s">
        <v>28</v>
      </c>
      <c r="C1600">
        <f>VLOOKUP(B1600,Index!$A$2:$B$18,2,FALSE)</f>
        <v>15</v>
      </c>
      <c r="D1600">
        <v>2011</v>
      </c>
      <c r="E1600" t="s">
        <v>48</v>
      </c>
      <c r="F1600">
        <f>VLOOKUP(E1600,Index!$D$2:$E$13,2,FALSE)</f>
        <v>9</v>
      </c>
      <c r="G1600" t="s">
        <v>35</v>
      </c>
      <c r="H1600">
        <f>VLOOKUP(G1600,Index!$G$2:$H$40,2,FALSE)</f>
        <v>32</v>
      </c>
      <c r="I1600" s="3">
        <v>520000</v>
      </c>
      <c r="J1600" s="3">
        <v>250000</v>
      </c>
      <c r="K1600" s="3">
        <v>0</v>
      </c>
      <c r="L1600" s="3">
        <v>70000</v>
      </c>
      <c r="M1600" s="3">
        <f t="shared" si="96"/>
        <v>840000</v>
      </c>
      <c r="N1600" s="3">
        <f t="shared" si="98"/>
        <v>210000</v>
      </c>
      <c r="O1600" s="3">
        <f t="shared" si="99"/>
        <v>1</v>
      </c>
      <c r="P1600">
        <v>4.9000000000000004</v>
      </c>
      <c r="Q1600">
        <v>76</v>
      </c>
      <c r="R1600">
        <v>4.4000000000000004</v>
      </c>
      <c r="S1600">
        <v>456</v>
      </c>
      <c r="T1600" t="s">
        <v>1625</v>
      </c>
      <c r="U1600">
        <f>VLOOKUP(T1600,Index!$J$2:$K$1319,2,FALSE)</f>
        <v>470</v>
      </c>
      <c r="V1600" t="s">
        <v>37</v>
      </c>
      <c r="W1600">
        <f t="shared" si="97"/>
        <v>3</v>
      </c>
    </row>
    <row r="1601" spans="1:23">
      <c r="A1601" t="s">
        <v>1626</v>
      </c>
      <c r="B1601" t="s">
        <v>156</v>
      </c>
      <c r="C1601">
        <f>VLOOKUP(B1601,Index!$A$2:$B$18,2,FALSE)</f>
        <v>4</v>
      </c>
      <c r="D1601">
        <v>2004</v>
      </c>
      <c r="E1601" t="s">
        <v>34</v>
      </c>
      <c r="F1601">
        <f>VLOOKUP(E1601,Index!$D$2:$E$13,2,FALSE)</f>
        <v>1</v>
      </c>
      <c r="G1601" t="s">
        <v>402</v>
      </c>
      <c r="H1601">
        <f>VLOOKUP(G1601,Index!$G$2:$H$40,2,FALSE)</f>
        <v>13</v>
      </c>
      <c r="I1601" s="3">
        <v>600000</v>
      </c>
      <c r="J1601" s="3">
        <v>220000</v>
      </c>
      <c r="K1601" s="3">
        <v>0</v>
      </c>
      <c r="L1601" s="3">
        <v>10000</v>
      </c>
      <c r="M1601" s="3">
        <f t="shared" si="96"/>
        <v>830000</v>
      </c>
      <c r="N1601" s="3">
        <f t="shared" si="98"/>
        <v>207500</v>
      </c>
      <c r="O1601" s="3">
        <f t="shared" si="99"/>
        <v>1</v>
      </c>
      <c r="P1601">
        <v>5.7</v>
      </c>
      <c r="Q1601">
        <v>6</v>
      </c>
      <c r="R1601">
        <v>5</v>
      </c>
      <c r="S1601">
        <v>5</v>
      </c>
      <c r="T1601" t="s">
        <v>843</v>
      </c>
      <c r="U1601">
        <f>VLOOKUP(T1601,Index!$J$2:$K$1319,2,FALSE)</f>
        <v>80</v>
      </c>
      <c r="V1601" t="s">
        <v>15</v>
      </c>
      <c r="W1601">
        <f t="shared" si="97"/>
        <v>3</v>
      </c>
    </row>
    <row r="1602" spans="1:23">
      <c r="A1602" t="s">
        <v>1412</v>
      </c>
      <c r="B1602" t="s">
        <v>33</v>
      </c>
      <c r="C1602">
        <f>VLOOKUP(B1602,Index!$A$2:$B$18,2,FALSE)</f>
        <v>9</v>
      </c>
      <c r="D1602">
        <v>2011</v>
      </c>
      <c r="E1602" t="s">
        <v>13</v>
      </c>
      <c r="F1602">
        <f>VLOOKUP(E1602,Index!$D$2:$E$13,2,FALSE)</f>
        <v>11</v>
      </c>
      <c r="G1602" t="s">
        <v>94</v>
      </c>
      <c r="H1602">
        <f>VLOOKUP(G1602,Index!$G$2:$H$40,2,FALSE)</f>
        <v>15</v>
      </c>
      <c r="I1602" s="3">
        <v>780000</v>
      </c>
      <c r="J1602" s="3">
        <v>0</v>
      </c>
      <c r="K1602" s="3">
        <v>0</v>
      </c>
      <c r="L1602" s="3">
        <v>50000</v>
      </c>
      <c r="M1602" s="3">
        <f t="shared" ref="M1602:M1665" si="100">SUM(I1602:L1602)</f>
        <v>830000</v>
      </c>
      <c r="N1602" s="3">
        <f t="shared" si="98"/>
        <v>207500</v>
      </c>
      <c r="O1602" s="3">
        <f t="shared" si="99"/>
        <v>1</v>
      </c>
      <c r="P1602">
        <v>8.1999999999999993</v>
      </c>
      <c r="Q1602">
        <v>17</v>
      </c>
      <c r="R1602">
        <v>5.8</v>
      </c>
      <c r="S1602">
        <v>41</v>
      </c>
      <c r="T1602" t="s">
        <v>95</v>
      </c>
      <c r="U1602">
        <f>VLOOKUP(T1602,Index!$J$2:$K$1319,2,FALSE)</f>
        <v>356</v>
      </c>
      <c r="V1602" t="s">
        <v>15</v>
      </c>
      <c r="W1602">
        <f t="shared" ref="W1602:W1665" si="101">IF(T1602=G1602,1,3)</f>
        <v>3</v>
      </c>
    </row>
    <row r="1603" spans="1:23">
      <c r="A1603" t="s">
        <v>1627</v>
      </c>
      <c r="B1603" t="s">
        <v>97</v>
      </c>
      <c r="C1603">
        <f>VLOOKUP(B1603,Index!$A$2:$B$18,2,FALSE)</f>
        <v>16</v>
      </c>
      <c r="D1603">
        <v>2003</v>
      </c>
      <c r="E1603" t="s">
        <v>48</v>
      </c>
      <c r="F1603">
        <f>VLOOKUP(E1603,Index!$D$2:$E$13,2,FALSE)</f>
        <v>9</v>
      </c>
      <c r="G1603" t="s">
        <v>29</v>
      </c>
      <c r="H1603">
        <f>VLOOKUP(G1603,Index!$G$2:$H$40,2,FALSE)</f>
        <v>23</v>
      </c>
      <c r="I1603" s="3">
        <v>620000</v>
      </c>
      <c r="J1603" s="3">
        <v>180000</v>
      </c>
      <c r="K1603" s="3">
        <v>10000</v>
      </c>
      <c r="L1603" s="3">
        <v>30000</v>
      </c>
      <c r="M1603" s="3">
        <f t="shared" si="100"/>
        <v>840000</v>
      </c>
      <c r="N1603" s="3">
        <f t="shared" ref="N1603:N1666" si="102">AVERAGE(I1603:L1603)</f>
        <v>210000</v>
      </c>
      <c r="O1603" s="3">
        <f t="shared" ref="O1603:O1666" si="103">IF(M1603&gt;AVERAGE($M$2:$M$8064),1,0)</f>
        <v>1</v>
      </c>
      <c r="P1603">
        <v>7.7</v>
      </c>
      <c r="Q1603">
        <v>45</v>
      </c>
      <c r="R1603">
        <v>7.8</v>
      </c>
      <c r="S1603">
        <v>49</v>
      </c>
      <c r="T1603" t="s">
        <v>1628</v>
      </c>
      <c r="U1603">
        <f>VLOOKUP(T1603,Index!$J$2:$K$1319,2,FALSE)</f>
        <v>302</v>
      </c>
      <c r="V1603" t="s">
        <v>37</v>
      </c>
      <c r="W1603">
        <f t="shared" si="101"/>
        <v>3</v>
      </c>
    </row>
    <row r="1604" spans="1:23">
      <c r="A1604" t="s">
        <v>1629</v>
      </c>
      <c r="B1604" t="s">
        <v>33</v>
      </c>
      <c r="C1604">
        <f>VLOOKUP(B1604,Index!$A$2:$B$18,2,FALSE)</f>
        <v>9</v>
      </c>
      <c r="D1604">
        <v>2010</v>
      </c>
      <c r="E1604" t="s">
        <v>13</v>
      </c>
      <c r="F1604">
        <f>VLOOKUP(E1604,Index!$D$2:$E$13,2,FALSE)</f>
        <v>11</v>
      </c>
      <c r="G1604" t="s">
        <v>94</v>
      </c>
      <c r="H1604">
        <f>VLOOKUP(G1604,Index!$G$2:$H$40,2,FALSE)</f>
        <v>15</v>
      </c>
      <c r="I1604" s="3">
        <v>370000</v>
      </c>
      <c r="J1604" s="3">
        <v>330000</v>
      </c>
      <c r="K1604" s="3">
        <v>0</v>
      </c>
      <c r="L1604" s="3">
        <v>130000</v>
      </c>
      <c r="M1604" s="3">
        <f t="shared" si="100"/>
        <v>830000</v>
      </c>
      <c r="N1604" s="3">
        <f t="shared" si="102"/>
        <v>207500</v>
      </c>
      <c r="O1604" s="3">
        <f t="shared" si="103"/>
        <v>1</v>
      </c>
      <c r="P1604">
        <v>7.8</v>
      </c>
      <c r="Q1604">
        <v>40</v>
      </c>
      <c r="R1604">
        <v>6.7</v>
      </c>
      <c r="S1604">
        <v>17</v>
      </c>
      <c r="T1604" t="s">
        <v>95</v>
      </c>
      <c r="U1604">
        <f>VLOOKUP(T1604,Index!$J$2:$K$1319,2,FALSE)</f>
        <v>356</v>
      </c>
      <c r="V1604" t="s">
        <v>15</v>
      </c>
      <c r="W1604">
        <f t="shared" si="101"/>
        <v>3</v>
      </c>
    </row>
    <row r="1605" spans="1:23">
      <c r="A1605" t="s">
        <v>1160</v>
      </c>
      <c r="B1605" t="s">
        <v>12</v>
      </c>
      <c r="C1605">
        <f>VLOOKUP(B1605,Index!$A$2:$B$18,2,FALSE)</f>
        <v>13</v>
      </c>
      <c r="D1605">
        <v>2008</v>
      </c>
      <c r="E1605" t="s">
        <v>59</v>
      </c>
      <c r="F1605">
        <f>VLOOKUP(E1605,Index!$D$2:$E$13,2,FALSE)</f>
        <v>3</v>
      </c>
      <c r="G1605" t="s">
        <v>429</v>
      </c>
      <c r="H1605">
        <f>VLOOKUP(G1605,Index!$G$2:$H$40,2,FALSE)</f>
        <v>34</v>
      </c>
      <c r="I1605" s="3">
        <v>440000</v>
      </c>
      <c r="J1605" s="3">
        <v>310000</v>
      </c>
      <c r="K1605" s="3">
        <v>0</v>
      </c>
      <c r="L1605" s="3">
        <v>80000</v>
      </c>
      <c r="M1605" s="3">
        <f t="shared" si="100"/>
        <v>830000</v>
      </c>
      <c r="N1605" s="3">
        <f t="shared" si="102"/>
        <v>207500</v>
      </c>
      <c r="O1605" s="3">
        <f t="shared" si="103"/>
        <v>1</v>
      </c>
      <c r="P1605">
        <v>7.9</v>
      </c>
      <c r="Q1605">
        <v>18</v>
      </c>
      <c r="R1605">
        <v>8.5</v>
      </c>
      <c r="S1605">
        <v>18</v>
      </c>
      <c r="T1605" t="s">
        <v>541</v>
      </c>
      <c r="U1605">
        <f>VLOOKUP(T1605,Index!$J$2:$K$1319,2,FALSE)</f>
        <v>1293</v>
      </c>
      <c r="V1605" t="s">
        <v>61</v>
      </c>
      <c r="W1605">
        <f t="shared" si="101"/>
        <v>3</v>
      </c>
    </row>
    <row r="1606" spans="1:23">
      <c r="A1606" t="s">
        <v>1630</v>
      </c>
      <c r="B1606" t="s">
        <v>39</v>
      </c>
      <c r="C1606">
        <f>VLOOKUP(B1606,Index!$A$2:$B$18,2,FALSE)</f>
        <v>8</v>
      </c>
      <c r="D1606">
        <v>2005</v>
      </c>
      <c r="E1606" t="s">
        <v>21</v>
      </c>
      <c r="F1606">
        <f>VLOOKUP(E1606,Index!$D$2:$E$13,2,FALSE)</f>
        <v>5</v>
      </c>
      <c r="G1606" t="s">
        <v>45</v>
      </c>
      <c r="H1606">
        <f>VLOOKUP(G1606,Index!$G$2:$H$40,2,FALSE)</f>
        <v>30</v>
      </c>
      <c r="I1606" s="3">
        <v>690000</v>
      </c>
      <c r="J1606" s="3">
        <v>30000</v>
      </c>
      <c r="K1606" s="3">
        <v>0</v>
      </c>
      <c r="L1606" s="3">
        <v>110000</v>
      </c>
      <c r="M1606" s="3">
        <f t="shared" si="100"/>
        <v>830000</v>
      </c>
      <c r="N1606" s="3">
        <f t="shared" si="102"/>
        <v>207500</v>
      </c>
      <c r="O1606" s="3">
        <f t="shared" si="103"/>
        <v>1</v>
      </c>
      <c r="P1606">
        <v>8.3000000000000007</v>
      </c>
      <c r="Q1606">
        <v>59</v>
      </c>
      <c r="R1606">
        <v>8.8000000000000007</v>
      </c>
      <c r="S1606">
        <v>130</v>
      </c>
      <c r="T1606" t="s">
        <v>455</v>
      </c>
      <c r="U1606">
        <f>VLOOKUP(T1606,Index!$J$2:$K$1319,2,FALSE)</f>
        <v>1095</v>
      </c>
      <c r="V1606" t="s">
        <v>78</v>
      </c>
      <c r="W1606">
        <f t="shared" si="101"/>
        <v>3</v>
      </c>
    </row>
    <row r="1607" spans="1:23">
      <c r="A1607" t="s">
        <v>1631</v>
      </c>
      <c r="B1607" t="s">
        <v>12</v>
      </c>
      <c r="C1607">
        <f>VLOOKUP(B1607,Index!$A$2:$B$18,2,FALSE)</f>
        <v>13</v>
      </c>
      <c r="D1607">
        <v>2009</v>
      </c>
      <c r="E1607" t="s">
        <v>17</v>
      </c>
      <c r="F1607">
        <f>VLOOKUP(E1607,Index!$D$2:$E$13,2,FALSE)</f>
        <v>7</v>
      </c>
      <c r="G1607" t="s">
        <v>94</v>
      </c>
      <c r="H1607">
        <f>VLOOKUP(G1607,Index!$G$2:$H$40,2,FALSE)</f>
        <v>15</v>
      </c>
      <c r="I1607" s="3">
        <v>450000</v>
      </c>
      <c r="J1607" s="3">
        <v>300000</v>
      </c>
      <c r="K1607" s="3">
        <v>0</v>
      </c>
      <c r="L1607" s="3">
        <v>80000</v>
      </c>
      <c r="M1607" s="3">
        <f t="shared" si="100"/>
        <v>830000</v>
      </c>
      <c r="N1607" s="3">
        <f t="shared" si="102"/>
        <v>207500</v>
      </c>
      <c r="O1607" s="3">
        <f t="shared" si="103"/>
        <v>1</v>
      </c>
      <c r="P1607">
        <v>6.9</v>
      </c>
      <c r="Q1607">
        <v>41</v>
      </c>
      <c r="R1607">
        <v>7.4</v>
      </c>
      <c r="S1607">
        <v>38</v>
      </c>
      <c r="T1607" t="s">
        <v>870</v>
      </c>
      <c r="U1607">
        <f>VLOOKUP(T1607,Index!$J$2:$K$1319,2,FALSE)</f>
        <v>350</v>
      </c>
      <c r="V1607" t="s">
        <v>78</v>
      </c>
      <c r="W1607">
        <f t="shared" si="101"/>
        <v>3</v>
      </c>
    </row>
    <row r="1608" spans="1:23">
      <c r="A1608" t="s">
        <v>1632</v>
      </c>
      <c r="B1608" t="s">
        <v>33</v>
      </c>
      <c r="C1608">
        <f>VLOOKUP(B1608,Index!$A$2:$B$18,2,FALSE)</f>
        <v>9</v>
      </c>
      <c r="D1608">
        <v>2012</v>
      </c>
      <c r="E1608" t="s">
        <v>59</v>
      </c>
      <c r="F1608">
        <f>VLOOKUP(E1608,Index!$D$2:$E$13,2,FALSE)</f>
        <v>3</v>
      </c>
      <c r="G1608" t="s">
        <v>192</v>
      </c>
      <c r="H1608">
        <f>VLOOKUP(G1608,Index!$G$2:$H$40,2,FALSE)</f>
        <v>8</v>
      </c>
      <c r="I1608" s="3">
        <v>420000</v>
      </c>
      <c r="J1608" s="3">
        <v>210000</v>
      </c>
      <c r="K1608" s="3">
        <v>100000</v>
      </c>
      <c r="L1608" s="3">
        <v>90000</v>
      </c>
      <c r="M1608" s="3">
        <f t="shared" si="100"/>
        <v>820000</v>
      </c>
      <c r="N1608" s="3">
        <f t="shared" si="102"/>
        <v>205000</v>
      </c>
      <c r="O1608" s="3">
        <f t="shared" si="103"/>
        <v>1</v>
      </c>
      <c r="P1608">
        <v>8.4</v>
      </c>
      <c r="Q1608">
        <v>51</v>
      </c>
      <c r="R1608">
        <v>5.3</v>
      </c>
      <c r="S1608">
        <v>191</v>
      </c>
      <c r="T1608" t="s">
        <v>192</v>
      </c>
      <c r="U1608">
        <f>VLOOKUP(T1608,Index!$J$2:$K$1319,2,FALSE)</f>
        <v>202</v>
      </c>
      <c r="V1608" t="s">
        <v>61</v>
      </c>
      <c r="W1608">
        <f t="shared" si="101"/>
        <v>1</v>
      </c>
    </row>
    <row r="1609" spans="1:23">
      <c r="A1609" t="s">
        <v>1633</v>
      </c>
      <c r="B1609" t="s">
        <v>28</v>
      </c>
      <c r="C1609">
        <f>VLOOKUP(B1609,Index!$A$2:$B$18,2,FALSE)</f>
        <v>15</v>
      </c>
      <c r="D1609">
        <v>2008</v>
      </c>
      <c r="E1609" t="s">
        <v>221</v>
      </c>
      <c r="F1609">
        <f>VLOOKUP(E1609,Index!$D$2:$E$13,2,FALSE)</f>
        <v>12</v>
      </c>
      <c r="G1609" t="s">
        <v>35</v>
      </c>
      <c r="H1609">
        <f>VLOOKUP(G1609,Index!$G$2:$H$40,2,FALSE)</f>
        <v>32</v>
      </c>
      <c r="I1609" s="3">
        <v>580000</v>
      </c>
      <c r="J1609" s="3">
        <v>170000</v>
      </c>
      <c r="K1609" s="3">
        <v>0</v>
      </c>
      <c r="L1609" s="3">
        <v>70000</v>
      </c>
      <c r="M1609" s="3">
        <f t="shared" si="100"/>
        <v>820000</v>
      </c>
      <c r="N1609" s="3">
        <f t="shared" si="102"/>
        <v>205000</v>
      </c>
      <c r="O1609" s="3">
        <f t="shared" si="103"/>
        <v>1</v>
      </c>
      <c r="P1609">
        <v>8.4</v>
      </c>
      <c r="Q1609">
        <v>55</v>
      </c>
      <c r="R1609">
        <v>7.8</v>
      </c>
      <c r="S1609">
        <v>171</v>
      </c>
      <c r="T1609" t="s">
        <v>832</v>
      </c>
      <c r="U1609">
        <f>VLOOKUP(T1609,Index!$J$2:$K$1319,2,FALSE)</f>
        <v>416</v>
      </c>
      <c r="V1609" t="s">
        <v>78</v>
      </c>
      <c r="W1609">
        <f t="shared" si="101"/>
        <v>3</v>
      </c>
    </row>
    <row r="1610" spans="1:23">
      <c r="A1610" t="s">
        <v>1634</v>
      </c>
      <c r="B1610" t="s">
        <v>63</v>
      </c>
      <c r="C1610">
        <f>VLOOKUP(B1610,Index!$A$2:$B$18,2,FALSE)</f>
        <v>1</v>
      </c>
      <c r="D1610">
        <v>2011</v>
      </c>
      <c r="E1610" t="s">
        <v>90</v>
      </c>
      <c r="F1610">
        <f>VLOOKUP(E1610,Index!$D$2:$E$13,2,FALSE)</f>
        <v>8</v>
      </c>
      <c r="G1610" t="s">
        <v>264</v>
      </c>
      <c r="H1610">
        <f>VLOOKUP(G1610,Index!$G$2:$H$40,2,FALSE)</f>
        <v>25</v>
      </c>
      <c r="I1610" s="3">
        <v>430000</v>
      </c>
      <c r="J1610" s="3">
        <v>190000</v>
      </c>
      <c r="K1610" s="3">
        <v>140000</v>
      </c>
      <c r="L1610" s="3">
        <v>60000</v>
      </c>
      <c r="M1610" s="3">
        <f t="shared" si="100"/>
        <v>820000</v>
      </c>
      <c r="N1610" s="3">
        <f t="shared" si="102"/>
        <v>205000</v>
      </c>
      <c r="O1610" s="3">
        <f t="shared" si="103"/>
        <v>1</v>
      </c>
      <c r="P1610">
        <v>7.5</v>
      </c>
      <c r="Q1610">
        <v>33</v>
      </c>
      <c r="R1610">
        <v>7.6</v>
      </c>
      <c r="S1610">
        <v>197</v>
      </c>
      <c r="T1610" t="s">
        <v>836</v>
      </c>
      <c r="U1610">
        <f>VLOOKUP(T1610,Index!$J$2:$K$1319,2,FALSE)</f>
        <v>114</v>
      </c>
      <c r="V1610" t="s">
        <v>61</v>
      </c>
      <c r="W1610">
        <f t="shared" si="101"/>
        <v>3</v>
      </c>
    </row>
    <row r="1611" spans="1:23">
      <c r="A1611" t="s">
        <v>1268</v>
      </c>
      <c r="B1611" t="s">
        <v>33</v>
      </c>
      <c r="C1611">
        <f>VLOOKUP(B1611,Index!$A$2:$B$18,2,FALSE)</f>
        <v>9</v>
      </c>
      <c r="D1611">
        <v>2011</v>
      </c>
      <c r="E1611" t="s">
        <v>34</v>
      </c>
      <c r="F1611">
        <f>VLOOKUP(E1611,Index!$D$2:$E$13,2,FALSE)</f>
        <v>1</v>
      </c>
      <c r="G1611" t="s">
        <v>94</v>
      </c>
      <c r="H1611">
        <f>VLOOKUP(G1611,Index!$G$2:$H$40,2,FALSE)</f>
        <v>15</v>
      </c>
      <c r="I1611" s="3">
        <v>400000</v>
      </c>
      <c r="J1611" s="3">
        <v>260000</v>
      </c>
      <c r="K1611" s="3">
        <v>50000</v>
      </c>
      <c r="L1611" s="3">
        <v>110000</v>
      </c>
      <c r="M1611" s="3">
        <f t="shared" si="100"/>
        <v>820000</v>
      </c>
      <c r="N1611" s="3">
        <f t="shared" si="102"/>
        <v>205000</v>
      </c>
      <c r="O1611" s="3">
        <f t="shared" si="103"/>
        <v>1</v>
      </c>
      <c r="P1611">
        <v>8.1999999999999993</v>
      </c>
      <c r="Q1611">
        <v>52</v>
      </c>
      <c r="R1611">
        <v>4.3</v>
      </c>
      <c r="S1611">
        <v>1197</v>
      </c>
      <c r="T1611" t="s">
        <v>416</v>
      </c>
      <c r="U1611">
        <f>VLOOKUP(T1611,Index!$J$2:$K$1319,2,FALSE)</f>
        <v>145</v>
      </c>
      <c r="V1611" t="s">
        <v>37</v>
      </c>
      <c r="W1611">
        <f t="shared" si="101"/>
        <v>3</v>
      </c>
    </row>
    <row r="1612" spans="1:23">
      <c r="A1612" t="s">
        <v>47</v>
      </c>
      <c r="B1612" t="s">
        <v>12</v>
      </c>
      <c r="C1612">
        <f>VLOOKUP(B1612,Index!$A$2:$B$18,2,FALSE)</f>
        <v>13</v>
      </c>
      <c r="D1612">
        <v>2011</v>
      </c>
      <c r="E1612" t="s">
        <v>48</v>
      </c>
      <c r="F1612">
        <f>VLOOKUP(E1612,Index!$D$2:$E$13,2,FALSE)</f>
        <v>9</v>
      </c>
      <c r="G1612" t="s">
        <v>49</v>
      </c>
      <c r="H1612">
        <f>VLOOKUP(G1612,Index!$G$2:$H$40,2,FALSE)</f>
        <v>4</v>
      </c>
      <c r="I1612" s="3">
        <v>550000</v>
      </c>
      <c r="J1612" s="3">
        <v>200000</v>
      </c>
      <c r="K1612" s="3">
        <v>0</v>
      </c>
      <c r="L1612" s="3">
        <v>80000</v>
      </c>
      <c r="M1612" s="3">
        <f t="shared" si="100"/>
        <v>830000</v>
      </c>
      <c r="N1612" s="3">
        <f t="shared" si="102"/>
        <v>207500</v>
      </c>
      <c r="O1612" s="3">
        <f t="shared" si="103"/>
        <v>1</v>
      </c>
      <c r="P1612">
        <v>7</v>
      </c>
      <c r="Q1612">
        <v>16</v>
      </c>
      <c r="R1612">
        <v>1.8</v>
      </c>
      <c r="S1612">
        <v>442</v>
      </c>
      <c r="T1612" t="s">
        <v>1635</v>
      </c>
      <c r="U1612">
        <f>VLOOKUP(T1612,Index!$J$2:$K$1319,2,FALSE)</f>
        <v>1187</v>
      </c>
      <c r="V1612" t="s">
        <v>37</v>
      </c>
      <c r="W1612">
        <f t="shared" si="101"/>
        <v>3</v>
      </c>
    </row>
    <row r="1613" spans="1:23">
      <c r="A1613" t="s">
        <v>1636</v>
      </c>
      <c r="B1613" t="s">
        <v>33</v>
      </c>
      <c r="C1613">
        <f>VLOOKUP(B1613,Index!$A$2:$B$18,2,FALSE)</f>
        <v>9</v>
      </c>
      <c r="D1613">
        <v>2012</v>
      </c>
      <c r="E1613" t="s">
        <v>34</v>
      </c>
      <c r="F1613">
        <f>VLOOKUP(E1613,Index!$D$2:$E$13,2,FALSE)</f>
        <v>1</v>
      </c>
      <c r="G1613" t="s">
        <v>45</v>
      </c>
      <c r="H1613">
        <f>VLOOKUP(G1613,Index!$G$2:$H$40,2,FALSE)</f>
        <v>30</v>
      </c>
      <c r="I1613" s="3">
        <v>730000</v>
      </c>
      <c r="J1613" s="3">
        <v>0</v>
      </c>
      <c r="K1613" s="3">
        <v>0</v>
      </c>
      <c r="L1613" s="3">
        <v>100000</v>
      </c>
      <c r="M1613" s="3">
        <f t="shared" si="100"/>
        <v>830000</v>
      </c>
      <c r="N1613" s="3">
        <f t="shared" si="102"/>
        <v>207500</v>
      </c>
      <c r="O1613" s="3">
        <f t="shared" si="103"/>
        <v>1</v>
      </c>
      <c r="R1613">
        <v>8.3000000000000007</v>
      </c>
      <c r="S1613">
        <v>52</v>
      </c>
      <c r="T1613" t="s">
        <v>810</v>
      </c>
      <c r="U1613">
        <f>VLOOKUP(T1613,Index!$J$2:$K$1319,2,FALSE)</f>
        <v>928</v>
      </c>
      <c r="V1613" t="s">
        <v>37</v>
      </c>
      <c r="W1613">
        <f t="shared" si="101"/>
        <v>3</v>
      </c>
    </row>
    <row r="1614" spans="1:23">
      <c r="A1614" t="s">
        <v>375</v>
      </c>
      <c r="B1614" t="s">
        <v>97</v>
      </c>
      <c r="C1614">
        <f>VLOOKUP(B1614,Index!$A$2:$B$18,2,FALSE)</f>
        <v>16</v>
      </c>
      <c r="D1614">
        <v>2002</v>
      </c>
      <c r="E1614" t="s">
        <v>48</v>
      </c>
      <c r="F1614">
        <f>VLOOKUP(E1614,Index!$D$2:$E$13,2,FALSE)</f>
        <v>9</v>
      </c>
      <c r="G1614" t="s">
        <v>94</v>
      </c>
      <c r="H1614">
        <f>VLOOKUP(G1614,Index!$G$2:$H$40,2,FALSE)</f>
        <v>15</v>
      </c>
      <c r="I1614" s="3">
        <v>580000</v>
      </c>
      <c r="J1614" s="3">
        <v>220000</v>
      </c>
      <c r="K1614" s="3">
        <v>0</v>
      </c>
      <c r="L1614" s="3">
        <v>30000</v>
      </c>
      <c r="M1614" s="3">
        <f t="shared" si="100"/>
        <v>830000</v>
      </c>
      <c r="N1614" s="3">
        <f t="shared" si="102"/>
        <v>207500</v>
      </c>
      <c r="O1614" s="3">
        <f t="shared" si="103"/>
        <v>1</v>
      </c>
      <c r="P1614">
        <v>7.8</v>
      </c>
      <c r="Q1614">
        <v>30</v>
      </c>
      <c r="R1614">
        <v>7.8</v>
      </c>
      <c r="S1614">
        <v>25</v>
      </c>
      <c r="T1614" t="s">
        <v>370</v>
      </c>
      <c r="U1614">
        <f>VLOOKUP(T1614,Index!$J$2:$K$1319,2,FALSE)</f>
        <v>394</v>
      </c>
      <c r="V1614" t="s">
        <v>61</v>
      </c>
      <c r="W1614">
        <f t="shared" si="101"/>
        <v>3</v>
      </c>
    </row>
    <row r="1615" spans="1:23">
      <c r="A1615" t="s">
        <v>250</v>
      </c>
      <c r="B1615" t="s">
        <v>132</v>
      </c>
      <c r="C1615">
        <f>VLOOKUP(B1615,Index!$A$2:$B$18,2,FALSE)</f>
        <v>5</v>
      </c>
      <c r="D1615">
        <v>2001</v>
      </c>
      <c r="E1615" t="s">
        <v>13</v>
      </c>
      <c r="F1615">
        <f>VLOOKUP(E1615,Index!$D$2:$E$13,2,FALSE)</f>
        <v>11</v>
      </c>
      <c r="G1615" t="s">
        <v>49</v>
      </c>
      <c r="H1615">
        <f>VLOOKUP(G1615,Index!$G$2:$H$40,2,FALSE)</f>
        <v>4</v>
      </c>
      <c r="I1615" s="3">
        <v>640000</v>
      </c>
      <c r="J1615" s="3">
        <v>170000</v>
      </c>
      <c r="K1615" s="3">
        <v>0</v>
      </c>
      <c r="L1615" s="3">
        <v>20000</v>
      </c>
      <c r="M1615" s="3">
        <f t="shared" si="100"/>
        <v>830000</v>
      </c>
      <c r="N1615" s="3">
        <f t="shared" si="102"/>
        <v>207500</v>
      </c>
      <c r="O1615" s="3">
        <f t="shared" si="103"/>
        <v>1</v>
      </c>
      <c r="P1615">
        <v>9.1</v>
      </c>
      <c r="Q1615">
        <v>27</v>
      </c>
      <c r="R1615">
        <v>9</v>
      </c>
      <c r="S1615">
        <v>27</v>
      </c>
      <c r="T1615" t="s">
        <v>230</v>
      </c>
      <c r="U1615">
        <f>VLOOKUP(T1615,Index!$J$2:$K$1319,2,FALSE)</f>
        <v>793</v>
      </c>
      <c r="V1615" t="s">
        <v>61</v>
      </c>
      <c r="W1615">
        <f t="shared" si="101"/>
        <v>3</v>
      </c>
    </row>
    <row r="1616" spans="1:23">
      <c r="A1616" t="s">
        <v>558</v>
      </c>
      <c r="B1616" t="s">
        <v>39</v>
      </c>
      <c r="C1616">
        <f>VLOOKUP(B1616,Index!$A$2:$B$18,2,FALSE)</f>
        <v>8</v>
      </c>
      <c r="D1616">
        <v>2006</v>
      </c>
      <c r="E1616" t="s">
        <v>90</v>
      </c>
      <c r="F1616">
        <f>VLOOKUP(E1616,Index!$D$2:$E$13,2,FALSE)</f>
        <v>8</v>
      </c>
      <c r="G1616" t="s">
        <v>49</v>
      </c>
      <c r="H1616">
        <f>VLOOKUP(G1616,Index!$G$2:$H$40,2,FALSE)</f>
        <v>4</v>
      </c>
      <c r="I1616" s="3">
        <v>690000</v>
      </c>
      <c r="J1616" s="3">
        <v>30000</v>
      </c>
      <c r="K1616" s="3">
        <v>0</v>
      </c>
      <c r="L1616" s="3">
        <v>110000</v>
      </c>
      <c r="M1616" s="3">
        <f t="shared" si="100"/>
        <v>830000</v>
      </c>
      <c r="N1616" s="3">
        <f t="shared" si="102"/>
        <v>207500</v>
      </c>
      <c r="O1616" s="3">
        <f t="shared" si="103"/>
        <v>1</v>
      </c>
      <c r="P1616">
        <v>8.1</v>
      </c>
      <c r="Q1616">
        <v>29</v>
      </c>
      <c r="R1616">
        <v>8.1999999999999993</v>
      </c>
      <c r="S1616">
        <v>33</v>
      </c>
      <c r="T1616" t="s">
        <v>559</v>
      </c>
      <c r="U1616">
        <f>VLOOKUP(T1616,Index!$J$2:$K$1319,2,FALSE)</f>
        <v>923</v>
      </c>
      <c r="V1616" t="s">
        <v>61</v>
      </c>
      <c r="W1616">
        <f t="shared" si="101"/>
        <v>3</v>
      </c>
    </row>
    <row r="1617" spans="1:23">
      <c r="A1617" t="s">
        <v>1637</v>
      </c>
      <c r="B1617" t="s">
        <v>28</v>
      </c>
      <c r="C1617">
        <f>VLOOKUP(B1617,Index!$A$2:$B$18,2,FALSE)</f>
        <v>15</v>
      </c>
      <c r="D1617">
        <v>2010</v>
      </c>
      <c r="E1617" t="s">
        <v>23</v>
      </c>
      <c r="F1617">
        <f>VLOOKUP(E1617,Index!$D$2:$E$13,2,FALSE)</f>
        <v>4</v>
      </c>
      <c r="G1617" t="s">
        <v>49</v>
      </c>
      <c r="H1617">
        <f>VLOOKUP(G1617,Index!$G$2:$H$40,2,FALSE)</f>
        <v>4</v>
      </c>
      <c r="I1617" s="3">
        <v>640000</v>
      </c>
      <c r="J1617" s="3">
        <v>120000</v>
      </c>
      <c r="K1617" s="3">
        <v>0</v>
      </c>
      <c r="L1617" s="3">
        <v>60000</v>
      </c>
      <c r="M1617" s="3">
        <f t="shared" si="100"/>
        <v>820000</v>
      </c>
      <c r="N1617" s="3">
        <f t="shared" si="102"/>
        <v>205000</v>
      </c>
      <c r="O1617" s="3">
        <f t="shared" si="103"/>
        <v>1</v>
      </c>
      <c r="P1617">
        <v>8.6</v>
      </c>
      <c r="Q1617">
        <v>66</v>
      </c>
      <c r="R1617">
        <v>7.9</v>
      </c>
      <c r="S1617">
        <v>23</v>
      </c>
      <c r="T1617" t="s">
        <v>1329</v>
      </c>
      <c r="U1617">
        <f>VLOOKUP(T1617,Index!$J$2:$K$1319,2,FALSE)</f>
        <v>430</v>
      </c>
      <c r="V1617" t="s">
        <v>61</v>
      </c>
      <c r="W1617">
        <f t="shared" si="101"/>
        <v>3</v>
      </c>
    </row>
    <row r="1618" spans="1:23">
      <c r="A1618" t="s">
        <v>1638</v>
      </c>
      <c r="B1618" t="s">
        <v>12</v>
      </c>
      <c r="C1618">
        <f>VLOOKUP(B1618,Index!$A$2:$B$18,2,FALSE)</f>
        <v>13</v>
      </c>
      <c r="D1618">
        <v>2007</v>
      </c>
      <c r="E1618" t="s">
        <v>67</v>
      </c>
      <c r="F1618">
        <f>VLOOKUP(E1618,Index!$D$2:$E$13,2,FALSE)</f>
        <v>10</v>
      </c>
      <c r="G1618" t="s">
        <v>1018</v>
      </c>
      <c r="H1618">
        <f>VLOOKUP(G1618,Index!$G$2:$H$40,2,FALSE)</f>
        <v>28</v>
      </c>
      <c r="I1618" s="3">
        <v>670000</v>
      </c>
      <c r="J1618" s="3">
        <v>30000</v>
      </c>
      <c r="K1618" s="3">
        <v>60000</v>
      </c>
      <c r="L1618" s="3">
        <v>50000</v>
      </c>
      <c r="M1618" s="3">
        <f t="shared" si="100"/>
        <v>810000</v>
      </c>
      <c r="N1618" s="3">
        <f t="shared" si="102"/>
        <v>202500</v>
      </c>
      <c r="O1618" s="3">
        <f t="shared" si="103"/>
        <v>1</v>
      </c>
      <c r="P1618">
        <v>6.5</v>
      </c>
      <c r="Q1618">
        <v>18</v>
      </c>
      <c r="R1618">
        <v>8.1999999999999993</v>
      </c>
      <c r="S1618">
        <v>28</v>
      </c>
      <c r="T1618" t="s">
        <v>1639</v>
      </c>
      <c r="U1618">
        <f>VLOOKUP(T1618,Index!$J$2:$K$1319,2,FALSE)</f>
        <v>706</v>
      </c>
      <c r="V1618" t="s">
        <v>15</v>
      </c>
      <c r="W1618">
        <f t="shared" si="101"/>
        <v>3</v>
      </c>
    </row>
    <row r="1619" spans="1:23">
      <c r="A1619" t="s">
        <v>1640</v>
      </c>
      <c r="B1619" t="s">
        <v>112</v>
      </c>
      <c r="C1619">
        <f>VLOOKUP(B1619,Index!$A$2:$B$18,2,FALSE)</f>
        <v>11</v>
      </c>
      <c r="D1619">
        <v>2005</v>
      </c>
      <c r="E1619" t="s">
        <v>13</v>
      </c>
      <c r="F1619">
        <f>VLOOKUP(E1619,Index!$D$2:$E$13,2,FALSE)</f>
        <v>11</v>
      </c>
      <c r="G1619" t="s">
        <v>49</v>
      </c>
      <c r="H1619">
        <f>VLOOKUP(G1619,Index!$G$2:$H$40,2,FALSE)</f>
        <v>4</v>
      </c>
      <c r="I1619" s="3">
        <v>460000</v>
      </c>
      <c r="J1619" s="3">
        <v>210000</v>
      </c>
      <c r="K1619" s="3">
        <v>0</v>
      </c>
      <c r="L1619" s="3">
        <v>150000</v>
      </c>
      <c r="M1619" s="3">
        <f t="shared" si="100"/>
        <v>820000</v>
      </c>
      <c r="N1619" s="3">
        <f t="shared" si="102"/>
        <v>205000</v>
      </c>
      <c r="O1619" s="3">
        <f t="shared" si="103"/>
        <v>1</v>
      </c>
      <c r="P1619">
        <v>8.3000000000000007</v>
      </c>
      <c r="Q1619">
        <v>49</v>
      </c>
      <c r="R1619">
        <v>8</v>
      </c>
      <c r="S1619">
        <v>34</v>
      </c>
      <c r="T1619" t="s">
        <v>841</v>
      </c>
      <c r="U1619">
        <f>VLOOKUP(T1619,Index!$J$2:$K$1319,2,FALSE)</f>
        <v>1025</v>
      </c>
      <c r="V1619" t="s">
        <v>61</v>
      </c>
      <c r="W1619">
        <f t="shared" si="101"/>
        <v>3</v>
      </c>
    </row>
    <row r="1620" spans="1:23">
      <c r="A1620" t="s">
        <v>655</v>
      </c>
      <c r="B1620" t="s">
        <v>97</v>
      </c>
      <c r="C1620">
        <f>VLOOKUP(B1620,Index!$A$2:$B$18,2,FALSE)</f>
        <v>16</v>
      </c>
      <c r="D1620">
        <v>2002</v>
      </c>
      <c r="E1620" t="s">
        <v>17</v>
      </c>
      <c r="F1620">
        <f>VLOOKUP(E1620,Index!$D$2:$E$13,2,FALSE)</f>
        <v>7</v>
      </c>
      <c r="G1620" t="s">
        <v>94</v>
      </c>
      <c r="H1620">
        <f>VLOOKUP(G1620,Index!$G$2:$H$40,2,FALSE)</f>
        <v>15</v>
      </c>
      <c r="I1620" s="3">
        <v>680000</v>
      </c>
      <c r="J1620" s="3">
        <v>110000</v>
      </c>
      <c r="K1620" s="3">
        <v>0</v>
      </c>
      <c r="L1620" s="3">
        <v>30000</v>
      </c>
      <c r="M1620" s="3">
        <f t="shared" si="100"/>
        <v>820000</v>
      </c>
      <c r="N1620" s="3">
        <f t="shared" si="102"/>
        <v>205000</v>
      </c>
      <c r="O1620" s="3">
        <f t="shared" si="103"/>
        <v>1</v>
      </c>
      <c r="P1620">
        <v>7.5</v>
      </c>
      <c r="Q1620">
        <v>18</v>
      </c>
      <c r="R1620">
        <v>6.4</v>
      </c>
      <c r="S1620">
        <v>15</v>
      </c>
      <c r="T1620" t="s">
        <v>1641</v>
      </c>
      <c r="U1620">
        <f>VLOOKUP(T1620,Index!$J$2:$K$1319,2,FALSE)</f>
        <v>355</v>
      </c>
      <c r="V1620" t="s">
        <v>15</v>
      </c>
      <c r="W1620">
        <f t="shared" si="101"/>
        <v>3</v>
      </c>
    </row>
    <row r="1621" spans="1:23">
      <c r="A1621" t="s">
        <v>1642</v>
      </c>
      <c r="B1621" t="s">
        <v>12</v>
      </c>
      <c r="C1621">
        <f>VLOOKUP(B1621,Index!$A$2:$B$18,2,FALSE)</f>
        <v>13</v>
      </c>
      <c r="D1621">
        <v>2010</v>
      </c>
      <c r="E1621" t="s">
        <v>23</v>
      </c>
      <c r="F1621">
        <f>VLOOKUP(E1621,Index!$D$2:$E$13,2,FALSE)</f>
        <v>4</v>
      </c>
      <c r="G1621" t="s">
        <v>168</v>
      </c>
      <c r="H1621">
        <f>VLOOKUP(G1621,Index!$G$2:$H$40,2,FALSE)</f>
        <v>19</v>
      </c>
      <c r="I1621" s="3">
        <v>510000</v>
      </c>
      <c r="J1621" s="3">
        <v>240000</v>
      </c>
      <c r="K1621" s="3">
        <v>0</v>
      </c>
      <c r="L1621" s="3">
        <v>70000</v>
      </c>
      <c r="M1621" s="3">
        <f t="shared" si="100"/>
        <v>820000</v>
      </c>
      <c r="N1621" s="3">
        <f t="shared" si="102"/>
        <v>205000</v>
      </c>
      <c r="O1621" s="3">
        <f t="shared" si="103"/>
        <v>1</v>
      </c>
      <c r="T1621" t="s">
        <v>252</v>
      </c>
      <c r="U1621">
        <f>VLOOKUP(T1621,Index!$J$2:$K$1319,2,FALSE)</f>
        <v>646</v>
      </c>
      <c r="V1621" t="s">
        <v>61</v>
      </c>
      <c r="W1621">
        <f t="shared" si="101"/>
        <v>3</v>
      </c>
    </row>
    <row r="1622" spans="1:23">
      <c r="A1622" t="s">
        <v>1643</v>
      </c>
      <c r="B1622" t="s">
        <v>97</v>
      </c>
      <c r="C1622">
        <f>VLOOKUP(B1622,Index!$A$2:$B$18,2,FALSE)</f>
        <v>16</v>
      </c>
      <c r="D1622">
        <v>2001</v>
      </c>
      <c r="E1622" t="s">
        <v>13</v>
      </c>
      <c r="F1622">
        <f>VLOOKUP(E1622,Index!$D$2:$E$13,2,FALSE)</f>
        <v>11</v>
      </c>
      <c r="G1622" t="s">
        <v>29</v>
      </c>
      <c r="H1622">
        <f>VLOOKUP(G1622,Index!$G$2:$H$40,2,FALSE)</f>
        <v>23</v>
      </c>
      <c r="I1622" s="3">
        <v>690000</v>
      </c>
      <c r="J1622" s="3">
        <v>110000</v>
      </c>
      <c r="K1622" s="3">
        <v>0</v>
      </c>
      <c r="L1622" s="3">
        <v>20000</v>
      </c>
      <c r="M1622" s="3">
        <f t="shared" si="100"/>
        <v>820000</v>
      </c>
      <c r="N1622" s="3">
        <f t="shared" si="102"/>
        <v>205000</v>
      </c>
      <c r="O1622" s="3">
        <f t="shared" si="103"/>
        <v>1</v>
      </c>
      <c r="P1622">
        <v>7.8</v>
      </c>
      <c r="Q1622">
        <v>30</v>
      </c>
      <c r="R1622">
        <v>9</v>
      </c>
      <c r="S1622">
        <v>20</v>
      </c>
      <c r="T1622" t="s">
        <v>1644</v>
      </c>
      <c r="U1622">
        <f>VLOOKUP(T1622,Index!$J$2:$K$1319,2,FALSE)</f>
        <v>568</v>
      </c>
      <c r="V1622" t="s">
        <v>15</v>
      </c>
      <c r="W1622">
        <f t="shared" si="101"/>
        <v>3</v>
      </c>
    </row>
    <row r="1623" spans="1:23">
      <c r="A1623" t="s">
        <v>1645</v>
      </c>
      <c r="B1623" t="s">
        <v>12</v>
      </c>
      <c r="C1623">
        <f>VLOOKUP(B1623,Index!$A$2:$B$18,2,FALSE)</f>
        <v>13</v>
      </c>
      <c r="D1623">
        <v>2008</v>
      </c>
      <c r="E1623" t="s">
        <v>23</v>
      </c>
      <c r="F1623">
        <f>VLOOKUP(E1623,Index!$D$2:$E$13,2,FALSE)</f>
        <v>4</v>
      </c>
      <c r="G1623" t="s">
        <v>77</v>
      </c>
      <c r="H1623">
        <f>VLOOKUP(G1623,Index!$G$2:$H$40,2,FALSE)</f>
        <v>35</v>
      </c>
      <c r="I1623" s="3">
        <v>760000</v>
      </c>
      <c r="J1623" s="3">
        <v>0</v>
      </c>
      <c r="K1623" s="3">
        <v>0</v>
      </c>
      <c r="L1623" s="3">
        <v>60000</v>
      </c>
      <c r="M1623" s="3">
        <f t="shared" si="100"/>
        <v>820000</v>
      </c>
      <c r="N1623" s="3">
        <f t="shared" si="102"/>
        <v>205000</v>
      </c>
      <c r="O1623" s="3">
        <f t="shared" si="103"/>
        <v>1</v>
      </c>
      <c r="R1623">
        <v>4.3</v>
      </c>
      <c r="S1623">
        <v>9</v>
      </c>
      <c r="T1623" t="s">
        <v>1646</v>
      </c>
      <c r="U1623">
        <f>VLOOKUP(T1623,Index!$J$2:$K$1319,2,FALSE)</f>
        <v>688</v>
      </c>
      <c r="V1623" t="s">
        <v>15</v>
      </c>
      <c r="W1623">
        <f t="shared" si="101"/>
        <v>3</v>
      </c>
    </row>
    <row r="1624" spans="1:23">
      <c r="A1624" t="s">
        <v>1647</v>
      </c>
      <c r="B1624" t="s">
        <v>28</v>
      </c>
      <c r="C1624">
        <f>VLOOKUP(B1624,Index!$A$2:$B$18,2,FALSE)</f>
        <v>15</v>
      </c>
      <c r="D1624">
        <v>2007</v>
      </c>
      <c r="E1624" t="s">
        <v>48</v>
      </c>
      <c r="F1624">
        <f>VLOOKUP(E1624,Index!$D$2:$E$13,2,FALSE)</f>
        <v>9</v>
      </c>
      <c r="G1624" t="s">
        <v>561</v>
      </c>
      <c r="H1624">
        <f>VLOOKUP(G1624,Index!$G$2:$H$40,2,FALSE)</f>
        <v>24</v>
      </c>
      <c r="I1624" s="3">
        <v>400000</v>
      </c>
      <c r="J1624" s="3">
        <v>330000</v>
      </c>
      <c r="K1624" s="3">
        <v>10000</v>
      </c>
      <c r="L1624" s="3">
        <v>90000</v>
      </c>
      <c r="M1624" s="3">
        <f t="shared" si="100"/>
        <v>830000</v>
      </c>
      <c r="N1624" s="3">
        <f t="shared" si="102"/>
        <v>207500</v>
      </c>
      <c r="O1624" s="3">
        <f t="shared" si="103"/>
        <v>1</v>
      </c>
      <c r="P1624">
        <v>7.7</v>
      </c>
      <c r="Q1624">
        <v>59</v>
      </c>
      <c r="R1624">
        <v>7.6</v>
      </c>
      <c r="S1624">
        <v>91</v>
      </c>
      <c r="T1624" t="s">
        <v>562</v>
      </c>
      <c r="U1624">
        <f>VLOOKUP(T1624,Index!$J$2:$K$1319,2,FALSE)</f>
        <v>735</v>
      </c>
      <c r="V1624" t="s">
        <v>37</v>
      </c>
      <c r="W1624">
        <f t="shared" si="101"/>
        <v>3</v>
      </c>
    </row>
    <row r="1625" spans="1:23">
      <c r="A1625" t="s">
        <v>1648</v>
      </c>
      <c r="B1625" t="s">
        <v>39</v>
      </c>
      <c r="C1625">
        <f>VLOOKUP(B1625,Index!$A$2:$B$18,2,FALSE)</f>
        <v>8</v>
      </c>
      <c r="D1625">
        <v>2002</v>
      </c>
      <c r="E1625" t="s">
        <v>21</v>
      </c>
      <c r="F1625">
        <f>VLOOKUP(E1625,Index!$D$2:$E$13,2,FALSE)</f>
        <v>5</v>
      </c>
      <c r="G1625" t="s">
        <v>429</v>
      </c>
      <c r="H1625">
        <f>VLOOKUP(G1625,Index!$G$2:$H$40,2,FALSE)</f>
        <v>34</v>
      </c>
      <c r="I1625" s="3">
        <v>400000</v>
      </c>
      <c r="J1625" s="3">
        <v>310000</v>
      </c>
      <c r="K1625" s="3">
        <v>0</v>
      </c>
      <c r="L1625" s="3">
        <v>100000</v>
      </c>
      <c r="M1625" s="3">
        <f t="shared" si="100"/>
        <v>810000</v>
      </c>
      <c r="N1625" s="3">
        <f t="shared" si="102"/>
        <v>202500</v>
      </c>
      <c r="O1625" s="3">
        <f t="shared" si="103"/>
        <v>1</v>
      </c>
      <c r="R1625">
        <v>6.6</v>
      </c>
      <c r="S1625">
        <v>13</v>
      </c>
      <c r="T1625" t="s">
        <v>1649</v>
      </c>
      <c r="U1625">
        <f>VLOOKUP(T1625,Index!$J$2:$K$1319,2,FALSE)</f>
        <v>398</v>
      </c>
      <c r="V1625" t="s">
        <v>15</v>
      </c>
      <c r="W1625">
        <f t="shared" si="101"/>
        <v>3</v>
      </c>
    </row>
    <row r="1626" spans="1:23">
      <c r="A1626" t="s">
        <v>1650</v>
      </c>
      <c r="B1626" t="s">
        <v>39</v>
      </c>
      <c r="C1626">
        <f>VLOOKUP(B1626,Index!$A$2:$B$18,2,FALSE)</f>
        <v>8</v>
      </c>
      <c r="D1626">
        <v>2008</v>
      </c>
      <c r="E1626" t="s">
        <v>90</v>
      </c>
      <c r="F1626">
        <f>VLOOKUP(E1626,Index!$D$2:$E$13,2,FALSE)</f>
        <v>8</v>
      </c>
      <c r="G1626" t="s">
        <v>1265</v>
      </c>
      <c r="H1626">
        <f>VLOOKUP(G1626,Index!$G$2:$H$40,2,FALSE)</f>
        <v>6</v>
      </c>
      <c r="I1626" s="3">
        <v>340000</v>
      </c>
      <c r="J1626" s="3">
        <v>40000</v>
      </c>
      <c r="K1626" s="3">
        <v>360000</v>
      </c>
      <c r="L1626" s="3">
        <v>80000</v>
      </c>
      <c r="M1626" s="3">
        <f t="shared" si="100"/>
        <v>820000</v>
      </c>
      <c r="N1626" s="3">
        <f t="shared" si="102"/>
        <v>205000</v>
      </c>
      <c r="O1626" s="3">
        <f t="shared" si="103"/>
        <v>1</v>
      </c>
      <c r="P1626">
        <v>9</v>
      </c>
      <c r="Q1626">
        <v>47</v>
      </c>
      <c r="R1626">
        <v>8.9</v>
      </c>
      <c r="S1626">
        <v>634</v>
      </c>
      <c r="T1626" t="s">
        <v>1651</v>
      </c>
      <c r="U1626">
        <f>VLOOKUP(T1626,Index!$J$2:$K$1319,2,FALSE)</f>
        <v>98</v>
      </c>
      <c r="V1626" t="s">
        <v>37</v>
      </c>
      <c r="W1626">
        <f t="shared" si="101"/>
        <v>3</v>
      </c>
    </row>
    <row r="1627" spans="1:23">
      <c r="A1627" t="s">
        <v>1652</v>
      </c>
      <c r="B1627" t="s">
        <v>33</v>
      </c>
      <c r="C1627">
        <f>VLOOKUP(B1627,Index!$A$2:$B$18,2,FALSE)</f>
        <v>9</v>
      </c>
      <c r="D1627">
        <v>2012</v>
      </c>
      <c r="E1627" t="s">
        <v>34</v>
      </c>
      <c r="F1627">
        <f>VLOOKUP(E1627,Index!$D$2:$E$13,2,FALSE)</f>
        <v>1</v>
      </c>
      <c r="G1627" t="s">
        <v>192</v>
      </c>
      <c r="H1627">
        <f>VLOOKUP(G1627,Index!$G$2:$H$40,2,FALSE)</f>
        <v>8</v>
      </c>
      <c r="I1627" s="3">
        <v>420000</v>
      </c>
      <c r="J1627" s="3">
        <v>190000</v>
      </c>
      <c r="K1627" s="3">
        <v>110000</v>
      </c>
      <c r="L1627" s="3">
        <v>90000</v>
      </c>
      <c r="M1627" s="3">
        <f t="shared" si="100"/>
        <v>810000</v>
      </c>
      <c r="N1627" s="3">
        <f t="shared" si="102"/>
        <v>202500</v>
      </c>
      <c r="O1627" s="3">
        <f t="shared" si="103"/>
        <v>1</v>
      </c>
      <c r="P1627">
        <v>7.4</v>
      </c>
      <c r="Q1627">
        <v>27</v>
      </c>
      <c r="R1627">
        <v>8.8000000000000007</v>
      </c>
      <c r="S1627">
        <v>158</v>
      </c>
      <c r="T1627" t="s">
        <v>1653</v>
      </c>
      <c r="U1627">
        <f>VLOOKUP(T1627,Index!$J$2:$K$1319,2,FALSE)</f>
        <v>205</v>
      </c>
      <c r="V1627" t="s">
        <v>37</v>
      </c>
      <c r="W1627">
        <f t="shared" si="101"/>
        <v>3</v>
      </c>
    </row>
    <row r="1628" spans="1:23">
      <c r="A1628" t="s">
        <v>1654</v>
      </c>
      <c r="B1628" t="s">
        <v>39</v>
      </c>
      <c r="C1628">
        <f>VLOOKUP(B1628,Index!$A$2:$B$18,2,FALSE)</f>
        <v>8</v>
      </c>
      <c r="D1628">
        <v>2000</v>
      </c>
      <c r="E1628" t="s">
        <v>59</v>
      </c>
      <c r="F1628">
        <f>VLOOKUP(E1628,Index!$D$2:$E$13,2,FALSE)</f>
        <v>3</v>
      </c>
      <c r="G1628" t="s">
        <v>561</v>
      </c>
      <c r="H1628">
        <f>VLOOKUP(G1628,Index!$G$2:$H$40,2,FALSE)</f>
        <v>24</v>
      </c>
      <c r="I1628" s="3">
        <v>400000</v>
      </c>
      <c r="J1628" s="3">
        <v>310000</v>
      </c>
      <c r="K1628" s="3">
        <v>0</v>
      </c>
      <c r="L1628" s="3">
        <v>100000</v>
      </c>
      <c r="M1628" s="3">
        <f t="shared" si="100"/>
        <v>810000</v>
      </c>
      <c r="N1628" s="3">
        <f t="shared" si="102"/>
        <v>202500</v>
      </c>
      <c r="O1628" s="3">
        <f t="shared" si="103"/>
        <v>1</v>
      </c>
      <c r="P1628">
        <v>7.5</v>
      </c>
      <c r="Q1628">
        <v>20</v>
      </c>
      <c r="T1628" t="s">
        <v>562</v>
      </c>
      <c r="U1628">
        <f>VLOOKUP(T1628,Index!$J$2:$K$1319,2,FALSE)</f>
        <v>735</v>
      </c>
      <c r="V1628" t="s">
        <v>61</v>
      </c>
      <c r="W1628">
        <f t="shared" si="101"/>
        <v>3</v>
      </c>
    </row>
    <row r="1629" spans="1:23">
      <c r="A1629" t="s">
        <v>1655</v>
      </c>
      <c r="B1629" t="s">
        <v>28</v>
      </c>
      <c r="C1629">
        <f>VLOOKUP(B1629,Index!$A$2:$B$18,2,FALSE)</f>
        <v>15</v>
      </c>
      <c r="D1629">
        <v>2012</v>
      </c>
      <c r="E1629" t="s">
        <v>23</v>
      </c>
      <c r="F1629">
        <f>VLOOKUP(E1629,Index!$D$2:$E$13,2,FALSE)</f>
        <v>4</v>
      </c>
      <c r="G1629" t="s">
        <v>29</v>
      </c>
      <c r="H1629">
        <f>VLOOKUP(G1629,Index!$G$2:$H$40,2,FALSE)</f>
        <v>23</v>
      </c>
      <c r="I1629" s="3">
        <v>570000</v>
      </c>
      <c r="J1629" s="3">
        <v>180000</v>
      </c>
      <c r="K1629" s="3">
        <v>0</v>
      </c>
      <c r="L1629" s="3">
        <v>60000</v>
      </c>
      <c r="M1629" s="3">
        <f t="shared" si="100"/>
        <v>810000</v>
      </c>
      <c r="N1629" s="3">
        <f t="shared" si="102"/>
        <v>202500</v>
      </c>
      <c r="O1629" s="3">
        <f t="shared" si="103"/>
        <v>1</v>
      </c>
      <c r="P1629">
        <v>8.6</v>
      </c>
      <c r="Q1629">
        <v>43</v>
      </c>
      <c r="R1629">
        <v>8</v>
      </c>
      <c r="S1629">
        <v>45</v>
      </c>
      <c r="T1629" t="s">
        <v>630</v>
      </c>
      <c r="U1629">
        <f>VLOOKUP(T1629,Index!$J$2:$K$1319,2,FALSE)</f>
        <v>512</v>
      </c>
      <c r="V1629" t="s">
        <v>61</v>
      </c>
      <c r="W1629">
        <f t="shared" si="101"/>
        <v>3</v>
      </c>
    </row>
    <row r="1630" spans="1:23">
      <c r="A1630" t="s">
        <v>1656</v>
      </c>
      <c r="B1630" t="s">
        <v>20</v>
      </c>
      <c r="C1630">
        <f>VLOOKUP(B1630,Index!$A$2:$B$18,2,FALSE)</f>
        <v>3</v>
      </c>
      <c r="D1630">
        <v>2008</v>
      </c>
      <c r="E1630" t="s">
        <v>67</v>
      </c>
      <c r="F1630">
        <f>VLOOKUP(E1630,Index!$D$2:$E$13,2,FALSE)</f>
        <v>10</v>
      </c>
      <c r="G1630" t="s">
        <v>77</v>
      </c>
      <c r="H1630">
        <f>VLOOKUP(G1630,Index!$G$2:$H$40,2,FALSE)</f>
        <v>35</v>
      </c>
      <c r="I1630" s="3">
        <v>400000</v>
      </c>
      <c r="J1630" s="3">
        <v>330000</v>
      </c>
      <c r="K1630" s="3">
        <v>0</v>
      </c>
      <c r="L1630" s="3">
        <v>90000</v>
      </c>
      <c r="M1630" s="3">
        <f t="shared" si="100"/>
        <v>820000</v>
      </c>
      <c r="N1630" s="3">
        <f t="shared" si="102"/>
        <v>205000</v>
      </c>
      <c r="O1630" s="3">
        <f t="shared" si="103"/>
        <v>1</v>
      </c>
      <c r="T1630" t="s">
        <v>1657</v>
      </c>
      <c r="U1630">
        <f>VLOOKUP(T1630,Index!$J$2:$K$1319,2,FALSE)</f>
        <v>478</v>
      </c>
      <c r="V1630" t="s">
        <v>15</v>
      </c>
      <c r="W1630">
        <f t="shared" si="101"/>
        <v>3</v>
      </c>
    </row>
    <row r="1631" spans="1:23">
      <c r="A1631" t="s">
        <v>1658</v>
      </c>
      <c r="B1631" t="s">
        <v>226</v>
      </c>
      <c r="C1631">
        <f>VLOOKUP(B1631,Index!$A$2:$B$18,2,FALSE)</f>
        <v>7</v>
      </c>
      <c r="D1631">
        <v>2000</v>
      </c>
      <c r="E1631" t="s">
        <v>90</v>
      </c>
      <c r="F1631">
        <f>VLOOKUP(E1631,Index!$D$2:$E$13,2,FALSE)</f>
        <v>8</v>
      </c>
      <c r="G1631" t="s">
        <v>264</v>
      </c>
      <c r="H1631">
        <f>VLOOKUP(G1631,Index!$G$2:$H$40,2,FALSE)</f>
        <v>25</v>
      </c>
      <c r="I1631" s="3">
        <v>60000</v>
      </c>
      <c r="J1631" s="3">
        <v>40000</v>
      </c>
      <c r="K1631" s="3">
        <v>660000</v>
      </c>
      <c r="L1631" s="3">
        <v>50000</v>
      </c>
      <c r="M1631" s="3">
        <f t="shared" si="100"/>
        <v>810000</v>
      </c>
      <c r="N1631" s="3">
        <f t="shared" si="102"/>
        <v>202500</v>
      </c>
      <c r="O1631" s="3">
        <f t="shared" si="103"/>
        <v>1</v>
      </c>
      <c r="P1631">
        <v>7.8</v>
      </c>
      <c r="Q1631">
        <v>9</v>
      </c>
      <c r="R1631">
        <v>8.6999999999999993</v>
      </c>
      <c r="S1631">
        <v>31</v>
      </c>
      <c r="T1631" t="s">
        <v>289</v>
      </c>
      <c r="U1631">
        <f>VLOOKUP(T1631,Index!$J$2:$K$1319,2,FALSE)</f>
        <v>767</v>
      </c>
      <c r="V1631" t="s">
        <v>61</v>
      </c>
      <c r="W1631">
        <f t="shared" si="101"/>
        <v>3</v>
      </c>
    </row>
    <row r="1632" spans="1:23">
      <c r="A1632" t="s">
        <v>1659</v>
      </c>
      <c r="B1632" t="s">
        <v>226</v>
      </c>
      <c r="C1632">
        <f>VLOOKUP(B1632,Index!$A$2:$B$18,2,FALSE)</f>
        <v>7</v>
      </c>
      <c r="D1632">
        <v>2000</v>
      </c>
      <c r="E1632" t="s">
        <v>17</v>
      </c>
      <c r="F1632">
        <f>VLOOKUP(E1632,Index!$D$2:$E$13,2,FALSE)</f>
        <v>7</v>
      </c>
      <c r="G1632" t="s">
        <v>94</v>
      </c>
      <c r="H1632">
        <f>VLOOKUP(G1632,Index!$G$2:$H$40,2,FALSE)</f>
        <v>15</v>
      </c>
      <c r="I1632" s="3">
        <v>450000</v>
      </c>
      <c r="J1632" s="3">
        <v>310000</v>
      </c>
      <c r="K1632" s="3">
        <v>0</v>
      </c>
      <c r="L1632" s="3">
        <v>50000</v>
      </c>
      <c r="M1632" s="3">
        <f t="shared" si="100"/>
        <v>810000</v>
      </c>
      <c r="N1632" s="3">
        <f t="shared" si="102"/>
        <v>202500</v>
      </c>
      <c r="O1632" s="3">
        <f t="shared" si="103"/>
        <v>1</v>
      </c>
      <c r="P1632">
        <v>7.3</v>
      </c>
      <c r="Q1632">
        <v>8</v>
      </c>
      <c r="R1632">
        <v>6.1</v>
      </c>
      <c r="S1632">
        <v>9</v>
      </c>
      <c r="T1632" t="s">
        <v>582</v>
      </c>
      <c r="U1632">
        <f>VLOOKUP(T1632,Index!$J$2:$K$1319,2,FALSE)</f>
        <v>150</v>
      </c>
      <c r="V1632" t="s">
        <v>15</v>
      </c>
      <c r="W1632">
        <f t="shared" si="101"/>
        <v>3</v>
      </c>
    </row>
    <row r="1633" spans="1:23">
      <c r="A1633" t="s">
        <v>1660</v>
      </c>
      <c r="B1633" t="s">
        <v>132</v>
      </c>
      <c r="C1633">
        <f>VLOOKUP(B1633,Index!$A$2:$B$18,2,FALSE)</f>
        <v>5</v>
      </c>
      <c r="D1633">
        <v>2004</v>
      </c>
      <c r="E1633" t="s">
        <v>34</v>
      </c>
      <c r="F1633">
        <f>VLOOKUP(E1633,Index!$D$2:$E$13,2,FALSE)</f>
        <v>1</v>
      </c>
      <c r="G1633" t="s">
        <v>14</v>
      </c>
      <c r="H1633">
        <f>VLOOKUP(G1633,Index!$G$2:$H$40,2,FALSE)</f>
        <v>26</v>
      </c>
      <c r="I1633" s="3">
        <v>630000</v>
      </c>
      <c r="J1633" s="3">
        <v>160000</v>
      </c>
      <c r="K1633" s="3">
        <v>0</v>
      </c>
      <c r="L1633" s="3">
        <v>20000</v>
      </c>
      <c r="M1633" s="3">
        <f t="shared" si="100"/>
        <v>810000</v>
      </c>
      <c r="N1633" s="3">
        <f t="shared" si="102"/>
        <v>202500</v>
      </c>
      <c r="O1633" s="3">
        <f t="shared" si="103"/>
        <v>1</v>
      </c>
      <c r="P1633">
        <v>8.6</v>
      </c>
      <c r="Q1633">
        <v>55</v>
      </c>
      <c r="R1633">
        <v>7.2</v>
      </c>
      <c r="S1633">
        <v>74</v>
      </c>
      <c r="T1633" t="s">
        <v>14</v>
      </c>
      <c r="U1633">
        <f>VLOOKUP(T1633,Index!$J$2:$K$1319,2,FALSE)</f>
        <v>808</v>
      </c>
      <c r="V1633" t="s">
        <v>15</v>
      </c>
      <c r="W1633">
        <f t="shared" si="101"/>
        <v>1</v>
      </c>
    </row>
    <row r="1634" spans="1:23">
      <c r="A1634" t="s">
        <v>1661</v>
      </c>
      <c r="B1634" t="s">
        <v>112</v>
      </c>
      <c r="C1634">
        <f>VLOOKUP(B1634,Index!$A$2:$B$18,2,FALSE)</f>
        <v>11</v>
      </c>
      <c r="D1634">
        <v>2005</v>
      </c>
      <c r="E1634" t="s">
        <v>187</v>
      </c>
      <c r="F1634">
        <f>VLOOKUP(E1634,Index!$D$2:$E$13,2,FALSE)</f>
        <v>2</v>
      </c>
      <c r="G1634" t="s">
        <v>45</v>
      </c>
      <c r="H1634">
        <f>VLOOKUP(G1634,Index!$G$2:$H$40,2,FALSE)</f>
        <v>30</v>
      </c>
      <c r="I1634" s="3">
        <v>190000</v>
      </c>
      <c r="J1634" s="3">
        <v>410000</v>
      </c>
      <c r="K1634" s="3">
        <v>0</v>
      </c>
      <c r="L1634" s="3">
        <v>220000</v>
      </c>
      <c r="M1634" s="3">
        <f t="shared" si="100"/>
        <v>820000</v>
      </c>
      <c r="N1634" s="3">
        <f t="shared" si="102"/>
        <v>205000</v>
      </c>
      <c r="O1634" s="3">
        <f t="shared" si="103"/>
        <v>1</v>
      </c>
      <c r="P1634">
        <v>6.6</v>
      </c>
      <c r="Q1634">
        <v>43</v>
      </c>
      <c r="R1634">
        <v>8.6999999999999993</v>
      </c>
      <c r="S1634">
        <v>52</v>
      </c>
      <c r="T1634" t="s">
        <v>1321</v>
      </c>
      <c r="U1634">
        <f>VLOOKUP(T1634,Index!$J$2:$K$1319,2,FALSE)</f>
        <v>1000</v>
      </c>
      <c r="V1634" t="s">
        <v>61</v>
      </c>
      <c r="W1634">
        <f t="shared" si="101"/>
        <v>3</v>
      </c>
    </row>
    <row r="1635" spans="1:23">
      <c r="A1635" t="s">
        <v>1662</v>
      </c>
      <c r="B1635" t="s">
        <v>112</v>
      </c>
      <c r="C1635">
        <f>VLOOKUP(B1635,Index!$A$2:$B$18,2,FALSE)</f>
        <v>11</v>
      </c>
      <c r="D1635">
        <v>2007</v>
      </c>
      <c r="E1635" t="s">
        <v>23</v>
      </c>
      <c r="F1635">
        <f>VLOOKUP(E1635,Index!$D$2:$E$13,2,FALSE)</f>
        <v>4</v>
      </c>
      <c r="G1635" t="s">
        <v>45</v>
      </c>
      <c r="H1635">
        <f>VLOOKUP(G1635,Index!$G$2:$H$40,2,FALSE)</f>
        <v>30</v>
      </c>
      <c r="I1635" s="3">
        <v>330000</v>
      </c>
      <c r="J1635" s="3">
        <v>250000</v>
      </c>
      <c r="K1635" s="3">
        <v>70000</v>
      </c>
      <c r="L1635" s="3">
        <v>160000</v>
      </c>
      <c r="M1635" s="3">
        <f t="shared" si="100"/>
        <v>810000</v>
      </c>
      <c r="N1635" s="3">
        <f t="shared" si="102"/>
        <v>202500</v>
      </c>
      <c r="O1635" s="3">
        <f t="shared" si="103"/>
        <v>1</v>
      </c>
      <c r="P1635">
        <v>8.6</v>
      </c>
      <c r="Q1635">
        <v>60</v>
      </c>
      <c r="R1635">
        <v>8.6999999999999993</v>
      </c>
      <c r="S1635">
        <v>102</v>
      </c>
      <c r="T1635" t="s">
        <v>1234</v>
      </c>
      <c r="U1635">
        <f>VLOOKUP(T1635,Index!$J$2:$K$1319,2,FALSE)</f>
        <v>988</v>
      </c>
      <c r="V1635" t="s">
        <v>15</v>
      </c>
      <c r="W1635">
        <f t="shared" si="101"/>
        <v>3</v>
      </c>
    </row>
    <row r="1636" spans="1:23">
      <c r="A1636" t="s">
        <v>605</v>
      </c>
      <c r="B1636" t="s">
        <v>28</v>
      </c>
      <c r="C1636">
        <f>VLOOKUP(B1636,Index!$A$2:$B$18,2,FALSE)</f>
        <v>15</v>
      </c>
      <c r="D1636">
        <v>2009</v>
      </c>
      <c r="E1636" t="s">
        <v>13</v>
      </c>
      <c r="F1636">
        <f>VLOOKUP(E1636,Index!$D$2:$E$13,2,FALSE)</f>
        <v>11</v>
      </c>
      <c r="G1636" t="s">
        <v>168</v>
      </c>
      <c r="H1636">
        <f>VLOOKUP(G1636,Index!$G$2:$H$40,2,FALSE)</f>
        <v>19</v>
      </c>
      <c r="I1636" s="3">
        <v>120000</v>
      </c>
      <c r="J1636" s="3">
        <v>580000</v>
      </c>
      <c r="K1636" s="3">
        <v>30000</v>
      </c>
      <c r="L1636" s="3">
        <v>80000</v>
      </c>
      <c r="M1636" s="3">
        <f t="shared" si="100"/>
        <v>810000</v>
      </c>
      <c r="N1636" s="3">
        <f t="shared" si="102"/>
        <v>202500</v>
      </c>
      <c r="O1636" s="3">
        <f t="shared" si="103"/>
        <v>1</v>
      </c>
      <c r="P1636">
        <v>7.8</v>
      </c>
      <c r="Q1636">
        <v>34</v>
      </c>
      <c r="R1636">
        <v>7.6</v>
      </c>
      <c r="S1636">
        <v>29</v>
      </c>
      <c r="T1636" t="s">
        <v>252</v>
      </c>
      <c r="U1636">
        <f>VLOOKUP(T1636,Index!$J$2:$K$1319,2,FALSE)</f>
        <v>646</v>
      </c>
      <c r="V1636" t="s">
        <v>15</v>
      </c>
      <c r="W1636">
        <f t="shared" si="101"/>
        <v>3</v>
      </c>
    </row>
    <row r="1637" spans="1:23">
      <c r="A1637" t="s">
        <v>911</v>
      </c>
      <c r="B1637" t="s">
        <v>39</v>
      </c>
      <c r="C1637">
        <f>VLOOKUP(B1637,Index!$A$2:$B$18,2,FALSE)</f>
        <v>8</v>
      </c>
      <c r="D1637">
        <v>2004</v>
      </c>
      <c r="E1637" t="s">
        <v>48</v>
      </c>
      <c r="F1637">
        <f>VLOOKUP(E1637,Index!$D$2:$E$13,2,FALSE)</f>
        <v>9</v>
      </c>
      <c r="G1637" t="s">
        <v>77</v>
      </c>
      <c r="H1637">
        <f>VLOOKUP(G1637,Index!$G$2:$H$40,2,FALSE)</f>
        <v>35</v>
      </c>
      <c r="I1637" s="3">
        <v>400000</v>
      </c>
      <c r="J1637" s="3">
        <v>310000</v>
      </c>
      <c r="K1637" s="3">
        <v>0</v>
      </c>
      <c r="L1637" s="3">
        <v>100000</v>
      </c>
      <c r="M1637" s="3">
        <f t="shared" si="100"/>
        <v>810000</v>
      </c>
      <c r="N1637" s="3">
        <f t="shared" si="102"/>
        <v>202500</v>
      </c>
      <c r="O1637" s="3">
        <f t="shared" si="103"/>
        <v>1</v>
      </c>
      <c r="P1637">
        <v>7</v>
      </c>
      <c r="Q1637">
        <v>34</v>
      </c>
      <c r="R1637">
        <v>8.1999999999999993</v>
      </c>
      <c r="S1637">
        <v>17</v>
      </c>
      <c r="T1637" t="s">
        <v>519</v>
      </c>
      <c r="U1637">
        <f>VLOOKUP(T1637,Index!$J$2:$K$1319,2,FALSE)</f>
        <v>1218</v>
      </c>
      <c r="V1637" t="s">
        <v>37</v>
      </c>
      <c r="W1637">
        <f t="shared" si="101"/>
        <v>3</v>
      </c>
    </row>
    <row r="1638" spans="1:23">
      <c r="A1638" t="s">
        <v>622</v>
      </c>
      <c r="B1638" t="s">
        <v>196</v>
      </c>
      <c r="C1638">
        <f>VLOOKUP(B1638,Index!$A$2:$B$18,2,FALSE)</f>
        <v>17</v>
      </c>
      <c r="D1638">
        <v>2013</v>
      </c>
      <c r="E1638" t="s">
        <v>13</v>
      </c>
      <c r="F1638">
        <f>VLOOKUP(E1638,Index!$D$2:$E$13,2,FALSE)</f>
        <v>11</v>
      </c>
      <c r="G1638" t="s">
        <v>94</v>
      </c>
      <c r="H1638">
        <f>VLOOKUP(G1638,Index!$G$2:$H$40,2,FALSE)</f>
        <v>15</v>
      </c>
      <c r="I1638" s="3">
        <v>670000</v>
      </c>
      <c r="J1638" s="3">
        <v>50000</v>
      </c>
      <c r="K1638" s="3">
        <v>0</v>
      </c>
      <c r="L1638" s="3">
        <v>80000</v>
      </c>
      <c r="M1638" s="3">
        <f t="shared" si="100"/>
        <v>800000</v>
      </c>
      <c r="N1638" s="3">
        <f t="shared" si="102"/>
        <v>200000</v>
      </c>
      <c r="O1638" s="3">
        <f t="shared" si="103"/>
        <v>1</v>
      </c>
      <c r="P1638">
        <v>7.3</v>
      </c>
      <c r="Q1638">
        <v>18</v>
      </c>
      <c r="R1638">
        <v>5.9</v>
      </c>
      <c r="S1638">
        <v>111</v>
      </c>
      <c r="T1638" t="s">
        <v>95</v>
      </c>
      <c r="U1638">
        <f>VLOOKUP(T1638,Index!$J$2:$K$1319,2,FALSE)</f>
        <v>356</v>
      </c>
      <c r="V1638" t="s">
        <v>15</v>
      </c>
      <c r="W1638">
        <f t="shared" si="101"/>
        <v>3</v>
      </c>
    </row>
    <row r="1639" spans="1:23">
      <c r="A1639" t="s">
        <v>1481</v>
      </c>
      <c r="B1639" t="s">
        <v>33</v>
      </c>
      <c r="C1639">
        <f>VLOOKUP(B1639,Index!$A$2:$B$18,2,FALSE)</f>
        <v>9</v>
      </c>
      <c r="D1639">
        <v>2009</v>
      </c>
      <c r="E1639" t="s">
        <v>13</v>
      </c>
      <c r="F1639">
        <f>VLOOKUP(E1639,Index!$D$2:$E$13,2,FALSE)</f>
        <v>11</v>
      </c>
      <c r="G1639" t="s">
        <v>94</v>
      </c>
      <c r="H1639">
        <f>VLOOKUP(G1639,Index!$G$2:$H$40,2,FALSE)</f>
        <v>15</v>
      </c>
      <c r="I1639" s="3">
        <v>750000</v>
      </c>
      <c r="J1639" s="3">
        <v>0</v>
      </c>
      <c r="K1639" s="3">
        <v>0</v>
      </c>
      <c r="L1639" s="3">
        <v>60000</v>
      </c>
      <c r="M1639" s="3">
        <f t="shared" si="100"/>
        <v>810000</v>
      </c>
      <c r="N1639" s="3">
        <f t="shared" si="102"/>
        <v>202500</v>
      </c>
      <c r="O1639" s="3">
        <f t="shared" si="103"/>
        <v>1</v>
      </c>
      <c r="P1639">
        <v>8</v>
      </c>
      <c r="Q1639">
        <v>20</v>
      </c>
      <c r="R1639">
        <v>6.9</v>
      </c>
      <c r="S1639">
        <v>14</v>
      </c>
      <c r="T1639" t="s">
        <v>242</v>
      </c>
      <c r="U1639">
        <f>VLOOKUP(T1639,Index!$J$2:$K$1319,2,FALSE)</f>
        <v>360</v>
      </c>
      <c r="V1639" t="s">
        <v>15</v>
      </c>
      <c r="W1639">
        <f t="shared" si="101"/>
        <v>3</v>
      </c>
    </row>
    <row r="1640" spans="1:23">
      <c r="A1640" t="s">
        <v>1453</v>
      </c>
      <c r="B1640" t="s">
        <v>33</v>
      </c>
      <c r="C1640">
        <f>VLOOKUP(B1640,Index!$A$2:$B$18,2,FALSE)</f>
        <v>9</v>
      </c>
      <c r="D1640">
        <v>2010</v>
      </c>
      <c r="E1640" t="s">
        <v>23</v>
      </c>
      <c r="F1640">
        <f>VLOOKUP(E1640,Index!$D$2:$E$13,2,FALSE)</f>
        <v>4</v>
      </c>
      <c r="G1640" t="s">
        <v>49</v>
      </c>
      <c r="H1640">
        <f>VLOOKUP(G1640,Index!$G$2:$H$40,2,FALSE)</f>
        <v>4</v>
      </c>
      <c r="I1640" s="3">
        <v>330000</v>
      </c>
      <c r="J1640" s="3">
        <v>340000</v>
      </c>
      <c r="K1640" s="3">
        <v>0</v>
      </c>
      <c r="L1640" s="3">
        <v>130000</v>
      </c>
      <c r="M1640" s="3">
        <f t="shared" si="100"/>
        <v>800000</v>
      </c>
      <c r="N1640" s="3">
        <f t="shared" si="102"/>
        <v>200000</v>
      </c>
      <c r="O1640" s="3">
        <f t="shared" si="103"/>
        <v>1</v>
      </c>
      <c r="P1640">
        <v>7.4</v>
      </c>
      <c r="Q1640">
        <v>46</v>
      </c>
      <c r="R1640">
        <v>7.1</v>
      </c>
      <c r="S1640">
        <v>30</v>
      </c>
      <c r="T1640" t="s">
        <v>230</v>
      </c>
      <c r="U1640">
        <f>VLOOKUP(T1640,Index!$J$2:$K$1319,2,FALSE)</f>
        <v>793</v>
      </c>
      <c r="V1640" t="s">
        <v>61</v>
      </c>
      <c r="W1640">
        <f t="shared" si="101"/>
        <v>3</v>
      </c>
    </row>
    <row r="1641" spans="1:23">
      <c r="A1641" t="s">
        <v>1663</v>
      </c>
      <c r="B1641" t="s">
        <v>20</v>
      </c>
      <c r="C1641">
        <f>VLOOKUP(B1641,Index!$A$2:$B$18,2,FALSE)</f>
        <v>3</v>
      </c>
      <c r="D1641">
        <v>2008</v>
      </c>
      <c r="E1641" t="s">
        <v>221</v>
      </c>
      <c r="F1641">
        <f>VLOOKUP(E1641,Index!$D$2:$E$13,2,FALSE)</f>
        <v>12</v>
      </c>
      <c r="G1641" t="s">
        <v>77</v>
      </c>
      <c r="H1641">
        <f>VLOOKUP(G1641,Index!$G$2:$H$40,2,FALSE)</f>
        <v>35</v>
      </c>
      <c r="I1641" s="3">
        <v>370000</v>
      </c>
      <c r="J1641" s="3">
        <v>350000</v>
      </c>
      <c r="K1641" s="3">
        <v>0</v>
      </c>
      <c r="L1641" s="3">
        <v>90000</v>
      </c>
      <c r="M1641" s="3">
        <f t="shared" si="100"/>
        <v>810000</v>
      </c>
      <c r="N1641" s="3">
        <f t="shared" si="102"/>
        <v>202500</v>
      </c>
      <c r="O1641" s="3">
        <f t="shared" si="103"/>
        <v>1</v>
      </c>
      <c r="R1641">
        <v>7.2</v>
      </c>
      <c r="S1641">
        <v>9</v>
      </c>
      <c r="T1641" t="s">
        <v>372</v>
      </c>
      <c r="U1641">
        <f>VLOOKUP(T1641,Index!$J$2:$K$1319,2,FALSE)</f>
        <v>1213</v>
      </c>
      <c r="V1641" t="s">
        <v>15</v>
      </c>
      <c r="W1641">
        <f t="shared" si="101"/>
        <v>3</v>
      </c>
    </row>
    <row r="1642" spans="1:23">
      <c r="A1642" t="s">
        <v>1664</v>
      </c>
      <c r="B1642" t="s">
        <v>39</v>
      </c>
      <c r="C1642">
        <f>VLOOKUP(B1642,Index!$A$2:$B$18,2,FALSE)</f>
        <v>8</v>
      </c>
      <c r="D1642">
        <v>2007</v>
      </c>
      <c r="E1642" t="s">
        <v>90</v>
      </c>
      <c r="F1642">
        <f>VLOOKUP(E1642,Index!$D$2:$E$13,2,FALSE)</f>
        <v>8</v>
      </c>
      <c r="G1642" t="s">
        <v>173</v>
      </c>
      <c r="H1642">
        <f>VLOOKUP(G1642,Index!$G$2:$H$40,2,FALSE)</f>
        <v>31</v>
      </c>
      <c r="I1642" s="3">
        <v>350000</v>
      </c>
      <c r="J1642" s="3">
        <v>270000</v>
      </c>
      <c r="K1642" s="3">
        <v>90000</v>
      </c>
      <c r="L1642" s="3">
        <v>90000</v>
      </c>
      <c r="M1642" s="3">
        <f t="shared" si="100"/>
        <v>800000</v>
      </c>
      <c r="N1642" s="3">
        <f t="shared" si="102"/>
        <v>200000</v>
      </c>
      <c r="O1642" s="3">
        <f t="shared" si="103"/>
        <v>1</v>
      </c>
      <c r="T1642" t="s">
        <v>173</v>
      </c>
      <c r="U1642">
        <f>VLOOKUP(T1642,Index!$J$2:$K$1319,2,FALSE)</f>
        <v>1075</v>
      </c>
      <c r="V1642" t="s">
        <v>61</v>
      </c>
      <c r="W1642">
        <f t="shared" si="101"/>
        <v>1</v>
      </c>
    </row>
    <row r="1643" spans="1:23">
      <c r="A1643" t="s">
        <v>1049</v>
      </c>
      <c r="B1643" t="s">
        <v>39</v>
      </c>
      <c r="C1643">
        <f>VLOOKUP(B1643,Index!$A$2:$B$18,2,FALSE)</f>
        <v>8</v>
      </c>
      <c r="D1643">
        <v>2005</v>
      </c>
      <c r="E1643" t="s">
        <v>67</v>
      </c>
      <c r="F1643">
        <f>VLOOKUP(E1643,Index!$D$2:$E$13,2,FALSE)</f>
        <v>10</v>
      </c>
      <c r="G1643" t="s">
        <v>94</v>
      </c>
      <c r="H1643">
        <f>VLOOKUP(G1643,Index!$G$2:$H$40,2,FALSE)</f>
        <v>15</v>
      </c>
      <c r="I1643" s="3">
        <v>670000</v>
      </c>
      <c r="J1643" s="3">
        <v>30000</v>
      </c>
      <c r="K1643" s="3">
        <v>0</v>
      </c>
      <c r="L1643" s="3">
        <v>110000</v>
      </c>
      <c r="M1643" s="3">
        <f t="shared" si="100"/>
        <v>810000</v>
      </c>
      <c r="N1643" s="3">
        <f t="shared" si="102"/>
        <v>202500</v>
      </c>
      <c r="O1643" s="3">
        <f t="shared" si="103"/>
        <v>1</v>
      </c>
      <c r="P1643">
        <v>7.5</v>
      </c>
      <c r="Q1643">
        <v>31</v>
      </c>
      <c r="R1643">
        <v>4.4000000000000004</v>
      </c>
      <c r="S1643">
        <v>166</v>
      </c>
      <c r="T1643" t="s">
        <v>321</v>
      </c>
      <c r="U1643">
        <f>VLOOKUP(T1643,Index!$J$2:$K$1319,2,FALSE)</f>
        <v>714</v>
      </c>
      <c r="V1643" t="s">
        <v>61</v>
      </c>
      <c r="W1643">
        <f t="shared" si="101"/>
        <v>3</v>
      </c>
    </row>
    <row r="1644" spans="1:23">
      <c r="A1644" t="s">
        <v>1665</v>
      </c>
      <c r="B1644" t="s">
        <v>33</v>
      </c>
      <c r="C1644">
        <f>VLOOKUP(B1644,Index!$A$2:$B$18,2,FALSE)</f>
        <v>9</v>
      </c>
      <c r="D1644">
        <v>2010</v>
      </c>
      <c r="E1644" t="s">
        <v>59</v>
      </c>
      <c r="F1644">
        <f>VLOOKUP(E1644,Index!$D$2:$E$13,2,FALSE)</f>
        <v>3</v>
      </c>
      <c r="G1644" t="s">
        <v>264</v>
      </c>
      <c r="H1644">
        <f>VLOOKUP(G1644,Index!$G$2:$H$40,2,FALSE)</f>
        <v>25</v>
      </c>
      <c r="I1644" s="3">
        <v>420000</v>
      </c>
      <c r="J1644" s="3">
        <v>180000</v>
      </c>
      <c r="K1644" s="3">
        <v>110000</v>
      </c>
      <c r="L1644" s="3">
        <v>90000</v>
      </c>
      <c r="M1644" s="3">
        <f t="shared" si="100"/>
        <v>800000</v>
      </c>
      <c r="N1644" s="3">
        <f t="shared" si="102"/>
        <v>200000</v>
      </c>
      <c r="O1644" s="3">
        <f t="shared" si="103"/>
        <v>1</v>
      </c>
      <c r="P1644">
        <v>6</v>
      </c>
      <c r="Q1644">
        <v>27</v>
      </c>
      <c r="R1644">
        <v>7.5</v>
      </c>
      <c r="S1644">
        <v>63</v>
      </c>
      <c r="T1644" t="s">
        <v>861</v>
      </c>
      <c r="U1644">
        <f>VLOOKUP(T1644,Index!$J$2:$K$1319,2,FALSE)</f>
        <v>1068</v>
      </c>
      <c r="V1644" t="s">
        <v>61</v>
      </c>
      <c r="W1644">
        <f t="shared" si="101"/>
        <v>3</v>
      </c>
    </row>
    <row r="1645" spans="1:23">
      <c r="A1645" t="s">
        <v>1666</v>
      </c>
      <c r="B1645" t="s">
        <v>33</v>
      </c>
      <c r="C1645">
        <f>VLOOKUP(B1645,Index!$A$2:$B$18,2,FALSE)</f>
        <v>9</v>
      </c>
      <c r="D1645">
        <v>2008</v>
      </c>
      <c r="E1645" t="s">
        <v>23</v>
      </c>
      <c r="F1645">
        <f>VLOOKUP(E1645,Index!$D$2:$E$13,2,FALSE)</f>
        <v>4</v>
      </c>
      <c r="G1645" t="s">
        <v>45</v>
      </c>
      <c r="H1645">
        <f>VLOOKUP(G1645,Index!$G$2:$H$40,2,FALSE)</f>
        <v>30</v>
      </c>
      <c r="I1645" s="3">
        <v>290000</v>
      </c>
      <c r="J1645" s="3">
        <v>390000</v>
      </c>
      <c r="K1645" s="3">
        <v>0</v>
      </c>
      <c r="L1645" s="3">
        <v>120000</v>
      </c>
      <c r="M1645" s="3">
        <f t="shared" si="100"/>
        <v>800000</v>
      </c>
      <c r="N1645" s="3">
        <f t="shared" si="102"/>
        <v>200000</v>
      </c>
      <c r="O1645" s="3">
        <f t="shared" si="103"/>
        <v>1</v>
      </c>
      <c r="P1645">
        <v>7.6</v>
      </c>
      <c r="Q1645">
        <v>36</v>
      </c>
      <c r="T1645" t="s">
        <v>782</v>
      </c>
      <c r="U1645">
        <f>VLOOKUP(T1645,Index!$J$2:$K$1319,2,FALSE)</f>
        <v>1001</v>
      </c>
      <c r="V1645" t="s">
        <v>61</v>
      </c>
      <c r="W1645">
        <f t="shared" si="101"/>
        <v>3</v>
      </c>
    </row>
    <row r="1646" spans="1:23">
      <c r="A1646" t="s">
        <v>1667</v>
      </c>
      <c r="B1646" t="s">
        <v>39</v>
      </c>
      <c r="C1646">
        <f>VLOOKUP(B1646,Index!$A$2:$B$18,2,FALSE)</f>
        <v>8</v>
      </c>
      <c r="D1646">
        <v>2005</v>
      </c>
      <c r="E1646" t="s">
        <v>34</v>
      </c>
      <c r="F1646">
        <f>VLOOKUP(E1646,Index!$D$2:$E$13,2,FALSE)</f>
        <v>1</v>
      </c>
      <c r="G1646" t="s">
        <v>407</v>
      </c>
      <c r="H1646">
        <f>VLOOKUP(G1646,Index!$G$2:$H$40,2,FALSE)</f>
        <v>29</v>
      </c>
      <c r="I1646" s="3">
        <v>30000</v>
      </c>
      <c r="J1646" s="3">
        <v>20000</v>
      </c>
      <c r="K1646" s="3">
        <v>740000</v>
      </c>
      <c r="L1646" s="3">
        <v>10000</v>
      </c>
      <c r="M1646" s="3">
        <f t="shared" si="100"/>
        <v>800000</v>
      </c>
      <c r="N1646" s="3">
        <f t="shared" si="102"/>
        <v>200000</v>
      </c>
      <c r="O1646" s="3">
        <f t="shared" si="103"/>
        <v>1</v>
      </c>
      <c r="P1646">
        <v>7.5</v>
      </c>
      <c r="Q1646">
        <v>58</v>
      </c>
      <c r="R1646">
        <v>8.1999999999999993</v>
      </c>
      <c r="S1646">
        <v>73</v>
      </c>
      <c r="T1646" t="s">
        <v>938</v>
      </c>
      <c r="U1646">
        <f>VLOOKUP(T1646,Index!$J$2:$K$1319,2,FALSE)</f>
        <v>59</v>
      </c>
      <c r="V1646" t="s">
        <v>37</v>
      </c>
      <c r="W1646">
        <f t="shared" si="101"/>
        <v>3</v>
      </c>
    </row>
    <row r="1647" spans="1:23">
      <c r="A1647" t="s">
        <v>1668</v>
      </c>
      <c r="B1647" t="s">
        <v>20</v>
      </c>
      <c r="C1647">
        <f>VLOOKUP(B1647,Index!$A$2:$B$18,2,FALSE)</f>
        <v>3</v>
      </c>
      <c r="D1647">
        <v>2006</v>
      </c>
      <c r="E1647" t="s">
        <v>34</v>
      </c>
      <c r="F1647">
        <f>VLOOKUP(E1647,Index!$D$2:$E$13,2,FALSE)</f>
        <v>1</v>
      </c>
      <c r="G1647" t="s">
        <v>402</v>
      </c>
      <c r="H1647">
        <f>VLOOKUP(G1647,Index!$G$2:$H$40,2,FALSE)</f>
        <v>13</v>
      </c>
      <c r="I1647" s="3">
        <v>720000</v>
      </c>
      <c r="J1647" s="3">
        <v>30000</v>
      </c>
      <c r="K1647" s="3">
        <v>0</v>
      </c>
      <c r="L1647" s="3">
        <v>60000</v>
      </c>
      <c r="M1647" s="3">
        <f t="shared" si="100"/>
        <v>810000</v>
      </c>
      <c r="N1647" s="3">
        <f t="shared" si="102"/>
        <v>202500</v>
      </c>
      <c r="O1647" s="3">
        <f t="shared" si="103"/>
        <v>1</v>
      </c>
      <c r="R1647">
        <v>7</v>
      </c>
      <c r="S1647">
        <v>4</v>
      </c>
      <c r="T1647" t="s">
        <v>1669</v>
      </c>
      <c r="U1647">
        <f>VLOOKUP(T1647,Index!$J$2:$K$1319,2,FALSE)</f>
        <v>489</v>
      </c>
      <c r="V1647" t="s">
        <v>15</v>
      </c>
      <c r="W1647">
        <f t="shared" si="101"/>
        <v>3</v>
      </c>
    </row>
    <row r="1648" spans="1:23">
      <c r="A1648" t="s">
        <v>1670</v>
      </c>
      <c r="B1648" t="s">
        <v>132</v>
      </c>
      <c r="C1648">
        <f>VLOOKUP(B1648,Index!$A$2:$B$18,2,FALSE)</f>
        <v>5</v>
      </c>
      <c r="D1648">
        <v>2003</v>
      </c>
      <c r="E1648" t="s">
        <v>67</v>
      </c>
      <c r="F1648">
        <f>VLOOKUP(E1648,Index!$D$2:$E$13,2,FALSE)</f>
        <v>10</v>
      </c>
      <c r="G1648" t="s">
        <v>180</v>
      </c>
      <c r="H1648">
        <f>VLOOKUP(G1648,Index!$G$2:$H$40,2,FALSE)</f>
        <v>20</v>
      </c>
      <c r="I1648" s="3">
        <v>620000</v>
      </c>
      <c r="J1648" s="3">
        <v>160000</v>
      </c>
      <c r="K1648" s="3">
        <v>0</v>
      </c>
      <c r="L1648" s="3">
        <v>20000</v>
      </c>
      <c r="M1648" s="3">
        <f t="shared" si="100"/>
        <v>800000</v>
      </c>
      <c r="N1648" s="3">
        <f t="shared" si="102"/>
        <v>200000</v>
      </c>
      <c r="O1648" s="3">
        <f t="shared" si="103"/>
        <v>1</v>
      </c>
      <c r="P1648">
        <v>7.5</v>
      </c>
      <c r="Q1648">
        <v>36</v>
      </c>
      <c r="R1648">
        <v>7.6</v>
      </c>
      <c r="S1648">
        <v>50</v>
      </c>
      <c r="T1648" t="s">
        <v>736</v>
      </c>
      <c r="U1648">
        <f>VLOOKUP(T1648,Index!$J$2:$K$1319,2,FALSE)</f>
        <v>404</v>
      </c>
      <c r="V1648" t="s">
        <v>61</v>
      </c>
      <c r="W1648">
        <f t="shared" si="101"/>
        <v>3</v>
      </c>
    </row>
    <row r="1649" spans="1:23">
      <c r="A1649" t="s">
        <v>1671</v>
      </c>
      <c r="B1649" t="s">
        <v>39</v>
      </c>
      <c r="C1649">
        <f>VLOOKUP(B1649,Index!$A$2:$B$18,2,FALSE)</f>
        <v>8</v>
      </c>
      <c r="D1649">
        <v>2004</v>
      </c>
      <c r="E1649" t="s">
        <v>48</v>
      </c>
      <c r="F1649">
        <f>VLOOKUP(E1649,Index!$D$2:$E$13,2,FALSE)</f>
        <v>9</v>
      </c>
      <c r="G1649" t="s">
        <v>267</v>
      </c>
      <c r="H1649">
        <f>VLOOKUP(G1649,Index!$G$2:$H$40,2,FALSE)</f>
        <v>14</v>
      </c>
      <c r="I1649" s="3">
        <v>390000</v>
      </c>
      <c r="J1649" s="3">
        <v>310000</v>
      </c>
      <c r="K1649" s="3">
        <v>0</v>
      </c>
      <c r="L1649" s="3">
        <v>100000</v>
      </c>
      <c r="M1649" s="3">
        <f t="shared" si="100"/>
        <v>800000</v>
      </c>
      <c r="N1649" s="3">
        <f t="shared" si="102"/>
        <v>200000</v>
      </c>
      <c r="O1649" s="3">
        <f t="shared" si="103"/>
        <v>1</v>
      </c>
      <c r="P1649">
        <v>8</v>
      </c>
      <c r="Q1649">
        <v>39</v>
      </c>
      <c r="R1649">
        <v>8.3000000000000007</v>
      </c>
      <c r="S1649">
        <v>43</v>
      </c>
      <c r="T1649" t="s">
        <v>449</v>
      </c>
      <c r="U1649">
        <f>VLOOKUP(T1649,Index!$J$2:$K$1319,2,FALSE)</f>
        <v>589</v>
      </c>
      <c r="V1649" t="s">
        <v>37</v>
      </c>
      <c r="W1649">
        <f t="shared" si="101"/>
        <v>3</v>
      </c>
    </row>
    <row r="1650" spans="1:23">
      <c r="A1650" t="s">
        <v>1418</v>
      </c>
      <c r="B1650" t="s">
        <v>28</v>
      </c>
      <c r="C1650">
        <f>VLOOKUP(B1650,Index!$A$2:$B$18,2,FALSE)</f>
        <v>15</v>
      </c>
      <c r="D1650">
        <v>2009</v>
      </c>
      <c r="E1650" t="s">
        <v>17</v>
      </c>
      <c r="F1650">
        <f>VLOOKUP(E1650,Index!$D$2:$E$13,2,FALSE)</f>
        <v>7</v>
      </c>
      <c r="G1650" t="s">
        <v>1028</v>
      </c>
      <c r="H1650">
        <f>VLOOKUP(G1650,Index!$G$2:$H$40,2,FALSE)</f>
        <v>9</v>
      </c>
      <c r="I1650" s="3">
        <v>320000</v>
      </c>
      <c r="J1650" s="3">
        <v>390000</v>
      </c>
      <c r="K1650" s="3">
        <v>0</v>
      </c>
      <c r="L1650" s="3">
        <v>90000</v>
      </c>
      <c r="M1650" s="3">
        <f t="shared" si="100"/>
        <v>800000</v>
      </c>
      <c r="N1650" s="3">
        <f t="shared" si="102"/>
        <v>200000</v>
      </c>
      <c r="O1650" s="3">
        <f t="shared" si="103"/>
        <v>1</v>
      </c>
      <c r="P1650">
        <v>8.6999999999999993</v>
      </c>
      <c r="Q1650">
        <v>65</v>
      </c>
      <c r="R1650">
        <v>8.1999999999999993</v>
      </c>
      <c r="S1650">
        <v>110</v>
      </c>
      <c r="T1650" t="s">
        <v>1028</v>
      </c>
      <c r="U1650">
        <f>VLOOKUP(T1650,Index!$J$2:$K$1319,2,FALSE)</f>
        <v>235</v>
      </c>
      <c r="V1650" t="s">
        <v>61</v>
      </c>
      <c r="W1650">
        <f t="shared" si="101"/>
        <v>1</v>
      </c>
    </row>
    <row r="1651" spans="1:23">
      <c r="A1651" t="s">
        <v>872</v>
      </c>
      <c r="B1651" t="s">
        <v>97</v>
      </c>
      <c r="C1651">
        <f>VLOOKUP(B1651,Index!$A$2:$B$18,2,FALSE)</f>
        <v>16</v>
      </c>
      <c r="D1651">
        <v>2004</v>
      </c>
      <c r="E1651" t="s">
        <v>34</v>
      </c>
      <c r="F1651">
        <f>VLOOKUP(E1651,Index!$D$2:$E$13,2,FALSE)</f>
        <v>1</v>
      </c>
      <c r="G1651" t="s">
        <v>77</v>
      </c>
      <c r="H1651">
        <f>VLOOKUP(G1651,Index!$G$2:$H$40,2,FALSE)</f>
        <v>35</v>
      </c>
      <c r="I1651" s="3">
        <v>480000</v>
      </c>
      <c r="J1651" s="3">
        <v>280000</v>
      </c>
      <c r="K1651" s="3">
        <v>0</v>
      </c>
      <c r="L1651" s="3">
        <v>40000</v>
      </c>
      <c r="M1651" s="3">
        <f t="shared" si="100"/>
        <v>800000</v>
      </c>
      <c r="N1651" s="3">
        <f t="shared" si="102"/>
        <v>200000</v>
      </c>
      <c r="O1651" s="3">
        <f t="shared" si="103"/>
        <v>1</v>
      </c>
      <c r="P1651">
        <v>8.3000000000000007</v>
      </c>
      <c r="Q1651">
        <v>55</v>
      </c>
      <c r="R1651">
        <v>7.5</v>
      </c>
      <c r="S1651">
        <v>35</v>
      </c>
      <c r="T1651" t="s">
        <v>185</v>
      </c>
      <c r="U1651">
        <f>VLOOKUP(T1651,Index!$J$2:$K$1319,2,FALSE)</f>
        <v>1207</v>
      </c>
      <c r="V1651" t="s">
        <v>37</v>
      </c>
      <c r="W1651">
        <f t="shared" si="101"/>
        <v>3</v>
      </c>
    </row>
    <row r="1652" spans="1:23">
      <c r="A1652" t="s">
        <v>605</v>
      </c>
      <c r="B1652" t="s">
        <v>112</v>
      </c>
      <c r="C1652">
        <f>VLOOKUP(B1652,Index!$A$2:$B$18,2,FALSE)</f>
        <v>11</v>
      </c>
      <c r="D1652">
        <v>2009</v>
      </c>
      <c r="E1652" t="s">
        <v>13</v>
      </c>
      <c r="F1652">
        <f>VLOOKUP(E1652,Index!$D$2:$E$13,2,FALSE)</f>
        <v>11</v>
      </c>
      <c r="G1652" t="s">
        <v>168</v>
      </c>
      <c r="H1652">
        <f>VLOOKUP(G1652,Index!$G$2:$H$40,2,FALSE)</f>
        <v>19</v>
      </c>
      <c r="I1652" s="3">
        <v>90000</v>
      </c>
      <c r="J1652" s="3">
        <v>330000</v>
      </c>
      <c r="K1652" s="3">
        <v>200000</v>
      </c>
      <c r="L1652" s="3">
        <v>180000</v>
      </c>
      <c r="M1652" s="3">
        <f t="shared" si="100"/>
        <v>800000</v>
      </c>
      <c r="N1652" s="3">
        <f t="shared" si="102"/>
        <v>200000</v>
      </c>
      <c r="O1652" s="3">
        <f t="shared" si="103"/>
        <v>1</v>
      </c>
      <c r="P1652">
        <v>7.2</v>
      </c>
      <c r="Q1652">
        <v>9</v>
      </c>
      <c r="R1652">
        <v>4.5999999999999996</v>
      </c>
      <c r="S1652">
        <v>5</v>
      </c>
      <c r="T1652" t="s">
        <v>252</v>
      </c>
      <c r="U1652">
        <f>VLOOKUP(T1652,Index!$J$2:$K$1319,2,FALSE)</f>
        <v>646</v>
      </c>
      <c r="V1652" t="s">
        <v>15</v>
      </c>
      <c r="W1652">
        <f t="shared" si="101"/>
        <v>3</v>
      </c>
    </row>
    <row r="1653" spans="1:23">
      <c r="A1653" t="s">
        <v>1493</v>
      </c>
      <c r="B1653" t="s">
        <v>28</v>
      </c>
      <c r="C1653">
        <f>VLOOKUP(B1653,Index!$A$2:$B$18,2,FALSE)</f>
        <v>15</v>
      </c>
      <c r="D1653">
        <v>2009</v>
      </c>
      <c r="E1653" t="s">
        <v>23</v>
      </c>
      <c r="F1653">
        <f>VLOOKUP(E1653,Index!$D$2:$E$13,2,FALSE)</f>
        <v>4</v>
      </c>
      <c r="G1653" t="s">
        <v>49</v>
      </c>
      <c r="H1653">
        <f>VLOOKUP(G1653,Index!$G$2:$H$40,2,FALSE)</f>
        <v>4</v>
      </c>
      <c r="I1653" s="3">
        <v>520000</v>
      </c>
      <c r="J1653" s="3">
        <v>200000</v>
      </c>
      <c r="K1653" s="3">
        <v>0</v>
      </c>
      <c r="L1653" s="3">
        <v>70000</v>
      </c>
      <c r="M1653" s="3">
        <f t="shared" si="100"/>
        <v>790000</v>
      </c>
      <c r="N1653" s="3">
        <f t="shared" si="102"/>
        <v>197500</v>
      </c>
      <c r="O1653" s="3">
        <f t="shared" si="103"/>
        <v>1</v>
      </c>
      <c r="P1653">
        <v>8.4</v>
      </c>
      <c r="Q1653">
        <v>62</v>
      </c>
      <c r="R1653">
        <v>8.1</v>
      </c>
      <c r="S1653">
        <v>79</v>
      </c>
      <c r="T1653" t="s">
        <v>230</v>
      </c>
      <c r="U1653">
        <f>VLOOKUP(T1653,Index!$J$2:$K$1319,2,FALSE)</f>
        <v>793</v>
      </c>
      <c r="V1653" t="s">
        <v>61</v>
      </c>
      <c r="W1653">
        <f t="shared" si="101"/>
        <v>3</v>
      </c>
    </row>
    <row r="1654" spans="1:23">
      <c r="A1654" t="s">
        <v>1135</v>
      </c>
      <c r="B1654" t="s">
        <v>926</v>
      </c>
      <c r="C1654">
        <f>VLOOKUP(B1654,Index!$A$2:$B$18,2,FALSE)</f>
        <v>12</v>
      </c>
      <c r="D1654">
        <v>2013</v>
      </c>
      <c r="E1654" t="s">
        <v>90</v>
      </c>
      <c r="F1654">
        <f>VLOOKUP(E1654,Index!$D$2:$E$13,2,FALSE)</f>
        <v>8</v>
      </c>
      <c r="G1654" t="s">
        <v>173</v>
      </c>
      <c r="H1654">
        <f>VLOOKUP(G1654,Index!$G$2:$H$40,2,FALSE)</f>
        <v>31</v>
      </c>
      <c r="I1654" s="3">
        <v>160000</v>
      </c>
      <c r="J1654" s="3">
        <v>240000</v>
      </c>
      <c r="K1654" s="3">
        <v>280000</v>
      </c>
      <c r="L1654" s="3">
        <v>120000</v>
      </c>
      <c r="M1654" s="3">
        <f t="shared" si="100"/>
        <v>800000</v>
      </c>
      <c r="N1654" s="3">
        <f t="shared" si="102"/>
        <v>200000</v>
      </c>
      <c r="O1654" s="3">
        <f t="shared" si="103"/>
        <v>1</v>
      </c>
      <c r="P1654">
        <v>8.6</v>
      </c>
      <c r="Q1654">
        <v>14</v>
      </c>
      <c r="R1654">
        <v>8.5</v>
      </c>
      <c r="S1654">
        <v>223</v>
      </c>
      <c r="T1654" t="s">
        <v>1136</v>
      </c>
      <c r="U1654">
        <f>VLOOKUP(T1654,Index!$J$2:$K$1319,2,FALSE)</f>
        <v>1256</v>
      </c>
      <c r="V1654" t="s">
        <v>61</v>
      </c>
      <c r="W1654">
        <f t="shared" si="101"/>
        <v>3</v>
      </c>
    </row>
    <row r="1655" spans="1:23">
      <c r="A1655" t="s">
        <v>655</v>
      </c>
      <c r="B1655" t="s">
        <v>132</v>
      </c>
      <c r="C1655">
        <f>VLOOKUP(B1655,Index!$A$2:$B$18,2,FALSE)</f>
        <v>5</v>
      </c>
      <c r="D1655">
        <v>2002</v>
      </c>
      <c r="E1655" t="s">
        <v>17</v>
      </c>
      <c r="F1655">
        <f>VLOOKUP(E1655,Index!$D$2:$E$13,2,FALSE)</f>
        <v>7</v>
      </c>
      <c r="G1655" t="s">
        <v>94</v>
      </c>
      <c r="H1655">
        <f>VLOOKUP(G1655,Index!$G$2:$H$40,2,FALSE)</f>
        <v>15</v>
      </c>
      <c r="I1655" s="3">
        <v>680000</v>
      </c>
      <c r="J1655" s="3">
        <v>90000</v>
      </c>
      <c r="K1655" s="3">
        <v>0</v>
      </c>
      <c r="L1655" s="3">
        <v>20000</v>
      </c>
      <c r="M1655" s="3">
        <f t="shared" si="100"/>
        <v>790000</v>
      </c>
      <c r="N1655" s="3">
        <f t="shared" si="102"/>
        <v>197500</v>
      </c>
      <c r="O1655" s="3">
        <f t="shared" si="103"/>
        <v>1</v>
      </c>
      <c r="P1655">
        <v>6.8</v>
      </c>
      <c r="Q1655">
        <v>16</v>
      </c>
      <c r="R1655">
        <v>8.3000000000000007</v>
      </c>
      <c r="S1655">
        <v>15</v>
      </c>
      <c r="T1655" t="s">
        <v>1641</v>
      </c>
      <c r="U1655">
        <f>VLOOKUP(T1655,Index!$J$2:$K$1319,2,FALSE)</f>
        <v>355</v>
      </c>
      <c r="V1655" t="s">
        <v>15</v>
      </c>
      <c r="W1655">
        <f t="shared" si="101"/>
        <v>3</v>
      </c>
    </row>
    <row r="1656" spans="1:23">
      <c r="A1656" t="s">
        <v>1672</v>
      </c>
      <c r="B1656" t="s">
        <v>12</v>
      </c>
      <c r="C1656">
        <f>VLOOKUP(B1656,Index!$A$2:$B$18,2,FALSE)</f>
        <v>13</v>
      </c>
      <c r="D1656">
        <v>2010</v>
      </c>
      <c r="E1656" t="s">
        <v>23</v>
      </c>
      <c r="F1656">
        <f>VLOOKUP(E1656,Index!$D$2:$E$13,2,FALSE)</f>
        <v>4</v>
      </c>
      <c r="G1656" t="s">
        <v>94</v>
      </c>
      <c r="H1656">
        <f>VLOOKUP(G1656,Index!$G$2:$H$40,2,FALSE)</f>
        <v>15</v>
      </c>
      <c r="I1656" s="3">
        <v>460000</v>
      </c>
      <c r="J1656" s="3">
        <v>270000</v>
      </c>
      <c r="K1656" s="3">
        <v>0</v>
      </c>
      <c r="L1656" s="3">
        <v>70000</v>
      </c>
      <c r="M1656" s="3">
        <f t="shared" si="100"/>
        <v>800000</v>
      </c>
      <c r="N1656" s="3">
        <f t="shared" si="102"/>
        <v>200000</v>
      </c>
      <c r="O1656" s="3">
        <f t="shared" si="103"/>
        <v>1</v>
      </c>
      <c r="T1656" t="s">
        <v>94</v>
      </c>
      <c r="U1656">
        <f>VLOOKUP(T1656,Index!$J$2:$K$1319,2,FALSE)</f>
        <v>378</v>
      </c>
      <c r="V1656" t="s">
        <v>15</v>
      </c>
      <c r="W1656">
        <f t="shared" si="101"/>
        <v>1</v>
      </c>
    </row>
    <row r="1657" spans="1:23">
      <c r="A1657" t="s">
        <v>759</v>
      </c>
      <c r="B1657" t="s">
        <v>20</v>
      </c>
      <c r="C1657">
        <f>VLOOKUP(B1657,Index!$A$2:$B$18,2,FALSE)</f>
        <v>3</v>
      </c>
      <c r="D1657">
        <v>2007</v>
      </c>
      <c r="E1657" t="s">
        <v>23</v>
      </c>
      <c r="F1657">
        <f>VLOOKUP(E1657,Index!$D$2:$E$13,2,FALSE)</f>
        <v>4</v>
      </c>
      <c r="G1657" t="s">
        <v>77</v>
      </c>
      <c r="H1657">
        <f>VLOOKUP(G1657,Index!$G$2:$H$40,2,FALSE)</f>
        <v>35</v>
      </c>
      <c r="I1657" s="3">
        <v>730000</v>
      </c>
      <c r="J1657" s="3">
        <v>10000</v>
      </c>
      <c r="K1657" s="3">
        <v>0</v>
      </c>
      <c r="L1657" s="3">
        <v>60000</v>
      </c>
      <c r="M1657" s="3">
        <f t="shared" si="100"/>
        <v>800000</v>
      </c>
      <c r="N1657" s="3">
        <f t="shared" si="102"/>
        <v>200000</v>
      </c>
      <c r="O1657" s="3">
        <f t="shared" si="103"/>
        <v>1</v>
      </c>
      <c r="P1657">
        <v>5.7</v>
      </c>
      <c r="Q1657">
        <v>8</v>
      </c>
      <c r="R1657">
        <v>7</v>
      </c>
      <c r="S1657">
        <v>15</v>
      </c>
      <c r="T1657" t="s">
        <v>126</v>
      </c>
      <c r="U1657">
        <f>VLOOKUP(T1657,Index!$J$2:$K$1319,2,FALSE)</f>
        <v>1210</v>
      </c>
      <c r="V1657" t="s">
        <v>78</v>
      </c>
      <c r="W1657">
        <f t="shared" si="101"/>
        <v>3</v>
      </c>
    </row>
    <row r="1658" spans="1:23">
      <c r="A1658" t="s">
        <v>674</v>
      </c>
      <c r="B1658" t="s">
        <v>112</v>
      </c>
      <c r="C1658">
        <f>VLOOKUP(B1658,Index!$A$2:$B$18,2,FALSE)</f>
        <v>11</v>
      </c>
      <c r="D1658">
        <v>2006</v>
      </c>
      <c r="E1658" t="s">
        <v>67</v>
      </c>
      <c r="F1658">
        <f>VLOOKUP(E1658,Index!$D$2:$E$13,2,FALSE)</f>
        <v>10</v>
      </c>
      <c r="G1658" t="s">
        <v>94</v>
      </c>
      <c r="H1658">
        <f>VLOOKUP(G1658,Index!$G$2:$H$40,2,FALSE)</f>
        <v>15</v>
      </c>
      <c r="I1658" s="3">
        <v>190000</v>
      </c>
      <c r="J1658" s="3">
        <v>380000</v>
      </c>
      <c r="K1658" s="3">
        <v>0</v>
      </c>
      <c r="L1658" s="3">
        <v>220000</v>
      </c>
      <c r="M1658" s="3">
        <f t="shared" si="100"/>
        <v>790000</v>
      </c>
      <c r="N1658" s="3">
        <f t="shared" si="102"/>
        <v>197500</v>
      </c>
      <c r="O1658" s="3">
        <f t="shared" si="103"/>
        <v>1</v>
      </c>
      <c r="P1658">
        <v>5.7</v>
      </c>
      <c r="Q1658">
        <v>9</v>
      </c>
      <c r="R1658">
        <v>7.3</v>
      </c>
      <c r="S1658">
        <v>10</v>
      </c>
      <c r="T1658" t="s">
        <v>321</v>
      </c>
      <c r="U1658">
        <f>VLOOKUP(T1658,Index!$J$2:$K$1319,2,FALSE)</f>
        <v>714</v>
      </c>
      <c r="V1658" t="s">
        <v>61</v>
      </c>
      <c r="W1658">
        <f t="shared" si="101"/>
        <v>3</v>
      </c>
    </row>
    <row r="1659" spans="1:23">
      <c r="A1659" t="s">
        <v>1673</v>
      </c>
      <c r="B1659" t="s">
        <v>39</v>
      </c>
      <c r="C1659">
        <f>VLOOKUP(B1659,Index!$A$2:$B$18,2,FALSE)</f>
        <v>8</v>
      </c>
      <c r="D1659">
        <v>2006</v>
      </c>
      <c r="E1659" t="s">
        <v>59</v>
      </c>
      <c r="F1659">
        <f>VLOOKUP(E1659,Index!$D$2:$E$13,2,FALSE)</f>
        <v>3</v>
      </c>
      <c r="G1659" t="s">
        <v>227</v>
      </c>
      <c r="H1659">
        <f>VLOOKUP(G1659,Index!$G$2:$H$40,2,FALSE)</f>
        <v>5</v>
      </c>
      <c r="I1659" s="3">
        <v>660000</v>
      </c>
      <c r="J1659" s="3">
        <v>20000</v>
      </c>
      <c r="K1659" s="3">
        <v>0</v>
      </c>
      <c r="L1659" s="3">
        <v>110000</v>
      </c>
      <c r="M1659" s="3">
        <f t="shared" si="100"/>
        <v>790000</v>
      </c>
      <c r="N1659" s="3">
        <f t="shared" si="102"/>
        <v>197500</v>
      </c>
      <c r="O1659" s="3">
        <f t="shared" si="103"/>
        <v>1</v>
      </c>
      <c r="P1659">
        <v>7.3</v>
      </c>
      <c r="Q1659">
        <v>31</v>
      </c>
      <c r="R1659">
        <v>8.6</v>
      </c>
      <c r="S1659">
        <v>61</v>
      </c>
      <c r="T1659" t="s">
        <v>861</v>
      </c>
      <c r="U1659">
        <f>VLOOKUP(T1659,Index!$J$2:$K$1319,2,FALSE)</f>
        <v>1068</v>
      </c>
      <c r="V1659" t="s">
        <v>61</v>
      </c>
      <c r="W1659">
        <f t="shared" si="101"/>
        <v>3</v>
      </c>
    </row>
    <row r="1660" spans="1:23">
      <c r="A1660" t="s">
        <v>1116</v>
      </c>
      <c r="B1660" t="s">
        <v>39</v>
      </c>
      <c r="C1660">
        <f>VLOOKUP(B1660,Index!$A$2:$B$18,2,FALSE)</f>
        <v>8</v>
      </c>
      <c r="D1660">
        <v>2008</v>
      </c>
      <c r="E1660" t="s">
        <v>23</v>
      </c>
      <c r="F1660">
        <f>VLOOKUP(E1660,Index!$D$2:$E$13,2,FALSE)</f>
        <v>4</v>
      </c>
      <c r="G1660" t="s">
        <v>49</v>
      </c>
      <c r="H1660">
        <f>VLOOKUP(G1660,Index!$G$2:$H$40,2,FALSE)</f>
        <v>4</v>
      </c>
      <c r="I1660" s="3">
        <v>610000</v>
      </c>
      <c r="J1660" s="3">
        <v>0</v>
      </c>
      <c r="K1660" s="3">
        <v>0</v>
      </c>
      <c r="L1660" s="3">
        <v>180000</v>
      </c>
      <c r="M1660" s="3">
        <f t="shared" si="100"/>
        <v>790000</v>
      </c>
      <c r="N1660" s="3">
        <f t="shared" si="102"/>
        <v>197500</v>
      </c>
      <c r="O1660" s="3">
        <f t="shared" si="103"/>
        <v>1</v>
      </c>
      <c r="P1660">
        <v>7.1</v>
      </c>
      <c r="Q1660">
        <v>11</v>
      </c>
      <c r="R1660">
        <v>6.3</v>
      </c>
      <c r="S1660">
        <v>15</v>
      </c>
      <c r="T1660" t="s">
        <v>774</v>
      </c>
      <c r="U1660">
        <f>VLOOKUP(T1660,Index!$J$2:$K$1319,2,FALSE)</f>
        <v>186</v>
      </c>
      <c r="V1660" t="s">
        <v>61</v>
      </c>
      <c r="W1660">
        <f t="shared" si="101"/>
        <v>3</v>
      </c>
    </row>
    <row r="1661" spans="1:23">
      <c r="A1661" t="s">
        <v>1674</v>
      </c>
      <c r="B1661" t="s">
        <v>12</v>
      </c>
      <c r="C1661">
        <f>VLOOKUP(B1661,Index!$A$2:$B$18,2,FALSE)</f>
        <v>13</v>
      </c>
      <c r="D1661">
        <v>2009</v>
      </c>
      <c r="E1661" t="s">
        <v>34</v>
      </c>
      <c r="F1661">
        <f>VLOOKUP(E1661,Index!$D$2:$E$13,2,FALSE)</f>
        <v>1</v>
      </c>
      <c r="G1661" t="s">
        <v>180</v>
      </c>
      <c r="H1661">
        <f>VLOOKUP(G1661,Index!$G$2:$H$40,2,FALSE)</f>
        <v>20</v>
      </c>
      <c r="I1661" s="3">
        <v>430000</v>
      </c>
      <c r="J1661" s="3">
        <v>290000</v>
      </c>
      <c r="K1661" s="3">
        <v>0</v>
      </c>
      <c r="L1661" s="3">
        <v>70000</v>
      </c>
      <c r="M1661" s="3">
        <f t="shared" si="100"/>
        <v>790000</v>
      </c>
      <c r="N1661" s="3">
        <f t="shared" si="102"/>
        <v>197500</v>
      </c>
      <c r="O1661" s="3">
        <f t="shared" si="103"/>
        <v>1</v>
      </c>
      <c r="P1661">
        <v>4.8</v>
      </c>
      <c r="Q1661">
        <v>10</v>
      </c>
      <c r="R1661">
        <v>6.4</v>
      </c>
      <c r="S1661">
        <v>5</v>
      </c>
      <c r="T1661" t="s">
        <v>747</v>
      </c>
      <c r="U1661">
        <f>VLOOKUP(T1661,Index!$J$2:$K$1319,2,FALSE)</f>
        <v>652</v>
      </c>
      <c r="V1661" t="s">
        <v>61</v>
      </c>
      <c r="W1661">
        <f t="shared" si="101"/>
        <v>3</v>
      </c>
    </row>
    <row r="1662" spans="1:23">
      <c r="A1662" t="s">
        <v>578</v>
      </c>
      <c r="B1662" t="s">
        <v>112</v>
      </c>
      <c r="C1662">
        <f>VLOOKUP(B1662,Index!$A$2:$B$18,2,FALSE)</f>
        <v>11</v>
      </c>
      <c r="D1662">
        <v>2010</v>
      </c>
      <c r="E1662" t="s">
        <v>13</v>
      </c>
      <c r="F1662">
        <f>VLOOKUP(E1662,Index!$D$2:$E$13,2,FALSE)</f>
        <v>11</v>
      </c>
      <c r="G1662" t="s">
        <v>168</v>
      </c>
      <c r="H1662">
        <f>VLOOKUP(G1662,Index!$G$2:$H$40,2,FALSE)</f>
        <v>19</v>
      </c>
      <c r="I1662" s="3">
        <v>50000</v>
      </c>
      <c r="J1662" s="3">
        <v>300000</v>
      </c>
      <c r="K1662" s="3">
        <v>290000</v>
      </c>
      <c r="L1662" s="3">
        <v>160000</v>
      </c>
      <c r="M1662" s="3">
        <f t="shared" si="100"/>
        <v>800000</v>
      </c>
      <c r="N1662" s="3">
        <f t="shared" si="102"/>
        <v>200000</v>
      </c>
      <c r="O1662" s="3">
        <f t="shared" si="103"/>
        <v>1</v>
      </c>
      <c r="P1662">
        <v>7.4</v>
      </c>
      <c r="Q1662">
        <v>10</v>
      </c>
      <c r="R1662">
        <v>5.8</v>
      </c>
      <c r="S1662">
        <v>5</v>
      </c>
      <c r="T1662" t="s">
        <v>252</v>
      </c>
      <c r="U1662">
        <f>VLOOKUP(T1662,Index!$J$2:$K$1319,2,FALSE)</f>
        <v>646</v>
      </c>
      <c r="V1662" t="s">
        <v>15</v>
      </c>
      <c r="W1662">
        <f t="shared" si="101"/>
        <v>3</v>
      </c>
    </row>
    <row r="1663" spans="1:23">
      <c r="A1663" t="s">
        <v>1675</v>
      </c>
      <c r="B1663" t="s">
        <v>132</v>
      </c>
      <c r="C1663">
        <f>VLOOKUP(B1663,Index!$A$2:$B$18,2,FALSE)</f>
        <v>5</v>
      </c>
      <c r="D1663">
        <v>2003</v>
      </c>
      <c r="E1663" t="s">
        <v>90</v>
      </c>
      <c r="F1663">
        <f>VLOOKUP(E1663,Index!$D$2:$E$13,2,FALSE)</f>
        <v>8</v>
      </c>
      <c r="G1663" t="s">
        <v>77</v>
      </c>
      <c r="H1663">
        <f>VLOOKUP(G1663,Index!$G$2:$H$40,2,FALSE)</f>
        <v>35</v>
      </c>
      <c r="I1663" s="3">
        <v>610000</v>
      </c>
      <c r="J1663" s="3">
        <v>160000</v>
      </c>
      <c r="K1663" s="3">
        <v>0</v>
      </c>
      <c r="L1663" s="3">
        <v>20000</v>
      </c>
      <c r="M1663" s="3">
        <f t="shared" si="100"/>
        <v>790000</v>
      </c>
      <c r="N1663" s="3">
        <f t="shared" si="102"/>
        <v>197500</v>
      </c>
      <c r="O1663" s="3">
        <f t="shared" si="103"/>
        <v>1</v>
      </c>
      <c r="P1663">
        <v>7.9</v>
      </c>
      <c r="Q1663">
        <v>28</v>
      </c>
      <c r="R1663">
        <v>8.9</v>
      </c>
      <c r="S1663">
        <v>148</v>
      </c>
      <c r="T1663" t="s">
        <v>1676</v>
      </c>
      <c r="U1663">
        <f>VLOOKUP(T1663,Index!$J$2:$K$1319,2,FALSE)</f>
        <v>704</v>
      </c>
      <c r="V1663" t="s">
        <v>15</v>
      </c>
      <c r="W1663">
        <f t="shared" si="101"/>
        <v>3</v>
      </c>
    </row>
    <row r="1664" spans="1:23">
      <c r="A1664" t="s">
        <v>1677</v>
      </c>
      <c r="B1664" t="s">
        <v>12</v>
      </c>
      <c r="C1664">
        <f>VLOOKUP(B1664,Index!$A$2:$B$18,2,FALSE)</f>
        <v>13</v>
      </c>
      <c r="D1664">
        <v>2008</v>
      </c>
      <c r="E1664" t="s">
        <v>13</v>
      </c>
      <c r="F1664">
        <f>VLOOKUP(E1664,Index!$D$2:$E$13,2,FALSE)</f>
        <v>11</v>
      </c>
      <c r="G1664" t="s">
        <v>429</v>
      </c>
      <c r="H1664">
        <f>VLOOKUP(G1664,Index!$G$2:$H$40,2,FALSE)</f>
        <v>34</v>
      </c>
      <c r="I1664" s="3">
        <v>430000</v>
      </c>
      <c r="J1664" s="3">
        <v>290000</v>
      </c>
      <c r="K1664" s="3">
        <v>0</v>
      </c>
      <c r="L1664" s="3">
        <v>80000</v>
      </c>
      <c r="M1664" s="3">
        <f t="shared" si="100"/>
        <v>800000</v>
      </c>
      <c r="N1664" s="3">
        <f t="shared" si="102"/>
        <v>200000</v>
      </c>
      <c r="O1664" s="3">
        <f t="shared" si="103"/>
        <v>1</v>
      </c>
      <c r="R1664">
        <v>5.2</v>
      </c>
      <c r="S1664">
        <v>10</v>
      </c>
      <c r="T1664" t="s">
        <v>1678</v>
      </c>
      <c r="U1664">
        <f>VLOOKUP(T1664,Index!$J$2:$K$1319,2,FALSE)</f>
        <v>488</v>
      </c>
      <c r="V1664" t="s">
        <v>15</v>
      </c>
      <c r="W1664">
        <f t="shared" si="101"/>
        <v>3</v>
      </c>
    </row>
    <row r="1665" spans="1:23">
      <c r="A1665" t="s">
        <v>1679</v>
      </c>
      <c r="B1665" t="s">
        <v>33</v>
      </c>
      <c r="C1665">
        <f>VLOOKUP(B1665,Index!$A$2:$B$18,2,FALSE)</f>
        <v>9</v>
      </c>
      <c r="D1665">
        <v>2013</v>
      </c>
      <c r="E1665" t="s">
        <v>34</v>
      </c>
      <c r="F1665">
        <f>VLOOKUP(E1665,Index!$D$2:$E$13,2,FALSE)</f>
        <v>1</v>
      </c>
      <c r="G1665" t="s">
        <v>192</v>
      </c>
      <c r="H1665">
        <f>VLOOKUP(G1665,Index!$G$2:$H$40,2,FALSE)</f>
        <v>8</v>
      </c>
      <c r="I1665" s="3">
        <v>240000</v>
      </c>
      <c r="J1665" s="3">
        <v>260000</v>
      </c>
      <c r="K1665" s="3">
        <v>190000</v>
      </c>
      <c r="L1665" s="3">
        <v>100000</v>
      </c>
      <c r="M1665" s="3">
        <f t="shared" si="100"/>
        <v>790000</v>
      </c>
      <c r="N1665" s="3">
        <f t="shared" si="102"/>
        <v>197500</v>
      </c>
      <c r="O1665" s="3">
        <f t="shared" si="103"/>
        <v>1</v>
      </c>
      <c r="P1665">
        <v>8.5</v>
      </c>
      <c r="Q1665">
        <v>40</v>
      </c>
      <c r="R1665">
        <v>5.3</v>
      </c>
      <c r="S1665">
        <v>1471</v>
      </c>
      <c r="T1665" t="s">
        <v>868</v>
      </c>
      <c r="U1665">
        <f>VLOOKUP(T1665,Index!$J$2:$K$1319,2,FALSE)</f>
        <v>807</v>
      </c>
      <c r="V1665" t="s">
        <v>37</v>
      </c>
      <c r="W1665">
        <f t="shared" si="101"/>
        <v>3</v>
      </c>
    </row>
    <row r="1666" spans="1:23">
      <c r="A1666" t="s">
        <v>1680</v>
      </c>
      <c r="B1666" t="s">
        <v>226</v>
      </c>
      <c r="C1666">
        <f>VLOOKUP(B1666,Index!$A$2:$B$18,2,FALSE)</f>
        <v>7</v>
      </c>
      <c r="D1666">
        <v>2001</v>
      </c>
      <c r="E1666" t="s">
        <v>17</v>
      </c>
      <c r="F1666">
        <f>VLOOKUP(E1666,Index!$D$2:$E$13,2,FALSE)</f>
        <v>7</v>
      </c>
      <c r="G1666" t="s">
        <v>35</v>
      </c>
      <c r="H1666">
        <f>VLOOKUP(G1666,Index!$G$2:$H$40,2,FALSE)</f>
        <v>32</v>
      </c>
      <c r="I1666" s="3">
        <v>440000</v>
      </c>
      <c r="J1666" s="3">
        <v>300000</v>
      </c>
      <c r="K1666" s="3">
        <v>0</v>
      </c>
      <c r="L1666" s="3">
        <v>50000</v>
      </c>
      <c r="M1666" s="3">
        <f t="shared" ref="M1666:M1729" si="104">SUM(I1666:L1666)</f>
        <v>790000</v>
      </c>
      <c r="N1666" s="3">
        <f t="shared" si="102"/>
        <v>197500</v>
      </c>
      <c r="O1666" s="3">
        <f t="shared" si="103"/>
        <v>1</v>
      </c>
      <c r="P1666">
        <v>3.4</v>
      </c>
      <c r="Q1666">
        <v>6</v>
      </c>
      <c r="R1666">
        <v>5.3</v>
      </c>
      <c r="S1666">
        <v>6</v>
      </c>
      <c r="T1666" t="s">
        <v>1681</v>
      </c>
      <c r="U1666">
        <f>VLOOKUP(T1666,Index!$J$2:$K$1319,2,FALSE)</f>
        <v>294</v>
      </c>
      <c r="V1666" t="s">
        <v>15</v>
      </c>
      <c r="W1666">
        <f t="shared" ref="W1666:W1729" si="105">IF(T1666=G1666,1,3)</f>
        <v>3</v>
      </c>
    </row>
    <row r="1667" spans="1:23">
      <c r="A1667" t="s">
        <v>1682</v>
      </c>
      <c r="B1667" t="s">
        <v>12</v>
      </c>
      <c r="C1667">
        <f>VLOOKUP(B1667,Index!$A$2:$B$18,2,FALSE)</f>
        <v>13</v>
      </c>
      <c r="D1667">
        <v>2010</v>
      </c>
      <c r="E1667" t="s">
        <v>13</v>
      </c>
      <c r="F1667">
        <f>VLOOKUP(E1667,Index!$D$2:$E$13,2,FALSE)</f>
        <v>11</v>
      </c>
      <c r="G1667" t="s">
        <v>94</v>
      </c>
      <c r="H1667">
        <f>VLOOKUP(G1667,Index!$G$2:$H$40,2,FALSE)</f>
        <v>15</v>
      </c>
      <c r="I1667" s="3">
        <v>750000</v>
      </c>
      <c r="J1667" s="3">
        <v>0</v>
      </c>
      <c r="K1667" s="3">
        <v>0</v>
      </c>
      <c r="L1667" s="3">
        <v>50000</v>
      </c>
      <c r="M1667" s="3">
        <f t="shared" si="104"/>
        <v>800000</v>
      </c>
      <c r="N1667" s="3">
        <f t="shared" ref="N1667:N1730" si="106">AVERAGE(I1667:L1667)</f>
        <v>200000</v>
      </c>
      <c r="O1667" s="3">
        <f t="shared" ref="O1667:O1730" si="107">IF(M1667&gt;AVERAGE($M$2:$M$8064),1,0)</f>
        <v>1</v>
      </c>
      <c r="T1667" t="s">
        <v>95</v>
      </c>
      <c r="U1667">
        <f>VLOOKUP(T1667,Index!$J$2:$K$1319,2,FALSE)</f>
        <v>356</v>
      </c>
      <c r="V1667" t="s">
        <v>15</v>
      </c>
      <c r="W1667">
        <f t="shared" si="105"/>
        <v>3</v>
      </c>
    </row>
    <row r="1668" spans="1:23">
      <c r="A1668" t="s">
        <v>1610</v>
      </c>
      <c r="B1668" t="s">
        <v>28</v>
      </c>
      <c r="C1668">
        <f>VLOOKUP(B1668,Index!$A$2:$B$18,2,FALSE)</f>
        <v>15</v>
      </c>
      <c r="D1668">
        <v>2012</v>
      </c>
      <c r="E1668" t="s">
        <v>34</v>
      </c>
      <c r="F1668">
        <f>VLOOKUP(E1668,Index!$D$2:$E$13,2,FALSE)</f>
        <v>1</v>
      </c>
      <c r="G1668" t="s">
        <v>429</v>
      </c>
      <c r="H1668">
        <f>VLOOKUP(G1668,Index!$G$2:$H$40,2,FALSE)</f>
        <v>34</v>
      </c>
      <c r="I1668" s="3">
        <v>450000</v>
      </c>
      <c r="J1668" s="3">
        <v>270000</v>
      </c>
      <c r="K1668" s="3">
        <v>0</v>
      </c>
      <c r="L1668" s="3">
        <v>70000</v>
      </c>
      <c r="M1668" s="3">
        <f t="shared" si="104"/>
        <v>790000</v>
      </c>
      <c r="N1668" s="3">
        <f t="shared" si="106"/>
        <v>197500</v>
      </c>
      <c r="O1668" s="3">
        <f t="shared" si="107"/>
        <v>1</v>
      </c>
      <c r="P1668">
        <v>8.3000000000000007</v>
      </c>
      <c r="Q1668">
        <v>63</v>
      </c>
      <c r="R1668">
        <v>8</v>
      </c>
      <c r="S1668">
        <v>456</v>
      </c>
      <c r="T1668" t="s">
        <v>1339</v>
      </c>
      <c r="U1668">
        <f>VLOOKUP(T1668,Index!$J$2:$K$1319,2,FALSE)</f>
        <v>1251</v>
      </c>
      <c r="V1668" t="s">
        <v>37</v>
      </c>
      <c r="W1668">
        <f t="shared" si="105"/>
        <v>3</v>
      </c>
    </row>
    <row r="1669" spans="1:23">
      <c r="A1669" t="s">
        <v>706</v>
      </c>
      <c r="B1669" t="s">
        <v>28</v>
      </c>
      <c r="C1669">
        <f>VLOOKUP(B1669,Index!$A$2:$B$18,2,FALSE)</f>
        <v>15</v>
      </c>
      <c r="D1669">
        <v>2013</v>
      </c>
      <c r="E1669" t="s">
        <v>17</v>
      </c>
      <c r="F1669">
        <f>VLOOKUP(E1669,Index!$D$2:$E$13,2,FALSE)</f>
        <v>7</v>
      </c>
      <c r="G1669" t="s">
        <v>94</v>
      </c>
      <c r="H1669">
        <f>VLOOKUP(G1669,Index!$G$2:$H$40,2,FALSE)</f>
        <v>15</v>
      </c>
      <c r="I1669" s="3">
        <v>370000</v>
      </c>
      <c r="J1669" s="3">
        <v>350000</v>
      </c>
      <c r="K1669" s="3">
        <v>10000</v>
      </c>
      <c r="L1669" s="3">
        <v>70000</v>
      </c>
      <c r="M1669" s="3">
        <f t="shared" si="104"/>
        <v>800000</v>
      </c>
      <c r="N1669" s="3">
        <f t="shared" si="106"/>
        <v>200000</v>
      </c>
      <c r="O1669" s="3">
        <f t="shared" si="107"/>
        <v>1</v>
      </c>
      <c r="P1669">
        <v>7.6</v>
      </c>
      <c r="Q1669">
        <v>12</v>
      </c>
      <c r="R1669">
        <v>5.4</v>
      </c>
      <c r="S1669">
        <v>107</v>
      </c>
      <c r="T1669" t="s">
        <v>707</v>
      </c>
      <c r="U1669">
        <f>VLOOKUP(T1669,Index!$J$2:$K$1319,2,FALSE)</f>
        <v>479</v>
      </c>
      <c r="V1669" t="s">
        <v>78</v>
      </c>
      <c r="W1669">
        <f t="shared" si="105"/>
        <v>3</v>
      </c>
    </row>
    <row r="1670" spans="1:23">
      <c r="A1670" t="s">
        <v>1683</v>
      </c>
      <c r="B1670" t="s">
        <v>28</v>
      </c>
      <c r="C1670">
        <f>VLOOKUP(B1670,Index!$A$2:$B$18,2,FALSE)</f>
        <v>15</v>
      </c>
      <c r="D1670">
        <v>2012</v>
      </c>
      <c r="E1670" t="s">
        <v>34</v>
      </c>
      <c r="F1670">
        <f>VLOOKUP(E1670,Index!$D$2:$E$13,2,FALSE)</f>
        <v>1</v>
      </c>
      <c r="G1670" t="s">
        <v>49</v>
      </c>
      <c r="H1670">
        <f>VLOOKUP(G1670,Index!$G$2:$H$40,2,FALSE)</f>
        <v>4</v>
      </c>
      <c r="I1670" s="3">
        <v>480000</v>
      </c>
      <c r="J1670" s="3">
        <v>240000</v>
      </c>
      <c r="K1670" s="3">
        <v>0</v>
      </c>
      <c r="L1670" s="3">
        <v>70000</v>
      </c>
      <c r="M1670" s="3">
        <f t="shared" si="104"/>
        <v>790000</v>
      </c>
      <c r="N1670" s="3">
        <f t="shared" si="106"/>
        <v>197500</v>
      </c>
      <c r="O1670" s="3">
        <f t="shared" si="107"/>
        <v>1</v>
      </c>
      <c r="P1670">
        <v>7.4</v>
      </c>
      <c r="Q1670">
        <v>69</v>
      </c>
      <c r="R1670">
        <v>7</v>
      </c>
      <c r="S1670">
        <v>173</v>
      </c>
      <c r="T1670" t="s">
        <v>1093</v>
      </c>
      <c r="U1670">
        <f>VLOOKUP(T1670,Index!$J$2:$K$1319,2,FALSE)</f>
        <v>915</v>
      </c>
      <c r="V1670" t="s">
        <v>37</v>
      </c>
      <c r="W1670">
        <f t="shared" si="105"/>
        <v>3</v>
      </c>
    </row>
    <row r="1671" spans="1:23">
      <c r="A1671" t="s">
        <v>1684</v>
      </c>
      <c r="B1671" t="s">
        <v>39</v>
      </c>
      <c r="C1671">
        <f>VLOOKUP(B1671,Index!$A$2:$B$18,2,FALSE)</f>
        <v>8</v>
      </c>
      <c r="D1671">
        <v>2007</v>
      </c>
      <c r="E1671" t="s">
        <v>67</v>
      </c>
      <c r="F1671">
        <f>VLOOKUP(E1671,Index!$D$2:$E$13,2,FALSE)</f>
        <v>10</v>
      </c>
      <c r="G1671" t="s">
        <v>168</v>
      </c>
      <c r="H1671">
        <f>VLOOKUP(G1671,Index!$G$2:$H$40,2,FALSE)</f>
        <v>19</v>
      </c>
      <c r="I1671" s="3">
        <v>640000</v>
      </c>
      <c r="J1671" s="3">
        <v>30000</v>
      </c>
      <c r="K1671" s="3">
        <v>20000</v>
      </c>
      <c r="L1671" s="3">
        <v>100000</v>
      </c>
      <c r="M1671" s="3">
        <f t="shared" si="104"/>
        <v>790000</v>
      </c>
      <c r="N1671" s="3">
        <f t="shared" si="106"/>
        <v>197500</v>
      </c>
      <c r="O1671" s="3">
        <f t="shared" si="107"/>
        <v>1</v>
      </c>
      <c r="P1671">
        <v>7</v>
      </c>
      <c r="Q1671">
        <v>10</v>
      </c>
      <c r="T1671" t="s">
        <v>252</v>
      </c>
      <c r="U1671">
        <f>VLOOKUP(T1671,Index!$J$2:$K$1319,2,FALSE)</f>
        <v>646</v>
      </c>
      <c r="V1671" t="s">
        <v>78</v>
      </c>
      <c r="W1671">
        <f t="shared" si="105"/>
        <v>3</v>
      </c>
    </row>
    <row r="1672" spans="1:23">
      <c r="A1672" t="s">
        <v>1685</v>
      </c>
      <c r="B1672" t="s">
        <v>39</v>
      </c>
      <c r="C1672">
        <f>VLOOKUP(B1672,Index!$A$2:$B$18,2,FALSE)</f>
        <v>8</v>
      </c>
      <c r="D1672">
        <v>2000</v>
      </c>
      <c r="E1672" t="s">
        <v>67</v>
      </c>
      <c r="F1672">
        <f>VLOOKUP(E1672,Index!$D$2:$E$13,2,FALSE)</f>
        <v>10</v>
      </c>
      <c r="G1672" t="s">
        <v>77</v>
      </c>
      <c r="H1672">
        <f>VLOOKUP(G1672,Index!$G$2:$H$40,2,FALSE)</f>
        <v>35</v>
      </c>
      <c r="I1672" s="3">
        <v>280000</v>
      </c>
      <c r="J1672" s="3">
        <v>220000</v>
      </c>
      <c r="K1672" s="3">
        <v>230000</v>
      </c>
      <c r="L1672" s="3">
        <v>70000</v>
      </c>
      <c r="M1672" s="3">
        <f t="shared" si="104"/>
        <v>800000</v>
      </c>
      <c r="N1672" s="3">
        <f t="shared" si="106"/>
        <v>200000</v>
      </c>
      <c r="O1672" s="3">
        <f t="shared" si="107"/>
        <v>1</v>
      </c>
      <c r="P1672">
        <v>7.8</v>
      </c>
      <c r="Q1672">
        <v>23</v>
      </c>
      <c r="R1672">
        <v>8.4</v>
      </c>
      <c r="S1672">
        <v>19</v>
      </c>
      <c r="T1672" t="s">
        <v>565</v>
      </c>
      <c r="U1672">
        <f>VLOOKUP(T1672,Index!$J$2:$K$1319,2,FALSE)</f>
        <v>434</v>
      </c>
      <c r="V1672" t="s">
        <v>61</v>
      </c>
      <c r="W1672">
        <f t="shared" si="105"/>
        <v>3</v>
      </c>
    </row>
    <row r="1673" spans="1:23">
      <c r="A1673" t="s">
        <v>1686</v>
      </c>
      <c r="B1673" t="s">
        <v>28</v>
      </c>
      <c r="C1673">
        <f>VLOOKUP(B1673,Index!$A$2:$B$18,2,FALSE)</f>
        <v>15</v>
      </c>
      <c r="D1673">
        <v>2009</v>
      </c>
      <c r="E1673" t="s">
        <v>34</v>
      </c>
      <c r="F1673">
        <f>VLOOKUP(E1673,Index!$D$2:$E$13,2,FALSE)</f>
        <v>1</v>
      </c>
      <c r="G1673" t="s">
        <v>94</v>
      </c>
      <c r="H1673">
        <f>VLOOKUP(G1673,Index!$G$2:$H$40,2,FALSE)</f>
        <v>15</v>
      </c>
      <c r="I1673" s="3">
        <v>470000</v>
      </c>
      <c r="J1673" s="3">
        <v>230000</v>
      </c>
      <c r="K1673" s="3">
        <v>10000</v>
      </c>
      <c r="L1673" s="3">
        <v>80000</v>
      </c>
      <c r="M1673" s="3">
        <f t="shared" si="104"/>
        <v>790000</v>
      </c>
      <c r="N1673" s="3">
        <f t="shared" si="106"/>
        <v>197500</v>
      </c>
      <c r="O1673" s="3">
        <f t="shared" si="107"/>
        <v>1</v>
      </c>
      <c r="P1673">
        <v>6.5</v>
      </c>
      <c r="Q1673">
        <v>72</v>
      </c>
      <c r="R1673">
        <v>6.9</v>
      </c>
      <c r="S1673">
        <v>60</v>
      </c>
      <c r="T1673" t="s">
        <v>352</v>
      </c>
      <c r="U1673">
        <f>VLOOKUP(T1673,Index!$J$2:$K$1319,2,FALSE)</f>
        <v>352</v>
      </c>
      <c r="V1673" t="s">
        <v>37</v>
      </c>
      <c r="W1673">
        <f t="shared" si="105"/>
        <v>3</v>
      </c>
    </row>
    <row r="1674" spans="1:23">
      <c r="A1674" t="s">
        <v>808</v>
      </c>
      <c r="B1674" t="s">
        <v>28</v>
      </c>
      <c r="C1674">
        <f>VLOOKUP(B1674,Index!$A$2:$B$18,2,FALSE)</f>
        <v>15</v>
      </c>
      <c r="D1674">
        <v>2012</v>
      </c>
      <c r="E1674" t="s">
        <v>90</v>
      </c>
      <c r="F1674">
        <f>VLOOKUP(E1674,Index!$D$2:$E$13,2,FALSE)</f>
        <v>8</v>
      </c>
      <c r="G1674" t="s">
        <v>192</v>
      </c>
      <c r="H1674">
        <f>VLOOKUP(G1674,Index!$G$2:$H$40,2,FALSE)</f>
        <v>8</v>
      </c>
      <c r="I1674" s="3">
        <v>420000</v>
      </c>
      <c r="J1674" s="3">
        <v>230000</v>
      </c>
      <c r="K1674" s="3">
        <v>70000</v>
      </c>
      <c r="L1674" s="3">
        <v>60000</v>
      </c>
      <c r="M1674" s="3">
        <f t="shared" si="104"/>
        <v>780000</v>
      </c>
      <c r="N1674" s="3">
        <f t="shared" si="106"/>
        <v>195000</v>
      </c>
      <c r="O1674" s="3">
        <f t="shared" si="107"/>
        <v>1</v>
      </c>
      <c r="P1674">
        <v>7.5</v>
      </c>
      <c r="Q1674">
        <v>59</v>
      </c>
      <c r="R1674">
        <v>7.8</v>
      </c>
      <c r="S1674">
        <v>320</v>
      </c>
      <c r="T1674" t="s">
        <v>192</v>
      </c>
      <c r="U1674">
        <f>VLOOKUP(T1674,Index!$J$2:$K$1319,2,FALSE)</f>
        <v>202</v>
      </c>
      <c r="V1674" t="s">
        <v>37</v>
      </c>
      <c r="W1674">
        <f t="shared" si="105"/>
        <v>1</v>
      </c>
    </row>
    <row r="1675" spans="1:23">
      <c r="A1675" t="s">
        <v>1687</v>
      </c>
      <c r="B1675" t="s">
        <v>65</v>
      </c>
      <c r="C1675">
        <f>VLOOKUP(B1675,Index!$A$2:$B$18,2,FALSE)</f>
        <v>10</v>
      </c>
      <c r="D1675">
        <v>2015</v>
      </c>
      <c r="E1675" t="s">
        <v>13</v>
      </c>
      <c r="F1675">
        <f>VLOOKUP(E1675,Index!$D$2:$E$13,2,FALSE)</f>
        <v>11</v>
      </c>
      <c r="G1675" t="s">
        <v>168</v>
      </c>
      <c r="H1675">
        <f>VLOOKUP(G1675,Index!$G$2:$H$40,2,FALSE)</f>
        <v>19</v>
      </c>
      <c r="I1675" s="3">
        <v>130000</v>
      </c>
      <c r="J1675" s="3">
        <v>420000</v>
      </c>
      <c r="K1675" s="3">
        <v>130000</v>
      </c>
      <c r="L1675" s="3">
        <v>100000</v>
      </c>
      <c r="M1675" s="3">
        <f t="shared" si="104"/>
        <v>780000</v>
      </c>
      <c r="N1675" s="3">
        <f t="shared" si="106"/>
        <v>195000</v>
      </c>
      <c r="O1675" s="3">
        <f t="shared" si="107"/>
        <v>1</v>
      </c>
      <c r="P1675">
        <v>8.6999999999999993</v>
      </c>
      <c r="Q1675">
        <v>54</v>
      </c>
      <c r="R1675">
        <v>7.1</v>
      </c>
      <c r="S1675">
        <v>680</v>
      </c>
      <c r="T1675" t="s">
        <v>252</v>
      </c>
      <c r="U1675">
        <f>VLOOKUP(T1675,Index!$J$2:$K$1319,2,FALSE)</f>
        <v>646</v>
      </c>
      <c r="V1675" t="s">
        <v>15</v>
      </c>
      <c r="W1675">
        <f t="shared" si="105"/>
        <v>3</v>
      </c>
    </row>
    <row r="1676" spans="1:23">
      <c r="A1676" t="s">
        <v>1688</v>
      </c>
      <c r="B1676" t="s">
        <v>196</v>
      </c>
      <c r="C1676">
        <f>VLOOKUP(B1676,Index!$A$2:$B$18,2,FALSE)</f>
        <v>17</v>
      </c>
      <c r="D1676">
        <v>2015</v>
      </c>
      <c r="E1676" t="s">
        <v>23</v>
      </c>
      <c r="F1676">
        <f>VLOOKUP(E1676,Index!$D$2:$E$13,2,FALSE)</f>
        <v>4</v>
      </c>
      <c r="G1676" t="s">
        <v>29</v>
      </c>
      <c r="H1676">
        <f>VLOOKUP(G1676,Index!$G$2:$H$40,2,FALSE)</f>
        <v>23</v>
      </c>
      <c r="I1676" s="3">
        <v>490000</v>
      </c>
      <c r="J1676" s="3">
        <v>220000</v>
      </c>
      <c r="K1676" s="3">
        <v>10000</v>
      </c>
      <c r="L1676" s="3">
        <v>70000</v>
      </c>
      <c r="M1676" s="3">
        <f t="shared" si="104"/>
        <v>790000</v>
      </c>
      <c r="N1676" s="3">
        <f t="shared" si="106"/>
        <v>197500</v>
      </c>
      <c r="O1676" s="3">
        <f t="shared" si="107"/>
        <v>1</v>
      </c>
      <c r="P1676">
        <v>8.4</v>
      </c>
      <c r="Q1676">
        <v>75</v>
      </c>
      <c r="R1676">
        <v>7.7</v>
      </c>
      <c r="S1676">
        <v>325</v>
      </c>
      <c r="T1676" t="s">
        <v>164</v>
      </c>
      <c r="U1676">
        <f>VLOOKUP(T1676,Index!$J$2:$K$1319,2,FALSE)</f>
        <v>919</v>
      </c>
      <c r="V1676" t="s">
        <v>37</v>
      </c>
      <c r="W1676">
        <f t="shared" si="105"/>
        <v>3</v>
      </c>
    </row>
    <row r="1677" spans="1:23">
      <c r="A1677" t="s">
        <v>1443</v>
      </c>
      <c r="B1677" t="s">
        <v>28</v>
      </c>
      <c r="C1677">
        <f>VLOOKUP(B1677,Index!$A$2:$B$18,2,FALSE)</f>
        <v>15</v>
      </c>
      <c r="D1677">
        <v>2009</v>
      </c>
      <c r="E1677" t="s">
        <v>23</v>
      </c>
      <c r="F1677">
        <f>VLOOKUP(E1677,Index!$D$2:$E$13,2,FALSE)</f>
        <v>4</v>
      </c>
      <c r="G1677" t="s">
        <v>49</v>
      </c>
      <c r="H1677">
        <f>VLOOKUP(G1677,Index!$G$2:$H$40,2,FALSE)</f>
        <v>4</v>
      </c>
      <c r="I1677" s="3">
        <v>510000</v>
      </c>
      <c r="J1677" s="3">
        <v>210000</v>
      </c>
      <c r="K1677" s="3">
        <v>0</v>
      </c>
      <c r="L1677" s="3">
        <v>70000</v>
      </c>
      <c r="M1677" s="3">
        <f t="shared" si="104"/>
        <v>790000</v>
      </c>
      <c r="N1677" s="3">
        <f t="shared" si="106"/>
        <v>197500</v>
      </c>
      <c r="O1677" s="3">
        <f t="shared" si="107"/>
        <v>1</v>
      </c>
      <c r="P1677">
        <v>7.6</v>
      </c>
      <c r="Q1677">
        <v>52</v>
      </c>
      <c r="R1677">
        <v>5</v>
      </c>
      <c r="S1677">
        <v>30</v>
      </c>
      <c r="T1677" t="s">
        <v>230</v>
      </c>
      <c r="U1677">
        <f>VLOOKUP(T1677,Index!$J$2:$K$1319,2,FALSE)</f>
        <v>793</v>
      </c>
      <c r="V1677" t="s">
        <v>78</v>
      </c>
      <c r="W1677">
        <f t="shared" si="105"/>
        <v>3</v>
      </c>
    </row>
    <row r="1678" spans="1:23">
      <c r="A1678" t="s">
        <v>1689</v>
      </c>
      <c r="B1678" t="s">
        <v>39</v>
      </c>
      <c r="C1678">
        <f>VLOOKUP(B1678,Index!$A$2:$B$18,2,FALSE)</f>
        <v>8</v>
      </c>
      <c r="D1678">
        <v>2007</v>
      </c>
      <c r="E1678" t="s">
        <v>13</v>
      </c>
      <c r="F1678">
        <f>VLOOKUP(E1678,Index!$D$2:$E$13,2,FALSE)</f>
        <v>11</v>
      </c>
      <c r="G1678" t="s">
        <v>94</v>
      </c>
      <c r="H1678">
        <f>VLOOKUP(G1678,Index!$G$2:$H$40,2,FALSE)</f>
        <v>15</v>
      </c>
      <c r="I1678" s="3">
        <v>650000</v>
      </c>
      <c r="J1678" s="3">
        <v>30000</v>
      </c>
      <c r="K1678" s="3">
        <v>0</v>
      </c>
      <c r="L1678" s="3">
        <v>110000</v>
      </c>
      <c r="M1678" s="3">
        <f t="shared" si="104"/>
        <v>790000</v>
      </c>
      <c r="N1678" s="3">
        <f t="shared" si="106"/>
        <v>197500</v>
      </c>
      <c r="O1678" s="3">
        <f t="shared" si="107"/>
        <v>1</v>
      </c>
      <c r="P1678">
        <v>8.3000000000000007</v>
      </c>
      <c r="Q1678">
        <v>6</v>
      </c>
      <c r="R1678">
        <v>8.3000000000000007</v>
      </c>
      <c r="S1678">
        <v>23</v>
      </c>
      <c r="T1678" t="s">
        <v>242</v>
      </c>
      <c r="U1678">
        <f>VLOOKUP(T1678,Index!$J$2:$K$1319,2,FALSE)</f>
        <v>360</v>
      </c>
      <c r="V1678" t="s">
        <v>15</v>
      </c>
      <c r="W1678">
        <f t="shared" si="105"/>
        <v>3</v>
      </c>
    </row>
    <row r="1679" spans="1:23">
      <c r="A1679" t="s">
        <v>1690</v>
      </c>
      <c r="B1679" t="s">
        <v>97</v>
      </c>
      <c r="C1679">
        <f>VLOOKUP(B1679,Index!$A$2:$B$18,2,FALSE)</f>
        <v>16</v>
      </c>
      <c r="D1679">
        <v>2003</v>
      </c>
      <c r="E1679" t="s">
        <v>13</v>
      </c>
      <c r="F1679">
        <f>VLOOKUP(E1679,Index!$D$2:$E$13,2,FALSE)</f>
        <v>11</v>
      </c>
      <c r="G1679" t="s">
        <v>94</v>
      </c>
      <c r="H1679">
        <f>VLOOKUP(G1679,Index!$G$2:$H$40,2,FALSE)</f>
        <v>15</v>
      </c>
      <c r="I1679" s="3">
        <v>240000</v>
      </c>
      <c r="J1679" s="3">
        <v>490000</v>
      </c>
      <c r="K1679" s="3">
        <v>0</v>
      </c>
      <c r="L1679" s="3">
        <v>50000</v>
      </c>
      <c r="M1679" s="3">
        <f t="shared" si="104"/>
        <v>780000</v>
      </c>
      <c r="N1679" s="3">
        <f t="shared" si="106"/>
        <v>195000</v>
      </c>
      <c r="O1679" s="3">
        <f t="shared" si="107"/>
        <v>1</v>
      </c>
      <c r="P1679">
        <v>8.1999999999999993</v>
      </c>
      <c r="Q1679">
        <v>20</v>
      </c>
      <c r="R1679">
        <v>8.1999999999999993</v>
      </c>
      <c r="S1679">
        <v>23</v>
      </c>
      <c r="T1679" t="s">
        <v>135</v>
      </c>
      <c r="U1679">
        <f>VLOOKUP(T1679,Index!$J$2:$K$1319,2,FALSE)</f>
        <v>339</v>
      </c>
      <c r="V1679" t="s">
        <v>15</v>
      </c>
      <c r="W1679">
        <f t="shared" si="105"/>
        <v>3</v>
      </c>
    </row>
    <row r="1680" spans="1:23">
      <c r="A1680" t="s">
        <v>1192</v>
      </c>
      <c r="B1680" t="s">
        <v>112</v>
      </c>
      <c r="C1680">
        <f>VLOOKUP(B1680,Index!$A$2:$B$18,2,FALSE)</f>
        <v>11</v>
      </c>
      <c r="D1680">
        <v>2007</v>
      </c>
      <c r="E1680" t="s">
        <v>67</v>
      </c>
      <c r="F1680">
        <f>VLOOKUP(E1680,Index!$D$2:$E$13,2,FALSE)</f>
        <v>10</v>
      </c>
      <c r="G1680" t="s">
        <v>94</v>
      </c>
      <c r="H1680">
        <f>VLOOKUP(G1680,Index!$G$2:$H$40,2,FALSE)</f>
        <v>15</v>
      </c>
      <c r="I1680" s="3">
        <v>80000</v>
      </c>
      <c r="J1680" s="3">
        <v>460000</v>
      </c>
      <c r="K1680" s="3">
        <v>0</v>
      </c>
      <c r="L1680" s="3">
        <v>250000</v>
      </c>
      <c r="M1680" s="3">
        <f t="shared" si="104"/>
        <v>790000</v>
      </c>
      <c r="N1680" s="3">
        <f t="shared" si="106"/>
        <v>197500</v>
      </c>
      <c r="O1680" s="3">
        <f t="shared" si="107"/>
        <v>1</v>
      </c>
      <c r="P1680">
        <v>6.4</v>
      </c>
      <c r="Q1680">
        <v>5</v>
      </c>
      <c r="R1680">
        <v>7.3</v>
      </c>
      <c r="S1680">
        <v>18</v>
      </c>
      <c r="T1680" t="s">
        <v>321</v>
      </c>
      <c r="U1680">
        <f>VLOOKUP(T1680,Index!$J$2:$K$1319,2,FALSE)</f>
        <v>714</v>
      </c>
      <c r="V1680" t="s">
        <v>78</v>
      </c>
      <c r="W1680">
        <f t="shared" si="105"/>
        <v>3</v>
      </c>
    </row>
    <row r="1681" spans="1:23">
      <c r="A1681" t="s">
        <v>1691</v>
      </c>
      <c r="B1681" t="s">
        <v>28</v>
      </c>
      <c r="C1681">
        <f>VLOOKUP(B1681,Index!$A$2:$B$18,2,FALSE)</f>
        <v>15</v>
      </c>
      <c r="D1681">
        <v>2009</v>
      </c>
      <c r="E1681" t="s">
        <v>90</v>
      </c>
      <c r="F1681">
        <f>VLOOKUP(E1681,Index!$D$2:$E$13,2,FALSE)</f>
        <v>8</v>
      </c>
      <c r="G1681" t="s">
        <v>173</v>
      </c>
      <c r="H1681">
        <f>VLOOKUP(G1681,Index!$G$2:$H$40,2,FALSE)</f>
        <v>31</v>
      </c>
      <c r="I1681" s="3">
        <v>320000</v>
      </c>
      <c r="J1681" s="3">
        <v>200000</v>
      </c>
      <c r="K1681" s="3">
        <v>210000</v>
      </c>
      <c r="L1681" s="3">
        <v>60000</v>
      </c>
      <c r="M1681" s="3">
        <f t="shared" si="104"/>
        <v>790000</v>
      </c>
      <c r="N1681" s="3">
        <f t="shared" si="106"/>
        <v>197500</v>
      </c>
      <c r="O1681" s="3">
        <f t="shared" si="107"/>
        <v>1</v>
      </c>
      <c r="P1681">
        <v>7.2</v>
      </c>
      <c r="Q1681">
        <v>56</v>
      </c>
      <c r="R1681">
        <v>7.2</v>
      </c>
      <c r="S1681">
        <v>150</v>
      </c>
      <c r="T1681" t="s">
        <v>1692</v>
      </c>
      <c r="U1681">
        <f>VLOOKUP(T1681,Index!$J$2:$K$1319,2,FALSE)</f>
        <v>1079</v>
      </c>
      <c r="V1681" t="s">
        <v>61</v>
      </c>
      <c r="W1681">
        <f t="shared" si="105"/>
        <v>3</v>
      </c>
    </row>
    <row r="1682" spans="1:23">
      <c r="A1682" t="s">
        <v>1693</v>
      </c>
      <c r="B1682" t="s">
        <v>112</v>
      </c>
      <c r="C1682">
        <f>VLOOKUP(B1682,Index!$A$2:$B$18,2,FALSE)</f>
        <v>11</v>
      </c>
      <c r="D1682">
        <v>2009</v>
      </c>
      <c r="E1682" t="s">
        <v>221</v>
      </c>
      <c r="F1682">
        <f>VLOOKUP(E1682,Index!$D$2:$E$13,2,FALSE)</f>
        <v>12</v>
      </c>
      <c r="G1682" t="s">
        <v>45</v>
      </c>
      <c r="H1682">
        <f>VLOOKUP(G1682,Index!$G$2:$H$40,2,FALSE)</f>
        <v>30</v>
      </c>
      <c r="I1682" s="3">
        <v>170000</v>
      </c>
      <c r="J1682" s="3">
        <v>500000</v>
      </c>
      <c r="K1682" s="3">
        <v>0</v>
      </c>
      <c r="L1682" s="3">
        <v>110000</v>
      </c>
      <c r="M1682" s="3">
        <f t="shared" si="104"/>
        <v>780000</v>
      </c>
      <c r="N1682" s="3">
        <f t="shared" si="106"/>
        <v>195000</v>
      </c>
      <c r="O1682" s="3">
        <f t="shared" si="107"/>
        <v>1</v>
      </c>
      <c r="P1682">
        <v>6.9</v>
      </c>
      <c r="Q1682">
        <v>32</v>
      </c>
      <c r="R1682">
        <v>7.3</v>
      </c>
      <c r="S1682">
        <v>19</v>
      </c>
      <c r="T1682" t="s">
        <v>1694</v>
      </c>
      <c r="U1682">
        <f>VLOOKUP(T1682,Index!$J$2:$K$1319,2,FALSE)</f>
        <v>823</v>
      </c>
      <c r="V1682" t="s">
        <v>78</v>
      </c>
      <c r="W1682">
        <f t="shared" si="105"/>
        <v>3</v>
      </c>
    </row>
    <row r="1683" spans="1:23">
      <c r="A1683" t="s">
        <v>1029</v>
      </c>
      <c r="B1683" t="s">
        <v>28</v>
      </c>
      <c r="C1683">
        <f>VLOOKUP(B1683,Index!$A$2:$B$18,2,FALSE)</f>
        <v>15</v>
      </c>
      <c r="D1683">
        <v>2014</v>
      </c>
      <c r="E1683" t="s">
        <v>17</v>
      </c>
      <c r="F1683">
        <f>VLOOKUP(E1683,Index!$D$2:$E$13,2,FALSE)</f>
        <v>7</v>
      </c>
      <c r="G1683" t="s">
        <v>29</v>
      </c>
      <c r="H1683">
        <f>VLOOKUP(G1683,Index!$G$2:$H$40,2,FALSE)</f>
        <v>23</v>
      </c>
      <c r="I1683" s="3">
        <v>350000</v>
      </c>
      <c r="J1683" s="3">
        <v>370000</v>
      </c>
      <c r="K1683" s="3">
        <v>0</v>
      </c>
      <c r="L1683" s="3">
        <v>60000</v>
      </c>
      <c r="M1683" s="3">
        <f t="shared" si="104"/>
        <v>780000</v>
      </c>
      <c r="N1683" s="3">
        <f t="shared" si="106"/>
        <v>195000</v>
      </c>
      <c r="O1683" s="3">
        <f t="shared" si="107"/>
        <v>1</v>
      </c>
      <c r="R1683">
        <v>5.0999999999999996</v>
      </c>
      <c r="S1683">
        <v>116</v>
      </c>
      <c r="T1683" t="s">
        <v>1695</v>
      </c>
      <c r="U1683">
        <f>VLOOKUP(T1683,Index!$J$2:$K$1319,2,FALSE)</f>
        <v>1097</v>
      </c>
      <c r="V1683" t="s">
        <v>78</v>
      </c>
      <c r="W1683">
        <f t="shared" si="105"/>
        <v>3</v>
      </c>
    </row>
    <row r="1684" spans="1:23">
      <c r="A1684" t="s">
        <v>1228</v>
      </c>
      <c r="B1684" t="s">
        <v>33</v>
      </c>
      <c r="C1684">
        <f>VLOOKUP(B1684,Index!$A$2:$B$18,2,FALSE)</f>
        <v>9</v>
      </c>
      <c r="D1684">
        <v>2014</v>
      </c>
      <c r="E1684" t="s">
        <v>13</v>
      </c>
      <c r="F1684">
        <f>VLOOKUP(E1684,Index!$D$2:$E$13,2,FALSE)</f>
        <v>11</v>
      </c>
      <c r="G1684" t="s">
        <v>35</v>
      </c>
      <c r="H1684">
        <f>VLOOKUP(G1684,Index!$G$2:$H$40,2,FALSE)</f>
        <v>32</v>
      </c>
      <c r="I1684" s="3">
        <v>360000</v>
      </c>
      <c r="J1684" s="3">
        <v>290000</v>
      </c>
      <c r="K1684" s="3">
        <v>0</v>
      </c>
      <c r="L1684" s="3">
        <v>130000</v>
      </c>
      <c r="M1684" s="3">
        <f t="shared" si="104"/>
        <v>780000</v>
      </c>
      <c r="N1684" s="3">
        <f t="shared" si="106"/>
        <v>195000</v>
      </c>
      <c r="O1684" s="3">
        <f t="shared" si="107"/>
        <v>1</v>
      </c>
      <c r="P1684">
        <v>5.5</v>
      </c>
      <c r="Q1684">
        <v>5</v>
      </c>
      <c r="R1684">
        <v>3.1</v>
      </c>
      <c r="S1684">
        <v>57</v>
      </c>
      <c r="T1684" t="s">
        <v>541</v>
      </c>
      <c r="U1684">
        <f>VLOOKUP(T1684,Index!$J$2:$K$1319,2,FALSE)</f>
        <v>1293</v>
      </c>
      <c r="V1684" t="s">
        <v>61</v>
      </c>
      <c r="W1684">
        <f t="shared" si="105"/>
        <v>3</v>
      </c>
    </row>
    <row r="1685" spans="1:23">
      <c r="A1685" t="s">
        <v>1696</v>
      </c>
      <c r="B1685" t="s">
        <v>28</v>
      </c>
      <c r="C1685">
        <f>VLOOKUP(B1685,Index!$A$2:$B$18,2,FALSE)</f>
        <v>15</v>
      </c>
      <c r="D1685">
        <v>2008</v>
      </c>
      <c r="E1685" t="s">
        <v>90</v>
      </c>
      <c r="F1685">
        <f>VLOOKUP(E1685,Index!$D$2:$E$13,2,FALSE)</f>
        <v>8</v>
      </c>
      <c r="G1685" t="s">
        <v>29</v>
      </c>
      <c r="H1685">
        <f>VLOOKUP(G1685,Index!$G$2:$H$40,2,FALSE)</f>
        <v>23</v>
      </c>
      <c r="I1685" s="3">
        <v>380000</v>
      </c>
      <c r="J1685" s="3">
        <v>290000</v>
      </c>
      <c r="K1685" s="3">
        <v>30000</v>
      </c>
      <c r="L1685" s="3">
        <v>80000</v>
      </c>
      <c r="M1685" s="3">
        <f t="shared" si="104"/>
        <v>780000</v>
      </c>
      <c r="N1685" s="3">
        <f t="shared" si="106"/>
        <v>195000</v>
      </c>
      <c r="O1685" s="3">
        <f t="shared" si="107"/>
        <v>1</v>
      </c>
      <c r="P1685">
        <v>6.5</v>
      </c>
      <c r="Q1685">
        <v>80</v>
      </c>
      <c r="R1685">
        <v>7</v>
      </c>
      <c r="S1685">
        <v>458</v>
      </c>
      <c r="T1685" t="s">
        <v>1697</v>
      </c>
      <c r="U1685">
        <f>VLOOKUP(T1685,Index!$J$2:$K$1319,2,FALSE)</f>
        <v>1033</v>
      </c>
      <c r="V1685" t="s">
        <v>61</v>
      </c>
      <c r="W1685">
        <f t="shared" si="105"/>
        <v>3</v>
      </c>
    </row>
    <row r="1686" spans="1:23">
      <c r="A1686" t="s">
        <v>1318</v>
      </c>
      <c r="B1686" t="s">
        <v>33</v>
      </c>
      <c r="C1686">
        <f>VLOOKUP(B1686,Index!$A$2:$B$18,2,FALSE)</f>
        <v>9</v>
      </c>
      <c r="D1686">
        <v>2009</v>
      </c>
      <c r="E1686" t="s">
        <v>13</v>
      </c>
      <c r="F1686">
        <f>VLOOKUP(E1686,Index!$D$2:$E$13,2,FALSE)</f>
        <v>11</v>
      </c>
      <c r="G1686" t="s">
        <v>94</v>
      </c>
      <c r="H1686">
        <f>VLOOKUP(G1686,Index!$G$2:$H$40,2,FALSE)</f>
        <v>15</v>
      </c>
      <c r="I1686" s="3">
        <v>420000</v>
      </c>
      <c r="J1686" s="3">
        <v>250000</v>
      </c>
      <c r="K1686" s="3">
        <v>0</v>
      </c>
      <c r="L1686" s="3">
        <v>110000</v>
      </c>
      <c r="M1686" s="3">
        <f t="shared" si="104"/>
        <v>780000</v>
      </c>
      <c r="N1686" s="3">
        <f t="shared" si="106"/>
        <v>195000</v>
      </c>
      <c r="O1686" s="3">
        <f t="shared" si="107"/>
        <v>1</v>
      </c>
      <c r="P1686">
        <v>8.1</v>
      </c>
      <c r="Q1686">
        <v>38</v>
      </c>
      <c r="R1686">
        <v>7.7</v>
      </c>
      <c r="S1686">
        <v>9</v>
      </c>
      <c r="T1686" t="s">
        <v>242</v>
      </c>
      <c r="U1686">
        <f>VLOOKUP(T1686,Index!$J$2:$K$1319,2,FALSE)</f>
        <v>360</v>
      </c>
      <c r="V1686" t="s">
        <v>15</v>
      </c>
      <c r="W1686">
        <f t="shared" si="105"/>
        <v>3</v>
      </c>
    </row>
    <row r="1687" spans="1:23">
      <c r="A1687" t="s">
        <v>1698</v>
      </c>
      <c r="B1687" t="s">
        <v>156</v>
      </c>
      <c r="C1687">
        <f>VLOOKUP(B1687,Index!$A$2:$B$18,2,FALSE)</f>
        <v>4</v>
      </c>
      <c r="D1687">
        <v>2002</v>
      </c>
      <c r="E1687" t="s">
        <v>21</v>
      </c>
      <c r="F1687">
        <f>VLOOKUP(E1687,Index!$D$2:$E$13,2,FALSE)</f>
        <v>5</v>
      </c>
      <c r="G1687" t="s">
        <v>588</v>
      </c>
      <c r="H1687">
        <f>VLOOKUP(G1687,Index!$G$2:$H$40,2,FALSE)</f>
        <v>37</v>
      </c>
      <c r="I1687" s="3">
        <v>560000</v>
      </c>
      <c r="J1687" s="3">
        <v>210000</v>
      </c>
      <c r="K1687" s="3">
        <v>0</v>
      </c>
      <c r="L1687" s="3">
        <v>10000</v>
      </c>
      <c r="M1687" s="3">
        <f t="shared" si="104"/>
        <v>780000</v>
      </c>
      <c r="N1687" s="3">
        <f t="shared" si="106"/>
        <v>195000</v>
      </c>
      <c r="O1687" s="3">
        <f t="shared" si="107"/>
        <v>1</v>
      </c>
      <c r="P1687">
        <v>7.1</v>
      </c>
      <c r="Q1687">
        <v>4</v>
      </c>
      <c r="T1687" t="s">
        <v>1699</v>
      </c>
      <c r="U1687">
        <f>VLOOKUP(T1687,Index!$J$2:$K$1319,2,FALSE)</f>
        <v>308</v>
      </c>
      <c r="V1687" t="s">
        <v>15</v>
      </c>
      <c r="W1687">
        <f t="shared" si="105"/>
        <v>3</v>
      </c>
    </row>
    <row r="1688" spans="1:23">
      <c r="A1688" t="s">
        <v>1700</v>
      </c>
      <c r="B1688" t="s">
        <v>28</v>
      </c>
      <c r="C1688">
        <f>VLOOKUP(B1688,Index!$A$2:$B$18,2,FALSE)</f>
        <v>15</v>
      </c>
      <c r="D1688">
        <v>2006</v>
      </c>
      <c r="E1688" t="s">
        <v>34</v>
      </c>
      <c r="F1688">
        <f>VLOOKUP(E1688,Index!$D$2:$E$13,2,FALSE)</f>
        <v>1</v>
      </c>
      <c r="G1688" t="s">
        <v>77</v>
      </c>
      <c r="H1688">
        <f>VLOOKUP(G1688,Index!$G$2:$H$40,2,FALSE)</f>
        <v>35</v>
      </c>
      <c r="I1688" s="3">
        <v>670000</v>
      </c>
      <c r="J1688" s="3">
        <v>40000</v>
      </c>
      <c r="K1688" s="3">
        <v>10000</v>
      </c>
      <c r="L1688" s="3">
        <v>60000</v>
      </c>
      <c r="M1688" s="3">
        <f t="shared" si="104"/>
        <v>780000</v>
      </c>
      <c r="N1688" s="3">
        <f t="shared" si="106"/>
        <v>195000</v>
      </c>
      <c r="O1688" s="3">
        <f t="shared" si="107"/>
        <v>1</v>
      </c>
      <c r="P1688">
        <v>8.5</v>
      </c>
      <c r="Q1688">
        <v>59</v>
      </c>
      <c r="R1688">
        <v>8.1</v>
      </c>
      <c r="S1688">
        <v>148</v>
      </c>
      <c r="T1688" t="s">
        <v>519</v>
      </c>
      <c r="U1688">
        <f>VLOOKUP(T1688,Index!$J$2:$K$1319,2,FALSE)</f>
        <v>1218</v>
      </c>
      <c r="V1688" t="s">
        <v>37</v>
      </c>
      <c r="W1688">
        <f t="shared" si="105"/>
        <v>3</v>
      </c>
    </row>
    <row r="1689" spans="1:23">
      <c r="A1689" t="s">
        <v>1187</v>
      </c>
      <c r="B1689" t="s">
        <v>28</v>
      </c>
      <c r="C1689">
        <f>VLOOKUP(B1689,Index!$A$2:$B$18,2,FALSE)</f>
        <v>15</v>
      </c>
      <c r="D1689">
        <v>2010</v>
      </c>
      <c r="E1689" t="s">
        <v>59</v>
      </c>
      <c r="F1689">
        <f>VLOOKUP(E1689,Index!$D$2:$E$13,2,FALSE)</f>
        <v>3</v>
      </c>
      <c r="G1689" t="s">
        <v>264</v>
      </c>
      <c r="H1689">
        <f>VLOOKUP(G1689,Index!$G$2:$H$40,2,FALSE)</f>
        <v>25</v>
      </c>
      <c r="I1689" s="3">
        <v>430000</v>
      </c>
      <c r="J1689" s="3">
        <v>270000</v>
      </c>
      <c r="K1689" s="3">
        <v>10000</v>
      </c>
      <c r="L1689" s="3">
        <v>70000</v>
      </c>
      <c r="M1689" s="3">
        <f t="shared" si="104"/>
        <v>780000</v>
      </c>
      <c r="N1689" s="3">
        <f t="shared" si="106"/>
        <v>195000</v>
      </c>
      <c r="O1689" s="3">
        <f t="shared" si="107"/>
        <v>1</v>
      </c>
      <c r="P1689">
        <v>7.4</v>
      </c>
      <c r="Q1689">
        <v>31</v>
      </c>
      <c r="R1689">
        <v>8.5</v>
      </c>
      <c r="S1689">
        <v>39</v>
      </c>
      <c r="T1689" t="s">
        <v>1128</v>
      </c>
      <c r="U1689">
        <f>VLOOKUP(T1689,Index!$J$2:$K$1319,2,FALSE)</f>
        <v>272</v>
      </c>
      <c r="V1689" t="s">
        <v>61</v>
      </c>
      <c r="W1689">
        <f t="shared" si="105"/>
        <v>3</v>
      </c>
    </row>
    <row r="1690" spans="1:23">
      <c r="A1690" t="s">
        <v>1701</v>
      </c>
      <c r="B1690" t="s">
        <v>20</v>
      </c>
      <c r="C1690">
        <f>VLOOKUP(B1690,Index!$A$2:$B$18,2,FALSE)</f>
        <v>3</v>
      </c>
      <c r="D1690">
        <v>2010</v>
      </c>
      <c r="E1690" t="s">
        <v>90</v>
      </c>
      <c r="F1690">
        <f>VLOOKUP(E1690,Index!$D$2:$E$13,2,FALSE)</f>
        <v>8</v>
      </c>
      <c r="G1690" t="s">
        <v>14</v>
      </c>
      <c r="H1690">
        <f>VLOOKUP(G1690,Index!$G$2:$H$40,2,FALSE)</f>
        <v>26</v>
      </c>
      <c r="I1690" s="3">
        <v>510000</v>
      </c>
      <c r="J1690" s="3">
        <v>90000</v>
      </c>
      <c r="K1690" s="3">
        <v>130000</v>
      </c>
      <c r="L1690" s="3">
        <v>50000</v>
      </c>
      <c r="M1690" s="3">
        <f t="shared" si="104"/>
        <v>780000</v>
      </c>
      <c r="N1690" s="3">
        <f t="shared" si="106"/>
        <v>195000</v>
      </c>
      <c r="O1690" s="3">
        <f t="shared" si="107"/>
        <v>1</v>
      </c>
      <c r="P1690">
        <v>7.9</v>
      </c>
      <c r="Q1690">
        <v>63</v>
      </c>
      <c r="R1690">
        <v>8.1</v>
      </c>
      <c r="S1690">
        <v>86</v>
      </c>
      <c r="T1690" t="s">
        <v>791</v>
      </c>
      <c r="U1690">
        <f>VLOOKUP(T1690,Index!$J$2:$K$1319,2,FALSE)</f>
        <v>200</v>
      </c>
      <c r="V1690" t="s">
        <v>78</v>
      </c>
      <c r="W1690">
        <f t="shared" si="105"/>
        <v>3</v>
      </c>
    </row>
    <row r="1691" spans="1:23">
      <c r="A1691" t="s">
        <v>1270</v>
      </c>
      <c r="B1691" t="s">
        <v>28</v>
      </c>
      <c r="C1691">
        <f>VLOOKUP(B1691,Index!$A$2:$B$18,2,FALSE)</f>
        <v>15</v>
      </c>
      <c r="D1691">
        <v>2011</v>
      </c>
      <c r="E1691" t="s">
        <v>59</v>
      </c>
      <c r="F1691">
        <f>VLOOKUP(E1691,Index!$D$2:$E$13,2,FALSE)</f>
        <v>3</v>
      </c>
      <c r="G1691" t="s">
        <v>94</v>
      </c>
      <c r="H1691">
        <f>VLOOKUP(G1691,Index!$G$2:$H$40,2,FALSE)</f>
        <v>15</v>
      </c>
      <c r="I1691" s="3">
        <v>400000</v>
      </c>
      <c r="J1691" s="3">
        <v>310000</v>
      </c>
      <c r="K1691" s="3">
        <v>0</v>
      </c>
      <c r="L1691" s="3">
        <v>70000</v>
      </c>
      <c r="M1691" s="3">
        <f t="shared" si="104"/>
        <v>780000</v>
      </c>
      <c r="N1691" s="3">
        <f t="shared" si="106"/>
        <v>195000</v>
      </c>
      <c r="O1691" s="3">
        <f t="shared" si="107"/>
        <v>1</v>
      </c>
      <c r="P1691">
        <v>8.6</v>
      </c>
      <c r="Q1691">
        <v>59</v>
      </c>
      <c r="R1691">
        <v>7.4</v>
      </c>
      <c r="S1691">
        <v>105</v>
      </c>
      <c r="T1691" t="s">
        <v>135</v>
      </c>
      <c r="U1691">
        <f>VLOOKUP(T1691,Index!$J$2:$K$1319,2,FALSE)</f>
        <v>339</v>
      </c>
      <c r="V1691" t="s">
        <v>37</v>
      </c>
      <c r="W1691">
        <f t="shared" si="105"/>
        <v>3</v>
      </c>
    </row>
    <row r="1692" spans="1:23">
      <c r="A1692" t="s">
        <v>1702</v>
      </c>
      <c r="B1692" t="s">
        <v>28</v>
      </c>
      <c r="C1692">
        <f>VLOOKUP(B1692,Index!$A$2:$B$18,2,FALSE)</f>
        <v>15</v>
      </c>
      <c r="D1692">
        <v>2013</v>
      </c>
      <c r="E1692" t="s">
        <v>34</v>
      </c>
      <c r="F1692">
        <f>VLOOKUP(E1692,Index!$D$2:$E$13,2,FALSE)</f>
        <v>1</v>
      </c>
      <c r="G1692" t="s">
        <v>585</v>
      </c>
      <c r="H1692">
        <f>VLOOKUP(G1692,Index!$G$2:$H$40,2,FALSE)</f>
        <v>12</v>
      </c>
      <c r="I1692" s="3">
        <v>440000</v>
      </c>
      <c r="J1692" s="3">
        <v>260000</v>
      </c>
      <c r="K1692" s="3">
        <v>10000</v>
      </c>
      <c r="L1692" s="3">
        <v>70000</v>
      </c>
      <c r="M1692" s="3">
        <f t="shared" si="104"/>
        <v>780000</v>
      </c>
      <c r="N1692" s="3">
        <f t="shared" si="106"/>
        <v>195000</v>
      </c>
      <c r="O1692" s="3">
        <f t="shared" si="107"/>
        <v>1</v>
      </c>
      <c r="P1692">
        <v>5.7</v>
      </c>
      <c r="Q1692">
        <v>43</v>
      </c>
      <c r="R1692">
        <v>6.3</v>
      </c>
      <c r="S1692">
        <v>192</v>
      </c>
      <c r="T1692" t="s">
        <v>586</v>
      </c>
      <c r="U1692">
        <f>VLOOKUP(T1692,Index!$J$2:$K$1319,2,FALSE)</f>
        <v>1136</v>
      </c>
      <c r="V1692" t="s">
        <v>37</v>
      </c>
      <c r="W1692">
        <f t="shared" si="105"/>
        <v>3</v>
      </c>
    </row>
    <row r="1693" spans="1:23">
      <c r="A1693" t="s">
        <v>389</v>
      </c>
      <c r="B1693" t="s">
        <v>33</v>
      </c>
      <c r="C1693">
        <f>VLOOKUP(B1693,Index!$A$2:$B$18,2,FALSE)</f>
        <v>9</v>
      </c>
      <c r="D1693">
        <v>2015</v>
      </c>
      <c r="E1693" t="s">
        <v>13</v>
      </c>
      <c r="F1693">
        <f>VLOOKUP(E1693,Index!$D$2:$E$13,2,FALSE)</f>
        <v>11</v>
      </c>
      <c r="G1693" t="s">
        <v>94</v>
      </c>
      <c r="H1693">
        <f>VLOOKUP(G1693,Index!$G$2:$H$40,2,FALSE)</f>
        <v>15</v>
      </c>
      <c r="I1693" s="3">
        <v>570000</v>
      </c>
      <c r="J1693" s="3">
        <v>60000</v>
      </c>
      <c r="K1693" s="3">
        <v>0</v>
      </c>
      <c r="L1693" s="3">
        <v>140000</v>
      </c>
      <c r="M1693" s="3">
        <f t="shared" si="104"/>
        <v>770000</v>
      </c>
      <c r="N1693" s="3">
        <f t="shared" si="106"/>
        <v>192500</v>
      </c>
      <c r="O1693" s="3">
        <f t="shared" si="107"/>
        <v>1</v>
      </c>
      <c r="R1693">
        <v>3.1</v>
      </c>
      <c r="S1693">
        <v>18</v>
      </c>
      <c r="T1693" t="s">
        <v>95</v>
      </c>
      <c r="U1693">
        <f>VLOOKUP(T1693,Index!$J$2:$K$1319,2,FALSE)</f>
        <v>356</v>
      </c>
      <c r="V1693" t="s">
        <v>15</v>
      </c>
      <c r="W1693">
        <f t="shared" si="105"/>
        <v>3</v>
      </c>
    </row>
    <row r="1694" spans="1:23">
      <c r="A1694" t="s">
        <v>1703</v>
      </c>
      <c r="B1694" t="s">
        <v>20</v>
      </c>
      <c r="C1694">
        <f>VLOOKUP(B1694,Index!$A$2:$B$18,2,FALSE)</f>
        <v>3</v>
      </c>
      <c r="D1694">
        <v>2008</v>
      </c>
      <c r="E1694" t="s">
        <v>34</v>
      </c>
      <c r="F1694">
        <f>VLOOKUP(E1694,Index!$D$2:$E$13,2,FALSE)</f>
        <v>1</v>
      </c>
      <c r="G1694" t="s">
        <v>180</v>
      </c>
      <c r="H1694">
        <f>VLOOKUP(G1694,Index!$G$2:$H$40,2,FALSE)</f>
        <v>20</v>
      </c>
      <c r="I1694" s="3">
        <v>610000</v>
      </c>
      <c r="J1694" s="3">
        <v>110000</v>
      </c>
      <c r="K1694" s="3">
        <v>0</v>
      </c>
      <c r="L1694" s="3">
        <v>60000</v>
      </c>
      <c r="M1694" s="3">
        <f t="shared" si="104"/>
        <v>780000</v>
      </c>
      <c r="N1694" s="3">
        <f t="shared" si="106"/>
        <v>195000</v>
      </c>
      <c r="O1694" s="3">
        <f t="shared" si="107"/>
        <v>1</v>
      </c>
      <c r="P1694">
        <v>6.8</v>
      </c>
      <c r="Q1694">
        <v>10</v>
      </c>
      <c r="R1694">
        <v>7.8</v>
      </c>
      <c r="S1694">
        <v>32</v>
      </c>
      <c r="T1694" t="s">
        <v>180</v>
      </c>
      <c r="U1694">
        <f>VLOOKUP(T1694,Index!$J$2:$K$1319,2,FALSE)</f>
        <v>683</v>
      </c>
      <c r="V1694" t="s">
        <v>78</v>
      </c>
      <c r="W1694">
        <f t="shared" si="105"/>
        <v>1</v>
      </c>
    </row>
    <row r="1695" spans="1:23">
      <c r="A1695" t="s">
        <v>1704</v>
      </c>
      <c r="B1695" t="s">
        <v>20</v>
      </c>
      <c r="C1695">
        <f>VLOOKUP(B1695,Index!$A$2:$B$18,2,FALSE)</f>
        <v>3</v>
      </c>
      <c r="D1695">
        <v>2007</v>
      </c>
      <c r="E1695" t="s">
        <v>90</v>
      </c>
      <c r="F1695">
        <f>VLOOKUP(E1695,Index!$D$2:$E$13,2,FALSE)</f>
        <v>8</v>
      </c>
      <c r="G1695" t="s">
        <v>173</v>
      </c>
      <c r="H1695">
        <f>VLOOKUP(G1695,Index!$G$2:$H$40,2,FALSE)</f>
        <v>31</v>
      </c>
      <c r="I1695" s="3">
        <v>490000</v>
      </c>
      <c r="J1695" s="3">
        <v>40000</v>
      </c>
      <c r="K1695" s="3">
        <v>210000</v>
      </c>
      <c r="L1695" s="3">
        <v>40000</v>
      </c>
      <c r="M1695" s="3">
        <f t="shared" si="104"/>
        <v>780000</v>
      </c>
      <c r="N1695" s="3">
        <f t="shared" si="106"/>
        <v>195000</v>
      </c>
      <c r="O1695" s="3">
        <f t="shared" si="107"/>
        <v>1</v>
      </c>
      <c r="P1695">
        <v>8.8000000000000007</v>
      </c>
      <c r="Q1695">
        <v>59</v>
      </c>
      <c r="R1695">
        <v>8.9</v>
      </c>
      <c r="S1695">
        <v>283</v>
      </c>
      <c r="T1695" t="s">
        <v>753</v>
      </c>
      <c r="U1695">
        <f>VLOOKUP(T1695,Index!$J$2:$K$1319,2,FALSE)</f>
        <v>614</v>
      </c>
      <c r="V1695" t="s">
        <v>61</v>
      </c>
      <c r="W1695">
        <f t="shared" si="105"/>
        <v>3</v>
      </c>
    </row>
    <row r="1696" spans="1:23">
      <c r="A1696" t="s">
        <v>1705</v>
      </c>
      <c r="B1696" t="s">
        <v>20</v>
      </c>
      <c r="C1696">
        <f>VLOOKUP(B1696,Index!$A$2:$B$18,2,FALSE)</f>
        <v>3</v>
      </c>
      <c r="D1696">
        <v>2007</v>
      </c>
      <c r="E1696" t="s">
        <v>34</v>
      </c>
      <c r="F1696">
        <f>VLOOKUP(E1696,Index!$D$2:$E$13,2,FALSE)</f>
        <v>1</v>
      </c>
      <c r="G1696" t="s">
        <v>429</v>
      </c>
      <c r="H1696">
        <f>VLOOKUP(G1696,Index!$G$2:$H$40,2,FALSE)</f>
        <v>34</v>
      </c>
      <c r="I1696" s="3">
        <v>710000</v>
      </c>
      <c r="J1696" s="3">
        <v>10000</v>
      </c>
      <c r="K1696" s="3">
        <v>0</v>
      </c>
      <c r="L1696" s="3">
        <v>60000</v>
      </c>
      <c r="M1696" s="3">
        <f t="shared" si="104"/>
        <v>780000</v>
      </c>
      <c r="N1696" s="3">
        <f t="shared" si="106"/>
        <v>195000</v>
      </c>
      <c r="O1696" s="3">
        <f t="shared" si="107"/>
        <v>1</v>
      </c>
      <c r="P1696">
        <v>7.3</v>
      </c>
      <c r="Q1696">
        <v>34</v>
      </c>
      <c r="R1696">
        <v>8.1999999999999993</v>
      </c>
      <c r="S1696">
        <v>30</v>
      </c>
      <c r="T1696" t="s">
        <v>642</v>
      </c>
      <c r="U1696">
        <f>VLOOKUP(T1696,Index!$J$2:$K$1319,2,FALSE)</f>
        <v>25</v>
      </c>
      <c r="V1696" t="s">
        <v>15</v>
      </c>
      <c r="W1696">
        <f t="shared" si="105"/>
        <v>3</v>
      </c>
    </row>
    <row r="1697" spans="1:23">
      <c r="A1697" t="s">
        <v>1633</v>
      </c>
      <c r="B1697" t="s">
        <v>33</v>
      </c>
      <c r="C1697">
        <f>VLOOKUP(B1697,Index!$A$2:$B$18,2,FALSE)</f>
        <v>9</v>
      </c>
      <c r="D1697">
        <v>2008</v>
      </c>
      <c r="E1697" t="s">
        <v>221</v>
      </c>
      <c r="F1697">
        <f>VLOOKUP(E1697,Index!$D$2:$E$13,2,FALSE)</f>
        <v>12</v>
      </c>
      <c r="G1697" t="s">
        <v>35</v>
      </c>
      <c r="H1697">
        <f>VLOOKUP(G1697,Index!$G$2:$H$40,2,FALSE)</f>
        <v>32</v>
      </c>
      <c r="I1697" s="3">
        <v>490000</v>
      </c>
      <c r="J1697" s="3">
        <v>190000</v>
      </c>
      <c r="K1697" s="3">
        <v>10000</v>
      </c>
      <c r="L1697" s="3">
        <v>90000</v>
      </c>
      <c r="M1697" s="3">
        <f t="shared" si="104"/>
        <v>780000</v>
      </c>
      <c r="N1697" s="3">
        <f t="shared" si="106"/>
        <v>195000</v>
      </c>
      <c r="O1697" s="3">
        <f t="shared" si="107"/>
        <v>1</v>
      </c>
      <c r="P1697">
        <v>8.5</v>
      </c>
      <c r="Q1697">
        <v>39</v>
      </c>
      <c r="R1697">
        <v>7.7</v>
      </c>
      <c r="S1697">
        <v>87</v>
      </c>
      <c r="T1697" t="s">
        <v>832</v>
      </c>
      <c r="U1697">
        <f>VLOOKUP(T1697,Index!$J$2:$K$1319,2,FALSE)</f>
        <v>416</v>
      </c>
      <c r="V1697" t="s">
        <v>78</v>
      </c>
      <c r="W1697">
        <f t="shared" si="105"/>
        <v>3</v>
      </c>
    </row>
    <row r="1698" spans="1:23">
      <c r="A1698" t="s">
        <v>1706</v>
      </c>
      <c r="B1698" t="s">
        <v>39</v>
      </c>
      <c r="C1698">
        <f>VLOOKUP(B1698,Index!$A$2:$B$18,2,FALSE)</f>
        <v>8</v>
      </c>
      <c r="D1698">
        <v>2006</v>
      </c>
      <c r="E1698" t="s">
        <v>13</v>
      </c>
      <c r="F1698">
        <f>VLOOKUP(E1698,Index!$D$2:$E$13,2,FALSE)</f>
        <v>11</v>
      </c>
      <c r="G1698" t="s">
        <v>35</v>
      </c>
      <c r="H1698">
        <f>VLOOKUP(G1698,Index!$G$2:$H$40,2,FALSE)</f>
        <v>32</v>
      </c>
      <c r="I1698" s="3">
        <v>650000</v>
      </c>
      <c r="J1698" s="3">
        <v>20000</v>
      </c>
      <c r="K1698" s="3">
        <v>0</v>
      </c>
      <c r="L1698" s="3">
        <v>110000</v>
      </c>
      <c r="M1698" s="3">
        <f t="shared" si="104"/>
        <v>780000</v>
      </c>
      <c r="N1698" s="3">
        <f t="shared" si="106"/>
        <v>195000</v>
      </c>
      <c r="O1698" s="3">
        <f t="shared" si="107"/>
        <v>1</v>
      </c>
      <c r="P1698">
        <v>8.1</v>
      </c>
      <c r="Q1698">
        <v>12</v>
      </c>
      <c r="R1698">
        <v>8.4</v>
      </c>
      <c r="S1698">
        <v>18</v>
      </c>
      <c r="T1698" t="s">
        <v>1707</v>
      </c>
      <c r="U1698">
        <f>VLOOKUP(T1698,Index!$J$2:$K$1319,2,FALSE)</f>
        <v>660</v>
      </c>
      <c r="V1698" t="s">
        <v>15</v>
      </c>
      <c r="W1698">
        <f t="shared" si="105"/>
        <v>3</v>
      </c>
    </row>
    <row r="1699" spans="1:23">
      <c r="A1699" t="s">
        <v>375</v>
      </c>
      <c r="B1699" t="s">
        <v>132</v>
      </c>
      <c r="C1699">
        <f>VLOOKUP(B1699,Index!$A$2:$B$18,2,FALSE)</f>
        <v>5</v>
      </c>
      <c r="D1699">
        <v>2002</v>
      </c>
      <c r="E1699" t="s">
        <v>48</v>
      </c>
      <c r="F1699">
        <f>VLOOKUP(E1699,Index!$D$2:$E$13,2,FALSE)</f>
        <v>9</v>
      </c>
      <c r="G1699" t="s">
        <v>94</v>
      </c>
      <c r="H1699">
        <f>VLOOKUP(G1699,Index!$G$2:$H$40,2,FALSE)</f>
        <v>15</v>
      </c>
      <c r="I1699" s="3">
        <v>600000</v>
      </c>
      <c r="J1699" s="3">
        <v>160000</v>
      </c>
      <c r="K1699" s="3">
        <v>0</v>
      </c>
      <c r="L1699" s="3">
        <v>20000</v>
      </c>
      <c r="M1699" s="3">
        <f t="shared" si="104"/>
        <v>780000</v>
      </c>
      <c r="N1699" s="3">
        <f t="shared" si="106"/>
        <v>195000</v>
      </c>
      <c r="O1699" s="3">
        <f t="shared" si="107"/>
        <v>1</v>
      </c>
      <c r="P1699">
        <v>8</v>
      </c>
      <c r="Q1699">
        <v>17</v>
      </c>
      <c r="R1699">
        <v>8.6</v>
      </c>
      <c r="S1699">
        <v>46</v>
      </c>
      <c r="T1699" t="s">
        <v>370</v>
      </c>
      <c r="U1699">
        <f>VLOOKUP(T1699,Index!$J$2:$K$1319,2,FALSE)</f>
        <v>394</v>
      </c>
      <c r="V1699" t="s">
        <v>61</v>
      </c>
      <c r="W1699">
        <f t="shared" si="105"/>
        <v>3</v>
      </c>
    </row>
    <row r="1700" spans="1:23">
      <c r="A1700" t="s">
        <v>1708</v>
      </c>
      <c r="B1700" t="s">
        <v>33</v>
      </c>
      <c r="C1700">
        <f>VLOOKUP(B1700,Index!$A$2:$B$18,2,FALSE)</f>
        <v>9</v>
      </c>
      <c r="D1700">
        <v>2011</v>
      </c>
      <c r="E1700" t="s">
        <v>48</v>
      </c>
      <c r="F1700">
        <f>VLOOKUP(E1700,Index!$D$2:$E$13,2,FALSE)</f>
        <v>9</v>
      </c>
      <c r="G1700" t="s">
        <v>49</v>
      </c>
      <c r="H1700">
        <f>VLOOKUP(G1700,Index!$G$2:$H$40,2,FALSE)</f>
        <v>4</v>
      </c>
      <c r="I1700" s="3">
        <v>330000</v>
      </c>
      <c r="J1700" s="3">
        <v>330000</v>
      </c>
      <c r="K1700" s="3">
        <v>0</v>
      </c>
      <c r="L1700" s="3">
        <v>120000</v>
      </c>
      <c r="M1700" s="3">
        <f t="shared" si="104"/>
        <v>780000</v>
      </c>
      <c r="N1700" s="3">
        <f t="shared" si="106"/>
        <v>195000</v>
      </c>
      <c r="O1700" s="3">
        <f t="shared" si="107"/>
        <v>1</v>
      </c>
      <c r="P1700">
        <v>7.2</v>
      </c>
      <c r="Q1700">
        <v>38</v>
      </c>
      <c r="R1700">
        <v>6.3</v>
      </c>
      <c r="S1700">
        <v>52</v>
      </c>
      <c r="T1700" t="s">
        <v>370</v>
      </c>
      <c r="U1700">
        <f>VLOOKUP(T1700,Index!$J$2:$K$1319,2,FALSE)</f>
        <v>394</v>
      </c>
      <c r="V1700" t="s">
        <v>61</v>
      </c>
      <c r="W1700">
        <f t="shared" si="105"/>
        <v>3</v>
      </c>
    </row>
    <row r="1701" spans="1:23">
      <c r="A1701" t="s">
        <v>1409</v>
      </c>
      <c r="B1701" t="s">
        <v>28</v>
      </c>
      <c r="C1701">
        <f>VLOOKUP(B1701,Index!$A$2:$B$18,2,FALSE)</f>
        <v>15</v>
      </c>
      <c r="D1701">
        <v>2011</v>
      </c>
      <c r="E1701" t="s">
        <v>21</v>
      </c>
      <c r="F1701">
        <f>VLOOKUP(E1701,Index!$D$2:$E$13,2,FALSE)</f>
        <v>5</v>
      </c>
      <c r="G1701" t="s">
        <v>77</v>
      </c>
      <c r="H1701">
        <f>VLOOKUP(G1701,Index!$G$2:$H$40,2,FALSE)</f>
        <v>35</v>
      </c>
      <c r="I1701" s="3">
        <v>380000</v>
      </c>
      <c r="J1701" s="3">
        <v>320000</v>
      </c>
      <c r="K1701" s="3">
        <v>0</v>
      </c>
      <c r="L1701" s="3">
        <v>80000</v>
      </c>
      <c r="M1701" s="3">
        <f t="shared" si="104"/>
        <v>780000</v>
      </c>
      <c r="N1701" s="3">
        <f t="shared" si="106"/>
        <v>195000</v>
      </c>
      <c r="O1701" s="3">
        <f t="shared" si="107"/>
        <v>1</v>
      </c>
      <c r="P1701">
        <v>8.6999999999999993</v>
      </c>
      <c r="Q1701">
        <v>55</v>
      </c>
      <c r="R1701">
        <v>8.1999999999999993</v>
      </c>
      <c r="S1701">
        <v>209</v>
      </c>
      <c r="T1701" t="s">
        <v>1410</v>
      </c>
      <c r="U1701">
        <f>VLOOKUP(T1701,Index!$J$2:$K$1319,2,FALSE)</f>
        <v>1229</v>
      </c>
      <c r="V1701" t="s">
        <v>78</v>
      </c>
      <c r="W1701">
        <f t="shared" si="105"/>
        <v>3</v>
      </c>
    </row>
    <row r="1702" spans="1:23">
      <c r="A1702" t="s">
        <v>1709</v>
      </c>
      <c r="B1702" t="s">
        <v>28</v>
      </c>
      <c r="C1702">
        <f>VLOOKUP(B1702,Index!$A$2:$B$18,2,FALSE)</f>
        <v>15</v>
      </c>
      <c r="D1702">
        <v>2013</v>
      </c>
      <c r="E1702" t="s">
        <v>48</v>
      </c>
      <c r="F1702">
        <f>VLOOKUP(E1702,Index!$D$2:$E$13,2,FALSE)</f>
        <v>9</v>
      </c>
      <c r="G1702" t="s">
        <v>407</v>
      </c>
      <c r="H1702">
        <f>VLOOKUP(G1702,Index!$G$2:$H$40,2,FALSE)</f>
        <v>29</v>
      </c>
      <c r="I1702" s="3">
        <v>360000</v>
      </c>
      <c r="J1702" s="3">
        <v>340000</v>
      </c>
      <c r="K1702" s="3">
        <v>0</v>
      </c>
      <c r="L1702" s="3">
        <v>70000</v>
      </c>
      <c r="M1702" s="3">
        <f t="shared" si="104"/>
        <v>770000</v>
      </c>
      <c r="N1702" s="3">
        <f t="shared" si="106"/>
        <v>192500</v>
      </c>
      <c r="O1702" s="3">
        <f t="shared" si="107"/>
        <v>1</v>
      </c>
      <c r="P1702">
        <v>4.8</v>
      </c>
      <c r="Q1702">
        <v>47</v>
      </c>
      <c r="R1702">
        <v>3.8</v>
      </c>
      <c r="S1702">
        <v>449</v>
      </c>
      <c r="T1702" t="s">
        <v>361</v>
      </c>
      <c r="U1702">
        <f>VLOOKUP(T1702,Index!$J$2:$K$1319,2,FALSE)</f>
        <v>469</v>
      </c>
      <c r="V1702" t="s">
        <v>37</v>
      </c>
      <c r="W1702">
        <f t="shared" si="105"/>
        <v>3</v>
      </c>
    </row>
    <row r="1703" spans="1:23">
      <c r="A1703" t="s">
        <v>1710</v>
      </c>
      <c r="B1703" t="s">
        <v>28</v>
      </c>
      <c r="C1703">
        <f>VLOOKUP(B1703,Index!$A$2:$B$18,2,FALSE)</f>
        <v>15</v>
      </c>
      <c r="D1703">
        <v>2008</v>
      </c>
      <c r="E1703" t="s">
        <v>23</v>
      </c>
      <c r="F1703">
        <f>VLOOKUP(E1703,Index!$D$2:$E$13,2,FALSE)</f>
        <v>4</v>
      </c>
      <c r="G1703" t="s">
        <v>29</v>
      </c>
      <c r="H1703">
        <f>VLOOKUP(G1703,Index!$G$2:$H$40,2,FALSE)</f>
        <v>23</v>
      </c>
      <c r="I1703" s="3">
        <v>120000</v>
      </c>
      <c r="J1703" s="3">
        <v>560000</v>
      </c>
      <c r="K1703" s="3">
        <v>0</v>
      </c>
      <c r="L1703" s="3">
        <v>100000</v>
      </c>
      <c r="M1703" s="3">
        <f t="shared" si="104"/>
        <v>780000</v>
      </c>
      <c r="N1703" s="3">
        <f t="shared" si="106"/>
        <v>195000</v>
      </c>
      <c r="O1703" s="3">
        <f t="shared" si="107"/>
        <v>1</v>
      </c>
      <c r="P1703">
        <v>7.1</v>
      </c>
      <c r="Q1703">
        <v>43</v>
      </c>
      <c r="R1703">
        <v>7.4</v>
      </c>
      <c r="S1703">
        <v>34</v>
      </c>
      <c r="T1703" t="s">
        <v>1711</v>
      </c>
      <c r="U1703">
        <f>VLOOKUP(T1703,Index!$J$2:$K$1319,2,FALSE)</f>
        <v>575</v>
      </c>
      <c r="V1703" t="s">
        <v>61</v>
      </c>
      <c r="W1703">
        <f t="shared" si="105"/>
        <v>3</v>
      </c>
    </row>
    <row r="1704" spans="1:23">
      <c r="A1704" t="s">
        <v>1712</v>
      </c>
      <c r="B1704" t="s">
        <v>12</v>
      </c>
      <c r="C1704">
        <f>VLOOKUP(B1704,Index!$A$2:$B$18,2,FALSE)</f>
        <v>13</v>
      </c>
      <c r="D1704">
        <v>2009</v>
      </c>
      <c r="E1704" t="s">
        <v>34</v>
      </c>
      <c r="F1704">
        <f>VLOOKUP(E1704,Index!$D$2:$E$13,2,FALSE)</f>
        <v>1</v>
      </c>
      <c r="G1704" t="s">
        <v>407</v>
      </c>
      <c r="H1704">
        <f>VLOOKUP(G1704,Index!$G$2:$H$40,2,FALSE)</f>
        <v>29</v>
      </c>
      <c r="I1704" s="3">
        <v>450000</v>
      </c>
      <c r="J1704" s="3">
        <v>230000</v>
      </c>
      <c r="K1704" s="3">
        <v>20000</v>
      </c>
      <c r="L1704" s="3">
        <v>70000</v>
      </c>
      <c r="M1704" s="3">
        <f t="shared" si="104"/>
        <v>770000</v>
      </c>
      <c r="N1704" s="3">
        <f t="shared" si="106"/>
        <v>192500</v>
      </c>
      <c r="O1704" s="3">
        <f t="shared" si="107"/>
        <v>1</v>
      </c>
      <c r="P1704">
        <v>8.1</v>
      </c>
      <c r="Q1704">
        <v>74</v>
      </c>
      <c r="R1704">
        <v>8.6</v>
      </c>
      <c r="S1704">
        <v>176</v>
      </c>
      <c r="T1704" t="s">
        <v>1011</v>
      </c>
      <c r="U1704">
        <f>VLOOKUP(T1704,Index!$J$2:$K$1319,2,FALSE)</f>
        <v>879</v>
      </c>
      <c r="V1704" t="s">
        <v>37</v>
      </c>
      <c r="W1704">
        <f t="shared" si="105"/>
        <v>3</v>
      </c>
    </row>
    <row r="1705" spans="1:23">
      <c r="A1705" t="s">
        <v>581</v>
      </c>
      <c r="B1705" t="s">
        <v>112</v>
      </c>
      <c r="C1705">
        <f>VLOOKUP(B1705,Index!$A$2:$B$18,2,FALSE)</f>
        <v>11</v>
      </c>
      <c r="D1705">
        <v>2008</v>
      </c>
      <c r="E1705" t="s">
        <v>17</v>
      </c>
      <c r="F1705">
        <f>VLOOKUP(E1705,Index!$D$2:$E$13,2,FALSE)</f>
        <v>7</v>
      </c>
      <c r="G1705" t="s">
        <v>94</v>
      </c>
      <c r="H1705">
        <f>VLOOKUP(G1705,Index!$G$2:$H$40,2,FALSE)</f>
        <v>15</v>
      </c>
      <c r="I1705" s="3">
        <v>240000</v>
      </c>
      <c r="J1705" s="3">
        <v>330000</v>
      </c>
      <c r="K1705" s="3">
        <v>10000</v>
      </c>
      <c r="L1705" s="3">
        <v>190000</v>
      </c>
      <c r="M1705" s="3">
        <f t="shared" si="104"/>
        <v>770000</v>
      </c>
      <c r="N1705" s="3">
        <f t="shared" si="106"/>
        <v>192500</v>
      </c>
      <c r="O1705" s="3">
        <f t="shared" si="107"/>
        <v>1</v>
      </c>
      <c r="P1705">
        <v>5.7</v>
      </c>
      <c r="Q1705">
        <v>14</v>
      </c>
      <c r="R1705">
        <v>7.1</v>
      </c>
      <c r="S1705">
        <v>19</v>
      </c>
      <c r="T1705" t="s">
        <v>382</v>
      </c>
      <c r="U1705">
        <f>VLOOKUP(T1705,Index!$J$2:$K$1319,2,FALSE)</f>
        <v>347</v>
      </c>
      <c r="V1705" t="s">
        <v>15</v>
      </c>
      <c r="W1705">
        <f t="shared" si="105"/>
        <v>3</v>
      </c>
    </row>
    <row r="1706" spans="1:23">
      <c r="A1706" t="s">
        <v>1713</v>
      </c>
      <c r="B1706" t="s">
        <v>28</v>
      </c>
      <c r="C1706">
        <f>VLOOKUP(B1706,Index!$A$2:$B$18,2,FALSE)</f>
        <v>15</v>
      </c>
      <c r="D1706">
        <v>2005</v>
      </c>
      <c r="E1706" t="s">
        <v>48</v>
      </c>
      <c r="F1706">
        <f>VLOOKUP(E1706,Index!$D$2:$E$13,2,FALSE)</f>
        <v>9</v>
      </c>
      <c r="G1706" t="s">
        <v>29</v>
      </c>
      <c r="H1706">
        <f>VLOOKUP(G1706,Index!$G$2:$H$40,2,FALSE)</f>
        <v>23</v>
      </c>
      <c r="I1706" s="3">
        <v>660000</v>
      </c>
      <c r="J1706" s="3">
        <v>20000</v>
      </c>
      <c r="K1706" s="3">
        <v>30000</v>
      </c>
      <c r="L1706" s="3">
        <v>60000</v>
      </c>
      <c r="M1706" s="3">
        <f t="shared" si="104"/>
        <v>770000</v>
      </c>
      <c r="N1706" s="3">
        <f t="shared" si="106"/>
        <v>192500</v>
      </c>
      <c r="O1706" s="3">
        <f t="shared" si="107"/>
        <v>1</v>
      </c>
      <c r="P1706">
        <v>8.1</v>
      </c>
      <c r="Q1706">
        <v>75</v>
      </c>
      <c r="R1706">
        <v>7.3</v>
      </c>
      <c r="S1706">
        <v>229</v>
      </c>
      <c r="T1706" t="s">
        <v>164</v>
      </c>
      <c r="U1706">
        <f>VLOOKUP(T1706,Index!$J$2:$K$1319,2,FALSE)</f>
        <v>919</v>
      </c>
      <c r="V1706" t="s">
        <v>37</v>
      </c>
      <c r="W1706">
        <f t="shared" si="105"/>
        <v>3</v>
      </c>
    </row>
    <row r="1707" spans="1:23">
      <c r="A1707" t="s">
        <v>1714</v>
      </c>
      <c r="B1707" t="s">
        <v>39</v>
      </c>
      <c r="C1707">
        <f>VLOOKUP(B1707,Index!$A$2:$B$18,2,FALSE)</f>
        <v>8</v>
      </c>
      <c r="D1707">
        <v>2005</v>
      </c>
      <c r="E1707" t="s">
        <v>59</v>
      </c>
      <c r="F1707">
        <f>VLOOKUP(E1707,Index!$D$2:$E$13,2,FALSE)</f>
        <v>3</v>
      </c>
      <c r="G1707" t="s">
        <v>94</v>
      </c>
      <c r="H1707">
        <f>VLOOKUP(G1707,Index!$G$2:$H$40,2,FALSE)</f>
        <v>15</v>
      </c>
      <c r="I1707" s="3">
        <v>640000</v>
      </c>
      <c r="J1707" s="3">
        <v>20000</v>
      </c>
      <c r="K1707" s="3">
        <v>0</v>
      </c>
      <c r="L1707" s="3">
        <v>100000</v>
      </c>
      <c r="M1707" s="3">
        <f t="shared" si="104"/>
        <v>760000</v>
      </c>
      <c r="N1707" s="3">
        <f t="shared" si="106"/>
        <v>190000</v>
      </c>
      <c r="O1707" s="3">
        <f t="shared" si="107"/>
        <v>1</v>
      </c>
      <c r="P1707">
        <v>5.3</v>
      </c>
      <c r="Q1707">
        <v>30</v>
      </c>
      <c r="R1707">
        <v>6.3</v>
      </c>
      <c r="S1707">
        <v>46</v>
      </c>
      <c r="T1707" t="s">
        <v>1715</v>
      </c>
      <c r="U1707">
        <f>VLOOKUP(T1707,Index!$J$2:$K$1319,2,FALSE)</f>
        <v>342</v>
      </c>
      <c r="V1707" t="s">
        <v>61</v>
      </c>
      <c r="W1707">
        <f t="shared" si="105"/>
        <v>3</v>
      </c>
    </row>
    <row r="1708" spans="1:23">
      <c r="A1708" t="s">
        <v>1716</v>
      </c>
      <c r="B1708" t="s">
        <v>12</v>
      </c>
      <c r="C1708">
        <f>VLOOKUP(B1708,Index!$A$2:$B$18,2,FALSE)</f>
        <v>13</v>
      </c>
      <c r="D1708">
        <v>2011</v>
      </c>
      <c r="E1708" t="s">
        <v>23</v>
      </c>
      <c r="F1708">
        <f>VLOOKUP(E1708,Index!$D$2:$E$13,2,FALSE)</f>
        <v>4</v>
      </c>
      <c r="G1708" t="s">
        <v>77</v>
      </c>
      <c r="H1708">
        <f>VLOOKUP(G1708,Index!$G$2:$H$40,2,FALSE)</f>
        <v>35</v>
      </c>
      <c r="I1708" s="3">
        <v>180000</v>
      </c>
      <c r="J1708" s="3">
        <v>490000</v>
      </c>
      <c r="K1708" s="3">
        <v>0</v>
      </c>
      <c r="L1708" s="3">
        <v>100000</v>
      </c>
      <c r="M1708" s="3">
        <f t="shared" si="104"/>
        <v>770000</v>
      </c>
      <c r="N1708" s="3">
        <f t="shared" si="106"/>
        <v>192500</v>
      </c>
      <c r="O1708" s="3">
        <f t="shared" si="107"/>
        <v>1</v>
      </c>
      <c r="P1708">
        <v>6.6</v>
      </c>
      <c r="Q1708">
        <v>5</v>
      </c>
      <c r="T1708" t="s">
        <v>77</v>
      </c>
      <c r="U1708">
        <f>VLOOKUP(T1708,Index!$J$2:$K$1319,2,FALSE)</f>
        <v>1199</v>
      </c>
      <c r="V1708" t="s">
        <v>78</v>
      </c>
      <c r="W1708">
        <f t="shared" si="105"/>
        <v>1</v>
      </c>
    </row>
    <row r="1709" spans="1:23">
      <c r="A1709" t="s">
        <v>1208</v>
      </c>
      <c r="B1709" t="s">
        <v>28</v>
      </c>
      <c r="C1709">
        <f>VLOOKUP(B1709,Index!$A$2:$B$18,2,FALSE)</f>
        <v>15</v>
      </c>
      <c r="D1709">
        <v>2012</v>
      </c>
      <c r="E1709" t="s">
        <v>34</v>
      </c>
      <c r="F1709">
        <f>VLOOKUP(E1709,Index!$D$2:$E$13,2,FALSE)</f>
        <v>1</v>
      </c>
      <c r="G1709" t="s">
        <v>192</v>
      </c>
      <c r="H1709">
        <f>VLOOKUP(G1709,Index!$G$2:$H$40,2,FALSE)</f>
        <v>8</v>
      </c>
      <c r="I1709" s="3">
        <v>550000</v>
      </c>
      <c r="J1709" s="3">
        <v>140000</v>
      </c>
      <c r="K1709" s="3">
        <v>30000</v>
      </c>
      <c r="L1709" s="3">
        <v>60000</v>
      </c>
      <c r="M1709" s="3">
        <f t="shared" si="104"/>
        <v>780000</v>
      </c>
      <c r="N1709" s="3">
        <f t="shared" si="106"/>
        <v>195000</v>
      </c>
      <c r="O1709" s="3">
        <f t="shared" si="107"/>
        <v>1</v>
      </c>
      <c r="P1709">
        <v>5.2</v>
      </c>
      <c r="Q1709">
        <v>56</v>
      </c>
      <c r="R1709">
        <v>4.9000000000000004</v>
      </c>
      <c r="S1709">
        <v>330</v>
      </c>
      <c r="T1709" t="s">
        <v>1147</v>
      </c>
      <c r="U1709">
        <f>VLOOKUP(T1709,Index!$J$2:$K$1319,2,FALSE)</f>
        <v>1042</v>
      </c>
      <c r="V1709" t="s">
        <v>37</v>
      </c>
      <c r="W1709">
        <f t="shared" si="105"/>
        <v>3</v>
      </c>
    </row>
    <row r="1710" spans="1:23">
      <c r="A1710" t="s">
        <v>1717</v>
      </c>
      <c r="B1710" t="s">
        <v>28</v>
      </c>
      <c r="C1710">
        <f>VLOOKUP(B1710,Index!$A$2:$B$18,2,FALSE)</f>
        <v>15</v>
      </c>
      <c r="D1710">
        <v>2011</v>
      </c>
      <c r="E1710" t="s">
        <v>13</v>
      </c>
      <c r="F1710">
        <f>VLOOKUP(E1710,Index!$D$2:$E$13,2,FALSE)</f>
        <v>11</v>
      </c>
      <c r="G1710" t="s">
        <v>429</v>
      </c>
      <c r="H1710">
        <f>VLOOKUP(G1710,Index!$G$2:$H$40,2,FALSE)</f>
        <v>34</v>
      </c>
      <c r="I1710" s="3">
        <v>530000</v>
      </c>
      <c r="J1710" s="3">
        <v>180000</v>
      </c>
      <c r="K1710" s="3">
        <v>0</v>
      </c>
      <c r="L1710" s="3">
        <v>60000</v>
      </c>
      <c r="M1710" s="3">
        <f t="shared" si="104"/>
        <v>770000</v>
      </c>
      <c r="N1710" s="3">
        <f t="shared" si="106"/>
        <v>192500</v>
      </c>
      <c r="O1710" s="3">
        <f t="shared" si="107"/>
        <v>1</v>
      </c>
      <c r="P1710">
        <v>7</v>
      </c>
      <c r="Q1710">
        <v>36</v>
      </c>
      <c r="R1710">
        <v>6.5</v>
      </c>
      <c r="S1710">
        <v>15</v>
      </c>
      <c r="T1710" t="s">
        <v>429</v>
      </c>
      <c r="U1710">
        <f>VLOOKUP(T1710,Index!$J$2:$K$1319,2,FALSE)</f>
        <v>1158</v>
      </c>
      <c r="V1710" t="s">
        <v>15</v>
      </c>
      <c r="W1710">
        <f t="shared" si="105"/>
        <v>1</v>
      </c>
    </row>
    <row r="1711" spans="1:23">
      <c r="A1711" t="s">
        <v>1718</v>
      </c>
      <c r="B1711" t="s">
        <v>112</v>
      </c>
      <c r="C1711">
        <f>VLOOKUP(B1711,Index!$A$2:$B$18,2,FALSE)</f>
        <v>11</v>
      </c>
      <c r="D1711">
        <v>2006</v>
      </c>
      <c r="E1711" t="s">
        <v>221</v>
      </c>
      <c r="F1711">
        <f>VLOOKUP(E1711,Index!$D$2:$E$13,2,FALSE)</f>
        <v>12</v>
      </c>
      <c r="G1711" t="s">
        <v>429</v>
      </c>
      <c r="H1711">
        <f>VLOOKUP(G1711,Index!$G$2:$H$40,2,FALSE)</f>
        <v>34</v>
      </c>
      <c r="I1711" s="3">
        <v>110000</v>
      </c>
      <c r="J1711" s="3">
        <v>430000</v>
      </c>
      <c r="K1711" s="3">
        <v>0</v>
      </c>
      <c r="L1711" s="3">
        <v>230000</v>
      </c>
      <c r="M1711" s="3">
        <f t="shared" si="104"/>
        <v>770000</v>
      </c>
      <c r="N1711" s="3">
        <f t="shared" si="106"/>
        <v>192500</v>
      </c>
      <c r="O1711" s="3">
        <f t="shared" si="107"/>
        <v>1</v>
      </c>
      <c r="P1711">
        <v>7</v>
      </c>
      <c r="Q1711">
        <v>22</v>
      </c>
      <c r="R1711">
        <v>6.6</v>
      </c>
      <c r="S1711">
        <v>18</v>
      </c>
      <c r="T1711" t="s">
        <v>1594</v>
      </c>
      <c r="U1711">
        <f>VLOOKUP(T1711,Index!$J$2:$K$1319,2,FALSE)</f>
        <v>1129</v>
      </c>
      <c r="V1711" t="s">
        <v>78</v>
      </c>
      <c r="W1711">
        <f t="shared" si="105"/>
        <v>3</v>
      </c>
    </row>
    <row r="1712" spans="1:23">
      <c r="A1712" t="s">
        <v>1719</v>
      </c>
      <c r="B1712" t="s">
        <v>20</v>
      </c>
      <c r="C1712">
        <f>VLOOKUP(B1712,Index!$A$2:$B$18,2,FALSE)</f>
        <v>3</v>
      </c>
      <c r="D1712">
        <v>2009</v>
      </c>
      <c r="E1712" t="s">
        <v>43</v>
      </c>
      <c r="F1712">
        <f>VLOOKUP(E1712,Index!$D$2:$E$13,2,FALSE)</f>
        <v>6</v>
      </c>
      <c r="G1712" t="s">
        <v>77</v>
      </c>
      <c r="H1712">
        <f>VLOOKUP(G1712,Index!$G$2:$H$40,2,FALSE)</f>
        <v>35</v>
      </c>
      <c r="I1712" s="3">
        <v>410000</v>
      </c>
      <c r="J1712" s="3">
        <v>300000</v>
      </c>
      <c r="K1712" s="3">
        <v>0</v>
      </c>
      <c r="L1712" s="3">
        <v>70000</v>
      </c>
      <c r="M1712" s="3">
        <f t="shared" si="104"/>
        <v>780000</v>
      </c>
      <c r="N1712" s="3">
        <f t="shared" si="106"/>
        <v>195000</v>
      </c>
      <c r="O1712" s="3">
        <f t="shared" si="107"/>
        <v>1</v>
      </c>
      <c r="T1712" t="s">
        <v>77</v>
      </c>
      <c r="U1712">
        <f>VLOOKUP(T1712,Index!$J$2:$K$1319,2,FALSE)</f>
        <v>1199</v>
      </c>
      <c r="V1712" t="s">
        <v>15</v>
      </c>
      <c r="W1712">
        <f t="shared" si="105"/>
        <v>1</v>
      </c>
    </row>
    <row r="1713" spans="1:23">
      <c r="A1713" t="s">
        <v>1720</v>
      </c>
      <c r="B1713" t="s">
        <v>156</v>
      </c>
      <c r="C1713">
        <f>VLOOKUP(B1713,Index!$A$2:$B$18,2,FALSE)</f>
        <v>4</v>
      </c>
      <c r="D1713">
        <v>2002</v>
      </c>
      <c r="E1713" t="s">
        <v>34</v>
      </c>
      <c r="F1713">
        <f>VLOOKUP(E1713,Index!$D$2:$E$13,2,FALSE)</f>
        <v>1</v>
      </c>
      <c r="G1713" t="s">
        <v>429</v>
      </c>
      <c r="H1713">
        <f>VLOOKUP(G1713,Index!$G$2:$H$40,2,FALSE)</f>
        <v>34</v>
      </c>
      <c r="I1713" s="3">
        <v>550000</v>
      </c>
      <c r="J1713" s="3">
        <v>200000</v>
      </c>
      <c r="K1713" s="3">
        <v>0</v>
      </c>
      <c r="L1713" s="3">
        <v>10000</v>
      </c>
      <c r="M1713" s="3">
        <f t="shared" si="104"/>
        <v>760000</v>
      </c>
      <c r="N1713" s="3">
        <f t="shared" si="106"/>
        <v>190000</v>
      </c>
      <c r="O1713" s="3">
        <f t="shared" si="107"/>
        <v>1</v>
      </c>
      <c r="P1713">
        <v>3.8</v>
      </c>
      <c r="Q1713">
        <v>14</v>
      </c>
      <c r="R1713">
        <v>5</v>
      </c>
      <c r="S1713">
        <v>6</v>
      </c>
      <c r="T1713" t="s">
        <v>1721</v>
      </c>
      <c r="U1713">
        <f>VLOOKUP(T1713,Index!$J$2:$K$1319,2,FALSE)</f>
        <v>282</v>
      </c>
      <c r="V1713" t="s">
        <v>15</v>
      </c>
      <c r="W1713">
        <f t="shared" si="105"/>
        <v>3</v>
      </c>
    </row>
    <row r="1714" spans="1:23">
      <c r="A1714" t="s">
        <v>1722</v>
      </c>
      <c r="B1714" t="s">
        <v>12</v>
      </c>
      <c r="C1714">
        <f>VLOOKUP(B1714,Index!$A$2:$B$18,2,FALSE)</f>
        <v>13</v>
      </c>
      <c r="D1714">
        <v>2007</v>
      </c>
      <c r="E1714" t="s">
        <v>48</v>
      </c>
      <c r="F1714">
        <f>VLOOKUP(E1714,Index!$D$2:$E$13,2,FALSE)</f>
        <v>9</v>
      </c>
      <c r="G1714" t="s">
        <v>407</v>
      </c>
      <c r="H1714">
        <f>VLOOKUP(G1714,Index!$G$2:$H$40,2,FALSE)</f>
        <v>29</v>
      </c>
      <c r="I1714" s="3">
        <v>420000</v>
      </c>
      <c r="J1714" s="3">
        <v>210000</v>
      </c>
      <c r="K1714" s="3">
        <v>80000</v>
      </c>
      <c r="L1714" s="3">
        <v>70000</v>
      </c>
      <c r="M1714" s="3">
        <f t="shared" si="104"/>
        <v>780000</v>
      </c>
      <c r="N1714" s="3">
        <f t="shared" si="106"/>
        <v>195000</v>
      </c>
      <c r="O1714" s="3">
        <f t="shared" si="107"/>
        <v>1</v>
      </c>
      <c r="P1714">
        <v>6.9</v>
      </c>
      <c r="Q1714">
        <v>42</v>
      </c>
      <c r="R1714">
        <v>7.5</v>
      </c>
      <c r="S1714">
        <v>31</v>
      </c>
      <c r="T1714" t="s">
        <v>1723</v>
      </c>
      <c r="U1714">
        <f>VLOOKUP(T1714,Index!$J$2:$K$1319,2,FALSE)</f>
        <v>82</v>
      </c>
      <c r="V1714" t="s">
        <v>61</v>
      </c>
      <c r="W1714">
        <f t="shared" si="105"/>
        <v>3</v>
      </c>
    </row>
    <row r="1715" spans="1:23">
      <c r="A1715" t="s">
        <v>1724</v>
      </c>
      <c r="B1715" t="s">
        <v>39</v>
      </c>
      <c r="C1715">
        <f>VLOOKUP(B1715,Index!$A$2:$B$18,2,FALSE)</f>
        <v>8</v>
      </c>
      <c r="D1715">
        <v>2001</v>
      </c>
      <c r="E1715" t="s">
        <v>21</v>
      </c>
      <c r="F1715">
        <f>VLOOKUP(E1715,Index!$D$2:$E$13,2,FALSE)</f>
        <v>5</v>
      </c>
      <c r="G1715" t="s">
        <v>192</v>
      </c>
      <c r="H1715">
        <f>VLOOKUP(G1715,Index!$G$2:$H$40,2,FALSE)</f>
        <v>8</v>
      </c>
      <c r="I1715" s="3">
        <v>380000</v>
      </c>
      <c r="J1715" s="3">
        <v>290000</v>
      </c>
      <c r="K1715" s="3">
        <v>0</v>
      </c>
      <c r="L1715" s="3">
        <v>100000</v>
      </c>
      <c r="M1715" s="3">
        <f t="shared" si="104"/>
        <v>770000</v>
      </c>
      <c r="N1715" s="3">
        <f t="shared" si="106"/>
        <v>192500</v>
      </c>
      <c r="O1715" s="3">
        <f t="shared" si="107"/>
        <v>1</v>
      </c>
      <c r="P1715">
        <v>8.4</v>
      </c>
      <c r="Q1715">
        <v>33</v>
      </c>
      <c r="R1715">
        <v>8.6999999999999993</v>
      </c>
      <c r="S1715">
        <v>16</v>
      </c>
      <c r="T1715" t="s">
        <v>192</v>
      </c>
      <c r="U1715">
        <f>VLOOKUP(T1715,Index!$J$2:$K$1319,2,FALSE)</f>
        <v>202</v>
      </c>
      <c r="V1715" t="s">
        <v>61</v>
      </c>
      <c r="W1715">
        <f t="shared" si="105"/>
        <v>1</v>
      </c>
    </row>
    <row r="1716" spans="1:23">
      <c r="A1716" t="s">
        <v>1725</v>
      </c>
      <c r="B1716" t="s">
        <v>156</v>
      </c>
      <c r="C1716">
        <f>VLOOKUP(B1716,Index!$A$2:$B$18,2,FALSE)</f>
        <v>4</v>
      </c>
      <c r="D1716">
        <v>2005</v>
      </c>
      <c r="E1716" t="s">
        <v>21</v>
      </c>
      <c r="F1716">
        <f>VLOOKUP(E1716,Index!$D$2:$E$13,2,FALSE)</f>
        <v>5</v>
      </c>
      <c r="G1716" t="s">
        <v>14</v>
      </c>
      <c r="H1716">
        <f>VLOOKUP(G1716,Index!$G$2:$H$40,2,FALSE)</f>
        <v>26</v>
      </c>
      <c r="I1716" s="3">
        <v>450000</v>
      </c>
      <c r="J1716" s="3">
        <v>170000</v>
      </c>
      <c r="K1716" s="3">
        <v>140000</v>
      </c>
      <c r="L1716" s="3">
        <v>10000</v>
      </c>
      <c r="M1716" s="3">
        <f t="shared" si="104"/>
        <v>770000</v>
      </c>
      <c r="N1716" s="3">
        <f t="shared" si="106"/>
        <v>192500</v>
      </c>
      <c r="O1716" s="3">
        <f t="shared" si="107"/>
        <v>1</v>
      </c>
      <c r="P1716">
        <v>7.7</v>
      </c>
      <c r="Q1716">
        <v>16</v>
      </c>
      <c r="R1716">
        <v>8.4</v>
      </c>
      <c r="S1716">
        <v>27</v>
      </c>
      <c r="T1716" t="s">
        <v>164</v>
      </c>
      <c r="U1716">
        <f>VLOOKUP(T1716,Index!$J$2:$K$1319,2,FALSE)</f>
        <v>919</v>
      </c>
      <c r="V1716" t="s">
        <v>15</v>
      </c>
      <c r="W1716">
        <f t="shared" si="105"/>
        <v>3</v>
      </c>
    </row>
    <row r="1717" spans="1:23">
      <c r="A1717" t="s">
        <v>1726</v>
      </c>
      <c r="B1717" t="s">
        <v>39</v>
      </c>
      <c r="C1717">
        <f>VLOOKUP(B1717,Index!$A$2:$B$18,2,FALSE)</f>
        <v>8</v>
      </c>
      <c r="D1717">
        <v>2002</v>
      </c>
      <c r="E1717" t="s">
        <v>13</v>
      </c>
      <c r="F1717">
        <f>VLOOKUP(E1717,Index!$D$2:$E$13,2,FALSE)</f>
        <v>11</v>
      </c>
      <c r="G1717" t="s">
        <v>550</v>
      </c>
      <c r="H1717">
        <f>VLOOKUP(G1717,Index!$G$2:$H$40,2,FALSE)</f>
        <v>3</v>
      </c>
      <c r="I1717" s="3">
        <v>380000</v>
      </c>
      <c r="J1717" s="3">
        <v>290000</v>
      </c>
      <c r="K1717" s="3">
        <v>0</v>
      </c>
      <c r="L1717" s="3">
        <v>100000</v>
      </c>
      <c r="M1717" s="3">
        <f t="shared" si="104"/>
        <v>770000</v>
      </c>
      <c r="N1717" s="3">
        <f t="shared" si="106"/>
        <v>192500</v>
      </c>
      <c r="O1717" s="3">
        <f t="shared" si="107"/>
        <v>1</v>
      </c>
      <c r="P1717">
        <v>8.1</v>
      </c>
      <c r="Q1717">
        <v>15</v>
      </c>
      <c r="R1717">
        <v>8.4</v>
      </c>
      <c r="S1717">
        <v>17</v>
      </c>
      <c r="T1717" t="s">
        <v>1727</v>
      </c>
      <c r="U1717">
        <f>VLOOKUP(T1717,Index!$J$2:$K$1319,2,FALSE)</f>
        <v>31</v>
      </c>
      <c r="V1717" t="s">
        <v>15</v>
      </c>
      <c r="W1717">
        <f t="shared" si="105"/>
        <v>3</v>
      </c>
    </row>
    <row r="1718" spans="1:23">
      <c r="A1718" t="s">
        <v>1728</v>
      </c>
      <c r="B1718" t="s">
        <v>39</v>
      </c>
      <c r="C1718">
        <f>VLOOKUP(B1718,Index!$A$2:$B$18,2,FALSE)</f>
        <v>8</v>
      </c>
      <c r="D1718">
        <v>2002</v>
      </c>
      <c r="E1718" t="s">
        <v>90</v>
      </c>
      <c r="F1718">
        <f>VLOOKUP(E1718,Index!$D$2:$E$13,2,FALSE)</f>
        <v>8</v>
      </c>
      <c r="G1718" t="s">
        <v>227</v>
      </c>
      <c r="H1718">
        <f>VLOOKUP(G1718,Index!$G$2:$H$40,2,FALSE)</f>
        <v>5</v>
      </c>
      <c r="I1718" s="3">
        <v>100000</v>
      </c>
      <c r="J1718" s="3">
        <v>80000</v>
      </c>
      <c r="K1718" s="3">
        <v>560000</v>
      </c>
      <c r="L1718" s="3">
        <v>30000</v>
      </c>
      <c r="M1718" s="3">
        <f t="shared" si="104"/>
        <v>770000</v>
      </c>
      <c r="N1718" s="3">
        <f t="shared" si="106"/>
        <v>192500</v>
      </c>
      <c r="O1718" s="3">
        <f t="shared" si="107"/>
        <v>1</v>
      </c>
      <c r="P1718">
        <v>4.5</v>
      </c>
      <c r="Q1718">
        <v>26</v>
      </c>
      <c r="R1718">
        <v>3</v>
      </c>
      <c r="S1718">
        <v>29</v>
      </c>
      <c r="T1718" t="s">
        <v>105</v>
      </c>
      <c r="U1718">
        <f>VLOOKUP(T1718,Index!$J$2:$K$1319,2,FALSE)</f>
        <v>1080</v>
      </c>
      <c r="V1718" t="s">
        <v>61</v>
      </c>
      <c r="W1718">
        <f t="shared" si="105"/>
        <v>3</v>
      </c>
    </row>
    <row r="1719" spans="1:23">
      <c r="A1719" t="s">
        <v>1729</v>
      </c>
      <c r="B1719" t="s">
        <v>20</v>
      </c>
      <c r="C1719">
        <f>VLOOKUP(B1719,Index!$A$2:$B$18,2,FALSE)</f>
        <v>3</v>
      </c>
      <c r="D1719">
        <v>2004</v>
      </c>
      <c r="E1719" t="s">
        <v>17</v>
      </c>
      <c r="F1719">
        <f>VLOOKUP(E1719,Index!$D$2:$E$13,2,FALSE)</f>
        <v>7</v>
      </c>
      <c r="G1719" t="s">
        <v>14</v>
      </c>
      <c r="H1719">
        <f>VLOOKUP(G1719,Index!$G$2:$H$40,2,FALSE)</f>
        <v>26</v>
      </c>
      <c r="I1719" s="3">
        <v>210000</v>
      </c>
      <c r="J1719" s="3">
        <v>140000</v>
      </c>
      <c r="K1719" s="3">
        <v>380000</v>
      </c>
      <c r="L1719" s="3">
        <v>40000</v>
      </c>
      <c r="M1719" s="3">
        <f t="shared" si="104"/>
        <v>770000</v>
      </c>
      <c r="N1719" s="3">
        <f t="shared" si="106"/>
        <v>192500</v>
      </c>
      <c r="O1719" s="3">
        <f t="shared" si="107"/>
        <v>1</v>
      </c>
      <c r="P1719">
        <v>4.5999999999999996</v>
      </c>
      <c r="Q1719">
        <v>28</v>
      </c>
      <c r="R1719">
        <v>5.9</v>
      </c>
      <c r="S1719">
        <v>34</v>
      </c>
      <c r="T1719" t="s">
        <v>1238</v>
      </c>
      <c r="U1719">
        <f>VLOOKUP(T1719,Index!$J$2:$K$1319,2,FALSE)</f>
        <v>57</v>
      </c>
      <c r="V1719" t="s">
        <v>15</v>
      </c>
      <c r="W1719">
        <f t="shared" si="105"/>
        <v>3</v>
      </c>
    </row>
    <row r="1720" spans="1:23">
      <c r="A1720" t="s">
        <v>1730</v>
      </c>
      <c r="B1720" t="s">
        <v>33</v>
      </c>
      <c r="C1720">
        <f>VLOOKUP(B1720,Index!$A$2:$B$18,2,FALSE)</f>
        <v>9</v>
      </c>
      <c r="D1720">
        <v>2009</v>
      </c>
      <c r="E1720" t="s">
        <v>59</v>
      </c>
      <c r="F1720">
        <f>VLOOKUP(E1720,Index!$D$2:$E$13,2,FALSE)</f>
        <v>3</v>
      </c>
      <c r="G1720" t="s">
        <v>264</v>
      </c>
      <c r="H1720">
        <f>VLOOKUP(G1720,Index!$G$2:$H$40,2,FALSE)</f>
        <v>25</v>
      </c>
      <c r="I1720" s="3">
        <v>370000</v>
      </c>
      <c r="J1720" s="3">
        <v>190000</v>
      </c>
      <c r="K1720" s="3">
        <v>110000</v>
      </c>
      <c r="L1720" s="3">
        <v>100000</v>
      </c>
      <c r="M1720" s="3">
        <f t="shared" si="104"/>
        <v>770000</v>
      </c>
      <c r="N1720" s="3">
        <f t="shared" si="106"/>
        <v>192500</v>
      </c>
      <c r="O1720" s="3">
        <f t="shared" si="107"/>
        <v>1</v>
      </c>
      <c r="P1720">
        <v>5.7</v>
      </c>
      <c r="Q1720">
        <v>26</v>
      </c>
      <c r="R1720">
        <v>7.2</v>
      </c>
      <c r="S1720">
        <v>58</v>
      </c>
      <c r="T1720" t="s">
        <v>861</v>
      </c>
      <c r="U1720">
        <f>VLOOKUP(T1720,Index!$J$2:$K$1319,2,FALSE)</f>
        <v>1068</v>
      </c>
      <c r="V1720" t="s">
        <v>61</v>
      </c>
      <c r="W1720">
        <f t="shared" si="105"/>
        <v>3</v>
      </c>
    </row>
    <row r="1721" spans="1:23">
      <c r="A1721" t="s">
        <v>1731</v>
      </c>
      <c r="B1721" t="s">
        <v>112</v>
      </c>
      <c r="C1721">
        <f>VLOOKUP(B1721,Index!$A$2:$B$18,2,FALSE)</f>
        <v>11</v>
      </c>
      <c r="D1721">
        <v>2005</v>
      </c>
      <c r="E1721" t="s">
        <v>34</v>
      </c>
      <c r="F1721">
        <f>VLOOKUP(E1721,Index!$D$2:$E$13,2,FALSE)</f>
        <v>1</v>
      </c>
      <c r="G1721" t="s">
        <v>45</v>
      </c>
      <c r="H1721">
        <f>VLOOKUP(G1721,Index!$G$2:$H$40,2,FALSE)</f>
        <v>30</v>
      </c>
      <c r="I1721" s="3">
        <v>710000</v>
      </c>
      <c r="J1721" s="3">
        <v>0</v>
      </c>
      <c r="K1721" s="3">
        <v>0</v>
      </c>
      <c r="L1721" s="3">
        <v>60000</v>
      </c>
      <c r="M1721" s="3">
        <f t="shared" si="104"/>
        <v>770000</v>
      </c>
      <c r="N1721" s="3">
        <f t="shared" si="106"/>
        <v>192500</v>
      </c>
      <c r="O1721" s="3">
        <f t="shared" si="107"/>
        <v>1</v>
      </c>
      <c r="P1721">
        <v>7.9</v>
      </c>
      <c r="Q1721">
        <v>45</v>
      </c>
      <c r="R1721">
        <v>8.1999999999999993</v>
      </c>
      <c r="S1721">
        <v>38</v>
      </c>
      <c r="T1721" t="s">
        <v>1021</v>
      </c>
      <c r="U1721">
        <f>VLOOKUP(T1721,Index!$J$2:$K$1319,2,FALSE)</f>
        <v>566</v>
      </c>
      <c r="V1721" t="s">
        <v>61</v>
      </c>
      <c r="W1721">
        <f t="shared" si="105"/>
        <v>3</v>
      </c>
    </row>
    <row r="1722" spans="1:23">
      <c r="A1722" t="s">
        <v>1732</v>
      </c>
      <c r="B1722" t="s">
        <v>20</v>
      </c>
      <c r="C1722">
        <f>VLOOKUP(B1722,Index!$A$2:$B$18,2,FALSE)</f>
        <v>3</v>
      </c>
      <c r="D1722">
        <v>2008</v>
      </c>
      <c r="E1722" t="s">
        <v>13</v>
      </c>
      <c r="F1722">
        <f>VLOOKUP(E1722,Index!$D$2:$E$13,2,FALSE)</f>
        <v>11</v>
      </c>
      <c r="G1722" t="s">
        <v>14</v>
      </c>
      <c r="H1722">
        <f>VLOOKUP(G1722,Index!$G$2:$H$40,2,FALSE)</f>
        <v>26</v>
      </c>
      <c r="I1722" s="3">
        <v>210000</v>
      </c>
      <c r="J1722" s="3">
        <v>320000</v>
      </c>
      <c r="K1722" s="3">
        <v>170000</v>
      </c>
      <c r="L1722" s="3">
        <v>70000</v>
      </c>
      <c r="M1722" s="3">
        <f t="shared" si="104"/>
        <v>770000</v>
      </c>
      <c r="N1722" s="3">
        <f t="shared" si="106"/>
        <v>192500</v>
      </c>
      <c r="O1722" s="3">
        <f t="shared" si="107"/>
        <v>1</v>
      </c>
      <c r="P1722">
        <v>6.9</v>
      </c>
      <c r="Q1722">
        <v>6</v>
      </c>
      <c r="T1722" t="s">
        <v>14</v>
      </c>
      <c r="U1722">
        <f>VLOOKUP(T1722,Index!$J$2:$K$1319,2,FALSE)</f>
        <v>808</v>
      </c>
      <c r="V1722" t="s">
        <v>15</v>
      </c>
      <c r="W1722">
        <f t="shared" si="105"/>
        <v>1</v>
      </c>
    </row>
    <row r="1723" spans="1:23">
      <c r="A1723" t="s">
        <v>643</v>
      </c>
      <c r="B1723" t="s">
        <v>39</v>
      </c>
      <c r="C1723">
        <f>VLOOKUP(B1723,Index!$A$2:$B$18,2,FALSE)</f>
        <v>8</v>
      </c>
      <c r="D1723">
        <v>2008</v>
      </c>
      <c r="E1723" t="s">
        <v>21</v>
      </c>
      <c r="F1723">
        <f>VLOOKUP(E1723,Index!$D$2:$E$13,2,FALSE)</f>
        <v>5</v>
      </c>
      <c r="G1723" t="s">
        <v>407</v>
      </c>
      <c r="H1723">
        <f>VLOOKUP(G1723,Index!$G$2:$H$40,2,FALSE)</f>
        <v>29</v>
      </c>
      <c r="I1723" s="3">
        <v>370000</v>
      </c>
      <c r="J1723" s="3">
        <v>40000</v>
      </c>
      <c r="K1723" s="3">
        <v>0</v>
      </c>
      <c r="L1723" s="3">
        <v>360000</v>
      </c>
      <c r="M1723" s="3">
        <f t="shared" si="104"/>
        <v>770000</v>
      </c>
      <c r="N1723" s="3">
        <f t="shared" si="106"/>
        <v>192500</v>
      </c>
      <c r="O1723" s="3">
        <f t="shared" si="107"/>
        <v>1</v>
      </c>
      <c r="P1723">
        <v>6.6</v>
      </c>
      <c r="Q1723">
        <v>5</v>
      </c>
      <c r="R1723">
        <v>6.7</v>
      </c>
      <c r="S1723">
        <v>49</v>
      </c>
      <c r="T1723" t="s">
        <v>447</v>
      </c>
      <c r="U1723">
        <f>VLOOKUP(T1723,Index!$J$2:$K$1319,2,FALSE)</f>
        <v>1056</v>
      </c>
      <c r="V1723" t="s">
        <v>78</v>
      </c>
      <c r="W1723">
        <f t="shared" si="105"/>
        <v>3</v>
      </c>
    </row>
    <row r="1724" spans="1:23">
      <c r="A1724" t="s">
        <v>1733</v>
      </c>
      <c r="B1724" t="s">
        <v>20</v>
      </c>
      <c r="C1724">
        <f>VLOOKUP(B1724,Index!$A$2:$B$18,2,FALSE)</f>
        <v>3</v>
      </c>
      <c r="D1724">
        <v>2010</v>
      </c>
      <c r="E1724" t="s">
        <v>43</v>
      </c>
      <c r="F1724">
        <f>VLOOKUP(E1724,Index!$D$2:$E$13,2,FALSE)</f>
        <v>6</v>
      </c>
      <c r="G1724" t="s">
        <v>14</v>
      </c>
      <c r="H1724">
        <f>VLOOKUP(G1724,Index!$G$2:$H$40,2,FALSE)</f>
        <v>26</v>
      </c>
      <c r="I1724" s="3">
        <v>280000</v>
      </c>
      <c r="J1724" s="3">
        <v>300000</v>
      </c>
      <c r="K1724" s="3">
        <v>120000</v>
      </c>
      <c r="L1724" s="3">
        <v>70000</v>
      </c>
      <c r="M1724" s="3">
        <f t="shared" si="104"/>
        <v>770000</v>
      </c>
      <c r="N1724" s="3">
        <f t="shared" si="106"/>
        <v>192500</v>
      </c>
      <c r="O1724" s="3">
        <f t="shared" si="107"/>
        <v>1</v>
      </c>
      <c r="P1724">
        <v>7.6</v>
      </c>
      <c r="Q1724">
        <v>11</v>
      </c>
      <c r="T1724" t="s">
        <v>1734</v>
      </c>
      <c r="U1724">
        <f>VLOOKUP(T1724,Index!$J$2:$K$1319,2,FALSE)</f>
        <v>1149</v>
      </c>
      <c r="V1724" t="s">
        <v>15</v>
      </c>
      <c r="W1724">
        <f t="shared" si="105"/>
        <v>3</v>
      </c>
    </row>
    <row r="1725" spans="1:23">
      <c r="A1725" t="s">
        <v>1164</v>
      </c>
      <c r="B1725" t="s">
        <v>97</v>
      </c>
      <c r="C1725">
        <f>VLOOKUP(B1725,Index!$A$2:$B$18,2,FALSE)</f>
        <v>16</v>
      </c>
      <c r="D1725">
        <v>2004</v>
      </c>
      <c r="E1725" t="s">
        <v>17</v>
      </c>
      <c r="F1725">
        <f>VLOOKUP(E1725,Index!$D$2:$E$13,2,FALSE)</f>
        <v>7</v>
      </c>
      <c r="G1725" t="s">
        <v>227</v>
      </c>
      <c r="H1725">
        <f>VLOOKUP(G1725,Index!$G$2:$H$40,2,FALSE)</f>
        <v>5</v>
      </c>
      <c r="I1725" s="3">
        <v>360000</v>
      </c>
      <c r="J1725" s="3">
        <v>380000</v>
      </c>
      <c r="K1725" s="3">
        <v>0</v>
      </c>
      <c r="L1725" s="3">
        <v>30000</v>
      </c>
      <c r="M1725" s="3">
        <f t="shared" si="104"/>
        <v>770000</v>
      </c>
      <c r="N1725" s="3">
        <f t="shared" si="106"/>
        <v>192500</v>
      </c>
      <c r="O1725" s="3">
        <f t="shared" si="107"/>
        <v>1</v>
      </c>
      <c r="P1725">
        <v>5.6</v>
      </c>
      <c r="Q1725">
        <v>57</v>
      </c>
      <c r="R1725">
        <v>4.7</v>
      </c>
      <c r="S1725">
        <v>69</v>
      </c>
      <c r="T1725" t="s">
        <v>228</v>
      </c>
      <c r="U1725">
        <f>VLOOKUP(T1725,Index!$J$2:$K$1319,2,FALSE)</f>
        <v>944</v>
      </c>
      <c r="V1725" t="s">
        <v>37</v>
      </c>
      <c r="W1725">
        <f t="shared" si="105"/>
        <v>3</v>
      </c>
    </row>
    <row r="1726" spans="1:23">
      <c r="A1726" t="s">
        <v>683</v>
      </c>
      <c r="B1726" t="s">
        <v>112</v>
      </c>
      <c r="C1726">
        <f>VLOOKUP(B1726,Index!$A$2:$B$18,2,FALSE)</f>
        <v>11</v>
      </c>
      <c r="D1726">
        <v>2008</v>
      </c>
      <c r="E1726" t="s">
        <v>17</v>
      </c>
      <c r="F1726">
        <f>VLOOKUP(E1726,Index!$D$2:$E$13,2,FALSE)</f>
        <v>7</v>
      </c>
      <c r="G1726" t="s">
        <v>94</v>
      </c>
      <c r="H1726">
        <f>VLOOKUP(G1726,Index!$G$2:$H$40,2,FALSE)</f>
        <v>15</v>
      </c>
      <c r="I1726" s="3">
        <v>230000</v>
      </c>
      <c r="J1726" s="3">
        <v>310000</v>
      </c>
      <c r="K1726" s="3">
        <v>30000</v>
      </c>
      <c r="L1726" s="3">
        <v>190000</v>
      </c>
      <c r="M1726" s="3">
        <f t="shared" si="104"/>
        <v>760000</v>
      </c>
      <c r="N1726" s="3">
        <f t="shared" si="106"/>
        <v>190000</v>
      </c>
      <c r="O1726" s="3">
        <f t="shared" si="107"/>
        <v>1</v>
      </c>
      <c r="P1726">
        <v>5.2</v>
      </c>
      <c r="Q1726">
        <v>7</v>
      </c>
      <c r="R1726">
        <v>6.8</v>
      </c>
      <c r="S1726">
        <v>37</v>
      </c>
      <c r="T1726" t="s">
        <v>1735</v>
      </c>
      <c r="U1726">
        <f>VLOOKUP(T1726,Index!$J$2:$K$1319,2,FALSE)</f>
        <v>874</v>
      </c>
      <c r="V1726" t="s">
        <v>61</v>
      </c>
      <c r="W1726">
        <f t="shared" si="105"/>
        <v>3</v>
      </c>
    </row>
    <row r="1727" spans="1:23">
      <c r="A1727" t="s">
        <v>1736</v>
      </c>
      <c r="B1727" t="s">
        <v>20</v>
      </c>
      <c r="C1727">
        <f>VLOOKUP(B1727,Index!$A$2:$B$18,2,FALSE)</f>
        <v>3</v>
      </c>
      <c r="D1727">
        <v>2006</v>
      </c>
      <c r="E1727" t="s">
        <v>48</v>
      </c>
      <c r="F1727">
        <f>VLOOKUP(E1727,Index!$D$2:$E$13,2,FALSE)</f>
        <v>9</v>
      </c>
      <c r="G1727" t="s">
        <v>14</v>
      </c>
      <c r="H1727">
        <f>VLOOKUP(G1727,Index!$G$2:$H$40,2,FALSE)</f>
        <v>26</v>
      </c>
      <c r="I1727" s="3">
        <v>570000</v>
      </c>
      <c r="J1727" s="3">
        <v>40000</v>
      </c>
      <c r="K1727" s="3">
        <v>110000</v>
      </c>
      <c r="L1727" s="3">
        <v>60000</v>
      </c>
      <c r="M1727" s="3">
        <f t="shared" si="104"/>
        <v>780000</v>
      </c>
      <c r="N1727" s="3">
        <f t="shared" si="106"/>
        <v>195000</v>
      </c>
      <c r="O1727" s="3">
        <f t="shared" si="107"/>
        <v>1</v>
      </c>
      <c r="P1727">
        <v>8.5</v>
      </c>
      <c r="Q1727">
        <v>54</v>
      </c>
      <c r="R1727">
        <v>8</v>
      </c>
      <c r="S1727">
        <v>188</v>
      </c>
      <c r="T1727" t="s">
        <v>14</v>
      </c>
      <c r="U1727">
        <f>VLOOKUP(T1727,Index!$J$2:$K$1319,2,FALSE)</f>
        <v>808</v>
      </c>
      <c r="V1727" t="s">
        <v>61</v>
      </c>
      <c r="W1727">
        <f t="shared" si="105"/>
        <v>1</v>
      </c>
    </row>
    <row r="1728" spans="1:23">
      <c r="A1728" t="s">
        <v>1737</v>
      </c>
      <c r="B1728" t="s">
        <v>130</v>
      </c>
      <c r="C1728">
        <f>VLOOKUP(B1728,Index!$A$2:$B$18,2,FALSE)</f>
        <v>14</v>
      </c>
      <c r="D1728">
        <v>2014</v>
      </c>
      <c r="E1728" t="s">
        <v>34</v>
      </c>
      <c r="F1728">
        <f>VLOOKUP(E1728,Index!$D$2:$E$13,2,FALSE)</f>
        <v>1</v>
      </c>
      <c r="G1728" t="s">
        <v>14</v>
      </c>
      <c r="H1728">
        <f>VLOOKUP(G1728,Index!$G$2:$H$40,2,FALSE)</f>
        <v>26</v>
      </c>
      <c r="I1728" s="3">
        <v>320000</v>
      </c>
      <c r="J1728" s="3">
        <v>280000</v>
      </c>
      <c r="K1728" s="3">
        <v>100000</v>
      </c>
      <c r="L1728" s="3">
        <v>60000</v>
      </c>
      <c r="M1728" s="3">
        <f t="shared" si="104"/>
        <v>760000</v>
      </c>
      <c r="N1728" s="3">
        <f t="shared" si="106"/>
        <v>190000</v>
      </c>
      <c r="O1728" s="3">
        <f t="shared" si="107"/>
        <v>1</v>
      </c>
      <c r="P1728">
        <v>9.1</v>
      </c>
      <c r="Q1728">
        <v>80</v>
      </c>
      <c r="R1728">
        <v>8.1999999999999993</v>
      </c>
      <c r="S1728">
        <v>1217</v>
      </c>
      <c r="T1728" t="s">
        <v>1011</v>
      </c>
      <c r="U1728">
        <f>VLOOKUP(T1728,Index!$J$2:$K$1319,2,FALSE)</f>
        <v>879</v>
      </c>
      <c r="V1728" t="s">
        <v>37</v>
      </c>
      <c r="W1728">
        <f t="shared" si="105"/>
        <v>3</v>
      </c>
    </row>
    <row r="1729" spans="1:23">
      <c r="A1729" t="s">
        <v>1738</v>
      </c>
      <c r="B1729" t="s">
        <v>112</v>
      </c>
      <c r="C1729">
        <f>VLOOKUP(B1729,Index!$A$2:$B$18,2,FALSE)</f>
        <v>11</v>
      </c>
      <c r="D1729">
        <v>2009</v>
      </c>
      <c r="E1729" t="s">
        <v>48</v>
      </c>
      <c r="F1729">
        <f>VLOOKUP(E1729,Index!$D$2:$E$13,2,FALSE)</f>
        <v>9</v>
      </c>
      <c r="G1729" t="s">
        <v>180</v>
      </c>
      <c r="H1729">
        <f>VLOOKUP(G1729,Index!$G$2:$H$40,2,FALSE)</f>
        <v>20</v>
      </c>
      <c r="I1729" s="3">
        <v>380000</v>
      </c>
      <c r="J1729" s="3">
        <v>230000</v>
      </c>
      <c r="K1729" s="3">
        <v>0</v>
      </c>
      <c r="L1729" s="3">
        <v>150000</v>
      </c>
      <c r="M1729" s="3">
        <f t="shared" si="104"/>
        <v>760000</v>
      </c>
      <c r="N1729" s="3">
        <f t="shared" si="106"/>
        <v>190000</v>
      </c>
      <c r="O1729" s="3">
        <f t="shared" si="107"/>
        <v>1</v>
      </c>
      <c r="P1729">
        <v>6.3</v>
      </c>
      <c r="Q1729">
        <v>25</v>
      </c>
      <c r="R1729">
        <v>8</v>
      </c>
      <c r="S1729">
        <v>41</v>
      </c>
      <c r="T1729" t="s">
        <v>1183</v>
      </c>
      <c r="U1729">
        <f>VLOOKUP(T1729,Index!$J$2:$K$1319,2,FALSE)</f>
        <v>987</v>
      </c>
      <c r="V1729" t="s">
        <v>61</v>
      </c>
      <c r="W1729">
        <f t="shared" si="105"/>
        <v>3</v>
      </c>
    </row>
    <row r="1730" spans="1:23">
      <c r="A1730" t="s">
        <v>1739</v>
      </c>
      <c r="B1730" t="s">
        <v>39</v>
      </c>
      <c r="C1730">
        <f>VLOOKUP(B1730,Index!$A$2:$B$18,2,FALSE)</f>
        <v>8</v>
      </c>
      <c r="D1730">
        <v>2004</v>
      </c>
      <c r="E1730" t="s">
        <v>48</v>
      </c>
      <c r="F1730">
        <f>VLOOKUP(E1730,Index!$D$2:$E$13,2,FALSE)</f>
        <v>9</v>
      </c>
      <c r="G1730" t="s">
        <v>45</v>
      </c>
      <c r="H1730">
        <f>VLOOKUP(G1730,Index!$G$2:$H$40,2,FALSE)</f>
        <v>30</v>
      </c>
      <c r="I1730" s="3">
        <v>370000</v>
      </c>
      <c r="J1730" s="3">
        <v>290000</v>
      </c>
      <c r="K1730" s="3">
        <v>0</v>
      </c>
      <c r="L1730" s="3">
        <v>100000</v>
      </c>
      <c r="M1730" s="3">
        <f t="shared" ref="M1730:M1793" si="108">SUM(I1730:L1730)</f>
        <v>760000</v>
      </c>
      <c r="N1730" s="3">
        <f t="shared" si="106"/>
        <v>190000</v>
      </c>
      <c r="O1730" s="3">
        <f t="shared" si="107"/>
        <v>1</v>
      </c>
      <c r="P1730">
        <v>6.5</v>
      </c>
      <c r="Q1730">
        <v>47</v>
      </c>
      <c r="R1730">
        <v>6.9</v>
      </c>
      <c r="S1730">
        <v>30</v>
      </c>
      <c r="T1730" t="s">
        <v>1554</v>
      </c>
      <c r="U1730">
        <f>VLOOKUP(T1730,Index!$J$2:$K$1319,2,FALSE)</f>
        <v>1058</v>
      </c>
      <c r="V1730" t="s">
        <v>37</v>
      </c>
      <c r="W1730">
        <f t="shared" ref="W1730:W1793" si="109">IF(T1730=G1730,1,3)</f>
        <v>3</v>
      </c>
    </row>
    <row r="1731" spans="1:23">
      <c r="A1731" t="s">
        <v>211</v>
      </c>
      <c r="B1731" t="s">
        <v>39</v>
      </c>
      <c r="C1731">
        <f>VLOOKUP(B1731,Index!$A$2:$B$18,2,FALSE)</f>
        <v>8</v>
      </c>
      <c r="D1731">
        <v>2010</v>
      </c>
      <c r="E1731" t="s">
        <v>13</v>
      </c>
      <c r="F1731">
        <f>VLOOKUP(E1731,Index!$D$2:$E$13,2,FALSE)</f>
        <v>11</v>
      </c>
      <c r="G1731" t="s">
        <v>94</v>
      </c>
      <c r="H1731">
        <f>VLOOKUP(G1731,Index!$G$2:$H$40,2,FALSE)</f>
        <v>15</v>
      </c>
      <c r="I1731" s="3">
        <v>110000</v>
      </c>
      <c r="J1731" s="3">
        <v>290000</v>
      </c>
      <c r="K1731" s="3">
        <v>0</v>
      </c>
      <c r="L1731" s="3">
        <v>360000</v>
      </c>
      <c r="M1731" s="3">
        <f t="shared" si="108"/>
        <v>760000</v>
      </c>
      <c r="N1731" s="3">
        <f t="shared" ref="N1731:N1794" si="110">AVERAGE(I1731:L1731)</f>
        <v>190000</v>
      </c>
      <c r="O1731" s="3">
        <f t="shared" ref="O1731:O1794" si="111">IF(M1731&gt;AVERAGE($M$2:$M$8064),1,0)</f>
        <v>1</v>
      </c>
      <c r="R1731">
        <v>6.6</v>
      </c>
      <c r="S1731">
        <v>7</v>
      </c>
      <c r="T1731" t="s">
        <v>95</v>
      </c>
      <c r="U1731">
        <f>VLOOKUP(T1731,Index!$J$2:$K$1319,2,FALSE)</f>
        <v>356</v>
      </c>
      <c r="V1731" t="s">
        <v>15</v>
      </c>
      <c r="W1731">
        <f t="shared" si="109"/>
        <v>3</v>
      </c>
    </row>
    <row r="1732" spans="1:23">
      <c r="A1732" t="s">
        <v>106</v>
      </c>
      <c r="B1732" t="s">
        <v>63</v>
      </c>
      <c r="C1732">
        <f>VLOOKUP(B1732,Index!$A$2:$B$18,2,FALSE)</f>
        <v>1</v>
      </c>
      <c r="D1732">
        <v>2011</v>
      </c>
      <c r="E1732" t="s">
        <v>67</v>
      </c>
      <c r="F1732">
        <f>VLOOKUP(E1732,Index!$D$2:$E$13,2,FALSE)</f>
        <v>10</v>
      </c>
      <c r="G1732" t="s">
        <v>94</v>
      </c>
      <c r="H1732">
        <f>VLOOKUP(G1732,Index!$G$2:$H$40,2,FALSE)</f>
        <v>15</v>
      </c>
      <c r="I1732" s="3">
        <v>300000</v>
      </c>
      <c r="J1732" s="3">
        <v>370000</v>
      </c>
      <c r="K1732" s="3">
        <v>30000</v>
      </c>
      <c r="L1732" s="3">
        <v>70000</v>
      </c>
      <c r="M1732" s="3">
        <f t="shared" si="108"/>
        <v>770000</v>
      </c>
      <c r="N1732" s="3">
        <f t="shared" si="110"/>
        <v>192500</v>
      </c>
      <c r="O1732" s="3">
        <f t="shared" si="111"/>
        <v>1</v>
      </c>
      <c r="P1732">
        <v>5.2</v>
      </c>
      <c r="Q1732">
        <v>29</v>
      </c>
      <c r="R1732">
        <v>3.3</v>
      </c>
      <c r="S1732">
        <v>31</v>
      </c>
      <c r="T1732" t="s">
        <v>382</v>
      </c>
      <c r="U1732">
        <f>VLOOKUP(T1732,Index!$J$2:$K$1319,2,FALSE)</f>
        <v>347</v>
      </c>
      <c r="V1732" t="s">
        <v>61</v>
      </c>
      <c r="W1732">
        <f t="shared" si="109"/>
        <v>3</v>
      </c>
    </row>
    <row r="1733" spans="1:23">
      <c r="A1733" t="s">
        <v>740</v>
      </c>
      <c r="B1733" t="s">
        <v>97</v>
      </c>
      <c r="C1733">
        <f>VLOOKUP(B1733,Index!$A$2:$B$18,2,FALSE)</f>
        <v>16</v>
      </c>
      <c r="D1733">
        <v>2004</v>
      </c>
      <c r="E1733" t="s">
        <v>59</v>
      </c>
      <c r="F1733">
        <f>VLOOKUP(E1733,Index!$D$2:$E$13,2,FALSE)</f>
        <v>3</v>
      </c>
      <c r="G1733" t="s">
        <v>561</v>
      </c>
      <c r="H1733">
        <f>VLOOKUP(G1733,Index!$G$2:$H$40,2,FALSE)</f>
        <v>24</v>
      </c>
      <c r="I1733" s="3">
        <v>610000</v>
      </c>
      <c r="J1733" s="3">
        <v>120000</v>
      </c>
      <c r="K1733" s="3">
        <v>0</v>
      </c>
      <c r="L1733" s="3">
        <v>30000</v>
      </c>
      <c r="M1733" s="3">
        <f t="shared" si="108"/>
        <v>760000</v>
      </c>
      <c r="N1733" s="3">
        <f t="shared" si="110"/>
        <v>190000</v>
      </c>
      <c r="O1733" s="3">
        <f t="shared" si="111"/>
        <v>1</v>
      </c>
      <c r="P1733">
        <v>8.1</v>
      </c>
      <c r="Q1733">
        <v>53</v>
      </c>
      <c r="R1733">
        <v>8.8000000000000007</v>
      </c>
      <c r="S1733">
        <v>24</v>
      </c>
      <c r="T1733" t="s">
        <v>562</v>
      </c>
      <c r="U1733">
        <f>VLOOKUP(T1733,Index!$J$2:$K$1319,2,FALSE)</f>
        <v>735</v>
      </c>
      <c r="V1733" t="s">
        <v>37</v>
      </c>
      <c r="W1733">
        <f t="shared" si="109"/>
        <v>3</v>
      </c>
    </row>
    <row r="1734" spans="1:23">
      <c r="A1734" t="s">
        <v>1740</v>
      </c>
      <c r="B1734" t="s">
        <v>156</v>
      </c>
      <c r="C1734">
        <f>VLOOKUP(B1734,Index!$A$2:$B$18,2,FALSE)</f>
        <v>4</v>
      </c>
      <c r="D1734">
        <v>2004</v>
      </c>
      <c r="E1734" t="s">
        <v>187</v>
      </c>
      <c r="F1734">
        <f>VLOOKUP(E1734,Index!$D$2:$E$13,2,FALSE)</f>
        <v>2</v>
      </c>
      <c r="G1734" t="s">
        <v>402</v>
      </c>
      <c r="H1734">
        <f>VLOOKUP(G1734,Index!$G$2:$H$40,2,FALSE)</f>
        <v>13</v>
      </c>
      <c r="I1734" s="3">
        <v>540000</v>
      </c>
      <c r="J1734" s="3">
        <v>200000</v>
      </c>
      <c r="K1734" s="3">
        <v>0</v>
      </c>
      <c r="L1734" s="3">
        <v>10000</v>
      </c>
      <c r="M1734" s="3">
        <f t="shared" si="108"/>
        <v>750000</v>
      </c>
      <c r="N1734" s="3">
        <f t="shared" si="110"/>
        <v>187500</v>
      </c>
      <c r="O1734" s="3">
        <f t="shared" si="111"/>
        <v>1</v>
      </c>
      <c r="P1734">
        <v>3.9</v>
      </c>
      <c r="Q1734">
        <v>6</v>
      </c>
      <c r="R1734">
        <v>7.6</v>
      </c>
      <c r="S1734">
        <v>5</v>
      </c>
      <c r="T1734" t="s">
        <v>237</v>
      </c>
      <c r="U1734">
        <f>VLOOKUP(T1734,Index!$J$2:$K$1319,2,FALSE)</f>
        <v>1247</v>
      </c>
      <c r="V1734" t="s">
        <v>15</v>
      </c>
      <c r="W1734">
        <f t="shared" si="109"/>
        <v>3</v>
      </c>
    </row>
    <row r="1735" spans="1:23">
      <c r="A1735" t="s">
        <v>1328</v>
      </c>
      <c r="B1735" t="s">
        <v>12</v>
      </c>
      <c r="C1735">
        <f>VLOOKUP(B1735,Index!$A$2:$B$18,2,FALSE)</f>
        <v>13</v>
      </c>
      <c r="D1735">
        <v>2009</v>
      </c>
      <c r="E1735" t="s">
        <v>23</v>
      </c>
      <c r="F1735">
        <f>VLOOKUP(E1735,Index!$D$2:$E$13,2,FALSE)</f>
        <v>4</v>
      </c>
      <c r="G1735" t="s">
        <v>49</v>
      </c>
      <c r="H1735">
        <f>VLOOKUP(G1735,Index!$G$2:$H$40,2,FALSE)</f>
        <v>4</v>
      </c>
      <c r="I1735" s="3">
        <v>450000</v>
      </c>
      <c r="J1735" s="3">
        <v>230000</v>
      </c>
      <c r="K1735" s="3">
        <v>0</v>
      </c>
      <c r="L1735" s="3">
        <v>70000</v>
      </c>
      <c r="M1735" s="3">
        <f t="shared" si="108"/>
        <v>750000</v>
      </c>
      <c r="N1735" s="3">
        <f t="shared" si="110"/>
        <v>187500</v>
      </c>
      <c r="O1735" s="3">
        <f t="shared" si="111"/>
        <v>1</v>
      </c>
      <c r="P1735">
        <v>8.6999999999999993</v>
      </c>
      <c r="Q1735">
        <v>22</v>
      </c>
      <c r="R1735">
        <v>7.6</v>
      </c>
      <c r="S1735">
        <v>19</v>
      </c>
      <c r="T1735" t="s">
        <v>1023</v>
      </c>
      <c r="U1735">
        <f>VLOOKUP(T1735,Index!$J$2:$K$1319,2,FALSE)</f>
        <v>402</v>
      </c>
      <c r="V1735" t="s">
        <v>61</v>
      </c>
      <c r="W1735">
        <f t="shared" si="109"/>
        <v>3</v>
      </c>
    </row>
    <row r="1736" spans="1:23">
      <c r="A1736" t="s">
        <v>1624</v>
      </c>
      <c r="B1736" t="s">
        <v>33</v>
      </c>
      <c r="C1736">
        <f>VLOOKUP(B1736,Index!$A$2:$B$18,2,FALSE)</f>
        <v>9</v>
      </c>
      <c r="D1736">
        <v>2011</v>
      </c>
      <c r="E1736" t="s">
        <v>48</v>
      </c>
      <c r="F1736">
        <f>VLOOKUP(E1736,Index!$D$2:$E$13,2,FALSE)</f>
        <v>9</v>
      </c>
      <c r="G1736" t="s">
        <v>35</v>
      </c>
      <c r="H1736">
        <f>VLOOKUP(G1736,Index!$G$2:$H$40,2,FALSE)</f>
        <v>32</v>
      </c>
      <c r="I1736" s="3">
        <v>330000</v>
      </c>
      <c r="J1736" s="3">
        <v>310000</v>
      </c>
      <c r="K1736" s="3">
        <v>0</v>
      </c>
      <c r="L1736" s="3">
        <v>120000</v>
      </c>
      <c r="M1736" s="3">
        <f t="shared" si="108"/>
        <v>760000</v>
      </c>
      <c r="N1736" s="3">
        <f t="shared" si="110"/>
        <v>190000</v>
      </c>
      <c r="O1736" s="3">
        <f t="shared" si="111"/>
        <v>1</v>
      </c>
      <c r="P1736">
        <v>5.0999999999999996</v>
      </c>
      <c r="Q1736">
        <v>48</v>
      </c>
      <c r="R1736">
        <v>4.9000000000000004</v>
      </c>
      <c r="S1736">
        <v>278</v>
      </c>
      <c r="T1736" t="s">
        <v>1625</v>
      </c>
      <c r="U1736">
        <f>VLOOKUP(T1736,Index!$J$2:$K$1319,2,FALSE)</f>
        <v>470</v>
      </c>
      <c r="V1736" t="s">
        <v>37</v>
      </c>
      <c r="W1736">
        <f t="shared" si="109"/>
        <v>3</v>
      </c>
    </row>
    <row r="1737" spans="1:23">
      <c r="A1737" t="s">
        <v>951</v>
      </c>
      <c r="B1737" t="s">
        <v>12</v>
      </c>
      <c r="C1737">
        <f>VLOOKUP(B1737,Index!$A$2:$B$18,2,FALSE)</f>
        <v>13</v>
      </c>
      <c r="D1737">
        <v>2010</v>
      </c>
      <c r="E1737" t="s">
        <v>34</v>
      </c>
      <c r="F1737">
        <f>VLOOKUP(E1737,Index!$D$2:$E$13,2,FALSE)</f>
        <v>1</v>
      </c>
      <c r="G1737" t="s">
        <v>180</v>
      </c>
      <c r="H1737">
        <f>VLOOKUP(G1737,Index!$G$2:$H$40,2,FALSE)</f>
        <v>20</v>
      </c>
      <c r="I1737" s="3">
        <v>520000</v>
      </c>
      <c r="J1737" s="3">
        <v>180000</v>
      </c>
      <c r="K1737" s="3">
        <v>0</v>
      </c>
      <c r="L1737" s="3">
        <v>60000</v>
      </c>
      <c r="M1737" s="3">
        <f t="shared" si="108"/>
        <v>760000</v>
      </c>
      <c r="N1737" s="3">
        <f t="shared" si="110"/>
        <v>190000</v>
      </c>
      <c r="O1737" s="3">
        <f t="shared" si="111"/>
        <v>1</v>
      </c>
      <c r="P1737">
        <v>7.1</v>
      </c>
      <c r="Q1737">
        <v>10</v>
      </c>
      <c r="R1737">
        <v>7.8</v>
      </c>
      <c r="S1737">
        <v>31</v>
      </c>
      <c r="T1737" t="s">
        <v>1741</v>
      </c>
      <c r="U1737">
        <f>VLOOKUP(T1737,Index!$J$2:$K$1319,2,FALSE)</f>
        <v>686</v>
      </c>
      <c r="V1737" t="s">
        <v>61</v>
      </c>
      <c r="W1737">
        <f t="shared" si="109"/>
        <v>3</v>
      </c>
    </row>
    <row r="1738" spans="1:23">
      <c r="A1738" t="s">
        <v>1742</v>
      </c>
      <c r="B1738" t="s">
        <v>12</v>
      </c>
      <c r="C1738">
        <f>VLOOKUP(B1738,Index!$A$2:$B$18,2,FALSE)</f>
        <v>13</v>
      </c>
      <c r="D1738">
        <v>2009</v>
      </c>
      <c r="E1738" t="s">
        <v>34</v>
      </c>
      <c r="F1738">
        <f>VLOOKUP(E1738,Index!$D$2:$E$13,2,FALSE)</f>
        <v>1</v>
      </c>
      <c r="G1738" t="s">
        <v>94</v>
      </c>
      <c r="H1738">
        <f>VLOOKUP(G1738,Index!$G$2:$H$40,2,FALSE)</f>
        <v>15</v>
      </c>
      <c r="I1738" s="3">
        <v>280000</v>
      </c>
      <c r="J1738" s="3">
        <v>390000</v>
      </c>
      <c r="K1738" s="3">
        <v>0</v>
      </c>
      <c r="L1738" s="3">
        <v>80000</v>
      </c>
      <c r="M1738" s="3">
        <f t="shared" si="108"/>
        <v>750000</v>
      </c>
      <c r="N1738" s="3">
        <f t="shared" si="110"/>
        <v>187500</v>
      </c>
      <c r="O1738" s="3">
        <f t="shared" si="111"/>
        <v>1</v>
      </c>
      <c r="P1738">
        <v>6</v>
      </c>
      <c r="Q1738">
        <v>35</v>
      </c>
      <c r="R1738">
        <v>6</v>
      </c>
      <c r="S1738">
        <v>8</v>
      </c>
      <c r="T1738" t="s">
        <v>1000</v>
      </c>
      <c r="U1738">
        <f>VLOOKUP(T1738,Index!$J$2:$K$1319,2,FALSE)</f>
        <v>338</v>
      </c>
      <c r="V1738" t="s">
        <v>78</v>
      </c>
      <c r="W1738">
        <f t="shared" si="109"/>
        <v>3</v>
      </c>
    </row>
    <row r="1739" spans="1:23">
      <c r="A1739" t="s">
        <v>978</v>
      </c>
      <c r="B1739" t="s">
        <v>39</v>
      </c>
      <c r="C1739">
        <f>VLOOKUP(B1739,Index!$A$2:$B$18,2,FALSE)</f>
        <v>8</v>
      </c>
      <c r="D1739">
        <v>2008</v>
      </c>
      <c r="E1739" t="s">
        <v>21</v>
      </c>
      <c r="F1739">
        <f>VLOOKUP(E1739,Index!$D$2:$E$13,2,FALSE)</f>
        <v>5</v>
      </c>
      <c r="G1739" t="s">
        <v>429</v>
      </c>
      <c r="H1739">
        <f>VLOOKUP(G1739,Index!$G$2:$H$40,2,FALSE)</f>
        <v>34</v>
      </c>
      <c r="I1739" s="3">
        <v>210000</v>
      </c>
      <c r="J1739" s="3">
        <v>0</v>
      </c>
      <c r="K1739" s="3">
        <v>0</v>
      </c>
      <c r="L1739" s="3">
        <v>540000</v>
      </c>
      <c r="M1739" s="3">
        <f t="shared" si="108"/>
        <v>750000</v>
      </c>
      <c r="N1739" s="3">
        <f t="shared" si="110"/>
        <v>187500</v>
      </c>
      <c r="O1739" s="3">
        <f t="shared" si="111"/>
        <v>1</v>
      </c>
      <c r="P1739">
        <v>6.7</v>
      </c>
      <c r="Q1739">
        <v>8</v>
      </c>
      <c r="R1739">
        <v>8.4</v>
      </c>
      <c r="S1739">
        <v>9</v>
      </c>
      <c r="T1739" t="s">
        <v>1605</v>
      </c>
      <c r="U1739">
        <f>VLOOKUP(T1739,Index!$J$2:$K$1319,2,FALSE)</f>
        <v>88</v>
      </c>
      <c r="V1739" t="s">
        <v>15</v>
      </c>
      <c r="W1739">
        <f t="shared" si="109"/>
        <v>3</v>
      </c>
    </row>
    <row r="1740" spans="1:23">
      <c r="A1740" t="s">
        <v>1743</v>
      </c>
      <c r="B1740" t="s">
        <v>63</v>
      </c>
      <c r="C1740">
        <f>VLOOKUP(B1740,Index!$A$2:$B$18,2,FALSE)</f>
        <v>1</v>
      </c>
      <c r="D1740">
        <v>2013</v>
      </c>
      <c r="E1740" t="s">
        <v>43</v>
      </c>
      <c r="F1740">
        <f>VLOOKUP(E1740,Index!$D$2:$E$13,2,FALSE)</f>
        <v>6</v>
      </c>
      <c r="G1740" t="s">
        <v>14</v>
      </c>
      <c r="H1740">
        <f>VLOOKUP(G1740,Index!$G$2:$H$40,2,FALSE)</f>
        <v>26</v>
      </c>
      <c r="I1740" s="3">
        <v>0</v>
      </c>
      <c r="J1740" s="3">
        <v>480000</v>
      </c>
      <c r="K1740" s="3">
        <v>250000</v>
      </c>
      <c r="L1740" s="3">
        <v>30000</v>
      </c>
      <c r="M1740" s="3">
        <f t="shared" si="108"/>
        <v>760000</v>
      </c>
      <c r="N1740" s="3">
        <f t="shared" si="110"/>
        <v>190000</v>
      </c>
      <c r="O1740" s="3">
        <f t="shared" si="111"/>
        <v>1</v>
      </c>
      <c r="P1740">
        <v>8.1</v>
      </c>
      <c r="Q1740">
        <v>58</v>
      </c>
      <c r="R1740">
        <v>7.9</v>
      </c>
      <c r="S1740">
        <v>86</v>
      </c>
      <c r="T1740" t="s">
        <v>177</v>
      </c>
      <c r="U1740">
        <f>VLOOKUP(T1740,Index!$J$2:$K$1319,2,FALSE)</f>
        <v>668</v>
      </c>
      <c r="V1740" t="s">
        <v>78</v>
      </c>
      <c r="W1740">
        <f t="shared" si="109"/>
        <v>3</v>
      </c>
    </row>
    <row r="1741" spans="1:23">
      <c r="A1741" t="s">
        <v>1744</v>
      </c>
      <c r="B1741" t="s">
        <v>226</v>
      </c>
      <c r="C1741">
        <f>VLOOKUP(B1741,Index!$A$2:$B$18,2,FALSE)</f>
        <v>7</v>
      </c>
      <c r="D1741">
        <v>2000</v>
      </c>
      <c r="E1741" t="s">
        <v>21</v>
      </c>
      <c r="F1741">
        <f>VLOOKUP(E1741,Index!$D$2:$E$13,2,FALSE)</f>
        <v>5</v>
      </c>
      <c r="G1741" t="s">
        <v>192</v>
      </c>
      <c r="H1741">
        <f>VLOOKUP(G1741,Index!$G$2:$H$40,2,FALSE)</f>
        <v>8</v>
      </c>
      <c r="I1741" s="3">
        <v>300000</v>
      </c>
      <c r="J1741" s="3">
        <v>210000</v>
      </c>
      <c r="K1741" s="3">
        <v>200000</v>
      </c>
      <c r="L1741" s="3">
        <v>50000</v>
      </c>
      <c r="M1741" s="3">
        <f t="shared" si="108"/>
        <v>760000</v>
      </c>
      <c r="N1741" s="3">
        <f t="shared" si="110"/>
        <v>190000</v>
      </c>
      <c r="O1741" s="3">
        <f t="shared" si="111"/>
        <v>1</v>
      </c>
      <c r="P1741">
        <v>7.6</v>
      </c>
      <c r="Q1741">
        <v>10</v>
      </c>
      <c r="R1741">
        <v>8.9</v>
      </c>
      <c r="S1741">
        <v>55</v>
      </c>
      <c r="T1741" t="s">
        <v>192</v>
      </c>
      <c r="U1741">
        <f>VLOOKUP(T1741,Index!$J$2:$K$1319,2,FALSE)</f>
        <v>202</v>
      </c>
      <c r="V1741" t="s">
        <v>15</v>
      </c>
      <c r="W1741">
        <f t="shared" si="109"/>
        <v>1</v>
      </c>
    </row>
    <row r="1742" spans="1:23">
      <c r="A1742" t="s">
        <v>1745</v>
      </c>
      <c r="B1742" t="s">
        <v>65</v>
      </c>
      <c r="C1742">
        <f>VLOOKUP(B1742,Index!$A$2:$B$18,2,FALSE)</f>
        <v>10</v>
      </c>
      <c r="D1742">
        <v>2016</v>
      </c>
      <c r="E1742" t="s">
        <v>48</v>
      </c>
      <c r="F1742">
        <f>VLOOKUP(E1742,Index!$D$2:$E$13,2,FALSE)</f>
        <v>9</v>
      </c>
      <c r="G1742" t="s">
        <v>94</v>
      </c>
      <c r="H1742">
        <f>VLOOKUP(G1742,Index!$G$2:$H$40,2,FALSE)</f>
        <v>15</v>
      </c>
      <c r="I1742" s="3">
        <v>340000</v>
      </c>
      <c r="J1742" s="3">
        <v>250000</v>
      </c>
      <c r="K1742" s="3">
        <v>50000</v>
      </c>
      <c r="L1742" s="3">
        <v>120000</v>
      </c>
      <c r="M1742" s="3">
        <f t="shared" si="108"/>
        <v>760000</v>
      </c>
      <c r="N1742" s="3">
        <f t="shared" si="110"/>
        <v>190000</v>
      </c>
      <c r="O1742" s="3">
        <f t="shared" si="111"/>
        <v>1</v>
      </c>
      <c r="P1742">
        <v>8.9</v>
      </c>
      <c r="Q1742">
        <v>56</v>
      </c>
      <c r="R1742">
        <v>8.4</v>
      </c>
      <c r="S1742">
        <v>704</v>
      </c>
      <c r="T1742" t="s">
        <v>451</v>
      </c>
      <c r="U1742">
        <f>VLOOKUP(T1742,Index!$J$2:$K$1319,2,FALSE)</f>
        <v>949</v>
      </c>
      <c r="V1742" t="s">
        <v>37</v>
      </c>
      <c r="W1742">
        <f t="shared" si="109"/>
        <v>3</v>
      </c>
    </row>
    <row r="1743" spans="1:23">
      <c r="A1743" t="s">
        <v>1746</v>
      </c>
      <c r="B1743" t="s">
        <v>33</v>
      </c>
      <c r="C1743">
        <f>VLOOKUP(B1743,Index!$A$2:$B$18,2,FALSE)</f>
        <v>9</v>
      </c>
      <c r="D1743">
        <v>2006</v>
      </c>
      <c r="E1743" t="s">
        <v>34</v>
      </c>
      <c r="F1743">
        <f>VLOOKUP(E1743,Index!$D$2:$E$13,2,FALSE)</f>
        <v>1</v>
      </c>
      <c r="G1743" t="s">
        <v>45</v>
      </c>
      <c r="H1743">
        <f>VLOOKUP(G1743,Index!$G$2:$H$40,2,FALSE)</f>
        <v>30</v>
      </c>
      <c r="I1743" s="3">
        <v>180000</v>
      </c>
      <c r="J1743" s="3">
        <v>370000</v>
      </c>
      <c r="K1743" s="3">
        <v>60000</v>
      </c>
      <c r="L1743" s="3">
        <v>140000</v>
      </c>
      <c r="M1743" s="3">
        <f t="shared" si="108"/>
        <v>750000</v>
      </c>
      <c r="N1743" s="3">
        <f t="shared" si="110"/>
        <v>187500</v>
      </c>
      <c r="O1743" s="3">
        <f t="shared" si="111"/>
        <v>1</v>
      </c>
      <c r="P1743">
        <v>5.5</v>
      </c>
      <c r="Q1743">
        <v>46</v>
      </c>
      <c r="R1743">
        <v>5.8</v>
      </c>
      <c r="S1743">
        <v>30</v>
      </c>
      <c r="T1743" t="s">
        <v>1747</v>
      </c>
      <c r="U1743">
        <f>VLOOKUP(T1743,Index!$J$2:$K$1319,2,FALSE)</f>
        <v>459</v>
      </c>
      <c r="V1743" t="s">
        <v>61</v>
      </c>
      <c r="W1743">
        <f t="shared" si="109"/>
        <v>3</v>
      </c>
    </row>
    <row r="1744" spans="1:23">
      <c r="A1744" t="s">
        <v>363</v>
      </c>
      <c r="B1744" t="s">
        <v>196</v>
      </c>
      <c r="C1744">
        <f>VLOOKUP(B1744,Index!$A$2:$B$18,2,FALSE)</f>
        <v>17</v>
      </c>
      <c r="D1744">
        <v>2015</v>
      </c>
      <c r="E1744" t="s">
        <v>34</v>
      </c>
      <c r="F1744">
        <f>VLOOKUP(E1744,Index!$D$2:$E$13,2,FALSE)</f>
        <v>1</v>
      </c>
      <c r="G1744" t="s">
        <v>168</v>
      </c>
      <c r="H1744">
        <f>VLOOKUP(G1744,Index!$G$2:$H$40,2,FALSE)</f>
        <v>19</v>
      </c>
      <c r="I1744" s="3">
        <v>410000</v>
      </c>
      <c r="J1744" s="3">
        <v>260000</v>
      </c>
      <c r="K1744" s="3">
        <v>10000</v>
      </c>
      <c r="L1744" s="3">
        <v>70000</v>
      </c>
      <c r="M1744" s="3">
        <f t="shared" si="108"/>
        <v>750000</v>
      </c>
      <c r="N1744" s="3">
        <f t="shared" si="110"/>
        <v>187500</v>
      </c>
      <c r="O1744" s="3">
        <f t="shared" si="111"/>
        <v>1</v>
      </c>
      <c r="P1744">
        <v>9.5</v>
      </c>
      <c r="Q1744">
        <v>10</v>
      </c>
      <c r="R1744">
        <v>7.3</v>
      </c>
      <c r="S1744">
        <v>900</v>
      </c>
      <c r="T1744" t="s">
        <v>364</v>
      </c>
      <c r="U1744">
        <f>VLOOKUP(T1744,Index!$J$2:$K$1319,2,FALSE)</f>
        <v>644</v>
      </c>
      <c r="V1744" t="s">
        <v>37</v>
      </c>
      <c r="W1744">
        <f t="shared" si="109"/>
        <v>3</v>
      </c>
    </row>
    <row r="1745" spans="1:23">
      <c r="A1745" t="s">
        <v>1138</v>
      </c>
      <c r="B1745" t="s">
        <v>28</v>
      </c>
      <c r="C1745">
        <f>VLOOKUP(B1745,Index!$A$2:$B$18,2,FALSE)</f>
        <v>15</v>
      </c>
      <c r="D1745">
        <v>2006</v>
      </c>
      <c r="E1745" t="s">
        <v>13</v>
      </c>
      <c r="F1745">
        <f>VLOOKUP(E1745,Index!$D$2:$E$13,2,FALSE)</f>
        <v>11</v>
      </c>
      <c r="G1745" t="s">
        <v>35</v>
      </c>
      <c r="H1745">
        <f>VLOOKUP(G1745,Index!$G$2:$H$40,2,FALSE)</f>
        <v>32</v>
      </c>
      <c r="I1745" s="3">
        <v>280000</v>
      </c>
      <c r="J1745" s="3">
        <v>380000</v>
      </c>
      <c r="K1745" s="3">
        <v>0</v>
      </c>
      <c r="L1745" s="3">
        <v>80000</v>
      </c>
      <c r="M1745" s="3">
        <f t="shared" si="108"/>
        <v>740000</v>
      </c>
      <c r="N1745" s="3">
        <f t="shared" si="110"/>
        <v>185000</v>
      </c>
      <c r="O1745" s="3">
        <f t="shared" si="111"/>
        <v>1</v>
      </c>
      <c r="P1745">
        <v>8.1</v>
      </c>
      <c r="Q1745">
        <v>75</v>
      </c>
      <c r="R1745">
        <v>7.8</v>
      </c>
      <c r="S1745">
        <v>69</v>
      </c>
      <c r="T1745" t="s">
        <v>149</v>
      </c>
      <c r="U1745">
        <f>VLOOKUP(T1745,Index!$J$2:$K$1319,2,FALSE)</f>
        <v>961</v>
      </c>
      <c r="V1745" t="s">
        <v>15</v>
      </c>
      <c r="W1745">
        <f t="shared" si="109"/>
        <v>3</v>
      </c>
    </row>
    <row r="1746" spans="1:23">
      <c r="A1746" t="s">
        <v>1748</v>
      </c>
      <c r="B1746" t="s">
        <v>12</v>
      </c>
      <c r="C1746">
        <f>VLOOKUP(B1746,Index!$A$2:$B$18,2,FALSE)</f>
        <v>13</v>
      </c>
      <c r="D1746">
        <v>2009</v>
      </c>
      <c r="E1746" t="s">
        <v>43</v>
      </c>
      <c r="F1746">
        <f>VLOOKUP(E1746,Index!$D$2:$E$13,2,FALSE)</f>
        <v>6</v>
      </c>
      <c r="G1746" t="s">
        <v>429</v>
      </c>
      <c r="H1746">
        <f>VLOOKUP(G1746,Index!$G$2:$H$40,2,FALSE)</f>
        <v>34</v>
      </c>
      <c r="I1746" s="3">
        <v>280000</v>
      </c>
      <c r="J1746" s="3">
        <v>390000</v>
      </c>
      <c r="K1746" s="3">
        <v>0</v>
      </c>
      <c r="L1746" s="3">
        <v>80000</v>
      </c>
      <c r="M1746" s="3">
        <f t="shared" si="108"/>
        <v>750000</v>
      </c>
      <c r="N1746" s="3">
        <f t="shared" si="110"/>
        <v>187500</v>
      </c>
      <c r="O1746" s="3">
        <f t="shared" si="111"/>
        <v>1</v>
      </c>
      <c r="P1746">
        <v>5.8</v>
      </c>
      <c r="Q1746">
        <v>22</v>
      </c>
      <c r="R1746">
        <v>6</v>
      </c>
      <c r="S1746">
        <v>8</v>
      </c>
      <c r="T1746" t="s">
        <v>994</v>
      </c>
      <c r="U1746">
        <f>VLOOKUP(T1746,Index!$J$2:$K$1319,2,FALSE)</f>
        <v>878</v>
      </c>
      <c r="V1746" t="s">
        <v>15</v>
      </c>
      <c r="W1746">
        <f t="shared" si="109"/>
        <v>3</v>
      </c>
    </row>
    <row r="1747" spans="1:23">
      <c r="A1747" t="s">
        <v>1749</v>
      </c>
      <c r="B1747" t="s">
        <v>12</v>
      </c>
      <c r="C1747">
        <f>VLOOKUP(B1747,Index!$A$2:$B$18,2,FALSE)</f>
        <v>13</v>
      </c>
      <c r="D1747">
        <v>2011</v>
      </c>
      <c r="E1747" t="s">
        <v>34</v>
      </c>
      <c r="F1747">
        <f>VLOOKUP(E1747,Index!$D$2:$E$13,2,FALSE)</f>
        <v>1</v>
      </c>
      <c r="G1747" t="s">
        <v>14</v>
      </c>
      <c r="H1747">
        <f>VLOOKUP(G1747,Index!$G$2:$H$40,2,FALSE)</f>
        <v>26</v>
      </c>
      <c r="I1747" s="3">
        <v>260000</v>
      </c>
      <c r="J1747" s="3">
        <v>190000</v>
      </c>
      <c r="K1747" s="3">
        <v>270000</v>
      </c>
      <c r="L1747" s="3">
        <v>40000</v>
      </c>
      <c r="M1747" s="3">
        <f t="shared" si="108"/>
        <v>760000</v>
      </c>
      <c r="N1747" s="3">
        <f t="shared" si="110"/>
        <v>190000</v>
      </c>
      <c r="O1747" s="3">
        <f t="shared" si="111"/>
        <v>1</v>
      </c>
      <c r="P1747">
        <v>6</v>
      </c>
      <c r="Q1747">
        <v>18</v>
      </c>
      <c r="R1747">
        <v>7</v>
      </c>
      <c r="S1747">
        <v>27</v>
      </c>
      <c r="T1747" t="s">
        <v>1101</v>
      </c>
      <c r="U1747">
        <f>VLOOKUP(T1747,Index!$J$2:$K$1319,2,FALSE)</f>
        <v>259</v>
      </c>
      <c r="V1747" t="s">
        <v>15</v>
      </c>
      <c r="W1747">
        <f t="shared" si="109"/>
        <v>3</v>
      </c>
    </row>
    <row r="1748" spans="1:23">
      <c r="A1748" t="s">
        <v>1637</v>
      </c>
      <c r="B1748" t="s">
        <v>33</v>
      </c>
      <c r="C1748">
        <f>VLOOKUP(B1748,Index!$A$2:$B$18,2,FALSE)</f>
        <v>9</v>
      </c>
      <c r="D1748">
        <v>2010</v>
      </c>
      <c r="E1748" t="s">
        <v>23</v>
      </c>
      <c r="F1748">
        <f>VLOOKUP(E1748,Index!$D$2:$E$13,2,FALSE)</f>
        <v>4</v>
      </c>
      <c r="G1748" t="s">
        <v>49</v>
      </c>
      <c r="H1748">
        <f>VLOOKUP(G1748,Index!$G$2:$H$40,2,FALSE)</f>
        <v>4</v>
      </c>
      <c r="I1748" s="3">
        <v>470000</v>
      </c>
      <c r="J1748" s="3">
        <v>190000</v>
      </c>
      <c r="K1748" s="3">
        <v>0</v>
      </c>
      <c r="L1748" s="3">
        <v>100000</v>
      </c>
      <c r="M1748" s="3">
        <f t="shared" si="108"/>
        <v>760000</v>
      </c>
      <c r="N1748" s="3">
        <f t="shared" si="110"/>
        <v>190000</v>
      </c>
      <c r="O1748" s="3">
        <f t="shared" si="111"/>
        <v>1</v>
      </c>
      <c r="P1748">
        <v>8.6</v>
      </c>
      <c r="Q1748">
        <v>46</v>
      </c>
      <c r="R1748">
        <v>7.8</v>
      </c>
      <c r="S1748">
        <v>22</v>
      </c>
      <c r="T1748" t="s">
        <v>1329</v>
      </c>
      <c r="U1748">
        <f>VLOOKUP(T1748,Index!$J$2:$K$1319,2,FALSE)</f>
        <v>430</v>
      </c>
      <c r="V1748" t="s">
        <v>61</v>
      </c>
      <c r="W1748">
        <f t="shared" si="109"/>
        <v>3</v>
      </c>
    </row>
    <row r="1749" spans="1:23">
      <c r="A1749" t="s">
        <v>1160</v>
      </c>
      <c r="B1749" t="s">
        <v>112</v>
      </c>
      <c r="C1749">
        <f>VLOOKUP(B1749,Index!$A$2:$B$18,2,FALSE)</f>
        <v>11</v>
      </c>
      <c r="D1749">
        <v>2008</v>
      </c>
      <c r="E1749" t="s">
        <v>59</v>
      </c>
      <c r="F1749">
        <f>VLOOKUP(E1749,Index!$D$2:$E$13,2,FALSE)</f>
        <v>3</v>
      </c>
      <c r="G1749" t="s">
        <v>429</v>
      </c>
      <c r="H1749">
        <f>VLOOKUP(G1749,Index!$G$2:$H$40,2,FALSE)</f>
        <v>34</v>
      </c>
      <c r="I1749" s="3">
        <v>410000</v>
      </c>
      <c r="J1749" s="3">
        <v>200000</v>
      </c>
      <c r="K1749" s="3">
        <v>0</v>
      </c>
      <c r="L1749" s="3">
        <v>140000</v>
      </c>
      <c r="M1749" s="3">
        <f t="shared" si="108"/>
        <v>750000</v>
      </c>
      <c r="N1749" s="3">
        <f t="shared" si="110"/>
        <v>187500</v>
      </c>
      <c r="O1749" s="3">
        <f t="shared" si="111"/>
        <v>1</v>
      </c>
      <c r="P1749">
        <v>7.2</v>
      </c>
      <c r="Q1749">
        <v>9</v>
      </c>
      <c r="R1749">
        <v>6</v>
      </c>
      <c r="S1749">
        <v>9</v>
      </c>
      <c r="T1749" t="s">
        <v>541</v>
      </c>
      <c r="U1749">
        <f>VLOOKUP(T1749,Index!$J$2:$K$1319,2,FALSE)</f>
        <v>1293</v>
      </c>
      <c r="V1749" t="s">
        <v>61</v>
      </c>
      <c r="W1749">
        <f t="shared" si="109"/>
        <v>3</v>
      </c>
    </row>
    <row r="1750" spans="1:23">
      <c r="A1750" t="s">
        <v>859</v>
      </c>
      <c r="B1750" t="s">
        <v>63</v>
      </c>
      <c r="C1750">
        <f>VLOOKUP(B1750,Index!$A$2:$B$18,2,FALSE)</f>
        <v>1</v>
      </c>
      <c r="D1750">
        <v>2012</v>
      </c>
      <c r="E1750" t="s">
        <v>34</v>
      </c>
      <c r="F1750">
        <f>VLOOKUP(E1750,Index!$D$2:$E$13,2,FALSE)</f>
        <v>1</v>
      </c>
      <c r="G1750" t="s">
        <v>194</v>
      </c>
      <c r="H1750">
        <f>VLOOKUP(G1750,Index!$G$2:$H$40,2,FALSE)</f>
        <v>38</v>
      </c>
      <c r="I1750" s="3">
        <v>410000</v>
      </c>
      <c r="J1750" s="3">
        <v>280000</v>
      </c>
      <c r="K1750" s="3">
        <v>0</v>
      </c>
      <c r="L1750" s="3">
        <v>60000</v>
      </c>
      <c r="M1750" s="3">
        <f t="shared" si="108"/>
        <v>750000</v>
      </c>
      <c r="N1750" s="3">
        <f t="shared" si="110"/>
        <v>187500</v>
      </c>
      <c r="O1750" s="3">
        <f t="shared" si="111"/>
        <v>1</v>
      </c>
      <c r="P1750">
        <v>7.2</v>
      </c>
      <c r="Q1750">
        <v>6</v>
      </c>
      <c r="R1750">
        <v>5.2</v>
      </c>
      <c r="S1750">
        <v>25</v>
      </c>
      <c r="T1750" t="s">
        <v>627</v>
      </c>
      <c r="U1750">
        <f>VLOOKUP(T1750,Index!$J$2:$K$1319,2,FALSE)</f>
        <v>1195</v>
      </c>
      <c r="V1750" t="s">
        <v>78</v>
      </c>
      <c r="W1750">
        <f t="shared" si="109"/>
        <v>3</v>
      </c>
    </row>
    <row r="1751" spans="1:23">
      <c r="A1751" t="s">
        <v>1750</v>
      </c>
      <c r="B1751" t="s">
        <v>33</v>
      </c>
      <c r="C1751">
        <f>VLOOKUP(B1751,Index!$A$2:$B$18,2,FALSE)</f>
        <v>9</v>
      </c>
      <c r="D1751">
        <v>2012</v>
      </c>
      <c r="E1751" t="s">
        <v>59</v>
      </c>
      <c r="F1751">
        <f>VLOOKUP(E1751,Index!$D$2:$E$13,2,FALSE)</f>
        <v>3</v>
      </c>
      <c r="G1751" t="s">
        <v>264</v>
      </c>
      <c r="H1751">
        <f>VLOOKUP(G1751,Index!$G$2:$H$40,2,FALSE)</f>
        <v>25</v>
      </c>
      <c r="I1751" s="3">
        <v>350000</v>
      </c>
      <c r="J1751" s="3">
        <v>230000</v>
      </c>
      <c r="K1751" s="3">
        <v>70000</v>
      </c>
      <c r="L1751" s="3">
        <v>90000</v>
      </c>
      <c r="M1751" s="3">
        <f t="shared" si="108"/>
        <v>740000</v>
      </c>
      <c r="N1751" s="3">
        <f t="shared" si="110"/>
        <v>185000</v>
      </c>
      <c r="O1751" s="3">
        <f t="shared" si="111"/>
        <v>1</v>
      </c>
      <c r="P1751">
        <v>8.1</v>
      </c>
      <c r="Q1751">
        <v>53</v>
      </c>
      <c r="R1751">
        <v>6.7</v>
      </c>
      <c r="S1751">
        <v>150</v>
      </c>
      <c r="T1751" t="s">
        <v>1751</v>
      </c>
      <c r="U1751">
        <f>VLOOKUP(T1751,Index!$J$2:$K$1319,2,FALSE)</f>
        <v>897</v>
      </c>
      <c r="V1751" t="s">
        <v>61</v>
      </c>
      <c r="W1751">
        <f t="shared" si="109"/>
        <v>3</v>
      </c>
    </row>
    <row r="1752" spans="1:23">
      <c r="A1752" t="s">
        <v>1752</v>
      </c>
      <c r="B1752" t="s">
        <v>39</v>
      </c>
      <c r="C1752">
        <f>VLOOKUP(B1752,Index!$A$2:$B$18,2,FALSE)</f>
        <v>8</v>
      </c>
      <c r="D1752">
        <v>2004</v>
      </c>
      <c r="E1752" t="s">
        <v>34</v>
      </c>
      <c r="F1752">
        <f>VLOOKUP(E1752,Index!$D$2:$E$13,2,FALSE)</f>
        <v>1</v>
      </c>
      <c r="G1752" t="s">
        <v>49</v>
      </c>
      <c r="H1752">
        <f>VLOOKUP(G1752,Index!$G$2:$H$40,2,FALSE)</f>
        <v>4</v>
      </c>
      <c r="I1752" s="3">
        <v>370000</v>
      </c>
      <c r="J1752" s="3">
        <v>290000</v>
      </c>
      <c r="K1752" s="3">
        <v>0</v>
      </c>
      <c r="L1752" s="3">
        <v>100000</v>
      </c>
      <c r="M1752" s="3">
        <f t="shared" si="108"/>
        <v>760000</v>
      </c>
      <c r="N1752" s="3">
        <f t="shared" si="110"/>
        <v>190000</v>
      </c>
      <c r="O1752" s="3">
        <f t="shared" si="111"/>
        <v>1</v>
      </c>
      <c r="P1752">
        <v>6.9</v>
      </c>
      <c r="Q1752">
        <v>30</v>
      </c>
      <c r="R1752">
        <v>6.5</v>
      </c>
      <c r="S1752">
        <v>6</v>
      </c>
      <c r="T1752" t="s">
        <v>497</v>
      </c>
      <c r="U1752">
        <f>VLOOKUP(T1752,Index!$J$2:$K$1319,2,FALSE)</f>
        <v>367</v>
      </c>
      <c r="V1752" t="s">
        <v>15</v>
      </c>
      <c r="W1752">
        <f t="shared" si="109"/>
        <v>3</v>
      </c>
    </row>
    <row r="1753" spans="1:23">
      <c r="A1753" t="s">
        <v>1753</v>
      </c>
      <c r="B1753" t="s">
        <v>39</v>
      </c>
      <c r="C1753">
        <f>VLOOKUP(B1753,Index!$A$2:$B$18,2,FALSE)</f>
        <v>8</v>
      </c>
      <c r="D1753">
        <v>2001</v>
      </c>
      <c r="E1753" t="s">
        <v>48</v>
      </c>
      <c r="F1753">
        <f>VLOOKUP(E1753,Index!$D$2:$E$13,2,FALSE)</f>
        <v>9</v>
      </c>
      <c r="G1753" t="s">
        <v>168</v>
      </c>
      <c r="H1753">
        <f>VLOOKUP(G1753,Index!$G$2:$H$40,2,FALSE)</f>
        <v>19</v>
      </c>
      <c r="I1753" s="3">
        <v>300000</v>
      </c>
      <c r="J1753" s="3">
        <v>240000</v>
      </c>
      <c r="K1753" s="3">
        <v>130000</v>
      </c>
      <c r="L1753" s="3">
        <v>80000</v>
      </c>
      <c r="M1753" s="3">
        <f t="shared" si="108"/>
        <v>750000</v>
      </c>
      <c r="N1753" s="3">
        <f t="shared" si="110"/>
        <v>187500</v>
      </c>
      <c r="O1753" s="3">
        <f t="shared" si="111"/>
        <v>1</v>
      </c>
      <c r="P1753">
        <v>7.8</v>
      </c>
      <c r="Q1753">
        <v>21</v>
      </c>
      <c r="R1753">
        <v>7.4</v>
      </c>
      <c r="S1753">
        <v>49</v>
      </c>
      <c r="T1753" t="s">
        <v>169</v>
      </c>
      <c r="U1753">
        <f>VLOOKUP(T1753,Index!$J$2:$K$1319,2,FALSE)</f>
        <v>628</v>
      </c>
      <c r="V1753" t="s">
        <v>37</v>
      </c>
      <c r="W1753">
        <f t="shared" si="109"/>
        <v>3</v>
      </c>
    </row>
    <row r="1754" spans="1:23">
      <c r="A1754" t="s">
        <v>1754</v>
      </c>
      <c r="B1754" t="s">
        <v>65</v>
      </c>
      <c r="C1754">
        <f>VLOOKUP(B1754,Index!$A$2:$B$18,2,FALSE)</f>
        <v>10</v>
      </c>
      <c r="D1754">
        <v>2014</v>
      </c>
      <c r="E1754" t="s">
        <v>13</v>
      </c>
      <c r="F1754">
        <f>VLOOKUP(E1754,Index!$D$2:$E$13,2,FALSE)</f>
        <v>11</v>
      </c>
      <c r="G1754" t="s">
        <v>168</v>
      </c>
      <c r="H1754">
        <f>VLOOKUP(G1754,Index!$G$2:$H$40,2,FALSE)</f>
        <v>19</v>
      </c>
      <c r="I1754" s="3">
        <v>90000</v>
      </c>
      <c r="J1754" s="3">
        <v>450000</v>
      </c>
      <c r="K1754" s="3">
        <v>110000</v>
      </c>
      <c r="L1754" s="3">
        <v>100000</v>
      </c>
      <c r="M1754" s="3">
        <f t="shared" si="108"/>
        <v>750000</v>
      </c>
      <c r="N1754" s="3">
        <f t="shared" si="110"/>
        <v>187500</v>
      </c>
      <c r="O1754" s="3">
        <f t="shared" si="111"/>
        <v>1</v>
      </c>
      <c r="P1754">
        <v>8.1999999999999993</v>
      </c>
      <c r="Q1754">
        <v>56</v>
      </c>
      <c r="R1754">
        <v>7.2</v>
      </c>
      <c r="S1754">
        <v>386</v>
      </c>
      <c r="T1754" t="s">
        <v>252</v>
      </c>
      <c r="U1754">
        <f>VLOOKUP(T1754,Index!$J$2:$K$1319,2,FALSE)</f>
        <v>646</v>
      </c>
      <c r="V1754" t="s">
        <v>15</v>
      </c>
      <c r="W1754">
        <f t="shared" si="109"/>
        <v>3</v>
      </c>
    </row>
    <row r="1755" spans="1:23">
      <c r="A1755" t="s">
        <v>591</v>
      </c>
      <c r="B1755" t="s">
        <v>97</v>
      </c>
      <c r="C1755">
        <f>VLOOKUP(B1755,Index!$A$2:$B$18,2,FALSE)</f>
        <v>16</v>
      </c>
      <c r="D1755">
        <v>2004</v>
      </c>
      <c r="E1755" t="s">
        <v>13</v>
      </c>
      <c r="F1755">
        <f>VLOOKUP(E1755,Index!$D$2:$E$13,2,FALSE)</f>
        <v>11</v>
      </c>
      <c r="G1755" t="s">
        <v>49</v>
      </c>
      <c r="H1755">
        <f>VLOOKUP(G1755,Index!$G$2:$H$40,2,FALSE)</f>
        <v>4</v>
      </c>
      <c r="I1755" s="3">
        <v>480000</v>
      </c>
      <c r="J1755" s="3">
        <v>240000</v>
      </c>
      <c r="K1755" s="3">
        <v>0</v>
      </c>
      <c r="L1755" s="3">
        <v>30000</v>
      </c>
      <c r="M1755" s="3">
        <f t="shared" si="108"/>
        <v>750000</v>
      </c>
      <c r="N1755" s="3">
        <f t="shared" si="110"/>
        <v>187500</v>
      </c>
      <c r="O1755" s="3">
        <f t="shared" si="111"/>
        <v>1</v>
      </c>
      <c r="P1755">
        <v>8.3000000000000007</v>
      </c>
      <c r="Q1755">
        <v>55</v>
      </c>
      <c r="R1755">
        <v>7.8</v>
      </c>
      <c r="S1755">
        <v>12</v>
      </c>
      <c r="T1755" t="s">
        <v>230</v>
      </c>
      <c r="U1755">
        <f>VLOOKUP(T1755,Index!$J$2:$K$1319,2,FALSE)</f>
        <v>793</v>
      </c>
      <c r="V1755" t="s">
        <v>61</v>
      </c>
      <c r="W1755">
        <f t="shared" si="109"/>
        <v>3</v>
      </c>
    </row>
    <row r="1756" spans="1:23">
      <c r="A1756" t="s">
        <v>219</v>
      </c>
      <c r="B1756" t="s">
        <v>112</v>
      </c>
      <c r="C1756">
        <f>VLOOKUP(B1756,Index!$A$2:$B$18,2,FALSE)</f>
        <v>11</v>
      </c>
      <c r="D1756">
        <v>2005</v>
      </c>
      <c r="E1756" t="s">
        <v>13</v>
      </c>
      <c r="F1756">
        <f>VLOOKUP(E1756,Index!$D$2:$E$13,2,FALSE)</f>
        <v>11</v>
      </c>
      <c r="G1756" t="s">
        <v>94</v>
      </c>
      <c r="H1756">
        <f>VLOOKUP(G1756,Index!$G$2:$H$40,2,FALSE)</f>
        <v>15</v>
      </c>
      <c r="I1756" s="3">
        <v>690000</v>
      </c>
      <c r="J1756" s="3">
        <v>0</v>
      </c>
      <c r="K1756" s="3">
        <v>0</v>
      </c>
      <c r="L1756" s="3">
        <v>60000</v>
      </c>
      <c r="M1756" s="3">
        <f t="shared" si="108"/>
        <v>750000</v>
      </c>
      <c r="N1756" s="3">
        <f t="shared" si="110"/>
        <v>187500</v>
      </c>
      <c r="O1756" s="3">
        <f t="shared" si="111"/>
        <v>1</v>
      </c>
      <c r="P1756">
        <v>7.5</v>
      </c>
      <c r="Q1756">
        <v>23</v>
      </c>
      <c r="R1756">
        <v>7.9</v>
      </c>
      <c r="S1756">
        <v>16</v>
      </c>
      <c r="T1756" t="s">
        <v>242</v>
      </c>
      <c r="U1756">
        <f>VLOOKUP(T1756,Index!$J$2:$K$1319,2,FALSE)</f>
        <v>360</v>
      </c>
      <c r="V1756" t="s">
        <v>15</v>
      </c>
      <c r="W1756">
        <f t="shared" si="109"/>
        <v>3</v>
      </c>
    </row>
    <row r="1757" spans="1:23">
      <c r="A1757" t="s">
        <v>1755</v>
      </c>
      <c r="B1757" t="s">
        <v>12</v>
      </c>
      <c r="C1757">
        <f>VLOOKUP(B1757,Index!$A$2:$B$18,2,FALSE)</f>
        <v>13</v>
      </c>
      <c r="D1757">
        <v>2010</v>
      </c>
      <c r="E1757" t="s">
        <v>187</v>
      </c>
      <c r="F1757">
        <f>VLOOKUP(E1757,Index!$D$2:$E$13,2,FALSE)</f>
        <v>2</v>
      </c>
      <c r="G1757" t="s">
        <v>77</v>
      </c>
      <c r="H1757">
        <f>VLOOKUP(G1757,Index!$G$2:$H$40,2,FALSE)</f>
        <v>35</v>
      </c>
      <c r="I1757" s="3">
        <v>210000</v>
      </c>
      <c r="J1757" s="3">
        <v>460000</v>
      </c>
      <c r="K1757" s="3">
        <v>0</v>
      </c>
      <c r="L1757" s="3">
        <v>80000</v>
      </c>
      <c r="M1757" s="3">
        <f t="shared" si="108"/>
        <v>750000</v>
      </c>
      <c r="N1757" s="3">
        <f t="shared" si="110"/>
        <v>187500</v>
      </c>
      <c r="O1757" s="3">
        <f t="shared" si="111"/>
        <v>1</v>
      </c>
      <c r="P1757">
        <v>6.2</v>
      </c>
      <c r="Q1757">
        <v>24</v>
      </c>
      <c r="R1757">
        <v>7.6</v>
      </c>
      <c r="S1757">
        <v>14</v>
      </c>
      <c r="T1757" t="s">
        <v>77</v>
      </c>
      <c r="U1757">
        <f>VLOOKUP(T1757,Index!$J$2:$K$1319,2,FALSE)</f>
        <v>1199</v>
      </c>
      <c r="V1757" t="s">
        <v>78</v>
      </c>
      <c r="W1757">
        <f t="shared" si="109"/>
        <v>1</v>
      </c>
    </row>
    <row r="1758" spans="1:23">
      <c r="A1758" t="s">
        <v>1756</v>
      </c>
      <c r="B1758" t="s">
        <v>39</v>
      </c>
      <c r="C1758">
        <f>VLOOKUP(B1758,Index!$A$2:$B$18,2,FALSE)</f>
        <v>8</v>
      </c>
      <c r="D1758">
        <v>2001</v>
      </c>
      <c r="E1758" t="s">
        <v>59</v>
      </c>
      <c r="F1758">
        <f>VLOOKUP(E1758,Index!$D$2:$E$13,2,FALSE)</f>
        <v>3</v>
      </c>
      <c r="G1758" t="s">
        <v>192</v>
      </c>
      <c r="H1758">
        <f>VLOOKUP(G1758,Index!$G$2:$H$40,2,FALSE)</f>
        <v>8</v>
      </c>
      <c r="I1758" s="3">
        <v>220000</v>
      </c>
      <c r="J1758" s="3">
        <v>170000</v>
      </c>
      <c r="K1758" s="3">
        <v>300000</v>
      </c>
      <c r="L1758" s="3">
        <v>60000</v>
      </c>
      <c r="M1758" s="3">
        <f t="shared" si="108"/>
        <v>750000</v>
      </c>
      <c r="N1758" s="3">
        <f t="shared" si="110"/>
        <v>187500</v>
      </c>
      <c r="O1758" s="3">
        <f t="shared" si="111"/>
        <v>1</v>
      </c>
      <c r="P1758">
        <v>8.1</v>
      </c>
      <c r="Q1758">
        <v>22</v>
      </c>
      <c r="R1758">
        <v>7.9</v>
      </c>
      <c r="S1758">
        <v>27</v>
      </c>
      <c r="T1758" t="s">
        <v>192</v>
      </c>
      <c r="U1758">
        <f>VLOOKUP(T1758,Index!$J$2:$K$1319,2,FALSE)</f>
        <v>202</v>
      </c>
      <c r="V1758" t="s">
        <v>61</v>
      </c>
      <c r="W1758">
        <f t="shared" si="109"/>
        <v>1</v>
      </c>
    </row>
    <row r="1759" spans="1:23">
      <c r="A1759" t="s">
        <v>1757</v>
      </c>
      <c r="B1759" t="s">
        <v>39</v>
      </c>
      <c r="C1759">
        <f>VLOOKUP(B1759,Index!$A$2:$B$18,2,FALSE)</f>
        <v>8</v>
      </c>
      <c r="D1759">
        <v>2006</v>
      </c>
      <c r="E1759" t="s">
        <v>13</v>
      </c>
      <c r="F1759">
        <f>VLOOKUP(E1759,Index!$D$2:$E$13,2,FALSE)</f>
        <v>11</v>
      </c>
      <c r="G1759" t="s">
        <v>94</v>
      </c>
      <c r="H1759">
        <f>VLOOKUP(G1759,Index!$G$2:$H$40,2,FALSE)</f>
        <v>15</v>
      </c>
      <c r="I1759" s="3">
        <v>620000</v>
      </c>
      <c r="J1759" s="3">
        <v>20000</v>
      </c>
      <c r="K1759" s="3">
        <v>0</v>
      </c>
      <c r="L1759" s="3">
        <v>100000</v>
      </c>
      <c r="M1759" s="3">
        <f t="shared" si="108"/>
        <v>740000</v>
      </c>
      <c r="N1759" s="3">
        <f t="shared" si="110"/>
        <v>185000</v>
      </c>
      <c r="O1759" s="3">
        <f t="shared" si="111"/>
        <v>1</v>
      </c>
      <c r="P1759">
        <v>7.6</v>
      </c>
      <c r="Q1759">
        <v>27</v>
      </c>
      <c r="R1759">
        <v>9</v>
      </c>
      <c r="S1759">
        <v>18</v>
      </c>
      <c r="T1759" t="s">
        <v>135</v>
      </c>
      <c r="U1759">
        <f>VLOOKUP(T1759,Index!$J$2:$K$1319,2,FALSE)</f>
        <v>339</v>
      </c>
      <c r="V1759" t="s">
        <v>15</v>
      </c>
      <c r="W1759">
        <f t="shared" si="109"/>
        <v>3</v>
      </c>
    </row>
    <row r="1760" spans="1:23">
      <c r="A1760" t="s">
        <v>1758</v>
      </c>
      <c r="B1760" t="s">
        <v>112</v>
      </c>
      <c r="C1760">
        <f>VLOOKUP(B1760,Index!$A$2:$B$18,2,FALSE)</f>
        <v>11</v>
      </c>
      <c r="D1760">
        <v>2005</v>
      </c>
      <c r="E1760" t="s">
        <v>48</v>
      </c>
      <c r="F1760">
        <f>VLOOKUP(E1760,Index!$D$2:$E$13,2,FALSE)</f>
        <v>9</v>
      </c>
      <c r="G1760" t="s">
        <v>168</v>
      </c>
      <c r="H1760">
        <f>VLOOKUP(G1760,Index!$G$2:$H$40,2,FALSE)</f>
        <v>19</v>
      </c>
      <c r="I1760" s="3">
        <v>280000</v>
      </c>
      <c r="J1760" s="3">
        <v>290000</v>
      </c>
      <c r="K1760" s="3">
        <v>0</v>
      </c>
      <c r="L1760" s="3">
        <v>170000</v>
      </c>
      <c r="M1760" s="3">
        <f t="shared" si="108"/>
        <v>740000</v>
      </c>
      <c r="N1760" s="3">
        <f t="shared" si="110"/>
        <v>185000</v>
      </c>
      <c r="O1760" s="3">
        <f t="shared" si="111"/>
        <v>1</v>
      </c>
      <c r="P1760">
        <v>5.9</v>
      </c>
      <c r="Q1760">
        <v>42</v>
      </c>
      <c r="R1760">
        <v>6.5</v>
      </c>
      <c r="S1760">
        <v>61</v>
      </c>
      <c r="T1760" t="s">
        <v>252</v>
      </c>
      <c r="U1760">
        <f>VLOOKUP(T1760,Index!$J$2:$K$1319,2,FALSE)</f>
        <v>646</v>
      </c>
      <c r="V1760" t="s">
        <v>61</v>
      </c>
      <c r="W1760">
        <f t="shared" si="109"/>
        <v>3</v>
      </c>
    </row>
    <row r="1761" spans="1:23">
      <c r="A1761" t="s">
        <v>1759</v>
      </c>
      <c r="B1761" t="s">
        <v>20</v>
      </c>
      <c r="C1761">
        <f>VLOOKUP(B1761,Index!$A$2:$B$18,2,FALSE)</f>
        <v>3</v>
      </c>
      <c r="D1761">
        <v>2007</v>
      </c>
      <c r="E1761" t="s">
        <v>90</v>
      </c>
      <c r="F1761">
        <f>VLOOKUP(E1761,Index!$D$2:$E$13,2,FALSE)</f>
        <v>8</v>
      </c>
      <c r="G1761" t="s">
        <v>173</v>
      </c>
      <c r="H1761">
        <f>VLOOKUP(G1761,Index!$G$2:$H$40,2,FALSE)</f>
        <v>31</v>
      </c>
      <c r="I1761" s="3">
        <v>380000</v>
      </c>
      <c r="J1761" s="3">
        <v>30000</v>
      </c>
      <c r="K1761" s="3">
        <v>300000</v>
      </c>
      <c r="L1761" s="3">
        <v>40000</v>
      </c>
      <c r="M1761" s="3">
        <f t="shared" si="108"/>
        <v>750000</v>
      </c>
      <c r="N1761" s="3">
        <f t="shared" si="110"/>
        <v>187500</v>
      </c>
      <c r="O1761" s="3">
        <f t="shared" si="111"/>
        <v>1</v>
      </c>
      <c r="P1761">
        <v>8</v>
      </c>
      <c r="Q1761">
        <v>47</v>
      </c>
      <c r="R1761">
        <v>6.9</v>
      </c>
      <c r="S1761">
        <v>106</v>
      </c>
      <c r="T1761" t="s">
        <v>173</v>
      </c>
      <c r="U1761">
        <f>VLOOKUP(T1761,Index!$J$2:$K$1319,2,FALSE)</f>
        <v>1075</v>
      </c>
      <c r="V1761" t="s">
        <v>78</v>
      </c>
      <c r="W1761">
        <f t="shared" si="109"/>
        <v>1</v>
      </c>
    </row>
    <row r="1762" spans="1:23">
      <c r="A1762" t="s">
        <v>1760</v>
      </c>
      <c r="B1762" t="s">
        <v>33</v>
      </c>
      <c r="C1762">
        <f>VLOOKUP(B1762,Index!$A$2:$B$18,2,FALSE)</f>
        <v>9</v>
      </c>
      <c r="D1762">
        <v>2009</v>
      </c>
      <c r="E1762" t="s">
        <v>34</v>
      </c>
      <c r="F1762">
        <f>VLOOKUP(E1762,Index!$D$2:$E$13,2,FALSE)</f>
        <v>1</v>
      </c>
      <c r="G1762" t="s">
        <v>94</v>
      </c>
      <c r="H1762">
        <f>VLOOKUP(G1762,Index!$G$2:$H$40,2,FALSE)</f>
        <v>15</v>
      </c>
      <c r="I1762" s="3">
        <v>380000</v>
      </c>
      <c r="J1762" s="3">
        <v>250000</v>
      </c>
      <c r="K1762" s="3">
        <v>0</v>
      </c>
      <c r="L1762" s="3">
        <v>110000</v>
      </c>
      <c r="M1762" s="3">
        <f t="shared" si="108"/>
        <v>740000</v>
      </c>
      <c r="N1762" s="3">
        <f t="shared" si="110"/>
        <v>185000</v>
      </c>
      <c r="O1762" s="3">
        <f t="shared" si="111"/>
        <v>1</v>
      </c>
      <c r="P1762">
        <v>5.4</v>
      </c>
      <c r="Q1762">
        <v>45</v>
      </c>
      <c r="R1762">
        <v>7.1</v>
      </c>
      <c r="S1762">
        <v>57</v>
      </c>
      <c r="T1762" t="s">
        <v>340</v>
      </c>
      <c r="U1762">
        <f>VLOOKUP(T1762,Index!$J$2:$K$1319,2,FALSE)</f>
        <v>855</v>
      </c>
      <c r="V1762" t="s">
        <v>61</v>
      </c>
      <c r="W1762">
        <f t="shared" si="109"/>
        <v>3</v>
      </c>
    </row>
    <row r="1763" spans="1:23">
      <c r="A1763" t="s">
        <v>1443</v>
      </c>
      <c r="B1763" t="s">
        <v>33</v>
      </c>
      <c r="C1763">
        <f>VLOOKUP(B1763,Index!$A$2:$B$18,2,FALSE)</f>
        <v>9</v>
      </c>
      <c r="D1763">
        <v>2009</v>
      </c>
      <c r="E1763" t="s">
        <v>23</v>
      </c>
      <c r="F1763">
        <f>VLOOKUP(E1763,Index!$D$2:$E$13,2,FALSE)</f>
        <v>4</v>
      </c>
      <c r="G1763" t="s">
        <v>49</v>
      </c>
      <c r="H1763">
        <f>VLOOKUP(G1763,Index!$G$2:$H$40,2,FALSE)</f>
        <v>4</v>
      </c>
      <c r="I1763" s="3">
        <v>410000</v>
      </c>
      <c r="J1763" s="3">
        <v>230000</v>
      </c>
      <c r="K1763" s="3">
        <v>0</v>
      </c>
      <c r="L1763" s="3">
        <v>110000</v>
      </c>
      <c r="M1763" s="3">
        <f t="shared" si="108"/>
        <v>750000</v>
      </c>
      <c r="N1763" s="3">
        <f t="shared" si="110"/>
        <v>187500</v>
      </c>
      <c r="O1763" s="3">
        <f t="shared" si="111"/>
        <v>1</v>
      </c>
      <c r="P1763">
        <v>7.6</v>
      </c>
      <c r="Q1763">
        <v>45</v>
      </c>
      <c r="R1763">
        <v>5.7</v>
      </c>
      <c r="S1763">
        <v>9</v>
      </c>
      <c r="T1763" t="s">
        <v>230</v>
      </c>
      <c r="U1763">
        <f>VLOOKUP(T1763,Index!$J$2:$K$1319,2,FALSE)</f>
        <v>793</v>
      </c>
      <c r="V1763" t="s">
        <v>78</v>
      </c>
      <c r="W1763">
        <f t="shared" si="109"/>
        <v>3</v>
      </c>
    </row>
    <row r="1764" spans="1:23">
      <c r="A1764" t="s">
        <v>1761</v>
      </c>
      <c r="B1764" t="s">
        <v>39</v>
      </c>
      <c r="C1764">
        <f>VLOOKUP(B1764,Index!$A$2:$B$18,2,FALSE)</f>
        <v>8</v>
      </c>
      <c r="D1764">
        <v>2001</v>
      </c>
      <c r="E1764" t="s">
        <v>17</v>
      </c>
      <c r="F1764">
        <f>VLOOKUP(E1764,Index!$D$2:$E$13,2,FALSE)</f>
        <v>7</v>
      </c>
      <c r="G1764" t="s">
        <v>550</v>
      </c>
      <c r="H1764">
        <f>VLOOKUP(G1764,Index!$G$2:$H$40,2,FALSE)</f>
        <v>3</v>
      </c>
      <c r="I1764" s="3">
        <v>360000</v>
      </c>
      <c r="J1764" s="3">
        <v>280000</v>
      </c>
      <c r="K1764" s="3">
        <v>0</v>
      </c>
      <c r="L1764" s="3">
        <v>100000</v>
      </c>
      <c r="M1764" s="3">
        <f t="shared" si="108"/>
        <v>740000</v>
      </c>
      <c r="N1764" s="3">
        <f t="shared" si="110"/>
        <v>185000</v>
      </c>
      <c r="O1764" s="3">
        <f t="shared" si="111"/>
        <v>1</v>
      </c>
      <c r="P1764">
        <v>7.9</v>
      </c>
      <c r="Q1764">
        <v>25</v>
      </c>
      <c r="R1764">
        <v>7.7</v>
      </c>
      <c r="S1764">
        <v>33</v>
      </c>
      <c r="T1764" t="s">
        <v>491</v>
      </c>
      <c r="U1764">
        <f>VLOOKUP(T1764,Index!$J$2:$K$1319,2,FALSE)</f>
        <v>261</v>
      </c>
      <c r="V1764" t="s">
        <v>15</v>
      </c>
      <c r="W1764">
        <f t="shared" si="109"/>
        <v>3</v>
      </c>
    </row>
    <row r="1765" spans="1:23">
      <c r="A1765" t="s">
        <v>1762</v>
      </c>
      <c r="B1765" t="s">
        <v>20</v>
      </c>
      <c r="C1765">
        <f>VLOOKUP(B1765,Index!$A$2:$B$18,2,FALSE)</f>
        <v>3</v>
      </c>
      <c r="D1765">
        <v>2007</v>
      </c>
      <c r="E1765" t="s">
        <v>90</v>
      </c>
      <c r="F1765">
        <f>VLOOKUP(E1765,Index!$D$2:$E$13,2,FALSE)</f>
        <v>8</v>
      </c>
      <c r="G1765" t="s">
        <v>402</v>
      </c>
      <c r="H1765">
        <f>VLOOKUP(G1765,Index!$G$2:$H$40,2,FALSE)</f>
        <v>13</v>
      </c>
      <c r="I1765" s="3">
        <v>660000</v>
      </c>
      <c r="J1765" s="3">
        <v>20000</v>
      </c>
      <c r="K1765" s="3">
        <v>0</v>
      </c>
      <c r="L1765" s="3">
        <v>60000</v>
      </c>
      <c r="M1765" s="3">
        <f t="shared" si="108"/>
        <v>740000</v>
      </c>
      <c r="N1765" s="3">
        <f t="shared" si="110"/>
        <v>185000</v>
      </c>
      <c r="O1765" s="3">
        <f t="shared" si="111"/>
        <v>1</v>
      </c>
      <c r="P1765">
        <v>6.3</v>
      </c>
      <c r="Q1765">
        <v>37</v>
      </c>
      <c r="R1765">
        <v>7.9</v>
      </c>
      <c r="S1765">
        <v>31</v>
      </c>
      <c r="T1765" t="s">
        <v>753</v>
      </c>
      <c r="U1765">
        <f>VLOOKUP(T1765,Index!$J$2:$K$1319,2,FALSE)</f>
        <v>614</v>
      </c>
      <c r="V1765" t="s">
        <v>15</v>
      </c>
      <c r="W1765">
        <f t="shared" si="109"/>
        <v>3</v>
      </c>
    </row>
    <row r="1766" spans="1:23">
      <c r="A1766" t="s">
        <v>1686</v>
      </c>
      <c r="B1766" t="s">
        <v>33</v>
      </c>
      <c r="C1766">
        <f>VLOOKUP(B1766,Index!$A$2:$B$18,2,FALSE)</f>
        <v>9</v>
      </c>
      <c r="D1766">
        <v>2009</v>
      </c>
      <c r="E1766" t="s">
        <v>34</v>
      </c>
      <c r="F1766">
        <f>VLOOKUP(E1766,Index!$D$2:$E$13,2,FALSE)</f>
        <v>1</v>
      </c>
      <c r="G1766" t="s">
        <v>94</v>
      </c>
      <c r="H1766">
        <f>VLOOKUP(G1766,Index!$G$2:$H$40,2,FALSE)</f>
        <v>15</v>
      </c>
      <c r="I1766" s="3">
        <v>410000</v>
      </c>
      <c r="J1766" s="3">
        <v>210000</v>
      </c>
      <c r="K1766" s="3">
        <v>10000</v>
      </c>
      <c r="L1766" s="3">
        <v>100000</v>
      </c>
      <c r="M1766" s="3">
        <f t="shared" si="108"/>
        <v>730000</v>
      </c>
      <c r="N1766" s="3">
        <f t="shared" si="110"/>
        <v>182500</v>
      </c>
      <c r="O1766" s="3">
        <f t="shared" si="111"/>
        <v>1</v>
      </c>
      <c r="P1766">
        <v>6.7</v>
      </c>
      <c r="Q1766">
        <v>53</v>
      </c>
      <c r="R1766">
        <v>7.2</v>
      </c>
      <c r="S1766">
        <v>50</v>
      </c>
      <c r="T1766" t="s">
        <v>352</v>
      </c>
      <c r="U1766">
        <f>VLOOKUP(T1766,Index!$J$2:$K$1319,2,FALSE)</f>
        <v>352</v>
      </c>
      <c r="V1766" t="s">
        <v>37</v>
      </c>
      <c r="W1766">
        <f t="shared" si="109"/>
        <v>3</v>
      </c>
    </row>
    <row r="1767" spans="1:23">
      <c r="A1767" t="s">
        <v>1763</v>
      </c>
      <c r="B1767" t="s">
        <v>112</v>
      </c>
      <c r="C1767">
        <f>VLOOKUP(B1767,Index!$A$2:$B$18,2,FALSE)</f>
        <v>11</v>
      </c>
      <c r="D1767">
        <v>2006</v>
      </c>
      <c r="E1767" t="s">
        <v>59</v>
      </c>
      <c r="F1767">
        <f>VLOOKUP(E1767,Index!$D$2:$E$13,2,FALSE)</f>
        <v>3</v>
      </c>
      <c r="G1767" t="s">
        <v>561</v>
      </c>
      <c r="H1767">
        <f>VLOOKUP(G1767,Index!$G$2:$H$40,2,FALSE)</f>
        <v>24</v>
      </c>
      <c r="I1767" s="3">
        <v>670000</v>
      </c>
      <c r="J1767" s="3">
        <v>10000</v>
      </c>
      <c r="K1767" s="3">
        <v>0</v>
      </c>
      <c r="L1767" s="3">
        <v>60000</v>
      </c>
      <c r="M1767" s="3">
        <f t="shared" si="108"/>
        <v>740000</v>
      </c>
      <c r="N1767" s="3">
        <f t="shared" si="110"/>
        <v>185000</v>
      </c>
      <c r="O1767" s="3">
        <f t="shared" si="111"/>
        <v>1</v>
      </c>
      <c r="P1767">
        <v>7</v>
      </c>
      <c r="Q1767">
        <v>19</v>
      </c>
      <c r="R1767">
        <v>8.8000000000000007</v>
      </c>
      <c r="S1767">
        <v>31</v>
      </c>
      <c r="T1767" t="s">
        <v>1764</v>
      </c>
      <c r="U1767">
        <f>VLOOKUP(T1767,Index!$J$2:$K$1319,2,FALSE)</f>
        <v>611</v>
      </c>
      <c r="V1767" t="s">
        <v>37</v>
      </c>
      <c r="W1767">
        <f t="shared" si="109"/>
        <v>3</v>
      </c>
    </row>
    <row r="1768" spans="1:23">
      <c r="A1768" t="s">
        <v>520</v>
      </c>
      <c r="B1768" t="s">
        <v>112</v>
      </c>
      <c r="C1768">
        <f>VLOOKUP(B1768,Index!$A$2:$B$18,2,FALSE)</f>
        <v>11</v>
      </c>
      <c r="D1768">
        <v>2009</v>
      </c>
      <c r="E1768" t="s">
        <v>17</v>
      </c>
      <c r="F1768">
        <f>VLOOKUP(E1768,Index!$D$2:$E$13,2,FALSE)</f>
        <v>7</v>
      </c>
      <c r="G1768" t="s">
        <v>94</v>
      </c>
      <c r="H1768">
        <f>VLOOKUP(G1768,Index!$G$2:$H$40,2,FALSE)</f>
        <v>15</v>
      </c>
      <c r="I1768" s="3">
        <v>160000</v>
      </c>
      <c r="J1768" s="3">
        <v>370000</v>
      </c>
      <c r="K1768" s="3">
        <v>10000</v>
      </c>
      <c r="L1768" s="3">
        <v>210000</v>
      </c>
      <c r="M1768" s="3">
        <f t="shared" si="108"/>
        <v>750000</v>
      </c>
      <c r="N1768" s="3">
        <f t="shared" si="110"/>
        <v>187500</v>
      </c>
      <c r="O1768" s="3">
        <f t="shared" si="111"/>
        <v>1</v>
      </c>
      <c r="P1768">
        <v>6.9</v>
      </c>
      <c r="Q1768">
        <v>11</v>
      </c>
      <c r="R1768">
        <v>6.5</v>
      </c>
      <c r="S1768">
        <v>31</v>
      </c>
      <c r="T1768" t="s">
        <v>1000</v>
      </c>
      <c r="U1768">
        <f>VLOOKUP(T1768,Index!$J$2:$K$1319,2,FALSE)</f>
        <v>338</v>
      </c>
      <c r="V1768" t="s">
        <v>15</v>
      </c>
      <c r="W1768">
        <f t="shared" si="109"/>
        <v>3</v>
      </c>
    </row>
    <row r="1769" spans="1:23">
      <c r="A1769" t="s">
        <v>1119</v>
      </c>
      <c r="B1769" t="s">
        <v>28</v>
      </c>
      <c r="C1769">
        <f>VLOOKUP(B1769,Index!$A$2:$B$18,2,FALSE)</f>
        <v>15</v>
      </c>
      <c r="D1769">
        <v>2014</v>
      </c>
      <c r="E1769" t="s">
        <v>90</v>
      </c>
      <c r="F1769">
        <f>VLOOKUP(E1769,Index!$D$2:$E$13,2,FALSE)</f>
        <v>8</v>
      </c>
      <c r="G1769" t="s">
        <v>264</v>
      </c>
      <c r="H1769">
        <f>VLOOKUP(G1769,Index!$G$2:$H$40,2,FALSE)</f>
        <v>25</v>
      </c>
      <c r="I1769" s="3">
        <v>480000</v>
      </c>
      <c r="J1769" s="3">
        <v>180000</v>
      </c>
      <c r="K1769" s="3">
        <v>10000</v>
      </c>
      <c r="L1769" s="3">
        <v>70000</v>
      </c>
      <c r="M1769" s="3">
        <f t="shared" si="108"/>
        <v>740000</v>
      </c>
      <c r="N1769" s="3">
        <f t="shared" si="110"/>
        <v>185000</v>
      </c>
      <c r="O1769" s="3">
        <f t="shared" si="111"/>
        <v>1</v>
      </c>
      <c r="P1769">
        <v>9.1</v>
      </c>
      <c r="Q1769">
        <v>30</v>
      </c>
      <c r="R1769">
        <v>7.9</v>
      </c>
      <c r="S1769">
        <v>915</v>
      </c>
      <c r="T1769" t="s">
        <v>565</v>
      </c>
      <c r="U1769">
        <f>VLOOKUP(T1769,Index!$J$2:$K$1319,2,FALSE)</f>
        <v>434</v>
      </c>
      <c r="V1769" t="s">
        <v>61</v>
      </c>
      <c r="W1769">
        <f t="shared" si="109"/>
        <v>3</v>
      </c>
    </row>
    <row r="1770" spans="1:23">
      <c r="A1770" t="s">
        <v>460</v>
      </c>
      <c r="B1770" t="s">
        <v>20</v>
      </c>
      <c r="C1770">
        <f>VLOOKUP(B1770,Index!$A$2:$B$18,2,FALSE)</f>
        <v>3</v>
      </c>
      <c r="D1770">
        <v>2008</v>
      </c>
      <c r="E1770" t="s">
        <v>13</v>
      </c>
      <c r="F1770">
        <f>VLOOKUP(E1770,Index!$D$2:$E$13,2,FALSE)</f>
        <v>11</v>
      </c>
      <c r="G1770" t="s">
        <v>407</v>
      </c>
      <c r="H1770">
        <f>VLOOKUP(G1770,Index!$G$2:$H$40,2,FALSE)</f>
        <v>29</v>
      </c>
      <c r="I1770" s="3">
        <v>290000</v>
      </c>
      <c r="J1770" s="3">
        <v>370000</v>
      </c>
      <c r="K1770" s="3">
        <v>0</v>
      </c>
      <c r="L1770" s="3">
        <v>80000</v>
      </c>
      <c r="M1770" s="3">
        <f t="shared" si="108"/>
        <v>740000</v>
      </c>
      <c r="N1770" s="3">
        <f t="shared" si="110"/>
        <v>185000</v>
      </c>
      <c r="O1770" s="3">
        <f t="shared" si="111"/>
        <v>1</v>
      </c>
      <c r="P1770">
        <v>6.5</v>
      </c>
      <c r="Q1770">
        <v>19</v>
      </c>
      <c r="T1770" t="s">
        <v>461</v>
      </c>
      <c r="U1770">
        <f>VLOOKUP(T1770,Index!$J$2:$K$1319,2,FALSE)</f>
        <v>1096</v>
      </c>
      <c r="V1770" t="s">
        <v>15</v>
      </c>
      <c r="W1770">
        <f t="shared" si="109"/>
        <v>3</v>
      </c>
    </row>
    <row r="1771" spans="1:23">
      <c r="A1771" t="s">
        <v>269</v>
      </c>
      <c r="B1771" t="s">
        <v>107</v>
      </c>
      <c r="C1771">
        <f>VLOOKUP(B1771,Index!$A$2:$B$18,2,FALSE)</f>
        <v>6</v>
      </c>
      <c r="D1771">
        <v>2011</v>
      </c>
      <c r="E1771" t="s">
        <v>34</v>
      </c>
      <c r="F1771">
        <f>VLOOKUP(E1771,Index!$D$2:$E$13,2,FALSE)</f>
        <v>1</v>
      </c>
      <c r="G1771" t="s">
        <v>77</v>
      </c>
      <c r="H1771">
        <f>VLOOKUP(G1771,Index!$G$2:$H$40,2,FALSE)</f>
        <v>35</v>
      </c>
      <c r="I1771" s="3">
        <v>140000</v>
      </c>
      <c r="J1771" s="3">
        <v>480000</v>
      </c>
      <c r="K1771" s="3">
        <v>0</v>
      </c>
      <c r="L1771" s="3">
        <v>120000</v>
      </c>
      <c r="M1771" s="3">
        <f t="shared" si="108"/>
        <v>740000</v>
      </c>
      <c r="N1771" s="3">
        <f t="shared" si="110"/>
        <v>185000</v>
      </c>
      <c r="O1771" s="3">
        <f t="shared" si="111"/>
        <v>1</v>
      </c>
      <c r="P1771">
        <v>8</v>
      </c>
      <c r="Q1771">
        <v>20</v>
      </c>
      <c r="R1771">
        <v>7.4</v>
      </c>
      <c r="S1771">
        <v>771</v>
      </c>
      <c r="T1771" t="s">
        <v>185</v>
      </c>
      <c r="U1771">
        <f>VLOOKUP(T1771,Index!$J$2:$K$1319,2,FALSE)</f>
        <v>1207</v>
      </c>
      <c r="V1771" t="s">
        <v>37</v>
      </c>
      <c r="W1771">
        <f t="shared" si="109"/>
        <v>3</v>
      </c>
    </row>
    <row r="1772" spans="1:23">
      <c r="A1772" t="s">
        <v>1683</v>
      </c>
      <c r="B1772" t="s">
        <v>33</v>
      </c>
      <c r="C1772">
        <f>VLOOKUP(B1772,Index!$A$2:$B$18,2,FALSE)</f>
        <v>9</v>
      </c>
      <c r="D1772">
        <v>2012</v>
      </c>
      <c r="E1772" t="s">
        <v>34</v>
      </c>
      <c r="F1772">
        <f>VLOOKUP(E1772,Index!$D$2:$E$13,2,FALSE)</f>
        <v>1</v>
      </c>
      <c r="G1772" t="s">
        <v>49</v>
      </c>
      <c r="H1772">
        <f>VLOOKUP(G1772,Index!$G$2:$H$40,2,FALSE)</f>
        <v>4</v>
      </c>
      <c r="I1772" s="3">
        <v>360000</v>
      </c>
      <c r="J1772" s="3">
        <v>280000</v>
      </c>
      <c r="K1772" s="3">
        <v>0</v>
      </c>
      <c r="L1772" s="3">
        <v>100000</v>
      </c>
      <c r="M1772" s="3">
        <f t="shared" si="108"/>
        <v>740000</v>
      </c>
      <c r="N1772" s="3">
        <f t="shared" si="110"/>
        <v>185000</v>
      </c>
      <c r="O1772" s="3">
        <f t="shared" si="111"/>
        <v>1</v>
      </c>
      <c r="P1772">
        <v>7.9</v>
      </c>
      <c r="Q1772">
        <v>39</v>
      </c>
      <c r="R1772">
        <v>6.8</v>
      </c>
      <c r="S1772">
        <v>179</v>
      </c>
      <c r="T1772" t="s">
        <v>1093</v>
      </c>
      <c r="U1772">
        <f>VLOOKUP(T1772,Index!$J$2:$K$1319,2,FALSE)</f>
        <v>915</v>
      </c>
      <c r="V1772" t="s">
        <v>37</v>
      </c>
      <c r="W1772">
        <f t="shared" si="109"/>
        <v>3</v>
      </c>
    </row>
    <row r="1773" spans="1:23">
      <c r="A1773" t="s">
        <v>331</v>
      </c>
      <c r="B1773" t="s">
        <v>97</v>
      </c>
      <c r="C1773">
        <f>VLOOKUP(B1773,Index!$A$2:$B$18,2,FALSE)</f>
        <v>16</v>
      </c>
      <c r="D1773">
        <v>2005</v>
      </c>
      <c r="E1773" t="s">
        <v>17</v>
      </c>
      <c r="F1773">
        <f>VLOOKUP(E1773,Index!$D$2:$E$13,2,FALSE)</f>
        <v>7</v>
      </c>
      <c r="G1773" t="s">
        <v>35</v>
      </c>
      <c r="H1773">
        <f>VLOOKUP(G1773,Index!$G$2:$H$40,2,FALSE)</f>
        <v>32</v>
      </c>
      <c r="I1773" s="3">
        <v>610000</v>
      </c>
      <c r="J1773" s="3">
        <v>100000</v>
      </c>
      <c r="K1773" s="3">
        <v>0</v>
      </c>
      <c r="L1773" s="3">
        <v>30000</v>
      </c>
      <c r="M1773" s="3">
        <f t="shared" si="108"/>
        <v>740000</v>
      </c>
      <c r="N1773" s="3">
        <f t="shared" si="110"/>
        <v>185000</v>
      </c>
      <c r="O1773" s="3">
        <f t="shared" si="111"/>
        <v>1</v>
      </c>
      <c r="P1773">
        <v>8.4</v>
      </c>
      <c r="Q1773">
        <v>53</v>
      </c>
      <c r="R1773">
        <v>7.4</v>
      </c>
      <c r="S1773">
        <v>40</v>
      </c>
      <c r="T1773" t="s">
        <v>149</v>
      </c>
      <c r="U1773">
        <f>VLOOKUP(T1773,Index!$J$2:$K$1319,2,FALSE)</f>
        <v>961</v>
      </c>
      <c r="V1773" t="s">
        <v>78</v>
      </c>
      <c r="W1773">
        <f t="shared" si="109"/>
        <v>3</v>
      </c>
    </row>
    <row r="1774" spans="1:23">
      <c r="A1774" t="s">
        <v>1565</v>
      </c>
      <c r="B1774" t="s">
        <v>33</v>
      </c>
      <c r="C1774">
        <f>VLOOKUP(B1774,Index!$A$2:$B$18,2,FALSE)</f>
        <v>9</v>
      </c>
      <c r="D1774">
        <v>2013</v>
      </c>
      <c r="E1774" t="s">
        <v>34</v>
      </c>
      <c r="F1774">
        <f>VLOOKUP(E1774,Index!$D$2:$E$13,2,FALSE)</f>
        <v>1</v>
      </c>
      <c r="G1774" t="s">
        <v>192</v>
      </c>
      <c r="H1774">
        <f>VLOOKUP(G1774,Index!$G$2:$H$40,2,FALSE)</f>
        <v>8</v>
      </c>
      <c r="I1774" s="3">
        <v>140000</v>
      </c>
      <c r="J1774" s="3">
        <v>290000</v>
      </c>
      <c r="K1774" s="3">
        <v>220000</v>
      </c>
      <c r="L1774" s="3">
        <v>90000</v>
      </c>
      <c r="M1774" s="3">
        <f t="shared" si="108"/>
        <v>740000</v>
      </c>
      <c r="N1774" s="3">
        <f t="shared" si="110"/>
        <v>185000</v>
      </c>
      <c r="O1774" s="3">
        <f t="shared" si="111"/>
        <v>1</v>
      </c>
      <c r="P1774">
        <v>7.4</v>
      </c>
      <c r="Q1774">
        <v>30</v>
      </c>
      <c r="R1774">
        <v>7.2</v>
      </c>
      <c r="S1774">
        <v>204</v>
      </c>
      <c r="T1774" t="s">
        <v>192</v>
      </c>
      <c r="U1774">
        <f>VLOOKUP(T1774,Index!$J$2:$K$1319,2,FALSE)</f>
        <v>202</v>
      </c>
      <c r="V1774" t="s">
        <v>37</v>
      </c>
      <c r="W1774">
        <f t="shared" si="109"/>
        <v>1</v>
      </c>
    </row>
    <row r="1775" spans="1:23">
      <c r="A1775" t="s">
        <v>712</v>
      </c>
      <c r="B1775" t="s">
        <v>112</v>
      </c>
      <c r="C1775">
        <f>VLOOKUP(B1775,Index!$A$2:$B$18,2,FALSE)</f>
        <v>11</v>
      </c>
      <c r="D1775">
        <v>2007</v>
      </c>
      <c r="E1775" t="s">
        <v>48</v>
      </c>
      <c r="F1775">
        <f>VLOOKUP(E1775,Index!$D$2:$E$13,2,FALSE)</f>
        <v>9</v>
      </c>
      <c r="G1775" t="s">
        <v>77</v>
      </c>
      <c r="H1775">
        <f>VLOOKUP(G1775,Index!$G$2:$H$40,2,FALSE)</f>
        <v>35</v>
      </c>
      <c r="I1775" s="3">
        <v>420000</v>
      </c>
      <c r="J1775" s="3">
        <v>190000</v>
      </c>
      <c r="K1775" s="3">
        <v>0</v>
      </c>
      <c r="L1775" s="3">
        <v>130000</v>
      </c>
      <c r="M1775" s="3">
        <f t="shared" si="108"/>
        <v>740000</v>
      </c>
      <c r="N1775" s="3">
        <f t="shared" si="110"/>
        <v>185000</v>
      </c>
      <c r="O1775" s="3">
        <f t="shared" si="111"/>
        <v>1</v>
      </c>
      <c r="P1775">
        <v>6</v>
      </c>
      <c r="Q1775">
        <v>20</v>
      </c>
      <c r="R1775">
        <v>7.1</v>
      </c>
      <c r="S1775">
        <v>31</v>
      </c>
      <c r="T1775" t="s">
        <v>185</v>
      </c>
      <c r="U1775">
        <f>VLOOKUP(T1775,Index!$J$2:$K$1319,2,FALSE)</f>
        <v>1207</v>
      </c>
      <c r="V1775" t="s">
        <v>61</v>
      </c>
      <c r="W1775">
        <f t="shared" si="109"/>
        <v>3</v>
      </c>
    </row>
    <row r="1776" spans="1:23">
      <c r="A1776" t="s">
        <v>1765</v>
      </c>
      <c r="B1776" t="s">
        <v>39</v>
      </c>
      <c r="C1776">
        <f>VLOOKUP(B1776,Index!$A$2:$B$18,2,FALSE)</f>
        <v>8</v>
      </c>
      <c r="D1776">
        <v>2001</v>
      </c>
      <c r="E1776" t="s">
        <v>13</v>
      </c>
      <c r="F1776">
        <f>VLOOKUP(E1776,Index!$D$2:$E$13,2,FALSE)</f>
        <v>11</v>
      </c>
      <c r="G1776" t="s">
        <v>94</v>
      </c>
      <c r="H1776">
        <f>VLOOKUP(G1776,Index!$G$2:$H$40,2,FALSE)</f>
        <v>15</v>
      </c>
      <c r="I1776" s="3">
        <v>360000</v>
      </c>
      <c r="J1776" s="3">
        <v>280000</v>
      </c>
      <c r="K1776" s="3">
        <v>0</v>
      </c>
      <c r="L1776" s="3">
        <v>90000</v>
      </c>
      <c r="M1776" s="3">
        <f t="shared" si="108"/>
        <v>730000</v>
      </c>
      <c r="N1776" s="3">
        <f t="shared" si="110"/>
        <v>182500</v>
      </c>
      <c r="O1776" s="3">
        <f t="shared" si="111"/>
        <v>1</v>
      </c>
      <c r="P1776">
        <v>7.4</v>
      </c>
      <c r="Q1776">
        <v>19</v>
      </c>
      <c r="T1776" t="s">
        <v>232</v>
      </c>
      <c r="U1776">
        <f>VLOOKUP(T1776,Index!$J$2:$K$1319,2,FALSE)</f>
        <v>1089</v>
      </c>
      <c r="V1776" t="s">
        <v>15</v>
      </c>
      <c r="W1776">
        <f t="shared" si="109"/>
        <v>3</v>
      </c>
    </row>
    <row r="1777" spans="1:23">
      <c r="A1777" t="s">
        <v>1579</v>
      </c>
      <c r="B1777" t="s">
        <v>33</v>
      </c>
      <c r="C1777">
        <f>VLOOKUP(B1777,Index!$A$2:$B$18,2,FALSE)</f>
        <v>9</v>
      </c>
      <c r="D1777">
        <v>2009</v>
      </c>
      <c r="E1777" t="s">
        <v>48</v>
      </c>
      <c r="F1777">
        <f>VLOOKUP(E1777,Index!$D$2:$E$13,2,FALSE)</f>
        <v>9</v>
      </c>
      <c r="G1777" t="s">
        <v>429</v>
      </c>
      <c r="H1777">
        <f>VLOOKUP(G1777,Index!$G$2:$H$40,2,FALSE)</f>
        <v>34</v>
      </c>
      <c r="I1777" s="3">
        <v>330000</v>
      </c>
      <c r="J1777" s="3">
        <v>270000</v>
      </c>
      <c r="K1777" s="3">
        <v>20000</v>
      </c>
      <c r="L1777" s="3">
        <v>120000</v>
      </c>
      <c r="M1777" s="3">
        <f t="shared" si="108"/>
        <v>740000</v>
      </c>
      <c r="N1777" s="3">
        <f t="shared" si="110"/>
        <v>185000</v>
      </c>
      <c r="O1777" s="3">
        <f t="shared" si="111"/>
        <v>1</v>
      </c>
      <c r="P1777">
        <v>8.5</v>
      </c>
      <c r="Q1777">
        <v>56</v>
      </c>
      <c r="R1777">
        <v>8.1</v>
      </c>
      <c r="S1777">
        <v>136</v>
      </c>
      <c r="T1777" t="s">
        <v>430</v>
      </c>
      <c r="U1777">
        <f>VLOOKUP(T1777,Index!$J$2:$K$1319,2,FALSE)</f>
        <v>1267</v>
      </c>
      <c r="V1777" t="s">
        <v>37</v>
      </c>
      <c r="W1777">
        <f t="shared" si="109"/>
        <v>3</v>
      </c>
    </row>
    <row r="1778" spans="1:23">
      <c r="A1778" t="s">
        <v>1766</v>
      </c>
      <c r="B1778" t="s">
        <v>33</v>
      </c>
      <c r="C1778">
        <f>VLOOKUP(B1778,Index!$A$2:$B$18,2,FALSE)</f>
        <v>9</v>
      </c>
      <c r="D1778">
        <v>2011</v>
      </c>
      <c r="E1778" t="s">
        <v>34</v>
      </c>
      <c r="F1778">
        <f>VLOOKUP(E1778,Index!$D$2:$E$13,2,FALSE)</f>
        <v>1</v>
      </c>
      <c r="G1778" t="s">
        <v>264</v>
      </c>
      <c r="H1778">
        <f>VLOOKUP(G1778,Index!$G$2:$H$40,2,FALSE)</f>
        <v>25</v>
      </c>
      <c r="I1778" s="3">
        <v>300000</v>
      </c>
      <c r="J1778" s="3">
        <v>150000</v>
      </c>
      <c r="K1778" s="3">
        <v>220000</v>
      </c>
      <c r="L1778" s="3">
        <v>70000</v>
      </c>
      <c r="M1778" s="3">
        <f t="shared" si="108"/>
        <v>740000</v>
      </c>
      <c r="N1778" s="3">
        <f t="shared" si="110"/>
        <v>185000</v>
      </c>
      <c r="O1778" s="3">
        <f t="shared" si="111"/>
        <v>1</v>
      </c>
      <c r="P1778">
        <v>7.7</v>
      </c>
      <c r="Q1778">
        <v>28</v>
      </c>
      <c r="R1778">
        <v>6.7</v>
      </c>
      <c r="S1778">
        <v>82</v>
      </c>
      <c r="T1778" t="s">
        <v>1398</v>
      </c>
      <c r="U1778">
        <f>VLOOKUP(T1778,Index!$J$2:$K$1319,2,FALSE)</f>
        <v>896</v>
      </c>
      <c r="V1778" t="s">
        <v>61</v>
      </c>
      <c r="W1778">
        <f t="shared" si="109"/>
        <v>3</v>
      </c>
    </row>
    <row r="1779" spans="1:23">
      <c r="A1779" t="s">
        <v>1767</v>
      </c>
      <c r="B1779" t="s">
        <v>97</v>
      </c>
      <c r="C1779">
        <f>VLOOKUP(B1779,Index!$A$2:$B$18,2,FALSE)</f>
        <v>16</v>
      </c>
      <c r="D1779">
        <v>2002</v>
      </c>
      <c r="E1779" t="s">
        <v>48</v>
      </c>
      <c r="F1779">
        <f>VLOOKUP(E1779,Index!$D$2:$E$13,2,FALSE)</f>
        <v>9</v>
      </c>
      <c r="G1779" t="s">
        <v>227</v>
      </c>
      <c r="H1779">
        <f>VLOOKUP(G1779,Index!$G$2:$H$40,2,FALSE)</f>
        <v>5</v>
      </c>
      <c r="I1779" s="3">
        <v>590000</v>
      </c>
      <c r="J1779" s="3">
        <v>120000</v>
      </c>
      <c r="K1779" s="3">
        <v>0</v>
      </c>
      <c r="L1779" s="3">
        <v>30000</v>
      </c>
      <c r="M1779" s="3">
        <f t="shared" si="108"/>
        <v>740000</v>
      </c>
      <c r="N1779" s="3">
        <f t="shared" si="110"/>
        <v>185000</v>
      </c>
      <c r="O1779" s="3">
        <f t="shared" si="111"/>
        <v>1</v>
      </c>
      <c r="P1779">
        <v>8.3000000000000007</v>
      </c>
      <c r="Q1779">
        <v>29</v>
      </c>
      <c r="R1779">
        <v>8.1999999999999993</v>
      </c>
      <c r="S1779">
        <v>24</v>
      </c>
      <c r="T1779" t="s">
        <v>1768</v>
      </c>
      <c r="U1779">
        <f>VLOOKUP(T1779,Index!$J$2:$K$1319,2,FALSE)</f>
        <v>305</v>
      </c>
      <c r="V1779" t="s">
        <v>37</v>
      </c>
      <c r="W1779">
        <f t="shared" si="109"/>
        <v>3</v>
      </c>
    </row>
    <row r="1780" spans="1:23">
      <c r="A1780" t="s">
        <v>1500</v>
      </c>
      <c r="B1780" t="s">
        <v>33</v>
      </c>
      <c r="C1780">
        <f>VLOOKUP(B1780,Index!$A$2:$B$18,2,FALSE)</f>
        <v>9</v>
      </c>
      <c r="D1780">
        <v>2014</v>
      </c>
      <c r="E1780" t="s">
        <v>34</v>
      </c>
      <c r="F1780">
        <f>VLOOKUP(E1780,Index!$D$2:$E$13,2,FALSE)</f>
        <v>1</v>
      </c>
      <c r="G1780" t="s">
        <v>194</v>
      </c>
      <c r="H1780">
        <f>VLOOKUP(G1780,Index!$G$2:$H$40,2,FALSE)</f>
        <v>38</v>
      </c>
      <c r="I1780" s="3">
        <v>330000</v>
      </c>
      <c r="J1780" s="3">
        <v>280000</v>
      </c>
      <c r="K1780" s="3">
        <v>0</v>
      </c>
      <c r="L1780" s="3">
        <v>120000</v>
      </c>
      <c r="M1780" s="3">
        <f t="shared" si="108"/>
        <v>730000</v>
      </c>
      <c r="N1780" s="3">
        <f t="shared" si="110"/>
        <v>182500</v>
      </c>
      <c r="O1780" s="3">
        <f t="shared" si="111"/>
        <v>1</v>
      </c>
      <c r="R1780">
        <v>6.7</v>
      </c>
      <c r="S1780">
        <v>11</v>
      </c>
      <c r="T1780" t="s">
        <v>627</v>
      </c>
      <c r="U1780">
        <f>VLOOKUP(T1780,Index!$J$2:$K$1319,2,FALSE)</f>
        <v>1195</v>
      </c>
      <c r="V1780" t="s">
        <v>78</v>
      </c>
      <c r="W1780">
        <f t="shared" si="109"/>
        <v>3</v>
      </c>
    </row>
    <row r="1781" spans="1:23">
      <c r="A1781" t="s">
        <v>1066</v>
      </c>
      <c r="B1781" t="s">
        <v>107</v>
      </c>
      <c r="C1781">
        <f>VLOOKUP(B1781,Index!$A$2:$B$18,2,FALSE)</f>
        <v>6</v>
      </c>
      <c r="D1781">
        <v>2011</v>
      </c>
      <c r="E1781" t="s">
        <v>34</v>
      </c>
      <c r="F1781">
        <f>VLOOKUP(E1781,Index!$D$2:$E$13,2,FALSE)</f>
        <v>1</v>
      </c>
      <c r="G1781" t="s">
        <v>94</v>
      </c>
      <c r="H1781">
        <f>VLOOKUP(G1781,Index!$G$2:$H$40,2,FALSE)</f>
        <v>15</v>
      </c>
      <c r="I1781" s="3">
        <v>160000</v>
      </c>
      <c r="J1781" s="3">
        <v>450000</v>
      </c>
      <c r="K1781" s="3">
        <v>0</v>
      </c>
      <c r="L1781" s="3">
        <v>130000</v>
      </c>
      <c r="M1781" s="3">
        <f t="shared" si="108"/>
        <v>740000</v>
      </c>
      <c r="N1781" s="3">
        <f t="shared" si="110"/>
        <v>185000</v>
      </c>
      <c r="O1781" s="3">
        <f t="shared" si="111"/>
        <v>1</v>
      </c>
      <c r="P1781">
        <v>8.6</v>
      </c>
      <c r="Q1781">
        <v>42</v>
      </c>
      <c r="R1781">
        <v>6.8</v>
      </c>
      <c r="S1781">
        <v>1594</v>
      </c>
      <c r="T1781" t="s">
        <v>1036</v>
      </c>
      <c r="U1781">
        <f>VLOOKUP(T1781,Index!$J$2:$K$1319,2,FALSE)</f>
        <v>266</v>
      </c>
      <c r="V1781" t="s">
        <v>37</v>
      </c>
      <c r="W1781">
        <f t="shared" si="109"/>
        <v>3</v>
      </c>
    </row>
    <row r="1782" spans="1:23">
      <c r="A1782" t="s">
        <v>1769</v>
      </c>
      <c r="B1782" t="s">
        <v>28</v>
      </c>
      <c r="C1782">
        <f>VLOOKUP(B1782,Index!$A$2:$B$18,2,FALSE)</f>
        <v>15</v>
      </c>
      <c r="D1782">
        <v>2008</v>
      </c>
      <c r="E1782" t="s">
        <v>90</v>
      </c>
      <c r="F1782">
        <f>VLOOKUP(E1782,Index!$D$2:$E$13,2,FALSE)</f>
        <v>8</v>
      </c>
      <c r="G1782" t="s">
        <v>227</v>
      </c>
      <c r="H1782">
        <f>VLOOKUP(G1782,Index!$G$2:$H$40,2,FALSE)</f>
        <v>5</v>
      </c>
      <c r="I1782" s="3">
        <v>320000</v>
      </c>
      <c r="J1782" s="3">
        <v>170000</v>
      </c>
      <c r="K1782" s="3">
        <v>190000</v>
      </c>
      <c r="L1782" s="3">
        <v>50000</v>
      </c>
      <c r="M1782" s="3">
        <f t="shared" si="108"/>
        <v>730000</v>
      </c>
      <c r="N1782" s="3">
        <f t="shared" si="110"/>
        <v>182500</v>
      </c>
      <c r="O1782" s="3">
        <f t="shared" si="111"/>
        <v>1</v>
      </c>
      <c r="P1782">
        <v>7.9</v>
      </c>
      <c r="Q1782">
        <v>67</v>
      </c>
      <c r="R1782">
        <v>8.1999999999999993</v>
      </c>
      <c r="S1782">
        <v>264</v>
      </c>
      <c r="T1782" t="s">
        <v>836</v>
      </c>
      <c r="U1782">
        <f>VLOOKUP(T1782,Index!$J$2:$K$1319,2,FALSE)</f>
        <v>114</v>
      </c>
      <c r="V1782" t="s">
        <v>61</v>
      </c>
      <c r="W1782">
        <f t="shared" si="109"/>
        <v>3</v>
      </c>
    </row>
    <row r="1783" spans="1:23">
      <c r="A1783" t="s">
        <v>1770</v>
      </c>
      <c r="B1783" t="s">
        <v>33</v>
      </c>
      <c r="C1783">
        <f>VLOOKUP(B1783,Index!$A$2:$B$18,2,FALSE)</f>
        <v>9</v>
      </c>
      <c r="D1783">
        <v>2013</v>
      </c>
      <c r="E1783" t="s">
        <v>13</v>
      </c>
      <c r="F1783">
        <f>VLOOKUP(E1783,Index!$D$2:$E$13,2,FALSE)</f>
        <v>11</v>
      </c>
      <c r="G1783" t="s">
        <v>45</v>
      </c>
      <c r="H1783">
        <f>VLOOKUP(G1783,Index!$G$2:$H$40,2,FALSE)</f>
        <v>30</v>
      </c>
      <c r="I1783" s="3">
        <v>670000</v>
      </c>
      <c r="J1783" s="3">
        <v>0</v>
      </c>
      <c r="K1783" s="3">
        <v>0</v>
      </c>
      <c r="L1783" s="3">
        <v>70000</v>
      </c>
      <c r="M1783" s="3">
        <f t="shared" si="108"/>
        <v>740000</v>
      </c>
      <c r="N1783" s="3">
        <f t="shared" si="110"/>
        <v>185000</v>
      </c>
      <c r="O1783" s="3">
        <f t="shared" si="111"/>
        <v>1</v>
      </c>
      <c r="P1783">
        <v>8.6999999999999993</v>
      </c>
      <c r="Q1783">
        <v>36</v>
      </c>
      <c r="R1783">
        <v>7.8</v>
      </c>
      <c r="S1783">
        <v>114</v>
      </c>
      <c r="T1783" t="s">
        <v>1487</v>
      </c>
      <c r="U1783">
        <f>VLOOKUP(T1783,Index!$J$2:$K$1319,2,FALSE)</f>
        <v>995</v>
      </c>
      <c r="V1783" t="s">
        <v>15</v>
      </c>
      <c r="W1783">
        <f t="shared" si="109"/>
        <v>3</v>
      </c>
    </row>
    <row r="1784" spans="1:23">
      <c r="A1784" t="s">
        <v>626</v>
      </c>
      <c r="B1784" t="s">
        <v>130</v>
      </c>
      <c r="C1784">
        <f>VLOOKUP(B1784,Index!$A$2:$B$18,2,FALSE)</f>
        <v>14</v>
      </c>
      <c r="D1784">
        <v>2013</v>
      </c>
      <c r="E1784" t="s">
        <v>34</v>
      </c>
      <c r="F1784">
        <f>VLOOKUP(E1784,Index!$D$2:$E$13,2,FALSE)</f>
        <v>1</v>
      </c>
      <c r="G1784" t="s">
        <v>194</v>
      </c>
      <c r="H1784">
        <f>VLOOKUP(G1784,Index!$G$2:$H$40,2,FALSE)</f>
        <v>38</v>
      </c>
      <c r="I1784" s="3">
        <v>310000</v>
      </c>
      <c r="J1784" s="3">
        <v>350000</v>
      </c>
      <c r="K1784" s="3">
        <v>20000</v>
      </c>
      <c r="L1784" s="3">
        <v>60000</v>
      </c>
      <c r="M1784" s="3">
        <f t="shared" si="108"/>
        <v>740000</v>
      </c>
      <c r="N1784" s="3">
        <f t="shared" si="110"/>
        <v>185000</v>
      </c>
      <c r="O1784" s="3">
        <f t="shared" si="111"/>
        <v>1</v>
      </c>
      <c r="P1784">
        <v>8.1999999999999993</v>
      </c>
      <c r="Q1784">
        <v>8</v>
      </c>
      <c r="R1784">
        <v>8</v>
      </c>
      <c r="S1784">
        <v>71</v>
      </c>
      <c r="T1784" t="s">
        <v>627</v>
      </c>
      <c r="U1784">
        <f>VLOOKUP(T1784,Index!$J$2:$K$1319,2,FALSE)</f>
        <v>1195</v>
      </c>
      <c r="V1784" t="s">
        <v>78</v>
      </c>
      <c r="W1784">
        <f t="shared" si="109"/>
        <v>3</v>
      </c>
    </row>
    <row r="1785" spans="1:23">
      <c r="A1785" t="s">
        <v>1771</v>
      </c>
      <c r="B1785" t="s">
        <v>12</v>
      </c>
      <c r="C1785">
        <f>VLOOKUP(B1785,Index!$A$2:$B$18,2,FALSE)</f>
        <v>13</v>
      </c>
      <c r="D1785">
        <v>2007</v>
      </c>
      <c r="E1785" t="s">
        <v>23</v>
      </c>
      <c r="F1785">
        <f>VLOOKUP(E1785,Index!$D$2:$E$13,2,FALSE)</f>
        <v>4</v>
      </c>
      <c r="G1785" t="s">
        <v>227</v>
      </c>
      <c r="H1785">
        <f>VLOOKUP(G1785,Index!$G$2:$H$40,2,FALSE)</f>
        <v>5</v>
      </c>
      <c r="I1785" s="3">
        <v>680000</v>
      </c>
      <c r="J1785" s="3">
        <v>0</v>
      </c>
      <c r="K1785" s="3">
        <v>0</v>
      </c>
      <c r="L1785" s="3">
        <v>50000</v>
      </c>
      <c r="M1785" s="3">
        <f t="shared" si="108"/>
        <v>730000</v>
      </c>
      <c r="N1785" s="3">
        <f t="shared" si="110"/>
        <v>182500</v>
      </c>
      <c r="O1785" s="3">
        <f t="shared" si="111"/>
        <v>1</v>
      </c>
      <c r="P1785">
        <v>4.9000000000000004</v>
      </c>
      <c r="Q1785">
        <v>18</v>
      </c>
      <c r="R1785">
        <v>6.3</v>
      </c>
      <c r="S1785">
        <v>4</v>
      </c>
      <c r="T1785" t="s">
        <v>330</v>
      </c>
      <c r="U1785">
        <f>VLOOKUP(T1785,Index!$J$2:$K$1319,2,FALSE)</f>
        <v>1174</v>
      </c>
      <c r="V1785" t="s">
        <v>15</v>
      </c>
      <c r="W1785">
        <f t="shared" si="109"/>
        <v>3</v>
      </c>
    </row>
    <row r="1786" spans="1:23">
      <c r="A1786" t="s">
        <v>305</v>
      </c>
      <c r="B1786" t="s">
        <v>33</v>
      </c>
      <c r="C1786">
        <f>VLOOKUP(B1786,Index!$A$2:$B$18,2,FALSE)</f>
        <v>9</v>
      </c>
      <c r="D1786">
        <v>2015</v>
      </c>
      <c r="E1786" t="s">
        <v>13</v>
      </c>
      <c r="F1786">
        <f>VLOOKUP(E1786,Index!$D$2:$E$13,2,FALSE)</f>
        <v>11</v>
      </c>
      <c r="G1786" t="s">
        <v>35</v>
      </c>
      <c r="H1786">
        <f>VLOOKUP(G1786,Index!$G$2:$H$40,2,FALSE)</f>
        <v>32</v>
      </c>
      <c r="I1786" s="3">
        <v>450000</v>
      </c>
      <c r="J1786" s="3">
        <v>120000</v>
      </c>
      <c r="K1786" s="3">
        <v>30000</v>
      </c>
      <c r="L1786" s="3">
        <v>130000</v>
      </c>
      <c r="M1786" s="3">
        <f t="shared" si="108"/>
        <v>730000</v>
      </c>
      <c r="N1786" s="3">
        <f t="shared" si="110"/>
        <v>182500</v>
      </c>
      <c r="O1786" s="3">
        <f t="shared" si="111"/>
        <v>1</v>
      </c>
      <c r="R1786">
        <v>4.5999999999999996</v>
      </c>
      <c r="S1786">
        <v>13</v>
      </c>
      <c r="T1786" t="s">
        <v>306</v>
      </c>
      <c r="U1786">
        <f>VLOOKUP(T1786,Index!$J$2:$K$1319,2,FALSE)</f>
        <v>1259</v>
      </c>
      <c r="V1786" t="s">
        <v>15</v>
      </c>
      <c r="W1786">
        <f t="shared" si="109"/>
        <v>3</v>
      </c>
    </row>
    <row r="1787" spans="1:23">
      <c r="A1787" t="s">
        <v>1772</v>
      </c>
      <c r="B1787" t="s">
        <v>156</v>
      </c>
      <c r="C1787">
        <f>VLOOKUP(B1787,Index!$A$2:$B$18,2,FALSE)</f>
        <v>4</v>
      </c>
      <c r="D1787">
        <v>2003</v>
      </c>
      <c r="E1787" t="s">
        <v>90</v>
      </c>
      <c r="F1787">
        <f>VLOOKUP(E1787,Index!$D$2:$E$13,2,FALSE)</f>
        <v>8</v>
      </c>
      <c r="G1787" t="s">
        <v>14</v>
      </c>
      <c r="H1787">
        <f>VLOOKUP(G1787,Index!$G$2:$H$40,2,FALSE)</f>
        <v>26</v>
      </c>
      <c r="I1787" s="3">
        <v>310000</v>
      </c>
      <c r="J1787" s="3">
        <v>110000</v>
      </c>
      <c r="K1787" s="3">
        <v>300000</v>
      </c>
      <c r="L1787" s="3">
        <v>20000</v>
      </c>
      <c r="M1787" s="3">
        <f t="shared" si="108"/>
        <v>740000</v>
      </c>
      <c r="N1787" s="3">
        <f t="shared" si="110"/>
        <v>185000</v>
      </c>
      <c r="O1787" s="3">
        <f t="shared" si="111"/>
        <v>1</v>
      </c>
      <c r="P1787">
        <v>7.2</v>
      </c>
      <c r="Q1787">
        <v>31</v>
      </c>
      <c r="R1787">
        <v>8.3000000000000007</v>
      </c>
      <c r="S1787">
        <v>25</v>
      </c>
      <c r="T1787" t="s">
        <v>1773</v>
      </c>
      <c r="U1787">
        <f>VLOOKUP(T1787,Index!$J$2:$K$1319,2,FALSE)</f>
        <v>185</v>
      </c>
      <c r="V1787" t="s">
        <v>15</v>
      </c>
      <c r="W1787">
        <f t="shared" si="109"/>
        <v>3</v>
      </c>
    </row>
    <row r="1788" spans="1:23">
      <c r="A1788" t="s">
        <v>116</v>
      </c>
      <c r="B1788" t="s">
        <v>33</v>
      </c>
      <c r="C1788">
        <f>VLOOKUP(B1788,Index!$A$2:$B$18,2,FALSE)</f>
        <v>9</v>
      </c>
      <c r="D1788">
        <v>2016</v>
      </c>
      <c r="E1788" t="s">
        <v>13</v>
      </c>
      <c r="F1788">
        <f>VLOOKUP(E1788,Index!$D$2:$E$13,2,FALSE)</f>
        <v>11</v>
      </c>
      <c r="G1788" t="s">
        <v>94</v>
      </c>
      <c r="H1788">
        <f>VLOOKUP(G1788,Index!$G$2:$H$40,2,FALSE)</f>
        <v>15</v>
      </c>
      <c r="I1788" s="3">
        <v>50000</v>
      </c>
      <c r="J1788" s="3">
        <v>550000</v>
      </c>
      <c r="K1788" s="3">
        <v>30000</v>
      </c>
      <c r="L1788" s="3">
        <v>100000</v>
      </c>
      <c r="M1788" s="3">
        <f t="shared" si="108"/>
        <v>730000</v>
      </c>
      <c r="N1788" s="3">
        <f t="shared" si="110"/>
        <v>182500</v>
      </c>
      <c r="O1788" s="3">
        <f t="shared" si="111"/>
        <v>1</v>
      </c>
      <c r="R1788">
        <v>3.3</v>
      </c>
      <c r="S1788">
        <v>21</v>
      </c>
      <c r="T1788" t="s">
        <v>117</v>
      </c>
      <c r="U1788">
        <f>VLOOKUP(T1788,Index!$J$2:$K$1319,2,FALSE)</f>
        <v>359</v>
      </c>
      <c r="V1788" t="s">
        <v>15</v>
      </c>
      <c r="W1788">
        <f t="shared" si="109"/>
        <v>3</v>
      </c>
    </row>
    <row r="1789" spans="1:23">
      <c r="A1789" t="s">
        <v>1533</v>
      </c>
      <c r="B1789" t="s">
        <v>33</v>
      </c>
      <c r="C1789">
        <f>VLOOKUP(B1789,Index!$A$2:$B$18,2,FALSE)</f>
        <v>9</v>
      </c>
      <c r="D1789">
        <v>2009</v>
      </c>
      <c r="E1789" t="s">
        <v>90</v>
      </c>
      <c r="F1789">
        <f>VLOOKUP(E1789,Index!$D$2:$E$13,2,FALSE)</f>
        <v>8</v>
      </c>
      <c r="G1789" t="s">
        <v>49</v>
      </c>
      <c r="H1789">
        <f>VLOOKUP(G1789,Index!$G$2:$H$40,2,FALSE)</f>
        <v>4</v>
      </c>
      <c r="I1789" s="3">
        <v>490000</v>
      </c>
      <c r="J1789" s="3">
        <v>150000</v>
      </c>
      <c r="K1789" s="3">
        <v>0</v>
      </c>
      <c r="L1789" s="3">
        <v>90000</v>
      </c>
      <c r="M1789" s="3">
        <f t="shared" si="108"/>
        <v>730000</v>
      </c>
      <c r="N1789" s="3">
        <f t="shared" si="110"/>
        <v>182500</v>
      </c>
      <c r="O1789" s="3">
        <f t="shared" si="111"/>
        <v>1</v>
      </c>
      <c r="P1789">
        <v>7.4</v>
      </c>
      <c r="Q1789">
        <v>48</v>
      </c>
      <c r="R1789">
        <v>7.3</v>
      </c>
      <c r="S1789">
        <v>51</v>
      </c>
      <c r="T1789" t="s">
        <v>237</v>
      </c>
      <c r="U1789">
        <f>VLOOKUP(T1789,Index!$J$2:$K$1319,2,FALSE)</f>
        <v>1247</v>
      </c>
      <c r="V1789" t="s">
        <v>61</v>
      </c>
      <c r="W1789">
        <f t="shared" si="109"/>
        <v>3</v>
      </c>
    </row>
    <row r="1790" spans="1:23">
      <c r="A1790" t="s">
        <v>699</v>
      </c>
      <c r="B1790" t="s">
        <v>107</v>
      </c>
      <c r="C1790">
        <f>VLOOKUP(B1790,Index!$A$2:$B$18,2,FALSE)</f>
        <v>6</v>
      </c>
      <c r="D1790">
        <v>2014</v>
      </c>
      <c r="E1790" t="s">
        <v>90</v>
      </c>
      <c r="F1790">
        <f>VLOOKUP(E1790,Index!$D$2:$E$13,2,FALSE)</f>
        <v>8</v>
      </c>
      <c r="G1790" t="s">
        <v>94</v>
      </c>
      <c r="H1790">
        <f>VLOOKUP(G1790,Index!$G$2:$H$40,2,FALSE)</f>
        <v>15</v>
      </c>
      <c r="I1790" s="3">
        <v>330000</v>
      </c>
      <c r="J1790" s="3">
        <v>340000</v>
      </c>
      <c r="K1790" s="3">
        <v>0</v>
      </c>
      <c r="L1790" s="3">
        <v>60000</v>
      </c>
      <c r="M1790" s="3">
        <f t="shared" si="108"/>
        <v>730000</v>
      </c>
      <c r="N1790" s="3">
        <f t="shared" si="110"/>
        <v>182500</v>
      </c>
      <c r="O1790" s="3">
        <f t="shared" si="111"/>
        <v>1</v>
      </c>
      <c r="P1790">
        <v>8.5</v>
      </c>
      <c r="Q1790">
        <v>45</v>
      </c>
      <c r="R1790">
        <v>5.9</v>
      </c>
      <c r="S1790">
        <v>3926</v>
      </c>
      <c r="T1790" t="s">
        <v>416</v>
      </c>
      <c r="U1790">
        <f>VLOOKUP(T1790,Index!$J$2:$K$1319,2,FALSE)</f>
        <v>145</v>
      </c>
      <c r="V1790" t="s">
        <v>37</v>
      </c>
      <c r="W1790">
        <f t="shared" si="109"/>
        <v>3</v>
      </c>
    </row>
    <row r="1791" spans="1:23">
      <c r="A1791" t="s">
        <v>1774</v>
      </c>
      <c r="B1791" t="s">
        <v>33</v>
      </c>
      <c r="C1791">
        <f>VLOOKUP(B1791,Index!$A$2:$B$18,2,FALSE)</f>
        <v>9</v>
      </c>
      <c r="D1791">
        <v>2010</v>
      </c>
      <c r="E1791" t="s">
        <v>90</v>
      </c>
      <c r="F1791">
        <f>VLOOKUP(E1791,Index!$D$2:$E$13,2,FALSE)</f>
        <v>8</v>
      </c>
      <c r="G1791" t="s">
        <v>407</v>
      </c>
      <c r="H1791">
        <f>VLOOKUP(G1791,Index!$G$2:$H$40,2,FALSE)</f>
        <v>29</v>
      </c>
      <c r="I1791" s="3">
        <v>200000</v>
      </c>
      <c r="J1791" s="3">
        <v>210000</v>
      </c>
      <c r="K1791" s="3">
        <v>240000</v>
      </c>
      <c r="L1791" s="3">
        <v>80000</v>
      </c>
      <c r="M1791" s="3">
        <f t="shared" si="108"/>
        <v>730000</v>
      </c>
      <c r="N1791" s="3">
        <f t="shared" si="110"/>
        <v>182500</v>
      </c>
      <c r="O1791" s="3">
        <f t="shared" si="111"/>
        <v>1</v>
      </c>
      <c r="P1791">
        <v>7.2</v>
      </c>
      <c r="Q1791">
        <v>42</v>
      </c>
      <c r="R1791">
        <v>8</v>
      </c>
      <c r="S1791">
        <v>136</v>
      </c>
      <c r="T1791" t="s">
        <v>817</v>
      </c>
      <c r="U1791">
        <f>VLOOKUP(T1791,Index!$J$2:$K$1319,2,FALSE)</f>
        <v>1188</v>
      </c>
      <c r="V1791" t="s">
        <v>61</v>
      </c>
      <c r="W1791">
        <f t="shared" si="109"/>
        <v>3</v>
      </c>
    </row>
    <row r="1792" spans="1:23">
      <c r="A1792" t="s">
        <v>1775</v>
      </c>
      <c r="B1792" t="s">
        <v>20</v>
      </c>
      <c r="C1792">
        <f>VLOOKUP(B1792,Index!$A$2:$B$18,2,FALSE)</f>
        <v>3</v>
      </c>
      <c r="D1792">
        <v>2008</v>
      </c>
      <c r="E1792" t="s">
        <v>34</v>
      </c>
      <c r="F1792">
        <f>VLOOKUP(E1792,Index!$D$2:$E$13,2,FALSE)</f>
        <v>1</v>
      </c>
      <c r="G1792" t="s">
        <v>49</v>
      </c>
      <c r="H1792">
        <f>VLOOKUP(G1792,Index!$G$2:$H$40,2,FALSE)</f>
        <v>4</v>
      </c>
      <c r="I1792" s="3">
        <v>410000</v>
      </c>
      <c r="J1792" s="3">
        <v>250000</v>
      </c>
      <c r="K1792" s="3">
        <v>0</v>
      </c>
      <c r="L1792" s="3">
        <v>70000</v>
      </c>
      <c r="M1792" s="3">
        <f t="shared" si="108"/>
        <v>730000</v>
      </c>
      <c r="N1792" s="3">
        <f t="shared" si="110"/>
        <v>182500</v>
      </c>
      <c r="O1792" s="3">
        <f t="shared" si="111"/>
        <v>1</v>
      </c>
      <c r="P1792">
        <v>5.5</v>
      </c>
      <c r="Q1792">
        <v>6</v>
      </c>
      <c r="T1792" t="s">
        <v>650</v>
      </c>
      <c r="U1792">
        <f>VLOOKUP(T1792,Index!$J$2:$K$1319,2,FALSE)</f>
        <v>52</v>
      </c>
      <c r="V1792" t="s">
        <v>15</v>
      </c>
      <c r="W1792">
        <f t="shared" si="109"/>
        <v>3</v>
      </c>
    </row>
    <row r="1793" spans="1:23">
      <c r="A1793" t="s">
        <v>1776</v>
      </c>
      <c r="B1793" t="s">
        <v>33</v>
      </c>
      <c r="C1793">
        <f>VLOOKUP(B1793,Index!$A$2:$B$18,2,FALSE)</f>
        <v>9</v>
      </c>
      <c r="D1793">
        <v>2007</v>
      </c>
      <c r="E1793" t="s">
        <v>34</v>
      </c>
      <c r="F1793">
        <f>VLOOKUP(E1793,Index!$D$2:$E$13,2,FALSE)</f>
        <v>1</v>
      </c>
      <c r="G1793" t="s">
        <v>402</v>
      </c>
      <c r="H1793">
        <f>VLOOKUP(G1793,Index!$G$2:$H$40,2,FALSE)</f>
        <v>13</v>
      </c>
      <c r="I1793" s="3">
        <v>170000</v>
      </c>
      <c r="J1793" s="3">
        <v>410000</v>
      </c>
      <c r="K1793" s="3">
        <v>0</v>
      </c>
      <c r="L1793" s="3">
        <v>150000</v>
      </c>
      <c r="M1793" s="3">
        <f t="shared" si="108"/>
        <v>730000</v>
      </c>
      <c r="N1793" s="3">
        <f t="shared" si="110"/>
        <v>182500</v>
      </c>
      <c r="O1793" s="3">
        <f t="shared" si="111"/>
        <v>1</v>
      </c>
      <c r="P1793">
        <v>5.5</v>
      </c>
      <c r="Q1793">
        <v>24</v>
      </c>
      <c r="R1793">
        <v>6.9</v>
      </c>
      <c r="S1793">
        <v>19</v>
      </c>
      <c r="T1793" t="s">
        <v>370</v>
      </c>
      <c r="U1793">
        <f>VLOOKUP(T1793,Index!$J$2:$K$1319,2,FALSE)</f>
        <v>394</v>
      </c>
      <c r="V1793" t="s">
        <v>61</v>
      </c>
      <c r="W1793">
        <f t="shared" si="109"/>
        <v>3</v>
      </c>
    </row>
    <row r="1794" spans="1:23">
      <c r="A1794" t="s">
        <v>1382</v>
      </c>
      <c r="B1794" t="s">
        <v>33</v>
      </c>
      <c r="C1794">
        <f>VLOOKUP(B1794,Index!$A$2:$B$18,2,FALSE)</f>
        <v>9</v>
      </c>
      <c r="D1794">
        <v>2007</v>
      </c>
      <c r="E1794" t="s">
        <v>13</v>
      </c>
      <c r="F1794">
        <f>VLOOKUP(E1794,Index!$D$2:$E$13,2,FALSE)</f>
        <v>11</v>
      </c>
      <c r="G1794" t="s">
        <v>94</v>
      </c>
      <c r="H1794">
        <f>VLOOKUP(G1794,Index!$G$2:$H$40,2,FALSE)</f>
        <v>15</v>
      </c>
      <c r="I1794" s="3">
        <v>220000</v>
      </c>
      <c r="J1794" s="3">
        <v>370000</v>
      </c>
      <c r="K1794" s="3">
        <v>0</v>
      </c>
      <c r="L1794" s="3">
        <v>140000</v>
      </c>
      <c r="M1794" s="3">
        <f t="shared" ref="M1794:M1857" si="112">SUM(I1794:L1794)</f>
        <v>730000</v>
      </c>
      <c r="N1794" s="3">
        <f t="shared" si="110"/>
        <v>182500</v>
      </c>
      <c r="O1794" s="3">
        <f t="shared" si="111"/>
        <v>1</v>
      </c>
      <c r="P1794">
        <v>7.9</v>
      </c>
      <c r="Q1794">
        <v>30</v>
      </c>
      <c r="R1794">
        <v>6.6</v>
      </c>
      <c r="S1794">
        <v>7</v>
      </c>
      <c r="T1794" t="s">
        <v>1383</v>
      </c>
      <c r="U1794">
        <f>VLOOKUP(T1794,Index!$J$2:$K$1319,2,FALSE)</f>
        <v>354</v>
      </c>
      <c r="V1794" t="s">
        <v>15</v>
      </c>
      <c r="W1794">
        <f t="shared" ref="W1794:W1857" si="113">IF(T1794=G1794,1,3)</f>
        <v>3</v>
      </c>
    </row>
    <row r="1795" spans="1:23">
      <c r="A1795" t="s">
        <v>1777</v>
      </c>
      <c r="B1795" t="s">
        <v>156</v>
      </c>
      <c r="C1795">
        <f>VLOOKUP(B1795,Index!$A$2:$B$18,2,FALSE)</f>
        <v>4</v>
      </c>
      <c r="D1795">
        <v>2004</v>
      </c>
      <c r="E1795" t="s">
        <v>21</v>
      </c>
      <c r="F1795">
        <f>VLOOKUP(E1795,Index!$D$2:$E$13,2,FALSE)</f>
        <v>5</v>
      </c>
      <c r="G1795" t="s">
        <v>14</v>
      </c>
      <c r="H1795">
        <f>VLOOKUP(G1795,Index!$G$2:$H$40,2,FALSE)</f>
        <v>26</v>
      </c>
      <c r="I1795" s="3">
        <v>400000</v>
      </c>
      <c r="J1795" s="3">
        <v>150000</v>
      </c>
      <c r="K1795" s="3">
        <v>170000</v>
      </c>
      <c r="L1795" s="3">
        <v>10000</v>
      </c>
      <c r="M1795" s="3">
        <f t="shared" si="112"/>
        <v>730000</v>
      </c>
      <c r="N1795" s="3">
        <f t="shared" ref="N1795:N1858" si="114">AVERAGE(I1795:L1795)</f>
        <v>182500</v>
      </c>
      <c r="O1795" s="3">
        <f t="shared" ref="O1795:O1858" si="115">IF(M1795&gt;AVERAGE($M$2:$M$8064),1,0)</f>
        <v>1</v>
      </c>
      <c r="P1795">
        <v>5.5</v>
      </c>
      <c r="Q1795">
        <v>15</v>
      </c>
      <c r="R1795">
        <v>4.8</v>
      </c>
      <c r="S1795">
        <v>4</v>
      </c>
      <c r="T1795" t="s">
        <v>14</v>
      </c>
      <c r="U1795">
        <f>VLOOKUP(T1795,Index!$J$2:$K$1319,2,FALSE)</f>
        <v>808</v>
      </c>
      <c r="V1795" t="s">
        <v>15</v>
      </c>
      <c r="W1795">
        <f t="shared" si="113"/>
        <v>1</v>
      </c>
    </row>
    <row r="1796" spans="1:23">
      <c r="A1796" t="s">
        <v>1778</v>
      </c>
      <c r="B1796" t="s">
        <v>12</v>
      </c>
      <c r="C1796">
        <f>VLOOKUP(B1796,Index!$A$2:$B$18,2,FALSE)</f>
        <v>13</v>
      </c>
      <c r="D1796">
        <v>2008</v>
      </c>
      <c r="E1796" t="s">
        <v>67</v>
      </c>
      <c r="F1796">
        <f>VLOOKUP(E1796,Index!$D$2:$E$13,2,FALSE)</f>
        <v>10</v>
      </c>
      <c r="G1796" t="s">
        <v>1018</v>
      </c>
      <c r="H1796">
        <f>VLOOKUP(G1796,Index!$G$2:$H$40,2,FALSE)</f>
        <v>28</v>
      </c>
      <c r="I1796" s="3">
        <v>580000</v>
      </c>
      <c r="J1796" s="3">
        <v>80000</v>
      </c>
      <c r="K1796" s="3">
        <v>20000</v>
      </c>
      <c r="L1796" s="3">
        <v>50000</v>
      </c>
      <c r="M1796" s="3">
        <f t="shared" si="112"/>
        <v>730000</v>
      </c>
      <c r="N1796" s="3">
        <f t="shared" si="114"/>
        <v>182500</v>
      </c>
      <c r="O1796" s="3">
        <f t="shared" si="115"/>
        <v>1</v>
      </c>
      <c r="P1796">
        <v>7.6</v>
      </c>
      <c r="Q1796">
        <v>10</v>
      </c>
      <c r="R1796">
        <v>8.9</v>
      </c>
      <c r="S1796">
        <v>20</v>
      </c>
      <c r="T1796" t="s">
        <v>1779</v>
      </c>
      <c r="U1796">
        <f>VLOOKUP(T1796,Index!$J$2:$K$1319,2,FALSE)</f>
        <v>776</v>
      </c>
      <c r="V1796" t="s">
        <v>15</v>
      </c>
      <c r="W1796">
        <f t="shared" si="113"/>
        <v>3</v>
      </c>
    </row>
    <row r="1797" spans="1:23">
      <c r="A1797" t="s">
        <v>1212</v>
      </c>
      <c r="B1797" t="s">
        <v>12</v>
      </c>
      <c r="C1797">
        <f>VLOOKUP(B1797,Index!$A$2:$B$18,2,FALSE)</f>
        <v>13</v>
      </c>
      <c r="D1797">
        <v>2009</v>
      </c>
      <c r="E1797" t="s">
        <v>59</v>
      </c>
      <c r="F1797">
        <f>VLOOKUP(E1797,Index!$D$2:$E$13,2,FALSE)</f>
        <v>3</v>
      </c>
      <c r="G1797" t="s">
        <v>429</v>
      </c>
      <c r="H1797">
        <f>VLOOKUP(G1797,Index!$G$2:$H$40,2,FALSE)</f>
        <v>34</v>
      </c>
      <c r="I1797" s="3">
        <v>490000</v>
      </c>
      <c r="J1797" s="3">
        <v>170000</v>
      </c>
      <c r="K1797" s="3">
        <v>0</v>
      </c>
      <c r="L1797" s="3">
        <v>60000</v>
      </c>
      <c r="M1797" s="3">
        <f t="shared" si="112"/>
        <v>720000</v>
      </c>
      <c r="N1797" s="3">
        <f t="shared" si="114"/>
        <v>180000</v>
      </c>
      <c r="O1797" s="3">
        <f t="shared" si="115"/>
        <v>1</v>
      </c>
      <c r="P1797">
        <v>7.8</v>
      </c>
      <c r="Q1797">
        <v>11</v>
      </c>
      <c r="R1797">
        <v>7.7</v>
      </c>
      <c r="S1797">
        <v>9</v>
      </c>
      <c r="T1797" t="s">
        <v>541</v>
      </c>
      <c r="U1797">
        <f>VLOOKUP(T1797,Index!$J$2:$K$1319,2,FALSE)</f>
        <v>1293</v>
      </c>
      <c r="V1797" t="s">
        <v>61</v>
      </c>
      <c r="W1797">
        <f t="shared" si="113"/>
        <v>3</v>
      </c>
    </row>
    <row r="1798" spans="1:23">
      <c r="A1798" t="s">
        <v>1780</v>
      </c>
      <c r="B1798" t="s">
        <v>63</v>
      </c>
      <c r="C1798">
        <f>VLOOKUP(B1798,Index!$A$2:$B$18,2,FALSE)</f>
        <v>1</v>
      </c>
      <c r="D1798">
        <v>2012</v>
      </c>
      <c r="E1798" t="s">
        <v>67</v>
      </c>
      <c r="F1798">
        <f>VLOOKUP(E1798,Index!$D$2:$E$13,2,FALSE)</f>
        <v>10</v>
      </c>
      <c r="G1798" t="s">
        <v>14</v>
      </c>
      <c r="H1798">
        <f>VLOOKUP(G1798,Index!$G$2:$H$40,2,FALSE)</f>
        <v>26</v>
      </c>
      <c r="I1798" s="3">
        <v>160000</v>
      </c>
      <c r="J1798" s="3">
        <v>20000</v>
      </c>
      <c r="K1798" s="3">
        <v>530000</v>
      </c>
      <c r="L1798" s="3">
        <v>10000</v>
      </c>
      <c r="M1798" s="3">
        <f t="shared" si="112"/>
        <v>720000</v>
      </c>
      <c r="N1798" s="3">
        <f t="shared" si="114"/>
        <v>180000</v>
      </c>
      <c r="O1798" s="3">
        <f t="shared" si="115"/>
        <v>1</v>
      </c>
      <c r="P1798">
        <v>7.6</v>
      </c>
      <c r="Q1798">
        <v>5</v>
      </c>
      <c r="R1798">
        <v>8</v>
      </c>
      <c r="S1798">
        <v>15</v>
      </c>
      <c r="T1798" t="s">
        <v>539</v>
      </c>
      <c r="U1798">
        <f>VLOOKUP(T1798,Index!$J$2:$K$1319,2,FALSE)</f>
        <v>1111</v>
      </c>
      <c r="V1798" t="s">
        <v>15</v>
      </c>
      <c r="W1798">
        <f t="shared" si="113"/>
        <v>3</v>
      </c>
    </row>
    <row r="1799" spans="1:23">
      <c r="A1799" t="s">
        <v>524</v>
      </c>
      <c r="B1799" t="s">
        <v>28</v>
      </c>
      <c r="C1799">
        <f>VLOOKUP(B1799,Index!$A$2:$B$18,2,FALSE)</f>
        <v>15</v>
      </c>
      <c r="D1799">
        <v>2011</v>
      </c>
      <c r="E1799" t="s">
        <v>90</v>
      </c>
      <c r="F1799">
        <f>VLOOKUP(E1799,Index!$D$2:$E$13,2,FALSE)</f>
        <v>8</v>
      </c>
      <c r="G1799" t="s">
        <v>173</v>
      </c>
      <c r="H1799">
        <f>VLOOKUP(G1799,Index!$G$2:$H$40,2,FALSE)</f>
        <v>31</v>
      </c>
      <c r="I1799" s="3">
        <v>360000</v>
      </c>
      <c r="J1799" s="3">
        <v>290000</v>
      </c>
      <c r="K1799" s="3">
        <v>20000</v>
      </c>
      <c r="L1799" s="3">
        <v>60000</v>
      </c>
      <c r="M1799" s="3">
        <f t="shared" si="112"/>
        <v>730000</v>
      </c>
      <c r="N1799" s="3">
        <f t="shared" si="114"/>
        <v>182500</v>
      </c>
      <c r="O1799" s="3">
        <f t="shared" si="115"/>
        <v>1</v>
      </c>
      <c r="P1799">
        <v>7.9</v>
      </c>
      <c r="Q1799">
        <v>50</v>
      </c>
      <c r="R1799">
        <v>6.3</v>
      </c>
      <c r="S1799">
        <v>268</v>
      </c>
      <c r="T1799" t="s">
        <v>173</v>
      </c>
      <c r="U1799">
        <f>VLOOKUP(T1799,Index!$J$2:$K$1319,2,FALSE)</f>
        <v>1075</v>
      </c>
      <c r="V1799" t="s">
        <v>61</v>
      </c>
      <c r="W1799">
        <f t="shared" si="113"/>
        <v>1</v>
      </c>
    </row>
    <row r="1800" spans="1:23">
      <c r="A1800" t="s">
        <v>1781</v>
      </c>
      <c r="B1800" t="s">
        <v>97</v>
      </c>
      <c r="C1800">
        <f>VLOOKUP(B1800,Index!$A$2:$B$18,2,FALSE)</f>
        <v>16</v>
      </c>
      <c r="D1800">
        <v>2001</v>
      </c>
      <c r="E1800" t="s">
        <v>21</v>
      </c>
      <c r="F1800">
        <f>VLOOKUP(E1800,Index!$D$2:$E$13,2,FALSE)</f>
        <v>5</v>
      </c>
      <c r="G1800" t="s">
        <v>227</v>
      </c>
      <c r="H1800">
        <f>VLOOKUP(G1800,Index!$G$2:$H$40,2,FALSE)</f>
        <v>5</v>
      </c>
      <c r="I1800" s="3">
        <v>540000</v>
      </c>
      <c r="J1800" s="3">
        <v>160000</v>
      </c>
      <c r="K1800" s="3">
        <v>0</v>
      </c>
      <c r="L1800" s="3">
        <v>30000</v>
      </c>
      <c r="M1800" s="3">
        <f t="shared" si="112"/>
        <v>730000</v>
      </c>
      <c r="N1800" s="3">
        <f t="shared" si="114"/>
        <v>182500</v>
      </c>
      <c r="O1800" s="3">
        <f t="shared" si="115"/>
        <v>1</v>
      </c>
      <c r="P1800">
        <v>8</v>
      </c>
      <c r="Q1800">
        <v>30</v>
      </c>
      <c r="R1800">
        <v>8.6999999999999993</v>
      </c>
      <c r="S1800">
        <v>32</v>
      </c>
      <c r="T1800" t="s">
        <v>1782</v>
      </c>
      <c r="U1800">
        <f>VLOOKUP(T1800,Index!$J$2:$K$1319,2,FALSE)</f>
        <v>830</v>
      </c>
      <c r="V1800" t="s">
        <v>61</v>
      </c>
      <c r="W1800">
        <f t="shared" si="113"/>
        <v>3</v>
      </c>
    </row>
    <row r="1801" spans="1:23">
      <c r="A1801" t="s">
        <v>1783</v>
      </c>
      <c r="B1801" t="s">
        <v>33</v>
      </c>
      <c r="C1801">
        <f>VLOOKUP(B1801,Index!$A$2:$B$18,2,FALSE)</f>
        <v>9</v>
      </c>
      <c r="D1801">
        <v>2012</v>
      </c>
      <c r="E1801" t="s">
        <v>59</v>
      </c>
      <c r="F1801">
        <f>VLOOKUP(E1801,Index!$D$2:$E$13,2,FALSE)</f>
        <v>3</v>
      </c>
      <c r="G1801" t="s">
        <v>1265</v>
      </c>
      <c r="H1801">
        <f>VLOOKUP(G1801,Index!$G$2:$H$40,2,FALSE)</f>
        <v>6</v>
      </c>
      <c r="I1801" s="3">
        <v>300000</v>
      </c>
      <c r="J1801" s="3">
        <v>110000</v>
      </c>
      <c r="K1801" s="3">
        <v>240000</v>
      </c>
      <c r="L1801" s="3">
        <v>70000</v>
      </c>
      <c r="M1801" s="3">
        <f t="shared" si="112"/>
        <v>720000</v>
      </c>
      <c r="N1801" s="3">
        <f t="shared" si="114"/>
        <v>180000</v>
      </c>
      <c r="O1801" s="3">
        <f t="shared" si="115"/>
        <v>1</v>
      </c>
      <c r="P1801">
        <v>8.6</v>
      </c>
      <c r="Q1801">
        <v>47</v>
      </c>
      <c r="R1801">
        <v>7.7</v>
      </c>
      <c r="S1801">
        <v>180</v>
      </c>
      <c r="T1801" t="s">
        <v>1784</v>
      </c>
      <c r="U1801">
        <f>VLOOKUP(T1801,Index!$J$2:$K$1319,2,FALSE)</f>
        <v>69</v>
      </c>
      <c r="V1801" t="s">
        <v>61</v>
      </c>
      <c r="W1801">
        <f t="shared" si="113"/>
        <v>3</v>
      </c>
    </row>
    <row r="1802" spans="1:23">
      <c r="A1802" t="s">
        <v>1366</v>
      </c>
      <c r="B1802" t="s">
        <v>33</v>
      </c>
      <c r="C1802">
        <f>VLOOKUP(B1802,Index!$A$2:$B$18,2,FALSE)</f>
        <v>9</v>
      </c>
      <c r="D1802">
        <v>2011</v>
      </c>
      <c r="E1802" t="s">
        <v>48</v>
      </c>
      <c r="F1802">
        <f>VLOOKUP(E1802,Index!$D$2:$E$13,2,FALSE)</f>
        <v>9</v>
      </c>
      <c r="G1802" t="s">
        <v>91</v>
      </c>
      <c r="H1802">
        <f>VLOOKUP(G1802,Index!$G$2:$H$40,2,FALSE)</f>
        <v>7</v>
      </c>
      <c r="I1802" s="3">
        <v>290000</v>
      </c>
      <c r="J1802" s="3">
        <v>320000</v>
      </c>
      <c r="K1802" s="3">
        <v>10000</v>
      </c>
      <c r="L1802" s="3">
        <v>120000</v>
      </c>
      <c r="M1802" s="3">
        <f t="shared" si="112"/>
        <v>740000</v>
      </c>
      <c r="N1802" s="3">
        <f t="shared" si="114"/>
        <v>185000</v>
      </c>
      <c r="O1802" s="3">
        <f t="shared" si="115"/>
        <v>1</v>
      </c>
      <c r="P1802">
        <v>7.2</v>
      </c>
      <c r="Q1802">
        <v>39</v>
      </c>
      <c r="R1802">
        <v>5.8</v>
      </c>
      <c r="S1802">
        <v>168</v>
      </c>
      <c r="T1802" t="s">
        <v>1367</v>
      </c>
      <c r="U1802">
        <f>VLOOKUP(T1802,Index!$J$2:$K$1319,2,FALSE)</f>
        <v>1072</v>
      </c>
      <c r="V1802" t="s">
        <v>61</v>
      </c>
      <c r="W1802">
        <f t="shared" si="113"/>
        <v>3</v>
      </c>
    </row>
    <row r="1803" spans="1:23">
      <c r="A1803" t="s">
        <v>1785</v>
      </c>
      <c r="B1803" t="s">
        <v>28</v>
      </c>
      <c r="C1803">
        <f>VLOOKUP(B1803,Index!$A$2:$B$18,2,FALSE)</f>
        <v>15</v>
      </c>
      <c r="D1803">
        <v>2010</v>
      </c>
      <c r="E1803" t="s">
        <v>13</v>
      </c>
      <c r="F1803">
        <f>VLOOKUP(E1803,Index!$D$2:$E$13,2,FALSE)</f>
        <v>11</v>
      </c>
      <c r="G1803" t="s">
        <v>94</v>
      </c>
      <c r="H1803">
        <f>VLOOKUP(G1803,Index!$G$2:$H$40,2,FALSE)</f>
        <v>15</v>
      </c>
      <c r="I1803" s="3">
        <v>610000</v>
      </c>
      <c r="J1803" s="3">
        <v>70000</v>
      </c>
      <c r="K1803" s="3">
        <v>0</v>
      </c>
      <c r="L1803" s="3">
        <v>50000</v>
      </c>
      <c r="M1803" s="3">
        <f t="shared" si="112"/>
        <v>730000</v>
      </c>
      <c r="N1803" s="3">
        <f t="shared" si="114"/>
        <v>182500</v>
      </c>
      <c r="O1803" s="3">
        <f t="shared" si="115"/>
        <v>1</v>
      </c>
      <c r="P1803">
        <v>8.8000000000000007</v>
      </c>
      <c r="Q1803">
        <v>49</v>
      </c>
      <c r="R1803">
        <v>7.7</v>
      </c>
      <c r="S1803">
        <v>71</v>
      </c>
      <c r="T1803" t="s">
        <v>94</v>
      </c>
      <c r="U1803">
        <f>VLOOKUP(T1803,Index!$J$2:$K$1319,2,FALSE)</f>
        <v>378</v>
      </c>
      <c r="V1803" t="s">
        <v>78</v>
      </c>
      <c r="W1803">
        <f t="shared" si="113"/>
        <v>1</v>
      </c>
    </row>
    <row r="1804" spans="1:23">
      <c r="A1804" t="s">
        <v>823</v>
      </c>
      <c r="B1804" t="s">
        <v>28</v>
      </c>
      <c r="C1804">
        <f>VLOOKUP(B1804,Index!$A$2:$B$18,2,FALSE)</f>
        <v>15</v>
      </c>
      <c r="D1804">
        <v>2006</v>
      </c>
      <c r="E1804" t="s">
        <v>13</v>
      </c>
      <c r="F1804">
        <f>VLOOKUP(E1804,Index!$D$2:$E$13,2,FALSE)</f>
        <v>11</v>
      </c>
      <c r="G1804" t="s">
        <v>94</v>
      </c>
      <c r="H1804">
        <f>VLOOKUP(G1804,Index!$G$2:$H$40,2,FALSE)</f>
        <v>15</v>
      </c>
      <c r="I1804" s="3">
        <v>670000</v>
      </c>
      <c r="J1804" s="3">
        <v>0</v>
      </c>
      <c r="K1804" s="3">
        <v>0</v>
      </c>
      <c r="L1804" s="3">
        <v>60000</v>
      </c>
      <c r="M1804" s="3">
        <f t="shared" si="112"/>
        <v>730000</v>
      </c>
      <c r="N1804" s="3">
        <f t="shared" si="114"/>
        <v>182500</v>
      </c>
      <c r="O1804" s="3">
        <f t="shared" si="115"/>
        <v>1</v>
      </c>
      <c r="P1804">
        <v>7.9</v>
      </c>
      <c r="Q1804">
        <v>43</v>
      </c>
      <c r="R1804">
        <v>6.9</v>
      </c>
      <c r="S1804">
        <v>20</v>
      </c>
      <c r="T1804" t="s">
        <v>95</v>
      </c>
      <c r="U1804">
        <f>VLOOKUP(T1804,Index!$J$2:$K$1319,2,FALSE)</f>
        <v>356</v>
      </c>
      <c r="V1804" t="s">
        <v>15</v>
      </c>
      <c r="W1804">
        <f t="shared" si="113"/>
        <v>3</v>
      </c>
    </row>
    <row r="1805" spans="1:23">
      <c r="A1805" t="s">
        <v>1786</v>
      </c>
      <c r="B1805" t="s">
        <v>97</v>
      </c>
      <c r="C1805">
        <f>VLOOKUP(B1805,Index!$A$2:$B$18,2,FALSE)</f>
        <v>16</v>
      </c>
      <c r="D1805">
        <v>2004</v>
      </c>
      <c r="E1805" t="s">
        <v>221</v>
      </c>
      <c r="F1805">
        <f>VLOOKUP(E1805,Index!$D$2:$E$13,2,FALSE)</f>
        <v>12</v>
      </c>
      <c r="G1805" t="s">
        <v>429</v>
      </c>
      <c r="H1805">
        <f>VLOOKUP(G1805,Index!$G$2:$H$40,2,FALSE)</f>
        <v>34</v>
      </c>
      <c r="I1805" s="3">
        <v>540000</v>
      </c>
      <c r="J1805" s="3">
        <v>160000</v>
      </c>
      <c r="K1805" s="3">
        <v>0</v>
      </c>
      <c r="L1805" s="3">
        <v>30000</v>
      </c>
      <c r="M1805" s="3">
        <f t="shared" si="112"/>
        <v>730000</v>
      </c>
      <c r="N1805" s="3">
        <f t="shared" si="114"/>
        <v>182500</v>
      </c>
      <c r="O1805" s="3">
        <f t="shared" si="115"/>
        <v>1</v>
      </c>
      <c r="P1805">
        <v>8.4</v>
      </c>
      <c r="Q1805">
        <v>67</v>
      </c>
      <c r="R1805">
        <v>8.6999999999999993</v>
      </c>
      <c r="S1805">
        <v>27</v>
      </c>
      <c r="T1805" t="s">
        <v>340</v>
      </c>
      <c r="U1805">
        <f>VLOOKUP(T1805,Index!$J$2:$K$1319,2,FALSE)</f>
        <v>855</v>
      </c>
      <c r="V1805" t="s">
        <v>37</v>
      </c>
      <c r="W1805">
        <f t="shared" si="113"/>
        <v>3</v>
      </c>
    </row>
    <row r="1806" spans="1:23">
      <c r="A1806" t="s">
        <v>1787</v>
      </c>
      <c r="B1806" t="s">
        <v>65</v>
      </c>
      <c r="C1806">
        <f>VLOOKUP(B1806,Index!$A$2:$B$18,2,FALSE)</f>
        <v>10</v>
      </c>
      <c r="D1806">
        <v>2016</v>
      </c>
      <c r="E1806" t="s">
        <v>34</v>
      </c>
      <c r="F1806">
        <f>VLOOKUP(E1806,Index!$D$2:$E$13,2,FALSE)</f>
        <v>1</v>
      </c>
      <c r="G1806" t="s">
        <v>194</v>
      </c>
      <c r="H1806">
        <f>VLOOKUP(G1806,Index!$G$2:$H$40,2,FALSE)</f>
        <v>38</v>
      </c>
      <c r="I1806" s="3">
        <v>260000</v>
      </c>
      <c r="J1806" s="3">
        <v>350000</v>
      </c>
      <c r="K1806" s="3">
        <v>0</v>
      </c>
      <c r="L1806" s="3">
        <v>120000</v>
      </c>
      <c r="M1806" s="3">
        <f t="shared" si="112"/>
        <v>730000</v>
      </c>
      <c r="N1806" s="3">
        <f t="shared" si="114"/>
        <v>182500</v>
      </c>
      <c r="O1806" s="3">
        <f t="shared" si="115"/>
        <v>1</v>
      </c>
      <c r="P1806">
        <v>7.1</v>
      </c>
      <c r="Q1806">
        <v>70</v>
      </c>
      <c r="R1806">
        <v>7</v>
      </c>
      <c r="S1806">
        <v>87</v>
      </c>
      <c r="T1806" t="s">
        <v>627</v>
      </c>
      <c r="U1806">
        <f>VLOOKUP(T1806,Index!$J$2:$K$1319,2,FALSE)</f>
        <v>1195</v>
      </c>
      <c r="V1806" t="s">
        <v>78</v>
      </c>
      <c r="W1806">
        <f t="shared" si="113"/>
        <v>3</v>
      </c>
    </row>
    <row r="1807" spans="1:23">
      <c r="A1807" t="s">
        <v>1788</v>
      </c>
      <c r="B1807" t="s">
        <v>39</v>
      </c>
      <c r="C1807">
        <f>VLOOKUP(B1807,Index!$A$2:$B$18,2,FALSE)</f>
        <v>8</v>
      </c>
      <c r="D1807">
        <v>2004</v>
      </c>
      <c r="E1807" t="s">
        <v>43</v>
      </c>
      <c r="F1807">
        <f>VLOOKUP(E1807,Index!$D$2:$E$13,2,FALSE)</f>
        <v>6</v>
      </c>
      <c r="G1807" t="s">
        <v>264</v>
      </c>
      <c r="H1807">
        <f>VLOOKUP(G1807,Index!$G$2:$H$40,2,FALSE)</f>
        <v>25</v>
      </c>
      <c r="I1807" s="3">
        <v>470000</v>
      </c>
      <c r="J1807" s="3">
        <v>20000</v>
      </c>
      <c r="K1807" s="3">
        <v>170000</v>
      </c>
      <c r="L1807" s="3">
        <v>80000</v>
      </c>
      <c r="M1807" s="3">
        <f t="shared" si="112"/>
        <v>740000</v>
      </c>
      <c r="N1807" s="3">
        <f t="shared" si="114"/>
        <v>185000</v>
      </c>
      <c r="O1807" s="3">
        <f t="shared" si="115"/>
        <v>1</v>
      </c>
      <c r="P1807">
        <v>8.6</v>
      </c>
      <c r="Q1807">
        <v>55</v>
      </c>
      <c r="R1807">
        <v>9</v>
      </c>
      <c r="S1807">
        <v>86</v>
      </c>
      <c r="T1807" t="s">
        <v>289</v>
      </c>
      <c r="U1807">
        <f>VLOOKUP(T1807,Index!$J$2:$K$1319,2,FALSE)</f>
        <v>767</v>
      </c>
      <c r="V1807" t="s">
        <v>15</v>
      </c>
      <c r="W1807">
        <f t="shared" si="113"/>
        <v>3</v>
      </c>
    </row>
    <row r="1808" spans="1:23">
      <c r="A1808" t="s">
        <v>698</v>
      </c>
      <c r="B1808" t="s">
        <v>130</v>
      </c>
      <c r="C1808">
        <f>VLOOKUP(B1808,Index!$A$2:$B$18,2,FALSE)</f>
        <v>14</v>
      </c>
      <c r="D1808">
        <v>2014</v>
      </c>
      <c r="E1808" t="s">
        <v>23</v>
      </c>
      <c r="F1808">
        <f>VLOOKUP(E1808,Index!$D$2:$E$13,2,FALSE)</f>
        <v>4</v>
      </c>
      <c r="G1808" t="s">
        <v>77</v>
      </c>
      <c r="H1808">
        <f>VLOOKUP(G1808,Index!$G$2:$H$40,2,FALSE)</f>
        <v>35</v>
      </c>
      <c r="I1808" s="3">
        <v>380000</v>
      </c>
      <c r="J1808" s="3">
        <v>290000</v>
      </c>
      <c r="K1808" s="3">
        <v>0</v>
      </c>
      <c r="L1808" s="3">
        <v>60000</v>
      </c>
      <c r="M1808" s="3">
        <f t="shared" si="112"/>
        <v>730000</v>
      </c>
      <c r="N1808" s="3">
        <f t="shared" si="114"/>
        <v>182500</v>
      </c>
      <c r="O1808" s="3">
        <f t="shared" si="115"/>
        <v>1</v>
      </c>
      <c r="P1808">
        <v>7.5</v>
      </c>
      <c r="Q1808">
        <v>6</v>
      </c>
      <c r="R1808">
        <v>6.6</v>
      </c>
      <c r="S1808">
        <v>26</v>
      </c>
      <c r="T1808" t="s">
        <v>77</v>
      </c>
      <c r="U1808">
        <f>VLOOKUP(T1808,Index!$J$2:$K$1319,2,FALSE)</f>
        <v>1199</v>
      </c>
      <c r="V1808" t="s">
        <v>78</v>
      </c>
      <c r="W1808">
        <f t="shared" si="113"/>
        <v>1</v>
      </c>
    </row>
    <row r="1809" spans="1:23">
      <c r="A1809" t="s">
        <v>1789</v>
      </c>
      <c r="B1809" t="s">
        <v>156</v>
      </c>
      <c r="C1809">
        <f>VLOOKUP(B1809,Index!$A$2:$B$18,2,FALSE)</f>
        <v>4</v>
      </c>
      <c r="D1809">
        <v>2003</v>
      </c>
      <c r="E1809" t="s">
        <v>34</v>
      </c>
      <c r="F1809">
        <f>VLOOKUP(E1809,Index!$D$2:$E$13,2,FALSE)</f>
        <v>1</v>
      </c>
      <c r="G1809" t="s">
        <v>227</v>
      </c>
      <c r="H1809">
        <f>VLOOKUP(G1809,Index!$G$2:$H$40,2,FALSE)</f>
        <v>5</v>
      </c>
      <c r="I1809" s="3">
        <v>520000</v>
      </c>
      <c r="J1809" s="3">
        <v>190000</v>
      </c>
      <c r="K1809" s="3">
        <v>0</v>
      </c>
      <c r="L1809" s="3">
        <v>10000</v>
      </c>
      <c r="M1809" s="3">
        <f t="shared" si="112"/>
        <v>720000</v>
      </c>
      <c r="N1809" s="3">
        <f t="shared" si="114"/>
        <v>180000</v>
      </c>
      <c r="O1809" s="3">
        <f t="shared" si="115"/>
        <v>1</v>
      </c>
      <c r="T1809" t="s">
        <v>1790</v>
      </c>
      <c r="U1809">
        <f>VLOOKUP(T1809,Index!$J$2:$K$1319,2,FALSE)</f>
        <v>1118</v>
      </c>
      <c r="V1809" t="s">
        <v>15</v>
      </c>
      <c r="W1809">
        <f t="shared" si="113"/>
        <v>3</v>
      </c>
    </row>
    <row r="1810" spans="1:23">
      <c r="A1810" t="s">
        <v>1791</v>
      </c>
      <c r="B1810" t="s">
        <v>65</v>
      </c>
      <c r="C1810">
        <f>VLOOKUP(B1810,Index!$A$2:$B$18,2,FALSE)</f>
        <v>10</v>
      </c>
      <c r="D1810">
        <v>2015</v>
      </c>
      <c r="E1810" t="s">
        <v>34</v>
      </c>
      <c r="F1810">
        <f>VLOOKUP(E1810,Index!$D$2:$E$13,2,FALSE)</f>
        <v>1</v>
      </c>
      <c r="G1810" t="s">
        <v>194</v>
      </c>
      <c r="H1810">
        <f>VLOOKUP(G1810,Index!$G$2:$H$40,2,FALSE)</f>
        <v>38</v>
      </c>
      <c r="I1810" s="3">
        <v>240000</v>
      </c>
      <c r="J1810" s="3">
        <v>370000</v>
      </c>
      <c r="K1810" s="3">
        <v>0</v>
      </c>
      <c r="L1810" s="3">
        <v>120000</v>
      </c>
      <c r="M1810" s="3">
        <f t="shared" si="112"/>
        <v>730000</v>
      </c>
      <c r="N1810" s="3">
        <f t="shared" si="114"/>
        <v>182500</v>
      </c>
      <c r="O1810" s="3">
        <f t="shared" si="115"/>
        <v>1</v>
      </c>
      <c r="P1810">
        <v>8</v>
      </c>
      <c r="Q1810">
        <v>53</v>
      </c>
      <c r="R1810">
        <v>7.1</v>
      </c>
      <c r="S1810">
        <v>65</v>
      </c>
      <c r="T1810" t="s">
        <v>181</v>
      </c>
      <c r="U1810">
        <f>VLOOKUP(T1810,Index!$J$2:$K$1319,2,FALSE)</f>
        <v>1181</v>
      </c>
      <c r="V1810" t="s">
        <v>78</v>
      </c>
      <c r="W1810">
        <f t="shared" si="113"/>
        <v>3</v>
      </c>
    </row>
    <row r="1811" spans="1:23">
      <c r="A1811" t="s">
        <v>1792</v>
      </c>
      <c r="B1811" t="s">
        <v>33</v>
      </c>
      <c r="C1811">
        <f>VLOOKUP(B1811,Index!$A$2:$B$18,2,FALSE)</f>
        <v>9</v>
      </c>
      <c r="D1811">
        <v>2012</v>
      </c>
      <c r="E1811" t="s">
        <v>59</v>
      </c>
      <c r="F1811">
        <f>VLOOKUP(E1811,Index!$D$2:$E$13,2,FALSE)</f>
        <v>3</v>
      </c>
      <c r="G1811" t="s">
        <v>264</v>
      </c>
      <c r="H1811">
        <f>VLOOKUP(G1811,Index!$G$2:$H$40,2,FALSE)</f>
        <v>25</v>
      </c>
      <c r="I1811" s="3">
        <v>270000</v>
      </c>
      <c r="J1811" s="3">
        <v>240000</v>
      </c>
      <c r="K1811" s="3">
        <v>140000</v>
      </c>
      <c r="L1811" s="3">
        <v>80000</v>
      </c>
      <c r="M1811" s="3">
        <f t="shared" si="112"/>
        <v>730000</v>
      </c>
      <c r="N1811" s="3">
        <f t="shared" si="114"/>
        <v>182500</v>
      </c>
      <c r="O1811" s="3">
        <f t="shared" si="115"/>
        <v>1</v>
      </c>
      <c r="P1811">
        <v>7.4</v>
      </c>
      <c r="Q1811">
        <v>23</v>
      </c>
      <c r="R1811">
        <v>7.1</v>
      </c>
      <c r="S1811">
        <v>83</v>
      </c>
      <c r="T1811" t="s">
        <v>1793</v>
      </c>
      <c r="U1811">
        <f>VLOOKUP(T1811,Index!$J$2:$K$1319,2,FALSE)</f>
        <v>273</v>
      </c>
      <c r="V1811" t="s">
        <v>61</v>
      </c>
      <c r="W1811">
        <f t="shared" si="113"/>
        <v>3</v>
      </c>
    </row>
    <row r="1812" spans="1:23">
      <c r="A1812" t="s">
        <v>1794</v>
      </c>
      <c r="B1812" t="s">
        <v>39</v>
      </c>
      <c r="C1812">
        <f>VLOOKUP(B1812,Index!$A$2:$B$18,2,FALSE)</f>
        <v>8</v>
      </c>
      <c r="D1812">
        <v>2001</v>
      </c>
      <c r="E1812" t="s">
        <v>13</v>
      </c>
      <c r="F1812">
        <f>VLOOKUP(E1812,Index!$D$2:$E$13,2,FALSE)</f>
        <v>11</v>
      </c>
      <c r="G1812" t="s">
        <v>1028</v>
      </c>
      <c r="H1812">
        <f>VLOOKUP(G1812,Index!$G$2:$H$40,2,FALSE)</f>
        <v>9</v>
      </c>
      <c r="I1812" s="3">
        <v>360000</v>
      </c>
      <c r="J1812" s="3">
        <v>280000</v>
      </c>
      <c r="K1812" s="3">
        <v>0</v>
      </c>
      <c r="L1812" s="3">
        <v>90000</v>
      </c>
      <c r="M1812" s="3">
        <f t="shared" si="112"/>
        <v>730000</v>
      </c>
      <c r="N1812" s="3">
        <f t="shared" si="114"/>
        <v>182500</v>
      </c>
      <c r="O1812" s="3">
        <f t="shared" si="115"/>
        <v>1</v>
      </c>
      <c r="P1812">
        <v>6.4</v>
      </c>
      <c r="Q1812">
        <v>17</v>
      </c>
      <c r="R1812">
        <v>8.6999999999999993</v>
      </c>
      <c r="S1812">
        <v>13</v>
      </c>
      <c r="T1812" t="s">
        <v>1795</v>
      </c>
      <c r="U1812">
        <f>VLOOKUP(T1812,Index!$J$2:$K$1319,2,FALSE)</f>
        <v>286</v>
      </c>
      <c r="V1812" t="s">
        <v>15</v>
      </c>
      <c r="W1812">
        <f t="shared" si="113"/>
        <v>3</v>
      </c>
    </row>
    <row r="1813" spans="1:23">
      <c r="A1813" t="s">
        <v>351</v>
      </c>
      <c r="B1813" t="s">
        <v>132</v>
      </c>
      <c r="C1813">
        <f>VLOOKUP(B1813,Index!$A$2:$B$18,2,FALSE)</f>
        <v>5</v>
      </c>
      <c r="D1813">
        <v>2002</v>
      </c>
      <c r="E1813" t="s">
        <v>48</v>
      </c>
      <c r="F1813">
        <f>VLOOKUP(E1813,Index!$D$2:$E$13,2,FALSE)</f>
        <v>9</v>
      </c>
      <c r="G1813" t="s">
        <v>94</v>
      </c>
      <c r="H1813">
        <f>VLOOKUP(G1813,Index!$G$2:$H$40,2,FALSE)</f>
        <v>15</v>
      </c>
      <c r="I1813" s="3">
        <v>560000</v>
      </c>
      <c r="J1813" s="3">
        <v>150000</v>
      </c>
      <c r="K1813" s="3">
        <v>0</v>
      </c>
      <c r="L1813" s="3">
        <v>20000</v>
      </c>
      <c r="M1813" s="3">
        <f t="shared" si="112"/>
        <v>730000</v>
      </c>
      <c r="N1813" s="3">
        <f t="shared" si="114"/>
        <v>182500</v>
      </c>
      <c r="O1813" s="3">
        <f t="shared" si="115"/>
        <v>1</v>
      </c>
      <c r="P1813">
        <v>7.4</v>
      </c>
      <c r="Q1813">
        <v>16</v>
      </c>
      <c r="R1813">
        <v>6.8</v>
      </c>
      <c r="S1813">
        <v>25</v>
      </c>
      <c r="T1813" t="s">
        <v>94</v>
      </c>
      <c r="U1813">
        <f>VLOOKUP(T1813,Index!$J$2:$K$1319,2,FALSE)</f>
        <v>378</v>
      </c>
      <c r="V1813" t="s">
        <v>61</v>
      </c>
      <c r="W1813">
        <f t="shared" si="113"/>
        <v>1</v>
      </c>
    </row>
    <row r="1814" spans="1:23">
      <c r="A1814" t="s">
        <v>1796</v>
      </c>
      <c r="B1814" t="s">
        <v>20</v>
      </c>
      <c r="C1814">
        <f>VLOOKUP(B1814,Index!$A$2:$B$18,2,FALSE)</f>
        <v>3</v>
      </c>
      <c r="D1814">
        <v>2007</v>
      </c>
      <c r="E1814" t="s">
        <v>67</v>
      </c>
      <c r="F1814">
        <f>VLOOKUP(E1814,Index!$D$2:$E$13,2,FALSE)</f>
        <v>10</v>
      </c>
      <c r="G1814" t="s">
        <v>1018</v>
      </c>
      <c r="H1814">
        <f>VLOOKUP(G1814,Index!$G$2:$H$40,2,FALSE)</f>
        <v>28</v>
      </c>
      <c r="I1814" s="3">
        <v>430000</v>
      </c>
      <c r="J1814" s="3">
        <v>10000</v>
      </c>
      <c r="K1814" s="3">
        <v>250000</v>
      </c>
      <c r="L1814" s="3">
        <v>40000</v>
      </c>
      <c r="M1814" s="3">
        <f t="shared" si="112"/>
        <v>730000</v>
      </c>
      <c r="N1814" s="3">
        <f t="shared" si="114"/>
        <v>182500</v>
      </c>
      <c r="O1814" s="3">
        <f t="shared" si="115"/>
        <v>1</v>
      </c>
      <c r="P1814">
        <v>6.5</v>
      </c>
      <c r="Q1814">
        <v>15</v>
      </c>
      <c r="R1814">
        <v>7</v>
      </c>
      <c r="S1814">
        <v>22</v>
      </c>
      <c r="T1814" t="s">
        <v>330</v>
      </c>
      <c r="U1814">
        <f>VLOOKUP(T1814,Index!$J$2:$K$1319,2,FALSE)</f>
        <v>1174</v>
      </c>
      <c r="V1814" t="s">
        <v>15</v>
      </c>
      <c r="W1814">
        <f t="shared" si="113"/>
        <v>3</v>
      </c>
    </row>
    <row r="1815" spans="1:23">
      <c r="A1815" t="s">
        <v>376</v>
      </c>
      <c r="B1815" t="s">
        <v>156</v>
      </c>
      <c r="C1815">
        <f>VLOOKUP(B1815,Index!$A$2:$B$18,2,FALSE)</f>
        <v>4</v>
      </c>
      <c r="D1815">
        <v>2005</v>
      </c>
      <c r="E1815" t="s">
        <v>34</v>
      </c>
      <c r="F1815">
        <f>VLOOKUP(E1815,Index!$D$2:$E$13,2,FALSE)</f>
        <v>1</v>
      </c>
      <c r="G1815" t="s">
        <v>77</v>
      </c>
      <c r="H1815">
        <f>VLOOKUP(G1815,Index!$G$2:$H$40,2,FALSE)</f>
        <v>35</v>
      </c>
      <c r="I1815" s="3">
        <v>520000</v>
      </c>
      <c r="J1815" s="3">
        <v>190000</v>
      </c>
      <c r="K1815" s="3">
        <v>0</v>
      </c>
      <c r="L1815" s="3">
        <v>10000</v>
      </c>
      <c r="M1815" s="3">
        <f t="shared" si="112"/>
        <v>720000</v>
      </c>
      <c r="N1815" s="3">
        <f t="shared" si="114"/>
        <v>180000</v>
      </c>
      <c r="O1815" s="3">
        <f t="shared" si="115"/>
        <v>1</v>
      </c>
      <c r="P1815">
        <v>7.3</v>
      </c>
      <c r="Q1815">
        <v>13</v>
      </c>
      <c r="R1815">
        <v>7.5</v>
      </c>
      <c r="S1815">
        <v>12</v>
      </c>
      <c r="T1815" t="s">
        <v>77</v>
      </c>
      <c r="U1815">
        <f>VLOOKUP(T1815,Index!$J$2:$K$1319,2,FALSE)</f>
        <v>1199</v>
      </c>
      <c r="V1815" t="s">
        <v>78</v>
      </c>
      <c r="W1815">
        <f t="shared" si="113"/>
        <v>1</v>
      </c>
    </row>
    <row r="1816" spans="1:23">
      <c r="A1816" t="s">
        <v>1797</v>
      </c>
      <c r="B1816" t="s">
        <v>39</v>
      </c>
      <c r="C1816">
        <f>VLOOKUP(B1816,Index!$A$2:$B$18,2,FALSE)</f>
        <v>8</v>
      </c>
      <c r="D1816">
        <v>2005</v>
      </c>
      <c r="E1816" t="s">
        <v>34</v>
      </c>
      <c r="F1816">
        <f>VLOOKUP(E1816,Index!$D$2:$E$13,2,FALSE)</f>
        <v>1</v>
      </c>
      <c r="G1816" t="s">
        <v>49</v>
      </c>
      <c r="H1816">
        <f>VLOOKUP(G1816,Index!$G$2:$H$40,2,FALSE)</f>
        <v>4</v>
      </c>
      <c r="I1816" s="3">
        <v>600000</v>
      </c>
      <c r="J1816" s="3">
        <v>20000</v>
      </c>
      <c r="K1816" s="3">
        <v>0</v>
      </c>
      <c r="L1816" s="3">
        <v>100000</v>
      </c>
      <c r="M1816" s="3">
        <f t="shared" si="112"/>
        <v>720000</v>
      </c>
      <c r="N1816" s="3">
        <f t="shared" si="114"/>
        <v>180000</v>
      </c>
      <c r="O1816" s="3">
        <f t="shared" si="115"/>
        <v>1</v>
      </c>
      <c r="P1816">
        <v>7.4</v>
      </c>
      <c r="Q1816">
        <v>52</v>
      </c>
      <c r="R1816">
        <v>7.9</v>
      </c>
      <c r="S1816">
        <v>54</v>
      </c>
      <c r="T1816" t="s">
        <v>52</v>
      </c>
      <c r="U1816">
        <f>VLOOKUP(T1816,Index!$J$2:$K$1319,2,FALSE)</f>
        <v>1184</v>
      </c>
      <c r="V1816" t="s">
        <v>61</v>
      </c>
      <c r="W1816">
        <f t="shared" si="113"/>
        <v>3</v>
      </c>
    </row>
    <row r="1817" spans="1:23">
      <c r="A1817" t="s">
        <v>1798</v>
      </c>
      <c r="B1817" t="s">
        <v>12</v>
      </c>
      <c r="C1817">
        <f>VLOOKUP(B1817,Index!$A$2:$B$18,2,FALSE)</f>
        <v>13</v>
      </c>
      <c r="D1817">
        <v>2010</v>
      </c>
      <c r="E1817" t="s">
        <v>23</v>
      </c>
      <c r="F1817">
        <f>VLOOKUP(E1817,Index!$D$2:$E$13,2,FALSE)</f>
        <v>4</v>
      </c>
      <c r="G1817" t="s">
        <v>94</v>
      </c>
      <c r="H1817">
        <f>VLOOKUP(G1817,Index!$G$2:$H$40,2,FALSE)</f>
        <v>15</v>
      </c>
      <c r="I1817" s="3">
        <v>230000</v>
      </c>
      <c r="J1817" s="3">
        <v>420000</v>
      </c>
      <c r="K1817" s="3">
        <v>0</v>
      </c>
      <c r="L1817" s="3">
        <v>80000</v>
      </c>
      <c r="M1817" s="3">
        <f t="shared" si="112"/>
        <v>730000</v>
      </c>
      <c r="N1817" s="3">
        <f t="shared" si="114"/>
        <v>182500</v>
      </c>
      <c r="O1817" s="3">
        <f t="shared" si="115"/>
        <v>1</v>
      </c>
      <c r="P1817">
        <v>6.5</v>
      </c>
      <c r="Q1817">
        <v>9</v>
      </c>
      <c r="R1817">
        <v>5.2</v>
      </c>
      <c r="S1817">
        <v>5</v>
      </c>
      <c r="T1817" t="s">
        <v>94</v>
      </c>
      <c r="U1817">
        <f>VLOOKUP(T1817,Index!$J$2:$K$1319,2,FALSE)</f>
        <v>378</v>
      </c>
      <c r="V1817" t="s">
        <v>15</v>
      </c>
      <c r="W1817">
        <f t="shared" si="113"/>
        <v>1</v>
      </c>
    </row>
    <row r="1818" spans="1:23">
      <c r="A1818" t="s">
        <v>1799</v>
      </c>
      <c r="B1818" t="s">
        <v>20</v>
      </c>
      <c r="C1818">
        <f>VLOOKUP(B1818,Index!$A$2:$B$18,2,FALSE)</f>
        <v>3</v>
      </c>
      <c r="D1818">
        <v>2008</v>
      </c>
      <c r="E1818" t="s">
        <v>67</v>
      </c>
      <c r="F1818">
        <f>VLOOKUP(E1818,Index!$D$2:$E$13,2,FALSE)</f>
        <v>10</v>
      </c>
      <c r="G1818" t="s">
        <v>77</v>
      </c>
      <c r="H1818">
        <f>VLOOKUP(G1818,Index!$G$2:$H$40,2,FALSE)</f>
        <v>35</v>
      </c>
      <c r="I1818" s="3">
        <v>340000</v>
      </c>
      <c r="J1818" s="3">
        <v>310000</v>
      </c>
      <c r="K1818" s="3">
        <v>0</v>
      </c>
      <c r="L1818" s="3">
        <v>80000</v>
      </c>
      <c r="M1818" s="3">
        <f t="shared" si="112"/>
        <v>730000</v>
      </c>
      <c r="N1818" s="3">
        <f t="shared" si="114"/>
        <v>182500</v>
      </c>
      <c r="O1818" s="3">
        <f t="shared" si="115"/>
        <v>1</v>
      </c>
      <c r="T1818" t="s">
        <v>77</v>
      </c>
      <c r="U1818">
        <f>VLOOKUP(T1818,Index!$J$2:$K$1319,2,FALSE)</f>
        <v>1199</v>
      </c>
      <c r="V1818" t="s">
        <v>15</v>
      </c>
      <c r="W1818">
        <f t="shared" si="113"/>
        <v>1</v>
      </c>
    </row>
    <row r="1819" spans="1:23">
      <c r="A1819" t="s">
        <v>1257</v>
      </c>
      <c r="B1819" t="s">
        <v>20</v>
      </c>
      <c r="C1819">
        <f>VLOOKUP(B1819,Index!$A$2:$B$18,2,FALSE)</f>
        <v>3</v>
      </c>
      <c r="D1819">
        <v>2009</v>
      </c>
      <c r="E1819" t="s">
        <v>21</v>
      </c>
      <c r="F1819">
        <f>VLOOKUP(E1819,Index!$D$2:$E$13,2,FALSE)</f>
        <v>5</v>
      </c>
      <c r="G1819" t="s">
        <v>77</v>
      </c>
      <c r="H1819">
        <f>VLOOKUP(G1819,Index!$G$2:$H$40,2,FALSE)</f>
        <v>35</v>
      </c>
      <c r="I1819" s="3">
        <v>350000</v>
      </c>
      <c r="J1819" s="3">
        <v>300000</v>
      </c>
      <c r="K1819" s="3">
        <v>0</v>
      </c>
      <c r="L1819" s="3">
        <v>70000</v>
      </c>
      <c r="M1819" s="3">
        <f t="shared" si="112"/>
        <v>720000</v>
      </c>
      <c r="N1819" s="3">
        <f t="shared" si="114"/>
        <v>180000</v>
      </c>
      <c r="O1819" s="3">
        <f t="shared" si="115"/>
        <v>1</v>
      </c>
      <c r="P1819">
        <v>7</v>
      </c>
      <c r="Q1819">
        <v>7</v>
      </c>
      <c r="T1819" t="s">
        <v>687</v>
      </c>
      <c r="U1819">
        <f>VLOOKUP(T1819,Index!$J$2:$K$1319,2,FALSE)</f>
        <v>1206</v>
      </c>
      <c r="V1819" t="s">
        <v>15</v>
      </c>
      <c r="W1819">
        <f t="shared" si="113"/>
        <v>3</v>
      </c>
    </row>
    <row r="1820" spans="1:23">
      <c r="A1820" t="s">
        <v>1800</v>
      </c>
      <c r="B1820" t="s">
        <v>107</v>
      </c>
      <c r="C1820">
        <f>VLOOKUP(B1820,Index!$A$2:$B$18,2,FALSE)</f>
        <v>6</v>
      </c>
      <c r="D1820">
        <v>2013</v>
      </c>
      <c r="E1820" t="s">
        <v>221</v>
      </c>
      <c r="F1820">
        <f>VLOOKUP(E1820,Index!$D$2:$E$13,2,FALSE)</f>
        <v>12</v>
      </c>
      <c r="G1820" t="s">
        <v>407</v>
      </c>
      <c r="H1820">
        <f>VLOOKUP(G1820,Index!$G$2:$H$40,2,FALSE)</f>
        <v>29</v>
      </c>
      <c r="I1820" s="3">
        <v>120000</v>
      </c>
      <c r="J1820" s="3">
        <v>530000</v>
      </c>
      <c r="K1820" s="3">
        <v>0</v>
      </c>
      <c r="L1820" s="3">
        <v>70000</v>
      </c>
      <c r="M1820" s="3">
        <f t="shared" si="112"/>
        <v>720000</v>
      </c>
      <c r="N1820" s="3">
        <f t="shared" si="114"/>
        <v>180000</v>
      </c>
      <c r="O1820" s="3">
        <f t="shared" si="115"/>
        <v>1</v>
      </c>
      <c r="P1820">
        <v>7.6</v>
      </c>
      <c r="Q1820">
        <v>71</v>
      </c>
      <c r="R1820">
        <v>4.2</v>
      </c>
      <c r="S1820">
        <v>3742</v>
      </c>
      <c r="T1820" t="s">
        <v>762</v>
      </c>
      <c r="U1820">
        <f>VLOOKUP(T1820,Index!$J$2:$K$1319,2,FALSE)</f>
        <v>257</v>
      </c>
      <c r="V1820" t="s">
        <v>61</v>
      </c>
      <c r="W1820">
        <f t="shared" si="113"/>
        <v>3</v>
      </c>
    </row>
    <row r="1821" spans="1:23">
      <c r="A1821" t="s">
        <v>1801</v>
      </c>
      <c r="B1821" t="s">
        <v>39</v>
      </c>
      <c r="C1821">
        <f>VLOOKUP(B1821,Index!$A$2:$B$18,2,FALSE)</f>
        <v>8</v>
      </c>
      <c r="D1821">
        <v>2007</v>
      </c>
      <c r="E1821" t="s">
        <v>13</v>
      </c>
      <c r="F1821">
        <f>VLOOKUP(E1821,Index!$D$2:$E$13,2,FALSE)</f>
        <v>11</v>
      </c>
      <c r="G1821" t="s">
        <v>94</v>
      </c>
      <c r="H1821">
        <f>VLOOKUP(G1821,Index!$G$2:$H$40,2,FALSE)</f>
        <v>15</v>
      </c>
      <c r="I1821" s="3">
        <v>590000</v>
      </c>
      <c r="J1821" s="3">
        <v>20000</v>
      </c>
      <c r="K1821" s="3">
        <v>10000</v>
      </c>
      <c r="L1821" s="3">
        <v>100000</v>
      </c>
      <c r="M1821" s="3">
        <f t="shared" si="112"/>
        <v>720000</v>
      </c>
      <c r="N1821" s="3">
        <f t="shared" si="114"/>
        <v>180000</v>
      </c>
      <c r="O1821" s="3">
        <f t="shared" si="115"/>
        <v>1</v>
      </c>
      <c r="P1821">
        <v>6.8</v>
      </c>
      <c r="Q1821">
        <v>10</v>
      </c>
      <c r="R1821">
        <v>6.6</v>
      </c>
      <c r="S1821">
        <v>9</v>
      </c>
      <c r="T1821" t="s">
        <v>135</v>
      </c>
      <c r="U1821">
        <f>VLOOKUP(T1821,Index!$J$2:$K$1319,2,FALSE)</f>
        <v>339</v>
      </c>
      <c r="V1821" t="s">
        <v>15</v>
      </c>
      <c r="W1821">
        <f t="shared" si="113"/>
        <v>3</v>
      </c>
    </row>
    <row r="1822" spans="1:23">
      <c r="A1822" t="s">
        <v>1802</v>
      </c>
      <c r="B1822" t="s">
        <v>33</v>
      </c>
      <c r="C1822">
        <f>VLOOKUP(B1822,Index!$A$2:$B$18,2,FALSE)</f>
        <v>9</v>
      </c>
      <c r="D1822">
        <v>2010</v>
      </c>
      <c r="E1822" t="s">
        <v>90</v>
      </c>
      <c r="F1822">
        <f>VLOOKUP(E1822,Index!$D$2:$E$13,2,FALSE)</f>
        <v>8</v>
      </c>
      <c r="G1822" t="s">
        <v>173</v>
      </c>
      <c r="H1822">
        <f>VLOOKUP(G1822,Index!$G$2:$H$40,2,FALSE)</f>
        <v>31</v>
      </c>
      <c r="I1822" s="3">
        <v>280000</v>
      </c>
      <c r="J1822" s="3">
        <v>150000</v>
      </c>
      <c r="K1822" s="3">
        <v>220000</v>
      </c>
      <c r="L1822" s="3">
        <v>70000</v>
      </c>
      <c r="M1822" s="3">
        <f t="shared" si="112"/>
        <v>720000</v>
      </c>
      <c r="N1822" s="3">
        <f t="shared" si="114"/>
        <v>180000</v>
      </c>
      <c r="O1822" s="3">
        <f t="shared" si="115"/>
        <v>1</v>
      </c>
      <c r="P1822">
        <v>7.4</v>
      </c>
      <c r="Q1822">
        <v>45</v>
      </c>
      <c r="R1822">
        <v>6.7</v>
      </c>
      <c r="S1822">
        <v>155</v>
      </c>
      <c r="T1822" t="s">
        <v>1692</v>
      </c>
      <c r="U1822">
        <f>VLOOKUP(T1822,Index!$J$2:$K$1319,2,FALSE)</f>
        <v>1079</v>
      </c>
      <c r="V1822" t="s">
        <v>61</v>
      </c>
      <c r="W1822">
        <f t="shared" si="113"/>
        <v>3</v>
      </c>
    </row>
    <row r="1823" spans="1:23">
      <c r="A1823" t="s">
        <v>1054</v>
      </c>
      <c r="B1823" t="s">
        <v>97</v>
      </c>
      <c r="C1823">
        <f>VLOOKUP(B1823,Index!$A$2:$B$18,2,FALSE)</f>
        <v>16</v>
      </c>
      <c r="D1823">
        <v>2002</v>
      </c>
      <c r="E1823" t="s">
        <v>48</v>
      </c>
      <c r="F1823">
        <f>VLOOKUP(E1823,Index!$D$2:$E$13,2,FALSE)</f>
        <v>9</v>
      </c>
      <c r="G1823" t="s">
        <v>94</v>
      </c>
      <c r="H1823">
        <f>VLOOKUP(G1823,Index!$G$2:$H$40,2,FALSE)</f>
        <v>15</v>
      </c>
      <c r="I1823" s="3">
        <v>530000</v>
      </c>
      <c r="J1823" s="3">
        <v>170000</v>
      </c>
      <c r="K1823" s="3">
        <v>0</v>
      </c>
      <c r="L1823" s="3">
        <v>30000</v>
      </c>
      <c r="M1823" s="3">
        <f t="shared" si="112"/>
        <v>730000</v>
      </c>
      <c r="N1823" s="3">
        <f t="shared" si="114"/>
        <v>182500</v>
      </c>
      <c r="O1823" s="3">
        <f t="shared" si="115"/>
        <v>1</v>
      </c>
      <c r="P1823">
        <v>7.3</v>
      </c>
      <c r="Q1823">
        <v>39</v>
      </c>
      <c r="R1823">
        <v>8.9</v>
      </c>
      <c r="S1823">
        <v>16</v>
      </c>
      <c r="T1823" t="s">
        <v>289</v>
      </c>
      <c r="U1823">
        <f>VLOOKUP(T1823,Index!$J$2:$K$1319,2,FALSE)</f>
        <v>767</v>
      </c>
      <c r="V1823" t="s">
        <v>37</v>
      </c>
      <c r="W1823">
        <f t="shared" si="113"/>
        <v>3</v>
      </c>
    </row>
    <row r="1824" spans="1:23">
      <c r="A1824" t="s">
        <v>1803</v>
      </c>
      <c r="B1824" t="s">
        <v>12</v>
      </c>
      <c r="C1824">
        <f>VLOOKUP(B1824,Index!$A$2:$B$18,2,FALSE)</f>
        <v>13</v>
      </c>
      <c r="D1824">
        <v>2009</v>
      </c>
      <c r="E1824" t="s">
        <v>34</v>
      </c>
      <c r="F1824">
        <f>VLOOKUP(E1824,Index!$D$2:$E$13,2,FALSE)</f>
        <v>1</v>
      </c>
      <c r="G1824" t="s">
        <v>49</v>
      </c>
      <c r="H1824">
        <f>VLOOKUP(G1824,Index!$G$2:$H$40,2,FALSE)</f>
        <v>4</v>
      </c>
      <c r="I1824" s="3">
        <v>360000</v>
      </c>
      <c r="J1824" s="3">
        <v>290000</v>
      </c>
      <c r="K1824" s="3">
        <v>0</v>
      </c>
      <c r="L1824" s="3">
        <v>70000</v>
      </c>
      <c r="M1824" s="3">
        <f t="shared" si="112"/>
        <v>720000</v>
      </c>
      <c r="N1824" s="3">
        <f t="shared" si="114"/>
        <v>180000</v>
      </c>
      <c r="O1824" s="3">
        <f t="shared" si="115"/>
        <v>1</v>
      </c>
      <c r="P1824">
        <v>5.5</v>
      </c>
      <c r="Q1824">
        <v>32</v>
      </c>
      <c r="R1824">
        <v>7</v>
      </c>
      <c r="S1824">
        <v>28</v>
      </c>
      <c r="T1824" t="s">
        <v>843</v>
      </c>
      <c r="U1824">
        <f>VLOOKUP(T1824,Index!$J$2:$K$1319,2,FALSE)</f>
        <v>80</v>
      </c>
      <c r="V1824" t="s">
        <v>61</v>
      </c>
      <c r="W1824">
        <f t="shared" si="113"/>
        <v>3</v>
      </c>
    </row>
    <row r="1825" spans="1:23">
      <c r="A1825" t="s">
        <v>1804</v>
      </c>
      <c r="B1825" t="s">
        <v>39</v>
      </c>
      <c r="C1825">
        <f>VLOOKUP(B1825,Index!$A$2:$B$18,2,FALSE)</f>
        <v>8</v>
      </c>
      <c r="D1825">
        <v>2006</v>
      </c>
      <c r="E1825" t="s">
        <v>13</v>
      </c>
      <c r="F1825">
        <f>VLOOKUP(E1825,Index!$D$2:$E$13,2,FALSE)</f>
        <v>11</v>
      </c>
      <c r="G1825" t="s">
        <v>94</v>
      </c>
      <c r="H1825">
        <f>VLOOKUP(G1825,Index!$G$2:$H$40,2,FALSE)</f>
        <v>15</v>
      </c>
      <c r="I1825" s="3">
        <v>600000</v>
      </c>
      <c r="J1825" s="3">
        <v>20000</v>
      </c>
      <c r="K1825" s="3">
        <v>0</v>
      </c>
      <c r="L1825" s="3">
        <v>100000</v>
      </c>
      <c r="M1825" s="3">
        <f t="shared" si="112"/>
        <v>720000</v>
      </c>
      <c r="N1825" s="3">
        <f t="shared" si="114"/>
        <v>180000</v>
      </c>
      <c r="O1825" s="3">
        <f t="shared" si="115"/>
        <v>1</v>
      </c>
      <c r="P1825">
        <v>7.9</v>
      </c>
      <c r="Q1825">
        <v>33</v>
      </c>
      <c r="R1825">
        <v>6</v>
      </c>
      <c r="S1825">
        <v>8</v>
      </c>
      <c r="T1825" t="s">
        <v>352</v>
      </c>
      <c r="U1825">
        <f>VLOOKUP(T1825,Index!$J$2:$K$1319,2,FALSE)</f>
        <v>352</v>
      </c>
      <c r="V1825" t="s">
        <v>15</v>
      </c>
      <c r="W1825">
        <f t="shared" si="113"/>
        <v>3</v>
      </c>
    </row>
    <row r="1826" spans="1:23">
      <c r="A1826" t="s">
        <v>1805</v>
      </c>
      <c r="B1826" t="s">
        <v>20</v>
      </c>
      <c r="C1826">
        <f>VLOOKUP(B1826,Index!$A$2:$B$18,2,FALSE)</f>
        <v>3</v>
      </c>
      <c r="D1826">
        <v>2008</v>
      </c>
      <c r="E1826" t="s">
        <v>187</v>
      </c>
      <c r="F1826">
        <f>VLOOKUP(E1826,Index!$D$2:$E$13,2,FALSE)</f>
        <v>2</v>
      </c>
      <c r="G1826" t="s">
        <v>429</v>
      </c>
      <c r="H1826">
        <f>VLOOKUP(G1826,Index!$G$2:$H$40,2,FALSE)</f>
        <v>34</v>
      </c>
      <c r="I1826" s="3">
        <v>660000</v>
      </c>
      <c r="J1826" s="3">
        <v>0</v>
      </c>
      <c r="K1826" s="3">
        <v>0</v>
      </c>
      <c r="L1826" s="3">
        <v>60000</v>
      </c>
      <c r="M1826" s="3">
        <f t="shared" si="112"/>
        <v>720000</v>
      </c>
      <c r="N1826" s="3">
        <f t="shared" si="114"/>
        <v>180000</v>
      </c>
      <c r="O1826" s="3">
        <f t="shared" si="115"/>
        <v>1</v>
      </c>
      <c r="R1826">
        <v>0</v>
      </c>
      <c r="S1826">
        <v>4</v>
      </c>
      <c r="T1826" t="s">
        <v>429</v>
      </c>
      <c r="U1826">
        <f>VLOOKUP(T1826,Index!$J$2:$K$1319,2,FALSE)</f>
        <v>1158</v>
      </c>
      <c r="V1826" t="s">
        <v>15</v>
      </c>
      <c r="W1826">
        <f t="shared" si="113"/>
        <v>1</v>
      </c>
    </row>
    <row r="1827" spans="1:23">
      <c r="A1827" t="s">
        <v>1806</v>
      </c>
      <c r="B1827" t="s">
        <v>63</v>
      </c>
      <c r="C1827">
        <f>VLOOKUP(B1827,Index!$A$2:$B$18,2,FALSE)</f>
        <v>1</v>
      </c>
      <c r="D1827">
        <v>2014</v>
      </c>
      <c r="E1827" t="s">
        <v>90</v>
      </c>
      <c r="F1827">
        <f>VLOOKUP(E1827,Index!$D$2:$E$13,2,FALSE)</f>
        <v>8</v>
      </c>
      <c r="G1827" t="s">
        <v>1807</v>
      </c>
      <c r="H1827">
        <f>VLOOKUP(G1827,Index!$G$2:$H$40,2,FALSE)</f>
        <v>27</v>
      </c>
      <c r="I1827" s="3">
        <v>340000</v>
      </c>
      <c r="J1827" s="3">
        <v>70000</v>
      </c>
      <c r="K1827" s="3">
        <v>270000</v>
      </c>
      <c r="L1827" s="3">
        <v>40000</v>
      </c>
      <c r="M1827" s="3">
        <f t="shared" si="112"/>
        <v>720000</v>
      </c>
      <c r="N1827" s="3">
        <f t="shared" si="114"/>
        <v>180000</v>
      </c>
      <c r="O1827" s="3">
        <f t="shared" si="115"/>
        <v>1</v>
      </c>
      <c r="P1827">
        <v>8.3000000000000007</v>
      </c>
      <c r="Q1827">
        <v>56</v>
      </c>
      <c r="R1827">
        <v>8.1</v>
      </c>
      <c r="S1827">
        <v>169</v>
      </c>
      <c r="T1827" t="s">
        <v>1265</v>
      </c>
      <c r="U1827">
        <f>VLOOKUP(T1827,Index!$J$2:$K$1319,2,FALSE)</f>
        <v>97</v>
      </c>
      <c r="V1827" t="s">
        <v>37</v>
      </c>
      <c r="W1827">
        <f t="shared" si="113"/>
        <v>3</v>
      </c>
    </row>
    <row r="1828" spans="1:23">
      <c r="A1828" t="s">
        <v>1808</v>
      </c>
      <c r="B1828" t="s">
        <v>226</v>
      </c>
      <c r="C1828">
        <f>VLOOKUP(B1828,Index!$A$2:$B$18,2,FALSE)</f>
        <v>7</v>
      </c>
      <c r="D1828">
        <v>2001</v>
      </c>
      <c r="E1828" t="s">
        <v>59</v>
      </c>
      <c r="F1828">
        <f>VLOOKUP(E1828,Index!$D$2:$E$13,2,FALSE)</f>
        <v>3</v>
      </c>
      <c r="G1828" t="s">
        <v>49</v>
      </c>
      <c r="H1828">
        <f>VLOOKUP(G1828,Index!$G$2:$H$40,2,FALSE)</f>
        <v>4</v>
      </c>
      <c r="I1828" s="3">
        <v>400000</v>
      </c>
      <c r="J1828" s="3">
        <v>270000</v>
      </c>
      <c r="K1828" s="3">
        <v>0</v>
      </c>
      <c r="L1828" s="3">
        <v>50000</v>
      </c>
      <c r="M1828" s="3">
        <f t="shared" si="112"/>
        <v>720000</v>
      </c>
      <c r="N1828" s="3">
        <f t="shared" si="114"/>
        <v>180000</v>
      </c>
      <c r="O1828" s="3">
        <f t="shared" si="115"/>
        <v>1</v>
      </c>
      <c r="P1828">
        <v>7.2</v>
      </c>
      <c r="Q1828">
        <v>12</v>
      </c>
      <c r="R1828">
        <v>8.4</v>
      </c>
      <c r="S1828">
        <v>18</v>
      </c>
      <c r="T1828" t="s">
        <v>1809</v>
      </c>
      <c r="U1828">
        <f>VLOOKUP(T1828,Index!$J$2:$K$1319,2,FALSE)</f>
        <v>860</v>
      </c>
      <c r="V1828" t="s">
        <v>61</v>
      </c>
      <c r="W1828">
        <f t="shared" si="113"/>
        <v>3</v>
      </c>
    </row>
    <row r="1829" spans="1:23">
      <c r="A1829" t="s">
        <v>1810</v>
      </c>
      <c r="B1829" t="s">
        <v>20</v>
      </c>
      <c r="C1829">
        <f>VLOOKUP(B1829,Index!$A$2:$B$18,2,FALSE)</f>
        <v>3</v>
      </c>
      <c r="D1829">
        <v>2005</v>
      </c>
      <c r="E1829" t="s">
        <v>21</v>
      </c>
      <c r="F1829">
        <f>VLOOKUP(E1829,Index!$D$2:$E$13,2,FALSE)</f>
        <v>5</v>
      </c>
      <c r="G1829" t="s">
        <v>14</v>
      </c>
      <c r="H1829">
        <f>VLOOKUP(G1829,Index!$G$2:$H$40,2,FALSE)</f>
        <v>26</v>
      </c>
      <c r="I1829" s="3">
        <v>360000</v>
      </c>
      <c r="J1829" s="3">
        <v>0</v>
      </c>
      <c r="K1829" s="3">
        <v>320000</v>
      </c>
      <c r="L1829" s="3">
        <v>30000</v>
      </c>
      <c r="M1829" s="3">
        <f t="shared" si="112"/>
        <v>710000</v>
      </c>
      <c r="N1829" s="3">
        <f t="shared" si="114"/>
        <v>177500</v>
      </c>
      <c r="O1829" s="3">
        <f t="shared" si="115"/>
        <v>1</v>
      </c>
      <c r="P1829">
        <v>8.6</v>
      </c>
      <c r="Q1829">
        <v>48</v>
      </c>
      <c r="R1829">
        <v>8.1999999999999993</v>
      </c>
      <c r="S1829">
        <v>87</v>
      </c>
      <c r="T1829" t="s">
        <v>133</v>
      </c>
      <c r="U1829">
        <f>VLOOKUP(T1829,Index!$J$2:$K$1319,2,FALSE)</f>
        <v>505</v>
      </c>
      <c r="V1829" t="s">
        <v>15</v>
      </c>
      <c r="W1829">
        <f t="shared" si="113"/>
        <v>3</v>
      </c>
    </row>
    <row r="1830" spans="1:23">
      <c r="A1830" t="s">
        <v>474</v>
      </c>
      <c r="B1830" t="s">
        <v>12</v>
      </c>
      <c r="C1830">
        <f>VLOOKUP(B1830,Index!$A$2:$B$18,2,FALSE)</f>
        <v>13</v>
      </c>
      <c r="D1830">
        <v>2009</v>
      </c>
      <c r="E1830" t="s">
        <v>13</v>
      </c>
      <c r="F1830">
        <f>VLOOKUP(E1830,Index!$D$2:$E$13,2,FALSE)</f>
        <v>11</v>
      </c>
      <c r="G1830" t="s">
        <v>94</v>
      </c>
      <c r="H1830">
        <f>VLOOKUP(G1830,Index!$G$2:$H$40,2,FALSE)</f>
        <v>15</v>
      </c>
      <c r="I1830" s="3">
        <v>620000</v>
      </c>
      <c r="J1830" s="3">
        <v>40000</v>
      </c>
      <c r="K1830" s="3">
        <v>0</v>
      </c>
      <c r="L1830" s="3">
        <v>60000</v>
      </c>
      <c r="M1830" s="3">
        <f t="shared" si="112"/>
        <v>720000</v>
      </c>
      <c r="N1830" s="3">
        <f t="shared" si="114"/>
        <v>180000</v>
      </c>
      <c r="O1830" s="3">
        <f t="shared" si="115"/>
        <v>1</v>
      </c>
      <c r="P1830">
        <v>7.7</v>
      </c>
      <c r="Q1830">
        <v>23</v>
      </c>
      <c r="R1830">
        <v>7.2</v>
      </c>
      <c r="S1830">
        <v>24</v>
      </c>
      <c r="T1830" t="s">
        <v>242</v>
      </c>
      <c r="U1830">
        <f>VLOOKUP(T1830,Index!$J$2:$K$1319,2,FALSE)</f>
        <v>360</v>
      </c>
      <c r="V1830" t="s">
        <v>15</v>
      </c>
      <c r="W1830">
        <f t="shared" si="113"/>
        <v>3</v>
      </c>
    </row>
    <row r="1831" spans="1:23">
      <c r="A1831" t="s">
        <v>1811</v>
      </c>
      <c r="B1831" t="s">
        <v>33</v>
      </c>
      <c r="C1831">
        <f>VLOOKUP(B1831,Index!$A$2:$B$18,2,FALSE)</f>
        <v>9</v>
      </c>
      <c r="D1831">
        <v>2009</v>
      </c>
      <c r="E1831" t="s">
        <v>13</v>
      </c>
      <c r="F1831">
        <f>VLOOKUP(E1831,Index!$D$2:$E$13,2,FALSE)</f>
        <v>11</v>
      </c>
      <c r="G1831" t="s">
        <v>45</v>
      </c>
      <c r="H1831">
        <f>VLOOKUP(G1831,Index!$G$2:$H$40,2,FALSE)</f>
        <v>30</v>
      </c>
      <c r="I1831" s="3">
        <v>660000</v>
      </c>
      <c r="J1831" s="3">
        <v>0</v>
      </c>
      <c r="K1831" s="3">
        <v>0</v>
      </c>
      <c r="L1831" s="3">
        <v>60000</v>
      </c>
      <c r="M1831" s="3">
        <f t="shared" si="112"/>
        <v>720000</v>
      </c>
      <c r="N1831" s="3">
        <f t="shared" si="114"/>
        <v>180000</v>
      </c>
      <c r="O1831" s="3">
        <f t="shared" si="115"/>
        <v>1</v>
      </c>
      <c r="P1831">
        <v>9</v>
      </c>
      <c r="Q1831">
        <v>27</v>
      </c>
      <c r="R1831">
        <v>8.1</v>
      </c>
      <c r="S1831">
        <v>61</v>
      </c>
      <c r="T1831" t="s">
        <v>1487</v>
      </c>
      <c r="U1831">
        <f>VLOOKUP(T1831,Index!$J$2:$K$1319,2,FALSE)</f>
        <v>995</v>
      </c>
      <c r="V1831" t="s">
        <v>15</v>
      </c>
      <c r="W1831">
        <f t="shared" si="113"/>
        <v>3</v>
      </c>
    </row>
    <row r="1832" spans="1:23">
      <c r="A1832" t="s">
        <v>1812</v>
      </c>
      <c r="B1832" t="s">
        <v>28</v>
      </c>
      <c r="C1832">
        <f>VLOOKUP(B1832,Index!$A$2:$B$18,2,FALSE)</f>
        <v>15</v>
      </c>
      <c r="D1832">
        <v>2014</v>
      </c>
      <c r="E1832" t="s">
        <v>48</v>
      </c>
      <c r="F1832">
        <f>VLOOKUP(E1832,Index!$D$2:$E$13,2,FALSE)</f>
        <v>9</v>
      </c>
      <c r="G1832" t="s">
        <v>35</v>
      </c>
      <c r="H1832">
        <f>VLOOKUP(G1832,Index!$G$2:$H$40,2,FALSE)</f>
        <v>32</v>
      </c>
      <c r="I1832" s="3">
        <v>460000</v>
      </c>
      <c r="J1832" s="3">
        <v>190000</v>
      </c>
      <c r="K1832" s="3">
        <v>10000</v>
      </c>
      <c r="L1832" s="3">
        <v>70000</v>
      </c>
      <c r="M1832" s="3">
        <f t="shared" si="112"/>
        <v>730000</v>
      </c>
      <c r="N1832" s="3">
        <f t="shared" si="114"/>
        <v>182500</v>
      </c>
      <c r="O1832" s="3">
        <f t="shared" si="115"/>
        <v>1</v>
      </c>
      <c r="P1832">
        <v>7.4</v>
      </c>
      <c r="Q1832">
        <v>16</v>
      </c>
      <c r="R1832">
        <v>6.4</v>
      </c>
      <c r="S1832">
        <v>161</v>
      </c>
      <c r="T1832" t="s">
        <v>1813</v>
      </c>
      <c r="U1832">
        <f>VLOOKUP(T1832,Index!$J$2:$K$1319,2,FALSE)</f>
        <v>7</v>
      </c>
      <c r="V1832" t="s">
        <v>37</v>
      </c>
      <c r="W1832">
        <f t="shared" si="113"/>
        <v>3</v>
      </c>
    </row>
    <row r="1833" spans="1:23">
      <c r="A1833" t="s">
        <v>1814</v>
      </c>
      <c r="B1833" t="s">
        <v>156</v>
      </c>
      <c r="C1833">
        <f>VLOOKUP(B1833,Index!$A$2:$B$18,2,FALSE)</f>
        <v>4</v>
      </c>
      <c r="D1833">
        <v>2002</v>
      </c>
      <c r="E1833" t="s">
        <v>43</v>
      </c>
      <c r="F1833">
        <f>VLOOKUP(E1833,Index!$D$2:$E$13,2,FALSE)</f>
        <v>6</v>
      </c>
      <c r="G1833" t="s">
        <v>227</v>
      </c>
      <c r="H1833">
        <f>VLOOKUP(G1833,Index!$G$2:$H$40,2,FALSE)</f>
        <v>5</v>
      </c>
      <c r="I1833" s="3">
        <v>510000</v>
      </c>
      <c r="J1833" s="3">
        <v>190000</v>
      </c>
      <c r="K1833" s="3">
        <v>0</v>
      </c>
      <c r="L1833" s="3">
        <v>10000</v>
      </c>
      <c r="M1833" s="3">
        <f t="shared" si="112"/>
        <v>710000</v>
      </c>
      <c r="N1833" s="3">
        <f t="shared" si="114"/>
        <v>177500</v>
      </c>
      <c r="O1833" s="3">
        <f t="shared" si="115"/>
        <v>1</v>
      </c>
      <c r="P1833">
        <v>8.1999999999999993</v>
      </c>
      <c r="Q1833">
        <v>20</v>
      </c>
      <c r="R1833">
        <v>8.6</v>
      </c>
      <c r="S1833">
        <v>11</v>
      </c>
      <c r="T1833" t="s">
        <v>1815</v>
      </c>
      <c r="U1833">
        <f>VLOOKUP(T1833,Index!$J$2:$K$1319,2,FALSE)</f>
        <v>929</v>
      </c>
      <c r="V1833" t="s">
        <v>15</v>
      </c>
      <c r="W1833">
        <f t="shared" si="113"/>
        <v>3</v>
      </c>
    </row>
    <row r="1834" spans="1:23">
      <c r="A1834" t="s">
        <v>295</v>
      </c>
      <c r="B1834" t="s">
        <v>107</v>
      </c>
      <c r="C1834">
        <f>VLOOKUP(B1834,Index!$A$2:$B$18,2,FALSE)</f>
        <v>6</v>
      </c>
      <c r="D1834">
        <v>2015</v>
      </c>
      <c r="E1834" t="s">
        <v>90</v>
      </c>
      <c r="F1834">
        <f>VLOOKUP(E1834,Index!$D$2:$E$13,2,FALSE)</f>
        <v>8</v>
      </c>
      <c r="G1834" t="s">
        <v>264</v>
      </c>
      <c r="H1834">
        <f>VLOOKUP(G1834,Index!$G$2:$H$40,2,FALSE)</f>
        <v>25</v>
      </c>
      <c r="I1834" s="3">
        <v>210000</v>
      </c>
      <c r="J1834" s="3">
        <v>460000</v>
      </c>
      <c r="K1834" s="3">
        <v>0</v>
      </c>
      <c r="L1834" s="3">
        <v>50000</v>
      </c>
      <c r="M1834" s="3">
        <f t="shared" si="112"/>
        <v>720000</v>
      </c>
      <c r="N1834" s="3">
        <f t="shared" si="114"/>
        <v>180000</v>
      </c>
      <c r="O1834" s="3">
        <f t="shared" si="115"/>
        <v>1</v>
      </c>
      <c r="P1834">
        <v>9.3000000000000007</v>
      </c>
      <c r="Q1834">
        <v>32</v>
      </c>
      <c r="R1834">
        <v>9.3000000000000007</v>
      </c>
      <c r="S1834">
        <v>10665</v>
      </c>
      <c r="T1834" t="s">
        <v>296</v>
      </c>
      <c r="U1834">
        <f>VLOOKUP(T1834,Index!$J$2:$K$1319,2,FALSE)</f>
        <v>215</v>
      </c>
      <c r="V1834" t="s">
        <v>37</v>
      </c>
      <c r="W1834">
        <f t="shared" si="113"/>
        <v>3</v>
      </c>
    </row>
    <row r="1835" spans="1:23">
      <c r="A1835" t="s">
        <v>1193</v>
      </c>
      <c r="B1835" t="s">
        <v>28</v>
      </c>
      <c r="C1835">
        <f>VLOOKUP(B1835,Index!$A$2:$B$18,2,FALSE)</f>
        <v>15</v>
      </c>
      <c r="D1835">
        <v>2011</v>
      </c>
      <c r="E1835" t="s">
        <v>17</v>
      </c>
      <c r="F1835">
        <f>VLOOKUP(E1835,Index!$D$2:$E$13,2,FALSE)</f>
        <v>7</v>
      </c>
      <c r="G1835" t="s">
        <v>1028</v>
      </c>
      <c r="H1835">
        <f>VLOOKUP(G1835,Index!$G$2:$H$40,2,FALSE)</f>
        <v>9</v>
      </c>
      <c r="I1835" s="3">
        <v>110000</v>
      </c>
      <c r="J1835" s="3">
        <v>500000</v>
      </c>
      <c r="K1835" s="3">
        <v>10000</v>
      </c>
      <c r="L1835" s="3">
        <v>90000</v>
      </c>
      <c r="M1835" s="3">
        <f t="shared" si="112"/>
        <v>710000</v>
      </c>
      <c r="N1835" s="3">
        <f t="shared" si="114"/>
        <v>177500</v>
      </c>
      <c r="O1835" s="3">
        <f t="shared" si="115"/>
        <v>1</v>
      </c>
      <c r="P1835">
        <v>8.4</v>
      </c>
      <c r="Q1835">
        <v>61</v>
      </c>
      <c r="R1835">
        <v>7.1</v>
      </c>
      <c r="S1835">
        <v>54</v>
      </c>
      <c r="T1835" t="s">
        <v>1028</v>
      </c>
      <c r="U1835">
        <f>VLOOKUP(T1835,Index!$J$2:$K$1319,2,FALSE)</f>
        <v>235</v>
      </c>
      <c r="V1835" t="s">
        <v>15</v>
      </c>
      <c r="W1835">
        <f t="shared" si="113"/>
        <v>1</v>
      </c>
    </row>
    <row r="1836" spans="1:23">
      <c r="A1836" t="s">
        <v>1816</v>
      </c>
      <c r="B1836" t="s">
        <v>39</v>
      </c>
      <c r="C1836">
        <f>VLOOKUP(B1836,Index!$A$2:$B$18,2,FALSE)</f>
        <v>8</v>
      </c>
      <c r="D1836">
        <v>2003</v>
      </c>
      <c r="E1836" t="s">
        <v>67</v>
      </c>
      <c r="F1836">
        <f>VLOOKUP(E1836,Index!$D$2:$E$13,2,FALSE)</f>
        <v>10</v>
      </c>
      <c r="G1836" t="s">
        <v>264</v>
      </c>
      <c r="H1836">
        <f>VLOOKUP(G1836,Index!$G$2:$H$40,2,FALSE)</f>
        <v>25</v>
      </c>
      <c r="I1836" s="3">
        <v>50000</v>
      </c>
      <c r="J1836" s="3">
        <v>40000</v>
      </c>
      <c r="K1836" s="3">
        <v>610000</v>
      </c>
      <c r="L1836" s="3">
        <v>10000</v>
      </c>
      <c r="M1836" s="3">
        <f t="shared" si="112"/>
        <v>710000</v>
      </c>
      <c r="N1836" s="3">
        <f t="shared" si="114"/>
        <v>177500</v>
      </c>
      <c r="O1836" s="3">
        <f t="shared" si="115"/>
        <v>1</v>
      </c>
      <c r="P1836">
        <v>6.6</v>
      </c>
      <c r="Q1836">
        <v>10</v>
      </c>
      <c r="R1836">
        <v>8.5</v>
      </c>
      <c r="S1836">
        <v>37</v>
      </c>
      <c r="T1836" t="s">
        <v>1817</v>
      </c>
      <c r="U1836">
        <f>VLOOKUP(T1836,Index!$J$2:$K$1319,2,FALSE)</f>
        <v>113</v>
      </c>
      <c r="V1836" t="s">
        <v>61</v>
      </c>
      <c r="W1836">
        <f t="shared" si="113"/>
        <v>3</v>
      </c>
    </row>
    <row r="1837" spans="1:23">
      <c r="A1837" t="s">
        <v>1818</v>
      </c>
      <c r="B1837" t="s">
        <v>33</v>
      </c>
      <c r="C1837">
        <f>VLOOKUP(B1837,Index!$A$2:$B$18,2,FALSE)</f>
        <v>9</v>
      </c>
      <c r="D1837">
        <v>2010</v>
      </c>
      <c r="E1837" t="s">
        <v>13</v>
      </c>
      <c r="F1837">
        <f>VLOOKUP(E1837,Index!$D$2:$E$13,2,FALSE)</f>
        <v>11</v>
      </c>
      <c r="G1837" t="s">
        <v>45</v>
      </c>
      <c r="H1837">
        <f>VLOOKUP(G1837,Index!$G$2:$H$40,2,FALSE)</f>
        <v>30</v>
      </c>
      <c r="I1837" s="3">
        <v>660000</v>
      </c>
      <c r="J1837" s="3">
        <v>0</v>
      </c>
      <c r="K1837" s="3">
        <v>0</v>
      </c>
      <c r="L1837" s="3">
        <v>60000</v>
      </c>
      <c r="M1837" s="3">
        <f t="shared" si="112"/>
        <v>720000</v>
      </c>
      <c r="N1837" s="3">
        <f t="shared" si="114"/>
        <v>180000</v>
      </c>
      <c r="O1837" s="3">
        <f t="shared" si="115"/>
        <v>1</v>
      </c>
      <c r="P1837">
        <v>9.1</v>
      </c>
      <c r="Q1837">
        <v>33</v>
      </c>
      <c r="R1837">
        <v>8.3000000000000007</v>
      </c>
      <c r="S1837">
        <v>107</v>
      </c>
      <c r="T1837" t="s">
        <v>1098</v>
      </c>
      <c r="U1837">
        <f>VLOOKUP(T1837,Index!$J$2:$K$1319,2,FALSE)</f>
        <v>994</v>
      </c>
      <c r="V1837" t="s">
        <v>15</v>
      </c>
      <c r="W1837">
        <f t="shared" si="113"/>
        <v>3</v>
      </c>
    </row>
    <row r="1838" spans="1:23">
      <c r="A1838" t="s">
        <v>1538</v>
      </c>
      <c r="B1838" t="s">
        <v>28</v>
      </c>
      <c r="C1838">
        <f>VLOOKUP(B1838,Index!$A$2:$B$18,2,FALSE)</f>
        <v>15</v>
      </c>
      <c r="D1838">
        <v>2009</v>
      </c>
      <c r="E1838" t="s">
        <v>17</v>
      </c>
      <c r="F1838">
        <f>VLOOKUP(E1838,Index!$D$2:$E$13,2,FALSE)</f>
        <v>7</v>
      </c>
      <c r="G1838" t="s">
        <v>429</v>
      </c>
      <c r="H1838">
        <f>VLOOKUP(G1838,Index!$G$2:$H$40,2,FALSE)</f>
        <v>34</v>
      </c>
      <c r="I1838" s="3">
        <v>520000</v>
      </c>
      <c r="J1838" s="3">
        <v>140000</v>
      </c>
      <c r="K1838" s="3">
        <v>0</v>
      </c>
      <c r="L1838" s="3">
        <v>60000</v>
      </c>
      <c r="M1838" s="3">
        <f t="shared" si="112"/>
        <v>720000</v>
      </c>
      <c r="N1838" s="3">
        <f t="shared" si="114"/>
        <v>180000</v>
      </c>
      <c r="O1838" s="3">
        <f t="shared" si="115"/>
        <v>1</v>
      </c>
      <c r="P1838">
        <v>7.5</v>
      </c>
      <c r="Q1838">
        <v>47</v>
      </c>
      <c r="R1838">
        <v>6.6</v>
      </c>
      <c r="S1838">
        <v>30</v>
      </c>
      <c r="T1838" t="s">
        <v>580</v>
      </c>
      <c r="U1838">
        <f>VLOOKUP(T1838,Index!$J$2:$K$1319,2,FALSE)</f>
        <v>918</v>
      </c>
      <c r="V1838" t="s">
        <v>15</v>
      </c>
      <c r="W1838">
        <f t="shared" si="113"/>
        <v>3</v>
      </c>
    </row>
    <row r="1839" spans="1:23">
      <c r="A1839" t="s">
        <v>1819</v>
      </c>
      <c r="B1839" t="s">
        <v>33</v>
      </c>
      <c r="C1839">
        <f>VLOOKUP(B1839,Index!$A$2:$B$18,2,FALSE)</f>
        <v>9</v>
      </c>
      <c r="D1839">
        <v>2010</v>
      </c>
      <c r="E1839" t="s">
        <v>17</v>
      </c>
      <c r="F1839">
        <f>VLOOKUP(E1839,Index!$D$2:$E$13,2,FALSE)</f>
        <v>7</v>
      </c>
      <c r="G1839" t="s">
        <v>49</v>
      </c>
      <c r="H1839">
        <f>VLOOKUP(G1839,Index!$G$2:$H$40,2,FALSE)</f>
        <v>4</v>
      </c>
      <c r="I1839" s="3">
        <v>220000</v>
      </c>
      <c r="J1839" s="3">
        <v>360000</v>
      </c>
      <c r="K1839" s="3">
        <v>20000</v>
      </c>
      <c r="L1839" s="3">
        <v>120000</v>
      </c>
      <c r="M1839" s="3">
        <f t="shared" si="112"/>
        <v>720000</v>
      </c>
      <c r="N1839" s="3">
        <f t="shared" si="114"/>
        <v>180000</v>
      </c>
      <c r="O1839" s="3">
        <f t="shared" si="115"/>
        <v>1</v>
      </c>
      <c r="P1839">
        <v>8.1</v>
      </c>
      <c r="Q1839">
        <v>58</v>
      </c>
      <c r="R1839">
        <v>8.1999999999999993</v>
      </c>
      <c r="S1839">
        <v>86</v>
      </c>
      <c r="T1839" t="s">
        <v>654</v>
      </c>
      <c r="U1839">
        <f>VLOOKUP(T1839,Index!$J$2:$K$1319,2,FALSE)</f>
        <v>149</v>
      </c>
      <c r="V1839" t="s">
        <v>78</v>
      </c>
      <c r="W1839">
        <f t="shared" si="113"/>
        <v>3</v>
      </c>
    </row>
    <row r="1840" spans="1:23">
      <c r="A1840" t="s">
        <v>356</v>
      </c>
      <c r="B1840" t="s">
        <v>107</v>
      </c>
      <c r="C1840">
        <f>VLOOKUP(B1840,Index!$A$2:$B$18,2,FALSE)</f>
        <v>6</v>
      </c>
      <c r="D1840">
        <v>2010</v>
      </c>
      <c r="E1840" t="s">
        <v>48</v>
      </c>
      <c r="F1840">
        <f>VLOOKUP(E1840,Index!$D$2:$E$13,2,FALSE)</f>
        <v>9</v>
      </c>
      <c r="G1840" t="s">
        <v>94</v>
      </c>
      <c r="H1840">
        <f>VLOOKUP(G1840,Index!$G$2:$H$40,2,FALSE)</f>
        <v>15</v>
      </c>
      <c r="I1840" s="3">
        <v>190000</v>
      </c>
      <c r="J1840" s="3">
        <v>530000</v>
      </c>
      <c r="K1840" s="3">
        <v>0</v>
      </c>
      <c r="L1840" s="3">
        <v>0</v>
      </c>
      <c r="M1840" s="3">
        <f t="shared" si="112"/>
        <v>720000</v>
      </c>
      <c r="N1840" s="3">
        <f t="shared" si="114"/>
        <v>180000</v>
      </c>
      <c r="O1840" s="3">
        <f t="shared" si="115"/>
        <v>1</v>
      </c>
      <c r="P1840">
        <v>8.6999999999999993</v>
      </c>
      <c r="Q1840">
        <v>46</v>
      </c>
      <c r="R1840">
        <v>8.3000000000000007</v>
      </c>
      <c r="S1840">
        <v>1467</v>
      </c>
      <c r="T1840" t="s">
        <v>122</v>
      </c>
      <c r="U1840">
        <f>VLOOKUP(T1840,Index!$J$2:$K$1319,2,FALSE)</f>
        <v>345</v>
      </c>
      <c r="V1840" t="s">
        <v>37</v>
      </c>
      <c r="W1840">
        <f t="shared" si="113"/>
        <v>3</v>
      </c>
    </row>
    <row r="1841" spans="1:23">
      <c r="A1841" t="s">
        <v>1342</v>
      </c>
      <c r="B1841" t="s">
        <v>28</v>
      </c>
      <c r="C1841">
        <f>VLOOKUP(B1841,Index!$A$2:$B$18,2,FALSE)</f>
        <v>15</v>
      </c>
      <c r="D1841">
        <v>2011</v>
      </c>
      <c r="E1841" t="s">
        <v>17</v>
      </c>
      <c r="F1841">
        <f>VLOOKUP(E1841,Index!$D$2:$E$13,2,FALSE)</f>
        <v>7</v>
      </c>
      <c r="G1841" t="s">
        <v>1028</v>
      </c>
      <c r="H1841">
        <f>VLOOKUP(G1841,Index!$G$2:$H$40,2,FALSE)</f>
        <v>9</v>
      </c>
      <c r="I1841" s="3">
        <v>230000</v>
      </c>
      <c r="J1841" s="3">
        <v>400000</v>
      </c>
      <c r="K1841" s="3">
        <v>10000</v>
      </c>
      <c r="L1841" s="3">
        <v>80000</v>
      </c>
      <c r="M1841" s="3">
        <f t="shared" si="112"/>
        <v>720000</v>
      </c>
      <c r="N1841" s="3">
        <f t="shared" si="114"/>
        <v>180000</v>
      </c>
      <c r="O1841" s="3">
        <f t="shared" si="115"/>
        <v>1</v>
      </c>
      <c r="P1841">
        <v>8.6999999999999993</v>
      </c>
      <c r="Q1841">
        <v>81</v>
      </c>
      <c r="R1841">
        <v>7.1</v>
      </c>
      <c r="S1841">
        <v>166</v>
      </c>
      <c r="T1841" t="s">
        <v>1028</v>
      </c>
      <c r="U1841">
        <f>VLOOKUP(T1841,Index!$J$2:$K$1319,2,FALSE)</f>
        <v>235</v>
      </c>
      <c r="V1841" t="s">
        <v>61</v>
      </c>
      <c r="W1841">
        <f t="shared" si="113"/>
        <v>1</v>
      </c>
    </row>
    <row r="1842" spans="1:23">
      <c r="A1842" t="s">
        <v>231</v>
      </c>
      <c r="B1842" t="s">
        <v>97</v>
      </c>
      <c r="C1842">
        <f>VLOOKUP(B1842,Index!$A$2:$B$18,2,FALSE)</f>
        <v>16</v>
      </c>
      <c r="D1842">
        <v>2002</v>
      </c>
      <c r="E1842" t="s">
        <v>34</v>
      </c>
      <c r="F1842">
        <f>VLOOKUP(E1842,Index!$D$2:$E$13,2,FALSE)</f>
        <v>1</v>
      </c>
      <c r="G1842" t="s">
        <v>94</v>
      </c>
      <c r="H1842">
        <f>VLOOKUP(G1842,Index!$G$2:$H$40,2,FALSE)</f>
        <v>15</v>
      </c>
      <c r="I1842" s="3">
        <v>450000</v>
      </c>
      <c r="J1842" s="3">
        <v>240000</v>
      </c>
      <c r="K1842" s="3">
        <v>0</v>
      </c>
      <c r="L1842" s="3">
        <v>30000</v>
      </c>
      <c r="M1842" s="3">
        <f t="shared" si="112"/>
        <v>720000</v>
      </c>
      <c r="N1842" s="3">
        <f t="shared" si="114"/>
        <v>180000</v>
      </c>
      <c r="O1842" s="3">
        <f t="shared" si="115"/>
        <v>1</v>
      </c>
      <c r="P1842">
        <v>7.9</v>
      </c>
      <c r="Q1842">
        <v>17</v>
      </c>
      <c r="R1842">
        <v>8.1</v>
      </c>
      <c r="S1842">
        <v>18</v>
      </c>
      <c r="T1842" t="s">
        <v>232</v>
      </c>
      <c r="U1842">
        <f>VLOOKUP(T1842,Index!$J$2:$K$1319,2,FALSE)</f>
        <v>1089</v>
      </c>
      <c r="V1842" t="s">
        <v>61</v>
      </c>
      <c r="W1842">
        <f t="shared" si="113"/>
        <v>3</v>
      </c>
    </row>
    <row r="1843" spans="1:23">
      <c r="A1843" t="s">
        <v>277</v>
      </c>
      <c r="B1843" t="s">
        <v>97</v>
      </c>
      <c r="C1843">
        <f>VLOOKUP(B1843,Index!$A$2:$B$18,2,FALSE)</f>
        <v>16</v>
      </c>
      <c r="D1843">
        <v>2002</v>
      </c>
      <c r="E1843" t="s">
        <v>13</v>
      </c>
      <c r="F1843">
        <f>VLOOKUP(E1843,Index!$D$2:$E$13,2,FALSE)</f>
        <v>11</v>
      </c>
      <c r="G1843" t="s">
        <v>94</v>
      </c>
      <c r="H1843">
        <f>VLOOKUP(G1843,Index!$G$2:$H$40,2,FALSE)</f>
        <v>15</v>
      </c>
      <c r="I1843" s="3">
        <v>670000</v>
      </c>
      <c r="J1843" s="3">
        <v>20000</v>
      </c>
      <c r="K1843" s="3">
        <v>0</v>
      </c>
      <c r="L1843" s="3">
        <v>30000</v>
      </c>
      <c r="M1843" s="3">
        <f t="shared" si="112"/>
        <v>720000</v>
      </c>
      <c r="N1843" s="3">
        <f t="shared" si="114"/>
        <v>180000</v>
      </c>
      <c r="O1843" s="3">
        <f t="shared" si="115"/>
        <v>1</v>
      </c>
      <c r="P1843">
        <v>9.1999999999999993</v>
      </c>
      <c r="Q1843">
        <v>16</v>
      </c>
      <c r="R1843">
        <v>8.3000000000000007</v>
      </c>
      <c r="S1843">
        <v>16</v>
      </c>
      <c r="T1843" t="s">
        <v>242</v>
      </c>
      <c r="U1843">
        <f>VLOOKUP(T1843,Index!$J$2:$K$1319,2,FALSE)</f>
        <v>360</v>
      </c>
      <c r="V1843" t="s">
        <v>15</v>
      </c>
      <c r="W1843">
        <f t="shared" si="113"/>
        <v>3</v>
      </c>
    </row>
    <row r="1844" spans="1:23">
      <c r="A1844" t="s">
        <v>1820</v>
      </c>
      <c r="B1844" t="s">
        <v>28</v>
      </c>
      <c r="C1844">
        <f>VLOOKUP(B1844,Index!$A$2:$B$18,2,FALSE)</f>
        <v>15</v>
      </c>
      <c r="D1844">
        <v>2007</v>
      </c>
      <c r="E1844" t="s">
        <v>13</v>
      </c>
      <c r="F1844">
        <f>VLOOKUP(E1844,Index!$D$2:$E$13,2,FALSE)</f>
        <v>11</v>
      </c>
      <c r="G1844" t="s">
        <v>94</v>
      </c>
      <c r="H1844">
        <f>VLOOKUP(G1844,Index!$G$2:$H$40,2,FALSE)</f>
        <v>15</v>
      </c>
      <c r="I1844" s="3">
        <v>620000</v>
      </c>
      <c r="J1844" s="3">
        <v>30000</v>
      </c>
      <c r="K1844" s="3">
        <v>0</v>
      </c>
      <c r="L1844" s="3">
        <v>60000</v>
      </c>
      <c r="M1844" s="3">
        <f t="shared" si="112"/>
        <v>710000</v>
      </c>
      <c r="N1844" s="3">
        <f t="shared" si="114"/>
        <v>177500</v>
      </c>
      <c r="O1844" s="3">
        <f t="shared" si="115"/>
        <v>1</v>
      </c>
      <c r="P1844">
        <v>8.6</v>
      </c>
      <c r="Q1844">
        <v>59</v>
      </c>
      <c r="R1844">
        <v>8.4</v>
      </c>
      <c r="S1844">
        <v>137</v>
      </c>
      <c r="T1844" t="s">
        <v>124</v>
      </c>
      <c r="U1844">
        <f>VLOOKUP(T1844,Index!$J$2:$K$1319,2,FALSE)</f>
        <v>337</v>
      </c>
      <c r="V1844" t="s">
        <v>61</v>
      </c>
      <c r="W1844">
        <f t="shared" si="113"/>
        <v>3</v>
      </c>
    </row>
    <row r="1845" spans="1:23">
      <c r="A1845" t="s">
        <v>1821</v>
      </c>
      <c r="B1845" t="s">
        <v>20</v>
      </c>
      <c r="C1845">
        <f>VLOOKUP(B1845,Index!$A$2:$B$18,2,FALSE)</f>
        <v>3</v>
      </c>
      <c r="D1845">
        <v>2009</v>
      </c>
      <c r="E1845" t="s">
        <v>187</v>
      </c>
      <c r="F1845">
        <f>VLOOKUP(E1845,Index!$D$2:$E$13,2,FALSE)</f>
        <v>2</v>
      </c>
      <c r="G1845" t="s">
        <v>49</v>
      </c>
      <c r="H1845">
        <f>VLOOKUP(G1845,Index!$G$2:$H$40,2,FALSE)</f>
        <v>4</v>
      </c>
      <c r="I1845" s="3">
        <v>660000</v>
      </c>
      <c r="J1845" s="3">
        <v>10000</v>
      </c>
      <c r="K1845" s="3">
        <v>0</v>
      </c>
      <c r="L1845" s="3">
        <v>50000</v>
      </c>
      <c r="M1845" s="3">
        <f t="shared" si="112"/>
        <v>720000</v>
      </c>
      <c r="N1845" s="3">
        <f t="shared" si="114"/>
        <v>180000</v>
      </c>
      <c r="O1845" s="3">
        <f t="shared" si="115"/>
        <v>1</v>
      </c>
      <c r="R1845">
        <v>8.3000000000000007</v>
      </c>
      <c r="S1845">
        <v>6</v>
      </c>
      <c r="T1845" t="s">
        <v>1822</v>
      </c>
      <c r="U1845">
        <f>VLOOKUP(T1845,Index!$J$2:$K$1319,2,FALSE)</f>
        <v>542</v>
      </c>
      <c r="V1845" t="s">
        <v>15</v>
      </c>
      <c r="W1845">
        <f t="shared" si="113"/>
        <v>3</v>
      </c>
    </row>
    <row r="1846" spans="1:23">
      <c r="A1846" t="s">
        <v>1823</v>
      </c>
      <c r="B1846" t="s">
        <v>107</v>
      </c>
      <c r="C1846">
        <f>VLOOKUP(B1846,Index!$A$2:$B$18,2,FALSE)</f>
        <v>6</v>
      </c>
      <c r="D1846">
        <v>2012</v>
      </c>
      <c r="E1846" t="s">
        <v>221</v>
      </c>
      <c r="F1846">
        <f>VLOOKUP(E1846,Index!$D$2:$E$13,2,FALSE)</f>
        <v>12</v>
      </c>
      <c r="G1846" t="s">
        <v>35</v>
      </c>
      <c r="H1846">
        <f>VLOOKUP(G1846,Index!$G$2:$H$40,2,FALSE)</f>
        <v>32</v>
      </c>
      <c r="I1846" s="3">
        <v>270000</v>
      </c>
      <c r="J1846" s="3">
        <v>360000</v>
      </c>
      <c r="K1846" s="3">
        <v>0</v>
      </c>
      <c r="L1846" s="3">
        <v>80000</v>
      </c>
      <c r="M1846" s="3">
        <f t="shared" si="112"/>
        <v>710000</v>
      </c>
      <c r="N1846" s="3">
        <f t="shared" si="114"/>
        <v>177500</v>
      </c>
      <c r="O1846" s="3">
        <f t="shared" si="115"/>
        <v>1</v>
      </c>
      <c r="P1846">
        <v>8.9</v>
      </c>
      <c r="Q1846">
        <v>57</v>
      </c>
      <c r="R1846">
        <v>8.1999999999999993</v>
      </c>
      <c r="S1846">
        <v>2235</v>
      </c>
      <c r="T1846" t="s">
        <v>832</v>
      </c>
      <c r="U1846">
        <f>VLOOKUP(T1846,Index!$J$2:$K$1319,2,FALSE)</f>
        <v>416</v>
      </c>
      <c r="V1846" t="s">
        <v>37</v>
      </c>
      <c r="W1846">
        <f t="shared" si="113"/>
        <v>3</v>
      </c>
    </row>
    <row r="1847" spans="1:23">
      <c r="A1847" t="s">
        <v>1169</v>
      </c>
      <c r="B1847" t="s">
        <v>112</v>
      </c>
      <c r="C1847">
        <f>VLOOKUP(B1847,Index!$A$2:$B$18,2,FALSE)</f>
        <v>11</v>
      </c>
      <c r="D1847">
        <v>2007</v>
      </c>
      <c r="E1847" t="s">
        <v>34</v>
      </c>
      <c r="F1847">
        <f>VLOOKUP(E1847,Index!$D$2:$E$13,2,FALSE)</f>
        <v>1</v>
      </c>
      <c r="G1847" t="s">
        <v>1170</v>
      </c>
      <c r="H1847">
        <f>VLOOKUP(G1847,Index!$G$2:$H$40,2,FALSE)</f>
        <v>11</v>
      </c>
      <c r="I1847" s="3">
        <v>230000</v>
      </c>
      <c r="J1847" s="3">
        <v>300000</v>
      </c>
      <c r="K1847" s="3">
        <v>0</v>
      </c>
      <c r="L1847" s="3">
        <v>180000</v>
      </c>
      <c r="M1847" s="3">
        <f t="shared" si="112"/>
        <v>710000</v>
      </c>
      <c r="N1847" s="3">
        <f t="shared" si="114"/>
        <v>177500</v>
      </c>
      <c r="O1847" s="3">
        <f t="shared" si="115"/>
        <v>1</v>
      </c>
      <c r="P1847">
        <v>6</v>
      </c>
      <c r="Q1847">
        <v>4</v>
      </c>
      <c r="R1847">
        <v>7.2</v>
      </c>
      <c r="S1847">
        <v>23</v>
      </c>
      <c r="T1847" t="s">
        <v>1171</v>
      </c>
      <c r="U1847">
        <f>VLOOKUP(T1847,Index!$J$2:$K$1319,2,FALSE)</f>
        <v>526</v>
      </c>
      <c r="V1847" t="s">
        <v>78</v>
      </c>
      <c r="W1847">
        <f t="shared" si="113"/>
        <v>3</v>
      </c>
    </row>
    <row r="1848" spans="1:23">
      <c r="A1848" t="s">
        <v>1824</v>
      </c>
      <c r="B1848" t="s">
        <v>39</v>
      </c>
      <c r="C1848">
        <f>VLOOKUP(B1848,Index!$A$2:$B$18,2,FALSE)</f>
        <v>8</v>
      </c>
      <c r="D1848">
        <v>2003</v>
      </c>
      <c r="E1848" t="s">
        <v>59</v>
      </c>
      <c r="F1848">
        <f>VLOOKUP(E1848,Index!$D$2:$E$13,2,FALSE)</f>
        <v>3</v>
      </c>
      <c r="G1848" t="s">
        <v>407</v>
      </c>
      <c r="H1848">
        <f>VLOOKUP(G1848,Index!$G$2:$H$40,2,FALSE)</f>
        <v>29</v>
      </c>
      <c r="I1848" s="3">
        <v>350000</v>
      </c>
      <c r="J1848" s="3">
        <v>270000</v>
      </c>
      <c r="K1848" s="3">
        <v>0</v>
      </c>
      <c r="L1848" s="3">
        <v>90000</v>
      </c>
      <c r="M1848" s="3">
        <f t="shared" si="112"/>
        <v>710000</v>
      </c>
      <c r="N1848" s="3">
        <f t="shared" si="114"/>
        <v>177500</v>
      </c>
      <c r="O1848" s="3">
        <f t="shared" si="115"/>
        <v>1</v>
      </c>
      <c r="P1848">
        <v>9.3000000000000007</v>
      </c>
      <c r="Q1848">
        <v>30</v>
      </c>
      <c r="R1848">
        <v>9</v>
      </c>
      <c r="S1848">
        <v>48</v>
      </c>
      <c r="T1848" t="s">
        <v>407</v>
      </c>
      <c r="U1848">
        <f>VLOOKUP(T1848,Index!$J$2:$K$1319,2,FALSE)</f>
        <v>1010</v>
      </c>
      <c r="V1848" t="s">
        <v>61</v>
      </c>
      <c r="W1848">
        <f t="shared" si="113"/>
        <v>1</v>
      </c>
    </row>
    <row r="1849" spans="1:23">
      <c r="A1849" t="s">
        <v>1825</v>
      </c>
      <c r="B1849" t="s">
        <v>107</v>
      </c>
      <c r="C1849">
        <f>VLOOKUP(B1849,Index!$A$2:$B$18,2,FALSE)</f>
        <v>6</v>
      </c>
      <c r="D1849">
        <v>2007</v>
      </c>
      <c r="E1849" t="s">
        <v>48</v>
      </c>
      <c r="F1849">
        <f>VLOOKUP(E1849,Index!$D$2:$E$13,2,FALSE)</f>
        <v>9</v>
      </c>
      <c r="G1849" t="s">
        <v>94</v>
      </c>
      <c r="H1849">
        <f>VLOOKUP(G1849,Index!$G$2:$H$40,2,FALSE)</f>
        <v>15</v>
      </c>
      <c r="I1849" s="3">
        <v>0</v>
      </c>
      <c r="J1849" s="3">
        <v>690000</v>
      </c>
      <c r="K1849" s="3">
        <v>0</v>
      </c>
      <c r="L1849" s="3">
        <v>20000</v>
      </c>
      <c r="M1849" s="3">
        <f t="shared" si="112"/>
        <v>710000</v>
      </c>
      <c r="N1849" s="3">
        <f t="shared" si="114"/>
        <v>177500</v>
      </c>
      <c r="O1849" s="3">
        <f t="shared" si="115"/>
        <v>1</v>
      </c>
      <c r="P1849">
        <v>9.1</v>
      </c>
      <c r="Q1849">
        <v>56</v>
      </c>
      <c r="R1849">
        <v>8</v>
      </c>
      <c r="S1849">
        <v>1970</v>
      </c>
      <c r="T1849" t="s">
        <v>1036</v>
      </c>
      <c r="U1849">
        <f>VLOOKUP(T1849,Index!$J$2:$K$1319,2,FALSE)</f>
        <v>266</v>
      </c>
      <c r="V1849" t="s">
        <v>37</v>
      </c>
      <c r="W1849">
        <f t="shared" si="113"/>
        <v>3</v>
      </c>
    </row>
    <row r="1850" spans="1:23">
      <c r="A1850" t="s">
        <v>1826</v>
      </c>
      <c r="B1850" t="s">
        <v>226</v>
      </c>
      <c r="C1850">
        <f>VLOOKUP(B1850,Index!$A$2:$B$18,2,FALSE)</f>
        <v>7</v>
      </c>
      <c r="D1850">
        <v>2000</v>
      </c>
      <c r="E1850" t="s">
        <v>34</v>
      </c>
      <c r="F1850">
        <f>VLOOKUP(E1850,Index!$D$2:$E$13,2,FALSE)</f>
        <v>1</v>
      </c>
      <c r="G1850" t="s">
        <v>267</v>
      </c>
      <c r="H1850">
        <f>VLOOKUP(G1850,Index!$G$2:$H$40,2,FALSE)</f>
        <v>14</v>
      </c>
      <c r="I1850" s="3">
        <v>230000</v>
      </c>
      <c r="J1850" s="3">
        <v>150000</v>
      </c>
      <c r="K1850" s="3">
        <v>290000</v>
      </c>
      <c r="L1850" s="3">
        <v>50000</v>
      </c>
      <c r="M1850" s="3">
        <f t="shared" si="112"/>
        <v>720000</v>
      </c>
      <c r="N1850" s="3">
        <f t="shared" si="114"/>
        <v>180000</v>
      </c>
      <c r="O1850" s="3">
        <f t="shared" si="115"/>
        <v>1</v>
      </c>
      <c r="P1850">
        <v>3.9</v>
      </c>
      <c r="Q1850">
        <v>10</v>
      </c>
      <c r="R1850">
        <v>7</v>
      </c>
      <c r="S1850">
        <v>47</v>
      </c>
      <c r="T1850" t="s">
        <v>192</v>
      </c>
      <c r="U1850">
        <f>VLOOKUP(T1850,Index!$J$2:$K$1319,2,FALSE)</f>
        <v>202</v>
      </c>
      <c r="V1850" t="s">
        <v>37</v>
      </c>
      <c r="W1850">
        <f t="shared" si="113"/>
        <v>3</v>
      </c>
    </row>
    <row r="1851" spans="1:23">
      <c r="A1851" t="s">
        <v>1192</v>
      </c>
      <c r="B1851" t="s">
        <v>20</v>
      </c>
      <c r="C1851">
        <f>VLOOKUP(B1851,Index!$A$2:$B$18,2,FALSE)</f>
        <v>3</v>
      </c>
      <c r="D1851">
        <v>2007</v>
      </c>
      <c r="E1851" t="s">
        <v>67</v>
      </c>
      <c r="F1851">
        <f>VLOOKUP(E1851,Index!$D$2:$E$13,2,FALSE)</f>
        <v>10</v>
      </c>
      <c r="G1851" t="s">
        <v>94</v>
      </c>
      <c r="H1851">
        <f>VLOOKUP(G1851,Index!$G$2:$H$40,2,FALSE)</f>
        <v>15</v>
      </c>
      <c r="I1851" s="3">
        <v>620000</v>
      </c>
      <c r="J1851" s="3">
        <v>40000</v>
      </c>
      <c r="K1851" s="3">
        <v>0</v>
      </c>
      <c r="L1851" s="3">
        <v>60000</v>
      </c>
      <c r="M1851" s="3">
        <f t="shared" si="112"/>
        <v>720000</v>
      </c>
      <c r="N1851" s="3">
        <f t="shared" si="114"/>
        <v>180000</v>
      </c>
      <c r="O1851" s="3">
        <f t="shared" si="115"/>
        <v>1</v>
      </c>
      <c r="P1851">
        <v>6.6</v>
      </c>
      <c r="Q1851">
        <v>8</v>
      </c>
      <c r="R1851">
        <v>4</v>
      </c>
      <c r="S1851">
        <v>5</v>
      </c>
      <c r="T1851" t="s">
        <v>675</v>
      </c>
      <c r="U1851">
        <f>VLOOKUP(T1851,Index!$J$2:$K$1319,2,FALSE)</f>
        <v>439</v>
      </c>
      <c r="V1851" t="s">
        <v>15</v>
      </c>
      <c r="W1851">
        <f t="shared" si="113"/>
        <v>3</v>
      </c>
    </row>
    <row r="1852" spans="1:23">
      <c r="A1852" t="s">
        <v>1827</v>
      </c>
      <c r="B1852" t="s">
        <v>132</v>
      </c>
      <c r="C1852">
        <f>VLOOKUP(B1852,Index!$A$2:$B$18,2,FALSE)</f>
        <v>5</v>
      </c>
      <c r="D1852">
        <v>2002</v>
      </c>
      <c r="E1852" t="s">
        <v>59</v>
      </c>
      <c r="F1852">
        <f>VLOOKUP(E1852,Index!$D$2:$E$13,2,FALSE)</f>
        <v>3</v>
      </c>
      <c r="G1852" t="s">
        <v>227</v>
      </c>
      <c r="H1852">
        <f>VLOOKUP(G1852,Index!$G$2:$H$40,2,FALSE)</f>
        <v>5</v>
      </c>
      <c r="I1852" s="3">
        <v>550000</v>
      </c>
      <c r="J1852" s="3">
        <v>140000</v>
      </c>
      <c r="K1852" s="3">
        <v>0</v>
      </c>
      <c r="L1852" s="3">
        <v>20000</v>
      </c>
      <c r="M1852" s="3">
        <f t="shared" si="112"/>
        <v>710000</v>
      </c>
      <c r="N1852" s="3">
        <f t="shared" si="114"/>
        <v>177500</v>
      </c>
      <c r="O1852" s="3">
        <f t="shared" si="115"/>
        <v>1</v>
      </c>
      <c r="P1852">
        <v>7.3</v>
      </c>
      <c r="Q1852">
        <v>30</v>
      </c>
      <c r="R1852">
        <v>7.8</v>
      </c>
      <c r="S1852">
        <v>23</v>
      </c>
      <c r="T1852" t="s">
        <v>145</v>
      </c>
      <c r="U1852">
        <f>VLOOKUP(T1852,Index!$J$2:$K$1319,2,FALSE)</f>
        <v>872</v>
      </c>
      <c r="V1852" t="s">
        <v>61</v>
      </c>
      <c r="W1852">
        <f t="shared" si="113"/>
        <v>3</v>
      </c>
    </row>
    <row r="1853" spans="1:23">
      <c r="A1853" t="s">
        <v>1828</v>
      </c>
      <c r="B1853" t="s">
        <v>226</v>
      </c>
      <c r="C1853">
        <f>VLOOKUP(B1853,Index!$A$2:$B$18,2,FALSE)</f>
        <v>7</v>
      </c>
      <c r="D1853">
        <v>2000</v>
      </c>
      <c r="E1853" t="s">
        <v>17</v>
      </c>
      <c r="F1853">
        <f>VLOOKUP(E1853,Index!$D$2:$E$13,2,FALSE)</f>
        <v>7</v>
      </c>
      <c r="G1853" t="s">
        <v>550</v>
      </c>
      <c r="H1853">
        <f>VLOOKUP(G1853,Index!$G$2:$H$40,2,FALSE)</f>
        <v>3</v>
      </c>
      <c r="I1853" s="3">
        <v>400000</v>
      </c>
      <c r="J1853" s="3">
        <v>270000</v>
      </c>
      <c r="K1853" s="3">
        <v>0</v>
      </c>
      <c r="L1853" s="3">
        <v>50000</v>
      </c>
      <c r="M1853" s="3">
        <f t="shared" si="112"/>
        <v>720000</v>
      </c>
      <c r="N1853" s="3">
        <f t="shared" si="114"/>
        <v>180000</v>
      </c>
      <c r="O1853" s="3">
        <f t="shared" si="115"/>
        <v>1</v>
      </c>
      <c r="P1853">
        <v>4.3</v>
      </c>
      <c r="Q1853">
        <v>11</v>
      </c>
      <c r="T1853" t="s">
        <v>1091</v>
      </c>
      <c r="U1853">
        <f>VLOOKUP(T1853,Index!$J$2:$K$1319,2,FALSE)</f>
        <v>30</v>
      </c>
      <c r="V1853" t="s">
        <v>15</v>
      </c>
      <c r="W1853">
        <f t="shared" si="113"/>
        <v>3</v>
      </c>
    </row>
    <row r="1854" spans="1:23">
      <c r="A1854" t="s">
        <v>1829</v>
      </c>
      <c r="B1854" t="s">
        <v>39</v>
      </c>
      <c r="C1854">
        <f>VLOOKUP(B1854,Index!$A$2:$B$18,2,FALSE)</f>
        <v>8</v>
      </c>
      <c r="D1854">
        <v>2003</v>
      </c>
      <c r="E1854" t="s">
        <v>34</v>
      </c>
      <c r="F1854">
        <f>VLOOKUP(E1854,Index!$D$2:$E$13,2,FALSE)</f>
        <v>1</v>
      </c>
      <c r="G1854" t="s">
        <v>168</v>
      </c>
      <c r="H1854">
        <f>VLOOKUP(G1854,Index!$G$2:$H$40,2,FALSE)</f>
        <v>19</v>
      </c>
      <c r="I1854" s="3">
        <v>350000</v>
      </c>
      <c r="J1854" s="3">
        <v>270000</v>
      </c>
      <c r="K1854" s="3">
        <v>0</v>
      </c>
      <c r="L1854" s="3">
        <v>90000</v>
      </c>
      <c r="M1854" s="3">
        <f t="shared" si="112"/>
        <v>710000</v>
      </c>
      <c r="N1854" s="3">
        <f t="shared" si="114"/>
        <v>177500</v>
      </c>
      <c r="O1854" s="3">
        <f t="shared" si="115"/>
        <v>1</v>
      </c>
      <c r="P1854">
        <v>8.5</v>
      </c>
      <c r="Q1854">
        <v>41</v>
      </c>
      <c r="R1854">
        <v>8.8000000000000007</v>
      </c>
      <c r="S1854">
        <v>315</v>
      </c>
      <c r="T1854" t="s">
        <v>311</v>
      </c>
      <c r="U1854">
        <f>VLOOKUP(T1854,Index!$J$2:$K$1319,2,FALSE)</f>
        <v>631</v>
      </c>
      <c r="V1854" t="s">
        <v>37</v>
      </c>
      <c r="W1854">
        <f t="shared" si="113"/>
        <v>3</v>
      </c>
    </row>
    <row r="1855" spans="1:23">
      <c r="A1855" t="s">
        <v>1830</v>
      </c>
      <c r="B1855" t="s">
        <v>156</v>
      </c>
      <c r="C1855">
        <f>VLOOKUP(B1855,Index!$A$2:$B$18,2,FALSE)</f>
        <v>4</v>
      </c>
      <c r="D1855">
        <v>2004</v>
      </c>
      <c r="E1855" t="s">
        <v>34</v>
      </c>
      <c r="F1855">
        <f>VLOOKUP(E1855,Index!$D$2:$E$13,2,FALSE)</f>
        <v>1</v>
      </c>
      <c r="G1855" t="s">
        <v>429</v>
      </c>
      <c r="H1855">
        <f>VLOOKUP(G1855,Index!$G$2:$H$40,2,FALSE)</f>
        <v>34</v>
      </c>
      <c r="I1855" s="3">
        <v>510000</v>
      </c>
      <c r="J1855" s="3">
        <v>190000</v>
      </c>
      <c r="K1855" s="3">
        <v>0</v>
      </c>
      <c r="L1855" s="3">
        <v>10000</v>
      </c>
      <c r="M1855" s="3">
        <f t="shared" si="112"/>
        <v>710000</v>
      </c>
      <c r="N1855" s="3">
        <f t="shared" si="114"/>
        <v>177500</v>
      </c>
      <c r="O1855" s="3">
        <f t="shared" si="115"/>
        <v>1</v>
      </c>
      <c r="P1855">
        <v>4.5999999999999996</v>
      </c>
      <c r="Q1855">
        <v>5</v>
      </c>
      <c r="T1855" t="s">
        <v>757</v>
      </c>
      <c r="U1855">
        <f>VLOOKUP(T1855,Index!$J$2:$K$1319,2,FALSE)</f>
        <v>50</v>
      </c>
      <c r="V1855" t="s">
        <v>15</v>
      </c>
      <c r="W1855">
        <f t="shared" si="113"/>
        <v>3</v>
      </c>
    </row>
    <row r="1856" spans="1:23">
      <c r="A1856" t="s">
        <v>1831</v>
      </c>
      <c r="B1856" t="s">
        <v>39</v>
      </c>
      <c r="C1856">
        <f>VLOOKUP(B1856,Index!$A$2:$B$18,2,FALSE)</f>
        <v>8</v>
      </c>
      <c r="D1856">
        <v>2004</v>
      </c>
      <c r="E1856" t="s">
        <v>34</v>
      </c>
      <c r="F1856">
        <f>VLOOKUP(E1856,Index!$D$2:$E$13,2,FALSE)</f>
        <v>1</v>
      </c>
      <c r="G1856" t="s">
        <v>429</v>
      </c>
      <c r="H1856">
        <f>VLOOKUP(G1856,Index!$G$2:$H$40,2,FALSE)</f>
        <v>34</v>
      </c>
      <c r="I1856" s="3">
        <v>350000</v>
      </c>
      <c r="J1856" s="3">
        <v>270000</v>
      </c>
      <c r="K1856" s="3">
        <v>0</v>
      </c>
      <c r="L1856" s="3">
        <v>90000</v>
      </c>
      <c r="M1856" s="3">
        <f t="shared" si="112"/>
        <v>710000</v>
      </c>
      <c r="N1856" s="3">
        <f t="shared" si="114"/>
        <v>177500</v>
      </c>
      <c r="O1856" s="3">
        <f t="shared" si="115"/>
        <v>1</v>
      </c>
      <c r="P1856">
        <v>4.9000000000000004</v>
      </c>
      <c r="Q1856">
        <v>6</v>
      </c>
      <c r="R1856">
        <v>6.2</v>
      </c>
      <c r="S1856">
        <v>5</v>
      </c>
      <c r="T1856" t="s">
        <v>1832</v>
      </c>
      <c r="U1856">
        <f>VLOOKUP(T1856,Index!$J$2:$K$1319,2,FALSE)</f>
        <v>851</v>
      </c>
      <c r="V1856" t="s">
        <v>15</v>
      </c>
      <c r="W1856">
        <f t="shared" si="113"/>
        <v>3</v>
      </c>
    </row>
    <row r="1857" spans="1:23">
      <c r="A1857" t="s">
        <v>542</v>
      </c>
      <c r="B1857" t="s">
        <v>112</v>
      </c>
      <c r="C1857">
        <f>VLOOKUP(B1857,Index!$A$2:$B$18,2,FALSE)</f>
        <v>11</v>
      </c>
      <c r="D1857">
        <v>2007</v>
      </c>
      <c r="E1857" t="s">
        <v>13</v>
      </c>
      <c r="F1857">
        <f>VLOOKUP(E1857,Index!$D$2:$E$13,2,FALSE)</f>
        <v>11</v>
      </c>
      <c r="G1857" t="s">
        <v>94</v>
      </c>
      <c r="H1857">
        <f>VLOOKUP(G1857,Index!$G$2:$H$40,2,FALSE)</f>
        <v>15</v>
      </c>
      <c r="I1857" s="3">
        <v>600000</v>
      </c>
      <c r="J1857" s="3">
        <v>40000</v>
      </c>
      <c r="K1857" s="3">
        <v>0</v>
      </c>
      <c r="L1857" s="3">
        <v>70000</v>
      </c>
      <c r="M1857" s="3">
        <f t="shared" si="112"/>
        <v>710000</v>
      </c>
      <c r="N1857" s="3">
        <f t="shared" si="114"/>
        <v>177500</v>
      </c>
      <c r="O1857" s="3">
        <f t="shared" si="115"/>
        <v>1</v>
      </c>
      <c r="P1857">
        <v>7.5</v>
      </c>
      <c r="Q1857">
        <v>10</v>
      </c>
      <c r="R1857">
        <v>6.8</v>
      </c>
      <c r="S1857">
        <v>8</v>
      </c>
      <c r="T1857" t="s">
        <v>242</v>
      </c>
      <c r="U1857">
        <f>VLOOKUP(T1857,Index!$J$2:$K$1319,2,FALSE)</f>
        <v>360</v>
      </c>
      <c r="V1857" t="s">
        <v>15</v>
      </c>
      <c r="W1857">
        <f t="shared" si="113"/>
        <v>3</v>
      </c>
    </row>
    <row r="1858" spans="1:23">
      <c r="A1858" t="s">
        <v>548</v>
      </c>
      <c r="B1858" t="s">
        <v>112</v>
      </c>
      <c r="C1858">
        <f>VLOOKUP(B1858,Index!$A$2:$B$18,2,FALSE)</f>
        <v>11</v>
      </c>
      <c r="D1858">
        <v>2008</v>
      </c>
      <c r="E1858" t="s">
        <v>13</v>
      </c>
      <c r="F1858">
        <f>VLOOKUP(E1858,Index!$D$2:$E$13,2,FALSE)</f>
        <v>11</v>
      </c>
      <c r="G1858" t="s">
        <v>94</v>
      </c>
      <c r="H1858">
        <f>VLOOKUP(G1858,Index!$G$2:$H$40,2,FALSE)</f>
        <v>15</v>
      </c>
      <c r="I1858" s="3">
        <v>650000</v>
      </c>
      <c r="J1858" s="3">
        <v>0</v>
      </c>
      <c r="K1858" s="3">
        <v>0</v>
      </c>
      <c r="L1858" s="3">
        <v>60000</v>
      </c>
      <c r="M1858" s="3">
        <f t="shared" ref="M1858:M1921" si="116">SUM(I1858:L1858)</f>
        <v>710000</v>
      </c>
      <c r="N1858" s="3">
        <f t="shared" si="114"/>
        <v>177500</v>
      </c>
      <c r="O1858" s="3">
        <f t="shared" si="115"/>
        <v>1</v>
      </c>
      <c r="P1858">
        <v>6.8</v>
      </c>
      <c r="Q1858">
        <v>8</v>
      </c>
      <c r="R1858">
        <v>6.5</v>
      </c>
      <c r="S1858">
        <v>4</v>
      </c>
      <c r="T1858" t="s">
        <v>242</v>
      </c>
      <c r="U1858">
        <f>VLOOKUP(T1858,Index!$J$2:$K$1319,2,FALSE)</f>
        <v>360</v>
      </c>
      <c r="V1858" t="s">
        <v>15</v>
      </c>
      <c r="W1858">
        <f t="shared" ref="W1858:W1921" si="117">IF(T1858=G1858,1,3)</f>
        <v>3</v>
      </c>
    </row>
    <row r="1859" spans="1:23">
      <c r="A1859" t="s">
        <v>1833</v>
      </c>
      <c r="B1859" t="s">
        <v>28</v>
      </c>
      <c r="C1859">
        <f>VLOOKUP(B1859,Index!$A$2:$B$18,2,FALSE)</f>
        <v>15</v>
      </c>
      <c r="D1859">
        <v>2008</v>
      </c>
      <c r="E1859" t="s">
        <v>13</v>
      </c>
      <c r="F1859">
        <f>VLOOKUP(E1859,Index!$D$2:$E$13,2,FALSE)</f>
        <v>11</v>
      </c>
      <c r="G1859" t="s">
        <v>94</v>
      </c>
      <c r="H1859">
        <f>VLOOKUP(G1859,Index!$G$2:$H$40,2,FALSE)</f>
        <v>15</v>
      </c>
      <c r="I1859" s="3">
        <v>500000</v>
      </c>
      <c r="J1859" s="3">
        <v>140000</v>
      </c>
      <c r="K1859" s="3">
        <v>0</v>
      </c>
      <c r="L1859" s="3">
        <v>70000</v>
      </c>
      <c r="M1859" s="3">
        <f t="shared" si="116"/>
        <v>710000</v>
      </c>
      <c r="N1859" s="3">
        <f t="shared" ref="N1859:N1922" si="118">AVERAGE(I1859:L1859)</f>
        <v>177500</v>
      </c>
      <c r="O1859" s="3">
        <f t="shared" ref="O1859:O1922" si="119">IF(M1859&gt;AVERAGE($M$2:$M$8064),1,0)</f>
        <v>1</v>
      </c>
      <c r="P1859">
        <v>7.7</v>
      </c>
      <c r="Q1859">
        <v>32</v>
      </c>
      <c r="R1859">
        <v>7.4</v>
      </c>
      <c r="S1859">
        <v>14</v>
      </c>
      <c r="T1859" t="s">
        <v>135</v>
      </c>
      <c r="U1859">
        <f>VLOOKUP(T1859,Index!$J$2:$K$1319,2,FALSE)</f>
        <v>339</v>
      </c>
      <c r="V1859" t="s">
        <v>15</v>
      </c>
      <c r="W1859">
        <f t="shared" si="117"/>
        <v>3</v>
      </c>
    </row>
    <row r="1860" spans="1:23">
      <c r="A1860" t="s">
        <v>1834</v>
      </c>
      <c r="B1860" t="s">
        <v>65</v>
      </c>
      <c r="C1860">
        <f>VLOOKUP(B1860,Index!$A$2:$B$18,2,FALSE)</f>
        <v>10</v>
      </c>
      <c r="D1860">
        <v>2016</v>
      </c>
      <c r="E1860" t="s">
        <v>34</v>
      </c>
      <c r="F1860">
        <f>VLOOKUP(E1860,Index!$D$2:$E$13,2,FALSE)</f>
        <v>1</v>
      </c>
      <c r="G1860" t="s">
        <v>264</v>
      </c>
      <c r="H1860">
        <f>VLOOKUP(G1860,Index!$G$2:$H$40,2,FALSE)</f>
        <v>25</v>
      </c>
      <c r="I1860" s="3">
        <v>240000</v>
      </c>
      <c r="J1860" s="3">
        <v>270000</v>
      </c>
      <c r="K1860" s="3">
        <v>90000</v>
      </c>
      <c r="L1860" s="3">
        <v>100000</v>
      </c>
      <c r="M1860" s="3">
        <f t="shared" si="116"/>
        <v>700000</v>
      </c>
      <c r="N1860" s="3">
        <f t="shared" si="118"/>
        <v>175000</v>
      </c>
      <c r="O1860" s="3">
        <f t="shared" si="119"/>
        <v>1</v>
      </c>
      <c r="P1860">
        <v>7.3</v>
      </c>
      <c r="Q1860">
        <v>54</v>
      </c>
      <c r="R1860">
        <v>7.8</v>
      </c>
      <c r="S1860">
        <v>117</v>
      </c>
      <c r="T1860" t="s">
        <v>418</v>
      </c>
      <c r="U1860">
        <f>VLOOKUP(T1860,Index!$J$2:$K$1319,2,FALSE)</f>
        <v>311</v>
      </c>
      <c r="V1860" t="s">
        <v>61</v>
      </c>
      <c r="W1860">
        <f t="shared" si="117"/>
        <v>3</v>
      </c>
    </row>
    <row r="1861" spans="1:23">
      <c r="A1861" t="s">
        <v>1835</v>
      </c>
      <c r="B1861" t="s">
        <v>33</v>
      </c>
      <c r="C1861">
        <f>VLOOKUP(B1861,Index!$A$2:$B$18,2,FALSE)</f>
        <v>9</v>
      </c>
      <c r="D1861">
        <v>2007</v>
      </c>
      <c r="E1861" t="s">
        <v>34</v>
      </c>
      <c r="F1861">
        <f>VLOOKUP(E1861,Index!$D$2:$E$13,2,FALSE)</f>
        <v>1</v>
      </c>
      <c r="G1861" t="s">
        <v>657</v>
      </c>
      <c r="H1861">
        <f>VLOOKUP(G1861,Index!$G$2:$H$40,2,FALSE)</f>
        <v>33</v>
      </c>
      <c r="I1861" s="3">
        <v>180000</v>
      </c>
      <c r="J1861" s="3">
        <v>70000</v>
      </c>
      <c r="K1861" s="3">
        <v>410000</v>
      </c>
      <c r="L1861" s="3">
        <v>40000</v>
      </c>
      <c r="M1861" s="3">
        <f t="shared" si="116"/>
        <v>700000</v>
      </c>
      <c r="N1861" s="3">
        <f t="shared" si="118"/>
        <v>175000</v>
      </c>
      <c r="O1861" s="3">
        <f t="shared" si="119"/>
        <v>1</v>
      </c>
      <c r="P1861">
        <v>5.9</v>
      </c>
      <c r="Q1861">
        <v>31</v>
      </c>
      <c r="R1861">
        <v>7.3</v>
      </c>
      <c r="S1861">
        <v>49</v>
      </c>
      <c r="T1861" t="s">
        <v>1836</v>
      </c>
      <c r="U1861">
        <f>VLOOKUP(T1861,Index!$J$2:$K$1319,2,FALSE)</f>
        <v>641</v>
      </c>
      <c r="V1861" t="s">
        <v>61</v>
      </c>
      <c r="W1861">
        <f t="shared" si="117"/>
        <v>3</v>
      </c>
    </row>
    <row r="1862" spans="1:23">
      <c r="A1862" t="s">
        <v>1837</v>
      </c>
      <c r="B1862" t="s">
        <v>28</v>
      </c>
      <c r="C1862">
        <f>VLOOKUP(B1862,Index!$A$2:$B$18,2,FALSE)</f>
        <v>15</v>
      </c>
      <c r="D1862">
        <v>2008</v>
      </c>
      <c r="E1862" t="s">
        <v>13</v>
      </c>
      <c r="F1862">
        <f>VLOOKUP(E1862,Index!$D$2:$E$13,2,FALSE)</f>
        <v>11</v>
      </c>
      <c r="G1862" t="s">
        <v>94</v>
      </c>
      <c r="H1862">
        <f>VLOOKUP(G1862,Index!$G$2:$H$40,2,FALSE)</f>
        <v>15</v>
      </c>
      <c r="I1862" s="3">
        <v>650000</v>
      </c>
      <c r="J1862" s="3">
        <v>0</v>
      </c>
      <c r="K1862" s="3">
        <v>0</v>
      </c>
      <c r="L1862" s="3">
        <v>50000</v>
      </c>
      <c r="M1862" s="3">
        <f t="shared" si="116"/>
        <v>700000</v>
      </c>
      <c r="N1862" s="3">
        <f t="shared" si="118"/>
        <v>175000</v>
      </c>
      <c r="O1862" s="3">
        <f t="shared" si="119"/>
        <v>1</v>
      </c>
      <c r="P1862">
        <v>8.3000000000000007</v>
      </c>
      <c r="Q1862">
        <v>24</v>
      </c>
      <c r="R1862">
        <v>7.7</v>
      </c>
      <c r="S1862">
        <v>26</v>
      </c>
      <c r="T1862" t="s">
        <v>242</v>
      </c>
      <c r="U1862">
        <f>VLOOKUP(T1862,Index!$J$2:$K$1319,2,FALSE)</f>
        <v>360</v>
      </c>
      <c r="V1862" t="s">
        <v>15</v>
      </c>
      <c r="W1862">
        <f t="shared" si="117"/>
        <v>3</v>
      </c>
    </row>
    <row r="1863" spans="1:23">
      <c r="A1863" t="s">
        <v>1838</v>
      </c>
      <c r="B1863" t="s">
        <v>97</v>
      </c>
      <c r="C1863">
        <f>VLOOKUP(B1863,Index!$A$2:$B$18,2,FALSE)</f>
        <v>16</v>
      </c>
      <c r="D1863">
        <v>2005</v>
      </c>
      <c r="E1863" t="s">
        <v>48</v>
      </c>
      <c r="F1863">
        <f>VLOOKUP(E1863,Index!$D$2:$E$13,2,FALSE)</f>
        <v>9</v>
      </c>
      <c r="G1863" t="s">
        <v>49</v>
      </c>
      <c r="H1863">
        <f>VLOOKUP(G1863,Index!$G$2:$H$40,2,FALSE)</f>
        <v>4</v>
      </c>
      <c r="I1863" s="3">
        <v>530000</v>
      </c>
      <c r="J1863" s="3">
        <v>150000</v>
      </c>
      <c r="K1863" s="3">
        <v>0</v>
      </c>
      <c r="L1863" s="3">
        <v>30000</v>
      </c>
      <c r="M1863" s="3">
        <f t="shared" si="116"/>
        <v>710000</v>
      </c>
      <c r="N1863" s="3">
        <f t="shared" si="118"/>
        <v>177500</v>
      </c>
      <c r="O1863" s="3">
        <f t="shared" si="119"/>
        <v>1</v>
      </c>
      <c r="P1863">
        <v>7.7</v>
      </c>
      <c r="Q1863">
        <v>41</v>
      </c>
      <c r="R1863">
        <v>7.9</v>
      </c>
      <c r="S1863">
        <v>16</v>
      </c>
      <c r="T1863" t="s">
        <v>1839</v>
      </c>
      <c r="U1863">
        <f>VLOOKUP(T1863,Index!$J$2:$K$1319,2,FALSE)</f>
        <v>553</v>
      </c>
      <c r="V1863" t="s">
        <v>37</v>
      </c>
      <c r="W1863">
        <f t="shared" si="117"/>
        <v>3</v>
      </c>
    </row>
    <row r="1864" spans="1:23">
      <c r="A1864" t="s">
        <v>853</v>
      </c>
      <c r="B1864" t="s">
        <v>28</v>
      </c>
      <c r="C1864">
        <f>VLOOKUP(B1864,Index!$A$2:$B$18,2,FALSE)</f>
        <v>15</v>
      </c>
      <c r="D1864">
        <v>2012</v>
      </c>
      <c r="E1864" t="s">
        <v>13</v>
      </c>
      <c r="F1864">
        <f>VLOOKUP(E1864,Index!$D$2:$E$13,2,FALSE)</f>
        <v>11</v>
      </c>
      <c r="G1864" t="s">
        <v>94</v>
      </c>
      <c r="H1864">
        <f>VLOOKUP(G1864,Index!$G$2:$H$40,2,FALSE)</f>
        <v>15</v>
      </c>
      <c r="I1864" s="3">
        <v>380000</v>
      </c>
      <c r="J1864" s="3">
        <v>260000</v>
      </c>
      <c r="K1864" s="3">
        <v>0</v>
      </c>
      <c r="L1864" s="3">
        <v>60000</v>
      </c>
      <c r="M1864" s="3">
        <f t="shared" si="116"/>
        <v>700000</v>
      </c>
      <c r="N1864" s="3">
        <f t="shared" si="118"/>
        <v>175000</v>
      </c>
      <c r="O1864" s="3">
        <f t="shared" si="119"/>
        <v>1</v>
      </c>
      <c r="P1864">
        <v>8.1999999999999993</v>
      </c>
      <c r="Q1864">
        <v>65</v>
      </c>
      <c r="R1864">
        <v>6.4</v>
      </c>
      <c r="S1864">
        <v>186</v>
      </c>
      <c r="T1864" t="s">
        <v>135</v>
      </c>
      <c r="U1864">
        <f>VLOOKUP(T1864,Index!$J$2:$K$1319,2,FALSE)</f>
        <v>339</v>
      </c>
      <c r="V1864" t="s">
        <v>15</v>
      </c>
      <c r="W1864">
        <f t="shared" si="117"/>
        <v>3</v>
      </c>
    </row>
    <row r="1865" spans="1:23">
      <c r="A1865" t="s">
        <v>1840</v>
      </c>
      <c r="B1865" t="s">
        <v>12</v>
      </c>
      <c r="C1865">
        <f>VLOOKUP(B1865,Index!$A$2:$B$18,2,FALSE)</f>
        <v>13</v>
      </c>
      <c r="D1865">
        <v>2007</v>
      </c>
      <c r="E1865" t="s">
        <v>90</v>
      </c>
      <c r="F1865">
        <f>VLOOKUP(E1865,Index!$D$2:$E$13,2,FALSE)</f>
        <v>8</v>
      </c>
      <c r="G1865" t="s">
        <v>173</v>
      </c>
      <c r="H1865">
        <f>VLOOKUP(G1865,Index!$G$2:$H$40,2,FALSE)</f>
        <v>31</v>
      </c>
      <c r="I1865" s="3">
        <v>180000</v>
      </c>
      <c r="J1865" s="3">
        <v>10000</v>
      </c>
      <c r="K1865" s="3">
        <v>500000</v>
      </c>
      <c r="L1865" s="3">
        <v>20000</v>
      </c>
      <c r="M1865" s="3">
        <f t="shared" si="116"/>
        <v>710000</v>
      </c>
      <c r="N1865" s="3">
        <f t="shared" si="118"/>
        <v>177500</v>
      </c>
      <c r="O1865" s="3">
        <f t="shared" si="119"/>
        <v>1</v>
      </c>
      <c r="P1865">
        <v>6.5</v>
      </c>
      <c r="Q1865">
        <v>43</v>
      </c>
      <c r="R1865">
        <v>5.9</v>
      </c>
      <c r="S1865">
        <v>21</v>
      </c>
      <c r="T1865" t="s">
        <v>1841</v>
      </c>
      <c r="U1865">
        <f>VLOOKUP(T1865,Index!$J$2:$K$1319,2,FALSE)</f>
        <v>374</v>
      </c>
      <c r="V1865" t="s">
        <v>61</v>
      </c>
      <c r="W1865">
        <f t="shared" si="117"/>
        <v>3</v>
      </c>
    </row>
    <row r="1866" spans="1:23">
      <c r="A1866" t="s">
        <v>303</v>
      </c>
      <c r="B1866" t="s">
        <v>132</v>
      </c>
      <c r="C1866">
        <f>VLOOKUP(B1866,Index!$A$2:$B$18,2,FALSE)</f>
        <v>5</v>
      </c>
      <c r="D1866">
        <v>2003</v>
      </c>
      <c r="E1866" t="s">
        <v>13</v>
      </c>
      <c r="F1866">
        <f>VLOOKUP(E1866,Index!$D$2:$E$13,2,FALSE)</f>
        <v>11</v>
      </c>
      <c r="G1866" t="s">
        <v>49</v>
      </c>
      <c r="H1866">
        <f>VLOOKUP(G1866,Index!$G$2:$H$40,2,FALSE)</f>
        <v>4</v>
      </c>
      <c r="I1866" s="3">
        <v>540000</v>
      </c>
      <c r="J1866" s="3">
        <v>140000</v>
      </c>
      <c r="K1866" s="3">
        <v>0</v>
      </c>
      <c r="L1866" s="3">
        <v>20000</v>
      </c>
      <c r="M1866" s="3">
        <f t="shared" si="116"/>
        <v>700000</v>
      </c>
      <c r="N1866" s="3">
        <f t="shared" si="118"/>
        <v>175000</v>
      </c>
      <c r="O1866" s="3">
        <f t="shared" si="119"/>
        <v>1</v>
      </c>
      <c r="P1866">
        <v>8.9</v>
      </c>
      <c r="Q1866">
        <v>19</v>
      </c>
      <c r="R1866">
        <v>8.5</v>
      </c>
      <c r="S1866">
        <v>24</v>
      </c>
      <c r="T1866" t="s">
        <v>230</v>
      </c>
      <c r="U1866">
        <f>VLOOKUP(T1866,Index!$J$2:$K$1319,2,FALSE)</f>
        <v>793</v>
      </c>
      <c r="V1866" t="s">
        <v>61</v>
      </c>
      <c r="W1866">
        <f t="shared" si="117"/>
        <v>3</v>
      </c>
    </row>
    <row r="1867" spans="1:23">
      <c r="A1867" t="s">
        <v>365</v>
      </c>
      <c r="B1867" t="s">
        <v>112</v>
      </c>
      <c r="C1867">
        <f>VLOOKUP(B1867,Index!$A$2:$B$18,2,FALSE)</f>
        <v>11</v>
      </c>
      <c r="D1867">
        <v>2005</v>
      </c>
      <c r="E1867" t="s">
        <v>34</v>
      </c>
      <c r="F1867">
        <f>VLOOKUP(E1867,Index!$D$2:$E$13,2,FALSE)</f>
        <v>1</v>
      </c>
      <c r="G1867" t="s">
        <v>49</v>
      </c>
      <c r="H1867">
        <f>VLOOKUP(G1867,Index!$G$2:$H$40,2,FALSE)</f>
        <v>4</v>
      </c>
      <c r="I1867" s="3">
        <v>350000</v>
      </c>
      <c r="J1867" s="3">
        <v>210000</v>
      </c>
      <c r="K1867" s="3">
        <v>0</v>
      </c>
      <c r="L1867" s="3">
        <v>140000</v>
      </c>
      <c r="M1867" s="3">
        <f t="shared" si="116"/>
        <v>700000</v>
      </c>
      <c r="N1867" s="3">
        <f t="shared" si="118"/>
        <v>175000</v>
      </c>
      <c r="O1867" s="3">
        <f t="shared" si="119"/>
        <v>1</v>
      </c>
      <c r="P1867">
        <v>6.7</v>
      </c>
      <c r="Q1867">
        <v>43</v>
      </c>
      <c r="R1867">
        <v>6.9</v>
      </c>
      <c r="S1867">
        <v>8</v>
      </c>
      <c r="T1867" t="s">
        <v>237</v>
      </c>
      <c r="U1867">
        <f>VLOOKUP(T1867,Index!$J$2:$K$1319,2,FALSE)</f>
        <v>1247</v>
      </c>
      <c r="V1867" t="s">
        <v>61</v>
      </c>
      <c r="W1867">
        <f t="shared" si="117"/>
        <v>3</v>
      </c>
    </row>
    <row r="1868" spans="1:23">
      <c r="A1868" t="s">
        <v>1689</v>
      </c>
      <c r="B1868" t="s">
        <v>28</v>
      </c>
      <c r="C1868">
        <f>VLOOKUP(B1868,Index!$A$2:$B$18,2,FALSE)</f>
        <v>15</v>
      </c>
      <c r="D1868">
        <v>2007</v>
      </c>
      <c r="E1868" t="s">
        <v>13</v>
      </c>
      <c r="F1868">
        <f>VLOOKUP(E1868,Index!$D$2:$E$13,2,FALSE)</f>
        <v>11</v>
      </c>
      <c r="G1868" t="s">
        <v>94</v>
      </c>
      <c r="H1868">
        <f>VLOOKUP(G1868,Index!$G$2:$H$40,2,FALSE)</f>
        <v>15</v>
      </c>
      <c r="I1868" s="3">
        <v>650000</v>
      </c>
      <c r="J1868" s="3">
        <v>0</v>
      </c>
      <c r="K1868" s="3">
        <v>0</v>
      </c>
      <c r="L1868" s="3">
        <v>50000</v>
      </c>
      <c r="M1868" s="3">
        <f t="shared" si="116"/>
        <v>700000</v>
      </c>
      <c r="N1868" s="3">
        <f t="shared" si="118"/>
        <v>175000</v>
      </c>
      <c r="O1868" s="3">
        <f t="shared" si="119"/>
        <v>1</v>
      </c>
      <c r="P1868">
        <v>8.1</v>
      </c>
      <c r="Q1868">
        <v>30</v>
      </c>
      <c r="R1868">
        <v>7.8</v>
      </c>
      <c r="S1868">
        <v>44</v>
      </c>
      <c r="T1868" t="s">
        <v>95</v>
      </c>
      <c r="U1868">
        <f>VLOOKUP(T1868,Index!$J$2:$K$1319,2,FALSE)</f>
        <v>356</v>
      </c>
      <c r="V1868" t="s">
        <v>15</v>
      </c>
      <c r="W1868">
        <f t="shared" si="117"/>
        <v>3</v>
      </c>
    </row>
    <row r="1869" spans="1:23">
      <c r="A1869" t="s">
        <v>1474</v>
      </c>
      <c r="B1869" t="s">
        <v>130</v>
      </c>
      <c r="C1869">
        <f>VLOOKUP(B1869,Index!$A$2:$B$18,2,FALSE)</f>
        <v>14</v>
      </c>
      <c r="D1869">
        <v>2014</v>
      </c>
      <c r="E1869" t="s">
        <v>34</v>
      </c>
      <c r="F1869">
        <f>VLOOKUP(E1869,Index!$D$2:$E$13,2,FALSE)</f>
        <v>1</v>
      </c>
      <c r="G1869" t="s">
        <v>49</v>
      </c>
      <c r="H1869">
        <f>VLOOKUP(G1869,Index!$G$2:$H$40,2,FALSE)</f>
        <v>4</v>
      </c>
      <c r="I1869" s="3">
        <v>380000</v>
      </c>
      <c r="J1869" s="3">
        <v>260000</v>
      </c>
      <c r="K1869" s="3">
        <v>0</v>
      </c>
      <c r="L1869" s="3">
        <v>60000</v>
      </c>
      <c r="M1869" s="3">
        <f t="shared" si="116"/>
        <v>700000</v>
      </c>
      <c r="N1869" s="3">
        <f t="shared" si="118"/>
        <v>175000</v>
      </c>
      <c r="O1869" s="3">
        <f t="shared" si="119"/>
        <v>1</v>
      </c>
      <c r="P1869">
        <v>8.6</v>
      </c>
      <c r="Q1869">
        <v>4</v>
      </c>
      <c r="R1869">
        <v>7.1</v>
      </c>
      <c r="S1869">
        <v>18</v>
      </c>
      <c r="T1869" t="s">
        <v>493</v>
      </c>
      <c r="U1869">
        <f>VLOOKUP(T1869,Index!$J$2:$K$1319,2,FALSE)</f>
        <v>1178</v>
      </c>
      <c r="V1869" t="s">
        <v>78</v>
      </c>
      <c r="W1869">
        <f t="shared" si="117"/>
        <v>3</v>
      </c>
    </row>
    <row r="1870" spans="1:23">
      <c r="A1870" t="s">
        <v>1842</v>
      </c>
      <c r="B1870" t="s">
        <v>97</v>
      </c>
      <c r="C1870">
        <f>VLOOKUP(B1870,Index!$A$2:$B$18,2,FALSE)</f>
        <v>16</v>
      </c>
      <c r="D1870">
        <v>2001</v>
      </c>
      <c r="E1870" t="s">
        <v>34</v>
      </c>
      <c r="F1870">
        <f>VLOOKUP(E1870,Index!$D$2:$E$13,2,FALSE)</f>
        <v>1</v>
      </c>
      <c r="G1870" t="s">
        <v>49</v>
      </c>
      <c r="H1870">
        <f>VLOOKUP(G1870,Index!$G$2:$H$40,2,FALSE)</f>
        <v>4</v>
      </c>
      <c r="I1870" s="3">
        <v>520000</v>
      </c>
      <c r="J1870" s="3">
        <v>160000</v>
      </c>
      <c r="K1870" s="3">
        <v>0</v>
      </c>
      <c r="L1870" s="3">
        <v>20000</v>
      </c>
      <c r="M1870" s="3">
        <f t="shared" si="116"/>
        <v>700000</v>
      </c>
      <c r="N1870" s="3">
        <f t="shared" si="118"/>
        <v>175000</v>
      </c>
      <c r="O1870" s="3">
        <f t="shared" si="119"/>
        <v>1</v>
      </c>
      <c r="P1870">
        <v>5.8</v>
      </c>
      <c r="Q1870">
        <v>28</v>
      </c>
      <c r="R1870">
        <v>5.9</v>
      </c>
      <c r="S1870">
        <v>14</v>
      </c>
      <c r="T1870" t="s">
        <v>180</v>
      </c>
      <c r="U1870">
        <f>VLOOKUP(T1870,Index!$J$2:$K$1319,2,FALSE)</f>
        <v>683</v>
      </c>
      <c r="V1870" t="s">
        <v>61</v>
      </c>
      <c r="W1870">
        <f t="shared" si="117"/>
        <v>3</v>
      </c>
    </row>
    <row r="1871" spans="1:23">
      <c r="A1871" t="s">
        <v>1843</v>
      </c>
      <c r="B1871" t="s">
        <v>20</v>
      </c>
      <c r="C1871">
        <f>VLOOKUP(B1871,Index!$A$2:$B$18,2,FALSE)</f>
        <v>3</v>
      </c>
      <c r="D1871">
        <v>2009</v>
      </c>
      <c r="E1871" t="s">
        <v>187</v>
      </c>
      <c r="F1871">
        <f>VLOOKUP(E1871,Index!$D$2:$E$13,2,FALSE)</f>
        <v>2</v>
      </c>
      <c r="G1871" t="s">
        <v>192</v>
      </c>
      <c r="H1871">
        <f>VLOOKUP(G1871,Index!$G$2:$H$40,2,FALSE)</f>
        <v>8</v>
      </c>
      <c r="I1871" s="3">
        <v>230000</v>
      </c>
      <c r="J1871" s="3">
        <v>140000</v>
      </c>
      <c r="K1871" s="3">
        <v>300000</v>
      </c>
      <c r="L1871" s="3">
        <v>40000</v>
      </c>
      <c r="M1871" s="3">
        <f t="shared" si="116"/>
        <v>710000</v>
      </c>
      <c r="N1871" s="3">
        <f t="shared" si="118"/>
        <v>177500</v>
      </c>
      <c r="O1871" s="3">
        <f t="shared" si="119"/>
        <v>1</v>
      </c>
      <c r="P1871">
        <v>7.8</v>
      </c>
      <c r="Q1871">
        <v>51</v>
      </c>
      <c r="R1871">
        <v>8.4</v>
      </c>
      <c r="S1871">
        <v>79</v>
      </c>
      <c r="T1871" t="s">
        <v>192</v>
      </c>
      <c r="U1871">
        <f>VLOOKUP(T1871,Index!$J$2:$K$1319,2,FALSE)</f>
        <v>202</v>
      </c>
      <c r="V1871" t="s">
        <v>61</v>
      </c>
      <c r="W1871">
        <f t="shared" si="117"/>
        <v>1</v>
      </c>
    </row>
    <row r="1872" spans="1:23">
      <c r="A1872" t="s">
        <v>1844</v>
      </c>
      <c r="B1872" t="s">
        <v>39</v>
      </c>
      <c r="C1872">
        <f>VLOOKUP(B1872,Index!$A$2:$B$18,2,FALSE)</f>
        <v>8</v>
      </c>
      <c r="D1872">
        <v>2003</v>
      </c>
      <c r="E1872" t="s">
        <v>48</v>
      </c>
      <c r="F1872">
        <f>VLOOKUP(E1872,Index!$D$2:$E$13,2,FALSE)</f>
        <v>9</v>
      </c>
      <c r="G1872" t="s">
        <v>45</v>
      </c>
      <c r="H1872">
        <f>VLOOKUP(G1872,Index!$G$2:$H$40,2,FALSE)</f>
        <v>30</v>
      </c>
      <c r="I1872" s="3">
        <v>340000</v>
      </c>
      <c r="J1872" s="3">
        <v>270000</v>
      </c>
      <c r="K1872" s="3">
        <v>0</v>
      </c>
      <c r="L1872" s="3">
        <v>90000</v>
      </c>
      <c r="M1872" s="3">
        <f t="shared" si="116"/>
        <v>700000</v>
      </c>
      <c r="N1872" s="3">
        <f t="shared" si="118"/>
        <v>175000</v>
      </c>
      <c r="O1872" s="3">
        <f t="shared" si="119"/>
        <v>1</v>
      </c>
      <c r="P1872">
        <v>7.3</v>
      </c>
      <c r="Q1872">
        <v>33</v>
      </c>
      <c r="R1872">
        <v>8.3000000000000007</v>
      </c>
      <c r="S1872">
        <v>19</v>
      </c>
      <c r="T1872" t="s">
        <v>289</v>
      </c>
      <c r="U1872">
        <f>VLOOKUP(T1872,Index!$J$2:$K$1319,2,FALSE)</f>
        <v>767</v>
      </c>
      <c r="V1872" t="s">
        <v>61</v>
      </c>
      <c r="W1872">
        <f t="shared" si="117"/>
        <v>3</v>
      </c>
    </row>
    <row r="1873" spans="1:23">
      <c r="A1873" t="s">
        <v>1845</v>
      </c>
      <c r="B1873" t="s">
        <v>33</v>
      </c>
      <c r="C1873">
        <f>VLOOKUP(B1873,Index!$A$2:$B$18,2,FALSE)</f>
        <v>9</v>
      </c>
      <c r="D1873">
        <v>2011</v>
      </c>
      <c r="E1873" t="s">
        <v>187</v>
      </c>
      <c r="F1873">
        <f>VLOOKUP(E1873,Index!$D$2:$E$13,2,FALSE)</f>
        <v>2</v>
      </c>
      <c r="G1873" t="s">
        <v>585</v>
      </c>
      <c r="H1873">
        <f>VLOOKUP(G1873,Index!$G$2:$H$40,2,FALSE)</f>
        <v>12</v>
      </c>
      <c r="I1873" s="3">
        <v>300000</v>
      </c>
      <c r="J1873" s="3">
        <v>140000</v>
      </c>
      <c r="K1873" s="3">
        <v>200000</v>
      </c>
      <c r="L1873" s="3">
        <v>60000</v>
      </c>
      <c r="M1873" s="3">
        <f t="shared" si="116"/>
        <v>700000</v>
      </c>
      <c r="N1873" s="3">
        <f t="shared" si="118"/>
        <v>175000</v>
      </c>
      <c r="O1873" s="3">
        <f t="shared" si="119"/>
        <v>1</v>
      </c>
      <c r="P1873">
        <v>7.9</v>
      </c>
      <c r="Q1873">
        <v>61</v>
      </c>
      <c r="R1873">
        <v>8.1</v>
      </c>
      <c r="S1873">
        <v>372</v>
      </c>
      <c r="T1873" t="s">
        <v>1265</v>
      </c>
      <c r="U1873">
        <f>VLOOKUP(T1873,Index!$J$2:$K$1319,2,FALSE)</f>
        <v>97</v>
      </c>
      <c r="V1873" t="s">
        <v>37</v>
      </c>
      <c r="W1873">
        <f t="shared" si="117"/>
        <v>3</v>
      </c>
    </row>
    <row r="1874" spans="1:23">
      <c r="A1874" t="s">
        <v>241</v>
      </c>
      <c r="B1874" t="s">
        <v>132</v>
      </c>
      <c r="C1874">
        <f>VLOOKUP(B1874,Index!$A$2:$B$18,2,FALSE)</f>
        <v>5</v>
      </c>
      <c r="D1874">
        <v>2004</v>
      </c>
      <c r="E1874" t="s">
        <v>13</v>
      </c>
      <c r="F1874">
        <f>VLOOKUP(E1874,Index!$D$2:$E$13,2,FALSE)</f>
        <v>11</v>
      </c>
      <c r="G1874" t="s">
        <v>94</v>
      </c>
      <c r="H1874">
        <f>VLOOKUP(G1874,Index!$G$2:$H$40,2,FALSE)</f>
        <v>15</v>
      </c>
      <c r="I1874" s="3">
        <v>540000</v>
      </c>
      <c r="J1874" s="3">
        <v>140000</v>
      </c>
      <c r="K1874" s="3">
        <v>0</v>
      </c>
      <c r="L1874" s="3">
        <v>20000</v>
      </c>
      <c r="M1874" s="3">
        <f t="shared" si="116"/>
        <v>700000</v>
      </c>
      <c r="N1874" s="3">
        <f t="shared" si="118"/>
        <v>175000</v>
      </c>
      <c r="O1874" s="3">
        <f t="shared" si="119"/>
        <v>1</v>
      </c>
      <c r="P1874">
        <v>9</v>
      </c>
      <c r="Q1874">
        <v>26</v>
      </c>
      <c r="T1874" t="s">
        <v>242</v>
      </c>
      <c r="U1874">
        <f>VLOOKUP(T1874,Index!$J$2:$K$1319,2,FALSE)</f>
        <v>360</v>
      </c>
      <c r="V1874" t="s">
        <v>15</v>
      </c>
      <c r="W1874">
        <f t="shared" si="117"/>
        <v>3</v>
      </c>
    </row>
    <row r="1875" spans="1:23">
      <c r="A1875" t="s">
        <v>1846</v>
      </c>
      <c r="B1875" t="s">
        <v>156</v>
      </c>
      <c r="C1875">
        <f>VLOOKUP(B1875,Index!$A$2:$B$18,2,FALSE)</f>
        <v>4</v>
      </c>
      <c r="D1875">
        <v>2001</v>
      </c>
      <c r="E1875" t="s">
        <v>34</v>
      </c>
      <c r="F1875">
        <f>VLOOKUP(E1875,Index!$D$2:$E$13,2,FALSE)</f>
        <v>1</v>
      </c>
      <c r="G1875" t="s">
        <v>480</v>
      </c>
      <c r="H1875">
        <f>VLOOKUP(G1875,Index!$G$2:$H$40,2,FALSE)</f>
        <v>21</v>
      </c>
      <c r="I1875" s="3">
        <v>500000</v>
      </c>
      <c r="J1875" s="3">
        <v>190000</v>
      </c>
      <c r="K1875" s="3">
        <v>0</v>
      </c>
      <c r="L1875" s="3">
        <v>10000</v>
      </c>
      <c r="M1875" s="3">
        <f t="shared" si="116"/>
        <v>700000</v>
      </c>
      <c r="N1875" s="3">
        <f t="shared" si="118"/>
        <v>175000</v>
      </c>
      <c r="O1875" s="3">
        <f t="shared" si="119"/>
        <v>1</v>
      </c>
      <c r="P1875">
        <v>6.7</v>
      </c>
      <c r="Q1875">
        <v>8</v>
      </c>
      <c r="T1875" t="s">
        <v>1847</v>
      </c>
      <c r="U1875">
        <f>VLOOKUP(T1875,Index!$J$2:$K$1319,2,FALSE)</f>
        <v>1255</v>
      </c>
      <c r="V1875" t="s">
        <v>15</v>
      </c>
      <c r="W1875">
        <f t="shared" si="117"/>
        <v>3</v>
      </c>
    </row>
    <row r="1876" spans="1:23">
      <c r="A1876" t="s">
        <v>1848</v>
      </c>
      <c r="B1876" t="s">
        <v>39</v>
      </c>
      <c r="C1876">
        <f>VLOOKUP(B1876,Index!$A$2:$B$18,2,FALSE)</f>
        <v>8</v>
      </c>
      <c r="D1876">
        <v>2001</v>
      </c>
      <c r="E1876" t="s">
        <v>17</v>
      </c>
      <c r="F1876">
        <f>VLOOKUP(E1876,Index!$D$2:$E$13,2,FALSE)</f>
        <v>7</v>
      </c>
      <c r="G1876" t="s">
        <v>227</v>
      </c>
      <c r="H1876">
        <f>VLOOKUP(G1876,Index!$G$2:$H$40,2,FALSE)</f>
        <v>5</v>
      </c>
      <c r="I1876" s="3">
        <v>340000</v>
      </c>
      <c r="J1876" s="3">
        <v>270000</v>
      </c>
      <c r="K1876" s="3">
        <v>0</v>
      </c>
      <c r="L1876" s="3">
        <v>90000</v>
      </c>
      <c r="M1876" s="3">
        <f t="shared" si="116"/>
        <v>700000</v>
      </c>
      <c r="N1876" s="3">
        <f t="shared" si="118"/>
        <v>175000</v>
      </c>
      <c r="O1876" s="3">
        <f t="shared" si="119"/>
        <v>1</v>
      </c>
      <c r="P1876">
        <v>8.4</v>
      </c>
      <c r="Q1876">
        <v>22</v>
      </c>
      <c r="R1876">
        <v>8.1999999999999993</v>
      </c>
      <c r="S1876">
        <v>11</v>
      </c>
      <c r="T1876" t="s">
        <v>580</v>
      </c>
      <c r="U1876">
        <f>VLOOKUP(T1876,Index!$J$2:$K$1319,2,FALSE)</f>
        <v>918</v>
      </c>
      <c r="V1876" t="s">
        <v>15</v>
      </c>
      <c r="W1876">
        <f t="shared" si="117"/>
        <v>3</v>
      </c>
    </row>
    <row r="1877" spans="1:23">
      <c r="A1877" t="s">
        <v>1849</v>
      </c>
      <c r="B1877" t="s">
        <v>97</v>
      </c>
      <c r="C1877">
        <f>VLOOKUP(B1877,Index!$A$2:$B$18,2,FALSE)</f>
        <v>16</v>
      </c>
      <c r="D1877">
        <v>2005</v>
      </c>
      <c r="E1877" t="s">
        <v>90</v>
      </c>
      <c r="F1877">
        <f>VLOOKUP(E1877,Index!$D$2:$E$13,2,FALSE)</f>
        <v>8</v>
      </c>
      <c r="G1877" t="s">
        <v>29</v>
      </c>
      <c r="H1877">
        <f>VLOOKUP(G1877,Index!$G$2:$H$40,2,FALSE)</f>
        <v>23</v>
      </c>
      <c r="I1877" s="3">
        <v>480000</v>
      </c>
      <c r="J1877" s="3">
        <v>190000</v>
      </c>
      <c r="K1877" s="3">
        <v>0</v>
      </c>
      <c r="L1877" s="3">
        <v>30000</v>
      </c>
      <c r="M1877" s="3">
        <f t="shared" si="116"/>
        <v>700000</v>
      </c>
      <c r="N1877" s="3">
        <f t="shared" si="118"/>
        <v>175000</v>
      </c>
      <c r="O1877" s="3">
        <f t="shared" si="119"/>
        <v>1</v>
      </c>
      <c r="P1877">
        <v>8.9</v>
      </c>
      <c r="Q1877">
        <v>84</v>
      </c>
      <c r="R1877">
        <v>8.6</v>
      </c>
      <c r="S1877">
        <v>113</v>
      </c>
      <c r="T1877" t="s">
        <v>416</v>
      </c>
      <c r="U1877">
        <f>VLOOKUP(T1877,Index!$J$2:$K$1319,2,FALSE)</f>
        <v>145</v>
      </c>
      <c r="V1877" t="s">
        <v>37</v>
      </c>
      <c r="W1877">
        <f t="shared" si="117"/>
        <v>3</v>
      </c>
    </row>
    <row r="1878" spans="1:23">
      <c r="A1878" t="s">
        <v>1850</v>
      </c>
      <c r="B1878" t="s">
        <v>28</v>
      </c>
      <c r="C1878">
        <f>VLOOKUP(B1878,Index!$A$2:$B$18,2,FALSE)</f>
        <v>15</v>
      </c>
      <c r="D1878">
        <v>2008</v>
      </c>
      <c r="E1878" t="s">
        <v>90</v>
      </c>
      <c r="F1878">
        <f>VLOOKUP(E1878,Index!$D$2:$E$13,2,FALSE)</f>
        <v>8</v>
      </c>
      <c r="G1878" t="s">
        <v>173</v>
      </c>
      <c r="H1878">
        <f>VLOOKUP(G1878,Index!$G$2:$H$40,2,FALSE)</f>
        <v>31</v>
      </c>
      <c r="I1878" s="3">
        <v>340000</v>
      </c>
      <c r="J1878" s="3">
        <v>180000</v>
      </c>
      <c r="K1878" s="3">
        <v>120000</v>
      </c>
      <c r="L1878" s="3">
        <v>60000</v>
      </c>
      <c r="M1878" s="3">
        <f t="shared" si="116"/>
        <v>700000</v>
      </c>
      <c r="N1878" s="3">
        <f t="shared" si="118"/>
        <v>175000</v>
      </c>
      <c r="O1878" s="3">
        <f t="shared" si="119"/>
        <v>1</v>
      </c>
      <c r="P1878">
        <v>6.8</v>
      </c>
      <c r="Q1878">
        <v>60</v>
      </c>
      <c r="R1878">
        <v>7</v>
      </c>
      <c r="S1878">
        <v>158</v>
      </c>
      <c r="T1878" t="s">
        <v>817</v>
      </c>
      <c r="U1878">
        <f>VLOOKUP(T1878,Index!$J$2:$K$1319,2,FALSE)</f>
        <v>1188</v>
      </c>
      <c r="V1878" t="s">
        <v>61</v>
      </c>
      <c r="W1878">
        <f t="shared" si="117"/>
        <v>3</v>
      </c>
    </row>
    <row r="1879" spans="1:23">
      <c r="A1879" t="s">
        <v>211</v>
      </c>
      <c r="B1879" t="s">
        <v>20</v>
      </c>
      <c r="C1879">
        <f>VLOOKUP(B1879,Index!$A$2:$B$18,2,FALSE)</f>
        <v>3</v>
      </c>
      <c r="D1879">
        <v>2010</v>
      </c>
      <c r="E1879" t="s">
        <v>13</v>
      </c>
      <c r="F1879">
        <f>VLOOKUP(E1879,Index!$D$2:$E$13,2,FALSE)</f>
        <v>11</v>
      </c>
      <c r="G1879" t="s">
        <v>94</v>
      </c>
      <c r="H1879">
        <f>VLOOKUP(G1879,Index!$G$2:$H$40,2,FALSE)</f>
        <v>15</v>
      </c>
      <c r="I1879" s="3">
        <v>130000</v>
      </c>
      <c r="J1879" s="3">
        <v>490000</v>
      </c>
      <c r="K1879" s="3">
        <v>0</v>
      </c>
      <c r="L1879" s="3">
        <v>80000</v>
      </c>
      <c r="M1879" s="3">
        <f t="shared" si="116"/>
        <v>700000</v>
      </c>
      <c r="N1879" s="3">
        <f t="shared" si="118"/>
        <v>175000</v>
      </c>
      <c r="O1879" s="3">
        <f t="shared" si="119"/>
        <v>1</v>
      </c>
      <c r="P1879">
        <v>6.3</v>
      </c>
      <c r="Q1879">
        <v>5</v>
      </c>
      <c r="T1879" t="s">
        <v>95</v>
      </c>
      <c r="U1879">
        <f>VLOOKUP(T1879,Index!$J$2:$K$1319,2,FALSE)</f>
        <v>356</v>
      </c>
      <c r="V1879" t="s">
        <v>15</v>
      </c>
      <c r="W1879">
        <f t="shared" si="117"/>
        <v>3</v>
      </c>
    </row>
    <row r="1880" spans="1:23">
      <c r="A1880" t="s">
        <v>1851</v>
      </c>
      <c r="B1880" t="s">
        <v>65</v>
      </c>
      <c r="C1880">
        <f>VLOOKUP(B1880,Index!$A$2:$B$18,2,FALSE)</f>
        <v>10</v>
      </c>
      <c r="D1880">
        <v>2016</v>
      </c>
      <c r="E1880" t="s">
        <v>34</v>
      </c>
      <c r="F1880">
        <f>VLOOKUP(E1880,Index!$D$2:$E$13,2,FALSE)</f>
        <v>1</v>
      </c>
      <c r="G1880" t="s">
        <v>194</v>
      </c>
      <c r="H1880">
        <f>VLOOKUP(G1880,Index!$G$2:$H$40,2,FALSE)</f>
        <v>38</v>
      </c>
      <c r="I1880" s="3">
        <v>160000</v>
      </c>
      <c r="J1880" s="3">
        <v>430000</v>
      </c>
      <c r="K1880" s="3">
        <v>10000</v>
      </c>
      <c r="L1880" s="3">
        <v>110000</v>
      </c>
      <c r="M1880" s="3">
        <f t="shared" si="116"/>
        <v>710000</v>
      </c>
      <c r="N1880" s="3">
        <f t="shared" si="118"/>
        <v>177500</v>
      </c>
      <c r="O1880" s="3">
        <f t="shared" si="119"/>
        <v>1</v>
      </c>
      <c r="P1880">
        <v>7.8</v>
      </c>
      <c r="Q1880">
        <v>61</v>
      </c>
      <c r="R1880">
        <v>7.5</v>
      </c>
      <c r="S1880">
        <v>91</v>
      </c>
      <c r="T1880" t="s">
        <v>627</v>
      </c>
      <c r="U1880">
        <f>VLOOKUP(T1880,Index!$J$2:$K$1319,2,FALSE)</f>
        <v>1195</v>
      </c>
      <c r="V1880" t="s">
        <v>78</v>
      </c>
      <c r="W1880">
        <f t="shared" si="117"/>
        <v>3</v>
      </c>
    </row>
    <row r="1881" spans="1:23">
      <c r="A1881" t="s">
        <v>1852</v>
      </c>
      <c r="B1881" t="s">
        <v>28</v>
      </c>
      <c r="C1881">
        <f>VLOOKUP(B1881,Index!$A$2:$B$18,2,FALSE)</f>
        <v>15</v>
      </c>
      <c r="D1881">
        <v>2011</v>
      </c>
      <c r="E1881" t="s">
        <v>13</v>
      </c>
      <c r="F1881">
        <f>VLOOKUP(E1881,Index!$D$2:$E$13,2,FALSE)</f>
        <v>11</v>
      </c>
      <c r="G1881" t="s">
        <v>94</v>
      </c>
      <c r="H1881">
        <f>VLOOKUP(G1881,Index!$G$2:$H$40,2,FALSE)</f>
        <v>15</v>
      </c>
      <c r="I1881" s="3">
        <v>550000</v>
      </c>
      <c r="J1881" s="3">
        <v>100000</v>
      </c>
      <c r="K1881" s="3">
        <v>0</v>
      </c>
      <c r="L1881" s="3">
        <v>50000</v>
      </c>
      <c r="M1881" s="3">
        <f t="shared" si="116"/>
        <v>700000</v>
      </c>
      <c r="N1881" s="3">
        <f t="shared" si="118"/>
        <v>175000</v>
      </c>
      <c r="O1881" s="3">
        <f t="shared" si="119"/>
        <v>1</v>
      </c>
      <c r="P1881">
        <v>8.6</v>
      </c>
      <c r="Q1881">
        <v>56</v>
      </c>
      <c r="R1881">
        <v>7</v>
      </c>
      <c r="S1881">
        <v>72</v>
      </c>
      <c r="T1881" t="s">
        <v>94</v>
      </c>
      <c r="U1881">
        <f>VLOOKUP(T1881,Index!$J$2:$K$1319,2,FALSE)</f>
        <v>378</v>
      </c>
      <c r="V1881" t="s">
        <v>78</v>
      </c>
      <c r="W1881">
        <f t="shared" si="117"/>
        <v>1</v>
      </c>
    </row>
    <row r="1882" spans="1:23">
      <c r="A1882" t="s">
        <v>1853</v>
      </c>
      <c r="B1882" t="s">
        <v>156</v>
      </c>
      <c r="C1882">
        <f>VLOOKUP(B1882,Index!$A$2:$B$18,2,FALSE)</f>
        <v>4</v>
      </c>
      <c r="D1882">
        <v>2001</v>
      </c>
      <c r="E1882" t="s">
        <v>221</v>
      </c>
      <c r="F1882">
        <f>VLOOKUP(E1882,Index!$D$2:$E$13,2,FALSE)</f>
        <v>12</v>
      </c>
      <c r="G1882" t="s">
        <v>14</v>
      </c>
      <c r="H1882">
        <f>VLOOKUP(G1882,Index!$G$2:$H$40,2,FALSE)</f>
        <v>26</v>
      </c>
      <c r="I1882" s="3">
        <v>500000</v>
      </c>
      <c r="J1882" s="3">
        <v>190000</v>
      </c>
      <c r="K1882" s="3">
        <v>0</v>
      </c>
      <c r="L1882" s="3">
        <v>10000</v>
      </c>
      <c r="M1882" s="3">
        <f t="shared" si="116"/>
        <v>700000</v>
      </c>
      <c r="N1882" s="3">
        <f t="shared" si="118"/>
        <v>175000</v>
      </c>
      <c r="O1882" s="3">
        <f t="shared" si="119"/>
        <v>1</v>
      </c>
      <c r="P1882">
        <v>9.1999999999999993</v>
      </c>
      <c r="Q1882">
        <v>28</v>
      </c>
      <c r="R1882">
        <v>9</v>
      </c>
      <c r="S1882">
        <v>95</v>
      </c>
      <c r="T1882" t="s">
        <v>198</v>
      </c>
      <c r="U1882">
        <f>VLOOKUP(T1882,Index!$J$2:$K$1319,2,FALSE)</f>
        <v>579</v>
      </c>
      <c r="V1882" t="s">
        <v>15</v>
      </c>
      <c r="W1882">
        <f t="shared" si="117"/>
        <v>3</v>
      </c>
    </row>
    <row r="1883" spans="1:23">
      <c r="A1883" t="s">
        <v>1659</v>
      </c>
      <c r="B1883" t="s">
        <v>39</v>
      </c>
      <c r="C1883">
        <f>VLOOKUP(B1883,Index!$A$2:$B$18,2,FALSE)</f>
        <v>8</v>
      </c>
      <c r="D1883">
        <v>2000</v>
      </c>
      <c r="E1883" t="s">
        <v>17</v>
      </c>
      <c r="F1883">
        <f>VLOOKUP(E1883,Index!$D$2:$E$13,2,FALSE)</f>
        <v>7</v>
      </c>
      <c r="G1883" t="s">
        <v>94</v>
      </c>
      <c r="H1883">
        <f>VLOOKUP(G1883,Index!$G$2:$H$40,2,FALSE)</f>
        <v>15</v>
      </c>
      <c r="I1883" s="3">
        <v>340000</v>
      </c>
      <c r="J1883" s="3">
        <v>270000</v>
      </c>
      <c r="K1883" s="3">
        <v>0</v>
      </c>
      <c r="L1883" s="3">
        <v>90000</v>
      </c>
      <c r="M1883" s="3">
        <f t="shared" si="116"/>
        <v>700000</v>
      </c>
      <c r="N1883" s="3">
        <f t="shared" si="118"/>
        <v>175000</v>
      </c>
      <c r="O1883" s="3">
        <f t="shared" si="119"/>
        <v>1</v>
      </c>
      <c r="P1883">
        <v>6.6</v>
      </c>
      <c r="Q1883">
        <v>16</v>
      </c>
      <c r="R1883">
        <v>6.6</v>
      </c>
      <c r="S1883">
        <v>9</v>
      </c>
      <c r="T1883" t="s">
        <v>95</v>
      </c>
      <c r="U1883">
        <f>VLOOKUP(T1883,Index!$J$2:$K$1319,2,FALSE)</f>
        <v>356</v>
      </c>
      <c r="V1883" t="s">
        <v>15</v>
      </c>
      <c r="W1883">
        <f t="shared" si="117"/>
        <v>3</v>
      </c>
    </row>
    <row r="1884" spans="1:23">
      <c r="A1884" t="s">
        <v>1297</v>
      </c>
      <c r="B1884" t="s">
        <v>112</v>
      </c>
      <c r="C1884">
        <f>VLOOKUP(B1884,Index!$A$2:$B$18,2,FALSE)</f>
        <v>11</v>
      </c>
      <c r="D1884">
        <v>2010</v>
      </c>
      <c r="E1884" t="s">
        <v>59</v>
      </c>
      <c r="F1884">
        <f>VLOOKUP(E1884,Index!$D$2:$E$13,2,FALSE)</f>
        <v>3</v>
      </c>
      <c r="G1884" t="s">
        <v>429</v>
      </c>
      <c r="H1884">
        <f>VLOOKUP(G1884,Index!$G$2:$H$40,2,FALSE)</f>
        <v>34</v>
      </c>
      <c r="I1884" s="3">
        <v>220000</v>
      </c>
      <c r="J1884" s="3">
        <v>310000</v>
      </c>
      <c r="K1884" s="3">
        <v>0</v>
      </c>
      <c r="L1884" s="3">
        <v>170000</v>
      </c>
      <c r="M1884" s="3">
        <f t="shared" si="116"/>
        <v>700000</v>
      </c>
      <c r="N1884" s="3">
        <f t="shared" si="118"/>
        <v>175000</v>
      </c>
      <c r="O1884" s="3">
        <f t="shared" si="119"/>
        <v>1</v>
      </c>
      <c r="R1884">
        <v>6.7</v>
      </c>
      <c r="S1884">
        <v>7</v>
      </c>
      <c r="T1884" t="s">
        <v>541</v>
      </c>
      <c r="U1884">
        <f>VLOOKUP(T1884,Index!$J$2:$K$1319,2,FALSE)</f>
        <v>1293</v>
      </c>
      <c r="V1884" t="s">
        <v>61</v>
      </c>
      <c r="W1884">
        <f t="shared" si="117"/>
        <v>3</v>
      </c>
    </row>
    <row r="1885" spans="1:23">
      <c r="A1885" t="s">
        <v>1854</v>
      </c>
      <c r="B1885" t="s">
        <v>20</v>
      </c>
      <c r="C1885">
        <f>VLOOKUP(B1885,Index!$A$2:$B$18,2,FALSE)</f>
        <v>3</v>
      </c>
      <c r="D1885">
        <v>2009</v>
      </c>
      <c r="E1885" t="s">
        <v>187</v>
      </c>
      <c r="F1885">
        <f>VLOOKUP(E1885,Index!$D$2:$E$13,2,FALSE)</f>
        <v>2</v>
      </c>
      <c r="G1885" t="s">
        <v>402</v>
      </c>
      <c r="H1885">
        <f>VLOOKUP(G1885,Index!$G$2:$H$40,2,FALSE)</f>
        <v>13</v>
      </c>
      <c r="I1885" s="3">
        <v>380000</v>
      </c>
      <c r="J1885" s="3">
        <v>250000</v>
      </c>
      <c r="K1885" s="3">
        <v>0</v>
      </c>
      <c r="L1885" s="3">
        <v>70000</v>
      </c>
      <c r="M1885" s="3">
        <f t="shared" si="116"/>
        <v>700000</v>
      </c>
      <c r="N1885" s="3">
        <f t="shared" si="118"/>
        <v>175000</v>
      </c>
      <c r="O1885" s="3">
        <f t="shared" si="119"/>
        <v>1</v>
      </c>
      <c r="T1885" t="s">
        <v>1344</v>
      </c>
      <c r="U1885">
        <f>VLOOKUP(T1885,Index!$J$2:$K$1319,2,FALSE)</f>
        <v>825</v>
      </c>
      <c r="V1885" t="s">
        <v>15</v>
      </c>
      <c r="W1885">
        <f t="shared" si="117"/>
        <v>3</v>
      </c>
    </row>
    <row r="1886" spans="1:23">
      <c r="A1886" t="s">
        <v>1855</v>
      </c>
      <c r="B1886" t="s">
        <v>112</v>
      </c>
      <c r="C1886">
        <f>VLOOKUP(B1886,Index!$A$2:$B$18,2,FALSE)</f>
        <v>11</v>
      </c>
      <c r="D1886">
        <v>2005</v>
      </c>
      <c r="E1886" t="s">
        <v>21</v>
      </c>
      <c r="F1886">
        <f>VLOOKUP(E1886,Index!$D$2:$E$13,2,FALSE)</f>
        <v>5</v>
      </c>
      <c r="G1886" t="s">
        <v>45</v>
      </c>
      <c r="H1886">
        <f>VLOOKUP(G1886,Index!$G$2:$H$40,2,FALSE)</f>
        <v>30</v>
      </c>
      <c r="I1886" s="3">
        <v>520000</v>
      </c>
      <c r="J1886" s="3">
        <v>0</v>
      </c>
      <c r="K1886" s="3">
        <v>120000</v>
      </c>
      <c r="L1886" s="3">
        <v>50000</v>
      </c>
      <c r="M1886" s="3">
        <f t="shared" si="116"/>
        <v>690000</v>
      </c>
      <c r="N1886" s="3">
        <f t="shared" si="118"/>
        <v>172500</v>
      </c>
      <c r="O1886" s="3">
        <f t="shared" si="119"/>
        <v>1</v>
      </c>
      <c r="P1886">
        <v>6.6</v>
      </c>
      <c r="Q1886">
        <v>35</v>
      </c>
      <c r="R1886">
        <v>6.4</v>
      </c>
      <c r="S1886">
        <v>16</v>
      </c>
      <c r="T1886" t="s">
        <v>1856</v>
      </c>
      <c r="U1886">
        <f>VLOOKUP(T1886,Index!$J$2:$K$1319,2,FALSE)</f>
        <v>997</v>
      </c>
      <c r="V1886" t="s">
        <v>15</v>
      </c>
      <c r="W1886">
        <f t="shared" si="117"/>
        <v>3</v>
      </c>
    </row>
    <row r="1887" spans="1:23">
      <c r="A1887" t="s">
        <v>1857</v>
      </c>
      <c r="B1887" t="s">
        <v>39</v>
      </c>
      <c r="C1887">
        <f>VLOOKUP(B1887,Index!$A$2:$B$18,2,FALSE)</f>
        <v>8</v>
      </c>
      <c r="D1887">
        <v>2000</v>
      </c>
      <c r="E1887" t="s">
        <v>67</v>
      </c>
      <c r="F1887">
        <f>VLOOKUP(E1887,Index!$D$2:$E$13,2,FALSE)</f>
        <v>10</v>
      </c>
      <c r="G1887" t="s">
        <v>264</v>
      </c>
      <c r="H1887">
        <f>VLOOKUP(G1887,Index!$G$2:$H$40,2,FALSE)</f>
        <v>25</v>
      </c>
      <c r="I1887" s="3">
        <v>160000</v>
      </c>
      <c r="J1887" s="3">
        <v>130000</v>
      </c>
      <c r="K1887" s="3">
        <v>360000</v>
      </c>
      <c r="L1887" s="3">
        <v>40000</v>
      </c>
      <c r="M1887" s="3">
        <f t="shared" si="116"/>
        <v>690000</v>
      </c>
      <c r="N1887" s="3">
        <f t="shared" si="118"/>
        <v>172500</v>
      </c>
      <c r="O1887" s="3">
        <f t="shared" si="119"/>
        <v>1</v>
      </c>
      <c r="P1887">
        <v>5.8</v>
      </c>
      <c r="Q1887">
        <v>16</v>
      </c>
      <c r="R1887">
        <v>8.1</v>
      </c>
      <c r="S1887">
        <v>49</v>
      </c>
      <c r="T1887" t="s">
        <v>1817</v>
      </c>
      <c r="U1887">
        <f>VLOOKUP(T1887,Index!$J$2:$K$1319,2,FALSE)</f>
        <v>113</v>
      </c>
      <c r="V1887" t="s">
        <v>61</v>
      </c>
      <c r="W1887">
        <f t="shared" si="117"/>
        <v>3</v>
      </c>
    </row>
    <row r="1888" spans="1:23">
      <c r="A1888" t="s">
        <v>1858</v>
      </c>
      <c r="B1888" t="s">
        <v>33</v>
      </c>
      <c r="C1888">
        <f>VLOOKUP(B1888,Index!$A$2:$B$18,2,FALSE)</f>
        <v>9</v>
      </c>
      <c r="D1888">
        <v>2008</v>
      </c>
      <c r="E1888" t="s">
        <v>13</v>
      </c>
      <c r="F1888">
        <f>VLOOKUP(E1888,Index!$D$2:$E$13,2,FALSE)</f>
        <v>11</v>
      </c>
      <c r="G1888" t="s">
        <v>45</v>
      </c>
      <c r="H1888">
        <f>VLOOKUP(G1888,Index!$G$2:$H$40,2,FALSE)</f>
        <v>30</v>
      </c>
      <c r="I1888" s="3">
        <v>640000</v>
      </c>
      <c r="J1888" s="3">
        <v>0</v>
      </c>
      <c r="K1888" s="3">
        <v>0</v>
      </c>
      <c r="L1888" s="3">
        <v>50000</v>
      </c>
      <c r="M1888" s="3">
        <f t="shared" si="116"/>
        <v>690000</v>
      </c>
      <c r="N1888" s="3">
        <f t="shared" si="118"/>
        <v>172500</v>
      </c>
      <c r="O1888" s="3">
        <f t="shared" si="119"/>
        <v>1</v>
      </c>
      <c r="P1888">
        <v>8.5</v>
      </c>
      <c r="Q1888">
        <v>33</v>
      </c>
      <c r="R1888">
        <v>8.6999999999999993</v>
      </c>
      <c r="S1888">
        <v>76</v>
      </c>
      <c r="T1888" t="s">
        <v>1487</v>
      </c>
      <c r="U1888">
        <f>VLOOKUP(T1888,Index!$J$2:$K$1319,2,FALSE)</f>
        <v>995</v>
      </c>
      <c r="V1888" t="s">
        <v>15</v>
      </c>
      <c r="W1888">
        <f t="shared" si="117"/>
        <v>3</v>
      </c>
    </row>
    <row r="1889" spans="1:23">
      <c r="A1889" t="s">
        <v>1859</v>
      </c>
      <c r="B1889" t="s">
        <v>39</v>
      </c>
      <c r="C1889">
        <f>VLOOKUP(B1889,Index!$A$2:$B$18,2,FALSE)</f>
        <v>8</v>
      </c>
      <c r="D1889">
        <v>2002</v>
      </c>
      <c r="E1889" t="s">
        <v>48</v>
      </c>
      <c r="F1889">
        <f>VLOOKUP(E1889,Index!$D$2:$E$13,2,FALSE)</f>
        <v>9</v>
      </c>
      <c r="G1889" t="s">
        <v>267</v>
      </c>
      <c r="H1889">
        <f>VLOOKUP(G1889,Index!$G$2:$H$40,2,FALSE)</f>
        <v>14</v>
      </c>
      <c r="I1889" s="3">
        <v>340000</v>
      </c>
      <c r="J1889" s="3">
        <v>270000</v>
      </c>
      <c r="K1889" s="3">
        <v>0</v>
      </c>
      <c r="L1889" s="3">
        <v>90000</v>
      </c>
      <c r="M1889" s="3">
        <f t="shared" si="116"/>
        <v>700000</v>
      </c>
      <c r="N1889" s="3">
        <f t="shared" si="118"/>
        <v>175000</v>
      </c>
      <c r="O1889" s="3">
        <f t="shared" si="119"/>
        <v>1</v>
      </c>
      <c r="P1889">
        <v>9</v>
      </c>
      <c r="Q1889">
        <v>33</v>
      </c>
      <c r="R1889">
        <v>8.8000000000000007</v>
      </c>
      <c r="S1889">
        <v>127</v>
      </c>
      <c r="T1889" t="s">
        <v>1415</v>
      </c>
      <c r="U1889">
        <f>VLOOKUP(T1889,Index!$J$2:$K$1319,2,FALSE)</f>
        <v>428</v>
      </c>
      <c r="V1889" t="s">
        <v>61</v>
      </c>
      <c r="W1889">
        <f t="shared" si="117"/>
        <v>3</v>
      </c>
    </row>
    <row r="1890" spans="1:23">
      <c r="A1890" t="s">
        <v>1860</v>
      </c>
      <c r="B1890" t="s">
        <v>28</v>
      </c>
      <c r="C1890">
        <f>VLOOKUP(B1890,Index!$A$2:$B$18,2,FALSE)</f>
        <v>15</v>
      </c>
      <c r="D1890">
        <v>2011</v>
      </c>
      <c r="E1890" t="s">
        <v>67</v>
      </c>
      <c r="F1890">
        <f>VLOOKUP(E1890,Index!$D$2:$E$13,2,FALSE)</f>
        <v>10</v>
      </c>
      <c r="G1890" t="s">
        <v>168</v>
      </c>
      <c r="H1890">
        <f>VLOOKUP(G1890,Index!$G$2:$H$40,2,FALSE)</f>
        <v>19</v>
      </c>
      <c r="I1890" s="3">
        <v>420000</v>
      </c>
      <c r="J1890" s="3">
        <v>220000</v>
      </c>
      <c r="K1890" s="3">
        <v>0</v>
      </c>
      <c r="L1890" s="3">
        <v>60000</v>
      </c>
      <c r="M1890" s="3">
        <f t="shared" si="116"/>
        <v>700000</v>
      </c>
      <c r="N1890" s="3">
        <f t="shared" si="118"/>
        <v>175000</v>
      </c>
      <c r="O1890" s="3">
        <f t="shared" si="119"/>
        <v>1</v>
      </c>
      <c r="P1890">
        <v>4.3</v>
      </c>
      <c r="Q1890">
        <v>18</v>
      </c>
      <c r="R1890">
        <v>3.3</v>
      </c>
      <c r="S1890">
        <v>25</v>
      </c>
      <c r="T1890" t="s">
        <v>1861</v>
      </c>
      <c r="U1890">
        <f>VLOOKUP(T1890,Index!$J$2:$K$1319,2,FALSE)</f>
        <v>622</v>
      </c>
      <c r="V1890" t="s">
        <v>61</v>
      </c>
      <c r="W1890">
        <f t="shared" si="117"/>
        <v>3</v>
      </c>
    </row>
    <row r="1891" spans="1:23">
      <c r="A1891" t="s">
        <v>1470</v>
      </c>
      <c r="B1891" t="s">
        <v>28</v>
      </c>
      <c r="C1891">
        <f>VLOOKUP(B1891,Index!$A$2:$B$18,2,FALSE)</f>
        <v>15</v>
      </c>
      <c r="D1891">
        <v>2011</v>
      </c>
      <c r="E1891" t="s">
        <v>17</v>
      </c>
      <c r="F1891">
        <f>VLOOKUP(E1891,Index!$D$2:$E$13,2,FALSE)</f>
        <v>7</v>
      </c>
      <c r="G1891" t="s">
        <v>77</v>
      </c>
      <c r="H1891">
        <f>VLOOKUP(G1891,Index!$G$2:$H$40,2,FALSE)</f>
        <v>35</v>
      </c>
      <c r="I1891" s="3">
        <v>250000</v>
      </c>
      <c r="J1891" s="3">
        <v>370000</v>
      </c>
      <c r="K1891" s="3">
        <v>0</v>
      </c>
      <c r="L1891" s="3">
        <v>70000</v>
      </c>
      <c r="M1891" s="3">
        <f t="shared" si="116"/>
        <v>690000</v>
      </c>
      <c r="N1891" s="3">
        <f t="shared" si="118"/>
        <v>172500</v>
      </c>
      <c r="O1891" s="3">
        <f t="shared" si="119"/>
        <v>1</v>
      </c>
      <c r="P1891">
        <v>8</v>
      </c>
      <c r="Q1891">
        <v>63</v>
      </c>
      <c r="R1891">
        <v>7.6</v>
      </c>
      <c r="S1891">
        <v>130</v>
      </c>
      <c r="T1891" t="s">
        <v>1471</v>
      </c>
      <c r="U1891">
        <f>VLOOKUP(T1891,Index!$J$2:$K$1319,2,FALSE)</f>
        <v>1214</v>
      </c>
      <c r="V1891" t="s">
        <v>61</v>
      </c>
      <c r="W1891">
        <f t="shared" si="117"/>
        <v>3</v>
      </c>
    </row>
    <row r="1892" spans="1:23">
      <c r="A1892" t="s">
        <v>1862</v>
      </c>
      <c r="B1892" t="s">
        <v>156</v>
      </c>
      <c r="C1892">
        <f>VLOOKUP(B1892,Index!$A$2:$B$18,2,FALSE)</f>
        <v>4</v>
      </c>
      <c r="D1892">
        <v>2004</v>
      </c>
      <c r="E1892" t="s">
        <v>187</v>
      </c>
      <c r="F1892">
        <f>VLOOKUP(E1892,Index!$D$2:$E$13,2,FALSE)</f>
        <v>2</v>
      </c>
      <c r="G1892" t="s">
        <v>14</v>
      </c>
      <c r="H1892">
        <f>VLOOKUP(G1892,Index!$G$2:$H$40,2,FALSE)</f>
        <v>26</v>
      </c>
      <c r="I1892" s="3">
        <v>370000</v>
      </c>
      <c r="J1892" s="3">
        <v>140000</v>
      </c>
      <c r="K1892" s="3">
        <v>170000</v>
      </c>
      <c r="L1892" s="3">
        <v>10000</v>
      </c>
      <c r="M1892" s="3">
        <f t="shared" si="116"/>
        <v>690000</v>
      </c>
      <c r="N1892" s="3">
        <f t="shared" si="118"/>
        <v>172500</v>
      </c>
      <c r="O1892" s="3">
        <f t="shared" si="119"/>
        <v>1</v>
      </c>
      <c r="P1892">
        <v>7.3</v>
      </c>
      <c r="Q1892">
        <v>8</v>
      </c>
      <c r="R1892">
        <v>7.5</v>
      </c>
      <c r="S1892">
        <v>39</v>
      </c>
      <c r="T1892" t="s">
        <v>14</v>
      </c>
      <c r="U1892">
        <f>VLOOKUP(T1892,Index!$J$2:$K$1319,2,FALSE)</f>
        <v>808</v>
      </c>
      <c r="V1892" t="s">
        <v>15</v>
      </c>
      <c r="W1892">
        <f t="shared" si="117"/>
        <v>1</v>
      </c>
    </row>
    <row r="1893" spans="1:23">
      <c r="A1893" t="s">
        <v>1863</v>
      </c>
      <c r="B1893" t="s">
        <v>156</v>
      </c>
      <c r="C1893">
        <f>VLOOKUP(B1893,Index!$A$2:$B$18,2,FALSE)</f>
        <v>4</v>
      </c>
      <c r="D1893">
        <v>2005</v>
      </c>
      <c r="E1893" t="s">
        <v>21</v>
      </c>
      <c r="F1893">
        <f>VLOOKUP(E1893,Index!$D$2:$E$13,2,FALSE)</f>
        <v>5</v>
      </c>
      <c r="G1893" t="s">
        <v>402</v>
      </c>
      <c r="H1893">
        <f>VLOOKUP(G1893,Index!$G$2:$H$40,2,FALSE)</f>
        <v>13</v>
      </c>
      <c r="I1893" s="3">
        <v>500000</v>
      </c>
      <c r="J1893" s="3">
        <v>180000</v>
      </c>
      <c r="K1893" s="3">
        <v>0</v>
      </c>
      <c r="L1893" s="3">
        <v>10000</v>
      </c>
      <c r="M1893" s="3">
        <f t="shared" si="116"/>
        <v>690000</v>
      </c>
      <c r="N1893" s="3">
        <f t="shared" si="118"/>
        <v>172500</v>
      </c>
      <c r="O1893" s="3">
        <f t="shared" si="119"/>
        <v>1</v>
      </c>
      <c r="P1893">
        <v>7.1</v>
      </c>
      <c r="Q1893">
        <v>6</v>
      </c>
      <c r="T1893" t="s">
        <v>843</v>
      </c>
      <c r="U1893">
        <f>VLOOKUP(T1893,Index!$J$2:$K$1319,2,FALSE)</f>
        <v>80</v>
      </c>
      <c r="V1893" t="s">
        <v>15</v>
      </c>
      <c r="W1893">
        <f t="shared" si="117"/>
        <v>3</v>
      </c>
    </row>
    <row r="1894" spans="1:23">
      <c r="A1894" t="s">
        <v>1864</v>
      </c>
      <c r="B1894" t="s">
        <v>33</v>
      </c>
      <c r="C1894">
        <f>VLOOKUP(B1894,Index!$A$2:$B$18,2,FALSE)</f>
        <v>9</v>
      </c>
      <c r="D1894">
        <v>2010</v>
      </c>
      <c r="E1894" t="s">
        <v>48</v>
      </c>
      <c r="F1894">
        <f>VLOOKUP(E1894,Index!$D$2:$E$13,2,FALSE)</f>
        <v>9</v>
      </c>
      <c r="G1894" t="s">
        <v>49</v>
      </c>
      <c r="H1894">
        <f>VLOOKUP(G1894,Index!$G$2:$H$40,2,FALSE)</f>
        <v>4</v>
      </c>
      <c r="I1894" s="3">
        <v>180000</v>
      </c>
      <c r="J1894" s="3">
        <v>360000</v>
      </c>
      <c r="K1894" s="3">
        <v>20000</v>
      </c>
      <c r="L1894" s="3">
        <v>130000</v>
      </c>
      <c r="M1894" s="3">
        <f t="shared" si="116"/>
        <v>690000</v>
      </c>
      <c r="N1894" s="3">
        <f t="shared" si="118"/>
        <v>172500</v>
      </c>
      <c r="O1894" s="3">
        <f t="shared" si="119"/>
        <v>1</v>
      </c>
      <c r="P1894">
        <v>6.5</v>
      </c>
      <c r="Q1894">
        <v>49</v>
      </c>
      <c r="R1894">
        <v>7.4</v>
      </c>
      <c r="S1894">
        <v>45</v>
      </c>
      <c r="T1894" t="s">
        <v>654</v>
      </c>
      <c r="U1894">
        <f>VLOOKUP(T1894,Index!$J$2:$K$1319,2,FALSE)</f>
        <v>149</v>
      </c>
      <c r="V1894" t="s">
        <v>61</v>
      </c>
      <c r="W1894">
        <f t="shared" si="117"/>
        <v>3</v>
      </c>
    </row>
    <row r="1895" spans="1:23">
      <c r="A1895" t="s">
        <v>1865</v>
      </c>
      <c r="B1895" t="s">
        <v>112</v>
      </c>
      <c r="C1895">
        <f>VLOOKUP(B1895,Index!$A$2:$B$18,2,FALSE)</f>
        <v>11</v>
      </c>
      <c r="D1895">
        <v>2007</v>
      </c>
      <c r="E1895" t="s">
        <v>34</v>
      </c>
      <c r="F1895">
        <f>VLOOKUP(E1895,Index!$D$2:$E$13,2,FALSE)</f>
        <v>1</v>
      </c>
      <c r="G1895" t="s">
        <v>168</v>
      </c>
      <c r="H1895">
        <f>VLOOKUP(G1895,Index!$G$2:$H$40,2,FALSE)</f>
        <v>19</v>
      </c>
      <c r="I1895" s="3">
        <v>260000</v>
      </c>
      <c r="J1895" s="3">
        <v>0</v>
      </c>
      <c r="K1895" s="3">
        <v>260000</v>
      </c>
      <c r="L1895" s="3">
        <v>170000</v>
      </c>
      <c r="M1895" s="3">
        <f t="shared" si="116"/>
        <v>690000</v>
      </c>
      <c r="N1895" s="3">
        <f t="shared" si="118"/>
        <v>172500</v>
      </c>
      <c r="O1895" s="3">
        <f t="shared" si="119"/>
        <v>1</v>
      </c>
      <c r="P1895">
        <v>6.5</v>
      </c>
      <c r="Q1895">
        <v>19</v>
      </c>
      <c r="R1895">
        <v>7.5</v>
      </c>
      <c r="S1895">
        <v>27</v>
      </c>
      <c r="T1895" t="s">
        <v>171</v>
      </c>
      <c r="U1895">
        <f>VLOOKUP(T1895,Index!$J$2:$K$1319,2,FALSE)</f>
        <v>643</v>
      </c>
      <c r="V1895" t="s">
        <v>61</v>
      </c>
      <c r="W1895">
        <f t="shared" si="117"/>
        <v>3</v>
      </c>
    </row>
    <row r="1896" spans="1:23">
      <c r="A1896" t="s">
        <v>1866</v>
      </c>
      <c r="B1896" t="s">
        <v>12</v>
      </c>
      <c r="C1896">
        <f>VLOOKUP(B1896,Index!$A$2:$B$18,2,FALSE)</f>
        <v>13</v>
      </c>
      <c r="D1896">
        <v>2009</v>
      </c>
      <c r="E1896" t="s">
        <v>23</v>
      </c>
      <c r="F1896">
        <f>VLOOKUP(E1896,Index!$D$2:$E$13,2,FALSE)</f>
        <v>4</v>
      </c>
      <c r="G1896" t="s">
        <v>194</v>
      </c>
      <c r="H1896">
        <f>VLOOKUP(G1896,Index!$G$2:$H$40,2,FALSE)</f>
        <v>38</v>
      </c>
      <c r="I1896" s="3">
        <v>410000</v>
      </c>
      <c r="J1896" s="3">
        <v>220000</v>
      </c>
      <c r="K1896" s="3">
        <v>0</v>
      </c>
      <c r="L1896" s="3">
        <v>60000</v>
      </c>
      <c r="M1896" s="3">
        <f t="shared" si="116"/>
        <v>690000</v>
      </c>
      <c r="N1896" s="3">
        <f t="shared" si="118"/>
        <v>172500</v>
      </c>
      <c r="O1896" s="3">
        <f t="shared" si="119"/>
        <v>1</v>
      </c>
      <c r="P1896">
        <v>7</v>
      </c>
      <c r="Q1896">
        <v>15</v>
      </c>
      <c r="R1896">
        <v>6.8</v>
      </c>
      <c r="S1896">
        <v>6</v>
      </c>
      <c r="T1896" t="s">
        <v>224</v>
      </c>
      <c r="U1896">
        <f>VLOOKUP(T1896,Index!$J$2:$K$1319,2,FALSE)</f>
        <v>1194</v>
      </c>
      <c r="V1896" t="s">
        <v>78</v>
      </c>
      <c r="W1896">
        <f t="shared" si="117"/>
        <v>3</v>
      </c>
    </row>
    <row r="1897" spans="1:23">
      <c r="A1897" t="s">
        <v>1867</v>
      </c>
      <c r="B1897" t="s">
        <v>97</v>
      </c>
      <c r="C1897">
        <f>VLOOKUP(B1897,Index!$A$2:$B$18,2,FALSE)</f>
        <v>16</v>
      </c>
      <c r="D1897">
        <v>2005</v>
      </c>
      <c r="E1897" t="s">
        <v>48</v>
      </c>
      <c r="F1897">
        <f>VLOOKUP(E1897,Index!$D$2:$E$13,2,FALSE)</f>
        <v>9</v>
      </c>
      <c r="G1897" t="s">
        <v>29</v>
      </c>
      <c r="H1897">
        <f>VLOOKUP(G1897,Index!$G$2:$H$40,2,FALSE)</f>
        <v>23</v>
      </c>
      <c r="I1897" s="3">
        <v>540000</v>
      </c>
      <c r="J1897" s="3">
        <v>130000</v>
      </c>
      <c r="K1897" s="3">
        <v>0</v>
      </c>
      <c r="L1897" s="3">
        <v>20000</v>
      </c>
      <c r="M1897" s="3">
        <f t="shared" si="116"/>
        <v>690000</v>
      </c>
      <c r="N1897" s="3">
        <f t="shared" si="118"/>
        <v>172500</v>
      </c>
      <c r="O1897" s="3">
        <f t="shared" si="119"/>
        <v>1</v>
      </c>
      <c r="P1897">
        <v>8.9</v>
      </c>
      <c r="Q1897">
        <v>37</v>
      </c>
      <c r="R1897">
        <v>7.4</v>
      </c>
      <c r="S1897">
        <v>34</v>
      </c>
      <c r="T1897" t="s">
        <v>98</v>
      </c>
      <c r="U1897">
        <f>VLOOKUP(T1897,Index!$J$2:$K$1319,2,FALSE)</f>
        <v>195</v>
      </c>
      <c r="V1897" t="s">
        <v>37</v>
      </c>
      <c r="W1897">
        <f t="shared" si="117"/>
        <v>3</v>
      </c>
    </row>
    <row r="1898" spans="1:23">
      <c r="A1898" t="s">
        <v>1868</v>
      </c>
      <c r="B1898" t="s">
        <v>39</v>
      </c>
      <c r="C1898">
        <f>VLOOKUP(B1898,Index!$A$2:$B$18,2,FALSE)</f>
        <v>8</v>
      </c>
      <c r="D1898">
        <v>2005</v>
      </c>
      <c r="E1898" t="s">
        <v>34</v>
      </c>
      <c r="F1898">
        <f>VLOOKUP(E1898,Index!$D$2:$E$13,2,FALSE)</f>
        <v>1</v>
      </c>
      <c r="G1898" t="s">
        <v>561</v>
      </c>
      <c r="H1898">
        <f>VLOOKUP(G1898,Index!$G$2:$H$40,2,FALSE)</f>
        <v>24</v>
      </c>
      <c r="I1898" s="3">
        <v>580000</v>
      </c>
      <c r="J1898" s="3">
        <v>20000</v>
      </c>
      <c r="K1898" s="3">
        <v>0</v>
      </c>
      <c r="L1898" s="3">
        <v>90000</v>
      </c>
      <c r="M1898" s="3">
        <f t="shared" si="116"/>
        <v>690000</v>
      </c>
      <c r="N1898" s="3">
        <f t="shared" si="118"/>
        <v>172500</v>
      </c>
      <c r="O1898" s="3">
        <f t="shared" si="119"/>
        <v>1</v>
      </c>
      <c r="P1898">
        <v>7.7</v>
      </c>
      <c r="Q1898">
        <v>41</v>
      </c>
      <c r="R1898">
        <v>8.6</v>
      </c>
      <c r="S1898">
        <v>74</v>
      </c>
      <c r="T1898" t="s">
        <v>1869</v>
      </c>
      <c r="U1898">
        <f>VLOOKUP(T1898,Index!$J$2:$K$1319,2,FALSE)</f>
        <v>737</v>
      </c>
      <c r="V1898" t="s">
        <v>37</v>
      </c>
      <c r="W1898">
        <f t="shared" si="117"/>
        <v>3</v>
      </c>
    </row>
    <row r="1899" spans="1:23">
      <c r="A1899" t="s">
        <v>103</v>
      </c>
      <c r="B1899" t="s">
        <v>12</v>
      </c>
      <c r="C1899">
        <f>VLOOKUP(B1899,Index!$A$2:$B$18,2,FALSE)</f>
        <v>13</v>
      </c>
      <c r="D1899">
        <v>2012</v>
      </c>
      <c r="E1899" t="s">
        <v>34</v>
      </c>
      <c r="F1899">
        <f>VLOOKUP(E1899,Index!$D$2:$E$13,2,FALSE)</f>
        <v>1</v>
      </c>
      <c r="G1899" t="s">
        <v>94</v>
      </c>
      <c r="H1899">
        <f>VLOOKUP(G1899,Index!$G$2:$H$40,2,FALSE)</f>
        <v>15</v>
      </c>
      <c r="I1899" s="3">
        <v>180000</v>
      </c>
      <c r="J1899" s="3">
        <v>440000</v>
      </c>
      <c r="K1899" s="3">
        <v>0</v>
      </c>
      <c r="L1899" s="3">
        <v>70000</v>
      </c>
      <c r="M1899" s="3">
        <f t="shared" si="116"/>
        <v>690000</v>
      </c>
      <c r="N1899" s="3">
        <f t="shared" si="118"/>
        <v>172500</v>
      </c>
      <c r="O1899" s="3">
        <f t="shared" si="119"/>
        <v>1</v>
      </c>
      <c r="R1899">
        <v>1.6</v>
      </c>
      <c r="S1899">
        <v>21</v>
      </c>
      <c r="T1899" t="s">
        <v>94</v>
      </c>
      <c r="U1899">
        <f>VLOOKUP(T1899,Index!$J$2:$K$1319,2,FALSE)</f>
        <v>378</v>
      </c>
      <c r="V1899" t="s">
        <v>15</v>
      </c>
      <c r="W1899">
        <f t="shared" si="117"/>
        <v>1</v>
      </c>
    </row>
    <row r="1900" spans="1:23">
      <c r="A1900" t="s">
        <v>1117</v>
      </c>
      <c r="B1900" t="s">
        <v>63</v>
      </c>
      <c r="C1900">
        <f>VLOOKUP(B1900,Index!$A$2:$B$18,2,FALSE)</f>
        <v>1</v>
      </c>
      <c r="D1900">
        <v>2014</v>
      </c>
      <c r="E1900" t="s">
        <v>34</v>
      </c>
      <c r="F1900">
        <f>VLOOKUP(E1900,Index!$D$2:$E$13,2,FALSE)</f>
        <v>1</v>
      </c>
      <c r="G1900" t="s">
        <v>194</v>
      </c>
      <c r="H1900">
        <f>VLOOKUP(G1900,Index!$G$2:$H$40,2,FALSE)</f>
        <v>38</v>
      </c>
      <c r="I1900" s="3">
        <v>280000</v>
      </c>
      <c r="J1900" s="3">
        <v>310000</v>
      </c>
      <c r="K1900" s="3">
        <v>50000</v>
      </c>
      <c r="L1900" s="3">
        <v>50000</v>
      </c>
      <c r="M1900" s="3">
        <f t="shared" si="116"/>
        <v>690000</v>
      </c>
      <c r="N1900" s="3">
        <f t="shared" si="118"/>
        <v>172500</v>
      </c>
      <c r="O1900" s="3">
        <f t="shared" si="119"/>
        <v>1</v>
      </c>
      <c r="R1900">
        <v>5.4</v>
      </c>
      <c r="S1900">
        <v>13</v>
      </c>
      <c r="T1900" t="s">
        <v>627</v>
      </c>
      <c r="U1900">
        <f>VLOOKUP(T1900,Index!$J$2:$K$1319,2,FALSE)</f>
        <v>1195</v>
      </c>
      <c r="V1900" t="s">
        <v>78</v>
      </c>
      <c r="W1900">
        <f t="shared" si="117"/>
        <v>3</v>
      </c>
    </row>
    <row r="1901" spans="1:23">
      <c r="A1901" t="s">
        <v>1870</v>
      </c>
      <c r="B1901" t="s">
        <v>28</v>
      </c>
      <c r="C1901">
        <f>VLOOKUP(B1901,Index!$A$2:$B$18,2,FALSE)</f>
        <v>15</v>
      </c>
      <c r="D1901">
        <v>2010</v>
      </c>
      <c r="E1901" t="s">
        <v>13</v>
      </c>
      <c r="F1901">
        <f>VLOOKUP(E1901,Index!$D$2:$E$13,2,FALSE)</f>
        <v>11</v>
      </c>
      <c r="G1901" t="s">
        <v>77</v>
      </c>
      <c r="H1901">
        <f>VLOOKUP(G1901,Index!$G$2:$H$40,2,FALSE)</f>
        <v>35</v>
      </c>
      <c r="I1901" s="3">
        <v>380000</v>
      </c>
      <c r="J1901" s="3">
        <v>250000</v>
      </c>
      <c r="K1901" s="3">
        <v>0</v>
      </c>
      <c r="L1901" s="3">
        <v>60000</v>
      </c>
      <c r="M1901" s="3">
        <f t="shared" si="116"/>
        <v>690000</v>
      </c>
      <c r="N1901" s="3">
        <f t="shared" si="118"/>
        <v>172500</v>
      </c>
      <c r="O1901" s="3">
        <f t="shared" si="119"/>
        <v>1</v>
      </c>
      <c r="P1901">
        <v>4</v>
      </c>
      <c r="Q1901">
        <v>30</v>
      </c>
      <c r="R1901">
        <v>4.4000000000000004</v>
      </c>
      <c r="S1901">
        <v>9</v>
      </c>
      <c r="T1901" t="s">
        <v>1871</v>
      </c>
      <c r="U1901">
        <f>VLOOKUP(T1901,Index!$J$2:$K$1319,2,FALSE)</f>
        <v>1205</v>
      </c>
      <c r="V1901" t="s">
        <v>61</v>
      </c>
      <c r="W1901">
        <f t="shared" si="117"/>
        <v>3</v>
      </c>
    </row>
    <row r="1902" spans="1:23">
      <c r="A1902" t="s">
        <v>1872</v>
      </c>
      <c r="B1902" t="s">
        <v>112</v>
      </c>
      <c r="C1902">
        <f>VLOOKUP(B1902,Index!$A$2:$B$18,2,FALSE)</f>
        <v>11</v>
      </c>
      <c r="D1902">
        <v>2006</v>
      </c>
      <c r="E1902" t="s">
        <v>17</v>
      </c>
      <c r="F1902">
        <f>VLOOKUP(E1902,Index!$D$2:$E$13,2,FALSE)</f>
        <v>7</v>
      </c>
      <c r="G1902" t="s">
        <v>429</v>
      </c>
      <c r="H1902">
        <f>VLOOKUP(G1902,Index!$G$2:$H$40,2,FALSE)</f>
        <v>34</v>
      </c>
      <c r="I1902" s="3">
        <v>640000</v>
      </c>
      <c r="J1902" s="3">
        <v>0</v>
      </c>
      <c r="K1902" s="3">
        <v>0</v>
      </c>
      <c r="L1902" s="3">
        <v>50000</v>
      </c>
      <c r="M1902" s="3">
        <f t="shared" si="116"/>
        <v>690000</v>
      </c>
      <c r="N1902" s="3">
        <f t="shared" si="118"/>
        <v>172500</v>
      </c>
      <c r="O1902" s="3">
        <f t="shared" si="119"/>
        <v>1</v>
      </c>
      <c r="P1902">
        <v>6.8</v>
      </c>
      <c r="Q1902">
        <v>22</v>
      </c>
      <c r="R1902">
        <v>8.1</v>
      </c>
      <c r="S1902">
        <v>7</v>
      </c>
      <c r="T1902" t="s">
        <v>580</v>
      </c>
      <c r="U1902">
        <f>VLOOKUP(T1902,Index!$J$2:$K$1319,2,FALSE)</f>
        <v>918</v>
      </c>
      <c r="V1902" t="s">
        <v>15</v>
      </c>
      <c r="W1902">
        <f t="shared" si="117"/>
        <v>3</v>
      </c>
    </row>
    <row r="1903" spans="1:23">
      <c r="A1903" t="s">
        <v>1873</v>
      </c>
      <c r="B1903" t="s">
        <v>156</v>
      </c>
      <c r="C1903">
        <f>VLOOKUP(B1903,Index!$A$2:$B$18,2,FALSE)</f>
        <v>4</v>
      </c>
      <c r="D1903">
        <v>2004</v>
      </c>
      <c r="E1903" t="s">
        <v>23</v>
      </c>
      <c r="F1903">
        <f>VLOOKUP(E1903,Index!$D$2:$E$13,2,FALSE)</f>
        <v>4</v>
      </c>
      <c r="G1903" t="s">
        <v>14</v>
      </c>
      <c r="H1903">
        <f>VLOOKUP(G1903,Index!$G$2:$H$40,2,FALSE)</f>
        <v>26</v>
      </c>
      <c r="I1903" s="3">
        <v>500000</v>
      </c>
      <c r="J1903" s="3">
        <v>180000</v>
      </c>
      <c r="K1903" s="3">
        <v>0</v>
      </c>
      <c r="L1903" s="3">
        <v>10000</v>
      </c>
      <c r="M1903" s="3">
        <f t="shared" si="116"/>
        <v>690000</v>
      </c>
      <c r="N1903" s="3">
        <f t="shared" si="118"/>
        <v>172500</v>
      </c>
      <c r="O1903" s="3">
        <f t="shared" si="119"/>
        <v>1</v>
      </c>
      <c r="P1903">
        <v>6.2</v>
      </c>
      <c r="Q1903">
        <v>35</v>
      </c>
      <c r="R1903">
        <v>4.9000000000000004</v>
      </c>
      <c r="S1903">
        <v>11</v>
      </c>
      <c r="T1903" t="s">
        <v>1874</v>
      </c>
      <c r="U1903">
        <f>VLOOKUP(T1903,Index!$J$2:$K$1319,2,FALSE)</f>
        <v>446</v>
      </c>
      <c r="V1903" t="s">
        <v>15</v>
      </c>
      <c r="W1903">
        <f t="shared" si="117"/>
        <v>3</v>
      </c>
    </row>
    <row r="1904" spans="1:23">
      <c r="A1904" t="s">
        <v>417</v>
      </c>
      <c r="B1904" t="s">
        <v>132</v>
      </c>
      <c r="C1904">
        <f>VLOOKUP(B1904,Index!$A$2:$B$18,2,FALSE)</f>
        <v>5</v>
      </c>
      <c r="D1904">
        <v>2003</v>
      </c>
      <c r="E1904" t="s">
        <v>59</v>
      </c>
      <c r="F1904">
        <f>VLOOKUP(E1904,Index!$D$2:$E$13,2,FALSE)</f>
        <v>3</v>
      </c>
      <c r="G1904" t="s">
        <v>227</v>
      </c>
      <c r="H1904">
        <f>VLOOKUP(G1904,Index!$G$2:$H$40,2,FALSE)</f>
        <v>5</v>
      </c>
      <c r="I1904" s="3">
        <v>530000</v>
      </c>
      <c r="J1904" s="3">
        <v>140000</v>
      </c>
      <c r="K1904" s="3">
        <v>0</v>
      </c>
      <c r="L1904" s="3">
        <v>20000</v>
      </c>
      <c r="M1904" s="3">
        <f t="shared" si="116"/>
        <v>690000</v>
      </c>
      <c r="N1904" s="3">
        <f t="shared" si="118"/>
        <v>172500</v>
      </c>
      <c r="O1904" s="3">
        <f t="shared" si="119"/>
        <v>1</v>
      </c>
      <c r="P1904">
        <v>6.5</v>
      </c>
      <c r="Q1904">
        <v>16</v>
      </c>
      <c r="R1904">
        <v>6.3</v>
      </c>
      <c r="S1904">
        <v>15</v>
      </c>
      <c r="T1904" t="s">
        <v>1875</v>
      </c>
      <c r="U1904">
        <f>VLOOKUP(T1904,Index!$J$2:$K$1319,2,FALSE)</f>
        <v>907</v>
      </c>
      <c r="V1904" t="s">
        <v>61</v>
      </c>
      <c r="W1904">
        <f t="shared" si="117"/>
        <v>3</v>
      </c>
    </row>
    <row r="1905" spans="1:23">
      <c r="A1905" t="s">
        <v>1312</v>
      </c>
      <c r="B1905" t="s">
        <v>196</v>
      </c>
      <c r="C1905">
        <f>VLOOKUP(B1905,Index!$A$2:$B$18,2,FALSE)</f>
        <v>17</v>
      </c>
      <c r="D1905">
        <v>2014</v>
      </c>
      <c r="E1905" t="s">
        <v>48</v>
      </c>
      <c r="F1905">
        <f>VLOOKUP(E1905,Index!$D$2:$E$13,2,FALSE)</f>
        <v>9</v>
      </c>
      <c r="G1905" t="s">
        <v>94</v>
      </c>
      <c r="H1905">
        <f>VLOOKUP(G1905,Index!$G$2:$H$40,2,FALSE)</f>
        <v>15</v>
      </c>
      <c r="I1905" s="3">
        <v>390000</v>
      </c>
      <c r="J1905" s="3">
        <v>230000</v>
      </c>
      <c r="K1905" s="3">
        <v>0</v>
      </c>
      <c r="L1905" s="3">
        <v>60000</v>
      </c>
      <c r="M1905" s="3">
        <f t="shared" si="116"/>
        <v>680000</v>
      </c>
      <c r="N1905" s="3">
        <f t="shared" si="118"/>
        <v>170000</v>
      </c>
      <c r="O1905" s="3">
        <f t="shared" si="119"/>
        <v>0</v>
      </c>
      <c r="P1905">
        <v>7.6</v>
      </c>
      <c r="Q1905">
        <v>65</v>
      </c>
      <c r="R1905">
        <v>7.4</v>
      </c>
      <c r="S1905">
        <v>438</v>
      </c>
      <c r="T1905" t="s">
        <v>1313</v>
      </c>
      <c r="U1905">
        <f>VLOOKUP(T1905,Index!$J$2:$K$1319,2,FALSE)</f>
        <v>890</v>
      </c>
      <c r="V1905" t="s">
        <v>78</v>
      </c>
      <c r="W1905">
        <f t="shared" si="117"/>
        <v>3</v>
      </c>
    </row>
    <row r="1906" spans="1:23">
      <c r="A1906" t="s">
        <v>706</v>
      </c>
      <c r="B1906" t="s">
        <v>196</v>
      </c>
      <c r="C1906">
        <f>VLOOKUP(B1906,Index!$A$2:$B$18,2,FALSE)</f>
        <v>17</v>
      </c>
      <c r="D1906">
        <v>2013</v>
      </c>
      <c r="E1906" t="s">
        <v>17</v>
      </c>
      <c r="F1906">
        <f>VLOOKUP(E1906,Index!$D$2:$E$13,2,FALSE)</f>
        <v>7</v>
      </c>
      <c r="G1906" t="s">
        <v>94</v>
      </c>
      <c r="H1906">
        <f>VLOOKUP(G1906,Index!$G$2:$H$40,2,FALSE)</f>
        <v>15</v>
      </c>
      <c r="I1906" s="3">
        <v>460000</v>
      </c>
      <c r="J1906" s="3">
        <v>170000</v>
      </c>
      <c r="K1906" s="3">
        <v>0</v>
      </c>
      <c r="L1906" s="3">
        <v>70000</v>
      </c>
      <c r="M1906" s="3">
        <f t="shared" si="116"/>
        <v>700000</v>
      </c>
      <c r="N1906" s="3">
        <f t="shared" si="118"/>
        <v>175000</v>
      </c>
      <c r="O1906" s="3">
        <f t="shared" si="119"/>
        <v>1</v>
      </c>
      <c r="P1906">
        <v>7.5</v>
      </c>
      <c r="Q1906">
        <v>18</v>
      </c>
      <c r="R1906">
        <v>5.8</v>
      </c>
      <c r="S1906">
        <v>175</v>
      </c>
      <c r="T1906" t="s">
        <v>707</v>
      </c>
      <c r="U1906">
        <f>VLOOKUP(T1906,Index!$J$2:$K$1319,2,FALSE)</f>
        <v>479</v>
      </c>
      <c r="V1906" t="s">
        <v>78</v>
      </c>
      <c r="W1906">
        <f t="shared" si="117"/>
        <v>3</v>
      </c>
    </row>
    <row r="1907" spans="1:23">
      <c r="A1907" t="s">
        <v>1876</v>
      </c>
      <c r="B1907" t="s">
        <v>20</v>
      </c>
      <c r="C1907">
        <f>VLOOKUP(B1907,Index!$A$2:$B$18,2,FALSE)</f>
        <v>3</v>
      </c>
      <c r="D1907">
        <v>2008</v>
      </c>
      <c r="E1907" t="s">
        <v>67</v>
      </c>
      <c r="F1907">
        <f>VLOOKUP(E1907,Index!$D$2:$E$13,2,FALSE)</f>
        <v>10</v>
      </c>
      <c r="G1907" t="s">
        <v>94</v>
      </c>
      <c r="H1907">
        <f>VLOOKUP(G1907,Index!$G$2:$H$40,2,FALSE)</f>
        <v>15</v>
      </c>
      <c r="I1907" s="3">
        <v>310000</v>
      </c>
      <c r="J1907" s="3">
        <v>300000</v>
      </c>
      <c r="K1907" s="3">
        <v>0</v>
      </c>
      <c r="L1907" s="3">
        <v>70000</v>
      </c>
      <c r="M1907" s="3">
        <f t="shared" si="116"/>
        <v>680000</v>
      </c>
      <c r="N1907" s="3">
        <f t="shared" si="118"/>
        <v>170000</v>
      </c>
      <c r="O1907" s="3">
        <f t="shared" si="119"/>
        <v>0</v>
      </c>
      <c r="P1907">
        <v>5</v>
      </c>
      <c r="Q1907">
        <v>12</v>
      </c>
      <c r="R1907">
        <v>3.3</v>
      </c>
      <c r="S1907">
        <v>4</v>
      </c>
      <c r="T1907" t="s">
        <v>675</v>
      </c>
      <c r="U1907">
        <f>VLOOKUP(T1907,Index!$J$2:$K$1319,2,FALSE)</f>
        <v>439</v>
      </c>
      <c r="V1907" t="s">
        <v>15</v>
      </c>
      <c r="W1907">
        <f t="shared" si="117"/>
        <v>3</v>
      </c>
    </row>
    <row r="1908" spans="1:23">
      <c r="A1908" t="s">
        <v>533</v>
      </c>
      <c r="B1908" t="s">
        <v>132</v>
      </c>
      <c r="C1908">
        <f>VLOOKUP(B1908,Index!$A$2:$B$18,2,FALSE)</f>
        <v>5</v>
      </c>
      <c r="D1908">
        <v>2002</v>
      </c>
      <c r="E1908" t="s">
        <v>34</v>
      </c>
      <c r="F1908">
        <f>VLOOKUP(E1908,Index!$D$2:$E$13,2,FALSE)</f>
        <v>1</v>
      </c>
      <c r="G1908" t="s">
        <v>94</v>
      </c>
      <c r="H1908">
        <f>VLOOKUP(G1908,Index!$G$2:$H$40,2,FALSE)</f>
        <v>15</v>
      </c>
      <c r="I1908" s="3">
        <v>530000</v>
      </c>
      <c r="J1908" s="3">
        <v>140000</v>
      </c>
      <c r="K1908" s="3">
        <v>0</v>
      </c>
      <c r="L1908" s="3">
        <v>20000</v>
      </c>
      <c r="M1908" s="3">
        <f t="shared" si="116"/>
        <v>690000</v>
      </c>
      <c r="N1908" s="3">
        <f t="shared" si="118"/>
        <v>172500</v>
      </c>
      <c r="O1908" s="3">
        <f t="shared" si="119"/>
        <v>1</v>
      </c>
      <c r="P1908">
        <v>7.7</v>
      </c>
      <c r="Q1908">
        <v>14</v>
      </c>
      <c r="R1908">
        <v>8.3000000000000007</v>
      </c>
      <c r="S1908">
        <v>27</v>
      </c>
      <c r="T1908" t="s">
        <v>370</v>
      </c>
      <c r="U1908">
        <f>VLOOKUP(T1908,Index!$J$2:$K$1319,2,FALSE)</f>
        <v>394</v>
      </c>
      <c r="V1908" t="s">
        <v>15</v>
      </c>
      <c r="W1908">
        <f t="shared" si="117"/>
        <v>3</v>
      </c>
    </row>
    <row r="1909" spans="1:23">
      <c r="A1909" t="s">
        <v>1877</v>
      </c>
      <c r="B1909" t="s">
        <v>33</v>
      </c>
      <c r="C1909">
        <f>VLOOKUP(B1909,Index!$A$2:$B$18,2,FALSE)</f>
        <v>9</v>
      </c>
      <c r="D1909">
        <v>2010</v>
      </c>
      <c r="E1909" t="s">
        <v>34</v>
      </c>
      <c r="F1909">
        <f>VLOOKUP(E1909,Index!$D$2:$E$13,2,FALSE)</f>
        <v>1</v>
      </c>
      <c r="G1909" t="s">
        <v>77</v>
      </c>
      <c r="H1909">
        <f>VLOOKUP(G1909,Index!$G$2:$H$40,2,FALSE)</f>
        <v>35</v>
      </c>
      <c r="I1909" s="3">
        <v>190000</v>
      </c>
      <c r="J1909" s="3">
        <v>360000</v>
      </c>
      <c r="K1909" s="3">
        <v>10000</v>
      </c>
      <c r="L1909" s="3">
        <v>120000</v>
      </c>
      <c r="M1909" s="3">
        <f t="shared" si="116"/>
        <v>680000</v>
      </c>
      <c r="N1909" s="3">
        <f t="shared" si="118"/>
        <v>170000</v>
      </c>
      <c r="O1909" s="3">
        <f t="shared" si="119"/>
        <v>0</v>
      </c>
      <c r="P1909">
        <v>7.5</v>
      </c>
      <c r="Q1909">
        <v>49</v>
      </c>
      <c r="R1909">
        <v>7.6</v>
      </c>
      <c r="S1909">
        <v>120</v>
      </c>
      <c r="T1909" t="s">
        <v>185</v>
      </c>
      <c r="U1909">
        <f>VLOOKUP(T1909,Index!$J$2:$K$1319,2,FALSE)</f>
        <v>1207</v>
      </c>
      <c r="V1909" t="s">
        <v>61</v>
      </c>
      <c r="W1909">
        <f t="shared" si="117"/>
        <v>3</v>
      </c>
    </row>
    <row r="1910" spans="1:23">
      <c r="A1910" t="s">
        <v>381</v>
      </c>
      <c r="B1910" t="s">
        <v>132</v>
      </c>
      <c r="C1910">
        <f>VLOOKUP(B1910,Index!$A$2:$B$18,2,FALSE)</f>
        <v>5</v>
      </c>
      <c r="D1910">
        <v>2003</v>
      </c>
      <c r="E1910" t="s">
        <v>34</v>
      </c>
      <c r="F1910">
        <f>VLOOKUP(E1910,Index!$D$2:$E$13,2,FALSE)</f>
        <v>1</v>
      </c>
      <c r="G1910" t="s">
        <v>94</v>
      </c>
      <c r="H1910">
        <f>VLOOKUP(G1910,Index!$G$2:$H$40,2,FALSE)</f>
        <v>15</v>
      </c>
      <c r="I1910" s="3">
        <v>530000</v>
      </c>
      <c r="J1910" s="3">
        <v>140000</v>
      </c>
      <c r="K1910" s="3">
        <v>0</v>
      </c>
      <c r="L1910" s="3">
        <v>20000</v>
      </c>
      <c r="M1910" s="3">
        <f t="shared" si="116"/>
        <v>690000</v>
      </c>
      <c r="N1910" s="3">
        <f t="shared" si="118"/>
        <v>172500</v>
      </c>
      <c r="O1910" s="3">
        <f t="shared" si="119"/>
        <v>1</v>
      </c>
      <c r="P1910">
        <v>8.4</v>
      </c>
      <c r="Q1910">
        <v>23</v>
      </c>
      <c r="R1910">
        <v>8.5</v>
      </c>
      <c r="S1910">
        <v>21</v>
      </c>
      <c r="T1910" t="s">
        <v>1878</v>
      </c>
      <c r="U1910">
        <f>VLOOKUP(T1910,Index!$J$2:$K$1319,2,FALSE)</f>
        <v>551</v>
      </c>
      <c r="V1910" t="s">
        <v>61</v>
      </c>
      <c r="W1910">
        <f t="shared" si="117"/>
        <v>3</v>
      </c>
    </row>
    <row r="1911" spans="1:23">
      <c r="A1911" t="s">
        <v>1879</v>
      </c>
      <c r="B1911" t="s">
        <v>107</v>
      </c>
      <c r="C1911">
        <f>VLOOKUP(B1911,Index!$A$2:$B$18,2,FALSE)</f>
        <v>6</v>
      </c>
      <c r="D1911">
        <v>2011</v>
      </c>
      <c r="E1911" t="s">
        <v>67</v>
      </c>
      <c r="F1911">
        <f>VLOOKUP(E1911,Index!$D$2:$E$13,2,FALSE)</f>
        <v>10</v>
      </c>
      <c r="G1911" t="s">
        <v>94</v>
      </c>
      <c r="H1911">
        <f>VLOOKUP(G1911,Index!$G$2:$H$40,2,FALSE)</f>
        <v>15</v>
      </c>
      <c r="I1911" s="3">
        <v>280000</v>
      </c>
      <c r="J1911" s="3">
        <v>320000</v>
      </c>
      <c r="K1911" s="3">
        <v>0</v>
      </c>
      <c r="L1911" s="3">
        <v>90000</v>
      </c>
      <c r="M1911" s="3">
        <f t="shared" si="116"/>
        <v>690000</v>
      </c>
      <c r="N1911" s="3">
        <f t="shared" si="118"/>
        <v>172500</v>
      </c>
      <c r="O1911" s="3">
        <f t="shared" si="119"/>
        <v>1</v>
      </c>
      <c r="P1911">
        <v>7.7</v>
      </c>
      <c r="Q1911">
        <v>56</v>
      </c>
      <c r="R1911">
        <v>6.1</v>
      </c>
      <c r="S1911">
        <v>173</v>
      </c>
      <c r="T1911" t="s">
        <v>108</v>
      </c>
      <c r="U1911">
        <f>VLOOKUP(T1911,Index!$J$2:$K$1319,2,FALSE)</f>
        <v>1155</v>
      </c>
      <c r="V1911" t="s">
        <v>61</v>
      </c>
      <c r="W1911">
        <f t="shared" si="117"/>
        <v>3</v>
      </c>
    </row>
    <row r="1912" spans="1:23">
      <c r="A1912" t="s">
        <v>859</v>
      </c>
      <c r="B1912" t="s">
        <v>20</v>
      </c>
      <c r="C1912">
        <f>VLOOKUP(B1912,Index!$A$2:$B$18,2,FALSE)</f>
        <v>3</v>
      </c>
      <c r="D1912">
        <v>2012</v>
      </c>
      <c r="E1912" t="s">
        <v>34</v>
      </c>
      <c r="F1912">
        <f>VLOOKUP(E1912,Index!$D$2:$E$13,2,FALSE)</f>
        <v>1</v>
      </c>
      <c r="G1912" t="s">
        <v>194</v>
      </c>
      <c r="H1912">
        <f>VLOOKUP(G1912,Index!$G$2:$H$40,2,FALSE)</f>
        <v>38</v>
      </c>
      <c r="I1912" s="3">
        <v>390000</v>
      </c>
      <c r="J1912" s="3">
        <v>240000</v>
      </c>
      <c r="K1912" s="3">
        <v>0</v>
      </c>
      <c r="L1912" s="3">
        <v>60000</v>
      </c>
      <c r="M1912" s="3">
        <f t="shared" si="116"/>
        <v>690000</v>
      </c>
      <c r="N1912" s="3">
        <f t="shared" si="118"/>
        <v>172500</v>
      </c>
      <c r="O1912" s="3">
        <f t="shared" si="119"/>
        <v>1</v>
      </c>
      <c r="R1912">
        <v>8</v>
      </c>
      <c r="S1912">
        <v>4</v>
      </c>
      <c r="T1912" t="s">
        <v>627</v>
      </c>
      <c r="U1912">
        <f>VLOOKUP(T1912,Index!$J$2:$K$1319,2,FALSE)</f>
        <v>1195</v>
      </c>
      <c r="V1912" t="s">
        <v>78</v>
      </c>
      <c r="W1912">
        <f t="shared" si="117"/>
        <v>3</v>
      </c>
    </row>
    <row r="1913" spans="1:23">
      <c r="A1913" t="s">
        <v>1880</v>
      </c>
      <c r="B1913" t="s">
        <v>33</v>
      </c>
      <c r="C1913">
        <f>VLOOKUP(B1913,Index!$A$2:$B$18,2,FALSE)</f>
        <v>9</v>
      </c>
      <c r="D1913">
        <v>2011</v>
      </c>
      <c r="E1913" t="s">
        <v>13</v>
      </c>
      <c r="F1913">
        <f>VLOOKUP(E1913,Index!$D$2:$E$13,2,FALSE)</f>
        <v>11</v>
      </c>
      <c r="G1913" t="s">
        <v>35</v>
      </c>
      <c r="H1913">
        <f>VLOOKUP(G1913,Index!$G$2:$H$40,2,FALSE)</f>
        <v>32</v>
      </c>
      <c r="I1913" s="3">
        <v>170000</v>
      </c>
      <c r="J1913" s="3">
        <v>390000</v>
      </c>
      <c r="K1913" s="3">
        <v>0</v>
      </c>
      <c r="L1913" s="3">
        <v>130000</v>
      </c>
      <c r="M1913" s="3">
        <f t="shared" si="116"/>
        <v>690000</v>
      </c>
      <c r="N1913" s="3">
        <f t="shared" si="118"/>
        <v>172500</v>
      </c>
      <c r="O1913" s="3">
        <f t="shared" si="119"/>
        <v>1</v>
      </c>
      <c r="P1913">
        <v>8.1999999999999993</v>
      </c>
      <c r="Q1913">
        <v>37</v>
      </c>
      <c r="R1913">
        <v>7.7</v>
      </c>
      <c r="S1913">
        <v>55</v>
      </c>
      <c r="T1913" t="s">
        <v>917</v>
      </c>
      <c r="U1913">
        <f>VLOOKUP(T1913,Index!$J$2:$K$1319,2,FALSE)</f>
        <v>8</v>
      </c>
      <c r="V1913" t="s">
        <v>15</v>
      </c>
      <c r="W1913">
        <f t="shared" si="117"/>
        <v>3</v>
      </c>
    </row>
    <row r="1914" spans="1:23">
      <c r="A1914" t="s">
        <v>1752</v>
      </c>
      <c r="B1914" t="s">
        <v>156</v>
      </c>
      <c r="C1914">
        <f>VLOOKUP(B1914,Index!$A$2:$B$18,2,FALSE)</f>
        <v>4</v>
      </c>
      <c r="D1914">
        <v>2004</v>
      </c>
      <c r="E1914" t="s">
        <v>34</v>
      </c>
      <c r="F1914">
        <f>VLOOKUP(E1914,Index!$D$2:$E$13,2,FALSE)</f>
        <v>1</v>
      </c>
      <c r="G1914" t="s">
        <v>49</v>
      </c>
      <c r="H1914">
        <f>VLOOKUP(G1914,Index!$G$2:$H$40,2,FALSE)</f>
        <v>4</v>
      </c>
      <c r="I1914" s="3">
        <v>490000</v>
      </c>
      <c r="J1914" s="3">
        <v>180000</v>
      </c>
      <c r="K1914" s="3">
        <v>0</v>
      </c>
      <c r="L1914" s="3">
        <v>10000</v>
      </c>
      <c r="M1914" s="3">
        <f t="shared" si="116"/>
        <v>680000</v>
      </c>
      <c r="N1914" s="3">
        <f t="shared" si="118"/>
        <v>170000</v>
      </c>
      <c r="O1914" s="3">
        <f t="shared" si="119"/>
        <v>0</v>
      </c>
      <c r="P1914">
        <v>6.3</v>
      </c>
      <c r="Q1914">
        <v>8</v>
      </c>
      <c r="R1914">
        <v>9</v>
      </c>
      <c r="S1914">
        <v>4</v>
      </c>
      <c r="T1914" t="s">
        <v>237</v>
      </c>
      <c r="U1914">
        <f>VLOOKUP(T1914,Index!$J$2:$K$1319,2,FALSE)</f>
        <v>1247</v>
      </c>
      <c r="V1914" t="s">
        <v>15</v>
      </c>
      <c r="W1914">
        <f t="shared" si="117"/>
        <v>3</v>
      </c>
    </row>
    <row r="1915" spans="1:23">
      <c r="A1915" t="s">
        <v>1881</v>
      </c>
      <c r="B1915" t="s">
        <v>33</v>
      </c>
      <c r="C1915">
        <f>VLOOKUP(B1915,Index!$A$2:$B$18,2,FALSE)</f>
        <v>9</v>
      </c>
      <c r="D1915">
        <v>2009</v>
      </c>
      <c r="E1915" t="s">
        <v>67</v>
      </c>
      <c r="F1915">
        <f>VLOOKUP(E1915,Index!$D$2:$E$13,2,FALSE)</f>
        <v>10</v>
      </c>
      <c r="G1915" t="s">
        <v>144</v>
      </c>
      <c r="H1915">
        <f>VLOOKUP(G1915,Index!$G$2:$H$40,2,FALSE)</f>
        <v>1</v>
      </c>
      <c r="I1915" s="3">
        <v>340000</v>
      </c>
      <c r="J1915" s="3">
        <v>250000</v>
      </c>
      <c r="K1915" s="3">
        <v>0</v>
      </c>
      <c r="L1915" s="3">
        <v>100000</v>
      </c>
      <c r="M1915" s="3">
        <f t="shared" si="116"/>
        <v>690000</v>
      </c>
      <c r="N1915" s="3">
        <f t="shared" si="118"/>
        <v>172500</v>
      </c>
      <c r="O1915" s="3">
        <f t="shared" si="119"/>
        <v>1</v>
      </c>
      <c r="P1915">
        <v>8.1</v>
      </c>
      <c r="Q1915">
        <v>28</v>
      </c>
      <c r="R1915">
        <v>7.3</v>
      </c>
      <c r="S1915">
        <v>20</v>
      </c>
      <c r="T1915" t="s">
        <v>1882</v>
      </c>
      <c r="U1915">
        <f>VLOOKUP(T1915,Index!$J$2:$K$1319,2,FALSE)</f>
        <v>451</v>
      </c>
      <c r="V1915" t="s">
        <v>61</v>
      </c>
      <c r="W1915">
        <f t="shared" si="117"/>
        <v>3</v>
      </c>
    </row>
    <row r="1916" spans="1:23">
      <c r="A1916" t="s">
        <v>1883</v>
      </c>
      <c r="B1916" t="s">
        <v>20</v>
      </c>
      <c r="C1916">
        <f>VLOOKUP(B1916,Index!$A$2:$B$18,2,FALSE)</f>
        <v>3</v>
      </c>
      <c r="D1916">
        <v>2009</v>
      </c>
      <c r="E1916" t="s">
        <v>67</v>
      </c>
      <c r="F1916">
        <f>VLOOKUP(E1916,Index!$D$2:$E$13,2,FALSE)</f>
        <v>10</v>
      </c>
      <c r="G1916" t="s">
        <v>429</v>
      </c>
      <c r="H1916">
        <f>VLOOKUP(G1916,Index!$G$2:$H$40,2,FALSE)</f>
        <v>34</v>
      </c>
      <c r="I1916" s="3">
        <v>420000</v>
      </c>
      <c r="J1916" s="3">
        <v>200000</v>
      </c>
      <c r="K1916" s="3">
        <v>0</v>
      </c>
      <c r="L1916" s="3">
        <v>60000</v>
      </c>
      <c r="M1916" s="3">
        <f t="shared" si="116"/>
        <v>680000</v>
      </c>
      <c r="N1916" s="3">
        <f t="shared" si="118"/>
        <v>170000</v>
      </c>
      <c r="O1916" s="3">
        <f t="shared" si="119"/>
        <v>0</v>
      </c>
      <c r="T1916" t="s">
        <v>1884</v>
      </c>
      <c r="U1916">
        <f>VLOOKUP(T1916,Index!$J$2:$K$1319,2,FALSE)</f>
        <v>166</v>
      </c>
      <c r="V1916" t="s">
        <v>15</v>
      </c>
      <c r="W1916">
        <f t="shared" si="117"/>
        <v>3</v>
      </c>
    </row>
    <row r="1917" spans="1:23">
      <c r="A1917" t="s">
        <v>714</v>
      </c>
      <c r="B1917" t="s">
        <v>97</v>
      </c>
      <c r="C1917">
        <f>VLOOKUP(B1917,Index!$A$2:$B$18,2,FALSE)</f>
        <v>16</v>
      </c>
      <c r="D1917">
        <v>2003</v>
      </c>
      <c r="E1917" t="s">
        <v>13</v>
      </c>
      <c r="F1917">
        <f>VLOOKUP(E1917,Index!$D$2:$E$13,2,FALSE)</f>
        <v>11</v>
      </c>
      <c r="G1917" t="s">
        <v>94</v>
      </c>
      <c r="H1917">
        <f>VLOOKUP(G1917,Index!$G$2:$H$40,2,FALSE)</f>
        <v>15</v>
      </c>
      <c r="I1917" s="3">
        <v>620000</v>
      </c>
      <c r="J1917" s="3">
        <v>40000</v>
      </c>
      <c r="K1917" s="3">
        <v>0</v>
      </c>
      <c r="L1917" s="3">
        <v>20000</v>
      </c>
      <c r="M1917" s="3">
        <f t="shared" si="116"/>
        <v>680000</v>
      </c>
      <c r="N1917" s="3">
        <f t="shared" si="118"/>
        <v>170000</v>
      </c>
      <c r="O1917" s="3">
        <f t="shared" si="119"/>
        <v>0</v>
      </c>
      <c r="P1917">
        <v>8.9</v>
      </c>
      <c r="Q1917">
        <v>22</v>
      </c>
      <c r="R1917">
        <v>8.8000000000000007</v>
      </c>
      <c r="S1917">
        <v>24</v>
      </c>
      <c r="T1917" t="s">
        <v>94</v>
      </c>
      <c r="U1917">
        <f>VLOOKUP(T1917,Index!$J$2:$K$1319,2,FALSE)</f>
        <v>378</v>
      </c>
      <c r="V1917" t="s">
        <v>15</v>
      </c>
      <c r="W1917">
        <f t="shared" si="117"/>
        <v>1</v>
      </c>
    </row>
    <row r="1918" spans="1:23">
      <c r="A1918" t="s">
        <v>1885</v>
      </c>
      <c r="B1918" t="s">
        <v>28</v>
      </c>
      <c r="C1918">
        <f>VLOOKUP(B1918,Index!$A$2:$B$18,2,FALSE)</f>
        <v>15</v>
      </c>
      <c r="D1918">
        <v>2007</v>
      </c>
      <c r="E1918" t="s">
        <v>17</v>
      </c>
      <c r="F1918">
        <f>VLOOKUP(E1918,Index!$D$2:$E$13,2,FALSE)</f>
        <v>7</v>
      </c>
      <c r="G1918" t="s">
        <v>429</v>
      </c>
      <c r="H1918">
        <f>VLOOKUP(G1918,Index!$G$2:$H$40,2,FALSE)</f>
        <v>34</v>
      </c>
      <c r="I1918" s="3">
        <v>550000</v>
      </c>
      <c r="J1918" s="3">
        <v>80000</v>
      </c>
      <c r="K1918" s="3">
        <v>0</v>
      </c>
      <c r="L1918" s="3">
        <v>60000</v>
      </c>
      <c r="M1918" s="3">
        <f t="shared" si="116"/>
        <v>690000</v>
      </c>
      <c r="N1918" s="3">
        <f t="shared" si="118"/>
        <v>172500</v>
      </c>
      <c r="O1918" s="3">
        <f t="shared" si="119"/>
        <v>1</v>
      </c>
      <c r="P1918">
        <v>7</v>
      </c>
      <c r="Q1918">
        <v>43</v>
      </c>
      <c r="R1918">
        <v>7.1</v>
      </c>
      <c r="S1918">
        <v>17</v>
      </c>
      <c r="T1918" t="s">
        <v>580</v>
      </c>
      <c r="U1918">
        <f>VLOOKUP(T1918,Index!$J$2:$K$1319,2,FALSE)</f>
        <v>918</v>
      </c>
      <c r="V1918" t="s">
        <v>15</v>
      </c>
      <c r="W1918">
        <f t="shared" si="117"/>
        <v>3</v>
      </c>
    </row>
    <row r="1919" spans="1:23">
      <c r="A1919" t="s">
        <v>1886</v>
      </c>
      <c r="B1919" t="s">
        <v>28</v>
      </c>
      <c r="C1919">
        <f>VLOOKUP(B1919,Index!$A$2:$B$18,2,FALSE)</f>
        <v>15</v>
      </c>
      <c r="D1919">
        <v>2008</v>
      </c>
      <c r="E1919" t="s">
        <v>90</v>
      </c>
      <c r="F1919">
        <f>VLOOKUP(E1919,Index!$D$2:$E$13,2,FALSE)</f>
        <v>8</v>
      </c>
      <c r="G1919" t="s">
        <v>173</v>
      </c>
      <c r="H1919">
        <f>VLOOKUP(G1919,Index!$G$2:$H$40,2,FALSE)</f>
        <v>31</v>
      </c>
      <c r="I1919" s="3">
        <v>250000</v>
      </c>
      <c r="J1919" s="3">
        <v>200000</v>
      </c>
      <c r="K1919" s="3">
        <v>180000</v>
      </c>
      <c r="L1919" s="3">
        <v>60000</v>
      </c>
      <c r="M1919" s="3">
        <f t="shared" si="116"/>
        <v>690000</v>
      </c>
      <c r="N1919" s="3">
        <f t="shared" si="118"/>
        <v>172500</v>
      </c>
      <c r="O1919" s="3">
        <f t="shared" si="119"/>
        <v>1</v>
      </c>
      <c r="P1919">
        <v>6.6</v>
      </c>
      <c r="Q1919">
        <v>49</v>
      </c>
      <c r="R1919">
        <v>6.9</v>
      </c>
      <c r="S1919">
        <v>122</v>
      </c>
      <c r="T1919" t="s">
        <v>173</v>
      </c>
      <c r="U1919">
        <f>VLOOKUP(T1919,Index!$J$2:$K$1319,2,FALSE)</f>
        <v>1075</v>
      </c>
      <c r="V1919" t="s">
        <v>37</v>
      </c>
      <c r="W1919">
        <f t="shared" si="117"/>
        <v>1</v>
      </c>
    </row>
    <row r="1920" spans="1:23">
      <c r="A1920" t="s">
        <v>876</v>
      </c>
      <c r="B1920" t="s">
        <v>97</v>
      </c>
      <c r="C1920">
        <f>VLOOKUP(B1920,Index!$A$2:$B$18,2,FALSE)</f>
        <v>16</v>
      </c>
      <c r="D1920">
        <v>2004</v>
      </c>
      <c r="E1920" t="s">
        <v>13</v>
      </c>
      <c r="F1920">
        <f>VLOOKUP(E1920,Index!$D$2:$E$13,2,FALSE)</f>
        <v>11</v>
      </c>
      <c r="G1920" t="s">
        <v>94</v>
      </c>
      <c r="H1920">
        <f>VLOOKUP(G1920,Index!$G$2:$H$40,2,FALSE)</f>
        <v>15</v>
      </c>
      <c r="I1920" s="3">
        <v>630000</v>
      </c>
      <c r="J1920" s="3">
        <v>20000</v>
      </c>
      <c r="K1920" s="3">
        <v>0</v>
      </c>
      <c r="L1920" s="3">
        <v>30000</v>
      </c>
      <c r="M1920" s="3">
        <f t="shared" si="116"/>
        <v>680000</v>
      </c>
      <c r="N1920" s="3">
        <f t="shared" si="118"/>
        <v>170000</v>
      </c>
      <c r="O1920" s="3">
        <f t="shared" si="119"/>
        <v>0</v>
      </c>
      <c r="P1920">
        <v>8.9</v>
      </c>
      <c r="Q1920">
        <v>29</v>
      </c>
      <c r="R1920">
        <v>8</v>
      </c>
      <c r="S1920">
        <v>12</v>
      </c>
      <c r="T1920" t="s">
        <v>95</v>
      </c>
      <c r="U1920">
        <f>VLOOKUP(T1920,Index!$J$2:$K$1319,2,FALSE)</f>
        <v>356</v>
      </c>
      <c r="V1920" t="s">
        <v>15</v>
      </c>
      <c r="W1920">
        <f t="shared" si="117"/>
        <v>3</v>
      </c>
    </row>
    <row r="1921" spans="1:23">
      <c r="A1921" t="s">
        <v>1887</v>
      </c>
      <c r="B1921" t="s">
        <v>33</v>
      </c>
      <c r="C1921">
        <f>VLOOKUP(B1921,Index!$A$2:$B$18,2,FALSE)</f>
        <v>9</v>
      </c>
      <c r="D1921">
        <v>2010</v>
      </c>
      <c r="E1921" t="s">
        <v>21</v>
      </c>
      <c r="F1921">
        <f>VLOOKUP(E1921,Index!$D$2:$E$13,2,FALSE)</f>
        <v>5</v>
      </c>
      <c r="G1921" t="s">
        <v>45</v>
      </c>
      <c r="H1921">
        <f>VLOOKUP(G1921,Index!$G$2:$H$40,2,FALSE)</f>
        <v>30</v>
      </c>
      <c r="I1921" s="3">
        <v>520000</v>
      </c>
      <c r="J1921" s="3">
        <v>80000</v>
      </c>
      <c r="K1921" s="3">
        <v>10000</v>
      </c>
      <c r="L1921" s="3">
        <v>80000</v>
      </c>
      <c r="M1921" s="3">
        <f t="shared" si="116"/>
        <v>690000</v>
      </c>
      <c r="N1921" s="3">
        <f t="shared" si="118"/>
        <v>172500</v>
      </c>
      <c r="O1921" s="3">
        <f t="shared" si="119"/>
        <v>1</v>
      </c>
      <c r="P1921">
        <v>8.5</v>
      </c>
      <c r="Q1921">
        <v>46</v>
      </c>
      <c r="R1921">
        <v>8.8000000000000007</v>
      </c>
      <c r="S1921">
        <v>172</v>
      </c>
      <c r="T1921" t="s">
        <v>1888</v>
      </c>
      <c r="U1921">
        <f>VLOOKUP(T1921,Index!$J$2:$K$1319,2,FALSE)</f>
        <v>984</v>
      </c>
      <c r="V1921" t="s">
        <v>78</v>
      </c>
      <c r="W1921">
        <f t="shared" si="117"/>
        <v>3</v>
      </c>
    </row>
    <row r="1922" spans="1:23">
      <c r="A1922" t="s">
        <v>1889</v>
      </c>
      <c r="B1922" t="s">
        <v>65</v>
      </c>
      <c r="C1922">
        <f>VLOOKUP(B1922,Index!$A$2:$B$18,2,FALSE)</f>
        <v>10</v>
      </c>
      <c r="D1922">
        <v>2014</v>
      </c>
      <c r="E1922" t="s">
        <v>48</v>
      </c>
      <c r="F1922">
        <f>VLOOKUP(E1922,Index!$D$2:$E$13,2,FALSE)</f>
        <v>9</v>
      </c>
      <c r="G1922" t="s">
        <v>144</v>
      </c>
      <c r="H1922">
        <f>VLOOKUP(G1922,Index!$G$2:$H$40,2,FALSE)</f>
        <v>1</v>
      </c>
      <c r="I1922" s="3">
        <v>240000</v>
      </c>
      <c r="J1922" s="3">
        <v>340000</v>
      </c>
      <c r="K1922" s="3">
        <v>0</v>
      </c>
      <c r="L1922" s="3">
        <v>110000</v>
      </c>
      <c r="M1922" s="3">
        <f t="shared" ref="M1922:M1985" si="120">SUM(I1922:L1922)</f>
        <v>690000</v>
      </c>
      <c r="N1922" s="3">
        <f t="shared" si="118"/>
        <v>172500</v>
      </c>
      <c r="O1922" s="3">
        <f t="shared" si="119"/>
        <v>1</v>
      </c>
      <c r="P1922">
        <v>6.7</v>
      </c>
      <c r="Q1922">
        <v>41</v>
      </c>
      <c r="R1922">
        <v>7.1</v>
      </c>
      <c r="S1922">
        <v>178</v>
      </c>
      <c r="T1922" t="s">
        <v>838</v>
      </c>
      <c r="U1922">
        <f>VLOOKUP(T1922,Index!$J$2:$K$1319,2,FALSE)</f>
        <v>932</v>
      </c>
      <c r="V1922" t="s">
        <v>37</v>
      </c>
      <c r="W1922">
        <f t="shared" ref="W1922:W1985" si="121">IF(T1922=G1922,1,3)</f>
        <v>3</v>
      </c>
    </row>
    <row r="1923" spans="1:23">
      <c r="A1923" t="s">
        <v>1890</v>
      </c>
      <c r="B1923" t="s">
        <v>39</v>
      </c>
      <c r="C1923">
        <f>VLOOKUP(B1923,Index!$A$2:$B$18,2,FALSE)</f>
        <v>8</v>
      </c>
      <c r="D1923">
        <v>2005</v>
      </c>
      <c r="E1923" t="s">
        <v>34</v>
      </c>
      <c r="F1923">
        <f>VLOOKUP(E1923,Index!$D$2:$E$13,2,FALSE)</f>
        <v>1</v>
      </c>
      <c r="G1923" t="s">
        <v>77</v>
      </c>
      <c r="H1923">
        <f>VLOOKUP(G1923,Index!$G$2:$H$40,2,FALSE)</f>
        <v>35</v>
      </c>
      <c r="I1923" s="3">
        <v>570000</v>
      </c>
      <c r="J1923" s="3">
        <v>20000</v>
      </c>
      <c r="K1923" s="3">
        <v>0</v>
      </c>
      <c r="L1923" s="3">
        <v>90000</v>
      </c>
      <c r="M1923" s="3">
        <f t="shared" si="120"/>
        <v>680000</v>
      </c>
      <c r="N1923" s="3">
        <f t="shared" ref="N1923:N1986" si="122">AVERAGE(I1923:L1923)</f>
        <v>170000</v>
      </c>
      <c r="O1923" s="3">
        <f t="shared" ref="O1923:O1986" si="123">IF(M1923&gt;AVERAGE($M$2:$M$8064),1,0)</f>
        <v>0</v>
      </c>
      <c r="P1923">
        <v>8.5</v>
      </c>
      <c r="Q1923">
        <v>46</v>
      </c>
      <c r="R1923">
        <v>8.5</v>
      </c>
      <c r="S1923">
        <v>111</v>
      </c>
      <c r="T1923" t="s">
        <v>185</v>
      </c>
      <c r="U1923">
        <f>VLOOKUP(T1923,Index!$J$2:$K$1319,2,FALSE)</f>
        <v>1207</v>
      </c>
      <c r="V1923" t="s">
        <v>37</v>
      </c>
      <c r="W1923">
        <f t="shared" si="121"/>
        <v>3</v>
      </c>
    </row>
    <row r="1924" spans="1:23">
      <c r="A1924" t="s">
        <v>1891</v>
      </c>
      <c r="B1924" t="s">
        <v>112</v>
      </c>
      <c r="C1924">
        <f>VLOOKUP(B1924,Index!$A$2:$B$18,2,FALSE)</f>
        <v>11</v>
      </c>
      <c r="D1924">
        <v>2007</v>
      </c>
      <c r="E1924" t="s">
        <v>13</v>
      </c>
      <c r="F1924">
        <f>VLOOKUP(E1924,Index!$D$2:$E$13,2,FALSE)</f>
        <v>11</v>
      </c>
      <c r="G1924" t="s">
        <v>45</v>
      </c>
      <c r="H1924">
        <f>VLOOKUP(G1924,Index!$G$2:$H$40,2,FALSE)</f>
        <v>30</v>
      </c>
      <c r="I1924" s="3">
        <v>210000</v>
      </c>
      <c r="J1924" s="3">
        <v>110000</v>
      </c>
      <c r="K1924" s="3">
        <v>280000</v>
      </c>
      <c r="L1924" s="3">
        <v>80000</v>
      </c>
      <c r="M1924" s="3">
        <f t="shared" si="120"/>
        <v>680000</v>
      </c>
      <c r="N1924" s="3">
        <f t="shared" si="122"/>
        <v>170000</v>
      </c>
      <c r="O1924" s="3">
        <f t="shared" si="123"/>
        <v>0</v>
      </c>
      <c r="P1924">
        <v>8.1999999999999993</v>
      </c>
      <c r="Q1924">
        <v>42</v>
      </c>
      <c r="R1924">
        <v>8.6</v>
      </c>
      <c r="S1924">
        <v>12</v>
      </c>
      <c r="T1924" t="s">
        <v>463</v>
      </c>
      <c r="U1924">
        <f>VLOOKUP(T1924,Index!$J$2:$K$1319,2,FALSE)</f>
        <v>226</v>
      </c>
      <c r="V1924" t="s">
        <v>15</v>
      </c>
      <c r="W1924">
        <f t="shared" si="121"/>
        <v>3</v>
      </c>
    </row>
    <row r="1925" spans="1:23">
      <c r="A1925" t="s">
        <v>1892</v>
      </c>
      <c r="B1925" t="s">
        <v>33</v>
      </c>
      <c r="C1925">
        <f>VLOOKUP(B1925,Index!$A$2:$B$18,2,FALSE)</f>
        <v>9</v>
      </c>
      <c r="D1925">
        <v>2008</v>
      </c>
      <c r="E1925" t="s">
        <v>34</v>
      </c>
      <c r="F1925">
        <f>VLOOKUP(E1925,Index!$D$2:$E$13,2,FALSE)</f>
        <v>1</v>
      </c>
      <c r="G1925" t="s">
        <v>407</v>
      </c>
      <c r="H1925">
        <f>VLOOKUP(G1925,Index!$G$2:$H$40,2,FALSE)</f>
        <v>29</v>
      </c>
      <c r="I1925" s="3">
        <v>320000</v>
      </c>
      <c r="J1925" s="3">
        <v>250000</v>
      </c>
      <c r="K1925" s="3">
        <v>0</v>
      </c>
      <c r="L1925" s="3">
        <v>110000</v>
      </c>
      <c r="M1925" s="3">
        <f t="shared" si="120"/>
        <v>680000</v>
      </c>
      <c r="N1925" s="3">
        <f t="shared" si="122"/>
        <v>170000</v>
      </c>
      <c r="O1925" s="3">
        <f t="shared" si="123"/>
        <v>0</v>
      </c>
      <c r="P1925">
        <v>4.2</v>
      </c>
      <c r="Q1925">
        <v>27</v>
      </c>
      <c r="R1925">
        <v>6.2</v>
      </c>
      <c r="S1925">
        <v>45</v>
      </c>
      <c r="T1925" t="s">
        <v>1893</v>
      </c>
      <c r="U1925">
        <f>VLOOKUP(T1925,Index!$J$2:$K$1319,2,FALSE)</f>
        <v>1008</v>
      </c>
      <c r="V1925" t="s">
        <v>61</v>
      </c>
      <c r="W1925">
        <f t="shared" si="121"/>
        <v>3</v>
      </c>
    </row>
    <row r="1926" spans="1:23">
      <c r="A1926" t="s">
        <v>272</v>
      </c>
      <c r="B1926" t="s">
        <v>97</v>
      </c>
      <c r="C1926">
        <f>VLOOKUP(B1926,Index!$A$2:$B$18,2,FALSE)</f>
        <v>16</v>
      </c>
      <c r="D1926">
        <v>2005</v>
      </c>
      <c r="E1926" t="s">
        <v>13</v>
      </c>
      <c r="F1926">
        <f>VLOOKUP(E1926,Index!$D$2:$E$13,2,FALSE)</f>
        <v>11</v>
      </c>
      <c r="G1926" t="s">
        <v>94</v>
      </c>
      <c r="H1926">
        <f>VLOOKUP(G1926,Index!$G$2:$H$40,2,FALSE)</f>
        <v>15</v>
      </c>
      <c r="I1926" s="3">
        <v>290000</v>
      </c>
      <c r="J1926" s="3">
        <v>380000</v>
      </c>
      <c r="K1926" s="3">
        <v>0</v>
      </c>
      <c r="L1926" s="3">
        <v>10000</v>
      </c>
      <c r="M1926" s="3">
        <f t="shared" si="120"/>
        <v>680000</v>
      </c>
      <c r="N1926" s="3">
        <f t="shared" si="122"/>
        <v>170000</v>
      </c>
      <c r="O1926" s="3">
        <f t="shared" si="123"/>
        <v>0</v>
      </c>
      <c r="P1926">
        <v>8</v>
      </c>
      <c r="Q1926">
        <v>39</v>
      </c>
      <c r="R1926">
        <v>7.5</v>
      </c>
      <c r="S1926">
        <v>22</v>
      </c>
      <c r="T1926" t="s">
        <v>135</v>
      </c>
      <c r="U1926">
        <f>VLOOKUP(T1926,Index!$J$2:$K$1319,2,FALSE)</f>
        <v>339</v>
      </c>
      <c r="V1926" t="s">
        <v>15</v>
      </c>
      <c r="W1926">
        <f t="shared" si="121"/>
        <v>3</v>
      </c>
    </row>
    <row r="1927" spans="1:23">
      <c r="A1927" t="s">
        <v>966</v>
      </c>
      <c r="B1927" t="s">
        <v>97</v>
      </c>
      <c r="C1927">
        <f>VLOOKUP(B1927,Index!$A$2:$B$18,2,FALSE)</f>
        <v>16</v>
      </c>
      <c r="D1927">
        <v>2004</v>
      </c>
      <c r="E1927" t="s">
        <v>59</v>
      </c>
      <c r="F1927">
        <f>VLOOKUP(E1927,Index!$D$2:$E$13,2,FALSE)</f>
        <v>3</v>
      </c>
      <c r="G1927" t="s">
        <v>94</v>
      </c>
      <c r="H1927">
        <f>VLOOKUP(G1927,Index!$G$2:$H$40,2,FALSE)</f>
        <v>15</v>
      </c>
      <c r="I1927" s="3">
        <v>510000</v>
      </c>
      <c r="J1927" s="3">
        <v>150000</v>
      </c>
      <c r="K1927" s="3">
        <v>0</v>
      </c>
      <c r="L1927" s="3">
        <v>20000</v>
      </c>
      <c r="M1927" s="3">
        <f t="shared" si="120"/>
        <v>680000</v>
      </c>
      <c r="N1927" s="3">
        <f t="shared" si="122"/>
        <v>170000</v>
      </c>
      <c r="O1927" s="3">
        <f t="shared" si="123"/>
        <v>0</v>
      </c>
      <c r="P1927">
        <v>8.5</v>
      </c>
      <c r="Q1927">
        <v>47</v>
      </c>
      <c r="R1927">
        <v>8.6999999999999993</v>
      </c>
      <c r="S1927">
        <v>20</v>
      </c>
      <c r="T1927" t="s">
        <v>95</v>
      </c>
      <c r="U1927">
        <f>VLOOKUP(T1927,Index!$J$2:$K$1319,2,FALSE)</f>
        <v>356</v>
      </c>
      <c r="V1927" t="s">
        <v>61</v>
      </c>
      <c r="W1927">
        <f t="shared" si="121"/>
        <v>3</v>
      </c>
    </row>
    <row r="1928" spans="1:23">
      <c r="A1928" t="s">
        <v>1894</v>
      </c>
      <c r="B1928" t="s">
        <v>39</v>
      </c>
      <c r="C1928">
        <f>VLOOKUP(B1928,Index!$A$2:$B$18,2,FALSE)</f>
        <v>8</v>
      </c>
      <c r="D1928">
        <v>2002</v>
      </c>
      <c r="E1928" t="s">
        <v>90</v>
      </c>
      <c r="F1928">
        <f>VLOOKUP(E1928,Index!$D$2:$E$13,2,FALSE)</f>
        <v>8</v>
      </c>
      <c r="G1928" t="s">
        <v>227</v>
      </c>
      <c r="H1928">
        <f>VLOOKUP(G1928,Index!$G$2:$H$40,2,FALSE)</f>
        <v>5</v>
      </c>
      <c r="I1928" s="3">
        <v>230000</v>
      </c>
      <c r="J1928" s="3">
        <v>180000</v>
      </c>
      <c r="K1928" s="3">
        <v>200000</v>
      </c>
      <c r="L1928" s="3">
        <v>60000</v>
      </c>
      <c r="M1928" s="3">
        <f t="shared" si="120"/>
        <v>670000</v>
      </c>
      <c r="N1928" s="3">
        <f t="shared" si="122"/>
        <v>167500</v>
      </c>
      <c r="O1928" s="3">
        <f t="shared" si="123"/>
        <v>0</v>
      </c>
      <c r="P1928">
        <v>7.6</v>
      </c>
      <c r="Q1928">
        <v>24</v>
      </c>
      <c r="R1928">
        <v>8.9</v>
      </c>
      <c r="S1928">
        <v>81</v>
      </c>
      <c r="T1928" t="s">
        <v>1128</v>
      </c>
      <c r="U1928">
        <f>VLOOKUP(T1928,Index!$J$2:$K$1319,2,FALSE)</f>
        <v>272</v>
      </c>
      <c r="V1928" t="s">
        <v>61</v>
      </c>
      <c r="W1928">
        <f t="shared" si="121"/>
        <v>3</v>
      </c>
    </row>
    <row r="1929" spans="1:23">
      <c r="A1929" t="s">
        <v>914</v>
      </c>
      <c r="B1929" t="s">
        <v>196</v>
      </c>
      <c r="C1929">
        <f>VLOOKUP(B1929,Index!$A$2:$B$18,2,FALSE)</f>
        <v>17</v>
      </c>
      <c r="D1929">
        <v>2014</v>
      </c>
      <c r="E1929" t="s">
        <v>48</v>
      </c>
      <c r="F1929">
        <f>VLOOKUP(E1929,Index!$D$2:$E$13,2,FALSE)</f>
        <v>9</v>
      </c>
      <c r="G1929" t="s">
        <v>91</v>
      </c>
      <c r="H1929">
        <f>VLOOKUP(G1929,Index!$G$2:$H$40,2,FALSE)</f>
        <v>7</v>
      </c>
      <c r="I1929" s="3">
        <v>340000</v>
      </c>
      <c r="J1929" s="3">
        <v>280000</v>
      </c>
      <c r="K1929" s="3">
        <v>0</v>
      </c>
      <c r="L1929" s="3">
        <v>60000</v>
      </c>
      <c r="M1929" s="3">
        <f t="shared" si="120"/>
        <v>680000</v>
      </c>
      <c r="N1929" s="3">
        <f t="shared" si="122"/>
        <v>170000</v>
      </c>
      <c r="O1929" s="3">
        <f t="shared" si="123"/>
        <v>0</v>
      </c>
      <c r="P1929">
        <v>7.9</v>
      </c>
      <c r="Q1929">
        <v>18</v>
      </c>
      <c r="R1929">
        <v>7.8</v>
      </c>
      <c r="S1929">
        <v>397</v>
      </c>
      <c r="T1929" t="s">
        <v>915</v>
      </c>
      <c r="U1929">
        <f>VLOOKUP(T1929,Index!$J$2:$K$1319,2,FALSE)</f>
        <v>693</v>
      </c>
      <c r="V1929" t="s">
        <v>37</v>
      </c>
      <c r="W1929">
        <f t="shared" si="121"/>
        <v>3</v>
      </c>
    </row>
    <row r="1930" spans="1:23">
      <c r="A1930" t="s">
        <v>1895</v>
      </c>
      <c r="B1930" t="s">
        <v>20</v>
      </c>
      <c r="C1930">
        <f>VLOOKUP(B1930,Index!$A$2:$B$18,2,FALSE)</f>
        <v>3</v>
      </c>
      <c r="D1930">
        <v>2007</v>
      </c>
      <c r="E1930" t="s">
        <v>17</v>
      </c>
      <c r="F1930">
        <f>VLOOKUP(E1930,Index!$D$2:$E$13,2,FALSE)</f>
        <v>7</v>
      </c>
      <c r="G1930" t="s">
        <v>429</v>
      </c>
      <c r="H1930">
        <f>VLOOKUP(G1930,Index!$G$2:$H$40,2,FALSE)</f>
        <v>34</v>
      </c>
      <c r="I1930" s="3">
        <v>630000</v>
      </c>
      <c r="J1930" s="3">
        <v>0</v>
      </c>
      <c r="K1930" s="3">
        <v>0</v>
      </c>
      <c r="L1930" s="3">
        <v>50000</v>
      </c>
      <c r="M1930" s="3">
        <f t="shared" si="120"/>
        <v>680000</v>
      </c>
      <c r="N1930" s="3">
        <f t="shared" si="122"/>
        <v>170000</v>
      </c>
      <c r="O1930" s="3">
        <f t="shared" si="123"/>
        <v>0</v>
      </c>
      <c r="P1930">
        <v>6.9</v>
      </c>
      <c r="Q1930">
        <v>7</v>
      </c>
      <c r="R1930">
        <v>6.8</v>
      </c>
      <c r="S1930">
        <v>5</v>
      </c>
      <c r="T1930" t="s">
        <v>580</v>
      </c>
      <c r="U1930">
        <f>VLOOKUP(T1930,Index!$J$2:$K$1319,2,FALSE)</f>
        <v>918</v>
      </c>
      <c r="V1930" t="s">
        <v>15</v>
      </c>
      <c r="W1930">
        <f t="shared" si="121"/>
        <v>3</v>
      </c>
    </row>
    <row r="1931" spans="1:23">
      <c r="A1931" t="s">
        <v>573</v>
      </c>
      <c r="B1931" t="s">
        <v>112</v>
      </c>
      <c r="C1931">
        <f>VLOOKUP(B1931,Index!$A$2:$B$18,2,FALSE)</f>
        <v>11</v>
      </c>
      <c r="D1931">
        <v>2010</v>
      </c>
      <c r="E1931" t="s">
        <v>34</v>
      </c>
      <c r="F1931">
        <f>VLOOKUP(E1931,Index!$D$2:$E$13,2,FALSE)</f>
        <v>1</v>
      </c>
      <c r="G1931" t="s">
        <v>194</v>
      </c>
      <c r="H1931">
        <f>VLOOKUP(G1931,Index!$G$2:$H$40,2,FALSE)</f>
        <v>38</v>
      </c>
      <c r="I1931" s="3">
        <v>140000</v>
      </c>
      <c r="J1931" s="3">
        <v>360000</v>
      </c>
      <c r="K1931" s="3">
        <v>0</v>
      </c>
      <c r="L1931" s="3">
        <v>180000</v>
      </c>
      <c r="M1931" s="3">
        <f t="shared" si="120"/>
        <v>680000</v>
      </c>
      <c r="N1931" s="3">
        <f t="shared" si="122"/>
        <v>170000</v>
      </c>
      <c r="O1931" s="3">
        <f t="shared" si="123"/>
        <v>0</v>
      </c>
      <c r="P1931">
        <v>7.1</v>
      </c>
      <c r="Q1931">
        <v>4</v>
      </c>
      <c r="T1931" t="s">
        <v>224</v>
      </c>
      <c r="U1931">
        <f>VLOOKUP(T1931,Index!$J$2:$K$1319,2,FALSE)</f>
        <v>1194</v>
      </c>
      <c r="V1931" t="s">
        <v>78</v>
      </c>
      <c r="W1931">
        <f t="shared" si="121"/>
        <v>3</v>
      </c>
    </row>
    <row r="1932" spans="1:23">
      <c r="A1932" t="s">
        <v>1896</v>
      </c>
      <c r="B1932" t="s">
        <v>39</v>
      </c>
      <c r="C1932">
        <f>VLOOKUP(B1932,Index!$A$2:$B$18,2,FALSE)</f>
        <v>8</v>
      </c>
      <c r="D1932">
        <v>2004</v>
      </c>
      <c r="E1932" t="s">
        <v>23</v>
      </c>
      <c r="F1932">
        <f>VLOOKUP(E1932,Index!$D$2:$E$13,2,FALSE)</f>
        <v>4</v>
      </c>
      <c r="G1932" t="s">
        <v>561</v>
      </c>
      <c r="H1932">
        <f>VLOOKUP(G1932,Index!$G$2:$H$40,2,FALSE)</f>
        <v>24</v>
      </c>
      <c r="I1932" s="3">
        <v>330000</v>
      </c>
      <c r="J1932" s="3">
        <v>260000</v>
      </c>
      <c r="K1932" s="3">
        <v>0</v>
      </c>
      <c r="L1932" s="3">
        <v>90000</v>
      </c>
      <c r="M1932" s="3">
        <f t="shared" si="120"/>
        <v>680000</v>
      </c>
      <c r="N1932" s="3">
        <f t="shared" si="122"/>
        <v>170000</v>
      </c>
      <c r="O1932" s="3">
        <f t="shared" si="123"/>
        <v>0</v>
      </c>
      <c r="P1932">
        <v>7.4</v>
      </c>
      <c r="Q1932">
        <v>28</v>
      </c>
      <c r="T1932" t="s">
        <v>611</v>
      </c>
      <c r="U1932">
        <f>VLOOKUP(T1932,Index!$J$2:$K$1319,2,FALSE)</f>
        <v>111</v>
      </c>
      <c r="V1932" t="s">
        <v>37</v>
      </c>
      <c r="W1932">
        <f t="shared" si="121"/>
        <v>3</v>
      </c>
    </row>
    <row r="1933" spans="1:23">
      <c r="A1933" t="s">
        <v>1897</v>
      </c>
      <c r="B1933" t="s">
        <v>12</v>
      </c>
      <c r="C1933">
        <f>VLOOKUP(B1933,Index!$A$2:$B$18,2,FALSE)</f>
        <v>13</v>
      </c>
      <c r="D1933">
        <v>2012</v>
      </c>
      <c r="E1933" t="s">
        <v>34</v>
      </c>
      <c r="F1933">
        <f>VLOOKUP(E1933,Index!$D$2:$E$13,2,FALSE)</f>
        <v>1</v>
      </c>
      <c r="G1933" t="s">
        <v>14</v>
      </c>
      <c r="H1933">
        <f>VLOOKUP(G1933,Index!$G$2:$H$40,2,FALSE)</f>
        <v>26</v>
      </c>
      <c r="I1933" s="3">
        <v>330000</v>
      </c>
      <c r="J1933" s="3">
        <v>0</v>
      </c>
      <c r="K1933" s="3">
        <v>330000</v>
      </c>
      <c r="L1933" s="3">
        <v>20000</v>
      </c>
      <c r="M1933" s="3">
        <f t="shared" si="120"/>
        <v>680000</v>
      </c>
      <c r="N1933" s="3">
        <f t="shared" si="122"/>
        <v>170000</v>
      </c>
      <c r="O1933" s="3">
        <f t="shared" si="123"/>
        <v>0</v>
      </c>
      <c r="P1933">
        <v>8.1999999999999993</v>
      </c>
      <c r="Q1933">
        <v>6</v>
      </c>
      <c r="R1933">
        <v>8.8000000000000007</v>
      </c>
      <c r="S1933">
        <v>37</v>
      </c>
      <c r="T1933" t="s">
        <v>133</v>
      </c>
      <c r="U1933">
        <f>VLOOKUP(T1933,Index!$J$2:$K$1319,2,FALSE)</f>
        <v>505</v>
      </c>
      <c r="V1933" t="s">
        <v>78</v>
      </c>
      <c r="W1933">
        <f t="shared" si="121"/>
        <v>3</v>
      </c>
    </row>
    <row r="1934" spans="1:23">
      <c r="A1934" t="s">
        <v>1898</v>
      </c>
      <c r="B1934" t="s">
        <v>97</v>
      </c>
      <c r="C1934">
        <f>VLOOKUP(B1934,Index!$A$2:$B$18,2,FALSE)</f>
        <v>16</v>
      </c>
      <c r="D1934">
        <v>2003</v>
      </c>
      <c r="E1934" t="s">
        <v>48</v>
      </c>
      <c r="F1934">
        <f>VLOOKUP(E1934,Index!$D$2:$E$13,2,FALSE)</f>
        <v>9</v>
      </c>
      <c r="G1934" t="s">
        <v>49</v>
      </c>
      <c r="H1934">
        <f>VLOOKUP(G1934,Index!$G$2:$H$40,2,FALSE)</f>
        <v>4</v>
      </c>
      <c r="I1934" s="3">
        <v>490000</v>
      </c>
      <c r="J1934" s="3">
        <v>160000</v>
      </c>
      <c r="K1934" s="3">
        <v>0</v>
      </c>
      <c r="L1934" s="3">
        <v>20000</v>
      </c>
      <c r="M1934" s="3">
        <f t="shared" si="120"/>
        <v>670000</v>
      </c>
      <c r="N1934" s="3">
        <f t="shared" si="122"/>
        <v>167500</v>
      </c>
      <c r="O1934" s="3">
        <f t="shared" si="123"/>
        <v>0</v>
      </c>
      <c r="P1934">
        <v>8.4</v>
      </c>
      <c r="Q1934">
        <v>38</v>
      </c>
      <c r="R1934">
        <v>8.8000000000000007</v>
      </c>
      <c r="S1934">
        <v>33</v>
      </c>
      <c r="T1934" t="s">
        <v>1899</v>
      </c>
      <c r="U1934">
        <f>VLOOKUP(T1934,Index!$J$2:$K$1319,2,FALSE)</f>
        <v>788</v>
      </c>
      <c r="V1934" t="s">
        <v>37</v>
      </c>
      <c r="W1934">
        <f t="shared" si="121"/>
        <v>3</v>
      </c>
    </row>
    <row r="1935" spans="1:23">
      <c r="A1935" t="s">
        <v>1900</v>
      </c>
      <c r="B1935" t="s">
        <v>107</v>
      </c>
      <c r="C1935">
        <f>VLOOKUP(B1935,Index!$A$2:$B$18,2,FALSE)</f>
        <v>6</v>
      </c>
      <c r="D1935">
        <v>2011</v>
      </c>
      <c r="E1935" t="s">
        <v>90</v>
      </c>
      <c r="F1935">
        <f>VLOOKUP(E1935,Index!$D$2:$E$13,2,FALSE)</f>
        <v>8</v>
      </c>
      <c r="G1935" t="s">
        <v>1495</v>
      </c>
      <c r="H1935">
        <f>VLOOKUP(G1935,Index!$G$2:$H$40,2,FALSE)</f>
        <v>36</v>
      </c>
      <c r="I1935" s="3">
        <v>440000</v>
      </c>
      <c r="J1935" s="3">
        <v>160000</v>
      </c>
      <c r="K1935" s="3">
        <v>0</v>
      </c>
      <c r="L1935" s="3">
        <v>70000</v>
      </c>
      <c r="M1935" s="3">
        <f t="shared" si="120"/>
        <v>670000</v>
      </c>
      <c r="N1935" s="3">
        <f t="shared" si="122"/>
        <v>167500</v>
      </c>
      <c r="O1935" s="3">
        <f t="shared" si="123"/>
        <v>0</v>
      </c>
      <c r="P1935">
        <v>8.4</v>
      </c>
      <c r="Q1935">
        <v>59</v>
      </c>
      <c r="R1935">
        <v>7.3</v>
      </c>
      <c r="S1935">
        <v>561</v>
      </c>
      <c r="T1935" t="s">
        <v>1901</v>
      </c>
      <c r="U1935">
        <f>VLOOKUP(T1935,Index!$J$2:$K$1319,2,FALSE)</f>
        <v>1191</v>
      </c>
      <c r="V1935" t="s">
        <v>61</v>
      </c>
      <c r="W1935">
        <f t="shared" si="121"/>
        <v>3</v>
      </c>
    </row>
    <row r="1936" spans="1:23">
      <c r="A1936" t="s">
        <v>1539</v>
      </c>
      <c r="B1936" t="s">
        <v>33</v>
      </c>
      <c r="C1936">
        <f>VLOOKUP(B1936,Index!$A$2:$B$18,2,FALSE)</f>
        <v>9</v>
      </c>
      <c r="D1936">
        <v>2007</v>
      </c>
      <c r="E1936" t="s">
        <v>21</v>
      </c>
      <c r="F1936">
        <f>VLOOKUP(E1936,Index!$D$2:$E$13,2,FALSE)</f>
        <v>5</v>
      </c>
      <c r="G1936" t="s">
        <v>49</v>
      </c>
      <c r="H1936">
        <f>VLOOKUP(G1936,Index!$G$2:$H$40,2,FALSE)</f>
        <v>4</v>
      </c>
      <c r="I1936" s="3">
        <v>260000</v>
      </c>
      <c r="J1936" s="3">
        <v>290000</v>
      </c>
      <c r="K1936" s="3">
        <v>20000</v>
      </c>
      <c r="L1936" s="3">
        <v>110000</v>
      </c>
      <c r="M1936" s="3">
        <f t="shared" si="120"/>
        <v>680000</v>
      </c>
      <c r="N1936" s="3">
        <f t="shared" si="122"/>
        <v>170000</v>
      </c>
      <c r="O1936" s="3">
        <f t="shared" si="123"/>
        <v>0</v>
      </c>
      <c r="P1936">
        <v>6</v>
      </c>
      <c r="Q1936">
        <v>33</v>
      </c>
      <c r="R1936">
        <v>7</v>
      </c>
      <c r="S1936">
        <v>40</v>
      </c>
      <c r="T1936" t="s">
        <v>52</v>
      </c>
      <c r="U1936">
        <f>VLOOKUP(T1936,Index!$J$2:$K$1319,2,FALSE)</f>
        <v>1184</v>
      </c>
      <c r="V1936" t="s">
        <v>61</v>
      </c>
      <c r="W1936">
        <f t="shared" si="121"/>
        <v>3</v>
      </c>
    </row>
    <row r="1937" spans="1:23">
      <c r="A1937" t="s">
        <v>457</v>
      </c>
      <c r="B1937" t="s">
        <v>107</v>
      </c>
      <c r="C1937">
        <f>VLOOKUP(B1937,Index!$A$2:$B$18,2,FALSE)</f>
        <v>6</v>
      </c>
      <c r="D1937">
        <v>2008</v>
      </c>
      <c r="E1937" t="s">
        <v>90</v>
      </c>
      <c r="F1937">
        <f>VLOOKUP(E1937,Index!$D$2:$E$13,2,FALSE)</f>
        <v>8</v>
      </c>
      <c r="G1937" t="s">
        <v>94</v>
      </c>
      <c r="H1937">
        <f>VLOOKUP(G1937,Index!$G$2:$H$40,2,FALSE)</f>
        <v>15</v>
      </c>
      <c r="I1937" s="3">
        <v>0</v>
      </c>
      <c r="J1937" s="3">
        <v>590000</v>
      </c>
      <c r="K1937" s="3">
        <v>0</v>
      </c>
      <c r="L1937" s="3">
        <v>80000</v>
      </c>
      <c r="M1937" s="3">
        <f t="shared" si="120"/>
        <v>670000</v>
      </c>
      <c r="N1937" s="3">
        <f t="shared" si="122"/>
        <v>167500</v>
      </c>
      <c r="O1937" s="3">
        <f t="shared" si="123"/>
        <v>0</v>
      </c>
      <c r="P1937">
        <v>8.9</v>
      </c>
      <c r="Q1937">
        <v>45</v>
      </c>
      <c r="R1937">
        <v>8.6</v>
      </c>
      <c r="S1937">
        <v>2386</v>
      </c>
      <c r="T1937" t="s">
        <v>1902</v>
      </c>
      <c r="U1937">
        <f>VLOOKUP(T1937,Index!$J$2:$K$1319,2,FALSE)</f>
        <v>146</v>
      </c>
      <c r="V1937" t="s">
        <v>37</v>
      </c>
      <c r="W1937">
        <f t="shared" si="121"/>
        <v>3</v>
      </c>
    </row>
    <row r="1938" spans="1:23">
      <c r="A1938" t="s">
        <v>777</v>
      </c>
      <c r="B1938" t="s">
        <v>196</v>
      </c>
      <c r="C1938">
        <f>VLOOKUP(B1938,Index!$A$2:$B$18,2,FALSE)</f>
        <v>17</v>
      </c>
      <c r="D1938">
        <v>2014</v>
      </c>
      <c r="E1938" t="s">
        <v>34</v>
      </c>
      <c r="F1938">
        <f>VLOOKUP(E1938,Index!$D$2:$E$13,2,FALSE)</f>
        <v>1</v>
      </c>
      <c r="G1938" t="s">
        <v>91</v>
      </c>
      <c r="H1938">
        <f>VLOOKUP(G1938,Index!$G$2:$H$40,2,FALSE)</f>
        <v>7</v>
      </c>
      <c r="I1938" s="3">
        <v>350000</v>
      </c>
      <c r="J1938" s="3">
        <v>250000</v>
      </c>
      <c r="K1938" s="3">
        <v>0</v>
      </c>
      <c r="L1938" s="3">
        <v>60000</v>
      </c>
      <c r="M1938" s="3">
        <f t="shared" si="120"/>
        <v>660000</v>
      </c>
      <c r="N1938" s="3">
        <f t="shared" si="122"/>
        <v>165000</v>
      </c>
      <c r="O1938" s="3">
        <f t="shared" si="123"/>
        <v>0</v>
      </c>
      <c r="P1938">
        <v>7.9</v>
      </c>
      <c r="Q1938">
        <v>24</v>
      </c>
      <c r="R1938">
        <v>7.3</v>
      </c>
      <c r="S1938">
        <v>430</v>
      </c>
      <c r="T1938" t="s">
        <v>778</v>
      </c>
      <c r="U1938">
        <f>VLOOKUP(T1938,Index!$J$2:$K$1319,2,FALSE)</f>
        <v>1123</v>
      </c>
      <c r="V1938" t="s">
        <v>37</v>
      </c>
      <c r="W1938">
        <f t="shared" si="121"/>
        <v>3</v>
      </c>
    </row>
    <row r="1939" spans="1:23">
      <c r="A1939" t="s">
        <v>1903</v>
      </c>
      <c r="B1939" t="s">
        <v>97</v>
      </c>
      <c r="C1939">
        <f>VLOOKUP(B1939,Index!$A$2:$B$18,2,FALSE)</f>
        <v>16</v>
      </c>
      <c r="D1939">
        <v>2005</v>
      </c>
      <c r="E1939" t="s">
        <v>48</v>
      </c>
      <c r="F1939">
        <f>VLOOKUP(E1939,Index!$D$2:$E$13,2,FALSE)</f>
        <v>9</v>
      </c>
      <c r="G1939" t="s">
        <v>49</v>
      </c>
      <c r="H1939">
        <f>VLOOKUP(G1939,Index!$G$2:$H$40,2,FALSE)</f>
        <v>4</v>
      </c>
      <c r="I1939" s="3">
        <v>480000</v>
      </c>
      <c r="J1939" s="3">
        <v>170000</v>
      </c>
      <c r="K1939" s="3">
        <v>0</v>
      </c>
      <c r="L1939" s="3">
        <v>20000</v>
      </c>
      <c r="M1939" s="3">
        <f t="shared" si="120"/>
        <v>670000</v>
      </c>
      <c r="N1939" s="3">
        <f t="shared" si="122"/>
        <v>167500</v>
      </c>
      <c r="O1939" s="3">
        <f t="shared" si="123"/>
        <v>0</v>
      </c>
      <c r="P1939">
        <v>7.8</v>
      </c>
      <c r="Q1939">
        <v>54</v>
      </c>
      <c r="R1939">
        <v>8.9</v>
      </c>
      <c r="S1939">
        <v>89</v>
      </c>
      <c r="T1939" t="s">
        <v>180</v>
      </c>
      <c r="U1939">
        <f>VLOOKUP(T1939,Index!$J$2:$K$1319,2,FALSE)</f>
        <v>683</v>
      </c>
      <c r="V1939" t="s">
        <v>61</v>
      </c>
      <c r="W1939">
        <f t="shared" si="121"/>
        <v>3</v>
      </c>
    </row>
    <row r="1940" spans="1:23">
      <c r="A1940" t="s">
        <v>1117</v>
      </c>
      <c r="B1940" t="s">
        <v>65</v>
      </c>
      <c r="C1940">
        <f>VLOOKUP(B1940,Index!$A$2:$B$18,2,FALSE)</f>
        <v>10</v>
      </c>
      <c r="D1940">
        <v>2014</v>
      </c>
      <c r="E1940" t="s">
        <v>34</v>
      </c>
      <c r="F1940">
        <f>VLOOKUP(E1940,Index!$D$2:$E$13,2,FALSE)</f>
        <v>1</v>
      </c>
      <c r="G1940" t="s">
        <v>194</v>
      </c>
      <c r="H1940">
        <f>VLOOKUP(G1940,Index!$G$2:$H$40,2,FALSE)</f>
        <v>38</v>
      </c>
      <c r="I1940" s="3">
        <v>240000</v>
      </c>
      <c r="J1940" s="3">
        <v>310000</v>
      </c>
      <c r="K1940" s="3">
        <v>10000</v>
      </c>
      <c r="L1940" s="3">
        <v>110000</v>
      </c>
      <c r="M1940" s="3">
        <f t="shared" si="120"/>
        <v>670000</v>
      </c>
      <c r="N1940" s="3">
        <f t="shared" si="122"/>
        <v>167500</v>
      </c>
      <c r="O1940" s="3">
        <f t="shared" si="123"/>
        <v>0</v>
      </c>
      <c r="P1940">
        <v>7.1</v>
      </c>
      <c r="Q1940">
        <v>31</v>
      </c>
      <c r="R1940">
        <v>7.1</v>
      </c>
      <c r="S1940">
        <v>98</v>
      </c>
      <c r="T1940" t="s">
        <v>627</v>
      </c>
      <c r="U1940">
        <f>VLOOKUP(T1940,Index!$J$2:$K$1319,2,FALSE)</f>
        <v>1195</v>
      </c>
      <c r="V1940" t="s">
        <v>78</v>
      </c>
      <c r="W1940">
        <f t="shared" si="121"/>
        <v>3</v>
      </c>
    </row>
    <row r="1941" spans="1:23">
      <c r="A1941" t="s">
        <v>1904</v>
      </c>
      <c r="B1941" t="s">
        <v>28</v>
      </c>
      <c r="C1941">
        <f>VLOOKUP(B1941,Index!$A$2:$B$18,2,FALSE)</f>
        <v>15</v>
      </c>
      <c r="D1941">
        <v>2013</v>
      </c>
      <c r="E1941" t="s">
        <v>34</v>
      </c>
      <c r="F1941">
        <f>VLOOKUP(E1941,Index!$D$2:$E$13,2,FALSE)</f>
        <v>1</v>
      </c>
      <c r="G1941" t="s">
        <v>144</v>
      </c>
      <c r="H1941">
        <f>VLOOKUP(G1941,Index!$G$2:$H$40,2,FALSE)</f>
        <v>1</v>
      </c>
      <c r="I1941" s="3">
        <v>350000</v>
      </c>
      <c r="J1941" s="3">
        <v>270000</v>
      </c>
      <c r="K1941" s="3">
        <v>0</v>
      </c>
      <c r="L1941" s="3">
        <v>60000</v>
      </c>
      <c r="M1941" s="3">
        <f t="shared" si="120"/>
        <v>680000</v>
      </c>
      <c r="N1941" s="3">
        <f t="shared" si="122"/>
        <v>170000</v>
      </c>
      <c r="O1941" s="3">
        <f t="shared" si="123"/>
        <v>0</v>
      </c>
      <c r="P1941">
        <v>8.1</v>
      </c>
      <c r="Q1941">
        <v>39</v>
      </c>
      <c r="R1941">
        <v>7.2</v>
      </c>
      <c r="S1941">
        <v>139</v>
      </c>
      <c r="T1941" t="s">
        <v>1905</v>
      </c>
      <c r="U1941">
        <f>VLOOKUP(T1941,Index!$J$2:$K$1319,2,FALSE)</f>
        <v>383</v>
      </c>
      <c r="V1941" t="s">
        <v>61</v>
      </c>
      <c r="W1941">
        <f t="shared" si="121"/>
        <v>3</v>
      </c>
    </row>
    <row r="1942" spans="1:23">
      <c r="A1942" t="s">
        <v>1906</v>
      </c>
      <c r="B1942" t="s">
        <v>12</v>
      </c>
      <c r="C1942">
        <f>VLOOKUP(B1942,Index!$A$2:$B$18,2,FALSE)</f>
        <v>13</v>
      </c>
      <c r="D1942">
        <v>2006</v>
      </c>
      <c r="E1942" t="s">
        <v>48</v>
      </c>
      <c r="F1942">
        <f>VLOOKUP(E1942,Index!$D$2:$E$13,2,FALSE)</f>
        <v>9</v>
      </c>
      <c r="G1942" t="s">
        <v>77</v>
      </c>
      <c r="H1942">
        <f>VLOOKUP(G1942,Index!$G$2:$H$40,2,FALSE)</f>
        <v>35</v>
      </c>
      <c r="I1942" s="3">
        <v>540000</v>
      </c>
      <c r="J1942" s="3">
        <v>30000</v>
      </c>
      <c r="K1942" s="3">
        <v>40000</v>
      </c>
      <c r="L1942" s="3">
        <v>50000</v>
      </c>
      <c r="M1942" s="3">
        <f t="shared" si="120"/>
        <v>660000</v>
      </c>
      <c r="N1942" s="3">
        <f t="shared" si="122"/>
        <v>165000</v>
      </c>
      <c r="O1942" s="3">
        <f t="shared" si="123"/>
        <v>0</v>
      </c>
      <c r="P1942">
        <v>6.3</v>
      </c>
      <c r="Q1942">
        <v>54</v>
      </c>
      <c r="R1942">
        <v>6.8</v>
      </c>
      <c r="S1942">
        <v>121</v>
      </c>
      <c r="T1942" t="s">
        <v>126</v>
      </c>
      <c r="U1942">
        <f>VLOOKUP(T1942,Index!$J$2:$K$1319,2,FALSE)</f>
        <v>1210</v>
      </c>
      <c r="V1942" t="s">
        <v>61</v>
      </c>
      <c r="W1942">
        <f t="shared" si="121"/>
        <v>3</v>
      </c>
    </row>
    <row r="1943" spans="1:23">
      <c r="A1943" t="s">
        <v>1907</v>
      </c>
      <c r="B1943" t="s">
        <v>33</v>
      </c>
      <c r="C1943">
        <f>VLOOKUP(B1943,Index!$A$2:$B$18,2,FALSE)</f>
        <v>9</v>
      </c>
      <c r="D1943">
        <v>2007</v>
      </c>
      <c r="E1943" t="s">
        <v>48</v>
      </c>
      <c r="F1943">
        <f>VLOOKUP(E1943,Index!$D$2:$E$13,2,FALSE)</f>
        <v>9</v>
      </c>
      <c r="G1943" t="s">
        <v>561</v>
      </c>
      <c r="H1943">
        <f>VLOOKUP(G1943,Index!$G$2:$H$40,2,FALSE)</f>
        <v>24</v>
      </c>
      <c r="I1943" s="3">
        <v>330000</v>
      </c>
      <c r="J1943" s="3">
        <v>230000</v>
      </c>
      <c r="K1943" s="3">
        <v>0</v>
      </c>
      <c r="L1943" s="3">
        <v>100000</v>
      </c>
      <c r="M1943" s="3">
        <f t="shared" si="120"/>
        <v>660000</v>
      </c>
      <c r="N1943" s="3">
        <f t="shared" si="122"/>
        <v>165000</v>
      </c>
      <c r="O1943" s="3">
        <f t="shared" si="123"/>
        <v>0</v>
      </c>
      <c r="P1943">
        <v>8.6</v>
      </c>
      <c r="Q1943">
        <v>42</v>
      </c>
      <c r="R1943">
        <v>7.7</v>
      </c>
      <c r="S1943">
        <v>127</v>
      </c>
      <c r="T1943" t="s">
        <v>140</v>
      </c>
      <c r="U1943">
        <f>VLOOKUP(T1943,Index!$J$2:$K$1319,2,FALSE)</f>
        <v>387</v>
      </c>
      <c r="V1943" t="s">
        <v>37</v>
      </c>
      <c r="W1943">
        <f t="shared" si="121"/>
        <v>3</v>
      </c>
    </row>
    <row r="1944" spans="1:23">
      <c r="A1944" t="s">
        <v>1908</v>
      </c>
      <c r="B1944" t="s">
        <v>20</v>
      </c>
      <c r="C1944">
        <f>VLOOKUP(B1944,Index!$A$2:$B$18,2,FALSE)</f>
        <v>3</v>
      </c>
      <c r="D1944">
        <v>2010</v>
      </c>
      <c r="E1944" t="s">
        <v>90</v>
      </c>
      <c r="F1944">
        <f>VLOOKUP(E1944,Index!$D$2:$E$13,2,FALSE)</f>
        <v>8</v>
      </c>
      <c r="G1944" t="s">
        <v>14</v>
      </c>
      <c r="H1944">
        <f>VLOOKUP(G1944,Index!$G$2:$H$40,2,FALSE)</f>
        <v>26</v>
      </c>
      <c r="I1944" s="3">
        <v>310000</v>
      </c>
      <c r="J1944" s="3">
        <v>0</v>
      </c>
      <c r="K1944" s="3">
        <v>340000</v>
      </c>
      <c r="L1944" s="3">
        <v>20000</v>
      </c>
      <c r="M1944" s="3">
        <f t="shared" si="120"/>
        <v>670000</v>
      </c>
      <c r="N1944" s="3">
        <f t="shared" si="122"/>
        <v>167500</v>
      </c>
      <c r="O1944" s="3">
        <f t="shared" si="123"/>
        <v>0</v>
      </c>
      <c r="P1944">
        <v>6.8</v>
      </c>
      <c r="Q1944">
        <v>8</v>
      </c>
      <c r="R1944">
        <v>7.1</v>
      </c>
      <c r="S1944">
        <v>11</v>
      </c>
      <c r="T1944" t="s">
        <v>1909</v>
      </c>
      <c r="U1944">
        <f>VLOOKUP(T1944,Index!$J$2:$K$1319,2,FALSE)</f>
        <v>935</v>
      </c>
      <c r="V1944" t="s">
        <v>15</v>
      </c>
      <c r="W1944">
        <f t="shared" si="121"/>
        <v>3</v>
      </c>
    </row>
    <row r="1945" spans="1:23">
      <c r="A1945" t="s">
        <v>106</v>
      </c>
      <c r="B1945" t="s">
        <v>20</v>
      </c>
      <c r="C1945">
        <f>VLOOKUP(B1945,Index!$A$2:$B$18,2,FALSE)</f>
        <v>3</v>
      </c>
      <c r="D1945">
        <v>2010</v>
      </c>
      <c r="E1945" t="s">
        <v>67</v>
      </c>
      <c r="F1945">
        <f>VLOOKUP(E1945,Index!$D$2:$E$13,2,FALSE)</f>
        <v>10</v>
      </c>
      <c r="G1945" t="s">
        <v>94</v>
      </c>
      <c r="H1945">
        <f>VLOOKUP(G1945,Index!$G$2:$H$40,2,FALSE)</f>
        <v>15</v>
      </c>
      <c r="I1945" s="3">
        <v>380000</v>
      </c>
      <c r="J1945" s="3">
        <v>220000</v>
      </c>
      <c r="K1945" s="3">
        <v>0</v>
      </c>
      <c r="L1945" s="3">
        <v>60000</v>
      </c>
      <c r="M1945" s="3">
        <f t="shared" si="120"/>
        <v>660000</v>
      </c>
      <c r="N1945" s="3">
        <f t="shared" si="122"/>
        <v>165000</v>
      </c>
      <c r="O1945" s="3">
        <f t="shared" si="123"/>
        <v>0</v>
      </c>
      <c r="P1945">
        <v>7.3</v>
      </c>
      <c r="Q1945">
        <v>9</v>
      </c>
      <c r="R1945">
        <v>6.4</v>
      </c>
      <c r="S1945">
        <v>20</v>
      </c>
      <c r="T1945" t="s">
        <v>1023</v>
      </c>
      <c r="U1945">
        <f>VLOOKUP(T1945,Index!$J$2:$K$1319,2,FALSE)</f>
        <v>402</v>
      </c>
      <c r="V1945" t="s">
        <v>15</v>
      </c>
      <c r="W1945">
        <f t="shared" si="121"/>
        <v>3</v>
      </c>
    </row>
    <row r="1946" spans="1:23">
      <c r="A1946" t="s">
        <v>1008</v>
      </c>
      <c r="B1946" t="s">
        <v>97</v>
      </c>
      <c r="C1946">
        <f>VLOOKUP(B1946,Index!$A$2:$B$18,2,FALSE)</f>
        <v>16</v>
      </c>
      <c r="D1946">
        <v>2004</v>
      </c>
      <c r="E1946" t="s">
        <v>13</v>
      </c>
      <c r="F1946">
        <f>VLOOKUP(E1946,Index!$D$2:$E$13,2,FALSE)</f>
        <v>11</v>
      </c>
      <c r="G1946" t="s">
        <v>94</v>
      </c>
      <c r="H1946">
        <f>VLOOKUP(G1946,Index!$G$2:$H$40,2,FALSE)</f>
        <v>15</v>
      </c>
      <c r="I1946" s="3">
        <v>490000</v>
      </c>
      <c r="J1946" s="3">
        <v>150000</v>
      </c>
      <c r="K1946" s="3">
        <v>0</v>
      </c>
      <c r="L1946" s="3">
        <v>20000</v>
      </c>
      <c r="M1946" s="3">
        <f t="shared" si="120"/>
        <v>660000</v>
      </c>
      <c r="N1946" s="3">
        <f t="shared" si="122"/>
        <v>165000</v>
      </c>
      <c r="O1946" s="3">
        <f t="shared" si="123"/>
        <v>0</v>
      </c>
      <c r="P1946">
        <v>8.1</v>
      </c>
      <c r="Q1946">
        <v>38</v>
      </c>
      <c r="R1946">
        <v>8.8000000000000007</v>
      </c>
      <c r="S1946">
        <v>9</v>
      </c>
      <c r="T1946" t="s">
        <v>242</v>
      </c>
      <c r="U1946">
        <f>VLOOKUP(T1946,Index!$J$2:$K$1319,2,FALSE)</f>
        <v>360</v>
      </c>
      <c r="V1946" t="s">
        <v>15</v>
      </c>
      <c r="W1946">
        <f t="shared" si="121"/>
        <v>3</v>
      </c>
    </row>
    <row r="1947" spans="1:23">
      <c r="A1947" t="s">
        <v>1910</v>
      </c>
      <c r="B1947" t="s">
        <v>20</v>
      </c>
      <c r="C1947">
        <f>VLOOKUP(B1947,Index!$A$2:$B$18,2,FALSE)</f>
        <v>3</v>
      </c>
      <c r="D1947">
        <v>2007</v>
      </c>
      <c r="E1947" t="s">
        <v>90</v>
      </c>
      <c r="F1947">
        <f>VLOOKUP(E1947,Index!$D$2:$E$13,2,FALSE)</f>
        <v>8</v>
      </c>
      <c r="G1947" t="s">
        <v>173</v>
      </c>
      <c r="H1947">
        <f>VLOOKUP(G1947,Index!$G$2:$H$40,2,FALSE)</f>
        <v>31</v>
      </c>
      <c r="I1947" s="3">
        <v>220000</v>
      </c>
      <c r="J1947" s="3">
        <v>10000</v>
      </c>
      <c r="K1947" s="3">
        <v>420000</v>
      </c>
      <c r="L1947" s="3">
        <v>20000</v>
      </c>
      <c r="M1947" s="3">
        <f t="shared" si="120"/>
        <v>670000</v>
      </c>
      <c r="N1947" s="3">
        <f t="shared" si="122"/>
        <v>167500</v>
      </c>
      <c r="O1947" s="3">
        <f t="shared" si="123"/>
        <v>0</v>
      </c>
      <c r="P1947">
        <v>7.7</v>
      </c>
      <c r="Q1947">
        <v>41</v>
      </c>
      <c r="R1947">
        <v>7.2</v>
      </c>
      <c r="S1947">
        <v>25</v>
      </c>
      <c r="T1947" t="s">
        <v>173</v>
      </c>
      <c r="U1947">
        <f>VLOOKUP(T1947,Index!$J$2:$K$1319,2,FALSE)</f>
        <v>1075</v>
      </c>
      <c r="V1947" t="s">
        <v>78</v>
      </c>
      <c r="W1947">
        <f t="shared" si="121"/>
        <v>1</v>
      </c>
    </row>
    <row r="1948" spans="1:23">
      <c r="A1948" t="s">
        <v>1042</v>
      </c>
      <c r="B1948" t="s">
        <v>12</v>
      </c>
      <c r="C1948">
        <f>VLOOKUP(B1948,Index!$A$2:$B$18,2,FALSE)</f>
        <v>13</v>
      </c>
      <c r="D1948">
        <v>2009</v>
      </c>
      <c r="E1948" t="s">
        <v>34</v>
      </c>
      <c r="F1948">
        <f>VLOOKUP(E1948,Index!$D$2:$E$13,2,FALSE)</f>
        <v>1</v>
      </c>
      <c r="G1948" t="s">
        <v>49</v>
      </c>
      <c r="H1948">
        <f>VLOOKUP(G1948,Index!$G$2:$H$40,2,FALSE)</f>
        <v>4</v>
      </c>
      <c r="I1948" s="3">
        <v>590000</v>
      </c>
      <c r="J1948" s="3">
        <v>30000</v>
      </c>
      <c r="K1948" s="3">
        <v>0</v>
      </c>
      <c r="L1948" s="3">
        <v>50000</v>
      </c>
      <c r="M1948" s="3">
        <f t="shared" si="120"/>
        <v>670000</v>
      </c>
      <c r="N1948" s="3">
        <f t="shared" si="122"/>
        <v>167500</v>
      </c>
      <c r="O1948" s="3">
        <f t="shared" si="123"/>
        <v>0</v>
      </c>
      <c r="P1948">
        <v>6.2</v>
      </c>
      <c r="Q1948">
        <v>12</v>
      </c>
      <c r="R1948">
        <v>7.2</v>
      </c>
      <c r="S1948">
        <v>11</v>
      </c>
      <c r="T1948" t="s">
        <v>1043</v>
      </c>
      <c r="U1948">
        <f>VLOOKUP(T1948,Index!$J$2:$K$1319,2,FALSE)</f>
        <v>824</v>
      </c>
      <c r="V1948" t="s">
        <v>15</v>
      </c>
      <c r="W1948">
        <f t="shared" si="121"/>
        <v>3</v>
      </c>
    </row>
    <row r="1949" spans="1:23">
      <c r="A1949" t="s">
        <v>1620</v>
      </c>
      <c r="B1949" t="s">
        <v>33</v>
      </c>
      <c r="C1949">
        <f>VLOOKUP(B1949,Index!$A$2:$B$18,2,FALSE)</f>
        <v>9</v>
      </c>
      <c r="D1949">
        <v>2006</v>
      </c>
      <c r="E1949" t="s">
        <v>67</v>
      </c>
      <c r="F1949">
        <f>VLOOKUP(E1949,Index!$D$2:$E$13,2,FALSE)</f>
        <v>10</v>
      </c>
      <c r="G1949" t="s">
        <v>77</v>
      </c>
      <c r="H1949">
        <f>VLOOKUP(G1949,Index!$G$2:$H$40,2,FALSE)</f>
        <v>35</v>
      </c>
      <c r="I1949" s="3">
        <v>350000</v>
      </c>
      <c r="J1949" s="3">
        <v>220000</v>
      </c>
      <c r="K1949" s="3">
        <v>0</v>
      </c>
      <c r="L1949" s="3">
        <v>100000</v>
      </c>
      <c r="M1949" s="3">
        <f t="shared" si="120"/>
        <v>670000</v>
      </c>
      <c r="N1949" s="3">
        <f t="shared" si="122"/>
        <v>167500</v>
      </c>
      <c r="O1949" s="3">
        <f t="shared" si="123"/>
        <v>0</v>
      </c>
      <c r="P1949">
        <v>6.7</v>
      </c>
      <c r="Q1949">
        <v>26</v>
      </c>
      <c r="R1949">
        <v>6.9</v>
      </c>
      <c r="S1949">
        <v>9</v>
      </c>
      <c r="T1949" t="s">
        <v>77</v>
      </c>
      <c r="U1949">
        <f>VLOOKUP(T1949,Index!$J$2:$K$1319,2,FALSE)</f>
        <v>1199</v>
      </c>
      <c r="V1949" t="s">
        <v>61</v>
      </c>
      <c r="W1949">
        <f t="shared" si="121"/>
        <v>1</v>
      </c>
    </row>
    <row r="1950" spans="1:23">
      <c r="A1950" t="s">
        <v>540</v>
      </c>
      <c r="B1950" t="s">
        <v>112</v>
      </c>
      <c r="C1950">
        <f>VLOOKUP(B1950,Index!$A$2:$B$18,2,FALSE)</f>
        <v>11</v>
      </c>
      <c r="D1950">
        <v>2006</v>
      </c>
      <c r="E1950" t="s">
        <v>59</v>
      </c>
      <c r="F1950">
        <f>VLOOKUP(E1950,Index!$D$2:$E$13,2,FALSE)</f>
        <v>3</v>
      </c>
      <c r="G1950" t="s">
        <v>429</v>
      </c>
      <c r="H1950">
        <f>VLOOKUP(G1950,Index!$G$2:$H$40,2,FALSE)</f>
        <v>34</v>
      </c>
      <c r="I1950" s="3">
        <v>330000</v>
      </c>
      <c r="J1950" s="3">
        <v>200000</v>
      </c>
      <c r="K1950" s="3">
        <v>0</v>
      </c>
      <c r="L1950" s="3">
        <v>140000</v>
      </c>
      <c r="M1950" s="3">
        <f t="shared" si="120"/>
        <v>670000</v>
      </c>
      <c r="N1950" s="3">
        <f t="shared" si="122"/>
        <v>167500</v>
      </c>
      <c r="O1950" s="3">
        <f t="shared" si="123"/>
        <v>0</v>
      </c>
      <c r="P1950">
        <v>7.8</v>
      </c>
      <c r="Q1950">
        <v>13</v>
      </c>
      <c r="R1950">
        <v>8.1</v>
      </c>
      <c r="S1950">
        <v>21</v>
      </c>
      <c r="T1950" t="s">
        <v>541</v>
      </c>
      <c r="U1950">
        <f>VLOOKUP(T1950,Index!$J$2:$K$1319,2,FALSE)</f>
        <v>1293</v>
      </c>
      <c r="V1950" t="s">
        <v>61</v>
      </c>
      <c r="W1950">
        <f t="shared" si="121"/>
        <v>3</v>
      </c>
    </row>
    <row r="1951" spans="1:23">
      <c r="A1951" t="s">
        <v>1474</v>
      </c>
      <c r="B1951" t="s">
        <v>33</v>
      </c>
      <c r="C1951">
        <f>VLOOKUP(B1951,Index!$A$2:$B$18,2,FALSE)</f>
        <v>9</v>
      </c>
      <c r="D1951">
        <v>2014</v>
      </c>
      <c r="E1951" t="s">
        <v>34</v>
      </c>
      <c r="F1951">
        <f>VLOOKUP(E1951,Index!$D$2:$E$13,2,FALSE)</f>
        <v>1</v>
      </c>
      <c r="G1951" t="s">
        <v>49</v>
      </c>
      <c r="H1951">
        <f>VLOOKUP(G1951,Index!$G$2:$H$40,2,FALSE)</f>
        <v>4</v>
      </c>
      <c r="I1951" s="3">
        <v>260000</v>
      </c>
      <c r="J1951" s="3">
        <v>300000</v>
      </c>
      <c r="K1951" s="3">
        <v>0</v>
      </c>
      <c r="L1951" s="3">
        <v>110000</v>
      </c>
      <c r="M1951" s="3">
        <f t="shared" si="120"/>
        <v>670000</v>
      </c>
      <c r="N1951" s="3">
        <f t="shared" si="122"/>
        <v>167500</v>
      </c>
      <c r="O1951" s="3">
        <f t="shared" si="123"/>
        <v>0</v>
      </c>
      <c r="R1951">
        <v>7</v>
      </c>
      <c r="S1951">
        <v>5</v>
      </c>
      <c r="T1951" t="s">
        <v>493</v>
      </c>
      <c r="U1951">
        <f>VLOOKUP(T1951,Index!$J$2:$K$1319,2,FALSE)</f>
        <v>1178</v>
      </c>
      <c r="V1951" t="s">
        <v>78</v>
      </c>
      <c r="W1951">
        <f t="shared" si="121"/>
        <v>3</v>
      </c>
    </row>
    <row r="1952" spans="1:23">
      <c r="A1952" t="s">
        <v>1911</v>
      </c>
      <c r="B1952" t="s">
        <v>65</v>
      </c>
      <c r="C1952">
        <f>VLOOKUP(B1952,Index!$A$2:$B$18,2,FALSE)</f>
        <v>10</v>
      </c>
      <c r="D1952">
        <v>2015</v>
      </c>
      <c r="E1952" t="s">
        <v>17</v>
      </c>
      <c r="F1952">
        <f>VLOOKUP(E1952,Index!$D$2:$E$13,2,FALSE)</f>
        <v>7</v>
      </c>
      <c r="G1952" t="s">
        <v>1028</v>
      </c>
      <c r="H1952">
        <f>VLOOKUP(G1952,Index!$G$2:$H$40,2,FALSE)</f>
        <v>9</v>
      </c>
      <c r="I1952" s="3">
        <v>90000</v>
      </c>
      <c r="J1952" s="3">
        <v>450000</v>
      </c>
      <c r="K1952" s="3">
        <v>30000</v>
      </c>
      <c r="L1952" s="3">
        <v>100000</v>
      </c>
      <c r="M1952" s="3">
        <f t="shared" si="120"/>
        <v>670000</v>
      </c>
      <c r="N1952" s="3">
        <f t="shared" si="122"/>
        <v>167500</v>
      </c>
      <c r="O1952" s="3">
        <f t="shared" si="123"/>
        <v>0</v>
      </c>
      <c r="P1952">
        <v>6.5</v>
      </c>
      <c r="Q1952">
        <v>46</v>
      </c>
      <c r="R1952">
        <v>6.3</v>
      </c>
      <c r="S1952">
        <v>43</v>
      </c>
      <c r="T1952" t="s">
        <v>1028</v>
      </c>
      <c r="U1952">
        <f>VLOOKUP(T1952,Index!$J$2:$K$1319,2,FALSE)</f>
        <v>235</v>
      </c>
      <c r="V1952" t="s">
        <v>15</v>
      </c>
      <c r="W1952">
        <f t="shared" si="121"/>
        <v>1</v>
      </c>
    </row>
    <row r="1953" spans="1:23">
      <c r="A1953" t="s">
        <v>1912</v>
      </c>
      <c r="B1953" t="s">
        <v>39</v>
      </c>
      <c r="C1953">
        <f>VLOOKUP(B1953,Index!$A$2:$B$18,2,FALSE)</f>
        <v>8</v>
      </c>
      <c r="D1953">
        <v>2007</v>
      </c>
      <c r="E1953" t="s">
        <v>13</v>
      </c>
      <c r="F1953">
        <f>VLOOKUP(E1953,Index!$D$2:$E$13,2,FALSE)</f>
        <v>11</v>
      </c>
      <c r="G1953" t="s">
        <v>49</v>
      </c>
      <c r="H1953">
        <f>VLOOKUP(G1953,Index!$G$2:$H$40,2,FALSE)</f>
        <v>4</v>
      </c>
      <c r="I1953" s="3">
        <v>550000</v>
      </c>
      <c r="J1953" s="3">
        <v>20000</v>
      </c>
      <c r="K1953" s="3">
        <v>0</v>
      </c>
      <c r="L1953" s="3">
        <v>90000</v>
      </c>
      <c r="M1953" s="3">
        <f t="shared" si="120"/>
        <v>660000</v>
      </c>
      <c r="N1953" s="3">
        <f t="shared" si="122"/>
        <v>165000</v>
      </c>
      <c r="O1953" s="3">
        <f t="shared" si="123"/>
        <v>0</v>
      </c>
      <c r="P1953">
        <v>6.5</v>
      </c>
      <c r="Q1953">
        <v>6</v>
      </c>
      <c r="R1953">
        <v>6.6</v>
      </c>
      <c r="S1953">
        <v>17</v>
      </c>
      <c r="T1953" t="s">
        <v>1326</v>
      </c>
      <c r="U1953">
        <f>VLOOKUP(T1953,Index!$J$2:$K$1319,2,FALSE)</f>
        <v>852</v>
      </c>
      <c r="V1953" t="s">
        <v>61</v>
      </c>
      <c r="W1953">
        <f t="shared" si="121"/>
        <v>3</v>
      </c>
    </row>
    <row r="1954" spans="1:23">
      <c r="A1954" t="s">
        <v>1913</v>
      </c>
      <c r="B1954" t="s">
        <v>33</v>
      </c>
      <c r="C1954">
        <f>VLOOKUP(B1954,Index!$A$2:$B$18,2,FALSE)</f>
        <v>9</v>
      </c>
      <c r="D1954">
        <v>2007</v>
      </c>
      <c r="E1954" t="s">
        <v>48</v>
      </c>
      <c r="F1954">
        <f>VLOOKUP(E1954,Index!$D$2:$E$13,2,FALSE)</f>
        <v>9</v>
      </c>
      <c r="G1954" t="s">
        <v>35</v>
      </c>
      <c r="H1954">
        <f>VLOOKUP(G1954,Index!$G$2:$H$40,2,FALSE)</f>
        <v>32</v>
      </c>
      <c r="I1954" s="3">
        <v>200000</v>
      </c>
      <c r="J1954" s="3">
        <v>330000</v>
      </c>
      <c r="K1954" s="3">
        <v>0</v>
      </c>
      <c r="L1954" s="3">
        <v>130000</v>
      </c>
      <c r="M1954" s="3">
        <f t="shared" si="120"/>
        <v>660000</v>
      </c>
      <c r="N1954" s="3">
        <f t="shared" si="122"/>
        <v>165000</v>
      </c>
      <c r="O1954" s="3">
        <f t="shared" si="123"/>
        <v>0</v>
      </c>
      <c r="P1954">
        <v>8</v>
      </c>
      <c r="Q1954">
        <v>35</v>
      </c>
      <c r="R1954">
        <v>7.7</v>
      </c>
      <c r="S1954">
        <v>107</v>
      </c>
      <c r="T1954" t="s">
        <v>1914</v>
      </c>
      <c r="U1954">
        <f>VLOOKUP(T1954,Index!$J$2:$K$1319,2,FALSE)</f>
        <v>1083</v>
      </c>
      <c r="V1954" t="s">
        <v>37</v>
      </c>
      <c r="W1954">
        <f t="shared" si="121"/>
        <v>3</v>
      </c>
    </row>
    <row r="1955" spans="1:23">
      <c r="A1955" t="s">
        <v>1915</v>
      </c>
      <c r="B1955" t="s">
        <v>39</v>
      </c>
      <c r="C1955">
        <f>VLOOKUP(B1955,Index!$A$2:$B$18,2,FALSE)</f>
        <v>8</v>
      </c>
      <c r="D1955">
        <v>2003</v>
      </c>
      <c r="E1955" t="s">
        <v>13</v>
      </c>
      <c r="F1955">
        <f>VLOOKUP(E1955,Index!$D$2:$E$13,2,FALSE)</f>
        <v>11</v>
      </c>
      <c r="G1955" t="s">
        <v>45</v>
      </c>
      <c r="H1955">
        <f>VLOOKUP(G1955,Index!$G$2:$H$40,2,FALSE)</f>
        <v>30</v>
      </c>
      <c r="I1955" s="3">
        <v>320000</v>
      </c>
      <c r="J1955" s="3">
        <v>250000</v>
      </c>
      <c r="K1955" s="3">
        <v>0</v>
      </c>
      <c r="L1955" s="3">
        <v>80000</v>
      </c>
      <c r="M1955" s="3">
        <f t="shared" si="120"/>
        <v>650000</v>
      </c>
      <c r="N1955" s="3">
        <f t="shared" si="122"/>
        <v>162500</v>
      </c>
      <c r="O1955" s="3">
        <f t="shared" si="123"/>
        <v>0</v>
      </c>
      <c r="P1955">
        <v>6.1</v>
      </c>
      <c r="Q1955">
        <v>21</v>
      </c>
      <c r="R1955">
        <v>7.9</v>
      </c>
      <c r="S1955">
        <v>9</v>
      </c>
      <c r="T1955" t="s">
        <v>1407</v>
      </c>
      <c r="U1955">
        <f>VLOOKUP(T1955,Index!$J$2:$K$1319,2,FALSE)</f>
        <v>28</v>
      </c>
      <c r="V1955" t="s">
        <v>15</v>
      </c>
      <c r="W1955">
        <f t="shared" si="121"/>
        <v>3</v>
      </c>
    </row>
    <row r="1956" spans="1:23">
      <c r="A1956" t="s">
        <v>1916</v>
      </c>
      <c r="B1956" t="s">
        <v>107</v>
      </c>
      <c r="C1956">
        <f>VLOOKUP(B1956,Index!$A$2:$B$18,2,FALSE)</f>
        <v>6</v>
      </c>
      <c r="D1956">
        <v>2010</v>
      </c>
      <c r="E1956" t="s">
        <v>67</v>
      </c>
      <c r="F1956">
        <f>VLOOKUP(E1956,Index!$D$2:$E$13,2,FALSE)</f>
        <v>10</v>
      </c>
      <c r="G1956" t="s">
        <v>94</v>
      </c>
      <c r="H1956">
        <f>VLOOKUP(G1956,Index!$G$2:$H$40,2,FALSE)</f>
        <v>15</v>
      </c>
      <c r="I1956" s="3">
        <v>10000</v>
      </c>
      <c r="J1956" s="3">
        <v>540000</v>
      </c>
      <c r="K1956" s="3">
        <v>0</v>
      </c>
      <c r="L1956" s="3">
        <v>110000</v>
      </c>
      <c r="M1956" s="3">
        <f t="shared" si="120"/>
        <v>660000</v>
      </c>
      <c r="N1956" s="3">
        <f t="shared" si="122"/>
        <v>165000</v>
      </c>
      <c r="O1956" s="3">
        <f t="shared" si="123"/>
        <v>0</v>
      </c>
      <c r="R1956">
        <v>6.5</v>
      </c>
      <c r="S1956">
        <v>17</v>
      </c>
      <c r="T1956" t="s">
        <v>108</v>
      </c>
      <c r="U1956">
        <f>VLOOKUP(T1956,Index!$J$2:$K$1319,2,FALSE)</f>
        <v>1155</v>
      </c>
      <c r="V1956" t="s">
        <v>61</v>
      </c>
      <c r="W1956">
        <f t="shared" si="121"/>
        <v>3</v>
      </c>
    </row>
    <row r="1957" spans="1:23">
      <c r="A1957" t="s">
        <v>1917</v>
      </c>
      <c r="B1957" t="s">
        <v>226</v>
      </c>
      <c r="C1957">
        <f>VLOOKUP(B1957,Index!$A$2:$B$18,2,FALSE)</f>
        <v>7</v>
      </c>
      <c r="D1957">
        <v>2001</v>
      </c>
      <c r="E1957" t="s">
        <v>90</v>
      </c>
      <c r="F1957">
        <f>VLOOKUP(E1957,Index!$D$2:$E$13,2,FALSE)</f>
        <v>8</v>
      </c>
      <c r="G1957" t="s">
        <v>94</v>
      </c>
      <c r="H1957">
        <f>VLOOKUP(G1957,Index!$G$2:$H$40,2,FALSE)</f>
        <v>15</v>
      </c>
      <c r="I1957" s="3">
        <v>370000</v>
      </c>
      <c r="J1957" s="3">
        <v>250000</v>
      </c>
      <c r="K1957" s="3">
        <v>0</v>
      </c>
      <c r="L1957" s="3">
        <v>40000</v>
      </c>
      <c r="M1957" s="3">
        <f t="shared" si="120"/>
        <v>660000</v>
      </c>
      <c r="N1957" s="3">
        <f t="shared" si="122"/>
        <v>165000</v>
      </c>
      <c r="O1957" s="3">
        <f t="shared" si="123"/>
        <v>0</v>
      </c>
      <c r="P1957">
        <v>5.8</v>
      </c>
      <c r="Q1957">
        <v>10</v>
      </c>
      <c r="R1957">
        <v>8.3000000000000007</v>
      </c>
      <c r="S1957">
        <v>12</v>
      </c>
      <c r="T1957" t="s">
        <v>1918</v>
      </c>
      <c r="U1957">
        <f>VLOOKUP(T1957,Index!$J$2:$K$1319,2,FALSE)</f>
        <v>295</v>
      </c>
      <c r="V1957" t="s">
        <v>61</v>
      </c>
      <c r="W1957">
        <f t="shared" si="121"/>
        <v>3</v>
      </c>
    </row>
    <row r="1958" spans="1:23">
      <c r="A1958" t="s">
        <v>1919</v>
      </c>
      <c r="B1958" t="s">
        <v>39</v>
      </c>
      <c r="C1958">
        <f>VLOOKUP(B1958,Index!$A$2:$B$18,2,FALSE)</f>
        <v>8</v>
      </c>
      <c r="D1958">
        <v>2002</v>
      </c>
      <c r="E1958" t="s">
        <v>13</v>
      </c>
      <c r="F1958">
        <f>VLOOKUP(E1958,Index!$D$2:$E$13,2,FALSE)</f>
        <v>11</v>
      </c>
      <c r="G1958" t="s">
        <v>94</v>
      </c>
      <c r="H1958">
        <f>VLOOKUP(G1958,Index!$G$2:$H$40,2,FALSE)</f>
        <v>15</v>
      </c>
      <c r="I1958" s="3">
        <v>320000</v>
      </c>
      <c r="J1958" s="3">
        <v>250000</v>
      </c>
      <c r="K1958" s="3">
        <v>0</v>
      </c>
      <c r="L1958" s="3">
        <v>80000</v>
      </c>
      <c r="M1958" s="3">
        <f t="shared" si="120"/>
        <v>650000</v>
      </c>
      <c r="N1958" s="3">
        <f t="shared" si="122"/>
        <v>162500</v>
      </c>
      <c r="O1958" s="3">
        <f t="shared" si="123"/>
        <v>0</v>
      </c>
      <c r="P1958">
        <v>7.4</v>
      </c>
      <c r="Q1958">
        <v>13</v>
      </c>
      <c r="R1958">
        <v>8</v>
      </c>
      <c r="S1958">
        <v>27</v>
      </c>
      <c r="T1958" t="s">
        <v>488</v>
      </c>
      <c r="U1958">
        <f>VLOOKUP(T1958,Index!$J$2:$K$1319,2,FALSE)</f>
        <v>827</v>
      </c>
      <c r="V1958" t="s">
        <v>15</v>
      </c>
      <c r="W1958">
        <f t="shared" si="121"/>
        <v>3</v>
      </c>
    </row>
    <row r="1959" spans="1:23">
      <c r="A1959" t="s">
        <v>478</v>
      </c>
      <c r="B1959" t="s">
        <v>97</v>
      </c>
      <c r="C1959">
        <f>VLOOKUP(B1959,Index!$A$2:$B$18,2,FALSE)</f>
        <v>16</v>
      </c>
      <c r="D1959">
        <v>2003</v>
      </c>
      <c r="E1959" t="s">
        <v>34</v>
      </c>
      <c r="F1959">
        <f>VLOOKUP(E1959,Index!$D$2:$E$13,2,FALSE)</f>
        <v>1</v>
      </c>
      <c r="G1959" t="s">
        <v>429</v>
      </c>
      <c r="H1959">
        <f>VLOOKUP(G1959,Index!$G$2:$H$40,2,FALSE)</f>
        <v>34</v>
      </c>
      <c r="I1959" s="3">
        <v>480000</v>
      </c>
      <c r="J1959" s="3">
        <v>160000</v>
      </c>
      <c r="K1959" s="3">
        <v>0</v>
      </c>
      <c r="L1959" s="3">
        <v>20000</v>
      </c>
      <c r="M1959" s="3">
        <f t="shared" si="120"/>
        <v>660000</v>
      </c>
      <c r="N1959" s="3">
        <f t="shared" si="122"/>
        <v>165000</v>
      </c>
      <c r="O1959" s="3">
        <f t="shared" si="123"/>
        <v>0</v>
      </c>
      <c r="P1959">
        <v>6.3</v>
      </c>
      <c r="Q1959">
        <v>11</v>
      </c>
      <c r="T1959" t="s">
        <v>181</v>
      </c>
      <c r="U1959">
        <f>VLOOKUP(T1959,Index!$J$2:$K$1319,2,FALSE)</f>
        <v>1181</v>
      </c>
      <c r="V1959" t="s">
        <v>15</v>
      </c>
      <c r="W1959">
        <f t="shared" si="121"/>
        <v>3</v>
      </c>
    </row>
    <row r="1960" spans="1:23">
      <c r="A1960" t="s">
        <v>1920</v>
      </c>
      <c r="B1960" t="s">
        <v>39</v>
      </c>
      <c r="C1960">
        <f>VLOOKUP(B1960,Index!$A$2:$B$18,2,FALSE)</f>
        <v>8</v>
      </c>
      <c r="D1960">
        <v>2006</v>
      </c>
      <c r="E1960" t="s">
        <v>221</v>
      </c>
      <c r="F1960">
        <f>VLOOKUP(E1960,Index!$D$2:$E$13,2,FALSE)</f>
        <v>12</v>
      </c>
      <c r="G1960" t="s">
        <v>227</v>
      </c>
      <c r="H1960">
        <f>VLOOKUP(G1960,Index!$G$2:$H$40,2,FALSE)</f>
        <v>5</v>
      </c>
      <c r="I1960" s="3">
        <v>550000</v>
      </c>
      <c r="J1960" s="3">
        <v>20000</v>
      </c>
      <c r="K1960" s="3">
        <v>0</v>
      </c>
      <c r="L1960" s="3">
        <v>90000</v>
      </c>
      <c r="M1960" s="3">
        <f t="shared" si="120"/>
        <v>660000</v>
      </c>
      <c r="N1960" s="3">
        <f t="shared" si="122"/>
        <v>165000</v>
      </c>
      <c r="O1960" s="3">
        <f t="shared" si="123"/>
        <v>0</v>
      </c>
      <c r="P1960">
        <v>6.9</v>
      </c>
      <c r="Q1960">
        <v>32</v>
      </c>
      <c r="R1960">
        <v>2.9</v>
      </c>
      <c r="S1960">
        <v>52</v>
      </c>
      <c r="T1960" t="s">
        <v>593</v>
      </c>
      <c r="U1960">
        <f>VLOOKUP(T1960,Index!$J$2:$K$1319,2,FALSE)</f>
        <v>435</v>
      </c>
      <c r="V1960" t="s">
        <v>78</v>
      </c>
      <c r="W1960">
        <f t="shared" si="121"/>
        <v>3</v>
      </c>
    </row>
    <row r="1961" spans="1:23">
      <c r="A1961" t="s">
        <v>1921</v>
      </c>
      <c r="B1961" t="s">
        <v>20</v>
      </c>
      <c r="C1961">
        <f>VLOOKUP(B1961,Index!$A$2:$B$18,2,FALSE)</f>
        <v>3</v>
      </c>
      <c r="D1961">
        <v>2011</v>
      </c>
      <c r="E1961" t="s">
        <v>67</v>
      </c>
      <c r="F1961">
        <f>VLOOKUP(E1961,Index!$D$2:$E$13,2,FALSE)</f>
        <v>10</v>
      </c>
      <c r="G1961" t="s">
        <v>49</v>
      </c>
      <c r="H1961">
        <f>VLOOKUP(G1961,Index!$G$2:$H$40,2,FALSE)</f>
        <v>4</v>
      </c>
      <c r="I1961" s="3">
        <v>510000</v>
      </c>
      <c r="J1961" s="3">
        <v>100000</v>
      </c>
      <c r="K1961" s="3">
        <v>0</v>
      </c>
      <c r="L1961" s="3">
        <v>60000</v>
      </c>
      <c r="M1961" s="3">
        <f t="shared" si="120"/>
        <v>670000</v>
      </c>
      <c r="N1961" s="3">
        <f t="shared" si="122"/>
        <v>167500</v>
      </c>
      <c r="O1961" s="3">
        <f t="shared" si="123"/>
        <v>0</v>
      </c>
      <c r="T1961" t="s">
        <v>49</v>
      </c>
      <c r="U1961">
        <f>VLOOKUP(T1961,Index!$J$2:$K$1319,2,FALSE)</f>
        <v>35</v>
      </c>
      <c r="V1961" t="s">
        <v>15</v>
      </c>
      <c r="W1961">
        <f t="shared" si="121"/>
        <v>1</v>
      </c>
    </row>
    <row r="1962" spans="1:23">
      <c r="A1962" t="s">
        <v>1089</v>
      </c>
      <c r="B1962" t="s">
        <v>132</v>
      </c>
      <c r="C1962">
        <f>VLOOKUP(B1962,Index!$A$2:$B$18,2,FALSE)</f>
        <v>5</v>
      </c>
      <c r="D1962">
        <v>2005</v>
      </c>
      <c r="E1962" t="s">
        <v>21</v>
      </c>
      <c r="F1962">
        <f>VLOOKUP(E1962,Index!$D$2:$E$13,2,FALSE)</f>
        <v>5</v>
      </c>
      <c r="G1962" t="s">
        <v>49</v>
      </c>
      <c r="H1962">
        <f>VLOOKUP(G1962,Index!$G$2:$H$40,2,FALSE)</f>
        <v>4</v>
      </c>
      <c r="I1962" s="3">
        <v>520000</v>
      </c>
      <c r="J1962" s="3">
        <v>130000</v>
      </c>
      <c r="K1962" s="3">
        <v>0</v>
      </c>
      <c r="L1962" s="3">
        <v>20000</v>
      </c>
      <c r="M1962" s="3">
        <f t="shared" si="120"/>
        <v>670000</v>
      </c>
      <c r="N1962" s="3">
        <f t="shared" si="122"/>
        <v>167500</v>
      </c>
      <c r="O1962" s="3">
        <f t="shared" si="123"/>
        <v>0</v>
      </c>
      <c r="P1962">
        <v>7</v>
      </c>
      <c r="Q1962">
        <v>21</v>
      </c>
      <c r="T1962" t="s">
        <v>493</v>
      </c>
      <c r="U1962">
        <f>VLOOKUP(T1962,Index!$J$2:$K$1319,2,FALSE)</f>
        <v>1178</v>
      </c>
      <c r="V1962" t="s">
        <v>78</v>
      </c>
      <c r="W1962">
        <f t="shared" si="121"/>
        <v>3</v>
      </c>
    </row>
    <row r="1963" spans="1:23">
      <c r="A1963" t="s">
        <v>1274</v>
      </c>
      <c r="B1963" t="s">
        <v>28</v>
      </c>
      <c r="C1963">
        <f>VLOOKUP(B1963,Index!$A$2:$B$18,2,FALSE)</f>
        <v>15</v>
      </c>
      <c r="D1963">
        <v>2010</v>
      </c>
      <c r="E1963" t="s">
        <v>34</v>
      </c>
      <c r="F1963">
        <f>VLOOKUP(E1963,Index!$D$2:$E$13,2,FALSE)</f>
        <v>1</v>
      </c>
      <c r="G1963" t="s">
        <v>168</v>
      </c>
      <c r="H1963">
        <f>VLOOKUP(G1963,Index!$G$2:$H$40,2,FALSE)</f>
        <v>19</v>
      </c>
      <c r="I1963" s="3">
        <v>420000</v>
      </c>
      <c r="J1963" s="3">
        <v>170000</v>
      </c>
      <c r="K1963" s="3">
        <v>10000</v>
      </c>
      <c r="L1963" s="3">
        <v>50000</v>
      </c>
      <c r="M1963" s="3">
        <f t="shared" si="120"/>
        <v>650000</v>
      </c>
      <c r="N1963" s="3">
        <f t="shared" si="122"/>
        <v>162500</v>
      </c>
      <c r="O1963" s="3">
        <f t="shared" si="123"/>
        <v>0</v>
      </c>
      <c r="P1963">
        <v>8.3000000000000007</v>
      </c>
      <c r="Q1963">
        <v>70</v>
      </c>
      <c r="R1963">
        <v>7.8</v>
      </c>
      <c r="S1963">
        <v>237</v>
      </c>
      <c r="T1963" t="s">
        <v>1275</v>
      </c>
      <c r="U1963">
        <f>VLOOKUP(T1963,Index!$J$2:$K$1319,2,FALSE)</f>
        <v>722</v>
      </c>
      <c r="V1963" t="s">
        <v>37</v>
      </c>
      <c r="W1963">
        <f t="shared" si="121"/>
        <v>3</v>
      </c>
    </row>
    <row r="1964" spans="1:23">
      <c r="A1964" t="s">
        <v>1922</v>
      </c>
      <c r="B1964" t="s">
        <v>28</v>
      </c>
      <c r="C1964">
        <f>VLOOKUP(B1964,Index!$A$2:$B$18,2,FALSE)</f>
        <v>15</v>
      </c>
      <c r="D1964">
        <v>2009</v>
      </c>
      <c r="E1964" t="s">
        <v>13</v>
      </c>
      <c r="F1964">
        <f>VLOOKUP(E1964,Index!$D$2:$E$13,2,FALSE)</f>
        <v>11</v>
      </c>
      <c r="G1964" t="s">
        <v>94</v>
      </c>
      <c r="H1964">
        <f>VLOOKUP(G1964,Index!$G$2:$H$40,2,FALSE)</f>
        <v>15</v>
      </c>
      <c r="I1964" s="3">
        <v>510000</v>
      </c>
      <c r="J1964" s="3">
        <v>100000</v>
      </c>
      <c r="K1964" s="3">
        <v>0</v>
      </c>
      <c r="L1964" s="3">
        <v>60000</v>
      </c>
      <c r="M1964" s="3">
        <f t="shared" si="120"/>
        <v>670000</v>
      </c>
      <c r="N1964" s="3">
        <f t="shared" si="122"/>
        <v>167500</v>
      </c>
      <c r="O1964" s="3">
        <f t="shared" si="123"/>
        <v>0</v>
      </c>
      <c r="P1964">
        <v>8.8000000000000007</v>
      </c>
      <c r="Q1964">
        <v>52</v>
      </c>
      <c r="R1964">
        <v>8.4</v>
      </c>
      <c r="S1964">
        <v>71</v>
      </c>
      <c r="T1964" t="s">
        <v>135</v>
      </c>
      <c r="U1964">
        <f>VLOOKUP(T1964,Index!$J$2:$K$1319,2,FALSE)</f>
        <v>339</v>
      </c>
      <c r="V1964" t="s">
        <v>78</v>
      </c>
      <c r="W1964">
        <f t="shared" si="121"/>
        <v>3</v>
      </c>
    </row>
    <row r="1965" spans="1:23">
      <c r="A1965" t="s">
        <v>1923</v>
      </c>
      <c r="B1965" t="s">
        <v>12</v>
      </c>
      <c r="C1965">
        <f>VLOOKUP(B1965,Index!$A$2:$B$18,2,FALSE)</f>
        <v>13</v>
      </c>
      <c r="D1965">
        <v>2008</v>
      </c>
      <c r="E1965" t="s">
        <v>43</v>
      </c>
      <c r="F1965">
        <f>VLOOKUP(E1965,Index!$D$2:$E$13,2,FALSE)</f>
        <v>6</v>
      </c>
      <c r="G1965" t="s">
        <v>77</v>
      </c>
      <c r="H1965">
        <f>VLOOKUP(G1965,Index!$G$2:$H$40,2,FALSE)</f>
        <v>35</v>
      </c>
      <c r="I1965" s="3">
        <v>180000</v>
      </c>
      <c r="J1965" s="3">
        <v>400000</v>
      </c>
      <c r="K1965" s="3">
        <v>0</v>
      </c>
      <c r="L1965" s="3">
        <v>80000</v>
      </c>
      <c r="M1965" s="3">
        <f t="shared" si="120"/>
        <v>660000</v>
      </c>
      <c r="N1965" s="3">
        <f t="shared" si="122"/>
        <v>165000</v>
      </c>
      <c r="O1965" s="3">
        <f t="shared" si="123"/>
        <v>0</v>
      </c>
      <c r="T1965" t="s">
        <v>1924</v>
      </c>
      <c r="U1965">
        <f>VLOOKUP(T1965,Index!$J$2:$K$1319,2,FALSE)</f>
        <v>463</v>
      </c>
      <c r="V1965" t="s">
        <v>61</v>
      </c>
      <c r="W1965">
        <f t="shared" si="121"/>
        <v>3</v>
      </c>
    </row>
    <row r="1966" spans="1:23">
      <c r="A1966" t="s">
        <v>1925</v>
      </c>
      <c r="B1966" t="s">
        <v>156</v>
      </c>
      <c r="C1966">
        <f>VLOOKUP(B1966,Index!$A$2:$B$18,2,FALSE)</f>
        <v>4</v>
      </c>
      <c r="D1966">
        <v>2004</v>
      </c>
      <c r="E1966" t="s">
        <v>187</v>
      </c>
      <c r="F1966">
        <f>VLOOKUP(E1966,Index!$D$2:$E$13,2,FALSE)</f>
        <v>2</v>
      </c>
      <c r="G1966" t="s">
        <v>480</v>
      </c>
      <c r="H1966">
        <f>VLOOKUP(G1966,Index!$G$2:$H$40,2,FALSE)</f>
        <v>21</v>
      </c>
      <c r="I1966" s="3">
        <v>470000</v>
      </c>
      <c r="J1966" s="3">
        <v>180000</v>
      </c>
      <c r="K1966" s="3">
        <v>0</v>
      </c>
      <c r="L1966" s="3">
        <v>10000</v>
      </c>
      <c r="M1966" s="3">
        <f t="shared" si="120"/>
        <v>660000</v>
      </c>
      <c r="N1966" s="3">
        <f t="shared" si="122"/>
        <v>165000</v>
      </c>
      <c r="O1966" s="3">
        <f t="shared" si="123"/>
        <v>0</v>
      </c>
      <c r="T1966" t="s">
        <v>1669</v>
      </c>
      <c r="U1966">
        <f>VLOOKUP(T1966,Index!$J$2:$K$1319,2,FALSE)</f>
        <v>489</v>
      </c>
      <c r="V1966" t="s">
        <v>15</v>
      </c>
      <c r="W1966">
        <f t="shared" si="121"/>
        <v>3</v>
      </c>
    </row>
    <row r="1967" spans="1:23">
      <c r="A1967" t="s">
        <v>1926</v>
      </c>
      <c r="B1967" t="s">
        <v>39</v>
      </c>
      <c r="C1967">
        <f>VLOOKUP(B1967,Index!$A$2:$B$18,2,FALSE)</f>
        <v>8</v>
      </c>
      <c r="D1967">
        <v>2004</v>
      </c>
      <c r="E1967" t="s">
        <v>59</v>
      </c>
      <c r="F1967">
        <f>VLOOKUP(E1967,Index!$D$2:$E$13,2,FALSE)</f>
        <v>3</v>
      </c>
      <c r="G1967" t="s">
        <v>192</v>
      </c>
      <c r="H1967">
        <f>VLOOKUP(G1967,Index!$G$2:$H$40,2,FALSE)</f>
        <v>8</v>
      </c>
      <c r="I1967" s="3">
        <v>320000</v>
      </c>
      <c r="J1967" s="3">
        <v>250000</v>
      </c>
      <c r="K1967" s="3">
        <v>0</v>
      </c>
      <c r="L1967" s="3">
        <v>80000</v>
      </c>
      <c r="M1967" s="3">
        <f t="shared" si="120"/>
        <v>650000</v>
      </c>
      <c r="N1967" s="3">
        <f t="shared" si="122"/>
        <v>162500</v>
      </c>
      <c r="O1967" s="3">
        <f t="shared" si="123"/>
        <v>0</v>
      </c>
      <c r="P1967">
        <v>7.8</v>
      </c>
      <c r="Q1967">
        <v>30</v>
      </c>
      <c r="R1967">
        <v>8.6999999999999993</v>
      </c>
      <c r="S1967">
        <v>20</v>
      </c>
      <c r="T1967" t="s">
        <v>192</v>
      </c>
      <c r="U1967">
        <f>VLOOKUP(T1967,Index!$J$2:$K$1319,2,FALSE)</f>
        <v>202</v>
      </c>
      <c r="V1967" t="s">
        <v>61</v>
      </c>
      <c r="W1967">
        <f t="shared" si="121"/>
        <v>1</v>
      </c>
    </row>
    <row r="1968" spans="1:23">
      <c r="A1968" t="s">
        <v>1927</v>
      </c>
      <c r="B1968" t="s">
        <v>28</v>
      </c>
      <c r="C1968">
        <f>VLOOKUP(B1968,Index!$A$2:$B$18,2,FALSE)</f>
        <v>15</v>
      </c>
      <c r="D1968">
        <v>2012</v>
      </c>
      <c r="E1968" t="s">
        <v>13</v>
      </c>
      <c r="F1968">
        <f>VLOOKUP(E1968,Index!$D$2:$E$13,2,FALSE)</f>
        <v>11</v>
      </c>
      <c r="G1968" t="s">
        <v>94</v>
      </c>
      <c r="H1968">
        <f>VLOOKUP(G1968,Index!$G$2:$H$40,2,FALSE)</f>
        <v>15</v>
      </c>
      <c r="I1968" s="3">
        <v>510000</v>
      </c>
      <c r="J1968" s="3">
        <v>100000</v>
      </c>
      <c r="K1968" s="3">
        <v>0</v>
      </c>
      <c r="L1968" s="3">
        <v>50000</v>
      </c>
      <c r="M1968" s="3">
        <f t="shared" si="120"/>
        <v>660000</v>
      </c>
      <c r="N1968" s="3">
        <f t="shared" si="122"/>
        <v>165000</v>
      </c>
      <c r="O1968" s="3">
        <f t="shared" si="123"/>
        <v>0</v>
      </c>
      <c r="P1968">
        <v>8.3000000000000007</v>
      </c>
      <c r="Q1968">
        <v>44</v>
      </c>
      <c r="R1968">
        <v>6.6</v>
      </c>
      <c r="S1968">
        <v>86</v>
      </c>
      <c r="T1968" t="s">
        <v>94</v>
      </c>
      <c r="U1968">
        <f>VLOOKUP(T1968,Index!$J$2:$K$1319,2,FALSE)</f>
        <v>378</v>
      </c>
      <c r="V1968" t="s">
        <v>78</v>
      </c>
      <c r="W1968">
        <f t="shared" si="121"/>
        <v>1</v>
      </c>
    </row>
    <row r="1969" spans="1:23">
      <c r="A1969" t="s">
        <v>1928</v>
      </c>
      <c r="B1969" t="s">
        <v>107</v>
      </c>
      <c r="C1969">
        <f>VLOOKUP(B1969,Index!$A$2:$B$18,2,FALSE)</f>
        <v>6</v>
      </c>
      <c r="D1969">
        <v>2010</v>
      </c>
      <c r="E1969" t="s">
        <v>221</v>
      </c>
      <c r="F1969">
        <f>VLOOKUP(E1969,Index!$D$2:$E$13,2,FALSE)</f>
        <v>12</v>
      </c>
      <c r="G1969" t="s">
        <v>407</v>
      </c>
      <c r="H1969">
        <f>VLOOKUP(G1969,Index!$G$2:$H$40,2,FALSE)</f>
        <v>29</v>
      </c>
      <c r="I1969" s="3">
        <v>20000</v>
      </c>
      <c r="J1969" s="3">
        <v>530000</v>
      </c>
      <c r="K1969" s="3">
        <v>0</v>
      </c>
      <c r="L1969" s="3">
        <v>120000</v>
      </c>
      <c r="M1969" s="3">
        <f t="shared" si="120"/>
        <v>670000</v>
      </c>
      <c r="N1969" s="3">
        <f t="shared" si="122"/>
        <v>167500</v>
      </c>
      <c r="O1969" s="3">
        <f t="shared" si="123"/>
        <v>0</v>
      </c>
      <c r="P1969">
        <v>8.1</v>
      </c>
      <c r="Q1969">
        <v>56</v>
      </c>
      <c r="R1969">
        <v>7.9</v>
      </c>
      <c r="S1969">
        <v>515</v>
      </c>
      <c r="T1969" t="s">
        <v>762</v>
      </c>
      <c r="U1969">
        <f>VLOOKUP(T1969,Index!$J$2:$K$1319,2,FALSE)</f>
        <v>257</v>
      </c>
      <c r="V1969" t="s">
        <v>61</v>
      </c>
      <c r="W1969">
        <f t="shared" si="121"/>
        <v>3</v>
      </c>
    </row>
    <row r="1970" spans="1:23">
      <c r="A1970" t="s">
        <v>474</v>
      </c>
      <c r="B1970" t="s">
        <v>112</v>
      </c>
      <c r="C1970">
        <f>VLOOKUP(B1970,Index!$A$2:$B$18,2,FALSE)</f>
        <v>11</v>
      </c>
      <c r="D1970">
        <v>2009</v>
      </c>
      <c r="E1970" t="s">
        <v>13</v>
      </c>
      <c r="F1970">
        <f>VLOOKUP(E1970,Index!$D$2:$E$13,2,FALSE)</f>
        <v>11</v>
      </c>
      <c r="G1970" t="s">
        <v>94</v>
      </c>
      <c r="H1970">
        <f>VLOOKUP(G1970,Index!$G$2:$H$40,2,FALSE)</f>
        <v>15</v>
      </c>
      <c r="I1970" s="3">
        <v>500000</v>
      </c>
      <c r="J1970" s="3">
        <v>80000</v>
      </c>
      <c r="K1970" s="3">
        <v>0</v>
      </c>
      <c r="L1970" s="3">
        <v>80000</v>
      </c>
      <c r="M1970" s="3">
        <f t="shared" si="120"/>
        <v>660000</v>
      </c>
      <c r="N1970" s="3">
        <f t="shared" si="122"/>
        <v>165000</v>
      </c>
      <c r="O1970" s="3">
        <f t="shared" si="123"/>
        <v>0</v>
      </c>
      <c r="R1970">
        <v>7.8</v>
      </c>
      <c r="S1970">
        <v>5</v>
      </c>
      <c r="T1970" t="s">
        <v>242</v>
      </c>
      <c r="U1970">
        <f>VLOOKUP(T1970,Index!$J$2:$K$1319,2,FALSE)</f>
        <v>360</v>
      </c>
      <c r="V1970" t="s">
        <v>15</v>
      </c>
      <c r="W1970">
        <f t="shared" si="121"/>
        <v>3</v>
      </c>
    </row>
    <row r="1971" spans="1:23">
      <c r="A1971" t="s">
        <v>1401</v>
      </c>
      <c r="B1971" t="s">
        <v>130</v>
      </c>
      <c r="C1971">
        <f>VLOOKUP(B1971,Index!$A$2:$B$18,2,FALSE)</f>
        <v>14</v>
      </c>
      <c r="D1971">
        <v>2013</v>
      </c>
      <c r="E1971" t="s">
        <v>21</v>
      </c>
      <c r="F1971">
        <f>VLOOKUP(E1971,Index!$D$2:$E$13,2,FALSE)</f>
        <v>5</v>
      </c>
      <c r="G1971" t="s">
        <v>77</v>
      </c>
      <c r="H1971">
        <f>VLOOKUP(G1971,Index!$G$2:$H$40,2,FALSE)</f>
        <v>35</v>
      </c>
      <c r="I1971" s="3">
        <v>250000</v>
      </c>
      <c r="J1971" s="3">
        <v>330000</v>
      </c>
      <c r="K1971" s="3">
        <v>30000</v>
      </c>
      <c r="L1971" s="3">
        <v>50000</v>
      </c>
      <c r="M1971" s="3">
        <f t="shared" si="120"/>
        <v>660000</v>
      </c>
      <c r="N1971" s="3">
        <f t="shared" si="122"/>
        <v>165000</v>
      </c>
      <c r="O1971" s="3">
        <f t="shared" si="123"/>
        <v>0</v>
      </c>
      <c r="P1971">
        <v>9.1999999999999993</v>
      </c>
      <c r="Q1971">
        <v>35</v>
      </c>
      <c r="R1971">
        <v>8.6999999999999993</v>
      </c>
      <c r="S1971">
        <v>465</v>
      </c>
      <c r="T1971" t="s">
        <v>687</v>
      </c>
      <c r="U1971">
        <f>VLOOKUP(T1971,Index!$J$2:$K$1319,2,FALSE)</f>
        <v>1206</v>
      </c>
      <c r="V1971" t="s">
        <v>78</v>
      </c>
      <c r="W1971">
        <f t="shared" si="121"/>
        <v>3</v>
      </c>
    </row>
    <row r="1972" spans="1:23">
      <c r="A1972" t="s">
        <v>572</v>
      </c>
      <c r="B1972" t="s">
        <v>132</v>
      </c>
      <c r="C1972">
        <f>VLOOKUP(B1972,Index!$A$2:$B$18,2,FALSE)</f>
        <v>5</v>
      </c>
      <c r="D1972">
        <v>2003</v>
      </c>
      <c r="E1972" t="s">
        <v>67</v>
      </c>
      <c r="F1972">
        <f>VLOOKUP(E1972,Index!$D$2:$E$13,2,FALSE)</f>
        <v>10</v>
      </c>
      <c r="G1972" t="s">
        <v>94</v>
      </c>
      <c r="H1972">
        <f>VLOOKUP(G1972,Index!$G$2:$H$40,2,FALSE)</f>
        <v>15</v>
      </c>
      <c r="I1972" s="3">
        <v>430000</v>
      </c>
      <c r="J1972" s="3">
        <v>200000</v>
      </c>
      <c r="K1972" s="3">
        <v>0</v>
      </c>
      <c r="L1972" s="3">
        <v>30000</v>
      </c>
      <c r="M1972" s="3">
        <f t="shared" si="120"/>
        <v>660000</v>
      </c>
      <c r="N1972" s="3">
        <f t="shared" si="122"/>
        <v>165000</v>
      </c>
      <c r="O1972" s="3">
        <f t="shared" si="123"/>
        <v>0</v>
      </c>
      <c r="P1972">
        <v>8.1</v>
      </c>
      <c r="Q1972">
        <v>30</v>
      </c>
      <c r="R1972">
        <v>9</v>
      </c>
      <c r="S1972">
        <v>15</v>
      </c>
      <c r="T1972" t="s">
        <v>321</v>
      </c>
      <c r="U1972">
        <f>VLOOKUP(T1972,Index!$J$2:$K$1319,2,FALSE)</f>
        <v>714</v>
      </c>
      <c r="V1972" t="s">
        <v>61</v>
      </c>
      <c r="W1972">
        <f t="shared" si="121"/>
        <v>3</v>
      </c>
    </row>
    <row r="1973" spans="1:23">
      <c r="A1973" t="s">
        <v>725</v>
      </c>
      <c r="B1973" t="s">
        <v>107</v>
      </c>
      <c r="C1973">
        <f>VLOOKUP(B1973,Index!$A$2:$B$18,2,FALSE)</f>
        <v>6</v>
      </c>
      <c r="D1973">
        <v>2013</v>
      </c>
      <c r="E1973" t="s">
        <v>48</v>
      </c>
      <c r="F1973">
        <f>VLOOKUP(E1973,Index!$D$2:$E$13,2,FALSE)</f>
        <v>9</v>
      </c>
      <c r="G1973" t="s">
        <v>35</v>
      </c>
      <c r="H1973">
        <f>VLOOKUP(G1973,Index!$G$2:$H$40,2,FALSE)</f>
        <v>32</v>
      </c>
      <c r="I1973" s="3">
        <v>290000</v>
      </c>
      <c r="J1973" s="3">
        <v>300000</v>
      </c>
      <c r="K1973" s="3">
        <v>0</v>
      </c>
      <c r="L1973" s="3">
        <v>70000</v>
      </c>
      <c r="M1973" s="3">
        <f t="shared" si="120"/>
        <v>660000</v>
      </c>
      <c r="N1973" s="3">
        <f t="shared" si="122"/>
        <v>165000</v>
      </c>
      <c r="O1973" s="3">
        <f t="shared" si="123"/>
        <v>0</v>
      </c>
      <c r="P1973">
        <v>9.4</v>
      </c>
      <c r="Q1973">
        <v>68</v>
      </c>
      <c r="R1973">
        <v>8.5</v>
      </c>
      <c r="S1973">
        <v>7322</v>
      </c>
      <c r="T1973" t="s">
        <v>726</v>
      </c>
      <c r="U1973">
        <f>VLOOKUP(T1973,Index!$J$2:$K$1319,2,FALSE)</f>
        <v>599</v>
      </c>
      <c r="V1973" t="s">
        <v>37</v>
      </c>
      <c r="W1973">
        <f t="shared" si="121"/>
        <v>3</v>
      </c>
    </row>
    <row r="1974" spans="1:23">
      <c r="A1974" t="s">
        <v>1604</v>
      </c>
      <c r="B1974" t="s">
        <v>112</v>
      </c>
      <c r="C1974">
        <f>VLOOKUP(B1974,Index!$A$2:$B$18,2,FALSE)</f>
        <v>11</v>
      </c>
      <c r="D1974">
        <v>2007</v>
      </c>
      <c r="E1974" t="s">
        <v>34</v>
      </c>
      <c r="F1974">
        <f>VLOOKUP(E1974,Index!$D$2:$E$13,2,FALSE)</f>
        <v>1</v>
      </c>
      <c r="G1974" t="s">
        <v>429</v>
      </c>
      <c r="H1974">
        <f>VLOOKUP(G1974,Index!$G$2:$H$40,2,FALSE)</f>
        <v>34</v>
      </c>
      <c r="I1974" s="3">
        <v>220000</v>
      </c>
      <c r="J1974" s="3">
        <v>270000</v>
      </c>
      <c r="K1974" s="3">
        <v>0</v>
      </c>
      <c r="L1974" s="3">
        <v>160000</v>
      </c>
      <c r="M1974" s="3">
        <f t="shared" si="120"/>
        <v>650000</v>
      </c>
      <c r="N1974" s="3">
        <f t="shared" si="122"/>
        <v>162500</v>
      </c>
      <c r="O1974" s="3">
        <f t="shared" si="123"/>
        <v>0</v>
      </c>
      <c r="P1974">
        <v>6.4</v>
      </c>
      <c r="Q1974">
        <v>7</v>
      </c>
      <c r="R1974">
        <v>7.1</v>
      </c>
      <c r="S1974">
        <v>7</v>
      </c>
      <c r="T1974" t="s">
        <v>1195</v>
      </c>
      <c r="U1974">
        <f>VLOOKUP(T1974,Index!$J$2:$K$1319,2,FALSE)</f>
        <v>678</v>
      </c>
      <c r="V1974" t="s">
        <v>15</v>
      </c>
      <c r="W1974">
        <f t="shared" si="121"/>
        <v>3</v>
      </c>
    </row>
    <row r="1975" spans="1:23">
      <c r="A1975" t="s">
        <v>1929</v>
      </c>
      <c r="B1975" t="s">
        <v>33</v>
      </c>
      <c r="C1975">
        <f>VLOOKUP(B1975,Index!$A$2:$B$18,2,FALSE)</f>
        <v>9</v>
      </c>
      <c r="D1975">
        <v>2012</v>
      </c>
      <c r="E1975" t="s">
        <v>34</v>
      </c>
      <c r="F1975">
        <f>VLOOKUP(E1975,Index!$D$2:$E$13,2,FALSE)</f>
        <v>1</v>
      </c>
      <c r="G1975" t="s">
        <v>194</v>
      </c>
      <c r="H1975">
        <f>VLOOKUP(G1975,Index!$G$2:$H$40,2,FALSE)</f>
        <v>38</v>
      </c>
      <c r="I1975" s="3">
        <v>270000</v>
      </c>
      <c r="J1975" s="3">
        <v>200000</v>
      </c>
      <c r="K1975" s="3">
        <v>110000</v>
      </c>
      <c r="L1975" s="3">
        <v>80000</v>
      </c>
      <c r="M1975" s="3">
        <f t="shared" si="120"/>
        <v>660000</v>
      </c>
      <c r="N1975" s="3">
        <f t="shared" si="122"/>
        <v>165000</v>
      </c>
      <c r="O1975" s="3">
        <f t="shared" si="123"/>
        <v>0</v>
      </c>
      <c r="P1975">
        <v>6.7</v>
      </c>
      <c r="Q1975">
        <v>37</v>
      </c>
      <c r="R1975">
        <v>7.1</v>
      </c>
      <c r="S1975">
        <v>199</v>
      </c>
      <c r="T1975" t="s">
        <v>1930</v>
      </c>
      <c r="U1975">
        <f>VLOOKUP(T1975,Index!$J$2:$K$1319,2,FALSE)</f>
        <v>492</v>
      </c>
      <c r="V1975" t="s">
        <v>37</v>
      </c>
      <c r="W1975">
        <f t="shared" si="121"/>
        <v>3</v>
      </c>
    </row>
    <row r="1976" spans="1:23">
      <c r="A1976" t="s">
        <v>1523</v>
      </c>
      <c r="B1976" t="s">
        <v>33</v>
      </c>
      <c r="C1976">
        <f>VLOOKUP(B1976,Index!$A$2:$B$18,2,FALSE)</f>
        <v>9</v>
      </c>
      <c r="D1976">
        <v>2008</v>
      </c>
      <c r="E1976" t="s">
        <v>221</v>
      </c>
      <c r="F1976">
        <f>VLOOKUP(E1976,Index!$D$2:$E$13,2,FALSE)</f>
        <v>12</v>
      </c>
      <c r="G1976" t="s">
        <v>77</v>
      </c>
      <c r="H1976">
        <f>VLOOKUP(G1976,Index!$G$2:$H$40,2,FALSE)</f>
        <v>35</v>
      </c>
      <c r="I1976" s="3">
        <v>330000</v>
      </c>
      <c r="J1976" s="3">
        <v>220000</v>
      </c>
      <c r="K1976" s="3">
        <v>10000</v>
      </c>
      <c r="L1976" s="3">
        <v>100000</v>
      </c>
      <c r="M1976" s="3">
        <f t="shared" si="120"/>
        <v>660000</v>
      </c>
      <c r="N1976" s="3">
        <f t="shared" si="122"/>
        <v>165000</v>
      </c>
      <c r="O1976" s="3">
        <f t="shared" si="123"/>
        <v>0</v>
      </c>
      <c r="P1976">
        <v>7.6</v>
      </c>
      <c r="Q1976">
        <v>33</v>
      </c>
      <c r="R1976">
        <v>6.6</v>
      </c>
      <c r="S1976">
        <v>42</v>
      </c>
      <c r="T1976" t="s">
        <v>519</v>
      </c>
      <c r="U1976">
        <f>VLOOKUP(T1976,Index!$J$2:$K$1319,2,FALSE)</f>
        <v>1218</v>
      </c>
      <c r="V1976" t="s">
        <v>61</v>
      </c>
      <c r="W1976">
        <f t="shared" si="121"/>
        <v>3</v>
      </c>
    </row>
    <row r="1977" spans="1:23">
      <c r="A1977" t="s">
        <v>1931</v>
      </c>
      <c r="B1977" t="s">
        <v>39</v>
      </c>
      <c r="C1977">
        <f>VLOOKUP(B1977,Index!$A$2:$B$18,2,FALSE)</f>
        <v>8</v>
      </c>
      <c r="D1977">
        <v>2004</v>
      </c>
      <c r="E1977" t="s">
        <v>90</v>
      </c>
      <c r="F1977">
        <f>VLOOKUP(E1977,Index!$D$2:$E$13,2,FALSE)</f>
        <v>8</v>
      </c>
      <c r="G1977" t="s">
        <v>168</v>
      </c>
      <c r="H1977">
        <f>VLOOKUP(G1977,Index!$G$2:$H$40,2,FALSE)</f>
        <v>19</v>
      </c>
      <c r="I1977" s="3">
        <v>170000</v>
      </c>
      <c r="J1977" s="3">
        <v>130000</v>
      </c>
      <c r="K1977" s="3">
        <v>300000</v>
      </c>
      <c r="L1977" s="3">
        <v>50000</v>
      </c>
      <c r="M1977" s="3">
        <f t="shared" si="120"/>
        <v>650000</v>
      </c>
      <c r="N1977" s="3">
        <f t="shared" si="122"/>
        <v>162500</v>
      </c>
      <c r="O1977" s="3">
        <f t="shared" si="123"/>
        <v>0</v>
      </c>
      <c r="P1977">
        <v>6.3</v>
      </c>
      <c r="Q1977">
        <v>44</v>
      </c>
      <c r="R1977">
        <v>7.3</v>
      </c>
      <c r="S1977">
        <v>47</v>
      </c>
      <c r="T1977" t="s">
        <v>311</v>
      </c>
      <c r="U1977">
        <f>VLOOKUP(T1977,Index!$J$2:$K$1319,2,FALSE)</f>
        <v>631</v>
      </c>
      <c r="V1977" t="s">
        <v>61</v>
      </c>
      <c r="W1977">
        <f t="shared" si="121"/>
        <v>3</v>
      </c>
    </row>
    <row r="1978" spans="1:23">
      <c r="A1978" t="s">
        <v>1932</v>
      </c>
      <c r="B1978" t="s">
        <v>112</v>
      </c>
      <c r="C1978">
        <f>VLOOKUP(B1978,Index!$A$2:$B$18,2,FALSE)</f>
        <v>11</v>
      </c>
      <c r="D1978">
        <v>2010</v>
      </c>
      <c r="E1978" t="s">
        <v>34</v>
      </c>
      <c r="F1978">
        <f>VLOOKUP(E1978,Index!$D$2:$E$13,2,FALSE)</f>
        <v>1</v>
      </c>
      <c r="G1978" t="s">
        <v>264</v>
      </c>
      <c r="H1978">
        <f>VLOOKUP(G1978,Index!$G$2:$H$40,2,FALSE)</f>
        <v>25</v>
      </c>
      <c r="I1978" s="3">
        <v>30000</v>
      </c>
      <c r="J1978" s="3">
        <v>0</v>
      </c>
      <c r="K1978" s="3">
        <v>620000</v>
      </c>
      <c r="L1978" s="3">
        <v>0</v>
      </c>
      <c r="M1978" s="3">
        <f t="shared" si="120"/>
        <v>650000</v>
      </c>
      <c r="N1978" s="3">
        <f t="shared" si="122"/>
        <v>162500</v>
      </c>
      <c r="O1978" s="3">
        <f t="shared" si="123"/>
        <v>0</v>
      </c>
      <c r="P1978">
        <v>7.1</v>
      </c>
      <c r="Q1978">
        <v>30</v>
      </c>
      <c r="R1978">
        <v>7.9</v>
      </c>
      <c r="S1978">
        <v>35</v>
      </c>
      <c r="T1978" t="s">
        <v>1933</v>
      </c>
      <c r="U1978">
        <f>VLOOKUP(T1978,Index!$J$2:$K$1319,2,FALSE)</f>
        <v>1028</v>
      </c>
      <c r="V1978" t="s">
        <v>61</v>
      </c>
      <c r="W1978">
        <f t="shared" si="121"/>
        <v>3</v>
      </c>
    </row>
    <row r="1979" spans="1:23">
      <c r="A1979" t="s">
        <v>1312</v>
      </c>
      <c r="B1979" t="s">
        <v>33</v>
      </c>
      <c r="C1979">
        <f>VLOOKUP(B1979,Index!$A$2:$B$18,2,FALSE)</f>
        <v>9</v>
      </c>
      <c r="D1979">
        <v>2014</v>
      </c>
      <c r="E1979" t="s">
        <v>48</v>
      </c>
      <c r="F1979">
        <f>VLOOKUP(E1979,Index!$D$2:$E$13,2,FALSE)</f>
        <v>9</v>
      </c>
      <c r="G1979" t="s">
        <v>94</v>
      </c>
      <c r="H1979">
        <f>VLOOKUP(G1979,Index!$G$2:$H$40,2,FALSE)</f>
        <v>15</v>
      </c>
      <c r="I1979" s="3">
        <v>220000</v>
      </c>
      <c r="J1979" s="3">
        <v>320000</v>
      </c>
      <c r="K1979" s="3">
        <v>10000</v>
      </c>
      <c r="L1979" s="3">
        <v>110000</v>
      </c>
      <c r="M1979" s="3">
        <f t="shared" si="120"/>
        <v>660000</v>
      </c>
      <c r="N1979" s="3">
        <f t="shared" si="122"/>
        <v>165000</v>
      </c>
      <c r="O1979" s="3">
        <f t="shared" si="123"/>
        <v>0</v>
      </c>
      <c r="R1979">
        <v>7.8</v>
      </c>
      <c r="S1979">
        <v>24</v>
      </c>
      <c r="T1979" t="s">
        <v>1313</v>
      </c>
      <c r="U1979">
        <f>VLOOKUP(T1979,Index!$J$2:$K$1319,2,FALSE)</f>
        <v>890</v>
      </c>
      <c r="V1979" t="s">
        <v>78</v>
      </c>
      <c r="W1979">
        <f t="shared" si="121"/>
        <v>3</v>
      </c>
    </row>
    <row r="1980" spans="1:23">
      <c r="A1980" t="s">
        <v>1934</v>
      </c>
      <c r="B1980" t="s">
        <v>156</v>
      </c>
      <c r="C1980">
        <f>VLOOKUP(B1980,Index!$A$2:$B$18,2,FALSE)</f>
        <v>4</v>
      </c>
      <c r="D1980">
        <v>2004</v>
      </c>
      <c r="E1980" t="s">
        <v>21</v>
      </c>
      <c r="F1980">
        <f>VLOOKUP(E1980,Index!$D$2:$E$13,2,FALSE)</f>
        <v>5</v>
      </c>
      <c r="G1980" t="s">
        <v>402</v>
      </c>
      <c r="H1980">
        <f>VLOOKUP(G1980,Index!$G$2:$H$40,2,FALSE)</f>
        <v>13</v>
      </c>
      <c r="I1980" s="3">
        <v>470000</v>
      </c>
      <c r="J1980" s="3">
        <v>170000</v>
      </c>
      <c r="K1980" s="3">
        <v>0</v>
      </c>
      <c r="L1980" s="3">
        <v>10000</v>
      </c>
      <c r="M1980" s="3">
        <f t="shared" si="120"/>
        <v>650000</v>
      </c>
      <c r="N1980" s="3">
        <f t="shared" si="122"/>
        <v>162500</v>
      </c>
      <c r="O1980" s="3">
        <f t="shared" si="123"/>
        <v>0</v>
      </c>
      <c r="P1980">
        <v>7.7</v>
      </c>
      <c r="Q1980">
        <v>8</v>
      </c>
      <c r="T1980" t="s">
        <v>843</v>
      </c>
      <c r="U1980">
        <f>VLOOKUP(T1980,Index!$J$2:$K$1319,2,FALSE)</f>
        <v>80</v>
      </c>
      <c r="V1980" t="s">
        <v>15</v>
      </c>
      <c r="W1980">
        <f t="shared" si="121"/>
        <v>3</v>
      </c>
    </row>
    <row r="1981" spans="1:23">
      <c r="A1981" t="s">
        <v>1935</v>
      </c>
      <c r="B1981" t="s">
        <v>33</v>
      </c>
      <c r="C1981">
        <f>VLOOKUP(B1981,Index!$A$2:$B$18,2,FALSE)</f>
        <v>9</v>
      </c>
      <c r="D1981">
        <v>2013</v>
      </c>
      <c r="E1981" t="s">
        <v>34</v>
      </c>
      <c r="F1981">
        <f>VLOOKUP(E1981,Index!$D$2:$E$13,2,FALSE)</f>
        <v>1</v>
      </c>
      <c r="G1981" t="s">
        <v>264</v>
      </c>
      <c r="H1981">
        <f>VLOOKUP(G1981,Index!$G$2:$H$40,2,FALSE)</f>
        <v>25</v>
      </c>
      <c r="I1981" s="3">
        <v>0</v>
      </c>
      <c r="J1981" s="3">
        <v>190000</v>
      </c>
      <c r="K1981" s="3">
        <v>420000</v>
      </c>
      <c r="L1981" s="3">
        <v>50000</v>
      </c>
      <c r="M1981" s="3">
        <f t="shared" si="120"/>
        <v>660000</v>
      </c>
      <c r="N1981" s="3">
        <f t="shared" si="122"/>
        <v>165000</v>
      </c>
      <c r="O1981" s="3">
        <f t="shared" si="123"/>
        <v>0</v>
      </c>
      <c r="P1981">
        <v>7.1</v>
      </c>
      <c r="Q1981">
        <v>35</v>
      </c>
      <c r="R1981">
        <v>7.8</v>
      </c>
      <c r="S1981">
        <v>61</v>
      </c>
      <c r="T1981" t="s">
        <v>658</v>
      </c>
      <c r="U1981">
        <f>VLOOKUP(T1981,Index!$J$2:$K$1319,2,FALSE)</f>
        <v>833</v>
      </c>
      <c r="V1981" t="s">
        <v>61</v>
      </c>
      <c r="W1981">
        <f t="shared" si="121"/>
        <v>3</v>
      </c>
    </row>
    <row r="1982" spans="1:23">
      <c r="A1982" t="s">
        <v>1936</v>
      </c>
      <c r="B1982" t="s">
        <v>97</v>
      </c>
      <c r="C1982">
        <f>VLOOKUP(B1982,Index!$A$2:$B$18,2,FALSE)</f>
        <v>16</v>
      </c>
      <c r="D1982">
        <v>2005</v>
      </c>
      <c r="E1982" t="s">
        <v>48</v>
      </c>
      <c r="F1982">
        <f>VLOOKUP(E1982,Index!$D$2:$E$13,2,FALSE)</f>
        <v>9</v>
      </c>
      <c r="G1982" t="s">
        <v>77</v>
      </c>
      <c r="H1982">
        <f>VLOOKUP(G1982,Index!$G$2:$H$40,2,FALSE)</f>
        <v>35</v>
      </c>
      <c r="I1982" s="3">
        <v>490000</v>
      </c>
      <c r="J1982" s="3">
        <v>140000</v>
      </c>
      <c r="K1982" s="3">
        <v>0</v>
      </c>
      <c r="L1982" s="3">
        <v>20000</v>
      </c>
      <c r="M1982" s="3">
        <f t="shared" si="120"/>
        <v>650000</v>
      </c>
      <c r="N1982" s="3">
        <f t="shared" si="122"/>
        <v>162500</v>
      </c>
      <c r="O1982" s="3">
        <f t="shared" si="123"/>
        <v>0</v>
      </c>
      <c r="P1982">
        <v>8.8000000000000007</v>
      </c>
      <c r="Q1982">
        <v>64</v>
      </c>
      <c r="R1982">
        <v>8</v>
      </c>
      <c r="S1982">
        <v>69</v>
      </c>
      <c r="T1982" t="s">
        <v>361</v>
      </c>
      <c r="U1982">
        <f>VLOOKUP(T1982,Index!$J$2:$K$1319,2,FALSE)</f>
        <v>469</v>
      </c>
      <c r="V1982" t="s">
        <v>37</v>
      </c>
      <c r="W1982">
        <f t="shared" si="121"/>
        <v>3</v>
      </c>
    </row>
    <row r="1983" spans="1:23">
      <c r="A1983" t="s">
        <v>1536</v>
      </c>
      <c r="B1983" t="s">
        <v>196</v>
      </c>
      <c r="C1983">
        <f>VLOOKUP(B1983,Index!$A$2:$B$18,2,FALSE)</f>
        <v>17</v>
      </c>
      <c r="D1983">
        <v>2015</v>
      </c>
      <c r="E1983" t="s">
        <v>34</v>
      </c>
      <c r="F1983">
        <f>VLOOKUP(E1983,Index!$D$2:$E$13,2,FALSE)</f>
        <v>1</v>
      </c>
      <c r="G1983" t="s">
        <v>194</v>
      </c>
      <c r="H1983">
        <f>VLOOKUP(G1983,Index!$G$2:$H$40,2,FALSE)</f>
        <v>38</v>
      </c>
      <c r="I1983" s="3">
        <v>380000</v>
      </c>
      <c r="J1983" s="3">
        <v>220000</v>
      </c>
      <c r="K1983" s="3">
        <v>0</v>
      </c>
      <c r="L1983" s="3">
        <v>60000</v>
      </c>
      <c r="M1983" s="3">
        <f t="shared" si="120"/>
        <v>660000</v>
      </c>
      <c r="N1983" s="3">
        <f t="shared" si="122"/>
        <v>165000</v>
      </c>
      <c r="O1983" s="3">
        <f t="shared" si="123"/>
        <v>0</v>
      </c>
      <c r="P1983">
        <v>7</v>
      </c>
      <c r="Q1983">
        <v>17</v>
      </c>
      <c r="R1983">
        <v>6.7</v>
      </c>
      <c r="S1983">
        <v>44</v>
      </c>
      <c r="T1983" t="s">
        <v>627</v>
      </c>
      <c r="U1983">
        <f>VLOOKUP(T1983,Index!$J$2:$K$1319,2,FALSE)</f>
        <v>1195</v>
      </c>
      <c r="V1983" t="s">
        <v>78</v>
      </c>
      <c r="W1983">
        <f t="shared" si="121"/>
        <v>3</v>
      </c>
    </row>
    <row r="1984" spans="1:23">
      <c r="A1984" t="s">
        <v>424</v>
      </c>
      <c r="B1984" t="s">
        <v>39</v>
      </c>
      <c r="C1984">
        <f>VLOOKUP(B1984,Index!$A$2:$B$18,2,FALSE)</f>
        <v>8</v>
      </c>
      <c r="D1984">
        <v>2008</v>
      </c>
      <c r="E1984" t="s">
        <v>34</v>
      </c>
      <c r="F1984">
        <f>VLOOKUP(E1984,Index!$D$2:$E$13,2,FALSE)</f>
        <v>1</v>
      </c>
      <c r="G1984" t="s">
        <v>49</v>
      </c>
      <c r="H1984">
        <f>VLOOKUP(G1984,Index!$G$2:$H$40,2,FALSE)</f>
        <v>4</v>
      </c>
      <c r="I1984" s="3">
        <v>240000</v>
      </c>
      <c r="J1984" s="3">
        <v>0</v>
      </c>
      <c r="K1984" s="3">
        <v>0</v>
      </c>
      <c r="L1984" s="3">
        <v>410000</v>
      </c>
      <c r="M1984" s="3">
        <f t="shared" si="120"/>
        <v>650000</v>
      </c>
      <c r="N1984" s="3">
        <f t="shared" si="122"/>
        <v>162500</v>
      </c>
      <c r="O1984" s="3">
        <f t="shared" si="123"/>
        <v>0</v>
      </c>
      <c r="P1984">
        <v>7.3</v>
      </c>
      <c r="Q1984">
        <v>6</v>
      </c>
      <c r="R1984">
        <v>8.6</v>
      </c>
      <c r="S1984">
        <v>5</v>
      </c>
      <c r="T1984" t="s">
        <v>1520</v>
      </c>
      <c r="U1984">
        <f>VLOOKUP(T1984,Index!$J$2:$K$1319,2,FALSE)</f>
        <v>1290</v>
      </c>
      <c r="V1984" t="s">
        <v>78</v>
      </c>
      <c r="W1984">
        <f t="shared" si="121"/>
        <v>3</v>
      </c>
    </row>
    <row r="1985" spans="1:23">
      <c r="A1985" t="s">
        <v>1937</v>
      </c>
      <c r="B1985" t="s">
        <v>926</v>
      </c>
      <c r="C1985">
        <f>VLOOKUP(B1985,Index!$A$2:$B$18,2,FALSE)</f>
        <v>12</v>
      </c>
      <c r="D1985">
        <v>2014</v>
      </c>
      <c r="E1985" t="s">
        <v>90</v>
      </c>
      <c r="F1985">
        <f>VLOOKUP(E1985,Index!$D$2:$E$13,2,FALSE)</f>
        <v>8</v>
      </c>
      <c r="G1985" t="s">
        <v>45</v>
      </c>
      <c r="H1985">
        <f>VLOOKUP(G1985,Index!$G$2:$H$40,2,FALSE)</f>
        <v>30</v>
      </c>
      <c r="I1985" s="3">
        <v>150000</v>
      </c>
      <c r="J1985" s="3">
        <v>100000</v>
      </c>
      <c r="K1985" s="3">
        <v>320000</v>
      </c>
      <c r="L1985" s="3">
        <v>80000</v>
      </c>
      <c r="M1985" s="3">
        <f t="shared" si="120"/>
        <v>650000</v>
      </c>
      <c r="N1985" s="3">
        <f t="shared" si="122"/>
        <v>162500</v>
      </c>
      <c r="O1985" s="3">
        <f t="shared" si="123"/>
        <v>0</v>
      </c>
      <c r="P1985">
        <v>7.3</v>
      </c>
      <c r="Q1985">
        <v>39</v>
      </c>
      <c r="R1985">
        <v>8.3000000000000007</v>
      </c>
      <c r="S1985">
        <v>265</v>
      </c>
      <c r="T1985" t="s">
        <v>1938</v>
      </c>
      <c r="U1985">
        <f>VLOOKUP(T1985,Index!$J$2:$K$1319,2,FALSE)</f>
        <v>313</v>
      </c>
      <c r="V1985" t="s">
        <v>61</v>
      </c>
      <c r="W1985">
        <f t="shared" si="121"/>
        <v>3</v>
      </c>
    </row>
    <row r="1986" spans="1:23">
      <c r="A1986" t="s">
        <v>1939</v>
      </c>
      <c r="B1986" t="s">
        <v>33</v>
      </c>
      <c r="C1986">
        <f>VLOOKUP(B1986,Index!$A$2:$B$18,2,FALSE)</f>
        <v>9</v>
      </c>
      <c r="D1986">
        <v>2008</v>
      </c>
      <c r="E1986" t="s">
        <v>13</v>
      </c>
      <c r="F1986">
        <f>VLOOKUP(E1986,Index!$D$2:$E$13,2,FALSE)</f>
        <v>11</v>
      </c>
      <c r="G1986" t="s">
        <v>77</v>
      </c>
      <c r="H1986">
        <f>VLOOKUP(G1986,Index!$G$2:$H$40,2,FALSE)</f>
        <v>35</v>
      </c>
      <c r="I1986" s="3">
        <v>310000</v>
      </c>
      <c r="J1986" s="3">
        <v>230000</v>
      </c>
      <c r="K1986" s="3">
        <v>10000</v>
      </c>
      <c r="L1986" s="3">
        <v>100000</v>
      </c>
      <c r="M1986" s="3">
        <f t="shared" ref="M1986:M2049" si="124">SUM(I1986:L1986)</f>
        <v>650000</v>
      </c>
      <c r="N1986" s="3">
        <f t="shared" si="122"/>
        <v>162500</v>
      </c>
      <c r="O1986" s="3">
        <f t="shared" si="123"/>
        <v>0</v>
      </c>
      <c r="P1986">
        <v>6.3</v>
      </c>
      <c r="Q1986">
        <v>30</v>
      </c>
      <c r="R1986">
        <v>6.3</v>
      </c>
      <c r="S1986">
        <v>26</v>
      </c>
      <c r="T1986" t="s">
        <v>185</v>
      </c>
      <c r="U1986">
        <f>VLOOKUP(T1986,Index!$J$2:$K$1319,2,FALSE)</f>
        <v>1207</v>
      </c>
      <c r="V1986" t="s">
        <v>61</v>
      </c>
      <c r="W1986">
        <f t="shared" ref="W1986:W2049" si="125">IF(T1986=G1986,1,3)</f>
        <v>3</v>
      </c>
    </row>
    <row r="1987" spans="1:23">
      <c r="A1987" t="s">
        <v>1940</v>
      </c>
      <c r="B1987" t="s">
        <v>39</v>
      </c>
      <c r="C1987">
        <f>VLOOKUP(B1987,Index!$A$2:$B$18,2,FALSE)</f>
        <v>8</v>
      </c>
      <c r="D1987">
        <v>2005</v>
      </c>
      <c r="E1987" t="s">
        <v>90</v>
      </c>
      <c r="F1987">
        <f>VLOOKUP(E1987,Index!$D$2:$E$13,2,FALSE)</f>
        <v>8</v>
      </c>
      <c r="G1987" t="s">
        <v>173</v>
      </c>
      <c r="H1987">
        <f>VLOOKUP(G1987,Index!$G$2:$H$40,2,FALSE)</f>
        <v>31</v>
      </c>
      <c r="I1987" s="3">
        <v>180000</v>
      </c>
      <c r="J1987" s="3">
        <v>140000</v>
      </c>
      <c r="K1987" s="3">
        <v>290000</v>
      </c>
      <c r="L1987" s="3">
        <v>50000</v>
      </c>
      <c r="M1987" s="3">
        <f t="shared" si="124"/>
        <v>660000</v>
      </c>
      <c r="N1987" s="3">
        <f t="shared" ref="N1987:N2050" si="126">AVERAGE(I1987:L1987)</f>
        <v>165000</v>
      </c>
      <c r="O1987" s="3">
        <f t="shared" ref="O1987:O2050" si="127">IF(M1987&gt;AVERAGE($M$2:$M$8064),1,0)</f>
        <v>0</v>
      </c>
      <c r="P1987">
        <v>7.4</v>
      </c>
      <c r="Q1987">
        <v>36</v>
      </c>
      <c r="R1987">
        <v>9</v>
      </c>
      <c r="S1987">
        <v>54</v>
      </c>
      <c r="T1987" t="s">
        <v>817</v>
      </c>
      <c r="U1987">
        <f>VLOOKUP(T1987,Index!$J$2:$K$1319,2,FALSE)</f>
        <v>1188</v>
      </c>
      <c r="V1987" t="s">
        <v>61</v>
      </c>
      <c r="W1987">
        <f t="shared" si="125"/>
        <v>3</v>
      </c>
    </row>
    <row r="1988" spans="1:23">
      <c r="A1988" t="s">
        <v>1941</v>
      </c>
      <c r="B1988" t="s">
        <v>12</v>
      </c>
      <c r="C1988">
        <f>VLOOKUP(B1988,Index!$A$2:$B$18,2,FALSE)</f>
        <v>13</v>
      </c>
      <c r="D1988">
        <v>2010</v>
      </c>
      <c r="E1988" t="s">
        <v>13</v>
      </c>
      <c r="F1988">
        <f>VLOOKUP(E1988,Index!$D$2:$E$13,2,FALSE)</f>
        <v>11</v>
      </c>
      <c r="G1988" t="s">
        <v>429</v>
      </c>
      <c r="H1988">
        <f>VLOOKUP(G1988,Index!$G$2:$H$40,2,FALSE)</f>
        <v>34</v>
      </c>
      <c r="I1988" s="3">
        <v>480000</v>
      </c>
      <c r="J1988" s="3">
        <v>120000</v>
      </c>
      <c r="K1988" s="3">
        <v>0</v>
      </c>
      <c r="L1988" s="3">
        <v>50000</v>
      </c>
      <c r="M1988" s="3">
        <f t="shared" si="124"/>
        <v>650000</v>
      </c>
      <c r="N1988" s="3">
        <f t="shared" si="126"/>
        <v>162500</v>
      </c>
      <c r="O1988" s="3">
        <f t="shared" si="127"/>
        <v>0</v>
      </c>
      <c r="T1988" t="s">
        <v>1543</v>
      </c>
      <c r="U1988">
        <f>VLOOKUP(T1988,Index!$J$2:$K$1319,2,FALSE)</f>
        <v>159</v>
      </c>
      <c r="V1988" t="s">
        <v>15</v>
      </c>
      <c r="W1988">
        <f t="shared" si="125"/>
        <v>3</v>
      </c>
    </row>
    <row r="1989" spans="1:23">
      <c r="A1989" t="s">
        <v>1942</v>
      </c>
      <c r="B1989" t="s">
        <v>132</v>
      </c>
      <c r="C1989">
        <f>VLOOKUP(B1989,Index!$A$2:$B$18,2,FALSE)</f>
        <v>5</v>
      </c>
      <c r="D1989">
        <v>2003</v>
      </c>
      <c r="E1989" t="s">
        <v>17</v>
      </c>
      <c r="F1989">
        <f>VLOOKUP(E1989,Index!$D$2:$E$13,2,FALSE)</f>
        <v>7</v>
      </c>
      <c r="G1989" t="s">
        <v>14</v>
      </c>
      <c r="H1989">
        <f>VLOOKUP(G1989,Index!$G$2:$H$40,2,FALSE)</f>
        <v>26</v>
      </c>
      <c r="I1989" s="3">
        <v>410000</v>
      </c>
      <c r="J1989" s="3">
        <v>110000</v>
      </c>
      <c r="K1989" s="3">
        <v>120000</v>
      </c>
      <c r="L1989" s="3">
        <v>20000</v>
      </c>
      <c r="M1989" s="3">
        <f t="shared" si="124"/>
        <v>660000</v>
      </c>
      <c r="N1989" s="3">
        <f t="shared" si="126"/>
        <v>165000</v>
      </c>
      <c r="O1989" s="3">
        <f t="shared" si="127"/>
        <v>0</v>
      </c>
      <c r="P1989">
        <v>8.9</v>
      </c>
      <c r="Q1989">
        <v>50</v>
      </c>
      <c r="R1989">
        <v>8.5</v>
      </c>
      <c r="S1989">
        <v>161</v>
      </c>
      <c r="T1989" t="s">
        <v>938</v>
      </c>
      <c r="U1989">
        <f>VLOOKUP(T1989,Index!$J$2:$K$1319,2,FALSE)</f>
        <v>59</v>
      </c>
      <c r="V1989" t="s">
        <v>61</v>
      </c>
      <c r="W1989">
        <f t="shared" si="125"/>
        <v>3</v>
      </c>
    </row>
    <row r="1990" spans="1:23">
      <c r="A1990" t="s">
        <v>1863</v>
      </c>
      <c r="B1990" t="s">
        <v>39</v>
      </c>
      <c r="C1990">
        <f>VLOOKUP(B1990,Index!$A$2:$B$18,2,FALSE)</f>
        <v>8</v>
      </c>
      <c r="D1990">
        <v>2005</v>
      </c>
      <c r="E1990" t="s">
        <v>21</v>
      </c>
      <c r="F1990">
        <f>VLOOKUP(E1990,Index!$D$2:$E$13,2,FALSE)</f>
        <v>5</v>
      </c>
      <c r="G1990" t="s">
        <v>402</v>
      </c>
      <c r="H1990">
        <f>VLOOKUP(G1990,Index!$G$2:$H$40,2,FALSE)</f>
        <v>13</v>
      </c>
      <c r="I1990" s="3">
        <v>320000</v>
      </c>
      <c r="J1990" s="3">
        <v>250000</v>
      </c>
      <c r="K1990" s="3">
        <v>0</v>
      </c>
      <c r="L1990" s="3">
        <v>80000</v>
      </c>
      <c r="M1990" s="3">
        <f t="shared" si="124"/>
        <v>650000</v>
      </c>
      <c r="N1990" s="3">
        <f t="shared" si="126"/>
        <v>162500</v>
      </c>
      <c r="O1990" s="3">
        <f t="shared" si="127"/>
        <v>0</v>
      </c>
      <c r="P1990">
        <v>6</v>
      </c>
      <c r="Q1990">
        <v>20</v>
      </c>
      <c r="R1990">
        <v>8.9</v>
      </c>
      <c r="S1990">
        <v>7</v>
      </c>
      <c r="T1990" t="s">
        <v>888</v>
      </c>
      <c r="U1990">
        <f>VLOOKUP(T1990,Index!$J$2:$K$1319,2,FALSE)</f>
        <v>104</v>
      </c>
      <c r="V1990" t="s">
        <v>78</v>
      </c>
      <c r="W1990">
        <f t="shared" si="125"/>
        <v>3</v>
      </c>
    </row>
    <row r="1991" spans="1:23">
      <c r="A1991" t="s">
        <v>1943</v>
      </c>
      <c r="B1991" t="s">
        <v>28</v>
      </c>
      <c r="C1991">
        <f>VLOOKUP(B1991,Index!$A$2:$B$18,2,FALSE)</f>
        <v>15</v>
      </c>
      <c r="D1991">
        <v>2008</v>
      </c>
      <c r="E1991" t="s">
        <v>23</v>
      </c>
      <c r="F1991">
        <f>VLOOKUP(E1991,Index!$D$2:$E$13,2,FALSE)</f>
        <v>4</v>
      </c>
      <c r="G1991" t="s">
        <v>29</v>
      </c>
      <c r="H1991">
        <f>VLOOKUP(G1991,Index!$G$2:$H$40,2,FALSE)</f>
        <v>23</v>
      </c>
      <c r="I1991" s="3">
        <v>330000</v>
      </c>
      <c r="J1991" s="3">
        <v>250000</v>
      </c>
      <c r="K1991" s="3">
        <v>0</v>
      </c>
      <c r="L1991" s="3">
        <v>70000</v>
      </c>
      <c r="M1991" s="3">
        <f t="shared" si="124"/>
        <v>650000</v>
      </c>
      <c r="N1991" s="3">
        <f t="shared" si="126"/>
        <v>162500</v>
      </c>
      <c r="O1991" s="3">
        <f t="shared" si="127"/>
        <v>0</v>
      </c>
      <c r="P1991">
        <v>7.6</v>
      </c>
      <c r="Q1991">
        <v>32</v>
      </c>
      <c r="R1991">
        <v>7.4</v>
      </c>
      <c r="S1991">
        <v>25</v>
      </c>
      <c r="T1991" t="s">
        <v>1944</v>
      </c>
      <c r="U1991">
        <f>VLOOKUP(T1991,Index!$J$2:$K$1319,2,FALSE)</f>
        <v>653</v>
      </c>
      <c r="V1991" t="s">
        <v>61</v>
      </c>
      <c r="W1991">
        <f t="shared" si="125"/>
        <v>3</v>
      </c>
    </row>
    <row r="1992" spans="1:23">
      <c r="A1992" t="s">
        <v>1945</v>
      </c>
      <c r="B1992" t="s">
        <v>156</v>
      </c>
      <c r="C1992">
        <f>VLOOKUP(B1992,Index!$A$2:$B$18,2,FALSE)</f>
        <v>4</v>
      </c>
      <c r="D1992">
        <v>2004</v>
      </c>
      <c r="E1992" t="s">
        <v>21</v>
      </c>
      <c r="F1992">
        <f>VLOOKUP(E1992,Index!$D$2:$E$13,2,FALSE)</f>
        <v>5</v>
      </c>
      <c r="G1992" t="s">
        <v>14</v>
      </c>
      <c r="H1992">
        <f>VLOOKUP(G1992,Index!$G$2:$H$40,2,FALSE)</f>
        <v>26</v>
      </c>
      <c r="I1992" s="3">
        <v>250000</v>
      </c>
      <c r="J1992" s="3">
        <v>90000</v>
      </c>
      <c r="K1992" s="3">
        <v>300000</v>
      </c>
      <c r="L1992" s="3">
        <v>10000</v>
      </c>
      <c r="M1992" s="3">
        <f t="shared" si="124"/>
        <v>650000</v>
      </c>
      <c r="N1992" s="3">
        <f t="shared" si="126"/>
        <v>162500</v>
      </c>
      <c r="O1992" s="3">
        <f t="shared" si="127"/>
        <v>0</v>
      </c>
      <c r="P1992">
        <v>6</v>
      </c>
      <c r="Q1992">
        <v>23</v>
      </c>
      <c r="R1992">
        <v>6.6</v>
      </c>
      <c r="S1992">
        <v>5</v>
      </c>
      <c r="T1992" t="s">
        <v>501</v>
      </c>
      <c r="U1992">
        <f>VLOOKUP(T1992,Index!$J$2:$K$1319,2,FALSE)</f>
        <v>83</v>
      </c>
      <c r="V1992" t="s">
        <v>15</v>
      </c>
      <c r="W1992">
        <f t="shared" si="125"/>
        <v>3</v>
      </c>
    </row>
    <row r="1993" spans="1:23">
      <c r="A1993" t="s">
        <v>1946</v>
      </c>
      <c r="B1993" t="s">
        <v>39</v>
      </c>
      <c r="C1993">
        <f>VLOOKUP(B1993,Index!$A$2:$B$18,2,FALSE)</f>
        <v>8</v>
      </c>
      <c r="D1993">
        <v>2002</v>
      </c>
      <c r="E1993" t="s">
        <v>17</v>
      </c>
      <c r="F1993">
        <f>VLOOKUP(E1993,Index!$D$2:$E$13,2,FALSE)</f>
        <v>7</v>
      </c>
      <c r="G1993" t="s">
        <v>77</v>
      </c>
      <c r="H1993">
        <f>VLOOKUP(G1993,Index!$G$2:$H$40,2,FALSE)</f>
        <v>35</v>
      </c>
      <c r="I1993" s="3">
        <v>320000</v>
      </c>
      <c r="J1993" s="3">
        <v>250000</v>
      </c>
      <c r="K1993" s="3">
        <v>0</v>
      </c>
      <c r="L1993" s="3">
        <v>80000</v>
      </c>
      <c r="M1993" s="3">
        <f t="shared" si="124"/>
        <v>650000</v>
      </c>
      <c r="N1993" s="3">
        <f t="shared" si="126"/>
        <v>162500</v>
      </c>
      <c r="O1993" s="3">
        <f t="shared" si="127"/>
        <v>0</v>
      </c>
      <c r="P1993">
        <v>4.7</v>
      </c>
      <c r="Q1993">
        <v>11</v>
      </c>
      <c r="R1993">
        <v>6</v>
      </c>
      <c r="S1993">
        <v>6</v>
      </c>
      <c r="T1993" t="s">
        <v>77</v>
      </c>
      <c r="U1993">
        <f>VLOOKUP(T1993,Index!$J$2:$K$1319,2,FALSE)</f>
        <v>1199</v>
      </c>
      <c r="V1993" t="s">
        <v>61</v>
      </c>
      <c r="W1993">
        <f t="shared" si="125"/>
        <v>1</v>
      </c>
    </row>
    <row r="1994" spans="1:23">
      <c r="A1994" t="s">
        <v>1947</v>
      </c>
      <c r="B1994" t="s">
        <v>33</v>
      </c>
      <c r="C1994">
        <f>VLOOKUP(B1994,Index!$A$2:$B$18,2,FALSE)</f>
        <v>9</v>
      </c>
      <c r="D1994">
        <v>2008</v>
      </c>
      <c r="E1994" t="s">
        <v>13</v>
      </c>
      <c r="F1994">
        <f>VLOOKUP(E1994,Index!$D$2:$E$13,2,FALSE)</f>
        <v>11</v>
      </c>
      <c r="G1994" t="s">
        <v>94</v>
      </c>
      <c r="H1994">
        <f>VLOOKUP(G1994,Index!$G$2:$H$40,2,FALSE)</f>
        <v>15</v>
      </c>
      <c r="I1994" s="3">
        <v>340000</v>
      </c>
      <c r="J1994" s="3">
        <v>220000</v>
      </c>
      <c r="K1994" s="3">
        <v>0</v>
      </c>
      <c r="L1994" s="3">
        <v>100000</v>
      </c>
      <c r="M1994" s="3">
        <f t="shared" si="124"/>
        <v>660000</v>
      </c>
      <c r="N1994" s="3">
        <f t="shared" si="126"/>
        <v>165000</v>
      </c>
      <c r="O1994" s="3">
        <f t="shared" si="127"/>
        <v>0</v>
      </c>
      <c r="P1994">
        <v>8.1999999999999993</v>
      </c>
      <c r="Q1994">
        <v>34</v>
      </c>
      <c r="R1994">
        <v>7.2</v>
      </c>
      <c r="S1994">
        <v>9</v>
      </c>
      <c r="T1994" t="s">
        <v>242</v>
      </c>
      <c r="U1994">
        <f>VLOOKUP(T1994,Index!$J$2:$K$1319,2,FALSE)</f>
        <v>360</v>
      </c>
      <c r="V1994" t="s">
        <v>15</v>
      </c>
      <c r="W1994">
        <f t="shared" si="125"/>
        <v>3</v>
      </c>
    </row>
    <row r="1995" spans="1:23">
      <c r="A1995" t="s">
        <v>472</v>
      </c>
      <c r="B1995" t="s">
        <v>926</v>
      </c>
      <c r="C1995">
        <f>VLOOKUP(B1995,Index!$A$2:$B$18,2,FALSE)</f>
        <v>12</v>
      </c>
      <c r="D1995">
        <v>2012</v>
      </c>
      <c r="E1995" t="s">
        <v>59</v>
      </c>
      <c r="F1995">
        <f>VLOOKUP(E1995,Index!$D$2:$E$13,2,FALSE)</f>
        <v>3</v>
      </c>
      <c r="G1995" t="s">
        <v>194</v>
      </c>
      <c r="H1995">
        <f>VLOOKUP(G1995,Index!$G$2:$H$40,2,FALSE)</f>
        <v>38</v>
      </c>
      <c r="I1995" s="3">
        <v>420000</v>
      </c>
      <c r="J1995" s="3">
        <v>130000</v>
      </c>
      <c r="K1995" s="3">
        <v>0</v>
      </c>
      <c r="L1995" s="3">
        <v>100000</v>
      </c>
      <c r="M1995" s="3">
        <f t="shared" si="124"/>
        <v>650000</v>
      </c>
      <c r="N1995" s="3">
        <f t="shared" si="126"/>
        <v>162500</v>
      </c>
      <c r="O1995" s="3">
        <f t="shared" si="127"/>
        <v>0</v>
      </c>
      <c r="P1995">
        <v>8.5</v>
      </c>
      <c r="Q1995">
        <v>51</v>
      </c>
      <c r="R1995">
        <v>7.8</v>
      </c>
      <c r="S1995">
        <v>192</v>
      </c>
      <c r="T1995" t="s">
        <v>473</v>
      </c>
      <c r="U1995">
        <f>VLOOKUP(T1995,Index!$J$2:$K$1319,2,FALSE)</f>
        <v>790</v>
      </c>
      <c r="V1995" t="s">
        <v>37</v>
      </c>
      <c r="W1995">
        <f t="shared" si="125"/>
        <v>3</v>
      </c>
    </row>
    <row r="1996" spans="1:23">
      <c r="A1996" t="s">
        <v>1947</v>
      </c>
      <c r="B1996" t="s">
        <v>28</v>
      </c>
      <c r="C1996">
        <f>VLOOKUP(B1996,Index!$A$2:$B$18,2,FALSE)</f>
        <v>15</v>
      </c>
      <c r="D1996">
        <v>2008</v>
      </c>
      <c r="E1996" t="s">
        <v>13</v>
      </c>
      <c r="F1996">
        <f>VLOOKUP(E1996,Index!$D$2:$E$13,2,FALSE)</f>
        <v>11</v>
      </c>
      <c r="G1996" t="s">
        <v>94</v>
      </c>
      <c r="H1996">
        <f>VLOOKUP(G1996,Index!$G$2:$H$40,2,FALSE)</f>
        <v>15</v>
      </c>
      <c r="I1996" s="3">
        <v>350000</v>
      </c>
      <c r="J1996" s="3">
        <v>230000</v>
      </c>
      <c r="K1996" s="3">
        <v>0</v>
      </c>
      <c r="L1996" s="3">
        <v>70000</v>
      </c>
      <c r="M1996" s="3">
        <f t="shared" si="124"/>
        <v>650000</v>
      </c>
      <c r="N1996" s="3">
        <f t="shared" si="126"/>
        <v>162500</v>
      </c>
      <c r="O1996" s="3">
        <f t="shared" si="127"/>
        <v>0</v>
      </c>
      <c r="P1996">
        <v>8.4</v>
      </c>
      <c r="Q1996">
        <v>41</v>
      </c>
      <c r="R1996">
        <v>7.8</v>
      </c>
      <c r="S1996">
        <v>29</v>
      </c>
      <c r="T1996" t="s">
        <v>242</v>
      </c>
      <c r="U1996">
        <f>VLOOKUP(T1996,Index!$J$2:$K$1319,2,FALSE)</f>
        <v>360</v>
      </c>
      <c r="V1996" t="s">
        <v>15</v>
      </c>
      <c r="W1996">
        <f t="shared" si="125"/>
        <v>3</v>
      </c>
    </row>
    <row r="1997" spans="1:23">
      <c r="A1997" t="s">
        <v>1948</v>
      </c>
      <c r="B1997" t="s">
        <v>156</v>
      </c>
      <c r="C1997">
        <f>VLOOKUP(B1997,Index!$A$2:$B$18,2,FALSE)</f>
        <v>4</v>
      </c>
      <c r="D1997">
        <v>2003</v>
      </c>
      <c r="E1997" t="s">
        <v>221</v>
      </c>
      <c r="F1997">
        <f>VLOOKUP(E1997,Index!$D$2:$E$13,2,FALSE)</f>
        <v>12</v>
      </c>
      <c r="G1997" t="s">
        <v>14</v>
      </c>
      <c r="H1997">
        <f>VLOOKUP(G1997,Index!$G$2:$H$40,2,FALSE)</f>
        <v>26</v>
      </c>
      <c r="I1997" s="3">
        <v>470000</v>
      </c>
      <c r="J1997" s="3">
        <v>170000</v>
      </c>
      <c r="K1997" s="3">
        <v>0</v>
      </c>
      <c r="L1997" s="3">
        <v>10000</v>
      </c>
      <c r="M1997" s="3">
        <f t="shared" si="124"/>
        <v>650000</v>
      </c>
      <c r="N1997" s="3">
        <f t="shared" si="126"/>
        <v>162500</v>
      </c>
      <c r="O1997" s="3">
        <f t="shared" si="127"/>
        <v>0</v>
      </c>
      <c r="P1997">
        <v>8.9</v>
      </c>
      <c r="Q1997">
        <v>34</v>
      </c>
      <c r="R1997">
        <v>9.4</v>
      </c>
      <c r="S1997">
        <v>97</v>
      </c>
      <c r="T1997" t="s">
        <v>198</v>
      </c>
      <c r="U1997">
        <f>VLOOKUP(T1997,Index!$J$2:$K$1319,2,FALSE)</f>
        <v>579</v>
      </c>
      <c r="V1997" t="s">
        <v>15</v>
      </c>
      <c r="W1997">
        <f t="shared" si="125"/>
        <v>3</v>
      </c>
    </row>
    <row r="1998" spans="1:23">
      <c r="A1998" t="s">
        <v>1949</v>
      </c>
      <c r="B1998" t="s">
        <v>20</v>
      </c>
      <c r="C1998">
        <f>VLOOKUP(B1998,Index!$A$2:$B$18,2,FALSE)</f>
        <v>3</v>
      </c>
      <c r="D1998">
        <v>2007</v>
      </c>
      <c r="E1998" t="s">
        <v>21</v>
      </c>
      <c r="F1998">
        <f>VLOOKUP(E1998,Index!$D$2:$E$13,2,FALSE)</f>
        <v>5</v>
      </c>
      <c r="G1998" t="s">
        <v>14</v>
      </c>
      <c r="H1998">
        <f>VLOOKUP(G1998,Index!$G$2:$H$40,2,FALSE)</f>
        <v>26</v>
      </c>
      <c r="I1998" s="3">
        <v>280000</v>
      </c>
      <c r="J1998" s="3">
        <v>20000</v>
      </c>
      <c r="K1998" s="3">
        <v>330000</v>
      </c>
      <c r="L1998" s="3">
        <v>30000</v>
      </c>
      <c r="M1998" s="3">
        <f t="shared" si="124"/>
        <v>660000</v>
      </c>
      <c r="N1998" s="3">
        <f t="shared" si="126"/>
        <v>165000</v>
      </c>
      <c r="O1998" s="3">
        <f t="shared" si="127"/>
        <v>0</v>
      </c>
      <c r="P1998">
        <v>6</v>
      </c>
      <c r="Q1998">
        <v>35</v>
      </c>
      <c r="R1998">
        <v>7.4</v>
      </c>
      <c r="S1998">
        <v>19</v>
      </c>
      <c r="T1998" t="s">
        <v>1950</v>
      </c>
      <c r="U1998">
        <f>VLOOKUP(T1998,Index!$J$2:$K$1319,2,FALSE)</f>
        <v>1108</v>
      </c>
      <c r="V1998" t="s">
        <v>78</v>
      </c>
      <c r="W1998">
        <f t="shared" si="125"/>
        <v>3</v>
      </c>
    </row>
    <row r="1999" spans="1:23">
      <c r="A1999" t="s">
        <v>1951</v>
      </c>
      <c r="B1999" t="s">
        <v>12</v>
      </c>
      <c r="C1999">
        <f>VLOOKUP(B1999,Index!$A$2:$B$18,2,FALSE)</f>
        <v>13</v>
      </c>
      <c r="D1999">
        <v>2011</v>
      </c>
      <c r="E1999" t="s">
        <v>90</v>
      </c>
      <c r="F1999">
        <f>VLOOKUP(E1999,Index!$D$2:$E$13,2,FALSE)</f>
        <v>8</v>
      </c>
      <c r="G1999" t="s">
        <v>14</v>
      </c>
      <c r="H1999">
        <f>VLOOKUP(G1999,Index!$G$2:$H$40,2,FALSE)</f>
        <v>26</v>
      </c>
      <c r="I1999" s="3">
        <v>300000</v>
      </c>
      <c r="J1999" s="3">
        <v>130000</v>
      </c>
      <c r="K1999" s="3">
        <v>180000</v>
      </c>
      <c r="L1999" s="3">
        <v>40000</v>
      </c>
      <c r="M1999" s="3">
        <f t="shared" si="124"/>
        <v>650000</v>
      </c>
      <c r="N1999" s="3">
        <f t="shared" si="126"/>
        <v>162500</v>
      </c>
      <c r="O1999" s="3">
        <f t="shared" si="127"/>
        <v>0</v>
      </c>
      <c r="P1999">
        <v>8</v>
      </c>
      <c r="Q1999">
        <v>61</v>
      </c>
      <c r="R1999">
        <v>8.4</v>
      </c>
      <c r="S1999">
        <v>179</v>
      </c>
      <c r="T1999" t="s">
        <v>1519</v>
      </c>
      <c r="U1999">
        <f>VLOOKUP(T1999,Index!$J$2:$K$1319,2,FALSE)</f>
        <v>748</v>
      </c>
      <c r="V1999" t="s">
        <v>61</v>
      </c>
      <c r="W1999">
        <f t="shared" si="125"/>
        <v>3</v>
      </c>
    </row>
    <row r="2000" spans="1:23">
      <c r="A2000" t="s">
        <v>1952</v>
      </c>
      <c r="B2000" t="s">
        <v>39</v>
      </c>
      <c r="C2000">
        <f>VLOOKUP(B2000,Index!$A$2:$B$18,2,FALSE)</f>
        <v>8</v>
      </c>
      <c r="D2000">
        <v>2003</v>
      </c>
      <c r="E2000" t="s">
        <v>90</v>
      </c>
      <c r="F2000">
        <f>VLOOKUP(E2000,Index!$D$2:$E$13,2,FALSE)</f>
        <v>8</v>
      </c>
      <c r="G2000" t="s">
        <v>173</v>
      </c>
      <c r="H2000">
        <f>VLOOKUP(G2000,Index!$G$2:$H$40,2,FALSE)</f>
        <v>31</v>
      </c>
      <c r="I2000" s="3">
        <v>190000</v>
      </c>
      <c r="J2000" s="3">
        <v>150000</v>
      </c>
      <c r="K2000" s="3">
        <v>260000</v>
      </c>
      <c r="L2000" s="3">
        <v>50000</v>
      </c>
      <c r="M2000" s="3">
        <f t="shared" si="124"/>
        <v>650000</v>
      </c>
      <c r="N2000" s="3">
        <f t="shared" si="126"/>
        <v>162500</v>
      </c>
      <c r="O2000" s="3">
        <f t="shared" si="127"/>
        <v>0</v>
      </c>
      <c r="P2000">
        <v>6.3</v>
      </c>
      <c r="Q2000">
        <v>55</v>
      </c>
      <c r="R2000">
        <v>9.1</v>
      </c>
      <c r="S2000">
        <v>88</v>
      </c>
      <c r="T2000" t="s">
        <v>932</v>
      </c>
      <c r="U2000">
        <f>VLOOKUP(T2000,Index!$J$2:$K$1319,2,FALSE)</f>
        <v>214</v>
      </c>
      <c r="V2000" t="s">
        <v>37</v>
      </c>
      <c r="W2000">
        <f t="shared" si="125"/>
        <v>3</v>
      </c>
    </row>
    <row r="2001" spans="1:23">
      <c r="A2001" t="s">
        <v>1953</v>
      </c>
      <c r="B2001" t="s">
        <v>39</v>
      </c>
      <c r="C2001">
        <f>VLOOKUP(B2001,Index!$A$2:$B$18,2,FALSE)</f>
        <v>8</v>
      </c>
      <c r="D2001">
        <v>2005</v>
      </c>
      <c r="E2001" t="s">
        <v>34</v>
      </c>
      <c r="F2001">
        <f>VLOOKUP(E2001,Index!$D$2:$E$13,2,FALSE)</f>
        <v>1</v>
      </c>
      <c r="G2001" t="s">
        <v>94</v>
      </c>
      <c r="H2001">
        <f>VLOOKUP(G2001,Index!$G$2:$H$40,2,FALSE)</f>
        <v>15</v>
      </c>
      <c r="I2001" s="3">
        <v>540000</v>
      </c>
      <c r="J2001" s="3">
        <v>20000</v>
      </c>
      <c r="K2001" s="3">
        <v>0</v>
      </c>
      <c r="L2001" s="3">
        <v>90000</v>
      </c>
      <c r="M2001" s="3">
        <f t="shared" si="124"/>
        <v>650000</v>
      </c>
      <c r="N2001" s="3">
        <f t="shared" si="126"/>
        <v>162500</v>
      </c>
      <c r="O2001" s="3">
        <f t="shared" si="127"/>
        <v>0</v>
      </c>
      <c r="P2001">
        <v>6.8</v>
      </c>
      <c r="Q2001">
        <v>29</v>
      </c>
      <c r="R2001">
        <v>6.7</v>
      </c>
      <c r="S2001">
        <v>48</v>
      </c>
      <c r="T2001" t="s">
        <v>94</v>
      </c>
      <c r="U2001">
        <f>VLOOKUP(T2001,Index!$J$2:$K$1319,2,FALSE)</f>
        <v>378</v>
      </c>
      <c r="V2001" t="s">
        <v>78</v>
      </c>
      <c r="W2001">
        <f t="shared" si="125"/>
        <v>1</v>
      </c>
    </row>
    <row r="2002" spans="1:23">
      <c r="A2002" t="s">
        <v>1885</v>
      </c>
      <c r="B2002" t="s">
        <v>112</v>
      </c>
      <c r="C2002">
        <f>VLOOKUP(B2002,Index!$A$2:$B$18,2,FALSE)</f>
        <v>11</v>
      </c>
      <c r="D2002">
        <v>2007</v>
      </c>
      <c r="E2002" t="s">
        <v>17</v>
      </c>
      <c r="F2002">
        <f>VLOOKUP(E2002,Index!$D$2:$E$13,2,FALSE)</f>
        <v>7</v>
      </c>
      <c r="G2002" t="s">
        <v>429</v>
      </c>
      <c r="H2002">
        <f>VLOOKUP(G2002,Index!$G$2:$H$40,2,FALSE)</f>
        <v>34</v>
      </c>
      <c r="I2002" s="3">
        <v>350000</v>
      </c>
      <c r="J2002" s="3">
        <v>180000</v>
      </c>
      <c r="K2002" s="3">
        <v>0</v>
      </c>
      <c r="L2002" s="3">
        <v>120000</v>
      </c>
      <c r="M2002" s="3">
        <f t="shared" si="124"/>
        <v>650000</v>
      </c>
      <c r="N2002" s="3">
        <f t="shared" si="126"/>
        <v>162500</v>
      </c>
      <c r="O2002" s="3">
        <f t="shared" si="127"/>
        <v>0</v>
      </c>
      <c r="P2002">
        <v>5.9</v>
      </c>
      <c r="Q2002">
        <v>12</v>
      </c>
      <c r="T2002" t="s">
        <v>580</v>
      </c>
      <c r="U2002">
        <f>VLOOKUP(T2002,Index!$J$2:$K$1319,2,FALSE)</f>
        <v>918</v>
      </c>
      <c r="V2002" t="s">
        <v>15</v>
      </c>
      <c r="W2002">
        <f t="shared" si="125"/>
        <v>3</v>
      </c>
    </row>
    <row r="2003" spans="1:23">
      <c r="A2003" t="s">
        <v>1318</v>
      </c>
      <c r="B2003" t="s">
        <v>28</v>
      </c>
      <c r="C2003">
        <f>VLOOKUP(B2003,Index!$A$2:$B$18,2,FALSE)</f>
        <v>15</v>
      </c>
      <c r="D2003">
        <v>2009</v>
      </c>
      <c r="E2003" t="s">
        <v>13</v>
      </c>
      <c r="F2003">
        <f>VLOOKUP(E2003,Index!$D$2:$E$13,2,FALSE)</f>
        <v>11</v>
      </c>
      <c r="G2003" t="s">
        <v>94</v>
      </c>
      <c r="H2003">
        <f>VLOOKUP(G2003,Index!$G$2:$H$40,2,FALSE)</f>
        <v>15</v>
      </c>
      <c r="I2003" s="3">
        <v>390000</v>
      </c>
      <c r="J2003" s="3">
        <v>200000</v>
      </c>
      <c r="K2003" s="3">
        <v>0</v>
      </c>
      <c r="L2003" s="3">
        <v>60000</v>
      </c>
      <c r="M2003" s="3">
        <f t="shared" si="124"/>
        <v>650000</v>
      </c>
      <c r="N2003" s="3">
        <f t="shared" si="126"/>
        <v>162500</v>
      </c>
      <c r="O2003" s="3">
        <f t="shared" si="127"/>
        <v>0</v>
      </c>
      <c r="P2003">
        <v>8</v>
      </c>
      <c r="Q2003">
        <v>51</v>
      </c>
      <c r="R2003">
        <v>6.9</v>
      </c>
      <c r="S2003">
        <v>20</v>
      </c>
      <c r="T2003" t="s">
        <v>242</v>
      </c>
      <c r="U2003">
        <f>VLOOKUP(T2003,Index!$J$2:$K$1319,2,FALSE)</f>
        <v>360</v>
      </c>
      <c r="V2003" t="s">
        <v>15</v>
      </c>
      <c r="W2003">
        <f t="shared" si="125"/>
        <v>3</v>
      </c>
    </row>
    <row r="2004" spans="1:23">
      <c r="A2004" t="s">
        <v>963</v>
      </c>
      <c r="B2004" t="s">
        <v>12</v>
      </c>
      <c r="C2004">
        <f>VLOOKUP(B2004,Index!$A$2:$B$18,2,FALSE)</f>
        <v>13</v>
      </c>
      <c r="D2004">
        <v>2008</v>
      </c>
      <c r="E2004" t="s">
        <v>34</v>
      </c>
      <c r="F2004">
        <f>VLOOKUP(E2004,Index!$D$2:$E$13,2,FALSE)</f>
        <v>1</v>
      </c>
      <c r="G2004" t="s">
        <v>49</v>
      </c>
      <c r="H2004">
        <f>VLOOKUP(G2004,Index!$G$2:$H$40,2,FALSE)</f>
        <v>4</v>
      </c>
      <c r="I2004" s="3">
        <v>290000</v>
      </c>
      <c r="J2004" s="3">
        <v>280000</v>
      </c>
      <c r="K2004" s="3">
        <v>10000</v>
      </c>
      <c r="L2004" s="3">
        <v>70000</v>
      </c>
      <c r="M2004" s="3">
        <f t="shared" si="124"/>
        <v>650000</v>
      </c>
      <c r="N2004" s="3">
        <f t="shared" si="126"/>
        <v>162500</v>
      </c>
      <c r="O2004" s="3">
        <f t="shared" si="127"/>
        <v>0</v>
      </c>
      <c r="P2004">
        <v>5.4</v>
      </c>
      <c r="Q2004">
        <v>11</v>
      </c>
      <c r="R2004">
        <v>7.5</v>
      </c>
      <c r="S2004">
        <v>26</v>
      </c>
      <c r="T2004" t="s">
        <v>52</v>
      </c>
      <c r="U2004">
        <f>VLOOKUP(T2004,Index!$J$2:$K$1319,2,FALSE)</f>
        <v>1184</v>
      </c>
      <c r="V2004" t="s">
        <v>61</v>
      </c>
      <c r="W2004">
        <f t="shared" si="125"/>
        <v>3</v>
      </c>
    </row>
    <row r="2005" spans="1:23">
      <c r="A2005" t="s">
        <v>978</v>
      </c>
      <c r="B2005" t="s">
        <v>112</v>
      </c>
      <c r="C2005">
        <f>VLOOKUP(B2005,Index!$A$2:$B$18,2,FALSE)</f>
        <v>11</v>
      </c>
      <c r="D2005">
        <v>2008</v>
      </c>
      <c r="E2005" t="s">
        <v>21</v>
      </c>
      <c r="F2005">
        <f>VLOOKUP(E2005,Index!$D$2:$E$13,2,FALSE)</f>
        <v>5</v>
      </c>
      <c r="G2005" t="s">
        <v>429</v>
      </c>
      <c r="H2005">
        <f>VLOOKUP(G2005,Index!$G$2:$H$40,2,FALSE)</f>
        <v>34</v>
      </c>
      <c r="I2005" s="3">
        <v>290000</v>
      </c>
      <c r="J2005" s="3">
        <v>220000</v>
      </c>
      <c r="K2005" s="3">
        <v>0</v>
      </c>
      <c r="L2005" s="3">
        <v>140000</v>
      </c>
      <c r="M2005" s="3">
        <f t="shared" si="124"/>
        <v>650000</v>
      </c>
      <c r="N2005" s="3">
        <f t="shared" si="126"/>
        <v>162500</v>
      </c>
      <c r="O2005" s="3">
        <f t="shared" si="127"/>
        <v>0</v>
      </c>
      <c r="P2005">
        <v>6.4</v>
      </c>
      <c r="Q2005">
        <v>8</v>
      </c>
      <c r="T2005" t="s">
        <v>590</v>
      </c>
      <c r="U2005">
        <f>VLOOKUP(T2005,Index!$J$2:$K$1319,2,FALSE)</f>
        <v>518</v>
      </c>
      <c r="V2005" t="s">
        <v>15</v>
      </c>
      <c r="W2005">
        <f t="shared" si="125"/>
        <v>3</v>
      </c>
    </row>
    <row r="2006" spans="1:23">
      <c r="A2006" t="s">
        <v>1954</v>
      </c>
      <c r="B2006" t="s">
        <v>107</v>
      </c>
      <c r="C2006">
        <f>VLOOKUP(B2006,Index!$A$2:$B$18,2,FALSE)</f>
        <v>6</v>
      </c>
      <c r="D2006">
        <v>2016</v>
      </c>
      <c r="E2006" t="s">
        <v>67</v>
      </c>
      <c r="F2006">
        <f>VLOOKUP(E2006,Index!$D$2:$E$13,2,FALSE)</f>
        <v>10</v>
      </c>
      <c r="G2006" t="s">
        <v>1451</v>
      </c>
      <c r="H2006">
        <f>VLOOKUP(G2006,Index!$G$2:$H$40,2,FALSE)</f>
        <v>16</v>
      </c>
      <c r="I2006" s="3">
        <v>30000</v>
      </c>
      <c r="J2006" s="3">
        <v>580000</v>
      </c>
      <c r="K2006" s="3">
        <v>0</v>
      </c>
      <c r="L2006" s="3">
        <v>40000</v>
      </c>
      <c r="M2006" s="3">
        <f t="shared" si="124"/>
        <v>650000</v>
      </c>
      <c r="N2006" s="3">
        <f t="shared" si="126"/>
        <v>162500</v>
      </c>
      <c r="O2006" s="3">
        <f t="shared" si="127"/>
        <v>0</v>
      </c>
      <c r="P2006">
        <v>6.4</v>
      </c>
      <c r="Q2006">
        <v>5</v>
      </c>
      <c r="R2006">
        <v>8</v>
      </c>
      <c r="S2006">
        <v>20</v>
      </c>
      <c r="T2006" t="s">
        <v>1452</v>
      </c>
      <c r="U2006">
        <f>VLOOKUP(T2006,Index!$J$2:$K$1319,2,FALSE)</f>
        <v>480</v>
      </c>
      <c r="V2006" t="s">
        <v>15</v>
      </c>
      <c r="W2006">
        <f t="shared" si="125"/>
        <v>3</v>
      </c>
    </row>
    <row r="2007" spans="1:23">
      <c r="A2007" t="s">
        <v>1955</v>
      </c>
      <c r="B2007" t="s">
        <v>20</v>
      </c>
      <c r="C2007">
        <f>VLOOKUP(B2007,Index!$A$2:$B$18,2,FALSE)</f>
        <v>3</v>
      </c>
      <c r="D2007">
        <v>2010</v>
      </c>
      <c r="E2007" t="s">
        <v>67</v>
      </c>
      <c r="F2007">
        <f>VLOOKUP(E2007,Index!$D$2:$E$13,2,FALSE)</f>
        <v>10</v>
      </c>
      <c r="G2007" t="s">
        <v>144</v>
      </c>
      <c r="H2007">
        <f>VLOOKUP(G2007,Index!$G$2:$H$40,2,FALSE)</f>
        <v>1</v>
      </c>
      <c r="I2007" s="3">
        <v>390000</v>
      </c>
      <c r="J2007" s="3">
        <v>190000</v>
      </c>
      <c r="K2007" s="3">
        <v>10000</v>
      </c>
      <c r="L2007" s="3">
        <v>50000</v>
      </c>
      <c r="M2007" s="3">
        <f t="shared" si="124"/>
        <v>640000</v>
      </c>
      <c r="N2007" s="3">
        <f t="shared" si="126"/>
        <v>160000</v>
      </c>
      <c r="O2007" s="3">
        <f t="shared" si="127"/>
        <v>0</v>
      </c>
      <c r="T2007" t="s">
        <v>1583</v>
      </c>
      <c r="U2007">
        <f>VLOOKUP(T2007,Index!$J$2:$K$1319,2,FALSE)</f>
        <v>246</v>
      </c>
      <c r="V2007" t="s">
        <v>15</v>
      </c>
      <c r="W2007">
        <f t="shared" si="125"/>
        <v>3</v>
      </c>
    </row>
    <row r="2008" spans="1:23">
      <c r="A2008" t="s">
        <v>423</v>
      </c>
      <c r="B2008" t="s">
        <v>926</v>
      </c>
      <c r="C2008">
        <f>VLOOKUP(B2008,Index!$A$2:$B$18,2,FALSE)</f>
        <v>12</v>
      </c>
      <c r="D2008">
        <v>2014</v>
      </c>
      <c r="E2008" t="s">
        <v>48</v>
      </c>
      <c r="F2008">
        <f>VLOOKUP(E2008,Index!$D$2:$E$13,2,FALSE)</f>
        <v>9</v>
      </c>
      <c r="G2008" t="s">
        <v>35</v>
      </c>
      <c r="H2008">
        <f>VLOOKUP(G2008,Index!$G$2:$H$40,2,FALSE)</f>
        <v>32</v>
      </c>
      <c r="I2008" s="3">
        <v>320000</v>
      </c>
      <c r="J2008" s="3">
        <v>160000</v>
      </c>
      <c r="K2008" s="3">
        <v>10000</v>
      </c>
      <c r="L2008" s="3">
        <v>150000</v>
      </c>
      <c r="M2008" s="3">
        <f t="shared" si="124"/>
        <v>640000</v>
      </c>
      <c r="N2008" s="3">
        <f t="shared" si="126"/>
        <v>160000</v>
      </c>
      <c r="O2008" s="3">
        <f t="shared" si="127"/>
        <v>0</v>
      </c>
      <c r="P2008">
        <v>6.4</v>
      </c>
      <c r="Q2008">
        <v>31</v>
      </c>
      <c r="R2008">
        <v>7.6</v>
      </c>
      <c r="S2008">
        <v>358</v>
      </c>
      <c r="T2008" t="s">
        <v>1956</v>
      </c>
      <c r="U2008">
        <f>VLOOKUP(T2008,Index!$J$2:$K$1319,2,FALSE)</f>
        <v>596</v>
      </c>
      <c r="V2008" t="s">
        <v>37</v>
      </c>
      <c r="W2008">
        <f t="shared" si="125"/>
        <v>3</v>
      </c>
    </row>
    <row r="2009" spans="1:23">
      <c r="A2009" t="s">
        <v>1742</v>
      </c>
      <c r="B2009" t="s">
        <v>39</v>
      </c>
      <c r="C2009">
        <f>VLOOKUP(B2009,Index!$A$2:$B$18,2,FALSE)</f>
        <v>8</v>
      </c>
      <c r="D2009">
        <v>2009</v>
      </c>
      <c r="E2009" t="s">
        <v>34</v>
      </c>
      <c r="F2009">
        <f>VLOOKUP(E2009,Index!$D$2:$E$13,2,FALSE)</f>
        <v>1</v>
      </c>
      <c r="G2009" t="s">
        <v>94</v>
      </c>
      <c r="H2009">
        <f>VLOOKUP(G2009,Index!$G$2:$H$40,2,FALSE)</f>
        <v>15</v>
      </c>
      <c r="I2009" s="3">
        <v>130000</v>
      </c>
      <c r="J2009" s="3">
        <v>70000</v>
      </c>
      <c r="K2009" s="3">
        <v>0</v>
      </c>
      <c r="L2009" s="3">
        <v>440000</v>
      </c>
      <c r="M2009" s="3">
        <f t="shared" si="124"/>
        <v>640000</v>
      </c>
      <c r="N2009" s="3">
        <f t="shared" si="126"/>
        <v>160000</v>
      </c>
      <c r="O2009" s="3">
        <f t="shared" si="127"/>
        <v>0</v>
      </c>
      <c r="R2009">
        <v>8.3000000000000007</v>
      </c>
      <c r="S2009">
        <v>13</v>
      </c>
      <c r="T2009" t="s">
        <v>1000</v>
      </c>
      <c r="U2009">
        <f>VLOOKUP(T2009,Index!$J$2:$K$1319,2,FALSE)</f>
        <v>338</v>
      </c>
      <c r="V2009" t="s">
        <v>78</v>
      </c>
      <c r="W2009">
        <f t="shared" si="125"/>
        <v>3</v>
      </c>
    </row>
    <row r="2010" spans="1:23">
      <c r="A2010" t="s">
        <v>1957</v>
      </c>
      <c r="B2010" t="s">
        <v>156</v>
      </c>
      <c r="C2010">
        <f>VLOOKUP(B2010,Index!$A$2:$B$18,2,FALSE)</f>
        <v>4</v>
      </c>
      <c r="D2010">
        <v>2004</v>
      </c>
      <c r="E2010" t="s">
        <v>21</v>
      </c>
      <c r="F2010">
        <f>VLOOKUP(E2010,Index!$D$2:$E$13,2,FALSE)</f>
        <v>5</v>
      </c>
      <c r="G2010" t="s">
        <v>588</v>
      </c>
      <c r="H2010">
        <f>VLOOKUP(G2010,Index!$G$2:$H$40,2,FALSE)</f>
        <v>37</v>
      </c>
      <c r="I2010" s="3">
        <v>460000</v>
      </c>
      <c r="J2010" s="3">
        <v>170000</v>
      </c>
      <c r="K2010" s="3">
        <v>0</v>
      </c>
      <c r="L2010" s="3">
        <v>10000</v>
      </c>
      <c r="M2010" s="3">
        <f t="shared" si="124"/>
        <v>640000</v>
      </c>
      <c r="N2010" s="3">
        <f t="shared" si="126"/>
        <v>160000</v>
      </c>
      <c r="O2010" s="3">
        <f t="shared" si="127"/>
        <v>0</v>
      </c>
      <c r="P2010">
        <v>6.7</v>
      </c>
      <c r="Q2010">
        <v>23</v>
      </c>
      <c r="R2010">
        <v>6.6</v>
      </c>
      <c r="S2010">
        <v>12</v>
      </c>
      <c r="T2010" t="s">
        <v>237</v>
      </c>
      <c r="U2010">
        <f>VLOOKUP(T2010,Index!$J$2:$K$1319,2,FALSE)</f>
        <v>1247</v>
      </c>
      <c r="V2010" t="s">
        <v>15</v>
      </c>
      <c r="W2010">
        <f t="shared" si="125"/>
        <v>3</v>
      </c>
    </row>
    <row r="2011" spans="1:23">
      <c r="A2011" t="s">
        <v>326</v>
      </c>
      <c r="B2011" t="s">
        <v>107</v>
      </c>
      <c r="C2011">
        <f>VLOOKUP(B2011,Index!$A$2:$B$18,2,FALSE)</f>
        <v>6</v>
      </c>
      <c r="D2011">
        <v>2013</v>
      </c>
      <c r="E2011" t="s">
        <v>34</v>
      </c>
      <c r="F2011">
        <f>VLOOKUP(E2011,Index!$D$2:$E$13,2,FALSE)</f>
        <v>1</v>
      </c>
      <c r="G2011" t="s">
        <v>77</v>
      </c>
      <c r="H2011">
        <f>VLOOKUP(G2011,Index!$G$2:$H$40,2,FALSE)</f>
        <v>35</v>
      </c>
      <c r="I2011" s="3">
        <v>220000</v>
      </c>
      <c r="J2011" s="3">
        <v>380000</v>
      </c>
      <c r="K2011" s="3">
        <v>0</v>
      </c>
      <c r="L2011" s="3">
        <v>50000</v>
      </c>
      <c r="M2011" s="3">
        <f t="shared" si="124"/>
        <v>650000</v>
      </c>
      <c r="N2011" s="3">
        <f t="shared" si="126"/>
        <v>162500</v>
      </c>
      <c r="O2011" s="3">
        <f t="shared" si="127"/>
        <v>0</v>
      </c>
      <c r="P2011">
        <v>8.4</v>
      </c>
      <c r="Q2011">
        <v>10</v>
      </c>
      <c r="R2011">
        <v>7.7</v>
      </c>
      <c r="S2011">
        <v>1470</v>
      </c>
      <c r="T2011" t="s">
        <v>77</v>
      </c>
      <c r="U2011">
        <f>VLOOKUP(T2011,Index!$J$2:$K$1319,2,FALSE)</f>
        <v>1199</v>
      </c>
      <c r="V2011" t="s">
        <v>37</v>
      </c>
      <c r="W2011">
        <f t="shared" si="125"/>
        <v>1</v>
      </c>
    </row>
    <row r="2012" spans="1:23">
      <c r="A2012" t="s">
        <v>683</v>
      </c>
      <c r="B2012" t="s">
        <v>12</v>
      </c>
      <c r="C2012">
        <f>VLOOKUP(B2012,Index!$A$2:$B$18,2,FALSE)</f>
        <v>13</v>
      </c>
      <c r="D2012">
        <v>2008</v>
      </c>
      <c r="E2012" t="s">
        <v>17</v>
      </c>
      <c r="F2012">
        <f>VLOOKUP(E2012,Index!$D$2:$E$13,2,FALSE)</f>
        <v>7</v>
      </c>
      <c r="G2012" t="s">
        <v>94</v>
      </c>
      <c r="H2012">
        <f>VLOOKUP(G2012,Index!$G$2:$H$40,2,FALSE)</f>
        <v>15</v>
      </c>
      <c r="I2012" s="3">
        <v>270000</v>
      </c>
      <c r="J2012" s="3">
        <v>310000</v>
      </c>
      <c r="K2012" s="3">
        <v>0</v>
      </c>
      <c r="L2012" s="3">
        <v>70000</v>
      </c>
      <c r="M2012" s="3">
        <f t="shared" si="124"/>
        <v>650000</v>
      </c>
      <c r="N2012" s="3">
        <f t="shared" si="126"/>
        <v>162500</v>
      </c>
      <c r="O2012" s="3">
        <f t="shared" si="127"/>
        <v>0</v>
      </c>
      <c r="P2012">
        <v>5.4</v>
      </c>
      <c r="Q2012">
        <v>12</v>
      </c>
      <c r="R2012">
        <v>6.2</v>
      </c>
      <c r="S2012">
        <v>29</v>
      </c>
      <c r="T2012" t="s">
        <v>1023</v>
      </c>
      <c r="U2012">
        <f>VLOOKUP(T2012,Index!$J$2:$K$1319,2,FALSE)</f>
        <v>402</v>
      </c>
      <c r="V2012" t="s">
        <v>61</v>
      </c>
      <c r="W2012">
        <f t="shared" si="125"/>
        <v>3</v>
      </c>
    </row>
    <row r="2013" spans="1:23">
      <c r="A2013" t="s">
        <v>1958</v>
      </c>
      <c r="B2013" t="s">
        <v>39</v>
      </c>
      <c r="C2013">
        <f>VLOOKUP(B2013,Index!$A$2:$B$18,2,FALSE)</f>
        <v>8</v>
      </c>
      <c r="D2013">
        <v>2004</v>
      </c>
      <c r="E2013" t="s">
        <v>21</v>
      </c>
      <c r="F2013">
        <f>VLOOKUP(E2013,Index!$D$2:$E$13,2,FALSE)</f>
        <v>5</v>
      </c>
      <c r="G2013" t="s">
        <v>588</v>
      </c>
      <c r="H2013">
        <f>VLOOKUP(G2013,Index!$G$2:$H$40,2,FALSE)</f>
        <v>37</v>
      </c>
      <c r="I2013" s="3">
        <v>320000</v>
      </c>
      <c r="J2013" s="3">
        <v>250000</v>
      </c>
      <c r="K2013" s="3">
        <v>0</v>
      </c>
      <c r="L2013" s="3">
        <v>80000</v>
      </c>
      <c r="M2013" s="3">
        <f t="shared" si="124"/>
        <v>650000</v>
      </c>
      <c r="N2013" s="3">
        <f t="shared" si="126"/>
        <v>162500</v>
      </c>
      <c r="O2013" s="3">
        <f t="shared" si="127"/>
        <v>0</v>
      </c>
      <c r="P2013">
        <v>6</v>
      </c>
      <c r="Q2013">
        <v>16</v>
      </c>
      <c r="R2013">
        <v>8</v>
      </c>
      <c r="S2013">
        <v>44</v>
      </c>
      <c r="T2013" t="s">
        <v>370</v>
      </c>
      <c r="U2013">
        <f>VLOOKUP(T2013,Index!$J$2:$K$1319,2,FALSE)</f>
        <v>394</v>
      </c>
      <c r="V2013" t="s">
        <v>15</v>
      </c>
      <c r="W2013">
        <f t="shared" si="125"/>
        <v>3</v>
      </c>
    </row>
    <row r="2014" spans="1:23">
      <c r="A2014" t="s">
        <v>1959</v>
      </c>
      <c r="B2014" t="s">
        <v>39</v>
      </c>
      <c r="C2014">
        <f>VLOOKUP(B2014,Index!$A$2:$B$18,2,FALSE)</f>
        <v>8</v>
      </c>
      <c r="D2014">
        <v>2004</v>
      </c>
      <c r="E2014" t="s">
        <v>21</v>
      </c>
      <c r="F2014">
        <f>VLOOKUP(E2014,Index!$D$2:$E$13,2,FALSE)</f>
        <v>5</v>
      </c>
      <c r="G2014" t="s">
        <v>588</v>
      </c>
      <c r="H2014">
        <f>VLOOKUP(G2014,Index!$G$2:$H$40,2,FALSE)</f>
        <v>37</v>
      </c>
      <c r="I2014" s="3">
        <v>320000</v>
      </c>
      <c r="J2014" s="3">
        <v>250000</v>
      </c>
      <c r="K2014" s="3">
        <v>0</v>
      </c>
      <c r="L2014" s="3">
        <v>80000</v>
      </c>
      <c r="M2014" s="3">
        <f t="shared" si="124"/>
        <v>650000</v>
      </c>
      <c r="N2014" s="3">
        <f t="shared" si="126"/>
        <v>162500</v>
      </c>
      <c r="O2014" s="3">
        <f t="shared" si="127"/>
        <v>0</v>
      </c>
      <c r="P2014">
        <v>6.4</v>
      </c>
      <c r="Q2014">
        <v>38</v>
      </c>
      <c r="R2014">
        <v>8</v>
      </c>
      <c r="S2014">
        <v>129</v>
      </c>
      <c r="T2014" t="s">
        <v>181</v>
      </c>
      <c r="U2014">
        <f>VLOOKUP(T2014,Index!$J$2:$K$1319,2,FALSE)</f>
        <v>1181</v>
      </c>
      <c r="V2014" t="s">
        <v>15</v>
      </c>
      <c r="W2014">
        <f t="shared" si="125"/>
        <v>3</v>
      </c>
    </row>
    <row r="2015" spans="1:23">
      <c r="A2015" t="s">
        <v>1117</v>
      </c>
      <c r="B2015" t="s">
        <v>130</v>
      </c>
      <c r="C2015">
        <f>VLOOKUP(B2015,Index!$A$2:$B$18,2,FALSE)</f>
        <v>14</v>
      </c>
      <c r="D2015">
        <v>2014</v>
      </c>
      <c r="E2015" t="s">
        <v>34</v>
      </c>
      <c r="F2015">
        <f>VLOOKUP(E2015,Index!$D$2:$E$13,2,FALSE)</f>
        <v>1</v>
      </c>
      <c r="G2015" t="s">
        <v>194</v>
      </c>
      <c r="H2015">
        <f>VLOOKUP(G2015,Index!$G$2:$H$40,2,FALSE)</f>
        <v>38</v>
      </c>
      <c r="I2015" s="3">
        <v>330000</v>
      </c>
      <c r="J2015" s="3">
        <v>230000</v>
      </c>
      <c r="K2015" s="3">
        <v>30000</v>
      </c>
      <c r="L2015" s="3">
        <v>50000</v>
      </c>
      <c r="M2015" s="3">
        <f t="shared" si="124"/>
        <v>640000</v>
      </c>
      <c r="N2015" s="3">
        <f t="shared" si="126"/>
        <v>160000</v>
      </c>
      <c r="O2015" s="3">
        <f t="shared" si="127"/>
        <v>0</v>
      </c>
      <c r="P2015">
        <v>6.8</v>
      </c>
      <c r="Q2015">
        <v>5</v>
      </c>
      <c r="R2015">
        <v>7.7</v>
      </c>
      <c r="S2015">
        <v>25</v>
      </c>
      <c r="T2015" t="s">
        <v>627</v>
      </c>
      <c r="U2015">
        <f>VLOOKUP(T2015,Index!$J$2:$K$1319,2,FALSE)</f>
        <v>1195</v>
      </c>
      <c r="V2015" t="s">
        <v>78</v>
      </c>
      <c r="W2015">
        <f t="shared" si="125"/>
        <v>3</v>
      </c>
    </row>
    <row r="2016" spans="1:23">
      <c r="A2016" t="s">
        <v>1075</v>
      </c>
      <c r="B2016" t="s">
        <v>97</v>
      </c>
      <c r="C2016">
        <f>VLOOKUP(B2016,Index!$A$2:$B$18,2,FALSE)</f>
        <v>16</v>
      </c>
      <c r="D2016">
        <v>2003</v>
      </c>
      <c r="E2016" t="s">
        <v>48</v>
      </c>
      <c r="F2016">
        <f>VLOOKUP(E2016,Index!$D$2:$E$13,2,FALSE)</f>
        <v>9</v>
      </c>
      <c r="G2016" t="s">
        <v>35</v>
      </c>
      <c r="H2016">
        <f>VLOOKUP(G2016,Index!$G$2:$H$40,2,FALSE)</f>
        <v>32</v>
      </c>
      <c r="I2016" s="3">
        <v>470000</v>
      </c>
      <c r="J2016" s="3">
        <v>150000</v>
      </c>
      <c r="K2016" s="3">
        <v>0</v>
      </c>
      <c r="L2016" s="3">
        <v>20000</v>
      </c>
      <c r="M2016" s="3">
        <f t="shared" si="124"/>
        <v>640000</v>
      </c>
      <c r="N2016" s="3">
        <f t="shared" si="126"/>
        <v>160000</v>
      </c>
      <c r="O2016" s="3">
        <f t="shared" si="127"/>
        <v>0</v>
      </c>
      <c r="P2016">
        <v>8.4</v>
      </c>
      <c r="Q2016">
        <v>34</v>
      </c>
      <c r="R2016">
        <v>8.4</v>
      </c>
      <c r="S2016">
        <v>49</v>
      </c>
      <c r="T2016" t="s">
        <v>1079</v>
      </c>
      <c r="U2016">
        <f>VLOOKUP(T2016,Index!$J$2:$K$1319,2,FALSE)</f>
        <v>948</v>
      </c>
      <c r="V2016" t="s">
        <v>37</v>
      </c>
      <c r="W2016">
        <f t="shared" si="125"/>
        <v>3</v>
      </c>
    </row>
    <row r="2017" spans="1:23">
      <c r="A2017" t="s">
        <v>363</v>
      </c>
      <c r="B2017" t="s">
        <v>33</v>
      </c>
      <c r="C2017">
        <f>VLOOKUP(B2017,Index!$A$2:$B$18,2,FALSE)</f>
        <v>9</v>
      </c>
      <c r="D2017">
        <v>2015</v>
      </c>
      <c r="E2017" t="s">
        <v>34</v>
      </c>
      <c r="F2017">
        <f>VLOOKUP(E2017,Index!$D$2:$E$13,2,FALSE)</f>
        <v>1</v>
      </c>
      <c r="G2017" t="s">
        <v>168</v>
      </c>
      <c r="H2017">
        <f>VLOOKUP(G2017,Index!$G$2:$H$40,2,FALSE)</f>
        <v>19</v>
      </c>
      <c r="I2017" s="3">
        <v>220000</v>
      </c>
      <c r="J2017" s="3">
        <v>130000</v>
      </c>
      <c r="K2017" s="3">
        <v>220000</v>
      </c>
      <c r="L2017" s="3">
        <v>70000</v>
      </c>
      <c r="M2017" s="3">
        <f t="shared" si="124"/>
        <v>640000</v>
      </c>
      <c r="N2017" s="3">
        <f t="shared" si="126"/>
        <v>160000</v>
      </c>
      <c r="O2017" s="3">
        <f t="shared" si="127"/>
        <v>0</v>
      </c>
      <c r="R2017">
        <v>7.2</v>
      </c>
      <c r="S2017">
        <v>168</v>
      </c>
      <c r="T2017" t="s">
        <v>364</v>
      </c>
      <c r="U2017">
        <f>VLOOKUP(T2017,Index!$J$2:$K$1319,2,FALSE)</f>
        <v>644</v>
      </c>
      <c r="V2017" t="s">
        <v>37</v>
      </c>
      <c r="W2017">
        <f t="shared" si="125"/>
        <v>3</v>
      </c>
    </row>
    <row r="2018" spans="1:23">
      <c r="A2018" t="s">
        <v>1748</v>
      </c>
      <c r="B2018" t="s">
        <v>20</v>
      </c>
      <c r="C2018">
        <f>VLOOKUP(B2018,Index!$A$2:$B$18,2,FALSE)</f>
        <v>3</v>
      </c>
      <c r="D2018">
        <v>2009</v>
      </c>
      <c r="E2018" t="s">
        <v>43</v>
      </c>
      <c r="F2018">
        <f>VLOOKUP(E2018,Index!$D$2:$E$13,2,FALSE)</f>
        <v>6</v>
      </c>
      <c r="G2018" t="s">
        <v>429</v>
      </c>
      <c r="H2018">
        <f>VLOOKUP(G2018,Index!$G$2:$H$40,2,FALSE)</f>
        <v>34</v>
      </c>
      <c r="I2018" s="3">
        <v>440000</v>
      </c>
      <c r="J2018" s="3">
        <v>140000</v>
      </c>
      <c r="K2018" s="3">
        <v>0</v>
      </c>
      <c r="L2018" s="3">
        <v>60000</v>
      </c>
      <c r="M2018" s="3">
        <f t="shared" si="124"/>
        <v>640000</v>
      </c>
      <c r="N2018" s="3">
        <f t="shared" si="126"/>
        <v>160000</v>
      </c>
      <c r="O2018" s="3">
        <f t="shared" si="127"/>
        <v>0</v>
      </c>
      <c r="P2018">
        <v>7.2</v>
      </c>
      <c r="Q2018">
        <v>21</v>
      </c>
      <c r="R2018">
        <v>7.7</v>
      </c>
      <c r="S2018">
        <v>22</v>
      </c>
      <c r="T2018" t="s">
        <v>642</v>
      </c>
      <c r="U2018">
        <f>VLOOKUP(T2018,Index!$J$2:$K$1319,2,FALSE)</f>
        <v>25</v>
      </c>
      <c r="V2018" t="s">
        <v>15</v>
      </c>
      <c r="W2018">
        <f t="shared" si="125"/>
        <v>3</v>
      </c>
    </row>
    <row r="2019" spans="1:23">
      <c r="A2019" t="s">
        <v>1960</v>
      </c>
      <c r="B2019" t="s">
        <v>39</v>
      </c>
      <c r="C2019">
        <f>VLOOKUP(B2019,Index!$A$2:$B$18,2,FALSE)</f>
        <v>8</v>
      </c>
      <c r="D2019">
        <v>2004</v>
      </c>
      <c r="E2019" t="s">
        <v>48</v>
      </c>
      <c r="F2019">
        <f>VLOOKUP(E2019,Index!$D$2:$E$13,2,FALSE)</f>
        <v>9</v>
      </c>
      <c r="G2019" t="s">
        <v>94</v>
      </c>
      <c r="H2019">
        <f>VLOOKUP(G2019,Index!$G$2:$H$40,2,FALSE)</f>
        <v>15</v>
      </c>
      <c r="I2019" s="3">
        <v>540000</v>
      </c>
      <c r="J2019" s="3">
        <v>20000</v>
      </c>
      <c r="K2019" s="3">
        <v>0</v>
      </c>
      <c r="L2019" s="3">
        <v>90000</v>
      </c>
      <c r="M2019" s="3">
        <f t="shared" si="124"/>
        <v>650000</v>
      </c>
      <c r="N2019" s="3">
        <f t="shared" si="126"/>
        <v>162500</v>
      </c>
      <c r="O2019" s="3">
        <f t="shared" si="127"/>
        <v>0</v>
      </c>
      <c r="P2019">
        <v>6</v>
      </c>
      <c r="Q2019">
        <v>38</v>
      </c>
      <c r="R2019">
        <v>7</v>
      </c>
      <c r="S2019">
        <v>32</v>
      </c>
      <c r="T2019" t="s">
        <v>137</v>
      </c>
      <c r="U2019">
        <f>VLOOKUP(T2019,Index!$J$2:$K$1319,2,FALSE)</f>
        <v>349</v>
      </c>
      <c r="V2019" t="s">
        <v>61</v>
      </c>
      <c r="W2019">
        <f t="shared" si="125"/>
        <v>3</v>
      </c>
    </row>
    <row r="2020" spans="1:23">
      <c r="A2020" t="s">
        <v>1228</v>
      </c>
      <c r="B2020" t="s">
        <v>28</v>
      </c>
      <c r="C2020">
        <f>VLOOKUP(B2020,Index!$A$2:$B$18,2,FALSE)</f>
        <v>15</v>
      </c>
      <c r="D2020">
        <v>2014</v>
      </c>
      <c r="E2020" t="s">
        <v>13</v>
      </c>
      <c r="F2020">
        <f>VLOOKUP(E2020,Index!$D$2:$E$13,2,FALSE)</f>
        <v>11</v>
      </c>
      <c r="G2020" t="s">
        <v>35</v>
      </c>
      <c r="H2020">
        <f>VLOOKUP(G2020,Index!$G$2:$H$40,2,FALSE)</f>
        <v>32</v>
      </c>
      <c r="I2020" s="3">
        <v>380000</v>
      </c>
      <c r="J2020" s="3">
        <v>200000</v>
      </c>
      <c r="K2020" s="3">
        <v>0</v>
      </c>
      <c r="L2020" s="3">
        <v>60000</v>
      </c>
      <c r="M2020" s="3">
        <f t="shared" si="124"/>
        <v>640000</v>
      </c>
      <c r="N2020" s="3">
        <f t="shared" si="126"/>
        <v>160000</v>
      </c>
      <c r="O2020" s="3">
        <f t="shared" si="127"/>
        <v>0</v>
      </c>
      <c r="P2020">
        <v>5</v>
      </c>
      <c r="Q2020">
        <v>5</v>
      </c>
      <c r="R2020">
        <v>4</v>
      </c>
      <c r="S2020">
        <v>65</v>
      </c>
      <c r="T2020" t="s">
        <v>541</v>
      </c>
      <c r="U2020">
        <f>VLOOKUP(T2020,Index!$J$2:$K$1319,2,FALSE)</f>
        <v>1293</v>
      </c>
      <c r="V2020" t="s">
        <v>61</v>
      </c>
      <c r="W2020">
        <f t="shared" si="125"/>
        <v>3</v>
      </c>
    </row>
    <row r="2021" spans="1:23">
      <c r="A2021" t="s">
        <v>1961</v>
      </c>
      <c r="B2021" t="s">
        <v>112</v>
      </c>
      <c r="C2021">
        <f>VLOOKUP(B2021,Index!$A$2:$B$18,2,FALSE)</f>
        <v>11</v>
      </c>
      <c r="D2021">
        <v>2007</v>
      </c>
      <c r="E2021" t="s">
        <v>90</v>
      </c>
      <c r="F2021">
        <f>VLOOKUP(E2021,Index!$D$2:$E$13,2,FALSE)</f>
        <v>8</v>
      </c>
      <c r="G2021" t="s">
        <v>173</v>
      </c>
      <c r="H2021">
        <f>VLOOKUP(G2021,Index!$G$2:$H$40,2,FALSE)</f>
        <v>31</v>
      </c>
      <c r="I2021" s="3">
        <v>200000</v>
      </c>
      <c r="J2021" s="3">
        <v>130000</v>
      </c>
      <c r="K2021" s="3">
        <v>220000</v>
      </c>
      <c r="L2021" s="3">
        <v>90000</v>
      </c>
      <c r="M2021" s="3">
        <f t="shared" si="124"/>
        <v>640000</v>
      </c>
      <c r="N2021" s="3">
        <f t="shared" si="126"/>
        <v>160000</v>
      </c>
      <c r="O2021" s="3">
        <f t="shared" si="127"/>
        <v>0</v>
      </c>
      <c r="P2021">
        <v>7.4</v>
      </c>
      <c r="Q2021">
        <v>32</v>
      </c>
      <c r="R2021">
        <v>7.4</v>
      </c>
      <c r="S2021">
        <v>28</v>
      </c>
      <c r="T2021" t="s">
        <v>330</v>
      </c>
      <c r="U2021">
        <f>VLOOKUP(T2021,Index!$J$2:$K$1319,2,FALSE)</f>
        <v>1174</v>
      </c>
      <c r="V2021" t="s">
        <v>61</v>
      </c>
      <c r="W2021">
        <f t="shared" si="125"/>
        <v>3</v>
      </c>
    </row>
    <row r="2022" spans="1:23">
      <c r="A2022" t="s">
        <v>601</v>
      </c>
      <c r="B2022" t="s">
        <v>97</v>
      </c>
      <c r="C2022">
        <f>VLOOKUP(B2022,Index!$A$2:$B$18,2,FALSE)</f>
        <v>16</v>
      </c>
      <c r="D2022">
        <v>2004</v>
      </c>
      <c r="E2022" t="s">
        <v>48</v>
      </c>
      <c r="F2022">
        <f>VLOOKUP(E2022,Index!$D$2:$E$13,2,FALSE)</f>
        <v>9</v>
      </c>
      <c r="G2022" t="s">
        <v>94</v>
      </c>
      <c r="H2022">
        <f>VLOOKUP(G2022,Index!$G$2:$H$40,2,FALSE)</f>
        <v>15</v>
      </c>
      <c r="I2022" s="3">
        <v>430000</v>
      </c>
      <c r="J2022" s="3">
        <v>190000</v>
      </c>
      <c r="K2022" s="3">
        <v>0</v>
      </c>
      <c r="L2022" s="3">
        <v>20000</v>
      </c>
      <c r="M2022" s="3">
        <f t="shared" si="124"/>
        <v>640000</v>
      </c>
      <c r="N2022" s="3">
        <f t="shared" si="126"/>
        <v>160000</v>
      </c>
      <c r="O2022" s="3">
        <f t="shared" si="127"/>
        <v>0</v>
      </c>
      <c r="P2022">
        <v>8.3000000000000007</v>
      </c>
      <c r="Q2022">
        <v>51</v>
      </c>
      <c r="R2022">
        <v>7.4</v>
      </c>
      <c r="S2022">
        <v>27</v>
      </c>
      <c r="T2022" t="s">
        <v>352</v>
      </c>
      <c r="U2022">
        <f>VLOOKUP(T2022,Index!$J$2:$K$1319,2,FALSE)</f>
        <v>352</v>
      </c>
      <c r="V2022" t="s">
        <v>61</v>
      </c>
      <c r="W2022">
        <f t="shared" si="125"/>
        <v>3</v>
      </c>
    </row>
    <row r="2023" spans="1:23">
      <c r="A2023" t="s">
        <v>1962</v>
      </c>
      <c r="B2023" t="s">
        <v>39</v>
      </c>
      <c r="C2023">
        <f>VLOOKUP(B2023,Index!$A$2:$B$18,2,FALSE)</f>
        <v>8</v>
      </c>
      <c r="D2023">
        <v>2003</v>
      </c>
      <c r="E2023" t="s">
        <v>21</v>
      </c>
      <c r="F2023">
        <f>VLOOKUP(E2023,Index!$D$2:$E$13,2,FALSE)</f>
        <v>5</v>
      </c>
      <c r="G2023" t="s">
        <v>49</v>
      </c>
      <c r="H2023">
        <f>VLOOKUP(G2023,Index!$G$2:$H$40,2,FALSE)</f>
        <v>4</v>
      </c>
      <c r="I2023" s="3">
        <v>310000</v>
      </c>
      <c r="J2023" s="3">
        <v>240000</v>
      </c>
      <c r="K2023" s="3">
        <v>0</v>
      </c>
      <c r="L2023" s="3">
        <v>80000</v>
      </c>
      <c r="M2023" s="3">
        <f t="shared" si="124"/>
        <v>630000</v>
      </c>
      <c r="N2023" s="3">
        <f t="shared" si="126"/>
        <v>157500</v>
      </c>
      <c r="O2023" s="3">
        <f t="shared" si="127"/>
        <v>0</v>
      </c>
      <c r="P2023">
        <v>5.8</v>
      </c>
      <c r="Q2023">
        <v>24</v>
      </c>
      <c r="R2023">
        <v>7.2</v>
      </c>
      <c r="S2023">
        <v>13</v>
      </c>
      <c r="T2023" t="s">
        <v>1963</v>
      </c>
      <c r="U2023">
        <f>VLOOKUP(T2023,Index!$J$2:$K$1319,2,FALSE)</f>
        <v>472</v>
      </c>
      <c r="V2023" t="s">
        <v>61</v>
      </c>
      <c r="W2023">
        <f t="shared" si="125"/>
        <v>3</v>
      </c>
    </row>
    <row r="2024" spans="1:23">
      <c r="A2024" t="s">
        <v>1964</v>
      </c>
      <c r="B2024" t="s">
        <v>97</v>
      </c>
      <c r="C2024">
        <f>VLOOKUP(B2024,Index!$A$2:$B$18,2,FALSE)</f>
        <v>16</v>
      </c>
      <c r="D2024">
        <v>2005</v>
      </c>
      <c r="E2024" t="s">
        <v>13</v>
      </c>
      <c r="F2024">
        <f>VLOOKUP(E2024,Index!$D$2:$E$13,2,FALSE)</f>
        <v>11</v>
      </c>
      <c r="G2024" t="s">
        <v>94</v>
      </c>
      <c r="H2024">
        <f>VLOOKUP(G2024,Index!$G$2:$H$40,2,FALSE)</f>
        <v>15</v>
      </c>
      <c r="I2024" s="3">
        <v>570000</v>
      </c>
      <c r="J2024" s="3">
        <v>40000</v>
      </c>
      <c r="K2024" s="3">
        <v>0</v>
      </c>
      <c r="L2024" s="3">
        <v>30000</v>
      </c>
      <c r="M2024" s="3">
        <f t="shared" si="124"/>
        <v>640000</v>
      </c>
      <c r="N2024" s="3">
        <f t="shared" si="126"/>
        <v>160000</v>
      </c>
      <c r="O2024" s="3">
        <f t="shared" si="127"/>
        <v>0</v>
      </c>
      <c r="P2024">
        <v>7.9</v>
      </c>
      <c r="Q2024">
        <v>30</v>
      </c>
      <c r="R2024">
        <v>6.4</v>
      </c>
      <c r="S2024">
        <v>15</v>
      </c>
      <c r="T2024" t="s">
        <v>135</v>
      </c>
      <c r="U2024">
        <f>VLOOKUP(T2024,Index!$J$2:$K$1319,2,FALSE)</f>
        <v>339</v>
      </c>
      <c r="V2024" t="s">
        <v>15</v>
      </c>
      <c r="W2024">
        <f t="shared" si="125"/>
        <v>3</v>
      </c>
    </row>
    <row r="2025" spans="1:23">
      <c r="A2025" t="s">
        <v>1965</v>
      </c>
      <c r="B2025" t="s">
        <v>63</v>
      </c>
      <c r="C2025">
        <f>VLOOKUP(B2025,Index!$A$2:$B$18,2,FALSE)</f>
        <v>1</v>
      </c>
      <c r="D2025">
        <v>2011</v>
      </c>
      <c r="E2025" t="s">
        <v>21</v>
      </c>
      <c r="F2025">
        <f>VLOOKUP(E2025,Index!$D$2:$E$13,2,FALSE)</f>
        <v>5</v>
      </c>
      <c r="G2025" t="s">
        <v>77</v>
      </c>
      <c r="H2025">
        <f>VLOOKUP(G2025,Index!$G$2:$H$40,2,FALSE)</f>
        <v>35</v>
      </c>
      <c r="I2025" s="3">
        <v>230000</v>
      </c>
      <c r="J2025" s="3">
        <v>350000</v>
      </c>
      <c r="K2025" s="3">
        <v>0</v>
      </c>
      <c r="L2025" s="3">
        <v>60000</v>
      </c>
      <c r="M2025" s="3">
        <f t="shared" si="124"/>
        <v>640000</v>
      </c>
      <c r="N2025" s="3">
        <f t="shared" si="126"/>
        <v>160000</v>
      </c>
      <c r="O2025" s="3">
        <f t="shared" si="127"/>
        <v>0</v>
      </c>
      <c r="P2025">
        <v>6.1</v>
      </c>
      <c r="Q2025">
        <v>39</v>
      </c>
      <c r="R2025">
        <v>6.6</v>
      </c>
      <c r="S2025">
        <v>48</v>
      </c>
      <c r="T2025" t="s">
        <v>1966</v>
      </c>
      <c r="U2025">
        <f>VLOOKUP(T2025,Index!$J$2:$K$1319,2,FALSE)</f>
        <v>1204</v>
      </c>
      <c r="V2025" t="s">
        <v>15</v>
      </c>
      <c r="W2025">
        <f t="shared" si="125"/>
        <v>3</v>
      </c>
    </row>
    <row r="2026" spans="1:23">
      <c r="A2026" t="s">
        <v>1967</v>
      </c>
      <c r="B2026" t="s">
        <v>107</v>
      </c>
      <c r="C2026">
        <f>VLOOKUP(B2026,Index!$A$2:$B$18,2,FALSE)</f>
        <v>6</v>
      </c>
      <c r="D2026">
        <v>2013</v>
      </c>
      <c r="E2026" t="s">
        <v>13</v>
      </c>
      <c r="F2026">
        <f>VLOOKUP(E2026,Index!$D$2:$E$13,2,FALSE)</f>
        <v>11</v>
      </c>
      <c r="G2026" t="s">
        <v>407</v>
      </c>
      <c r="H2026">
        <f>VLOOKUP(G2026,Index!$G$2:$H$40,2,FALSE)</f>
        <v>29</v>
      </c>
      <c r="I2026" s="3">
        <v>0</v>
      </c>
      <c r="J2026" s="3">
        <v>600000</v>
      </c>
      <c r="K2026" s="3">
        <v>0</v>
      </c>
      <c r="L2026" s="3">
        <v>30000</v>
      </c>
      <c r="M2026" s="3">
        <f t="shared" si="124"/>
        <v>630000</v>
      </c>
      <c r="N2026" s="3">
        <f t="shared" si="126"/>
        <v>157500</v>
      </c>
      <c r="O2026" s="3">
        <f t="shared" si="127"/>
        <v>0</v>
      </c>
      <c r="P2026">
        <v>8.5</v>
      </c>
      <c r="Q2026">
        <v>41</v>
      </c>
      <c r="R2026">
        <v>5.5</v>
      </c>
      <c r="S2026">
        <v>275</v>
      </c>
      <c r="T2026" t="s">
        <v>945</v>
      </c>
      <c r="U2026">
        <f>VLOOKUP(T2026,Index!$J$2:$K$1319,2,FALSE)</f>
        <v>1074</v>
      </c>
      <c r="V2026" t="s">
        <v>15</v>
      </c>
      <c r="W2026">
        <f t="shared" si="125"/>
        <v>3</v>
      </c>
    </row>
    <row r="2027" spans="1:23">
      <c r="A2027" t="s">
        <v>1859</v>
      </c>
      <c r="B2027" t="s">
        <v>97</v>
      </c>
      <c r="C2027">
        <f>VLOOKUP(B2027,Index!$A$2:$B$18,2,FALSE)</f>
        <v>16</v>
      </c>
      <c r="D2027">
        <v>2002</v>
      </c>
      <c r="E2027" t="s">
        <v>48</v>
      </c>
      <c r="F2027">
        <f>VLOOKUP(E2027,Index!$D$2:$E$13,2,FALSE)</f>
        <v>9</v>
      </c>
      <c r="G2027" t="s">
        <v>267</v>
      </c>
      <c r="H2027">
        <f>VLOOKUP(G2027,Index!$G$2:$H$40,2,FALSE)</f>
        <v>14</v>
      </c>
      <c r="I2027" s="3">
        <v>290000</v>
      </c>
      <c r="J2027" s="3">
        <v>330000</v>
      </c>
      <c r="K2027" s="3">
        <v>0</v>
      </c>
      <c r="L2027" s="3">
        <v>10000</v>
      </c>
      <c r="M2027" s="3">
        <f t="shared" si="124"/>
        <v>630000</v>
      </c>
      <c r="N2027" s="3">
        <f t="shared" si="126"/>
        <v>157500</v>
      </c>
      <c r="O2027" s="3">
        <f t="shared" si="127"/>
        <v>0</v>
      </c>
      <c r="P2027">
        <v>8.8000000000000007</v>
      </c>
      <c r="Q2027">
        <v>20</v>
      </c>
      <c r="R2027">
        <v>7.7</v>
      </c>
      <c r="S2027">
        <v>34</v>
      </c>
      <c r="T2027" t="s">
        <v>1415</v>
      </c>
      <c r="U2027">
        <f>VLOOKUP(T2027,Index!$J$2:$K$1319,2,FALSE)</f>
        <v>428</v>
      </c>
      <c r="V2027" t="s">
        <v>61</v>
      </c>
      <c r="W2027">
        <f t="shared" si="125"/>
        <v>3</v>
      </c>
    </row>
    <row r="2028" spans="1:23">
      <c r="A2028" t="s">
        <v>1968</v>
      </c>
      <c r="B2028" t="s">
        <v>39</v>
      </c>
      <c r="C2028">
        <f>VLOOKUP(B2028,Index!$A$2:$B$18,2,FALSE)</f>
        <v>8</v>
      </c>
      <c r="D2028">
        <v>2006</v>
      </c>
      <c r="E2028" t="s">
        <v>34</v>
      </c>
      <c r="F2028">
        <f>VLOOKUP(E2028,Index!$D$2:$E$13,2,FALSE)</f>
        <v>1</v>
      </c>
      <c r="G2028" t="s">
        <v>192</v>
      </c>
      <c r="H2028">
        <f>VLOOKUP(G2028,Index!$G$2:$H$40,2,FALSE)</f>
        <v>8</v>
      </c>
      <c r="I2028" s="3">
        <v>150000</v>
      </c>
      <c r="J2028" s="3">
        <v>120000</v>
      </c>
      <c r="K2028" s="3">
        <v>340000</v>
      </c>
      <c r="L2028" s="3">
        <v>40000</v>
      </c>
      <c r="M2028" s="3">
        <f t="shared" si="124"/>
        <v>650000</v>
      </c>
      <c r="N2028" s="3">
        <f t="shared" si="126"/>
        <v>162500</v>
      </c>
      <c r="O2028" s="3">
        <f t="shared" si="127"/>
        <v>0</v>
      </c>
      <c r="P2028">
        <v>8.1</v>
      </c>
      <c r="Q2028">
        <v>45</v>
      </c>
      <c r="R2028">
        <v>8.9</v>
      </c>
      <c r="S2028">
        <v>62</v>
      </c>
      <c r="T2028" t="s">
        <v>192</v>
      </c>
      <c r="U2028">
        <f>VLOOKUP(T2028,Index!$J$2:$K$1319,2,FALSE)</f>
        <v>202</v>
      </c>
      <c r="V2028" t="s">
        <v>37</v>
      </c>
      <c r="W2028">
        <f t="shared" si="125"/>
        <v>1</v>
      </c>
    </row>
    <row r="2029" spans="1:23">
      <c r="A2029" t="s">
        <v>1969</v>
      </c>
      <c r="B2029" t="s">
        <v>33</v>
      </c>
      <c r="C2029">
        <f>VLOOKUP(B2029,Index!$A$2:$B$18,2,FALSE)</f>
        <v>9</v>
      </c>
      <c r="D2029">
        <v>2010</v>
      </c>
      <c r="E2029" t="s">
        <v>34</v>
      </c>
      <c r="F2029">
        <f>VLOOKUP(E2029,Index!$D$2:$E$13,2,FALSE)</f>
        <v>1</v>
      </c>
      <c r="G2029" t="s">
        <v>192</v>
      </c>
      <c r="H2029">
        <f>VLOOKUP(G2029,Index!$G$2:$H$40,2,FALSE)</f>
        <v>8</v>
      </c>
      <c r="I2029" s="3">
        <v>170000</v>
      </c>
      <c r="J2029" s="3">
        <v>40000</v>
      </c>
      <c r="K2029" s="3">
        <v>400000</v>
      </c>
      <c r="L2029" s="3">
        <v>20000</v>
      </c>
      <c r="M2029" s="3">
        <f t="shared" si="124"/>
        <v>630000</v>
      </c>
      <c r="N2029" s="3">
        <f t="shared" si="126"/>
        <v>157500</v>
      </c>
      <c r="O2029" s="3">
        <f t="shared" si="127"/>
        <v>0</v>
      </c>
      <c r="P2029">
        <v>6.1</v>
      </c>
      <c r="Q2029">
        <v>37</v>
      </c>
      <c r="R2029">
        <v>7.9</v>
      </c>
      <c r="S2029">
        <v>29</v>
      </c>
      <c r="T2029" t="s">
        <v>192</v>
      </c>
      <c r="U2029">
        <f>VLOOKUP(T2029,Index!$J$2:$K$1319,2,FALSE)</f>
        <v>202</v>
      </c>
      <c r="V2029" t="s">
        <v>61</v>
      </c>
      <c r="W2029">
        <f t="shared" si="125"/>
        <v>1</v>
      </c>
    </row>
    <row r="2030" spans="1:23">
      <c r="A2030" t="s">
        <v>1970</v>
      </c>
      <c r="B2030" t="s">
        <v>28</v>
      </c>
      <c r="C2030">
        <f>VLOOKUP(B2030,Index!$A$2:$B$18,2,FALSE)</f>
        <v>15</v>
      </c>
      <c r="D2030">
        <v>2007</v>
      </c>
      <c r="E2030" t="s">
        <v>17</v>
      </c>
      <c r="F2030">
        <f>VLOOKUP(E2030,Index!$D$2:$E$13,2,FALSE)</f>
        <v>7</v>
      </c>
      <c r="G2030" t="s">
        <v>429</v>
      </c>
      <c r="H2030">
        <f>VLOOKUP(G2030,Index!$G$2:$H$40,2,FALSE)</f>
        <v>34</v>
      </c>
      <c r="I2030" s="3">
        <v>250000</v>
      </c>
      <c r="J2030" s="3">
        <v>310000</v>
      </c>
      <c r="K2030" s="3">
        <v>0</v>
      </c>
      <c r="L2030" s="3">
        <v>70000</v>
      </c>
      <c r="M2030" s="3">
        <f t="shared" si="124"/>
        <v>630000</v>
      </c>
      <c r="N2030" s="3">
        <f t="shared" si="126"/>
        <v>157500</v>
      </c>
      <c r="O2030" s="3">
        <f t="shared" si="127"/>
        <v>0</v>
      </c>
      <c r="P2030">
        <v>7.5</v>
      </c>
      <c r="Q2030">
        <v>38</v>
      </c>
      <c r="R2030">
        <v>7.3</v>
      </c>
      <c r="S2030">
        <v>31</v>
      </c>
      <c r="T2030" t="s">
        <v>845</v>
      </c>
      <c r="U2030">
        <f>VLOOKUP(T2030,Index!$J$2:$K$1319,2,FALSE)</f>
        <v>859</v>
      </c>
      <c r="V2030" t="s">
        <v>61</v>
      </c>
      <c r="W2030">
        <f t="shared" si="125"/>
        <v>3</v>
      </c>
    </row>
    <row r="2031" spans="1:23">
      <c r="A2031" t="s">
        <v>1971</v>
      </c>
      <c r="B2031" t="s">
        <v>65</v>
      </c>
      <c r="C2031">
        <f>VLOOKUP(B2031,Index!$A$2:$B$18,2,FALSE)</f>
        <v>10</v>
      </c>
      <c r="D2031">
        <v>2016</v>
      </c>
      <c r="E2031" t="s">
        <v>34</v>
      </c>
      <c r="F2031">
        <f>VLOOKUP(E2031,Index!$D$2:$E$13,2,FALSE)</f>
        <v>1</v>
      </c>
      <c r="G2031" t="s">
        <v>91</v>
      </c>
      <c r="H2031">
        <f>VLOOKUP(G2031,Index!$G$2:$H$40,2,FALSE)</f>
        <v>7</v>
      </c>
      <c r="I2031" s="3">
        <v>220000</v>
      </c>
      <c r="J2031" s="3">
        <v>320000</v>
      </c>
      <c r="K2031" s="3">
        <v>0</v>
      </c>
      <c r="L2031" s="3">
        <v>100000</v>
      </c>
      <c r="M2031" s="3">
        <f t="shared" si="124"/>
        <v>640000</v>
      </c>
      <c r="N2031" s="3">
        <f t="shared" si="126"/>
        <v>160000</v>
      </c>
      <c r="O2031" s="3">
        <f t="shared" si="127"/>
        <v>0</v>
      </c>
      <c r="P2031">
        <v>8.8000000000000007</v>
      </c>
      <c r="Q2031">
        <v>56</v>
      </c>
      <c r="R2031">
        <v>7.7</v>
      </c>
      <c r="S2031">
        <v>569</v>
      </c>
      <c r="T2031" t="s">
        <v>819</v>
      </c>
      <c r="U2031">
        <f>VLOOKUP(T2031,Index!$J$2:$K$1319,2,FALSE)</f>
        <v>72</v>
      </c>
      <c r="V2031" t="s">
        <v>37</v>
      </c>
      <c r="W2031">
        <f t="shared" si="125"/>
        <v>3</v>
      </c>
    </row>
    <row r="2032" spans="1:23">
      <c r="A2032" t="s">
        <v>1972</v>
      </c>
      <c r="B2032" t="s">
        <v>20</v>
      </c>
      <c r="C2032">
        <f>VLOOKUP(B2032,Index!$A$2:$B$18,2,FALSE)</f>
        <v>3</v>
      </c>
      <c r="D2032">
        <v>2009</v>
      </c>
      <c r="E2032" t="s">
        <v>34</v>
      </c>
      <c r="F2032">
        <f>VLOOKUP(E2032,Index!$D$2:$E$13,2,FALSE)</f>
        <v>1</v>
      </c>
      <c r="G2032" t="s">
        <v>429</v>
      </c>
      <c r="H2032">
        <f>VLOOKUP(G2032,Index!$G$2:$H$40,2,FALSE)</f>
        <v>34</v>
      </c>
      <c r="I2032" s="3">
        <v>300000</v>
      </c>
      <c r="J2032" s="3">
        <v>270000</v>
      </c>
      <c r="K2032" s="3">
        <v>0</v>
      </c>
      <c r="L2032" s="3">
        <v>70000</v>
      </c>
      <c r="M2032" s="3">
        <f t="shared" si="124"/>
        <v>640000</v>
      </c>
      <c r="N2032" s="3">
        <f t="shared" si="126"/>
        <v>160000</v>
      </c>
      <c r="O2032" s="3">
        <f t="shared" si="127"/>
        <v>0</v>
      </c>
      <c r="T2032" t="s">
        <v>757</v>
      </c>
      <c r="U2032">
        <f>VLOOKUP(T2032,Index!$J$2:$K$1319,2,FALSE)</f>
        <v>50</v>
      </c>
      <c r="V2032" t="s">
        <v>15</v>
      </c>
      <c r="W2032">
        <f t="shared" si="125"/>
        <v>3</v>
      </c>
    </row>
    <row r="2033" spans="1:23">
      <c r="A2033" t="s">
        <v>1973</v>
      </c>
      <c r="B2033" t="s">
        <v>156</v>
      </c>
      <c r="C2033">
        <f>VLOOKUP(B2033,Index!$A$2:$B$18,2,FALSE)</f>
        <v>4</v>
      </c>
      <c r="D2033">
        <v>2002</v>
      </c>
      <c r="E2033" t="s">
        <v>23</v>
      </c>
      <c r="F2033">
        <f>VLOOKUP(E2033,Index!$D$2:$E$13,2,FALSE)</f>
        <v>4</v>
      </c>
      <c r="G2033" t="s">
        <v>168</v>
      </c>
      <c r="H2033">
        <f>VLOOKUP(G2033,Index!$G$2:$H$40,2,FALSE)</f>
        <v>19</v>
      </c>
      <c r="I2033" s="3">
        <v>460000</v>
      </c>
      <c r="J2033" s="3">
        <v>170000</v>
      </c>
      <c r="K2033" s="3">
        <v>0</v>
      </c>
      <c r="L2033" s="3">
        <v>10000</v>
      </c>
      <c r="M2033" s="3">
        <f t="shared" si="124"/>
        <v>640000</v>
      </c>
      <c r="N2033" s="3">
        <f t="shared" si="126"/>
        <v>160000</v>
      </c>
      <c r="O2033" s="3">
        <f t="shared" si="127"/>
        <v>0</v>
      </c>
      <c r="P2033">
        <v>7.8</v>
      </c>
      <c r="Q2033">
        <v>10</v>
      </c>
      <c r="T2033" t="s">
        <v>1974</v>
      </c>
      <c r="U2033">
        <f>VLOOKUP(T2033,Index!$J$2:$K$1319,2,FALSE)</f>
        <v>627</v>
      </c>
      <c r="V2033" t="s">
        <v>15</v>
      </c>
      <c r="W2033">
        <f t="shared" si="125"/>
        <v>3</v>
      </c>
    </row>
    <row r="2034" spans="1:23">
      <c r="A2034" t="s">
        <v>814</v>
      </c>
      <c r="B2034" t="s">
        <v>196</v>
      </c>
      <c r="C2034">
        <f>VLOOKUP(B2034,Index!$A$2:$B$18,2,FALSE)</f>
        <v>17</v>
      </c>
      <c r="D2034">
        <v>2014</v>
      </c>
      <c r="E2034" t="s">
        <v>17</v>
      </c>
      <c r="F2034">
        <f>VLOOKUP(E2034,Index!$D$2:$E$13,2,FALSE)</f>
        <v>7</v>
      </c>
      <c r="G2034" t="s">
        <v>77</v>
      </c>
      <c r="H2034">
        <f>VLOOKUP(G2034,Index!$G$2:$H$40,2,FALSE)</f>
        <v>35</v>
      </c>
      <c r="I2034" s="3">
        <v>250000</v>
      </c>
      <c r="J2034" s="3">
        <v>340000</v>
      </c>
      <c r="K2034" s="3">
        <v>0</v>
      </c>
      <c r="L2034" s="3">
        <v>50000</v>
      </c>
      <c r="M2034" s="3">
        <f t="shared" si="124"/>
        <v>640000</v>
      </c>
      <c r="N2034" s="3">
        <f t="shared" si="126"/>
        <v>160000</v>
      </c>
      <c r="O2034" s="3">
        <f t="shared" si="127"/>
        <v>0</v>
      </c>
      <c r="P2034">
        <v>6.4</v>
      </c>
      <c r="Q2034">
        <v>18</v>
      </c>
      <c r="R2034">
        <v>5.9</v>
      </c>
      <c r="S2034">
        <v>176</v>
      </c>
      <c r="T2034" t="s">
        <v>815</v>
      </c>
      <c r="U2034">
        <f>VLOOKUP(T2034,Index!$J$2:$K$1319,2,FALSE)</f>
        <v>1215</v>
      </c>
      <c r="V2034" t="s">
        <v>61</v>
      </c>
      <c r="W2034">
        <f t="shared" si="125"/>
        <v>3</v>
      </c>
    </row>
    <row r="2035" spans="1:23">
      <c r="A2035" t="s">
        <v>1665</v>
      </c>
      <c r="B2035" t="s">
        <v>28</v>
      </c>
      <c r="C2035">
        <f>VLOOKUP(B2035,Index!$A$2:$B$18,2,FALSE)</f>
        <v>15</v>
      </c>
      <c r="D2035">
        <v>2010</v>
      </c>
      <c r="E2035" t="s">
        <v>59</v>
      </c>
      <c r="F2035">
        <f>VLOOKUP(E2035,Index!$D$2:$E$13,2,FALSE)</f>
        <v>3</v>
      </c>
      <c r="G2035" t="s">
        <v>264</v>
      </c>
      <c r="H2035">
        <f>VLOOKUP(G2035,Index!$G$2:$H$40,2,FALSE)</f>
        <v>25</v>
      </c>
      <c r="I2035" s="3">
        <v>490000</v>
      </c>
      <c r="J2035" s="3">
        <v>90000</v>
      </c>
      <c r="K2035" s="3">
        <v>10000</v>
      </c>
      <c r="L2035" s="3">
        <v>50000</v>
      </c>
      <c r="M2035" s="3">
        <f t="shared" si="124"/>
        <v>640000</v>
      </c>
      <c r="N2035" s="3">
        <f t="shared" si="126"/>
        <v>160000</v>
      </c>
      <c r="O2035" s="3">
        <f t="shared" si="127"/>
        <v>0</v>
      </c>
      <c r="P2035">
        <v>5.7</v>
      </c>
      <c r="Q2035">
        <v>33</v>
      </c>
      <c r="R2035">
        <v>7.4</v>
      </c>
      <c r="S2035">
        <v>30</v>
      </c>
      <c r="T2035" t="s">
        <v>861</v>
      </c>
      <c r="U2035">
        <f>VLOOKUP(T2035,Index!$J$2:$K$1319,2,FALSE)</f>
        <v>1068</v>
      </c>
      <c r="V2035" t="s">
        <v>61</v>
      </c>
      <c r="W2035">
        <f t="shared" si="125"/>
        <v>3</v>
      </c>
    </row>
    <row r="2036" spans="1:23">
      <c r="A2036" t="s">
        <v>1927</v>
      </c>
      <c r="B2036" t="s">
        <v>33</v>
      </c>
      <c r="C2036">
        <f>VLOOKUP(B2036,Index!$A$2:$B$18,2,FALSE)</f>
        <v>9</v>
      </c>
      <c r="D2036">
        <v>2012</v>
      </c>
      <c r="E2036" t="s">
        <v>13</v>
      </c>
      <c r="F2036">
        <f>VLOOKUP(E2036,Index!$D$2:$E$13,2,FALSE)</f>
        <v>11</v>
      </c>
      <c r="G2036" t="s">
        <v>94</v>
      </c>
      <c r="H2036">
        <f>VLOOKUP(G2036,Index!$G$2:$H$40,2,FALSE)</f>
        <v>15</v>
      </c>
      <c r="I2036" s="3">
        <v>330000</v>
      </c>
      <c r="J2036" s="3">
        <v>210000</v>
      </c>
      <c r="K2036" s="3">
        <v>0</v>
      </c>
      <c r="L2036" s="3">
        <v>90000</v>
      </c>
      <c r="M2036" s="3">
        <f t="shared" si="124"/>
        <v>630000</v>
      </c>
      <c r="N2036" s="3">
        <f t="shared" si="126"/>
        <v>157500</v>
      </c>
      <c r="O2036" s="3">
        <f t="shared" si="127"/>
        <v>0</v>
      </c>
      <c r="P2036">
        <v>8.4</v>
      </c>
      <c r="Q2036">
        <v>22</v>
      </c>
      <c r="R2036">
        <v>6.8</v>
      </c>
      <c r="S2036">
        <v>60</v>
      </c>
      <c r="T2036" t="s">
        <v>94</v>
      </c>
      <c r="U2036">
        <f>VLOOKUP(T2036,Index!$J$2:$K$1319,2,FALSE)</f>
        <v>378</v>
      </c>
      <c r="V2036" t="s">
        <v>78</v>
      </c>
      <c r="W2036">
        <f t="shared" si="125"/>
        <v>1</v>
      </c>
    </row>
    <row r="2037" spans="1:23">
      <c r="A2037" t="s">
        <v>1975</v>
      </c>
      <c r="B2037" t="s">
        <v>33</v>
      </c>
      <c r="C2037">
        <f>VLOOKUP(B2037,Index!$A$2:$B$18,2,FALSE)</f>
        <v>9</v>
      </c>
      <c r="D2037">
        <v>2012</v>
      </c>
      <c r="E2037" t="s">
        <v>59</v>
      </c>
      <c r="F2037">
        <f>VLOOKUP(E2037,Index!$D$2:$E$13,2,FALSE)</f>
        <v>3</v>
      </c>
      <c r="G2037" t="s">
        <v>657</v>
      </c>
      <c r="H2037">
        <f>VLOOKUP(G2037,Index!$G$2:$H$40,2,FALSE)</f>
        <v>33</v>
      </c>
      <c r="I2037" s="3">
        <v>230000</v>
      </c>
      <c r="J2037" s="3">
        <v>140000</v>
      </c>
      <c r="K2037" s="3">
        <v>200000</v>
      </c>
      <c r="L2037" s="3">
        <v>70000</v>
      </c>
      <c r="M2037" s="3">
        <f t="shared" si="124"/>
        <v>640000</v>
      </c>
      <c r="N2037" s="3">
        <f t="shared" si="126"/>
        <v>160000</v>
      </c>
      <c r="O2037" s="3">
        <f t="shared" si="127"/>
        <v>0</v>
      </c>
      <c r="P2037">
        <v>7.4</v>
      </c>
      <c r="Q2037">
        <v>34</v>
      </c>
      <c r="R2037">
        <v>7.7</v>
      </c>
      <c r="S2037">
        <v>109</v>
      </c>
      <c r="T2037" t="s">
        <v>786</v>
      </c>
      <c r="U2037">
        <f>VLOOKUP(T2037,Index!$J$2:$K$1319,2,FALSE)</f>
        <v>1133</v>
      </c>
      <c r="V2037" t="s">
        <v>37</v>
      </c>
      <c r="W2037">
        <f t="shared" si="125"/>
        <v>3</v>
      </c>
    </row>
    <row r="2038" spans="1:23">
      <c r="A2038" t="s">
        <v>1447</v>
      </c>
      <c r="B2038" t="s">
        <v>196</v>
      </c>
      <c r="C2038">
        <f>VLOOKUP(B2038,Index!$A$2:$B$18,2,FALSE)</f>
        <v>17</v>
      </c>
      <c r="D2038">
        <v>2015</v>
      </c>
      <c r="E2038" t="s">
        <v>48</v>
      </c>
      <c r="F2038">
        <f>VLOOKUP(E2038,Index!$D$2:$E$13,2,FALSE)</f>
        <v>9</v>
      </c>
      <c r="G2038" t="s">
        <v>35</v>
      </c>
      <c r="H2038">
        <f>VLOOKUP(G2038,Index!$G$2:$H$40,2,FALSE)</f>
        <v>32</v>
      </c>
      <c r="I2038" s="3">
        <v>370000</v>
      </c>
      <c r="J2038" s="3">
        <v>200000</v>
      </c>
      <c r="K2038" s="3">
        <v>0</v>
      </c>
      <c r="L2038" s="3">
        <v>60000</v>
      </c>
      <c r="M2038" s="3">
        <f t="shared" si="124"/>
        <v>630000</v>
      </c>
      <c r="N2038" s="3">
        <f t="shared" si="126"/>
        <v>157500</v>
      </c>
      <c r="O2038" s="3">
        <f t="shared" si="127"/>
        <v>0</v>
      </c>
      <c r="P2038">
        <v>7.4</v>
      </c>
      <c r="Q2038">
        <v>31</v>
      </c>
      <c r="R2038">
        <v>5.0999999999999996</v>
      </c>
      <c r="S2038">
        <v>336</v>
      </c>
      <c r="T2038" t="s">
        <v>1448</v>
      </c>
      <c r="U2038">
        <f>VLOOKUP(T2038,Index!$J$2:$K$1319,2,FALSE)</f>
        <v>1197</v>
      </c>
      <c r="V2038" t="s">
        <v>37</v>
      </c>
      <c r="W2038">
        <f t="shared" si="125"/>
        <v>3</v>
      </c>
    </row>
    <row r="2039" spans="1:23">
      <c r="A2039" t="s">
        <v>1976</v>
      </c>
      <c r="B2039" t="s">
        <v>39</v>
      </c>
      <c r="C2039">
        <f>VLOOKUP(B2039,Index!$A$2:$B$18,2,FALSE)</f>
        <v>8</v>
      </c>
      <c r="D2039">
        <v>2004</v>
      </c>
      <c r="E2039" t="s">
        <v>21</v>
      </c>
      <c r="F2039">
        <f>VLOOKUP(E2039,Index!$D$2:$E$13,2,FALSE)</f>
        <v>5</v>
      </c>
      <c r="G2039" t="s">
        <v>49</v>
      </c>
      <c r="H2039">
        <f>VLOOKUP(G2039,Index!$G$2:$H$40,2,FALSE)</f>
        <v>4</v>
      </c>
      <c r="I2039" s="3">
        <v>310000</v>
      </c>
      <c r="J2039" s="3">
        <v>240000</v>
      </c>
      <c r="K2039" s="3">
        <v>0</v>
      </c>
      <c r="L2039" s="3">
        <v>80000</v>
      </c>
      <c r="M2039" s="3">
        <f t="shared" si="124"/>
        <v>630000</v>
      </c>
      <c r="N2039" s="3">
        <f t="shared" si="126"/>
        <v>157500</v>
      </c>
      <c r="O2039" s="3">
        <f t="shared" si="127"/>
        <v>0</v>
      </c>
      <c r="P2039">
        <v>6.3</v>
      </c>
      <c r="Q2039">
        <v>25</v>
      </c>
      <c r="R2039">
        <v>5.7</v>
      </c>
      <c r="S2039">
        <v>12</v>
      </c>
      <c r="T2039" t="s">
        <v>1977</v>
      </c>
      <c r="U2039">
        <f>VLOOKUP(T2039,Index!$J$2:$K$1319,2,FALSE)</f>
        <v>41</v>
      </c>
      <c r="V2039" t="s">
        <v>15</v>
      </c>
      <c r="W2039">
        <f t="shared" si="125"/>
        <v>3</v>
      </c>
    </row>
    <row r="2040" spans="1:23">
      <c r="A2040" t="s">
        <v>1074</v>
      </c>
      <c r="B2040" t="s">
        <v>33</v>
      </c>
      <c r="C2040">
        <f>VLOOKUP(B2040,Index!$A$2:$B$18,2,FALSE)</f>
        <v>9</v>
      </c>
      <c r="D2040">
        <v>2008</v>
      </c>
      <c r="E2040" t="s">
        <v>48</v>
      </c>
      <c r="F2040">
        <f>VLOOKUP(E2040,Index!$D$2:$E$13,2,FALSE)</f>
        <v>9</v>
      </c>
      <c r="G2040" t="s">
        <v>192</v>
      </c>
      <c r="H2040">
        <f>VLOOKUP(G2040,Index!$G$2:$H$40,2,FALSE)</f>
        <v>8</v>
      </c>
      <c r="I2040" s="3">
        <v>310000</v>
      </c>
      <c r="J2040" s="3">
        <v>170000</v>
      </c>
      <c r="K2040" s="3">
        <v>70000</v>
      </c>
      <c r="L2040" s="3">
        <v>80000</v>
      </c>
      <c r="M2040" s="3">
        <f t="shared" si="124"/>
        <v>630000</v>
      </c>
      <c r="N2040" s="3">
        <f t="shared" si="126"/>
        <v>157500</v>
      </c>
      <c r="O2040" s="3">
        <f t="shared" si="127"/>
        <v>0</v>
      </c>
      <c r="P2040">
        <v>6.7</v>
      </c>
      <c r="Q2040">
        <v>34</v>
      </c>
      <c r="R2040">
        <v>7</v>
      </c>
      <c r="S2040">
        <v>36</v>
      </c>
      <c r="T2040" t="s">
        <v>192</v>
      </c>
      <c r="U2040">
        <f>VLOOKUP(T2040,Index!$J$2:$K$1319,2,FALSE)</f>
        <v>202</v>
      </c>
      <c r="V2040" t="s">
        <v>61</v>
      </c>
      <c r="W2040">
        <f t="shared" si="125"/>
        <v>1</v>
      </c>
    </row>
    <row r="2041" spans="1:23">
      <c r="A2041" t="s">
        <v>1978</v>
      </c>
      <c r="B2041" t="s">
        <v>39</v>
      </c>
      <c r="C2041">
        <f>VLOOKUP(B2041,Index!$A$2:$B$18,2,FALSE)</f>
        <v>8</v>
      </c>
      <c r="D2041">
        <v>2005</v>
      </c>
      <c r="E2041" t="s">
        <v>90</v>
      </c>
      <c r="F2041">
        <f>VLOOKUP(E2041,Index!$D$2:$E$13,2,FALSE)</f>
        <v>8</v>
      </c>
      <c r="G2041" t="s">
        <v>49</v>
      </c>
      <c r="H2041">
        <f>VLOOKUP(G2041,Index!$G$2:$H$40,2,FALSE)</f>
        <v>4</v>
      </c>
      <c r="I2041" s="3">
        <v>530000</v>
      </c>
      <c r="J2041" s="3">
        <v>20000</v>
      </c>
      <c r="K2041" s="3">
        <v>0</v>
      </c>
      <c r="L2041" s="3">
        <v>90000</v>
      </c>
      <c r="M2041" s="3">
        <f t="shared" si="124"/>
        <v>640000</v>
      </c>
      <c r="N2041" s="3">
        <f t="shared" si="126"/>
        <v>160000</v>
      </c>
      <c r="O2041" s="3">
        <f t="shared" si="127"/>
        <v>0</v>
      </c>
      <c r="P2041">
        <v>8.1999999999999993</v>
      </c>
      <c r="Q2041">
        <v>44</v>
      </c>
      <c r="R2041">
        <v>7.3</v>
      </c>
      <c r="S2041">
        <v>41</v>
      </c>
      <c r="T2041" t="s">
        <v>559</v>
      </c>
      <c r="U2041">
        <f>VLOOKUP(T2041,Index!$J$2:$K$1319,2,FALSE)</f>
        <v>923</v>
      </c>
      <c r="V2041" t="s">
        <v>61</v>
      </c>
      <c r="W2041">
        <f t="shared" si="125"/>
        <v>3</v>
      </c>
    </row>
    <row r="2042" spans="1:23">
      <c r="A2042" t="s">
        <v>734</v>
      </c>
      <c r="B2042" t="s">
        <v>33</v>
      </c>
      <c r="C2042">
        <f>VLOOKUP(B2042,Index!$A$2:$B$18,2,FALSE)</f>
        <v>9</v>
      </c>
      <c r="D2042">
        <v>2014</v>
      </c>
      <c r="E2042" t="s">
        <v>21</v>
      </c>
      <c r="F2042">
        <f>VLOOKUP(E2042,Index!$D$2:$E$13,2,FALSE)</f>
        <v>5</v>
      </c>
      <c r="G2042" t="s">
        <v>45</v>
      </c>
      <c r="H2042">
        <f>VLOOKUP(G2042,Index!$G$2:$H$40,2,FALSE)</f>
        <v>30</v>
      </c>
      <c r="I2042" s="3">
        <v>200000</v>
      </c>
      <c r="J2042" s="3">
        <v>330000</v>
      </c>
      <c r="K2042" s="3">
        <v>10000</v>
      </c>
      <c r="L2042" s="3">
        <v>100000</v>
      </c>
      <c r="M2042" s="3">
        <f t="shared" si="124"/>
        <v>640000</v>
      </c>
      <c r="N2042" s="3">
        <f t="shared" si="126"/>
        <v>160000</v>
      </c>
      <c r="O2042" s="3">
        <f t="shared" si="127"/>
        <v>0</v>
      </c>
      <c r="R2042">
        <v>7.2</v>
      </c>
      <c r="S2042">
        <v>64</v>
      </c>
      <c r="T2042" t="s">
        <v>461</v>
      </c>
      <c r="U2042">
        <f>VLOOKUP(T2042,Index!$J$2:$K$1319,2,FALSE)</f>
        <v>1096</v>
      </c>
      <c r="V2042" t="s">
        <v>15</v>
      </c>
      <c r="W2042">
        <f t="shared" si="125"/>
        <v>3</v>
      </c>
    </row>
    <row r="2043" spans="1:23">
      <c r="A2043" t="s">
        <v>1979</v>
      </c>
      <c r="B2043" t="s">
        <v>39</v>
      </c>
      <c r="C2043">
        <f>VLOOKUP(B2043,Index!$A$2:$B$18,2,FALSE)</f>
        <v>8</v>
      </c>
      <c r="D2043">
        <v>2009</v>
      </c>
      <c r="E2043" t="s">
        <v>23</v>
      </c>
      <c r="F2043">
        <f>VLOOKUP(E2043,Index!$D$2:$E$13,2,FALSE)</f>
        <v>4</v>
      </c>
      <c r="G2043" t="s">
        <v>45</v>
      </c>
      <c r="H2043">
        <f>VLOOKUP(G2043,Index!$G$2:$H$40,2,FALSE)</f>
        <v>30</v>
      </c>
      <c r="I2043" s="3">
        <v>80000</v>
      </c>
      <c r="J2043" s="3">
        <v>120000</v>
      </c>
      <c r="K2043" s="3">
        <v>0</v>
      </c>
      <c r="L2043" s="3">
        <v>440000</v>
      </c>
      <c r="M2043" s="3">
        <f t="shared" si="124"/>
        <v>640000</v>
      </c>
      <c r="N2043" s="3">
        <f t="shared" si="126"/>
        <v>160000</v>
      </c>
      <c r="O2043" s="3">
        <f t="shared" si="127"/>
        <v>0</v>
      </c>
      <c r="P2043">
        <v>7.3</v>
      </c>
      <c r="Q2043">
        <v>9</v>
      </c>
      <c r="T2043" t="s">
        <v>782</v>
      </c>
      <c r="U2043">
        <f>VLOOKUP(T2043,Index!$J$2:$K$1319,2,FALSE)</f>
        <v>1001</v>
      </c>
      <c r="V2043" t="s">
        <v>61</v>
      </c>
      <c r="W2043">
        <f t="shared" si="125"/>
        <v>3</v>
      </c>
    </row>
    <row r="2044" spans="1:23">
      <c r="A2044" t="s">
        <v>508</v>
      </c>
      <c r="B2044" t="s">
        <v>28</v>
      </c>
      <c r="C2044">
        <f>VLOOKUP(B2044,Index!$A$2:$B$18,2,FALSE)</f>
        <v>15</v>
      </c>
      <c r="D2044">
        <v>2006</v>
      </c>
      <c r="E2044" t="s">
        <v>34</v>
      </c>
      <c r="F2044">
        <f>VLOOKUP(E2044,Index!$D$2:$E$13,2,FALSE)</f>
        <v>1</v>
      </c>
      <c r="G2044" t="s">
        <v>180</v>
      </c>
      <c r="H2044">
        <f>VLOOKUP(G2044,Index!$G$2:$H$40,2,FALSE)</f>
        <v>20</v>
      </c>
      <c r="I2044" s="3">
        <v>550000</v>
      </c>
      <c r="J2044" s="3">
        <v>30000</v>
      </c>
      <c r="K2044" s="3">
        <v>0</v>
      </c>
      <c r="L2044" s="3">
        <v>50000</v>
      </c>
      <c r="M2044" s="3">
        <f t="shared" si="124"/>
        <v>630000</v>
      </c>
      <c r="N2044" s="3">
        <f t="shared" si="126"/>
        <v>157500</v>
      </c>
      <c r="O2044" s="3">
        <f t="shared" si="127"/>
        <v>0</v>
      </c>
      <c r="P2044">
        <v>8.1</v>
      </c>
      <c r="Q2044">
        <v>50</v>
      </c>
      <c r="R2044">
        <v>8</v>
      </c>
      <c r="S2044">
        <v>45</v>
      </c>
      <c r="T2044" t="s">
        <v>181</v>
      </c>
      <c r="U2044">
        <f>VLOOKUP(T2044,Index!$J$2:$K$1319,2,FALSE)</f>
        <v>1181</v>
      </c>
      <c r="V2044" t="s">
        <v>78</v>
      </c>
      <c r="W2044">
        <f t="shared" si="125"/>
        <v>3</v>
      </c>
    </row>
    <row r="2045" spans="1:23">
      <c r="A2045" t="s">
        <v>1980</v>
      </c>
      <c r="B2045" t="s">
        <v>12</v>
      </c>
      <c r="C2045">
        <f>VLOOKUP(B2045,Index!$A$2:$B$18,2,FALSE)</f>
        <v>13</v>
      </c>
      <c r="D2045">
        <v>2010</v>
      </c>
      <c r="E2045" t="s">
        <v>23</v>
      </c>
      <c r="F2045">
        <f>VLOOKUP(E2045,Index!$D$2:$E$13,2,FALSE)</f>
        <v>4</v>
      </c>
      <c r="G2045" t="s">
        <v>402</v>
      </c>
      <c r="H2045">
        <f>VLOOKUP(G2045,Index!$G$2:$H$40,2,FALSE)</f>
        <v>13</v>
      </c>
      <c r="I2045" s="3">
        <v>480000</v>
      </c>
      <c r="J2045" s="3">
        <v>100000</v>
      </c>
      <c r="K2045" s="3">
        <v>0</v>
      </c>
      <c r="L2045" s="3">
        <v>40000</v>
      </c>
      <c r="M2045" s="3">
        <f t="shared" si="124"/>
        <v>620000</v>
      </c>
      <c r="N2045" s="3">
        <f t="shared" si="126"/>
        <v>155000</v>
      </c>
      <c r="O2045" s="3">
        <f t="shared" si="127"/>
        <v>0</v>
      </c>
      <c r="T2045" t="s">
        <v>402</v>
      </c>
      <c r="U2045">
        <f>VLOOKUP(T2045,Index!$J$2:$K$1319,2,FALSE)</f>
        <v>318</v>
      </c>
      <c r="V2045" t="s">
        <v>15</v>
      </c>
      <c r="W2045">
        <f t="shared" si="125"/>
        <v>1</v>
      </c>
    </row>
    <row r="2046" spans="1:23">
      <c r="A2046" t="s">
        <v>1268</v>
      </c>
      <c r="B2046" t="s">
        <v>107</v>
      </c>
      <c r="C2046">
        <f>VLOOKUP(B2046,Index!$A$2:$B$18,2,FALSE)</f>
        <v>6</v>
      </c>
      <c r="D2046">
        <v>2011</v>
      </c>
      <c r="E2046" t="s">
        <v>34</v>
      </c>
      <c r="F2046">
        <f>VLOOKUP(E2046,Index!$D$2:$E$13,2,FALSE)</f>
        <v>1</v>
      </c>
      <c r="G2046" t="s">
        <v>94</v>
      </c>
      <c r="H2046">
        <f>VLOOKUP(G2046,Index!$G$2:$H$40,2,FALSE)</f>
        <v>15</v>
      </c>
      <c r="I2046" s="3">
        <v>230000</v>
      </c>
      <c r="J2046" s="3">
        <v>330000</v>
      </c>
      <c r="K2046" s="3">
        <v>0</v>
      </c>
      <c r="L2046" s="3">
        <v>80000</v>
      </c>
      <c r="M2046" s="3">
        <f t="shared" si="124"/>
        <v>640000</v>
      </c>
      <c r="N2046" s="3">
        <f t="shared" si="126"/>
        <v>160000</v>
      </c>
      <c r="O2046" s="3">
        <f t="shared" si="127"/>
        <v>0</v>
      </c>
      <c r="P2046">
        <v>8.1999999999999993</v>
      </c>
      <c r="Q2046">
        <v>45</v>
      </c>
      <c r="R2046">
        <v>4.5</v>
      </c>
      <c r="S2046">
        <v>4533</v>
      </c>
      <c r="T2046" t="s">
        <v>416</v>
      </c>
      <c r="U2046">
        <f>VLOOKUP(T2046,Index!$J$2:$K$1319,2,FALSE)</f>
        <v>145</v>
      </c>
      <c r="V2046" t="s">
        <v>37</v>
      </c>
      <c r="W2046">
        <f t="shared" si="125"/>
        <v>3</v>
      </c>
    </row>
    <row r="2047" spans="1:23">
      <c r="A2047" t="s">
        <v>1981</v>
      </c>
      <c r="B2047" t="s">
        <v>97</v>
      </c>
      <c r="C2047">
        <f>VLOOKUP(B2047,Index!$A$2:$B$18,2,FALSE)</f>
        <v>16</v>
      </c>
      <c r="D2047">
        <v>2001</v>
      </c>
      <c r="E2047" t="s">
        <v>13</v>
      </c>
      <c r="F2047">
        <f>VLOOKUP(E2047,Index!$D$2:$E$13,2,FALSE)</f>
        <v>11</v>
      </c>
      <c r="G2047" t="s">
        <v>49</v>
      </c>
      <c r="H2047">
        <f>VLOOKUP(G2047,Index!$G$2:$H$40,2,FALSE)</f>
        <v>4</v>
      </c>
      <c r="I2047" s="3">
        <v>410000</v>
      </c>
      <c r="J2047" s="3">
        <v>190000</v>
      </c>
      <c r="K2047" s="3">
        <v>0</v>
      </c>
      <c r="L2047" s="3">
        <v>30000</v>
      </c>
      <c r="M2047" s="3">
        <f t="shared" si="124"/>
        <v>630000</v>
      </c>
      <c r="N2047" s="3">
        <f t="shared" si="126"/>
        <v>157500</v>
      </c>
      <c r="O2047" s="3">
        <f t="shared" si="127"/>
        <v>0</v>
      </c>
      <c r="P2047">
        <v>7.8</v>
      </c>
      <c r="Q2047">
        <v>24</v>
      </c>
      <c r="R2047">
        <v>8.8000000000000007</v>
      </c>
      <c r="S2047">
        <v>5</v>
      </c>
      <c r="T2047" t="s">
        <v>52</v>
      </c>
      <c r="U2047">
        <f>VLOOKUP(T2047,Index!$J$2:$K$1319,2,FALSE)</f>
        <v>1184</v>
      </c>
      <c r="V2047" t="s">
        <v>61</v>
      </c>
      <c r="W2047">
        <f t="shared" si="125"/>
        <v>3</v>
      </c>
    </row>
    <row r="2048" spans="1:23">
      <c r="A2048" t="s">
        <v>1801</v>
      </c>
      <c r="B2048" t="s">
        <v>33</v>
      </c>
      <c r="C2048">
        <f>VLOOKUP(B2048,Index!$A$2:$B$18,2,FALSE)</f>
        <v>9</v>
      </c>
      <c r="D2048">
        <v>2007</v>
      </c>
      <c r="E2048" t="s">
        <v>13</v>
      </c>
      <c r="F2048">
        <f>VLOOKUP(E2048,Index!$D$2:$E$13,2,FALSE)</f>
        <v>11</v>
      </c>
      <c r="G2048" t="s">
        <v>94</v>
      </c>
      <c r="H2048">
        <f>VLOOKUP(G2048,Index!$G$2:$H$40,2,FALSE)</f>
        <v>15</v>
      </c>
      <c r="I2048" s="3">
        <v>560000</v>
      </c>
      <c r="J2048" s="3">
        <v>20000</v>
      </c>
      <c r="K2048" s="3">
        <v>10000</v>
      </c>
      <c r="L2048" s="3">
        <v>50000</v>
      </c>
      <c r="M2048" s="3">
        <f t="shared" si="124"/>
        <v>640000</v>
      </c>
      <c r="N2048" s="3">
        <f t="shared" si="126"/>
        <v>160000</v>
      </c>
      <c r="O2048" s="3">
        <f t="shared" si="127"/>
        <v>0</v>
      </c>
      <c r="P2048">
        <v>7.3</v>
      </c>
      <c r="Q2048">
        <v>28</v>
      </c>
      <c r="R2048">
        <v>6.8</v>
      </c>
      <c r="S2048">
        <v>10</v>
      </c>
      <c r="T2048" t="s">
        <v>135</v>
      </c>
      <c r="U2048">
        <f>VLOOKUP(T2048,Index!$J$2:$K$1319,2,FALSE)</f>
        <v>339</v>
      </c>
      <c r="V2048" t="s">
        <v>15</v>
      </c>
      <c r="W2048">
        <f t="shared" si="125"/>
        <v>3</v>
      </c>
    </row>
    <row r="2049" spans="1:23">
      <c r="A2049" t="s">
        <v>366</v>
      </c>
      <c r="B2049" t="s">
        <v>97</v>
      </c>
      <c r="C2049">
        <f>VLOOKUP(B2049,Index!$A$2:$B$18,2,FALSE)</f>
        <v>16</v>
      </c>
      <c r="D2049">
        <v>2002</v>
      </c>
      <c r="E2049" t="s">
        <v>13</v>
      </c>
      <c r="F2049">
        <f>VLOOKUP(E2049,Index!$D$2:$E$13,2,FALSE)</f>
        <v>11</v>
      </c>
      <c r="G2049" t="s">
        <v>94</v>
      </c>
      <c r="H2049">
        <f>VLOOKUP(G2049,Index!$G$2:$H$40,2,FALSE)</f>
        <v>15</v>
      </c>
      <c r="I2049" s="3">
        <v>200000</v>
      </c>
      <c r="J2049" s="3">
        <v>400000</v>
      </c>
      <c r="K2049" s="3">
        <v>0</v>
      </c>
      <c r="L2049" s="3">
        <v>40000</v>
      </c>
      <c r="M2049" s="3">
        <f t="shared" si="124"/>
        <v>640000</v>
      </c>
      <c r="N2049" s="3">
        <f t="shared" si="126"/>
        <v>160000</v>
      </c>
      <c r="O2049" s="3">
        <f t="shared" si="127"/>
        <v>0</v>
      </c>
      <c r="P2049">
        <v>8.8000000000000007</v>
      </c>
      <c r="Q2049">
        <v>11</v>
      </c>
      <c r="R2049">
        <v>7.7</v>
      </c>
      <c r="S2049">
        <v>11</v>
      </c>
      <c r="T2049" t="s">
        <v>135</v>
      </c>
      <c r="U2049">
        <f>VLOOKUP(T2049,Index!$J$2:$K$1319,2,FALSE)</f>
        <v>339</v>
      </c>
      <c r="V2049" t="s">
        <v>15</v>
      </c>
      <c r="W2049">
        <f t="shared" si="125"/>
        <v>3</v>
      </c>
    </row>
    <row r="2050" spans="1:23">
      <c r="A2050" t="s">
        <v>1760</v>
      </c>
      <c r="B2050" t="s">
        <v>28</v>
      </c>
      <c r="C2050">
        <f>VLOOKUP(B2050,Index!$A$2:$B$18,2,FALSE)</f>
        <v>15</v>
      </c>
      <c r="D2050">
        <v>2009</v>
      </c>
      <c r="E2050" t="s">
        <v>34</v>
      </c>
      <c r="F2050">
        <f>VLOOKUP(E2050,Index!$D$2:$E$13,2,FALSE)</f>
        <v>1</v>
      </c>
      <c r="G2050" t="s">
        <v>94</v>
      </c>
      <c r="H2050">
        <f>VLOOKUP(G2050,Index!$G$2:$H$40,2,FALSE)</f>
        <v>15</v>
      </c>
      <c r="I2050" s="3">
        <v>370000</v>
      </c>
      <c r="J2050" s="3">
        <v>200000</v>
      </c>
      <c r="K2050" s="3">
        <v>0</v>
      </c>
      <c r="L2050" s="3">
        <v>60000</v>
      </c>
      <c r="M2050" s="3">
        <f t="shared" ref="M2050:M2113" si="128">SUM(I2050:L2050)</f>
        <v>630000</v>
      </c>
      <c r="N2050" s="3">
        <f t="shared" si="126"/>
        <v>157500</v>
      </c>
      <c r="O2050" s="3">
        <f t="shared" si="127"/>
        <v>0</v>
      </c>
      <c r="P2050">
        <v>5.5</v>
      </c>
      <c r="Q2050">
        <v>58</v>
      </c>
      <c r="R2050">
        <v>7</v>
      </c>
      <c r="S2050">
        <v>110</v>
      </c>
      <c r="T2050" t="s">
        <v>340</v>
      </c>
      <c r="U2050">
        <f>VLOOKUP(T2050,Index!$J$2:$K$1319,2,FALSE)</f>
        <v>855</v>
      </c>
      <c r="V2050" t="s">
        <v>61</v>
      </c>
      <c r="W2050">
        <f t="shared" ref="W2050:W2113" si="129">IF(T2050=G2050,1,3)</f>
        <v>3</v>
      </c>
    </row>
    <row r="2051" spans="1:23">
      <c r="A2051" t="s">
        <v>290</v>
      </c>
      <c r="B2051" t="s">
        <v>107</v>
      </c>
      <c r="C2051">
        <f>VLOOKUP(B2051,Index!$A$2:$B$18,2,FALSE)</f>
        <v>6</v>
      </c>
      <c r="D2051">
        <v>2014</v>
      </c>
      <c r="E2051" t="s">
        <v>48</v>
      </c>
      <c r="F2051">
        <f>VLOOKUP(E2051,Index!$D$2:$E$13,2,FALSE)</f>
        <v>9</v>
      </c>
      <c r="G2051" t="s">
        <v>77</v>
      </c>
      <c r="H2051">
        <f>VLOOKUP(G2051,Index!$G$2:$H$40,2,FALSE)</f>
        <v>35</v>
      </c>
      <c r="I2051" s="3">
        <v>150000</v>
      </c>
      <c r="J2051" s="3">
        <v>440000</v>
      </c>
      <c r="K2051" s="3">
        <v>0</v>
      </c>
      <c r="L2051" s="3">
        <v>40000</v>
      </c>
      <c r="M2051" s="3">
        <f t="shared" si="128"/>
        <v>630000</v>
      </c>
      <c r="N2051" s="3">
        <f t="shared" ref="N2051:N2114" si="130">AVERAGE(I2051:L2051)</f>
        <v>157500</v>
      </c>
      <c r="O2051" s="3">
        <f t="shared" ref="O2051:O2114" si="131">IF(M2051&gt;AVERAGE($M$2:$M$8064),1,0)</f>
        <v>0</v>
      </c>
      <c r="P2051">
        <v>8</v>
      </c>
      <c r="Q2051">
        <v>17</v>
      </c>
      <c r="R2051">
        <v>6.7</v>
      </c>
      <c r="S2051">
        <v>1064</v>
      </c>
      <c r="T2051" t="s">
        <v>185</v>
      </c>
      <c r="U2051">
        <f>VLOOKUP(T2051,Index!$J$2:$K$1319,2,FALSE)</f>
        <v>1207</v>
      </c>
      <c r="V2051" t="s">
        <v>37</v>
      </c>
      <c r="W2051">
        <f t="shared" si="129"/>
        <v>3</v>
      </c>
    </row>
    <row r="2052" spans="1:23">
      <c r="A2052" t="s">
        <v>1982</v>
      </c>
      <c r="B2052" t="s">
        <v>39</v>
      </c>
      <c r="C2052">
        <f>VLOOKUP(B2052,Index!$A$2:$B$18,2,FALSE)</f>
        <v>8</v>
      </c>
      <c r="D2052">
        <v>2005</v>
      </c>
      <c r="E2052" t="s">
        <v>17</v>
      </c>
      <c r="F2052">
        <f>VLOOKUP(E2052,Index!$D$2:$E$13,2,FALSE)</f>
        <v>7</v>
      </c>
      <c r="G2052" t="s">
        <v>94</v>
      </c>
      <c r="H2052">
        <f>VLOOKUP(G2052,Index!$G$2:$H$40,2,FALSE)</f>
        <v>15</v>
      </c>
      <c r="I2052" s="3">
        <v>530000</v>
      </c>
      <c r="J2052" s="3">
        <v>20000</v>
      </c>
      <c r="K2052" s="3">
        <v>0</v>
      </c>
      <c r="L2052" s="3">
        <v>90000</v>
      </c>
      <c r="M2052" s="3">
        <f t="shared" si="128"/>
        <v>640000</v>
      </c>
      <c r="N2052" s="3">
        <f t="shared" si="130"/>
        <v>160000</v>
      </c>
      <c r="O2052" s="3">
        <f t="shared" si="131"/>
        <v>0</v>
      </c>
      <c r="P2052">
        <v>7.8</v>
      </c>
      <c r="Q2052">
        <v>18</v>
      </c>
      <c r="R2052">
        <v>7.7</v>
      </c>
      <c r="S2052">
        <v>18</v>
      </c>
      <c r="T2052" t="s">
        <v>95</v>
      </c>
      <c r="U2052">
        <f>VLOOKUP(T2052,Index!$J$2:$K$1319,2,FALSE)</f>
        <v>356</v>
      </c>
      <c r="V2052" t="s">
        <v>15</v>
      </c>
      <c r="W2052">
        <f t="shared" si="129"/>
        <v>3</v>
      </c>
    </row>
    <row r="2053" spans="1:23">
      <c r="A2053" t="s">
        <v>1892</v>
      </c>
      <c r="B2053" t="s">
        <v>112</v>
      </c>
      <c r="C2053">
        <f>VLOOKUP(B2053,Index!$A$2:$B$18,2,FALSE)</f>
        <v>11</v>
      </c>
      <c r="D2053">
        <v>2008</v>
      </c>
      <c r="E2053" t="s">
        <v>34</v>
      </c>
      <c r="F2053">
        <f>VLOOKUP(E2053,Index!$D$2:$E$13,2,FALSE)</f>
        <v>1</v>
      </c>
      <c r="G2053" t="s">
        <v>407</v>
      </c>
      <c r="H2053">
        <f>VLOOKUP(G2053,Index!$G$2:$H$40,2,FALSE)</f>
        <v>29</v>
      </c>
      <c r="I2053" s="3">
        <v>460000</v>
      </c>
      <c r="J2053" s="3">
        <v>90000</v>
      </c>
      <c r="K2053" s="3">
        <v>0</v>
      </c>
      <c r="L2053" s="3">
        <v>90000</v>
      </c>
      <c r="M2053" s="3">
        <f t="shared" si="128"/>
        <v>640000</v>
      </c>
      <c r="N2053" s="3">
        <f t="shared" si="130"/>
        <v>160000</v>
      </c>
      <c r="O2053" s="3">
        <f t="shared" si="131"/>
        <v>0</v>
      </c>
      <c r="P2053">
        <v>4.4000000000000004</v>
      </c>
      <c r="Q2053">
        <v>7</v>
      </c>
      <c r="R2053">
        <v>6.5</v>
      </c>
      <c r="S2053">
        <v>16</v>
      </c>
      <c r="T2053" t="s">
        <v>843</v>
      </c>
      <c r="U2053">
        <f>VLOOKUP(T2053,Index!$J$2:$K$1319,2,FALSE)</f>
        <v>80</v>
      </c>
      <c r="V2053" t="s">
        <v>61</v>
      </c>
      <c r="W2053">
        <f t="shared" si="129"/>
        <v>3</v>
      </c>
    </row>
    <row r="2054" spans="1:23">
      <c r="A2054" t="s">
        <v>1983</v>
      </c>
      <c r="B2054" t="s">
        <v>33</v>
      </c>
      <c r="C2054">
        <f>VLOOKUP(B2054,Index!$A$2:$B$18,2,FALSE)</f>
        <v>9</v>
      </c>
      <c r="D2054">
        <v>2010</v>
      </c>
      <c r="E2054" t="s">
        <v>90</v>
      </c>
      <c r="F2054">
        <f>VLOOKUP(E2054,Index!$D$2:$E$13,2,FALSE)</f>
        <v>8</v>
      </c>
      <c r="G2054" t="s">
        <v>45</v>
      </c>
      <c r="H2054">
        <f>VLOOKUP(G2054,Index!$G$2:$H$40,2,FALSE)</f>
        <v>30</v>
      </c>
      <c r="I2054" s="3">
        <v>230000</v>
      </c>
      <c r="J2054" s="3">
        <v>90000</v>
      </c>
      <c r="K2054" s="3">
        <v>270000</v>
      </c>
      <c r="L2054" s="3">
        <v>40000</v>
      </c>
      <c r="M2054" s="3">
        <f t="shared" si="128"/>
        <v>630000</v>
      </c>
      <c r="N2054" s="3">
        <f t="shared" si="130"/>
        <v>157500</v>
      </c>
      <c r="O2054" s="3">
        <f t="shared" si="131"/>
        <v>0</v>
      </c>
      <c r="P2054">
        <v>6</v>
      </c>
      <c r="Q2054">
        <v>45</v>
      </c>
      <c r="R2054">
        <v>7.1</v>
      </c>
      <c r="S2054">
        <v>64</v>
      </c>
      <c r="T2054" t="s">
        <v>177</v>
      </c>
      <c r="U2054">
        <f>VLOOKUP(T2054,Index!$J$2:$K$1319,2,FALSE)</f>
        <v>668</v>
      </c>
      <c r="V2054" t="s">
        <v>61</v>
      </c>
      <c r="W2054">
        <f t="shared" si="129"/>
        <v>3</v>
      </c>
    </row>
    <row r="2055" spans="1:23">
      <c r="A2055" t="s">
        <v>1984</v>
      </c>
      <c r="B2055" t="s">
        <v>28</v>
      </c>
      <c r="C2055">
        <f>VLOOKUP(B2055,Index!$A$2:$B$18,2,FALSE)</f>
        <v>15</v>
      </c>
      <c r="D2055">
        <v>2007</v>
      </c>
      <c r="E2055" t="s">
        <v>17</v>
      </c>
      <c r="F2055">
        <f>VLOOKUP(E2055,Index!$D$2:$E$13,2,FALSE)</f>
        <v>7</v>
      </c>
      <c r="G2055" t="s">
        <v>429</v>
      </c>
      <c r="H2055">
        <f>VLOOKUP(G2055,Index!$G$2:$H$40,2,FALSE)</f>
        <v>34</v>
      </c>
      <c r="I2055" s="3">
        <v>220000</v>
      </c>
      <c r="J2055" s="3">
        <v>340000</v>
      </c>
      <c r="K2055" s="3">
        <v>0</v>
      </c>
      <c r="L2055" s="3">
        <v>70000</v>
      </c>
      <c r="M2055" s="3">
        <f t="shared" si="128"/>
        <v>630000</v>
      </c>
      <c r="N2055" s="3">
        <f t="shared" si="130"/>
        <v>157500</v>
      </c>
      <c r="O2055" s="3">
        <f t="shared" si="131"/>
        <v>0</v>
      </c>
      <c r="P2055">
        <v>6.8</v>
      </c>
      <c r="Q2055">
        <v>24</v>
      </c>
      <c r="R2055">
        <v>7.6</v>
      </c>
      <c r="S2055">
        <v>21</v>
      </c>
      <c r="T2055" t="s">
        <v>1985</v>
      </c>
      <c r="U2055">
        <f>VLOOKUP(T2055,Index!$J$2:$K$1319,2,FALSE)</f>
        <v>612</v>
      </c>
      <c r="V2055" t="s">
        <v>61</v>
      </c>
      <c r="W2055">
        <f t="shared" si="129"/>
        <v>3</v>
      </c>
    </row>
    <row r="2056" spans="1:23">
      <c r="A2056" t="s">
        <v>1986</v>
      </c>
      <c r="B2056" t="s">
        <v>33</v>
      </c>
      <c r="C2056">
        <f>VLOOKUP(B2056,Index!$A$2:$B$18,2,FALSE)</f>
        <v>9</v>
      </c>
      <c r="D2056">
        <v>2009</v>
      </c>
      <c r="E2056" t="s">
        <v>48</v>
      </c>
      <c r="F2056">
        <f>VLOOKUP(E2056,Index!$D$2:$E$13,2,FALSE)</f>
        <v>9</v>
      </c>
      <c r="G2056" t="s">
        <v>49</v>
      </c>
      <c r="H2056">
        <f>VLOOKUP(G2056,Index!$G$2:$H$40,2,FALSE)</f>
        <v>4</v>
      </c>
      <c r="I2056" s="3">
        <v>250000</v>
      </c>
      <c r="J2056" s="3">
        <v>270000</v>
      </c>
      <c r="K2056" s="3">
        <v>0</v>
      </c>
      <c r="L2056" s="3">
        <v>110000</v>
      </c>
      <c r="M2056" s="3">
        <f t="shared" si="128"/>
        <v>630000</v>
      </c>
      <c r="N2056" s="3">
        <f t="shared" si="130"/>
        <v>157500</v>
      </c>
      <c r="O2056" s="3">
        <f t="shared" si="131"/>
        <v>0</v>
      </c>
      <c r="P2056">
        <v>7.1</v>
      </c>
      <c r="Q2056">
        <v>58</v>
      </c>
      <c r="R2056">
        <v>7.4</v>
      </c>
      <c r="S2056">
        <v>77</v>
      </c>
      <c r="T2056" t="s">
        <v>1987</v>
      </c>
      <c r="U2056">
        <f>VLOOKUP(T2056,Index!$J$2:$K$1319,2,FALSE)</f>
        <v>554</v>
      </c>
      <c r="V2056" t="s">
        <v>37</v>
      </c>
      <c r="W2056">
        <f t="shared" si="129"/>
        <v>3</v>
      </c>
    </row>
    <row r="2057" spans="1:23">
      <c r="A2057" t="s">
        <v>1988</v>
      </c>
      <c r="B2057" t="s">
        <v>28</v>
      </c>
      <c r="C2057">
        <f>VLOOKUP(B2057,Index!$A$2:$B$18,2,FALSE)</f>
        <v>15</v>
      </c>
      <c r="D2057">
        <v>2013</v>
      </c>
      <c r="E2057" t="s">
        <v>48</v>
      </c>
      <c r="F2057">
        <f>VLOOKUP(E2057,Index!$D$2:$E$13,2,FALSE)</f>
        <v>9</v>
      </c>
      <c r="G2057" t="s">
        <v>49</v>
      </c>
      <c r="H2057">
        <f>VLOOKUP(G2057,Index!$G$2:$H$40,2,FALSE)</f>
        <v>4</v>
      </c>
      <c r="I2057" s="3">
        <v>460000</v>
      </c>
      <c r="J2057" s="3">
        <v>110000</v>
      </c>
      <c r="K2057" s="3">
        <v>0</v>
      </c>
      <c r="L2057" s="3">
        <v>50000</v>
      </c>
      <c r="M2057" s="3">
        <f t="shared" si="128"/>
        <v>620000</v>
      </c>
      <c r="N2057" s="3">
        <f t="shared" si="130"/>
        <v>155000</v>
      </c>
      <c r="O2057" s="3">
        <f t="shared" si="131"/>
        <v>0</v>
      </c>
      <c r="P2057">
        <v>3.2</v>
      </c>
      <c r="Q2057">
        <v>30</v>
      </c>
      <c r="R2057">
        <v>4</v>
      </c>
      <c r="S2057">
        <v>410</v>
      </c>
      <c r="T2057" t="s">
        <v>807</v>
      </c>
      <c r="U2057">
        <f>VLOOKUP(T2057,Index!$J$2:$K$1319,2,FALSE)</f>
        <v>1147</v>
      </c>
      <c r="V2057" t="s">
        <v>37</v>
      </c>
      <c r="W2057">
        <f t="shared" si="129"/>
        <v>3</v>
      </c>
    </row>
    <row r="2058" spans="1:23">
      <c r="A2058" t="s">
        <v>1989</v>
      </c>
      <c r="B2058" t="s">
        <v>107</v>
      </c>
      <c r="C2058">
        <f>VLOOKUP(B2058,Index!$A$2:$B$18,2,FALSE)</f>
        <v>6</v>
      </c>
      <c r="D2058">
        <v>2011</v>
      </c>
      <c r="E2058" t="s">
        <v>67</v>
      </c>
      <c r="F2058">
        <f>VLOOKUP(E2058,Index!$D$2:$E$13,2,FALSE)</f>
        <v>10</v>
      </c>
      <c r="G2058" t="s">
        <v>94</v>
      </c>
      <c r="H2058">
        <f>VLOOKUP(G2058,Index!$G$2:$H$40,2,FALSE)</f>
        <v>15</v>
      </c>
      <c r="I2058" s="3">
        <v>400000</v>
      </c>
      <c r="J2058" s="3">
        <v>230000</v>
      </c>
      <c r="K2058" s="3">
        <v>0</v>
      </c>
      <c r="L2058" s="3">
        <v>0</v>
      </c>
      <c r="M2058" s="3">
        <f t="shared" si="128"/>
        <v>630000</v>
      </c>
      <c r="N2058" s="3">
        <f t="shared" si="130"/>
        <v>157500</v>
      </c>
      <c r="O2058" s="3">
        <f t="shared" si="131"/>
        <v>0</v>
      </c>
      <c r="P2058">
        <v>7</v>
      </c>
      <c r="Q2058">
        <v>22</v>
      </c>
      <c r="R2058">
        <v>3.6</v>
      </c>
      <c r="S2058">
        <v>81</v>
      </c>
      <c r="T2058" t="s">
        <v>108</v>
      </c>
      <c r="U2058">
        <f>VLOOKUP(T2058,Index!$J$2:$K$1319,2,FALSE)</f>
        <v>1155</v>
      </c>
      <c r="V2058" t="s">
        <v>61</v>
      </c>
      <c r="W2058">
        <f t="shared" si="129"/>
        <v>3</v>
      </c>
    </row>
    <row r="2059" spans="1:23">
      <c r="A2059" t="s">
        <v>1990</v>
      </c>
      <c r="B2059" t="s">
        <v>39</v>
      </c>
      <c r="C2059">
        <f>VLOOKUP(B2059,Index!$A$2:$B$18,2,FALSE)</f>
        <v>8</v>
      </c>
      <c r="D2059">
        <v>2002</v>
      </c>
      <c r="E2059" t="s">
        <v>21</v>
      </c>
      <c r="F2059">
        <f>VLOOKUP(E2059,Index!$D$2:$E$13,2,FALSE)</f>
        <v>5</v>
      </c>
      <c r="G2059" t="s">
        <v>45</v>
      </c>
      <c r="H2059">
        <f>VLOOKUP(G2059,Index!$G$2:$H$40,2,FALSE)</f>
        <v>30</v>
      </c>
      <c r="I2059" s="3">
        <v>120000</v>
      </c>
      <c r="J2059" s="3">
        <v>90000</v>
      </c>
      <c r="K2059" s="3">
        <v>380000</v>
      </c>
      <c r="L2059" s="3">
        <v>30000</v>
      </c>
      <c r="M2059" s="3">
        <f t="shared" si="128"/>
        <v>620000</v>
      </c>
      <c r="N2059" s="3">
        <f t="shared" si="130"/>
        <v>155000</v>
      </c>
      <c r="O2059" s="3">
        <f t="shared" si="131"/>
        <v>0</v>
      </c>
      <c r="P2059">
        <v>8.1999999999999993</v>
      </c>
      <c r="Q2059">
        <v>31</v>
      </c>
      <c r="R2059">
        <v>8.4</v>
      </c>
      <c r="S2059">
        <v>32</v>
      </c>
      <c r="T2059" t="s">
        <v>1234</v>
      </c>
      <c r="U2059">
        <f>VLOOKUP(T2059,Index!$J$2:$K$1319,2,FALSE)</f>
        <v>988</v>
      </c>
      <c r="V2059" t="s">
        <v>15</v>
      </c>
      <c r="W2059">
        <f t="shared" si="129"/>
        <v>3</v>
      </c>
    </row>
    <row r="2060" spans="1:23">
      <c r="A2060" t="s">
        <v>1991</v>
      </c>
      <c r="B2060" t="s">
        <v>33</v>
      </c>
      <c r="C2060">
        <f>VLOOKUP(B2060,Index!$A$2:$B$18,2,FALSE)</f>
        <v>9</v>
      </c>
      <c r="D2060">
        <v>2007</v>
      </c>
      <c r="E2060" t="s">
        <v>17</v>
      </c>
      <c r="F2060">
        <f>VLOOKUP(E2060,Index!$D$2:$E$13,2,FALSE)</f>
        <v>7</v>
      </c>
      <c r="G2060" t="s">
        <v>407</v>
      </c>
      <c r="H2060">
        <f>VLOOKUP(G2060,Index!$G$2:$H$40,2,FALSE)</f>
        <v>29</v>
      </c>
      <c r="I2060" s="3">
        <v>70000</v>
      </c>
      <c r="J2060" s="3">
        <v>420000</v>
      </c>
      <c r="K2060" s="3">
        <v>0</v>
      </c>
      <c r="L2060" s="3">
        <v>140000</v>
      </c>
      <c r="M2060" s="3">
        <f t="shared" si="128"/>
        <v>630000</v>
      </c>
      <c r="N2060" s="3">
        <f t="shared" si="130"/>
        <v>157500</v>
      </c>
      <c r="O2060" s="3">
        <f t="shared" si="131"/>
        <v>0</v>
      </c>
      <c r="P2060">
        <v>7.5</v>
      </c>
      <c r="Q2060">
        <v>40</v>
      </c>
      <c r="R2060">
        <v>7</v>
      </c>
      <c r="S2060">
        <v>20</v>
      </c>
      <c r="T2060" t="s">
        <v>1992</v>
      </c>
      <c r="U2060">
        <f>VLOOKUP(T2060,Index!$J$2:$K$1319,2,FALSE)</f>
        <v>1013</v>
      </c>
      <c r="V2060" t="s">
        <v>15</v>
      </c>
      <c r="W2060">
        <f t="shared" si="129"/>
        <v>3</v>
      </c>
    </row>
    <row r="2061" spans="1:23">
      <c r="A2061" t="s">
        <v>1993</v>
      </c>
      <c r="B2061" t="s">
        <v>39</v>
      </c>
      <c r="C2061">
        <f>VLOOKUP(B2061,Index!$A$2:$B$18,2,FALSE)</f>
        <v>8</v>
      </c>
      <c r="D2061">
        <v>2007</v>
      </c>
      <c r="E2061" t="s">
        <v>90</v>
      </c>
      <c r="F2061">
        <f>VLOOKUP(E2061,Index!$D$2:$E$13,2,FALSE)</f>
        <v>8</v>
      </c>
      <c r="G2061" t="s">
        <v>657</v>
      </c>
      <c r="H2061">
        <f>VLOOKUP(G2061,Index!$G$2:$H$40,2,FALSE)</f>
        <v>33</v>
      </c>
      <c r="I2061" s="3">
        <v>220000</v>
      </c>
      <c r="J2061" s="3">
        <v>200000</v>
      </c>
      <c r="K2061" s="3">
        <v>160000</v>
      </c>
      <c r="L2061" s="3">
        <v>50000</v>
      </c>
      <c r="M2061" s="3">
        <f t="shared" si="128"/>
        <v>630000</v>
      </c>
      <c r="N2061" s="3">
        <f t="shared" si="130"/>
        <v>157500</v>
      </c>
      <c r="O2061" s="3">
        <f t="shared" si="131"/>
        <v>0</v>
      </c>
      <c r="P2061">
        <v>8.9</v>
      </c>
      <c r="Q2061">
        <v>25</v>
      </c>
      <c r="R2061">
        <v>8.3000000000000007</v>
      </c>
      <c r="S2061">
        <v>296</v>
      </c>
      <c r="T2061" t="s">
        <v>1651</v>
      </c>
      <c r="U2061">
        <f>VLOOKUP(T2061,Index!$J$2:$K$1319,2,FALSE)</f>
        <v>98</v>
      </c>
      <c r="V2061" t="s">
        <v>37</v>
      </c>
      <c r="W2061">
        <f t="shared" si="129"/>
        <v>3</v>
      </c>
    </row>
    <row r="2062" spans="1:23">
      <c r="A2062" t="s">
        <v>1994</v>
      </c>
      <c r="B2062" t="s">
        <v>39</v>
      </c>
      <c r="C2062">
        <f>VLOOKUP(B2062,Index!$A$2:$B$18,2,FALSE)</f>
        <v>8</v>
      </c>
      <c r="D2062">
        <v>2001</v>
      </c>
      <c r="E2062" t="s">
        <v>13</v>
      </c>
      <c r="F2062">
        <f>VLOOKUP(E2062,Index!$D$2:$E$13,2,FALSE)</f>
        <v>11</v>
      </c>
      <c r="G2062" t="s">
        <v>94</v>
      </c>
      <c r="H2062">
        <f>VLOOKUP(G2062,Index!$G$2:$H$40,2,FALSE)</f>
        <v>15</v>
      </c>
      <c r="I2062" s="3">
        <v>310000</v>
      </c>
      <c r="J2062" s="3">
        <v>240000</v>
      </c>
      <c r="K2062" s="3">
        <v>0</v>
      </c>
      <c r="L2062" s="3">
        <v>80000</v>
      </c>
      <c r="M2062" s="3">
        <f t="shared" si="128"/>
        <v>630000</v>
      </c>
      <c r="N2062" s="3">
        <f t="shared" si="130"/>
        <v>157500</v>
      </c>
      <c r="O2062" s="3">
        <f t="shared" si="131"/>
        <v>0</v>
      </c>
      <c r="P2062">
        <v>8.1999999999999993</v>
      </c>
      <c r="Q2062">
        <v>17</v>
      </c>
      <c r="R2062">
        <v>5.8</v>
      </c>
      <c r="S2062">
        <v>28</v>
      </c>
      <c r="T2062" t="s">
        <v>95</v>
      </c>
      <c r="U2062">
        <f>VLOOKUP(T2062,Index!$J$2:$K$1319,2,FALSE)</f>
        <v>356</v>
      </c>
      <c r="V2062" t="s">
        <v>15</v>
      </c>
      <c r="W2062">
        <f t="shared" si="129"/>
        <v>3</v>
      </c>
    </row>
    <row r="2063" spans="1:23">
      <c r="A2063" t="s">
        <v>1995</v>
      </c>
      <c r="B2063" t="s">
        <v>63</v>
      </c>
      <c r="C2063">
        <f>VLOOKUP(B2063,Index!$A$2:$B$18,2,FALSE)</f>
        <v>1</v>
      </c>
      <c r="D2063">
        <v>2012</v>
      </c>
      <c r="E2063" t="s">
        <v>34</v>
      </c>
      <c r="F2063">
        <f>VLOOKUP(E2063,Index!$D$2:$E$13,2,FALSE)</f>
        <v>1</v>
      </c>
      <c r="G2063" t="s">
        <v>49</v>
      </c>
      <c r="H2063">
        <f>VLOOKUP(G2063,Index!$G$2:$H$40,2,FALSE)</f>
        <v>4</v>
      </c>
      <c r="I2063" s="3">
        <v>380000</v>
      </c>
      <c r="J2063" s="3">
        <v>200000</v>
      </c>
      <c r="K2063" s="3">
        <v>0</v>
      </c>
      <c r="L2063" s="3">
        <v>50000</v>
      </c>
      <c r="M2063" s="3">
        <f t="shared" si="128"/>
        <v>630000</v>
      </c>
      <c r="N2063" s="3">
        <f t="shared" si="130"/>
        <v>157500</v>
      </c>
      <c r="O2063" s="3">
        <f t="shared" si="131"/>
        <v>0</v>
      </c>
      <c r="P2063">
        <v>6.2</v>
      </c>
      <c r="Q2063">
        <v>7</v>
      </c>
      <c r="R2063">
        <v>4.5999999999999996</v>
      </c>
      <c r="S2063">
        <v>20</v>
      </c>
      <c r="T2063" t="s">
        <v>1023</v>
      </c>
      <c r="U2063">
        <f>VLOOKUP(T2063,Index!$J$2:$K$1319,2,FALSE)</f>
        <v>402</v>
      </c>
      <c r="V2063" t="s">
        <v>15</v>
      </c>
      <c r="W2063">
        <f t="shared" si="129"/>
        <v>3</v>
      </c>
    </row>
    <row r="2064" spans="1:23">
      <c r="A2064" t="s">
        <v>1996</v>
      </c>
      <c r="B2064" t="s">
        <v>28</v>
      </c>
      <c r="C2064">
        <f>VLOOKUP(B2064,Index!$A$2:$B$18,2,FALSE)</f>
        <v>15</v>
      </c>
      <c r="D2064">
        <v>2008</v>
      </c>
      <c r="E2064" t="s">
        <v>34</v>
      </c>
      <c r="F2064">
        <f>VLOOKUP(E2064,Index!$D$2:$E$13,2,FALSE)</f>
        <v>1</v>
      </c>
      <c r="G2064" t="s">
        <v>407</v>
      </c>
      <c r="H2064">
        <f>VLOOKUP(G2064,Index!$G$2:$H$40,2,FALSE)</f>
        <v>29</v>
      </c>
      <c r="I2064" s="3">
        <v>380000</v>
      </c>
      <c r="J2064" s="3">
        <v>190000</v>
      </c>
      <c r="K2064" s="3">
        <v>0</v>
      </c>
      <c r="L2064" s="3">
        <v>60000</v>
      </c>
      <c r="M2064" s="3">
        <f t="shared" si="128"/>
        <v>630000</v>
      </c>
      <c r="N2064" s="3">
        <f t="shared" si="130"/>
        <v>157500</v>
      </c>
      <c r="O2064" s="3">
        <f t="shared" si="131"/>
        <v>0</v>
      </c>
      <c r="P2064">
        <v>8</v>
      </c>
      <c r="Q2064">
        <v>76</v>
      </c>
      <c r="R2064">
        <v>8.4</v>
      </c>
      <c r="S2064">
        <v>178</v>
      </c>
      <c r="T2064" t="s">
        <v>445</v>
      </c>
      <c r="U2064">
        <f>VLOOKUP(T2064,Index!$J$2:$K$1319,2,FALSE)</f>
        <v>754</v>
      </c>
      <c r="V2064" t="s">
        <v>37</v>
      </c>
      <c r="W2064">
        <f t="shared" si="129"/>
        <v>3</v>
      </c>
    </row>
    <row r="2065" spans="1:23">
      <c r="A2065" t="s">
        <v>1997</v>
      </c>
      <c r="B2065" t="s">
        <v>39</v>
      </c>
      <c r="C2065">
        <f>VLOOKUP(B2065,Index!$A$2:$B$18,2,FALSE)</f>
        <v>8</v>
      </c>
      <c r="D2065">
        <v>2006</v>
      </c>
      <c r="E2065" t="s">
        <v>34</v>
      </c>
      <c r="F2065">
        <f>VLOOKUP(E2065,Index!$D$2:$E$13,2,FALSE)</f>
        <v>1</v>
      </c>
      <c r="G2065" t="s">
        <v>192</v>
      </c>
      <c r="H2065">
        <f>VLOOKUP(G2065,Index!$G$2:$H$40,2,FALSE)</f>
        <v>8</v>
      </c>
      <c r="I2065" s="3">
        <v>110000</v>
      </c>
      <c r="J2065" s="3">
        <v>30000</v>
      </c>
      <c r="K2065" s="3">
        <v>150000</v>
      </c>
      <c r="L2065" s="3">
        <v>340000</v>
      </c>
      <c r="M2065" s="3">
        <f t="shared" si="128"/>
        <v>630000</v>
      </c>
      <c r="N2065" s="3">
        <f t="shared" si="130"/>
        <v>157500</v>
      </c>
      <c r="O2065" s="3">
        <f t="shared" si="131"/>
        <v>0</v>
      </c>
      <c r="P2065">
        <v>9.3000000000000007</v>
      </c>
      <c r="Q2065">
        <v>69</v>
      </c>
      <c r="R2065">
        <v>9.3000000000000007</v>
      </c>
      <c r="S2065">
        <v>327</v>
      </c>
      <c r="T2065" t="s">
        <v>1998</v>
      </c>
      <c r="U2065">
        <f>VLOOKUP(T2065,Index!$J$2:$K$1319,2,FALSE)</f>
        <v>233</v>
      </c>
      <c r="V2065" t="s">
        <v>61</v>
      </c>
      <c r="W2065">
        <f t="shared" si="129"/>
        <v>3</v>
      </c>
    </row>
    <row r="2066" spans="1:23">
      <c r="A2066" t="s">
        <v>1999</v>
      </c>
      <c r="B2066" t="s">
        <v>112</v>
      </c>
      <c r="C2066">
        <f>VLOOKUP(B2066,Index!$A$2:$B$18,2,FALSE)</f>
        <v>11</v>
      </c>
      <c r="D2066">
        <v>2007</v>
      </c>
      <c r="E2066" t="s">
        <v>34</v>
      </c>
      <c r="F2066">
        <f>VLOOKUP(E2066,Index!$D$2:$E$13,2,FALSE)</f>
        <v>1</v>
      </c>
      <c r="G2066" t="s">
        <v>588</v>
      </c>
      <c r="H2066">
        <f>VLOOKUP(G2066,Index!$G$2:$H$40,2,FALSE)</f>
        <v>37</v>
      </c>
      <c r="I2066" s="3">
        <v>250000</v>
      </c>
      <c r="J2066" s="3">
        <v>240000</v>
      </c>
      <c r="K2066" s="3">
        <v>0</v>
      </c>
      <c r="L2066" s="3">
        <v>140000</v>
      </c>
      <c r="M2066" s="3">
        <f t="shared" si="128"/>
        <v>630000</v>
      </c>
      <c r="N2066" s="3">
        <f t="shared" si="130"/>
        <v>157500</v>
      </c>
      <c r="O2066" s="3">
        <f t="shared" si="131"/>
        <v>0</v>
      </c>
      <c r="R2066">
        <v>7.1</v>
      </c>
      <c r="S2066">
        <v>24</v>
      </c>
      <c r="T2066" t="s">
        <v>2000</v>
      </c>
      <c r="U2066">
        <f>VLOOKUP(T2066,Index!$J$2:$K$1319,2,FALSE)</f>
        <v>1106</v>
      </c>
      <c r="V2066" t="s">
        <v>78</v>
      </c>
      <c r="W2066">
        <f t="shared" si="129"/>
        <v>3</v>
      </c>
    </row>
    <row r="2067" spans="1:23">
      <c r="A2067" t="s">
        <v>1449</v>
      </c>
      <c r="B2067" t="s">
        <v>226</v>
      </c>
      <c r="C2067">
        <f>VLOOKUP(B2067,Index!$A$2:$B$18,2,FALSE)</f>
        <v>7</v>
      </c>
      <c r="D2067">
        <v>2000</v>
      </c>
      <c r="E2067" t="s">
        <v>13</v>
      </c>
      <c r="F2067">
        <f>VLOOKUP(E2067,Index!$D$2:$E$13,2,FALSE)</f>
        <v>11</v>
      </c>
      <c r="G2067" t="s">
        <v>94</v>
      </c>
      <c r="H2067">
        <f>VLOOKUP(G2067,Index!$G$2:$H$40,2,FALSE)</f>
        <v>15</v>
      </c>
      <c r="I2067" s="3">
        <v>350000</v>
      </c>
      <c r="J2067" s="3">
        <v>240000</v>
      </c>
      <c r="K2067" s="3">
        <v>0</v>
      </c>
      <c r="L2067" s="3">
        <v>40000</v>
      </c>
      <c r="M2067" s="3">
        <f t="shared" si="128"/>
        <v>630000</v>
      </c>
      <c r="N2067" s="3">
        <f t="shared" si="130"/>
        <v>157500</v>
      </c>
      <c r="O2067" s="3">
        <f t="shared" si="131"/>
        <v>0</v>
      </c>
      <c r="P2067">
        <v>8.8000000000000007</v>
      </c>
      <c r="Q2067">
        <v>10</v>
      </c>
      <c r="R2067">
        <v>7.7</v>
      </c>
      <c r="S2067">
        <v>7</v>
      </c>
      <c r="T2067" t="s">
        <v>1326</v>
      </c>
      <c r="U2067">
        <f>VLOOKUP(T2067,Index!$J$2:$K$1319,2,FALSE)</f>
        <v>852</v>
      </c>
      <c r="V2067" t="s">
        <v>15</v>
      </c>
      <c r="W2067">
        <f t="shared" si="129"/>
        <v>3</v>
      </c>
    </row>
    <row r="2068" spans="1:23">
      <c r="A2068" t="s">
        <v>1535</v>
      </c>
      <c r="B2068" t="s">
        <v>107</v>
      </c>
      <c r="C2068">
        <f>VLOOKUP(B2068,Index!$A$2:$B$18,2,FALSE)</f>
        <v>6</v>
      </c>
      <c r="D2068">
        <v>2013</v>
      </c>
      <c r="E2068" t="s">
        <v>48</v>
      </c>
      <c r="F2068">
        <f>VLOOKUP(E2068,Index!$D$2:$E$13,2,FALSE)</f>
        <v>9</v>
      </c>
      <c r="G2068" t="s">
        <v>94</v>
      </c>
      <c r="H2068">
        <f>VLOOKUP(G2068,Index!$G$2:$H$40,2,FALSE)</f>
        <v>15</v>
      </c>
      <c r="I2068" s="3">
        <v>170000</v>
      </c>
      <c r="J2068" s="3">
        <v>390000</v>
      </c>
      <c r="K2068" s="3">
        <v>0</v>
      </c>
      <c r="L2068" s="3">
        <v>70000</v>
      </c>
      <c r="M2068" s="3">
        <f t="shared" si="128"/>
        <v>630000</v>
      </c>
      <c r="N2068" s="3">
        <f t="shared" si="130"/>
        <v>157500</v>
      </c>
      <c r="O2068" s="3">
        <f t="shared" si="131"/>
        <v>0</v>
      </c>
      <c r="P2068">
        <v>7.6</v>
      </c>
      <c r="Q2068">
        <v>47</v>
      </c>
      <c r="R2068">
        <v>6.5</v>
      </c>
      <c r="S2068">
        <v>1223</v>
      </c>
      <c r="T2068" t="s">
        <v>1036</v>
      </c>
      <c r="U2068">
        <f>VLOOKUP(T2068,Index!$J$2:$K$1319,2,FALSE)</f>
        <v>266</v>
      </c>
      <c r="V2068" t="s">
        <v>37</v>
      </c>
      <c r="W2068">
        <f t="shared" si="129"/>
        <v>3</v>
      </c>
    </row>
    <row r="2069" spans="1:23">
      <c r="A2069" t="s">
        <v>2001</v>
      </c>
      <c r="B2069" t="s">
        <v>226</v>
      </c>
      <c r="C2069">
        <f>VLOOKUP(B2069,Index!$A$2:$B$18,2,FALSE)</f>
        <v>7</v>
      </c>
      <c r="D2069">
        <v>2000</v>
      </c>
      <c r="E2069" t="s">
        <v>21</v>
      </c>
      <c r="F2069">
        <f>VLOOKUP(E2069,Index!$D$2:$E$13,2,FALSE)</f>
        <v>5</v>
      </c>
      <c r="G2069" t="s">
        <v>49</v>
      </c>
      <c r="H2069">
        <f>VLOOKUP(G2069,Index!$G$2:$H$40,2,FALSE)</f>
        <v>4</v>
      </c>
      <c r="I2069" s="3">
        <v>350000</v>
      </c>
      <c r="J2069" s="3">
        <v>240000</v>
      </c>
      <c r="K2069" s="3">
        <v>0</v>
      </c>
      <c r="L2069" s="3">
        <v>40000</v>
      </c>
      <c r="M2069" s="3">
        <f t="shared" si="128"/>
        <v>630000</v>
      </c>
      <c r="N2069" s="3">
        <f t="shared" si="130"/>
        <v>157500</v>
      </c>
      <c r="O2069" s="3">
        <f t="shared" si="131"/>
        <v>0</v>
      </c>
      <c r="P2069">
        <v>5.4</v>
      </c>
      <c r="Q2069">
        <v>10</v>
      </c>
      <c r="R2069">
        <v>5.3</v>
      </c>
      <c r="S2069">
        <v>4</v>
      </c>
      <c r="T2069" t="s">
        <v>181</v>
      </c>
      <c r="U2069">
        <f>VLOOKUP(T2069,Index!$J$2:$K$1319,2,FALSE)</f>
        <v>1181</v>
      </c>
      <c r="V2069" t="s">
        <v>15</v>
      </c>
      <c r="W2069">
        <f t="shared" si="129"/>
        <v>3</v>
      </c>
    </row>
    <row r="2070" spans="1:23">
      <c r="A2070" t="s">
        <v>2002</v>
      </c>
      <c r="B2070" t="s">
        <v>65</v>
      </c>
      <c r="C2070">
        <f>VLOOKUP(B2070,Index!$A$2:$B$18,2,FALSE)</f>
        <v>10</v>
      </c>
      <c r="D2070">
        <v>2015</v>
      </c>
      <c r="E2070" t="s">
        <v>13</v>
      </c>
      <c r="F2070">
        <f>VLOOKUP(E2070,Index!$D$2:$E$13,2,FALSE)</f>
        <v>11</v>
      </c>
      <c r="G2070" t="s">
        <v>94</v>
      </c>
      <c r="H2070">
        <f>VLOOKUP(G2070,Index!$G$2:$H$40,2,FALSE)</f>
        <v>15</v>
      </c>
      <c r="I2070" s="3">
        <v>360000</v>
      </c>
      <c r="J2070" s="3">
        <v>160000</v>
      </c>
      <c r="K2070" s="3">
        <v>0</v>
      </c>
      <c r="L2070" s="3">
        <v>110000</v>
      </c>
      <c r="M2070" s="3">
        <f t="shared" si="128"/>
        <v>630000</v>
      </c>
      <c r="N2070" s="3">
        <f t="shared" si="130"/>
        <v>157500</v>
      </c>
      <c r="O2070" s="3">
        <f t="shared" si="131"/>
        <v>0</v>
      </c>
      <c r="P2070">
        <v>7.8</v>
      </c>
      <c r="Q2070">
        <v>28</v>
      </c>
      <c r="R2070">
        <v>5.5</v>
      </c>
      <c r="S2070">
        <v>157</v>
      </c>
      <c r="T2070" t="s">
        <v>2003</v>
      </c>
      <c r="U2070">
        <f>VLOOKUP(T2070,Index!$J$2:$K$1319,2,FALSE)</f>
        <v>358</v>
      </c>
      <c r="V2070" t="s">
        <v>78</v>
      </c>
      <c r="W2070">
        <f t="shared" si="129"/>
        <v>3</v>
      </c>
    </row>
    <row r="2071" spans="1:23">
      <c r="A2071" t="s">
        <v>263</v>
      </c>
      <c r="B2071" t="s">
        <v>132</v>
      </c>
      <c r="C2071">
        <f>VLOOKUP(B2071,Index!$A$2:$B$18,2,FALSE)</f>
        <v>5</v>
      </c>
      <c r="D2071">
        <v>2002</v>
      </c>
      <c r="E2071" t="s">
        <v>23</v>
      </c>
      <c r="F2071">
        <f>VLOOKUP(E2071,Index!$D$2:$E$13,2,FALSE)</f>
        <v>4</v>
      </c>
      <c r="G2071" t="s">
        <v>264</v>
      </c>
      <c r="H2071">
        <f>VLOOKUP(G2071,Index!$G$2:$H$40,2,FALSE)</f>
        <v>25</v>
      </c>
      <c r="I2071" s="3">
        <v>480000</v>
      </c>
      <c r="J2071" s="3">
        <v>130000</v>
      </c>
      <c r="K2071" s="3">
        <v>0</v>
      </c>
      <c r="L2071" s="3">
        <v>20000</v>
      </c>
      <c r="M2071" s="3">
        <f t="shared" si="128"/>
        <v>630000</v>
      </c>
      <c r="N2071" s="3">
        <f t="shared" si="130"/>
        <v>157500</v>
      </c>
      <c r="O2071" s="3">
        <f t="shared" si="131"/>
        <v>0</v>
      </c>
      <c r="P2071">
        <v>6.2</v>
      </c>
      <c r="Q2071">
        <v>10</v>
      </c>
      <c r="T2071" t="s">
        <v>265</v>
      </c>
      <c r="U2071">
        <f>VLOOKUP(T2071,Index!$J$2:$K$1319,2,FALSE)</f>
        <v>709</v>
      </c>
      <c r="V2071" t="s">
        <v>15</v>
      </c>
      <c r="W2071">
        <f t="shared" si="129"/>
        <v>3</v>
      </c>
    </row>
    <row r="2072" spans="1:23">
      <c r="A2072" t="s">
        <v>2004</v>
      </c>
      <c r="B2072" t="s">
        <v>12</v>
      </c>
      <c r="C2072">
        <f>VLOOKUP(B2072,Index!$A$2:$B$18,2,FALSE)</f>
        <v>13</v>
      </c>
      <c r="D2072">
        <v>2007</v>
      </c>
      <c r="E2072" t="s">
        <v>13</v>
      </c>
      <c r="F2072">
        <f>VLOOKUP(E2072,Index!$D$2:$E$13,2,FALSE)</f>
        <v>11</v>
      </c>
      <c r="G2072" t="s">
        <v>49</v>
      </c>
      <c r="H2072">
        <f>VLOOKUP(G2072,Index!$G$2:$H$40,2,FALSE)</f>
        <v>4</v>
      </c>
      <c r="I2072" s="3">
        <v>580000</v>
      </c>
      <c r="J2072" s="3">
        <v>0</v>
      </c>
      <c r="K2072" s="3">
        <v>0</v>
      </c>
      <c r="L2072" s="3">
        <v>50000</v>
      </c>
      <c r="M2072" s="3">
        <f t="shared" si="128"/>
        <v>630000</v>
      </c>
      <c r="N2072" s="3">
        <f t="shared" si="130"/>
        <v>157500</v>
      </c>
      <c r="O2072" s="3">
        <f t="shared" si="131"/>
        <v>0</v>
      </c>
      <c r="T2072" t="s">
        <v>2005</v>
      </c>
      <c r="U2072">
        <f>VLOOKUP(T2072,Index!$J$2:$K$1319,2,FALSE)</f>
        <v>701</v>
      </c>
      <c r="V2072" t="s">
        <v>61</v>
      </c>
      <c r="W2072">
        <f t="shared" si="129"/>
        <v>3</v>
      </c>
    </row>
    <row r="2073" spans="1:23">
      <c r="A2073" t="s">
        <v>1578</v>
      </c>
      <c r="B2073" t="s">
        <v>33</v>
      </c>
      <c r="C2073">
        <f>VLOOKUP(B2073,Index!$A$2:$B$18,2,FALSE)</f>
        <v>9</v>
      </c>
      <c r="D2073">
        <v>2006</v>
      </c>
      <c r="E2073" t="s">
        <v>13</v>
      </c>
      <c r="F2073">
        <f>VLOOKUP(E2073,Index!$D$2:$E$13,2,FALSE)</f>
        <v>11</v>
      </c>
      <c r="G2073" t="s">
        <v>49</v>
      </c>
      <c r="H2073">
        <f>VLOOKUP(G2073,Index!$G$2:$H$40,2,FALSE)</f>
        <v>4</v>
      </c>
      <c r="I2073" s="3">
        <v>300000</v>
      </c>
      <c r="J2073" s="3">
        <v>220000</v>
      </c>
      <c r="K2073" s="3">
        <v>10000</v>
      </c>
      <c r="L2073" s="3">
        <v>100000</v>
      </c>
      <c r="M2073" s="3">
        <f t="shared" si="128"/>
        <v>630000</v>
      </c>
      <c r="N2073" s="3">
        <f t="shared" si="130"/>
        <v>157500</v>
      </c>
      <c r="O2073" s="3">
        <f t="shared" si="131"/>
        <v>0</v>
      </c>
      <c r="P2073">
        <v>7.6</v>
      </c>
      <c r="Q2073">
        <v>43</v>
      </c>
      <c r="R2073">
        <v>7.2</v>
      </c>
      <c r="S2073">
        <v>14</v>
      </c>
      <c r="T2073" t="s">
        <v>230</v>
      </c>
      <c r="U2073">
        <f>VLOOKUP(T2073,Index!$J$2:$K$1319,2,FALSE)</f>
        <v>793</v>
      </c>
      <c r="V2073" t="s">
        <v>61</v>
      </c>
      <c r="W2073">
        <f t="shared" si="129"/>
        <v>3</v>
      </c>
    </row>
    <row r="2074" spans="1:23">
      <c r="A2074" t="s">
        <v>1588</v>
      </c>
      <c r="B2074" t="s">
        <v>28</v>
      </c>
      <c r="C2074">
        <f>VLOOKUP(B2074,Index!$A$2:$B$18,2,FALSE)</f>
        <v>15</v>
      </c>
      <c r="D2074">
        <v>2009</v>
      </c>
      <c r="E2074" t="s">
        <v>34</v>
      </c>
      <c r="F2074">
        <f>VLOOKUP(E2074,Index!$D$2:$E$13,2,FALSE)</f>
        <v>1</v>
      </c>
      <c r="G2074" t="s">
        <v>227</v>
      </c>
      <c r="H2074">
        <f>VLOOKUP(G2074,Index!$G$2:$H$40,2,FALSE)</f>
        <v>5</v>
      </c>
      <c r="I2074" s="3">
        <v>430000</v>
      </c>
      <c r="J2074" s="3">
        <v>140000</v>
      </c>
      <c r="K2074" s="3">
        <v>0</v>
      </c>
      <c r="L2074" s="3">
        <v>60000</v>
      </c>
      <c r="M2074" s="3">
        <f t="shared" si="128"/>
        <v>630000</v>
      </c>
      <c r="N2074" s="3">
        <f t="shared" si="130"/>
        <v>157500</v>
      </c>
      <c r="O2074" s="3">
        <f t="shared" si="131"/>
        <v>0</v>
      </c>
      <c r="P2074">
        <v>7.9</v>
      </c>
      <c r="Q2074">
        <v>53</v>
      </c>
      <c r="R2074">
        <v>8.5</v>
      </c>
      <c r="S2074">
        <v>125</v>
      </c>
      <c r="T2074" t="s">
        <v>807</v>
      </c>
      <c r="U2074">
        <f>VLOOKUP(T2074,Index!$J$2:$K$1319,2,FALSE)</f>
        <v>1147</v>
      </c>
      <c r="V2074" t="s">
        <v>61</v>
      </c>
      <c r="W2074">
        <f t="shared" si="129"/>
        <v>3</v>
      </c>
    </row>
    <row r="2075" spans="1:23">
      <c r="A2075" t="s">
        <v>1823</v>
      </c>
      <c r="B2075" t="s">
        <v>28</v>
      </c>
      <c r="C2075">
        <f>VLOOKUP(B2075,Index!$A$2:$B$18,2,FALSE)</f>
        <v>15</v>
      </c>
      <c r="D2075">
        <v>2012</v>
      </c>
      <c r="E2075" t="s">
        <v>221</v>
      </c>
      <c r="F2075">
        <f>VLOOKUP(E2075,Index!$D$2:$E$13,2,FALSE)</f>
        <v>12</v>
      </c>
      <c r="G2075" t="s">
        <v>35</v>
      </c>
      <c r="H2075">
        <f>VLOOKUP(G2075,Index!$G$2:$H$40,2,FALSE)</f>
        <v>32</v>
      </c>
      <c r="I2075" s="3">
        <v>360000</v>
      </c>
      <c r="J2075" s="3">
        <v>210000</v>
      </c>
      <c r="K2075" s="3">
        <v>0</v>
      </c>
      <c r="L2075" s="3">
        <v>50000</v>
      </c>
      <c r="M2075" s="3">
        <f t="shared" si="128"/>
        <v>620000</v>
      </c>
      <c r="N2075" s="3">
        <f t="shared" si="130"/>
        <v>155000</v>
      </c>
      <c r="O2075" s="3">
        <f t="shared" si="131"/>
        <v>0</v>
      </c>
      <c r="P2075">
        <v>9</v>
      </c>
      <c r="Q2075">
        <v>35</v>
      </c>
      <c r="R2075">
        <v>8.3000000000000007</v>
      </c>
      <c r="S2075">
        <v>366</v>
      </c>
      <c r="T2075" t="s">
        <v>832</v>
      </c>
      <c r="U2075">
        <f>VLOOKUP(T2075,Index!$J$2:$K$1319,2,FALSE)</f>
        <v>416</v>
      </c>
      <c r="V2075" t="s">
        <v>37</v>
      </c>
      <c r="W2075">
        <f t="shared" si="129"/>
        <v>3</v>
      </c>
    </row>
    <row r="2076" spans="1:23">
      <c r="A2076" t="s">
        <v>2006</v>
      </c>
      <c r="B2076" t="s">
        <v>97</v>
      </c>
      <c r="C2076">
        <f>VLOOKUP(B2076,Index!$A$2:$B$18,2,FALSE)</f>
        <v>16</v>
      </c>
      <c r="D2076">
        <v>2005</v>
      </c>
      <c r="E2076" t="s">
        <v>13</v>
      </c>
      <c r="F2076">
        <f>VLOOKUP(E2076,Index!$D$2:$E$13,2,FALSE)</f>
        <v>11</v>
      </c>
      <c r="G2076" t="s">
        <v>49</v>
      </c>
      <c r="H2076">
        <f>VLOOKUP(G2076,Index!$G$2:$H$40,2,FALSE)</f>
        <v>4</v>
      </c>
      <c r="I2076" s="3">
        <v>400000</v>
      </c>
      <c r="J2076" s="3">
        <v>200000</v>
      </c>
      <c r="K2076" s="3">
        <v>0</v>
      </c>
      <c r="L2076" s="3">
        <v>30000</v>
      </c>
      <c r="M2076" s="3">
        <f t="shared" si="128"/>
        <v>630000</v>
      </c>
      <c r="N2076" s="3">
        <f t="shared" si="130"/>
        <v>157500</v>
      </c>
      <c r="O2076" s="3">
        <f t="shared" si="131"/>
        <v>0</v>
      </c>
      <c r="P2076">
        <v>7.7</v>
      </c>
      <c r="Q2076">
        <v>40</v>
      </c>
      <c r="R2076">
        <v>7.7</v>
      </c>
      <c r="S2076">
        <v>15</v>
      </c>
      <c r="T2076" t="s">
        <v>230</v>
      </c>
      <c r="U2076">
        <f>VLOOKUP(T2076,Index!$J$2:$K$1319,2,FALSE)</f>
        <v>793</v>
      </c>
      <c r="V2076" t="s">
        <v>61</v>
      </c>
      <c r="W2076">
        <f t="shared" si="129"/>
        <v>3</v>
      </c>
    </row>
    <row r="2077" spans="1:23">
      <c r="A2077" t="s">
        <v>2007</v>
      </c>
      <c r="B2077" t="s">
        <v>39</v>
      </c>
      <c r="C2077">
        <f>VLOOKUP(B2077,Index!$A$2:$B$18,2,FALSE)</f>
        <v>8</v>
      </c>
      <c r="D2077">
        <v>2002</v>
      </c>
      <c r="E2077" t="s">
        <v>90</v>
      </c>
      <c r="F2077">
        <f>VLOOKUP(E2077,Index!$D$2:$E$13,2,FALSE)</f>
        <v>8</v>
      </c>
      <c r="G2077" t="s">
        <v>77</v>
      </c>
      <c r="H2077">
        <f>VLOOKUP(G2077,Index!$G$2:$H$40,2,FALSE)</f>
        <v>35</v>
      </c>
      <c r="I2077" s="3">
        <v>160000</v>
      </c>
      <c r="J2077" s="3">
        <v>130000</v>
      </c>
      <c r="K2077" s="3">
        <v>290000</v>
      </c>
      <c r="L2077" s="3">
        <v>40000</v>
      </c>
      <c r="M2077" s="3">
        <f t="shared" si="128"/>
        <v>620000</v>
      </c>
      <c r="N2077" s="3">
        <f t="shared" si="130"/>
        <v>155000</v>
      </c>
      <c r="O2077" s="3">
        <f t="shared" si="131"/>
        <v>0</v>
      </c>
      <c r="P2077">
        <v>7.8</v>
      </c>
      <c r="Q2077">
        <v>30</v>
      </c>
      <c r="R2077">
        <v>8.4</v>
      </c>
      <c r="S2077">
        <v>38</v>
      </c>
      <c r="T2077" t="s">
        <v>2008</v>
      </c>
      <c r="U2077">
        <f>VLOOKUP(T2077,Index!$J$2:$K$1319,2,FALSE)</f>
        <v>718</v>
      </c>
      <c r="V2077" t="s">
        <v>61</v>
      </c>
      <c r="W2077">
        <f t="shared" si="129"/>
        <v>3</v>
      </c>
    </row>
    <row r="2078" spans="1:23">
      <c r="A2078" t="s">
        <v>2009</v>
      </c>
      <c r="B2078" t="s">
        <v>12</v>
      </c>
      <c r="C2078">
        <f>VLOOKUP(B2078,Index!$A$2:$B$18,2,FALSE)</f>
        <v>13</v>
      </c>
      <c r="D2078">
        <v>2009</v>
      </c>
      <c r="E2078" t="s">
        <v>23</v>
      </c>
      <c r="F2078">
        <f>VLOOKUP(E2078,Index!$D$2:$E$13,2,FALSE)</f>
        <v>4</v>
      </c>
      <c r="G2078" t="s">
        <v>77</v>
      </c>
      <c r="H2078">
        <f>VLOOKUP(G2078,Index!$G$2:$H$40,2,FALSE)</f>
        <v>35</v>
      </c>
      <c r="I2078" s="3">
        <v>580000</v>
      </c>
      <c r="J2078" s="3">
        <v>0</v>
      </c>
      <c r="K2078" s="3">
        <v>0</v>
      </c>
      <c r="L2078" s="3">
        <v>40000</v>
      </c>
      <c r="M2078" s="3">
        <f t="shared" si="128"/>
        <v>620000</v>
      </c>
      <c r="N2078" s="3">
        <f t="shared" si="130"/>
        <v>155000</v>
      </c>
      <c r="O2078" s="3">
        <f t="shared" si="131"/>
        <v>0</v>
      </c>
      <c r="T2078" t="s">
        <v>1646</v>
      </c>
      <c r="U2078">
        <f>VLOOKUP(T2078,Index!$J$2:$K$1319,2,FALSE)</f>
        <v>688</v>
      </c>
      <c r="V2078" t="s">
        <v>15</v>
      </c>
      <c r="W2078">
        <f t="shared" si="129"/>
        <v>3</v>
      </c>
    </row>
    <row r="2079" spans="1:23">
      <c r="A2079" t="s">
        <v>243</v>
      </c>
      <c r="B2079" t="s">
        <v>132</v>
      </c>
      <c r="C2079">
        <f>VLOOKUP(B2079,Index!$A$2:$B$18,2,FALSE)</f>
        <v>5</v>
      </c>
      <c r="D2079">
        <v>2006</v>
      </c>
      <c r="E2079" t="s">
        <v>13</v>
      </c>
      <c r="F2079">
        <f>VLOOKUP(E2079,Index!$D$2:$E$13,2,FALSE)</f>
        <v>11</v>
      </c>
      <c r="G2079" t="s">
        <v>94</v>
      </c>
      <c r="H2079">
        <f>VLOOKUP(G2079,Index!$G$2:$H$40,2,FALSE)</f>
        <v>15</v>
      </c>
      <c r="I2079" s="3">
        <v>480000</v>
      </c>
      <c r="J2079" s="3">
        <v>130000</v>
      </c>
      <c r="K2079" s="3">
        <v>0</v>
      </c>
      <c r="L2079" s="3">
        <v>20000</v>
      </c>
      <c r="M2079" s="3">
        <f t="shared" si="128"/>
        <v>630000</v>
      </c>
      <c r="N2079" s="3">
        <f t="shared" si="130"/>
        <v>157500</v>
      </c>
      <c r="O2079" s="3">
        <f t="shared" si="131"/>
        <v>0</v>
      </c>
      <c r="P2079">
        <v>8.1999999999999993</v>
      </c>
      <c r="Q2079">
        <v>14</v>
      </c>
      <c r="R2079">
        <v>9.1999999999999993</v>
      </c>
      <c r="S2079">
        <v>5</v>
      </c>
      <c r="T2079" t="s">
        <v>242</v>
      </c>
      <c r="U2079">
        <f>VLOOKUP(T2079,Index!$J$2:$K$1319,2,FALSE)</f>
        <v>360</v>
      </c>
      <c r="V2079" t="s">
        <v>15</v>
      </c>
      <c r="W2079">
        <f t="shared" si="129"/>
        <v>3</v>
      </c>
    </row>
    <row r="2080" spans="1:23">
      <c r="A2080" t="s">
        <v>1536</v>
      </c>
      <c r="B2080" t="s">
        <v>63</v>
      </c>
      <c r="C2080">
        <f>VLOOKUP(B2080,Index!$A$2:$B$18,2,FALSE)</f>
        <v>1</v>
      </c>
      <c r="D2080">
        <v>2015</v>
      </c>
      <c r="E2080" t="s">
        <v>34</v>
      </c>
      <c r="F2080">
        <f>VLOOKUP(E2080,Index!$D$2:$E$13,2,FALSE)</f>
        <v>1</v>
      </c>
      <c r="G2080" t="s">
        <v>194</v>
      </c>
      <c r="H2080">
        <f>VLOOKUP(G2080,Index!$G$2:$H$40,2,FALSE)</f>
        <v>38</v>
      </c>
      <c r="I2080" s="3">
        <v>310000</v>
      </c>
      <c r="J2080" s="3">
        <v>230000</v>
      </c>
      <c r="K2080" s="3">
        <v>30000</v>
      </c>
      <c r="L2080" s="3">
        <v>50000</v>
      </c>
      <c r="M2080" s="3">
        <f t="shared" si="128"/>
        <v>620000</v>
      </c>
      <c r="N2080" s="3">
        <f t="shared" si="130"/>
        <v>155000</v>
      </c>
      <c r="O2080" s="3">
        <f t="shared" si="131"/>
        <v>0</v>
      </c>
      <c r="R2080">
        <v>7.2</v>
      </c>
      <c r="S2080">
        <v>11</v>
      </c>
      <c r="T2080" t="s">
        <v>627</v>
      </c>
      <c r="U2080">
        <f>VLOOKUP(T2080,Index!$J$2:$K$1319,2,FALSE)</f>
        <v>1195</v>
      </c>
      <c r="V2080" t="s">
        <v>78</v>
      </c>
      <c r="W2080">
        <f t="shared" si="129"/>
        <v>3</v>
      </c>
    </row>
    <row r="2081" spans="1:23">
      <c r="A2081" t="s">
        <v>875</v>
      </c>
      <c r="B2081" t="s">
        <v>97</v>
      </c>
      <c r="C2081">
        <f>VLOOKUP(B2081,Index!$A$2:$B$18,2,FALSE)</f>
        <v>16</v>
      </c>
      <c r="D2081">
        <v>2003</v>
      </c>
      <c r="E2081" t="s">
        <v>13</v>
      </c>
      <c r="F2081">
        <f>VLOOKUP(E2081,Index!$D$2:$E$13,2,FALSE)</f>
        <v>11</v>
      </c>
      <c r="G2081" t="s">
        <v>94</v>
      </c>
      <c r="H2081">
        <f>VLOOKUP(G2081,Index!$G$2:$H$40,2,FALSE)</f>
        <v>15</v>
      </c>
      <c r="I2081" s="3">
        <v>470000</v>
      </c>
      <c r="J2081" s="3">
        <v>130000</v>
      </c>
      <c r="K2081" s="3">
        <v>0</v>
      </c>
      <c r="L2081" s="3">
        <v>20000</v>
      </c>
      <c r="M2081" s="3">
        <f t="shared" si="128"/>
        <v>620000</v>
      </c>
      <c r="N2081" s="3">
        <f t="shared" si="130"/>
        <v>155000</v>
      </c>
      <c r="O2081" s="3">
        <f t="shared" si="131"/>
        <v>0</v>
      </c>
      <c r="P2081">
        <v>8.9</v>
      </c>
      <c r="Q2081">
        <v>18</v>
      </c>
      <c r="R2081">
        <v>8.1999999999999993</v>
      </c>
      <c r="S2081">
        <v>14</v>
      </c>
      <c r="T2081" t="s">
        <v>95</v>
      </c>
      <c r="U2081">
        <f>VLOOKUP(T2081,Index!$J$2:$K$1319,2,FALSE)</f>
        <v>356</v>
      </c>
      <c r="V2081" t="s">
        <v>15</v>
      </c>
      <c r="W2081">
        <f t="shared" si="129"/>
        <v>3</v>
      </c>
    </row>
    <row r="2082" spans="1:23">
      <c r="A2082" t="s">
        <v>2010</v>
      </c>
      <c r="B2082" t="s">
        <v>39</v>
      </c>
      <c r="C2082">
        <f>VLOOKUP(B2082,Index!$A$2:$B$18,2,FALSE)</f>
        <v>8</v>
      </c>
      <c r="D2082">
        <v>2004</v>
      </c>
      <c r="E2082" t="s">
        <v>21</v>
      </c>
      <c r="F2082">
        <f>VLOOKUP(E2082,Index!$D$2:$E$13,2,FALSE)</f>
        <v>5</v>
      </c>
      <c r="G2082" t="s">
        <v>429</v>
      </c>
      <c r="H2082">
        <f>VLOOKUP(G2082,Index!$G$2:$H$40,2,FALSE)</f>
        <v>34</v>
      </c>
      <c r="I2082" s="3">
        <v>300000</v>
      </c>
      <c r="J2082" s="3">
        <v>240000</v>
      </c>
      <c r="K2082" s="3">
        <v>0</v>
      </c>
      <c r="L2082" s="3">
        <v>80000</v>
      </c>
      <c r="M2082" s="3">
        <f t="shared" si="128"/>
        <v>620000</v>
      </c>
      <c r="N2082" s="3">
        <f t="shared" si="130"/>
        <v>155000</v>
      </c>
      <c r="O2082" s="3">
        <f t="shared" si="131"/>
        <v>0</v>
      </c>
      <c r="P2082">
        <v>7.1</v>
      </c>
      <c r="Q2082">
        <v>31</v>
      </c>
      <c r="R2082">
        <v>8</v>
      </c>
      <c r="S2082">
        <v>10</v>
      </c>
      <c r="T2082" t="s">
        <v>888</v>
      </c>
      <c r="U2082">
        <f>VLOOKUP(T2082,Index!$J$2:$K$1319,2,FALSE)</f>
        <v>104</v>
      </c>
      <c r="V2082" t="s">
        <v>15</v>
      </c>
      <c r="W2082">
        <f t="shared" si="129"/>
        <v>3</v>
      </c>
    </row>
    <row r="2083" spans="1:23">
      <c r="A2083" t="s">
        <v>76</v>
      </c>
      <c r="B2083" t="s">
        <v>33</v>
      </c>
      <c r="C2083">
        <f>VLOOKUP(B2083,Index!$A$2:$B$18,2,FALSE)</f>
        <v>9</v>
      </c>
      <c r="D2083">
        <v>2011</v>
      </c>
      <c r="E2083" t="s">
        <v>23</v>
      </c>
      <c r="F2083">
        <f>VLOOKUP(E2083,Index!$D$2:$E$13,2,FALSE)</f>
        <v>4</v>
      </c>
      <c r="G2083" t="s">
        <v>77</v>
      </c>
      <c r="H2083">
        <f>VLOOKUP(G2083,Index!$G$2:$H$40,2,FALSE)</f>
        <v>35</v>
      </c>
      <c r="I2083" s="3">
        <v>330000</v>
      </c>
      <c r="J2083" s="3">
        <v>200000</v>
      </c>
      <c r="K2083" s="3">
        <v>0</v>
      </c>
      <c r="L2083" s="3">
        <v>90000</v>
      </c>
      <c r="M2083" s="3">
        <f t="shared" si="128"/>
        <v>620000</v>
      </c>
      <c r="N2083" s="3">
        <f t="shared" si="130"/>
        <v>155000</v>
      </c>
      <c r="O2083" s="3">
        <f t="shared" si="131"/>
        <v>0</v>
      </c>
      <c r="P2083">
        <v>7.5</v>
      </c>
      <c r="Q2083">
        <v>5</v>
      </c>
      <c r="R2083">
        <v>6</v>
      </c>
      <c r="S2083">
        <v>7</v>
      </c>
      <c r="T2083" t="s">
        <v>77</v>
      </c>
      <c r="U2083">
        <f>VLOOKUP(T2083,Index!$J$2:$K$1319,2,FALSE)</f>
        <v>1199</v>
      </c>
      <c r="V2083" t="s">
        <v>78</v>
      </c>
      <c r="W2083">
        <f t="shared" si="129"/>
        <v>1</v>
      </c>
    </row>
    <row r="2084" spans="1:23">
      <c r="A2084" t="s">
        <v>909</v>
      </c>
      <c r="B2084" t="s">
        <v>63</v>
      </c>
      <c r="C2084">
        <f>VLOOKUP(B2084,Index!$A$2:$B$18,2,FALSE)</f>
        <v>1</v>
      </c>
      <c r="D2084">
        <v>2011</v>
      </c>
      <c r="E2084" t="s">
        <v>34</v>
      </c>
      <c r="F2084">
        <f>VLOOKUP(E2084,Index!$D$2:$E$13,2,FALSE)</f>
        <v>1</v>
      </c>
      <c r="G2084" t="s">
        <v>402</v>
      </c>
      <c r="H2084">
        <f>VLOOKUP(G2084,Index!$G$2:$H$40,2,FALSE)</f>
        <v>13</v>
      </c>
      <c r="I2084" s="3">
        <v>290000</v>
      </c>
      <c r="J2084" s="3">
        <v>270000</v>
      </c>
      <c r="K2084" s="3">
        <v>0</v>
      </c>
      <c r="L2084" s="3">
        <v>60000</v>
      </c>
      <c r="M2084" s="3">
        <f t="shared" si="128"/>
        <v>620000</v>
      </c>
      <c r="N2084" s="3">
        <f t="shared" si="130"/>
        <v>155000</v>
      </c>
      <c r="O2084" s="3">
        <f t="shared" si="131"/>
        <v>0</v>
      </c>
      <c r="P2084">
        <v>7.1</v>
      </c>
      <c r="Q2084">
        <v>16</v>
      </c>
      <c r="R2084">
        <v>7.3</v>
      </c>
      <c r="S2084">
        <v>20</v>
      </c>
      <c r="T2084" t="s">
        <v>181</v>
      </c>
      <c r="U2084">
        <f>VLOOKUP(T2084,Index!$J$2:$K$1319,2,FALSE)</f>
        <v>1181</v>
      </c>
      <c r="V2084" t="s">
        <v>78</v>
      </c>
      <c r="W2084">
        <f t="shared" si="129"/>
        <v>3</v>
      </c>
    </row>
    <row r="2085" spans="1:23">
      <c r="A2085" t="s">
        <v>2011</v>
      </c>
      <c r="B2085" t="s">
        <v>12</v>
      </c>
      <c r="C2085">
        <f>VLOOKUP(B2085,Index!$A$2:$B$18,2,FALSE)</f>
        <v>13</v>
      </c>
      <c r="D2085">
        <v>2007</v>
      </c>
      <c r="E2085" t="s">
        <v>17</v>
      </c>
      <c r="F2085">
        <f>VLOOKUP(E2085,Index!$D$2:$E$13,2,FALSE)</f>
        <v>7</v>
      </c>
      <c r="G2085" t="s">
        <v>14</v>
      </c>
      <c r="H2085">
        <f>VLOOKUP(G2085,Index!$G$2:$H$40,2,FALSE)</f>
        <v>26</v>
      </c>
      <c r="I2085" s="3">
        <v>190000</v>
      </c>
      <c r="J2085" s="3">
        <v>260000</v>
      </c>
      <c r="K2085" s="3">
        <v>110000</v>
      </c>
      <c r="L2085" s="3">
        <v>60000</v>
      </c>
      <c r="M2085" s="3">
        <f t="shared" si="128"/>
        <v>620000</v>
      </c>
      <c r="N2085" s="3">
        <f t="shared" si="130"/>
        <v>155000</v>
      </c>
      <c r="O2085" s="3">
        <f t="shared" si="131"/>
        <v>0</v>
      </c>
      <c r="P2085">
        <v>4.5999999999999996</v>
      </c>
      <c r="Q2085">
        <v>34</v>
      </c>
      <c r="R2085">
        <v>6.8</v>
      </c>
      <c r="S2085">
        <v>26</v>
      </c>
      <c r="T2085" t="s">
        <v>2012</v>
      </c>
      <c r="U2085">
        <f>VLOOKUP(T2085,Index!$J$2:$K$1319,2,FALSE)</f>
        <v>857</v>
      </c>
      <c r="V2085" t="s">
        <v>15</v>
      </c>
      <c r="W2085">
        <f t="shared" si="129"/>
        <v>3</v>
      </c>
    </row>
    <row r="2086" spans="1:23">
      <c r="A2086" t="s">
        <v>2013</v>
      </c>
      <c r="B2086" t="s">
        <v>20</v>
      </c>
      <c r="C2086">
        <f>VLOOKUP(B2086,Index!$A$2:$B$18,2,FALSE)</f>
        <v>3</v>
      </c>
      <c r="D2086">
        <v>2009</v>
      </c>
      <c r="E2086" t="s">
        <v>21</v>
      </c>
      <c r="F2086">
        <f>VLOOKUP(E2086,Index!$D$2:$E$13,2,FALSE)</f>
        <v>5</v>
      </c>
      <c r="G2086" t="s">
        <v>402</v>
      </c>
      <c r="H2086">
        <f>VLOOKUP(G2086,Index!$G$2:$H$40,2,FALSE)</f>
        <v>13</v>
      </c>
      <c r="I2086" s="3">
        <v>410000</v>
      </c>
      <c r="J2086" s="3">
        <v>160000</v>
      </c>
      <c r="K2086" s="3">
        <v>0</v>
      </c>
      <c r="L2086" s="3">
        <v>50000</v>
      </c>
      <c r="M2086" s="3">
        <f t="shared" si="128"/>
        <v>620000</v>
      </c>
      <c r="N2086" s="3">
        <f t="shared" si="130"/>
        <v>155000</v>
      </c>
      <c r="O2086" s="3">
        <f t="shared" si="131"/>
        <v>0</v>
      </c>
      <c r="T2086" t="s">
        <v>826</v>
      </c>
      <c r="U2086">
        <f>VLOOKUP(T2086,Index!$J$2:$K$1319,2,FALSE)</f>
        <v>497</v>
      </c>
      <c r="V2086" t="s">
        <v>15</v>
      </c>
      <c r="W2086">
        <f t="shared" si="129"/>
        <v>3</v>
      </c>
    </row>
    <row r="2087" spans="1:23">
      <c r="A2087" t="s">
        <v>2014</v>
      </c>
      <c r="B2087" t="s">
        <v>132</v>
      </c>
      <c r="C2087">
        <f>VLOOKUP(B2087,Index!$A$2:$B$18,2,FALSE)</f>
        <v>5</v>
      </c>
      <c r="D2087">
        <v>2003</v>
      </c>
      <c r="E2087" t="s">
        <v>34</v>
      </c>
      <c r="F2087">
        <f>VLOOKUP(E2087,Index!$D$2:$E$13,2,FALSE)</f>
        <v>1</v>
      </c>
      <c r="G2087" t="s">
        <v>192</v>
      </c>
      <c r="H2087">
        <f>VLOOKUP(G2087,Index!$G$2:$H$40,2,FALSE)</f>
        <v>8</v>
      </c>
      <c r="I2087" s="3">
        <v>380000</v>
      </c>
      <c r="J2087" s="3">
        <v>100000</v>
      </c>
      <c r="K2087" s="3">
        <v>120000</v>
      </c>
      <c r="L2087" s="3">
        <v>20000</v>
      </c>
      <c r="M2087" s="3">
        <f t="shared" si="128"/>
        <v>620000</v>
      </c>
      <c r="N2087" s="3">
        <f t="shared" si="130"/>
        <v>155000</v>
      </c>
      <c r="O2087" s="3">
        <f t="shared" si="131"/>
        <v>0</v>
      </c>
      <c r="P2087">
        <v>9.3000000000000007</v>
      </c>
      <c r="Q2087">
        <v>52</v>
      </c>
      <c r="R2087">
        <v>8.3000000000000007</v>
      </c>
      <c r="S2087">
        <v>115</v>
      </c>
      <c r="T2087" t="s">
        <v>1998</v>
      </c>
      <c r="U2087">
        <f>VLOOKUP(T2087,Index!$J$2:$K$1319,2,FALSE)</f>
        <v>233</v>
      </c>
      <c r="V2087" t="s">
        <v>61</v>
      </c>
      <c r="W2087">
        <f t="shared" si="129"/>
        <v>3</v>
      </c>
    </row>
    <row r="2088" spans="1:23">
      <c r="A2088" t="s">
        <v>796</v>
      </c>
      <c r="B2088" t="s">
        <v>156</v>
      </c>
      <c r="C2088">
        <f>VLOOKUP(B2088,Index!$A$2:$B$18,2,FALSE)</f>
        <v>4</v>
      </c>
      <c r="D2088">
        <v>2004</v>
      </c>
      <c r="E2088" t="s">
        <v>67</v>
      </c>
      <c r="F2088">
        <f>VLOOKUP(E2088,Index!$D$2:$E$13,2,FALSE)</f>
        <v>10</v>
      </c>
      <c r="G2088" t="s">
        <v>94</v>
      </c>
      <c r="H2088">
        <f>VLOOKUP(G2088,Index!$G$2:$H$40,2,FALSE)</f>
        <v>15</v>
      </c>
      <c r="I2088" s="3">
        <v>370000</v>
      </c>
      <c r="J2088" s="3">
        <v>220000</v>
      </c>
      <c r="K2088" s="3">
        <v>0</v>
      </c>
      <c r="L2088" s="3">
        <v>30000</v>
      </c>
      <c r="M2088" s="3">
        <f t="shared" si="128"/>
        <v>620000</v>
      </c>
      <c r="N2088" s="3">
        <f t="shared" si="130"/>
        <v>155000</v>
      </c>
      <c r="O2088" s="3">
        <f t="shared" si="131"/>
        <v>0</v>
      </c>
      <c r="P2088">
        <v>7.2</v>
      </c>
      <c r="Q2088">
        <v>6</v>
      </c>
      <c r="R2088">
        <v>9.1999999999999993</v>
      </c>
      <c r="S2088">
        <v>25</v>
      </c>
      <c r="T2088" t="s">
        <v>826</v>
      </c>
      <c r="U2088">
        <f>VLOOKUP(T2088,Index!$J$2:$K$1319,2,FALSE)</f>
        <v>497</v>
      </c>
      <c r="V2088" t="s">
        <v>15</v>
      </c>
      <c r="W2088">
        <f t="shared" si="129"/>
        <v>3</v>
      </c>
    </row>
    <row r="2089" spans="1:23">
      <c r="A2089" t="s">
        <v>1493</v>
      </c>
      <c r="B2089" t="s">
        <v>33</v>
      </c>
      <c r="C2089">
        <f>VLOOKUP(B2089,Index!$A$2:$B$18,2,FALSE)</f>
        <v>9</v>
      </c>
      <c r="D2089">
        <v>2009</v>
      </c>
      <c r="E2089" t="s">
        <v>23</v>
      </c>
      <c r="F2089">
        <f>VLOOKUP(E2089,Index!$D$2:$E$13,2,FALSE)</f>
        <v>4</v>
      </c>
      <c r="G2089" t="s">
        <v>49</v>
      </c>
      <c r="H2089">
        <f>VLOOKUP(G2089,Index!$G$2:$H$40,2,FALSE)</f>
        <v>4</v>
      </c>
      <c r="I2089" s="3">
        <v>280000</v>
      </c>
      <c r="J2089" s="3">
        <v>240000</v>
      </c>
      <c r="K2089" s="3">
        <v>0</v>
      </c>
      <c r="L2089" s="3">
        <v>100000</v>
      </c>
      <c r="M2089" s="3">
        <f t="shared" si="128"/>
        <v>620000</v>
      </c>
      <c r="N2089" s="3">
        <f t="shared" si="130"/>
        <v>155000</v>
      </c>
      <c r="O2089" s="3">
        <f t="shared" si="131"/>
        <v>0</v>
      </c>
      <c r="P2089">
        <v>8.6</v>
      </c>
      <c r="Q2089">
        <v>44</v>
      </c>
      <c r="R2089">
        <v>8</v>
      </c>
      <c r="S2089">
        <v>48</v>
      </c>
      <c r="T2089" t="s">
        <v>230</v>
      </c>
      <c r="U2089">
        <f>VLOOKUP(T2089,Index!$J$2:$K$1319,2,FALSE)</f>
        <v>793</v>
      </c>
      <c r="V2089" t="s">
        <v>61</v>
      </c>
      <c r="W2089">
        <f t="shared" si="129"/>
        <v>3</v>
      </c>
    </row>
    <row r="2090" spans="1:23">
      <c r="A2090" t="s">
        <v>2015</v>
      </c>
      <c r="B2090" t="s">
        <v>226</v>
      </c>
      <c r="C2090">
        <f>VLOOKUP(B2090,Index!$A$2:$B$18,2,FALSE)</f>
        <v>7</v>
      </c>
      <c r="D2090">
        <v>2000</v>
      </c>
      <c r="E2090" t="s">
        <v>21</v>
      </c>
      <c r="F2090">
        <f>VLOOKUP(E2090,Index!$D$2:$E$13,2,FALSE)</f>
        <v>5</v>
      </c>
      <c r="G2090" t="s">
        <v>267</v>
      </c>
      <c r="H2090">
        <f>VLOOKUP(G2090,Index!$G$2:$H$40,2,FALSE)</f>
        <v>14</v>
      </c>
      <c r="I2090" s="3">
        <v>340000</v>
      </c>
      <c r="J2090" s="3">
        <v>230000</v>
      </c>
      <c r="K2090" s="3">
        <v>0</v>
      </c>
      <c r="L2090" s="3">
        <v>40000</v>
      </c>
      <c r="M2090" s="3">
        <f t="shared" si="128"/>
        <v>610000</v>
      </c>
      <c r="N2090" s="3">
        <f t="shared" si="130"/>
        <v>152500</v>
      </c>
      <c r="O2090" s="3">
        <f t="shared" si="131"/>
        <v>0</v>
      </c>
      <c r="T2090" t="s">
        <v>493</v>
      </c>
      <c r="U2090">
        <f>VLOOKUP(T2090,Index!$J$2:$K$1319,2,FALSE)</f>
        <v>1178</v>
      </c>
      <c r="V2090" t="s">
        <v>15</v>
      </c>
      <c r="W2090">
        <f t="shared" si="129"/>
        <v>3</v>
      </c>
    </row>
    <row r="2091" spans="1:23">
      <c r="A2091" t="s">
        <v>2016</v>
      </c>
      <c r="B2091" t="s">
        <v>12</v>
      </c>
      <c r="C2091">
        <f>VLOOKUP(B2091,Index!$A$2:$B$18,2,FALSE)</f>
        <v>13</v>
      </c>
      <c r="D2091">
        <v>2010</v>
      </c>
      <c r="E2091" t="s">
        <v>48</v>
      </c>
      <c r="F2091">
        <f>VLOOKUP(E2091,Index!$D$2:$E$13,2,FALSE)</f>
        <v>9</v>
      </c>
      <c r="G2091" t="s">
        <v>77</v>
      </c>
      <c r="H2091">
        <f>VLOOKUP(G2091,Index!$G$2:$H$40,2,FALSE)</f>
        <v>35</v>
      </c>
      <c r="I2091" s="3">
        <v>350000</v>
      </c>
      <c r="J2091" s="3">
        <v>200000</v>
      </c>
      <c r="K2091" s="3">
        <v>10000</v>
      </c>
      <c r="L2091" s="3">
        <v>60000</v>
      </c>
      <c r="M2091" s="3">
        <f t="shared" si="128"/>
        <v>620000</v>
      </c>
      <c r="N2091" s="3">
        <f t="shared" si="130"/>
        <v>155000</v>
      </c>
      <c r="O2091" s="3">
        <f t="shared" si="131"/>
        <v>0</v>
      </c>
      <c r="P2091">
        <v>8</v>
      </c>
      <c r="Q2091">
        <v>73</v>
      </c>
      <c r="R2091">
        <v>8.6</v>
      </c>
      <c r="S2091">
        <v>178</v>
      </c>
      <c r="T2091" t="s">
        <v>126</v>
      </c>
      <c r="U2091">
        <f>VLOOKUP(T2091,Index!$J$2:$K$1319,2,FALSE)</f>
        <v>1210</v>
      </c>
      <c r="V2091" t="s">
        <v>61</v>
      </c>
      <c r="W2091">
        <f t="shared" si="129"/>
        <v>3</v>
      </c>
    </row>
    <row r="2092" spans="1:23">
      <c r="A2092" t="s">
        <v>2017</v>
      </c>
      <c r="B2092" t="s">
        <v>39</v>
      </c>
      <c r="C2092">
        <f>VLOOKUP(B2092,Index!$A$2:$B$18,2,FALSE)</f>
        <v>8</v>
      </c>
      <c r="D2092">
        <v>2004</v>
      </c>
      <c r="E2092" t="s">
        <v>17</v>
      </c>
      <c r="F2092">
        <f>VLOOKUP(E2092,Index!$D$2:$E$13,2,FALSE)</f>
        <v>7</v>
      </c>
      <c r="G2092" t="s">
        <v>267</v>
      </c>
      <c r="H2092">
        <f>VLOOKUP(G2092,Index!$G$2:$H$40,2,FALSE)</f>
        <v>14</v>
      </c>
      <c r="I2092" s="3">
        <v>300000</v>
      </c>
      <c r="J2092" s="3">
        <v>240000</v>
      </c>
      <c r="K2092" s="3">
        <v>0</v>
      </c>
      <c r="L2092" s="3">
        <v>80000</v>
      </c>
      <c r="M2092" s="3">
        <f t="shared" si="128"/>
        <v>620000</v>
      </c>
      <c r="N2092" s="3">
        <f t="shared" si="130"/>
        <v>155000</v>
      </c>
      <c r="O2092" s="3">
        <f t="shared" si="131"/>
        <v>0</v>
      </c>
      <c r="P2092">
        <v>6.8</v>
      </c>
      <c r="Q2092">
        <v>23</v>
      </c>
      <c r="R2092">
        <v>8.6</v>
      </c>
      <c r="S2092">
        <v>8</v>
      </c>
      <c r="T2092" t="s">
        <v>551</v>
      </c>
      <c r="U2092">
        <f>VLOOKUP(T2092,Index!$J$2:$K$1319,2,FALSE)</f>
        <v>32</v>
      </c>
      <c r="V2092" t="s">
        <v>61</v>
      </c>
      <c r="W2092">
        <f t="shared" si="129"/>
        <v>3</v>
      </c>
    </row>
    <row r="2093" spans="1:23">
      <c r="A2093" t="s">
        <v>771</v>
      </c>
      <c r="B2093" t="s">
        <v>196</v>
      </c>
      <c r="C2093">
        <f>VLOOKUP(B2093,Index!$A$2:$B$18,2,FALSE)</f>
        <v>17</v>
      </c>
      <c r="D2093">
        <v>2016</v>
      </c>
      <c r="E2093" t="s">
        <v>34</v>
      </c>
      <c r="F2093">
        <f>VLOOKUP(E2093,Index!$D$2:$E$13,2,FALSE)</f>
        <v>1</v>
      </c>
      <c r="G2093" t="s">
        <v>35</v>
      </c>
      <c r="H2093">
        <f>VLOOKUP(G2093,Index!$G$2:$H$40,2,FALSE)</f>
        <v>32</v>
      </c>
      <c r="I2093" s="3">
        <v>280000</v>
      </c>
      <c r="J2093" s="3">
        <v>290000</v>
      </c>
      <c r="K2093" s="3">
        <v>0</v>
      </c>
      <c r="L2093" s="3">
        <v>50000</v>
      </c>
      <c r="M2093" s="3">
        <f t="shared" si="128"/>
        <v>620000</v>
      </c>
      <c r="N2093" s="3">
        <f t="shared" si="130"/>
        <v>155000</v>
      </c>
      <c r="O2093" s="3">
        <f t="shared" si="131"/>
        <v>0</v>
      </c>
      <c r="P2093">
        <v>6.7</v>
      </c>
      <c r="Q2093">
        <v>20</v>
      </c>
      <c r="R2093">
        <v>4.5999999999999996</v>
      </c>
      <c r="S2093">
        <v>274</v>
      </c>
      <c r="T2093" t="s">
        <v>772</v>
      </c>
      <c r="U2093">
        <f>VLOOKUP(T2093,Index!$J$2:$K$1319,2,FALSE)</f>
        <v>510</v>
      </c>
      <c r="V2093" t="s">
        <v>37</v>
      </c>
      <c r="W2093">
        <f t="shared" si="129"/>
        <v>3</v>
      </c>
    </row>
    <row r="2094" spans="1:23">
      <c r="A2094" t="s">
        <v>1877</v>
      </c>
      <c r="B2094" t="s">
        <v>28</v>
      </c>
      <c r="C2094">
        <f>VLOOKUP(B2094,Index!$A$2:$B$18,2,FALSE)</f>
        <v>15</v>
      </c>
      <c r="D2094">
        <v>2010</v>
      </c>
      <c r="E2094" t="s">
        <v>34</v>
      </c>
      <c r="F2094">
        <f>VLOOKUP(E2094,Index!$D$2:$E$13,2,FALSE)</f>
        <v>1</v>
      </c>
      <c r="G2094" t="s">
        <v>77</v>
      </c>
      <c r="H2094">
        <f>VLOOKUP(G2094,Index!$G$2:$H$40,2,FALSE)</f>
        <v>35</v>
      </c>
      <c r="I2094" s="3">
        <v>300000</v>
      </c>
      <c r="J2094" s="3">
        <v>260000</v>
      </c>
      <c r="K2094" s="3">
        <v>0</v>
      </c>
      <c r="L2094" s="3">
        <v>60000</v>
      </c>
      <c r="M2094" s="3">
        <f t="shared" si="128"/>
        <v>620000</v>
      </c>
      <c r="N2094" s="3">
        <f t="shared" si="130"/>
        <v>155000</v>
      </c>
      <c r="O2094" s="3">
        <f t="shared" si="131"/>
        <v>0</v>
      </c>
      <c r="P2094">
        <v>7.4</v>
      </c>
      <c r="Q2094">
        <v>69</v>
      </c>
      <c r="R2094">
        <v>7.8</v>
      </c>
      <c r="S2094">
        <v>112</v>
      </c>
      <c r="T2094" t="s">
        <v>185</v>
      </c>
      <c r="U2094">
        <f>VLOOKUP(T2094,Index!$J$2:$K$1319,2,FALSE)</f>
        <v>1207</v>
      </c>
      <c r="V2094" t="s">
        <v>61</v>
      </c>
      <c r="W2094">
        <f t="shared" si="129"/>
        <v>3</v>
      </c>
    </row>
    <row r="2095" spans="1:23">
      <c r="A2095" t="s">
        <v>1637</v>
      </c>
      <c r="B2095" t="s">
        <v>12</v>
      </c>
      <c r="C2095">
        <f>VLOOKUP(B2095,Index!$A$2:$B$18,2,FALSE)</f>
        <v>13</v>
      </c>
      <c r="D2095">
        <v>2010</v>
      </c>
      <c r="E2095" t="s">
        <v>23</v>
      </c>
      <c r="F2095">
        <f>VLOOKUP(E2095,Index!$D$2:$E$13,2,FALSE)</f>
        <v>4</v>
      </c>
      <c r="G2095" t="s">
        <v>49</v>
      </c>
      <c r="H2095">
        <f>VLOOKUP(G2095,Index!$G$2:$H$40,2,FALSE)</f>
        <v>4</v>
      </c>
      <c r="I2095" s="3">
        <v>480000</v>
      </c>
      <c r="J2095" s="3">
        <v>90000</v>
      </c>
      <c r="K2095" s="3">
        <v>0</v>
      </c>
      <c r="L2095" s="3">
        <v>40000</v>
      </c>
      <c r="M2095" s="3">
        <f t="shared" si="128"/>
        <v>610000</v>
      </c>
      <c r="N2095" s="3">
        <f t="shared" si="130"/>
        <v>152500</v>
      </c>
      <c r="O2095" s="3">
        <f t="shared" si="131"/>
        <v>0</v>
      </c>
      <c r="P2095">
        <v>8.8000000000000007</v>
      </c>
      <c r="Q2095">
        <v>20</v>
      </c>
      <c r="R2095">
        <v>7.5</v>
      </c>
      <c r="S2095">
        <v>17</v>
      </c>
      <c r="T2095" t="s">
        <v>1329</v>
      </c>
      <c r="U2095">
        <f>VLOOKUP(T2095,Index!$J$2:$K$1319,2,FALSE)</f>
        <v>430</v>
      </c>
      <c r="V2095" t="s">
        <v>61</v>
      </c>
      <c r="W2095">
        <f t="shared" si="129"/>
        <v>3</v>
      </c>
    </row>
    <row r="2096" spans="1:23">
      <c r="A2096" t="s">
        <v>1555</v>
      </c>
      <c r="B2096" t="s">
        <v>28</v>
      </c>
      <c r="C2096">
        <f>VLOOKUP(B2096,Index!$A$2:$B$18,2,FALSE)</f>
        <v>15</v>
      </c>
      <c r="D2096">
        <v>2011</v>
      </c>
      <c r="E2096" t="s">
        <v>13</v>
      </c>
      <c r="F2096">
        <f>VLOOKUP(E2096,Index!$D$2:$E$13,2,FALSE)</f>
        <v>11</v>
      </c>
      <c r="G2096" t="s">
        <v>94</v>
      </c>
      <c r="H2096">
        <f>VLOOKUP(G2096,Index!$G$2:$H$40,2,FALSE)</f>
        <v>15</v>
      </c>
      <c r="I2096" s="3">
        <v>400000</v>
      </c>
      <c r="J2096" s="3">
        <v>160000</v>
      </c>
      <c r="K2096" s="3">
        <v>0</v>
      </c>
      <c r="L2096" s="3">
        <v>50000</v>
      </c>
      <c r="M2096" s="3">
        <f t="shared" si="128"/>
        <v>610000</v>
      </c>
      <c r="N2096" s="3">
        <f t="shared" si="130"/>
        <v>152500</v>
      </c>
      <c r="O2096" s="3">
        <f t="shared" si="131"/>
        <v>0</v>
      </c>
      <c r="P2096">
        <v>8</v>
      </c>
      <c r="Q2096">
        <v>50</v>
      </c>
      <c r="R2096">
        <v>6.1</v>
      </c>
      <c r="S2096">
        <v>25</v>
      </c>
      <c r="T2096" t="s">
        <v>94</v>
      </c>
      <c r="U2096">
        <f>VLOOKUP(T2096,Index!$J$2:$K$1319,2,FALSE)</f>
        <v>378</v>
      </c>
      <c r="V2096" t="s">
        <v>15</v>
      </c>
      <c r="W2096">
        <f t="shared" si="129"/>
        <v>1</v>
      </c>
    </row>
    <row r="2097" spans="1:23">
      <c r="A2097" t="s">
        <v>2018</v>
      </c>
      <c r="B2097" t="s">
        <v>20</v>
      </c>
      <c r="C2097">
        <f>VLOOKUP(B2097,Index!$A$2:$B$18,2,FALSE)</f>
        <v>3</v>
      </c>
      <c r="D2097">
        <v>2009</v>
      </c>
      <c r="E2097" t="s">
        <v>221</v>
      </c>
      <c r="F2097">
        <f>VLOOKUP(E2097,Index!$D$2:$E$13,2,FALSE)</f>
        <v>12</v>
      </c>
      <c r="G2097" t="s">
        <v>77</v>
      </c>
      <c r="H2097">
        <f>VLOOKUP(G2097,Index!$G$2:$H$40,2,FALSE)</f>
        <v>35</v>
      </c>
      <c r="I2097" s="3">
        <v>300000</v>
      </c>
      <c r="J2097" s="3">
        <v>250000</v>
      </c>
      <c r="K2097" s="3">
        <v>0</v>
      </c>
      <c r="L2097" s="3">
        <v>60000</v>
      </c>
      <c r="M2097" s="3">
        <f t="shared" si="128"/>
        <v>610000</v>
      </c>
      <c r="N2097" s="3">
        <f t="shared" si="130"/>
        <v>152500</v>
      </c>
      <c r="O2097" s="3">
        <f t="shared" si="131"/>
        <v>0</v>
      </c>
      <c r="R2097">
        <v>6</v>
      </c>
      <c r="S2097">
        <v>4</v>
      </c>
      <c r="T2097" t="s">
        <v>372</v>
      </c>
      <c r="U2097">
        <f>VLOOKUP(T2097,Index!$J$2:$K$1319,2,FALSE)</f>
        <v>1213</v>
      </c>
      <c r="V2097" t="s">
        <v>78</v>
      </c>
      <c r="W2097">
        <f t="shared" si="129"/>
        <v>3</v>
      </c>
    </row>
    <row r="2098" spans="1:23">
      <c r="A2098" t="s">
        <v>978</v>
      </c>
      <c r="B2098" t="s">
        <v>28</v>
      </c>
      <c r="C2098">
        <f>VLOOKUP(B2098,Index!$A$2:$B$18,2,FALSE)</f>
        <v>15</v>
      </c>
      <c r="D2098">
        <v>2008</v>
      </c>
      <c r="E2098" t="s">
        <v>21</v>
      </c>
      <c r="F2098">
        <f>VLOOKUP(E2098,Index!$D$2:$E$13,2,FALSE)</f>
        <v>5</v>
      </c>
      <c r="G2098" t="s">
        <v>429</v>
      </c>
      <c r="H2098">
        <f>VLOOKUP(G2098,Index!$G$2:$H$40,2,FALSE)</f>
        <v>34</v>
      </c>
      <c r="I2098" s="3">
        <v>290000</v>
      </c>
      <c r="J2098" s="3">
        <v>260000</v>
      </c>
      <c r="K2098" s="3">
        <v>0</v>
      </c>
      <c r="L2098" s="3">
        <v>70000</v>
      </c>
      <c r="M2098" s="3">
        <f t="shared" si="128"/>
        <v>620000</v>
      </c>
      <c r="N2098" s="3">
        <f t="shared" si="130"/>
        <v>155000</v>
      </c>
      <c r="O2098" s="3">
        <f t="shared" si="131"/>
        <v>0</v>
      </c>
      <c r="P2098">
        <v>5</v>
      </c>
      <c r="Q2098">
        <v>32</v>
      </c>
      <c r="R2098">
        <v>6.3</v>
      </c>
      <c r="S2098">
        <v>6</v>
      </c>
      <c r="T2098" t="s">
        <v>590</v>
      </c>
      <c r="U2098">
        <f>VLOOKUP(T2098,Index!$J$2:$K$1319,2,FALSE)</f>
        <v>518</v>
      </c>
      <c r="V2098" t="s">
        <v>15</v>
      </c>
      <c r="W2098">
        <f t="shared" si="129"/>
        <v>3</v>
      </c>
    </row>
    <row r="2099" spans="1:23">
      <c r="A2099" t="s">
        <v>1742</v>
      </c>
      <c r="B2099" t="s">
        <v>20</v>
      </c>
      <c r="C2099">
        <f>VLOOKUP(B2099,Index!$A$2:$B$18,2,FALSE)</f>
        <v>3</v>
      </c>
      <c r="D2099">
        <v>2009</v>
      </c>
      <c r="E2099" t="s">
        <v>34</v>
      </c>
      <c r="F2099">
        <f>VLOOKUP(E2099,Index!$D$2:$E$13,2,FALSE)</f>
        <v>1</v>
      </c>
      <c r="G2099" t="s">
        <v>94</v>
      </c>
      <c r="H2099">
        <f>VLOOKUP(G2099,Index!$G$2:$H$40,2,FALSE)</f>
        <v>15</v>
      </c>
      <c r="I2099" s="3">
        <v>200000</v>
      </c>
      <c r="J2099" s="3">
        <v>340000</v>
      </c>
      <c r="K2099" s="3">
        <v>0</v>
      </c>
      <c r="L2099" s="3">
        <v>70000</v>
      </c>
      <c r="M2099" s="3">
        <f t="shared" si="128"/>
        <v>610000</v>
      </c>
      <c r="N2099" s="3">
        <f t="shared" si="130"/>
        <v>152500</v>
      </c>
      <c r="O2099" s="3">
        <f t="shared" si="131"/>
        <v>0</v>
      </c>
      <c r="P2099">
        <v>4.8</v>
      </c>
      <c r="Q2099">
        <v>9</v>
      </c>
      <c r="R2099">
        <v>4.3</v>
      </c>
      <c r="S2099">
        <v>7</v>
      </c>
      <c r="T2099" t="s">
        <v>1000</v>
      </c>
      <c r="U2099">
        <f>VLOOKUP(T2099,Index!$J$2:$K$1319,2,FALSE)</f>
        <v>338</v>
      </c>
      <c r="V2099" t="s">
        <v>15</v>
      </c>
      <c r="W2099">
        <f t="shared" si="129"/>
        <v>3</v>
      </c>
    </row>
    <row r="2100" spans="1:23">
      <c r="A2100" t="s">
        <v>2019</v>
      </c>
      <c r="B2100" t="s">
        <v>33</v>
      </c>
      <c r="C2100">
        <f>VLOOKUP(B2100,Index!$A$2:$B$18,2,FALSE)</f>
        <v>9</v>
      </c>
      <c r="D2100">
        <v>2010</v>
      </c>
      <c r="E2100" t="s">
        <v>90</v>
      </c>
      <c r="F2100">
        <f>VLOOKUP(E2100,Index!$D$2:$E$13,2,FALSE)</f>
        <v>8</v>
      </c>
      <c r="G2100" t="s">
        <v>173</v>
      </c>
      <c r="H2100">
        <f>VLOOKUP(G2100,Index!$G$2:$H$40,2,FALSE)</f>
        <v>31</v>
      </c>
      <c r="I2100" s="3">
        <v>170000</v>
      </c>
      <c r="J2100" s="3">
        <v>180000</v>
      </c>
      <c r="K2100" s="3">
        <v>200000</v>
      </c>
      <c r="L2100" s="3">
        <v>70000</v>
      </c>
      <c r="M2100" s="3">
        <f t="shared" si="128"/>
        <v>620000</v>
      </c>
      <c r="N2100" s="3">
        <f t="shared" si="130"/>
        <v>155000</v>
      </c>
      <c r="O2100" s="3">
        <f t="shared" si="131"/>
        <v>0</v>
      </c>
      <c r="P2100">
        <v>6.8</v>
      </c>
      <c r="Q2100">
        <v>58</v>
      </c>
      <c r="R2100">
        <v>8.4</v>
      </c>
      <c r="S2100">
        <v>263</v>
      </c>
      <c r="T2100" t="s">
        <v>932</v>
      </c>
      <c r="U2100">
        <f>VLOOKUP(T2100,Index!$J$2:$K$1319,2,FALSE)</f>
        <v>214</v>
      </c>
      <c r="V2100" t="s">
        <v>37</v>
      </c>
      <c r="W2100">
        <f t="shared" si="129"/>
        <v>3</v>
      </c>
    </row>
    <row r="2101" spans="1:23">
      <c r="A2101" t="s">
        <v>2020</v>
      </c>
      <c r="B2101" t="s">
        <v>33</v>
      </c>
      <c r="C2101">
        <f>VLOOKUP(B2101,Index!$A$2:$B$18,2,FALSE)</f>
        <v>9</v>
      </c>
      <c r="D2101">
        <v>2014</v>
      </c>
      <c r="E2101" t="s">
        <v>13</v>
      </c>
      <c r="F2101">
        <f>VLOOKUP(E2101,Index!$D$2:$E$13,2,FALSE)</f>
        <v>11</v>
      </c>
      <c r="G2101" t="s">
        <v>94</v>
      </c>
      <c r="H2101">
        <f>VLOOKUP(G2101,Index!$G$2:$H$40,2,FALSE)</f>
        <v>15</v>
      </c>
      <c r="I2101" s="3">
        <v>150000</v>
      </c>
      <c r="J2101" s="3">
        <v>360000</v>
      </c>
      <c r="K2101" s="3">
        <v>10000</v>
      </c>
      <c r="L2101" s="3">
        <v>90000</v>
      </c>
      <c r="M2101" s="3">
        <f t="shared" si="128"/>
        <v>610000</v>
      </c>
      <c r="N2101" s="3">
        <f t="shared" si="130"/>
        <v>152500</v>
      </c>
      <c r="O2101" s="3">
        <f t="shared" si="131"/>
        <v>0</v>
      </c>
      <c r="P2101">
        <v>7.3</v>
      </c>
      <c r="Q2101">
        <v>33</v>
      </c>
      <c r="R2101">
        <v>4.3</v>
      </c>
      <c r="S2101">
        <v>87</v>
      </c>
      <c r="T2101" t="s">
        <v>135</v>
      </c>
      <c r="U2101">
        <f>VLOOKUP(T2101,Index!$J$2:$K$1319,2,FALSE)</f>
        <v>339</v>
      </c>
      <c r="V2101" t="s">
        <v>15</v>
      </c>
      <c r="W2101">
        <f t="shared" si="129"/>
        <v>3</v>
      </c>
    </row>
    <row r="2102" spans="1:23">
      <c r="A2102" t="s">
        <v>1124</v>
      </c>
      <c r="B2102" t="s">
        <v>33</v>
      </c>
      <c r="C2102">
        <f>VLOOKUP(B2102,Index!$A$2:$B$18,2,FALSE)</f>
        <v>9</v>
      </c>
      <c r="D2102">
        <v>2008</v>
      </c>
      <c r="E2102" t="s">
        <v>13</v>
      </c>
      <c r="F2102">
        <f>VLOOKUP(E2102,Index!$D$2:$E$13,2,FALSE)</f>
        <v>11</v>
      </c>
      <c r="G2102" t="s">
        <v>35</v>
      </c>
      <c r="H2102">
        <f>VLOOKUP(G2102,Index!$G$2:$H$40,2,FALSE)</f>
        <v>32</v>
      </c>
      <c r="I2102" s="3">
        <v>560000</v>
      </c>
      <c r="J2102" s="3">
        <v>0</v>
      </c>
      <c r="K2102" s="3">
        <v>0</v>
      </c>
      <c r="L2102" s="3">
        <v>50000</v>
      </c>
      <c r="M2102" s="3">
        <f t="shared" si="128"/>
        <v>610000</v>
      </c>
      <c r="N2102" s="3">
        <f t="shared" si="130"/>
        <v>152500</v>
      </c>
      <c r="O2102" s="3">
        <f t="shared" si="131"/>
        <v>0</v>
      </c>
      <c r="P2102">
        <v>8.1999999999999993</v>
      </c>
      <c r="Q2102">
        <v>30</v>
      </c>
      <c r="R2102">
        <v>7</v>
      </c>
      <c r="S2102">
        <v>37</v>
      </c>
      <c r="T2102" t="s">
        <v>306</v>
      </c>
      <c r="U2102">
        <f>VLOOKUP(T2102,Index!$J$2:$K$1319,2,FALSE)</f>
        <v>1259</v>
      </c>
      <c r="V2102" t="s">
        <v>15</v>
      </c>
      <c r="W2102">
        <f t="shared" si="129"/>
        <v>3</v>
      </c>
    </row>
    <row r="2103" spans="1:23">
      <c r="A2103" t="s">
        <v>886</v>
      </c>
      <c r="B2103" t="s">
        <v>12</v>
      </c>
      <c r="C2103">
        <f>VLOOKUP(B2103,Index!$A$2:$B$18,2,FALSE)</f>
        <v>13</v>
      </c>
      <c r="D2103">
        <v>2007</v>
      </c>
      <c r="E2103" t="s">
        <v>34</v>
      </c>
      <c r="F2103">
        <f>VLOOKUP(E2103,Index!$D$2:$E$13,2,FALSE)</f>
        <v>1</v>
      </c>
      <c r="G2103" t="s">
        <v>429</v>
      </c>
      <c r="H2103">
        <f>VLOOKUP(G2103,Index!$G$2:$H$40,2,FALSE)</f>
        <v>34</v>
      </c>
      <c r="I2103" s="3">
        <v>560000</v>
      </c>
      <c r="J2103" s="3">
        <v>0</v>
      </c>
      <c r="K2103" s="3">
        <v>0</v>
      </c>
      <c r="L2103" s="3">
        <v>40000</v>
      </c>
      <c r="M2103" s="3">
        <f t="shared" si="128"/>
        <v>600000</v>
      </c>
      <c r="N2103" s="3">
        <f t="shared" si="130"/>
        <v>150000</v>
      </c>
      <c r="O2103" s="3">
        <f t="shared" si="131"/>
        <v>0</v>
      </c>
      <c r="R2103">
        <v>5.5</v>
      </c>
      <c r="S2103">
        <v>6</v>
      </c>
      <c r="T2103" t="s">
        <v>429</v>
      </c>
      <c r="U2103">
        <f>VLOOKUP(T2103,Index!$J$2:$K$1319,2,FALSE)</f>
        <v>1158</v>
      </c>
      <c r="V2103" t="s">
        <v>15</v>
      </c>
      <c r="W2103">
        <f t="shared" si="129"/>
        <v>1</v>
      </c>
    </row>
    <row r="2104" spans="1:23">
      <c r="A2104" t="s">
        <v>2021</v>
      </c>
      <c r="B2104" t="s">
        <v>97</v>
      </c>
      <c r="C2104">
        <f>VLOOKUP(B2104,Index!$A$2:$B$18,2,FALSE)</f>
        <v>16</v>
      </c>
      <c r="D2104">
        <v>2002</v>
      </c>
      <c r="E2104" t="s">
        <v>13</v>
      </c>
      <c r="F2104">
        <f>VLOOKUP(E2104,Index!$D$2:$E$13,2,FALSE)</f>
        <v>11</v>
      </c>
      <c r="G2104" t="s">
        <v>29</v>
      </c>
      <c r="H2104">
        <f>VLOOKUP(G2104,Index!$G$2:$H$40,2,FALSE)</f>
        <v>23</v>
      </c>
      <c r="I2104" s="3">
        <v>460000</v>
      </c>
      <c r="J2104" s="3">
        <v>130000</v>
      </c>
      <c r="K2104" s="3">
        <v>0</v>
      </c>
      <c r="L2104" s="3">
        <v>20000</v>
      </c>
      <c r="M2104" s="3">
        <f t="shared" si="128"/>
        <v>610000</v>
      </c>
      <c r="N2104" s="3">
        <f t="shared" si="130"/>
        <v>152500</v>
      </c>
      <c r="O2104" s="3">
        <f t="shared" si="131"/>
        <v>0</v>
      </c>
      <c r="P2104">
        <v>7.2</v>
      </c>
      <c r="Q2104">
        <v>25</v>
      </c>
      <c r="R2104">
        <v>8.6</v>
      </c>
      <c r="S2104">
        <v>12</v>
      </c>
      <c r="T2104" t="s">
        <v>29</v>
      </c>
      <c r="U2104">
        <f>VLOOKUP(T2104,Index!$J$2:$K$1319,2,FALSE)</f>
        <v>731</v>
      </c>
      <c r="V2104" t="s">
        <v>15</v>
      </c>
      <c r="W2104">
        <f t="shared" si="129"/>
        <v>1</v>
      </c>
    </row>
    <row r="2105" spans="1:23">
      <c r="A2105" t="s">
        <v>2022</v>
      </c>
      <c r="B2105" t="s">
        <v>39</v>
      </c>
      <c r="C2105">
        <f>VLOOKUP(B2105,Index!$A$2:$B$18,2,FALSE)</f>
        <v>8</v>
      </c>
      <c r="D2105">
        <v>2006</v>
      </c>
      <c r="E2105" t="s">
        <v>34</v>
      </c>
      <c r="F2105">
        <f>VLOOKUP(E2105,Index!$D$2:$E$13,2,FALSE)</f>
        <v>1</v>
      </c>
      <c r="G2105" t="s">
        <v>657</v>
      </c>
      <c r="H2105">
        <f>VLOOKUP(G2105,Index!$G$2:$H$40,2,FALSE)</f>
        <v>33</v>
      </c>
      <c r="I2105" s="3">
        <v>20000</v>
      </c>
      <c r="J2105" s="3">
        <v>20000</v>
      </c>
      <c r="K2105" s="3">
        <v>570000</v>
      </c>
      <c r="L2105" s="3">
        <v>10000</v>
      </c>
      <c r="M2105" s="3">
        <f t="shared" si="128"/>
        <v>620000</v>
      </c>
      <c r="N2105" s="3">
        <f t="shared" si="130"/>
        <v>155000</v>
      </c>
      <c r="O2105" s="3">
        <f t="shared" si="131"/>
        <v>0</v>
      </c>
      <c r="P2105">
        <v>5.8</v>
      </c>
      <c r="Q2105">
        <v>26</v>
      </c>
      <c r="R2105">
        <v>8.8000000000000007</v>
      </c>
      <c r="S2105">
        <v>13</v>
      </c>
      <c r="T2105" t="s">
        <v>658</v>
      </c>
      <c r="U2105">
        <f>VLOOKUP(T2105,Index!$J$2:$K$1319,2,FALSE)</f>
        <v>833</v>
      </c>
      <c r="V2105" t="s">
        <v>61</v>
      </c>
      <c r="W2105">
        <f t="shared" si="129"/>
        <v>3</v>
      </c>
    </row>
    <row r="2106" spans="1:23">
      <c r="A2106" t="s">
        <v>2023</v>
      </c>
      <c r="B2106" t="s">
        <v>33</v>
      </c>
      <c r="C2106">
        <f>VLOOKUP(B2106,Index!$A$2:$B$18,2,FALSE)</f>
        <v>9</v>
      </c>
      <c r="D2106">
        <v>2009</v>
      </c>
      <c r="E2106" t="s">
        <v>48</v>
      </c>
      <c r="F2106">
        <f>VLOOKUP(E2106,Index!$D$2:$E$13,2,FALSE)</f>
        <v>9</v>
      </c>
      <c r="G2106" t="s">
        <v>91</v>
      </c>
      <c r="H2106">
        <f>VLOOKUP(G2106,Index!$G$2:$H$40,2,FALSE)</f>
        <v>7</v>
      </c>
      <c r="I2106" s="3">
        <v>220000</v>
      </c>
      <c r="J2106" s="3">
        <v>270000</v>
      </c>
      <c r="K2106" s="3">
        <v>10000</v>
      </c>
      <c r="L2106" s="3">
        <v>110000</v>
      </c>
      <c r="M2106" s="3">
        <f t="shared" si="128"/>
        <v>610000</v>
      </c>
      <c r="N2106" s="3">
        <f t="shared" si="130"/>
        <v>152500</v>
      </c>
      <c r="O2106" s="3">
        <f t="shared" si="131"/>
        <v>0</v>
      </c>
      <c r="P2106">
        <v>7</v>
      </c>
      <c r="Q2106">
        <v>61</v>
      </c>
      <c r="R2106">
        <v>6.4</v>
      </c>
      <c r="S2106">
        <v>55</v>
      </c>
      <c r="T2106" t="s">
        <v>843</v>
      </c>
      <c r="U2106">
        <f>VLOOKUP(T2106,Index!$J$2:$K$1319,2,FALSE)</f>
        <v>80</v>
      </c>
      <c r="V2106" t="s">
        <v>37</v>
      </c>
      <c r="W2106">
        <f t="shared" si="129"/>
        <v>3</v>
      </c>
    </row>
    <row r="2107" spans="1:23">
      <c r="A2107" t="s">
        <v>2024</v>
      </c>
      <c r="B2107" t="s">
        <v>63</v>
      </c>
      <c r="C2107">
        <f>VLOOKUP(B2107,Index!$A$2:$B$18,2,FALSE)</f>
        <v>1</v>
      </c>
      <c r="D2107">
        <v>2011</v>
      </c>
      <c r="E2107" t="s">
        <v>67</v>
      </c>
      <c r="F2107">
        <f>VLOOKUP(E2107,Index!$D$2:$E$13,2,FALSE)</f>
        <v>10</v>
      </c>
      <c r="G2107" t="s">
        <v>144</v>
      </c>
      <c r="H2107">
        <f>VLOOKUP(G2107,Index!$G$2:$H$40,2,FALSE)</f>
        <v>1</v>
      </c>
      <c r="I2107" s="3">
        <v>500000</v>
      </c>
      <c r="J2107" s="3">
        <v>70000</v>
      </c>
      <c r="K2107" s="3">
        <v>0</v>
      </c>
      <c r="L2107" s="3">
        <v>50000</v>
      </c>
      <c r="M2107" s="3">
        <f t="shared" si="128"/>
        <v>620000</v>
      </c>
      <c r="N2107" s="3">
        <f t="shared" si="130"/>
        <v>155000</v>
      </c>
      <c r="O2107" s="3">
        <f t="shared" si="131"/>
        <v>0</v>
      </c>
      <c r="P2107">
        <v>5.6</v>
      </c>
      <c r="Q2107">
        <v>6</v>
      </c>
      <c r="R2107">
        <v>6</v>
      </c>
      <c r="S2107">
        <v>7</v>
      </c>
      <c r="T2107" t="s">
        <v>1583</v>
      </c>
      <c r="U2107">
        <f>VLOOKUP(T2107,Index!$J$2:$K$1319,2,FALSE)</f>
        <v>246</v>
      </c>
      <c r="V2107" t="s">
        <v>15</v>
      </c>
      <c r="W2107">
        <f t="shared" si="129"/>
        <v>3</v>
      </c>
    </row>
    <row r="2108" spans="1:23">
      <c r="A2108" t="s">
        <v>2025</v>
      </c>
      <c r="B2108" t="s">
        <v>63</v>
      </c>
      <c r="C2108">
        <f>VLOOKUP(B2108,Index!$A$2:$B$18,2,FALSE)</f>
        <v>1</v>
      </c>
      <c r="D2108">
        <v>2012</v>
      </c>
      <c r="E2108" t="s">
        <v>34</v>
      </c>
      <c r="F2108">
        <f>VLOOKUP(E2108,Index!$D$2:$E$13,2,FALSE)</f>
        <v>1</v>
      </c>
      <c r="G2108" t="s">
        <v>194</v>
      </c>
      <c r="H2108">
        <f>VLOOKUP(G2108,Index!$G$2:$H$40,2,FALSE)</f>
        <v>38</v>
      </c>
      <c r="I2108" s="3">
        <v>560000</v>
      </c>
      <c r="J2108" s="3">
        <v>10000</v>
      </c>
      <c r="K2108" s="3">
        <v>0</v>
      </c>
      <c r="L2108" s="3">
        <v>50000</v>
      </c>
      <c r="M2108" s="3">
        <f t="shared" si="128"/>
        <v>620000</v>
      </c>
      <c r="N2108" s="3">
        <f t="shared" si="130"/>
        <v>155000</v>
      </c>
      <c r="O2108" s="3">
        <f t="shared" si="131"/>
        <v>0</v>
      </c>
      <c r="P2108">
        <v>7.3</v>
      </c>
      <c r="Q2108">
        <v>13</v>
      </c>
      <c r="R2108">
        <v>7.4</v>
      </c>
      <c r="S2108">
        <v>21</v>
      </c>
      <c r="T2108" t="s">
        <v>642</v>
      </c>
      <c r="U2108">
        <f>VLOOKUP(T2108,Index!$J$2:$K$1319,2,FALSE)</f>
        <v>25</v>
      </c>
      <c r="V2108" t="s">
        <v>78</v>
      </c>
      <c r="W2108">
        <f t="shared" si="129"/>
        <v>3</v>
      </c>
    </row>
    <row r="2109" spans="1:23">
      <c r="A2109" t="s">
        <v>2026</v>
      </c>
      <c r="B2109" t="s">
        <v>12</v>
      </c>
      <c r="C2109">
        <f>VLOOKUP(B2109,Index!$A$2:$B$18,2,FALSE)</f>
        <v>13</v>
      </c>
      <c r="D2109">
        <v>2011</v>
      </c>
      <c r="E2109" t="s">
        <v>23</v>
      </c>
      <c r="F2109">
        <f>VLOOKUP(E2109,Index!$D$2:$E$13,2,FALSE)</f>
        <v>4</v>
      </c>
      <c r="G2109" t="s">
        <v>77</v>
      </c>
      <c r="H2109">
        <f>VLOOKUP(G2109,Index!$G$2:$H$40,2,FALSE)</f>
        <v>35</v>
      </c>
      <c r="I2109" s="3">
        <v>370000</v>
      </c>
      <c r="J2109" s="3">
        <v>190000</v>
      </c>
      <c r="K2109" s="3">
        <v>0</v>
      </c>
      <c r="L2109" s="3">
        <v>60000</v>
      </c>
      <c r="M2109" s="3">
        <f t="shared" si="128"/>
        <v>620000</v>
      </c>
      <c r="N2109" s="3">
        <f t="shared" si="130"/>
        <v>155000</v>
      </c>
      <c r="O2109" s="3">
        <f t="shared" si="131"/>
        <v>0</v>
      </c>
      <c r="T2109" t="s">
        <v>372</v>
      </c>
      <c r="U2109">
        <f>VLOOKUP(T2109,Index!$J$2:$K$1319,2,FALSE)</f>
        <v>1213</v>
      </c>
      <c r="V2109" t="s">
        <v>61</v>
      </c>
      <c r="W2109">
        <f t="shared" si="129"/>
        <v>3</v>
      </c>
    </row>
    <row r="2110" spans="1:23">
      <c r="A2110" t="s">
        <v>2027</v>
      </c>
      <c r="B2110" t="s">
        <v>20</v>
      </c>
      <c r="C2110">
        <f>VLOOKUP(B2110,Index!$A$2:$B$18,2,FALSE)</f>
        <v>3</v>
      </c>
      <c r="D2110">
        <v>2008</v>
      </c>
      <c r="E2110" t="s">
        <v>90</v>
      </c>
      <c r="F2110">
        <f>VLOOKUP(E2110,Index!$D$2:$E$13,2,FALSE)</f>
        <v>8</v>
      </c>
      <c r="G2110" t="s">
        <v>14</v>
      </c>
      <c r="H2110">
        <f>VLOOKUP(G2110,Index!$G$2:$H$40,2,FALSE)</f>
        <v>26</v>
      </c>
      <c r="I2110" s="3">
        <v>290000</v>
      </c>
      <c r="J2110" s="3">
        <v>20000</v>
      </c>
      <c r="K2110" s="3">
        <v>270000</v>
      </c>
      <c r="L2110" s="3">
        <v>30000</v>
      </c>
      <c r="M2110" s="3">
        <f t="shared" si="128"/>
        <v>610000</v>
      </c>
      <c r="N2110" s="3">
        <f t="shared" si="130"/>
        <v>152500</v>
      </c>
      <c r="O2110" s="3">
        <f t="shared" si="131"/>
        <v>0</v>
      </c>
      <c r="P2110">
        <v>8.1</v>
      </c>
      <c r="Q2110">
        <v>42</v>
      </c>
      <c r="R2110">
        <v>7</v>
      </c>
      <c r="S2110">
        <v>106</v>
      </c>
      <c r="T2110" t="s">
        <v>198</v>
      </c>
      <c r="U2110">
        <f>VLOOKUP(T2110,Index!$J$2:$K$1319,2,FALSE)</f>
        <v>579</v>
      </c>
      <c r="V2110" t="s">
        <v>78</v>
      </c>
      <c r="W2110">
        <f t="shared" si="129"/>
        <v>3</v>
      </c>
    </row>
    <row r="2111" spans="1:23">
      <c r="A2111" t="s">
        <v>1312</v>
      </c>
      <c r="B2111" t="s">
        <v>65</v>
      </c>
      <c r="C2111">
        <f>VLOOKUP(B2111,Index!$A$2:$B$18,2,FALSE)</f>
        <v>10</v>
      </c>
      <c r="D2111">
        <v>2014</v>
      </c>
      <c r="E2111" t="s">
        <v>48</v>
      </c>
      <c r="F2111">
        <f>VLOOKUP(E2111,Index!$D$2:$E$13,2,FALSE)</f>
        <v>9</v>
      </c>
      <c r="G2111" t="s">
        <v>94</v>
      </c>
      <c r="H2111">
        <f>VLOOKUP(G2111,Index!$G$2:$H$40,2,FALSE)</f>
        <v>15</v>
      </c>
      <c r="I2111" s="3">
        <v>210000</v>
      </c>
      <c r="J2111" s="3">
        <v>290000</v>
      </c>
      <c r="K2111" s="3">
        <v>10000</v>
      </c>
      <c r="L2111" s="3">
        <v>100000</v>
      </c>
      <c r="M2111" s="3">
        <f t="shared" si="128"/>
        <v>610000</v>
      </c>
      <c r="N2111" s="3">
        <f t="shared" si="130"/>
        <v>152500</v>
      </c>
      <c r="O2111" s="3">
        <f t="shared" si="131"/>
        <v>0</v>
      </c>
      <c r="P2111">
        <v>7.5</v>
      </c>
      <c r="Q2111">
        <v>23</v>
      </c>
      <c r="R2111">
        <v>7.6</v>
      </c>
      <c r="S2111">
        <v>259</v>
      </c>
      <c r="T2111" t="s">
        <v>1313</v>
      </c>
      <c r="U2111">
        <f>VLOOKUP(T2111,Index!$J$2:$K$1319,2,FALSE)</f>
        <v>890</v>
      </c>
      <c r="V2111" t="s">
        <v>78</v>
      </c>
      <c r="W2111">
        <f t="shared" si="129"/>
        <v>3</v>
      </c>
    </row>
    <row r="2112" spans="1:23">
      <c r="A2112" t="s">
        <v>2028</v>
      </c>
      <c r="B2112" t="s">
        <v>12</v>
      </c>
      <c r="C2112">
        <f>VLOOKUP(B2112,Index!$A$2:$B$18,2,FALSE)</f>
        <v>13</v>
      </c>
      <c r="D2112">
        <v>2009</v>
      </c>
      <c r="E2112" t="s">
        <v>48</v>
      </c>
      <c r="F2112">
        <f>VLOOKUP(E2112,Index!$D$2:$E$13,2,FALSE)</f>
        <v>9</v>
      </c>
      <c r="G2112" t="s">
        <v>14</v>
      </c>
      <c r="H2112">
        <f>VLOOKUP(G2112,Index!$G$2:$H$40,2,FALSE)</f>
        <v>26</v>
      </c>
      <c r="I2112" s="3">
        <v>420000</v>
      </c>
      <c r="J2112" s="3">
        <v>50000</v>
      </c>
      <c r="K2112" s="3">
        <v>0</v>
      </c>
      <c r="L2112" s="3">
        <v>140000</v>
      </c>
      <c r="M2112" s="3">
        <f t="shared" si="128"/>
        <v>610000</v>
      </c>
      <c r="N2112" s="3">
        <f t="shared" si="130"/>
        <v>152500</v>
      </c>
      <c r="O2112" s="3">
        <f t="shared" si="131"/>
        <v>0</v>
      </c>
      <c r="P2112">
        <v>9.1</v>
      </c>
      <c r="Q2112">
        <v>48</v>
      </c>
      <c r="R2112">
        <v>9.3000000000000007</v>
      </c>
      <c r="S2112">
        <v>316</v>
      </c>
      <c r="T2112" t="s">
        <v>153</v>
      </c>
      <c r="U2112">
        <f>VLOOKUP(T2112,Index!$J$2:$K$1319,2,FALSE)</f>
        <v>950</v>
      </c>
      <c r="V2112" t="s">
        <v>61</v>
      </c>
      <c r="W2112">
        <f t="shared" si="129"/>
        <v>3</v>
      </c>
    </row>
    <row r="2113" spans="1:23">
      <c r="A2113" t="s">
        <v>1384</v>
      </c>
      <c r="B2113" t="s">
        <v>33</v>
      </c>
      <c r="C2113">
        <f>VLOOKUP(B2113,Index!$A$2:$B$18,2,FALSE)</f>
        <v>9</v>
      </c>
      <c r="D2113">
        <v>2011</v>
      </c>
      <c r="E2113" t="s">
        <v>34</v>
      </c>
      <c r="F2113">
        <f>VLOOKUP(E2113,Index!$D$2:$E$13,2,FALSE)</f>
        <v>1</v>
      </c>
      <c r="G2113" t="s">
        <v>402</v>
      </c>
      <c r="H2113">
        <f>VLOOKUP(G2113,Index!$G$2:$H$40,2,FALSE)</f>
        <v>13</v>
      </c>
      <c r="I2113" s="3">
        <v>300000</v>
      </c>
      <c r="J2113" s="3">
        <v>220000</v>
      </c>
      <c r="K2113" s="3">
        <v>0</v>
      </c>
      <c r="L2113" s="3">
        <v>90000</v>
      </c>
      <c r="M2113" s="3">
        <f t="shared" si="128"/>
        <v>610000</v>
      </c>
      <c r="N2113" s="3">
        <f t="shared" si="130"/>
        <v>152500</v>
      </c>
      <c r="O2113" s="3">
        <f t="shared" si="131"/>
        <v>0</v>
      </c>
      <c r="P2113">
        <v>7</v>
      </c>
      <c r="Q2113">
        <v>29</v>
      </c>
      <c r="R2113">
        <v>6.9</v>
      </c>
      <c r="S2113">
        <v>13</v>
      </c>
      <c r="T2113" t="s">
        <v>370</v>
      </c>
      <c r="U2113">
        <f>VLOOKUP(T2113,Index!$J$2:$K$1319,2,FALSE)</f>
        <v>394</v>
      </c>
      <c r="V2113" t="s">
        <v>78</v>
      </c>
      <c r="W2113">
        <f t="shared" si="129"/>
        <v>3</v>
      </c>
    </row>
    <row r="2114" spans="1:23">
      <c r="A2114" t="s">
        <v>2029</v>
      </c>
      <c r="B2114" t="s">
        <v>112</v>
      </c>
      <c r="C2114">
        <f>VLOOKUP(B2114,Index!$A$2:$B$18,2,FALSE)</f>
        <v>11</v>
      </c>
      <c r="D2114">
        <v>2009</v>
      </c>
      <c r="E2114" t="s">
        <v>21</v>
      </c>
      <c r="F2114">
        <f>VLOOKUP(E2114,Index!$D$2:$E$13,2,FALSE)</f>
        <v>5</v>
      </c>
      <c r="G2114" t="s">
        <v>45</v>
      </c>
      <c r="H2114">
        <f>VLOOKUP(G2114,Index!$G$2:$H$40,2,FALSE)</f>
        <v>30</v>
      </c>
      <c r="I2114" s="3">
        <v>180000</v>
      </c>
      <c r="J2114" s="3">
        <v>270000</v>
      </c>
      <c r="K2114" s="3">
        <v>0</v>
      </c>
      <c r="L2114" s="3">
        <v>150000</v>
      </c>
      <c r="M2114" s="3">
        <f t="shared" ref="M2114:M2177" si="132">SUM(I2114:L2114)</f>
        <v>600000</v>
      </c>
      <c r="N2114" s="3">
        <f t="shared" si="130"/>
        <v>150000</v>
      </c>
      <c r="O2114" s="3">
        <f t="shared" si="131"/>
        <v>0</v>
      </c>
      <c r="P2114">
        <v>7.1</v>
      </c>
      <c r="Q2114">
        <v>47</v>
      </c>
      <c r="R2114">
        <v>6.3</v>
      </c>
      <c r="S2114">
        <v>28</v>
      </c>
      <c r="T2114" t="s">
        <v>2030</v>
      </c>
      <c r="U2114">
        <f>VLOOKUP(T2114,Index!$J$2:$K$1319,2,FALSE)</f>
        <v>523</v>
      </c>
      <c r="V2114" t="s">
        <v>78</v>
      </c>
      <c r="W2114">
        <f t="shared" ref="W2114:W2177" si="133">IF(T2114=G2114,1,3)</f>
        <v>3</v>
      </c>
    </row>
    <row r="2115" spans="1:23">
      <c r="A2115" t="s">
        <v>2031</v>
      </c>
      <c r="B2115" t="s">
        <v>156</v>
      </c>
      <c r="C2115">
        <f>VLOOKUP(B2115,Index!$A$2:$B$18,2,FALSE)</f>
        <v>4</v>
      </c>
      <c r="D2115">
        <v>2004</v>
      </c>
      <c r="E2115" t="s">
        <v>23</v>
      </c>
      <c r="F2115">
        <f>VLOOKUP(E2115,Index!$D$2:$E$13,2,FALSE)</f>
        <v>4</v>
      </c>
      <c r="G2115" t="s">
        <v>480</v>
      </c>
      <c r="H2115">
        <f>VLOOKUP(G2115,Index!$G$2:$H$40,2,FALSE)</f>
        <v>21</v>
      </c>
      <c r="I2115" s="3">
        <v>440000</v>
      </c>
      <c r="J2115" s="3">
        <v>160000</v>
      </c>
      <c r="K2115" s="3">
        <v>0</v>
      </c>
      <c r="L2115" s="3">
        <v>10000</v>
      </c>
      <c r="M2115" s="3">
        <f t="shared" si="132"/>
        <v>610000</v>
      </c>
      <c r="N2115" s="3">
        <f t="shared" ref="N2115:N2178" si="134">AVERAGE(I2115:L2115)</f>
        <v>152500</v>
      </c>
      <c r="O2115" s="3">
        <f t="shared" ref="O2115:O2178" si="135">IF(M2115&gt;AVERAGE($M$2:$M$8064),1,0)</f>
        <v>0</v>
      </c>
      <c r="P2115">
        <v>4.9000000000000004</v>
      </c>
      <c r="Q2115">
        <v>7</v>
      </c>
      <c r="R2115">
        <v>6.8</v>
      </c>
      <c r="S2115">
        <v>6</v>
      </c>
      <c r="T2115" t="s">
        <v>2032</v>
      </c>
      <c r="U2115">
        <f>VLOOKUP(T2115,Index!$J$2:$K$1319,2,FALSE)</f>
        <v>1040</v>
      </c>
      <c r="V2115" t="s">
        <v>15</v>
      </c>
      <c r="W2115">
        <f t="shared" si="133"/>
        <v>3</v>
      </c>
    </row>
    <row r="2116" spans="1:23">
      <c r="A2116" t="s">
        <v>2033</v>
      </c>
      <c r="B2116" t="s">
        <v>39</v>
      </c>
      <c r="C2116">
        <f>VLOOKUP(B2116,Index!$A$2:$B$18,2,FALSE)</f>
        <v>8</v>
      </c>
      <c r="D2116">
        <v>2003</v>
      </c>
      <c r="E2116" t="s">
        <v>48</v>
      </c>
      <c r="F2116">
        <f>VLOOKUP(E2116,Index!$D$2:$E$13,2,FALSE)</f>
        <v>9</v>
      </c>
      <c r="G2116" t="s">
        <v>264</v>
      </c>
      <c r="H2116">
        <f>VLOOKUP(G2116,Index!$G$2:$H$40,2,FALSE)</f>
        <v>25</v>
      </c>
      <c r="I2116" s="3">
        <v>300000</v>
      </c>
      <c r="J2116" s="3">
        <v>230000</v>
      </c>
      <c r="K2116" s="3">
        <v>0</v>
      </c>
      <c r="L2116" s="3">
        <v>80000</v>
      </c>
      <c r="M2116" s="3">
        <f t="shared" si="132"/>
        <v>610000</v>
      </c>
      <c r="N2116" s="3">
        <f t="shared" si="134"/>
        <v>152500</v>
      </c>
      <c r="O2116" s="3">
        <f t="shared" si="135"/>
        <v>0</v>
      </c>
      <c r="P2116">
        <v>8.1</v>
      </c>
      <c r="Q2116">
        <v>29</v>
      </c>
      <c r="R2116">
        <v>8.1</v>
      </c>
      <c r="S2116">
        <v>12</v>
      </c>
      <c r="T2116" t="s">
        <v>289</v>
      </c>
      <c r="U2116">
        <f>VLOOKUP(T2116,Index!$J$2:$K$1319,2,FALSE)</f>
        <v>767</v>
      </c>
      <c r="V2116" t="s">
        <v>61</v>
      </c>
      <c r="W2116">
        <f t="shared" si="133"/>
        <v>3</v>
      </c>
    </row>
    <row r="2117" spans="1:23">
      <c r="A2117" t="s">
        <v>1212</v>
      </c>
      <c r="B2117" t="s">
        <v>112</v>
      </c>
      <c r="C2117">
        <f>VLOOKUP(B2117,Index!$A$2:$B$18,2,FALSE)</f>
        <v>11</v>
      </c>
      <c r="D2117">
        <v>2009</v>
      </c>
      <c r="E2117" t="s">
        <v>59</v>
      </c>
      <c r="F2117">
        <f>VLOOKUP(E2117,Index!$D$2:$E$13,2,FALSE)</f>
        <v>3</v>
      </c>
      <c r="G2117" t="s">
        <v>429</v>
      </c>
      <c r="H2117">
        <f>VLOOKUP(G2117,Index!$G$2:$H$40,2,FALSE)</f>
        <v>34</v>
      </c>
      <c r="I2117" s="3">
        <v>250000</v>
      </c>
      <c r="J2117" s="3">
        <v>220000</v>
      </c>
      <c r="K2117" s="3">
        <v>0</v>
      </c>
      <c r="L2117" s="3">
        <v>140000</v>
      </c>
      <c r="M2117" s="3">
        <f t="shared" si="132"/>
        <v>610000</v>
      </c>
      <c r="N2117" s="3">
        <f t="shared" si="134"/>
        <v>152500</v>
      </c>
      <c r="O2117" s="3">
        <f t="shared" si="135"/>
        <v>0</v>
      </c>
      <c r="R2117">
        <v>6.6</v>
      </c>
      <c r="S2117">
        <v>8</v>
      </c>
      <c r="T2117" t="s">
        <v>541</v>
      </c>
      <c r="U2117">
        <f>VLOOKUP(T2117,Index!$J$2:$K$1319,2,FALSE)</f>
        <v>1293</v>
      </c>
      <c r="V2117" t="s">
        <v>61</v>
      </c>
      <c r="W2117">
        <f t="shared" si="133"/>
        <v>3</v>
      </c>
    </row>
    <row r="2118" spans="1:23">
      <c r="A2118" t="s">
        <v>2034</v>
      </c>
      <c r="B2118" t="s">
        <v>33</v>
      </c>
      <c r="C2118">
        <f>VLOOKUP(B2118,Index!$A$2:$B$18,2,FALSE)</f>
        <v>9</v>
      </c>
      <c r="D2118">
        <v>2010</v>
      </c>
      <c r="E2118" t="s">
        <v>48</v>
      </c>
      <c r="F2118">
        <f>VLOOKUP(E2118,Index!$D$2:$E$13,2,FALSE)</f>
        <v>9</v>
      </c>
      <c r="G2118" t="s">
        <v>407</v>
      </c>
      <c r="H2118">
        <f>VLOOKUP(G2118,Index!$G$2:$H$40,2,FALSE)</f>
        <v>29</v>
      </c>
      <c r="I2118" s="3">
        <v>210000</v>
      </c>
      <c r="J2118" s="3">
        <v>210000</v>
      </c>
      <c r="K2118" s="3">
        <v>110000</v>
      </c>
      <c r="L2118" s="3">
        <v>80000</v>
      </c>
      <c r="M2118" s="3">
        <f t="shared" si="132"/>
        <v>610000</v>
      </c>
      <c r="N2118" s="3">
        <f t="shared" si="134"/>
        <v>152500</v>
      </c>
      <c r="O2118" s="3">
        <f t="shared" si="135"/>
        <v>0</v>
      </c>
      <c r="P2118">
        <v>8.4</v>
      </c>
      <c r="Q2118">
        <v>61</v>
      </c>
      <c r="R2118">
        <v>8.1</v>
      </c>
      <c r="S2118">
        <v>304</v>
      </c>
      <c r="T2118" t="s">
        <v>1011</v>
      </c>
      <c r="U2118">
        <f>VLOOKUP(T2118,Index!$J$2:$K$1319,2,FALSE)</f>
        <v>879</v>
      </c>
      <c r="V2118" t="s">
        <v>37</v>
      </c>
      <c r="W2118">
        <f t="shared" si="133"/>
        <v>3</v>
      </c>
    </row>
    <row r="2119" spans="1:23">
      <c r="A2119" t="s">
        <v>587</v>
      </c>
      <c r="B2119" t="s">
        <v>97</v>
      </c>
      <c r="C2119">
        <f>VLOOKUP(B2119,Index!$A$2:$B$18,2,FALSE)</f>
        <v>16</v>
      </c>
      <c r="D2119">
        <v>2005</v>
      </c>
      <c r="E2119" t="s">
        <v>48</v>
      </c>
      <c r="F2119">
        <f>VLOOKUP(E2119,Index!$D$2:$E$13,2,FALSE)</f>
        <v>9</v>
      </c>
      <c r="G2119" t="s">
        <v>94</v>
      </c>
      <c r="H2119">
        <f>VLOOKUP(G2119,Index!$G$2:$H$40,2,FALSE)</f>
        <v>15</v>
      </c>
      <c r="I2119" s="3">
        <v>370000</v>
      </c>
      <c r="J2119" s="3">
        <v>210000</v>
      </c>
      <c r="K2119" s="3">
        <v>0</v>
      </c>
      <c r="L2119" s="3">
        <v>30000</v>
      </c>
      <c r="M2119" s="3">
        <f t="shared" si="132"/>
        <v>610000</v>
      </c>
      <c r="N2119" s="3">
        <f t="shared" si="134"/>
        <v>152500</v>
      </c>
      <c r="O2119" s="3">
        <f t="shared" si="135"/>
        <v>0</v>
      </c>
      <c r="P2119">
        <v>9</v>
      </c>
      <c r="Q2119">
        <v>35</v>
      </c>
      <c r="R2119">
        <v>8.6</v>
      </c>
      <c r="S2119">
        <v>115</v>
      </c>
      <c r="T2119" t="s">
        <v>294</v>
      </c>
      <c r="U2119">
        <f>VLOOKUP(T2119,Index!$J$2:$K$1319,2,FALSE)</f>
        <v>1238</v>
      </c>
      <c r="V2119" t="s">
        <v>37</v>
      </c>
      <c r="W2119">
        <f t="shared" si="133"/>
        <v>3</v>
      </c>
    </row>
    <row r="2120" spans="1:23">
      <c r="A2120" t="s">
        <v>1482</v>
      </c>
      <c r="B2120" t="s">
        <v>28</v>
      </c>
      <c r="C2120">
        <f>VLOOKUP(B2120,Index!$A$2:$B$18,2,FALSE)</f>
        <v>15</v>
      </c>
      <c r="D2120">
        <v>2009</v>
      </c>
      <c r="E2120" t="s">
        <v>13</v>
      </c>
      <c r="F2120">
        <f>VLOOKUP(E2120,Index!$D$2:$E$13,2,FALSE)</f>
        <v>11</v>
      </c>
      <c r="G2120" t="s">
        <v>49</v>
      </c>
      <c r="H2120">
        <f>VLOOKUP(G2120,Index!$G$2:$H$40,2,FALSE)</f>
        <v>4</v>
      </c>
      <c r="I2120" s="3">
        <v>460000</v>
      </c>
      <c r="J2120" s="3">
        <v>100000</v>
      </c>
      <c r="K2120" s="3">
        <v>0</v>
      </c>
      <c r="L2120" s="3">
        <v>50000</v>
      </c>
      <c r="M2120" s="3">
        <f t="shared" si="132"/>
        <v>610000</v>
      </c>
      <c r="N2120" s="3">
        <f t="shared" si="134"/>
        <v>152500</v>
      </c>
      <c r="O2120" s="3">
        <f t="shared" si="135"/>
        <v>0</v>
      </c>
      <c r="P2120">
        <v>4.5999999999999996</v>
      </c>
      <c r="Q2120">
        <v>43</v>
      </c>
      <c r="R2120">
        <v>3</v>
      </c>
      <c r="S2120">
        <v>67</v>
      </c>
      <c r="T2120" t="s">
        <v>2035</v>
      </c>
      <c r="U2120">
        <f>VLOOKUP(T2120,Index!$J$2:$K$1319,2,FALSE)</f>
        <v>957</v>
      </c>
      <c r="V2120" t="s">
        <v>78</v>
      </c>
      <c r="W2120">
        <f t="shared" si="133"/>
        <v>3</v>
      </c>
    </row>
    <row r="2121" spans="1:23">
      <c r="A2121" t="s">
        <v>1812</v>
      </c>
      <c r="B2121" t="s">
        <v>33</v>
      </c>
      <c r="C2121">
        <f>VLOOKUP(B2121,Index!$A$2:$B$18,2,FALSE)</f>
        <v>9</v>
      </c>
      <c r="D2121">
        <v>2014</v>
      </c>
      <c r="E2121" t="s">
        <v>48</v>
      </c>
      <c r="F2121">
        <f>VLOOKUP(E2121,Index!$D$2:$E$13,2,FALSE)</f>
        <v>9</v>
      </c>
      <c r="G2121" t="s">
        <v>35</v>
      </c>
      <c r="H2121">
        <f>VLOOKUP(G2121,Index!$G$2:$H$40,2,FALSE)</f>
        <v>32</v>
      </c>
      <c r="I2121" s="3">
        <v>260000</v>
      </c>
      <c r="J2121" s="3">
        <v>210000</v>
      </c>
      <c r="K2121" s="3">
        <v>50000</v>
      </c>
      <c r="L2121" s="3">
        <v>100000</v>
      </c>
      <c r="M2121" s="3">
        <f t="shared" si="132"/>
        <v>620000</v>
      </c>
      <c r="N2121" s="3">
        <f t="shared" si="134"/>
        <v>155000</v>
      </c>
      <c r="O2121" s="3">
        <f t="shared" si="135"/>
        <v>0</v>
      </c>
      <c r="P2121">
        <v>7.7</v>
      </c>
      <c r="Q2121">
        <v>24</v>
      </c>
      <c r="R2121">
        <v>6.3</v>
      </c>
      <c r="S2121">
        <v>130</v>
      </c>
      <c r="T2121" t="s">
        <v>1813</v>
      </c>
      <c r="U2121">
        <f>VLOOKUP(T2121,Index!$J$2:$K$1319,2,FALSE)</f>
        <v>7</v>
      </c>
      <c r="V2121" t="s">
        <v>37</v>
      </c>
      <c r="W2121">
        <f t="shared" si="133"/>
        <v>3</v>
      </c>
    </row>
    <row r="2122" spans="1:23">
      <c r="A2122" t="s">
        <v>2036</v>
      </c>
      <c r="B2122" t="s">
        <v>28</v>
      </c>
      <c r="C2122">
        <f>VLOOKUP(B2122,Index!$A$2:$B$18,2,FALSE)</f>
        <v>15</v>
      </c>
      <c r="D2122">
        <v>2008</v>
      </c>
      <c r="E2122" t="s">
        <v>13</v>
      </c>
      <c r="F2122">
        <f>VLOOKUP(E2122,Index!$D$2:$E$13,2,FALSE)</f>
        <v>11</v>
      </c>
      <c r="G2122" t="s">
        <v>91</v>
      </c>
      <c r="H2122">
        <f>VLOOKUP(G2122,Index!$G$2:$H$40,2,FALSE)</f>
        <v>7</v>
      </c>
      <c r="I2122" s="3">
        <v>560000</v>
      </c>
      <c r="J2122" s="3">
        <v>0</v>
      </c>
      <c r="K2122" s="3">
        <v>0</v>
      </c>
      <c r="L2122" s="3">
        <v>50000</v>
      </c>
      <c r="M2122" s="3">
        <f t="shared" si="132"/>
        <v>610000</v>
      </c>
      <c r="N2122" s="3">
        <f t="shared" si="134"/>
        <v>152500</v>
      </c>
      <c r="O2122" s="3">
        <f t="shared" si="135"/>
        <v>0</v>
      </c>
      <c r="P2122">
        <v>7</v>
      </c>
      <c r="Q2122">
        <v>28</v>
      </c>
      <c r="R2122">
        <v>5.9</v>
      </c>
      <c r="S2122">
        <v>34</v>
      </c>
      <c r="T2122" t="s">
        <v>965</v>
      </c>
      <c r="U2122">
        <f>VLOOKUP(T2122,Index!$J$2:$K$1319,2,FALSE)</f>
        <v>659</v>
      </c>
      <c r="V2122" t="s">
        <v>15</v>
      </c>
      <c r="W2122">
        <f t="shared" si="133"/>
        <v>3</v>
      </c>
    </row>
    <row r="2123" spans="1:23">
      <c r="A2123" t="s">
        <v>2037</v>
      </c>
      <c r="B2123" t="s">
        <v>33</v>
      </c>
      <c r="C2123">
        <f>VLOOKUP(B2123,Index!$A$2:$B$18,2,FALSE)</f>
        <v>9</v>
      </c>
      <c r="D2123">
        <v>2009</v>
      </c>
      <c r="E2123" t="s">
        <v>90</v>
      </c>
      <c r="F2123">
        <f>VLOOKUP(E2123,Index!$D$2:$E$13,2,FALSE)</f>
        <v>8</v>
      </c>
      <c r="G2123" t="s">
        <v>585</v>
      </c>
      <c r="H2123">
        <f>VLOOKUP(G2123,Index!$G$2:$H$40,2,FALSE)</f>
        <v>12</v>
      </c>
      <c r="I2123" s="3">
        <v>220000</v>
      </c>
      <c r="J2123" s="3">
        <v>220000</v>
      </c>
      <c r="K2123" s="3">
        <v>80000</v>
      </c>
      <c r="L2123" s="3">
        <v>90000</v>
      </c>
      <c r="M2123" s="3">
        <f t="shared" si="132"/>
        <v>610000</v>
      </c>
      <c r="N2123" s="3">
        <f t="shared" si="134"/>
        <v>152500</v>
      </c>
      <c r="O2123" s="3">
        <f t="shared" si="135"/>
        <v>0</v>
      </c>
      <c r="P2123">
        <v>7</v>
      </c>
      <c r="Q2123">
        <v>45</v>
      </c>
      <c r="R2123">
        <v>7.1</v>
      </c>
      <c r="S2123">
        <v>51</v>
      </c>
      <c r="T2123" t="s">
        <v>2038</v>
      </c>
      <c r="U2123">
        <f>VLOOKUP(T2123,Index!$J$2:$K$1319,2,FALSE)</f>
        <v>87</v>
      </c>
      <c r="V2123" t="s">
        <v>37</v>
      </c>
      <c r="W2123">
        <f t="shared" si="133"/>
        <v>3</v>
      </c>
    </row>
    <row r="2124" spans="1:23">
      <c r="A2124" t="s">
        <v>578</v>
      </c>
      <c r="B2124" t="s">
        <v>28</v>
      </c>
      <c r="C2124">
        <f>VLOOKUP(B2124,Index!$A$2:$B$18,2,FALSE)</f>
        <v>15</v>
      </c>
      <c r="D2124">
        <v>2010</v>
      </c>
      <c r="E2124" t="s">
        <v>13</v>
      </c>
      <c r="F2124">
        <f>VLOOKUP(E2124,Index!$D$2:$E$13,2,FALSE)</f>
        <v>11</v>
      </c>
      <c r="G2124" t="s">
        <v>168</v>
      </c>
      <c r="H2124">
        <f>VLOOKUP(G2124,Index!$G$2:$H$40,2,FALSE)</f>
        <v>19</v>
      </c>
      <c r="I2124" s="3">
        <v>90000</v>
      </c>
      <c r="J2124" s="3">
        <v>440000</v>
      </c>
      <c r="K2124" s="3">
        <v>0</v>
      </c>
      <c r="L2124" s="3">
        <v>70000</v>
      </c>
      <c r="M2124" s="3">
        <f t="shared" si="132"/>
        <v>600000</v>
      </c>
      <c r="N2124" s="3">
        <f t="shared" si="134"/>
        <v>150000</v>
      </c>
      <c r="O2124" s="3">
        <f t="shared" si="135"/>
        <v>0</v>
      </c>
      <c r="P2124">
        <v>7.9</v>
      </c>
      <c r="Q2124">
        <v>43</v>
      </c>
      <c r="R2124">
        <v>5.9</v>
      </c>
      <c r="S2124">
        <v>33</v>
      </c>
      <c r="T2124" t="s">
        <v>252</v>
      </c>
      <c r="U2124">
        <f>VLOOKUP(T2124,Index!$J$2:$K$1319,2,FALSE)</f>
        <v>646</v>
      </c>
      <c r="V2124" t="s">
        <v>15</v>
      </c>
      <c r="W2124">
        <f t="shared" si="133"/>
        <v>3</v>
      </c>
    </row>
    <row r="2125" spans="1:23">
      <c r="A2125" t="s">
        <v>2039</v>
      </c>
      <c r="B2125" t="s">
        <v>156</v>
      </c>
      <c r="C2125">
        <f>VLOOKUP(B2125,Index!$A$2:$B$18,2,FALSE)</f>
        <v>4</v>
      </c>
      <c r="D2125">
        <v>2005</v>
      </c>
      <c r="E2125" t="s">
        <v>90</v>
      </c>
      <c r="F2125">
        <f>VLOOKUP(E2125,Index!$D$2:$E$13,2,FALSE)</f>
        <v>8</v>
      </c>
      <c r="G2125" t="s">
        <v>14</v>
      </c>
      <c r="H2125">
        <f>VLOOKUP(G2125,Index!$G$2:$H$40,2,FALSE)</f>
        <v>26</v>
      </c>
      <c r="I2125" s="3">
        <v>270000</v>
      </c>
      <c r="J2125" s="3">
        <v>100000</v>
      </c>
      <c r="K2125" s="3">
        <v>220000</v>
      </c>
      <c r="L2125" s="3">
        <v>10000</v>
      </c>
      <c r="M2125" s="3">
        <f t="shared" si="132"/>
        <v>600000</v>
      </c>
      <c r="N2125" s="3">
        <f t="shared" si="134"/>
        <v>150000</v>
      </c>
      <c r="O2125" s="3">
        <f t="shared" si="135"/>
        <v>0</v>
      </c>
      <c r="P2125">
        <v>8.5</v>
      </c>
      <c r="Q2125">
        <v>30</v>
      </c>
      <c r="R2125">
        <v>7.3</v>
      </c>
      <c r="S2125">
        <v>70</v>
      </c>
      <c r="T2125" t="s">
        <v>330</v>
      </c>
      <c r="U2125">
        <f>VLOOKUP(T2125,Index!$J$2:$K$1319,2,FALSE)</f>
        <v>1174</v>
      </c>
      <c r="V2125" t="s">
        <v>78</v>
      </c>
      <c r="W2125">
        <f t="shared" si="133"/>
        <v>3</v>
      </c>
    </row>
    <row r="2126" spans="1:23">
      <c r="A2126" t="s">
        <v>2040</v>
      </c>
      <c r="B2126" t="s">
        <v>33</v>
      </c>
      <c r="C2126">
        <f>VLOOKUP(B2126,Index!$A$2:$B$18,2,FALSE)</f>
        <v>9</v>
      </c>
      <c r="D2126">
        <v>2011</v>
      </c>
      <c r="E2126" t="s">
        <v>59</v>
      </c>
      <c r="F2126">
        <f>VLOOKUP(E2126,Index!$D$2:$E$13,2,FALSE)</f>
        <v>3</v>
      </c>
      <c r="G2126" t="s">
        <v>264</v>
      </c>
      <c r="H2126">
        <f>VLOOKUP(G2126,Index!$G$2:$H$40,2,FALSE)</f>
        <v>25</v>
      </c>
      <c r="I2126" s="3">
        <v>270000</v>
      </c>
      <c r="J2126" s="3">
        <v>180000</v>
      </c>
      <c r="K2126" s="3">
        <v>90000</v>
      </c>
      <c r="L2126" s="3">
        <v>70000</v>
      </c>
      <c r="M2126" s="3">
        <f t="shared" si="132"/>
        <v>610000</v>
      </c>
      <c r="N2126" s="3">
        <f t="shared" si="134"/>
        <v>152500</v>
      </c>
      <c r="O2126" s="3">
        <f t="shared" si="135"/>
        <v>0</v>
      </c>
      <c r="P2126">
        <v>5.8</v>
      </c>
      <c r="Q2126">
        <v>26</v>
      </c>
      <c r="R2126">
        <v>5.4</v>
      </c>
      <c r="S2126">
        <v>77</v>
      </c>
      <c r="T2126" t="s">
        <v>861</v>
      </c>
      <c r="U2126">
        <f>VLOOKUP(T2126,Index!$J$2:$K$1319,2,FALSE)</f>
        <v>1068</v>
      </c>
      <c r="V2126" t="s">
        <v>61</v>
      </c>
      <c r="W2126">
        <f t="shared" si="133"/>
        <v>3</v>
      </c>
    </row>
    <row r="2127" spans="1:23">
      <c r="A2127" t="s">
        <v>277</v>
      </c>
      <c r="B2127" t="s">
        <v>156</v>
      </c>
      <c r="C2127">
        <f>VLOOKUP(B2127,Index!$A$2:$B$18,2,FALSE)</f>
        <v>4</v>
      </c>
      <c r="D2127">
        <v>2002</v>
      </c>
      <c r="E2127" t="s">
        <v>13</v>
      </c>
      <c r="F2127">
        <f>VLOOKUP(E2127,Index!$D$2:$E$13,2,FALSE)</f>
        <v>11</v>
      </c>
      <c r="G2127" t="s">
        <v>94</v>
      </c>
      <c r="H2127">
        <f>VLOOKUP(G2127,Index!$G$2:$H$40,2,FALSE)</f>
        <v>15</v>
      </c>
      <c r="I2127" s="3">
        <v>440000</v>
      </c>
      <c r="J2127" s="3">
        <v>160000</v>
      </c>
      <c r="K2127" s="3">
        <v>0</v>
      </c>
      <c r="L2127" s="3">
        <v>10000</v>
      </c>
      <c r="M2127" s="3">
        <f t="shared" si="132"/>
        <v>610000</v>
      </c>
      <c r="N2127" s="3">
        <f t="shared" si="134"/>
        <v>152500</v>
      </c>
      <c r="O2127" s="3">
        <f t="shared" si="135"/>
        <v>0</v>
      </c>
      <c r="P2127">
        <v>7.6</v>
      </c>
      <c r="Q2127">
        <v>5</v>
      </c>
      <c r="T2127" t="s">
        <v>774</v>
      </c>
      <c r="U2127">
        <f>VLOOKUP(T2127,Index!$J$2:$K$1319,2,FALSE)</f>
        <v>186</v>
      </c>
      <c r="V2127" t="s">
        <v>15</v>
      </c>
      <c r="W2127">
        <f t="shared" si="133"/>
        <v>3</v>
      </c>
    </row>
    <row r="2128" spans="1:23">
      <c r="A2128" t="s">
        <v>1953</v>
      </c>
      <c r="B2128" t="s">
        <v>156</v>
      </c>
      <c r="C2128">
        <f>VLOOKUP(B2128,Index!$A$2:$B$18,2,FALSE)</f>
        <v>4</v>
      </c>
      <c r="D2128">
        <v>2005</v>
      </c>
      <c r="E2128" t="s">
        <v>34</v>
      </c>
      <c r="F2128">
        <f>VLOOKUP(E2128,Index!$D$2:$E$13,2,FALSE)</f>
        <v>1</v>
      </c>
      <c r="G2128" t="s">
        <v>94</v>
      </c>
      <c r="H2128">
        <f>VLOOKUP(G2128,Index!$G$2:$H$40,2,FALSE)</f>
        <v>15</v>
      </c>
      <c r="I2128" s="3">
        <v>440000</v>
      </c>
      <c r="J2128" s="3">
        <v>160000</v>
      </c>
      <c r="K2128" s="3">
        <v>0</v>
      </c>
      <c r="L2128" s="3">
        <v>10000</v>
      </c>
      <c r="M2128" s="3">
        <f t="shared" si="132"/>
        <v>610000</v>
      </c>
      <c r="N2128" s="3">
        <f t="shared" si="134"/>
        <v>152500</v>
      </c>
      <c r="O2128" s="3">
        <f t="shared" si="135"/>
        <v>0</v>
      </c>
      <c r="P2128">
        <v>7.1</v>
      </c>
      <c r="Q2128">
        <v>9</v>
      </c>
      <c r="R2128">
        <v>6</v>
      </c>
      <c r="S2128">
        <v>8</v>
      </c>
      <c r="T2128" t="s">
        <v>822</v>
      </c>
      <c r="U2128">
        <f>VLOOKUP(T2128,Index!$J$2:$K$1319,2,FALSE)</f>
        <v>699</v>
      </c>
      <c r="V2128" t="s">
        <v>15</v>
      </c>
      <c r="W2128">
        <f t="shared" si="133"/>
        <v>3</v>
      </c>
    </row>
    <row r="2129" spans="1:23">
      <c r="A2129" t="s">
        <v>2041</v>
      </c>
      <c r="B2129" t="s">
        <v>156</v>
      </c>
      <c r="C2129">
        <f>VLOOKUP(B2129,Index!$A$2:$B$18,2,FALSE)</f>
        <v>4</v>
      </c>
      <c r="D2129">
        <v>2004</v>
      </c>
      <c r="E2129" t="s">
        <v>34</v>
      </c>
      <c r="F2129">
        <f>VLOOKUP(E2129,Index!$D$2:$E$13,2,FALSE)</f>
        <v>1</v>
      </c>
      <c r="G2129" t="s">
        <v>227</v>
      </c>
      <c r="H2129">
        <f>VLOOKUP(G2129,Index!$G$2:$H$40,2,FALSE)</f>
        <v>5</v>
      </c>
      <c r="I2129" s="3">
        <v>440000</v>
      </c>
      <c r="J2129" s="3">
        <v>160000</v>
      </c>
      <c r="K2129" s="3">
        <v>0</v>
      </c>
      <c r="L2129" s="3">
        <v>10000</v>
      </c>
      <c r="M2129" s="3">
        <f t="shared" si="132"/>
        <v>610000</v>
      </c>
      <c r="N2129" s="3">
        <f t="shared" si="134"/>
        <v>152500</v>
      </c>
      <c r="O2129" s="3">
        <f t="shared" si="135"/>
        <v>0</v>
      </c>
      <c r="P2129">
        <v>6.2</v>
      </c>
      <c r="Q2129">
        <v>19</v>
      </c>
      <c r="R2129">
        <v>8.9</v>
      </c>
      <c r="S2129">
        <v>39</v>
      </c>
      <c r="T2129" t="s">
        <v>1285</v>
      </c>
      <c r="U2129">
        <f>VLOOKUP(T2129,Index!$J$2:$K$1319,2,FALSE)</f>
        <v>1278</v>
      </c>
      <c r="V2129" t="s">
        <v>15</v>
      </c>
      <c r="W2129">
        <f t="shared" si="133"/>
        <v>3</v>
      </c>
    </row>
    <row r="2130" spans="1:23">
      <c r="A2130" t="s">
        <v>419</v>
      </c>
      <c r="B2130" t="s">
        <v>132</v>
      </c>
      <c r="C2130">
        <f>VLOOKUP(B2130,Index!$A$2:$B$18,2,FALSE)</f>
        <v>5</v>
      </c>
      <c r="D2130">
        <v>2001</v>
      </c>
      <c r="E2130" t="s">
        <v>13</v>
      </c>
      <c r="F2130">
        <f>VLOOKUP(E2130,Index!$D$2:$E$13,2,FALSE)</f>
        <v>11</v>
      </c>
      <c r="G2130" t="s">
        <v>94</v>
      </c>
      <c r="H2130">
        <f>VLOOKUP(G2130,Index!$G$2:$H$40,2,FALSE)</f>
        <v>15</v>
      </c>
      <c r="I2130" s="3">
        <v>470000</v>
      </c>
      <c r="J2130" s="3">
        <v>120000</v>
      </c>
      <c r="K2130" s="3">
        <v>0</v>
      </c>
      <c r="L2130" s="3">
        <v>20000</v>
      </c>
      <c r="M2130" s="3">
        <f t="shared" si="132"/>
        <v>610000</v>
      </c>
      <c r="N2130" s="3">
        <f t="shared" si="134"/>
        <v>152500</v>
      </c>
      <c r="O2130" s="3">
        <f t="shared" si="135"/>
        <v>0</v>
      </c>
      <c r="P2130">
        <v>8.9</v>
      </c>
      <c r="Q2130">
        <v>12</v>
      </c>
      <c r="T2130" t="s">
        <v>95</v>
      </c>
      <c r="U2130">
        <f>VLOOKUP(T2130,Index!$J$2:$K$1319,2,FALSE)</f>
        <v>356</v>
      </c>
      <c r="V2130" t="s">
        <v>15</v>
      </c>
      <c r="W2130">
        <f t="shared" si="133"/>
        <v>3</v>
      </c>
    </row>
    <row r="2131" spans="1:23">
      <c r="A2131" t="s">
        <v>2042</v>
      </c>
      <c r="B2131" t="s">
        <v>156</v>
      </c>
      <c r="C2131">
        <f>VLOOKUP(B2131,Index!$A$2:$B$18,2,FALSE)</f>
        <v>4</v>
      </c>
      <c r="D2131">
        <v>2001</v>
      </c>
      <c r="E2131" t="s">
        <v>34</v>
      </c>
      <c r="F2131">
        <f>VLOOKUP(E2131,Index!$D$2:$E$13,2,FALSE)</f>
        <v>1</v>
      </c>
      <c r="G2131" t="s">
        <v>49</v>
      </c>
      <c r="H2131">
        <f>VLOOKUP(G2131,Index!$G$2:$H$40,2,FALSE)</f>
        <v>4</v>
      </c>
      <c r="I2131" s="3">
        <v>430000</v>
      </c>
      <c r="J2131" s="3">
        <v>160000</v>
      </c>
      <c r="K2131" s="3">
        <v>0</v>
      </c>
      <c r="L2131" s="3">
        <v>10000</v>
      </c>
      <c r="M2131" s="3">
        <f t="shared" si="132"/>
        <v>600000</v>
      </c>
      <c r="N2131" s="3">
        <f t="shared" si="134"/>
        <v>150000</v>
      </c>
      <c r="O2131" s="3">
        <f t="shared" si="135"/>
        <v>0</v>
      </c>
      <c r="P2131">
        <v>8.4</v>
      </c>
      <c r="Q2131">
        <v>8</v>
      </c>
      <c r="R2131">
        <v>8.6999999999999993</v>
      </c>
      <c r="S2131">
        <v>11</v>
      </c>
      <c r="T2131" t="s">
        <v>237</v>
      </c>
      <c r="U2131">
        <f>VLOOKUP(T2131,Index!$J$2:$K$1319,2,FALSE)</f>
        <v>1247</v>
      </c>
      <c r="V2131" t="s">
        <v>15</v>
      </c>
      <c r="W2131">
        <f t="shared" si="133"/>
        <v>3</v>
      </c>
    </row>
    <row r="2132" spans="1:23">
      <c r="A2132" t="s">
        <v>2043</v>
      </c>
      <c r="B2132" t="s">
        <v>20</v>
      </c>
      <c r="C2132">
        <f>VLOOKUP(B2132,Index!$A$2:$B$18,2,FALSE)</f>
        <v>3</v>
      </c>
      <c r="D2132">
        <v>2009</v>
      </c>
      <c r="E2132" t="s">
        <v>17</v>
      </c>
      <c r="F2132">
        <f>VLOOKUP(E2132,Index!$D$2:$E$13,2,FALSE)</f>
        <v>7</v>
      </c>
      <c r="G2132" t="s">
        <v>94</v>
      </c>
      <c r="H2132">
        <f>VLOOKUP(G2132,Index!$G$2:$H$40,2,FALSE)</f>
        <v>15</v>
      </c>
      <c r="I2132" s="3">
        <v>250000</v>
      </c>
      <c r="J2132" s="3">
        <v>290000</v>
      </c>
      <c r="K2132" s="3">
        <v>0</v>
      </c>
      <c r="L2132" s="3">
        <v>70000</v>
      </c>
      <c r="M2132" s="3">
        <f t="shared" si="132"/>
        <v>610000</v>
      </c>
      <c r="N2132" s="3">
        <f t="shared" si="134"/>
        <v>152500</v>
      </c>
      <c r="O2132" s="3">
        <f t="shared" si="135"/>
        <v>0</v>
      </c>
      <c r="P2132">
        <v>6.7</v>
      </c>
      <c r="Q2132">
        <v>11</v>
      </c>
      <c r="R2132">
        <v>7.3</v>
      </c>
      <c r="S2132">
        <v>4</v>
      </c>
      <c r="T2132" t="s">
        <v>382</v>
      </c>
      <c r="U2132">
        <f>VLOOKUP(T2132,Index!$J$2:$K$1319,2,FALSE)</f>
        <v>347</v>
      </c>
      <c r="V2132" t="s">
        <v>15</v>
      </c>
      <c r="W2132">
        <f t="shared" si="133"/>
        <v>3</v>
      </c>
    </row>
    <row r="2133" spans="1:23">
      <c r="A2133" t="s">
        <v>2044</v>
      </c>
      <c r="B2133" t="s">
        <v>39</v>
      </c>
      <c r="C2133">
        <f>VLOOKUP(B2133,Index!$A$2:$B$18,2,FALSE)</f>
        <v>8</v>
      </c>
      <c r="D2133">
        <v>2003</v>
      </c>
      <c r="E2133" t="s">
        <v>59</v>
      </c>
      <c r="F2133">
        <f>VLOOKUP(E2133,Index!$D$2:$E$13,2,FALSE)</f>
        <v>3</v>
      </c>
      <c r="G2133" t="s">
        <v>227</v>
      </c>
      <c r="H2133">
        <f>VLOOKUP(G2133,Index!$G$2:$H$40,2,FALSE)</f>
        <v>5</v>
      </c>
      <c r="I2133" s="3">
        <v>500000</v>
      </c>
      <c r="J2133" s="3">
        <v>20000</v>
      </c>
      <c r="K2133" s="3">
        <v>0</v>
      </c>
      <c r="L2133" s="3">
        <v>80000</v>
      </c>
      <c r="M2133" s="3">
        <f t="shared" si="132"/>
        <v>600000</v>
      </c>
      <c r="N2133" s="3">
        <f t="shared" si="134"/>
        <v>150000</v>
      </c>
      <c r="O2133" s="3">
        <f t="shared" si="135"/>
        <v>0</v>
      </c>
      <c r="P2133">
        <v>7.5</v>
      </c>
      <c r="Q2133">
        <v>34</v>
      </c>
      <c r="R2133">
        <v>7.7</v>
      </c>
      <c r="S2133">
        <v>35</v>
      </c>
      <c r="T2133" t="s">
        <v>1128</v>
      </c>
      <c r="U2133">
        <f>VLOOKUP(T2133,Index!$J$2:$K$1319,2,FALSE)</f>
        <v>272</v>
      </c>
      <c r="V2133" t="s">
        <v>61</v>
      </c>
      <c r="W2133">
        <f t="shared" si="133"/>
        <v>3</v>
      </c>
    </row>
    <row r="2134" spans="1:23">
      <c r="A2134" t="s">
        <v>2045</v>
      </c>
      <c r="B2134" t="s">
        <v>12</v>
      </c>
      <c r="C2134">
        <f>VLOOKUP(B2134,Index!$A$2:$B$18,2,FALSE)</f>
        <v>13</v>
      </c>
      <c r="D2134">
        <v>2010</v>
      </c>
      <c r="E2134" t="s">
        <v>23</v>
      </c>
      <c r="F2134">
        <f>VLOOKUP(E2134,Index!$D$2:$E$13,2,FALSE)</f>
        <v>4</v>
      </c>
      <c r="G2134" t="s">
        <v>264</v>
      </c>
      <c r="H2134">
        <f>VLOOKUP(G2134,Index!$G$2:$H$40,2,FALSE)</f>
        <v>25</v>
      </c>
      <c r="I2134" s="3">
        <v>470000</v>
      </c>
      <c r="J2134" s="3">
        <v>80000</v>
      </c>
      <c r="K2134" s="3">
        <v>10000</v>
      </c>
      <c r="L2134" s="3">
        <v>40000</v>
      </c>
      <c r="M2134" s="3">
        <f t="shared" si="132"/>
        <v>600000</v>
      </c>
      <c r="N2134" s="3">
        <f t="shared" si="134"/>
        <v>150000</v>
      </c>
      <c r="O2134" s="3">
        <f t="shared" si="135"/>
        <v>0</v>
      </c>
      <c r="P2134">
        <v>5.9</v>
      </c>
      <c r="Q2134">
        <v>14</v>
      </c>
      <c r="R2134">
        <v>5.9</v>
      </c>
      <c r="S2134">
        <v>8</v>
      </c>
      <c r="T2134" t="s">
        <v>330</v>
      </c>
      <c r="U2134">
        <f>VLOOKUP(T2134,Index!$J$2:$K$1319,2,FALSE)</f>
        <v>1174</v>
      </c>
      <c r="V2134" t="s">
        <v>78</v>
      </c>
      <c r="W2134">
        <f t="shared" si="133"/>
        <v>3</v>
      </c>
    </row>
    <row r="2135" spans="1:23">
      <c r="A2135" t="s">
        <v>2046</v>
      </c>
      <c r="B2135" t="s">
        <v>12</v>
      </c>
      <c r="C2135">
        <f>VLOOKUP(B2135,Index!$A$2:$B$18,2,FALSE)</f>
        <v>13</v>
      </c>
      <c r="D2135">
        <v>2010</v>
      </c>
      <c r="E2135" t="s">
        <v>13</v>
      </c>
      <c r="F2135">
        <f>VLOOKUP(E2135,Index!$D$2:$E$13,2,FALSE)</f>
        <v>11</v>
      </c>
      <c r="G2135" t="s">
        <v>49</v>
      </c>
      <c r="H2135">
        <f>VLOOKUP(G2135,Index!$G$2:$H$40,2,FALSE)</f>
        <v>4</v>
      </c>
      <c r="I2135" s="3">
        <v>570000</v>
      </c>
      <c r="J2135" s="3">
        <v>0</v>
      </c>
      <c r="K2135" s="3">
        <v>0</v>
      </c>
      <c r="L2135" s="3">
        <v>30000</v>
      </c>
      <c r="M2135" s="3">
        <f t="shared" si="132"/>
        <v>600000</v>
      </c>
      <c r="N2135" s="3">
        <f t="shared" si="134"/>
        <v>150000</v>
      </c>
      <c r="O2135" s="3">
        <f t="shared" si="135"/>
        <v>0</v>
      </c>
      <c r="T2135" t="s">
        <v>2047</v>
      </c>
      <c r="U2135">
        <f>VLOOKUP(T2135,Index!$J$2:$K$1319,2,FALSE)</f>
        <v>441</v>
      </c>
      <c r="V2135" t="s">
        <v>61</v>
      </c>
      <c r="W2135">
        <f t="shared" si="133"/>
        <v>3</v>
      </c>
    </row>
    <row r="2136" spans="1:23">
      <c r="A2136" t="s">
        <v>303</v>
      </c>
      <c r="B2136" t="s">
        <v>156</v>
      </c>
      <c r="C2136">
        <f>VLOOKUP(B2136,Index!$A$2:$B$18,2,FALSE)</f>
        <v>4</v>
      </c>
      <c r="D2136">
        <v>2003</v>
      </c>
      <c r="E2136" t="s">
        <v>13</v>
      </c>
      <c r="F2136">
        <f>VLOOKUP(E2136,Index!$D$2:$E$13,2,FALSE)</f>
        <v>11</v>
      </c>
      <c r="G2136" t="s">
        <v>49</v>
      </c>
      <c r="H2136">
        <f>VLOOKUP(G2136,Index!$G$2:$H$40,2,FALSE)</f>
        <v>4</v>
      </c>
      <c r="I2136" s="3">
        <v>430000</v>
      </c>
      <c r="J2136" s="3">
        <v>160000</v>
      </c>
      <c r="K2136" s="3">
        <v>0</v>
      </c>
      <c r="L2136" s="3">
        <v>10000</v>
      </c>
      <c r="M2136" s="3">
        <f t="shared" si="132"/>
        <v>600000</v>
      </c>
      <c r="N2136" s="3">
        <f t="shared" si="134"/>
        <v>150000</v>
      </c>
      <c r="O2136" s="3">
        <f t="shared" si="135"/>
        <v>0</v>
      </c>
      <c r="P2136">
        <v>8.6</v>
      </c>
      <c r="Q2136">
        <v>9</v>
      </c>
      <c r="R2136">
        <v>7.7</v>
      </c>
      <c r="S2136">
        <v>9</v>
      </c>
      <c r="T2136" t="s">
        <v>237</v>
      </c>
      <c r="U2136">
        <f>VLOOKUP(T2136,Index!$J$2:$K$1319,2,FALSE)</f>
        <v>1247</v>
      </c>
      <c r="V2136" t="s">
        <v>15</v>
      </c>
      <c r="W2136">
        <f t="shared" si="133"/>
        <v>3</v>
      </c>
    </row>
    <row r="2137" spans="1:23">
      <c r="A2137" t="s">
        <v>2048</v>
      </c>
      <c r="B2137" t="s">
        <v>156</v>
      </c>
      <c r="C2137">
        <f>VLOOKUP(B2137,Index!$A$2:$B$18,2,FALSE)</f>
        <v>4</v>
      </c>
      <c r="D2137">
        <v>2004</v>
      </c>
      <c r="E2137" t="s">
        <v>17</v>
      </c>
      <c r="F2137">
        <f>VLOOKUP(E2137,Index!$D$2:$E$13,2,FALSE)</f>
        <v>7</v>
      </c>
      <c r="G2137" t="s">
        <v>480</v>
      </c>
      <c r="H2137">
        <f>VLOOKUP(G2137,Index!$G$2:$H$40,2,FALSE)</f>
        <v>21</v>
      </c>
      <c r="I2137" s="3">
        <v>430000</v>
      </c>
      <c r="J2137" s="3">
        <v>160000</v>
      </c>
      <c r="K2137" s="3">
        <v>0</v>
      </c>
      <c r="L2137" s="3">
        <v>10000</v>
      </c>
      <c r="M2137" s="3">
        <f t="shared" si="132"/>
        <v>600000</v>
      </c>
      <c r="N2137" s="3">
        <f t="shared" si="134"/>
        <v>150000</v>
      </c>
      <c r="O2137" s="3">
        <f t="shared" si="135"/>
        <v>0</v>
      </c>
      <c r="T2137" t="s">
        <v>2032</v>
      </c>
      <c r="U2137">
        <f>VLOOKUP(T2137,Index!$J$2:$K$1319,2,FALSE)</f>
        <v>1040</v>
      </c>
      <c r="V2137" t="s">
        <v>15</v>
      </c>
      <c r="W2137">
        <f t="shared" si="133"/>
        <v>3</v>
      </c>
    </row>
    <row r="2138" spans="1:23">
      <c r="A2138" t="s">
        <v>1883</v>
      </c>
      <c r="B2138" t="s">
        <v>12</v>
      </c>
      <c r="C2138">
        <f>VLOOKUP(B2138,Index!$A$2:$B$18,2,FALSE)</f>
        <v>13</v>
      </c>
      <c r="D2138">
        <v>2009</v>
      </c>
      <c r="E2138" t="s">
        <v>67</v>
      </c>
      <c r="F2138">
        <f>VLOOKUP(E2138,Index!$D$2:$E$13,2,FALSE)</f>
        <v>10</v>
      </c>
      <c r="G2138" t="s">
        <v>429</v>
      </c>
      <c r="H2138">
        <f>VLOOKUP(G2138,Index!$G$2:$H$40,2,FALSE)</f>
        <v>34</v>
      </c>
      <c r="I2138" s="3">
        <v>400000</v>
      </c>
      <c r="J2138" s="3">
        <v>150000</v>
      </c>
      <c r="K2138" s="3">
        <v>0</v>
      </c>
      <c r="L2138" s="3">
        <v>50000</v>
      </c>
      <c r="M2138" s="3">
        <f t="shared" si="132"/>
        <v>600000</v>
      </c>
      <c r="N2138" s="3">
        <f t="shared" si="134"/>
        <v>150000</v>
      </c>
      <c r="O2138" s="3">
        <f t="shared" si="135"/>
        <v>0</v>
      </c>
      <c r="R2138">
        <v>8.1999999999999993</v>
      </c>
      <c r="S2138">
        <v>6</v>
      </c>
      <c r="T2138" t="s">
        <v>1884</v>
      </c>
      <c r="U2138">
        <f>VLOOKUP(T2138,Index!$J$2:$K$1319,2,FALSE)</f>
        <v>166</v>
      </c>
      <c r="V2138" t="s">
        <v>15</v>
      </c>
      <c r="W2138">
        <f t="shared" si="133"/>
        <v>3</v>
      </c>
    </row>
    <row r="2139" spans="1:23">
      <c r="A2139" t="s">
        <v>1419</v>
      </c>
      <c r="B2139" t="s">
        <v>39</v>
      </c>
      <c r="C2139">
        <f>VLOOKUP(B2139,Index!$A$2:$B$18,2,FALSE)</f>
        <v>8</v>
      </c>
      <c r="D2139">
        <v>2005</v>
      </c>
      <c r="E2139" t="s">
        <v>21</v>
      </c>
      <c r="F2139">
        <f>VLOOKUP(E2139,Index!$D$2:$E$13,2,FALSE)</f>
        <v>5</v>
      </c>
      <c r="G2139" t="s">
        <v>407</v>
      </c>
      <c r="H2139">
        <f>VLOOKUP(G2139,Index!$G$2:$H$40,2,FALSE)</f>
        <v>29</v>
      </c>
      <c r="I2139" s="3">
        <v>500000</v>
      </c>
      <c r="J2139" s="3">
        <v>20000</v>
      </c>
      <c r="K2139" s="3">
        <v>0</v>
      </c>
      <c r="L2139" s="3">
        <v>80000</v>
      </c>
      <c r="M2139" s="3">
        <f t="shared" si="132"/>
        <v>600000</v>
      </c>
      <c r="N2139" s="3">
        <f t="shared" si="134"/>
        <v>150000</v>
      </c>
      <c r="O2139" s="3">
        <f t="shared" si="135"/>
        <v>0</v>
      </c>
      <c r="P2139">
        <v>4.5</v>
      </c>
      <c r="Q2139">
        <v>28</v>
      </c>
      <c r="R2139">
        <v>6</v>
      </c>
      <c r="S2139">
        <v>137</v>
      </c>
      <c r="T2139" t="s">
        <v>447</v>
      </c>
      <c r="U2139">
        <f>VLOOKUP(T2139,Index!$J$2:$K$1319,2,FALSE)</f>
        <v>1056</v>
      </c>
      <c r="V2139" t="s">
        <v>78</v>
      </c>
      <c r="W2139">
        <f t="shared" si="133"/>
        <v>3</v>
      </c>
    </row>
    <row r="2140" spans="1:23">
      <c r="A2140" t="s">
        <v>2049</v>
      </c>
      <c r="B2140" t="s">
        <v>132</v>
      </c>
      <c r="C2140">
        <f>VLOOKUP(B2140,Index!$A$2:$B$18,2,FALSE)</f>
        <v>5</v>
      </c>
      <c r="D2140">
        <v>2001</v>
      </c>
      <c r="E2140" t="s">
        <v>17</v>
      </c>
      <c r="F2140">
        <f>VLOOKUP(E2140,Index!$D$2:$E$13,2,FALSE)</f>
        <v>7</v>
      </c>
      <c r="G2140" t="s">
        <v>14</v>
      </c>
      <c r="H2140">
        <f>VLOOKUP(G2140,Index!$G$2:$H$40,2,FALSE)</f>
        <v>26</v>
      </c>
      <c r="I2140" s="3">
        <v>400000</v>
      </c>
      <c r="J2140" s="3">
        <v>100000</v>
      </c>
      <c r="K2140" s="3">
        <v>90000</v>
      </c>
      <c r="L2140" s="3">
        <v>20000</v>
      </c>
      <c r="M2140" s="3">
        <f t="shared" si="132"/>
        <v>610000</v>
      </c>
      <c r="N2140" s="3">
        <f t="shared" si="134"/>
        <v>152500</v>
      </c>
      <c r="O2140" s="3">
        <f t="shared" si="135"/>
        <v>0</v>
      </c>
      <c r="P2140">
        <v>8</v>
      </c>
      <c r="Q2140">
        <v>21</v>
      </c>
      <c r="R2140">
        <v>8.3000000000000007</v>
      </c>
      <c r="S2140">
        <v>29</v>
      </c>
      <c r="T2140" t="s">
        <v>14</v>
      </c>
      <c r="U2140">
        <f>VLOOKUP(T2140,Index!$J$2:$K$1319,2,FALSE)</f>
        <v>808</v>
      </c>
      <c r="V2140" t="s">
        <v>15</v>
      </c>
      <c r="W2140">
        <f t="shared" si="133"/>
        <v>1</v>
      </c>
    </row>
    <row r="2141" spans="1:23">
      <c r="A2141" t="s">
        <v>1709</v>
      </c>
      <c r="B2141" t="s">
        <v>33</v>
      </c>
      <c r="C2141">
        <f>VLOOKUP(B2141,Index!$A$2:$B$18,2,FALSE)</f>
        <v>9</v>
      </c>
      <c r="D2141">
        <v>2013</v>
      </c>
      <c r="E2141" t="s">
        <v>48</v>
      </c>
      <c r="F2141">
        <f>VLOOKUP(E2141,Index!$D$2:$E$13,2,FALSE)</f>
        <v>9</v>
      </c>
      <c r="G2141" t="s">
        <v>407</v>
      </c>
      <c r="H2141">
        <f>VLOOKUP(G2141,Index!$G$2:$H$40,2,FALSE)</f>
        <v>29</v>
      </c>
      <c r="I2141" s="3">
        <v>200000</v>
      </c>
      <c r="J2141" s="3">
        <v>290000</v>
      </c>
      <c r="K2141" s="3">
        <v>0</v>
      </c>
      <c r="L2141" s="3">
        <v>110000</v>
      </c>
      <c r="M2141" s="3">
        <f t="shared" si="132"/>
        <v>600000</v>
      </c>
      <c r="N2141" s="3">
        <f t="shared" si="134"/>
        <v>150000</v>
      </c>
      <c r="O2141" s="3">
        <f t="shared" si="135"/>
        <v>0</v>
      </c>
      <c r="P2141">
        <v>4.3</v>
      </c>
      <c r="Q2141">
        <v>25</v>
      </c>
      <c r="R2141">
        <v>3.6</v>
      </c>
      <c r="S2141">
        <v>295</v>
      </c>
      <c r="T2141" t="s">
        <v>361</v>
      </c>
      <c r="U2141">
        <f>VLOOKUP(T2141,Index!$J$2:$K$1319,2,FALSE)</f>
        <v>469</v>
      </c>
      <c r="V2141" t="s">
        <v>37</v>
      </c>
      <c r="W2141">
        <f t="shared" si="133"/>
        <v>3</v>
      </c>
    </row>
    <row r="2142" spans="1:23">
      <c r="A2142" t="s">
        <v>2050</v>
      </c>
      <c r="B2142" t="s">
        <v>39</v>
      </c>
      <c r="C2142">
        <f>VLOOKUP(B2142,Index!$A$2:$B$18,2,FALSE)</f>
        <v>8</v>
      </c>
      <c r="D2142">
        <v>2003</v>
      </c>
      <c r="E2142" t="s">
        <v>59</v>
      </c>
      <c r="F2142">
        <f>VLOOKUP(E2142,Index!$D$2:$E$13,2,FALSE)</f>
        <v>3</v>
      </c>
      <c r="G2142" t="s">
        <v>267</v>
      </c>
      <c r="H2142">
        <f>VLOOKUP(G2142,Index!$G$2:$H$40,2,FALSE)</f>
        <v>14</v>
      </c>
      <c r="I2142" s="3">
        <v>300000</v>
      </c>
      <c r="J2142" s="3">
        <v>230000</v>
      </c>
      <c r="K2142" s="3">
        <v>0</v>
      </c>
      <c r="L2142" s="3">
        <v>80000</v>
      </c>
      <c r="M2142" s="3">
        <f t="shared" si="132"/>
        <v>610000</v>
      </c>
      <c r="N2142" s="3">
        <f t="shared" si="134"/>
        <v>152500</v>
      </c>
      <c r="O2142" s="3">
        <f t="shared" si="135"/>
        <v>0</v>
      </c>
      <c r="P2142">
        <v>5.0999999999999996</v>
      </c>
      <c r="Q2142">
        <v>24</v>
      </c>
      <c r="R2142">
        <v>7.8</v>
      </c>
      <c r="S2142">
        <v>29</v>
      </c>
      <c r="T2142" t="s">
        <v>1809</v>
      </c>
      <c r="U2142">
        <f>VLOOKUP(T2142,Index!$J$2:$K$1319,2,FALSE)</f>
        <v>860</v>
      </c>
      <c r="V2142" t="s">
        <v>37</v>
      </c>
      <c r="W2142">
        <f t="shared" si="133"/>
        <v>3</v>
      </c>
    </row>
    <row r="2143" spans="1:23">
      <c r="A2143" t="s">
        <v>2051</v>
      </c>
      <c r="B2143" t="s">
        <v>33</v>
      </c>
      <c r="C2143">
        <f>VLOOKUP(B2143,Index!$A$2:$B$18,2,FALSE)</f>
        <v>9</v>
      </c>
      <c r="D2143">
        <v>2011</v>
      </c>
      <c r="E2143" t="s">
        <v>48</v>
      </c>
      <c r="F2143">
        <f>VLOOKUP(E2143,Index!$D$2:$E$13,2,FALSE)</f>
        <v>9</v>
      </c>
      <c r="G2143" t="s">
        <v>407</v>
      </c>
      <c r="H2143">
        <f>VLOOKUP(G2143,Index!$G$2:$H$40,2,FALSE)</f>
        <v>29</v>
      </c>
      <c r="I2143" s="3">
        <v>90000</v>
      </c>
      <c r="J2143" s="3">
        <v>60000</v>
      </c>
      <c r="K2143" s="3">
        <v>420000</v>
      </c>
      <c r="L2143" s="3">
        <v>30000</v>
      </c>
      <c r="M2143" s="3">
        <f t="shared" si="132"/>
        <v>600000</v>
      </c>
      <c r="N2143" s="3">
        <f t="shared" si="134"/>
        <v>150000</v>
      </c>
      <c r="O2143" s="3">
        <f t="shared" si="135"/>
        <v>0</v>
      </c>
      <c r="P2143">
        <v>6.4</v>
      </c>
      <c r="Q2143">
        <v>55</v>
      </c>
      <c r="R2143">
        <v>7.4</v>
      </c>
      <c r="S2143">
        <v>69</v>
      </c>
      <c r="T2143" t="s">
        <v>1263</v>
      </c>
      <c r="U2143">
        <f>VLOOKUP(T2143,Index!$J$2:$K$1319,2,FALSE)</f>
        <v>974</v>
      </c>
      <c r="V2143" t="s">
        <v>37</v>
      </c>
      <c r="W2143">
        <f t="shared" si="133"/>
        <v>3</v>
      </c>
    </row>
    <row r="2144" spans="1:23">
      <c r="A2144" t="s">
        <v>1580</v>
      </c>
      <c r="B2144" t="s">
        <v>97</v>
      </c>
      <c r="C2144">
        <f>VLOOKUP(B2144,Index!$A$2:$B$18,2,FALSE)</f>
        <v>16</v>
      </c>
      <c r="D2144">
        <v>2005</v>
      </c>
      <c r="E2144" t="s">
        <v>59</v>
      </c>
      <c r="F2144">
        <f>VLOOKUP(E2144,Index!$D$2:$E$13,2,FALSE)</f>
        <v>3</v>
      </c>
      <c r="G2144" t="s">
        <v>94</v>
      </c>
      <c r="H2144">
        <f>VLOOKUP(G2144,Index!$G$2:$H$40,2,FALSE)</f>
        <v>15</v>
      </c>
      <c r="I2144" s="3">
        <v>420000</v>
      </c>
      <c r="J2144" s="3">
        <v>160000</v>
      </c>
      <c r="K2144" s="3">
        <v>0</v>
      </c>
      <c r="L2144" s="3">
        <v>20000</v>
      </c>
      <c r="M2144" s="3">
        <f t="shared" si="132"/>
        <v>600000</v>
      </c>
      <c r="N2144" s="3">
        <f t="shared" si="134"/>
        <v>150000</v>
      </c>
      <c r="O2144" s="3">
        <f t="shared" si="135"/>
        <v>0</v>
      </c>
      <c r="P2144">
        <v>8.8000000000000007</v>
      </c>
      <c r="Q2144">
        <v>48</v>
      </c>
      <c r="R2144">
        <v>8.8000000000000007</v>
      </c>
      <c r="S2144">
        <v>27</v>
      </c>
      <c r="T2144" t="s">
        <v>95</v>
      </c>
      <c r="U2144">
        <f>VLOOKUP(T2144,Index!$J$2:$K$1319,2,FALSE)</f>
        <v>356</v>
      </c>
      <c r="V2144" t="s">
        <v>61</v>
      </c>
      <c r="W2144">
        <f t="shared" si="133"/>
        <v>3</v>
      </c>
    </row>
    <row r="2145" spans="1:23">
      <c r="A2145" t="s">
        <v>1702</v>
      </c>
      <c r="B2145" t="s">
        <v>33</v>
      </c>
      <c r="C2145">
        <f>VLOOKUP(B2145,Index!$A$2:$B$18,2,FALSE)</f>
        <v>9</v>
      </c>
      <c r="D2145">
        <v>2013</v>
      </c>
      <c r="E2145" t="s">
        <v>34</v>
      </c>
      <c r="F2145">
        <f>VLOOKUP(E2145,Index!$D$2:$E$13,2,FALSE)</f>
        <v>1</v>
      </c>
      <c r="G2145" t="s">
        <v>585</v>
      </c>
      <c r="H2145">
        <f>VLOOKUP(G2145,Index!$G$2:$H$40,2,FALSE)</f>
        <v>12</v>
      </c>
      <c r="I2145" s="3">
        <v>260000</v>
      </c>
      <c r="J2145" s="3">
        <v>190000</v>
      </c>
      <c r="K2145" s="3">
        <v>70000</v>
      </c>
      <c r="L2145" s="3">
        <v>90000</v>
      </c>
      <c r="M2145" s="3">
        <f t="shared" si="132"/>
        <v>610000</v>
      </c>
      <c r="N2145" s="3">
        <f t="shared" si="134"/>
        <v>152500</v>
      </c>
      <c r="O2145" s="3">
        <f t="shared" si="135"/>
        <v>0</v>
      </c>
      <c r="P2145">
        <v>6.2</v>
      </c>
      <c r="Q2145">
        <v>25</v>
      </c>
      <c r="R2145">
        <v>5.9</v>
      </c>
      <c r="S2145">
        <v>140</v>
      </c>
      <c r="T2145" t="s">
        <v>586</v>
      </c>
      <c r="U2145">
        <f>VLOOKUP(T2145,Index!$J$2:$K$1319,2,FALSE)</f>
        <v>1136</v>
      </c>
      <c r="V2145" t="s">
        <v>37</v>
      </c>
      <c r="W2145">
        <f t="shared" si="133"/>
        <v>3</v>
      </c>
    </row>
    <row r="2146" spans="1:23">
      <c r="A2146" t="s">
        <v>698</v>
      </c>
      <c r="B2146" t="s">
        <v>28</v>
      </c>
      <c r="C2146">
        <f>VLOOKUP(B2146,Index!$A$2:$B$18,2,FALSE)</f>
        <v>15</v>
      </c>
      <c r="D2146">
        <v>2014</v>
      </c>
      <c r="E2146" t="s">
        <v>23</v>
      </c>
      <c r="F2146">
        <f>VLOOKUP(E2146,Index!$D$2:$E$13,2,FALSE)</f>
        <v>4</v>
      </c>
      <c r="G2146" t="s">
        <v>77</v>
      </c>
      <c r="H2146">
        <f>VLOOKUP(G2146,Index!$G$2:$H$40,2,FALSE)</f>
        <v>35</v>
      </c>
      <c r="I2146" s="3">
        <v>420000</v>
      </c>
      <c r="J2146" s="3">
        <v>130000</v>
      </c>
      <c r="K2146" s="3">
        <v>0</v>
      </c>
      <c r="L2146" s="3">
        <v>60000</v>
      </c>
      <c r="M2146" s="3">
        <f t="shared" si="132"/>
        <v>610000</v>
      </c>
      <c r="N2146" s="3">
        <f t="shared" si="134"/>
        <v>152500</v>
      </c>
      <c r="O2146" s="3">
        <f t="shared" si="135"/>
        <v>0</v>
      </c>
      <c r="R2146">
        <v>8.3000000000000007</v>
      </c>
      <c r="S2146">
        <v>6</v>
      </c>
      <c r="T2146" t="s">
        <v>77</v>
      </c>
      <c r="U2146">
        <f>VLOOKUP(T2146,Index!$J$2:$K$1319,2,FALSE)</f>
        <v>1199</v>
      </c>
      <c r="V2146" t="s">
        <v>78</v>
      </c>
      <c r="W2146">
        <f t="shared" si="133"/>
        <v>1</v>
      </c>
    </row>
    <row r="2147" spans="1:23">
      <c r="A2147" t="s">
        <v>2052</v>
      </c>
      <c r="B2147" t="s">
        <v>196</v>
      </c>
      <c r="C2147">
        <f>VLOOKUP(B2147,Index!$A$2:$B$18,2,FALSE)</f>
        <v>17</v>
      </c>
      <c r="D2147">
        <v>2014</v>
      </c>
      <c r="E2147" t="s">
        <v>13</v>
      </c>
      <c r="F2147">
        <f>VLOOKUP(E2147,Index!$D$2:$E$13,2,FALSE)</f>
        <v>11</v>
      </c>
      <c r="G2147" t="s">
        <v>29</v>
      </c>
      <c r="H2147">
        <f>VLOOKUP(G2147,Index!$G$2:$H$40,2,FALSE)</f>
        <v>23</v>
      </c>
      <c r="I2147" s="3">
        <v>300000</v>
      </c>
      <c r="J2147" s="3">
        <v>230000</v>
      </c>
      <c r="K2147" s="3">
        <v>20000</v>
      </c>
      <c r="L2147" s="3">
        <v>50000</v>
      </c>
      <c r="M2147" s="3">
        <f t="shared" si="132"/>
        <v>600000</v>
      </c>
      <c r="N2147" s="3">
        <f t="shared" si="134"/>
        <v>150000</v>
      </c>
      <c r="O2147" s="3">
        <f t="shared" si="135"/>
        <v>0</v>
      </c>
      <c r="P2147">
        <v>6</v>
      </c>
      <c r="Q2147">
        <v>53</v>
      </c>
      <c r="R2147">
        <v>5.0999999999999996</v>
      </c>
      <c r="S2147">
        <v>144</v>
      </c>
      <c r="T2147" t="s">
        <v>29</v>
      </c>
      <c r="U2147">
        <f>VLOOKUP(T2147,Index!$J$2:$K$1319,2,FALSE)</f>
        <v>731</v>
      </c>
      <c r="V2147" t="s">
        <v>78</v>
      </c>
      <c r="W2147">
        <f t="shared" si="133"/>
        <v>1</v>
      </c>
    </row>
    <row r="2148" spans="1:23">
      <c r="A2148" t="s">
        <v>1598</v>
      </c>
      <c r="B2148" t="s">
        <v>39</v>
      </c>
      <c r="C2148">
        <f>VLOOKUP(B2148,Index!$A$2:$B$18,2,FALSE)</f>
        <v>8</v>
      </c>
      <c r="D2148">
        <v>2007</v>
      </c>
      <c r="E2148" t="s">
        <v>13</v>
      </c>
      <c r="F2148">
        <f>VLOOKUP(E2148,Index!$D$2:$E$13,2,FALSE)</f>
        <v>11</v>
      </c>
      <c r="G2148" t="s">
        <v>35</v>
      </c>
      <c r="H2148">
        <f>VLOOKUP(G2148,Index!$G$2:$H$40,2,FALSE)</f>
        <v>32</v>
      </c>
      <c r="I2148" s="3">
        <v>500000</v>
      </c>
      <c r="J2148" s="3">
        <v>20000</v>
      </c>
      <c r="K2148" s="3">
        <v>0</v>
      </c>
      <c r="L2148" s="3">
        <v>80000</v>
      </c>
      <c r="M2148" s="3">
        <f t="shared" si="132"/>
        <v>600000</v>
      </c>
      <c r="N2148" s="3">
        <f t="shared" si="134"/>
        <v>150000</v>
      </c>
      <c r="O2148" s="3">
        <f t="shared" si="135"/>
        <v>0</v>
      </c>
      <c r="P2148">
        <v>7.2</v>
      </c>
      <c r="Q2148">
        <v>7</v>
      </c>
      <c r="R2148">
        <v>6</v>
      </c>
      <c r="S2148">
        <v>9</v>
      </c>
      <c r="T2148" t="s">
        <v>306</v>
      </c>
      <c r="U2148">
        <f>VLOOKUP(T2148,Index!$J$2:$K$1319,2,FALSE)</f>
        <v>1259</v>
      </c>
      <c r="V2148" t="s">
        <v>15</v>
      </c>
      <c r="W2148">
        <f t="shared" si="133"/>
        <v>3</v>
      </c>
    </row>
    <row r="2149" spans="1:23">
      <c r="A2149" t="s">
        <v>2053</v>
      </c>
      <c r="B2149" t="s">
        <v>33</v>
      </c>
      <c r="C2149">
        <f>VLOOKUP(B2149,Index!$A$2:$B$18,2,FALSE)</f>
        <v>9</v>
      </c>
      <c r="D2149">
        <v>2013</v>
      </c>
      <c r="E2149" t="s">
        <v>34</v>
      </c>
      <c r="F2149">
        <f>VLOOKUP(E2149,Index!$D$2:$E$13,2,FALSE)</f>
        <v>1</v>
      </c>
      <c r="G2149" t="s">
        <v>657</v>
      </c>
      <c r="H2149">
        <f>VLOOKUP(G2149,Index!$G$2:$H$40,2,FALSE)</f>
        <v>33</v>
      </c>
      <c r="I2149" s="3">
        <v>120000</v>
      </c>
      <c r="J2149" s="3">
        <v>100000</v>
      </c>
      <c r="K2149" s="3">
        <v>340000</v>
      </c>
      <c r="L2149" s="3">
        <v>50000</v>
      </c>
      <c r="M2149" s="3">
        <f t="shared" si="132"/>
        <v>610000</v>
      </c>
      <c r="N2149" s="3">
        <f t="shared" si="134"/>
        <v>152500</v>
      </c>
      <c r="O2149" s="3">
        <f t="shared" si="135"/>
        <v>0</v>
      </c>
      <c r="P2149">
        <v>6.8</v>
      </c>
      <c r="Q2149">
        <v>26</v>
      </c>
      <c r="R2149">
        <v>8.5</v>
      </c>
      <c r="S2149">
        <v>75</v>
      </c>
      <c r="T2149" t="s">
        <v>658</v>
      </c>
      <c r="U2149">
        <f>VLOOKUP(T2149,Index!$J$2:$K$1319,2,FALSE)</f>
        <v>833</v>
      </c>
      <c r="V2149" t="s">
        <v>61</v>
      </c>
      <c r="W2149">
        <f t="shared" si="133"/>
        <v>3</v>
      </c>
    </row>
    <row r="2150" spans="1:23">
      <c r="A2150" t="s">
        <v>887</v>
      </c>
      <c r="B2150" t="s">
        <v>130</v>
      </c>
      <c r="C2150">
        <f>VLOOKUP(B2150,Index!$A$2:$B$18,2,FALSE)</f>
        <v>14</v>
      </c>
      <c r="D2150">
        <v>2013</v>
      </c>
      <c r="E2150" t="s">
        <v>34</v>
      </c>
      <c r="F2150">
        <f>VLOOKUP(E2150,Index!$D$2:$E$13,2,FALSE)</f>
        <v>1</v>
      </c>
      <c r="G2150" t="s">
        <v>402</v>
      </c>
      <c r="H2150">
        <f>VLOOKUP(G2150,Index!$G$2:$H$40,2,FALSE)</f>
        <v>13</v>
      </c>
      <c r="I2150" s="3">
        <v>330000</v>
      </c>
      <c r="J2150" s="3">
        <v>220000</v>
      </c>
      <c r="K2150" s="3">
        <v>0</v>
      </c>
      <c r="L2150" s="3">
        <v>50000</v>
      </c>
      <c r="M2150" s="3">
        <f t="shared" si="132"/>
        <v>600000</v>
      </c>
      <c r="N2150" s="3">
        <f t="shared" si="134"/>
        <v>150000</v>
      </c>
      <c r="O2150" s="3">
        <f t="shared" si="135"/>
        <v>0</v>
      </c>
      <c r="P2150">
        <v>7.1</v>
      </c>
      <c r="Q2150">
        <v>10</v>
      </c>
      <c r="R2150">
        <v>7.6</v>
      </c>
      <c r="S2150">
        <v>58</v>
      </c>
      <c r="T2150" t="s">
        <v>888</v>
      </c>
      <c r="U2150">
        <f>VLOOKUP(T2150,Index!$J$2:$K$1319,2,FALSE)</f>
        <v>104</v>
      </c>
      <c r="V2150" t="s">
        <v>78</v>
      </c>
      <c r="W2150">
        <f t="shared" si="133"/>
        <v>3</v>
      </c>
    </row>
    <row r="2151" spans="1:23">
      <c r="A2151" t="s">
        <v>2054</v>
      </c>
      <c r="B2151" t="s">
        <v>39</v>
      </c>
      <c r="C2151">
        <f>VLOOKUP(B2151,Index!$A$2:$B$18,2,FALSE)</f>
        <v>8</v>
      </c>
      <c r="D2151">
        <v>2009</v>
      </c>
      <c r="E2151" t="s">
        <v>21</v>
      </c>
      <c r="F2151">
        <f>VLOOKUP(E2151,Index!$D$2:$E$13,2,FALSE)</f>
        <v>5</v>
      </c>
      <c r="G2151" t="s">
        <v>45</v>
      </c>
      <c r="H2151">
        <f>VLOOKUP(G2151,Index!$G$2:$H$40,2,FALSE)</f>
        <v>30</v>
      </c>
      <c r="I2151" s="3">
        <v>130000</v>
      </c>
      <c r="J2151" s="3">
        <v>180000</v>
      </c>
      <c r="K2151" s="3">
        <v>0</v>
      </c>
      <c r="L2151" s="3">
        <v>290000</v>
      </c>
      <c r="M2151" s="3">
        <f t="shared" si="132"/>
        <v>600000</v>
      </c>
      <c r="N2151" s="3">
        <f t="shared" si="134"/>
        <v>150000</v>
      </c>
      <c r="O2151" s="3">
        <f t="shared" si="135"/>
        <v>0</v>
      </c>
      <c r="P2151">
        <v>6.1</v>
      </c>
      <c r="Q2151">
        <v>9</v>
      </c>
      <c r="R2151">
        <v>6.7</v>
      </c>
      <c r="S2151">
        <v>14</v>
      </c>
      <c r="T2151" t="s">
        <v>1888</v>
      </c>
      <c r="U2151">
        <f>VLOOKUP(T2151,Index!$J$2:$K$1319,2,FALSE)</f>
        <v>984</v>
      </c>
      <c r="V2151" t="s">
        <v>78</v>
      </c>
      <c r="W2151">
        <f t="shared" si="133"/>
        <v>3</v>
      </c>
    </row>
    <row r="2152" spans="1:23">
      <c r="A2152" t="s">
        <v>1561</v>
      </c>
      <c r="B2152" t="s">
        <v>28</v>
      </c>
      <c r="C2152">
        <f>VLOOKUP(B2152,Index!$A$2:$B$18,2,FALSE)</f>
        <v>15</v>
      </c>
      <c r="D2152">
        <v>2009</v>
      </c>
      <c r="E2152" t="s">
        <v>48</v>
      </c>
      <c r="F2152">
        <f>VLOOKUP(E2152,Index!$D$2:$E$13,2,FALSE)</f>
        <v>9</v>
      </c>
      <c r="G2152" t="s">
        <v>77</v>
      </c>
      <c r="H2152">
        <f>VLOOKUP(G2152,Index!$G$2:$H$40,2,FALSE)</f>
        <v>35</v>
      </c>
      <c r="I2152" s="3">
        <v>300000</v>
      </c>
      <c r="J2152" s="3">
        <v>240000</v>
      </c>
      <c r="K2152" s="3">
        <v>0</v>
      </c>
      <c r="L2152" s="3">
        <v>60000</v>
      </c>
      <c r="M2152" s="3">
        <f t="shared" si="132"/>
        <v>600000</v>
      </c>
      <c r="N2152" s="3">
        <f t="shared" si="134"/>
        <v>150000</v>
      </c>
      <c r="O2152" s="3">
        <f t="shared" si="135"/>
        <v>0</v>
      </c>
      <c r="P2152">
        <v>7.7</v>
      </c>
      <c r="Q2152">
        <v>77</v>
      </c>
      <c r="R2152">
        <v>7.6</v>
      </c>
      <c r="S2152">
        <v>94</v>
      </c>
      <c r="T2152" t="s">
        <v>586</v>
      </c>
      <c r="U2152">
        <f>VLOOKUP(T2152,Index!$J$2:$K$1319,2,FALSE)</f>
        <v>1136</v>
      </c>
      <c r="V2152" t="s">
        <v>37</v>
      </c>
      <c r="W2152">
        <f t="shared" si="133"/>
        <v>3</v>
      </c>
    </row>
    <row r="2153" spans="1:23">
      <c r="A2153" t="s">
        <v>2055</v>
      </c>
      <c r="B2153" t="s">
        <v>28</v>
      </c>
      <c r="C2153">
        <f>VLOOKUP(B2153,Index!$A$2:$B$18,2,FALSE)</f>
        <v>15</v>
      </c>
      <c r="D2153">
        <v>2010</v>
      </c>
      <c r="E2153" t="s">
        <v>59</v>
      </c>
      <c r="F2153">
        <f>VLOOKUP(E2153,Index!$D$2:$E$13,2,FALSE)</f>
        <v>3</v>
      </c>
      <c r="G2153" t="s">
        <v>77</v>
      </c>
      <c r="H2153">
        <f>VLOOKUP(G2153,Index!$G$2:$H$40,2,FALSE)</f>
        <v>35</v>
      </c>
      <c r="I2153" s="3">
        <v>310000</v>
      </c>
      <c r="J2153" s="3">
        <v>230000</v>
      </c>
      <c r="K2153" s="3">
        <v>0</v>
      </c>
      <c r="L2153" s="3">
        <v>60000</v>
      </c>
      <c r="M2153" s="3">
        <f t="shared" si="132"/>
        <v>600000</v>
      </c>
      <c r="N2153" s="3">
        <f t="shared" si="134"/>
        <v>150000</v>
      </c>
      <c r="O2153" s="3">
        <f t="shared" si="135"/>
        <v>0</v>
      </c>
      <c r="P2153">
        <v>3.2</v>
      </c>
      <c r="Q2153">
        <v>38</v>
      </c>
      <c r="R2153">
        <v>4.5999999999999996</v>
      </c>
      <c r="S2153">
        <v>23</v>
      </c>
      <c r="T2153" t="s">
        <v>77</v>
      </c>
      <c r="U2153">
        <f>VLOOKUP(T2153,Index!$J$2:$K$1319,2,FALSE)</f>
        <v>1199</v>
      </c>
      <c r="V2153" t="s">
        <v>61</v>
      </c>
      <c r="W2153">
        <f t="shared" si="133"/>
        <v>1</v>
      </c>
    </row>
    <row r="2154" spans="1:23">
      <c r="A2154" t="s">
        <v>2056</v>
      </c>
      <c r="B2154" t="s">
        <v>39</v>
      </c>
      <c r="C2154">
        <f>VLOOKUP(B2154,Index!$A$2:$B$18,2,FALSE)</f>
        <v>8</v>
      </c>
      <c r="D2154">
        <v>2001</v>
      </c>
      <c r="E2154" t="s">
        <v>17</v>
      </c>
      <c r="F2154">
        <f>VLOOKUP(E2154,Index!$D$2:$E$13,2,FALSE)</f>
        <v>7</v>
      </c>
      <c r="G2154" t="s">
        <v>77</v>
      </c>
      <c r="H2154">
        <f>VLOOKUP(G2154,Index!$G$2:$H$40,2,FALSE)</f>
        <v>35</v>
      </c>
      <c r="I2154" s="3">
        <v>290000</v>
      </c>
      <c r="J2154" s="3">
        <v>230000</v>
      </c>
      <c r="K2154" s="3">
        <v>0</v>
      </c>
      <c r="L2154" s="3">
        <v>80000</v>
      </c>
      <c r="M2154" s="3">
        <f t="shared" si="132"/>
        <v>600000</v>
      </c>
      <c r="N2154" s="3">
        <f t="shared" si="134"/>
        <v>150000</v>
      </c>
      <c r="O2154" s="3">
        <f t="shared" si="135"/>
        <v>0</v>
      </c>
      <c r="P2154">
        <v>6.3</v>
      </c>
      <c r="Q2154">
        <v>10</v>
      </c>
      <c r="R2154">
        <v>8.6</v>
      </c>
      <c r="S2154">
        <v>8</v>
      </c>
      <c r="T2154" t="s">
        <v>77</v>
      </c>
      <c r="U2154">
        <f>VLOOKUP(T2154,Index!$J$2:$K$1319,2,FALSE)</f>
        <v>1199</v>
      </c>
      <c r="V2154" t="s">
        <v>15</v>
      </c>
      <c r="W2154">
        <f t="shared" si="133"/>
        <v>1</v>
      </c>
    </row>
    <row r="2155" spans="1:23">
      <c r="A2155" t="s">
        <v>2057</v>
      </c>
      <c r="B2155" t="s">
        <v>39</v>
      </c>
      <c r="C2155">
        <f>VLOOKUP(B2155,Index!$A$2:$B$18,2,FALSE)</f>
        <v>8</v>
      </c>
      <c r="D2155">
        <v>2006</v>
      </c>
      <c r="E2155" t="s">
        <v>34</v>
      </c>
      <c r="F2155">
        <f>VLOOKUP(E2155,Index!$D$2:$E$13,2,FALSE)</f>
        <v>1</v>
      </c>
      <c r="G2155" t="s">
        <v>429</v>
      </c>
      <c r="H2155">
        <f>VLOOKUP(G2155,Index!$G$2:$H$40,2,FALSE)</f>
        <v>34</v>
      </c>
      <c r="I2155" s="3">
        <v>500000</v>
      </c>
      <c r="J2155" s="3">
        <v>20000</v>
      </c>
      <c r="K2155" s="3">
        <v>0</v>
      </c>
      <c r="L2155" s="3">
        <v>80000</v>
      </c>
      <c r="M2155" s="3">
        <f t="shared" si="132"/>
        <v>600000</v>
      </c>
      <c r="N2155" s="3">
        <f t="shared" si="134"/>
        <v>150000</v>
      </c>
      <c r="O2155" s="3">
        <f t="shared" si="135"/>
        <v>0</v>
      </c>
      <c r="P2155">
        <v>5.2</v>
      </c>
      <c r="Q2155">
        <v>29</v>
      </c>
      <c r="R2155">
        <v>7.5</v>
      </c>
      <c r="S2155">
        <v>39</v>
      </c>
      <c r="T2155" t="s">
        <v>2058</v>
      </c>
      <c r="U2155">
        <f>VLOOKUP(T2155,Index!$J$2:$K$1319,2,FALSE)</f>
        <v>66</v>
      </c>
      <c r="V2155" t="s">
        <v>37</v>
      </c>
      <c r="W2155">
        <f t="shared" si="133"/>
        <v>3</v>
      </c>
    </row>
    <row r="2156" spans="1:23">
      <c r="A2156" t="s">
        <v>2059</v>
      </c>
      <c r="B2156" t="s">
        <v>39</v>
      </c>
      <c r="C2156">
        <f>VLOOKUP(B2156,Index!$A$2:$B$18,2,FALSE)</f>
        <v>8</v>
      </c>
      <c r="D2156">
        <v>2001</v>
      </c>
      <c r="E2156" t="s">
        <v>48</v>
      </c>
      <c r="F2156">
        <f>VLOOKUP(E2156,Index!$D$2:$E$13,2,FALSE)</f>
        <v>9</v>
      </c>
      <c r="G2156" t="s">
        <v>588</v>
      </c>
      <c r="H2156">
        <f>VLOOKUP(G2156,Index!$G$2:$H$40,2,FALSE)</f>
        <v>37</v>
      </c>
      <c r="I2156" s="3">
        <v>290000</v>
      </c>
      <c r="J2156" s="3">
        <v>230000</v>
      </c>
      <c r="K2156" s="3">
        <v>0</v>
      </c>
      <c r="L2156" s="3">
        <v>80000</v>
      </c>
      <c r="M2156" s="3">
        <f t="shared" si="132"/>
        <v>600000</v>
      </c>
      <c r="N2156" s="3">
        <f t="shared" si="134"/>
        <v>150000</v>
      </c>
      <c r="O2156" s="3">
        <f t="shared" si="135"/>
        <v>0</v>
      </c>
      <c r="P2156">
        <v>8.6999999999999993</v>
      </c>
      <c r="Q2156">
        <v>24</v>
      </c>
      <c r="R2156">
        <v>8.6</v>
      </c>
      <c r="S2156">
        <v>94</v>
      </c>
      <c r="T2156" t="s">
        <v>361</v>
      </c>
      <c r="U2156">
        <f>VLOOKUP(T2156,Index!$J$2:$K$1319,2,FALSE)</f>
        <v>469</v>
      </c>
      <c r="V2156" t="s">
        <v>37</v>
      </c>
      <c r="W2156">
        <f t="shared" si="133"/>
        <v>3</v>
      </c>
    </row>
    <row r="2157" spans="1:23">
      <c r="A2157" t="s">
        <v>2060</v>
      </c>
      <c r="B2157" t="s">
        <v>28</v>
      </c>
      <c r="C2157">
        <f>VLOOKUP(B2157,Index!$A$2:$B$18,2,FALSE)</f>
        <v>15</v>
      </c>
      <c r="D2157">
        <v>2010</v>
      </c>
      <c r="E2157" t="s">
        <v>17</v>
      </c>
      <c r="F2157">
        <f>VLOOKUP(E2157,Index!$D$2:$E$13,2,FALSE)</f>
        <v>7</v>
      </c>
      <c r="G2157" t="s">
        <v>402</v>
      </c>
      <c r="H2157">
        <f>VLOOKUP(G2157,Index!$G$2:$H$40,2,FALSE)</f>
        <v>13</v>
      </c>
      <c r="I2157" s="3">
        <v>320000</v>
      </c>
      <c r="J2157" s="3">
        <v>230000</v>
      </c>
      <c r="K2157" s="3">
        <v>0</v>
      </c>
      <c r="L2157" s="3">
        <v>60000</v>
      </c>
      <c r="M2157" s="3">
        <f t="shared" si="132"/>
        <v>610000</v>
      </c>
      <c r="N2157" s="3">
        <f t="shared" si="134"/>
        <v>152500</v>
      </c>
      <c r="O2157" s="3">
        <f t="shared" si="135"/>
        <v>0</v>
      </c>
      <c r="P2157">
        <v>8.1999999999999993</v>
      </c>
      <c r="Q2157">
        <v>78</v>
      </c>
      <c r="R2157">
        <v>8.1</v>
      </c>
      <c r="S2157">
        <v>101</v>
      </c>
      <c r="T2157" t="s">
        <v>568</v>
      </c>
      <c r="U2157">
        <f>VLOOKUP(T2157,Index!$J$2:$K$1319,2,FALSE)</f>
        <v>155</v>
      </c>
      <c r="V2157" t="s">
        <v>78</v>
      </c>
      <c r="W2157">
        <f t="shared" si="133"/>
        <v>3</v>
      </c>
    </row>
    <row r="2158" spans="1:23">
      <c r="A2158" t="s">
        <v>2061</v>
      </c>
      <c r="B2158" t="s">
        <v>20</v>
      </c>
      <c r="C2158">
        <f>VLOOKUP(B2158,Index!$A$2:$B$18,2,FALSE)</f>
        <v>3</v>
      </c>
      <c r="D2158">
        <v>2007</v>
      </c>
      <c r="E2158" t="s">
        <v>34</v>
      </c>
      <c r="F2158">
        <f>VLOOKUP(E2158,Index!$D$2:$E$13,2,FALSE)</f>
        <v>1</v>
      </c>
      <c r="G2158" t="s">
        <v>407</v>
      </c>
      <c r="H2158">
        <f>VLOOKUP(G2158,Index!$G$2:$H$40,2,FALSE)</f>
        <v>29</v>
      </c>
      <c r="I2158" s="3">
        <v>280000</v>
      </c>
      <c r="J2158" s="3">
        <v>250000</v>
      </c>
      <c r="K2158" s="3">
        <v>0</v>
      </c>
      <c r="L2158" s="3">
        <v>60000</v>
      </c>
      <c r="M2158" s="3">
        <f t="shared" si="132"/>
        <v>590000</v>
      </c>
      <c r="N2158" s="3">
        <f t="shared" si="134"/>
        <v>147500</v>
      </c>
      <c r="O2158" s="3">
        <f t="shared" si="135"/>
        <v>0</v>
      </c>
      <c r="P2158">
        <v>4.3</v>
      </c>
      <c r="Q2158">
        <v>7</v>
      </c>
      <c r="R2158">
        <v>4.9000000000000004</v>
      </c>
      <c r="S2158">
        <v>8</v>
      </c>
      <c r="T2158" t="s">
        <v>843</v>
      </c>
      <c r="U2158">
        <f>VLOOKUP(T2158,Index!$J$2:$K$1319,2,FALSE)</f>
        <v>80</v>
      </c>
      <c r="V2158" t="s">
        <v>78</v>
      </c>
      <c r="W2158">
        <f t="shared" si="133"/>
        <v>3</v>
      </c>
    </row>
    <row r="2159" spans="1:23">
      <c r="A2159" t="s">
        <v>2062</v>
      </c>
      <c r="B2159" t="s">
        <v>12</v>
      </c>
      <c r="C2159">
        <f>VLOOKUP(B2159,Index!$A$2:$B$18,2,FALSE)</f>
        <v>13</v>
      </c>
      <c r="D2159">
        <v>2009</v>
      </c>
      <c r="E2159" t="s">
        <v>90</v>
      </c>
      <c r="F2159">
        <f>VLOOKUP(E2159,Index!$D$2:$E$13,2,FALSE)</f>
        <v>8</v>
      </c>
      <c r="G2159" t="s">
        <v>1018</v>
      </c>
      <c r="H2159">
        <f>VLOOKUP(G2159,Index!$G$2:$H$40,2,FALSE)</f>
        <v>28</v>
      </c>
      <c r="I2159" s="3">
        <v>320000</v>
      </c>
      <c r="J2159" s="3">
        <v>120000</v>
      </c>
      <c r="K2159" s="3">
        <v>110000</v>
      </c>
      <c r="L2159" s="3">
        <v>40000</v>
      </c>
      <c r="M2159" s="3">
        <f t="shared" si="132"/>
        <v>590000</v>
      </c>
      <c r="N2159" s="3">
        <f t="shared" si="134"/>
        <v>147500</v>
      </c>
      <c r="O2159" s="3">
        <f t="shared" si="135"/>
        <v>0</v>
      </c>
      <c r="P2159">
        <v>8.1</v>
      </c>
      <c r="Q2159">
        <v>58</v>
      </c>
      <c r="R2159">
        <v>8.6999999999999993</v>
      </c>
      <c r="S2159">
        <v>101</v>
      </c>
      <c r="T2159" t="s">
        <v>2063</v>
      </c>
      <c r="U2159">
        <f>VLOOKUP(T2159,Index!$J$2:$K$1319,2,FALSE)</f>
        <v>1241</v>
      </c>
      <c r="V2159" t="s">
        <v>61</v>
      </c>
      <c r="W2159">
        <f t="shared" si="133"/>
        <v>3</v>
      </c>
    </row>
    <row r="2160" spans="1:23">
      <c r="A2160" t="s">
        <v>2064</v>
      </c>
      <c r="B2160" t="s">
        <v>20</v>
      </c>
      <c r="C2160">
        <f>VLOOKUP(B2160,Index!$A$2:$B$18,2,FALSE)</f>
        <v>3</v>
      </c>
      <c r="D2160">
        <v>2008</v>
      </c>
      <c r="E2160" t="s">
        <v>67</v>
      </c>
      <c r="F2160">
        <f>VLOOKUP(E2160,Index!$D$2:$E$13,2,FALSE)</f>
        <v>10</v>
      </c>
      <c r="G2160" t="s">
        <v>94</v>
      </c>
      <c r="H2160">
        <f>VLOOKUP(G2160,Index!$G$2:$H$40,2,FALSE)</f>
        <v>15</v>
      </c>
      <c r="I2160" s="3">
        <v>310000</v>
      </c>
      <c r="J2160" s="3">
        <v>230000</v>
      </c>
      <c r="K2160" s="3">
        <v>0</v>
      </c>
      <c r="L2160" s="3">
        <v>60000</v>
      </c>
      <c r="M2160" s="3">
        <f t="shared" si="132"/>
        <v>600000</v>
      </c>
      <c r="N2160" s="3">
        <f t="shared" si="134"/>
        <v>150000</v>
      </c>
      <c r="O2160" s="3">
        <f t="shared" si="135"/>
        <v>0</v>
      </c>
      <c r="T2160" t="s">
        <v>94</v>
      </c>
      <c r="U2160">
        <f>VLOOKUP(T2160,Index!$J$2:$K$1319,2,FALSE)</f>
        <v>378</v>
      </c>
      <c r="V2160" t="s">
        <v>15</v>
      </c>
      <c r="W2160">
        <f t="shared" si="133"/>
        <v>1</v>
      </c>
    </row>
    <row r="2161" spans="1:23">
      <c r="A2161" t="s">
        <v>1997</v>
      </c>
      <c r="B2161" t="s">
        <v>12</v>
      </c>
      <c r="C2161">
        <f>VLOOKUP(B2161,Index!$A$2:$B$18,2,FALSE)</f>
        <v>13</v>
      </c>
      <c r="D2161">
        <v>2008</v>
      </c>
      <c r="E2161" t="s">
        <v>34</v>
      </c>
      <c r="F2161">
        <f>VLOOKUP(E2161,Index!$D$2:$E$13,2,FALSE)</f>
        <v>1</v>
      </c>
      <c r="G2161" t="s">
        <v>192</v>
      </c>
      <c r="H2161">
        <f>VLOOKUP(G2161,Index!$G$2:$H$40,2,FALSE)</f>
        <v>8</v>
      </c>
      <c r="I2161" s="3">
        <v>430000</v>
      </c>
      <c r="J2161" s="3">
        <v>90000</v>
      </c>
      <c r="K2161" s="3">
        <v>40000</v>
      </c>
      <c r="L2161" s="3">
        <v>50000</v>
      </c>
      <c r="M2161" s="3">
        <f t="shared" si="132"/>
        <v>610000</v>
      </c>
      <c r="N2161" s="3">
        <f t="shared" si="134"/>
        <v>152500</v>
      </c>
      <c r="O2161" s="3">
        <f t="shared" si="135"/>
        <v>0</v>
      </c>
      <c r="P2161">
        <v>9</v>
      </c>
      <c r="Q2161">
        <v>44</v>
      </c>
      <c r="R2161">
        <v>8.9</v>
      </c>
      <c r="S2161">
        <v>236</v>
      </c>
      <c r="T2161" t="s">
        <v>271</v>
      </c>
      <c r="U2161">
        <f>VLOOKUP(T2161,Index!$J$2:$K$1319,2,FALSE)</f>
        <v>927</v>
      </c>
      <c r="V2161" t="s">
        <v>61</v>
      </c>
      <c r="W2161">
        <f t="shared" si="133"/>
        <v>3</v>
      </c>
    </row>
    <row r="2162" spans="1:23">
      <c r="A2162" t="s">
        <v>2065</v>
      </c>
      <c r="B2162" t="s">
        <v>65</v>
      </c>
      <c r="C2162">
        <f>VLOOKUP(B2162,Index!$A$2:$B$18,2,FALSE)</f>
        <v>10</v>
      </c>
      <c r="D2162">
        <v>2014</v>
      </c>
      <c r="E2162" t="s">
        <v>34</v>
      </c>
      <c r="F2162">
        <f>VLOOKUP(E2162,Index!$D$2:$E$13,2,FALSE)</f>
        <v>1</v>
      </c>
      <c r="G2162" t="s">
        <v>194</v>
      </c>
      <c r="H2162">
        <f>VLOOKUP(G2162,Index!$G$2:$H$40,2,FALSE)</f>
        <v>38</v>
      </c>
      <c r="I2162" s="3">
        <v>130000</v>
      </c>
      <c r="J2162" s="3">
        <v>380000</v>
      </c>
      <c r="K2162" s="3">
        <v>0</v>
      </c>
      <c r="L2162" s="3">
        <v>90000</v>
      </c>
      <c r="M2162" s="3">
        <f t="shared" si="132"/>
        <v>600000</v>
      </c>
      <c r="N2162" s="3">
        <f t="shared" si="134"/>
        <v>150000</v>
      </c>
      <c r="O2162" s="3">
        <f t="shared" si="135"/>
        <v>0</v>
      </c>
      <c r="P2162">
        <v>7.2</v>
      </c>
      <c r="Q2162">
        <v>47</v>
      </c>
      <c r="R2162">
        <v>6.6</v>
      </c>
      <c r="S2162">
        <v>88</v>
      </c>
      <c r="T2162" t="s">
        <v>627</v>
      </c>
      <c r="U2162">
        <f>VLOOKUP(T2162,Index!$J$2:$K$1319,2,FALSE)</f>
        <v>1195</v>
      </c>
      <c r="V2162" t="s">
        <v>78</v>
      </c>
      <c r="W2162">
        <f t="shared" si="133"/>
        <v>3</v>
      </c>
    </row>
    <row r="2163" spans="1:23">
      <c r="A2163" t="s">
        <v>2066</v>
      </c>
      <c r="B2163" t="s">
        <v>65</v>
      </c>
      <c r="C2163">
        <f>VLOOKUP(B2163,Index!$A$2:$B$18,2,FALSE)</f>
        <v>10</v>
      </c>
      <c r="D2163">
        <v>2016</v>
      </c>
      <c r="E2163" t="s">
        <v>13</v>
      </c>
      <c r="F2163">
        <f>VLOOKUP(E2163,Index!$D$2:$E$13,2,FALSE)</f>
        <v>11</v>
      </c>
      <c r="G2163" t="s">
        <v>35</v>
      </c>
      <c r="H2163">
        <f>VLOOKUP(G2163,Index!$G$2:$H$40,2,FALSE)</f>
        <v>32</v>
      </c>
      <c r="I2163" s="3">
        <v>170000</v>
      </c>
      <c r="J2163" s="3">
        <v>340000</v>
      </c>
      <c r="K2163" s="3">
        <v>0</v>
      </c>
      <c r="L2163" s="3">
        <v>90000</v>
      </c>
      <c r="M2163" s="3">
        <f t="shared" si="132"/>
        <v>600000</v>
      </c>
      <c r="N2163" s="3">
        <f t="shared" si="134"/>
        <v>150000</v>
      </c>
      <c r="O2163" s="3">
        <f t="shared" si="135"/>
        <v>0</v>
      </c>
      <c r="P2163">
        <v>6.9</v>
      </c>
      <c r="Q2163">
        <v>50</v>
      </c>
      <c r="R2163">
        <v>6.9</v>
      </c>
      <c r="S2163">
        <v>88</v>
      </c>
      <c r="T2163" t="s">
        <v>541</v>
      </c>
      <c r="U2163">
        <f>VLOOKUP(T2163,Index!$J$2:$K$1319,2,FALSE)</f>
        <v>1293</v>
      </c>
      <c r="V2163" t="s">
        <v>61</v>
      </c>
      <c r="W2163">
        <f t="shared" si="133"/>
        <v>3</v>
      </c>
    </row>
    <row r="2164" spans="1:23">
      <c r="A2164" t="s">
        <v>346</v>
      </c>
      <c r="B2164" t="s">
        <v>130</v>
      </c>
      <c r="C2164">
        <f>VLOOKUP(B2164,Index!$A$2:$B$18,2,FALSE)</f>
        <v>14</v>
      </c>
      <c r="D2164">
        <v>2013</v>
      </c>
      <c r="E2164" t="s">
        <v>23</v>
      </c>
      <c r="F2164">
        <f>VLOOKUP(E2164,Index!$D$2:$E$13,2,FALSE)</f>
        <v>4</v>
      </c>
      <c r="G2164" t="s">
        <v>77</v>
      </c>
      <c r="H2164">
        <f>VLOOKUP(G2164,Index!$G$2:$H$40,2,FALSE)</f>
        <v>35</v>
      </c>
      <c r="I2164" s="3">
        <v>310000</v>
      </c>
      <c r="J2164" s="3">
        <v>230000</v>
      </c>
      <c r="K2164" s="3">
        <v>0</v>
      </c>
      <c r="L2164" s="3">
        <v>50000</v>
      </c>
      <c r="M2164" s="3">
        <f t="shared" si="132"/>
        <v>590000</v>
      </c>
      <c r="N2164" s="3">
        <f t="shared" si="134"/>
        <v>147500</v>
      </c>
      <c r="O2164" s="3">
        <f t="shared" si="135"/>
        <v>0</v>
      </c>
      <c r="P2164">
        <v>7.2</v>
      </c>
      <c r="Q2164">
        <v>13</v>
      </c>
      <c r="R2164">
        <v>7.6</v>
      </c>
      <c r="S2164">
        <v>45</v>
      </c>
      <c r="T2164" t="s">
        <v>77</v>
      </c>
      <c r="U2164">
        <f>VLOOKUP(T2164,Index!$J$2:$K$1319,2,FALSE)</f>
        <v>1199</v>
      </c>
      <c r="V2164" t="s">
        <v>78</v>
      </c>
      <c r="W2164">
        <f t="shared" si="133"/>
        <v>1</v>
      </c>
    </row>
    <row r="2165" spans="1:23">
      <c r="A2165" t="s">
        <v>2067</v>
      </c>
      <c r="B2165" t="s">
        <v>20</v>
      </c>
      <c r="C2165">
        <f>VLOOKUP(B2165,Index!$A$2:$B$18,2,FALSE)</f>
        <v>3</v>
      </c>
      <c r="D2165">
        <v>2010</v>
      </c>
      <c r="E2165" t="s">
        <v>23</v>
      </c>
      <c r="F2165">
        <f>VLOOKUP(E2165,Index!$D$2:$E$13,2,FALSE)</f>
        <v>4</v>
      </c>
      <c r="G2165" t="s">
        <v>49</v>
      </c>
      <c r="H2165">
        <f>VLOOKUP(G2165,Index!$G$2:$H$40,2,FALSE)</f>
        <v>4</v>
      </c>
      <c r="I2165" s="3">
        <v>560000</v>
      </c>
      <c r="J2165" s="3">
        <v>0</v>
      </c>
      <c r="K2165" s="3">
        <v>0</v>
      </c>
      <c r="L2165" s="3">
        <v>40000</v>
      </c>
      <c r="M2165" s="3">
        <f t="shared" si="132"/>
        <v>600000</v>
      </c>
      <c r="N2165" s="3">
        <f t="shared" si="134"/>
        <v>150000</v>
      </c>
      <c r="O2165" s="3">
        <f t="shared" si="135"/>
        <v>0</v>
      </c>
      <c r="T2165" t="s">
        <v>2068</v>
      </c>
      <c r="U2165">
        <f>VLOOKUP(T2165,Index!$J$2:$K$1319,2,FALSE)</f>
        <v>382</v>
      </c>
      <c r="V2165" t="s">
        <v>15</v>
      </c>
      <c r="W2165">
        <f t="shared" si="133"/>
        <v>3</v>
      </c>
    </row>
    <row r="2166" spans="1:23">
      <c r="A2166" t="s">
        <v>2069</v>
      </c>
      <c r="B2166" t="s">
        <v>65</v>
      </c>
      <c r="C2166">
        <f>VLOOKUP(B2166,Index!$A$2:$B$18,2,FALSE)</f>
        <v>10</v>
      </c>
      <c r="D2166">
        <v>2014</v>
      </c>
      <c r="E2166" t="s">
        <v>13</v>
      </c>
      <c r="F2166">
        <f>VLOOKUP(E2166,Index!$D$2:$E$13,2,FALSE)</f>
        <v>11</v>
      </c>
      <c r="G2166" t="s">
        <v>94</v>
      </c>
      <c r="H2166">
        <f>VLOOKUP(G2166,Index!$G$2:$H$40,2,FALSE)</f>
        <v>15</v>
      </c>
      <c r="I2166" s="3">
        <v>310000</v>
      </c>
      <c r="J2166" s="3">
        <v>190000</v>
      </c>
      <c r="K2166" s="3">
        <v>0</v>
      </c>
      <c r="L2166" s="3">
        <v>100000</v>
      </c>
      <c r="M2166" s="3">
        <f t="shared" si="132"/>
        <v>600000</v>
      </c>
      <c r="N2166" s="3">
        <f t="shared" si="134"/>
        <v>150000</v>
      </c>
      <c r="O2166" s="3">
        <f t="shared" si="135"/>
        <v>0</v>
      </c>
      <c r="P2166">
        <v>6</v>
      </c>
      <c r="Q2166">
        <v>28</v>
      </c>
      <c r="R2166">
        <v>3.6</v>
      </c>
      <c r="S2166">
        <v>306</v>
      </c>
      <c r="T2166" t="s">
        <v>95</v>
      </c>
      <c r="U2166">
        <f>VLOOKUP(T2166,Index!$J$2:$K$1319,2,FALSE)</f>
        <v>356</v>
      </c>
      <c r="V2166" t="s">
        <v>78</v>
      </c>
      <c r="W2166">
        <f t="shared" si="133"/>
        <v>3</v>
      </c>
    </row>
    <row r="2167" spans="1:23">
      <c r="A2167" t="s">
        <v>2070</v>
      </c>
      <c r="B2167" t="s">
        <v>107</v>
      </c>
      <c r="C2167">
        <f>VLOOKUP(B2167,Index!$A$2:$B$18,2,FALSE)</f>
        <v>6</v>
      </c>
      <c r="D2167">
        <v>2011</v>
      </c>
      <c r="E2167" t="s">
        <v>221</v>
      </c>
      <c r="F2167">
        <f>VLOOKUP(E2167,Index!$D$2:$E$13,2,FALSE)</f>
        <v>12</v>
      </c>
      <c r="G2167" t="s">
        <v>407</v>
      </c>
      <c r="H2167">
        <f>VLOOKUP(G2167,Index!$G$2:$H$40,2,FALSE)</f>
        <v>29</v>
      </c>
      <c r="I2167" s="3">
        <v>190000</v>
      </c>
      <c r="J2167" s="3">
        <v>310000</v>
      </c>
      <c r="K2167" s="3">
        <v>0</v>
      </c>
      <c r="L2167" s="3">
        <v>90000</v>
      </c>
      <c r="M2167" s="3">
        <f t="shared" si="132"/>
        <v>590000</v>
      </c>
      <c r="N2167" s="3">
        <f t="shared" si="134"/>
        <v>147500</v>
      </c>
      <c r="O2167" s="3">
        <f t="shared" si="135"/>
        <v>0</v>
      </c>
      <c r="P2167">
        <v>9</v>
      </c>
      <c r="Q2167">
        <v>62</v>
      </c>
      <c r="R2167">
        <v>8.3000000000000007</v>
      </c>
      <c r="S2167">
        <v>1180</v>
      </c>
      <c r="T2167" t="s">
        <v>762</v>
      </c>
      <c r="U2167">
        <f>VLOOKUP(T2167,Index!$J$2:$K$1319,2,FALSE)</f>
        <v>257</v>
      </c>
      <c r="V2167" t="s">
        <v>61</v>
      </c>
      <c r="W2167">
        <f t="shared" si="133"/>
        <v>3</v>
      </c>
    </row>
    <row r="2168" spans="1:23">
      <c r="A2168" t="s">
        <v>699</v>
      </c>
      <c r="B2168" t="s">
        <v>33</v>
      </c>
      <c r="C2168">
        <f>VLOOKUP(B2168,Index!$A$2:$B$18,2,FALSE)</f>
        <v>9</v>
      </c>
      <c r="D2168">
        <v>2014</v>
      </c>
      <c r="E2168" t="s">
        <v>90</v>
      </c>
      <c r="F2168">
        <f>VLOOKUP(E2168,Index!$D$2:$E$13,2,FALSE)</f>
        <v>8</v>
      </c>
      <c r="G2168" t="s">
        <v>94</v>
      </c>
      <c r="H2168">
        <f>VLOOKUP(G2168,Index!$G$2:$H$40,2,FALSE)</f>
        <v>15</v>
      </c>
      <c r="I2168" s="3">
        <v>270000</v>
      </c>
      <c r="J2168" s="3">
        <v>180000</v>
      </c>
      <c r="K2168" s="3">
        <v>50000</v>
      </c>
      <c r="L2168" s="3">
        <v>90000</v>
      </c>
      <c r="M2168" s="3">
        <f t="shared" si="132"/>
        <v>590000</v>
      </c>
      <c r="N2168" s="3">
        <f t="shared" si="134"/>
        <v>147500</v>
      </c>
      <c r="O2168" s="3">
        <f t="shared" si="135"/>
        <v>0</v>
      </c>
      <c r="R2168">
        <v>5.2</v>
      </c>
      <c r="S2168">
        <v>242</v>
      </c>
      <c r="T2168" t="s">
        <v>416</v>
      </c>
      <c r="U2168">
        <f>VLOOKUP(T2168,Index!$J$2:$K$1319,2,FALSE)</f>
        <v>145</v>
      </c>
      <c r="V2168" t="s">
        <v>37</v>
      </c>
      <c r="W2168">
        <f t="shared" si="133"/>
        <v>3</v>
      </c>
    </row>
    <row r="2169" spans="1:23">
      <c r="A2169" t="s">
        <v>2071</v>
      </c>
      <c r="B2169" t="s">
        <v>20</v>
      </c>
      <c r="C2169">
        <f>VLOOKUP(B2169,Index!$A$2:$B$18,2,FALSE)</f>
        <v>3</v>
      </c>
      <c r="D2169">
        <v>2007</v>
      </c>
      <c r="E2169" t="s">
        <v>67</v>
      </c>
      <c r="F2169">
        <f>VLOOKUP(E2169,Index!$D$2:$E$13,2,FALSE)</f>
        <v>10</v>
      </c>
      <c r="G2169" t="s">
        <v>94</v>
      </c>
      <c r="H2169">
        <f>VLOOKUP(G2169,Index!$G$2:$H$40,2,FALSE)</f>
        <v>15</v>
      </c>
      <c r="I2169" s="3">
        <v>330000</v>
      </c>
      <c r="J2169" s="3">
        <v>20000</v>
      </c>
      <c r="K2169" s="3">
        <v>210000</v>
      </c>
      <c r="L2169" s="3">
        <v>30000</v>
      </c>
      <c r="M2169" s="3">
        <f t="shared" si="132"/>
        <v>590000</v>
      </c>
      <c r="N2169" s="3">
        <f t="shared" si="134"/>
        <v>147500</v>
      </c>
      <c r="O2169" s="3">
        <f t="shared" si="135"/>
        <v>0</v>
      </c>
      <c r="P2169">
        <v>6.9</v>
      </c>
      <c r="Q2169">
        <v>27</v>
      </c>
      <c r="R2169">
        <v>6.3</v>
      </c>
      <c r="S2169">
        <v>18</v>
      </c>
      <c r="T2169" t="s">
        <v>716</v>
      </c>
      <c r="U2169">
        <f>VLOOKUP(T2169,Index!$J$2:$K$1319,2,FALSE)</f>
        <v>46</v>
      </c>
      <c r="V2169" t="s">
        <v>15</v>
      </c>
      <c r="W2169">
        <f t="shared" si="133"/>
        <v>3</v>
      </c>
    </row>
    <row r="2170" spans="1:23">
      <c r="A2170" t="s">
        <v>2072</v>
      </c>
      <c r="B2170" t="s">
        <v>12</v>
      </c>
      <c r="C2170">
        <f>VLOOKUP(B2170,Index!$A$2:$B$18,2,FALSE)</f>
        <v>13</v>
      </c>
      <c r="D2170">
        <v>2010</v>
      </c>
      <c r="E2170" t="s">
        <v>23</v>
      </c>
      <c r="F2170">
        <f>VLOOKUP(E2170,Index!$D$2:$E$13,2,FALSE)</f>
        <v>4</v>
      </c>
      <c r="G2170" t="s">
        <v>35</v>
      </c>
      <c r="H2170">
        <f>VLOOKUP(G2170,Index!$G$2:$H$40,2,FALSE)</f>
        <v>32</v>
      </c>
      <c r="I2170" s="3">
        <v>330000</v>
      </c>
      <c r="J2170" s="3">
        <v>210000</v>
      </c>
      <c r="K2170" s="3">
        <v>0</v>
      </c>
      <c r="L2170" s="3">
        <v>50000</v>
      </c>
      <c r="M2170" s="3">
        <f t="shared" si="132"/>
        <v>590000</v>
      </c>
      <c r="N2170" s="3">
        <f t="shared" si="134"/>
        <v>147500</v>
      </c>
      <c r="O2170" s="3">
        <f t="shared" si="135"/>
        <v>0</v>
      </c>
      <c r="T2170" t="s">
        <v>286</v>
      </c>
      <c r="U2170">
        <f>VLOOKUP(T2170,Index!$J$2:$K$1319,2,FALSE)</f>
        <v>209</v>
      </c>
      <c r="V2170" t="s">
        <v>15</v>
      </c>
      <c r="W2170">
        <f t="shared" si="133"/>
        <v>3</v>
      </c>
    </row>
    <row r="2171" spans="1:23">
      <c r="A2171" t="s">
        <v>2073</v>
      </c>
      <c r="B2171" t="s">
        <v>39</v>
      </c>
      <c r="C2171">
        <f>VLOOKUP(B2171,Index!$A$2:$B$18,2,FALSE)</f>
        <v>8</v>
      </c>
      <c r="D2171">
        <v>2004</v>
      </c>
      <c r="E2171" t="s">
        <v>17</v>
      </c>
      <c r="F2171">
        <f>VLOOKUP(E2171,Index!$D$2:$E$13,2,FALSE)</f>
        <v>7</v>
      </c>
      <c r="G2171" t="s">
        <v>429</v>
      </c>
      <c r="H2171">
        <f>VLOOKUP(G2171,Index!$G$2:$H$40,2,FALSE)</f>
        <v>34</v>
      </c>
      <c r="I2171" s="3">
        <v>290000</v>
      </c>
      <c r="J2171" s="3">
        <v>230000</v>
      </c>
      <c r="K2171" s="3">
        <v>0</v>
      </c>
      <c r="L2171" s="3">
        <v>80000</v>
      </c>
      <c r="M2171" s="3">
        <f t="shared" si="132"/>
        <v>600000</v>
      </c>
      <c r="N2171" s="3">
        <f t="shared" si="134"/>
        <v>150000</v>
      </c>
      <c r="O2171" s="3">
        <f t="shared" si="135"/>
        <v>0</v>
      </c>
      <c r="P2171">
        <v>6.2</v>
      </c>
      <c r="Q2171">
        <v>8</v>
      </c>
      <c r="R2171">
        <v>8.1</v>
      </c>
      <c r="S2171">
        <v>8</v>
      </c>
      <c r="T2171" t="s">
        <v>1359</v>
      </c>
      <c r="U2171">
        <f>VLOOKUP(T2171,Index!$J$2:$K$1319,2,FALSE)</f>
        <v>229</v>
      </c>
      <c r="V2171" t="s">
        <v>15</v>
      </c>
      <c r="W2171">
        <f t="shared" si="133"/>
        <v>3</v>
      </c>
    </row>
    <row r="2172" spans="1:23">
      <c r="A2172" t="s">
        <v>2074</v>
      </c>
      <c r="B2172" t="s">
        <v>20</v>
      </c>
      <c r="C2172">
        <f>VLOOKUP(B2172,Index!$A$2:$B$18,2,FALSE)</f>
        <v>3</v>
      </c>
      <c r="D2172">
        <v>2008</v>
      </c>
      <c r="E2172" t="s">
        <v>67</v>
      </c>
      <c r="F2172">
        <f>VLOOKUP(E2172,Index!$D$2:$E$13,2,FALSE)</f>
        <v>10</v>
      </c>
      <c r="G2172" t="s">
        <v>94</v>
      </c>
      <c r="H2172">
        <f>VLOOKUP(G2172,Index!$G$2:$H$40,2,FALSE)</f>
        <v>15</v>
      </c>
      <c r="I2172" s="3">
        <v>340000</v>
      </c>
      <c r="J2172" s="3">
        <v>200000</v>
      </c>
      <c r="K2172" s="3">
        <v>0</v>
      </c>
      <c r="L2172" s="3">
        <v>60000</v>
      </c>
      <c r="M2172" s="3">
        <f t="shared" si="132"/>
        <v>600000</v>
      </c>
      <c r="N2172" s="3">
        <f t="shared" si="134"/>
        <v>150000</v>
      </c>
      <c r="O2172" s="3">
        <f t="shared" si="135"/>
        <v>0</v>
      </c>
      <c r="T2172" t="s">
        <v>94</v>
      </c>
      <c r="U2172">
        <f>VLOOKUP(T2172,Index!$J$2:$K$1319,2,FALSE)</f>
        <v>378</v>
      </c>
      <c r="V2172" t="s">
        <v>15</v>
      </c>
      <c r="W2172">
        <f t="shared" si="133"/>
        <v>1</v>
      </c>
    </row>
    <row r="2173" spans="1:23">
      <c r="A2173" t="s">
        <v>166</v>
      </c>
      <c r="B2173" t="s">
        <v>926</v>
      </c>
      <c r="C2173">
        <f>VLOOKUP(B2173,Index!$A$2:$B$18,2,FALSE)</f>
        <v>12</v>
      </c>
      <c r="D2173">
        <v>2014</v>
      </c>
      <c r="E2173" t="s">
        <v>13</v>
      </c>
      <c r="F2173">
        <f>VLOOKUP(E2173,Index!$D$2:$E$13,2,FALSE)</f>
        <v>11</v>
      </c>
      <c r="G2173" t="s">
        <v>94</v>
      </c>
      <c r="H2173">
        <f>VLOOKUP(G2173,Index!$G$2:$H$40,2,FALSE)</f>
        <v>15</v>
      </c>
      <c r="I2173" s="3">
        <v>80000</v>
      </c>
      <c r="J2173" s="3">
        <v>350000</v>
      </c>
      <c r="K2173" s="3">
        <v>50000</v>
      </c>
      <c r="L2173" s="3">
        <v>120000</v>
      </c>
      <c r="M2173" s="3">
        <f t="shared" si="132"/>
        <v>600000</v>
      </c>
      <c r="N2173" s="3">
        <f t="shared" si="134"/>
        <v>150000</v>
      </c>
      <c r="O2173" s="3">
        <f t="shared" si="135"/>
        <v>0</v>
      </c>
      <c r="R2173">
        <v>3.1</v>
      </c>
      <c r="S2173">
        <v>42</v>
      </c>
      <c r="T2173" t="s">
        <v>95</v>
      </c>
      <c r="U2173">
        <f>VLOOKUP(T2173,Index!$J$2:$K$1319,2,FALSE)</f>
        <v>356</v>
      </c>
      <c r="V2173" t="s">
        <v>15</v>
      </c>
      <c r="W2173">
        <f t="shared" si="133"/>
        <v>3</v>
      </c>
    </row>
    <row r="2174" spans="1:23">
      <c r="A2174" t="s">
        <v>738</v>
      </c>
      <c r="B2174" t="s">
        <v>28</v>
      </c>
      <c r="C2174">
        <f>VLOOKUP(B2174,Index!$A$2:$B$18,2,FALSE)</f>
        <v>15</v>
      </c>
      <c r="D2174">
        <v>2008</v>
      </c>
      <c r="E2174" t="s">
        <v>23</v>
      </c>
      <c r="F2174">
        <f>VLOOKUP(E2174,Index!$D$2:$E$13,2,FALSE)</f>
        <v>4</v>
      </c>
      <c r="G2174" t="s">
        <v>94</v>
      </c>
      <c r="H2174">
        <f>VLOOKUP(G2174,Index!$G$2:$H$40,2,FALSE)</f>
        <v>15</v>
      </c>
      <c r="I2174" s="3">
        <v>340000</v>
      </c>
      <c r="J2174" s="3">
        <v>200000</v>
      </c>
      <c r="K2174" s="3">
        <v>0</v>
      </c>
      <c r="L2174" s="3">
        <v>60000</v>
      </c>
      <c r="M2174" s="3">
        <f t="shared" si="132"/>
        <v>600000</v>
      </c>
      <c r="N2174" s="3">
        <f t="shared" si="134"/>
        <v>150000</v>
      </c>
      <c r="O2174" s="3">
        <f t="shared" si="135"/>
        <v>0</v>
      </c>
      <c r="P2174">
        <v>5.6</v>
      </c>
      <c r="Q2174">
        <v>9</v>
      </c>
      <c r="R2174">
        <v>5.8</v>
      </c>
      <c r="S2174">
        <v>17</v>
      </c>
      <c r="T2174" t="s">
        <v>1000</v>
      </c>
      <c r="U2174">
        <f>VLOOKUP(T2174,Index!$J$2:$K$1319,2,FALSE)</f>
        <v>338</v>
      </c>
      <c r="V2174" t="s">
        <v>15</v>
      </c>
      <c r="W2174">
        <f t="shared" si="133"/>
        <v>3</v>
      </c>
    </row>
    <row r="2175" spans="1:23">
      <c r="A2175" t="s">
        <v>1482</v>
      </c>
      <c r="B2175" t="s">
        <v>33</v>
      </c>
      <c r="C2175">
        <f>VLOOKUP(B2175,Index!$A$2:$B$18,2,FALSE)</f>
        <v>9</v>
      </c>
      <c r="D2175">
        <v>2009</v>
      </c>
      <c r="E2175" t="s">
        <v>13</v>
      </c>
      <c r="F2175">
        <f>VLOOKUP(E2175,Index!$D$2:$E$13,2,FALSE)</f>
        <v>11</v>
      </c>
      <c r="G2175" t="s">
        <v>49</v>
      </c>
      <c r="H2175">
        <f>VLOOKUP(G2175,Index!$G$2:$H$40,2,FALSE)</f>
        <v>4</v>
      </c>
      <c r="I2175" s="3">
        <v>380000</v>
      </c>
      <c r="J2175" s="3">
        <v>140000</v>
      </c>
      <c r="K2175" s="3">
        <v>0</v>
      </c>
      <c r="L2175" s="3">
        <v>70000</v>
      </c>
      <c r="M2175" s="3">
        <f t="shared" si="132"/>
        <v>590000</v>
      </c>
      <c r="N2175" s="3">
        <f t="shared" si="134"/>
        <v>147500</v>
      </c>
      <c r="O2175" s="3">
        <f t="shared" si="135"/>
        <v>0</v>
      </c>
      <c r="P2175">
        <v>4.4000000000000004</v>
      </c>
      <c r="Q2175">
        <v>29</v>
      </c>
      <c r="R2175">
        <v>2.1</v>
      </c>
      <c r="S2175">
        <v>31</v>
      </c>
      <c r="T2175" t="s">
        <v>2035</v>
      </c>
      <c r="U2175">
        <f>VLOOKUP(T2175,Index!$J$2:$K$1319,2,FALSE)</f>
        <v>957</v>
      </c>
      <c r="V2175" t="s">
        <v>78</v>
      </c>
      <c r="W2175">
        <f t="shared" si="133"/>
        <v>3</v>
      </c>
    </row>
    <row r="2176" spans="1:23">
      <c r="A2176" t="s">
        <v>136</v>
      </c>
      <c r="B2176" t="s">
        <v>132</v>
      </c>
      <c r="C2176">
        <f>VLOOKUP(B2176,Index!$A$2:$B$18,2,FALSE)</f>
        <v>5</v>
      </c>
      <c r="D2176">
        <v>2002</v>
      </c>
      <c r="E2176" t="s">
        <v>48</v>
      </c>
      <c r="F2176">
        <f>VLOOKUP(E2176,Index!$D$2:$E$13,2,FALSE)</f>
        <v>9</v>
      </c>
      <c r="G2176" t="s">
        <v>94</v>
      </c>
      <c r="H2176">
        <f>VLOOKUP(G2176,Index!$G$2:$H$40,2,FALSE)</f>
        <v>15</v>
      </c>
      <c r="I2176" s="3">
        <v>460000</v>
      </c>
      <c r="J2176" s="3">
        <v>120000</v>
      </c>
      <c r="K2176" s="3">
        <v>0</v>
      </c>
      <c r="L2176" s="3">
        <v>20000</v>
      </c>
      <c r="M2176" s="3">
        <f t="shared" si="132"/>
        <v>600000</v>
      </c>
      <c r="N2176" s="3">
        <f t="shared" si="134"/>
        <v>150000</v>
      </c>
      <c r="O2176" s="3">
        <f t="shared" si="135"/>
        <v>0</v>
      </c>
      <c r="P2176">
        <v>8</v>
      </c>
      <c r="Q2176">
        <v>16</v>
      </c>
      <c r="R2176">
        <v>7.9</v>
      </c>
      <c r="S2176">
        <v>16</v>
      </c>
      <c r="T2176" t="s">
        <v>2075</v>
      </c>
      <c r="U2176">
        <f>VLOOKUP(T2176,Index!$J$2:$K$1319,2,FALSE)</f>
        <v>333</v>
      </c>
      <c r="V2176" t="s">
        <v>61</v>
      </c>
      <c r="W2176">
        <f t="shared" si="133"/>
        <v>3</v>
      </c>
    </row>
    <row r="2177" spans="1:23">
      <c r="A2177" t="s">
        <v>700</v>
      </c>
      <c r="B2177" t="s">
        <v>107</v>
      </c>
      <c r="C2177">
        <f>VLOOKUP(B2177,Index!$A$2:$B$18,2,FALSE)</f>
        <v>6</v>
      </c>
      <c r="D2177">
        <v>2008</v>
      </c>
      <c r="E2177" t="s">
        <v>34</v>
      </c>
      <c r="F2177">
        <f>VLOOKUP(E2177,Index!$D$2:$E$13,2,FALSE)</f>
        <v>1</v>
      </c>
      <c r="G2177" t="s">
        <v>94</v>
      </c>
      <c r="H2177">
        <f>VLOOKUP(G2177,Index!$G$2:$H$40,2,FALSE)</f>
        <v>15</v>
      </c>
      <c r="I2177" s="3">
        <v>0</v>
      </c>
      <c r="J2177" s="3">
        <v>530000</v>
      </c>
      <c r="K2177" s="3">
        <v>0</v>
      </c>
      <c r="L2177" s="3">
        <v>60000</v>
      </c>
      <c r="M2177" s="3">
        <f t="shared" si="132"/>
        <v>590000</v>
      </c>
      <c r="N2177" s="3">
        <f t="shared" si="134"/>
        <v>147500</v>
      </c>
      <c r="O2177" s="3">
        <f t="shared" si="135"/>
        <v>0</v>
      </c>
      <c r="P2177">
        <v>8.6</v>
      </c>
      <c r="Q2177">
        <v>28</v>
      </c>
      <c r="R2177">
        <v>8</v>
      </c>
      <c r="S2177">
        <v>1093</v>
      </c>
      <c r="T2177" t="s">
        <v>352</v>
      </c>
      <c r="U2177">
        <f>VLOOKUP(T2177,Index!$J$2:$K$1319,2,FALSE)</f>
        <v>352</v>
      </c>
      <c r="V2177" t="s">
        <v>37</v>
      </c>
      <c r="W2177">
        <f t="shared" si="133"/>
        <v>3</v>
      </c>
    </row>
    <row r="2178" spans="1:23">
      <c r="A2178" t="s">
        <v>2076</v>
      </c>
      <c r="B2178" t="s">
        <v>226</v>
      </c>
      <c r="C2178">
        <f>VLOOKUP(B2178,Index!$A$2:$B$18,2,FALSE)</f>
        <v>7</v>
      </c>
      <c r="D2178">
        <v>2000</v>
      </c>
      <c r="E2178" t="s">
        <v>13</v>
      </c>
      <c r="F2178">
        <f>VLOOKUP(E2178,Index!$D$2:$E$13,2,FALSE)</f>
        <v>11</v>
      </c>
      <c r="G2178" t="s">
        <v>561</v>
      </c>
      <c r="H2178">
        <f>VLOOKUP(G2178,Index!$G$2:$H$40,2,FALSE)</f>
        <v>24</v>
      </c>
      <c r="I2178" s="3">
        <v>330000</v>
      </c>
      <c r="J2178" s="3">
        <v>220000</v>
      </c>
      <c r="K2178" s="3">
        <v>0</v>
      </c>
      <c r="L2178" s="3">
        <v>40000</v>
      </c>
      <c r="M2178" s="3">
        <f t="shared" ref="M2178:M2241" si="136">SUM(I2178:L2178)</f>
        <v>590000</v>
      </c>
      <c r="N2178" s="3">
        <f t="shared" si="134"/>
        <v>147500</v>
      </c>
      <c r="O2178" s="3">
        <f t="shared" si="135"/>
        <v>0</v>
      </c>
      <c r="P2178">
        <v>7</v>
      </c>
      <c r="Q2178">
        <v>6</v>
      </c>
      <c r="T2178" t="s">
        <v>562</v>
      </c>
      <c r="U2178">
        <f>VLOOKUP(T2178,Index!$J$2:$K$1319,2,FALSE)</f>
        <v>735</v>
      </c>
      <c r="V2178" t="s">
        <v>15</v>
      </c>
      <c r="W2178">
        <f t="shared" ref="W2178:W2241" si="137">IF(T2178=G2178,1,3)</f>
        <v>3</v>
      </c>
    </row>
    <row r="2179" spans="1:23">
      <c r="A2179" t="s">
        <v>1785</v>
      </c>
      <c r="B2179" t="s">
        <v>33</v>
      </c>
      <c r="C2179">
        <f>VLOOKUP(B2179,Index!$A$2:$B$18,2,FALSE)</f>
        <v>9</v>
      </c>
      <c r="D2179">
        <v>2010</v>
      </c>
      <c r="E2179" t="s">
        <v>13</v>
      </c>
      <c r="F2179">
        <f>VLOOKUP(E2179,Index!$D$2:$E$13,2,FALSE)</f>
        <v>11</v>
      </c>
      <c r="G2179" t="s">
        <v>94</v>
      </c>
      <c r="H2179">
        <f>VLOOKUP(G2179,Index!$G$2:$H$40,2,FALSE)</f>
        <v>15</v>
      </c>
      <c r="I2179" s="3">
        <v>400000</v>
      </c>
      <c r="J2179" s="3">
        <v>120000</v>
      </c>
      <c r="K2179" s="3">
        <v>0</v>
      </c>
      <c r="L2179" s="3">
        <v>70000</v>
      </c>
      <c r="M2179" s="3">
        <f t="shared" si="136"/>
        <v>590000</v>
      </c>
      <c r="N2179" s="3">
        <f t="shared" ref="N2179:N2242" si="138">AVERAGE(I2179:L2179)</f>
        <v>147500</v>
      </c>
      <c r="O2179" s="3">
        <f t="shared" ref="O2179:O2242" si="139">IF(M2179&gt;AVERAGE($M$2:$M$8064),1,0)</f>
        <v>0</v>
      </c>
      <c r="P2179">
        <v>8.8000000000000007</v>
      </c>
      <c r="Q2179">
        <v>38</v>
      </c>
      <c r="R2179">
        <v>7.1</v>
      </c>
      <c r="S2179">
        <v>54</v>
      </c>
      <c r="T2179" t="s">
        <v>94</v>
      </c>
      <c r="U2179">
        <f>VLOOKUP(T2179,Index!$J$2:$K$1319,2,FALSE)</f>
        <v>378</v>
      </c>
      <c r="V2179" t="s">
        <v>78</v>
      </c>
      <c r="W2179">
        <f t="shared" si="137"/>
        <v>1</v>
      </c>
    </row>
    <row r="2180" spans="1:23">
      <c r="A2180" t="s">
        <v>2077</v>
      </c>
      <c r="B2180" t="s">
        <v>33</v>
      </c>
      <c r="C2180">
        <f>VLOOKUP(B2180,Index!$A$2:$B$18,2,FALSE)</f>
        <v>9</v>
      </c>
      <c r="D2180">
        <v>2012</v>
      </c>
      <c r="E2180" t="s">
        <v>34</v>
      </c>
      <c r="F2180">
        <f>VLOOKUP(E2180,Index!$D$2:$E$13,2,FALSE)</f>
        <v>1</v>
      </c>
      <c r="G2180" t="s">
        <v>407</v>
      </c>
      <c r="H2180">
        <f>VLOOKUP(G2180,Index!$G$2:$H$40,2,FALSE)</f>
        <v>29</v>
      </c>
      <c r="I2180" s="3">
        <v>0</v>
      </c>
      <c r="J2180" s="3">
        <v>0</v>
      </c>
      <c r="K2180" s="3">
        <v>590000</v>
      </c>
      <c r="L2180" s="3">
        <v>0</v>
      </c>
      <c r="M2180" s="3">
        <f t="shared" si="136"/>
        <v>590000</v>
      </c>
      <c r="N2180" s="3">
        <f t="shared" si="138"/>
        <v>147500</v>
      </c>
      <c r="O2180" s="3">
        <f t="shared" si="139"/>
        <v>0</v>
      </c>
      <c r="P2180">
        <v>8.3000000000000007</v>
      </c>
      <c r="Q2180">
        <v>34</v>
      </c>
      <c r="R2180">
        <v>8.5</v>
      </c>
      <c r="S2180">
        <v>180</v>
      </c>
      <c r="T2180" t="s">
        <v>1263</v>
      </c>
      <c r="U2180">
        <f>VLOOKUP(T2180,Index!$J$2:$K$1319,2,FALSE)</f>
        <v>974</v>
      </c>
      <c r="V2180" t="s">
        <v>37</v>
      </c>
      <c r="W2180">
        <f t="shared" si="137"/>
        <v>3</v>
      </c>
    </row>
    <row r="2181" spans="1:23">
      <c r="A2181" t="s">
        <v>2078</v>
      </c>
      <c r="B2181" t="s">
        <v>39</v>
      </c>
      <c r="C2181">
        <f>VLOOKUP(B2181,Index!$A$2:$B$18,2,FALSE)</f>
        <v>8</v>
      </c>
      <c r="D2181">
        <v>2002</v>
      </c>
      <c r="E2181" t="s">
        <v>13</v>
      </c>
      <c r="F2181">
        <f>VLOOKUP(E2181,Index!$D$2:$E$13,2,FALSE)</f>
        <v>11</v>
      </c>
      <c r="G2181" t="s">
        <v>94</v>
      </c>
      <c r="H2181">
        <f>VLOOKUP(G2181,Index!$G$2:$H$40,2,FALSE)</f>
        <v>15</v>
      </c>
      <c r="I2181" s="3">
        <v>210000</v>
      </c>
      <c r="J2181" s="3">
        <v>170000</v>
      </c>
      <c r="K2181" s="3">
        <v>160000</v>
      </c>
      <c r="L2181" s="3">
        <v>60000</v>
      </c>
      <c r="M2181" s="3">
        <f t="shared" si="136"/>
        <v>600000</v>
      </c>
      <c r="N2181" s="3">
        <f t="shared" si="138"/>
        <v>150000</v>
      </c>
      <c r="O2181" s="3">
        <f t="shared" si="139"/>
        <v>0</v>
      </c>
      <c r="P2181">
        <v>7.3</v>
      </c>
      <c r="Q2181">
        <v>19</v>
      </c>
      <c r="R2181">
        <v>5.6</v>
      </c>
      <c r="S2181">
        <v>18</v>
      </c>
      <c r="T2181" t="s">
        <v>95</v>
      </c>
      <c r="U2181">
        <f>VLOOKUP(T2181,Index!$J$2:$K$1319,2,FALSE)</f>
        <v>356</v>
      </c>
      <c r="V2181" t="s">
        <v>15</v>
      </c>
      <c r="W2181">
        <f t="shared" si="137"/>
        <v>3</v>
      </c>
    </row>
    <row r="2182" spans="1:23">
      <c r="A2182" t="s">
        <v>1077</v>
      </c>
      <c r="B2182" t="s">
        <v>97</v>
      </c>
      <c r="C2182">
        <f>VLOOKUP(B2182,Index!$A$2:$B$18,2,FALSE)</f>
        <v>16</v>
      </c>
      <c r="D2182">
        <v>2004</v>
      </c>
      <c r="E2182" t="s">
        <v>13</v>
      </c>
      <c r="F2182">
        <f>VLOOKUP(E2182,Index!$D$2:$E$13,2,FALSE)</f>
        <v>11</v>
      </c>
      <c r="G2182" t="s">
        <v>94</v>
      </c>
      <c r="H2182">
        <f>VLOOKUP(G2182,Index!$G$2:$H$40,2,FALSE)</f>
        <v>15</v>
      </c>
      <c r="I2182" s="3">
        <v>440000</v>
      </c>
      <c r="J2182" s="3">
        <v>130000</v>
      </c>
      <c r="K2182" s="3">
        <v>0</v>
      </c>
      <c r="L2182" s="3">
        <v>20000</v>
      </c>
      <c r="M2182" s="3">
        <f t="shared" si="136"/>
        <v>590000</v>
      </c>
      <c r="N2182" s="3">
        <f t="shared" si="138"/>
        <v>147500</v>
      </c>
      <c r="O2182" s="3">
        <f t="shared" si="139"/>
        <v>0</v>
      </c>
      <c r="P2182">
        <v>9</v>
      </c>
      <c r="Q2182">
        <v>31</v>
      </c>
      <c r="R2182">
        <v>8.5</v>
      </c>
      <c r="S2182">
        <v>19</v>
      </c>
      <c r="T2182" t="s">
        <v>95</v>
      </c>
      <c r="U2182">
        <f>VLOOKUP(T2182,Index!$J$2:$K$1319,2,FALSE)</f>
        <v>356</v>
      </c>
      <c r="V2182" t="s">
        <v>15</v>
      </c>
      <c r="W2182">
        <f t="shared" si="137"/>
        <v>3</v>
      </c>
    </row>
    <row r="2183" spans="1:23">
      <c r="A2183" t="s">
        <v>1186</v>
      </c>
      <c r="B2183" t="s">
        <v>196</v>
      </c>
      <c r="C2183">
        <f>VLOOKUP(B2183,Index!$A$2:$B$18,2,FALSE)</f>
        <v>17</v>
      </c>
      <c r="D2183">
        <v>2015</v>
      </c>
      <c r="E2183" t="s">
        <v>13</v>
      </c>
      <c r="F2183">
        <f>VLOOKUP(E2183,Index!$D$2:$E$13,2,FALSE)</f>
        <v>11</v>
      </c>
      <c r="G2183" t="s">
        <v>35</v>
      </c>
      <c r="H2183">
        <f>VLOOKUP(G2183,Index!$G$2:$H$40,2,FALSE)</f>
        <v>32</v>
      </c>
      <c r="I2183" s="3">
        <v>320000</v>
      </c>
      <c r="J2183" s="3">
        <v>220000</v>
      </c>
      <c r="K2183" s="3">
        <v>0</v>
      </c>
      <c r="L2183" s="3">
        <v>50000</v>
      </c>
      <c r="M2183" s="3">
        <f t="shared" si="136"/>
        <v>590000</v>
      </c>
      <c r="N2183" s="3">
        <f t="shared" si="138"/>
        <v>147500</v>
      </c>
      <c r="O2183" s="3">
        <f t="shared" si="139"/>
        <v>0</v>
      </c>
      <c r="P2183">
        <v>7.2</v>
      </c>
      <c r="Q2183">
        <v>18</v>
      </c>
      <c r="R2183">
        <v>5.7</v>
      </c>
      <c r="S2183">
        <v>75</v>
      </c>
      <c r="T2183" t="s">
        <v>541</v>
      </c>
      <c r="U2183">
        <f>VLOOKUP(T2183,Index!$J$2:$K$1319,2,FALSE)</f>
        <v>1293</v>
      </c>
      <c r="V2183" t="s">
        <v>61</v>
      </c>
      <c r="W2183">
        <f t="shared" si="137"/>
        <v>3</v>
      </c>
    </row>
    <row r="2184" spans="1:23">
      <c r="A2184" t="s">
        <v>355</v>
      </c>
      <c r="B2184" t="s">
        <v>107</v>
      </c>
      <c r="C2184">
        <f>VLOOKUP(B2184,Index!$A$2:$B$18,2,FALSE)</f>
        <v>6</v>
      </c>
      <c r="D2184">
        <v>2011</v>
      </c>
      <c r="E2184" t="s">
        <v>34</v>
      </c>
      <c r="F2184">
        <f>VLOOKUP(E2184,Index!$D$2:$E$13,2,FALSE)</f>
        <v>1</v>
      </c>
      <c r="G2184" t="s">
        <v>77</v>
      </c>
      <c r="H2184">
        <f>VLOOKUP(G2184,Index!$G$2:$H$40,2,FALSE)</f>
        <v>35</v>
      </c>
      <c r="I2184" s="3">
        <v>150000</v>
      </c>
      <c r="J2184" s="3">
        <v>340000</v>
      </c>
      <c r="K2184" s="3">
        <v>0</v>
      </c>
      <c r="L2184" s="3">
        <v>100000</v>
      </c>
      <c r="M2184" s="3">
        <f t="shared" si="136"/>
        <v>590000</v>
      </c>
      <c r="N2184" s="3">
        <f t="shared" si="138"/>
        <v>147500</v>
      </c>
      <c r="O2184" s="3">
        <f t="shared" si="139"/>
        <v>0</v>
      </c>
      <c r="P2184">
        <v>8.8000000000000007</v>
      </c>
      <c r="Q2184">
        <v>24</v>
      </c>
      <c r="R2184">
        <v>8.1999999999999993</v>
      </c>
      <c r="S2184">
        <v>1102</v>
      </c>
      <c r="T2184" t="s">
        <v>185</v>
      </c>
      <c r="U2184">
        <f>VLOOKUP(T2184,Index!$J$2:$K$1319,2,FALSE)</f>
        <v>1207</v>
      </c>
      <c r="V2184" t="s">
        <v>37</v>
      </c>
      <c r="W2184">
        <f t="shared" si="137"/>
        <v>3</v>
      </c>
    </row>
    <row r="2185" spans="1:23">
      <c r="A2185" t="s">
        <v>2079</v>
      </c>
      <c r="B2185" t="s">
        <v>97</v>
      </c>
      <c r="C2185">
        <f>VLOOKUP(B2185,Index!$A$2:$B$18,2,FALSE)</f>
        <v>16</v>
      </c>
      <c r="D2185">
        <v>2003</v>
      </c>
      <c r="E2185" t="s">
        <v>13</v>
      </c>
      <c r="F2185">
        <f>VLOOKUP(E2185,Index!$D$2:$E$13,2,FALSE)</f>
        <v>11</v>
      </c>
      <c r="G2185" t="s">
        <v>29</v>
      </c>
      <c r="H2185">
        <f>VLOOKUP(G2185,Index!$G$2:$H$40,2,FALSE)</f>
        <v>23</v>
      </c>
      <c r="I2185" s="3">
        <v>360000</v>
      </c>
      <c r="J2185" s="3">
        <v>80000</v>
      </c>
      <c r="K2185" s="3">
        <v>140000</v>
      </c>
      <c r="L2185" s="3">
        <v>20000</v>
      </c>
      <c r="M2185" s="3">
        <f t="shared" si="136"/>
        <v>600000</v>
      </c>
      <c r="N2185" s="3">
        <f t="shared" si="138"/>
        <v>150000</v>
      </c>
      <c r="O2185" s="3">
        <f t="shared" si="139"/>
        <v>0</v>
      </c>
      <c r="P2185">
        <v>7.3</v>
      </c>
      <c r="Q2185">
        <v>42</v>
      </c>
      <c r="R2185">
        <v>7.8</v>
      </c>
      <c r="S2185">
        <v>47</v>
      </c>
      <c r="T2185" t="s">
        <v>786</v>
      </c>
      <c r="U2185">
        <f>VLOOKUP(T2185,Index!$J$2:$K$1319,2,FALSE)</f>
        <v>1133</v>
      </c>
      <c r="V2185" t="s">
        <v>37</v>
      </c>
      <c r="W2185">
        <f t="shared" si="137"/>
        <v>3</v>
      </c>
    </row>
    <row r="2186" spans="1:23">
      <c r="A2186" t="s">
        <v>2080</v>
      </c>
      <c r="B2186" t="s">
        <v>39</v>
      </c>
      <c r="C2186">
        <f>VLOOKUP(B2186,Index!$A$2:$B$18,2,FALSE)</f>
        <v>8</v>
      </c>
      <c r="D2186">
        <v>2010</v>
      </c>
      <c r="E2186" t="s">
        <v>34</v>
      </c>
      <c r="F2186">
        <f>VLOOKUP(E2186,Index!$D$2:$E$13,2,FALSE)</f>
        <v>1</v>
      </c>
      <c r="G2186" t="s">
        <v>168</v>
      </c>
      <c r="H2186">
        <f>VLOOKUP(G2186,Index!$G$2:$H$40,2,FALSE)</f>
        <v>19</v>
      </c>
      <c r="I2186" s="3">
        <v>130000</v>
      </c>
      <c r="J2186" s="3">
        <v>220000</v>
      </c>
      <c r="K2186" s="3">
        <v>10000</v>
      </c>
      <c r="L2186" s="3">
        <v>230000</v>
      </c>
      <c r="M2186" s="3">
        <f t="shared" si="136"/>
        <v>590000</v>
      </c>
      <c r="N2186" s="3">
        <f t="shared" si="138"/>
        <v>147500</v>
      </c>
      <c r="O2186" s="3">
        <f t="shared" si="139"/>
        <v>0</v>
      </c>
      <c r="P2186">
        <v>7.7</v>
      </c>
      <c r="Q2186">
        <v>8</v>
      </c>
      <c r="R2186">
        <v>6.8</v>
      </c>
      <c r="S2186">
        <v>82</v>
      </c>
      <c r="T2186" t="s">
        <v>1359</v>
      </c>
      <c r="U2186">
        <f>VLOOKUP(T2186,Index!$J$2:$K$1319,2,FALSE)</f>
        <v>229</v>
      </c>
      <c r="V2186" t="s">
        <v>37</v>
      </c>
      <c r="W2186">
        <f t="shared" si="137"/>
        <v>3</v>
      </c>
    </row>
    <row r="2187" spans="1:23">
      <c r="A2187" t="s">
        <v>2081</v>
      </c>
      <c r="B2187" t="s">
        <v>12</v>
      </c>
      <c r="C2187">
        <f>VLOOKUP(B2187,Index!$A$2:$B$18,2,FALSE)</f>
        <v>13</v>
      </c>
      <c r="D2187">
        <v>2010</v>
      </c>
      <c r="E2187" t="s">
        <v>23</v>
      </c>
      <c r="F2187">
        <f>VLOOKUP(E2187,Index!$D$2:$E$13,2,FALSE)</f>
        <v>4</v>
      </c>
      <c r="G2187" t="s">
        <v>402</v>
      </c>
      <c r="H2187">
        <f>VLOOKUP(G2187,Index!$G$2:$H$40,2,FALSE)</f>
        <v>13</v>
      </c>
      <c r="I2187" s="3">
        <v>380000</v>
      </c>
      <c r="J2187" s="3">
        <v>170000</v>
      </c>
      <c r="K2187" s="3">
        <v>0</v>
      </c>
      <c r="L2187" s="3">
        <v>50000</v>
      </c>
      <c r="M2187" s="3">
        <f t="shared" si="136"/>
        <v>600000</v>
      </c>
      <c r="N2187" s="3">
        <f t="shared" si="138"/>
        <v>150000</v>
      </c>
      <c r="O2187" s="3">
        <f t="shared" si="139"/>
        <v>0</v>
      </c>
      <c r="T2187" t="s">
        <v>402</v>
      </c>
      <c r="U2187">
        <f>VLOOKUP(T2187,Index!$J$2:$K$1319,2,FALSE)</f>
        <v>318</v>
      </c>
      <c r="V2187" t="s">
        <v>15</v>
      </c>
      <c r="W2187">
        <f t="shared" si="137"/>
        <v>1</v>
      </c>
    </row>
    <row r="2188" spans="1:23">
      <c r="A2188" t="s">
        <v>1819</v>
      </c>
      <c r="B2188" t="s">
        <v>28</v>
      </c>
      <c r="C2188">
        <f>VLOOKUP(B2188,Index!$A$2:$B$18,2,FALSE)</f>
        <v>15</v>
      </c>
      <c r="D2188">
        <v>2010</v>
      </c>
      <c r="E2188" t="s">
        <v>17</v>
      </c>
      <c r="F2188">
        <f>VLOOKUP(E2188,Index!$D$2:$E$13,2,FALSE)</f>
        <v>7</v>
      </c>
      <c r="G2188" t="s">
        <v>49</v>
      </c>
      <c r="H2188">
        <f>VLOOKUP(G2188,Index!$G$2:$H$40,2,FALSE)</f>
        <v>4</v>
      </c>
      <c r="I2188" s="3">
        <v>250000</v>
      </c>
      <c r="J2188" s="3">
        <v>270000</v>
      </c>
      <c r="K2188" s="3">
        <v>0</v>
      </c>
      <c r="L2188" s="3">
        <v>60000</v>
      </c>
      <c r="M2188" s="3">
        <f t="shared" si="136"/>
        <v>580000</v>
      </c>
      <c r="N2188" s="3">
        <f t="shared" si="138"/>
        <v>145000</v>
      </c>
      <c r="O2188" s="3">
        <f t="shared" si="139"/>
        <v>0</v>
      </c>
      <c r="P2188">
        <v>8.1999999999999993</v>
      </c>
      <c r="Q2188">
        <v>78</v>
      </c>
      <c r="R2188">
        <v>8.3000000000000007</v>
      </c>
      <c r="S2188">
        <v>169</v>
      </c>
      <c r="T2188" t="s">
        <v>654</v>
      </c>
      <c r="U2188">
        <f>VLOOKUP(T2188,Index!$J$2:$K$1319,2,FALSE)</f>
        <v>149</v>
      </c>
      <c r="V2188" t="s">
        <v>78</v>
      </c>
      <c r="W2188">
        <f t="shared" si="137"/>
        <v>3</v>
      </c>
    </row>
    <row r="2189" spans="1:23">
      <c r="A2189" t="s">
        <v>2082</v>
      </c>
      <c r="B2189" t="s">
        <v>20</v>
      </c>
      <c r="C2189">
        <f>VLOOKUP(B2189,Index!$A$2:$B$18,2,FALSE)</f>
        <v>3</v>
      </c>
      <c r="D2189">
        <v>2004</v>
      </c>
      <c r="E2189" t="s">
        <v>17</v>
      </c>
      <c r="F2189">
        <f>VLOOKUP(E2189,Index!$D$2:$E$13,2,FALSE)</f>
        <v>7</v>
      </c>
      <c r="G2189" t="s">
        <v>77</v>
      </c>
      <c r="H2189">
        <f>VLOOKUP(G2189,Index!$G$2:$H$40,2,FALSE)</f>
        <v>35</v>
      </c>
      <c r="I2189" s="3">
        <v>310000</v>
      </c>
      <c r="J2189" s="3">
        <v>220000</v>
      </c>
      <c r="K2189" s="3">
        <v>0</v>
      </c>
      <c r="L2189" s="3">
        <v>60000</v>
      </c>
      <c r="M2189" s="3">
        <f t="shared" si="136"/>
        <v>590000</v>
      </c>
      <c r="N2189" s="3">
        <f t="shared" si="138"/>
        <v>147500</v>
      </c>
      <c r="O2189" s="3">
        <f t="shared" si="139"/>
        <v>0</v>
      </c>
      <c r="P2189">
        <v>6</v>
      </c>
      <c r="Q2189">
        <v>38</v>
      </c>
      <c r="R2189">
        <v>7.5</v>
      </c>
      <c r="S2189">
        <v>13</v>
      </c>
      <c r="T2189" t="s">
        <v>1924</v>
      </c>
      <c r="U2189">
        <f>VLOOKUP(T2189,Index!$J$2:$K$1319,2,FALSE)</f>
        <v>463</v>
      </c>
      <c r="V2189" t="s">
        <v>15</v>
      </c>
      <c r="W2189">
        <f t="shared" si="137"/>
        <v>3</v>
      </c>
    </row>
    <row r="2190" spans="1:23">
      <c r="A2190" t="s">
        <v>2083</v>
      </c>
      <c r="B2190" t="s">
        <v>39</v>
      </c>
      <c r="C2190">
        <f>VLOOKUP(B2190,Index!$A$2:$B$18,2,FALSE)</f>
        <v>8</v>
      </c>
      <c r="D2190">
        <v>2004</v>
      </c>
      <c r="E2190" t="s">
        <v>21</v>
      </c>
      <c r="F2190">
        <f>VLOOKUP(E2190,Index!$D$2:$E$13,2,FALSE)</f>
        <v>5</v>
      </c>
      <c r="G2190" t="s">
        <v>192</v>
      </c>
      <c r="H2190">
        <f>VLOOKUP(G2190,Index!$G$2:$H$40,2,FALSE)</f>
        <v>8</v>
      </c>
      <c r="I2190" s="3">
        <v>290000</v>
      </c>
      <c r="J2190" s="3">
        <v>220000</v>
      </c>
      <c r="K2190" s="3">
        <v>0</v>
      </c>
      <c r="L2190" s="3">
        <v>80000</v>
      </c>
      <c r="M2190" s="3">
        <f t="shared" si="136"/>
        <v>590000</v>
      </c>
      <c r="N2190" s="3">
        <f t="shared" si="138"/>
        <v>147500</v>
      </c>
      <c r="O2190" s="3">
        <f t="shared" si="139"/>
        <v>0</v>
      </c>
      <c r="P2190">
        <v>8.1</v>
      </c>
      <c r="Q2190">
        <v>26</v>
      </c>
      <c r="R2190">
        <v>9</v>
      </c>
      <c r="S2190">
        <v>20</v>
      </c>
      <c r="T2190" t="s">
        <v>2084</v>
      </c>
      <c r="U2190">
        <f>VLOOKUP(T2190,Index!$J$2:$K$1319,2,FALSE)</f>
        <v>100</v>
      </c>
      <c r="V2190" t="s">
        <v>15</v>
      </c>
      <c r="W2190">
        <f t="shared" si="137"/>
        <v>3</v>
      </c>
    </row>
    <row r="2191" spans="1:23">
      <c r="A2191" t="s">
        <v>1125</v>
      </c>
      <c r="B2191" t="s">
        <v>33</v>
      </c>
      <c r="C2191">
        <f>VLOOKUP(B2191,Index!$A$2:$B$18,2,FALSE)</f>
        <v>9</v>
      </c>
      <c r="D2191">
        <v>2014</v>
      </c>
      <c r="E2191" t="s">
        <v>34</v>
      </c>
      <c r="F2191">
        <f>VLOOKUP(E2191,Index!$D$2:$E$13,2,FALSE)</f>
        <v>1</v>
      </c>
      <c r="G2191" t="s">
        <v>168</v>
      </c>
      <c r="H2191">
        <f>VLOOKUP(G2191,Index!$G$2:$H$40,2,FALSE)</f>
        <v>19</v>
      </c>
      <c r="I2191" s="3">
        <v>140000</v>
      </c>
      <c r="J2191" s="3">
        <v>120000</v>
      </c>
      <c r="K2191" s="3">
        <v>270000</v>
      </c>
      <c r="L2191" s="3">
        <v>50000</v>
      </c>
      <c r="M2191" s="3">
        <f t="shared" si="136"/>
        <v>580000</v>
      </c>
      <c r="N2191" s="3">
        <f t="shared" si="138"/>
        <v>145000</v>
      </c>
      <c r="O2191" s="3">
        <f t="shared" si="139"/>
        <v>0</v>
      </c>
      <c r="P2191">
        <v>6.6</v>
      </c>
      <c r="Q2191">
        <v>5</v>
      </c>
      <c r="R2191">
        <v>5.9</v>
      </c>
      <c r="S2191">
        <v>242</v>
      </c>
      <c r="T2191" t="s">
        <v>171</v>
      </c>
      <c r="U2191">
        <f>VLOOKUP(T2191,Index!$J$2:$K$1319,2,FALSE)</f>
        <v>643</v>
      </c>
      <c r="V2191" t="s">
        <v>37</v>
      </c>
      <c r="W2191">
        <f t="shared" si="137"/>
        <v>3</v>
      </c>
    </row>
    <row r="2192" spans="1:23">
      <c r="A2192" t="s">
        <v>2085</v>
      </c>
      <c r="B2192" t="s">
        <v>156</v>
      </c>
      <c r="C2192">
        <f>VLOOKUP(B2192,Index!$A$2:$B$18,2,FALSE)</f>
        <v>4</v>
      </c>
      <c r="D2192">
        <v>2003</v>
      </c>
      <c r="E2192" t="s">
        <v>67</v>
      </c>
      <c r="F2192">
        <f>VLOOKUP(E2192,Index!$D$2:$E$13,2,FALSE)</f>
        <v>10</v>
      </c>
      <c r="G2192" t="s">
        <v>77</v>
      </c>
      <c r="H2192">
        <f>VLOOKUP(G2192,Index!$G$2:$H$40,2,FALSE)</f>
        <v>35</v>
      </c>
      <c r="I2192" s="3">
        <v>340000</v>
      </c>
      <c r="J2192" s="3">
        <v>130000</v>
      </c>
      <c r="K2192" s="3">
        <v>110000</v>
      </c>
      <c r="L2192" s="3">
        <v>10000</v>
      </c>
      <c r="M2192" s="3">
        <f t="shared" si="136"/>
        <v>590000</v>
      </c>
      <c r="N2192" s="3">
        <f t="shared" si="138"/>
        <v>147500</v>
      </c>
      <c r="O2192" s="3">
        <f t="shared" si="139"/>
        <v>0</v>
      </c>
      <c r="P2192">
        <v>8.1</v>
      </c>
      <c r="Q2192">
        <v>25</v>
      </c>
      <c r="R2192">
        <v>9.6</v>
      </c>
      <c r="S2192">
        <v>116</v>
      </c>
      <c r="T2192" t="s">
        <v>330</v>
      </c>
      <c r="U2192">
        <f>VLOOKUP(T2192,Index!$J$2:$K$1319,2,FALSE)</f>
        <v>1174</v>
      </c>
      <c r="V2192" t="s">
        <v>15</v>
      </c>
      <c r="W2192">
        <f t="shared" si="137"/>
        <v>3</v>
      </c>
    </row>
    <row r="2193" spans="1:23">
      <c r="A2193" t="s">
        <v>2086</v>
      </c>
      <c r="B2193" t="s">
        <v>28</v>
      </c>
      <c r="C2193">
        <f>VLOOKUP(B2193,Index!$A$2:$B$18,2,FALSE)</f>
        <v>15</v>
      </c>
      <c r="D2193">
        <v>2008</v>
      </c>
      <c r="E2193" t="s">
        <v>34</v>
      </c>
      <c r="F2193">
        <f>VLOOKUP(E2193,Index!$D$2:$E$13,2,FALSE)</f>
        <v>1</v>
      </c>
      <c r="G2193" t="s">
        <v>77</v>
      </c>
      <c r="H2193">
        <f>VLOOKUP(G2193,Index!$G$2:$H$40,2,FALSE)</f>
        <v>35</v>
      </c>
      <c r="I2193" s="3">
        <v>240000</v>
      </c>
      <c r="J2193" s="3">
        <v>280000</v>
      </c>
      <c r="K2193" s="3">
        <v>0</v>
      </c>
      <c r="L2193" s="3">
        <v>60000</v>
      </c>
      <c r="M2193" s="3">
        <f t="shared" si="136"/>
        <v>580000</v>
      </c>
      <c r="N2193" s="3">
        <f t="shared" si="138"/>
        <v>145000</v>
      </c>
      <c r="O2193" s="3">
        <f t="shared" si="139"/>
        <v>0</v>
      </c>
      <c r="P2193">
        <v>8</v>
      </c>
      <c r="Q2193">
        <v>34</v>
      </c>
      <c r="R2193">
        <v>7.8</v>
      </c>
      <c r="S2193">
        <v>46</v>
      </c>
      <c r="T2193" t="s">
        <v>185</v>
      </c>
      <c r="U2193">
        <f>VLOOKUP(T2193,Index!$J$2:$K$1319,2,FALSE)</f>
        <v>1207</v>
      </c>
      <c r="V2193" t="s">
        <v>61</v>
      </c>
      <c r="W2193">
        <f t="shared" si="137"/>
        <v>3</v>
      </c>
    </row>
    <row r="2194" spans="1:23">
      <c r="A2194" t="s">
        <v>2087</v>
      </c>
      <c r="B2194" t="s">
        <v>20</v>
      </c>
      <c r="C2194">
        <f>VLOOKUP(B2194,Index!$A$2:$B$18,2,FALSE)</f>
        <v>3</v>
      </c>
      <c r="D2194">
        <v>2009</v>
      </c>
      <c r="E2194" t="s">
        <v>23</v>
      </c>
      <c r="F2194">
        <f>VLOOKUP(E2194,Index!$D$2:$E$13,2,FALSE)</f>
        <v>4</v>
      </c>
      <c r="G2194" t="s">
        <v>14</v>
      </c>
      <c r="H2194">
        <f>VLOOKUP(G2194,Index!$G$2:$H$40,2,FALSE)</f>
        <v>26</v>
      </c>
      <c r="I2194" s="3">
        <v>170000</v>
      </c>
      <c r="J2194" s="3">
        <v>180000</v>
      </c>
      <c r="K2194" s="3">
        <v>200000</v>
      </c>
      <c r="L2194" s="3">
        <v>40000</v>
      </c>
      <c r="M2194" s="3">
        <f t="shared" si="136"/>
        <v>590000</v>
      </c>
      <c r="N2194" s="3">
        <f t="shared" si="138"/>
        <v>147500</v>
      </c>
      <c r="O2194" s="3">
        <f t="shared" si="139"/>
        <v>0</v>
      </c>
      <c r="P2194">
        <v>8.1999999999999993</v>
      </c>
      <c r="Q2194">
        <v>53</v>
      </c>
      <c r="R2194">
        <v>8.6999999999999993</v>
      </c>
      <c r="S2194">
        <v>39</v>
      </c>
      <c r="T2194" t="s">
        <v>198</v>
      </c>
      <c r="U2194">
        <f>VLOOKUP(T2194,Index!$J$2:$K$1319,2,FALSE)</f>
        <v>579</v>
      </c>
      <c r="V2194" t="s">
        <v>15</v>
      </c>
      <c r="W2194">
        <f t="shared" si="137"/>
        <v>3</v>
      </c>
    </row>
    <row r="2195" spans="1:23">
      <c r="A2195" t="s">
        <v>1892</v>
      </c>
      <c r="B2195" t="s">
        <v>12</v>
      </c>
      <c r="C2195">
        <f>VLOOKUP(B2195,Index!$A$2:$B$18,2,FALSE)</f>
        <v>13</v>
      </c>
      <c r="D2195">
        <v>2008</v>
      </c>
      <c r="E2195" t="s">
        <v>34</v>
      </c>
      <c r="F2195">
        <f>VLOOKUP(E2195,Index!$D$2:$E$13,2,FALSE)</f>
        <v>1</v>
      </c>
      <c r="G2195" t="s">
        <v>407</v>
      </c>
      <c r="H2195">
        <f>VLOOKUP(G2195,Index!$G$2:$H$40,2,FALSE)</f>
        <v>29</v>
      </c>
      <c r="I2195" s="3">
        <v>300000</v>
      </c>
      <c r="J2195" s="3">
        <v>220000</v>
      </c>
      <c r="K2195" s="3">
        <v>0</v>
      </c>
      <c r="L2195" s="3">
        <v>60000</v>
      </c>
      <c r="M2195" s="3">
        <f t="shared" si="136"/>
        <v>580000</v>
      </c>
      <c r="N2195" s="3">
        <f t="shared" si="138"/>
        <v>145000</v>
      </c>
      <c r="O2195" s="3">
        <f t="shared" si="139"/>
        <v>0</v>
      </c>
      <c r="P2195">
        <v>4.4000000000000004</v>
      </c>
      <c r="Q2195">
        <v>14</v>
      </c>
      <c r="R2195">
        <v>7</v>
      </c>
      <c r="S2195">
        <v>8</v>
      </c>
      <c r="T2195" t="s">
        <v>843</v>
      </c>
      <c r="U2195">
        <f>VLOOKUP(T2195,Index!$J$2:$K$1319,2,FALSE)</f>
        <v>80</v>
      </c>
      <c r="V2195" t="s">
        <v>61</v>
      </c>
      <c r="W2195">
        <f t="shared" si="137"/>
        <v>3</v>
      </c>
    </row>
    <row r="2196" spans="1:23">
      <c r="A2196" t="s">
        <v>2088</v>
      </c>
      <c r="B2196" t="s">
        <v>33</v>
      </c>
      <c r="C2196">
        <f>VLOOKUP(B2196,Index!$A$2:$B$18,2,FALSE)</f>
        <v>9</v>
      </c>
      <c r="D2196">
        <v>2010</v>
      </c>
      <c r="E2196" t="s">
        <v>59</v>
      </c>
      <c r="F2196">
        <f>VLOOKUP(E2196,Index!$D$2:$E$13,2,FALSE)</f>
        <v>3</v>
      </c>
      <c r="G2196" t="s">
        <v>45</v>
      </c>
      <c r="H2196">
        <f>VLOOKUP(G2196,Index!$G$2:$H$40,2,FALSE)</f>
        <v>30</v>
      </c>
      <c r="I2196" s="3">
        <v>290000</v>
      </c>
      <c r="J2196" s="3">
        <v>210000</v>
      </c>
      <c r="K2196" s="3">
        <v>0</v>
      </c>
      <c r="L2196" s="3">
        <v>90000</v>
      </c>
      <c r="M2196" s="3">
        <f t="shared" si="136"/>
        <v>590000</v>
      </c>
      <c r="N2196" s="3">
        <f t="shared" si="138"/>
        <v>147500</v>
      </c>
      <c r="O2196" s="3">
        <f t="shared" si="139"/>
        <v>0</v>
      </c>
      <c r="P2196">
        <v>4.8</v>
      </c>
      <c r="Q2196">
        <v>39</v>
      </c>
      <c r="R2196">
        <v>7.5</v>
      </c>
      <c r="S2196">
        <v>77</v>
      </c>
      <c r="T2196" t="s">
        <v>2089</v>
      </c>
      <c r="U2196">
        <f>VLOOKUP(T2196,Index!$J$2:$K$1319,2,FALSE)</f>
        <v>239</v>
      </c>
      <c r="V2196" t="s">
        <v>61</v>
      </c>
      <c r="W2196">
        <f t="shared" si="137"/>
        <v>3</v>
      </c>
    </row>
    <row r="2197" spans="1:23">
      <c r="A2197" t="s">
        <v>2090</v>
      </c>
      <c r="B2197" t="s">
        <v>39</v>
      </c>
      <c r="C2197">
        <f>VLOOKUP(B2197,Index!$A$2:$B$18,2,FALSE)</f>
        <v>8</v>
      </c>
      <c r="D2197">
        <v>2003</v>
      </c>
      <c r="E2197" t="s">
        <v>34</v>
      </c>
      <c r="F2197">
        <f>VLOOKUP(E2197,Index!$D$2:$E$13,2,FALSE)</f>
        <v>1</v>
      </c>
      <c r="G2197" t="s">
        <v>192</v>
      </c>
      <c r="H2197">
        <f>VLOOKUP(G2197,Index!$G$2:$H$40,2,FALSE)</f>
        <v>8</v>
      </c>
      <c r="I2197" s="3">
        <v>220000</v>
      </c>
      <c r="J2197" s="3">
        <v>170000</v>
      </c>
      <c r="K2197" s="3">
        <v>140000</v>
      </c>
      <c r="L2197" s="3">
        <v>60000</v>
      </c>
      <c r="M2197" s="3">
        <f t="shared" si="136"/>
        <v>590000</v>
      </c>
      <c r="N2197" s="3">
        <f t="shared" si="138"/>
        <v>147500</v>
      </c>
      <c r="O2197" s="3">
        <f t="shared" si="139"/>
        <v>0</v>
      </c>
      <c r="P2197">
        <v>5.8</v>
      </c>
      <c r="Q2197">
        <v>30</v>
      </c>
      <c r="R2197">
        <v>5.0999999999999996</v>
      </c>
      <c r="S2197">
        <v>38</v>
      </c>
      <c r="T2197" t="s">
        <v>2091</v>
      </c>
      <c r="U2197">
        <f>VLOOKUP(T2197,Index!$J$2:$K$1319,2,FALSE)</f>
        <v>1236</v>
      </c>
      <c r="V2197" t="s">
        <v>15</v>
      </c>
      <c r="W2197">
        <f t="shared" si="137"/>
        <v>3</v>
      </c>
    </row>
    <row r="2198" spans="1:23">
      <c r="A2198" t="s">
        <v>1044</v>
      </c>
      <c r="B2198" t="s">
        <v>107</v>
      </c>
      <c r="C2198">
        <f>VLOOKUP(B2198,Index!$A$2:$B$18,2,FALSE)</f>
        <v>6</v>
      </c>
      <c r="D2198">
        <v>2011</v>
      </c>
      <c r="E2198" t="s">
        <v>48</v>
      </c>
      <c r="F2198">
        <f>VLOOKUP(E2198,Index!$D$2:$E$13,2,FALSE)</f>
        <v>9</v>
      </c>
      <c r="G2198" t="s">
        <v>173</v>
      </c>
      <c r="H2198">
        <f>VLOOKUP(G2198,Index!$G$2:$H$40,2,FALSE)</f>
        <v>31</v>
      </c>
      <c r="I2198" s="3">
        <v>250000</v>
      </c>
      <c r="J2198" s="3">
        <v>250000</v>
      </c>
      <c r="K2198" s="3">
        <v>0</v>
      </c>
      <c r="L2198" s="3">
        <v>80000</v>
      </c>
      <c r="M2198" s="3">
        <f t="shared" si="136"/>
        <v>580000</v>
      </c>
      <c r="N2198" s="3">
        <f t="shared" si="138"/>
        <v>145000</v>
      </c>
      <c r="O2198" s="3">
        <f t="shared" si="139"/>
        <v>0</v>
      </c>
      <c r="P2198">
        <v>9</v>
      </c>
      <c r="Q2198">
        <v>52</v>
      </c>
      <c r="R2198">
        <v>8.5</v>
      </c>
      <c r="S2198">
        <v>3069</v>
      </c>
      <c r="T2198" t="s">
        <v>1143</v>
      </c>
      <c r="U2198">
        <f>VLOOKUP(T2198,Index!$J$2:$K$1319,2,FALSE)</f>
        <v>820</v>
      </c>
      <c r="V2198" t="s">
        <v>37</v>
      </c>
      <c r="W2198">
        <f t="shared" si="137"/>
        <v>3</v>
      </c>
    </row>
    <row r="2199" spans="1:23">
      <c r="A2199" t="s">
        <v>2092</v>
      </c>
      <c r="B2199" t="s">
        <v>39</v>
      </c>
      <c r="C2199">
        <f>VLOOKUP(B2199,Index!$A$2:$B$18,2,FALSE)</f>
        <v>8</v>
      </c>
      <c r="D2199">
        <v>2008</v>
      </c>
      <c r="E2199" t="s">
        <v>34</v>
      </c>
      <c r="F2199">
        <f>VLOOKUP(E2199,Index!$D$2:$E$13,2,FALSE)</f>
        <v>1</v>
      </c>
      <c r="G2199" t="s">
        <v>429</v>
      </c>
      <c r="H2199">
        <f>VLOOKUP(G2199,Index!$G$2:$H$40,2,FALSE)</f>
        <v>34</v>
      </c>
      <c r="I2199" s="3">
        <v>290000</v>
      </c>
      <c r="J2199" s="3">
        <v>220000</v>
      </c>
      <c r="K2199" s="3">
        <v>0</v>
      </c>
      <c r="L2199" s="3">
        <v>70000</v>
      </c>
      <c r="M2199" s="3">
        <f t="shared" si="136"/>
        <v>580000</v>
      </c>
      <c r="N2199" s="3">
        <f t="shared" si="138"/>
        <v>145000</v>
      </c>
      <c r="O2199" s="3">
        <f t="shared" si="139"/>
        <v>0</v>
      </c>
      <c r="T2199" t="s">
        <v>1424</v>
      </c>
      <c r="U2199">
        <f>VLOOKUP(T2199,Index!$J$2:$K$1319,2,FALSE)</f>
        <v>565</v>
      </c>
      <c r="V2199" t="s">
        <v>15</v>
      </c>
      <c r="W2199">
        <f t="shared" si="137"/>
        <v>3</v>
      </c>
    </row>
    <row r="2200" spans="1:23">
      <c r="A2200" t="s">
        <v>2093</v>
      </c>
      <c r="B2200" t="s">
        <v>112</v>
      </c>
      <c r="C2200">
        <f>VLOOKUP(B2200,Index!$A$2:$B$18,2,FALSE)</f>
        <v>11</v>
      </c>
      <c r="D2200">
        <v>2007</v>
      </c>
      <c r="E2200" t="s">
        <v>90</v>
      </c>
      <c r="F2200">
        <f>VLOOKUP(E2200,Index!$D$2:$E$13,2,FALSE)</f>
        <v>8</v>
      </c>
      <c r="G2200" t="s">
        <v>173</v>
      </c>
      <c r="H2200">
        <f>VLOOKUP(G2200,Index!$G$2:$H$40,2,FALSE)</f>
        <v>31</v>
      </c>
      <c r="I2200" s="3">
        <v>390000</v>
      </c>
      <c r="J2200" s="3">
        <v>20000</v>
      </c>
      <c r="K2200" s="3">
        <v>130000</v>
      </c>
      <c r="L2200" s="3">
        <v>40000</v>
      </c>
      <c r="M2200" s="3">
        <f t="shared" si="136"/>
        <v>580000</v>
      </c>
      <c r="N2200" s="3">
        <f t="shared" si="138"/>
        <v>145000</v>
      </c>
      <c r="O2200" s="3">
        <f t="shared" si="139"/>
        <v>0</v>
      </c>
      <c r="P2200">
        <v>6.7</v>
      </c>
      <c r="Q2200">
        <v>34</v>
      </c>
      <c r="R2200">
        <v>7.7</v>
      </c>
      <c r="S2200">
        <v>47</v>
      </c>
      <c r="T2200" t="s">
        <v>330</v>
      </c>
      <c r="U2200">
        <f>VLOOKUP(T2200,Index!$J$2:$K$1319,2,FALSE)</f>
        <v>1174</v>
      </c>
      <c r="V2200" t="s">
        <v>78</v>
      </c>
      <c r="W2200">
        <f t="shared" si="137"/>
        <v>3</v>
      </c>
    </row>
    <row r="2201" spans="1:23">
      <c r="A2201" t="s">
        <v>1024</v>
      </c>
      <c r="B2201" t="s">
        <v>112</v>
      </c>
      <c r="C2201">
        <f>VLOOKUP(B2201,Index!$A$2:$B$18,2,FALSE)</f>
        <v>11</v>
      </c>
      <c r="D2201">
        <v>2009</v>
      </c>
      <c r="E2201" t="s">
        <v>34</v>
      </c>
      <c r="F2201">
        <f>VLOOKUP(E2201,Index!$D$2:$E$13,2,FALSE)</f>
        <v>1</v>
      </c>
      <c r="G2201" t="s">
        <v>49</v>
      </c>
      <c r="H2201">
        <f>VLOOKUP(G2201,Index!$G$2:$H$40,2,FALSE)</f>
        <v>4</v>
      </c>
      <c r="I2201" s="3">
        <v>210000</v>
      </c>
      <c r="J2201" s="3">
        <v>230000</v>
      </c>
      <c r="K2201" s="3">
        <v>0</v>
      </c>
      <c r="L2201" s="3">
        <v>140000</v>
      </c>
      <c r="M2201" s="3">
        <f t="shared" si="136"/>
        <v>580000</v>
      </c>
      <c r="N2201" s="3">
        <f t="shared" si="138"/>
        <v>145000</v>
      </c>
      <c r="O2201" s="3">
        <f t="shared" si="139"/>
        <v>0</v>
      </c>
      <c r="T2201" t="s">
        <v>181</v>
      </c>
      <c r="U2201">
        <f>VLOOKUP(T2201,Index!$J$2:$K$1319,2,FALSE)</f>
        <v>1181</v>
      </c>
      <c r="V2201" t="s">
        <v>78</v>
      </c>
      <c r="W2201">
        <f t="shared" si="137"/>
        <v>3</v>
      </c>
    </row>
    <row r="2202" spans="1:23">
      <c r="A2202" t="s">
        <v>1750</v>
      </c>
      <c r="B2202" t="s">
        <v>28</v>
      </c>
      <c r="C2202">
        <f>VLOOKUP(B2202,Index!$A$2:$B$18,2,FALSE)</f>
        <v>15</v>
      </c>
      <c r="D2202">
        <v>2012</v>
      </c>
      <c r="E2202" t="s">
        <v>59</v>
      </c>
      <c r="F2202">
        <f>VLOOKUP(E2202,Index!$D$2:$E$13,2,FALSE)</f>
        <v>3</v>
      </c>
      <c r="G2202" t="s">
        <v>264</v>
      </c>
      <c r="H2202">
        <f>VLOOKUP(G2202,Index!$G$2:$H$40,2,FALSE)</f>
        <v>25</v>
      </c>
      <c r="I2202" s="3">
        <v>390000</v>
      </c>
      <c r="J2202" s="3">
        <v>130000</v>
      </c>
      <c r="K2202" s="3">
        <v>20000</v>
      </c>
      <c r="L2202" s="3">
        <v>40000</v>
      </c>
      <c r="M2202" s="3">
        <f t="shared" si="136"/>
        <v>580000</v>
      </c>
      <c r="N2202" s="3">
        <f t="shared" si="138"/>
        <v>145000</v>
      </c>
      <c r="O2202" s="3">
        <f t="shared" si="139"/>
        <v>0</v>
      </c>
      <c r="P2202">
        <v>7.7</v>
      </c>
      <c r="Q2202">
        <v>56</v>
      </c>
      <c r="R2202">
        <v>6.2</v>
      </c>
      <c r="S2202">
        <v>124</v>
      </c>
      <c r="T2202" t="s">
        <v>1751</v>
      </c>
      <c r="U2202">
        <f>VLOOKUP(T2202,Index!$J$2:$K$1319,2,FALSE)</f>
        <v>897</v>
      </c>
      <c r="V2202" t="s">
        <v>61</v>
      </c>
      <c r="W2202">
        <f t="shared" si="137"/>
        <v>3</v>
      </c>
    </row>
    <row r="2203" spans="1:23">
      <c r="A2203" t="s">
        <v>2094</v>
      </c>
      <c r="B2203" t="s">
        <v>39</v>
      </c>
      <c r="C2203">
        <f>VLOOKUP(B2203,Index!$A$2:$B$18,2,FALSE)</f>
        <v>8</v>
      </c>
      <c r="D2203">
        <v>2005</v>
      </c>
      <c r="E2203" t="s">
        <v>90</v>
      </c>
      <c r="F2203">
        <f>VLOOKUP(E2203,Index!$D$2:$E$13,2,FALSE)</f>
        <v>8</v>
      </c>
      <c r="G2203" t="s">
        <v>173</v>
      </c>
      <c r="H2203">
        <f>VLOOKUP(G2203,Index!$G$2:$H$40,2,FALSE)</f>
        <v>31</v>
      </c>
      <c r="I2203" s="3">
        <v>60000</v>
      </c>
      <c r="J2203" s="3">
        <v>40000</v>
      </c>
      <c r="K2203" s="3">
        <v>470000</v>
      </c>
      <c r="L2203" s="3">
        <v>10000</v>
      </c>
      <c r="M2203" s="3">
        <f t="shared" si="136"/>
        <v>580000</v>
      </c>
      <c r="N2203" s="3">
        <f t="shared" si="138"/>
        <v>145000</v>
      </c>
      <c r="O2203" s="3">
        <f t="shared" si="139"/>
        <v>0</v>
      </c>
      <c r="P2203">
        <v>5.8</v>
      </c>
      <c r="Q2203">
        <v>23</v>
      </c>
      <c r="R2203">
        <v>8</v>
      </c>
      <c r="S2203">
        <v>35</v>
      </c>
      <c r="T2203" t="s">
        <v>173</v>
      </c>
      <c r="U2203">
        <f>VLOOKUP(T2203,Index!$J$2:$K$1319,2,FALSE)</f>
        <v>1075</v>
      </c>
      <c r="V2203" t="s">
        <v>78</v>
      </c>
      <c r="W2203">
        <f t="shared" si="137"/>
        <v>1</v>
      </c>
    </row>
    <row r="2204" spans="1:23">
      <c r="A2204" t="s">
        <v>2095</v>
      </c>
      <c r="B2204" t="s">
        <v>28</v>
      </c>
      <c r="C2204">
        <f>VLOOKUP(B2204,Index!$A$2:$B$18,2,FALSE)</f>
        <v>15</v>
      </c>
      <c r="D2204">
        <v>2008</v>
      </c>
      <c r="E2204" t="s">
        <v>34</v>
      </c>
      <c r="F2204">
        <f>VLOOKUP(E2204,Index!$D$2:$E$13,2,FALSE)</f>
        <v>1</v>
      </c>
      <c r="G2204" t="s">
        <v>77</v>
      </c>
      <c r="H2204">
        <f>VLOOKUP(G2204,Index!$G$2:$H$40,2,FALSE)</f>
        <v>35</v>
      </c>
      <c r="I2204" s="3">
        <v>180000</v>
      </c>
      <c r="J2204" s="3">
        <v>340000</v>
      </c>
      <c r="K2204" s="3">
        <v>0</v>
      </c>
      <c r="L2204" s="3">
        <v>70000</v>
      </c>
      <c r="M2204" s="3">
        <f t="shared" si="136"/>
        <v>590000</v>
      </c>
      <c r="N2204" s="3">
        <f t="shared" si="138"/>
        <v>147500</v>
      </c>
      <c r="O2204" s="3">
        <f t="shared" si="139"/>
        <v>0</v>
      </c>
      <c r="P2204">
        <v>5.5</v>
      </c>
      <c r="Q2204">
        <v>50</v>
      </c>
      <c r="R2204">
        <v>6.4</v>
      </c>
      <c r="S2204">
        <v>58</v>
      </c>
      <c r="T2204" t="s">
        <v>185</v>
      </c>
      <c r="U2204">
        <f>VLOOKUP(T2204,Index!$J$2:$K$1319,2,FALSE)</f>
        <v>1207</v>
      </c>
      <c r="V2204" t="s">
        <v>61</v>
      </c>
      <c r="W2204">
        <f t="shared" si="137"/>
        <v>3</v>
      </c>
    </row>
    <row r="2205" spans="1:23">
      <c r="A2205" t="s">
        <v>2096</v>
      </c>
      <c r="B2205" t="s">
        <v>12</v>
      </c>
      <c r="C2205">
        <f>VLOOKUP(B2205,Index!$A$2:$B$18,2,FALSE)</f>
        <v>13</v>
      </c>
      <c r="D2205">
        <v>2008</v>
      </c>
      <c r="E2205" t="s">
        <v>34</v>
      </c>
      <c r="F2205">
        <f>VLOOKUP(E2205,Index!$D$2:$E$13,2,FALSE)</f>
        <v>1</v>
      </c>
      <c r="G2205" t="s">
        <v>35</v>
      </c>
      <c r="H2205">
        <f>VLOOKUP(G2205,Index!$G$2:$H$40,2,FALSE)</f>
        <v>32</v>
      </c>
      <c r="I2205" s="3">
        <v>150000</v>
      </c>
      <c r="J2205" s="3">
        <v>370000</v>
      </c>
      <c r="K2205" s="3">
        <v>0</v>
      </c>
      <c r="L2205" s="3">
        <v>70000</v>
      </c>
      <c r="M2205" s="3">
        <f t="shared" si="136"/>
        <v>590000</v>
      </c>
      <c r="N2205" s="3">
        <f t="shared" si="138"/>
        <v>147500</v>
      </c>
      <c r="O2205" s="3">
        <f t="shared" si="139"/>
        <v>0</v>
      </c>
      <c r="P2205">
        <v>6.8</v>
      </c>
      <c r="Q2205">
        <v>18</v>
      </c>
      <c r="R2205">
        <v>5.7</v>
      </c>
      <c r="S2205">
        <v>29</v>
      </c>
      <c r="T2205" t="s">
        <v>2097</v>
      </c>
      <c r="U2205">
        <f>VLOOKUP(T2205,Index!$J$2:$K$1319,2,FALSE)</f>
        <v>853</v>
      </c>
      <c r="V2205" t="s">
        <v>15</v>
      </c>
      <c r="W2205">
        <f t="shared" si="137"/>
        <v>3</v>
      </c>
    </row>
    <row r="2206" spans="1:23">
      <c r="A2206" t="s">
        <v>2098</v>
      </c>
      <c r="B2206" t="s">
        <v>28</v>
      </c>
      <c r="C2206">
        <f>VLOOKUP(B2206,Index!$A$2:$B$18,2,FALSE)</f>
        <v>15</v>
      </c>
      <c r="D2206">
        <v>2010</v>
      </c>
      <c r="E2206" t="s">
        <v>23</v>
      </c>
      <c r="F2206">
        <f>VLOOKUP(E2206,Index!$D$2:$E$13,2,FALSE)</f>
        <v>4</v>
      </c>
      <c r="G2206" t="s">
        <v>194</v>
      </c>
      <c r="H2206">
        <f>VLOOKUP(G2206,Index!$G$2:$H$40,2,FALSE)</f>
        <v>38</v>
      </c>
      <c r="I2206" s="3">
        <v>360000</v>
      </c>
      <c r="J2206" s="3">
        <v>170000</v>
      </c>
      <c r="K2206" s="3">
        <v>0</v>
      </c>
      <c r="L2206" s="3">
        <v>50000</v>
      </c>
      <c r="M2206" s="3">
        <f t="shared" si="136"/>
        <v>580000</v>
      </c>
      <c r="N2206" s="3">
        <f t="shared" si="138"/>
        <v>145000</v>
      </c>
      <c r="O2206" s="3">
        <f t="shared" si="139"/>
        <v>0</v>
      </c>
      <c r="P2206">
        <v>3.3</v>
      </c>
      <c r="Q2206">
        <v>6</v>
      </c>
      <c r="R2206">
        <v>3.7</v>
      </c>
      <c r="S2206">
        <v>9</v>
      </c>
      <c r="T2206" t="s">
        <v>829</v>
      </c>
      <c r="U2206">
        <f>VLOOKUP(T2206,Index!$J$2:$K$1319,2,FALSE)</f>
        <v>409</v>
      </c>
      <c r="V2206" t="s">
        <v>15</v>
      </c>
      <c r="W2206">
        <f t="shared" si="137"/>
        <v>3</v>
      </c>
    </row>
    <row r="2207" spans="1:23">
      <c r="A2207" t="s">
        <v>2099</v>
      </c>
      <c r="B2207" t="s">
        <v>39</v>
      </c>
      <c r="C2207">
        <f>VLOOKUP(B2207,Index!$A$2:$B$18,2,FALSE)</f>
        <v>8</v>
      </c>
      <c r="D2207">
        <v>2004</v>
      </c>
      <c r="E2207" t="s">
        <v>90</v>
      </c>
      <c r="F2207">
        <f>VLOOKUP(E2207,Index!$D$2:$E$13,2,FALSE)</f>
        <v>8</v>
      </c>
      <c r="G2207" t="s">
        <v>94</v>
      </c>
      <c r="H2207">
        <f>VLOOKUP(G2207,Index!$G$2:$H$40,2,FALSE)</f>
        <v>15</v>
      </c>
      <c r="I2207" s="3">
        <v>490000</v>
      </c>
      <c r="J2207" s="3">
        <v>20000</v>
      </c>
      <c r="K2207" s="3">
        <v>0</v>
      </c>
      <c r="L2207" s="3">
        <v>80000</v>
      </c>
      <c r="M2207" s="3">
        <f t="shared" si="136"/>
        <v>590000</v>
      </c>
      <c r="N2207" s="3">
        <f t="shared" si="138"/>
        <v>147500</v>
      </c>
      <c r="O2207" s="3">
        <f t="shared" si="139"/>
        <v>0</v>
      </c>
      <c r="P2207">
        <v>7.3</v>
      </c>
      <c r="Q2207">
        <v>35</v>
      </c>
      <c r="R2207">
        <v>8.1999999999999993</v>
      </c>
      <c r="S2207">
        <v>60</v>
      </c>
      <c r="T2207" t="s">
        <v>382</v>
      </c>
      <c r="U2207">
        <f>VLOOKUP(T2207,Index!$J$2:$K$1319,2,FALSE)</f>
        <v>347</v>
      </c>
      <c r="V2207" t="s">
        <v>61</v>
      </c>
      <c r="W2207">
        <f t="shared" si="137"/>
        <v>3</v>
      </c>
    </row>
    <row r="2208" spans="1:23">
      <c r="A2208" t="s">
        <v>51</v>
      </c>
      <c r="B2208" t="s">
        <v>20</v>
      </c>
      <c r="C2208">
        <f>VLOOKUP(B2208,Index!$A$2:$B$18,2,FALSE)</f>
        <v>3</v>
      </c>
      <c r="D2208">
        <v>2010</v>
      </c>
      <c r="E2208" t="s">
        <v>48</v>
      </c>
      <c r="F2208">
        <f>VLOOKUP(E2208,Index!$D$2:$E$13,2,FALSE)</f>
        <v>9</v>
      </c>
      <c r="G2208" t="s">
        <v>49</v>
      </c>
      <c r="H2208">
        <f>VLOOKUP(G2208,Index!$G$2:$H$40,2,FALSE)</f>
        <v>4</v>
      </c>
      <c r="I2208" s="3">
        <v>500000</v>
      </c>
      <c r="J2208" s="3">
        <v>40000</v>
      </c>
      <c r="K2208" s="3">
        <v>0</v>
      </c>
      <c r="L2208" s="3">
        <v>40000</v>
      </c>
      <c r="M2208" s="3">
        <f t="shared" si="136"/>
        <v>580000</v>
      </c>
      <c r="N2208" s="3">
        <f t="shared" si="138"/>
        <v>145000</v>
      </c>
      <c r="O2208" s="3">
        <f t="shared" si="139"/>
        <v>0</v>
      </c>
      <c r="P2208">
        <v>7.4</v>
      </c>
      <c r="Q2208">
        <v>13</v>
      </c>
      <c r="R2208">
        <v>6</v>
      </c>
      <c r="S2208">
        <v>54</v>
      </c>
      <c r="T2208" t="s">
        <v>1344</v>
      </c>
      <c r="U2208">
        <f>VLOOKUP(T2208,Index!$J$2:$K$1319,2,FALSE)</f>
        <v>825</v>
      </c>
      <c r="V2208" t="s">
        <v>61</v>
      </c>
      <c r="W2208">
        <f t="shared" si="137"/>
        <v>3</v>
      </c>
    </row>
    <row r="2209" spans="1:23">
      <c r="A2209" t="s">
        <v>1837</v>
      </c>
      <c r="B2209" t="s">
        <v>33</v>
      </c>
      <c r="C2209">
        <f>VLOOKUP(B2209,Index!$A$2:$B$18,2,FALSE)</f>
        <v>9</v>
      </c>
      <c r="D2209">
        <v>2008</v>
      </c>
      <c r="E2209" t="s">
        <v>13</v>
      </c>
      <c r="F2209">
        <f>VLOOKUP(E2209,Index!$D$2:$E$13,2,FALSE)</f>
        <v>11</v>
      </c>
      <c r="G2209" t="s">
        <v>94</v>
      </c>
      <c r="H2209">
        <f>VLOOKUP(G2209,Index!$G$2:$H$40,2,FALSE)</f>
        <v>15</v>
      </c>
      <c r="I2209" s="3">
        <v>540000</v>
      </c>
      <c r="J2209" s="3">
        <v>0</v>
      </c>
      <c r="K2209" s="3">
        <v>0</v>
      </c>
      <c r="L2209" s="3">
        <v>40000</v>
      </c>
      <c r="M2209" s="3">
        <f t="shared" si="136"/>
        <v>580000</v>
      </c>
      <c r="N2209" s="3">
        <f t="shared" si="138"/>
        <v>145000</v>
      </c>
      <c r="O2209" s="3">
        <f t="shared" si="139"/>
        <v>0</v>
      </c>
      <c r="P2209">
        <v>8.1</v>
      </c>
      <c r="Q2209">
        <v>20</v>
      </c>
      <c r="R2209">
        <v>7.3</v>
      </c>
      <c r="S2209">
        <v>25</v>
      </c>
      <c r="T2209" t="s">
        <v>242</v>
      </c>
      <c r="U2209">
        <f>VLOOKUP(T2209,Index!$J$2:$K$1319,2,FALSE)</f>
        <v>360</v>
      </c>
      <c r="V2209" t="s">
        <v>15</v>
      </c>
      <c r="W2209">
        <f t="shared" si="137"/>
        <v>3</v>
      </c>
    </row>
    <row r="2210" spans="1:23">
      <c r="A2210" t="s">
        <v>2100</v>
      </c>
      <c r="B2210" t="s">
        <v>33</v>
      </c>
      <c r="C2210">
        <f>VLOOKUP(B2210,Index!$A$2:$B$18,2,FALSE)</f>
        <v>9</v>
      </c>
      <c r="D2210">
        <v>2011</v>
      </c>
      <c r="E2210" t="s">
        <v>13</v>
      </c>
      <c r="F2210">
        <f>VLOOKUP(E2210,Index!$D$2:$E$13,2,FALSE)</f>
        <v>11</v>
      </c>
      <c r="G2210" t="s">
        <v>45</v>
      </c>
      <c r="H2210">
        <f>VLOOKUP(G2210,Index!$G$2:$H$40,2,FALSE)</f>
        <v>30</v>
      </c>
      <c r="I2210" s="3">
        <v>540000</v>
      </c>
      <c r="J2210" s="3">
        <v>0</v>
      </c>
      <c r="K2210" s="3">
        <v>0</v>
      </c>
      <c r="L2210" s="3">
        <v>40000</v>
      </c>
      <c r="M2210" s="3">
        <f t="shared" si="136"/>
        <v>580000</v>
      </c>
      <c r="N2210" s="3">
        <f t="shared" si="138"/>
        <v>145000</v>
      </c>
      <c r="O2210" s="3">
        <f t="shared" si="139"/>
        <v>0</v>
      </c>
      <c r="P2210">
        <v>9</v>
      </c>
      <c r="Q2210">
        <v>30</v>
      </c>
      <c r="R2210">
        <v>7.8</v>
      </c>
      <c r="S2210">
        <v>87</v>
      </c>
      <c r="T2210" t="s">
        <v>1487</v>
      </c>
      <c r="U2210">
        <f>VLOOKUP(T2210,Index!$J$2:$K$1319,2,FALSE)</f>
        <v>995</v>
      </c>
      <c r="V2210" t="s">
        <v>15</v>
      </c>
      <c r="W2210">
        <f t="shared" si="137"/>
        <v>3</v>
      </c>
    </row>
    <row r="2211" spans="1:23">
      <c r="A2211" t="s">
        <v>2101</v>
      </c>
      <c r="B2211" t="s">
        <v>28</v>
      </c>
      <c r="C2211">
        <f>VLOOKUP(B2211,Index!$A$2:$B$18,2,FALSE)</f>
        <v>15</v>
      </c>
      <c r="D2211">
        <v>2012</v>
      </c>
      <c r="E2211" t="s">
        <v>187</v>
      </c>
      <c r="F2211">
        <f>VLOOKUP(E2211,Index!$D$2:$E$13,2,FALSE)</f>
        <v>2</v>
      </c>
      <c r="G2211" t="s">
        <v>29</v>
      </c>
      <c r="H2211">
        <f>VLOOKUP(G2211,Index!$G$2:$H$40,2,FALSE)</f>
        <v>23</v>
      </c>
      <c r="I2211" s="3">
        <v>380000</v>
      </c>
      <c r="J2211" s="3">
        <v>150000</v>
      </c>
      <c r="K2211" s="3">
        <v>0</v>
      </c>
      <c r="L2211" s="3">
        <v>50000</v>
      </c>
      <c r="M2211" s="3">
        <f t="shared" si="136"/>
        <v>580000</v>
      </c>
      <c r="N2211" s="3">
        <f t="shared" si="138"/>
        <v>145000</v>
      </c>
      <c r="O2211" s="3">
        <f t="shared" si="139"/>
        <v>0</v>
      </c>
      <c r="P2211">
        <v>6.8</v>
      </c>
      <c r="Q2211">
        <v>31</v>
      </c>
      <c r="R2211">
        <v>5.0999999999999996</v>
      </c>
      <c r="S2211">
        <v>15</v>
      </c>
      <c r="T2211" t="s">
        <v>1605</v>
      </c>
      <c r="U2211">
        <f>VLOOKUP(T2211,Index!$J$2:$K$1319,2,FALSE)</f>
        <v>88</v>
      </c>
      <c r="V2211" t="s">
        <v>15</v>
      </c>
      <c r="W2211">
        <f t="shared" si="137"/>
        <v>3</v>
      </c>
    </row>
    <row r="2212" spans="1:23">
      <c r="A2212" t="s">
        <v>645</v>
      </c>
      <c r="B2212" t="s">
        <v>130</v>
      </c>
      <c r="C2212">
        <f>VLOOKUP(B2212,Index!$A$2:$B$18,2,FALSE)</f>
        <v>14</v>
      </c>
      <c r="D2212">
        <v>2013</v>
      </c>
      <c r="E2212" t="s">
        <v>21</v>
      </c>
      <c r="F2212">
        <f>VLOOKUP(E2212,Index!$D$2:$E$13,2,FALSE)</f>
        <v>5</v>
      </c>
      <c r="G2212" t="s">
        <v>49</v>
      </c>
      <c r="H2212">
        <f>VLOOKUP(G2212,Index!$G$2:$H$40,2,FALSE)</f>
        <v>4</v>
      </c>
      <c r="I2212" s="3">
        <v>380000</v>
      </c>
      <c r="J2212" s="3">
        <v>150000</v>
      </c>
      <c r="K2212" s="3">
        <v>0</v>
      </c>
      <c r="L2212" s="3">
        <v>50000</v>
      </c>
      <c r="M2212" s="3">
        <f t="shared" si="136"/>
        <v>580000</v>
      </c>
      <c r="N2212" s="3">
        <f t="shared" si="138"/>
        <v>145000</v>
      </c>
      <c r="O2212" s="3">
        <f t="shared" si="139"/>
        <v>0</v>
      </c>
      <c r="P2212">
        <v>8.9</v>
      </c>
      <c r="Q2212">
        <v>7</v>
      </c>
      <c r="R2212">
        <v>6</v>
      </c>
      <c r="S2212">
        <v>96</v>
      </c>
      <c r="T2212" t="s">
        <v>237</v>
      </c>
      <c r="U2212">
        <f>VLOOKUP(T2212,Index!$J$2:$K$1319,2,FALSE)</f>
        <v>1247</v>
      </c>
      <c r="V2212" t="s">
        <v>78</v>
      </c>
      <c r="W2212">
        <f t="shared" si="137"/>
        <v>3</v>
      </c>
    </row>
    <row r="2213" spans="1:23">
      <c r="A2213" t="s">
        <v>2102</v>
      </c>
      <c r="B2213" t="s">
        <v>39</v>
      </c>
      <c r="C2213">
        <f>VLOOKUP(B2213,Index!$A$2:$B$18,2,FALSE)</f>
        <v>8</v>
      </c>
      <c r="D2213">
        <v>2003</v>
      </c>
      <c r="E2213" t="s">
        <v>34</v>
      </c>
      <c r="F2213">
        <f>VLOOKUP(E2213,Index!$D$2:$E$13,2,FALSE)</f>
        <v>1</v>
      </c>
      <c r="G2213" t="s">
        <v>227</v>
      </c>
      <c r="H2213">
        <f>VLOOKUP(G2213,Index!$G$2:$H$40,2,FALSE)</f>
        <v>5</v>
      </c>
      <c r="I2213" s="3">
        <v>280000</v>
      </c>
      <c r="J2213" s="3">
        <v>220000</v>
      </c>
      <c r="K2213" s="3">
        <v>0</v>
      </c>
      <c r="L2213" s="3">
        <v>70000</v>
      </c>
      <c r="M2213" s="3">
        <f t="shared" si="136"/>
        <v>570000</v>
      </c>
      <c r="N2213" s="3">
        <f t="shared" si="138"/>
        <v>142500</v>
      </c>
      <c r="O2213" s="3">
        <f t="shared" si="139"/>
        <v>0</v>
      </c>
      <c r="P2213">
        <v>3.8</v>
      </c>
      <c r="Q2213">
        <v>21</v>
      </c>
      <c r="R2213">
        <v>6.3</v>
      </c>
      <c r="S2213">
        <v>23</v>
      </c>
      <c r="T2213" t="s">
        <v>1507</v>
      </c>
      <c r="U2213">
        <f>VLOOKUP(T2213,Index!$J$2:$K$1319,2,FALSE)</f>
        <v>154</v>
      </c>
      <c r="V2213" t="s">
        <v>61</v>
      </c>
      <c r="W2213">
        <f t="shared" si="137"/>
        <v>3</v>
      </c>
    </row>
    <row r="2214" spans="1:23">
      <c r="A2214" t="s">
        <v>2103</v>
      </c>
      <c r="B2214" t="s">
        <v>12</v>
      </c>
      <c r="C2214">
        <f>VLOOKUP(B2214,Index!$A$2:$B$18,2,FALSE)</f>
        <v>13</v>
      </c>
      <c r="D2214">
        <v>2009</v>
      </c>
      <c r="E2214" t="s">
        <v>23</v>
      </c>
      <c r="F2214">
        <f>VLOOKUP(E2214,Index!$D$2:$E$13,2,FALSE)</f>
        <v>4</v>
      </c>
      <c r="G2214" t="s">
        <v>49</v>
      </c>
      <c r="H2214">
        <f>VLOOKUP(G2214,Index!$G$2:$H$40,2,FALSE)</f>
        <v>4</v>
      </c>
      <c r="I2214" s="3">
        <v>310000</v>
      </c>
      <c r="J2214" s="3">
        <v>210000</v>
      </c>
      <c r="K2214" s="3">
        <v>0</v>
      </c>
      <c r="L2214" s="3">
        <v>60000</v>
      </c>
      <c r="M2214" s="3">
        <f t="shared" si="136"/>
        <v>580000</v>
      </c>
      <c r="N2214" s="3">
        <f t="shared" si="138"/>
        <v>145000</v>
      </c>
      <c r="O2214" s="3">
        <f t="shared" si="139"/>
        <v>0</v>
      </c>
      <c r="P2214">
        <v>7.4</v>
      </c>
      <c r="Q2214">
        <v>17</v>
      </c>
      <c r="R2214">
        <v>7.7</v>
      </c>
      <c r="S2214">
        <v>6</v>
      </c>
      <c r="T2214" t="s">
        <v>646</v>
      </c>
      <c r="U2214">
        <f>VLOOKUP(T2214,Index!$J$2:$K$1319,2,FALSE)</f>
        <v>121</v>
      </c>
      <c r="V2214" t="s">
        <v>61</v>
      </c>
      <c r="W2214">
        <f t="shared" si="137"/>
        <v>3</v>
      </c>
    </row>
    <row r="2215" spans="1:23">
      <c r="A2215" t="s">
        <v>2104</v>
      </c>
      <c r="B2215" t="s">
        <v>28</v>
      </c>
      <c r="C2215">
        <f>VLOOKUP(B2215,Index!$A$2:$B$18,2,FALSE)</f>
        <v>15</v>
      </c>
      <c r="D2215">
        <v>2009</v>
      </c>
      <c r="E2215" t="s">
        <v>34</v>
      </c>
      <c r="F2215">
        <f>VLOOKUP(E2215,Index!$D$2:$E$13,2,FALSE)</f>
        <v>1</v>
      </c>
      <c r="G2215" t="s">
        <v>77</v>
      </c>
      <c r="H2215">
        <f>VLOOKUP(G2215,Index!$G$2:$H$40,2,FALSE)</f>
        <v>35</v>
      </c>
      <c r="I2215" s="3">
        <v>310000</v>
      </c>
      <c r="J2215" s="3">
        <v>190000</v>
      </c>
      <c r="K2215" s="3">
        <v>20000</v>
      </c>
      <c r="L2215" s="3">
        <v>60000</v>
      </c>
      <c r="M2215" s="3">
        <f t="shared" si="136"/>
        <v>580000</v>
      </c>
      <c r="N2215" s="3">
        <f t="shared" si="138"/>
        <v>145000</v>
      </c>
      <c r="O2215" s="3">
        <f t="shared" si="139"/>
        <v>0</v>
      </c>
      <c r="P2215">
        <v>7.3</v>
      </c>
      <c r="Q2215">
        <v>64</v>
      </c>
      <c r="R2215">
        <v>7.3</v>
      </c>
      <c r="S2215">
        <v>51</v>
      </c>
      <c r="T2215" t="s">
        <v>2105</v>
      </c>
      <c r="U2215">
        <f>VLOOKUP(T2215,Index!$J$2:$K$1319,2,FALSE)</f>
        <v>1216</v>
      </c>
      <c r="V2215" t="s">
        <v>61</v>
      </c>
      <c r="W2215">
        <f t="shared" si="137"/>
        <v>3</v>
      </c>
    </row>
    <row r="2216" spans="1:23">
      <c r="A2216" t="s">
        <v>2106</v>
      </c>
      <c r="B2216" t="s">
        <v>33</v>
      </c>
      <c r="C2216">
        <f>VLOOKUP(B2216,Index!$A$2:$B$18,2,FALSE)</f>
        <v>9</v>
      </c>
      <c r="D2216">
        <v>2011</v>
      </c>
      <c r="E2216" t="s">
        <v>187</v>
      </c>
      <c r="F2216">
        <f>VLOOKUP(E2216,Index!$D$2:$E$13,2,FALSE)</f>
        <v>2</v>
      </c>
      <c r="G2216" t="s">
        <v>94</v>
      </c>
      <c r="H2216">
        <f>VLOOKUP(G2216,Index!$G$2:$H$40,2,FALSE)</f>
        <v>15</v>
      </c>
      <c r="I2216" s="3">
        <v>220000</v>
      </c>
      <c r="J2216" s="3">
        <v>240000</v>
      </c>
      <c r="K2216" s="3">
        <v>40000</v>
      </c>
      <c r="L2216" s="3">
        <v>80000</v>
      </c>
      <c r="M2216" s="3">
        <f t="shared" si="136"/>
        <v>580000</v>
      </c>
      <c r="N2216" s="3">
        <f t="shared" si="138"/>
        <v>145000</v>
      </c>
      <c r="O2216" s="3">
        <f t="shared" si="139"/>
        <v>0</v>
      </c>
      <c r="P2216">
        <v>7</v>
      </c>
      <c r="Q2216">
        <v>51</v>
      </c>
      <c r="R2216">
        <v>7.9</v>
      </c>
      <c r="S2216">
        <v>181</v>
      </c>
      <c r="T2216" t="s">
        <v>2107</v>
      </c>
      <c r="U2216">
        <f>VLOOKUP(T2216,Index!$J$2:$K$1319,2,FALSE)</f>
        <v>1065</v>
      </c>
      <c r="V2216" t="s">
        <v>37</v>
      </c>
      <c r="W2216">
        <f t="shared" si="137"/>
        <v>3</v>
      </c>
    </row>
    <row r="2217" spans="1:23">
      <c r="A2217" t="s">
        <v>2108</v>
      </c>
      <c r="B2217" t="s">
        <v>63</v>
      </c>
      <c r="C2217">
        <f>VLOOKUP(B2217,Index!$A$2:$B$18,2,FALSE)</f>
        <v>1</v>
      </c>
      <c r="D2217">
        <v>2013</v>
      </c>
      <c r="E2217" t="s">
        <v>90</v>
      </c>
      <c r="F2217">
        <f>VLOOKUP(E2217,Index!$D$2:$E$13,2,FALSE)</f>
        <v>8</v>
      </c>
      <c r="G2217" t="s">
        <v>1265</v>
      </c>
      <c r="H2217">
        <f>VLOOKUP(G2217,Index!$G$2:$H$40,2,FALSE)</f>
        <v>6</v>
      </c>
      <c r="I2217" s="3">
        <v>280000</v>
      </c>
      <c r="J2217" s="3">
        <v>0</v>
      </c>
      <c r="K2217" s="3">
        <v>270000</v>
      </c>
      <c r="L2217" s="3">
        <v>30000</v>
      </c>
      <c r="M2217" s="3">
        <f t="shared" si="136"/>
        <v>580000</v>
      </c>
      <c r="N2217" s="3">
        <f t="shared" si="138"/>
        <v>145000</v>
      </c>
      <c r="O2217" s="3">
        <f t="shared" si="139"/>
        <v>0</v>
      </c>
      <c r="P2217">
        <v>8.3000000000000007</v>
      </c>
      <c r="Q2217">
        <v>48</v>
      </c>
      <c r="R2217">
        <v>8.3000000000000007</v>
      </c>
      <c r="S2217">
        <v>251</v>
      </c>
      <c r="T2217" t="s">
        <v>1265</v>
      </c>
      <c r="U2217">
        <f>VLOOKUP(T2217,Index!$J$2:$K$1319,2,FALSE)</f>
        <v>97</v>
      </c>
      <c r="V2217" t="s">
        <v>37</v>
      </c>
      <c r="W2217">
        <f t="shared" si="137"/>
        <v>1</v>
      </c>
    </row>
    <row r="2218" spans="1:23">
      <c r="A2218" t="s">
        <v>1706</v>
      </c>
      <c r="B2218" t="s">
        <v>28</v>
      </c>
      <c r="C2218">
        <f>VLOOKUP(B2218,Index!$A$2:$B$18,2,FALSE)</f>
        <v>15</v>
      </c>
      <c r="D2218">
        <v>2006</v>
      </c>
      <c r="E2218" t="s">
        <v>13</v>
      </c>
      <c r="F2218">
        <f>VLOOKUP(E2218,Index!$D$2:$E$13,2,FALSE)</f>
        <v>11</v>
      </c>
      <c r="G2218" t="s">
        <v>35</v>
      </c>
      <c r="H2218">
        <f>VLOOKUP(G2218,Index!$G$2:$H$40,2,FALSE)</f>
        <v>32</v>
      </c>
      <c r="I2218" s="3">
        <v>530000</v>
      </c>
      <c r="J2218" s="3">
        <v>0</v>
      </c>
      <c r="K2218" s="3">
        <v>0</v>
      </c>
      <c r="L2218" s="3">
        <v>40000</v>
      </c>
      <c r="M2218" s="3">
        <f t="shared" si="136"/>
        <v>570000</v>
      </c>
      <c r="N2218" s="3">
        <f t="shared" si="138"/>
        <v>142500</v>
      </c>
      <c r="O2218" s="3">
        <f t="shared" si="139"/>
        <v>0</v>
      </c>
      <c r="P2218">
        <v>8.4</v>
      </c>
      <c r="Q2218">
        <v>46</v>
      </c>
      <c r="R2218">
        <v>7.8</v>
      </c>
      <c r="S2218">
        <v>67</v>
      </c>
      <c r="T2218" t="s">
        <v>1707</v>
      </c>
      <c r="U2218">
        <f>VLOOKUP(T2218,Index!$J$2:$K$1319,2,FALSE)</f>
        <v>660</v>
      </c>
      <c r="V2218" t="s">
        <v>15</v>
      </c>
      <c r="W2218">
        <f t="shared" si="137"/>
        <v>3</v>
      </c>
    </row>
    <row r="2219" spans="1:23">
      <c r="A2219" t="s">
        <v>1852</v>
      </c>
      <c r="B2219" t="s">
        <v>33</v>
      </c>
      <c r="C2219">
        <f>VLOOKUP(B2219,Index!$A$2:$B$18,2,FALSE)</f>
        <v>9</v>
      </c>
      <c r="D2219">
        <v>2011</v>
      </c>
      <c r="E2219" t="s">
        <v>13</v>
      </c>
      <c r="F2219">
        <f>VLOOKUP(E2219,Index!$D$2:$E$13,2,FALSE)</f>
        <v>11</v>
      </c>
      <c r="G2219" t="s">
        <v>94</v>
      </c>
      <c r="H2219">
        <f>VLOOKUP(G2219,Index!$G$2:$H$40,2,FALSE)</f>
        <v>15</v>
      </c>
      <c r="I2219" s="3">
        <v>360000</v>
      </c>
      <c r="J2219" s="3">
        <v>150000</v>
      </c>
      <c r="K2219" s="3">
        <v>0</v>
      </c>
      <c r="L2219" s="3">
        <v>70000</v>
      </c>
      <c r="M2219" s="3">
        <f t="shared" si="136"/>
        <v>580000</v>
      </c>
      <c r="N2219" s="3">
        <f t="shared" si="138"/>
        <v>145000</v>
      </c>
      <c r="O2219" s="3">
        <f t="shared" si="139"/>
        <v>0</v>
      </c>
      <c r="P2219">
        <v>8.6</v>
      </c>
      <c r="Q2219">
        <v>33</v>
      </c>
      <c r="R2219">
        <v>7.5</v>
      </c>
      <c r="S2219">
        <v>52</v>
      </c>
      <c r="T2219" t="s">
        <v>94</v>
      </c>
      <c r="U2219">
        <f>VLOOKUP(T2219,Index!$J$2:$K$1319,2,FALSE)</f>
        <v>378</v>
      </c>
      <c r="V2219" t="s">
        <v>78</v>
      </c>
      <c r="W2219">
        <f t="shared" si="137"/>
        <v>1</v>
      </c>
    </row>
    <row r="2220" spans="1:23">
      <c r="A2220" t="s">
        <v>2109</v>
      </c>
      <c r="B2220" t="s">
        <v>226</v>
      </c>
      <c r="C2220">
        <f>VLOOKUP(B2220,Index!$A$2:$B$18,2,FALSE)</f>
        <v>7</v>
      </c>
      <c r="D2220">
        <v>2000</v>
      </c>
      <c r="E2220" t="s">
        <v>90</v>
      </c>
      <c r="F2220">
        <f>VLOOKUP(E2220,Index!$D$2:$E$13,2,FALSE)</f>
        <v>8</v>
      </c>
      <c r="G2220" t="s">
        <v>264</v>
      </c>
      <c r="H2220">
        <f>VLOOKUP(G2220,Index!$G$2:$H$40,2,FALSE)</f>
        <v>25</v>
      </c>
      <c r="I2220" s="3">
        <v>230000</v>
      </c>
      <c r="J2220" s="3">
        <v>160000</v>
      </c>
      <c r="K2220" s="3">
        <v>160000</v>
      </c>
      <c r="L2220" s="3">
        <v>40000</v>
      </c>
      <c r="M2220" s="3">
        <f t="shared" si="136"/>
        <v>590000</v>
      </c>
      <c r="N2220" s="3">
        <f t="shared" si="138"/>
        <v>147500</v>
      </c>
      <c r="O2220" s="3">
        <f t="shared" si="139"/>
        <v>0</v>
      </c>
      <c r="P2220">
        <v>4.2</v>
      </c>
      <c r="Q2220">
        <v>5</v>
      </c>
      <c r="R2220">
        <v>7.6</v>
      </c>
      <c r="S2220">
        <v>47</v>
      </c>
      <c r="T2220" t="s">
        <v>1817</v>
      </c>
      <c r="U2220">
        <f>VLOOKUP(T2220,Index!$J$2:$K$1319,2,FALSE)</f>
        <v>113</v>
      </c>
      <c r="V2220" t="s">
        <v>15</v>
      </c>
      <c r="W2220">
        <f t="shared" si="137"/>
        <v>3</v>
      </c>
    </row>
    <row r="2221" spans="1:23">
      <c r="A2221" t="s">
        <v>1890</v>
      </c>
      <c r="B2221" t="s">
        <v>97</v>
      </c>
      <c r="C2221">
        <f>VLOOKUP(B2221,Index!$A$2:$B$18,2,FALSE)</f>
        <v>16</v>
      </c>
      <c r="D2221">
        <v>2005</v>
      </c>
      <c r="E2221" t="s">
        <v>34</v>
      </c>
      <c r="F2221">
        <f>VLOOKUP(E2221,Index!$D$2:$E$13,2,FALSE)</f>
        <v>1</v>
      </c>
      <c r="G2221" t="s">
        <v>77</v>
      </c>
      <c r="H2221">
        <f>VLOOKUP(G2221,Index!$G$2:$H$40,2,FALSE)</f>
        <v>35</v>
      </c>
      <c r="I2221" s="3">
        <v>330000</v>
      </c>
      <c r="J2221" s="3">
        <v>220000</v>
      </c>
      <c r="K2221" s="3">
        <v>0</v>
      </c>
      <c r="L2221" s="3">
        <v>30000</v>
      </c>
      <c r="M2221" s="3">
        <f t="shared" si="136"/>
        <v>580000</v>
      </c>
      <c r="N2221" s="3">
        <f t="shared" si="138"/>
        <v>145000</v>
      </c>
      <c r="O2221" s="3">
        <f t="shared" si="139"/>
        <v>0</v>
      </c>
      <c r="P2221">
        <v>8.5</v>
      </c>
      <c r="Q2221">
        <v>46</v>
      </c>
      <c r="R2221">
        <v>8.4</v>
      </c>
      <c r="S2221">
        <v>28</v>
      </c>
      <c r="T2221" t="s">
        <v>77</v>
      </c>
      <c r="U2221">
        <f>VLOOKUP(T2221,Index!$J$2:$K$1319,2,FALSE)</f>
        <v>1199</v>
      </c>
      <c r="V2221" t="s">
        <v>37</v>
      </c>
      <c r="W2221">
        <f t="shared" si="137"/>
        <v>1</v>
      </c>
    </row>
    <row r="2222" spans="1:23">
      <c r="A2222" t="s">
        <v>338</v>
      </c>
      <c r="B2222" t="s">
        <v>20</v>
      </c>
      <c r="C2222">
        <f>VLOOKUP(B2222,Index!$A$2:$B$18,2,FALSE)</f>
        <v>3</v>
      </c>
      <c r="D2222">
        <v>2009</v>
      </c>
      <c r="E2222" t="s">
        <v>13</v>
      </c>
      <c r="F2222">
        <f>VLOOKUP(E2222,Index!$D$2:$E$13,2,FALSE)</f>
        <v>11</v>
      </c>
      <c r="G2222" t="s">
        <v>94</v>
      </c>
      <c r="H2222">
        <f>VLOOKUP(G2222,Index!$G$2:$H$40,2,FALSE)</f>
        <v>15</v>
      </c>
      <c r="I2222" s="3">
        <v>140000</v>
      </c>
      <c r="J2222" s="3">
        <v>370000</v>
      </c>
      <c r="K2222" s="3">
        <v>0</v>
      </c>
      <c r="L2222" s="3">
        <v>70000</v>
      </c>
      <c r="M2222" s="3">
        <f t="shared" si="136"/>
        <v>580000</v>
      </c>
      <c r="N2222" s="3">
        <f t="shared" si="138"/>
        <v>145000</v>
      </c>
      <c r="O2222" s="3">
        <f t="shared" si="139"/>
        <v>0</v>
      </c>
      <c r="R2222">
        <v>7.6</v>
      </c>
      <c r="S2222">
        <v>5</v>
      </c>
      <c r="T2222" t="s">
        <v>1023</v>
      </c>
      <c r="U2222">
        <f>VLOOKUP(T2222,Index!$J$2:$K$1319,2,FALSE)</f>
        <v>402</v>
      </c>
      <c r="V2222" t="s">
        <v>15</v>
      </c>
      <c r="W2222">
        <f t="shared" si="137"/>
        <v>3</v>
      </c>
    </row>
    <row r="2223" spans="1:23">
      <c r="A2223" t="s">
        <v>2110</v>
      </c>
      <c r="B2223" t="s">
        <v>33</v>
      </c>
      <c r="C2223">
        <f>VLOOKUP(B2223,Index!$A$2:$B$18,2,FALSE)</f>
        <v>9</v>
      </c>
      <c r="D2223">
        <v>2013</v>
      </c>
      <c r="E2223" t="s">
        <v>59</v>
      </c>
      <c r="F2223">
        <f>VLOOKUP(E2223,Index!$D$2:$E$13,2,FALSE)</f>
        <v>3</v>
      </c>
      <c r="G2223" t="s">
        <v>264</v>
      </c>
      <c r="H2223">
        <f>VLOOKUP(G2223,Index!$G$2:$H$40,2,FALSE)</f>
        <v>25</v>
      </c>
      <c r="I2223" s="3">
        <v>50000</v>
      </c>
      <c r="J2223" s="3">
        <v>20000</v>
      </c>
      <c r="K2223" s="3">
        <v>500000</v>
      </c>
      <c r="L2223" s="3">
        <v>10000</v>
      </c>
      <c r="M2223" s="3">
        <f t="shared" si="136"/>
        <v>580000</v>
      </c>
      <c r="N2223" s="3">
        <f t="shared" si="138"/>
        <v>145000</v>
      </c>
      <c r="O2223" s="3">
        <f t="shared" si="139"/>
        <v>0</v>
      </c>
      <c r="P2223">
        <v>7.1</v>
      </c>
      <c r="Q2223">
        <v>53</v>
      </c>
      <c r="R2223">
        <v>8.3000000000000007</v>
      </c>
      <c r="S2223">
        <v>55</v>
      </c>
      <c r="T2223" t="s">
        <v>1128</v>
      </c>
      <c r="U2223">
        <f>VLOOKUP(T2223,Index!$J$2:$K$1319,2,FALSE)</f>
        <v>272</v>
      </c>
      <c r="V2223" t="s">
        <v>61</v>
      </c>
      <c r="W2223">
        <f t="shared" si="137"/>
        <v>3</v>
      </c>
    </row>
    <row r="2224" spans="1:23">
      <c r="A2224" t="s">
        <v>2111</v>
      </c>
      <c r="B2224" t="s">
        <v>39</v>
      </c>
      <c r="C2224">
        <f>VLOOKUP(B2224,Index!$A$2:$B$18,2,FALSE)</f>
        <v>8</v>
      </c>
      <c r="D2224">
        <v>2002</v>
      </c>
      <c r="E2224" t="s">
        <v>48</v>
      </c>
      <c r="F2224">
        <f>VLOOKUP(E2224,Index!$D$2:$E$13,2,FALSE)</f>
        <v>9</v>
      </c>
      <c r="G2224" t="s">
        <v>168</v>
      </c>
      <c r="H2224">
        <f>VLOOKUP(G2224,Index!$G$2:$H$40,2,FALSE)</f>
        <v>19</v>
      </c>
      <c r="I2224" s="3">
        <v>280000</v>
      </c>
      <c r="J2224" s="3">
        <v>220000</v>
      </c>
      <c r="K2224" s="3">
        <v>0</v>
      </c>
      <c r="L2224" s="3">
        <v>70000</v>
      </c>
      <c r="M2224" s="3">
        <f t="shared" si="136"/>
        <v>570000</v>
      </c>
      <c r="N2224" s="3">
        <f t="shared" si="138"/>
        <v>142500</v>
      </c>
      <c r="O2224" s="3">
        <f t="shared" si="139"/>
        <v>0</v>
      </c>
      <c r="P2224">
        <v>7.8</v>
      </c>
      <c r="Q2224">
        <v>33</v>
      </c>
      <c r="R2224">
        <v>6.6</v>
      </c>
      <c r="S2224">
        <v>25</v>
      </c>
      <c r="T2224" t="s">
        <v>311</v>
      </c>
      <c r="U2224">
        <f>VLOOKUP(T2224,Index!$J$2:$K$1319,2,FALSE)</f>
        <v>631</v>
      </c>
      <c r="V2224" t="s">
        <v>61</v>
      </c>
      <c r="W2224">
        <f t="shared" si="137"/>
        <v>3</v>
      </c>
    </row>
    <row r="2225" spans="1:23">
      <c r="A2225" t="s">
        <v>2112</v>
      </c>
      <c r="B2225" t="s">
        <v>20</v>
      </c>
      <c r="C2225">
        <f>VLOOKUP(B2225,Index!$A$2:$B$18,2,FALSE)</f>
        <v>3</v>
      </c>
      <c r="D2225">
        <v>2009</v>
      </c>
      <c r="E2225" t="s">
        <v>90</v>
      </c>
      <c r="F2225">
        <f>VLOOKUP(E2225,Index!$D$2:$E$13,2,FALSE)</f>
        <v>8</v>
      </c>
      <c r="G2225" t="s">
        <v>173</v>
      </c>
      <c r="H2225">
        <f>VLOOKUP(G2225,Index!$G$2:$H$40,2,FALSE)</f>
        <v>31</v>
      </c>
      <c r="I2225" s="3">
        <v>220000</v>
      </c>
      <c r="J2225" s="3">
        <v>100000</v>
      </c>
      <c r="K2225" s="3">
        <v>230000</v>
      </c>
      <c r="L2225" s="3">
        <v>30000</v>
      </c>
      <c r="M2225" s="3">
        <f t="shared" si="136"/>
        <v>580000</v>
      </c>
      <c r="N2225" s="3">
        <f t="shared" si="138"/>
        <v>145000</v>
      </c>
      <c r="O2225" s="3">
        <f t="shared" si="139"/>
        <v>0</v>
      </c>
      <c r="P2225">
        <v>7.1</v>
      </c>
      <c r="Q2225">
        <v>49</v>
      </c>
      <c r="R2225">
        <v>7.1</v>
      </c>
      <c r="S2225">
        <v>38</v>
      </c>
      <c r="T2225" t="s">
        <v>670</v>
      </c>
      <c r="U2225">
        <f>VLOOKUP(T2225,Index!$J$2:$K$1319,2,FALSE)</f>
        <v>711</v>
      </c>
      <c r="V2225" t="s">
        <v>78</v>
      </c>
      <c r="W2225">
        <f t="shared" si="137"/>
        <v>3</v>
      </c>
    </row>
    <row r="2226" spans="1:23">
      <c r="A2226" t="s">
        <v>1401</v>
      </c>
      <c r="B2226" t="s">
        <v>33</v>
      </c>
      <c r="C2226">
        <f>VLOOKUP(B2226,Index!$A$2:$B$18,2,FALSE)</f>
        <v>9</v>
      </c>
      <c r="D2226">
        <v>2013</v>
      </c>
      <c r="E2226" t="s">
        <v>21</v>
      </c>
      <c r="F2226">
        <f>VLOOKUP(E2226,Index!$D$2:$E$13,2,FALSE)</f>
        <v>5</v>
      </c>
      <c r="G2226" t="s">
        <v>77</v>
      </c>
      <c r="H2226">
        <f>VLOOKUP(G2226,Index!$G$2:$H$40,2,FALSE)</f>
        <v>35</v>
      </c>
      <c r="I2226" s="3">
        <v>140000</v>
      </c>
      <c r="J2226" s="3">
        <v>340000</v>
      </c>
      <c r="K2226" s="3">
        <v>0</v>
      </c>
      <c r="L2226" s="3">
        <v>100000</v>
      </c>
      <c r="M2226" s="3">
        <f t="shared" si="136"/>
        <v>580000</v>
      </c>
      <c r="N2226" s="3">
        <f t="shared" si="138"/>
        <v>145000</v>
      </c>
      <c r="O2226" s="3">
        <f t="shared" si="139"/>
        <v>0</v>
      </c>
      <c r="P2226">
        <v>9.1</v>
      </c>
      <c r="Q2226">
        <v>23</v>
      </c>
      <c r="R2226">
        <v>8.6999999999999993</v>
      </c>
      <c r="S2226">
        <v>310</v>
      </c>
      <c r="T2226" t="s">
        <v>687</v>
      </c>
      <c r="U2226">
        <f>VLOOKUP(T2226,Index!$J$2:$K$1319,2,FALSE)</f>
        <v>1206</v>
      </c>
      <c r="V2226" t="s">
        <v>78</v>
      </c>
      <c r="W2226">
        <f t="shared" si="137"/>
        <v>3</v>
      </c>
    </row>
    <row r="2227" spans="1:23">
      <c r="A2227" t="s">
        <v>2113</v>
      </c>
      <c r="B2227" t="s">
        <v>926</v>
      </c>
      <c r="C2227">
        <f>VLOOKUP(B2227,Index!$A$2:$B$18,2,FALSE)</f>
        <v>12</v>
      </c>
      <c r="D2227">
        <v>2012</v>
      </c>
      <c r="E2227" t="s">
        <v>13</v>
      </c>
      <c r="F2227">
        <f>VLOOKUP(E2227,Index!$D$2:$E$13,2,FALSE)</f>
        <v>11</v>
      </c>
      <c r="G2227" t="s">
        <v>94</v>
      </c>
      <c r="H2227">
        <f>VLOOKUP(G2227,Index!$G$2:$H$40,2,FALSE)</f>
        <v>15</v>
      </c>
      <c r="I2227" s="3">
        <v>160000</v>
      </c>
      <c r="J2227" s="3">
        <v>320000</v>
      </c>
      <c r="K2227" s="3">
        <v>20000</v>
      </c>
      <c r="L2227" s="3">
        <v>80000</v>
      </c>
      <c r="M2227" s="3">
        <f t="shared" si="136"/>
        <v>580000</v>
      </c>
      <c r="N2227" s="3">
        <f t="shared" si="138"/>
        <v>145000</v>
      </c>
      <c r="O2227" s="3">
        <f t="shared" si="139"/>
        <v>0</v>
      </c>
      <c r="P2227">
        <v>7.9</v>
      </c>
      <c r="Q2227">
        <v>45</v>
      </c>
      <c r="R2227">
        <v>7.2</v>
      </c>
      <c r="S2227">
        <v>79</v>
      </c>
      <c r="T2227" t="s">
        <v>94</v>
      </c>
      <c r="U2227">
        <f>VLOOKUP(T2227,Index!$J$2:$K$1319,2,FALSE)</f>
        <v>378</v>
      </c>
      <c r="V2227" t="s">
        <v>15</v>
      </c>
      <c r="W2227">
        <f t="shared" si="137"/>
        <v>1</v>
      </c>
    </row>
    <row r="2228" spans="1:23">
      <c r="A2228" t="s">
        <v>2114</v>
      </c>
      <c r="B2228" t="s">
        <v>226</v>
      </c>
      <c r="C2228">
        <f>VLOOKUP(B2228,Index!$A$2:$B$18,2,FALSE)</f>
        <v>7</v>
      </c>
      <c r="D2228">
        <v>2000</v>
      </c>
      <c r="E2228" t="s">
        <v>34</v>
      </c>
      <c r="F2228">
        <f>VLOOKUP(E2228,Index!$D$2:$E$13,2,FALSE)</f>
        <v>1</v>
      </c>
      <c r="G2228" t="s">
        <v>49</v>
      </c>
      <c r="H2228">
        <f>VLOOKUP(G2228,Index!$G$2:$H$40,2,FALSE)</f>
        <v>4</v>
      </c>
      <c r="I2228" s="3">
        <v>320000</v>
      </c>
      <c r="J2228" s="3">
        <v>220000</v>
      </c>
      <c r="K2228" s="3">
        <v>0</v>
      </c>
      <c r="L2228" s="3">
        <v>40000</v>
      </c>
      <c r="M2228" s="3">
        <f t="shared" si="136"/>
        <v>580000</v>
      </c>
      <c r="N2228" s="3">
        <f t="shared" si="138"/>
        <v>145000</v>
      </c>
      <c r="O2228" s="3">
        <f t="shared" si="139"/>
        <v>0</v>
      </c>
      <c r="P2228">
        <v>7.7</v>
      </c>
      <c r="Q2228">
        <v>14</v>
      </c>
      <c r="R2228">
        <v>8.6999999999999993</v>
      </c>
      <c r="S2228">
        <v>32</v>
      </c>
      <c r="T2228" t="s">
        <v>2115</v>
      </c>
      <c r="U2228">
        <f>VLOOKUP(T2228,Index!$J$2:$K$1319,2,FALSE)</f>
        <v>34</v>
      </c>
      <c r="V2228" t="s">
        <v>37</v>
      </c>
      <c r="W2228">
        <f t="shared" si="137"/>
        <v>3</v>
      </c>
    </row>
    <row r="2229" spans="1:23">
      <c r="A2229" t="s">
        <v>328</v>
      </c>
      <c r="B2229" t="s">
        <v>132</v>
      </c>
      <c r="C2229">
        <f>VLOOKUP(B2229,Index!$A$2:$B$18,2,FALSE)</f>
        <v>5</v>
      </c>
      <c r="D2229">
        <v>2002</v>
      </c>
      <c r="E2229" t="s">
        <v>13</v>
      </c>
      <c r="F2229">
        <f>VLOOKUP(E2229,Index!$D$2:$E$13,2,FALSE)</f>
        <v>11</v>
      </c>
      <c r="G2229" t="s">
        <v>49</v>
      </c>
      <c r="H2229">
        <f>VLOOKUP(G2229,Index!$G$2:$H$40,2,FALSE)</f>
        <v>4</v>
      </c>
      <c r="I2229" s="3">
        <v>450000</v>
      </c>
      <c r="J2229" s="3">
        <v>120000</v>
      </c>
      <c r="K2229" s="3">
        <v>0</v>
      </c>
      <c r="L2229" s="3">
        <v>20000</v>
      </c>
      <c r="M2229" s="3">
        <f t="shared" si="136"/>
        <v>590000</v>
      </c>
      <c r="N2229" s="3">
        <f t="shared" si="138"/>
        <v>147500</v>
      </c>
      <c r="O2229" s="3">
        <f t="shared" si="139"/>
        <v>0</v>
      </c>
      <c r="P2229">
        <v>9.1</v>
      </c>
      <c r="Q2229">
        <v>19</v>
      </c>
      <c r="R2229">
        <v>8.6</v>
      </c>
      <c r="S2229">
        <v>21</v>
      </c>
      <c r="T2229" t="s">
        <v>230</v>
      </c>
      <c r="U2229">
        <f>VLOOKUP(T2229,Index!$J$2:$K$1319,2,FALSE)</f>
        <v>793</v>
      </c>
      <c r="V2229" t="s">
        <v>61</v>
      </c>
      <c r="W2229">
        <f t="shared" si="137"/>
        <v>3</v>
      </c>
    </row>
    <row r="2230" spans="1:23">
      <c r="A2230" t="s">
        <v>2116</v>
      </c>
      <c r="B2230" t="s">
        <v>39</v>
      </c>
      <c r="C2230">
        <f>VLOOKUP(B2230,Index!$A$2:$B$18,2,FALSE)</f>
        <v>8</v>
      </c>
      <c r="D2230">
        <v>2006</v>
      </c>
      <c r="E2230" t="s">
        <v>34</v>
      </c>
      <c r="F2230">
        <f>VLOOKUP(E2230,Index!$D$2:$E$13,2,FALSE)</f>
        <v>1</v>
      </c>
      <c r="G2230" t="s">
        <v>264</v>
      </c>
      <c r="H2230">
        <f>VLOOKUP(G2230,Index!$G$2:$H$40,2,FALSE)</f>
        <v>25</v>
      </c>
      <c r="I2230" s="3">
        <v>280000</v>
      </c>
      <c r="J2230" s="3">
        <v>220000</v>
      </c>
      <c r="K2230" s="3">
        <v>0</v>
      </c>
      <c r="L2230" s="3">
        <v>70000</v>
      </c>
      <c r="M2230" s="3">
        <f t="shared" si="136"/>
        <v>570000</v>
      </c>
      <c r="N2230" s="3">
        <f t="shared" si="138"/>
        <v>142500</v>
      </c>
      <c r="O2230" s="3">
        <f t="shared" si="139"/>
        <v>0</v>
      </c>
      <c r="P2230">
        <v>5.2</v>
      </c>
      <c r="Q2230">
        <v>22</v>
      </c>
      <c r="R2230">
        <v>6.9</v>
      </c>
      <c r="S2230">
        <v>17</v>
      </c>
      <c r="T2230" t="s">
        <v>932</v>
      </c>
      <c r="U2230">
        <f>VLOOKUP(T2230,Index!$J$2:$K$1319,2,FALSE)</f>
        <v>214</v>
      </c>
      <c r="V2230" t="s">
        <v>61</v>
      </c>
      <c r="W2230">
        <f t="shared" si="137"/>
        <v>3</v>
      </c>
    </row>
    <row r="2231" spans="1:23">
      <c r="A2231" t="s">
        <v>2117</v>
      </c>
      <c r="B2231" t="s">
        <v>39</v>
      </c>
      <c r="C2231">
        <f>VLOOKUP(B2231,Index!$A$2:$B$18,2,FALSE)</f>
        <v>8</v>
      </c>
      <c r="D2231">
        <v>2005</v>
      </c>
      <c r="E2231" t="s">
        <v>13</v>
      </c>
      <c r="F2231">
        <f>VLOOKUP(E2231,Index!$D$2:$E$13,2,FALSE)</f>
        <v>11</v>
      </c>
      <c r="G2231" t="s">
        <v>94</v>
      </c>
      <c r="H2231">
        <f>VLOOKUP(G2231,Index!$G$2:$H$40,2,FALSE)</f>
        <v>15</v>
      </c>
      <c r="I2231" s="3">
        <v>480000</v>
      </c>
      <c r="J2231" s="3">
        <v>20000</v>
      </c>
      <c r="K2231" s="3">
        <v>0</v>
      </c>
      <c r="L2231" s="3">
        <v>80000</v>
      </c>
      <c r="M2231" s="3">
        <f t="shared" si="136"/>
        <v>580000</v>
      </c>
      <c r="N2231" s="3">
        <f t="shared" si="138"/>
        <v>145000</v>
      </c>
      <c r="O2231" s="3">
        <f t="shared" si="139"/>
        <v>0</v>
      </c>
      <c r="P2231">
        <v>7.8</v>
      </c>
      <c r="Q2231">
        <v>27</v>
      </c>
      <c r="R2231">
        <v>8.5</v>
      </c>
      <c r="S2231">
        <v>29</v>
      </c>
      <c r="T2231" t="s">
        <v>135</v>
      </c>
      <c r="U2231">
        <f>VLOOKUP(T2231,Index!$J$2:$K$1319,2,FALSE)</f>
        <v>339</v>
      </c>
      <c r="V2231" t="s">
        <v>78</v>
      </c>
      <c r="W2231">
        <f t="shared" si="137"/>
        <v>3</v>
      </c>
    </row>
    <row r="2232" spans="1:23">
      <c r="A2232" t="s">
        <v>2118</v>
      </c>
      <c r="B2232" t="s">
        <v>12</v>
      </c>
      <c r="C2232">
        <f>VLOOKUP(B2232,Index!$A$2:$B$18,2,FALSE)</f>
        <v>13</v>
      </c>
      <c r="D2232">
        <v>2008</v>
      </c>
      <c r="E2232" t="s">
        <v>13</v>
      </c>
      <c r="F2232">
        <f>VLOOKUP(E2232,Index!$D$2:$E$13,2,FALSE)</f>
        <v>11</v>
      </c>
      <c r="G2232" t="s">
        <v>94</v>
      </c>
      <c r="H2232">
        <f>VLOOKUP(G2232,Index!$G$2:$H$40,2,FALSE)</f>
        <v>15</v>
      </c>
      <c r="I2232" s="3">
        <v>500000</v>
      </c>
      <c r="J2232" s="3">
        <v>30000</v>
      </c>
      <c r="K2232" s="3">
        <v>0</v>
      </c>
      <c r="L2232" s="3">
        <v>40000</v>
      </c>
      <c r="M2232" s="3">
        <f t="shared" si="136"/>
        <v>570000</v>
      </c>
      <c r="N2232" s="3">
        <f t="shared" si="138"/>
        <v>142500</v>
      </c>
      <c r="O2232" s="3">
        <f t="shared" si="139"/>
        <v>0</v>
      </c>
      <c r="P2232">
        <v>7</v>
      </c>
      <c r="Q2232">
        <v>37</v>
      </c>
      <c r="R2232">
        <v>8.4</v>
      </c>
      <c r="S2232">
        <v>25</v>
      </c>
      <c r="T2232" t="s">
        <v>94</v>
      </c>
      <c r="U2232">
        <f>VLOOKUP(T2232,Index!$J$2:$K$1319,2,FALSE)</f>
        <v>378</v>
      </c>
      <c r="V2232" t="s">
        <v>15</v>
      </c>
      <c r="W2232">
        <f t="shared" si="137"/>
        <v>1</v>
      </c>
    </row>
    <row r="2233" spans="1:23">
      <c r="A2233" t="s">
        <v>1754</v>
      </c>
      <c r="B2233" t="s">
        <v>33</v>
      </c>
      <c r="C2233">
        <f>VLOOKUP(B2233,Index!$A$2:$B$18,2,FALSE)</f>
        <v>9</v>
      </c>
      <c r="D2233">
        <v>2014</v>
      </c>
      <c r="E2233" t="s">
        <v>13</v>
      </c>
      <c r="F2233">
        <f>VLOOKUP(E2233,Index!$D$2:$E$13,2,FALSE)</f>
        <v>11</v>
      </c>
      <c r="G2233" t="s">
        <v>168</v>
      </c>
      <c r="H2233">
        <f>VLOOKUP(G2233,Index!$G$2:$H$40,2,FALSE)</f>
        <v>19</v>
      </c>
      <c r="I2233" s="3">
        <v>100000</v>
      </c>
      <c r="J2233" s="3">
        <v>200000</v>
      </c>
      <c r="K2233" s="3">
        <v>220000</v>
      </c>
      <c r="L2233" s="3">
        <v>60000</v>
      </c>
      <c r="M2233" s="3">
        <f t="shared" si="136"/>
        <v>580000</v>
      </c>
      <c r="N2233" s="3">
        <f t="shared" si="138"/>
        <v>145000</v>
      </c>
      <c r="O2233" s="3">
        <f t="shared" si="139"/>
        <v>0</v>
      </c>
      <c r="R2233">
        <v>7.8</v>
      </c>
      <c r="S2233">
        <v>34</v>
      </c>
      <c r="T2233" t="s">
        <v>252</v>
      </c>
      <c r="U2233">
        <f>VLOOKUP(T2233,Index!$J$2:$K$1319,2,FALSE)</f>
        <v>646</v>
      </c>
      <c r="V2233" t="s">
        <v>15</v>
      </c>
      <c r="W2233">
        <f t="shared" si="137"/>
        <v>3</v>
      </c>
    </row>
    <row r="2234" spans="1:23">
      <c r="A2234" t="s">
        <v>1481</v>
      </c>
      <c r="B2234" t="s">
        <v>39</v>
      </c>
      <c r="C2234">
        <f>VLOOKUP(B2234,Index!$A$2:$B$18,2,FALSE)</f>
        <v>8</v>
      </c>
      <c r="D2234">
        <v>2009</v>
      </c>
      <c r="E2234" t="s">
        <v>13</v>
      </c>
      <c r="F2234">
        <f>VLOOKUP(E2234,Index!$D$2:$E$13,2,FALSE)</f>
        <v>11</v>
      </c>
      <c r="G2234" t="s">
        <v>94</v>
      </c>
      <c r="H2234">
        <f>VLOOKUP(G2234,Index!$G$2:$H$40,2,FALSE)</f>
        <v>15</v>
      </c>
      <c r="I2234" s="3">
        <v>280000</v>
      </c>
      <c r="J2234" s="3">
        <v>220000</v>
      </c>
      <c r="K2234" s="3">
        <v>0</v>
      </c>
      <c r="L2234" s="3">
        <v>70000</v>
      </c>
      <c r="M2234" s="3">
        <f t="shared" si="136"/>
        <v>570000</v>
      </c>
      <c r="N2234" s="3">
        <f t="shared" si="138"/>
        <v>142500</v>
      </c>
      <c r="O2234" s="3">
        <f t="shared" si="139"/>
        <v>0</v>
      </c>
      <c r="T2234" t="s">
        <v>242</v>
      </c>
      <c r="U2234">
        <f>VLOOKUP(T2234,Index!$J$2:$K$1319,2,FALSE)</f>
        <v>360</v>
      </c>
      <c r="V2234" t="s">
        <v>15</v>
      </c>
      <c r="W2234">
        <f t="shared" si="137"/>
        <v>3</v>
      </c>
    </row>
    <row r="2235" spans="1:23">
      <c r="A2235" t="s">
        <v>2119</v>
      </c>
      <c r="B2235" t="s">
        <v>12</v>
      </c>
      <c r="C2235">
        <f>VLOOKUP(B2235,Index!$A$2:$B$18,2,FALSE)</f>
        <v>13</v>
      </c>
      <c r="D2235">
        <v>2011</v>
      </c>
      <c r="E2235" t="s">
        <v>34</v>
      </c>
      <c r="F2235">
        <f>VLOOKUP(E2235,Index!$D$2:$E$13,2,FALSE)</f>
        <v>1</v>
      </c>
      <c r="G2235" t="s">
        <v>402</v>
      </c>
      <c r="H2235">
        <f>VLOOKUP(G2235,Index!$G$2:$H$40,2,FALSE)</f>
        <v>13</v>
      </c>
      <c r="I2235" s="3">
        <v>350000</v>
      </c>
      <c r="J2235" s="3">
        <v>180000</v>
      </c>
      <c r="K2235" s="3">
        <v>0</v>
      </c>
      <c r="L2235" s="3">
        <v>50000</v>
      </c>
      <c r="M2235" s="3">
        <f t="shared" si="136"/>
        <v>580000</v>
      </c>
      <c r="N2235" s="3">
        <f t="shared" si="138"/>
        <v>145000</v>
      </c>
      <c r="O2235" s="3">
        <f t="shared" si="139"/>
        <v>0</v>
      </c>
      <c r="P2235">
        <v>7.6</v>
      </c>
      <c r="Q2235">
        <v>4</v>
      </c>
      <c r="R2235">
        <v>8.3000000000000007</v>
      </c>
      <c r="S2235">
        <v>6</v>
      </c>
      <c r="T2235" t="s">
        <v>2030</v>
      </c>
      <c r="U2235">
        <f>VLOOKUP(T2235,Index!$J$2:$K$1319,2,FALSE)</f>
        <v>523</v>
      </c>
      <c r="V2235" t="s">
        <v>78</v>
      </c>
      <c r="W2235">
        <f t="shared" si="137"/>
        <v>3</v>
      </c>
    </row>
    <row r="2236" spans="1:23">
      <c r="A2236" t="s">
        <v>2120</v>
      </c>
      <c r="B2236" t="s">
        <v>97</v>
      </c>
      <c r="C2236">
        <f>VLOOKUP(B2236,Index!$A$2:$B$18,2,FALSE)</f>
        <v>16</v>
      </c>
      <c r="D2236">
        <v>2005</v>
      </c>
      <c r="E2236" t="s">
        <v>48</v>
      </c>
      <c r="F2236">
        <f>VLOOKUP(E2236,Index!$D$2:$E$13,2,FALSE)</f>
        <v>9</v>
      </c>
      <c r="G2236" t="s">
        <v>77</v>
      </c>
      <c r="H2236">
        <f>VLOOKUP(G2236,Index!$G$2:$H$40,2,FALSE)</f>
        <v>35</v>
      </c>
      <c r="I2236" s="3">
        <v>320000</v>
      </c>
      <c r="J2236" s="3">
        <v>240000</v>
      </c>
      <c r="K2236" s="3">
        <v>0</v>
      </c>
      <c r="L2236" s="3">
        <v>20000</v>
      </c>
      <c r="M2236" s="3">
        <f t="shared" si="136"/>
        <v>580000</v>
      </c>
      <c r="N2236" s="3">
        <f t="shared" si="138"/>
        <v>145000</v>
      </c>
      <c r="O2236" s="3">
        <f t="shared" si="139"/>
        <v>0</v>
      </c>
      <c r="P2236">
        <v>8.5</v>
      </c>
      <c r="Q2236">
        <v>56</v>
      </c>
      <c r="R2236">
        <v>5.7</v>
      </c>
      <c r="S2236">
        <v>73</v>
      </c>
      <c r="T2236" t="s">
        <v>185</v>
      </c>
      <c r="U2236">
        <f>VLOOKUP(T2236,Index!$J$2:$K$1319,2,FALSE)</f>
        <v>1207</v>
      </c>
      <c r="V2236" t="s">
        <v>37</v>
      </c>
      <c r="W2236">
        <f t="shared" si="137"/>
        <v>3</v>
      </c>
    </row>
    <row r="2237" spans="1:23">
      <c r="A2237" t="s">
        <v>999</v>
      </c>
      <c r="B2237" t="s">
        <v>39</v>
      </c>
      <c r="C2237">
        <f>VLOOKUP(B2237,Index!$A$2:$B$18,2,FALSE)</f>
        <v>8</v>
      </c>
      <c r="D2237">
        <v>2008</v>
      </c>
      <c r="E2237" t="s">
        <v>43</v>
      </c>
      <c r="F2237">
        <f>VLOOKUP(E2237,Index!$D$2:$E$13,2,FALSE)</f>
        <v>6</v>
      </c>
      <c r="G2237" t="s">
        <v>94</v>
      </c>
      <c r="H2237">
        <f>VLOOKUP(G2237,Index!$G$2:$H$40,2,FALSE)</f>
        <v>15</v>
      </c>
      <c r="I2237" s="3">
        <v>280000</v>
      </c>
      <c r="J2237" s="3">
        <v>220000</v>
      </c>
      <c r="K2237" s="3">
        <v>0</v>
      </c>
      <c r="L2237" s="3">
        <v>70000</v>
      </c>
      <c r="M2237" s="3">
        <f t="shared" si="136"/>
        <v>570000</v>
      </c>
      <c r="N2237" s="3">
        <f t="shared" si="138"/>
        <v>142500</v>
      </c>
      <c r="O2237" s="3">
        <f t="shared" si="139"/>
        <v>0</v>
      </c>
      <c r="T2237" t="s">
        <v>1000</v>
      </c>
      <c r="U2237">
        <f>VLOOKUP(T2237,Index!$J$2:$K$1319,2,FALSE)</f>
        <v>338</v>
      </c>
      <c r="V2237" t="s">
        <v>15</v>
      </c>
      <c r="W2237">
        <f t="shared" si="137"/>
        <v>3</v>
      </c>
    </row>
    <row r="2238" spans="1:23">
      <c r="A2238" t="s">
        <v>328</v>
      </c>
      <c r="B2238" t="s">
        <v>156</v>
      </c>
      <c r="C2238">
        <f>VLOOKUP(B2238,Index!$A$2:$B$18,2,FALSE)</f>
        <v>4</v>
      </c>
      <c r="D2238">
        <v>2002</v>
      </c>
      <c r="E2238" t="s">
        <v>13</v>
      </c>
      <c r="F2238">
        <f>VLOOKUP(E2238,Index!$D$2:$E$13,2,FALSE)</f>
        <v>11</v>
      </c>
      <c r="G2238" t="s">
        <v>49</v>
      </c>
      <c r="H2238">
        <f>VLOOKUP(G2238,Index!$G$2:$H$40,2,FALSE)</f>
        <v>4</v>
      </c>
      <c r="I2238" s="3">
        <v>410000</v>
      </c>
      <c r="J2238" s="3">
        <v>150000</v>
      </c>
      <c r="K2238" s="3">
        <v>0</v>
      </c>
      <c r="L2238" s="3">
        <v>10000</v>
      </c>
      <c r="M2238" s="3">
        <f t="shared" si="136"/>
        <v>570000</v>
      </c>
      <c r="N2238" s="3">
        <f t="shared" si="138"/>
        <v>142500</v>
      </c>
      <c r="O2238" s="3">
        <f t="shared" si="139"/>
        <v>0</v>
      </c>
      <c r="P2238">
        <v>8.5</v>
      </c>
      <c r="Q2238">
        <v>13</v>
      </c>
      <c r="R2238">
        <v>8.8000000000000007</v>
      </c>
      <c r="S2238">
        <v>4</v>
      </c>
      <c r="T2238" t="s">
        <v>237</v>
      </c>
      <c r="U2238">
        <f>VLOOKUP(T2238,Index!$J$2:$K$1319,2,FALSE)</f>
        <v>1247</v>
      </c>
      <c r="V2238" t="s">
        <v>15</v>
      </c>
      <c r="W2238">
        <f t="shared" si="137"/>
        <v>3</v>
      </c>
    </row>
    <row r="2239" spans="1:23">
      <c r="A2239" t="s">
        <v>1634</v>
      </c>
      <c r="B2239" t="s">
        <v>39</v>
      </c>
      <c r="C2239">
        <f>VLOOKUP(B2239,Index!$A$2:$B$18,2,FALSE)</f>
        <v>8</v>
      </c>
      <c r="D2239">
        <v>2005</v>
      </c>
      <c r="E2239" t="s">
        <v>90</v>
      </c>
      <c r="F2239">
        <f>VLOOKUP(E2239,Index!$D$2:$E$13,2,FALSE)</f>
        <v>8</v>
      </c>
      <c r="G2239" t="s">
        <v>264</v>
      </c>
      <c r="H2239">
        <f>VLOOKUP(G2239,Index!$G$2:$H$40,2,FALSE)</f>
        <v>25</v>
      </c>
      <c r="I2239" s="3">
        <v>0</v>
      </c>
      <c r="J2239" s="3">
        <v>0</v>
      </c>
      <c r="K2239" s="3">
        <v>570000</v>
      </c>
      <c r="L2239" s="3">
        <v>0</v>
      </c>
      <c r="M2239" s="3">
        <f t="shared" si="136"/>
        <v>570000</v>
      </c>
      <c r="N2239" s="3">
        <f t="shared" si="138"/>
        <v>142500</v>
      </c>
      <c r="O2239" s="3">
        <f t="shared" si="139"/>
        <v>0</v>
      </c>
      <c r="P2239">
        <v>7.8</v>
      </c>
      <c r="Q2239">
        <v>22</v>
      </c>
      <c r="R2239">
        <v>8.4</v>
      </c>
      <c r="S2239">
        <v>109</v>
      </c>
      <c r="T2239" t="s">
        <v>289</v>
      </c>
      <c r="U2239">
        <f>VLOOKUP(T2239,Index!$J$2:$K$1319,2,FALSE)</f>
        <v>767</v>
      </c>
      <c r="V2239" t="s">
        <v>61</v>
      </c>
      <c r="W2239">
        <f t="shared" si="137"/>
        <v>3</v>
      </c>
    </row>
    <row r="2240" spans="1:23">
      <c r="A2240" t="s">
        <v>2121</v>
      </c>
      <c r="B2240" t="s">
        <v>28</v>
      </c>
      <c r="C2240">
        <f>VLOOKUP(B2240,Index!$A$2:$B$18,2,FALSE)</f>
        <v>15</v>
      </c>
      <c r="D2240">
        <v>2013</v>
      </c>
      <c r="E2240" t="s">
        <v>48</v>
      </c>
      <c r="F2240">
        <f>VLOOKUP(E2240,Index!$D$2:$E$13,2,FALSE)</f>
        <v>9</v>
      </c>
      <c r="G2240" t="s">
        <v>144</v>
      </c>
      <c r="H2240">
        <f>VLOOKUP(G2240,Index!$G$2:$H$40,2,FALSE)</f>
        <v>1</v>
      </c>
      <c r="I2240" s="3">
        <v>330000</v>
      </c>
      <c r="J2240" s="3">
        <v>190000</v>
      </c>
      <c r="K2240" s="3">
        <v>0</v>
      </c>
      <c r="L2240" s="3">
        <v>50000</v>
      </c>
      <c r="M2240" s="3">
        <f t="shared" si="136"/>
        <v>570000</v>
      </c>
      <c r="N2240" s="3">
        <f t="shared" si="138"/>
        <v>142500</v>
      </c>
      <c r="O2240" s="3">
        <f t="shared" si="139"/>
        <v>0</v>
      </c>
      <c r="P2240">
        <v>7.5</v>
      </c>
      <c r="Q2240">
        <v>18</v>
      </c>
      <c r="R2240">
        <v>6.3</v>
      </c>
      <c r="S2240">
        <v>203</v>
      </c>
      <c r="T2240" t="s">
        <v>2122</v>
      </c>
      <c r="U2240">
        <f>VLOOKUP(T2240,Index!$J$2:$K$1319,2,FALSE)</f>
        <v>849</v>
      </c>
      <c r="V2240" t="s">
        <v>37</v>
      </c>
      <c r="W2240">
        <f t="shared" si="137"/>
        <v>3</v>
      </c>
    </row>
    <row r="2241" spans="1:23">
      <c r="A2241" t="s">
        <v>2123</v>
      </c>
      <c r="B2241" t="s">
        <v>28</v>
      </c>
      <c r="C2241">
        <f>VLOOKUP(B2241,Index!$A$2:$B$18,2,FALSE)</f>
        <v>15</v>
      </c>
      <c r="D2241">
        <v>2007</v>
      </c>
      <c r="E2241" t="s">
        <v>48</v>
      </c>
      <c r="F2241">
        <f>VLOOKUP(E2241,Index!$D$2:$E$13,2,FALSE)</f>
        <v>9</v>
      </c>
      <c r="G2241" t="s">
        <v>561</v>
      </c>
      <c r="H2241">
        <f>VLOOKUP(G2241,Index!$G$2:$H$40,2,FALSE)</f>
        <v>24</v>
      </c>
      <c r="I2241" s="3">
        <v>290000</v>
      </c>
      <c r="J2241" s="3">
        <v>220000</v>
      </c>
      <c r="K2241" s="3">
        <v>0</v>
      </c>
      <c r="L2241" s="3">
        <v>60000</v>
      </c>
      <c r="M2241" s="3">
        <f t="shared" si="136"/>
        <v>570000</v>
      </c>
      <c r="N2241" s="3">
        <f t="shared" si="138"/>
        <v>142500</v>
      </c>
      <c r="O2241" s="3">
        <f t="shared" si="139"/>
        <v>0</v>
      </c>
      <c r="P2241">
        <v>6.2</v>
      </c>
      <c r="Q2241">
        <v>48</v>
      </c>
      <c r="R2241">
        <v>6.1</v>
      </c>
      <c r="S2241">
        <v>65</v>
      </c>
      <c r="T2241" t="s">
        <v>2124</v>
      </c>
      <c r="U2241">
        <f>VLOOKUP(T2241,Index!$J$2:$K$1319,2,FALSE)</f>
        <v>736</v>
      </c>
      <c r="V2241" t="s">
        <v>61</v>
      </c>
      <c r="W2241">
        <f t="shared" si="137"/>
        <v>3</v>
      </c>
    </row>
    <row r="2242" spans="1:23">
      <c r="A2242" t="s">
        <v>2125</v>
      </c>
      <c r="B2242" t="s">
        <v>156</v>
      </c>
      <c r="C2242">
        <f>VLOOKUP(B2242,Index!$A$2:$B$18,2,FALSE)</f>
        <v>4</v>
      </c>
      <c r="D2242">
        <v>2004</v>
      </c>
      <c r="E2242" t="s">
        <v>34</v>
      </c>
      <c r="F2242">
        <f>VLOOKUP(E2242,Index!$D$2:$E$13,2,FALSE)</f>
        <v>1</v>
      </c>
      <c r="G2242" t="s">
        <v>588</v>
      </c>
      <c r="H2242">
        <f>VLOOKUP(G2242,Index!$G$2:$H$40,2,FALSE)</f>
        <v>37</v>
      </c>
      <c r="I2242" s="3">
        <v>410000</v>
      </c>
      <c r="J2242" s="3">
        <v>150000</v>
      </c>
      <c r="K2242" s="3">
        <v>0</v>
      </c>
      <c r="L2242" s="3">
        <v>10000</v>
      </c>
      <c r="M2242" s="3">
        <f t="shared" ref="M2242:M2305" si="140">SUM(I2242:L2242)</f>
        <v>570000</v>
      </c>
      <c r="N2242" s="3">
        <f t="shared" si="138"/>
        <v>142500</v>
      </c>
      <c r="O2242" s="3">
        <f t="shared" si="139"/>
        <v>0</v>
      </c>
      <c r="P2242">
        <v>6</v>
      </c>
      <c r="Q2242">
        <v>25</v>
      </c>
      <c r="R2242">
        <v>7</v>
      </c>
      <c r="S2242">
        <v>12</v>
      </c>
      <c r="T2242" t="s">
        <v>237</v>
      </c>
      <c r="U2242">
        <f>VLOOKUP(T2242,Index!$J$2:$K$1319,2,FALSE)</f>
        <v>1247</v>
      </c>
      <c r="V2242" t="s">
        <v>15</v>
      </c>
      <c r="W2242">
        <f t="shared" ref="W2242:W2305" si="141">IF(T2242=G2242,1,3)</f>
        <v>3</v>
      </c>
    </row>
    <row r="2243" spans="1:23">
      <c r="A2243" t="s">
        <v>1823</v>
      </c>
      <c r="B2243" t="s">
        <v>33</v>
      </c>
      <c r="C2243">
        <f>VLOOKUP(B2243,Index!$A$2:$B$18,2,FALSE)</f>
        <v>9</v>
      </c>
      <c r="D2243">
        <v>2012</v>
      </c>
      <c r="E2243" t="s">
        <v>221</v>
      </c>
      <c r="F2243">
        <f>VLOOKUP(E2243,Index!$D$2:$E$13,2,FALSE)</f>
        <v>12</v>
      </c>
      <c r="G2243" t="s">
        <v>35</v>
      </c>
      <c r="H2243">
        <f>VLOOKUP(G2243,Index!$G$2:$H$40,2,FALSE)</f>
        <v>32</v>
      </c>
      <c r="I2243" s="3">
        <v>240000</v>
      </c>
      <c r="J2243" s="3">
        <v>230000</v>
      </c>
      <c r="K2243" s="3">
        <v>0</v>
      </c>
      <c r="L2243" s="3">
        <v>100000</v>
      </c>
      <c r="M2243" s="3">
        <f t="shared" si="140"/>
        <v>570000</v>
      </c>
      <c r="N2243" s="3">
        <f t="shared" ref="N2243:N2306" si="142">AVERAGE(I2243:L2243)</f>
        <v>142500</v>
      </c>
      <c r="O2243" s="3">
        <f t="shared" ref="O2243:O2306" si="143">IF(M2243&gt;AVERAGE($M$2:$M$8064),1,0)</f>
        <v>0</v>
      </c>
      <c r="P2243">
        <v>8.9</v>
      </c>
      <c r="Q2243">
        <v>20</v>
      </c>
      <c r="R2243">
        <v>8.1999999999999993</v>
      </c>
      <c r="S2243">
        <v>296</v>
      </c>
      <c r="T2243" t="s">
        <v>832</v>
      </c>
      <c r="U2243">
        <f>VLOOKUP(T2243,Index!$J$2:$K$1319,2,FALSE)</f>
        <v>416</v>
      </c>
      <c r="V2243" t="s">
        <v>37</v>
      </c>
      <c r="W2243">
        <f t="shared" si="141"/>
        <v>3</v>
      </c>
    </row>
    <row r="2244" spans="1:23">
      <c r="A2244" t="s">
        <v>1280</v>
      </c>
      <c r="B2244" t="s">
        <v>12</v>
      </c>
      <c r="C2244">
        <f>VLOOKUP(B2244,Index!$A$2:$B$18,2,FALSE)</f>
        <v>13</v>
      </c>
      <c r="D2244">
        <v>2007</v>
      </c>
      <c r="E2244" t="s">
        <v>67</v>
      </c>
      <c r="F2244">
        <f>VLOOKUP(E2244,Index!$D$2:$E$13,2,FALSE)</f>
        <v>10</v>
      </c>
      <c r="G2244" t="s">
        <v>77</v>
      </c>
      <c r="H2244">
        <f>VLOOKUP(G2244,Index!$G$2:$H$40,2,FALSE)</f>
        <v>35</v>
      </c>
      <c r="I2244" s="3">
        <v>520000</v>
      </c>
      <c r="J2244" s="3">
        <v>10000</v>
      </c>
      <c r="K2244" s="3">
        <v>0</v>
      </c>
      <c r="L2244" s="3">
        <v>40000</v>
      </c>
      <c r="M2244" s="3">
        <f t="shared" si="140"/>
        <v>570000</v>
      </c>
      <c r="N2244" s="3">
        <f t="shared" si="142"/>
        <v>142500</v>
      </c>
      <c r="O2244" s="3">
        <f t="shared" si="143"/>
        <v>0</v>
      </c>
      <c r="T2244" t="s">
        <v>77</v>
      </c>
      <c r="U2244">
        <f>VLOOKUP(T2244,Index!$J$2:$K$1319,2,FALSE)</f>
        <v>1199</v>
      </c>
      <c r="V2244" t="s">
        <v>15</v>
      </c>
      <c r="W2244">
        <f t="shared" si="141"/>
        <v>1</v>
      </c>
    </row>
    <row r="2245" spans="1:23">
      <c r="A2245" t="s">
        <v>492</v>
      </c>
      <c r="B2245" t="s">
        <v>63</v>
      </c>
      <c r="C2245">
        <f>VLOOKUP(B2245,Index!$A$2:$B$18,2,FALSE)</f>
        <v>1</v>
      </c>
      <c r="D2245">
        <v>2011</v>
      </c>
      <c r="E2245" t="s">
        <v>34</v>
      </c>
      <c r="F2245">
        <f>VLOOKUP(E2245,Index!$D$2:$E$13,2,FALSE)</f>
        <v>1</v>
      </c>
      <c r="G2245" t="s">
        <v>49</v>
      </c>
      <c r="H2245">
        <f>VLOOKUP(G2245,Index!$G$2:$H$40,2,FALSE)</f>
        <v>4</v>
      </c>
      <c r="I2245" s="3">
        <v>320000</v>
      </c>
      <c r="J2245" s="3">
        <v>200000</v>
      </c>
      <c r="K2245" s="3">
        <v>0</v>
      </c>
      <c r="L2245" s="3">
        <v>50000</v>
      </c>
      <c r="M2245" s="3">
        <f t="shared" si="140"/>
        <v>570000</v>
      </c>
      <c r="N2245" s="3">
        <f t="shared" si="142"/>
        <v>142500</v>
      </c>
      <c r="O2245" s="3">
        <f t="shared" si="143"/>
        <v>0</v>
      </c>
      <c r="P2245">
        <v>8.1999999999999993</v>
      </c>
      <c r="Q2245">
        <v>8</v>
      </c>
      <c r="R2245">
        <v>4.9000000000000004</v>
      </c>
      <c r="S2245">
        <v>62</v>
      </c>
      <c r="T2245" t="s">
        <v>237</v>
      </c>
      <c r="U2245">
        <f>VLOOKUP(T2245,Index!$J$2:$K$1319,2,FALSE)</f>
        <v>1247</v>
      </c>
      <c r="V2245" t="s">
        <v>78</v>
      </c>
      <c r="W2245">
        <f t="shared" si="141"/>
        <v>3</v>
      </c>
    </row>
    <row r="2246" spans="1:23">
      <c r="A2246" t="s">
        <v>2126</v>
      </c>
      <c r="B2246" t="s">
        <v>12</v>
      </c>
      <c r="C2246">
        <f>VLOOKUP(B2246,Index!$A$2:$B$18,2,FALSE)</f>
        <v>13</v>
      </c>
      <c r="D2246">
        <v>2010</v>
      </c>
      <c r="E2246" t="s">
        <v>13</v>
      </c>
      <c r="F2246">
        <f>VLOOKUP(E2246,Index!$D$2:$E$13,2,FALSE)</f>
        <v>11</v>
      </c>
      <c r="G2246" t="s">
        <v>49</v>
      </c>
      <c r="H2246">
        <f>VLOOKUP(G2246,Index!$G$2:$H$40,2,FALSE)</f>
        <v>4</v>
      </c>
      <c r="I2246" s="3">
        <v>520000</v>
      </c>
      <c r="J2246" s="3">
        <v>20000</v>
      </c>
      <c r="K2246" s="3">
        <v>0</v>
      </c>
      <c r="L2246" s="3">
        <v>40000</v>
      </c>
      <c r="M2246" s="3">
        <f t="shared" si="140"/>
        <v>580000</v>
      </c>
      <c r="N2246" s="3">
        <f t="shared" si="142"/>
        <v>145000</v>
      </c>
      <c r="O2246" s="3">
        <f t="shared" si="143"/>
        <v>0</v>
      </c>
      <c r="T2246" t="s">
        <v>49</v>
      </c>
      <c r="U2246">
        <f>VLOOKUP(T2246,Index!$J$2:$K$1319,2,FALSE)</f>
        <v>35</v>
      </c>
      <c r="V2246" t="s">
        <v>61</v>
      </c>
      <c r="W2246">
        <f t="shared" si="141"/>
        <v>1</v>
      </c>
    </row>
    <row r="2247" spans="1:23">
      <c r="A2247" t="s">
        <v>2127</v>
      </c>
      <c r="B2247" t="s">
        <v>107</v>
      </c>
      <c r="C2247">
        <f>VLOOKUP(B2247,Index!$A$2:$B$18,2,FALSE)</f>
        <v>6</v>
      </c>
      <c r="D2247">
        <v>2009</v>
      </c>
      <c r="E2247" t="s">
        <v>67</v>
      </c>
      <c r="F2247">
        <f>VLOOKUP(E2247,Index!$D$2:$E$13,2,FALSE)</f>
        <v>10</v>
      </c>
      <c r="G2247" t="s">
        <v>94</v>
      </c>
      <c r="H2247">
        <f>VLOOKUP(G2247,Index!$G$2:$H$40,2,FALSE)</f>
        <v>15</v>
      </c>
      <c r="I2247" s="3">
        <v>20000</v>
      </c>
      <c r="J2247" s="3">
        <v>180000</v>
      </c>
      <c r="K2247" s="3">
        <v>0</v>
      </c>
      <c r="L2247" s="3">
        <v>380000</v>
      </c>
      <c r="M2247" s="3">
        <f t="shared" si="140"/>
        <v>580000</v>
      </c>
      <c r="N2247" s="3">
        <f t="shared" si="142"/>
        <v>145000</v>
      </c>
      <c r="O2247" s="3">
        <f t="shared" si="143"/>
        <v>0</v>
      </c>
      <c r="P2247">
        <v>8.1</v>
      </c>
      <c r="Q2247">
        <v>31</v>
      </c>
      <c r="R2247">
        <v>8</v>
      </c>
      <c r="S2247">
        <v>72</v>
      </c>
      <c r="T2247" t="s">
        <v>108</v>
      </c>
      <c r="U2247">
        <f>VLOOKUP(T2247,Index!$J$2:$K$1319,2,FALSE)</f>
        <v>1155</v>
      </c>
      <c r="V2247" t="s">
        <v>61</v>
      </c>
      <c r="W2247">
        <f t="shared" si="141"/>
        <v>3</v>
      </c>
    </row>
    <row r="2248" spans="1:23">
      <c r="A2248" t="s">
        <v>219</v>
      </c>
      <c r="B2248" t="s">
        <v>132</v>
      </c>
      <c r="C2248">
        <f>VLOOKUP(B2248,Index!$A$2:$B$18,2,FALSE)</f>
        <v>5</v>
      </c>
      <c r="D2248">
        <v>2005</v>
      </c>
      <c r="E2248" t="s">
        <v>13</v>
      </c>
      <c r="F2248">
        <f>VLOOKUP(E2248,Index!$D$2:$E$13,2,FALSE)</f>
        <v>11</v>
      </c>
      <c r="G2248" t="s">
        <v>94</v>
      </c>
      <c r="H2248">
        <f>VLOOKUP(G2248,Index!$G$2:$H$40,2,FALSE)</f>
        <v>15</v>
      </c>
      <c r="I2248" s="3">
        <v>440000</v>
      </c>
      <c r="J2248" s="3">
        <v>110000</v>
      </c>
      <c r="K2248" s="3">
        <v>0</v>
      </c>
      <c r="L2248" s="3">
        <v>20000</v>
      </c>
      <c r="M2248" s="3">
        <f t="shared" si="140"/>
        <v>570000</v>
      </c>
      <c r="N2248" s="3">
        <f t="shared" si="142"/>
        <v>142500</v>
      </c>
      <c r="O2248" s="3">
        <f t="shared" si="143"/>
        <v>0</v>
      </c>
      <c r="P2248">
        <v>8.6</v>
      </c>
      <c r="Q2248">
        <v>21</v>
      </c>
      <c r="R2248">
        <v>8.5</v>
      </c>
      <c r="S2248">
        <v>11</v>
      </c>
      <c r="T2248" t="s">
        <v>95</v>
      </c>
      <c r="U2248">
        <f>VLOOKUP(T2248,Index!$J$2:$K$1319,2,FALSE)</f>
        <v>356</v>
      </c>
      <c r="V2248" t="s">
        <v>15</v>
      </c>
      <c r="W2248">
        <f t="shared" si="141"/>
        <v>3</v>
      </c>
    </row>
    <row r="2249" spans="1:23">
      <c r="A2249" t="s">
        <v>1745</v>
      </c>
      <c r="B2249" t="s">
        <v>196</v>
      </c>
      <c r="C2249">
        <f>VLOOKUP(B2249,Index!$A$2:$B$18,2,FALSE)</f>
        <v>17</v>
      </c>
      <c r="D2249">
        <v>2016</v>
      </c>
      <c r="E2249" t="s">
        <v>48</v>
      </c>
      <c r="F2249">
        <f>VLOOKUP(E2249,Index!$D$2:$E$13,2,FALSE)</f>
        <v>9</v>
      </c>
      <c r="G2249" t="s">
        <v>94</v>
      </c>
      <c r="H2249">
        <f>VLOOKUP(G2249,Index!$G$2:$H$40,2,FALSE)</f>
        <v>15</v>
      </c>
      <c r="I2249" s="3">
        <v>370000</v>
      </c>
      <c r="J2249" s="3">
        <v>150000</v>
      </c>
      <c r="K2249" s="3">
        <v>0</v>
      </c>
      <c r="L2249" s="3">
        <v>50000</v>
      </c>
      <c r="M2249" s="3">
        <f t="shared" si="140"/>
        <v>570000</v>
      </c>
      <c r="N2249" s="3">
        <f t="shared" si="142"/>
        <v>142500</v>
      </c>
      <c r="O2249" s="3">
        <f t="shared" si="143"/>
        <v>0</v>
      </c>
      <c r="P2249">
        <v>8.6999999999999993</v>
      </c>
      <c r="Q2249">
        <v>31</v>
      </c>
      <c r="R2249">
        <v>8</v>
      </c>
      <c r="S2249">
        <v>261</v>
      </c>
      <c r="T2249" t="s">
        <v>451</v>
      </c>
      <c r="U2249">
        <f>VLOOKUP(T2249,Index!$J$2:$K$1319,2,FALSE)</f>
        <v>949</v>
      </c>
      <c r="V2249" t="s">
        <v>37</v>
      </c>
      <c r="W2249">
        <f t="shared" si="141"/>
        <v>3</v>
      </c>
    </row>
    <row r="2250" spans="1:23">
      <c r="A2250" t="s">
        <v>1892</v>
      </c>
      <c r="B2250" t="s">
        <v>28</v>
      </c>
      <c r="C2250">
        <f>VLOOKUP(B2250,Index!$A$2:$B$18,2,FALSE)</f>
        <v>15</v>
      </c>
      <c r="D2250">
        <v>2008</v>
      </c>
      <c r="E2250" t="s">
        <v>34</v>
      </c>
      <c r="F2250">
        <f>VLOOKUP(E2250,Index!$D$2:$E$13,2,FALSE)</f>
        <v>1</v>
      </c>
      <c r="G2250" t="s">
        <v>407</v>
      </c>
      <c r="H2250">
        <f>VLOOKUP(G2250,Index!$G$2:$H$40,2,FALSE)</f>
        <v>29</v>
      </c>
      <c r="I2250" s="3">
        <v>270000</v>
      </c>
      <c r="J2250" s="3">
        <v>240000</v>
      </c>
      <c r="K2250" s="3">
        <v>0</v>
      </c>
      <c r="L2250" s="3">
        <v>60000</v>
      </c>
      <c r="M2250" s="3">
        <f t="shared" si="140"/>
        <v>570000</v>
      </c>
      <c r="N2250" s="3">
        <f t="shared" si="142"/>
        <v>142500</v>
      </c>
      <c r="O2250" s="3">
        <f t="shared" si="143"/>
        <v>0</v>
      </c>
      <c r="P2250">
        <v>4.5</v>
      </c>
      <c r="Q2250">
        <v>43</v>
      </c>
      <c r="R2250">
        <v>5.9</v>
      </c>
      <c r="S2250">
        <v>52</v>
      </c>
      <c r="T2250" t="s">
        <v>1893</v>
      </c>
      <c r="U2250">
        <f>VLOOKUP(T2250,Index!$J$2:$K$1319,2,FALSE)</f>
        <v>1008</v>
      </c>
      <c r="V2250" t="s">
        <v>61</v>
      </c>
      <c r="W2250">
        <f t="shared" si="141"/>
        <v>3</v>
      </c>
    </row>
    <row r="2251" spans="1:23">
      <c r="A2251" t="s">
        <v>2128</v>
      </c>
      <c r="B2251" t="s">
        <v>39</v>
      </c>
      <c r="C2251">
        <f>VLOOKUP(B2251,Index!$A$2:$B$18,2,FALSE)</f>
        <v>8</v>
      </c>
      <c r="D2251">
        <v>2004</v>
      </c>
      <c r="E2251" t="s">
        <v>59</v>
      </c>
      <c r="F2251">
        <f>VLOOKUP(E2251,Index!$D$2:$E$13,2,FALSE)</f>
        <v>3</v>
      </c>
      <c r="G2251" t="s">
        <v>264</v>
      </c>
      <c r="H2251">
        <f>VLOOKUP(G2251,Index!$G$2:$H$40,2,FALSE)</f>
        <v>25</v>
      </c>
      <c r="I2251" s="3">
        <v>470000</v>
      </c>
      <c r="J2251" s="3">
        <v>20000</v>
      </c>
      <c r="K2251" s="3">
        <v>0</v>
      </c>
      <c r="L2251" s="3">
        <v>80000</v>
      </c>
      <c r="M2251" s="3">
        <f t="shared" si="140"/>
        <v>570000</v>
      </c>
      <c r="N2251" s="3">
        <f t="shared" si="142"/>
        <v>142500</v>
      </c>
      <c r="O2251" s="3">
        <f t="shared" si="143"/>
        <v>0</v>
      </c>
      <c r="P2251">
        <v>7.3</v>
      </c>
      <c r="Q2251">
        <v>27</v>
      </c>
      <c r="R2251">
        <v>7.9</v>
      </c>
      <c r="S2251">
        <v>27</v>
      </c>
      <c r="T2251" t="s">
        <v>1128</v>
      </c>
      <c r="U2251">
        <f>VLOOKUP(T2251,Index!$J$2:$K$1319,2,FALSE)</f>
        <v>272</v>
      </c>
      <c r="V2251" t="s">
        <v>61</v>
      </c>
      <c r="W2251">
        <f t="shared" si="141"/>
        <v>3</v>
      </c>
    </row>
    <row r="2252" spans="1:23">
      <c r="A2252" t="s">
        <v>1922</v>
      </c>
      <c r="B2252" t="s">
        <v>33</v>
      </c>
      <c r="C2252">
        <f>VLOOKUP(B2252,Index!$A$2:$B$18,2,FALSE)</f>
        <v>9</v>
      </c>
      <c r="D2252">
        <v>2009</v>
      </c>
      <c r="E2252" t="s">
        <v>13</v>
      </c>
      <c r="F2252">
        <f>VLOOKUP(E2252,Index!$D$2:$E$13,2,FALSE)</f>
        <v>11</v>
      </c>
      <c r="G2252" t="s">
        <v>94</v>
      </c>
      <c r="H2252">
        <f>VLOOKUP(G2252,Index!$G$2:$H$40,2,FALSE)</f>
        <v>15</v>
      </c>
      <c r="I2252" s="3">
        <v>380000</v>
      </c>
      <c r="J2252" s="3">
        <v>120000</v>
      </c>
      <c r="K2252" s="3">
        <v>0</v>
      </c>
      <c r="L2252" s="3">
        <v>70000</v>
      </c>
      <c r="M2252" s="3">
        <f t="shared" si="140"/>
        <v>570000</v>
      </c>
      <c r="N2252" s="3">
        <f t="shared" si="142"/>
        <v>142500</v>
      </c>
      <c r="O2252" s="3">
        <f t="shared" si="143"/>
        <v>0</v>
      </c>
      <c r="P2252">
        <v>8.8000000000000007</v>
      </c>
      <c r="Q2252">
        <v>35</v>
      </c>
      <c r="R2252">
        <v>7.9</v>
      </c>
      <c r="S2252">
        <v>40</v>
      </c>
      <c r="T2252" t="s">
        <v>135</v>
      </c>
      <c r="U2252">
        <f>VLOOKUP(T2252,Index!$J$2:$K$1319,2,FALSE)</f>
        <v>339</v>
      </c>
      <c r="V2252" t="s">
        <v>78</v>
      </c>
      <c r="W2252">
        <f t="shared" si="141"/>
        <v>3</v>
      </c>
    </row>
    <row r="2253" spans="1:23">
      <c r="A2253" t="s">
        <v>143</v>
      </c>
      <c r="B2253" t="s">
        <v>33</v>
      </c>
      <c r="C2253">
        <f>VLOOKUP(B2253,Index!$A$2:$B$18,2,FALSE)</f>
        <v>9</v>
      </c>
      <c r="D2253">
        <v>2010</v>
      </c>
      <c r="E2253" t="s">
        <v>13</v>
      </c>
      <c r="F2253">
        <f>VLOOKUP(E2253,Index!$D$2:$E$13,2,FALSE)</f>
        <v>11</v>
      </c>
      <c r="G2253" t="s">
        <v>144</v>
      </c>
      <c r="H2253">
        <f>VLOOKUP(G2253,Index!$G$2:$H$40,2,FALSE)</f>
        <v>1</v>
      </c>
      <c r="I2253" s="3">
        <v>280000</v>
      </c>
      <c r="J2253" s="3">
        <v>210000</v>
      </c>
      <c r="K2253" s="3">
        <v>0</v>
      </c>
      <c r="L2253" s="3">
        <v>80000</v>
      </c>
      <c r="M2253" s="3">
        <f t="shared" si="140"/>
        <v>570000</v>
      </c>
      <c r="N2253" s="3">
        <f t="shared" si="142"/>
        <v>142500</v>
      </c>
      <c r="O2253" s="3">
        <f t="shared" si="143"/>
        <v>0</v>
      </c>
      <c r="R2253">
        <v>3.8</v>
      </c>
      <c r="S2253">
        <v>4</v>
      </c>
      <c r="T2253" t="s">
        <v>145</v>
      </c>
      <c r="U2253">
        <f>VLOOKUP(T2253,Index!$J$2:$K$1319,2,FALSE)</f>
        <v>872</v>
      </c>
      <c r="V2253" t="s">
        <v>15</v>
      </c>
      <c r="W2253">
        <f t="shared" si="141"/>
        <v>3</v>
      </c>
    </row>
    <row r="2254" spans="1:23">
      <c r="A2254" t="s">
        <v>2129</v>
      </c>
      <c r="B2254" t="s">
        <v>97</v>
      </c>
      <c r="C2254">
        <f>VLOOKUP(B2254,Index!$A$2:$B$18,2,FALSE)</f>
        <v>16</v>
      </c>
      <c r="D2254">
        <v>2001</v>
      </c>
      <c r="E2254" t="s">
        <v>48</v>
      </c>
      <c r="F2254">
        <f>VLOOKUP(E2254,Index!$D$2:$E$13,2,FALSE)</f>
        <v>9</v>
      </c>
      <c r="G2254" t="s">
        <v>29</v>
      </c>
      <c r="H2254">
        <f>VLOOKUP(G2254,Index!$G$2:$H$40,2,FALSE)</f>
        <v>23</v>
      </c>
      <c r="I2254" s="3">
        <v>430000</v>
      </c>
      <c r="J2254" s="3">
        <v>120000</v>
      </c>
      <c r="K2254" s="3">
        <v>0</v>
      </c>
      <c r="L2254" s="3">
        <v>20000</v>
      </c>
      <c r="M2254" s="3">
        <f t="shared" si="140"/>
        <v>570000</v>
      </c>
      <c r="N2254" s="3">
        <f t="shared" si="142"/>
        <v>142500</v>
      </c>
      <c r="O2254" s="3">
        <f t="shared" si="143"/>
        <v>0</v>
      </c>
      <c r="P2254">
        <v>7.1</v>
      </c>
      <c r="Q2254">
        <v>30</v>
      </c>
      <c r="R2254">
        <v>7.5</v>
      </c>
      <c r="S2254">
        <v>13</v>
      </c>
      <c r="T2254" t="s">
        <v>232</v>
      </c>
      <c r="U2254">
        <f>VLOOKUP(T2254,Index!$J$2:$K$1319,2,FALSE)</f>
        <v>1089</v>
      </c>
      <c r="V2254" t="s">
        <v>61</v>
      </c>
      <c r="W2254">
        <f t="shared" si="141"/>
        <v>3</v>
      </c>
    </row>
    <row r="2255" spans="1:23">
      <c r="A2255" t="s">
        <v>2130</v>
      </c>
      <c r="B2255" t="s">
        <v>39</v>
      </c>
      <c r="C2255">
        <f>VLOOKUP(B2255,Index!$A$2:$B$18,2,FALSE)</f>
        <v>8</v>
      </c>
      <c r="D2255">
        <v>2005</v>
      </c>
      <c r="E2255" t="s">
        <v>34</v>
      </c>
      <c r="F2255">
        <f>VLOOKUP(E2255,Index!$D$2:$E$13,2,FALSE)</f>
        <v>1</v>
      </c>
      <c r="G2255" t="s">
        <v>657</v>
      </c>
      <c r="H2255">
        <f>VLOOKUP(G2255,Index!$G$2:$H$40,2,FALSE)</f>
        <v>33</v>
      </c>
      <c r="I2255" s="3">
        <v>110000</v>
      </c>
      <c r="J2255" s="3">
        <v>80000</v>
      </c>
      <c r="K2255" s="3">
        <v>350000</v>
      </c>
      <c r="L2255" s="3">
        <v>30000</v>
      </c>
      <c r="M2255" s="3">
        <f t="shared" si="140"/>
        <v>570000</v>
      </c>
      <c r="N2255" s="3">
        <f t="shared" si="142"/>
        <v>142500</v>
      </c>
      <c r="O2255" s="3">
        <f t="shared" si="143"/>
        <v>0</v>
      </c>
      <c r="P2255">
        <v>5.7</v>
      </c>
      <c r="Q2255">
        <v>22</v>
      </c>
      <c r="R2255">
        <v>9.1</v>
      </c>
      <c r="S2255">
        <v>26</v>
      </c>
      <c r="T2255" t="s">
        <v>658</v>
      </c>
      <c r="U2255">
        <f>VLOOKUP(T2255,Index!$J$2:$K$1319,2,FALSE)</f>
        <v>833</v>
      </c>
      <c r="V2255" t="s">
        <v>61</v>
      </c>
      <c r="W2255">
        <f t="shared" si="141"/>
        <v>3</v>
      </c>
    </row>
    <row r="2256" spans="1:23">
      <c r="A2256" t="s">
        <v>2131</v>
      </c>
      <c r="B2256" t="s">
        <v>12</v>
      </c>
      <c r="C2256">
        <f>VLOOKUP(B2256,Index!$A$2:$B$18,2,FALSE)</f>
        <v>13</v>
      </c>
      <c r="D2256">
        <v>2009</v>
      </c>
      <c r="E2256" t="s">
        <v>13</v>
      </c>
      <c r="F2256">
        <f>VLOOKUP(E2256,Index!$D$2:$E$13,2,FALSE)</f>
        <v>11</v>
      </c>
      <c r="G2256" t="s">
        <v>49</v>
      </c>
      <c r="H2256">
        <f>VLOOKUP(G2256,Index!$G$2:$H$40,2,FALSE)</f>
        <v>4</v>
      </c>
      <c r="I2256" s="3">
        <v>520000</v>
      </c>
      <c r="J2256" s="3">
        <v>10000</v>
      </c>
      <c r="K2256" s="3">
        <v>0</v>
      </c>
      <c r="L2256" s="3">
        <v>40000</v>
      </c>
      <c r="M2256" s="3">
        <f t="shared" si="140"/>
        <v>570000</v>
      </c>
      <c r="N2256" s="3">
        <f t="shared" si="142"/>
        <v>142500</v>
      </c>
      <c r="O2256" s="3">
        <f t="shared" si="143"/>
        <v>0</v>
      </c>
      <c r="T2256" t="s">
        <v>49</v>
      </c>
      <c r="U2256">
        <f>VLOOKUP(T2256,Index!$J$2:$K$1319,2,FALSE)</f>
        <v>35</v>
      </c>
      <c r="V2256" t="s">
        <v>15</v>
      </c>
      <c r="W2256">
        <f t="shared" si="141"/>
        <v>1</v>
      </c>
    </row>
    <row r="2257" spans="1:23">
      <c r="A2257" t="s">
        <v>1228</v>
      </c>
      <c r="B2257" t="s">
        <v>196</v>
      </c>
      <c r="C2257">
        <f>VLOOKUP(B2257,Index!$A$2:$B$18,2,FALSE)</f>
        <v>17</v>
      </c>
      <c r="D2257">
        <v>2014</v>
      </c>
      <c r="E2257" t="s">
        <v>13</v>
      </c>
      <c r="F2257">
        <f>VLOOKUP(E2257,Index!$D$2:$E$13,2,FALSE)</f>
        <v>11</v>
      </c>
      <c r="G2257" t="s">
        <v>35</v>
      </c>
      <c r="H2257">
        <f>VLOOKUP(G2257,Index!$G$2:$H$40,2,FALSE)</f>
        <v>32</v>
      </c>
      <c r="I2257" s="3">
        <v>290000</v>
      </c>
      <c r="J2257" s="3">
        <v>230000</v>
      </c>
      <c r="K2257" s="3">
        <v>0</v>
      </c>
      <c r="L2257" s="3">
        <v>50000</v>
      </c>
      <c r="M2257" s="3">
        <f t="shared" si="140"/>
        <v>570000</v>
      </c>
      <c r="N2257" s="3">
        <f t="shared" si="142"/>
        <v>142500</v>
      </c>
      <c r="O2257" s="3">
        <f t="shared" si="143"/>
        <v>0</v>
      </c>
      <c r="P2257">
        <v>5.6</v>
      </c>
      <c r="Q2257">
        <v>25</v>
      </c>
      <c r="R2257">
        <v>5.7</v>
      </c>
      <c r="S2257">
        <v>63</v>
      </c>
      <c r="T2257" t="s">
        <v>541</v>
      </c>
      <c r="U2257">
        <f>VLOOKUP(T2257,Index!$J$2:$K$1319,2,FALSE)</f>
        <v>1293</v>
      </c>
      <c r="V2257" t="s">
        <v>61</v>
      </c>
      <c r="W2257">
        <f t="shared" si="141"/>
        <v>3</v>
      </c>
    </row>
    <row r="2258" spans="1:23">
      <c r="A2258" t="s">
        <v>2132</v>
      </c>
      <c r="B2258" t="s">
        <v>39</v>
      </c>
      <c r="C2258">
        <f>VLOOKUP(B2258,Index!$A$2:$B$18,2,FALSE)</f>
        <v>8</v>
      </c>
      <c r="D2258">
        <v>2006</v>
      </c>
      <c r="E2258" t="s">
        <v>13</v>
      </c>
      <c r="F2258">
        <f>VLOOKUP(E2258,Index!$D$2:$E$13,2,FALSE)</f>
        <v>11</v>
      </c>
      <c r="G2258" t="s">
        <v>94</v>
      </c>
      <c r="H2258">
        <f>VLOOKUP(G2258,Index!$G$2:$H$40,2,FALSE)</f>
        <v>15</v>
      </c>
      <c r="I2258" s="3">
        <v>470000</v>
      </c>
      <c r="J2258" s="3">
        <v>20000</v>
      </c>
      <c r="K2258" s="3">
        <v>0</v>
      </c>
      <c r="L2258" s="3">
        <v>80000</v>
      </c>
      <c r="M2258" s="3">
        <f t="shared" si="140"/>
        <v>570000</v>
      </c>
      <c r="N2258" s="3">
        <f t="shared" si="142"/>
        <v>142500</v>
      </c>
      <c r="O2258" s="3">
        <f t="shared" si="143"/>
        <v>0</v>
      </c>
      <c r="P2258">
        <v>7.7</v>
      </c>
      <c r="Q2258">
        <v>28</v>
      </c>
      <c r="R2258">
        <v>8.1</v>
      </c>
      <c r="S2258">
        <v>33</v>
      </c>
      <c r="T2258" t="s">
        <v>135</v>
      </c>
      <c r="U2258">
        <f>VLOOKUP(T2258,Index!$J$2:$K$1319,2,FALSE)</f>
        <v>339</v>
      </c>
      <c r="V2258" t="s">
        <v>15</v>
      </c>
      <c r="W2258">
        <f t="shared" si="141"/>
        <v>3</v>
      </c>
    </row>
    <row r="2259" spans="1:23">
      <c r="A2259" t="s">
        <v>2133</v>
      </c>
      <c r="B2259" t="s">
        <v>97</v>
      </c>
      <c r="C2259">
        <f>VLOOKUP(B2259,Index!$A$2:$B$18,2,FALSE)</f>
        <v>16</v>
      </c>
      <c r="D2259">
        <v>2002</v>
      </c>
      <c r="E2259" t="s">
        <v>17</v>
      </c>
      <c r="F2259">
        <f>VLOOKUP(E2259,Index!$D$2:$E$13,2,FALSE)</f>
        <v>7</v>
      </c>
      <c r="G2259" t="s">
        <v>49</v>
      </c>
      <c r="H2259">
        <f>VLOOKUP(G2259,Index!$G$2:$H$40,2,FALSE)</f>
        <v>4</v>
      </c>
      <c r="I2259" s="3">
        <v>420000</v>
      </c>
      <c r="J2259" s="3">
        <v>110000</v>
      </c>
      <c r="K2259" s="3">
        <v>20000</v>
      </c>
      <c r="L2259" s="3">
        <v>20000</v>
      </c>
      <c r="M2259" s="3">
        <f t="shared" si="140"/>
        <v>570000</v>
      </c>
      <c r="N2259" s="3">
        <f t="shared" si="142"/>
        <v>142500</v>
      </c>
      <c r="O2259" s="3">
        <f t="shared" si="143"/>
        <v>0</v>
      </c>
      <c r="P2259">
        <v>7.4</v>
      </c>
      <c r="Q2259">
        <v>36</v>
      </c>
      <c r="R2259">
        <v>5.2</v>
      </c>
      <c r="S2259">
        <v>13</v>
      </c>
      <c r="T2259" t="s">
        <v>2134</v>
      </c>
      <c r="U2259">
        <f>VLOOKUP(T2259,Index!$J$2:$K$1319,2,FALSE)</f>
        <v>197</v>
      </c>
      <c r="V2259" t="s">
        <v>61</v>
      </c>
      <c r="W2259">
        <f t="shared" si="141"/>
        <v>3</v>
      </c>
    </row>
    <row r="2260" spans="1:23">
      <c r="A2260" t="s">
        <v>2135</v>
      </c>
      <c r="B2260" t="s">
        <v>33</v>
      </c>
      <c r="C2260">
        <f>VLOOKUP(B2260,Index!$A$2:$B$18,2,FALSE)</f>
        <v>9</v>
      </c>
      <c r="D2260">
        <v>2011</v>
      </c>
      <c r="E2260" t="s">
        <v>90</v>
      </c>
      <c r="F2260">
        <f>VLOOKUP(E2260,Index!$D$2:$E$13,2,FALSE)</f>
        <v>8</v>
      </c>
      <c r="G2260" t="s">
        <v>1807</v>
      </c>
      <c r="H2260">
        <f>VLOOKUP(G2260,Index!$G$2:$H$40,2,FALSE)</f>
        <v>27</v>
      </c>
      <c r="I2260" s="3">
        <v>270000</v>
      </c>
      <c r="J2260" s="3">
        <v>110000</v>
      </c>
      <c r="K2260" s="3">
        <v>140000</v>
      </c>
      <c r="L2260" s="3">
        <v>50000</v>
      </c>
      <c r="M2260" s="3">
        <f t="shared" si="140"/>
        <v>570000</v>
      </c>
      <c r="N2260" s="3">
        <f t="shared" si="142"/>
        <v>142500</v>
      </c>
      <c r="O2260" s="3">
        <f t="shared" si="143"/>
        <v>0</v>
      </c>
      <c r="P2260">
        <v>8</v>
      </c>
      <c r="Q2260">
        <v>39</v>
      </c>
      <c r="R2260">
        <v>7.8</v>
      </c>
      <c r="S2260">
        <v>126</v>
      </c>
      <c r="T2260" t="s">
        <v>1807</v>
      </c>
      <c r="U2260">
        <f>VLOOKUP(T2260,Index!$J$2:$K$1319,2,FALSE)</f>
        <v>817</v>
      </c>
      <c r="V2260" t="s">
        <v>61</v>
      </c>
      <c r="W2260">
        <f t="shared" si="141"/>
        <v>1</v>
      </c>
    </row>
    <row r="2261" spans="1:23">
      <c r="A2261" t="s">
        <v>2092</v>
      </c>
      <c r="B2261" t="s">
        <v>20</v>
      </c>
      <c r="C2261">
        <f>VLOOKUP(B2261,Index!$A$2:$B$18,2,FALSE)</f>
        <v>3</v>
      </c>
      <c r="D2261">
        <v>2008</v>
      </c>
      <c r="E2261" t="s">
        <v>34</v>
      </c>
      <c r="F2261">
        <f>VLOOKUP(E2261,Index!$D$2:$E$13,2,FALSE)</f>
        <v>1</v>
      </c>
      <c r="G2261" t="s">
        <v>429</v>
      </c>
      <c r="H2261">
        <f>VLOOKUP(G2261,Index!$G$2:$H$40,2,FALSE)</f>
        <v>34</v>
      </c>
      <c r="I2261" s="3">
        <v>520000</v>
      </c>
      <c r="J2261" s="3">
        <v>0</v>
      </c>
      <c r="K2261" s="3">
        <v>0</v>
      </c>
      <c r="L2261" s="3">
        <v>40000</v>
      </c>
      <c r="M2261" s="3">
        <f t="shared" si="140"/>
        <v>560000</v>
      </c>
      <c r="N2261" s="3">
        <f t="shared" si="142"/>
        <v>140000</v>
      </c>
      <c r="O2261" s="3">
        <f t="shared" si="143"/>
        <v>0</v>
      </c>
      <c r="R2261">
        <v>6</v>
      </c>
      <c r="S2261">
        <v>5</v>
      </c>
      <c r="T2261" t="s">
        <v>1779</v>
      </c>
      <c r="U2261">
        <f>VLOOKUP(T2261,Index!$J$2:$K$1319,2,FALSE)</f>
        <v>776</v>
      </c>
      <c r="V2261" t="s">
        <v>15</v>
      </c>
      <c r="W2261">
        <f t="shared" si="141"/>
        <v>3</v>
      </c>
    </row>
    <row r="2262" spans="1:23">
      <c r="A2262" t="s">
        <v>850</v>
      </c>
      <c r="B2262" t="s">
        <v>97</v>
      </c>
      <c r="C2262">
        <f>VLOOKUP(B2262,Index!$A$2:$B$18,2,FALSE)</f>
        <v>16</v>
      </c>
      <c r="D2262">
        <v>2003</v>
      </c>
      <c r="E2262" t="s">
        <v>21</v>
      </c>
      <c r="F2262">
        <f>VLOOKUP(E2262,Index!$D$2:$E$13,2,FALSE)</f>
        <v>5</v>
      </c>
      <c r="G2262" t="s">
        <v>429</v>
      </c>
      <c r="H2262">
        <f>VLOOKUP(G2262,Index!$G$2:$H$40,2,FALSE)</f>
        <v>34</v>
      </c>
      <c r="I2262" s="3">
        <v>450000</v>
      </c>
      <c r="J2262" s="3">
        <v>100000</v>
      </c>
      <c r="K2262" s="3">
        <v>0</v>
      </c>
      <c r="L2262" s="3">
        <v>20000</v>
      </c>
      <c r="M2262" s="3">
        <f t="shared" si="140"/>
        <v>570000</v>
      </c>
      <c r="N2262" s="3">
        <f t="shared" si="142"/>
        <v>142500</v>
      </c>
      <c r="O2262" s="3">
        <f t="shared" si="143"/>
        <v>0</v>
      </c>
      <c r="P2262">
        <v>7</v>
      </c>
      <c r="Q2262">
        <v>8</v>
      </c>
      <c r="R2262">
        <v>8.9</v>
      </c>
      <c r="S2262">
        <v>17</v>
      </c>
      <c r="T2262" t="s">
        <v>590</v>
      </c>
      <c r="U2262">
        <f>VLOOKUP(T2262,Index!$J$2:$K$1319,2,FALSE)</f>
        <v>518</v>
      </c>
      <c r="V2262" t="s">
        <v>15</v>
      </c>
      <c r="W2262">
        <f t="shared" si="141"/>
        <v>3</v>
      </c>
    </row>
    <row r="2263" spans="1:23">
      <c r="A2263" t="s">
        <v>2136</v>
      </c>
      <c r="B2263" t="s">
        <v>33</v>
      </c>
      <c r="C2263">
        <f>VLOOKUP(B2263,Index!$A$2:$B$18,2,FALSE)</f>
        <v>9</v>
      </c>
      <c r="D2263">
        <v>2012</v>
      </c>
      <c r="E2263" t="s">
        <v>48</v>
      </c>
      <c r="F2263">
        <f>VLOOKUP(E2263,Index!$D$2:$E$13,2,FALSE)</f>
        <v>9</v>
      </c>
      <c r="G2263" t="s">
        <v>91</v>
      </c>
      <c r="H2263">
        <f>VLOOKUP(G2263,Index!$G$2:$H$40,2,FALSE)</f>
        <v>7</v>
      </c>
      <c r="I2263" s="3">
        <v>260000</v>
      </c>
      <c r="J2263" s="3">
        <v>210000</v>
      </c>
      <c r="K2263" s="3">
        <v>0</v>
      </c>
      <c r="L2263" s="3">
        <v>100000</v>
      </c>
      <c r="M2263" s="3">
        <f t="shared" si="140"/>
        <v>570000</v>
      </c>
      <c r="N2263" s="3">
        <f t="shared" si="142"/>
        <v>142500</v>
      </c>
      <c r="O2263" s="3">
        <f t="shared" si="143"/>
        <v>0</v>
      </c>
      <c r="P2263">
        <v>6.7</v>
      </c>
      <c r="Q2263">
        <v>16</v>
      </c>
      <c r="R2263">
        <v>6.4</v>
      </c>
      <c r="S2263">
        <v>107</v>
      </c>
      <c r="T2263" t="s">
        <v>884</v>
      </c>
      <c r="U2263">
        <f>VLOOKUP(T2263,Index!$J$2:$K$1319,2,FALSE)</f>
        <v>552</v>
      </c>
      <c r="V2263" t="s">
        <v>37</v>
      </c>
      <c r="W2263">
        <f t="shared" si="141"/>
        <v>3</v>
      </c>
    </row>
    <row r="2264" spans="1:23">
      <c r="A2264" t="s">
        <v>1539</v>
      </c>
      <c r="B2264" t="s">
        <v>28</v>
      </c>
      <c r="C2264">
        <f>VLOOKUP(B2264,Index!$A$2:$B$18,2,FALSE)</f>
        <v>15</v>
      </c>
      <c r="D2264">
        <v>2007</v>
      </c>
      <c r="E2264" t="s">
        <v>21</v>
      </c>
      <c r="F2264">
        <f>VLOOKUP(E2264,Index!$D$2:$E$13,2,FALSE)</f>
        <v>5</v>
      </c>
      <c r="G2264" t="s">
        <v>49</v>
      </c>
      <c r="H2264">
        <f>VLOOKUP(G2264,Index!$G$2:$H$40,2,FALSE)</f>
        <v>4</v>
      </c>
      <c r="I2264" s="3">
        <v>490000</v>
      </c>
      <c r="J2264" s="3">
        <v>40000</v>
      </c>
      <c r="K2264" s="3">
        <v>0</v>
      </c>
      <c r="L2264" s="3">
        <v>40000</v>
      </c>
      <c r="M2264" s="3">
        <f t="shared" si="140"/>
        <v>570000</v>
      </c>
      <c r="N2264" s="3">
        <f t="shared" si="142"/>
        <v>142500</v>
      </c>
      <c r="O2264" s="3">
        <f t="shared" si="143"/>
        <v>0</v>
      </c>
      <c r="P2264">
        <v>6.3</v>
      </c>
      <c r="Q2264">
        <v>61</v>
      </c>
      <c r="R2264">
        <v>7</v>
      </c>
      <c r="S2264">
        <v>53</v>
      </c>
      <c r="T2264" t="s">
        <v>52</v>
      </c>
      <c r="U2264">
        <f>VLOOKUP(T2264,Index!$J$2:$K$1319,2,FALSE)</f>
        <v>1184</v>
      </c>
      <c r="V2264" t="s">
        <v>61</v>
      </c>
      <c r="W2264">
        <f t="shared" si="141"/>
        <v>3</v>
      </c>
    </row>
    <row r="2265" spans="1:23">
      <c r="A2265" t="s">
        <v>637</v>
      </c>
      <c r="B2265" t="s">
        <v>112</v>
      </c>
      <c r="C2265">
        <f>VLOOKUP(B2265,Index!$A$2:$B$18,2,FALSE)</f>
        <v>11</v>
      </c>
      <c r="D2265">
        <v>2011</v>
      </c>
      <c r="E2265" t="s">
        <v>34</v>
      </c>
      <c r="F2265">
        <f>VLOOKUP(E2265,Index!$D$2:$E$13,2,FALSE)</f>
        <v>1</v>
      </c>
      <c r="G2265" t="s">
        <v>168</v>
      </c>
      <c r="H2265">
        <f>VLOOKUP(G2265,Index!$G$2:$H$40,2,FALSE)</f>
        <v>19</v>
      </c>
      <c r="I2265" s="3">
        <v>100000</v>
      </c>
      <c r="J2265" s="3">
        <v>110000</v>
      </c>
      <c r="K2265" s="3">
        <v>290000</v>
      </c>
      <c r="L2265" s="3">
        <v>60000</v>
      </c>
      <c r="M2265" s="3">
        <f t="shared" si="140"/>
        <v>560000</v>
      </c>
      <c r="N2265" s="3">
        <f t="shared" si="142"/>
        <v>140000</v>
      </c>
      <c r="O2265" s="3">
        <f t="shared" si="143"/>
        <v>0</v>
      </c>
      <c r="P2265">
        <v>7.4</v>
      </c>
      <c r="Q2265">
        <v>4</v>
      </c>
      <c r="R2265">
        <v>6.3</v>
      </c>
      <c r="S2265">
        <v>8</v>
      </c>
      <c r="T2265" t="s">
        <v>252</v>
      </c>
      <c r="U2265">
        <f>VLOOKUP(T2265,Index!$J$2:$K$1319,2,FALSE)</f>
        <v>646</v>
      </c>
      <c r="V2265" t="s">
        <v>15</v>
      </c>
      <c r="W2265">
        <f t="shared" si="141"/>
        <v>3</v>
      </c>
    </row>
    <row r="2266" spans="1:23">
      <c r="A2266" t="s">
        <v>2137</v>
      </c>
      <c r="B2266" t="s">
        <v>12</v>
      </c>
      <c r="C2266">
        <f>VLOOKUP(B2266,Index!$A$2:$B$18,2,FALSE)</f>
        <v>13</v>
      </c>
      <c r="D2266">
        <v>2009</v>
      </c>
      <c r="E2266" t="s">
        <v>48</v>
      </c>
      <c r="F2266">
        <f>VLOOKUP(E2266,Index!$D$2:$E$13,2,FALSE)</f>
        <v>9</v>
      </c>
      <c r="G2266" t="s">
        <v>407</v>
      </c>
      <c r="H2266">
        <f>VLOOKUP(G2266,Index!$G$2:$H$40,2,FALSE)</f>
        <v>29</v>
      </c>
      <c r="I2266" s="3">
        <v>280000</v>
      </c>
      <c r="J2266" s="3">
        <v>230000</v>
      </c>
      <c r="K2266" s="3">
        <v>0</v>
      </c>
      <c r="L2266" s="3">
        <v>60000</v>
      </c>
      <c r="M2266" s="3">
        <f t="shared" si="140"/>
        <v>570000</v>
      </c>
      <c r="N2266" s="3">
        <f t="shared" si="142"/>
        <v>142500</v>
      </c>
      <c r="O2266" s="3">
        <f t="shared" si="143"/>
        <v>0</v>
      </c>
      <c r="P2266">
        <v>6.9</v>
      </c>
      <c r="Q2266">
        <v>79</v>
      </c>
      <c r="R2266">
        <v>8.1999999999999993</v>
      </c>
      <c r="S2266">
        <v>258</v>
      </c>
      <c r="T2266" t="s">
        <v>1171</v>
      </c>
      <c r="U2266">
        <f>VLOOKUP(T2266,Index!$J$2:$K$1319,2,FALSE)</f>
        <v>526</v>
      </c>
      <c r="V2266" t="s">
        <v>61</v>
      </c>
      <c r="W2266">
        <f t="shared" si="141"/>
        <v>3</v>
      </c>
    </row>
    <row r="2267" spans="1:23">
      <c r="A2267" t="s">
        <v>2138</v>
      </c>
      <c r="B2267" t="s">
        <v>12</v>
      </c>
      <c r="C2267">
        <f>VLOOKUP(B2267,Index!$A$2:$B$18,2,FALSE)</f>
        <v>13</v>
      </c>
      <c r="D2267">
        <v>2009</v>
      </c>
      <c r="E2267" t="s">
        <v>23</v>
      </c>
      <c r="F2267">
        <f>VLOOKUP(E2267,Index!$D$2:$E$13,2,FALSE)</f>
        <v>4</v>
      </c>
      <c r="G2267" t="s">
        <v>94</v>
      </c>
      <c r="H2267">
        <f>VLOOKUP(G2267,Index!$G$2:$H$40,2,FALSE)</f>
        <v>15</v>
      </c>
      <c r="I2267" s="3">
        <v>200000</v>
      </c>
      <c r="J2267" s="3">
        <v>300000</v>
      </c>
      <c r="K2267" s="3">
        <v>0</v>
      </c>
      <c r="L2267" s="3">
        <v>70000</v>
      </c>
      <c r="M2267" s="3">
        <f t="shared" si="140"/>
        <v>570000</v>
      </c>
      <c r="N2267" s="3">
        <f t="shared" si="142"/>
        <v>142500</v>
      </c>
      <c r="O2267" s="3">
        <f t="shared" si="143"/>
        <v>0</v>
      </c>
      <c r="P2267">
        <v>6.7</v>
      </c>
      <c r="Q2267">
        <v>11</v>
      </c>
      <c r="T2267" t="s">
        <v>1000</v>
      </c>
      <c r="U2267">
        <f>VLOOKUP(T2267,Index!$J$2:$K$1319,2,FALSE)</f>
        <v>338</v>
      </c>
      <c r="V2267" t="s">
        <v>15</v>
      </c>
      <c r="W2267">
        <f t="shared" si="141"/>
        <v>3</v>
      </c>
    </row>
    <row r="2268" spans="1:23">
      <c r="A2268" t="s">
        <v>1473</v>
      </c>
      <c r="B2268" t="s">
        <v>130</v>
      </c>
      <c r="C2268">
        <f>VLOOKUP(B2268,Index!$A$2:$B$18,2,FALSE)</f>
        <v>14</v>
      </c>
      <c r="D2268">
        <v>2015</v>
      </c>
      <c r="E2268" t="s">
        <v>23</v>
      </c>
      <c r="F2268">
        <f>VLOOKUP(E2268,Index!$D$2:$E$13,2,FALSE)</f>
        <v>4</v>
      </c>
      <c r="G2268" t="s">
        <v>77</v>
      </c>
      <c r="H2268">
        <f>VLOOKUP(G2268,Index!$G$2:$H$40,2,FALSE)</f>
        <v>35</v>
      </c>
      <c r="I2268" s="3">
        <v>270000</v>
      </c>
      <c r="J2268" s="3">
        <v>250000</v>
      </c>
      <c r="K2268" s="3">
        <v>0</v>
      </c>
      <c r="L2268" s="3">
        <v>50000</v>
      </c>
      <c r="M2268" s="3">
        <f t="shared" si="140"/>
        <v>570000</v>
      </c>
      <c r="N2268" s="3">
        <f t="shared" si="142"/>
        <v>142500</v>
      </c>
      <c r="O2268" s="3">
        <f t="shared" si="143"/>
        <v>0</v>
      </c>
      <c r="P2268">
        <v>7.3</v>
      </c>
      <c r="Q2268">
        <v>7</v>
      </c>
      <c r="R2268">
        <v>6.9</v>
      </c>
      <c r="S2268">
        <v>11</v>
      </c>
      <c r="T2268" t="s">
        <v>77</v>
      </c>
      <c r="U2268">
        <f>VLOOKUP(T2268,Index!$J$2:$K$1319,2,FALSE)</f>
        <v>1199</v>
      </c>
      <c r="V2268" t="s">
        <v>78</v>
      </c>
      <c r="W2268">
        <f t="shared" si="141"/>
        <v>1</v>
      </c>
    </row>
    <row r="2269" spans="1:23">
      <c r="A2269" t="s">
        <v>1384</v>
      </c>
      <c r="B2269" t="s">
        <v>28</v>
      </c>
      <c r="C2269">
        <f>VLOOKUP(B2269,Index!$A$2:$B$18,2,FALSE)</f>
        <v>15</v>
      </c>
      <c r="D2269">
        <v>2011</v>
      </c>
      <c r="E2269" t="s">
        <v>34</v>
      </c>
      <c r="F2269">
        <f>VLOOKUP(E2269,Index!$D$2:$E$13,2,FALSE)</f>
        <v>1</v>
      </c>
      <c r="G2269" t="s">
        <v>402</v>
      </c>
      <c r="H2269">
        <f>VLOOKUP(G2269,Index!$G$2:$H$40,2,FALSE)</f>
        <v>13</v>
      </c>
      <c r="I2269" s="3">
        <v>370000</v>
      </c>
      <c r="J2269" s="3">
        <v>140000</v>
      </c>
      <c r="K2269" s="3">
        <v>0</v>
      </c>
      <c r="L2269" s="3">
        <v>50000</v>
      </c>
      <c r="M2269" s="3">
        <f t="shared" si="140"/>
        <v>560000</v>
      </c>
      <c r="N2269" s="3">
        <f t="shared" si="142"/>
        <v>140000</v>
      </c>
      <c r="O2269" s="3">
        <f t="shared" si="143"/>
        <v>0</v>
      </c>
      <c r="P2269">
        <v>6.6</v>
      </c>
      <c r="Q2269">
        <v>31</v>
      </c>
      <c r="R2269">
        <v>5.3</v>
      </c>
      <c r="S2269">
        <v>13</v>
      </c>
      <c r="T2269" t="s">
        <v>370</v>
      </c>
      <c r="U2269">
        <f>VLOOKUP(T2269,Index!$J$2:$K$1319,2,FALSE)</f>
        <v>394</v>
      </c>
      <c r="V2269" t="s">
        <v>78</v>
      </c>
      <c r="W2269">
        <f t="shared" si="141"/>
        <v>3</v>
      </c>
    </row>
    <row r="2270" spans="1:23">
      <c r="A2270" t="s">
        <v>2139</v>
      </c>
      <c r="B2270" t="s">
        <v>97</v>
      </c>
      <c r="C2270">
        <f>VLOOKUP(B2270,Index!$A$2:$B$18,2,FALSE)</f>
        <v>16</v>
      </c>
      <c r="D2270">
        <v>2002</v>
      </c>
      <c r="E2270" t="s">
        <v>17</v>
      </c>
      <c r="F2270">
        <f>VLOOKUP(E2270,Index!$D$2:$E$13,2,FALSE)</f>
        <v>7</v>
      </c>
      <c r="G2270" t="s">
        <v>29</v>
      </c>
      <c r="H2270">
        <f>VLOOKUP(G2270,Index!$G$2:$H$40,2,FALSE)</f>
        <v>23</v>
      </c>
      <c r="I2270" s="3">
        <v>390000</v>
      </c>
      <c r="J2270" s="3">
        <v>160000</v>
      </c>
      <c r="K2270" s="3">
        <v>0</v>
      </c>
      <c r="L2270" s="3">
        <v>20000</v>
      </c>
      <c r="M2270" s="3">
        <f t="shared" si="140"/>
        <v>570000</v>
      </c>
      <c r="N2270" s="3">
        <f t="shared" si="142"/>
        <v>142500</v>
      </c>
      <c r="O2270" s="3">
        <f t="shared" si="143"/>
        <v>0</v>
      </c>
      <c r="P2270">
        <v>8.6999999999999993</v>
      </c>
      <c r="Q2270">
        <v>32</v>
      </c>
      <c r="R2270">
        <v>8.3000000000000007</v>
      </c>
      <c r="S2270">
        <v>19</v>
      </c>
      <c r="T2270" t="s">
        <v>1699</v>
      </c>
      <c r="U2270">
        <f>VLOOKUP(T2270,Index!$J$2:$K$1319,2,FALSE)</f>
        <v>308</v>
      </c>
      <c r="V2270" t="s">
        <v>15</v>
      </c>
      <c r="W2270">
        <f t="shared" si="141"/>
        <v>3</v>
      </c>
    </row>
    <row r="2271" spans="1:23">
      <c r="A2271" t="s">
        <v>2140</v>
      </c>
      <c r="B2271" t="s">
        <v>39</v>
      </c>
      <c r="C2271">
        <f>VLOOKUP(B2271,Index!$A$2:$B$18,2,FALSE)</f>
        <v>8</v>
      </c>
      <c r="D2271">
        <v>2004</v>
      </c>
      <c r="E2271" t="s">
        <v>34</v>
      </c>
      <c r="F2271">
        <f>VLOOKUP(E2271,Index!$D$2:$E$13,2,FALSE)</f>
        <v>1</v>
      </c>
      <c r="G2271" t="s">
        <v>192</v>
      </c>
      <c r="H2271">
        <f>VLOOKUP(G2271,Index!$G$2:$H$40,2,FALSE)</f>
        <v>8</v>
      </c>
      <c r="I2271" s="3">
        <v>190000</v>
      </c>
      <c r="J2271" s="3">
        <v>150000</v>
      </c>
      <c r="K2271" s="3">
        <v>170000</v>
      </c>
      <c r="L2271" s="3">
        <v>50000</v>
      </c>
      <c r="M2271" s="3">
        <f t="shared" si="140"/>
        <v>560000</v>
      </c>
      <c r="N2271" s="3">
        <f t="shared" si="142"/>
        <v>140000</v>
      </c>
      <c r="O2271" s="3">
        <f t="shared" si="143"/>
        <v>0</v>
      </c>
      <c r="P2271">
        <v>5.8</v>
      </c>
      <c r="Q2271">
        <v>35</v>
      </c>
      <c r="R2271">
        <v>7.7</v>
      </c>
      <c r="S2271">
        <v>70</v>
      </c>
      <c r="T2271" t="s">
        <v>192</v>
      </c>
      <c r="U2271">
        <f>VLOOKUP(T2271,Index!$J$2:$K$1319,2,FALSE)</f>
        <v>202</v>
      </c>
      <c r="V2271" t="s">
        <v>37</v>
      </c>
      <c r="W2271">
        <f t="shared" si="141"/>
        <v>1</v>
      </c>
    </row>
    <row r="2272" spans="1:23">
      <c r="A2272" t="s">
        <v>2096</v>
      </c>
      <c r="B2272" t="s">
        <v>33</v>
      </c>
      <c r="C2272">
        <f>VLOOKUP(B2272,Index!$A$2:$B$18,2,FALSE)</f>
        <v>9</v>
      </c>
      <c r="D2272">
        <v>2008</v>
      </c>
      <c r="E2272" t="s">
        <v>34</v>
      </c>
      <c r="F2272">
        <f>VLOOKUP(E2272,Index!$D$2:$E$13,2,FALSE)</f>
        <v>1</v>
      </c>
      <c r="G2272" t="s">
        <v>35</v>
      </c>
      <c r="H2272">
        <f>VLOOKUP(G2272,Index!$G$2:$H$40,2,FALSE)</f>
        <v>32</v>
      </c>
      <c r="I2272" s="3">
        <v>80000</v>
      </c>
      <c r="J2272" s="3">
        <v>360000</v>
      </c>
      <c r="K2272" s="3">
        <v>0</v>
      </c>
      <c r="L2272" s="3">
        <v>120000</v>
      </c>
      <c r="M2272" s="3">
        <f t="shared" si="140"/>
        <v>560000</v>
      </c>
      <c r="N2272" s="3">
        <f t="shared" si="142"/>
        <v>140000</v>
      </c>
      <c r="O2272" s="3">
        <f t="shared" si="143"/>
        <v>0</v>
      </c>
      <c r="P2272">
        <v>7.5</v>
      </c>
      <c r="Q2272">
        <v>36</v>
      </c>
      <c r="R2272">
        <v>7.5</v>
      </c>
      <c r="S2272">
        <v>20</v>
      </c>
      <c r="T2272" t="s">
        <v>2097</v>
      </c>
      <c r="U2272">
        <f>VLOOKUP(T2272,Index!$J$2:$K$1319,2,FALSE)</f>
        <v>853</v>
      </c>
      <c r="V2272" t="s">
        <v>15</v>
      </c>
      <c r="W2272">
        <f t="shared" si="141"/>
        <v>3</v>
      </c>
    </row>
    <row r="2273" spans="1:23">
      <c r="A2273" t="s">
        <v>2141</v>
      </c>
      <c r="B2273" t="s">
        <v>39</v>
      </c>
      <c r="C2273">
        <f>VLOOKUP(B2273,Index!$A$2:$B$18,2,FALSE)</f>
        <v>8</v>
      </c>
      <c r="D2273">
        <v>2003</v>
      </c>
      <c r="E2273" t="s">
        <v>48</v>
      </c>
      <c r="F2273">
        <f>VLOOKUP(E2273,Index!$D$2:$E$13,2,FALSE)</f>
        <v>9</v>
      </c>
      <c r="G2273" t="s">
        <v>77</v>
      </c>
      <c r="H2273">
        <f>VLOOKUP(G2273,Index!$G$2:$H$40,2,FALSE)</f>
        <v>35</v>
      </c>
      <c r="I2273" s="3">
        <v>280000</v>
      </c>
      <c r="J2273" s="3">
        <v>220000</v>
      </c>
      <c r="K2273" s="3">
        <v>0</v>
      </c>
      <c r="L2273" s="3">
        <v>70000</v>
      </c>
      <c r="M2273" s="3">
        <f t="shared" si="140"/>
        <v>570000</v>
      </c>
      <c r="N2273" s="3">
        <f t="shared" si="142"/>
        <v>142500</v>
      </c>
      <c r="O2273" s="3">
        <f t="shared" si="143"/>
        <v>0</v>
      </c>
      <c r="P2273">
        <v>7.3</v>
      </c>
      <c r="Q2273">
        <v>37</v>
      </c>
      <c r="R2273">
        <v>8.6</v>
      </c>
      <c r="S2273">
        <v>35</v>
      </c>
      <c r="T2273" t="s">
        <v>126</v>
      </c>
      <c r="U2273">
        <f>VLOOKUP(T2273,Index!$J$2:$K$1319,2,FALSE)</f>
        <v>1210</v>
      </c>
      <c r="V2273" t="s">
        <v>37</v>
      </c>
      <c r="W2273">
        <f t="shared" si="141"/>
        <v>3</v>
      </c>
    </row>
    <row r="2274" spans="1:23">
      <c r="A2274" t="s">
        <v>1597</v>
      </c>
      <c r="B2274" t="s">
        <v>112</v>
      </c>
      <c r="C2274">
        <f>VLOOKUP(B2274,Index!$A$2:$B$18,2,FALSE)</f>
        <v>11</v>
      </c>
      <c r="D2274">
        <v>2007</v>
      </c>
      <c r="E2274" t="s">
        <v>34</v>
      </c>
      <c r="F2274">
        <f>VLOOKUP(E2274,Index!$D$2:$E$13,2,FALSE)</f>
        <v>1</v>
      </c>
      <c r="G2274" t="s">
        <v>267</v>
      </c>
      <c r="H2274">
        <f>VLOOKUP(G2274,Index!$G$2:$H$40,2,FALSE)</f>
        <v>14</v>
      </c>
      <c r="I2274" s="3">
        <v>210000</v>
      </c>
      <c r="J2274" s="3">
        <v>220000</v>
      </c>
      <c r="K2274" s="3">
        <v>0</v>
      </c>
      <c r="L2274" s="3">
        <v>130000</v>
      </c>
      <c r="M2274" s="3">
        <f t="shared" si="140"/>
        <v>560000</v>
      </c>
      <c r="N2274" s="3">
        <f t="shared" si="142"/>
        <v>140000</v>
      </c>
      <c r="O2274" s="3">
        <f t="shared" si="143"/>
        <v>0</v>
      </c>
      <c r="P2274">
        <v>7.8</v>
      </c>
      <c r="Q2274">
        <v>32</v>
      </c>
      <c r="R2274">
        <v>8.1999999999999993</v>
      </c>
      <c r="S2274">
        <v>28</v>
      </c>
      <c r="T2274" t="s">
        <v>1038</v>
      </c>
      <c r="U2274">
        <f>VLOOKUP(T2274,Index!$J$2:$K$1319,2,FALSE)</f>
        <v>264</v>
      </c>
      <c r="V2274" t="s">
        <v>61</v>
      </c>
      <c r="W2274">
        <f t="shared" si="141"/>
        <v>3</v>
      </c>
    </row>
    <row r="2275" spans="1:23">
      <c r="A2275" t="s">
        <v>2142</v>
      </c>
      <c r="B2275" t="s">
        <v>20</v>
      </c>
      <c r="C2275">
        <f>VLOOKUP(B2275,Index!$A$2:$B$18,2,FALSE)</f>
        <v>3</v>
      </c>
      <c r="D2275">
        <v>2007</v>
      </c>
      <c r="E2275" t="s">
        <v>187</v>
      </c>
      <c r="F2275">
        <f>VLOOKUP(E2275,Index!$D$2:$E$13,2,FALSE)</f>
        <v>2</v>
      </c>
      <c r="G2275" t="s">
        <v>429</v>
      </c>
      <c r="H2275">
        <f>VLOOKUP(G2275,Index!$G$2:$H$40,2,FALSE)</f>
        <v>34</v>
      </c>
      <c r="I2275" s="3">
        <v>290000</v>
      </c>
      <c r="J2275" s="3">
        <v>220000</v>
      </c>
      <c r="K2275" s="3">
        <v>0</v>
      </c>
      <c r="L2275" s="3">
        <v>60000</v>
      </c>
      <c r="M2275" s="3">
        <f t="shared" si="140"/>
        <v>570000</v>
      </c>
      <c r="N2275" s="3">
        <f t="shared" si="142"/>
        <v>142500</v>
      </c>
      <c r="O2275" s="3">
        <f t="shared" si="143"/>
        <v>0</v>
      </c>
      <c r="T2275" t="s">
        <v>429</v>
      </c>
      <c r="U2275">
        <f>VLOOKUP(T2275,Index!$J$2:$K$1319,2,FALSE)</f>
        <v>1158</v>
      </c>
      <c r="V2275" t="s">
        <v>15</v>
      </c>
      <c r="W2275">
        <f t="shared" si="141"/>
        <v>1</v>
      </c>
    </row>
    <row r="2276" spans="1:23">
      <c r="A2276" t="s">
        <v>1972</v>
      </c>
      <c r="B2276" t="s">
        <v>12</v>
      </c>
      <c r="C2276">
        <f>VLOOKUP(B2276,Index!$A$2:$B$18,2,FALSE)</f>
        <v>13</v>
      </c>
      <c r="D2276">
        <v>2009</v>
      </c>
      <c r="E2276" t="s">
        <v>34</v>
      </c>
      <c r="F2276">
        <f>VLOOKUP(E2276,Index!$D$2:$E$13,2,FALSE)</f>
        <v>1</v>
      </c>
      <c r="G2276" t="s">
        <v>429</v>
      </c>
      <c r="H2276">
        <f>VLOOKUP(G2276,Index!$G$2:$H$40,2,FALSE)</f>
        <v>34</v>
      </c>
      <c r="I2276" s="3">
        <v>220000</v>
      </c>
      <c r="J2276" s="3">
        <v>280000</v>
      </c>
      <c r="K2276" s="3">
        <v>0</v>
      </c>
      <c r="L2276" s="3">
        <v>60000</v>
      </c>
      <c r="M2276" s="3">
        <f t="shared" si="140"/>
        <v>560000</v>
      </c>
      <c r="N2276" s="3">
        <f t="shared" si="142"/>
        <v>140000</v>
      </c>
      <c r="O2276" s="3">
        <f t="shared" si="143"/>
        <v>0</v>
      </c>
      <c r="P2276">
        <v>6.2</v>
      </c>
      <c r="Q2276">
        <v>6</v>
      </c>
      <c r="R2276">
        <v>8</v>
      </c>
      <c r="S2276">
        <v>4</v>
      </c>
      <c r="T2276" t="s">
        <v>1605</v>
      </c>
      <c r="U2276">
        <f>VLOOKUP(T2276,Index!$J$2:$K$1319,2,FALSE)</f>
        <v>88</v>
      </c>
      <c r="V2276" t="s">
        <v>78</v>
      </c>
      <c r="W2276">
        <f t="shared" si="141"/>
        <v>3</v>
      </c>
    </row>
    <row r="2277" spans="1:23">
      <c r="A2277" t="s">
        <v>2143</v>
      </c>
      <c r="B2277" t="s">
        <v>226</v>
      </c>
      <c r="C2277">
        <f>VLOOKUP(B2277,Index!$A$2:$B$18,2,FALSE)</f>
        <v>7</v>
      </c>
      <c r="D2277">
        <v>2000</v>
      </c>
      <c r="E2277" t="s">
        <v>90</v>
      </c>
      <c r="F2277">
        <f>VLOOKUP(E2277,Index!$D$2:$E$13,2,FALSE)</f>
        <v>8</v>
      </c>
      <c r="G2277" t="s">
        <v>192</v>
      </c>
      <c r="H2277">
        <f>VLOOKUP(G2277,Index!$G$2:$H$40,2,FALSE)</f>
        <v>8</v>
      </c>
      <c r="I2277" s="3">
        <v>110000</v>
      </c>
      <c r="J2277" s="3">
        <v>80000</v>
      </c>
      <c r="K2277" s="3">
        <v>340000</v>
      </c>
      <c r="L2277" s="3">
        <v>40000</v>
      </c>
      <c r="M2277" s="3">
        <f t="shared" si="140"/>
        <v>570000</v>
      </c>
      <c r="N2277" s="3">
        <f t="shared" si="142"/>
        <v>142500</v>
      </c>
      <c r="O2277" s="3">
        <f t="shared" si="143"/>
        <v>0</v>
      </c>
      <c r="P2277">
        <v>8.3000000000000007</v>
      </c>
      <c r="Q2277">
        <v>10</v>
      </c>
      <c r="R2277">
        <v>8.9</v>
      </c>
      <c r="S2277">
        <v>45</v>
      </c>
      <c r="T2277" t="s">
        <v>192</v>
      </c>
      <c r="U2277">
        <f>VLOOKUP(T2277,Index!$J$2:$K$1319,2,FALSE)</f>
        <v>202</v>
      </c>
      <c r="V2277" t="s">
        <v>61</v>
      </c>
      <c r="W2277">
        <f t="shared" si="141"/>
        <v>1</v>
      </c>
    </row>
    <row r="2278" spans="1:23">
      <c r="A2278" t="s">
        <v>2144</v>
      </c>
      <c r="B2278" t="s">
        <v>33</v>
      </c>
      <c r="C2278">
        <f>VLOOKUP(B2278,Index!$A$2:$B$18,2,FALSE)</f>
        <v>9</v>
      </c>
      <c r="D2278">
        <v>2015</v>
      </c>
      <c r="E2278" t="s">
        <v>90</v>
      </c>
      <c r="F2278">
        <f>VLOOKUP(E2278,Index!$D$2:$E$13,2,FALSE)</f>
        <v>8</v>
      </c>
      <c r="G2278" t="s">
        <v>264</v>
      </c>
      <c r="H2278">
        <f>VLOOKUP(G2278,Index!$G$2:$H$40,2,FALSE)</f>
        <v>25</v>
      </c>
      <c r="I2278" s="3">
        <v>50000</v>
      </c>
      <c r="J2278" s="3">
        <v>70000</v>
      </c>
      <c r="K2278" s="3">
        <v>420000</v>
      </c>
      <c r="L2278" s="3">
        <v>20000</v>
      </c>
      <c r="M2278" s="3">
        <f t="shared" si="140"/>
        <v>560000</v>
      </c>
      <c r="N2278" s="3">
        <f t="shared" si="142"/>
        <v>140000</v>
      </c>
      <c r="O2278" s="3">
        <f t="shared" si="143"/>
        <v>0</v>
      </c>
      <c r="R2278">
        <v>8</v>
      </c>
      <c r="S2278">
        <v>47</v>
      </c>
      <c r="T2278" t="s">
        <v>2145</v>
      </c>
      <c r="U2278">
        <f>VLOOKUP(T2278,Index!$J$2:$K$1319,2,FALSE)</f>
        <v>771</v>
      </c>
      <c r="V2278" t="s">
        <v>61</v>
      </c>
      <c r="W2278">
        <f t="shared" si="141"/>
        <v>3</v>
      </c>
    </row>
    <row r="2279" spans="1:23">
      <c r="A2279" t="s">
        <v>385</v>
      </c>
      <c r="B2279" t="s">
        <v>132</v>
      </c>
      <c r="C2279">
        <f>VLOOKUP(B2279,Index!$A$2:$B$18,2,FALSE)</f>
        <v>5</v>
      </c>
      <c r="D2279">
        <v>2003</v>
      </c>
      <c r="E2279" t="s">
        <v>34</v>
      </c>
      <c r="F2279">
        <f>VLOOKUP(E2279,Index!$D$2:$E$13,2,FALSE)</f>
        <v>1</v>
      </c>
      <c r="G2279" t="s">
        <v>49</v>
      </c>
      <c r="H2279">
        <f>VLOOKUP(G2279,Index!$G$2:$H$40,2,FALSE)</f>
        <v>4</v>
      </c>
      <c r="I2279" s="3">
        <v>440000</v>
      </c>
      <c r="J2279" s="3">
        <v>110000</v>
      </c>
      <c r="K2279" s="3">
        <v>0</v>
      </c>
      <c r="L2279" s="3">
        <v>20000</v>
      </c>
      <c r="M2279" s="3">
        <f t="shared" si="140"/>
        <v>570000</v>
      </c>
      <c r="N2279" s="3">
        <f t="shared" si="142"/>
        <v>142500</v>
      </c>
      <c r="O2279" s="3">
        <f t="shared" si="143"/>
        <v>0</v>
      </c>
      <c r="P2279">
        <v>7.7</v>
      </c>
      <c r="Q2279">
        <v>29</v>
      </c>
      <c r="R2279">
        <v>7.3</v>
      </c>
      <c r="S2279">
        <v>29</v>
      </c>
      <c r="T2279" t="s">
        <v>723</v>
      </c>
      <c r="U2279">
        <f>VLOOKUP(T2279,Index!$J$2:$K$1319,2,FALSE)</f>
        <v>400</v>
      </c>
      <c r="V2279" t="s">
        <v>37</v>
      </c>
      <c r="W2279">
        <f t="shared" si="141"/>
        <v>3</v>
      </c>
    </row>
    <row r="2280" spans="1:23">
      <c r="A2280" t="s">
        <v>2146</v>
      </c>
      <c r="B2280" t="s">
        <v>39</v>
      </c>
      <c r="C2280">
        <f>VLOOKUP(B2280,Index!$A$2:$B$18,2,FALSE)</f>
        <v>8</v>
      </c>
      <c r="D2280">
        <v>2007</v>
      </c>
      <c r="E2280" t="s">
        <v>90</v>
      </c>
      <c r="F2280">
        <f>VLOOKUP(E2280,Index!$D$2:$E$13,2,FALSE)</f>
        <v>8</v>
      </c>
      <c r="G2280" t="s">
        <v>173</v>
      </c>
      <c r="H2280">
        <f>VLOOKUP(G2280,Index!$G$2:$H$40,2,FALSE)</f>
        <v>31</v>
      </c>
      <c r="I2280" s="3">
        <v>230000</v>
      </c>
      <c r="J2280" s="3">
        <v>180000</v>
      </c>
      <c r="K2280" s="3">
        <v>90000</v>
      </c>
      <c r="L2280" s="3">
        <v>60000</v>
      </c>
      <c r="M2280" s="3">
        <f t="shared" si="140"/>
        <v>560000</v>
      </c>
      <c r="N2280" s="3">
        <f t="shared" si="142"/>
        <v>140000</v>
      </c>
      <c r="O2280" s="3">
        <f t="shared" si="143"/>
        <v>0</v>
      </c>
      <c r="P2280">
        <v>8.3000000000000007</v>
      </c>
      <c r="Q2280">
        <v>49</v>
      </c>
      <c r="R2280">
        <v>8.6</v>
      </c>
      <c r="S2280">
        <v>59</v>
      </c>
      <c r="T2280" t="s">
        <v>2147</v>
      </c>
      <c r="U2280">
        <f>VLOOKUP(T2280,Index!$J$2:$K$1319,2,FALSE)</f>
        <v>1240</v>
      </c>
      <c r="V2280" t="s">
        <v>61</v>
      </c>
      <c r="W2280">
        <f t="shared" si="141"/>
        <v>3</v>
      </c>
    </row>
    <row r="2281" spans="1:23">
      <c r="A2281" t="s">
        <v>2148</v>
      </c>
      <c r="B2281" t="s">
        <v>20</v>
      </c>
      <c r="C2281">
        <f>VLOOKUP(B2281,Index!$A$2:$B$18,2,FALSE)</f>
        <v>3</v>
      </c>
      <c r="D2281">
        <v>2008</v>
      </c>
      <c r="E2281" t="s">
        <v>67</v>
      </c>
      <c r="F2281">
        <f>VLOOKUP(E2281,Index!$D$2:$E$13,2,FALSE)</f>
        <v>10</v>
      </c>
      <c r="G2281" t="s">
        <v>77</v>
      </c>
      <c r="H2281">
        <f>VLOOKUP(G2281,Index!$G$2:$H$40,2,FALSE)</f>
        <v>35</v>
      </c>
      <c r="I2281" s="3">
        <v>520000</v>
      </c>
      <c r="J2281" s="3">
        <v>0</v>
      </c>
      <c r="K2281" s="3">
        <v>0</v>
      </c>
      <c r="L2281" s="3">
        <v>40000</v>
      </c>
      <c r="M2281" s="3">
        <f t="shared" si="140"/>
        <v>560000</v>
      </c>
      <c r="N2281" s="3">
        <f t="shared" si="142"/>
        <v>140000</v>
      </c>
      <c r="O2281" s="3">
        <f t="shared" si="143"/>
        <v>0</v>
      </c>
      <c r="T2281" t="s">
        <v>822</v>
      </c>
      <c r="U2281">
        <f>VLOOKUP(T2281,Index!$J$2:$K$1319,2,FALSE)</f>
        <v>699</v>
      </c>
      <c r="V2281" t="s">
        <v>15</v>
      </c>
      <c r="W2281">
        <f t="shared" si="141"/>
        <v>3</v>
      </c>
    </row>
    <row r="2282" spans="1:23">
      <c r="A2282" t="s">
        <v>2149</v>
      </c>
      <c r="B2282" t="s">
        <v>156</v>
      </c>
      <c r="C2282">
        <f>VLOOKUP(B2282,Index!$A$2:$B$18,2,FALSE)</f>
        <v>4</v>
      </c>
      <c r="D2282">
        <v>2004</v>
      </c>
      <c r="E2282" t="s">
        <v>43</v>
      </c>
      <c r="F2282">
        <f>VLOOKUP(E2282,Index!$D$2:$E$13,2,FALSE)</f>
        <v>6</v>
      </c>
      <c r="G2282" t="s">
        <v>1211</v>
      </c>
      <c r="H2282">
        <f>VLOOKUP(G2282,Index!$G$2:$H$40,2,FALSE)</f>
        <v>39</v>
      </c>
      <c r="I2282" s="3">
        <v>400000</v>
      </c>
      <c r="J2282" s="3">
        <v>150000</v>
      </c>
      <c r="K2282" s="3">
        <v>0</v>
      </c>
      <c r="L2282" s="3">
        <v>10000</v>
      </c>
      <c r="M2282" s="3">
        <f t="shared" si="140"/>
        <v>560000</v>
      </c>
      <c r="N2282" s="3">
        <f t="shared" si="142"/>
        <v>140000</v>
      </c>
      <c r="O2282" s="3">
        <f t="shared" si="143"/>
        <v>0</v>
      </c>
      <c r="T2282" t="s">
        <v>2150</v>
      </c>
      <c r="U2282">
        <f>VLOOKUP(T2282,Index!$J$2:$K$1319,2,FALSE)</f>
        <v>440</v>
      </c>
      <c r="V2282" t="s">
        <v>15</v>
      </c>
      <c r="W2282">
        <f t="shared" si="141"/>
        <v>3</v>
      </c>
    </row>
    <row r="2283" spans="1:23">
      <c r="A2283" t="s">
        <v>450</v>
      </c>
      <c r="B2283" t="s">
        <v>107</v>
      </c>
      <c r="C2283">
        <f>VLOOKUP(B2283,Index!$A$2:$B$18,2,FALSE)</f>
        <v>6</v>
      </c>
      <c r="D2283">
        <v>2014</v>
      </c>
      <c r="E2283" t="s">
        <v>48</v>
      </c>
      <c r="F2283">
        <f>VLOOKUP(E2283,Index!$D$2:$E$13,2,FALSE)</f>
        <v>9</v>
      </c>
      <c r="G2283" t="s">
        <v>94</v>
      </c>
      <c r="H2283">
        <f>VLOOKUP(G2283,Index!$G$2:$H$40,2,FALSE)</f>
        <v>15</v>
      </c>
      <c r="I2283" s="3">
        <v>220000</v>
      </c>
      <c r="J2283" s="3">
        <v>300000</v>
      </c>
      <c r="K2283" s="3">
        <v>0</v>
      </c>
      <c r="L2283" s="3">
        <v>40000</v>
      </c>
      <c r="M2283" s="3">
        <f t="shared" si="140"/>
        <v>560000</v>
      </c>
      <c r="N2283" s="3">
        <f t="shared" si="142"/>
        <v>140000</v>
      </c>
      <c r="O2283" s="3">
        <f t="shared" si="143"/>
        <v>0</v>
      </c>
      <c r="P2283">
        <v>8.6</v>
      </c>
      <c r="Q2283">
        <v>29</v>
      </c>
      <c r="R2283">
        <v>6.2</v>
      </c>
      <c r="S2283">
        <v>1727</v>
      </c>
      <c r="T2283" t="s">
        <v>451</v>
      </c>
      <c r="U2283">
        <f>VLOOKUP(T2283,Index!$J$2:$K$1319,2,FALSE)</f>
        <v>949</v>
      </c>
      <c r="V2283" t="s">
        <v>37</v>
      </c>
      <c r="W2283">
        <f t="shared" si="141"/>
        <v>3</v>
      </c>
    </row>
    <row r="2284" spans="1:23">
      <c r="A2284" t="s">
        <v>2151</v>
      </c>
      <c r="B2284" t="s">
        <v>39</v>
      </c>
      <c r="C2284">
        <f>VLOOKUP(B2284,Index!$A$2:$B$18,2,FALSE)</f>
        <v>8</v>
      </c>
      <c r="D2284">
        <v>2006</v>
      </c>
      <c r="E2284" t="s">
        <v>13</v>
      </c>
      <c r="F2284">
        <f>VLOOKUP(E2284,Index!$D$2:$E$13,2,FALSE)</f>
        <v>11</v>
      </c>
      <c r="G2284" t="s">
        <v>94</v>
      </c>
      <c r="H2284">
        <f>VLOOKUP(G2284,Index!$G$2:$H$40,2,FALSE)</f>
        <v>15</v>
      </c>
      <c r="I2284" s="3">
        <v>280000</v>
      </c>
      <c r="J2284" s="3">
        <v>220000</v>
      </c>
      <c r="K2284" s="3">
        <v>0</v>
      </c>
      <c r="L2284" s="3">
        <v>70000</v>
      </c>
      <c r="M2284" s="3">
        <f t="shared" si="140"/>
        <v>570000</v>
      </c>
      <c r="N2284" s="3">
        <f t="shared" si="142"/>
        <v>142500</v>
      </c>
      <c r="O2284" s="3">
        <f t="shared" si="143"/>
        <v>0</v>
      </c>
      <c r="P2284">
        <v>6.6</v>
      </c>
      <c r="Q2284">
        <v>18</v>
      </c>
      <c r="R2284">
        <v>8.6</v>
      </c>
      <c r="S2284">
        <v>14</v>
      </c>
      <c r="T2284" t="s">
        <v>242</v>
      </c>
      <c r="U2284">
        <f>VLOOKUP(T2284,Index!$J$2:$K$1319,2,FALSE)</f>
        <v>360</v>
      </c>
      <c r="V2284" t="s">
        <v>78</v>
      </c>
      <c r="W2284">
        <f t="shared" si="141"/>
        <v>3</v>
      </c>
    </row>
    <row r="2285" spans="1:23">
      <c r="A2285" t="s">
        <v>381</v>
      </c>
      <c r="B2285" t="s">
        <v>156</v>
      </c>
      <c r="C2285">
        <f>VLOOKUP(B2285,Index!$A$2:$B$18,2,FALSE)</f>
        <v>4</v>
      </c>
      <c r="D2285">
        <v>2003</v>
      </c>
      <c r="E2285" t="s">
        <v>34</v>
      </c>
      <c r="F2285">
        <f>VLOOKUP(E2285,Index!$D$2:$E$13,2,FALSE)</f>
        <v>1</v>
      </c>
      <c r="G2285" t="s">
        <v>94</v>
      </c>
      <c r="H2285">
        <f>VLOOKUP(G2285,Index!$G$2:$H$40,2,FALSE)</f>
        <v>15</v>
      </c>
      <c r="I2285" s="3">
        <v>400000</v>
      </c>
      <c r="J2285" s="3">
        <v>150000</v>
      </c>
      <c r="K2285" s="3">
        <v>0</v>
      </c>
      <c r="L2285" s="3">
        <v>10000</v>
      </c>
      <c r="M2285" s="3">
        <f t="shared" si="140"/>
        <v>560000</v>
      </c>
      <c r="N2285" s="3">
        <f t="shared" si="142"/>
        <v>140000</v>
      </c>
      <c r="O2285" s="3">
        <f t="shared" si="143"/>
        <v>0</v>
      </c>
      <c r="P2285">
        <v>7.7</v>
      </c>
      <c r="Q2285">
        <v>13</v>
      </c>
      <c r="R2285">
        <v>8.1999999999999993</v>
      </c>
      <c r="S2285">
        <v>11</v>
      </c>
      <c r="T2285" t="s">
        <v>826</v>
      </c>
      <c r="U2285">
        <f>VLOOKUP(T2285,Index!$J$2:$K$1319,2,FALSE)</f>
        <v>497</v>
      </c>
      <c r="V2285" t="s">
        <v>61</v>
      </c>
      <c r="W2285">
        <f t="shared" si="141"/>
        <v>3</v>
      </c>
    </row>
    <row r="2286" spans="1:23">
      <c r="A2286" t="s">
        <v>2152</v>
      </c>
      <c r="B2286" t="s">
        <v>39</v>
      </c>
      <c r="C2286">
        <f>VLOOKUP(B2286,Index!$A$2:$B$18,2,FALSE)</f>
        <v>8</v>
      </c>
      <c r="D2286">
        <v>2001</v>
      </c>
      <c r="E2286" t="s">
        <v>13</v>
      </c>
      <c r="F2286">
        <f>VLOOKUP(E2286,Index!$D$2:$E$13,2,FALSE)</f>
        <v>11</v>
      </c>
      <c r="G2286" t="s">
        <v>561</v>
      </c>
      <c r="H2286">
        <f>VLOOKUP(G2286,Index!$G$2:$H$40,2,FALSE)</f>
        <v>24</v>
      </c>
      <c r="I2286" s="3">
        <v>280000</v>
      </c>
      <c r="J2286" s="3">
        <v>220000</v>
      </c>
      <c r="K2286" s="3">
        <v>0</v>
      </c>
      <c r="L2286" s="3">
        <v>70000</v>
      </c>
      <c r="M2286" s="3">
        <f t="shared" si="140"/>
        <v>570000</v>
      </c>
      <c r="N2286" s="3">
        <f t="shared" si="142"/>
        <v>142500</v>
      </c>
      <c r="O2286" s="3">
        <f t="shared" si="143"/>
        <v>0</v>
      </c>
      <c r="P2286">
        <v>7.8</v>
      </c>
      <c r="Q2286">
        <v>18</v>
      </c>
      <c r="R2286">
        <v>7.6</v>
      </c>
      <c r="S2286">
        <v>8</v>
      </c>
      <c r="T2286" t="s">
        <v>582</v>
      </c>
      <c r="U2286">
        <f>VLOOKUP(T2286,Index!$J$2:$K$1319,2,FALSE)</f>
        <v>150</v>
      </c>
      <c r="V2286" t="s">
        <v>15</v>
      </c>
      <c r="W2286">
        <f t="shared" si="141"/>
        <v>3</v>
      </c>
    </row>
    <row r="2287" spans="1:23">
      <c r="A2287" t="s">
        <v>2153</v>
      </c>
      <c r="B2287" t="s">
        <v>12</v>
      </c>
      <c r="C2287">
        <f>VLOOKUP(B2287,Index!$A$2:$B$18,2,FALSE)</f>
        <v>13</v>
      </c>
      <c r="D2287">
        <v>2008</v>
      </c>
      <c r="E2287" t="s">
        <v>21</v>
      </c>
      <c r="F2287">
        <f>VLOOKUP(E2287,Index!$D$2:$E$13,2,FALSE)</f>
        <v>5</v>
      </c>
      <c r="G2287" t="s">
        <v>588</v>
      </c>
      <c r="H2287">
        <f>VLOOKUP(G2287,Index!$G$2:$H$40,2,FALSE)</f>
        <v>37</v>
      </c>
      <c r="I2287" s="3">
        <v>340000</v>
      </c>
      <c r="J2287" s="3">
        <v>170000</v>
      </c>
      <c r="K2287" s="3">
        <v>0</v>
      </c>
      <c r="L2287" s="3">
        <v>50000</v>
      </c>
      <c r="M2287" s="3">
        <f t="shared" si="140"/>
        <v>560000</v>
      </c>
      <c r="N2287" s="3">
        <f t="shared" si="142"/>
        <v>140000</v>
      </c>
      <c r="O2287" s="3">
        <f t="shared" si="143"/>
        <v>0</v>
      </c>
      <c r="P2287">
        <v>6.4</v>
      </c>
      <c r="Q2287">
        <v>11</v>
      </c>
      <c r="R2287">
        <v>6.5</v>
      </c>
      <c r="S2287">
        <v>19</v>
      </c>
      <c r="T2287" t="s">
        <v>2154</v>
      </c>
      <c r="U2287">
        <f>VLOOKUP(T2287,Index!$J$2:$K$1319,2,FALSE)</f>
        <v>392</v>
      </c>
      <c r="V2287" t="s">
        <v>78</v>
      </c>
      <c r="W2287">
        <f t="shared" si="141"/>
        <v>3</v>
      </c>
    </row>
    <row r="2288" spans="1:23">
      <c r="A2288" t="s">
        <v>2155</v>
      </c>
      <c r="B2288" t="s">
        <v>156</v>
      </c>
      <c r="C2288">
        <f>VLOOKUP(B2288,Index!$A$2:$B$18,2,FALSE)</f>
        <v>4</v>
      </c>
      <c r="D2288">
        <v>2004</v>
      </c>
      <c r="E2288" t="s">
        <v>43</v>
      </c>
      <c r="F2288">
        <f>VLOOKUP(E2288,Index!$D$2:$E$13,2,FALSE)</f>
        <v>6</v>
      </c>
      <c r="G2288" t="s">
        <v>14</v>
      </c>
      <c r="H2288">
        <f>VLOOKUP(G2288,Index!$G$2:$H$40,2,FALSE)</f>
        <v>26</v>
      </c>
      <c r="I2288" s="3">
        <v>310000</v>
      </c>
      <c r="J2288" s="3">
        <v>110000</v>
      </c>
      <c r="K2288" s="3">
        <v>130000</v>
      </c>
      <c r="L2288" s="3">
        <v>10000</v>
      </c>
      <c r="M2288" s="3">
        <f t="shared" si="140"/>
        <v>560000</v>
      </c>
      <c r="N2288" s="3">
        <f t="shared" si="142"/>
        <v>140000</v>
      </c>
      <c r="O2288" s="3">
        <f t="shared" si="143"/>
        <v>0</v>
      </c>
      <c r="P2288">
        <v>6.6</v>
      </c>
      <c r="Q2288">
        <v>10</v>
      </c>
      <c r="R2288">
        <v>7.5</v>
      </c>
      <c r="S2288">
        <v>6</v>
      </c>
      <c r="T2288" t="s">
        <v>14</v>
      </c>
      <c r="U2288">
        <f>VLOOKUP(T2288,Index!$J$2:$K$1319,2,FALSE)</f>
        <v>808</v>
      </c>
      <c r="V2288" t="s">
        <v>15</v>
      </c>
      <c r="W2288">
        <f t="shared" si="141"/>
        <v>1</v>
      </c>
    </row>
    <row r="2289" spans="1:23">
      <c r="A2289" t="s">
        <v>572</v>
      </c>
      <c r="B2289" t="s">
        <v>97</v>
      </c>
      <c r="C2289">
        <f>VLOOKUP(B2289,Index!$A$2:$B$18,2,FALSE)</f>
        <v>16</v>
      </c>
      <c r="D2289">
        <v>2003</v>
      </c>
      <c r="E2289" t="s">
        <v>67</v>
      </c>
      <c r="F2289">
        <f>VLOOKUP(E2289,Index!$D$2:$E$13,2,FALSE)</f>
        <v>10</v>
      </c>
      <c r="G2289" t="s">
        <v>94</v>
      </c>
      <c r="H2289">
        <f>VLOOKUP(G2289,Index!$G$2:$H$40,2,FALSE)</f>
        <v>15</v>
      </c>
      <c r="I2289" s="3">
        <v>400000</v>
      </c>
      <c r="J2289" s="3">
        <v>140000</v>
      </c>
      <c r="K2289" s="3">
        <v>0</v>
      </c>
      <c r="L2289" s="3">
        <v>20000</v>
      </c>
      <c r="M2289" s="3">
        <f t="shared" si="140"/>
        <v>560000</v>
      </c>
      <c r="N2289" s="3">
        <f t="shared" si="142"/>
        <v>140000</v>
      </c>
      <c r="O2289" s="3">
        <f t="shared" si="143"/>
        <v>0</v>
      </c>
      <c r="P2289">
        <v>8.1</v>
      </c>
      <c r="Q2289">
        <v>26</v>
      </c>
      <c r="R2289">
        <v>8.9</v>
      </c>
      <c r="S2289">
        <v>12</v>
      </c>
      <c r="T2289" t="s">
        <v>321</v>
      </c>
      <c r="U2289">
        <f>VLOOKUP(T2289,Index!$J$2:$K$1319,2,FALSE)</f>
        <v>714</v>
      </c>
      <c r="V2289" t="s">
        <v>61</v>
      </c>
      <c r="W2289">
        <f t="shared" si="141"/>
        <v>3</v>
      </c>
    </row>
    <row r="2290" spans="1:23">
      <c r="A2290" t="s">
        <v>2156</v>
      </c>
      <c r="B2290" t="s">
        <v>39</v>
      </c>
      <c r="C2290">
        <f>VLOOKUP(B2290,Index!$A$2:$B$18,2,FALSE)</f>
        <v>8</v>
      </c>
      <c r="D2290">
        <v>2007</v>
      </c>
      <c r="E2290" t="s">
        <v>13</v>
      </c>
      <c r="F2290">
        <f>VLOOKUP(E2290,Index!$D$2:$E$13,2,FALSE)</f>
        <v>11</v>
      </c>
      <c r="G2290" t="s">
        <v>94</v>
      </c>
      <c r="H2290">
        <f>VLOOKUP(G2290,Index!$G$2:$H$40,2,FALSE)</f>
        <v>15</v>
      </c>
      <c r="I2290" s="3">
        <v>280000</v>
      </c>
      <c r="J2290" s="3">
        <v>220000</v>
      </c>
      <c r="K2290" s="3">
        <v>0</v>
      </c>
      <c r="L2290" s="3">
        <v>70000</v>
      </c>
      <c r="M2290" s="3">
        <f t="shared" si="140"/>
        <v>570000</v>
      </c>
      <c r="N2290" s="3">
        <f t="shared" si="142"/>
        <v>142500</v>
      </c>
      <c r="O2290" s="3">
        <f t="shared" si="143"/>
        <v>0</v>
      </c>
      <c r="P2290">
        <v>6.3</v>
      </c>
      <c r="Q2290">
        <v>9</v>
      </c>
      <c r="R2290">
        <v>8.6</v>
      </c>
      <c r="S2290">
        <v>7</v>
      </c>
      <c r="T2290" t="s">
        <v>135</v>
      </c>
      <c r="U2290">
        <f>VLOOKUP(T2290,Index!$J$2:$K$1319,2,FALSE)</f>
        <v>339</v>
      </c>
      <c r="V2290" t="s">
        <v>15</v>
      </c>
      <c r="W2290">
        <f t="shared" si="141"/>
        <v>3</v>
      </c>
    </row>
    <row r="2291" spans="1:23">
      <c r="A2291" t="s">
        <v>2157</v>
      </c>
      <c r="B2291" t="s">
        <v>226</v>
      </c>
      <c r="C2291">
        <f>VLOOKUP(B2291,Index!$A$2:$B$18,2,FALSE)</f>
        <v>7</v>
      </c>
      <c r="D2291">
        <v>2001</v>
      </c>
      <c r="E2291" t="s">
        <v>21</v>
      </c>
      <c r="F2291">
        <f>VLOOKUP(E2291,Index!$D$2:$E$13,2,FALSE)</f>
        <v>5</v>
      </c>
      <c r="G2291" t="s">
        <v>45</v>
      </c>
      <c r="H2291">
        <f>VLOOKUP(G2291,Index!$G$2:$H$40,2,FALSE)</f>
        <v>30</v>
      </c>
      <c r="I2291" s="3">
        <v>310000</v>
      </c>
      <c r="J2291" s="3">
        <v>210000</v>
      </c>
      <c r="K2291" s="3">
        <v>0</v>
      </c>
      <c r="L2291" s="3">
        <v>40000</v>
      </c>
      <c r="M2291" s="3">
        <f t="shared" si="140"/>
        <v>560000</v>
      </c>
      <c r="N2291" s="3">
        <f t="shared" si="142"/>
        <v>140000</v>
      </c>
      <c r="O2291" s="3">
        <f t="shared" si="143"/>
        <v>0</v>
      </c>
      <c r="P2291">
        <v>6.5</v>
      </c>
      <c r="Q2291">
        <v>10</v>
      </c>
      <c r="R2291">
        <v>6.9</v>
      </c>
      <c r="S2291">
        <v>8</v>
      </c>
      <c r="T2291" t="s">
        <v>843</v>
      </c>
      <c r="U2291">
        <f>VLOOKUP(T2291,Index!$J$2:$K$1319,2,FALSE)</f>
        <v>80</v>
      </c>
      <c r="V2291" t="s">
        <v>15</v>
      </c>
      <c r="W2291">
        <f t="shared" si="141"/>
        <v>3</v>
      </c>
    </row>
    <row r="2292" spans="1:23">
      <c r="A2292" t="s">
        <v>2158</v>
      </c>
      <c r="B2292" t="s">
        <v>28</v>
      </c>
      <c r="C2292">
        <f>VLOOKUP(B2292,Index!$A$2:$B$18,2,FALSE)</f>
        <v>15</v>
      </c>
      <c r="D2292">
        <v>2011</v>
      </c>
      <c r="E2292" t="s">
        <v>48</v>
      </c>
      <c r="F2292">
        <f>VLOOKUP(E2292,Index!$D$2:$E$13,2,FALSE)</f>
        <v>9</v>
      </c>
      <c r="G2292" t="s">
        <v>429</v>
      </c>
      <c r="H2292">
        <f>VLOOKUP(G2292,Index!$G$2:$H$40,2,FALSE)</f>
        <v>34</v>
      </c>
      <c r="I2292" s="3">
        <v>250000</v>
      </c>
      <c r="J2292" s="3">
        <v>260000</v>
      </c>
      <c r="K2292" s="3">
        <v>0</v>
      </c>
      <c r="L2292" s="3">
        <v>60000</v>
      </c>
      <c r="M2292" s="3">
        <f t="shared" si="140"/>
        <v>570000</v>
      </c>
      <c r="N2292" s="3">
        <f t="shared" si="142"/>
        <v>142500</v>
      </c>
      <c r="O2292" s="3">
        <f t="shared" si="143"/>
        <v>0</v>
      </c>
      <c r="P2292">
        <v>7.6</v>
      </c>
      <c r="Q2292">
        <v>57</v>
      </c>
      <c r="R2292">
        <v>7.8</v>
      </c>
      <c r="S2292">
        <v>232</v>
      </c>
      <c r="T2292" t="s">
        <v>2159</v>
      </c>
      <c r="U2292">
        <f>VLOOKUP(T2292,Index!$J$2:$K$1319,2,FALSE)</f>
        <v>946</v>
      </c>
      <c r="V2292" t="s">
        <v>37</v>
      </c>
      <c r="W2292">
        <f t="shared" si="141"/>
        <v>3</v>
      </c>
    </row>
    <row r="2293" spans="1:23">
      <c r="A2293" t="s">
        <v>2160</v>
      </c>
      <c r="B2293" t="s">
        <v>39</v>
      </c>
      <c r="C2293">
        <f>VLOOKUP(B2293,Index!$A$2:$B$18,2,FALSE)</f>
        <v>8</v>
      </c>
      <c r="D2293">
        <v>2006</v>
      </c>
      <c r="E2293" t="s">
        <v>23</v>
      </c>
      <c r="F2293">
        <f>VLOOKUP(E2293,Index!$D$2:$E$13,2,FALSE)</f>
        <v>4</v>
      </c>
      <c r="G2293" t="s">
        <v>94</v>
      </c>
      <c r="H2293">
        <f>VLOOKUP(G2293,Index!$G$2:$H$40,2,FALSE)</f>
        <v>15</v>
      </c>
      <c r="I2293" s="3">
        <v>280000</v>
      </c>
      <c r="J2293" s="3">
        <v>210000</v>
      </c>
      <c r="K2293" s="3">
        <v>0</v>
      </c>
      <c r="L2293" s="3">
        <v>70000</v>
      </c>
      <c r="M2293" s="3">
        <f t="shared" si="140"/>
        <v>560000</v>
      </c>
      <c r="N2293" s="3">
        <f t="shared" si="142"/>
        <v>140000</v>
      </c>
      <c r="O2293" s="3">
        <f t="shared" si="143"/>
        <v>0</v>
      </c>
      <c r="T2293" t="s">
        <v>94</v>
      </c>
      <c r="U2293">
        <f>VLOOKUP(T2293,Index!$J$2:$K$1319,2,FALSE)</f>
        <v>378</v>
      </c>
      <c r="V2293" t="s">
        <v>78</v>
      </c>
      <c r="W2293">
        <f t="shared" si="141"/>
        <v>1</v>
      </c>
    </row>
    <row r="2294" spans="1:23">
      <c r="A2294" t="s">
        <v>2096</v>
      </c>
      <c r="B2294" t="s">
        <v>28</v>
      </c>
      <c r="C2294">
        <f>VLOOKUP(B2294,Index!$A$2:$B$18,2,FALSE)</f>
        <v>15</v>
      </c>
      <c r="D2294">
        <v>2008</v>
      </c>
      <c r="E2294" t="s">
        <v>34</v>
      </c>
      <c r="F2294">
        <f>VLOOKUP(E2294,Index!$D$2:$E$13,2,FALSE)</f>
        <v>1</v>
      </c>
      <c r="G2294" t="s">
        <v>35</v>
      </c>
      <c r="H2294">
        <f>VLOOKUP(G2294,Index!$G$2:$H$40,2,FALSE)</f>
        <v>32</v>
      </c>
      <c r="I2294" s="3">
        <v>90000</v>
      </c>
      <c r="J2294" s="3">
        <v>400000</v>
      </c>
      <c r="K2294" s="3">
        <v>0</v>
      </c>
      <c r="L2294" s="3">
        <v>70000</v>
      </c>
      <c r="M2294" s="3">
        <f t="shared" si="140"/>
        <v>560000</v>
      </c>
      <c r="N2294" s="3">
        <f t="shared" si="142"/>
        <v>140000</v>
      </c>
      <c r="O2294" s="3">
        <f t="shared" si="143"/>
        <v>0</v>
      </c>
      <c r="P2294">
        <v>7.8</v>
      </c>
      <c r="Q2294">
        <v>47</v>
      </c>
      <c r="R2294">
        <v>7.6</v>
      </c>
      <c r="S2294">
        <v>36</v>
      </c>
      <c r="T2294" t="s">
        <v>2097</v>
      </c>
      <c r="U2294">
        <f>VLOOKUP(T2294,Index!$J$2:$K$1319,2,FALSE)</f>
        <v>853</v>
      </c>
      <c r="V2294" t="s">
        <v>15</v>
      </c>
      <c r="W2294">
        <f t="shared" si="141"/>
        <v>3</v>
      </c>
    </row>
    <row r="2295" spans="1:23">
      <c r="A2295" t="s">
        <v>2161</v>
      </c>
      <c r="B2295" t="s">
        <v>39</v>
      </c>
      <c r="C2295">
        <f>VLOOKUP(B2295,Index!$A$2:$B$18,2,FALSE)</f>
        <v>8</v>
      </c>
      <c r="D2295">
        <v>2004</v>
      </c>
      <c r="E2295" t="s">
        <v>13</v>
      </c>
      <c r="F2295">
        <f>VLOOKUP(E2295,Index!$D$2:$E$13,2,FALSE)</f>
        <v>11</v>
      </c>
      <c r="G2295" t="s">
        <v>49</v>
      </c>
      <c r="H2295">
        <f>VLOOKUP(G2295,Index!$G$2:$H$40,2,FALSE)</f>
        <v>4</v>
      </c>
      <c r="I2295" s="3">
        <v>280000</v>
      </c>
      <c r="J2295" s="3">
        <v>210000</v>
      </c>
      <c r="K2295" s="3">
        <v>0</v>
      </c>
      <c r="L2295" s="3">
        <v>70000</v>
      </c>
      <c r="M2295" s="3">
        <f t="shared" si="140"/>
        <v>560000</v>
      </c>
      <c r="N2295" s="3">
        <f t="shared" si="142"/>
        <v>140000</v>
      </c>
      <c r="O2295" s="3">
        <f t="shared" si="143"/>
        <v>0</v>
      </c>
      <c r="P2295">
        <v>5.5</v>
      </c>
      <c r="Q2295">
        <v>4</v>
      </c>
      <c r="R2295">
        <v>8.4</v>
      </c>
      <c r="S2295">
        <v>16</v>
      </c>
      <c r="T2295" t="s">
        <v>1004</v>
      </c>
      <c r="U2295">
        <f>VLOOKUP(T2295,Index!$J$2:$K$1319,2,FALSE)</f>
        <v>979</v>
      </c>
      <c r="V2295" t="s">
        <v>61</v>
      </c>
      <c r="W2295">
        <f t="shared" si="141"/>
        <v>3</v>
      </c>
    </row>
    <row r="2296" spans="1:23">
      <c r="A2296" t="s">
        <v>1866</v>
      </c>
      <c r="B2296" t="s">
        <v>28</v>
      </c>
      <c r="C2296">
        <f>VLOOKUP(B2296,Index!$A$2:$B$18,2,FALSE)</f>
        <v>15</v>
      </c>
      <c r="D2296">
        <v>2009</v>
      </c>
      <c r="E2296" t="s">
        <v>23</v>
      </c>
      <c r="F2296">
        <f>VLOOKUP(E2296,Index!$D$2:$E$13,2,FALSE)</f>
        <v>4</v>
      </c>
      <c r="G2296" t="s">
        <v>194</v>
      </c>
      <c r="H2296">
        <f>VLOOKUP(G2296,Index!$G$2:$H$40,2,FALSE)</f>
        <v>38</v>
      </c>
      <c r="I2296" s="3">
        <v>400000</v>
      </c>
      <c r="J2296" s="3">
        <v>110000</v>
      </c>
      <c r="K2296" s="3">
        <v>0</v>
      </c>
      <c r="L2296" s="3">
        <v>50000</v>
      </c>
      <c r="M2296" s="3">
        <f t="shared" si="140"/>
        <v>560000</v>
      </c>
      <c r="N2296" s="3">
        <f t="shared" si="142"/>
        <v>140000</v>
      </c>
      <c r="O2296" s="3">
        <f t="shared" si="143"/>
        <v>0</v>
      </c>
      <c r="P2296">
        <v>7.1</v>
      </c>
      <c r="Q2296">
        <v>50</v>
      </c>
      <c r="R2296">
        <v>7.2</v>
      </c>
      <c r="S2296">
        <v>31</v>
      </c>
      <c r="T2296" t="s">
        <v>224</v>
      </c>
      <c r="U2296">
        <f>VLOOKUP(T2296,Index!$J$2:$K$1319,2,FALSE)</f>
        <v>1194</v>
      </c>
      <c r="V2296" t="s">
        <v>78</v>
      </c>
      <c r="W2296">
        <f t="shared" si="141"/>
        <v>3</v>
      </c>
    </row>
    <row r="2297" spans="1:23">
      <c r="A2297" t="s">
        <v>2162</v>
      </c>
      <c r="B2297" t="s">
        <v>39</v>
      </c>
      <c r="C2297">
        <f>VLOOKUP(B2297,Index!$A$2:$B$18,2,FALSE)</f>
        <v>8</v>
      </c>
      <c r="D2297">
        <v>2001</v>
      </c>
      <c r="E2297" t="s">
        <v>59</v>
      </c>
      <c r="F2297">
        <f>VLOOKUP(E2297,Index!$D$2:$E$13,2,FALSE)</f>
        <v>3</v>
      </c>
      <c r="G2297" t="s">
        <v>94</v>
      </c>
      <c r="H2297">
        <f>VLOOKUP(G2297,Index!$G$2:$H$40,2,FALSE)</f>
        <v>15</v>
      </c>
      <c r="I2297" s="3">
        <v>280000</v>
      </c>
      <c r="J2297" s="3">
        <v>210000</v>
      </c>
      <c r="K2297" s="3">
        <v>0</v>
      </c>
      <c r="L2297" s="3">
        <v>70000</v>
      </c>
      <c r="M2297" s="3">
        <f t="shared" si="140"/>
        <v>560000</v>
      </c>
      <c r="N2297" s="3">
        <f t="shared" si="142"/>
        <v>140000</v>
      </c>
      <c r="O2297" s="3">
        <f t="shared" si="143"/>
        <v>0</v>
      </c>
      <c r="P2297">
        <v>8.1</v>
      </c>
      <c r="Q2297">
        <v>18</v>
      </c>
      <c r="T2297" t="s">
        <v>1507</v>
      </c>
      <c r="U2297">
        <f>VLOOKUP(T2297,Index!$J$2:$K$1319,2,FALSE)</f>
        <v>154</v>
      </c>
      <c r="V2297" t="s">
        <v>61</v>
      </c>
      <c r="W2297">
        <f t="shared" si="141"/>
        <v>3</v>
      </c>
    </row>
    <row r="2298" spans="1:23">
      <c r="A2298" t="s">
        <v>1280</v>
      </c>
      <c r="B2298" t="s">
        <v>39</v>
      </c>
      <c r="C2298">
        <f>VLOOKUP(B2298,Index!$A$2:$B$18,2,FALSE)</f>
        <v>8</v>
      </c>
      <c r="D2298">
        <v>2007</v>
      </c>
      <c r="E2298" t="s">
        <v>67</v>
      </c>
      <c r="F2298">
        <f>VLOOKUP(E2298,Index!$D$2:$E$13,2,FALSE)</f>
        <v>10</v>
      </c>
      <c r="G2298" t="s">
        <v>77</v>
      </c>
      <c r="H2298">
        <f>VLOOKUP(G2298,Index!$G$2:$H$40,2,FALSE)</f>
        <v>35</v>
      </c>
      <c r="I2298" s="3">
        <v>280000</v>
      </c>
      <c r="J2298" s="3">
        <v>210000</v>
      </c>
      <c r="K2298" s="3">
        <v>0</v>
      </c>
      <c r="L2298" s="3">
        <v>70000</v>
      </c>
      <c r="M2298" s="3">
        <f t="shared" si="140"/>
        <v>560000</v>
      </c>
      <c r="N2298" s="3">
        <f t="shared" si="142"/>
        <v>140000</v>
      </c>
      <c r="O2298" s="3">
        <f t="shared" si="143"/>
        <v>0</v>
      </c>
      <c r="T2298" t="s">
        <v>77</v>
      </c>
      <c r="U2298">
        <f>VLOOKUP(T2298,Index!$J$2:$K$1319,2,FALSE)</f>
        <v>1199</v>
      </c>
      <c r="V2298" t="s">
        <v>15</v>
      </c>
      <c r="W2298">
        <f t="shared" si="141"/>
        <v>1</v>
      </c>
    </row>
    <row r="2299" spans="1:23">
      <c r="A2299" t="s">
        <v>2163</v>
      </c>
      <c r="B2299" t="s">
        <v>97</v>
      </c>
      <c r="C2299">
        <f>VLOOKUP(B2299,Index!$A$2:$B$18,2,FALSE)</f>
        <v>16</v>
      </c>
      <c r="D2299">
        <v>2005</v>
      </c>
      <c r="E2299" t="s">
        <v>48</v>
      </c>
      <c r="F2299">
        <f>VLOOKUP(E2299,Index!$D$2:$E$13,2,FALSE)</f>
        <v>9</v>
      </c>
      <c r="G2299" t="s">
        <v>94</v>
      </c>
      <c r="H2299">
        <f>VLOOKUP(G2299,Index!$G$2:$H$40,2,FALSE)</f>
        <v>15</v>
      </c>
      <c r="I2299" s="3">
        <v>390000</v>
      </c>
      <c r="J2299" s="3">
        <v>150000</v>
      </c>
      <c r="K2299" s="3">
        <v>0</v>
      </c>
      <c r="L2299" s="3">
        <v>20000</v>
      </c>
      <c r="M2299" s="3">
        <f t="shared" si="140"/>
        <v>560000</v>
      </c>
      <c r="N2299" s="3">
        <f t="shared" si="142"/>
        <v>140000</v>
      </c>
      <c r="O2299" s="3">
        <f t="shared" si="143"/>
        <v>0</v>
      </c>
      <c r="P2299">
        <v>8</v>
      </c>
      <c r="Q2299">
        <v>49</v>
      </c>
      <c r="R2299">
        <v>8.1999999999999993</v>
      </c>
      <c r="S2299">
        <v>29</v>
      </c>
      <c r="T2299" t="s">
        <v>1699</v>
      </c>
      <c r="U2299">
        <f>VLOOKUP(T2299,Index!$J$2:$K$1319,2,FALSE)</f>
        <v>308</v>
      </c>
      <c r="V2299" t="s">
        <v>61</v>
      </c>
      <c r="W2299">
        <f t="shared" si="141"/>
        <v>3</v>
      </c>
    </row>
    <row r="2300" spans="1:23">
      <c r="A2300" t="s">
        <v>2104</v>
      </c>
      <c r="B2300" t="s">
        <v>33</v>
      </c>
      <c r="C2300">
        <f>VLOOKUP(B2300,Index!$A$2:$B$18,2,FALSE)</f>
        <v>9</v>
      </c>
      <c r="D2300">
        <v>2009</v>
      </c>
      <c r="E2300" t="s">
        <v>34</v>
      </c>
      <c r="F2300">
        <f>VLOOKUP(E2300,Index!$D$2:$E$13,2,FALSE)</f>
        <v>1</v>
      </c>
      <c r="G2300" t="s">
        <v>77</v>
      </c>
      <c r="H2300">
        <f>VLOOKUP(G2300,Index!$G$2:$H$40,2,FALSE)</f>
        <v>35</v>
      </c>
      <c r="I2300" s="3">
        <v>210000</v>
      </c>
      <c r="J2300" s="3">
        <v>220000</v>
      </c>
      <c r="K2300" s="3">
        <v>50000</v>
      </c>
      <c r="L2300" s="3">
        <v>90000</v>
      </c>
      <c r="M2300" s="3">
        <f t="shared" si="140"/>
        <v>570000</v>
      </c>
      <c r="N2300" s="3">
        <f t="shared" si="142"/>
        <v>142500</v>
      </c>
      <c r="O2300" s="3">
        <f t="shared" si="143"/>
        <v>0</v>
      </c>
      <c r="P2300">
        <v>7.4</v>
      </c>
      <c r="Q2300">
        <v>35</v>
      </c>
      <c r="R2300">
        <v>8.1</v>
      </c>
      <c r="S2300">
        <v>39</v>
      </c>
      <c r="T2300" t="s">
        <v>2105</v>
      </c>
      <c r="U2300">
        <f>VLOOKUP(T2300,Index!$J$2:$K$1319,2,FALSE)</f>
        <v>1216</v>
      </c>
      <c r="V2300" t="s">
        <v>61</v>
      </c>
      <c r="W2300">
        <f t="shared" si="141"/>
        <v>3</v>
      </c>
    </row>
    <row r="2301" spans="1:23">
      <c r="A2301" t="s">
        <v>2164</v>
      </c>
      <c r="B2301" t="s">
        <v>39</v>
      </c>
      <c r="C2301">
        <f>VLOOKUP(B2301,Index!$A$2:$B$18,2,FALSE)</f>
        <v>8</v>
      </c>
      <c r="D2301">
        <v>2001</v>
      </c>
      <c r="E2301" t="s">
        <v>13</v>
      </c>
      <c r="F2301">
        <f>VLOOKUP(E2301,Index!$D$2:$E$13,2,FALSE)</f>
        <v>11</v>
      </c>
      <c r="G2301" t="s">
        <v>550</v>
      </c>
      <c r="H2301">
        <f>VLOOKUP(G2301,Index!$G$2:$H$40,2,FALSE)</f>
        <v>3</v>
      </c>
      <c r="I2301" s="3">
        <v>270000</v>
      </c>
      <c r="J2301" s="3">
        <v>210000</v>
      </c>
      <c r="K2301" s="3">
        <v>0</v>
      </c>
      <c r="L2301" s="3">
        <v>70000</v>
      </c>
      <c r="M2301" s="3">
        <f t="shared" si="140"/>
        <v>550000</v>
      </c>
      <c r="N2301" s="3">
        <f t="shared" si="142"/>
        <v>137500</v>
      </c>
      <c r="O2301" s="3">
        <f t="shared" si="143"/>
        <v>0</v>
      </c>
      <c r="P2301">
        <v>7.7</v>
      </c>
      <c r="Q2301">
        <v>16</v>
      </c>
      <c r="R2301">
        <v>7.6</v>
      </c>
      <c r="S2301">
        <v>8</v>
      </c>
      <c r="T2301" t="s">
        <v>1727</v>
      </c>
      <c r="U2301">
        <f>VLOOKUP(T2301,Index!$J$2:$K$1319,2,FALSE)</f>
        <v>31</v>
      </c>
      <c r="V2301" t="s">
        <v>15</v>
      </c>
      <c r="W2301">
        <f t="shared" si="141"/>
        <v>3</v>
      </c>
    </row>
    <row r="2302" spans="1:23">
      <c r="A2302" t="s">
        <v>2165</v>
      </c>
      <c r="B2302" t="s">
        <v>12</v>
      </c>
      <c r="C2302">
        <f>VLOOKUP(B2302,Index!$A$2:$B$18,2,FALSE)</f>
        <v>13</v>
      </c>
      <c r="D2302">
        <v>2009</v>
      </c>
      <c r="E2302" t="s">
        <v>13</v>
      </c>
      <c r="F2302">
        <f>VLOOKUP(E2302,Index!$D$2:$E$13,2,FALSE)</f>
        <v>11</v>
      </c>
      <c r="G2302" t="s">
        <v>480</v>
      </c>
      <c r="H2302">
        <f>VLOOKUP(G2302,Index!$G$2:$H$40,2,FALSE)</f>
        <v>21</v>
      </c>
      <c r="I2302" s="3">
        <v>510000</v>
      </c>
      <c r="J2302" s="3">
        <v>10000</v>
      </c>
      <c r="K2302" s="3">
        <v>0</v>
      </c>
      <c r="L2302" s="3">
        <v>40000</v>
      </c>
      <c r="M2302" s="3">
        <f t="shared" si="140"/>
        <v>560000</v>
      </c>
      <c r="N2302" s="3">
        <f t="shared" si="142"/>
        <v>140000</v>
      </c>
      <c r="O2302" s="3">
        <f t="shared" si="143"/>
        <v>0</v>
      </c>
      <c r="T2302" t="s">
        <v>2166</v>
      </c>
      <c r="U2302">
        <f>VLOOKUP(T2302,Index!$J$2:$K$1319,2,FALSE)</f>
        <v>240</v>
      </c>
      <c r="V2302" t="s">
        <v>15</v>
      </c>
      <c r="W2302">
        <f t="shared" si="141"/>
        <v>3</v>
      </c>
    </row>
    <row r="2303" spans="1:23">
      <c r="A2303" t="s">
        <v>254</v>
      </c>
      <c r="B2303" t="s">
        <v>132</v>
      </c>
      <c r="C2303">
        <f>VLOOKUP(B2303,Index!$A$2:$B$18,2,FALSE)</f>
        <v>5</v>
      </c>
      <c r="D2303">
        <v>2005</v>
      </c>
      <c r="E2303" t="s">
        <v>17</v>
      </c>
      <c r="F2303">
        <f>VLOOKUP(E2303,Index!$D$2:$E$13,2,FALSE)</f>
        <v>7</v>
      </c>
      <c r="G2303" t="s">
        <v>94</v>
      </c>
      <c r="H2303">
        <f>VLOOKUP(G2303,Index!$G$2:$H$40,2,FALSE)</f>
        <v>15</v>
      </c>
      <c r="I2303" s="3">
        <v>430000</v>
      </c>
      <c r="J2303" s="3">
        <v>110000</v>
      </c>
      <c r="K2303" s="3">
        <v>0</v>
      </c>
      <c r="L2303" s="3">
        <v>20000</v>
      </c>
      <c r="M2303" s="3">
        <f t="shared" si="140"/>
        <v>560000</v>
      </c>
      <c r="N2303" s="3">
        <f t="shared" si="142"/>
        <v>140000</v>
      </c>
      <c r="O2303" s="3">
        <f t="shared" si="143"/>
        <v>0</v>
      </c>
      <c r="P2303">
        <v>8</v>
      </c>
      <c r="Q2303">
        <v>18</v>
      </c>
      <c r="R2303">
        <v>9.1</v>
      </c>
      <c r="S2303">
        <v>22</v>
      </c>
      <c r="T2303" t="s">
        <v>135</v>
      </c>
      <c r="U2303">
        <f>VLOOKUP(T2303,Index!$J$2:$K$1319,2,FALSE)</f>
        <v>339</v>
      </c>
      <c r="V2303" t="s">
        <v>61</v>
      </c>
      <c r="W2303">
        <f t="shared" si="141"/>
        <v>3</v>
      </c>
    </row>
    <row r="2304" spans="1:23">
      <c r="A2304" t="s">
        <v>2167</v>
      </c>
      <c r="B2304" t="s">
        <v>12</v>
      </c>
      <c r="C2304">
        <f>VLOOKUP(B2304,Index!$A$2:$B$18,2,FALSE)</f>
        <v>13</v>
      </c>
      <c r="D2304">
        <v>2008</v>
      </c>
      <c r="E2304" t="s">
        <v>187</v>
      </c>
      <c r="F2304">
        <f>VLOOKUP(E2304,Index!$D$2:$E$13,2,FALSE)</f>
        <v>2</v>
      </c>
      <c r="G2304" t="s">
        <v>402</v>
      </c>
      <c r="H2304">
        <f>VLOOKUP(G2304,Index!$G$2:$H$40,2,FALSE)</f>
        <v>13</v>
      </c>
      <c r="I2304" s="3">
        <v>190000</v>
      </c>
      <c r="J2304" s="3">
        <v>310000</v>
      </c>
      <c r="K2304" s="3">
        <v>0</v>
      </c>
      <c r="L2304" s="3">
        <v>60000</v>
      </c>
      <c r="M2304" s="3">
        <f t="shared" si="140"/>
        <v>560000</v>
      </c>
      <c r="N2304" s="3">
        <f t="shared" si="142"/>
        <v>140000</v>
      </c>
      <c r="O2304" s="3">
        <f t="shared" si="143"/>
        <v>0</v>
      </c>
      <c r="P2304">
        <v>5</v>
      </c>
      <c r="Q2304">
        <v>4</v>
      </c>
      <c r="R2304">
        <v>5.8</v>
      </c>
      <c r="S2304">
        <v>5</v>
      </c>
      <c r="T2304" t="s">
        <v>888</v>
      </c>
      <c r="U2304">
        <f>VLOOKUP(T2304,Index!$J$2:$K$1319,2,FALSE)</f>
        <v>104</v>
      </c>
      <c r="V2304" t="s">
        <v>78</v>
      </c>
      <c r="W2304">
        <f t="shared" si="141"/>
        <v>3</v>
      </c>
    </row>
    <row r="2305" spans="1:23">
      <c r="A2305" t="s">
        <v>2168</v>
      </c>
      <c r="B2305" t="s">
        <v>97</v>
      </c>
      <c r="C2305">
        <f>VLOOKUP(B2305,Index!$A$2:$B$18,2,FALSE)</f>
        <v>16</v>
      </c>
      <c r="D2305">
        <v>2003</v>
      </c>
      <c r="E2305" t="s">
        <v>59</v>
      </c>
      <c r="F2305">
        <f>VLOOKUP(E2305,Index!$D$2:$E$13,2,FALSE)</f>
        <v>3</v>
      </c>
      <c r="G2305" t="s">
        <v>429</v>
      </c>
      <c r="H2305">
        <f>VLOOKUP(G2305,Index!$G$2:$H$40,2,FALSE)</f>
        <v>34</v>
      </c>
      <c r="I2305" s="3">
        <v>430000</v>
      </c>
      <c r="J2305" s="3">
        <v>110000</v>
      </c>
      <c r="K2305" s="3">
        <v>0</v>
      </c>
      <c r="L2305" s="3">
        <v>20000</v>
      </c>
      <c r="M2305" s="3">
        <f t="shared" si="140"/>
        <v>560000</v>
      </c>
      <c r="N2305" s="3">
        <f t="shared" si="142"/>
        <v>140000</v>
      </c>
      <c r="O2305" s="3">
        <f t="shared" si="143"/>
        <v>0</v>
      </c>
      <c r="P2305">
        <v>6.8</v>
      </c>
      <c r="Q2305">
        <v>26</v>
      </c>
      <c r="R2305">
        <v>7.3</v>
      </c>
      <c r="S2305">
        <v>25</v>
      </c>
      <c r="T2305" t="s">
        <v>2169</v>
      </c>
      <c r="U2305">
        <f>VLOOKUP(T2305,Index!$J$2:$K$1319,2,FALSE)</f>
        <v>61</v>
      </c>
      <c r="V2305" t="s">
        <v>61</v>
      </c>
      <c r="W2305">
        <f t="shared" si="141"/>
        <v>3</v>
      </c>
    </row>
    <row r="2306" spans="1:23">
      <c r="A2306" t="s">
        <v>2170</v>
      </c>
      <c r="B2306" t="s">
        <v>39</v>
      </c>
      <c r="C2306">
        <f>VLOOKUP(B2306,Index!$A$2:$B$18,2,FALSE)</f>
        <v>8</v>
      </c>
      <c r="D2306">
        <v>2007</v>
      </c>
      <c r="E2306" t="s">
        <v>34</v>
      </c>
      <c r="F2306">
        <f>VLOOKUP(E2306,Index!$D$2:$E$13,2,FALSE)</f>
        <v>1</v>
      </c>
      <c r="G2306" t="s">
        <v>35</v>
      </c>
      <c r="H2306">
        <f>VLOOKUP(G2306,Index!$G$2:$H$40,2,FALSE)</f>
        <v>32</v>
      </c>
      <c r="I2306" s="3">
        <v>270000</v>
      </c>
      <c r="J2306" s="3">
        <v>210000</v>
      </c>
      <c r="K2306" s="3">
        <v>0</v>
      </c>
      <c r="L2306" s="3">
        <v>70000</v>
      </c>
      <c r="M2306" s="3">
        <f t="shared" ref="M2306:M2369" si="144">SUM(I2306:L2306)</f>
        <v>550000</v>
      </c>
      <c r="N2306" s="3">
        <f t="shared" si="142"/>
        <v>137500</v>
      </c>
      <c r="O2306" s="3">
        <f t="shared" si="143"/>
        <v>0</v>
      </c>
      <c r="P2306">
        <v>6.7</v>
      </c>
      <c r="Q2306">
        <v>22</v>
      </c>
      <c r="R2306">
        <v>7.8</v>
      </c>
      <c r="S2306">
        <v>53</v>
      </c>
      <c r="T2306" t="s">
        <v>1428</v>
      </c>
      <c r="U2306">
        <f>VLOOKUP(T2306,Index!$J$2:$K$1319,2,FALSE)</f>
        <v>959</v>
      </c>
      <c r="V2306" t="s">
        <v>37</v>
      </c>
      <c r="W2306">
        <f t="shared" ref="W2306:W2369" si="145">IF(T2306=G2306,1,3)</f>
        <v>3</v>
      </c>
    </row>
    <row r="2307" spans="1:23">
      <c r="A2307" t="s">
        <v>2171</v>
      </c>
      <c r="B2307" t="s">
        <v>39</v>
      </c>
      <c r="C2307">
        <f>VLOOKUP(B2307,Index!$A$2:$B$18,2,FALSE)</f>
        <v>8</v>
      </c>
      <c r="D2307">
        <v>2003</v>
      </c>
      <c r="E2307" t="s">
        <v>90</v>
      </c>
      <c r="F2307">
        <f>VLOOKUP(E2307,Index!$D$2:$E$13,2,FALSE)</f>
        <v>8</v>
      </c>
      <c r="G2307" t="s">
        <v>173</v>
      </c>
      <c r="H2307">
        <f>VLOOKUP(G2307,Index!$G$2:$H$40,2,FALSE)</f>
        <v>31</v>
      </c>
      <c r="I2307" s="3">
        <v>150000</v>
      </c>
      <c r="J2307" s="3">
        <v>120000</v>
      </c>
      <c r="K2307" s="3">
        <v>260000</v>
      </c>
      <c r="L2307" s="3">
        <v>40000</v>
      </c>
      <c r="M2307" s="3">
        <f t="shared" si="144"/>
        <v>570000</v>
      </c>
      <c r="N2307" s="3">
        <f t="shared" ref="N2307:N2370" si="146">AVERAGE(I2307:L2307)</f>
        <v>142500</v>
      </c>
      <c r="O2307" s="3">
        <f t="shared" ref="O2307:O2370" si="147">IF(M2307&gt;AVERAGE($M$2:$M$8064),1,0)</f>
        <v>0</v>
      </c>
      <c r="P2307">
        <v>5.6</v>
      </c>
      <c r="Q2307">
        <v>35</v>
      </c>
      <c r="R2307">
        <v>8.1</v>
      </c>
      <c r="S2307">
        <v>38</v>
      </c>
      <c r="T2307" t="s">
        <v>2172</v>
      </c>
      <c r="U2307">
        <f>VLOOKUP(T2307,Index!$J$2:$K$1319,2,FALSE)</f>
        <v>914</v>
      </c>
      <c r="V2307" t="s">
        <v>61</v>
      </c>
      <c r="W2307">
        <f t="shared" si="145"/>
        <v>3</v>
      </c>
    </row>
    <row r="2308" spans="1:23">
      <c r="A2308" t="s">
        <v>1578</v>
      </c>
      <c r="B2308" t="s">
        <v>112</v>
      </c>
      <c r="C2308">
        <f>VLOOKUP(B2308,Index!$A$2:$B$18,2,FALSE)</f>
        <v>11</v>
      </c>
      <c r="D2308">
        <v>2006</v>
      </c>
      <c r="E2308" t="s">
        <v>13</v>
      </c>
      <c r="F2308">
        <f>VLOOKUP(E2308,Index!$D$2:$E$13,2,FALSE)</f>
        <v>11</v>
      </c>
      <c r="G2308" t="s">
        <v>49</v>
      </c>
      <c r="H2308">
        <f>VLOOKUP(G2308,Index!$G$2:$H$40,2,FALSE)</f>
        <v>4</v>
      </c>
      <c r="I2308" s="3">
        <v>410000</v>
      </c>
      <c r="J2308" s="3">
        <v>70000</v>
      </c>
      <c r="K2308" s="3">
        <v>0</v>
      </c>
      <c r="L2308" s="3">
        <v>70000</v>
      </c>
      <c r="M2308" s="3">
        <f t="shared" si="144"/>
        <v>550000</v>
      </c>
      <c r="N2308" s="3">
        <f t="shared" si="146"/>
        <v>137500</v>
      </c>
      <c r="O2308" s="3">
        <f t="shared" si="147"/>
        <v>0</v>
      </c>
      <c r="P2308">
        <v>6.8</v>
      </c>
      <c r="Q2308">
        <v>11</v>
      </c>
      <c r="R2308">
        <v>7.6</v>
      </c>
      <c r="S2308">
        <v>14</v>
      </c>
      <c r="T2308" t="s">
        <v>1326</v>
      </c>
      <c r="U2308">
        <f>VLOOKUP(T2308,Index!$J$2:$K$1319,2,FALSE)</f>
        <v>852</v>
      </c>
      <c r="V2308" t="s">
        <v>61</v>
      </c>
      <c r="W2308">
        <f t="shared" si="145"/>
        <v>3</v>
      </c>
    </row>
    <row r="2309" spans="1:23">
      <c r="A2309" t="s">
        <v>2173</v>
      </c>
      <c r="B2309" t="s">
        <v>39</v>
      </c>
      <c r="C2309">
        <f>VLOOKUP(B2309,Index!$A$2:$B$18,2,FALSE)</f>
        <v>8</v>
      </c>
      <c r="D2309">
        <v>2005</v>
      </c>
      <c r="E2309" t="s">
        <v>34</v>
      </c>
      <c r="F2309">
        <f>VLOOKUP(E2309,Index!$D$2:$E$13,2,FALSE)</f>
        <v>1</v>
      </c>
      <c r="G2309" t="s">
        <v>94</v>
      </c>
      <c r="H2309">
        <f>VLOOKUP(G2309,Index!$G$2:$H$40,2,FALSE)</f>
        <v>15</v>
      </c>
      <c r="I2309" s="3">
        <v>270000</v>
      </c>
      <c r="J2309" s="3">
        <v>210000</v>
      </c>
      <c r="K2309" s="3">
        <v>0</v>
      </c>
      <c r="L2309" s="3">
        <v>70000</v>
      </c>
      <c r="M2309" s="3">
        <f t="shared" si="144"/>
        <v>550000</v>
      </c>
      <c r="N2309" s="3">
        <f t="shared" si="146"/>
        <v>137500</v>
      </c>
      <c r="O2309" s="3">
        <f t="shared" si="147"/>
        <v>0</v>
      </c>
      <c r="P2309">
        <v>6.4</v>
      </c>
      <c r="Q2309">
        <v>41</v>
      </c>
      <c r="R2309">
        <v>7.3</v>
      </c>
      <c r="S2309">
        <v>70</v>
      </c>
      <c r="T2309" t="s">
        <v>370</v>
      </c>
      <c r="U2309">
        <f>VLOOKUP(T2309,Index!$J$2:$K$1319,2,FALSE)</f>
        <v>394</v>
      </c>
      <c r="V2309" t="s">
        <v>61</v>
      </c>
      <c r="W2309">
        <f t="shared" si="145"/>
        <v>3</v>
      </c>
    </row>
    <row r="2310" spans="1:23">
      <c r="A2310" t="s">
        <v>2174</v>
      </c>
      <c r="B2310" t="s">
        <v>20</v>
      </c>
      <c r="C2310">
        <f>VLOOKUP(B2310,Index!$A$2:$B$18,2,FALSE)</f>
        <v>3</v>
      </c>
      <c r="D2310">
        <v>2006</v>
      </c>
      <c r="E2310" t="s">
        <v>67</v>
      </c>
      <c r="F2310">
        <f>VLOOKUP(E2310,Index!$D$2:$E$13,2,FALSE)</f>
        <v>10</v>
      </c>
      <c r="G2310" t="s">
        <v>77</v>
      </c>
      <c r="H2310">
        <f>VLOOKUP(G2310,Index!$G$2:$H$40,2,FALSE)</f>
        <v>35</v>
      </c>
      <c r="I2310" s="3">
        <v>500000</v>
      </c>
      <c r="J2310" s="3">
        <v>10000</v>
      </c>
      <c r="K2310" s="3">
        <v>0</v>
      </c>
      <c r="L2310" s="3">
        <v>40000</v>
      </c>
      <c r="M2310" s="3">
        <f t="shared" si="144"/>
        <v>550000</v>
      </c>
      <c r="N2310" s="3">
        <f t="shared" si="146"/>
        <v>137500</v>
      </c>
      <c r="O2310" s="3">
        <f t="shared" si="147"/>
        <v>0</v>
      </c>
      <c r="R2310">
        <v>7.8</v>
      </c>
      <c r="S2310">
        <v>9</v>
      </c>
      <c r="T2310" t="s">
        <v>1281</v>
      </c>
      <c r="U2310">
        <f>VLOOKUP(T2310,Index!$J$2:$K$1319,2,FALSE)</f>
        <v>763</v>
      </c>
      <c r="V2310" t="s">
        <v>15</v>
      </c>
      <c r="W2310">
        <f t="shared" si="145"/>
        <v>3</v>
      </c>
    </row>
    <row r="2311" spans="1:23">
      <c r="A2311" t="s">
        <v>1912</v>
      </c>
      <c r="B2311" t="s">
        <v>28</v>
      </c>
      <c r="C2311">
        <f>VLOOKUP(B2311,Index!$A$2:$B$18,2,FALSE)</f>
        <v>15</v>
      </c>
      <c r="D2311">
        <v>2007</v>
      </c>
      <c r="E2311" t="s">
        <v>13</v>
      </c>
      <c r="F2311">
        <f>VLOOKUP(E2311,Index!$D$2:$E$13,2,FALSE)</f>
        <v>11</v>
      </c>
      <c r="G2311" t="s">
        <v>49</v>
      </c>
      <c r="H2311">
        <f>VLOOKUP(G2311,Index!$G$2:$H$40,2,FALSE)</f>
        <v>4</v>
      </c>
      <c r="I2311" s="3">
        <v>490000</v>
      </c>
      <c r="J2311" s="3">
        <v>20000</v>
      </c>
      <c r="K2311" s="3">
        <v>0</v>
      </c>
      <c r="L2311" s="3">
        <v>40000</v>
      </c>
      <c r="M2311" s="3">
        <f t="shared" si="144"/>
        <v>550000</v>
      </c>
      <c r="N2311" s="3">
        <f t="shared" si="146"/>
        <v>137500</v>
      </c>
      <c r="O2311" s="3">
        <f t="shared" si="147"/>
        <v>0</v>
      </c>
      <c r="P2311">
        <v>7.2</v>
      </c>
      <c r="Q2311">
        <v>59</v>
      </c>
      <c r="R2311">
        <v>5.4</v>
      </c>
      <c r="S2311">
        <v>44</v>
      </c>
      <c r="T2311" t="s">
        <v>230</v>
      </c>
      <c r="U2311">
        <f>VLOOKUP(T2311,Index!$J$2:$K$1319,2,FALSE)</f>
        <v>793</v>
      </c>
      <c r="V2311" t="s">
        <v>61</v>
      </c>
      <c r="W2311">
        <f t="shared" si="145"/>
        <v>3</v>
      </c>
    </row>
    <row r="2312" spans="1:23">
      <c r="A2312" t="s">
        <v>2175</v>
      </c>
      <c r="B2312" t="s">
        <v>39</v>
      </c>
      <c r="C2312">
        <f>VLOOKUP(B2312,Index!$A$2:$B$18,2,FALSE)</f>
        <v>8</v>
      </c>
      <c r="D2312">
        <v>2003</v>
      </c>
      <c r="E2312" t="s">
        <v>23</v>
      </c>
      <c r="F2312">
        <f>VLOOKUP(E2312,Index!$D$2:$E$13,2,FALSE)</f>
        <v>4</v>
      </c>
      <c r="G2312" t="s">
        <v>588</v>
      </c>
      <c r="H2312">
        <f>VLOOKUP(G2312,Index!$G$2:$H$40,2,FALSE)</f>
        <v>37</v>
      </c>
      <c r="I2312" s="3">
        <v>270000</v>
      </c>
      <c r="J2312" s="3">
        <v>210000</v>
      </c>
      <c r="K2312" s="3">
        <v>0</v>
      </c>
      <c r="L2312" s="3">
        <v>70000</v>
      </c>
      <c r="M2312" s="3">
        <f t="shared" si="144"/>
        <v>550000</v>
      </c>
      <c r="N2312" s="3">
        <f t="shared" si="146"/>
        <v>137500</v>
      </c>
      <c r="O2312" s="3">
        <f t="shared" si="147"/>
        <v>0</v>
      </c>
      <c r="P2312">
        <v>5.6</v>
      </c>
      <c r="Q2312">
        <v>6</v>
      </c>
      <c r="R2312">
        <v>6.5</v>
      </c>
      <c r="S2312">
        <v>8</v>
      </c>
      <c r="T2312" t="s">
        <v>2176</v>
      </c>
      <c r="U2312">
        <f>VLOOKUP(T2312,Index!$J$2:$K$1319,2,FALSE)</f>
        <v>697</v>
      </c>
      <c r="V2312" t="s">
        <v>15</v>
      </c>
      <c r="W2312">
        <f t="shared" si="145"/>
        <v>3</v>
      </c>
    </row>
    <row r="2313" spans="1:23">
      <c r="A2313" t="s">
        <v>1986</v>
      </c>
      <c r="B2313" t="s">
        <v>28</v>
      </c>
      <c r="C2313">
        <f>VLOOKUP(B2313,Index!$A$2:$B$18,2,FALSE)</f>
        <v>15</v>
      </c>
      <c r="D2313">
        <v>2009</v>
      </c>
      <c r="E2313" t="s">
        <v>48</v>
      </c>
      <c r="F2313">
        <f>VLOOKUP(E2313,Index!$D$2:$E$13,2,FALSE)</f>
        <v>9</v>
      </c>
      <c r="G2313" t="s">
        <v>49</v>
      </c>
      <c r="H2313">
        <f>VLOOKUP(G2313,Index!$G$2:$H$40,2,FALSE)</f>
        <v>4</v>
      </c>
      <c r="I2313" s="3">
        <v>280000</v>
      </c>
      <c r="J2313" s="3">
        <v>220000</v>
      </c>
      <c r="K2313" s="3">
        <v>0</v>
      </c>
      <c r="L2313" s="3">
        <v>60000</v>
      </c>
      <c r="M2313" s="3">
        <f t="shared" si="144"/>
        <v>560000</v>
      </c>
      <c r="N2313" s="3">
        <f t="shared" si="146"/>
        <v>140000</v>
      </c>
      <c r="O2313" s="3">
        <f t="shared" si="147"/>
        <v>0</v>
      </c>
      <c r="P2313">
        <v>7.2</v>
      </c>
      <c r="Q2313">
        <v>66</v>
      </c>
      <c r="R2313">
        <v>7.5</v>
      </c>
      <c r="S2313">
        <v>128</v>
      </c>
      <c r="T2313" t="s">
        <v>1987</v>
      </c>
      <c r="U2313">
        <f>VLOOKUP(T2313,Index!$J$2:$K$1319,2,FALSE)</f>
        <v>554</v>
      </c>
      <c r="V2313" t="s">
        <v>37</v>
      </c>
      <c r="W2313">
        <f t="shared" si="145"/>
        <v>3</v>
      </c>
    </row>
    <row r="2314" spans="1:23">
      <c r="A2314" t="s">
        <v>2177</v>
      </c>
      <c r="B2314" t="s">
        <v>97</v>
      </c>
      <c r="C2314">
        <f>VLOOKUP(B2314,Index!$A$2:$B$18,2,FALSE)</f>
        <v>16</v>
      </c>
      <c r="D2314">
        <v>2002</v>
      </c>
      <c r="E2314" t="s">
        <v>21</v>
      </c>
      <c r="F2314">
        <f>VLOOKUP(E2314,Index!$D$2:$E$13,2,FALSE)</f>
        <v>5</v>
      </c>
      <c r="G2314" t="s">
        <v>29</v>
      </c>
      <c r="H2314">
        <f>VLOOKUP(G2314,Index!$G$2:$H$40,2,FALSE)</f>
        <v>23</v>
      </c>
      <c r="I2314" s="3">
        <v>390000</v>
      </c>
      <c r="J2314" s="3">
        <v>150000</v>
      </c>
      <c r="K2314" s="3">
        <v>0</v>
      </c>
      <c r="L2314" s="3">
        <v>20000</v>
      </c>
      <c r="M2314" s="3">
        <f t="shared" si="144"/>
        <v>560000</v>
      </c>
      <c r="N2314" s="3">
        <f t="shared" si="146"/>
        <v>140000</v>
      </c>
      <c r="O2314" s="3">
        <f t="shared" si="147"/>
        <v>0</v>
      </c>
      <c r="P2314">
        <v>7.1</v>
      </c>
      <c r="Q2314">
        <v>36</v>
      </c>
      <c r="R2314">
        <v>8</v>
      </c>
      <c r="S2314">
        <v>41</v>
      </c>
      <c r="T2314" t="s">
        <v>501</v>
      </c>
      <c r="U2314">
        <f>VLOOKUP(T2314,Index!$J$2:$K$1319,2,FALSE)</f>
        <v>83</v>
      </c>
      <c r="V2314" t="s">
        <v>15</v>
      </c>
      <c r="W2314">
        <f t="shared" si="145"/>
        <v>3</v>
      </c>
    </row>
    <row r="2315" spans="1:23">
      <c r="A2315" t="s">
        <v>2178</v>
      </c>
      <c r="B2315" t="s">
        <v>39</v>
      </c>
      <c r="C2315">
        <f>VLOOKUP(B2315,Index!$A$2:$B$18,2,FALSE)</f>
        <v>8</v>
      </c>
      <c r="D2315">
        <v>2003</v>
      </c>
      <c r="E2315" t="s">
        <v>13</v>
      </c>
      <c r="F2315">
        <f>VLOOKUP(E2315,Index!$D$2:$E$13,2,FALSE)</f>
        <v>11</v>
      </c>
      <c r="G2315" t="s">
        <v>407</v>
      </c>
      <c r="H2315">
        <f>VLOOKUP(G2315,Index!$G$2:$H$40,2,FALSE)</f>
        <v>29</v>
      </c>
      <c r="I2315" s="3">
        <v>270000</v>
      </c>
      <c r="J2315" s="3">
        <v>210000</v>
      </c>
      <c r="K2315" s="3">
        <v>0</v>
      </c>
      <c r="L2315" s="3">
        <v>70000</v>
      </c>
      <c r="M2315" s="3">
        <f t="shared" si="144"/>
        <v>550000</v>
      </c>
      <c r="N2315" s="3">
        <f t="shared" si="146"/>
        <v>137500</v>
      </c>
      <c r="O2315" s="3">
        <f t="shared" si="147"/>
        <v>0</v>
      </c>
      <c r="P2315">
        <v>9.1</v>
      </c>
      <c r="Q2315">
        <v>20</v>
      </c>
      <c r="R2315">
        <v>8.5</v>
      </c>
      <c r="S2315">
        <v>25</v>
      </c>
      <c r="T2315" t="s">
        <v>306</v>
      </c>
      <c r="U2315">
        <f>VLOOKUP(T2315,Index!$J$2:$K$1319,2,FALSE)</f>
        <v>1259</v>
      </c>
      <c r="V2315" t="s">
        <v>15</v>
      </c>
      <c r="W2315">
        <f t="shared" si="145"/>
        <v>3</v>
      </c>
    </row>
    <row r="2316" spans="1:23">
      <c r="A2316" t="s">
        <v>964</v>
      </c>
      <c r="B2316" t="s">
        <v>97</v>
      </c>
      <c r="C2316">
        <f>VLOOKUP(B2316,Index!$A$2:$B$18,2,FALSE)</f>
        <v>16</v>
      </c>
      <c r="D2316">
        <v>2005</v>
      </c>
      <c r="E2316" t="s">
        <v>13</v>
      </c>
      <c r="F2316">
        <f>VLOOKUP(E2316,Index!$D$2:$E$13,2,FALSE)</f>
        <v>11</v>
      </c>
      <c r="G2316" t="s">
        <v>35</v>
      </c>
      <c r="H2316">
        <f>VLOOKUP(G2316,Index!$G$2:$H$40,2,FALSE)</f>
        <v>32</v>
      </c>
      <c r="I2316" s="3">
        <v>520000</v>
      </c>
      <c r="J2316" s="3">
        <v>20000</v>
      </c>
      <c r="K2316" s="3">
        <v>0</v>
      </c>
      <c r="L2316" s="3">
        <v>20000</v>
      </c>
      <c r="M2316" s="3">
        <f t="shared" si="144"/>
        <v>560000</v>
      </c>
      <c r="N2316" s="3">
        <f t="shared" si="146"/>
        <v>140000</v>
      </c>
      <c r="O2316" s="3">
        <f t="shared" si="147"/>
        <v>0</v>
      </c>
      <c r="P2316">
        <v>8.1</v>
      </c>
      <c r="Q2316">
        <v>25</v>
      </c>
      <c r="R2316">
        <v>8.1999999999999993</v>
      </c>
      <c r="S2316">
        <v>17</v>
      </c>
      <c r="T2316" t="s">
        <v>965</v>
      </c>
      <c r="U2316">
        <f>VLOOKUP(T2316,Index!$J$2:$K$1319,2,FALSE)</f>
        <v>659</v>
      </c>
      <c r="V2316" t="s">
        <v>15</v>
      </c>
      <c r="W2316">
        <f t="shared" si="145"/>
        <v>3</v>
      </c>
    </row>
    <row r="2317" spans="1:23">
      <c r="A2317" t="s">
        <v>1733</v>
      </c>
      <c r="B2317" t="s">
        <v>12</v>
      </c>
      <c r="C2317">
        <f>VLOOKUP(B2317,Index!$A$2:$B$18,2,FALSE)</f>
        <v>13</v>
      </c>
      <c r="D2317">
        <v>2010</v>
      </c>
      <c r="E2317" t="s">
        <v>43</v>
      </c>
      <c r="F2317">
        <f>VLOOKUP(E2317,Index!$D$2:$E$13,2,FALSE)</f>
        <v>6</v>
      </c>
      <c r="G2317" t="s">
        <v>14</v>
      </c>
      <c r="H2317">
        <f>VLOOKUP(G2317,Index!$G$2:$H$40,2,FALSE)</f>
        <v>26</v>
      </c>
      <c r="I2317" s="3">
        <v>330000</v>
      </c>
      <c r="J2317" s="3">
        <v>160000</v>
      </c>
      <c r="K2317" s="3">
        <v>20000</v>
      </c>
      <c r="L2317" s="3">
        <v>50000</v>
      </c>
      <c r="M2317" s="3">
        <f t="shared" si="144"/>
        <v>560000</v>
      </c>
      <c r="N2317" s="3">
        <f t="shared" si="146"/>
        <v>140000</v>
      </c>
      <c r="O2317" s="3">
        <f t="shared" si="147"/>
        <v>0</v>
      </c>
      <c r="P2317">
        <v>7.2</v>
      </c>
      <c r="Q2317">
        <v>19</v>
      </c>
      <c r="R2317">
        <v>5.8</v>
      </c>
      <c r="S2317">
        <v>4</v>
      </c>
      <c r="T2317" t="s">
        <v>1734</v>
      </c>
      <c r="U2317">
        <f>VLOOKUP(T2317,Index!$J$2:$K$1319,2,FALSE)</f>
        <v>1149</v>
      </c>
      <c r="V2317" t="s">
        <v>15</v>
      </c>
      <c r="W2317">
        <f t="shared" si="145"/>
        <v>3</v>
      </c>
    </row>
    <row r="2318" spans="1:23">
      <c r="A2318" t="s">
        <v>2179</v>
      </c>
      <c r="B2318" t="s">
        <v>926</v>
      </c>
      <c r="C2318">
        <f>VLOOKUP(B2318,Index!$A$2:$B$18,2,FALSE)</f>
        <v>12</v>
      </c>
      <c r="D2318">
        <v>2012</v>
      </c>
      <c r="E2318" t="s">
        <v>34</v>
      </c>
      <c r="F2318">
        <f>VLOOKUP(E2318,Index!$D$2:$E$13,2,FALSE)</f>
        <v>1</v>
      </c>
      <c r="G2318" t="s">
        <v>45</v>
      </c>
      <c r="H2318">
        <f>VLOOKUP(G2318,Index!$G$2:$H$40,2,FALSE)</f>
        <v>30</v>
      </c>
      <c r="I2318" s="3">
        <v>210000</v>
      </c>
      <c r="J2318" s="3">
        <v>170000</v>
      </c>
      <c r="K2318" s="3">
        <v>90000</v>
      </c>
      <c r="L2318" s="3">
        <v>80000</v>
      </c>
      <c r="M2318" s="3">
        <f t="shared" si="144"/>
        <v>550000</v>
      </c>
      <c r="N2318" s="3">
        <f t="shared" si="146"/>
        <v>137500</v>
      </c>
      <c r="O2318" s="3">
        <f t="shared" si="147"/>
        <v>0</v>
      </c>
      <c r="P2318">
        <v>8.3000000000000007</v>
      </c>
      <c r="Q2318">
        <v>73</v>
      </c>
      <c r="R2318">
        <v>8.5</v>
      </c>
      <c r="S2318">
        <v>625</v>
      </c>
      <c r="T2318" t="s">
        <v>1234</v>
      </c>
      <c r="U2318">
        <f>VLOOKUP(T2318,Index!$J$2:$K$1319,2,FALSE)</f>
        <v>988</v>
      </c>
      <c r="V2318" t="s">
        <v>61</v>
      </c>
      <c r="W2318">
        <f t="shared" si="145"/>
        <v>3</v>
      </c>
    </row>
    <row r="2319" spans="1:23">
      <c r="A2319" t="s">
        <v>2180</v>
      </c>
      <c r="B2319" t="s">
        <v>196</v>
      </c>
      <c r="C2319">
        <f>VLOOKUP(B2319,Index!$A$2:$B$18,2,FALSE)</f>
        <v>17</v>
      </c>
      <c r="D2319">
        <v>2016</v>
      </c>
      <c r="E2319" t="s">
        <v>34</v>
      </c>
      <c r="F2319">
        <f>VLOOKUP(E2319,Index!$D$2:$E$13,2,FALSE)</f>
        <v>1</v>
      </c>
      <c r="G2319" t="s">
        <v>29</v>
      </c>
      <c r="H2319">
        <f>VLOOKUP(G2319,Index!$G$2:$H$40,2,FALSE)</f>
        <v>23</v>
      </c>
      <c r="I2319" s="3">
        <v>300000</v>
      </c>
      <c r="J2319" s="3">
        <v>200000</v>
      </c>
      <c r="K2319" s="3">
        <v>10000</v>
      </c>
      <c r="L2319" s="3">
        <v>50000</v>
      </c>
      <c r="M2319" s="3">
        <f t="shared" si="144"/>
        <v>560000</v>
      </c>
      <c r="N2319" s="3">
        <f t="shared" si="146"/>
        <v>140000</v>
      </c>
      <c r="O2319" s="3">
        <f t="shared" si="147"/>
        <v>0</v>
      </c>
      <c r="P2319">
        <v>7.7</v>
      </c>
      <c r="Q2319">
        <v>106</v>
      </c>
      <c r="R2319">
        <v>6.8</v>
      </c>
      <c r="S2319">
        <v>1659</v>
      </c>
      <c r="T2319" t="s">
        <v>1079</v>
      </c>
      <c r="U2319">
        <f>VLOOKUP(T2319,Index!$J$2:$K$1319,2,FALSE)</f>
        <v>948</v>
      </c>
      <c r="V2319" t="s">
        <v>37</v>
      </c>
      <c r="W2319">
        <f t="shared" si="145"/>
        <v>3</v>
      </c>
    </row>
    <row r="2320" spans="1:23">
      <c r="A2320" t="s">
        <v>2181</v>
      </c>
      <c r="B2320" t="s">
        <v>112</v>
      </c>
      <c r="C2320">
        <f>VLOOKUP(B2320,Index!$A$2:$B$18,2,FALSE)</f>
        <v>11</v>
      </c>
      <c r="D2320">
        <v>2005</v>
      </c>
      <c r="E2320" t="s">
        <v>43</v>
      </c>
      <c r="F2320">
        <f>VLOOKUP(E2320,Index!$D$2:$E$13,2,FALSE)</f>
        <v>6</v>
      </c>
      <c r="G2320" t="s">
        <v>2182</v>
      </c>
      <c r="H2320">
        <f>VLOOKUP(G2320,Index!$G$2:$H$40,2,FALSE)</f>
        <v>18</v>
      </c>
      <c r="I2320" s="3">
        <v>170000</v>
      </c>
      <c r="J2320" s="3">
        <v>240000</v>
      </c>
      <c r="K2320" s="3">
        <v>0</v>
      </c>
      <c r="L2320" s="3">
        <v>140000</v>
      </c>
      <c r="M2320" s="3">
        <f t="shared" si="144"/>
        <v>550000</v>
      </c>
      <c r="N2320" s="3">
        <f t="shared" si="146"/>
        <v>137500</v>
      </c>
      <c r="O2320" s="3">
        <f t="shared" si="147"/>
        <v>0</v>
      </c>
      <c r="P2320">
        <v>7.5</v>
      </c>
      <c r="Q2320">
        <v>39</v>
      </c>
      <c r="R2320">
        <v>6.6</v>
      </c>
      <c r="S2320">
        <v>21</v>
      </c>
      <c r="T2320" t="s">
        <v>2183</v>
      </c>
      <c r="U2320">
        <f>VLOOKUP(T2320,Index!$J$2:$K$1319,2,FALSE)</f>
        <v>108</v>
      </c>
      <c r="V2320" t="s">
        <v>15</v>
      </c>
      <c r="W2320">
        <f t="shared" si="145"/>
        <v>3</v>
      </c>
    </row>
    <row r="2321" spans="1:23">
      <c r="A2321" t="s">
        <v>2184</v>
      </c>
      <c r="B2321" t="s">
        <v>28</v>
      </c>
      <c r="C2321">
        <f>VLOOKUP(B2321,Index!$A$2:$B$18,2,FALSE)</f>
        <v>15</v>
      </c>
      <c r="D2321">
        <v>2007</v>
      </c>
      <c r="E2321" t="s">
        <v>34</v>
      </c>
      <c r="F2321">
        <f>VLOOKUP(E2321,Index!$D$2:$E$13,2,FALSE)</f>
        <v>1</v>
      </c>
      <c r="G2321" t="s">
        <v>77</v>
      </c>
      <c r="H2321">
        <f>VLOOKUP(G2321,Index!$G$2:$H$40,2,FALSE)</f>
        <v>35</v>
      </c>
      <c r="I2321" s="3">
        <v>480000</v>
      </c>
      <c r="J2321" s="3">
        <v>30000</v>
      </c>
      <c r="K2321" s="3">
        <v>0</v>
      </c>
      <c r="L2321" s="3">
        <v>50000</v>
      </c>
      <c r="M2321" s="3">
        <f t="shared" si="144"/>
        <v>560000</v>
      </c>
      <c r="N2321" s="3">
        <f t="shared" si="146"/>
        <v>140000</v>
      </c>
      <c r="O2321" s="3">
        <f t="shared" si="147"/>
        <v>0</v>
      </c>
      <c r="P2321">
        <v>5.8</v>
      </c>
      <c r="Q2321">
        <v>31</v>
      </c>
      <c r="R2321">
        <v>6.3</v>
      </c>
      <c r="S2321">
        <v>32</v>
      </c>
      <c r="T2321" t="s">
        <v>185</v>
      </c>
      <c r="U2321">
        <f>VLOOKUP(T2321,Index!$J$2:$K$1319,2,FALSE)</f>
        <v>1207</v>
      </c>
      <c r="V2321" t="s">
        <v>78</v>
      </c>
      <c r="W2321">
        <f t="shared" si="145"/>
        <v>3</v>
      </c>
    </row>
    <row r="2322" spans="1:23">
      <c r="A2322" t="s">
        <v>444</v>
      </c>
      <c r="B2322" t="s">
        <v>33</v>
      </c>
      <c r="C2322">
        <f>VLOOKUP(B2322,Index!$A$2:$B$18,2,FALSE)</f>
        <v>9</v>
      </c>
      <c r="D2322">
        <v>2014</v>
      </c>
      <c r="E2322" t="s">
        <v>34</v>
      </c>
      <c r="F2322">
        <f>VLOOKUP(E2322,Index!$D$2:$E$13,2,FALSE)</f>
        <v>1</v>
      </c>
      <c r="G2322" t="s">
        <v>194</v>
      </c>
      <c r="H2322">
        <f>VLOOKUP(G2322,Index!$G$2:$H$40,2,FALSE)</f>
        <v>38</v>
      </c>
      <c r="I2322" s="3">
        <v>200000</v>
      </c>
      <c r="J2322" s="3">
        <v>260000</v>
      </c>
      <c r="K2322" s="3">
        <v>10000</v>
      </c>
      <c r="L2322" s="3">
        <v>90000</v>
      </c>
      <c r="M2322" s="3">
        <f t="shared" si="144"/>
        <v>560000</v>
      </c>
      <c r="N2322" s="3">
        <f t="shared" si="146"/>
        <v>140000</v>
      </c>
      <c r="O2322" s="3">
        <f t="shared" si="147"/>
        <v>0</v>
      </c>
      <c r="R2322">
        <v>3.4</v>
      </c>
      <c r="S2322">
        <v>100</v>
      </c>
      <c r="T2322" t="s">
        <v>2185</v>
      </c>
      <c r="U2322">
        <f>VLOOKUP(T2322,Index!$J$2:$K$1319,2,FALSE)</f>
        <v>126</v>
      </c>
      <c r="V2322" t="s">
        <v>37</v>
      </c>
      <c r="W2322">
        <f t="shared" si="145"/>
        <v>3</v>
      </c>
    </row>
    <row r="2323" spans="1:23">
      <c r="A2323" t="s">
        <v>2186</v>
      </c>
      <c r="B2323" t="s">
        <v>39</v>
      </c>
      <c r="C2323">
        <f>VLOOKUP(B2323,Index!$A$2:$B$18,2,FALSE)</f>
        <v>8</v>
      </c>
      <c r="D2323">
        <v>2001</v>
      </c>
      <c r="E2323" t="s">
        <v>48</v>
      </c>
      <c r="F2323">
        <f>VLOOKUP(E2323,Index!$D$2:$E$13,2,FALSE)</f>
        <v>9</v>
      </c>
      <c r="G2323" t="s">
        <v>1028</v>
      </c>
      <c r="H2323">
        <f>VLOOKUP(G2323,Index!$G$2:$H$40,2,FALSE)</f>
        <v>9</v>
      </c>
      <c r="I2323" s="3">
        <v>270000</v>
      </c>
      <c r="J2323" s="3">
        <v>210000</v>
      </c>
      <c r="K2323" s="3">
        <v>0</v>
      </c>
      <c r="L2323" s="3">
        <v>70000</v>
      </c>
      <c r="M2323" s="3">
        <f t="shared" si="144"/>
        <v>550000</v>
      </c>
      <c r="N2323" s="3">
        <f t="shared" si="146"/>
        <v>137500</v>
      </c>
      <c r="O2323" s="3">
        <f t="shared" si="147"/>
        <v>0</v>
      </c>
      <c r="P2323">
        <v>5.9</v>
      </c>
      <c r="Q2323">
        <v>14</v>
      </c>
      <c r="R2323">
        <v>6.8</v>
      </c>
      <c r="S2323">
        <v>17</v>
      </c>
      <c r="T2323" t="s">
        <v>2187</v>
      </c>
      <c r="U2323">
        <f>VLOOKUP(T2323,Index!$J$2:$K$1319,2,FALSE)</f>
        <v>871</v>
      </c>
      <c r="V2323" t="s">
        <v>37</v>
      </c>
      <c r="W2323">
        <f t="shared" si="145"/>
        <v>3</v>
      </c>
    </row>
    <row r="2324" spans="1:23">
      <c r="A2324" t="s">
        <v>166</v>
      </c>
      <c r="B2324" t="s">
        <v>12</v>
      </c>
      <c r="C2324">
        <f>VLOOKUP(B2324,Index!$A$2:$B$18,2,FALSE)</f>
        <v>13</v>
      </c>
      <c r="D2324">
        <v>2014</v>
      </c>
      <c r="E2324" t="s">
        <v>13</v>
      </c>
      <c r="F2324">
        <f>VLOOKUP(E2324,Index!$D$2:$E$13,2,FALSE)</f>
        <v>11</v>
      </c>
      <c r="G2324" t="s">
        <v>94</v>
      </c>
      <c r="H2324">
        <f>VLOOKUP(G2324,Index!$G$2:$H$40,2,FALSE)</f>
        <v>15</v>
      </c>
      <c r="I2324" s="3">
        <v>150000</v>
      </c>
      <c r="J2324" s="3">
        <v>370000</v>
      </c>
      <c r="K2324" s="3">
        <v>0</v>
      </c>
      <c r="L2324" s="3">
        <v>40000</v>
      </c>
      <c r="M2324" s="3">
        <f t="shared" si="144"/>
        <v>560000</v>
      </c>
      <c r="N2324" s="3">
        <f t="shared" si="146"/>
        <v>140000</v>
      </c>
      <c r="O2324" s="3">
        <f t="shared" si="147"/>
        <v>0</v>
      </c>
      <c r="R2324">
        <v>4.3</v>
      </c>
      <c r="S2324">
        <v>12</v>
      </c>
      <c r="T2324" t="s">
        <v>95</v>
      </c>
      <c r="U2324">
        <f>VLOOKUP(T2324,Index!$J$2:$K$1319,2,FALSE)</f>
        <v>356</v>
      </c>
      <c r="V2324" t="s">
        <v>15</v>
      </c>
      <c r="W2324">
        <f t="shared" si="145"/>
        <v>3</v>
      </c>
    </row>
    <row r="2325" spans="1:23">
      <c r="A2325" t="s">
        <v>2188</v>
      </c>
      <c r="B2325" t="s">
        <v>112</v>
      </c>
      <c r="C2325">
        <f>VLOOKUP(B2325,Index!$A$2:$B$18,2,FALSE)</f>
        <v>11</v>
      </c>
      <c r="D2325">
        <v>2011</v>
      </c>
      <c r="E2325" t="s">
        <v>90</v>
      </c>
      <c r="F2325">
        <f>VLOOKUP(E2325,Index!$D$2:$E$13,2,FALSE)</f>
        <v>8</v>
      </c>
      <c r="G2325" t="s">
        <v>173</v>
      </c>
      <c r="H2325">
        <f>VLOOKUP(G2325,Index!$G$2:$H$40,2,FALSE)</f>
        <v>31</v>
      </c>
      <c r="I2325" s="3">
        <v>130000</v>
      </c>
      <c r="J2325" s="3">
        <v>90000</v>
      </c>
      <c r="K2325" s="3">
        <v>270000</v>
      </c>
      <c r="L2325" s="3">
        <v>60000</v>
      </c>
      <c r="M2325" s="3">
        <f t="shared" si="144"/>
        <v>550000</v>
      </c>
      <c r="N2325" s="3">
        <f t="shared" si="146"/>
        <v>137500</v>
      </c>
      <c r="O2325" s="3">
        <f t="shared" si="147"/>
        <v>0</v>
      </c>
      <c r="P2325">
        <v>7.7</v>
      </c>
      <c r="Q2325">
        <v>41</v>
      </c>
      <c r="R2325">
        <v>7.5</v>
      </c>
      <c r="S2325">
        <v>80</v>
      </c>
      <c r="T2325" t="s">
        <v>2189</v>
      </c>
      <c r="U2325">
        <f>VLOOKUP(T2325,Index!$J$2:$K$1319,2,FALSE)</f>
        <v>192</v>
      </c>
      <c r="V2325" t="s">
        <v>78</v>
      </c>
      <c r="W2325">
        <f t="shared" si="145"/>
        <v>3</v>
      </c>
    </row>
    <row r="2326" spans="1:23">
      <c r="A2326" t="s">
        <v>2190</v>
      </c>
      <c r="B2326" t="s">
        <v>28</v>
      </c>
      <c r="C2326">
        <f>VLOOKUP(B2326,Index!$A$2:$B$18,2,FALSE)</f>
        <v>15</v>
      </c>
      <c r="D2326">
        <v>2008</v>
      </c>
      <c r="E2326" t="s">
        <v>48</v>
      </c>
      <c r="F2326">
        <f>VLOOKUP(E2326,Index!$D$2:$E$13,2,FALSE)</f>
        <v>9</v>
      </c>
      <c r="G2326" t="s">
        <v>429</v>
      </c>
      <c r="H2326">
        <f>VLOOKUP(G2326,Index!$G$2:$H$40,2,FALSE)</f>
        <v>34</v>
      </c>
      <c r="I2326" s="3">
        <v>340000</v>
      </c>
      <c r="J2326" s="3">
        <v>150000</v>
      </c>
      <c r="K2326" s="3">
        <v>10000</v>
      </c>
      <c r="L2326" s="3">
        <v>50000</v>
      </c>
      <c r="M2326" s="3">
        <f t="shared" si="144"/>
        <v>550000</v>
      </c>
      <c r="N2326" s="3">
        <f t="shared" si="146"/>
        <v>137500</v>
      </c>
      <c r="O2326" s="3">
        <f t="shared" si="147"/>
        <v>0</v>
      </c>
      <c r="P2326">
        <v>7.5</v>
      </c>
      <c r="Q2326">
        <v>55</v>
      </c>
      <c r="R2326">
        <v>7.8</v>
      </c>
      <c r="S2326">
        <v>77</v>
      </c>
      <c r="T2326" t="s">
        <v>981</v>
      </c>
      <c r="U2326">
        <f>VLOOKUP(T2326,Index!$J$2:$K$1319,2,FALSE)</f>
        <v>625</v>
      </c>
      <c r="V2326" t="s">
        <v>61</v>
      </c>
      <c r="W2326">
        <f t="shared" si="145"/>
        <v>3</v>
      </c>
    </row>
    <row r="2327" spans="1:23">
      <c r="A2327" t="s">
        <v>2191</v>
      </c>
      <c r="B2327" t="s">
        <v>39</v>
      </c>
      <c r="C2327">
        <f>VLOOKUP(B2327,Index!$A$2:$B$18,2,FALSE)</f>
        <v>8</v>
      </c>
      <c r="D2327">
        <v>2001</v>
      </c>
      <c r="E2327" t="s">
        <v>17</v>
      </c>
      <c r="F2327">
        <f>VLOOKUP(E2327,Index!$D$2:$E$13,2,FALSE)</f>
        <v>7</v>
      </c>
      <c r="G2327" t="s">
        <v>429</v>
      </c>
      <c r="H2327">
        <f>VLOOKUP(G2327,Index!$G$2:$H$40,2,FALSE)</f>
        <v>34</v>
      </c>
      <c r="I2327" s="3">
        <v>270000</v>
      </c>
      <c r="J2327" s="3">
        <v>210000</v>
      </c>
      <c r="K2327" s="3">
        <v>0</v>
      </c>
      <c r="L2327" s="3">
        <v>70000</v>
      </c>
      <c r="M2327" s="3">
        <f t="shared" si="144"/>
        <v>550000</v>
      </c>
      <c r="N2327" s="3">
        <f t="shared" si="146"/>
        <v>137500</v>
      </c>
      <c r="O2327" s="3">
        <f t="shared" si="147"/>
        <v>0</v>
      </c>
      <c r="P2327">
        <v>7.6</v>
      </c>
      <c r="Q2327">
        <v>17</v>
      </c>
      <c r="R2327">
        <v>8.3000000000000007</v>
      </c>
      <c r="S2327">
        <v>9</v>
      </c>
      <c r="T2327" t="s">
        <v>1832</v>
      </c>
      <c r="U2327">
        <f>VLOOKUP(T2327,Index!$J$2:$K$1319,2,FALSE)</f>
        <v>851</v>
      </c>
      <c r="V2327" t="s">
        <v>15</v>
      </c>
      <c r="W2327">
        <f t="shared" si="145"/>
        <v>3</v>
      </c>
    </row>
    <row r="2328" spans="1:23">
      <c r="A2328" t="s">
        <v>823</v>
      </c>
      <c r="B2328" t="s">
        <v>97</v>
      </c>
      <c r="C2328">
        <f>VLOOKUP(B2328,Index!$A$2:$B$18,2,FALSE)</f>
        <v>16</v>
      </c>
      <c r="D2328">
        <v>2006</v>
      </c>
      <c r="E2328" t="s">
        <v>13</v>
      </c>
      <c r="F2328">
        <f>VLOOKUP(E2328,Index!$D$2:$E$13,2,FALSE)</f>
        <v>11</v>
      </c>
      <c r="G2328" t="s">
        <v>94</v>
      </c>
      <c r="H2328">
        <f>VLOOKUP(G2328,Index!$G$2:$H$40,2,FALSE)</f>
        <v>15</v>
      </c>
      <c r="I2328" s="3">
        <v>420000</v>
      </c>
      <c r="J2328" s="3">
        <v>120000</v>
      </c>
      <c r="K2328" s="3">
        <v>0</v>
      </c>
      <c r="L2328" s="3">
        <v>10000</v>
      </c>
      <c r="M2328" s="3">
        <f t="shared" si="144"/>
        <v>550000</v>
      </c>
      <c r="N2328" s="3">
        <f t="shared" si="146"/>
        <v>137500</v>
      </c>
      <c r="O2328" s="3">
        <f t="shared" si="147"/>
        <v>0</v>
      </c>
      <c r="P2328">
        <v>8.8000000000000007</v>
      </c>
      <c r="Q2328">
        <v>20</v>
      </c>
      <c r="R2328">
        <v>6.9</v>
      </c>
      <c r="S2328">
        <v>10</v>
      </c>
      <c r="T2328" t="s">
        <v>95</v>
      </c>
      <c r="U2328">
        <f>VLOOKUP(T2328,Index!$J$2:$K$1319,2,FALSE)</f>
        <v>356</v>
      </c>
      <c r="V2328" t="s">
        <v>15</v>
      </c>
      <c r="W2328">
        <f t="shared" si="145"/>
        <v>3</v>
      </c>
    </row>
    <row r="2329" spans="1:23">
      <c r="A2329" t="s">
        <v>2192</v>
      </c>
      <c r="B2329" t="s">
        <v>12</v>
      </c>
      <c r="C2329">
        <f>VLOOKUP(B2329,Index!$A$2:$B$18,2,FALSE)</f>
        <v>13</v>
      </c>
      <c r="D2329">
        <v>2007</v>
      </c>
      <c r="E2329" t="s">
        <v>34</v>
      </c>
      <c r="F2329">
        <f>VLOOKUP(E2329,Index!$D$2:$E$13,2,FALSE)</f>
        <v>1</v>
      </c>
      <c r="G2329" t="s">
        <v>1018</v>
      </c>
      <c r="H2329">
        <f>VLOOKUP(G2329,Index!$G$2:$H$40,2,FALSE)</f>
        <v>28</v>
      </c>
      <c r="I2329" s="3">
        <v>290000</v>
      </c>
      <c r="J2329" s="3">
        <v>170000</v>
      </c>
      <c r="K2329" s="3">
        <v>40000</v>
      </c>
      <c r="L2329" s="3">
        <v>50000</v>
      </c>
      <c r="M2329" s="3">
        <f t="shared" si="144"/>
        <v>550000</v>
      </c>
      <c r="N2329" s="3">
        <f t="shared" si="146"/>
        <v>137500</v>
      </c>
      <c r="O2329" s="3">
        <f t="shared" si="147"/>
        <v>0</v>
      </c>
      <c r="P2329">
        <v>8.3000000000000007</v>
      </c>
      <c r="Q2329">
        <v>64</v>
      </c>
      <c r="R2329">
        <v>8.4</v>
      </c>
      <c r="S2329">
        <v>259</v>
      </c>
      <c r="T2329" t="s">
        <v>1930</v>
      </c>
      <c r="U2329">
        <f>VLOOKUP(T2329,Index!$J$2:$K$1319,2,FALSE)</f>
        <v>492</v>
      </c>
      <c r="V2329" t="s">
        <v>37</v>
      </c>
      <c r="W2329">
        <f t="shared" si="145"/>
        <v>3</v>
      </c>
    </row>
    <row r="2330" spans="1:23">
      <c r="A2330" t="s">
        <v>2193</v>
      </c>
      <c r="B2330" t="s">
        <v>33</v>
      </c>
      <c r="C2330">
        <f>VLOOKUP(B2330,Index!$A$2:$B$18,2,FALSE)</f>
        <v>9</v>
      </c>
      <c r="D2330">
        <v>2011</v>
      </c>
      <c r="E2330" t="s">
        <v>34</v>
      </c>
      <c r="F2330">
        <f>VLOOKUP(E2330,Index!$D$2:$E$13,2,FALSE)</f>
        <v>1</v>
      </c>
      <c r="G2330" t="s">
        <v>45</v>
      </c>
      <c r="H2330">
        <f>VLOOKUP(G2330,Index!$G$2:$H$40,2,FALSE)</f>
        <v>30</v>
      </c>
      <c r="I2330" s="3">
        <v>390000</v>
      </c>
      <c r="J2330" s="3">
        <v>80000</v>
      </c>
      <c r="K2330" s="3">
        <v>20000</v>
      </c>
      <c r="L2330" s="3">
        <v>60000</v>
      </c>
      <c r="M2330" s="3">
        <f t="shared" si="144"/>
        <v>550000</v>
      </c>
      <c r="N2330" s="3">
        <f t="shared" si="146"/>
        <v>137500</v>
      </c>
      <c r="O2330" s="3">
        <f t="shared" si="147"/>
        <v>0</v>
      </c>
      <c r="P2330">
        <v>8.4</v>
      </c>
      <c r="Q2330">
        <v>58</v>
      </c>
      <c r="R2330">
        <v>8.4</v>
      </c>
      <c r="S2330">
        <v>208</v>
      </c>
      <c r="T2330" t="s">
        <v>271</v>
      </c>
      <c r="U2330">
        <f>VLOOKUP(T2330,Index!$J$2:$K$1319,2,FALSE)</f>
        <v>927</v>
      </c>
      <c r="V2330" t="s">
        <v>37</v>
      </c>
      <c r="W2330">
        <f t="shared" si="145"/>
        <v>3</v>
      </c>
    </row>
    <row r="2331" spans="1:23">
      <c r="A2331" t="s">
        <v>2194</v>
      </c>
      <c r="B2331" t="s">
        <v>12</v>
      </c>
      <c r="C2331">
        <f>VLOOKUP(B2331,Index!$A$2:$B$18,2,FALSE)</f>
        <v>13</v>
      </c>
      <c r="D2331">
        <v>2008</v>
      </c>
      <c r="E2331" t="s">
        <v>21</v>
      </c>
      <c r="F2331">
        <f>VLOOKUP(E2331,Index!$D$2:$E$13,2,FALSE)</f>
        <v>5</v>
      </c>
      <c r="G2331" t="s">
        <v>35</v>
      </c>
      <c r="H2331">
        <f>VLOOKUP(G2331,Index!$G$2:$H$40,2,FALSE)</f>
        <v>32</v>
      </c>
      <c r="I2331" s="3">
        <v>490000</v>
      </c>
      <c r="J2331" s="3">
        <v>20000</v>
      </c>
      <c r="K2331" s="3">
        <v>0</v>
      </c>
      <c r="L2331" s="3">
        <v>40000</v>
      </c>
      <c r="M2331" s="3">
        <f t="shared" si="144"/>
        <v>550000</v>
      </c>
      <c r="N2331" s="3">
        <f t="shared" si="146"/>
        <v>137500</v>
      </c>
      <c r="O2331" s="3">
        <f t="shared" si="147"/>
        <v>0</v>
      </c>
      <c r="P2331">
        <v>4.7</v>
      </c>
      <c r="Q2331">
        <v>4</v>
      </c>
      <c r="R2331">
        <v>7</v>
      </c>
      <c r="S2331">
        <v>5</v>
      </c>
      <c r="T2331" t="s">
        <v>1171</v>
      </c>
      <c r="U2331">
        <f>VLOOKUP(T2331,Index!$J$2:$K$1319,2,FALSE)</f>
        <v>526</v>
      </c>
      <c r="V2331" t="s">
        <v>15</v>
      </c>
      <c r="W2331">
        <f t="shared" si="145"/>
        <v>3</v>
      </c>
    </row>
    <row r="2332" spans="1:23">
      <c r="A2332" t="s">
        <v>2195</v>
      </c>
      <c r="B2332" t="s">
        <v>39</v>
      </c>
      <c r="C2332">
        <f>VLOOKUP(B2332,Index!$A$2:$B$18,2,FALSE)</f>
        <v>8</v>
      </c>
      <c r="D2332">
        <v>2001</v>
      </c>
      <c r="E2332" t="s">
        <v>34</v>
      </c>
      <c r="F2332">
        <f>VLOOKUP(E2332,Index!$D$2:$E$13,2,FALSE)</f>
        <v>1</v>
      </c>
      <c r="G2332" t="s">
        <v>267</v>
      </c>
      <c r="H2332">
        <f>VLOOKUP(G2332,Index!$G$2:$H$40,2,FALSE)</f>
        <v>14</v>
      </c>
      <c r="I2332" s="3">
        <v>270000</v>
      </c>
      <c r="J2332" s="3">
        <v>210000</v>
      </c>
      <c r="K2332" s="3">
        <v>0</v>
      </c>
      <c r="L2332" s="3">
        <v>70000</v>
      </c>
      <c r="M2332" s="3">
        <f t="shared" si="144"/>
        <v>550000</v>
      </c>
      <c r="N2332" s="3">
        <f t="shared" si="146"/>
        <v>137500</v>
      </c>
      <c r="O2332" s="3">
        <f t="shared" si="147"/>
        <v>0</v>
      </c>
      <c r="P2332">
        <v>8</v>
      </c>
      <c r="Q2332">
        <v>22</v>
      </c>
      <c r="R2332">
        <v>8.5</v>
      </c>
      <c r="S2332">
        <v>35</v>
      </c>
      <c r="T2332" t="s">
        <v>1038</v>
      </c>
      <c r="U2332">
        <f>VLOOKUP(T2332,Index!$J$2:$K$1319,2,FALSE)</f>
        <v>264</v>
      </c>
      <c r="V2332" t="s">
        <v>37</v>
      </c>
      <c r="W2332">
        <f t="shared" si="145"/>
        <v>3</v>
      </c>
    </row>
    <row r="2333" spans="1:23">
      <c r="A2333" t="s">
        <v>2196</v>
      </c>
      <c r="B2333" t="s">
        <v>39</v>
      </c>
      <c r="C2333">
        <f>VLOOKUP(B2333,Index!$A$2:$B$18,2,FALSE)</f>
        <v>8</v>
      </c>
      <c r="D2333">
        <v>2005</v>
      </c>
      <c r="E2333" t="s">
        <v>34</v>
      </c>
      <c r="F2333">
        <f>VLOOKUP(E2333,Index!$D$2:$E$13,2,FALSE)</f>
        <v>1</v>
      </c>
      <c r="G2333" t="s">
        <v>168</v>
      </c>
      <c r="H2333">
        <f>VLOOKUP(G2333,Index!$G$2:$H$40,2,FALSE)</f>
        <v>19</v>
      </c>
      <c r="I2333" s="3">
        <v>340000</v>
      </c>
      <c r="J2333" s="3">
        <v>10000</v>
      </c>
      <c r="K2333" s="3">
        <v>150000</v>
      </c>
      <c r="L2333" s="3">
        <v>60000</v>
      </c>
      <c r="M2333" s="3">
        <f t="shared" si="144"/>
        <v>560000</v>
      </c>
      <c r="N2333" s="3">
        <f t="shared" si="146"/>
        <v>140000</v>
      </c>
      <c r="O2333" s="3">
        <f t="shared" si="147"/>
        <v>0</v>
      </c>
      <c r="P2333">
        <v>9.4</v>
      </c>
      <c r="Q2333">
        <v>53</v>
      </c>
      <c r="R2333">
        <v>9.3000000000000007</v>
      </c>
      <c r="S2333">
        <v>439</v>
      </c>
      <c r="T2333" t="s">
        <v>2197</v>
      </c>
      <c r="U2333">
        <f>VLOOKUP(T2333,Index!$J$2:$K$1319,2,FALSE)</f>
        <v>89</v>
      </c>
      <c r="V2333" t="s">
        <v>37</v>
      </c>
      <c r="W2333">
        <f t="shared" si="145"/>
        <v>3</v>
      </c>
    </row>
    <row r="2334" spans="1:23">
      <c r="A2334" t="s">
        <v>2198</v>
      </c>
      <c r="B2334" t="s">
        <v>33</v>
      </c>
      <c r="C2334">
        <f>VLOOKUP(B2334,Index!$A$2:$B$18,2,FALSE)</f>
        <v>9</v>
      </c>
      <c r="D2334">
        <v>2010</v>
      </c>
      <c r="E2334" t="s">
        <v>34</v>
      </c>
      <c r="F2334">
        <f>VLOOKUP(E2334,Index!$D$2:$E$13,2,FALSE)</f>
        <v>1</v>
      </c>
      <c r="G2334" t="s">
        <v>264</v>
      </c>
      <c r="H2334">
        <f>VLOOKUP(G2334,Index!$G$2:$H$40,2,FALSE)</f>
        <v>25</v>
      </c>
      <c r="I2334" s="3">
        <v>240000</v>
      </c>
      <c r="J2334" s="3">
        <v>220000</v>
      </c>
      <c r="K2334" s="3">
        <v>10000</v>
      </c>
      <c r="L2334" s="3">
        <v>90000</v>
      </c>
      <c r="M2334" s="3">
        <f t="shared" si="144"/>
        <v>560000</v>
      </c>
      <c r="N2334" s="3">
        <f t="shared" si="146"/>
        <v>140000</v>
      </c>
      <c r="O2334" s="3">
        <f t="shared" si="147"/>
        <v>0</v>
      </c>
      <c r="P2334">
        <v>8</v>
      </c>
      <c r="Q2334">
        <v>53</v>
      </c>
      <c r="R2334">
        <v>7.4</v>
      </c>
      <c r="S2334">
        <v>312</v>
      </c>
      <c r="T2334" t="s">
        <v>868</v>
      </c>
      <c r="U2334">
        <f>VLOOKUP(T2334,Index!$J$2:$K$1319,2,FALSE)</f>
        <v>807</v>
      </c>
      <c r="V2334" t="s">
        <v>61</v>
      </c>
      <c r="W2334">
        <f t="shared" si="145"/>
        <v>3</v>
      </c>
    </row>
    <row r="2335" spans="1:23">
      <c r="A2335" t="s">
        <v>2199</v>
      </c>
      <c r="B2335" t="s">
        <v>97</v>
      </c>
      <c r="C2335">
        <f>VLOOKUP(B2335,Index!$A$2:$B$18,2,FALSE)</f>
        <v>16</v>
      </c>
      <c r="D2335">
        <v>2002</v>
      </c>
      <c r="E2335" t="s">
        <v>59</v>
      </c>
      <c r="F2335">
        <f>VLOOKUP(E2335,Index!$D$2:$E$13,2,FALSE)</f>
        <v>3</v>
      </c>
      <c r="G2335" t="s">
        <v>429</v>
      </c>
      <c r="H2335">
        <f>VLOOKUP(G2335,Index!$G$2:$H$40,2,FALSE)</f>
        <v>34</v>
      </c>
      <c r="I2335" s="3">
        <v>400000</v>
      </c>
      <c r="J2335" s="3">
        <v>130000</v>
      </c>
      <c r="K2335" s="3">
        <v>0</v>
      </c>
      <c r="L2335" s="3">
        <v>20000</v>
      </c>
      <c r="M2335" s="3">
        <f t="shared" si="144"/>
        <v>550000</v>
      </c>
      <c r="N2335" s="3">
        <f t="shared" si="146"/>
        <v>137500</v>
      </c>
      <c r="O2335" s="3">
        <f t="shared" si="147"/>
        <v>0</v>
      </c>
      <c r="P2335">
        <v>6.8</v>
      </c>
      <c r="Q2335">
        <v>33</v>
      </c>
      <c r="R2335">
        <v>6.6</v>
      </c>
      <c r="S2335">
        <v>15</v>
      </c>
      <c r="T2335" t="s">
        <v>2169</v>
      </c>
      <c r="U2335">
        <f>VLOOKUP(T2335,Index!$J$2:$K$1319,2,FALSE)</f>
        <v>61</v>
      </c>
      <c r="V2335" t="s">
        <v>61</v>
      </c>
      <c r="W2335">
        <f t="shared" si="145"/>
        <v>3</v>
      </c>
    </row>
    <row r="2336" spans="1:23">
      <c r="A2336" t="s">
        <v>1591</v>
      </c>
      <c r="B2336" t="s">
        <v>196</v>
      </c>
      <c r="C2336">
        <f>VLOOKUP(B2336,Index!$A$2:$B$18,2,FALSE)</f>
        <v>17</v>
      </c>
      <c r="D2336">
        <v>2015</v>
      </c>
      <c r="E2336" t="s">
        <v>23</v>
      </c>
      <c r="F2336">
        <f>VLOOKUP(E2336,Index!$D$2:$E$13,2,FALSE)</f>
        <v>4</v>
      </c>
      <c r="G2336" t="s">
        <v>49</v>
      </c>
      <c r="H2336">
        <f>VLOOKUP(G2336,Index!$G$2:$H$40,2,FALSE)</f>
        <v>4</v>
      </c>
      <c r="I2336" s="3">
        <v>300000</v>
      </c>
      <c r="J2336" s="3">
        <v>200000</v>
      </c>
      <c r="K2336" s="3">
        <v>0</v>
      </c>
      <c r="L2336" s="3">
        <v>50000</v>
      </c>
      <c r="M2336" s="3">
        <f t="shared" si="144"/>
        <v>550000</v>
      </c>
      <c r="N2336" s="3">
        <f t="shared" si="146"/>
        <v>137500</v>
      </c>
      <c r="O2336" s="3">
        <f t="shared" si="147"/>
        <v>0</v>
      </c>
      <c r="P2336">
        <v>8.1</v>
      </c>
      <c r="Q2336">
        <v>21</v>
      </c>
      <c r="R2336">
        <v>5.0999999999999996</v>
      </c>
      <c r="S2336">
        <v>69</v>
      </c>
      <c r="T2336" t="s">
        <v>1329</v>
      </c>
      <c r="U2336">
        <f>VLOOKUP(T2336,Index!$J$2:$K$1319,2,FALSE)</f>
        <v>430</v>
      </c>
      <c r="V2336" t="s">
        <v>61</v>
      </c>
      <c r="W2336">
        <f t="shared" si="145"/>
        <v>3</v>
      </c>
    </row>
    <row r="2337" spans="1:23">
      <c r="A2337" t="s">
        <v>2200</v>
      </c>
      <c r="B2337" t="s">
        <v>20</v>
      </c>
      <c r="C2337">
        <f>VLOOKUP(B2337,Index!$A$2:$B$18,2,FALSE)</f>
        <v>3</v>
      </c>
      <c r="D2337">
        <v>2006</v>
      </c>
      <c r="E2337" t="s">
        <v>67</v>
      </c>
      <c r="F2337">
        <f>VLOOKUP(E2337,Index!$D$2:$E$13,2,FALSE)</f>
        <v>10</v>
      </c>
      <c r="G2337" t="s">
        <v>77</v>
      </c>
      <c r="H2337">
        <f>VLOOKUP(G2337,Index!$G$2:$H$40,2,FALSE)</f>
        <v>35</v>
      </c>
      <c r="I2337" s="3">
        <v>490000</v>
      </c>
      <c r="J2337" s="3">
        <v>20000</v>
      </c>
      <c r="K2337" s="3">
        <v>0</v>
      </c>
      <c r="L2337" s="3">
        <v>40000</v>
      </c>
      <c r="M2337" s="3">
        <f t="shared" si="144"/>
        <v>550000</v>
      </c>
      <c r="N2337" s="3">
        <f t="shared" si="146"/>
        <v>137500</v>
      </c>
      <c r="O2337" s="3">
        <f t="shared" si="147"/>
        <v>0</v>
      </c>
      <c r="R2337">
        <v>5.3</v>
      </c>
      <c r="S2337">
        <v>16</v>
      </c>
      <c r="T2337" t="s">
        <v>1388</v>
      </c>
      <c r="U2337">
        <f>VLOOKUP(T2337,Index!$J$2:$K$1319,2,FALSE)</f>
        <v>892</v>
      </c>
      <c r="V2337" t="s">
        <v>15</v>
      </c>
      <c r="W2337">
        <f t="shared" si="145"/>
        <v>3</v>
      </c>
    </row>
    <row r="2338" spans="1:23">
      <c r="A2338" t="s">
        <v>2201</v>
      </c>
      <c r="B2338" t="s">
        <v>39</v>
      </c>
      <c r="C2338">
        <f>VLOOKUP(B2338,Index!$A$2:$B$18,2,FALSE)</f>
        <v>8</v>
      </c>
      <c r="D2338">
        <v>2001</v>
      </c>
      <c r="E2338" t="s">
        <v>34</v>
      </c>
      <c r="F2338">
        <f>VLOOKUP(E2338,Index!$D$2:$E$13,2,FALSE)</f>
        <v>1</v>
      </c>
      <c r="G2338" t="s">
        <v>45</v>
      </c>
      <c r="H2338">
        <f>VLOOKUP(G2338,Index!$G$2:$H$40,2,FALSE)</f>
        <v>30</v>
      </c>
      <c r="I2338" s="3">
        <v>210000</v>
      </c>
      <c r="J2338" s="3">
        <v>160000</v>
      </c>
      <c r="K2338" s="3">
        <v>120000</v>
      </c>
      <c r="L2338" s="3">
        <v>50000</v>
      </c>
      <c r="M2338" s="3">
        <f t="shared" si="144"/>
        <v>540000</v>
      </c>
      <c r="N2338" s="3">
        <f t="shared" si="146"/>
        <v>135000</v>
      </c>
      <c r="O2338" s="3">
        <f t="shared" si="147"/>
        <v>0</v>
      </c>
      <c r="P2338">
        <v>6.7</v>
      </c>
      <c r="Q2338">
        <v>19</v>
      </c>
      <c r="R2338">
        <v>7.8</v>
      </c>
      <c r="S2338">
        <v>19</v>
      </c>
      <c r="T2338" t="s">
        <v>2202</v>
      </c>
      <c r="U2338">
        <f>VLOOKUP(T2338,Index!$J$2:$K$1319,2,FALSE)</f>
        <v>293</v>
      </c>
      <c r="V2338" t="s">
        <v>37</v>
      </c>
      <c r="W2338">
        <f t="shared" si="145"/>
        <v>3</v>
      </c>
    </row>
    <row r="2339" spans="1:23">
      <c r="A2339" t="s">
        <v>2203</v>
      </c>
      <c r="B2339" t="s">
        <v>39</v>
      </c>
      <c r="C2339">
        <f>VLOOKUP(B2339,Index!$A$2:$B$18,2,FALSE)</f>
        <v>8</v>
      </c>
      <c r="D2339">
        <v>2001</v>
      </c>
      <c r="E2339" t="s">
        <v>187</v>
      </c>
      <c r="F2339">
        <f>VLOOKUP(E2339,Index!$D$2:$E$13,2,FALSE)</f>
        <v>2</v>
      </c>
      <c r="G2339" t="s">
        <v>77</v>
      </c>
      <c r="H2339">
        <f>VLOOKUP(G2339,Index!$G$2:$H$40,2,FALSE)</f>
        <v>35</v>
      </c>
      <c r="I2339" s="3">
        <v>270000</v>
      </c>
      <c r="J2339" s="3">
        <v>210000</v>
      </c>
      <c r="K2339" s="3">
        <v>0</v>
      </c>
      <c r="L2339" s="3">
        <v>70000</v>
      </c>
      <c r="M2339" s="3">
        <f t="shared" si="144"/>
        <v>550000</v>
      </c>
      <c r="N2339" s="3">
        <f t="shared" si="146"/>
        <v>137500</v>
      </c>
      <c r="O2339" s="3">
        <f t="shared" si="147"/>
        <v>0</v>
      </c>
      <c r="P2339">
        <v>6.8</v>
      </c>
      <c r="Q2339">
        <v>19</v>
      </c>
      <c r="R2339">
        <v>6.7</v>
      </c>
      <c r="S2339">
        <v>12</v>
      </c>
      <c r="T2339" t="s">
        <v>77</v>
      </c>
      <c r="U2339">
        <f>VLOOKUP(T2339,Index!$J$2:$K$1319,2,FALSE)</f>
        <v>1199</v>
      </c>
      <c r="V2339" t="s">
        <v>61</v>
      </c>
      <c r="W2339">
        <f t="shared" si="145"/>
        <v>1</v>
      </c>
    </row>
    <row r="2340" spans="1:23">
      <c r="A2340" t="s">
        <v>2204</v>
      </c>
      <c r="B2340" t="s">
        <v>926</v>
      </c>
      <c r="C2340">
        <f>VLOOKUP(B2340,Index!$A$2:$B$18,2,FALSE)</f>
        <v>12</v>
      </c>
      <c r="D2340">
        <v>2011</v>
      </c>
      <c r="E2340" t="s">
        <v>13</v>
      </c>
      <c r="F2340">
        <f>VLOOKUP(E2340,Index!$D$2:$E$13,2,FALSE)</f>
        <v>11</v>
      </c>
      <c r="G2340" t="s">
        <v>45</v>
      </c>
      <c r="H2340">
        <f>VLOOKUP(G2340,Index!$G$2:$H$40,2,FALSE)</f>
        <v>30</v>
      </c>
      <c r="I2340" s="3">
        <v>150000</v>
      </c>
      <c r="J2340" s="3">
        <v>110000</v>
      </c>
      <c r="K2340" s="3">
        <v>250000</v>
      </c>
      <c r="L2340" s="3">
        <v>50000</v>
      </c>
      <c r="M2340" s="3">
        <f t="shared" si="144"/>
        <v>560000</v>
      </c>
      <c r="N2340" s="3">
        <f t="shared" si="146"/>
        <v>140000</v>
      </c>
      <c r="O2340" s="3">
        <f t="shared" si="147"/>
        <v>0</v>
      </c>
      <c r="P2340">
        <v>7.6</v>
      </c>
      <c r="Q2340">
        <v>55</v>
      </c>
      <c r="R2340">
        <v>8.1</v>
      </c>
      <c r="S2340">
        <v>77</v>
      </c>
      <c r="T2340" t="s">
        <v>463</v>
      </c>
      <c r="U2340">
        <f>VLOOKUP(T2340,Index!$J$2:$K$1319,2,FALSE)</f>
        <v>226</v>
      </c>
      <c r="V2340" t="s">
        <v>15</v>
      </c>
      <c r="W2340">
        <f t="shared" si="145"/>
        <v>3</v>
      </c>
    </row>
    <row r="2341" spans="1:23">
      <c r="A2341" t="s">
        <v>250</v>
      </c>
      <c r="B2341" t="s">
        <v>97</v>
      </c>
      <c r="C2341">
        <f>VLOOKUP(B2341,Index!$A$2:$B$18,2,FALSE)</f>
        <v>16</v>
      </c>
      <c r="D2341">
        <v>2002</v>
      </c>
      <c r="E2341" t="s">
        <v>13</v>
      </c>
      <c r="F2341">
        <f>VLOOKUP(E2341,Index!$D$2:$E$13,2,FALSE)</f>
        <v>11</v>
      </c>
      <c r="G2341" t="s">
        <v>49</v>
      </c>
      <c r="H2341">
        <f>VLOOKUP(G2341,Index!$G$2:$H$40,2,FALSE)</f>
        <v>4</v>
      </c>
      <c r="I2341" s="3">
        <v>340000</v>
      </c>
      <c r="J2341" s="3">
        <v>180000</v>
      </c>
      <c r="K2341" s="3">
        <v>0</v>
      </c>
      <c r="L2341" s="3">
        <v>20000</v>
      </c>
      <c r="M2341" s="3">
        <f t="shared" si="144"/>
        <v>540000</v>
      </c>
      <c r="N2341" s="3">
        <f t="shared" si="146"/>
        <v>135000</v>
      </c>
      <c r="O2341" s="3">
        <f t="shared" si="147"/>
        <v>0</v>
      </c>
      <c r="P2341">
        <v>9.3000000000000007</v>
      </c>
      <c r="Q2341">
        <v>22</v>
      </c>
      <c r="R2341">
        <v>8.4</v>
      </c>
      <c r="S2341">
        <v>17</v>
      </c>
      <c r="T2341" t="s">
        <v>230</v>
      </c>
      <c r="U2341">
        <f>VLOOKUP(T2341,Index!$J$2:$K$1319,2,FALSE)</f>
        <v>793</v>
      </c>
      <c r="V2341" t="s">
        <v>61</v>
      </c>
      <c r="W2341">
        <f t="shared" si="145"/>
        <v>3</v>
      </c>
    </row>
    <row r="2342" spans="1:23">
      <c r="A2342" t="s">
        <v>2205</v>
      </c>
      <c r="B2342" t="s">
        <v>156</v>
      </c>
      <c r="C2342">
        <f>VLOOKUP(B2342,Index!$A$2:$B$18,2,FALSE)</f>
        <v>4</v>
      </c>
      <c r="D2342">
        <v>2002</v>
      </c>
      <c r="E2342" t="s">
        <v>21</v>
      </c>
      <c r="F2342">
        <f>VLOOKUP(E2342,Index!$D$2:$E$13,2,FALSE)</f>
        <v>5</v>
      </c>
      <c r="G2342" t="s">
        <v>192</v>
      </c>
      <c r="H2342">
        <f>VLOOKUP(G2342,Index!$G$2:$H$40,2,FALSE)</f>
        <v>8</v>
      </c>
      <c r="I2342" s="3">
        <v>220000</v>
      </c>
      <c r="J2342" s="3">
        <v>80000</v>
      </c>
      <c r="K2342" s="3">
        <v>240000</v>
      </c>
      <c r="L2342" s="3">
        <v>10000</v>
      </c>
      <c r="M2342" s="3">
        <f t="shared" si="144"/>
        <v>550000</v>
      </c>
      <c r="N2342" s="3">
        <f t="shared" si="146"/>
        <v>137500</v>
      </c>
      <c r="O2342" s="3">
        <f t="shared" si="147"/>
        <v>0</v>
      </c>
      <c r="P2342">
        <v>8.1999999999999993</v>
      </c>
      <c r="Q2342">
        <v>17</v>
      </c>
      <c r="R2342">
        <v>8.9</v>
      </c>
      <c r="S2342">
        <v>31</v>
      </c>
      <c r="T2342" t="s">
        <v>2206</v>
      </c>
      <c r="U2342">
        <f>VLOOKUP(T2342,Index!$J$2:$K$1319,2,FALSE)</f>
        <v>585</v>
      </c>
      <c r="V2342" t="s">
        <v>15</v>
      </c>
      <c r="W2342">
        <f t="shared" si="145"/>
        <v>3</v>
      </c>
    </row>
    <row r="2343" spans="1:23">
      <c r="A2343" t="s">
        <v>2207</v>
      </c>
      <c r="B2343" t="s">
        <v>65</v>
      </c>
      <c r="C2343">
        <f>VLOOKUP(B2343,Index!$A$2:$B$18,2,FALSE)</f>
        <v>10</v>
      </c>
      <c r="D2343">
        <v>2015</v>
      </c>
      <c r="E2343" t="s">
        <v>34</v>
      </c>
      <c r="F2343">
        <f>VLOOKUP(E2343,Index!$D$2:$E$13,2,FALSE)</f>
        <v>1</v>
      </c>
      <c r="G2343" t="s">
        <v>192</v>
      </c>
      <c r="H2343">
        <f>VLOOKUP(G2343,Index!$G$2:$H$40,2,FALSE)</f>
        <v>8</v>
      </c>
      <c r="I2343" s="3">
        <v>130000</v>
      </c>
      <c r="J2343" s="3">
        <v>240000</v>
      </c>
      <c r="K2343" s="3">
        <v>100000</v>
      </c>
      <c r="L2343" s="3">
        <v>70000</v>
      </c>
      <c r="M2343" s="3">
        <f t="shared" si="144"/>
        <v>540000</v>
      </c>
      <c r="N2343" s="3">
        <f t="shared" si="146"/>
        <v>135000</v>
      </c>
      <c r="O2343" s="3">
        <f t="shared" si="147"/>
        <v>0</v>
      </c>
      <c r="P2343">
        <v>7.5</v>
      </c>
      <c r="Q2343">
        <v>30</v>
      </c>
      <c r="R2343">
        <v>7.7</v>
      </c>
      <c r="S2343">
        <v>284</v>
      </c>
      <c r="T2343" t="s">
        <v>192</v>
      </c>
      <c r="U2343">
        <f>VLOOKUP(T2343,Index!$J$2:$K$1319,2,FALSE)</f>
        <v>202</v>
      </c>
      <c r="V2343" t="s">
        <v>37</v>
      </c>
      <c r="W2343">
        <f t="shared" si="145"/>
        <v>1</v>
      </c>
    </row>
    <row r="2344" spans="1:23">
      <c r="A2344" t="s">
        <v>1598</v>
      </c>
      <c r="B2344" t="s">
        <v>33</v>
      </c>
      <c r="C2344">
        <f>VLOOKUP(B2344,Index!$A$2:$B$18,2,FALSE)</f>
        <v>9</v>
      </c>
      <c r="D2344">
        <v>2007</v>
      </c>
      <c r="E2344" t="s">
        <v>13</v>
      </c>
      <c r="F2344">
        <f>VLOOKUP(E2344,Index!$D$2:$E$13,2,FALSE)</f>
        <v>11</v>
      </c>
      <c r="G2344" t="s">
        <v>35</v>
      </c>
      <c r="H2344">
        <f>VLOOKUP(G2344,Index!$G$2:$H$40,2,FALSE)</f>
        <v>32</v>
      </c>
      <c r="I2344" s="3">
        <v>500000</v>
      </c>
      <c r="J2344" s="3">
        <v>10000</v>
      </c>
      <c r="K2344" s="3">
        <v>0</v>
      </c>
      <c r="L2344" s="3">
        <v>50000</v>
      </c>
      <c r="M2344" s="3">
        <f t="shared" si="144"/>
        <v>560000</v>
      </c>
      <c r="N2344" s="3">
        <f t="shared" si="146"/>
        <v>140000</v>
      </c>
      <c r="O2344" s="3">
        <f t="shared" si="147"/>
        <v>0</v>
      </c>
      <c r="P2344">
        <v>8.1</v>
      </c>
      <c r="Q2344">
        <v>18</v>
      </c>
      <c r="R2344">
        <v>6.8</v>
      </c>
      <c r="S2344">
        <v>19</v>
      </c>
      <c r="T2344" t="s">
        <v>306</v>
      </c>
      <c r="U2344">
        <f>VLOOKUP(T2344,Index!$J$2:$K$1319,2,FALSE)</f>
        <v>1259</v>
      </c>
      <c r="V2344" t="s">
        <v>15</v>
      </c>
      <c r="W2344">
        <f t="shared" si="145"/>
        <v>3</v>
      </c>
    </row>
    <row r="2345" spans="1:23">
      <c r="A2345" t="s">
        <v>1409</v>
      </c>
      <c r="B2345" t="s">
        <v>12</v>
      </c>
      <c r="C2345">
        <f>VLOOKUP(B2345,Index!$A$2:$B$18,2,FALSE)</f>
        <v>13</v>
      </c>
      <c r="D2345">
        <v>2011</v>
      </c>
      <c r="E2345" t="s">
        <v>21</v>
      </c>
      <c r="F2345">
        <f>VLOOKUP(E2345,Index!$D$2:$E$13,2,FALSE)</f>
        <v>5</v>
      </c>
      <c r="G2345" t="s">
        <v>77</v>
      </c>
      <c r="H2345">
        <f>VLOOKUP(G2345,Index!$G$2:$H$40,2,FALSE)</f>
        <v>35</v>
      </c>
      <c r="I2345" s="3">
        <v>210000</v>
      </c>
      <c r="J2345" s="3">
        <v>270000</v>
      </c>
      <c r="K2345" s="3">
        <v>0</v>
      </c>
      <c r="L2345" s="3">
        <v>60000</v>
      </c>
      <c r="M2345" s="3">
        <f t="shared" si="144"/>
        <v>540000</v>
      </c>
      <c r="N2345" s="3">
        <f t="shared" si="146"/>
        <v>135000</v>
      </c>
      <c r="O2345" s="3">
        <f t="shared" si="147"/>
        <v>0</v>
      </c>
      <c r="P2345">
        <v>9.1999999999999993</v>
      </c>
      <c r="Q2345">
        <v>13</v>
      </c>
      <c r="R2345">
        <v>8.3000000000000007</v>
      </c>
      <c r="S2345">
        <v>127</v>
      </c>
      <c r="T2345" t="s">
        <v>1410</v>
      </c>
      <c r="U2345">
        <f>VLOOKUP(T2345,Index!$J$2:$K$1319,2,FALSE)</f>
        <v>1229</v>
      </c>
      <c r="V2345" t="s">
        <v>78</v>
      </c>
      <c r="W2345">
        <f t="shared" si="145"/>
        <v>3</v>
      </c>
    </row>
    <row r="2346" spans="1:23">
      <c r="A2346" t="s">
        <v>297</v>
      </c>
      <c r="B2346" t="s">
        <v>107</v>
      </c>
      <c r="C2346">
        <f>VLOOKUP(B2346,Index!$A$2:$B$18,2,FALSE)</f>
        <v>6</v>
      </c>
      <c r="D2346">
        <v>2014</v>
      </c>
      <c r="E2346" t="s">
        <v>34</v>
      </c>
      <c r="F2346">
        <f>VLOOKUP(E2346,Index!$D$2:$E$13,2,FALSE)</f>
        <v>1</v>
      </c>
      <c r="G2346" t="s">
        <v>77</v>
      </c>
      <c r="H2346">
        <f>VLOOKUP(G2346,Index!$G$2:$H$40,2,FALSE)</f>
        <v>35</v>
      </c>
      <c r="I2346" s="3">
        <v>180000</v>
      </c>
      <c r="J2346" s="3">
        <v>330000</v>
      </c>
      <c r="K2346" s="3">
        <v>0</v>
      </c>
      <c r="L2346" s="3">
        <v>40000</v>
      </c>
      <c r="M2346" s="3">
        <f t="shared" si="144"/>
        <v>550000</v>
      </c>
      <c r="N2346" s="3">
        <f t="shared" si="146"/>
        <v>137500</v>
      </c>
      <c r="O2346" s="3">
        <f t="shared" si="147"/>
        <v>0</v>
      </c>
      <c r="P2346">
        <v>7</v>
      </c>
      <c r="Q2346">
        <v>10</v>
      </c>
      <c r="R2346">
        <v>3</v>
      </c>
      <c r="S2346">
        <v>1463</v>
      </c>
      <c r="T2346" t="s">
        <v>298</v>
      </c>
      <c r="U2346">
        <f>VLOOKUP(T2346,Index!$J$2:$K$1319,2,FALSE)</f>
        <v>1228</v>
      </c>
      <c r="V2346" t="s">
        <v>37</v>
      </c>
      <c r="W2346">
        <f t="shared" si="145"/>
        <v>3</v>
      </c>
    </row>
    <row r="2347" spans="1:23">
      <c r="A2347" t="s">
        <v>2208</v>
      </c>
      <c r="B2347" t="s">
        <v>28</v>
      </c>
      <c r="C2347">
        <f>VLOOKUP(B2347,Index!$A$2:$B$18,2,FALSE)</f>
        <v>15</v>
      </c>
      <c r="D2347">
        <v>2011</v>
      </c>
      <c r="E2347" t="s">
        <v>17</v>
      </c>
      <c r="F2347">
        <f>VLOOKUP(E2347,Index!$D$2:$E$13,2,FALSE)</f>
        <v>7</v>
      </c>
      <c r="G2347" t="s">
        <v>429</v>
      </c>
      <c r="H2347">
        <f>VLOOKUP(G2347,Index!$G$2:$H$40,2,FALSE)</f>
        <v>34</v>
      </c>
      <c r="I2347" s="3">
        <v>370000</v>
      </c>
      <c r="J2347" s="3">
        <v>130000</v>
      </c>
      <c r="K2347" s="3">
        <v>0</v>
      </c>
      <c r="L2347" s="3">
        <v>40000</v>
      </c>
      <c r="M2347" s="3">
        <f t="shared" si="144"/>
        <v>540000</v>
      </c>
      <c r="N2347" s="3">
        <f t="shared" si="146"/>
        <v>135000</v>
      </c>
      <c r="O2347" s="3">
        <f t="shared" si="147"/>
        <v>0</v>
      </c>
      <c r="P2347">
        <v>6.3</v>
      </c>
      <c r="Q2347">
        <v>43</v>
      </c>
      <c r="R2347">
        <v>7.2</v>
      </c>
      <c r="S2347">
        <v>24</v>
      </c>
      <c r="T2347" t="s">
        <v>2209</v>
      </c>
      <c r="U2347">
        <f>VLOOKUP(T2347,Index!$J$2:$K$1319,2,FALSE)</f>
        <v>1160</v>
      </c>
      <c r="V2347" t="s">
        <v>15</v>
      </c>
      <c r="W2347">
        <f t="shared" si="145"/>
        <v>3</v>
      </c>
    </row>
    <row r="2348" spans="1:23">
      <c r="A2348" t="s">
        <v>746</v>
      </c>
      <c r="B2348" t="s">
        <v>97</v>
      </c>
      <c r="C2348">
        <f>VLOOKUP(B2348,Index!$A$2:$B$18,2,FALSE)</f>
        <v>16</v>
      </c>
      <c r="D2348">
        <v>2004</v>
      </c>
      <c r="E2348" t="s">
        <v>21</v>
      </c>
      <c r="F2348">
        <f>VLOOKUP(E2348,Index!$D$2:$E$13,2,FALSE)</f>
        <v>5</v>
      </c>
      <c r="G2348" t="s">
        <v>49</v>
      </c>
      <c r="H2348">
        <f>VLOOKUP(G2348,Index!$G$2:$H$40,2,FALSE)</f>
        <v>4</v>
      </c>
      <c r="I2348" s="3">
        <v>400000</v>
      </c>
      <c r="J2348" s="3">
        <v>130000</v>
      </c>
      <c r="K2348" s="3">
        <v>0</v>
      </c>
      <c r="L2348" s="3">
        <v>20000</v>
      </c>
      <c r="M2348" s="3">
        <f t="shared" si="144"/>
        <v>550000</v>
      </c>
      <c r="N2348" s="3">
        <f t="shared" si="146"/>
        <v>137500</v>
      </c>
      <c r="O2348" s="3">
        <f t="shared" si="147"/>
        <v>0</v>
      </c>
      <c r="P2348">
        <v>7.2</v>
      </c>
      <c r="Q2348">
        <v>31</v>
      </c>
      <c r="R2348">
        <v>8.4</v>
      </c>
      <c r="S2348">
        <v>5</v>
      </c>
      <c r="T2348" t="s">
        <v>386</v>
      </c>
      <c r="U2348">
        <f>VLOOKUP(T2348,Index!$J$2:$K$1319,2,FALSE)</f>
        <v>689</v>
      </c>
      <c r="V2348" t="s">
        <v>15</v>
      </c>
      <c r="W2348">
        <f t="shared" si="145"/>
        <v>3</v>
      </c>
    </row>
    <row r="2349" spans="1:23">
      <c r="A2349" t="s">
        <v>2210</v>
      </c>
      <c r="B2349" t="s">
        <v>20</v>
      </c>
      <c r="C2349">
        <f>VLOOKUP(B2349,Index!$A$2:$B$18,2,FALSE)</f>
        <v>3</v>
      </c>
      <c r="D2349">
        <v>2007</v>
      </c>
      <c r="E2349" t="s">
        <v>67</v>
      </c>
      <c r="F2349">
        <f>VLOOKUP(E2349,Index!$D$2:$E$13,2,FALSE)</f>
        <v>10</v>
      </c>
      <c r="G2349" t="s">
        <v>429</v>
      </c>
      <c r="H2349">
        <f>VLOOKUP(G2349,Index!$G$2:$H$40,2,FALSE)</f>
        <v>34</v>
      </c>
      <c r="I2349" s="3">
        <v>180000</v>
      </c>
      <c r="J2349" s="3">
        <v>350000</v>
      </c>
      <c r="K2349" s="3">
        <v>0</v>
      </c>
      <c r="L2349" s="3">
        <v>20000</v>
      </c>
      <c r="M2349" s="3">
        <f t="shared" si="144"/>
        <v>550000</v>
      </c>
      <c r="N2349" s="3">
        <f t="shared" si="146"/>
        <v>137500</v>
      </c>
      <c r="O2349" s="3">
        <f t="shared" si="147"/>
        <v>0</v>
      </c>
      <c r="P2349">
        <v>6.7</v>
      </c>
      <c r="Q2349">
        <v>4</v>
      </c>
      <c r="R2349">
        <v>6.8</v>
      </c>
      <c r="S2349">
        <v>6</v>
      </c>
      <c r="T2349" t="s">
        <v>2211</v>
      </c>
      <c r="U2349">
        <f>VLOOKUP(T2349,Index!$J$2:$K$1319,2,FALSE)</f>
        <v>181</v>
      </c>
      <c r="V2349" t="s">
        <v>15</v>
      </c>
      <c r="W2349">
        <f t="shared" si="145"/>
        <v>3</v>
      </c>
    </row>
    <row r="2350" spans="1:23">
      <c r="A2350" t="s">
        <v>184</v>
      </c>
      <c r="B2350" t="s">
        <v>107</v>
      </c>
      <c r="C2350">
        <f>VLOOKUP(B2350,Index!$A$2:$B$18,2,FALSE)</f>
        <v>6</v>
      </c>
      <c r="D2350">
        <v>2010</v>
      </c>
      <c r="E2350" t="s">
        <v>34</v>
      </c>
      <c r="F2350">
        <f>VLOOKUP(E2350,Index!$D$2:$E$13,2,FALSE)</f>
        <v>1</v>
      </c>
      <c r="G2350" t="s">
        <v>77</v>
      </c>
      <c r="H2350">
        <f>VLOOKUP(G2350,Index!$G$2:$H$40,2,FALSE)</f>
        <v>35</v>
      </c>
      <c r="I2350" s="3">
        <v>10000</v>
      </c>
      <c r="J2350" s="3">
        <v>450000</v>
      </c>
      <c r="K2350" s="3">
        <v>0</v>
      </c>
      <c r="L2350" s="3">
        <v>90000</v>
      </c>
      <c r="M2350" s="3">
        <f t="shared" si="144"/>
        <v>550000</v>
      </c>
      <c r="N2350" s="3">
        <f t="shared" si="146"/>
        <v>137500</v>
      </c>
      <c r="O2350" s="3">
        <f t="shared" si="147"/>
        <v>0</v>
      </c>
      <c r="P2350">
        <v>8.6</v>
      </c>
      <c r="Q2350">
        <v>22</v>
      </c>
      <c r="R2350">
        <v>6.9</v>
      </c>
      <c r="S2350">
        <v>1611</v>
      </c>
      <c r="T2350" t="s">
        <v>185</v>
      </c>
      <c r="U2350">
        <f>VLOOKUP(T2350,Index!$J$2:$K$1319,2,FALSE)</f>
        <v>1207</v>
      </c>
      <c r="V2350" t="s">
        <v>37</v>
      </c>
      <c r="W2350">
        <f t="shared" si="145"/>
        <v>3</v>
      </c>
    </row>
    <row r="2351" spans="1:23">
      <c r="A2351" t="s">
        <v>1227</v>
      </c>
      <c r="B2351" t="s">
        <v>156</v>
      </c>
      <c r="C2351">
        <f>VLOOKUP(B2351,Index!$A$2:$B$18,2,FALSE)</f>
        <v>4</v>
      </c>
      <c r="D2351">
        <v>2003</v>
      </c>
      <c r="E2351" t="s">
        <v>21</v>
      </c>
      <c r="F2351">
        <f>VLOOKUP(E2351,Index!$D$2:$E$13,2,FALSE)</f>
        <v>5</v>
      </c>
      <c r="G2351" t="s">
        <v>429</v>
      </c>
      <c r="H2351">
        <f>VLOOKUP(G2351,Index!$G$2:$H$40,2,FALSE)</f>
        <v>34</v>
      </c>
      <c r="I2351" s="3">
        <v>390000</v>
      </c>
      <c r="J2351" s="3">
        <v>150000</v>
      </c>
      <c r="K2351" s="3">
        <v>0</v>
      </c>
      <c r="L2351" s="3">
        <v>10000</v>
      </c>
      <c r="M2351" s="3">
        <f t="shared" si="144"/>
        <v>550000</v>
      </c>
      <c r="N2351" s="3">
        <f t="shared" si="146"/>
        <v>137500</v>
      </c>
      <c r="O2351" s="3">
        <f t="shared" si="147"/>
        <v>0</v>
      </c>
      <c r="P2351">
        <v>7.9</v>
      </c>
      <c r="Q2351">
        <v>28</v>
      </c>
      <c r="R2351">
        <v>9.1999999999999993</v>
      </c>
      <c r="S2351">
        <v>19</v>
      </c>
      <c r="T2351" t="s">
        <v>888</v>
      </c>
      <c r="U2351">
        <f>VLOOKUP(T2351,Index!$J$2:$K$1319,2,FALSE)</f>
        <v>104</v>
      </c>
      <c r="V2351" t="s">
        <v>15</v>
      </c>
      <c r="W2351">
        <f t="shared" si="145"/>
        <v>3</v>
      </c>
    </row>
    <row r="2352" spans="1:23">
      <c r="A2352" t="s">
        <v>2212</v>
      </c>
      <c r="B2352" t="s">
        <v>28</v>
      </c>
      <c r="C2352">
        <f>VLOOKUP(B2352,Index!$A$2:$B$18,2,FALSE)</f>
        <v>15</v>
      </c>
      <c r="D2352">
        <v>2009</v>
      </c>
      <c r="E2352" t="s">
        <v>23</v>
      </c>
      <c r="F2352">
        <f>VLOOKUP(E2352,Index!$D$2:$E$13,2,FALSE)</f>
        <v>4</v>
      </c>
      <c r="G2352" t="s">
        <v>29</v>
      </c>
      <c r="H2352">
        <f>VLOOKUP(G2352,Index!$G$2:$H$40,2,FALSE)</f>
        <v>23</v>
      </c>
      <c r="I2352" s="3">
        <v>150000</v>
      </c>
      <c r="J2352" s="3">
        <v>340000</v>
      </c>
      <c r="K2352" s="3">
        <v>0</v>
      </c>
      <c r="L2352" s="3">
        <v>60000</v>
      </c>
      <c r="M2352" s="3">
        <f t="shared" si="144"/>
        <v>550000</v>
      </c>
      <c r="N2352" s="3">
        <f t="shared" si="146"/>
        <v>137500</v>
      </c>
      <c r="O2352" s="3">
        <f t="shared" si="147"/>
        <v>0</v>
      </c>
      <c r="P2352">
        <v>7</v>
      </c>
      <c r="Q2352">
        <v>22</v>
      </c>
      <c r="R2352">
        <v>7.6</v>
      </c>
      <c r="S2352">
        <v>7</v>
      </c>
      <c r="T2352" t="s">
        <v>1711</v>
      </c>
      <c r="U2352">
        <f>VLOOKUP(T2352,Index!$J$2:$K$1319,2,FALSE)</f>
        <v>575</v>
      </c>
      <c r="V2352" t="s">
        <v>61</v>
      </c>
      <c r="W2352">
        <f t="shared" si="145"/>
        <v>3</v>
      </c>
    </row>
    <row r="2353" spans="1:23">
      <c r="A2353" t="s">
        <v>1090</v>
      </c>
      <c r="B2353" t="s">
        <v>97</v>
      </c>
      <c r="C2353">
        <f>VLOOKUP(B2353,Index!$A$2:$B$18,2,FALSE)</f>
        <v>16</v>
      </c>
      <c r="D2353">
        <v>2002</v>
      </c>
      <c r="E2353" t="s">
        <v>48</v>
      </c>
      <c r="F2353">
        <f>VLOOKUP(E2353,Index!$D$2:$E$13,2,FALSE)</f>
        <v>9</v>
      </c>
      <c r="G2353" t="s">
        <v>550</v>
      </c>
      <c r="H2353">
        <f>VLOOKUP(G2353,Index!$G$2:$H$40,2,FALSE)</f>
        <v>3</v>
      </c>
      <c r="I2353" s="3">
        <v>390000</v>
      </c>
      <c r="J2353" s="3">
        <v>140000</v>
      </c>
      <c r="K2353" s="3">
        <v>0</v>
      </c>
      <c r="L2353" s="3">
        <v>20000</v>
      </c>
      <c r="M2353" s="3">
        <f t="shared" si="144"/>
        <v>550000</v>
      </c>
      <c r="N2353" s="3">
        <f t="shared" si="146"/>
        <v>137500</v>
      </c>
      <c r="O2353" s="3">
        <f t="shared" si="147"/>
        <v>0</v>
      </c>
      <c r="P2353">
        <v>6.8</v>
      </c>
      <c r="Q2353">
        <v>25</v>
      </c>
      <c r="R2353">
        <v>6.7</v>
      </c>
      <c r="S2353">
        <v>9</v>
      </c>
      <c r="T2353" t="s">
        <v>1091</v>
      </c>
      <c r="U2353">
        <f>VLOOKUP(T2353,Index!$J$2:$K$1319,2,FALSE)</f>
        <v>30</v>
      </c>
      <c r="V2353" t="s">
        <v>37</v>
      </c>
      <c r="W2353">
        <f t="shared" si="145"/>
        <v>3</v>
      </c>
    </row>
    <row r="2354" spans="1:23">
      <c r="A2354" t="s">
        <v>2213</v>
      </c>
      <c r="B2354" t="s">
        <v>39</v>
      </c>
      <c r="C2354">
        <f>VLOOKUP(B2354,Index!$A$2:$B$18,2,FALSE)</f>
        <v>8</v>
      </c>
      <c r="D2354">
        <v>2005</v>
      </c>
      <c r="E2354" t="s">
        <v>17</v>
      </c>
      <c r="F2354">
        <f>VLOOKUP(E2354,Index!$D$2:$E$13,2,FALSE)</f>
        <v>7</v>
      </c>
      <c r="G2354" t="s">
        <v>45</v>
      </c>
      <c r="H2354">
        <f>VLOOKUP(G2354,Index!$G$2:$H$40,2,FALSE)</f>
        <v>30</v>
      </c>
      <c r="I2354" s="3">
        <v>450000</v>
      </c>
      <c r="J2354" s="3">
        <v>20000</v>
      </c>
      <c r="K2354" s="3">
        <v>0</v>
      </c>
      <c r="L2354" s="3">
        <v>70000</v>
      </c>
      <c r="M2354" s="3">
        <f t="shared" si="144"/>
        <v>540000</v>
      </c>
      <c r="N2354" s="3">
        <f t="shared" si="146"/>
        <v>135000</v>
      </c>
      <c r="O2354" s="3">
        <f t="shared" si="147"/>
        <v>0</v>
      </c>
      <c r="P2354">
        <v>7.6</v>
      </c>
      <c r="Q2354">
        <v>46</v>
      </c>
      <c r="R2354">
        <v>7.7</v>
      </c>
      <c r="S2354">
        <v>63</v>
      </c>
      <c r="T2354" t="s">
        <v>142</v>
      </c>
      <c r="U2354">
        <f>VLOOKUP(T2354,Index!$J$2:$K$1319,2,FALSE)</f>
        <v>778</v>
      </c>
      <c r="V2354" t="s">
        <v>61</v>
      </c>
      <c r="W2354">
        <f t="shared" si="145"/>
        <v>3</v>
      </c>
    </row>
    <row r="2355" spans="1:23">
      <c r="A2355" t="s">
        <v>2214</v>
      </c>
      <c r="B2355" t="s">
        <v>39</v>
      </c>
      <c r="C2355">
        <f>VLOOKUP(B2355,Index!$A$2:$B$18,2,FALSE)</f>
        <v>8</v>
      </c>
      <c r="D2355">
        <v>2003</v>
      </c>
      <c r="E2355" t="s">
        <v>23</v>
      </c>
      <c r="F2355">
        <f>VLOOKUP(E2355,Index!$D$2:$E$13,2,FALSE)</f>
        <v>4</v>
      </c>
      <c r="G2355" t="s">
        <v>1028</v>
      </c>
      <c r="H2355">
        <f>VLOOKUP(G2355,Index!$G$2:$H$40,2,FALSE)</f>
        <v>9</v>
      </c>
      <c r="I2355" s="3">
        <v>270000</v>
      </c>
      <c r="J2355" s="3">
        <v>210000</v>
      </c>
      <c r="K2355" s="3">
        <v>0</v>
      </c>
      <c r="L2355" s="3">
        <v>70000</v>
      </c>
      <c r="M2355" s="3">
        <f t="shared" si="144"/>
        <v>550000</v>
      </c>
      <c r="N2355" s="3">
        <f t="shared" si="146"/>
        <v>137500</v>
      </c>
      <c r="O2355" s="3">
        <f t="shared" si="147"/>
        <v>0</v>
      </c>
      <c r="P2355">
        <v>4.0999999999999996</v>
      </c>
      <c r="Q2355">
        <v>14</v>
      </c>
      <c r="R2355">
        <v>4.8</v>
      </c>
      <c r="S2355">
        <v>12</v>
      </c>
      <c r="T2355" t="s">
        <v>2215</v>
      </c>
      <c r="U2355">
        <f>VLOOKUP(T2355,Index!$J$2:$K$1319,2,FALSE)</f>
        <v>535</v>
      </c>
      <c r="V2355" t="s">
        <v>15</v>
      </c>
      <c r="W2355">
        <f t="shared" si="145"/>
        <v>3</v>
      </c>
    </row>
    <row r="2356" spans="1:23">
      <c r="A2356" t="s">
        <v>2216</v>
      </c>
      <c r="B2356" t="s">
        <v>20</v>
      </c>
      <c r="C2356">
        <f>VLOOKUP(B2356,Index!$A$2:$B$18,2,FALSE)</f>
        <v>3</v>
      </c>
      <c r="D2356">
        <v>2008</v>
      </c>
      <c r="E2356" t="s">
        <v>13</v>
      </c>
      <c r="F2356">
        <f>VLOOKUP(E2356,Index!$D$2:$E$13,2,FALSE)</f>
        <v>11</v>
      </c>
      <c r="G2356" t="s">
        <v>49</v>
      </c>
      <c r="H2356">
        <f>VLOOKUP(G2356,Index!$G$2:$H$40,2,FALSE)</f>
        <v>4</v>
      </c>
      <c r="I2356" s="3">
        <v>500000</v>
      </c>
      <c r="J2356" s="3">
        <v>0</v>
      </c>
      <c r="K2356" s="3">
        <v>0</v>
      </c>
      <c r="L2356" s="3">
        <v>40000</v>
      </c>
      <c r="M2356" s="3">
        <f t="shared" si="144"/>
        <v>540000</v>
      </c>
      <c r="N2356" s="3">
        <f t="shared" si="146"/>
        <v>135000</v>
      </c>
      <c r="O2356" s="3">
        <f t="shared" si="147"/>
        <v>0</v>
      </c>
      <c r="T2356" t="s">
        <v>49</v>
      </c>
      <c r="U2356">
        <f>VLOOKUP(T2356,Index!$J$2:$K$1319,2,FALSE)</f>
        <v>35</v>
      </c>
      <c r="V2356" t="s">
        <v>15</v>
      </c>
      <c r="W2356">
        <f t="shared" si="145"/>
        <v>1</v>
      </c>
    </row>
    <row r="2357" spans="1:23">
      <c r="A2357" t="s">
        <v>983</v>
      </c>
      <c r="B2357" t="s">
        <v>97</v>
      </c>
      <c r="C2357">
        <f>VLOOKUP(B2357,Index!$A$2:$B$18,2,FALSE)</f>
        <v>16</v>
      </c>
      <c r="D2357">
        <v>2004</v>
      </c>
      <c r="E2357" t="s">
        <v>48</v>
      </c>
      <c r="F2357">
        <f>VLOOKUP(E2357,Index!$D$2:$E$13,2,FALSE)</f>
        <v>9</v>
      </c>
      <c r="G2357" t="s">
        <v>35</v>
      </c>
      <c r="H2357">
        <f>VLOOKUP(G2357,Index!$G$2:$H$40,2,FALSE)</f>
        <v>32</v>
      </c>
      <c r="I2357" s="3">
        <v>400000</v>
      </c>
      <c r="J2357" s="3">
        <v>120000</v>
      </c>
      <c r="K2357" s="3">
        <v>0</v>
      </c>
      <c r="L2357" s="3">
        <v>20000</v>
      </c>
      <c r="M2357" s="3">
        <f t="shared" si="144"/>
        <v>540000</v>
      </c>
      <c r="N2357" s="3">
        <f t="shared" si="146"/>
        <v>135000</v>
      </c>
      <c r="O2357" s="3">
        <f t="shared" si="147"/>
        <v>0</v>
      </c>
      <c r="P2357">
        <v>7.4</v>
      </c>
      <c r="Q2357">
        <v>61</v>
      </c>
      <c r="R2357">
        <v>8.5</v>
      </c>
      <c r="S2357">
        <v>26</v>
      </c>
      <c r="T2357" t="s">
        <v>149</v>
      </c>
      <c r="U2357">
        <f>VLOOKUP(T2357,Index!$J$2:$K$1319,2,FALSE)</f>
        <v>961</v>
      </c>
      <c r="V2357" t="s">
        <v>37</v>
      </c>
      <c r="W2357">
        <f t="shared" si="145"/>
        <v>3</v>
      </c>
    </row>
    <row r="2358" spans="1:23">
      <c r="A2358" t="s">
        <v>2217</v>
      </c>
      <c r="B2358" t="s">
        <v>20</v>
      </c>
      <c r="C2358">
        <f>VLOOKUP(B2358,Index!$A$2:$B$18,2,FALSE)</f>
        <v>3</v>
      </c>
      <c r="D2358">
        <v>2008</v>
      </c>
      <c r="E2358" t="s">
        <v>43</v>
      </c>
      <c r="F2358">
        <f>VLOOKUP(E2358,Index!$D$2:$E$13,2,FALSE)</f>
        <v>6</v>
      </c>
      <c r="G2358" t="s">
        <v>585</v>
      </c>
      <c r="H2358">
        <f>VLOOKUP(G2358,Index!$G$2:$H$40,2,FALSE)</f>
        <v>12</v>
      </c>
      <c r="I2358" s="3">
        <v>500000</v>
      </c>
      <c r="J2358" s="3">
        <v>0</v>
      </c>
      <c r="K2358" s="3">
        <v>0</v>
      </c>
      <c r="L2358" s="3">
        <v>40000</v>
      </c>
      <c r="M2358" s="3">
        <f t="shared" si="144"/>
        <v>540000</v>
      </c>
      <c r="N2358" s="3">
        <f t="shared" si="146"/>
        <v>135000</v>
      </c>
      <c r="O2358" s="3">
        <f t="shared" si="147"/>
        <v>0</v>
      </c>
      <c r="P2358">
        <v>6.7</v>
      </c>
      <c r="Q2358">
        <v>19</v>
      </c>
      <c r="R2358">
        <v>6.8</v>
      </c>
      <c r="S2358">
        <v>6</v>
      </c>
      <c r="T2358" t="s">
        <v>2218</v>
      </c>
      <c r="U2358">
        <f>VLOOKUP(T2358,Index!$J$2:$K$1319,2,FALSE)</f>
        <v>826</v>
      </c>
      <c r="V2358" t="s">
        <v>15</v>
      </c>
      <c r="W2358">
        <f t="shared" si="145"/>
        <v>3</v>
      </c>
    </row>
    <row r="2359" spans="1:23">
      <c r="A2359" t="s">
        <v>2219</v>
      </c>
      <c r="B2359" t="s">
        <v>20</v>
      </c>
      <c r="C2359">
        <f>VLOOKUP(B2359,Index!$A$2:$B$18,2,FALSE)</f>
        <v>3</v>
      </c>
      <c r="D2359">
        <v>2008</v>
      </c>
      <c r="E2359" t="s">
        <v>67</v>
      </c>
      <c r="F2359">
        <f>VLOOKUP(E2359,Index!$D$2:$E$13,2,FALSE)</f>
        <v>10</v>
      </c>
      <c r="G2359" t="s">
        <v>429</v>
      </c>
      <c r="H2359">
        <f>VLOOKUP(G2359,Index!$G$2:$H$40,2,FALSE)</f>
        <v>34</v>
      </c>
      <c r="I2359" s="3">
        <v>260000</v>
      </c>
      <c r="J2359" s="3">
        <v>230000</v>
      </c>
      <c r="K2359" s="3">
        <v>0</v>
      </c>
      <c r="L2359" s="3">
        <v>60000</v>
      </c>
      <c r="M2359" s="3">
        <f t="shared" si="144"/>
        <v>550000</v>
      </c>
      <c r="N2359" s="3">
        <f t="shared" si="146"/>
        <v>137500</v>
      </c>
      <c r="O2359" s="3">
        <f t="shared" si="147"/>
        <v>0</v>
      </c>
      <c r="P2359">
        <v>8.1999999999999993</v>
      </c>
      <c r="Q2359">
        <v>34</v>
      </c>
      <c r="R2359">
        <v>7.1</v>
      </c>
      <c r="S2359">
        <v>15</v>
      </c>
      <c r="T2359" t="s">
        <v>164</v>
      </c>
      <c r="U2359">
        <f>VLOOKUP(T2359,Index!$J$2:$K$1319,2,FALSE)</f>
        <v>919</v>
      </c>
      <c r="V2359" t="s">
        <v>15</v>
      </c>
      <c r="W2359">
        <f t="shared" si="145"/>
        <v>3</v>
      </c>
    </row>
    <row r="2360" spans="1:23">
      <c r="A2360" t="s">
        <v>2220</v>
      </c>
      <c r="B2360" t="s">
        <v>20</v>
      </c>
      <c r="C2360">
        <f>VLOOKUP(B2360,Index!$A$2:$B$18,2,FALSE)</f>
        <v>3</v>
      </c>
      <c r="D2360">
        <v>2008</v>
      </c>
      <c r="E2360" t="s">
        <v>67</v>
      </c>
      <c r="F2360">
        <f>VLOOKUP(E2360,Index!$D$2:$E$13,2,FALSE)</f>
        <v>10</v>
      </c>
      <c r="G2360" t="s">
        <v>77</v>
      </c>
      <c r="H2360">
        <f>VLOOKUP(G2360,Index!$G$2:$H$40,2,FALSE)</f>
        <v>35</v>
      </c>
      <c r="I2360" s="3">
        <v>470000</v>
      </c>
      <c r="J2360" s="3">
        <v>30000</v>
      </c>
      <c r="K2360" s="3">
        <v>0</v>
      </c>
      <c r="L2360" s="3">
        <v>40000</v>
      </c>
      <c r="M2360" s="3">
        <f t="shared" si="144"/>
        <v>540000</v>
      </c>
      <c r="N2360" s="3">
        <f t="shared" si="146"/>
        <v>135000</v>
      </c>
      <c r="O2360" s="3">
        <f t="shared" si="147"/>
        <v>0</v>
      </c>
      <c r="T2360" t="s">
        <v>2221</v>
      </c>
      <c r="U2360">
        <f>VLOOKUP(T2360,Index!$J$2:$K$1319,2,FALSE)</f>
        <v>309</v>
      </c>
      <c r="V2360" t="s">
        <v>15</v>
      </c>
      <c r="W2360">
        <f t="shared" si="145"/>
        <v>3</v>
      </c>
    </row>
    <row r="2361" spans="1:23">
      <c r="A2361" t="s">
        <v>2222</v>
      </c>
      <c r="B2361" t="s">
        <v>20</v>
      </c>
      <c r="C2361">
        <f>VLOOKUP(B2361,Index!$A$2:$B$18,2,FALSE)</f>
        <v>3</v>
      </c>
      <c r="D2361">
        <v>2010</v>
      </c>
      <c r="E2361" t="s">
        <v>67</v>
      </c>
      <c r="F2361">
        <f>VLOOKUP(E2361,Index!$D$2:$E$13,2,FALSE)</f>
        <v>10</v>
      </c>
      <c r="G2361" t="s">
        <v>49</v>
      </c>
      <c r="H2361">
        <f>VLOOKUP(G2361,Index!$G$2:$H$40,2,FALSE)</f>
        <v>4</v>
      </c>
      <c r="I2361" s="3">
        <v>400000</v>
      </c>
      <c r="J2361" s="3">
        <v>100000</v>
      </c>
      <c r="K2361" s="3">
        <v>0</v>
      </c>
      <c r="L2361" s="3">
        <v>40000</v>
      </c>
      <c r="M2361" s="3">
        <f t="shared" si="144"/>
        <v>540000</v>
      </c>
      <c r="N2361" s="3">
        <f t="shared" si="146"/>
        <v>135000</v>
      </c>
      <c r="O2361" s="3">
        <f t="shared" si="147"/>
        <v>0</v>
      </c>
      <c r="T2361" t="s">
        <v>49</v>
      </c>
      <c r="U2361">
        <f>VLOOKUP(T2361,Index!$J$2:$K$1319,2,FALSE)</f>
        <v>35</v>
      </c>
      <c r="V2361" t="s">
        <v>15</v>
      </c>
      <c r="W2361">
        <f t="shared" si="145"/>
        <v>1</v>
      </c>
    </row>
    <row r="2362" spans="1:23">
      <c r="A2362" t="s">
        <v>1892</v>
      </c>
      <c r="B2362" t="s">
        <v>39</v>
      </c>
      <c r="C2362">
        <f>VLOOKUP(B2362,Index!$A$2:$B$18,2,FALSE)</f>
        <v>8</v>
      </c>
      <c r="D2362">
        <v>2008</v>
      </c>
      <c r="E2362" t="s">
        <v>34</v>
      </c>
      <c r="F2362">
        <f>VLOOKUP(E2362,Index!$D$2:$E$13,2,FALSE)</f>
        <v>1</v>
      </c>
      <c r="G2362" t="s">
        <v>407</v>
      </c>
      <c r="H2362">
        <f>VLOOKUP(G2362,Index!$G$2:$H$40,2,FALSE)</f>
        <v>29</v>
      </c>
      <c r="I2362" s="3">
        <v>360000</v>
      </c>
      <c r="J2362" s="3">
        <v>0</v>
      </c>
      <c r="K2362" s="3">
        <v>0</v>
      </c>
      <c r="L2362" s="3">
        <v>190000</v>
      </c>
      <c r="M2362" s="3">
        <f t="shared" si="144"/>
        <v>550000</v>
      </c>
      <c r="N2362" s="3">
        <f t="shared" si="146"/>
        <v>137500</v>
      </c>
      <c r="O2362" s="3">
        <f t="shared" si="147"/>
        <v>0</v>
      </c>
      <c r="P2362">
        <v>4.7</v>
      </c>
      <c r="Q2362">
        <v>8</v>
      </c>
      <c r="R2362">
        <v>5.6</v>
      </c>
      <c r="S2362">
        <v>15</v>
      </c>
      <c r="T2362" t="s">
        <v>843</v>
      </c>
      <c r="U2362">
        <f>VLOOKUP(T2362,Index!$J$2:$K$1319,2,FALSE)</f>
        <v>80</v>
      </c>
      <c r="V2362" t="s">
        <v>61</v>
      </c>
      <c r="W2362">
        <f t="shared" si="145"/>
        <v>3</v>
      </c>
    </row>
    <row r="2363" spans="1:23">
      <c r="A2363" t="s">
        <v>2223</v>
      </c>
      <c r="B2363" t="s">
        <v>33</v>
      </c>
      <c r="C2363">
        <f>VLOOKUP(B2363,Index!$A$2:$B$18,2,FALSE)</f>
        <v>9</v>
      </c>
      <c r="D2363">
        <v>2012</v>
      </c>
      <c r="E2363" t="s">
        <v>48</v>
      </c>
      <c r="F2363">
        <f>VLOOKUP(E2363,Index!$D$2:$E$13,2,FALSE)</f>
        <v>9</v>
      </c>
      <c r="G2363" t="s">
        <v>35</v>
      </c>
      <c r="H2363">
        <f>VLOOKUP(G2363,Index!$G$2:$H$40,2,FALSE)</f>
        <v>32</v>
      </c>
      <c r="I2363" s="3">
        <v>190000</v>
      </c>
      <c r="J2363" s="3">
        <v>230000</v>
      </c>
      <c r="K2363" s="3">
        <v>40000</v>
      </c>
      <c r="L2363" s="3">
        <v>80000</v>
      </c>
      <c r="M2363" s="3">
        <f t="shared" si="144"/>
        <v>540000</v>
      </c>
      <c r="N2363" s="3">
        <f t="shared" si="146"/>
        <v>135000</v>
      </c>
      <c r="O2363" s="3">
        <f t="shared" si="147"/>
        <v>0</v>
      </c>
      <c r="P2363">
        <v>7.7</v>
      </c>
      <c r="Q2363">
        <v>27</v>
      </c>
      <c r="R2363">
        <v>8</v>
      </c>
      <c r="S2363">
        <v>350</v>
      </c>
      <c r="T2363" t="s">
        <v>2224</v>
      </c>
      <c r="U2363">
        <f>VLOOKUP(T2363,Index!$J$2:$K$1319,2,FALSE)</f>
        <v>1291</v>
      </c>
      <c r="V2363" t="s">
        <v>37</v>
      </c>
      <c r="W2363">
        <f t="shared" si="145"/>
        <v>3</v>
      </c>
    </row>
    <row r="2364" spans="1:23">
      <c r="A2364" t="s">
        <v>789</v>
      </c>
      <c r="B2364" t="s">
        <v>97</v>
      </c>
      <c r="C2364">
        <f>VLOOKUP(B2364,Index!$A$2:$B$18,2,FALSE)</f>
        <v>16</v>
      </c>
      <c r="D2364">
        <v>2004</v>
      </c>
      <c r="E2364" t="s">
        <v>21</v>
      </c>
      <c r="F2364">
        <f>VLOOKUP(E2364,Index!$D$2:$E$13,2,FALSE)</f>
        <v>5</v>
      </c>
      <c r="G2364" t="s">
        <v>429</v>
      </c>
      <c r="H2364">
        <f>VLOOKUP(G2364,Index!$G$2:$H$40,2,FALSE)</f>
        <v>34</v>
      </c>
      <c r="I2364" s="3">
        <v>400000</v>
      </c>
      <c r="J2364" s="3">
        <v>120000</v>
      </c>
      <c r="K2364" s="3">
        <v>0</v>
      </c>
      <c r="L2364" s="3">
        <v>20000</v>
      </c>
      <c r="M2364" s="3">
        <f t="shared" si="144"/>
        <v>540000</v>
      </c>
      <c r="N2364" s="3">
        <f t="shared" si="146"/>
        <v>135000</v>
      </c>
      <c r="O2364" s="3">
        <f t="shared" si="147"/>
        <v>0</v>
      </c>
      <c r="P2364">
        <v>7.4</v>
      </c>
      <c r="Q2364">
        <v>14</v>
      </c>
      <c r="R2364">
        <v>8.5</v>
      </c>
      <c r="S2364">
        <v>8</v>
      </c>
      <c r="T2364" t="s">
        <v>590</v>
      </c>
      <c r="U2364">
        <f>VLOOKUP(T2364,Index!$J$2:$K$1319,2,FALSE)</f>
        <v>518</v>
      </c>
      <c r="V2364" t="s">
        <v>15</v>
      </c>
      <c r="W2364">
        <f t="shared" si="145"/>
        <v>3</v>
      </c>
    </row>
    <row r="2365" spans="1:23">
      <c r="A2365" t="s">
        <v>2225</v>
      </c>
      <c r="B2365" t="s">
        <v>33</v>
      </c>
      <c r="C2365">
        <f>VLOOKUP(B2365,Index!$A$2:$B$18,2,FALSE)</f>
        <v>9</v>
      </c>
      <c r="D2365">
        <v>2013</v>
      </c>
      <c r="E2365" t="s">
        <v>13</v>
      </c>
      <c r="F2365">
        <f>VLOOKUP(E2365,Index!$D$2:$E$13,2,FALSE)</f>
        <v>11</v>
      </c>
      <c r="G2365" t="s">
        <v>94</v>
      </c>
      <c r="H2365">
        <f>VLOOKUP(G2365,Index!$G$2:$H$40,2,FALSE)</f>
        <v>15</v>
      </c>
      <c r="I2365" s="3">
        <v>280000</v>
      </c>
      <c r="J2365" s="3">
        <v>170000</v>
      </c>
      <c r="K2365" s="3">
        <v>0</v>
      </c>
      <c r="L2365" s="3">
        <v>90000</v>
      </c>
      <c r="M2365" s="3">
        <f t="shared" si="144"/>
        <v>540000</v>
      </c>
      <c r="N2365" s="3">
        <f t="shared" si="146"/>
        <v>135000</v>
      </c>
      <c r="O2365" s="3">
        <f t="shared" si="147"/>
        <v>0</v>
      </c>
      <c r="P2365">
        <v>8</v>
      </c>
      <c r="Q2365">
        <v>22</v>
      </c>
      <c r="R2365">
        <v>6</v>
      </c>
      <c r="S2365">
        <v>79</v>
      </c>
      <c r="T2365" t="s">
        <v>94</v>
      </c>
      <c r="U2365">
        <f>VLOOKUP(T2365,Index!$J$2:$K$1319,2,FALSE)</f>
        <v>378</v>
      </c>
      <c r="V2365" t="s">
        <v>78</v>
      </c>
      <c r="W2365">
        <f t="shared" si="145"/>
        <v>1</v>
      </c>
    </row>
    <row r="2366" spans="1:23">
      <c r="A2366" t="s">
        <v>2226</v>
      </c>
      <c r="B2366" t="s">
        <v>33</v>
      </c>
      <c r="C2366">
        <f>VLOOKUP(B2366,Index!$A$2:$B$18,2,FALSE)</f>
        <v>9</v>
      </c>
      <c r="D2366">
        <v>2013</v>
      </c>
      <c r="E2366" t="s">
        <v>17</v>
      </c>
      <c r="F2366">
        <f>VLOOKUP(E2366,Index!$D$2:$E$13,2,FALSE)</f>
        <v>7</v>
      </c>
      <c r="G2366" t="s">
        <v>1028</v>
      </c>
      <c r="H2366">
        <f>VLOOKUP(G2366,Index!$G$2:$H$40,2,FALSE)</f>
        <v>9</v>
      </c>
      <c r="I2366" s="3">
        <v>10000</v>
      </c>
      <c r="J2366" s="3">
        <v>420000</v>
      </c>
      <c r="K2366" s="3">
        <v>30000</v>
      </c>
      <c r="L2366" s="3">
        <v>90000</v>
      </c>
      <c r="M2366" s="3">
        <f t="shared" si="144"/>
        <v>550000</v>
      </c>
      <c r="N2366" s="3">
        <f t="shared" si="146"/>
        <v>137500</v>
      </c>
      <c r="O2366" s="3">
        <f t="shared" si="147"/>
        <v>0</v>
      </c>
      <c r="P2366">
        <v>7.7</v>
      </c>
      <c r="Q2366">
        <v>22</v>
      </c>
      <c r="R2366">
        <v>6.3</v>
      </c>
      <c r="S2366">
        <v>40</v>
      </c>
      <c r="T2366" t="s">
        <v>1071</v>
      </c>
      <c r="U2366">
        <f>VLOOKUP(T2366,Index!$J$2:$K$1319,2,FALSE)</f>
        <v>236</v>
      </c>
      <c r="V2366" t="s">
        <v>15</v>
      </c>
      <c r="W2366">
        <f t="shared" si="145"/>
        <v>3</v>
      </c>
    </row>
    <row r="2367" spans="1:23">
      <c r="A2367" t="s">
        <v>2227</v>
      </c>
      <c r="B2367" t="s">
        <v>33</v>
      </c>
      <c r="C2367">
        <f>VLOOKUP(B2367,Index!$A$2:$B$18,2,FALSE)</f>
        <v>9</v>
      </c>
      <c r="D2367">
        <v>2009</v>
      </c>
      <c r="E2367" t="s">
        <v>59</v>
      </c>
      <c r="F2367">
        <f>VLOOKUP(E2367,Index!$D$2:$E$13,2,FALSE)</f>
        <v>3</v>
      </c>
      <c r="G2367" t="s">
        <v>429</v>
      </c>
      <c r="H2367">
        <f>VLOOKUP(G2367,Index!$G$2:$H$40,2,FALSE)</f>
        <v>34</v>
      </c>
      <c r="I2367" s="3">
        <v>300000</v>
      </c>
      <c r="J2367" s="3">
        <v>160000</v>
      </c>
      <c r="K2367" s="3">
        <v>0</v>
      </c>
      <c r="L2367" s="3">
        <v>70000</v>
      </c>
      <c r="M2367" s="3">
        <f t="shared" si="144"/>
        <v>530000</v>
      </c>
      <c r="N2367" s="3">
        <f t="shared" si="146"/>
        <v>132500</v>
      </c>
      <c r="O2367" s="3">
        <f t="shared" si="147"/>
        <v>0</v>
      </c>
      <c r="P2367">
        <v>7</v>
      </c>
      <c r="Q2367">
        <v>43</v>
      </c>
      <c r="R2367">
        <v>6.5</v>
      </c>
      <c r="S2367">
        <v>19</v>
      </c>
      <c r="T2367" t="s">
        <v>541</v>
      </c>
      <c r="U2367">
        <f>VLOOKUP(T2367,Index!$J$2:$K$1319,2,FALSE)</f>
        <v>1293</v>
      </c>
      <c r="V2367" t="s">
        <v>61</v>
      </c>
      <c r="W2367">
        <f t="shared" si="145"/>
        <v>3</v>
      </c>
    </row>
    <row r="2368" spans="1:23">
      <c r="A2368" t="s">
        <v>2228</v>
      </c>
      <c r="B2368" t="s">
        <v>12</v>
      </c>
      <c r="C2368">
        <f>VLOOKUP(B2368,Index!$A$2:$B$18,2,FALSE)</f>
        <v>13</v>
      </c>
      <c r="D2368">
        <v>2008</v>
      </c>
      <c r="E2368" t="s">
        <v>23</v>
      </c>
      <c r="F2368">
        <f>VLOOKUP(E2368,Index!$D$2:$E$13,2,FALSE)</f>
        <v>4</v>
      </c>
      <c r="G2368" t="s">
        <v>429</v>
      </c>
      <c r="H2368">
        <f>VLOOKUP(G2368,Index!$G$2:$H$40,2,FALSE)</f>
        <v>34</v>
      </c>
      <c r="I2368" s="3">
        <v>500000</v>
      </c>
      <c r="J2368" s="3">
        <v>0</v>
      </c>
      <c r="K2368" s="3">
        <v>0</v>
      </c>
      <c r="L2368" s="3">
        <v>40000</v>
      </c>
      <c r="M2368" s="3">
        <f t="shared" si="144"/>
        <v>540000</v>
      </c>
      <c r="N2368" s="3">
        <f t="shared" si="146"/>
        <v>135000</v>
      </c>
      <c r="O2368" s="3">
        <f t="shared" si="147"/>
        <v>0</v>
      </c>
      <c r="T2368" t="s">
        <v>429</v>
      </c>
      <c r="U2368">
        <f>VLOOKUP(T2368,Index!$J$2:$K$1319,2,FALSE)</f>
        <v>1158</v>
      </c>
      <c r="V2368" t="s">
        <v>15</v>
      </c>
      <c r="W2368">
        <f t="shared" si="145"/>
        <v>1</v>
      </c>
    </row>
    <row r="2369" spans="1:23">
      <c r="A2369" t="s">
        <v>1382</v>
      </c>
      <c r="B2369" t="s">
        <v>28</v>
      </c>
      <c r="C2369">
        <f>VLOOKUP(B2369,Index!$A$2:$B$18,2,FALSE)</f>
        <v>15</v>
      </c>
      <c r="D2369">
        <v>2007</v>
      </c>
      <c r="E2369" t="s">
        <v>13</v>
      </c>
      <c r="F2369">
        <f>VLOOKUP(E2369,Index!$D$2:$E$13,2,FALSE)</f>
        <v>11</v>
      </c>
      <c r="G2369" t="s">
        <v>94</v>
      </c>
      <c r="H2369">
        <f>VLOOKUP(G2369,Index!$G$2:$H$40,2,FALSE)</f>
        <v>15</v>
      </c>
      <c r="I2369" s="3">
        <v>490000</v>
      </c>
      <c r="J2369" s="3">
        <v>20000</v>
      </c>
      <c r="K2369" s="3">
        <v>0</v>
      </c>
      <c r="L2369" s="3">
        <v>40000</v>
      </c>
      <c r="M2369" s="3">
        <f t="shared" si="144"/>
        <v>550000</v>
      </c>
      <c r="N2369" s="3">
        <f t="shared" si="146"/>
        <v>137500</v>
      </c>
      <c r="O2369" s="3">
        <f t="shared" si="147"/>
        <v>0</v>
      </c>
      <c r="P2369">
        <v>8</v>
      </c>
      <c r="Q2369">
        <v>45</v>
      </c>
      <c r="R2369">
        <v>7.8</v>
      </c>
      <c r="S2369">
        <v>26</v>
      </c>
      <c r="T2369" t="s">
        <v>1383</v>
      </c>
      <c r="U2369">
        <f>VLOOKUP(T2369,Index!$J$2:$K$1319,2,FALSE)</f>
        <v>354</v>
      </c>
      <c r="V2369" t="s">
        <v>15</v>
      </c>
      <c r="W2369">
        <f t="shared" si="145"/>
        <v>3</v>
      </c>
    </row>
    <row r="2370" spans="1:23">
      <c r="A2370" t="s">
        <v>2229</v>
      </c>
      <c r="B2370" t="s">
        <v>97</v>
      </c>
      <c r="C2370">
        <f>VLOOKUP(B2370,Index!$A$2:$B$18,2,FALSE)</f>
        <v>16</v>
      </c>
      <c r="D2370">
        <v>2003</v>
      </c>
      <c r="E2370" t="s">
        <v>67</v>
      </c>
      <c r="F2370">
        <f>VLOOKUP(E2370,Index!$D$2:$E$13,2,FALSE)</f>
        <v>10</v>
      </c>
      <c r="G2370" t="s">
        <v>168</v>
      </c>
      <c r="H2370">
        <f>VLOOKUP(G2370,Index!$G$2:$H$40,2,FALSE)</f>
        <v>19</v>
      </c>
      <c r="I2370" s="3">
        <v>420000</v>
      </c>
      <c r="J2370" s="3">
        <v>110000</v>
      </c>
      <c r="K2370" s="3">
        <v>0</v>
      </c>
      <c r="L2370" s="3">
        <v>20000</v>
      </c>
      <c r="M2370" s="3">
        <f t="shared" ref="M2370:M2433" si="148">SUM(I2370:L2370)</f>
        <v>550000</v>
      </c>
      <c r="N2370" s="3">
        <f t="shared" si="146"/>
        <v>137500</v>
      </c>
      <c r="O2370" s="3">
        <f t="shared" si="147"/>
        <v>0</v>
      </c>
      <c r="P2370">
        <v>8.1999999999999993</v>
      </c>
      <c r="Q2370">
        <v>24</v>
      </c>
      <c r="R2370">
        <v>8.8000000000000007</v>
      </c>
      <c r="S2370">
        <v>10</v>
      </c>
      <c r="T2370" t="s">
        <v>1240</v>
      </c>
      <c r="U2370">
        <f>VLOOKUP(T2370,Index!$J$2:$K$1319,2,FALSE)</f>
        <v>647</v>
      </c>
      <c r="V2370" t="s">
        <v>15</v>
      </c>
      <c r="W2370">
        <f t="shared" ref="W2370:W2433" si="149">IF(T2370=G2370,1,3)</f>
        <v>3</v>
      </c>
    </row>
    <row r="2371" spans="1:23">
      <c r="A2371" t="s">
        <v>2230</v>
      </c>
      <c r="B2371" t="s">
        <v>39</v>
      </c>
      <c r="C2371">
        <f>VLOOKUP(B2371,Index!$A$2:$B$18,2,FALSE)</f>
        <v>8</v>
      </c>
      <c r="D2371">
        <v>2005</v>
      </c>
      <c r="E2371" t="s">
        <v>17</v>
      </c>
      <c r="F2371">
        <f>VLOOKUP(E2371,Index!$D$2:$E$13,2,FALSE)</f>
        <v>7</v>
      </c>
      <c r="G2371" t="s">
        <v>588</v>
      </c>
      <c r="H2371">
        <f>VLOOKUP(G2371,Index!$G$2:$H$40,2,FALSE)</f>
        <v>37</v>
      </c>
      <c r="I2371" s="3">
        <v>270000</v>
      </c>
      <c r="J2371" s="3">
        <v>210000</v>
      </c>
      <c r="K2371" s="3">
        <v>0</v>
      </c>
      <c r="L2371" s="3">
        <v>70000</v>
      </c>
      <c r="M2371" s="3">
        <f t="shared" si="148"/>
        <v>550000</v>
      </c>
      <c r="N2371" s="3">
        <f t="shared" ref="N2371:N2434" si="150">AVERAGE(I2371:L2371)</f>
        <v>137500</v>
      </c>
      <c r="O2371" s="3">
        <f t="shared" ref="O2371:O2434" si="151">IF(M2371&gt;AVERAGE($M$2:$M$8064),1,0)</f>
        <v>0</v>
      </c>
      <c r="P2371">
        <v>6.6</v>
      </c>
      <c r="Q2371">
        <v>21</v>
      </c>
      <c r="R2371">
        <v>7</v>
      </c>
      <c r="S2371">
        <v>49</v>
      </c>
      <c r="T2371" t="s">
        <v>1093</v>
      </c>
      <c r="U2371">
        <f>VLOOKUP(T2371,Index!$J$2:$K$1319,2,FALSE)</f>
        <v>915</v>
      </c>
      <c r="V2371" t="s">
        <v>78</v>
      </c>
      <c r="W2371">
        <f t="shared" si="149"/>
        <v>3</v>
      </c>
    </row>
    <row r="2372" spans="1:23">
      <c r="A2372" t="s">
        <v>2231</v>
      </c>
      <c r="B2372" t="s">
        <v>39</v>
      </c>
      <c r="C2372">
        <f>VLOOKUP(B2372,Index!$A$2:$B$18,2,FALSE)</f>
        <v>8</v>
      </c>
      <c r="D2372">
        <v>2003</v>
      </c>
      <c r="E2372" t="s">
        <v>221</v>
      </c>
      <c r="F2372">
        <f>VLOOKUP(E2372,Index!$D$2:$E$13,2,FALSE)</f>
        <v>12</v>
      </c>
      <c r="G2372" t="s">
        <v>173</v>
      </c>
      <c r="H2372">
        <f>VLOOKUP(G2372,Index!$G$2:$H$40,2,FALSE)</f>
        <v>31</v>
      </c>
      <c r="I2372" s="3">
        <v>140000</v>
      </c>
      <c r="J2372" s="3">
        <v>110000</v>
      </c>
      <c r="K2372" s="3">
        <v>250000</v>
      </c>
      <c r="L2372" s="3">
        <v>40000</v>
      </c>
      <c r="M2372" s="3">
        <f t="shared" si="148"/>
        <v>540000</v>
      </c>
      <c r="N2372" s="3">
        <f t="shared" si="150"/>
        <v>135000</v>
      </c>
      <c r="O2372" s="3">
        <f t="shared" si="151"/>
        <v>0</v>
      </c>
      <c r="P2372">
        <v>7.5</v>
      </c>
      <c r="Q2372">
        <v>39</v>
      </c>
      <c r="R2372">
        <v>8.6</v>
      </c>
      <c r="S2372">
        <v>22</v>
      </c>
      <c r="T2372" t="s">
        <v>173</v>
      </c>
      <c r="U2372">
        <f>VLOOKUP(T2372,Index!$J$2:$K$1319,2,FALSE)</f>
        <v>1075</v>
      </c>
      <c r="V2372" t="s">
        <v>61</v>
      </c>
      <c r="W2372">
        <f t="shared" si="149"/>
        <v>1</v>
      </c>
    </row>
    <row r="2373" spans="1:23">
      <c r="A2373" t="s">
        <v>1409</v>
      </c>
      <c r="B2373" t="s">
        <v>926</v>
      </c>
      <c r="C2373">
        <f>VLOOKUP(B2373,Index!$A$2:$B$18,2,FALSE)</f>
        <v>12</v>
      </c>
      <c r="D2373">
        <v>2012</v>
      </c>
      <c r="E2373" t="s">
        <v>21</v>
      </c>
      <c r="F2373">
        <f>VLOOKUP(E2373,Index!$D$2:$E$13,2,FALSE)</f>
        <v>5</v>
      </c>
      <c r="G2373" t="s">
        <v>77</v>
      </c>
      <c r="H2373">
        <f>VLOOKUP(G2373,Index!$G$2:$H$40,2,FALSE)</f>
        <v>35</v>
      </c>
      <c r="I2373" s="3">
        <v>120000</v>
      </c>
      <c r="J2373" s="3">
        <v>330000</v>
      </c>
      <c r="K2373" s="3">
        <v>0</v>
      </c>
      <c r="L2373" s="3">
        <v>90000</v>
      </c>
      <c r="M2373" s="3">
        <f t="shared" si="148"/>
        <v>540000</v>
      </c>
      <c r="N2373" s="3">
        <f t="shared" si="150"/>
        <v>135000</v>
      </c>
      <c r="O2373" s="3">
        <f t="shared" si="151"/>
        <v>0</v>
      </c>
      <c r="P2373">
        <v>8.8000000000000007</v>
      </c>
      <c r="Q2373">
        <v>54</v>
      </c>
      <c r="R2373">
        <v>8.4</v>
      </c>
      <c r="S2373">
        <v>298</v>
      </c>
      <c r="T2373" t="s">
        <v>1410</v>
      </c>
      <c r="U2373">
        <f>VLOOKUP(T2373,Index!$J$2:$K$1319,2,FALSE)</f>
        <v>1229</v>
      </c>
      <c r="V2373" t="s">
        <v>78</v>
      </c>
      <c r="W2373">
        <f t="shared" si="149"/>
        <v>3</v>
      </c>
    </row>
    <row r="2374" spans="1:23">
      <c r="A2374" t="s">
        <v>2232</v>
      </c>
      <c r="B2374" t="s">
        <v>33</v>
      </c>
      <c r="C2374">
        <f>VLOOKUP(B2374,Index!$A$2:$B$18,2,FALSE)</f>
        <v>9</v>
      </c>
      <c r="D2374">
        <v>2007</v>
      </c>
      <c r="E2374" t="s">
        <v>48</v>
      </c>
      <c r="F2374">
        <f>VLOOKUP(E2374,Index!$D$2:$E$13,2,FALSE)</f>
        <v>9</v>
      </c>
      <c r="G2374" t="s">
        <v>588</v>
      </c>
      <c r="H2374">
        <f>VLOOKUP(G2374,Index!$G$2:$H$40,2,FALSE)</f>
        <v>37</v>
      </c>
      <c r="I2374" s="3">
        <v>180000</v>
      </c>
      <c r="J2374" s="3">
        <v>260000</v>
      </c>
      <c r="K2374" s="3">
        <v>0</v>
      </c>
      <c r="L2374" s="3">
        <v>100000</v>
      </c>
      <c r="M2374" s="3">
        <f t="shared" si="148"/>
        <v>540000</v>
      </c>
      <c r="N2374" s="3">
        <f t="shared" si="150"/>
        <v>135000</v>
      </c>
      <c r="O2374" s="3">
        <f t="shared" si="151"/>
        <v>0</v>
      </c>
      <c r="P2374">
        <v>7.2</v>
      </c>
      <c r="Q2374">
        <v>31</v>
      </c>
      <c r="R2374">
        <v>7.4</v>
      </c>
      <c r="S2374">
        <v>64</v>
      </c>
      <c r="T2374" t="s">
        <v>1247</v>
      </c>
      <c r="U2374">
        <f>VLOOKUP(T2374,Index!$J$2:$K$1319,2,FALSE)</f>
        <v>283</v>
      </c>
      <c r="V2374" t="s">
        <v>37</v>
      </c>
      <c r="W2374">
        <f t="shared" si="149"/>
        <v>3</v>
      </c>
    </row>
    <row r="2375" spans="1:23">
      <c r="A2375" t="s">
        <v>2198</v>
      </c>
      <c r="B2375" t="s">
        <v>28</v>
      </c>
      <c r="C2375">
        <f>VLOOKUP(B2375,Index!$A$2:$B$18,2,FALSE)</f>
        <v>15</v>
      </c>
      <c r="D2375">
        <v>2010</v>
      </c>
      <c r="E2375" t="s">
        <v>34</v>
      </c>
      <c r="F2375">
        <f>VLOOKUP(E2375,Index!$D$2:$E$13,2,FALSE)</f>
        <v>1</v>
      </c>
      <c r="G2375" t="s">
        <v>264</v>
      </c>
      <c r="H2375">
        <f>VLOOKUP(G2375,Index!$G$2:$H$40,2,FALSE)</f>
        <v>25</v>
      </c>
      <c r="I2375" s="3">
        <v>300000</v>
      </c>
      <c r="J2375" s="3">
        <v>190000</v>
      </c>
      <c r="K2375" s="3">
        <v>0</v>
      </c>
      <c r="L2375" s="3">
        <v>50000</v>
      </c>
      <c r="M2375" s="3">
        <f t="shared" si="148"/>
        <v>540000</v>
      </c>
      <c r="N2375" s="3">
        <f t="shared" si="150"/>
        <v>135000</v>
      </c>
      <c r="O2375" s="3">
        <f t="shared" si="151"/>
        <v>0</v>
      </c>
      <c r="P2375">
        <v>8.1999999999999993</v>
      </c>
      <c r="Q2375">
        <v>72</v>
      </c>
      <c r="R2375">
        <v>7.8</v>
      </c>
      <c r="S2375">
        <v>295</v>
      </c>
      <c r="T2375" t="s">
        <v>868</v>
      </c>
      <c r="U2375">
        <f>VLOOKUP(T2375,Index!$J$2:$K$1319,2,FALSE)</f>
        <v>807</v>
      </c>
      <c r="V2375" t="s">
        <v>61</v>
      </c>
      <c r="W2375">
        <f t="shared" si="149"/>
        <v>3</v>
      </c>
    </row>
    <row r="2376" spans="1:23">
      <c r="A2376" t="s">
        <v>2233</v>
      </c>
      <c r="B2376" t="s">
        <v>112</v>
      </c>
      <c r="C2376">
        <f>VLOOKUP(B2376,Index!$A$2:$B$18,2,FALSE)</f>
        <v>11</v>
      </c>
      <c r="D2376">
        <v>2006</v>
      </c>
      <c r="E2376" t="s">
        <v>59</v>
      </c>
      <c r="F2376">
        <f>VLOOKUP(E2376,Index!$D$2:$E$13,2,FALSE)</f>
        <v>3</v>
      </c>
      <c r="G2376" t="s">
        <v>227</v>
      </c>
      <c r="H2376">
        <f>VLOOKUP(G2376,Index!$G$2:$H$40,2,FALSE)</f>
        <v>5</v>
      </c>
      <c r="I2376" s="3">
        <v>260000</v>
      </c>
      <c r="J2376" s="3">
        <v>80000</v>
      </c>
      <c r="K2376" s="3">
        <v>130000</v>
      </c>
      <c r="L2376" s="3">
        <v>70000</v>
      </c>
      <c r="M2376" s="3">
        <f t="shared" si="148"/>
        <v>540000</v>
      </c>
      <c r="N2376" s="3">
        <f t="shared" si="150"/>
        <v>135000</v>
      </c>
      <c r="O2376" s="3">
        <f t="shared" si="151"/>
        <v>0</v>
      </c>
      <c r="P2376">
        <v>7</v>
      </c>
      <c r="Q2376">
        <v>21</v>
      </c>
      <c r="R2376">
        <v>8.1</v>
      </c>
      <c r="S2376">
        <v>19</v>
      </c>
      <c r="T2376" t="s">
        <v>418</v>
      </c>
      <c r="U2376">
        <f>VLOOKUP(T2376,Index!$J$2:$K$1319,2,FALSE)</f>
        <v>311</v>
      </c>
      <c r="V2376" t="s">
        <v>61</v>
      </c>
      <c r="W2376">
        <f t="shared" si="149"/>
        <v>3</v>
      </c>
    </row>
    <row r="2377" spans="1:23">
      <c r="A2377" t="s">
        <v>2234</v>
      </c>
      <c r="B2377" t="s">
        <v>33</v>
      </c>
      <c r="C2377">
        <f>VLOOKUP(B2377,Index!$A$2:$B$18,2,FALSE)</f>
        <v>9</v>
      </c>
      <c r="D2377">
        <v>2012</v>
      </c>
      <c r="E2377" t="s">
        <v>13</v>
      </c>
      <c r="F2377">
        <f>VLOOKUP(E2377,Index!$D$2:$E$13,2,FALSE)</f>
        <v>11</v>
      </c>
      <c r="G2377" t="s">
        <v>94</v>
      </c>
      <c r="H2377">
        <f>VLOOKUP(G2377,Index!$G$2:$H$40,2,FALSE)</f>
        <v>15</v>
      </c>
      <c r="I2377" s="3">
        <v>240000</v>
      </c>
      <c r="J2377" s="3">
        <v>210000</v>
      </c>
      <c r="K2377" s="3">
        <v>0</v>
      </c>
      <c r="L2377" s="3">
        <v>80000</v>
      </c>
      <c r="M2377" s="3">
        <f t="shared" si="148"/>
        <v>530000</v>
      </c>
      <c r="N2377" s="3">
        <f t="shared" si="150"/>
        <v>132500</v>
      </c>
      <c r="O2377" s="3">
        <f t="shared" si="151"/>
        <v>0</v>
      </c>
      <c r="P2377">
        <v>7.5</v>
      </c>
      <c r="Q2377">
        <v>14</v>
      </c>
      <c r="R2377">
        <v>5.7</v>
      </c>
      <c r="S2377">
        <v>9</v>
      </c>
      <c r="T2377" t="s">
        <v>94</v>
      </c>
      <c r="U2377">
        <f>VLOOKUP(T2377,Index!$J$2:$K$1319,2,FALSE)</f>
        <v>378</v>
      </c>
      <c r="V2377" t="s">
        <v>15</v>
      </c>
      <c r="W2377">
        <f t="shared" si="149"/>
        <v>1</v>
      </c>
    </row>
    <row r="2378" spans="1:23">
      <c r="A2378" t="s">
        <v>2235</v>
      </c>
      <c r="B2378" t="s">
        <v>33</v>
      </c>
      <c r="C2378">
        <f>VLOOKUP(B2378,Index!$A$2:$B$18,2,FALSE)</f>
        <v>9</v>
      </c>
      <c r="D2378">
        <v>2010</v>
      </c>
      <c r="E2378" t="s">
        <v>34</v>
      </c>
      <c r="F2378">
        <f>VLOOKUP(E2378,Index!$D$2:$E$13,2,FALSE)</f>
        <v>1</v>
      </c>
      <c r="G2378" t="s">
        <v>657</v>
      </c>
      <c r="H2378">
        <f>VLOOKUP(G2378,Index!$G$2:$H$40,2,FALSE)</f>
        <v>33</v>
      </c>
      <c r="I2378" s="3">
        <v>110000</v>
      </c>
      <c r="J2378" s="3">
        <v>40000</v>
      </c>
      <c r="K2378" s="3">
        <v>360000</v>
      </c>
      <c r="L2378" s="3">
        <v>20000</v>
      </c>
      <c r="M2378" s="3">
        <f t="shared" si="148"/>
        <v>530000</v>
      </c>
      <c r="N2378" s="3">
        <f t="shared" si="150"/>
        <v>132500</v>
      </c>
      <c r="O2378" s="3">
        <f t="shared" si="151"/>
        <v>0</v>
      </c>
      <c r="P2378">
        <v>5.8</v>
      </c>
      <c r="Q2378">
        <v>18</v>
      </c>
      <c r="R2378">
        <v>7.5</v>
      </c>
      <c r="S2378">
        <v>20</v>
      </c>
      <c r="T2378" t="s">
        <v>2236</v>
      </c>
      <c r="U2378">
        <f>VLOOKUP(T2378,Index!$J$2:$K$1319,2,FALSE)</f>
        <v>835</v>
      </c>
      <c r="V2378" t="s">
        <v>61</v>
      </c>
      <c r="W2378">
        <f t="shared" si="149"/>
        <v>3</v>
      </c>
    </row>
    <row r="2379" spans="1:23">
      <c r="A2379" t="s">
        <v>2237</v>
      </c>
      <c r="B2379" t="s">
        <v>12</v>
      </c>
      <c r="C2379">
        <f>VLOOKUP(B2379,Index!$A$2:$B$18,2,FALSE)</f>
        <v>13</v>
      </c>
      <c r="D2379">
        <v>2010</v>
      </c>
      <c r="E2379" t="s">
        <v>13</v>
      </c>
      <c r="F2379">
        <f>VLOOKUP(E2379,Index!$D$2:$E$13,2,FALSE)</f>
        <v>11</v>
      </c>
      <c r="G2379" t="s">
        <v>49</v>
      </c>
      <c r="H2379">
        <f>VLOOKUP(G2379,Index!$G$2:$H$40,2,FALSE)</f>
        <v>4</v>
      </c>
      <c r="I2379" s="3">
        <v>390000</v>
      </c>
      <c r="J2379" s="3">
        <v>110000</v>
      </c>
      <c r="K2379" s="3">
        <v>0</v>
      </c>
      <c r="L2379" s="3">
        <v>40000</v>
      </c>
      <c r="M2379" s="3">
        <f t="shared" si="148"/>
        <v>540000</v>
      </c>
      <c r="N2379" s="3">
        <f t="shared" si="150"/>
        <v>135000</v>
      </c>
      <c r="O2379" s="3">
        <f t="shared" si="151"/>
        <v>0</v>
      </c>
      <c r="R2379">
        <v>7</v>
      </c>
      <c r="S2379">
        <v>7</v>
      </c>
      <c r="T2379" t="s">
        <v>2035</v>
      </c>
      <c r="U2379">
        <f>VLOOKUP(T2379,Index!$J$2:$K$1319,2,FALSE)</f>
        <v>957</v>
      </c>
      <c r="V2379" t="s">
        <v>15</v>
      </c>
      <c r="W2379">
        <f t="shared" si="149"/>
        <v>3</v>
      </c>
    </row>
    <row r="2380" spans="1:23">
      <c r="A2380" t="s">
        <v>1629</v>
      </c>
      <c r="B2380" t="s">
        <v>12</v>
      </c>
      <c r="C2380">
        <f>VLOOKUP(B2380,Index!$A$2:$B$18,2,FALSE)</f>
        <v>13</v>
      </c>
      <c r="D2380">
        <v>2010</v>
      </c>
      <c r="E2380" t="s">
        <v>13</v>
      </c>
      <c r="F2380">
        <f>VLOOKUP(E2380,Index!$D$2:$E$13,2,FALSE)</f>
        <v>11</v>
      </c>
      <c r="G2380" t="s">
        <v>94</v>
      </c>
      <c r="H2380">
        <f>VLOOKUP(G2380,Index!$G$2:$H$40,2,FALSE)</f>
        <v>15</v>
      </c>
      <c r="I2380" s="3">
        <v>230000</v>
      </c>
      <c r="J2380" s="3">
        <v>250000</v>
      </c>
      <c r="K2380" s="3">
        <v>0</v>
      </c>
      <c r="L2380" s="3">
        <v>60000</v>
      </c>
      <c r="M2380" s="3">
        <f t="shared" si="148"/>
        <v>540000</v>
      </c>
      <c r="N2380" s="3">
        <f t="shared" si="150"/>
        <v>135000</v>
      </c>
      <c r="O2380" s="3">
        <f t="shared" si="151"/>
        <v>0</v>
      </c>
      <c r="P2380">
        <v>8.4</v>
      </c>
      <c r="Q2380">
        <v>29</v>
      </c>
      <c r="R2380">
        <v>8.3000000000000007</v>
      </c>
      <c r="S2380">
        <v>23</v>
      </c>
      <c r="T2380" t="s">
        <v>95</v>
      </c>
      <c r="U2380">
        <f>VLOOKUP(T2380,Index!$J$2:$K$1319,2,FALSE)</f>
        <v>356</v>
      </c>
      <c r="V2380" t="s">
        <v>15</v>
      </c>
      <c r="W2380">
        <f t="shared" si="149"/>
        <v>3</v>
      </c>
    </row>
    <row r="2381" spans="1:23">
      <c r="A2381" t="s">
        <v>2238</v>
      </c>
      <c r="B2381" t="s">
        <v>33</v>
      </c>
      <c r="C2381">
        <f>VLOOKUP(B2381,Index!$A$2:$B$18,2,FALSE)</f>
        <v>9</v>
      </c>
      <c r="D2381">
        <v>2009</v>
      </c>
      <c r="E2381" t="s">
        <v>13</v>
      </c>
      <c r="F2381">
        <f>VLOOKUP(E2381,Index!$D$2:$E$13,2,FALSE)</f>
        <v>11</v>
      </c>
      <c r="G2381" t="s">
        <v>94</v>
      </c>
      <c r="H2381">
        <f>VLOOKUP(G2381,Index!$G$2:$H$40,2,FALSE)</f>
        <v>15</v>
      </c>
      <c r="I2381" s="3">
        <v>460000</v>
      </c>
      <c r="J2381" s="3">
        <v>20000</v>
      </c>
      <c r="K2381" s="3">
        <v>10000</v>
      </c>
      <c r="L2381" s="3">
        <v>50000</v>
      </c>
      <c r="M2381" s="3">
        <f t="shared" si="148"/>
        <v>540000</v>
      </c>
      <c r="N2381" s="3">
        <f t="shared" si="150"/>
        <v>135000</v>
      </c>
      <c r="O2381" s="3">
        <f t="shared" si="151"/>
        <v>0</v>
      </c>
      <c r="P2381">
        <v>8.1</v>
      </c>
      <c r="Q2381">
        <v>32</v>
      </c>
      <c r="R2381">
        <v>7.5</v>
      </c>
      <c r="S2381">
        <v>25</v>
      </c>
      <c r="T2381" t="s">
        <v>135</v>
      </c>
      <c r="U2381">
        <f>VLOOKUP(T2381,Index!$J$2:$K$1319,2,FALSE)</f>
        <v>339</v>
      </c>
      <c r="V2381" t="s">
        <v>15</v>
      </c>
      <c r="W2381">
        <f t="shared" si="149"/>
        <v>3</v>
      </c>
    </row>
    <row r="2382" spans="1:23">
      <c r="A2382" t="s">
        <v>2239</v>
      </c>
      <c r="B2382" t="s">
        <v>28</v>
      </c>
      <c r="C2382">
        <f>VLOOKUP(B2382,Index!$A$2:$B$18,2,FALSE)</f>
        <v>15</v>
      </c>
      <c r="D2382">
        <v>2010</v>
      </c>
      <c r="E2382" t="s">
        <v>48</v>
      </c>
      <c r="F2382">
        <f>VLOOKUP(E2382,Index!$D$2:$E$13,2,FALSE)</f>
        <v>9</v>
      </c>
      <c r="G2382" t="s">
        <v>429</v>
      </c>
      <c r="H2382">
        <f>VLOOKUP(G2382,Index!$G$2:$H$40,2,FALSE)</f>
        <v>34</v>
      </c>
      <c r="I2382" s="3">
        <v>220000</v>
      </c>
      <c r="J2382" s="3">
        <v>230000</v>
      </c>
      <c r="K2382" s="3">
        <v>30000</v>
      </c>
      <c r="L2382" s="3">
        <v>50000</v>
      </c>
      <c r="M2382" s="3">
        <f t="shared" si="148"/>
        <v>530000</v>
      </c>
      <c r="N2382" s="3">
        <f t="shared" si="150"/>
        <v>132500</v>
      </c>
      <c r="O2382" s="3">
        <f t="shared" si="151"/>
        <v>0</v>
      </c>
      <c r="P2382">
        <v>7.7</v>
      </c>
      <c r="Q2382">
        <v>83</v>
      </c>
      <c r="R2382">
        <v>7.9</v>
      </c>
      <c r="S2382">
        <v>351</v>
      </c>
      <c r="T2382" t="s">
        <v>2240</v>
      </c>
      <c r="U2382">
        <f>VLOOKUP(T2382,Index!$J$2:$K$1319,2,FALSE)</f>
        <v>20</v>
      </c>
      <c r="V2382" t="s">
        <v>37</v>
      </c>
      <c r="W2382">
        <f t="shared" si="149"/>
        <v>3</v>
      </c>
    </row>
    <row r="2383" spans="1:23">
      <c r="A2383" t="s">
        <v>2241</v>
      </c>
      <c r="B2383" t="s">
        <v>132</v>
      </c>
      <c r="C2383">
        <f>VLOOKUP(B2383,Index!$A$2:$B$18,2,FALSE)</f>
        <v>5</v>
      </c>
      <c r="D2383">
        <v>2005</v>
      </c>
      <c r="E2383" t="s">
        <v>34</v>
      </c>
      <c r="F2383">
        <f>VLOOKUP(E2383,Index!$D$2:$E$13,2,FALSE)</f>
        <v>1</v>
      </c>
      <c r="G2383" t="s">
        <v>14</v>
      </c>
      <c r="H2383">
        <f>VLOOKUP(G2383,Index!$G$2:$H$40,2,FALSE)</f>
        <v>26</v>
      </c>
      <c r="I2383" s="3">
        <v>290000</v>
      </c>
      <c r="J2383" s="3">
        <v>80000</v>
      </c>
      <c r="K2383" s="3">
        <v>160000</v>
      </c>
      <c r="L2383" s="3">
        <v>10000</v>
      </c>
      <c r="M2383" s="3">
        <f t="shared" si="148"/>
        <v>540000</v>
      </c>
      <c r="N2383" s="3">
        <f t="shared" si="150"/>
        <v>135000</v>
      </c>
      <c r="O2383" s="3">
        <f t="shared" si="151"/>
        <v>0</v>
      </c>
      <c r="P2383">
        <v>8.5</v>
      </c>
      <c r="Q2383">
        <v>42</v>
      </c>
      <c r="R2383">
        <v>8.9</v>
      </c>
      <c r="S2383">
        <v>141</v>
      </c>
      <c r="T2383" t="s">
        <v>198</v>
      </c>
      <c r="U2383">
        <f>VLOOKUP(T2383,Index!$J$2:$K$1319,2,FALSE)</f>
        <v>579</v>
      </c>
      <c r="V2383" t="s">
        <v>61</v>
      </c>
      <c r="W2383">
        <f t="shared" si="149"/>
        <v>3</v>
      </c>
    </row>
    <row r="2384" spans="1:23">
      <c r="A2384" t="s">
        <v>2242</v>
      </c>
      <c r="B2384" t="s">
        <v>20</v>
      </c>
      <c r="C2384">
        <f>VLOOKUP(B2384,Index!$A$2:$B$18,2,FALSE)</f>
        <v>3</v>
      </c>
      <c r="D2384">
        <v>2007</v>
      </c>
      <c r="E2384" t="s">
        <v>187</v>
      </c>
      <c r="F2384">
        <f>VLOOKUP(E2384,Index!$D$2:$E$13,2,FALSE)</f>
        <v>2</v>
      </c>
      <c r="G2384" t="s">
        <v>14</v>
      </c>
      <c r="H2384">
        <f>VLOOKUP(G2384,Index!$G$2:$H$40,2,FALSE)</f>
        <v>26</v>
      </c>
      <c r="I2384" s="3">
        <v>260000</v>
      </c>
      <c r="J2384" s="3">
        <v>40000</v>
      </c>
      <c r="K2384" s="3">
        <v>220000</v>
      </c>
      <c r="L2384" s="3">
        <v>30000</v>
      </c>
      <c r="M2384" s="3">
        <f t="shared" si="148"/>
        <v>550000</v>
      </c>
      <c r="N2384" s="3">
        <f t="shared" si="150"/>
        <v>137500</v>
      </c>
      <c r="O2384" s="3">
        <f t="shared" si="151"/>
        <v>0</v>
      </c>
      <c r="P2384">
        <v>7.8</v>
      </c>
      <c r="Q2384">
        <v>57</v>
      </c>
      <c r="R2384">
        <v>8.6</v>
      </c>
      <c r="S2384">
        <v>102</v>
      </c>
      <c r="T2384" t="s">
        <v>2243</v>
      </c>
      <c r="U2384">
        <f>VLOOKUP(T2384,Index!$J$2:$K$1319,2,FALSE)</f>
        <v>222</v>
      </c>
      <c r="V2384" t="s">
        <v>61</v>
      </c>
      <c r="W2384">
        <f t="shared" si="149"/>
        <v>3</v>
      </c>
    </row>
    <row r="2385" spans="1:23">
      <c r="A2385" t="s">
        <v>2244</v>
      </c>
      <c r="B2385" t="s">
        <v>63</v>
      </c>
      <c r="C2385">
        <f>VLOOKUP(B2385,Index!$A$2:$B$18,2,FALSE)</f>
        <v>1</v>
      </c>
      <c r="D2385">
        <v>2014</v>
      </c>
      <c r="E2385" t="s">
        <v>90</v>
      </c>
      <c r="F2385">
        <f>VLOOKUP(E2385,Index!$D$2:$E$13,2,FALSE)</f>
        <v>8</v>
      </c>
      <c r="G2385" t="s">
        <v>173</v>
      </c>
      <c r="H2385">
        <f>VLOOKUP(G2385,Index!$G$2:$H$40,2,FALSE)</f>
        <v>31</v>
      </c>
      <c r="I2385" s="3">
        <v>160000</v>
      </c>
      <c r="J2385" s="3">
        <v>70000</v>
      </c>
      <c r="K2385" s="3">
        <v>280000</v>
      </c>
      <c r="L2385" s="3">
        <v>20000</v>
      </c>
      <c r="M2385" s="3">
        <f t="shared" si="148"/>
        <v>530000</v>
      </c>
      <c r="N2385" s="3">
        <f t="shared" si="150"/>
        <v>132500</v>
      </c>
      <c r="O2385" s="3">
        <f t="shared" si="151"/>
        <v>0</v>
      </c>
      <c r="P2385">
        <v>6.9</v>
      </c>
      <c r="Q2385">
        <v>57</v>
      </c>
      <c r="R2385">
        <v>7</v>
      </c>
      <c r="S2385">
        <v>87</v>
      </c>
      <c r="T2385" t="s">
        <v>2172</v>
      </c>
      <c r="U2385">
        <f>VLOOKUP(T2385,Index!$J$2:$K$1319,2,FALSE)</f>
        <v>914</v>
      </c>
      <c r="V2385" t="s">
        <v>78</v>
      </c>
      <c r="W2385">
        <f t="shared" si="149"/>
        <v>3</v>
      </c>
    </row>
    <row r="2386" spans="1:23">
      <c r="A2386" t="s">
        <v>2245</v>
      </c>
      <c r="B2386" t="s">
        <v>156</v>
      </c>
      <c r="C2386">
        <f>VLOOKUP(B2386,Index!$A$2:$B$18,2,FALSE)</f>
        <v>4</v>
      </c>
      <c r="D2386">
        <v>2004</v>
      </c>
      <c r="E2386" t="s">
        <v>23</v>
      </c>
      <c r="F2386">
        <f>VLOOKUP(E2386,Index!$D$2:$E$13,2,FALSE)</f>
        <v>4</v>
      </c>
      <c r="G2386" t="s">
        <v>429</v>
      </c>
      <c r="H2386">
        <f>VLOOKUP(G2386,Index!$G$2:$H$40,2,FALSE)</f>
        <v>34</v>
      </c>
      <c r="I2386" s="3">
        <v>390000</v>
      </c>
      <c r="J2386" s="3">
        <v>140000</v>
      </c>
      <c r="K2386" s="3">
        <v>0</v>
      </c>
      <c r="L2386" s="3">
        <v>10000</v>
      </c>
      <c r="M2386" s="3">
        <f t="shared" si="148"/>
        <v>540000</v>
      </c>
      <c r="N2386" s="3">
        <f t="shared" si="150"/>
        <v>135000</v>
      </c>
      <c r="O2386" s="3">
        <f t="shared" si="151"/>
        <v>0</v>
      </c>
      <c r="T2386" t="s">
        <v>757</v>
      </c>
      <c r="U2386">
        <f>VLOOKUP(T2386,Index!$J$2:$K$1319,2,FALSE)</f>
        <v>50</v>
      </c>
      <c r="V2386" t="s">
        <v>15</v>
      </c>
      <c r="W2386">
        <f t="shared" si="149"/>
        <v>3</v>
      </c>
    </row>
    <row r="2387" spans="1:23">
      <c r="A2387" t="s">
        <v>811</v>
      </c>
      <c r="B2387" t="s">
        <v>132</v>
      </c>
      <c r="C2387">
        <f>VLOOKUP(B2387,Index!$A$2:$B$18,2,FALSE)</f>
        <v>5</v>
      </c>
      <c r="D2387">
        <v>2001</v>
      </c>
      <c r="E2387" t="s">
        <v>13</v>
      </c>
      <c r="F2387">
        <f>VLOOKUP(E2387,Index!$D$2:$E$13,2,FALSE)</f>
        <v>11</v>
      </c>
      <c r="G2387" t="s">
        <v>94</v>
      </c>
      <c r="H2387">
        <f>VLOOKUP(G2387,Index!$G$2:$H$40,2,FALSE)</f>
        <v>15</v>
      </c>
      <c r="I2387" s="3">
        <v>420000</v>
      </c>
      <c r="J2387" s="3">
        <v>110000</v>
      </c>
      <c r="K2387" s="3">
        <v>0</v>
      </c>
      <c r="L2387" s="3">
        <v>10000</v>
      </c>
      <c r="M2387" s="3">
        <f t="shared" si="148"/>
        <v>540000</v>
      </c>
      <c r="N2387" s="3">
        <f t="shared" si="150"/>
        <v>135000</v>
      </c>
      <c r="O2387" s="3">
        <f t="shared" si="151"/>
        <v>0</v>
      </c>
      <c r="P2387">
        <v>8.6999999999999993</v>
      </c>
      <c r="Q2387">
        <v>20</v>
      </c>
      <c r="R2387">
        <v>8.6</v>
      </c>
      <c r="S2387">
        <v>18</v>
      </c>
      <c r="T2387" t="s">
        <v>854</v>
      </c>
      <c r="U2387">
        <f>VLOOKUP(T2387,Index!$J$2:$K$1319,2,FALSE)</f>
        <v>357</v>
      </c>
      <c r="V2387" t="s">
        <v>15</v>
      </c>
      <c r="W2387">
        <f t="shared" si="149"/>
        <v>3</v>
      </c>
    </row>
    <row r="2388" spans="1:23">
      <c r="A2388" t="s">
        <v>2246</v>
      </c>
      <c r="B2388" t="s">
        <v>97</v>
      </c>
      <c r="C2388">
        <f>VLOOKUP(B2388,Index!$A$2:$B$18,2,FALSE)</f>
        <v>16</v>
      </c>
      <c r="D2388">
        <v>2004</v>
      </c>
      <c r="E2388" t="s">
        <v>48</v>
      </c>
      <c r="F2388">
        <f>VLOOKUP(E2388,Index!$D$2:$E$13,2,FALSE)</f>
        <v>9</v>
      </c>
      <c r="G2388" t="s">
        <v>49</v>
      </c>
      <c r="H2388">
        <f>VLOOKUP(G2388,Index!$G$2:$H$40,2,FALSE)</f>
        <v>4</v>
      </c>
      <c r="I2388" s="3">
        <v>460000</v>
      </c>
      <c r="J2388" s="3">
        <v>60000</v>
      </c>
      <c r="K2388" s="3">
        <v>0</v>
      </c>
      <c r="L2388" s="3">
        <v>20000</v>
      </c>
      <c r="M2388" s="3">
        <f t="shared" si="148"/>
        <v>540000</v>
      </c>
      <c r="N2388" s="3">
        <f t="shared" si="150"/>
        <v>135000</v>
      </c>
      <c r="O2388" s="3">
        <f t="shared" si="151"/>
        <v>0</v>
      </c>
      <c r="P2388">
        <v>7.4</v>
      </c>
      <c r="Q2388">
        <v>11</v>
      </c>
      <c r="R2388">
        <v>9.1999999999999993</v>
      </c>
      <c r="S2388">
        <v>42</v>
      </c>
      <c r="T2388" t="s">
        <v>2247</v>
      </c>
      <c r="U2388">
        <f>VLOOKUP(T2388,Index!$J$2:$K$1319,2,FALSE)</f>
        <v>1289</v>
      </c>
      <c r="V2388" t="s">
        <v>61</v>
      </c>
      <c r="W2388">
        <f t="shared" si="149"/>
        <v>3</v>
      </c>
    </row>
    <row r="2389" spans="1:23">
      <c r="A2389" t="s">
        <v>2248</v>
      </c>
      <c r="B2389" t="s">
        <v>39</v>
      </c>
      <c r="C2389">
        <f>VLOOKUP(B2389,Index!$A$2:$B$18,2,FALSE)</f>
        <v>8</v>
      </c>
      <c r="D2389">
        <v>2003</v>
      </c>
      <c r="E2389" t="s">
        <v>13</v>
      </c>
      <c r="F2389">
        <f>VLOOKUP(E2389,Index!$D$2:$E$13,2,FALSE)</f>
        <v>11</v>
      </c>
      <c r="G2389" t="s">
        <v>407</v>
      </c>
      <c r="H2389">
        <f>VLOOKUP(G2389,Index!$G$2:$H$40,2,FALSE)</f>
        <v>29</v>
      </c>
      <c r="I2389" s="3">
        <v>260000</v>
      </c>
      <c r="J2389" s="3">
        <v>210000</v>
      </c>
      <c r="K2389" s="3">
        <v>0</v>
      </c>
      <c r="L2389" s="3">
        <v>70000</v>
      </c>
      <c r="M2389" s="3">
        <f t="shared" si="148"/>
        <v>540000</v>
      </c>
      <c r="N2389" s="3">
        <f t="shared" si="150"/>
        <v>135000</v>
      </c>
      <c r="O2389" s="3">
        <f t="shared" si="151"/>
        <v>0</v>
      </c>
      <c r="P2389">
        <v>8.9</v>
      </c>
      <c r="Q2389">
        <v>18</v>
      </c>
      <c r="R2389">
        <v>8.4</v>
      </c>
      <c r="S2389">
        <v>38</v>
      </c>
      <c r="T2389" t="s">
        <v>306</v>
      </c>
      <c r="U2389">
        <f>VLOOKUP(T2389,Index!$J$2:$K$1319,2,FALSE)</f>
        <v>1259</v>
      </c>
      <c r="V2389" t="s">
        <v>15</v>
      </c>
      <c r="W2389">
        <f t="shared" si="149"/>
        <v>3</v>
      </c>
    </row>
    <row r="2390" spans="1:23">
      <c r="A2390" t="s">
        <v>2040</v>
      </c>
      <c r="B2390" t="s">
        <v>28</v>
      </c>
      <c r="C2390">
        <f>VLOOKUP(B2390,Index!$A$2:$B$18,2,FALSE)</f>
        <v>15</v>
      </c>
      <c r="D2390">
        <v>2011</v>
      </c>
      <c r="E2390" t="s">
        <v>59</v>
      </c>
      <c r="F2390">
        <f>VLOOKUP(E2390,Index!$D$2:$E$13,2,FALSE)</f>
        <v>3</v>
      </c>
      <c r="G2390" t="s">
        <v>264</v>
      </c>
      <c r="H2390">
        <f>VLOOKUP(G2390,Index!$G$2:$H$40,2,FALSE)</f>
        <v>25</v>
      </c>
      <c r="I2390" s="3">
        <v>390000</v>
      </c>
      <c r="J2390" s="3">
        <v>100000</v>
      </c>
      <c r="K2390" s="3">
        <v>10000</v>
      </c>
      <c r="L2390" s="3">
        <v>40000</v>
      </c>
      <c r="M2390" s="3">
        <f t="shared" si="148"/>
        <v>540000</v>
      </c>
      <c r="N2390" s="3">
        <f t="shared" si="150"/>
        <v>135000</v>
      </c>
      <c r="O2390" s="3">
        <f t="shared" si="151"/>
        <v>0</v>
      </c>
      <c r="P2390">
        <v>5.5</v>
      </c>
      <c r="Q2390">
        <v>24</v>
      </c>
      <c r="R2390">
        <v>5.8</v>
      </c>
      <c r="S2390">
        <v>52</v>
      </c>
      <c r="T2390" t="s">
        <v>861</v>
      </c>
      <c r="U2390">
        <f>VLOOKUP(T2390,Index!$J$2:$K$1319,2,FALSE)</f>
        <v>1068</v>
      </c>
      <c r="V2390" t="s">
        <v>61</v>
      </c>
      <c r="W2390">
        <f t="shared" si="149"/>
        <v>3</v>
      </c>
    </row>
    <row r="2391" spans="1:23">
      <c r="A2391" t="s">
        <v>2037</v>
      </c>
      <c r="B2391" t="s">
        <v>28</v>
      </c>
      <c r="C2391">
        <f>VLOOKUP(B2391,Index!$A$2:$B$18,2,FALSE)</f>
        <v>15</v>
      </c>
      <c r="D2391">
        <v>2009</v>
      </c>
      <c r="E2391" t="s">
        <v>90</v>
      </c>
      <c r="F2391">
        <f>VLOOKUP(E2391,Index!$D$2:$E$13,2,FALSE)</f>
        <v>8</v>
      </c>
      <c r="G2391" t="s">
        <v>585</v>
      </c>
      <c r="H2391">
        <f>VLOOKUP(G2391,Index!$G$2:$H$40,2,FALSE)</f>
        <v>12</v>
      </c>
      <c r="I2391" s="3">
        <v>290000</v>
      </c>
      <c r="J2391" s="3">
        <v>160000</v>
      </c>
      <c r="K2391" s="3">
        <v>40000</v>
      </c>
      <c r="L2391" s="3">
        <v>50000</v>
      </c>
      <c r="M2391" s="3">
        <f t="shared" si="148"/>
        <v>540000</v>
      </c>
      <c r="N2391" s="3">
        <f t="shared" si="150"/>
        <v>135000</v>
      </c>
      <c r="O2391" s="3">
        <f t="shared" si="151"/>
        <v>0</v>
      </c>
      <c r="P2391">
        <v>7.1</v>
      </c>
      <c r="Q2391">
        <v>56</v>
      </c>
      <c r="R2391">
        <v>7.3</v>
      </c>
      <c r="S2391">
        <v>64</v>
      </c>
      <c r="T2391" t="s">
        <v>2038</v>
      </c>
      <c r="U2391">
        <f>VLOOKUP(T2391,Index!$J$2:$K$1319,2,FALSE)</f>
        <v>87</v>
      </c>
      <c r="V2391" t="s">
        <v>37</v>
      </c>
      <c r="W2391">
        <f t="shared" si="149"/>
        <v>3</v>
      </c>
    </row>
    <row r="2392" spans="1:23">
      <c r="A2392" t="s">
        <v>2249</v>
      </c>
      <c r="B2392" t="s">
        <v>28</v>
      </c>
      <c r="C2392">
        <f>VLOOKUP(B2392,Index!$A$2:$B$18,2,FALSE)</f>
        <v>15</v>
      </c>
      <c r="D2392">
        <v>2011</v>
      </c>
      <c r="E2392" t="s">
        <v>90</v>
      </c>
      <c r="F2392">
        <f>VLOOKUP(E2392,Index!$D$2:$E$13,2,FALSE)</f>
        <v>8</v>
      </c>
      <c r="G2392" t="s">
        <v>1495</v>
      </c>
      <c r="H2392">
        <f>VLOOKUP(G2392,Index!$G$2:$H$40,2,FALSE)</f>
        <v>36</v>
      </c>
      <c r="I2392" s="3">
        <v>400000</v>
      </c>
      <c r="J2392" s="3">
        <v>70000</v>
      </c>
      <c r="K2392" s="3">
        <v>30000</v>
      </c>
      <c r="L2392" s="3">
        <v>30000</v>
      </c>
      <c r="M2392" s="3">
        <f t="shared" si="148"/>
        <v>530000</v>
      </c>
      <c r="N2392" s="3">
        <f t="shared" si="150"/>
        <v>132500</v>
      </c>
      <c r="O2392" s="3">
        <f t="shared" si="151"/>
        <v>0</v>
      </c>
      <c r="P2392">
        <v>6.7</v>
      </c>
      <c r="Q2392">
        <v>50</v>
      </c>
      <c r="R2392">
        <v>6.6</v>
      </c>
      <c r="S2392">
        <v>140</v>
      </c>
      <c r="T2392" t="s">
        <v>2250</v>
      </c>
      <c r="U2392">
        <f>VLOOKUP(T2392,Index!$J$2:$K$1319,2,FALSE)</f>
        <v>930</v>
      </c>
      <c r="V2392" t="s">
        <v>37</v>
      </c>
      <c r="W2392">
        <f t="shared" si="149"/>
        <v>3</v>
      </c>
    </row>
    <row r="2393" spans="1:23">
      <c r="A2393" t="s">
        <v>2251</v>
      </c>
      <c r="B2393" t="s">
        <v>39</v>
      </c>
      <c r="C2393">
        <f>VLOOKUP(B2393,Index!$A$2:$B$18,2,FALSE)</f>
        <v>8</v>
      </c>
      <c r="D2393">
        <v>2006</v>
      </c>
      <c r="E2393" t="s">
        <v>21</v>
      </c>
      <c r="F2393">
        <f>VLOOKUP(E2393,Index!$D$2:$E$13,2,FALSE)</f>
        <v>5</v>
      </c>
      <c r="G2393" t="s">
        <v>49</v>
      </c>
      <c r="H2393">
        <f>VLOOKUP(G2393,Index!$G$2:$H$40,2,FALSE)</f>
        <v>4</v>
      </c>
      <c r="I2393" s="3">
        <v>450000</v>
      </c>
      <c r="J2393" s="3">
        <v>20000</v>
      </c>
      <c r="K2393" s="3">
        <v>0</v>
      </c>
      <c r="L2393" s="3">
        <v>70000</v>
      </c>
      <c r="M2393" s="3">
        <f t="shared" si="148"/>
        <v>540000</v>
      </c>
      <c r="N2393" s="3">
        <f t="shared" si="150"/>
        <v>135000</v>
      </c>
      <c r="O2393" s="3">
        <f t="shared" si="151"/>
        <v>0</v>
      </c>
      <c r="P2393">
        <v>5.8</v>
      </c>
      <c r="Q2393">
        <v>29</v>
      </c>
      <c r="R2393">
        <v>8.6</v>
      </c>
      <c r="S2393">
        <v>10</v>
      </c>
      <c r="T2393" t="s">
        <v>497</v>
      </c>
      <c r="U2393">
        <f>VLOOKUP(T2393,Index!$J$2:$K$1319,2,FALSE)</f>
        <v>367</v>
      </c>
      <c r="V2393" t="s">
        <v>78</v>
      </c>
      <c r="W2393">
        <f t="shared" si="149"/>
        <v>3</v>
      </c>
    </row>
    <row r="2394" spans="1:23">
      <c r="A2394" t="s">
        <v>2252</v>
      </c>
      <c r="B2394" t="s">
        <v>226</v>
      </c>
      <c r="C2394">
        <f>VLOOKUP(B2394,Index!$A$2:$B$18,2,FALSE)</f>
        <v>7</v>
      </c>
      <c r="D2394">
        <v>2001</v>
      </c>
      <c r="E2394" t="s">
        <v>13</v>
      </c>
      <c r="F2394">
        <f>VLOOKUP(E2394,Index!$D$2:$E$13,2,FALSE)</f>
        <v>11</v>
      </c>
      <c r="G2394" t="s">
        <v>49</v>
      </c>
      <c r="H2394">
        <f>VLOOKUP(G2394,Index!$G$2:$H$40,2,FALSE)</f>
        <v>4</v>
      </c>
      <c r="I2394" s="3">
        <v>300000</v>
      </c>
      <c r="J2394" s="3">
        <v>200000</v>
      </c>
      <c r="K2394" s="3">
        <v>0</v>
      </c>
      <c r="L2394" s="3">
        <v>40000</v>
      </c>
      <c r="M2394" s="3">
        <f t="shared" si="148"/>
        <v>540000</v>
      </c>
      <c r="N2394" s="3">
        <f t="shared" si="150"/>
        <v>135000</v>
      </c>
      <c r="O2394" s="3">
        <f t="shared" si="151"/>
        <v>0</v>
      </c>
      <c r="P2394">
        <v>8</v>
      </c>
      <c r="Q2394">
        <v>15</v>
      </c>
      <c r="R2394">
        <v>8.6</v>
      </c>
      <c r="S2394">
        <v>16</v>
      </c>
      <c r="T2394" t="s">
        <v>841</v>
      </c>
      <c r="U2394">
        <f>VLOOKUP(T2394,Index!$J$2:$K$1319,2,FALSE)</f>
        <v>1025</v>
      </c>
      <c r="V2394" t="s">
        <v>15</v>
      </c>
      <c r="W2394">
        <f t="shared" si="149"/>
        <v>3</v>
      </c>
    </row>
    <row r="2395" spans="1:23">
      <c r="A2395" t="s">
        <v>2119</v>
      </c>
      <c r="B2395" t="s">
        <v>20</v>
      </c>
      <c r="C2395">
        <f>VLOOKUP(B2395,Index!$A$2:$B$18,2,FALSE)</f>
        <v>3</v>
      </c>
      <c r="D2395">
        <v>2011</v>
      </c>
      <c r="E2395" t="s">
        <v>34</v>
      </c>
      <c r="F2395">
        <f>VLOOKUP(E2395,Index!$D$2:$E$13,2,FALSE)</f>
        <v>1</v>
      </c>
      <c r="G2395" t="s">
        <v>402</v>
      </c>
      <c r="H2395">
        <f>VLOOKUP(G2395,Index!$G$2:$H$40,2,FALSE)</f>
        <v>13</v>
      </c>
      <c r="I2395" s="3">
        <v>310000</v>
      </c>
      <c r="J2395" s="3">
        <v>180000</v>
      </c>
      <c r="K2395" s="3">
        <v>0</v>
      </c>
      <c r="L2395" s="3">
        <v>50000</v>
      </c>
      <c r="M2395" s="3">
        <f t="shared" si="148"/>
        <v>540000</v>
      </c>
      <c r="N2395" s="3">
        <f t="shared" si="150"/>
        <v>135000</v>
      </c>
      <c r="O2395" s="3">
        <f t="shared" si="151"/>
        <v>0</v>
      </c>
      <c r="P2395">
        <v>4.7</v>
      </c>
      <c r="Q2395">
        <v>5</v>
      </c>
      <c r="T2395" t="s">
        <v>757</v>
      </c>
      <c r="U2395">
        <f>VLOOKUP(T2395,Index!$J$2:$K$1319,2,FALSE)</f>
        <v>50</v>
      </c>
      <c r="V2395" t="s">
        <v>15</v>
      </c>
      <c r="W2395">
        <f t="shared" si="149"/>
        <v>3</v>
      </c>
    </row>
    <row r="2396" spans="1:23">
      <c r="A2396" t="s">
        <v>2225</v>
      </c>
      <c r="B2396" t="s">
        <v>28</v>
      </c>
      <c r="C2396">
        <f>VLOOKUP(B2396,Index!$A$2:$B$18,2,FALSE)</f>
        <v>15</v>
      </c>
      <c r="D2396">
        <v>2013</v>
      </c>
      <c r="E2396" t="s">
        <v>13</v>
      </c>
      <c r="F2396">
        <f>VLOOKUP(E2396,Index!$D$2:$E$13,2,FALSE)</f>
        <v>11</v>
      </c>
      <c r="G2396" t="s">
        <v>94</v>
      </c>
      <c r="H2396">
        <f>VLOOKUP(G2396,Index!$G$2:$H$40,2,FALSE)</f>
        <v>15</v>
      </c>
      <c r="I2396" s="3">
        <v>400000</v>
      </c>
      <c r="J2396" s="3">
        <v>90000</v>
      </c>
      <c r="K2396" s="3">
        <v>0</v>
      </c>
      <c r="L2396" s="3">
        <v>50000</v>
      </c>
      <c r="M2396" s="3">
        <f t="shared" si="148"/>
        <v>540000</v>
      </c>
      <c r="N2396" s="3">
        <f t="shared" si="150"/>
        <v>135000</v>
      </c>
      <c r="O2396" s="3">
        <f t="shared" si="151"/>
        <v>0</v>
      </c>
      <c r="P2396">
        <v>8.1</v>
      </c>
      <c r="Q2396">
        <v>30</v>
      </c>
      <c r="R2396">
        <v>5.9</v>
      </c>
      <c r="S2396">
        <v>92</v>
      </c>
      <c r="T2396" t="s">
        <v>94</v>
      </c>
      <c r="U2396">
        <f>VLOOKUP(T2396,Index!$J$2:$K$1319,2,FALSE)</f>
        <v>378</v>
      </c>
      <c r="V2396" t="s">
        <v>78</v>
      </c>
      <c r="W2396">
        <f t="shared" si="149"/>
        <v>1</v>
      </c>
    </row>
    <row r="2397" spans="1:23">
      <c r="A2397" t="s">
        <v>2253</v>
      </c>
      <c r="B2397" t="s">
        <v>20</v>
      </c>
      <c r="C2397">
        <f>VLOOKUP(B2397,Index!$A$2:$B$18,2,FALSE)</f>
        <v>3</v>
      </c>
      <c r="D2397">
        <v>2009</v>
      </c>
      <c r="E2397" t="s">
        <v>67</v>
      </c>
      <c r="F2397">
        <f>VLOOKUP(E2397,Index!$D$2:$E$13,2,FALSE)</f>
        <v>10</v>
      </c>
      <c r="G2397" t="s">
        <v>77</v>
      </c>
      <c r="H2397">
        <f>VLOOKUP(G2397,Index!$G$2:$H$40,2,FALSE)</f>
        <v>35</v>
      </c>
      <c r="I2397" s="3">
        <v>500000</v>
      </c>
      <c r="J2397" s="3">
        <v>0</v>
      </c>
      <c r="K2397" s="3">
        <v>0</v>
      </c>
      <c r="L2397" s="3">
        <v>40000</v>
      </c>
      <c r="M2397" s="3">
        <f t="shared" si="148"/>
        <v>540000</v>
      </c>
      <c r="N2397" s="3">
        <f t="shared" si="150"/>
        <v>135000</v>
      </c>
      <c r="O2397" s="3">
        <f t="shared" si="151"/>
        <v>0</v>
      </c>
      <c r="T2397" t="s">
        <v>2221</v>
      </c>
      <c r="U2397">
        <f>VLOOKUP(T2397,Index!$J$2:$K$1319,2,FALSE)</f>
        <v>309</v>
      </c>
      <c r="V2397" t="s">
        <v>15</v>
      </c>
      <c r="W2397">
        <f t="shared" si="149"/>
        <v>3</v>
      </c>
    </row>
    <row r="2398" spans="1:23">
      <c r="A2398" t="s">
        <v>2254</v>
      </c>
      <c r="B2398" t="s">
        <v>39</v>
      </c>
      <c r="C2398">
        <f>VLOOKUP(B2398,Index!$A$2:$B$18,2,FALSE)</f>
        <v>8</v>
      </c>
      <c r="D2398">
        <v>2003</v>
      </c>
      <c r="E2398" t="s">
        <v>21</v>
      </c>
      <c r="F2398">
        <f>VLOOKUP(E2398,Index!$D$2:$E$13,2,FALSE)</f>
        <v>5</v>
      </c>
      <c r="G2398" t="s">
        <v>588</v>
      </c>
      <c r="H2398">
        <f>VLOOKUP(G2398,Index!$G$2:$H$40,2,FALSE)</f>
        <v>37</v>
      </c>
      <c r="I2398" s="3">
        <v>260000</v>
      </c>
      <c r="J2398" s="3">
        <v>200000</v>
      </c>
      <c r="K2398" s="3">
        <v>0</v>
      </c>
      <c r="L2398" s="3">
        <v>70000</v>
      </c>
      <c r="M2398" s="3">
        <f t="shared" si="148"/>
        <v>530000</v>
      </c>
      <c r="N2398" s="3">
        <f t="shared" si="150"/>
        <v>132500</v>
      </c>
      <c r="O2398" s="3">
        <f t="shared" si="151"/>
        <v>0</v>
      </c>
      <c r="P2398">
        <v>5.9</v>
      </c>
      <c r="Q2398">
        <v>17</v>
      </c>
      <c r="R2398">
        <v>8.6</v>
      </c>
      <c r="S2398">
        <v>14</v>
      </c>
      <c r="T2398" t="s">
        <v>2255</v>
      </c>
      <c r="U2398">
        <f>VLOOKUP(T2398,Index!$J$2:$K$1319,2,FALSE)</f>
        <v>570</v>
      </c>
      <c r="V2398" t="s">
        <v>15</v>
      </c>
      <c r="W2398">
        <f t="shared" si="149"/>
        <v>3</v>
      </c>
    </row>
    <row r="2399" spans="1:23">
      <c r="A2399" t="s">
        <v>2256</v>
      </c>
      <c r="B2399" t="s">
        <v>39</v>
      </c>
      <c r="C2399">
        <f>VLOOKUP(B2399,Index!$A$2:$B$18,2,FALSE)</f>
        <v>8</v>
      </c>
      <c r="D2399">
        <v>2003</v>
      </c>
      <c r="E2399" t="s">
        <v>59</v>
      </c>
      <c r="F2399">
        <f>VLOOKUP(E2399,Index!$D$2:$E$13,2,FALSE)</f>
        <v>3</v>
      </c>
      <c r="G2399" t="s">
        <v>45</v>
      </c>
      <c r="H2399">
        <f>VLOOKUP(G2399,Index!$G$2:$H$40,2,FALSE)</f>
        <v>30</v>
      </c>
      <c r="I2399" s="3">
        <v>260000</v>
      </c>
      <c r="J2399" s="3">
        <v>200000</v>
      </c>
      <c r="K2399" s="3">
        <v>0</v>
      </c>
      <c r="L2399" s="3">
        <v>70000</v>
      </c>
      <c r="M2399" s="3">
        <f t="shared" si="148"/>
        <v>530000</v>
      </c>
      <c r="N2399" s="3">
        <f t="shared" si="150"/>
        <v>132500</v>
      </c>
      <c r="O2399" s="3">
        <f t="shared" si="151"/>
        <v>0</v>
      </c>
      <c r="P2399">
        <v>8</v>
      </c>
      <c r="Q2399">
        <v>41</v>
      </c>
      <c r="R2399">
        <v>8.9</v>
      </c>
      <c r="S2399">
        <v>68</v>
      </c>
      <c r="T2399" t="s">
        <v>1021</v>
      </c>
      <c r="U2399">
        <f>VLOOKUP(T2399,Index!$J$2:$K$1319,2,FALSE)</f>
        <v>566</v>
      </c>
      <c r="V2399" t="s">
        <v>61</v>
      </c>
      <c r="W2399">
        <f t="shared" si="149"/>
        <v>3</v>
      </c>
    </row>
    <row r="2400" spans="1:23">
      <c r="A2400" t="s">
        <v>2257</v>
      </c>
      <c r="B2400" t="s">
        <v>12</v>
      </c>
      <c r="C2400">
        <f>VLOOKUP(B2400,Index!$A$2:$B$18,2,FALSE)</f>
        <v>13</v>
      </c>
      <c r="D2400">
        <v>2010</v>
      </c>
      <c r="E2400" t="s">
        <v>34</v>
      </c>
      <c r="F2400">
        <f>VLOOKUP(E2400,Index!$D$2:$E$13,2,FALSE)</f>
        <v>1</v>
      </c>
      <c r="G2400" t="s">
        <v>94</v>
      </c>
      <c r="H2400">
        <f>VLOOKUP(G2400,Index!$G$2:$H$40,2,FALSE)</f>
        <v>15</v>
      </c>
      <c r="I2400" s="3">
        <v>220000</v>
      </c>
      <c r="J2400" s="3">
        <v>270000</v>
      </c>
      <c r="K2400" s="3">
        <v>0</v>
      </c>
      <c r="L2400" s="3">
        <v>50000</v>
      </c>
      <c r="M2400" s="3">
        <f t="shared" si="148"/>
        <v>540000</v>
      </c>
      <c r="N2400" s="3">
        <f t="shared" si="150"/>
        <v>135000</v>
      </c>
      <c r="O2400" s="3">
        <f t="shared" si="151"/>
        <v>0</v>
      </c>
      <c r="P2400">
        <v>4.0999999999999996</v>
      </c>
      <c r="Q2400">
        <v>8</v>
      </c>
      <c r="R2400">
        <v>5</v>
      </c>
      <c r="S2400">
        <v>11</v>
      </c>
      <c r="T2400" t="s">
        <v>94</v>
      </c>
      <c r="U2400">
        <f>VLOOKUP(T2400,Index!$J$2:$K$1319,2,FALSE)</f>
        <v>378</v>
      </c>
      <c r="V2400" t="s">
        <v>61</v>
      </c>
      <c r="W2400">
        <f t="shared" si="149"/>
        <v>1</v>
      </c>
    </row>
    <row r="2401" spans="1:23">
      <c r="A2401" t="s">
        <v>2258</v>
      </c>
      <c r="B2401" t="s">
        <v>39</v>
      </c>
      <c r="C2401">
        <f>VLOOKUP(B2401,Index!$A$2:$B$18,2,FALSE)</f>
        <v>8</v>
      </c>
      <c r="D2401">
        <v>2005</v>
      </c>
      <c r="E2401" t="s">
        <v>34</v>
      </c>
      <c r="F2401">
        <f>VLOOKUP(E2401,Index!$D$2:$E$13,2,FALSE)</f>
        <v>1</v>
      </c>
      <c r="G2401" t="s">
        <v>588</v>
      </c>
      <c r="H2401">
        <f>VLOOKUP(G2401,Index!$G$2:$H$40,2,FALSE)</f>
        <v>37</v>
      </c>
      <c r="I2401" s="3">
        <v>260000</v>
      </c>
      <c r="J2401" s="3">
        <v>200000</v>
      </c>
      <c r="K2401" s="3">
        <v>0</v>
      </c>
      <c r="L2401" s="3">
        <v>70000</v>
      </c>
      <c r="M2401" s="3">
        <f t="shared" si="148"/>
        <v>530000</v>
      </c>
      <c r="N2401" s="3">
        <f t="shared" si="150"/>
        <v>132500</v>
      </c>
      <c r="O2401" s="3">
        <f t="shared" si="151"/>
        <v>0</v>
      </c>
      <c r="P2401">
        <v>8.3000000000000007</v>
      </c>
      <c r="Q2401">
        <v>41</v>
      </c>
      <c r="R2401">
        <v>8.6999999999999993</v>
      </c>
      <c r="S2401">
        <v>38</v>
      </c>
      <c r="T2401" t="s">
        <v>1093</v>
      </c>
      <c r="U2401">
        <f>VLOOKUP(T2401,Index!$J$2:$K$1319,2,FALSE)</f>
        <v>915</v>
      </c>
      <c r="V2401" t="s">
        <v>61</v>
      </c>
      <c r="W2401">
        <f t="shared" si="149"/>
        <v>3</v>
      </c>
    </row>
    <row r="2402" spans="1:23">
      <c r="A2402" t="s">
        <v>2259</v>
      </c>
      <c r="B2402" t="s">
        <v>33</v>
      </c>
      <c r="C2402">
        <f>VLOOKUP(B2402,Index!$A$2:$B$18,2,FALSE)</f>
        <v>9</v>
      </c>
      <c r="D2402">
        <v>2010</v>
      </c>
      <c r="E2402" t="s">
        <v>48</v>
      </c>
      <c r="F2402">
        <f>VLOOKUP(E2402,Index!$D$2:$E$13,2,FALSE)</f>
        <v>9</v>
      </c>
      <c r="G2402" t="s">
        <v>264</v>
      </c>
      <c r="H2402">
        <f>VLOOKUP(G2402,Index!$G$2:$H$40,2,FALSE)</f>
        <v>25</v>
      </c>
      <c r="I2402" s="3">
        <v>180000</v>
      </c>
      <c r="J2402" s="3">
        <v>200000</v>
      </c>
      <c r="K2402" s="3">
        <v>70000</v>
      </c>
      <c r="L2402" s="3">
        <v>80000</v>
      </c>
      <c r="M2402" s="3">
        <f t="shared" si="148"/>
        <v>530000</v>
      </c>
      <c r="N2402" s="3">
        <f t="shared" si="150"/>
        <v>132500</v>
      </c>
      <c r="O2402" s="3">
        <f t="shared" si="151"/>
        <v>0</v>
      </c>
      <c r="P2402">
        <v>5.8</v>
      </c>
      <c r="Q2402">
        <v>49</v>
      </c>
      <c r="R2402">
        <v>5.9</v>
      </c>
      <c r="S2402">
        <v>15</v>
      </c>
      <c r="T2402" t="s">
        <v>1190</v>
      </c>
      <c r="U2402">
        <f>VLOOKUP(T2402,Index!$J$2:$K$1319,2,FALSE)</f>
        <v>796</v>
      </c>
      <c r="V2402" t="s">
        <v>61</v>
      </c>
      <c r="W2402">
        <f t="shared" si="149"/>
        <v>3</v>
      </c>
    </row>
    <row r="2403" spans="1:23">
      <c r="A2403" t="s">
        <v>2260</v>
      </c>
      <c r="B2403" t="s">
        <v>12</v>
      </c>
      <c r="C2403">
        <f>VLOOKUP(B2403,Index!$A$2:$B$18,2,FALSE)</f>
        <v>13</v>
      </c>
      <c r="D2403">
        <v>2008</v>
      </c>
      <c r="E2403" t="s">
        <v>13</v>
      </c>
      <c r="F2403">
        <f>VLOOKUP(E2403,Index!$D$2:$E$13,2,FALSE)</f>
        <v>11</v>
      </c>
      <c r="G2403" t="s">
        <v>77</v>
      </c>
      <c r="H2403">
        <f>VLOOKUP(G2403,Index!$G$2:$H$40,2,FALSE)</f>
        <v>35</v>
      </c>
      <c r="I2403" s="3">
        <v>480000</v>
      </c>
      <c r="J2403" s="3">
        <v>10000</v>
      </c>
      <c r="K2403" s="3">
        <v>0</v>
      </c>
      <c r="L2403" s="3">
        <v>40000</v>
      </c>
      <c r="M2403" s="3">
        <f t="shared" si="148"/>
        <v>530000</v>
      </c>
      <c r="N2403" s="3">
        <f t="shared" si="150"/>
        <v>132500</v>
      </c>
      <c r="O2403" s="3">
        <f t="shared" si="151"/>
        <v>0</v>
      </c>
      <c r="P2403">
        <v>4.5999999999999996</v>
      </c>
      <c r="Q2403">
        <v>7</v>
      </c>
      <c r="R2403">
        <v>4.5999999999999996</v>
      </c>
      <c r="S2403">
        <v>7</v>
      </c>
      <c r="T2403" t="s">
        <v>2261</v>
      </c>
      <c r="U2403">
        <f>VLOOKUP(T2403,Index!$J$2:$K$1319,2,FALSE)</f>
        <v>300</v>
      </c>
      <c r="V2403" t="s">
        <v>15</v>
      </c>
      <c r="W2403">
        <f t="shared" si="149"/>
        <v>3</v>
      </c>
    </row>
    <row r="2404" spans="1:23">
      <c r="A2404" t="s">
        <v>2262</v>
      </c>
      <c r="B2404" t="s">
        <v>39</v>
      </c>
      <c r="C2404">
        <f>VLOOKUP(B2404,Index!$A$2:$B$18,2,FALSE)</f>
        <v>8</v>
      </c>
      <c r="D2404">
        <v>2001</v>
      </c>
      <c r="E2404" t="s">
        <v>48</v>
      </c>
      <c r="F2404">
        <f>VLOOKUP(E2404,Index!$D$2:$E$13,2,FALSE)</f>
        <v>9</v>
      </c>
      <c r="G2404" t="s">
        <v>264</v>
      </c>
      <c r="H2404">
        <f>VLOOKUP(G2404,Index!$G$2:$H$40,2,FALSE)</f>
        <v>25</v>
      </c>
      <c r="I2404" s="3">
        <v>260000</v>
      </c>
      <c r="J2404" s="3">
        <v>200000</v>
      </c>
      <c r="K2404" s="3">
        <v>0</v>
      </c>
      <c r="L2404" s="3">
        <v>70000</v>
      </c>
      <c r="M2404" s="3">
        <f t="shared" si="148"/>
        <v>530000</v>
      </c>
      <c r="N2404" s="3">
        <f t="shared" si="150"/>
        <v>132500</v>
      </c>
      <c r="O2404" s="3">
        <f t="shared" si="151"/>
        <v>0</v>
      </c>
      <c r="P2404">
        <v>8.1</v>
      </c>
      <c r="Q2404">
        <v>21</v>
      </c>
      <c r="R2404">
        <v>7.9</v>
      </c>
      <c r="S2404">
        <v>20</v>
      </c>
      <c r="T2404" t="s">
        <v>289</v>
      </c>
      <c r="U2404">
        <f>VLOOKUP(T2404,Index!$J$2:$K$1319,2,FALSE)</f>
        <v>767</v>
      </c>
      <c r="V2404" t="s">
        <v>61</v>
      </c>
      <c r="W2404">
        <f t="shared" si="149"/>
        <v>3</v>
      </c>
    </row>
    <row r="2405" spans="1:23">
      <c r="A2405" t="s">
        <v>2263</v>
      </c>
      <c r="B2405" t="s">
        <v>39</v>
      </c>
      <c r="C2405">
        <f>VLOOKUP(B2405,Index!$A$2:$B$18,2,FALSE)</f>
        <v>8</v>
      </c>
      <c r="D2405">
        <v>2005</v>
      </c>
      <c r="E2405" t="s">
        <v>13</v>
      </c>
      <c r="F2405">
        <f>VLOOKUP(E2405,Index!$D$2:$E$13,2,FALSE)</f>
        <v>11</v>
      </c>
      <c r="G2405" t="s">
        <v>94</v>
      </c>
      <c r="H2405">
        <f>VLOOKUP(G2405,Index!$G$2:$H$40,2,FALSE)</f>
        <v>15</v>
      </c>
      <c r="I2405" s="3">
        <v>450000</v>
      </c>
      <c r="J2405" s="3">
        <v>20000</v>
      </c>
      <c r="K2405" s="3">
        <v>0</v>
      </c>
      <c r="L2405" s="3">
        <v>70000</v>
      </c>
      <c r="M2405" s="3">
        <f t="shared" si="148"/>
        <v>540000</v>
      </c>
      <c r="N2405" s="3">
        <f t="shared" si="150"/>
        <v>135000</v>
      </c>
      <c r="O2405" s="3">
        <f t="shared" si="151"/>
        <v>0</v>
      </c>
      <c r="P2405">
        <v>7.8</v>
      </c>
      <c r="Q2405">
        <v>19</v>
      </c>
      <c r="R2405">
        <v>9.1</v>
      </c>
      <c r="S2405">
        <v>13</v>
      </c>
      <c r="T2405" t="s">
        <v>135</v>
      </c>
      <c r="U2405">
        <f>VLOOKUP(T2405,Index!$J$2:$K$1319,2,FALSE)</f>
        <v>339</v>
      </c>
      <c r="V2405" t="s">
        <v>15</v>
      </c>
      <c r="W2405">
        <f t="shared" si="149"/>
        <v>3</v>
      </c>
    </row>
    <row r="2406" spans="1:23">
      <c r="A2406" t="s">
        <v>1791</v>
      </c>
      <c r="B2406" t="s">
        <v>130</v>
      </c>
      <c r="C2406">
        <f>VLOOKUP(B2406,Index!$A$2:$B$18,2,FALSE)</f>
        <v>14</v>
      </c>
      <c r="D2406">
        <v>2015</v>
      </c>
      <c r="E2406" t="s">
        <v>34</v>
      </c>
      <c r="F2406">
        <f>VLOOKUP(E2406,Index!$D$2:$E$13,2,FALSE)</f>
        <v>1</v>
      </c>
      <c r="G2406" t="s">
        <v>194</v>
      </c>
      <c r="H2406">
        <f>VLOOKUP(G2406,Index!$G$2:$H$40,2,FALSE)</f>
        <v>38</v>
      </c>
      <c r="I2406" s="3">
        <v>300000</v>
      </c>
      <c r="J2406" s="3">
        <v>180000</v>
      </c>
      <c r="K2406" s="3">
        <v>0</v>
      </c>
      <c r="L2406" s="3">
        <v>50000</v>
      </c>
      <c r="M2406" s="3">
        <f t="shared" si="148"/>
        <v>530000</v>
      </c>
      <c r="N2406" s="3">
        <f t="shared" si="150"/>
        <v>132500</v>
      </c>
      <c r="O2406" s="3">
        <f t="shared" si="151"/>
        <v>0</v>
      </c>
      <c r="P2406">
        <v>6.2</v>
      </c>
      <c r="Q2406">
        <v>5</v>
      </c>
      <c r="R2406">
        <v>6.5</v>
      </c>
      <c r="S2406">
        <v>29</v>
      </c>
      <c r="T2406" t="s">
        <v>181</v>
      </c>
      <c r="U2406">
        <f>VLOOKUP(T2406,Index!$J$2:$K$1319,2,FALSE)</f>
        <v>1181</v>
      </c>
      <c r="V2406" t="s">
        <v>78</v>
      </c>
      <c r="W2406">
        <f t="shared" si="149"/>
        <v>3</v>
      </c>
    </row>
    <row r="2407" spans="1:23">
      <c r="A2407" t="s">
        <v>2264</v>
      </c>
      <c r="B2407" t="s">
        <v>112</v>
      </c>
      <c r="C2407">
        <f>VLOOKUP(B2407,Index!$A$2:$B$18,2,FALSE)</f>
        <v>11</v>
      </c>
      <c r="D2407">
        <v>2010</v>
      </c>
      <c r="E2407" t="s">
        <v>90</v>
      </c>
      <c r="F2407">
        <f>VLOOKUP(E2407,Index!$D$2:$E$13,2,FALSE)</f>
        <v>8</v>
      </c>
      <c r="G2407" t="s">
        <v>407</v>
      </c>
      <c r="H2407">
        <f>VLOOKUP(G2407,Index!$G$2:$H$40,2,FALSE)</f>
        <v>29</v>
      </c>
      <c r="I2407" s="3">
        <v>120000</v>
      </c>
      <c r="J2407" s="3">
        <v>150000</v>
      </c>
      <c r="K2407" s="3">
        <v>180000</v>
      </c>
      <c r="L2407" s="3">
        <v>90000</v>
      </c>
      <c r="M2407" s="3">
        <f t="shared" si="148"/>
        <v>540000</v>
      </c>
      <c r="N2407" s="3">
        <f t="shared" si="150"/>
        <v>135000</v>
      </c>
      <c r="O2407" s="3">
        <f t="shared" si="151"/>
        <v>0</v>
      </c>
      <c r="P2407">
        <v>8.3000000000000007</v>
      </c>
      <c r="Q2407">
        <v>54</v>
      </c>
      <c r="R2407">
        <v>8.1</v>
      </c>
      <c r="S2407">
        <v>67</v>
      </c>
      <c r="T2407" t="s">
        <v>407</v>
      </c>
      <c r="U2407">
        <f>VLOOKUP(T2407,Index!$J$2:$K$1319,2,FALSE)</f>
        <v>1010</v>
      </c>
      <c r="V2407" t="s">
        <v>61</v>
      </c>
      <c r="W2407">
        <f t="shared" si="149"/>
        <v>1</v>
      </c>
    </row>
    <row r="2408" spans="1:23">
      <c r="A2408" t="s">
        <v>1508</v>
      </c>
      <c r="B2408" t="s">
        <v>12</v>
      </c>
      <c r="C2408">
        <f>VLOOKUP(B2408,Index!$A$2:$B$18,2,FALSE)</f>
        <v>13</v>
      </c>
      <c r="D2408">
        <v>2011</v>
      </c>
      <c r="E2408" t="s">
        <v>23</v>
      </c>
      <c r="F2408">
        <f>VLOOKUP(E2408,Index!$D$2:$E$13,2,FALSE)</f>
        <v>4</v>
      </c>
      <c r="G2408" t="s">
        <v>429</v>
      </c>
      <c r="H2408">
        <f>VLOOKUP(G2408,Index!$G$2:$H$40,2,FALSE)</f>
        <v>34</v>
      </c>
      <c r="I2408" s="3">
        <v>420000</v>
      </c>
      <c r="J2408" s="3">
        <v>70000</v>
      </c>
      <c r="K2408" s="3">
        <v>0</v>
      </c>
      <c r="L2408" s="3">
        <v>40000</v>
      </c>
      <c r="M2408" s="3">
        <f t="shared" si="148"/>
        <v>530000</v>
      </c>
      <c r="N2408" s="3">
        <f t="shared" si="150"/>
        <v>132500</v>
      </c>
      <c r="O2408" s="3">
        <f t="shared" si="151"/>
        <v>0</v>
      </c>
      <c r="T2408" t="s">
        <v>429</v>
      </c>
      <c r="U2408">
        <f>VLOOKUP(T2408,Index!$J$2:$K$1319,2,FALSE)</f>
        <v>1158</v>
      </c>
      <c r="V2408" t="s">
        <v>15</v>
      </c>
      <c r="W2408">
        <f t="shared" si="149"/>
        <v>1</v>
      </c>
    </row>
    <row r="2409" spans="1:23">
      <c r="A2409" t="s">
        <v>2265</v>
      </c>
      <c r="B2409" t="s">
        <v>12</v>
      </c>
      <c r="C2409">
        <f>VLOOKUP(B2409,Index!$A$2:$B$18,2,FALSE)</f>
        <v>13</v>
      </c>
      <c r="D2409">
        <v>2010</v>
      </c>
      <c r="E2409" t="s">
        <v>59</v>
      </c>
      <c r="F2409">
        <f>VLOOKUP(E2409,Index!$D$2:$E$13,2,FALSE)</f>
        <v>3</v>
      </c>
      <c r="G2409" t="s">
        <v>192</v>
      </c>
      <c r="H2409">
        <f>VLOOKUP(G2409,Index!$G$2:$H$40,2,FALSE)</f>
        <v>8</v>
      </c>
      <c r="I2409" s="3">
        <v>300000</v>
      </c>
      <c r="J2409" s="3">
        <v>150000</v>
      </c>
      <c r="K2409" s="3">
        <v>30000</v>
      </c>
      <c r="L2409" s="3">
        <v>50000</v>
      </c>
      <c r="M2409" s="3">
        <f t="shared" si="148"/>
        <v>530000</v>
      </c>
      <c r="N2409" s="3">
        <f t="shared" si="150"/>
        <v>132500</v>
      </c>
      <c r="O2409" s="3">
        <f t="shared" si="151"/>
        <v>0</v>
      </c>
      <c r="P2409">
        <v>8.5</v>
      </c>
      <c r="Q2409">
        <v>62</v>
      </c>
      <c r="R2409">
        <v>8.8000000000000007</v>
      </c>
      <c r="S2409">
        <v>85</v>
      </c>
      <c r="T2409" t="s">
        <v>2266</v>
      </c>
      <c r="U2409">
        <f>VLOOKUP(T2409,Index!$J$2:$K$1319,2,FALSE)</f>
        <v>373</v>
      </c>
      <c r="V2409" t="s">
        <v>61</v>
      </c>
      <c r="W2409">
        <f t="shared" si="149"/>
        <v>3</v>
      </c>
    </row>
    <row r="2410" spans="1:23">
      <c r="A2410" t="s">
        <v>2267</v>
      </c>
      <c r="B2410" t="s">
        <v>20</v>
      </c>
      <c r="C2410">
        <f>VLOOKUP(B2410,Index!$A$2:$B$18,2,FALSE)</f>
        <v>3</v>
      </c>
      <c r="D2410">
        <v>2006</v>
      </c>
      <c r="E2410" t="s">
        <v>90</v>
      </c>
      <c r="F2410">
        <f>VLOOKUP(E2410,Index!$D$2:$E$13,2,FALSE)</f>
        <v>8</v>
      </c>
      <c r="G2410" t="s">
        <v>1018</v>
      </c>
      <c r="H2410">
        <f>VLOOKUP(G2410,Index!$G$2:$H$40,2,FALSE)</f>
        <v>28</v>
      </c>
      <c r="I2410" s="3">
        <v>350000</v>
      </c>
      <c r="J2410" s="3">
        <v>10000</v>
      </c>
      <c r="K2410" s="3">
        <v>140000</v>
      </c>
      <c r="L2410" s="3">
        <v>30000</v>
      </c>
      <c r="M2410" s="3">
        <f t="shared" si="148"/>
        <v>530000</v>
      </c>
      <c r="N2410" s="3">
        <f t="shared" si="150"/>
        <v>132500</v>
      </c>
      <c r="O2410" s="3">
        <f t="shared" si="151"/>
        <v>0</v>
      </c>
      <c r="P2410">
        <v>7.8</v>
      </c>
      <c r="Q2410">
        <v>26</v>
      </c>
      <c r="R2410">
        <v>8.1</v>
      </c>
      <c r="S2410">
        <v>52</v>
      </c>
      <c r="T2410" t="s">
        <v>2268</v>
      </c>
      <c r="U2410">
        <f>VLOOKUP(T2410,Index!$J$2:$K$1319,2,FALSE)</f>
        <v>791</v>
      </c>
      <c r="V2410" t="s">
        <v>15</v>
      </c>
      <c r="W2410">
        <f t="shared" si="149"/>
        <v>3</v>
      </c>
    </row>
    <row r="2411" spans="1:23">
      <c r="A2411" t="s">
        <v>2269</v>
      </c>
      <c r="B2411" t="s">
        <v>39</v>
      </c>
      <c r="C2411">
        <f>VLOOKUP(B2411,Index!$A$2:$B$18,2,FALSE)</f>
        <v>8</v>
      </c>
      <c r="D2411">
        <v>2003</v>
      </c>
      <c r="E2411" t="s">
        <v>34</v>
      </c>
      <c r="F2411">
        <f>VLOOKUP(E2411,Index!$D$2:$E$13,2,FALSE)</f>
        <v>1</v>
      </c>
      <c r="G2411" t="s">
        <v>267</v>
      </c>
      <c r="H2411">
        <f>VLOOKUP(G2411,Index!$G$2:$H$40,2,FALSE)</f>
        <v>14</v>
      </c>
      <c r="I2411" s="3">
        <v>260000</v>
      </c>
      <c r="J2411" s="3">
        <v>200000</v>
      </c>
      <c r="K2411" s="3">
        <v>0</v>
      </c>
      <c r="L2411" s="3">
        <v>70000</v>
      </c>
      <c r="M2411" s="3">
        <f t="shared" si="148"/>
        <v>530000</v>
      </c>
      <c r="N2411" s="3">
        <f t="shared" si="150"/>
        <v>132500</v>
      </c>
      <c r="O2411" s="3">
        <f t="shared" si="151"/>
        <v>0</v>
      </c>
      <c r="P2411">
        <v>7.5</v>
      </c>
      <c r="Q2411">
        <v>34</v>
      </c>
      <c r="R2411">
        <v>9.3000000000000007</v>
      </c>
      <c r="S2411">
        <v>49</v>
      </c>
      <c r="T2411" t="s">
        <v>1038</v>
      </c>
      <c r="U2411">
        <f>VLOOKUP(T2411,Index!$J$2:$K$1319,2,FALSE)</f>
        <v>264</v>
      </c>
      <c r="V2411" t="s">
        <v>37</v>
      </c>
      <c r="W2411">
        <f t="shared" si="149"/>
        <v>3</v>
      </c>
    </row>
    <row r="2412" spans="1:23">
      <c r="A2412" t="s">
        <v>2270</v>
      </c>
      <c r="B2412" t="s">
        <v>39</v>
      </c>
      <c r="C2412">
        <f>VLOOKUP(B2412,Index!$A$2:$B$18,2,FALSE)</f>
        <v>8</v>
      </c>
      <c r="D2412">
        <v>2004</v>
      </c>
      <c r="E2412" t="s">
        <v>13</v>
      </c>
      <c r="F2412">
        <f>VLOOKUP(E2412,Index!$D$2:$E$13,2,FALSE)</f>
        <v>11</v>
      </c>
      <c r="G2412" t="s">
        <v>94</v>
      </c>
      <c r="H2412">
        <f>VLOOKUP(G2412,Index!$G$2:$H$40,2,FALSE)</f>
        <v>15</v>
      </c>
      <c r="I2412" s="3">
        <v>440000</v>
      </c>
      <c r="J2412" s="3">
        <v>20000</v>
      </c>
      <c r="K2412" s="3">
        <v>0</v>
      </c>
      <c r="L2412" s="3">
        <v>70000</v>
      </c>
      <c r="M2412" s="3">
        <f t="shared" si="148"/>
        <v>530000</v>
      </c>
      <c r="N2412" s="3">
        <f t="shared" si="150"/>
        <v>132500</v>
      </c>
      <c r="O2412" s="3">
        <f t="shared" si="151"/>
        <v>0</v>
      </c>
      <c r="P2412">
        <v>7.8</v>
      </c>
      <c r="Q2412">
        <v>19</v>
      </c>
      <c r="R2412">
        <v>8.3000000000000007</v>
      </c>
      <c r="S2412">
        <v>13</v>
      </c>
      <c r="T2412" t="s">
        <v>135</v>
      </c>
      <c r="U2412">
        <f>VLOOKUP(T2412,Index!$J$2:$K$1319,2,FALSE)</f>
        <v>339</v>
      </c>
      <c r="V2412" t="s">
        <v>15</v>
      </c>
      <c r="W2412">
        <f t="shared" si="149"/>
        <v>3</v>
      </c>
    </row>
    <row r="2413" spans="1:23">
      <c r="A2413" t="s">
        <v>2271</v>
      </c>
      <c r="B2413" t="s">
        <v>226</v>
      </c>
      <c r="C2413">
        <f>VLOOKUP(B2413,Index!$A$2:$B$18,2,FALSE)</f>
        <v>7</v>
      </c>
      <c r="D2413">
        <v>2000</v>
      </c>
      <c r="E2413" t="s">
        <v>17</v>
      </c>
      <c r="F2413">
        <f>VLOOKUP(E2413,Index!$D$2:$E$13,2,FALSE)</f>
        <v>7</v>
      </c>
      <c r="G2413" t="s">
        <v>94</v>
      </c>
      <c r="H2413">
        <f>VLOOKUP(G2413,Index!$G$2:$H$40,2,FALSE)</f>
        <v>15</v>
      </c>
      <c r="I2413" s="3">
        <v>300000</v>
      </c>
      <c r="J2413" s="3">
        <v>200000</v>
      </c>
      <c r="K2413" s="3">
        <v>0</v>
      </c>
      <c r="L2413" s="3">
        <v>30000</v>
      </c>
      <c r="M2413" s="3">
        <f t="shared" si="148"/>
        <v>530000</v>
      </c>
      <c r="N2413" s="3">
        <f t="shared" si="150"/>
        <v>132500</v>
      </c>
      <c r="O2413" s="3">
        <f t="shared" si="151"/>
        <v>0</v>
      </c>
      <c r="P2413">
        <v>5.0999999999999996</v>
      </c>
      <c r="Q2413">
        <v>16</v>
      </c>
      <c r="R2413">
        <v>4.5999999999999996</v>
      </c>
      <c r="S2413">
        <v>14</v>
      </c>
      <c r="T2413" t="s">
        <v>2272</v>
      </c>
      <c r="U2413">
        <f>VLOOKUP(T2413,Index!$J$2:$K$1319,2,FALSE)</f>
        <v>396</v>
      </c>
      <c r="V2413" t="s">
        <v>61</v>
      </c>
      <c r="W2413">
        <f t="shared" si="149"/>
        <v>3</v>
      </c>
    </row>
    <row r="2414" spans="1:23">
      <c r="A2414" t="s">
        <v>2273</v>
      </c>
      <c r="B2414" t="s">
        <v>112</v>
      </c>
      <c r="C2414">
        <f>VLOOKUP(B2414,Index!$A$2:$B$18,2,FALSE)</f>
        <v>11</v>
      </c>
      <c r="D2414">
        <v>2010</v>
      </c>
      <c r="E2414" t="s">
        <v>90</v>
      </c>
      <c r="F2414">
        <f>VLOOKUP(E2414,Index!$D$2:$E$13,2,FALSE)</f>
        <v>8</v>
      </c>
      <c r="G2414" t="s">
        <v>173</v>
      </c>
      <c r="H2414">
        <f>VLOOKUP(G2414,Index!$G$2:$H$40,2,FALSE)</f>
        <v>31</v>
      </c>
      <c r="I2414" s="3">
        <v>150000</v>
      </c>
      <c r="J2414" s="3">
        <v>70000</v>
      </c>
      <c r="K2414" s="3">
        <v>270000</v>
      </c>
      <c r="L2414" s="3">
        <v>50000</v>
      </c>
      <c r="M2414" s="3">
        <f t="shared" si="148"/>
        <v>540000</v>
      </c>
      <c r="N2414" s="3">
        <f t="shared" si="150"/>
        <v>135000</v>
      </c>
      <c r="O2414" s="3">
        <f t="shared" si="151"/>
        <v>0</v>
      </c>
      <c r="P2414">
        <v>8.6999999999999993</v>
      </c>
      <c r="Q2414">
        <v>49</v>
      </c>
      <c r="R2414">
        <v>8.8000000000000007</v>
      </c>
      <c r="S2414">
        <v>102</v>
      </c>
      <c r="T2414" t="s">
        <v>173</v>
      </c>
      <c r="U2414">
        <f>VLOOKUP(T2414,Index!$J$2:$K$1319,2,FALSE)</f>
        <v>1075</v>
      </c>
      <c r="V2414" t="s">
        <v>61</v>
      </c>
      <c r="W2414">
        <f t="shared" si="149"/>
        <v>1</v>
      </c>
    </row>
    <row r="2415" spans="1:23">
      <c r="A2415" t="s">
        <v>2274</v>
      </c>
      <c r="B2415" t="s">
        <v>33</v>
      </c>
      <c r="C2415">
        <f>VLOOKUP(B2415,Index!$A$2:$B$18,2,FALSE)</f>
        <v>9</v>
      </c>
      <c r="D2415">
        <v>2013</v>
      </c>
      <c r="E2415" t="s">
        <v>90</v>
      </c>
      <c r="F2415">
        <f>VLOOKUP(E2415,Index!$D$2:$E$13,2,FALSE)</f>
        <v>8</v>
      </c>
      <c r="G2415" t="s">
        <v>1807</v>
      </c>
      <c r="H2415">
        <f>VLOOKUP(G2415,Index!$G$2:$H$40,2,FALSE)</f>
        <v>27</v>
      </c>
      <c r="I2415" s="3">
        <v>250000</v>
      </c>
      <c r="J2415" s="3">
        <v>70000</v>
      </c>
      <c r="K2415" s="3">
        <v>170000</v>
      </c>
      <c r="L2415" s="3">
        <v>50000</v>
      </c>
      <c r="M2415" s="3">
        <f t="shared" si="148"/>
        <v>540000</v>
      </c>
      <c r="N2415" s="3">
        <f t="shared" si="150"/>
        <v>135000</v>
      </c>
      <c r="O2415" s="3">
        <f t="shared" si="151"/>
        <v>0</v>
      </c>
      <c r="P2415">
        <v>8.1999999999999993</v>
      </c>
      <c r="Q2415">
        <v>62</v>
      </c>
      <c r="R2415">
        <v>8.3000000000000007</v>
      </c>
      <c r="S2415">
        <v>288</v>
      </c>
      <c r="T2415" t="s">
        <v>2063</v>
      </c>
      <c r="U2415">
        <f>VLOOKUP(T2415,Index!$J$2:$K$1319,2,FALSE)</f>
        <v>1241</v>
      </c>
      <c r="V2415" t="s">
        <v>61</v>
      </c>
      <c r="W2415">
        <f t="shared" si="149"/>
        <v>3</v>
      </c>
    </row>
    <row r="2416" spans="1:23">
      <c r="A2416" t="s">
        <v>2275</v>
      </c>
      <c r="B2416" t="s">
        <v>39</v>
      </c>
      <c r="C2416">
        <f>VLOOKUP(B2416,Index!$A$2:$B$18,2,FALSE)</f>
        <v>8</v>
      </c>
      <c r="D2416">
        <v>2003</v>
      </c>
      <c r="E2416" t="s">
        <v>13</v>
      </c>
      <c r="F2416">
        <f>VLOOKUP(E2416,Index!$D$2:$E$13,2,FALSE)</f>
        <v>11</v>
      </c>
      <c r="G2416" t="s">
        <v>561</v>
      </c>
      <c r="H2416">
        <f>VLOOKUP(G2416,Index!$G$2:$H$40,2,FALSE)</f>
        <v>24</v>
      </c>
      <c r="I2416" s="3">
        <v>260000</v>
      </c>
      <c r="J2416" s="3">
        <v>200000</v>
      </c>
      <c r="K2416" s="3">
        <v>0</v>
      </c>
      <c r="L2416" s="3">
        <v>70000</v>
      </c>
      <c r="M2416" s="3">
        <f t="shared" si="148"/>
        <v>530000</v>
      </c>
      <c r="N2416" s="3">
        <f t="shared" si="150"/>
        <v>132500</v>
      </c>
      <c r="O2416" s="3">
        <f t="shared" si="151"/>
        <v>0</v>
      </c>
      <c r="P2416">
        <v>7.8</v>
      </c>
      <c r="Q2416">
        <v>23</v>
      </c>
      <c r="R2416">
        <v>8.3000000000000007</v>
      </c>
      <c r="S2416">
        <v>8</v>
      </c>
      <c r="T2416" t="s">
        <v>562</v>
      </c>
      <c r="U2416">
        <f>VLOOKUP(T2416,Index!$J$2:$K$1319,2,FALSE)</f>
        <v>735</v>
      </c>
      <c r="V2416" t="s">
        <v>15</v>
      </c>
      <c r="W2416">
        <f t="shared" si="149"/>
        <v>3</v>
      </c>
    </row>
    <row r="2417" spans="1:23">
      <c r="A2417" t="s">
        <v>2276</v>
      </c>
      <c r="B2417" t="s">
        <v>39</v>
      </c>
      <c r="C2417">
        <f>VLOOKUP(B2417,Index!$A$2:$B$18,2,FALSE)</f>
        <v>8</v>
      </c>
      <c r="D2417">
        <v>2008</v>
      </c>
      <c r="E2417" t="s">
        <v>17</v>
      </c>
      <c r="F2417">
        <f>VLOOKUP(E2417,Index!$D$2:$E$13,2,FALSE)</f>
        <v>7</v>
      </c>
      <c r="G2417" t="s">
        <v>94</v>
      </c>
      <c r="H2417">
        <f>VLOOKUP(G2417,Index!$G$2:$H$40,2,FALSE)</f>
        <v>15</v>
      </c>
      <c r="I2417" s="3">
        <v>260000</v>
      </c>
      <c r="J2417" s="3">
        <v>200000</v>
      </c>
      <c r="K2417" s="3">
        <v>0</v>
      </c>
      <c r="L2417" s="3">
        <v>70000</v>
      </c>
      <c r="M2417" s="3">
        <f t="shared" si="148"/>
        <v>530000</v>
      </c>
      <c r="N2417" s="3">
        <f t="shared" si="150"/>
        <v>132500</v>
      </c>
      <c r="O2417" s="3">
        <f t="shared" si="151"/>
        <v>0</v>
      </c>
      <c r="R2417">
        <v>7.9</v>
      </c>
      <c r="S2417">
        <v>8</v>
      </c>
      <c r="T2417" t="s">
        <v>242</v>
      </c>
      <c r="U2417">
        <f>VLOOKUP(T2417,Index!$J$2:$K$1319,2,FALSE)</f>
        <v>360</v>
      </c>
      <c r="V2417" t="s">
        <v>15</v>
      </c>
      <c r="W2417">
        <f t="shared" si="149"/>
        <v>3</v>
      </c>
    </row>
    <row r="2418" spans="1:23">
      <c r="A2418" t="s">
        <v>1541</v>
      </c>
      <c r="B2418" t="s">
        <v>97</v>
      </c>
      <c r="C2418">
        <f>VLOOKUP(B2418,Index!$A$2:$B$18,2,FALSE)</f>
        <v>16</v>
      </c>
      <c r="D2418">
        <v>2004</v>
      </c>
      <c r="E2418" t="s">
        <v>13</v>
      </c>
      <c r="F2418">
        <f>VLOOKUP(E2418,Index!$D$2:$E$13,2,FALSE)</f>
        <v>11</v>
      </c>
      <c r="G2418" t="s">
        <v>561</v>
      </c>
      <c r="H2418">
        <f>VLOOKUP(G2418,Index!$G$2:$H$40,2,FALSE)</f>
        <v>24</v>
      </c>
      <c r="I2418" s="3">
        <v>400000</v>
      </c>
      <c r="J2418" s="3">
        <v>110000</v>
      </c>
      <c r="K2418" s="3">
        <v>0</v>
      </c>
      <c r="L2418" s="3">
        <v>20000</v>
      </c>
      <c r="M2418" s="3">
        <f t="shared" si="148"/>
        <v>530000</v>
      </c>
      <c r="N2418" s="3">
        <f t="shared" si="150"/>
        <v>132500</v>
      </c>
      <c r="O2418" s="3">
        <f t="shared" si="151"/>
        <v>0</v>
      </c>
      <c r="P2418">
        <v>7.8</v>
      </c>
      <c r="Q2418">
        <v>30</v>
      </c>
      <c r="R2418">
        <v>7.7</v>
      </c>
      <c r="S2418">
        <v>14</v>
      </c>
      <c r="T2418" t="s">
        <v>562</v>
      </c>
      <c r="U2418">
        <f>VLOOKUP(T2418,Index!$J$2:$K$1319,2,FALSE)</f>
        <v>735</v>
      </c>
      <c r="V2418" t="s">
        <v>37</v>
      </c>
      <c r="W2418">
        <f t="shared" si="149"/>
        <v>3</v>
      </c>
    </row>
    <row r="2419" spans="1:23">
      <c r="A2419" t="s">
        <v>2170</v>
      </c>
      <c r="B2419" t="s">
        <v>12</v>
      </c>
      <c r="C2419">
        <f>VLOOKUP(B2419,Index!$A$2:$B$18,2,FALSE)</f>
        <v>13</v>
      </c>
      <c r="D2419">
        <v>2007</v>
      </c>
      <c r="E2419" t="s">
        <v>34</v>
      </c>
      <c r="F2419">
        <f>VLOOKUP(E2419,Index!$D$2:$E$13,2,FALSE)</f>
        <v>1</v>
      </c>
      <c r="G2419" t="s">
        <v>35</v>
      </c>
      <c r="H2419">
        <f>VLOOKUP(G2419,Index!$G$2:$H$40,2,FALSE)</f>
        <v>32</v>
      </c>
      <c r="I2419" s="3">
        <v>250000</v>
      </c>
      <c r="J2419" s="3">
        <v>230000</v>
      </c>
      <c r="K2419" s="3">
        <v>0</v>
      </c>
      <c r="L2419" s="3">
        <v>60000</v>
      </c>
      <c r="M2419" s="3">
        <f t="shared" si="148"/>
        <v>540000</v>
      </c>
      <c r="N2419" s="3">
        <f t="shared" si="150"/>
        <v>135000</v>
      </c>
      <c r="O2419" s="3">
        <f t="shared" si="151"/>
        <v>0</v>
      </c>
      <c r="P2419">
        <v>6.2</v>
      </c>
      <c r="Q2419">
        <v>38</v>
      </c>
      <c r="R2419">
        <v>7.1</v>
      </c>
      <c r="S2419">
        <v>46</v>
      </c>
      <c r="T2419" t="s">
        <v>380</v>
      </c>
      <c r="U2419">
        <f>VLOOKUP(T2419,Index!$J$2:$K$1319,2,FALSE)</f>
        <v>963</v>
      </c>
      <c r="V2419" t="s">
        <v>37</v>
      </c>
      <c r="W2419">
        <f t="shared" si="149"/>
        <v>3</v>
      </c>
    </row>
    <row r="2420" spans="1:23">
      <c r="A2420" t="s">
        <v>698</v>
      </c>
      <c r="B2420" t="s">
        <v>196</v>
      </c>
      <c r="C2420">
        <f>VLOOKUP(B2420,Index!$A$2:$B$18,2,FALSE)</f>
        <v>17</v>
      </c>
      <c r="D2420">
        <v>2014</v>
      </c>
      <c r="E2420" t="s">
        <v>23</v>
      </c>
      <c r="F2420">
        <f>VLOOKUP(E2420,Index!$D$2:$E$13,2,FALSE)</f>
        <v>4</v>
      </c>
      <c r="G2420" t="s">
        <v>77</v>
      </c>
      <c r="H2420">
        <f>VLOOKUP(G2420,Index!$G$2:$H$40,2,FALSE)</f>
        <v>35</v>
      </c>
      <c r="I2420" s="3">
        <v>350000</v>
      </c>
      <c r="J2420" s="3">
        <v>130000</v>
      </c>
      <c r="K2420" s="3">
        <v>0</v>
      </c>
      <c r="L2420" s="3">
        <v>50000</v>
      </c>
      <c r="M2420" s="3">
        <f t="shared" si="148"/>
        <v>530000</v>
      </c>
      <c r="N2420" s="3">
        <f t="shared" si="150"/>
        <v>132500</v>
      </c>
      <c r="O2420" s="3">
        <f t="shared" si="151"/>
        <v>0</v>
      </c>
      <c r="P2420">
        <v>7</v>
      </c>
      <c r="Q2420">
        <v>17</v>
      </c>
      <c r="R2420">
        <v>7.5</v>
      </c>
      <c r="S2420">
        <v>20</v>
      </c>
      <c r="T2420" t="s">
        <v>77</v>
      </c>
      <c r="U2420">
        <f>VLOOKUP(T2420,Index!$J$2:$K$1319,2,FALSE)</f>
        <v>1199</v>
      </c>
      <c r="V2420" t="s">
        <v>78</v>
      </c>
      <c r="W2420">
        <f t="shared" si="149"/>
        <v>1</v>
      </c>
    </row>
    <row r="2421" spans="1:23">
      <c r="A2421" t="s">
        <v>1117</v>
      </c>
      <c r="B2421" t="s">
        <v>196</v>
      </c>
      <c r="C2421">
        <f>VLOOKUP(B2421,Index!$A$2:$B$18,2,FALSE)</f>
        <v>17</v>
      </c>
      <c r="D2421">
        <v>2014</v>
      </c>
      <c r="E2421" t="s">
        <v>34</v>
      </c>
      <c r="F2421">
        <f>VLOOKUP(E2421,Index!$D$2:$E$13,2,FALSE)</f>
        <v>1</v>
      </c>
      <c r="G2421" t="s">
        <v>194</v>
      </c>
      <c r="H2421">
        <f>VLOOKUP(G2421,Index!$G$2:$H$40,2,FALSE)</f>
        <v>38</v>
      </c>
      <c r="I2421" s="3">
        <v>350000</v>
      </c>
      <c r="J2421" s="3">
        <v>130000</v>
      </c>
      <c r="K2421" s="3">
        <v>0</v>
      </c>
      <c r="L2421" s="3">
        <v>50000</v>
      </c>
      <c r="M2421" s="3">
        <f t="shared" si="148"/>
        <v>530000</v>
      </c>
      <c r="N2421" s="3">
        <f t="shared" si="150"/>
        <v>132500</v>
      </c>
      <c r="O2421" s="3">
        <f t="shared" si="151"/>
        <v>0</v>
      </c>
      <c r="P2421">
        <v>6.9</v>
      </c>
      <c r="Q2421">
        <v>18</v>
      </c>
      <c r="R2421">
        <v>6.9</v>
      </c>
      <c r="S2421">
        <v>49</v>
      </c>
      <c r="T2421" t="s">
        <v>627</v>
      </c>
      <c r="U2421">
        <f>VLOOKUP(T2421,Index!$J$2:$K$1319,2,FALSE)</f>
        <v>1195</v>
      </c>
      <c r="V2421" t="s">
        <v>78</v>
      </c>
      <c r="W2421">
        <f t="shared" si="149"/>
        <v>3</v>
      </c>
    </row>
    <row r="2422" spans="1:23">
      <c r="A2422" t="s">
        <v>647</v>
      </c>
      <c r="B2422" t="s">
        <v>107</v>
      </c>
      <c r="C2422">
        <f>VLOOKUP(B2422,Index!$A$2:$B$18,2,FALSE)</f>
        <v>6</v>
      </c>
      <c r="D2422">
        <v>2016</v>
      </c>
      <c r="E2422" t="s">
        <v>48</v>
      </c>
      <c r="F2422">
        <f>VLOOKUP(E2422,Index!$D$2:$E$13,2,FALSE)</f>
        <v>9</v>
      </c>
      <c r="G2422" t="s">
        <v>49</v>
      </c>
      <c r="H2422">
        <f>VLOOKUP(G2422,Index!$G$2:$H$40,2,FALSE)</f>
        <v>4</v>
      </c>
      <c r="I2422" s="3">
        <v>250000</v>
      </c>
      <c r="J2422" s="3">
        <v>240000</v>
      </c>
      <c r="K2422" s="3">
        <v>0</v>
      </c>
      <c r="L2422" s="3">
        <v>40000</v>
      </c>
      <c r="M2422" s="3">
        <f t="shared" si="148"/>
        <v>530000</v>
      </c>
      <c r="N2422" s="3">
        <f t="shared" si="150"/>
        <v>132500</v>
      </c>
      <c r="O2422" s="3">
        <f t="shared" si="151"/>
        <v>0</v>
      </c>
      <c r="P2422">
        <v>9.1</v>
      </c>
      <c r="Q2422">
        <v>62</v>
      </c>
      <c r="R2422">
        <v>6.8</v>
      </c>
      <c r="S2422">
        <v>4052</v>
      </c>
      <c r="T2422" t="s">
        <v>161</v>
      </c>
      <c r="U2422">
        <f>VLOOKUP(T2422,Index!$J$2:$K$1319,2,FALSE)</f>
        <v>161</v>
      </c>
      <c r="V2422" t="s">
        <v>61</v>
      </c>
      <c r="W2422">
        <f t="shared" si="149"/>
        <v>3</v>
      </c>
    </row>
    <row r="2423" spans="1:23">
      <c r="A2423" t="s">
        <v>2277</v>
      </c>
      <c r="B2423" t="s">
        <v>12</v>
      </c>
      <c r="C2423">
        <f>VLOOKUP(B2423,Index!$A$2:$B$18,2,FALSE)</f>
        <v>13</v>
      </c>
      <c r="D2423">
        <v>2010</v>
      </c>
      <c r="E2423" t="s">
        <v>17</v>
      </c>
      <c r="F2423">
        <f>VLOOKUP(E2423,Index!$D$2:$E$13,2,FALSE)</f>
        <v>7</v>
      </c>
      <c r="G2423" t="s">
        <v>49</v>
      </c>
      <c r="H2423">
        <f>VLOOKUP(G2423,Index!$G$2:$H$40,2,FALSE)</f>
        <v>4</v>
      </c>
      <c r="I2423" s="3">
        <v>480000</v>
      </c>
      <c r="J2423" s="3">
        <v>20000</v>
      </c>
      <c r="K2423" s="3">
        <v>0</v>
      </c>
      <c r="L2423" s="3">
        <v>30000</v>
      </c>
      <c r="M2423" s="3">
        <f t="shared" si="148"/>
        <v>530000</v>
      </c>
      <c r="N2423" s="3">
        <f t="shared" si="150"/>
        <v>132500</v>
      </c>
      <c r="O2423" s="3">
        <f t="shared" si="151"/>
        <v>0</v>
      </c>
      <c r="T2423" t="s">
        <v>1136</v>
      </c>
      <c r="U2423">
        <f>VLOOKUP(T2423,Index!$J$2:$K$1319,2,FALSE)</f>
        <v>1256</v>
      </c>
      <c r="V2423" t="s">
        <v>15</v>
      </c>
      <c r="W2423">
        <f t="shared" si="149"/>
        <v>3</v>
      </c>
    </row>
    <row r="2424" spans="1:23">
      <c r="A2424" t="s">
        <v>686</v>
      </c>
      <c r="B2424" t="s">
        <v>97</v>
      </c>
      <c r="C2424">
        <f>VLOOKUP(B2424,Index!$A$2:$B$18,2,FALSE)</f>
        <v>16</v>
      </c>
      <c r="D2424">
        <v>2005</v>
      </c>
      <c r="E2424" t="s">
        <v>34</v>
      </c>
      <c r="F2424">
        <f>VLOOKUP(E2424,Index!$D$2:$E$13,2,FALSE)</f>
        <v>1</v>
      </c>
      <c r="G2424" t="s">
        <v>77</v>
      </c>
      <c r="H2424">
        <f>VLOOKUP(G2424,Index!$G$2:$H$40,2,FALSE)</f>
        <v>35</v>
      </c>
      <c r="I2424" s="3">
        <v>340000</v>
      </c>
      <c r="J2424" s="3">
        <v>170000</v>
      </c>
      <c r="K2424" s="3">
        <v>0</v>
      </c>
      <c r="L2424" s="3">
        <v>20000</v>
      </c>
      <c r="M2424" s="3">
        <f t="shared" si="148"/>
        <v>530000</v>
      </c>
      <c r="N2424" s="3">
        <f t="shared" si="150"/>
        <v>132500</v>
      </c>
      <c r="O2424" s="3">
        <f t="shared" si="151"/>
        <v>0</v>
      </c>
      <c r="P2424">
        <v>8.1999999999999993</v>
      </c>
      <c r="Q2424">
        <v>43</v>
      </c>
      <c r="R2424">
        <v>8.5</v>
      </c>
      <c r="S2424">
        <v>11</v>
      </c>
      <c r="T2424" t="s">
        <v>687</v>
      </c>
      <c r="U2424">
        <f>VLOOKUP(T2424,Index!$J$2:$K$1319,2,FALSE)</f>
        <v>1206</v>
      </c>
      <c r="V2424" t="s">
        <v>61</v>
      </c>
      <c r="W2424">
        <f t="shared" si="149"/>
        <v>3</v>
      </c>
    </row>
    <row r="2425" spans="1:23">
      <c r="A2425" t="s">
        <v>1534</v>
      </c>
      <c r="B2425" t="s">
        <v>97</v>
      </c>
      <c r="C2425">
        <f>VLOOKUP(B2425,Index!$A$2:$B$18,2,FALSE)</f>
        <v>16</v>
      </c>
      <c r="D2425">
        <v>2005</v>
      </c>
      <c r="E2425" t="s">
        <v>17</v>
      </c>
      <c r="F2425">
        <f>VLOOKUP(E2425,Index!$D$2:$E$13,2,FALSE)</f>
        <v>7</v>
      </c>
      <c r="G2425" t="s">
        <v>94</v>
      </c>
      <c r="H2425">
        <f>VLOOKUP(G2425,Index!$G$2:$H$40,2,FALSE)</f>
        <v>15</v>
      </c>
      <c r="I2425" s="3">
        <v>320000</v>
      </c>
      <c r="J2425" s="3">
        <v>190000</v>
      </c>
      <c r="K2425" s="3">
        <v>0</v>
      </c>
      <c r="L2425" s="3">
        <v>10000</v>
      </c>
      <c r="M2425" s="3">
        <f t="shared" si="148"/>
        <v>520000</v>
      </c>
      <c r="N2425" s="3">
        <f t="shared" si="150"/>
        <v>130000</v>
      </c>
      <c r="O2425" s="3">
        <f t="shared" si="151"/>
        <v>0</v>
      </c>
      <c r="P2425">
        <v>8.9</v>
      </c>
      <c r="Q2425">
        <v>65</v>
      </c>
      <c r="R2425">
        <v>8.4</v>
      </c>
      <c r="S2425">
        <v>66</v>
      </c>
      <c r="T2425" t="s">
        <v>491</v>
      </c>
      <c r="U2425">
        <f>VLOOKUP(T2425,Index!$J$2:$K$1319,2,FALSE)</f>
        <v>261</v>
      </c>
      <c r="V2425" t="s">
        <v>78</v>
      </c>
      <c r="W2425">
        <f t="shared" si="149"/>
        <v>3</v>
      </c>
    </row>
    <row r="2426" spans="1:23">
      <c r="A2426" t="s">
        <v>2278</v>
      </c>
      <c r="B2426" t="s">
        <v>97</v>
      </c>
      <c r="C2426">
        <f>VLOOKUP(B2426,Index!$A$2:$B$18,2,FALSE)</f>
        <v>16</v>
      </c>
      <c r="D2426">
        <v>2005</v>
      </c>
      <c r="E2426" t="s">
        <v>48</v>
      </c>
      <c r="F2426">
        <f>VLOOKUP(E2426,Index!$D$2:$E$13,2,FALSE)</f>
        <v>9</v>
      </c>
      <c r="G2426" t="s">
        <v>94</v>
      </c>
      <c r="H2426">
        <f>VLOOKUP(G2426,Index!$G$2:$H$40,2,FALSE)</f>
        <v>15</v>
      </c>
      <c r="I2426" s="3">
        <v>320000</v>
      </c>
      <c r="J2426" s="3">
        <v>190000</v>
      </c>
      <c r="K2426" s="3">
        <v>0</v>
      </c>
      <c r="L2426" s="3">
        <v>20000</v>
      </c>
      <c r="M2426" s="3">
        <f t="shared" si="148"/>
        <v>530000</v>
      </c>
      <c r="N2426" s="3">
        <f t="shared" si="150"/>
        <v>132500</v>
      </c>
      <c r="O2426" s="3">
        <f t="shared" si="151"/>
        <v>0</v>
      </c>
      <c r="P2426">
        <v>7.2</v>
      </c>
      <c r="Q2426">
        <v>42</v>
      </c>
      <c r="R2426">
        <v>7</v>
      </c>
      <c r="S2426">
        <v>15</v>
      </c>
      <c r="T2426" t="s">
        <v>137</v>
      </c>
      <c r="U2426">
        <f>VLOOKUP(T2426,Index!$J$2:$K$1319,2,FALSE)</f>
        <v>349</v>
      </c>
      <c r="V2426" t="s">
        <v>61</v>
      </c>
      <c r="W2426">
        <f t="shared" si="149"/>
        <v>3</v>
      </c>
    </row>
    <row r="2427" spans="1:23">
      <c r="A2427" t="s">
        <v>2279</v>
      </c>
      <c r="B2427" t="s">
        <v>39</v>
      </c>
      <c r="C2427">
        <f>VLOOKUP(B2427,Index!$A$2:$B$18,2,FALSE)</f>
        <v>8</v>
      </c>
      <c r="D2427">
        <v>2004</v>
      </c>
      <c r="E2427" t="s">
        <v>21</v>
      </c>
      <c r="F2427">
        <f>VLOOKUP(E2427,Index!$D$2:$E$13,2,FALSE)</f>
        <v>5</v>
      </c>
      <c r="G2427" t="s">
        <v>94</v>
      </c>
      <c r="H2427">
        <f>VLOOKUP(G2427,Index!$G$2:$H$40,2,FALSE)</f>
        <v>15</v>
      </c>
      <c r="I2427" s="3">
        <v>260000</v>
      </c>
      <c r="J2427" s="3">
        <v>200000</v>
      </c>
      <c r="K2427" s="3">
        <v>0</v>
      </c>
      <c r="L2427" s="3">
        <v>70000</v>
      </c>
      <c r="M2427" s="3">
        <f t="shared" si="148"/>
        <v>530000</v>
      </c>
      <c r="N2427" s="3">
        <f t="shared" si="150"/>
        <v>132500</v>
      </c>
      <c r="O2427" s="3">
        <f t="shared" si="151"/>
        <v>0</v>
      </c>
      <c r="P2427">
        <v>7.1</v>
      </c>
      <c r="Q2427">
        <v>24</v>
      </c>
      <c r="R2427">
        <v>8.1999999999999993</v>
      </c>
      <c r="S2427">
        <v>22</v>
      </c>
      <c r="T2427" t="s">
        <v>747</v>
      </c>
      <c r="U2427">
        <f>VLOOKUP(T2427,Index!$J$2:$K$1319,2,FALSE)</f>
        <v>652</v>
      </c>
      <c r="V2427" t="s">
        <v>15</v>
      </c>
      <c r="W2427">
        <f t="shared" si="149"/>
        <v>3</v>
      </c>
    </row>
    <row r="2428" spans="1:23">
      <c r="A2428" t="s">
        <v>2280</v>
      </c>
      <c r="B2428" t="s">
        <v>39</v>
      </c>
      <c r="C2428">
        <f>VLOOKUP(B2428,Index!$A$2:$B$18,2,FALSE)</f>
        <v>8</v>
      </c>
      <c r="D2428">
        <v>2005</v>
      </c>
      <c r="E2428" t="s">
        <v>13</v>
      </c>
      <c r="F2428">
        <f>VLOOKUP(E2428,Index!$D$2:$E$13,2,FALSE)</f>
        <v>11</v>
      </c>
      <c r="G2428" t="s">
        <v>45</v>
      </c>
      <c r="H2428">
        <f>VLOOKUP(G2428,Index!$G$2:$H$40,2,FALSE)</f>
        <v>30</v>
      </c>
      <c r="I2428" s="3">
        <v>260000</v>
      </c>
      <c r="J2428" s="3">
        <v>200000</v>
      </c>
      <c r="K2428" s="3">
        <v>0</v>
      </c>
      <c r="L2428" s="3">
        <v>70000</v>
      </c>
      <c r="M2428" s="3">
        <f t="shared" si="148"/>
        <v>530000</v>
      </c>
      <c r="N2428" s="3">
        <f t="shared" si="150"/>
        <v>132500</v>
      </c>
      <c r="O2428" s="3">
        <f t="shared" si="151"/>
        <v>0</v>
      </c>
      <c r="P2428">
        <v>6.3</v>
      </c>
      <c r="Q2428">
        <v>26</v>
      </c>
      <c r="R2428">
        <v>6.3</v>
      </c>
      <c r="S2428">
        <v>27</v>
      </c>
      <c r="T2428" t="s">
        <v>2281</v>
      </c>
      <c r="U2428">
        <f>VLOOKUP(T2428,Index!$J$2:$K$1319,2,FALSE)</f>
        <v>996</v>
      </c>
      <c r="V2428" t="s">
        <v>15</v>
      </c>
      <c r="W2428">
        <f t="shared" si="149"/>
        <v>3</v>
      </c>
    </row>
    <row r="2429" spans="1:23">
      <c r="A2429" t="s">
        <v>2282</v>
      </c>
      <c r="B2429" t="s">
        <v>12</v>
      </c>
      <c r="C2429">
        <f>VLOOKUP(B2429,Index!$A$2:$B$18,2,FALSE)</f>
        <v>13</v>
      </c>
      <c r="D2429">
        <v>2006</v>
      </c>
      <c r="E2429" t="s">
        <v>17</v>
      </c>
      <c r="F2429">
        <f>VLOOKUP(E2429,Index!$D$2:$E$13,2,FALSE)</f>
        <v>7</v>
      </c>
      <c r="G2429" t="s">
        <v>14</v>
      </c>
      <c r="H2429">
        <f>VLOOKUP(G2429,Index!$G$2:$H$40,2,FALSE)</f>
        <v>26</v>
      </c>
      <c r="I2429" s="3">
        <v>390000</v>
      </c>
      <c r="J2429" s="3">
        <v>30000</v>
      </c>
      <c r="K2429" s="3">
        <v>80000</v>
      </c>
      <c r="L2429" s="3">
        <v>40000</v>
      </c>
      <c r="M2429" s="3">
        <f t="shared" si="148"/>
        <v>540000</v>
      </c>
      <c r="N2429" s="3">
        <f t="shared" si="150"/>
        <v>135000</v>
      </c>
      <c r="O2429" s="3">
        <f t="shared" si="151"/>
        <v>0</v>
      </c>
      <c r="P2429">
        <v>7.2</v>
      </c>
      <c r="Q2429">
        <v>57</v>
      </c>
      <c r="R2429">
        <v>8.4</v>
      </c>
      <c r="S2429">
        <v>83</v>
      </c>
      <c r="T2429" t="s">
        <v>1464</v>
      </c>
      <c r="U2429">
        <f>VLOOKUP(T2429,Index!$J$2:$K$1319,2,FALSE)</f>
        <v>758</v>
      </c>
      <c r="V2429" t="s">
        <v>15</v>
      </c>
      <c r="W2429">
        <f t="shared" si="149"/>
        <v>3</v>
      </c>
    </row>
    <row r="2430" spans="1:23">
      <c r="A2430" t="s">
        <v>2283</v>
      </c>
      <c r="B2430" t="s">
        <v>20</v>
      </c>
      <c r="C2430">
        <f>VLOOKUP(B2430,Index!$A$2:$B$18,2,FALSE)</f>
        <v>3</v>
      </c>
      <c r="D2430">
        <v>2008</v>
      </c>
      <c r="E2430" t="s">
        <v>90</v>
      </c>
      <c r="F2430">
        <f>VLOOKUP(E2430,Index!$D$2:$E$13,2,FALSE)</f>
        <v>8</v>
      </c>
      <c r="G2430" t="s">
        <v>168</v>
      </c>
      <c r="H2430">
        <f>VLOOKUP(G2430,Index!$G$2:$H$40,2,FALSE)</f>
        <v>19</v>
      </c>
      <c r="I2430" s="3">
        <v>40000</v>
      </c>
      <c r="J2430" s="3">
        <v>10000</v>
      </c>
      <c r="K2430" s="3">
        <v>480000</v>
      </c>
      <c r="L2430" s="3">
        <v>0</v>
      </c>
      <c r="M2430" s="3">
        <f t="shared" si="148"/>
        <v>530000</v>
      </c>
      <c r="N2430" s="3">
        <f t="shared" si="150"/>
        <v>132500</v>
      </c>
      <c r="O2430" s="3">
        <f t="shared" si="151"/>
        <v>0</v>
      </c>
      <c r="P2430">
        <v>6.9</v>
      </c>
      <c r="Q2430">
        <v>13</v>
      </c>
      <c r="R2430">
        <v>7.6</v>
      </c>
      <c r="S2430">
        <v>9</v>
      </c>
      <c r="T2430" t="s">
        <v>252</v>
      </c>
      <c r="U2430">
        <f>VLOOKUP(T2430,Index!$J$2:$K$1319,2,FALSE)</f>
        <v>646</v>
      </c>
      <c r="V2430" t="s">
        <v>78</v>
      </c>
      <c r="W2430">
        <f t="shared" si="149"/>
        <v>3</v>
      </c>
    </row>
    <row r="2431" spans="1:23">
      <c r="A2431" t="s">
        <v>727</v>
      </c>
      <c r="B2431" t="s">
        <v>132</v>
      </c>
      <c r="C2431">
        <f>VLOOKUP(B2431,Index!$A$2:$B$18,2,FALSE)</f>
        <v>5</v>
      </c>
      <c r="D2431">
        <v>2004</v>
      </c>
      <c r="E2431" t="s">
        <v>90</v>
      </c>
      <c r="F2431">
        <f>VLOOKUP(E2431,Index!$D$2:$E$13,2,FALSE)</f>
        <v>8</v>
      </c>
      <c r="G2431" t="s">
        <v>49</v>
      </c>
      <c r="H2431">
        <f>VLOOKUP(G2431,Index!$G$2:$H$40,2,FALSE)</f>
        <v>4</v>
      </c>
      <c r="I2431" s="3">
        <v>410000</v>
      </c>
      <c r="J2431" s="3">
        <v>110000</v>
      </c>
      <c r="K2431" s="3">
        <v>0</v>
      </c>
      <c r="L2431" s="3">
        <v>10000</v>
      </c>
      <c r="M2431" s="3">
        <f t="shared" si="148"/>
        <v>530000</v>
      </c>
      <c r="N2431" s="3">
        <f t="shared" si="150"/>
        <v>132500</v>
      </c>
      <c r="O2431" s="3">
        <f t="shared" si="151"/>
        <v>0</v>
      </c>
      <c r="P2431">
        <v>8.1</v>
      </c>
      <c r="Q2431">
        <v>36</v>
      </c>
      <c r="R2431">
        <v>8.5</v>
      </c>
      <c r="S2431">
        <v>11</v>
      </c>
      <c r="T2431" t="s">
        <v>559</v>
      </c>
      <c r="U2431">
        <f>VLOOKUP(T2431,Index!$J$2:$K$1319,2,FALSE)</f>
        <v>923</v>
      </c>
      <c r="V2431" t="s">
        <v>61</v>
      </c>
      <c r="W2431">
        <f t="shared" si="149"/>
        <v>3</v>
      </c>
    </row>
    <row r="2432" spans="1:23">
      <c r="A2432" t="s">
        <v>2284</v>
      </c>
      <c r="B2432" t="s">
        <v>20</v>
      </c>
      <c r="C2432">
        <f>VLOOKUP(B2432,Index!$A$2:$B$18,2,FALSE)</f>
        <v>3</v>
      </c>
      <c r="D2432">
        <v>2009</v>
      </c>
      <c r="E2432" t="s">
        <v>34</v>
      </c>
      <c r="F2432">
        <f>VLOOKUP(E2432,Index!$D$2:$E$13,2,FALSE)</f>
        <v>1</v>
      </c>
      <c r="G2432" t="s">
        <v>402</v>
      </c>
      <c r="H2432">
        <f>VLOOKUP(G2432,Index!$G$2:$H$40,2,FALSE)</f>
        <v>13</v>
      </c>
      <c r="I2432" s="3">
        <v>260000</v>
      </c>
      <c r="J2432" s="3">
        <v>210000</v>
      </c>
      <c r="K2432" s="3">
        <v>0</v>
      </c>
      <c r="L2432" s="3">
        <v>50000</v>
      </c>
      <c r="M2432" s="3">
        <f t="shared" si="148"/>
        <v>520000</v>
      </c>
      <c r="N2432" s="3">
        <f t="shared" si="150"/>
        <v>130000</v>
      </c>
      <c r="O2432" s="3">
        <f t="shared" si="151"/>
        <v>0</v>
      </c>
      <c r="R2432">
        <v>9</v>
      </c>
      <c r="S2432">
        <v>5</v>
      </c>
      <c r="T2432" t="s">
        <v>2285</v>
      </c>
      <c r="U2432">
        <f>VLOOKUP(T2432,Index!$J$2:$K$1319,2,FALSE)</f>
        <v>632</v>
      </c>
      <c r="V2432" t="s">
        <v>78</v>
      </c>
      <c r="W2432">
        <f t="shared" si="149"/>
        <v>3</v>
      </c>
    </row>
    <row r="2433" spans="1:23">
      <c r="A2433" t="s">
        <v>2286</v>
      </c>
      <c r="B2433" t="s">
        <v>107</v>
      </c>
      <c r="C2433">
        <f>VLOOKUP(B2433,Index!$A$2:$B$18,2,FALSE)</f>
        <v>6</v>
      </c>
      <c r="D2433">
        <v>2015</v>
      </c>
      <c r="E2433" t="s">
        <v>221</v>
      </c>
      <c r="F2433">
        <f>VLOOKUP(E2433,Index!$D$2:$E$13,2,FALSE)</f>
        <v>12</v>
      </c>
      <c r="G2433" t="s">
        <v>49</v>
      </c>
      <c r="H2433">
        <f>VLOOKUP(G2433,Index!$G$2:$H$40,2,FALSE)</f>
        <v>4</v>
      </c>
      <c r="I2433" s="3">
        <v>190000</v>
      </c>
      <c r="J2433" s="3">
        <v>290000</v>
      </c>
      <c r="K2433" s="3">
        <v>0</v>
      </c>
      <c r="L2433" s="3">
        <v>40000</v>
      </c>
      <c r="M2433" s="3">
        <f t="shared" si="148"/>
        <v>520000</v>
      </c>
      <c r="N2433" s="3">
        <f t="shared" si="150"/>
        <v>130000</v>
      </c>
      <c r="O2433" s="3">
        <f t="shared" si="151"/>
        <v>0</v>
      </c>
      <c r="P2433">
        <v>8.8000000000000007</v>
      </c>
      <c r="Q2433">
        <v>62</v>
      </c>
      <c r="R2433">
        <v>8.3000000000000007</v>
      </c>
      <c r="S2433">
        <v>833</v>
      </c>
      <c r="T2433" t="s">
        <v>161</v>
      </c>
      <c r="U2433">
        <f>VLOOKUP(T2433,Index!$J$2:$K$1319,2,FALSE)</f>
        <v>161</v>
      </c>
      <c r="V2433" t="s">
        <v>61</v>
      </c>
      <c r="W2433">
        <f t="shared" si="149"/>
        <v>3</v>
      </c>
    </row>
    <row r="2434" spans="1:23">
      <c r="A2434" t="s">
        <v>1258</v>
      </c>
      <c r="B2434" t="s">
        <v>112</v>
      </c>
      <c r="C2434">
        <f>VLOOKUP(B2434,Index!$A$2:$B$18,2,FALSE)</f>
        <v>11</v>
      </c>
      <c r="D2434">
        <v>2010</v>
      </c>
      <c r="E2434" t="s">
        <v>17</v>
      </c>
      <c r="F2434">
        <f>VLOOKUP(E2434,Index!$D$2:$E$13,2,FALSE)</f>
        <v>7</v>
      </c>
      <c r="G2434" t="s">
        <v>45</v>
      </c>
      <c r="H2434">
        <f>VLOOKUP(G2434,Index!$G$2:$H$40,2,FALSE)</f>
        <v>30</v>
      </c>
      <c r="I2434" s="3">
        <v>110000</v>
      </c>
      <c r="J2434" s="3">
        <v>260000</v>
      </c>
      <c r="K2434" s="3">
        <v>20000</v>
      </c>
      <c r="L2434" s="3">
        <v>140000</v>
      </c>
      <c r="M2434" s="3">
        <f t="shared" ref="M2434:M2497" si="152">SUM(I2434:L2434)</f>
        <v>530000</v>
      </c>
      <c r="N2434" s="3">
        <f t="shared" si="150"/>
        <v>132500</v>
      </c>
      <c r="O2434" s="3">
        <f t="shared" si="151"/>
        <v>0</v>
      </c>
      <c r="P2434">
        <v>7.3</v>
      </c>
      <c r="Q2434">
        <v>22</v>
      </c>
      <c r="R2434">
        <v>7.7</v>
      </c>
      <c r="S2434">
        <v>22</v>
      </c>
      <c r="T2434" t="s">
        <v>1487</v>
      </c>
      <c r="U2434">
        <f>VLOOKUP(T2434,Index!$J$2:$K$1319,2,FALSE)</f>
        <v>995</v>
      </c>
      <c r="V2434" t="s">
        <v>15</v>
      </c>
      <c r="W2434">
        <f t="shared" ref="W2434:W2497" si="153">IF(T2434=G2434,1,3)</f>
        <v>3</v>
      </c>
    </row>
    <row r="2435" spans="1:23">
      <c r="A2435" t="s">
        <v>1212</v>
      </c>
      <c r="B2435" t="s">
        <v>20</v>
      </c>
      <c r="C2435">
        <f>VLOOKUP(B2435,Index!$A$2:$B$18,2,FALSE)</f>
        <v>3</v>
      </c>
      <c r="D2435">
        <v>2009</v>
      </c>
      <c r="E2435" t="s">
        <v>59</v>
      </c>
      <c r="F2435">
        <f>VLOOKUP(E2435,Index!$D$2:$E$13,2,FALSE)</f>
        <v>3</v>
      </c>
      <c r="G2435" t="s">
        <v>429</v>
      </c>
      <c r="H2435">
        <f>VLOOKUP(G2435,Index!$G$2:$H$40,2,FALSE)</f>
        <v>34</v>
      </c>
      <c r="I2435" s="3">
        <v>350000</v>
      </c>
      <c r="J2435" s="3">
        <v>130000</v>
      </c>
      <c r="K2435" s="3">
        <v>0</v>
      </c>
      <c r="L2435" s="3">
        <v>50000</v>
      </c>
      <c r="M2435" s="3">
        <f t="shared" si="152"/>
        <v>530000</v>
      </c>
      <c r="N2435" s="3">
        <f t="shared" ref="N2435:N2498" si="154">AVERAGE(I2435:L2435)</f>
        <v>132500</v>
      </c>
      <c r="O2435" s="3">
        <f t="shared" ref="O2435:O2498" si="155">IF(M2435&gt;AVERAGE($M$2:$M$8064),1,0)</f>
        <v>0</v>
      </c>
      <c r="P2435">
        <v>7.5</v>
      </c>
      <c r="Q2435">
        <v>7</v>
      </c>
      <c r="R2435">
        <v>8.3000000000000007</v>
      </c>
      <c r="S2435">
        <v>4</v>
      </c>
      <c r="T2435" t="s">
        <v>541</v>
      </c>
      <c r="U2435">
        <f>VLOOKUP(T2435,Index!$J$2:$K$1319,2,FALSE)</f>
        <v>1293</v>
      </c>
      <c r="V2435" t="s">
        <v>61</v>
      </c>
      <c r="W2435">
        <f t="shared" si="153"/>
        <v>3</v>
      </c>
    </row>
    <row r="2436" spans="1:23">
      <c r="A2436" t="s">
        <v>2287</v>
      </c>
      <c r="B2436" t="s">
        <v>39</v>
      </c>
      <c r="C2436">
        <f>VLOOKUP(B2436,Index!$A$2:$B$18,2,FALSE)</f>
        <v>8</v>
      </c>
      <c r="D2436">
        <v>2001</v>
      </c>
      <c r="E2436" t="s">
        <v>34</v>
      </c>
      <c r="F2436">
        <f>VLOOKUP(E2436,Index!$D$2:$E$13,2,FALSE)</f>
        <v>1</v>
      </c>
      <c r="G2436" t="s">
        <v>35</v>
      </c>
      <c r="H2436">
        <f>VLOOKUP(G2436,Index!$G$2:$H$40,2,FALSE)</f>
        <v>32</v>
      </c>
      <c r="I2436" s="3">
        <v>260000</v>
      </c>
      <c r="J2436" s="3">
        <v>200000</v>
      </c>
      <c r="K2436" s="3">
        <v>0</v>
      </c>
      <c r="L2436" s="3">
        <v>70000</v>
      </c>
      <c r="M2436" s="3">
        <f t="shared" si="152"/>
        <v>530000</v>
      </c>
      <c r="N2436" s="3">
        <f t="shared" si="154"/>
        <v>132500</v>
      </c>
      <c r="O2436" s="3">
        <f t="shared" si="155"/>
        <v>0</v>
      </c>
      <c r="P2436">
        <v>6.9</v>
      </c>
      <c r="Q2436">
        <v>24</v>
      </c>
      <c r="R2436">
        <v>7.8</v>
      </c>
      <c r="S2436">
        <v>22</v>
      </c>
      <c r="T2436" t="s">
        <v>380</v>
      </c>
      <c r="U2436">
        <f>VLOOKUP(T2436,Index!$J$2:$K$1319,2,FALSE)</f>
        <v>963</v>
      </c>
      <c r="V2436" t="s">
        <v>61</v>
      </c>
      <c r="W2436">
        <f t="shared" si="153"/>
        <v>3</v>
      </c>
    </row>
    <row r="2437" spans="1:23">
      <c r="A2437" t="s">
        <v>1372</v>
      </c>
      <c r="B2437" t="s">
        <v>112</v>
      </c>
      <c r="C2437">
        <f>VLOOKUP(B2437,Index!$A$2:$B$18,2,FALSE)</f>
        <v>11</v>
      </c>
      <c r="D2437">
        <v>2007</v>
      </c>
      <c r="E2437" t="s">
        <v>48</v>
      </c>
      <c r="F2437">
        <f>VLOOKUP(E2437,Index!$D$2:$E$13,2,FALSE)</f>
        <v>9</v>
      </c>
      <c r="G2437" t="s">
        <v>77</v>
      </c>
      <c r="H2437">
        <f>VLOOKUP(G2437,Index!$G$2:$H$40,2,FALSE)</f>
        <v>35</v>
      </c>
      <c r="I2437" s="3">
        <v>350000</v>
      </c>
      <c r="J2437" s="3">
        <v>90000</v>
      </c>
      <c r="K2437" s="3">
        <v>0</v>
      </c>
      <c r="L2437" s="3">
        <v>80000</v>
      </c>
      <c r="M2437" s="3">
        <f t="shared" si="152"/>
        <v>520000</v>
      </c>
      <c r="N2437" s="3">
        <f t="shared" si="154"/>
        <v>130000</v>
      </c>
      <c r="O2437" s="3">
        <f t="shared" si="155"/>
        <v>0</v>
      </c>
      <c r="P2437">
        <v>6.1</v>
      </c>
      <c r="Q2437">
        <v>12</v>
      </c>
      <c r="R2437">
        <v>6.4</v>
      </c>
      <c r="S2437">
        <v>9</v>
      </c>
      <c r="T2437" t="s">
        <v>2288</v>
      </c>
      <c r="U2437">
        <f>VLOOKUP(T2437,Index!$J$2:$K$1319,2,FALSE)</f>
        <v>527</v>
      </c>
      <c r="V2437" t="s">
        <v>61</v>
      </c>
      <c r="W2437">
        <f t="shared" si="153"/>
        <v>3</v>
      </c>
    </row>
    <row r="2438" spans="1:23">
      <c r="A2438" t="s">
        <v>2092</v>
      </c>
      <c r="B2438" t="s">
        <v>12</v>
      </c>
      <c r="C2438">
        <f>VLOOKUP(B2438,Index!$A$2:$B$18,2,FALSE)</f>
        <v>13</v>
      </c>
      <c r="D2438">
        <v>2008</v>
      </c>
      <c r="E2438" t="s">
        <v>34</v>
      </c>
      <c r="F2438">
        <f>VLOOKUP(E2438,Index!$D$2:$E$13,2,FALSE)</f>
        <v>1</v>
      </c>
      <c r="G2438" t="s">
        <v>429</v>
      </c>
      <c r="H2438">
        <f>VLOOKUP(G2438,Index!$G$2:$H$40,2,FALSE)</f>
        <v>34</v>
      </c>
      <c r="I2438" s="3">
        <v>490000</v>
      </c>
      <c r="J2438" s="3">
        <v>0</v>
      </c>
      <c r="K2438" s="3">
        <v>0</v>
      </c>
      <c r="L2438" s="3">
        <v>40000</v>
      </c>
      <c r="M2438" s="3">
        <f t="shared" si="152"/>
        <v>530000</v>
      </c>
      <c r="N2438" s="3">
        <f t="shared" si="154"/>
        <v>132500</v>
      </c>
      <c r="O2438" s="3">
        <f t="shared" si="155"/>
        <v>0</v>
      </c>
      <c r="P2438">
        <v>4.7</v>
      </c>
      <c r="Q2438">
        <v>5</v>
      </c>
      <c r="R2438">
        <v>5.4</v>
      </c>
      <c r="S2438">
        <v>10</v>
      </c>
      <c r="T2438" t="s">
        <v>1424</v>
      </c>
      <c r="U2438">
        <f>VLOOKUP(T2438,Index!$J$2:$K$1319,2,FALSE)</f>
        <v>565</v>
      </c>
      <c r="V2438" t="s">
        <v>15</v>
      </c>
      <c r="W2438">
        <f t="shared" si="153"/>
        <v>3</v>
      </c>
    </row>
    <row r="2439" spans="1:23">
      <c r="A2439" t="s">
        <v>2289</v>
      </c>
      <c r="B2439" t="s">
        <v>33</v>
      </c>
      <c r="C2439">
        <f>VLOOKUP(B2439,Index!$A$2:$B$18,2,FALSE)</f>
        <v>9</v>
      </c>
      <c r="D2439">
        <v>2009</v>
      </c>
      <c r="E2439" t="s">
        <v>48</v>
      </c>
      <c r="F2439">
        <f>VLOOKUP(E2439,Index!$D$2:$E$13,2,FALSE)</f>
        <v>9</v>
      </c>
      <c r="G2439" t="s">
        <v>194</v>
      </c>
      <c r="H2439">
        <f>VLOOKUP(G2439,Index!$G$2:$H$40,2,FALSE)</f>
        <v>38</v>
      </c>
      <c r="I2439" s="3">
        <v>130000</v>
      </c>
      <c r="J2439" s="3">
        <v>280000</v>
      </c>
      <c r="K2439" s="3">
        <v>10000</v>
      </c>
      <c r="L2439" s="3">
        <v>100000</v>
      </c>
      <c r="M2439" s="3">
        <f t="shared" si="152"/>
        <v>520000</v>
      </c>
      <c r="N2439" s="3">
        <f t="shared" si="154"/>
        <v>130000</v>
      </c>
      <c r="O2439" s="3">
        <f t="shared" si="155"/>
        <v>0</v>
      </c>
      <c r="P2439">
        <v>4.3</v>
      </c>
      <c r="Q2439">
        <v>41</v>
      </c>
      <c r="R2439">
        <v>3.9</v>
      </c>
      <c r="S2439">
        <v>70</v>
      </c>
      <c r="T2439" t="s">
        <v>2290</v>
      </c>
      <c r="U2439">
        <f>VLOOKUP(T2439,Index!$J$2:$K$1319,2,FALSE)</f>
        <v>496</v>
      </c>
      <c r="V2439" t="s">
        <v>61</v>
      </c>
      <c r="W2439">
        <f t="shared" si="153"/>
        <v>3</v>
      </c>
    </row>
    <row r="2440" spans="1:23">
      <c r="A2440" t="s">
        <v>2291</v>
      </c>
      <c r="B2440" t="s">
        <v>20</v>
      </c>
      <c r="C2440">
        <f>VLOOKUP(B2440,Index!$A$2:$B$18,2,FALSE)</f>
        <v>3</v>
      </c>
      <c r="D2440">
        <v>2010</v>
      </c>
      <c r="E2440" t="s">
        <v>34</v>
      </c>
      <c r="F2440">
        <f>VLOOKUP(E2440,Index!$D$2:$E$13,2,FALSE)</f>
        <v>1</v>
      </c>
      <c r="G2440" t="s">
        <v>49</v>
      </c>
      <c r="H2440">
        <f>VLOOKUP(G2440,Index!$G$2:$H$40,2,FALSE)</f>
        <v>4</v>
      </c>
      <c r="I2440" s="3">
        <v>310000</v>
      </c>
      <c r="J2440" s="3">
        <v>170000</v>
      </c>
      <c r="K2440" s="3">
        <v>0</v>
      </c>
      <c r="L2440" s="3">
        <v>50000</v>
      </c>
      <c r="M2440" s="3">
        <f t="shared" si="152"/>
        <v>530000</v>
      </c>
      <c r="N2440" s="3">
        <f t="shared" si="154"/>
        <v>132500</v>
      </c>
      <c r="O2440" s="3">
        <f t="shared" si="155"/>
        <v>0</v>
      </c>
      <c r="P2440">
        <v>6</v>
      </c>
      <c r="Q2440">
        <v>8</v>
      </c>
      <c r="T2440" t="s">
        <v>826</v>
      </c>
      <c r="U2440">
        <f>VLOOKUP(T2440,Index!$J$2:$K$1319,2,FALSE)</f>
        <v>497</v>
      </c>
      <c r="V2440" t="s">
        <v>78</v>
      </c>
      <c r="W2440">
        <f t="shared" si="153"/>
        <v>3</v>
      </c>
    </row>
    <row r="2441" spans="1:23">
      <c r="A2441" t="s">
        <v>231</v>
      </c>
      <c r="B2441" t="s">
        <v>132</v>
      </c>
      <c r="C2441">
        <f>VLOOKUP(B2441,Index!$A$2:$B$18,2,FALSE)</f>
        <v>5</v>
      </c>
      <c r="D2441">
        <v>2002</v>
      </c>
      <c r="E2441" t="s">
        <v>34</v>
      </c>
      <c r="F2441">
        <f>VLOOKUP(E2441,Index!$D$2:$E$13,2,FALSE)</f>
        <v>1</v>
      </c>
      <c r="G2441" t="s">
        <v>94</v>
      </c>
      <c r="H2441">
        <f>VLOOKUP(G2441,Index!$G$2:$H$40,2,FALSE)</f>
        <v>15</v>
      </c>
      <c r="I2441" s="3">
        <v>410000</v>
      </c>
      <c r="J2441" s="3">
        <v>110000</v>
      </c>
      <c r="K2441" s="3">
        <v>0</v>
      </c>
      <c r="L2441" s="3">
        <v>10000</v>
      </c>
      <c r="M2441" s="3">
        <f t="shared" si="152"/>
        <v>530000</v>
      </c>
      <c r="N2441" s="3">
        <f t="shared" si="154"/>
        <v>132500</v>
      </c>
      <c r="O2441" s="3">
        <f t="shared" si="155"/>
        <v>0</v>
      </c>
      <c r="P2441">
        <v>8.1999999999999993</v>
      </c>
      <c r="Q2441">
        <v>13</v>
      </c>
      <c r="R2441">
        <v>8.6999999999999993</v>
      </c>
      <c r="S2441">
        <v>23</v>
      </c>
      <c r="T2441" t="s">
        <v>232</v>
      </c>
      <c r="U2441">
        <f>VLOOKUP(T2441,Index!$J$2:$K$1319,2,FALSE)</f>
        <v>1089</v>
      </c>
      <c r="V2441" t="s">
        <v>61</v>
      </c>
      <c r="W2441">
        <f t="shared" si="153"/>
        <v>3</v>
      </c>
    </row>
    <row r="2442" spans="1:23">
      <c r="A2442" t="s">
        <v>193</v>
      </c>
      <c r="B2442" t="s">
        <v>107</v>
      </c>
      <c r="C2442">
        <f>VLOOKUP(B2442,Index!$A$2:$B$18,2,FALSE)</f>
        <v>6</v>
      </c>
      <c r="D2442">
        <v>2011</v>
      </c>
      <c r="E2442" t="s">
        <v>34</v>
      </c>
      <c r="F2442">
        <f>VLOOKUP(E2442,Index!$D$2:$E$13,2,FALSE)</f>
        <v>1</v>
      </c>
      <c r="G2442" t="s">
        <v>194</v>
      </c>
      <c r="H2442">
        <f>VLOOKUP(G2442,Index!$G$2:$H$40,2,FALSE)</f>
        <v>38</v>
      </c>
      <c r="I2442" s="3">
        <v>160000</v>
      </c>
      <c r="J2442" s="3">
        <v>280000</v>
      </c>
      <c r="K2442" s="3">
        <v>0</v>
      </c>
      <c r="L2442" s="3">
        <v>90000</v>
      </c>
      <c r="M2442" s="3">
        <f t="shared" si="152"/>
        <v>530000</v>
      </c>
      <c r="N2442" s="3">
        <f t="shared" si="154"/>
        <v>132500</v>
      </c>
      <c r="O2442" s="3">
        <f t="shared" si="155"/>
        <v>0</v>
      </c>
      <c r="P2442">
        <v>9.1</v>
      </c>
      <c r="Q2442">
        <v>27</v>
      </c>
      <c r="R2442">
        <v>8.6</v>
      </c>
      <c r="S2442">
        <v>1847</v>
      </c>
      <c r="T2442" t="s">
        <v>195</v>
      </c>
      <c r="U2442">
        <f>VLOOKUP(T2442,Index!$J$2:$K$1319,2,FALSE)</f>
        <v>967</v>
      </c>
      <c r="V2442" t="s">
        <v>61</v>
      </c>
      <c r="W2442">
        <f t="shared" si="153"/>
        <v>3</v>
      </c>
    </row>
    <row r="2443" spans="1:23">
      <c r="A2443" t="s">
        <v>2292</v>
      </c>
      <c r="B2443" t="s">
        <v>39</v>
      </c>
      <c r="C2443">
        <f>VLOOKUP(B2443,Index!$A$2:$B$18,2,FALSE)</f>
        <v>8</v>
      </c>
      <c r="D2443">
        <v>2005</v>
      </c>
      <c r="E2443" t="s">
        <v>17</v>
      </c>
      <c r="F2443">
        <f>VLOOKUP(E2443,Index!$D$2:$E$13,2,FALSE)</f>
        <v>7</v>
      </c>
      <c r="G2443" t="s">
        <v>429</v>
      </c>
      <c r="H2443">
        <f>VLOOKUP(G2443,Index!$G$2:$H$40,2,FALSE)</f>
        <v>34</v>
      </c>
      <c r="I2443" s="3">
        <v>260000</v>
      </c>
      <c r="J2443" s="3">
        <v>200000</v>
      </c>
      <c r="K2443" s="3">
        <v>0</v>
      </c>
      <c r="L2443" s="3">
        <v>70000</v>
      </c>
      <c r="M2443" s="3">
        <f t="shared" si="152"/>
        <v>530000</v>
      </c>
      <c r="N2443" s="3">
        <f t="shared" si="154"/>
        <v>132500</v>
      </c>
      <c r="O2443" s="3">
        <f t="shared" si="155"/>
        <v>0</v>
      </c>
      <c r="P2443">
        <v>6.8</v>
      </c>
      <c r="Q2443">
        <v>36</v>
      </c>
      <c r="R2443">
        <v>7.7</v>
      </c>
      <c r="S2443">
        <v>24</v>
      </c>
      <c r="T2443" t="s">
        <v>1985</v>
      </c>
      <c r="U2443">
        <f>VLOOKUP(T2443,Index!$J$2:$K$1319,2,FALSE)</f>
        <v>612</v>
      </c>
      <c r="V2443" t="s">
        <v>61</v>
      </c>
      <c r="W2443">
        <f t="shared" si="153"/>
        <v>3</v>
      </c>
    </row>
    <row r="2444" spans="1:23">
      <c r="A2444" t="s">
        <v>2293</v>
      </c>
      <c r="B2444" t="s">
        <v>39</v>
      </c>
      <c r="C2444">
        <f>VLOOKUP(B2444,Index!$A$2:$B$18,2,FALSE)</f>
        <v>8</v>
      </c>
      <c r="D2444">
        <v>2005</v>
      </c>
      <c r="E2444" t="s">
        <v>34</v>
      </c>
      <c r="F2444">
        <f>VLOOKUP(E2444,Index!$D$2:$E$13,2,FALSE)</f>
        <v>1</v>
      </c>
      <c r="G2444" t="s">
        <v>35</v>
      </c>
      <c r="H2444">
        <f>VLOOKUP(G2444,Index!$G$2:$H$40,2,FALSE)</f>
        <v>32</v>
      </c>
      <c r="I2444" s="3">
        <v>440000</v>
      </c>
      <c r="J2444" s="3">
        <v>20000</v>
      </c>
      <c r="K2444" s="3">
        <v>0</v>
      </c>
      <c r="L2444" s="3">
        <v>70000</v>
      </c>
      <c r="M2444" s="3">
        <f t="shared" si="152"/>
        <v>530000</v>
      </c>
      <c r="N2444" s="3">
        <f t="shared" si="154"/>
        <v>132500</v>
      </c>
      <c r="O2444" s="3">
        <f t="shared" si="155"/>
        <v>0</v>
      </c>
      <c r="P2444">
        <v>8.4</v>
      </c>
      <c r="Q2444">
        <v>52</v>
      </c>
      <c r="R2444">
        <v>8.5</v>
      </c>
      <c r="S2444">
        <v>72</v>
      </c>
      <c r="T2444" t="s">
        <v>380</v>
      </c>
      <c r="U2444">
        <f>VLOOKUP(T2444,Index!$J$2:$K$1319,2,FALSE)</f>
        <v>963</v>
      </c>
      <c r="V2444" t="s">
        <v>37</v>
      </c>
      <c r="W2444">
        <f t="shared" si="153"/>
        <v>3</v>
      </c>
    </row>
    <row r="2445" spans="1:23">
      <c r="A2445" t="s">
        <v>2294</v>
      </c>
      <c r="B2445" t="s">
        <v>20</v>
      </c>
      <c r="C2445">
        <f>VLOOKUP(B2445,Index!$A$2:$B$18,2,FALSE)</f>
        <v>3</v>
      </c>
      <c r="D2445">
        <v>2006</v>
      </c>
      <c r="E2445" t="s">
        <v>48</v>
      </c>
      <c r="F2445">
        <f>VLOOKUP(E2445,Index!$D$2:$E$13,2,FALSE)</f>
        <v>9</v>
      </c>
      <c r="G2445" t="s">
        <v>14</v>
      </c>
      <c r="H2445">
        <f>VLOOKUP(G2445,Index!$G$2:$H$40,2,FALSE)</f>
        <v>26</v>
      </c>
      <c r="I2445" s="3">
        <v>380000</v>
      </c>
      <c r="J2445" s="3">
        <v>10000</v>
      </c>
      <c r="K2445" s="3">
        <v>100000</v>
      </c>
      <c r="L2445" s="3">
        <v>40000</v>
      </c>
      <c r="M2445" s="3">
        <f t="shared" si="152"/>
        <v>530000</v>
      </c>
      <c r="N2445" s="3">
        <f t="shared" si="154"/>
        <v>132500</v>
      </c>
      <c r="O2445" s="3">
        <f t="shared" si="155"/>
        <v>0</v>
      </c>
      <c r="P2445">
        <v>7.6</v>
      </c>
      <c r="Q2445">
        <v>56</v>
      </c>
      <c r="R2445">
        <v>7.3</v>
      </c>
      <c r="S2445">
        <v>56</v>
      </c>
      <c r="T2445" t="s">
        <v>2295</v>
      </c>
      <c r="U2445">
        <f>VLOOKUP(T2445,Index!$J$2:$K$1319,2,FALSE)</f>
        <v>910</v>
      </c>
      <c r="V2445" t="s">
        <v>78</v>
      </c>
      <c r="W2445">
        <f t="shared" si="153"/>
        <v>3</v>
      </c>
    </row>
    <row r="2446" spans="1:23">
      <c r="A2446" t="s">
        <v>699</v>
      </c>
      <c r="B2446" t="s">
        <v>28</v>
      </c>
      <c r="C2446">
        <f>VLOOKUP(B2446,Index!$A$2:$B$18,2,FALSE)</f>
        <v>15</v>
      </c>
      <c r="D2446">
        <v>2014</v>
      </c>
      <c r="E2446" t="s">
        <v>90</v>
      </c>
      <c r="F2446">
        <f>VLOOKUP(E2446,Index!$D$2:$E$13,2,FALSE)</f>
        <v>8</v>
      </c>
      <c r="G2446" t="s">
        <v>94</v>
      </c>
      <c r="H2446">
        <f>VLOOKUP(G2446,Index!$G$2:$H$40,2,FALSE)</f>
        <v>15</v>
      </c>
      <c r="I2446" s="3">
        <v>360000</v>
      </c>
      <c r="J2446" s="3">
        <v>120000</v>
      </c>
      <c r="K2446" s="3">
        <v>0</v>
      </c>
      <c r="L2446" s="3">
        <v>50000</v>
      </c>
      <c r="M2446" s="3">
        <f t="shared" si="152"/>
        <v>530000</v>
      </c>
      <c r="N2446" s="3">
        <f t="shared" si="154"/>
        <v>132500</v>
      </c>
      <c r="O2446" s="3">
        <f t="shared" si="155"/>
        <v>0</v>
      </c>
      <c r="R2446">
        <v>5.0999999999999996</v>
      </c>
      <c r="S2446">
        <v>235</v>
      </c>
      <c r="T2446" t="s">
        <v>416</v>
      </c>
      <c r="U2446">
        <f>VLOOKUP(T2446,Index!$J$2:$K$1319,2,FALSE)</f>
        <v>145</v>
      </c>
      <c r="V2446" t="s">
        <v>37</v>
      </c>
      <c r="W2446">
        <f t="shared" si="153"/>
        <v>3</v>
      </c>
    </row>
    <row r="2447" spans="1:23">
      <c r="A2447" t="s">
        <v>1389</v>
      </c>
      <c r="B2447" t="s">
        <v>33</v>
      </c>
      <c r="C2447">
        <f>VLOOKUP(B2447,Index!$A$2:$B$18,2,FALSE)</f>
        <v>9</v>
      </c>
      <c r="D2447">
        <v>2011</v>
      </c>
      <c r="E2447" t="s">
        <v>48</v>
      </c>
      <c r="F2447">
        <f>VLOOKUP(E2447,Index!$D$2:$E$13,2,FALSE)</f>
        <v>9</v>
      </c>
      <c r="G2447" t="s">
        <v>94</v>
      </c>
      <c r="H2447">
        <f>VLOOKUP(G2447,Index!$G$2:$H$40,2,FALSE)</f>
        <v>15</v>
      </c>
      <c r="I2447" s="3">
        <v>230000</v>
      </c>
      <c r="J2447" s="3">
        <v>200000</v>
      </c>
      <c r="K2447" s="3">
        <v>10000</v>
      </c>
      <c r="L2447" s="3">
        <v>80000</v>
      </c>
      <c r="M2447" s="3">
        <f t="shared" si="152"/>
        <v>520000</v>
      </c>
      <c r="N2447" s="3">
        <f t="shared" si="154"/>
        <v>130000</v>
      </c>
      <c r="O2447" s="3">
        <f t="shared" si="155"/>
        <v>0</v>
      </c>
      <c r="P2447">
        <v>8.3000000000000007</v>
      </c>
      <c r="Q2447">
        <v>57</v>
      </c>
      <c r="R2447">
        <v>7.7</v>
      </c>
      <c r="S2447">
        <v>288</v>
      </c>
      <c r="T2447" t="s">
        <v>1390</v>
      </c>
      <c r="U2447">
        <f>VLOOKUP(T2447,Index!$J$2:$K$1319,2,FALSE)</f>
        <v>388</v>
      </c>
      <c r="V2447" t="s">
        <v>37</v>
      </c>
      <c r="W2447">
        <f t="shared" si="153"/>
        <v>3</v>
      </c>
    </row>
    <row r="2448" spans="1:23">
      <c r="A2448" t="s">
        <v>2296</v>
      </c>
      <c r="B2448" t="s">
        <v>39</v>
      </c>
      <c r="C2448">
        <f>VLOOKUP(B2448,Index!$A$2:$B$18,2,FALSE)</f>
        <v>8</v>
      </c>
      <c r="D2448">
        <v>2003</v>
      </c>
      <c r="E2448" t="s">
        <v>48</v>
      </c>
      <c r="F2448">
        <f>VLOOKUP(E2448,Index!$D$2:$E$13,2,FALSE)</f>
        <v>9</v>
      </c>
      <c r="G2448" t="s">
        <v>49</v>
      </c>
      <c r="H2448">
        <f>VLOOKUP(G2448,Index!$G$2:$H$40,2,FALSE)</f>
        <v>4</v>
      </c>
      <c r="I2448" s="3">
        <v>260000</v>
      </c>
      <c r="J2448" s="3">
        <v>200000</v>
      </c>
      <c r="K2448" s="3">
        <v>0</v>
      </c>
      <c r="L2448" s="3">
        <v>70000</v>
      </c>
      <c r="M2448" s="3">
        <f t="shared" si="152"/>
        <v>530000</v>
      </c>
      <c r="N2448" s="3">
        <f t="shared" si="154"/>
        <v>132500</v>
      </c>
      <c r="O2448" s="3">
        <f t="shared" si="155"/>
        <v>0</v>
      </c>
      <c r="P2448">
        <v>6.6</v>
      </c>
      <c r="Q2448">
        <v>21</v>
      </c>
      <c r="R2448">
        <v>8</v>
      </c>
      <c r="S2448">
        <v>23</v>
      </c>
      <c r="T2448" t="s">
        <v>2297</v>
      </c>
      <c r="U2448">
        <f>VLOOKUP(T2448,Index!$J$2:$K$1319,2,FALSE)</f>
        <v>921</v>
      </c>
      <c r="V2448" t="s">
        <v>37</v>
      </c>
      <c r="W2448">
        <f t="shared" si="153"/>
        <v>3</v>
      </c>
    </row>
    <row r="2449" spans="1:23">
      <c r="A2449" t="s">
        <v>2298</v>
      </c>
      <c r="B2449" t="s">
        <v>156</v>
      </c>
      <c r="C2449">
        <f>VLOOKUP(B2449,Index!$A$2:$B$18,2,FALSE)</f>
        <v>4</v>
      </c>
      <c r="D2449">
        <v>2005</v>
      </c>
      <c r="E2449" t="s">
        <v>13</v>
      </c>
      <c r="F2449">
        <f>VLOOKUP(E2449,Index!$D$2:$E$13,2,FALSE)</f>
        <v>11</v>
      </c>
      <c r="G2449" t="s">
        <v>14</v>
      </c>
      <c r="H2449">
        <f>VLOOKUP(G2449,Index!$G$2:$H$40,2,FALSE)</f>
        <v>26</v>
      </c>
      <c r="I2449" s="3">
        <v>240000</v>
      </c>
      <c r="J2449" s="3">
        <v>90000</v>
      </c>
      <c r="K2449" s="3">
        <v>190000</v>
      </c>
      <c r="L2449" s="3">
        <v>10000</v>
      </c>
      <c r="M2449" s="3">
        <f t="shared" si="152"/>
        <v>530000</v>
      </c>
      <c r="N2449" s="3">
        <f t="shared" si="154"/>
        <v>132500</v>
      </c>
      <c r="O2449" s="3">
        <f t="shared" si="155"/>
        <v>0</v>
      </c>
      <c r="P2449">
        <v>8.1</v>
      </c>
      <c r="Q2449">
        <v>21</v>
      </c>
      <c r="R2449">
        <v>8</v>
      </c>
      <c r="S2449">
        <v>25</v>
      </c>
      <c r="T2449" t="s">
        <v>791</v>
      </c>
      <c r="U2449">
        <f>VLOOKUP(T2449,Index!$J$2:$K$1319,2,FALSE)</f>
        <v>200</v>
      </c>
      <c r="V2449" t="s">
        <v>15</v>
      </c>
      <c r="W2449">
        <f t="shared" si="153"/>
        <v>3</v>
      </c>
    </row>
    <row r="2450" spans="1:23">
      <c r="A2450" t="s">
        <v>1277</v>
      </c>
      <c r="B2450" t="s">
        <v>33</v>
      </c>
      <c r="C2450">
        <f>VLOOKUP(B2450,Index!$A$2:$B$18,2,FALSE)</f>
        <v>9</v>
      </c>
      <c r="D2450">
        <v>2013</v>
      </c>
      <c r="E2450" t="s">
        <v>90</v>
      </c>
      <c r="F2450">
        <f>VLOOKUP(E2450,Index!$D$2:$E$13,2,FALSE)</f>
        <v>8</v>
      </c>
      <c r="G2450" t="s">
        <v>264</v>
      </c>
      <c r="H2450">
        <f>VLOOKUP(G2450,Index!$G$2:$H$40,2,FALSE)</f>
        <v>25</v>
      </c>
      <c r="I2450" s="3">
        <v>210000</v>
      </c>
      <c r="J2450" s="3">
        <v>120000</v>
      </c>
      <c r="K2450" s="3">
        <v>130000</v>
      </c>
      <c r="L2450" s="3">
        <v>70000</v>
      </c>
      <c r="M2450" s="3">
        <f t="shared" si="152"/>
        <v>530000</v>
      </c>
      <c r="N2450" s="3">
        <f t="shared" si="154"/>
        <v>132500</v>
      </c>
      <c r="O2450" s="3">
        <f t="shared" si="155"/>
        <v>0</v>
      </c>
      <c r="R2450">
        <v>7.2</v>
      </c>
      <c r="S2450">
        <v>6</v>
      </c>
      <c r="T2450" t="s">
        <v>264</v>
      </c>
      <c r="U2450">
        <f>VLOOKUP(T2450,Index!$J$2:$K$1319,2,FALSE)</f>
        <v>768</v>
      </c>
      <c r="V2450" t="s">
        <v>61</v>
      </c>
      <c r="W2450">
        <f t="shared" si="153"/>
        <v>1</v>
      </c>
    </row>
    <row r="2451" spans="1:23">
      <c r="A2451" t="s">
        <v>255</v>
      </c>
      <c r="B2451" t="s">
        <v>33</v>
      </c>
      <c r="C2451">
        <f>VLOOKUP(B2451,Index!$A$2:$B$18,2,FALSE)</f>
        <v>9</v>
      </c>
      <c r="D2451">
        <v>2011</v>
      </c>
      <c r="E2451" t="s">
        <v>23</v>
      </c>
      <c r="F2451">
        <f>VLOOKUP(E2451,Index!$D$2:$E$13,2,FALSE)</f>
        <v>4</v>
      </c>
      <c r="G2451" t="s">
        <v>77</v>
      </c>
      <c r="H2451">
        <f>VLOOKUP(G2451,Index!$G$2:$H$40,2,FALSE)</f>
        <v>35</v>
      </c>
      <c r="I2451" s="3">
        <v>250000</v>
      </c>
      <c r="J2451" s="3">
        <v>190000</v>
      </c>
      <c r="K2451" s="3">
        <v>0</v>
      </c>
      <c r="L2451" s="3">
        <v>80000</v>
      </c>
      <c r="M2451" s="3">
        <f t="shared" si="152"/>
        <v>520000</v>
      </c>
      <c r="N2451" s="3">
        <f t="shared" si="154"/>
        <v>130000</v>
      </c>
      <c r="O2451" s="3">
        <f t="shared" si="155"/>
        <v>0</v>
      </c>
      <c r="P2451">
        <v>6.6</v>
      </c>
      <c r="Q2451">
        <v>11</v>
      </c>
      <c r="R2451">
        <v>8.4</v>
      </c>
      <c r="S2451">
        <v>16</v>
      </c>
      <c r="T2451" t="s">
        <v>185</v>
      </c>
      <c r="U2451">
        <f>VLOOKUP(T2451,Index!$J$2:$K$1319,2,FALSE)</f>
        <v>1207</v>
      </c>
      <c r="V2451" t="s">
        <v>78</v>
      </c>
      <c r="W2451">
        <f t="shared" si="153"/>
        <v>3</v>
      </c>
    </row>
    <row r="2452" spans="1:23">
      <c r="A2452" t="s">
        <v>1970</v>
      </c>
      <c r="B2452" t="s">
        <v>33</v>
      </c>
      <c r="C2452">
        <f>VLOOKUP(B2452,Index!$A$2:$B$18,2,FALSE)</f>
        <v>9</v>
      </c>
      <c r="D2452">
        <v>2007</v>
      </c>
      <c r="E2452" t="s">
        <v>17</v>
      </c>
      <c r="F2452">
        <f>VLOOKUP(E2452,Index!$D$2:$E$13,2,FALSE)</f>
        <v>7</v>
      </c>
      <c r="G2452" t="s">
        <v>429</v>
      </c>
      <c r="H2452">
        <f>VLOOKUP(G2452,Index!$G$2:$H$40,2,FALSE)</f>
        <v>34</v>
      </c>
      <c r="I2452" s="3">
        <v>170000</v>
      </c>
      <c r="J2452" s="3">
        <v>260000</v>
      </c>
      <c r="K2452" s="3">
        <v>0</v>
      </c>
      <c r="L2452" s="3">
        <v>100000</v>
      </c>
      <c r="M2452" s="3">
        <f t="shared" si="152"/>
        <v>530000</v>
      </c>
      <c r="N2452" s="3">
        <f t="shared" si="154"/>
        <v>132500</v>
      </c>
      <c r="O2452" s="3">
        <f t="shared" si="155"/>
        <v>0</v>
      </c>
      <c r="P2452">
        <v>7.6</v>
      </c>
      <c r="Q2452">
        <v>18</v>
      </c>
      <c r="R2452">
        <v>6.2</v>
      </c>
      <c r="S2452">
        <v>12</v>
      </c>
      <c r="T2452" t="s">
        <v>845</v>
      </c>
      <c r="U2452">
        <f>VLOOKUP(T2452,Index!$J$2:$K$1319,2,FALSE)</f>
        <v>859</v>
      </c>
      <c r="V2452" t="s">
        <v>61</v>
      </c>
      <c r="W2452">
        <f t="shared" si="153"/>
        <v>3</v>
      </c>
    </row>
    <row r="2453" spans="1:23">
      <c r="A2453" t="s">
        <v>2299</v>
      </c>
      <c r="B2453" t="s">
        <v>28</v>
      </c>
      <c r="C2453">
        <f>VLOOKUP(B2453,Index!$A$2:$B$18,2,FALSE)</f>
        <v>15</v>
      </c>
      <c r="D2453">
        <v>2009</v>
      </c>
      <c r="E2453" t="s">
        <v>48</v>
      </c>
      <c r="F2453">
        <f>VLOOKUP(E2453,Index!$D$2:$E$13,2,FALSE)</f>
        <v>9</v>
      </c>
      <c r="G2453" t="s">
        <v>194</v>
      </c>
      <c r="H2453">
        <f>VLOOKUP(G2453,Index!$G$2:$H$40,2,FALSE)</f>
        <v>38</v>
      </c>
      <c r="I2453" s="3">
        <v>320000</v>
      </c>
      <c r="J2453" s="3">
        <v>150000</v>
      </c>
      <c r="K2453" s="3">
        <v>0</v>
      </c>
      <c r="L2453" s="3">
        <v>50000</v>
      </c>
      <c r="M2453" s="3">
        <f t="shared" si="152"/>
        <v>520000</v>
      </c>
      <c r="N2453" s="3">
        <f t="shared" si="154"/>
        <v>130000</v>
      </c>
      <c r="O2453" s="3">
        <f t="shared" si="155"/>
        <v>0</v>
      </c>
      <c r="P2453">
        <v>7.7</v>
      </c>
      <c r="Q2453">
        <v>68</v>
      </c>
      <c r="R2453">
        <v>8</v>
      </c>
      <c r="S2453">
        <v>114</v>
      </c>
      <c r="T2453" t="s">
        <v>445</v>
      </c>
      <c r="U2453">
        <f>VLOOKUP(T2453,Index!$J$2:$K$1319,2,FALSE)</f>
        <v>754</v>
      </c>
      <c r="V2453" t="s">
        <v>37</v>
      </c>
      <c r="W2453">
        <f t="shared" si="153"/>
        <v>3</v>
      </c>
    </row>
    <row r="2454" spans="1:23">
      <c r="A2454" t="s">
        <v>2300</v>
      </c>
      <c r="B2454" t="s">
        <v>20</v>
      </c>
      <c r="C2454">
        <f>VLOOKUP(B2454,Index!$A$2:$B$18,2,FALSE)</f>
        <v>3</v>
      </c>
      <c r="D2454">
        <v>2006</v>
      </c>
      <c r="E2454" t="s">
        <v>90</v>
      </c>
      <c r="F2454">
        <f>VLOOKUP(E2454,Index!$D$2:$E$13,2,FALSE)</f>
        <v>8</v>
      </c>
      <c r="G2454" t="s">
        <v>407</v>
      </c>
      <c r="H2454">
        <f>VLOOKUP(G2454,Index!$G$2:$H$40,2,FALSE)</f>
        <v>29</v>
      </c>
      <c r="I2454" s="3">
        <v>170000</v>
      </c>
      <c r="J2454" s="3">
        <v>0</v>
      </c>
      <c r="K2454" s="3">
        <v>330000</v>
      </c>
      <c r="L2454" s="3">
        <v>20000</v>
      </c>
      <c r="M2454" s="3">
        <f t="shared" si="152"/>
        <v>520000</v>
      </c>
      <c r="N2454" s="3">
        <f t="shared" si="154"/>
        <v>130000</v>
      </c>
      <c r="O2454" s="3">
        <f t="shared" si="155"/>
        <v>0</v>
      </c>
      <c r="P2454">
        <v>6.9</v>
      </c>
      <c r="Q2454">
        <v>27</v>
      </c>
      <c r="R2454">
        <v>8.1999999999999993</v>
      </c>
      <c r="S2454">
        <v>21</v>
      </c>
      <c r="T2454" t="s">
        <v>694</v>
      </c>
      <c r="U2454">
        <f>VLOOKUP(T2454,Index!$J$2:$K$1319,2,FALSE)</f>
        <v>219</v>
      </c>
      <c r="V2454" t="s">
        <v>15</v>
      </c>
      <c r="W2454">
        <f t="shared" si="153"/>
        <v>3</v>
      </c>
    </row>
    <row r="2455" spans="1:23">
      <c r="A2455" t="s">
        <v>2301</v>
      </c>
      <c r="B2455" t="s">
        <v>12</v>
      </c>
      <c r="C2455">
        <f>VLOOKUP(B2455,Index!$A$2:$B$18,2,FALSE)</f>
        <v>13</v>
      </c>
      <c r="D2455">
        <v>2006</v>
      </c>
      <c r="E2455" t="s">
        <v>17</v>
      </c>
      <c r="F2455">
        <f>VLOOKUP(E2455,Index!$D$2:$E$13,2,FALSE)</f>
        <v>7</v>
      </c>
      <c r="G2455" t="s">
        <v>77</v>
      </c>
      <c r="H2455">
        <f>VLOOKUP(G2455,Index!$G$2:$H$40,2,FALSE)</f>
        <v>35</v>
      </c>
      <c r="I2455" s="3">
        <v>460000</v>
      </c>
      <c r="J2455" s="3">
        <v>10000</v>
      </c>
      <c r="K2455" s="3">
        <v>20000</v>
      </c>
      <c r="L2455" s="3">
        <v>40000</v>
      </c>
      <c r="M2455" s="3">
        <f t="shared" si="152"/>
        <v>530000</v>
      </c>
      <c r="N2455" s="3">
        <f t="shared" si="154"/>
        <v>132500</v>
      </c>
      <c r="O2455" s="3">
        <f t="shared" si="155"/>
        <v>0</v>
      </c>
      <c r="P2455">
        <v>4.0999999999999996</v>
      </c>
      <c r="Q2455">
        <v>15</v>
      </c>
      <c r="R2455">
        <v>4</v>
      </c>
      <c r="S2455">
        <v>21</v>
      </c>
      <c r="T2455" t="s">
        <v>1281</v>
      </c>
      <c r="U2455">
        <f>VLOOKUP(T2455,Index!$J$2:$K$1319,2,FALSE)</f>
        <v>763</v>
      </c>
      <c r="V2455" t="s">
        <v>15</v>
      </c>
      <c r="W2455">
        <f t="shared" si="153"/>
        <v>3</v>
      </c>
    </row>
    <row r="2456" spans="1:23">
      <c r="A2456" t="s">
        <v>1629</v>
      </c>
      <c r="B2456" t="s">
        <v>28</v>
      </c>
      <c r="C2456">
        <f>VLOOKUP(B2456,Index!$A$2:$B$18,2,FALSE)</f>
        <v>15</v>
      </c>
      <c r="D2456">
        <v>2010</v>
      </c>
      <c r="E2456" t="s">
        <v>13</v>
      </c>
      <c r="F2456">
        <f>VLOOKUP(E2456,Index!$D$2:$E$13,2,FALSE)</f>
        <v>11</v>
      </c>
      <c r="G2456" t="s">
        <v>94</v>
      </c>
      <c r="H2456">
        <f>VLOOKUP(G2456,Index!$G$2:$H$40,2,FALSE)</f>
        <v>15</v>
      </c>
      <c r="I2456" s="3">
        <v>280000</v>
      </c>
      <c r="J2456" s="3">
        <v>190000</v>
      </c>
      <c r="K2456" s="3">
        <v>0</v>
      </c>
      <c r="L2456" s="3">
        <v>50000</v>
      </c>
      <c r="M2456" s="3">
        <f t="shared" si="152"/>
        <v>520000</v>
      </c>
      <c r="N2456" s="3">
        <f t="shared" si="154"/>
        <v>130000</v>
      </c>
      <c r="O2456" s="3">
        <f t="shared" si="155"/>
        <v>0</v>
      </c>
      <c r="P2456">
        <v>7.9</v>
      </c>
      <c r="Q2456">
        <v>51</v>
      </c>
      <c r="R2456">
        <v>7.8</v>
      </c>
      <c r="S2456">
        <v>19</v>
      </c>
      <c r="T2456" t="s">
        <v>95</v>
      </c>
      <c r="U2456">
        <f>VLOOKUP(T2456,Index!$J$2:$K$1319,2,FALSE)</f>
        <v>356</v>
      </c>
      <c r="V2456" t="s">
        <v>15</v>
      </c>
      <c r="W2456">
        <f t="shared" si="153"/>
        <v>3</v>
      </c>
    </row>
    <row r="2457" spans="1:23">
      <c r="A2457" t="s">
        <v>2061</v>
      </c>
      <c r="B2457" t="s">
        <v>39</v>
      </c>
      <c r="C2457">
        <f>VLOOKUP(B2457,Index!$A$2:$B$18,2,FALSE)</f>
        <v>8</v>
      </c>
      <c r="D2457">
        <v>2007</v>
      </c>
      <c r="E2457" t="s">
        <v>34</v>
      </c>
      <c r="F2457">
        <f>VLOOKUP(E2457,Index!$D$2:$E$13,2,FALSE)</f>
        <v>1</v>
      </c>
      <c r="G2457" t="s">
        <v>407</v>
      </c>
      <c r="H2457">
        <f>VLOOKUP(G2457,Index!$G$2:$H$40,2,FALSE)</f>
        <v>29</v>
      </c>
      <c r="I2457" s="3">
        <v>130000</v>
      </c>
      <c r="J2457" s="3">
        <v>0</v>
      </c>
      <c r="K2457" s="3">
        <v>0</v>
      </c>
      <c r="L2457" s="3">
        <v>390000</v>
      </c>
      <c r="M2457" s="3">
        <f t="shared" si="152"/>
        <v>520000</v>
      </c>
      <c r="N2457" s="3">
        <f t="shared" si="154"/>
        <v>130000</v>
      </c>
      <c r="O2457" s="3">
        <f t="shared" si="155"/>
        <v>0</v>
      </c>
      <c r="P2457">
        <v>4.5999999999999996</v>
      </c>
      <c r="Q2457">
        <v>10</v>
      </c>
      <c r="R2457">
        <v>5.2</v>
      </c>
      <c r="S2457">
        <v>6</v>
      </c>
      <c r="T2457" t="s">
        <v>395</v>
      </c>
      <c r="U2457">
        <f>VLOOKUP(T2457,Index!$J$2:$K$1319,2,FALSE)</f>
        <v>1030</v>
      </c>
      <c r="V2457" t="s">
        <v>78</v>
      </c>
      <c r="W2457">
        <f t="shared" si="153"/>
        <v>3</v>
      </c>
    </row>
    <row r="2458" spans="1:23">
      <c r="A2458" t="s">
        <v>1570</v>
      </c>
      <c r="B2458" t="s">
        <v>112</v>
      </c>
      <c r="C2458">
        <f>VLOOKUP(B2458,Index!$A$2:$B$18,2,FALSE)</f>
        <v>11</v>
      </c>
      <c r="D2458">
        <v>2009</v>
      </c>
      <c r="E2458" t="s">
        <v>17</v>
      </c>
      <c r="F2458">
        <f>VLOOKUP(E2458,Index!$D$2:$E$13,2,FALSE)</f>
        <v>7</v>
      </c>
      <c r="G2458" t="s">
        <v>1028</v>
      </c>
      <c r="H2458">
        <f>VLOOKUP(G2458,Index!$G$2:$H$40,2,FALSE)</f>
        <v>9</v>
      </c>
      <c r="I2458" s="3">
        <v>80000</v>
      </c>
      <c r="J2458" s="3">
        <v>290000</v>
      </c>
      <c r="K2458" s="3">
        <v>0</v>
      </c>
      <c r="L2458" s="3">
        <v>160000</v>
      </c>
      <c r="M2458" s="3">
        <f t="shared" si="152"/>
        <v>530000</v>
      </c>
      <c r="N2458" s="3">
        <f t="shared" si="154"/>
        <v>132500</v>
      </c>
      <c r="O2458" s="3">
        <f t="shared" si="155"/>
        <v>0</v>
      </c>
      <c r="P2458">
        <v>6.8</v>
      </c>
      <c r="Q2458">
        <v>23</v>
      </c>
      <c r="R2458">
        <v>7.2</v>
      </c>
      <c r="S2458">
        <v>14</v>
      </c>
      <c r="T2458" t="s">
        <v>461</v>
      </c>
      <c r="U2458">
        <f>VLOOKUP(T2458,Index!$J$2:$K$1319,2,FALSE)</f>
        <v>1096</v>
      </c>
      <c r="V2458" t="s">
        <v>15</v>
      </c>
      <c r="W2458">
        <f t="shared" si="153"/>
        <v>3</v>
      </c>
    </row>
    <row r="2459" spans="1:23">
      <c r="A2459" t="s">
        <v>2302</v>
      </c>
      <c r="B2459" t="s">
        <v>226</v>
      </c>
      <c r="C2459">
        <f>VLOOKUP(B2459,Index!$A$2:$B$18,2,FALSE)</f>
        <v>7</v>
      </c>
      <c r="D2459">
        <v>2001</v>
      </c>
      <c r="E2459" t="s">
        <v>48</v>
      </c>
      <c r="F2459">
        <f>VLOOKUP(E2459,Index!$D$2:$E$13,2,FALSE)</f>
        <v>9</v>
      </c>
      <c r="G2459" t="s">
        <v>45</v>
      </c>
      <c r="H2459">
        <f>VLOOKUP(G2459,Index!$G$2:$H$40,2,FALSE)</f>
        <v>30</v>
      </c>
      <c r="I2459" s="3">
        <v>290000</v>
      </c>
      <c r="J2459" s="3">
        <v>200000</v>
      </c>
      <c r="K2459" s="3">
        <v>0</v>
      </c>
      <c r="L2459" s="3">
        <v>30000</v>
      </c>
      <c r="M2459" s="3">
        <f t="shared" si="152"/>
        <v>520000</v>
      </c>
      <c r="N2459" s="3">
        <f t="shared" si="154"/>
        <v>130000</v>
      </c>
      <c r="O2459" s="3">
        <f t="shared" si="155"/>
        <v>0</v>
      </c>
      <c r="P2459">
        <v>7.3</v>
      </c>
      <c r="Q2459">
        <v>19</v>
      </c>
      <c r="R2459">
        <v>8.5</v>
      </c>
      <c r="S2459">
        <v>36</v>
      </c>
      <c r="T2459" t="s">
        <v>1554</v>
      </c>
      <c r="U2459">
        <f>VLOOKUP(T2459,Index!$J$2:$K$1319,2,FALSE)</f>
        <v>1058</v>
      </c>
      <c r="V2459" t="s">
        <v>37</v>
      </c>
      <c r="W2459">
        <f t="shared" si="153"/>
        <v>3</v>
      </c>
    </row>
    <row r="2460" spans="1:23">
      <c r="A2460" t="s">
        <v>2303</v>
      </c>
      <c r="B2460" t="s">
        <v>39</v>
      </c>
      <c r="C2460">
        <f>VLOOKUP(B2460,Index!$A$2:$B$18,2,FALSE)</f>
        <v>8</v>
      </c>
      <c r="D2460">
        <v>2002</v>
      </c>
      <c r="E2460" t="s">
        <v>34</v>
      </c>
      <c r="F2460">
        <f>VLOOKUP(E2460,Index!$D$2:$E$13,2,FALSE)</f>
        <v>1</v>
      </c>
      <c r="G2460" t="s">
        <v>168</v>
      </c>
      <c r="H2460">
        <f>VLOOKUP(G2460,Index!$G$2:$H$40,2,FALSE)</f>
        <v>19</v>
      </c>
      <c r="I2460" s="3">
        <v>180000</v>
      </c>
      <c r="J2460" s="3">
        <v>140000</v>
      </c>
      <c r="K2460" s="3">
        <v>160000</v>
      </c>
      <c r="L2460" s="3">
        <v>50000</v>
      </c>
      <c r="M2460" s="3">
        <f t="shared" si="152"/>
        <v>530000</v>
      </c>
      <c r="N2460" s="3">
        <f t="shared" si="154"/>
        <v>132500</v>
      </c>
      <c r="O2460" s="3">
        <f t="shared" si="155"/>
        <v>0</v>
      </c>
      <c r="P2460">
        <v>8.6999999999999993</v>
      </c>
      <c r="Q2460">
        <v>17</v>
      </c>
      <c r="R2460">
        <v>9</v>
      </c>
      <c r="S2460">
        <v>126</v>
      </c>
      <c r="T2460" t="s">
        <v>169</v>
      </c>
      <c r="U2460">
        <f>VLOOKUP(T2460,Index!$J$2:$K$1319,2,FALSE)</f>
        <v>628</v>
      </c>
      <c r="V2460" t="s">
        <v>37</v>
      </c>
      <c r="W2460">
        <f t="shared" si="153"/>
        <v>3</v>
      </c>
    </row>
    <row r="2461" spans="1:23">
      <c r="A2461" t="s">
        <v>2304</v>
      </c>
      <c r="B2461" t="s">
        <v>12</v>
      </c>
      <c r="C2461">
        <f>VLOOKUP(B2461,Index!$A$2:$B$18,2,FALSE)</f>
        <v>13</v>
      </c>
      <c r="D2461">
        <v>2008</v>
      </c>
      <c r="E2461" t="s">
        <v>90</v>
      </c>
      <c r="F2461">
        <f>VLOOKUP(E2461,Index!$D$2:$E$13,2,FALSE)</f>
        <v>8</v>
      </c>
      <c r="G2461" t="s">
        <v>264</v>
      </c>
      <c r="H2461">
        <f>VLOOKUP(G2461,Index!$G$2:$H$40,2,FALSE)</f>
        <v>25</v>
      </c>
      <c r="I2461" s="3">
        <v>210000</v>
      </c>
      <c r="J2461" s="3">
        <v>40000</v>
      </c>
      <c r="K2461" s="3">
        <v>240000</v>
      </c>
      <c r="L2461" s="3">
        <v>20000</v>
      </c>
      <c r="M2461" s="3">
        <f t="shared" si="152"/>
        <v>510000</v>
      </c>
      <c r="N2461" s="3">
        <f t="shared" si="154"/>
        <v>127500</v>
      </c>
      <c r="O2461" s="3">
        <f t="shared" si="155"/>
        <v>0</v>
      </c>
      <c r="P2461">
        <v>6.8</v>
      </c>
      <c r="Q2461">
        <v>46</v>
      </c>
      <c r="R2461">
        <v>7.1</v>
      </c>
      <c r="S2461">
        <v>93</v>
      </c>
      <c r="T2461" t="s">
        <v>836</v>
      </c>
      <c r="U2461">
        <f>VLOOKUP(T2461,Index!$J$2:$K$1319,2,FALSE)</f>
        <v>114</v>
      </c>
      <c r="V2461" t="s">
        <v>61</v>
      </c>
      <c r="W2461">
        <f t="shared" si="153"/>
        <v>3</v>
      </c>
    </row>
    <row r="2462" spans="1:23">
      <c r="A2462" t="s">
        <v>1801</v>
      </c>
      <c r="B2462" t="s">
        <v>28</v>
      </c>
      <c r="C2462">
        <f>VLOOKUP(B2462,Index!$A$2:$B$18,2,FALSE)</f>
        <v>15</v>
      </c>
      <c r="D2462">
        <v>2007</v>
      </c>
      <c r="E2462" t="s">
        <v>13</v>
      </c>
      <c r="F2462">
        <f>VLOOKUP(E2462,Index!$D$2:$E$13,2,FALSE)</f>
        <v>11</v>
      </c>
      <c r="G2462" t="s">
        <v>94</v>
      </c>
      <c r="H2462">
        <f>VLOOKUP(G2462,Index!$G$2:$H$40,2,FALSE)</f>
        <v>15</v>
      </c>
      <c r="I2462" s="3">
        <v>470000</v>
      </c>
      <c r="J2462" s="3">
        <v>0</v>
      </c>
      <c r="K2462" s="3">
        <v>0</v>
      </c>
      <c r="L2462" s="3">
        <v>40000</v>
      </c>
      <c r="M2462" s="3">
        <f t="shared" si="152"/>
        <v>510000</v>
      </c>
      <c r="N2462" s="3">
        <f t="shared" si="154"/>
        <v>127500</v>
      </c>
      <c r="O2462" s="3">
        <f t="shared" si="155"/>
        <v>0</v>
      </c>
      <c r="P2462">
        <v>7.3</v>
      </c>
      <c r="Q2462">
        <v>37</v>
      </c>
      <c r="R2462">
        <v>5.3</v>
      </c>
      <c r="S2462">
        <v>19</v>
      </c>
      <c r="T2462" t="s">
        <v>135</v>
      </c>
      <c r="U2462">
        <f>VLOOKUP(T2462,Index!$J$2:$K$1319,2,FALSE)</f>
        <v>339</v>
      </c>
      <c r="V2462" t="s">
        <v>15</v>
      </c>
      <c r="W2462">
        <f t="shared" si="153"/>
        <v>3</v>
      </c>
    </row>
    <row r="2463" spans="1:23">
      <c r="A2463" t="s">
        <v>1375</v>
      </c>
      <c r="B2463" t="s">
        <v>20</v>
      </c>
      <c r="C2463">
        <f>VLOOKUP(B2463,Index!$A$2:$B$18,2,FALSE)</f>
        <v>3</v>
      </c>
      <c r="D2463">
        <v>2008</v>
      </c>
      <c r="E2463" t="s">
        <v>34</v>
      </c>
      <c r="F2463">
        <f>VLOOKUP(E2463,Index!$D$2:$E$13,2,FALSE)</f>
        <v>1</v>
      </c>
      <c r="G2463" t="s">
        <v>194</v>
      </c>
      <c r="H2463">
        <f>VLOOKUP(G2463,Index!$G$2:$H$40,2,FALSE)</f>
        <v>38</v>
      </c>
      <c r="I2463" s="3">
        <v>470000</v>
      </c>
      <c r="J2463" s="3">
        <v>10000</v>
      </c>
      <c r="K2463" s="3">
        <v>0</v>
      </c>
      <c r="L2463" s="3">
        <v>40000</v>
      </c>
      <c r="M2463" s="3">
        <f t="shared" si="152"/>
        <v>520000</v>
      </c>
      <c r="N2463" s="3">
        <f t="shared" si="154"/>
        <v>130000</v>
      </c>
      <c r="O2463" s="3">
        <f t="shared" si="155"/>
        <v>0</v>
      </c>
      <c r="P2463">
        <v>7</v>
      </c>
      <c r="Q2463">
        <v>4</v>
      </c>
      <c r="T2463" t="s">
        <v>224</v>
      </c>
      <c r="U2463">
        <f>VLOOKUP(T2463,Index!$J$2:$K$1319,2,FALSE)</f>
        <v>1194</v>
      </c>
      <c r="V2463" t="s">
        <v>15</v>
      </c>
      <c r="W2463">
        <f t="shared" si="153"/>
        <v>3</v>
      </c>
    </row>
    <row r="2464" spans="1:23">
      <c r="A2464" t="s">
        <v>2305</v>
      </c>
      <c r="B2464" t="s">
        <v>39</v>
      </c>
      <c r="C2464">
        <f>VLOOKUP(B2464,Index!$A$2:$B$18,2,FALSE)</f>
        <v>8</v>
      </c>
      <c r="D2464">
        <v>2005</v>
      </c>
      <c r="E2464" t="s">
        <v>43</v>
      </c>
      <c r="F2464">
        <f>VLOOKUP(E2464,Index!$D$2:$E$13,2,FALSE)</f>
        <v>6</v>
      </c>
      <c r="G2464" t="s">
        <v>94</v>
      </c>
      <c r="H2464">
        <f>VLOOKUP(G2464,Index!$G$2:$H$40,2,FALSE)</f>
        <v>15</v>
      </c>
      <c r="I2464" s="3">
        <v>260000</v>
      </c>
      <c r="J2464" s="3">
        <v>200000</v>
      </c>
      <c r="K2464" s="3">
        <v>0</v>
      </c>
      <c r="L2464" s="3">
        <v>70000</v>
      </c>
      <c r="M2464" s="3">
        <f t="shared" si="152"/>
        <v>530000</v>
      </c>
      <c r="N2464" s="3">
        <f t="shared" si="154"/>
        <v>132500</v>
      </c>
      <c r="O2464" s="3">
        <f t="shared" si="155"/>
        <v>0</v>
      </c>
      <c r="P2464">
        <v>8.6</v>
      </c>
      <c r="Q2464">
        <v>61</v>
      </c>
      <c r="R2464">
        <v>8.9</v>
      </c>
      <c r="S2464">
        <v>51</v>
      </c>
      <c r="T2464" t="s">
        <v>289</v>
      </c>
      <c r="U2464">
        <f>VLOOKUP(T2464,Index!$J$2:$K$1319,2,FALSE)</f>
        <v>767</v>
      </c>
      <c r="V2464" t="s">
        <v>15</v>
      </c>
      <c r="W2464">
        <f t="shared" si="153"/>
        <v>3</v>
      </c>
    </row>
    <row r="2465" spans="1:23">
      <c r="A2465" t="s">
        <v>2306</v>
      </c>
      <c r="B2465" t="s">
        <v>28</v>
      </c>
      <c r="C2465">
        <f>VLOOKUP(B2465,Index!$A$2:$B$18,2,FALSE)</f>
        <v>15</v>
      </c>
      <c r="D2465">
        <v>2011</v>
      </c>
      <c r="E2465" t="s">
        <v>23</v>
      </c>
      <c r="F2465">
        <f>VLOOKUP(E2465,Index!$D$2:$E$13,2,FALSE)</f>
        <v>4</v>
      </c>
      <c r="G2465" t="s">
        <v>194</v>
      </c>
      <c r="H2465">
        <f>VLOOKUP(G2465,Index!$G$2:$H$40,2,FALSE)</f>
        <v>38</v>
      </c>
      <c r="I2465" s="3">
        <v>390000</v>
      </c>
      <c r="J2465" s="3">
        <v>90000</v>
      </c>
      <c r="K2465" s="3">
        <v>0</v>
      </c>
      <c r="L2465" s="3">
        <v>40000</v>
      </c>
      <c r="M2465" s="3">
        <f t="shared" si="152"/>
        <v>520000</v>
      </c>
      <c r="N2465" s="3">
        <f t="shared" si="154"/>
        <v>130000</v>
      </c>
      <c r="O2465" s="3">
        <f t="shared" si="155"/>
        <v>0</v>
      </c>
      <c r="P2465">
        <v>7.9</v>
      </c>
      <c r="Q2465">
        <v>26</v>
      </c>
      <c r="R2465">
        <v>6.9</v>
      </c>
      <c r="S2465">
        <v>22</v>
      </c>
      <c r="T2465" t="s">
        <v>1439</v>
      </c>
      <c r="U2465">
        <f>VLOOKUP(T2465,Index!$J$2:$K$1319,2,FALSE)</f>
        <v>324</v>
      </c>
      <c r="V2465" t="s">
        <v>15</v>
      </c>
      <c r="W2465">
        <f t="shared" si="153"/>
        <v>3</v>
      </c>
    </row>
    <row r="2466" spans="1:23">
      <c r="A2466" t="s">
        <v>990</v>
      </c>
      <c r="B2466" t="s">
        <v>97</v>
      </c>
      <c r="C2466">
        <f>VLOOKUP(B2466,Index!$A$2:$B$18,2,FALSE)</f>
        <v>16</v>
      </c>
      <c r="D2466">
        <v>2002</v>
      </c>
      <c r="E2466" t="s">
        <v>13</v>
      </c>
      <c r="F2466">
        <f>VLOOKUP(E2466,Index!$D$2:$E$13,2,FALSE)</f>
        <v>11</v>
      </c>
      <c r="G2466" t="s">
        <v>94</v>
      </c>
      <c r="H2466">
        <f>VLOOKUP(G2466,Index!$G$2:$H$40,2,FALSE)</f>
        <v>15</v>
      </c>
      <c r="I2466" s="3">
        <v>390000</v>
      </c>
      <c r="J2466" s="3">
        <v>110000</v>
      </c>
      <c r="K2466" s="3">
        <v>0</v>
      </c>
      <c r="L2466" s="3">
        <v>20000</v>
      </c>
      <c r="M2466" s="3">
        <f t="shared" si="152"/>
        <v>520000</v>
      </c>
      <c r="N2466" s="3">
        <f t="shared" si="154"/>
        <v>130000</v>
      </c>
      <c r="O2466" s="3">
        <f t="shared" si="155"/>
        <v>0</v>
      </c>
      <c r="P2466">
        <v>9</v>
      </c>
      <c r="Q2466">
        <v>14</v>
      </c>
      <c r="R2466">
        <v>8.1999999999999993</v>
      </c>
      <c r="S2466">
        <v>15</v>
      </c>
      <c r="T2466" t="s">
        <v>95</v>
      </c>
      <c r="U2466">
        <f>VLOOKUP(T2466,Index!$J$2:$K$1319,2,FALSE)</f>
        <v>356</v>
      </c>
      <c r="V2466" t="s">
        <v>15</v>
      </c>
      <c r="W2466">
        <f t="shared" si="153"/>
        <v>3</v>
      </c>
    </row>
    <row r="2467" spans="1:23">
      <c r="A2467" t="s">
        <v>2307</v>
      </c>
      <c r="B2467" t="s">
        <v>12</v>
      </c>
      <c r="C2467">
        <f>VLOOKUP(B2467,Index!$A$2:$B$18,2,FALSE)</f>
        <v>13</v>
      </c>
      <c r="D2467">
        <v>2008</v>
      </c>
      <c r="E2467" t="s">
        <v>67</v>
      </c>
      <c r="F2467">
        <f>VLOOKUP(E2467,Index!$D$2:$E$13,2,FALSE)</f>
        <v>10</v>
      </c>
      <c r="G2467" t="s">
        <v>144</v>
      </c>
      <c r="H2467">
        <f>VLOOKUP(G2467,Index!$G$2:$H$40,2,FALSE)</f>
        <v>1</v>
      </c>
      <c r="I2467" s="3">
        <v>470000</v>
      </c>
      <c r="J2467" s="3">
        <v>0</v>
      </c>
      <c r="K2467" s="3">
        <v>0</v>
      </c>
      <c r="L2467" s="3">
        <v>40000</v>
      </c>
      <c r="M2467" s="3">
        <f t="shared" si="152"/>
        <v>510000</v>
      </c>
      <c r="N2467" s="3">
        <f t="shared" si="154"/>
        <v>127500</v>
      </c>
      <c r="O2467" s="3">
        <f t="shared" si="155"/>
        <v>0</v>
      </c>
      <c r="P2467">
        <v>5.6</v>
      </c>
      <c r="Q2467">
        <v>12</v>
      </c>
      <c r="R2467">
        <v>7.3</v>
      </c>
      <c r="S2467">
        <v>13</v>
      </c>
      <c r="T2467" t="s">
        <v>2308</v>
      </c>
      <c r="U2467">
        <f>VLOOKUP(T2467,Index!$J$2:$K$1319,2,FALSE)</f>
        <v>692</v>
      </c>
      <c r="V2467" t="s">
        <v>78</v>
      </c>
      <c r="W2467">
        <f t="shared" si="153"/>
        <v>3</v>
      </c>
    </row>
    <row r="2468" spans="1:23">
      <c r="A2468" t="s">
        <v>243</v>
      </c>
      <c r="B2468" t="s">
        <v>33</v>
      </c>
      <c r="C2468">
        <f>VLOOKUP(B2468,Index!$A$2:$B$18,2,FALSE)</f>
        <v>9</v>
      </c>
      <c r="D2468">
        <v>2006</v>
      </c>
      <c r="E2468" t="s">
        <v>13</v>
      </c>
      <c r="F2468">
        <f>VLOOKUP(E2468,Index!$D$2:$E$13,2,FALSE)</f>
        <v>11</v>
      </c>
      <c r="G2468" t="s">
        <v>94</v>
      </c>
      <c r="H2468">
        <f>VLOOKUP(G2468,Index!$G$2:$H$40,2,FALSE)</f>
        <v>15</v>
      </c>
      <c r="I2468" s="3">
        <v>470000</v>
      </c>
      <c r="J2468" s="3">
        <v>0</v>
      </c>
      <c r="K2468" s="3">
        <v>10000</v>
      </c>
      <c r="L2468" s="3">
        <v>40000</v>
      </c>
      <c r="M2468" s="3">
        <f t="shared" si="152"/>
        <v>520000</v>
      </c>
      <c r="N2468" s="3">
        <f t="shared" si="154"/>
        <v>130000</v>
      </c>
      <c r="O2468" s="3">
        <f t="shared" si="155"/>
        <v>0</v>
      </c>
      <c r="P2468">
        <v>7.6</v>
      </c>
      <c r="Q2468">
        <v>25</v>
      </c>
      <c r="R2468">
        <v>4.2</v>
      </c>
      <c r="S2468">
        <v>22</v>
      </c>
      <c r="T2468" t="s">
        <v>242</v>
      </c>
      <c r="U2468">
        <f>VLOOKUP(T2468,Index!$J$2:$K$1319,2,FALSE)</f>
        <v>360</v>
      </c>
      <c r="V2468" t="s">
        <v>15</v>
      </c>
      <c r="W2468">
        <f t="shared" si="153"/>
        <v>3</v>
      </c>
    </row>
    <row r="2469" spans="1:23">
      <c r="A2469" t="s">
        <v>1654</v>
      </c>
      <c r="B2469" t="s">
        <v>226</v>
      </c>
      <c r="C2469">
        <f>VLOOKUP(B2469,Index!$A$2:$B$18,2,FALSE)</f>
        <v>7</v>
      </c>
      <c r="D2469">
        <v>2000</v>
      </c>
      <c r="E2469" t="s">
        <v>59</v>
      </c>
      <c r="F2469">
        <f>VLOOKUP(E2469,Index!$D$2:$E$13,2,FALSE)</f>
        <v>3</v>
      </c>
      <c r="G2469" t="s">
        <v>561</v>
      </c>
      <c r="H2469">
        <f>VLOOKUP(G2469,Index!$G$2:$H$40,2,FALSE)</f>
        <v>24</v>
      </c>
      <c r="I2469" s="3">
        <v>290000</v>
      </c>
      <c r="J2469" s="3">
        <v>200000</v>
      </c>
      <c r="K2469" s="3">
        <v>0</v>
      </c>
      <c r="L2469" s="3">
        <v>30000</v>
      </c>
      <c r="M2469" s="3">
        <f t="shared" si="152"/>
        <v>520000</v>
      </c>
      <c r="N2469" s="3">
        <f t="shared" si="154"/>
        <v>130000</v>
      </c>
      <c r="O2469" s="3">
        <f t="shared" si="155"/>
        <v>0</v>
      </c>
      <c r="P2469">
        <v>6.8</v>
      </c>
      <c r="Q2469">
        <v>5</v>
      </c>
      <c r="T2469" t="s">
        <v>2309</v>
      </c>
      <c r="U2469">
        <f>VLOOKUP(T2469,Index!$J$2:$K$1319,2,FALSE)</f>
        <v>887</v>
      </c>
      <c r="V2469" t="s">
        <v>61</v>
      </c>
      <c r="W2469">
        <f t="shared" si="153"/>
        <v>3</v>
      </c>
    </row>
    <row r="2470" spans="1:23">
      <c r="A2470" t="s">
        <v>1536</v>
      </c>
      <c r="B2470" t="s">
        <v>130</v>
      </c>
      <c r="C2470">
        <f>VLOOKUP(B2470,Index!$A$2:$B$18,2,FALSE)</f>
        <v>14</v>
      </c>
      <c r="D2470">
        <v>2015</v>
      </c>
      <c r="E2470" t="s">
        <v>34</v>
      </c>
      <c r="F2470">
        <f>VLOOKUP(E2470,Index!$D$2:$E$13,2,FALSE)</f>
        <v>1</v>
      </c>
      <c r="G2470" t="s">
        <v>194</v>
      </c>
      <c r="H2470">
        <f>VLOOKUP(G2470,Index!$G$2:$H$40,2,FALSE)</f>
        <v>38</v>
      </c>
      <c r="I2470" s="3">
        <v>270000</v>
      </c>
      <c r="J2470" s="3">
        <v>190000</v>
      </c>
      <c r="K2470" s="3">
        <v>20000</v>
      </c>
      <c r="L2470" s="3">
        <v>40000</v>
      </c>
      <c r="M2470" s="3">
        <f t="shared" si="152"/>
        <v>520000</v>
      </c>
      <c r="N2470" s="3">
        <f t="shared" si="154"/>
        <v>130000</v>
      </c>
      <c r="O2470" s="3">
        <f t="shared" si="155"/>
        <v>0</v>
      </c>
      <c r="P2470">
        <v>7.1</v>
      </c>
      <c r="Q2470">
        <v>5</v>
      </c>
      <c r="R2470">
        <v>8.1</v>
      </c>
      <c r="S2470">
        <v>14</v>
      </c>
      <c r="T2470" t="s">
        <v>627</v>
      </c>
      <c r="U2470">
        <f>VLOOKUP(T2470,Index!$J$2:$K$1319,2,FALSE)</f>
        <v>1195</v>
      </c>
      <c r="V2470" t="s">
        <v>78</v>
      </c>
      <c r="W2470">
        <f t="shared" si="153"/>
        <v>3</v>
      </c>
    </row>
    <row r="2471" spans="1:23">
      <c r="A2471" t="s">
        <v>1833</v>
      </c>
      <c r="B2471" t="s">
        <v>33</v>
      </c>
      <c r="C2471">
        <f>VLOOKUP(B2471,Index!$A$2:$B$18,2,FALSE)</f>
        <v>9</v>
      </c>
      <c r="D2471">
        <v>2008</v>
      </c>
      <c r="E2471" t="s">
        <v>13</v>
      </c>
      <c r="F2471">
        <f>VLOOKUP(E2471,Index!$D$2:$E$13,2,FALSE)</f>
        <v>11</v>
      </c>
      <c r="G2471" t="s">
        <v>94</v>
      </c>
      <c r="H2471">
        <f>VLOOKUP(G2471,Index!$G$2:$H$40,2,FALSE)</f>
        <v>15</v>
      </c>
      <c r="I2471" s="3">
        <v>460000</v>
      </c>
      <c r="J2471" s="3">
        <v>0</v>
      </c>
      <c r="K2471" s="3">
        <v>20000</v>
      </c>
      <c r="L2471" s="3">
        <v>40000</v>
      </c>
      <c r="M2471" s="3">
        <f t="shared" si="152"/>
        <v>520000</v>
      </c>
      <c r="N2471" s="3">
        <f t="shared" si="154"/>
        <v>130000</v>
      </c>
      <c r="O2471" s="3">
        <f t="shared" si="155"/>
        <v>0</v>
      </c>
      <c r="P2471">
        <v>7.5</v>
      </c>
      <c r="Q2471">
        <v>32</v>
      </c>
      <c r="R2471">
        <v>7.8</v>
      </c>
      <c r="S2471">
        <v>15</v>
      </c>
      <c r="T2471" t="s">
        <v>135</v>
      </c>
      <c r="U2471">
        <f>VLOOKUP(T2471,Index!$J$2:$K$1319,2,FALSE)</f>
        <v>339</v>
      </c>
      <c r="V2471" t="s">
        <v>15</v>
      </c>
      <c r="W2471">
        <f t="shared" si="153"/>
        <v>3</v>
      </c>
    </row>
    <row r="2472" spans="1:23">
      <c r="A2472" t="s">
        <v>2310</v>
      </c>
      <c r="B2472" t="s">
        <v>65</v>
      </c>
      <c r="C2472">
        <f>VLOOKUP(B2472,Index!$A$2:$B$18,2,FALSE)</f>
        <v>10</v>
      </c>
      <c r="D2472">
        <v>2015</v>
      </c>
      <c r="E2472" t="s">
        <v>34</v>
      </c>
      <c r="F2472">
        <f>VLOOKUP(E2472,Index!$D$2:$E$13,2,FALSE)</f>
        <v>1</v>
      </c>
      <c r="G2472" t="s">
        <v>94</v>
      </c>
      <c r="H2472">
        <f>VLOOKUP(G2472,Index!$G$2:$H$40,2,FALSE)</f>
        <v>15</v>
      </c>
      <c r="I2472" s="3">
        <v>180000</v>
      </c>
      <c r="J2472" s="3">
        <v>250000</v>
      </c>
      <c r="K2472" s="3">
        <v>0</v>
      </c>
      <c r="L2472" s="3">
        <v>80000</v>
      </c>
      <c r="M2472" s="3">
        <f t="shared" si="152"/>
        <v>510000</v>
      </c>
      <c r="N2472" s="3">
        <f t="shared" si="154"/>
        <v>127500</v>
      </c>
      <c r="O2472" s="3">
        <f t="shared" si="155"/>
        <v>0</v>
      </c>
      <c r="P2472">
        <v>6.1</v>
      </c>
      <c r="Q2472">
        <v>33</v>
      </c>
      <c r="R2472">
        <v>3.7</v>
      </c>
      <c r="S2472">
        <v>78</v>
      </c>
      <c r="T2472" t="s">
        <v>242</v>
      </c>
      <c r="U2472">
        <f>VLOOKUP(T2472,Index!$J$2:$K$1319,2,FALSE)</f>
        <v>360</v>
      </c>
      <c r="V2472" t="s">
        <v>15</v>
      </c>
      <c r="W2472">
        <f t="shared" si="153"/>
        <v>3</v>
      </c>
    </row>
    <row r="2473" spans="1:23">
      <c r="A2473" t="s">
        <v>2311</v>
      </c>
      <c r="B2473" t="s">
        <v>33</v>
      </c>
      <c r="C2473">
        <f>VLOOKUP(B2473,Index!$A$2:$B$18,2,FALSE)</f>
        <v>9</v>
      </c>
      <c r="D2473">
        <v>2010</v>
      </c>
      <c r="E2473" t="s">
        <v>23</v>
      </c>
      <c r="F2473">
        <f>VLOOKUP(E2473,Index!$D$2:$E$13,2,FALSE)</f>
        <v>4</v>
      </c>
      <c r="G2473" t="s">
        <v>45</v>
      </c>
      <c r="H2473">
        <f>VLOOKUP(G2473,Index!$G$2:$H$40,2,FALSE)</f>
        <v>30</v>
      </c>
      <c r="I2473" s="3">
        <v>90000</v>
      </c>
      <c r="J2473" s="3">
        <v>310000</v>
      </c>
      <c r="K2473" s="3">
        <v>0</v>
      </c>
      <c r="L2473" s="3">
        <v>110000</v>
      </c>
      <c r="M2473" s="3">
        <f t="shared" si="152"/>
        <v>510000</v>
      </c>
      <c r="N2473" s="3">
        <f t="shared" si="154"/>
        <v>127500</v>
      </c>
      <c r="O2473" s="3">
        <f t="shared" si="155"/>
        <v>0</v>
      </c>
      <c r="P2473">
        <v>6.5</v>
      </c>
      <c r="Q2473">
        <v>21</v>
      </c>
      <c r="R2473">
        <v>3.9</v>
      </c>
      <c r="S2473">
        <v>8</v>
      </c>
      <c r="T2473" t="s">
        <v>782</v>
      </c>
      <c r="U2473">
        <f>VLOOKUP(T2473,Index!$J$2:$K$1319,2,FALSE)</f>
        <v>1001</v>
      </c>
      <c r="V2473" t="s">
        <v>61</v>
      </c>
      <c r="W2473">
        <f t="shared" si="153"/>
        <v>3</v>
      </c>
    </row>
    <row r="2474" spans="1:23">
      <c r="A2474" t="s">
        <v>2312</v>
      </c>
      <c r="B2474" t="s">
        <v>65</v>
      </c>
      <c r="C2474">
        <f>VLOOKUP(B2474,Index!$A$2:$B$18,2,FALSE)</f>
        <v>10</v>
      </c>
      <c r="D2474">
        <v>2014</v>
      </c>
      <c r="E2474" t="s">
        <v>90</v>
      </c>
      <c r="F2474">
        <f>VLOOKUP(E2474,Index!$D$2:$E$13,2,FALSE)</f>
        <v>8</v>
      </c>
      <c r="G2474" t="s">
        <v>173</v>
      </c>
      <c r="H2474">
        <f>VLOOKUP(G2474,Index!$G$2:$H$40,2,FALSE)</f>
        <v>31</v>
      </c>
      <c r="I2474" s="3">
        <v>180000</v>
      </c>
      <c r="J2474" s="3">
        <v>240000</v>
      </c>
      <c r="K2474" s="3">
        <v>20000</v>
      </c>
      <c r="L2474" s="3">
        <v>80000</v>
      </c>
      <c r="M2474" s="3">
        <f t="shared" si="152"/>
        <v>520000</v>
      </c>
      <c r="N2474" s="3">
        <f t="shared" si="154"/>
        <v>130000</v>
      </c>
      <c r="O2474" s="3">
        <f t="shared" si="155"/>
        <v>0</v>
      </c>
      <c r="P2474">
        <v>6.8</v>
      </c>
      <c r="Q2474">
        <v>45</v>
      </c>
      <c r="R2474">
        <v>6.6</v>
      </c>
      <c r="S2474">
        <v>425</v>
      </c>
      <c r="T2474" t="s">
        <v>2313</v>
      </c>
      <c r="U2474">
        <f>VLOOKUP(T2474,Index!$J$2:$K$1319,2,FALSE)</f>
        <v>225</v>
      </c>
      <c r="V2474" t="s">
        <v>37</v>
      </c>
      <c r="W2474">
        <f t="shared" si="153"/>
        <v>3</v>
      </c>
    </row>
    <row r="2475" spans="1:23">
      <c r="A2475" t="s">
        <v>2314</v>
      </c>
      <c r="B2475" t="s">
        <v>39</v>
      </c>
      <c r="C2475">
        <f>VLOOKUP(B2475,Index!$A$2:$B$18,2,FALSE)</f>
        <v>8</v>
      </c>
      <c r="D2475">
        <v>2000</v>
      </c>
      <c r="E2475" t="s">
        <v>13</v>
      </c>
      <c r="F2475">
        <f>VLOOKUP(E2475,Index!$D$2:$E$13,2,FALSE)</f>
        <v>11</v>
      </c>
      <c r="G2475" t="s">
        <v>94</v>
      </c>
      <c r="H2475">
        <f>VLOOKUP(G2475,Index!$G$2:$H$40,2,FALSE)</f>
        <v>15</v>
      </c>
      <c r="I2475" s="3">
        <v>170000</v>
      </c>
      <c r="J2475" s="3">
        <v>130000</v>
      </c>
      <c r="K2475" s="3">
        <v>180000</v>
      </c>
      <c r="L2475" s="3">
        <v>40000</v>
      </c>
      <c r="M2475" s="3">
        <f t="shared" si="152"/>
        <v>520000</v>
      </c>
      <c r="N2475" s="3">
        <f t="shared" si="154"/>
        <v>130000</v>
      </c>
      <c r="O2475" s="3">
        <f t="shared" si="155"/>
        <v>0</v>
      </c>
      <c r="P2475">
        <v>7.8</v>
      </c>
      <c r="Q2475">
        <v>15</v>
      </c>
      <c r="T2475" t="s">
        <v>2315</v>
      </c>
      <c r="U2475">
        <f>VLOOKUP(T2475,Index!$J$2:$K$1319,2,FALSE)</f>
        <v>1114</v>
      </c>
      <c r="V2475" t="s">
        <v>15</v>
      </c>
      <c r="W2475">
        <f t="shared" si="153"/>
        <v>3</v>
      </c>
    </row>
    <row r="2476" spans="1:23">
      <c r="A2476" t="s">
        <v>2316</v>
      </c>
      <c r="B2476" t="s">
        <v>39</v>
      </c>
      <c r="C2476">
        <f>VLOOKUP(B2476,Index!$A$2:$B$18,2,FALSE)</f>
        <v>8</v>
      </c>
      <c r="D2476">
        <v>2006</v>
      </c>
      <c r="E2476" t="s">
        <v>34</v>
      </c>
      <c r="F2476">
        <f>VLOOKUP(E2476,Index!$D$2:$E$13,2,FALSE)</f>
        <v>1</v>
      </c>
      <c r="G2476" t="s">
        <v>267</v>
      </c>
      <c r="H2476">
        <f>VLOOKUP(G2476,Index!$G$2:$H$40,2,FALSE)</f>
        <v>14</v>
      </c>
      <c r="I2476" s="3">
        <v>250000</v>
      </c>
      <c r="J2476" s="3">
        <v>190000</v>
      </c>
      <c r="K2476" s="3">
        <v>20000</v>
      </c>
      <c r="L2476" s="3">
        <v>60000</v>
      </c>
      <c r="M2476" s="3">
        <f t="shared" si="152"/>
        <v>520000</v>
      </c>
      <c r="N2476" s="3">
        <f t="shared" si="154"/>
        <v>130000</v>
      </c>
      <c r="O2476" s="3">
        <f t="shared" si="155"/>
        <v>0</v>
      </c>
      <c r="P2476">
        <v>8.1999999999999993</v>
      </c>
      <c r="Q2476">
        <v>43</v>
      </c>
      <c r="R2476">
        <v>7.1</v>
      </c>
      <c r="S2476">
        <v>96</v>
      </c>
      <c r="T2476" t="s">
        <v>1038</v>
      </c>
      <c r="U2476">
        <f>VLOOKUP(T2476,Index!$J$2:$K$1319,2,FALSE)</f>
        <v>264</v>
      </c>
      <c r="V2476" t="s">
        <v>61</v>
      </c>
      <c r="W2476">
        <f t="shared" si="153"/>
        <v>3</v>
      </c>
    </row>
    <row r="2477" spans="1:23">
      <c r="A2477" t="s">
        <v>2317</v>
      </c>
      <c r="B2477" t="s">
        <v>39</v>
      </c>
      <c r="C2477">
        <f>VLOOKUP(B2477,Index!$A$2:$B$18,2,FALSE)</f>
        <v>8</v>
      </c>
      <c r="D2477">
        <v>2003</v>
      </c>
      <c r="E2477" t="s">
        <v>48</v>
      </c>
      <c r="F2477">
        <f>VLOOKUP(E2477,Index!$D$2:$E$13,2,FALSE)</f>
        <v>9</v>
      </c>
      <c r="G2477" t="s">
        <v>94</v>
      </c>
      <c r="H2477">
        <f>VLOOKUP(G2477,Index!$G$2:$H$40,2,FALSE)</f>
        <v>15</v>
      </c>
      <c r="I2477" s="3">
        <v>250000</v>
      </c>
      <c r="J2477" s="3">
        <v>200000</v>
      </c>
      <c r="K2477" s="3">
        <v>0</v>
      </c>
      <c r="L2477" s="3">
        <v>70000</v>
      </c>
      <c r="M2477" s="3">
        <f t="shared" si="152"/>
        <v>520000</v>
      </c>
      <c r="N2477" s="3">
        <f t="shared" si="154"/>
        <v>130000</v>
      </c>
      <c r="O2477" s="3">
        <f t="shared" si="155"/>
        <v>0</v>
      </c>
      <c r="P2477">
        <v>8.1</v>
      </c>
      <c r="Q2477">
        <v>26</v>
      </c>
      <c r="R2477">
        <v>8.4</v>
      </c>
      <c r="S2477">
        <v>57</v>
      </c>
      <c r="T2477" t="s">
        <v>449</v>
      </c>
      <c r="U2477">
        <f>VLOOKUP(T2477,Index!$J$2:$K$1319,2,FALSE)</f>
        <v>589</v>
      </c>
      <c r="V2477" t="s">
        <v>61</v>
      </c>
      <c r="W2477">
        <f t="shared" si="153"/>
        <v>3</v>
      </c>
    </row>
    <row r="2478" spans="1:23">
      <c r="A2478" t="s">
        <v>2318</v>
      </c>
      <c r="B2478" t="s">
        <v>112</v>
      </c>
      <c r="C2478">
        <f>VLOOKUP(B2478,Index!$A$2:$B$18,2,FALSE)</f>
        <v>11</v>
      </c>
      <c r="D2478">
        <v>2007</v>
      </c>
      <c r="E2478" t="s">
        <v>34</v>
      </c>
      <c r="F2478">
        <f>VLOOKUP(E2478,Index!$D$2:$E$13,2,FALSE)</f>
        <v>1</v>
      </c>
      <c r="G2478" t="s">
        <v>168</v>
      </c>
      <c r="H2478">
        <f>VLOOKUP(G2478,Index!$G$2:$H$40,2,FALSE)</f>
        <v>19</v>
      </c>
      <c r="I2478" s="3">
        <v>220000</v>
      </c>
      <c r="J2478" s="3">
        <v>150000</v>
      </c>
      <c r="K2478" s="3">
        <v>40000</v>
      </c>
      <c r="L2478" s="3">
        <v>100000</v>
      </c>
      <c r="M2478" s="3">
        <f t="shared" si="152"/>
        <v>510000</v>
      </c>
      <c r="N2478" s="3">
        <f t="shared" si="154"/>
        <v>127500</v>
      </c>
      <c r="O2478" s="3">
        <f t="shared" si="155"/>
        <v>0</v>
      </c>
      <c r="P2478">
        <v>7.8</v>
      </c>
      <c r="Q2478">
        <v>40</v>
      </c>
      <c r="R2478">
        <v>7.8</v>
      </c>
      <c r="S2478">
        <v>107</v>
      </c>
      <c r="T2478" t="s">
        <v>2319</v>
      </c>
      <c r="U2478">
        <f>VLOOKUP(T2478,Index!$J$2:$K$1319,2,FALSE)</f>
        <v>230</v>
      </c>
      <c r="V2478" t="s">
        <v>37</v>
      </c>
      <c r="W2478">
        <f t="shared" si="153"/>
        <v>3</v>
      </c>
    </row>
    <row r="2479" spans="1:23">
      <c r="A2479" t="s">
        <v>1206</v>
      </c>
      <c r="B2479" t="s">
        <v>97</v>
      </c>
      <c r="C2479">
        <f>VLOOKUP(B2479,Index!$A$2:$B$18,2,FALSE)</f>
        <v>16</v>
      </c>
      <c r="D2479">
        <v>2005</v>
      </c>
      <c r="E2479" t="s">
        <v>48</v>
      </c>
      <c r="F2479">
        <f>VLOOKUP(E2479,Index!$D$2:$E$13,2,FALSE)</f>
        <v>9</v>
      </c>
      <c r="G2479" t="s">
        <v>49</v>
      </c>
      <c r="H2479">
        <f>VLOOKUP(G2479,Index!$G$2:$H$40,2,FALSE)</f>
        <v>4</v>
      </c>
      <c r="I2479" s="3">
        <v>380000</v>
      </c>
      <c r="J2479" s="3">
        <v>120000</v>
      </c>
      <c r="K2479" s="3">
        <v>0</v>
      </c>
      <c r="L2479" s="3">
        <v>20000</v>
      </c>
      <c r="M2479" s="3">
        <f t="shared" si="152"/>
        <v>520000</v>
      </c>
      <c r="N2479" s="3">
        <f t="shared" si="154"/>
        <v>130000</v>
      </c>
      <c r="O2479" s="3">
        <f t="shared" si="155"/>
        <v>0</v>
      </c>
      <c r="P2479">
        <v>7.9</v>
      </c>
      <c r="Q2479">
        <v>55</v>
      </c>
      <c r="R2479">
        <v>7.8</v>
      </c>
      <c r="S2479">
        <v>29</v>
      </c>
      <c r="T2479" t="s">
        <v>230</v>
      </c>
      <c r="U2479">
        <f>VLOOKUP(T2479,Index!$J$2:$K$1319,2,FALSE)</f>
        <v>793</v>
      </c>
      <c r="V2479" t="s">
        <v>37</v>
      </c>
      <c r="W2479">
        <f t="shared" si="153"/>
        <v>3</v>
      </c>
    </row>
    <row r="2480" spans="1:23">
      <c r="A2480" t="s">
        <v>2320</v>
      </c>
      <c r="B2480" t="s">
        <v>156</v>
      </c>
      <c r="C2480">
        <f>VLOOKUP(B2480,Index!$A$2:$B$18,2,FALSE)</f>
        <v>4</v>
      </c>
      <c r="D2480">
        <v>2005</v>
      </c>
      <c r="E2480" t="s">
        <v>187</v>
      </c>
      <c r="F2480">
        <f>VLOOKUP(E2480,Index!$D$2:$E$13,2,FALSE)</f>
        <v>2</v>
      </c>
      <c r="G2480" t="s">
        <v>402</v>
      </c>
      <c r="H2480">
        <f>VLOOKUP(G2480,Index!$G$2:$H$40,2,FALSE)</f>
        <v>13</v>
      </c>
      <c r="I2480" s="3">
        <v>370000</v>
      </c>
      <c r="J2480" s="3">
        <v>140000</v>
      </c>
      <c r="K2480" s="3">
        <v>0</v>
      </c>
      <c r="L2480" s="3">
        <v>10000</v>
      </c>
      <c r="M2480" s="3">
        <f t="shared" si="152"/>
        <v>520000</v>
      </c>
      <c r="N2480" s="3">
        <f t="shared" si="154"/>
        <v>130000</v>
      </c>
      <c r="O2480" s="3">
        <f t="shared" si="155"/>
        <v>0</v>
      </c>
      <c r="P2480">
        <v>5.2</v>
      </c>
      <c r="Q2480">
        <v>5</v>
      </c>
      <c r="T2480" t="s">
        <v>843</v>
      </c>
      <c r="U2480">
        <f>VLOOKUP(T2480,Index!$J$2:$K$1319,2,FALSE)</f>
        <v>80</v>
      </c>
      <c r="V2480" t="s">
        <v>15</v>
      </c>
      <c r="W2480">
        <f t="shared" si="153"/>
        <v>3</v>
      </c>
    </row>
    <row r="2481" spans="1:23">
      <c r="A2481" t="s">
        <v>847</v>
      </c>
      <c r="B2481" t="s">
        <v>112</v>
      </c>
      <c r="C2481">
        <f>VLOOKUP(B2481,Index!$A$2:$B$18,2,FALSE)</f>
        <v>11</v>
      </c>
      <c r="D2481">
        <v>2006</v>
      </c>
      <c r="E2481" t="s">
        <v>59</v>
      </c>
      <c r="F2481">
        <f>VLOOKUP(E2481,Index!$D$2:$E$13,2,FALSE)</f>
        <v>3</v>
      </c>
      <c r="G2481" t="s">
        <v>94</v>
      </c>
      <c r="H2481">
        <f>VLOOKUP(G2481,Index!$G$2:$H$40,2,FALSE)</f>
        <v>15</v>
      </c>
      <c r="I2481" s="3">
        <v>460000</v>
      </c>
      <c r="J2481" s="3">
        <v>10000</v>
      </c>
      <c r="K2481" s="3">
        <v>0</v>
      </c>
      <c r="L2481" s="3">
        <v>40000</v>
      </c>
      <c r="M2481" s="3">
        <f t="shared" si="152"/>
        <v>510000</v>
      </c>
      <c r="N2481" s="3">
        <f t="shared" si="154"/>
        <v>127500</v>
      </c>
      <c r="O2481" s="3">
        <f t="shared" si="155"/>
        <v>0</v>
      </c>
      <c r="P2481">
        <v>7.4</v>
      </c>
      <c r="Q2481">
        <v>22</v>
      </c>
      <c r="R2481">
        <v>8.1</v>
      </c>
      <c r="S2481">
        <v>22</v>
      </c>
      <c r="T2481" t="s">
        <v>848</v>
      </c>
      <c r="U2481">
        <f>VLOOKUP(T2481,Index!$J$2:$K$1319,2,FALSE)</f>
        <v>344</v>
      </c>
      <c r="V2481" t="s">
        <v>61</v>
      </c>
      <c r="W2481">
        <f t="shared" si="153"/>
        <v>3</v>
      </c>
    </row>
    <row r="2482" spans="1:23">
      <c r="A2482" t="s">
        <v>2321</v>
      </c>
      <c r="B2482" t="s">
        <v>39</v>
      </c>
      <c r="C2482">
        <f>VLOOKUP(B2482,Index!$A$2:$B$18,2,FALSE)</f>
        <v>8</v>
      </c>
      <c r="D2482">
        <v>2005</v>
      </c>
      <c r="E2482" t="s">
        <v>34</v>
      </c>
      <c r="F2482">
        <f>VLOOKUP(E2482,Index!$D$2:$E$13,2,FALSE)</f>
        <v>1</v>
      </c>
      <c r="G2482" t="s">
        <v>429</v>
      </c>
      <c r="H2482">
        <f>VLOOKUP(G2482,Index!$G$2:$H$40,2,FALSE)</f>
        <v>34</v>
      </c>
      <c r="I2482" s="3">
        <v>250000</v>
      </c>
      <c r="J2482" s="3">
        <v>200000</v>
      </c>
      <c r="K2482" s="3">
        <v>0</v>
      </c>
      <c r="L2482" s="3">
        <v>70000</v>
      </c>
      <c r="M2482" s="3">
        <f t="shared" si="152"/>
        <v>520000</v>
      </c>
      <c r="N2482" s="3">
        <f t="shared" si="154"/>
        <v>130000</v>
      </c>
      <c r="O2482" s="3">
        <f t="shared" si="155"/>
        <v>0</v>
      </c>
      <c r="P2482">
        <v>6.8</v>
      </c>
      <c r="Q2482">
        <v>44</v>
      </c>
      <c r="R2482">
        <v>8.1999999999999993</v>
      </c>
      <c r="S2482">
        <v>56</v>
      </c>
      <c r="T2482" t="s">
        <v>430</v>
      </c>
      <c r="U2482">
        <f>VLOOKUP(T2482,Index!$J$2:$K$1319,2,FALSE)</f>
        <v>1267</v>
      </c>
      <c r="V2482" t="s">
        <v>37</v>
      </c>
      <c r="W2482">
        <f t="shared" si="153"/>
        <v>3</v>
      </c>
    </row>
    <row r="2483" spans="1:23">
      <c r="A2483" t="s">
        <v>2322</v>
      </c>
      <c r="B2483" t="s">
        <v>130</v>
      </c>
      <c r="C2483">
        <f>VLOOKUP(B2483,Index!$A$2:$B$18,2,FALSE)</f>
        <v>14</v>
      </c>
      <c r="D2483">
        <v>2015</v>
      </c>
      <c r="E2483" t="s">
        <v>21</v>
      </c>
      <c r="F2483">
        <f>VLOOKUP(E2483,Index!$D$2:$E$13,2,FALSE)</f>
        <v>5</v>
      </c>
      <c r="G2483" t="s">
        <v>14</v>
      </c>
      <c r="H2483">
        <f>VLOOKUP(G2483,Index!$G$2:$H$40,2,FALSE)</f>
        <v>26</v>
      </c>
      <c r="I2483" s="3">
        <v>220000</v>
      </c>
      <c r="J2483" s="3">
        <v>130000</v>
      </c>
      <c r="K2483" s="3">
        <v>120000</v>
      </c>
      <c r="L2483" s="3">
        <v>40000</v>
      </c>
      <c r="M2483" s="3">
        <f t="shared" si="152"/>
        <v>510000</v>
      </c>
      <c r="N2483" s="3">
        <f t="shared" si="154"/>
        <v>127500</v>
      </c>
      <c r="O2483" s="3">
        <f t="shared" si="155"/>
        <v>0</v>
      </c>
      <c r="P2483">
        <v>7.3</v>
      </c>
      <c r="Q2483">
        <v>72</v>
      </c>
      <c r="R2483">
        <v>8</v>
      </c>
      <c r="S2483">
        <v>227</v>
      </c>
      <c r="T2483" t="s">
        <v>133</v>
      </c>
      <c r="U2483">
        <f>VLOOKUP(T2483,Index!$J$2:$K$1319,2,FALSE)</f>
        <v>505</v>
      </c>
      <c r="V2483" t="s">
        <v>15</v>
      </c>
      <c r="W2483">
        <f t="shared" si="153"/>
        <v>3</v>
      </c>
    </row>
    <row r="2484" spans="1:23">
      <c r="A2484" t="s">
        <v>2323</v>
      </c>
      <c r="B2484" t="s">
        <v>39</v>
      </c>
      <c r="C2484">
        <f>VLOOKUP(B2484,Index!$A$2:$B$18,2,FALSE)</f>
        <v>8</v>
      </c>
      <c r="D2484">
        <v>2005</v>
      </c>
      <c r="E2484" t="s">
        <v>13</v>
      </c>
      <c r="F2484">
        <f>VLOOKUP(E2484,Index!$D$2:$E$13,2,FALSE)</f>
        <v>11</v>
      </c>
      <c r="G2484" t="s">
        <v>94</v>
      </c>
      <c r="H2484">
        <f>VLOOKUP(G2484,Index!$G$2:$H$40,2,FALSE)</f>
        <v>15</v>
      </c>
      <c r="I2484" s="3">
        <v>250000</v>
      </c>
      <c r="J2484" s="3">
        <v>200000</v>
      </c>
      <c r="K2484" s="3">
        <v>0</v>
      </c>
      <c r="L2484" s="3">
        <v>70000</v>
      </c>
      <c r="M2484" s="3">
        <f t="shared" si="152"/>
        <v>520000</v>
      </c>
      <c r="N2484" s="3">
        <f t="shared" si="154"/>
        <v>130000</v>
      </c>
      <c r="O2484" s="3">
        <f t="shared" si="155"/>
        <v>0</v>
      </c>
      <c r="P2484">
        <v>8</v>
      </c>
      <c r="Q2484">
        <v>41</v>
      </c>
      <c r="R2484">
        <v>7.9</v>
      </c>
      <c r="S2484">
        <v>26</v>
      </c>
      <c r="T2484" t="s">
        <v>135</v>
      </c>
      <c r="U2484">
        <f>VLOOKUP(T2484,Index!$J$2:$K$1319,2,FALSE)</f>
        <v>339</v>
      </c>
      <c r="V2484" t="s">
        <v>15</v>
      </c>
      <c r="W2484">
        <f t="shared" si="153"/>
        <v>3</v>
      </c>
    </row>
    <row r="2485" spans="1:23">
      <c r="A2485" t="s">
        <v>2324</v>
      </c>
      <c r="B2485" t="s">
        <v>33</v>
      </c>
      <c r="C2485">
        <f>VLOOKUP(B2485,Index!$A$2:$B$18,2,FALSE)</f>
        <v>9</v>
      </c>
      <c r="D2485">
        <v>2008</v>
      </c>
      <c r="E2485" t="s">
        <v>90</v>
      </c>
      <c r="F2485">
        <f>VLOOKUP(E2485,Index!$D$2:$E$13,2,FALSE)</f>
        <v>8</v>
      </c>
      <c r="G2485" t="s">
        <v>173</v>
      </c>
      <c r="H2485">
        <f>VLOOKUP(G2485,Index!$G$2:$H$40,2,FALSE)</f>
        <v>31</v>
      </c>
      <c r="I2485" s="3">
        <v>330000</v>
      </c>
      <c r="J2485" s="3">
        <v>30000</v>
      </c>
      <c r="K2485" s="3">
        <v>110000</v>
      </c>
      <c r="L2485" s="3">
        <v>40000</v>
      </c>
      <c r="M2485" s="3">
        <f t="shared" si="152"/>
        <v>510000</v>
      </c>
      <c r="N2485" s="3">
        <f t="shared" si="154"/>
        <v>127500</v>
      </c>
      <c r="O2485" s="3">
        <f t="shared" si="155"/>
        <v>0</v>
      </c>
      <c r="P2485">
        <v>7.8</v>
      </c>
      <c r="Q2485">
        <v>51</v>
      </c>
      <c r="R2485">
        <v>7.5</v>
      </c>
      <c r="S2485">
        <v>150</v>
      </c>
      <c r="T2485" t="s">
        <v>1807</v>
      </c>
      <c r="U2485">
        <f>VLOOKUP(T2485,Index!$J$2:$K$1319,2,FALSE)</f>
        <v>817</v>
      </c>
      <c r="V2485" t="s">
        <v>61</v>
      </c>
      <c r="W2485">
        <f t="shared" si="153"/>
        <v>3</v>
      </c>
    </row>
    <row r="2486" spans="1:23">
      <c r="A2486" t="s">
        <v>250</v>
      </c>
      <c r="B2486" t="s">
        <v>156</v>
      </c>
      <c r="C2486">
        <f>VLOOKUP(B2486,Index!$A$2:$B$18,2,FALSE)</f>
        <v>4</v>
      </c>
      <c r="D2486">
        <v>2002</v>
      </c>
      <c r="E2486" t="s">
        <v>13</v>
      </c>
      <c r="F2486">
        <f>VLOOKUP(E2486,Index!$D$2:$E$13,2,FALSE)</f>
        <v>11</v>
      </c>
      <c r="G2486" t="s">
        <v>49</v>
      </c>
      <c r="H2486">
        <f>VLOOKUP(G2486,Index!$G$2:$H$40,2,FALSE)</f>
        <v>4</v>
      </c>
      <c r="I2486" s="3">
        <v>370000</v>
      </c>
      <c r="J2486" s="3">
        <v>140000</v>
      </c>
      <c r="K2486" s="3">
        <v>0</v>
      </c>
      <c r="L2486" s="3">
        <v>10000</v>
      </c>
      <c r="M2486" s="3">
        <f t="shared" si="152"/>
        <v>520000</v>
      </c>
      <c r="N2486" s="3">
        <f t="shared" si="154"/>
        <v>130000</v>
      </c>
      <c r="O2486" s="3">
        <f t="shared" si="155"/>
        <v>0</v>
      </c>
      <c r="P2486">
        <v>9</v>
      </c>
      <c r="Q2486">
        <v>20</v>
      </c>
      <c r="R2486">
        <v>8</v>
      </c>
      <c r="S2486">
        <v>6</v>
      </c>
      <c r="T2486" t="s">
        <v>237</v>
      </c>
      <c r="U2486">
        <f>VLOOKUP(T2486,Index!$J$2:$K$1319,2,FALSE)</f>
        <v>1247</v>
      </c>
      <c r="V2486" t="s">
        <v>15</v>
      </c>
      <c r="W2486">
        <f t="shared" si="153"/>
        <v>3</v>
      </c>
    </row>
    <row r="2487" spans="1:23">
      <c r="A2487" t="s">
        <v>2325</v>
      </c>
      <c r="B2487" t="s">
        <v>107</v>
      </c>
      <c r="C2487">
        <f>VLOOKUP(B2487,Index!$A$2:$B$18,2,FALSE)</f>
        <v>6</v>
      </c>
      <c r="D2487">
        <v>2006</v>
      </c>
      <c r="E2487" t="s">
        <v>67</v>
      </c>
      <c r="F2487">
        <f>VLOOKUP(E2487,Index!$D$2:$E$13,2,FALSE)</f>
        <v>10</v>
      </c>
      <c r="G2487" t="s">
        <v>94</v>
      </c>
      <c r="H2487">
        <f>VLOOKUP(G2487,Index!$G$2:$H$40,2,FALSE)</f>
        <v>15</v>
      </c>
      <c r="I2487" s="3">
        <v>460000</v>
      </c>
      <c r="J2487" s="3">
        <v>50000</v>
      </c>
      <c r="K2487" s="3">
        <v>0</v>
      </c>
      <c r="L2487" s="3">
        <v>0</v>
      </c>
      <c r="M2487" s="3">
        <f t="shared" si="152"/>
        <v>510000</v>
      </c>
      <c r="N2487" s="3">
        <f t="shared" si="154"/>
        <v>127500</v>
      </c>
      <c r="O2487" s="3">
        <f t="shared" si="155"/>
        <v>0</v>
      </c>
      <c r="P2487">
        <v>7.8</v>
      </c>
      <c r="Q2487">
        <v>29</v>
      </c>
      <c r="R2487">
        <v>8.6</v>
      </c>
      <c r="S2487">
        <v>35</v>
      </c>
      <c r="T2487" t="s">
        <v>321</v>
      </c>
      <c r="U2487">
        <f>VLOOKUP(T2487,Index!$J$2:$K$1319,2,FALSE)</f>
        <v>714</v>
      </c>
      <c r="V2487" t="s">
        <v>61</v>
      </c>
      <c r="W2487">
        <f t="shared" si="153"/>
        <v>3</v>
      </c>
    </row>
    <row r="2488" spans="1:23">
      <c r="A2488" t="s">
        <v>2326</v>
      </c>
      <c r="B2488" t="s">
        <v>20</v>
      </c>
      <c r="C2488">
        <f>VLOOKUP(B2488,Index!$A$2:$B$18,2,FALSE)</f>
        <v>3</v>
      </c>
      <c r="D2488">
        <v>2008</v>
      </c>
      <c r="E2488" t="s">
        <v>90</v>
      </c>
      <c r="F2488">
        <f>VLOOKUP(E2488,Index!$D$2:$E$13,2,FALSE)</f>
        <v>8</v>
      </c>
      <c r="G2488" t="s">
        <v>1018</v>
      </c>
      <c r="H2488">
        <f>VLOOKUP(G2488,Index!$G$2:$H$40,2,FALSE)</f>
        <v>28</v>
      </c>
      <c r="I2488" s="3">
        <v>320000</v>
      </c>
      <c r="J2488" s="3">
        <v>30000</v>
      </c>
      <c r="K2488" s="3">
        <v>150000</v>
      </c>
      <c r="L2488" s="3">
        <v>30000</v>
      </c>
      <c r="M2488" s="3">
        <f t="shared" si="152"/>
        <v>530000</v>
      </c>
      <c r="N2488" s="3">
        <f t="shared" si="154"/>
        <v>132500</v>
      </c>
      <c r="O2488" s="3">
        <f t="shared" si="155"/>
        <v>0</v>
      </c>
      <c r="P2488">
        <v>7.7</v>
      </c>
      <c r="Q2488">
        <v>14</v>
      </c>
      <c r="R2488">
        <v>7.9</v>
      </c>
      <c r="S2488">
        <v>30</v>
      </c>
      <c r="T2488" t="s">
        <v>2268</v>
      </c>
      <c r="U2488">
        <f>VLOOKUP(T2488,Index!$J$2:$K$1319,2,FALSE)</f>
        <v>791</v>
      </c>
      <c r="V2488" t="s">
        <v>15</v>
      </c>
      <c r="W2488">
        <f t="shared" si="153"/>
        <v>3</v>
      </c>
    </row>
    <row r="2489" spans="1:23">
      <c r="A2489" t="s">
        <v>1392</v>
      </c>
      <c r="B2489" t="s">
        <v>156</v>
      </c>
      <c r="C2489">
        <f>VLOOKUP(B2489,Index!$A$2:$B$18,2,FALSE)</f>
        <v>4</v>
      </c>
      <c r="D2489">
        <v>2004</v>
      </c>
      <c r="E2489" t="s">
        <v>34</v>
      </c>
      <c r="F2489">
        <f>VLOOKUP(E2489,Index!$D$2:$E$13,2,FALSE)</f>
        <v>1</v>
      </c>
      <c r="G2489" t="s">
        <v>94</v>
      </c>
      <c r="H2489">
        <f>VLOOKUP(G2489,Index!$G$2:$H$40,2,FALSE)</f>
        <v>15</v>
      </c>
      <c r="I2489" s="3">
        <v>370000</v>
      </c>
      <c r="J2489" s="3">
        <v>140000</v>
      </c>
      <c r="K2489" s="3">
        <v>0</v>
      </c>
      <c r="L2489" s="3">
        <v>10000</v>
      </c>
      <c r="M2489" s="3">
        <f t="shared" si="152"/>
        <v>520000</v>
      </c>
      <c r="N2489" s="3">
        <f t="shared" si="154"/>
        <v>130000</v>
      </c>
      <c r="O2489" s="3">
        <f t="shared" si="155"/>
        <v>0</v>
      </c>
      <c r="P2489">
        <v>6.9</v>
      </c>
      <c r="Q2489">
        <v>11</v>
      </c>
      <c r="R2489">
        <v>8.1</v>
      </c>
      <c r="S2489">
        <v>12</v>
      </c>
      <c r="T2489" t="s">
        <v>826</v>
      </c>
      <c r="U2489">
        <f>VLOOKUP(T2489,Index!$J$2:$K$1319,2,FALSE)</f>
        <v>497</v>
      </c>
      <c r="V2489" t="s">
        <v>15</v>
      </c>
      <c r="W2489">
        <f t="shared" si="153"/>
        <v>3</v>
      </c>
    </row>
    <row r="2490" spans="1:23">
      <c r="A2490" t="s">
        <v>2327</v>
      </c>
      <c r="B2490" t="s">
        <v>20</v>
      </c>
      <c r="C2490">
        <f>VLOOKUP(B2490,Index!$A$2:$B$18,2,FALSE)</f>
        <v>3</v>
      </c>
      <c r="D2490">
        <v>2009</v>
      </c>
      <c r="E2490" t="s">
        <v>67</v>
      </c>
      <c r="F2490">
        <f>VLOOKUP(E2490,Index!$D$2:$E$13,2,FALSE)</f>
        <v>10</v>
      </c>
      <c r="G2490" t="s">
        <v>94</v>
      </c>
      <c r="H2490">
        <f>VLOOKUP(G2490,Index!$G$2:$H$40,2,FALSE)</f>
        <v>15</v>
      </c>
      <c r="I2490" s="3">
        <v>260000</v>
      </c>
      <c r="J2490" s="3">
        <v>200000</v>
      </c>
      <c r="K2490" s="3">
        <v>0</v>
      </c>
      <c r="L2490" s="3">
        <v>50000</v>
      </c>
      <c r="M2490" s="3">
        <f t="shared" si="152"/>
        <v>510000</v>
      </c>
      <c r="N2490" s="3">
        <f t="shared" si="154"/>
        <v>127500</v>
      </c>
      <c r="O2490" s="3">
        <f t="shared" si="155"/>
        <v>0</v>
      </c>
      <c r="P2490">
        <v>7</v>
      </c>
      <c r="Q2490">
        <v>10</v>
      </c>
      <c r="R2490">
        <v>7.5</v>
      </c>
      <c r="S2490">
        <v>4</v>
      </c>
      <c r="T2490" t="s">
        <v>94</v>
      </c>
      <c r="U2490">
        <f>VLOOKUP(T2490,Index!$J$2:$K$1319,2,FALSE)</f>
        <v>378</v>
      </c>
      <c r="V2490" t="s">
        <v>15</v>
      </c>
      <c r="W2490">
        <f t="shared" si="153"/>
        <v>1</v>
      </c>
    </row>
    <row r="2491" spans="1:23">
      <c r="A2491" t="s">
        <v>748</v>
      </c>
      <c r="B2491" t="s">
        <v>226</v>
      </c>
      <c r="C2491">
        <f>VLOOKUP(B2491,Index!$A$2:$B$18,2,FALSE)</f>
        <v>7</v>
      </c>
      <c r="D2491">
        <v>2001</v>
      </c>
      <c r="E2491" t="s">
        <v>13</v>
      </c>
      <c r="F2491">
        <f>VLOOKUP(E2491,Index!$D$2:$E$13,2,FALSE)</f>
        <v>11</v>
      </c>
      <c r="G2491" t="s">
        <v>94</v>
      </c>
      <c r="H2491">
        <f>VLOOKUP(G2491,Index!$G$2:$H$40,2,FALSE)</f>
        <v>15</v>
      </c>
      <c r="I2491" s="3">
        <v>290000</v>
      </c>
      <c r="J2491" s="3">
        <v>190000</v>
      </c>
      <c r="K2491" s="3">
        <v>0</v>
      </c>
      <c r="L2491" s="3">
        <v>30000</v>
      </c>
      <c r="M2491" s="3">
        <f t="shared" si="152"/>
        <v>510000</v>
      </c>
      <c r="N2491" s="3">
        <f t="shared" si="154"/>
        <v>127500</v>
      </c>
      <c r="O2491" s="3">
        <f t="shared" si="155"/>
        <v>0</v>
      </c>
      <c r="P2491">
        <v>8.1</v>
      </c>
      <c r="Q2491">
        <v>6</v>
      </c>
      <c r="R2491">
        <v>8.8000000000000007</v>
      </c>
      <c r="S2491">
        <v>9</v>
      </c>
      <c r="T2491" t="s">
        <v>135</v>
      </c>
      <c r="U2491">
        <f>VLOOKUP(T2491,Index!$J$2:$K$1319,2,FALSE)</f>
        <v>339</v>
      </c>
      <c r="V2491" t="s">
        <v>15</v>
      </c>
      <c r="W2491">
        <f t="shared" si="153"/>
        <v>3</v>
      </c>
    </row>
    <row r="2492" spans="1:23">
      <c r="A2492" t="s">
        <v>2328</v>
      </c>
      <c r="B2492" t="s">
        <v>39</v>
      </c>
      <c r="C2492">
        <f>VLOOKUP(B2492,Index!$A$2:$B$18,2,FALSE)</f>
        <v>8</v>
      </c>
      <c r="D2492">
        <v>2002</v>
      </c>
      <c r="E2492" t="s">
        <v>34</v>
      </c>
      <c r="F2492">
        <f>VLOOKUP(E2492,Index!$D$2:$E$13,2,FALSE)</f>
        <v>1</v>
      </c>
      <c r="G2492" t="s">
        <v>267</v>
      </c>
      <c r="H2492">
        <f>VLOOKUP(G2492,Index!$G$2:$H$40,2,FALSE)</f>
        <v>14</v>
      </c>
      <c r="I2492" s="3">
        <v>130000</v>
      </c>
      <c r="J2492" s="3">
        <v>100000</v>
      </c>
      <c r="K2492" s="3">
        <v>250000</v>
      </c>
      <c r="L2492" s="3">
        <v>30000</v>
      </c>
      <c r="M2492" s="3">
        <f t="shared" si="152"/>
        <v>510000</v>
      </c>
      <c r="N2492" s="3">
        <f t="shared" si="154"/>
        <v>127500</v>
      </c>
      <c r="O2492" s="3">
        <f t="shared" si="155"/>
        <v>0</v>
      </c>
      <c r="P2492">
        <v>7.4</v>
      </c>
      <c r="Q2492">
        <v>22</v>
      </c>
      <c r="R2492">
        <v>8.1999999999999993</v>
      </c>
      <c r="S2492">
        <v>19</v>
      </c>
      <c r="T2492" t="s">
        <v>2115</v>
      </c>
      <c r="U2492">
        <f>VLOOKUP(T2492,Index!$J$2:$K$1319,2,FALSE)</f>
        <v>34</v>
      </c>
      <c r="V2492" t="s">
        <v>37</v>
      </c>
      <c r="W2492">
        <f t="shared" si="153"/>
        <v>3</v>
      </c>
    </row>
    <row r="2493" spans="1:23">
      <c r="A2493" t="s">
        <v>2329</v>
      </c>
      <c r="B2493" t="s">
        <v>112</v>
      </c>
      <c r="C2493">
        <f>VLOOKUP(B2493,Index!$A$2:$B$18,2,FALSE)</f>
        <v>11</v>
      </c>
      <c r="D2493">
        <v>2010</v>
      </c>
      <c r="E2493" t="s">
        <v>90</v>
      </c>
      <c r="F2493">
        <f>VLOOKUP(E2493,Index!$D$2:$E$13,2,FALSE)</f>
        <v>8</v>
      </c>
      <c r="G2493" t="s">
        <v>173</v>
      </c>
      <c r="H2493">
        <f>VLOOKUP(G2493,Index!$G$2:$H$40,2,FALSE)</f>
        <v>31</v>
      </c>
      <c r="I2493" s="3">
        <v>130000</v>
      </c>
      <c r="J2493" s="3">
        <v>70000</v>
      </c>
      <c r="K2493" s="3">
        <v>270000</v>
      </c>
      <c r="L2493" s="3">
        <v>50000</v>
      </c>
      <c r="M2493" s="3">
        <f t="shared" si="152"/>
        <v>520000</v>
      </c>
      <c r="N2493" s="3">
        <f t="shared" si="154"/>
        <v>130000</v>
      </c>
      <c r="O2493" s="3">
        <f t="shared" si="155"/>
        <v>0</v>
      </c>
      <c r="P2493">
        <v>7.1</v>
      </c>
      <c r="Q2493">
        <v>56</v>
      </c>
      <c r="R2493">
        <v>6.1</v>
      </c>
      <c r="S2493">
        <v>113</v>
      </c>
      <c r="T2493" t="s">
        <v>2330</v>
      </c>
      <c r="U2493">
        <f>VLOOKUP(T2493,Index!$J$2:$K$1319,2,FALSE)</f>
        <v>522</v>
      </c>
      <c r="V2493" t="s">
        <v>37</v>
      </c>
      <c r="W2493">
        <f t="shared" si="153"/>
        <v>3</v>
      </c>
    </row>
    <row r="2494" spans="1:23">
      <c r="A2494" t="s">
        <v>424</v>
      </c>
      <c r="B2494" t="s">
        <v>33</v>
      </c>
      <c r="C2494">
        <f>VLOOKUP(B2494,Index!$A$2:$B$18,2,FALSE)</f>
        <v>9</v>
      </c>
      <c r="D2494">
        <v>2008</v>
      </c>
      <c r="E2494" t="s">
        <v>34</v>
      </c>
      <c r="F2494">
        <f>VLOOKUP(E2494,Index!$D$2:$E$13,2,FALSE)</f>
        <v>1</v>
      </c>
      <c r="G2494" t="s">
        <v>49</v>
      </c>
      <c r="H2494">
        <f>VLOOKUP(G2494,Index!$G$2:$H$40,2,FALSE)</f>
        <v>4</v>
      </c>
      <c r="I2494" s="3">
        <v>210000</v>
      </c>
      <c r="J2494" s="3">
        <v>210000</v>
      </c>
      <c r="K2494" s="3">
        <v>0</v>
      </c>
      <c r="L2494" s="3">
        <v>90000</v>
      </c>
      <c r="M2494" s="3">
        <f t="shared" si="152"/>
        <v>510000</v>
      </c>
      <c r="N2494" s="3">
        <f t="shared" si="154"/>
        <v>127500</v>
      </c>
      <c r="O2494" s="3">
        <f t="shared" si="155"/>
        <v>0</v>
      </c>
      <c r="P2494">
        <v>7.6</v>
      </c>
      <c r="Q2494">
        <v>23</v>
      </c>
      <c r="R2494">
        <v>7.3</v>
      </c>
      <c r="S2494">
        <v>18</v>
      </c>
      <c r="T2494" t="s">
        <v>386</v>
      </c>
      <c r="U2494">
        <f>VLOOKUP(T2494,Index!$J$2:$K$1319,2,FALSE)</f>
        <v>689</v>
      </c>
      <c r="V2494" t="s">
        <v>78</v>
      </c>
      <c r="W2494">
        <f t="shared" si="153"/>
        <v>3</v>
      </c>
    </row>
    <row r="2495" spans="1:23">
      <c r="A2495" t="s">
        <v>2331</v>
      </c>
      <c r="B2495" t="s">
        <v>20</v>
      </c>
      <c r="C2495">
        <f>VLOOKUP(B2495,Index!$A$2:$B$18,2,FALSE)</f>
        <v>3</v>
      </c>
      <c r="D2495">
        <v>2009</v>
      </c>
      <c r="E2495" t="s">
        <v>23</v>
      </c>
      <c r="F2495">
        <f>VLOOKUP(E2495,Index!$D$2:$E$13,2,FALSE)</f>
        <v>4</v>
      </c>
      <c r="G2495" t="s">
        <v>77</v>
      </c>
      <c r="H2495">
        <f>VLOOKUP(G2495,Index!$G$2:$H$40,2,FALSE)</f>
        <v>35</v>
      </c>
      <c r="I2495" s="3">
        <v>90000</v>
      </c>
      <c r="J2495" s="3">
        <v>360000</v>
      </c>
      <c r="K2495" s="3">
        <v>0</v>
      </c>
      <c r="L2495" s="3">
        <v>60000</v>
      </c>
      <c r="M2495" s="3">
        <f t="shared" si="152"/>
        <v>510000</v>
      </c>
      <c r="N2495" s="3">
        <f t="shared" si="154"/>
        <v>127500</v>
      </c>
      <c r="O2495" s="3">
        <f t="shared" si="155"/>
        <v>0</v>
      </c>
      <c r="T2495" t="s">
        <v>77</v>
      </c>
      <c r="U2495">
        <f>VLOOKUP(T2495,Index!$J$2:$K$1319,2,FALSE)</f>
        <v>1199</v>
      </c>
      <c r="V2495" t="s">
        <v>15</v>
      </c>
      <c r="W2495">
        <f t="shared" si="153"/>
        <v>1</v>
      </c>
    </row>
    <row r="2496" spans="1:23">
      <c r="A2496" t="s">
        <v>2332</v>
      </c>
      <c r="B2496" t="s">
        <v>28</v>
      </c>
      <c r="C2496">
        <f>VLOOKUP(B2496,Index!$A$2:$B$18,2,FALSE)</f>
        <v>15</v>
      </c>
      <c r="D2496">
        <v>2012</v>
      </c>
      <c r="E2496" t="s">
        <v>34</v>
      </c>
      <c r="F2496">
        <f>VLOOKUP(E2496,Index!$D$2:$E$13,2,FALSE)</f>
        <v>1</v>
      </c>
      <c r="G2496" t="s">
        <v>402</v>
      </c>
      <c r="H2496">
        <f>VLOOKUP(G2496,Index!$G$2:$H$40,2,FALSE)</f>
        <v>13</v>
      </c>
      <c r="I2496" s="3">
        <v>320000</v>
      </c>
      <c r="J2496" s="3">
        <v>150000</v>
      </c>
      <c r="K2496" s="3">
        <v>0</v>
      </c>
      <c r="L2496" s="3">
        <v>40000</v>
      </c>
      <c r="M2496" s="3">
        <f t="shared" si="152"/>
        <v>510000</v>
      </c>
      <c r="N2496" s="3">
        <f t="shared" si="154"/>
        <v>127500</v>
      </c>
      <c r="O2496" s="3">
        <f t="shared" si="155"/>
        <v>0</v>
      </c>
      <c r="P2496">
        <v>5.9</v>
      </c>
      <c r="Q2496">
        <v>35</v>
      </c>
      <c r="R2496">
        <v>5.5</v>
      </c>
      <c r="S2496">
        <v>22</v>
      </c>
      <c r="T2496" t="s">
        <v>1543</v>
      </c>
      <c r="U2496">
        <f>VLOOKUP(T2496,Index!$J$2:$K$1319,2,FALSE)</f>
        <v>159</v>
      </c>
      <c r="V2496" t="s">
        <v>15</v>
      </c>
      <c r="W2496">
        <f t="shared" si="153"/>
        <v>3</v>
      </c>
    </row>
    <row r="2497" spans="1:23">
      <c r="A2497" t="s">
        <v>2333</v>
      </c>
      <c r="B2497" t="s">
        <v>39</v>
      </c>
      <c r="C2497">
        <f>VLOOKUP(B2497,Index!$A$2:$B$18,2,FALSE)</f>
        <v>8</v>
      </c>
      <c r="D2497">
        <v>2001</v>
      </c>
      <c r="E2497" t="s">
        <v>23</v>
      </c>
      <c r="F2497">
        <f>VLOOKUP(E2497,Index!$D$2:$E$13,2,FALSE)</f>
        <v>4</v>
      </c>
      <c r="G2497" t="s">
        <v>45</v>
      </c>
      <c r="H2497">
        <f>VLOOKUP(G2497,Index!$G$2:$H$40,2,FALSE)</f>
        <v>30</v>
      </c>
      <c r="I2497" s="3">
        <v>250000</v>
      </c>
      <c r="J2497" s="3">
        <v>200000</v>
      </c>
      <c r="K2497" s="3">
        <v>0</v>
      </c>
      <c r="L2497" s="3">
        <v>70000</v>
      </c>
      <c r="M2497" s="3">
        <f t="shared" si="152"/>
        <v>520000</v>
      </c>
      <c r="N2497" s="3">
        <f t="shared" si="154"/>
        <v>130000</v>
      </c>
      <c r="O2497" s="3">
        <f t="shared" si="155"/>
        <v>0</v>
      </c>
      <c r="P2497">
        <v>4.7</v>
      </c>
      <c r="Q2497">
        <v>14</v>
      </c>
      <c r="R2497">
        <v>6.3</v>
      </c>
      <c r="S2497">
        <v>7</v>
      </c>
      <c r="T2497" t="s">
        <v>265</v>
      </c>
      <c r="U2497">
        <f>VLOOKUP(T2497,Index!$J$2:$K$1319,2,FALSE)</f>
        <v>709</v>
      </c>
      <c r="V2497" t="s">
        <v>15</v>
      </c>
      <c r="W2497">
        <f t="shared" si="153"/>
        <v>3</v>
      </c>
    </row>
    <row r="2498" spans="1:23">
      <c r="A2498" t="s">
        <v>2334</v>
      </c>
      <c r="B2498" t="s">
        <v>20</v>
      </c>
      <c r="C2498">
        <f>VLOOKUP(B2498,Index!$A$2:$B$18,2,FALSE)</f>
        <v>3</v>
      </c>
      <c r="D2498">
        <v>2008</v>
      </c>
      <c r="E2498" t="s">
        <v>90</v>
      </c>
      <c r="F2498">
        <f>VLOOKUP(E2498,Index!$D$2:$E$13,2,FALSE)</f>
        <v>8</v>
      </c>
      <c r="G2498" t="s">
        <v>402</v>
      </c>
      <c r="H2498">
        <f>VLOOKUP(G2498,Index!$G$2:$H$40,2,FALSE)</f>
        <v>13</v>
      </c>
      <c r="I2498" s="3">
        <v>360000</v>
      </c>
      <c r="J2498" s="3">
        <v>110000</v>
      </c>
      <c r="K2498" s="3">
        <v>0</v>
      </c>
      <c r="L2498" s="3">
        <v>40000</v>
      </c>
      <c r="M2498" s="3">
        <f t="shared" ref="M2498:M2561" si="156">SUM(I2498:L2498)</f>
        <v>510000</v>
      </c>
      <c r="N2498" s="3">
        <f t="shared" si="154"/>
        <v>127500</v>
      </c>
      <c r="O2498" s="3">
        <f t="shared" si="155"/>
        <v>0</v>
      </c>
      <c r="P2498">
        <v>7</v>
      </c>
      <c r="Q2498">
        <v>26</v>
      </c>
      <c r="R2498">
        <v>7.7</v>
      </c>
      <c r="S2498">
        <v>14</v>
      </c>
      <c r="T2498" t="s">
        <v>2335</v>
      </c>
      <c r="U2498">
        <f>VLOOKUP(T2498,Index!$J$2:$K$1319,2,FALSE)</f>
        <v>615</v>
      </c>
      <c r="V2498" t="s">
        <v>78</v>
      </c>
      <c r="W2498">
        <f t="shared" ref="W2498:W2561" si="157">IF(T2498=G2498,1,3)</f>
        <v>3</v>
      </c>
    </row>
    <row r="2499" spans="1:23">
      <c r="A2499" t="s">
        <v>2336</v>
      </c>
      <c r="B2499" t="s">
        <v>33</v>
      </c>
      <c r="C2499">
        <f>VLOOKUP(B2499,Index!$A$2:$B$18,2,FALSE)</f>
        <v>9</v>
      </c>
      <c r="D2499">
        <v>2007</v>
      </c>
      <c r="E2499" t="s">
        <v>34</v>
      </c>
      <c r="F2499">
        <f>VLOOKUP(E2499,Index!$D$2:$E$13,2,FALSE)</f>
        <v>1</v>
      </c>
      <c r="G2499" t="s">
        <v>45</v>
      </c>
      <c r="H2499">
        <f>VLOOKUP(G2499,Index!$G$2:$H$40,2,FALSE)</f>
        <v>30</v>
      </c>
      <c r="I2499" s="3">
        <v>360000</v>
      </c>
      <c r="J2499" s="3">
        <v>30000</v>
      </c>
      <c r="K2499" s="3">
        <v>80000</v>
      </c>
      <c r="L2499" s="3">
        <v>40000</v>
      </c>
      <c r="M2499" s="3">
        <f t="shared" si="156"/>
        <v>510000</v>
      </c>
      <c r="N2499" s="3">
        <f t="shared" ref="N2499:N2562" si="158">AVERAGE(I2499:L2499)</f>
        <v>127500</v>
      </c>
      <c r="O2499" s="3">
        <f t="shared" ref="O2499:O2562" si="159">IF(M2499&gt;AVERAGE($M$2:$M$8064),1,0)</f>
        <v>0</v>
      </c>
      <c r="P2499">
        <v>5.3</v>
      </c>
      <c r="Q2499">
        <v>55</v>
      </c>
      <c r="R2499">
        <v>6.4</v>
      </c>
      <c r="S2499">
        <v>229</v>
      </c>
      <c r="T2499" t="s">
        <v>2337</v>
      </c>
      <c r="U2499">
        <f>VLOOKUP(T2499,Index!$J$2:$K$1319,2,FALSE)</f>
        <v>405</v>
      </c>
      <c r="V2499" t="s">
        <v>61</v>
      </c>
      <c r="W2499">
        <f t="shared" si="157"/>
        <v>3</v>
      </c>
    </row>
    <row r="2500" spans="1:23">
      <c r="A2500" t="s">
        <v>1292</v>
      </c>
      <c r="B2500" t="s">
        <v>132</v>
      </c>
      <c r="C2500">
        <f>VLOOKUP(B2500,Index!$A$2:$B$18,2,FALSE)</f>
        <v>5</v>
      </c>
      <c r="D2500">
        <v>2003</v>
      </c>
      <c r="E2500" t="s">
        <v>13</v>
      </c>
      <c r="F2500">
        <f>VLOOKUP(E2500,Index!$D$2:$E$13,2,FALSE)</f>
        <v>11</v>
      </c>
      <c r="G2500" t="s">
        <v>94</v>
      </c>
      <c r="H2500">
        <f>VLOOKUP(G2500,Index!$G$2:$H$40,2,FALSE)</f>
        <v>15</v>
      </c>
      <c r="I2500" s="3">
        <v>400000</v>
      </c>
      <c r="J2500" s="3">
        <v>100000</v>
      </c>
      <c r="K2500" s="3">
        <v>0</v>
      </c>
      <c r="L2500" s="3">
        <v>10000</v>
      </c>
      <c r="M2500" s="3">
        <f t="shared" si="156"/>
        <v>510000</v>
      </c>
      <c r="N2500" s="3">
        <f t="shared" si="158"/>
        <v>127500</v>
      </c>
      <c r="O2500" s="3">
        <f t="shared" si="159"/>
        <v>0</v>
      </c>
      <c r="P2500">
        <v>9.4</v>
      </c>
      <c r="Q2500">
        <v>19</v>
      </c>
      <c r="R2500">
        <v>7.7</v>
      </c>
      <c r="S2500">
        <v>17</v>
      </c>
      <c r="T2500" t="s">
        <v>242</v>
      </c>
      <c r="U2500">
        <f>VLOOKUP(T2500,Index!$J$2:$K$1319,2,FALSE)</f>
        <v>360</v>
      </c>
      <c r="V2500" t="s">
        <v>15</v>
      </c>
      <c r="W2500">
        <f t="shared" si="157"/>
        <v>3</v>
      </c>
    </row>
    <row r="2501" spans="1:23">
      <c r="A2501" t="s">
        <v>2338</v>
      </c>
      <c r="B2501" t="s">
        <v>39</v>
      </c>
      <c r="C2501">
        <f>VLOOKUP(B2501,Index!$A$2:$B$18,2,FALSE)</f>
        <v>8</v>
      </c>
      <c r="D2501">
        <v>2000</v>
      </c>
      <c r="E2501" t="s">
        <v>90</v>
      </c>
      <c r="F2501">
        <f>VLOOKUP(E2501,Index!$D$2:$E$13,2,FALSE)</f>
        <v>8</v>
      </c>
      <c r="G2501" t="s">
        <v>429</v>
      </c>
      <c r="H2501">
        <f>VLOOKUP(G2501,Index!$G$2:$H$40,2,FALSE)</f>
        <v>34</v>
      </c>
      <c r="I2501" s="3">
        <v>250000</v>
      </c>
      <c r="J2501" s="3">
        <v>200000</v>
      </c>
      <c r="K2501" s="3">
        <v>0</v>
      </c>
      <c r="L2501" s="3">
        <v>70000</v>
      </c>
      <c r="M2501" s="3">
        <f t="shared" si="156"/>
        <v>520000</v>
      </c>
      <c r="N2501" s="3">
        <f t="shared" si="158"/>
        <v>130000</v>
      </c>
      <c r="O2501" s="3">
        <f t="shared" si="159"/>
        <v>0</v>
      </c>
      <c r="P2501">
        <v>7.4</v>
      </c>
      <c r="Q2501">
        <v>16</v>
      </c>
      <c r="R2501">
        <v>7.8</v>
      </c>
      <c r="S2501">
        <v>12</v>
      </c>
      <c r="T2501" t="s">
        <v>430</v>
      </c>
      <c r="U2501">
        <f>VLOOKUP(T2501,Index!$J$2:$K$1319,2,FALSE)</f>
        <v>1267</v>
      </c>
      <c r="V2501" t="s">
        <v>61</v>
      </c>
      <c r="W2501">
        <f t="shared" si="157"/>
        <v>3</v>
      </c>
    </row>
    <row r="2502" spans="1:23">
      <c r="A2502" t="s">
        <v>2339</v>
      </c>
      <c r="B2502" t="s">
        <v>926</v>
      </c>
      <c r="C2502">
        <f>VLOOKUP(B2502,Index!$A$2:$B$18,2,FALSE)</f>
        <v>12</v>
      </c>
      <c r="D2502">
        <v>2013</v>
      </c>
      <c r="E2502" t="s">
        <v>90</v>
      </c>
      <c r="F2502">
        <f>VLOOKUP(E2502,Index!$D$2:$E$13,2,FALSE)</f>
        <v>8</v>
      </c>
      <c r="G2502" t="s">
        <v>45</v>
      </c>
      <c r="H2502">
        <f>VLOOKUP(G2502,Index!$G$2:$H$40,2,FALSE)</f>
        <v>30</v>
      </c>
      <c r="I2502" s="3">
        <v>150000</v>
      </c>
      <c r="J2502" s="3">
        <v>80000</v>
      </c>
      <c r="K2502" s="3">
        <v>220000</v>
      </c>
      <c r="L2502" s="3">
        <v>60000</v>
      </c>
      <c r="M2502" s="3">
        <f t="shared" si="156"/>
        <v>510000</v>
      </c>
      <c r="N2502" s="3">
        <f t="shared" si="158"/>
        <v>127500</v>
      </c>
      <c r="O2502" s="3">
        <f t="shared" si="159"/>
        <v>0</v>
      </c>
      <c r="P2502">
        <v>7.7</v>
      </c>
      <c r="Q2502">
        <v>71</v>
      </c>
      <c r="R2502">
        <v>8.1999999999999993</v>
      </c>
      <c r="S2502">
        <v>298</v>
      </c>
      <c r="T2502" t="s">
        <v>2340</v>
      </c>
      <c r="U2502">
        <f>VLOOKUP(T2502,Index!$J$2:$K$1319,2,FALSE)</f>
        <v>989</v>
      </c>
      <c r="V2502" t="s">
        <v>37</v>
      </c>
      <c r="W2502">
        <f t="shared" si="157"/>
        <v>3</v>
      </c>
    </row>
    <row r="2503" spans="1:23">
      <c r="A2503" t="s">
        <v>1094</v>
      </c>
      <c r="B2503" t="s">
        <v>112</v>
      </c>
      <c r="C2503">
        <f>VLOOKUP(B2503,Index!$A$2:$B$18,2,FALSE)</f>
        <v>11</v>
      </c>
      <c r="D2503">
        <v>2006</v>
      </c>
      <c r="E2503" t="s">
        <v>13</v>
      </c>
      <c r="F2503">
        <f>VLOOKUP(E2503,Index!$D$2:$E$13,2,FALSE)</f>
        <v>11</v>
      </c>
      <c r="G2503" t="s">
        <v>94</v>
      </c>
      <c r="H2503">
        <f>VLOOKUP(G2503,Index!$G$2:$H$40,2,FALSE)</f>
        <v>15</v>
      </c>
      <c r="I2503" s="3">
        <v>470000</v>
      </c>
      <c r="J2503" s="3">
        <v>0</v>
      </c>
      <c r="K2503" s="3">
        <v>0</v>
      </c>
      <c r="L2503" s="3">
        <v>40000</v>
      </c>
      <c r="M2503" s="3">
        <f t="shared" si="156"/>
        <v>510000</v>
      </c>
      <c r="N2503" s="3">
        <f t="shared" si="158"/>
        <v>127500</v>
      </c>
      <c r="O2503" s="3">
        <f t="shared" si="159"/>
        <v>0</v>
      </c>
      <c r="P2503">
        <v>6.4</v>
      </c>
      <c r="Q2503">
        <v>9</v>
      </c>
      <c r="R2503">
        <v>7.5</v>
      </c>
      <c r="S2503">
        <v>4</v>
      </c>
      <c r="T2503" t="s">
        <v>95</v>
      </c>
      <c r="U2503">
        <f>VLOOKUP(T2503,Index!$J$2:$K$1319,2,FALSE)</f>
        <v>356</v>
      </c>
      <c r="V2503" t="s">
        <v>15</v>
      </c>
      <c r="W2503">
        <f t="shared" si="157"/>
        <v>3</v>
      </c>
    </row>
    <row r="2504" spans="1:23">
      <c r="A2504" t="s">
        <v>1881</v>
      </c>
      <c r="B2504" t="s">
        <v>28</v>
      </c>
      <c r="C2504">
        <f>VLOOKUP(B2504,Index!$A$2:$B$18,2,FALSE)</f>
        <v>15</v>
      </c>
      <c r="D2504">
        <v>2009</v>
      </c>
      <c r="E2504" t="s">
        <v>67</v>
      </c>
      <c r="F2504">
        <f>VLOOKUP(E2504,Index!$D$2:$E$13,2,FALSE)</f>
        <v>10</v>
      </c>
      <c r="G2504" t="s">
        <v>144</v>
      </c>
      <c r="H2504">
        <f>VLOOKUP(G2504,Index!$G$2:$H$40,2,FALSE)</f>
        <v>1</v>
      </c>
      <c r="I2504" s="3">
        <v>230000</v>
      </c>
      <c r="J2504" s="3">
        <v>230000</v>
      </c>
      <c r="K2504" s="3">
        <v>0</v>
      </c>
      <c r="L2504" s="3">
        <v>50000</v>
      </c>
      <c r="M2504" s="3">
        <f t="shared" si="156"/>
        <v>510000</v>
      </c>
      <c r="N2504" s="3">
        <f t="shared" si="158"/>
        <v>127500</v>
      </c>
      <c r="O2504" s="3">
        <f t="shared" si="159"/>
        <v>0</v>
      </c>
      <c r="P2504">
        <v>8</v>
      </c>
      <c r="Q2504">
        <v>43</v>
      </c>
      <c r="R2504">
        <v>8.4</v>
      </c>
      <c r="S2504">
        <v>18</v>
      </c>
      <c r="T2504" t="s">
        <v>1882</v>
      </c>
      <c r="U2504">
        <f>VLOOKUP(T2504,Index!$J$2:$K$1319,2,FALSE)</f>
        <v>451</v>
      </c>
      <c r="V2504" t="s">
        <v>61</v>
      </c>
      <c r="W2504">
        <f t="shared" si="157"/>
        <v>3</v>
      </c>
    </row>
    <row r="2505" spans="1:23">
      <c r="A2505" t="s">
        <v>2341</v>
      </c>
      <c r="B2505" t="s">
        <v>20</v>
      </c>
      <c r="C2505">
        <f>VLOOKUP(B2505,Index!$A$2:$B$18,2,FALSE)</f>
        <v>3</v>
      </c>
      <c r="D2505">
        <v>2009</v>
      </c>
      <c r="E2505" t="s">
        <v>43</v>
      </c>
      <c r="F2505">
        <f>VLOOKUP(E2505,Index!$D$2:$E$13,2,FALSE)</f>
        <v>6</v>
      </c>
      <c r="G2505" t="s">
        <v>77</v>
      </c>
      <c r="H2505">
        <f>VLOOKUP(G2505,Index!$G$2:$H$40,2,FALSE)</f>
        <v>35</v>
      </c>
      <c r="I2505" s="3">
        <v>350000</v>
      </c>
      <c r="J2505" s="3">
        <v>120000</v>
      </c>
      <c r="K2505" s="3">
        <v>0</v>
      </c>
      <c r="L2505" s="3">
        <v>40000</v>
      </c>
      <c r="M2505" s="3">
        <f t="shared" si="156"/>
        <v>510000</v>
      </c>
      <c r="N2505" s="3">
        <f t="shared" si="158"/>
        <v>127500</v>
      </c>
      <c r="O2505" s="3">
        <f t="shared" si="159"/>
        <v>0</v>
      </c>
      <c r="R2505">
        <v>6.2</v>
      </c>
      <c r="S2505">
        <v>6</v>
      </c>
      <c r="T2505" t="s">
        <v>77</v>
      </c>
      <c r="U2505">
        <f>VLOOKUP(T2505,Index!$J$2:$K$1319,2,FALSE)</f>
        <v>1199</v>
      </c>
      <c r="V2505" t="s">
        <v>15</v>
      </c>
      <c r="W2505">
        <f t="shared" si="157"/>
        <v>1</v>
      </c>
    </row>
    <row r="2506" spans="1:23">
      <c r="A2506" t="s">
        <v>1988</v>
      </c>
      <c r="B2506" t="s">
        <v>33</v>
      </c>
      <c r="C2506">
        <f>VLOOKUP(B2506,Index!$A$2:$B$18,2,FALSE)</f>
        <v>9</v>
      </c>
      <c r="D2506">
        <v>2013</v>
      </c>
      <c r="E2506" t="s">
        <v>48</v>
      </c>
      <c r="F2506">
        <f>VLOOKUP(E2506,Index!$D$2:$E$13,2,FALSE)</f>
        <v>9</v>
      </c>
      <c r="G2506" t="s">
        <v>49</v>
      </c>
      <c r="H2506">
        <f>VLOOKUP(G2506,Index!$G$2:$H$40,2,FALSE)</f>
        <v>4</v>
      </c>
      <c r="I2506" s="3">
        <v>280000</v>
      </c>
      <c r="J2506" s="3">
        <v>150000</v>
      </c>
      <c r="K2506" s="3">
        <v>0</v>
      </c>
      <c r="L2506" s="3">
        <v>80000</v>
      </c>
      <c r="M2506" s="3">
        <f t="shared" si="156"/>
        <v>510000</v>
      </c>
      <c r="N2506" s="3">
        <f t="shared" si="158"/>
        <v>127500</v>
      </c>
      <c r="O2506" s="3">
        <f t="shared" si="159"/>
        <v>0</v>
      </c>
      <c r="P2506">
        <v>3.4</v>
      </c>
      <c r="Q2506">
        <v>14</v>
      </c>
      <c r="R2506">
        <v>3.6</v>
      </c>
      <c r="S2506">
        <v>196</v>
      </c>
      <c r="T2506" t="s">
        <v>807</v>
      </c>
      <c r="U2506">
        <f>VLOOKUP(T2506,Index!$J$2:$K$1319,2,FALSE)</f>
        <v>1147</v>
      </c>
      <c r="V2506" t="s">
        <v>37</v>
      </c>
      <c r="W2506">
        <f t="shared" si="157"/>
        <v>3</v>
      </c>
    </row>
    <row r="2507" spans="1:23">
      <c r="A2507" t="s">
        <v>2342</v>
      </c>
      <c r="B2507" t="s">
        <v>28</v>
      </c>
      <c r="C2507">
        <f>VLOOKUP(B2507,Index!$A$2:$B$18,2,FALSE)</f>
        <v>15</v>
      </c>
      <c r="D2507">
        <v>2010</v>
      </c>
      <c r="E2507" t="s">
        <v>13</v>
      </c>
      <c r="F2507">
        <f>VLOOKUP(E2507,Index!$D$2:$E$13,2,FALSE)</f>
        <v>11</v>
      </c>
      <c r="G2507" t="s">
        <v>35</v>
      </c>
      <c r="H2507">
        <f>VLOOKUP(G2507,Index!$G$2:$H$40,2,FALSE)</f>
        <v>32</v>
      </c>
      <c r="I2507" s="3">
        <v>470000</v>
      </c>
      <c r="J2507" s="3">
        <v>0</v>
      </c>
      <c r="K2507" s="3">
        <v>0</v>
      </c>
      <c r="L2507" s="3">
        <v>40000</v>
      </c>
      <c r="M2507" s="3">
        <f t="shared" si="156"/>
        <v>510000</v>
      </c>
      <c r="N2507" s="3">
        <f t="shared" si="158"/>
        <v>127500</v>
      </c>
      <c r="O2507" s="3">
        <f t="shared" si="159"/>
        <v>0</v>
      </c>
      <c r="P2507">
        <v>7.6</v>
      </c>
      <c r="Q2507">
        <v>26</v>
      </c>
      <c r="R2507">
        <v>7.6</v>
      </c>
      <c r="S2507">
        <v>38</v>
      </c>
      <c r="T2507" t="s">
        <v>306</v>
      </c>
      <c r="U2507">
        <f>VLOOKUP(T2507,Index!$J$2:$K$1319,2,FALSE)</f>
        <v>1259</v>
      </c>
      <c r="V2507" t="s">
        <v>15</v>
      </c>
      <c r="W2507">
        <f t="shared" si="157"/>
        <v>3</v>
      </c>
    </row>
    <row r="2508" spans="1:23">
      <c r="A2508" t="s">
        <v>2343</v>
      </c>
      <c r="B2508" t="s">
        <v>12</v>
      </c>
      <c r="C2508">
        <f>VLOOKUP(B2508,Index!$A$2:$B$18,2,FALSE)</f>
        <v>13</v>
      </c>
      <c r="D2508">
        <v>2010</v>
      </c>
      <c r="E2508" t="s">
        <v>187</v>
      </c>
      <c r="F2508">
        <f>VLOOKUP(E2508,Index!$D$2:$E$13,2,FALSE)</f>
        <v>2</v>
      </c>
      <c r="G2508" t="s">
        <v>402</v>
      </c>
      <c r="H2508">
        <f>VLOOKUP(G2508,Index!$G$2:$H$40,2,FALSE)</f>
        <v>13</v>
      </c>
      <c r="I2508" s="3">
        <v>250000</v>
      </c>
      <c r="J2508" s="3">
        <v>210000</v>
      </c>
      <c r="K2508" s="3">
        <v>0</v>
      </c>
      <c r="L2508" s="3">
        <v>50000</v>
      </c>
      <c r="M2508" s="3">
        <f t="shared" si="156"/>
        <v>510000</v>
      </c>
      <c r="N2508" s="3">
        <f t="shared" si="158"/>
        <v>127500</v>
      </c>
      <c r="O2508" s="3">
        <f t="shared" si="159"/>
        <v>0</v>
      </c>
      <c r="P2508">
        <v>6.9</v>
      </c>
      <c r="Q2508">
        <v>18</v>
      </c>
      <c r="R2508">
        <v>7.4</v>
      </c>
      <c r="S2508">
        <v>13</v>
      </c>
      <c r="T2508" t="s">
        <v>2154</v>
      </c>
      <c r="U2508">
        <f>VLOOKUP(T2508,Index!$J$2:$K$1319,2,FALSE)</f>
        <v>392</v>
      </c>
      <c r="V2508" t="s">
        <v>78</v>
      </c>
      <c r="W2508">
        <f t="shared" si="157"/>
        <v>3</v>
      </c>
    </row>
    <row r="2509" spans="1:23">
      <c r="A2509" t="s">
        <v>1604</v>
      </c>
      <c r="B2509" t="s">
        <v>33</v>
      </c>
      <c r="C2509">
        <f>VLOOKUP(B2509,Index!$A$2:$B$18,2,FALSE)</f>
        <v>9</v>
      </c>
      <c r="D2509">
        <v>2007</v>
      </c>
      <c r="E2509" t="s">
        <v>34</v>
      </c>
      <c r="F2509">
        <f>VLOOKUP(E2509,Index!$D$2:$E$13,2,FALSE)</f>
        <v>1</v>
      </c>
      <c r="G2509" t="s">
        <v>429</v>
      </c>
      <c r="H2509">
        <f>VLOOKUP(G2509,Index!$G$2:$H$40,2,FALSE)</f>
        <v>34</v>
      </c>
      <c r="I2509" s="3">
        <v>90000</v>
      </c>
      <c r="J2509" s="3">
        <v>320000</v>
      </c>
      <c r="K2509" s="3">
        <v>0</v>
      </c>
      <c r="L2509" s="3">
        <v>100000</v>
      </c>
      <c r="M2509" s="3">
        <f t="shared" si="156"/>
        <v>510000</v>
      </c>
      <c r="N2509" s="3">
        <f t="shared" si="158"/>
        <v>127500</v>
      </c>
      <c r="O2509" s="3">
        <f t="shared" si="159"/>
        <v>0</v>
      </c>
      <c r="P2509">
        <v>5.5</v>
      </c>
      <c r="Q2509">
        <v>8</v>
      </c>
      <c r="R2509">
        <v>4.8</v>
      </c>
      <c r="S2509">
        <v>4</v>
      </c>
      <c r="T2509" t="s">
        <v>590</v>
      </c>
      <c r="U2509">
        <f>VLOOKUP(T2509,Index!$J$2:$K$1319,2,FALSE)</f>
        <v>518</v>
      </c>
      <c r="V2509" t="s">
        <v>15</v>
      </c>
      <c r="W2509">
        <f t="shared" si="157"/>
        <v>3</v>
      </c>
    </row>
    <row r="2510" spans="1:23">
      <c r="A2510" t="s">
        <v>690</v>
      </c>
      <c r="B2510" t="s">
        <v>97</v>
      </c>
      <c r="C2510">
        <f>VLOOKUP(B2510,Index!$A$2:$B$18,2,FALSE)</f>
        <v>16</v>
      </c>
      <c r="D2510">
        <v>2003</v>
      </c>
      <c r="E2510" t="s">
        <v>13</v>
      </c>
      <c r="F2510">
        <f>VLOOKUP(E2510,Index!$D$2:$E$13,2,FALSE)</f>
        <v>11</v>
      </c>
      <c r="G2510" t="s">
        <v>94</v>
      </c>
      <c r="H2510">
        <f>VLOOKUP(G2510,Index!$G$2:$H$40,2,FALSE)</f>
        <v>15</v>
      </c>
      <c r="I2510" s="3">
        <v>440000</v>
      </c>
      <c r="J2510" s="3">
        <v>40000</v>
      </c>
      <c r="K2510" s="3">
        <v>0</v>
      </c>
      <c r="L2510" s="3">
        <v>20000</v>
      </c>
      <c r="M2510" s="3">
        <f t="shared" si="156"/>
        <v>500000</v>
      </c>
      <c r="N2510" s="3">
        <f t="shared" si="158"/>
        <v>125000</v>
      </c>
      <c r="O2510" s="3">
        <f t="shared" si="159"/>
        <v>0</v>
      </c>
      <c r="P2510">
        <v>8.5</v>
      </c>
      <c r="Q2510">
        <v>19</v>
      </c>
      <c r="R2510">
        <v>8.1999999999999993</v>
      </c>
      <c r="S2510">
        <v>11</v>
      </c>
      <c r="T2510" t="s">
        <v>95</v>
      </c>
      <c r="U2510">
        <f>VLOOKUP(T2510,Index!$J$2:$K$1319,2,FALSE)</f>
        <v>356</v>
      </c>
      <c r="V2510" t="s">
        <v>15</v>
      </c>
      <c r="W2510">
        <f t="shared" si="157"/>
        <v>3</v>
      </c>
    </row>
    <row r="2511" spans="1:23">
      <c r="A2511" t="s">
        <v>1892</v>
      </c>
      <c r="B2511" t="s">
        <v>20</v>
      </c>
      <c r="C2511">
        <f>VLOOKUP(B2511,Index!$A$2:$B$18,2,FALSE)</f>
        <v>3</v>
      </c>
      <c r="D2511">
        <v>2008</v>
      </c>
      <c r="E2511" t="s">
        <v>34</v>
      </c>
      <c r="F2511">
        <f>VLOOKUP(E2511,Index!$D$2:$E$13,2,FALSE)</f>
        <v>1</v>
      </c>
      <c r="G2511" t="s">
        <v>407</v>
      </c>
      <c r="H2511">
        <f>VLOOKUP(G2511,Index!$G$2:$H$40,2,FALSE)</f>
        <v>29</v>
      </c>
      <c r="I2511" s="3">
        <v>350000</v>
      </c>
      <c r="J2511" s="3">
        <v>120000</v>
      </c>
      <c r="K2511" s="3">
        <v>0</v>
      </c>
      <c r="L2511" s="3">
        <v>50000</v>
      </c>
      <c r="M2511" s="3">
        <f t="shared" si="156"/>
        <v>520000</v>
      </c>
      <c r="N2511" s="3">
        <f t="shared" si="158"/>
        <v>130000</v>
      </c>
      <c r="O2511" s="3">
        <f t="shared" si="159"/>
        <v>0</v>
      </c>
      <c r="P2511">
        <v>5.6</v>
      </c>
      <c r="Q2511">
        <v>10</v>
      </c>
      <c r="R2511">
        <v>7</v>
      </c>
      <c r="S2511">
        <v>4</v>
      </c>
      <c r="T2511" t="s">
        <v>843</v>
      </c>
      <c r="U2511">
        <f>VLOOKUP(T2511,Index!$J$2:$K$1319,2,FALSE)</f>
        <v>80</v>
      </c>
      <c r="V2511" t="s">
        <v>78</v>
      </c>
      <c r="W2511">
        <f t="shared" si="157"/>
        <v>3</v>
      </c>
    </row>
    <row r="2512" spans="1:23">
      <c r="A2512" t="s">
        <v>1251</v>
      </c>
      <c r="B2512" t="s">
        <v>196</v>
      </c>
      <c r="C2512">
        <f>VLOOKUP(B2512,Index!$A$2:$B$18,2,FALSE)</f>
        <v>17</v>
      </c>
      <c r="D2512">
        <v>2014</v>
      </c>
      <c r="E2512" t="s">
        <v>48</v>
      </c>
      <c r="F2512">
        <f>VLOOKUP(E2512,Index!$D$2:$E$13,2,FALSE)</f>
        <v>9</v>
      </c>
      <c r="G2512" t="s">
        <v>407</v>
      </c>
      <c r="H2512">
        <f>VLOOKUP(G2512,Index!$G$2:$H$40,2,FALSE)</f>
        <v>29</v>
      </c>
      <c r="I2512" s="3">
        <v>220000</v>
      </c>
      <c r="J2512" s="3">
        <v>240000</v>
      </c>
      <c r="K2512" s="3">
        <v>0</v>
      </c>
      <c r="L2512" s="3">
        <v>40000</v>
      </c>
      <c r="M2512" s="3">
        <f t="shared" si="156"/>
        <v>500000</v>
      </c>
      <c r="N2512" s="3">
        <f t="shared" si="158"/>
        <v>125000</v>
      </c>
      <c r="O2512" s="3">
        <f t="shared" si="159"/>
        <v>0</v>
      </c>
      <c r="P2512">
        <v>7.8</v>
      </c>
      <c r="Q2512">
        <v>24</v>
      </c>
      <c r="R2512">
        <v>7.8</v>
      </c>
      <c r="S2512">
        <v>314</v>
      </c>
      <c r="T2512" t="s">
        <v>762</v>
      </c>
      <c r="U2512">
        <f>VLOOKUP(T2512,Index!$J$2:$K$1319,2,FALSE)</f>
        <v>257</v>
      </c>
      <c r="V2512" t="s">
        <v>37</v>
      </c>
      <c r="W2512">
        <f t="shared" si="157"/>
        <v>3</v>
      </c>
    </row>
    <row r="2513" spans="1:23">
      <c r="A2513" t="s">
        <v>605</v>
      </c>
      <c r="B2513" t="s">
        <v>12</v>
      </c>
      <c r="C2513">
        <f>VLOOKUP(B2513,Index!$A$2:$B$18,2,FALSE)</f>
        <v>13</v>
      </c>
      <c r="D2513">
        <v>2009</v>
      </c>
      <c r="E2513" t="s">
        <v>13</v>
      </c>
      <c r="F2513">
        <f>VLOOKUP(E2513,Index!$D$2:$E$13,2,FALSE)</f>
        <v>11</v>
      </c>
      <c r="G2513" t="s">
        <v>168</v>
      </c>
      <c r="H2513">
        <f>VLOOKUP(G2513,Index!$G$2:$H$40,2,FALSE)</f>
        <v>19</v>
      </c>
      <c r="I2513" s="3">
        <v>120000</v>
      </c>
      <c r="J2513" s="3">
        <v>270000</v>
      </c>
      <c r="K2513" s="3">
        <v>60000</v>
      </c>
      <c r="L2513" s="3">
        <v>50000</v>
      </c>
      <c r="M2513" s="3">
        <f t="shared" si="156"/>
        <v>500000</v>
      </c>
      <c r="N2513" s="3">
        <f t="shared" si="158"/>
        <v>125000</v>
      </c>
      <c r="O2513" s="3">
        <f t="shared" si="159"/>
        <v>0</v>
      </c>
      <c r="P2513">
        <v>8.1999999999999993</v>
      </c>
      <c r="Q2513">
        <v>13</v>
      </c>
      <c r="R2513">
        <v>8.4</v>
      </c>
      <c r="S2513">
        <v>17</v>
      </c>
      <c r="T2513" t="s">
        <v>252</v>
      </c>
      <c r="U2513">
        <f>VLOOKUP(T2513,Index!$J$2:$K$1319,2,FALSE)</f>
        <v>646</v>
      </c>
      <c r="V2513" t="s">
        <v>15</v>
      </c>
      <c r="W2513">
        <f t="shared" si="157"/>
        <v>3</v>
      </c>
    </row>
    <row r="2514" spans="1:23">
      <c r="A2514" t="s">
        <v>2344</v>
      </c>
      <c r="B2514" t="s">
        <v>156</v>
      </c>
      <c r="C2514">
        <f>VLOOKUP(B2514,Index!$A$2:$B$18,2,FALSE)</f>
        <v>4</v>
      </c>
      <c r="D2514">
        <v>2002</v>
      </c>
      <c r="E2514" t="s">
        <v>21</v>
      </c>
      <c r="F2514">
        <f>VLOOKUP(E2514,Index!$D$2:$E$13,2,FALSE)</f>
        <v>5</v>
      </c>
      <c r="G2514" t="s">
        <v>429</v>
      </c>
      <c r="H2514">
        <f>VLOOKUP(G2514,Index!$G$2:$H$40,2,FALSE)</f>
        <v>34</v>
      </c>
      <c r="I2514" s="3">
        <v>370000</v>
      </c>
      <c r="J2514" s="3">
        <v>140000</v>
      </c>
      <c r="K2514" s="3">
        <v>0</v>
      </c>
      <c r="L2514" s="3">
        <v>10000</v>
      </c>
      <c r="M2514" s="3">
        <f t="shared" si="156"/>
        <v>520000</v>
      </c>
      <c r="N2514" s="3">
        <f t="shared" si="158"/>
        <v>130000</v>
      </c>
      <c r="O2514" s="3">
        <f t="shared" si="159"/>
        <v>0</v>
      </c>
      <c r="P2514">
        <v>6.2</v>
      </c>
      <c r="Q2514">
        <v>4</v>
      </c>
      <c r="R2514">
        <v>8.8000000000000007</v>
      </c>
      <c r="S2514">
        <v>8</v>
      </c>
      <c r="T2514" t="s">
        <v>292</v>
      </c>
      <c r="U2514">
        <f>VLOOKUP(T2514,Index!$J$2:$K$1319,2,FALSE)</f>
        <v>303</v>
      </c>
      <c r="V2514" t="s">
        <v>15</v>
      </c>
      <c r="W2514">
        <f t="shared" si="157"/>
        <v>3</v>
      </c>
    </row>
    <row r="2515" spans="1:23">
      <c r="A2515" t="s">
        <v>2345</v>
      </c>
      <c r="B2515" t="s">
        <v>12</v>
      </c>
      <c r="C2515">
        <f>VLOOKUP(B2515,Index!$A$2:$B$18,2,FALSE)</f>
        <v>13</v>
      </c>
      <c r="D2515">
        <v>2009</v>
      </c>
      <c r="E2515" t="s">
        <v>59</v>
      </c>
      <c r="F2515">
        <f>VLOOKUP(E2515,Index!$D$2:$E$13,2,FALSE)</f>
        <v>3</v>
      </c>
      <c r="G2515" t="s">
        <v>14</v>
      </c>
      <c r="H2515">
        <f>VLOOKUP(G2515,Index!$G$2:$H$40,2,FALSE)</f>
        <v>26</v>
      </c>
      <c r="I2515" s="3">
        <v>440000</v>
      </c>
      <c r="J2515" s="3">
        <v>30000</v>
      </c>
      <c r="K2515" s="3">
        <v>0</v>
      </c>
      <c r="L2515" s="3">
        <v>40000</v>
      </c>
      <c r="M2515" s="3">
        <f t="shared" si="156"/>
        <v>510000</v>
      </c>
      <c r="N2515" s="3">
        <f t="shared" si="158"/>
        <v>127500</v>
      </c>
      <c r="O2515" s="3">
        <f t="shared" si="159"/>
        <v>0</v>
      </c>
      <c r="P2515">
        <v>7.4</v>
      </c>
      <c r="Q2515">
        <v>23</v>
      </c>
      <c r="R2515">
        <v>8.1</v>
      </c>
      <c r="S2515">
        <v>21</v>
      </c>
      <c r="T2515" t="s">
        <v>1361</v>
      </c>
      <c r="U2515">
        <f>VLOOKUP(T2515,Index!$J$2:$K$1319,2,FALSE)</f>
        <v>27</v>
      </c>
      <c r="V2515" t="s">
        <v>61</v>
      </c>
      <c r="W2515">
        <f t="shared" si="157"/>
        <v>3</v>
      </c>
    </row>
    <row r="2516" spans="1:23">
      <c r="A2516" t="s">
        <v>2346</v>
      </c>
      <c r="B2516" t="s">
        <v>39</v>
      </c>
      <c r="C2516">
        <f>VLOOKUP(B2516,Index!$A$2:$B$18,2,FALSE)</f>
        <v>8</v>
      </c>
      <c r="D2516">
        <v>2006</v>
      </c>
      <c r="E2516" t="s">
        <v>67</v>
      </c>
      <c r="F2516">
        <f>VLOOKUP(E2516,Index!$D$2:$E$13,2,FALSE)</f>
        <v>10</v>
      </c>
      <c r="G2516" t="s">
        <v>264</v>
      </c>
      <c r="H2516">
        <f>VLOOKUP(G2516,Index!$G$2:$H$40,2,FALSE)</f>
        <v>25</v>
      </c>
      <c r="I2516" s="3">
        <v>150000</v>
      </c>
      <c r="J2516" s="3">
        <v>120000</v>
      </c>
      <c r="K2516" s="3">
        <v>200000</v>
      </c>
      <c r="L2516" s="3">
        <v>40000</v>
      </c>
      <c r="M2516" s="3">
        <f t="shared" si="156"/>
        <v>510000</v>
      </c>
      <c r="N2516" s="3">
        <f t="shared" si="158"/>
        <v>127500</v>
      </c>
      <c r="O2516" s="3">
        <f t="shared" si="159"/>
        <v>0</v>
      </c>
      <c r="P2516">
        <v>7.5</v>
      </c>
      <c r="Q2516">
        <v>45</v>
      </c>
      <c r="R2516">
        <v>8.4</v>
      </c>
      <c r="S2516">
        <v>55</v>
      </c>
      <c r="T2516" t="s">
        <v>289</v>
      </c>
      <c r="U2516">
        <f>VLOOKUP(T2516,Index!$J$2:$K$1319,2,FALSE)</f>
        <v>767</v>
      </c>
      <c r="V2516" t="s">
        <v>61</v>
      </c>
      <c r="W2516">
        <f t="shared" si="157"/>
        <v>3</v>
      </c>
    </row>
    <row r="2517" spans="1:23">
      <c r="A2517" t="s">
        <v>545</v>
      </c>
      <c r="B2517" t="s">
        <v>107</v>
      </c>
      <c r="C2517">
        <f>VLOOKUP(B2517,Index!$A$2:$B$18,2,FALSE)</f>
        <v>6</v>
      </c>
      <c r="D2517">
        <v>2009</v>
      </c>
      <c r="E2517" t="s">
        <v>90</v>
      </c>
      <c r="F2517">
        <f>VLOOKUP(E2517,Index!$D$2:$E$13,2,FALSE)</f>
        <v>8</v>
      </c>
      <c r="G2517" t="s">
        <v>94</v>
      </c>
      <c r="H2517">
        <f>VLOOKUP(G2517,Index!$G$2:$H$40,2,FALSE)</f>
        <v>15</v>
      </c>
      <c r="I2517" s="3">
        <v>0</v>
      </c>
      <c r="J2517" s="3">
        <v>460000</v>
      </c>
      <c r="K2517" s="3">
        <v>0</v>
      </c>
      <c r="L2517" s="3">
        <v>50000</v>
      </c>
      <c r="M2517" s="3">
        <f t="shared" si="156"/>
        <v>510000</v>
      </c>
      <c r="N2517" s="3">
        <f t="shared" si="158"/>
        <v>127500</v>
      </c>
      <c r="O2517" s="3">
        <f t="shared" si="159"/>
        <v>0</v>
      </c>
      <c r="P2517">
        <v>9.1</v>
      </c>
      <c r="Q2517">
        <v>67</v>
      </c>
      <c r="R2517">
        <v>8.6</v>
      </c>
      <c r="S2517">
        <v>3542</v>
      </c>
      <c r="T2517" t="s">
        <v>416</v>
      </c>
      <c r="U2517">
        <f>VLOOKUP(T2517,Index!$J$2:$K$1319,2,FALSE)</f>
        <v>145</v>
      </c>
      <c r="V2517" t="s">
        <v>37</v>
      </c>
      <c r="W2517">
        <f t="shared" si="157"/>
        <v>3</v>
      </c>
    </row>
    <row r="2518" spans="1:23">
      <c r="A2518" t="s">
        <v>2347</v>
      </c>
      <c r="B2518" t="s">
        <v>112</v>
      </c>
      <c r="C2518">
        <f>VLOOKUP(B2518,Index!$A$2:$B$18,2,FALSE)</f>
        <v>11</v>
      </c>
      <c r="D2518">
        <v>2004</v>
      </c>
      <c r="E2518" t="s">
        <v>34</v>
      </c>
      <c r="F2518">
        <f>VLOOKUP(E2518,Index!$D$2:$E$13,2,FALSE)</f>
        <v>1</v>
      </c>
      <c r="G2518" t="s">
        <v>657</v>
      </c>
      <c r="H2518">
        <f>VLOOKUP(G2518,Index!$G$2:$H$40,2,FALSE)</f>
        <v>33</v>
      </c>
      <c r="I2518" s="3">
        <v>180000</v>
      </c>
      <c r="J2518" s="3">
        <v>0</v>
      </c>
      <c r="K2518" s="3">
        <v>300000</v>
      </c>
      <c r="L2518" s="3">
        <v>20000</v>
      </c>
      <c r="M2518" s="3">
        <f t="shared" si="156"/>
        <v>500000</v>
      </c>
      <c r="N2518" s="3">
        <f t="shared" si="158"/>
        <v>125000</v>
      </c>
      <c r="O2518" s="3">
        <f t="shared" si="159"/>
        <v>0</v>
      </c>
      <c r="P2518">
        <v>6.2</v>
      </c>
      <c r="Q2518">
        <v>26</v>
      </c>
      <c r="R2518">
        <v>7.3</v>
      </c>
      <c r="S2518">
        <v>24</v>
      </c>
      <c r="T2518" t="s">
        <v>1394</v>
      </c>
      <c r="U2518">
        <f>VLOOKUP(T2518,Index!$J$2:$K$1319,2,FALSE)</f>
        <v>638</v>
      </c>
      <c r="V2518" t="s">
        <v>61</v>
      </c>
      <c r="W2518">
        <f t="shared" si="157"/>
        <v>3</v>
      </c>
    </row>
    <row r="2519" spans="1:23">
      <c r="A2519" t="s">
        <v>2348</v>
      </c>
      <c r="B2519" t="s">
        <v>39</v>
      </c>
      <c r="C2519">
        <f>VLOOKUP(B2519,Index!$A$2:$B$18,2,FALSE)</f>
        <v>8</v>
      </c>
      <c r="D2519">
        <v>2006</v>
      </c>
      <c r="E2519" t="s">
        <v>13</v>
      </c>
      <c r="F2519">
        <f>VLOOKUP(E2519,Index!$D$2:$E$13,2,FALSE)</f>
        <v>11</v>
      </c>
      <c r="G2519" t="s">
        <v>94</v>
      </c>
      <c r="H2519">
        <f>VLOOKUP(G2519,Index!$G$2:$H$40,2,FALSE)</f>
        <v>15</v>
      </c>
      <c r="I2519" s="3">
        <v>420000</v>
      </c>
      <c r="J2519" s="3">
        <v>20000</v>
      </c>
      <c r="K2519" s="3">
        <v>0</v>
      </c>
      <c r="L2519" s="3">
        <v>70000</v>
      </c>
      <c r="M2519" s="3">
        <f t="shared" si="156"/>
        <v>510000</v>
      </c>
      <c r="N2519" s="3">
        <f t="shared" si="158"/>
        <v>127500</v>
      </c>
      <c r="O2519" s="3">
        <f t="shared" si="159"/>
        <v>0</v>
      </c>
      <c r="P2519">
        <v>7.6</v>
      </c>
      <c r="Q2519">
        <v>11</v>
      </c>
      <c r="R2519">
        <v>4.5999999999999996</v>
      </c>
      <c r="S2519">
        <v>51</v>
      </c>
      <c r="T2519" t="s">
        <v>95</v>
      </c>
      <c r="U2519">
        <f>VLOOKUP(T2519,Index!$J$2:$K$1319,2,FALSE)</f>
        <v>356</v>
      </c>
      <c r="V2519" t="s">
        <v>78</v>
      </c>
      <c r="W2519">
        <f t="shared" si="157"/>
        <v>3</v>
      </c>
    </row>
    <row r="2520" spans="1:23">
      <c r="A2520" t="s">
        <v>2349</v>
      </c>
      <c r="B2520" t="s">
        <v>112</v>
      </c>
      <c r="C2520">
        <f>VLOOKUP(B2520,Index!$A$2:$B$18,2,FALSE)</f>
        <v>11</v>
      </c>
      <c r="D2520">
        <v>2009</v>
      </c>
      <c r="E2520" t="s">
        <v>59</v>
      </c>
      <c r="F2520">
        <f>VLOOKUP(E2520,Index!$D$2:$E$13,2,FALSE)</f>
        <v>3</v>
      </c>
      <c r="G2520" t="s">
        <v>264</v>
      </c>
      <c r="H2520">
        <f>VLOOKUP(G2520,Index!$G$2:$H$40,2,FALSE)</f>
        <v>25</v>
      </c>
      <c r="I2520" s="3">
        <v>120000</v>
      </c>
      <c r="J2520" s="3">
        <v>200000</v>
      </c>
      <c r="K2520" s="3">
        <v>70000</v>
      </c>
      <c r="L2520" s="3">
        <v>120000</v>
      </c>
      <c r="M2520" s="3">
        <f t="shared" si="156"/>
        <v>510000</v>
      </c>
      <c r="N2520" s="3">
        <f t="shared" si="158"/>
        <v>127500</v>
      </c>
      <c r="O2520" s="3">
        <f t="shared" si="159"/>
        <v>0</v>
      </c>
      <c r="P2520">
        <v>8</v>
      </c>
      <c r="Q2520">
        <v>52</v>
      </c>
      <c r="R2520">
        <v>6.2</v>
      </c>
      <c r="S2520">
        <v>45</v>
      </c>
      <c r="T2520" t="s">
        <v>836</v>
      </c>
      <c r="U2520">
        <f>VLOOKUP(T2520,Index!$J$2:$K$1319,2,FALSE)</f>
        <v>114</v>
      </c>
      <c r="V2520" t="s">
        <v>61</v>
      </c>
      <c r="W2520">
        <f t="shared" si="157"/>
        <v>3</v>
      </c>
    </row>
    <row r="2521" spans="1:23">
      <c r="A2521" t="s">
        <v>1730</v>
      </c>
      <c r="B2521" t="s">
        <v>28</v>
      </c>
      <c r="C2521">
        <f>VLOOKUP(B2521,Index!$A$2:$B$18,2,FALSE)</f>
        <v>15</v>
      </c>
      <c r="D2521">
        <v>2009</v>
      </c>
      <c r="E2521" t="s">
        <v>59</v>
      </c>
      <c r="F2521">
        <f>VLOOKUP(E2521,Index!$D$2:$E$13,2,FALSE)</f>
        <v>3</v>
      </c>
      <c r="G2521" t="s">
        <v>264</v>
      </c>
      <c r="H2521">
        <f>VLOOKUP(G2521,Index!$G$2:$H$40,2,FALSE)</f>
        <v>25</v>
      </c>
      <c r="I2521" s="3">
        <v>360000</v>
      </c>
      <c r="J2521" s="3">
        <v>80000</v>
      </c>
      <c r="K2521" s="3">
        <v>20000</v>
      </c>
      <c r="L2521" s="3">
        <v>40000</v>
      </c>
      <c r="M2521" s="3">
        <f t="shared" si="156"/>
        <v>500000</v>
      </c>
      <c r="N2521" s="3">
        <f t="shared" si="158"/>
        <v>125000</v>
      </c>
      <c r="O2521" s="3">
        <f t="shared" si="159"/>
        <v>0</v>
      </c>
      <c r="P2521">
        <v>5.6</v>
      </c>
      <c r="Q2521">
        <v>29</v>
      </c>
      <c r="R2521">
        <v>7.5</v>
      </c>
      <c r="S2521">
        <v>33</v>
      </c>
      <c r="T2521" t="s">
        <v>861</v>
      </c>
      <c r="U2521">
        <f>VLOOKUP(T2521,Index!$J$2:$K$1319,2,FALSE)</f>
        <v>1068</v>
      </c>
      <c r="V2521" t="s">
        <v>61</v>
      </c>
      <c r="W2521">
        <f t="shared" si="157"/>
        <v>3</v>
      </c>
    </row>
    <row r="2522" spans="1:23">
      <c r="A2522" t="s">
        <v>1489</v>
      </c>
      <c r="B2522" t="s">
        <v>28</v>
      </c>
      <c r="C2522">
        <f>VLOOKUP(B2522,Index!$A$2:$B$18,2,FALSE)</f>
        <v>15</v>
      </c>
      <c r="D2522">
        <v>2013</v>
      </c>
      <c r="E2522" t="s">
        <v>59</v>
      </c>
      <c r="F2522">
        <f>VLOOKUP(E2522,Index!$D$2:$E$13,2,FALSE)</f>
        <v>3</v>
      </c>
      <c r="G2522" t="s">
        <v>264</v>
      </c>
      <c r="H2522">
        <f>VLOOKUP(G2522,Index!$G$2:$H$40,2,FALSE)</f>
        <v>25</v>
      </c>
      <c r="I2522" s="3">
        <v>290000</v>
      </c>
      <c r="J2522" s="3">
        <v>160000</v>
      </c>
      <c r="K2522" s="3">
        <v>10000</v>
      </c>
      <c r="L2522" s="3">
        <v>50000</v>
      </c>
      <c r="M2522" s="3">
        <f t="shared" si="156"/>
        <v>510000</v>
      </c>
      <c r="N2522" s="3">
        <f t="shared" si="158"/>
        <v>127500</v>
      </c>
      <c r="O2522" s="3">
        <f t="shared" si="159"/>
        <v>0</v>
      </c>
      <c r="P2522">
        <v>7</v>
      </c>
      <c r="Q2522">
        <v>16</v>
      </c>
      <c r="R2522">
        <v>7.7</v>
      </c>
      <c r="S2522">
        <v>67</v>
      </c>
      <c r="T2522" t="s">
        <v>1128</v>
      </c>
      <c r="U2522">
        <f>VLOOKUP(T2522,Index!$J$2:$K$1319,2,FALSE)</f>
        <v>272</v>
      </c>
      <c r="V2522" t="s">
        <v>61</v>
      </c>
      <c r="W2522">
        <f t="shared" si="157"/>
        <v>3</v>
      </c>
    </row>
    <row r="2523" spans="1:23">
      <c r="A2523" t="s">
        <v>2350</v>
      </c>
      <c r="B2523" t="s">
        <v>97</v>
      </c>
      <c r="C2523">
        <f>VLOOKUP(B2523,Index!$A$2:$B$18,2,FALSE)</f>
        <v>16</v>
      </c>
      <c r="D2523">
        <v>2004</v>
      </c>
      <c r="E2523" t="s">
        <v>23</v>
      </c>
      <c r="F2523">
        <f>VLOOKUP(E2523,Index!$D$2:$E$13,2,FALSE)</f>
        <v>4</v>
      </c>
      <c r="G2523" t="s">
        <v>948</v>
      </c>
      <c r="H2523">
        <f>VLOOKUP(G2523,Index!$G$2:$H$40,2,FALSE)</f>
        <v>10</v>
      </c>
      <c r="I2523" s="3">
        <v>370000</v>
      </c>
      <c r="J2523" s="3">
        <v>110000</v>
      </c>
      <c r="K2523" s="3">
        <v>0</v>
      </c>
      <c r="L2523" s="3">
        <v>20000</v>
      </c>
      <c r="M2523" s="3">
        <f t="shared" si="156"/>
        <v>500000</v>
      </c>
      <c r="N2523" s="3">
        <f t="shared" si="158"/>
        <v>125000</v>
      </c>
      <c r="O2523" s="3">
        <f t="shared" si="159"/>
        <v>0</v>
      </c>
      <c r="P2523">
        <v>6.6</v>
      </c>
      <c r="Q2523">
        <v>7</v>
      </c>
      <c r="T2523" t="s">
        <v>2351</v>
      </c>
      <c r="U2523">
        <f>VLOOKUP(T2523,Index!$J$2:$K$1319,2,FALSE)</f>
        <v>248</v>
      </c>
      <c r="V2523" t="s">
        <v>15</v>
      </c>
      <c r="W2523">
        <f t="shared" si="157"/>
        <v>3</v>
      </c>
    </row>
    <row r="2524" spans="1:23">
      <c r="A2524" t="s">
        <v>2352</v>
      </c>
      <c r="B2524" t="s">
        <v>39</v>
      </c>
      <c r="C2524">
        <f>VLOOKUP(B2524,Index!$A$2:$B$18,2,FALSE)</f>
        <v>8</v>
      </c>
      <c r="D2524">
        <v>2007</v>
      </c>
      <c r="E2524" t="s">
        <v>13</v>
      </c>
      <c r="F2524">
        <f>VLOOKUP(E2524,Index!$D$2:$E$13,2,FALSE)</f>
        <v>11</v>
      </c>
      <c r="G2524" t="s">
        <v>35</v>
      </c>
      <c r="H2524">
        <f>VLOOKUP(G2524,Index!$G$2:$H$40,2,FALSE)</f>
        <v>32</v>
      </c>
      <c r="I2524" s="3">
        <v>250000</v>
      </c>
      <c r="J2524" s="3">
        <v>190000</v>
      </c>
      <c r="K2524" s="3">
        <v>0</v>
      </c>
      <c r="L2524" s="3">
        <v>60000</v>
      </c>
      <c r="M2524" s="3">
        <f t="shared" si="156"/>
        <v>500000</v>
      </c>
      <c r="N2524" s="3">
        <f t="shared" si="158"/>
        <v>125000</v>
      </c>
      <c r="O2524" s="3">
        <f t="shared" si="159"/>
        <v>0</v>
      </c>
      <c r="P2524">
        <v>7.1</v>
      </c>
      <c r="Q2524">
        <v>4</v>
      </c>
      <c r="R2524">
        <v>4.8</v>
      </c>
      <c r="S2524">
        <v>4</v>
      </c>
      <c r="T2524" t="s">
        <v>954</v>
      </c>
      <c r="U2524">
        <f>VLOOKUP(T2524,Index!$J$2:$K$1319,2,FALSE)</f>
        <v>165</v>
      </c>
      <c r="V2524" t="s">
        <v>15</v>
      </c>
      <c r="W2524">
        <f t="shared" si="157"/>
        <v>3</v>
      </c>
    </row>
    <row r="2525" spans="1:23">
      <c r="A2525" t="s">
        <v>1186</v>
      </c>
      <c r="B2525" t="s">
        <v>33</v>
      </c>
      <c r="C2525">
        <f>VLOOKUP(B2525,Index!$A$2:$B$18,2,FALSE)</f>
        <v>9</v>
      </c>
      <c r="D2525">
        <v>2015</v>
      </c>
      <c r="E2525" t="s">
        <v>13</v>
      </c>
      <c r="F2525">
        <f>VLOOKUP(E2525,Index!$D$2:$E$13,2,FALSE)</f>
        <v>11</v>
      </c>
      <c r="G2525" t="s">
        <v>35</v>
      </c>
      <c r="H2525">
        <f>VLOOKUP(G2525,Index!$G$2:$H$40,2,FALSE)</f>
        <v>32</v>
      </c>
      <c r="I2525" s="3">
        <v>220000</v>
      </c>
      <c r="J2525" s="3">
        <v>210000</v>
      </c>
      <c r="K2525" s="3">
        <v>0</v>
      </c>
      <c r="L2525" s="3">
        <v>80000</v>
      </c>
      <c r="M2525" s="3">
        <f t="shared" si="156"/>
        <v>510000</v>
      </c>
      <c r="N2525" s="3">
        <f t="shared" si="158"/>
        <v>127500</v>
      </c>
      <c r="O2525" s="3">
        <f t="shared" si="159"/>
        <v>0</v>
      </c>
      <c r="R2525">
        <v>6</v>
      </c>
      <c r="S2525">
        <v>21</v>
      </c>
      <c r="T2525" t="s">
        <v>541</v>
      </c>
      <c r="U2525">
        <f>VLOOKUP(T2525,Index!$J$2:$K$1319,2,FALSE)</f>
        <v>1293</v>
      </c>
      <c r="V2525" t="s">
        <v>61</v>
      </c>
      <c r="W2525">
        <f t="shared" si="157"/>
        <v>3</v>
      </c>
    </row>
    <row r="2526" spans="1:23">
      <c r="A2526" t="s">
        <v>2353</v>
      </c>
      <c r="B2526" t="s">
        <v>156</v>
      </c>
      <c r="C2526">
        <f>VLOOKUP(B2526,Index!$A$2:$B$18,2,FALSE)</f>
        <v>4</v>
      </c>
      <c r="D2526">
        <v>2004</v>
      </c>
      <c r="E2526" t="s">
        <v>59</v>
      </c>
      <c r="F2526">
        <f>VLOOKUP(E2526,Index!$D$2:$E$13,2,FALSE)</f>
        <v>3</v>
      </c>
      <c r="G2526" t="s">
        <v>227</v>
      </c>
      <c r="H2526">
        <f>VLOOKUP(G2526,Index!$G$2:$H$40,2,FALSE)</f>
        <v>5</v>
      </c>
      <c r="I2526" s="3">
        <v>360000</v>
      </c>
      <c r="J2526" s="3">
        <v>130000</v>
      </c>
      <c r="K2526" s="3">
        <v>0</v>
      </c>
      <c r="L2526" s="3">
        <v>10000</v>
      </c>
      <c r="M2526" s="3">
        <f t="shared" si="156"/>
        <v>500000</v>
      </c>
      <c r="N2526" s="3">
        <f t="shared" si="158"/>
        <v>125000</v>
      </c>
      <c r="O2526" s="3">
        <f t="shared" si="159"/>
        <v>0</v>
      </c>
      <c r="P2526">
        <v>7.3</v>
      </c>
      <c r="Q2526">
        <v>26</v>
      </c>
      <c r="R2526">
        <v>7</v>
      </c>
      <c r="S2526">
        <v>21</v>
      </c>
      <c r="T2526" t="s">
        <v>1784</v>
      </c>
      <c r="U2526">
        <f>VLOOKUP(T2526,Index!$J$2:$K$1319,2,FALSE)</f>
        <v>69</v>
      </c>
      <c r="V2526" t="s">
        <v>61</v>
      </c>
      <c r="W2526">
        <f t="shared" si="157"/>
        <v>3</v>
      </c>
    </row>
    <row r="2527" spans="1:23">
      <c r="A2527" t="s">
        <v>856</v>
      </c>
      <c r="B2527" t="s">
        <v>97</v>
      </c>
      <c r="C2527">
        <f>VLOOKUP(B2527,Index!$A$2:$B$18,2,FALSE)</f>
        <v>16</v>
      </c>
      <c r="D2527">
        <v>2004</v>
      </c>
      <c r="E2527" t="s">
        <v>13</v>
      </c>
      <c r="F2527">
        <f>VLOOKUP(E2527,Index!$D$2:$E$13,2,FALSE)</f>
        <v>11</v>
      </c>
      <c r="G2527" t="s">
        <v>561</v>
      </c>
      <c r="H2527">
        <f>VLOOKUP(G2527,Index!$G$2:$H$40,2,FALSE)</f>
        <v>24</v>
      </c>
      <c r="I2527" s="3">
        <v>370000</v>
      </c>
      <c r="J2527" s="3">
        <v>110000</v>
      </c>
      <c r="K2527" s="3">
        <v>0</v>
      </c>
      <c r="L2527" s="3">
        <v>20000</v>
      </c>
      <c r="M2527" s="3">
        <f t="shared" si="156"/>
        <v>500000</v>
      </c>
      <c r="N2527" s="3">
        <f t="shared" si="158"/>
        <v>125000</v>
      </c>
      <c r="O2527" s="3">
        <f t="shared" si="159"/>
        <v>0</v>
      </c>
      <c r="P2527">
        <v>8.1999999999999993</v>
      </c>
      <c r="Q2527">
        <v>35</v>
      </c>
      <c r="R2527">
        <v>8.1</v>
      </c>
      <c r="S2527">
        <v>8</v>
      </c>
      <c r="T2527" t="s">
        <v>562</v>
      </c>
      <c r="U2527">
        <f>VLOOKUP(T2527,Index!$J$2:$K$1319,2,FALSE)</f>
        <v>735</v>
      </c>
      <c r="V2527" t="s">
        <v>15</v>
      </c>
      <c r="W2527">
        <f t="shared" si="157"/>
        <v>3</v>
      </c>
    </row>
    <row r="2528" spans="1:23">
      <c r="A2528" t="s">
        <v>2354</v>
      </c>
      <c r="B2528" t="s">
        <v>39</v>
      </c>
      <c r="C2528">
        <f>VLOOKUP(B2528,Index!$A$2:$B$18,2,FALSE)</f>
        <v>8</v>
      </c>
      <c r="D2528">
        <v>2004</v>
      </c>
      <c r="E2528" t="s">
        <v>34</v>
      </c>
      <c r="F2528">
        <f>VLOOKUP(E2528,Index!$D$2:$E$13,2,FALSE)</f>
        <v>1</v>
      </c>
      <c r="G2528" t="s">
        <v>168</v>
      </c>
      <c r="H2528">
        <f>VLOOKUP(G2528,Index!$G$2:$H$40,2,FALSE)</f>
        <v>19</v>
      </c>
      <c r="I2528" s="3">
        <v>250000</v>
      </c>
      <c r="J2528" s="3">
        <v>190000</v>
      </c>
      <c r="K2528" s="3">
        <v>0</v>
      </c>
      <c r="L2528" s="3">
        <v>60000</v>
      </c>
      <c r="M2528" s="3">
        <f t="shared" si="156"/>
        <v>500000</v>
      </c>
      <c r="N2528" s="3">
        <f t="shared" si="158"/>
        <v>125000</v>
      </c>
      <c r="O2528" s="3">
        <f t="shared" si="159"/>
        <v>0</v>
      </c>
      <c r="P2528">
        <v>7.6</v>
      </c>
      <c r="Q2528">
        <v>54</v>
      </c>
      <c r="R2528">
        <v>7.8</v>
      </c>
      <c r="S2528">
        <v>191</v>
      </c>
      <c r="T2528" t="s">
        <v>311</v>
      </c>
      <c r="U2528">
        <f>VLOOKUP(T2528,Index!$J$2:$K$1319,2,FALSE)</f>
        <v>631</v>
      </c>
      <c r="V2528" t="s">
        <v>37</v>
      </c>
      <c r="W2528">
        <f t="shared" si="157"/>
        <v>3</v>
      </c>
    </row>
    <row r="2529" spans="1:23">
      <c r="A2529" t="s">
        <v>2355</v>
      </c>
      <c r="B2529" t="s">
        <v>39</v>
      </c>
      <c r="C2529">
        <f>VLOOKUP(B2529,Index!$A$2:$B$18,2,FALSE)</f>
        <v>8</v>
      </c>
      <c r="D2529">
        <v>2005</v>
      </c>
      <c r="E2529" t="s">
        <v>23</v>
      </c>
      <c r="F2529">
        <f>VLOOKUP(E2529,Index!$D$2:$E$13,2,FALSE)</f>
        <v>4</v>
      </c>
      <c r="G2529" t="s">
        <v>192</v>
      </c>
      <c r="H2529">
        <f>VLOOKUP(G2529,Index!$G$2:$H$40,2,FALSE)</f>
        <v>8</v>
      </c>
      <c r="I2529" s="3">
        <v>220000</v>
      </c>
      <c r="J2529" s="3">
        <v>170000</v>
      </c>
      <c r="K2529" s="3">
        <v>50000</v>
      </c>
      <c r="L2529" s="3">
        <v>60000</v>
      </c>
      <c r="M2529" s="3">
        <f t="shared" si="156"/>
        <v>500000</v>
      </c>
      <c r="N2529" s="3">
        <f t="shared" si="158"/>
        <v>125000</v>
      </c>
      <c r="O2529" s="3">
        <f t="shared" si="159"/>
        <v>0</v>
      </c>
      <c r="P2529">
        <v>7.8</v>
      </c>
      <c r="Q2529">
        <v>30</v>
      </c>
      <c r="R2529">
        <v>8.4</v>
      </c>
      <c r="S2529">
        <v>5</v>
      </c>
      <c r="T2529" t="s">
        <v>292</v>
      </c>
      <c r="U2529">
        <f>VLOOKUP(T2529,Index!$J$2:$K$1319,2,FALSE)</f>
        <v>303</v>
      </c>
      <c r="V2529" t="s">
        <v>61</v>
      </c>
      <c r="W2529">
        <f t="shared" si="157"/>
        <v>3</v>
      </c>
    </row>
    <row r="2530" spans="1:23">
      <c r="A2530" t="s">
        <v>988</v>
      </c>
      <c r="B2530" t="s">
        <v>12</v>
      </c>
      <c r="C2530">
        <f>VLOOKUP(B2530,Index!$A$2:$B$18,2,FALSE)</f>
        <v>13</v>
      </c>
      <c r="D2530">
        <v>2007</v>
      </c>
      <c r="E2530" t="s">
        <v>23</v>
      </c>
      <c r="F2530">
        <f>VLOOKUP(E2530,Index!$D$2:$E$13,2,FALSE)</f>
        <v>4</v>
      </c>
      <c r="G2530" t="s">
        <v>77</v>
      </c>
      <c r="H2530">
        <f>VLOOKUP(G2530,Index!$G$2:$H$40,2,FALSE)</f>
        <v>35</v>
      </c>
      <c r="I2530" s="3">
        <v>460000</v>
      </c>
      <c r="J2530" s="3">
        <v>10000</v>
      </c>
      <c r="K2530" s="3">
        <v>0</v>
      </c>
      <c r="L2530" s="3">
        <v>40000</v>
      </c>
      <c r="M2530" s="3">
        <f t="shared" si="156"/>
        <v>510000</v>
      </c>
      <c r="N2530" s="3">
        <f t="shared" si="158"/>
        <v>127500</v>
      </c>
      <c r="O2530" s="3">
        <f t="shared" si="159"/>
        <v>0</v>
      </c>
      <c r="P2530">
        <v>6.8</v>
      </c>
      <c r="Q2530">
        <v>8</v>
      </c>
      <c r="T2530" t="s">
        <v>77</v>
      </c>
      <c r="U2530">
        <f>VLOOKUP(T2530,Index!$J$2:$K$1319,2,FALSE)</f>
        <v>1199</v>
      </c>
      <c r="V2530" t="s">
        <v>15</v>
      </c>
      <c r="W2530">
        <f t="shared" si="157"/>
        <v>1</v>
      </c>
    </row>
    <row r="2531" spans="1:23">
      <c r="A2531" t="s">
        <v>2234</v>
      </c>
      <c r="B2531" t="s">
        <v>28</v>
      </c>
      <c r="C2531">
        <f>VLOOKUP(B2531,Index!$A$2:$B$18,2,FALSE)</f>
        <v>15</v>
      </c>
      <c r="D2531">
        <v>2012</v>
      </c>
      <c r="E2531" t="s">
        <v>13</v>
      </c>
      <c r="F2531">
        <f>VLOOKUP(E2531,Index!$D$2:$E$13,2,FALSE)</f>
        <v>11</v>
      </c>
      <c r="G2531" t="s">
        <v>94</v>
      </c>
      <c r="H2531">
        <f>VLOOKUP(G2531,Index!$G$2:$H$40,2,FALSE)</f>
        <v>15</v>
      </c>
      <c r="I2531" s="3">
        <v>290000</v>
      </c>
      <c r="J2531" s="3">
        <v>180000</v>
      </c>
      <c r="K2531" s="3">
        <v>0</v>
      </c>
      <c r="L2531" s="3">
        <v>40000</v>
      </c>
      <c r="M2531" s="3">
        <f t="shared" si="156"/>
        <v>510000</v>
      </c>
      <c r="N2531" s="3">
        <f t="shared" si="158"/>
        <v>127500</v>
      </c>
      <c r="O2531" s="3">
        <f t="shared" si="159"/>
        <v>0</v>
      </c>
      <c r="P2531">
        <v>7.7</v>
      </c>
      <c r="Q2531">
        <v>47</v>
      </c>
      <c r="R2531">
        <v>5.6</v>
      </c>
      <c r="S2531">
        <v>39</v>
      </c>
      <c r="T2531" t="s">
        <v>94</v>
      </c>
      <c r="U2531">
        <f>VLOOKUP(T2531,Index!$J$2:$K$1319,2,FALSE)</f>
        <v>378</v>
      </c>
      <c r="V2531" t="s">
        <v>15</v>
      </c>
      <c r="W2531">
        <f t="shared" si="157"/>
        <v>1</v>
      </c>
    </row>
    <row r="2532" spans="1:23">
      <c r="A2532" t="s">
        <v>2356</v>
      </c>
      <c r="B2532" t="s">
        <v>28</v>
      </c>
      <c r="C2532">
        <f>VLOOKUP(B2532,Index!$A$2:$B$18,2,FALSE)</f>
        <v>15</v>
      </c>
      <c r="D2532">
        <v>2009</v>
      </c>
      <c r="E2532" t="s">
        <v>34</v>
      </c>
      <c r="F2532">
        <f>VLOOKUP(E2532,Index!$D$2:$E$13,2,FALSE)</f>
        <v>1</v>
      </c>
      <c r="G2532" t="s">
        <v>94</v>
      </c>
      <c r="H2532">
        <f>VLOOKUP(G2532,Index!$G$2:$H$40,2,FALSE)</f>
        <v>15</v>
      </c>
      <c r="I2532" s="3">
        <v>260000</v>
      </c>
      <c r="J2532" s="3">
        <v>200000</v>
      </c>
      <c r="K2532" s="3">
        <v>0</v>
      </c>
      <c r="L2532" s="3">
        <v>50000</v>
      </c>
      <c r="M2532" s="3">
        <f t="shared" si="156"/>
        <v>510000</v>
      </c>
      <c r="N2532" s="3">
        <f t="shared" si="158"/>
        <v>127500</v>
      </c>
      <c r="O2532" s="3">
        <f t="shared" si="159"/>
        <v>0</v>
      </c>
      <c r="P2532">
        <v>7.3</v>
      </c>
      <c r="Q2532">
        <v>69</v>
      </c>
      <c r="R2532">
        <v>8.1999999999999993</v>
      </c>
      <c r="S2532">
        <v>141</v>
      </c>
      <c r="T2532" t="s">
        <v>340</v>
      </c>
      <c r="U2532">
        <f>VLOOKUP(T2532,Index!$J$2:$K$1319,2,FALSE)</f>
        <v>855</v>
      </c>
      <c r="V2532" t="s">
        <v>37</v>
      </c>
      <c r="W2532">
        <f t="shared" si="157"/>
        <v>3</v>
      </c>
    </row>
    <row r="2533" spans="1:23">
      <c r="A2533" t="s">
        <v>2357</v>
      </c>
      <c r="B2533" t="s">
        <v>156</v>
      </c>
      <c r="C2533">
        <f>VLOOKUP(B2533,Index!$A$2:$B$18,2,FALSE)</f>
        <v>4</v>
      </c>
      <c r="D2533">
        <v>2004</v>
      </c>
      <c r="E2533" t="s">
        <v>34</v>
      </c>
      <c r="F2533">
        <f>VLOOKUP(E2533,Index!$D$2:$E$13,2,FALSE)</f>
        <v>1</v>
      </c>
      <c r="G2533" t="s">
        <v>429</v>
      </c>
      <c r="H2533">
        <f>VLOOKUP(G2533,Index!$G$2:$H$40,2,FALSE)</f>
        <v>34</v>
      </c>
      <c r="I2533" s="3">
        <v>360000</v>
      </c>
      <c r="J2533" s="3">
        <v>130000</v>
      </c>
      <c r="K2533" s="3">
        <v>0</v>
      </c>
      <c r="L2533" s="3">
        <v>10000</v>
      </c>
      <c r="M2533" s="3">
        <f t="shared" si="156"/>
        <v>500000</v>
      </c>
      <c r="N2533" s="3">
        <f t="shared" si="158"/>
        <v>125000</v>
      </c>
      <c r="O2533" s="3">
        <f t="shared" si="159"/>
        <v>0</v>
      </c>
      <c r="P2533">
        <v>5.6</v>
      </c>
      <c r="Q2533">
        <v>4</v>
      </c>
      <c r="T2533" t="s">
        <v>1515</v>
      </c>
      <c r="U2533">
        <f>VLOOKUP(T2533,Index!$J$2:$K$1319,2,FALSE)</f>
        <v>1125</v>
      </c>
      <c r="V2533" t="s">
        <v>15</v>
      </c>
      <c r="W2533">
        <f t="shared" si="157"/>
        <v>3</v>
      </c>
    </row>
    <row r="2534" spans="1:23">
      <c r="A2534" t="s">
        <v>1517</v>
      </c>
      <c r="B2534" t="s">
        <v>39</v>
      </c>
      <c r="C2534">
        <f>VLOOKUP(B2534,Index!$A$2:$B$18,2,FALSE)</f>
        <v>8</v>
      </c>
      <c r="D2534">
        <v>2006</v>
      </c>
      <c r="E2534" t="s">
        <v>17</v>
      </c>
      <c r="F2534">
        <f>VLOOKUP(E2534,Index!$D$2:$E$13,2,FALSE)</f>
        <v>7</v>
      </c>
      <c r="G2534" t="s">
        <v>407</v>
      </c>
      <c r="H2534">
        <f>VLOOKUP(G2534,Index!$G$2:$H$40,2,FALSE)</f>
        <v>29</v>
      </c>
      <c r="I2534" s="3">
        <v>420000</v>
      </c>
      <c r="J2534" s="3">
        <v>20000</v>
      </c>
      <c r="K2534" s="3">
        <v>0</v>
      </c>
      <c r="L2534" s="3">
        <v>70000</v>
      </c>
      <c r="M2534" s="3">
        <f t="shared" si="156"/>
        <v>510000</v>
      </c>
      <c r="N2534" s="3">
        <f t="shared" si="158"/>
        <v>127500</v>
      </c>
      <c r="O2534" s="3">
        <f t="shared" si="159"/>
        <v>0</v>
      </c>
      <c r="P2534">
        <v>5.5</v>
      </c>
      <c r="Q2534">
        <v>41</v>
      </c>
      <c r="R2534">
        <v>7.2</v>
      </c>
      <c r="S2534">
        <v>25</v>
      </c>
      <c r="T2534" t="s">
        <v>447</v>
      </c>
      <c r="U2534">
        <f>VLOOKUP(T2534,Index!$J$2:$K$1319,2,FALSE)</f>
        <v>1056</v>
      </c>
      <c r="V2534" t="s">
        <v>15</v>
      </c>
      <c r="W2534">
        <f t="shared" si="157"/>
        <v>3</v>
      </c>
    </row>
    <row r="2535" spans="1:23">
      <c r="A2535" t="s">
        <v>2358</v>
      </c>
      <c r="B2535" t="s">
        <v>39</v>
      </c>
      <c r="C2535">
        <f>VLOOKUP(B2535,Index!$A$2:$B$18,2,FALSE)</f>
        <v>8</v>
      </c>
      <c r="D2535">
        <v>2003</v>
      </c>
      <c r="E2535" t="s">
        <v>21</v>
      </c>
      <c r="F2535">
        <f>VLOOKUP(E2535,Index!$D$2:$E$13,2,FALSE)</f>
        <v>5</v>
      </c>
      <c r="G2535" t="s">
        <v>194</v>
      </c>
      <c r="H2535">
        <f>VLOOKUP(G2535,Index!$G$2:$H$40,2,FALSE)</f>
        <v>38</v>
      </c>
      <c r="I2535" s="3">
        <v>250000</v>
      </c>
      <c r="J2535" s="3">
        <v>190000</v>
      </c>
      <c r="K2535" s="3">
        <v>0</v>
      </c>
      <c r="L2535" s="3">
        <v>60000</v>
      </c>
      <c r="M2535" s="3">
        <f t="shared" si="156"/>
        <v>500000</v>
      </c>
      <c r="N2535" s="3">
        <f t="shared" si="158"/>
        <v>125000</v>
      </c>
      <c r="O2535" s="3">
        <f t="shared" si="159"/>
        <v>0</v>
      </c>
      <c r="P2535">
        <v>5.0999999999999996</v>
      </c>
      <c r="Q2535">
        <v>9</v>
      </c>
      <c r="R2535">
        <v>7.5</v>
      </c>
      <c r="S2535">
        <v>6</v>
      </c>
      <c r="T2535" t="s">
        <v>2359</v>
      </c>
      <c r="U2535">
        <f>VLOOKUP(T2535,Index!$J$2:$K$1319,2,FALSE)</f>
        <v>1275</v>
      </c>
      <c r="V2535" t="s">
        <v>15</v>
      </c>
      <c r="W2535">
        <f t="shared" si="157"/>
        <v>3</v>
      </c>
    </row>
    <row r="2536" spans="1:23">
      <c r="A2536" t="s">
        <v>2360</v>
      </c>
      <c r="B2536" t="s">
        <v>20</v>
      </c>
      <c r="C2536">
        <f>VLOOKUP(B2536,Index!$A$2:$B$18,2,FALSE)</f>
        <v>3</v>
      </c>
      <c r="D2536">
        <v>2009</v>
      </c>
      <c r="E2536" t="s">
        <v>34</v>
      </c>
      <c r="F2536">
        <f>VLOOKUP(E2536,Index!$D$2:$E$13,2,FALSE)</f>
        <v>1</v>
      </c>
      <c r="G2536" t="s">
        <v>49</v>
      </c>
      <c r="H2536">
        <f>VLOOKUP(G2536,Index!$G$2:$H$40,2,FALSE)</f>
        <v>4</v>
      </c>
      <c r="I2536" s="3">
        <v>330000</v>
      </c>
      <c r="J2536" s="3">
        <v>130000</v>
      </c>
      <c r="K2536" s="3">
        <v>0</v>
      </c>
      <c r="L2536" s="3">
        <v>50000</v>
      </c>
      <c r="M2536" s="3">
        <f t="shared" si="156"/>
        <v>510000</v>
      </c>
      <c r="N2536" s="3">
        <f t="shared" si="158"/>
        <v>127500</v>
      </c>
      <c r="O2536" s="3">
        <f t="shared" si="159"/>
        <v>0</v>
      </c>
      <c r="P2536">
        <v>4.7</v>
      </c>
      <c r="Q2536">
        <v>8</v>
      </c>
      <c r="T2536" t="s">
        <v>826</v>
      </c>
      <c r="U2536">
        <f>VLOOKUP(T2536,Index!$J$2:$K$1319,2,FALSE)</f>
        <v>497</v>
      </c>
      <c r="V2536" t="s">
        <v>15</v>
      </c>
      <c r="W2536">
        <f t="shared" si="157"/>
        <v>3</v>
      </c>
    </row>
    <row r="2537" spans="1:23">
      <c r="A2537" t="s">
        <v>2361</v>
      </c>
      <c r="B2537" t="s">
        <v>28</v>
      </c>
      <c r="C2537">
        <f>VLOOKUP(B2537,Index!$A$2:$B$18,2,FALSE)</f>
        <v>15</v>
      </c>
      <c r="D2537">
        <v>2008</v>
      </c>
      <c r="E2537" t="s">
        <v>13</v>
      </c>
      <c r="F2537">
        <f>VLOOKUP(E2537,Index!$D$2:$E$13,2,FALSE)</f>
        <v>11</v>
      </c>
      <c r="G2537" t="s">
        <v>94</v>
      </c>
      <c r="H2537">
        <f>VLOOKUP(G2537,Index!$G$2:$H$40,2,FALSE)</f>
        <v>15</v>
      </c>
      <c r="I2537" s="3">
        <v>450000</v>
      </c>
      <c r="J2537" s="3">
        <v>10000</v>
      </c>
      <c r="K2537" s="3">
        <v>0</v>
      </c>
      <c r="L2537" s="3">
        <v>40000</v>
      </c>
      <c r="M2537" s="3">
        <f t="shared" si="156"/>
        <v>500000</v>
      </c>
      <c r="N2537" s="3">
        <f t="shared" si="158"/>
        <v>125000</v>
      </c>
      <c r="O2537" s="3">
        <f t="shared" si="159"/>
        <v>0</v>
      </c>
      <c r="P2537">
        <v>8.8000000000000007</v>
      </c>
      <c r="Q2537">
        <v>41</v>
      </c>
      <c r="R2537">
        <v>8.4</v>
      </c>
      <c r="S2537">
        <v>61</v>
      </c>
      <c r="T2537" t="s">
        <v>135</v>
      </c>
      <c r="U2537">
        <f>VLOOKUP(T2537,Index!$J$2:$K$1319,2,FALSE)</f>
        <v>339</v>
      </c>
      <c r="V2537" t="s">
        <v>78</v>
      </c>
      <c r="W2537">
        <f t="shared" si="157"/>
        <v>3</v>
      </c>
    </row>
    <row r="2538" spans="1:23">
      <c r="A2538" t="s">
        <v>1330</v>
      </c>
      <c r="B2538" t="s">
        <v>12</v>
      </c>
      <c r="C2538">
        <f>VLOOKUP(B2538,Index!$A$2:$B$18,2,FALSE)</f>
        <v>13</v>
      </c>
      <c r="D2538">
        <v>2008</v>
      </c>
      <c r="E2538" t="s">
        <v>34</v>
      </c>
      <c r="F2538">
        <f>VLOOKUP(E2538,Index!$D$2:$E$13,2,FALSE)</f>
        <v>1</v>
      </c>
      <c r="G2538" t="s">
        <v>35</v>
      </c>
      <c r="H2538">
        <f>VLOOKUP(G2538,Index!$G$2:$H$40,2,FALSE)</f>
        <v>32</v>
      </c>
      <c r="I2538" s="3">
        <v>170000</v>
      </c>
      <c r="J2538" s="3">
        <v>280000</v>
      </c>
      <c r="K2538" s="3">
        <v>0</v>
      </c>
      <c r="L2538" s="3">
        <v>60000</v>
      </c>
      <c r="M2538" s="3">
        <f t="shared" si="156"/>
        <v>510000</v>
      </c>
      <c r="N2538" s="3">
        <f t="shared" si="158"/>
        <v>127500</v>
      </c>
      <c r="O2538" s="3">
        <f t="shared" si="159"/>
        <v>0</v>
      </c>
      <c r="P2538">
        <v>8.3000000000000007</v>
      </c>
      <c r="Q2538">
        <v>34</v>
      </c>
      <c r="R2538">
        <v>8.4</v>
      </c>
      <c r="S2538">
        <v>60</v>
      </c>
      <c r="T2538" t="s">
        <v>380</v>
      </c>
      <c r="U2538">
        <f>VLOOKUP(T2538,Index!$J$2:$K$1319,2,FALSE)</f>
        <v>963</v>
      </c>
      <c r="V2538" t="s">
        <v>61</v>
      </c>
      <c r="W2538">
        <f t="shared" si="157"/>
        <v>3</v>
      </c>
    </row>
    <row r="2539" spans="1:23">
      <c r="A2539" t="s">
        <v>540</v>
      </c>
      <c r="B2539" t="s">
        <v>28</v>
      </c>
      <c r="C2539">
        <f>VLOOKUP(B2539,Index!$A$2:$B$18,2,FALSE)</f>
        <v>15</v>
      </c>
      <c r="D2539">
        <v>2006</v>
      </c>
      <c r="E2539" t="s">
        <v>59</v>
      </c>
      <c r="F2539">
        <f>VLOOKUP(E2539,Index!$D$2:$E$13,2,FALSE)</f>
        <v>3</v>
      </c>
      <c r="G2539" t="s">
        <v>429</v>
      </c>
      <c r="H2539">
        <f>VLOOKUP(G2539,Index!$G$2:$H$40,2,FALSE)</f>
        <v>34</v>
      </c>
      <c r="I2539" s="3">
        <v>440000</v>
      </c>
      <c r="J2539" s="3">
        <v>30000</v>
      </c>
      <c r="K2539" s="3">
        <v>0</v>
      </c>
      <c r="L2539" s="3">
        <v>40000</v>
      </c>
      <c r="M2539" s="3">
        <f t="shared" si="156"/>
        <v>510000</v>
      </c>
      <c r="N2539" s="3">
        <f t="shared" si="158"/>
        <v>127500</v>
      </c>
      <c r="O2539" s="3">
        <f t="shared" si="159"/>
        <v>0</v>
      </c>
      <c r="P2539">
        <v>8.1</v>
      </c>
      <c r="Q2539">
        <v>50</v>
      </c>
      <c r="R2539">
        <v>7.8</v>
      </c>
      <c r="S2539">
        <v>46</v>
      </c>
      <c r="T2539" t="s">
        <v>541</v>
      </c>
      <c r="U2539">
        <f>VLOOKUP(T2539,Index!$J$2:$K$1319,2,FALSE)</f>
        <v>1293</v>
      </c>
      <c r="V2539" t="s">
        <v>61</v>
      </c>
      <c r="W2539">
        <f t="shared" si="157"/>
        <v>3</v>
      </c>
    </row>
    <row r="2540" spans="1:23">
      <c r="A2540" t="s">
        <v>780</v>
      </c>
      <c r="B2540" t="s">
        <v>97</v>
      </c>
      <c r="C2540">
        <f>VLOOKUP(B2540,Index!$A$2:$B$18,2,FALSE)</f>
        <v>16</v>
      </c>
      <c r="D2540">
        <v>2003</v>
      </c>
      <c r="E2540" t="s">
        <v>17</v>
      </c>
      <c r="F2540">
        <f>VLOOKUP(E2540,Index!$D$2:$E$13,2,FALSE)</f>
        <v>7</v>
      </c>
      <c r="G2540" t="s">
        <v>35</v>
      </c>
      <c r="H2540">
        <f>VLOOKUP(G2540,Index!$G$2:$H$40,2,FALSE)</f>
        <v>32</v>
      </c>
      <c r="I2540" s="3">
        <v>420000</v>
      </c>
      <c r="J2540" s="3">
        <v>60000</v>
      </c>
      <c r="K2540" s="3">
        <v>0</v>
      </c>
      <c r="L2540" s="3">
        <v>20000</v>
      </c>
      <c r="M2540" s="3">
        <f t="shared" si="156"/>
        <v>500000</v>
      </c>
      <c r="N2540" s="3">
        <f t="shared" si="158"/>
        <v>125000</v>
      </c>
      <c r="O2540" s="3">
        <f t="shared" si="159"/>
        <v>0</v>
      </c>
      <c r="P2540">
        <v>8.6</v>
      </c>
      <c r="Q2540">
        <v>33</v>
      </c>
      <c r="R2540">
        <v>7.6</v>
      </c>
      <c r="S2540">
        <v>12</v>
      </c>
      <c r="T2540" t="s">
        <v>149</v>
      </c>
      <c r="U2540">
        <f>VLOOKUP(T2540,Index!$J$2:$K$1319,2,FALSE)</f>
        <v>961</v>
      </c>
      <c r="V2540" t="s">
        <v>61</v>
      </c>
      <c r="W2540">
        <f t="shared" si="157"/>
        <v>3</v>
      </c>
    </row>
    <row r="2541" spans="1:23">
      <c r="A2541" t="s">
        <v>1804</v>
      </c>
      <c r="B2541" t="s">
        <v>33</v>
      </c>
      <c r="C2541">
        <f>VLOOKUP(B2541,Index!$A$2:$B$18,2,FALSE)</f>
        <v>9</v>
      </c>
      <c r="D2541">
        <v>2006</v>
      </c>
      <c r="E2541" t="s">
        <v>13</v>
      </c>
      <c r="F2541">
        <f>VLOOKUP(E2541,Index!$D$2:$E$13,2,FALSE)</f>
        <v>11</v>
      </c>
      <c r="G2541" t="s">
        <v>94</v>
      </c>
      <c r="H2541">
        <f>VLOOKUP(G2541,Index!$G$2:$H$40,2,FALSE)</f>
        <v>15</v>
      </c>
      <c r="I2541" s="3">
        <v>310000</v>
      </c>
      <c r="J2541" s="3">
        <v>120000</v>
      </c>
      <c r="K2541" s="3">
        <v>0</v>
      </c>
      <c r="L2541" s="3">
        <v>70000</v>
      </c>
      <c r="M2541" s="3">
        <f t="shared" si="156"/>
        <v>500000</v>
      </c>
      <c r="N2541" s="3">
        <f t="shared" si="158"/>
        <v>125000</v>
      </c>
      <c r="O2541" s="3">
        <f t="shared" si="159"/>
        <v>0</v>
      </c>
      <c r="P2541">
        <v>8.1</v>
      </c>
      <c r="Q2541">
        <v>30</v>
      </c>
      <c r="T2541" t="s">
        <v>352</v>
      </c>
      <c r="U2541">
        <f>VLOOKUP(T2541,Index!$J$2:$K$1319,2,FALSE)</f>
        <v>352</v>
      </c>
      <c r="V2541" t="s">
        <v>15</v>
      </c>
      <c r="W2541">
        <f t="shared" si="157"/>
        <v>3</v>
      </c>
    </row>
    <row r="2542" spans="1:23">
      <c r="A2542" t="s">
        <v>1604</v>
      </c>
      <c r="B2542" t="s">
        <v>12</v>
      </c>
      <c r="C2542">
        <f>VLOOKUP(B2542,Index!$A$2:$B$18,2,FALSE)</f>
        <v>13</v>
      </c>
      <c r="D2542">
        <v>2007</v>
      </c>
      <c r="E2542" t="s">
        <v>34</v>
      </c>
      <c r="F2542">
        <f>VLOOKUP(E2542,Index!$D$2:$E$13,2,FALSE)</f>
        <v>1</v>
      </c>
      <c r="G2542" t="s">
        <v>429</v>
      </c>
      <c r="H2542">
        <f>VLOOKUP(G2542,Index!$G$2:$H$40,2,FALSE)</f>
        <v>34</v>
      </c>
      <c r="I2542" s="3">
        <v>430000</v>
      </c>
      <c r="J2542" s="3">
        <v>30000</v>
      </c>
      <c r="K2542" s="3">
        <v>0</v>
      </c>
      <c r="L2542" s="3">
        <v>40000</v>
      </c>
      <c r="M2542" s="3">
        <f t="shared" si="156"/>
        <v>500000</v>
      </c>
      <c r="N2542" s="3">
        <f t="shared" si="158"/>
        <v>125000</v>
      </c>
      <c r="O2542" s="3">
        <f t="shared" si="159"/>
        <v>0</v>
      </c>
      <c r="P2542">
        <v>6.2</v>
      </c>
      <c r="Q2542">
        <v>16</v>
      </c>
      <c r="R2542">
        <v>6.7</v>
      </c>
      <c r="S2542">
        <v>12</v>
      </c>
      <c r="T2542" t="s">
        <v>1605</v>
      </c>
      <c r="U2542">
        <f>VLOOKUP(T2542,Index!$J$2:$K$1319,2,FALSE)</f>
        <v>88</v>
      </c>
      <c r="V2542" t="s">
        <v>15</v>
      </c>
      <c r="W2542">
        <f t="shared" si="157"/>
        <v>3</v>
      </c>
    </row>
    <row r="2543" spans="1:23">
      <c r="A2543" t="s">
        <v>2362</v>
      </c>
      <c r="B2543" t="s">
        <v>132</v>
      </c>
      <c r="C2543">
        <f>VLOOKUP(B2543,Index!$A$2:$B$18,2,FALSE)</f>
        <v>5</v>
      </c>
      <c r="D2543">
        <v>2006</v>
      </c>
      <c r="E2543" t="s">
        <v>187</v>
      </c>
      <c r="F2543">
        <f>VLOOKUP(E2543,Index!$D$2:$E$13,2,FALSE)</f>
        <v>2</v>
      </c>
      <c r="G2543" t="s">
        <v>429</v>
      </c>
      <c r="H2543">
        <f>VLOOKUP(G2543,Index!$G$2:$H$40,2,FALSE)</f>
        <v>34</v>
      </c>
      <c r="I2543" s="3">
        <v>390000</v>
      </c>
      <c r="J2543" s="3">
        <v>100000</v>
      </c>
      <c r="K2543" s="3">
        <v>0</v>
      </c>
      <c r="L2543" s="3">
        <v>10000</v>
      </c>
      <c r="M2543" s="3">
        <f t="shared" si="156"/>
        <v>500000</v>
      </c>
      <c r="N2543" s="3">
        <f t="shared" si="158"/>
        <v>125000</v>
      </c>
      <c r="O2543" s="3">
        <f t="shared" si="159"/>
        <v>0</v>
      </c>
      <c r="P2543">
        <v>6</v>
      </c>
      <c r="Q2543">
        <v>10</v>
      </c>
      <c r="R2543">
        <v>6.5</v>
      </c>
      <c r="S2543">
        <v>4</v>
      </c>
      <c r="T2543" t="s">
        <v>2363</v>
      </c>
      <c r="U2543">
        <f>VLOOKUP(T2543,Index!$J$2:$K$1319,2,FALSE)</f>
        <v>106</v>
      </c>
      <c r="V2543" t="s">
        <v>78</v>
      </c>
      <c r="W2543">
        <f t="shared" si="157"/>
        <v>3</v>
      </c>
    </row>
    <row r="2544" spans="1:23">
      <c r="A2544" t="s">
        <v>2364</v>
      </c>
      <c r="B2544" t="s">
        <v>12</v>
      </c>
      <c r="C2544">
        <f>VLOOKUP(B2544,Index!$A$2:$B$18,2,FALSE)</f>
        <v>13</v>
      </c>
      <c r="D2544">
        <v>2010</v>
      </c>
      <c r="E2544" t="s">
        <v>23</v>
      </c>
      <c r="F2544">
        <f>VLOOKUP(E2544,Index!$D$2:$E$13,2,FALSE)</f>
        <v>4</v>
      </c>
      <c r="G2544" t="s">
        <v>402</v>
      </c>
      <c r="H2544">
        <f>VLOOKUP(G2544,Index!$G$2:$H$40,2,FALSE)</f>
        <v>13</v>
      </c>
      <c r="I2544" s="3">
        <v>450000</v>
      </c>
      <c r="J2544" s="3">
        <v>20000</v>
      </c>
      <c r="K2544" s="3">
        <v>0</v>
      </c>
      <c r="L2544" s="3">
        <v>30000</v>
      </c>
      <c r="M2544" s="3">
        <f t="shared" si="156"/>
        <v>500000</v>
      </c>
      <c r="N2544" s="3">
        <f t="shared" si="158"/>
        <v>125000</v>
      </c>
      <c r="O2544" s="3">
        <f t="shared" si="159"/>
        <v>0</v>
      </c>
      <c r="T2544" t="s">
        <v>402</v>
      </c>
      <c r="U2544">
        <f>VLOOKUP(T2544,Index!$J$2:$K$1319,2,FALSE)</f>
        <v>318</v>
      </c>
      <c r="V2544" t="s">
        <v>15</v>
      </c>
      <c r="W2544">
        <f t="shared" si="157"/>
        <v>1</v>
      </c>
    </row>
    <row r="2545" spans="1:23">
      <c r="A2545" t="s">
        <v>2365</v>
      </c>
      <c r="B2545" t="s">
        <v>39</v>
      </c>
      <c r="C2545">
        <f>VLOOKUP(B2545,Index!$A$2:$B$18,2,FALSE)</f>
        <v>8</v>
      </c>
      <c r="D2545">
        <v>2006</v>
      </c>
      <c r="E2545" t="s">
        <v>34</v>
      </c>
      <c r="F2545">
        <f>VLOOKUP(E2545,Index!$D$2:$E$13,2,FALSE)</f>
        <v>1</v>
      </c>
      <c r="G2545" t="s">
        <v>267</v>
      </c>
      <c r="H2545">
        <f>VLOOKUP(G2545,Index!$G$2:$H$40,2,FALSE)</f>
        <v>14</v>
      </c>
      <c r="I2545" s="3">
        <v>250000</v>
      </c>
      <c r="J2545" s="3">
        <v>190000</v>
      </c>
      <c r="K2545" s="3">
        <v>0</v>
      </c>
      <c r="L2545" s="3">
        <v>60000</v>
      </c>
      <c r="M2545" s="3">
        <f t="shared" si="156"/>
        <v>500000</v>
      </c>
      <c r="N2545" s="3">
        <f t="shared" si="158"/>
        <v>125000</v>
      </c>
      <c r="O2545" s="3">
        <f t="shared" si="159"/>
        <v>0</v>
      </c>
      <c r="P2545">
        <v>8.3000000000000007</v>
      </c>
      <c r="Q2545">
        <v>36</v>
      </c>
      <c r="R2545">
        <v>8.4</v>
      </c>
      <c r="S2545">
        <v>104</v>
      </c>
      <c r="T2545" t="s">
        <v>449</v>
      </c>
      <c r="U2545">
        <f>VLOOKUP(T2545,Index!$J$2:$K$1319,2,FALSE)</f>
        <v>589</v>
      </c>
      <c r="V2545" t="s">
        <v>37</v>
      </c>
      <c r="W2545">
        <f t="shared" si="157"/>
        <v>3</v>
      </c>
    </row>
    <row r="2546" spans="1:23">
      <c r="A2546" t="s">
        <v>1200</v>
      </c>
      <c r="B2546" t="s">
        <v>39</v>
      </c>
      <c r="C2546">
        <f>VLOOKUP(B2546,Index!$A$2:$B$18,2,FALSE)</f>
        <v>8</v>
      </c>
      <c r="D2546">
        <v>2008</v>
      </c>
      <c r="E2546" t="s">
        <v>23</v>
      </c>
      <c r="F2546">
        <f>VLOOKUP(E2546,Index!$D$2:$E$13,2,FALSE)</f>
        <v>4</v>
      </c>
      <c r="G2546" t="s">
        <v>402</v>
      </c>
      <c r="H2546">
        <f>VLOOKUP(G2546,Index!$G$2:$H$40,2,FALSE)</f>
        <v>13</v>
      </c>
      <c r="I2546" s="3">
        <v>250000</v>
      </c>
      <c r="J2546" s="3">
        <v>190000</v>
      </c>
      <c r="K2546" s="3">
        <v>0</v>
      </c>
      <c r="L2546" s="3">
        <v>60000</v>
      </c>
      <c r="M2546" s="3">
        <f t="shared" si="156"/>
        <v>500000</v>
      </c>
      <c r="N2546" s="3">
        <f t="shared" si="158"/>
        <v>125000</v>
      </c>
      <c r="O2546" s="3">
        <f t="shared" si="159"/>
        <v>0</v>
      </c>
      <c r="T2546" t="s">
        <v>962</v>
      </c>
      <c r="U2546">
        <f>VLOOKUP(T2546,Index!$J$2:$K$1319,2,FALSE)</f>
        <v>1307</v>
      </c>
      <c r="V2546" t="s">
        <v>15</v>
      </c>
      <c r="W2546">
        <f t="shared" si="157"/>
        <v>3</v>
      </c>
    </row>
    <row r="2547" spans="1:23">
      <c r="A2547" t="s">
        <v>2095</v>
      </c>
      <c r="B2547" t="s">
        <v>33</v>
      </c>
      <c r="C2547">
        <f>VLOOKUP(B2547,Index!$A$2:$B$18,2,FALSE)</f>
        <v>9</v>
      </c>
      <c r="D2547">
        <v>2008</v>
      </c>
      <c r="E2547" t="s">
        <v>34</v>
      </c>
      <c r="F2547">
        <f>VLOOKUP(E2547,Index!$D$2:$E$13,2,FALSE)</f>
        <v>1</v>
      </c>
      <c r="G2547" t="s">
        <v>77</v>
      </c>
      <c r="H2547">
        <f>VLOOKUP(G2547,Index!$G$2:$H$40,2,FALSE)</f>
        <v>35</v>
      </c>
      <c r="I2547" s="3">
        <v>190000</v>
      </c>
      <c r="J2547" s="3">
        <v>220000</v>
      </c>
      <c r="K2547" s="3">
        <v>0</v>
      </c>
      <c r="L2547" s="3">
        <v>90000</v>
      </c>
      <c r="M2547" s="3">
        <f t="shared" si="156"/>
        <v>500000</v>
      </c>
      <c r="N2547" s="3">
        <f t="shared" si="158"/>
        <v>125000</v>
      </c>
      <c r="O2547" s="3">
        <f t="shared" si="159"/>
        <v>0</v>
      </c>
      <c r="P2547">
        <v>5.4</v>
      </c>
      <c r="Q2547">
        <v>30</v>
      </c>
      <c r="R2547">
        <v>6.9</v>
      </c>
      <c r="S2547">
        <v>28</v>
      </c>
      <c r="T2547" t="s">
        <v>185</v>
      </c>
      <c r="U2547">
        <f>VLOOKUP(T2547,Index!$J$2:$K$1319,2,FALSE)</f>
        <v>1207</v>
      </c>
      <c r="V2547" t="s">
        <v>61</v>
      </c>
      <c r="W2547">
        <f t="shared" si="157"/>
        <v>3</v>
      </c>
    </row>
    <row r="2548" spans="1:23">
      <c r="A2548" t="s">
        <v>2366</v>
      </c>
      <c r="B2548" t="s">
        <v>39</v>
      </c>
      <c r="C2548">
        <f>VLOOKUP(B2548,Index!$A$2:$B$18,2,FALSE)</f>
        <v>8</v>
      </c>
      <c r="D2548">
        <v>2008</v>
      </c>
      <c r="E2548" t="s">
        <v>21</v>
      </c>
      <c r="F2548">
        <f>VLOOKUP(E2548,Index!$D$2:$E$13,2,FALSE)</f>
        <v>5</v>
      </c>
      <c r="G2548" t="s">
        <v>588</v>
      </c>
      <c r="H2548">
        <f>VLOOKUP(G2548,Index!$G$2:$H$40,2,FALSE)</f>
        <v>37</v>
      </c>
      <c r="I2548" s="3">
        <v>250000</v>
      </c>
      <c r="J2548" s="3">
        <v>190000</v>
      </c>
      <c r="K2548" s="3">
        <v>0</v>
      </c>
      <c r="L2548" s="3">
        <v>60000</v>
      </c>
      <c r="M2548" s="3">
        <f t="shared" si="156"/>
        <v>500000</v>
      </c>
      <c r="N2548" s="3">
        <f t="shared" si="158"/>
        <v>125000</v>
      </c>
      <c r="O2548" s="3">
        <f t="shared" si="159"/>
        <v>0</v>
      </c>
      <c r="P2548">
        <v>7.3</v>
      </c>
      <c r="Q2548">
        <v>7</v>
      </c>
      <c r="R2548">
        <v>6.5</v>
      </c>
      <c r="S2548">
        <v>36</v>
      </c>
      <c r="T2548" t="s">
        <v>1093</v>
      </c>
      <c r="U2548">
        <f>VLOOKUP(T2548,Index!$J$2:$K$1319,2,FALSE)</f>
        <v>915</v>
      </c>
      <c r="V2548" t="s">
        <v>78</v>
      </c>
      <c r="W2548">
        <f t="shared" si="157"/>
        <v>3</v>
      </c>
    </row>
    <row r="2549" spans="1:23">
      <c r="A2549" t="s">
        <v>2367</v>
      </c>
      <c r="B2549" t="s">
        <v>39</v>
      </c>
      <c r="C2549">
        <f>VLOOKUP(B2549,Index!$A$2:$B$18,2,FALSE)</f>
        <v>8</v>
      </c>
      <c r="D2549">
        <v>2002</v>
      </c>
      <c r="E2549" t="s">
        <v>23</v>
      </c>
      <c r="F2549">
        <f>VLOOKUP(E2549,Index!$D$2:$E$13,2,FALSE)</f>
        <v>4</v>
      </c>
      <c r="G2549" t="s">
        <v>49</v>
      </c>
      <c r="H2549">
        <f>VLOOKUP(G2549,Index!$G$2:$H$40,2,FALSE)</f>
        <v>4</v>
      </c>
      <c r="I2549" s="3">
        <v>250000</v>
      </c>
      <c r="J2549" s="3">
        <v>190000</v>
      </c>
      <c r="K2549" s="3">
        <v>0</v>
      </c>
      <c r="L2549" s="3">
        <v>60000</v>
      </c>
      <c r="M2549" s="3">
        <f t="shared" si="156"/>
        <v>500000</v>
      </c>
      <c r="N2549" s="3">
        <f t="shared" si="158"/>
        <v>125000</v>
      </c>
      <c r="O2549" s="3">
        <f t="shared" si="159"/>
        <v>0</v>
      </c>
      <c r="P2549">
        <v>7.5</v>
      </c>
      <c r="Q2549">
        <v>13</v>
      </c>
      <c r="R2549">
        <v>7.7</v>
      </c>
      <c r="S2549">
        <v>6</v>
      </c>
      <c r="T2549" t="s">
        <v>2368</v>
      </c>
      <c r="U2549">
        <f>VLOOKUP(T2549,Index!$J$2:$K$1319,2,FALSE)</f>
        <v>245</v>
      </c>
      <c r="V2549" t="s">
        <v>15</v>
      </c>
      <c r="W2549">
        <f t="shared" si="157"/>
        <v>3</v>
      </c>
    </row>
    <row r="2550" spans="1:23">
      <c r="A2550" t="s">
        <v>2369</v>
      </c>
      <c r="B2550" t="s">
        <v>20</v>
      </c>
      <c r="C2550">
        <f>VLOOKUP(B2550,Index!$A$2:$B$18,2,FALSE)</f>
        <v>3</v>
      </c>
      <c r="D2550">
        <v>2007</v>
      </c>
      <c r="E2550" t="s">
        <v>43</v>
      </c>
      <c r="F2550">
        <f>VLOOKUP(E2550,Index!$D$2:$E$13,2,FALSE)</f>
        <v>6</v>
      </c>
      <c r="G2550" t="s">
        <v>14</v>
      </c>
      <c r="H2550">
        <f>VLOOKUP(G2550,Index!$G$2:$H$40,2,FALSE)</f>
        <v>26</v>
      </c>
      <c r="I2550" s="3">
        <v>170000</v>
      </c>
      <c r="J2550" s="3">
        <v>20000</v>
      </c>
      <c r="K2550" s="3">
        <v>300000</v>
      </c>
      <c r="L2550" s="3">
        <v>20000</v>
      </c>
      <c r="M2550" s="3">
        <f t="shared" si="156"/>
        <v>510000</v>
      </c>
      <c r="N2550" s="3">
        <f t="shared" si="158"/>
        <v>127500</v>
      </c>
      <c r="O2550" s="3">
        <f t="shared" si="159"/>
        <v>0</v>
      </c>
      <c r="P2550">
        <v>8.3000000000000007</v>
      </c>
      <c r="Q2550">
        <v>33</v>
      </c>
      <c r="R2550">
        <v>8.6999999999999993</v>
      </c>
      <c r="S2550">
        <v>36</v>
      </c>
      <c r="T2550" t="s">
        <v>753</v>
      </c>
      <c r="U2550">
        <f>VLOOKUP(T2550,Index!$J$2:$K$1319,2,FALSE)</f>
        <v>614</v>
      </c>
      <c r="V2550" t="s">
        <v>15</v>
      </c>
      <c r="W2550">
        <f t="shared" si="157"/>
        <v>3</v>
      </c>
    </row>
    <row r="2551" spans="1:23">
      <c r="A2551" t="s">
        <v>637</v>
      </c>
      <c r="B2551" t="s">
        <v>28</v>
      </c>
      <c r="C2551">
        <f>VLOOKUP(B2551,Index!$A$2:$B$18,2,FALSE)</f>
        <v>15</v>
      </c>
      <c r="D2551">
        <v>2011</v>
      </c>
      <c r="E2551" t="s">
        <v>34</v>
      </c>
      <c r="F2551">
        <f>VLOOKUP(E2551,Index!$D$2:$E$13,2,FALSE)</f>
        <v>1</v>
      </c>
      <c r="G2551" t="s">
        <v>168</v>
      </c>
      <c r="H2551">
        <f>VLOOKUP(G2551,Index!$G$2:$H$40,2,FALSE)</f>
        <v>19</v>
      </c>
      <c r="I2551" s="3">
        <v>100000</v>
      </c>
      <c r="J2551" s="3">
        <v>340000</v>
      </c>
      <c r="K2551" s="3">
        <v>0</v>
      </c>
      <c r="L2551" s="3">
        <v>70000</v>
      </c>
      <c r="M2551" s="3">
        <f t="shared" si="156"/>
        <v>510000</v>
      </c>
      <c r="N2551" s="3">
        <f t="shared" si="158"/>
        <v>127500</v>
      </c>
      <c r="O2551" s="3">
        <f t="shared" si="159"/>
        <v>0</v>
      </c>
      <c r="P2551">
        <v>7.8</v>
      </c>
      <c r="Q2551">
        <v>36</v>
      </c>
      <c r="R2551">
        <v>6.6</v>
      </c>
      <c r="S2551">
        <v>55</v>
      </c>
      <c r="T2551" t="s">
        <v>252</v>
      </c>
      <c r="U2551">
        <f>VLOOKUP(T2551,Index!$J$2:$K$1319,2,FALSE)</f>
        <v>646</v>
      </c>
      <c r="V2551" t="s">
        <v>15</v>
      </c>
      <c r="W2551">
        <f t="shared" si="157"/>
        <v>3</v>
      </c>
    </row>
    <row r="2552" spans="1:23">
      <c r="A2552" t="s">
        <v>2370</v>
      </c>
      <c r="B2552" t="s">
        <v>112</v>
      </c>
      <c r="C2552">
        <f>VLOOKUP(B2552,Index!$A$2:$B$18,2,FALSE)</f>
        <v>11</v>
      </c>
      <c r="D2552">
        <v>2007</v>
      </c>
      <c r="E2552" t="s">
        <v>90</v>
      </c>
      <c r="F2552">
        <f>VLOOKUP(E2552,Index!$D$2:$E$13,2,FALSE)</f>
        <v>8</v>
      </c>
      <c r="G2552" t="s">
        <v>173</v>
      </c>
      <c r="H2552">
        <f>VLOOKUP(G2552,Index!$G$2:$H$40,2,FALSE)</f>
        <v>31</v>
      </c>
      <c r="I2552" s="3">
        <v>360000</v>
      </c>
      <c r="J2552" s="3">
        <v>20000</v>
      </c>
      <c r="K2552" s="3">
        <v>70000</v>
      </c>
      <c r="L2552" s="3">
        <v>40000</v>
      </c>
      <c r="M2552" s="3">
        <f t="shared" si="156"/>
        <v>490000</v>
      </c>
      <c r="N2552" s="3">
        <f t="shared" si="158"/>
        <v>122500</v>
      </c>
      <c r="O2552" s="3">
        <f t="shared" si="159"/>
        <v>0</v>
      </c>
      <c r="P2552">
        <v>6.3</v>
      </c>
      <c r="Q2552">
        <v>31</v>
      </c>
      <c r="R2552">
        <v>7.1</v>
      </c>
      <c r="S2552">
        <v>24</v>
      </c>
      <c r="T2552" t="s">
        <v>330</v>
      </c>
      <c r="U2552">
        <f>VLOOKUP(T2552,Index!$J$2:$K$1319,2,FALSE)</f>
        <v>1174</v>
      </c>
      <c r="V2552" t="s">
        <v>61</v>
      </c>
      <c r="W2552">
        <f t="shared" si="157"/>
        <v>3</v>
      </c>
    </row>
    <row r="2553" spans="1:23">
      <c r="A2553" t="s">
        <v>2371</v>
      </c>
      <c r="B2553" t="s">
        <v>112</v>
      </c>
      <c r="C2553">
        <f>VLOOKUP(B2553,Index!$A$2:$B$18,2,FALSE)</f>
        <v>11</v>
      </c>
      <c r="D2553">
        <v>2007</v>
      </c>
      <c r="E2553" t="s">
        <v>17</v>
      </c>
      <c r="F2553">
        <f>VLOOKUP(E2553,Index!$D$2:$E$13,2,FALSE)</f>
        <v>7</v>
      </c>
      <c r="G2553" t="s">
        <v>227</v>
      </c>
      <c r="H2553">
        <f>VLOOKUP(G2553,Index!$G$2:$H$40,2,FALSE)</f>
        <v>5</v>
      </c>
      <c r="I2553" s="3">
        <v>80000</v>
      </c>
      <c r="J2553" s="3">
        <v>270000</v>
      </c>
      <c r="K2553" s="3">
        <v>0</v>
      </c>
      <c r="L2553" s="3">
        <v>150000</v>
      </c>
      <c r="M2553" s="3">
        <f t="shared" si="156"/>
        <v>500000</v>
      </c>
      <c r="N2553" s="3">
        <f t="shared" si="158"/>
        <v>125000</v>
      </c>
      <c r="O2553" s="3">
        <f t="shared" si="159"/>
        <v>0</v>
      </c>
      <c r="P2553">
        <v>8</v>
      </c>
      <c r="Q2553">
        <v>18</v>
      </c>
      <c r="R2553">
        <v>7.3</v>
      </c>
      <c r="S2553">
        <v>29</v>
      </c>
      <c r="T2553" t="s">
        <v>1105</v>
      </c>
      <c r="U2553">
        <f>VLOOKUP(T2553,Index!$J$2:$K$1319,2,FALSE)</f>
        <v>721</v>
      </c>
      <c r="V2553" t="s">
        <v>78</v>
      </c>
      <c r="W2553">
        <f t="shared" si="157"/>
        <v>3</v>
      </c>
    </row>
    <row r="2554" spans="1:23">
      <c r="A2554" t="s">
        <v>1742</v>
      </c>
      <c r="B2554" t="s">
        <v>112</v>
      </c>
      <c r="C2554">
        <f>VLOOKUP(B2554,Index!$A$2:$B$18,2,FALSE)</f>
        <v>11</v>
      </c>
      <c r="D2554">
        <v>2009</v>
      </c>
      <c r="E2554" t="s">
        <v>34</v>
      </c>
      <c r="F2554">
        <f>VLOOKUP(E2554,Index!$D$2:$E$13,2,FALSE)</f>
        <v>1</v>
      </c>
      <c r="G2554" t="s">
        <v>94</v>
      </c>
      <c r="H2554">
        <f>VLOOKUP(G2554,Index!$G$2:$H$40,2,FALSE)</f>
        <v>15</v>
      </c>
      <c r="I2554" s="3">
        <v>180000</v>
      </c>
      <c r="J2554" s="3">
        <v>200000</v>
      </c>
      <c r="K2554" s="3">
        <v>0</v>
      </c>
      <c r="L2554" s="3">
        <v>120000</v>
      </c>
      <c r="M2554" s="3">
        <f t="shared" si="156"/>
        <v>500000</v>
      </c>
      <c r="N2554" s="3">
        <f t="shared" si="158"/>
        <v>125000</v>
      </c>
      <c r="O2554" s="3">
        <f t="shared" si="159"/>
        <v>0</v>
      </c>
      <c r="R2554">
        <v>6.6</v>
      </c>
      <c r="S2554">
        <v>9</v>
      </c>
      <c r="T2554" t="s">
        <v>1000</v>
      </c>
      <c r="U2554">
        <f>VLOOKUP(T2554,Index!$J$2:$K$1319,2,FALSE)</f>
        <v>338</v>
      </c>
      <c r="V2554" t="s">
        <v>15</v>
      </c>
      <c r="W2554">
        <f t="shared" si="157"/>
        <v>3</v>
      </c>
    </row>
    <row r="2555" spans="1:23">
      <c r="A2555" t="s">
        <v>2372</v>
      </c>
      <c r="B2555" t="s">
        <v>926</v>
      </c>
      <c r="C2555">
        <f>VLOOKUP(B2555,Index!$A$2:$B$18,2,FALSE)</f>
        <v>12</v>
      </c>
      <c r="D2555">
        <v>2012</v>
      </c>
      <c r="E2555" t="s">
        <v>48</v>
      </c>
      <c r="F2555">
        <f>VLOOKUP(E2555,Index!$D$2:$E$13,2,FALSE)</f>
        <v>9</v>
      </c>
      <c r="G2555" t="s">
        <v>45</v>
      </c>
      <c r="H2555">
        <f>VLOOKUP(G2555,Index!$G$2:$H$40,2,FALSE)</f>
        <v>30</v>
      </c>
      <c r="I2555" s="3">
        <v>250000</v>
      </c>
      <c r="J2555" s="3">
        <v>130000</v>
      </c>
      <c r="K2555" s="3">
        <v>40000</v>
      </c>
      <c r="L2555" s="3">
        <v>70000</v>
      </c>
      <c r="M2555" s="3">
        <f t="shared" si="156"/>
        <v>490000</v>
      </c>
      <c r="N2555" s="3">
        <f t="shared" si="158"/>
        <v>122500</v>
      </c>
      <c r="O2555" s="3">
        <f t="shared" si="159"/>
        <v>0</v>
      </c>
      <c r="P2555">
        <v>7.1</v>
      </c>
      <c r="Q2555">
        <v>60</v>
      </c>
      <c r="R2555">
        <v>7.5</v>
      </c>
      <c r="S2555">
        <v>169</v>
      </c>
      <c r="T2555" t="s">
        <v>333</v>
      </c>
      <c r="U2555">
        <f>VLOOKUP(T2555,Index!$J$2:$K$1319,2,FALSE)</f>
        <v>1306</v>
      </c>
      <c r="V2555" t="s">
        <v>61</v>
      </c>
      <c r="W2555">
        <f t="shared" si="157"/>
        <v>3</v>
      </c>
    </row>
    <row r="2556" spans="1:23">
      <c r="A2556" t="s">
        <v>2373</v>
      </c>
      <c r="B2556" t="s">
        <v>33</v>
      </c>
      <c r="C2556">
        <f>VLOOKUP(B2556,Index!$A$2:$B$18,2,FALSE)</f>
        <v>9</v>
      </c>
      <c r="D2556">
        <v>2010</v>
      </c>
      <c r="E2556" t="s">
        <v>221</v>
      </c>
      <c r="F2556">
        <f>VLOOKUP(E2556,Index!$D$2:$E$13,2,FALSE)</f>
        <v>12</v>
      </c>
      <c r="G2556" t="s">
        <v>77</v>
      </c>
      <c r="H2556">
        <f>VLOOKUP(G2556,Index!$G$2:$H$40,2,FALSE)</f>
        <v>35</v>
      </c>
      <c r="I2556" s="3">
        <v>180000</v>
      </c>
      <c r="J2556" s="3">
        <v>220000</v>
      </c>
      <c r="K2556" s="3">
        <v>20000</v>
      </c>
      <c r="L2556" s="3">
        <v>80000</v>
      </c>
      <c r="M2556" s="3">
        <f t="shared" si="156"/>
        <v>500000</v>
      </c>
      <c r="N2556" s="3">
        <f t="shared" si="158"/>
        <v>125000</v>
      </c>
      <c r="O2556" s="3">
        <f t="shared" si="159"/>
        <v>0</v>
      </c>
      <c r="P2556">
        <v>7.6</v>
      </c>
      <c r="Q2556">
        <v>37</v>
      </c>
      <c r="R2556">
        <v>7.3</v>
      </c>
      <c r="S2556">
        <v>50</v>
      </c>
      <c r="T2556" t="s">
        <v>2374</v>
      </c>
      <c r="U2556">
        <f>VLOOKUP(T2556,Index!$J$2:$K$1319,2,FALSE)</f>
        <v>393</v>
      </c>
      <c r="V2556" t="s">
        <v>61</v>
      </c>
      <c r="W2556">
        <f t="shared" si="157"/>
        <v>3</v>
      </c>
    </row>
    <row r="2557" spans="1:23">
      <c r="A2557" t="s">
        <v>2375</v>
      </c>
      <c r="B2557" t="s">
        <v>63</v>
      </c>
      <c r="C2557">
        <f>VLOOKUP(B2557,Index!$A$2:$B$18,2,FALSE)</f>
        <v>1</v>
      </c>
      <c r="D2557">
        <v>2012</v>
      </c>
      <c r="E2557" t="s">
        <v>23</v>
      </c>
      <c r="F2557">
        <f>VLOOKUP(E2557,Index!$D$2:$E$13,2,FALSE)</f>
        <v>4</v>
      </c>
      <c r="G2557" t="s">
        <v>173</v>
      </c>
      <c r="H2557">
        <f>VLOOKUP(G2557,Index!$G$2:$H$40,2,FALSE)</f>
        <v>31</v>
      </c>
      <c r="I2557" s="3">
        <v>220000</v>
      </c>
      <c r="J2557" s="3">
        <v>70000</v>
      </c>
      <c r="K2557" s="3">
        <v>180000</v>
      </c>
      <c r="L2557" s="3">
        <v>20000</v>
      </c>
      <c r="M2557" s="3">
        <f t="shared" si="156"/>
        <v>490000</v>
      </c>
      <c r="N2557" s="3">
        <f t="shared" si="158"/>
        <v>122500</v>
      </c>
      <c r="O2557" s="3">
        <f t="shared" si="159"/>
        <v>0</v>
      </c>
      <c r="P2557">
        <v>7.8</v>
      </c>
      <c r="Q2557">
        <v>60</v>
      </c>
      <c r="R2557">
        <v>7.8</v>
      </c>
      <c r="S2557">
        <v>113</v>
      </c>
      <c r="T2557" t="s">
        <v>411</v>
      </c>
      <c r="U2557">
        <f>VLOOKUP(T2557,Index!$J$2:$K$1319,2,FALSE)</f>
        <v>569</v>
      </c>
      <c r="V2557" t="s">
        <v>78</v>
      </c>
      <c r="W2557">
        <f t="shared" si="157"/>
        <v>3</v>
      </c>
    </row>
    <row r="2558" spans="1:23">
      <c r="A2558" t="s">
        <v>1708</v>
      </c>
      <c r="B2558" t="s">
        <v>28</v>
      </c>
      <c r="C2558">
        <f>VLOOKUP(B2558,Index!$A$2:$B$18,2,FALSE)</f>
        <v>15</v>
      </c>
      <c r="D2558">
        <v>2011</v>
      </c>
      <c r="E2558" t="s">
        <v>48</v>
      </c>
      <c r="F2558">
        <f>VLOOKUP(E2558,Index!$D$2:$E$13,2,FALSE)</f>
        <v>9</v>
      </c>
      <c r="G2558" t="s">
        <v>49</v>
      </c>
      <c r="H2558">
        <f>VLOOKUP(G2558,Index!$G$2:$H$40,2,FALSE)</f>
        <v>4</v>
      </c>
      <c r="I2558" s="3">
        <v>250000</v>
      </c>
      <c r="J2558" s="3">
        <v>200000</v>
      </c>
      <c r="K2558" s="3">
        <v>0</v>
      </c>
      <c r="L2558" s="3">
        <v>50000</v>
      </c>
      <c r="M2558" s="3">
        <f t="shared" si="156"/>
        <v>500000</v>
      </c>
      <c r="N2558" s="3">
        <f t="shared" si="158"/>
        <v>125000</v>
      </c>
      <c r="O2558" s="3">
        <f t="shared" si="159"/>
        <v>0</v>
      </c>
      <c r="P2558">
        <v>7.2</v>
      </c>
      <c r="Q2558">
        <v>56</v>
      </c>
      <c r="R2558">
        <v>6</v>
      </c>
      <c r="S2558">
        <v>96</v>
      </c>
      <c r="T2558" t="s">
        <v>370</v>
      </c>
      <c r="U2558">
        <f>VLOOKUP(T2558,Index!$J$2:$K$1319,2,FALSE)</f>
        <v>394</v>
      </c>
      <c r="V2558" t="s">
        <v>61</v>
      </c>
      <c r="W2558">
        <f t="shared" si="157"/>
        <v>3</v>
      </c>
    </row>
    <row r="2559" spans="1:23">
      <c r="A2559" t="s">
        <v>2376</v>
      </c>
      <c r="B2559" t="s">
        <v>39</v>
      </c>
      <c r="C2559">
        <f>VLOOKUP(B2559,Index!$A$2:$B$18,2,FALSE)</f>
        <v>8</v>
      </c>
      <c r="D2559">
        <v>2002</v>
      </c>
      <c r="E2559" t="s">
        <v>67</v>
      </c>
      <c r="F2559">
        <f>VLOOKUP(E2559,Index!$D$2:$E$13,2,FALSE)</f>
        <v>10</v>
      </c>
      <c r="G2559" t="s">
        <v>49</v>
      </c>
      <c r="H2559">
        <f>VLOOKUP(G2559,Index!$G$2:$H$40,2,FALSE)</f>
        <v>4</v>
      </c>
      <c r="I2559" s="3">
        <v>240000</v>
      </c>
      <c r="J2559" s="3">
        <v>190000</v>
      </c>
      <c r="K2559" s="3">
        <v>0</v>
      </c>
      <c r="L2559" s="3">
        <v>60000</v>
      </c>
      <c r="M2559" s="3">
        <f t="shared" si="156"/>
        <v>490000</v>
      </c>
      <c r="N2559" s="3">
        <f t="shared" si="158"/>
        <v>122500</v>
      </c>
      <c r="O2559" s="3">
        <f t="shared" si="159"/>
        <v>0</v>
      </c>
      <c r="P2559">
        <v>8.1</v>
      </c>
      <c r="Q2559">
        <v>22</v>
      </c>
      <c r="R2559">
        <v>8.3000000000000007</v>
      </c>
      <c r="S2559">
        <v>8</v>
      </c>
      <c r="T2559" t="s">
        <v>180</v>
      </c>
      <c r="U2559">
        <f>VLOOKUP(T2559,Index!$J$2:$K$1319,2,FALSE)</f>
        <v>683</v>
      </c>
      <c r="V2559" t="s">
        <v>61</v>
      </c>
      <c r="W2559">
        <f t="shared" si="157"/>
        <v>3</v>
      </c>
    </row>
    <row r="2560" spans="1:23">
      <c r="A2560" t="s">
        <v>2377</v>
      </c>
      <c r="B2560" t="s">
        <v>156</v>
      </c>
      <c r="C2560">
        <f>VLOOKUP(B2560,Index!$A$2:$B$18,2,FALSE)</f>
        <v>4</v>
      </c>
      <c r="D2560">
        <v>2001</v>
      </c>
      <c r="E2560" t="s">
        <v>90</v>
      </c>
      <c r="F2560">
        <f>VLOOKUP(E2560,Index!$D$2:$E$13,2,FALSE)</f>
        <v>8</v>
      </c>
      <c r="G2560" t="s">
        <v>14</v>
      </c>
      <c r="H2560">
        <f>VLOOKUP(G2560,Index!$G$2:$H$40,2,FALSE)</f>
        <v>26</v>
      </c>
      <c r="I2560" s="3">
        <v>130000</v>
      </c>
      <c r="J2560" s="3">
        <v>50000</v>
      </c>
      <c r="K2560" s="3">
        <v>310000</v>
      </c>
      <c r="L2560" s="3">
        <v>10000</v>
      </c>
      <c r="M2560" s="3">
        <f t="shared" si="156"/>
        <v>500000</v>
      </c>
      <c r="N2560" s="3">
        <f t="shared" si="158"/>
        <v>125000</v>
      </c>
      <c r="O2560" s="3">
        <f t="shared" si="159"/>
        <v>0</v>
      </c>
      <c r="P2560">
        <v>8.8000000000000007</v>
      </c>
      <c r="Q2560">
        <v>20</v>
      </c>
      <c r="R2560">
        <v>9.1</v>
      </c>
      <c r="S2560">
        <v>26</v>
      </c>
      <c r="T2560" t="s">
        <v>2378</v>
      </c>
      <c r="U2560">
        <f>VLOOKUP(T2560,Index!$J$2:$K$1319,2,FALSE)</f>
        <v>912</v>
      </c>
      <c r="V2560" t="s">
        <v>15</v>
      </c>
      <c r="W2560">
        <f t="shared" si="157"/>
        <v>3</v>
      </c>
    </row>
    <row r="2561" spans="1:23">
      <c r="A2561" t="s">
        <v>2379</v>
      </c>
      <c r="B2561" t="s">
        <v>12</v>
      </c>
      <c r="C2561">
        <f>VLOOKUP(B2561,Index!$A$2:$B$18,2,FALSE)</f>
        <v>13</v>
      </c>
      <c r="D2561">
        <v>2008</v>
      </c>
      <c r="E2561" t="s">
        <v>13</v>
      </c>
      <c r="F2561">
        <f>VLOOKUP(E2561,Index!$D$2:$E$13,2,FALSE)</f>
        <v>11</v>
      </c>
      <c r="G2561" t="s">
        <v>407</v>
      </c>
      <c r="H2561">
        <f>VLOOKUP(G2561,Index!$G$2:$H$40,2,FALSE)</f>
        <v>29</v>
      </c>
      <c r="I2561" s="3">
        <v>450000</v>
      </c>
      <c r="J2561" s="3">
        <v>10000</v>
      </c>
      <c r="K2561" s="3">
        <v>0</v>
      </c>
      <c r="L2561" s="3">
        <v>40000</v>
      </c>
      <c r="M2561" s="3">
        <f t="shared" si="156"/>
        <v>500000</v>
      </c>
      <c r="N2561" s="3">
        <f t="shared" si="158"/>
        <v>125000</v>
      </c>
      <c r="O2561" s="3">
        <f t="shared" si="159"/>
        <v>0</v>
      </c>
      <c r="P2561">
        <v>5.9</v>
      </c>
      <c r="Q2561">
        <v>29</v>
      </c>
      <c r="R2561">
        <v>6.3</v>
      </c>
      <c r="S2561">
        <v>9</v>
      </c>
      <c r="T2561" t="s">
        <v>932</v>
      </c>
      <c r="U2561">
        <f>VLOOKUP(T2561,Index!$J$2:$K$1319,2,FALSE)</f>
        <v>214</v>
      </c>
      <c r="V2561" t="s">
        <v>15</v>
      </c>
      <c r="W2561">
        <f t="shared" si="157"/>
        <v>3</v>
      </c>
    </row>
    <row r="2562" spans="1:23">
      <c r="A2562" t="s">
        <v>2380</v>
      </c>
      <c r="B2562" t="s">
        <v>97</v>
      </c>
      <c r="C2562">
        <f>VLOOKUP(B2562,Index!$A$2:$B$18,2,FALSE)</f>
        <v>16</v>
      </c>
      <c r="D2562">
        <v>2004</v>
      </c>
      <c r="E2562" t="s">
        <v>59</v>
      </c>
      <c r="F2562">
        <f>VLOOKUP(E2562,Index!$D$2:$E$13,2,FALSE)</f>
        <v>3</v>
      </c>
      <c r="G2562" t="s">
        <v>657</v>
      </c>
      <c r="H2562">
        <f>VLOOKUP(G2562,Index!$G$2:$H$40,2,FALSE)</f>
        <v>33</v>
      </c>
      <c r="I2562" s="3">
        <v>300000</v>
      </c>
      <c r="J2562" s="3">
        <v>100000</v>
      </c>
      <c r="K2562" s="3">
        <v>80000</v>
      </c>
      <c r="L2562" s="3">
        <v>20000</v>
      </c>
      <c r="M2562" s="3">
        <f t="shared" ref="M2562:M2625" si="160">SUM(I2562:L2562)</f>
        <v>500000</v>
      </c>
      <c r="N2562" s="3">
        <f t="shared" si="158"/>
        <v>125000</v>
      </c>
      <c r="O2562" s="3">
        <f t="shared" si="159"/>
        <v>0</v>
      </c>
      <c r="P2562">
        <v>8.3000000000000007</v>
      </c>
      <c r="Q2562">
        <v>64</v>
      </c>
      <c r="R2562">
        <v>8.6999999999999993</v>
      </c>
      <c r="S2562">
        <v>25</v>
      </c>
      <c r="T2562" t="s">
        <v>786</v>
      </c>
      <c r="U2562">
        <f>VLOOKUP(T2562,Index!$J$2:$K$1319,2,FALSE)</f>
        <v>1133</v>
      </c>
      <c r="V2562" t="s">
        <v>37</v>
      </c>
      <c r="W2562">
        <f t="shared" ref="W2562:W2625" si="161">IF(T2562=G2562,1,3)</f>
        <v>3</v>
      </c>
    </row>
    <row r="2563" spans="1:23">
      <c r="A2563" t="s">
        <v>2381</v>
      </c>
      <c r="B2563" t="s">
        <v>28</v>
      </c>
      <c r="C2563">
        <f>VLOOKUP(B2563,Index!$A$2:$B$18,2,FALSE)</f>
        <v>15</v>
      </c>
      <c r="D2563">
        <v>2012</v>
      </c>
      <c r="E2563" t="s">
        <v>13</v>
      </c>
      <c r="F2563">
        <f>VLOOKUP(E2563,Index!$D$2:$E$13,2,FALSE)</f>
        <v>11</v>
      </c>
      <c r="G2563" t="s">
        <v>35</v>
      </c>
      <c r="H2563">
        <f>VLOOKUP(G2563,Index!$G$2:$H$40,2,FALSE)</f>
        <v>32</v>
      </c>
      <c r="I2563" s="3">
        <v>470000</v>
      </c>
      <c r="J2563" s="3">
        <v>0</v>
      </c>
      <c r="K2563" s="3">
        <v>0</v>
      </c>
      <c r="L2563" s="3">
        <v>30000</v>
      </c>
      <c r="M2563" s="3">
        <f t="shared" si="160"/>
        <v>500000</v>
      </c>
      <c r="N2563" s="3">
        <f t="shared" ref="N2563:N2626" si="162">AVERAGE(I2563:L2563)</f>
        <v>125000</v>
      </c>
      <c r="O2563" s="3">
        <f t="shared" ref="O2563:O2626" si="163">IF(M2563&gt;AVERAGE($M$2:$M$8064),1,0)</f>
        <v>0</v>
      </c>
      <c r="P2563">
        <v>6.8</v>
      </c>
      <c r="Q2563">
        <v>19</v>
      </c>
      <c r="R2563">
        <v>6.4</v>
      </c>
      <c r="S2563">
        <v>22</v>
      </c>
      <c r="T2563" t="s">
        <v>306</v>
      </c>
      <c r="U2563">
        <f>VLOOKUP(T2563,Index!$J$2:$K$1319,2,FALSE)</f>
        <v>1259</v>
      </c>
      <c r="V2563" t="s">
        <v>15</v>
      </c>
      <c r="W2563">
        <f t="shared" si="161"/>
        <v>3</v>
      </c>
    </row>
    <row r="2564" spans="1:23">
      <c r="A2564" t="s">
        <v>2382</v>
      </c>
      <c r="B2564" t="s">
        <v>20</v>
      </c>
      <c r="C2564">
        <f>VLOOKUP(B2564,Index!$A$2:$B$18,2,FALSE)</f>
        <v>3</v>
      </c>
      <c r="D2564">
        <v>2010</v>
      </c>
      <c r="E2564" t="s">
        <v>187</v>
      </c>
      <c r="F2564">
        <f>VLOOKUP(E2564,Index!$D$2:$E$13,2,FALSE)</f>
        <v>2</v>
      </c>
      <c r="G2564" t="s">
        <v>14</v>
      </c>
      <c r="H2564">
        <f>VLOOKUP(G2564,Index!$G$2:$H$40,2,FALSE)</f>
        <v>26</v>
      </c>
      <c r="I2564" s="3">
        <v>100000</v>
      </c>
      <c r="J2564" s="3">
        <v>340000</v>
      </c>
      <c r="K2564" s="3">
        <v>10000</v>
      </c>
      <c r="L2564" s="3">
        <v>50000</v>
      </c>
      <c r="M2564" s="3">
        <f t="shared" si="160"/>
        <v>500000</v>
      </c>
      <c r="N2564" s="3">
        <f t="shared" si="162"/>
        <v>125000</v>
      </c>
      <c r="O2564" s="3">
        <f t="shared" si="163"/>
        <v>0</v>
      </c>
      <c r="P2564">
        <v>5.6</v>
      </c>
      <c r="Q2564">
        <v>23</v>
      </c>
      <c r="T2564" t="s">
        <v>2383</v>
      </c>
      <c r="U2564">
        <f>VLOOKUP(T2564,Index!$J$2:$K$1319,2,FALSE)</f>
        <v>509</v>
      </c>
      <c r="V2564" t="s">
        <v>15</v>
      </c>
      <c r="W2564">
        <f t="shared" si="161"/>
        <v>3</v>
      </c>
    </row>
    <row r="2565" spans="1:23">
      <c r="A2565" t="s">
        <v>2384</v>
      </c>
      <c r="B2565" t="s">
        <v>28</v>
      </c>
      <c r="C2565">
        <f>VLOOKUP(B2565,Index!$A$2:$B$18,2,FALSE)</f>
        <v>15</v>
      </c>
      <c r="D2565">
        <v>2007</v>
      </c>
      <c r="E2565" t="s">
        <v>67</v>
      </c>
      <c r="F2565">
        <f>VLOOKUP(E2565,Index!$D$2:$E$13,2,FALSE)</f>
        <v>10</v>
      </c>
      <c r="G2565" t="s">
        <v>168</v>
      </c>
      <c r="H2565">
        <f>VLOOKUP(G2565,Index!$G$2:$H$40,2,FALSE)</f>
        <v>19</v>
      </c>
      <c r="I2565" s="3">
        <v>460000</v>
      </c>
      <c r="J2565" s="3">
        <v>0</v>
      </c>
      <c r="K2565" s="3">
        <v>0</v>
      </c>
      <c r="L2565" s="3">
        <v>40000</v>
      </c>
      <c r="M2565" s="3">
        <f t="shared" si="160"/>
        <v>500000</v>
      </c>
      <c r="N2565" s="3">
        <f t="shared" si="162"/>
        <v>125000</v>
      </c>
      <c r="O2565" s="3">
        <f t="shared" si="163"/>
        <v>0</v>
      </c>
      <c r="P2565">
        <v>6.5</v>
      </c>
      <c r="Q2565">
        <v>10</v>
      </c>
      <c r="R2565">
        <v>7.4</v>
      </c>
      <c r="S2565">
        <v>5</v>
      </c>
      <c r="T2565" t="s">
        <v>252</v>
      </c>
      <c r="U2565">
        <f>VLOOKUP(T2565,Index!$J$2:$K$1319,2,FALSE)</f>
        <v>646</v>
      </c>
      <c r="V2565" t="s">
        <v>78</v>
      </c>
      <c r="W2565">
        <f t="shared" si="161"/>
        <v>3</v>
      </c>
    </row>
    <row r="2566" spans="1:23">
      <c r="A2566" t="s">
        <v>1534</v>
      </c>
      <c r="B2566" t="s">
        <v>28</v>
      </c>
      <c r="C2566">
        <f>VLOOKUP(B2566,Index!$A$2:$B$18,2,FALSE)</f>
        <v>15</v>
      </c>
      <c r="D2566">
        <v>2006</v>
      </c>
      <c r="E2566" t="s">
        <v>17</v>
      </c>
      <c r="F2566">
        <f>VLOOKUP(E2566,Index!$D$2:$E$13,2,FALSE)</f>
        <v>7</v>
      </c>
      <c r="G2566" t="s">
        <v>94</v>
      </c>
      <c r="H2566">
        <f>VLOOKUP(G2566,Index!$G$2:$H$40,2,FALSE)</f>
        <v>15</v>
      </c>
      <c r="I2566" s="3">
        <v>420000</v>
      </c>
      <c r="J2566" s="3">
        <v>40000</v>
      </c>
      <c r="K2566" s="3">
        <v>0</v>
      </c>
      <c r="L2566" s="3">
        <v>40000</v>
      </c>
      <c r="M2566" s="3">
        <f t="shared" si="160"/>
        <v>500000</v>
      </c>
      <c r="N2566" s="3">
        <f t="shared" si="162"/>
        <v>125000</v>
      </c>
      <c r="O2566" s="3">
        <f t="shared" si="163"/>
        <v>0</v>
      </c>
      <c r="P2566">
        <v>8.9</v>
      </c>
      <c r="Q2566">
        <v>61</v>
      </c>
      <c r="R2566">
        <v>8.1</v>
      </c>
      <c r="S2566">
        <v>140</v>
      </c>
      <c r="T2566" t="s">
        <v>491</v>
      </c>
      <c r="U2566">
        <f>VLOOKUP(T2566,Index!$J$2:$K$1319,2,FALSE)</f>
        <v>261</v>
      </c>
      <c r="V2566" t="s">
        <v>78</v>
      </c>
      <c r="W2566">
        <f t="shared" si="161"/>
        <v>3</v>
      </c>
    </row>
    <row r="2567" spans="1:23">
      <c r="A2567" t="s">
        <v>2357</v>
      </c>
      <c r="B2567" t="s">
        <v>39</v>
      </c>
      <c r="C2567">
        <f>VLOOKUP(B2567,Index!$A$2:$B$18,2,FALSE)</f>
        <v>8</v>
      </c>
      <c r="D2567">
        <v>2004</v>
      </c>
      <c r="E2567" t="s">
        <v>34</v>
      </c>
      <c r="F2567">
        <f>VLOOKUP(E2567,Index!$D$2:$E$13,2,FALSE)</f>
        <v>1</v>
      </c>
      <c r="G2567" t="s">
        <v>429</v>
      </c>
      <c r="H2567">
        <f>VLOOKUP(G2567,Index!$G$2:$H$40,2,FALSE)</f>
        <v>34</v>
      </c>
      <c r="I2567" s="3">
        <v>240000</v>
      </c>
      <c r="J2567" s="3">
        <v>190000</v>
      </c>
      <c r="K2567" s="3">
        <v>0</v>
      </c>
      <c r="L2567" s="3">
        <v>60000</v>
      </c>
      <c r="M2567" s="3">
        <f t="shared" si="160"/>
        <v>490000</v>
      </c>
      <c r="N2567" s="3">
        <f t="shared" si="162"/>
        <v>122500</v>
      </c>
      <c r="O2567" s="3">
        <f t="shared" si="163"/>
        <v>0</v>
      </c>
      <c r="P2567">
        <v>6.5</v>
      </c>
      <c r="Q2567">
        <v>8</v>
      </c>
      <c r="R2567">
        <v>7.3</v>
      </c>
      <c r="S2567">
        <v>8</v>
      </c>
      <c r="T2567" t="s">
        <v>429</v>
      </c>
      <c r="U2567">
        <f>VLOOKUP(T2567,Index!$J$2:$K$1319,2,FALSE)</f>
        <v>1158</v>
      </c>
      <c r="V2567" t="s">
        <v>15</v>
      </c>
      <c r="W2567">
        <f t="shared" si="161"/>
        <v>1</v>
      </c>
    </row>
    <row r="2568" spans="1:23">
      <c r="A2568" t="s">
        <v>470</v>
      </c>
      <c r="B2568" t="s">
        <v>12</v>
      </c>
      <c r="C2568">
        <f>VLOOKUP(B2568,Index!$A$2:$B$18,2,FALSE)</f>
        <v>13</v>
      </c>
      <c r="D2568">
        <v>2012</v>
      </c>
      <c r="E2568" t="s">
        <v>13</v>
      </c>
      <c r="F2568">
        <f>VLOOKUP(E2568,Index!$D$2:$E$13,2,FALSE)</f>
        <v>11</v>
      </c>
      <c r="G2568" t="s">
        <v>94</v>
      </c>
      <c r="H2568">
        <f>VLOOKUP(G2568,Index!$G$2:$H$40,2,FALSE)</f>
        <v>15</v>
      </c>
      <c r="I2568" s="3">
        <v>470000</v>
      </c>
      <c r="J2568" s="3">
        <v>0</v>
      </c>
      <c r="K2568" s="3">
        <v>0</v>
      </c>
      <c r="L2568" s="3">
        <v>30000</v>
      </c>
      <c r="M2568" s="3">
        <f t="shared" si="160"/>
        <v>500000</v>
      </c>
      <c r="N2568" s="3">
        <f t="shared" si="162"/>
        <v>125000</v>
      </c>
      <c r="O2568" s="3">
        <f t="shared" si="163"/>
        <v>0</v>
      </c>
      <c r="R2568">
        <v>7.3</v>
      </c>
      <c r="S2568">
        <v>4</v>
      </c>
      <c r="T2568" t="s">
        <v>242</v>
      </c>
      <c r="U2568">
        <f>VLOOKUP(T2568,Index!$J$2:$K$1319,2,FALSE)</f>
        <v>360</v>
      </c>
      <c r="V2568" t="s">
        <v>15</v>
      </c>
      <c r="W2568">
        <f t="shared" si="161"/>
        <v>3</v>
      </c>
    </row>
    <row r="2569" spans="1:23">
      <c r="A2569" t="s">
        <v>510</v>
      </c>
      <c r="B2569" t="s">
        <v>39</v>
      </c>
      <c r="C2569">
        <f>VLOOKUP(B2569,Index!$A$2:$B$18,2,FALSE)</f>
        <v>8</v>
      </c>
      <c r="D2569">
        <v>2010</v>
      </c>
      <c r="E2569" t="s">
        <v>13</v>
      </c>
      <c r="F2569">
        <f>VLOOKUP(E2569,Index!$D$2:$E$13,2,FALSE)</f>
        <v>11</v>
      </c>
      <c r="G2569" t="s">
        <v>94</v>
      </c>
      <c r="H2569">
        <f>VLOOKUP(G2569,Index!$G$2:$H$40,2,FALSE)</f>
        <v>15</v>
      </c>
      <c r="I2569" s="3">
        <v>410000</v>
      </c>
      <c r="J2569" s="3">
        <v>20000</v>
      </c>
      <c r="K2569" s="3">
        <v>0</v>
      </c>
      <c r="L2569" s="3">
        <v>70000</v>
      </c>
      <c r="M2569" s="3">
        <f t="shared" si="160"/>
        <v>500000</v>
      </c>
      <c r="N2569" s="3">
        <f t="shared" si="162"/>
        <v>125000</v>
      </c>
      <c r="O2569" s="3">
        <f t="shared" si="163"/>
        <v>0</v>
      </c>
      <c r="R2569">
        <v>7</v>
      </c>
      <c r="S2569">
        <v>4</v>
      </c>
      <c r="T2569" t="s">
        <v>242</v>
      </c>
      <c r="U2569">
        <f>VLOOKUP(T2569,Index!$J$2:$K$1319,2,FALSE)</f>
        <v>360</v>
      </c>
      <c r="V2569" t="s">
        <v>15</v>
      </c>
      <c r="W2569">
        <f t="shared" si="161"/>
        <v>3</v>
      </c>
    </row>
    <row r="2570" spans="1:23">
      <c r="A2570" t="s">
        <v>2385</v>
      </c>
      <c r="B2570" t="s">
        <v>39</v>
      </c>
      <c r="C2570">
        <f>VLOOKUP(B2570,Index!$A$2:$B$18,2,FALSE)</f>
        <v>8</v>
      </c>
      <c r="D2570">
        <v>2004</v>
      </c>
      <c r="E2570" t="s">
        <v>90</v>
      </c>
      <c r="F2570">
        <f>VLOOKUP(E2570,Index!$D$2:$E$13,2,FALSE)</f>
        <v>8</v>
      </c>
      <c r="G2570" t="s">
        <v>192</v>
      </c>
      <c r="H2570">
        <f>VLOOKUP(G2570,Index!$G$2:$H$40,2,FALSE)</f>
        <v>8</v>
      </c>
      <c r="I2570" s="3">
        <v>110000</v>
      </c>
      <c r="J2570" s="3">
        <v>80000</v>
      </c>
      <c r="K2570" s="3">
        <v>280000</v>
      </c>
      <c r="L2570" s="3">
        <v>30000</v>
      </c>
      <c r="M2570" s="3">
        <f t="shared" si="160"/>
        <v>500000</v>
      </c>
      <c r="N2570" s="3">
        <f t="shared" si="162"/>
        <v>125000</v>
      </c>
      <c r="O2570" s="3">
        <f t="shared" si="163"/>
        <v>0</v>
      </c>
      <c r="P2570">
        <v>6.8</v>
      </c>
      <c r="Q2570">
        <v>37</v>
      </c>
      <c r="R2570">
        <v>8.9</v>
      </c>
      <c r="S2570">
        <v>46</v>
      </c>
      <c r="T2570" t="s">
        <v>192</v>
      </c>
      <c r="U2570">
        <f>VLOOKUP(T2570,Index!$J$2:$K$1319,2,FALSE)</f>
        <v>202</v>
      </c>
      <c r="V2570" t="s">
        <v>61</v>
      </c>
      <c r="W2570">
        <f t="shared" si="161"/>
        <v>1</v>
      </c>
    </row>
    <row r="2571" spans="1:23">
      <c r="A2571" t="s">
        <v>2386</v>
      </c>
      <c r="B2571" t="s">
        <v>28</v>
      </c>
      <c r="C2571">
        <f>VLOOKUP(B2571,Index!$A$2:$B$18,2,FALSE)</f>
        <v>15</v>
      </c>
      <c r="D2571">
        <v>2007</v>
      </c>
      <c r="E2571" t="s">
        <v>13</v>
      </c>
      <c r="F2571">
        <f>VLOOKUP(E2571,Index!$D$2:$E$13,2,FALSE)</f>
        <v>11</v>
      </c>
      <c r="G2571" t="s">
        <v>94</v>
      </c>
      <c r="H2571">
        <f>VLOOKUP(G2571,Index!$G$2:$H$40,2,FALSE)</f>
        <v>15</v>
      </c>
      <c r="I2571" s="3">
        <v>450000</v>
      </c>
      <c r="J2571" s="3">
        <v>10000</v>
      </c>
      <c r="K2571" s="3">
        <v>0</v>
      </c>
      <c r="L2571" s="3">
        <v>40000</v>
      </c>
      <c r="M2571" s="3">
        <f t="shared" si="160"/>
        <v>500000</v>
      </c>
      <c r="N2571" s="3">
        <f t="shared" si="162"/>
        <v>125000</v>
      </c>
      <c r="O2571" s="3">
        <f t="shared" si="163"/>
        <v>0</v>
      </c>
      <c r="P2571">
        <v>8</v>
      </c>
      <c r="Q2571">
        <v>42</v>
      </c>
      <c r="R2571">
        <v>8.1999999999999993</v>
      </c>
      <c r="S2571">
        <v>30</v>
      </c>
      <c r="T2571" t="s">
        <v>135</v>
      </c>
      <c r="U2571">
        <f>VLOOKUP(T2571,Index!$J$2:$K$1319,2,FALSE)</f>
        <v>339</v>
      </c>
      <c r="V2571" t="s">
        <v>15</v>
      </c>
      <c r="W2571">
        <f t="shared" si="161"/>
        <v>3</v>
      </c>
    </row>
    <row r="2572" spans="1:23">
      <c r="A2572" t="s">
        <v>591</v>
      </c>
      <c r="B2572" t="s">
        <v>132</v>
      </c>
      <c r="C2572">
        <f>VLOOKUP(B2572,Index!$A$2:$B$18,2,FALSE)</f>
        <v>5</v>
      </c>
      <c r="D2572">
        <v>2004</v>
      </c>
      <c r="E2572" t="s">
        <v>13</v>
      </c>
      <c r="F2572">
        <f>VLOOKUP(E2572,Index!$D$2:$E$13,2,FALSE)</f>
        <v>11</v>
      </c>
      <c r="G2572" t="s">
        <v>49</v>
      </c>
      <c r="H2572">
        <f>VLOOKUP(G2572,Index!$G$2:$H$40,2,FALSE)</f>
        <v>4</v>
      </c>
      <c r="I2572" s="3">
        <v>380000</v>
      </c>
      <c r="J2572" s="3">
        <v>100000</v>
      </c>
      <c r="K2572" s="3">
        <v>0</v>
      </c>
      <c r="L2572" s="3">
        <v>10000</v>
      </c>
      <c r="M2572" s="3">
        <f t="shared" si="160"/>
        <v>490000</v>
      </c>
      <c r="N2572" s="3">
        <f t="shared" si="162"/>
        <v>122500</v>
      </c>
      <c r="O2572" s="3">
        <f t="shared" si="163"/>
        <v>0</v>
      </c>
      <c r="P2572">
        <v>8.1999999999999993</v>
      </c>
      <c r="Q2572">
        <v>30</v>
      </c>
      <c r="R2572">
        <v>8.9</v>
      </c>
      <c r="S2572">
        <v>17</v>
      </c>
      <c r="T2572" t="s">
        <v>230</v>
      </c>
      <c r="U2572">
        <f>VLOOKUP(T2572,Index!$J$2:$K$1319,2,FALSE)</f>
        <v>793</v>
      </c>
      <c r="V2572" t="s">
        <v>61</v>
      </c>
      <c r="W2572">
        <f t="shared" si="161"/>
        <v>3</v>
      </c>
    </row>
    <row r="2573" spans="1:23">
      <c r="A2573" t="s">
        <v>2387</v>
      </c>
      <c r="B2573" t="s">
        <v>39</v>
      </c>
      <c r="C2573">
        <f>VLOOKUP(B2573,Index!$A$2:$B$18,2,FALSE)</f>
        <v>8</v>
      </c>
      <c r="D2573">
        <v>2003</v>
      </c>
      <c r="E2573" t="s">
        <v>17</v>
      </c>
      <c r="F2573">
        <f>VLOOKUP(E2573,Index!$D$2:$E$13,2,FALSE)</f>
        <v>7</v>
      </c>
      <c r="G2573" t="s">
        <v>429</v>
      </c>
      <c r="H2573">
        <f>VLOOKUP(G2573,Index!$G$2:$H$40,2,FALSE)</f>
        <v>34</v>
      </c>
      <c r="I2573" s="3">
        <v>240000</v>
      </c>
      <c r="J2573" s="3">
        <v>190000</v>
      </c>
      <c r="K2573" s="3">
        <v>0</v>
      </c>
      <c r="L2573" s="3">
        <v>60000</v>
      </c>
      <c r="M2573" s="3">
        <f t="shared" si="160"/>
        <v>490000</v>
      </c>
      <c r="N2573" s="3">
        <f t="shared" si="162"/>
        <v>122500</v>
      </c>
      <c r="O2573" s="3">
        <f t="shared" si="163"/>
        <v>0</v>
      </c>
      <c r="P2573">
        <v>8</v>
      </c>
      <c r="Q2573">
        <v>25</v>
      </c>
      <c r="R2573">
        <v>8.6999999999999993</v>
      </c>
      <c r="S2573">
        <v>16</v>
      </c>
      <c r="T2573" t="s">
        <v>580</v>
      </c>
      <c r="U2573">
        <f>VLOOKUP(T2573,Index!$J$2:$K$1319,2,FALSE)</f>
        <v>918</v>
      </c>
      <c r="V2573" t="s">
        <v>15</v>
      </c>
      <c r="W2573">
        <f t="shared" si="161"/>
        <v>3</v>
      </c>
    </row>
    <row r="2574" spans="1:23">
      <c r="A2574" t="s">
        <v>2388</v>
      </c>
      <c r="B2574" t="s">
        <v>39</v>
      </c>
      <c r="C2574">
        <f>VLOOKUP(B2574,Index!$A$2:$B$18,2,FALSE)</f>
        <v>8</v>
      </c>
      <c r="D2574">
        <v>2005</v>
      </c>
      <c r="E2574" t="s">
        <v>34</v>
      </c>
      <c r="F2574">
        <f>VLOOKUP(E2574,Index!$D$2:$E$13,2,FALSE)</f>
        <v>1</v>
      </c>
      <c r="G2574" t="s">
        <v>49</v>
      </c>
      <c r="H2574">
        <f>VLOOKUP(G2574,Index!$G$2:$H$40,2,FALSE)</f>
        <v>4</v>
      </c>
      <c r="I2574" s="3">
        <v>240000</v>
      </c>
      <c r="J2574" s="3">
        <v>190000</v>
      </c>
      <c r="K2574" s="3">
        <v>0</v>
      </c>
      <c r="L2574" s="3">
        <v>60000</v>
      </c>
      <c r="M2574" s="3">
        <f t="shared" si="160"/>
        <v>490000</v>
      </c>
      <c r="N2574" s="3">
        <f t="shared" si="162"/>
        <v>122500</v>
      </c>
      <c r="O2574" s="3">
        <f t="shared" si="163"/>
        <v>0</v>
      </c>
      <c r="P2574">
        <v>6.7</v>
      </c>
      <c r="Q2574">
        <v>21</v>
      </c>
      <c r="R2574">
        <v>9</v>
      </c>
      <c r="S2574">
        <v>26</v>
      </c>
      <c r="T2574" t="s">
        <v>841</v>
      </c>
      <c r="U2574">
        <f>VLOOKUP(T2574,Index!$J$2:$K$1319,2,FALSE)</f>
        <v>1025</v>
      </c>
      <c r="V2574" t="s">
        <v>78</v>
      </c>
      <c r="W2574">
        <f t="shared" si="161"/>
        <v>3</v>
      </c>
    </row>
    <row r="2575" spans="1:23">
      <c r="A2575" t="s">
        <v>2389</v>
      </c>
      <c r="B2575" t="s">
        <v>156</v>
      </c>
      <c r="C2575">
        <f>VLOOKUP(B2575,Index!$A$2:$B$18,2,FALSE)</f>
        <v>4</v>
      </c>
      <c r="D2575">
        <v>2001</v>
      </c>
      <c r="E2575" t="s">
        <v>21</v>
      </c>
      <c r="F2575">
        <f>VLOOKUP(E2575,Index!$D$2:$E$13,2,FALSE)</f>
        <v>5</v>
      </c>
      <c r="G2575" t="s">
        <v>77</v>
      </c>
      <c r="H2575">
        <f>VLOOKUP(G2575,Index!$G$2:$H$40,2,FALSE)</f>
        <v>35</v>
      </c>
      <c r="I2575" s="3">
        <v>360000</v>
      </c>
      <c r="J2575" s="3">
        <v>130000</v>
      </c>
      <c r="K2575" s="3">
        <v>0</v>
      </c>
      <c r="L2575" s="3">
        <v>10000</v>
      </c>
      <c r="M2575" s="3">
        <f t="shared" si="160"/>
        <v>500000</v>
      </c>
      <c r="N2575" s="3">
        <f t="shared" si="162"/>
        <v>125000</v>
      </c>
      <c r="O2575" s="3">
        <f t="shared" si="163"/>
        <v>0</v>
      </c>
      <c r="P2575">
        <v>8.4</v>
      </c>
      <c r="Q2575">
        <v>17</v>
      </c>
      <c r="R2575">
        <v>8.4</v>
      </c>
      <c r="S2575">
        <v>16</v>
      </c>
      <c r="T2575" t="s">
        <v>292</v>
      </c>
      <c r="U2575">
        <f>VLOOKUP(T2575,Index!$J$2:$K$1319,2,FALSE)</f>
        <v>303</v>
      </c>
      <c r="V2575" t="s">
        <v>15</v>
      </c>
      <c r="W2575">
        <f t="shared" si="161"/>
        <v>3</v>
      </c>
    </row>
    <row r="2576" spans="1:23">
      <c r="A2576" t="s">
        <v>1597</v>
      </c>
      <c r="B2576" t="s">
        <v>39</v>
      </c>
      <c r="C2576">
        <f>VLOOKUP(B2576,Index!$A$2:$B$18,2,FALSE)</f>
        <v>8</v>
      </c>
      <c r="D2576">
        <v>2007</v>
      </c>
      <c r="E2576" t="s">
        <v>34</v>
      </c>
      <c r="F2576">
        <f>VLOOKUP(E2576,Index!$D$2:$E$13,2,FALSE)</f>
        <v>1</v>
      </c>
      <c r="G2576" t="s">
        <v>267</v>
      </c>
      <c r="H2576">
        <f>VLOOKUP(G2576,Index!$G$2:$H$40,2,FALSE)</f>
        <v>14</v>
      </c>
      <c r="I2576" s="3">
        <v>410000</v>
      </c>
      <c r="J2576" s="3">
        <v>20000</v>
      </c>
      <c r="K2576" s="3">
        <v>0</v>
      </c>
      <c r="L2576" s="3">
        <v>70000</v>
      </c>
      <c r="M2576" s="3">
        <f t="shared" si="160"/>
        <v>500000</v>
      </c>
      <c r="N2576" s="3">
        <f t="shared" si="162"/>
        <v>125000</v>
      </c>
      <c r="O2576" s="3">
        <f t="shared" si="163"/>
        <v>0</v>
      </c>
      <c r="R2576">
        <v>8.1999999999999993</v>
      </c>
      <c r="S2576">
        <v>29</v>
      </c>
      <c r="T2576" t="s">
        <v>1038</v>
      </c>
      <c r="U2576">
        <f>VLOOKUP(T2576,Index!$J$2:$K$1319,2,FALSE)</f>
        <v>264</v>
      </c>
      <c r="V2576" t="s">
        <v>61</v>
      </c>
      <c r="W2576">
        <f t="shared" si="161"/>
        <v>3</v>
      </c>
    </row>
    <row r="2577" spans="1:23">
      <c r="A2577" t="s">
        <v>2390</v>
      </c>
      <c r="B2577" t="s">
        <v>39</v>
      </c>
      <c r="C2577">
        <f>VLOOKUP(B2577,Index!$A$2:$B$18,2,FALSE)</f>
        <v>8</v>
      </c>
      <c r="D2577">
        <v>2005</v>
      </c>
      <c r="E2577" t="s">
        <v>34</v>
      </c>
      <c r="F2577">
        <f>VLOOKUP(E2577,Index!$D$2:$E$13,2,FALSE)</f>
        <v>1</v>
      </c>
      <c r="G2577" t="s">
        <v>49</v>
      </c>
      <c r="H2577">
        <f>VLOOKUP(G2577,Index!$G$2:$H$40,2,FALSE)</f>
        <v>4</v>
      </c>
      <c r="I2577" s="3">
        <v>410000</v>
      </c>
      <c r="J2577" s="3">
        <v>10000</v>
      </c>
      <c r="K2577" s="3">
        <v>0</v>
      </c>
      <c r="L2577" s="3">
        <v>70000</v>
      </c>
      <c r="M2577" s="3">
        <f t="shared" si="160"/>
        <v>490000</v>
      </c>
      <c r="N2577" s="3">
        <f t="shared" si="162"/>
        <v>122500</v>
      </c>
      <c r="O2577" s="3">
        <f t="shared" si="163"/>
        <v>0</v>
      </c>
      <c r="P2577">
        <v>6.4</v>
      </c>
      <c r="Q2577">
        <v>42</v>
      </c>
      <c r="R2577">
        <v>7.8</v>
      </c>
      <c r="S2577">
        <v>19</v>
      </c>
      <c r="T2577" t="s">
        <v>2391</v>
      </c>
      <c r="U2577">
        <f>VLOOKUP(T2577,Index!$J$2:$K$1319,2,FALSE)</f>
        <v>26</v>
      </c>
      <c r="V2577" t="s">
        <v>61</v>
      </c>
      <c r="W2577">
        <f t="shared" si="161"/>
        <v>3</v>
      </c>
    </row>
    <row r="2578" spans="1:23">
      <c r="A2578" t="s">
        <v>2392</v>
      </c>
      <c r="B2578" t="s">
        <v>39</v>
      </c>
      <c r="C2578">
        <f>VLOOKUP(B2578,Index!$A$2:$B$18,2,FALSE)</f>
        <v>8</v>
      </c>
      <c r="D2578">
        <v>2007</v>
      </c>
      <c r="E2578" t="s">
        <v>21</v>
      </c>
      <c r="F2578">
        <f>VLOOKUP(E2578,Index!$D$2:$E$13,2,FALSE)</f>
        <v>5</v>
      </c>
      <c r="G2578" t="s">
        <v>429</v>
      </c>
      <c r="H2578">
        <f>VLOOKUP(G2578,Index!$G$2:$H$40,2,FALSE)</f>
        <v>34</v>
      </c>
      <c r="I2578" s="3">
        <v>240000</v>
      </c>
      <c r="J2578" s="3">
        <v>190000</v>
      </c>
      <c r="K2578" s="3">
        <v>0</v>
      </c>
      <c r="L2578" s="3">
        <v>60000</v>
      </c>
      <c r="M2578" s="3">
        <f t="shared" si="160"/>
        <v>490000</v>
      </c>
      <c r="N2578" s="3">
        <f t="shared" si="162"/>
        <v>122500</v>
      </c>
      <c r="O2578" s="3">
        <f t="shared" si="163"/>
        <v>0</v>
      </c>
      <c r="T2578" t="s">
        <v>2393</v>
      </c>
      <c r="U2578">
        <f>VLOOKUP(T2578,Index!$J$2:$K$1319,2,FALSE)</f>
        <v>171</v>
      </c>
      <c r="V2578" t="s">
        <v>15</v>
      </c>
      <c r="W2578">
        <f t="shared" si="161"/>
        <v>3</v>
      </c>
    </row>
    <row r="2579" spans="1:23">
      <c r="A2579" t="s">
        <v>2106</v>
      </c>
      <c r="B2579" t="s">
        <v>28</v>
      </c>
      <c r="C2579">
        <f>VLOOKUP(B2579,Index!$A$2:$B$18,2,FALSE)</f>
        <v>15</v>
      </c>
      <c r="D2579">
        <v>2011</v>
      </c>
      <c r="E2579" t="s">
        <v>187</v>
      </c>
      <c r="F2579">
        <f>VLOOKUP(E2579,Index!$D$2:$E$13,2,FALSE)</f>
        <v>2</v>
      </c>
      <c r="G2579" t="s">
        <v>94</v>
      </c>
      <c r="H2579">
        <f>VLOOKUP(G2579,Index!$G$2:$H$40,2,FALSE)</f>
        <v>15</v>
      </c>
      <c r="I2579" s="3">
        <v>270000</v>
      </c>
      <c r="J2579" s="3">
        <v>140000</v>
      </c>
      <c r="K2579" s="3">
        <v>40000</v>
      </c>
      <c r="L2579" s="3">
        <v>40000</v>
      </c>
      <c r="M2579" s="3">
        <f t="shared" si="160"/>
        <v>490000</v>
      </c>
      <c r="N2579" s="3">
        <f t="shared" si="162"/>
        <v>122500</v>
      </c>
      <c r="O2579" s="3">
        <f t="shared" si="163"/>
        <v>0</v>
      </c>
      <c r="P2579">
        <v>7</v>
      </c>
      <c r="Q2579">
        <v>67</v>
      </c>
      <c r="R2579">
        <v>8.1</v>
      </c>
      <c r="S2579">
        <v>157</v>
      </c>
      <c r="T2579" t="s">
        <v>2107</v>
      </c>
      <c r="U2579">
        <f>VLOOKUP(T2579,Index!$J$2:$K$1319,2,FALSE)</f>
        <v>1065</v>
      </c>
      <c r="V2579" t="s">
        <v>37</v>
      </c>
      <c r="W2579">
        <f t="shared" si="161"/>
        <v>3</v>
      </c>
    </row>
    <row r="2580" spans="1:23">
      <c r="A2580" t="s">
        <v>243</v>
      </c>
      <c r="B2580" t="s">
        <v>12</v>
      </c>
      <c r="C2580">
        <f>VLOOKUP(B2580,Index!$A$2:$B$18,2,FALSE)</f>
        <v>13</v>
      </c>
      <c r="D2580">
        <v>2006</v>
      </c>
      <c r="E2580" t="s">
        <v>13</v>
      </c>
      <c r="F2580">
        <f>VLOOKUP(E2580,Index!$D$2:$E$13,2,FALSE)</f>
        <v>11</v>
      </c>
      <c r="G2580" t="s">
        <v>94</v>
      </c>
      <c r="H2580">
        <f>VLOOKUP(G2580,Index!$G$2:$H$40,2,FALSE)</f>
        <v>15</v>
      </c>
      <c r="I2580" s="3">
        <v>460000</v>
      </c>
      <c r="J2580" s="3">
        <v>0</v>
      </c>
      <c r="K2580" s="3">
        <v>0</v>
      </c>
      <c r="L2580" s="3">
        <v>40000</v>
      </c>
      <c r="M2580" s="3">
        <f t="shared" si="160"/>
        <v>500000</v>
      </c>
      <c r="N2580" s="3">
        <f t="shared" si="162"/>
        <v>125000</v>
      </c>
      <c r="O2580" s="3">
        <f t="shared" si="163"/>
        <v>0</v>
      </c>
      <c r="P2580">
        <v>8.1</v>
      </c>
      <c r="Q2580">
        <v>35</v>
      </c>
      <c r="R2580">
        <v>8</v>
      </c>
      <c r="S2580">
        <v>16</v>
      </c>
      <c r="T2580" t="s">
        <v>135</v>
      </c>
      <c r="U2580">
        <f>VLOOKUP(T2580,Index!$J$2:$K$1319,2,FALSE)</f>
        <v>339</v>
      </c>
      <c r="V2580" t="s">
        <v>15</v>
      </c>
      <c r="W2580">
        <f t="shared" si="161"/>
        <v>3</v>
      </c>
    </row>
    <row r="2581" spans="1:23">
      <c r="A2581" t="s">
        <v>365</v>
      </c>
      <c r="B2581" t="s">
        <v>20</v>
      </c>
      <c r="C2581">
        <f>VLOOKUP(B2581,Index!$A$2:$B$18,2,FALSE)</f>
        <v>3</v>
      </c>
      <c r="D2581">
        <v>2004</v>
      </c>
      <c r="E2581" t="s">
        <v>34</v>
      </c>
      <c r="F2581">
        <f>VLOOKUP(E2581,Index!$D$2:$E$13,2,FALSE)</f>
        <v>1</v>
      </c>
      <c r="G2581" t="s">
        <v>49</v>
      </c>
      <c r="H2581">
        <f>VLOOKUP(G2581,Index!$G$2:$H$40,2,FALSE)</f>
        <v>4</v>
      </c>
      <c r="I2581" s="3">
        <v>410000</v>
      </c>
      <c r="J2581" s="3">
        <v>20000</v>
      </c>
      <c r="K2581" s="3">
        <v>30000</v>
      </c>
      <c r="L2581" s="3">
        <v>40000</v>
      </c>
      <c r="M2581" s="3">
        <f t="shared" si="160"/>
        <v>500000</v>
      </c>
      <c r="N2581" s="3">
        <f t="shared" si="162"/>
        <v>125000</v>
      </c>
      <c r="O2581" s="3">
        <f t="shared" si="163"/>
        <v>0</v>
      </c>
      <c r="P2581">
        <v>6.1</v>
      </c>
      <c r="Q2581">
        <v>46</v>
      </c>
      <c r="R2581">
        <v>5</v>
      </c>
      <c r="S2581">
        <v>6</v>
      </c>
      <c r="T2581" t="s">
        <v>237</v>
      </c>
      <c r="U2581">
        <f>VLOOKUP(T2581,Index!$J$2:$K$1319,2,FALSE)</f>
        <v>1247</v>
      </c>
      <c r="V2581" t="s">
        <v>15</v>
      </c>
      <c r="W2581">
        <f t="shared" si="161"/>
        <v>3</v>
      </c>
    </row>
    <row r="2582" spans="1:23">
      <c r="A2582" t="s">
        <v>2394</v>
      </c>
      <c r="B2582" t="s">
        <v>63</v>
      </c>
      <c r="C2582">
        <f>VLOOKUP(B2582,Index!$A$2:$B$18,2,FALSE)</f>
        <v>1</v>
      </c>
      <c r="D2582">
        <v>2011</v>
      </c>
      <c r="E2582" t="s">
        <v>17</v>
      </c>
      <c r="F2582">
        <f>VLOOKUP(E2582,Index!$D$2:$E$13,2,FALSE)</f>
        <v>7</v>
      </c>
      <c r="G2582" t="s">
        <v>264</v>
      </c>
      <c r="H2582">
        <f>VLOOKUP(G2582,Index!$G$2:$H$40,2,FALSE)</f>
        <v>25</v>
      </c>
      <c r="I2582" s="3">
        <v>190000</v>
      </c>
      <c r="J2582" s="3">
        <v>150000</v>
      </c>
      <c r="K2582" s="3">
        <v>120000</v>
      </c>
      <c r="L2582" s="3">
        <v>30000</v>
      </c>
      <c r="M2582" s="3">
        <f t="shared" si="160"/>
        <v>490000</v>
      </c>
      <c r="N2582" s="3">
        <f t="shared" si="162"/>
        <v>122500</v>
      </c>
      <c r="O2582" s="3">
        <f t="shared" si="163"/>
        <v>0</v>
      </c>
      <c r="P2582">
        <v>7.5</v>
      </c>
      <c r="Q2582">
        <v>59</v>
      </c>
      <c r="R2582">
        <v>7.2</v>
      </c>
      <c r="S2582">
        <v>56</v>
      </c>
      <c r="T2582" t="s">
        <v>264</v>
      </c>
      <c r="U2582">
        <f>VLOOKUP(T2582,Index!$J$2:$K$1319,2,FALSE)</f>
        <v>768</v>
      </c>
      <c r="V2582" t="s">
        <v>15</v>
      </c>
      <c r="W2582">
        <f t="shared" si="161"/>
        <v>1</v>
      </c>
    </row>
    <row r="2583" spans="1:23">
      <c r="A2583" t="s">
        <v>2395</v>
      </c>
      <c r="B2583" t="s">
        <v>20</v>
      </c>
      <c r="C2583">
        <f>VLOOKUP(B2583,Index!$A$2:$B$18,2,FALSE)</f>
        <v>3</v>
      </c>
      <c r="D2583">
        <v>2009</v>
      </c>
      <c r="E2583" t="s">
        <v>43</v>
      </c>
      <c r="F2583">
        <f>VLOOKUP(E2583,Index!$D$2:$E$13,2,FALSE)</f>
        <v>6</v>
      </c>
      <c r="G2583" t="s">
        <v>14</v>
      </c>
      <c r="H2583">
        <f>VLOOKUP(G2583,Index!$G$2:$H$40,2,FALSE)</f>
        <v>26</v>
      </c>
      <c r="I2583" s="3">
        <v>280000</v>
      </c>
      <c r="J2583" s="3">
        <v>30000</v>
      </c>
      <c r="K2583" s="3">
        <v>160000</v>
      </c>
      <c r="L2583" s="3">
        <v>20000</v>
      </c>
      <c r="M2583" s="3">
        <f t="shared" si="160"/>
        <v>490000</v>
      </c>
      <c r="N2583" s="3">
        <f t="shared" si="162"/>
        <v>122500</v>
      </c>
      <c r="O2583" s="3">
        <f t="shared" si="163"/>
        <v>0</v>
      </c>
      <c r="P2583">
        <v>8.3000000000000007</v>
      </c>
      <c r="Q2583">
        <v>35</v>
      </c>
      <c r="R2583">
        <v>8.4</v>
      </c>
      <c r="S2583">
        <v>33</v>
      </c>
      <c r="T2583" t="s">
        <v>133</v>
      </c>
      <c r="U2583">
        <f>VLOOKUP(T2583,Index!$J$2:$K$1319,2,FALSE)</f>
        <v>505</v>
      </c>
      <c r="V2583" t="s">
        <v>15</v>
      </c>
      <c r="W2583">
        <f t="shared" si="161"/>
        <v>3</v>
      </c>
    </row>
    <row r="2584" spans="1:23">
      <c r="A2584" t="s">
        <v>2396</v>
      </c>
      <c r="B2584" t="s">
        <v>33</v>
      </c>
      <c r="C2584">
        <f>VLOOKUP(B2584,Index!$A$2:$B$18,2,FALSE)</f>
        <v>9</v>
      </c>
      <c r="D2584">
        <v>2008</v>
      </c>
      <c r="E2584" t="s">
        <v>34</v>
      </c>
      <c r="F2584">
        <f>VLOOKUP(E2584,Index!$D$2:$E$13,2,FALSE)</f>
        <v>1</v>
      </c>
      <c r="G2584" t="s">
        <v>264</v>
      </c>
      <c r="H2584">
        <f>VLOOKUP(G2584,Index!$G$2:$H$40,2,FALSE)</f>
        <v>25</v>
      </c>
      <c r="I2584" s="3">
        <v>90000</v>
      </c>
      <c r="J2584" s="3">
        <v>60000</v>
      </c>
      <c r="K2584" s="3">
        <v>320000</v>
      </c>
      <c r="L2584" s="3">
        <v>30000</v>
      </c>
      <c r="M2584" s="3">
        <f t="shared" si="160"/>
        <v>500000</v>
      </c>
      <c r="N2584" s="3">
        <f t="shared" si="162"/>
        <v>125000</v>
      </c>
      <c r="O2584" s="3">
        <f t="shared" si="163"/>
        <v>0</v>
      </c>
      <c r="P2584">
        <v>5.4</v>
      </c>
      <c r="Q2584">
        <v>22</v>
      </c>
      <c r="R2584">
        <v>7</v>
      </c>
      <c r="S2584">
        <v>28</v>
      </c>
      <c r="T2584" t="s">
        <v>658</v>
      </c>
      <c r="U2584">
        <f>VLOOKUP(T2584,Index!$J$2:$K$1319,2,FALSE)</f>
        <v>833</v>
      </c>
      <c r="V2584" t="s">
        <v>61</v>
      </c>
      <c r="W2584">
        <f t="shared" si="161"/>
        <v>3</v>
      </c>
    </row>
    <row r="2585" spans="1:23">
      <c r="A2585" t="s">
        <v>2397</v>
      </c>
      <c r="B2585" t="s">
        <v>12</v>
      </c>
      <c r="C2585">
        <f>VLOOKUP(B2585,Index!$A$2:$B$18,2,FALSE)</f>
        <v>13</v>
      </c>
      <c r="D2585">
        <v>2007</v>
      </c>
      <c r="E2585" t="s">
        <v>17</v>
      </c>
      <c r="F2585">
        <f>VLOOKUP(E2585,Index!$D$2:$E$13,2,FALSE)</f>
        <v>7</v>
      </c>
      <c r="G2585" t="s">
        <v>429</v>
      </c>
      <c r="H2585">
        <f>VLOOKUP(G2585,Index!$G$2:$H$40,2,FALSE)</f>
        <v>34</v>
      </c>
      <c r="I2585" s="3">
        <v>460000</v>
      </c>
      <c r="J2585" s="3">
        <v>0</v>
      </c>
      <c r="K2585" s="3">
        <v>0</v>
      </c>
      <c r="L2585" s="3">
        <v>40000</v>
      </c>
      <c r="M2585" s="3">
        <f t="shared" si="160"/>
        <v>500000</v>
      </c>
      <c r="N2585" s="3">
        <f t="shared" si="162"/>
        <v>125000</v>
      </c>
      <c r="O2585" s="3">
        <f t="shared" si="163"/>
        <v>0</v>
      </c>
      <c r="R2585">
        <v>6.7</v>
      </c>
      <c r="S2585">
        <v>6</v>
      </c>
      <c r="T2585" t="s">
        <v>1424</v>
      </c>
      <c r="U2585">
        <f>VLOOKUP(T2585,Index!$J$2:$K$1319,2,FALSE)</f>
        <v>565</v>
      </c>
      <c r="V2585" t="s">
        <v>15</v>
      </c>
      <c r="W2585">
        <f t="shared" si="161"/>
        <v>3</v>
      </c>
    </row>
    <row r="2586" spans="1:23">
      <c r="A2586" t="s">
        <v>591</v>
      </c>
      <c r="B2586" t="s">
        <v>156</v>
      </c>
      <c r="C2586">
        <f>VLOOKUP(B2586,Index!$A$2:$B$18,2,FALSE)</f>
        <v>4</v>
      </c>
      <c r="D2586">
        <v>2004</v>
      </c>
      <c r="E2586" t="s">
        <v>13</v>
      </c>
      <c r="F2586">
        <f>VLOOKUP(E2586,Index!$D$2:$E$13,2,FALSE)</f>
        <v>11</v>
      </c>
      <c r="G2586" t="s">
        <v>49</v>
      </c>
      <c r="H2586">
        <f>VLOOKUP(G2586,Index!$G$2:$H$40,2,FALSE)</f>
        <v>4</v>
      </c>
      <c r="I2586" s="3">
        <v>350000</v>
      </c>
      <c r="J2586" s="3">
        <v>130000</v>
      </c>
      <c r="K2586" s="3">
        <v>0</v>
      </c>
      <c r="L2586" s="3">
        <v>10000</v>
      </c>
      <c r="M2586" s="3">
        <f t="shared" si="160"/>
        <v>490000</v>
      </c>
      <c r="N2586" s="3">
        <f t="shared" si="162"/>
        <v>122500</v>
      </c>
      <c r="O2586" s="3">
        <f t="shared" si="163"/>
        <v>0</v>
      </c>
      <c r="P2586">
        <v>7</v>
      </c>
      <c r="Q2586">
        <v>4</v>
      </c>
      <c r="T2586" t="s">
        <v>237</v>
      </c>
      <c r="U2586">
        <f>VLOOKUP(T2586,Index!$J$2:$K$1319,2,FALSE)</f>
        <v>1247</v>
      </c>
      <c r="V2586" t="s">
        <v>15</v>
      </c>
      <c r="W2586">
        <f t="shared" si="161"/>
        <v>3</v>
      </c>
    </row>
    <row r="2587" spans="1:23">
      <c r="A2587" t="s">
        <v>2398</v>
      </c>
      <c r="B2587" t="s">
        <v>63</v>
      </c>
      <c r="C2587">
        <f>VLOOKUP(B2587,Index!$A$2:$B$18,2,FALSE)</f>
        <v>1</v>
      </c>
      <c r="D2587">
        <v>2011</v>
      </c>
      <c r="E2587" t="s">
        <v>34</v>
      </c>
      <c r="F2587">
        <f>VLOOKUP(E2587,Index!$D$2:$E$13,2,FALSE)</f>
        <v>1</v>
      </c>
      <c r="G2587" t="s">
        <v>407</v>
      </c>
      <c r="H2587">
        <f>VLOOKUP(G2587,Index!$G$2:$H$40,2,FALSE)</f>
        <v>29</v>
      </c>
      <c r="I2587" s="3">
        <v>260000</v>
      </c>
      <c r="J2587" s="3">
        <v>150000</v>
      </c>
      <c r="K2587" s="3">
        <v>50000</v>
      </c>
      <c r="L2587" s="3">
        <v>40000</v>
      </c>
      <c r="M2587" s="3">
        <f t="shared" si="160"/>
        <v>500000</v>
      </c>
      <c r="N2587" s="3">
        <f t="shared" si="162"/>
        <v>125000</v>
      </c>
      <c r="O2587" s="3">
        <f t="shared" si="163"/>
        <v>0</v>
      </c>
      <c r="P2587">
        <v>5.5</v>
      </c>
      <c r="Q2587">
        <v>57</v>
      </c>
      <c r="R2587">
        <v>5.5</v>
      </c>
      <c r="S2587">
        <v>31</v>
      </c>
      <c r="T2587" t="s">
        <v>407</v>
      </c>
      <c r="U2587">
        <f>VLOOKUP(T2587,Index!$J$2:$K$1319,2,FALSE)</f>
        <v>1010</v>
      </c>
      <c r="V2587" t="s">
        <v>15</v>
      </c>
      <c r="W2587">
        <f t="shared" si="161"/>
        <v>1</v>
      </c>
    </row>
    <row r="2588" spans="1:23">
      <c r="A2588" t="s">
        <v>2399</v>
      </c>
      <c r="B2588" t="s">
        <v>12</v>
      </c>
      <c r="C2588">
        <f>VLOOKUP(B2588,Index!$A$2:$B$18,2,FALSE)</f>
        <v>13</v>
      </c>
      <c r="D2588">
        <v>2006</v>
      </c>
      <c r="E2588" t="s">
        <v>21</v>
      </c>
      <c r="F2588">
        <f>VLOOKUP(E2588,Index!$D$2:$E$13,2,FALSE)</f>
        <v>5</v>
      </c>
      <c r="G2588" t="s">
        <v>429</v>
      </c>
      <c r="H2588">
        <f>VLOOKUP(G2588,Index!$G$2:$H$40,2,FALSE)</f>
        <v>34</v>
      </c>
      <c r="I2588" s="3">
        <v>440000</v>
      </c>
      <c r="J2588" s="3">
        <v>20000</v>
      </c>
      <c r="K2588" s="3">
        <v>0</v>
      </c>
      <c r="L2588" s="3">
        <v>40000</v>
      </c>
      <c r="M2588" s="3">
        <f t="shared" si="160"/>
        <v>500000</v>
      </c>
      <c r="N2588" s="3">
        <f t="shared" si="162"/>
        <v>125000</v>
      </c>
      <c r="O2588" s="3">
        <f t="shared" si="163"/>
        <v>0</v>
      </c>
      <c r="P2588">
        <v>5.7</v>
      </c>
      <c r="Q2588">
        <v>16</v>
      </c>
      <c r="R2588">
        <v>5.6</v>
      </c>
      <c r="S2588">
        <v>7</v>
      </c>
      <c r="T2588" t="s">
        <v>1181</v>
      </c>
      <c r="U2588">
        <f>VLOOKUP(T2588,Index!$J$2:$K$1319,2,FALSE)</f>
        <v>158</v>
      </c>
      <c r="V2588" t="s">
        <v>15</v>
      </c>
      <c r="W2588">
        <f t="shared" si="161"/>
        <v>3</v>
      </c>
    </row>
    <row r="2589" spans="1:23">
      <c r="A2589" t="s">
        <v>1365</v>
      </c>
      <c r="B2589" t="s">
        <v>28</v>
      </c>
      <c r="C2589">
        <f>VLOOKUP(B2589,Index!$A$2:$B$18,2,FALSE)</f>
        <v>15</v>
      </c>
      <c r="D2589">
        <v>2012</v>
      </c>
      <c r="E2589" t="s">
        <v>17</v>
      </c>
      <c r="F2589">
        <f>VLOOKUP(E2589,Index!$D$2:$E$13,2,FALSE)</f>
        <v>7</v>
      </c>
      <c r="G2589" t="s">
        <v>1028</v>
      </c>
      <c r="H2589">
        <f>VLOOKUP(G2589,Index!$G$2:$H$40,2,FALSE)</f>
        <v>9</v>
      </c>
      <c r="I2589" s="3">
        <v>100000</v>
      </c>
      <c r="J2589" s="3">
        <v>340000</v>
      </c>
      <c r="K2589" s="3">
        <v>0</v>
      </c>
      <c r="L2589" s="3">
        <v>50000</v>
      </c>
      <c r="M2589" s="3">
        <f t="shared" si="160"/>
        <v>490000</v>
      </c>
      <c r="N2589" s="3">
        <f t="shared" si="162"/>
        <v>122500</v>
      </c>
      <c r="O2589" s="3">
        <f t="shared" si="163"/>
        <v>0</v>
      </c>
      <c r="P2589">
        <v>8.4</v>
      </c>
      <c r="Q2589">
        <v>42</v>
      </c>
      <c r="R2589">
        <v>6.9</v>
      </c>
      <c r="S2589">
        <v>56</v>
      </c>
      <c r="T2589" t="s">
        <v>1028</v>
      </c>
      <c r="U2589">
        <f>VLOOKUP(T2589,Index!$J$2:$K$1319,2,FALSE)</f>
        <v>235</v>
      </c>
      <c r="V2589" t="s">
        <v>15</v>
      </c>
      <c r="W2589">
        <f t="shared" si="161"/>
        <v>1</v>
      </c>
    </row>
    <row r="2590" spans="1:23">
      <c r="A2590" t="s">
        <v>663</v>
      </c>
      <c r="B2590" t="s">
        <v>12</v>
      </c>
      <c r="C2590">
        <f>VLOOKUP(B2590,Index!$A$2:$B$18,2,FALSE)</f>
        <v>13</v>
      </c>
      <c r="D2590">
        <v>2010</v>
      </c>
      <c r="E2590" t="s">
        <v>34</v>
      </c>
      <c r="F2590">
        <f>VLOOKUP(E2590,Index!$D$2:$E$13,2,FALSE)</f>
        <v>1</v>
      </c>
      <c r="G2590" t="s">
        <v>35</v>
      </c>
      <c r="H2590">
        <f>VLOOKUP(G2590,Index!$G$2:$H$40,2,FALSE)</f>
        <v>32</v>
      </c>
      <c r="I2590" s="3">
        <v>460000</v>
      </c>
      <c r="J2590" s="3">
        <v>10000</v>
      </c>
      <c r="K2590" s="3">
        <v>0</v>
      </c>
      <c r="L2590" s="3">
        <v>30000</v>
      </c>
      <c r="M2590" s="3">
        <f t="shared" si="160"/>
        <v>500000</v>
      </c>
      <c r="N2590" s="3">
        <f t="shared" si="162"/>
        <v>125000</v>
      </c>
      <c r="O2590" s="3">
        <f t="shared" si="163"/>
        <v>0</v>
      </c>
      <c r="T2590" t="s">
        <v>306</v>
      </c>
      <c r="U2590">
        <f>VLOOKUP(T2590,Index!$J$2:$K$1319,2,FALSE)</f>
        <v>1259</v>
      </c>
      <c r="V2590" t="s">
        <v>15</v>
      </c>
      <c r="W2590">
        <f t="shared" si="161"/>
        <v>3</v>
      </c>
    </row>
    <row r="2591" spans="1:23">
      <c r="A2591" t="s">
        <v>1578</v>
      </c>
      <c r="B2591" t="s">
        <v>28</v>
      </c>
      <c r="C2591">
        <f>VLOOKUP(B2591,Index!$A$2:$B$18,2,FALSE)</f>
        <v>15</v>
      </c>
      <c r="D2591">
        <v>2006</v>
      </c>
      <c r="E2591" t="s">
        <v>13</v>
      </c>
      <c r="F2591">
        <f>VLOOKUP(E2591,Index!$D$2:$E$13,2,FALSE)</f>
        <v>11</v>
      </c>
      <c r="G2591" t="s">
        <v>49</v>
      </c>
      <c r="H2591">
        <f>VLOOKUP(G2591,Index!$G$2:$H$40,2,FALSE)</f>
        <v>4</v>
      </c>
      <c r="I2591" s="3">
        <v>440000</v>
      </c>
      <c r="J2591" s="3">
        <v>20000</v>
      </c>
      <c r="K2591" s="3">
        <v>0</v>
      </c>
      <c r="L2591" s="3">
        <v>40000</v>
      </c>
      <c r="M2591" s="3">
        <f t="shared" si="160"/>
        <v>500000</v>
      </c>
      <c r="N2591" s="3">
        <f t="shared" si="162"/>
        <v>125000</v>
      </c>
      <c r="O2591" s="3">
        <f t="shared" si="163"/>
        <v>0</v>
      </c>
      <c r="P2591">
        <v>8.1</v>
      </c>
      <c r="Q2591">
        <v>65</v>
      </c>
      <c r="R2591">
        <v>7.6</v>
      </c>
      <c r="S2591">
        <v>38</v>
      </c>
      <c r="T2591" t="s">
        <v>230</v>
      </c>
      <c r="U2591">
        <f>VLOOKUP(T2591,Index!$J$2:$K$1319,2,FALSE)</f>
        <v>793</v>
      </c>
      <c r="V2591" t="s">
        <v>61</v>
      </c>
      <c r="W2591">
        <f t="shared" si="161"/>
        <v>3</v>
      </c>
    </row>
    <row r="2592" spans="1:23">
      <c r="A2592" t="s">
        <v>2400</v>
      </c>
      <c r="B2592" t="s">
        <v>12</v>
      </c>
      <c r="C2592">
        <f>VLOOKUP(B2592,Index!$A$2:$B$18,2,FALSE)</f>
        <v>13</v>
      </c>
      <c r="D2592">
        <v>2010</v>
      </c>
      <c r="E2592" t="s">
        <v>67</v>
      </c>
      <c r="F2592">
        <f>VLOOKUP(E2592,Index!$D$2:$E$13,2,FALSE)</f>
        <v>10</v>
      </c>
      <c r="G2592" t="s">
        <v>144</v>
      </c>
      <c r="H2592">
        <f>VLOOKUP(G2592,Index!$G$2:$H$40,2,FALSE)</f>
        <v>1</v>
      </c>
      <c r="I2592" s="3">
        <v>330000</v>
      </c>
      <c r="J2592" s="3">
        <v>120000</v>
      </c>
      <c r="K2592" s="3">
        <v>0</v>
      </c>
      <c r="L2592" s="3">
        <v>40000</v>
      </c>
      <c r="M2592" s="3">
        <f t="shared" si="160"/>
        <v>490000</v>
      </c>
      <c r="N2592" s="3">
        <f t="shared" si="162"/>
        <v>122500</v>
      </c>
      <c r="O2592" s="3">
        <f t="shared" si="163"/>
        <v>0</v>
      </c>
      <c r="T2592" t="s">
        <v>1583</v>
      </c>
      <c r="U2592">
        <f>VLOOKUP(T2592,Index!$J$2:$K$1319,2,FALSE)</f>
        <v>246</v>
      </c>
      <c r="V2592" t="s">
        <v>15</v>
      </c>
      <c r="W2592">
        <f t="shared" si="161"/>
        <v>3</v>
      </c>
    </row>
    <row r="2593" spans="1:23">
      <c r="A2593" t="s">
        <v>2401</v>
      </c>
      <c r="B2593" t="s">
        <v>33</v>
      </c>
      <c r="C2593">
        <f>VLOOKUP(B2593,Index!$A$2:$B$18,2,FALSE)</f>
        <v>9</v>
      </c>
      <c r="D2593">
        <v>2011</v>
      </c>
      <c r="E2593" t="s">
        <v>59</v>
      </c>
      <c r="F2593">
        <f>VLOOKUP(E2593,Index!$D$2:$E$13,2,FALSE)</f>
        <v>3</v>
      </c>
      <c r="G2593" t="s">
        <v>1807</v>
      </c>
      <c r="H2593">
        <f>VLOOKUP(G2593,Index!$G$2:$H$40,2,FALSE)</f>
        <v>27</v>
      </c>
      <c r="I2593" s="3">
        <v>270000</v>
      </c>
      <c r="J2593" s="3">
        <v>100000</v>
      </c>
      <c r="K2593" s="3">
        <v>70000</v>
      </c>
      <c r="L2593" s="3">
        <v>50000</v>
      </c>
      <c r="M2593" s="3">
        <f t="shared" si="160"/>
        <v>490000</v>
      </c>
      <c r="N2593" s="3">
        <f t="shared" si="162"/>
        <v>122500</v>
      </c>
      <c r="O2593" s="3">
        <f t="shared" si="163"/>
        <v>0</v>
      </c>
      <c r="P2593">
        <v>5.8</v>
      </c>
      <c r="Q2593">
        <v>34</v>
      </c>
      <c r="R2593">
        <v>7.2</v>
      </c>
      <c r="S2593">
        <v>46</v>
      </c>
      <c r="T2593" t="s">
        <v>2172</v>
      </c>
      <c r="U2593">
        <f>VLOOKUP(T2593,Index!$J$2:$K$1319,2,FALSE)</f>
        <v>914</v>
      </c>
      <c r="V2593" t="s">
        <v>61</v>
      </c>
      <c r="W2593">
        <f t="shared" si="161"/>
        <v>3</v>
      </c>
    </row>
    <row r="2594" spans="1:23">
      <c r="A2594" t="s">
        <v>2402</v>
      </c>
      <c r="B2594" t="s">
        <v>39</v>
      </c>
      <c r="C2594">
        <f>VLOOKUP(B2594,Index!$A$2:$B$18,2,FALSE)</f>
        <v>8</v>
      </c>
      <c r="D2594">
        <v>2005</v>
      </c>
      <c r="E2594" t="s">
        <v>34</v>
      </c>
      <c r="F2594">
        <f>VLOOKUP(E2594,Index!$D$2:$E$13,2,FALSE)</f>
        <v>1</v>
      </c>
      <c r="G2594" t="s">
        <v>227</v>
      </c>
      <c r="H2594">
        <f>VLOOKUP(G2594,Index!$G$2:$H$40,2,FALSE)</f>
        <v>5</v>
      </c>
      <c r="I2594" s="3">
        <v>410000</v>
      </c>
      <c r="J2594" s="3">
        <v>10000</v>
      </c>
      <c r="K2594" s="3">
        <v>0</v>
      </c>
      <c r="L2594" s="3">
        <v>70000</v>
      </c>
      <c r="M2594" s="3">
        <f t="shared" si="160"/>
        <v>490000</v>
      </c>
      <c r="N2594" s="3">
        <f t="shared" si="162"/>
        <v>122500</v>
      </c>
      <c r="O2594" s="3">
        <f t="shared" si="163"/>
        <v>0</v>
      </c>
      <c r="P2594">
        <v>6.9</v>
      </c>
      <c r="Q2594">
        <v>42</v>
      </c>
      <c r="R2594">
        <v>7.9</v>
      </c>
      <c r="S2594">
        <v>42</v>
      </c>
      <c r="T2594" t="s">
        <v>395</v>
      </c>
      <c r="U2594">
        <f>VLOOKUP(T2594,Index!$J$2:$K$1319,2,FALSE)</f>
        <v>1030</v>
      </c>
      <c r="V2594" t="s">
        <v>61</v>
      </c>
      <c r="W2594">
        <f t="shared" si="161"/>
        <v>3</v>
      </c>
    </row>
    <row r="2595" spans="1:23">
      <c r="A2595" t="s">
        <v>2403</v>
      </c>
      <c r="B2595" t="s">
        <v>20</v>
      </c>
      <c r="C2595">
        <f>VLOOKUP(B2595,Index!$A$2:$B$18,2,FALSE)</f>
        <v>3</v>
      </c>
      <c r="D2595">
        <v>2005</v>
      </c>
      <c r="E2595" t="s">
        <v>59</v>
      </c>
      <c r="F2595">
        <f>VLOOKUP(E2595,Index!$D$2:$E$13,2,FALSE)</f>
        <v>3</v>
      </c>
      <c r="G2595" t="s">
        <v>227</v>
      </c>
      <c r="H2595">
        <f>VLOOKUP(G2595,Index!$G$2:$H$40,2,FALSE)</f>
        <v>5</v>
      </c>
      <c r="I2595" s="3">
        <v>130000</v>
      </c>
      <c r="J2595" s="3">
        <v>20000</v>
      </c>
      <c r="K2595" s="3">
        <v>320000</v>
      </c>
      <c r="L2595" s="3">
        <v>20000</v>
      </c>
      <c r="M2595" s="3">
        <f t="shared" si="160"/>
        <v>490000</v>
      </c>
      <c r="N2595" s="3">
        <f t="shared" si="162"/>
        <v>122500</v>
      </c>
      <c r="O2595" s="3">
        <f t="shared" si="163"/>
        <v>0</v>
      </c>
      <c r="P2595">
        <v>6.6</v>
      </c>
      <c r="Q2595">
        <v>13</v>
      </c>
      <c r="R2595">
        <v>7.6</v>
      </c>
      <c r="S2595">
        <v>28</v>
      </c>
      <c r="T2595" t="s">
        <v>1784</v>
      </c>
      <c r="U2595">
        <f>VLOOKUP(T2595,Index!$J$2:$K$1319,2,FALSE)</f>
        <v>69</v>
      </c>
      <c r="V2595" t="s">
        <v>78</v>
      </c>
      <c r="W2595">
        <f t="shared" si="161"/>
        <v>3</v>
      </c>
    </row>
    <row r="2596" spans="1:23">
      <c r="A2596" t="s">
        <v>2404</v>
      </c>
      <c r="B2596" t="s">
        <v>63</v>
      </c>
      <c r="C2596">
        <f>VLOOKUP(B2596,Index!$A$2:$B$18,2,FALSE)</f>
        <v>1</v>
      </c>
      <c r="D2596">
        <v>2013</v>
      </c>
      <c r="E2596" t="s">
        <v>21</v>
      </c>
      <c r="F2596">
        <f>VLOOKUP(E2596,Index!$D$2:$E$13,2,FALSE)</f>
        <v>5</v>
      </c>
      <c r="G2596" t="s">
        <v>407</v>
      </c>
      <c r="H2596">
        <f>VLOOKUP(G2596,Index!$G$2:$H$40,2,FALSE)</f>
        <v>29</v>
      </c>
      <c r="I2596" s="3">
        <v>240000</v>
      </c>
      <c r="J2596" s="3">
        <v>140000</v>
      </c>
      <c r="K2596" s="3">
        <v>70000</v>
      </c>
      <c r="L2596" s="3">
        <v>30000</v>
      </c>
      <c r="M2596" s="3">
        <f t="shared" si="160"/>
        <v>480000</v>
      </c>
      <c r="N2596" s="3">
        <f t="shared" si="162"/>
        <v>120000</v>
      </c>
      <c r="O2596" s="3">
        <f t="shared" si="163"/>
        <v>0</v>
      </c>
      <c r="P2596">
        <v>5.9</v>
      </c>
      <c r="Q2596">
        <v>34</v>
      </c>
      <c r="R2596">
        <v>6.5</v>
      </c>
      <c r="S2596">
        <v>144</v>
      </c>
      <c r="T2596" t="s">
        <v>418</v>
      </c>
      <c r="U2596">
        <f>VLOOKUP(T2596,Index!$J$2:$K$1319,2,FALSE)</f>
        <v>311</v>
      </c>
      <c r="V2596" t="s">
        <v>78</v>
      </c>
      <c r="W2596">
        <f t="shared" si="161"/>
        <v>3</v>
      </c>
    </row>
    <row r="2597" spans="1:23">
      <c r="A2597" t="s">
        <v>2405</v>
      </c>
      <c r="B2597" t="s">
        <v>132</v>
      </c>
      <c r="C2597">
        <f>VLOOKUP(B2597,Index!$A$2:$B$18,2,FALSE)</f>
        <v>5</v>
      </c>
      <c r="D2597">
        <v>2002</v>
      </c>
      <c r="E2597" t="s">
        <v>59</v>
      </c>
      <c r="F2597">
        <f>VLOOKUP(E2597,Index!$D$2:$E$13,2,FALSE)</f>
        <v>3</v>
      </c>
      <c r="G2597" t="s">
        <v>429</v>
      </c>
      <c r="H2597">
        <f>VLOOKUP(G2597,Index!$G$2:$H$40,2,FALSE)</f>
        <v>34</v>
      </c>
      <c r="I2597" s="3">
        <v>380000</v>
      </c>
      <c r="J2597" s="3">
        <v>100000</v>
      </c>
      <c r="K2597" s="3">
        <v>0</v>
      </c>
      <c r="L2597" s="3">
        <v>10000</v>
      </c>
      <c r="M2597" s="3">
        <f t="shared" si="160"/>
        <v>490000</v>
      </c>
      <c r="N2597" s="3">
        <f t="shared" si="162"/>
        <v>122500</v>
      </c>
      <c r="O2597" s="3">
        <f t="shared" si="163"/>
        <v>0</v>
      </c>
      <c r="P2597">
        <v>6.4</v>
      </c>
      <c r="Q2597">
        <v>25</v>
      </c>
      <c r="R2597">
        <v>6.9</v>
      </c>
      <c r="S2597">
        <v>20</v>
      </c>
      <c r="T2597" t="s">
        <v>541</v>
      </c>
      <c r="U2597">
        <f>VLOOKUP(T2597,Index!$J$2:$K$1319,2,FALSE)</f>
        <v>1293</v>
      </c>
      <c r="V2597" t="s">
        <v>61</v>
      </c>
      <c r="W2597">
        <f t="shared" si="161"/>
        <v>3</v>
      </c>
    </row>
    <row r="2598" spans="1:23">
      <c r="A2598" t="s">
        <v>2406</v>
      </c>
      <c r="B2598" t="s">
        <v>12</v>
      </c>
      <c r="C2598">
        <f>VLOOKUP(B2598,Index!$A$2:$B$18,2,FALSE)</f>
        <v>13</v>
      </c>
      <c r="D2598">
        <v>2007</v>
      </c>
      <c r="E2598" t="s">
        <v>23</v>
      </c>
      <c r="F2598">
        <f>VLOOKUP(E2598,Index!$D$2:$E$13,2,FALSE)</f>
        <v>4</v>
      </c>
      <c r="G2598" t="s">
        <v>94</v>
      </c>
      <c r="H2598">
        <f>VLOOKUP(G2598,Index!$G$2:$H$40,2,FALSE)</f>
        <v>15</v>
      </c>
      <c r="I2598" s="3">
        <v>430000</v>
      </c>
      <c r="J2598" s="3">
        <v>30000</v>
      </c>
      <c r="K2598" s="3">
        <v>0</v>
      </c>
      <c r="L2598" s="3">
        <v>40000</v>
      </c>
      <c r="M2598" s="3">
        <f t="shared" si="160"/>
        <v>500000</v>
      </c>
      <c r="N2598" s="3">
        <f t="shared" si="162"/>
        <v>125000</v>
      </c>
      <c r="O2598" s="3">
        <f t="shared" si="163"/>
        <v>0</v>
      </c>
      <c r="P2598">
        <v>5.7</v>
      </c>
      <c r="Q2598">
        <v>37</v>
      </c>
      <c r="R2598">
        <v>5.3</v>
      </c>
      <c r="S2598">
        <v>54</v>
      </c>
      <c r="T2598" t="s">
        <v>870</v>
      </c>
      <c r="U2598">
        <f>VLOOKUP(T2598,Index!$J$2:$K$1319,2,FALSE)</f>
        <v>350</v>
      </c>
      <c r="V2598" t="s">
        <v>78</v>
      </c>
      <c r="W2598">
        <f t="shared" si="161"/>
        <v>3</v>
      </c>
    </row>
    <row r="2599" spans="1:23">
      <c r="A2599" t="s">
        <v>1645</v>
      </c>
      <c r="B2599" t="s">
        <v>20</v>
      </c>
      <c r="C2599">
        <f>VLOOKUP(B2599,Index!$A$2:$B$18,2,FALSE)</f>
        <v>3</v>
      </c>
      <c r="D2599">
        <v>2008</v>
      </c>
      <c r="E2599" t="s">
        <v>23</v>
      </c>
      <c r="F2599">
        <f>VLOOKUP(E2599,Index!$D$2:$E$13,2,FALSE)</f>
        <v>4</v>
      </c>
      <c r="G2599" t="s">
        <v>77</v>
      </c>
      <c r="H2599">
        <f>VLOOKUP(G2599,Index!$G$2:$H$40,2,FALSE)</f>
        <v>35</v>
      </c>
      <c r="I2599" s="3">
        <v>460000</v>
      </c>
      <c r="J2599" s="3">
        <v>0</v>
      </c>
      <c r="K2599" s="3">
        <v>0</v>
      </c>
      <c r="L2599" s="3">
        <v>40000</v>
      </c>
      <c r="M2599" s="3">
        <f t="shared" si="160"/>
        <v>500000</v>
      </c>
      <c r="N2599" s="3">
        <f t="shared" si="162"/>
        <v>125000</v>
      </c>
      <c r="O2599" s="3">
        <f t="shared" si="163"/>
        <v>0</v>
      </c>
      <c r="T2599" t="s">
        <v>1646</v>
      </c>
      <c r="U2599">
        <f>VLOOKUP(T2599,Index!$J$2:$K$1319,2,FALSE)</f>
        <v>688</v>
      </c>
      <c r="V2599" t="s">
        <v>15</v>
      </c>
      <c r="W2599">
        <f t="shared" si="161"/>
        <v>3</v>
      </c>
    </row>
    <row r="2600" spans="1:23">
      <c r="A2600" t="s">
        <v>1831</v>
      </c>
      <c r="B2600" t="s">
        <v>156</v>
      </c>
      <c r="C2600">
        <f>VLOOKUP(B2600,Index!$A$2:$B$18,2,FALSE)</f>
        <v>4</v>
      </c>
      <c r="D2600">
        <v>2003</v>
      </c>
      <c r="E2600" t="s">
        <v>34</v>
      </c>
      <c r="F2600">
        <f>VLOOKUP(E2600,Index!$D$2:$E$13,2,FALSE)</f>
        <v>1</v>
      </c>
      <c r="G2600" t="s">
        <v>429</v>
      </c>
      <c r="H2600">
        <f>VLOOKUP(G2600,Index!$G$2:$H$40,2,FALSE)</f>
        <v>34</v>
      </c>
      <c r="I2600" s="3">
        <v>350000</v>
      </c>
      <c r="J2600" s="3">
        <v>130000</v>
      </c>
      <c r="K2600" s="3">
        <v>0</v>
      </c>
      <c r="L2600" s="3">
        <v>10000</v>
      </c>
      <c r="M2600" s="3">
        <f t="shared" si="160"/>
        <v>490000</v>
      </c>
      <c r="N2600" s="3">
        <f t="shared" si="162"/>
        <v>122500</v>
      </c>
      <c r="O2600" s="3">
        <f t="shared" si="163"/>
        <v>0</v>
      </c>
      <c r="P2600">
        <v>4.9000000000000004</v>
      </c>
      <c r="Q2600">
        <v>5</v>
      </c>
      <c r="T2600" t="s">
        <v>1779</v>
      </c>
      <c r="U2600">
        <f>VLOOKUP(T2600,Index!$J$2:$K$1319,2,FALSE)</f>
        <v>776</v>
      </c>
      <c r="V2600" t="s">
        <v>15</v>
      </c>
      <c r="W2600">
        <f t="shared" si="161"/>
        <v>3</v>
      </c>
    </row>
    <row r="2601" spans="1:23">
      <c r="A2601" t="s">
        <v>1960</v>
      </c>
      <c r="B2601" t="s">
        <v>97</v>
      </c>
      <c r="C2601">
        <f>VLOOKUP(B2601,Index!$A$2:$B$18,2,FALSE)</f>
        <v>16</v>
      </c>
      <c r="D2601">
        <v>2004</v>
      </c>
      <c r="E2601" t="s">
        <v>48</v>
      </c>
      <c r="F2601">
        <f>VLOOKUP(E2601,Index!$D$2:$E$13,2,FALSE)</f>
        <v>9</v>
      </c>
      <c r="G2601" t="s">
        <v>94</v>
      </c>
      <c r="H2601">
        <f>VLOOKUP(G2601,Index!$G$2:$H$40,2,FALSE)</f>
        <v>15</v>
      </c>
      <c r="I2601" s="3">
        <v>340000</v>
      </c>
      <c r="J2601" s="3">
        <v>130000</v>
      </c>
      <c r="K2601" s="3">
        <v>0</v>
      </c>
      <c r="L2601" s="3">
        <v>20000</v>
      </c>
      <c r="M2601" s="3">
        <f t="shared" si="160"/>
        <v>490000</v>
      </c>
      <c r="N2601" s="3">
        <f t="shared" si="162"/>
        <v>122500</v>
      </c>
      <c r="O2601" s="3">
        <f t="shared" si="163"/>
        <v>0</v>
      </c>
      <c r="P2601">
        <v>6.1</v>
      </c>
      <c r="Q2601">
        <v>55</v>
      </c>
      <c r="R2601">
        <v>7.2</v>
      </c>
      <c r="S2601">
        <v>20</v>
      </c>
      <c r="T2601" t="s">
        <v>137</v>
      </c>
      <c r="U2601">
        <f>VLOOKUP(T2601,Index!$J$2:$K$1319,2,FALSE)</f>
        <v>349</v>
      </c>
      <c r="V2601" t="s">
        <v>61</v>
      </c>
      <c r="W2601">
        <f t="shared" si="161"/>
        <v>3</v>
      </c>
    </row>
    <row r="2602" spans="1:23">
      <c r="A2602" t="s">
        <v>2407</v>
      </c>
      <c r="B2602" t="s">
        <v>12</v>
      </c>
      <c r="C2602">
        <f>VLOOKUP(B2602,Index!$A$2:$B$18,2,FALSE)</f>
        <v>13</v>
      </c>
      <c r="D2602">
        <v>2007</v>
      </c>
      <c r="E2602" t="s">
        <v>221</v>
      </c>
      <c r="F2602">
        <f>VLOOKUP(E2602,Index!$D$2:$E$13,2,FALSE)</f>
        <v>12</v>
      </c>
      <c r="G2602" t="s">
        <v>14</v>
      </c>
      <c r="H2602">
        <f>VLOOKUP(G2602,Index!$G$2:$H$40,2,FALSE)</f>
        <v>26</v>
      </c>
      <c r="I2602" s="3">
        <v>270000</v>
      </c>
      <c r="J2602" s="3">
        <v>30000</v>
      </c>
      <c r="K2602" s="3">
        <v>170000</v>
      </c>
      <c r="L2602" s="3">
        <v>30000</v>
      </c>
      <c r="M2602" s="3">
        <f t="shared" si="160"/>
        <v>500000</v>
      </c>
      <c r="N2602" s="3">
        <f t="shared" si="162"/>
        <v>125000</v>
      </c>
      <c r="O2602" s="3">
        <f t="shared" si="163"/>
        <v>0</v>
      </c>
      <c r="P2602">
        <v>7.8</v>
      </c>
      <c r="Q2602">
        <v>36</v>
      </c>
      <c r="R2602">
        <v>8.6999999999999993</v>
      </c>
      <c r="S2602">
        <v>180</v>
      </c>
      <c r="T2602" t="s">
        <v>198</v>
      </c>
      <c r="U2602">
        <f>VLOOKUP(T2602,Index!$J$2:$K$1319,2,FALSE)</f>
        <v>579</v>
      </c>
      <c r="V2602" t="s">
        <v>78</v>
      </c>
      <c r="W2602">
        <f t="shared" si="161"/>
        <v>3</v>
      </c>
    </row>
    <row r="2603" spans="1:23">
      <c r="A2603" t="s">
        <v>496</v>
      </c>
      <c r="B2603" t="s">
        <v>132</v>
      </c>
      <c r="C2603">
        <f>VLOOKUP(B2603,Index!$A$2:$B$18,2,FALSE)</f>
        <v>5</v>
      </c>
      <c r="D2603">
        <v>2003</v>
      </c>
      <c r="E2603" t="s">
        <v>67</v>
      </c>
      <c r="F2603">
        <f>VLOOKUP(E2603,Index!$D$2:$E$13,2,FALSE)</f>
        <v>10</v>
      </c>
      <c r="G2603" t="s">
        <v>94</v>
      </c>
      <c r="H2603">
        <f>VLOOKUP(G2603,Index!$G$2:$H$40,2,FALSE)</f>
        <v>15</v>
      </c>
      <c r="I2603" s="3">
        <v>350000</v>
      </c>
      <c r="J2603" s="3">
        <v>130000</v>
      </c>
      <c r="K2603" s="3">
        <v>0</v>
      </c>
      <c r="L2603" s="3">
        <v>10000</v>
      </c>
      <c r="M2603" s="3">
        <f t="shared" si="160"/>
        <v>490000</v>
      </c>
      <c r="N2603" s="3">
        <f t="shared" si="162"/>
        <v>122500</v>
      </c>
      <c r="O2603" s="3">
        <f t="shared" si="163"/>
        <v>0</v>
      </c>
      <c r="P2603">
        <v>8.5</v>
      </c>
      <c r="Q2603">
        <v>16</v>
      </c>
      <c r="R2603">
        <v>7.7</v>
      </c>
      <c r="S2603">
        <v>22</v>
      </c>
      <c r="T2603" t="s">
        <v>497</v>
      </c>
      <c r="U2603">
        <f>VLOOKUP(T2603,Index!$J$2:$K$1319,2,FALSE)</f>
        <v>367</v>
      </c>
      <c r="V2603" t="s">
        <v>61</v>
      </c>
      <c r="W2603">
        <f t="shared" si="161"/>
        <v>3</v>
      </c>
    </row>
    <row r="2604" spans="1:23">
      <c r="A2604" t="s">
        <v>2408</v>
      </c>
      <c r="B2604" t="s">
        <v>65</v>
      </c>
      <c r="C2604">
        <f>VLOOKUP(B2604,Index!$A$2:$B$18,2,FALSE)</f>
        <v>10</v>
      </c>
      <c r="D2604">
        <v>2016</v>
      </c>
      <c r="E2604" t="s">
        <v>48</v>
      </c>
      <c r="F2604">
        <f>VLOOKUP(E2604,Index!$D$2:$E$13,2,FALSE)</f>
        <v>9</v>
      </c>
      <c r="G2604" t="s">
        <v>94</v>
      </c>
      <c r="H2604">
        <f>VLOOKUP(G2604,Index!$G$2:$H$40,2,FALSE)</f>
        <v>15</v>
      </c>
      <c r="I2604" s="3">
        <v>200000</v>
      </c>
      <c r="J2604" s="3">
        <v>210000</v>
      </c>
      <c r="K2604" s="3">
        <v>0</v>
      </c>
      <c r="L2604" s="3">
        <v>80000</v>
      </c>
      <c r="M2604" s="3">
        <f t="shared" si="160"/>
        <v>490000</v>
      </c>
      <c r="N2604" s="3">
        <f t="shared" si="162"/>
        <v>122500</v>
      </c>
      <c r="O2604" s="3">
        <f t="shared" si="163"/>
        <v>0</v>
      </c>
      <c r="P2604">
        <v>8.1</v>
      </c>
      <c r="Q2604">
        <v>29</v>
      </c>
      <c r="R2604">
        <v>7.7</v>
      </c>
      <c r="S2604">
        <v>111</v>
      </c>
      <c r="T2604" t="s">
        <v>1313</v>
      </c>
      <c r="U2604">
        <f>VLOOKUP(T2604,Index!$J$2:$K$1319,2,FALSE)</f>
        <v>890</v>
      </c>
      <c r="V2604" t="s">
        <v>78</v>
      </c>
      <c r="W2604">
        <f t="shared" si="161"/>
        <v>3</v>
      </c>
    </row>
    <row r="2605" spans="1:23">
      <c r="A2605" t="s">
        <v>2409</v>
      </c>
      <c r="B2605" t="s">
        <v>39</v>
      </c>
      <c r="C2605">
        <f>VLOOKUP(B2605,Index!$A$2:$B$18,2,FALSE)</f>
        <v>8</v>
      </c>
      <c r="D2605">
        <v>2005</v>
      </c>
      <c r="E2605" t="s">
        <v>90</v>
      </c>
      <c r="F2605">
        <f>VLOOKUP(E2605,Index!$D$2:$E$13,2,FALSE)</f>
        <v>8</v>
      </c>
      <c r="G2605" t="s">
        <v>173</v>
      </c>
      <c r="H2605">
        <f>VLOOKUP(G2605,Index!$G$2:$H$40,2,FALSE)</f>
        <v>31</v>
      </c>
      <c r="I2605" s="3">
        <v>120000</v>
      </c>
      <c r="J2605" s="3">
        <v>100000</v>
      </c>
      <c r="K2605" s="3">
        <v>240000</v>
      </c>
      <c r="L2605" s="3">
        <v>30000</v>
      </c>
      <c r="M2605" s="3">
        <f t="shared" si="160"/>
        <v>490000</v>
      </c>
      <c r="N2605" s="3">
        <f t="shared" si="162"/>
        <v>122500</v>
      </c>
      <c r="O2605" s="3">
        <f t="shared" si="163"/>
        <v>0</v>
      </c>
      <c r="P2605">
        <v>7.7</v>
      </c>
      <c r="Q2605">
        <v>38</v>
      </c>
      <c r="R2605">
        <v>8.3000000000000007</v>
      </c>
      <c r="S2605">
        <v>53</v>
      </c>
      <c r="T2605" t="s">
        <v>60</v>
      </c>
      <c r="U2605">
        <f>VLOOKUP(T2605,Index!$J$2:$K$1319,2,FALSE)</f>
        <v>453</v>
      </c>
      <c r="V2605" t="s">
        <v>61</v>
      </c>
      <c r="W2605">
        <f t="shared" si="161"/>
        <v>3</v>
      </c>
    </row>
    <row r="2606" spans="1:23">
      <c r="A2606" t="s">
        <v>1766</v>
      </c>
      <c r="B2606" t="s">
        <v>28</v>
      </c>
      <c r="C2606">
        <f>VLOOKUP(B2606,Index!$A$2:$B$18,2,FALSE)</f>
        <v>15</v>
      </c>
      <c r="D2606">
        <v>2011</v>
      </c>
      <c r="E2606" t="s">
        <v>34</v>
      </c>
      <c r="F2606">
        <f>VLOOKUP(E2606,Index!$D$2:$E$13,2,FALSE)</f>
        <v>1</v>
      </c>
      <c r="G2606" t="s">
        <v>264</v>
      </c>
      <c r="H2606">
        <f>VLOOKUP(G2606,Index!$G$2:$H$40,2,FALSE)</f>
        <v>25</v>
      </c>
      <c r="I2606" s="3">
        <v>300000</v>
      </c>
      <c r="J2606" s="3">
        <v>120000</v>
      </c>
      <c r="K2606" s="3">
        <v>30000</v>
      </c>
      <c r="L2606" s="3">
        <v>40000</v>
      </c>
      <c r="M2606" s="3">
        <f t="shared" si="160"/>
        <v>490000</v>
      </c>
      <c r="N2606" s="3">
        <f t="shared" si="162"/>
        <v>122500</v>
      </c>
      <c r="O2606" s="3">
        <f t="shared" si="163"/>
        <v>0</v>
      </c>
      <c r="P2606">
        <v>7.8</v>
      </c>
      <c r="Q2606">
        <v>71</v>
      </c>
      <c r="R2606">
        <v>6.2</v>
      </c>
      <c r="S2606">
        <v>82</v>
      </c>
      <c r="T2606" t="s">
        <v>1398</v>
      </c>
      <c r="U2606">
        <f>VLOOKUP(T2606,Index!$J$2:$K$1319,2,FALSE)</f>
        <v>896</v>
      </c>
      <c r="V2606" t="s">
        <v>61</v>
      </c>
      <c r="W2606">
        <f t="shared" si="161"/>
        <v>3</v>
      </c>
    </row>
    <row r="2607" spans="1:23">
      <c r="A2607" t="s">
        <v>1199</v>
      </c>
      <c r="B2607" t="s">
        <v>97</v>
      </c>
      <c r="C2607">
        <f>VLOOKUP(B2607,Index!$A$2:$B$18,2,FALSE)</f>
        <v>16</v>
      </c>
      <c r="D2607">
        <v>2006</v>
      </c>
      <c r="E2607" t="s">
        <v>34</v>
      </c>
      <c r="F2607">
        <f>VLOOKUP(E2607,Index!$D$2:$E$13,2,FALSE)</f>
        <v>1</v>
      </c>
      <c r="G2607" t="s">
        <v>588</v>
      </c>
      <c r="H2607">
        <f>VLOOKUP(G2607,Index!$G$2:$H$40,2,FALSE)</f>
        <v>37</v>
      </c>
      <c r="I2607" s="3">
        <v>370000</v>
      </c>
      <c r="J2607" s="3">
        <v>110000</v>
      </c>
      <c r="K2607" s="3">
        <v>0</v>
      </c>
      <c r="L2607" s="3">
        <v>20000</v>
      </c>
      <c r="M2607" s="3">
        <f t="shared" si="160"/>
        <v>500000</v>
      </c>
      <c r="N2607" s="3">
        <f t="shared" si="162"/>
        <v>125000</v>
      </c>
      <c r="O2607" s="3">
        <f t="shared" si="163"/>
        <v>0</v>
      </c>
      <c r="P2607">
        <v>7.6</v>
      </c>
      <c r="Q2607">
        <v>41</v>
      </c>
      <c r="R2607">
        <v>8.4</v>
      </c>
      <c r="S2607">
        <v>46</v>
      </c>
      <c r="T2607" t="s">
        <v>1093</v>
      </c>
      <c r="U2607">
        <f>VLOOKUP(T2607,Index!$J$2:$K$1319,2,FALSE)</f>
        <v>915</v>
      </c>
      <c r="V2607" t="s">
        <v>37</v>
      </c>
      <c r="W2607">
        <f t="shared" si="161"/>
        <v>3</v>
      </c>
    </row>
    <row r="2608" spans="1:23">
      <c r="A2608" t="s">
        <v>2410</v>
      </c>
      <c r="B2608" t="s">
        <v>63</v>
      </c>
      <c r="C2608">
        <f>VLOOKUP(B2608,Index!$A$2:$B$18,2,FALSE)</f>
        <v>1</v>
      </c>
      <c r="D2608">
        <v>2011</v>
      </c>
      <c r="E2608" t="s">
        <v>34</v>
      </c>
      <c r="F2608">
        <f>VLOOKUP(E2608,Index!$D$2:$E$13,2,FALSE)</f>
        <v>1</v>
      </c>
      <c r="G2608" t="s">
        <v>192</v>
      </c>
      <c r="H2608">
        <f>VLOOKUP(G2608,Index!$G$2:$H$40,2,FALSE)</f>
        <v>8</v>
      </c>
      <c r="I2608" s="3">
        <v>160000</v>
      </c>
      <c r="J2608" s="3">
        <v>160000</v>
      </c>
      <c r="K2608" s="3">
        <v>130000</v>
      </c>
      <c r="L2608" s="3">
        <v>30000</v>
      </c>
      <c r="M2608" s="3">
        <f t="shared" si="160"/>
        <v>480000</v>
      </c>
      <c r="N2608" s="3">
        <f t="shared" si="162"/>
        <v>120000</v>
      </c>
      <c r="O2608" s="3">
        <f t="shared" si="163"/>
        <v>0</v>
      </c>
      <c r="P2608">
        <v>6.5</v>
      </c>
      <c r="Q2608">
        <v>69</v>
      </c>
      <c r="R2608">
        <v>6.4</v>
      </c>
      <c r="S2608">
        <v>110</v>
      </c>
      <c r="T2608" t="s">
        <v>192</v>
      </c>
      <c r="U2608">
        <f>VLOOKUP(T2608,Index!$J$2:$K$1319,2,FALSE)</f>
        <v>202</v>
      </c>
      <c r="V2608" t="s">
        <v>37</v>
      </c>
      <c r="W2608">
        <f t="shared" si="161"/>
        <v>1</v>
      </c>
    </row>
    <row r="2609" spans="1:23">
      <c r="A2609" t="s">
        <v>2411</v>
      </c>
      <c r="B2609" t="s">
        <v>12</v>
      </c>
      <c r="C2609">
        <f>VLOOKUP(B2609,Index!$A$2:$B$18,2,FALSE)</f>
        <v>13</v>
      </c>
      <c r="D2609">
        <v>2009</v>
      </c>
      <c r="E2609" t="s">
        <v>17</v>
      </c>
      <c r="F2609">
        <f>VLOOKUP(E2609,Index!$D$2:$E$13,2,FALSE)</f>
        <v>7</v>
      </c>
      <c r="G2609" t="s">
        <v>49</v>
      </c>
      <c r="H2609">
        <f>VLOOKUP(G2609,Index!$G$2:$H$40,2,FALSE)</f>
        <v>4</v>
      </c>
      <c r="I2609" s="3">
        <v>290000</v>
      </c>
      <c r="J2609" s="3">
        <v>150000</v>
      </c>
      <c r="K2609" s="3">
        <v>0</v>
      </c>
      <c r="L2609" s="3">
        <v>50000</v>
      </c>
      <c r="M2609" s="3">
        <f t="shared" si="160"/>
        <v>490000</v>
      </c>
      <c r="N2609" s="3">
        <f t="shared" si="162"/>
        <v>122500</v>
      </c>
      <c r="O2609" s="3">
        <f t="shared" si="163"/>
        <v>0</v>
      </c>
      <c r="T2609" t="s">
        <v>49</v>
      </c>
      <c r="U2609">
        <f>VLOOKUP(T2609,Index!$J$2:$K$1319,2,FALSE)</f>
        <v>35</v>
      </c>
      <c r="V2609" t="s">
        <v>15</v>
      </c>
      <c r="W2609">
        <f t="shared" si="161"/>
        <v>1</v>
      </c>
    </row>
    <row r="2610" spans="1:23">
      <c r="A2610" t="s">
        <v>1738</v>
      </c>
      <c r="B2610" t="s">
        <v>20</v>
      </c>
      <c r="C2610">
        <f>VLOOKUP(B2610,Index!$A$2:$B$18,2,FALSE)</f>
        <v>3</v>
      </c>
      <c r="D2610">
        <v>2009</v>
      </c>
      <c r="E2610" t="s">
        <v>48</v>
      </c>
      <c r="F2610">
        <f>VLOOKUP(E2610,Index!$D$2:$E$13,2,FALSE)</f>
        <v>9</v>
      </c>
      <c r="G2610" t="s">
        <v>180</v>
      </c>
      <c r="H2610">
        <f>VLOOKUP(G2610,Index!$G$2:$H$40,2,FALSE)</f>
        <v>20</v>
      </c>
      <c r="I2610" s="3">
        <v>420000</v>
      </c>
      <c r="J2610" s="3">
        <v>30000</v>
      </c>
      <c r="K2610" s="3">
        <v>0</v>
      </c>
      <c r="L2610" s="3">
        <v>40000</v>
      </c>
      <c r="M2610" s="3">
        <f t="shared" si="160"/>
        <v>490000</v>
      </c>
      <c r="N2610" s="3">
        <f t="shared" si="162"/>
        <v>122500</v>
      </c>
      <c r="O2610" s="3">
        <f t="shared" si="163"/>
        <v>0</v>
      </c>
      <c r="P2610">
        <v>6.1</v>
      </c>
      <c r="Q2610">
        <v>12</v>
      </c>
      <c r="R2610">
        <v>5</v>
      </c>
      <c r="S2610">
        <v>8</v>
      </c>
      <c r="T2610" t="s">
        <v>1344</v>
      </c>
      <c r="U2610">
        <f>VLOOKUP(T2610,Index!$J$2:$K$1319,2,FALSE)</f>
        <v>825</v>
      </c>
      <c r="V2610" t="s">
        <v>78</v>
      </c>
      <c r="W2610">
        <f t="shared" si="161"/>
        <v>3</v>
      </c>
    </row>
    <row r="2611" spans="1:23">
      <c r="A2611" t="s">
        <v>2399</v>
      </c>
      <c r="B2611" t="s">
        <v>20</v>
      </c>
      <c r="C2611">
        <f>VLOOKUP(B2611,Index!$A$2:$B$18,2,FALSE)</f>
        <v>3</v>
      </c>
      <c r="D2611">
        <v>2006</v>
      </c>
      <c r="E2611" t="s">
        <v>21</v>
      </c>
      <c r="F2611">
        <f>VLOOKUP(E2611,Index!$D$2:$E$13,2,FALSE)</f>
        <v>5</v>
      </c>
      <c r="G2611" t="s">
        <v>429</v>
      </c>
      <c r="H2611">
        <f>VLOOKUP(G2611,Index!$G$2:$H$40,2,FALSE)</f>
        <v>34</v>
      </c>
      <c r="I2611" s="3">
        <v>450000</v>
      </c>
      <c r="J2611" s="3">
        <v>0</v>
      </c>
      <c r="K2611" s="3">
        <v>0</v>
      </c>
      <c r="L2611" s="3">
        <v>40000</v>
      </c>
      <c r="M2611" s="3">
        <f t="shared" si="160"/>
        <v>490000</v>
      </c>
      <c r="N2611" s="3">
        <f t="shared" si="162"/>
        <v>122500</v>
      </c>
      <c r="O2611" s="3">
        <f t="shared" si="163"/>
        <v>0</v>
      </c>
      <c r="P2611">
        <v>5.6</v>
      </c>
      <c r="Q2611">
        <v>7</v>
      </c>
      <c r="R2611">
        <v>7.3</v>
      </c>
      <c r="S2611">
        <v>4</v>
      </c>
      <c r="T2611" t="s">
        <v>973</v>
      </c>
      <c r="U2611">
        <f>VLOOKUP(T2611,Index!$J$2:$K$1319,2,FALSE)</f>
        <v>1276</v>
      </c>
      <c r="V2611" t="s">
        <v>15</v>
      </c>
      <c r="W2611">
        <f t="shared" si="161"/>
        <v>3</v>
      </c>
    </row>
    <row r="2612" spans="1:23">
      <c r="A2612" t="s">
        <v>2412</v>
      </c>
      <c r="B2612" t="s">
        <v>39</v>
      </c>
      <c r="C2612">
        <f>VLOOKUP(B2612,Index!$A$2:$B$18,2,FALSE)</f>
        <v>8</v>
      </c>
      <c r="D2612">
        <v>2004</v>
      </c>
      <c r="E2612" t="s">
        <v>13</v>
      </c>
      <c r="F2612">
        <f>VLOOKUP(E2612,Index!$D$2:$E$13,2,FALSE)</f>
        <v>11</v>
      </c>
      <c r="G2612" t="s">
        <v>227</v>
      </c>
      <c r="H2612">
        <f>VLOOKUP(G2612,Index!$G$2:$H$40,2,FALSE)</f>
        <v>5</v>
      </c>
      <c r="I2612" s="3">
        <v>240000</v>
      </c>
      <c r="J2612" s="3">
        <v>190000</v>
      </c>
      <c r="K2612" s="3">
        <v>0</v>
      </c>
      <c r="L2612" s="3">
        <v>60000</v>
      </c>
      <c r="M2612" s="3">
        <f t="shared" si="160"/>
        <v>490000</v>
      </c>
      <c r="N2612" s="3">
        <f t="shared" si="162"/>
        <v>122500</v>
      </c>
      <c r="O2612" s="3">
        <f t="shared" si="163"/>
        <v>0</v>
      </c>
      <c r="R2612">
        <v>7.2</v>
      </c>
      <c r="S2612">
        <v>10</v>
      </c>
      <c r="T2612" t="s">
        <v>2413</v>
      </c>
      <c r="U2612">
        <f>VLOOKUP(T2612,Index!$J$2:$K$1319,2,FALSE)</f>
        <v>544</v>
      </c>
      <c r="V2612" t="s">
        <v>15</v>
      </c>
      <c r="W2612">
        <f t="shared" si="161"/>
        <v>3</v>
      </c>
    </row>
    <row r="2613" spans="1:23">
      <c r="A2613" t="s">
        <v>444</v>
      </c>
      <c r="B2613" t="s">
        <v>28</v>
      </c>
      <c r="C2613">
        <f>VLOOKUP(B2613,Index!$A$2:$B$18,2,FALSE)</f>
        <v>15</v>
      </c>
      <c r="D2613">
        <v>2014</v>
      </c>
      <c r="E2613" t="s">
        <v>34</v>
      </c>
      <c r="F2613">
        <f>VLOOKUP(E2613,Index!$D$2:$E$13,2,FALSE)</f>
        <v>1</v>
      </c>
      <c r="G2613" t="s">
        <v>194</v>
      </c>
      <c r="H2613">
        <f>VLOOKUP(G2613,Index!$G$2:$H$40,2,FALSE)</f>
        <v>38</v>
      </c>
      <c r="I2613" s="3">
        <v>280000</v>
      </c>
      <c r="J2613" s="3">
        <v>160000</v>
      </c>
      <c r="K2613" s="3">
        <v>0</v>
      </c>
      <c r="L2613" s="3">
        <v>40000</v>
      </c>
      <c r="M2613" s="3">
        <f t="shared" si="160"/>
        <v>480000</v>
      </c>
      <c r="N2613" s="3">
        <f t="shared" si="162"/>
        <v>120000</v>
      </c>
      <c r="O2613" s="3">
        <f t="shared" si="163"/>
        <v>0</v>
      </c>
      <c r="R2613">
        <v>4.5999999999999996</v>
      </c>
      <c r="S2613">
        <v>77</v>
      </c>
      <c r="T2613" t="s">
        <v>2185</v>
      </c>
      <c r="U2613">
        <f>VLOOKUP(T2613,Index!$J$2:$K$1319,2,FALSE)</f>
        <v>126</v>
      </c>
      <c r="V2613" t="s">
        <v>37</v>
      </c>
      <c r="W2613">
        <f t="shared" si="161"/>
        <v>3</v>
      </c>
    </row>
    <row r="2614" spans="1:23">
      <c r="A2614" t="s">
        <v>2414</v>
      </c>
      <c r="B2614" t="s">
        <v>63</v>
      </c>
      <c r="C2614">
        <f>VLOOKUP(B2614,Index!$A$2:$B$18,2,FALSE)</f>
        <v>1</v>
      </c>
      <c r="D2614">
        <v>2014</v>
      </c>
      <c r="E2614" t="s">
        <v>23</v>
      </c>
      <c r="F2614">
        <f>VLOOKUP(E2614,Index!$D$2:$E$13,2,FALSE)</f>
        <v>4</v>
      </c>
      <c r="G2614" t="s">
        <v>14</v>
      </c>
      <c r="H2614">
        <f>VLOOKUP(G2614,Index!$G$2:$H$40,2,FALSE)</f>
        <v>26</v>
      </c>
      <c r="I2614" s="3">
        <v>180000</v>
      </c>
      <c r="J2614" s="3">
        <v>120000</v>
      </c>
      <c r="K2614" s="3">
        <v>160000</v>
      </c>
      <c r="L2614" s="3">
        <v>30000</v>
      </c>
      <c r="M2614" s="3">
        <f t="shared" si="160"/>
        <v>490000</v>
      </c>
      <c r="N2614" s="3">
        <f t="shared" si="162"/>
        <v>122500</v>
      </c>
      <c r="O2614" s="3">
        <f t="shared" si="163"/>
        <v>0</v>
      </c>
      <c r="P2614">
        <v>7.6</v>
      </c>
      <c r="Q2614">
        <v>22</v>
      </c>
      <c r="R2614">
        <v>7.7</v>
      </c>
      <c r="S2614">
        <v>19</v>
      </c>
      <c r="T2614" t="s">
        <v>553</v>
      </c>
      <c r="U2614">
        <f>VLOOKUP(T2614,Index!$J$2:$K$1319,2,FALSE)</f>
        <v>517</v>
      </c>
      <c r="V2614" t="s">
        <v>15</v>
      </c>
      <c r="W2614">
        <f t="shared" si="161"/>
        <v>3</v>
      </c>
    </row>
    <row r="2615" spans="1:23">
      <c r="A2615" t="s">
        <v>482</v>
      </c>
      <c r="B2615" t="s">
        <v>107</v>
      </c>
      <c r="C2615">
        <f>VLOOKUP(B2615,Index!$A$2:$B$18,2,FALSE)</f>
        <v>6</v>
      </c>
      <c r="D2615">
        <v>2010</v>
      </c>
      <c r="E2615" t="s">
        <v>48</v>
      </c>
      <c r="F2615">
        <f>VLOOKUP(E2615,Index!$D$2:$E$13,2,FALSE)</f>
        <v>9</v>
      </c>
      <c r="G2615" t="s">
        <v>94</v>
      </c>
      <c r="H2615">
        <f>VLOOKUP(G2615,Index!$G$2:$H$40,2,FALSE)</f>
        <v>15</v>
      </c>
      <c r="I2615" s="3">
        <v>200000</v>
      </c>
      <c r="J2615" s="3">
        <v>230000</v>
      </c>
      <c r="K2615" s="3">
        <v>0</v>
      </c>
      <c r="L2615" s="3">
        <v>60000</v>
      </c>
      <c r="M2615" s="3">
        <f t="shared" si="160"/>
        <v>490000</v>
      </c>
      <c r="N2615" s="3">
        <f t="shared" si="162"/>
        <v>122500</v>
      </c>
      <c r="O2615" s="3">
        <f t="shared" si="163"/>
        <v>0</v>
      </c>
      <c r="P2615">
        <v>7.2</v>
      </c>
      <c r="Q2615">
        <v>26</v>
      </c>
      <c r="R2615">
        <v>6.4</v>
      </c>
      <c r="S2615">
        <v>516</v>
      </c>
      <c r="T2615" t="s">
        <v>532</v>
      </c>
      <c r="U2615">
        <f>VLOOKUP(T2615,Index!$J$2:$K$1319,2,FALSE)</f>
        <v>301</v>
      </c>
      <c r="V2615" t="s">
        <v>37</v>
      </c>
      <c r="W2615">
        <f t="shared" si="161"/>
        <v>3</v>
      </c>
    </row>
    <row r="2616" spans="1:23">
      <c r="A2616" t="s">
        <v>2415</v>
      </c>
      <c r="B2616" t="s">
        <v>63</v>
      </c>
      <c r="C2616">
        <f>VLOOKUP(B2616,Index!$A$2:$B$18,2,FALSE)</f>
        <v>1</v>
      </c>
      <c r="D2616">
        <v>2011</v>
      </c>
      <c r="E2616" t="s">
        <v>17</v>
      </c>
      <c r="F2616">
        <f>VLOOKUP(E2616,Index!$D$2:$E$13,2,FALSE)</f>
        <v>7</v>
      </c>
      <c r="G2616" t="s">
        <v>77</v>
      </c>
      <c r="H2616">
        <f>VLOOKUP(G2616,Index!$G$2:$H$40,2,FALSE)</f>
        <v>35</v>
      </c>
      <c r="I2616" s="3">
        <v>270000</v>
      </c>
      <c r="J2616" s="3">
        <v>160000</v>
      </c>
      <c r="K2616" s="3">
        <v>20000</v>
      </c>
      <c r="L2616" s="3">
        <v>40000</v>
      </c>
      <c r="M2616" s="3">
        <f t="shared" si="160"/>
        <v>490000</v>
      </c>
      <c r="N2616" s="3">
        <f t="shared" si="162"/>
        <v>122500</v>
      </c>
      <c r="O2616" s="3">
        <f t="shared" si="163"/>
        <v>0</v>
      </c>
      <c r="P2616">
        <v>4.3</v>
      </c>
      <c r="Q2616">
        <v>37</v>
      </c>
      <c r="R2616">
        <v>4.4000000000000004</v>
      </c>
      <c r="S2616">
        <v>24</v>
      </c>
      <c r="T2616" t="s">
        <v>1924</v>
      </c>
      <c r="U2616">
        <f>VLOOKUP(T2616,Index!$J$2:$K$1319,2,FALSE)</f>
        <v>463</v>
      </c>
      <c r="V2616" t="s">
        <v>78</v>
      </c>
      <c r="W2616">
        <f t="shared" si="161"/>
        <v>3</v>
      </c>
    </row>
    <row r="2617" spans="1:23">
      <c r="A2617" t="s">
        <v>549</v>
      </c>
      <c r="B2617" t="s">
        <v>132</v>
      </c>
      <c r="C2617">
        <f>VLOOKUP(B2617,Index!$A$2:$B$18,2,FALSE)</f>
        <v>5</v>
      </c>
      <c r="D2617">
        <v>2001</v>
      </c>
      <c r="E2617" t="s">
        <v>17</v>
      </c>
      <c r="F2617">
        <f>VLOOKUP(E2617,Index!$D$2:$E$13,2,FALSE)</f>
        <v>7</v>
      </c>
      <c r="G2617" t="s">
        <v>550</v>
      </c>
      <c r="H2617">
        <f>VLOOKUP(G2617,Index!$G$2:$H$40,2,FALSE)</f>
        <v>3</v>
      </c>
      <c r="I2617" s="3">
        <v>360000</v>
      </c>
      <c r="J2617" s="3">
        <v>90000</v>
      </c>
      <c r="K2617" s="3">
        <v>20000</v>
      </c>
      <c r="L2617" s="3">
        <v>10000</v>
      </c>
      <c r="M2617" s="3">
        <f t="shared" si="160"/>
        <v>480000</v>
      </c>
      <c r="N2617" s="3">
        <f t="shared" si="162"/>
        <v>120000</v>
      </c>
      <c r="O2617" s="3">
        <f t="shared" si="163"/>
        <v>0</v>
      </c>
      <c r="P2617">
        <v>6.9</v>
      </c>
      <c r="Q2617">
        <v>20</v>
      </c>
      <c r="R2617">
        <v>7.5</v>
      </c>
      <c r="S2617">
        <v>21</v>
      </c>
      <c r="T2617" t="s">
        <v>1091</v>
      </c>
      <c r="U2617">
        <f>VLOOKUP(T2617,Index!$J$2:$K$1319,2,FALSE)</f>
        <v>30</v>
      </c>
      <c r="V2617" t="s">
        <v>61</v>
      </c>
      <c r="W2617">
        <f t="shared" si="161"/>
        <v>3</v>
      </c>
    </row>
    <row r="2618" spans="1:23">
      <c r="A2618" t="s">
        <v>1599</v>
      </c>
      <c r="B2618" t="s">
        <v>28</v>
      </c>
      <c r="C2618">
        <f>VLOOKUP(B2618,Index!$A$2:$B$18,2,FALSE)</f>
        <v>15</v>
      </c>
      <c r="D2618">
        <v>2008</v>
      </c>
      <c r="E2618" t="s">
        <v>59</v>
      </c>
      <c r="F2618">
        <f>VLOOKUP(E2618,Index!$D$2:$E$13,2,FALSE)</f>
        <v>3</v>
      </c>
      <c r="G2618" t="s">
        <v>227</v>
      </c>
      <c r="H2618">
        <f>VLOOKUP(G2618,Index!$G$2:$H$40,2,FALSE)</f>
        <v>5</v>
      </c>
      <c r="I2618" s="3">
        <v>240000</v>
      </c>
      <c r="J2618" s="3">
        <v>180000</v>
      </c>
      <c r="K2618" s="3">
        <v>30000</v>
      </c>
      <c r="L2618" s="3">
        <v>50000</v>
      </c>
      <c r="M2618" s="3">
        <f t="shared" si="160"/>
        <v>500000</v>
      </c>
      <c r="N2618" s="3">
        <f t="shared" si="162"/>
        <v>125000</v>
      </c>
      <c r="O2618" s="3">
        <f t="shared" si="163"/>
        <v>0</v>
      </c>
      <c r="P2618">
        <v>7.2</v>
      </c>
      <c r="Q2618">
        <v>50</v>
      </c>
      <c r="R2618">
        <v>7.6</v>
      </c>
      <c r="S2618">
        <v>41</v>
      </c>
      <c r="T2618" t="s">
        <v>1600</v>
      </c>
      <c r="U2618">
        <f>VLOOKUP(T2618,Index!$J$2:$K$1319,2,FALSE)</f>
        <v>312</v>
      </c>
      <c r="V2618" t="s">
        <v>61</v>
      </c>
      <c r="W2618">
        <f t="shared" si="161"/>
        <v>3</v>
      </c>
    </row>
    <row r="2619" spans="1:23">
      <c r="A2619" t="s">
        <v>2416</v>
      </c>
      <c r="B2619" t="s">
        <v>39</v>
      </c>
      <c r="C2619">
        <f>VLOOKUP(B2619,Index!$A$2:$B$18,2,FALSE)</f>
        <v>8</v>
      </c>
      <c r="D2619">
        <v>2003</v>
      </c>
      <c r="E2619" t="s">
        <v>17</v>
      </c>
      <c r="F2619">
        <f>VLOOKUP(E2619,Index!$D$2:$E$13,2,FALSE)</f>
        <v>7</v>
      </c>
      <c r="G2619" t="s">
        <v>561</v>
      </c>
      <c r="H2619">
        <f>VLOOKUP(G2619,Index!$G$2:$H$40,2,FALSE)</f>
        <v>24</v>
      </c>
      <c r="I2619" s="3">
        <v>240000</v>
      </c>
      <c r="J2619" s="3">
        <v>190000</v>
      </c>
      <c r="K2619" s="3">
        <v>0</v>
      </c>
      <c r="L2619" s="3">
        <v>60000</v>
      </c>
      <c r="M2619" s="3">
        <f t="shared" si="160"/>
        <v>490000</v>
      </c>
      <c r="N2619" s="3">
        <f t="shared" si="162"/>
        <v>122500</v>
      </c>
      <c r="O2619" s="3">
        <f t="shared" si="163"/>
        <v>0</v>
      </c>
      <c r="P2619">
        <v>5.7</v>
      </c>
      <c r="Q2619">
        <v>30</v>
      </c>
      <c r="R2619">
        <v>6.4</v>
      </c>
      <c r="S2619">
        <v>8</v>
      </c>
      <c r="T2619" t="s">
        <v>526</v>
      </c>
      <c r="U2619">
        <f>VLOOKUP(T2619,Index!$J$2:$K$1319,2,FALSE)</f>
        <v>63</v>
      </c>
      <c r="V2619" t="s">
        <v>61</v>
      </c>
      <c r="W2619">
        <f t="shared" si="161"/>
        <v>3</v>
      </c>
    </row>
    <row r="2620" spans="1:23">
      <c r="A2620" t="s">
        <v>939</v>
      </c>
      <c r="B2620" t="s">
        <v>97</v>
      </c>
      <c r="C2620">
        <f>VLOOKUP(B2620,Index!$A$2:$B$18,2,FALSE)</f>
        <v>16</v>
      </c>
      <c r="D2620">
        <v>2002</v>
      </c>
      <c r="E2620" t="s">
        <v>34</v>
      </c>
      <c r="F2620">
        <f>VLOOKUP(E2620,Index!$D$2:$E$13,2,FALSE)</f>
        <v>1</v>
      </c>
      <c r="G2620" t="s">
        <v>264</v>
      </c>
      <c r="H2620">
        <f>VLOOKUP(G2620,Index!$G$2:$H$40,2,FALSE)</f>
        <v>25</v>
      </c>
      <c r="I2620" s="3">
        <v>360000</v>
      </c>
      <c r="J2620" s="3">
        <v>110000</v>
      </c>
      <c r="K2620" s="3">
        <v>0</v>
      </c>
      <c r="L2620" s="3">
        <v>20000</v>
      </c>
      <c r="M2620" s="3">
        <f t="shared" si="160"/>
        <v>490000</v>
      </c>
      <c r="N2620" s="3">
        <f t="shared" si="162"/>
        <v>122500</v>
      </c>
      <c r="O2620" s="3">
        <f t="shared" si="163"/>
        <v>0</v>
      </c>
      <c r="P2620">
        <v>6.6</v>
      </c>
      <c r="Q2620">
        <v>7</v>
      </c>
      <c r="T2620" t="s">
        <v>289</v>
      </c>
      <c r="U2620">
        <f>VLOOKUP(T2620,Index!$J$2:$K$1319,2,FALSE)</f>
        <v>767</v>
      </c>
      <c r="V2620" t="s">
        <v>15</v>
      </c>
      <c r="W2620">
        <f t="shared" si="161"/>
        <v>3</v>
      </c>
    </row>
    <row r="2621" spans="1:23">
      <c r="A2621" t="s">
        <v>2417</v>
      </c>
      <c r="B2621" t="s">
        <v>39</v>
      </c>
      <c r="C2621">
        <f>VLOOKUP(B2621,Index!$A$2:$B$18,2,FALSE)</f>
        <v>8</v>
      </c>
      <c r="D2621">
        <v>2005</v>
      </c>
      <c r="E2621" t="s">
        <v>90</v>
      </c>
      <c r="F2621">
        <f>VLOOKUP(E2621,Index!$D$2:$E$13,2,FALSE)</f>
        <v>8</v>
      </c>
      <c r="G2621" t="s">
        <v>264</v>
      </c>
      <c r="H2621">
        <f>VLOOKUP(G2621,Index!$G$2:$H$40,2,FALSE)</f>
        <v>25</v>
      </c>
      <c r="I2621" s="3">
        <v>70000</v>
      </c>
      <c r="J2621" s="3">
        <v>50000</v>
      </c>
      <c r="K2621" s="3">
        <v>350000</v>
      </c>
      <c r="L2621" s="3">
        <v>20000</v>
      </c>
      <c r="M2621" s="3">
        <f t="shared" si="160"/>
        <v>490000</v>
      </c>
      <c r="N2621" s="3">
        <f t="shared" si="162"/>
        <v>122500</v>
      </c>
      <c r="O2621" s="3">
        <f t="shared" si="163"/>
        <v>0</v>
      </c>
      <c r="P2621">
        <v>7.2</v>
      </c>
      <c r="Q2621">
        <v>37</v>
      </c>
      <c r="R2621">
        <v>7.7</v>
      </c>
      <c r="S2621">
        <v>38</v>
      </c>
      <c r="T2621" t="s">
        <v>289</v>
      </c>
      <c r="U2621">
        <f>VLOOKUP(T2621,Index!$J$2:$K$1319,2,FALSE)</f>
        <v>767</v>
      </c>
      <c r="V2621" t="s">
        <v>61</v>
      </c>
      <c r="W2621">
        <f t="shared" si="161"/>
        <v>3</v>
      </c>
    </row>
    <row r="2622" spans="1:23">
      <c r="A2622" t="s">
        <v>537</v>
      </c>
      <c r="B2622" t="s">
        <v>20</v>
      </c>
      <c r="C2622">
        <f>VLOOKUP(B2622,Index!$A$2:$B$18,2,FALSE)</f>
        <v>3</v>
      </c>
      <c r="D2622">
        <v>2008</v>
      </c>
      <c r="E2622" t="s">
        <v>13</v>
      </c>
      <c r="F2622">
        <f>VLOOKUP(E2622,Index!$D$2:$E$13,2,FALSE)</f>
        <v>11</v>
      </c>
      <c r="G2622" t="s">
        <v>94</v>
      </c>
      <c r="H2622">
        <f>VLOOKUP(G2622,Index!$G$2:$H$40,2,FALSE)</f>
        <v>15</v>
      </c>
      <c r="I2622" s="3">
        <v>120000</v>
      </c>
      <c r="J2622" s="3">
        <v>310000</v>
      </c>
      <c r="K2622" s="3">
        <v>0</v>
      </c>
      <c r="L2622" s="3">
        <v>60000</v>
      </c>
      <c r="M2622" s="3">
        <f t="shared" si="160"/>
        <v>490000</v>
      </c>
      <c r="N2622" s="3">
        <f t="shared" si="162"/>
        <v>122500</v>
      </c>
      <c r="O2622" s="3">
        <f t="shared" si="163"/>
        <v>0</v>
      </c>
      <c r="P2622">
        <v>8.4</v>
      </c>
      <c r="Q2622">
        <v>5</v>
      </c>
      <c r="R2622">
        <v>6.1</v>
      </c>
      <c r="S2622">
        <v>31</v>
      </c>
      <c r="T2622" t="s">
        <v>135</v>
      </c>
      <c r="U2622">
        <f>VLOOKUP(T2622,Index!$J$2:$K$1319,2,FALSE)</f>
        <v>339</v>
      </c>
      <c r="V2622" t="s">
        <v>15</v>
      </c>
      <c r="W2622">
        <f t="shared" si="161"/>
        <v>3</v>
      </c>
    </row>
    <row r="2623" spans="1:23">
      <c r="A2623" t="s">
        <v>2418</v>
      </c>
      <c r="B2623" t="s">
        <v>63</v>
      </c>
      <c r="C2623">
        <f>VLOOKUP(B2623,Index!$A$2:$B$18,2,FALSE)</f>
        <v>1</v>
      </c>
      <c r="D2623">
        <v>2011</v>
      </c>
      <c r="E2623" t="s">
        <v>34</v>
      </c>
      <c r="F2623">
        <f>VLOOKUP(E2623,Index!$D$2:$E$13,2,FALSE)</f>
        <v>1</v>
      </c>
      <c r="G2623" t="s">
        <v>14</v>
      </c>
      <c r="H2623">
        <f>VLOOKUP(G2623,Index!$G$2:$H$40,2,FALSE)</f>
        <v>26</v>
      </c>
      <c r="I2623" s="3">
        <v>310000</v>
      </c>
      <c r="J2623" s="3">
        <v>90000</v>
      </c>
      <c r="K2623" s="3">
        <v>50000</v>
      </c>
      <c r="L2623" s="3">
        <v>30000</v>
      </c>
      <c r="M2623" s="3">
        <f t="shared" si="160"/>
        <v>480000</v>
      </c>
      <c r="N2623" s="3">
        <f t="shared" si="162"/>
        <v>120000</v>
      </c>
      <c r="O2623" s="3">
        <f t="shared" si="163"/>
        <v>0</v>
      </c>
      <c r="P2623">
        <v>5.8</v>
      </c>
      <c r="Q2623">
        <v>55</v>
      </c>
      <c r="R2623">
        <v>6.3</v>
      </c>
      <c r="S2623">
        <v>29</v>
      </c>
      <c r="T2623" t="s">
        <v>14</v>
      </c>
      <c r="U2623">
        <f>VLOOKUP(T2623,Index!$J$2:$K$1319,2,FALSE)</f>
        <v>808</v>
      </c>
      <c r="V2623" t="s">
        <v>78</v>
      </c>
      <c r="W2623">
        <f t="shared" si="161"/>
        <v>1</v>
      </c>
    </row>
    <row r="2624" spans="1:23">
      <c r="A2624" t="s">
        <v>2419</v>
      </c>
      <c r="B2624" t="s">
        <v>63</v>
      </c>
      <c r="C2624">
        <f>VLOOKUP(B2624,Index!$A$2:$B$18,2,FALSE)</f>
        <v>1</v>
      </c>
      <c r="D2624">
        <v>2015</v>
      </c>
      <c r="E2624" t="s">
        <v>90</v>
      </c>
      <c r="F2624">
        <f>VLOOKUP(E2624,Index!$D$2:$E$13,2,FALSE)</f>
        <v>8</v>
      </c>
      <c r="G2624" t="s">
        <v>14</v>
      </c>
      <c r="H2624">
        <f>VLOOKUP(G2624,Index!$G$2:$H$40,2,FALSE)</f>
        <v>26</v>
      </c>
      <c r="I2624" s="3">
        <v>170000</v>
      </c>
      <c r="J2624" s="3">
        <v>100000</v>
      </c>
      <c r="K2624" s="3">
        <v>180000</v>
      </c>
      <c r="L2624" s="3">
        <v>30000</v>
      </c>
      <c r="M2624" s="3">
        <f t="shared" si="160"/>
        <v>480000</v>
      </c>
      <c r="N2624" s="3">
        <f t="shared" si="162"/>
        <v>120000</v>
      </c>
      <c r="O2624" s="3">
        <f t="shared" si="163"/>
        <v>0</v>
      </c>
      <c r="P2624">
        <v>8.1</v>
      </c>
      <c r="Q2624">
        <v>70</v>
      </c>
      <c r="R2624">
        <v>7.4</v>
      </c>
      <c r="S2624">
        <v>103</v>
      </c>
      <c r="T2624" t="s">
        <v>2420</v>
      </c>
      <c r="U2624">
        <f>VLOOKUP(T2624,Index!$J$2:$K$1319,2,FALSE)</f>
        <v>1034</v>
      </c>
      <c r="V2624" t="s">
        <v>61</v>
      </c>
      <c r="W2624">
        <f t="shared" si="161"/>
        <v>3</v>
      </c>
    </row>
    <row r="2625" spans="1:23">
      <c r="A2625" t="s">
        <v>2421</v>
      </c>
      <c r="B2625" t="s">
        <v>28</v>
      </c>
      <c r="C2625">
        <f>VLOOKUP(B2625,Index!$A$2:$B$18,2,FALSE)</f>
        <v>15</v>
      </c>
      <c r="D2625">
        <v>2008</v>
      </c>
      <c r="E2625" t="s">
        <v>187</v>
      </c>
      <c r="F2625">
        <f>VLOOKUP(E2625,Index!$D$2:$E$13,2,FALSE)</f>
        <v>2</v>
      </c>
      <c r="G2625" t="s">
        <v>227</v>
      </c>
      <c r="H2625">
        <f>VLOOKUP(G2625,Index!$G$2:$H$40,2,FALSE)</f>
        <v>5</v>
      </c>
      <c r="I2625" s="3">
        <v>140000</v>
      </c>
      <c r="J2625" s="3">
        <v>300000</v>
      </c>
      <c r="K2625" s="3">
        <v>0</v>
      </c>
      <c r="L2625" s="3">
        <v>50000</v>
      </c>
      <c r="M2625" s="3">
        <f t="shared" si="160"/>
        <v>490000</v>
      </c>
      <c r="N2625" s="3">
        <f t="shared" si="162"/>
        <v>122500</v>
      </c>
      <c r="O2625" s="3">
        <f t="shared" si="163"/>
        <v>0</v>
      </c>
      <c r="P2625">
        <v>5.8</v>
      </c>
      <c r="Q2625">
        <v>53</v>
      </c>
      <c r="R2625">
        <v>5.7</v>
      </c>
      <c r="S2625">
        <v>162</v>
      </c>
      <c r="T2625" t="s">
        <v>2422</v>
      </c>
      <c r="U2625">
        <f>VLOOKUP(T2625,Index!$J$2:$K$1319,2,FALSE)</f>
        <v>366</v>
      </c>
      <c r="V2625" t="s">
        <v>37</v>
      </c>
      <c r="W2625">
        <f t="shared" si="161"/>
        <v>3</v>
      </c>
    </row>
    <row r="2626" spans="1:23">
      <c r="A2626" t="s">
        <v>2423</v>
      </c>
      <c r="B2626" t="s">
        <v>39</v>
      </c>
      <c r="C2626">
        <f>VLOOKUP(B2626,Index!$A$2:$B$18,2,FALSE)</f>
        <v>8</v>
      </c>
      <c r="D2626">
        <v>2007</v>
      </c>
      <c r="E2626" t="s">
        <v>34</v>
      </c>
      <c r="F2626">
        <f>VLOOKUP(E2626,Index!$D$2:$E$13,2,FALSE)</f>
        <v>1</v>
      </c>
      <c r="G2626" t="s">
        <v>49</v>
      </c>
      <c r="H2626">
        <f>VLOOKUP(G2626,Index!$G$2:$H$40,2,FALSE)</f>
        <v>4</v>
      </c>
      <c r="I2626" s="3">
        <v>400000</v>
      </c>
      <c r="J2626" s="3">
        <v>20000</v>
      </c>
      <c r="K2626" s="3">
        <v>0</v>
      </c>
      <c r="L2626" s="3">
        <v>70000</v>
      </c>
      <c r="M2626" s="3">
        <f t="shared" ref="M2626:M2689" si="164">SUM(I2626:L2626)</f>
        <v>490000</v>
      </c>
      <c r="N2626" s="3">
        <f t="shared" si="162"/>
        <v>122500</v>
      </c>
      <c r="O2626" s="3">
        <f t="shared" si="163"/>
        <v>0</v>
      </c>
      <c r="P2626">
        <v>5.6</v>
      </c>
      <c r="Q2626">
        <v>18</v>
      </c>
      <c r="R2626">
        <v>6.1</v>
      </c>
      <c r="S2626">
        <v>9</v>
      </c>
      <c r="T2626" t="s">
        <v>650</v>
      </c>
      <c r="U2626">
        <f>VLOOKUP(T2626,Index!$J$2:$K$1319,2,FALSE)</f>
        <v>52</v>
      </c>
      <c r="V2626" t="s">
        <v>78</v>
      </c>
      <c r="W2626">
        <f t="shared" ref="W2626:W2689" si="165">IF(T2626=G2626,1,3)</f>
        <v>3</v>
      </c>
    </row>
    <row r="2627" spans="1:23">
      <c r="A2627" t="s">
        <v>2424</v>
      </c>
      <c r="B2627" t="s">
        <v>156</v>
      </c>
      <c r="C2627">
        <f>VLOOKUP(B2627,Index!$A$2:$B$18,2,FALSE)</f>
        <v>4</v>
      </c>
      <c r="D2627">
        <v>2005</v>
      </c>
      <c r="E2627" t="s">
        <v>34</v>
      </c>
      <c r="F2627">
        <f>VLOOKUP(E2627,Index!$D$2:$E$13,2,FALSE)</f>
        <v>1</v>
      </c>
      <c r="G2627" t="s">
        <v>49</v>
      </c>
      <c r="H2627">
        <f>VLOOKUP(G2627,Index!$G$2:$H$40,2,FALSE)</f>
        <v>4</v>
      </c>
      <c r="I2627" s="3">
        <v>350000</v>
      </c>
      <c r="J2627" s="3">
        <v>130000</v>
      </c>
      <c r="K2627" s="3">
        <v>0</v>
      </c>
      <c r="L2627" s="3">
        <v>10000</v>
      </c>
      <c r="M2627" s="3">
        <f t="shared" si="164"/>
        <v>490000</v>
      </c>
      <c r="N2627" s="3">
        <f t="shared" ref="N2627:N2690" si="166">AVERAGE(I2627:L2627)</f>
        <v>122500</v>
      </c>
      <c r="O2627" s="3">
        <f t="shared" ref="O2627:O2690" si="167">IF(M2627&gt;AVERAGE($M$2:$M$8064),1,0)</f>
        <v>0</v>
      </c>
      <c r="T2627" t="s">
        <v>237</v>
      </c>
      <c r="U2627">
        <f>VLOOKUP(T2627,Index!$J$2:$K$1319,2,FALSE)</f>
        <v>1247</v>
      </c>
      <c r="V2627" t="s">
        <v>15</v>
      </c>
      <c r="W2627">
        <f t="shared" si="165"/>
        <v>3</v>
      </c>
    </row>
    <row r="2628" spans="1:23">
      <c r="A2628" t="s">
        <v>2425</v>
      </c>
      <c r="B2628" t="s">
        <v>156</v>
      </c>
      <c r="C2628">
        <f>VLOOKUP(B2628,Index!$A$2:$B$18,2,FALSE)</f>
        <v>4</v>
      </c>
      <c r="D2628">
        <v>2004</v>
      </c>
      <c r="E2628" t="s">
        <v>17</v>
      </c>
      <c r="F2628">
        <f>VLOOKUP(E2628,Index!$D$2:$E$13,2,FALSE)</f>
        <v>7</v>
      </c>
      <c r="G2628" t="s">
        <v>1211</v>
      </c>
      <c r="H2628">
        <f>VLOOKUP(G2628,Index!$G$2:$H$40,2,FALSE)</f>
        <v>39</v>
      </c>
      <c r="I2628" s="3">
        <v>350000</v>
      </c>
      <c r="J2628" s="3">
        <v>130000</v>
      </c>
      <c r="K2628" s="3">
        <v>0</v>
      </c>
      <c r="L2628" s="3">
        <v>10000</v>
      </c>
      <c r="M2628" s="3">
        <f t="shared" si="164"/>
        <v>490000</v>
      </c>
      <c r="N2628" s="3">
        <f t="shared" si="166"/>
        <v>122500</v>
      </c>
      <c r="O2628" s="3">
        <f t="shared" si="167"/>
        <v>0</v>
      </c>
      <c r="P2628">
        <v>6.2</v>
      </c>
      <c r="Q2628">
        <v>4</v>
      </c>
      <c r="R2628">
        <v>7.8</v>
      </c>
      <c r="S2628">
        <v>8</v>
      </c>
      <c r="T2628" t="s">
        <v>2426</v>
      </c>
      <c r="U2628">
        <f>VLOOKUP(T2628,Index!$J$2:$K$1319,2,FALSE)</f>
        <v>886</v>
      </c>
      <c r="V2628" t="s">
        <v>15</v>
      </c>
      <c r="W2628">
        <f t="shared" si="165"/>
        <v>3</v>
      </c>
    </row>
    <row r="2629" spans="1:23">
      <c r="A2629" t="s">
        <v>889</v>
      </c>
      <c r="B2629" t="s">
        <v>107</v>
      </c>
      <c r="C2629">
        <f>VLOOKUP(B2629,Index!$A$2:$B$18,2,FALSE)</f>
        <v>6</v>
      </c>
      <c r="D2629">
        <v>2008</v>
      </c>
      <c r="E2629" t="s">
        <v>34</v>
      </c>
      <c r="F2629">
        <f>VLOOKUP(E2629,Index!$D$2:$E$13,2,FALSE)</f>
        <v>1</v>
      </c>
      <c r="G2629" t="s">
        <v>77</v>
      </c>
      <c r="H2629">
        <f>VLOOKUP(G2629,Index!$G$2:$H$40,2,FALSE)</f>
        <v>35</v>
      </c>
      <c r="I2629" s="3">
        <v>10000</v>
      </c>
      <c r="J2629" s="3">
        <v>450000</v>
      </c>
      <c r="K2629" s="3">
        <v>0</v>
      </c>
      <c r="L2629" s="3">
        <v>30000</v>
      </c>
      <c r="M2629" s="3">
        <f t="shared" si="164"/>
        <v>490000</v>
      </c>
      <c r="N2629" s="3">
        <f t="shared" si="166"/>
        <v>122500</v>
      </c>
      <c r="O2629" s="3">
        <f t="shared" si="167"/>
        <v>0</v>
      </c>
      <c r="P2629">
        <v>8.5</v>
      </c>
      <c r="Q2629">
        <v>34</v>
      </c>
      <c r="R2629">
        <v>5.8</v>
      </c>
      <c r="S2629">
        <v>1345</v>
      </c>
      <c r="T2629" t="s">
        <v>185</v>
      </c>
      <c r="U2629">
        <f>VLOOKUP(T2629,Index!$J$2:$K$1319,2,FALSE)</f>
        <v>1207</v>
      </c>
      <c r="V2629" t="s">
        <v>37</v>
      </c>
      <c r="W2629">
        <f t="shared" si="165"/>
        <v>3</v>
      </c>
    </row>
    <row r="2630" spans="1:23">
      <c r="A2630" t="s">
        <v>881</v>
      </c>
      <c r="B2630" t="s">
        <v>97</v>
      </c>
      <c r="C2630">
        <f>VLOOKUP(B2630,Index!$A$2:$B$18,2,FALSE)</f>
        <v>16</v>
      </c>
      <c r="D2630">
        <v>2004</v>
      </c>
      <c r="E2630" t="s">
        <v>13</v>
      </c>
      <c r="F2630">
        <f>VLOOKUP(E2630,Index!$D$2:$E$13,2,FALSE)</f>
        <v>11</v>
      </c>
      <c r="G2630" t="s">
        <v>94</v>
      </c>
      <c r="H2630">
        <f>VLOOKUP(G2630,Index!$G$2:$H$40,2,FALSE)</f>
        <v>15</v>
      </c>
      <c r="I2630" s="3">
        <v>360000</v>
      </c>
      <c r="J2630" s="3">
        <v>110000</v>
      </c>
      <c r="K2630" s="3">
        <v>0</v>
      </c>
      <c r="L2630" s="3">
        <v>20000</v>
      </c>
      <c r="M2630" s="3">
        <f t="shared" si="164"/>
        <v>490000</v>
      </c>
      <c r="N2630" s="3">
        <f t="shared" si="166"/>
        <v>122500</v>
      </c>
      <c r="O2630" s="3">
        <f t="shared" si="167"/>
        <v>0</v>
      </c>
      <c r="P2630">
        <v>7.8</v>
      </c>
      <c r="Q2630">
        <v>44</v>
      </c>
      <c r="R2630">
        <v>6.5</v>
      </c>
      <c r="S2630">
        <v>11</v>
      </c>
      <c r="T2630" t="s">
        <v>242</v>
      </c>
      <c r="U2630">
        <f>VLOOKUP(T2630,Index!$J$2:$K$1319,2,FALSE)</f>
        <v>360</v>
      </c>
      <c r="V2630" t="s">
        <v>15</v>
      </c>
      <c r="W2630">
        <f t="shared" si="165"/>
        <v>3</v>
      </c>
    </row>
    <row r="2631" spans="1:23">
      <c r="A2631" t="s">
        <v>2427</v>
      </c>
      <c r="B2631" t="s">
        <v>130</v>
      </c>
      <c r="C2631">
        <f>VLOOKUP(B2631,Index!$A$2:$B$18,2,FALSE)</f>
        <v>14</v>
      </c>
      <c r="D2631">
        <v>2015</v>
      </c>
      <c r="E2631" t="s">
        <v>34</v>
      </c>
      <c r="F2631">
        <f>VLOOKUP(E2631,Index!$D$2:$E$13,2,FALSE)</f>
        <v>1</v>
      </c>
      <c r="G2631" t="s">
        <v>49</v>
      </c>
      <c r="H2631">
        <f>VLOOKUP(G2631,Index!$G$2:$H$40,2,FALSE)</f>
        <v>4</v>
      </c>
      <c r="I2631" s="3">
        <v>250000</v>
      </c>
      <c r="J2631" s="3">
        <v>190000</v>
      </c>
      <c r="K2631" s="3">
        <v>0</v>
      </c>
      <c r="L2631" s="3">
        <v>40000</v>
      </c>
      <c r="M2631" s="3">
        <f t="shared" si="164"/>
        <v>480000</v>
      </c>
      <c r="N2631" s="3">
        <f t="shared" si="166"/>
        <v>120000</v>
      </c>
      <c r="O2631" s="3">
        <f t="shared" si="167"/>
        <v>0</v>
      </c>
      <c r="P2631">
        <v>8.6999999999999993</v>
      </c>
      <c r="Q2631">
        <v>13</v>
      </c>
      <c r="R2631">
        <v>5.6</v>
      </c>
      <c r="S2631">
        <v>65</v>
      </c>
      <c r="T2631" t="s">
        <v>237</v>
      </c>
      <c r="U2631">
        <f>VLOOKUP(T2631,Index!$J$2:$K$1319,2,FALSE)</f>
        <v>1247</v>
      </c>
      <c r="V2631" t="s">
        <v>78</v>
      </c>
      <c r="W2631">
        <f t="shared" si="165"/>
        <v>3</v>
      </c>
    </row>
    <row r="2632" spans="1:23">
      <c r="A2632" t="s">
        <v>2428</v>
      </c>
      <c r="B2632" t="s">
        <v>28</v>
      </c>
      <c r="C2632">
        <f>VLOOKUP(B2632,Index!$A$2:$B$18,2,FALSE)</f>
        <v>15</v>
      </c>
      <c r="D2632">
        <v>2008</v>
      </c>
      <c r="E2632" t="s">
        <v>23</v>
      </c>
      <c r="F2632">
        <f>VLOOKUP(E2632,Index!$D$2:$E$13,2,FALSE)</f>
        <v>4</v>
      </c>
      <c r="G2632" t="s">
        <v>29</v>
      </c>
      <c r="H2632">
        <f>VLOOKUP(G2632,Index!$G$2:$H$40,2,FALSE)</f>
        <v>23</v>
      </c>
      <c r="I2632" s="3">
        <v>270000</v>
      </c>
      <c r="J2632" s="3">
        <v>170000</v>
      </c>
      <c r="K2632" s="3">
        <v>0</v>
      </c>
      <c r="L2632" s="3">
        <v>50000</v>
      </c>
      <c r="M2632" s="3">
        <f t="shared" si="164"/>
        <v>490000</v>
      </c>
      <c r="N2632" s="3">
        <f t="shared" si="166"/>
        <v>122500</v>
      </c>
      <c r="O2632" s="3">
        <f t="shared" si="167"/>
        <v>0</v>
      </c>
      <c r="P2632">
        <v>5.5</v>
      </c>
      <c r="Q2632">
        <v>21</v>
      </c>
      <c r="R2632">
        <v>5.5</v>
      </c>
      <c r="S2632">
        <v>20</v>
      </c>
      <c r="T2632" t="s">
        <v>962</v>
      </c>
      <c r="U2632">
        <f>VLOOKUP(T2632,Index!$J$2:$K$1319,2,FALSE)</f>
        <v>1307</v>
      </c>
      <c r="V2632" t="s">
        <v>15</v>
      </c>
      <c r="W2632">
        <f t="shared" si="165"/>
        <v>3</v>
      </c>
    </row>
    <row r="2633" spans="1:23">
      <c r="A2633" t="s">
        <v>2429</v>
      </c>
      <c r="B2633" t="s">
        <v>28</v>
      </c>
      <c r="C2633">
        <f>VLOOKUP(B2633,Index!$A$2:$B$18,2,FALSE)</f>
        <v>15</v>
      </c>
      <c r="D2633">
        <v>2007</v>
      </c>
      <c r="E2633" t="s">
        <v>23</v>
      </c>
      <c r="F2633">
        <f>VLOOKUP(E2633,Index!$D$2:$E$13,2,FALSE)</f>
        <v>4</v>
      </c>
      <c r="G2633" t="s">
        <v>29</v>
      </c>
      <c r="H2633">
        <f>VLOOKUP(G2633,Index!$G$2:$H$40,2,FALSE)</f>
        <v>23</v>
      </c>
      <c r="I2633" s="3">
        <v>430000</v>
      </c>
      <c r="J2633" s="3">
        <v>10000</v>
      </c>
      <c r="K2633" s="3">
        <v>0</v>
      </c>
      <c r="L2633" s="3">
        <v>40000</v>
      </c>
      <c r="M2633" s="3">
        <f t="shared" si="164"/>
        <v>480000</v>
      </c>
      <c r="N2633" s="3">
        <f t="shared" si="166"/>
        <v>120000</v>
      </c>
      <c r="O2633" s="3">
        <f t="shared" si="167"/>
        <v>0</v>
      </c>
      <c r="P2633">
        <v>7.3</v>
      </c>
      <c r="Q2633">
        <v>41</v>
      </c>
      <c r="R2633">
        <v>8.1</v>
      </c>
      <c r="S2633">
        <v>21</v>
      </c>
      <c r="T2633" t="s">
        <v>2430</v>
      </c>
      <c r="U2633">
        <f>VLOOKUP(T2633,Index!$J$2:$K$1319,2,FALSE)</f>
        <v>1006</v>
      </c>
      <c r="V2633" t="s">
        <v>61</v>
      </c>
      <c r="W2633">
        <f t="shared" si="165"/>
        <v>3</v>
      </c>
    </row>
    <row r="2634" spans="1:23">
      <c r="A2634" t="s">
        <v>2431</v>
      </c>
      <c r="B2634" t="s">
        <v>33</v>
      </c>
      <c r="C2634">
        <f>VLOOKUP(B2634,Index!$A$2:$B$18,2,FALSE)</f>
        <v>9</v>
      </c>
      <c r="D2634">
        <v>2011</v>
      </c>
      <c r="E2634" t="s">
        <v>17</v>
      </c>
      <c r="F2634">
        <f>VLOOKUP(E2634,Index!$D$2:$E$13,2,FALSE)</f>
        <v>7</v>
      </c>
      <c r="G2634" t="s">
        <v>45</v>
      </c>
      <c r="H2634">
        <f>VLOOKUP(G2634,Index!$G$2:$H$40,2,FALSE)</f>
        <v>30</v>
      </c>
      <c r="I2634" s="3">
        <v>210000</v>
      </c>
      <c r="J2634" s="3">
        <v>190000</v>
      </c>
      <c r="K2634" s="3">
        <v>0</v>
      </c>
      <c r="L2634" s="3">
        <v>80000</v>
      </c>
      <c r="M2634" s="3">
        <f t="shared" si="164"/>
        <v>480000</v>
      </c>
      <c r="N2634" s="3">
        <f t="shared" si="166"/>
        <v>120000</v>
      </c>
      <c r="O2634" s="3">
        <f t="shared" si="167"/>
        <v>0</v>
      </c>
      <c r="P2634">
        <v>7.7</v>
      </c>
      <c r="Q2634">
        <v>74</v>
      </c>
      <c r="R2634">
        <v>7.7</v>
      </c>
      <c r="S2634">
        <v>155</v>
      </c>
      <c r="T2634" t="s">
        <v>309</v>
      </c>
      <c r="U2634">
        <f>VLOOKUP(T2634,Index!$J$2:$K$1319,2,FALSE)</f>
        <v>399</v>
      </c>
      <c r="V2634" t="s">
        <v>61</v>
      </c>
      <c r="W2634">
        <f t="shared" si="165"/>
        <v>3</v>
      </c>
    </row>
    <row r="2635" spans="1:23">
      <c r="A2635" t="s">
        <v>2432</v>
      </c>
      <c r="B2635" t="s">
        <v>28</v>
      </c>
      <c r="C2635">
        <f>VLOOKUP(B2635,Index!$A$2:$B$18,2,FALSE)</f>
        <v>15</v>
      </c>
      <c r="D2635">
        <v>2008</v>
      </c>
      <c r="E2635" t="s">
        <v>48</v>
      </c>
      <c r="F2635">
        <f>VLOOKUP(E2635,Index!$D$2:$E$13,2,FALSE)</f>
        <v>9</v>
      </c>
      <c r="G2635" t="s">
        <v>1170</v>
      </c>
      <c r="H2635">
        <f>VLOOKUP(G2635,Index!$G$2:$H$40,2,FALSE)</f>
        <v>11</v>
      </c>
      <c r="I2635" s="3">
        <v>220000</v>
      </c>
      <c r="J2635" s="3">
        <v>200000</v>
      </c>
      <c r="K2635" s="3">
        <v>10000</v>
      </c>
      <c r="L2635" s="3">
        <v>50000</v>
      </c>
      <c r="M2635" s="3">
        <f t="shared" si="164"/>
        <v>480000</v>
      </c>
      <c r="N2635" s="3">
        <f t="shared" si="166"/>
        <v>120000</v>
      </c>
      <c r="O2635" s="3">
        <f t="shared" si="167"/>
        <v>0</v>
      </c>
      <c r="P2635">
        <v>7.2</v>
      </c>
      <c r="Q2635">
        <v>71</v>
      </c>
      <c r="R2635">
        <v>7.5</v>
      </c>
      <c r="S2635">
        <v>147</v>
      </c>
      <c r="T2635" t="s">
        <v>1768</v>
      </c>
      <c r="U2635">
        <f>VLOOKUP(T2635,Index!$J$2:$K$1319,2,FALSE)</f>
        <v>305</v>
      </c>
      <c r="V2635" t="s">
        <v>37</v>
      </c>
      <c r="W2635">
        <f t="shared" si="165"/>
        <v>3</v>
      </c>
    </row>
    <row r="2636" spans="1:23">
      <c r="A2636" t="s">
        <v>1804</v>
      </c>
      <c r="B2636" t="s">
        <v>28</v>
      </c>
      <c r="C2636">
        <f>VLOOKUP(B2636,Index!$A$2:$B$18,2,FALSE)</f>
        <v>15</v>
      </c>
      <c r="D2636">
        <v>2006</v>
      </c>
      <c r="E2636" t="s">
        <v>13</v>
      </c>
      <c r="F2636">
        <f>VLOOKUP(E2636,Index!$D$2:$E$13,2,FALSE)</f>
        <v>11</v>
      </c>
      <c r="G2636" t="s">
        <v>94</v>
      </c>
      <c r="H2636">
        <f>VLOOKUP(G2636,Index!$G$2:$H$40,2,FALSE)</f>
        <v>15</v>
      </c>
      <c r="I2636" s="3">
        <v>440000</v>
      </c>
      <c r="J2636" s="3">
        <v>0</v>
      </c>
      <c r="K2636" s="3">
        <v>0</v>
      </c>
      <c r="L2636" s="3">
        <v>40000</v>
      </c>
      <c r="M2636" s="3">
        <f t="shared" si="164"/>
        <v>480000</v>
      </c>
      <c r="N2636" s="3">
        <f t="shared" si="166"/>
        <v>120000</v>
      </c>
      <c r="O2636" s="3">
        <f t="shared" si="167"/>
        <v>0</v>
      </c>
      <c r="P2636">
        <v>8</v>
      </c>
      <c r="Q2636">
        <v>44</v>
      </c>
      <c r="R2636">
        <v>7.9</v>
      </c>
      <c r="S2636">
        <v>21</v>
      </c>
      <c r="T2636" t="s">
        <v>352</v>
      </c>
      <c r="U2636">
        <f>VLOOKUP(T2636,Index!$J$2:$K$1319,2,FALSE)</f>
        <v>352</v>
      </c>
      <c r="V2636" t="s">
        <v>15</v>
      </c>
      <c r="W2636">
        <f t="shared" si="165"/>
        <v>3</v>
      </c>
    </row>
    <row r="2637" spans="1:23">
      <c r="A2637" t="s">
        <v>2408</v>
      </c>
      <c r="B2637" t="s">
        <v>196</v>
      </c>
      <c r="C2637">
        <f>VLOOKUP(B2637,Index!$A$2:$B$18,2,FALSE)</f>
        <v>17</v>
      </c>
      <c r="D2637">
        <v>2016</v>
      </c>
      <c r="E2637" t="s">
        <v>48</v>
      </c>
      <c r="F2637">
        <f>VLOOKUP(E2637,Index!$D$2:$E$13,2,FALSE)</f>
        <v>9</v>
      </c>
      <c r="G2637" t="s">
        <v>94</v>
      </c>
      <c r="H2637">
        <f>VLOOKUP(G2637,Index!$G$2:$H$40,2,FALSE)</f>
        <v>15</v>
      </c>
      <c r="I2637" s="3">
        <v>290000</v>
      </c>
      <c r="J2637" s="3">
        <v>150000</v>
      </c>
      <c r="K2637" s="3">
        <v>0</v>
      </c>
      <c r="L2637" s="3">
        <v>40000</v>
      </c>
      <c r="M2637" s="3">
        <f t="shared" si="164"/>
        <v>480000</v>
      </c>
      <c r="N2637" s="3">
        <f t="shared" si="166"/>
        <v>120000</v>
      </c>
      <c r="O2637" s="3">
        <f t="shared" si="167"/>
        <v>0</v>
      </c>
      <c r="P2637">
        <v>8</v>
      </c>
      <c r="Q2637">
        <v>64</v>
      </c>
      <c r="R2637">
        <v>8.1</v>
      </c>
      <c r="S2637">
        <v>79</v>
      </c>
      <c r="T2637" t="s">
        <v>1313</v>
      </c>
      <c r="U2637">
        <f>VLOOKUP(T2637,Index!$J$2:$K$1319,2,FALSE)</f>
        <v>890</v>
      </c>
      <c r="V2637" t="s">
        <v>78</v>
      </c>
      <c r="W2637">
        <f t="shared" si="165"/>
        <v>3</v>
      </c>
    </row>
    <row r="2638" spans="1:23">
      <c r="A2638" t="s">
        <v>2433</v>
      </c>
      <c r="B2638" t="s">
        <v>63</v>
      </c>
      <c r="C2638">
        <f>VLOOKUP(B2638,Index!$A$2:$B$18,2,FALSE)</f>
        <v>1</v>
      </c>
      <c r="D2638">
        <v>2014</v>
      </c>
      <c r="E2638" t="s">
        <v>13</v>
      </c>
      <c r="F2638">
        <f>VLOOKUP(E2638,Index!$D$2:$E$13,2,FALSE)</f>
        <v>11</v>
      </c>
      <c r="G2638" t="s">
        <v>14</v>
      </c>
      <c r="H2638">
        <f>VLOOKUP(G2638,Index!$G$2:$H$40,2,FALSE)</f>
        <v>26</v>
      </c>
      <c r="I2638" s="3">
        <v>150000</v>
      </c>
      <c r="J2638" s="3">
        <v>130000</v>
      </c>
      <c r="K2638" s="3">
        <v>170000</v>
      </c>
      <c r="L2638" s="3">
        <v>30000</v>
      </c>
      <c r="M2638" s="3">
        <f t="shared" si="164"/>
        <v>480000</v>
      </c>
      <c r="N2638" s="3">
        <f t="shared" si="166"/>
        <v>120000</v>
      </c>
      <c r="O2638" s="3">
        <f t="shared" si="167"/>
        <v>0</v>
      </c>
      <c r="P2638">
        <v>7.8</v>
      </c>
      <c r="Q2638">
        <v>73</v>
      </c>
      <c r="R2638">
        <v>8.1999999999999993</v>
      </c>
      <c r="S2638">
        <v>76</v>
      </c>
      <c r="T2638" t="s">
        <v>791</v>
      </c>
      <c r="U2638">
        <f>VLOOKUP(T2638,Index!$J$2:$K$1319,2,FALSE)</f>
        <v>200</v>
      </c>
      <c r="V2638" t="s">
        <v>15</v>
      </c>
      <c r="W2638">
        <f t="shared" si="165"/>
        <v>3</v>
      </c>
    </row>
    <row r="2639" spans="1:23">
      <c r="A2639" t="s">
        <v>2434</v>
      </c>
      <c r="B2639" t="s">
        <v>39</v>
      </c>
      <c r="C2639">
        <f>VLOOKUP(B2639,Index!$A$2:$B$18,2,FALSE)</f>
        <v>8</v>
      </c>
      <c r="D2639">
        <v>2003</v>
      </c>
      <c r="E2639" t="s">
        <v>67</v>
      </c>
      <c r="F2639">
        <f>VLOOKUP(E2639,Index!$D$2:$E$13,2,FALSE)</f>
        <v>10</v>
      </c>
      <c r="G2639" t="s">
        <v>180</v>
      </c>
      <c r="H2639">
        <f>VLOOKUP(G2639,Index!$G$2:$H$40,2,FALSE)</f>
        <v>20</v>
      </c>
      <c r="I2639" s="3">
        <v>240000</v>
      </c>
      <c r="J2639" s="3">
        <v>180000</v>
      </c>
      <c r="K2639" s="3">
        <v>0</v>
      </c>
      <c r="L2639" s="3">
        <v>60000</v>
      </c>
      <c r="M2639" s="3">
        <f t="shared" si="164"/>
        <v>480000</v>
      </c>
      <c r="N2639" s="3">
        <f t="shared" si="166"/>
        <v>120000</v>
      </c>
      <c r="O2639" s="3">
        <f t="shared" si="167"/>
        <v>0</v>
      </c>
      <c r="P2639">
        <v>8.1</v>
      </c>
      <c r="Q2639">
        <v>26</v>
      </c>
      <c r="R2639">
        <v>8.1999999999999993</v>
      </c>
      <c r="S2639">
        <v>19</v>
      </c>
      <c r="T2639" t="s">
        <v>2435</v>
      </c>
      <c r="U2639">
        <f>VLOOKUP(T2639,Index!$J$2:$K$1319,2,FALSE)</f>
        <v>1176</v>
      </c>
      <c r="V2639" t="s">
        <v>61</v>
      </c>
      <c r="W2639">
        <f t="shared" si="165"/>
        <v>3</v>
      </c>
    </row>
    <row r="2640" spans="1:23">
      <c r="A2640" t="s">
        <v>1837</v>
      </c>
      <c r="B2640" t="s">
        <v>39</v>
      </c>
      <c r="C2640">
        <f>VLOOKUP(B2640,Index!$A$2:$B$18,2,FALSE)</f>
        <v>8</v>
      </c>
      <c r="D2640">
        <v>2008</v>
      </c>
      <c r="E2640" t="s">
        <v>13</v>
      </c>
      <c r="F2640">
        <f>VLOOKUP(E2640,Index!$D$2:$E$13,2,FALSE)</f>
        <v>11</v>
      </c>
      <c r="G2640" t="s">
        <v>94</v>
      </c>
      <c r="H2640">
        <f>VLOOKUP(G2640,Index!$G$2:$H$40,2,FALSE)</f>
        <v>15</v>
      </c>
      <c r="I2640" s="3">
        <v>400000</v>
      </c>
      <c r="J2640" s="3">
        <v>20000</v>
      </c>
      <c r="K2640" s="3">
        <v>0</v>
      </c>
      <c r="L2640" s="3">
        <v>70000</v>
      </c>
      <c r="M2640" s="3">
        <f t="shared" si="164"/>
        <v>490000</v>
      </c>
      <c r="N2640" s="3">
        <f t="shared" si="166"/>
        <v>122500</v>
      </c>
      <c r="O2640" s="3">
        <f t="shared" si="167"/>
        <v>0</v>
      </c>
      <c r="T2640" t="s">
        <v>242</v>
      </c>
      <c r="U2640">
        <f>VLOOKUP(T2640,Index!$J$2:$K$1319,2,FALSE)</f>
        <v>360</v>
      </c>
      <c r="V2640" t="s">
        <v>15</v>
      </c>
      <c r="W2640">
        <f t="shared" si="165"/>
        <v>3</v>
      </c>
    </row>
    <row r="2641" spans="1:23">
      <c r="A2641" t="s">
        <v>2436</v>
      </c>
      <c r="B2641" t="s">
        <v>39</v>
      </c>
      <c r="C2641">
        <f>VLOOKUP(B2641,Index!$A$2:$B$18,2,FALSE)</f>
        <v>8</v>
      </c>
      <c r="D2641">
        <v>2007</v>
      </c>
      <c r="E2641" t="s">
        <v>67</v>
      </c>
      <c r="F2641">
        <f>VLOOKUP(E2641,Index!$D$2:$E$13,2,FALSE)</f>
        <v>10</v>
      </c>
      <c r="G2641" t="s">
        <v>429</v>
      </c>
      <c r="H2641">
        <f>VLOOKUP(G2641,Index!$G$2:$H$40,2,FALSE)</f>
        <v>34</v>
      </c>
      <c r="I2641" s="3">
        <v>240000</v>
      </c>
      <c r="J2641" s="3">
        <v>180000</v>
      </c>
      <c r="K2641" s="3">
        <v>0</v>
      </c>
      <c r="L2641" s="3">
        <v>60000</v>
      </c>
      <c r="M2641" s="3">
        <f t="shared" si="164"/>
        <v>480000</v>
      </c>
      <c r="N2641" s="3">
        <f t="shared" si="166"/>
        <v>120000</v>
      </c>
      <c r="O2641" s="3">
        <f t="shared" si="167"/>
        <v>0</v>
      </c>
      <c r="R2641">
        <v>5</v>
      </c>
      <c r="S2641">
        <v>4</v>
      </c>
      <c r="T2641" t="s">
        <v>1181</v>
      </c>
      <c r="U2641">
        <f>VLOOKUP(T2641,Index!$J$2:$K$1319,2,FALSE)</f>
        <v>158</v>
      </c>
      <c r="V2641" t="s">
        <v>15</v>
      </c>
      <c r="W2641">
        <f t="shared" si="165"/>
        <v>3</v>
      </c>
    </row>
    <row r="2642" spans="1:23">
      <c r="A2642" t="s">
        <v>1999</v>
      </c>
      <c r="B2642" t="s">
        <v>20</v>
      </c>
      <c r="C2642">
        <f>VLOOKUP(B2642,Index!$A$2:$B$18,2,FALSE)</f>
        <v>3</v>
      </c>
      <c r="D2642">
        <v>2007</v>
      </c>
      <c r="E2642" t="s">
        <v>34</v>
      </c>
      <c r="F2642">
        <f>VLOOKUP(E2642,Index!$D$2:$E$13,2,FALSE)</f>
        <v>1</v>
      </c>
      <c r="G2642" t="s">
        <v>588</v>
      </c>
      <c r="H2642">
        <f>VLOOKUP(G2642,Index!$G$2:$H$40,2,FALSE)</f>
        <v>37</v>
      </c>
      <c r="I2642" s="3">
        <v>420000</v>
      </c>
      <c r="J2642" s="3">
        <v>20000</v>
      </c>
      <c r="K2642" s="3">
        <v>0</v>
      </c>
      <c r="L2642" s="3">
        <v>40000</v>
      </c>
      <c r="M2642" s="3">
        <f t="shared" si="164"/>
        <v>480000</v>
      </c>
      <c r="N2642" s="3">
        <f t="shared" si="166"/>
        <v>120000</v>
      </c>
      <c r="O2642" s="3">
        <f t="shared" si="167"/>
        <v>0</v>
      </c>
      <c r="P2642">
        <v>7.3</v>
      </c>
      <c r="Q2642">
        <v>8</v>
      </c>
      <c r="R2642">
        <v>5.9</v>
      </c>
      <c r="S2642">
        <v>10</v>
      </c>
      <c r="T2642" t="s">
        <v>650</v>
      </c>
      <c r="U2642">
        <f>VLOOKUP(T2642,Index!$J$2:$K$1319,2,FALSE)</f>
        <v>52</v>
      </c>
      <c r="V2642" t="s">
        <v>15</v>
      </c>
      <c r="W2642">
        <f t="shared" si="165"/>
        <v>3</v>
      </c>
    </row>
    <row r="2643" spans="1:23">
      <c r="A2643" t="s">
        <v>1273</v>
      </c>
      <c r="B2643" t="s">
        <v>33</v>
      </c>
      <c r="C2643">
        <f>VLOOKUP(B2643,Index!$A$2:$B$18,2,FALSE)</f>
        <v>9</v>
      </c>
      <c r="D2643">
        <v>2015</v>
      </c>
      <c r="E2643" t="s">
        <v>59</v>
      </c>
      <c r="F2643">
        <f>VLOOKUP(E2643,Index!$D$2:$E$13,2,FALSE)</f>
        <v>3</v>
      </c>
      <c r="G2643" t="s">
        <v>264</v>
      </c>
      <c r="H2643">
        <f>VLOOKUP(G2643,Index!$G$2:$H$40,2,FALSE)</f>
        <v>25</v>
      </c>
      <c r="I2643" s="3">
        <v>160000</v>
      </c>
      <c r="J2643" s="3">
        <v>130000</v>
      </c>
      <c r="K2643" s="3">
        <v>140000</v>
      </c>
      <c r="L2643" s="3">
        <v>60000</v>
      </c>
      <c r="M2643" s="3">
        <f t="shared" si="164"/>
        <v>490000</v>
      </c>
      <c r="N2643" s="3">
        <f t="shared" si="166"/>
        <v>122500</v>
      </c>
      <c r="O2643" s="3">
        <f t="shared" si="167"/>
        <v>0</v>
      </c>
      <c r="R2643">
        <v>7.1</v>
      </c>
      <c r="S2643">
        <v>62</v>
      </c>
      <c r="T2643" t="s">
        <v>418</v>
      </c>
      <c r="U2643">
        <f>VLOOKUP(T2643,Index!$J$2:$K$1319,2,FALSE)</f>
        <v>311</v>
      </c>
      <c r="V2643" t="s">
        <v>61</v>
      </c>
      <c r="W2643">
        <f t="shared" si="165"/>
        <v>3</v>
      </c>
    </row>
    <row r="2644" spans="1:23">
      <c r="A2644" t="s">
        <v>692</v>
      </c>
      <c r="B2644" t="s">
        <v>20</v>
      </c>
      <c r="C2644">
        <f>VLOOKUP(B2644,Index!$A$2:$B$18,2,FALSE)</f>
        <v>3</v>
      </c>
      <c r="D2644">
        <v>2008</v>
      </c>
      <c r="E2644" t="s">
        <v>23</v>
      </c>
      <c r="F2644">
        <f>VLOOKUP(E2644,Index!$D$2:$E$13,2,FALSE)</f>
        <v>4</v>
      </c>
      <c r="G2644" t="s">
        <v>77</v>
      </c>
      <c r="H2644">
        <f>VLOOKUP(G2644,Index!$G$2:$H$40,2,FALSE)</f>
        <v>35</v>
      </c>
      <c r="I2644" s="3">
        <v>440000</v>
      </c>
      <c r="J2644" s="3">
        <v>10000</v>
      </c>
      <c r="K2644" s="3">
        <v>0</v>
      </c>
      <c r="L2644" s="3">
        <v>40000</v>
      </c>
      <c r="M2644" s="3">
        <f t="shared" si="164"/>
        <v>490000</v>
      </c>
      <c r="N2644" s="3">
        <f t="shared" si="166"/>
        <v>122500</v>
      </c>
      <c r="O2644" s="3">
        <f t="shared" si="167"/>
        <v>0</v>
      </c>
      <c r="T2644" t="s">
        <v>256</v>
      </c>
      <c r="U2644">
        <f>VLOOKUP(T2644,Index!$J$2:$K$1319,2,FALSE)</f>
        <v>1211</v>
      </c>
      <c r="V2644" t="s">
        <v>78</v>
      </c>
      <c r="W2644">
        <f t="shared" si="165"/>
        <v>3</v>
      </c>
    </row>
    <row r="2645" spans="1:23">
      <c r="A2645" t="s">
        <v>1929</v>
      </c>
      <c r="B2645" t="s">
        <v>28</v>
      </c>
      <c r="C2645">
        <f>VLOOKUP(B2645,Index!$A$2:$B$18,2,FALSE)</f>
        <v>15</v>
      </c>
      <c r="D2645">
        <v>2012</v>
      </c>
      <c r="E2645" t="s">
        <v>34</v>
      </c>
      <c r="F2645">
        <f>VLOOKUP(E2645,Index!$D$2:$E$13,2,FALSE)</f>
        <v>1</v>
      </c>
      <c r="G2645" t="s">
        <v>194</v>
      </c>
      <c r="H2645">
        <f>VLOOKUP(G2645,Index!$G$2:$H$40,2,FALSE)</f>
        <v>38</v>
      </c>
      <c r="I2645" s="3">
        <v>310000</v>
      </c>
      <c r="J2645" s="3">
        <v>120000</v>
      </c>
      <c r="K2645" s="3">
        <v>20000</v>
      </c>
      <c r="L2645" s="3">
        <v>40000</v>
      </c>
      <c r="M2645" s="3">
        <f t="shared" si="164"/>
        <v>490000</v>
      </c>
      <c r="N2645" s="3">
        <f t="shared" si="166"/>
        <v>122500</v>
      </c>
      <c r="O2645" s="3">
        <f t="shared" si="167"/>
        <v>0</v>
      </c>
      <c r="P2645">
        <v>7</v>
      </c>
      <c r="Q2645">
        <v>64</v>
      </c>
      <c r="R2645">
        <v>7</v>
      </c>
      <c r="S2645">
        <v>260</v>
      </c>
      <c r="T2645" t="s">
        <v>1930</v>
      </c>
      <c r="U2645">
        <f>VLOOKUP(T2645,Index!$J$2:$K$1319,2,FALSE)</f>
        <v>492</v>
      </c>
      <c r="V2645" t="s">
        <v>37</v>
      </c>
      <c r="W2645">
        <f t="shared" si="165"/>
        <v>3</v>
      </c>
    </row>
    <row r="2646" spans="1:23">
      <c r="A2646" t="s">
        <v>2356</v>
      </c>
      <c r="B2646" t="s">
        <v>33</v>
      </c>
      <c r="C2646">
        <f>VLOOKUP(B2646,Index!$A$2:$B$18,2,FALSE)</f>
        <v>9</v>
      </c>
      <c r="D2646">
        <v>2009</v>
      </c>
      <c r="E2646" t="s">
        <v>34</v>
      </c>
      <c r="F2646">
        <f>VLOOKUP(E2646,Index!$D$2:$E$13,2,FALSE)</f>
        <v>1</v>
      </c>
      <c r="G2646" t="s">
        <v>94</v>
      </c>
      <c r="H2646">
        <f>VLOOKUP(G2646,Index!$G$2:$H$40,2,FALSE)</f>
        <v>15</v>
      </c>
      <c r="I2646" s="3">
        <v>200000</v>
      </c>
      <c r="J2646" s="3">
        <v>210000</v>
      </c>
      <c r="K2646" s="3">
        <v>0</v>
      </c>
      <c r="L2646" s="3">
        <v>70000</v>
      </c>
      <c r="M2646" s="3">
        <f t="shared" si="164"/>
        <v>480000</v>
      </c>
      <c r="N2646" s="3">
        <f t="shared" si="166"/>
        <v>120000</v>
      </c>
      <c r="O2646" s="3">
        <f t="shared" si="167"/>
        <v>0</v>
      </c>
      <c r="P2646">
        <v>7.2</v>
      </c>
      <c r="Q2646">
        <v>54</v>
      </c>
      <c r="R2646">
        <v>8.1</v>
      </c>
      <c r="S2646">
        <v>118</v>
      </c>
      <c r="T2646" t="s">
        <v>340</v>
      </c>
      <c r="U2646">
        <f>VLOOKUP(T2646,Index!$J$2:$K$1319,2,FALSE)</f>
        <v>855</v>
      </c>
      <c r="V2646" t="s">
        <v>37</v>
      </c>
      <c r="W2646">
        <f t="shared" si="165"/>
        <v>3</v>
      </c>
    </row>
    <row r="2647" spans="1:23">
      <c r="A2647" t="s">
        <v>1010</v>
      </c>
      <c r="B2647" t="s">
        <v>28</v>
      </c>
      <c r="C2647">
        <f>VLOOKUP(B2647,Index!$A$2:$B$18,2,FALSE)</f>
        <v>15</v>
      </c>
      <c r="D2647">
        <v>2013</v>
      </c>
      <c r="E2647" t="s">
        <v>34</v>
      </c>
      <c r="F2647">
        <f>VLOOKUP(E2647,Index!$D$2:$E$13,2,FALSE)</f>
        <v>1</v>
      </c>
      <c r="G2647" t="s">
        <v>168</v>
      </c>
      <c r="H2647">
        <f>VLOOKUP(G2647,Index!$G$2:$H$40,2,FALSE)</f>
        <v>19</v>
      </c>
      <c r="I2647" s="3">
        <v>300000</v>
      </c>
      <c r="J2647" s="3">
        <v>140000</v>
      </c>
      <c r="K2647" s="3">
        <v>0</v>
      </c>
      <c r="L2647" s="3">
        <v>40000</v>
      </c>
      <c r="M2647" s="3">
        <f t="shared" si="164"/>
        <v>480000</v>
      </c>
      <c r="N2647" s="3">
        <f t="shared" si="166"/>
        <v>120000</v>
      </c>
      <c r="O2647" s="3">
        <f t="shared" si="167"/>
        <v>0</v>
      </c>
      <c r="P2647">
        <v>8.1999999999999993</v>
      </c>
      <c r="Q2647">
        <v>46</v>
      </c>
      <c r="R2647">
        <v>7.8</v>
      </c>
      <c r="S2647">
        <v>358</v>
      </c>
      <c r="T2647" t="s">
        <v>1011</v>
      </c>
      <c r="U2647">
        <f>VLOOKUP(T2647,Index!$J$2:$K$1319,2,FALSE)</f>
        <v>879</v>
      </c>
      <c r="V2647" t="s">
        <v>37</v>
      </c>
      <c r="W2647">
        <f t="shared" si="165"/>
        <v>3</v>
      </c>
    </row>
    <row r="2648" spans="1:23">
      <c r="A2648" t="s">
        <v>2437</v>
      </c>
      <c r="B2648" t="s">
        <v>39</v>
      </c>
      <c r="C2648">
        <f>VLOOKUP(B2648,Index!$A$2:$B$18,2,FALSE)</f>
        <v>8</v>
      </c>
      <c r="D2648">
        <v>2000</v>
      </c>
      <c r="E2648" t="s">
        <v>221</v>
      </c>
      <c r="F2648">
        <f>VLOOKUP(E2648,Index!$D$2:$E$13,2,FALSE)</f>
        <v>12</v>
      </c>
      <c r="G2648" t="s">
        <v>94</v>
      </c>
      <c r="H2648">
        <f>VLOOKUP(G2648,Index!$G$2:$H$40,2,FALSE)</f>
        <v>15</v>
      </c>
      <c r="I2648" s="3">
        <v>230000</v>
      </c>
      <c r="J2648" s="3">
        <v>180000</v>
      </c>
      <c r="K2648" s="3">
        <v>0</v>
      </c>
      <c r="L2648" s="3">
        <v>60000</v>
      </c>
      <c r="M2648" s="3">
        <f t="shared" si="164"/>
        <v>470000</v>
      </c>
      <c r="N2648" s="3">
        <f t="shared" si="166"/>
        <v>117500</v>
      </c>
      <c r="O2648" s="3">
        <f t="shared" si="167"/>
        <v>0</v>
      </c>
      <c r="P2648">
        <v>8.1999999999999993</v>
      </c>
      <c r="Q2648">
        <v>11</v>
      </c>
      <c r="R2648">
        <v>7.9</v>
      </c>
      <c r="S2648">
        <v>17</v>
      </c>
      <c r="T2648" t="s">
        <v>2438</v>
      </c>
      <c r="U2648">
        <f>VLOOKUP(T2648,Index!$J$2:$K$1319,2,FALSE)</f>
        <v>193</v>
      </c>
      <c r="V2648" t="s">
        <v>15</v>
      </c>
      <c r="W2648">
        <f t="shared" si="165"/>
        <v>3</v>
      </c>
    </row>
    <row r="2649" spans="1:23">
      <c r="A2649" t="s">
        <v>2439</v>
      </c>
      <c r="B2649" t="s">
        <v>20</v>
      </c>
      <c r="C2649">
        <f>VLOOKUP(B2649,Index!$A$2:$B$18,2,FALSE)</f>
        <v>3</v>
      </c>
      <c r="D2649">
        <v>2010</v>
      </c>
      <c r="E2649" t="s">
        <v>34</v>
      </c>
      <c r="F2649">
        <f>VLOOKUP(E2649,Index!$D$2:$E$13,2,FALSE)</f>
        <v>1</v>
      </c>
      <c r="G2649" t="s">
        <v>49</v>
      </c>
      <c r="H2649">
        <f>VLOOKUP(G2649,Index!$G$2:$H$40,2,FALSE)</f>
        <v>4</v>
      </c>
      <c r="I2649" s="3">
        <v>410000</v>
      </c>
      <c r="J2649" s="3">
        <v>20000</v>
      </c>
      <c r="K2649" s="3">
        <v>20000</v>
      </c>
      <c r="L2649" s="3">
        <v>30000</v>
      </c>
      <c r="M2649" s="3">
        <f t="shared" si="164"/>
        <v>480000</v>
      </c>
      <c r="N2649" s="3">
        <f t="shared" si="166"/>
        <v>120000</v>
      </c>
      <c r="O2649" s="3">
        <f t="shared" si="167"/>
        <v>0</v>
      </c>
      <c r="T2649" t="s">
        <v>1043</v>
      </c>
      <c r="U2649">
        <f>VLOOKUP(T2649,Index!$J$2:$K$1319,2,FALSE)</f>
        <v>824</v>
      </c>
      <c r="V2649" t="s">
        <v>78</v>
      </c>
      <c r="W2649">
        <f t="shared" si="165"/>
        <v>3</v>
      </c>
    </row>
    <row r="2650" spans="1:23">
      <c r="A2650" t="s">
        <v>2002</v>
      </c>
      <c r="B2650" t="s">
        <v>196</v>
      </c>
      <c r="C2650">
        <f>VLOOKUP(B2650,Index!$A$2:$B$18,2,FALSE)</f>
        <v>17</v>
      </c>
      <c r="D2650">
        <v>2015</v>
      </c>
      <c r="E2650" t="s">
        <v>13</v>
      </c>
      <c r="F2650">
        <f>VLOOKUP(E2650,Index!$D$2:$E$13,2,FALSE)</f>
        <v>11</v>
      </c>
      <c r="G2650" t="s">
        <v>94</v>
      </c>
      <c r="H2650">
        <f>VLOOKUP(G2650,Index!$G$2:$H$40,2,FALSE)</f>
        <v>15</v>
      </c>
      <c r="I2650" s="3">
        <v>380000</v>
      </c>
      <c r="J2650" s="3">
        <v>50000</v>
      </c>
      <c r="K2650" s="3">
        <v>0</v>
      </c>
      <c r="L2650" s="3">
        <v>50000</v>
      </c>
      <c r="M2650" s="3">
        <f t="shared" si="164"/>
        <v>480000</v>
      </c>
      <c r="N2650" s="3">
        <f t="shared" si="166"/>
        <v>120000</v>
      </c>
      <c r="O2650" s="3">
        <f t="shared" si="167"/>
        <v>0</v>
      </c>
      <c r="P2650">
        <v>8</v>
      </c>
      <c r="Q2650">
        <v>18</v>
      </c>
      <c r="R2650">
        <v>6</v>
      </c>
      <c r="S2650">
        <v>81</v>
      </c>
      <c r="T2650" t="s">
        <v>2003</v>
      </c>
      <c r="U2650">
        <f>VLOOKUP(T2650,Index!$J$2:$K$1319,2,FALSE)</f>
        <v>358</v>
      </c>
      <c r="V2650" t="s">
        <v>78</v>
      </c>
      <c r="W2650">
        <f t="shared" si="165"/>
        <v>3</v>
      </c>
    </row>
    <row r="2651" spans="1:23">
      <c r="A2651" t="s">
        <v>1547</v>
      </c>
      <c r="B2651" t="s">
        <v>97</v>
      </c>
      <c r="C2651">
        <f>VLOOKUP(B2651,Index!$A$2:$B$18,2,FALSE)</f>
        <v>16</v>
      </c>
      <c r="D2651">
        <v>2005</v>
      </c>
      <c r="E2651" t="s">
        <v>13</v>
      </c>
      <c r="F2651">
        <f>VLOOKUP(E2651,Index!$D$2:$E$13,2,FALSE)</f>
        <v>11</v>
      </c>
      <c r="G2651" t="s">
        <v>94</v>
      </c>
      <c r="H2651">
        <f>VLOOKUP(G2651,Index!$G$2:$H$40,2,FALSE)</f>
        <v>15</v>
      </c>
      <c r="I2651" s="3">
        <v>350000</v>
      </c>
      <c r="J2651" s="3">
        <v>110000</v>
      </c>
      <c r="K2651" s="3">
        <v>0</v>
      </c>
      <c r="L2651" s="3">
        <v>20000</v>
      </c>
      <c r="M2651" s="3">
        <f t="shared" si="164"/>
        <v>480000</v>
      </c>
      <c r="N2651" s="3">
        <f t="shared" si="166"/>
        <v>120000</v>
      </c>
      <c r="O2651" s="3">
        <f t="shared" si="167"/>
        <v>0</v>
      </c>
      <c r="P2651">
        <v>8.1</v>
      </c>
      <c r="Q2651">
        <v>30</v>
      </c>
      <c r="R2651">
        <v>5.0999999999999996</v>
      </c>
      <c r="S2651">
        <v>11</v>
      </c>
      <c r="T2651" t="s">
        <v>95</v>
      </c>
      <c r="U2651">
        <f>VLOOKUP(T2651,Index!$J$2:$K$1319,2,FALSE)</f>
        <v>356</v>
      </c>
      <c r="V2651" t="s">
        <v>15</v>
      </c>
      <c r="W2651">
        <f t="shared" si="165"/>
        <v>3</v>
      </c>
    </row>
    <row r="2652" spans="1:23">
      <c r="A2652" t="s">
        <v>2440</v>
      </c>
      <c r="B2652" t="s">
        <v>12</v>
      </c>
      <c r="C2652">
        <f>VLOOKUP(B2652,Index!$A$2:$B$18,2,FALSE)</f>
        <v>13</v>
      </c>
      <c r="D2652">
        <v>2011</v>
      </c>
      <c r="E2652" t="s">
        <v>23</v>
      </c>
      <c r="F2652">
        <f>VLOOKUP(E2652,Index!$D$2:$E$13,2,FALSE)</f>
        <v>4</v>
      </c>
      <c r="G2652" t="s">
        <v>14</v>
      </c>
      <c r="H2652">
        <f>VLOOKUP(G2652,Index!$G$2:$H$40,2,FALSE)</f>
        <v>26</v>
      </c>
      <c r="I2652" s="3">
        <v>250000</v>
      </c>
      <c r="J2652" s="3">
        <v>30000</v>
      </c>
      <c r="K2652" s="3">
        <v>170000</v>
      </c>
      <c r="L2652" s="3">
        <v>20000</v>
      </c>
      <c r="M2652" s="3">
        <f t="shared" si="164"/>
        <v>470000</v>
      </c>
      <c r="N2652" s="3">
        <f t="shared" si="166"/>
        <v>117500</v>
      </c>
      <c r="O2652" s="3">
        <f t="shared" si="167"/>
        <v>0</v>
      </c>
      <c r="P2652">
        <v>6.8</v>
      </c>
      <c r="Q2652">
        <v>42</v>
      </c>
      <c r="R2652">
        <v>7.5</v>
      </c>
      <c r="S2652">
        <v>24</v>
      </c>
      <c r="T2652" t="s">
        <v>2441</v>
      </c>
      <c r="U2652">
        <f>VLOOKUP(T2652,Index!$J$2:$K$1319,2,FALSE)</f>
        <v>705</v>
      </c>
      <c r="V2652" t="s">
        <v>15</v>
      </c>
      <c r="W2652">
        <f t="shared" si="165"/>
        <v>3</v>
      </c>
    </row>
    <row r="2653" spans="1:23">
      <c r="A2653" t="s">
        <v>2132</v>
      </c>
      <c r="B2653" t="s">
        <v>28</v>
      </c>
      <c r="C2653">
        <f>VLOOKUP(B2653,Index!$A$2:$B$18,2,FALSE)</f>
        <v>15</v>
      </c>
      <c r="D2653">
        <v>2006</v>
      </c>
      <c r="E2653" t="s">
        <v>13</v>
      </c>
      <c r="F2653">
        <f>VLOOKUP(E2653,Index!$D$2:$E$13,2,FALSE)</f>
        <v>11</v>
      </c>
      <c r="G2653" t="s">
        <v>94</v>
      </c>
      <c r="H2653">
        <f>VLOOKUP(G2653,Index!$G$2:$H$40,2,FALSE)</f>
        <v>15</v>
      </c>
      <c r="I2653" s="3">
        <v>190000</v>
      </c>
      <c r="J2653" s="3">
        <v>270000</v>
      </c>
      <c r="K2653" s="3">
        <v>10000</v>
      </c>
      <c r="L2653" s="3">
        <v>0</v>
      </c>
      <c r="M2653" s="3">
        <f t="shared" si="164"/>
        <v>470000</v>
      </c>
      <c r="N2653" s="3">
        <f t="shared" si="166"/>
        <v>117500</v>
      </c>
      <c r="O2653" s="3">
        <f t="shared" si="167"/>
        <v>0</v>
      </c>
      <c r="P2653">
        <v>7.2</v>
      </c>
      <c r="Q2653">
        <v>49</v>
      </c>
      <c r="R2653">
        <v>6.6</v>
      </c>
      <c r="S2653">
        <v>33</v>
      </c>
      <c r="T2653" t="s">
        <v>135</v>
      </c>
      <c r="U2653">
        <f>VLOOKUP(T2653,Index!$J$2:$K$1319,2,FALSE)</f>
        <v>339</v>
      </c>
      <c r="V2653" t="s">
        <v>15</v>
      </c>
      <c r="W2653">
        <f t="shared" si="165"/>
        <v>3</v>
      </c>
    </row>
    <row r="2654" spans="1:23">
      <c r="A2654" t="s">
        <v>1972</v>
      </c>
      <c r="B2654" t="s">
        <v>39</v>
      </c>
      <c r="C2654">
        <f>VLOOKUP(B2654,Index!$A$2:$B$18,2,FALSE)</f>
        <v>8</v>
      </c>
      <c r="D2654">
        <v>2009</v>
      </c>
      <c r="E2654" t="s">
        <v>34</v>
      </c>
      <c r="F2654">
        <f>VLOOKUP(E2654,Index!$D$2:$E$13,2,FALSE)</f>
        <v>1</v>
      </c>
      <c r="G2654" t="s">
        <v>429</v>
      </c>
      <c r="H2654">
        <f>VLOOKUP(G2654,Index!$G$2:$H$40,2,FALSE)</f>
        <v>34</v>
      </c>
      <c r="I2654" s="3">
        <v>190000</v>
      </c>
      <c r="J2654" s="3">
        <v>50000</v>
      </c>
      <c r="K2654" s="3">
        <v>0</v>
      </c>
      <c r="L2654" s="3">
        <v>240000</v>
      </c>
      <c r="M2654" s="3">
        <f t="shared" si="164"/>
        <v>480000</v>
      </c>
      <c r="N2654" s="3">
        <f t="shared" si="166"/>
        <v>120000</v>
      </c>
      <c r="O2654" s="3">
        <f t="shared" si="167"/>
        <v>0</v>
      </c>
      <c r="T2654" t="s">
        <v>1605</v>
      </c>
      <c r="U2654">
        <f>VLOOKUP(T2654,Index!$J$2:$K$1319,2,FALSE)</f>
        <v>88</v>
      </c>
      <c r="V2654" t="s">
        <v>15</v>
      </c>
      <c r="W2654">
        <f t="shared" si="165"/>
        <v>3</v>
      </c>
    </row>
    <row r="2655" spans="1:23">
      <c r="A2655" t="s">
        <v>2442</v>
      </c>
      <c r="B2655" t="s">
        <v>20</v>
      </c>
      <c r="C2655">
        <f>VLOOKUP(B2655,Index!$A$2:$B$18,2,FALSE)</f>
        <v>3</v>
      </c>
      <c r="D2655">
        <v>2008</v>
      </c>
      <c r="E2655" t="s">
        <v>187</v>
      </c>
      <c r="F2655">
        <f>VLOOKUP(E2655,Index!$D$2:$E$13,2,FALSE)</f>
        <v>2</v>
      </c>
      <c r="G2655" t="s">
        <v>77</v>
      </c>
      <c r="H2655">
        <f>VLOOKUP(G2655,Index!$G$2:$H$40,2,FALSE)</f>
        <v>35</v>
      </c>
      <c r="I2655" s="3">
        <v>80000</v>
      </c>
      <c r="J2655" s="3">
        <v>350000</v>
      </c>
      <c r="K2655" s="3">
        <v>0</v>
      </c>
      <c r="L2655" s="3">
        <v>50000</v>
      </c>
      <c r="M2655" s="3">
        <f t="shared" si="164"/>
        <v>480000</v>
      </c>
      <c r="N2655" s="3">
        <f t="shared" si="166"/>
        <v>120000</v>
      </c>
      <c r="O2655" s="3">
        <f t="shared" si="167"/>
        <v>0</v>
      </c>
      <c r="T2655" t="s">
        <v>822</v>
      </c>
      <c r="U2655">
        <f>VLOOKUP(T2655,Index!$J$2:$K$1319,2,FALSE)</f>
        <v>699</v>
      </c>
      <c r="V2655" t="s">
        <v>15</v>
      </c>
      <c r="W2655">
        <f t="shared" si="165"/>
        <v>3</v>
      </c>
    </row>
    <row r="2656" spans="1:23">
      <c r="A2656" t="s">
        <v>2443</v>
      </c>
      <c r="B2656" t="s">
        <v>39</v>
      </c>
      <c r="C2656">
        <f>VLOOKUP(B2656,Index!$A$2:$B$18,2,FALSE)</f>
        <v>8</v>
      </c>
      <c r="D2656">
        <v>2002</v>
      </c>
      <c r="E2656" t="s">
        <v>17</v>
      </c>
      <c r="F2656">
        <f>VLOOKUP(E2656,Index!$D$2:$E$13,2,FALSE)</f>
        <v>7</v>
      </c>
      <c r="G2656" t="s">
        <v>2182</v>
      </c>
      <c r="H2656">
        <f>VLOOKUP(G2656,Index!$G$2:$H$40,2,FALSE)</f>
        <v>18</v>
      </c>
      <c r="I2656" s="3">
        <v>230000</v>
      </c>
      <c r="J2656" s="3">
        <v>180000</v>
      </c>
      <c r="K2656" s="3">
        <v>0</v>
      </c>
      <c r="L2656" s="3">
        <v>60000</v>
      </c>
      <c r="M2656" s="3">
        <f t="shared" si="164"/>
        <v>470000</v>
      </c>
      <c r="N2656" s="3">
        <f t="shared" si="166"/>
        <v>117500</v>
      </c>
      <c r="O2656" s="3">
        <f t="shared" si="167"/>
        <v>0</v>
      </c>
      <c r="P2656">
        <v>8</v>
      </c>
      <c r="Q2656">
        <v>10</v>
      </c>
      <c r="R2656">
        <v>9.1</v>
      </c>
      <c r="S2656">
        <v>10</v>
      </c>
      <c r="T2656" t="s">
        <v>2444</v>
      </c>
      <c r="U2656">
        <f>VLOOKUP(T2656,Index!$J$2:$K$1319,2,FALSE)</f>
        <v>922</v>
      </c>
      <c r="V2656" t="s">
        <v>15</v>
      </c>
      <c r="W2656">
        <f t="shared" si="165"/>
        <v>3</v>
      </c>
    </row>
    <row r="2657" spans="1:23">
      <c r="A2657" t="s">
        <v>2445</v>
      </c>
      <c r="B2657" t="s">
        <v>20</v>
      </c>
      <c r="C2657">
        <f>VLOOKUP(B2657,Index!$A$2:$B$18,2,FALSE)</f>
        <v>3</v>
      </c>
      <c r="D2657">
        <v>2006</v>
      </c>
      <c r="E2657" t="s">
        <v>90</v>
      </c>
      <c r="F2657">
        <f>VLOOKUP(E2657,Index!$D$2:$E$13,2,FALSE)</f>
        <v>8</v>
      </c>
      <c r="G2657" t="s">
        <v>14</v>
      </c>
      <c r="H2657">
        <f>VLOOKUP(G2657,Index!$G$2:$H$40,2,FALSE)</f>
        <v>26</v>
      </c>
      <c r="I2657" s="3">
        <v>160000</v>
      </c>
      <c r="J2657" s="3">
        <v>10000</v>
      </c>
      <c r="K2657" s="3">
        <v>290000</v>
      </c>
      <c r="L2657" s="3">
        <v>10000</v>
      </c>
      <c r="M2657" s="3">
        <f t="shared" si="164"/>
        <v>470000</v>
      </c>
      <c r="N2657" s="3">
        <f t="shared" si="166"/>
        <v>117500</v>
      </c>
      <c r="O2657" s="3">
        <f t="shared" si="167"/>
        <v>0</v>
      </c>
      <c r="P2657">
        <v>6.5</v>
      </c>
      <c r="Q2657">
        <v>34</v>
      </c>
      <c r="R2657">
        <v>6</v>
      </c>
      <c r="S2657">
        <v>21</v>
      </c>
      <c r="T2657" t="s">
        <v>1190</v>
      </c>
      <c r="U2657">
        <f>VLOOKUP(T2657,Index!$J$2:$K$1319,2,FALSE)</f>
        <v>796</v>
      </c>
      <c r="V2657" t="s">
        <v>78</v>
      </c>
      <c r="W2657">
        <f t="shared" si="165"/>
        <v>3</v>
      </c>
    </row>
    <row r="2658" spans="1:23">
      <c r="A2658" t="s">
        <v>2446</v>
      </c>
      <c r="B2658" t="s">
        <v>39</v>
      </c>
      <c r="C2658">
        <f>VLOOKUP(B2658,Index!$A$2:$B$18,2,FALSE)</f>
        <v>8</v>
      </c>
      <c r="D2658">
        <v>2000</v>
      </c>
      <c r="E2658" t="s">
        <v>43</v>
      </c>
      <c r="F2658">
        <f>VLOOKUP(E2658,Index!$D$2:$E$13,2,FALSE)</f>
        <v>6</v>
      </c>
      <c r="G2658" t="s">
        <v>45</v>
      </c>
      <c r="H2658">
        <f>VLOOKUP(G2658,Index!$G$2:$H$40,2,FALSE)</f>
        <v>30</v>
      </c>
      <c r="I2658" s="3">
        <v>140000</v>
      </c>
      <c r="J2658" s="3">
        <v>110000</v>
      </c>
      <c r="K2658" s="3">
        <v>190000</v>
      </c>
      <c r="L2658" s="3">
        <v>40000</v>
      </c>
      <c r="M2658" s="3">
        <f t="shared" si="164"/>
        <v>480000</v>
      </c>
      <c r="N2658" s="3">
        <f t="shared" si="166"/>
        <v>120000</v>
      </c>
      <c r="O2658" s="3">
        <f t="shared" si="167"/>
        <v>0</v>
      </c>
      <c r="P2658">
        <v>7.2</v>
      </c>
      <c r="Q2658">
        <v>18</v>
      </c>
      <c r="R2658">
        <v>6.3</v>
      </c>
      <c r="S2658">
        <v>9</v>
      </c>
      <c r="T2658" t="s">
        <v>2447</v>
      </c>
      <c r="U2658">
        <f>VLOOKUP(T2658,Index!$J$2:$K$1319,2,FALSE)</f>
        <v>1004</v>
      </c>
      <c r="V2658" t="s">
        <v>15</v>
      </c>
      <c r="W2658">
        <f t="shared" si="165"/>
        <v>3</v>
      </c>
    </row>
    <row r="2659" spans="1:23">
      <c r="A2659" t="s">
        <v>2448</v>
      </c>
      <c r="B2659" t="s">
        <v>39</v>
      </c>
      <c r="C2659">
        <f>VLOOKUP(B2659,Index!$A$2:$B$18,2,FALSE)</f>
        <v>8</v>
      </c>
      <c r="D2659">
        <v>2002</v>
      </c>
      <c r="E2659" t="s">
        <v>59</v>
      </c>
      <c r="F2659">
        <f>VLOOKUP(E2659,Index!$D$2:$E$13,2,FALSE)</f>
        <v>3</v>
      </c>
      <c r="G2659" t="s">
        <v>49</v>
      </c>
      <c r="H2659">
        <f>VLOOKUP(G2659,Index!$G$2:$H$40,2,FALSE)</f>
        <v>4</v>
      </c>
      <c r="I2659" s="3">
        <v>230000</v>
      </c>
      <c r="J2659" s="3">
        <v>180000</v>
      </c>
      <c r="K2659" s="3">
        <v>0</v>
      </c>
      <c r="L2659" s="3">
        <v>60000</v>
      </c>
      <c r="M2659" s="3">
        <f t="shared" si="164"/>
        <v>470000</v>
      </c>
      <c r="N2659" s="3">
        <f t="shared" si="166"/>
        <v>117500</v>
      </c>
      <c r="O2659" s="3">
        <f t="shared" si="167"/>
        <v>0</v>
      </c>
      <c r="P2659">
        <v>6.1</v>
      </c>
      <c r="Q2659">
        <v>19</v>
      </c>
      <c r="R2659">
        <v>8.6999999999999993</v>
      </c>
      <c r="S2659">
        <v>13</v>
      </c>
      <c r="T2659" t="s">
        <v>1809</v>
      </c>
      <c r="U2659">
        <f>VLOOKUP(T2659,Index!$J$2:$K$1319,2,FALSE)</f>
        <v>860</v>
      </c>
      <c r="V2659" t="s">
        <v>61</v>
      </c>
      <c r="W2659">
        <f t="shared" si="165"/>
        <v>3</v>
      </c>
    </row>
    <row r="2660" spans="1:23">
      <c r="A2660" t="s">
        <v>2449</v>
      </c>
      <c r="B2660" t="s">
        <v>33</v>
      </c>
      <c r="C2660">
        <f>VLOOKUP(B2660,Index!$A$2:$B$18,2,FALSE)</f>
        <v>9</v>
      </c>
      <c r="D2660">
        <v>2007</v>
      </c>
      <c r="E2660" t="s">
        <v>34</v>
      </c>
      <c r="F2660">
        <f>VLOOKUP(E2660,Index!$D$2:$E$13,2,FALSE)</f>
        <v>1</v>
      </c>
      <c r="G2660" t="s">
        <v>657</v>
      </c>
      <c r="H2660">
        <f>VLOOKUP(G2660,Index!$G$2:$H$40,2,FALSE)</f>
        <v>33</v>
      </c>
      <c r="I2660" s="3">
        <v>140000</v>
      </c>
      <c r="J2660" s="3">
        <v>10000</v>
      </c>
      <c r="K2660" s="3">
        <v>310000</v>
      </c>
      <c r="L2660" s="3">
        <v>20000</v>
      </c>
      <c r="M2660" s="3">
        <f t="shared" si="164"/>
        <v>480000</v>
      </c>
      <c r="N2660" s="3">
        <f t="shared" si="166"/>
        <v>120000</v>
      </c>
      <c r="O2660" s="3">
        <f t="shared" si="167"/>
        <v>0</v>
      </c>
      <c r="P2660">
        <v>6</v>
      </c>
      <c r="Q2660">
        <v>29</v>
      </c>
      <c r="R2660">
        <v>6.9</v>
      </c>
      <c r="S2660">
        <v>16</v>
      </c>
      <c r="T2660" t="s">
        <v>1836</v>
      </c>
      <c r="U2660">
        <f>VLOOKUP(T2660,Index!$J$2:$K$1319,2,FALSE)</f>
        <v>641</v>
      </c>
      <c r="V2660" t="s">
        <v>61</v>
      </c>
      <c r="W2660">
        <f t="shared" si="165"/>
        <v>3</v>
      </c>
    </row>
    <row r="2661" spans="1:23">
      <c r="A2661" t="s">
        <v>2136</v>
      </c>
      <c r="B2661" t="s">
        <v>28</v>
      </c>
      <c r="C2661">
        <f>VLOOKUP(B2661,Index!$A$2:$B$18,2,FALSE)</f>
        <v>15</v>
      </c>
      <c r="D2661">
        <v>2012</v>
      </c>
      <c r="E2661" t="s">
        <v>48</v>
      </c>
      <c r="F2661">
        <f>VLOOKUP(E2661,Index!$D$2:$E$13,2,FALSE)</f>
        <v>9</v>
      </c>
      <c r="G2661" t="s">
        <v>91</v>
      </c>
      <c r="H2661">
        <f>VLOOKUP(G2661,Index!$G$2:$H$40,2,FALSE)</f>
        <v>7</v>
      </c>
      <c r="I2661" s="3">
        <v>280000</v>
      </c>
      <c r="J2661" s="3">
        <v>150000</v>
      </c>
      <c r="K2661" s="3">
        <v>0</v>
      </c>
      <c r="L2661" s="3">
        <v>40000</v>
      </c>
      <c r="M2661" s="3">
        <f t="shared" si="164"/>
        <v>470000</v>
      </c>
      <c r="N2661" s="3">
        <f t="shared" si="166"/>
        <v>117500</v>
      </c>
      <c r="O2661" s="3">
        <f t="shared" si="167"/>
        <v>0</v>
      </c>
      <c r="P2661">
        <v>6.7</v>
      </c>
      <c r="Q2661">
        <v>30</v>
      </c>
      <c r="R2661">
        <v>6.5</v>
      </c>
      <c r="S2661">
        <v>132</v>
      </c>
      <c r="T2661" t="s">
        <v>884</v>
      </c>
      <c r="U2661">
        <f>VLOOKUP(T2661,Index!$J$2:$K$1319,2,FALSE)</f>
        <v>552</v>
      </c>
      <c r="V2661" t="s">
        <v>37</v>
      </c>
      <c r="W2661">
        <f t="shared" si="165"/>
        <v>3</v>
      </c>
    </row>
    <row r="2662" spans="1:23">
      <c r="A2662" t="s">
        <v>2343</v>
      </c>
      <c r="B2662" t="s">
        <v>20</v>
      </c>
      <c r="C2662">
        <f>VLOOKUP(B2662,Index!$A$2:$B$18,2,FALSE)</f>
        <v>3</v>
      </c>
      <c r="D2662">
        <v>2010</v>
      </c>
      <c r="E2662" t="s">
        <v>187</v>
      </c>
      <c r="F2662">
        <f>VLOOKUP(E2662,Index!$D$2:$E$13,2,FALSE)</f>
        <v>2</v>
      </c>
      <c r="G2662" t="s">
        <v>402</v>
      </c>
      <c r="H2662">
        <f>VLOOKUP(G2662,Index!$G$2:$H$40,2,FALSE)</f>
        <v>13</v>
      </c>
      <c r="I2662" s="3">
        <v>250000</v>
      </c>
      <c r="J2662" s="3">
        <v>170000</v>
      </c>
      <c r="K2662" s="3">
        <v>0</v>
      </c>
      <c r="L2662" s="3">
        <v>40000</v>
      </c>
      <c r="M2662" s="3">
        <f t="shared" si="164"/>
        <v>460000</v>
      </c>
      <c r="N2662" s="3">
        <f t="shared" si="166"/>
        <v>115000</v>
      </c>
      <c r="O2662" s="3">
        <f t="shared" si="167"/>
        <v>0</v>
      </c>
      <c r="P2662">
        <v>7.8</v>
      </c>
      <c r="Q2662">
        <v>24</v>
      </c>
      <c r="T2662" t="s">
        <v>2154</v>
      </c>
      <c r="U2662">
        <f>VLOOKUP(T2662,Index!$J$2:$K$1319,2,FALSE)</f>
        <v>392</v>
      </c>
      <c r="V2662" t="s">
        <v>78</v>
      </c>
      <c r="W2662">
        <f t="shared" si="165"/>
        <v>3</v>
      </c>
    </row>
    <row r="2663" spans="1:23">
      <c r="A2663" t="s">
        <v>1539</v>
      </c>
      <c r="B2663" t="s">
        <v>12</v>
      </c>
      <c r="C2663">
        <f>VLOOKUP(B2663,Index!$A$2:$B$18,2,FALSE)</f>
        <v>13</v>
      </c>
      <c r="D2663">
        <v>2007</v>
      </c>
      <c r="E2663" t="s">
        <v>21</v>
      </c>
      <c r="F2663">
        <f>VLOOKUP(E2663,Index!$D$2:$E$13,2,FALSE)</f>
        <v>5</v>
      </c>
      <c r="G2663" t="s">
        <v>49</v>
      </c>
      <c r="H2663">
        <f>VLOOKUP(G2663,Index!$G$2:$H$40,2,FALSE)</f>
        <v>4</v>
      </c>
      <c r="I2663" s="3">
        <v>420000</v>
      </c>
      <c r="J2663" s="3">
        <v>20000</v>
      </c>
      <c r="K2663" s="3">
        <v>0</v>
      </c>
      <c r="L2663" s="3">
        <v>40000</v>
      </c>
      <c r="M2663" s="3">
        <f t="shared" si="164"/>
        <v>480000</v>
      </c>
      <c r="N2663" s="3">
        <f t="shared" si="166"/>
        <v>120000</v>
      </c>
      <c r="O2663" s="3">
        <f t="shared" si="167"/>
        <v>0</v>
      </c>
      <c r="P2663">
        <v>5.3</v>
      </c>
      <c r="Q2663">
        <v>39</v>
      </c>
      <c r="R2663">
        <v>5.3</v>
      </c>
      <c r="S2663">
        <v>29</v>
      </c>
      <c r="T2663" t="s">
        <v>237</v>
      </c>
      <c r="U2663">
        <f>VLOOKUP(T2663,Index!$J$2:$K$1319,2,FALSE)</f>
        <v>1247</v>
      </c>
      <c r="V2663" t="s">
        <v>61</v>
      </c>
      <c r="W2663">
        <f t="shared" si="165"/>
        <v>3</v>
      </c>
    </row>
    <row r="2664" spans="1:23">
      <c r="A2664" t="s">
        <v>1864</v>
      </c>
      <c r="B2664" t="s">
        <v>28</v>
      </c>
      <c r="C2664">
        <f>VLOOKUP(B2664,Index!$A$2:$B$18,2,FALSE)</f>
        <v>15</v>
      </c>
      <c r="D2664">
        <v>2010</v>
      </c>
      <c r="E2664" t="s">
        <v>48</v>
      </c>
      <c r="F2664">
        <f>VLOOKUP(E2664,Index!$D$2:$E$13,2,FALSE)</f>
        <v>9</v>
      </c>
      <c r="G2664" t="s">
        <v>49</v>
      </c>
      <c r="H2664">
        <f>VLOOKUP(G2664,Index!$G$2:$H$40,2,FALSE)</f>
        <v>4</v>
      </c>
      <c r="I2664" s="3">
        <v>200000</v>
      </c>
      <c r="J2664" s="3">
        <v>230000</v>
      </c>
      <c r="K2664" s="3">
        <v>0</v>
      </c>
      <c r="L2664" s="3">
        <v>50000</v>
      </c>
      <c r="M2664" s="3">
        <f t="shared" si="164"/>
        <v>480000</v>
      </c>
      <c r="N2664" s="3">
        <f t="shared" si="166"/>
        <v>120000</v>
      </c>
      <c r="O2664" s="3">
        <f t="shared" si="167"/>
        <v>0</v>
      </c>
      <c r="P2664">
        <v>6.2</v>
      </c>
      <c r="Q2664">
        <v>66</v>
      </c>
      <c r="R2664">
        <v>7.1</v>
      </c>
      <c r="S2664">
        <v>63</v>
      </c>
      <c r="T2664" t="s">
        <v>654</v>
      </c>
      <c r="U2664">
        <f>VLOOKUP(T2664,Index!$J$2:$K$1319,2,FALSE)</f>
        <v>149</v>
      </c>
      <c r="V2664" t="s">
        <v>61</v>
      </c>
      <c r="W2664">
        <f t="shared" si="165"/>
        <v>3</v>
      </c>
    </row>
    <row r="2665" spans="1:23">
      <c r="A2665" t="s">
        <v>1632</v>
      </c>
      <c r="B2665" t="s">
        <v>28</v>
      </c>
      <c r="C2665">
        <f>VLOOKUP(B2665,Index!$A$2:$B$18,2,FALSE)</f>
        <v>15</v>
      </c>
      <c r="D2665">
        <v>2012</v>
      </c>
      <c r="E2665" t="s">
        <v>59</v>
      </c>
      <c r="F2665">
        <f>VLOOKUP(E2665,Index!$D$2:$E$13,2,FALSE)</f>
        <v>3</v>
      </c>
      <c r="G2665" t="s">
        <v>192</v>
      </c>
      <c r="H2665">
        <f>VLOOKUP(G2665,Index!$G$2:$H$40,2,FALSE)</f>
        <v>8</v>
      </c>
      <c r="I2665" s="3">
        <v>310000</v>
      </c>
      <c r="J2665" s="3">
        <v>100000</v>
      </c>
      <c r="K2665" s="3">
        <v>30000</v>
      </c>
      <c r="L2665" s="3">
        <v>40000</v>
      </c>
      <c r="M2665" s="3">
        <f t="shared" si="164"/>
        <v>480000</v>
      </c>
      <c r="N2665" s="3">
        <f t="shared" si="166"/>
        <v>120000</v>
      </c>
      <c r="O2665" s="3">
        <f t="shared" si="167"/>
        <v>0</v>
      </c>
      <c r="P2665">
        <v>8.3000000000000007</v>
      </c>
      <c r="Q2665">
        <v>45</v>
      </c>
      <c r="R2665">
        <v>4.4000000000000004</v>
      </c>
      <c r="S2665">
        <v>177</v>
      </c>
      <c r="T2665" t="s">
        <v>192</v>
      </c>
      <c r="U2665">
        <f>VLOOKUP(T2665,Index!$J$2:$K$1319,2,FALSE)</f>
        <v>202</v>
      </c>
      <c r="V2665" t="s">
        <v>61</v>
      </c>
      <c r="W2665">
        <f t="shared" si="165"/>
        <v>1</v>
      </c>
    </row>
    <row r="2666" spans="1:23">
      <c r="A2666" t="s">
        <v>2432</v>
      </c>
      <c r="B2666" t="s">
        <v>33</v>
      </c>
      <c r="C2666">
        <f>VLOOKUP(B2666,Index!$A$2:$B$18,2,FALSE)</f>
        <v>9</v>
      </c>
      <c r="D2666">
        <v>2008</v>
      </c>
      <c r="E2666" t="s">
        <v>48</v>
      </c>
      <c r="F2666">
        <f>VLOOKUP(E2666,Index!$D$2:$E$13,2,FALSE)</f>
        <v>9</v>
      </c>
      <c r="G2666" t="s">
        <v>1170</v>
      </c>
      <c r="H2666">
        <f>VLOOKUP(G2666,Index!$G$2:$H$40,2,FALSE)</f>
        <v>11</v>
      </c>
      <c r="I2666" s="3">
        <v>230000</v>
      </c>
      <c r="J2666" s="3">
        <v>160000</v>
      </c>
      <c r="K2666" s="3">
        <v>10000</v>
      </c>
      <c r="L2666" s="3">
        <v>70000</v>
      </c>
      <c r="M2666" s="3">
        <f t="shared" si="164"/>
        <v>470000</v>
      </c>
      <c r="N2666" s="3">
        <f t="shared" si="166"/>
        <v>117500</v>
      </c>
      <c r="O2666" s="3">
        <f t="shared" si="167"/>
        <v>0</v>
      </c>
      <c r="P2666">
        <v>7.2</v>
      </c>
      <c r="Q2666">
        <v>47</v>
      </c>
      <c r="R2666">
        <v>7.6</v>
      </c>
      <c r="S2666">
        <v>70</v>
      </c>
      <c r="T2666" t="s">
        <v>1768</v>
      </c>
      <c r="U2666">
        <f>VLOOKUP(T2666,Index!$J$2:$K$1319,2,FALSE)</f>
        <v>305</v>
      </c>
      <c r="V2666" t="s">
        <v>37</v>
      </c>
      <c r="W2666">
        <f t="shared" si="165"/>
        <v>3</v>
      </c>
    </row>
    <row r="2667" spans="1:23">
      <c r="A2667" t="s">
        <v>2450</v>
      </c>
      <c r="B2667" t="s">
        <v>39</v>
      </c>
      <c r="C2667">
        <f>VLOOKUP(B2667,Index!$A$2:$B$18,2,FALSE)</f>
        <v>8</v>
      </c>
      <c r="D2667">
        <v>2001</v>
      </c>
      <c r="E2667" t="s">
        <v>34</v>
      </c>
      <c r="F2667">
        <f>VLOOKUP(E2667,Index!$D$2:$E$13,2,FALSE)</f>
        <v>1</v>
      </c>
      <c r="G2667" t="s">
        <v>45</v>
      </c>
      <c r="H2667">
        <f>VLOOKUP(G2667,Index!$G$2:$H$40,2,FALSE)</f>
        <v>30</v>
      </c>
      <c r="I2667" s="3">
        <v>230000</v>
      </c>
      <c r="J2667" s="3">
        <v>180000</v>
      </c>
      <c r="K2667" s="3">
        <v>0</v>
      </c>
      <c r="L2667" s="3">
        <v>60000</v>
      </c>
      <c r="M2667" s="3">
        <f t="shared" si="164"/>
        <v>470000</v>
      </c>
      <c r="N2667" s="3">
        <f t="shared" si="166"/>
        <v>117500</v>
      </c>
      <c r="O2667" s="3">
        <f t="shared" si="167"/>
        <v>0</v>
      </c>
      <c r="P2667">
        <v>9</v>
      </c>
      <c r="Q2667">
        <v>59</v>
      </c>
      <c r="R2667">
        <v>8.8000000000000007</v>
      </c>
      <c r="S2667">
        <v>328</v>
      </c>
      <c r="T2667" t="s">
        <v>1234</v>
      </c>
      <c r="U2667">
        <f>VLOOKUP(T2667,Index!$J$2:$K$1319,2,FALSE)</f>
        <v>988</v>
      </c>
      <c r="V2667" t="s">
        <v>61</v>
      </c>
      <c r="W2667">
        <f t="shared" si="165"/>
        <v>3</v>
      </c>
    </row>
    <row r="2668" spans="1:23">
      <c r="A2668" t="s">
        <v>1423</v>
      </c>
      <c r="B2668" t="s">
        <v>20</v>
      </c>
      <c r="C2668">
        <f>VLOOKUP(B2668,Index!$A$2:$B$18,2,FALSE)</f>
        <v>3</v>
      </c>
      <c r="D2668">
        <v>2009</v>
      </c>
      <c r="E2668" t="s">
        <v>17</v>
      </c>
      <c r="F2668">
        <f>VLOOKUP(E2668,Index!$D$2:$E$13,2,FALSE)</f>
        <v>7</v>
      </c>
      <c r="G2668" t="s">
        <v>429</v>
      </c>
      <c r="H2668">
        <f>VLOOKUP(G2668,Index!$G$2:$H$40,2,FALSE)</f>
        <v>34</v>
      </c>
      <c r="I2668" s="3">
        <v>350000</v>
      </c>
      <c r="J2668" s="3">
        <v>80000</v>
      </c>
      <c r="K2668" s="3">
        <v>0</v>
      </c>
      <c r="L2668" s="3">
        <v>40000</v>
      </c>
      <c r="M2668" s="3">
        <f t="shared" si="164"/>
        <v>470000</v>
      </c>
      <c r="N2668" s="3">
        <f t="shared" si="166"/>
        <v>117500</v>
      </c>
      <c r="O2668" s="3">
        <f t="shared" si="167"/>
        <v>0</v>
      </c>
      <c r="T2668" t="s">
        <v>1515</v>
      </c>
      <c r="U2668">
        <f>VLOOKUP(T2668,Index!$J$2:$K$1319,2,FALSE)</f>
        <v>1125</v>
      </c>
      <c r="V2668" t="s">
        <v>15</v>
      </c>
      <c r="W2668">
        <f t="shared" si="165"/>
        <v>3</v>
      </c>
    </row>
    <row r="2669" spans="1:23">
      <c r="A2669" t="s">
        <v>1907</v>
      </c>
      <c r="B2669" t="s">
        <v>28</v>
      </c>
      <c r="C2669">
        <f>VLOOKUP(B2669,Index!$A$2:$B$18,2,FALSE)</f>
        <v>15</v>
      </c>
      <c r="D2669">
        <v>2008</v>
      </c>
      <c r="E2669" t="s">
        <v>48</v>
      </c>
      <c r="F2669">
        <f>VLOOKUP(E2669,Index!$D$2:$E$13,2,FALSE)</f>
        <v>9</v>
      </c>
      <c r="G2669" t="s">
        <v>561</v>
      </c>
      <c r="H2669">
        <f>VLOOKUP(G2669,Index!$G$2:$H$40,2,FALSE)</f>
        <v>24</v>
      </c>
      <c r="I2669" s="3">
        <v>250000</v>
      </c>
      <c r="J2669" s="3">
        <v>170000</v>
      </c>
      <c r="K2669" s="3">
        <v>10000</v>
      </c>
      <c r="L2669" s="3">
        <v>50000</v>
      </c>
      <c r="M2669" s="3">
        <f t="shared" si="164"/>
        <v>480000</v>
      </c>
      <c r="N2669" s="3">
        <f t="shared" si="166"/>
        <v>120000</v>
      </c>
      <c r="O2669" s="3">
        <f t="shared" si="167"/>
        <v>0</v>
      </c>
      <c r="P2669">
        <v>8.1999999999999993</v>
      </c>
      <c r="Q2669">
        <v>47</v>
      </c>
      <c r="R2669">
        <v>7.6</v>
      </c>
      <c r="S2669">
        <v>95</v>
      </c>
      <c r="T2669" t="s">
        <v>140</v>
      </c>
      <c r="U2669">
        <f>VLOOKUP(T2669,Index!$J$2:$K$1319,2,FALSE)</f>
        <v>387</v>
      </c>
      <c r="V2669" t="s">
        <v>37</v>
      </c>
      <c r="W2669">
        <f t="shared" si="165"/>
        <v>3</v>
      </c>
    </row>
    <row r="2670" spans="1:23">
      <c r="A2670" t="s">
        <v>103</v>
      </c>
      <c r="B2670" t="s">
        <v>130</v>
      </c>
      <c r="C2670">
        <f>VLOOKUP(B2670,Index!$A$2:$B$18,2,FALSE)</f>
        <v>14</v>
      </c>
      <c r="D2670">
        <v>2012</v>
      </c>
      <c r="E2670" t="s">
        <v>34</v>
      </c>
      <c r="F2670">
        <f>VLOOKUP(E2670,Index!$D$2:$E$13,2,FALSE)</f>
        <v>1</v>
      </c>
      <c r="G2670" t="s">
        <v>94</v>
      </c>
      <c r="H2670">
        <f>VLOOKUP(G2670,Index!$G$2:$H$40,2,FALSE)</f>
        <v>15</v>
      </c>
      <c r="I2670" s="3">
        <v>170000</v>
      </c>
      <c r="J2670" s="3">
        <v>270000</v>
      </c>
      <c r="K2670" s="3">
        <v>0</v>
      </c>
      <c r="L2670" s="3">
        <v>40000</v>
      </c>
      <c r="M2670" s="3">
        <f t="shared" si="164"/>
        <v>480000</v>
      </c>
      <c r="N2670" s="3">
        <f t="shared" si="166"/>
        <v>120000</v>
      </c>
      <c r="O2670" s="3">
        <f t="shared" si="167"/>
        <v>0</v>
      </c>
      <c r="P2670">
        <v>6.9</v>
      </c>
      <c r="Q2670">
        <v>28</v>
      </c>
      <c r="R2670">
        <v>6.2</v>
      </c>
      <c r="S2670">
        <v>49</v>
      </c>
      <c r="T2670" t="s">
        <v>94</v>
      </c>
      <c r="U2670">
        <f>VLOOKUP(T2670,Index!$J$2:$K$1319,2,FALSE)</f>
        <v>378</v>
      </c>
      <c r="V2670" t="s">
        <v>15</v>
      </c>
      <c r="W2670">
        <f t="shared" si="165"/>
        <v>1</v>
      </c>
    </row>
    <row r="2671" spans="1:23">
      <c r="A2671" t="s">
        <v>2451</v>
      </c>
      <c r="B2671" t="s">
        <v>39</v>
      </c>
      <c r="C2671">
        <f>VLOOKUP(B2671,Index!$A$2:$B$18,2,FALSE)</f>
        <v>8</v>
      </c>
      <c r="D2671">
        <v>2006</v>
      </c>
      <c r="E2671" t="s">
        <v>90</v>
      </c>
      <c r="F2671">
        <f>VLOOKUP(E2671,Index!$D$2:$E$13,2,FALSE)</f>
        <v>8</v>
      </c>
      <c r="G2671" t="s">
        <v>173</v>
      </c>
      <c r="H2671">
        <f>VLOOKUP(G2671,Index!$G$2:$H$40,2,FALSE)</f>
        <v>31</v>
      </c>
      <c r="I2671" s="3">
        <v>40000</v>
      </c>
      <c r="J2671" s="3">
        <v>30000</v>
      </c>
      <c r="K2671" s="3">
        <v>390000</v>
      </c>
      <c r="L2671" s="3">
        <v>10000</v>
      </c>
      <c r="M2671" s="3">
        <f t="shared" si="164"/>
        <v>470000</v>
      </c>
      <c r="N2671" s="3">
        <f t="shared" si="166"/>
        <v>117500</v>
      </c>
      <c r="O2671" s="3">
        <f t="shared" si="167"/>
        <v>0</v>
      </c>
      <c r="P2671">
        <v>8.4</v>
      </c>
      <c r="Q2671">
        <v>45</v>
      </c>
      <c r="R2671">
        <v>9</v>
      </c>
      <c r="S2671">
        <v>59</v>
      </c>
      <c r="T2671" t="s">
        <v>817</v>
      </c>
      <c r="U2671">
        <f>VLOOKUP(T2671,Index!$J$2:$K$1319,2,FALSE)</f>
        <v>1188</v>
      </c>
      <c r="V2671" t="s">
        <v>61</v>
      </c>
      <c r="W2671">
        <f t="shared" si="165"/>
        <v>3</v>
      </c>
    </row>
    <row r="2672" spans="1:23">
      <c r="A2672" t="s">
        <v>2452</v>
      </c>
      <c r="B2672" t="s">
        <v>39</v>
      </c>
      <c r="C2672">
        <f>VLOOKUP(B2672,Index!$A$2:$B$18,2,FALSE)</f>
        <v>8</v>
      </c>
      <c r="D2672">
        <v>2002</v>
      </c>
      <c r="E2672" t="s">
        <v>17</v>
      </c>
      <c r="F2672">
        <f>VLOOKUP(E2672,Index!$D$2:$E$13,2,FALSE)</f>
        <v>7</v>
      </c>
      <c r="G2672" t="s">
        <v>429</v>
      </c>
      <c r="H2672">
        <f>VLOOKUP(G2672,Index!$G$2:$H$40,2,FALSE)</f>
        <v>34</v>
      </c>
      <c r="I2672" s="3">
        <v>230000</v>
      </c>
      <c r="J2672" s="3">
        <v>180000</v>
      </c>
      <c r="K2672" s="3">
        <v>0</v>
      </c>
      <c r="L2672" s="3">
        <v>60000</v>
      </c>
      <c r="M2672" s="3">
        <f t="shared" si="164"/>
        <v>470000</v>
      </c>
      <c r="N2672" s="3">
        <f t="shared" si="166"/>
        <v>117500</v>
      </c>
      <c r="O2672" s="3">
        <f t="shared" si="167"/>
        <v>0</v>
      </c>
      <c r="P2672">
        <v>5.4</v>
      </c>
      <c r="Q2672">
        <v>7</v>
      </c>
      <c r="R2672">
        <v>7.1</v>
      </c>
      <c r="S2672">
        <v>16</v>
      </c>
      <c r="T2672" t="s">
        <v>2453</v>
      </c>
      <c r="U2672">
        <f>VLOOKUP(T2672,Index!$J$2:$K$1319,2,FALSE)</f>
        <v>130</v>
      </c>
      <c r="V2672" t="s">
        <v>15</v>
      </c>
      <c r="W2672">
        <f t="shared" si="165"/>
        <v>3</v>
      </c>
    </row>
    <row r="2673" spans="1:23">
      <c r="A2673" t="s">
        <v>2043</v>
      </c>
      <c r="B2673" t="s">
        <v>12</v>
      </c>
      <c r="C2673">
        <f>VLOOKUP(B2673,Index!$A$2:$B$18,2,FALSE)</f>
        <v>13</v>
      </c>
      <c r="D2673">
        <v>2009</v>
      </c>
      <c r="E2673" t="s">
        <v>17</v>
      </c>
      <c r="F2673">
        <f>VLOOKUP(E2673,Index!$D$2:$E$13,2,FALSE)</f>
        <v>7</v>
      </c>
      <c r="G2673" t="s">
        <v>94</v>
      </c>
      <c r="H2673">
        <f>VLOOKUP(G2673,Index!$G$2:$H$40,2,FALSE)</f>
        <v>15</v>
      </c>
      <c r="I2673" s="3">
        <v>190000</v>
      </c>
      <c r="J2673" s="3">
        <v>230000</v>
      </c>
      <c r="K2673" s="3">
        <v>0</v>
      </c>
      <c r="L2673" s="3">
        <v>50000</v>
      </c>
      <c r="M2673" s="3">
        <f t="shared" si="164"/>
        <v>470000</v>
      </c>
      <c r="N2673" s="3">
        <f t="shared" si="166"/>
        <v>117500</v>
      </c>
      <c r="O2673" s="3">
        <f t="shared" si="167"/>
        <v>0</v>
      </c>
      <c r="P2673">
        <v>6.8</v>
      </c>
      <c r="Q2673">
        <v>22</v>
      </c>
      <c r="R2673">
        <v>7.4</v>
      </c>
      <c r="S2673">
        <v>5</v>
      </c>
      <c r="T2673" t="s">
        <v>382</v>
      </c>
      <c r="U2673">
        <f>VLOOKUP(T2673,Index!$J$2:$K$1319,2,FALSE)</f>
        <v>347</v>
      </c>
      <c r="V2673" t="s">
        <v>15</v>
      </c>
      <c r="W2673">
        <f t="shared" si="165"/>
        <v>3</v>
      </c>
    </row>
    <row r="2674" spans="1:23">
      <c r="A2674" t="s">
        <v>2299</v>
      </c>
      <c r="B2674" t="s">
        <v>33</v>
      </c>
      <c r="C2674">
        <f>VLOOKUP(B2674,Index!$A$2:$B$18,2,FALSE)</f>
        <v>9</v>
      </c>
      <c r="D2674">
        <v>2009</v>
      </c>
      <c r="E2674" t="s">
        <v>48</v>
      </c>
      <c r="F2674">
        <f>VLOOKUP(E2674,Index!$D$2:$E$13,2,FALSE)</f>
        <v>9</v>
      </c>
      <c r="G2674" t="s">
        <v>194</v>
      </c>
      <c r="H2674">
        <f>VLOOKUP(G2674,Index!$G$2:$H$40,2,FALSE)</f>
        <v>38</v>
      </c>
      <c r="I2674" s="3">
        <v>190000</v>
      </c>
      <c r="J2674" s="3">
        <v>200000</v>
      </c>
      <c r="K2674" s="3">
        <v>10000</v>
      </c>
      <c r="L2674" s="3">
        <v>80000</v>
      </c>
      <c r="M2674" s="3">
        <f t="shared" si="164"/>
        <v>480000</v>
      </c>
      <c r="N2674" s="3">
        <f t="shared" si="166"/>
        <v>120000</v>
      </c>
      <c r="O2674" s="3">
        <f t="shared" si="167"/>
        <v>0</v>
      </c>
      <c r="P2674">
        <v>7.9</v>
      </c>
      <c r="Q2674">
        <v>48</v>
      </c>
      <c r="R2674">
        <v>7.9</v>
      </c>
      <c r="S2674">
        <v>98</v>
      </c>
      <c r="T2674" t="s">
        <v>445</v>
      </c>
      <c r="U2674">
        <f>VLOOKUP(T2674,Index!$J$2:$K$1319,2,FALSE)</f>
        <v>754</v>
      </c>
      <c r="V2674" t="s">
        <v>37</v>
      </c>
      <c r="W2674">
        <f t="shared" si="165"/>
        <v>3</v>
      </c>
    </row>
    <row r="2675" spans="1:23">
      <c r="A2675" t="s">
        <v>674</v>
      </c>
      <c r="B2675" t="s">
        <v>12</v>
      </c>
      <c r="C2675">
        <f>VLOOKUP(B2675,Index!$A$2:$B$18,2,FALSE)</f>
        <v>13</v>
      </c>
      <c r="D2675">
        <v>2007</v>
      </c>
      <c r="E2675" t="s">
        <v>67</v>
      </c>
      <c r="F2675">
        <f>VLOOKUP(E2675,Index!$D$2:$E$13,2,FALSE)</f>
        <v>10</v>
      </c>
      <c r="G2675" t="s">
        <v>94</v>
      </c>
      <c r="H2675">
        <f>VLOOKUP(G2675,Index!$G$2:$H$40,2,FALSE)</f>
        <v>15</v>
      </c>
      <c r="I2675" s="3">
        <v>410000</v>
      </c>
      <c r="J2675" s="3">
        <v>20000</v>
      </c>
      <c r="K2675" s="3">
        <v>0</v>
      </c>
      <c r="L2675" s="3">
        <v>40000</v>
      </c>
      <c r="M2675" s="3">
        <f t="shared" si="164"/>
        <v>470000</v>
      </c>
      <c r="N2675" s="3">
        <f t="shared" si="166"/>
        <v>117500</v>
      </c>
      <c r="O2675" s="3">
        <f t="shared" si="167"/>
        <v>0</v>
      </c>
      <c r="P2675">
        <v>6.5</v>
      </c>
      <c r="Q2675">
        <v>15</v>
      </c>
      <c r="R2675">
        <v>7.3</v>
      </c>
      <c r="S2675">
        <v>4</v>
      </c>
      <c r="T2675" t="s">
        <v>321</v>
      </c>
      <c r="U2675">
        <f>VLOOKUP(T2675,Index!$J$2:$K$1319,2,FALSE)</f>
        <v>714</v>
      </c>
      <c r="V2675" t="s">
        <v>61</v>
      </c>
      <c r="W2675">
        <f t="shared" si="165"/>
        <v>3</v>
      </c>
    </row>
    <row r="2676" spans="1:23">
      <c r="A2676" t="s">
        <v>2454</v>
      </c>
      <c r="B2676" t="s">
        <v>39</v>
      </c>
      <c r="C2676">
        <f>VLOOKUP(B2676,Index!$A$2:$B$18,2,FALSE)</f>
        <v>8</v>
      </c>
      <c r="D2676">
        <v>2005</v>
      </c>
      <c r="E2676" t="s">
        <v>17</v>
      </c>
      <c r="F2676">
        <f>VLOOKUP(E2676,Index!$D$2:$E$13,2,FALSE)</f>
        <v>7</v>
      </c>
      <c r="G2676" t="s">
        <v>561</v>
      </c>
      <c r="H2676">
        <f>VLOOKUP(G2676,Index!$G$2:$H$40,2,FALSE)</f>
        <v>24</v>
      </c>
      <c r="I2676" s="3">
        <v>230000</v>
      </c>
      <c r="J2676" s="3">
        <v>180000</v>
      </c>
      <c r="K2676" s="3">
        <v>0</v>
      </c>
      <c r="L2676" s="3">
        <v>60000</v>
      </c>
      <c r="M2676" s="3">
        <f t="shared" si="164"/>
        <v>470000</v>
      </c>
      <c r="N2676" s="3">
        <f t="shared" si="166"/>
        <v>117500</v>
      </c>
      <c r="O2676" s="3">
        <f t="shared" si="167"/>
        <v>0</v>
      </c>
      <c r="P2676">
        <v>5.8</v>
      </c>
      <c r="Q2676">
        <v>31</v>
      </c>
      <c r="R2676">
        <v>8</v>
      </c>
      <c r="S2676">
        <v>10</v>
      </c>
      <c r="T2676" t="s">
        <v>562</v>
      </c>
      <c r="U2676">
        <f>VLOOKUP(T2676,Index!$J$2:$K$1319,2,FALSE)</f>
        <v>735</v>
      </c>
      <c r="V2676" t="s">
        <v>61</v>
      </c>
      <c r="W2676">
        <f t="shared" si="165"/>
        <v>3</v>
      </c>
    </row>
    <row r="2677" spans="1:23">
      <c r="A2677" t="s">
        <v>2366</v>
      </c>
      <c r="B2677" t="s">
        <v>28</v>
      </c>
      <c r="C2677">
        <f>VLOOKUP(B2677,Index!$A$2:$B$18,2,FALSE)</f>
        <v>15</v>
      </c>
      <c r="D2677">
        <v>2008</v>
      </c>
      <c r="E2677" t="s">
        <v>21</v>
      </c>
      <c r="F2677">
        <f>VLOOKUP(E2677,Index!$D$2:$E$13,2,FALSE)</f>
        <v>5</v>
      </c>
      <c r="G2677" t="s">
        <v>588</v>
      </c>
      <c r="H2677">
        <f>VLOOKUP(G2677,Index!$G$2:$H$40,2,FALSE)</f>
        <v>37</v>
      </c>
      <c r="I2677" s="3">
        <v>220000</v>
      </c>
      <c r="J2677" s="3">
        <v>200000</v>
      </c>
      <c r="K2677" s="3">
        <v>0</v>
      </c>
      <c r="L2677" s="3">
        <v>50000</v>
      </c>
      <c r="M2677" s="3">
        <f t="shared" si="164"/>
        <v>470000</v>
      </c>
      <c r="N2677" s="3">
        <f t="shared" si="166"/>
        <v>117500</v>
      </c>
      <c r="O2677" s="3">
        <f t="shared" si="167"/>
        <v>0</v>
      </c>
      <c r="P2677">
        <v>6</v>
      </c>
      <c r="Q2677">
        <v>42</v>
      </c>
      <c r="R2677">
        <v>6.5</v>
      </c>
      <c r="S2677">
        <v>23</v>
      </c>
      <c r="T2677" t="s">
        <v>1093</v>
      </c>
      <c r="U2677">
        <f>VLOOKUP(T2677,Index!$J$2:$K$1319,2,FALSE)</f>
        <v>915</v>
      </c>
      <c r="V2677" t="s">
        <v>78</v>
      </c>
      <c r="W2677">
        <f t="shared" si="165"/>
        <v>3</v>
      </c>
    </row>
    <row r="2678" spans="1:23">
      <c r="A2678" t="s">
        <v>2455</v>
      </c>
      <c r="B2678" t="s">
        <v>28</v>
      </c>
      <c r="C2678">
        <f>VLOOKUP(B2678,Index!$A$2:$B$18,2,FALSE)</f>
        <v>15</v>
      </c>
      <c r="D2678">
        <v>2008</v>
      </c>
      <c r="E2678" t="s">
        <v>67</v>
      </c>
      <c r="F2678">
        <f>VLOOKUP(E2678,Index!$D$2:$E$13,2,FALSE)</f>
        <v>10</v>
      </c>
      <c r="G2678" t="s">
        <v>29</v>
      </c>
      <c r="H2678">
        <f>VLOOKUP(G2678,Index!$G$2:$H$40,2,FALSE)</f>
        <v>23</v>
      </c>
      <c r="I2678" s="3">
        <v>160000</v>
      </c>
      <c r="J2678" s="3">
        <v>250000</v>
      </c>
      <c r="K2678" s="3">
        <v>10000</v>
      </c>
      <c r="L2678" s="3">
        <v>50000</v>
      </c>
      <c r="M2678" s="3">
        <f t="shared" si="164"/>
        <v>470000</v>
      </c>
      <c r="N2678" s="3">
        <f t="shared" si="166"/>
        <v>117500</v>
      </c>
      <c r="O2678" s="3">
        <f t="shared" si="167"/>
        <v>0</v>
      </c>
      <c r="P2678">
        <v>8.1999999999999993</v>
      </c>
      <c r="Q2678">
        <v>64</v>
      </c>
      <c r="R2678">
        <v>7.9</v>
      </c>
      <c r="S2678">
        <v>61</v>
      </c>
      <c r="T2678" t="s">
        <v>164</v>
      </c>
      <c r="U2678">
        <f>VLOOKUP(T2678,Index!$J$2:$K$1319,2,FALSE)</f>
        <v>919</v>
      </c>
      <c r="V2678" t="s">
        <v>15</v>
      </c>
      <c r="W2678">
        <f t="shared" si="165"/>
        <v>3</v>
      </c>
    </row>
    <row r="2679" spans="1:23">
      <c r="A2679" t="s">
        <v>2332</v>
      </c>
      <c r="B2679" t="s">
        <v>33</v>
      </c>
      <c r="C2679">
        <f>VLOOKUP(B2679,Index!$A$2:$B$18,2,FALSE)</f>
        <v>9</v>
      </c>
      <c r="D2679">
        <v>2012</v>
      </c>
      <c r="E2679" t="s">
        <v>34</v>
      </c>
      <c r="F2679">
        <f>VLOOKUP(E2679,Index!$D$2:$E$13,2,FALSE)</f>
        <v>1</v>
      </c>
      <c r="G2679" t="s">
        <v>402</v>
      </c>
      <c r="H2679">
        <f>VLOOKUP(G2679,Index!$G$2:$H$40,2,FALSE)</f>
        <v>13</v>
      </c>
      <c r="I2679" s="3">
        <v>210000</v>
      </c>
      <c r="J2679" s="3">
        <v>180000</v>
      </c>
      <c r="K2679" s="3">
        <v>0</v>
      </c>
      <c r="L2679" s="3">
        <v>80000</v>
      </c>
      <c r="M2679" s="3">
        <f t="shared" si="164"/>
        <v>470000</v>
      </c>
      <c r="N2679" s="3">
        <f t="shared" si="166"/>
        <v>117500</v>
      </c>
      <c r="O2679" s="3">
        <f t="shared" si="167"/>
        <v>0</v>
      </c>
      <c r="P2679">
        <v>5.9</v>
      </c>
      <c r="Q2679">
        <v>36</v>
      </c>
      <c r="R2679">
        <v>4.3</v>
      </c>
      <c r="S2679">
        <v>24</v>
      </c>
      <c r="T2679" t="s">
        <v>1543</v>
      </c>
      <c r="U2679">
        <f>VLOOKUP(T2679,Index!$J$2:$K$1319,2,FALSE)</f>
        <v>159</v>
      </c>
      <c r="V2679" t="s">
        <v>15</v>
      </c>
      <c r="W2679">
        <f t="shared" si="165"/>
        <v>3</v>
      </c>
    </row>
    <row r="2680" spans="1:23">
      <c r="A2680" t="s">
        <v>2456</v>
      </c>
      <c r="B2680" t="s">
        <v>39</v>
      </c>
      <c r="C2680">
        <f>VLOOKUP(B2680,Index!$A$2:$B$18,2,FALSE)</f>
        <v>8</v>
      </c>
      <c r="D2680">
        <v>2006</v>
      </c>
      <c r="E2680" t="s">
        <v>13</v>
      </c>
      <c r="F2680">
        <f>VLOOKUP(E2680,Index!$D$2:$E$13,2,FALSE)</f>
        <v>11</v>
      </c>
      <c r="G2680" t="s">
        <v>561</v>
      </c>
      <c r="H2680">
        <f>VLOOKUP(G2680,Index!$G$2:$H$40,2,FALSE)</f>
        <v>24</v>
      </c>
      <c r="I2680" s="3">
        <v>230000</v>
      </c>
      <c r="J2680" s="3">
        <v>180000</v>
      </c>
      <c r="K2680" s="3">
        <v>0</v>
      </c>
      <c r="L2680" s="3">
        <v>60000</v>
      </c>
      <c r="M2680" s="3">
        <f t="shared" si="164"/>
        <v>470000</v>
      </c>
      <c r="N2680" s="3">
        <f t="shared" si="166"/>
        <v>117500</v>
      </c>
      <c r="O2680" s="3">
        <f t="shared" si="167"/>
        <v>0</v>
      </c>
      <c r="P2680">
        <v>6.9</v>
      </c>
      <c r="Q2680">
        <v>19</v>
      </c>
      <c r="R2680">
        <v>8.5</v>
      </c>
      <c r="S2680">
        <v>8</v>
      </c>
      <c r="T2680" t="s">
        <v>562</v>
      </c>
      <c r="U2680">
        <f>VLOOKUP(T2680,Index!$J$2:$K$1319,2,FALSE)</f>
        <v>735</v>
      </c>
      <c r="V2680" t="s">
        <v>15</v>
      </c>
      <c r="W2680">
        <f t="shared" si="165"/>
        <v>3</v>
      </c>
    </row>
    <row r="2681" spans="1:23">
      <c r="A2681" t="s">
        <v>866</v>
      </c>
      <c r="B2681" t="s">
        <v>97</v>
      </c>
      <c r="C2681">
        <f>VLOOKUP(B2681,Index!$A$2:$B$18,2,FALSE)</f>
        <v>16</v>
      </c>
      <c r="D2681">
        <v>2006</v>
      </c>
      <c r="E2681" t="s">
        <v>17</v>
      </c>
      <c r="F2681">
        <f>VLOOKUP(E2681,Index!$D$2:$E$13,2,FALSE)</f>
        <v>7</v>
      </c>
      <c r="G2681" t="s">
        <v>94</v>
      </c>
      <c r="H2681">
        <f>VLOOKUP(G2681,Index!$G$2:$H$40,2,FALSE)</f>
        <v>15</v>
      </c>
      <c r="I2681" s="3">
        <v>350000</v>
      </c>
      <c r="J2681" s="3">
        <v>100000</v>
      </c>
      <c r="K2681" s="3">
        <v>0</v>
      </c>
      <c r="L2681" s="3">
        <v>20000</v>
      </c>
      <c r="M2681" s="3">
        <f t="shared" si="164"/>
        <v>470000</v>
      </c>
      <c r="N2681" s="3">
        <f t="shared" si="166"/>
        <v>117500</v>
      </c>
      <c r="O2681" s="3">
        <f t="shared" si="167"/>
        <v>0</v>
      </c>
      <c r="P2681">
        <v>7.4</v>
      </c>
      <c r="Q2681">
        <v>19</v>
      </c>
      <c r="R2681">
        <v>7.4</v>
      </c>
      <c r="S2681">
        <v>11</v>
      </c>
      <c r="T2681" t="s">
        <v>135</v>
      </c>
      <c r="U2681">
        <f>VLOOKUP(T2681,Index!$J$2:$K$1319,2,FALSE)</f>
        <v>339</v>
      </c>
      <c r="V2681" t="s">
        <v>78</v>
      </c>
      <c r="W2681">
        <f t="shared" si="165"/>
        <v>3</v>
      </c>
    </row>
    <row r="2682" spans="1:23">
      <c r="A2682" t="s">
        <v>2457</v>
      </c>
      <c r="B2682" t="s">
        <v>28</v>
      </c>
      <c r="C2682">
        <f>VLOOKUP(B2682,Index!$A$2:$B$18,2,FALSE)</f>
        <v>15</v>
      </c>
      <c r="D2682">
        <v>2007</v>
      </c>
      <c r="E2682" t="s">
        <v>90</v>
      </c>
      <c r="F2682">
        <f>VLOOKUP(E2682,Index!$D$2:$E$13,2,FALSE)</f>
        <v>8</v>
      </c>
      <c r="G2682" t="s">
        <v>29</v>
      </c>
      <c r="H2682">
        <f>VLOOKUP(G2682,Index!$G$2:$H$40,2,FALSE)</f>
        <v>23</v>
      </c>
      <c r="I2682" s="3">
        <v>410000</v>
      </c>
      <c r="J2682" s="3">
        <v>20000</v>
      </c>
      <c r="K2682" s="3">
        <v>0</v>
      </c>
      <c r="L2682" s="3">
        <v>40000</v>
      </c>
      <c r="M2682" s="3">
        <f t="shared" si="164"/>
        <v>470000</v>
      </c>
      <c r="N2682" s="3">
        <f t="shared" si="166"/>
        <v>117500</v>
      </c>
      <c r="O2682" s="3">
        <f t="shared" si="167"/>
        <v>0</v>
      </c>
      <c r="P2682">
        <v>6.6</v>
      </c>
      <c r="Q2682">
        <v>57</v>
      </c>
      <c r="R2682">
        <v>7.5</v>
      </c>
      <c r="S2682">
        <v>156</v>
      </c>
      <c r="T2682" t="s">
        <v>1569</v>
      </c>
      <c r="U2682">
        <f>VLOOKUP(T2682,Index!$J$2:$K$1319,2,FALSE)</f>
        <v>412</v>
      </c>
      <c r="V2682" t="s">
        <v>37</v>
      </c>
      <c r="W2682">
        <f t="shared" si="165"/>
        <v>3</v>
      </c>
    </row>
    <row r="2683" spans="1:23">
      <c r="A2683" t="s">
        <v>2458</v>
      </c>
      <c r="B2683" t="s">
        <v>112</v>
      </c>
      <c r="C2683">
        <f>VLOOKUP(B2683,Index!$A$2:$B$18,2,FALSE)</f>
        <v>11</v>
      </c>
      <c r="D2683">
        <v>2007</v>
      </c>
      <c r="E2683" t="s">
        <v>17</v>
      </c>
      <c r="F2683">
        <f>VLOOKUP(E2683,Index!$D$2:$E$13,2,FALSE)</f>
        <v>7</v>
      </c>
      <c r="G2683" t="s">
        <v>407</v>
      </c>
      <c r="H2683">
        <f>VLOOKUP(G2683,Index!$G$2:$H$40,2,FALSE)</f>
        <v>29</v>
      </c>
      <c r="I2683" s="3">
        <v>100000</v>
      </c>
      <c r="J2683" s="3">
        <v>220000</v>
      </c>
      <c r="K2683" s="3">
        <v>20000</v>
      </c>
      <c r="L2683" s="3">
        <v>120000</v>
      </c>
      <c r="M2683" s="3">
        <f t="shared" si="164"/>
        <v>460000</v>
      </c>
      <c r="N2683" s="3">
        <f t="shared" si="166"/>
        <v>115000</v>
      </c>
      <c r="O2683" s="3">
        <f t="shared" si="167"/>
        <v>0</v>
      </c>
      <c r="P2683">
        <v>6.4</v>
      </c>
      <c r="Q2683">
        <v>25</v>
      </c>
      <c r="R2683">
        <v>7.1</v>
      </c>
      <c r="S2683">
        <v>18</v>
      </c>
      <c r="T2683" t="s">
        <v>407</v>
      </c>
      <c r="U2683">
        <f>VLOOKUP(T2683,Index!$J$2:$K$1319,2,FALSE)</f>
        <v>1010</v>
      </c>
      <c r="V2683" t="s">
        <v>78</v>
      </c>
      <c r="W2683">
        <f t="shared" si="165"/>
        <v>1</v>
      </c>
    </row>
    <row r="2684" spans="1:23">
      <c r="A2684" t="s">
        <v>2459</v>
      </c>
      <c r="B2684" t="s">
        <v>107</v>
      </c>
      <c r="C2684">
        <f>VLOOKUP(B2684,Index!$A$2:$B$18,2,FALSE)</f>
        <v>6</v>
      </c>
      <c r="D2684">
        <v>2009</v>
      </c>
      <c r="E2684" t="s">
        <v>221</v>
      </c>
      <c r="F2684">
        <f>VLOOKUP(E2684,Index!$D$2:$E$13,2,FALSE)</f>
        <v>12</v>
      </c>
      <c r="G2684" t="s">
        <v>429</v>
      </c>
      <c r="H2684">
        <f>VLOOKUP(G2684,Index!$G$2:$H$40,2,FALSE)</f>
        <v>34</v>
      </c>
      <c r="I2684" s="3">
        <v>0</v>
      </c>
      <c r="J2684" s="3">
        <v>450000</v>
      </c>
      <c r="K2684" s="3">
        <v>0</v>
      </c>
      <c r="L2684" s="3">
        <v>20000</v>
      </c>
      <c r="M2684" s="3">
        <f t="shared" si="164"/>
        <v>470000</v>
      </c>
      <c r="N2684" s="3">
        <f t="shared" si="166"/>
        <v>117500</v>
      </c>
      <c r="O2684" s="3">
        <f t="shared" si="167"/>
        <v>0</v>
      </c>
      <c r="P2684">
        <v>8.5</v>
      </c>
      <c r="Q2684">
        <v>67</v>
      </c>
      <c r="R2684">
        <v>8.1</v>
      </c>
      <c r="S2684">
        <v>1502</v>
      </c>
      <c r="T2684" t="s">
        <v>2159</v>
      </c>
      <c r="U2684">
        <f>VLOOKUP(T2684,Index!$J$2:$K$1319,2,FALSE)</f>
        <v>946</v>
      </c>
      <c r="V2684" t="s">
        <v>37</v>
      </c>
      <c r="W2684">
        <f t="shared" si="165"/>
        <v>3</v>
      </c>
    </row>
    <row r="2685" spans="1:23">
      <c r="A2685" t="s">
        <v>2460</v>
      </c>
      <c r="B2685" t="s">
        <v>20</v>
      </c>
      <c r="C2685">
        <f>VLOOKUP(B2685,Index!$A$2:$B$18,2,FALSE)</f>
        <v>3</v>
      </c>
      <c r="D2685">
        <v>2006</v>
      </c>
      <c r="E2685" t="s">
        <v>34</v>
      </c>
      <c r="F2685">
        <f>VLOOKUP(E2685,Index!$D$2:$E$13,2,FALSE)</f>
        <v>1</v>
      </c>
      <c r="G2685" t="s">
        <v>77</v>
      </c>
      <c r="H2685">
        <f>VLOOKUP(G2685,Index!$G$2:$H$40,2,FALSE)</f>
        <v>35</v>
      </c>
      <c r="I2685" s="3">
        <v>430000</v>
      </c>
      <c r="J2685" s="3">
        <v>10000</v>
      </c>
      <c r="K2685" s="3">
        <v>0</v>
      </c>
      <c r="L2685" s="3">
        <v>40000</v>
      </c>
      <c r="M2685" s="3">
        <f t="shared" si="164"/>
        <v>480000</v>
      </c>
      <c r="N2685" s="3">
        <f t="shared" si="166"/>
        <v>120000</v>
      </c>
      <c r="O2685" s="3">
        <f t="shared" si="167"/>
        <v>0</v>
      </c>
      <c r="R2685">
        <v>9</v>
      </c>
      <c r="S2685">
        <v>13</v>
      </c>
      <c r="T2685" t="s">
        <v>2221</v>
      </c>
      <c r="U2685">
        <f>VLOOKUP(T2685,Index!$J$2:$K$1319,2,FALSE)</f>
        <v>309</v>
      </c>
      <c r="V2685" t="s">
        <v>15</v>
      </c>
      <c r="W2685">
        <f t="shared" si="165"/>
        <v>3</v>
      </c>
    </row>
    <row r="2686" spans="1:23">
      <c r="A2686" t="s">
        <v>2461</v>
      </c>
      <c r="B2686" t="s">
        <v>12</v>
      </c>
      <c r="C2686">
        <f>VLOOKUP(B2686,Index!$A$2:$B$18,2,FALSE)</f>
        <v>13</v>
      </c>
      <c r="D2686">
        <v>2008</v>
      </c>
      <c r="E2686" t="s">
        <v>17</v>
      </c>
      <c r="F2686">
        <f>VLOOKUP(E2686,Index!$D$2:$E$13,2,FALSE)</f>
        <v>7</v>
      </c>
      <c r="G2686" t="s">
        <v>77</v>
      </c>
      <c r="H2686">
        <f>VLOOKUP(G2686,Index!$G$2:$H$40,2,FALSE)</f>
        <v>35</v>
      </c>
      <c r="I2686" s="3">
        <v>140000</v>
      </c>
      <c r="J2686" s="3">
        <v>270000</v>
      </c>
      <c r="K2686" s="3">
        <v>0</v>
      </c>
      <c r="L2686" s="3">
        <v>50000</v>
      </c>
      <c r="M2686" s="3">
        <f t="shared" si="164"/>
        <v>460000</v>
      </c>
      <c r="N2686" s="3">
        <f t="shared" si="166"/>
        <v>115000</v>
      </c>
      <c r="O2686" s="3">
        <f t="shared" si="167"/>
        <v>0</v>
      </c>
      <c r="P2686">
        <v>4.0999999999999996</v>
      </c>
      <c r="Q2686">
        <v>12</v>
      </c>
      <c r="R2686">
        <v>4.2</v>
      </c>
      <c r="S2686">
        <v>15</v>
      </c>
      <c r="T2686" t="s">
        <v>2462</v>
      </c>
      <c r="U2686">
        <f>VLOOKUP(T2686,Index!$J$2:$K$1319,2,FALSE)</f>
        <v>1202</v>
      </c>
      <c r="V2686" t="s">
        <v>78</v>
      </c>
      <c r="W2686">
        <f t="shared" si="165"/>
        <v>3</v>
      </c>
    </row>
    <row r="2687" spans="1:23">
      <c r="A2687" t="s">
        <v>2463</v>
      </c>
      <c r="B2687" t="s">
        <v>12</v>
      </c>
      <c r="C2687">
        <f>VLOOKUP(B2687,Index!$A$2:$B$18,2,FALSE)</f>
        <v>13</v>
      </c>
      <c r="D2687">
        <v>2010</v>
      </c>
      <c r="E2687" t="s">
        <v>34</v>
      </c>
      <c r="F2687">
        <f>VLOOKUP(E2687,Index!$D$2:$E$13,2,FALSE)</f>
        <v>1</v>
      </c>
      <c r="G2687" t="s">
        <v>14</v>
      </c>
      <c r="H2687">
        <f>VLOOKUP(G2687,Index!$G$2:$H$40,2,FALSE)</f>
        <v>26</v>
      </c>
      <c r="I2687" s="3">
        <v>370000</v>
      </c>
      <c r="J2687" s="3">
        <v>10000</v>
      </c>
      <c r="K2687" s="3">
        <v>70000</v>
      </c>
      <c r="L2687" s="3">
        <v>20000</v>
      </c>
      <c r="M2687" s="3">
        <f t="shared" si="164"/>
        <v>470000</v>
      </c>
      <c r="N2687" s="3">
        <f t="shared" si="166"/>
        <v>117500</v>
      </c>
      <c r="O2687" s="3">
        <f t="shared" si="167"/>
        <v>0</v>
      </c>
      <c r="P2687">
        <v>4.8</v>
      </c>
      <c r="Q2687">
        <v>26</v>
      </c>
      <c r="R2687">
        <v>6.8</v>
      </c>
      <c r="S2687">
        <v>13</v>
      </c>
      <c r="T2687" t="s">
        <v>501</v>
      </c>
      <c r="U2687">
        <f>VLOOKUP(T2687,Index!$J$2:$K$1319,2,FALSE)</f>
        <v>83</v>
      </c>
      <c r="V2687" t="s">
        <v>15</v>
      </c>
      <c r="W2687">
        <f t="shared" si="165"/>
        <v>3</v>
      </c>
    </row>
    <row r="2688" spans="1:23">
      <c r="A2688" t="s">
        <v>1423</v>
      </c>
      <c r="B2688" t="s">
        <v>39</v>
      </c>
      <c r="C2688">
        <f>VLOOKUP(B2688,Index!$A$2:$B$18,2,FALSE)</f>
        <v>8</v>
      </c>
      <c r="D2688">
        <v>2009</v>
      </c>
      <c r="E2688" t="s">
        <v>17</v>
      </c>
      <c r="F2688">
        <f>VLOOKUP(E2688,Index!$D$2:$E$13,2,FALSE)</f>
        <v>7</v>
      </c>
      <c r="G2688" t="s">
        <v>429</v>
      </c>
      <c r="H2688">
        <f>VLOOKUP(G2688,Index!$G$2:$H$40,2,FALSE)</f>
        <v>34</v>
      </c>
      <c r="I2688" s="3">
        <v>270000</v>
      </c>
      <c r="J2688" s="3">
        <v>30000</v>
      </c>
      <c r="K2688" s="3">
        <v>0</v>
      </c>
      <c r="L2688" s="3">
        <v>170000</v>
      </c>
      <c r="M2688" s="3">
        <f t="shared" si="164"/>
        <v>470000</v>
      </c>
      <c r="N2688" s="3">
        <f t="shared" si="166"/>
        <v>117500</v>
      </c>
      <c r="O2688" s="3">
        <f t="shared" si="167"/>
        <v>0</v>
      </c>
      <c r="T2688" t="s">
        <v>1424</v>
      </c>
      <c r="U2688">
        <f>VLOOKUP(T2688,Index!$J$2:$K$1319,2,FALSE)</f>
        <v>565</v>
      </c>
      <c r="V2688" t="s">
        <v>15</v>
      </c>
      <c r="W2688">
        <f t="shared" si="165"/>
        <v>3</v>
      </c>
    </row>
    <row r="2689" spans="1:23">
      <c r="A2689" t="s">
        <v>2464</v>
      </c>
      <c r="B2689" t="s">
        <v>39</v>
      </c>
      <c r="C2689">
        <f>VLOOKUP(B2689,Index!$A$2:$B$18,2,FALSE)</f>
        <v>8</v>
      </c>
      <c r="D2689">
        <v>2003</v>
      </c>
      <c r="E2689" t="s">
        <v>17</v>
      </c>
      <c r="F2689">
        <f>VLOOKUP(E2689,Index!$D$2:$E$13,2,FALSE)</f>
        <v>7</v>
      </c>
      <c r="G2689" t="s">
        <v>1028</v>
      </c>
      <c r="H2689">
        <f>VLOOKUP(G2689,Index!$G$2:$H$40,2,FALSE)</f>
        <v>9</v>
      </c>
      <c r="I2689" s="3">
        <v>230000</v>
      </c>
      <c r="J2689" s="3">
        <v>180000</v>
      </c>
      <c r="K2689" s="3">
        <v>0</v>
      </c>
      <c r="L2689" s="3">
        <v>60000</v>
      </c>
      <c r="M2689" s="3">
        <f t="shared" si="164"/>
        <v>470000</v>
      </c>
      <c r="N2689" s="3">
        <f t="shared" si="166"/>
        <v>117500</v>
      </c>
      <c r="O2689" s="3">
        <f t="shared" si="167"/>
        <v>0</v>
      </c>
      <c r="P2689">
        <v>7.9</v>
      </c>
      <c r="Q2689">
        <v>40</v>
      </c>
      <c r="R2689">
        <v>8.9</v>
      </c>
      <c r="S2689">
        <v>32</v>
      </c>
      <c r="T2689" t="s">
        <v>1021</v>
      </c>
      <c r="U2689">
        <f>VLOOKUP(T2689,Index!$J$2:$K$1319,2,FALSE)</f>
        <v>566</v>
      </c>
      <c r="V2689" t="s">
        <v>61</v>
      </c>
      <c r="W2689">
        <f t="shared" si="165"/>
        <v>3</v>
      </c>
    </row>
    <row r="2690" spans="1:23">
      <c r="A2690" t="s">
        <v>2465</v>
      </c>
      <c r="B2690" t="s">
        <v>12</v>
      </c>
      <c r="C2690">
        <f>VLOOKUP(B2690,Index!$A$2:$B$18,2,FALSE)</f>
        <v>13</v>
      </c>
      <c r="D2690">
        <v>2009</v>
      </c>
      <c r="E2690" t="s">
        <v>48</v>
      </c>
      <c r="F2690">
        <f>VLOOKUP(E2690,Index!$D$2:$E$13,2,FALSE)</f>
        <v>9</v>
      </c>
      <c r="G2690" t="s">
        <v>94</v>
      </c>
      <c r="H2690">
        <f>VLOOKUP(G2690,Index!$G$2:$H$40,2,FALSE)</f>
        <v>15</v>
      </c>
      <c r="I2690" s="3">
        <v>320000</v>
      </c>
      <c r="J2690" s="3">
        <v>100000</v>
      </c>
      <c r="K2690" s="3">
        <v>10000</v>
      </c>
      <c r="L2690" s="3">
        <v>40000</v>
      </c>
      <c r="M2690" s="3">
        <f t="shared" ref="M2690:M2753" si="168">SUM(I2690:L2690)</f>
        <v>470000</v>
      </c>
      <c r="N2690" s="3">
        <f t="shared" si="166"/>
        <v>117500</v>
      </c>
      <c r="O2690" s="3">
        <f t="shared" si="167"/>
        <v>0</v>
      </c>
      <c r="P2690">
        <v>8.1999999999999993</v>
      </c>
      <c r="Q2690">
        <v>76</v>
      </c>
      <c r="R2690">
        <v>8.1</v>
      </c>
      <c r="S2690">
        <v>82</v>
      </c>
      <c r="T2690" t="s">
        <v>2466</v>
      </c>
      <c r="U2690">
        <f>VLOOKUP(T2690,Index!$J$2:$K$1319,2,FALSE)</f>
        <v>395</v>
      </c>
      <c r="V2690" t="s">
        <v>37</v>
      </c>
      <c r="W2690">
        <f t="shared" ref="W2690:W2753" si="169">IF(T2690=G2690,1,3)</f>
        <v>3</v>
      </c>
    </row>
    <row r="2691" spans="1:23">
      <c r="A2691" t="s">
        <v>2467</v>
      </c>
      <c r="B2691" t="s">
        <v>156</v>
      </c>
      <c r="C2691">
        <f>VLOOKUP(B2691,Index!$A$2:$B$18,2,FALSE)</f>
        <v>4</v>
      </c>
      <c r="D2691">
        <v>2006</v>
      </c>
      <c r="E2691" t="s">
        <v>187</v>
      </c>
      <c r="F2691">
        <f>VLOOKUP(E2691,Index!$D$2:$E$13,2,FALSE)</f>
        <v>2</v>
      </c>
      <c r="G2691" t="s">
        <v>402</v>
      </c>
      <c r="H2691">
        <f>VLOOKUP(G2691,Index!$G$2:$H$40,2,FALSE)</f>
        <v>13</v>
      </c>
      <c r="I2691" s="3">
        <v>330000</v>
      </c>
      <c r="J2691" s="3">
        <v>120000</v>
      </c>
      <c r="K2691" s="3">
        <v>0</v>
      </c>
      <c r="L2691" s="3">
        <v>10000</v>
      </c>
      <c r="M2691" s="3">
        <f t="shared" si="168"/>
        <v>460000</v>
      </c>
      <c r="N2691" s="3">
        <f t="shared" ref="N2691:N2754" si="170">AVERAGE(I2691:L2691)</f>
        <v>115000</v>
      </c>
      <c r="O2691" s="3">
        <f t="shared" ref="O2691:O2754" si="171">IF(M2691&gt;AVERAGE($M$2:$M$8064),1,0)</f>
        <v>0</v>
      </c>
      <c r="P2691">
        <v>7</v>
      </c>
      <c r="Q2691">
        <v>8</v>
      </c>
      <c r="R2691">
        <v>5.6</v>
      </c>
      <c r="S2691">
        <v>5</v>
      </c>
      <c r="T2691" t="s">
        <v>650</v>
      </c>
      <c r="U2691">
        <f>VLOOKUP(T2691,Index!$J$2:$K$1319,2,FALSE)</f>
        <v>52</v>
      </c>
      <c r="V2691" t="s">
        <v>78</v>
      </c>
      <c r="W2691">
        <f t="shared" si="169"/>
        <v>3</v>
      </c>
    </row>
    <row r="2692" spans="1:23">
      <c r="A2692" t="s">
        <v>2080</v>
      </c>
      <c r="B2692" t="s">
        <v>12</v>
      </c>
      <c r="C2692">
        <f>VLOOKUP(B2692,Index!$A$2:$B$18,2,FALSE)</f>
        <v>13</v>
      </c>
      <c r="D2692">
        <v>2009</v>
      </c>
      <c r="E2692" t="s">
        <v>34</v>
      </c>
      <c r="F2692">
        <f>VLOOKUP(E2692,Index!$D$2:$E$13,2,FALSE)</f>
        <v>1</v>
      </c>
      <c r="G2692" t="s">
        <v>168</v>
      </c>
      <c r="H2692">
        <f>VLOOKUP(G2692,Index!$G$2:$H$40,2,FALSE)</f>
        <v>19</v>
      </c>
      <c r="I2692" s="3">
        <v>220000</v>
      </c>
      <c r="J2692" s="3">
        <v>190000</v>
      </c>
      <c r="K2692" s="3">
        <v>10000</v>
      </c>
      <c r="L2692" s="3">
        <v>50000</v>
      </c>
      <c r="M2692" s="3">
        <f t="shared" si="168"/>
        <v>470000</v>
      </c>
      <c r="N2692" s="3">
        <f t="shared" si="170"/>
        <v>117500</v>
      </c>
      <c r="O2692" s="3">
        <f t="shared" si="171"/>
        <v>0</v>
      </c>
      <c r="P2692">
        <v>7.9</v>
      </c>
      <c r="Q2692">
        <v>56</v>
      </c>
      <c r="R2692">
        <v>8</v>
      </c>
      <c r="S2692">
        <v>226</v>
      </c>
      <c r="T2692" t="s">
        <v>2319</v>
      </c>
      <c r="U2692">
        <f>VLOOKUP(T2692,Index!$J$2:$K$1319,2,FALSE)</f>
        <v>230</v>
      </c>
      <c r="V2692" t="s">
        <v>37</v>
      </c>
      <c r="W2692">
        <f t="shared" si="169"/>
        <v>3</v>
      </c>
    </row>
    <row r="2693" spans="1:23">
      <c r="A2693" t="s">
        <v>2468</v>
      </c>
      <c r="B2693" t="s">
        <v>12</v>
      </c>
      <c r="C2693">
        <f>VLOOKUP(B2693,Index!$A$2:$B$18,2,FALSE)</f>
        <v>13</v>
      </c>
      <c r="D2693">
        <v>2009</v>
      </c>
      <c r="E2693" t="s">
        <v>13</v>
      </c>
      <c r="F2693">
        <f>VLOOKUP(E2693,Index!$D$2:$E$13,2,FALSE)</f>
        <v>11</v>
      </c>
      <c r="G2693" t="s">
        <v>264</v>
      </c>
      <c r="H2693">
        <f>VLOOKUP(G2693,Index!$G$2:$H$40,2,FALSE)</f>
        <v>25</v>
      </c>
      <c r="I2693" s="3">
        <v>140000</v>
      </c>
      <c r="J2693" s="3">
        <v>270000</v>
      </c>
      <c r="K2693" s="3">
        <v>0</v>
      </c>
      <c r="L2693" s="3">
        <v>60000</v>
      </c>
      <c r="M2693" s="3">
        <f t="shared" si="168"/>
        <v>470000</v>
      </c>
      <c r="N2693" s="3">
        <f t="shared" si="170"/>
        <v>117500</v>
      </c>
      <c r="O2693" s="3">
        <f t="shared" si="171"/>
        <v>0</v>
      </c>
      <c r="P2693">
        <v>5.6</v>
      </c>
      <c r="Q2693">
        <v>13</v>
      </c>
      <c r="T2693" t="s">
        <v>330</v>
      </c>
      <c r="U2693">
        <f>VLOOKUP(T2693,Index!$J$2:$K$1319,2,FALSE)</f>
        <v>1174</v>
      </c>
      <c r="V2693" t="s">
        <v>15</v>
      </c>
      <c r="W2693">
        <f t="shared" si="169"/>
        <v>3</v>
      </c>
    </row>
    <row r="2694" spans="1:23">
      <c r="A2694" t="s">
        <v>2469</v>
      </c>
      <c r="B2694" t="s">
        <v>20</v>
      </c>
      <c r="C2694">
        <f>VLOOKUP(B2694,Index!$A$2:$B$18,2,FALSE)</f>
        <v>3</v>
      </c>
      <c r="D2694">
        <v>2007</v>
      </c>
      <c r="E2694" t="s">
        <v>34</v>
      </c>
      <c r="F2694">
        <f>VLOOKUP(E2694,Index!$D$2:$E$13,2,FALSE)</f>
        <v>1</v>
      </c>
      <c r="G2694" t="s">
        <v>49</v>
      </c>
      <c r="H2694">
        <f>VLOOKUP(G2694,Index!$G$2:$H$40,2,FALSE)</f>
        <v>4</v>
      </c>
      <c r="I2694" s="3">
        <v>430000</v>
      </c>
      <c r="J2694" s="3">
        <v>0</v>
      </c>
      <c r="K2694" s="3">
        <v>0</v>
      </c>
      <c r="L2694" s="3">
        <v>40000</v>
      </c>
      <c r="M2694" s="3">
        <f t="shared" si="168"/>
        <v>470000</v>
      </c>
      <c r="N2694" s="3">
        <f t="shared" si="170"/>
        <v>117500</v>
      </c>
      <c r="O2694" s="3">
        <f t="shared" si="171"/>
        <v>0</v>
      </c>
      <c r="P2694">
        <v>5.5</v>
      </c>
      <c r="Q2694">
        <v>12</v>
      </c>
      <c r="T2694" t="s">
        <v>843</v>
      </c>
      <c r="U2694">
        <f>VLOOKUP(T2694,Index!$J$2:$K$1319,2,FALSE)</f>
        <v>80</v>
      </c>
      <c r="V2694" t="s">
        <v>78</v>
      </c>
      <c r="W2694">
        <f t="shared" si="169"/>
        <v>3</v>
      </c>
    </row>
    <row r="2695" spans="1:23">
      <c r="A2695" t="s">
        <v>2470</v>
      </c>
      <c r="B2695" t="s">
        <v>39</v>
      </c>
      <c r="C2695">
        <f>VLOOKUP(B2695,Index!$A$2:$B$18,2,FALSE)</f>
        <v>8</v>
      </c>
      <c r="D2695">
        <v>2005</v>
      </c>
      <c r="E2695" t="s">
        <v>23</v>
      </c>
      <c r="F2695">
        <f>VLOOKUP(E2695,Index!$D$2:$E$13,2,FALSE)</f>
        <v>4</v>
      </c>
      <c r="G2695" t="s">
        <v>49</v>
      </c>
      <c r="H2695">
        <f>VLOOKUP(G2695,Index!$G$2:$H$40,2,FALSE)</f>
        <v>4</v>
      </c>
      <c r="I2695" s="3">
        <v>390000</v>
      </c>
      <c r="J2695" s="3">
        <v>10000</v>
      </c>
      <c r="K2695" s="3">
        <v>0</v>
      </c>
      <c r="L2695" s="3">
        <v>60000</v>
      </c>
      <c r="M2695" s="3">
        <f t="shared" si="168"/>
        <v>460000</v>
      </c>
      <c r="N2695" s="3">
        <f t="shared" si="170"/>
        <v>115000</v>
      </c>
      <c r="O2695" s="3">
        <f t="shared" si="171"/>
        <v>0</v>
      </c>
      <c r="P2695">
        <v>4.5999999999999996</v>
      </c>
      <c r="Q2695">
        <v>15</v>
      </c>
      <c r="R2695">
        <v>8.1999999999999993</v>
      </c>
      <c r="S2695">
        <v>20</v>
      </c>
      <c r="T2695" t="s">
        <v>49</v>
      </c>
      <c r="U2695">
        <f>VLOOKUP(T2695,Index!$J$2:$K$1319,2,FALSE)</f>
        <v>35</v>
      </c>
      <c r="V2695" t="s">
        <v>78</v>
      </c>
      <c r="W2695">
        <f t="shared" si="169"/>
        <v>1</v>
      </c>
    </row>
    <row r="2696" spans="1:23">
      <c r="A2696" t="s">
        <v>2471</v>
      </c>
      <c r="B2696" t="s">
        <v>20</v>
      </c>
      <c r="C2696">
        <f>VLOOKUP(B2696,Index!$A$2:$B$18,2,FALSE)</f>
        <v>3</v>
      </c>
      <c r="D2696">
        <v>2009</v>
      </c>
      <c r="E2696" t="s">
        <v>90</v>
      </c>
      <c r="F2696">
        <f>VLOOKUP(E2696,Index!$D$2:$E$13,2,FALSE)</f>
        <v>8</v>
      </c>
      <c r="G2696" t="s">
        <v>173</v>
      </c>
      <c r="H2696">
        <f>VLOOKUP(G2696,Index!$G$2:$H$40,2,FALSE)</f>
        <v>31</v>
      </c>
      <c r="I2696" s="3">
        <v>120000</v>
      </c>
      <c r="J2696" s="3">
        <v>60000</v>
      </c>
      <c r="K2696" s="3">
        <v>270000</v>
      </c>
      <c r="L2696" s="3">
        <v>20000</v>
      </c>
      <c r="M2696" s="3">
        <f t="shared" si="168"/>
        <v>470000</v>
      </c>
      <c r="N2696" s="3">
        <f t="shared" si="170"/>
        <v>117500</v>
      </c>
      <c r="O2696" s="3">
        <f t="shared" si="171"/>
        <v>0</v>
      </c>
      <c r="P2696">
        <v>7.5</v>
      </c>
      <c r="Q2696">
        <v>37</v>
      </c>
      <c r="R2696">
        <v>7.3</v>
      </c>
      <c r="S2696">
        <v>21</v>
      </c>
      <c r="T2696" t="s">
        <v>173</v>
      </c>
      <c r="U2696">
        <f>VLOOKUP(T2696,Index!$J$2:$K$1319,2,FALSE)</f>
        <v>1075</v>
      </c>
      <c r="V2696" t="s">
        <v>78</v>
      </c>
      <c r="W2696">
        <f t="shared" si="169"/>
        <v>1</v>
      </c>
    </row>
    <row r="2697" spans="1:23">
      <c r="A2697" t="s">
        <v>2472</v>
      </c>
      <c r="B2697" t="s">
        <v>28</v>
      </c>
      <c r="C2697">
        <f>VLOOKUP(B2697,Index!$A$2:$B$18,2,FALSE)</f>
        <v>15</v>
      </c>
      <c r="D2697">
        <v>2011</v>
      </c>
      <c r="E2697" t="s">
        <v>34</v>
      </c>
      <c r="F2697">
        <f>VLOOKUP(E2697,Index!$D$2:$E$13,2,FALSE)</f>
        <v>1</v>
      </c>
      <c r="G2697" t="s">
        <v>407</v>
      </c>
      <c r="H2697">
        <f>VLOOKUP(G2697,Index!$G$2:$H$40,2,FALSE)</f>
        <v>29</v>
      </c>
      <c r="I2697" s="3">
        <v>280000</v>
      </c>
      <c r="J2697" s="3">
        <v>130000</v>
      </c>
      <c r="K2697" s="3">
        <v>10000</v>
      </c>
      <c r="L2697" s="3">
        <v>40000</v>
      </c>
      <c r="M2697" s="3">
        <f t="shared" si="168"/>
        <v>460000</v>
      </c>
      <c r="N2697" s="3">
        <f t="shared" si="170"/>
        <v>115000</v>
      </c>
      <c r="O2697" s="3">
        <f t="shared" si="171"/>
        <v>0</v>
      </c>
      <c r="P2697">
        <v>5.4</v>
      </c>
      <c r="Q2697">
        <v>56</v>
      </c>
      <c r="R2697">
        <v>7.8</v>
      </c>
      <c r="S2697">
        <v>44</v>
      </c>
      <c r="T2697" t="s">
        <v>407</v>
      </c>
      <c r="U2697">
        <f>VLOOKUP(T2697,Index!$J$2:$K$1319,2,FALSE)</f>
        <v>1010</v>
      </c>
      <c r="V2697" t="s">
        <v>37</v>
      </c>
      <c r="W2697">
        <f t="shared" si="169"/>
        <v>1</v>
      </c>
    </row>
    <row r="2698" spans="1:23">
      <c r="A2698" t="s">
        <v>1351</v>
      </c>
      <c r="B2698" t="s">
        <v>196</v>
      </c>
      <c r="C2698">
        <f>VLOOKUP(B2698,Index!$A$2:$B$18,2,FALSE)</f>
        <v>17</v>
      </c>
      <c r="D2698">
        <v>2014</v>
      </c>
      <c r="E2698" t="s">
        <v>13</v>
      </c>
      <c r="F2698">
        <f>VLOOKUP(E2698,Index!$D$2:$E$13,2,FALSE)</f>
        <v>11</v>
      </c>
      <c r="G2698" t="s">
        <v>94</v>
      </c>
      <c r="H2698">
        <f>VLOOKUP(G2698,Index!$G$2:$H$40,2,FALSE)</f>
        <v>15</v>
      </c>
      <c r="I2698" s="3">
        <v>300000</v>
      </c>
      <c r="J2698" s="3">
        <v>120000</v>
      </c>
      <c r="K2698" s="3">
        <v>0</v>
      </c>
      <c r="L2698" s="3">
        <v>40000</v>
      </c>
      <c r="M2698" s="3">
        <f t="shared" si="168"/>
        <v>460000</v>
      </c>
      <c r="N2698" s="3">
        <f t="shared" si="170"/>
        <v>115000</v>
      </c>
      <c r="O2698" s="3">
        <f t="shared" si="171"/>
        <v>0</v>
      </c>
      <c r="P2698">
        <v>7</v>
      </c>
      <c r="Q2698">
        <v>23</v>
      </c>
      <c r="R2698">
        <v>6.3</v>
      </c>
      <c r="S2698">
        <v>152</v>
      </c>
      <c r="T2698" t="s">
        <v>95</v>
      </c>
      <c r="U2698">
        <f>VLOOKUP(T2698,Index!$J$2:$K$1319,2,FALSE)</f>
        <v>356</v>
      </c>
      <c r="V2698" t="s">
        <v>61</v>
      </c>
      <c r="W2698">
        <f t="shared" si="169"/>
        <v>3</v>
      </c>
    </row>
    <row r="2699" spans="1:23">
      <c r="A2699" t="s">
        <v>2473</v>
      </c>
      <c r="B2699" t="s">
        <v>156</v>
      </c>
      <c r="C2699">
        <f>VLOOKUP(B2699,Index!$A$2:$B$18,2,FALSE)</f>
        <v>4</v>
      </c>
      <c r="D2699">
        <v>2005</v>
      </c>
      <c r="E2699" t="s">
        <v>34</v>
      </c>
      <c r="F2699">
        <f>VLOOKUP(E2699,Index!$D$2:$E$13,2,FALSE)</f>
        <v>1</v>
      </c>
      <c r="G2699" t="s">
        <v>77</v>
      </c>
      <c r="H2699">
        <f>VLOOKUP(G2699,Index!$G$2:$H$40,2,FALSE)</f>
        <v>35</v>
      </c>
      <c r="I2699" s="3">
        <v>330000</v>
      </c>
      <c r="J2699" s="3">
        <v>120000</v>
      </c>
      <c r="K2699" s="3">
        <v>0</v>
      </c>
      <c r="L2699" s="3">
        <v>10000</v>
      </c>
      <c r="M2699" s="3">
        <f t="shared" si="168"/>
        <v>460000</v>
      </c>
      <c r="N2699" s="3">
        <f t="shared" si="170"/>
        <v>115000</v>
      </c>
      <c r="O2699" s="3">
        <f t="shared" si="171"/>
        <v>0</v>
      </c>
      <c r="P2699">
        <v>5.9</v>
      </c>
      <c r="Q2699">
        <v>8</v>
      </c>
      <c r="T2699" t="s">
        <v>77</v>
      </c>
      <c r="U2699">
        <f>VLOOKUP(T2699,Index!$J$2:$K$1319,2,FALSE)</f>
        <v>1199</v>
      </c>
      <c r="V2699" t="s">
        <v>78</v>
      </c>
      <c r="W2699">
        <f t="shared" si="169"/>
        <v>1</v>
      </c>
    </row>
    <row r="2700" spans="1:23">
      <c r="A2700" t="s">
        <v>1539</v>
      </c>
      <c r="B2700" t="s">
        <v>20</v>
      </c>
      <c r="C2700">
        <f>VLOOKUP(B2700,Index!$A$2:$B$18,2,FALSE)</f>
        <v>3</v>
      </c>
      <c r="D2700">
        <v>2007</v>
      </c>
      <c r="E2700" t="s">
        <v>21</v>
      </c>
      <c r="F2700">
        <f>VLOOKUP(E2700,Index!$D$2:$E$13,2,FALSE)</f>
        <v>5</v>
      </c>
      <c r="G2700" t="s">
        <v>49</v>
      </c>
      <c r="H2700">
        <f>VLOOKUP(G2700,Index!$G$2:$H$40,2,FALSE)</f>
        <v>4</v>
      </c>
      <c r="I2700" s="3">
        <v>410000</v>
      </c>
      <c r="J2700" s="3">
        <v>20000</v>
      </c>
      <c r="K2700" s="3">
        <v>0</v>
      </c>
      <c r="L2700" s="3">
        <v>40000</v>
      </c>
      <c r="M2700" s="3">
        <f t="shared" si="168"/>
        <v>470000</v>
      </c>
      <c r="N2700" s="3">
        <f t="shared" si="170"/>
        <v>117500</v>
      </c>
      <c r="O2700" s="3">
        <f t="shared" si="171"/>
        <v>0</v>
      </c>
      <c r="P2700">
        <v>7.9</v>
      </c>
      <c r="Q2700">
        <v>21</v>
      </c>
      <c r="R2700">
        <v>6.5</v>
      </c>
      <c r="S2700">
        <v>17</v>
      </c>
      <c r="T2700" t="s">
        <v>237</v>
      </c>
      <c r="U2700">
        <f>VLOOKUP(T2700,Index!$J$2:$K$1319,2,FALSE)</f>
        <v>1247</v>
      </c>
      <c r="V2700" t="s">
        <v>78</v>
      </c>
      <c r="W2700">
        <f t="shared" si="169"/>
        <v>3</v>
      </c>
    </row>
    <row r="2701" spans="1:23">
      <c r="A2701" t="s">
        <v>2474</v>
      </c>
      <c r="B2701" t="s">
        <v>28</v>
      </c>
      <c r="C2701">
        <f>VLOOKUP(B2701,Index!$A$2:$B$18,2,FALSE)</f>
        <v>15</v>
      </c>
      <c r="D2701">
        <v>2005</v>
      </c>
      <c r="E2701" t="s">
        <v>59</v>
      </c>
      <c r="F2701">
        <f>VLOOKUP(E2701,Index!$D$2:$E$13,2,FALSE)</f>
        <v>3</v>
      </c>
      <c r="G2701" t="s">
        <v>657</v>
      </c>
      <c r="H2701">
        <f>VLOOKUP(G2701,Index!$G$2:$H$40,2,FALSE)</f>
        <v>33</v>
      </c>
      <c r="I2701" s="3">
        <v>300000</v>
      </c>
      <c r="J2701" s="3">
        <v>30000</v>
      </c>
      <c r="K2701" s="3">
        <v>100000</v>
      </c>
      <c r="L2701" s="3">
        <v>30000</v>
      </c>
      <c r="M2701" s="3">
        <f t="shared" si="168"/>
        <v>460000</v>
      </c>
      <c r="N2701" s="3">
        <f t="shared" si="170"/>
        <v>115000</v>
      </c>
      <c r="O2701" s="3">
        <f t="shared" si="171"/>
        <v>0</v>
      </c>
      <c r="P2701">
        <v>8.5</v>
      </c>
      <c r="Q2701">
        <v>76</v>
      </c>
      <c r="R2701">
        <v>8.1999999999999993</v>
      </c>
      <c r="S2701">
        <v>223</v>
      </c>
      <c r="T2701" t="s">
        <v>786</v>
      </c>
      <c r="U2701">
        <f>VLOOKUP(T2701,Index!$J$2:$K$1319,2,FALSE)</f>
        <v>1133</v>
      </c>
      <c r="V2701" t="s">
        <v>37</v>
      </c>
      <c r="W2701">
        <f t="shared" si="169"/>
        <v>3</v>
      </c>
    </row>
    <row r="2702" spans="1:23">
      <c r="A2702" t="s">
        <v>2475</v>
      </c>
      <c r="B2702" t="s">
        <v>39</v>
      </c>
      <c r="C2702">
        <f>VLOOKUP(B2702,Index!$A$2:$B$18,2,FALSE)</f>
        <v>8</v>
      </c>
      <c r="D2702">
        <v>2004</v>
      </c>
      <c r="E2702" t="s">
        <v>59</v>
      </c>
      <c r="F2702">
        <f>VLOOKUP(E2702,Index!$D$2:$E$13,2,FALSE)</f>
        <v>3</v>
      </c>
      <c r="G2702" t="s">
        <v>227</v>
      </c>
      <c r="H2702">
        <f>VLOOKUP(G2702,Index!$G$2:$H$40,2,FALSE)</f>
        <v>5</v>
      </c>
      <c r="I2702" s="3">
        <v>230000</v>
      </c>
      <c r="J2702" s="3">
        <v>180000</v>
      </c>
      <c r="K2702" s="3">
        <v>0</v>
      </c>
      <c r="L2702" s="3">
        <v>60000</v>
      </c>
      <c r="M2702" s="3">
        <f t="shared" si="168"/>
        <v>470000</v>
      </c>
      <c r="N2702" s="3">
        <f t="shared" si="170"/>
        <v>117500</v>
      </c>
      <c r="O2702" s="3">
        <f t="shared" si="171"/>
        <v>0</v>
      </c>
      <c r="P2702">
        <v>6.2</v>
      </c>
      <c r="Q2702">
        <v>19</v>
      </c>
      <c r="R2702">
        <v>8.6999999999999993</v>
      </c>
      <c r="S2702">
        <v>21</v>
      </c>
      <c r="T2702" t="s">
        <v>145</v>
      </c>
      <c r="U2702">
        <f>VLOOKUP(T2702,Index!$J$2:$K$1319,2,FALSE)</f>
        <v>872</v>
      </c>
      <c r="V2702" t="s">
        <v>61</v>
      </c>
      <c r="W2702">
        <f t="shared" si="169"/>
        <v>3</v>
      </c>
    </row>
    <row r="2703" spans="1:23">
      <c r="A2703" t="s">
        <v>2476</v>
      </c>
      <c r="B2703" t="s">
        <v>132</v>
      </c>
      <c r="C2703">
        <f>VLOOKUP(B2703,Index!$A$2:$B$18,2,FALSE)</f>
        <v>5</v>
      </c>
      <c r="D2703">
        <v>2005</v>
      </c>
      <c r="E2703" t="s">
        <v>23</v>
      </c>
      <c r="F2703">
        <f>VLOOKUP(E2703,Index!$D$2:$E$13,2,FALSE)</f>
        <v>4</v>
      </c>
      <c r="G2703" t="s">
        <v>14</v>
      </c>
      <c r="H2703">
        <f>VLOOKUP(G2703,Index!$G$2:$H$40,2,FALSE)</f>
        <v>26</v>
      </c>
      <c r="I2703" s="3">
        <v>360000</v>
      </c>
      <c r="J2703" s="3">
        <v>90000</v>
      </c>
      <c r="K2703" s="3">
        <v>0</v>
      </c>
      <c r="L2703" s="3">
        <v>10000</v>
      </c>
      <c r="M2703" s="3">
        <f t="shared" si="168"/>
        <v>460000</v>
      </c>
      <c r="N2703" s="3">
        <f t="shared" si="170"/>
        <v>115000</v>
      </c>
      <c r="O2703" s="3">
        <f t="shared" si="171"/>
        <v>0</v>
      </c>
      <c r="P2703">
        <v>6.9</v>
      </c>
      <c r="Q2703">
        <v>28</v>
      </c>
      <c r="R2703">
        <v>8.4</v>
      </c>
      <c r="S2703">
        <v>19</v>
      </c>
      <c r="T2703" t="s">
        <v>102</v>
      </c>
      <c r="U2703">
        <f>VLOOKUP(T2703,Index!$J$2:$K$1319,2,FALSE)</f>
        <v>537</v>
      </c>
      <c r="V2703" t="s">
        <v>15</v>
      </c>
      <c r="W2703">
        <f t="shared" si="169"/>
        <v>3</v>
      </c>
    </row>
    <row r="2704" spans="1:23">
      <c r="A2704" t="s">
        <v>2477</v>
      </c>
      <c r="B2704" t="s">
        <v>132</v>
      </c>
      <c r="C2704">
        <f>VLOOKUP(B2704,Index!$A$2:$B$18,2,FALSE)</f>
        <v>5</v>
      </c>
      <c r="D2704">
        <v>2004</v>
      </c>
      <c r="E2704" t="s">
        <v>34</v>
      </c>
      <c r="F2704">
        <f>VLOOKUP(E2704,Index!$D$2:$E$13,2,FALSE)</f>
        <v>1</v>
      </c>
      <c r="G2704" t="s">
        <v>168</v>
      </c>
      <c r="H2704">
        <f>VLOOKUP(G2704,Index!$G$2:$H$40,2,FALSE)</f>
        <v>19</v>
      </c>
      <c r="I2704" s="3">
        <v>300000</v>
      </c>
      <c r="J2704" s="3">
        <v>80000</v>
      </c>
      <c r="K2704" s="3">
        <v>70000</v>
      </c>
      <c r="L2704" s="3">
        <v>10000</v>
      </c>
      <c r="M2704" s="3">
        <f t="shared" si="168"/>
        <v>460000</v>
      </c>
      <c r="N2704" s="3">
        <f t="shared" si="170"/>
        <v>115000</v>
      </c>
      <c r="O2704" s="3">
        <f t="shared" si="171"/>
        <v>0</v>
      </c>
      <c r="P2704">
        <v>8.5</v>
      </c>
      <c r="Q2704">
        <v>54</v>
      </c>
      <c r="R2704">
        <v>9</v>
      </c>
      <c r="S2704">
        <v>142</v>
      </c>
      <c r="T2704" t="s">
        <v>1697</v>
      </c>
      <c r="U2704">
        <f>VLOOKUP(T2704,Index!$J$2:$K$1319,2,FALSE)</f>
        <v>1033</v>
      </c>
      <c r="V2704" t="s">
        <v>37</v>
      </c>
      <c r="W2704">
        <f t="shared" si="169"/>
        <v>3</v>
      </c>
    </row>
    <row r="2705" spans="1:23">
      <c r="A2705" t="s">
        <v>2478</v>
      </c>
      <c r="B2705" t="s">
        <v>63</v>
      </c>
      <c r="C2705">
        <f>VLOOKUP(B2705,Index!$A$2:$B$18,2,FALSE)</f>
        <v>1</v>
      </c>
      <c r="D2705">
        <v>2012</v>
      </c>
      <c r="E2705" t="s">
        <v>34</v>
      </c>
      <c r="F2705">
        <f>VLOOKUP(E2705,Index!$D$2:$E$13,2,FALSE)</f>
        <v>1</v>
      </c>
      <c r="G2705" t="s">
        <v>14</v>
      </c>
      <c r="H2705">
        <f>VLOOKUP(G2705,Index!$G$2:$H$40,2,FALSE)</f>
        <v>26</v>
      </c>
      <c r="I2705" s="3">
        <v>200000</v>
      </c>
      <c r="J2705" s="3">
        <v>40000</v>
      </c>
      <c r="K2705" s="3">
        <v>210000</v>
      </c>
      <c r="L2705" s="3">
        <v>20000</v>
      </c>
      <c r="M2705" s="3">
        <f t="shared" si="168"/>
        <v>470000</v>
      </c>
      <c r="N2705" s="3">
        <f t="shared" si="170"/>
        <v>117500</v>
      </c>
      <c r="O2705" s="3">
        <f t="shared" si="171"/>
        <v>0</v>
      </c>
      <c r="P2705">
        <v>8.1</v>
      </c>
      <c r="Q2705">
        <v>14</v>
      </c>
      <c r="R2705">
        <v>7.6</v>
      </c>
      <c r="S2705">
        <v>22</v>
      </c>
      <c r="T2705" t="s">
        <v>2479</v>
      </c>
      <c r="U2705">
        <f>VLOOKUP(T2705,Index!$J$2:$K$1319,2,FALSE)</f>
        <v>811</v>
      </c>
      <c r="V2705" t="s">
        <v>15</v>
      </c>
      <c r="W2705">
        <f t="shared" si="169"/>
        <v>3</v>
      </c>
    </row>
    <row r="2706" spans="1:23">
      <c r="A2706" t="s">
        <v>2480</v>
      </c>
      <c r="B2706" t="s">
        <v>39</v>
      </c>
      <c r="C2706">
        <f>VLOOKUP(B2706,Index!$A$2:$B$18,2,FALSE)</f>
        <v>8</v>
      </c>
      <c r="D2706">
        <v>2002</v>
      </c>
      <c r="E2706" t="s">
        <v>13</v>
      </c>
      <c r="F2706">
        <f>VLOOKUP(E2706,Index!$D$2:$E$13,2,FALSE)</f>
        <v>11</v>
      </c>
      <c r="G2706" t="s">
        <v>49</v>
      </c>
      <c r="H2706">
        <f>VLOOKUP(G2706,Index!$G$2:$H$40,2,FALSE)</f>
        <v>4</v>
      </c>
      <c r="I2706" s="3">
        <v>230000</v>
      </c>
      <c r="J2706" s="3">
        <v>180000</v>
      </c>
      <c r="K2706" s="3">
        <v>0</v>
      </c>
      <c r="L2706" s="3">
        <v>60000</v>
      </c>
      <c r="M2706" s="3">
        <f t="shared" si="168"/>
        <v>470000</v>
      </c>
      <c r="N2706" s="3">
        <f t="shared" si="170"/>
        <v>117500</v>
      </c>
      <c r="O2706" s="3">
        <f t="shared" si="171"/>
        <v>0</v>
      </c>
      <c r="P2706">
        <v>7.6</v>
      </c>
      <c r="Q2706">
        <v>22</v>
      </c>
      <c r="R2706">
        <v>9.1</v>
      </c>
      <c r="S2706">
        <v>7</v>
      </c>
      <c r="T2706" t="s">
        <v>580</v>
      </c>
      <c r="U2706">
        <f>VLOOKUP(T2706,Index!$J$2:$K$1319,2,FALSE)</f>
        <v>918</v>
      </c>
      <c r="V2706" t="s">
        <v>61</v>
      </c>
      <c r="W2706">
        <f t="shared" si="169"/>
        <v>3</v>
      </c>
    </row>
    <row r="2707" spans="1:23">
      <c r="A2707" t="s">
        <v>2481</v>
      </c>
      <c r="B2707" t="s">
        <v>39</v>
      </c>
      <c r="C2707">
        <f>VLOOKUP(B2707,Index!$A$2:$B$18,2,FALSE)</f>
        <v>8</v>
      </c>
      <c r="D2707">
        <v>2007</v>
      </c>
      <c r="E2707" t="s">
        <v>187</v>
      </c>
      <c r="F2707">
        <f>VLOOKUP(E2707,Index!$D$2:$E$13,2,FALSE)</f>
        <v>2</v>
      </c>
      <c r="G2707" t="s">
        <v>168</v>
      </c>
      <c r="H2707">
        <f>VLOOKUP(G2707,Index!$G$2:$H$40,2,FALSE)</f>
        <v>19</v>
      </c>
      <c r="I2707" s="3">
        <v>230000</v>
      </c>
      <c r="J2707" s="3">
        <v>180000</v>
      </c>
      <c r="K2707" s="3">
        <v>0</v>
      </c>
      <c r="L2707" s="3">
        <v>60000</v>
      </c>
      <c r="M2707" s="3">
        <f t="shared" si="168"/>
        <v>470000</v>
      </c>
      <c r="N2707" s="3">
        <f t="shared" si="170"/>
        <v>117500</v>
      </c>
      <c r="O2707" s="3">
        <f t="shared" si="171"/>
        <v>0</v>
      </c>
      <c r="R2707">
        <v>8.9</v>
      </c>
      <c r="S2707">
        <v>9</v>
      </c>
      <c r="T2707" t="s">
        <v>252</v>
      </c>
      <c r="U2707">
        <f>VLOOKUP(T2707,Index!$J$2:$K$1319,2,FALSE)</f>
        <v>646</v>
      </c>
      <c r="V2707" t="s">
        <v>37</v>
      </c>
      <c r="W2707">
        <f t="shared" si="169"/>
        <v>3</v>
      </c>
    </row>
    <row r="2708" spans="1:23">
      <c r="A2708" t="s">
        <v>2482</v>
      </c>
      <c r="B2708" t="s">
        <v>65</v>
      </c>
      <c r="C2708">
        <f>VLOOKUP(B2708,Index!$A$2:$B$18,2,FALSE)</f>
        <v>10</v>
      </c>
      <c r="D2708">
        <v>2015</v>
      </c>
      <c r="E2708" t="s">
        <v>34</v>
      </c>
      <c r="F2708">
        <f>VLOOKUP(E2708,Index!$D$2:$E$13,2,FALSE)</f>
        <v>1</v>
      </c>
      <c r="G2708" t="s">
        <v>264</v>
      </c>
      <c r="H2708">
        <f>VLOOKUP(G2708,Index!$G$2:$H$40,2,FALSE)</f>
        <v>25</v>
      </c>
      <c r="I2708" s="3">
        <v>90000</v>
      </c>
      <c r="J2708" s="3">
        <v>220000</v>
      </c>
      <c r="K2708" s="3">
        <v>100000</v>
      </c>
      <c r="L2708" s="3">
        <v>60000</v>
      </c>
      <c r="M2708" s="3">
        <f t="shared" si="168"/>
        <v>470000</v>
      </c>
      <c r="N2708" s="3">
        <f t="shared" si="170"/>
        <v>117500</v>
      </c>
      <c r="O2708" s="3">
        <f t="shared" si="171"/>
        <v>0</v>
      </c>
      <c r="P2708">
        <v>7.4</v>
      </c>
      <c r="Q2708">
        <v>34</v>
      </c>
      <c r="R2708">
        <v>7.4</v>
      </c>
      <c r="S2708">
        <v>118</v>
      </c>
      <c r="T2708" t="s">
        <v>658</v>
      </c>
      <c r="U2708">
        <f>VLOOKUP(T2708,Index!$J$2:$K$1319,2,FALSE)</f>
        <v>833</v>
      </c>
      <c r="V2708" t="s">
        <v>61</v>
      </c>
      <c r="W2708">
        <f t="shared" si="169"/>
        <v>3</v>
      </c>
    </row>
    <row r="2709" spans="1:23">
      <c r="A2709" t="s">
        <v>2483</v>
      </c>
      <c r="B2709" t="s">
        <v>156</v>
      </c>
      <c r="C2709">
        <f>VLOOKUP(B2709,Index!$A$2:$B$18,2,FALSE)</f>
        <v>4</v>
      </c>
      <c r="D2709">
        <v>2001</v>
      </c>
      <c r="E2709" t="s">
        <v>48</v>
      </c>
      <c r="F2709">
        <f>VLOOKUP(E2709,Index!$D$2:$E$13,2,FALSE)</f>
        <v>9</v>
      </c>
      <c r="G2709" t="s">
        <v>429</v>
      </c>
      <c r="H2709">
        <f>VLOOKUP(G2709,Index!$G$2:$H$40,2,FALSE)</f>
        <v>34</v>
      </c>
      <c r="I2709" s="3">
        <v>330000</v>
      </c>
      <c r="J2709" s="3">
        <v>120000</v>
      </c>
      <c r="K2709" s="3">
        <v>0</v>
      </c>
      <c r="L2709" s="3">
        <v>10000</v>
      </c>
      <c r="M2709" s="3">
        <f t="shared" si="168"/>
        <v>460000</v>
      </c>
      <c r="N2709" s="3">
        <f t="shared" si="170"/>
        <v>115000</v>
      </c>
      <c r="O2709" s="3">
        <f t="shared" si="171"/>
        <v>0</v>
      </c>
      <c r="P2709">
        <v>5.3</v>
      </c>
      <c r="Q2709">
        <v>15</v>
      </c>
      <c r="T2709" t="s">
        <v>2484</v>
      </c>
      <c r="U2709">
        <f>VLOOKUP(T2709,Index!$J$2:$K$1319,2,FALSE)</f>
        <v>1029</v>
      </c>
      <c r="V2709" t="s">
        <v>15</v>
      </c>
      <c r="W2709">
        <f t="shared" si="169"/>
        <v>3</v>
      </c>
    </row>
    <row r="2710" spans="1:23">
      <c r="A2710" t="s">
        <v>1172</v>
      </c>
      <c r="B2710" t="s">
        <v>112</v>
      </c>
      <c r="C2710">
        <f>VLOOKUP(B2710,Index!$A$2:$B$18,2,FALSE)</f>
        <v>11</v>
      </c>
      <c r="D2710">
        <v>2010</v>
      </c>
      <c r="E2710" t="s">
        <v>13</v>
      </c>
      <c r="F2710">
        <f>VLOOKUP(E2710,Index!$D$2:$E$13,2,FALSE)</f>
        <v>11</v>
      </c>
      <c r="G2710" t="s">
        <v>94</v>
      </c>
      <c r="H2710">
        <f>VLOOKUP(G2710,Index!$G$2:$H$40,2,FALSE)</f>
        <v>15</v>
      </c>
      <c r="I2710" s="3">
        <v>90000</v>
      </c>
      <c r="J2710" s="3">
        <v>220000</v>
      </c>
      <c r="K2710" s="3">
        <v>30000</v>
      </c>
      <c r="L2710" s="3">
        <v>120000</v>
      </c>
      <c r="M2710" s="3">
        <f t="shared" si="168"/>
        <v>460000</v>
      </c>
      <c r="N2710" s="3">
        <f t="shared" si="170"/>
        <v>115000</v>
      </c>
      <c r="O2710" s="3">
        <f t="shared" si="171"/>
        <v>0</v>
      </c>
      <c r="P2710">
        <v>6.9</v>
      </c>
      <c r="Q2710">
        <v>11</v>
      </c>
      <c r="R2710">
        <v>7.4</v>
      </c>
      <c r="S2710">
        <v>9</v>
      </c>
      <c r="T2710" t="s">
        <v>94</v>
      </c>
      <c r="U2710">
        <f>VLOOKUP(T2710,Index!$J$2:$K$1319,2,FALSE)</f>
        <v>378</v>
      </c>
      <c r="V2710" t="s">
        <v>15</v>
      </c>
      <c r="W2710">
        <f t="shared" si="169"/>
        <v>1</v>
      </c>
    </row>
    <row r="2711" spans="1:23">
      <c r="A2711" t="s">
        <v>2485</v>
      </c>
      <c r="B2711" t="s">
        <v>156</v>
      </c>
      <c r="C2711">
        <f>VLOOKUP(B2711,Index!$A$2:$B$18,2,FALSE)</f>
        <v>4</v>
      </c>
      <c r="D2711">
        <v>2004</v>
      </c>
      <c r="E2711" t="s">
        <v>43</v>
      </c>
      <c r="F2711">
        <f>VLOOKUP(E2711,Index!$D$2:$E$13,2,FALSE)</f>
        <v>6</v>
      </c>
      <c r="G2711" t="s">
        <v>14</v>
      </c>
      <c r="H2711">
        <f>VLOOKUP(G2711,Index!$G$2:$H$40,2,FALSE)</f>
        <v>26</v>
      </c>
      <c r="I2711" s="3">
        <v>250000</v>
      </c>
      <c r="J2711" s="3">
        <v>90000</v>
      </c>
      <c r="K2711" s="3">
        <v>120000</v>
      </c>
      <c r="L2711" s="3">
        <v>10000</v>
      </c>
      <c r="M2711" s="3">
        <f t="shared" si="168"/>
        <v>470000</v>
      </c>
      <c r="N2711" s="3">
        <f t="shared" si="170"/>
        <v>117500</v>
      </c>
      <c r="O2711" s="3">
        <f t="shared" si="171"/>
        <v>0</v>
      </c>
      <c r="P2711">
        <v>5.3</v>
      </c>
      <c r="Q2711">
        <v>13</v>
      </c>
      <c r="T2711" t="s">
        <v>14</v>
      </c>
      <c r="U2711">
        <f>VLOOKUP(T2711,Index!$J$2:$K$1319,2,FALSE)</f>
        <v>808</v>
      </c>
      <c r="V2711" t="s">
        <v>15</v>
      </c>
      <c r="W2711">
        <f t="shared" si="169"/>
        <v>1</v>
      </c>
    </row>
    <row r="2712" spans="1:23">
      <c r="A2712" t="s">
        <v>2249</v>
      </c>
      <c r="B2712" t="s">
        <v>33</v>
      </c>
      <c r="C2712">
        <f>VLOOKUP(B2712,Index!$A$2:$B$18,2,FALSE)</f>
        <v>9</v>
      </c>
      <c r="D2712">
        <v>2011</v>
      </c>
      <c r="E2712" t="s">
        <v>90</v>
      </c>
      <c r="F2712">
        <f>VLOOKUP(E2712,Index!$D$2:$E$13,2,FALSE)</f>
        <v>8</v>
      </c>
      <c r="G2712" t="s">
        <v>1495</v>
      </c>
      <c r="H2712">
        <f>VLOOKUP(G2712,Index!$G$2:$H$40,2,FALSE)</f>
        <v>36</v>
      </c>
      <c r="I2712" s="3">
        <v>260000</v>
      </c>
      <c r="J2712" s="3">
        <v>100000</v>
      </c>
      <c r="K2712" s="3">
        <v>60000</v>
      </c>
      <c r="L2712" s="3">
        <v>50000</v>
      </c>
      <c r="M2712" s="3">
        <f t="shared" si="168"/>
        <v>470000</v>
      </c>
      <c r="N2712" s="3">
        <f t="shared" si="170"/>
        <v>117500</v>
      </c>
      <c r="O2712" s="3">
        <f t="shared" si="171"/>
        <v>0</v>
      </c>
      <c r="P2712">
        <v>7</v>
      </c>
      <c r="Q2712">
        <v>28</v>
      </c>
      <c r="R2712">
        <v>7</v>
      </c>
      <c r="S2712">
        <v>65</v>
      </c>
      <c r="T2712" t="s">
        <v>2250</v>
      </c>
      <c r="U2712">
        <f>VLOOKUP(T2712,Index!$J$2:$K$1319,2,FALSE)</f>
        <v>930</v>
      </c>
      <c r="V2712" t="s">
        <v>37</v>
      </c>
      <c r="W2712">
        <f t="shared" si="169"/>
        <v>3</v>
      </c>
    </row>
    <row r="2713" spans="1:23">
      <c r="A2713" t="s">
        <v>2486</v>
      </c>
      <c r="B2713" t="s">
        <v>12</v>
      </c>
      <c r="C2713">
        <f>VLOOKUP(B2713,Index!$A$2:$B$18,2,FALSE)</f>
        <v>13</v>
      </c>
      <c r="D2713">
        <v>2008</v>
      </c>
      <c r="E2713" t="s">
        <v>67</v>
      </c>
      <c r="F2713">
        <f>VLOOKUP(E2713,Index!$D$2:$E$13,2,FALSE)</f>
        <v>10</v>
      </c>
      <c r="G2713" t="s">
        <v>94</v>
      </c>
      <c r="H2713">
        <f>VLOOKUP(G2713,Index!$G$2:$H$40,2,FALSE)</f>
        <v>15</v>
      </c>
      <c r="I2713" s="3">
        <v>360000</v>
      </c>
      <c r="J2713" s="3">
        <v>20000</v>
      </c>
      <c r="K2713" s="3">
        <v>40000</v>
      </c>
      <c r="L2713" s="3">
        <v>40000</v>
      </c>
      <c r="M2713" s="3">
        <f t="shared" si="168"/>
        <v>460000</v>
      </c>
      <c r="N2713" s="3">
        <f t="shared" si="170"/>
        <v>115000</v>
      </c>
      <c r="O2713" s="3">
        <f t="shared" si="171"/>
        <v>0</v>
      </c>
      <c r="P2713">
        <v>6.7</v>
      </c>
      <c r="Q2713">
        <v>17</v>
      </c>
      <c r="R2713">
        <v>6.8</v>
      </c>
      <c r="S2713">
        <v>13</v>
      </c>
      <c r="T2713" t="s">
        <v>94</v>
      </c>
      <c r="U2713">
        <f>VLOOKUP(T2713,Index!$J$2:$K$1319,2,FALSE)</f>
        <v>378</v>
      </c>
      <c r="V2713" t="s">
        <v>15</v>
      </c>
      <c r="W2713">
        <f t="shared" si="169"/>
        <v>1</v>
      </c>
    </row>
    <row r="2714" spans="1:23">
      <c r="A2714" t="s">
        <v>1617</v>
      </c>
      <c r="B2714" t="s">
        <v>12</v>
      </c>
      <c r="C2714">
        <f>VLOOKUP(B2714,Index!$A$2:$B$18,2,FALSE)</f>
        <v>13</v>
      </c>
      <c r="D2714">
        <v>2007</v>
      </c>
      <c r="E2714" t="s">
        <v>34</v>
      </c>
      <c r="F2714">
        <f>VLOOKUP(E2714,Index!$D$2:$E$13,2,FALSE)</f>
        <v>1</v>
      </c>
      <c r="G2714" t="s">
        <v>94</v>
      </c>
      <c r="H2714">
        <f>VLOOKUP(G2714,Index!$G$2:$H$40,2,FALSE)</f>
        <v>15</v>
      </c>
      <c r="I2714" s="3">
        <v>380000</v>
      </c>
      <c r="J2714" s="3">
        <v>50000</v>
      </c>
      <c r="K2714" s="3">
        <v>0</v>
      </c>
      <c r="L2714" s="3">
        <v>40000</v>
      </c>
      <c r="M2714" s="3">
        <f t="shared" si="168"/>
        <v>470000</v>
      </c>
      <c r="N2714" s="3">
        <f t="shared" si="170"/>
        <v>117500</v>
      </c>
      <c r="O2714" s="3">
        <f t="shared" si="171"/>
        <v>0</v>
      </c>
      <c r="P2714">
        <v>6.9</v>
      </c>
      <c r="Q2714">
        <v>34</v>
      </c>
      <c r="R2714">
        <v>7.2</v>
      </c>
      <c r="S2714">
        <v>28</v>
      </c>
      <c r="T2714" t="s">
        <v>382</v>
      </c>
      <c r="U2714">
        <f>VLOOKUP(T2714,Index!$J$2:$K$1319,2,FALSE)</f>
        <v>347</v>
      </c>
      <c r="V2714" t="s">
        <v>78</v>
      </c>
      <c r="W2714">
        <f t="shared" si="169"/>
        <v>3</v>
      </c>
    </row>
    <row r="2715" spans="1:23">
      <c r="A2715" t="s">
        <v>2487</v>
      </c>
      <c r="B2715" t="s">
        <v>107</v>
      </c>
      <c r="C2715">
        <f>VLOOKUP(B2715,Index!$A$2:$B$18,2,FALSE)</f>
        <v>6</v>
      </c>
      <c r="D2715">
        <v>2010</v>
      </c>
      <c r="E2715" t="s">
        <v>67</v>
      </c>
      <c r="F2715">
        <f>VLOOKUP(E2715,Index!$D$2:$E$13,2,FALSE)</f>
        <v>10</v>
      </c>
      <c r="G2715" t="s">
        <v>94</v>
      </c>
      <c r="H2715">
        <f>VLOOKUP(G2715,Index!$G$2:$H$40,2,FALSE)</f>
        <v>15</v>
      </c>
      <c r="I2715" s="3">
        <v>0</v>
      </c>
      <c r="J2715" s="3">
        <v>290000</v>
      </c>
      <c r="K2715" s="3">
        <v>0</v>
      </c>
      <c r="L2715" s="3">
        <v>170000</v>
      </c>
      <c r="M2715" s="3">
        <f t="shared" si="168"/>
        <v>460000</v>
      </c>
      <c r="N2715" s="3">
        <f t="shared" si="170"/>
        <v>115000</v>
      </c>
      <c r="O2715" s="3">
        <f t="shared" si="171"/>
        <v>0</v>
      </c>
      <c r="P2715">
        <v>7.4</v>
      </c>
      <c r="Q2715">
        <v>25</v>
      </c>
      <c r="R2715">
        <v>7.3</v>
      </c>
      <c r="S2715">
        <v>51</v>
      </c>
      <c r="T2715" t="s">
        <v>352</v>
      </c>
      <c r="U2715">
        <f>VLOOKUP(T2715,Index!$J$2:$K$1319,2,FALSE)</f>
        <v>352</v>
      </c>
      <c r="V2715" t="s">
        <v>61</v>
      </c>
      <c r="W2715">
        <f t="shared" si="169"/>
        <v>3</v>
      </c>
    </row>
    <row r="2716" spans="1:23">
      <c r="A2716" t="s">
        <v>2488</v>
      </c>
      <c r="B2716" t="s">
        <v>156</v>
      </c>
      <c r="C2716">
        <f>VLOOKUP(B2716,Index!$A$2:$B$18,2,FALSE)</f>
        <v>4</v>
      </c>
      <c r="D2716">
        <v>2005</v>
      </c>
      <c r="E2716" t="s">
        <v>21</v>
      </c>
      <c r="F2716">
        <f>VLOOKUP(E2716,Index!$D$2:$E$13,2,FALSE)</f>
        <v>5</v>
      </c>
      <c r="G2716" t="s">
        <v>402</v>
      </c>
      <c r="H2716">
        <f>VLOOKUP(G2716,Index!$G$2:$H$40,2,FALSE)</f>
        <v>13</v>
      </c>
      <c r="I2716" s="3">
        <v>330000</v>
      </c>
      <c r="J2716" s="3">
        <v>120000</v>
      </c>
      <c r="K2716" s="3">
        <v>0</v>
      </c>
      <c r="L2716" s="3">
        <v>10000</v>
      </c>
      <c r="M2716" s="3">
        <f t="shared" si="168"/>
        <v>460000</v>
      </c>
      <c r="N2716" s="3">
        <f t="shared" si="170"/>
        <v>115000</v>
      </c>
      <c r="O2716" s="3">
        <f t="shared" si="171"/>
        <v>0</v>
      </c>
      <c r="P2716">
        <v>7.6</v>
      </c>
      <c r="Q2716">
        <v>6</v>
      </c>
      <c r="R2716">
        <v>7.7</v>
      </c>
      <c r="S2716">
        <v>6</v>
      </c>
      <c r="T2716" t="s">
        <v>843</v>
      </c>
      <c r="U2716">
        <f>VLOOKUP(T2716,Index!$J$2:$K$1319,2,FALSE)</f>
        <v>80</v>
      </c>
      <c r="V2716" t="s">
        <v>15</v>
      </c>
      <c r="W2716">
        <f t="shared" si="169"/>
        <v>3</v>
      </c>
    </row>
    <row r="2717" spans="1:23">
      <c r="A2717" t="s">
        <v>2489</v>
      </c>
      <c r="B2717" t="s">
        <v>112</v>
      </c>
      <c r="C2717">
        <f>VLOOKUP(B2717,Index!$A$2:$B$18,2,FALSE)</f>
        <v>11</v>
      </c>
      <c r="D2717">
        <v>2007</v>
      </c>
      <c r="E2717" t="s">
        <v>48</v>
      </c>
      <c r="F2717">
        <f>VLOOKUP(E2717,Index!$D$2:$E$13,2,FALSE)</f>
        <v>9</v>
      </c>
      <c r="G2717" t="s">
        <v>45</v>
      </c>
      <c r="H2717">
        <f>VLOOKUP(G2717,Index!$G$2:$H$40,2,FALSE)</f>
        <v>30</v>
      </c>
      <c r="I2717" s="3">
        <v>250000</v>
      </c>
      <c r="J2717" s="3">
        <v>120000</v>
      </c>
      <c r="K2717" s="3">
        <v>0</v>
      </c>
      <c r="L2717" s="3">
        <v>90000</v>
      </c>
      <c r="M2717" s="3">
        <f t="shared" si="168"/>
        <v>460000</v>
      </c>
      <c r="N2717" s="3">
        <f t="shared" si="170"/>
        <v>115000</v>
      </c>
      <c r="O2717" s="3">
        <f t="shared" si="171"/>
        <v>0</v>
      </c>
      <c r="P2717">
        <v>8.5</v>
      </c>
      <c r="Q2717">
        <v>41</v>
      </c>
      <c r="R2717">
        <v>8.8000000000000007</v>
      </c>
      <c r="S2717">
        <v>47</v>
      </c>
      <c r="T2717" t="s">
        <v>1554</v>
      </c>
      <c r="U2717">
        <f>VLOOKUP(T2717,Index!$J$2:$K$1319,2,FALSE)</f>
        <v>1058</v>
      </c>
      <c r="V2717" t="s">
        <v>61</v>
      </c>
      <c r="W2717">
        <f t="shared" si="169"/>
        <v>3</v>
      </c>
    </row>
    <row r="2718" spans="1:23">
      <c r="A2718" t="s">
        <v>2490</v>
      </c>
      <c r="B2718" t="s">
        <v>39</v>
      </c>
      <c r="C2718">
        <f>VLOOKUP(B2718,Index!$A$2:$B$18,2,FALSE)</f>
        <v>8</v>
      </c>
      <c r="D2718">
        <v>2001</v>
      </c>
      <c r="E2718" t="s">
        <v>221</v>
      </c>
      <c r="F2718">
        <f>VLOOKUP(E2718,Index!$D$2:$E$13,2,FALSE)</f>
        <v>12</v>
      </c>
      <c r="G2718" t="s">
        <v>429</v>
      </c>
      <c r="H2718">
        <f>VLOOKUP(G2718,Index!$G$2:$H$40,2,FALSE)</f>
        <v>34</v>
      </c>
      <c r="I2718" s="3">
        <v>130000</v>
      </c>
      <c r="J2718" s="3">
        <v>100000</v>
      </c>
      <c r="K2718" s="3">
        <v>200000</v>
      </c>
      <c r="L2718" s="3">
        <v>30000</v>
      </c>
      <c r="M2718" s="3">
        <f t="shared" si="168"/>
        <v>460000</v>
      </c>
      <c r="N2718" s="3">
        <f t="shared" si="170"/>
        <v>115000</v>
      </c>
      <c r="O2718" s="3">
        <f t="shared" si="171"/>
        <v>0</v>
      </c>
      <c r="P2718">
        <v>7.1</v>
      </c>
      <c r="Q2718">
        <v>15</v>
      </c>
      <c r="R2718">
        <v>8.3000000000000007</v>
      </c>
      <c r="S2718">
        <v>22</v>
      </c>
      <c r="T2718" t="s">
        <v>1394</v>
      </c>
      <c r="U2718">
        <f>VLOOKUP(T2718,Index!$J$2:$K$1319,2,FALSE)</f>
        <v>638</v>
      </c>
      <c r="V2718" t="s">
        <v>61</v>
      </c>
      <c r="W2718">
        <f t="shared" si="169"/>
        <v>3</v>
      </c>
    </row>
    <row r="2719" spans="1:23">
      <c r="A2719" t="s">
        <v>2491</v>
      </c>
      <c r="B2719" t="s">
        <v>156</v>
      </c>
      <c r="C2719">
        <f>VLOOKUP(B2719,Index!$A$2:$B$18,2,FALSE)</f>
        <v>4</v>
      </c>
      <c r="D2719">
        <v>2002</v>
      </c>
      <c r="E2719" t="s">
        <v>21</v>
      </c>
      <c r="F2719">
        <f>VLOOKUP(E2719,Index!$D$2:$E$13,2,FALSE)</f>
        <v>5</v>
      </c>
      <c r="G2719" t="s">
        <v>49</v>
      </c>
      <c r="H2719">
        <f>VLOOKUP(G2719,Index!$G$2:$H$40,2,FALSE)</f>
        <v>4</v>
      </c>
      <c r="I2719" s="3">
        <v>330000</v>
      </c>
      <c r="J2719" s="3">
        <v>120000</v>
      </c>
      <c r="K2719" s="3">
        <v>0</v>
      </c>
      <c r="L2719" s="3">
        <v>10000</v>
      </c>
      <c r="M2719" s="3">
        <f t="shared" si="168"/>
        <v>460000</v>
      </c>
      <c r="N2719" s="3">
        <f t="shared" si="170"/>
        <v>115000</v>
      </c>
      <c r="O2719" s="3">
        <f t="shared" si="171"/>
        <v>0</v>
      </c>
      <c r="P2719">
        <v>5.9</v>
      </c>
      <c r="Q2719">
        <v>10</v>
      </c>
      <c r="T2719" t="s">
        <v>2492</v>
      </c>
      <c r="U2719">
        <f>VLOOKUP(T2719,Index!$J$2:$K$1319,2,FALSE)</f>
        <v>256</v>
      </c>
      <c r="V2719" t="s">
        <v>15</v>
      </c>
      <c r="W2719">
        <f t="shared" si="169"/>
        <v>3</v>
      </c>
    </row>
    <row r="2720" spans="1:23">
      <c r="A2720" t="s">
        <v>2010</v>
      </c>
      <c r="B2720" t="s">
        <v>156</v>
      </c>
      <c r="C2720">
        <f>VLOOKUP(B2720,Index!$A$2:$B$18,2,FALSE)</f>
        <v>4</v>
      </c>
      <c r="D2720">
        <v>2004</v>
      </c>
      <c r="E2720" t="s">
        <v>21</v>
      </c>
      <c r="F2720">
        <f>VLOOKUP(E2720,Index!$D$2:$E$13,2,FALSE)</f>
        <v>5</v>
      </c>
      <c r="G2720" t="s">
        <v>429</v>
      </c>
      <c r="H2720">
        <f>VLOOKUP(G2720,Index!$G$2:$H$40,2,FALSE)</f>
        <v>34</v>
      </c>
      <c r="I2720" s="3">
        <v>330000</v>
      </c>
      <c r="J2720" s="3">
        <v>120000</v>
      </c>
      <c r="K2720" s="3">
        <v>0</v>
      </c>
      <c r="L2720" s="3">
        <v>10000</v>
      </c>
      <c r="M2720" s="3">
        <f t="shared" si="168"/>
        <v>460000</v>
      </c>
      <c r="N2720" s="3">
        <f t="shared" si="170"/>
        <v>115000</v>
      </c>
      <c r="O2720" s="3">
        <f t="shared" si="171"/>
        <v>0</v>
      </c>
      <c r="P2720">
        <v>4.5</v>
      </c>
      <c r="Q2720">
        <v>5</v>
      </c>
      <c r="T2720" t="s">
        <v>888</v>
      </c>
      <c r="U2720">
        <f>VLOOKUP(T2720,Index!$J$2:$K$1319,2,FALSE)</f>
        <v>104</v>
      </c>
      <c r="V2720" t="s">
        <v>15</v>
      </c>
      <c r="W2720">
        <f t="shared" si="169"/>
        <v>3</v>
      </c>
    </row>
    <row r="2721" spans="1:23">
      <c r="A2721" t="s">
        <v>2493</v>
      </c>
      <c r="B2721" t="s">
        <v>39</v>
      </c>
      <c r="C2721">
        <f>VLOOKUP(B2721,Index!$A$2:$B$18,2,FALSE)</f>
        <v>8</v>
      </c>
      <c r="D2721">
        <v>2007</v>
      </c>
      <c r="E2721" t="s">
        <v>23</v>
      </c>
      <c r="F2721">
        <f>VLOOKUP(E2721,Index!$D$2:$E$13,2,FALSE)</f>
        <v>4</v>
      </c>
      <c r="G2721" t="s">
        <v>45</v>
      </c>
      <c r="H2721">
        <f>VLOOKUP(G2721,Index!$G$2:$H$40,2,FALSE)</f>
        <v>30</v>
      </c>
      <c r="I2721" s="3">
        <v>230000</v>
      </c>
      <c r="J2721" s="3">
        <v>180000</v>
      </c>
      <c r="K2721" s="3">
        <v>0</v>
      </c>
      <c r="L2721" s="3">
        <v>60000</v>
      </c>
      <c r="M2721" s="3">
        <f t="shared" si="168"/>
        <v>470000</v>
      </c>
      <c r="N2721" s="3">
        <f t="shared" si="170"/>
        <v>117500</v>
      </c>
      <c r="O2721" s="3">
        <f t="shared" si="171"/>
        <v>0</v>
      </c>
      <c r="P2721">
        <v>7.6</v>
      </c>
      <c r="Q2721">
        <v>20</v>
      </c>
      <c r="T2721" t="s">
        <v>782</v>
      </c>
      <c r="U2721">
        <f>VLOOKUP(T2721,Index!$J$2:$K$1319,2,FALSE)</f>
        <v>1001</v>
      </c>
      <c r="V2721" t="s">
        <v>61</v>
      </c>
      <c r="W2721">
        <f t="shared" si="169"/>
        <v>3</v>
      </c>
    </row>
    <row r="2722" spans="1:23">
      <c r="A2722" t="s">
        <v>2494</v>
      </c>
      <c r="B2722" t="s">
        <v>39</v>
      </c>
      <c r="C2722">
        <f>VLOOKUP(B2722,Index!$A$2:$B$18,2,FALSE)</f>
        <v>8</v>
      </c>
      <c r="D2722">
        <v>2005</v>
      </c>
      <c r="E2722" t="s">
        <v>48</v>
      </c>
      <c r="F2722">
        <f>VLOOKUP(E2722,Index!$D$2:$E$13,2,FALSE)</f>
        <v>9</v>
      </c>
      <c r="G2722" t="s">
        <v>77</v>
      </c>
      <c r="H2722">
        <f>VLOOKUP(G2722,Index!$G$2:$H$40,2,FALSE)</f>
        <v>35</v>
      </c>
      <c r="I2722" s="3">
        <v>380000</v>
      </c>
      <c r="J2722" s="3">
        <v>10000</v>
      </c>
      <c r="K2722" s="3">
        <v>0</v>
      </c>
      <c r="L2722" s="3">
        <v>60000</v>
      </c>
      <c r="M2722" s="3">
        <f t="shared" si="168"/>
        <v>450000</v>
      </c>
      <c r="N2722" s="3">
        <f t="shared" si="170"/>
        <v>112500</v>
      </c>
      <c r="O2722" s="3">
        <f t="shared" si="171"/>
        <v>0</v>
      </c>
      <c r="P2722">
        <v>7.1</v>
      </c>
      <c r="Q2722">
        <v>20</v>
      </c>
      <c r="R2722">
        <v>7.9</v>
      </c>
      <c r="S2722">
        <v>23</v>
      </c>
      <c r="T2722" t="s">
        <v>361</v>
      </c>
      <c r="U2722">
        <f>VLOOKUP(T2722,Index!$J$2:$K$1319,2,FALSE)</f>
        <v>469</v>
      </c>
      <c r="V2722" t="s">
        <v>37</v>
      </c>
      <c r="W2722">
        <f t="shared" si="169"/>
        <v>3</v>
      </c>
    </row>
    <row r="2723" spans="1:23">
      <c r="A2723" t="s">
        <v>777</v>
      </c>
      <c r="B2723" t="s">
        <v>28</v>
      </c>
      <c r="C2723">
        <f>VLOOKUP(B2723,Index!$A$2:$B$18,2,FALSE)</f>
        <v>15</v>
      </c>
      <c r="D2723">
        <v>2014</v>
      </c>
      <c r="E2723" t="s">
        <v>34</v>
      </c>
      <c r="F2723">
        <f>VLOOKUP(E2723,Index!$D$2:$E$13,2,FALSE)</f>
        <v>1</v>
      </c>
      <c r="G2723" t="s">
        <v>91</v>
      </c>
      <c r="H2723">
        <f>VLOOKUP(G2723,Index!$G$2:$H$40,2,FALSE)</f>
        <v>7</v>
      </c>
      <c r="I2723" s="3">
        <v>250000</v>
      </c>
      <c r="J2723" s="3">
        <v>160000</v>
      </c>
      <c r="K2723" s="3">
        <v>10000</v>
      </c>
      <c r="L2723" s="3">
        <v>40000</v>
      </c>
      <c r="M2723" s="3">
        <f t="shared" si="168"/>
        <v>460000</v>
      </c>
      <c r="N2723" s="3">
        <f t="shared" si="170"/>
        <v>115000</v>
      </c>
      <c r="O2723" s="3">
        <f t="shared" si="171"/>
        <v>0</v>
      </c>
      <c r="R2723">
        <v>7.6</v>
      </c>
      <c r="S2723">
        <v>172</v>
      </c>
      <c r="T2723" t="s">
        <v>778</v>
      </c>
      <c r="U2723">
        <f>VLOOKUP(T2723,Index!$J$2:$K$1319,2,FALSE)</f>
        <v>1123</v>
      </c>
      <c r="V2723" t="s">
        <v>37</v>
      </c>
      <c r="W2723">
        <f t="shared" si="169"/>
        <v>3</v>
      </c>
    </row>
    <row r="2724" spans="1:23">
      <c r="A2724" t="s">
        <v>2495</v>
      </c>
      <c r="B2724" t="s">
        <v>39</v>
      </c>
      <c r="C2724">
        <f>VLOOKUP(B2724,Index!$A$2:$B$18,2,FALSE)</f>
        <v>8</v>
      </c>
      <c r="D2724">
        <v>2005</v>
      </c>
      <c r="E2724" t="s">
        <v>59</v>
      </c>
      <c r="F2724">
        <f>VLOOKUP(E2724,Index!$D$2:$E$13,2,FALSE)</f>
        <v>3</v>
      </c>
      <c r="G2724" t="s">
        <v>227</v>
      </c>
      <c r="H2724">
        <f>VLOOKUP(G2724,Index!$G$2:$H$40,2,FALSE)</f>
        <v>5</v>
      </c>
      <c r="I2724" s="3">
        <v>380000</v>
      </c>
      <c r="J2724" s="3">
        <v>10000</v>
      </c>
      <c r="K2724" s="3">
        <v>0</v>
      </c>
      <c r="L2724" s="3">
        <v>60000</v>
      </c>
      <c r="M2724" s="3">
        <f t="shared" si="168"/>
        <v>450000</v>
      </c>
      <c r="N2724" s="3">
        <f t="shared" si="170"/>
        <v>112500</v>
      </c>
      <c r="O2724" s="3">
        <f t="shared" si="171"/>
        <v>0</v>
      </c>
      <c r="P2724">
        <v>4.9000000000000004</v>
      </c>
      <c r="Q2724">
        <v>13</v>
      </c>
      <c r="R2724">
        <v>5.4</v>
      </c>
      <c r="S2724">
        <v>29</v>
      </c>
      <c r="T2724" t="s">
        <v>888</v>
      </c>
      <c r="U2724">
        <f>VLOOKUP(T2724,Index!$J$2:$K$1319,2,FALSE)</f>
        <v>104</v>
      </c>
      <c r="V2724" t="s">
        <v>61</v>
      </c>
      <c r="W2724">
        <f t="shared" si="169"/>
        <v>3</v>
      </c>
    </row>
    <row r="2725" spans="1:23">
      <c r="A2725" t="s">
        <v>2496</v>
      </c>
      <c r="B2725" t="s">
        <v>156</v>
      </c>
      <c r="C2725">
        <f>VLOOKUP(B2725,Index!$A$2:$B$18,2,FALSE)</f>
        <v>4</v>
      </c>
      <c r="D2725">
        <v>2001</v>
      </c>
      <c r="E2725" t="s">
        <v>21</v>
      </c>
      <c r="F2725">
        <f>VLOOKUP(E2725,Index!$D$2:$E$13,2,FALSE)</f>
        <v>5</v>
      </c>
      <c r="G2725" t="s">
        <v>429</v>
      </c>
      <c r="H2725">
        <f>VLOOKUP(G2725,Index!$G$2:$H$40,2,FALSE)</f>
        <v>34</v>
      </c>
      <c r="I2725" s="3">
        <v>330000</v>
      </c>
      <c r="J2725" s="3">
        <v>120000</v>
      </c>
      <c r="K2725" s="3">
        <v>0</v>
      </c>
      <c r="L2725" s="3">
        <v>10000</v>
      </c>
      <c r="M2725" s="3">
        <f t="shared" si="168"/>
        <v>460000</v>
      </c>
      <c r="N2725" s="3">
        <f t="shared" si="170"/>
        <v>115000</v>
      </c>
      <c r="O2725" s="3">
        <f t="shared" si="171"/>
        <v>0</v>
      </c>
      <c r="P2725">
        <v>6.4</v>
      </c>
      <c r="Q2725">
        <v>5</v>
      </c>
      <c r="T2725" t="s">
        <v>680</v>
      </c>
      <c r="U2725">
        <f>VLOOKUP(T2725,Index!$J$2:$K$1319,2,FALSE)</f>
        <v>519</v>
      </c>
      <c r="V2725" t="s">
        <v>15</v>
      </c>
      <c r="W2725">
        <f t="shared" si="169"/>
        <v>3</v>
      </c>
    </row>
    <row r="2726" spans="1:23">
      <c r="A2726" t="s">
        <v>2208</v>
      </c>
      <c r="B2726" t="s">
        <v>33</v>
      </c>
      <c r="C2726">
        <f>VLOOKUP(B2726,Index!$A$2:$B$18,2,FALSE)</f>
        <v>9</v>
      </c>
      <c r="D2726">
        <v>2011</v>
      </c>
      <c r="E2726" t="s">
        <v>17</v>
      </c>
      <c r="F2726">
        <f>VLOOKUP(E2726,Index!$D$2:$E$13,2,FALSE)</f>
        <v>7</v>
      </c>
      <c r="G2726" t="s">
        <v>429</v>
      </c>
      <c r="H2726">
        <f>VLOOKUP(G2726,Index!$G$2:$H$40,2,FALSE)</f>
        <v>34</v>
      </c>
      <c r="I2726" s="3">
        <v>240000</v>
      </c>
      <c r="J2726" s="3">
        <v>150000</v>
      </c>
      <c r="K2726" s="3">
        <v>0</v>
      </c>
      <c r="L2726" s="3">
        <v>70000</v>
      </c>
      <c r="M2726" s="3">
        <f t="shared" si="168"/>
        <v>460000</v>
      </c>
      <c r="N2726" s="3">
        <f t="shared" si="170"/>
        <v>115000</v>
      </c>
      <c r="O2726" s="3">
        <f t="shared" si="171"/>
        <v>0</v>
      </c>
      <c r="P2726">
        <v>6.1</v>
      </c>
      <c r="Q2726">
        <v>41</v>
      </c>
      <c r="R2726">
        <v>6.7</v>
      </c>
      <c r="S2726">
        <v>11</v>
      </c>
      <c r="T2726" t="s">
        <v>2209</v>
      </c>
      <c r="U2726">
        <f>VLOOKUP(T2726,Index!$J$2:$K$1319,2,FALSE)</f>
        <v>1160</v>
      </c>
      <c r="V2726" t="s">
        <v>15</v>
      </c>
      <c r="W2726">
        <f t="shared" si="169"/>
        <v>3</v>
      </c>
    </row>
    <row r="2727" spans="1:23">
      <c r="A2727" t="s">
        <v>1094</v>
      </c>
      <c r="B2727" t="s">
        <v>28</v>
      </c>
      <c r="C2727">
        <f>VLOOKUP(B2727,Index!$A$2:$B$18,2,FALSE)</f>
        <v>15</v>
      </c>
      <c r="D2727">
        <v>2006</v>
      </c>
      <c r="E2727" t="s">
        <v>13</v>
      </c>
      <c r="F2727">
        <f>VLOOKUP(E2727,Index!$D$2:$E$13,2,FALSE)</f>
        <v>11</v>
      </c>
      <c r="G2727" t="s">
        <v>94</v>
      </c>
      <c r="H2727">
        <f>VLOOKUP(G2727,Index!$G$2:$H$40,2,FALSE)</f>
        <v>15</v>
      </c>
      <c r="I2727" s="3">
        <v>420000</v>
      </c>
      <c r="J2727" s="3">
        <v>0</v>
      </c>
      <c r="K2727" s="3">
        <v>0</v>
      </c>
      <c r="L2727" s="3">
        <v>40000</v>
      </c>
      <c r="M2727" s="3">
        <f t="shared" si="168"/>
        <v>460000</v>
      </c>
      <c r="N2727" s="3">
        <f t="shared" si="170"/>
        <v>115000</v>
      </c>
      <c r="O2727" s="3">
        <f t="shared" si="171"/>
        <v>0</v>
      </c>
      <c r="P2727">
        <v>5.9</v>
      </c>
      <c r="Q2727">
        <v>32</v>
      </c>
      <c r="R2727">
        <v>4.9000000000000004</v>
      </c>
      <c r="S2727">
        <v>60</v>
      </c>
      <c r="T2727" t="s">
        <v>95</v>
      </c>
      <c r="U2727">
        <f>VLOOKUP(T2727,Index!$J$2:$K$1319,2,FALSE)</f>
        <v>356</v>
      </c>
      <c r="V2727" t="s">
        <v>15</v>
      </c>
      <c r="W2727">
        <f t="shared" si="169"/>
        <v>3</v>
      </c>
    </row>
    <row r="2728" spans="1:23">
      <c r="A2728" t="s">
        <v>1936</v>
      </c>
      <c r="B2728" t="s">
        <v>39</v>
      </c>
      <c r="C2728">
        <f>VLOOKUP(B2728,Index!$A$2:$B$18,2,FALSE)</f>
        <v>8</v>
      </c>
      <c r="D2728">
        <v>2005</v>
      </c>
      <c r="E2728" t="s">
        <v>48</v>
      </c>
      <c r="F2728">
        <f>VLOOKUP(E2728,Index!$D$2:$E$13,2,FALSE)</f>
        <v>9</v>
      </c>
      <c r="G2728" t="s">
        <v>77</v>
      </c>
      <c r="H2728">
        <f>VLOOKUP(G2728,Index!$G$2:$H$40,2,FALSE)</f>
        <v>35</v>
      </c>
      <c r="I2728" s="3">
        <v>380000</v>
      </c>
      <c r="J2728" s="3">
        <v>10000</v>
      </c>
      <c r="K2728" s="3">
        <v>0</v>
      </c>
      <c r="L2728" s="3">
        <v>60000</v>
      </c>
      <c r="M2728" s="3">
        <f t="shared" si="168"/>
        <v>450000</v>
      </c>
      <c r="N2728" s="3">
        <f t="shared" si="170"/>
        <v>112500</v>
      </c>
      <c r="O2728" s="3">
        <f t="shared" si="171"/>
        <v>0</v>
      </c>
      <c r="P2728">
        <v>8.1999999999999993</v>
      </c>
      <c r="Q2728">
        <v>30</v>
      </c>
      <c r="R2728">
        <v>7.6</v>
      </c>
      <c r="S2728">
        <v>30</v>
      </c>
      <c r="T2728" t="s">
        <v>361</v>
      </c>
      <c r="U2728">
        <f>VLOOKUP(T2728,Index!$J$2:$K$1319,2,FALSE)</f>
        <v>469</v>
      </c>
      <c r="V2728" t="s">
        <v>37</v>
      </c>
      <c r="W2728">
        <f t="shared" si="169"/>
        <v>3</v>
      </c>
    </row>
    <row r="2729" spans="1:23">
      <c r="A2729" t="s">
        <v>2153</v>
      </c>
      <c r="B2729" t="s">
        <v>20</v>
      </c>
      <c r="C2729">
        <f>VLOOKUP(B2729,Index!$A$2:$B$18,2,FALSE)</f>
        <v>3</v>
      </c>
      <c r="D2729">
        <v>2008</v>
      </c>
      <c r="E2729" t="s">
        <v>21</v>
      </c>
      <c r="F2729">
        <f>VLOOKUP(E2729,Index!$D$2:$E$13,2,FALSE)</f>
        <v>5</v>
      </c>
      <c r="G2729" t="s">
        <v>588</v>
      </c>
      <c r="H2729">
        <f>VLOOKUP(G2729,Index!$G$2:$H$40,2,FALSE)</f>
        <v>37</v>
      </c>
      <c r="I2729" s="3">
        <v>260000</v>
      </c>
      <c r="J2729" s="3">
        <v>150000</v>
      </c>
      <c r="K2729" s="3">
        <v>0</v>
      </c>
      <c r="L2729" s="3">
        <v>50000</v>
      </c>
      <c r="M2729" s="3">
        <f t="shared" si="168"/>
        <v>460000</v>
      </c>
      <c r="N2729" s="3">
        <f t="shared" si="170"/>
        <v>115000</v>
      </c>
      <c r="O2729" s="3">
        <f t="shared" si="171"/>
        <v>0</v>
      </c>
      <c r="P2729">
        <v>5.7</v>
      </c>
      <c r="Q2729">
        <v>9</v>
      </c>
      <c r="R2729">
        <v>6.8</v>
      </c>
      <c r="S2729">
        <v>10</v>
      </c>
      <c r="T2729" t="s">
        <v>2154</v>
      </c>
      <c r="U2729">
        <f>VLOOKUP(T2729,Index!$J$2:$K$1319,2,FALSE)</f>
        <v>392</v>
      </c>
      <c r="V2729" t="s">
        <v>15</v>
      </c>
      <c r="W2729">
        <f t="shared" si="169"/>
        <v>3</v>
      </c>
    </row>
    <row r="2730" spans="1:23">
      <c r="A2730" t="s">
        <v>2497</v>
      </c>
      <c r="B2730" t="s">
        <v>39</v>
      </c>
      <c r="C2730">
        <f>VLOOKUP(B2730,Index!$A$2:$B$18,2,FALSE)</f>
        <v>8</v>
      </c>
      <c r="D2730">
        <v>2002</v>
      </c>
      <c r="E2730" t="s">
        <v>34</v>
      </c>
      <c r="F2730">
        <f>VLOOKUP(E2730,Index!$D$2:$E$13,2,FALSE)</f>
        <v>1</v>
      </c>
      <c r="G2730" t="s">
        <v>45</v>
      </c>
      <c r="H2730">
        <f>VLOOKUP(G2730,Index!$G$2:$H$40,2,FALSE)</f>
        <v>30</v>
      </c>
      <c r="I2730" s="3">
        <v>220000</v>
      </c>
      <c r="J2730" s="3">
        <v>180000</v>
      </c>
      <c r="K2730" s="3">
        <v>0</v>
      </c>
      <c r="L2730" s="3">
        <v>60000</v>
      </c>
      <c r="M2730" s="3">
        <f t="shared" si="168"/>
        <v>460000</v>
      </c>
      <c r="N2730" s="3">
        <f t="shared" si="170"/>
        <v>115000</v>
      </c>
      <c r="O2730" s="3">
        <f t="shared" si="171"/>
        <v>0</v>
      </c>
      <c r="P2730">
        <v>8</v>
      </c>
      <c r="Q2730">
        <v>37</v>
      </c>
      <c r="R2730">
        <v>7.9</v>
      </c>
      <c r="S2730">
        <v>29</v>
      </c>
      <c r="T2730" t="s">
        <v>1098</v>
      </c>
      <c r="U2730">
        <f>VLOOKUP(T2730,Index!$J$2:$K$1319,2,FALSE)</f>
        <v>994</v>
      </c>
      <c r="V2730" t="s">
        <v>37</v>
      </c>
      <c r="W2730">
        <f t="shared" si="169"/>
        <v>3</v>
      </c>
    </row>
    <row r="2731" spans="1:23">
      <c r="A2731" t="s">
        <v>490</v>
      </c>
      <c r="B2731" t="s">
        <v>12</v>
      </c>
      <c r="C2731">
        <f>VLOOKUP(B2731,Index!$A$2:$B$18,2,FALSE)</f>
        <v>13</v>
      </c>
      <c r="D2731">
        <v>2010</v>
      </c>
      <c r="E2731" t="s">
        <v>17</v>
      </c>
      <c r="F2731">
        <f>VLOOKUP(E2731,Index!$D$2:$E$13,2,FALSE)</f>
        <v>7</v>
      </c>
      <c r="G2731" t="s">
        <v>94</v>
      </c>
      <c r="H2731">
        <f>VLOOKUP(G2731,Index!$G$2:$H$40,2,FALSE)</f>
        <v>15</v>
      </c>
      <c r="I2731" s="3">
        <v>170000</v>
      </c>
      <c r="J2731" s="3">
        <v>230000</v>
      </c>
      <c r="K2731" s="3">
        <v>0</v>
      </c>
      <c r="L2731" s="3">
        <v>50000</v>
      </c>
      <c r="M2731" s="3">
        <f t="shared" si="168"/>
        <v>450000</v>
      </c>
      <c r="N2731" s="3">
        <f t="shared" si="170"/>
        <v>112500</v>
      </c>
      <c r="O2731" s="3">
        <f t="shared" si="171"/>
        <v>0</v>
      </c>
      <c r="P2731">
        <v>5</v>
      </c>
      <c r="Q2731">
        <v>8</v>
      </c>
      <c r="R2731">
        <v>3.7</v>
      </c>
      <c r="S2731">
        <v>18</v>
      </c>
      <c r="T2731" t="s">
        <v>1023</v>
      </c>
      <c r="U2731">
        <f>VLOOKUP(T2731,Index!$J$2:$K$1319,2,FALSE)</f>
        <v>402</v>
      </c>
      <c r="V2731" t="s">
        <v>78</v>
      </c>
      <c r="W2731">
        <f t="shared" si="169"/>
        <v>3</v>
      </c>
    </row>
    <row r="2732" spans="1:23">
      <c r="A2732" t="s">
        <v>713</v>
      </c>
      <c r="B2732" t="s">
        <v>156</v>
      </c>
      <c r="C2732">
        <f>VLOOKUP(B2732,Index!$A$2:$B$18,2,FALSE)</f>
        <v>4</v>
      </c>
      <c r="D2732">
        <v>2003</v>
      </c>
      <c r="E2732" t="s">
        <v>17</v>
      </c>
      <c r="F2732">
        <f>VLOOKUP(E2732,Index!$D$2:$E$13,2,FALSE)</f>
        <v>7</v>
      </c>
      <c r="G2732" t="s">
        <v>588</v>
      </c>
      <c r="H2732">
        <f>VLOOKUP(G2732,Index!$G$2:$H$40,2,FALSE)</f>
        <v>37</v>
      </c>
      <c r="I2732" s="3">
        <v>330000</v>
      </c>
      <c r="J2732" s="3">
        <v>120000</v>
      </c>
      <c r="K2732" s="3">
        <v>0</v>
      </c>
      <c r="L2732" s="3">
        <v>10000</v>
      </c>
      <c r="M2732" s="3">
        <f t="shared" si="168"/>
        <v>460000</v>
      </c>
      <c r="N2732" s="3">
        <f t="shared" si="170"/>
        <v>115000</v>
      </c>
      <c r="O2732" s="3">
        <f t="shared" si="171"/>
        <v>0</v>
      </c>
      <c r="P2732">
        <v>7.7</v>
      </c>
      <c r="Q2732">
        <v>6</v>
      </c>
      <c r="R2732">
        <v>8.3000000000000007</v>
      </c>
      <c r="S2732">
        <v>12</v>
      </c>
      <c r="T2732" t="s">
        <v>237</v>
      </c>
      <c r="U2732">
        <f>VLOOKUP(T2732,Index!$J$2:$K$1319,2,FALSE)</f>
        <v>1247</v>
      </c>
      <c r="V2732" t="s">
        <v>15</v>
      </c>
      <c r="W2732">
        <f t="shared" si="169"/>
        <v>3</v>
      </c>
    </row>
    <row r="2733" spans="1:23">
      <c r="A2733" t="s">
        <v>2498</v>
      </c>
      <c r="B2733" t="s">
        <v>20</v>
      </c>
      <c r="C2733">
        <f>VLOOKUP(B2733,Index!$A$2:$B$18,2,FALSE)</f>
        <v>3</v>
      </c>
      <c r="D2733">
        <v>2007</v>
      </c>
      <c r="E2733" t="s">
        <v>43</v>
      </c>
      <c r="F2733">
        <f>VLOOKUP(E2733,Index!$D$2:$E$13,2,FALSE)</f>
        <v>6</v>
      </c>
      <c r="G2733" t="s">
        <v>2182</v>
      </c>
      <c r="H2733">
        <f>VLOOKUP(G2733,Index!$G$2:$H$40,2,FALSE)</f>
        <v>18</v>
      </c>
      <c r="I2733" s="3">
        <v>420000</v>
      </c>
      <c r="J2733" s="3">
        <v>10000</v>
      </c>
      <c r="K2733" s="3">
        <v>0</v>
      </c>
      <c r="L2733" s="3">
        <v>30000</v>
      </c>
      <c r="M2733" s="3">
        <f t="shared" si="168"/>
        <v>460000</v>
      </c>
      <c r="N2733" s="3">
        <f t="shared" si="170"/>
        <v>115000</v>
      </c>
      <c r="O2733" s="3">
        <f t="shared" si="171"/>
        <v>0</v>
      </c>
      <c r="P2733">
        <v>6.5</v>
      </c>
      <c r="Q2733">
        <v>14</v>
      </c>
      <c r="T2733" t="s">
        <v>2499</v>
      </c>
      <c r="U2733">
        <f>VLOOKUP(T2733,Index!$J$2:$K$1319,2,FALSE)</f>
        <v>253</v>
      </c>
      <c r="V2733" t="s">
        <v>15</v>
      </c>
      <c r="W2733">
        <f t="shared" si="169"/>
        <v>3</v>
      </c>
    </row>
    <row r="2734" spans="1:23">
      <c r="A2734" t="s">
        <v>2065</v>
      </c>
      <c r="B2734" t="s">
        <v>33</v>
      </c>
      <c r="C2734">
        <f>VLOOKUP(B2734,Index!$A$2:$B$18,2,FALSE)</f>
        <v>9</v>
      </c>
      <c r="D2734">
        <v>2014</v>
      </c>
      <c r="E2734" t="s">
        <v>34</v>
      </c>
      <c r="F2734">
        <f>VLOOKUP(E2734,Index!$D$2:$E$13,2,FALSE)</f>
        <v>1</v>
      </c>
      <c r="G2734" t="s">
        <v>194</v>
      </c>
      <c r="H2734">
        <f>VLOOKUP(G2734,Index!$G$2:$H$40,2,FALSE)</f>
        <v>38</v>
      </c>
      <c r="I2734" s="3">
        <v>120000</v>
      </c>
      <c r="J2734" s="3">
        <v>270000</v>
      </c>
      <c r="K2734" s="3">
        <v>0</v>
      </c>
      <c r="L2734" s="3">
        <v>70000</v>
      </c>
      <c r="M2734" s="3">
        <f t="shared" si="168"/>
        <v>460000</v>
      </c>
      <c r="N2734" s="3">
        <f t="shared" si="170"/>
        <v>115000</v>
      </c>
      <c r="O2734" s="3">
        <f t="shared" si="171"/>
        <v>0</v>
      </c>
      <c r="R2734">
        <v>7</v>
      </c>
      <c r="S2734">
        <v>10</v>
      </c>
      <c r="T2734" t="s">
        <v>627</v>
      </c>
      <c r="U2734">
        <f>VLOOKUP(T2734,Index!$J$2:$K$1319,2,FALSE)</f>
        <v>1195</v>
      </c>
      <c r="V2734" t="s">
        <v>78</v>
      </c>
      <c r="W2734">
        <f t="shared" si="169"/>
        <v>3</v>
      </c>
    </row>
    <row r="2735" spans="1:23">
      <c r="A2735" t="s">
        <v>2500</v>
      </c>
      <c r="B2735" t="s">
        <v>33</v>
      </c>
      <c r="C2735">
        <f>VLOOKUP(B2735,Index!$A$2:$B$18,2,FALSE)</f>
        <v>9</v>
      </c>
      <c r="D2735">
        <v>2012</v>
      </c>
      <c r="E2735" t="s">
        <v>34</v>
      </c>
      <c r="F2735">
        <f>VLOOKUP(E2735,Index!$D$2:$E$13,2,FALSE)</f>
        <v>1</v>
      </c>
      <c r="G2735" t="s">
        <v>168</v>
      </c>
      <c r="H2735">
        <f>VLOOKUP(G2735,Index!$G$2:$H$40,2,FALSE)</f>
        <v>19</v>
      </c>
      <c r="I2735" s="3">
        <v>210000</v>
      </c>
      <c r="J2735" s="3">
        <v>150000</v>
      </c>
      <c r="K2735" s="3">
        <v>40000</v>
      </c>
      <c r="L2735" s="3">
        <v>60000</v>
      </c>
      <c r="M2735" s="3">
        <f t="shared" si="168"/>
        <v>460000</v>
      </c>
      <c r="N2735" s="3">
        <f t="shared" si="170"/>
        <v>115000</v>
      </c>
      <c r="O2735" s="3">
        <f t="shared" si="171"/>
        <v>0</v>
      </c>
      <c r="P2735">
        <v>6.4</v>
      </c>
      <c r="Q2735">
        <v>41</v>
      </c>
      <c r="R2735">
        <v>6.9</v>
      </c>
      <c r="S2735">
        <v>262</v>
      </c>
      <c r="T2735" t="s">
        <v>2501</v>
      </c>
      <c r="U2735">
        <f>VLOOKUP(T2735,Index!$J$2:$K$1319,2,FALSE)</f>
        <v>1244</v>
      </c>
      <c r="V2735" t="s">
        <v>37</v>
      </c>
      <c r="W2735">
        <f t="shared" si="169"/>
        <v>3</v>
      </c>
    </row>
    <row r="2736" spans="1:23">
      <c r="A2736" t="s">
        <v>1297</v>
      </c>
      <c r="B2736" t="s">
        <v>12</v>
      </c>
      <c r="C2736">
        <f>VLOOKUP(B2736,Index!$A$2:$B$18,2,FALSE)</f>
        <v>13</v>
      </c>
      <c r="D2736">
        <v>2010</v>
      </c>
      <c r="E2736" t="s">
        <v>59</v>
      </c>
      <c r="F2736">
        <f>VLOOKUP(E2736,Index!$D$2:$E$13,2,FALSE)</f>
        <v>3</v>
      </c>
      <c r="G2736" t="s">
        <v>429</v>
      </c>
      <c r="H2736">
        <f>VLOOKUP(G2736,Index!$G$2:$H$40,2,FALSE)</f>
        <v>34</v>
      </c>
      <c r="I2736" s="3">
        <v>290000</v>
      </c>
      <c r="J2736" s="3">
        <v>130000</v>
      </c>
      <c r="K2736" s="3">
        <v>0</v>
      </c>
      <c r="L2736" s="3">
        <v>40000</v>
      </c>
      <c r="M2736" s="3">
        <f t="shared" si="168"/>
        <v>460000</v>
      </c>
      <c r="N2736" s="3">
        <f t="shared" si="170"/>
        <v>115000</v>
      </c>
      <c r="O2736" s="3">
        <f t="shared" si="171"/>
        <v>0</v>
      </c>
      <c r="P2736">
        <v>7.2</v>
      </c>
      <c r="Q2736">
        <v>7</v>
      </c>
      <c r="T2736" t="s">
        <v>541</v>
      </c>
      <c r="U2736">
        <f>VLOOKUP(T2736,Index!$J$2:$K$1319,2,FALSE)</f>
        <v>1293</v>
      </c>
      <c r="V2736" t="s">
        <v>61</v>
      </c>
      <c r="W2736">
        <f t="shared" si="169"/>
        <v>3</v>
      </c>
    </row>
    <row r="2737" spans="1:23">
      <c r="A2737" t="s">
        <v>2029</v>
      </c>
      <c r="B2737" t="s">
        <v>39</v>
      </c>
      <c r="C2737">
        <f>VLOOKUP(B2737,Index!$A$2:$B$18,2,FALSE)</f>
        <v>8</v>
      </c>
      <c r="D2737">
        <v>2009</v>
      </c>
      <c r="E2737" t="s">
        <v>21</v>
      </c>
      <c r="F2737">
        <f>VLOOKUP(E2737,Index!$D$2:$E$13,2,FALSE)</f>
        <v>5</v>
      </c>
      <c r="G2737" t="s">
        <v>45</v>
      </c>
      <c r="H2737">
        <f>VLOOKUP(G2737,Index!$G$2:$H$40,2,FALSE)</f>
        <v>30</v>
      </c>
      <c r="I2737" s="3">
        <v>220000</v>
      </c>
      <c r="J2737" s="3">
        <v>170000</v>
      </c>
      <c r="K2737" s="3">
        <v>0</v>
      </c>
      <c r="L2737" s="3">
        <v>60000</v>
      </c>
      <c r="M2737" s="3">
        <f t="shared" si="168"/>
        <v>450000</v>
      </c>
      <c r="N2737" s="3">
        <f t="shared" si="170"/>
        <v>112500</v>
      </c>
      <c r="O2737" s="3">
        <f t="shared" si="171"/>
        <v>0</v>
      </c>
      <c r="P2737">
        <v>7.2</v>
      </c>
      <c r="Q2737">
        <v>8</v>
      </c>
      <c r="R2737">
        <v>4.5999999999999996</v>
      </c>
      <c r="S2737">
        <v>32</v>
      </c>
      <c r="T2737" t="s">
        <v>2030</v>
      </c>
      <c r="U2737">
        <f>VLOOKUP(T2737,Index!$J$2:$K$1319,2,FALSE)</f>
        <v>523</v>
      </c>
      <c r="V2737" t="s">
        <v>78</v>
      </c>
      <c r="W2737">
        <f t="shared" si="169"/>
        <v>3</v>
      </c>
    </row>
    <row r="2738" spans="1:23">
      <c r="A2738" t="s">
        <v>2502</v>
      </c>
      <c r="B2738" t="s">
        <v>107</v>
      </c>
      <c r="C2738">
        <f>VLOOKUP(B2738,Index!$A$2:$B$18,2,FALSE)</f>
        <v>6</v>
      </c>
      <c r="D2738">
        <v>2011</v>
      </c>
      <c r="E2738" t="s">
        <v>67</v>
      </c>
      <c r="F2738">
        <f>VLOOKUP(E2738,Index!$D$2:$E$13,2,FALSE)</f>
        <v>10</v>
      </c>
      <c r="G2738" t="s">
        <v>94</v>
      </c>
      <c r="H2738">
        <f>VLOOKUP(G2738,Index!$G$2:$H$40,2,FALSE)</f>
        <v>15</v>
      </c>
      <c r="I2738" s="3">
        <v>0</v>
      </c>
      <c r="J2738" s="3">
        <v>380000</v>
      </c>
      <c r="K2738" s="3">
        <v>0</v>
      </c>
      <c r="L2738" s="3">
        <v>80000</v>
      </c>
      <c r="M2738" s="3">
        <f t="shared" si="168"/>
        <v>460000</v>
      </c>
      <c r="N2738" s="3">
        <f t="shared" si="170"/>
        <v>115000</v>
      </c>
      <c r="O2738" s="3">
        <f t="shared" si="171"/>
        <v>0</v>
      </c>
      <c r="R2738">
        <v>5.6</v>
      </c>
      <c r="S2738">
        <v>17</v>
      </c>
      <c r="T2738" t="s">
        <v>108</v>
      </c>
      <c r="U2738">
        <f>VLOOKUP(T2738,Index!$J$2:$K$1319,2,FALSE)</f>
        <v>1155</v>
      </c>
      <c r="V2738" t="s">
        <v>61</v>
      </c>
      <c r="W2738">
        <f t="shared" si="169"/>
        <v>3</v>
      </c>
    </row>
    <row r="2739" spans="1:23">
      <c r="A2739" t="s">
        <v>2503</v>
      </c>
      <c r="B2739" t="s">
        <v>226</v>
      </c>
      <c r="C2739">
        <f>VLOOKUP(B2739,Index!$A$2:$B$18,2,FALSE)</f>
        <v>7</v>
      </c>
      <c r="D2739">
        <v>2000</v>
      </c>
      <c r="E2739" t="s">
        <v>17</v>
      </c>
      <c r="F2739">
        <f>VLOOKUP(E2739,Index!$D$2:$E$13,2,FALSE)</f>
        <v>7</v>
      </c>
      <c r="G2739" t="s">
        <v>49</v>
      </c>
      <c r="H2739">
        <f>VLOOKUP(G2739,Index!$G$2:$H$40,2,FALSE)</f>
        <v>4</v>
      </c>
      <c r="I2739" s="3">
        <v>250000</v>
      </c>
      <c r="J2739" s="3">
        <v>170000</v>
      </c>
      <c r="K2739" s="3">
        <v>0</v>
      </c>
      <c r="L2739" s="3">
        <v>30000</v>
      </c>
      <c r="M2739" s="3">
        <f t="shared" si="168"/>
        <v>450000</v>
      </c>
      <c r="N2739" s="3">
        <f t="shared" si="170"/>
        <v>112500</v>
      </c>
      <c r="O2739" s="3">
        <f t="shared" si="171"/>
        <v>0</v>
      </c>
      <c r="P2739">
        <v>6.3</v>
      </c>
      <c r="Q2739">
        <v>11</v>
      </c>
      <c r="R2739">
        <v>6.5</v>
      </c>
      <c r="S2739">
        <v>6</v>
      </c>
      <c r="T2739" t="s">
        <v>386</v>
      </c>
      <c r="U2739">
        <f>VLOOKUP(T2739,Index!$J$2:$K$1319,2,FALSE)</f>
        <v>689</v>
      </c>
      <c r="V2739" t="s">
        <v>61</v>
      </c>
      <c r="W2739">
        <f t="shared" si="169"/>
        <v>3</v>
      </c>
    </row>
    <row r="2740" spans="1:23">
      <c r="A2740" t="s">
        <v>2013</v>
      </c>
      <c r="B2740" t="s">
        <v>12</v>
      </c>
      <c r="C2740">
        <f>VLOOKUP(B2740,Index!$A$2:$B$18,2,FALSE)</f>
        <v>13</v>
      </c>
      <c r="D2740">
        <v>2009</v>
      </c>
      <c r="E2740" t="s">
        <v>21</v>
      </c>
      <c r="F2740">
        <f>VLOOKUP(E2740,Index!$D$2:$E$13,2,FALSE)</f>
        <v>5</v>
      </c>
      <c r="G2740" t="s">
        <v>402</v>
      </c>
      <c r="H2740">
        <f>VLOOKUP(G2740,Index!$G$2:$H$40,2,FALSE)</f>
        <v>13</v>
      </c>
      <c r="I2740" s="3">
        <v>290000</v>
      </c>
      <c r="J2740" s="3">
        <v>130000</v>
      </c>
      <c r="K2740" s="3">
        <v>0</v>
      </c>
      <c r="L2740" s="3">
        <v>40000</v>
      </c>
      <c r="M2740" s="3">
        <f t="shared" si="168"/>
        <v>460000</v>
      </c>
      <c r="N2740" s="3">
        <f t="shared" si="170"/>
        <v>115000</v>
      </c>
      <c r="O2740" s="3">
        <f t="shared" si="171"/>
        <v>0</v>
      </c>
      <c r="T2740" t="s">
        <v>826</v>
      </c>
      <c r="U2740">
        <f>VLOOKUP(T2740,Index!$J$2:$K$1319,2,FALSE)</f>
        <v>497</v>
      </c>
      <c r="V2740" t="s">
        <v>15</v>
      </c>
      <c r="W2740">
        <f t="shared" si="169"/>
        <v>3</v>
      </c>
    </row>
    <row r="2741" spans="1:23">
      <c r="A2741" t="s">
        <v>2504</v>
      </c>
      <c r="B2741" t="s">
        <v>39</v>
      </c>
      <c r="C2741">
        <f>VLOOKUP(B2741,Index!$A$2:$B$18,2,FALSE)</f>
        <v>8</v>
      </c>
      <c r="D2741">
        <v>2002</v>
      </c>
      <c r="E2741" t="s">
        <v>90</v>
      </c>
      <c r="F2741">
        <f>VLOOKUP(E2741,Index!$D$2:$E$13,2,FALSE)</f>
        <v>8</v>
      </c>
      <c r="G2741" t="s">
        <v>227</v>
      </c>
      <c r="H2741">
        <f>VLOOKUP(G2741,Index!$G$2:$H$40,2,FALSE)</f>
        <v>5</v>
      </c>
      <c r="I2741" s="3">
        <v>140000</v>
      </c>
      <c r="J2741" s="3">
        <v>110000</v>
      </c>
      <c r="K2741" s="3">
        <v>170000</v>
      </c>
      <c r="L2741" s="3">
        <v>40000</v>
      </c>
      <c r="M2741" s="3">
        <f t="shared" si="168"/>
        <v>460000</v>
      </c>
      <c r="N2741" s="3">
        <f t="shared" si="170"/>
        <v>115000</v>
      </c>
      <c r="O2741" s="3">
        <f t="shared" si="171"/>
        <v>0</v>
      </c>
      <c r="P2741">
        <v>7</v>
      </c>
      <c r="Q2741">
        <v>23</v>
      </c>
      <c r="R2741">
        <v>8.6999999999999993</v>
      </c>
      <c r="S2741">
        <v>19</v>
      </c>
      <c r="T2741" t="s">
        <v>1128</v>
      </c>
      <c r="U2741">
        <f>VLOOKUP(T2741,Index!$J$2:$K$1319,2,FALSE)</f>
        <v>272</v>
      </c>
      <c r="V2741" t="s">
        <v>61</v>
      </c>
      <c r="W2741">
        <f t="shared" si="169"/>
        <v>3</v>
      </c>
    </row>
    <row r="2742" spans="1:23">
      <c r="A2742" t="s">
        <v>1885</v>
      </c>
      <c r="B2742" t="s">
        <v>33</v>
      </c>
      <c r="C2742">
        <f>VLOOKUP(B2742,Index!$A$2:$B$18,2,FALSE)</f>
        <v>9</v>
      </c>
      <c r="D2742">
        <v>2007</v>
      </c>
      <c r="E2742" t="s">
        <v>17</v>
      </c>
      <c r="F2742">
        <f>VLOOKUP(E2742,Index!$D$2:$E$13,2,FALSE)</f>
        <v>7</v>
      </c>
      <c r="G2742" t="s">
        <v>429</v>
      </c>
      <c r="H2742">
        <f>VLOOKUP(G2742,Index!$G$2:$H$40,2,FALSE)</f>
        <v>34</v>
      </c>
      <c r="I2742" s="3">
        <v>350000</v>
      </c>
      <c r="J2742" s="3">
        <v>60000</v>
      </c>
      <c r="K2742" s="3">
        <v>0</v>
      </c>
      <c r="L2742" s="3">
        <v>50000</v>
      </c>
      <c r="M2742" s="3">
        <f t="shared" si="168"/>
        <v>460000</v>
      </c>
      <c r="N2742" s="3">
        <f t="shared" si="170"/>
        <v>115000</v>
      </c>
      <c r="O2742" s="3">
        <f t="shared" si="171"/>
        <v>0</v>
      </c>
      <c r="P2742">
        <v>6.7</v>
      </c>
      <c r="Q2742">
        <v>33</v>
      </c>
      <c r="R2742">
        <v>6.1</v>
      </c>
      <c r="S2742">
        <v>8</v>
      </c>
      <c r="T2742" t="s">
        <v>580</v>
      </c>
      <c r="U2742">
        <f>VLOOKUP(T2742,Index!$J$2:$K$1319,2,FALSE)</f>
        <v>918</v>
      </c>
      <c r="V2742" t="s">
        <v>15</v>
      </c>
      <c r="W2742">
        <f t="shared" si="169"/>
        <v>3</v>
      </c>
    </row>
    <row r="2743" spans="1:23">
      <c r="A2743" t="s">
        <v>2505</v>
      </c>
      <c r="B2743" t="s">
        <v>12</v>
      </c>
      <c r="C2743">
        <f>VLOOKUP(B2743,Index!$A$2:$B$18,2,FALSE)</f>
        <v>13</v>
      </c>
      <c r="D2743">
        <v>2009</v>
      </c>
      <c r="E2743" t="s">
        <v>43</v>
      </c>
      <c r="F2743">
        <f>VLOOKUP(E2743,Index!$D$2:$E$13,2,FALSE)</f>
        <v>6</v>
      </c>
      <c r="G2743" t="s">
        <v>94</v>
      </c>
      <c r="H2743">
        <f>VLOOKUP(G2743,Index!$G$2:$H$40,2,FALSE)</f>
        <v>15</v>
      </c>
      <c r="I2743" s="3">
        <v>330000</v>
      </c>
      <c r="J2743" s="3">
        <v>90000</v>
      </c>
      <c r="K2743" s="3">
        <v>0</v>
      </c>
      <c r="L2743" s="3">
        <v>40000</v>
      </c>
      <c r="M2743" s="3">
        <f t="shared" si="168"/>
        <v>460000</v>
      </c>
      <c r="N2743" s="3">
        <f t="shared" si="170"/>
        <v>115000</v>
      </c>
      <c r="O2743" s="3">
        <f t="shared" si="171"/>
        <v>0</v>
      </c>
      <c r="P2743">
        <v>8.6</v>
      </c>
      <c r="Q2743">
        <v>48</v>
      </c>
      <c r="R2743">
        <v>8.4</v>
      </c>
      <c r="S2743">
        <v>37</v>
      </c>
      <c r="T2743" t="s">
        <v>137</v>
      </c>
      <c r="U2743">
        <f>VLOOKUP(T2743,Index!$J$2:$K$1319,2,FALSE)</f>
        <v>349</v>
      </c>
      <c r="V2743" t="s">
        <v>15</v>
      </c>
      <c r="W2743">
        <f t="shared" si="169"/>
        <v>3</v>
      </c>
    </row>
    <row r="2744" spans="1:23">
      <c r="A2744" t="s">
        <v>2506</v>
      </c>
      <c r="B2744" t="s">
        <v>97</v>
      </c>
      <c r="C2744">
        <f>VLOOKUP(B2744,Index!$A$2:$B$18,2,FALSE)</f>
        <v>16</v>
      </c>
      <c r="D2744">
        <v>2003</v>
      </c>
      <c r="E2744" t="s">
        <v>13</v>
      </c>
      <c r="F2744">
        <f>VLOOKUP(E2744,Index!$D$2:$E$13,2,FALSE)</f>
        <v>11</v>
      </c>
      <c r="G2744" t="s">
        <v>29</v>
      </c>
      <c r="H2744">
        <f>VLOOKUP(G2744,Index!$G$2:$H$40,2,FALSE)</f>
        <v>23</v>
      </c>
      <c r="I2744" s="3">
        <v>360000</v>
      </c>
      <c r="J2744" s="3">
        <v>80000</v>
      </c>
      <c r="K2744" s="3">
        <v>0</v>
      </c>
      <c r="L2744" s="3">
        <v>20000</v>
      </c>
      <c r="M2744" s="3">
        <f t="shared" si="168"/>
        <v>460000</v>
      </c>
      <c r="N2744" s="3">
        <f t="shared" si="170"/>
        <v>115000</v>
      </c>
      <c r="O2744" s="3">
        <f t="shared" si="171"/>
        <v>0</v>
      </c>
      <c r="P2744">
        <v>8.9</v>
      </c>
      <c r="Q2744">
        <v>44</v>
      </c>
      <c r="R2744">
        <v>8.1999999999999993</v>
      </c>
      <c r="S2744">
        <v>31</v>
      </c>
      <c r="T2744" t="s">
        <v>2097</v>
      </c>
      <c r="U2744">
        <f>VLOOKUP(T2744,Index!$J$2:$K$1319,2,FALSE)</f>
        <v>853</v>
      </c>
      <c r="V2744" t="s">
        <v>15</v>
      </c>
      <c r="W2744">
        <f t="shared" si="169"/>
        <v>3</v>
      </c>
    </row>
    <row r="2745" spans="1:23">
      <c r="A2745" t="s">
        <v>2507</v>
      </c>
      <c r="B2745" t="s">
        <v>112</v>
      </c>
      <c r="C2745">
        <f>VLOOKUP(B2745,Index!$A$2:$B$18,2,FALSE)</f>
        <v>11</v>
      </c>
      <c r="D2745">
        <v>2006</v>
      </c>
      <c r="E2745" t="s">
        <v>48</v>
      </c>
      <c r="F2745">
        <f>VLOOKUP(E2745,Index!$D$2:$E$13,2,FALSE)</f>
        <v>9</v>
      </c>
      <c r="G2745" t="s">
        <v>77</v>
      </c>
      <c r="H2745">
        <f>VLOOKUP(G2745,Index!$G$2:$H$40,2,FALSE)</f>
        <v>35</v>
      </c>
      <c r="I2745" s="3">
        <v>230000</v>
      </c>
      <c r="J2745" s="3">
        <v>140000</v>
      </c>
      <c r="K2745" s="3">
        <v>0</v>
      </c>
      <c r="L2745" s="3">
        <v>90000</v>
      </c>
      <c r="M2745" s="3">
        <f t="shared" si="168"/>
        <v>460000</v>
      </c>
      <c r="N2745" s="3">
        <f t="shared" si="170"/>
        <v>115000</v>
      </c>
      <c r="O2745" s="3">
        <f t="shared" si="171"/>
        <v>0</v>
      </c>
      <c r="P2745">
        <v>6.5</v>
      </c>
      <c r="Q2745">
        <v>19</v>
      </c>
      <c r="R2745">
        <v>9.1</v>
      </c>
      <c r="S2745">
        <v>64</v>
      </c>
      <c r="T2745" t="s">
        <v>519</v>
      </c>
      <c r="U2745">
        <f>VLOOKUP(T2745,Index!$J$2:$K$1319,2,FALSE)</f>
        <v>1218</v>
      </c>
      <c r="V2745" t="s">
        <v>37</v>
      </c>
      <c r="W2745">
        <f t="shared" si="169"/>
        <v>3</v>
      </c>
    </row>
    <row r="2746" spans="1:23">
      <c r="A2746" t="s">
        <v>2061</v>
      </c>
      <c r="B2746" t="s">
        <v>28</v>
      </c>
      <c r="C2746">
        <f>VLOOKUP(B2746,Index!$A$2:$B$18,2,FALSE)</f>
        <v>15</v>
      </c>
      <c r="D2746">
        <v>2007</v>
      </c>
      <c r="E2746" t="s">
        <v>34</v>
      </c>
      <c r="F2746">
        <f>VLOOKUP(E2746,Index!$D$2:$E$13,2,FALSE)</f>
        <v>1</v>
      </c>
      <c r="G2746" t="s">
        <v>407</v>
      </c>
      <c r="H2746">
        <f>VLOOKUP(G2746,Index!$G$2:$H$40,2,FALSE)</f>
        <v>29</v>
      </c>
      <c r="I2746" s="3">
        <v>300000</v>
      </c>
      <c r="J2746" s="3">
        <v>120000</v>
      </c>
      <c r="K2746" s="3">
        <v>0</v>
      </c>
      <c r="L2746" s="3">
        <v>40000</v>
      </c>
      <c r="M2746" s="3">
        <f t="shared" si="168"/>
        <v>460000</v>
      </c>
      <c r="N2746" s="3">
        <f t="shared" si="170"/>
        <v>115000</v>
      </c>
      <c r="O2746" s="3">
        <f t="shared" si="171"/>
        <v>0</v>
      </c>
      <c r="P2746">
        <v>4.0999999999999996</v>
      </c>
      <c r="Q2746">
        <v>25</v>
      </c>
      <c r="R2746">
        <v>4.0999999999999996</v>
      </c>
      <c r="S2746">
        <v>14</v>
      </c>
      <c r="T2746" t="s">
        <v>395</v>
      </c>
      <c r="U2746">
        <f>VLOOKUP(T2746,Index!$J$2:$K$1319,2,FALSE)</f>
        <v>1030</v>
      </c>
      <c r="V2746" t="s">
        <v>78</v>
      </c>
      <c r="W2746">
        <f t="shared" si="169"/>
        <v>3</v>
      </c>
    </row>
    <row r="2747" spans="1:23">
      <c r="A2747" t="s">
        <v>2316</v>
      </c>
      <c r="B2747" t="s">
        <v>112</v>
      </c>
      <c r="C2747">
        <f>VLOOKUP(B2747,Index!$A$2:$B$18,2,FALSE)</f>
        <v>11</v>
      </c>
      <c r="D2747">
        <v>2006</v>
      </c>
      <c r="E2747" t="s">
        <v>34</v>
      </c>
      <c r="F2747">
        <f>VLOOKUP(E2747,Index!$D$2:$E$13,2,FALSE)</f>
        <v>1</v>
      </c>
      <c r="G2747" t="s">
        <v>267</v>
      </c>
      <c r="H2747">
        <f>VLOOKUP(G2747,Index!$G$2:$H$40,2,FALSE)</f>
        <v>14</v>
      </c>
      <c r="I2747" s="3">
        <v>90000</v>
      </c>
      <c r="J2747" s="3">
        <v>240000</v>
      </c>
      <c r="K2747" s="3">
        <v>0</v>
      </c>
      <c r="L2747" s="3">
        <v>120000</v>
      </c>
      <c r="M2747" s="3">
        <f t="shared" si="168"/>
        <v>450000</v>
      </c>
      <c r="N2747" s="3">
        <f t="shared" si="170"/>
        <v>112500</v>
      </c>
      <c r="O2747" s="3">
        <f t="shared" si="171"/>
        <v>0</v>
      </c>
      <c r="P2747">
        <v>6.7</v>
      </c>
      <c r="Q2747">
        <v>28</v>
      </c>
      <c r="R2747">
        <v>7.9</v>
      </c>
      <c r="S2747">
        <v>30</v>
      </c>
      <c r="T2747" t="s">
        <v>1483</v>
      </c>
      <c r="U2747">
        <f>VLOOKUP(T2747,Index!$J$2:$K$1319,2,FALSE)</f>
        <v>198</v>
      </c>
      <c r="V2747" t="s">
        <v>61</v>
      </c>
      <c r="W2747">
        <f t="shared" si="169"/>
        <v>3</v>
      </c>
    </row>
    <row r="2748" spans="1:23">
      <c r="A2748" t="s">
        <v>346</v>
      </c>
      <c r="B2748" t="s">
        <v>196</v>
      </c>
      <c r="C2748">
        <f>VLOOKUP(B2748,Index!$A$2:$B$18,2,FALSE)</f>
        <v>17</v>
      </c>
      <c r="D2748">
        <v>2013</v>
      </c>
      <c r="E2748" t="s">
        <v>23</v>
      </c>
      <c r="F2748">
        <f>VLOOKUP(E2748,Index!$D$2:$E$13,2,FALSE)</f>
        <v>4</v>
      </c>
      <c r="G2748" t="s">
        <v>77</v>
      </c>
      <c r="H2748">
        <f>VLOOKUP(G2748,Index!$G$2:$H$40,2,FALSE)</f>
        <v>35</v>
      </c>
      <c r="I2748" s="3">
        <v>300000</v>
      </c>
      <c r="J2748" s="3">
        <v>110000</v>
      </c>
      <c r="K2748" s="3">
        <v>0</v>
      </c>
      <c r="L2748" s="3">
        <v>40000</v>
      </c>
      <c r="M2748" s="3">
        <f t="shared" si="168"/>
        <v>450000</v>
      </c>
      <c r="N2748" s="3">
        <f t="shared" si="170"/>
        <v>112500</v>
      </c>
      <c r="O2748" s="3">
        <f t="shared" si="171"/>
        <v>0</v>
      </c>
      <c r="P2748">
        <v>7.1</v>
      </c>
      <c r="Q2748">
        <v>6</v>
      </c>
      <c r="R2748">
        <v>7</v>
      </c>
      <c r="S2748">
        <v>58</v>
      </c>
      <c r="T2748" t="s">
        <v>77</v>
      </c>
      <c r="U2748">
        <f>VLOOKUP(T2748,Index!$J$2:$K$1319,2,FALSE)</f>
        <v>1199</v>
      </c>
      <c r="V2748" t="s">
        <v>78</v>
      </c>
      <c r="W2748">
        <f t="shared" si="169"/>
        <v>1</v>
      </c>
    </row>
    <row r="2749" spans="1:23">
      <c r="A2749" t="s">
        <v>166</v>
      </c>
      <c r="B2749" t="s">
        <v>63</v>
      </c>
      <c r="C2749">
        <f>VLOOKUP(B2749,Index!$A$2:$B$18,2,FALSE)</f>
        <v>1</v>
      </c>
      <c r="D2749">
        <v>2014</v>
      </c>
      <c r="E2749" t="s">
        <v>13</v>
      </c>
      <c r="F2749">
        <f>VLOOKUP(E2749,Index!$D$2:$E$13,2,FALSE)</f>
        <v>11</v>
      </c>
      <c r="G2749" t="s">
        <v>94</v>
      </c>
      <c r="H2749">
        <f>VLOOKUP(G2749,Index!$G$2:$H$40,2,FALSE)</f>
        <v>15</v>
      </c>
      <c r="I2749" s="3">
        <v>90000</v>
      </c>
      <c r="J2749" s="3">
        <v>340000</v>
      </c>
      <c r="K2749" s="3">
        <v>0</v>
      </c>
      <c r="L2749" s="3">
        <v>30000</v>
      </c>
      <c r="M2749" s="3">
        <f t="shared" si="168"/>
        <v>460000</v>
      </c>
      <c r="N2749" s="3">
        <f t="shared" si="170"/>
        <v>115000</v>
      </c>
      <c r="O2749" s="3">
        <f t="shared" si="171"/>
        <v>0</v>
      </c>
      <c r="R2749">
        <v>2.4</v>
      </c>
      <c r="S2749">
        <v>35</v>
      </c>
      <c r="T2749" t="s">
        <v>95</v>
      </c>
      <c r="U2749">
        <f>VLOOKUP(T2749,Index!$J$2:$K$1319,2,FALSE)</f>
        <v>356</v>
      </c>
      <c r="V2749" t="s">
        <v>15</v>
      </c>
      <c r="W2749">
        <f t="shared" si="169"/>
        <v>3</v>
      </c>
    </row>
    <row r="2750" spans="1:23">
      <c r="A2750" t="s">
        <v>394</v>
      </c>
      <c r="B2750" t="s">
        <v>132</v>
      </c>
      <c r="C2750">
        <f>VLOOKUP(B2750,Index!$A$2:$B$18,2,FALSE)</f>
        <v>5</v>
      </c>
      <c r="D2750">
        <v>2003</v>
      </c>
      <c r="E2750" t="s">
        <v>34</v>
      </c>
      <c r="F2750">
        <f>VLOOKUP(E2750,Index!$D$2:$E$13,2,FALSE)</f>
        <v>1</v>
      </c>
      <c r="G2750" t="s">
        <v>227</v>
      </c>
      <c r="H2750">
        <f>VLOOKUP(G2750,Index!$G$2:$H$40,2,FALSE)</f>
        <v>5</v>
      </c>
      <c r="I2750" s="3">
        <v>340000</v>
      </c>
      <c r="J2750" s="3">
        <v>90000</v>
      </c>
      <c r="K2750" s="3">
        <v>20000</v>
      </c>
      <c r="L2750" s="3">
        <v>10000</v>
      </c>
      <c r="M2750" s="3">
        <f t="shared" si="168"/>
        <v>460000</v>
      </c>
      <c r="N2750" s="3">
        <f t="shared" si="170"/>
        <v>115000</v>
      </c>
      <c r="O2750" s="3">
        <f t="shared" si="171"/>
        <v>0</v>
      </c>
      <c r="P2750">
        <v>6.3</v>
      </c>
      <c r="Q2750">
        <v>23</v>
      </c>
      <c r="R2750">
        <v>8</v>
      </c>
      <c r="S2750">
        <v>45</v>
      </c>
      <c r="T2750" t="s">
        <v>395</v>
      </c>
      <c r="U2750">
        <f>VLOOKUP(T2750,Index!$J$2:$K$1319,2,FALSE)</f>
        <v>1030</v>
      </c>
      <c r="V2750" t="s">
        <v>61</v>
      </c>
      <c r="W2750">
        <f t="shared" si="169"/>
        <v>3</v>
      </c>
    </row>
    <row r="2751" spans="1:23">
      <c r="A2751" t="s">
        <v>2065</v>
      </c>
      <c r="B2751" t="s">
        <v>28</v>
      </c>
      <c r="C2751">
        <f>VLOOKUP(B2751,Index!$A$2:$B$18,2,FALSE)</f>
        <v>15</v>
      </c>
      <c r="D2751">
        <v>2014</v>
      </c>
      <c r="E2751" t="s">
        <v>34</v>
      </c>
      <c r="F2751">
        <f>VLOOKUP(E2751,Index!$D$2:$E$13,2,FALSE)</f>
        <v>1</v>
      </c>
      <c r="G2751" t="s">
        <v>194</v>
      </c>
      <c r="H2751">
        <f>VLOOKUP(G2751,Index!$G$2:$H$40,2,FALSE)</f>
        <v>38</v>
      </c>
      <c r="I2751" s="3">
        <v>200000</v>
      </c>
      <c r="J2751" s="3">
        <v>210000</v>
      </c>
      <c r="K2751" s="3">
        <v>0</v>
      </c>
      <c r="L2751" s="3">
        <v>40000</v>
      </c>
      <c r="M2751" s="3">
        <f t="shared" si="168"/>
        <v>450000</v>
      </c>
      <c r="N2751" s="3">
        <f t="shared" si="170"/>
        <v>112500</v>
      </c>
      <c r="O2751" s="3">
        <f t="shared" si="171"/>
        <v>0</v>
      </c>
      <c r="P2751">
        <v>7</v>
      </c>
      <c r="Q2751">
        <v>4</v>
      </c>
      <c r="R2751">
        <v>8.6999999999999993</v>
      </c>
      <c r="S2751">
        <v>11</v>
      </c>
      <c r="T2751" t="s">
        <v>627</v>
      </c>
      <c r="U2751">
        <f>VLOOKUP(T2751,Index!$J$2:$K$1319,2,FALSE)</f>
        <v>1195</v>
      </c>
      <c r="V2751" t="s">
        <v>78</v>
      </c>
      <c r="W2751">
        <f t="shared" si="169"/>
        <v>3</v>
      </c>
    </row>
    <row r="2752" spans="1:23">
      <c r="A2752" t="s">
        <v>1022</v>
      </c>
      <c r="B2752" t="s">
        <v>97</v>
      </c>
      <c r="C2752">
        <f>VLOOKUP(B2752,Index!$A$2:$B$18,2,FALSE)</f>
        <v>16</v>
      </c>
      <c r="D2752">
        <v>2004</v>
      </c>
      <c r="E2752" t="s">
        <v>17</v>
      </c>
      <c r="F2752">
        <f>VLOOKUP(E2752,Index!$D$2:$E$13,2,FALSE)</f>
        <v>7</v>
      </c>
      <c r="G2752" t="s">
        <v>94</v>
      </c>
      <c r="H2752">
        <f>VLOOKUP(G2752,Index!$G$2:$H$40,2,FALSE)</f>
        <v>15</v>
      </c>
      <c r="I2752" s="3">
        <v>340000</v>
      </c>
      <c r="J2752" s="3">
        <v>100000</v>
      </c>
      <c r="K2752" s="3">
        <v>0</v>
      </c>
      <c r="L2752" s="3">
        <v>20000</v>
      </c>
      <c r="M2752" s="3">
        <f t="shared" si="168"/>
        <v>460000</v>
      </c>
      <c r="N2752" s="3">
        <f t="shared" si="170"/>
        <v>115000</v>
      </c>
      <c r="O2752" s="3">
        <f t="shared" si="171"/>
        <v>0</v>
      </c>
      <c r="P2752">
        <v>8.6</v>
      </c>
      <c r="Q2752">
        <v>16</v>
      </c>
      <c r="T2752" t="s">
        <v>242</v>
      </c>
      <c r="U2752">
        <f>VLOOKUP(T2752,Index!$J$2:$K$1319,2,FALSE)</f>
        <v>360</v>
      </c>
      <c r="V2752" t="s">
        <v>15</v>
      </c>
      <c r="W2752">
        <f t="shared" si="169"/>
        <v>3</v>
      </c>
    </row>
    <row r="2753" spans="1:23">
      <c r="A2753" t="s">
        <v>2069</v>
      </c>
      <c r="B2753" t="s">
        <v>28</v>
      </c>
      <c r="C2753">
        <f>VLOOKUP(B2753,Index!$A$2:$B$18,2,FALSE)</f>
        <v>15</v>
      </c>
      <c r="D2753">
        <v>2014</v>
      </c>
      <c r="E2753" t="s">
        <v>13</v>
      </c>
      <c r="F2753">
        <f>VLOOKUP(E2753,Index!$D$2:$E$13,2,FALSE)</f>
        <v>11</v>
      </c>
      <c r="G2753" t="s">
        <v>94</v>
      </c>
      <c r="H2753">
        <f>VLOOKUP(G2753,Index!$G$2:$H$40,2,FALSE)</f>
        <v>15</v>
      </c>
      <c r="I2753" s="3">
        <v>350000</v>
      </c>
      <c r="J2753" s="3">
        <v>50000</v>
      </c>
      <c r="K2753" s="3">
        <v>0</v>
      </c>
      <c r="L2753" s="3">
        <v>50000</v>
      </c>
      <c r="M2753" s="3">
        <f t="shared" si="168"/>
        <v>450000</v>
      </c>
      <c r="N2753" s="3">
        <f t="shared" si="170"/>
        <v>112500</v>
      </c>
      <c r="O2753" s="3">
        <f t="shared" si="171"/>
        <v>0</v>
      </c>
      <c r="R2753">
        <v>2.8</v>
      </c>
      <c r="S2753">
        <v>47</v>
      </c>
      <c r="T2753" t="s">
        <v>95</v>
      </c>
      <c r="U2753">
        <f>VLOOKUP(T2753,Index!$J$2:$K$1319,2,FALSE)</f>
        <v>356</v>
      </c>
      <c r="V2753" t="s">
        <v>78</v>
      </c>
      <c r="W2753">
        <f t="shared" si="169"/>
        <v>3</v>
      </c>
    </row>
    <row r="2754" spans="1:23">
      <c r="A2754" t="s">
        <v>1466</v>
      </c>
      <c r="B2754" t="s">
        <v>926</v>
      </c>
      <c r="C2754">
        <f>VLOOKUP(B2754,Index!$A$2:$B$18,2,FALSE)</f>
        <v>12</v>
      </c>
      <c r="D2754">
        <v>2012</v>
      </c>
      <c r="E2754" t="s">
        <v>34</v>
      </c>
      <c r="F2754">
        <f>VLOOKUP(E2754,Index!$D$2:$E$13,2,FALSE)</f>
        <v>1</v>
      </c>
      <c r="G2754" t="s">
        <v>45</v>
      </c>
      <c r="H2754">
        <f>VLOOKUP(G2754,Index!$G$2:$H$40,2,FALSE)</f>
        <v>30</v>
      </c>
      <c r="I2754" s="3">
        <v>210000</v>
      </c>
      <c r="J2754" s="3">
        <v>140000</v>
      </c>
      <c r="K2754" s="3">
        <v>10000</v>
      </c>
      <c r="L2754" s="3">
        <v>90000</v>
      </c>
      <c r="M2754" s="3">
        <f t="shared" ref="M2754:M2817" si="172">SUM(I2754:L2754)</f>
        <v>450000</v>
      </c>
      <c r="N2754" s="3">
        <f t="shared" si="170"/>
        <v>112500</v>
      </c>
      <c r="O2754" s="3">
        <f t="shared" si="171"/>
        <v>0</v>
      </c>
      <c r="P2754">
        <v>7.5</v>
      </c>
      <c r="Q2754">
        <v>15</v>
      </c>
      <c r="R2754">
        <v>7.5</v>
      </c>
      <c r="S2754">
        <v>221</v>
      </c>
      <c r="T2754" t="s">
        <v>235</v>
      </c>
      <c r="U2754">
        <f>VLOOKUP(T2754,Index!$J$2:$K$1319,2,FALSE)</f>
        <v>173</v>
      </c>
      <c r="V2754" t="s">
        <v>61</v>
      </c>
      <c r="W2754">
        <f t="shared" ref="W2754:W2817" si="173">IF(T2754=G2754,1,3)</f>
        <v>3</v>
      </c>
    </row>
    <row r="2755" spans="1:23">
      <c r="A2755" t="s">
        <v>2508</v>
      </c>
      <c r="B2755" t="s">
        <v>20</v>
      </c>
      <c r="C2755">
        <f>VLOOKUP(B2755,Index!$A$2:$B$18,2,FALSE)</f>
        <v>3</v>
      </c>
      <c r="D2755">
        <v>2006</v>
      </c>
      <c r="E2755" t="s">
        <v>59</v>
      </c>
      <c r="F2755">
        <f>VLOOKUP(E2755,Index!$D$2:$E$13,2,FALSE)</f>
        <v>3</v>
      </c>
      <c r="G2755" t="s">
        <v>407</v>
      </c>
      <c r="H2755">
        <f>VLOOKUP(G2755,Index!$G$2:$H$40,2,FALSE)</f>
        <v>29</v>
      </c>
      <c r="I2755" s="3">
        <v>290000</v>
      </c>
      <c r="J2755" s="3">
        <v>10000</v>
      </c>
      <c r="K2755" s="3">
        <v>120000</v>
      </c>
      <c r="L2755" s="3">
        <v>30000</v>
      </c>
      <c r="M2755" s="3">
        <f t="shared" si="172"/>
        <v>450000</v>
      </c>
      <c r="N2755" s="3">
        <f t="shared" ref="N2755:N2818" si="174">AVERAGE(I2755:L2755)</f>
        <v>112500</v>
      </c>
      <c r="O2755" s="3">
        <f t="shared" ref="O2755:O2818" si="175">IF(M2755&gt;AVERAGE($M$2:$M$8064),1,0)</f>
        <v>0</v>
      </c>
      <c r="P2755">
        <v>8.3000000000000007</v>
      </c>
      <c r="Q2755">
        <v>32</v>
      </c>
      <c r="R2755">
        <v>7.5</v>
      </c>
      <c r="S2755">
        <v>23</v>
      </c>
      <c r="T2755" t="s">
        <v>2509</v>
      </c>
      <c r="U2755">
        <f>VLOOKUP(T2755,Index!$J$2:$K$1319,2,FALSE)</f>
        <v>1182</v>
      </c>
      <c r="V2755" t="s">
        <v>61</v>
      </c>
      <c r="W2755">
        <f t="shared" si="173"/>
        <v>3</v>
      </c>
    </row>
    <row r="2756" spans="1:23">
      <c r="A2756" t="s">
        <v>2510</v>
      </c>
      <c r="B2756" t="s">
        <v>20</v>
      </c>
      <c r="C2756">
        <f>VLOOKUP(B2756,Index!$A$2:$B$18,2,FALSE)</f>
        <v>3</v>
      </c>
      <c r="D2756">
        <v>2008</v>
      </c>
      <c r="E2756" t="s">
        <v>187</v>
      </c>
      <c r="F2756">
        <f>VLOOKUP(E2756,Index!$D$2:$E$13,2,FALSE)</f>
        <v>2</v>
      </c>
      <c r="G2756" t="s">
        <v>429</v>
      </c>
      <c r="H2756">
        <f>VLOOKUP(G2756,Index!$G$2:$H$40,2,FALSE)</f>
        <v>34</v>
      </c>
      <c r="I2756" s="3">
        <v>420000</v>
      </c>
      <c r="J2756" s="3">
        <v>0</v>
      </c>
      <c r="K2756" s="3">
        <v>0</v>
      </c>
      <c r="L2756" s="3">
        <v>30000</v>
      </c>
      <c r="M2756" s="3">
        <f t="shared" si="172"/>
        <v>450000</v>
      </c>
      <c r="N2756" s="3">
        <f t="shared" si="174"/>
        <v>112500</v>
      </c>
      <c r="O2756" s="3">
        <f t="shared" si="175"/>
        <v>0</v>
      </c>
      <c r="T2756" t="s">
        <v>1285</v>
      </c>
      <c r="U2756">
        <f>VLOOKUP(T2756,Index!$J$2:$K$1319,2,FALSE)</f>
        <v>1278</v>
      </c>
      <c r="V2756" t="s">
        <v>15</v>
      </c>
      <c r="W2756">
        <f t="shared" si="173"/>
        <v>3</v>
      </c>
    </row>
    <row r="2757" spans="1:23">
      <c r="A2757" t="s">
        <v>2511</v>
      </c>
      <c r="B2757" t="s">
        <v>39</v>
      </c>
      <c r="C2757">
        <f>VLOOKUP(B2757,Index!$A$2:$B$18,2,FALSE)</f>
        <v>8</v>
      </c>
      <c r="D2757">
        <v>2006</v>
      </c>
      <c r="E2757" t="s">
        <v>13</v>
      </c>
      <c r="F2757">
        <f>VLOOKUP(E2757,Index!$D$2:$E$13,2,FALSE)</f>
        <v>11</v>
      </c>
      <c r="G2757" t="s">
        <v>94</v>
      </c>
      <c r="H2757">
        <f>VLOOKUP(G2757,Index!$G$2:$H$40,2,FALSE)</f>
        <v>15</v>
      </c>
      <c r="I2757" s="3">
        <v>380000</v>
      </c>
      <c r="J2757" s="3">
        <v>10000</v>
      </c>
      <c r="K2757" s="3">
        <v>0</v>
      </c>
      <c r="L2757" s="3">
        <v>60000</v>
      </c>
      <c r="M2757" s="3">
        <f t="shared" si="172"/>
        <v>450000</v>
      </c>
      <c r="N2757" s="3">
        <f t="shared" si="174"/>
        <v>112500</v>
      </c>
      <c r="O2757" s="3">
        <f t="shared" si="175"/>
        <v>0</v>
      </c>
      <c r="P2757">
        <v>6.6</v>
      </c>
      <c r="Q2757">
        <v>22</v>
      </c>
      <c r="R2757">
        <v>6.9</v>
      </c>
      <c r="S2757">
        <v>15</v>
      </c>
      <c r="T2757" t="s">
        <v>242</v>
      </c>
      <c r="U2757">
        <f>VLOOKUP(T2757,Index!$J$2:$K$1319,2,FALSE)</f>
        <v>360</v>
      </c>
      <c r="V2757" t="s">
        <v>15</v>
      </c>
      <c r="W2757">
        <f t="shared" si="173"/>
        <v>3</v>
      </c>
    </row>
    <row r="2758" spans="1:23">
      <c r="A2758" t="s">
        <v>1142</v>
      </c>
      <c r="B2758" t="s">
        <v>12</v>
      </c>
      <c r="C2758">
        <f>VLOOKUP(B2758,Index!$A$2:$B$18,2,FALSE)</f>
        <v>13</v>
      </c>
      <c r="D2758">
        <v>2008</v>
      </c>
      <c r="E2758" t="s">
        <v>34</v>
      </c>
      <c r="F2758">
        <f>VLOOKUP(E2758,Index!$D$2:$E$13,2,FALSE)</f>
        <v>1</v>
      </c>
      <c r="G2758" t="s">
        <v>267</v>
      </c>
      <c r="H2758">
        <f>VLOOKUP(G2758,Index!$G$2:$H$40,2,FALSE)</f>
        <v>14</v>
      </c>
      <c r="I2758" s="3">
        <v>130000</v>
      </c>
      <c r="J2758" s="3">
        <v>270000</v>
      </c>
      <c r="K2758" s="3">
        <v>0</v>
      </c>
      <c r="L2758" s="3">
        <v>50000</v>
      </c>
      <c r="M2758" s="3">
        <f t="shared" si="172"/>
        <v>450000</v>
      </c>
      <c r="N2758" s="3">
        <f t="shared" si="174"/>
        <v>112500</v>
      </c>
      <c r="O2758" s="3">
        <f t="shared" si="175"/>
        <v>0</v>
      </c>
      <c r="P2758">
        <v>7</v>
      </c>
      <c r="Q2758">
        <v>12</v>
      </c>
      <c r="R2758">
        <v>7.2</v>
      </c>
      <c r="S2758">
        <v>20</v>
      </c>
      <c r="T2758" t="s">
        <v>1038</v>
      </c>
      <c r="U2758">
        <f>VLOOKUP(T2758,Index!$J$2:$K$1319,2,FALSE)</f>
        <v>264</v>
      </c>
      <c r="V2758" t="s">
        <v>61</v>
      </c>
      <c r="W2758">
        <f t="shared" si="173"/>
        <v>3</v>
      </c>
    </row>
    <row r="2759" spans="1:23">
      <c r="A2759" t="s">
        <v>2512</v>
      </c>
      <c r="B2759" t="s">
        <v>39</v>
      </c>
      <c r="C2759">
        <f>VLOOKUP(B2759,Index!$A$2:$B$18,2,FALSE)</f>
        <v>8</v>
      </c>
      <c r="D2759">
        <v>2005</v>
      </c>
      <c r="E2759" t="s">
        <v>48</v>
      </c>
      <c r="F2759">
        <f>VLOOKUP(E2759,Index!$D$2:$E$13,2,FALSE)</f>
        <v>9</v>
      </c>
      <c r="G2759" t="s">
        <v>561</v>
      </c>
      <c r="H2759">
        <f>VLOOKUP(G2759,Index!$G$2:$H$40,2,FALSE)</f>
        <v>24</v>
      </c>
      <c r="I2759" s="3">
        <v>220000</v>
      </c>
      <c r="J2759" s="3">
        <v>170000</v>
      </c>
      <c r="K2759" s="3">
        <v>0</v>
      </c>
      <c r="L2759" s="3">
        <v>60000</v>
      </c>
      <c r="M2759" s="3">
        <f t="shared" si="172"/>
        <v>450000</v>
      </c>
      <c r="N2759" s="3">
        <f t="shared" si="174"/>
        <v>112500</v>
      </c>
      <c r="O2759" s="3">
        <f t="shared" si="175"/>
        <v>0</v>
      </c>
      <c r="P2759">
        <v>7.5</v>
      </c>
      <c r="Q2759">
        <v>37</v>
      </c>
      <c r="R2759">
        <v>8.4</v>
      </c>
      <c r="S2759">
        <v>52</v>
      </c>
      <c r="T2759" t="s">
        <v>2124</v>
      </c>
      <c r="U2759">
        <f>VLOOKUP(T2759,Index!$J$2:$K$1319,2,FALSE)</f>
        <v>736</v>
      </c>
      <c r="V2759" t="s">
        <v>37</v>
      </c>
      <c r="W2759">
        <f t="shared" si="173"/>
        <v>3</v>
      </c>
    </row>
    <row r="2760" spans="1:23">
      <c r="A2760" t="s">
        <v>2513</v>
      </c>
      <c r="B2760" t="s">
        <v>39</v>
      </c>
      <c r="C2760">
        <f>VLOOKUP(B2760,Index!$A$2:$B$18,2,FALSE)</f>
        <v>8</v>
      </c>
      <c r="D2760">
        <v>2004</v>
      </c>
      <c r="E2760" t="s">
        <v>13</v>
      </c>
      <c r="F2760">
        <f>VLOOKUP(E2760,Index!$D$2:$E$13,2,FALSE)</f>
        <v>11</v>
      </c>
      <c r="G2760" t="s">
        <v>94</v>
      </c>
      <c r="H2760">
        <f>VLOOKUP(G2760,Index!$G$2:$H$40,2,FALSE)</f>
        <v>15</v>
      </c>
      <c r="I2760" s="3">
        <v>220000</v>
      </c>
      <c r="J2760" s="3">
        <v>170000</v>
      </c>
      <c r="K2760" s="3">
        <v>0</v>
      </c>
      <c r="L2760" s="3">
        <v>60000</v>
      </c>
      <c r="M2760" s="3">
        <f t="shared" si="172"/>
        <v>450000</v>
      </c>
      <c r="N2760" s="3">
        <f t="shared" si="174"/>
        <v>112500</v>
      </c>
      <c r="O2760" s="3">
        <f t="shared" si="175"/>
        <v>0</v>
      </c>
      <c r="P2760">
        <v>7.5</v>
      </c>
      <c r="Q2760">
        <v>21</v>
      </c>
      <c r="R2760">
        <v>8.3000000000000007</v>
      </c>
      <c r="S2760">
        <v>23</v>
      </c>
      <c r="T2760" t="s">
        <v>95</v>
      </c>
      <c r="U2760">
        <f>VLOOKUP(T2760,Index!$J$2:$K$1319,2,FALSE)</f>
        <v>356</v>
      </c>
      <c r="V2760" t="s">
        <v>15</v>
      </c>
      <c r="W2760">
        <f t="shared" si="173"/>
        <v>3</v>
      </c>
    </row>
    <row r="2761" spans="1:23">
      <c r="A2761" t="s">
        <v>2514</v>
      </c>
      <c r="B2761" t="s">
        <v>20</v>
      </c>
      <c r="C2761">
        <f>VLOOKUP(B2761,Index!$A$2:$B$18,2,FALSE)</f>
        <v>3</v>
      </c>
      <c r="D2761">
        <v>2007</v>
      </c>
      <c r="E2761" t="s">
        <v>43</v>
      </c>
      <c r="F2761">
        <f>VLOOKUP(E2761,Index!$D$2:$E$13,2,FALSE)</f>
        <v>6</v>
      </c>
      <c r="G2761" t="s">
        <v>480</v>
      </c>
      <c r="H2761">
        <f>VLOOKUP(G2761,Index!$G$2:$H$40,2,FALSE)</f>
        <v>21</v>
      </c>
      <c r="I2761" s="3">
        <v>420000</v>
      </c>
      <c r="J2761" s="3">
        <v>0</v>
      </c>
      <c r="K2761" s="3">
        <v>0</v>
      </c>
      <c r="L2761" s="3">
        <v>30000</v>
      </c>
      <c r="M2761" s="3">
        <f t="shared" si="172"/>
        <v>450000</v>
      </c>
      <c r="N2761" s="3">
        <f t="shared" si="174"/>
        <v>112500</v>
      </c>
      <c r="O2761" s="3">
        <f t="shared" si="175"/>
        <v>0</v>
      </c>
      <c r="P2761">
        <v>7.9</v>
      </c>
      <c r="Q2761">
        <v>15</v>
      </c>
      <c r="R2761">
        <v>6.7</v>
      </c>
      <c r="S2761">
        <v>6</v>
      </c>
      <c r="T2761" t="s">
        <v>774</v>
      </c>
      <c r="U2761">
        <f>VLOOKUP(T2761,Index!$J$2:$K$1319,2,FALSE)</f>
        <v>186</v>
      </c>
      <c r="V2761" t="s">
        <v>61</v>
      </c>
      <c r="W2761">
        <f t="shared" si="173"/>
        <v>3</v>
      </c>
    </row>
    <row r="2762" spans="1:23">
      <c r="A2762" t="s">
        <v>2515</v>
      </c>
      <c r="B2762" t="s">
        <v>12</v>
      </c>
      <c r="C2762">
        <f>VLOOKUP(B2762,Index!$A$2:$B$18,2,FALSE)</f>
        <v>13</v>
      </c>
      <c r="D2762">
        <v>2008</v>
      </c>
      <c r="E2762" t="s">
        <v>23</v>
      </c>
      <c r="F2762">
        <f>VLOOKUP(E2762,Index!$D$2:$E$13,2,FALSE)</f>
        <v>4</v>
      </c>
      <c r="G2762" t="s">
        <v>168</v>
      </c>
      <c r="H2762">
        <f>VLOOKUP(G2762,Index!$G$2:$H$40,2,FALSE)</f>
        <v>19</v>
      </c>
      <c r="I2762" s="3">
        <v>420000</v>
      </c>
      <c r="J2762" s="3">
        <v>0</v>
      </c>
      <c r="K2762" s="3">
        <v>0</v>
      </c>
      <c r="L2762" s="3">
        <v>30000</v>
      </c>
      <c r="M2762" s="3">
        <f t="shared" si="172"/>
        <v>450000</v>
      </c>
      <c r="N2762" s="3">
        <f t="shared" si="174"/>
        <v>112500</v>
      </c>
      <c r="O2762" s="3">
        <f t="shared" si="175"/>
        <v>0</v>
      </c>
      <c r="R2762">
        <v>7.8</v>
      </c>
      <c r="S2762">
        <v>21</v>
      </c>
      <c r="T2762" t="s">
        <v>1181</v>
      </c>
      <c r="U2762">
        <f>VLOOKUP(T2762,Index!$J$2:$K$1319,2,FALSE)</f>
        <v>158</v>
      </c>
      <c r="V2762" t="s">
        <v>15</v>
      </c>
      <c r="W2762">
        <f t="shared" si="173"/>
        <v>3</v>
      </c>
    </row>
    <row r="2763" spans="1:23">
      <c r="A2763" t="s">
        <v>2516</v>
      </c>
      <c r="B2763" t="s">
        <v>12</v>
      </c>
      <c r="C2763">
        <f>VLOOKUP(B2763,Index!$A$2:$B$18,2,FALSE)</f>
        <v>13</v>
      </c>
      <c r="D2763">
        <v>2007</v>
      </c>
      <c r="E2763" t="s">
        <v>187</v>
      </c>
      <c r="F2763">
        <f>VLOOKUP(E2763,Index!$D$2:$E$13,2,FALSE)</f>
        <v>2</v>
      </c>
      <c r="G2763" t="s">
        <v>49</v>
      </c>
      <c r="H2763">
        <f>VLOOKUP(G2763,Index!$G$2:$H$40,2,FALSE)</f>
        <v>4</v>
      </c>
      <c r="I2763" s="3">
        <v>420000</v>
      </c>
      <c r="J2763" s="3">
        <v>0</v>
      </c>
      <c r="K2763" s="3">
        <v>0</v>
      </c>
      <c r="L2763" s="3">
        <v>30000</v>
      </c>
      <c r="M2763" s="3">
        <f t="shared" si="172"/>
        <v>450000</v>
      </c>
      <c r="N2763" s="3">
        <f t="shared" si="174"/>
        <v>112500</v>
      </c>
      <c r="O2763" s="3">
        <f t="shared" si="175"/>
        <v>0</v>
      </c>
      <c r="T2763" t="s">
        <v>2517</v>
      </c>
      <c r="U2763">
        <f>VLOOKUP(T2763,Index!$J$2:$K$1319,2,FALSE)</f>
        <v>543</v>
      </c>
      <c r="V2763" t="s">
        <v>15</v>
      </c>
      <c r="W2763">
        <f t="shared" si="173"/>
        <v>3</v>
      </c>
    </row>
    <row r="2764" spans="1:23">
      <c r="A2764" t="s">
        <v>1500</v>
      </c>
      <c r="B2764" t="s">
        <v>63</v>
      </c>
      <c r="C2764">
        <f>VLOOKUP(B2764,Index!$A$2:$B$18,2,FALSE)</f>
        <v>1</v>
      </c>
      <c r="D2764">
        <v>2014</v>
      </c>
      <c r="E2764" t="s">
        <v>34</v>
      </c>
      <c r="F2764">
        <f>VLOOKUP(E2764,Index!$D$2:$E$13,2,FALSE)</f>
        <v>1</v>
      </c>
      <c r="G2764" t="s">
        <v>194</v>
      </c>
      <c r="H2764">
        <f>VLOOKUP(G2764,Index!$G$2:$H$40,2,FALSE)</f>
        <v>38</v>
      </c>
      <c r="I2764" s="3">
        <v>210000</v>
      </c>
      <c r="J2764" s="3">
        <v>200000</v>
      </c>
      <c r="K2764" s="3">
        <v>0</v>
      </c>
      <c r="L2764" s="3">
        <v>40000</v>
      </c>
      <c r="M2764" s="3">
        <f t="shared" si="172"/>
        <v>450000</v>
      </c>
      <c r="N2764" s="3">
        <f t="shared" si="174"/>
        <v>112500</v>
      </c>
      <c r="O2764" s="3">
        <f t="shared" si="175"/>
        <v>0</v>
      </c>
      <c r="R2764">
        <v>6.4</v>
      </c>
      <c r="S2764">
        <v>7</v>
      </c>
      <c r="T2764" t="s">
        <v>627</v>
      </c>
      <c r="U2764">
        <f>VLOOKUP(T2764,Index!$J$2:$K$1319,2,FALSE)</f>
        <v>1195</v>
      </c>
      <c r="V2764" t="s">
        <v>78</v>
      </c>
      <c r="W2764">
        <f t="shared" si="173"/>
        <v>3</v>
      </c>
    </row>
    <row r="2765" spans="1:23">
      <c r="A2765" t="s">
        <v>1821</v>
      </c>
      <c r="B2765" t="s">
        <v>12</v>
      </c>
      <c r="C2765">
        <f>VLOOKUP(B2765,Index!$A$2:$B$18,2,FALSE)</f>
        <v>13</v>
      </c>
      <c r="D2765">
        <v>2009</v>
      </c>
      <c r="E2765" t="s">
        <v>187</v>
      </c>
      <c r="F2765">
        <f>VLOOKUP(E2765,Index!$D$2:$E$13,2,FALSE)</f>
        <v>2</v>
      </c>
      <c r="G2765" t="s">
        <v>49</v>
      </c>
      <c r="H2765">
        <f>VLOOKUP(G2765,Index!$G$2:$H$40,2,FALSE)</f>
        <v>4</v>
      </c>
      <c r="I2765" s="3">
        <v>420000</v>
      </c>
      <c r="J2765" s="3">
        <v>0</v>
      </c>
      <c r="K2765" s="3">
        <v>0</v>
      </c>
      <c r="L2765" s="3">
        <v>30000</v>
      </c>
      <c r="M2765" s="3">
        <f t="shared" si="172"/>
        <v>450000</v>
      </c>
      <c r="N2765" s="3">
        <f t="shared" si="174"/>
        <v>112500</v>
      </c>
      <c r="O2765" s="3">
        <f t="shared" si="175"/>
        <v>0</v>
      </c>
      <c r="T2765" t="s">
        <v>1181</v>
      </c>
      <c r="U2765">
        <f>VLOOKUP(T2765,Index!$J$2:$K$1319,2,FALSE)</f>
        <v>158</v>
      </c>
      <c r="V2765" t="s">
        <v>15</v>
      </c>
      <c r="W2765">
        <f t="shared" si="173"/>
        <v>3</v>
      </c>
    </row>
    <row r="2766" spans="1:23">
      <c r="A2766" t="s">
        <v>2518</v>
      </c>
      <c r="B2766" t="s">
        <v>97</v>
      </c>
      <c r="C2766">
        <f>VLOOKUP(B2766,Index!$A$2:$B$18,2,FALSE)</f>
        <v>16</v>
      </c>
      <c r="D2766">
        <v>2003</v>
      </c>
      <c r="E2766" t="s">
        <v>48</v>
      </c>
      <c r="F2766">
        <f>VLOOKUP(E2766,Index!$D$2:$E$13,2,FALSE)</f>
        <v>9</v>
      </c>
      <c r="G2766" t="s">
        <v>49</v>
      </c>
      <c r="H2766">
        <f>VLOOKUP(G2766,Index!$G$2:$H$40,2,FALSE)</f>
        <v>4</v>
      </c>
      <c r="I2766" s="3">
        <v>340000</v>
      </c>
      <c r="J2766" s="3">
        <v>100000</v>
      </c>
      <c r="K2766" s="3">
        <v>0</v>
      </c>
      <c r="L2766" s="3">
        <v>20000</v>
      </c>
      <c r="M2766" s="3">
        <f t="shared" si="172"/>
        <v>460000</v>
      </c>
      <c r="N2766" s="3">
        <f t="shared" si="174"/>
        <v>115000</v>
      </c>
      <c r="O2766" s="3">
        <f t="shared" si="175"/>
        <v>0</v>
      </c>
      <c r="P2766">
        <v>7.6</v>
      </c>
      <c r="Q2766">
        <v>30</v>
      </c>
      <c r="R2766">
        <v>8.6999999999999993</v>
      </c>
      <c r="S2766">
        <v>30</v>
      </c>
      <c r="T2766" t="s">
        <v>237</v>
      </c>
      <c r="U2766">
        <f>VLOOKUP(T2766,Index!$J$2:$K$1319,2,FALSE)</f>
        <v>1247</v>
      </c>
      <c r="V2766" t="s">
        <v>61</v>
      </c>
      <c r="W2766">
        <f t="shared" si="173"/>
        <v>3</v>
      </c>
    </row>
    <row r="2767" spans="1:23">
      <c r="A2767" t="s">
        <v>2519</v>
      </c>
      <c r="B2767" t="s">
        <v>20</v>
      </c>
      <c r="C2767">
        <f>VLOOKUP(B2767,Index!$A$2:$B$18,2,FALSE)</f>
        <v>3</v>
      </c>
      <c r="D2767">
        <v>2008</v>
      </c>
      <c r="E2767" t="s">
        <v>23</v>
      </c>
      <c r="F2767">
        <f>VLOOKUP(E2767,Index!$D$2:$E$13,2,FALSE)</f>
        <v>4</v>
      </c>
      <c r="G2767" t="s">
        <v>77</v>
      </c>
      <c r="H2767">
        <f>VLOOKUP(G2767,Index!$G$2:$H$40,2,FALSE)</f>
        <v>35</v>
      </c>
      <c r="I2767" s="3">
        <v>410000</v>
      </c>
      <c r="J2767" s="3">
        <v>0</v>
      </c>
      <c r="K2767" s="3">
        <v>0</v>
      </c>
      <c r="L2767" s="3">
        <v>30000</v>
      </c>
      <c r="M2767" s="3">
        <f t="shared" si="172"/>
        <v>440000</v>
      </c>
      <c r="N2767" s="3">
        <f t="shared" si="174"/>
        <v>110000</v>
      </c>
      <c r="O2767" s="3">
        <f t="shared" si="175"/>
        <v>0</v>
      </c>
      <c r="P2767">
        <v>6.8</v>
      </c>
      <c r="Q2767">
        <v>7</v>
      </c>
      <c r="R2767">
        <v>7</v>
      </c>
      <c r="S2767">
        <v>4</v>
      </c>
      <c r="T2767" t="s">
        <v>77</v>
      </c>
      <c r="U2767">
        <f>VLOOKUP(T2767,Index!$J$2:$K$1319,2,FALSE)</f>
        <v>1199</v>
      </c>
      <c r="V2767" t="s">
        <v>15</v>
      </c>
      <c r="W2767">
        <f t="shared" si="173"/>
        <v>1</v>
      </c>
    </row>
    <row r="2768" spans="1:23">
      <c r="A2768" t="s">
        <v>2520</v>
      </c>
      <c r="B2768" t="s">
        <v>28</v>
      </c>
      <c r="C2768">
        <f>VLOOKUP(B2768,Index!$A$2:$B$18,2,FALSE)</f>
        <v>15</v>
      </c>
      <c r="D2768">
        <v>2008</v>
      </c>
      <c r="E2768" t="s">
        <v>48</v>
      </c>
      <c r="F2768">
        <f>VLOOKUP(E2768,Index!$D$2:$E$13,2,FALSE)</f>
        <v>9</v>
      </c>
      <c r="G2768" t="s">
        <v>49</v>
      </c>
      <c r="H2768">
        <f>VLOOKUP(G2768,Index!$G$2:$H$40,2,FALSE)</f>
        <v>4</v>
      </c>
      <c r="I2768" s="3">
        <v>300000</v>
      </c>
      <c r="J2768" s="3">
        <v>110000</v>
      </c>
      <c r="K2768" s="3">
        <v>0</v>
      </c>
      <c r="L2768" s="3">
        <v>40000</v>
      </c>
      <c r="M2768" s="3">
        <f t="shared" si="172"/>
        <v>450000</v>
      </c>
      <c r="N2768" s="3">
        <f t="shared" si="174"/>
        <v>112500</v>
      </c>
      <c r="O2768" s="3">
        <f t="shared" si="175"/>
        <v>0</v>
      </c>
      <c r="P2768">
        <v>6.9</v>
      </c>
      <c r="Q2768">
        <v>54</v>
      </c>
      <c r="R2768">
        <v>7.3</v>
      </c>
      <c r="S2768">
        <v>26</v>
      </c>
      <c r="T2768" t="s">
        <v>1899</v>
      </c>
      <c r="U2768">
        <f>VLOOKUP(T2768,Index!$J$2:$K$1319,2,FALSE)</f>
        <v>788</v>
      </c>
      <c r="V2768" t="s">
        <v>61</v>
      </c>
      <c r="W2768">
        <f t="shared" si="173"/>
        <v>3</v>
      </c>
    </row>
    <row r="2769" spans="1:23">
      <c r="A2769" t="s">
        <v>2521</v>
      </c>
      <c r="B2769" t="s">
        <v>28</v>
      </c>
      <c r="C2769">
        <f>VLOOKUP(B2769,Index!$A$2:$B$18,2,FALSE)</f>
        <v>15</v>
      </c>
      <c r="D2769">
        <v>2011</v>
      </c>
      <c r="E2769" t="s">
        <v>13</v>
      </c>
      <c r="F2769">
        <f>VLOOKUP(E2769,Index!$D$2:$E$13,2,FALSE)</f>
        <v>11</v>
      </c>
      <c r="G2769" t="s">
        <v>35</v>
      </c>
      <c r="H2769">
        <f>VLOOKUP(G2769,Index!$G$2:$H$40,2,FALSE)</f>
        <v>32</v>
      </c>
      <c r="I2769" s="3">
        <v>400000</v>
      </c>
      <c r="J2769" s="3">
        <v>30000</v>
      </c>
      <c r="K2769" s="3">
        <v>0</v>
      </c>
      <c r="L2769" s="3">
        <v>30000</v>
      </c>
      <c r="M2769" s="3">
        <f t="shared" si="172"/>
        <v>460000</v>
      </c>
      <c r="N2769" s="3">
        <f t="shared" si="174"/>
        <v>115000</v>
      </c>
      <c r="O2769" s="3">
        <f t="shared" si="175"/>
        <v>0</v>
      </c>
      <c r="P2769">
        <v>6.9</v>
      </c>
      <c r="Q2769">
        <v>27</v>
      </c>
      <c r="R2769">
        <v>6.8</v>
      </c>
      <c r="S2769">
        <v>24</v>
      </c>
      <c r="T2769" t="s">
        <v>306</v>
      </c>
      <c r="U2769">
        <f>VLOOKUP(T2769,Index!$J$2:$K$1319,2,FALSE)</f>
        <v>1259</v>
      </c>
      <c r="V2769" t="s">
        <v>15</v>
      </c>
      <c r="W2769">
        <f t="shared" si="173"/>
        <v>3</v>
      </c>
    </row>
    <row r="2770" spans="1:23">
      <c r="A2770" t="s">
        <v>2522</v>
      </c>
      <c r="B2770" t="s">
        <v>112</v>
      </c>
      <c r="C2770">
        <f>VLOOKUP(B2770,Index!$A$2:$B$18,2,FALSE)</f>
        <v>11</v>
      </c>
      <c r="D2770">
        <v>2006</v>
      </c>
      <c r="E2770" t="s">
        <v>17</v>
      </c>
      <c r="F2770">
        <f>VLOOKUP(E2770,Index!$D$2:$E$13,2,FALSE)</f>
        <v>7</v>
      </c>
      <c r="G2770" t="s">
        <v>45</v>
      </c>
      <c r="H2770">
        <f>VLOOKUP(G2770,Index!$G$2:$H$40,2,FALSE)</f>
        <v>30</v>
      </c>
      <c r="I2770" s="3">
        <v>370000</v>
      </c>
      <c r="J2770" s="3">
        <v>30000</v>
      </c>
      <c r="K2770" s="3">
        <v>0</v>
      </c>
      <c r="L2770" s="3">
        <v>40000</v>
      </c>
      <c r="M2770" s="3">
        <f t="shared" si="172"/>
        <v>440000</v>
      </c>
      <c r="N2770" s="3">
        <f t="shared" si="174"/>
        <v>110000</v>
      </c>
      <c r="O2770" s="3">
        <f t="shared" si="175"/>
        <v>0</v>
      </c>
      <c r="P2770">
        <v>7.6</v>
      </c>
      <c r="Q2770">
        <v>32</v>
      </c>
      <c r="T2770" t="s">
        <v>2319</v>
      </c>
      <c r="U2770">
        <f>VLOOKUP(T2770,Index!$J$2:$K$1319,2,FALSE)</f>
        <v>230</v>
      </c>
      <c r="V2770" t="s">
        <v>15</v>
      </c>
      <c r="W2770">
        <f t="shared" si="173"/>
        <v>3</v>
      </c>
    </row>
    <row r="2771" spans="1:23">
      <c r="A2771" t="s">
        <v>2523</v>
      </c>
      <c r="B2771" t="s">
        <v>112</v>
      </c>
      <c r="C2771">
        <f>VLOOKUP(B2771,Index!$A$2:$B$18,2,FALSE)</f>
        <v>11</v>
      </c>
      <c r="D2771">
        <v>2007</v>
      </c>
      <c r="E2771" t="s">
        <v>17</v>
      </c>
      <c r="F2771">
        <f>VLOOKUP(E2771,Index!$D$2:$E$13,2,FALSE)</f>
        <v>7</v>
      </c>
      <c r="G2771" t="s">
        <v>94</v>
      </c>
      <c r="H2771">
        <f>VLOOKUP(G2771,Index!$G$2:$H$40,2,FALSE)</f>
        <v>15</v>
      </c>
      <c r="I2771" s="3">
        <v>20000</v>
      </c>
      <c r="J2771" s="3">
        <v>380000</v>
      </c>
      <c r="K2771" s="3">
        <v>10000</v>
      </c>
      <c r="L2771" s="3">
        <v>50000</v>
      </c>
      <c r="M2771" s="3">
        <f t="shared" si="172"/>
        <v>460000</v>
      </c>
      <c r="N2771" s="3">
        <f t="shared" si="174"/>
        <v>115000</v>
      </c>
      <c r="O2771" s="3">
        <f t="shared" si="175"/>
        <v>0</v>
      </c>
      <c r="P2771">
        <v>7.6</v>
      </c>
      <c r="Q2771">
        <v>23</v>
      </c>
      <c r="R2771">
        <v>8.1999999999999993</v>
      </c>
      <c r="S2771">
        <v>27</v>
      </c>
      <c r="T2771" t="s">
        <v>491</v>
      </c>
      <c r="U2771">
        <f>VLOOKUP(T2771,Index!$J$2:$K$1319,2,FALSE)</f>
        <v>261</v>
      </c>
      <c r="V2771" t="s">
        <v>78</v>
      </c>
      <c r="W2771">
        <f t="shared" si="173"/>
        <v>3</v>
      </c>
    </row>
    <row r="2772" spans="1:23">
      <c r="A2772" t="s">
        <v>1999</v>
      </c>
      <c r="B2772" t="s">
        <v>12</v>
      </c>
      <c r="C2772">
        <f>VLOOKUP(B2772,Index!$A$2:$B$18,2,FALSE)</f>
        <v>13</v>
      </c>
      <c r="D2772">
        <v>2007</v>
      </c>
      <c r="E2772" t="s">
        <v>34</v>
      </c>
      <c r="F2772">
        <f>VLOOKUP(E2772,Index!$D$2:$E$13,2,FALSE)</f>
        <v>1</v>
      </c>
      <c r="G2772" t="s">
        <v>588</v>
      </c>
      <c r="H2772">
        <f>VLOOKUP(G2772,Index!$G$2:$H$40,2,FALSE)</f>
        <v>37</v>
      </c>
      <c r="I2772" s="3">
        <v>390000</v>
      </c>
      <c r="J2772" s="3">
        <v>20000</v>
      </c>
      <c r="K2772" s="3">
        <v>0</v>
      </c>
      <c r="L2772" s="3">
        <v>30000</v>
      </c>
      <c r="M2772" s="3">
        <f t="shared" si="172"/>
        <v>440000</v>
      </c>
      <c r="N2772" s="3">
        <f t="shared" si="174"/>
        <v>110000</v>
      </c>
      <c r="O2772" s="3">
        <f t="shared" si="175"/>
        <v>0</v>
      </c>
      <c r="P2772">
        <v>6.9</v>
      </c>
      <c r="Q2772">
        <v>16</v>
      </c>
      <c r="R2772">
        <v>5.8</v>
      </c>
      <c r="S2772">
        <v>22</v>
      </c>
      <c r="T2772" t="s">
        <v>1093</v>
      </c>
      <c r="U2772">
        <f>VLOOKUP(T2772,Index!$J$2:$K$1319,2,FALSE)</f>
        <v>915</v>
      </c>
      <c r="V2772" t="s">
        <v>78</v>
      </c>
      <c r="W2772">
        <f t="shared" si="173"/>
        <v>3</v>
      </c>
    </row>
    <row r="2773" spans="1:23">
      <c r="A2773" t="s">
        <v>2524</v>
      </c>
      <c r="B2773" t="s">
        <v>33</v>
      </c>
      <c r="C2773">
        <f>VLOOKUP(B2773,Index!$A$2:$B$18,2,FALSE)</f>
        <v>9</v>
      </c>
      <c r="D2773">
        <v>2011</v>
      </c>
      <c r="E2773" t="s">
        <v>48</v>
      </c>
      <c r="F2773">
        <f>VLOOKUP(E2773,Index!$D$2:$E$13,2,FALSE)</f>
        <v>9</v>
      </c>
      <c r="G2773" t="s">
        <v>429</v>
      </c>
      <c r="H2773">
        <f>VLOOKUP(G2773,Index!$G$2:$H$40,2,FALSE)</f>
        <v>34</v>
      </c>
      <c r="I2773" s="3">
        <v>200000</v>
      </c>
      <c r="J2773" s="3">
        <v>150000</v>
      </c>
      <c r="K2773" s="3">
        <v>30000</v>
      </c>
      <c r="L2773" s="3">
        <v>70000</v>
      </c>
      <c r="M2773" s="3">
        <f t="shared" si="172"/>
        <v>450000</v>
      </c>
      <c r="N2773" s="3">
        <f t="shared" si="174"/>
        <v>112500</v>
      </c>
      <c r="O2773" s="3">
        <f t="shared" si="175"/>
        <v>0</v>
      </c>
      <c r="P2773">
        <v>7.1</v>
      </c>
      <c r="Q2773">
        <v>52</v>
      </c>
      <c r="R2773">
        <v>7.3</v>
      </c>
      <c r="S2773">
        <v>58</v>
      </c>
      <c r="T2773" t="s">
        <v>430</v>
      </c>
      <c r="U2773">
        <f>VLOOKUP(T2773,Index!$J$2:$K$1319,2,FALSE)</f>
        <v>1267</v>
      </c>
      <c r="V2773" t="s">
        <v>37</v>
      </c>
      <c r="W2773">
        <f t="shared" si="173"/>
        <v>3</v>
      </c>
    </row>
    <row r="2774" spans="1:23">
      <c r="A2774" t="s">
        <v>1500</v>
      </c>
      <c r="B2774" t="s">
        <v>130</v>
      </c>
      <c r="C2774">
        <f>VLOOKUP(B2774,Index!$A$2:$B$18,2,FALSE)</f>
        <v>14</v>
      </c>
      <c r="D2774">
        <v>2014</v>
      </c>
      <c r="E2774" t="s">
        <v>34</v>
      </c>
      <c r="F2774">
        <f>VLOOKUP(E2774,Index!$D$2:$E$13,2,FALSE)</f>
        <v>1</v>
      </c>
      <c r="G2774" t="s">
        <v>194</v>
      </c>
      <c r="H2774">
        <f>VLOOKUP(G2774,Index!$G$2:$H$40,2,FALSE)</f>
        <v>38</v>
      </c>
      <c r="I2774" s="3">
        <v>210000</v>
      </c>
      <c r="J2774" s="3">
        <v>210000</v>
      </c>
      <c r="K2774" s="3">
        <v>0</v>
      </c>
      <c r="L2774" s="3">
        <v>40000</v>
      </c>
      <c r="M2774" s="3">
        <f t="shared" si="172"/>
        <v>460000</v>
      </c>
      <c r="N2774" s="3">
        <f t="shared" si="174"/>
        <v>115000</v>
      </c>
      <c r="O2774" s="3">
        <f t="shared" si="175"/>
        <v>0</v>
      </c>
      <c r="R2774">
        <v>7</v>
      </c>
      <c r="S2774">
        <v>20</v>
      </c>
      <c r="T2774" t="s">
        <v>627</v>
      </c>
      <c r="U2774">
        <f>VLOOKUP(T2774,Index!$J$2:$K$1319,2,FALSE)</f>
        <v>1195</v>
      </c>
      <c r="V2774" t="s">
        <v>78</v>
      </c>
      <c r="W2774">
        <f t="shared" si="173"/>
        <v>3</v>
      </c>
    </row>
    <row r="2775" spans="1:23">
      <c r="A2775" t="s">
        <v>2525</v>
      </c>
      <c r="B2775" t="s">
        <v>39</v>
      </c>
      <c r="C2775">
        <f>VLOOKUP(B2775,Index!$A$2:$B$18,2,FALSE)</f>
        <v>8</v>
      </c>
      <c r="D2775">
        <v>2006</v>
      </c>
      <c r="E2775" t="s">
        <v>90</v>
      </c>
      <c r="F2775">
        <f>VLOOKUP(E2775,Index!$D$2:$E$13,2,FALSE)</f>
        <v>8</v>
      </c>
      <c r="G2775" t="s">
        <v>657</v>
      </c>
      <c r="H2775">
        <f>VLOOKUP(G2775,Index!$G$2:$H$40,2,FALSE)</f>
        <v>33</v>
      </c>
      <c r="I2775" s="3">
        <v>220000</v>
      </c>
      <c r="J2775" s="3">
        <v>30000</v>
      </c>
      <c r="K2775" s="3">
        <v>0</v>
      </c>
      <c r="L2775" s="3">
        <v>200000</v>
      </c>
      <c r="M2775" s="3">
        <f t="shared" si="172"/>
        <v>450000</v>
      </c>
      <c r="N2775" s="3">
        <f t="shared" si="174"/>
        <v>112500</v>
      </c>
      <c r="O2775" s="3">
        <f t="shared" si="175"/>
        <v>0</v>
      </c>
      <c r="P2775">
        <v>8.6</v>
      </c>
      <c r="Q2775">
        <v>52</v>
      </c>
      <c r="R2775">
        <v>8.4</v>
      </c>
      <c r="S2775">
        <v>116</v>
      </c>
      <c r="T2775" t="s">
        <v>1651</v>
      </c>
      <c r="U2775">
        <f>VLOOKUP(T2775,Index!$J$2:$K$1319,2,FALSE)</f>
        <v>98</v>
      </c>
      <c r="V2775" t="s">
        <v>37</v>
      </c>
      <c r="W2775">
        <f t="shared" si="173"/>
        <v>3</v>
      </c>
    </row>
    <row r="2776" spans="1:23">
      <c r="A2776" t="s">
        <v>2073</v>
      </c>
      <c r="B2776" t="s">
        <v>156</v>
      </c>
      <c r="C2776">
        <f>VLOOKUP(B2776,Index!$A$2:$B$18,2,FALSE)</f>
        <v>4</v>
      </c>
      <c r="D2776">
        <v>2004</v>
      </c>
      <c r="E2776" t="s">
        <v>17</v>
      </c>
      <c r="F2776">
        <f>VLOOKUP(E2776,Index!$D$2:$E$13,2,FALSE)</f>
        <v>7</v>
      </c>
      <c r="G2776" t="s">
        <v>429</v>
      </c>
      <c r="H2776">
        <f>VLOOKUP(G2776,Index!$G$2:$H$40,2,FALSE)</f>
        <v>34</v>
      </c>
      <c r="I2776" s="3">
        <v>320000</v>
      </c>
      <c r="J2776" s="3">
        <v>120000</v>
      </c>
      <c r="K2776" s="3">
        <v>0</v>
      </c>
      <c r="L2776" s="3">
        <v>10000</v>
      </c>
      <c r="M2776" s="3">
        <f t="shared" si="172"/>
        <v>450000</v>
      </c>
      <c r="N2776" s="3">
        <f t="shared" si="174"/>
        <v>112500</v>
      </c>
      <c r="O2776" s="3">
        <f t="shared" si="175"/>
        <v>0</v>
      </c>
      <c r="T2776" t="s">
        <v>1359</v>
      </c>
      <c r="U2776">
        <f>VLOOKUP(T2776,Index!$J$2:$K$1319,2,FALSE)</f>
        <v>229</v>
      </c>
      <c r="V2776" t="s">
        <v>15</v>
      </c>
      <c r="W2776">
        <f t="shared" si="173"/>
        <v>3</v>
      </c>
    </row>
    <row r="2777" spans="1:23">
      <c r="A2777" t="s">
        <v>2526</v>
      </c>
      <c r="B2777" t="s">
        <v>20</v>
      </c>
      <c r="C2777">
        <f>VLOOKUP(B2777,Index!$A$2:$B$18,2,FALSE)</f>
        <v>3</v>
      </c>
      <c r="D2777">
        <v>2007</v>
      </c>
      <c r="E2777" t="s">
        <v>23</v>
      </c>
      <c r="F2777">
        <f>VLOOKUP(E2777,Index!$D$2:$E$13,2,FALSE)</f>
        <v>4</v>
      </c>
      <c r="G2777" t="s">
        <v>77</v>
      </c>
      <c r="H2777">
        <f>VLOOKUP(G2777,Index!$G$2:$H$40,2,FALSE)</f>
        <v>35</v>
      </c>
      <c r="I2777" s="3">
        <v>410000</v>
      </c>
      <c r="J2777" s="3">
        <v>0</v>
      </c>
      <c r="K2777" s="3">
        <v>0</v>
      </c>
      <c r="L2777" s="3">
        <v>30000</v>
      </c>
      <c r="M2777" s="3">
        <f t="shared" si="172"/>
        <v>440000</v>
      </c>
      <c r="N2777" s="3">
        <f t="shared" si="174"/>
        <v>110000</v>
      </c>
      <c r="O2777" s="3">
        <f t="shared" si="175"/>
        <v>0</v>
      </c>
      <c r="R2777">
        <v>6.8</v>
      </c>
      <c r="S2777">
        <v>6</v>
      </c>
      <c r="T2777" t="s">
        <v>144</v>
      </c>
      <c r="U2777">
        <f>VLOOKUP(T2777,Index!$J$2:$K$1319,2,FALSE)</f>
        <v>22</v>
      </c>
      <c r="V2777" t="s">
        <v>15</v>
      </c>
      <c r="W2777">
        <f t="shared" si="173"/>
        <v>3</v>
      </c>
    </row>
    <row r="2778" spans="1:23">
      <c r="A2778" t="s">
        <v>1776</v>
      </c>
      <c r="B2778" t="s">
        <v>12</v>
      </c>
      <c r="C2778">
        <f>VLOOKUP(B2778,Index!$A$2:$B$18,2,FALSE)</f>
        <v>13</v>
      </c>
      <c r="D2778">
        <v>2007</v>
      </c>
      <c r="E2778" t="s">
        <v>34</v>
      </c>
      <c r="F2778">
        <f>VLOOKUP(E2778,Index!$D$2:$E$13,2,FALSE)</f>
        <v>1</v>
      </c>
      <c r="G2778" t="s">
        <v>402</v>
      </c>
      <c r="H2778">
        <f>VLOOKUP(G2778,Index!$G$2:$H$40,2,FALSE)</f>
        <v>13</v>
      </c>
      <c r="I2778" s="3">
        <v>390000</v>
      </c>
      <c r="J2778" s="3">
        <v>20000</v>
      </c>
      <c r="K2778" s="3">
        <v>10000</v>
      </c>
      <c r="L2778" s="3">
        <v>40000</v>
      </c>
      <c r="M2778" s="3">
        <f t="shared" si="172"/>
        <v>460000</v>
      </c>
      <c r="N2778" s="3">
        <f t="shared" si="174"/>
        <v>115000</v>
      </c>
      <c r="O2778" s="3">
        <f t="shared" si="175"/>
        <v>0</v>
      </c>
      <c r="P2778">
        <v>5.3</v>
      </c>
      <c r="Q2778">
        <v>17</v>
      </c>
      <c r="R2778">
        <v>7.2</v>
      </c>
      <c r="S2778">
        <v>17</v>
      </c>
      <c r="T2778" t="s">
        <v>370</v>
      </c>
      <c r="U2778">
        <f>VLOOKUP(T2778,Index!$J$2:$K$1319,2,FALSE)</f>
        <v>394</v>
      </c>
      <c r="V2778" t="s">
        <v>61</v>
      </c>
      <c r="W2778">
        <f t="shared" si="173"/>
        <v>3</v>
      </c>
    </row>
    <row r="2779" spans="1:23">
      <c r="A2779" t="s">
        <v>2527</v>
      </c>
      <c r="B2779" t="s">
        <v>20</v>
      </c>
      <c r="C2779">
        <f>VLOOKUP(B2779,Index!$A$2:$B$18,2,FALSE)</f>
        <v>3</v>
      </c>
      <c r="D2779">
        <v>2007</v>
      </c>
      <c r="E2779" t="s">
        <v>34</v>
      </c>
      <c r="F2779">
        <f>VLOOKUP(E2779,Index!$D$2:$E$13,2,FALSE)</f>
        <v>1</v>
      </c>
      <c r="G2779" t="s">
        <v>49</v>
      </c>
      <c r="H2779">
        <f>VLOOKUP(G2779,Index!$G$2:$H$40,2,FALSE)</f>
        <v>4</v>
      </c>
      <c r="I2779" s="3">
        <v>410000</v>
      </c>
      <c r="J2779" s="3">
        <v>0</v>
      </c>
      <c r="K2779" s="3">
        <v>0</v>
      </c>
      <c r="L2779" s="3">
        <v>30000</v>
      </c>
      <c r="M2779" s="3">
        <f t="shared" si="172"/>
        <v>440000</v>
      </c>
      <c r="N2779" s="3">
        <f t="shared" si="174"/>
        <v>110000</v>
      </c>
      <c r="O2779" s="3">
        <f t="shared" si="175"/>
        <v>0</v>
      </c>
      <c r="P2779">
        <v>5.8</v>
      </c>
      <c r="Q2779">
        <v>9</v>
      </c>
      <c r="T2779" t="s">
        <v>237</v>
      </c>
      <c r="U2779">
        <f>VLOOKUP(T2779,Index!$J$2:$K$1319,2,FALSE)</f>
        <v>1247</v>
      </c>
      <c r="V2779" t="s">
        <v>15</v>
      </c>
      <c r="W2779">
        <f t="shared" si="173"/>
        <v>3</v>
      </c>
    </row>
    <row r="2780" spans="1:23">
      <c r="A2780" t="s">
        <v>1991</v>
      </c>
      <c r="B2780" t="s">
        <v>28</v>
      </c>
      <c r="C2780">
        <f>VLOOKUP(B2780,Index!$A$2:$B$18,2,FALSE)</f>
        <v>15</v>
      </c>
      <c r="D2780">
        <v>2007</v>
      </c>
      <c r="E2780" t="s">
        <v>17</v>
      </c>
      <c r="F2780">
        <f>VLOOKUP(E2780,Index!$D$2:$E$13,2,FALSE)</f>
        <v>7</v>
      </c>
      <c r="G2780" t="s">
        <v>407</v>
      </c>
      <c r="H2780">
        <f>VLOOKUP(G2780,Index!$G$2:$H$40,2,FALSE)</f>
        <v>29</v>
      </c>
      <c r="I2780" s="3">
        <v>120000</v>
      </c>
      <c r="J2780" s="3">
        <v>280000</v>
      </c>
      <c r="K2780" s="3">
        <v>0</v>
      </c>
      <c r="L2780" s="3">
        <v>50000</v>
      </c>
      <c r="M2780" s="3">
        <f t="shared" si="172"/>
        <v>450000</v>
      </c>
      <c r="N2780" s="3">
        <f t="shared" si="174"/>
        <v>112500</v>
      </c>
      <c r="O2780" s="3">
        <f t="shared" si="175"/>
        <v>0</v>
      </c>
      <c r="P2780">
        <v>7.7</v>
      </c>
      <c r="Q2780">
        <v>42</v>
      </c>
      <c r="R2780">
        <v>7.2</v>
      </c>
      <c r="S2780">
        <v>30</v>
      </c>
      <c r="T2780" t="s">
        <v>1992</v>
      </c>
      <c r="U2780">
        <f>VLOOKUP(T2780,Index!$J$2:$K$1319,2,FALSE)</f>
        <v>1013</v>
      </c>
      <c r="V2780" t="s">
        <v>15</v>
      </c>
      <c r="W2780">
        <f t="shared" si="173"/>
        <v>3</v>
      </c>
    </row>
    <row r="2781" spans="1:23">
      <c r="A2781" t="s">
        <v>2528</v>
      </c>
      <c r="B2781" t="s">
        <v>39</v>
      </c>
      <c r="C2781">
        <f>VLOOKUP(B2781,Index!$A$2:$B$18,2,FALSE)</f>
        <v>8</v>
      </c>
      <c r="D2781">
        <v>2004</v>
      </c>
      <c r="E2781" t="s">
        <v>34</v>
      </c>
      <c r="F2781">
        <f>VLOOKUP(E2781,Index!$D$2:$E$13,2,FALSE)</f>
        <v>1</v>
      </c>
      <c r="G2781" t="s">
        <v>657</v>
      </c>
      <c r="H2781">
        <f>VLOOKUP(G2781,Index!$G$2:$H$40,2,FALSE)</f>
        <v>33</v>
      </c>
      <c r="I2781" s="3">
        <v>40000</v>
      </c>
      <c r="J2781" s="3">
        <v>30000</v>
      </c>
      <c r="K2781" s="3">
        <v>360000</v>
      </c>
      <c r="L2781" s="3">
        <v>10000</v>
      </c>
      <c r="M2781" s="3">
        <f t="shared" si="172"/>
        <v>440000</v>
      </c>
      <c r="N2781" s="3">
        <f t="shared" si="174"/>
        <v>110000</v>
      </c>
      <c r="O2781" s="3">
        <f t="shared" si="175"/>
        <v>0</v>
      </c>
      <c r="P2781">
        <v>7.2</v>
      </c>
      <c r="Q2781">
        <v>17</v>
      </c>
      <c r="R2781">
        <v>8.6</v>
      </c>
      <c r="S2781">
        <v>13</v>
      </c>
      <c r="T2781" t="s">
        <v>658</v>
      </c>
      <c r="U2781">
        <f>VLOOKUP(T2781,Index!$J$2:$K$1319,2,FALSE)</f>
        <v>833</v>
      </c>
      <c r="V2781" t="s">
        <v>61</v>
      </c>
      <c r="W2781">
        <f t="shared" si="173"/>
        <v>3</v>
      </c>
    </row>
    <row r="2782" spans="1:23">
      <c r="A2782" t="s">
        <v>1866</v>
      </c>
      <c r="B2782" t="s">
        <v>20</v>
      </c>
      <c r="C2782">
        <f>VLOOKUP(B2782,Index!$A$2:$B$18,2,FALSE)</f>
        <v>3</v>
      </c>
      <c r="D2782">
        <v>2009</v>
      </c>
      <c r="E2782" t="s">
        <v>23</v>
      </c>
      <c r="F2782">
        <f>VLOOKUP(E2782,Index!$D$2:$E$13,2,FALSE)</f>
        <v>4</v>
      </c>
      <c r="G2782" t="s">
        <v>194</v>
      </c>
      <c r="H2782">
        <f>VLOOKUP(G2782,Index!$G$2:$H$40,2,FALSE)</f>
        <v>38</v>
      </c>
      <c r="I2782" s="3">
        <v>320000</v>
      </c>
      <c r="J2782" s="3">
        <v>90000</v>
      </c>
      <c r="K2782" s="3">
        <v>0</v>
      </c>
      <c r="L2782" s="3">
        <v>40000</v>
      </c>
      <c r="M2782" s="3">
        <f t="shared" si="172"/>
        <v>450000</v>
      </c>
      <c r="N2782" s="3">
        <f t="shared" si="174"/>
        <v>112500</v>
      </c>
      <c r="O2782" s="3">
        <f t="shared" si="175"/>
        <v>0</v>
      </c>
      <c r="P2782">
        <v>8</v>
      </c>
      <c r="Q2782">
        <v>8</v>
      </c>
      <c r="R2782">
        <v>7.5</v>
      </c>
      <c r="S2782">
        <v>6</v>
      </c>
      <c r="T2782" t="s">
        <v>611</v>
      </c>
      <c r="U2782">
        <f>VLOOKUP(T2782,Index!$J$2:$K$1319,2,FALSE)</f>
        <v>111</v>
      </c>
      <c r="V2782" t="s">
        <v>15</v>
      </c>
      <c r="W2782">
        <f t="shared" si="173"/>
        <v>3</v>
      </c>
    </row>
    <row r="2783" spans="1:23">
      <c r="A2783" t="s">
        <v>2529</v>
      </c>
      <c r="B2783" t="s">
        <v>97</v>
      </c>
      <c r="C2783">
        <f>VLOOKUP(B2783,Index!$A$2:$B$18,2,FALSE)</f>
        <v>16</v>
      </c>
      <c r="D2783">
        <v>2005</v>
      </c>
      <c r="E2783" t="s">
        <v>59</v>
      </c>
      <c r="F2783">
        <f>VLOOKUP(E2783,Index!$D$2:$E$13,2,FALSE)</f>
        <v>3</v>
      </c>
      <c r="G2783" t="s">
        <v>429</v>
      </c>
      <c r="H2783">
        <f>VLOOKUP(G2783,Index!$G$2:$H$40,2,FALSE)</f>
        <v>34</v>
      </c>
      <c r="I2783" s="3">
        <v>340000</v>
      </c>
      <c r="J2783" s="3">
        <v>100000</v>
      </c>
      <c r="K2783" s="3">
        <v>0</v>
      </c>
      <c r="L2783" s="3">
        <v>20000</v>
      </c>
      <c r="M2783" s="3">
        <f t="shared" si="172"/>
        <v>460000</v>
      </c>
      <c r="N2783" s="3">
        <f t="shared" si="174"/>
        <v>115000</v>
      </c>
      <c r="O2783" s="3">
        <f t="shared" si="175"/>
        <v>0</v>
      </c>
      <c r="P2783">
        <v>5.6</v>
      </c>
      <c r="Q2783">
        <v>48</v>
      </c>
      <c r="R2783">
        <v>6.9</v>
      </c>
      <c r="S2783">
        <v>47</v>
      </c>
      <c r="T2783" t="s">
        <v>2530</v>
      </c>
      <c r="U2783">
        <f>VLOOKUP(T2783,Index!$J$2:$K$1319,2,FALSE)</f>
        <v>1092</v>
      </c>
      <c r="V2783" t="s">
        <v>61</v>
      </c>
      <c r="W2783">
        <f t="shared" si="173"/>
        <v>3</v>
      </c>
    </row>
    <row r="2784" spans="1:23">
      <c r="A2784" t="s">
        <v>535</v>
      </c>
      <c r="B2784" t="s">
        <v>132</v>
      </c>
      <c r="C2784">
        <f>VLOOKUP(B2784,Index!$A$2:$B$18,2,FALSE)</f>
        <v>5</v>
      </c>
      <c r="D2784">
        <v>2004</v>
      </c>
      <c r="E2784" t="s">
        <v>13</v>
      </c>
      <c r="F2784">
        <f>VLOOKUP(E2784,Index!$D$2:$E$13,2,FALSE)</f>
        <v>11</v>
      </c>
      <c r="G2784" t="s">
        <v>94</v>
      </c>
      <c r="H2784">
        <f>VLOOKUP(G2784,Index!$G$2:$H$40,2,FALSE)</f>
        <v>15</v>
      </c>
      <c r="I2784" s="3">
        <v>350000</v>
      </c>
      <c r="J2784" s="3">
        <v>90000</v>
      </c>
      <c r="K2784" s="3">
        <v>0</v>
      </c>
      <c r="L2784" s="3">
        <v>10000</v>
      </c>
      <c r="M2784" s="3">
        <f t="shared" si="172"/>
        <v>450000</v>
      </c>
      <c r="N2784" s="3">
        <f t="shared" si="174"/>
        <v>112500</v>
      </c>
      <c r="O2784" s="3">
        <f t="shared" si="175"/>
        <v>0</v>
      </c>
      <c r="P2784">
        <v>8.3000000000000007</v>
      </c>
      <c r="Q2784">
        <v>17</v>
      </c>
      <c r="R2784">
        <v>6.7</v>
      </c>
      <c r="S2784">
        <v>7</v>
      </c>
      <c r="T2784" t="s">
        <v>135</v>
      </c>
      <c r="U2784">
        <f>VLOOKUP(T2784,Index!$J$2:$K$1319,2,FALSE)</f>
        <v>339</v>
      </c>
      <c r="V2784" t="s">
        <v>15</v>
      </c>
      <c r="W2784">
        <f t="shared" si="173"/>
        <v>3</v>
      </c>
    </row>
    <row r="2785" spans="1:23">
      <c r="A2785" t="s">
        <v>2531</v>
      </c>
      <c r="B2785" t="s">
        <v>33</v>
      </c>
      <c r="C2785">
        <f>VLOOKUP(B2785,Index!$A$2:$B$18,2,FALSE)</f>
        <v>9</v>
      </c>
      <c r="D2785">
        <v>2011</v>
      </c>
      <c r="E2785" t="s">
        <v>48</v>
      </c>
      <c r="F2785">
        <f>VLOOKUP(E2785,Index!$D$2:$E$13,2,FALSE)</f>
        <v>9</v>
      </c>
      <c r="G2785" t="s">
        <v>194</v>
      </c>
      <c r="H2785">
        <f>VLOOKUP(G2785,Index!$G$2:$H$40,2,FALSE)</f>
        <v>38</v>
      </c>
      <c r="I2785" s="3">
        <v>210000</v>
      </c>
      <c r="J2785" s="3">
        <v>160000</v>
      </c>
      <c r="K2785" s="3">
        <v>10000</v>
      </c>
      <c r="L2785" s="3">
        <v>70000</v>
      </c>
      <c r="M2785" s="3">
        <f t="shared" si="172"/>
        <v>450000</v>
      </c>
      <c r="N2785" s="3">
        <f t="shared" si="174"/>
        <v>112500</v>
      </c>
      <c r="O2785" s="3">
        <f t="shared" si="175"/>
        <v>0</v>
      </c>
      <c r="P2785">
        <v>7.4</v>
      </c>
      <c r="Q2785">
        <v>48</v>
      </c>
      <c r="R2785">
        <v>7.1</v>
      </c>
      <c r="S2785">
        <v>103</v>
      </c>
      <c r="T2785" t="s">
        <v>1247</v>
      </c>
      <c r="U2785">
        <f>VLOOKUP(T2785,Index!$J$2:$K$1319,2,FALSE)</f>
        <v>283</v>
      </c>
      <c r="V2785" t="s">
        <v>37</v>
      </c>
      <c r="W2785">
        <f t="shared" si="173"/>
        <v>3</v>
      </c>
    </row>
    <row r="2786" spans="1:23">
      <c r="A2786" t="s">
        <v>2532</v>
      </c>
      <c r="B2786" t="s">
        <v>132</v>
      </c>
      <c r="C2786">
        <f>VLOOKUP(B2786,Index!$A$2:$B$18,2,FALSE)</f>
        <v>5</v>
      </c>
      <c r="D2786">
        <v>2004</v>
      </c>
      <c r="E2786" t="s">
        <v>59</v>
      </c>
      <c r="F2786">
        <f>VLOOKUP(E2786,Index!$D$2:$E$13,2,FALSE)</f>
        <v>3</v>
      </c>
      <c r="G2786" t="s">
        <v>429</v>
      </c>
      <c r="H2786">
        <f>VLOOKUP(G2786,Index!$G$2:$H$40,2,FALSE)</f>
        <v>34</v>
      </c>
      <c r="I2786" s="3">
        <v>350000</v>
      </c>
      <c r="J2786" s="3">
        <v>90000</v>
      </c>
      <c r="K2786" s="3">
        <v>0</v>
      </c>
      <c r="L2786" s="3">
        <v>10000</v>
      </c>
      <c r="M2786" s="3">
        <f t="shared" si="172"/>
        <v>450000</v>
      </c>
      <c r="N2786" s="3">
        <f t="shared" si="174"/>
        <v>112500</v>
      </c>
      <c r="O2786" s="3">
        <f t="shared" si="175"/>
        <v>0</v>
      </c>
      <c r="P2786">
        <v>7.9</v>
      </c>
      <c r="Q2786">
        <v>47</v>
      </c>
      <c r="R2786">
        <v>9.1</v>
      </c>
      <c r="S2786">
        <v>81</v>
      </c>
      <c r="T2786" t="s">
        <v>541</v>
      </c>
      <c r="U2786">
        <f>VLOOKUP(T2786,Index!$J$2:$K$1319,2,FALSE)</f>
        <v>1293</v>
      </c>
      <c r="V2786" t="s">
        <v>61</v>
      </c>
      <c r="W2786">
        <f t="shared" si="173"/>
        <v>3</v>
      </c>
    </row>
    <row r="2787" spans="1:23">
      <c r="A2787" t="s">
        <v>2238</v>
      </c>
      <c r="B2787" t="s">
        <v>28</v>
      </c>
      <c r="C2787">
        <f>VLOOKUP(B2787,Index!$A$2:$B$18,2,FALSE)</f>
        <v>15</v>
      </c>
      <c r="D2787">
        <v>2009</v>
      </c>
      <c r="E2787" t="s">
        <v>13</v>
      </c>
      <c r="F2787">
        <f>VLOOKUP(E2787,Index!$D$2:$E$13,2,FALSE)</f>
        <v>11</v>
      </c>
      <c r="G2787" t="s">
        <v>94</v>
      </c>
      <c r="H2787">
        <f>VLOOKUP(G2787,Index!$G$2:$H$40,2,FALSE)</f>
        <v>15</v>
      </c>
      <c r="I2787" s="3">
        <v>400000</v>
      </c>
      <c r="J2787" s="3">
        <v>20000</v>
      </c>
      <c r="K2787" s="3">
        <v>0</v>
      </c>
      <c r="L2787" s="3">
        <v>30000</v>
      </c>
      <c r="M2787" s="3">
        <f t="shared" si="172"/>
        <v>450000</v>
      </c>
      <c r="N2787" s="3">
        <f t="shared" si="174"/>
        <v>112500</v>
      </c>
      <c r="O2787" s="3">
        <f t="shared" si="175"/>
        <v>0</v>
      </c>
      <c r="P2787">
        <v>8</v>
      </c>
      <c r="Q2787">
        <v>40</v>
      </c>
      <c r="R2787">
        <v>7.7</v>
      </c>
      <c r="S2787">
        <v>37</v>
      </c>
      <c r="T2787" t="s">
        <v>135</v>
      </c>
      <c r="U2787">
        <f>VLOOKUP(T2787,Index!$J$2:$K$1319,2,FALSE)</f>
        <v>339</v>
      </c>
      <c r="V2787" t="s">
        <v>15</v>
      </c>
      <c r="W2787">
        <f t="shared" si="173"/>
        <v>3</v>
      </c>
    </row>
    <row r="2788" spans="1:23">
      <c r="A2788" t="s">
        <v>1614</v>
      </c>
      <c r="B2788" t="s">
        <v>97</v>
      </c>
      <c r="C2788">
        <f>VLOOKUP(B2788,Index!$A$2:$B$18,2,FALSE)</f>
        <v>16</v>
      </c>
      <c r="D2788">
        <v>2003</v>
      </c>
      <c r="E2788" t="s">
        <v>17</v>
      </c>
      <c r="F2788">
        <f>VLOOKUP(E2788,Index!$D$2:$E$13,2,FALSE)</f>
        <v>7</v>
      </c>
      <c r="G2788" t="s">
        <v>550</v>
      </c>
      <c r="H2788">
        <f>VLOOKUP(G2788,Index!$G$2:$H$40,2,FALSE)</f>
        <v>3</v>
      </c>
      <c r="I2788" s="3">
        <v>360000</v>
      </c>
      <c r="J2788" s="3">
        <v>70000</v>
      </c>
      <c r="K2788" s="3">
        <v>0</v>
      </c>
      <c r="L2788" s="3">
        <v>10000</v>
      </c>
      <c r="M2788" s="3">
        <f t="shared" si="172"/>
        <v>440000</v>
      </c>
      <c r="N2788" s="3">
        <f t="shared" si="174"/>
        <v>110000</v>
      </c>
      <c r="O2788" s="3">
        <f t="shared" si="175"/>
        <v>0</v>
      </c>
      <c r="P2788">
        <v>6.8</v>
      </c>
      <c r="Q2788">
        <v>17</v>
      </c>
      <c r="T2788" t="s">
        <v>1359</v>
      </c>
      <c r="U2788">
        <f>VLOOKUP(T2788,Index!$J$2:$K$1319,2,FALSE)</f>
        <v>229</v>
      </c>
      <c r="V2788" t="s">
        <v>15</v>
      </c>
      <c r="W2788">
        <f t="shared" si="173"/>
        <v>3</v>
      </c>
    </row>
    <row r="2789" spans="1:23">
      <c r="A2789" t="s">
        <v>2257</v>
      </c>
      <c r="B2789" t="s">
        <v>28</v>
      </c>
      <c r="C2789">
        <f>VLOOKUP(B2789,Index!$A$2:$B$18,2,FALSE)</f>
        <v>15</v>
      </c>
      <c r="D2789">
        <v>2010</v>
      </c>
      <c r="E2789" t="s">
        <v>34</v>
      </c>
      <c r="F2789">
        <f>VLOOKUP(E2789,Index!$D$2:$E$13,2,FALSE)</f>
        <v>1</v>
      </c>
      <c r="G2789" t="s">
        <v>94</v>
      </c>
      <c r="H2789">
        <f>VLOOKUP(G2789,Index!$G$2:$H$40,2,FALSE)</f>
        <v>15</v>
      </c>
      <c r="I2789" s="3">
        <v>210000</v>
      </c>
      <c r="J2789" s="3">
        <v>200000</v>
      </c>
      <c r="K2789" s="3">
        <v>0</v>
      </c>
      <c r="L2789" s="3">
        <v>40000</v>
      </c>
      <c r="M2789" s="3">
        <f t="shared" si="172"/>
        <v>450000</v>
      </c>
      <c r="N2789" s="3">
        <f t="shared" si="174"/>
        <v>112500</v>
      </c>
      <c r="O2789" s="3">
        <f t="shared" si="175"/>
        <v>0</v>
      </c>
      <c r="P2789">
        <v>3.8</v>
      </c>
      <c r="Q2789">
        <v>42</v>
      </c>
      <c r="R2789">
        <v>5</v>
      </c>
      <c r="S2789">
        <v>46</v>
      </c>
      <c r="T2789" t="s">
        <v>1000</v>
      </c>
      <c r="U2789">
        <f>VLOOKUP(T2789,Index!$J$2:$K$1319,2,FALSE)</f>
        <v>338</v>
      </c>
      <c r="V2789" t="s">
        <v>61</v>
      </c>
      <c r="W2789">
        <f t="shared" si="173"/>
        <v>3</v>
      </c>
    </row>
    <row r="2790" spans="1:23">
      <c r="A2790" t="s">
        <v>2533</v>
      </c>
      <c r="B2790" t="s">
        <v>65</v>
      </c>
      <c r="C2790">
        <f>VLOOKUP(B2790,Index!$A$2:$B$18,2,FALSE)</f>
        <v>10</v>
      </c>
      <c r="D2790">
        <v>2016</v>
      </c>
      <c r="E2790" t="s">
        <v>13</v>
      </c>
      <c r="F2790">
        <f>VLOOKUP(E2790,Index!$D$2:$E$13,2,FALSE)</f>
        <v>11</v>
      </c>
      <c r="G2790" t="s">
        <v>168</v>
      </c>
      <c r="H2790">
        <f>VLOOKUP(G2790,Index!$G$2:$H$40,2,FALSE)</f>
        <v>19</v>
      </c>
      <c r="I2790" s="3">
        <v>20000</v>
      </c>
      <c r="J2790" s="3">
        <v>270000</v>
      </c>
      <c r="K2790" s="3">
        <v>110000</v>
      </c>
      <c r="L2790" s="3">
        <v>50000</v>
      </c>
      <c r="M2790" s="3">
        <f t="shared" si="172"/>
        <v>450000</v>
      </c>
      <c r="N2790" s="3">
        <f t="shared" si="174"/>
        <v>112500</v>
      </c>
      <c r="O2790" s="3">
        <f t="shared" si="175"/>
        <v>0</v>
      </c>
      <c r="P2790">
        <v>8.5</v>
      </c>
      <c r="Q2790">
        <v>61</v>
      </c>
      <c r="R2790">
        <v>7.6</v>
      </c>
      <c r="S2790">
        <v>478</v>
      </c>
      <c r="T2790" t="s">
        <v>252</v>
      </c>
      <c r="U2790">
        <f>VLOOKUP(T2790,Index!$J$2:$K$1319,2,FALSE)</f>
        <v>646</v>
      </c>
      <c r="V2790" t="s">
        <v>15</v>
      </c>
      <c r="W2790">
        <f t="shared" si="173"/>
        <v>3</v>
      </c>
    </row>
    <row r="2791" spans="1:23">
      <c r="A2791" t="s">
        <v>2534</v>
      </c>
      <c r="B2791" t="s">
        <v>39</v>
      </c>
      <c r="C2791">
        <f>VLOOKUP(B2791,Index!$A$2:$B$18,2,FALSE)</f>
        <v>8</v>
      </c>
      <c r="D2791">
        <v>2002</v>
      </c>
      <c r="E2791" t="s">
        <v>17</v>
      </c>
      <c r="F2791">
        <f>VLOOKUP(E2791,Index!$D$2:$E$13,2,FALSE)</f>
        <v>7</v>
      </c>
      <c r="G2791" t="s">
        <v>94</v>
      </c>
      <c r="H2791">
        <f>VLOOKUP(G2791,Index!$G$2:$H$40,2,FALSE)</f>
        <v>15</v>
      </c>
      <c r="I2791" s="3">
        <v>220000</v>
      </c>
      <c r="J2791" s="3">
        <v>170000</v>
      </c>
      <c r="K2791" s="3">
        <v>0</v>
      </c>
      <c r="L2791" s="3">
        <v>60000</v>
      </c>
      <c r="M2791" s="3">
        <f t="shared" si="172"/>
        <v>450000</v>
      </c>
      <c r="N2791" s="3">
        <f t="shared" si="174"/>
        <v>112500</v>
      </c>
      <c r="O2791" s="3">
        <f t="shared" si="175"/>
        <v>0</v>
      </c>
      <c r="P2791">
        <v>7.3</v>
      </c>
      <c r="Q2791">
        <v>22</v>
      </c>
      <c r="R2791">
        <v>7.7</v>
      </c>
      <c r="S2791">
        <v>6</v>
      </c>
      <c r="T2791" t="s">
        <v>94</v>
      </c>
      <c r="U2791">
        <f>VLOOKUP(T2791,Index!$J$2:$K$1319,2,FALSE)</f>
        <v>378</v>
      </c>
      <c r="V2791" t="s">
        <v>61</v>
      </c>
      <c r="W2791">
        <f t="shared" si="173"/>
        <v>1</v>
      </c>
    </row>
    <row r="2792" spans="1:23">
      <c r="A2792" t="s">
        <v>914</v>
      </c>
      <c r="B2792" t="s">
        <v>107</v>
      </c>
      <c r="C2792">
        <f>VLOOKUP(B2792,Index!$A$2:$B$18,2,FALSE)</f>
        <v>6</v>
      </c>
      <c r="D2792">
        <v>2014</v>
      </c>
      <c r="E2792" t="s">
        <v>48</v>
      </c>
      <c r="F2792">
        <f>VLOOKUP(E2792,Index!$D$2:$E$13,2,FALSE)</f>
        <v>9</v>
      </c>
      <c r="G2792" t="s">
        <v>91</v>
      </c>
      <c r="H2792">
        <f>VLOOKUP(G2792,Index!$G$2:$H$40,2,FALSE)</f>
        <v>7</v>
      </c>
      <c r="I2792" s="3">
        <v>130000</v>
      </c>
      <c r="J2792" s="3">
        <v>290000</v>
      </c>
      <c r="K2792" s="3">
        <v>0</v>
      </c>
      <c r="L2792" s="3">
        <v>30000</v>
      </c>
      <c r="M2792" s="3">
        <f t="shared" si="172"/>
        <v>450000</v>
      </c>
      <c r="N2792" s="3">
        <f t="shared" si="174"/>
        <v>112500</v>
      </c>
      <c r="O2792" s="3">
        <f t="shared" si="175"/>
        <v>0</v>
      </c>
      <c r="P2792">
        <v>8.1</v>
      </c>
      <c r="Q2792">
        <v>23</v>
      </c>
      <c r="R2792">
        <v>8.1999999999999993</v>
      </c>
      <c r="S2792">
        <v>1647</v>
      </c>
      <c r="T2792" t="s">
        <v>915</v>
      </c>
      <c r="U2792">
        <f>VLOOKUP(T2792,Index!$J$2:$K$1319,2,FALSE)</f>
        <v>693</v>
      </c>
      <c r="V2792" t="s">
        <v>37</v>
      </c>
      <c r="W2792">
        <f t="shared" si="173"/>
        <v>3</v>
      </c>
    </row>
    <row r="2793" spans="1:23">
      <c r="A2793" t="s">
        <v>2535</v>
      </c>
      <c r="B2793" t="s">
        <v>33</v>
      </c>
      <c r="C2793">
        <f>VLOOKUP(B2793,Index!$A$2:$B$18,2,FALSE)</f>
        <v>9</v>
      </c>
      <c r="D2793">
        <v>2013</v>
      </c>
      <c r="E2793" t="s">
        <v>34</v>
      </c>
      <c r="F2793">
        <f>VLOOKUP(E2793,Index!$D$2:$E$13,2,FALSE)</f>
        <v>1</v>
      </c>
      <c r="G2793" t="s">
        <v>49</v>
      </c>
      <c r="H2793">
        <f>VLOOKUP(G2793,Index!$G$2:$H$40,2,FALSE)</f>
        <v>4</v>
      </c>
      <c r="I2793" s="3">
        <v>230000</v>
      </c>
      <c r="J2793" s="3">
        <v>140000</v>
      </c>
      <c r="K2793" s="3">
        <v>0</v>
      </c>
      <c r="L2793" s="3">
        <v>80000</v>
      </c>
      <c r="M2793" s="3">
        <f t="shared" si="172"/>
        <v>450000</v>
      </c>
      <c r="N2793" s="3">
        <f t="shared" si="174"/>
        <v>112500</v>
      </c>
      <c r="O2793" s="3">
        <f t="shared" si="175"/>
        <v>0</v>
      </c>
      <c r="P2793">
        <v>6.1</v>
      </c>
      <c r="Q2793">
        <v>27</v>
      </c>
      <c r="R2793">
        <v>7.2</v>
      </c>
      <c r="S2793">
        <v>221</v>
      </c>
      <c r="T2793" t="s">
        <v>257</v>
      </c>
      <c r="U2793">
        <f>VLOOKUP(T2793,Index!$J$2:$K$1319,2,FALSE)</f>
        <v>524</v>
      </c>
      <c r="V2793" t="s">
        <v>37</v>
      </c>
      <c r="W2793">
        <f t="shared" si="173"/>
        <v>3</v>
      </c>
    </row>
    <row r="2794" spans="1:23">
      <c r="A2794" t="s">
        <v>287</v>
      </c>
      <c r="B2794" t="s">
        <v>107</v>
      </c>
      <c r="C2794">
        <f>VLOOKUP(B2794,Index!$A$2:$B$18,2,FALSE)</f>
        <v>6</v>
      </c>
      <c r="D2794">
        <v>2014</v>
      </c>
      <c r="E2794" t="s">
        <v>34</v>
      </c>
      <c r="F2794">
        <f>VLOOKUP(E2794,Index!$D$2:$E$13,2,FALSE)</f>
        <v>1</v>
      </c>
      <c r="G2794" t="s">
        <v>77</v>
      </c>
      <c r="H2794">
        <f>VLOOKUP(G2794,Index!$G$2:$H$40,2,FALSE)</f>
        <v>35</v>
      </c>
      <c r="I2794" s="3">
        <v>150000</v>
      </c>
      <c r="J2794" s="3">
        <v>260000</v>
      </c>
      <c r="K2794" s="3">
        <v>0</v>
      </c>
      <c r="L2794" s="3">
        <v>30000</v>
      </c>
      <c r="M2794" s="3">
        <f t="shared" si="172"/>
        <v>440000</v>
      </c>
      <c r="N2794" s="3">
        <f t="shared" si="174"/>
        <v>110000</v>
      </c>
      <c r="O2794" s="3">
        <f t="shared" si="175"/>
        <v>0</v>
      </c>
      <c r="P2794">
        <v>7.7</v>
      </c>
      <c r="Q2794">
        <v>18</v>
      </c>
      <c r="R2794">
        <v>4.7</v>
      </c>
      <c r="S2794">
        <v>3288</v>
      </c>
      <c r="T2794" t="s">
        <v>185</v>
      </c>
      <c r="U2794">
        <f>VLOOKUP(T2794,Index!$J$2:$K$1319,2,FALSE)</f>
        <v>1207</v>
      </c>
      <c r="V2794" t="s">
        <v>37</v>
      </c>
      <c r="W2794">
        <f t="shared" si="173"/>
        <v>3</v>
      </c>
    </row>
    <row r="2795" spans="1:23">
      <c r="A2795" t="s">
        <v>2536</v>
      </c>
      <c r="B2795" t="s">
        <v>156</v>
      </c>
      <c r="C2795">
        <f>VLOOKUP(B2795,Index!$A$2:$B$18,2,FALSE)</f>
        <v>4</v>
      </c>
      <c r="D2795">
        <v>2004</v>
      </c>
      <c r="E2795" t="s">
        <v>13</v>
      </c>
      <c r="F2795">
        <f>VLOOKUP(E2795,Index!$D$2:$E$13,2,FALSE)</f>
        <v>11</v>
      </c>
      <c r="G2795" t="s">
        <v>14</v>
      </c>
      <c r="H2795">
        <f>VLOOKUP(G2795,Index!$G$2:$H$40,2,FALSE)</f>
        <v>26</v>
      </c>
      <c r="I2795" s="3">
        <v>320000</v>
      </c>
      <c r="J2795" s="3">
        <v>120000</v>
      </c>
      <c r="K2795" s="3">
        <v>0</v>
      </c>
      <c r="L2795" s="3">
        <v>10000</v>
      </c>
      <c r="M2795" s="3">
        <f t="shared" si="172"/>
        <v>450000</v>
      </c>
      <c r="N2795" s="3">
        <f t="shared" si="174"/>
        <v>112500</v>
      </c>
      <c r="O2795" s="3">
        <f t="shared" si="175"/>
        <v>0</v>
      </c>
      <c r="P2795">
        <v>8.4</v>
      </c>
      <c r="Q2795">
        <v>38</v>
      </c>
      <c r="R2795">
        <v>8.6</v>
      </c>
      <c r="S2795">
        <v>14</v>
      </c>
      <c r="T2795" t="s">
        <v>791</v>
      </c>
      <c r="U2795">
        <f>VLOOKUP(T2795,Index!$J$2:$K$1319,2,FALSE)</f>
        <v>200</v>
      </c>
      <c r="V2795" t="s">
        <v>15</v>
      </c>
      <c r="W2795">
        <f t="shared" si="173"/>
        <v>3</v>
      </c>
    </row>
    <row r="2796" spans="1:23">
      <c r="A2796" t="s">
        <v>2537</v>
      </c>
      <c r="B2796" t="s">
        <v>12</v>
      </c>
      <c r="C2796">
        <f>VLOOKUP(B2796,Index!$A$2:$B$18,2,FALSE)</f>
        <v>13</v>
      </c>
      <c r="D2796">
        <v>2008</v>
      </c>
      <c r="E2796" t="s">
        <v>13</v>
      </c>
      <c r="F2796">
        <f>VLOOKUP(E2796,Index!$D$2:$E$13,2,FALSE)</f>
        <v>11</v>
      </c>
      <c r="G2796" t="s">
        <v>94</v>
      </c>
      <c r="H2796">
        <f>VLOOKUP(G2796,Index!$G$2:$H$40,2,FALSE)</f>
        <v>15</v>
      </c>
      <c r="I2796" s="3">
        <v>180000</v>
      </c>
      <c r="J2796" s="3">
        <v>220000</v>
      </c>
      <c r="K2796" s="3">
        <v>0</v>
      </c>
      <c r="L2796" s="3">
        <v>50000</v>
      </c>
      <c r="M2796" s="3">
        <f t="shared" si="172"/>
        <v>450000</v>
      </c>
      <c r="N2796" s="3">
        <f t="shared" si="174"/>
        <v>112500</v>
      </c>
      <c r="O2796" s="3">
        <f t="shared" si="175"/>
        <v>0</v>
      </c>
      <c r="P2796">
        <v>5</v>
      </c>
      <c r="Q2796">
        <v>12</v>
      </c>
      <c r="R2796">
        <v>4.5999999999999996</v>
      </c>
      <c r="S2796">
        <v>18</v>
      </c>
      <c r="T2796" t="s">
        <v>135</v>
      </c>
      <c r="U2796">
        <f>VLOOKUP(T2796,Index!$J$2:$K$1319,2,FALSE)</f>
        <v>339</v>
      </c>
      <c r="V2796" t="s">
        <v>15</v>
      </c>
      <c r="W2796">
        <f t="shared" si="173"/>
        <v>3</v>
      </c>
    </row>
    <row r="2797" spans="1:23">
      <c r="A2797" t="s">
        <v>2531</v>
      </c>
      <c r="B2797" t="s">
        <v>28</v>
      </c>
      <c r="C2797">
        <f>VLOOKUP(B2797,Index!$A$2:$B$18,2,FALSE)</f>
        <v>15</v>
      </c>
      <c r="D2797">
        <v>2011</v>
      </c>
      <c r="E2797" t="s">
        <v>48</v>
      </c>
      <c r="F2797">
        <f>VLOOKUP(E2797,Index!$D$2:$E$13,2,FALSE)</f>
        <v>9</v>
      </c>
      <c r="G2797" t="s">
        <v>194</v>
      </c>
      <c r="H2797">
        <f>VLOOKUP(G2797,Index!$G$2:$H$40,2,FALSE)</f>
        <v>38</v>
      </c>
      <c r="I2797" s="3">
        <v>300000</v>
      </c>
      <c r="J2797" s="3">
        <v>110000</v>
      </c>
      <c r="K2797" s="3">
        <v>10000</v>
      </c>
      <c r="L2797" s="3">
        <v>40000</v>
      </c>
      <c r="M2797" s="3">
        <f t="shared" si="172"/>
        <v>460000</v>
      </c>
      <c r="N2797" s="3">
        <f t="shared" si="174"/>
        <v>115000</v>
      </c>
      <c r="O2797" s="3">
        <f t="shared" si="175"/>
        <v>0</v>
      </c>
      <c r="P2797">
        <v>7.5</v>
      </c>
      <c r="Q2797">
        <v>71</v>
      </c>
      <c r="R2797">
        <v>7</v>
      </c>
      <c r="S2797">
        <v>139</v>
      </c>
      <c r="T2797" t="s">
        <v>1247</v>
      </c>
      <c r="U2797">
        <f>VLOOKUP(T2797,Index!$J$2:$K$1319,2,FALSE)</f>
        <v>283</v>
      </c>
      <c r="V2797" t="s">
        <v>37</v>
      </c>
      <c r="W2797">
        <f t="shared" si="173"/>
        <v>3</v>
      </c>
    </row>
    <row r="2798" spans="1:23">
      <c r="A2798" t="s">
        <v>2538</v>
      </c>
      <c r="B2798" t="s">
        <v>12</v>
      </c>
      <c r="C2798">
        <f>VLOOKUP(B2798,Index!$A$2:$B$18,2,FALSE)</f>
        <v>13</v>
      </c>
      <c r="D2798">
        <v>2010</v>
      </c>
      <c r="E2798" t="s">
        <v>23</v>
      </c>
      <c r="F2798">
        <f>VLOOKUP(E2798,Index!$D$2:$E$13,2,FALSE)</f>
        <v>4</v>
      </c>
      <c r="G2798" t="s">
        <v>402</v>
      </c>
      <c r="H2798">
        <f>VLOOKUP(G2798,Index!$G$2:$H$40,2,FALSE)</f>
        <v>13</v>
      </c>
      <c r="I2798" s="3">
        <v>420000</v>
      </c>
      <c r="J2798" s="3">
        <v>0</v>
      </c>
      <c r="K2798" s="3">
        <v>0</v>
      </c>
      <c r="L2798" s="3">
        <v>30000</v>
      </c>
      <c r="M2798" s="3">
        <f t="shared" si="172"/>
        <v>450000</v>
      </c>
      <c r="N2798" s="3">
        <f t="shared" si="174"/>
        <v>112500</v>
      </c>
      <c r="O2798" s="3">
        <f t="shared" si="175"/>
        <v>0</v>
      </c>
      <c r="P2798">
        <v>7.8</v>
      </c>
      <c r="Q2798">
        <v>13</v>
      </c>
      <c r="R2798">
        <v>8</v>
      </c>
      <c r="S2798">
        <v>4</v>
      </c>
      <c r="T2798" t="s">
        <v>2539</v>
      </c>
      <c r="U2798">
        <f>VLOOKUP(T2798,Index!$J$2:$K$1319,2,FALSE)</f>
        <v>1282</v>
      </c>
      <c r="V2798" t="s">
        <v>15</v>
      </c>
      <c r="W2798">
        <f t="shared" si="173"/>
        <v>3</v>
      </c>
    </row>
    <row r="2799" spans="1:23">
      <c r="A2799" t="s">
        <v>2158</v>
      </c>
      <c r="B2799" t="s">
        <v>33</v>
      </c>
      <c r="C2799">
        <f>VLOOKUP(B2799,Index!$A$2:$B$18,2,FALSE)</f>
        <v>9</v>
      </c>
      <c r="D2799">
        <v>2011</v>
      </c>
      <c r="E2799" t="s">
        <v>48</v>
      </c>
      <c r="F2799">
        <f>VLOOKUP(E2799,Index!$D$2:$E$13,2,FALSE)</f>
        <v>9</v>
      </c>
      <c r="G2799" t="s">
        <v>429</v>
      </c>
      <c r="H2799">
        <f>VLOOKUP(G2799,Index!$G$2:$H$40,2,FALSE)</f>
        <v>34</v>
      </c>
      <c r="I2799" s="3">
        <v>130000</v>
      </c>
      <c r="J2799" s="3">
        <v>230000</v>
      </c>
      <c r="K2799" s="3">
        <v>0</v>
      </c>
      <c r="L2799" s="3">
        <v>80000</v>
      </c>
      <c r="M2799" s="3">
        <f t="shared" si="172"/>
        <v>440000</v>
      </c>
      <c r="N2799" s="3">
        <f t="shared" si="174"/>
        <v>110000</v>
      </c>
      <c r="O2799" s="3">
        <f t="shared" si="175"/>
        <v>0</v>
      </c>
      <c r="P2799">
        <v>7</v>
      </c>
      <c r="Q2799">
        <v>46</v>
      </c>
      <c r="R2799">
        <v>7.4</v>
      </c>
      <c r="S2799">
        <v>162</v>
      </c>
      <c r="T2799" t="s">
        <v>2159</v>
      </c>
      <c r="U2799">
        <f>VLOOKUP(T2799,Index!$J$2:$K$1319,2,FALSE)</f>
        <v>946</v>
      </c>
      <c r="V2799" t="s">
        <v>37</v>
      </c>
      <c r="W2799">
        <f t="shared" si="173"/>
        <v>3</v>
      </c>
    </row>
    <row r="2800" spans="1:23">
      <c r="A2800" t="s">
        <v>2540</v>
      </c>
      <c r="B2800" t="s">
        <v>20</v>
      </c>
      <c r="C2800">
        <f>VLOOKUP(B2800,Index!$A$2:$B$18,2,FALSE)</f>
        <v>3</v>
      </c>
      <c r="D2800">
        <v>2009</v>
      </c>
      <c r="E2800" t="s">
        <v>67</v>
      </c>
      <c r="F2800">
        <f>VLOOKUP(E2800,Index!$D$2:$E$13,2,FALSE)</f>
        <v>10</v>
      </c>
      <c r="G2800" t="s">
        <v>144</v>
      </c>
      <c r="H2800">
        <f>VLOOKUP(G2800,Index!$G$2:$H$40,2,FALSE)</f>
        <v>1</v>
      </c>
      <c r="I2800" s="3">
        <v>420000</v>
      </c>
      <c r="J2800" s="3">
        <v>0</v>
      </c>
      <c r="K2800" s="3">
        <v>0</v>
      </c>
      <c r="L2800" s="3">
        <v>30000</v>
      </c>
      <c r="M2800" s="3">
        <f t="shared" si="172"/>
        <v>450000</v>
      </c>
      <c r="N2800" s="3">
        <f t="shared" si="174"/>
        <v>112500</v>
      </c>
      <c r="O2800" s="3">
        <f t="shared" si="175"/>
        <v>0</v>
      </c>
      <c r="T2800" t="s">
        <v>144</v>
      </c>
      <c r="U2800">
        <f>VLOOKUP(T2800,Index!$J$2:$K$1319,2,FALSE)</f>
        <v>22</v>
      </c>
      <c r="V2800" t="s">
        <v>15</v>
      </c>
      <c r="W2800">
        <f t="shared" si="173"/>
        <v>1</v>
      </c>
    </row>
    <row r="2801" spans="1:23">
      <c r="A2801" t="s">
        <v>2541</v>
      </c>
      <c r="B2801" t="s">
        <v>28</v>
      </c>
      <c r="C2801">
        <f>VLOOKUP(B2801,Index!$A$2:$B$18,2,FALSE)</f>
        <v>15</v>
      </c>
      <c r="D2801">
        <v>2010</v>
      </c>
      <c r="E2801" t="s">
        <v>13</v>
      </c>
      <c r="F2801">
        <f>VLOOKUP(E2801,Index!$D$2:$E$13,2,FALSE)</f>
        <v>11</v>
      </c>
      <c r="G2801" t="s">
        <v>144</v>
      </c>
      <c r="H2801">
        <f>VLOOKUP(G2801,Index!$G$2:$H$40,2,FALSE)</f>
        <v>1</v>
      </c>
      <c r="I2801" s="3">
        <v>380000</v>
      </c>
      <c r="J2801" s="3">
        <v>40000</v>
      </c>
      <c r="K2801" s="3">
        <v>0</v>
      </c>
      <c r="L2801" s="3">
        <v>30000</v>
      </c>
      <c r="M2801" s="3">
        <f t="shared" si="172"/>
        <v>450000</v>
      </c>
      <c r="N2801" s="3">
        <f t="shared" si="174"/>
        <v>112500</v>
      </c>
      <c r="O2801" s="3">
        <f t="shared" si="175"/>
        <v>0</v>
      </c>
      <c r="P2801">
        <v>4.4000000000000004</v>
      </c>
      <c r="Q2801">
        <v>4</v>
      </c>
      <c r="T2801" t="s">
        <v>2542</v>
      </c>
      <c r="U2801">
        <f>VLOOKUP(T2801,Index!$J$2:$K$1319,2,FALSE)</f>
        <v>410</v>
      </c>
      <c r="V2801" t="s">
        <v>15</v>
      </c>
      <c r="W2801">
        <f t="shared" si="173"/>
        <v>3</v>
      </c>
    </row>
    <row r="2802" spans="1:23">
      <c r="A2802" t="s">
        <v>281</v>
      </c>
      <c r="B2802" t="s">
        <v>97</v>
      </c>
      <c r="C2802">
        <f>VLOOKUP(B2802,Index!$A$2:$B$18,2,FALSE)</f>
        <v>16</v>
      </c>
      <c r="D2802">
        <v>2005</v>
      </c>
      <c r="E2802" t="s">
        <v>13</v>
      </c>
      <c r="F2802">
        <f>VLOOKUP(E2802,Index!$D$2:$E$13,2,FALSE)</f>
        <v>11</v>
      </c>
      <c r="G2802" t="s">
        <v>168</v>
      </c>
      <c r="H2802">
        <f>VLOOKUP(G2802,Index!$G$2:$H$40,2,FALSE)</f>
        <v>19</v>
      </c>
      <c r="I2802" s="3">
        <v>60000</v>
      </c>
      <c r="J2802" s="3">
        <v>330000</v>
      </c>
      <c r="K2802" s="3">
        <v>20000</v>
      </c>
      <c r="L2802" s="3">
        <v>30000</v>
      </c>
      <c r="M2802" s="3">
        <f t="shared" si="172"/>
        <v>440000</v>
      </c>
      <c r="N2802" s="3">
        <f t="shared" si="174"/>
        <v>110000</v>
      </c>
      <c r="O2802" s="3">
        <f t="shared" si="175"/>
        <v>0</v>
      </c>
      <c r="P2802">
        <v>8.9</v>
      </c>
      <c r="Q2802">
        <v>19</v>
      </c>
      <c r="R2802">
        <v>7.9</v>
      </c>
      <c r="S2802">
        <v>9</v>
      </c>
      <c r="T2802" t="s">
        <v>311</v>
      </c>
      <c r="U2802">
        <f>VLOOKUP(T2802,Index!$J$2:$K$1319,2,FALSE)</f>
        <v>631</v>
      </c>
      <c r="V2802" t="s">
        <v>15</v>
      </c>
      <c r="W2802">
        <f t="shared" si="173"/>
        <v>3</v>
      </c>
    </row>
    <row r="2803" spans="1:23">
      <c r="A2803" t="s">
        <v>2543</v>
      </c>
      <c r="B2803" t="s">
        <v>39</v>
      </c>
      <c r="C2803">
        <f>VLOOKUP(B2803,Index!$A$2:$B$18,2,FALSE)</f>
        <v>8</v>
      </c>
      <c r="D2803">
        <v>2004</v>
      </c>
      <c r="E2803" t="s">
        <v>34</v>
      </c>
      <c r="F2803">
        <f>VLOOKUP(E2803,Index!$D$2:$E$13,2,FALSE)</f>
        <v>1</v>
      </c>
      <c r="G2803" t="s">
        <v>168</v>
      </c>
      <c r="H2803">
        <f>VLOOKUP(G2803,Index!$G$2:$H$40,2,FALSE)</f>
        <v>19</v>
      </c>
      <c r="I2803" s="3">
        <v>220000</v>
      </c>
      <c r="J2803" s="3">
        <v>170000</v>
      </c>
      <c r="K2803" s="3">
        <v>0</v>
      </c>
      <c r="L2803" s="3">
        <v>60000</v>
      </c>
      <c r="M2803" s="3">
        <f t="shared" si="172"/>
        <v>450000</v>
      </c>
      <c r="N2803" s="3">
        <f t="shared" si="174"/>
        <v>112500</v>
      </c>
      <c r="O2803" s="3">
        <f t="shared" si="175"/>
        <v>0</v>
      </c>
      <c r="P2803">
        <v>4.7</v>
      </c>
      <c r="Q2803">
        <v>25</v>
      </c>
      <c r="R2803">
        <v>7.8</v>
      </c>
      <c r="S2803">
        <v>12</v>
      </c>
      <c r="T2803" t="s">
        <v>1503</v>
      </c>
      <c r="U2803">
        <f>VLOOKUP(T2803,Index!$J$2:$K$1319,2,FALSE)</f>
        <v>626</v>
      </c>
      <c r="V2803" t="s">
        <v>61</v>
      </c>
      <c r="W2803">
        <f t="shared" si="173"/>
        <v>3</v>
      </c>
    </row>
    <row r="2804" spans="1:23">
      <c r="A2804" t="s">
        <v>2544</v>
      </c>
      <c r="B2804" t="s">
        <v>39</v>
      </c>
      <c r="C2804">
        <f>VLOOKUP(B2804,Index!$A$2:$B$18,2,FALSE)</f>
        <v>8</v>
      </c>
      <c r="D2804">
        <v>2002</v>
      </c>
      <c r="E2804" t="s">
        <v>187</v>
      </c>
      <c r="F2804">
        <f>VLOOKUP(E2804,Index!$D$2:$E$13,2,FALSE)</f>
        <v>2</v>
      </c>
      <c r="G2804" t="s">
        <v>588</v>
      </c>
      <c r="H2804">
        <f>VLOOKUP(G2804,Index!$G$2:$H$40,2,FALSE)</f>
        <v>37</v>
      </c>
      <c r="I2804" s="3">
        <v>220000</v>
      </c>
      <c r="J2804" s="3">
        <v>170000</v>
      </c>
      <c r="K2804" s="3">
        <v>0</v>
      </c>
      <c r="L2804" s="3">
        <v>60000</v>
      </c>
      <c r="M2804" s="3">
        <f t="shared" si="172"/>
        <v>450000</v>
      </c>
      <c r="N2804" s="3">
        <f t="shared" si="174"/>
        <v>112500</v>
      </c>
      <c r="O2804" s="3">
        <f t="shared" si="175"/>
        <v>0</v>
      </c>
      <c r="P2804">
        <v>7.8</v>
      </c>
      <c r="Q2804">
        <v>27</v>
      </c>
      <c r="R2804">
        <v>7.4</v>
      </c>
      <c r="S2804">
        <v>41</v>
      </c>
      <c r="T2804" t="s">
        <v>2545</v>
      </c>
      <c r="U2804">
        <f>VLOOKUP(T2804,Index!$J$2:$K$1319,2,FALSE)</f>
        <v>244</v>
      </c>
      <c r="V2804" t="s">
        <v>37</v>
      </c>
      <c r="W2804">
        <f t="shared" si="173"/>
        <v>3</v>
      </c>
    </row>
    <row r="2805" spans="1:23">
      <c r="A2805" t="s">
        <v>2546</v>
      </c>
      <c r="B2805" t="s">
        <v>39</v>
      </c>
      <c r="C2805">
        <f>VLOOKUP(B2805,Index!$A$2:$B$18,2,FALSE)</f>
        <v>8</v>
      </c>
      <c r="D2805">
        <v>2004</v>
      </c>
      <c r="E2805" t="s">
        <v>34</v>
      </c>
      <c r="F2805">
        <f>VLOOKUP(E2805,Index!$D$2:$E$13,2,FALSE)</f>
        <v>1</v>
      </c>
      <c r="G2805" t="s">
        <v>49</v>
      </c>
      <c r="H2805">
        <f>VLOOKUP(G2805,Index!$G$2:$H$40,2,FALSE)</f>
        <v>4</v>
      </c>
      <c r="I2805" s="3">
        <v>220000</v>
      </c>
      <c r="J2805" s="3">
        <v>170000</v>
      </c>
      <c r="K2805" s="3">
        <v>0</v>
      </c>
      <c r="L2805" s="3">
        <v>60000</v>
      </c>
      <c r="M2805" s="3">
        <f t="shared" si="172"/>
        <v>450000</v>
      </c>
      <c r="N2805" s="3">
        <f t="shared" si="174"/>
        <v>112500</v>
      </c>
      <c r="O2805" s="3">
        <f t="shared" si="175"/>
        <v>0</v>
      </c>
      <c r="P2805">
        <v>6.4</v>
      </c>
      <c r="Q2805">
        <v>41</v>
      </c>
      <c r="R2805">
        <v>8.5</v>
      </c>
      <c r="S2805">
        <v>19</v>
      </c>
      <c r="T2805" t="s">
        <v>2547</v>
      </c>
      <c r="U2805">
        <f>VLOOKUP(T2805,Index!$J$2:$K$1319,2,FALSE)</f>
        <v>978</v>
      </c>
      <c r="V2805" t="s">
        <v>61</v>
      </c>
      <c r="W2805">
        <f t="shared" si="173"/>
        <v>3</v>
      </c>
    </row>
    <row r="2806" spans="1:23">
      <c r="A2806" t="s">
        <v>2548</v>
      </c>
      <c r="B2806" t="s">
        <v>130</v>
      </c>
      <c r="C2806">
        <f>VLOOKUP(B2806,Index!$A$2:$B$18,2,FALSE)</f>
        <v>14</v>
      </c>
      <c r="D2806">
        <v>2015</v>
      </c>
      <c r="E2806" t="s">
        <v>13</v>
      </c>
      <c r="F2806">
        <f>VLOOKUP(E2806,Index!$D$2:$E$13,2,FALSE)</f>
        <v>11</v>
      </c>
      <c r="G2806" t="s">
        <v>14</v>
      </c>
      <c r="H2806">
        <f>VLOOKUP(G2806,Index!$G$2:$H$40,2,FALSE)</f>
        <v>26</v>
      </c>
      <c r="I2806" s="3">
        <v>130000</v>
      </c>
      <c r="J2806" s="3">
        <v>150000</v>
      </c>
      <c r="K2806" s="3">
        <v>140000</v>
      </c>
      <c r="L2806" s="3">
        <v>20000</v>
      </c>
      <c r="M2806" s="3">
        <f t="shared" si="172"/>
        <v>440000</v>
      </c>
      <c r="N2806" s="3">
        <f t="shared" si="174"/>
        <v>110000</v>
      </c>
      <c r="O2806" s="3">
        <f t="shared" si="175"/>
        <v>0</v>
      </c>
      <c r="P2806">
        <v>5.8</v>
      </c>
      <c r="Q2806">
        <v>58</v>
      </c>
      <c r="R2806">
        <v>5.3</v>
      </c>
      <c r="S2806">
        <v>133</v>
      </c>
      <c r="T2806" t="s">
        <v>2549</v>
      </c>
      <c r="U2806">
        <f>VLOOKUP(T2806,Index!$J$2:$K$1319,2,FALSE)</f>
        <v>810</v>
      </c>
      <c r="V2806" t="s">
        <v>15</v>
      </c>
      <c r="W2806">
        <f t="shared" si="173"/>
        <v>3</v>
      </c>
    </row>
    <row r="2807" spans="1:23">
      <c r="A2807" t="s">
        <v>2550</v>
      </c>
      <c r="B2807" t="s">
        <v>33</v>
      </c>
      <c r="C2807">
        <f>VLOOKUP(B2807,Index!$A$2:$B$18,2,FALSE)</f>
        <v>9</v>
      </c>
      <c r="D2807">
        <v>2011</v>
      </c>
      <c r="E2807" t="s">
        <v>13</v>
      </c>
      <c r="F2807">
        <f>VLOOKUP(E2807,Index!$D$2:$E$13,2,FALSE)</f>
        <v>11</v>
      </c>
      <c r="G2807" t="s">
        <v>407</v>
      </c>
      <c r="H2807">
        <f>VLOOKUP(G2807,Index!$G$2:$H$40,2,FALSE)</f>
        <v>29</v>
      </c>
      <c r="I2807" s="3">
        <v>90000</v>
      </c>
      <c r="J2807" s="3">
        <v>240000</v>
      </c>
      <c r="K2807" s="3">
        <v>30000</v>
      </c>
      <c r="L2807" s="3">
        <v>80000</v>
      </c>
      <c r="M2807" s="3">
        <f t="shared" si="172"/>
        <v>440000</v>
      </c>
      <c r="N2807" s="3">
        <f t="shared" si="174"/>
        <v>110000</v>
      </c>
      <c r="O2807" s="3">
        <f t="shared" si="175"/>
        <v>0</v>
      </c>
      <c r="P2807">
        <v>6.9</v>
      </c>
      <c r="Q2807">
        <v>49</v>
      </c>
      <c r="R2807">
        <v>6.6</v>
      </c>
      <c r="S2807">
        <v>28</v>
      </c>
      <c r="T2807" t="s">
        <v>407</v>
      </c>
      <c r="U2807">
        <f>VLOOKUP(T2807,Index!$J$2:$K$1319,2,FALSE)</f>
        <v>1010</v>
      </c>
      <c r="V2807" t="s">
        <v>15</v>
      </c>
      <c r="W2807">
        <f t="shared" si="173"/>
        <v>1</v>
      </c>
    </row>
    <row r="2808" spans="1:23">
      <c r="A2808" t="s">
        <v>1978</v>
      </c>
      <c r="B2808" t="s">
        <v>97</v>
      </c>
      <c r="C2808">
        <f>VLOOKUP(B2808,Index!$A$2:$B$18,2,FALSE)</f>
        <v>16</v>
      </c>
      <c r="D2808">
        <v>2005</v>
      </c>
      <c r="E2808" t="s">
        <v>90</v>
      </c>
      <c r="F2808">
        <f>VLOOKUP(E2808,Index!$D$2:$E$13,2,FALSE)</f>
        <v>8</v>
      </c>
      <c r="G2808" t="s">
        <v>49</v>
      </c>
      <c r="H2808">
        <f>VLOOKUP(G2808,Index!$G$2:$H$40,2,FALSE)</f>
        <v>4</v>
      </c>
      <c r="I2808" s="3">
        <v>300000</v>
      </c>
      <c r="J2808" s="3">
        <v>120000</v>
      </c>
      <c r="K2808" s="3">
        <v>0</v>
      </c>
      <c r="L2808" s="3">
        <v>20000</v>
      </c>
      <c r="M2808" s="3">
        <f t="shared" si="172"/>
        <v>440000</v>
      </c>
      <c r="N2808" s="3">
        <f t="shared" si="174"/>
        <v>110000</v>
      </c>
      <c r="O2808" s="3">
        <f t="shared" si="175"/>
        <v>0</v>
      </c>
      <c r="P2808">
        <v>8.4</v>
      </c>
      <c r="Q2808">
        <v>50</v>
      </c>
      <c r="R2808">
        <v>8.6999999999999993</v>
      </c>
      <c r="S2808">
        <v>199</v>
      </c>
      <c r="T2808" t="s">
        <v>559</v>
      </c>
      <c r="U2808">
        <f>VLOOKUP(T2808,Index!$J$2:$K$1319,2,FALSE)</f>
        <v>923</v>
      </c>
      <c r="V2808" t="s">
        <v>61</v>
      </c>
      <c r="W2808">
        <f t="shared" si="173"/>
        <v>3</v>
      </c>
    </row>
    <row r="2809" spans="1:23">
      <c r="A2809" t="s">
        <v>1792</v>
      </c>
      <c r="B2809" t="s">
        <v>28</v>
      </c>
      <c r="C2809">
        <f>VLOOKUP(B2809,Index!$A$2:$B$18,2,FALSE)</f>
        <v>15</v>
      </c>
      <c r="D2809">
        <v>2012</v>
      </c>
      <c r="E2809" t="s">
        <v>59</v>
      </c>
      <c r="F2809">
        <f>VLOOKUP(E2809,Index!$D$2:$E$13,2,FALSE)</f>
        <v>3</v>
      </c>
      <c r="G2809" t="s">
        <v>264</v>
      </c>
      <c r="H2809">
        <f>VLOOKUP(G2809,Index!$G$2:$H$40,2,FALSE)</f>
        <v>25</v>
      </c>
      <c r="I2809" s="3">
        <v>260000</v>
      </c>
      <c r="J2809" s="3">
        <v>140000</v>
      </c>
      <c r="K2809" s="3">
        <v>10000</v>
      </c>
      <c r="L2809" s="3">
        <v>40000</v>
      </c>
      <c r="M2809" s="3">
        <f t="shared" si="172"/>
        <v>450000</v>
      </c>
      <c r="N2809" s="3">
        <f t="shared" si="174"/>
        <v>112500</v>
      </c>
      <c r="O2809" s="3">
        <f t="shared" si="175"/>
        <v>0</v>
      </c>
      <c r="P2809">
        <v>7.4</v>
      </c>
      <c r="Q2809">
        <v>35</v>
      </c>
      <c r="R2809">
        <v>7.2</v>
      </c>
      <c r="S2809">
        <v>47</v>
      </c>
      <c r="T2809" t="s">
        <v>1793</v>
      </c>
      <c r="U2809">
        <f>VLOOKUP(T2809,Index!$J$2:$K$1319,2,FALSE)</f>
        <v>273</v>
      </c>
      <c r="V2809" t="s">
        <v>61</v>
      </c>
      <c r="W2809">
        <f t="shared" si="173"/>
        <v>3</v>
      </c>
    </row>
    <row r="2810" spans="1:23">
      <c r="A2810" t="s">
        <v>914</v>
      </c>
      <c r="B2810" t="s">
        <v>33</v>
      </c>
      <c r="C2810">
        <f>VLOOKUP(B2810,Index!$A$2:$B$18,2,FALSE)</f>
        <v>9</v>
      </c>
      <c r="D2810">
        <v>2014</v>
      </c>
      <c r="E2810" t="s">
        <v>48</v>
      </c>
      <c r="F2810">
        <f>VLOOKUP(E2810,Index!$D$2:$E$13,2,FALSE)</f>
        <v>9</v>
      </c>
      <c r="G2810" t="s">
        <v>91</v>
      </c>
      <c r="H2810">
        <f>VLOOKUP(G2810,Index!$G$2:$H$40,2,FALSE)</f>
        <v>7</v>
      </c>
      <c r="I2810" s="3">
        <v>140000</v>
      </c>
      <c r="J2810" s="3">
        <v>210000</v>
      </c>
      <c r="K2810" s="3">
        <v>20000</v>
      </c>
      <c r="L2810" s="3">
        <v>70000</v>
      </c>
      <c r="M2810" s="3">
        <f t="shared" si="172"/>
        <v>440000</v>
      </c>
      <c r="N2810" s="3">
        <f t="shared" si="174"/>
        <v>110000</v>
      </c>
      <c r="O2810" s="3">
        <f t="shared" si="175"/>
        <v>0</v>
      </c>
      <c r="R2810">
        <v>7.1</v>
      </c>
      <c r="S2810">
        <v>115</v>
      </c>
      <c r="T2810" t="s">
        <v>915</v>
      </c>
      <c r="U2810">
        <f>VLOOKUP(T2810,Index!$J$2:$K$1319,2,FALSE)</f>
        <v>693</v>
      </c>
      <c r="V2810" t="s">
        <v>37</v>
      </c>
      <c r="W2810">
        <f t="shared" si="173"/>
        <v>3</v>
      </c>
    </row>
    <row r="2811" spans="1:23">
      <c r="A2811" t="s">
        <v>1474</v>
      </c>
      <c r="B2811" t="s">
        <v>65</v>
      </c>
      <c r="C2811">
        <f>VLOOKUP(B2811,Index!$A$2:$B$18,2,FALSE)</f>
        <v>10</v>
      </c>
      <c r="D2811">
        <v>2014</v>
      </c>
      <c r="E2811" t="s">
        <v>34</v>
      </c>
      <c r="F2811">
        <f>VLOOKUP(E2811,Index!$D$2:$E$13,2,FALSE)</f>
        <v>1</v>
      </c>
      <c r="G2811" t="s">
        <v>49</v>
      </c>
      <c r="H2811">
        <f>VLOOKUP(G2811,Index!$G$2:$H$40,2,FALSE)</f>
        <v>4</v>
      </c>
      <c r="I2811" s="3">
        <v>190000</v>
      </c>
      <c r="J2811" s="3">
        <v>180000</v>
      </c>
      <c r="K2811" s="3">
        <v>0</v>
      </c>
      <c r="L2811" s="3">
        <v>70000</v>
      </c>
      <c r="M2811" s="3">
        <f t="shared" si="172"/>
        <v>440000</v>
      </c>
      <c r="N2811" s="3">
        <f t="shared" si="174"/>
        <v>110000</v>
      </c>
      <c r="O2811" s="3">
        <f t="shared" si="175"/>
        <v>0</v>
      </c>
      <c r="P2811">
        <v>7.8</v>
      </c>
      <c r="Q2811">
        <v>46</v>
      </c>
      <c r="R2811">
        <v>5.6</v>
      </c>
      <c r="S2811">
        <v>32</v>
      </c>
      <c r="T2811" t="s">
        <v>493</v>
      </c>
      <c r="U2811">
        <f>VLOOKUP(T2811,Index!$J$2:$K$1319,2,FALSE)</f>
        <v>1178</v>
      </c>
      <c r="V2811" t="s">
        <v>78</v>
      </c>
      <c r="W2811">
        <f t="shared" si="173"/>
        <v>3</v>
      </c>
    </row>
    <row r="2812" spans="1:23">
      <c r="A2812" t="s">
        <v>2551</v>
      </c>
      <c r="B2812" t="s">
        <v>112</v>
      </c>
      <c r="C2812">
        <f>VLOOKUP(B2812,Index!$A$2:$B$18,2,FALSE)</f>
        <v>11</v>
      </c>
      <c r="D2812">
        <v>2007</v>
      </c>
      <c r="E2812" t="s">
        <v>221</v>
      </c>
      <c r="F2812">
        <f>VLOOKUP(E2812,Index!$D$2:$E$13,2,FALSE)</f>
        <v>12</v>
      </c>
      <c r="G2812" t="s">
        <v>429</v>
      </c>
      <c r="H2812">
        <f>VLOOKUP(G2812,Index!$G$2:$H$40,2,FALSE)</f>
        <v>34</v>
      </c>
      <c r="I2812" s="3">
        <v>40000</v>
      </c>
      <c r="J2812" s="3">
        <v>260000</v>
      </c>
      <c r="K2812" s="3">
        <v>0</v>
      </c>
      <c r="L2812" s="3">
        <v>140000</v>
      </c>
      <c r="M2812" s="3">
        <f t="shared" si="172"/>
        <v>440000</v>
      </c>
      <c r="N2812" s="3">
        <f t="shared" si="174"/>
        <v>110000</v>
      </c>
      <c r="O2812" s="3">
        <f t="shared" si="175"/>
        <v>0</v>
      </c>
      <c r="P2812">
        <v>8</v>
      </c>
      <c r="Q2812">
        <v>26</v>
      </c>
      <c r="R2812">
        <v>8.1</v>
      </c>
      <c r="S2812">
        <v>25</v>
      </c>
      <c r="T2812" t="s">
        <v>2552</v>
      </c>
      <c r="U2812">
        <f>VLOOKUP(T2812,Index!$J$2:$K$1319,2,FALSE)</f>
        <v>1130</v>
      </c>
      <c r="V2812" t="s">
        <v>78</v>
      </c>
      <c r="W2812">
        <f t="shared" si="173"/>
        <v>3</v>
      </c>
    </row>
    <row r="2813" spans="1:23">
      <c r="A2813" t="s">
        <v>2553</v>
      </c>
      <c r="B2813" t="s">
        <v>39</v>
      </c>
      <c r="C2813">
        <f>VLOOKUP(B2813,Index!$A$2:$B$18,2,FALSE)</f>
        <v>8</v>
      </c>
      <c r="D2813">
        <v>2003</v>
      </c>
      <c r="E2813" t="s">
        <v>34</v>
      </c>
      <c r="F2813">
        <f>VLOOKUP(E2813,Index!$D$2:$E$13,2,FALSE)</f>
        <v>1</v>
      </c>
      <c r="G2813" t="s">
        <v>94</v>
      </c>
      <c r="H2813">
        <f>VLOOKUP(G2813,Index!$G$2:$H$40,2,FALSE)</f>
        <v>15</v>
      </c>
      <c r="I2813" s="3">
        <v>220000</v>
      </c>
      <c r="J2813" s="3">
        <v>170000</v>
      </c>
      <c r="K2813" s="3">
        <v>0</v>
      </c>
      <c r="L2813" s="3">
        <v>60000</v>
      </c>
      <c r="M2813" s="3">
        <f t="shared" si="172"/>
        <v>450000</v>
      </c>
      <c r="N2813" s="3">
        <f t="shared" si="174"/>
        <v>112500</v>
      </c>
      <c r="O2813" s="3">
        <f t="shared" si="175"/>
        <v>0</v>
      </c>
      <c r="P2813">
        <v>5.6</v>
      </c>
      <c r="Q2813">
        <v>33</v>
      </c>
      <c r="R2813">
        <v>7.4</v>
      </c>
      <c r="S2813">
        <v>21</v>
      </c>
      <c r="T2813" t="s">
        <v>2309</v>
      </c>
      <c r="U2813">
        <f>VLOOKUP(T2813,Index!$J$2:$K$1319,2,FALSE)</f>
        <v>887</v>
      </c>
      <c r="V2813" t="s">
        <v>37</v>
      </c>
      <c r="W2813">
        <f t="shared" si="173"/>
        <v>3</v>
      </c>
    </row>
    <row r="2814" spans="1:23">
      <c r="A2814" t="s">
        <v>1633</v>
      </c>
      <c r="B2814" t="s">
        <v>20</v>
      </c>
      <c r="C2814">
        <f>VLOOKUP(B2814,Index!$A$2:$B$18,2,FALSE)</f>
        <v>3</v>
      </c>
      <c r="D2814">
        <v>2008</v>
      </c>
      <c r="E2814" t="s">
        <v>221</v>
      </c>
      <c r="F2814">
        <f>VLOOKUP(E2814,Index!$D$2:$E$13,2,FALSE)</f>
        <v>12</v>
      </c>
      <c r="G2814" t="s">
        <v>35</v>
      </c>
      <c r="H2814">
        <f>VLOOKUP(G2814,Index!$G$2:$H$40,2,FALSE)</f>
        <v>32</v>
      </c>
      <c r="I2814" s="3">
        <v>370000</v>
      </c>
      <c r="J2814" s="3">
        <v>30000</v>
      </c>
      <c r="K2814" s="3">
        <v>20000</v>
      </c>
      <c r="L2814" s="3">
        <v>30000</v>
      </c>
      <c r="M2814" s="3">
        <f t="shared" si="172"/>
        <v>450000</v>
      </c>
      <c r="N2814" s="3">
        <f t="shared" si="174"/>
        <v>112500</v>
      </c>
      <c r="O2814" s="3">
        <f t="shared" si="175"/>
        <v>0</v>
      </c>
      <c r="P2814">
        <v>8</v>
      </c>
      <c r="Q2814">
        <v>26</v>
      </c>
      <c r="R2814">
        <v>7.7</v>
      </c>
      <c r="S2814">
        <v>21</v>
      </c>
      <c r="T2814" t="s">
        <v>832</v>
      </c>
      <c r="U2814">
        <f>VLOOKUP(T2814,Index!$J$2:$K$1319,2,FALSE)</f>
        <v>416</v>
      </c>
      <c r="V2814" t="s">
        <v>78</v>
      </c>
      <c r="W2814">
        <f t="shared" si="173"/>
        <v>3</v>
      </c>
    </row>
    <row r="2815" spans="1:23">
      <c r="A2815" t="s">
        <v>871</v>
      </c>
      <c r="B2815" t="s">
        <v>97</v>
      </c>
      <c r="C2815">
        <f>VLOOKUP(B2815,Index!$A$2:$B$18,2,FALSE)</f>
        <v>16</v>
      </c>
      <c r="D2815">
        <v>2002</v>
      </c>
      <c r="E2815" t="s">
        <v>13</v>
      </c>
      <c r="F2815">
        <f>VLOOKUP(E2815,Index!$D$2:$E$13,2,FALSE)</f>
        <v>11</v>
      </c>
      <c r="G2815" t="s">
        <v>94</v>
      </c>
      <c r="H2815">
        <f>VLOOKUP(G2815,Index!$G$2:$H$40,2,FALSE)</f>
        <v>15</v>
      </c>
      <c r="I2815" s="3">
        <v>350000</v>
      </c>
      <c r="J2815" s="3">
        <v>80000</v>
      </c>
      <c r="K2815" s="3">
        <v>0</v>
      </c>
      <c r="L2815" s="3">
        <v>10000</v>
      </c>
      <c r="M2815" s="3">
        <f t="shared" si="172"/>
        <v>440000</v>
      </c>
      <c r="N2815" s="3">
        <f t="shared" si="174"/>
        <v>110000</v>
      </c>
      <c r="O2815" s="3">
        <f t="shared" si="175"/>
        <v>0</v>
      </c>
      <c r="P2815">
        <v>8.8000000000000007</v>
      </c>
      <c r="Q2815">
        <v>14</v>
      </c>
      <c r="R2815">
        <v>8.5</v>
      </c>
      <c r="S2815">
        <v>11</v>
      </c>
      <c r="T2815" t="s">
        <v>95</v>
      </c>
      <c r="U2815">
        <f>VLOOKUP(T2815,Index!$J$2:$K$1319,2,FALSE)</f>
        <v>356</v>
      </c>
      <c r="V2815" t="s">
        <v>15</v>
      </c>
      <c r="W2815">
        <f t="shared" si="173"/>
        <v>3</v>
      </c>
    </row>
    <row r="2816" spans="1:23">
      <c r="A2816" t="s">
        <v>2163</v>
      </c>
      <c r="B2816" t="s">
        <v>39</v>
      </c>
      <c r="C2816">
        <f>VLOOKUP(B2816,Index!$A$2:$B$18,2,FALSE)</f>
        <v>8</v>
      </c>
      <c r="D2816">
        <v>2005</v>
      </c>
      <c r="E2816" t="s">
        <v>48</v>
      </c>
      <c r="F2816">
        <f>VLOOKUP(E2816,Index!$D$2:$E$13,2,FALSE)</f>
        <v>9</v>
      </c>
      <c r="G2816" t="s">
        <v>94</v>
      </c>
      <c r="H2816">
        <f>VLOOKUP(G2816,Index!$G$2:$H$40,2,FALSE)</f>
        <v>15</v>
      </c>
      <c r="I2816" s="3">
        <v>370000</v>
      </c>
      <c r="J2816" s="3">
        <v>10000</v>
      </c>
      <c r="K2816" s="3">
        <v>0</v>
      </c>
      <c r="L2816" s="3">
        <v>60000</v>
      </c>
      <c r="M2816" s="3">
        <f t="shared" si="172"/>
        <v>440000</v>
      </c>
      <c r="N2816" s="3">
        <f t="shared" si="174"/>
        <v>110000</v>
      </c>
      <c r="O2816" s="3">
        <f t="shared" si="175"/>
        <v>0</v>
      </c>
      <c r="P2816">
        <v>8</v>
      </c>
      <c r="Q2816">
        <v>42</v>
      </c>
      <c r="R2816">
        <v>8.5</v>
      </c>
      <c r="S2816">
        <v>65</v>
      </c>
      <c r="T2816" t="s">
        <v>1699</v>
      </c>
      <c r="U2816">
        <f>VLOOKUP(T2816,Index!$J$2:$K$1319,2,FALSE)</f>
        <v>308</v>
      </c>
      <c r="V2816" t="s">
        <v>61</v>
      </c>
      <c r="W2816">
        <f t="shared" si="173"/>
        <v>3</v>
      </c>
    </row>
    <row r="2817" spans="1:23">
      <c r="A2817" t="s">
        <v>783</v>
      </c>
      <c r="B2817" t="s">
        <v>97</v>
      </c>
      <c r="C2817">
        <f>VLOOKUP(B2817,Index!$A$2:$B$18,2,FALSE)</f>
        <v>16</v>
      </c>
      <c r="D2817">
        <v>2005</v>
      </c>
      <c r="E2817" t="s">
        <v>34</v>
      </c>
      <c r="F2817">
        <f>VLOOKUP(E2817,Index!$D$2:$E$13,2,FALSE)</f>
        <v>1</v>
      </c>
      <c r="G2817" t="s">
        <v>588</v>
      </c>
      <c r="H2817">
        <f>VLOOKUP(G2817,Index!$G$2:$H$40,2,FALSE)</f>
        <v>37</v>
      </c>
      <c r="I2817" s="3">
        <v>330000</v>
      </c>
      <c r="J2817" s="3">
        <v>100000</v>
      </c>
      <c r="K2817" s="3">
        <v>0</v>
      </c>
      <c r="L2817" s="3">
        <v>20000</v>
      </c>
      <c r="M2817" s="3">
        <f t="shared" si="172"/>
        <v>450000</v>
      </c>
      <c r="N2817" s="3">
        <f t="shared" si="174"/>
        <v>112500</v>
      </c>
      <c r="O2817" s="3">
        <f t="shared" si="175"/>
        <v>0</v>
      </c>
      <c r="P2817">
        <v>5</v>
      </c>
      <c r="Q2817">
        <v>14</v>
      </c>
      <c r="R2817">
        <v>5.9</v>
      </c>
      <c r="S2817">
        <v>21</v>
      </c>
      <c r="T2817" t="s">
        <v>784</v>
      </c>
      <c r="U2817">
        <f>VLOOKUP(T2817,Index!$J$2:$K$1319,2,FALSE)</f>
        <v>477</v>
      </c>
      <c r="V2817" t="s">
        <v>37</v>
      </c>
      <c r="W2817">
        <f t="shared" si="173"/>
        <v>3</v>
      </c>
    </row>
    <row r="2818" spans="1:23">
      <c r="A2818" t="s">
        <v>1912</v>
      </c>
      <c r="B2818" t="s">
        <v>33</v>
      </c>
      <c r="C2818">
        <f>VLOOKUP(B2818,Index!$A$2:$B$18,2,FALSE)</f>
        <v>9</v>
      </c>
      <c r="D2818">
        <v>2007</v>
      </c>
      <c r="E2818" t="s">
        <v>13</v>
      </c>
      <c r="F2818">
        <f>VLOOKUP(E2818,Index!$D$2:$E$13,2,FALSE)</f>
        <v>11</v>
      </c>
      <c r="G2818" t="s">
        <v>49</v>
      </c>
      <c r="H2818">
        <f>VLOOKUP(G2818,Index!$G$2:$H$40,2,FALSE)</f>
        <v>4</v>
      </c>
      <c r="I2818" s="3">
        <v>360000</v>
      </c>
      <c r="J2818" s="3">
        <v>40000</v>
      </c>
      <c r="K2818" s="3">
        <v>0</v>
      </c>
      <c r="L2818" s="3">
        <v>40000</v>
      </c>
      <c r="M2818" s="3">
        <f t="shared" ref="M2818:M2881" si="176">SUM(I2818:L2818)</f>
        <v>440000</v>
      </c>
      <c r="N2818" s="3">
        <f t="shared" si="174"/>
        <v>110000</v>
      </c>
      <c r="O2818" s="3">
        <f t="shared" si="175"/>
        <v>0</v>
      </c>
      <c r="P2818">
        <v>7.3</v>
      </c>
      <c r="Q2818">
        <v>36</v>
      </c>
      <c r="R2818">
        <v>6.6</v>
      </c>
      <c r="S2818">
        <v>17</v>
      </c>
      <c r="T2818" t="s">
        <v>230</v>
      </c>
      <c r="U2818">
        <f>VLOOKUP(T2818,Index!$J$2:$K$1319,2,FALSE)</f>
        <v>793</v>
      </c>
      <c r="V2818" t="s">
        <v>61</v>
      </c>
      <c r="W2818">
        <f t="shared" ref="W2818:W2881" si="177">IF(T2818=G2818,1,3)</f>
        <v>3</v>
      </c>
    </row>
    <row r="2819" spans="1:23">
      <c r="A2819" t="s">
        <v>508</v>
      </c>
      <c r="B2819" t="s">
        <v>97</v>
      </c>
      <c r="C2819">
        <f>VLOOKUP(B2819,Index!$A$2:$B$18,2,FALSE)</f>
        <v>16</v>
      </c>
      <c r="D2819">
        <v>2006</v>
      </c>
      <c r="E2819" t="s">
        <v>34</v>
      </c>
      <c r="F2819">
        <f>VLOOKUP(E2819,Index!$D$2:$E$13,2,FALSE)</f>
        <v>1</v>
      </c>
      <c r="G2819" t="s">
        <v>180</v>
      </c>
      <c r="H2819">
        <f>VLOOKUP(G2819,Index!$G$2:$H$40,2,FALSE)</f>
        <v>20</v>
      </c>
      <c r="I2819" s="3">
        <v>330000</v>
      </c>
      <c r="J2819" s="3">
        <v>100000</v>
      </c>
      <c r="K2819" s="3">
        <v>0</v>
      </c>
      <c r="L2819" s="3">
        <v>20000</v>
      </c>
      <c r="M2819" s="3">
        <f t="shared" si="176"/>
        <v>450000</v>
      </c>
      <c r="N2819" s="3">
        <f t="shared" ref="N2819:N2882" si="178">AVERAGE(I2819:L2819)</f>
        <v>112500</v>
      </c>
      <c r="O2819" s="3">
        <f t="shared" ref="O2819:O2882" si="179">IF(M2819&gt;AVERAGE($M$2:$M$8064),1,0)</f>
        <v>0</v>
      </c>
      <c r="P2819">
        <v>8.5</v>
      </c>
      <c r="Q2819">
        <v>27</v>
      </c>
      <c r="R2819">
        <v>8.6</v>
      </c>
      <c r="S2819">
        <v>15</v>
      </c>
      <c r="T2819" t="s">
        <v>181</v>
      </c>
      <c r="U2819">
        <f>VLOOKUP(T2819,Index!$J$2:$K$1319,2,FALSE)</f>
        <v>1181</v>
      </c>
      <c r="V2819" t="s">
        <v>78</v>
      </c>
      <c r="W2819">
        <f t="shared" si="177"/>
        <v>3</v>
      </c>
    </row>
    <row r="2820" spans="1:23">
      <c r="A2820" t="s">
        <v>2554</v>
      </c>
      <c r="B2820" t="s">
        <v>28</v>
      </c>
      <c r="C2820">
        <f>VLOOKUP(B2820,Index!$A$2:$B$18,2,FALSE)</f>
        <v>15</v>
      </c>
      <c r="D2820">
        <v>2008</v>
      </c>
      <c r="E2820" t="s">
        <v>34</v>
      </c>
      <c r="F2820">
        <f>VLOOKUP(E2820,Index!$D$2:$E$13,2,FALSE)</f>
        <v>1</v>
      </c>
      <c r="G2820" t="s">
        <v>407</v>
      </c>
      <c r="H2820">
        <f>VLOOKUP(G2820,Index!$G$2:$H$40,2,FALSE)</f>
        <v>29</v>
      </c>
      <c r="I2820" s="3">
        <v>160000</v>
      </c>
      <c r="J2820" s="3">
        <v>230000</v>
      </c>
      <c r="K2820" s="3">
        <v>0</v>
      </c>
      <c r="L2820" s="3">
        <v>50000</v>
      </c>
      <c r="M2820" s="3">
        <f t="shared" si="176"/>
        <v>440000</v>
      </c>
      <c r="N2820" s="3">
        <f t="shared" si="178"/>
        <v>110000</v>
      </c>
      <c r="O2820" s="3">
        <f t="shared" si="179"/>
        <v>0</v>
      </c>
      <c r="P2820">
        <v>6.8</v>
      </c>
      <c r="Q2820">
        <v>67</v>
      </c>
      <c r="R2820">
        <v>8</v>
      </c>
      <c r="S2820">
        <v>88</v>
      </c>
      <c r="T2820" t="s">
        <v>762</v>
      </c>
      <c r="U2820">
        <f>VLOOKUP(T2820,Index!$J$2:$K$1319,2,FALSE)</f>
        <v>257</v>
      </c>
      <c r="V2820" t="s">
        <v>37</v>
      </c>
      <c r="W2820">
        <f t="shared" si="177"/>
        <v>3</v>
      </c>
    </row>
    <row r="2821" spans="1:23">
      <c r="A2821" t="s">
        <v>1387</v>
      </c>
      <c r="B2821" t="s">
        <v>12</v>
      </c>
      <c r="C2821">
        <f>VLOOKUP(B2821,Index!$A$2:$B$18,2,FALSE)</f>
        <v>13</v>
      </c>
      <c r="D2821">
        <v>2007</v>
      </c>
      <c r="E2821" t="s">
        <v>67</v>
      </c>
      <c r="F2821">
        <f>VLOOKUP(E2821,Index!$D$2:$E$13,2,FALSE)</f>
        <v>10</v>
      </c>
      <c r="G2821" t="s">
        <v>77</v>
      </c>
      <c r="H2821">
        <f>VLOOKUP(G2821,Index!$G$2:$H$40,2,FALSE)</f>
        <v>35</v>
      </c>
      <c r="I2821" s="3">
        <v>400000</v>
      </c>
      <c r="J2821" s="3">
        <v>10000</v>
      </c>
      <c r="K2821" s="3">
        <v>0</v>
      </c>
      <c r="L2821" s="3">
        <v>30000</v>
      </c>
      <c r="M2821" s="3">
        <f t="shared" si="176"/>
        <v>440000</v>
      </c>
      <c r="N2821" s="3">
        <f t="shared" si="178"/>
        <v>110000</v>
      </c>
      <c r="O2821" s="3">
        <f t="shared" si="179"/>
        <v>0</v>
      </c>
      <c r="R2821">
        <v>5.8</v>
      </c>
      <c r="S2821">
        <v>6</v>
      </c>
      <c r="T2821" t="s">
        <v>77</v>
      </c>
      <c r="U2821">
        <f>VLOOKUP(T2821,Index!$J$2:$K$1319,2,FALSE)</f>
        <v>1199</v>
      </c>
      <c r="V2821" t="s">
        <v>15</v>
      </c>
      <c r="W2821">
        <f t="shared" si="177"/>
        <v>1</v>
      </c>
    </row>
    <row r="2822" spans="1:23">
      <c r="A2822" t="s">
        <v>2555</v>
      </c>
      <c r="B2822" t="s">
        <v>20</v>
      </c>
      <c r="C2822">
        <f>VLOOKUP(B2822,Index!$A$2:$B$18,2,FALSE)</f>
        <v>3</v>
      </c>
      <c r="D2822">
        <v>2005</v>
      </c>
      <c r="E2822" t="s">
        <v>34</v>
      </c>
      <c r="F2822">
        <f>VLOOKUP(E2822,Index!$D$2:$E$13,2,FALSE)</f>
        <v>1</v>
      </c>
      <c r="G2822" t="s">
        <v>173</v>
      </c>
      <c r="H2822">
        <f>VLOOKUP(G2822,Index!$G$2:$H$40,2,FALSE)</f>
        <v>31</v>
      </c>
      <c r="I2822" s="3">
        <v>130000</v>
      </c>
      <c r="J2822" s="3">
        <v>0</v>
      </c>
      <c r="K2822" s="3">
        <v>310000</v>
      </c>
      <c r="L2822" s="3">
        <v>10000</v>
      </c>
      <c r="M2822" s="3">
        <f t="shared" si="176"/>
        <v>450000</v>
      </c>
      <c r="N2822" s="3">
        <f t="shared" si="178"/>
        <v>112500</v>
      </c>
      <c r="O2822" s="3">
        <f t="shared" si="179"/>
        <v>0</v>
      </c>
      <c r="P2822">
        <v>8.3000000000000007</v>
      </c>
      <c r="Q2822">
        <v>41</v>
      </c>
      <c r="R2822">
        <v>7.6</v>
      </c>
      <c r="S2822">
        <v>45</v>
      </c>
      <c r="T2822" t="s">
        <v>2556</v>
      </c>
      <c r="U2822">
        <f>VLOOKUP(T2822,Index!$J$2:$K$1319,2,FALSE)</f>
        <v>1078</v>
      </c>
      <c r="V2822" t="s">
        <v>15</v>
      </c>
      <c r="W2822">
        <f t="shared" si="177"/>
        <v>3</v>
      </c>
    </row>
    <row r="2823" spans="1:23">
      <c r="A2823" t="s">
        <v>2557</v>
      </c>
      <c r="B2823" t="s">
        <v>12</v>
      </c>
      <c r="C2823">
        <f>VLOOKUP(B2823,Index!$A$2:$B$18,2,FALSE)</f>
        <v>13</v>
      </c>
      <c r="D2823">
        <v>2008</v>
      </c>
      <c r="E2823" t="s">
        <v>23</v>
      </c>
      <c r="F2823">
        <f>VLOOKUP(E2823,Index!$D$2:$E$13,2,FALSE)</f>
        <v>4</v>
      </c>
      <c r="G2823" t="s">
        <v>77</v>
      </c>
      <c r="H2823">
        <f>VLOOKUP(G2823,Index!$G$2:$H$40,2,FALSE)</f>
        <v>35</v>
      </c>
      <c r="I2823" s="3">
        <v>100000</v>
      </c>
      <c r="J2823" s="3">
        <v>290000</v>
      </c>
      <c r="K2823" s="3">
        <v>0</v>
      </c>
      <c r="L2823" s="3">
        <v>50000</v>
      </c>
      <c r="M2823" s="3">
        <f t="shared" si="176"/>
        <v>440000</v>
      </c>
      <c r="N2823" s="3">
        <f t="shared" si="178"/>
        <v>110000</v>
      </c>
      <c r="O2823" s="3">
        <f t="shared" si="179"/>
        <v>0</v>
      </c>
      <c r="T2823" t="s">
        <v>2558</v>
      </c>
      <c r="U2823">
        <f>VLOOKUP(T2823,Index!$J$2:$K$1319,2,FALSE)</f>
        <v>655</v>
      </c>
      <c r="V2823" t="s">
        <v>15</v>
      </c>
      <c r="W2823">
        <f t="shared" si="177"/>
        <v>3</v>
      </c>
    </row>
    <row r="2824" spans="1:23">
      <c r="A2824" t="s">
        <v>2559</v>
      </c>
      <c r="B2824" t="s">
        <v>12</v>
      </c>
      <c r="C2824">
        <f>VLOOKUP(B2824,Index!$A$2:$B$18,2,FALSE)</f>
        <v>13</v>
      </c>
      <c r="D2824">
        <v>2009</v>
      </c>
      <c r="E2824" t="s">
        <v>67</v>
      </c>
      <c r="F2824">
        <f>VLOOKUP(E2824,Index!$D$2:$E$13,2,FALSE)</f>
        <v>10</v>
      </c>
      <c r="G2824" t="s">
        <v>168</v>
      </c>
      <c r="H2824">
        <f>VLOOKUP(G2824,Index!$G$2:$H$40,2,FALSE)</f>
        <v>19</v>
      </c>
      <c r="I2824" s="3">
        <v>260000</v>
      </c>
      <c r="J2824" s="3">
        <v>140000</v>
      </c>
      <c r="K2824" s="3">
        <v>0</v>
      </c>
      <c r="L2824" s="3">
        <v>40000</v>
      </c>
      <c r="M2824" s="3">
        <f t="shared" si="176"/>
        <v>440000</v>
      </c>
      <c r="N2824" s="3">
        <f t="shared" si="178"/>
        <v>110000</v>
      </c>
      <c r="O2824" s="3">
        <f t="shared" si="179"/>
        <v>0</v>
      </c>
      <c r="P2824">
        <v>6.6</v>
      </c>
      <c r="Q2824">
        <v>5</v>
      </c>
      <c r="R2824">
        <v>8.1999999999999993</v>
      </c>
      <c r="S2824">
        <v>5</v>
      </c>
      <c r="T2824" t="s">
        <v>252</v>
      </c>
      <c r="U2824">
        <f>VLOOKUP(T2824,Index!$J$2:$K$1319,2,FALSE)</f>
        <v>646</v>
      </c>
      <c r="V2824" t="s">
        <v>78</v>
      </c>
      <c r="W2824">
        <f t="shared" si="177"/>
        <v>3</v>
      </c>
    </row>
    <row r="2825" spans="1:23">
      <c r="A2825" t="s">
        <v>2284</v>
      </c>
      <c r="B2825" t="s">
        <v>12</v>
      </c>
      <c r="C2825">
        <f>VLOOKUP(B2825,Index!$A$2:$B$18,2,FALSE)</f>
        <v>13</v>
      </c>
      <c r="D2825">
        <v>2009</v>
      </c>
      <c r="E2825" t="s">
        <v>34</v>
      </c>
      <c r="F2825">
        <f>VLOOKUP(E2825,Index!$D$2:$E$13,2,FALSE)</f>
        <v>1</v>
      </c>
      <c r="G2825" t="s">
        <v>402</v>
      </c>
      <c r="H2825">
        <f>VLOOKUP(G2825,Index!$G$2:$H$40,2,FALSE)</f>
        <v>13</v>
      </c>
      <c r="I2825" s="3">
        <v>190000</v>
      </c>
      <c r="J2825" s="3">
        <v>200000</v>
      </c>
      <c r="K2825" s="3">
        <v>0</v>
      </c>
      <c r="L2825" s="3">
        <v>50000</v>
      </c>
      <c r="M2825" s="3">
        <f t="shared" si="176"/>
        <v>440000</v>
      </c>
      <c r="N2825" s="3">
        <f t="shared" si="178"/>
        <v>110000</v>
      </c>
      <c r="O2825" s="3">
        <f t="shared" si="179"/>
        <v>0</v>
      </c>
      <c r="P2825">
        <v>6.9</v>
      </c>
      <c r="Q2825">
        <v>6</v>
      </c>
      <c r="R2825">
        <v>8</v>
      </c>
      <c r="S2825">
        <v>6</v>
      </c>
      <c r="T2825" t="s">
        <v>370</v>
      </c>
      <c r="U2825">
        <f>VLOOKUP(T2825,Index!$J$2:$K$1319,2,FALSE)</f>
        <v>394</v>
      </c>
      <c r="V2825" t="s">
        <v>78</v>
      </c>
      <c r="W2825">
        <f t="shared" si="177"/>
        <v>3</v>
      </c>
    </row>
    <row r="2826" spans="1:23">
      <c r="A2826" t="s">
        <v>2560</v>
      </c>
      <c r="B2826" t="s">
        <v>28</v>
      </c>
      <c r="C2826">
        <f>VLOOKUP(B2826,Index!$A$2:$B$18,2,FALSE)</f>
        <v>15</v>
      </c>
      <c r="D2826">
        <v>2012</v>
      </c>
      <c r="E2826" t="s">
        <v>34</v>
      </c>
      <c r="F2826">
        <f>VLOOKUP(E2826,Index!$D$2:$E$13,2,FALSE)</f>
        <v>1</v>
      </c>
      <c r="G2826" t="s">
        <v>49</v>
      </c>
      <c r="H2826">
        <f>VLOOKUP(G2826,Index!$G$2:$H$40,2,FALSE)</f>
        <v>4</v>
      </c>
      <c r="I2826" s="3">
        <v>280000</v>
      </c>
      <c r="J2826" s="3">
        <v>120000</v>
      </c>
      <c r="K2826" s="3">
        <v>0</v>
      </c>
      <c r="L2826" s="3">
        <v>40000</v>
      </c>
      <c r="M2826" s="3">
        <f t="shared" si="176"/>
        <v>440000</v>
      </c>
      <c r="N2826" s="3">
        <f t="shared" si="178"/>
        <v>110000</v>
      </c>
      <c r="O2826" s="3">
        <f t="shared" si="179"/>
        <v>0</v>
      </c>
      <c r="P2826">
        <v>7.9</v>
      </c>
      <c r="Q2826">
        <v>52</v>
      </c>
      <c r="R2826">
        <v>8.3000000000000007</v>
      </c>
      <c r="S2826">
        <v>160</v>
      </c>
      <c r="T2826" t="s">
        <v>257</v>
      </c>
      <c r="U2826">
        <f>VLOOKUP(T2826,Index!$J$2:$K$1319,2,FALSE)</f>
        <v>524</v>
      </c>
      <c r="V2826" t="s">
        <v>61</v>
      </c>
      <c r="W2826">
        <f t="shared" si="177"/>
        <v>3</v>
      </c>
    </row>
    <row r="2827" spans="1:23">
      <c r="A2827" t="s">
        <v>2561</v>
      </c>
      <c r="B2827" t="s">
        <v>112</v>
      </c>
      <c r="C2827">
        <f>VLOOKUP(B2827,Index!$A$2:$B$18,2,FALSE)</f>
        <v>11</v>
      </c>
      <c r="D2827">
        <v>2010</v>
      </c>
      <c r="E2827" t="s">
        <v>48</v>
      </c>
      <c r="F2827">
        <f>VLOOKUP(E2827,Index!$D$2:$E$13,2,FALSE)</f>
        <v>9</v>
      </c>
      <c r="G2827" t="s">
        <v>45</v>
      </c>
      <c r="H2827">
        <f>VLOOKUP(G2827,Index!$G$2:$H$40,2,FALSE)</f>
        <v>30</v>
      </c>
      <c r="I2827" s="3">
        <v>170000</v>
      </c>
      <c r="J2827" s="3">
        <v>130000</v>
      </c>
      <c r="K2827" s="3">
        <v>60000</v>
      </c>
      <c r="L2827" s="3">
        <v>80000</v>
      </c>
      <c r="M2827" s="3">
        <f t="shared" si="176"/>
        <v>440000</v>
      </c>
      <c r="N2827" s="3">
        <f t="shared" si="178"/>
        <v>110000</v>
      </c>
      <c r="O2827" s="3">
        <f t="shared" si="179"/>
        <v>0</v>
      </c>
      <c r="P2827">
        <v>7.4</v>
      </c>
      <c r="Q2827">
        <v>51</v>
      </c>
      <c r="R2827">
        <v>8</v>
      </c>
      <c r="S2827">
        <v>20</v>
      </c>
      <c r="T2827" t="s">
        <v>1147</v>
      </c>
      <c r="U2827">
        <f>VLOOKUP(T2827,Index!$J$2:$K$1319,2,FALSE)</f>
        <v>1042</v>
      </c>
      <c r="V2827" t="s">
        <v>61</v>
      </c>
      <c r="W2827">
        <f t="shared" si="177"/>
        <v>3</v>
      </c>
    </row>
    <row r="2828" spans="1:23">
      <c r="A2828" t="s">
        <v>733</v>
      </c>
      <c r="B2828" t="s">
        <v>97</v>
      </c>
      <c r="C2828">
        <f>VLOOKUP(B2828,Index!$A$2:$B$18,2,FALSE)</f>
        <v>16</v>
      </c>
      <c r="D2828">
        <v>2004</v>
      </c>
      <c r="E2828" t="s">
        <v>17</v>
      </c>
      <c r="F2828">
        <f>VLOOKUP(E2828,Index!$D$2:$E$13,2,FALSE)</f>
        <v>7</v>
      </c>
      <c r="G2828" t="s">
        <v>429</v>
      </c>
      <c r="H2828">
        <f>VLOOKUP(G2828,Index!$G$2:$H$40,2,FALSE)</f>
        <v>34</v>
      </c>
      <c r="I2828" s="3">
        <v>340000</v>
      </c>
      <c r="J2828" s="3">
        <v>80000</v>
      </c>
      <c r="K2828" s="3">
        <v>0</v>
      </c>
      <c r="L2828" s="3">
        <v>20000</v>
      </c>
      <c r="M2828" s="3">
        <f t="shared" si="176"/>
        <v>440000</v>
      </c>
      <c r="N2828" s="3">
        <f t="shared" si="178"/>
        <v>110000</v>
      </c>
      <c r="O2828" s="3">
        <f t="shared" si="179"/>
        <v>0</v>
      </c>
      <c r="P2828">
        <v>8.1</v>
      </c>
      <c r="Q2828">
        <v>18</v>
      </c>
      <c r="R2828">
        <v>9.3000000000000007</v>
      </c>
      <c r="S2828">
        <v>12</v>
      </c>
      <c r="T2828" t="s">
        <v>580</v>
      </c>
      <c r="U2828">
        <f>VLOOKUP(T2828,Index!$J$2:$K$1319,2,FALSE)</f>
        <v>918</v>
      </c>
      <c r="V2828" t="s">
        <v>15</v>
      </c>
      <c r="W2828">
        <f t="shared" si="177"/>
        <v>3</v>
      </c>
    </row>
    <row r="2829" spans="1:23">
      <c r="A2829" t="s">
        <v>2562</v>
      </c>
      <c r="B2829" t="s">
        <v>20</v>
      </c>
      <c r="C2829">
        <f>VLOOKUP(B2829,Index!$A$2:$B$18,2,FALSE)</f>
        <v>3</v>
      </c>
      <c r="D2829">
        <v>2007</v>
      </c>
      <c r="E2829" t="s">
        <v>67</v>
      </c>
      <c r="F2829">
        <f>VLOOKUP(E2829,Index!$D$2:$E$13,2,FALSE)</f>
        <v>10</v>
      </c>
      <c r="G2829" t="s">
        <v>49</v>
      </c>
      <c r="H2829">
        <f>VLOOKUP(G2829,Index!$G$2:$H$40,2,FALSE)</f>
        <v>4</v>
      </c>
      <c r="I2829" s="3">
        <v>400000</v>
      </c>
      <c r="J2829" s="3">
        <v>0</v>
      </c>
      <c r="K2829" s="3">
        <v>0</v>
      </c>
      <c r="L2829" s="3">
        <v>30000</v>
      </c>
      <c r="M2829" s="3">
        <f t="shared" si="176"/>
        <v>430000</v>
      </c>
      <c r="N2829" s="3">
        <f t="shared" si="178"/>
        <v>107500</v>
      </c>
      <c r="O2829" s="3">
        <f t="shared" si="179"/>
        <v>0</v>
      </c>
      <c r="T2829" t="s">
        <v>2563</v>
      </c>
      <c r="U2829">
        <f>VLOOKUP(T2829,Index!$J$2:$K$1319,2,FALSE)</f>
        <v>540</v>
      </c>
      <c r="V2829" t="s">
        <v>15</v>
      </c>
      <c r="W2829">
        <f t="shared" si="177"/>
        <v>3</v>
      </c>
    </row>
    <row r="2830" spans="1:23">
      <c r="A2830" t="s">
        <v>507</v>
      </c>
      <c r="B2830" t="s">
        <v>12</v>
      </c>
      <c r="C2830">
        <f>VLOOKUP(B2830,Index!$A$2:$B$18,2,FALSE)</f>
        <v>13</v>
      </c>
      <c r="D2830">
        <v>2011</v>
      </c>
      <c r="E2830" t="s">
        <v>13</v>
      </c>
      <c r="F2830">
        <f>VLOOKUP(E2830,Index!$D$2:$E$13,2,FALSE)</f>
        <v>11</v>
      </c>
      <c r="G2830" t="s">
        <v>94</v>
      </c>
      <c r="H2830">
        <f>VLOOKUP(G2830,Index!$G$2:$H$40,2,FALSE)</f>
        <v>15</v>
      </c>
      <c r="I2830" s="3">
        <v>410000</v>
      </c>
      <c r="J2830" s="3">
        <v>0</v>
      </c>
      <c r="K2830" s="3">
        <v>0</v>
      </c>
      <c r="L2830" s="3">
        <v>30000</v>
      </c>
      <c r="M2830" s="3">
        <f t="shared" si="176"/>
        <v>440000</v>
      </c>
      <c r="N2830" s="3">
        <f t="shared" si="178"/>
        <v>110000</v>
      </c>
      <c r="O2830" s="3">
        <f t="shared" si="179"/>
        <v>0</v>
      </c>
      <c r="R2830">
        <v>6.2</v>
      </c>
      <c r="S2830">
        <v>5</v>
      </c>
      <c r="T2830" t="s">
        <v>242</v>
      </c>
      <c r="U2830">
        <f>VLOOKUP(T2830,Index!$J$2:$K$1319,2,FALSE)</f>
        <v>360</v>
      </c>
      <c r="V2830" t="s">
        <v>15</v>
      </c>
      <c r="W2830">
        <f t="shared" si="177"/>
        <v>3</v>
      </c>
    </row>
    <row r="2831" spans="1:23">
      <c r="A2831" t="s">
        <v>2564</v>
      </c>
      <c r="B2831" t="s">
        <v>132</v>
      </c>
      <c r="C2831">
        <f>VLOOKUP(B2831,Index!$A$2:$B$18,2,FALSE)</f>
        <v>5</v>
      </c>
      <c r="D2831">
        <v>2003</v>
      </c>
      <c r="E2831" t="s">
        <v>21</v>
      </c>
      <c r="F2831">
        <f>VLOOKUP(E2831,Index!$D$2:$E$13,2,FALSE)</f>
        <v>5</v>
      </c>
      <c r="G2831" t="s">
        <v>14</v>
      </c>
      <c r="H2831">
        <f>VLOOKUP(G2831,Index!$G$2:$H$40,2,FALSE)</f>
        <v>26</v>
      </c>
      <c r="I2831" s="3">
        <v>340000</v>
      </c>
      <c r="J2831" s="3">
        <v>90000</v>
      </c>
      <c r="K2831" s="3">
        <v>0</v>
      </c>
      <c r="L2831" s="3">
        <v>10000</v>
      </c>
      <c r="M2831" s="3">
        <f t="shared" si="176"/>
        <v>440000</v>
      </c>
      <c r="N2831" s="3">
        <f t="shared" si="178"/>
        <v>110000</v>
      </c>
      <c r="O2831" s="3">
        <f t="shared" si="179"/>
        <v>0</v>
      </c>
      <c r="P2831">
        <v>7.1</v>
      </c>
      <c r="Q2831">
        <v>30</v>
      </c>
      <c r="R2831">
        <v>7.2</v>
      </c>
      <c r="S2831">
        <v>44</v>
      </c>
      <c r="T2831" t="s">
        <v>2509</v>
      </c>
      <c r="U2831">
        <f>VLOOKUP(T2831,Index!$J$2:$K$1319,2,FALSE)</f>
        <v>1182</v>
      </c>
      <c r="V2831" t="s">
        <v>15</v>
      </c>
      <c r="W2831">
        <f t="shared" si="177"/>
        <v>3</v>
      </c>
    </row>
    <row r="2832" spans="1:23">
      <c r="A2832" t="s">
        <v>1679</v>
      </c>
      <c r="B2832" t="s">
        <v>28</v>
      </c>
      <c r="C2832">
        <f>VLOOKUP(B2832,Index!$A$2:$B$18,2,FALSE)</f>
        <v>15</v>
      </c>
      <c r="D2832">
        <v>2013</v>
      </c>
      <c r="E2832" t="s">
        <v>34</v>
      </c>
      <c r="F2832">
        <f>VLOOKUP(E2832,Index!$D$2:$E$13,2,FALSE)</f>
        <v>1</v>
      </c>
      <c r="G2832" t="s">
        <v>192</v>
      </c>
      <c r="H2832">
        <f>VLOOKUP(G2832,Index!$G$2:$H$40,2,FALSE)</f>
        <v>8</v>
      </c>
      <c r="I2832" s="3">
        <v>260000</v>
      </c>
      <c r="J2832" s="3">
        <v>120000</v>
      </c>
      <c r="K2832" s="3">
        <v>10000</v>
      </c>
      <c r="L2832" s="3">
        <v>40000</v>
      </c>
      <c r="M2832" s="3">
        <f t="shared" si="176"/>
        <v>430000</v>
      </c>
      <c r="N2832" s="3">
        <f t="shared" si="178"/>
        <v>107500</v>
      </c>
      <c r="O2832" s="3">
        <f t="shared" si="179"/>
        <v>0</v>
      </c>
      <c r="P2832">
        <v>8.6</v>
      </c>
      <c r="Q2832">
        <v>65</v>
      </c>
      <c r="R2832">
        <v>5.0999999999999996</v>
      </c>
      <c r="S2832">
        <v>1438</v>
      </c>
      <c r="T2832" t="s">
        <v>868</v>
      </c>
      <c r="U2832">
        <f>VLOOKUP(T2832,Index!$J$2:$K$1319,2,FALSE)</f>
        <v>807</v>
      </c>
      <c r="V2832" t="s">
        <v>37</v>
      </c>
      <c r="W2832">
        <f t="shared" si="177"/>
        <v>3</v>
      </c>
    </row>
    <row r="2833" spans="1:23">
      <c r="A2833" t="s">
        <v>2565</v>
      </c>
      <c r="B2833" t="s">
        <v>156</v>
      </c>
      <c r="C2833">
        <f>VLOOKUP(B2833,Index!$A$2:$B$18,2,FALSE)</f>
        <v>4</v>
      </c>
      <c r="D2833">
        <v>2003</v>
      </c>
      <c r="E2833" t="s">
        <v>34</v>
      </c>
      <c r="F2833">
        <f>VLOOKUP(E2833,Index!$D$2:$E$13,2,FALSE)</f>
        <v>1</v>
      </c>
      <c r="G2833" t="s">
        <v>429</v>
      </c>
      <c r="H2833">
        <f>VLOOKUP(G2833,Index!$G$2:$H$40,2,FALSE)</f>
        <v>34</v>
      </c>
      <c r="I2833" s="3">
        <v>310000</v>
      </c>
      <c r="J2833" s="3">
        <v>120000</v>
      </c>
      <c r="K2833" s="3">
        <v>0</v>
      </c>
      <c r="L2833" s="3">
        <v>10000</v>
      </c>
      <c r="M2833" s="3">
        <f t="shared" si="176"/>
        <v>440000</v>
      </c>
      <c r="N2833" s="3">
        <f t="shared" si="178"/>
        <v>110000</v>
      </c>
      <c r="O2833" s="3">
        <f t="shared" si="179"/>
        <v>0</v>
      </c>
      <c r="P2833">
        <v>5.3</v>
      </c>
      <c r="Q2833">
        <v>6</v>
      </c>
      <c r="T2833" t="s">
        <v>843</v>
      </c>
      <c r="U2833">
        <f>VLOOKUP(T2833,Index!$J$2:$K$1319,2,FALSE)</f>
        <v>80</v>
      </c>
      <c r="V2833" t="s">
        <v>15</v>
      </c>
      <c r="W2833">
        <f t="shared" si="177"/>
        <v>3</v>
      </c>
    </row>
    <row r="2834" spans="1:23">
      <c r="A2834" t="s">
        <v>103</v>
      </c>
      <c r="B2834" t="s">
        <v>926</v>
      </c>
      <c r="C2834">
        <f>VLOOKUP(B2834,Index!$A$2:$B$18,2,FALSE)</f>
        <v>12</v>
      </c>
      <c r="D2834">
        <v>2012</v>
      </c>
      <c r="E2834" t="s">
        <v>34</v>
      </c>
      <c r="F2834">
        <f>VLOOKUP(E2834,Index!$D$2:$E$13,2,FALSE)</f>
        <v>1</v>
      </c>
      <c r="G2834" t="s">
        <v>94</v>
      </c>
      <c r="H2834">
        <f>VLOOKUP(G2834,Index!$G$2:$H$40,2,FALSE)</f>
        <v>15</v>
      </c>
      <c r="I2834" s="3">
        <v>0</v>
      </c>
      <c r="J2834" s="3">
        <v>280000</v>
      </c>
      <c r="K2834" s="3">
        <v>50000</v>
      </c>
      <c r="L2834" s="3">
        <v>110000</v>
      </c>
      <c r="M2834" s="3">
        <f t="shared" si="176"/>
        <v>440000</v>
      </c>
      <c r="N2834" s="3">
        <f t="shared" si="178"/>
        <v>110000</v>
      </c>
      <c r="O2834" s="3">
        <f t="shared" si="179"/>
        <v>0</v>
      </c>
      <c r="P2834">
        <v>5.7</v>
      </c>
      <c r="Q2834">
        <v>9</v>
      </c>
      <c r="R2834">
        <v>4.0999999999999996</v>
      </c>
      <c r="S2834">
        <v>89</v>
      </c>
      <c r="T2834" t="s">
        <v>94</v>
      </c>
      <c r="U2834">
        <f>VLOOKUP(T2834,Index!$J$2:$K$1319,2,FALSE)</f>
        <v>378</v>
      </c>
      <c r="V2834" t="s">
        <v>15</v>
      </c>
      <c r="W2834">
        <f t="shared" si="177"/>
        <v>1</v>
      </c>
    </row>
    <row r="2835" spans="1:23">
      <c r="A2835" t="s">
        <v>2153</v>
      </c>
      <c r="B2835" t="s">
        <v>33</v>
      </c>
      <c r="C2835">
        <f>VLOOKUP(B2835,Index!$A$2:$B$18,2,FALSE)</f>
        <v>9</v>
      </c>
      <c r="D2835">
        <v>2008</v>
      </c>
      <c r="E2835" t="s">
        <v>21</v>
      </c>
      <c r="F2835">
        <f>VLOOKUP(E2835,Index!$D$2:$E$13,2,FALSE)</f>
        <v>5</v>
      </c>
      <c r="G2835" t="s">
        <v>588</v>
      </c>
      <c r="H2835">
        <f>VLOOKUP(G2835,Index!$G$2:$H$40,2,FALSE)</f>
        <v>37</v>
      </c>
      <c r="I2835" s="3">
        <v>190000</v>
      </c>
      <c r="J2835" s="3">
        <v>180000</v>
      </c>
      <c r="K2835" s="3">
        <v>0</v>
      </c>
      <c r="L2835" s="3">
        <v>70000</v>
      </c>
      <c r="M2835" s="3">
        <f t="shared" si="176"/>
        <v>440000</v>
      </c>
      <c r="N2835" s="3">
        <f t="shared" si="178"/>
        <v>110000</v>
      </c>
      <c r="O2835" s="3">
        <f t="shared" si="179"/>
        <v>0</v>
      </c>
      <c r="P2835">
        <v>5.9</v>
      </c>
      <c r="Q2835">
        <v>22</v>
      </c>
      <c r="R2835">
        <v>6.6</v>
      </c>
      <c r="S2835">
        <v>36</v>
      </c>
      <c r="T2835" t="s">
        <v>2154</v>
      </c>
      <c r="U2835">
        <f>VLOOKUP(T2835,Index!$J$2:$K$1319,2,FALSE)</f>
        <v>392</v>
      </c>
      <c r="V2835" t="s">
        <v>78</v>
      </c>
      <c r="W2835">
        <f t="shared" si="177"/>
        <v>3</v>
      </c>
    </row>
    <row r="2836" spans="1:23">
      <c r="A2836" t="s">
        <v>2566</v>
      </c>
      <c r="B2836" t="s">
        <v>12</v>
      </c>
      <c r="C2836">
        <f>VLOOKUP(B2836,Index!$A$2:$B$18,2,FALSE)</f>
        <v>13</v>
      </c>
      <c r="D2836">
        <v>2009</v>
      </c>
      <c r="E2836" t="s">
        <v>34</v>
      </c>
      <c r="F2836">
        <f>VLOOKUP(E2836,Index!$D$2:$E$13,2,FALSE)</f>
        <v>1</v>
      </c>
      <c r="G2836" t="s">
        <v>14</v>
      </c>
      <c r="H2836">
        <f>VLOOKUP(G2836,Index!$G$2:$H$40,2,FALSE)</f>
        <v>26</v>
      </c>
      <c r="I2836" s="3">
        <v>90000</v>
      </c>
      <c r="J2836" s="3">
        <v>20000</v>
      </c>
      <c r="K2836" s="3">
        <v>320000</v>
      </c>
      <c r="L2836" s="3">
        <v>10000</v>
      </c>
      <c r="M2836" s="3">
        <f t="shared" si="176"/>
        <v>440000</v>
      </c>
      <c r="N2836" s="3">
        <f t="shared" si="178"/>
        <v>110000</v>
      </c>
      <c r="O2836" s="3">
        <f t="shared" si="179"/>
        <v>0</v>
      </c>
      <c r="P2836">
        <v>5.5</v>
      </c>
      <c r="Q2836">
        <v>26</v>
      </c>
      <c r="R2836">
        <v>7.2</v>
      </c>
      <c r="S2836">
        <v>22</v>
      </c>
      <c r="T2836" t="s">
        <v>658</v>
      </c>
      <c r="U2836">
        <f>VLOOKUP(T2836,Index!$J$2:$K$1319,2,FALSE)</f>
        <v>833</v>
      </c>
      <c r="V2836" t="s">
        <v>61</v>
      </c>
      <c r="W2836">
        <f t="shared" si="177"/>
        <v>3</v>
      </c>
    </row>
    <row r="2837" spans="1:23">
      <c r="A2837" t="s">
        <v>2567</v>
      </c>
      <c r="B2837" t="s">
        <v>12</v>
      </c>
      <c r="C2837">
        <f>VLOOKUP(B2837,Index!$A$2:$B$18,2,FALSE)</f>
        <v>13</v>
      </c>
      <c r="D2837">
        <v>2009</v>
      </c>
      <c r="E2837" t="s">
        <v>34</v>
      </c>
      <c r="F2837">
        <f>VLOOKUP(E2837,Index!$D$2:$E$13,2,FALSE)</f>
        <v>1</v>
      </c>
      <c r="G2837" t="s">
        <v>1170</v>
      </c>
      <c r="H2837">
        <f>VLOOKUP(G2837,Index!$G$2:$H$40,2,FALSE)</f>
        <v>11</v>
      </c>
      <c r="I2837" s="3">
        <v>250000</v>
      </c>
      <c r="J2837" s="3">
        <v>140000</v>
      </c>
      <c r="K2837" s="3">
        <v>0</v>
      </c>
      <c r="L2837" s="3">
        <v>40000</v>
      </c>
      <c r="M2837" s="3">
        <f t="shared" si="176"/>
        <v>430000</v>
      </c>
      <c r="N2837" s="3">
        <f t="shared" si="178"/>
        <v>107500</v>
      </c>
      <c r="O2837" s="3">
        <f t="shared" si="179"/>
        <v>0</v>
      </c>
      <c r="P2837">
        <v>6.5</v>
      </c>
      <c r="Q2837">
        <v>5</v>
      </c>
      <c r="R2837">
        <v>4</v>
      </c>
      <c r="S2837">
        <v>6</v>
      </c>
      <c r="T2837" t="s">
        <v>743</v>
      </c>
      <c r="U2837">
        <f>VLOOKUP(T2837,Index!$J$2:$K$1319,2,FALSE)</f>
        <v>858</v>
      </c>
      <c r="V2837" t="s">
        <v>78</v>
      </c>
      <c r="W2837">
        <f t="shared" si="177"/>
        <v>3</v>
      </c>
    </row>
    <row r="2838" spans="1:23">
      <c r="A2838" t="s">
        <v>1859</v>
      </c>
      <c r="B2838" t="s">
        <v>132</v>
      </c>
      <c r="C2838">
        <f>VLOOKUP(B2838,Index!$A$2:$B$18,2,FALSE)</f>
        <v>5</v>
      </c>
      <c r="D2838">
        <v>2002</v>
      </c>
      <c r="E2838" t="s">
        <v>48</v>
      </c>
      <c r="F2838">
        <f>VLOOKUP(E2838,Index!$D$2:$E$13,2,FALSE)</f>
        <v>9</v>
      </c>
      <c r="G2838" t="s">
        <v>267</v>
      </c>
      <c r="H2838">
        <f>VLOOKUP(G2838,Index!$G$2:$H$40,2,FALSE)</f>
        <v>14</v>
      </c>
      <c r="I2838" s="3">
        <v>340000</v>
      </c>
      <c r="J2838" s="3">
        <v>90000</v>
      </c>
      <c r="K2838" s="3">
        <v>0</v>
      </c>
      <c r="L2838" s="3">
        <v>10000</v>
      </c>
      <c r="M2838" s="3">
        <f t="shared" si="176"/>
        <v>440000</v>
      </c>
      <c r="N2838" s="3">
        <f t="shared" si="178"/>
        <v>110000</v>
      </c>
      <c r="O2838" s="3">
        <f t="shared" si="179"/>
        <v>0</v>
      </c>
      <c r="P2838">
        <v>8.8000000000000007</v>
      </c>
      <c r="Q2838">
        <v>18</v>
      </c>
      <c r="R2838">
        <v>9</v>
      </c>
      <c r="S2838">
        <v>65</v>
      </c>
      <c r="T2838" t="s">
        <v>1415</v>
      </c>
      <c r="U2838">
        <f>VLOOKUP(T2838,Index!$J$2:$K$1319,2,FALSE)</f>
        <v>428</v>
      </c>
      <c r="V2838" t="s">
        <v>61</v>
      </c>
      <c r="W2838">
        <f t="shared" si="177"/>
        <v>3</v>
      </c>
    </row>
    <row r="2839" spans="1:23">
      <c r="A2839" t="s">
        <v>2568</v>
      </c>
      <c r="B2839" t="s">
        <v>132</v>
      </c>
      <c r="C2839">
        <f>VLOOKUP(B2839,Index!$A$2:$B$18,2,FALSE)</f>
        <v>5</v>
      </c>
      <c r="D2839">
        <v>2002</v>
      </c>
      <c r="E2839" t="s">
        <v>187</v>
      </c>
      <c r="F2839">
        <f>VLOOKUP(E2839,Index!$D$2:$E$13,2,FALSE)</f>
        <v>2</v>
      </c>
      <c r="G2839" t="s">
        <v>14</v>
      </c>
      <c r="H2839">
        <f>VLOOKUP(G2839,Index!$G$2:$H$40,2,FALSE)</f>
        <v>26</v>
      </c>
      <c r="I2839" s="3">
        <v>340000</v>
      </c>
      <c r="J2839" s="3">
        <v>90000</v>
      </c>
      <c r="K2839" s="3">
        <v>0</v>
      </c>
      <c r="L2839" s="3">
        <v>10000</v>
      </c>
      <c r="M2839" s="3">
        <f t="shared" si="176"/>
        <v>440000</v>
      </c>
      <c r="N2839" s="3">
        <f t="shared" si="178"/>
        <v>110000</v>
      </c>
      <c r="O2839" s="3">
        <f t="shared" si="179"/>
        <v>0</v>
      </c>
      <c r="P2839">
        <v>9.1999999999999993</v>
      </c>
      <c r="Q2839">
        <v>41</v>
      </c>
      <c r="R2839">
        <v>8.6999999999999993</v>
      </c>
      <c r="S2839">
        <v>173</v>
      </c>
      <c r="T2839" t="s">
        <v>1697</v>
      </c>
      <c r="U2839">
        <f>VLOOKUP(T2839,Index!$J$2:$K$1319,2,FALSE)</f>
        <v>1033</v>
      </c>
      <c r="V2839" t="s">
        <v>37</v>
      </c>
      <c r="W2839">
        <f t="shared" si="177"/>
        <v>3</v>
      </c>
    </row>
    <row r="2840" spans="1:23">
      <c r="A2840" t="s">
        <v>2569</v>
      </c>
      <c r="B2840" t="s">
        <v>12</v>
      </c>
      <c r="C2840">
        <f>VLOOKUP(B2840,Index!$A$2:$B$18,2,FALSE)</f>
        <v>13</v>
      </c>
      <c r="D2840">
        <v>2009</v>
      </c>
      <c r="E2840" t="s">
        <v>23</v>
      </c>
      <c r="F2840">
        <f>VLOOKUP(E2840,Index!$D$2:$E$13,2,FALSE)</f>
        <v>4</v>
      </c>
      <c r="G2840" t="s">
        <v>264</v>
      </c>
      <c r="H2840">
        <f>VLOOKUP(G2840,Index!$G$2:$H$40,2,FALSE)</f>
        <v>25</v>
      </c>
      <c r="I2840" s="3">
        <v>410000</v>
      </c>
      <c r="J2840" s="3">
        <v>0</v>
      </c>
      <c r="K2840" s="3">
        <v>0</v>
      </c>
      <c r="L2840" s="3">
        <v>30000</v>
      </c>
      <c r="M2840" s="3">
        <f t="shared" si="176"/>
        <v>440000</v>
      </c>
      <c r="N2840" s="3">
        <f t="shared" si="178"/>
        <v>110000</v>
      </c>
      <c r="O2840" s="3">
        <f t="shared" si="179"/>
        <v>0</v>
      </c>
      <c r="P2840">
        <v>5.3</v>
      </c>
      <c r="Q2840">
        <v>8</v>
      </c>
      <c r="R2840">
        <v>6.8</v>
      </c>
      <c r="S2840">
        <v>5</v>
      </c>
      <c r="T2840" t="s">
        <v>1589</v>
      </c>
      <c r="U2840">
        <f>VLOOKUP(T2840,Index!$J$2:$K$1319,2,FALSE)</f>
        <v>937</v>
      </c>
      <c r="V2840" t="s">
        <v>15</v>
      </c>
      <c r="W2840">
        <f t="shared" si="177"/>
        <v>3</v>
      </c>
    </row>
    <row r="2841" spans="1:23">
      <c r="A2841" t="s">
        <v>2570</v>
      </c>
      <c r="B2841" t="s">
        <v>156</v>
      </c>
      <c r="C2841">
        <f>VLOOKUP(B2841,Index!$A$2:$B$18,2,FALSE)</f>
        <v>4</v>
      </c>
      <c r="D2841">
        <v>2004</v>
      </c>
      <c r="E2841" t="s">
        <v>34</v>
      </c>
      <c r="F2841">
        <f>VLOOKUP(E2841,Index!$D$2:$E$13,2,FALSE)</f>
        <v>1</v>
      </c>
      <c r="G2841" t="s">
        <v>429</v>
      </c>
      <c r="H2841">
        <f>VLOOKUP(G2841,Index!$G$2:$H$40,2,FALSE)</f>
        <v>34</v>
      </c>
      <c r="I2841" s="3">
        <v>310000</v>
      </c>
      <c r="J2841" s="3">
        <v>120000</v>
      </c>
      <c r="K2841" s="3">
        <v>0</v>
      </c>
      <c r="L2841" s="3">
        <v>10000</v>
      </c>
      <c r="M2841" s="3">
        <f t="shared" si="176"/>
        <v>440000</v>
      </c>
      <c r="N2841" s="3">
        <f t="shared" si="178"/>
        <v>110000</v>
      </c>
      <c r="O2841" s="3">
        <f t="shared" si="179"/>
        <v>0</v>
      </c>
      <c r="T2841" t="s">
        <v>1779</v>
      </c>
      <c r="U2841">
        <f>VLOOKUP(T2841,Index!$J$2:$K$1319,2,FALSE)</f>
        <v>776</v>
      </c>
      <c r="V2841" t="s">
        <v>78</v>
      </c>
      <c r="W2841">
        <f t="shared" si="177"/>
        <v>3</v>
      </c>
    </row>
    <row r="2842" spans="1:23">
      <c r="A2842" t="s">
        <v>2571</v>
      </c>
      <c r="B2842" t="s">
        <v>39</v>
      </c>
      <c r="C2842">
        <f>VLOOKUP(B2842,Index!$A$2:$B$18,2,FALSE)</f>
        <v>8</v>
      </c>
      <c r="D2842">
        <v>2005</v>
      </c>
      <c r="E2842" t="s">
        <v>59</v>
      </c>
      <c r="F2842">
        <f>VLOOKUP(E2842,Index!$D$2:$E$13,2,FALSE)</f>
        <v>3</v>
      </c>
      <c r="G2842" t="s">
        <v>227</v>
      </c>
      <c r="H2842">
        <f>VLOOKUP(G2842,Index!$G$2:$H$40,2,FALSE)</f>
        <v>5</v>
      </c>
      <c r="I2842" s="3">
        <v>360000</v>
      </c>
      <c r="J2842" s="3">
        <v>10000</v>
      </c>
      <c r="K2842" s="3">
        <v>0</v>
      </c>
      <c r="L2842" s="3">
        <v>60000</v>
      </c>
      <c r="M2842" s="3">
        <f t="shared" si="176"/>
        <v>430000</v>
      </c>
      <c r="N2842" s="3">
        <f t="shared" si="178"/>
        <v>107500</v>
      </c>
      <c r="O2842" s="3">
        <f t="shared" si="179"/>
        <v>0</v>
      </c>
      <c r="P2842">
        <v>7.5</v>
      </c>
      <c r="Q2842">
        <v>24</v>
      </c>
      <c r="R2842">
        <v>8.6999999999999993</v>
      </c>
      <c r="S2842">
        <v>33</v>
      </c>
      <c r="T2842" t="s">
        <v>1128</v>
      </c>
      <c r="U2842">
        <f>VLOOKUP(T2842,Index!$J$2:$K$1319,2,FALSE)</f>
        <v>272</v>
      </c>
      <c r="V2842" t="s">
        <v>61</v>
      </c>
      <c r="W2842">
        <f t="shared" si="177"/>
        <v>3</v>
      </c>
    </row>
    <row r="2843" spans="1:23">
      <c r="A2843" t="s">
        <v>1913</v>
      </c>
      <c r="B2843" t="s">
        <v>28</v>
      </c>
      <c r="C2843">
        <f>VLOOKUP(B2843,Index!$A$2:$B$18,2,FALSE)</f>
        <v>15</v>
      </c>
      <c r="D2843">
        <v>2007</v>
      </c>
      <c r="E2843" t="s">
        <v>48</v>
      </c>
      <c r="F2843">
        <f>VLOOKUP(E2843,Index!$D$2:$E$13,2,FALSE)</f>
        <v>9</v>
      </c>
      <c r="G2843" t="s">
        <v>35</v>
      </c>
      <c r="H2843">
        <f>VLOOKUP(G2843,Index!$G$2:$H$40,2,FALSE)</f>
        <v>32</v>
      </c>
      <c r="I2843" s="3">
        <v>360000</v>
      </c>
      <c r="J2843" s="3">
        <v>40000</v>
      </c>
      <c r="K2843" s="3">
        <v>10000</v>
      </c>
      <c r="L2843" s="3">
        <v>30000</v>
      </c>
      <c r="M2843" s="3">
        <f t="shared" si="176"/>
        <v>440000</v>
      </c>
      <c r="N2843" s="3">
        <f t="shared" si="178"/>
        <v>110000</v>
      </c>
      <c r="O2843" s="3">
        <f t="shared" si="179"/>
        <v>0</v>
      </c>
      <c r="P2843">
        <v>8.1999999999999993</v>
      </c>
      <c r="Q2843">
        <v>63</v>
      </c>
      <c r="R2843">
        <v>8.1</v>
      </c>
      <c r="S2843">
        <v>196</v>
      </c>
      <c r="T2843" t="s">
        <v>1914</v>
      </c>
      <c r="U2843">
        <f>VLOOKUP(T2843,Index!$J$2:$K$1319,2,FALSE)</f>
        <v>1083</v>
      </c>
      <c r="V2843" t="s">
        <v>37</v>
      </c>
      <c r="W2843">
        <f t="shared" si="177"/>
        <v>3</v>
      </c>
    </row>
    <row r="2844" spans="1:23">
      <c r="A2844" t="s">
        <v>2572</v>
      </c>
      <c r="B2844" t="s">
        <v>12</v>
      </c>
      <c r="C2844">
        <f>VLOOKUP(B2844,Index!$A$2:$B$18,2,FALSE)</f>
        <v>13</v>
      </c>
      <c r="D2844">
        <v>2007</v>
      </c>
      <c r="E2844" t="s">
        <v>221</v>
      </c>
      <c r="F2844">
        <f>VLOOKUP(E2844,Index!$D$2:$E$13,2,FALSE)</f>
        <v>12</v>
      </c>
      <c r="G2844" t="s">
        <v>180</v>
      </c>
      <c r="H2844">
        <f>VLOOKUP(G2844,Index!$G$2:$H$40,2,FALSE)</f>
        <v>20</v>
      </c>
      <c r="I2844" s="3">
        <v>380000</v>
      </c>
      <c r="J2844" s="3">
        <v>20000</v>
      </c>
      <c r="K2844" s="3">
        <v>0</v>
      </c>
      <c r="L2844" s="3">
        <v>30000</v>
      </c>
      <c r="M2844" s="3">
        <f t="shared" si="176"/>
        <v>430000</v>
      </c>
      <c r="N2844" s="3">
        <f t="shared" si="178"/>
        <v>107500</v>
      </c>
      <c r="O2844" s="3">
        <f t="shared" si="179"/>
        <v>0</v>
      </c>
      <c r="P2844">
        <v>7</v>
      </c>
      <c r="Q2844">
        <v>14</v>
      </c>
      <c r="R2844">
        <v>2.8</v>
      </c>
      <c r="S2844">
        <v>40</v>
      </c>
      <c r="T2844" t="s">
        <v>593</v>
      </c>
      <c r="U2844">
        <f>VLOOKUP(T2844,Index!$J$2:$K$1319,2,FALSE)</f>
        <v>435</v>
      </c>
      <c r="V2844" t="s">
        <v>78</v>
      </c>
      <c r="W2844">
        <f t="shared" si="177"/>
        <v>3</v>
      </c>
    </row>
    <row r="2845" spans="1:23">
      <c r="A2845" t="s">
        <v>2573</v>
      </c>
      <c r="B2845" t="s">
        <v>28</v>
      </c>
      <c r="C2845">
        <f>VLOOKUP(B2845,Index!$A$2:$B$18,2,FALSE)</f>
        <v>15</v>
      </c>
      <c r="D2845">
        <v>2011</v>
      </c>
      <c r="E2845" t="s">
        <v>48</v>
      </c>
      <c r="F2845">
        <f>VLOOKUP(E2845,Index!$D$2:$E$13,2,FALSE)</f>
        <v>9</v>
      </c>
      <c r="G2845" t="s">
        <v>77</v>
      </c>
      <c r="H2845">
        <f>VLOOKUP(G2845,Index!$G$2:$H$40,2,FALSE)</f>
        <v>35</v>
      </c>
      <c r="I2845" s="3">
        <v>280000</v>
      </c>
      <c r="J2845" s="3">
        <v>120000</v>
      </c>
      <c r="K2845" s="3">
        <v>0</v>
      </c>
      <c r="L2845" s="3">
        <v>40000</v>
      </c>
      <c r="M2845" s="3">
        <f t="shared" si="176"/>
        <v>440000</v>
      </c>
      <c r="N2845" s="3">
        <f t="shared" si="178"/>
        <v>110000</v>
      </c>
      <c r="O2845" s="3">
        <f t="shared" si="179"/>
        <v>0</v>
      </c>
      <c r="P2845">
        <v>8.4</v>
      </c>
      <c r="Q2845">
        <v>81</v>
      </c>
      <c r="R2845">
        <v>7.7</v>
      </c>
      <c r="S2845">
        <v>95</v>
      </c>
      <c r="T2845" t="s">
        <v>2574</v>
      </c>
      <c r="U2845">
        <f>VLOOKUP(T2845,Index!$J$2:$K$1319,2,FALSE)</f>
        <v>909</v>
      </c>
      <c r="V2845" t="s">
        <v>78</v>
      </c>
      <c r="W2845">
        <f t="shared" si="177"/>
        <v>3</v>
      </c>
    </row>
    <row r="2846" spans="1:23">
      <c r="A2846" t="s">
        <v>2575</v>
      </c>
      <c r="B2846" t="s">
        <v>33</v>
      </c>
      <c r="C2846">
        <f>VLOOKUP(B2846,Index!$A$2:$B$18,2,FALSE)</f>
        <v>9</v>
      </c>
      <c r="D2846">
        <v>2010</v>
      </c>
      <c r="E2846" t="s">
        <v>34</v>
      </c>
      <c r="F2846">
        <f>VLOOKUP(E2846,Index!$D$2:$E$13,2,FALSE)</f>
        <v>1</v>
      </c>
      <c r="G2846" t="s">
        <v>49</v>
      </c>
      <c r="H2846">
        <f>VLOOKUP(G2846,Index!$G$2:$H$40,2,FALSE)</f>
        <v>4</v>
      </c>
      <c r="I2846" s="3">
        <v>260000</v>
      </c>
      <c r="J2846" s="3">
        <v>120000</v>
      </c>
      <c r="K2846" s="3">
        <v>0</v>
      </c>
      <c r="L2846" s="3">
        <v>50000</v>
      </c>
      <c r="M2846" s="3">
        <f t="shared" si="176"/>
        <v>430000</v>
      </c>
      <c r="N2846" s="3">
        <f t="shared" si="178"/>
        <v>107500</v>
      </c>
      <c r="O2846" s="3">
        <f t="shared" si="179"/>
        <v>0</v>
      </c>
      <c r="P2846">
        <v>7.4</v>
      </c>
      <c r="Q2846">
        <v>57</v>
      </c>
      <c r="R2846">
        <v>7.5</v>
      </c>
      <c r="S2846">
        <v>96</v>
      </c>
      <c r="T2846" t="s">
        <v>646</v>
      </c>
      <c r="U2846">
        <f>VLOOKUP(T2846,Index!$J$2:$K$1319,2,FALSE)</f>
        <v>121</v>
      </c>
      <c r="V2846" t="s">
        <v>61</v>
      </c>
      <c r="W2846">
        <f t="shared" si="177"/>
        <v>3</v>
      </c>
    </row>
    <row r="2847" spans="1:23">
      <c r="A2847" t="s">
        <v>2576</v>
      </c>
      <c r="B2847" t="s">
        <v>39</v>
      </c>
      <c r="C2847">
        <f>VLOOKUP(B2847,Index!$A$2:$B$18,2,FALSE)</f>
        <v>8</v>
      </c>
      <c r="D2847">
        <v>2002</v>
      </c>
      <c r="E2847" t="s">
        <v>13</v>
      </c>
      <c r="F2847">
        <f>VLOOKUP(E2847,Index!$D$2:$E$13,2,FALSE)</f>
        <v>11</v>
      </c>
      <c r="G2847" t="s">
        <v>561</v>
      </c>
      <c r="H2847">
        <f>VLOOKUP(G2847,Index!$G$2:$H$40,2,FALSE)</f>
        <v>24</v>
      </c>
      <c r="I2847" s="3">
        <v>210000</v>
      </c>
      <c r="J2847" s="3">
        <v>170000</v>
      </c>
      <c r="K2847" s="3">
        <v>0</v>
      </c>
      <c r="L2847" s="3">
        <v>60000</v>
      </c>
      <c r="M2847" s="3">
        <f t="shared" si="176"/>
        <v>440000</v>
      </c>
      <c r="N2847" s="3">
        <f t="shared" si="178"/>
        <v>110000</v>
      </c>
      <c r="O2847" s="3">
        <f t="shared" si="179"/>
        <v>0</v>
      </c>
      <c r="P2847">
        <v>7.3</v>
      </c>
      <c r="Q2847">
        <v>15</v>
      </c>
      <c r="R2847">
        <v>8.6</v>
      </c>
      <c r="S2847">
        <v>5</v>
      </c>
      <c r="T2847" t="s">
        <v>2309</v>
      </c>
      <c r="U2847">
        <f>VLOOKUP(T2847,Index!$J$2:$K$1319,2,FALSE)</f>
        <v>887</v>
      </c>
      <c r="V2847" t="s">
        <v>15</v>
      </c>
      <c r="W2847">
        <f t="shared" si="177"/>
        <v>3</v>
      </c>
    </row>
    <row r="2848" spans="1:23">
      <c r="A2848" t="s">
        <v>886</v>
      </c>
      <c r="B2848" t="s">
        <v>39</v>
      </c>
      <c r="C2848">
        <f>VLOOKUP(B2848,Index!$A$2:$B$18,2,FALSE)</f>
        <v>8</v>
      </c>
      <c r="D2848">
        <v>2007</v>
      </c>
      <c r="E2848" t="s">
        <v>34</v>
      </c>
      <c r="F2848">
        <f>VLOOKUP(E2848,Index!$D$2:$E$13,2,FALSE)</f>
        <v>1</v>
      </c>
      <c r="G2848" t="s">
        <v>429</v>
      </c>
      <c r="H2848">
        <f>VLOOKUP(G2848,Index!$G$2:$H$40,2,FALSE)</f>
        <v>34</v>
      </c>
      <c r="I2848" s="3">
        <v>360000</v>
      </c>
      <c r="J2848" s="3">
        <v>10000</v>
      </c>
      <c r="K2848" s="3">
        <v>0</v>
      </c>
      <c r="L2848" s="3">
        <v>60000</v>
      </c>
      <c r="M2848" s="3">
        <f t="shared" si="176"/>
        <v>430000</v>
      </c>
      <c r="N2848" s="3">
        <f t="shared" si="178"/>
        <v>107500</v>
      </c>
      <c r="O2848" s="3">
        <f t="shared" si="179"/>
        <v>0</v>
      </c>
      <c r="T2848" t="s">
        <v>429</v>
      </c>
      <c r="U2848">
        <f>VLOOKUP(T2848,Index!$J$2:$K$1319,2,FALSE)</f>
        <v>1158</v>
      </c>
      <c r="V2848" t="s">
        <v>15</v>
      </c>
      <c r="W2848">
        <f t="shared" si="177"/>
        <v>1</v>
      </c>
    </row>
    <row r="2849" spans="1:23">
      <c r="A2849" t="s">
        <v>2577</v>
      </c>
      <c r="B2849" t="s">
        <v>33</v>
      </c>
      <c r="C2849">
        <f>VLOOKUP(B2849,Index!$A$2:$B$18,2,FALSE)</f>
        <v>9</v>
      </c>
      <c r="D2849">
        <v>2008</v>
      </c>
      <c r="E2849" t="s">
        <v>90</v>
      </c>
      <c r="F2849">
        <f>VLOOKUP(E2849,Index!$D$2:$E$13,2,FALSE)</f>
        <v>8</v>
      </c>
      <c r="G2849" t="s">
        <v>227</v>
      </c>
      <c r="H2849">
        <f>VLOOKUP(G2849,Index!$G$2:$H$40,2,FALSE)</f>
        <v>5</v>
      </c>
      <c r="I2849" s="3">
        <v>190000</v>
      </c>
      <c r="J2849" s="3">
        <v>120000</v>
      </c>
      <c r="K2849" s="3">
        <v>70000</v>
      </c>
      <c r="L2849" s="3">
        <v>50000</v>
      </c>
      <c r="M2849" s="3">
        <f t="shared" si="176"/>
        <v>430000</v>
      </c>
      <c r="N2849" s="3">
        <f t="shared" si="178"/>
        <v>107500</v>
      </c>
      <c r="O2849" s="3">
        <f t="shared" si="179"/>
        <v>0</v>
      </c>
      <c r="P2849">
        <v>8</v>
      </c>
      <c r="Q2849">
        <v>34</v>
      </c>
      <c r="R2849">
        <v>7.8</v>
      </c>
      <c r="S2849">
        <v>117</v>
      </c>
      <c r="T2849" t="s">
        <v>2578</v>
      </c>
      <c r="U2849">
        <f>VLOOKUP(T2849,Index!$J$2:$K$1319,2,FALSE)</f>
        <v>1190</v>
      </c>
      <c r="V2849" t="s">
        <v>61</v>
      </c>
      <c r="W2849">
        <f t="shared" si="177"/>
        <v>3</v>
      </c>
    </row>
    <row r="2850" spans="1:23">
      <c r="A2850" t="s">
        <v>2579</v>
      </c>
      <c r="B2850" t="s">
        <v>12</v>
      </c>
      <c r="C2850">
        <f>VLOOKUP(B2850,Index!$A$2:$B$18,2,FALSE)</f>
        <v>13</v>
      </c>
      <c r="D2850">
        <v>2009</v>
      </c>
      <c r="E2850" t="s">
        <v>23</v>
      </c>
      <c r="F2850">
        <f>VLOOKUP(E2850,Index!$D$2:$E$13,2,FALSE)</f>
        <v>4</v>
      </c>
      <c r="G2850" t="s">
        <v>168</v>
      </c>
      <c r="H2850">
        <f>VLOOKUP(G2850,Index!$G$2:$H$40,2,FALSE)</f>
        <v>19</v>
      </c>
      <c r="I2850" s="3">
        <v>240000</v>
      </c>
      <c r="J2850" s="3">
        <v>150000</v>
      </c>
      <c r="K2850" s="3">
        <v>0</v>
      </c>
      <c r="L2850" s="3">
        <v>40000</v>
      </c>
      <c r="M2850" s="3">
        <f t="shared" si="176"/>
        <v>430000</v>
      </c>
      <c r="N2850" s="3">
        <f t="shared" si="178"/>
        <v>107500</v>
      </c>
      <c r="O2850" s="3">
        <f t="shared" si="179"/>
        <v>0</v>
      </c>
      <c r="P2850">
        <v>6.3</v>
      </c>
      <c r="Q2850">
        <v>4</v>
      </c>
      <c r="T2850" t="s">
        <v>1543</v>
      </c>
      <c r="U2850">
        <f>VLOOKUP(T2850,Index!$J$2:$K$1319,2,FALSE)</f>
        <v>159</v>
      </c>
      <c r="V2850" t="s">
        <v>61</v>
      </c>
      <c r="W2850">
        <f t="shared" si="177"/>
        <v>3</v>
      </c>
    </row>
    <row r="2851" spans="1:23">
      <c r="A2851" t="s">
        <v>2376</v>
      </c>
      <c r="B2851" t="s">
        <v>97</v>
      </c>
      <c r="C2851">
        <f>VLOOKUP(B2851,Index!$A$2:$B$18,2,FALSE)</f>
        <v>16</v>
      </c>
      <c r="D2851">
        <v>2002</v>
      </c>
      <c r="E2851" t="s">
        <v>67</v>
      </c>
      <c r="F2851">
        <f>VLOOKUP(E2851,Index!$D$2:$E$13,2,FALSE)</f>
        <v>10</v>
      </c>
      <c r="G2851" t="s">
        <v>49</v>
      </c>
      <c r="H2851">
        <f>VLOOKUP(G2851,Index!$G$2:$H$40,2,FALSE)</f>
        <v>4</v>
      </c>
      <c r="I2851" s="3">
        <v>350000</v>
      </c>
      <c r="J2851" s="3">
        <v>70000</v>
      </c>
      <c r="K2851" s="3">
        <v>0</v>
      </c>
      <c r="L2851" s="3">
        <v>20000</v>
      </c>
      <c r="M2851" s="3">
        <f t="shared" si="176"/>
        <v>440000</v>
      </c>
      <c r="N2851" s="3">
        <f t="shared" si="178"/>
        <v>110000</v>
      </c>
      <c r="O2851" s="3">
        <f t="shared" si="179"/>
        <v>0</v>
      </c>
      <c r="P2851">
        <v>7.8</v>
      </c>
      <c r="Q2851">
        <v>22</v>
      </c>
      <c r="R2851">
        <v>5.2</v>
      </c>
      <c r="S2851">
        <v>5</v>
      </c>
      <c r="T2851" t="s">
        <v>1893</v>
      </c>
      <c r="U2851">
        <f>VLOOKUP(T2851,Index!$J$2:$K$1319,2,FALSE)</f>
        <v>1008</v>
      </c>
      <c r="V2851" t="s">
        <v>61</v>
      </c>
      <c r="W2851">
        <f t="shared" si="177"/>
        <v>3</v>
      </c>
    </row>
    <row r="2852" spans="1:23">
      <c r="A2852" t="s">
        <v>2580</v>
      </c>
      <c r="B2852" t="s">
        <v>156</v>
      </c>
      <c r="C2852">
        <f>VLOOKUP(B2852,Index!$A$2:$B$18,2,FALSE)</f>
        <v>4</v>
      </c>
      <c r="D2852">
        <v>2004</v>
      </c>
      <c r="E2852" t="s">
        <v>187</v>
      </c>
      <c r="F2852">
        <f>VLOOKUP(E2852,Index!$D$2:$E$13,2,FALSE)</f>
        <v>2</v>
      </c>
      <c r="G2852" t="s">
        <v>14</v>
      </c>
      <c r="H2852">
        <f>VLOOKUP(G2852,Index!$G$2:$H$40,2,FALSE)</f>
        <v>26</v>
      </c>
      <c r="I2852" s="3">
        <v>260000</v>
      </c>
      <c r="J2852" s="3">
        <v>100000</v>
      </c>
      <c r="K2852" s="3">
        <v>70000</v>
      </c>
      <c r="L2852" s="3">
        <v>10000</v>
      </c>
      <c r="M2852" s="3">
        <f t="shared" si="176"/>
        <v>440000</v>
      </c>
      <c r="N2852" s="3">
        <f t="shared" si="178"/>
        <v>110000</v>
      </c>
      <c r="O2852" s="3">
        <f t="shared" si="179"/>
        <v>0</v>
      </c>
      <c r="P2852">
        <v>5.8</v>
      </c>
      <c r="Q2852">
        <v>9</v>
      </c>
      <c r="R2852">
        <v>8.6</v>
      </c>
      <c r="S2852">
        <v>18</v>
      </c>
      <c r="T2852" t="s">
        <v>14</v>
      </c>
      <c r="U2852">
        <f>VLOOKUP(T2852,Index!$J$2:$K$1319,2,FALSE)</f>
        <v>808</v>
      </c>
      <c r="V2852" t="s">
        <v>15</v>
      </c>
      <c r="W2852">
        <f t="shared" si="177"/>
        <v>1</v>
      </c>
    </row>
    <row r="2853" spans="1:23">
      <c r="A2853" t="s">
        <v>2392</v>
      </c>
      <c r="B2853" t="s">
        <v>12</v>
      </c>
      <c r="C2853">
        <f>VLOOKUP(B2853,Index!$A$2:$B$18,2,FALSE)</f>
        <v>13</v>
      </c>
      <c r="D2853">
        <v>2007</v>
      </c>
      <c r="E2853" t="s">
        <v>21</v>
      </c>
      <c r="F2853">
        <f>VLOOKUP(E2853,Index!$D$2:$E$13,2,FALSE)</f>
        <v>5</v>
      </c>
      <c r="G2853" t="s">
        <v>429</v>
      </c>
      <c r="H2853">
        <f>VLOOKUP(G2853,Index!$G$2:$H$40,2,FALSE)</f>
        <v>34</v>
      </c>
      <c r="I2853" s="3">
        <v>400000</v>
      </c>
      <c r="J2853" s="3">
        <v>0</v>
      </c>
      <c r="K2853" s="3">
        <v>0</v>
      </c>
      <c r="L2853" s="3">
        <v>30000</v>
      </c>
      <c r="M2853" s="3">
        <f t="shared" si="176"/>
        <v>430000</v>
      </c>
      <c r="N2853" s="3">
        <f t="shared" si="178"/>
        <v>107500</v>
      </c>
      <c r="O2853" s="3">
        <f t="shared" si="179"/>
        <v>0</v>
      </c>
      <c r="P2853">
        <v>6</v>
      </c>
      <c r="Q2853">
        <v>4</v>
      </c>
      <c r="R2853">
        <v>6</v>
      </c>
      <c r="S2853">
        <v>8</v>
      </c>
      <c r="T2853" t="s">
        <v>1456</v>
      </c>
      <c r="U2853">
        <f>VLOOKUP(T2853,Index!$J$2:$K$1319,2,FALSE)</f>
        <v>172</v>
      </c>
      <c r="V2853" t="s">
        <v>15</v>
      </c>
      <c r="W2853">
        <f t="shared" si="177"/>
        <v>3</v>
      </c>
    </row>
    <row r="2854" spans="1:23">
      <c r="A2854" t="s">
        <v>2581</v>
      </c>
      <c r="B2854" t="s">
        <v>39</v>
      </c>
      <c r="C2854">
        <f>VLOOKUP(B2854,Index!$A$2:$B$18,2,FALSE)</f>
        <v>8</v>
      </c>
      <c r="D2854">
        <v>2003</v>
      </c>
      <c r="E2854" t="s">
        <v>34</v>
      </c>
      <c r="F2854">
        <f>VLOOKUP(E2854,Index!$D$2:$E$13,2,FALSE)</f>
        <v>1</v>
      </c>
      <c r="G2854" t="s">
        <v>45</v>
      </c>
      <c r="H2854">
        <f>VLOOKUP(G2854,Index!$G$2:$H$40,2,FALSE)</f>
        <v>30</v>
      </c>
      <c r="I2854" s="3">
        <v>210000</v>
      </c>
      <c r="J2854" s="3">
        <v>170000</v>
      </c>
      <c r="K2854" s="3">
        <v>0</v>
      </c>
      <c r="L2854" s="3">
        <v>60000</v>
      </c>
      <c r="M2854" s="3">
        <f t="shared" si="176"/>
        <v>440000</v>
      </c>
      <c r="N2854" s="3">
        <f t="shared" si="178"/>
        <v>110000</v>
      </c>
      <c r="O2854" s="3">
        <f t="shared" si="179"/>
        <v>0</v>
      </c>
      <c r="P2854">
        <v>7.3</v>
      </c>
      <c r="Q2854">
        <v>36</v>
      </c>
      <c r="R2854">
        <v>8.6</v>
      </c>
      <c r="S2854">
        <v>53</v>
      </c>
      <c r="T2854" t="s">
        <v>1321</v>
      </c>
      <c r="U2854">
        <f>VLOOKUP(T2854,Index!$J$2:$K$1319,2,FALSE)</f>
        <v>1000</v>
      </c>
      <c r="V2854" t="s">
        <v>37</v>
      </c>
      <c r="W2854">
        <f t="shared" si="177"/>
        <v>3</v>
      </c>
    </row>
    <row r="2855" spans="1:23">
      <c r="A2855" t="s">
        <v>2582</v>
      </c>
      <c r="B2855" t="s">
        <v>33</v>
      </c>
      <c r="C2855">
        <f>VLOOKUP(B2855,Index!$A$2:$B$18,2,FALSE)</f>
        <v>9</v>
      </c>
      <c r="D2855">
        <v>2012</v>
      </c>
      <c r="E2855" t="s">
        <v>34</v>
      </c>
      <c r="F2855">
        <f>VLOOKUP(E2855,Index!$D$2:$E$13,2,FALSE)</f>
        <v>1</v>
      </c>
      <c r="G2855" t="s">
        <v>657</v>
      </c>
      <c r="H2855">
        <f>VLOOKUP(G2855,Index!$G$2:$H$40,2,FALSE)</f>
        <v>33</v>
      </c>
      <c r="I2855" s="3">
        <v>190000</v>
      </c>
      <c r="J2855" s="3">
        <v>90000</v>
      </c>
      <c r="K2855" s="3">
        <v>110000</v>
      </c>
      <c r="L2855" s="3">
        <v>50000</v>
      </c>
      <c r="M2855" s="3">
        <f t="shared" si="176"/>
        <v>440000</v>
      </c>
      <c r="N2855" s="3">
        <f t="shared" si="178"/>
        <v>110000</v>
      </c>
      <c r="O2855" s="3">
        <f t="shared" si="179"/>
        <v>0</v>
      </c>
      <c r="P2855">
        <v>5.8</v>
      </c>
      <c r="Q2855">
        <v>43</v>
      </c>
      <c r="R2855">
        <v>5</v>
      </c>
      <c r="S2855">
        <v>152</v>
      </c>
      <c r="T2855" t="s">
        <v>786</v>
      </c>
      <c r="U2855">
        <f>VLOOKUP(T2855,Index!$J$2:$K$1319,2,FALSE)</f>
        <v>1133</v>
      </c>
      <c r="V2855" t="s">
        <v>37</v>
      </c>
      <c r="W2855">
        <f t="shared" si="177"/>
        <v>3</v>
      </c>
    </row>
    <row r="2856" spans="1:23">
      <c r="A2856" t="s">
        <v>1443</v>
      </c>
      <c r="B2856" t="s">
        <v>20</v>
      </c>
      <c r="C2856">
        <f>VLOOKUP(B2856,Index!$A$2:$B$18,2,FALSE)</f>
        <v>3</v>
      </c>
      <c r="D2856">
        <v>2009</v>
      </c>
      <c r="E2856" t="s">
        <v>23</v>
      </c>
      <c r="F2856">
        <f>VLOOKUP(E2856,Index!$D$2:$E$13,2,FALSE)</f>
        <v>4</v>
      </c>
      <c r="G2856" t="s">
        <v>49</v>
      </c>
      <c r="H2856">
        <f>VLOOKUP(G2856,Index!$G$2:$H$40,2,FALSE)</f>
        <v>4</v>
      </c>
      <c r="I2856" s="3">
        <v>200000</v>
      </c>
      <c r="J2856" s="3">
        <v>190000</v>
      </c>
      <c r="K2856" s="3">
        <v>0</v>
      </c>
      <c r="L2856" s="3">
        <v>40000</v>
      </c>
      <c r="M2856" s="3">
        <f t="shared" si="176"/>
        <v>430000</v>
      </c>
      <c r="N2856" s="3">
        <f t="shared" si="178"/>
        <v>107500</v>
      </c>
      <c r="O2856" s="3">
        <f t="shared" si="179"/>
        <v>0</v>
      </c>
      <c r="P2856">
        <v>6.5</v>
      </c>
      <c r="Q2856">
        <v>18</v>
      </c>
      <c r="R2856">
        <v>7</v>
      </c>
      <c r="S2856">
        <v>4</v>
      </c>
      <c r="T2856" t="s">
        <v>237</v>
      </c>
      <c r="U2856">
        <f>VLOOKUP(T2856,Index!$J$2:$K$1319,2,FALSE)</f>
        <v>1247</v>
      </c>
      <c r="V2856" t="s">
        <v>78</v>
      </c>
      <c r="W2856">
        <f t="shared" si="177"/>
        <v>3</v>
      </c>
    </row>
    <row r="2857" spans="1:23">
      <c r="A2857" t="s">
        <v>134</v>
      </c>
      <c r="B2857" t="s">
        <v>156</v>
      </c>
      <c r="C2857">
        <f>VLOOKUP(B2857,Index!$A$2:$B$18,2,FALSE)</f>
        <v>4</v>
      </c>
      <c r="D2857">
        <v>2004</v>
      </c>
      <c r="E2857" t="s">
        <v>17</v>
      </c>
      <c r="F2857">
        <f>VLOOKUP(E2857,Index!$D$2:$E$13,2,FALSE)</f>
        <v>7</v>
      </c>
      <c r="G2857" t="s">
        <v>94</v>
      </c>
      <c r="H2857">
        <f>VLOOKUP(G2857,Index!$G$2:$H$40,2,FALSE)</f>
        <v>15</v>
      </c>
      <c r="I2857" s="3">
        <v>310000</v>
      </c>
      <c r="J2857" s="3">
        <v>120000</v>
      </c>
      <c r="K2857" s="3">
        <v>0</v>
      </c>
      <c r="L2857" s="3">
        <v>10000</v>
      </c>
      <c r="M2857" s="3">
        <f t="shared" si="176"/>
        <v>440000</v>
      </c>
      <c r="N2857" s="3">
        <f t="shared" si="178"/>
        <v>110000</v>
      </c>
      <c r="O2857" s="3">
        <f t="shared" si="179"/>
        <v>0</v>
      </c>
      <c r="P2857">
        <v>7.2</v>
      </c>
      <c r="Q2857">
        <v>8</v>
      </c>
      <c r="R2857">
        <v>8.1999999999999993</v>
      </c>
      <c r="S2857">
        <v>13</v>
      </c>
      <c r="T2857" t="s">
        <v>2426</v>
      </c>
      <c r="U2857">
        <f>VLOOKUP(T2857,Index!$J$2:$K$1319,2,FALSE)</f>
        <v>886</v>
      </c>
      <c r="V2857" t="s">
        <v>15</v>
      </c>
      <c r="W2857">
        <f t="shared" si="177"/>
        <v>3</v>
      </c>
    </row>
    <row r="2858" spans="1:23">
      <c r="A2858" t="s">
        <v>2583</v>
      </c>
      <c r="B2858" t="s">
        <v>20</v>
      </c>
      <c r="C2858">
        <f>VLOOKUP(B2858,Index!$A$2:$B$18,2,FALSE)</f>
        <v>3</v>
      </c>
      <c r="D2858">
        <v>2006</v>
      </c>
      <c r="E2858" t="s">
        <v>43</v>
      </c>
      <c r="F2858">
        <f>VLOOKUP(E2858,Index!$D$2:$E$13,2,FALSE)</f>
        <v>6</v>
      </c>
      <c r="G2858" t="s">
        <v>14</v>
      </c>
      <c r="H2858">
        <f>VLOOKUP(G2858,Index!$G$2:$H$40,2,FALSE)</f>
        <v>26</v>
      </c>
      <c r="I2858" s="3">
        <v>160000</v>
      </c>
      <c r="J2858" s="3">
        <v>0</v>
      </c>
      <c r="K2858" s="3">
        <v>260000</v>
      </c>
      <c r="L2858" s="3">
        <v>10000</v>
      </c>
      <c r="M2858" s="3">
        <f t="shared" si="176"/>
        <v>430000</v>
      </c>
      <c r="N2858" s="3">
        <f t="shared" si="178"/>
        <v>107500</v>
      </c>
      <c r="O2858" s="3">
        <f t="shared" si="179"/>
        <v>0</v>
      </c>
      <c r="P2858">
        <v>6.9</v>
      </c>
      <c r="Q2858">
        <v>20</v>
      </c>
      <c r="T2858" t="s">
        <v>2584</v>
      </c>
      <c r="U2858">
        <f>VLOOKUP(T2858,Index!$J$2:$K$1319,2,FALSE)</f>
        <v>1146</v>
      </c>
      <c r="V2858" t="s">
        <v>15</v>
      </c>
      <c r="W2858">
        <f t="shared" si="177"/>
        <v>3</v>
      </c>
    </row>
    <row r="2859" spans="1:23">
      <c r="A2859" t="s">
        <v>2585</v>
      </c>
      <c r="B2859" t="s">
        <v>226</v>
      </c>
      <c r="C2859">
        <f>VLOOKUP(B2859,Index!$A$2:$B$18,2,FALSE)</f>
        <v>7</v>
      </c>
      <c r="D2859">
        <v>2001</v>
      </c>
      <c r="E2859" t="s">
        <v>48</v>
      </c>
      <c r="F2859">
        <f>VLOOKUP(E2859,Index!$D$2:$E$13,2,FALSE)</f>
        <v>9</v>
      </c>
      <c r="G2859" t="s">
        <v>35</v>
      </c>
      <c r="H2859">
        <f>VLOOKUP(G2859,Index!$G$2:$H$40,2,FALSE)</f>
        <v>32</v>
      </c>
      <c r="I2859" s="3">
        <v>240000</v>
      </c>
      <c r="J2859" s="3">
        <v>160000</v>
      </c>
      <c r="K2859" s="3">
        <v>0</v>
      </c>
      <c r="L2859" s="3">
        <v>30000</v>
      </c>
      <c r="M2859" s="3">
        <f t="shared" si="176"/>
        <v>430000</v>
      </c>
      <c r="N2859" s="3">
        <f t="shared" si="178"/>
        <v>107500</v>
      </c>
      <c r="O2859" s="3">
        <f t="shared" si="179"/>
        <v>0</v>
      </c>
      <c r="T2859" t="s">
        <v>2586</v>
      </c>
      <c r="U2859">
        <f>VLOOKUP(T2859,Index!$J$2:$K$1319,2,FALSE)</f>
        <v>973</v>
      </c>
      <c r="V2859" t="s">
        <v>61</v>
      </c>
      <c r="W2859">
        <f t="shared" si="177"/>
        <v>3</v>
      </c>
    </row>
    <row r="2860" spans="1:23">
      <c r="A2860" t="s">
        <v>811</v>
      </c>
      <c r="B2860" t="s">
        <v>97</v>
      </c>
      <c r="C2860">
        <f>VLOOKUP(B2860,Index!$A$2:$B$18,2,FALSE)</f>
        <v>16</v>
      </c>
      <c r="D2860">
        <v>2001</v>
      </c>
      <c r="E2860" t="s">
        <v>13</v>
      </c>
      <c r="F2860">
        <f>VLOOKUP(E2860,Index!$D$2:$E$13,2,FALSE)</f>
        <v>11</v>
      </c>
      <c r="G2860" t="s">
        <v>94</v>
      </c>
      <c r="H2860">
        <f>VLOOKUP(G2860,Index!$G$2:$H$40,2,FALSE)</f>
        <v>15</v>
      </c>
      <c r="I2860" s="3">
        <v>320000</v>
      </c>
      <c r="J2860" s="3">
        <v>90000</v>
      </c>
      <c r="K2860" s="3">
        <v>0</v>
      </c>
      <c r="L2860" s="3">
        <v>20000</v>
      </c>
      <c r="M2860" s="3">
        <f t="shared" si="176"/>
        <v>430000</v>
      </c>
      <c r="N2860" s="3">
        <f t="shared" si="178"/>
        <v>107500</v>
      </c>
      <c r="O2860" s="3">
        <f t="shared" si="179"/>
        <v>0</v>
      </c>
      <c r="P2860">
        <v>8.8000000000000007</v>
      </c>
      <c r="Q2860">
        <v>22</v>
      </c>
      <c r="R2860">
        <v>8.5</v>
      </c>
      <c r="S2860">
        <v>11</v>
      </c>
      <c r="T2860" t="s">
        <v>854</v>
      </c>
      <c r="U2860">
        <f>VLOOKUP(T2860,Index!$J$2:$K$1319,2,FALSE)</f>
        <v>357</v>
      </c>
      <c r="V2860" t="s">
        <v>15</v>
      </c>
      <c r="W2860">
        <f t="shared" si="177"/>
        <v>3</v>
      </c>
    </row>
    <row r="2861" spans="1:23">
      <c r="A2861" t="s">
        <v>1567</v>
      </c>
      <c r="B2861" t="s">
        <v>196</v>
      </c>
      <c r="C2861">
        <f>VLOOKUP(B2861,Index!$A$2:$B$18,2,FALSE)</f>
        <v>17</v>
      </c>
      <c r="D2861">
        <v>2015</v>
      </c>
      <c r="E2861" t="s">
        <v>48</v>
      </c>
      <c r="F2861">
        <f>VLOOKUP(E2861,Index!$D$2:$E$13,2,FALSE)</f>
        <v>9</v>
      </c>
      <c r="G2861" t="s">
        <v>35</v>
      </c>
      <c r="H2861">
        <f>VLOOKUP(G2861,Index!$G$2:$H$40,2,FALSE)</f>
        <v>32</v>
      </c>
      <c r="I2861" s="3">
        <v>260000</v>
      </c>
      <c r="J2861" s="3">
        <v>130000</v>
      </c>
      <c r="K2861" s="3">
        <v>0</v>
      </c>
      <c r="L2861" s="3">
        <v>40000</v>
      </c>
      <c r="M2861" s="3">
        <f t="shared" si="176"/>
        <v>430000</v>
      </c>
      <c r="N2861" s="3">
        <f t="shared" si="178"/>
        <v>107500</v>
      </c>
      <c r="O2861" s="3">
        <f t="shared" si="179"/>
        <v>0</v>
      </c>
      <c r="P2861">
        <v>8</v>
      </c>
      <c r="Q2861">
        <v>11</v>
      </c>
      <c r="R2861">
        <v>7.8</v>
      </c>
      <c r="S2861">
        <v>119</v>
      </c>
      <c r="T2861" t="s">
        <v>361</v>
      </c>
      <c r="U2861">
        <f>VLOOKUP(T2861,Index!$J$2:$K$1319,2,FALSE)</f>
        <v>469</v>
      </c>
      <c r="V2861" t="s">
        <v>37</v>
      </c>
      <c r="W2861">
        <f t="shared" si="177"/>
        <v>3</v>
      </c>
    </row>
    <row r="2862" spans="1:23">
      <c r="A2862" t="s">
        <v>2587</v>
      </c>
      <c r="B2862" t="s">
        <v>39</v>
      </c>
      <c r="C2862">
        <f>VLOOKUP(B2862,Index!$A$2:$B$18,2,FALSE)</f>
        <v>8</v>
      </c>
      <c r="D2862">
        <v>2005</v>
      </c>
      <c r="E2862" t="s">
        <v>34</v>
      </c>
      <c r="F2862">
        <f>VLOOKUP(E2862,Index!$D$2:$E$13,2,FALSE)</f>
        <v>1</v>
      </c>
      <c r="G2862" t="s">
        <v>402</v>
      </c>
      <c r="H2862">
        <f>VLOOKUP(G2862,Index!$G$2:$H$40,2,FALSE)</f>
        <v>13</v>
      </c>
      <c r="I2862" s="3">
        <v>360000</v>
      </c>
      <c r="J2862" s="3">
        <v>10000</v>
      </c>
      <c r="K2862" s="3">
        <v>0</v>
      </c>
      <c r="L2862" s="3">
        <v>60000</v>
      </c>
      <c r="M2862" s="3">
        <f t="shared" si="176"/>
        <v>430000</v>
      </c>
      <c r="N2862" s="3">
        <f t="shared" si="178"/>
        <v>107500</v>
      </c>
      <c r="O2862" s="3">
        <f t="shared" si="179"/>
        <v>0</v>
      </c>
      <c r="P2862">
        <v>6.8</v>
      </c>
      <c r="Q2862">
        <v>36</v>
      </c>
      <c r="R2862">
        <v>8.4</v>
      </c>
      <c r="S2862">
        <v>17</v>
      </c>
      <c r="T2862" t="s">
        <v>181</v>
      </c>
      <c r="U2862">
        <f>VLOOKUP(T2862,Index!$J$2:$K$1319,2,FALSE)</f>
        <v>1181</v>
      </c>
      <c r="V2862" t="s">
        <v>61</v>
      </c>
      <c r="W2862">
        <f t="shared" si="177"/>
        <v>3</v>
      </c>
    </row>
    <row r="2863" spans="1:23">
      <c r="A2863" t="s">
        <v>1674</v>
      </c>
      <c r="B2863" t="s">
        <v>33</v>
      </c>
      <c r="C2863">
        <f>VLOOKUP(B2863,Index!$A$2:$B$18,2,FALSE)</f>
        <v>9</v>
      </c>
      <c r="D2863">
        <v>2009</v>
      </c>
      <c r="E2863" t="s">
        <v>34</v>
      </c>
      <c r="F2863">
        <f>VLOOKUP(E2863,Index!$D$2:$E$13,2,FALSE)</f>
        <v>1</v>
      </c>
      <c r="G2863" t="s">
        <v>180</v>
      </c>
      <c r="H2863">
        <f>VLOOKUP(G2863,Index!$G$2:$H$40,2,FALSE)</f>
        <v>20</v>
      </c>
      <c r="I2863" s="3">
        <v>190000</v>
      </c>
      <c r="J2863" s="3">
        <v>180000</v>
      </c>
      <c r="K2863" s="3">
        <v>0</v>
      </c>
      <c r="L2863" s="3">
        <v>70000</v>
      </c>
      <c r="M2863" s="3">
        <f t="shared" si="176"/>
        <v>440000</v>
      </c>
      <c r="N2863" s="3">
        <f t="shared" si="178"/>
        <v>110000</v>
      </c>
      <c r="O2863" s="3">
        <f t="shared" si="179"/>
        <v>0</v>
      </c>
      <c r="P2863">
        <v>4.3</v>
      </c>
      <c r="Q2863">
        <v>22</v>
      </c>
      <c r="R2863">
        <v>5.3</v>
      </c>
      <c r="S2863">
        <v>16</v>
      </c>
      <c r="T2863" t="s">
        <v>2588</v>
      </c>
      <c r="U2863">
        <f>VLOOKUP(T2863,Index!$J$2:$K$1319,2,FALSE)</f>
        <v>685</v>
      </c>
      <c r="V2863" t="s">
        <v>61</v>
      </c>
      <c r="W2863">
        <f t="shared" si="177"/>
        <v>3</v>
      </c>
    </row>
    <row r="2864" spans="1:23">
      <c r="A2864" t="s">
        <v>846</v>
      </c>
      <c r="B2864" t="s">
        <v>97</v>
      </c>
      <c r="C2864">
        <f>VLOOKUP(B2864,Index!$A$2:$B$18,2,FALSE)</f>
        <v>16</v>
      </c>
      <c r="D2864">
        <v>2003</v>
      </c>
      <c r="E2864" t="s">
        <v>13</v>
      </c>
      <c r="F2864">
        <f>VLOOKUP(E2864,Index!$D$2:$E$13,2,FALSE)</f>
        <v>11</v>
      </c>
      <c r="G2864" t="s">
        <v>94</v>
      </c>
      <c r="H2864">
        <f>VLOOKUP(G2864,Index!$G$2:$H$40,2,FALSE)</f>
        <v>15</v>
      </c>
      <c r="I2864" s="3">
        <v>400000</v>
      </c>
      <c r="J2864" s="3">
        <v>20000</v>
      </c>
      <c r="K2864" s="3">
        <v>0</v>
      </c>
      <c r="L2864" s="3">
        <v>20000</v>
      </c>
      <c r="M2864" s="3">
        <f t="shared" si="176"/>
        <v>440000</v>
      </c>
      <c r="N2864" s="3">
        <f t="shared" si="178"/>
        <v>110000</v>
      </c>
      <c r="O2864" s="3">
        <f t="shared" si="179"/>
        <v>0</v>
      </c>
      <c r="P2864">
        <v>8.8000000000000007</v>
      </c>
      <c r="Q2864">
        <v>13</v>
      </c>
      <c r="R2864">
        <v>8.8000000000000007</v>
      </c>
      <c r="S2864">
        <v>19</v>
      </c>
      <c r="T2864" t="s">
        <v>95</v>
      </c>
      <c r="U2864">
        <f>VLOOKUP(T2864,Index!$J$2:$K$1319,2,FALSE)</f>
        <v>356</v>
      </c>
      <c r="V2864" t="s">
        <v>15</v>
      </c>
      <c r="W2864">
        <f t="shared" si="177"/>
        <v>3</v>
      </c>
    </row>
    <row r="2865" spans="1:23">
      <c r="A2865" t="s">
        <v>2589</v>
      </c>
      <c r="B2865" t="s">
        <v>39</v>
      </c>
      <c r="C2865">
        <f>VLOOKUP(B2865,Index!$A$2:$B$18,2,FALSE)</f>
        <v>8</v>
      </c>
      <c r="D2865">
        <v>2003</v>
      </c>
      <c r="E2865" t="s">
        <v>34</v>
      </c>
      <c r="F2865">
        <f>VLOOKUP(E2865,Index!$D$2:$E$13,2,FALSE)</f>
        <v>1</v>
      </c>
      <c r="G2865" t="s">
        <v>94</v>
      </c>
      <c r="H2865">
        <f>VLOOKUP(G2865,Index!$G$2:$H$40,2,FALSE)</f>
        <v>15</v>
      </c>
      <c r="I2865" s="3">
        <v>210000</v>
      </c>
      <c r="J2865" s="3">
        <v>170000</v>
      </c>
      <c r="K2865" s="3">
        <v>0</v>
      </c>
      <c r="L2865" s="3">
        <v>60000</v>
      </c>
      <c r="M2865" s="3">
        <f t="shared" si="176"/>
        <v>440000</v>
      </c>
      <c r="N2865" s="3">
        <f t="shared" si="178"/>
        <v>110000</v>
      </c>
      <c r="O2865" s="3">
        <f t="shared" si="179"/>
        <v>0</v>
      </c>
      <c r="P2865">
        <v>5.0999999999999996</v>
      </c>
      <c r="Q2865">
        <v>7</v>
      </c>
      <c r="R2865">
        <v>3.6</v>
      </c>
      <c r="S2865">
        <v>16</v>
      </c>
      <c r="T2865" t="s">
        <v>323</v>
      </c>
      <c r="U2865">
        <f>VLOOKUP(T2865,Index!$J$2:$K$1319,2,FALSE)</f>
        <v>70</v>
      </c>
      <c r="V2865" t="s">
        <v>15</v>
      </c>
      <c r="W2865">
        <f t="shared" si="177"/>
        <v>3</v>
      </c>
    </row>
    <row r="2866" spans="1:23">
      <c r="A2866" t="s">
        <v>2590</v>
      </c>
      <c r="B2866" t="s">
        <v>33</v>
      </c>
      <c r="C2866">
        <f>VLOOKUP(B2866,Index!$A$2:$B$18,2,FALSE)</f>
        <v>9</v>
      </c>
      <c r="D2866">
        <v>2014</v>
      </c>
      <c r="E2866" t="s">
        <v>59</v>
      </c>
      <c r="F2866">
        <f>VLOOKUP(E2866,Index!$D$2:$E$13,2,FALSE)</f>
        <v>3</v>
      </c>
      <c r="G2866" t="s">
        <v>264</v>
      </c>
      <c r="H2866">
        <f>VLOOKUP(G2866,Index!$G$2:$H$40,2,FALSE)</f>
        <v>25</v>
      </c>
      <c r="I2866" s="3">
        <v>150000</v>
      </c>
      <c r="J2866" s="3">
        <v>140000</v>
      </c>
      <c r="K2866" s="3">
        <v>90000</v>
      </c>
      <c r="L2866" s="3">
        <v>60000</v>
      </c>
      <c r="M2866" s="3">
        <f t="shared" si="176"/>
        <v>440000</v>
      </c>
      <c r="N2866" s="3">
        <f t="shared" si="178"/>
        <v>110000</v>
      </c>
      <c r="O2866" s="3">
        <f t="shared" si="179"/>
        <v>0</v>
      </c>
      <c r="P2866">
        <v>7.3</v>
      </c>
      <c r="Q2866">
        <v>26</v>
      </c>
      <c r="R2866">
        <v>7.5</v>
      </c>
      <c r="S2866">
        <v>100</v>
      </c>
      <c r="T2866" t="s">
        <v>1128</v>
      </c>
      <c r="U2866">
        <f>VLOOKUP(T2866,Index!$J$2:$K$1319,2,FALSE)</f>
        <v>272</v>
      </c>
      <c r="V2866" t="s">
        <v>61</v>
      </c>
      <c r="W2866">
        <f t="shared" si="177"/>
        <v>3</v>
      </c>
    </row>
    <row r="2867" spans="1:23">
      <c r="A2867" t="s">
        <v>2591</v>
      </c>
      <c r="B2867" t="s">
        <v>33</v>
      </c>
      <c r="C2867">
        <f>VLOOKUP(B2867,Index!$A$2:$B$18,2,FALSE)</f>
        <v>9</v>
      </c>
      <c r="D2867">
        <v>2010</v>
      </c>
      <c r="E2867" t="s">
        <v>34</v>
      </c>
      <c r="F2867">
        <f>VLOOKUP(E2867,Index!$D$2:$E$13,2,FALSE)</f>
        <v>1</v>
      </c>
      <c r="G2867" t="s">
        <v>144</v>
      </c>
      <c r="H2867">
        <f>VLOOKUP(G2867,Index!$G$2:$H$40,2,FALSE)</f>
        <v>1</v>
      </c>
      <c r="I2867" s="3">
        <v>180000</v>
      </c>
      <c r="J2867" s="3">
        <v>180000</v>
      </c>
      <c r="K2867" s="3">
        <v>0</v>
      </c>
      <c r="L2867" s="3">
        <v>70000</v>
      </c>
      <c r="M2867" s="3">
        <f t="shared" si="176"/>
        <v>430000</v>
      </c>
      <c r="N2867" s="3">
        <f t="shared" si="178"/>
        <v>107500</v>
      </c>
      <c r="O2867" s="3">
        <f t="shared" si="179"/>
        <v>0</v>
      </c>
      <c r="P2867">
        <v>4.3</v>
      </c>
      <c r="Q2867">
        <v>31</v>
      </c>
      <c r="R2867">
        <v>5.5</v>
      </c>
      <c r="S2867">
        <v>49</v>
      </c>
      <c r="T2867" t="s">
        <v>843</v>
      </c>
      <c r="U2867">
        <f>VLOOKUP(T2867,Index!$J$2:$K$1319,2,FALSE)</f>
        <v>80</v>
      </c>
      <c r="V2867" t="s">
        <v>61</v>
      </c>
      <c r="W2867">
        <f t="shared" si="177"/>
        <v>3</v>
      </c>
    </row>
    <row r="2868" spans="1:23">
      <c r="A2868" t="s">
        <v>2592</v>
      </c>
      <c r="B2868" t="s">
        <v>226</v>
      </c>
      <c r="C2868">
        <f>VLOOKUP(B2868,Index!$A$2:$B$18,2,FALSE)</f>
        <v>7</v>
      </c>
      <c r="D2868">
        <v>2001</v>
      </c>
      <c r="E2868" t="s">
        <v>13</v>
      </c>
      <c r="F2868">
        <f>VLOOKUP(E2868,Index!$D$2:$E$13,2,FALSE)</f>
        <v>11</v>
      </c>
      <c r="G2868" t="s">
        <v>45</v>
      </c>
      <c r="H2868">
        <f>VLOOKUP(G2868,Index!$G$2:$H$40,2,FALSE)</f>
        <v>30</v>
      </c>
      <c r="I2868" s="3">
        <v>240000</v>
      </c>
      <c r="J2868" s="3">
        <v>160000</v>
      </c>
      <c r="K2868" s="3">
        <v>0</v>
      </c>
      <c r="L2868" s="3">
        <v>30000</v>
      </c>
      <c r="M2868" s="3">
        <f t="shared" si="176"/>
        <v>430000</v>
      </c>
      <c r="N2868" s="3">
        <f t="shared" si="178"/>
        <v>107500</v>
      </c>
      <c r="O2868" s="3">
        <f t="shared" si="179"/>
        <v>0</v>
      </c>
      <c r="P2868">
        <v>7.6</v>
      </c>
      <c r="Q2868">
        <v>5</v>
      </c>
      <c r="R2868">
        <v>8.1</v>
      </c>
      <c r="S2868">
        <v>8</v>
      </c>
      <c r="T2868" t="s">
        <v>1407</v>
      </c>
      <c r="U2868">
        <f>VLOOKUP(T2868,Index!$J$2:$K$1319,2,FALSE)</f>
        <v>28</v>
      </c>
      <c r="V2868" t="s">
        <v>15</v>
      </c>
      <c r="W2868">
        <f t="shared" si="177"/>
        <v>3</v>
      </c>
    </row>
    <row r="2869" spans="1:23">
      <c r="A2869" t="s">
        <v>2535</v>
      </c>
      <c r="B2869" t="s">
        <v>28</v>
      </c>
      <c r="C2869">
        <f>VLOOKUP(B2869,Index!$A$2:$B$18,2,FALSE)</f>
        <v>15</v>
      </c>
      <c r="D2869">
        <v>2013</v>
      </c>
      <c r="E2869" t="s">
        <v>34</v>
      </c>
      <c r="F2869">
        <f>VLOOKUP(E2869,Index!$D$2:$E$13,2,FALSE)</f>
        <v>1</v>
      </c>
      <c r="G2869" t="s">
        <v>49</v>
      </c>
      <c r="H2869">
        <f>VLOOKUP(G2869,Index!$G$2:$H$40,2,FALSE)</f>
        <v>4</v>
      </c>
      <c r="I2869" s="3">
        <v>260000</v>
      </c>
      <c r="J2869" s="3">
        <v>130000</v>
      </c>
      <c r="K2869" s="3">
        <v>0</v>
      </c>
      <c r="L2869" s="3">
        <v>40000</v>
      </c>
      <c r="M2869" s="3">
        <f t="shared" si="176"/>
        <v>430000</v>
      </c>
      <c r="N2869" s="3">
        <f t="shared" si="178"/>
        <v>107500</v>
      </c>
      <c r="O2869" s="3">
        <f t="shared" si="179"/>
        <v>0</v>
      </c>
      <c r="P2869">
        <v>6.2</v>
      </c>
      <c r="Q2869">
        <v>49</v>
      </c>
      <c r="R2869">
        <v>7.4</v>
      </c>
      <c r="S2869">
        <v>368</v>
      </c>
      <c r="T2869" t="s">
        <v>257</v>
      </c>
      <c r="U2869">
        <f>VLOOKUP(T2869,Index!$J$2:$K$1319,2,FALSE)</f>
        <v>524</v>
      </c>
      <c r="V2869" t="s">
        <v>37</v>
      </c>
      <c r="W2869">
        <f t="shared" si="177"/>
        <v>3</v>
      </c>
    </row>
    <row r="2870" spans="1:23">
      <c r="A2870" t="s">
        <v>1500</v>
      </c>
      <c r="B2870" t="s">
        <v>196</v>
      </c>
      <c r="C2870">
        <f>VLOOKUP(B2870,Index!$A$2:$B$18,2,FALSE)</f>
        <v>17</v>
      </c>
      <c r="D2870">
        <v>2014</v>
      </c>
      <c r="E2870" t="s">
        <v>34</v>
      </c>
      <c r="F2870">
        <f>VLOOKUP(E2870,Index!$D$2:$E$13,2,FALSE)</f>
        <v>1</v>
      </c>
      <c r="G2870" t="s">
        <v>194</v>
      </c>
      <c r="H2870">
        <f>VLOOKUP(G2870,Index!$G$2:$H$40,2,FALSE)</f>
        <v>38</v>
      </c>
      <c r="I2870" s="3">
        <v>230000</v>
      </c>
      <c r="J2870" s="3">
        <v>170000</v>
      </c>
      <c r="K2870" s="3">
        <v>0</v>
      </c>
      <c r="L2870" s="3">
        <v>40000</v>
      </c>
      <c r="M2870" s="3">
        <f t="shared" si="176"/>
        <v>440000</v>
      </c>
      <c r="N2870" s="3">
        <f t="shared" si="178"/>
        <v>110000</v>
      </c>
      <c r="O2870" s="3">
        <f t="shared" si="179"/>
        <v>0</v>
      </c>
      <c r="P2870">
        <v>7.4</v>
      </c>
      <c r="Q2870">
        <v>25</v>
      </c>
      <c r="R2870">
        <v>7.1</v>
      </c>
      <c r="S2870">
        <v>36</v>
      </c>
      <c r="T2870" t="s">
        <v>627</v>
      </c>
      <c r="U2870">
        <f>VLOOKUP(T2870,Index!$J$2:$K$1319,2,FALSE)</f>
        <v>1195</v>
      </c>
      <c r="V2870" t="s">
        <v>78</v>
      </c>
      <c r="W2870">
        <f t="shared" si="177"/>
        <v>3</v>
      </c>
    </row>
    <row r="2871" spans="1:23">
      <c r="A2871" t="s">
        <v>1652</v>
      </c>
      <c r="B2871" t="s">
        <v>28</v>
      </c>
      <c r="C2871">
        <f>VLOOKUP(B2871,Index!$A$2:$B$18,2,FALSE)</f>
        <v>15</v>
      </c>
      <c r="D2871">
        <v>2012</v>
      </c>
      <c r="E2871" t="s">
        <v>34</v>
      </c>
      <c r="F2871">
        <f>VLOOKUP(E2871,Index!$D$2:$E$13,2,FALSE)</f>
        <v>1</v>
      </c>
      <c r="G2871" t="s">
        <v>192</v>
      </c>
      <c r="H2871">
        <f>VLOOKUP(G2871,Index!$G$2:$H$40,2,FALSE)</f>
        <v>8</v>
      </c>
      <c r="I2871" s="3">
        <v>280000</v>
      </c>
      <c r="J2871" s="3">
        <v>110000</v>
      </c>
      <c r="K2871" s="3">
        <v>10000</v>
      </c>
      <c r="L2871" s="3">
        <v>30000</v>
      </c>
      <c r="M2871" s="3">
        <f t="shared" si="176"/>
        <v>430000</v>
      </c>
      <c r="N2871" s="3">
        <f t="shared" si="178"/>
        <v>107500</v>
      </c>
      <c r="O2871" s="3">
        <f t="shared" si="179"/>
        <v>0</v>
      </c>
      <c r="P2871">
        <v>7.7</v>
      </c>
      <c r="Q2871">
        <v>32</v>
      </c>
      <c r="R2871">
        <v>8.4</v>
      </c>
      <c r="S2871">
        <v>93</v>
      </c>
      <c r="T2871" t="s">
        <v>1653</v>
      </c>
      <c r="U2871">
        <f>VLOOKUP(T2871,Index!$J$2:$K$1319,2,FALSE)</f>
        <v>205</v>
      </c>
      <c r="V2871" t="s">
        <v>37</v>
      </c>
      <c r="W2871">
        <f t="shared" si="177"/>
        <v>3</v>
      </c>
    </row>
    <row r="2872" spans="1:23">
      <c r="A2872" t="s">
        <v>2593</v>
      </c>
      <c r="B2872" t="s">
        <v>33</v>
      </c>
      <c r="C2872">
        <f>VLOOKUP(B2872,Index!$A$2:$B$18,2,FALSE)</f>
        <v>9</v>
      </c>
      <c r="D2872">
        <v>2010</v>
      </c>
      <c r="E2872" t="s">
        <v>90</v>
      </c>
      <c r="F2872">
        <f>VLOOKUP(E2872,Index!$D$2:$E$13,2,FALSE)</f>
        <v>8</v>
      </c>
      <c r="G2872" t="s">
        <v>657</v>
      </c>
      <c r="H2872">
        <f>VLOOKUP(G2872,Index!$G$2:$H$40,2,FALSE)</f>
        <v>33</v>
      </c>
      <c r="I2872" s="3">
        <v>220000</v>
      </c>
      <c r="J2872" s="3">
        <v>90000</v>
      </c>
      <c r="K2872" s="3">
        <v>70000</v>
      </c>
      <c r="L2872" s="3">
        <v>40000</v>
      </c>
      <c r="M2872" s="3">
        <f t="shared" si="176"/>
        <v>420000</v>
      </c>
      <c r="N2872" s="3">
        <f t="shared" si="178"/>
        <v>105000</v>
      </c>
      <c r="O2872" s="3">
        <f t="shared" si="179"/>
        <v>0</v>
      </c>
      <c r="P2872">
        <v>4.5</v>
      </c>
      <c r="Q2872">
        <v>31</v>
      </c>
      <c r="R2872">
        <v>7</v>
      </c>
      <c r="S2872">
        <v>148</v>
      </c>
      <c r="T2872" t="s">
        <v>2594</v>
      </c>
      <c r="U2872">
        <f>VLOOKUP(T2872,Index!$J$2:$K$1319,2,FALSE)</f>
        <v>556</v>
      </c>
      <c r="V2872" t="s">
        <v>61</v>
      </c>
      <c r="W2872">
        <f t="shared" si="177"/>
        <v>3</v>
      </c>
    </row>
    <row r="2873" spans="1:23">
      <c r="A2873" t="s">
        <v>2595</v>
      </c>
      <c r="B2873" t="s">
        <v>39</v>
      </c>
      <c r="C2873">
        <f>VLOOKUP(B2873,Index!$A$2:$B$18,2,FALSE)</f>
        <v>8</v>
      </c>
      <c r="D2873">
        <v>2000</v>
      </c>
      <c r="E2873" t="s">
        <v>48</v>
      </c>
      <c r="F2873">
        <f>VLOOKUP(E2873,Index!$D$2:$E$13,2,FALSE)</f>
        <v>9</v>
      </c>
      <c r="G2873" t="s">
        <v>267</v>
      </c>
      <c r="H2873">
        <f>VLOOKUP(G2873,Index!$G$2:$H$40,2,FALSE)</f>
        <v>14</v>
      </c>
      <c r="I2873" s="3">
        <v>210000</v>
      </c>
      <c r="J2873" s="3">
        <v>170000</v>
      </c>
      <c r="K2873" s="3">
        <v>0</v>
      </c>
      <c r="L2873" s="3">
        <v>60000</v>
      </c>
      <c r="M2873" s="3">
        <f t="shared" si="176"/>
        <v>440000</v>
      </c>
      <c r="N2873" s="3">
        <f t="shared" si="178"/>
        <v>110000</v>
      </c>
      <c r="O2873" s="3">
        <f t="shared" si="179"/>
        <v>0</v>
      </c>
      <c r="P2873">
        <v>8.1</v>
      </c>
      <c r="Q2873">
        <v>23</v>
      </c>
      <c r="R2873">
        <v>8</v>
      </c>
      <c r="S2873">
        <v>40</v>
      </c>
      <c r="T2873" t="s">
        <v>1415</v>
      </c>
      <c r="U2873">
        <f>VLOOKUP(T2873,Index!$J$2:$K$1319,2,FALSE)</f>
        <v>428</v>
      </c>
      <c r="V2873" t="s">
        <v>61</v>
      </c>
      <c r="W2873">
        <f t="shared" si="177"/>
        <v>3</v>
      </c>
    </row>
    <row r="2874" spans="1:23">
      <c r="A2874" t="s">
        <v>2596</v>
      </c>
      <c r="B2874" t="s">
        <v>39</v>
      </c>
      <c r="C2874">
        <f>VLOOKUP(B2874,Index!$A$2:$B$18,2,FALSE)</f>
        <v>8</v>
      </c>
      <c r="D2874">
        <v>2004</v>
      </c>
      <c r="E2874" t="s">
        <v>90</v>
      </c>
      <c r="F2874">
        <f>VLOOKUP(E2874,Index!$D$2:$E$13,2,FALSE)</f>
        <v>8</v>
      </c>
      <c r="G2874" t="s">
        <v>264</v>
      </c>
      <c r="H2874">
        <f>VLOOKUP(G2874,Index!$G$2:$H$40,2,FALSE)</f>
        <v>25</v>
      </c>
      <c r="I2874" s="3">
        <v>210000</v>
      </c>
      <c r="J2874" s="3">
        <v>170000</v>
      </c>
      <c r="K2874" s="3">
        <v>0</v>
      </c>
      <c r="L2874" s="3">
        <v>60000</v>
      </c>
      <c r="M2874" s="3">
        <f t="shared" si="176"/>
        <v>440000</v>
      </c>
      <c r="N2874" s="3">
        <f t="shared" si="178"/>
        <v>110000</v>
      </c>
      <c r="O2874" s="3">
        <f t="shared" si="179"/>
        <v>0</v>
      </c>
      <c r="P2874">
        <v>5.0999999999999996</v>
      </c>
      <c r="Q2874">
        <v>7</v>
      </c>
      <c r="R2874">
        <v>8.1</v>
      </c>
      <c r="S2874">
        <v>28</v>
      </c>
      <c r="T2874" t="s">
        <v>2597</v>
      </c>
      <c r="U2874">
        <f>VLOOKUP(T2874,Index!$J$2:$K$1319,2,FALSE)</f>
        <v>623</v>
      </c>
      <c r="V2874" t="s">
        <v>61</v>
      </c>
      <c r="W2874">
        <f t="shared" si="177"/>
        <v>3</v>
      </c>
    </row>
    <row r="2875" spans="1:23">
      <c r="A2875" t="s">
        <v>2598</v>
      </c>
      <c r="B2875" t="s">
        <v>156</v>
      </c>
      <c r="C2875">
        <f>VLOOKUP(B2875,Index!$A$2:$B$18,2,FALSE)</f>
        <v>4</v>
      </c>
      <c r="D2875">
        <v>2003</v>
      </c>
      <c r="E2875" t="s">
        <v>21</v>
      </c>
      <c r="F2875">
        <f>VLOOKUP(E2875,Index!$D$2:$E$13,2,FALSE)</f>
        <v>5</v>
      </c>
      <c r="G2875" t="s">
        <v>192</v>
      </c>
      <c r="H2875">
        <f>VLOOKUP(G2875,Index!$G$2:$H$40,2,FALSE)</f>
        <v>8</v>
      </c>
      <c r="I2875" s="3">
        <v>180000</v>
      </c>
      <c r="J2875" s="3">
        <v>70000</v>
      </c>
      <c r="K2875" s="3">
        <v>170000</v>
      </c>
      <c r="L2875" s="3">
        <v>10000</v>
      </c>
      <c r="M2875" s="3">
        <f t="shared" si="176"/>
        <v>430000</v>
      </c>
      <c r="N2875" s="3">
        <f t="shared" si="178"/>
        <v>107500</v>
      </c>
      <c r="O2875" s="3">
        <f t="shared" si="179"/>
        <v>0</v>
      </c>
      <c r="P2875">
        <v>8.1</v>
      </c>
      <c r="Q2875">
        <v>17</v>
      </c>
      <c r="R2875">
        <v>8.6</v>
      </c>
      <c r="S2875">
        <v>18</v>
      </c>
      <c r="T2875" t="s">
        <v>2206</v>
      </c>
      <c r="U2875">
        <f>VLOOKUP(T2875,Index!$J$2:$K$1319,2,FALSE)</f>
        <v>585</v>
      </c>
      <c r="V2875" t="s">
        <v>15</v>
      </c>
      <c r="W2875">
        <f t="shared" si="177"/>
        <v>3</v>
      </c>
    </row>
    <row r="2876" spans="1:23">
      <c r="A2876" t="s">
        <v>2599</v>
      </c>
      <c r="B2876" t="s">
        <v>20</v>
      </c>
      <c r="C2876">
        <f>VLOOKUP(B2876,Index!$A$2:$B$18,2,FALSE)</f>
        <v>3</v>
      </c>
      <c r="D2876">
        <v>2007</v>
      </c>
      <c r="E2876" t="s">
        <v>23</v>
      </c>
      <c r="F2876">
        <f>VLOOKUP(E2876,Index!$D$2:$E$13,2,FALSE)</f>
        <v>4</v>
      </c>
      <c r="G2876" t="s">
        <v>77</v>
      </c>
      <c r="H2876">
        <f>VLOOKUP(G2876,Index!$G$2:$H$40,2,FALSE)</f>
        <v>35</v>
      </c>
      <c r="I2876" s="3">
        <v>400000</v>
      </c>
      <c r="J2876" s="3">
        <v>0</v>
      </c>
      <c r="K2876" s="3">
        <v>0</v>
      </c>
      <c r="L2876" s="3">
        <v>30000</v>
      </c>
      <c r="M2876" s="3">
        <f t="shared" si="176"/>
        <v>430000</v>
      </c>
      <c r="N2876" s="3">
        <f t="shared" si="178"/>
        <v>107500</v>
      </c>
      <c r="O2876" s="3">
        <f t="shared" si="179"/>
        <v>0</v>
      </c>
      <c r="P2876">
        <v>7.3</v>
      </c>
      <c r="Q2876">
        <v>7</v>
      </c>
      <c r="T2876" t="s">
        <v>2600</v>
      </c>
      <c r="U2876">
        <f>VLOOKUP(T2876,Index!$J$2:$K$1319,2,FALSE)</f>
        <v>1227</v>
      </c>
      <c r="V2876" t="s">
        <v>15</v>
      </c>
      <c r="W2876">
        <f t="shared" si="177"/>
        <v>3</v>
      </c>
    </row>
    <row r="2877" spans="1:23">
      <c r="A2877" t="s">
        <v>2121</v>
      </c>
      <c r="B2877" t="s">
        <v>33</v>
      </c>
      <c r="C2877">
        <f>VLOOKUP(B2877,Index!$A$2:$B$18,2,FALSE)</f>
        <v>9</v>
      </c>
      <c r="D2877">
        <v>2013</v>
      </c>
      <c r="E2877" t="s">
        <v>48</v>
      </c>
      <c r="F2877">
        <f>VLOOKUP(E2877,Index!$D$2:$E$13,2,FALSE)</f>
        <v>9</v>
      </c>
      <c r="G2877" t="s">
        <v>144</v>
      </c>
      <c r="H2877">
        <f>VLOOKUP(G2877,Index!$G$2:$H$40,2,FALSE)</f>
        <v>1</v>
      </c>
      <c r="I2877" s="3">
        <v>220000</v>
      </c>
      <c r="J2877" s="3">
        <v>140000</v>
      </c>
      <c r="K2877" s="3">
        <v>0</v>
      </c>
      <c r="L2877" s="3">
        <v>80000</v>
      </c>
      <c r="M2877" s="3">
        <f t="shared" si="176"/>
        <v>440000</v>
      </c>
      <c r="N2877" s="3">
        <f t="shared" si="178"/>
        <v>110000</v>
      </c>
      <c r="O2877" s="3">
        <f t="shared" si="179"/>
        <v>0</v>
      </c>
      <c r="P2877">
        <v>7.4</v>
      </c>
      <c r="Q2877">
        <v>12</v>
      </c>
      <c r="R2877">
        <v>6.2</v>
      </c>
      <c r="S2877">
        <v>181</v>
      </c>
      <c r="T2877" t="s">
        <v>2122</v>
      </c>
      <c r="U2877">
        <f>VLOOKUP(T2877,Index!$J$2:$K$1319,2,FALSE)</f>
        <v>849</v>
      </c>
      <c r="V2877" t="s">
        <v>37</v>
      </c>
      <c r="W2877">
        <f t="shared" si="177"/>
        <v>3</v>
      </c>
    </row>
    <row r="2878" spans="1:23">
      <c r="A2878" t="s">
        <v>1186</v>
      </c>
      <c r="B2878" t="s">
        <v>28</v>
      </c>
      <c r="C2878">
        <f>VLOOKUP(B2878,Index!$A$2:$B$18,2,FALSE)</f>
        <v>15</v>
      </c>
      <c r="D2878">
        <v>2015</v>
      </c>
      <c r="E2878" t="s">
        <v>13</v>
      </c>
      <c r="F2878">
        <f>VLOOKUP(E2878,Index!$D$2:$E$13,2,FALSE)</f>
        <v>11</v>
      </c>
      <c r="G2878" t="s">
        <v>35</v>
      </c>
      <c r="H2878">
        <f>VLOOKUP(G2878,Index!$G$2:$H$40,2,FALSE)</f>
        <v>32</v>
      </c>
      <c r="I2878" s="3">
        <v>270000</v>
      </c>
      <c r="J2878" s="3">
        <v>120000</v>
      </c>
      <c r="K2878" s="3">
        <v>0</v>
      </c>
      <c r="L2878" s="3">
        <v>40000</v>
      </c>
      <c r="M2878" s="3">
        <f t="shared" si="176"/>
        <v>430000</v>
      </c>
      <c r="N2878" s="3">
        <f t="shared" si="178"/>
        <v>107500</v>
      </c>
      <c r="O2878" s="3">
        <f t="shared" si="179"/>
        <v>0</v>
      </c>
      <c r="R2878">
        <v>5.4</v>
      </c>
      <c r="S2878">
        <v>25</v>
      </c>
      <c r="T2878" t="s">
        <v>541</v>
      </c>
      <c r="U2878">
        <f>VLOOKUP(T2878,Index!$J$2:$K$1319,2,FALSE)</f>
        <v>1293</v>
      </c>
      <c r="V2878" t="s">
        <v>61</v>
      </c>
      <c r="W2878">
        <f t="shared" si="177"/>
        <v>3</v>
      </c>
    </row>
    <row r="2879" spans="1:23">
      <c r="A2879" t="s">
        <v>2601</v>
      </c>
      <c r="B2879" t="s">
        <v>33</v>
      </c>
      <c r="C2879">
        <f>VLOOKUP(B2879,Index!$A$2:$B$18,2,FALSE)</f>
        <v>9</v>
      </c>
      <c r="D2879">
        <v>2012</v>
      </c>
      <c r="E2879" t="s">
        <v>34</v>
      </c>
      <c r="F2879">
        <f>VLOOKUP(E2879,Index!$D$2:$E$13,2,FALSE)</f>
        <v>1</v>
      </c>
      <c r="G2879" t="s">
        <v>94</v>
      </c>
      <c r="H2879">
        <f>VLOOKUP(G2879,Index!$G$2:$H$40,2,FALSE)</f>
        <v>15</v>
      </c>
      <c r="I2879" s="3">
        <v>370000</v>
      </c>
      <c r="J2879" s="3">
        <v>0</v>
      </c>
      <c r="K2879" s="3">
        <v>0</v>
      </c>
      <c r="L2879" s="3">
        <v>60000</v>
      </c>
      <c r="M2879" s="3">
        <f t="shared" si="176"/>
        <v>430000</v>
      </c>
      <c r="N2879" s="3">
        <f t="shared" si="178"/>
        <v>107500</v>
      </c>
      <c r="O2879" s="3">
        <f t="shared" si="179"/>
        <v>0</v>
      </c>
      <c r="R2879">
        <v>8.6999999999999993</v>
      </c>
      <c r="S2879">
        <v>63</v>
      </c>
      <c r="T2879" t="s">
        <v>416</v>
      </c>
      <c r="U2879">
        <f>VLOOKUP(T2879,Index!$J$2:$K$1319,2,FALSE)</f>
        <v>145</v>
      </c>
      <c r="V2879" t="s">
        <v>37</v>
      </c>
      <c r="W2879">
        <f t="shared" si="177"/>
        <v>3</v>
      </c>
    </row>
    <row r="2880" spans="1:23">
      <c r="A2880" t="s">
        <v>1588</v>
      </c>
      <c r="B2880" t="s">
        <v>39</v>
      </c>
      <c r="C2880">
        <f>VLOOKUP(B2880,Index!$A$2:$B$18,2,FALSE)</f>
        <v>8</v>
      </c>
      <c r="D2880">
        <v>2009</v>
      </c>
      <c r="E2880" t="s">
        <v>34</v>
      </c>
      <c r="F2880">
        <f>VLOOKUP(E2880,Index!$D$2:$E$13,2,FALSE)</f>
        <v>1</v>
      </c>
      <c r="G2880" t="s">
        <v>227</v>
      </c>
      <c r="H2880">
        <f>VLOOKUP(G2880,Index!$G$2:$H$40,2,FALSE)</f>
        <v>5</v>
      </c>
      <c r="I2880" s="3">
        <v>150000</v>
      </c>
      <c r="J2880" s="3">
        <v>40000</v>
      </c>
      <c r="K2880" s="3">
        <v>0</v>
      </c>
      <c r="L2880" s="3">
        <v>240000</v>
      </c>
      <c r="M2880" s="3">
        <f t="shared" si="176"/>
        <v>430000</v>
      </c>
      <c r="N2880" s="3">
        <f t="shared" si="178"/>
        <v>107500</v>
      </c>
      <c r="O2880" s="3">
        <f t="shared" si="179"/>
        <v>0</v>
      </c>
      <c r="P2880">
        <v>6.4</v>
      </c>
      <c r="Q2880">
        <v>9</v>
      </c>
      <c r="R2880">
        <v>8.6999999999999993</v>
      </c>
      <c r="S2880">
        <v>6</v>
      </c>
      <c r="T2880" t="s">
        <v>2602</v>
      </c>
      <c r="U2880">
        <f>VLOOKUP(T2880,Index!$J$2:$K$1319,2,FALSE)</f>
        <v>1270</v>
      </c>
      <c r="V2880" t="s">
        <v>78</v>
      </c>
      <c r="W2880">
        <f t="shared" si="177"/>
        <v>3</v>
      </c>
    </row>
    <row r="2881" spans="1:23">
      <c r="A2881" t="s">
        <v>2603</v>
      </c>
      <c r="B2881" t="s">
        <v>39</v>
      </c>
      <c r="C2881">
        <f>VLOOKUP(B2881,Index!$A$2:$B$18,2,FALSE)</f>
        <v>8</v>
      </c>
      <c r="D2881">
        <v>2004</v>
      </c>
      <c r="E2881" t="s">
        <v>13</v>
      </c>
      <c r="F2881">
        <f>VLOOKUP(E2881,Index!$D$2:$E$13,2,FALSE)</f>
        <v>11</v>
      </c>
      <c r="G2881" t="s">
        <v>45</v>
      </c>
      <c r="H2881">
        <f>VLOOKUP(G2881,Index!$G$2:$H$40,2,FALSE)</f>
        <v>30</v>
      </c>
      <c r="I2881" s="3">
        <v>360000</v>
      </c>
      <c r="J2881" s="3">
        <v>10000</v>
      </c>
      <c r="K2881" s="3">
        <v>0</v>
      </c>
      <c r="L2881" s="3">
        <v>60000</v>
      </c>
      <c r="M2881" s="3">
        <f t="shared" si="176"/>
        <v>430000</v>
      </c>
      <c r="N2881" s="3">
        <f t="shared" si="178"/>
        <v>107500</v>
      </c>
      <c r="O2881" s="3">
        <f t="shared" si="179"/>
        <v>0</v>
      </c>
      <c r="P2881">
        <v>7.1</v>
      </c>
      <c r="Q2881">
        <v>38</v>
      </c>
      <c r="R2881">
        <v>7.8</v>
      </c>
      <c r="S2881">
        <v>5</v>
      </c>
      <c r="T2881" t="s">
        <v>630</v>
      </c>
      <c r="U2881">
        <f>VLOOKUP(T2881,Index!$J$2:$K$1319,2,FALSE)</f>
        <v>512</v>
      </c>
      <c r="V2881" t="s">
        <v>15</v>
      </c>
      <c r="W2881">
        <f t="shared" si="177"/>
        <v>3</v>
      </c>
    </row>
    <row r="2882" spans="1:23">
      <c r="A2882" t="s">
        <v>2604</v>
      </c>
      <c r="B2882" t="s">
        <v>20</v>
      </c>
      <c r="C2882">
        <f>VLOOKUP(B2882,Index!$A$2:$B$18,2,FALSE)</f>
        <v>3</v>
      </c>
      <c r="D2882">
        <v>2010</v>
      </c>
      <c r="E2882" t="s">
        <v>187</v>
      </c>
      <c r="F2882">
        <f>VLOOKUP(E2882,Index!$D$2:$E$13,2,FALSE)</f>
        <v>2</v>
      </c>
      <c r="G2882" t="s">
        <v>192</v>
      </c>
      <c r="H2882">
        <f>VLOOKUP(G2882,Index!$G$2:$H$40,2,FALSE)</f>
        <v>8</v>
      </c>
      <c r="I2882" s="3">
        <v>210000</v>
      </c>
      <c r="J2882" s="3">
        <v>60000</v>
      </c>
      <c r="K2882" s="3">
        <v>130000</v>
      </c>
      <c r="L2882" s="3">
        <v>20000</v>
      </c>
      <c r="M2882" s="3">
        <f t="shared" ref="M2882:M2945" si="180">SUM(I2882:L2882)</f>
        <v>420000</v>
      </c>
      <c r="N2882" s="3">
        <f t="shared" si="178"/>
        <v>105000</v>
      </c>
      <c r="O2882" s="3">
        <f t="shared" si="179"/>
        <v>0</v>
      </c>
      <c r="P2882">
        <v>8.1999999999999993</v>
      </c>
      <c r="Q2882">
        <v>48</v>
      </c>
      <c r="R2882">
        <v>7.9</v>
      </c>
      <c r="S2882">
        <v>53</v>
      </c>
      <c r="T2882" t="s">
        <v>192</v>
      </c>
      <c r="U2882">
        <f>VLOOKUP(T2882,Index!$J$2:$K$1319,2,FALSE)</f>
        <v>202</v>
      </c>
      <c r="V2882" t="s">
        <v>78</v>
      </c>
      <c r="W2882">
        <f t="shared" ref="W2882:W2945" si="181">IF(T2882=G2882,1,3)</f>
        <v>1</v>
      </c>
    </row>
    <row r="2883" spans="1:23">
      <c r="A2883" t="s">
        <v>2605</v>
      </c>
      <c r="B2883" t="s">
        <v>63</v>
      </c>
      <c r="C2883">
        <f>VLOOKUP(B2883,Index!$A$2:$B$18,2,FALSE)</f>
        <v>1</v>
      </c>
      <c r="D2883">
        <v>2013</v>
      </c>
      <c r="E2883" t="s">
        <v>90</v>
      </c>
      <c r="F2883">
        <f>VLOOKUP(E2883,Index!$D$2:$E$13,2,FALSE)</f>
        <v>8</v>
      </c>
      <c r="G2883" t="s">
        <v>1018</v>
      </c>
      <c r="H2883">
        <f>VLOOKUP(G2883,Index!$G$2:$H$40,2,FALSE)</f>
        <v>28</v>
      </c>
      <c r="I2883" s="3">
        <v>230000</v>
      </c>
      <c r="J2883" s="3">
        <v>120000</v>
      </c>
      <c r="K2883" s="3">
        <v>40000</v>
      </c>
      <c r="L2883" s="3">
        <v>40000</v>
      </c>
      <c r="M2883" s="3">
        <f t="shared" si="180"/>
        <v>430000</v>
      </c>
      <c r="N2883" s="3">
        <f t="shared" ref="N2883:N2946" si="182">AVERAGE(I2883:L2883)</f>
        <v>107500</v>
      </c>
      <c r="O2883" s="3">
        <f t="shared" ref="O2883:O2946" si="183">IF(M2883&gt;AVERAGE($M$2:$M$8064),1,0)</f>
        <v>0</v>
      </c>
      <c r="P2883">
        <v>4.7</v>
      </c>
      <c r="Q2883">
        <v>14</v>
      </c>
      <c r="R2883">
        <v>6</v>
      </c>
      <c r="S2883">
        <v>24</v>
      </c>
      <c r="T2883" t="s">
        <v>2606</v>
      </c>
      <c r="U2883">
        <f>VLOOKUP(T2883,Index!$J$2:$K$1319,2,FALSE)</f>
        <v>1177</v>
      </c>
      <c r="V2883" t="s">
        <v>78</v>
      </c>
      <c r="W2883">
        <f t="shared" si="181"/>
        <v>3</v>
      </c>
    </row>
    <row r="2884" spans="1:23">
      <c r="A2884" t="s">
        <v>138</v>
      </c>
      <c r="B2884" t="s">
        <v>33</v>
      </c>
      <c r="C2884">
        <f>VLOOKUP(B2884,Index!$A$2:$B$18,2,FALSE)</f>
        <v>9</v>
      </c>
      <c r="D2884">
        <v>2012</v>
      </c>
      <c r="E2884" t="s">
        <v>23</v>
      </c>
      <c r="F2884">
        <f>VLOOKUP(E2884,Index!$D$2:$E$13,2,FALSE)</f>
        <v>4</v>
      </c>
      <c r="G2884" t="s">
        <v>77</v>
      </c>
      <c r="H2884">
        <f>VLOOKUP(G2884,Index!$G$2:$H$40,2,FALSE)</f>
        <v>35</v>
      </c>
      <c r="I2884" s="3">
        <v>260000</v>
      </c>
      <c r="J2884" s="3">
        <v>110000</v>
      </c>
      <c r="K2884" s="3">
        <v>0</v>
      </c>
      <c r="L2884" s="3">
        <v>60000</v>
      </c>
      <c r="M2884" s="3">
        <f t="shared" si="180"/>
        <v>430000</v>
      </c>
      <c r="N2884" s="3">
        <f t="shared" si="182"/>
        <v>107500</v>
      </c>
      <c r="O2884" s="3">
        <f t="shared" si="183"/>
        <v>0</v>
      </c>
      <c r="P2884">
        <v>7.7</v>
      </c>
      <c r="Q2884">
        <v>5</v>
      </c>
      <c r="R2884">
        <v>7.1</v>
      </c>
      <c r="S2884">
        <v>29</v>
      </c>
      <c r="T2884" t="s">
        <v>77</v>
      </c>
      <c r="U2884">
        <f>VLOOKUP(T2884,Index!$J$2:$K$1319,2,FALSE)</f>
        <v>1199</v>
      </c>
      <c r="V2884" t="s">
        <v>78</v>
      </c>
      <c r="W2884">
        <f t="shared" si="181"/>
        <v>1</v>
      </c>
    </row>
    <row r="2885" spans="1:23">
      <c r="A2885" t="s">
        <v>2607</v>
      </c>
      <c r="B2885" t="s">
        <v>39</v>
      </c>
      <c r="C2885">
        <f>VLOOKUP(B2885,Index!$A$2:$B$18,2,FALSE)</f>
        <v>8</v>
      </c>
      <c r="D2885">
        <v>2001</v>
      </c>
      <c r="E2885" t="s">
        <v>67</v>
      </c>
      <c r="F2885">
        <f>VLOOKUP(E2885,Index!$D$2:$E$13,2,FALSE)</f>
        <v>10</v>
      </c>
      <c r="G2885" t="s">
        <v>264</v>
      </c>
      <c r="H2885">
        <f>VLOOKUP(G2885,Index!$G$2:$H$40,2,FALSE)</f>
        <v>25</v>
      </c>
      <c r="I2885" s="3">
        <v>90000</v>
      </c>
      <c r="J2885" s="3">
        <v>70000</v>
      </c>
      <c r="K2885" s="3">
        <v>250000</v>
      </c>
      <c r="L2885" s="3">
        <v>20000</v>
      </c>
      <c r="M2885" s="3">
        <f t="shared" si="180"/>
        <v>430000</v>
      </c>
      <c r="N2885" s="3">
        <f t="shared" si="182"/>
        <v>107500</v>
      </c>
      <c r="O2885" s="3">
        <f t="shared" si="183"/>
        <v>0</v>
      </c>
      <c r="P2885">
        <v>7.1</v>
      </c>
      <c r="Q2885">
        <v>12</v>
      </c>
      <c r="R2885">
        <v>8.8000000000000007</v>
      </c>
      <c r="S2885">
        <v>23</v>
      </c>
      <c r="T2885" t="s">
        <v>2608</v>
      </c>
      <c r="U2885">
        <f>VLOOKUP(T2885,Index!$J$2:$K$1319,2,FALSE)</f>
        <v>1098</v>
      </c>
      <c r="V2885" t="s">
        <v>61</v>
      </c>
      <c r="W2885">
        <f t="shared" si="181"/>
        <v>3</v>
      </c>
    </row>
    <row r="2886" spans="1:23">
      <c r="A2886" t="s">
        <v>738</v>
      </c>
      <c r="B2886" t="s">
        <v>39</v>
      </c>
      <c r="C2886">
        <f>VLOOKUP(B2886,Index!$A$2:$B$18,2,FALSE)</f>
        <v>8</v>
      </c>
      <c r="D2886">
        <v>2008</v>
      </c>
      <c r="E2886" t="s">
        <v>23</v>
      </c>
      <c r="F2886">
        <f>VLOOKUP(E2886,Index!$D$2:$E$13,2,FALSE)</f>
        <v>4</v>
      </c>
      <c r="G2886" t="s">
        <v>94</v>
      </c>
      <c r="H2886">
        <f>VLOOKUP(G2886,Index!$G$2:$H$40,2,FALSE)</f>
        <v>15</v>
      </c>
      <c r="I2886" s="3">
        <v>210000</v>
      </c>
      <c r="J2886" s="3">
        <v>160000</v>
      </c>
      <c r="K2886" s="3">
        <v>0</v>
      </c>
      <c r="L2886" s="3">
        <v>50000</v>
      </c>
      <c r="M2886" s="3">
        <f t="shared" si="180"/>
        <v>420000</v>
      </c>
      <c r="N2886" s="3">
        <f t="shared" si="182"/>
        <v>105000</v>
      </c>
      <c r="O2886" s="3">
        <f t="shared" si="183"/>
        <v>0</v>
      </c>
      <c r="R2886">
        <v>7.2</v>
      </c>
      <c r="S2886">
        <v>6</v>
      </c>
      <c r="T2886" t="s">
        <v>94</v>
      </c>
      <c r="U2886">
        <f>VLOOKUP(T2886,Index!$J$2:$K$1319,2,FALSE)</f>
        <v>378</v>
      </c>
      <c r="V2886" t="s">
        <v>15</v>
      </c>
      <c r="W2886">
        <f t="shared" si="181"/>
        <v>1</v>
      </c>
    </row>
    <row r="2887" spans="1:23">
      <c r="A2887" t="s">
        <v>2609</v>
      </c>
      <c r="B2887" t="s">
        <v>20</v>
      </c>
      <c r="C2887">
        <f>VLOOKUP(B2887,Index!$A$2:$B$18,2,FALSE)</f>
        <v>3</v>
      </c>
      <c r="D2887">
        <v>2009</v>
      </c>
      <c r="E2887" t="s">
        <v>43</v>
      </c>
      <c r="F2887">
        <f>VLOOKUP(E2887,Index!$D$2:$E$13,2,FALSE)</f>
        <v>6</v>
      </c>
      <c r="G2887" t="s">
        <v>194</v>
      </c>
      <c r="H2887">
        <f>VLOOKUP(G2887,Index!$G$2:$H$40,2,FALSE)</f>
        <v>38</v>
      </c>
      <c r="I2887" s="3">
        <v>290000</v>
      </c>
      <c r="J2887" s="3">
        <v>110000</v>
      </c>
      <c r="K2887" s="3">
        <v>0</v>
      </c>
      <c r="L2887" s="3">
        <v>40000</v>
      </c>
      <c r="M2887" s="3">
        <f t="shared" si="180"/>
        <v>440000</v>
      </c>
      <c r="N2887" s="3">
        <f t="shared" si="182"/>
        <v>110000</v>
      </c>
      <c r="O2887" s="3">
        <f t="shared" si="183"/>
        <v>0</v>
      </c>
      <c r="P2887">
        <v>6.8</v>
      </c>
      <c r="Q2887">
        <v>7</v>
      </c>
      <c r="T2887" t="s">
        <v>2610</v>
      </c>
      <c r="U2887">
        <f>VLOOKUP(T2887,Index!$J$2:$K$1319,2,FALSE)</f>
        <v>528</v>
      </c>
      <c r="V2887" t="s">
        <v>15</v>
      </c>
      <c r="W2887">
        <f t="shared" si="181"/>
        <v>3</v>
      </c>
    </row>
    <row r="2888" spans="1:23">
      <c r="A2888" t="s">
        <v>2611</v>
      </c>
      <c r="B2888" t="s">
        <v>39</v>
      </c>
      <c r="C2888">
        <f>VLOOKUP(B2888,Index!$A$2:$B$18,2,FALSE)</f>
        <v>8</v>
      </c>
      <c r="D2888">
        <v>2006</v>
      </c>
      <c r="E2888" t="s">
        <v>90</v>
      </c>
      <c r="F2888">
        <f>VLOOKUP(E2888,Index!$D$2:$E$13,2,FALSE)</f>
        <v>8</v>
      </c>
      <c r="G2888" t="s">
        <v>173</v>
      </c>
      <c r="H2888">
        <f>VLOOKUP(G2888,Index!$G$2:$H$40,2,FALSE)</f>
        <v>31</v>
      </c>
      <c r="I2888" s="3">
        <v>70000</v>
      </c>
      <c r="J2888" s="3">
        <v>50000</v>
      </c>
      <c r="K2888" s="3">
        <v>290000</v>
      </c>
      <c r="L2888" s="3">
        <v>20000</v>
      </c>
      <c r="M2888" s="3">
        <f t="shared" si="180"/>
        <v>430000</v>
      </c>
      <c r="N2888" s="3">
        <f t="shared" si="182"/>
        <v>107500</v>
      </c>
      <c r="O2888" s="3">
        <f t="shared" si="183"/>
        <v>0</v>
      </c>
      <c r="P2888">
        <v>5.7</v>
      </c>
      <c r="Q2888">
        <v>27</v>
      </c>
      <c r="R2888">
        <v>6.8</v>
      </c>
      <c r="S2888">
        <v>11</v>
      </c>
      <c r="T2888" t="s">
        <v>173</v>
      </c>
      <c r="U2888">
        <f>VLOOKUP(T2888,Index!$J$2:$K$1319,2,FALSE)</f>
        <v>1075</v>
      </c>
      <c r="V2888" t="s">
        <v>61</v>
      </c>
      <c r="W2888">
        <f t="shared" si="181"/>
        <v>1</v>
      </c>
    </row>
    <row r="2889" spans="1:23">
      <c r="A2889" t="s">
        <v>2612</v>
      </c>
      <c r="B2889" t="s">
        <v>20</v>
      </c>
      <c r="C2889">
        <f>VLOOKUP(B2889,Index!$A$2:$B$18,2,FALSE)</f>
        <v>3</v>
      </c>
      <c r="D2889">
        <v>2005</v>
      </c>
      <c r="E2889" t="s">
        <v>21</v>
      </c>
      <c r="F2889">
        <f>VLOOKUP(E2889,Index!$D$2:$E$13,2,FALSE)</f>
        <v>5</v>
      </c>
      <c r="G2889" t="s">
        <v>168</v>
      </c>
      <c r="H2889">
        <f>VLOOKUP(G2889,Index!$G$2:$H$40,2,FALSE)</f>
        <v>19</v>
      </c>
      <c r="I2889" s="3">
        <v>340000</v>
      </c>
      <c r="J2889" s="3">
        <v>30000</v>
      </c>
      <c r="K2889" s="3">
        <v>30000</v>
      </c>
      <c r="L2889" s="3">
        <v>30000</v>
      </c>
      <c r="M2889" s="3">
        <f t="shared" si="180"/>
        <v>430000</v>
      </c>
      <c r="N2889" s="3">
        <f t="shared" si="182"/>
        <v>107500</v>
      </c>
      <c r="O2889" s="3">
        <f t="shared" si="183"/>
        <v>0</v>
      </c>
      <c r="P2889">
        <v>8.9</v>
      </c>
      <c r="Q2889">
        <v>52</v>
      </c>
      <c r="R2889">
        <v>8.5</v>
      </c>
      <c r="S2889">
        <v>171</v>
      </c>
      <c r="T2889" t="s">
        <v>252</v>
      </c>
      <c r="U2889">
        <f>VLOOKUP(T2889,Index!$J$2:$K$1319,2,FALSE)</f>
        <v>646</v>
      </c>
      <c r="V2889" t="s">
        <v>61</v>
      </c>
      <c r="W2889">
        <f t="shared" si="181"/>
        <v>3</v>
      </c>
    </row>
    <row r="2890" spans="1:23">
      <c r="A2890" t="s">
        <v>754</v>
      </c>
      <c r="B2890" t="s">
        <v>107</v>
      </c>
      <c r="C2890">
        <f>VLOOKUP(B2890,Index!$A$2:$B$18,2,FALSE)</f>
        <v>6</v>
      </c>
      <c r="D2890">
        <v>2012</v>
      </c>
      <c r="E2890" t="s">
        <v>48</v>
      </c>
      <c r="F2890">
        <f>VLOOKUP(E2890,Index!$D$2:$E$13,2,FALSE)</f>
        <v>9</v>
      </c>
      <c r="G2890" t="s">
        <v>35</v>
      </c>
      <c r="H2890">
        <f>VLOOKUP(G2890,Index!$G$2:$H$40,2,FALSE)</f>
        <v>32</v>
      </c>
      <c r="I2890" s="3">
        <v>160000</v>
      </c>
      <c r="J2890" s="3">
        <v>220000</v>
      </c>
      <c r="K2890" s="3">
        <v>0</v>
      </c>
      <c r="L2890" s="3">
        <v>50000</v>
      </c>
      <c r="M2890" s="3">
        <f t="shared" si="180"/>
        <v>430000</v>
      </c>
      <c r="N2890" s="3">
        <f t="shared" si="182"/>
        <v>107500</v>
      </c>
      <c r="O2890" s="3">
        <f t="shared" si="183"/>
        <v>0</v>
      </c>
      <c r="P2890">
        <v>8.6999999999999993</v>
      </c>
      <c r="Q2890">
        <v>30</v>
      </c>
      <c r="R2890">
        <v>7.6</v>
      </c>
      <c r="S2890">
        <v>2202</v>
      </c>
      <c r="T2890" t="s">
        <v>755</v>
      </c>
      <c r="U2890">
        <f>VLOOKUP(T2890,Index!$J$2:$K$1319,2,FALSE)</f>
        <v>962</v>
      </c>
      <c r="V2890" t="s">
        <v>37</v>
      </c>
      <c r="W2890">
        <f t="shared" si="181"/>
        <v>3</v>
      </c>
    </row>
    <row r="2891" spans="1:23">
      <c r="A2891" t="s">
        <v>2613</v>
      </c>
      <c r="B2891" t="s">
        <v>20</v>
      </c>
      <c r="C2891">
        <f>VLOOKUP(B2891,Index!$A$2:$B$18,2,FALSE)</f>
        <v>3</v>
      </c>
      <c r="D2891">
        <v>2010</v>
      </c>
      <c r="E2891" t="s">
        <v>34</v>
      </c>
      <c r="F2891">
        <f>VLOOKUP(E2891,Index!$D$2:$E$13,2,FALSE)</f>
        <v>1</v>
      </c>
      <c r="G2891" t="s">
        <v>429</v>
      </c>
      <c r="H2891">
        <f>VLOOKUP(G2891,Index!$G$2:$H$40,2,FALSE)</f>
        <v>34</v>
      </c>
      <c r="I2891" s="3">
        <v>250000</v>
      </c>
      <c r="J2891" s="3">
        <v>140000</v>
      </c>
      <c r="K2891" s="3">
        <v>0</v>
      </c>
      <c r="L2891" s="3">
        <v>40000</v>
      </c>
      <c r="M2891" s="3">
        <f t="shared" si="180"/>
        <v>430000</v>
      </c>
      <c r="N2891" s="3">
        <f t="shared" si="182"/>
        <v>107500</v>
      </c>
      <c r="O2891" s="3">
        <f t="shared" si="183"/>
        <v>0</v>
      </c>
      <c r="T2891" t="s">
        <v>2614</v>
      </c>
      <c r="U2891">
        <f>VLOOKUP(T2891,Index!$J$2:$K$1319,2,FALSE)</f>
        <v>458</v>
      </c>
      <c r="V2891" t="s">
        <v>15</v>
      </c>
      <c r="W2891">
        <f t="shared" si="181"/>
        <v>3</v>
      </c>
    </row>
    <row r="2892" spans="1:23">
      <c r="A2892" t="s">
        <v>2615</v>
      </c>
      <c r="B2892" t="s">
        <v>112</v>
      </c>
      <c r="C2892">
        <f>VLOOKUP(B2892,Index!$A$2:$B$18,2,FALSE)</f>
        <v>11</v>
      </c>
      <c r="D2892">
        <v>2006</v>
      </c>
      <c r="E2892" t="s">
        <v>90</v>
      </c>
      <c r="F2892">
        <f>VLOOKUP(E2892,Index!$D$2:$E$13,2,FALSE)</f>
        <v>8</v>
      </c>
      <c r="G2892" t="s">
        <v>77</v>
      </c>
      <c r="H2892">
        <f>VLOOKUP(G2892,Index!$G$2:$H$40,2,FALSE)</f>
        <v>35</v>
      </c>
      <c r="I2892" s="3">
        <v>170000</v>
      </c>
      <c r="J2892" s="3">
        <v>10000</v>
      </c>
      <c r="K2892" s="3">
        <v>230000</v>
      </c>
      <c r="L2892" s="3">
        <v>20000</v>
      </c>
      <c r="M2892" s="3">
        <f t="shared" si="180"/>
        <v>430000</v>
      </c>
      <c r="N2892" s="3">
        <f t="shared" si="182"/>
        <v>107500</v>
      </c>
      <c r="O2892" s="3">
        <f t="shared" si="183"/>
        <v>0</v>
      </c>
      <c r="P2892">
        <v>6.6</v>
      </c>
      <c r="Q2892">
        <v>27</v>
      </c>
      <c r="R2892">
        <v>7.8</v>
      </c>
      <c r="S2892">
        <v>25</v>
      </c>
      <c r="T2892" t="s">
        <v>1480</v>
      </c>
      <c r="U2892">
        <f>VLOOKUP(T2892,Index!$J$2:$K$1319,2,FALSE)</f>
        <v>47</v>
      </c>
      <c r="V2892" t="s">
        <v>61</v>
      </c>
      <c r="W2892">
        <f t="shared" si="181"/>
        <v>3</v>
      </c>
    </row>
    <row r="2893" spans="1:23">
      <c r="A2893" t="s">
        <v>2616</v>
      </c>
      <c r="B2893" t="s">
        <v>20</v>
      </c>
      <c r="C2893">
        <f>VLOOKUP(B2893,Index!$A$2:$B$18,2,FALSE)</f>
        <v>3</v>
      </c>
      <c r="D2893">
        <v>2008</v>
      </c>
      <c r="E2893" t="s">
        <v>67</v>
      </c>
      <c r="F2893">
        <f>VLOOKUP(E2893,Index!$D$2:$E$13,2,FALSE)</f>
        <v>10</v>
      </c>
      <c r="G2893" t="s">
        <v>77</v>
      </c>
      <c r="H2893">
        <f>VLOOKUP(G2893,Index!$G$2:$H$40,2,FALSE)</f>
        <v>35</v>
      </c>
      <c r="I2893" s="3">
        <v>390000</v>
      </c>
      <c r="J2893" s="3">
        <v>10000</v>
      </c>
      <c r="K2893" s="3">
        <v>0</v>
      </c>
      <c r="L2893" s="3">
        <v>30000</v>
      </c>
      <c r="M2893" s="3">
        <f t="shared" si="180"/>
        <v>430000</v>
      </c>
      <c r="N2893" s="3">
        <f t="shared" si="182"/>
        <v>107500</v>
      </c>
      <c r="O2893" s="3">
        <f t="shared" si="183"/>
        <v>0</v>
      </c>
      <c r="T2893" t="s">
        <v>2221</v>
      </c>
      <c r="U2893">
        <f>VLOOKUP(T2893,Index!$J$2:$K$1319,2,FALSE)</f>
        <v>309</v>
      </c>
      <c r="V2893" t="s">
        <v>15</v>
      </c>
      <c r="W2893">
        <f t="shared" si="181"/>
        <v>3</v>
      </c>
    </row>
    <row r="2894" spans="1:23">
      <c r="A2894" t="s">
        <v>2617</v>
      </c>
      <c r="B2894" t="s">
        <v>33</v>
      </c>
      <c r="C2894">
        <f>VLOOKUP(B2894,Index!$A$2:$B$18,2,FALSE)</f>
        <v>9</v>
      </c>
      <c r="D2894">
        <v>2010</v>
      </c>
      <c r="E2894" t="s">
        <v>90</v>
      </c>
      <c r="F2894">
        <f>VLOOKUP(E2894,Index!$D$2:$E$13,2,FALSE)</f>
        <v>8</v>
      </c>
      <c r="G2894" t="s">
        <v>407</v>
      </c>
      <c r="H2894">
        <f>VLOOKUP(G2894,Index!$G$2:$H$40,2,FALSE)</f>
        <v>29</v>
      </c>
      <c r="I2894" s="3">
        <v>190000</v>
      </c>
      <c r="J2894" s="3">
        <v>170000</v>
      </c>
      <c r="K2894" s="3">
        <v>0</v>
      </c>
      <c r="L2894" s="3">
        <v>70000</v>
      </c>
      <c r="M2894" s="3">
        <f t="shared" si="180"/>
        <v>430000</v>
      </c>
      <c r="N2894" s="3">
        <f t="shared" si="182"/>
        <v>107500</v>
      </c>
      <c r="O2894" s="3">
        <f t="shared" si="183"/>
        <v>0</v>
      </c>
      <c r="P2894">
        <v>6.4</v>
      </c>
      <c r="Q2894">
        <v>49</v>
      </c>
      <c r="R2894">
        <v>6.9</v>
      </c>
      <c r="S2894">
        <v>117</v>
      </c>
      <c r="T2894" t="s">
        <v>283</v>
      </c>
      <c r="U2894">
        <f>VLOOKUP(T2894,Index!$J$2:$K$1319,2,FALSE)</f>
        <v>829</v>
      </c>
      <c r="V2894" t="s">
        <v>37</v>
      </c>
      <c r="W2894">
        <f t="shared" si="181"/>
        <v>3</v>
      </c>
    </row>
    <row r="2895" spans="1:23">
      <c r="A2895" t="s">
        <v>2618</v>
      </c>
      <c r="B2895" t="s">
        <v>20</v>
      </c>
      <c r="C2895">
        <f>VLOOKUP(B2895,Index!$A$2:$B$18,2,FALSE)</f>
        <v>3</v>
      </c>
      <c r="D2895">
        <v>2007</v>
      </c>
      <c r="E2895" t="s">
        <v>67</v>
      </c>
      <c r="F2895">
        <f>VLOOKUP(E2895,Index!$D$2:$E$13,2,FALSE)</f>
        <v>10</v>
      </c>
      <c r="G2895" t="s">
        <v>77</v>
      </c>
      <c r="H2895">
        <f>VLOOKUP(G2895,Index!$G$2:$H$40,2,FALSE)</f>
        <v>35</v>
      </c>
      <c r="I2895" s="3">
        <v>390000</v>
      </c>
      <c r="J2895" s="3">
        <v>0</v>
      </c>
      <c r="K2895" s="3">
        <v>0</v>
      </c>
      <c r="L2895" s="3">
        <v>30000</v>
      </c>
      <c r="M2895" s="3">
        <f t="shared" si="180"/>
        <v>420000</v>
      </c>
      <c r="N2895" s="3">
        <f t="shared" si="182"/>
        <v>105000</v>
      </c>
      <c r="O2895" s="3">
        <f t="shared" si="183"/>
        <v>0</v>
      </c>
      <c r="T2895" t="s">
        <v>485</v>
      </c>
      <c r="U2895">
        <f>VLOOKUP(T2895,Index!$J$2:$K$1319,2,FALSE)</f>
        <v>1254</v>
      </c>
      <c r="V2895" t="s">
        <v>15</v>
      </c>
      <c r="W2895">
        <f t="shared" si="181"/>
        <v>3</v>
      </c>
    </row>
    <row r="2896" spans="1:23">
      <c r="A2896" t="s">
        <v>1401</v>
      </c>
      <c r="B2896" t="s">
        <v>28</v>
      </c>
      <c r="C2896">
        <f>VLOOKUP(B2896,Index!$A$2:$B$18,2,FALSE)</f>
        <v>15</v>
      </c>
      <c r="D2896">
        <v>2013</v>
      </c>
      <c r="E2896" t="s">
        <v>21</v>
      </c>
      <c r="F2896">
        <f>VLOOKUP(E2896,Index!$D$2:$E$13,2,FALSE)</f>
        <v>5</v>
      </c>
      <c r="G2896" t="s">
        <v>77</v>
      </c>
      <c r="H2896">
        <f>VLOOKUP(G2896,Index!$G$2:$H$40,2,FALSE)</f>
        <v>35</v>
      </c>
      <c r="I2896" s="3">
        <v>190000</v>
      </c>
      <c r="J2896" s="3">
        <v>200000</v>
      </c>
      <c r="K2896" s="3">
        <v>0</v>
      </c>
      <c r="L2896" s="3">
        <v>40000</v>
      </c>
      <c r="M2896" s="3">
        <f t="shared" si="180"/>
        <v>430000</v>
      </c>
      <c r="N2896" s="3">
        <f t="shared" si="182"/>
        <v>107500</v>
      </c>
      <c r="O2896" s="3">
        <f t="shared" si="183"/>
        <v>0</v>
      </c>
      <c r="P2896">
        <v>9</v>
      </c>
      <c r="Q2896">
        <v>35</v>
      </c>
      <c r="R2896">
        <v>8.1999999999999993</v>
      </c>
      <c r="S2896">
        <v>217</v>
      </c>
      <c r="T2896" t="s">
        <v>687</v>
      </c>
      <c r="U2896">
        <f>VLOOKUP(T2896,Index!$J$2:$K$1319,2,FALSE)</f>
        <v>1206</v>
      </c>
      <c r="V2896" t="s">
        <v>78</v>
      </c>
      <c r="W2896">
        <f t="shared" si="181"/>
        <v>3</v>
      </c>
    </row>
    <row r="2897" spans="1:23">
      <c r="A2897" t="s">
        <v>277</v>
      </c>
      <c r="B2897" t="s">
        <v>132</v>
      </c>
      <c r="C2897">
        <f>VLOOKUP(B2897,Index!$A$2:$B$18,2,FALSE)</f>
        <v>5</v>
      </c>
      <c r="D2897">
        <v>2002</v>
      </c>
      <c r="E2897" t="s">
        <v>13</v>
      </c>
      <c r="F2897">
        <f>VLOOKUP(E2897,Index!$D$2:$E$13,2,FALSE)</f>
        <v>11</v>
      </c>
      <c r="G2897" t="s">
        <v>94</v>
      </c>
      <c r="H2897">
        <f>VLOOKUP(G2897,Index!$G$2:$H$40,2,FALSE)</f>
        <v>15</v>
      </c>
      <c r="I2897" s="3">
        <v>330000</v>
      </c>
      <c r="J2897" s="3">
        <v>90000</v>
      </c>
      <c r="K2897" s="3">
        <v>0</v>
      </c>
      <c r="L2897" s="3">
        <v>10000</v>
      </c>
      <c r="M2897" s="3">
        <f t="shared" si="180"/>
        <v>430000</v>
      </c>
      <c r="N2897" s="3">
        <f t="shared" si="182"/>
        <v>107500</v>
      </c>
      <c r="O2897" s="3">
        <f t="shared" si="183"/>
        <v>0</v>
      </c>
      <c r="P2897">
        <v>9.1999999999999993</v>
      </c>
      <c r="Q2897">
        <v>13</v>
      </c>
      <c r="R2897">
        <v>8.5</v>
      </c>
      <c r="S2897">
        <v>17</v>
      </c>
      <c r="T2897" t="s">
        <v>95</v>
      </c>
      <c r="U2897">
        <f>VLOOKUP(T2897,Index!$J$2:$K$1319,2,FALSE)</f>
        <v>356</v>
      </c>
      <c r="V2897" t="s">
        <v>15</v>
      </c>
      <c r="W2897">
        <f t="shared" si="181"/>
        <v>3</v>
      </c>
    </row>
    <row r="2898" spans="1:23">
      <c r="A2898" t="s">
        <v>975</v>
      </c>
      <c r="B2898" t="s">
        <v>97</v>
      </c>
      <c r="C2898">
        <f>VLOOKUP(B2898,Index!$A$2:$B$18,2,FALSE)</f>
        <v>16</v>
      </c>
      <c r="D2898">
        <v>2003</v>
      </c>
      <c r="E2898" t="s">
        <v>23</v>
      </c>
      <c r="F2898">
        <f>VLOOKUP(E2898,Index!$D$2:$E$13,2,FALSE)</f>
        <v>4</v>
      </c>
      <c r="G2898" t="s">
        <v>561</v>
      </c>
      <c r="H2898">
        <f>VLOOKUP(G2898,Index!$G$2:$H$40,2,FALSE)</f>
        <v>24</v>
      </c>
      <c r="I2898" s="3">
        <v>330000</v>
      </c>
      <c r="J2898" s="3">
        <v>80000</v>
      </c>
      <c r="K2898" s="3">
        <v>0</v>
      </c>
      <c r="L2898" s="3">
        <v>10000</v>
      </c>
      <c r="M2898" s="3">
        <f t="shared" si="180"/>
        <v>420000</v>
      </c>
      <c r="N2898" s="3">
        <f t="shared" si="182"/>
        <v>105000</v>
      </c>
      <c r="O2898" s="3">
        <f t="shared" si="183"/>
        <v>0</v>
      </c>
      <c r="P2898">
        <v>7.4</v>
      </c>
      <c r="Q2898">
        <v>22</v>
      </c>
      <c r="T2898" t="s">
        <v>562</v>
      </c>
      <c r="U2898">
        <f>VLOOKUP(T2898,Index!$J$2:$K$1319,2,FALSE)</f>
        <v>735</v>
      </c>
      <c r="V2898" t="s">
        <v>61</v>
      </c>
      <c r="W2898">
        <f t="shared" si="181"/>
        <v>3</v>
      </c>
    </row>
    <row r="2899" spans="1:23">
      <c r="A2899" t="s">
        <v>1200</v>
      </c>
      <c r="B2899" t="s">
        <v>28</v>
      </c>
      <c r="C2899">
        <f>VLOOKUP(B2899,Index!$A$2:$B$18,2,FALSE)</f>
        <v>15</v>
      </c>
      <c r="D2899">
        <v>2008</v>
      </c>
      <c r="E2899" t="s">
        <v>23</v>
      </c>
      <c r="F2899">
        <f>VLOOKUP(E2899,Index!$D$2:$E$13,2,FALSE)</f>
        <v>4</v>
      </c>
      <c r="G2899" t="s">
        <v>402</v>
      </c>
      <c r="H2899">
        <f>VLOOKUP(G2899,Index!$G$2:$H$40,2,FALSE)</f>
        <v>13</v>
      </c>
      <c r="I2899" s="3">
        <v>390000</v>
      </c>
      <c r="J2899" s="3">
        <v>10000</v>
      </c>
      <c r="K2899" s="3">
        <v>0</v>
      </c>
      <c r="L2899" s="3">
        <v>30000</v>
      </c>
      <c r="M2899" s="3">
        <f t="shared" si="180"/>
        <v>430000</v>
      </c>
      <c r="N2899" s="3">
        <f t="shared" si="182"/>
        <v>107500</v>
      </c>
      <c r="O2899" s="3">
        <f t="shared" si="183"/>
        <v>0</v>
      </c>
      <c r="P2899">
        <v>5.3</v>
      </c>
      <c r="Q2899">
        <v>10</v>
      </c>
      <c r="R2899">
        <v>5.2</v>
      </c>
      <c r="S2899">
        <v>6</v>
      </c>
      <c r="T2899" t="s">
        <v>962</v>
      </c>
      <c r="U2899">
        <f>VLOOKUP(T2899,Index!$J$2:$K$1319,2,FALSE)</f>
        <v>1307</v>
      </c>
      <c r="V2899" t="s">
        <v>15</v>
      </c>
      <c r="W2899">
        <f t="shared" si="181"/>
        <v>3</v>
      </c>
    </row>
    <row r="2900" spans="1:23">
      <c r="A2900" t="s">
        <v>2619</v>
      </c>
      <c r="B2900" t="s">
        <v>107</v>
      </c>
      <c r="C2900">
        <f>VLOOKUP(B2900,Index!$A$2:$B$18,2,FALSE)</f>
        <v>6</v>
      </c>
      <c r="D2900">
        <v>2006</v>
      </c>
      <c r="E2900" t="s">
        <v>67</v>
      </c>
      <c r="F2900">
        <f>VLOOKUP(E2900,Index!$D$2:$E$13,2,FALSE)</f>
        <v>10</v>
      </c>
      <c r="G2900" t="s">
        <v>29</v>
      </c>
      <c r="H2900">
        <f>VLOOKUP(G2900,Index!$G$2:$H$40,2,FALSE)</f>
        <v>23</v>
      </c>
      <c r="I2900" s="3">
        <v>20000</v>
      </c>
      <c r="J2900" s="3">
        <v>360000</v>
      </c>
      <c r="K2900" s="3">
        <v>0</v>
      </c>
      <c r="L2900" s="3">
        <v>50000</v>
      </c>
      <c r="M2900" s="3">
        <f t="shared" si="180"/>
        <v>430000</v>
      </c>
      <c r="N2900" s="3">
        <f t="shared" si="182"/>
        <v>107500</v>
      </c>
      <c r="O2900" s="3">
        <f t="shared" si="183"/>
        <v>0</v>
      </c>
      <c r="P2900">
        <v>8</v>
      </c>
      <c r="Q2900">
        <v>28</v>
      </c>
      <c r="R2900">
        <v>7.6</v>
      </c>
      <c r="S2900">
        <v>95</v>
      </c>
      <c r="T2900" t="s">
        <v>29</v>
      </c>
      <c r="U2900">
        <f>VLOOKUP(T2900,Index!$J$2:$K$1319,2,FALSE)</f>
        <v>731</v>
      </c>
      <c r="V2900" t="s">
        <v>15</v>
      </c>
      <c r="W2900">
        <f t="shared" si="181"/>
        <v>1</v>
      </c>
    </row>
    <row r="2901" spans="1:23">
      <c r="A2901" t="s">
        <v>1042</v>
      </c>
      <c r="B2901" t="s">
        <v>39</v>
      </c>
      <c r="C2901">
        <f>VLOOKUP(B2901,Index!$A$2:$B$18,2,FALSE)</f>
        <v>8</v>
      </c>
      <c r="D2901">
        <v>2009</v>
      </c>
      <c r="E2901" t="s">
        <v>34</v>
      </c>
      <c r="F2901">
        <f>VLOOKUP(E2901,Index!$D$2:$E$13,2,FALSE)</f>
        <v>1</v>
      </c>
      <c r="G2901" t="s">
        <v>49</v>
      </c>
      <c r="H2901">
        <f>VLOOKUP(G2901,Index!$G$2:$H$40,2,FALSE)</f>
        <v>4</v>
      </c>
      <c r="I2901" s="3">
        <v>210000</v>
      </c>
      <c r="J2901" s="3">
        <v>160000</v>
      </c>
      <c r="K2901" s="3">
        <v>0</v>
      </c>
      <c r="L2901" s="3">
        <v>50000</v>
      </c>
      <c r="M2901" s="3">
        <f t="shared" si="180"/>
        <v>420000</v>
      </c>
      <c r="N2901" s="3">
        <f t="shared" si="182"/>
        <v>105000</v>
      </c>
      <c r="O2901" s="3">
        <f t="shared" si="183"/>
        <v>0</v>
      </c>
      <c r="R2901">
        <v>5.7</v>
      </c>
      <c r="S2901">
        <v>7</v>
      </c>
      <c r="T2901" t="s">
        <v>1043</v>
      </c>
      <c r="U2901">
        <f>VLOOKUP(T2901,Index!$J$2:$K$1319,2,FALSE)</f>
        <v>824</v>
      </c>
      <c r="V2901" t="s">
        <v>15</v>
      </c>
      <c r="W2901">
        <f t="shared" si="181"/>
        <v>3</v>
      </c>
    </row>
    <row r="2902" spans="1:23">
      <c r="A2902" t="s">
        <v>2620</v>
      </c>
      <c r="B2902" t="s">
        <v>39</v>
      </c>
      <c r="C2902">
        <f>VLOOKUP(B2902,Index!$A$2:$B$18,2,FALSE)</f>
        <v>8</v>
      </c>
      <c r="D2902">
        <v>2005</v>
      </c>
      <c r="E2902" t="s">
        <v>23</v>
      </c>
      <c r="F2902">
        <f>VLOOKUP(E2902,Index!$D$2:$E$13,2,FALSE)</f>
        <v>4</v>
      </c>
      <c r="G2902" t="s">
        <v>407</v>
      </c>
      <c r="H2902">
        <f>VLOOKUP(G2902,Index!$G$2:$H$40,2,FALSE)</f>
        <v>29</v>
      </c>
      <c r="I2902" s="3">
        <v>210000</v>
      </c>
      <c r="J2902" s="3">
        <v>160000</v>
      </c>
      <c r="K2902" s="3">
        <v>0</v>
      </c>
      <c r="L2902" s="3">
        <v>50000</v>
      </c>
      <c r="M2902" s="3">
        <f t="shared" si="180"/>
        <v>420000</v>
      </c>
      <c r="N2902" s="3">
        <f t="shared" si="182"/>
        <v>105000</v>
      </c>
      <c r="O2902" s="3">
        <f t="shared" si="183"/>
        <v>0</v>
      </c>
      <c r="P2902">
        <v>4.5999999999999996</v>
      </c>
      <c r="Q2902">
        <v>18</v>
      </c>
      <c r="R2902">
        <v>6.7</v>
      </c>
      <c r="S2902">
        <v>6</v>
      </c>
      <c r="T2902" t="s">
        <v>407</v>
      </c>
      <c r="U2902">
        <f>VLOOKUP(T2902,Index!$J$2:$K$1319,2,FALSE)</f>
        <v>1010</v>
      </c>
      <c r="V2902" t="s">
        <v>61</v>
      </c>
      <c r="W2902">
        <f t="shared" si="181"/>
        <v>1</v>
      </c>
    </row>
    <row r="2903" spans="1:23">
      <c r="A2903" t="s">
        <v>2366</v>
      </c>
      <c r="B2903" t="s">
        <v>12</v>
      </c>
      <c r="C2903">
        <f>VLOOKUP(B2903,Index!$A$2:$B$18,2,FALSE)</f>
        <v>13</v>
      </c>
      <c r="D2903">
        <v>2008</v>
      </c>
      <c r="E2903" t="s">
        <v>21</v>
      </c>
      <c r="F2903">
        <f>VLOOKUP(E2903,Index!$D$2:$E$13,2,FALSE)</f>
        <v>5</v>
      </c>
      <c r="G2903" t="s">
        <v>588</v>
      </c>
      <c r="H2903">
        <f>VLOOKUP(G2903,Index!$G$2:$H$40,2,FALSE)</f>
        <v>37</v>
      </c>
      <c r="I2903" s="3">
        <v>350000</v>
      </c>
      <c r="J2903" s="3">
        <v>50000</v>
      </c>
      <c r="K2903" s="3">
        <v>0</v>
      </c>
      <c r="L2903" s="3">
        <v>30000</v>
      </c>
      <c r="M2903" s="3">
        <f t="shared" si="180"/>
        <v>430000</v>
      </c>
      <c r="N2903" s="3">
        <f t="shared" si="182"/>
        <v>107500</v>
      </c>
      <c r="O2903" s="3">
        <f t="shared" si="183"/>
        <v>0</v>
      </c>
      <c r="P2903">
        <v>7</v>
      </c>
      <c r="Q2903">
        <v>13</v>
      </c>
      <c r="R2903">
        <v>6.6</v>
      </c>
      <c r="S2903">
        <v>16</v>
      </c>
      <c r="T2903" t="s">
        <v>1093</v>
      </c>
      <c r="U2903">
        <f>VLOOKUP(T2903,Index!$J$2:$K$1319,2,FALSE)</f>
        <v>915</v>
      </c>
      <c r="V2903" t="s">
        <v>78</v>
      </c>
      <c r="W2903">
        <f t="shared" si="181"/>
        <v>3</v>
      </c>
    </row>
    <row r="2904" spans="1:23">
      <c r="A2904" t="s">
        <v>2621</v>
      </c>
      <c r="B2904" t="s">
        <v>20</v>
      </c>
      <c r="C2904">
        <f>VLOOKUP(B2904,Index!$A$2:$B$18,2,FALSE)</f>
        <v>3</v>
      </c>
      <c r="D2904">
        <v>2006</v>
      </c>
      <c r="E2904" t="s">
        <v>34</v>
      </c>
      <c r="F2904">
        <f>VLOOKUP(E2904,Index!$D$2:$E$13,2,FALSE)</f>
        <v>1</v>
      </c>
      <c r="G2904" t="s">
        <v>1170</v>
      </c>
      <c r="H2904">
        <f>VLOOKUP(G2904,Index!$G$2:$H$40,2,FALSE)</f>
        <v>11</v>
      </c>
      <c r="I2904" s="3">
        <v>390000</v>
      </c>
      <c r="J2904" s="3">
        <v>0</v>
      </c>
      <c r="K2904" s="3">
        <v>0</v>
      </c>
      <c r="L2904" s="3">
        <v>30000</v>
      </c>
      <c r="M2904" s="3">
        <f t="shared" si="180"/>
        <v>420000</v>
      </c>
      <c r="N2904" s="3">
        <f t="shared" si="182"/>
        <v>105000</v>
      </c>
      <c r="O2904" s="3">
        <f t="shared" si="183"/>
        <v>0</v>
      </c>
      <c r="P2904">
        <v>5.6</v>
      </c>
      <c r="Q2904">
        <v>23</v>
      </c>
      <c r="R2904">
        <v>6.5</v>
      </c>
      <c r="S2904">
        <v>13</v>
      </c>
      <c r="T2904" t="s">
        <v>2197</v>
      </c>
      <c r="U2904">
        <f>VLOOKUP(T2904,Index!$J$2:$K$1319,2,FALSE)</f>
        <v>89</v>
      </c>
      <c r="V2904" t="s">
        <v>78</v>
      </c>
      <c r="W2904">
        <f t="shared" si="181"/>
        <v>3</v>
      </c>
    </row>
    <row r="2905" spans="1:23">
      <c r="A2905" t="s">
        <v>487</v>
      </c>
      <c r="B2905" t="s">
        <v>132</v>
      </c>
      <c r="C2905">
        <f>VLOOKUP(B2905,Index!$A$2:$B$18,2,FALSE)</f>
        <v>5</v>
      </c>
      <c r="D2905">
        <v>2002</v>
      </c>
      <c r="E2905" t="s">
        <v>13</v>
      </c>
      <c r="F2905">
        <f>VLOOKUP(E2905,Index!$D$2:$E$13,2,FALSE)</f>
        <v>11</v>
      </c>
      <c r="G2905" t="s">
        <v>94</v>
      </c>
      <c r="H2905">
        <f>VLOOKUP(G2905,Index!$G$2:$H$40,2,FALSE)</f>
        <v>15</v>
      </c>
      <c r="I2905" s="3">
        <v>330000</v>
      </c>
      <c r="J2905" s="3">
        <v>90000</v>
      </c>
      <c r="K2905" s="3">
        <v>0</v>
      </c>
      <c r="L2905" s="3">
        <v>10000</v>
      </c>
      <c r="M2905" s="3">
        <f t="shared" si="180"/>
        <v>430000</v>
      </c>
      <c r="N2905" s="3">
        <f t="shared" si="182"/>
        <v>107500</v>
      </c>
      <c r="O2905" s="3">
        <f t="shared" si="183"/>
        <v>0</v>
      </c>
      <c r="P2905">
        <v>8.8000000000000007</v>
      </c>
      <c r="Q2905">
        <v>15</v>
      </c>
      <c r="R2905">
        <v>8.6</v>
      </c>
      <c r="S2905">
        <v>7</v>
      </c>
      <c r="T2905" t="s">
        <v>95</v>
      </c>
      <c r="U2905">
        <f>VLOOKUP(T2905,Index!$J$2:$K$1319,2,FALSE)</f>
        <v>356</v>
      </c>
      <c r="V2905" t="s">
        <v>15</v>
      </c>
      <c r="W2905">
        <f t="shared" si="181"/>
        <v>3</v>
      </c>
    </row>
    <row r="2906" spans="1:23">
      <c r="A2906" t="s">
        <v>2622</v>
      </c>
      <c r="B2906" t="s">
        <v>33</v>
      </c>
      <c r="C2906">
        <f>VLOOKUP(B2906,Index!$A$2:$B$18,2,FALSE)</f>
        <v>9</v>
      </c>
      <c r="D2906">
        <v>2007</v>
      </c>
      <c r="E2906" t="s">
        <v>34</v>
      </c>
      <c r="F2906">
        <f>VLOOKUP(E2906,Index!$D$2:$E$13,2,FALSE)</f>
        <v>1</v>
      </c>
      <c r="G2906" t="s">
        <v>94</v>
      </c>
      <c r="H2906">
        <f>VLOOKUP(G2906,Index!$G$2:$H$40,2,FALSE)</f>
        <v>15</v>
      </c>
      <c r="I2906" s="3">
        <v>160000</v>
      </c>
      <c r="J2906" s="3">
        <v>190000</v>
      </c>
      <c r="K2906" s="3">
        <v>0</v>
      </c>
      <c r="L2906" s="3">
        <v>80000</v>
      </c>
      <c r="M2906" s="3">
        <f t="shared" si="180"/>
        <v>430000</v>
      </c>
      <c r="N2906" s="3">
        <f t="shared" si="182"/>
        <v>107500</v>
      </c>
      <c r="O2906" s="3">
        <f t="shared" si="183"/>
        <v>0</v>
      </c>
      <c r="P2906">
        <v>6.8</v>
      </c>
      <c r="Q2906">
        <v>38</v>
      </c>
      <c r="R2906">
        <v>4.4000000000000004</v>
      </c>
      <c r="S2906">
        <v>40</v>
      </c>
      <c r="T2906" t="s">
        <v>848</v>
      </c>
      <c r="U2906">
        <f>VLOOKUP(T2906,Index!$J$2:$K$1319,2,FALSE)</f>
        <v>344</v>
      </c>
      <c r="V2906" t="s">
        <v>37</v>
      </c>
      <c r="W2906">
        <f t="shared" si="181"/>
        <v>3</v>
      </c>
    </row>
    <row r="2907" spans="1:23">
      <c r="A2907" t="s">
        <v>2020</v>
      </c>
      <c r="B2907" t="s">
        <v>28</v>
      </c>
      <c r="C2907">
        <f>VLOOKUP(B2907,Index!$A$2:$B$18,2,FALSE)</f>
        <v>15</v>
      </c>
      <c r="D2907">
        <v>2014</v>
      </c>
      <c r="E2907" t="s">
        <v>13</v>
      </c>
      <c r="F2907">
        <f>VLOOKUP(E2907,Index!$D$2:$E$13,2,FALSE)</f>
        <v>11</v>
      </c>
      <c r="G2907" t="s">
        <v>94</v>
      </c>
      <c r="H2907">
        <f>VLOOKUP(G2907,Index!$G$2:$H$40,2,FALSE)</f>
        <v>15</v>
      </c>
      <c r="I2907" s="3">
        <v>150000</v>
      </c>
      <c r="J2907" s="3">
        <v>250000</v>
      </c>
      <c r="K2907" s="3">
        <v>0</v>
      </c>
      <c r="L2907" s="3">
        <v>30000</v>
      </c>
      <c r="M2907" s="3">
        <f t="shared" si="180"/>
        <v>430000</v>
      </c>
      <c r="N2907" s="3">
        <f t="shared" si="182"/>
        <v>107500</v>
      </c>
      <c r="O2907" s="3">
        <f t="shared" si="183"/>
        <v>0</v>
      </c>
      <c r="P2907">
        <v>7.4</v>
      </c>
      <c r="Q2907">
        <v>29</v>
      </c>
      <c r="R2907">
        <v>4.4000000000000004</v>
      </c>
      <c r="S2907">
        <v>93</v>
      </c>
      <c r="T2907" t="s">
        <v>135</v>
      </c>
      <c r="U2907">
        <f>VLOOKUP(T2907,Index!$J$2:$K$1319,2,FALSE)</f>
        <v>339</v>
      </c>
      <c r="V2907" t="s">
        <v>15</v>
      </c>
      <c r="W2907">
        <f t="shared" si="181"/>
        <v>3</v>
      </c>
    </row>
    <row r="2908" spans="1:23">
      <c r="A2908" t="s">
        <v>2623</v>
      </c>
      <c r="B2908" t="s">
        <v>39</v>
      </c>
      <c r="C2908">
        <f>VLOOKUP(B2908,Index!$A$2:$B$18,2,FALSE)</f>
        <v>8</v>
      </c>
      <c r="D2908">
        <v>2007</v>
      </c>
      <c r="E2908" t="s">
        <v>21</v>
      </c>
      <c r="F2908">
        <f>VLOOKUP(E2908,Index!$D$2:$E$13,2,FALSE)</f>
        <v>5</v>
      </c>
      <c r="G2908" t="s">
        <v>588</v>
      </c>
      <c r="H2908">
        <f>VLOOKUP(G2908,Index!$G$2:$H$40,2,FALSE)</f>
        <v>37</v>
      </c>
      <c r="I2908" s="3">
        <v>210000</v>
      </c>
      <c r="J2908" s="3">
        <v>160000</v>
      </c>
      <c r="K2908" s="3">
        <v>0</v>
      </c>
      <c r="L2908" s="3">
        <v>50000</v>
      </c>
      <c r="M2908" s="3">
        <f t="shared" si="180"/>
        <v>420000</v>
      </c>
      <c r="N2908" s="3">
        <f t="shared" si="182"/>
        <v>105000</v>
      </c>
      <c r="O2908" s="3">
        <f t="shared" si="183"/>
        <v>0</v>
      </c>
      <c r="P2908">
        <v>5.4</v>
      </c>
      <c r="Q2908">
        <v>18</v>
      </c>
      <c r="R2908">
        <v>5.4</v>
      </c>
      <c r="S2908">
        <v>28</v>
      </c>
      <c r="T2908" t="s">
        <v>747</v>
      </c>
      <c r="U2908">
        <f>VLOOKUP(T2908,Index!$J$2:$K$1319,2,FALSE)</f>
        <v>652</v>
      </c>
      <c r="V2908" t="s">
        <v>78</v>
      </c>
      <c r="W2908">
        <f t="shared" si="181"/>
        <v>3</v>
      </c>
    </row>
    <row r="2909" spans="1:23">
      <c r="A2909" t="s">
        <v>2624</v>
      </c>
      <c r="B2909" t="s">
        <v>33</v>
      </c>
      <c r="C2909">
        <f>VLOOKUP(B2909,Index!$A$2:$B$18,2,FALSE)</f>
        <v>9</v>
      </c>
      <c r="D2909">
        <v>2010</v>
      </c>
      <c r="E2909" t="s">
        <v>90</v>
      </c>
      <c r="F2909">
        <f>VLOOKUP(E2909,Index!$D$2:$E$13,2,FALSE)</f>
        <v>8</v>
      </c>
      <c r="G2909" t="s">
        <v>1807</v>
      </c>
      <c r="H2909">
        <f>VLOOKUP(G2909,Index!$G$2:$H$40,2,FALSE)</f>
        <v>27</v>
      </c>
      <c r="I2909" s="3">
        <v>120000</v>
      </c>
      <c r="J2909" s="3">
        <v>60000</v>
      </c>
      <c r="K2909" s="3">
        <v>210000</v>
      </c>
      <c r="L2909" s="3">
        <v>30000</v>
      </c>
      <c r="M2909" s="3">
        <f t="shared" si="180"/>
        <v>420000</v>
      </c>
      <c r="N2909" s="3">
        <f t="shared" si="182"/>
        <v>105000</v>
      </c>
      <c r="O2909" s="3">
        <f t="shared" si="183"/>
        <v>0</v>
      </c>
      <c r="P2909">
        <v>7.4</v>
      </c>
      <c r="Q2909">
        <v>19</v>
      </c>
      <c r="R2909">
        <v>6.7</v>
      </c>
      <c r="S2909">
        <v>109</v>
      </c>
      <c r="T2909" t="s">
        <v>2625</v>
      </c>
      <c r="U2909">
        <f>VLOOKUP(T2909,Index!$J$2:$K$1319,2,FALSE)</f>
        <v>502</v>
      </c>
      <c r="V2909" t="s">
        <v>61</v>
      </c>
      <c r="W2909">
        <f t="shared" si="181"/>
        <v>3</v>
      </c>
    </row>
    <row r="2910" spans="1:23">
      <c r="A2910" t="s">
        <v>2626</v>
      </c>
      <c r="B2910" t="s">
        <v>156</v>
      </c>
      <c r="C2910">
        <f>VLOOKUP(B2910,Index!$A$2:$B$18,2,FALSE)</f>
        <v>4</v>
      </c>
      <c r="D2910">
        <v>2001</v>
      </c>
      <c r="E2910" t="s">
        <v>90</v>
      </c>
      <c r="F2910">
        <f>VLOOKUP(E2910,Index!$D$2:$E$13,2,FALSE)</f>
        <v>8</v>
      </c>
      <c r="G2910" t="s">
        <v>192</v>
      </c>
      <c r="H2910">
        <f>VLOOKUP(G2910,Index!$G$2:$H$40,2,FALSE)</f>
        <v>8</v>
      </c>
      <c r="I2910" s="3">
        <v>140000</v>
      </c>
      <c r="J2910" s="3">
        <v>50000</v>
      </c>
      <c r="K2910" s="3">
        <v>220000</v>
      </c>
      <c r="L2910" s="3">
        <v>10000</v>
      </c>
      <c r="M2910" s="3">
        <f t="shared" si="180"/>
        <v>420000</v>
      </c>
      <c r="N2910" s="3">
        <f t="shared" si="182"/>
        <v>105000</v>
      </c>
      <c r="O2910" s="3">
        <f t="shared" si="183"/>
        <v>0</v>
      </c>
      <c r="P2910">
        <v>7.9</v>
      </c>
      <c r="Q2910">
        <v>10</v>
      </c>
      <c r="R2910">
        <v>8.9</v>
      </c>
      <c r="S2910">
        <v>24</v>
      </c>
      <c r="T2910" t="s">
        <v>192</v>
      </c>
      <c r="U2910">
        <f>VLOOKUP(T2910,Index!$J$2:$K$1319,2,FALSE)</f>
        <v>202</v>
      </c>
      <c r="V2910" t="s">
        <v>15</v>
      </c>
      <c r="W2910">
        <f t="shared" si="181"/>
        <v>1</v>
      </c>
    </row>
    <row r="2911" spans="1:23">
      <c r="A2911" t="s">
        <v>2627</v>
      </c>
      <c r="B2911" t="s">
        <v>112</v>
      </c>
      <c r="C2911">
        <f>VLOOKUP(B2911,Index!$A$2:$B$18,2,FALSE)</f>
        <v>11</v>
      </c>
      <c r="D2911">
        <v>2006</v>
      </c>
      <c r="E2911" t="s">
        <v>17</v>
      </c>
      <c r="F2911">
        <f>VLOOKUP(E2911,Index!$D$2:$E$13,2,FALSE)</f>
        <v>7</v>
      </c>
      <c r="G2911" t="s">
        <v>429</v>
      </c>
      <c r="H2911">
        <f>VLOOKUP(G2911,Index!$G$2:$H$40,2,FALSE)</f>
        <v>34</v>
      </c>
      <c r="I2911" s="3">
        <v>110000</v>
      </c>
      <c r="J2911" s="3">
        <v>200000</v>
      </c>
      <c r="K2911" s="3">
        <v>0</v>
      </c>
      <c r="L2911" s="3">
        <v>120000</v>
      </c>
      <c r="M2911" s="3">
        <f t="shared" si="180"/>
        <v>430000</v>
      </c>
      <c r="N2911" s="3">
        <f t="shared" si="182"/>
        <v>107500</v>
      </c>
      <c r="O2911" s="3">
        <f t="shared" si="183"/>
        <v>0</v>
      </c>
      <c r="P2911">
        <v>6.5</v>
      </c>
      <c r="Q2911">
        <v>24</v>
      </c>
      <c r="R2911">
        <v>8.1999999999999993</v>
      </c>
      <c r="S2911">
        <v>6</v>
      </c>
      <c r="T2911" t="s">
        <v>1985</v>
      </c>
      <c r="U2911">
        <f>VLOOKUP(T2911,Index!$J$2:$K$1319,2,FALSE)</f>
        <v>612</v>
      </c>
      <c r="V2911" t="s">
        <v>61</v>
      </c>
      <c r="W2911">
        <f t="shared" si="181"/>
        <v>3</v>
      </c>
    </row>
    <row r="2912" spans="1:23">
      <c r="A2912" t="s">
        <v>2628</v>
      </c>
      <c r="B2912" t="s">
        <v>39</v>
      </c>
      <c r="C2912">
        <f>VLOOKUP(B2912,Index!$A$2:$B$18,2,FALSE)</f>
        <v>8</v>
      </c>
      <c r="D2912">
        <v>2006</v>
      </c>
      <c r="E2912" t="s">
        <v>48</v>
      </c>
      <c r="F2912">
        <f>VLOOKUP(E2912,Index!$D$2:$E$13,2,FALSE)</f>
        <v>9</v>
      </c>
      <c r="G2912" t="s">
        <v>267</v>
      </c>
      <c r="H2912">
        <f>VLOOKUP(G2912,Index!$G$2:$H$40,2,FALSE)</f>
        <v>14</v>
      </c>
      <c r="I2912" s="3">
        <v>350000</v>
      </c>
      <c r="J2912" s="3">
        <v>10000</v>
      </c>
      <c r="K2912" s="3">
        <v>0</v>
      </c>
      <c r="L2912" s="3">
        <v>60000</v>
      </c>
      <c r="M2912" s="3">
        <f t="shared" si="180"/>
        <v>420000</v>
      </c>
      <c r="N2912" s="3">
        <f t="shared" si="182"/>
        <v>105000</v>
      </c>
      <c r="O2912" s="3">
        <f t="shared" si="183"/>
        <v>0</v>
      </c>
      <c r="P2912">
        <v>3.9</v>
      </c>
      <c r="Q2912">
        <v>23</v>
      </c>
      <c r="R2912">
        <v>4.9000000000000004</v>
      </c>
      <c r="S2912">
        <v>46</v>
      </c>
      <c r="T2912" t="s">
        <v>2629</v>
      </c>
      <c r="U2912">
        <f>VLOOKUP(T2912,Index!$J$2:$K$1319,2,FALSE)</f>
        <v>956</v>
      </c>
      <c r="V2912" t="s">
        <v>37</v>
      </c>
      <c r="W2912">
        <f t="shared" si="181"/>
        <v>3</v>
      </c>
    </row>
    <row r="2913" spans="1:23">
      <c r="A2913" t="s">
        <v>2630</v>
      </c>
      <c r="B2913" t="s">
        <v>39</v>
      </c>
      <c r="C2913">
        <f>VLOOKUP(B2913,Index!$A$2:$B$18,2,FALSE)</f>
        <v>8</v>
      </c>
      <c r="D2913">
        <v>2005</v>
      </c>
      <c r="E2913" t="s">
        <v>13</v>
      </c>
      <c r="F2913">
        <f>VLOOKUP(E2913,Index!$D$2:$E$13,2,FALSE)</f>
        <v>11</v>
      </c>
      <c r="G2913" t="s">
        <v>35</v>
      </c>
      <c r="H2913">
        <f>VLOOKUP(G2913,Index!$G$2:$H$40,2,FALSE)</f>
        <v>32</v>
      </c>
      <c r="I2913" s="3">
        <v>210000</v>
      </c>
      <c r="J2913" s="3">
        <v>160000</v>
      </c>
      <c r="K2913" s="3">
        <v>0</v>
      </c>
      <c r="L2913" s="3">
        <v>50000</v>
      </c>
      <c r="M2913" s="3">
        <f t="shared" si="180"/>
        <v>420000</v>
      </c>
      <c r="N2913" s="3">
        <f t="shared" si="182"/>
        <v>105000</v>
      </c>
      <c r="O2913" s="3">
        <f t="shared" si="183"/>
        <v>0</v>
      </c>
      <c r="P2913">
        <v>8.1</v>
      </c>
      <c r="Q2913">
        <v>28</v>
      </c>
      <c r="R2913">
        <v>5.8</v>
      </c>
      <c r="S2913">
        <v>18</v>
      </c>
      <c r="T2913" t="s">
        <v>2631</v>
      </c>
      <c r="U2913">
        <f>VLOOKUP(T2913,Index!$J$2:$K$1319,2,FALSE)</f>
        <v>13</v>
      </c>
      <c r="V2913" t="s">
        <v>78</v>
      </c>
      <c r="W2913">
        <f t="shared" si="181"/>
        <v>3</v>
      </c>
    </row>
    <row r="2914" spans="1:23">
      <c r="A2914" t="s">
        <v>206</v>
      </c>
      <c r="B2914" t="s">
        <v>132</v>
      </c>
      <c r="C2914">
        <f>VLOOKUP(B2914,Index!$A$2:$B$18,2,FALSE)</f>
        <v>5</v>
      </c>
      <c r="D2914">
        <v>2003</v>
      </c>
      <c r="E2914" t="s">
        <v>48</v>
      </c>
      <c r="F2914">
        <f>VLOOKUP(E2914,Index!$D$2:$E$13,2,FALSE)</f>
        <v>9</v>
      </c>
      <c r="G2914" t="s">
        <v>94</v>
      </c>
      <c r="H2914">
        <f>VLOOKUP(G2914,Index!$G$2:$H$40,2,FALSE)</f>
        <v>15</v>
      </c>
      <c r="I2914" s="3">
        <v>330000</v>
      </c>
      <c r="J2914" s="3">
        <v>90000</v>
      </c>
      <c r="K2914" s="3">
        <v>0</v>
      </c>
      <c r="L2914" s="3">
        <v>10000</v>
      </c>
      <c r="M2914" s="3">
        <f t="shared" si="180"/>
        <v>430000</v>
      </c>
      <c r="N2914" s="3">
        <f t="shared" si="182"/>
        <v>107500</v>
      </c>
      <c r="O2914" s="3">
        <f t="shared" si="183"/>
        <v>0</v>
      </c>
      <c r="P2914">
        <v>6.8</v>
      </c>
      <c r="Q2914">
        <v>24</v>
      </c>
      <c r="R2914">
        <v>6.4</v>
      </c>
      <c r="S2914">
        <v>13</v>
      </c>
      <c r="T2914" t="s">
        <v>137</v>
      </c>
      <c r="U2914">
        <f>VLOOKUP(T2914,Index!$J$2:$K$1319,2,FALSE)</f>
        <v>349</v>
      </c>
      <c r="V2914" t="s">
        <v>61</v>
      </c>
      <c r="W2914">
        <f t="shared" si="181"/>
        <v>3</v>
      </c>
    </row>
    <row r="2915" spans="1:23">
      <c r="A2915" t="s">
        <v>496</v>
      </c>
      <c r="B2915" t="s">
        <v>97</v>
      </c>
      <c r="C2915">
        <f>VLOOKUP(B2915,Index!$A$2:$B$18,2,FALSE)</f>
        <v>16</v>
      </c>
      <c r="D2915">
        <v>2003</v>
      </c>
      <c r="E2915" t="s">
        <v>67</v>
      </c>
      <c r="F2915">
        <f>VLOOKUP(E2915,Index!$D$2:$E$13,2,FALSE)</f>
        <v>10</v>
      </c>
      <c r="G2915" t="s">
        <v>94</v>
      </c>
      <c r="H2915">
        <f>VLOOKUP(G2915,Index!$G$2:$H$40,2,FALSE)</f>
        <v>15</v>
      </c>
      <c r="I2915" s="3">
        <v>310000</v>
      </c>
      <c r="J2915" s="3">
        <v>100000</v>
      </c>
      <c r="K2915" s="3">
        <v>0</v>
      </c>
      <c r="L2915" s="3">
        <v>10000</v>
      </c>
      <c r="M2915" s="3">
        <f t="shared" si="180"/>
        <v>420000</v>
      </c>
      <c r="N2915" s="3">
        <f t="shared" si="182"/>
        <v>105000</v>
      </c>
      <c r="O2915" s="3">
        <f t="shared" si="183"/>
        <v>0</v>
      </c>
      <c r="P2915">
        <v>8.4</v>
      </c>
      <c r="Q2915">
        <v>17</v>
      </c>
      <c r="R2915">
        <v>6.9</v>
      </c>
      <c r="S2915">
        <v>20</v>
      </c>
      <c r="T2915" t="s">
        <v>497</v>
      </c>
      <c r="U2915">
        <f>VLOOKUP(T2915,Index!$J$2:$K$1319,2,FALSE)</f>
        <v>367</v>
      </c>
      <c r="V2915" t="s">
        <v>61</v>
      </c>
      <c r="W2915">
        <f t="shared" si="181"/>
        <v>3</v>
      </c>
    </row>
    <row r="2916" spans="1:23">
      <c r="A2916" t="s">
        <v>2632</v>
      </c>
      <c r="B2916" t="s">
        <v>39</v>
      </c>
      <c r="C2916">
        <f>VLOOKUP(B2916,Index!$A$2:$B$18,2,FALSE)</f>
        <v>8</v>
      </c>
      <c r="D2916">
        <v>2003</v>
      </c>
      <c r="E2916" t="s">
        <v>187</v>
      </c>
      <c r="F2916">
        <f>VLOOKUP(E2916,Index!$D$2:$E$13,2,FALSE)</f>
        <v>2</v>
      </c>
      <c r="G2916" t="s">
        <v>45</v>
      </c>
      <c r="H2916">
        <f>VLOOKUP(G2916,Index!$G$2:$H$40,2,FALSE)</f>
        <v>30</v>
      </c>
      <c r="I2916" s="3">
        <v>210000</v>
      </c>
      <c r="J2916" s="3">
        <v>160000</v>
      </c>
      <c r="K2916" s="3">
        <v>0</v>
      </c>
      <c r="L2916" s="3">
        <v>50000</v>
      </c>
      <c r="M2916" s="3">
        <f t="shared" si="180"/>
        <v>420000</v>
      </c>
      <c r="N2916" s="3">
        <f t="shared" si="182"/>
        <v>105000</v>
      </c>
      <c r="O2916" s="3">
        <f t="shared" si="183"/>
        <v>0</v>
      </c>
      <c r="P2916">
        <v>6.4</v>
      </c>
      <c r="Q2916">
        <v>19</v>
      </c>
      <c r="R2916">
        <v>3.1</v>
      </c>
      <c r="S2916">
        <v>157</v>
      </c>
      <c r="T2916" t="s">
        <v>593</v>
      </c>
      <c r="U2916">
        <f>VLOOKUP(T2916,Index!$J$2:$K$1319,2,FALSE)</f>
        <v>435</v>
      </c>
      <c r="V2916" t="s">
        <v>61</v>
      </c>
      <c r="W2916">
        <f t="shared" si="181"/>
        <v>3</v>
      </c>
    </row>
    <row r="2917" spans="1:23">
      <c r="A2917" t="s">
        <v>2006</v>
      </c>
      <c r="B2917" t="s">
        <v>132</v>
      </c>
      <c r="C2917">
        <f>VLOOKUP(B2917,Index!$A$2:$B$18,2,FALSE)</f>
        <v>5</v>
      </c>
      <c r="D2917">
        <v>2005</v>
      </c>
      <c r="E2917" t="s">
        <v>13</v>
      </c>
      <c r="F2917">
        <f>VLOOKUP(E2917,Index!$D$2:$E$13,2,FALSE)</f>
        <v>11</v>
      </c>
      <c r="G2917" t="s">
        <v>49</v>
      </c>
      <c r="H2917">
        <f>VLOOKUP(G2917,Index!$G$2:$H$40,2,FALSE)</f>
        <v>4</v>
      </c>
      <c r="I2917" s="3">
        <v>330000</v>
      </c>
      <c r="J2917" s="3">
        <v>80000</v>
      </c>
      <c r="K2917" s="3">
        <v>0</v>
      </c>
      <c r="L2917" s="3">
        <v>10000</v>
      </c>
      <c r="M2917" s="3">
        <f t="shared" si="180"/>
        <v>420000</v>
      </c>
      <c r="N2917" s="3">
        <f t="shared" si="182"/>
        <v>105000</v>
      </c>
      <c r="O2917" s="3">
        <f t="shared" si="183"/>
        <v>0</v>
      </c>
      <c r="P2917">
        <v>7.6</v>
      </c>
      <c r="Q2917">
        <v>26</v>
      </c>
      <c r="R2917">
        <v>7.7</v>
      </c>
      <c r="S2917">
        <v>15</v>
      </c>
      <c r="T2917" t="s">
        <v>230</v>
      </c>
      <c r="U2917">
        <f>VLOOKUP(T2917,Index!$J$2:$K$1319,2,FALSE)</f>
        <v>793</v>
      </c>
      <c r="V2917" t="s">
        <v>61</v>
      </c>
      <c r="W2917">
        <f t="shared" si="181"/>
        <v>3</v>
      </c>
    </row>
    <row r="2918" spans="1:23">
      <c r="A2918" t="s">
        <v>2366</v>
      </c>
      <c r="B2918" t="s">
        <v>112</v>
      </c>
      <c r="C2918">
        <f>VLOOKUP(B2918,Index!$A$2:$B$18,2,FALSE)</f>
        <v>11</v>
      </c>
      <c r="D2918">
        <v>2008</v>
      </c>
      <c r="E2918" t="s">
        <v>21</v>
      </c>
      <c r="F2918">
        <f>VLOOKUP(E2918,Index!$D$2:$E$13,2,FALSE)</f>
        <v>5</v>
      </c>
      <c r="G2918" t="s">
        <v>588</v>
      </c>
      <c r="H2918">
        <f>VLOOKUP(G2918,Index!$G$2:$H$40,2,FALSE)</f>
        <v>37</v>
      </c>
      <c r="I2918" s="3">
        <v>110000</v>
      </c>
      <c r="J2918" s="3">
        <v>200000</v>
      </c>
      <c r="K2918" s="3">
        <v>0</v>
      </c>
      <c r="L2918" s="3">
        <v>110000</v>
      </c>
      <c r="M2918" s="3">
        <f t="shared" si="180"/>
        <v>420000</v>
      </c>
      <c r="N2918" s="3">
        <f t="shared" si="182"/>
        <v>105000</v>
      </c>
      <c r="O2918" s="3">
        <f t="shared" si="183"/>
        <v>0</v>
      </c>
      <c r="R2918">
        <v>6.5</v>
      </c>
      <c r="S2918">
        <v>8</v>
      </c>
      <c r="T2918" t="s">
        <v>1136</v>
      </c>
      <c r="U2918">
        <f>VLOOKUP(T2918,Index!$J$2:$K$1319,2,FALSE)</f>
        <v>1256</v>
      </c>
      <c r="V2918" t="s">
        <v>78</v>
      </c>
      <c r="W2918">
        <f t="shared" si="181"/>
        <v>3</v>
      </c>
    </row>
    <row r="2919" spans="1:23">
      <c r="A2919" t="s">
        <v>2567</v>
      </c>
      <c r="B2919" t="s">
        <v>20</v>
      </c>
      <c r="C2919">
        <f>VLOOKUP(B2919,Index!$A$2:$B$18,2,FALSE)</f>
        <v>3</v>
      </c>
      <c r="D2919">
        <v>2009</v>
      </c>
      <c r="E2919" t="s">
        <v>34</v>
      </c>
      <c r="F2919">
        <f>VLOOKUP(E2919,Index!$D$2:$E$13,2,FALSE)</f>
        <v>1</v>
      </c>
      <c r="G2919" t="s">
        <v>1170</v>
      </c>
      <c r="H2919">
        <f>VLOOKUP(G2919,Index!$G$2:$H$40,2,FALSE)</f>
        <v>11</v>
      </c>
      <c r="I2919" s="3">
        <v>220000</v>
      </c>
      <c r="J2919" s="3">
        <v>160000</v>
      </c>
      <c r="K2919" s="3">
        <v>0</v>
      </c>
      <c r="L2919" s="3">
        <v>40000</v>
      </c>
      <c r="M2919" s="3">
        <f t="shared" si="180"/>
        <v>420000</v>
      </c>
      <c r="N2919" s="3">
        <f t="shared" si="182"/>
        <v>105000</v>
      </c>
      <c r="O2919" s="3">
        <f t="shared" si="183"/>
        <v>0</v>
      </c>
      <c r="T2919" t="s">
        <v>1170</v>
      </c>
      <c r="U2919">
        <f>VLOOKUP(T2919,Index!$J$2:$K$1319,2,FALSE)</f>
        <v>277</v>
      </c>
      <c r="V2919" t="s">
        <v>15</v>
      </c>
      <c r="W2919">
        <f t="shared" si="181"/>
        <v>1</v>
      </c>
    </row>
    <row r="2920" spans="1:23">
      <c r="A2920" t="s">
        <v>2633</v>
      </c>
      <c r="B2920" t="s">
        <v>39</v>
      </c>
      <c r="C2920">
        <f>VLOOKUP(B2920,Index!$A$2:$B$18,2,FALSE)</f>
        <v>8</v>
      </c>
      <c r="D2920">
        <v>2003</v>
      </c>
      <c r="E2920" t="s">
        <v>13</v>
      </c>
      <c r="F2920">
        <f>VLOOKUP(E2920,Index!$D$2:$E$13,2,FALSE)</f>
        <v>11</v>
      </c>
      <c r="G2920" t="s">
        <v>550</v>
      </c>
      <c r="H2920">
        <f>VLOOKUP(G2920,Index!$G$2:$H$40,2,FALSE)</f>
        <v>3</v>
      </c>
      <c r="I2920" s="3">
        <v>210000</v>
      </c>
      <c r="J2920" s="3">
        <v>160000</v>
      </c>
      <c r="K2920" s="3">
        <v>0</v>
      </c>
      <c r="L2920" s="3">
        <v>50000</v>
      </c>
      <c r="M2920" s="3">
        <f t="shared" si="180"/>
        <v>420000</v>
      </c>
      <c r="N2920" s="3">
        <f t="shared" si="182"/>
        <v>105000</v>
      </c>
      <c r="O2920" s="3">
        <f t="shared" si="183"/>
        <v>0</v>
      </c>
      <c r="P2920">
        <v>7.8</v>
      </c>
      <c r="Q2920">
        <v>19</v>
      </c>
      <c r="R2920">
        <v>7.5</v>
      </c>
      <c r="S2920">
        <v>11</v>
      </c>
      <c r="T2920" t="s">
        <v>1727</v>
      </c>
      <c r="U2920">
        <f>VLOOKUP(T2920,Index!$J$2:$K$1319,2,FALSE)</f>
        <v>31</v>
      </c>
      <c r="V2920" t="s">
        <v>15</v>
      </c>
      <c r="W2920">
        <f t="shared" si="181"/>
        <v>3</v>
      </c>
    </row>
    <row r="2921" spans="1:23">
      <c r="A2921" t="s">
        <v>2427</v>
      </c>
      <c r="B2921" t="s">
        <v>28</v>
      </c>
      <c r="C2921">
        <f>VLOOKUP(B2921,Index!$A$2:$B$18,2,FALSE)</f>
        <v>15</v>
      </c>
      <c r="D2921">
        <v>2015</v>
      </c>
      <c r="E2921" t="s">
        <v>34</v>
      </c>
      <c r="F2921">
        <f>VLOOKUP(E2921,Index!$D$2:$E$13,2,FALSE)</f>
        <v>1</v>
      </c>
      <c r="G2921" t="s">
        <v>49</v>
      </c>
      <c r="H2921">
        <f>VLOOKUP(G2921,Index!$G$2:$H$40,2,FALSE)</f>
        <v>4</v>
      </c>
      <c r="I2921" s="3">
        <v>250000</v>
      </c>
      <c r="J2921" s="3">
        <v>130000</v>
      </c>
      <c r="K2921" s="3">
        <v>0</v>
      </c>
      <c r="L2921" s="3">
        <v>40000</v>
      </c>
      <c r="M2921" s="3">
        <f t="shared" si="180"/>
        <v>420000</v>
      </c>
      <c r="N2921" s="3">
        <f t="shared" si="182"/>
        <v>105000</v>
      </c>
      <c r="O2921" s="3">
        <f t="shared" si="183"/>
        <v>0</v>
      </c>
      <c r="R2921">
        <v>5.4</v>
      </c>
      <c r="S2921">
        <v>5</v>
      </c>
      <c r="T2921" t="s">
        <v>237</v>
      </c>
      <c r="U2921">
        <f>VLOOKUP(T2921,Index!$J$2:$K$1319,2,FALSE)</f>
        <v>1247</v>
      </c>
      <c r="V2921" t="s">
        <v>78</v>
      </c>
      <c r="W2921">
        <f t="shared" si="181"/>
        <v>3</v>
      </c>
    </row>
    <row r="2922" spans="1:23">
      <c r="A2922" t="s">
        <v>2567</v>
      </c>
      <c r="B2922" t="s">
        <v>112</v>
      </c>
      <c r="C2922">
        <f>VLOOKUP(B2922,Index!$A$2:$B$18,2,FALSE)</f>
        <v>11</v>
      </c>
      <c r="D2922">
        <v>2009</v>
      </c>
      <c r="E2922" t="s">
        <v>34</v>
      </c>
      <c r="F2922">
        <f>VLOOKUP(E2922,Index!$D$2:$E$13,2,FALSE)</f>
        <v>1</v>
      </c>
      <c r="G2922" t="s">
        <v>1170</v>
      </c>
      <c r="H2922">
        <f>VLOOKUP(G2922,Index!$G$2:$H$40,2,FALSE)</f>
        <v>11</v>
      </c>
      <c r="I2922" s="3">
        <v>130000</v>
      </c>
      <c r="J2922" s="3">
        <v>190000</v>
      </c>
      <c r="K2922" s="3">
        <v>0</v>
      </c>
      <c r="L2922" s="3">
        <v>110000</v>
      </c>
      <c r="M2922" s="3">
        <f t="shared" si="180"/>
        <v>430000</v>
      </c>
      <c r="N2922" s="3">
        <f t="shared" si="182"/>
        <v>107500</v>
      </c>
      <c r="O2922" s="3">
        <f t="shared" si="183"/>
        <v>0</v>
      </c>
      <c r="T2922" t="s">
        <v>743</v>
      </c>
      <c r="U2922">
        <f>VLOOKUP(T2922,Index!$J$2:$K$1319,2,FALSE)</f>
        <v>858</v>
      </c>
      <c r="V2922" t="s">
        <v>78</v>
      </c>
      <c r="W2922">
        <f t="shared" si="181"/>
        <v>3</v>
      </c>
    </row>
    <row r="2923" spans="1:23">
      <c r="A2923" t="s">
        <v>1219</v>
      </c>
      <c r="B2923" t="s">
        <v>226</v>
      </c>
      <c r="C2923">
        <f>VLOOKUP(B2923,Index!$A$2:$B$18,2,FALSE)</f>
        <v>7</v>
      </c>
      <c r="D2923">
        <v>2001</v>
      </c>
      <c r="E2923" t="s">
        <v>17</v>
      </c>
      <c r="F2923">
        <f>VLOOKUP(E2923,Index!$D$2:$E$13,2,FALSE)</f>
        <v>7</v>
      </c>
      <c r="G2923" t="s">
        <v>94</v>
      </c>
      <c r="H2923">
        <f>VLOOKUP(G2923,Index!$G$2:$H$40,2,FALSE)</f>
        <v>15</v>
      </c>
      <c r="I2923" s="3">
        <v>230000</v>
      </c>
      <c r="J2923" s="3">
        <v>160000</v>
      </c>
      <c r="K2923" s="3">
        <v>0</v>
      </c>
      <c r="L2923" s="3">
        <v>30000</v>
      </c>
      <c r="M2923" s="3">
        <f t="shared" si="180"/>
        <v>420000</v>
      </c>
      <c r="N2923" s="3">
        <f t="shared" si="182"/>
        <v>105000</v>
      </c>
      <c r="O2923" s="3">
        <f t="shared" si="183"/>
        <v>0</v>
      </c>
      <c r="P2923">
        <v>6.9</v>
      </c>
      <c r="Q2923">
        <v>8</v>
      </c>
      <c r="R2923">
        <v>6.9</v>
      </c>
      <c r="S2923">
        <v>10</v>
      </c>
      <c r="T2923" t="s">
        <v>582</v>
      </c>
      <c r="U2923">
        <f>VLOOKUP(T2923,Index!$J$2:$K$1319,2,FALSE)</f>
        <v>150</v>
      </c>
      <c r="V2923" t="s">
        <v>15</v>
      </c>
      <c r="W2923">
        <f t="shared" si="181"/>
        <v>3</v>
      </c>
    </row>
    <row r="2924" spans="1:23">
      <c r="A2924" t="s">
        <v>2634</v>
      </c>
      <c r="B2924" t="s">
        <v>926</v>
      </c>
      <c r="C2924">
        <f>VLOOKUP(B2924,Index!$A$2:$B$18,2,FALSE)</f>
        <v>12</v>
      </c>
      <c r="D2924">
        <v>2013</v>
      </c>
      <c r="E2924" t="s">
        <v>34</v>
      </c>
      <c r="F2924">
        <f>VLOOKUP(E2924,Index!$D$2:$E$13,2,FALSE)</f>
        <v>1</v>
      </c>
      <c r="G2924" t="s">
        <v>194</v>
      </c>
      <c r="H2924">
        <f>VLOOKUP(G2924,Index!$G$2:$H$40,2,FALSE)</f>
        <v>38</v>
      </c>
      <c r="I2924" s="3">
        <v>160000</v>
      </c>
      <c r="J2924" s="3">
        <v>170000</v>
      </c>
      <c r="K2924" s="3">
        <v>0</v>
      </c>
      <c r="L2924" s="3">
        <v>100000</v>
      </c>
      <c r="M2924" s="3">
        <f t="shared" si="180"/>
        <v>430000</v>
      </c>
      <c r="N2924" s="3">
        <f t="shared" si="182"/>
        <v>107500</v>
      </c>
      <c r="O2924" s="3">
        <f t="shared" si="183"/>
        <v>0</v>
      </c>
      <c r="P2924">
        <v>6.1</v>
      </c>
      <c r="Q2924">
        <v>38</v>
      </c>
      <c r="R2924">
        <v>6.8</v>
      </c>
      <c r="S2924">
        <v>106</v>
      </c>
      <c r="T2924" t="s">
        <v>2635</v>
      </c>
      <c r="U2924">
        <f>VLOOKUP(T2924,Index!$J$2:$K$1319,2,FALSE)</f>
        <v>74</v>
      </c>
      <c r="V2924" t="s">
        <v>61</v>
      </c>
      <c r="W2924">
        <f t="shared" si="181"/>
        <v>3</v>
      </c>
    </row>
    <row r="2925" spans="1:23">
      <c r="A2925" t="s">
        <v>2636</v>
      </c>
      <c r="B2925" t="s">
        <v>33</v>
      </c>
      <c r="C2925">
        <f>VLOOKUP(B2925,Index!$A$2:$B$18,2,FALSE)</f>
        <v>9</v>
      </c>
      <c r="D2925">
        <v>2012</v>
      </c>
      <c r="E2925" t="s">
        <v>67</v>
      </c>
      <c r="F2925">
        <f>VLOOKUP(E2925,Index!$D$2:$E$13,2,FALSE)</f>
        <v>10</v>
      </c>
      <c r="G2925" t="s">
        <v>168</v>
      </c>
      <c r="H2925">
        <f>VLOOKUP(G2925,Index!$G$2:$H$40,2,FALSE)</f>
        <v>19</v>
      </c>
      <c r="I2925" s="3">
        <v>210000</v>
      </c>
      <c r="J2925" s="3">
        <v>70000</v>
      </c>
      <c r="K2925" s="3">
        <v>90000</v>
      </c>
      <c r="L2925" s="3">
        <v>50000</v>
      </c>
      <c r="M2925" s="3">
        <f t="shared" si="180"/>
        <v>420000</v>
      </c>
      <c r="N2925" s="3">
        <f t="shared" si="182"/>
        <v>105000</v>
      </c>
      <c r="O2925" s="3">
        <f t="shared" si="183"/>
        <v>0</v>
      </c>
      <c r="P2925">
        <v>7.3</v>
      </c>
      <c r="Q2925">
        <v>27</v>
      </c>
      <c r="R2925">
        <v>8</v>
      </c>
      <c r="S2925">
        <v>42</v>
      </c>
      <c r="T2925" t="s">
        <v>1171</v>
      </c>
      <c r="U2925">
        <f>VLOOKUP(T2925,Index!$J$2:$K$1319,2,FALSE)</f>
        <v>526</v>
      </c>
      <c r="V2925" t="s">
        <v>37</v>
      </c>
      <c r="W2925">
        <f t="shared" si="181"/>
        <v>3</v>
      </c>
    </row>
    <row r="2926" spans="1:23">
      <c r="A2926" t="s">
        <v>1172</v>
      </c>
      <c r="B2926" t="s">
        <v>12</v>
      </c>
      <c r="C2926">
        <f>VLOOKUP(B2926,Index!$A$2:$B$18,2,FALSE)</f>
        <v>13</v>
      </c>
      <c r="D2926">
        <v>2010</v>
      </c>
      <c r="E2926" t="s">
        <v>13</v>
      </c>
      <c r="F2926">
        <f>VLOOKUP(E2926,Index!$D$2:$E$13,2,FALSE)</f>
        <v>11</v>
      </c>
      <c r="G2926" t="s">
        <v>94</v>
      </c>
      <c r="H2926">
        <f>VLOOKUP(G2926,Index!$G$2:$H$40,2,FALSE)</f>
        <v>15</v>
      </c>
      <c r="I2926" s="3">
        <v>230000</v>
      </c>
      <c r="J2926" s="3">
        <v>150000</v>
      </c>
      <c r="K2926" s="3">
        <v>10000</v>
      </c>
      <c r="L2926" s="3">
        <v>40000</v>
      </c>
      <c r="M2926" s="3">
        <f t="shared" si="180"/>
        <v>430000</v>
      </c>
      <c r="N2926" s="3">
        <f t="shared" si="182"/>
        <v>107500</v>
      </c>
      <c r="O2926" s="3">
        <f t="shared" si="183"/>
        <v>0</v>
      </c>
      <c r="P2926">
        <v>7</v>
      </c>
      <c r="Q2926">
        <v>19</v>
      </c>
      <c r="R2926">
        <v>6.7</v>
      </c>
      <c r="S2926">
        <v>11</v>
      </c>
      <c r="T2926" t="s">
        <v>94</v>
      </c>
      <c r="U2926">
        <f>VLOOKUP(T2926,Index!$J$2:$K$1319,2,FALSE)</f>
        <v>378</v>
      </c>
      <c r="V2926" t="s">
        <v>15</v>
      </c>
      <c r="W2926">
        <f t="shared" si="181"/>
        <v>1</v>
      </c>
    </row>
    <row r="2927" spans="1:23">
      <c r="A2927" t="s">
        <v>2637</v>
      </c>
      <c r="B2927" t="s">
        <v>39</v>
      </c>
      <c r="C2927">
        <f>VLOOKUP(B2927,Index!$A$2:$B$18,2,FALSE)</f>
        <v>8</v>
      </c>
      <c r="D2927">
        <v>2003</v>
      </c>
      <c r="E2927" t="s">
        <v>17</v>
      </c>
      <c r="F2927">
        <f>VLOOKUP(E2927,Index!$D$2:$E$13,2,FALSE)</f>
        <v>7</v>
      </c>
      <c r="G2927" t="s">
        <v>429</v>
      </c>
      <c r="H2927">
        <f>VLOOKUP(G2927,Index!$G$2:$H$40,2,FALSE)</f>
        <v>34</v>
      </c>
      <c r="I2927" s="3">
        <v>210000</v>
      </c>
      <c r="J2927" s="3">
        <v>160000</v>
      </c>
      <c r="K2927" s="3">
        <v>0</v>
      </c>
      <c r="L2927" s="3">
        <v>50000</v>
      </c>
      <c r="M2927" s="3">
        <f t="shared" si="180"/>
        <v>420000</v>
      </c>
      <c r="N2927" s="3">
        <f t="shared" si="182"/>
        <v>105000</v>
      </c>
      <c r="O2927" s="3">
        <f t="shared" si="183"/>
        <v>0</v>
      </c>
      <c r="P2927">
        <v>5.5</v>
      </c>
      <c r="Q2927">
        <v>5</v>
      </c>
      <c r="R2927">
        <v>7.7</v>
      </c>
      <c r="S2927">
        <v>9</v>
      </c>
      <c r="T2927" t="s">
        <v>1359</v>
      </c>
      <c r="U2927">
        <f>VLOOKUP(T2927,Index!$J$2:$K$1319,2,FALSE)</f>
        <v>229</v>
      </c>
      <c r="V2927" t="s">
        <v>15</v>
      </c>
      <c r="W2927">
        <f t="shared" si="181"/>
        <v>3</v>
      </c>
    </row>
    <row r="2928" spans="1:23">
      <c r="A2928" t="s">
        <v>2638</v>
      </c>
      <c r="B2928" t="s">
        <v>39</v>
      </c>
      <c r="C2928">
        <f>VLOOKUP(B2928,Index!$A$2:$B$18,2,FALSE)</f>
        <v>8</v>
      </c>
      <c r="D2928">
        <v>2002</v>
      </c>
      <c r="E2928" t="s">
        <v>34</v>
      </c>
      <c r="F2928">
        <f>VLOOKUP(E2928,Index!$D$2:$E$13,2,FALSE)</f>
        <v>1</v>
      </c>
      <c r="G2928" t="s">
        <v>227</v>
      </c>
      <c r="H2928">
        <f>VLOOKUP(G2928,Index!$G$2:$H$40,2,FALSE)</f>
        <v>5</v>
      </c>
      <c r="I2928" s="3">
        <v>210000</v>
      </c>
      <c r="J2928" s="3">
        <v>160000</v>
      </c>
      <c r="K2928" s="3">
        <v>0</v>
      </c>
      <c r="L2928" s="3">
        <v>50000</v>
      </c>
      <c r="M2928" s="3">
        <f t="shared" si="180"/>
        <v>420000</v>
      </c>
      <c r="N2928" s="3">
        <f t="shared" si="182"/>
        <v>105000</v>
      </c>
      <c r="O2928" s="3">
        <f t="shared" si="183"/>
        <v>0</v>
      </c>
      <c r="P2928">
        <v>6.4</v>
      </c>
      <c r="Q2928">
        <v>22</v>
      </c>
      <c r="R2928">
        <v>7.2</v>
      </c>
      <c r="S2928">
        <v>9</v>
      </c>
      <c r="T2928" t="s">
        <v>227</v>
      </c>
      <c r="U2928">
        <f>VLOOKUP(T2928,Index!$J$2:$K$1319,2,FALSE)</f>
        <v>93</v>
      </c>
      <c r="V2928" t="s">
        <v>15</v>
      </c>
      <c r="W2928">
        <f t="shared" si="181"/>
        <v>1</v>
      </c>
    </row>
    <row r="2929" spans="1:23">
      <c r="A2929" t="s">
        <v>2639</v>
      </c>
      <c r="B2929" t="s">
        <v>65</v>
      </c>
      <c r="C2929">
        <f>VLOOKUP(B2929,Index!$A$2:$B$18,2,FALSE)</f>
        <v>10</v>
      </c>
      <c r="D2929">
        <v>2014</v>
      </c>
      <c r="E2929" t="s">
        <v>17</v>
      </c>
      <c r="F2929">
        <f>VLOOKUP(E2929,Index!$D$2:$E$13,2,FALSE)</f>
        <v>7</v>
      </c>
      <c r="G2929" t="s">
        <v>77</v>
      </c>
      <c r="H2929">
        <f>VLOOKUP(G2929,Index!$G$2:$H$40,2,FALSE)</f>
        <v>35</v>
      </c>
      <c r="I2929" s="3">
        <v>130000</v>
      </c>
      <c r="J2929" s="3">
        <v>220000</v>
      </c>
      <c r="K2929" s="3">
        <v>10000</v>
      </c>
      <c r="L2929" s="3">
        <v>70000</v>
      </c>
      <c r="M2929" s="3">
        <f t="shared" si="180"/>
        <v>430000</v>
      </c>
      <c r="N2929" s="3">
        <f t="shared" si="182"/>
        <v>107500</v>
      </c>
      <c r="O2929" s="3">
        <f t="shared" si="183"/>
        <v>0</v>
      </c>
      <c r="P2929">
        <v>7.9</v>
      </c>
      <c r="Q2929">
        <v>51</v>
      </c>
      <c r="R2929">
        <v>7.2</v>
      </c>
      <c r="S2929">
        <v>244</v>
      </c>
      <c r="T2929" t="s">
        <v>2640</v>
      </c>
      <c r="U2929">
        <f>VLOOKUP(T2929,Index!$J$2:$K$1319,2,FALSE)</f>
        <v>943</v>
      </c>
      <c r="V2929" t="s">
        <v>78</v>
      </c>
      <c r="W2929">
        <f t="shared" si="181"/>
        <v>3</v>
      </c>
    </row>
    <row r="2930" spans="1:23">
      <c r="A2930" t="s">
        <v>2641</v>
      </c>
      <c r="B2930" t="s">
        <v>39</v>
      </c>
      <c r="C2930">
        <f>VLOOKUP(B2930,Index!$A$2:$B$18,2,FALSE)</f>
        <v>8</v>
      </c>
      <c r="D2930">
        <v>2004</v>
      </c>
      <c r="E2930" t="s">
        <v>17</v>
      </c>
      <c r="F2930">
        <f>VLOOKUP(E2930,Index!$D$2:$E$13,2,FALSE)</f>
        <v>7</v>
      </c>
      <c r="G2930" t="s">
        <v>1211</v>
      </c>
      <c r="H2930">
        <f>VLOOKUP(G2930,Index!$G$2:$H$40,2,FALSE)</f>
        <v>39</v>
      </c>
      <c r="I2930" s="3">
        <v>350000</v>
      </c>
      <c r="J2930" s="3">
        <v>10000</v>
      </c>
      <c r="K2930" s="3">
        <v>0</v>
      </c>
      <c r="L2930" s="3">
        <v>60000</v>
      </c>
      <c r="M2930" s="3">
        <f t="shared" si="180"/>
        <v>420000</v>
      </c>
      <c r="N2930" s="3">
        <f t="shared" si="182"/>
        <v>105000</v>
      </c>
      <c r="O2930" s="3">
        <f t="shared" si="183"/>
        <v>0</v>
      </c>
      <c r="P2930">
        <v>4.7</v>
      </c>
      <c r="Q2930">
        <v>4</v>
      </c>
      <c r="R2930">
        <v>7.5</v>
      </c>
      <c r="S2930">
        <v>13</v>
      </c>
      <c r="T2930" t="s">
        <v>2642</v>
      </c>
      <c r="U2930">
        <f>VLOOKUP(T2930,Index!$J$2:$K$1319,2,FALSE)</f>
        <v>255</v>
      </c>
      <c r="V2930" t="s">
        <v>61</v>
      </c>
      <c r="W2930">
        <f t="shared" si="181"/>
        <v>3</v>
      </c>
    </row>
    <row r="2931" spans="1:23">
      <c r="A2931" t="s">
        <v>2643</v>
      </c>
      <c r="B2931" t="s">
        <v>12</v>
      </c>
      <c r="C2931">
        <f>VLOOKUP(B2931,Index!$A$2:$B$18,2,FALSE)</f>
        <v>13</v>
      </c>
      <c r="D2931">
        <v>2009</v>
      </c>
      <c r="E2931" t="s">
        <v>17</v>
      </c>
      <c r="F2931">
        <f>VLOOKUP(E2931,Index!$D$2:$E$13,2,FALSE)</f>
        <v>7</v>
      </c>
      <c r="G2931" t="s">
        <v>94</v>
      </c>
      <c r="H2931">
        <f>VLOOKUP(G2931,Index!$G$2:$H$40,2,FALSE)</f>
        <v>15</v>
      </c>
      <c r="I2931" s="3">
        <v>390000</v>
      </c>
      <c r="J2931" s="3">
        <v>0</v>
      </c>
      <c r="K2931" s="3">
        <v>0</v>
      </c>
      <c r="L2931" s="3">
        <v>30000</v>
      </c>
      <c r="M2931" s="3">
        <f t="shared" si="180"/>
        <v>420000</v>
      </c>
      <c r="N2931" s="3">
        <f t="shared" si="182"/>
        <v>105000</v>
      </c>
      <c r="O2931" s="3">
        <f t="shared" si="183"/>
        <v>0</v>
      </c>
      <c r="P2931">
        <v>7</v>
      </c>
      <c r="Q2931">
        <v>12</v>
      </c>
      <c r="R2931">
        <v>8.1</v>
      </c>
      <c r="S2931">
        <v>9</v>
      </c>
      <c r="T2931" t="s">
        <v>94</v>
      </c>
      <c r="U2931">
        <f>VLOOKUP(T2931,Index!$J$2:$K$1319,2,FALSE)</f>
        <v>378</v>
      </c>
      <c r="V2931" t="s">
        <v>15</v>
      </c>
      <c r="W2931">
        <f t="shared" si="181"/>
        <v>1</v>
      </c>
    </row>
    <row r="2932" spans="1:23">
      <c r="A2932" t="s">
        <v>2644</v>
      </c>
      <c r="B2932" t="s">
        <v>156</v>
      </c>
      <c r="C2932">
        <f>VLOOKUP(B2932,Index!$A$2:$B$18,2,FALSE)</f>
        <v>4</v>
      </c>
      <c r="D2932">
        <v>2004</v>
      </c>
      <c r="E2932" t="s">
        <v>34</v>
      </c>
      <c r="F2932">
        <f>VLOOKUP(E2932,Index!$D$2:$E$13,2,FALSE)</f>
        <v>1</v>
      </c>
      <c r="G2932" t="s">
        <v>77</v>
      </c>
      <c r="H2932">
        <f>VLOOKUP(G2932,Index!$G$2:$H$40,2,FALSE)</f>
        <v>35</v>
      </c>
      <c r="I2932" s="3">
        <v>300000</v>
      </c>
      <c r="J2932" s="3">
        <v>110000</v>
      </c>
      <c r="K2932" s="3">
        <v>0</v>
      </c>
      <c r="L2932" s="3">
        <v>10000</v>
      </c>
      <c r="M2932" s="3">
        <f t="shared" si="180"/>
        <v>420000</v>
      </c>
      <c r="N2932" s="3">
        <f t="shared" si="182"/>
        <v>105000</v>
      </c>
      <c r="O2932" s="3">
        <f t="shared" si="183"/>
        <v>0</v>
      </c>
      <c r="P2932">
        <v>6</v>
      </c>
      <c r="Q2932">
        <v>21</v>
      </c>
      <c r="T2932" t="s">
        <v>77</v>
      </c>
      <c r="U2932">
        <f>VLOOKUP(T2932,Index!$J$2:$K$1319,2,FALSE)</f>
        <v>1199</v>
      </c>
      <c r="V2932" t="s">
        <v>15</v>
      </c>
      <c r="W2932">
        <f t="shared" si="181"/>
        <v>1</v>
      </c>
    </row>
    <row r="2933" spans="1:23">
      <c r="A2933" t="s">
        <v>2103</v>
      </c>
      <c r="B2933" t="s">
        <v>28</v>
      </c>
      <c r="C2933">
        <f>VLOOKUP(B2933,Index!$A$2:$B$18,2,FALSE)</f>
        <v>15</v>
      </c>
      <c r="D2933">
        <v>2009</v>
      </c>
      <c r="E2933" t="s">
        <v>23</v>
      </c>
      <c r="F2933">
        <f>VLOOKUP(E2933,Index!$D$2:$E$13,2,FALSE)</f>
        <v>4</v>
      </c>
      <c r="G2933" t="s">
        <v>49</v>
      </c>
      <c r="H2933">
        <f>VLOOKUP(G2933,Index!$G$2:$H$40,2,FALSE)</f>
        <v>4</v>
      </c>
      <c r="I2933" s="3">
        <v>230000</v>
      </c>
      <c r="J2933" s="3">
        <v>150000</v>
      </c>
      <c r="K2933" s="3">
        <v>0</v>
      </c>
      <c r="L2933" s="3">
        <v>40000</v>
      </c>
      <c r="M2933" s="3">
        <f t="shared" si="180"/>
        <v>420000</v>
      </c>
      <c r="N2933" s="3">
        <f t="shared" si="182"/>
        <v>105000</v>
      </c>
      <c r="O2933" s="3">
        <f t="shared" si="183"/>
        <v>0</v>
      </c>
      <c r="P2933">
        <v>7.1</v>
      </c>
      <c r="Q2933">
        <v>56</v>
      </c>
      <c r="R2933">
        <v>5.9</v>
      </c>
      <c r="S2933">
        <v>18</v>
      </c>
      <c r="T2933" t="s">
        <v>646</v>
      </c>
      <c r="U2933">
        <f>VLOOKUP(T2933,Index!$J$2:$K$1319,2,FALSE)</f>
        <v>121</v>
      </c>
      <c r="V2933" t="s">
        <v>61</v>
      </c>
      <c r="W2933">
        <f t="shared" si="181"/>
        <v>3</v>
      </c>
    </row>
    <row r="2934" spans="1:23">
      <c r="A2934" t="s">
        <v>1976</v>
      </c>
      <c r="B2934" t="s">
        <v>156</v>
      </c>
      <c r="C2934">
        <f>VLOOKUP(B2934,Index!$A$2:$B$18,2,FALSE)</f>
        <v>4</v>
      </c>
      <c r="D2934">
        <v>2004</v>
      </c>
      <c r="E2934" t="s">
        <v>21</v>
      </c>
      <c r="F2934">
        <f>VLOOKUP(E2934,Index!$D$2:$E$13,2,FALSE)</f>
        <v>5</v>
      </c>
      <c r="G2934" t="s">
        <v>49</v>
      </c>
      <c r="H2934">
        <f>VLOOKUP(G2934,Index!$G$2:$H$40,2,FALSE)</f>
        <v>4</v>
      </c>
      <c r="I2934" s="3">
        <v>300000</v>
      </c>
      <c r="J2934" s="3">
        <v>110000</v>
      </c>
      <c r="K2934" s="3">
        <v>0</v>
      </c>
      <c r="L2934" s="3">
        <v>10000</v>
      </c>
      <c r="M2934" s="3">
        <f t="shared" si="180"/>
        <v>420000</v>
      </c>
      <c r="N2934" s="3">
        <f t="shared" si="182"/>
        <v>105000</v>
      </c>
      <c r="O2934" s="3">
        <f t="shared" si="183"/>
        <v>0</v>
      </c>
      <c r="P2934">
        <v>7.2</v>
      </c>
      <c r="Q2934">
        <v>8</v>
      </c>
      <c r="R2934">
        <v>8</v>
      </c>
      <c r="S2934">
        <v>4</v>
      </c>
      <c r="T2934" t="s">
        <v>826</v>
      </c>
      <c r="U2934">
        <f>VLOOKUP(T2934,Index!$J$2:$K$1319,2,FALSE)</f>
        <v>497</v>
      </c>
      <c r="V2934" t="s">
        <v>15</v>
      </c>
      <c r="W2934">
        <f t="shared" si="181"/>
        <v>3</v>
      </c>
    </row>
    <row r="2935" spans="1:23">
      <c r="A2935" t="s">
        <v>2645</v>
      </c>
      <c r="B2935" t="s">
        <v>12</v>
      </c>
      <c r="C2935">
        <f>VLOOKUP(B2935,Index!$A$2:$B$18,2,FALSE)</f>
        <v>13</v>
      </c>
      <c r="D2935">
        <v>2011</v>
      </c>
      <c r="E2935" t="s">
        <v>23</v>
      </c>
      <c r="F2935">
        <f>VLOOKUP(E2935,Index!$D$2:$E$13,2,FALSE)</f>
        <v>4</v>
      </c>
      <c r="G2935" t="s">
        <v>77</v>
      </c>
      <c r="H2935">
        <f>VLOOKUP(G2935,Index!$G$2:$H$40,2,FALSE)</f>
        <v>35</v>
      </c>
      <c r="I2935" s="3">
        <v>400000</v>
      </c>
      <c r="J2935" s="3">
        <v>0</v>
      </c>
      <c r="K2935" s="3">
        <v>0</v>
      </c>
      <c r="L2935" s="3">
        <v>20000</v>
      </c>
      <c r="M2935" s="3">
        <f t="shared" si="180"/>
        <v>420000</v>
      </c>
      <c r="N2935" s="3">
        <f t="shared" si="182"/>
        <v>105000</v>
      </c>
      <c r="O2935" s="3">
        <f t="shared" si="183"/>
        <v>0</v>
      </c>
      <c r="T2935" t="s">
        <v>77</v>
      </c>
      <c r="U2935">
        <f>VLOOKUP(T2935,Index!$J$2:$K$1319,2,FALSE)</f>
        <v>1199</v>
      </c>
      <c r="V2935" t="s">
        <v>78</v>
      </c>
      <c r="W2935">
        <f t="shared" si="181"/>
        <v>1</v>
      </c>
    </row>
    <row r="2936" spans="1:23">
      <c r="A2936" t="s">
        <v>1063</v>
      </c>
      <c r="B2936" t="s">
        <v>97</v>
      </c>
      <c r="C2936">
        <f>VLOOKUP(B2936,Index!$A$2:$B$18,2,FALSE)</f>
        <v>16</v>
      </c>
      <c r="D2936">
        <v>2002</v>
      </c>
      <c r="E2936" t="s">
        <v>17</v>
      </c>
      <c r="F2936">
        <f>VLOOKUP(E2936,Index!$D$2:$E$13,2,FALSE)</f>
        <v>7</v>
      </c>
      <c r="G2936" t="s">
        <v>227</v>
      </c>
      <c r="H2936">
        <f>VLOOKUP(G2936,Index!$G$2:$H$40,2,FALSE)</f>
        <v>5</v>
      </c>
      <c r="I2936" s="3">
        <v>350000</v>
      </c>
      <c r="J2936" s="3">
        <v>50000</v>
      </c>
      <c r="K2936" s="3">
        <v>0</v>
      </c>
      <c r="L2936" s="3">
        <v>20000</v>
      </c>
      <c r="M2936" s="3">
        <f t="shared" si="180"/>
        <v>420000</v>
      </c>
      <c r="N2936" s="3">
        <f t="shared" si="182"/>
        <v>105000</v>
      </c>
      <c r="O2936" s="3">
        <f t="shared" si="183"/>
        <v>0</v>
      </c>
      <c r="P2936">
        <v>7.1</v>
      </c>
      <c r="Q2936">
        <v>16</v>
      </c>
      <c r="R2936">
        <v>8.6999999999999993</v>
      </c>
      <c r="S2936">
        <v>10</v>
      </c>
      <c r="T2936" t="s">
        <v>1064</v>
      </c>
      <c r="U2936">
        <f>VLOOKUP(T2936,Index!$J$2:$K$1319,2,FALSE)</f>
        <v>875</v>
      </c>
      <c r="V2936" t="s">
        <v>61</v>
      </c>
      <c r="W2936">
        <f t="shared" si="181"/>
        <v>3</v>
      </c>
    </row>
    <row r="2937" spans="1:23">
      <c r="A2937" t="s">
        <v>2618</v>
      </c>
      <c r="B2937" t="s">
        <v>12</v>
      </c>
      <c r="C2937">
        <f>VLOOKUP(B2937,Index!$A$2:$B$18,2,FALSE)</f>
        <v>13</v>
      </c>
      <c r="D2937">
        <v>2007</v>
      </c>
      <c r="E2937" t="s">
        <v>67</v>
      </c>
      <c r="F2937">
        <f>VLOOKUP(E2937,Index!$D$2:$E$13,2,FALSE)</f>
        <v>10</v>
      </c>
      <c r="G2937" t="s">
        <v>77</v>
      </c>
      <c r="H2937">
        <f>VLOOKUP(G2937,Index!$G$2:$H$40,2,FALSE)</f>
        <v>35</v>
      </c>
      <c r="I2937" s="3">
        <v>390000</v>
      </c>
      <c r="J2937" s="3">
        <v>0</v>
      </c>
      <c r="K2937" s="3">
        <v>0</v>
      </c>
      <c r="L2937" s="3">
        <v>30000</v>
      </c>
      <c r="M2937" s="3">
        <f t="shared" si="180"/>
        <v>420000</v>
      </c>
      <c r="N2937" s="3">
        <f t="shared" si="182"/>
        <v>105000</v>
      </c>
      <c r="O2937" s="3">
        <f t="shared" si="183"/>
        <v>0</v>
      </c>
      <c r="T2937" t="s">
        <v>2646</v>
      </c>
      <c r="U2937">
        <f>VLOOKUP(T2937,Index!$J$2:$K$1319,2,FALSE)</f>
        <v>867</v>
      </c>
      <c r="V2937" t="s">
        <v>15</v>
      </c>
      <c r="W2937">
        <f t="shared" si="181"/>
        <v>3</v>
      </c>
    </row>
    <row r="2938" spans="1:23">
      <c r="A2938" t="s">
        <v>1776</v>
      </c>
      <c r="B2938" t="s">
        <v>112</v>
      </c>
      <c r="C2938">
        <f>VLOOKUP(B2938,Index!$A$2:$B$18,2,FALSE)</f>
        <v>11</v>
      </c>
      <c r="D2938">
        <v>2007</v>
      </c>
      <c r="E2938" t="s">
        <v>34</v>
      </c>
      <c r="F2938">
        <f>VLOOKUP(E2938,Index!$D$2:$E$13,2,FALSE)</f>
        <v>1</v>
      </c>
      <c r="G2938" t="s">
        <v>402</v>
      </c>
      <c r="H2938">
        <f>VLOOKUP(G2938,Index!$G$2:$H$40,2,FALSE)</f>
        <v>13</v>
      </c>
      <c r="I2938" s="3">
        <v>150000</v>
      </c>
      <c r="J2938" s="3">
        <v>170000</v>
      </c>
      <c r="K2938" s="3">
        <v>0</v>
      </c>
      <c r="L2938" s="3">
        <v>100000</v>
      </c>
      <c r="M2938" s="3">
        <f t="shared" si="180"/>
        <v>420000</v>
      </c>
      <c r="N2938" s="3">
        <f t="shared" si="182"/>
        <v>105000</v>
      </c>
      <c r="O2938" s="3">
        <f t="shared" si="183"/>
        <v>0</v>
      </c>
      <c r="P2938">
        <v>6.1</v>
      </c>
      <c r="Q2938">
        <v>5</v>
      </c>
      <c r="R2938">
        <v>7</v>
      </c>
      <c r="S2938">
        <v>11</v>
      </c>
      <c r="T2938" t="s">
        <v>370</v>
      </c>
      <c r="U2938">
        <f>VLOOKUP(T2938,Index!$J$2:$K$1319,2,FALSE)</f>
        <v>394</v>
      </c>
      <c r="V2938" t="s">
        <v>61</v>
      </c>
      <c r="W2938">
        <f t="shared" si="181"/>
        <v>3</v>
      </c>
    </row>
    <row r="2939" spans="1:23">
      <c r="A2939" t="s">
        <v>601</v>
      </c>
      <c r="B2939" t="s">
        <v>132</v>
      </c>
      <c r="C2939">
        <f>VLOOKUP(B2939,Index!$A$2:$B$18,2,FALSE)</f>
        <v>5</v>
      </c>
      <c r="D2939">
        <v>2004</v>
      </c>
      <c r="E2939" t="s">
        <v>48</v>
      </c>
      <c r="F2939">
        <f>VLOOKUP(E2939,Index!$D$2:$E$13,2,FALSE)</f>
        <v>9</v>
      </c>
      <c r="G2939" t="s">
        <v>94</v>
      </c>
      <c r="H2939">
        <f>VLOOKUP(G2939,Index!$G$2:$H$40,2,FALSE)</f>
        <v>15</v>
      </c>
      <c r="I2939" s="3">
        <v>320000</v>
      </c>
      <c r="J2939" s="3">
        <v>80000</v>
      </c>
      <c r="K2939" s="3">
        <v>0</v>
      </c>
      <c r="L2939" s="3">
        <v>10000</v>
      </c>
      <c r="M2939" s="3">
        <f t="shared" si="180"/>
        <v>410000</v>
      </c>
      <c r="N2939" s="3">
        <f t="shared" si="182"/>
        <v>102500</v>
      </c>
      <c r="O2939" s="3">
        <f t="shared" si="183"/>
        <v>0</v>
      </c>
      <c r="P2939">
        <v>8.4</v>
      </c>
      <c r="Q2939">
        <v>41</v>
      </c>
      <c r="R2939">
        <v>8.1999999999999993</v>
      </c>
      <c r="S2939">
        <v>25</v>
      </c>
      <c r="T2939" t="s">
        <v>352</v>
      </c>
      <c r="U2939">
        <f>VLOOKUP(T2939,Index!$J$2:$K$1319,2,FALSE)</f>
        <v>352</v>
      </c>
      <c r="V2939" t="s">
        <v>61</v>
      </c>
      <c r="W2939">
        <f t="shared" si="181"/>
        <v>3</v>
      </c>
    </row>
    <row r="2940" spans="1:23">
      <c r="A2940" t="s">
        <v>1964</v>
      </c>
      <c r="B2940" t="s">
        <v>112</v>
      </c>
      <c r="C2940">
        <f>VLOOKUP(B2940,Index!$A$2:$B$18,2,FALSE)</f>
        <v>11</v>
      </c>
      <c r="D2940">
        <v>2005</v>
      </c>
      <c r="E2940" t="s">
        <v>13</v>
      </c>
      <c r="F2940">
        <f>VLOOKUP(E2940,Index!$D$2:$E$13,2,FALSE)</f>
        <v>11</v>
      </c>
      <c r="G2940" t="s">
        <v>94</v>
      </c>
      <c r="H2940">
        <f>VLOOKUP(G2940,Index!$G$2:$H$40,2,FALSE)</f>
        <v>15</v>
      </c>
      <c r="I2940" s="3">
        <v>390000</v>
      </c>
      <c r="J2940" s="3">
        <v>0</v>
      </c>
      <c r="K2940" s="3">
        <v>0</v>
      </c>
      <c r="L2940" s="3">
        <v>30000</v>
      </c>
      <c r="M2940" s="3">
        <f t="shared" si="180"/>
        <v>420000</v>
      </c>
      <c r="N2940" s="3">
        <f t="shared" si="182"/>
        <v>105000</v>
      </c>
      <c r="O2940" s="3">
        <f t="shared" si="183"/>
        <v>0</v>
      </c>
      <c r="P2940">
        <v>8</v>
      </c>
      <c r="Q2940">
        <v>18</v>
      </c>
      <c r="R2940">
        <v>7.6</v>
      </c>
      <c r="S2940">
        <v>13</v>
      </c>
      <c r="T2940" t="s">
        <v>135</v>
      </c>
      <c r="U2940">
        <f>VLOOKUP(T2940,Index!$J$2:$K$1319,2,FALSE)</f>
        <v>339</v>
      </c>
      <c r="V2940" t="s">
        <v>15</v>
      </c>
      <c r="W2940">
        <f t="shared" si="181"/>
        <v>3</v>
      </c>
    </row>
    <row r="2941" spans="1:23">
      <c r="A2941" t="s">
        <v>1858</v>
      </c>
      <c r="B2941" t="s">
        <v>39</v>
      </c>
      <c r="C2941">
        <f>VLOOKUP(B2941,Index!$A$2:$B$18,2,FALSE)</f>
        <v>8</v>
      </c>
      <c r="D2941">
        <v>2008</v>
      </c>
      <c r="E2941" t="s">
        <v>13</v>
      </c>
      <c r="F2941">
        <f>VLOOKUP(E2941,Index!$D$2:$E$13,2,FALSE)</f>
        <v>11</v>
      </c>
      <c r="G2941" t="s">
        <v>45</v>
      </c>
      <c r="H2941">
        <f>VLOOKUP(G2941,Index!$G$2:$H$40,2,FALSE)</f>
        <v>30</v>
      </c>
      <c r="I2941" s="3">
        <v>350000</v>
      </c>
      <c r="J2941" s="3">
        <v>10000</v>
      </c>
      <c r="K2941" s="3">
        <v>0</v>
      </c>
      <c r="L2941" s="3">
        <v>60000</v>
      </c>
      <c r="M2941" s="3">
        <f t="shared" si="180"/>
        <v>420000</v>
      </c>
      <c r="N2941" s="3">
        <f t="shared" si="182"/>
        <v>105000</v>
      </c>
      <c r="O2941" s="3">
        <f t="shared" si="183"/>
        <v>0</v>
      </c>
      <c r="P2941">
        <v>8.4</v>
      </c>
      <c r="Q2941">
        <v>12</v>
      </c>
      <c r="R2941">
        <v>7.3</v>
      </c>
      <c r="S2941">
        <v>7</v>
      </c>
      <c r="T2941" t="s">
        <v>1487</v>
      </c>
      <c r="U2941">
        <f>VLOOKUP(T2941,Index!$J$2:$K$1319,2,FALSE)</f>
        <v>995</v>
      </c>
      <c r="V2941" t="s">
        <v>15</v>
      </c>
      <c r="W2941">
        <f t="shared" si="181"/>
        <v>3</v>
      </c>
    </row>
    <row r="2942" spans="1:23">
      <c r="A2942" t="s">
        <v>2647</v>
      </c>
      <c r="B2942" t="s">
        <v>20</v>
      </c>
      <c r="C2942">
        <f>VLOOKUP(B2942,Index!$A$2:$B$18,2,FALSE)</f>
        <v>3</v>
      </c>
      <c r="D2942">
        <v>2006</v>
      </c>
      <c r="E2942" t="s">
        <v>67</v>
      </c>
      <c r="F2942">
        <f>VLOOKUP(E2942,Index!$D$2:$E$13,2,FALSE)</f>
        <v>10</v>
      </c>
      <c r="G2942" t="s">
        <v>77</v>
      </c>
      <c r="H2942">
        <f>VLOOKUP(G2942,Index!$G$2:$H$40,2,FALSE)</f>
        <v>35</v>
      </c>
      <c r="I2942" s="3">
        <v>380000</v>
      </c>
      <c r="J2942" s="3">
        <v>10000</v>
      </c>
      <c r="K2942" s="3">
        <v>0</v>
      </c>
      <c r="L2942" s="3">
        <v>30000</v>
      </c>
      <c r="M2942" s="3">
        <f t="shared" si="180"/>
        <v>420000</v>
      </c>
      <c r="N2942" s="3">
        <f t="shared" si="182"/>
        <v>105000</v>
      </c>
      <c r="O2942" s="3">
        <f t="shared" si="183"/>
        <v>0</v>
      </c>
      <c r="R2942">
        <v>8.6999999999999993</v>
      </c>
      <c r="S2942">
        <v>14</v>
      </c>
      <c r="T2942" t="s">
        <v>485</v>
      </c>
      <c r="U2942">
        <f>VLOOKUP(T2942,Index!$J$2:$K$1319,2,FALSE)</f>
        <v>1254</v>
      </c>
      <c r="V2942" t="s">
        <v>15</v>
      </c>
      <c r="W2942">
        <f t="shared" si="181"/>
        <v>3</v>
      </c>
    </row>
    <row r="2943" spans="1:23">
      <c r="A2943" t="s">
        <v>2648</v>
      </c>
      <c r="B2943" t="s">
        <v>97</v>
      </c>
      <c r="C2943">
        <f>VLOOKUP(B2943,Index!$A$2:$B$18,2,FALSE)</f>
        <v>16</v>
      </c>
      <c r="D2943">
        <v>2004</v>
      </c>
      <c r="E2943" t="s">
        <v>67</v>
      </c>
      <c r="F2943">
        <f>VLOOKUP(E2943,Index!$D$2:$E$13,2,FALSE)</f>
        <v>10</v>
      </c>
      <c r="G2943" t="s">
        <v>168</v>
      </c>
      <c r="H2943">
        <f>VLOOKUP(G2943,Index!$G$2:$H$40,2,FALSE)</f>
        <v>19</v>
      </c>
      <c r="I2943" s="3">
        <v>320000</v>
      </c>
      <c r="J2943" s="3">
        <v>90000</v>
      </c>
      <c r="K2943" s="3">
        <v>0</v>
      </c>
      <c r="L2943" s="3">
        <v>20000</v>
      </c>
      <c r="M2943" s="3">
        <f t="shared" si="180"/>
        <v>430000</v>
      </c>
      <c r="N2943" s="3">
        <f t="shared" si="182"/>
        <v>107500</v>
      </c>
      <c r="O2943" s="3">
        <f t="shared" si="183"/>
        <v>0</v>
      </c>
      <c r="P2943">
        <v>7.8</v>
      </c>
      <c r="Q2943">
        <v>16</v>
      </c>
      <c r="R2943">
        <v>7.1</v>
      </c>
      <c r="S2943">
        <v>7</v>
      </c>
      <c r="T2943" t="s">
        <v>1240</v>
      </c>
      <c r="U2943">
        <f>VLOOKUP(T2943,Index!$J$2:$K$1319,2,FALSE)</f>
        <v>647</v>
      </c>
      <c r="V2943" t="s">
        <v>15</v>
      </c>
      <c r="W2943">
        <f t="shared" si="181"/>
        <v>3</v>
      </c>
    </row>
    <row r="2944" spans="1:23">
      <c r="A2944" t="s">
        <v>2083</v>
      </c>
      <c r="B2944" t="s">
        <v>132</v>
      </c>
      <c r="C2944">
        <f>VLOOKUP(B2944,Index!$A$2:$B$18,2,FALSE)</f>
        <v>5</v>
      </c>
      <c r="D2944">
        <v>2004</v>
      </c>
      <c r="E2944" t="s">
        <v>21</v>
      </c>
      <c r="F2944">
        <f>VLOOKUP(E2944,Index!$D$2:$E$13,2,FALSE)</f>
        <v>5</v>
      </c>
      <c r="G2944" t="s">
        <v>192</v>
      </c>
      <c r="H2944">
        <f>VLOOKUP(G2944,Index!$G$2:$H$40,2,FALSE)</f>
        <v>8</v>
      </c>
      <c r="I2944" s="3">
        <v>320000</v>
      </c>
      <c r="J2944" s="3">
        <v>80000</v>
      </c>
      <c r="K2944" s="3">
        <v>0</v>
      </c>
      <c r="L2944" s="3">
        <v>10000</v>
      </c>
      <c r="M2944" s="3">
        <f t="shared" si="180"/>
        <v>410000</v>
      </c>
      <c r="N2944" s="3">
        <f t="shared" si="182"/>
        <v>102500</v>
      </c>
      <c r="O2944" s="3">
        <f t="shared" si="183"/>
        <v>0</v>
      </c>
      <c r="P2944">
        <v>8.1</v>
      </c>
      <c r="Q2944">
        <v>32</v>
      </c>
      <c r="R2944">
        <v>8.8000000000000007</v>
      </c>
      <c r="S2944">
        <v>17</v>
      </c>
      <c r="T2944" t="s">
        <v>2084</v>
      </c>
      <c r="U2944">
        <f>VLOOKUP(T2944,Index!$J$2:$K$1319,2,FALSE)</f>
        <v>100</v>
      </c>
      <c r="V2944" t="s">
        <v>15</v>
      </c>
      <c r="W2944">
        <f t="shared" si="181"/>
        <v>3</v>
      </c>
    </row>
    <row r="2945" spans="1:23">
      <c r="A2945" t="s">
        <v>2366</v>
      </c>
      <c r="B2945" t="s">
        <v>20</v>
      </c>
      <c r="C2945">
        <f>VLOOKUP(B2945,Index!$A$2:$B$18,2,FALSE)</f>
        <v>3</v>
      </c>
      <c r="D2945">
        <v>2008</v>
      </c>
      <c r="E2945" t="s">
        <v>21</v>
      </c>
      <c r="F2945">
        <f>VLOOKUP(E2945,Index!$D$2:$E$13,2,FALSE)</f>
        <v>5</v>
      </c>
      <c r="G2945" t="s">
        <v>588</v>
      </c>
      <c r="H2945">
        <f>VLOOKUP(G2945,Index!$G$2:$H$40,2,FALSE)</f>
        <v>37</v>
      </c>
      <c r="I2945" s="3">
        <v>380000</v>
      </c>
      <c r="J2945" s="3">
        <v>0</v>
      </c>
      <c r="K2945" s="3">
        <v>0</v>
      </c>
      <c r="L2945" s="3">
        <v>30000</v>
      </c>
      <c r="M2945" s="3">
        <f t="shared" si="180"/>
        <v>410000</v>
      </c>
      <c r="N2945" s="3">
        <f t="shared" si="182"/>
        <v>102500</v>
      </c>
      <c r="O2945" s="3">
        <f t="shared" si="183"/>
        <v>0</v>
      </c>
      <c r="P2945">
        <v>4.5</v>
      </c>
      <c r="Q2945">
        <v>12</v>
      </c>
      <c r="R2945">
        <v>5.8</v>
      </c>
      <c r="S2945">
        <v>8</v>
      </c>
      <c r="T2945" t="s">
        <v>330</v>
      </c>
      <c r="U2945">
        <f>VLOOKUP(T2945,Index!$J$2:$K$1319,2,FALSE)</f>
        <v>1174</v>
      </c>
      <c r="V2945" t="s">
        <v>15</v>
      </c>
      <c r="W2945">
        <f t="shared" si="181"/>
        <v>3</v>
      </c>
    </row>
    <row r="2946" spans="1:23">
      <c r="A2946" t="s">
        <v>2291</v>
      </c>
      <c r="B2946" t="s">
        <v>12</v>
      </c>
      <c r="C2946">
        <f>VLOOKUP(B2946,Index!$A$2:$B$18,2,FALSE)</f>
        <v>13</v>
      </c>
      <c r="D2946">
        <v>2010</v>
      </c>
      <c r="E2946" t="s">
        <v>34</v>
      </c>
      <c r="F2946">
        <f>VLOOKUP(E2946,Index!$D$2:$E$13,2,FALSE)</f>
        <v>1</v>
      </c>
      <c r="G2946" t="s">
        <v>49</v>
      </c>
      <c r="H2946">
        <f>VLOOKUP(G2946,Index!$G$2:$H$40,2,FALSE)</f>
        <v>4</v>
      </c>
      <c r="I2946" s="3">
        <v>230000</v>
      </c>
      <c r="J2946" s="3">
        <v>150000</v>
      </c>
      <c r="K2946" s="3">
        <v>0</v>
      </c>
      <c r="L2946" s="3">
        <v>40000</v>
      </c>
      <c r="M2946" s="3">
        <f t="shared" ref="M2946:M3009" si="184">SUM(I2946:L2946)</f>
        <v>420000</v>
      </c>
      <c r="N2946" s="3">
        <f t="shared" si="182"/>
        <v>105000</v>
      </c>
      <c r="O2946" s="3">
        <f t="shared" si="183"/>
        <v>0</v>
      </c>
      <c r="P2946">
        <v>5.9</v>
      </c>
      <c r="Q2946">
        <v>11</v>
      </c>
      <c r="R2946">
        <v>7</v>
      </c>
      <c r="S2946">
        <v>4</v>
      </c>
      <c r="T2946" t="s">
        <v>2154</v>
      </c>
      <c r="U2946">
        <f>VLOOKUP(T2946,Index!$J$2:$K$1319,2,FALSE)</f>
        <v>392</v>
      </c>
      <c r="V2946" t="s">
        <v>78</v>
      </c>
      <c r="W2946">
        <f t="shared" ref="W2946:W3009" si="185">IF(T2946=G2946,1,3)</f>
        <v>3</v>
      </c>
    </row>
    <row r="2947" spans="1:23">
      <c r="A2947" t="s">
        <v>2649</v>
      </c>
      <c r="B2947" t="s">
        <v>39</v>
      </c>
      <c r="C2947">
        <f>VLOOKUP(B2947,Index!$A$2:$B$18,2,FALSE)</f>
        <v>8</v>
      </c>
      <c r="D2947">
        <v>2008</v>
      </c>
      <c r="E2947" t="s">
        <v>13</v>
      </c>
      <c r="F2947">
        <f>VLOOKUP(E2947,Index!$D$2:$E$13,2,FALSE)</f>
        <v>11</v>
      </c>
      <c r="G2947" t="s">
        <v>49</v>
      </c>
      <c r="H2947">
        <f>VLOOKUP(G2947,Index!$G$2:$H$40,2,FALSE)</f>
        <v>4</v>
      </c>
      <c r="I2947" s="3">
        <v>210000</v>
      </c>
      <c r="J2947" s="3">
        <v>160000</v>
      </c>
      <c r="K2947" s="3">
        <v>0</v>
      </c>
      <c r="L2947" s="3">
        <v>50000</v>
      </c>
      <c r="M2947" s="3">
        <f t="shared" si="184"/>
        <v>420000</v>
      </c>
      <c r="N2947" s="3">
        <f t="shared" ref="N2947:N3010" si="186">AVERAGE(I2947:L2947)</f>
        <v>105000</v>
      </c>
      <c r="O2947" s="3">
        <f t="shared" ref="O2947:O3010" si="187">IF(M2947&gt;AVERAGE($M$2:$M$8064),1,0)</f>
        <v>0</v>
      </c>
      <c r="T2947" t="s">
        <v>1004</v>
      </c>
      <c r="U2947">
        <f>VLOOKUP(T2947,Index!$J$2:$K$1319,2,FALSE)</f>
        <v>979</v>
      </c>
      <c r="V2947" t="s">
        <v>61</v>
      </c>
      <c r="W2947">
        <f t="shared" si="185"/>
        <v>3</v>
      </c>
    </row>
    <row r="2948" spans="1:23">
      <c r="A2948" t="s">
        <v>2650</v>
      </c>
      <c r="B2948" t="s">
        <v>63</v>
      </c>
      <c r="C2948">
        <f>VLOOKUP(B2948,Index!$A$2:$B$18,2,FALSE)</f>
        <v>1</v>
      </c>
      <c r="D2948">
        <v>2014</v>
      </c>
      <c r="E2948" t="s">
        <v>67</v>
      </c>
      <c r="F2948">
        <f>VLOOKUP(E2948,Index!$D$2:$E$13,2,FALSE)</f>
        <v>10</v>
      </c>
      <c r="G2948" t="s">
        <v>14</v>
      </c>
      <c r="H2948">
        <f>VLOOKUP(G2948,Index!$G$2:$H$40,2,FALSE)</f>
        <v>26</v>
      </c>
      <c r="I2948" s="3">
        <v>0</v>
      </c>
      <c r="J2948" s="3">
        <v>140000</v>
      </c>
      <c r="K2948" s="3">
        <v>270000</v>
      </c>
      <c r="L2948" s="3">
        <v>10000</v>
      </c>
      <c r="M2948" s="3">
        <f t="shared" si="184"/>
        <v>420000</v>
      </c>
      <c r="N2948" s="3">
        <f t="shared" si="186"/>
        <v>105000</v>
      </c>
      <c r="O2948" s="3">
        <f t="shared" si="187"/>
        <v>0</v>
      </c>
      <c r="P2948">
        <v>7.6</v>
      </c>
      <c r="Q2948">
        <v>39</v>
      </c>
      <c r="R2948">
        <v>8.1999999999999993</v>
      </c>
      <c r="S2948">
        <v>54</v>
      </c>
      <c r="T2948" t="s">
        <v>2441</v>
      </c>
      <c r="U2948">
        <f>VLOOKUP(T2948,Index!$J$2:$K$1319,2,FALSE)</f>
        <v>705</v>
      </c>
      <c r="V2948" t="s">
        <v>78</v>
      </c>
      <c r="W2948">
        <f t="shared" si="185"/>
        <v>3</v>
      </c>
    </row>
    <row r="2949" spans="1:23">
      <c r="A2949" t="s">
        <v>1953</v>
      </c>
      <c r="B2949" t="s">
        <v>132</v>
      </c>
      <c r="C2949">
        <f>VLOOKUP(B2949,Index!$A$2:$B$18,2,FALSE)</f>
        <v>5</v>
      </c>
      <c r="D2949">
        <v>2005</v>
      </c>
      <c r="E2949" t="s">
        <v>34</v>
      </c>
      <c r="F2949">
        <f>VLOOKUP(E2949,Index!$D$2:$E$13,2,FALSE)</f>
        <v>1</v>
      </c>
      <c r="G2949" t="s">
        <v>94</v>
      </c>
      <c r="H2949">
        <f>VLOOKUP(G2949,Index!$G$2:$H$40,2,FALSE)</f>
        <v>15</v>
      </c>
      <c r="I2949" s="3">
        <v>320000</v>
      </c>
      <c r="J2949" s="3">
        <v>80000</v>
      </c>
      <c r="K2949" s="3">
        <v>0</v>
      </c>
      <c r="L2949" s="3">
        <v>10000</v>
      </c>
      <c r="M2949" s="3">
        <f t="shared" si="184"/>
        <v>410000</v>
      </c>
      <c r="N2949" s="3">
        <f t="shared" si="186"/>
        <v>102500</v>
      </c>
      <c r="O2949" s="3">
        <f t="shared" si="187"/>
        <v>0</v>
      </c>
      <c r="P2949">
        <v>6.9</v>
      </c>
      <c r="Q2949">
        <v>20</v>
      </c>
      <c r="R2949">
        <v>6.3</v>
      </c>
      <c r="S2949">
        <v>13</v>
      </c>
      <c r="T2949" t="s">
        <v>94</v>
      </c>
      <c r="U2949">
        <f>VLOOKUP(T2949,Index!$J$2:$K$1319,2,FALSE)</f>
        <v>378</v>
      </c>
      <c r="V2949" t="s">
        <v>78</v>
      </c>
      <c r="W2949">
        <f t="shared" si="185"/>
        <v>1</v>
      </c>
    </row>
    <row r="2950" spans="1:23">
      <c r="A2950" t="s">
        <v>2572</v>
      </c>
      <c r="B2950" t="s">
        <v>39</v>
      </c>
      <c r="C2950">
        <f>VLOOKUP(B2950,Index!$A$2:$B$18,2,FALSE)</f>
        <v>8</v>
      </c>
      <c r="D2950">
        <v>2007</v>
      </c>
      <c r="E2950" t="s">
        <v>221</v>
      </c>
      <c r="F2950">
        <f>VLOOKUP(E2950,Index!$D$2:$E$13,2,FALSE)</f>
        <v>12</v>
      </c>
      <c r="G2950" t="s">
        <v>180</v>
      </c>
      <c r="H2950">
        <f>VLOOKUP(G2950,Index!$G$2:$H$40,2,FALSE)</f>
        <v>20</v>
      </c>
      <c r="I2950" s="3">
        <v>200000</v>
      </c>
      <c r="J2950" s="3">
        <v>160000</v>
      </c>
      <c r="K2950" s="3">
        <v>0</v>
      </c>
      <c r="L2950" s="3">
        <v>50000</v>
      </c>
      <c r="M2950" s="3">
        <f t="shared" si="184"/>
        <v>410000</v>
      </c>
      <c r="N2950" s="3">
        <f t="shared" si="186"/>
        <v>102500</v>
      </c>
      <c r="O2950" s="3">
        <f t="shared" si="187"/>
        <v>0</v>
      </c>
      <c r="P2950">
        <v>7</v>
      </c>
      <c r="Q2950">
        <v>11</v>
      </c>
      <c r="R2950">
        <v>1.7</v>
      </c>
      <c r="S2950">
        <v>30</v>
      </c>
      <c r="T2950" t="s">
        <v>593</v>
      </c>
      <c r="U2950">
        <f>VLOOKUP(T2950,Index!$J$2:$K$1319,2,FALSE)</f>
        <v>435</v>
      </c>
      <c r="V2950" t="s">
        <v>78</v>
      </c>
      <c r="W2950">
        <f t="shared" si="185"/>
        <v>3</v>
      </c>
    </row>
    <row r="2951" spans="1:23">
      <c r="A2951" t="s">
        <v>663</v>
      </c>
      <c r="B2951" t="s">
        <v>112</v>
      </c>
      <c r="C2951">
        <f>VLOOKUP(B2951,Index!$A$2:$B$18,2,FALSE)</f>
        <v>11</v>
      </c>
      <c r="D2951">
        <v>2010</v>
      </c>
      <c r="E2951" t="s">
        <v>34</v>
      </c>
      <c r="F2951">
        <f>VLOOKUP(E2951,Index!$D$2:$E$13,2,FALSE)</f>
        <v>1</v>
      </c>
      <c r="G2951" t="s">
        <v>35</v>
      </c>
      <c r="H2951">
        <f>VLOOKUP(G2951,Index!$G$2:$H$40,2,FALSE)</f>
        <v>32</v>
      </c>
      <c r="I2951" s="3">
        <v>390000</v>
      </c>
      <c r="J2951" s="3">
        <v>0</v>
      </c>
      <c r="K2951" s="3">
        <v>0</v>
      </c>
      <c r="L2951" s="3">
        <v>30000</v>
      </c>
      <c r="M2951" s="3">
        <f t="shared" si="184"/>
        <v>420000</v>
      </c>
      <c r="N2951" s="3">
        <f t="shared" si="186"/>
        <v>105000</v>
      </c>
      <c r="O2951" s="3">
        <f t="shared" si="187"/>
        <v>0</v>
      </c>
      <c r="R2951">
        <v>6.4</v>
      </c>
      <c r="S2951">
        <v>5</v>
      </c>
      <c r="T2951" t="s">
        <v>306</v>
      </c>
      <c r="U2951">
        <f>VLOOKUP(T2951,Index!$J$2:$K$1319,2,FALSE)</f>
        <v>1259</v>
      </c>
      <c r="V2951" t="s">
        <v>15</v>
      </c>
      <c r="W2951">
        <f t="shared" si="185"/>
        <v>3</v>
      </c>
    </row>
    <row r="2952" spans="1:23">
      <c r="A2952" t="s">
        <v>2651</v>
      </c>
      <c r="B2952" t="s">
        <v>226</v>
      </c>
      <c r="C2952">
        <f>VLOOKUP(B2952,Index!$A$2:$B$18,2,FALSE)</f>
        <v>7</v>
      </c>
      <c r="D2952">
        <v>2001</v>
      </c>
      <c r="E2952" t="s">
        <v>34</v>
      </c>
      <c r="F2952">
        <f>VLOOKUP(E2952,Index!$D$2:$E$13,2,FALSE)</f>
        <v>1</v>
      </c>
      <c r="G2952" t="s">
        <v>192</v>
      </c>
      <c r="H2952">
        <f>VLOOKUP(G2952,Index!$G$2:$H$40,2,FALSE)</f>
        <v>8</v>
      </c>
      <c r="I2952" s="3">
        <v>140000</v>
      </c>
      <c r="J2952" s="3">
        <v>100000</v>
      </c>
      <c r="K2952" s="3">
        <v>160000</v>
      </c>
      <c r="L2952" s="3">
        <v>30000</v>
      </c>
      <c r="M2952" s="3">
        <f t="shared" si="184"/>
        <v>430000</v>
      </c>
      <c r="N2952" s="3">
        <f t="shared" si="186"/>
        <v>107500</v>
      </c>
      <c r="O2952" s="3">
        <f t="shared" si="187"/>
        <v>0</v>
      </c>
      <c r="P2952">
        <v>6.5</v>
      </c>
      <c r="Q2952">
        <v>14</v>
      </c>
      <c r="R2952">
        <v>6.8</v>
      </c>
      <c r="S2952">
        <v>44</v>
      </c>
      <c r="T2952" t="s">
        <v>192</v>
      </c>
      <c r="U2952">
        <f>VLOOKUP(T2952,Index!$J$2:$K$1319,2,FALSE)</f>
        <v>202</v>
      </c>
      <c r="V2952" t="s">
        <v>15</v>
      </c>
      <c r="W2952">
        <f t="shared" si="185"/>
        <v>1</v>
      </c>
    </row>
    <row r="2953" spans="1:23">
      <c r="A2953" t="s">
        <v>2652</v>
      </c>
      <c r="B2953" t="s">
        <v>39</v>
      </c>
      <c r="C2953">
        <f>VLOOKUP(B2953,Index!$A$2:$B$18,2,FALSE)</f>
        <v>8</v>
      </c>
      <c r="D2953">
        <v>2005</v>
      </c>
      <c r="E2953" t="s">
        <v>34</v>
      </c>
      <c r="F2953">
        <f>VLOOKUP(E2953,Index!$D$2:$E$13,2,FALSE)</f>
        <v>1</v>
      </c>
      <c r="G2953" t="s">
        <v>168</v>
      </c>
      <c r="H2953">
        <f>VLOOKUP(G2953,Index!$G$2:$H$40,2,FALSE)</f>
        <v>19</v>
      </c>
      <c r="I2953" s="3">
        <v>180000</v>
      </c>
      <c r="J2953" s="3">
        <v>140000</v>
      </c>
      <c r="K2953" s="3">
        <v>50000</v>
      </c>
      <c r="L2953" s="3">
        <v>50000</v>
      </c>
      <c r="M2953" s="3">
        <f t="shared" si="184"/>
        <v>420000</v>
      </c>
      <c r="N2953" s="3">
        <f t="shared" si="186"/>
        <v>105000</v>
      </c>
      <c r="O2953" s="3">
        <f t="shared" si="187"/>
        <v>0</v>
      </c>
      <c r="P2953">
        <v>7</v>
      </c>
      <c r="Q2953">
        <v>30</v>
      </c>
      <c r="R2953">
        <v>7.5</v>
      </c>
      <c r="S2953">
        <v>46</v>
      </c>
      <c r="T2953" t="s">
        <v>252</v>
      </c>
      <c r="U2953">
        <f>VLOOKUP(T2953,Index!$J$2:$K$1319,2,FALSE)</f>
        <v>646</v>
      </c>
      <c r="V2953" t="s">
        <v>37</v>
      </c>
      <c r="W2953">
        <f t="shared" si="185"/>
        <v>3</v>
      </c>
    </row>
    <row r="2954" spans="1:23">
      <c r="A2954" t="s">
        <v>436</v>
      </c>
      <c r="B2954" t="s">
        <v>12</v>
      </c>
      <c r="C2954">
        <f>VLOOKUP(B2954,Index!$A$2:$B$18,2,FALSE)</f>
        <v>13</v>
      </c>
      <c r="D2954">
        <v>2012</v>
      </c>
      <c r="E2954" t="s">
        <v>13</v>
      </c>
      <c r="F2954">
        <f>VLOOKUP(E2954,Index!$D$2:$E$13,2,FALSE)</f>
        <v>11</v>
      </c>
      <c r="G2954" t="s">
        <v>35</v>
      </c>
      <c r="H2954">
        <f>VLOOKUP(G2954,Index!$G$2:$H$40,2,FALSE)</f>
        <v>32</v>
      </c>
      <c r="I2954" s="3">
        <v>360000</v>
      </c>
      <c r="J2954" s="3">
        <v>30000</v>
      </c>
      <c r="K2954" s="3">
        <v>0</v>
      </c>
      <c r="L2954" s="3">
        <v>30000</v>
      </c>
      <c r="M2954" s="3">
        <f t="shared" si="184"/>
        <v>420000</v>
      </c>
      <c r="N2954" s="3">
        <f t="shared" si="186"/>
        <v>105000</v>
      </c>
      <c r="O2954" s="3">
        <f t="shared" si="187"/>
        <v>0</v>
      </c>
      <c r="R2954">
        <v>7.5</v>
      </c>
      <c r="S2954">
        <v>10</v>
      </c>
      <c r="T2954" t="s">
        <v>1136</v>
      </c>
      <c r="U2954">
        <f>VLOOKUP(T2954,Index!$J$2:$K$1319,2,FALSE)</f>
        <v>1256</v>
      </c>
      <c r="V2954" t="s">
        <v>15</v>
      </c>
      <c r="W2954">
        <f t="shared" si="185"/>
        <v>3</v>
      </c>
    </row>
    <row r="2955" spans="1:23">
      <c r="A2955" t="s">
        <v>1866</v>
      </c>
      <c r="B2955" t="s">
        <v>33</v>
      </c>
      <c r="C2955">
        <f>VLOOKUP(B2955,Index!$A$2:$B$18,2,FALSE)</f>
        <v>9</v>
      </c>
      <c r="D2955">
        <v>2009</v>
      </c>
      <c r="E2955" t="s">
        <v>23</v>
      </c>
      <c r="F2955">
        <f>VLOOKUP(E2955,Index!$D$2:$E$13,2,FALSE)</f>
        <v>4</v>
      </c>
      <c r="G2955" t="s">
        <v>194</v>
      </c>
      <c r="H2955">
        <f>VLOOKUP(G2955,Index!$G$2:$H$40,2,FALSE)</f>
        <v>38</v>
      </c>
      <c r="I2955" s="3">
        <v>240000</v>
      </c>
      <c r="J2955" s="3">
        <v>120000</v>
      </c>
      <c r="K2955" s="3">
        <v>0</v>
      </c>
      <c r="L2955" s="3">
        <v>60000</v>
      </c>
      <c r="M2955" s="3">
        <f t="shared" si="184"/>
        <v>420000</v>
      </c>
      <c r="N2955" s="3">
        <f t="shared" si="186"/>
        <v>105000</v>
      </c>
      <c r="O2955" s="3">
        <f t="shared" si="187"/>
        <v>0</v>
      </c>
      <c r="P2955">
        <v>7.5</v>
      </c>
      <c r="Q2955">
        <v>36</v>
      </c>
      <c r="R2955">
        <v>7.6</v>
      </c>
      <c r="S2955">
        <v>18</v>
      </c>
      <c r="T2955" t="s">
        <v>224</v>
      </c>
      <c r="U2955">
        <f>VLOOKUP(T2955,Index!$J$2:$K$1319,2,FALSE)</f>
        <v>1194</v>
      </c>
      <c r="V2955" t="s">
        <v>78</v>
      </c>
      <c r="W2955">
        <f t="shared" si="185"/>
        <v>3</v>
      </c>
    </row>
    <row r="2956" spans="1:23">
      <c r="A2956" t="s">
        <v>1149</v>
      </c>
      <c r="B2956" t="s">
        <v>97</v>
      </c>
      <c r="C2956">
        <f>VLOOKUP(B2956,Index!$A$2:$B$18,2,FALSE)</f>
        <v>16</v>
      </c>
      <c r="D2956">
        <v>2006</v>
      </c>
      <c r="E2956" t="s">
        <v>48</v>
      </c>
      <c r="F2956">
        <f>VLOOKUP(E2956,Index!$D$2:$E$13,2,FALSE)</f>
        <v>9</v>
      </c>
      <c r="G2956" t="s">
        <v>94</v>
      </c>
      <c r="H2956">
        <f>VLOOKUP(G2956,Index!$G$2:$H$40,2,FALSE)</f>
        <v>15</v>
      </c>
      <c r="I2956" s="3">
        <v>310000</v>
      </c>
      <c r="J2956" s="3">
        <v>90000</v>
      </c>
      <c r="K2956" s="3">
        <v>0</v>
      </c>
      <c r="L2956" s="3">
        <v>10000</v>
      </c>
      <c r="M2956" s="3">
        <f t="shared" si="184"/>
        <v>410000</v>
      </c>
      <c r="N2956" s="3">
        <f t="shared" si="186"/>
        <v>102500</v>
      </c>
      <c r="O2956" s="3">
        <f t="shared" si="187"/>
        <v>0</v>
      </c>
      <c r="P2956">
        <v>7.7</v>
      </c>
      <c r="Q2956">
        <v>65</v>
      </c>
      <c r="R2956">
        <v>8</v>
      </c>
      <c r="S2956">
        <v>51</v>
      </c>
      <c r="T2956" t="s">
        <v>491</v>
      </c>
      <c r="U2956">
        <f>VLOOKUP(T2956,Index!$J$2:$K$1319,2,FALSE)</f>
        <v>261</v>
      </c>
      <c r="V2956" t="s">
        <v>37</v>
      </c>
      <c r="W2956">
        <f t="shared" si="185"/>
        <v>3</v>
      </c>
    </row>
    <row r="2957" spans="1:23">
      <c r="A2957" t="s">
        <v>2223</v>
      </c>
      <c r="B2957" t="s">
        <v>28</v>
      </c>
      <c r="C2957">
        <f>VLOOKUP(B2957,Index!$A$2:$B$18,2,FALSE)</f>
        <v>15</v>
      </c>
      <c r="D2957">
        <v>2012</v>
      </c>
      <c r="E2957" t="s">
        <v>48</v>
      </c>
      <c r="F2957">
        <f>VLOOKUP(E2957,Index!$D$2:$E$13,2,FALSE)</f>
        <v>9</v>
      </c>
      <c r="G2957" t="s">
        <v>35</v>
      </c>
      <c r="H2957">
        <f>VLOOKUP(G2957,Index!$G$2:$H$40,2,FALSE)</f>
        <v>32</v>
      </c>
      <c r="I2957" s="3">
        <v>210000</v>
      </c>
      <c r="J2957" s="3">
        <v>170000</v>
      </c>
      <c r="K2957" s="3">
        <v>0</v>
      </c>
      <c r="L2957" s="3">
        <v>40000</v>
      </c>
      <c r="M2957" s="3">
        <f t="shared" si="184"/>
        <v>420000</v>
      </c>
      <c r="N2957" s="3">
        <f t="shared" si="186"/>
        <v>105000</v>
      </c>
      <c r="O2957" s="3">
        <f t="shared" si="187"/>
        <v>0</v>
      </c>
      <c r="P2957">
        <v>7.6</v>
      </c>
      <c r="Q2957">
        <v>59</v>
      </c>
      <c r="R2957">
        <v>8.1999999999999993</v>
      </c>
      <c r="S2957">
        <v>319</v>
      </c>
      <c r="T2957" t="s">
        <v>2224</v>
      </c>
      <c r="U2957">
        <f>VLOOKUP(T2957,Index!$J$2:$K$1319,2,FALSE)</f>
        <v>1291</v>
      </c>
      <c r="V2957" t="s">
        <v>37</v>
      </c>
      <c r="W2957">
        <f t="shared" si="185"/>
        <v>3</v>
      </c>
    </row>
    <row r="2958" spans="1:23">
      <c r="A2958" t="s">
        <v>2653</v>
      </c>
      <c r="B2958" t="s">
        <v>130</v>
      </c>
      <c r="C2958">
        <f>VLOOKUP(B2958,Index!$A$2:$B$18,2,FALSE)</f>
        <v>14</v>
      </c>
      <c r="D2958">
        <v>2016</v>
      </c>
      <c r="E2958" t="s">
        <v>90</v>
      </c>
      <c r="F2958">
        <f>VLOOKUP(E2958,Index!$D$2:$E$13,2,FALSE)</f>
        <v>8</v>
      </c>
      <c r="G2958" t="s">
        <v>14</v>
      </c>
      <c r="H2958">
        <f>VLOOKUP(G2958,Index!$G$2:$H$40,2,FALSE)</f>
        <v>26</v>
      </c>
      <c r="I2958" s="3">
        <v>200000</v>
      </c>
      <c r="J2958" s="3">
        <v>140000</v>
      </c>
      <c r="K2958" s="3">
        <v>50000</v>
      </c>
      <c r="L2958" s="3">
        <v>30000</v>
      </c>
      <c r="M2958" s="3">
        <f t="shared" si="184"/>
        <v>420000</v>
      </c>
      <c r="N2958" s="3">
        <f t="shared" si="186"/>
        <v>105000</v>
      </c>
      <c r="O2958" s="3">
        <f t="shared" si="187"/>
        <v>0</v>
      </c>
      <c r="P2958">
        <v>7.5</v>
      </c>
      <c r="Q2958">
        <v>72</v>
      </c>
      <c r="R2958">
        <v>6.8</v>
      </c>
      <c r="S2958">
        <v>208</v>
      </c>
      <c r="T2958" t="s">
        <v>2654</v>
      </c>
      <c r="U2958">
        <f>VLOOKUP(T2958,Index!$J$2:$K$1319,2,FALSE)</f>
        <v>812</v>
      </c>
      <c r="V2958" t="s">
        <v>15</v>
      </c>
      <c r="W2958">
        <f t="shared" si="185"/>
        <v>3</v>
      </c>
    </row>
    <row r="2959" spans="1:23">
      <c r="A2959" t="s">
        <v>2655</v>
      </c>
      <c r="B2959" t="s">
        <v>20</v>
      </c>
      <c r="C2959">
        <f>VLOOKUP(B2959,Index!$A$2:$B$18,2,FALSE)</f>
        <v>3</v>
      </c>
      <c r="D2959">
        <v>2008</v>
      </c>
      <c r="E2959" t="s">
        <v>90</v>
      </c>
      <c r="F2959">
        <f>VLOOKUP(E2959,Index!$D$2:$E$13,2,FALSE)</f>
        <v>8</v>
      </c>
      <c r="G2959" t="s">
        <v>173</v>
      </c>
      <c r="H2959">
        <f>VLOOKUP(G2959,Index!$G$2:$H$40,2,FALSE)</f>
        <v>31</v>
      </c>
      <c r="I2959" s="3">
        <v>220000</v>
      </c>
      <c r="J2959" s="3">
        <v>20000</v>
      </c>
      <c r="K2959" s="3">
        <v>160000</v>
      </c>
      <c r="L2959" s="3">
        <v>20000</v>
      </c>
      <c r="M2959" s="3">
        <f t="shared" si="184"/>
        <v>420000</v>
      </c>
      <c r="N2959" s="3">
        <f t="shared" si="186"/>
        <v>105000</v>
      </c>
      <c r="O2959" s="3">
        <f t="shared" si="187"/>
        <v>0</v>
      </c>
      <c r="P2959">
        <v>7.4</v>
      </c>
      <c r="Q2959">
        <v>35</v>
      </c>
      <c r="R2959">
        <v>6.8</v>
      </c>
      <c r="S2959">
        <v>12</v>
      </c>
      <c r="T2959" t="s">
        <v>817</v>
      </c>
      <c r="U2959">
        <f>VLOOKUP(T2959,Index!$J$2:$K$1319,2,FALSE)</f>
        <v>1188</v>
      </c>
      <c r="V2959" t="s">
        <v>61</v>
      </c>
      <c r="W2959">
        <f t="shared" si="185"/>
        <v>3</v>
      </c>
    </row>
    <row r="2960" spans="1:23">
      <c r="A2960" t="s">
        <v>2034</v>
      </c>
      <c r="B2960" t="s">
        <v>28</v>
      </c>
      <c r="C2960">
        <f>VLOOKUP(B2960,Index!$A$2:$B$18,2,FALSE)</f>
        <v>15</v>
      </c>
      <c r="D2960">
        <v>2010</v>
      </c>
      <c r="E2960" t="s">
        <v>48</v>
      </c>
      <c r="F2960">
        <f>VLOOKUP(E2960,Index!$D$2:$E$13,2,FALSE)</f>
        <v>9</v>
      </c>
      <c r="G2960" t="s">
        <v>407</v>
      </c>
      <c r="H2960">
        <f>VLOOKUP(G2960,Index!$G$2:$H$40,2,FALSE)</f>
        <v>29</v>
      </c>
      <c r="I2960" s="3">
        <v>190000</v>
      </c>
      <c r="J2960" s="3">
        <v>160000</v>
      </c>
      <c r="K2960" s="3">
        <v>30000</v>
      </c>
      <c r="L2960" s="3">
        <v>40000</v>
      </c>
      <c r="M2960" s="3">
        <f t="shared" si="184"/>
        <v>420000</v>
      </c>
      <c r="N2960" s="3">
        <f t="shared" si="186"/>
        <v>105000</v>
      </c>
      <c r="O2960" s="3">
        <f t="shared" si="187"/>
        <v>0</v>
      </c>
      <c r="P2960">
        <v>8.4</v>
      </c>
      <c r="Q2960">
        <v>70</v>
      </c>
      <c r="R2960">
        <v>8.4</v>
      </c>
      <c r="S2960">
        <v>182</v>
      </c>
      <c r="T2960" t="s">
        <v>1011</v>
      </c>
      <c r="U2960">
        <f>VLOOKUP(T2960,Index!$J$2:$K$1319,2,FALSE)</f>
        <v>879</v>
      </c>
      <c r="V2960" t="s">
        <v>37</v>
      </c>
      <c r="W2960">
        <f t="shared" si="185"/>
        <v>3</v>
      </c>
    </row>
    <row r="2961" spans="1:23">
      <c r="A2961" t="s">
        <v>2656</v>
      </c>
      <c r="B2961" t="s">
        <v>33</v>
      </c>
      <c r="C2961">
        <f>VLOOKUP(B2961,Index!$A$2:$B$18,2,FALSE)</f>
        <v>9</v>
      </c>
      <c r="D2961">
        <v>2010</v>
      </c>
      <c r="E2961" t="s">
        <v>34</v>
      </c>
      <c r="F2961">
        <f>VLOOKUP(E2961,Index!$D$2:$E$13,2,FALSE)</f>
        <v>1</v>
      </c>
      <c r="G2961" t="s">
        <v>402</v>
      </c>
      <c r="H2961">
        <f>VLOOKUP(G2961,Index!$G$2:$H$40,2,FALSE)</f>
        <v>13</v>
      </c>
      <c r="I2961" s="3">
        <v>270000</v>
      </c>
      <c r="J2961" s="3">
        <v>90000</v>
      </c>
      <c r="K2961" s="3">
        <v>0</v>
      </c>
      <c r="L2961" s="3">
        <v>50000</v>
      </c>
      <c r="M2961" s="3">
        <f t="shared" si="184"/>
        <v>410000</v>
      </c>
      <c r="N2961" s="3">
        <f t="shared" si="186"/>
        <v>102500</v>
      </c>
      <c r="O2961" s="3">
        <f t="shared" si="187"/>
        <v>0</v>
      </c>
      <c r="P2961">
        <v>5.8</v>
      </c>
      <c r="Q2961">
        <v>47</v>
      </c>
      <c r="R2961">
        <v>6.2</v>
      </c>
      <c r="S2961">
        <v>28</v>
      </c>
      <c r="T2961" t="s">
        <v>2657</v>
      </c>
      <c r="U2961">
        <f>VLOOKUP(T2961,Index!$J$2:$K$1319,2,FALSE)</f>
        <v>900</v>
      </c>
      <c r="V2961" t="s">
        <v>61</v>
      </c>
      <c r="W2961">
        <f t="shared" si="185"/>
        <v>3</v>
      </c>
    </row>
    <row r="2962" spans="1:23">
      <c r="A2962" t="s">
        <v>1776</v>
      </c>
      <c r="B2962" t="s">
        <v>39</v>
      </c>
      <c r="C2962">
        <f>VLOOKUP(B2962,Index!$A$2:$B$18,2,FALSE)</f>
        <v>8</v>
      </c>
      <c r="D2962">
        <v>2007</v>
      </c>
      <c r="E2962" t="s">
        <v>34</v>
      </c>
      <c r="F2962">
        <f>VLOOKUP(E2962,Index!$D$2:$E$13,2,FALSE)</f>
        <v>1</v>
      </c>
      <c r="G2962" t="s">
        <v>402</v>
      </c>
      <c r="H2962">
        <f>VLOOKUP(G2962,Index!$G$2:$H$40,2,FALSE)</f>
        <v>13</v>
      </c>
      <c r="I2962" s="3">
        <v>200000</v>
      </c>
      <c r="J2962" s="3">
        <v>160000</v>
      </c>
      <c r="K2962" s="3">
        <v>0</v>
      </c>
      <c r="L2962" s="3">
        <v>50000</v>
      </c>
      <c r="M2962" s="3">
        <f t="shared" si="184"/>
        <v>410000</v>
      </c>
      <c r="N2962" s="3">
        <f t="shared" si="186"/>
        <v>102500</v>
      </c>
      <c r="O2962" s="3">
        <f t="shared" si="187"/>
        <v>0</v>
      </c>
      <c r="P2962">
        <v>5.4</v>
      </c>
      <c r="Q2962">
        <v>10</v>
      </c>
      <c r="R2962">
        <v>7</v>
      </c>
      <c r="S2962">
        <v>10</v>
      </c>
      <c r="T2962" t="s">
        <v>370</v>
      </c>
      <c r="U2962">
        <f>VLOOKUP(T2962,Index!$J$2:$K$1319,2,FALSE)</f>
        <v>394</v>
      </c>
      <c r="V2962" t="s">
        <v>61</v>
      </c>
      <c r="W2962">
        <f t="shared" si="185"/>
        <v>3</v>
      </c>
    </row>
    <row r="2963" spans="1:23">
      <c r="A2963" t="s">
        <v>2658</v>
      </c>
      <c r="B2963" t="s">
        <v>226</v>
      </c>
      <c r="C2963">
        <f>VLOOKUP(B2963,Index!$A$2:$B$18,2,FALSE)</f>
        <v>7</v>
      </c>
      <c r="D2963">
        <v>2000</v>
      </c>
      <c r="E2963" t="s">
        <v>187</v>
      </c>
      <c r="F2963">
        <f>VLOOKUP(E2963,Index!$D$2:$E$13,2,FALSE)</f>
        <v>2</v>
      </c>
      <c r="G2963" t="s">
        <v>192</v>
      </c>
      <c r="H2963">
        <f>VLOOKUP(G2963,Index!$G$2:$H$40,2,FALSE)</f>
        <v>8</v>
      </c>
      <c r="I2963" s="3">
        <v>170000</v>
      </c>
      <c r="J2963" s="3">
        <v>120000</v>
      </c>
      <c r="K2963" s="3">
        <v>100000</v>
      </c>
      <c r="L2963" s="3">
        <v>30000</v>
      </c>
      <c r="M2963" s="3">
        <f t="shared" si="184"/>
        <v>420000</v>
      </c>
      <c r="N2963" s="3">
        <f t="shared" si="186"/>
        <v>105000</v>
      </c>
      <c r="O2963" s="3">
        <f t="shared" si="187"/>
        <v>0</v>
      </c>
      <c r="P2963">
        <v>7.6</v>
      </c>
      <c r="Q2963">
        <v>10</v>
      </c>
      <c r="R2963">
        <v>8.8000000000000007</v>
      </c>
      <c r="S2963">
        <v>29</v>
      </c>
      <c r="T2963" t="s">
        <v>192</v>
      </c>
      <c r="U2963">
        <f>VLOOKUP(T2963,Index!$J$2:$K$1319,2,FALSE)</f>
        <v>202</v>
      </c>
      <c r="V2963" t="s">
        <v>15</v>
      </c>
      <c r="W2963">
        <f t="shared" si="185"/>
        <v>1</v>
      </c>
    </row>
    <row r="2964" spans="1:23">
      <c r="A2964" t="s">
        <v>1620</v>
      </c>
      <c r="B2964" t="s">
        <v>28</v>
      </c>
      <c r="C2964">
        <f>VLOOKUP(B2964,Index!$A$2:$B$18,2,FALSE)</f>
        <v>15</v>
      </c>
      <c r="D2964">
        <v>2006</v>
      </c>
      <c r="E2964" t="s">
        <v>67</v>
      </c>
      <c r="F2964">
        <f>VLOOKUP(E2964,Index!$D$2:$E$13,2,FALSE)</f>
        <v>10</v>
      </c>
      <c r="G2964" t="s">
        <v>77</v>
      </c>
      <c r="H2964">
        <f>VLOOKUP(G2964,Index!$G$2:$H$40,2,FALSE)</f>
        <v>35</v>
      </c>
      <c r="I2964" s="3">
        <v>360000</v>
      </c>
      <c r="J2964" s="3">
        <v>20000</v>
      </c>
      <c r="K2964" s="3">
        <v>0</v>
      </c>
      <c r="L2964" s="3">
        <v>30000</v>
      </c>
      <c r="M2964" s="3">
        <f t="shared" si="184"/>
        <v>410000</v>
      </c>
      <c r="N2964" s="3">
        <f t="shared" si="186"/>
        <v>102500</v>
      </c>
      <c r="O2964" s="3">
        <f t="shared" si="187"/>
        <v>0</v>
      </c>
      <c r="P2964">
        <v>6.6</v>
      </c>
      <c r="Q2964">
        <v>58</v>
      </c>
      <c r="R2964">
        <v>7.9</v>
      </c>
      <c r="S2964">
        <v>53</v>
      </c>
      <c r="T2964" t="s">
        <v>77</v>
      </c>
      <c r="U2964">
        <f>VLOOKUP(T2964,Index!$J$2:$K$1319,2,FALSE)</f>
        <v>1199</v>
      </c>
      <c r="V2964" t="s">
        <v>61</v>
      </c>
      <c r="W2964">
        <f t="shared" si="185"/>
        <v>1</v>
      </c>
    </row>
    <row r="2965" spans="1:23">
      <c r="A2965" t="s">
        <v>2659</v>
      </c>
      <c r="B2965" t="s">
        <v>39</v>
      </c>
      <c r="C2965">
        <f>VLOOKUP(B2965,Index!$A$2:$B$18,2,FALSE)</f>
        <v>8</v>
      </c>
      <c r="D2965">
        <v>2004</v>
      </c>
      <c r="E2965" t="s">
        <v>34</v>
      </c>
      <c r="F2965">
        <f>VLOOKUP(E2965,Index!$D$2:$E$13,2,FALSE)</f>
        <v>1</v>
      </c>
      <c r="G2965" t="s">
        <v>561</v>
      </c>
      <c r="H2965">
        <f>VLOOKUP(G2965,Index!$G$2:$H$40,2,FALSE)</f>
        <v>24</v>
      </c>
      <c r="I2965" s="3">
        <v>200000</v>
      </c>
      <c r="J2965" s="3">
        <v>160000</v>
      </c>
      <c r="K2965" s="3">
        <v>0</v>
      </c>
      <c r="L2965" s="3">
        <v>50000</v>
      </c>
      <c r="M2965" s="3">
        <f t="shared" si="184"/>
        <v>410000</v>
      </c>
      <c r="N2965" s="3">
        <f t="shared" si="186"/>
        <v>102500</v>
      </c>
      <c r="O2965" s="3">
        <f t="shared" si="187"/>
        <v>0</v>
      </c>
      <c r="P2965">
        <v>7.7</v>
      </c>
      <c r="Q2965">
        <v>47</v>
      </c>
      <c r="R2965">
        <v>8.9</v>
      </c>
      <c r="S2965">
        <v>40</v>
      </c>
      <c r="T2965" t="s">
        <v>2660</v>
      </c>
      <c r="U2965">
        <f>VLOOKUP(T2965,Index!$J$2:$K$1319,2,FALSE)</f>
        <v>1107</v>
      </c>
      <c r="V2965" t="s">
        <v>37</v>
      </c>
      <c r="W2965">
        <f t="shared" si="185"/>
        <v>3</v>
      </c>
    </row>
    <row r="2966" spans="1:23">
      <c r="A2966" t="s">
        <v>2661</v>
      </c>
      <c r="B2966" t="s">
        <v>97</v>
      </c>
      <c r="C2966">
        <f>VLOOKUP(B2966,Index!$A$2:$B$18,2,FALSE)</f>
        <v>16</v>
      </c>
      <c r="D2966">
        <v>2001</v>
      </c>
      <c r="E2966" t="s">
        <v>67</v>
      </c>
      <c r="F2966">
        <f>VLOOKUP(E2966,Index!$D$2:$E$13,2,FALSE)</f>
        <v>10</v>
      </c>
      <c r="G2966" t="s">
        <v>180</v>
      </c>
      <c r="H2966">
        <f>VLOOKUP(G2966,Index!$G$2:$H$40,2,FALSE)</f>
        <v>20</v>
      </c>
      <c r="I2966" s="3">
        <v>300000</v>
      </c>
      <c r="J2966" s="3">
        <v>100000</v>
      </c>
      <c r="K2966" s="3">
        <v>0</v>
      </c>
      <c r="L2966" s="3">
        <v>20000</v>
      </c>
      <c r="M2966" s="3">
        <f t="shared" si="184"/>
        <v>420000</v>
      </c>
      <c r="N2966" s="3">
        <f t="shared" si="186"/>
        <v>105000</v>
      </c>
      <c r="O2966" s="3">
        <f t="shared" si="187"/>
        <v>0</v>
      </c>
      <c r="P2966">
        <v>7.6</v>
      </c>
      <c r="Q2966">
        <v>22</v>
      </c>
      <c r="T2966" t="s">
        <v>1893</v>
      </c>
      <c r="U2966">
        <f>VLOOKUP(T2966,Index!$J$2:$K$1319,2,FALSE)</f>
        <v>1008</v>
      </c>
      <c r="V2966" t="s">
        <v>61</v>
      </c>
      <c r="W2966">
        <f t="shared" si="185"/>
        <v>3</v>
      </c>
    </row>
    <row r="2967" spans="1:23">
      <c r="A2967" t="s">
        <v>2662</v>
      </c>
      <c r="B2967" t="s">
        <v>130</v>
      </c>
      <c r="C2967">
        <f>VLOOKUP(B2967,Index!$A$2:$B$18,2,FALSE)</f>
        <v>14</v>
      </c>
      <c r="D2967">
        <v>2015</v>
      </c>
      <c r="E2967" t="s">
        <v>23</v>
      </c>
      <c r="F2967">
        <f>VLOOKUP(E2967,Index!$D$2:$E$13,2,FALSE)</f>
        <v>4</v>
      </c>
      <c r="G2967" t="s">
        <v>14</v>
      </c>
      <c r="H2967">
        <f>VLOOKUP(G2967,Index!$G$2:$H$40,2,FALSE)</f>
        <v>26</v>
      </c>
      <c r="I2967" s="3">
        <v>190000</v>
      </c>
      <c r="J2967" s="3">
        <v>110000</v>
      </c>
      <c r="K2967" s="3">
        <v>90000</v>
      </c>
      <c r="L2967" s="3">
        <v>30000</v>
      </c>
      <c r="M2967" s="3">
        <f t="shared" si="184"/>
        <v>420000</v>
      </c>
      <c r="N2967" s="3">
        <f t="shared" si="186"/>
        <v>105000</v>
      </c>
      <c r="O2967" s="3">
        <f t="shared" si="187"/>
        <v>0</v>
      </c>
      <c r="P2967">
        <v>4.5999999999999996</v>
      </c>
      <c r="Q2967">
        <v>20</v>
      </c>
      <c r="R2967">
        <v>4.4000000000000004</v>
      </c>
      <c r="S2967">
        <v>173</v>
      </c>
      <c r="T2967" t="s">
        <v>732</v>
      </c>
      <c r="U2967">
        <f>VLOOKUP(T2967,Index!$J$2:$K$1319,2,FALSE)</f>
        <v>814</v>
      </c>
      <c r="V2967" t="s">
        <v>15</v>
      </c>
      <c r="W2967">
        <f t="shared" si="185"/>
        <v>3</v>
      </c>
    </row>
    <row r="2968" spans="1:23">
      <c r="A2968" t="s">
        <v>2663</v>
      </c>
      <c r="B2968" t="s">
        <v>39</v>
      </c>
      <c r="C2968">
        <f>VLOOKUP(B2968,Index!$A$2:$B$18,2,FALSE)</f>
        <v>8</v>
      </c>
      <c r="D2968">
        <v>2003</v>
      </c>
      <c r="E2968" t="s">
        <v>67</v>
      </c>
      <c r="F2968">
        <f>VLOOKUP(E2968,Index!$D$2:$E$13,2,FALSE)</f>
        <v>10</v>
      </c>
      <c r="G2968" t="s">
        <v>168</v>
      </c>
      <c r="H2968">
        <f>VLOOKUP(G2968,Index!$G$2:$H$40,2,FALSE)</f>
        <v>19</v>
      </c>
      <c r="I2968" s="3">
        <v>150000</v>
      </c>
      <c r="J2968" s="3">
        <v>120000</v>
      </c>
      <c r="K2968" s="3">
        <v>110000</v>
      </c>
      <c r="L2968" s="3">
        <v>40000</v>
      </c>
      <c r="M2968" s="3">
        <f t="shared" si="184"/>
        <v>420000</v>
      </c>
      <c r="N2968" s="3">
        <f t="shared" si="186"/>
        <v>105000</v>
      </c>
      <c r="O2968" s="3">
        <f t="shared" si="187"/>
        <v>0</v>
      </c>
      <c r="P2968">
        <v>8.1999999999999993</v>
      </c>
      <c r="Q2968">
        <v>33</v>
      </c>
      <c r="R2968">
        <v>8.9</v>
      </c>
      <c r="S2968">
        <v>65</v>
      </c>
      <c r="T2968" t="s">
        <v>169</v>
      </c>
      <c r="U2968">
        <f>VLOOKUP(T2968,Index!$J$2:$K$1319,2,FALSE)</f>
        <v>628</v>
      </c>
      <c r="V2968" t="s">
        <v>37</v>
      </c>
      <c r="W2968">
        <f t="shared" si="185"/>
        <v>3</v>
      </c>
    </row>
    <row r="2969" spans="1:23">
      <c r="A2969" t="s">
        <v>346</v>
      </c>
      <c r="B2969" t="s">
        <v>65</v>
      </c>
      <c r="C2969">
        <f>VLOOKUP(B2969,Index!$A$2:$B$18,2,FALSE)</f>
        <v>10</v>
      </c>
      <c r="D2969">
        <v>2013</v>
      </c>
      <c r="E2969" t="s">
        <v>23</v>
      </c>
      <c r="F2969">
        <f>VLOOKUP(E2969,Index!$D$2:$E$13,2,FALSE)</f>
        <v>4</v>
      </c>
      <c r="G2969" t="s">
        <v>77</v>
      </c>
      <c r="H2969">
        <f>VLOOKUP(G2969,Index!$G$2:$H$40,2,FALSE)</f>
        <v>35</v>
      </c>
      <c r="I2969" s="3">
        <v>190000</v>
      </c>
      <c r="J2969" s="3">
        <v>160000</v>
      </c>
      <c r="K2969" s="3">
        <v>0</v>
      </c>
      <c r="L2969" s="3">
        <v>70000</v>
      </c>
      <c r="M2969" s="3">
        <f t="shared" si="184"/>
        <v>420000</v>
      </c>
      <c r="N2969" s="3">
        <f t="shared" si="186"/>
        <v>105000</v>
      </c>
      <c r="O2969" s="3">
        <f t="shared" si="187"/>
        <v>0</v>
      </c>
      <c r="P2969">
        <v>7.5</v>
      </c>
      <c r="Q2969">
        <v>4</v>
      </c>
      <c r="R2969">
        <v>5.5</v>
      </c>
      <c r="S2969">
        <v>51</v>
      </c>
      <c r="T2969" t="s">
        <v>77</v>
      </c>
      <c r="U2969">
        <f>VLOOKUP(T2969,Index!$J$2:$K$1319,2,FALSE)</f>
        <v>1199</v>
      </c>
      <c r="V2969" t="s">
        <v>78</v>
      </c>
      <c r="W2969">
        <f t="shared" si="185"/>
        <v>1</v>
      </c>
    </row>
    <row r="2970" spans="1:23">
      <c r="A2970" t="s">
        <v>2664</v>
      </c>
      <c r="B2970" t="s">
        <v>39</v>
      </c>
      <c r="C2970">
        <f>VLOOKUP(B2970,Index!$A$2:$B$18,2,FALSE)</f>
        <v>8</v>
      </c>
      <c r="D2970">
        <v>2003</v>
      </c>
      <c r="E2970" t="s">
        <v>13</v>
      </c>
      <c r="F2970">
        <f>VLOOKUP(E2970,Index!$D$2:$E$13,2,FALSE)</f>
        <v>11</v>
      </c>
      <c r="G2970" t="s">
        <v>45</v>
      </c>
      <c r="H2970">
        <f>VLOOKUP(G2970,Index!$G$2:$H$40,2,FALSE)</f>
        <v>30</v>
      </c>
      <c r="I2970" s="3">
        <v>200000</v>
      </c>
      <c r="J2970" s="3">
        <v>160000</v>
      </c>
      <c r="K2970" s="3">
        <v>0</v>
      </c>
      <c r="L2970" s="3">
        <v>50000</v>
      </c>
      <c r="M2970" s="3">
        <f t="shared" si="184"/>
        <v>410000</v>
      </c>
      <c r="N2970" s="3">
        <f t="shared" si="186"/>
        <v>102500</v>
      </c>
      <c r="O2970" s="3">
        <f t="shared" si="187"/>
        <v>0</v>
      </c>
      <c r="P2970">
        <v>6.5</v>
      </c>
      <c r="Q2970">
        <v>25</v>
      </c>
      <c r="R2970">
        <v>8.6999999999999993</v>
      </c>
      <c r="S2970">
        <v>6</v>
      </c>
      <c r="T2970" t="s">
        <v>1407</v>
      </c>
      <c r="U2970">
        <f>VLOOKUP(T2970,Index!$J$2:$K$1319,2,FALSE)</f>
        <v>28</v>
      </c>
      <c r="V2970" t="s">
        <v>15</v>
      </c>
      <c r="W2970">
        <f t="shared" si="185"/>
        <v>3</v>
      </c>
    </row>
    <row r="2971" spans="1:23">
      <c r="A2971" t="s">
        <v>2665</v>
      </c>
      <c r="B2971" t="s">
        <v>28</v>
      </c>
      <c r="C2971">
        <f>VLOOKUP(B2971,Index!$A$2:$B$18,2,FALSE)</f>
        <v>15</v>
      </c>
      <c r="D2971">
        <v>2005</v>
      </c>
      <c r="E2971" t="s">
        <v>34</v>
      </c>
      <c r="F2971">
        <f>VLOOKUP(E2971,Index!$D$2:$E$13,2,FALSE)</f>
        <v>1</v>
      </c>
      <c r="G2971" t="s">
        <v>407</v>
      </c>
      <c r="H2971">
        <f>VLOOKUP(G2971,Index!$G$2:$H$40,2,FALSE)</f>
        <v>29</v>
      </c>
      <c r="I2971" s="3">
        <v>360000</v>
      </c>
      <c r="J2971" s="3">
        <v>20000</v>
      </c>
      <c r="K2971" s="3">
        <v>0</v>
      </c>
      <c r="L2971" s="3">
        <v>30000</v>
      </c>
      <c r="M2971" s="3">
        <f t="shared" si="184"/>
        <v>410000</v>
      </c>
      <c r="N2971" s="3">
        <f t="shared" si="186"/>
        <v>102500</v>
      </c>
      <c r="O2971" s="3">
        <f t="shared" si="187"/>
        <v>0</v>
      </c>
      <c r="P2971">
        <v>8.1</v>
      </c>
      <c r="Q2971">
        <v>72</v>
      </c>
      <c r="R2971">
        <v>8.1999999999999993</v>
      </c>
      <c r="S2971">
        <v>146</v>
      </c>
      <c r="T2971" t="s">
        <v>445</v>
      </c>
      <c r="U2971">
        <f>VLOOKUP(T2971,Index!$J$2:$K$1319,2,FALSE)</f>
        <v>754</v>
      </c>
      <c r="V2971" t="s">
        <v>37</v>
      </c>
      <c r="W2971">
        <f t="shared" si="185"/>
        <v>3</v>
      </c>
    </row>
    <row r="2972" spans="1:23">
      <c r="A2972" t="s">
        <v>1442</v>
      </c>
      <c r="B2972" t="s">
        <v>20</v>
      </c>
      <c r="C2972">
        <f>VLOOKUP(B2972,Index!$A$2:$B$18,2,FALSE)</f>
        <v>3</v>
      </c>
      <c r="D2972">
        <v>2010</v>
      </c>
      <c r="E2972" t="s">
        <v>23</v>
      </c>
      <c r="F2972">
        <f>VLOOKUP(E2972,Index!$D$2:$E$13,2,FALSE)</f>
        <v>4</v>
      </c>
      <c r="G2972" t="s">
        <v>429</v>
      </c>
      <c r="H2972">
        <f>VLOOKUP(G2972,Index!$G$2:$H$40,2,FALSE)</f>
        <v>34</v>
      </c>
      <c r="I2972" s="3">
        <v>390000</v>
      </c>
      <c r="J2972" s="3">
        <v>0</v>
      </c>
      <c r="K2972" s="3">
        <v>0</v>
      </c>
      <c r="L2972" s="3">
        <v>30000</v>
      </c>
      <c r="M2972" s="3">
        <f t="shared" si="184"/>
        <v>420000</v>
      </c>
      <c r="N2972" s="3">
        <f t="shared" si="186"/>
        <v>105000</v>
      </c>
      <c r="O2972" s="3">
        <f t="shared" si="187"/>
        <v>0</v>
      </c>
      <c r="T2972" t="s">
        <v>429</v>
      </c>
      <c r="U2972">
        <f>VLOOKUP(T2972,Index!$J$2:$K$1319,2,FALSE)</f>
        <v>1158</v>
      </c>
      <c r="V2972" t="s">
        <v>15</v>
      </c>
      <c r="W2972">
        <f t="shared" si="185"/>
        <v>1</v>
      </c>
    </row>
    <row r="2973" spans="1:23">
      <c r="A2973" t="s">
        <v>578</v>
      </c>
      <c r="B2973" t="s">
        <v>39</v>
      </c>
      <c r="C2973">
        <f>VLOOKUP(B2973,Index!$A$2:$B$18,2,FALSE)</f>
        <v>8</v>
      </c>
      <c r="D2973">
        <v>2010</v>
      </c>
      <c r="E2973" t="s">
        <v>13</v>
      </c>
      <c r="F2973">
        <f>VLOOKUP(E2973,Index!$D$2:$E$13,2,FALSE)</f>
        <v>11</v>
      </c>
      <c r="G2973" t="s">
        <v>168</v>
      </c>
      <c r="H2973">
        <f>VLOOKUP(G2973,Index!$G$2:$H$40,2,FALSE)</f>
        <v>19</v>
      </c>
      <c r="I2973" s="3">
        <v>40000</v>
      </c>
      <c r="J2973" s="3">
        <v>210000</v>
      </c>
      <c r="K2973" s="3">
        <v>50000</v>
      </c>
      <c r="L2973" s="3">
        <v>110000</v>
      </c>
      <c r="M2973" s="3">
        <f t="shared" si="184"/>
        <v>410000</v>
      </c>
      <c r="N2973" s="3">
        <f t="shared" si="186"/>
        <v>102500</v>
      </c>
      <c r="O2973" s="3">
        <f t="shared" si="187"/>
        <v>0</v>
      </c>
      <c r="R2973">
        <v>6.7</v>
      </c>
      <c r="S2973">
        <v>7</v>
      </c>
      <c r="T2973" t="s">
        <v>252</v>
      </c>
      <c r="U2973">
        <f>VLOOKUP(T2973,Index!$J$2:$K$1319,2,FALSE)</f>
        <v>646</v>
      </c>
      <c r="V2973" t="s">
        <v>15</v>
      </c>
      <c r="W2973">
        <f t="shared" si="185"/>
        <v>3</v>
      </c>
    </row>
    <row r="2974" spans="1:23">
      <c r="A2974" t="s">
        <v>1999</v>
      </c>
      <c r="B2974" t="s">
        <v>39</v>
      </c>
      <c r="C2974">
        <f>VLOOKUP(B2974,Index!$A$2:$B$18,2,FALSE)</f>
        <v>8</v>
      </c>
      <c r="D2974">
        <v>2007</v>
      </c>
      <c r="E2974" t="s">
        <v>34</v>
      </c>
      <c r="F2974">
        <f>VLOOKUP(E2974,Index!$D$2:$E$13,2,FALSE)</f>
        <v>1</v>
      </c>
      <c r="G2974" t="s">
        <v>588</v>
      </c>
      <c r="H2974">
        <f>VLOOKUP(G2974,Index!$G$2:$H$40,2,FALSE)</f>
        <v>37</v>
      </c>
      <c r="I2974" s="3">
        <v>340000</v>
      </c>
      <c r="J2974" s="3">
        <v>10000</v>
      </c>
      <c r="K2974" s="3">
        <v>0</v>
      </c>
      <c r="L2974" s="3">
        <v>60000</v>
      </c>
      <c r="M2974" s="3">
        <f t="shared" si="184"/>
        <v>410000</v>
      </c>
      <c r="N2974" s="3">
        <f t="shared" si="186"/>
        <v>102500</v>
      </c>
      <c r="O2974" s="3">
        <f t="shared" si="187"/>
        <v>0</v>
      </c>
      <c r="P2974">
        <v>7</v>
      </c>
      <c r="Q2974">
        <v>12</v>
      </c>
      <c r="R2974">
        <v>5.9</v>
      </c>
      <c r="S2974">
        <v>48</v>
      </c>
      <c r="T2974" t="s">
        <v>1093</v>
      </c>
      <c r="U2974">
        <f>VLOOKUP(T2974,Index!$J$2:$K$1319,2,FALSE)</f>
        <v>915</v>
      </c>
      <c r="V2974" t="s">
        <v>78</v>
      </c>
      <c r="W2974">
        <f t="shared" si="185"/>
        <v>3</v>
      </c>
    </row>
    <row r="2975" spans="1:23">
      <c r="A2975" t="s">
        <v>1490</v>
      </c>
      <c r="B2975" t="s">
        <v>196</v>
      </c>
      <c r="C2975">
        <f>VLOOKUP(B2975,Index!$A$2:$B$18,2,FALSE)</f>
        <v>17</v>
      </c>
      <c r="D2975">
        <v>2016</v>
      </c>
      <c r="E2975" t="s">
        <v>13</v>
      </c>
      <c r="F2975">
        <f>VLOOKUP(E2975,Index!$D$2:$E$13,2,FALSE)</f>
        <v>11</v>
      </c>
      <c r="G2975" t="s">
        <v>94</v>
      </c>
      <c r="H2975">
        <f>VLOOKUP(G2975,Index!$G$2:$H$40,2,FALSE)</f>
        <v>15</v>
      </c>
      <c r="I2975" s="3">
        <v>240000</v>
      </c>
      <c r="J2975" s="3">
        <v>140000</v>
      </c>
      <c r="K2975" s="3">
        <v>0</v>
      </c>
      <c r="L2975" s="3">
        <v>40000</v>
      </c>
      <c r="M2975" s="3">
        <f t="shared" si="184"/>
        <v>420000</v>
      </c>
      <c r="N2975" s="3">
        <f t="shared" si="186"/>
        <v>105000</v>
      </c>
      <c r="O2975" s="3">
        <f t="shared" si="187"/>
        <v>0</v>
      </c>
      <c r="P2975">
        <v>7.6</v>
      </c>
      <c r="Q2975">
        <v>42</v>
      </c>
      <c r="R2975">
        <v>6</v>
      </c>
      <c r="S2975">
        <v>77</v>
      </c>
      <c r="T2975" t="s">
        <v>95</v>
      </c>
      <c r="U2975">
        <f>VLOOKUP(T2975,Index!$J$2:$K$1319,2,FALSE)</f>
        <v>356</v>
      </c>
      <c r="V2975" t="s">
        <v>61</v>
      </c>
      <c r="W2975">
        <f t="shared" si="185"/>
        <v>3</v>
      </c>
    </row>
    <row r="2976" spans="1:23">
      <c r="A2976" t="s">
        <v>1818</v>
      </c>
      <c r="B2976" t="s">
        <v>39</v>
      </c>
      <c r="C2976">
        <f>VLOOKUP(B2976,Index!$A$2:$B$18,2,FALSE)</f>
        <v>8</v>
      </c>
      <c r="D2976">
        <v>2010</v>
      </c>
      <c r="E2976" t="s">
        <v>13</v>
      </c>
      <c r="F2976">
        <f>VLOOKUP(E2976,Index!$D$2:$E$13,2,FALSE)</f>
        <v>11</v>
      </c>
      <c r="G2976" t="s">
        <v>45</v>
      </c>
      <c r="H2976">
        <f>VLOOKUP(G2976,Index!$G$2:$H$40,2,FALSE)</f>
        <v>30</v>
      </c>
      <c r="I2976" s="3">
        <v>200000</v>
      </c>
      <c r="J2976" s="3">
        <v>160000</v>
      </c>
      <c r="K2976" s="3">
        <v>0</v>
      </c>
      <c r="L2976" s="3">
        <v>50000</v>
      </c>
      <c r="M2976" s="3">
        <f t="shared" si="184"/>
        <v>410000</v>
      </c>
      <c r="N2976" s="3">
        <f t="shared" si="186"/>
        <v>102500</v>
      </c>
      <c r="O2976" s="3">
        <f t="shared" si="187"/>
        <v>0</v>
      </c>
      <c r="T2976" t="s">
        <v>1098</v>
      </c>
      <c r="U2976">
        <f>VLOOKUP(T2976,Index!$J$2:$K$1319,2,FALSE)</f>
        <v>994</v>
      </c>
      <c r="V2976" t="s">
        <v>15</v>
      </c>
      <c r="W2976">
        <f t="shared" si="185"/>
        <v>3</v>
      </c>
    </row>
    <row r="2977" spans="1:23">
      <c r="A2977" t="s">
        <v>2666</v>
      </c>
      <c r="B2977" t="s">
        <v>97</v>
      </c>
      <c r="C2977">
        <f>VLOOKUP(B2977,Index!$A$2:$B$18,2,FALSE)</f>
        <v>16</v>
      </c>
      <c r="D2977">
        <v>2005</v>
      </c>
      <c r="E2977" t="s">
        <v>48</v>
      </c>
      <c r="F2977">
        <f>VLOOKUP(E2977,Index!$D$2:$E$13,2,FALSE)</f>
        <v>9</v>
      </c>
      <c r="G2977" t="s">
        <v>77</v>
      </c>
      <c r="H2977">
        <f>VLOOKUP(G2977,Index!$G$2:$H$40,2,FALSE)</f>
        <v>35</v>
      </c>
      <c r="I2977" s="3">
        <v>260000</v>
      </c>
      <c r="J2977" s="3">
        <v>130000</v>
      </c>
      <c r="K2977" s="3">
        <v>0</v>
      </c>
      <c r="L2977" s="3">
        <v>20000</v>
      </c>
      <c r="M2977" s="3">
        <f t="shared" si="184"/>
        <v>410000</v>
      </c>
      <c r="N2977" s="3">
        <f t="shared" si="186"/>
        <v>102500</v>
      </c>
      <c r="O2977" s="3">
        <f t="shared" si="187"/>
        <v>0</v>
      </c>
      <c r="P2977">
        <v>7.4</v>
      </c>
      <c r="Q2977">
        <v>39</v>
      </c>
      <c r="R2977">
        <v>6.6</v>
      </c>
      <c r="S2977">
        <v>28</v>
      </c>
      <c r="T2977" t="s">
        <v>2667</v>
      </c>
      <c r="U2977">
        <f>VLOOKUP(T2977,Index!$J$2:$K$1319,2,FALSE)</f>
        <v>939</v>
      </c>
      <c r="V2977" t="s">
        <v>37</v>
      </c>
      <c r="W2977">
        <f t="shared" si="185"/>
        <v>3</v>
      </c>
    </row>
    <row r="2978" spans="1:23">
      <c r="A2978" t="s">
        <v>2668</v>
      </c>
      <c r="B2978" t="s">
        <v>28</v>
      </c>
      <c r="C2978">
        <f>VLOOKUP(B2978,Index!$A$2:$B$18,2,FALSE)</f>
        <v>15</v>
      </c>
      <c r="D2978">
        <v>2007</v>
      </c>
      <c r="E2978" t="s">
        <v>48</v>
      </c>
      <c r="F2978">
        <f>VLOOKUP(E2978,Index!$D$2:$E$13,2,FALSE)</f>
        <v>9</v>
      </c>
      <c r="G2978" t="s">
        <v>588</v>
      </c>
      <c r="H2978">
        <f>VLOOKUP(G2978,Index!$G$2:$H$40,2,FALSE)</f>
        <v>37</v>
      </c>
      <c r="I2978" s="3">
        <v>360000</v>
      </c>
      <c r="J2978" s="3">
        <v>20000</v>
      </c>
      <c r="K2978" s="3">
        <v>0</v>
      </c>
      <c r="L2978" s="3">
        <v>30000</v>
      </c>
      <c r="M2978" s="3">
        <f t="shared" si="184"/>
        <v>410000</v>
      </c>
      <c r="N2978" s="3">
        <f t="shared" si="186"/>
        <v>102500</v>
      </c>
      <c r="O2978" s="3">
        <f t="shared" si="187"/>
        <v>0</v>
      </c>
      <c r="P2978">
        <v>7</v>
      </c>
      <c r="Q2978">
        <v>58</v>
      </c>
      <c r="R2978">
        <v>7.9</v>
      </c>
      <c r="S2978">
        <v>63</v>
      </c>
      <c r="T2978" t="s">
        <v>2669</v>
      </c>
      <c r="U2978">
        <f>VLOOKUP(T2978,Index!$J$2:$K$1319,2,FALSE)</f>
        <v>975</v>
      </c>
      <c r="V2978" t="s">
        <v>37</v>
      </c>
      <c r="W2978">
        <f t="shared" si="185"/>
        <v>3</v>
      </c>
    </row>
    <row r="2979" spans="1:23">
      <c r="A2979" t="s">
        <v>2670</v>
      </c>
      <c r="B2979" t="s">
        <v>226</v>
      </c>
      <c r="C2979">
        <f>VLOOKUP(B2979,Index!$A$2:$B$18,2,FALSE)</f>
        <v>7</v>
      </c>
      <c r="D2979">
        <v>2000</v>
      </c>
      <c r="E2979" t="s">
        <v>13</v>
      </c>
      <c r="F2979">
        <f>VLOOKUP(E2979,Index!$D$2:$E$13,2,FALSE)</f>
        <v>11</v>
      </c>
      <c r="G2979" t="s">
        <v>45</v>
      </c>
      <c r="H2979">
        <f>VLOOKUP(G2979,Index!$G$2:$H$40,2,FALSE)</f>
        <v>30</v>
      </c>
      <c r="I2979" s="3">
        <v>230000</v>
      </c>
      <c r="J2979" s="3">
        <v>160000</v>
      </c>
      <c r="K2979" s="3">
        <v>0</v>
      </c>
      <c r="L2979" s="3">
        <v>30000</v>
      </c>
      <c r="M2979" s="3">
        <f t="shared" si="184"/>
        <v>420000</v>
      </c>
      <c r="N2979" s="3">
        <f t="shared" si="186"/>
        <v>105000</v>
      </c>
      <c r="O2979" s="3">
        <f t="shared" si="187"/>
        <v>0</v>
      </c>
      <c r="P2979">
        <v>5.6</v>
      </c>
      <c r="Q2979">
        <v>10</v>
      </c>
      <c r="T2979" t="s">
        <v>2671</v>
      </c>
      <c r="U2979">
        <f>VLOOKUP(T2979,Index!$J$2:$K$1319,2,FALSE)</f>
        <v>557</v>
      </c>
      <c r="V2979" t="s">
        <v>15</v>
      </c>
      <c r="W2979">
        <f t="shared" si="185"/>
        <v>3</v>
      </c>
    </row>
    <row r="2980" spans="1:23">
      <c r="A2980" t="s">
        <v>1954</v>
      </c>
      <c r="B2980" t="s">
        <v>65</v>
      </c>
      <c r="C2980">
        <f>VLOOKUP(B2980,Index!$A$2:$B$18,2,FALSE)</f>
        <v>10</v>
      </c>
      <c r="D2980">
        <v>2016</v>
      </c>
      <c r="E2980" t="s">
        <v>67</v>
      </c>
      <c r="F2980">
        <f>VLOOKUP(E2980,Index!$D$2:$E$13,2,FALSE)</f>
        <v>10</v>
      </c>
      <c r="G2980" t="s">
        <v>1451</v>
      </c>
      <c r="H2980">
        <f>VLOOKUP(G2980,Index!$G$2:$H$40,2,FALSE)</f>
        <v>16</v>
      </c>
      <c r="I2980" s="3">
        <v>50000</v>
      </c>
      <c r="J2980" s="3">
        <v>310000</v>
      </c>
      <c r="K2980" s="3">
        <v>0</v>
      </c>
      <c r="L2980" s="3">
        <v>60000</v>
      </c>
      <c r="M2980" s="3">
        <f t="shared" si="184"/>
        <v>420000</v>
      </c>
      <c r="N2980" s="3">
        <f t="shared" si="186"/>
        <v>105000</v>
      </c>
      <c r="O2980" s="3">
        <f t="shared" si="187"/>
        <v>0</v>
      </c>
      <c r="P2980">
        <v>6.9</v>
      </c>
      <c r="Q2980">
        <v>17</v>
      </c>
      <c r="R2980">
        <v>8.6999999999999993</v>
      </c>
      <c r="S2980">
        <v>12</v>
      </c>
      <c r="T2980" t="s">
        <v>2672</v>
      </c>
      <c r="U2980">
        <f>VLOOKUP(T2980,Index!$J$2:$K$1319,2,FALSE)</f>
        <v>713</v>
      </c>
      <c r="V2980" t="s">
        <v>15</v>
      </c>
      <c r="W2980">
        <f t="shared" si="185"/>
        <v>3</v>
      </c>
    </row>
    <row r="2981" spans="1:23">
      <c r="A2981" t="s">
        <v>2673</v>
      </c>
      <c r="B2981" t="s">
        <v>112</v>
      </c>
      <c r="C2981">
        <f>VLOOKUP(B2981,Index!$A$2:$B$18,2,FALSE)</f>
        <v>11</v>
      </c>
      <c r="D2981">
        <v>2007</v>
      </c>
      <c r="E2981" t="s">
        <v>21</v>
      </c>
      <c r="F2981">
        <f>VLOOKUP(E2981,Index!$D$2:$E$13,2,FALSE)</f>
        <v>5</v>
      </c>
      <c r="G2981" t="s">
        <v>168</v>
      </c>
      <c r="H2981">
        <f>VLOOKUP(G2981,Index!$G$2:$H$40,2,FALSE)</f>
        <v>19</v>
      </c>
      <c r="I2981" s="3">
        <v>220000</v>
      </c>
      <c r="J2981" s="3">
        <v>90000</v>
      </c>
      <c r="K2981" s="3">
        <v>40000</v>
      </c>
      <c r="L2981" s="3">
        <v>70000</v>
      </c>
      <c r="M2981" s="3">
        <f t="shared" si="184"/>
        <v>420000</v>
      </c>
      <c r="N2981" s="3">
        <f t="shared" si="186"/>
        <v>105000</v>
      </c>
      <c r="O2981" s="3">
        <f t="shared" si="187"/>
        <v>0</v>
      </c>
      <c r="P2981">
        <v>8</v>
      </c>
      <c r="Q2981">
        <v>43</v>
      </c>
      <c r="R2981">
        <v>7.8</v>
      </c>
      <c r="S2981">
        <v>62</v>
      </c>
      <c r="T2981" t="s">
        <v>252</v>
      </c>
      <c r="U2981">
        <f>VLOOKUP(T2981,Index!$J$2:$K$1319,2,FALSE)</f>
        <v>646</v>
      </c>
      <c r="V2981" t="s">
        <v>61</v>
      </c>
      <c r="W2981">
        <f t="shared" si="185"/>
        <v>3</v>
      </c>
    </row>
    <row r="2982" spans="1:23">
      <c r="A2982" t="s">
        <v>2674</v>
      </c>
      <c r="B2982" t="s">
        <v>33</v>
      </c>
      <c r="C2982">
        <f>VLOOKUP(B2982,Index!$A$2:$B$18,2,FALSE)</f>
        <v>9</v>
      </c>
      <c r="D2982">
        <v>2010</v>
      </c>
      <c r="E2982" t="s">
        <v>34</v>
      </c>
      <c r="F2982">
        <f>VLOOKUP(E2982,Index!$D$2:$E$13,2,FALSE)</f>
        <v>1</v>
      </c>
      <c r="G2982" t="s">
        <v>77</v>
      </c>
      <c r="H2982">
        <f>VLOOKUP(G2982,Index!$G$2:$H$40,2,FALSE)</f>
        <v>35</v>
      </c>
      <c r="I2982" s="3">
        <v>210000</v>
      </c>
      <c r="J2982" s="3">
        <v>120000</v>
      </c>
      <c r="K2982" s="3">
        <v>30000</v>
      </c>
      <c r="L2982" s="3">
        <v>50000</v>
      </c>
      <c r="M2982" s="3">
        <f t="shared" si="184"/>
        <v>410000</v>
      </c>
      <c r="N2982" s="3">
        <f t="shared" si="186"/>
        <v>102500</v>
      </c>
      <c r="O2982" s="3">
        <f t="shared" si="187"/>
        <v>0</v>
      </c>
      <c r="P2982">
        <v>7</v>
      </c>
      <c r="Q2982">
        <v>30</v>
      </c>
      <c r="R2982">
        <v>6.8</v>
      </c>
      <c r="S2982">
        <v>19</v>
      </c>
      <c r="T2982" t="s">
        <v>77</v>
      </c>
      <c r="U2982">
        <f>VLOOKUP(T2982,Index!$J$2:$K$1319,2,FALSE)</f>
        <v>1199</v>
      </c>
      <c r="V2982" t="s">
        <v>61</v>
      </c>
      <c r="W2982">
        <f t="shared" si="185"/>
        <v>1</v>
      </c>
    </row>
    <row r="2983" spans="1:23">
      <c r="A2983" t="s">
        <v>660</v>
      </c>
      <c r="B2983" t="s">
        <v>33</v>
      </c>
      <c r="C2983">
        <f>VLOOKUP(B2983,Index!$A$2:$B$18,2,FALSE)</f>
        <v>9</v>
      </c>
      <c r="D2983">
        <v>2015</v>
      </c>
      <c r="E2983" t="s">
        <v>48</v>
      </c>
      <c r="F2983">
        <f>VLOOKUP(E2983,Index!$D$2:$E$13,2,FALSE)</f>
        <v>9</v>
      </c>
      <c r="G2983" t="s">
        <v>94</v>
      </c>
      <c r="H2983">
        <f>VLOOKUP(G2983,Index!$G$2:$H$40,2,FALSE)</f>
        <v>15</v>
      </c>
      <c r="I2983" s="3">
        <v>130000</v>
      </c>
      <c r="J2983" s="3">
        <v>150000</v>
      </c>
      <c r="K2983" s="3">
        <v>70000</v>
      </c>
      <c r="L2983" s="3">
        <v>60000</v>
      </c>
      <c r="M2983" s="3">
        <f t="shared" si="184"/>
        <v>410000</v>
      </c>
      <c r="N2983" s="3">
        <f t="shared" si="186"/>
        <v>102500</v>
      </c>
      <c r="O2983" s="3">
        <f t="shared" si="187"/>
        <v>0</v>
      </c>
      <c r="R2983">
        <v>5.3</v>
      </c>
      <c r="S2983">
        <v>81</v>
      </c>
      <c r="T2983" t="s">
        <v>661</v>
      </c>
      <c r="U2983">
        <f>VLOOKUP(T2983,Index!$J$2:$K$1319,2,FALSE)</f>
        <v>1258</v>
      </c>
      <c r="V2983" t="s">
        <v>37</v>
      </c>
      <c r="W2983">
        <f t="shared" si="185"/>
        <v>3</v>
      </c>
    </row>
    <row r="2984" spans="1:23">
      <c r="A2984" t="s">
        <v>2675</v>
      </c>
      <c r="B2984" t="s">
        <v>39</v>
      </c>
      <c r="C2984">
        <f>VLOOKUP(B2984,Index!$A$2:$B$18,2,FALSE)</f>
        <v>8</v>
      </c>
      <c r="D2984">
        <v>2002</v>
      </c>
      <c r="E2984" t="s">
        <v>21</v>
      </c>
      <c r="F2984">
        <f>VLOOKUP(E2984,Index!$D$2:$E$13,2,FALSE)</f>
        <v>5</v>
      </c>
      <c r="G2984" t="s">
        <v>429</v>
      </c>
      <c r="H2984">
        <f>VLOOKUP(G2984,Index!$G$2:$H$40,2,FALSE)</f>
        <v>34</v>
      </c>
      <c r="I2984" s="3">
        <v>200000</v>
      </c>
      <c r="J2984" s="3">
        <v>160000</v>
      </c>
      <c r="K2984" s="3">
        <v>0</v>
      </c>
      <c r="L2984" s="3">
        <v>50000</v>
      </c>
      <c r="M2984" s="3">
        <f t="shared" si="184"/>
        <v>410000</v>
      </c>
      <c r="N2984" s="3">
        <f t="shared" si="186"/>
        <v>102500</v>
      </c>
      <c r="O2984" s="3">
        <f t="shared" si="187"/>
        <v>0</v>
      </c>
      <c r="R2984">
        <v>5.8</v>
      </c>
      <c r="S2984">
        <v>5</v>
      </c>
      <c r="T2984" t="s">
        <v>429</v>
      </c>
      <c r="U2984">
        <f>VLOOKUP(T2984,Index!$J$2:$K$1319,2,FALSE)</f>
        <v>1158</v>
      </c>
      <c r="V2984" t="s">
        <v>15</v>
      </c>
      <c r="W2984">
        <f t="shared" si="185"/>
        <v>1</v>
      </c>
    </row>
    <row r="2985" spans="1:23">
      <c r="A2985" t="s">
        <v>2676</v>
      </c>
      <c r="B2985" t="s">
        <v>39</v>
      </c>
      <c r="C2985">
        <f>VLOOKUP(B2985,Index!$A$2:$B$18,2,FALSE)</f>
        <v>8</v>
      </c>
      <c r="D2985">
        <v>2006</v>
      </c>
      <c r="E2985" t="s">
        <v>34</v>
      </c>
      <c r="F2985">
        <f>VLOOKUP(E2985,Index!$D$2:$E$13,2,FALSE)</f>
        <v>1</v>
      </c>
      <c r="G2985" t="s">
        <v>49</v>
      </c>
      <c r="H2985">
        <f>VLOOKUP(G2985,Index!$G$2:$H$40,2,FALSE)</f>
        <v>4</v>
      </c>
      <c r="I2985" s="3">
        <v>200000</v>
      </c>
      <c r="J2985" s="3">
        <v>160000</v>
      </c>
      <c r="K2985" s="3">
        <v>0</v>
      </c>
      <c r="L2985" s="3">
        <v>50000</v>
      </c>
      <c r="M2985" s="3">
        <f t="shared" si="184"/>
        <v>410000</v>
      </c>
      <c r="N2985" s="3">
        <f t="shared" si="186"/>
        <v>102500</v>
      </c>
      <c r="O2985" s="3">
        <f t="shared" si="187"/>
        <v>0</v>
      </c>
      <c r="P2985">
        <v>5.2</v>
      </c>
      <c r="Q2985">
        <v>44</v>
      </c>
      <c r="R2985">
        <v>7.5</v>
      </c>
      <c r="S2985">
        <v>20</v>
      </c>
      <c r="T2985" t="s">
        <v>1041</v>
      </c>
      <c r="U2985">
        <f>VLOOKUP(T2985,Index!$J$2:$K$1319,2,FALSE)</f>
        <v>1295</v>
      </c>
      <c r="V2985" t="s">
        <v>61</v>
      </c>
      <c r="W2985">
        <f t="shared" si="185"/>
        <v>3</v>
      </c>
    </row>
    <row r="2986" spans="1:23">
      <c r="A2986" t="s">
        <v>1904</v>
      </c>
      <c r="B2986" t="s">
        <v>33</v>
      </c>
      <c r="C2986">
        <f>VLOOKUP(B2986,Index!$A$2:$B$18,2,FALSE)</f>
        <v>9</v>
      </c>
      <c r="D2986">
        <v>2013</v>
      </c>
      <c r="E2986" t="s">
        <v>34</v>
      </c>
      <c r="F2986">
        <f>VLOOKUP(E2986,Index!$D$2:$E$13,2,FALSE)</f>
        <v>1</v>
      </c>
      <c r="G2986" t="s">
        <v>144</v>
      </c>
      <c r="H2986">
        <f>VLOOKUP(G2986,Index!$G$2:$H$40,2,FALSE)</f>
        <v>1</v>
      </c>
      <c r="I2986" s="3">
        <v>70000</v>
      </c>
      <c r="J2986" s="3">
        <v>200000</v>
      </c>
      <c r="K2986" s="3">
        <v>90000</v>
      </c>
      <c r="L2986" s="3">
        <v>50000</v>
      </c>
      <c r="M2986" s="3">
        <f t="shared" si="184"/>
        <v>410000</v>
      </c>
      <c r="N2986" s="3">
        <f t="shared" si="186"/>
        <v>102500</v>
      </c>
      <c r="O2986" s="3">
        <f t="shared" si="187"/>
        <v>0</v>
      </c>
      <c r="P2986">
        <v>8.1</v>
      </c>
      <c r="Q2986">
        <v>12</v>
      </c>
      <c r="R2986">
        <v>7.9</v>
      </c>
      <c r="S2986">
        <v>70</v>
      </c>
      <c r="T2986" t="s">
        <v>1905</v>
      </c>
      <c r="U2986">
        <f>VLOOKUP(T2986,Index!$J$2:$K$1319,2,FALSE)</f>
        <v>383</v>
      </c>
      <c r="V2986" t="s">
        <v>61</v>
      </c>
      <c r="W2986">
        <f t="shared" si="185"/>
        <v>3</v>
      </c>
    </row>
    <row r="2987" spans="1:23">
      <c r="A2987" t="s">
        <v>1791</v>
      </c>
      <c r="B2987" t="s">
        <v>196</v>
      </c>
      <c r="C2987">
        <f>VLOOKUP(B2987,Index!$A$2:$B$18,2,FALSE)</f>
        <v>17</v>
      </c>
      <c r="D2987">
        <v>2015</v>
      </c>
      <c r="E2987" t="s">
        <v>34</v>
      </c>
      <c r="F2987">
        <f>VLOOKUP(E2987,Index!$D$2:$E$13,2,FALSE)</f>
        <v>1</v>
      </c>
      <c r="G2987" t="s">
        <v>194</v>
      </c>
      <c r="H2987">
        <f>VLOOKUP(G2987,Index!$G$2:$H$40,2,FALSE)</f>
        <v>38</v>
      </c>
      <c r="I2987" s="3">
        <v>220000</v>
      </c>
      <c r="J2987" s="3">
        <v>150000</v>
      </c>
      <c r="K2987" s="3">
        <v>0</v>
      </c>
      <c r="L2987" s="3">
        <v>40000</v>
      </c>
      <c r="M2987" s="3">
        <f t="shared" si="184"/>
        <v>410000</v>
      </c>
      <c r="N2987" s="3">
        <f t="shared" si="186"/>
        <v>102500</v>
      </c>
      <c r="O2987" s="3">
        <f t="shared" si="187"/>
        <v>0</v>
      </c>
      <c r="P2987">
        <v>8</v>
      </c>
      <c r="Q2987">
        <v>12</v>
      </c>
      <c r="R2987">
        <v>6.9</v>
      </c>
      <c r="S2987">
        <v>27</v>
      </c>
      <c r="T2987" t="s">
        <v>181</v>
      </c>
      <c r="U2987">
        <f>VLOOKUP(T2987,Index!$J$2:$K$1319,2,FALSE)</f>
        <v>1181</v>
      </c>
      <c r="V2987" t="s">
        <v>78</v>
      </c>
      <c r="W2987">
        <f t="shared" si="185"/>
        <v>3</v>
      </c>
    </row>
    <row r="2988" spans="1:23">
      <c r="A2988" t="s">
        <v>2677</v>
      </c>
      <c r="B2988" t="s">
        <v>112</v>
      </c>
      <c r="C2988">
        <f>VLOOKUP(B2988,Index!$A$2:$B$18,2,FALSE)</f>
        <v>11</v>
      </c>
      <c r="D2988">
        <v>2010</v>
      </c>
      <c r="E2988" t="s">
        <v>13</v>
      </c>
      <c r="F2988">
        <f>VLOOKUP(E2988,Index!$D$2:$E$13,2,FALSE)</f>
        <v>11</v>
      </c>
      <c r="G2988" t="s">
        <v>407</v>
      </c>
      <c r="H2988">
        <f>VLOOKUP(G2988,Index!$G$2:$H$40,2,FALSE)</f>
        <v>29</v>
      </c>
      <c r="I2988" s="3">
        <v>0</v>
      </c>
      <c r="J2988" s="3">
        <v>270000</v>
      </c>
      <c r="K2988" s="3">
        <v>0</v>
      </c>
      <c r="L2988" s="3">
        <v>140000</v>
      </c>
      <c r="M2988" s="3">
        <f t="shared" si="184"/>
        <v>410000</v>
      </c>
      <c r="N2988" s="3">
        <f t="shared" si="186"/>
        <v>102500</v>
      </c>
      <c r="O2988" s="3">
        <f t="shared" si="187"/>
        <v>0</v>
      </c>
      <c r="P2988">
        <v>7.7</v>
      </c>
      <c r="Q2988">
        <v>5</v>
      </c>
      <c r="R2988">
        <v>7.7</v>
      </c>
      <c r="S2988">
        <v>6</v>
      </c>
      <c r="T2988" t="s">
        <v>945</v>
      </c>
      <c r="U2988">
        <f>VLOOKUP(T2988,Index!$J$2:$K$1319,2,FALSE)</f>
        <v>1074</v>
      </c>
      <c r="V2988" t="s">
        <v>15</v>
      </c>
      <c r="W2988">
        <f t="shared" si="185"/>
        <v>3</v>
      </c>
    </row>
    <row r="2989" spans="1:23">
      <c r="A2989" t="s">
        <v>2678</v>
      </c>
      <c r="B2989" t="s">
        <v>112</v>
      </c>
      <c r="C2989">
        <f>VLOOKUP(B2989,Index!$A$2:$B$18,2,FALSE)</f>
        <v>11</v>
      </c>
      <c r="D2989">
        <v>2007</v>
      </c>
      <c r="E2989" t="s">
        <v>34</v>
      </c>
      <c r="F2989">
        <f>VLOOKUP(E2989,Index!$D$2:$E$13,2,FALSE)</f>
        <v>1</v>
      </c>
      <c r="G2989" t="s">
        <v>194</v>
      </c>
      <c r="H2989">
        <f>VLOOKUP(G2989,Index!$G$2:$H$40,2,FALSE)</f>
        <v>38</v>
      </c>
      <c r="I2989" s="3">
        <v>270000</v>
      </c>
      <c r="J2989" s="3">
        <v>80000</v>
      </c>
      <c r="K2989" s="3">
        <v>0</v>
      </c>
      <c r="L2989" s="3">
        <v>70000</v>
      </c>
      <c r="M2989" s="3">
        <f t="shared" si="184"/>
        <v>420000</v>
      </c>
      <c r="N2989" s="3">
        <f t="shared" si="186"/>
        <v>105000</v>
      </c>
      <c r="O2989" s="3">
        <f t="shared" si="187"/>
        <v>0</v>
      </c>
      <c r="P2989">
        <v>5.5</v>
      </c>
      <c r="Q2989">
        <v>31</v>
      </c>
      <c r="R2989">
        <v>7.1</v>
      </c>
      <c r="S2989">
        <v>14</v>
      </c>
      <c r="T2989" t="s">
        <v>2166</v>
      </c>
      <c r="U2989">
        <f>VLOOKUP(T2989,Index!$J$2:$K$1319,2,FALSE)</f>
        <v>240</v>
      </c>
      <c r="V2989" t="s">
        <v>37</v>
      </c>
      <c r="W2989">
        <f t="shared" si="185"/>
        <v>3</v>
      </c>
    </row>
    <row r="2990" spans="1:23">
      <c r="A2990" t="s">
        <v>2679</v>
      </c>
      <c r="B2990" t="s">
        <v>20</v>
      </c>
      <c r="C2990">
        <f>VLOOKUP(B2990,Index!$A$2:$B$18,2,FALSE)</f>
        <v>3</v>
      </c>
      <c r="D2990">
        <v>2009</v>
      </c>
      <c r="E2990" t="s">
        <v>59</v>
      </c>
      <c r="F2990">
        <f>VLOOKUP(E2990,Index!$D$2:$E$13,2,FALSE)</f>
        <v>3</v>
      </c>
      <c r="G2990" t="s">
        <v>429</v>
      </c>
      <c r="H2990">
        <f>VLOOKUP(G2990,Index!$G$2:$H$40,2,FALSE)</f>
        <v>34</v>
      </c>
      <c r="I2990" s="3">
        <v>360000</v>
      </c>
      <c r="J2990" s="3">
        <v>20000</v>
      </c>
      <c r="K2990" s="3">
        <v>0</v>
      </c>
      <c r="L2990" s="3">
        <v>30000</v>
      </c>
      <c r="M2990" s="3">
        <f t="shared" si="184"/>
        <v>410000</v>
      </c>
      <c r="N2990" s="3">
        <f t="shared" si="186"/>
        <v>102500</v>
      </c>
      <c r="O2990" s="3">
        <f t="shared" si="187"/>
        <v>0</v>
      </c>
      <c r="P2990">
        <v>6.1</v>
      </c>
      <c r="Q2990">
        <v>4</v>
      </c>
      <c r="R2990">
        <v>2.8</v>
      </c>
      <c r="S2990">
        <v>4</v>
      </c>
      <c r="T2990" t="s">
        <v>429</v>
      </c>
      <c r="U2990">
        <f>VLOOKUP(T2990,Index!$J$2:$K$1319,2,FALSE)</f>
        <v>1158</v>
      </c>
      <c r="V2990" t="s">
        <v>78</v>
      </c>
      <c r="W2990">
        <f t="shared" si="185"/>
        <v>1</v>
      </c>
    </row>
    <row r="2991" spans="1:23">
      <c r="A2991" t="s">
        <v>2069</v>
      </c>
      <c r="B2991" t="s">
        <v>196</v>
      </c>
      <c r="C2991">
        <f>VLOOKUP(B2991,Index!$A$2:$B$18,2,FALSE)</f>
        <v>17</v>
      </c>
      <c r="D2991">
        <v>2014</v>
      </c>
      <c r="E2991" t="s">
        <v>13</v>
      </c>
      <c r="F2991">
        <f>VLOOKUP(E2991,Index!$D$2:$E$13,2,FALSE)</f>
        <v>11</v>
      </c>
      <c r="G2991" t="s">
        <v>94</v>
      </c>
      <c r="H2991">
        <f>VLOOKUP(G2991,Index!$G$2:$H$40,2,FALSE)</f>
        <v>15</v>
      </c>
      <c r="I2991" s="3">
        <v>310000</v>
      </c>
      <c r="J2991" s="3">
        <v>60000</v>
      </c>
      <c r="K2991" s="3">
        <v>0</v>
      </c>
      <c r="L2991" s="3">
        <v>40000</v>
      </c>
      <c r="M2991" s="3">
        <f t="shared" si="184"/>
        <v>410000</v>
      </c>
      <c r="N2991" s="3">
        <f t="shared" si="186"/>
        <v>102500</v>
      </c>
      <c r="O2991" s="3">
        <f t="shared" si="187"/>
        <v>0</v>
      </c>
      <c r="P2991">
        <v>5.9</v>
      </c>
      <c r="Q2991">
        <v>22</v>
      </c>
      <c r="R2991">
        <v>3.2</v>
      </c>
      <c r="S2991">
        <v>180</v>
      </c>
      <c r="T2991" t="s">
        <v>95</v>
      </c>
      <c r="U2991">
        <f>VLOOKUP(T2991,Index!$J$2:$K$1319,2,FALSE)</f>
        <v>356</v>
      </c>
      <c r="V2991" t="s">
        <v>78</v>
      </c>
      <c r="W2991">
        <f t="shared" si="185"/>
        <v>3</v>
      </c>
    </row>
    <row r="2992" spans="1:23">
      <c r="A2992" t="s">
        <v>316</v>
      </c>
      <c r="B2992" t="s">
        <v>107</v>
      </c>
      <c r="C2992">
        <f>VLOOKUP(B2992,Index!$A$2:$B$18,2,FALSE)</f>
        <v>6</v>
      </c>
      <c r="D2992">
        <v>2016</v>
      </c>
      <c r="E2992" t="s">
        <v>48</v>
      </c>
      <c r="F2992">
        <f>VLOOKUP(E2992,Index!$D$2:$E$13,2,FALSE)</f>
        <v>9</v>
      </c>
      <c r="G2992" t="s">
        <v>77</v>
      </c>
      <c r="H2992">
        <f>VLOOKUP(G2992,Index!$G$2:$H$40,2,FALSE)</f>
        <v>35</v>
      </c>
      <c r="I2992" s="3">
        <v>220000</v>
      </c>
      <c r="J2992" s="3">
        <v>150000</v>
      </c>
      <c r="K2992" s="3">
        <v>0</v>
      </c>
      <c r="L2992" s="3">
        <v>40000</v>
      </c>
      <c r="M2992" s="3">
        <f t="shared" si="184"/>
        <v>410000</v>
      </c>
      <c r="N2992" s="3">
        <f t="shared" si="186"/>
        <v>102500</v>
      </c>
      <c r="O2992" s="3">
        <f t="shared" si="187"/>
        <v>0</v>
      </c>
      <c r="P2992">
        <v>7.9</v>
      </c>
      <c r="Q2992">
        <v>33</v>
      </c>
      <c r="R2992">
        <v>5.8</v>
      </c>
      <c r="S2992">
        <v>1188</v>
      </c>
      <c r="T2992" t="s">
        <v>317</v>
      </c>
      <c r="U2992">
        <f>VLOOKUP(T2992,Index!$J$2:$K$1319,2,FALSE)</f>
        <v>710</v>
      </c>
      <c r="V2992" t="s">
        <v>37</v>
      </c>
      <c r="W2992">
        <f t="shared" si="185"/>
        <v>3</v>
      </c>
    </row>
    <row r="2993" spans="1:23">
      <c r="A2993" t="s">
        <v>150</v>
      </c>
      <c r="B2993" t="s">
        <v>926</v>
      </c>
      <c r="C2993">
        <f>VLOOKUP(B2993,Index!$A$2:$B$18,2,FALSE)</f>
        <v>12</v>
      </c>
      <c r="D2993">
        <v>2013</v>
      </c>
      <c r="E2993" t="s">
        <v>13</v>
      </c>
      <c r="F2993">
        <f>VLOOKUP(E2993,Index!$D$2:$E$13,2,FALSE)</f>
        <v>11</v>
      </c>
      <c r="G2993" t="s">
        <v>94</v>
      </c>
      <c r="H2993">
        <f>VLOOKUP(G2993,Index!$G$2:$H$40,2,FALSE)</f>
        <v>15</v>
      </c>
      <c r="I2993" s="3">
        <v>80000</v>
      </c>
      <c r="J2993" s="3">
        <v>230000</v>
      </c>
      <c r="K2993" s="3">
        <v>10000</v>
      </c>
      <c r="L2993" s="3">
        <v>90000</v>
      </c>
      <c r="M2993" s="3">
        <f t="shared" si="184"/>
        <v>410000</v>
      </c>
      <c r="N2993" s="3">
        <f t="shared" si="186"/>
        <v>102500</v>
      </c>
      <c r="O2993" s="3">
        <f t="shared" si="187"/>
        <v>0</v>
      </c>
      <c r="R2993">
        <v>1.8</v>
      </c>
      <c r="S2993">
        <v>69</v>
      </c>
      <c r="T2993" t="s">
        <v>135</v>
      </c>
      <c r="U2993">
        <f>VLOOKUP(T2993,Index!$J$2:$K$1319,2,FALSE)</f>
        <v>339</v>
      </c>
      <c r="V2993" t="s">
        <v>15</v>
      </c>
      <c r="W2993">
        <f t="shared" si="185"/>
        <v>3</v>
      </c>
    </row>
    <row r="2994" spans="1:23">
      <c r="A2994" t="s">
        <v>1423</v>
      </c>
      <c r="B2994" t="s">
        <v>112</v>
      </c>
      <c r="C2994">
        <f>VLOOKUP(B2994,Index!$A$2:$B$18,2,FALSE)</f>
        <v>11</v>
      </c>
      <c r="D2994">
        <v>2009</v>
      </c>
      <c r="E2994" t="s">
        <v>17</v>
      </c>
      <c r="F2994">
        <f>VLOOKUP(E2994,Index!$D$2:$E$13,2,FALSE)</f>
        <v>7</v>
      </c>
      <c r="G2994" t="s">
        <v>429</v>
      </c>
      <c r="H2994">
        <f>VLOOKUP(G2994,Index!$G$2:$H$40,2,FALSE)</f>
        <v>34</v>
      </c>
      <c r="I2994" s="3">
        <v>290000</v>
      </c>
      <c r="J2994" s="3">
        <v>70000</v>
      </c>
      <c r="K2994" s="3">
        <v>0</v>
      </c>
      <c r="L2994" s="3">
        <v>60000</v>
      </c>
      <c r="M2994" s="3">
        <f t="shared" si="184"/>
        <v>420000</v>
      </c>
      <c r="N2994" s="3">
        <f t="shared" si="186"/>
        <v>105000</v>
      </c>
      <c r="O2994" s="3">
        <f t="shared" si="187"/>
        <v>0</v>
      </c>
      <c r="T2994" t="s">
        <v>1515</v>
      </c>
      <c r="U2994">
        <f>VLOOKUP(T2994,Index!$J$2:$K$1319,2,FALSE)</f>
        <v>1125</v>
      </c>
      <c r="V2994" t="s">
        <v>15</v>
      </c>
      <c r="W2994">
        <f t="shared" si="185"/>
        <v>3</v>
      </c>
    </row>
    <row r="2995" spans="1:23">
      <c r="A2995" t="s">
        <v>2680</v>
      </c>
      <c r="B2995" t="s">
        <v>33</v>
      </c>
      <c r="C2995">
        <f>VLOOKUP(B2995,Index!$A$2:$B$18,2,FALSE)</f>
        <v>9</v>
      </c>
      <c r="D2995">
        <v>2014</v>
      </c>
      <c r="E2995" t="s">
        <v>17</v>
      </c>
      <c r="F2995">
        <f>VLOOKUP(E2995,Index!$D$2:$E$13,2,FALSE)</f>
        <v>7</v>
      </c>
      <c r="G2995" t="s">
        <v>1028</v>
      </c>
      <c r="H2995">
        <f>VLOOKUP(G2995,Index!$G$2:$H$40,2,FALSE)</f>
        <v>9</v>
      </c>
      <c r="I2995" s="3">
        <v>70000</v>
      </c>
      <c r="J2995" s="3">
        <v>260000</v>
      </c>
      <c r="K2995" s="3">
        <v>20000</v>
      </c>
      <c r="L2995" s="3">
        <v>60000</v>
      </c>
      <c r="M2995" s="3">
        <f t="shared" si="184"/>
        <v>410000</v>
      </c>
      <c r="N2995" s="3">
        <f t="shared" si="186"/>
        <v>102500</v>
      </c>
      <c r="O2995" s="3">
        <f t="shared" si="187"/>
        <v>0</v>
      </c>
      <c r="P2995">
        <v>6.2</v>
      </c>
      <c r="Q2995">
        <v>19</v>
      </c>
      <c r="R2995">
        <v>4.0999999999999996</v>
      </c>
      <c r="S2995">
        <v>28</v>
      </c>
      <c r="T2995" t="s">
        <v>1071</v>
      </c>
      <c r="U2995">
        <f>VLOOKUP(T2995,Index!$J$2:$K$1319,2,FALSE)</f>
        <v>236</v>
      </c>
      <c r="V2995" t="s">
        <v>15</v>
      </c>
      <c r="W2995">
        <f t="shared" si="185"/>
        <v>3</v>
      </c>
    </row>
    <row r="2996" spans="1:23">
      <c r="A2996" t="s">
        <v>1895</v>
      </c>
      <c r="B2996" t="s">
        <v>33</v>
      </c>
      <c r="C2996">
        <f>VLOOKUP(B2996,Index!$A$2:$B$18,2,FALSE)</f>
        <v>9</v>
      </c>
      <c r="D2996">
        <v>2007</v>
      </c>
      <c r="E2996" t="s">
        <v>17</v>
      </c>
      <c r="F2996">
        <f>VLOOKUP(E2996,Index!$D$2:$E$13,2,FALSE)</f>
        <v>7</v>
      </c>
      <c r="G2996" t="s">
        <v>429</v>
      </c>
      <c r="H2996">
        <f>VLOOKUP(G2996,Index!$G$2:$H$40,2,FALSE)</f>
        <v>34</v>
      </c>
      <c r="I2996" s="3">
        <v>370000</v>
      </c>
      <c r="J2996" s="3">
        <v>10000</v>
      </c>
      <c r="K2996" s="3">
        <v>0</v>
      </c>
      <c r="L2996" s="3">
        <v>30000</v>
      </c>
      <c r="M2996" s="3">
        <f t="shared" si="184"/>
        <v>410000</v>
      </c>
      <c r="N2996" s="3">
        <f t="shared" si="186"/>
        <v>102500</v>
      </c>
      <c r="O2996" s="3">
        <f t="shared" si="187"/>
        <v>0</v>
      </c>
      <c r="P2996">
        <v>6.3</v>
      </c>
      <c r="Q2996">
        <v>8</v>
      </c>
      <c r="R2996">
        <v>4.8</v>
      </c>
      <c r="S2996">
        <v>4</v>
      </c>
      <c r="T2996" t="s">
        <v>580</v>
      </c>
      <c r="U2996">
        <f>VLOOKUP(T2996,Index!$J$2:$K$1319,2,FALSE)</f>
        <v>918</v>
      </c>
      <c r="V2996" t="s">
        <v>15</v>
      </c>
      <c r="W2996">
        <f t="shared" si="185"/>
        <v>3</v>
      </c>
    </row>
    <row r="2997" spans="1:23">
      <c r="A2997" t="s">
        <v>53</v>
      </c>
      <c r="B2997" t="s">
        <v>130</v>
      </c>
      <c r="C2997">
        <f>VLOOKUP(B2997,Index!$A$2:$B$18,2,FALSE)</f>
        <v>14</v>
      </c>
      <c r="D2997">
        <v>2012</v>
      </c>
      <c r="E2997" t="s">
        <v>48</v>
      </c>
      <c r="F2997">
        <f>VLOOKUP(E2997,Index!$D$2:$E$13,2,FALSE)</f>
        <v>9</v>
      </c>
      <c r="G2997" t="s">
        <v>49</v>
      </c>
      <c r="H2997">
        <f>VLOOKUP(G2997,Index!$G$2:$H$40,2,FALSE)</f>
        <v>4</v>
      </c>
      <c r="I2997" s="3">
        <v>200000</v>
      </c>
      <c r="J2997" s="3">
        <v>180000</v>
      </c>
      <c r="K2997" s="3">
        <v>0</v>
      </c>
      <c r="L2997" s="3">
        <v>30000</v>
      </c>
      <c r="M2997" s="3">
        <f t="shared" si="184"/>
        <v>410000</v>
      </c>
      <c r="N2997" s="3">
        <f t="shared" si="186"/>
        <v>102500</v>
      </c>
      <c r="O2997" s="3">
        <f t="shared" si="187"/>
        <v>0</v>
      </c>
      <c r="P2997">
        <v>8.1</v>
      </c>
      <c r="Q2997">
        <v>31</v>
      </c>
      <c r="R2997">
        <v>6.9</v>
      </c>
      <c r="S2997">
        <v>228</v>
      </c>
      <c r="T2997" t="s">
        <v>52</v>
      </c>
      <c r="U2997">
        <f>VLOOKUP(T2997,Index!$J$2:$K$1319,2,FALSE)</f>
        <v>1184</v>
      </c>
      <c r="V2997" t="s">
        <v>37</v>
      </c>
      <c r="W2997">
        <f t="shared" si="185"/>
        <v>3</v>
      </c>
    </row>
    <row r="2998" spans="1:23">
      <c r="A2998" t="s">
        <v>475</v>
      </c>
      <c r="B2998" t="s">
        <v>107</v>
      </c>
      <c r="C2998">
        <f>VLOOKUP(B2998,Index!$A$2:$B$18,2,FALSE)</f>
        <v>6</v>
      </c>
      <c r="D2998">
        <v>2007</v>
      </c>
      <c r="E2998" t="s">
        <v>48</v>
      </c>
      <c r="F2998">
        <f>VLOOKUP(E2998,Index!$D$2:$E$13,2,FALSE)</f>
        <v>9</v>
      </c>
      <c r="G2998" t="s">
        <v>35</v>
      </c>
      <c r="H2998">
        <f>VLOOKUP(G2998,Index!$G$2:$H$40,2,FALSE)</f>
        <v>32</v>
      </c>
      <c r="I2998" s="3">
        <v>10000</v>
      </c>
      <c r="J2998" s="3">
        <v>390000</v>
      </c>
      <c r="K2998" s="3">
        <v>0</v>
      </c>
      <c r="L2998" s="3">
        <v>20000</v>
      </c>
      <c r="M2998" s="3">
        <f t="shared" si="184"/>
        <v>420000</v>
      </c>
      <c r="N2998" s="3">
        <f t="shared" si="186"/>
        <v>105000</v>
      </c>
      <c r="O2998" s="3">
        <f t="shared" si="187"/>
        <v>0</v>
      </c>
      <c r="P2998">
        <v>9.6</v>
      </c>
      <c r="Q2998">
        <v>44</v>
      </c>
      <c r="R2998">
        <v>8.5</v>
      </c>
      <c r="S2998">
        <v>3606</v>
      </c>
      <c r="T2998" t="s">
        <v>476</v>
      </c>
      <c r="U2998">
        <f>VLOOKUP(T2998,Index!$J$2:$K$1319,2,FALSE)</f>
        <v>600</v>
      </c>
      <c r="V2998" t="s">
        <v>37</v>
      </c>
      <c r="W2998">
        <f t="shared" si="185"/>
        <v>3</v>
      </c>
    </row>
    <row r="2999" spans="1:23">
      <c r="A2999" t="s">
        <v>2681</v>
      </c>
      <c r="B2999" t="s">
        <v>39</v>
      </c>
      <c r="C2999">
        <f>VLOOKUP(B2999,Index!$A$2:$B$18,2,FALSE)</f>
        <v>8</v>
      </c>
      <c r="D2999">
        <v>2002</v>
      </c>
      <c r="E2999" t="s">
        <v>34</v>
      </c>
      <c r="F2999">
        <f>VLOOKUP(E2999,Index!$D$2:$E$13,2,FALSE)</f>
        <v>1</v>
      </c>
      <c r="G2999" t="s">
        <v>227</v>
      </c>
      <c r="H2999">
        <f>VLOOKUP(G2999,Index!$G$2:$H$40,2,FALSE)</f>
        <v>5</v>
      </c>
      <c r="I2999" s="3">
        <v>200000</v>
      </c>
      <c r="J2999" s="3">
        <v>160000</v>
      </c>
      <c r="K2999" s="3">
        <v>0</v>
      </c>
      <c r="L2999" s="3">
        <v>50000</v>
      </c>
      <c r="M2999" s="3">
        <f t="shared" si="184"/>
        <v>410000</v>
      </c>
      <c r="N2999" s="3">
        <f t="shared" si="186"/>
        <v>102500</v>
      </c>
      <c r="O2999" s="3">
        <f t="shared" si="187"/>
        <v>0</v>
      </c>
      <c r="P2999">
        <v>5.8</v>
      </c>
      <c r="Q2999">
        <v>17</v>
      </c>
      <c r="R2999">
        <v>5.7</v>
      </c>
      <c r="S2999">
        <v>18</v>
      </c>
      <c r="T2999" t="s">
        <v>845</v>
      </c>
      <c r="U2999">
        <f>VLOOKUP(T2999,Index!$J$2:$K$1319,2,FALSE)</f>
        <v>859</v>
      </c>
      <c r="V2999" t="s">
        <v>61</v>
      </c>
      <c r="W2999">
        <f t="shared" si="185"/>
        <v>3</v>
      </c>
    </row>
    <row r="3000" spans="1:23">
      <c r="A3000" t="s">
        <v>2682</v>
      </c>
      <c r="B3000" t="s">
        <v>20</v>
      </c>
      <c r="C3000">
        <f>VLOOKUP(B3000,Index!$A$2:$B$18,2,FALSE)</f>
        <v>3</v>
      </c>
      <c r="D3000">
        <v>2011</v>
      </c>
      <c r="E3000" t="s">
        <v>34</v>
      </c>
      <c r="F3000">
        <f>VLOOKUP(E3000,Index!$D$2:$E$13,2,FALSE)</f>
        <v>1</v>
      </c>
      <c r="G3000" t="s">
        <v>77</v>
      </c>
      <c r="H3000">
        <f>VLOOKUP(G3000,Index!$G$2:$H$40,2,FALSE)</f>
        <v>35</v>
      </c>
      <c r="I3000" s="3">
        <v>230000</v>
      </c>
      <c r="J3000" s="3">
        <v>140000</v>
      </c>
      <c r="K3000" s="3">
        <v>0</v>
      </c>
      <c r="L3000" s="3">
        <v>40000</v>
      </c>
      <c r="M3000" s="3">
        <f t="shared" si="184"/>
        <v>410000</v>
      </c>
      <c r="N3000" s="3">
        <f t="shared" si="186"/>
        <v>102500</v>
      </c>
      <c r="O3000" s="3">
        <f t="shared" si="187"/>
        <v>0</v>
      </c>
      <c r="T3000" t="s">
        <v>1602</v>
      </c>
      <c r="U3000">
        <f>VLOOKUP(T3000,Index!$J$2:$K$1319,2,FALSE)</f>
        <v>663</v>
      </c>
      <c r="V3000" t="s">
        <v>15</v>
      </c>
      <c r="W3000">
        <f t="shared" si="185"/>
        <v>3</v>
      </c>
    </row>
    <row r="3001" spans="1:23">
      <c r="A3001" t="s">
        <v>1225</v>
      </c>
      <c r="B3001" t="s">
        <v>12</v>
      </c>
      <c r="C3001">
        <f>VLOOKUP(B3001,Index!$A$2:$B$18,2,FALSE)</f>
        <v>13</v>
      </c>
      <c r="D3001">
        <v>2007</v>
      </c>
      <c r="E3001" t="s">
        <v>48</v>
      </c>
      <c r="F3001">
        <f>VLOOKUP(E3001,Index!$D$2:$E$13,2,FALSE)</f>
        <v>9</v>
      </c>
      <c r="G3001" t="s">
        <v>94</v>
      </c>
      <c r="H3001">
        <f>VLOOKUP(G3001,Index!$G$2:$H$40,2,FALSE)</f>
        <v>15</v>
      </c>
      <c r="I3001" s="3">
        <v>330000</v>
      </c>
      <c r="J3001" s="3">
        <v>40000</v>
      </c>
      <c r="K3001" s="3">
        <v>10000</v>
      </c>
      <c r="L3001" s="3">
        <v>30000</v>
      </c>
      <c r="M3001" s="3">
        <f t="shared" si="184"/>
        <v>410000</v>
      </c>
      <c r="N3001" s="3">
        <f t="shared" si="186"/>
        <v>102500</v>
      </c>
      <c r="O3001" s="3">
        <f t="shared" si="187"/>
        <v>0</v>
      </c>
      <c r="P3001">
        <v>7.3</v>
      </c>
      <c r="Q3001">
        <v>37</v>
      </c>
      <c r="R3001">
        <v>7.6</v>
      </c>
      <c r="S3001">
        <v>82</v>
      </c>
      <c r="T3001" t="s">
        <v>135</v>
      </c>
      <c r="U3001">
        <f>VLOOKUP(T3001,Index!$J$2:$K$1319,2,FALSE)</f>
        <v>339</v>
      </c>
      <c r="V3001" t="s">
        <v>61</v>
      </c>
      <c r="W3001">
        <f t="shared" si="185"/>
        <v>3</v>
      </c>
    </row>
    <row r="3002" spans="1:23">
      <c r="A3002" t="s">
        <v>1880</v>
      </c>
      <c r="B3002" t="s">
        <v>28</v>
      </c>
      <c r="C3002">
        <f>VLOOKUP(B3002,Index!$A$2:$B$18,2,FALSE)</f>
        <v>15</v>
      </c>
      <c r="D3002">
        <v>2011</v>
      </c>
      <c r="E3002" t="s">
        <v>13</v>
      </c>
      <c r="F3002">
        <f>VLOOKUP(E3002,Index!$D$2:$E$13,2,FALSE)</f>
        <v>11</v>
      </c>
      <c r="G3002" t="s">
        <v>35</v>
      </c>
      <c r="H3002">
        <f>VLOOKUP(G3002,Index!$G$2:$H$40,2,FALSE)</f>
        <v>32</v>
      </c>
      <c r="I3002" s="3">
        <v>150000</v>
      </c>
      <c r="J3002" s="3">
        <v>220000</v>
      </c>
      <c r="K3002" s="3">
        <v>0</v>
      </c>
      <c r="L3002" s="3">
        <v>40000</v>
      </c>
      <c r="M3002" s="3">
        <f t="shared" si="184"/>
        <v>410000</v>
      </c>
      <c r="N3002" s="3">
        <f t="shared" si="186"/>
        <v>102500</v>
      </c>
      <c r="O3002" s="3">
        <f t="shared" si="187"/>
        <v>0</v>
      </c>
      <c r="P3002">
        <v>8.4</v>
      </c>
      <c r="Q3002">
        <v>54</v>
      </c>
      <c r="R3002">
        <v>8.1999999999999993</v>
      </c>
      <c r="S3002">
        <v>70</v>
      </c>
      <c r="T3002" t="s">
        <v>917</v>
      </c>
      <c r="U3002">
        <f>VLOOKUP(T3002,Index!$J$2:$K$1319,2,FALSE)</f>
        <v>8</v>
      </c>
      <c r="V3002" t="s">
        <v>15</v>
      </c>
      <c r="W3002">
        <f t="shared" si="185"/>
        <v>3</v>
      </c>
    </row>
    <row r="3003" spans="1:23">
      <c r="A3003" t="s">
        <v>2683</v>
      </c>
      <c r="B3003" t="s">
        <v>20</v>
      </c>
      <c r="C3003">
        <f>VLOOKUP(B3003,Index!$A$2:$B$18,2,FALSE)</f>
        <v>3</v>
      </c>
      <c r="D3003">
        <v>2009</v>
      </c>
      <c r="E3003" t="s">
        <v>187</v>
      </c>
      <c r="F3003">
        <f>VLOOKUP(E3003,Index!$D$2:$E$13,2,FALSE)</f>
        <v>2</v>
      </c>
      <c r="G3003" t="s">
        <v>429</v>
      </c>
      <c r="H3003">
        <f>VLOOKUP(G3003,Index!$G$2:$H$40,2,FALSE)</f>
        <v>34</v>
      </c>
      <c r="I3003" s="3">
        <v>150000</v>
      </c>
      <c r="J3003" s="3">
        <v>220000</v>
      </c>
      <c r="K3003" s="3">
        <v>0</v>
      </c>
      <c r="L3003" s="3">
        <v>50000</v>
      </c>
      <c r="M3003" s="3">
        <f t="shared" si="184"/>
        <v>420000</v>
      </c>
      <c r="N3003" s="3">
        <f t="shared" si="186"/>
        <v>105000</v>
      </c>
      <c r="O3003" s="3">
        <f t="shared" si="187"/>
        <v>0</v>
      </c>
      <c r="P3003">
        <v>5.3</v>
      </c>
      <c r="Q3003">
        <v>8</v>
      </c>
      <c r="T3003" t="s">
        <v>429</v>
      </c>
      <c r="U3003">
        <f>VLOOKUP(T3003,Index!$J$2:$K$1319,2,FALSE)</f>
        <v>1158</v>
      </c>
      <c r="V3003" t="s">
        <v>61</v>
      </c>
      <c r="W3003">
        <f t="shared" si="185"/>
        <v>1</v>
      </c>
    </row>
    <row r="3004" spans="1:23">
      <c r="A3004" t="s">
        <v>1443</v>
      </c>
      <c r="B3004" t="s">
        <v>39</v>
      </c>
      <c r="C3004">
        <f>VLOOKUP(B3004,Index!$A$2:$B$18,2,FALSE)</f>
        <v>8</v>
      </c>
      <c r="D3004">
        <v>2009</v>
      </c>
      <c r="E3004" t="s">
        <v>23</v>
      </c>
      <c r="F3004">
        <f>VLOOKUP(E3004,Index!$D$2:$E$13,2,FALSE)</f>
        <v>4</v>
      </c>
      <c r="G3004" t="s">
        <v>49</v>
      </c>
      <c r="H3004">
        <f>VLOOKUP(G3004,Index!$G$2:$H$40,2,FALSE)</f>
        <v>4</v>
      </c>
      <c r="I3004" s="3">
        <v>150000</v>
      </c>
      <c r="J3004" s="3">
        <v>60000</v>
      </c>
      <c r="K3004" s="3">
        <v>0</v>
      </c>
      <c r="L3004" s="3">
        <v>200000</v>
      </c>
      <c r="M3004" s="3">
        <f t="shared" si="184"/>
        <v>410000</v>
      </c>
      <c r="N3004" s="3">
        <f t="shared" si="186"/>
        <v>102500</v>
      </c>
      <c r="O3004" s="3">
        <f t="shared" si="187"/>
        <v>0</v>
      </c>
      <c r="R3004">
        <v>4.4000000000000004</v>
      </c>
      <c r="S3004">
        <v>7</v>
      </c>
      <c r="T3004" t="s">
        <v>774</v>
      </c>
      <c r="U3004">
        <f>VLOOKUP(T3004,Index!$J$2:$K$1319,2,FALSE)</f>
        <v>186</v>
      </c>
      <c r="V3004" t="s">
        <v>78</v>
      </c>
      <c r="W3004">
        <f t="shared" si="185"/>
        <v>3</v>
      </c>
    </row>
    <row r="3005" spans="1:23">
      <c r="A3005" t="s">
        <v>2684</v>
      </c>
      <c r="B3005" t="s">
        <v>926</v>
      </c>
      <c r="C3005">
        <f>VLOOKUP(B3005,Index!$A$2:$B$18,2,FALSE)</f>
        <v>12</v>
      </c>
      <c r="D3005">
        <v>2015</v>
      </c>
      <c r="E3005" t="s">
        <v>90</v>
      </c>
      <c r="F3005">
        <f>VLOOKUP(E3005,Index!$D$2:$E$13,2,FALSE)</f>
        <v>8</v>
      </c>
      <c r="G3005" t="s">
        <v>264</v>
      </c>
      <c r="H3005">
        <f>VLOOKUP(G3005,Index!$G$2:$H$40,2,FALSE)</f>
        <v>25</v>
      </c>
      <c r="I3005" s="3">
        <v>0</v>
      </c>
      <c r="J3005" s="3">
        <v>30000</v>
      </c>
      <c r="K3005" s="3">
        <v>370000</v>
      </c>
      <c r="L3005" s="3">
        <v>10000</v>
      </c>
      <c r="M3005" s="3">
        <f t="shared" si="184"/>
        <v>410000</v>
      </c>
      <c r="N3005" s="3">
        <f t="shared" si="186"/>
        <v>102500</v>
      </c>
      <c r="O3005" s="3">
        <f t="shared" si="187"/>
        <v>0</v>
      </c>
      <c r="R3005">
        <v>8.1</v>
      </c>
      <c r="S3005">
        <v>16</v>
      </c>
      <c r="T3005" t="s">
        <v>2685</v>
      </c>
      <c r="U3005">
        <f>VLOOKUP(T3005,Index!$J$2:$K$1319,2,FALSE)</f>
        <v>1027</v>
      </c>
      <c r="V3005" t="s">
        <v>61</v>
      </c>
      <c r="W3005">
        <f t="shared" si="185"/>
        <v>3</v>
      </c>
    </row>
    <row r="3006" spans="1:23">
      <c r="A3006" t="s">
        <v>560</v>
      </c>
      <c r="B3006" t="s">
        <v>132</v>
      </c>
      <c r="C3006">
        <f>VLOOKUP(B3006,Index!$A$2:$B$18,2,FALSE)</f>
        <v>5</v>
      </c>
      <c r="D3006">
        <v>2002</v>
      </c>
      <c r="E3006" t="s">
        <v>59</v>
      </c>
      <c r="F3006">
        <f>VLOOKUP(E3006,Index!$D$2:$E$13,2,FALSE)</f>
        <v>3</v>
      </c>
      <c r="G3006" t="s">
        <v>561</v>
      </c>
      <c r="H3006">
        <f>VLOOKUP(G3006,Index!$G$2:$H$40,2,FALSE)</f>
        <v>24</v>
      </c>
      <c r="I3006" s="3">
        <v>310000</v>
      </c>
      <c r="J3006" s="3">
        <v>80000</v>
      </c>
      <c r="K3006" s="3">
        <v>0</v>
      </c>
      <c r="L3006" s="3">
        <v>10000</v>
      </c>
      <c r="M3006" s="3">
        <f t="shared" si="184"/>
        <v>400000</v>
      </c>
      <c r="N3006" s="3">
        <f t="shared" si="186"/>
        <v>100000</v>
      </c>
      <c r="O3006" s="3">
        <f t="shared" si="187"/>
        <v>0</v>
      </c>
      <c r="P3006">
        <v>8.1</v>
      </c>
      <c r="Q3006">
        <v>20</v>
      </c>
      <c r="R3006">
        <v>8.6999999999999993</v>
      </c>
      <c r="S3006">
        <v>43</v>
      </c>
      <c r="T3006" t="s">
        <v>562</v>
      </c>
      <c r="U3006">
        <f>VLOOKUP(T3006,Index!$J$2:$K$1319,2,FALSE)</f>
        <v>735</v>
      </c>
      <c r="V3006" t="s">
        <v>37</v>
      </c>
      <c r="W3006">
        <f t="shared" si="185"/>
        <v>3</v>
      </c>
    </row>
    <row r="3007" spans="1:23">
      <c r="A3007" t="s">
        <v>663</v>
      </c>
      <c r="B3007" t="s">
        <v>39</v>
      </c>
      <c r="C3007">
        <f>VLOOKUP(B3007,Index!$A$2:$B$18,2,FALSE)</f>
        <v>8</v>
      </c>
      <c r="D3007">
        <v>2010</v>
      </c>
      <c r="E3007" t="s">
        <v>34</v>
      </c>
      <c r="F3007">
        <f>VLOOKUP(E3007,Index!$D$2:$E$13,2,FALSE)</f>
        <v>1</v>
      </c>
      <c r="G3007" t="s">
        <v>35</v>
      </c>
      <c r="H3007">
        <f>VLOOKUP(G3007,Index!$G$2:$H$40,2,FALSE)</f>
        <v>32</v>
      </c>
      <c r="I3007" s="3">
        <v>340000</v>
      </c>
      <c r="J3007" s="3">
        <v>10000</v>
      </c>
      <c r="K3007" s="3">
        <v>0</v>
      </c>
      <c r="L3007" s="3">
        <v>60000</v>
      </c>
      <c r="M3007" s="3">
        <f t="shared" si="184"/>
        <v>410000</v>
      </c>
      <c r="N3007" s="3">
        <f t="shared" si="186"/>
        <v>102500</v>
      </c>
      <c r="O3007" s="3">
        <f t="shared" si="187"/>
        <v>0</v>
      </c>
      <c r="T3007" t="s">
        <v>306</v>
      </c>
      <c r="U3007">
        <f>VLOOKUP(T3007,Index!$J$2:$K$1319,2,FALSE)</f>
        <v>1259</v>
      </c>
      <c r="V3007" t="s">
        <v>15</v>
      </c>
      <c r="W3007">
        <f t="shared" si="185"/>
        <v>3</v>
      </c>
    </row>
    <row r="3008" spans="1:23">
      <c r="A3008" t="s">
        <v>2686</v>
      </c>
      <c r="B3008" t="s">
        <v>12</v>
      </c>
      <c r="C3008">
        <f>VLOOKUP(B3008,Index!$A$2:$B$18,2,FALSE)</f>
        <v>13</v>
      </c>
      <c r="D3008">
        <v>2007</v>
      </c>
      <c r="E3008" t="s">
        <v>21</v>
      </c>
      <c r="F3008">
        <f>VLOOKUP(E3008,Index!$D$2:$E$13,2,FALSE)</f>
        <v>5</v>
      </c>
      <c r="G3008" t="s">
        <v>407</v>
      </c>
      <c r="H3008">
        <f>VLOOKUP(G3008,Index!$G$2:$H$40,2,FALSE)</f>
        <v>29</v>
      </c>
      <c r="I3008" s="3">
        <v>320000</v>
      </c>
      <c r="J3008" s="3">
        <v>20000</v>
      </c>
      <c r="K3008" s="3">
        <v>40000</v>
      </c>
      <c r="L3008" s="3">
        <v>30000</v>
      </c>
      <c r="M3008" s="3">
        <f t="shared" si="184"/>
        <v>410000</v>
      </c>
      <c r="N3008" s="3">
        <f t="shared" si="186"/>
        <v>102500</v>
      </c>
      <c r="O3008" s="3">
        <f t="shared" si="187"/>
        <v>0</v>
      </c>
      <c r="P3008">
        <v>6.9</v>
      </c>
      <c r="Q3008">
        <v>47</v>
      </c>
      <c r="R3008">
        <v>8.5</v>
      </c>
      <c r="S3008">
        <v>55</v>
      </c>
      <c r="T3008" t="s">
        <v>1039</v>
      </c>
      <c r="U3008">
        <f>VLOOKUP(T3008,Index!$J$2:$K$1319,2,FALSE)</f>
        <v>1018</v>
      </c>
      <c r="V3008" t="s">
        <v>15</v>
      </c>
      <c r="W3008">
        <f t="shared" si="185"/>
        <v>3</v>
      </c>
    </row>
    <row r="3009" spans="1:23">
      <c r="A3009" t="s">
        <v>1124</v>
      </c>
      <c r="B3009" t="s">
        <v>39</v>
      </c>
      <c r="C3009">
        <f>VLOOKUP(B3009,Index!$A$2:$B$18,2,FALSE)</f>
        <v>8</v>
      </c>
      <c r="D3009">
        <v>2008</v>
      </c>
      <c r="E3009" t="s">
        <v>13</v>
      </c>
      <c r="F3009">
        <f>VLOOKUP(E3009,Index!$D$2:$E$13,2,FALSE)</f>
        <v>11</v>
      </c>
      <c r="G3009" t="s">
        <v>35</v>
      </c>
      <c r="H3009">
        <f>VLOOKUP(G3009,Index!$G$2:$H$40,2,FALSE)</f>
        <v>32</v>
      </c>
      <c r="I3009" s="3">
        <v>340000</v>
      </c>
      <c r="J3009" s="3">
        <v>10000</v>
      </c>
      <c r="K3009" s="3">
        <v>0</v>
      </c>
      <c r="L3009" s="3">
        <v>60000</v>
      </c>
      <c r="M3009" s="3">
        <f t="shared" si="184"/>
        <v>410000</v>
      </c>
      <c r="N3009" s="3">
        <f t="shared" si="186"/>
        <v>102500</v>
      </c>
      <c r="O3009" s="3">
        <f t="shared" si="187"/>
        <v>0</v>
      </c>
      <c r="R3009">
        <v>8</v>
      </c>
      <c r="S3009">
        <v>4</v>
      </c>
      <c r="T3009" t="s">
        <v>306</v>
      </c>
      <c r="U3009">
        <f>VLOOKUP(T3009,Index!$J$2:$K$1319,2,FALSE)</f>
        <v>1259</v>
      </c>
      <c r="V3009" t="s">
        <v>15</v>
      </c>
      <c r="W3009">
        <f t="shared" si="185"/>
        <v>3</v>
      </c>
    </row>
    <row r="3010" spans="1:23">
      <c r="A3010" t="s">
        <v>1972</v>
      </c>
      <c r="B3010" t="s">
        <v>112</v>
      </c>
      <c r="C3010">
        <f>VLOOKUP(B3010,Index!$A$2:$B$18,2,FALSE)</f>
        <v>11</v>
      </c>
      <c r="D3010">
        <v>2009</v>
      </c>
      <c r="E3010" t="s">
        <v>34</v>
      </c>
      <c r="F3010">
        <f>VLOOKUP(E3010,Index!$D$2:$E$13,2,FALSE)</f>
        <v>1</v>
      </c>
      <c r="G3010" t="s">
        <v>429</v>
      </c>
      <c r="H3010">
        <f>VLOOKUP(G3010,Index!$G$2:$H$40,2,FALSE)</f>
        <v>34</v>
      </c>
      <c r="I3010" s="3">
        <v>240000</v>
      </c>
      <c r="J3010" s="3">
        <v>90000</v>
      </c>
      <c r="K3010" s="3">
        <v>0</v>
      </c>
      <c r="L3010" s="3">
        <v>70000</v>
      </c>
      <c r="M3010" s="3">
        <f t="shared" ref="M3010:M3073" si="188">SUM(I3010:L3010)</f>
        <v>400000</v>
      </c>
      <c r="N3010" s="3">
        <f t="shared" si="186"/>
        <v>100000</v>
      </c>
      <c r="O3010" s="3">
        <f t="shared" si="187"/>
        <v>0</v>
      </c>
      <c r="T3010" t="s">
        <v>1605</v>
      </c>
      <c r="U3010">
        <f>VLOOKUP(T3010,Index!$J$2:$K$1319,2,FALSE)</f>
        <v>88</v>
      </c>
      <c r="V3010" t="s">
        <v>15</v>
      </c>
      <c r="W3010">
        <f t="shared" ref="W3010:W3073" si="189">IF(T3010=G3010,1,3)</f>
        <v>3</v>
      </c>
    </row>
    <row r="3011" spans="1:23">
      <c r="A3011" t="s">
        <v>1533</v>
      </c>
      <c r="B3011" t="s">
        <v>39</v>
      </c>
      <c r="C3011">
        <f>VLOOKUP(B3011,Index!$A$2:$B$18,2,FALSE)</f>
        <v>8</v>
      </c>
      <c r="D3011">
        <v>2009</v>
      </c>
      <c r="E3011" t="s">
        <v>90</v>
      </c>
      <c r="F3011">
        <f>VLOOKUP(E3011,Index!$D$2:$E$13,2,FALSE)</f>
        <v>8</v>
      </c>
      <c r="G3011" t="s">
        <v>49</v>
      </c>
      <c r="H3011">
        <f>VLOOKUP(G3011,Index!$G$2:$H$40,2,FALSE)</f>
        <v>4</v>
      </c>
      <c r="I3011" s="3">
        <v>230000</v>
      </c>
      <c r="J3011" s="3">
        <v>20000</v>
      </c>
      <c r="K3011" s="3">
        <v>0</v>
      </c>
      <c r="L3011" s="3">
        <v>160000</v>
      </c>
      <c r="M3011" s="3">
        <f t="shared" si="188"/>
        <v>410000</v>
      </c>
      <c r="N3011" s="3">
        <f t="shared" ref="N3011:N3074" si="190">AVERAGE(I3011:L3011)</f>
        <v>102500</v>
      </c>
      <c r="O3011" s="3">
        <f t="shared" ref="O3011:O3074" si="191">IF(M3011&gt;AVERAGE($M$2:$M$8064),1,0)</f>
        <v>0</v>
      </c>
      <c r="R3011">
        <v>4.5999999999999996</v>
      </c>
      <c r="S3011">
        <v>15</v>
      </c>
      <c r="T3011" t="s">
        <v>1344</v>
      </c>
      <c r="U3011">
        <f>VLOOKUP(T3011,Index!$J$2:$K$1319,2,FALSE)</f>
        <v>825</v>
      </c>
      <c r="V3011" t="s">
        <v>61</v>
      </c>
      <c r="W3011">
        <f t="shared" si="189"/>
        <v>3</v>
      </c>
    </row>
    <row r="3012" spans="1:23">
      <c r="A3012" t="s">
        <v>2687</v>
      </c>
      <c r="B3012" t="s">
        <v>12</v>
      </c>
      <c r="C3012">
        <f>VLOOKUP(B3012,Index!$A$2:$B$18,2,FALSE)</f>
        <v>13</v>
      </c>
      <c r="D3012">
        <v>2008</v>
      </c>
      <c r="E3012" t="s">
        <v>17</v>
      </c>
      <c r="F3012">
        <f>VLOOKUP(E3012,Index!$D$2:$E$13,2,FALSE)</f>
        <v>7</v>
      </c>
      <c r="G3012" t="s">
        <v>49</v>
      </c>
      <c r="H3012">
        <f>VLOOKUP(G3012,Index!$G$2:$H$40,2,FALSE)</f>
        <v>4</v>
      </c>
      <c r="I3012" s="3">
        <v>380000</v>
      </c>
      <c r="J3012" s="3">
        <v>0</v>
      </c>
      <c r="K3012" s="3">
        <v>0</v>
      </c>
      <c r="L3012" s="3">
        <v>30000</v>
      </c>
      <c r="M3012" s="3">
        <f t="shared" si="188"/>
        <v>410000</v>
      </c>
      <c r="N3012" s="3">
        <f t="shared" si="190"/>
        <v>102500</v>
      </c>
      <c r="O3012" s="3">
        <f t="shared" si="191"/>
        <v>0</v>
      </c>
      <c r="R3012">
        <v>7.8</v>
      </c>
      <c r="S3012">
        <v>6</v>
      </c>
      <c r="T3012" t="s">
        <v>2688</v>
      </c>
      <c r="U3012">
        <f>VLOOKUP(T3012,Index!$J$2:$K$1319,2,FALSE)</f>
        <v>1172</v>
      </c>
      <c r="V3012" t="s">
        <v>15</v>
      </c>
      <c r="W3012">
        <f t="shared" si="189"/>
        <v>3</v>
      </c>
    </row>
    <row r="3013" spans="1:23">
      <c r="A3013" t="s">
        <v>114</v>
      </c>
      <c r="B3013" t="s">
        <v>107</v>
      </c>
      <c r="C3013">
        <f>VLOOKUP(B3013,Index!$A$2:$B$18,2,FALSE)</f>
        <v>6</v>
      </c>
      <c r="D3013">
        <v>2014</v>
      </c>
      <c r="E3013" t="s">
        <v>48</v>
      </c>
      <c r="F3013">
        <f>VLOOKUP(E3013,Index!$D$2:$E$13,2,FALSE)</f>
        <v>9</v>
      </c>
      <c r="G3013" t="s">
        <v>49</v>
      </c>
      <c r="H3013">
        <f>VLOOKUP(G3013,Index!$G$2:$H$40,2,FALSE)</f>
        <v>4</v>
      </c>
      <c r="I3013" s="3">
        <v>150000</v>
      </c>
      <c r="J3013" s="3">
        <v>230000</v>
      </c>
      <c r="K3013" s="3">
        <v>0</v>
      </c>
      <c r="L3013" s="3">
        <v>30000</v>
      </c>
      <c r="M3013" s="3">
        <f t="shared" si="188"/>
        <v>410000</v>
      </c>
      <c r="N3013" s="3">
        <f t="shared" si="190"/>
        <v>102500</v>
      </c>
      <c r="O3013" s="3">
        <f t="shared" si="191"/>
        <v>0</v>
      </c>
      <c r="P3013">
        <v>7.8</v>
      </c>
      <c r="Q3013">
        <v>18</v>
      </c>
      <c r="R3013">
        <v>4.5</v>
      </c>
      <c r="S3013">
        <v>1136</v>
      </c>
      <c r="T3013" t="s">
        <v>115</v>
      </c>
      <c r="U3013">
        <f>VLOOKUP(T3013,Index!$J$2:$K$1319,2,FALSE)</f>
        <v>1043</v>
      </c>
      <c r="V3013" t="s">
        <v>37</v>
      </c>
      <c r="W3013">
        <f t="shared" si="189"/>
        <v>3</v>
      </c>
    </row>
    <row r="3014" spans="1:23">
      <c r="A3014" t="s">
        <v>2689</v>
      </c>
      <c r="B3014" t="s">
        <v>39</v>
      </c>
      <c r="C3014">
        <f>VLOOKUP(B3014,Index!$A$2:$B$18,2,FALSE)</f>
        <v>8</v>
      </c>
      <c r="D3014">
        <v>2005</v>
      </c>
      <c r="E3014" t="s">
        <v>21</v>
      </c>
      <c r="F3014">
        <f>VLOOKUP(E3014,Index!$D$2:$E$13,2,FALSE)</f>
        <v>5</v>
      </c>
      <c r="G3014" t="s">
        <v>561</v>
      </c>
      <c r="H3014">
        <f>VLOOKUP(G3014,Index!$G$2:$H$40,2,FALSE)</f>
        <v>24</v>
      </c>
      <c r="I3014" s="3">
        <v>340000</v>
      </c>
      <c r="J3014" s="3">
        <v>10000</v>
      </c>
      <c r="K3014" s="3">
        <v>0</v>
      </c>
      <c r="L3014" s="3">
        <v>60000</v>
      </c>
      <c r="M3014" s="3">
        <f t="shared" si="188"/>
        <v>410000</v>
      </c>
      <c r="N3014" s="3">
        <f t="shared" si="190"/>
        <v>102500</v>
      </c>
      <c r="O3014" s="3">
        <f t="shared" si="191"/>
        <v>0</v>
      </c>
      <c r="P3014">
        <v>5</v>
      </c>
      <c r="Q3014">
        <v>5</v>
      </c>
      <c r="R3014">
        <v>7.6</v>
      </c>
      <c r="S3014">
        <v>16</v>
      </c>
      <c r="T3014" t="s">
        <v>843</v>
      </c>
      <c r="U3014">
        <f>VLOOKUP(T3014,Index!$J$2:$K$1319,2,FALSE)</f>
        <v>80</v>
      </c>
      <c r="V3014" t="s">
        <v>15</v>
      </c>
      <c r="W3014">
        <f t="shared" si="189"/>
        <v>3</v>
      </c>
    </row>
    <row r="3015" spans="1:23">
      <c r="A3015" t="s">
        <v>2690</v>
      </c>
      <c r="B3015" t="s">
        <v>39</v>
      </c>
      <c r="C3015">
        <f>VLOOKUP(B3015,Index!$A$2:$B$18,2,FALSE)</f>
        <v>8</v>
      </c>
      <c r="D3015">
        <v>2001</v>
      </c>
      <c r="E3015" t="s">
        <v>21</v>
      </c>
      <c r="F3015">
        <f>VLOOKUP(E3015,Index!$D$2:$E$13,2,FALSE)</f>
        <v>5</v>
      </c>
      <c r="G3015" t="s">
        <v>77</v>
      </c>
      <c r="H3015">
        <f>VLOOKUP(G3015,Index!$G$2:$H$40,2,FALSE)</f>
        <v>35</v>
      </c>
      <c r="I3015" s="3">
        <v>200000</v>
      </c>
      <c r="J3015" s="3">
        <v>160000</v>
      </c>
      <c r="K3015" s="3">
        <v>0</v>
      </c>
      <c r="L3015" s="3">
        <v>50000</v>
      </c>
      <c r="M3015" s="3">
        <f t="shared" si="188"/>
        <v>410000</v>
      </c>
      <c r="N3015" s="3">
        <f t="shared" si="190"/>
        <v>102500</v>
      </c>
      <c r="O3015" s="3">
        <f t="shared" si="191"/>
        <v>0</v>
      </c>
      <c r="P3015">
        <v>5.9</v>
      </c>
      <c r="Q3015">
        <v>7</v>
      </c>
      <c r="R3015">
        <v>7.1</v>
      </c>
      <c r="S3015">
        <v>7</v>
      </c>
      <c r="T3015" t="s">
        <v>77</v>
      </c>
      <c r="U3015">
        <f>VLOOKUP(T3015,Index!$J$2:$K$1319,2,FALSE)</f>
        <v>1199</v>
      </c>
      <c r="V3015" t="s">
        <v>15</v>
      </c>
      <c r="W3015">
        <f t="shared" si="189"/>
        <v>1</v>
      </c>
    </row>
    <row r="3016" spans="1:23">
      <c r="A3016" t="s">
        <v>2691</v>
      </c>
      <c r="B3016" t="s">
        <v>33</v>
      </c>
      <c r="C3016">
        <f>VLOOKUP(B3016,Index!$A$2:$B$18,2,FALSE)</f>
        <v>9</v>
      </c>
      <c r="D3016">
        <v>2011</v>
      </c>
      <c r="E3016" t="s">
        <v>59</v>
      </c>
      <c r="F3016">
        <f>VLOOKUP(E3016,Index!$D$2:$E$13,2,FALSE)</f>
        <v>3</v>
      </c>
      <c r="G3016" t="s">
        <v>429</v>
      </c>
      <c r="H3016">
        <f>VLOOKUP(G3016,Index!$G$2:$H$40,2,FALSE)</f>
        <v>34</v>
      </c>
      <c r="I3016" s="3">
        <v>160000</v>
      </c>
      <c r="J3016" s="3">
        <v>180000</v>
      </c>
      <c r="K3016" s="3">
        <v>0</v>
      </c>
      <c r="L3016" s="3">
        <v>70000</v>
      </c>
      <c r="M3016" s="3">
        <f t="shared" si="188"/>
        <v>410000</v>
      </c>
      <c r="N3016" s="3">
        <f t="shared" si="190"/>
        <v>102500</v>
      </c>
      <c r="O3016" s="3">
        <f t="shared" si="191"/>
        <v>0</v>
      </c>
      <c r="P3016">
        <v>7.5</v>
      </c>
      <c r="Q3016">
        <v>51</v>
      </c>
      <c r="R3016">
        <v>6.4</v>
      </c>
      <c r="S3016">
        <v>36</v>
      </c>
      <c r="T3016" t="s">
        <v>429</v>
      </c>
      <c r="U3016">
        <f>VLOOKUP(T3016,Index!$J$2:$K$1319,2,FALSE)</f>
        <v>1158</v>
      </c>
      <c r="V3016" t="s">
        <v>61</v>
      </c>
      <c r="W3016">
        <f t="shared" si="189"/>
        <v>1</v>
      </c>
    </row>
    <row r="3017" spans="1:23">
      <c r="A3017" t="s">
        <v>2257</v>
      </c>
      <c r="B3017" t="s">
        <v>20</v>
      </c>
      <c r="C3017">
        <f>VLOOKUP(B3017,Index!$A$2:$B$18,2,FALSE)</f>
        <v>3</v>
      </c>
      <c r="D3017">
        <v>2010</v>
      </c>
      <c r="E3017" t="s">
        <v>34</v>
      </c>
      <c r="F3017">
        <f>VLOOKUP(E3017,Index!$D$2:$E$13,2,FALSE)</f>
        <v>1</v>
      </c>
      <c r="G3017" t="s">
        <v>94</v>
      </c>
      <c r="H3017">
        <f>VLOOKUP(G3017,Index!$G$2:$H$40,2,FALSE)</f>
        <v>15</v>
      </c>
      <c r="I3017" s="3">
        <v>190000</v>
      </c>
      <c r="J3017" s="3">
        <v>180000</v>
      </c>
      <c r="K3017" s="3">
        <v>0</v>
      </c>
      <c r="L3017" s="3">
        <v>40000</v>
      </c>
      <c r="M3017" s="3">
        <f t="shared" si="188"/>
        <v>410000</v>
      </c>
      <c r="N3017" s="3">
        <f t="shared" si="190"/>
        <v>102500</v>
      </c>
      <c r="O3017" s="3">
        <f t="shared" si="191"/>
        <v>0</v>
      </c>
      <c r="P3017">
        <v>5.6</v>
      </c>
      <c r="Q3017">
        <v>6</v>
      </c>
      <c r="R3017">
        <v>6</v>
      </c>
      <c r="S3017">
        <v>4</v>
      </c>
      <c r="T3017" t="s">
        <v>675</v>
      </c>
      <c r="U3017">
        <f>VLOOKUP(T3017,Index!$J$2:$K$1319,2,FALSE)</f>
        <v>439</v>
      </c>
      <c r="V3017" t="s">
        <v>78</v>
      </c>
      <c r="W3017">
        <f t="shared" si="189"/>
        <v>3</v>
      </c>
    </row>
    <row r="3018" spans="1:23">
      <c r="A3018" t="s">
        <v>2692</v>
      </c>
      <c r="B3018" t="s">
        <v>926</v>
      </c>
      <c r="C3018">
        <f>VLOOKUP(B3018,Index!$A$2:$B$18,2,FALSE)</f>
        <v>12</v>
      </c>
      <c r="D3018">
        <v>2012</v>
      </c>
      <c r="E3018" t="s">
        <v>48</v>
      </c>
      <c r="F3018">
        <f>VLOOKUP(E3018,Index!$D$2:$E$13,2,FALSE)</f>
        <v>9</v>
      </c>
      <c r="G3018" t="s">
        <v>45</v>
      </c>
      <c r="H3018">
        <f>VLOOKUP(G3018,Index!$G$2:$H$40,2,FALSE)</f>
        <v>30</v>
      </c>
      <c r="I3018" s="3">
        <v>180000</v>
      </c>
      <c r="J3018" s="3">
        <v>150000</v>
      </c>
      <c r="K3018" s="3">
        <v>20000</v>
      </c>
      <c r="L3018" s="3">
        <v>60000</v>
      </c>
      <c r="M3018" s="3">
        <f t="shared" si="188"/>
        <v>410000</v>
      </c>
      <c r="N3018" s="3">
        <f t="shared" si="190"/>
        <v>102500</v>
      </c>
      <c r="O3018" s="3">
        <f t="shared" si="191"/>
        <v>0</v>
      </c>
      <c r="P3018">
        <v>6</v>
      </c>
      <c r="Q3018">
        <v>63</v>
      </c>
      <c r="R3018">
        <v>6.8</v>
      </c>
      <c r="S3018">
        <v>245</v>
      </c>
      <c r="T3018" t="s">
        <v>971</v>
      </c>
      <c r="U3018">
        <f>VLOOKUP(T3018,Index!$J$2:$K$1319,2,FALSE)</f>
        <v>805</v>
      </c>
      <c r="V3018" t="s">
        <v>37</v>
      </c>
      <c r="W3018">
        <f t="shared" si="189"/>
        <v>3</v>
      </c>
    </row>
    <row r="3019" spans="1:23">
      <c r="A3019" t="s">
        <v>2163</v>
      </c>
      <c r="B3019" t="s">
        <v>28</v>
      </c>
      <c r="C3019">
        <f>VLOOKUP(B3019,Index!$A$2:$B$18,2,FALSE)</f>
        <v>15</v>
      </c>
      <c r="D3019">
        <v>2006</v>
      </c>
      <c r="E3019" t="s">
        <v>48</v>
      </c>
      <c r="F3019">
        <f>VLOOKUP(E3019,Index!$D$2:$E$13,2,FALSE)</f>
        <v>9</v>
      </c>
      <c r="G3019" t="s">
        <v>94</v>
      </c>
      <c r="H3019">
        <f>VLOOKUP(G3019,Index!$G$2:$H$40,2,FALSE)</f>
        <v>15</v>
      </c>
      <c r="I3019" s="3">
        <v>350000</v>
      </c>
      <c r="J3019" s="3">
        <v>20000</v>
      </c>
      <c r="K3019" s="3">
        <v>10000</v>
      </c>
      <c r="L3019" s="3">
        <v>30000</v>
      </c>
      <c r="M3019" s="3">
        <f t="shared" si="188"/>
        <v>410000</v>
      </c>
      <c r="N3019" s="3">
        <f t="shared" si="190"/>
        <v>102500</v>
      </c>
      <c r="O3019" s="3">
        <f t="shared" si="191"/>
        <v>0</v>
      </c>
      <c r="P3019">
        <v>7.7</v>
      </c>
      <c r="Q3019">
        <v>54</v>
      </c>
      <c r="R3019">
        <v>7.3</v>
      </c>
      <c r="S3019">
        <v>79</v>
      </c>
      <c r="T3019" t="s">
        <v>1699</v>
      </c>
      <c r="U3019">
        <f>VLOOKUP(T3019,Index!$J$2:$K$1319,2,FALSE)</f>
        <v>308</v>
      </c>
      <c r="V3019" t="s">
        <v>61</v>
      </c>
      <c r="W3019">
        <f t="shared" si="189"/>
        <v>3</v>
      </c>
    </row>
    <row r="3020" spans="1:23">
      <c r="A3020" t="s">
        <v>2162</v>
      </c>
      <c r="B3020" t="s">
        <v>226</v>
      </c>
      <c r="C3020">
        <f>VLOOKUP(B3020,Index!$A$2:$B$18,2,FALSE)</f>
        <v>7</v>
      </c>
      <c r="D3020">
        <v>2000</v>
      </c>
      <c r="E3020" t="s">
        <v>59</v>
      </c>
      <c r="F3020">
        <f>VLOOKUP(E3020,Index!$D$2:$E$13,2,FALSE)</f>
        <v>3</v>
      </c>
      <c r="G3020" t="s">
        <v>94</v>
      </c>
      <c r="H3020">
        <f>VLOOKUP(G3020,Index!$G$2:$H$40,2,FALSE)</f>
        <v>15</v>
      </c>
      <c r="I3020" s="3">
        <v>230000</v>
      </c>
      <c r="J3020" s="3">
        <v>150000</v>
      </c>
      <c r="K3020" s="3">
        <v>0</v>
      </c>
      <c r="L3020" s="3">
        <v>30000</v>
      </c>
      <c r="M3020" s="3">
        <f t="shared" si="188"/>
        <v>410000</v>
      </c>
      <c r="N3020" s="3">
        <f t="shared" si="190"/>
        <v>102500</v>
      </c>
      <c r="O3020" s="3">
        <f t="shared" si="191"/>
        <v>0</v>
      </c>
      <c r="P3020">
        <v>8.4</v>
      </c>
      <c r="Q3020">
        <v>11</v>
      </c>
      <c r="R3020">
        <v>8.5</v>
      </c>
      <c r="S3020">
        <v>6</v>
      </c>
      <c r="T3020" t="s">
        <v>95</v>
      </c>
      <c r="U3020">
        <f>VLOOKUP(T3020,Index!$J$2:$K$1319,2,FALSE)</f>
        <v>356</v>
      </c>
      <c r="V3020" t="s">
        <v>61</v>
      </c>
      <c r="W3020">
        <f t="shared" si="189"/>
        <v>3</v>
      </c>
    </row>
    <row r="3021" spans="1:23">
      <c r="A3021" t="s">
        <v>2693</v>
      </c>
      <c r="B3021" t="s">
        <v>39</v>
      </c>
      <c r="C3021">
        <f>VLOOKUP(B3021,Index!$A$2:$B$18,2,FALSE)</f>
        <v>8</v>
      </c>
      <c r="D3021">
        <v>2005</v>
      </c>
      <c r="E3021" t="s">
        <v>34</v>
      </c>
      <c r="F3021">
        <f>VLOOKUP(E3021,Index!$D$2:$E$13,2,FALSE)</f>
        <v>1</v>
      </c>
      <c r="G3021" t="s">
        <v>94</v>
      </c>
      <c r="H3021">
        <f>VLOOKUP(G3021,Index!$G$2:$H$40,2,FALSE)</f>
        <v>15</v>
      </c>
      <c r="I3021" s="3">
        <v>340000</v>
      </c>
      <c r="J3021" s="3">
        <v>10000</v>
      </c>
      <c r="K3021" s="3">
        <v>0</v>
      </c>
      <c r="L3021" s="3">
        <v>60000</v>
      </c>
      <c r="M3021" s="3">
        <f t="shared" si="188"/>
        <v>410000</v>
      </c>
      <c r="N3021" s="3">
        <f t="shared" si="190"/>
        <v>102500</v>
      </c>
      <c r="O3021" s="3">
        <f t="shared" si="191"/>
        <v>0</v>
      </c>
      <c r="P3021">
        <v>6.9</v>
      </c>
      <c r="Q3021">
        <v>29</v>
      </c>
      <c r="R3021">
        <v>7.6</v>
      </c>
      <c r="S3021">
        <v>36</v>
      </c>
      <c r="T3021" t="s">
        <v>352</v>
      </c>
      <c r="U3021">
        <f>VLOOKUP(T3021,Index!$J$2:$K$1319,2,FALSE)</f>
        <v>352</v>
      </c>
      <c r="V3021" t="s">
        <v>61</v>
      </c>
      <c r="W3021">
        <f t="shared" si="189"/>
        <v>3</v>
      </c>
    </row>
    <row r="3022" spans="1:23">
      <c r="A3022" t="s">
        <v>2694</v>
      </c>
      <c r="B3022" t="s">
        <v>28</v>
      </c>
      <c r="C3022">
        <f>VLOOKUP(B3022,Index!$A$2:$B$18,2,FALSE)</f>
        <v>15</v>
      </c>
      <c r="D3022">
        <v>2011</v>
      </c>
      <c r="E3022" t="s">
        <v>67</v>
      </c>
      <c r="F3022">
        <f>VLOOKUP(E3022,Index!$D$2:$E$13,2,FALSE)</f>
        <v>10</v>
      </c>
      <c r="G3022" t="s">
        <v>429</v>
      </c>
      <c r="H3022">
        <f>VLOOKUP(G3022,Index!$G$2:$H$40,2,FALSE)</f>
        <v>34</v>
      </c>
      <c r="I3022" s="3">
        <v>300000</v>
      </c>
      <c r="J3022" s="3">
        <v>80000</v>
      </c>
      <c r="K3022" s="3">
        <v>0</v>
      </c>
      <c r="L3022" s="3">
        <v>30000</v>
      </c>
      <c r="M3022" s="3">
        <f t="shared" si="188"/>
        <v>410000</v>
      </c>
      <c r="N3022" s="3">
        <f t="shared" si="190"/>
        <v>102500</v>
      </c>
      <c r="O3022" s="3">
        <f t="shared" si="191"/>
        <v>0</v>
      </c>
      <c r="P3022">
        <v>6.6</v>
      </c>
      <c r="Q3022">
        <v>11</v>
      </c>
      <c r="R3022">
        <v>7.5</v>
      </c>
      <c r="S3022">
        <v>4</v>
      </c>
      <c r="T3022" t="s">
        <v>1543</v>
      </c>
      <c r="U3022">
        <f>VLOOKUP(T3022,Index!$J$2:$K$1319,2,FALSE)</f>
        <v>159</v>
      </c>
      <c r="V3022" t="s">
        <v>15</v>
      </c>
      <c r="W3022">
        <f t="shared" si="189"/>
        <v>3</v>
      </c>
    </row>
    <row r="3023" spans="1:23">
      <c r="A3023" t="s">
        <v>1624</v>
      </c>
      <c r="B3023" t="s">
        <v>107</v>
      </c>
      <c r="C3023">
        <f>VLOOKUP(B3023,Index!$A$2:$B$18,2,FALSE)</f>
        <v>6</v>
      </c>
      <c r="D3023">
        <v>2011</v>
      </c>
      <c r="E3023" t="s">
        <v>48</v>
      </c>
      <c r="F3023">
        <f>VLOOKUP(E3023,Index!$D$2:$E$13,2,FALSE)</f>
        <v>9</v>
      </c>
      <c r="G3023" t="s">
        <v>35</v>
      </c>
      <c r="H3023">
        <f>VLOOKUP(G3023,Index!$G$2:$H$40,2,FALSE)</f>
        <v>32</v>
      </c>
      <c r="I3023" s="3">
        <v>180000</v>
      </c>
      <c r="J3023" s="3">
        <v>170000</v>
      </c>
      <c r="K3023" s="3">
        <v>0</v>
      </c>
      <c r="L3023" s="3">
        <v>60000</v>
      </c>
      <c r="M3023" s="3">
        <f t="shared" si="188"/>
        <v>410000</v>
      </c>
      <c r="N3023" s="3">
        <f t="shared" si="190"/>
        <v>102500</v>
      </c>
      <c r="O3023" s="3">
        <f t="shared" si="191"/>
        <v>0</v>
      </c>
      <c r="P3023">
        <v>5.4</v>
      </c>
      <c r="Q3023">
        <v>48</v>
      </c>
      <c r="R3023">
        <v>5.7</v>
      </c>
      <c r="S3023">
        <v>1183</v>
      </c>
      <c r="T3023" t="s">
        <v>1625</v>
      </c>
      <c r="U3023">
        <f>VLOOKUP(T3023,Index!$J$2:$K$1319,2,FALSE)</f>
        <v>470</v>
      </c>
      <c r="V3023" t="s">
        <v>37</v>
      </c>
      <c r="W3023">
        <f t="shared" si="189"/>
        <v>3</v>
      </c>
    </row>
    <row r="3024" spans="1:23">
      <c r="A3024" t="s">
        <v>2695</v>
      </c>
      <c r="B3024" t="s">
        <v>39</v>
      </c>
      <c r="C3024">
        <f>VLOOKUP(B3024,Index!$A$2:$B$18,2,FALSE)</f>
        <v>8</v>
      </c>
      <c r="D3024">
        <v>2002</v>
      </c>
      <c r="E3024" t="s">
        <v>34</v>
      </c>
      <c r="F3024">
        <f>VLOOKUP(E3024,Index!$D$2:$E$13,2,FALSE)</f>
        <v>1</v>
      </c>
      <c r="G3024" t="s">
        <v>49</v>
      </c>
      <c r="H3024">
        <f>VLOOKUP(G3024,Index!$G$2:$H$40,2,FALSE)</f>
        <v>4</v>
      </c>
      <c r="I3024" s="3">
        <v>200000</v>
      </c>
      <c r="J3024" s="3">
        <v>150000</v>
      </c>
      <c r="K3024" s="3">
        <v>0</v>
      </c>
      <c r="L3024" s="3">
        <v>50000</v>
      </c>
      <c r="M3024" s="3">
        <f t="shared" si="188"/>
        <v>400000</v>
      </c>
      <c r="N3024" s="3">
        <f t="shared" si="190"/>
        <v>100000</v>
      </c>
      <c r="O3024" s="3">
        <f t="shared" si="191"/>
        <v>0</v>
      </c>
      <c r="P3024">
        <v>5</v>
      </c>
      <c r="Q3024">
        <v>26</v>
      </c>
      <c r="R3024">
        <v>5</v>
      </c>
      <c r="S3024">
        <v>14</v>
      </c>
      <c r="T3024" t="s">
        <v>52</v>
      </c>
      <c r="U3024">
        <f>VLOOKUP(T3024,Index!$J$2:$K$1319,2,FALSE)</f>
        <v>1184</v>
      </c>
      <c r="V3024" t="s">
        <v>61</v>
      </c>
      <c r="W3024">
        <f t="shared" si="189"/>
        <v>3</v>
      </c>
    </row>
    <row r="3025" spans="1:23">
      <c r="A3025" t="s">
        <v>2696</v>
      </c>
      <c r="B3025" t="s">
        <v>33</v>
      </c>
      <c r="C3025">
        <f>VLOOKUP(B3025,Index!$A$2:$B$18,2,FALSE)</f>
        <v>9</v>
      </c>
      <c r="D3025">
        <v>2009</v>
      </c>
      <c r="E3025" t="s">
        <v>43</v>
      </c>
      <c r="F3025">
        <f>VLOOKUP(E3025,Index!$D$2:$E$13,2,FALSE)</f>
        <v>6</v>
      </c>
      <c r="G3025" t="s">
        <v>264</v>
      </c>
      <c r="H3025">
        <f>VLOOKUP(G3025,Index!$G$2:$H$40,2,FALSE)</f>
        <v>25</v>
      </c>
      <c r="I3025" s="3">
        <v>260000</v>
      </c>
      <c r="J3025" s="3">
        <v>40000</v>
      </c>
      <c r="K3025" s="3">
        <v>60000</v>
      </c>
      <c r="L3025" s="3">
        <v>40000</v>
      </c>
      <c r="M3025" s="3">
        <f t="shared" si="188"/>
        <v>400000</v>
      </c>
      <c r="N3025" s="3">
        <f t="shared" si="190"/>
        <v>100000</v>
      </c>
      <c r="O3025" s="3">
        <f t="shared" si="191"/>
        <v>0</v>
      </c>
      <c r="P3025">
        <v>7.4</v>
      </c>
      <c r="Q3025">
        <v>51</v>
      </c>
      <c r="R3025">
        <v>8.1</v>
      </c>
      <c r="S3025">
        <v>50</v>
      </c>
      <c r="T3025" t="s">
        <v>836</v>
      </c>
      <c r="U3025">
        <f>VLOOKUP(T3025,Index!$J$2:$K$1319,2,FALSE)</f>
        <v>114</v>
      </c>
      <c r="V3025" t="s">
        <v>15</v>
      </c>
      <c r="W3025">
        <f t="shared" si="189"/>
        <v>3</v>
      </c>
    </row>
    <row r="3026" spans="1:23">
      <c r="A3026" t="s">
        <v>2697</v>
      </c>
      <c r="B3026" t="s">
        <v>226</v>
      </c>
      <c r="C3026">
        <f>VLOOKUP(B3026,Index!$A$2:$B$18,2,FALSE)</f>
        <v>7</v>
      </c>
      <c r="D3026">
        <v>2001</v>
      </c>
      <c r="E3026" t="s">
        <v>13</v>
      </c>
      <c r="F3026">
        <f>VLOOKUP(E3026,Index!$D$2:$E$13,2,FALSE)</f>
        <v>11</v>
      </c>
      <c r="G3026" t="s">
        <v>45</v>
      </c>
      <c r="H3026">
        <f>VLOOKUP(G3026,Index!$G$2:$H$40,2,FALSE)</f>
        <v>30</v>
      </c>
      <c r="I3026" s="3">
        <v>230000</v>
      </c>
      <c r="J3026" s="3">
        <v>150000</v>
      </c>
      <c r="K3026" s="3">
        <v>0</v>
      </c>
      <c r="L3026" s="3">
        <v>30000</v>
      </c>
      <c r="M3026" s="3">
        <f t="shared" si="188"/>
        <v>410000</v>
      </c>
      <c r="N3026" s="3">
        <f t="shared" si="190"/>
        <v>102500</v>
      </c>
      <c r="O3026" s="3">
        <f t="shared" si="191"/>
        <v>0</v>
      </c>
      <c r="P3026">
        <v>6.2</v>
      </c>
      <c r="Q3026">
        <v>10</v>
      </c>
      <c r="R3026">
        <v>8.8000000000000007</v>
      </c>
      <c r="S3026">
        <v>4</v>
      </c>
      <c r="T3026" t="s">
        <v>1407</v>
      </c>
      <c r="U3026">
        <f>VLOOKUP(T3026,Index!$J$2:$K$1319,2,FALSE)</f>
        <v>28</v>
      </c>
      <c r="V3026" t="s">
        <v>15</v>
      </c>
      <c r="W3026">
        <f t="shared" si="189"/>
        <v>3</v>
      </c>
    </row>
    <row r="3027" spans="1:23">
      <c r="A3027" t="s">
        <v>2698</v>
      </c>
      <c r="B3027" t="s">
        <v>28</v>
      </c>
      <c r="C3027">
        <f>VLOOKUP(B3027,Index!$A$2:$B$18,2,FALSE)</f>
        <v>15</v>
      </c>
      <c r="D3027">
        <v>2008</v>
      </c>
      <c r="E3027" t="s">
        <v>34</v>
      </c>
      <c r="F3027">
        <f>VLOOKUP(E3027,Index!$D$2:$E$13,2,FALSE)</f>
        <v>1</v>
      </c>
      <c r="G3027" t="s">
        <v>49</v>
      </c>
      <c r="H3027">
        <f>VLOOKUP(G3027,Index!$G$2:$H$40,2,FALSE)</f>
        <v>4</v>
      </c>
      <c r="I3027" s="3">
        <v>360000</v>
      </c>
      <c r="J3027" s="3">
        <v>20000</v>
      </c>
      <c r="K3027" s="3">
        <v>0</v>
      </c>
      <c r="L3027" s="3">
        <v>30000</v>
      </c>
      <c r="M3027" s="3">
        <f t="shared" si="188"/>
        <v>410000</v>
      </c>
      <c r="N3027" s="3">
        <f t="shared" si="190"/>
        <v>102500</v>
      </c>
      <c r="O3027" s="3">
        <f t="shared" si="191"/>
        <v>0</v>
      </c>
      <c r="P3027">
        <v>6.8</v>
      </c>
      <c r="Q3027">
        <v>57</v>
      </c>
      <c r="R3027">
        <v>8.6</v>
      </c>
      <c r="S3027">
        <v>87</v>
      </c>
      <c r="T3027" t="s">
        <v>841</v>
      </c>
      <c r="U3027">
        <f>VLOOKUP(T3027,Index!$J$2:$K$1319,2,FALSE)</f>
        <v>1025</v>
      </c>
      <c r="V3027" t="s">
        <v>61</v>
      </c>
      <c r="W3027">
        <f t="shared" si="189"/>
        <v>3</v>
      </c>
    </row>
    <row r="3028" spans="1:23">
      <c r="A3028" t="s">
        <v>2591</v>
      </c>
      <c r="B3028" t="s">
        <v>28</v>
      </c>
      <c r="C3028">
        <f>VLOOKUP(B3028,Index!$A$2:$B$18,2,FALSE)</f>
        <v>15</v>
      </c>
      <c r="D3028">
        <v>2010</v>
      </c>
      <c r="E3028" t="s">
        <v>34</v>
      </c>
      <c r="F3028">
        <f>VLOOKUP(E3028,Index!$D$2:$E$13,2,FALSE)</f>
        <v>1</v>
      </c>
      <c r="G3028" t="s">
        <v>144</v>
      </c>
      <c r="H3028">
        <f>VLOOKUP(G3028,Index!$G$2:$H$40,2,FALSE)</f>
        <v>1</v>
      </c>
      <c r="I3028" s="3">
        <v>210000</v>
      </c>
      <c r="J3028" s="3">
        <v>150000</v>
      </c>
      <c r="K3028" s="3">
        <v>0</v>
      </c>
      <c r="L3028" s="3">
        <v>40000</v>
      </c>
      <c r="M3028" s="3">
        <f t="shared" si="188"/>
        <v>400000</v>
      </c>
      <c r="N3028" s="3">
        <f t="shared" si="190"/>
        <v>100000</v>
      </c>
      <c r="O3028" s="3">
        <f t="shared" si="191"/>
        <v>0</v>
      </c>
      <c r="P3028">
        <v>4.3</v>
      </c>
      <c r="Q3028">
        <v>51</v>
      </c>
      <c r="R3028">
        <v>5.6</v>
      </c>
      <c r="S3028">
        <v>70</v>
      </c>
      <c r="T3028" t="s">
        <v>843</v>
      </c>
      <c r="U3028">
        <f>VLOOKUP(T3028,Index!$J$2:$K$1319,2,FALSE)</f>
        <v>80</v>
      </c>
      <c r="V3028" t="s">
        <v>61</v>
      </c>
      <c r="W3028">
        <f t="shared" si="189"/>
        <v>3</v>
      </c>
    </row>
    <row r="3029" spans="1:23">
      <c r="A3029" t="s">
        <v>1227</v>
      </c>
      <c r="B3029" t="s">
        <v>132</v>
      </c>
      <c r="C3029">
        <f>VLOOKUP(B3029,Index!$A$2:$B$18,2,FALSE)</f>
        <v>5</v>
      </c>
      <c r="D3029">
        <v>2003</v>
      </c>
      <c r="E3029" t="s">
        <v>21</v>
      </c>
      <c r="F3029">
        <f>VLOOKUP(E3029,Index!$D$2:$E$13,2,FALSE)</f>
        <v>5</v>
      </c>
      <c r="G3029" t="s">
        <v>429</v>
      </c>
      <c r="H3029">
        <f>VLOOKUP(G3029,Index!$G$2:$H$40,2,FALSE)</f>
        <v>34</v>
      </c>
      <c r="I3029" s="3">
        <v>310000</v>
      </c>
      <c r="J3029" s="3">
        <v>80000</v>
      </c>
      <c r="K3029" s="3">
        <v>0</v>
      </c>
      <c r="L3029" s="3">
        <v>10000</v>
      </c>
      <c r="M3029" s="3">
        <f t="shared" si="188"/>
        <v>400000</v>
      </c>
      <c r="N3029" s="3">
        <f t="shared" si="190"/>
        <v>100000</v>
      </c>
      <c r="O3029" s="3">
        <f t="shared" si="191"/>
        <v>0</v>
      </c>
      <c r="P3029">
        <v>7.1</v>
      </c>
      <c r="Q3029">
        <v>16</v>
      </c>
      <c r="R3029">
        <v>8.1999999999999993</v>
      </c>
      <c r="S3029">
        <v>9</v>
      </c>
      <c r="T3029" t="s">
        <v>888</v>
      </c>
      <c r="U3029">
        <f>VLOOKUP(T3029,Index!$J$2:$K$1319,2,FALSE)</f>
        <v>104</v>
      </c>
      <c r="V3029" t="s">
        <v>15</v>
      </c>
      <c r="W3029">
        <f t="shared" si="189"/>
        <v>3</v>
      </c>
    </row>
    <row r="3030" spans="1:23">
      <c r="A3030" t="s">
        <v>2699</v>
      </c>
      <c r="B3030" t="s">
        <v>12</v>
      </c>
      <c r="C3030">
        <f>VLOOKUP(B3030,Index!$A$2:$B$18,2,FALSE)</f>
        <v>13</v>
      </c>
      <c r="D3030">
        <v>2009</v>
      </c>
      <c r="E3030" t="s">
        <v>23</v>
      </c>
      <c r="F3030">
        <f>VLOOKUP(E3030,Index!$D$2:$E$13,2,FALSE)</f>
        <v>4</v>
      </c>
      <c r="G3030" t="s">
        <v>77</v>
      </c>
      <c r="H3030">
        <f>VLOOKUP(G3030,Index!$G$2:$H$40,2,FALSE)</f>
        <v>35</v>
      </c>
      <c r="I3030" s="3">
        <v>270000</v>
      </c>
      <c r="J3030" s="3">
        <v>90000</v>
      </c>
      <c r="K3030" s="3">
        <v>0</v>
      </c>
      <c r="L3030" s="3">
        <v>40000</v>
      </c>
      <c r="M3030" s="3">
        <f t="shared" si="188"/>
        <v>400000</v>
      </c>
      <c r="N3030" s="3">
        <f t="shared" si="190"/>
        <v>100000</v>
      </c>
      <c r="O3030" s="3">
        <f t="shared" si="191"/>
        <v>0</v>
      </c>
      <c r="P3030">
        <v>4.3</v>
      </c>
      <c r="Q3030">
        <v>7</v>
      </c>
      <c r="R3030">
        <v>7.1</v>
      </c>
      <c r="S3030">
        <v>7</v>
      </c>
      <c r="T3030" t="s">
        <v>2391</v>
      </c>
      <c r="U3030">
        <f>VLOOKUP(T3030,Index!$J$2:$K$1319,2,FALSE)</f>
        <v>26</v>
      </c>
      <c r="V3030" t="s">
        <v>78</v>
      </c>
      <c r="W3030">
        <f t="shared" si="189"/>
        <v>3</v>
      </c>
    </row>
    <row r="3031" spans="1:23">
      <c r="A3031" t="s">
        <v>2700</v>
      </c>
      <c r="B3031" t="s">
        <v>28</v>
      </c>
      <c r="C3031">
        <f>VLOOKUP(B3031,Index!$A$2:$B$18,2,FALSE)</f>
        <v>15</v>
      </c>
      <c r="D3031">
        <v>2011</v>
      </c>
      <c r="E3031" t="s">
        <v>23</v>
      </c>
      <c r="F3031">
        <f>VLOOKUP(E3031,Index!$D$2:$E$13,2,FALSE)</f>
        <v>4</v>
      </c>
      <c r="G3031" t="s">
        <v>77</v>
      </c>
      <c r="H3031">
        <f>VLOOKUP(G3031,Index!$G$2:$H$40,2,FALSE)</f>
        <v>35</v>
      </c>
      <c r="I3031" s="3">
        <v>290000</v>
      </c>
      <c r="J3031" s="3">
        <v>80000</v>
      </c>
      <c r="K3031" s="3">
        <v>0</v>
      </c>
      <c r="L3031" s="3">
        <v>30000</v>
      </c>
      <c r="M3031" s="3">
        <f t="shared" si="188"/>
        <v>400000</v>
      </c>
      <c r="N3031" s="3">
        <f t="shared" si="190"/>
        <v>100000</v>
      </c>
      <c r="O3031" s="3">
        <f t="shared" si="191"/>
        <v>0</v>
      </c>
      <c r="T3031" t="s">
        <v>77</v>
      </c>
      <c r="U3031">
        <f>VLOOKUP(T3031,Index!$J$2:$K$1319,2,FALSE)</f>
        <v>1199</v>
      </c>
      <c r="V3031" t="s">
        <v>15</v>
      </c>
      <c r="W3031">
        <f t="shared" si="189"/>
        <v>1</v>
      </c>
    </row>
    <row r="3032" spans="1:23">
      <c r="A3032" t="s">
        <v>2701</v>
      </c>
      <c r="B3032" t="s">
        <v>28</v>
      </c>
      <c r="C3032">
        <f>VLOOKUP(B3032,Index!$A$2:$B$18,2,FALSE)</f>
        <v>15</v>
      </c>
      <c r="D3032">
        <v>2007</v>
      </c>
      <c r="E3032" t="s">
        <v>34</v>
      </c>
      <c r="F3032">
        <f>VLOOKUP(E3032,Index!$D$2:$E$13,2,FALSE)</f>
        <v>1</v>
      </c>
      <c r="G3032" t="s">
        <v>77</v>
      </c>
      <c r="H3032">
        <f>VLOOKUP(G3032,Index!$G$2:$H$40,2,FALSE)</f>
        <v>35</v>
      </c>
      <c r="I3032" s="3">
        <v>360000</v>
      </c>
      <c r="J3032" s="3">
        <v>10000</v>
      </c>
      <c r="K3032" s="3">
        <v>0</v>
      </c>
      <c r="L3032" s="3">
        <v>30000</v>
      </c>
      <c r="M3032" s="3">
        <f t="shared" si="188"/>
        <v>400000</v>
      </c>
      <c r="N3032" s="3">
        <f t="shared" si="190"/>
        <v>100000</v>
      </c>
      <c r="O3032" s="3">
        <f t="shared" si="191"/>
        <v>0</v>
      </c>
      <c r="P3032">
        <v>5.0999999999999996</v>
      </c>
      <c r="Q3032">
        <v>23</v>
      </c>
      <c r="R3032">
        <v>4.7</v>
      </c>
      <c r="S3032">
        <v>30</v>
      </c>
      <c r="T3032" t="s">
        <v>519</v>
      </c>
      <c r="U3032">
        <f>VLOOKUP(T3032,Index!$J$2:$K$1319,2,FALSE)</f>
        <v>1218</v>
      </c>
      <c r="V3032" t="s">
        <v>37</v>
      </c>
      <c r="W3032">
        <f t="shared" si="189"/>
        <v>3</v>
      </c>
    </row>
    <row r="3033" spans="1:23">
      <c r="A3033" t="s">
        <v>2702</v>
      </c>
      <c r="B3033" t="s">
        <v>12</v>
      </c>
      <c r="C3033">
        <f>VLOOKUP(B3033,Index!$A$2:$B$18,2,FALSE)</f>
        <v>13</v>
      </c>
      <c r="D3033">
        <v>2010</v>
      </c>
      <c r="E3033" t="s">
        <v>13</v>
      </c>
      <c r="F3033">
        <f>VLOOKUP(E3033,Index!$D$2:$E$13,2,FALSE)</f>
        <v>11</v>
      </c>
      <c r="G3033" t="s">
        <v>94</v>
      </c>
      <c r="H3033">
        <f>VLOOKUP(G3033,Index!$G$2:$H$40,2,FALSE)</f>
        <v>15</v>
      </c>
      <c r="I3033" s="3">
        <v>360000</v>
      </c>
      <c r="J3033" s="3">
        <v>20000</v>
      </c>
      <c r="K3033" s="3">
        <v>0</v>
      </c>
      <c r="L3033" s="3">
        <v>20000</v>
      </c>
      <c r="M3033" s="3">
        <f t="shared" si="188"/>
        <v>400000</v>
      </c>
      <c r="N3033" s="3">
        <f t="shared" si="190"/>
        <v>100000</v>
      </c>
      <c r="O3033" s="3">
        <f t="shared" si="191"/>
        <v>0</v>
      </c>
      <c r="P3033">
        <v>7.9</v>
      </c>
      <c r="Q3033">
        <v>43</v>
      </c>
      <c r="R3033">
        <v>8.5</v>
      </c>
      <c r="S3033">
        <v>20</v>
      </c>
      <c r="T3033" t="s">
        <v>135</v>
      </c>
      <c r="U3033">
        <f>VLOOKUP(T3033,Index!$J$2:$K$1319,2,FALSE)</f>
        <v>339</v>
      </c>
      <c r="V3033" t="s">
        <v>15</v>
      </c>
      <c r="W3033">
        <f t="shared" si="189"/>
        <v>3</v>
      </c>
    </row>
    <row r="3034" spans="1:23">
      <c r="A3034" t="s">
        <v>2703</v>
      </c>
      <c r="B3034" t="s">
        <v>20</v>
      </c>
      <c r="C3034">
        <f>VLOOKUP(B3034,Index!$A$2:$B$18,2,FALSE)</f>
        <v>3</v>
      </c>
      <c r="D3034">
        <v>2009</v>
      </c>
      <c r="E3034" t="s">
        <v>90</v>
      </c>
      <c r="F3034">
        <f>VLOOKUP(E3034,Index!$D$2:$E$13,2,FALSE)</f>
        <v>8</v>
      </c>
      <c r="G3034" t="s">
        <v>1018</v>
      </c>
      <c r="H3034">
        <f>VLOOKUP(G3034,Index!$G$2:$H$40,2,FALSE)</f>
        <v>28</v>
      </c>
      <c r="I3034" s="3">
        <v>260000</v>
      </c>
      <c r="J3034" s="3">
        <v>30000</v>
      </c>
      <c r="K3034" s="3">
        <v>100000</v>
      </c>
      <c r="L3034" s="3">
        <v>20000</v>
      </c>
      <c r="M3034" s="3">
        <f t="shared" si="188"/>
        <v>410000</v>
      </c>
      <c r="N3034" s="3">
        <f t="shared" si="190"/>
        <v>102500</v>
      </c>
      <c r="O3034" s="3">
        <f t="shared" si="191"/>
        <v>0</v>
      </c>
      <c r="P3034">
        <v>7.7</v>
      </c>
      <c r="Q3034">
        <v>10</v>
      </c>
      <c r="R3034">
        <v>8.6</v>
      </c>
      <c r="S3034">
        <v>46</v>
      </c>
      <c r="T3034" t="s">
        <v>2268</v>
      </c>
      <c r="U3034">
        <f>VLOOKUP(T3034,Index!$J$2:$K$1319,2,FALSE)</f>
        <v>791</v>
      </c>
      <c r="V3034" t="s">
        <v>15</v>
      </c>
      <c r="W3034">
        <f t="shared" si="189"/>
        <v>3</v>
      </c>
    </row>
    <row r="3035" spans="1:23">
      <c r="A3035" t="s">
        <v>1674</v>
      </c>
      <c r="B3035" t="s">
        <v>112</v>
      </c>
      <c r="C3035">
        <f>VLOOKUP(B3035,Index!$A$2:$B$18,2,FALSE)</f>
        <v>11</v>
      </c>
      <c r="D3035">
        <v>2009</v>
      </c>
      <c r="E3035" t="s">
        <v>34</v>
      </c>
      <c r="F3035">
        <f>VLOOKUP(E3035,Index!$D$2:$E$13,2,FALSE)</f>
        <v>1</v>
      </c>
      <c r="G3035" t="s">
        <v>180</v>
      </c>
      <c r="H3035">
        <f>VLOOKUP(G3035,Index!$G$2:$H$40,2,FALSE)</f>
        <v>20</v>
      </c>
      <c r="I3035" s="3">
        <v>210000</v>
      </c>
      <c r="J3035" s="3">
        <v>120000</v>
      </c>
      <c r="K3035" s="3">
        <v>0</v>
      </c>
      <c r="L3035" s="3">
        <v>70000</v>
      </c>
      <c r="M3035" s="3">
        <f t="shared" si="188"/>
        <v>400000</v>
      </c>
      <c r="N3035" s="3">
        <f t="shared" si="190"/>
        <v>100000</v>
      </c>
      <c r="O3035" s="3">
        <f t="shared" si="191"/>
        <v>0</v>
      </c>
      <c r="T3035" t="s">
        <v>2588</v>
      </c>
      <c r="U3035">
        <f>VLOOKUP(T3035,Index!$J$2:$K$1319,2,FALSE)</f>
        <v>685</v>
      </c>
      <c r="V3035" t="s">
        <v>61</v>
      </c>
      <c r="W3035">
        <f t="shared" si="189"/>
        <v>3</v>
      </c>
    </row>
    <row r="3036" spans="1:23">
      <c r="A3036" t="s">
        <v>2144</v>
      </c>
      <c r="B3036" t="s">
        <v>65</v>
      </c>
      <c r="C3036">
        <f>VLOOKUP(B3036,Index!$A$2:$B$18,2,FALSE)</f>
        <v>10</v>
      </c>
      <c r="D3036">
        <v>2015</v>
      </c>
      <c r="E3036" t="s">
        <v>90</v>
      </c>
      <c r="F3036">
        <f>VLOOKUP(E3036,Index!$D$2:$E$13,2,FALSE)</f>
        <v>8</v>
      </c>
      <c r="G3036" t="s">
        <v>264</v>
      </c>
      <c r="H3036">
        <f>VLOOKUP(G3036,Index!$G$2:$H$40,2,FALSE)</f>
        <v>25</v>
      </c>
      <c r="I3036" s="3">
        <v>170000</v>
      </c>
      <c r="J3036" s="3">
        <v>150000</v>
      </c>
      <c r="K3036" s="3">
        <v>20000</v>
      </c>
      <c r="L3036" s="3">
        <v>60000</v>
      </c>
      <c r="M3036" s="3">
        <f t="shared" si="188"/>
        <v>400000</v>
      </c>
      <c r="N3036" s="3">
        <f t="shared" si="190"/>
        <v>100000</v>
      </c>
      <c r="O3036" s="3">
        <f t="shared" si="191"/>
        <v>0</v>
      </c>
      <c r="P3036">
        <v>7.2</v>
      </c>
      <c r="Q3036">
        <v>59</v>
      </c>
      <c r="R3036">
        <v>6.8</v>
      </c>
      <c r="S3036">
        <v>315</v>
      </c>
      <c r="T3036" t="s">
        <v>836</v>
      </c>
      <c r="U3036">
        <f>VLOOKUP(T3036,Index!$J$2:$K$1319,2,FALSE)</f>
        <v>114</v>
      </c>
      <c r="V3036" t="s">
        <v>61</v>
      </c>
      <c r="W3036">
        <f t="shared" si="189"/>
        <v>3</v>
      </c>
    </row>
    <row r="3037" spans="1:23">
      <c r="A3037" t="s">
        <v>2704</v>
      </c>
      <c r="B3037" t="s">
        <v>33</v>
      </c>
      <c r="C3037">
        <f>VLOOKUP(B3037,Index!$A$2:$B$18,2,FALSE)</f>
        <v>9</v>
      </c>
      <c r="D3037">
        <v>2013</v>
      </c>
      <c r="E3037" t="s">
        <v>187</v>
      </c>
      <c r="F3037">
        <f>VLOOKUP(E3037,Index!$D$2:$E$13,2,FALSE)</f>
        <v>2</v>
      </c>
      <c r="G3037" t="s">
        <v>168</v>
      </c>
      <c r="H3037">
        <f>VLOOKUP(G3037,Index!$G$2:$H$40,2,FALSE)</f>
        <v>19</v>
      </c>
      <c r="I3037" s="3">
        <v>310000</v>
      </c>
      <c r="J3037" s="3">
        <v>10000</v>
      </c>
      <c r="K3037" s="3">
        <v>30000</v>
      </c>
      <c r="L3037" s="3">
        <v>60000</v>
      </c>
      <c r="M3037" s="3">
        <f t="shared" si="188"/>
        <v>410000</v>
      </c>
      <c r="N3037" s="3">
        <f t="shared" si="190"/>
        <v>102500</v>
      </c>
      <c r="O3037" s="3">
        <f t="shared" si="191"/>
        <v>0</v>
      </c>
      <c r="P3037">
        <v>9.3000000000000007</v>
      </c>
      <c r="Q3037">
        <v>4</v>
      </c>
      <c r="R3037">
        <v>9</v>
      </c>
      <c r="S3037">
        <v>255</v>
      </c>
      <c r="T3037" t="s">
        <v>252</v>
      </c>
      <c r="U3037">
        <f>VLOOKUP(T3037,Index!$J$2:$K$1319,2,FALSE)</f>
        <v>646</v>
      </c>
      <c r="V3037" t="s">
        <v>37</v>
      </c>
      <c r="W3037">
        <f t="shared" si="189"/>
        <v>3</v>
      </c>
    </row>
    <row r="3038" spans="1:23">
      <c r="A3038" t="s">
        <v>1436</v>
      </c>
      <c r="B3038" t="s">
        <v>39</v>
      </c>
      <c r="C3038">
        <f>VLOOKUP(B3038,Index!$A$2:$B$18,2,FALSE)</f>
        <v>8</v>
      </c>
      <c r="D3038">
        <v>2009</v>
      </c>
      <c r="E3038" t="s">
        <v>13</v>
      </c>
      <c r="F3038">
        <f>VLOOKUP(E3038,Index!$D$2:$E$13,2,FALSE)</f>
        <v>11</v>
      </c>
      <c r="G3038" t="s">
        <v>35</v>
      </c>
      <c r="H3038">
        <f>VLOOKUP(G3038,Index!$G$2:$H$40,2,FALSE)</f>
        <v>32</v>
      </c>
      <c r="I3038" s="3">
        <v>330000</v>
      </c>
      <c r="J3038" s="3">
        <v>10000</v>
      </c>
      <c r="K3038" s="3">
        <v>0</v>
      </c>
      <c r="L3038" s="3">
        <v>50000</v>
      </c>
      <c r="M3038" s="3">
        <f t="shared" si="188"/>
        <v>390000</v>
      </c>
      <c r="N3038" s="3">
        <f t="shared" si="190"/>
        <v>97500</v>
      </c>
      <c r="O3038" s="3">
        <f t="shared" si="191"/>
        <v>0</v>
      </c>
      <c r="R3038">
        <v>8.6</v>
      </c>
      <c r="S3038">
        <v>11</v>
      </c>
      <c r="T3038" t="s">
        <v>306</v>
      </c>
      <c r="U3038">
        <f>VLOOKUP(T3038,Index!$J$2:$K$1319,2,FALSE)</f>
        <v>1259</v>
      </c>
      <c r="V3038" t="s">
        <v>15</v>
      </c>
      <c r="W3038">
        <f t="shared" si="189"/>
        <v>3</v>
      </c>
    </row>
    <row r="3039" spans="1:23">
      <c r="A3039" t="s">
        <v>2705</v>
      </c>
      <c r="B3039" t="s">
        <v>39</v>
      </c>
      <c r="C3039">
        <f>VLOOKUP(B3039,Index!$A$2:$B$18,2,FALSE)</f>
        <v>8</v>
      </c>
      <c r="D3039">
        <v>2002</v>
      </c>
      <c r="E3039" t="s">
        <v>23</v>
      </c>
      <c r="F3039">
        <f>VLOOKUP(E3039,Index!$D$2:$E$13,2,FALSE)</f>
        <v>4</v>
      </c>
      <c r="G3039" t="s">
        <v>561</v>
      </c>
      <c r="H3039">
        <f>VLOOKUP(G3039,Index!$G$2:$H$40,2,FALSE)</f>
        <v>24</v>
      </c>
      <c r="I3039" s="3">
        <v>200000</v>
      </c>
      <c r="J3039" s="3">
        <v>150000</v>
      </c>
      <c r="K3039" s="3">
        <v>0</v>
      </c>
      <c r="L3039" s="3">
        <v>50000</v>
      </c>
      <c r="M3039" s="3">
        <f t="shared" si="188"/>
        <v>400000</v>
      </c>
      <c r="N3039" s="3">
        <f t="shared" si="190"/>
        <v>100000</v>
      </c>
      <c r="O3039" s="3">
        <f t="shared" si="191"/>
        <v>0</v>
      </c>
      <c r="P3039">
        <v>7.3</v>
      </c>
      <c r="Q3039">
        <v>24</v>
      </c>
      <c r="R3039">
        <v>7.8</v>
      </c>
      <c r="S3039">
        <v>6</v>
      </c>
      <c r="T3039" t="s">
        <v>2391</v>
      </c>
      <c r="U3039">
        <f>VLOOKUP(T3039,Index!$J$2:$K$1319,2,FALSE)</f>
        <v>26</v>
      </c>
      <c r="V3039" t="s">
        <v>61</v>
      </c>
      <c r="W3039">
        <f t="shared" si="189"/>
        <v>3</v>
      </c>
    </row>
    <row r="3040" spans="1:23">
      <c r="A3040" t="s">
        <v>2706</v>
      </c>
      <c r="B3040" t="s">
        <v>39</v>
      </c>
      <c r="C3040">
        <f>VLOOKUP(B3040,Index!$A$2:$B$18,2,FALSE)</f>
        <v>8</v>
      </c>
      <c r="D3040">
        <v>2005</v>
      </c>
      <c r="E3040" t="s">
        <v>90</v>
      </c>
      <c r="F3040">
        <f>VLOOKUP(E3040,Index!$D$2:$E$13,2,FALSE)</f>
        <v>8</v>
      </c>
      <c r="G3040" t="s">
        <v>561</v>
      </c>
      <c r="H3040">
        <f>VLOOKUP(G3040,Index!$G$2:$H$40,2,FALSE)</f>
        <v>24</v>
      </c>
      <c r="I3040" s="3">
        <v>200000</v>
      </c>
      <c r="J3040" s="3">
        <v>150000</v>
      </c>
      <c r="K3040" s="3">
        <v>0</v>
      </c>
      <c r="L3040" s="3">
        <v>50000</v>
      </c>
      <c r="M3040" s="3">
        <f t="shared" si="188"/>
        <v>400000</v>
      </c>
      <c r="N3040" s="3">
        <f t="shared" si="190"/>
        <v>100000</v>
      </c>
      <c r="O3040" s="3">
        <f t="shared" si="191"/>
        <v>0</v>
      </c>
      <c r="P3040">
        <v>5.9</v>
      </c>
      <c r="Q3040">
        <v>38</v>
      </c>
      <c r="R3040">
        <v>5.7</v>
      </c>
      <c r="S3040">
        <v>20</v>
      </c>
      <c r="T3040" t="s">
        <v>562</v>
      </c>
      <c r="U3040">
        <f>VLOOKUP(T3040,Index!$J$2:$K$1319,2,FALSE)</f>
        <v>735</v>
      </c>
      <c r="V3040" t="s">
        <v>61</v>
      </c>
      <c r="W3040">
        <f t="shared" si="189"/>
        <v>3</v>
      </c>
    </row>
    <row r="3041" spans="1:23">
      <c r="A3041" t="s">
        <v>1540</v>
      </c>
      <c r="B3041" t="s">
        <v>132</v>
      </c>
      <c r="C3041">
        <f>VLOOKUP(B3041,Index!$A$2:$B$18,2,FALSE)</f>
        <v>5</v>
      </c>
      <c r="D3041">
        <v>2003</v>
      </c>
      <c r="E3041" t="s">
        <v>13</v>
      </c>
      <c r="F3041">
        <f>VLOOKUP(E3041,Index!$D$2:$E$13,2,FALSE)</f>
        <v>11</v>
      </c>
      <c r="G3041" t="s">
        <v>94</v>
      </c>
      <c r="H3041">
        <f>VLOOKUP(G3041,Index!$G$2:$H$40,2,FALSE)</f>
        <v>15</v>
      </c>
      <c r="I3041" s="3">
        <v>310000</v>
      </c>
      <c r="J3041" s="3">
        <v>80000</v>
      </c>
      <c r="K3041" s="3">
        <v>0</v>
      </c>
      <c r="L3041" s="3">
        <v>10000</v>
      </c>
      <c r="M3041" s="3">
        <f t="shared" si="188"/>
        <v>400000</v>
      </c>
      <c r="N3041" s="3">
        <f t="shared" si="190"/>
        <v>100000</v>
      </c>
      <c r="O3041" s="3">
        <f t="shared" si="191"/>
        <v>0</v>
      </c>
      <c r="P3041">
        <v>6.8</v>
      </c>
      <c r="Q3041">
        <v>16</v>
      </c>
      <c r="R3041">
        <v>8.5</v>
      </c>
      <c r="S3041">
        <v>10</v>
      </c>
      <c r="T3041" t="s">
        <v>94</v>
      </c>
      <c r="U3041">
        <f>VLOOKUP(T3041,Index!$J$2:$K$1319,2,FALSE)</f>
        <v>378</v>
      </c>
      <c r="V3041" t="s">
        <v>15</v>
      </c>
      <c r="W3041">
        <f t="shared" si="189"/>
        <v>1</v>
      </c>
    </row>
    <row r="3042" spans="1:23">
      <c r="A3042" t="s">
        <v>2707</v>
      </c>
      <c r="B3042" t="s">
        <v>28</v>
      </c>
      <c r="C3042">
        <f>VLOOKUP(B3042,Index!$A$2:$B$18,2,FALSE)</f>
        <v>15</v>
      </c>
      <c r="D3042">
        <v>2007</v>
      </c>
      <c r="E3042" t="s">
        <v>221</v>
      </c>
      <c r="F3042">
        <f>VLOOKUP(E3042,Index!$D$2:$E$13,2,FALSE)</f>
        <v>12</v>
      </c>
      <c r="G3042" t="s">
        <v>1028</v>
      </c>
      <c r="H3042">
        <f>VLOOKUP(G3042,Index!$G$2:$H$40,2,FALSE)</f>
        <v>9</v>
      </c>
      <c r="I3042" s="3">
        <v>340000</v>
      </c>
      <c r="J3042" s="3">
        <v>30000</v>
      </c>
      <c r="K3042" s="3">
        <v>10000</v>
      </c>
      <c r="L3042" s="3">
        <v>30000</v>
      </c>
      <c r="M3042" s="3">
        <f t="shared" si="188"/>
        <v>410000</v>
      </c>
      <c r="N3042" s="3">
        <f t="shared" si="190"/>
        <v>102500</v>
      </c>
      <c r="O3042" s="3">
        <f t="shared" si="191"/>
        <v>0</v>
      </c>
      <c r="P3042">
        <v>7.6</v>
      </c>
      <c r="Q3042">
        <v>47</v>
      </c>
      <c r="R3042">
        <v>8.3000000000000007</v>
      </c>
      <c r="S3042">
        <v>70</v>
      </c>
      <c r="T3042" t="s">
        <v>2708</v>
      </c>
      <c r="U3042">
        <f>VLOOKUP(T3042,Index!$J$2:$K$1319,2,FALSE)</f>
        <v>1193</v>
      </c>
      <c r="V3042" t="s">
        <v>61</v>
      </c>
      <c r="W3042">
        <f t="shared" si="189"/>
        <v>3</v>
      </c>
    </row>
    <row r="3043" spans="1:23">
      <c r="A3043" t="s">
        <v>2709</v>
      </c>
      <c r="B3043" t="s">
        <v>39</v>
      </c>
      <c r="C3043">
        <f>VLOOKUP(B3043,Index!$A$2:$B$18,2,FALSE)</f>
        <v>8</v>
      </c>
      <c r="D3043">
        <v>2008</v>
      </c>
      <c r="E3043" t="s">
        <v>34</v>
      </c>
      <c r="F3043">
        <f>VLOOKUP(E3043,Index!$D$2:$E$13,2,FALSE)</f>
        <v>1</v>
      </c>
      <c r="G3043" t="s">
        <v>402</v>
      </c>
      <c r="H3043">
        <f>VLOOKUP(G3043,Index!$G$2:$H$40,2,FALSE)</f>
        <v>13</v>
      </c>
      <c r="I3043" s="3">
        <v>200000</v>
      </c>
      <c r="J3043" s="3">
        <v>150000</v>
      </c>
      <c r="K3043" s="3">
        <v>0</v>
      </c>
      <c r="L3043" s="3">
        <v>50000</v>
      </c>
      <c r="M3043" s="3">
        <f t="shared" si="188"/>
        <v>400000</v>
      </c>
      <c r="N3043" s="3">
        <f t="shared" si="190"/>
        <v>100000</v>
      </c>
      <c r="O3043" s="3">
        <f t="shared" si="191"/>
        <v>0</v>
      </c>
      <c r="P3043">
        <v>6.7</v>
      </c>
      <c r="Q3043">
        <v>6</v>
      </c>
      <c r="R3043">
        <v>7</v>
      </c>
      <c r="S3043">
        <v>8</v>
      </c>
      <c r="T3043" t="s">
        <v>181</v>
      </c>
      <c r="U3043">
        <f>VLOOKUP(T3043,Index!$J$2:$K$1319,2,FALSE)</f>
        <v>1181</v>
      </c>
      <c r="V3043" t="s">
        <v>61</v>
      </c>
      <c r="W3043">
        <f t="shared" si="189"/>
        <v>3</v>
      </c>
    </row>
    <row r="3044" spans="1:23">
      <c r="A3044" t="s">
        <v>2710</v>
      </c>
      <c r="B3044" t="s">
        <v>156</v>
      </c>
      <c r="C3044">
        <f>VLOOKUP(B3044,Index!$A$2:$B$18,2,FALSE)</f>
        <v>4</v>
      </c>
      <c r="D3044">
        <v>2005</v>
      </c>
      <c r="E3044" t="s">
        <v>34</v>
      </c>
      <c r="F3044">
        <f>VLOOKUP(E3044,Index!$D$2:$E$13,2,FALSE)</f>
        <v>1</v>
      </c>
      <c r="G3044" t="s">
        <v>429</v>
      </c>
      <c r="H3044">
        <f>VLOOKUP(G3044,Index!$G$2:$H$40,2,FALSE)</f>
        <v>34</v>
      </c>
      <c r="I3044" s="3">
        <v>290000</v>
      </c>
      <c r="J3044" s="3">
        <v>110000</v>
      </c>
      <c r="K3044" s="3">
        <v>0</v>
      </c>
      <c r="L3044" s="3">
        <v>10000</v>
      </c>
      <c r="M3044" s="3">
        <f t="shared" si="188"/>
        <v>410000</v>
      </c>
      <c r="N3044" s="3">
        <f t="shared" si="190"/>
        <v>102500</v>
      </c>
      <c r="O3044" s="3">
        <f t="shared" si="191"/>
        <v>0</v>
      </c>
      <c r="T3044" t="s">
        <v>680</v>
      </c>
      <c r="U3044">
        <f>VLOOKUP(T3044,Index!$J$2:$K$1319,2,FALSE)</f>
        <v>519</v>
      </c>
      <c r="V3044" t="s">
        <v>15</v>
      </c>
      <c r="W3044">
        <f t="shared" si="189"/>
        <v>3</v>
      </c>
    </row>
    <row r="3045" spans="1:23">
      <c r="A3045" t="s">
        <v>2711</v>
      </c>
      <c r="B3045" t="s">
        <v>65</v>
      </c>
      <c r="C3045">
        <f>VLOOKUP(B3045,Index!$A$2:$B$18,2,FALSE)</f>
        <v>10</v>
      </c>
      <c r="D3045">
        <v>2016</v>
      </c>
      <c r="E3045" t="s">
        <v>187</v>
      </c>
      <c r="F3045">
        <f>VLOOKUP(E3045,Index!$D$2:$E$13,2,FALSE)</f>
        <v>2</v>
      </c>
      <c r="G3045" t="s">
        <v>173</v>
      </c>
      <c r="H3045">
        <f>VLOOKUP(G3045,Index!$G$2:$H$40,2,FALSE)</f>
        <v>31</v>
      </c>
      <c r="I3045" s="3">
        <v>150000</v>
      </c>
      <c r="J3045" s="3">
        <v>150000</v>
      </c>
      <c r="K3045" s="3">
        <v>30000</v>
      </c>
      <c r="L3045" s="3">
        <v>60000</v>
      </c>
      <c r="M3045" s="3">
        <f t="shared" si="188"/>
        <v>390000</v>
      </c>
      <c r="N3045" s="3">
        <f t="shared" si="190"/>
        <v>97500</v>
      </c>
      <c r="O3045" s="3">
        <f t="shared" si="191"/>
        <v>0</v>
      </c>
      <c r="P3045">
        <v>8.5</v>
      </c>
      <c r="Q3045">
        <v>23</v>
      </c>
      <c r="R3045">
        <v>8.6</v>
      </c>
      <c r="S3045">
        <v>672</v>
      </c>
      <c r="T3045" t="s">
        <v>2712</v>
      </c>
      <c r="U3045">
        <f>VLOOKUP(T3045,Index!$J$2:$K$1319,2,FALSE)</f>
        <v>323</v>
      </c>
      <c r="V3045" t="s">
        <v>37</v>
      </c>
      <c r="W3045">
        <f t="shared" si="189"/>
        <v>3</v>
      </c>
    </row>
    <row r="3046" spans="1:23">
      <c r="A3046" t="s">
        <v>2713</v>
      </c>
      <c r="B3046" t="s">
        <v>132</v>
      </c>
      <c r="C3046">
        <f>VLOOKUP(B3046,Index!$A$2:$B$18,2,FALSE)</f>
        <v>5</v>
      </c>
      <c r="D3046">
        <v>2005</v>
      </c>
      <c r="E3046" t="s">
        <v>221</v>
      </c>
      <c r="F3046">
        <f>VLOOKUP(E3046,Index!$D$2:$E$13,2,FALSE)</f>
        <v>12</v>
      </c>
      <c r="G3046" t="s">
        <v>14</v>
      </c>
      <c r="H3046">
        <f>VLOOKUP(G3046,Index!$G$2:$H$40,2,FALSE)</f>
        <v>26</v>
      </c>
      <c r="I3046" s="3">
        <v>250000</v>
      </c>
      <c r="J3046" s="3">
        <v>70000</v>
      </c>
      <c r="K3046" s="3">
        <v>70000</v>
      </c>
      <c r="L3046" s="3">
        <v>10000</v>
      </c>
      <c r="M3046" s="3">
        <f t="shared" si="188"/>
        <v>400000</v>
      </c>
      <c r="N3046" s="3">
        <f t="shared" si="190"/>
        <v>100000</v>
      </c>
      <c r="O3046" s="3">
        <f t="shared" si="191"/>
        <v>0</v>
      </c>
      <c r="P3046">
        <v>7.6</v>
      </c>
      <c r="Q3046">
        <v>43</v>
      </c>
      <c r="R3046">
        <v>8.8000000000000007</v>
      </c>
      <c r="S3046">
        <v>18</v>
      </c>
      <c r="T3046" t="s">
        <v>2558</v>
      </c>
      <c r="U3046">
        <f>VLOOKUP(T3046,Index!$J$2:$K$1319,2,FALSE)</f>
        <v>655</v>
      </c>
      <c r="V3046" t="s">
        <v>61</v>
      </c>
      <c r="W3046">
        <f t="shared" si="189"/>
        <v>3</v>
      </c>
    </row>
    <row r="3047" spans="1:23">
      <c r="A3047" t="s">
        <v>1831</v>
      </c>
      <c r="B3047" t="s">
        <v>132</v>
      </c>
      <c r="C3047">
        <f>VLOOKUP(B3047,Index!$A$2:$B$18,2,FALSE)</f>
        <v>5</v>
      </c>
      <c r="D3047">
        <v>2004</v>
      </c>
      <c r="E3047" t="s">
        <v>34</v>
      </c>
      <c r="F3047">
        <f>VLOOKUP(E3047,Index!$D$2:$E$13,2,FALSE)</f>
        <v>1</v>
      </c>
      <c r="G3047" t="s">
        <v>429</v>
      </c>
      <c r="H3047">
        <f>VLOOKUP(G3047,Index!$G$2:$H$40,2,FALSE)</f>
        <v>34</v>
      </c>
      <c r="I3047" s="3">
        <v>310000</v>
      </c>
      <c r="J3047" s="3">
        <v>80000</v>
      </c>
      <c r="K3047" s="3">
        <v>0</v>
      </c>
      <c r="L3047" s="3">
        <v>10000</v>
      </c>
      <c r="M3047" s="3">
        <f t="shared" si="188"/>
        <v>400000</v>
      </c>
      <c r="N3047" s="3">
        <f t="shared" si="190"/>
        <v>100000</v>
      </c>
      <c r="O3047" s="3">
        <f t="shared" si="191"/>
        <v>0</v>
      </c>
      <c r="P3047">
        <v>4.9000000000000004</v>
      </c>
      <c r="Q3047">
        <v>6</v>
      </c>
      <c r="T3047" t="s">
        <v>1832</v>
      </c>
      <c r="U3047">
        <f>VLOOKUP(T3047,Index!$J$2:$K$1319,2,FALSE)</f>
        <v>851</v>
      </c>
      <c r="V3047" t="s">
        <v>15</v>
      </c>
      <c r="W3047">
        <f t="shared" si="189"/>
        <v>3</v>
      </c>
    </row>
    <row r="3048" spans="1:23">
      <c r="A3048" t="s">
        <v>2601</v>
      </c>
      <c r="B3048" t="s">
        <v>28</v>
      </c>
      <c r="C3048">
        <f>VLOOKUP(B3048,Index!$A$2:$B$18,2,FALSE)</f>
        <v>15</v>
      </c>
      <c r="D3048">
        <v>2012</v>
      </c>
      <c r="E3048" t="s">
        <v>34</v>
      </c>
      <c r="F3048">
        <f>VLOOKUP(E3048,Index!$D$2:$E$13,2,FALSE)</f>
        <v>1</v>
      </c>
      <c r="G3048" t="s">
        <v>94</v>
      </c>
      <c r="H3048">
        <f>VLOOKUP(G3048,Index!$G$2:$H$40,2,FALSE)</f>
        <v>15</v>
      </c>
      <c r="I3048" s="3">
        <v>280000</v>
      </c>
      <c r="J3048" s="3">
        <v>90000</v>
      </c>
      <c r="K3048" s="3">
        <v>0</v>
      </c>
      <c r="L3048" s="3">
        <v>30000</v>
      </c>
      <c r="M3048" s="3">
        <f t="shared" si="188"/>
        <v>400000</v>
      </c>
      <c r="N3048" s="3">
        <f t="shared" si="190"/>
        <v>100000</v>
      </c>
      <c r="O3048" s="3">
        <f t="shared" si="191"/>
        <v>0</v>
      </c>
      <c r="R3048">
        <v>7.4</v>
      </c>
      <c r="S3048">
        <v>30</v>
      </c>
      <c r="T3048" t="s">
        <v>416</v>
      </c>
      <c r="U3048">
        <f>VLOOKUP(T3048,Index!$J$2:$K$1319,2,FALSE)</f>
        <v>145</v>
      </c>
      <c r="V3048" t="s">
        <v>37</v>
      </c>
      <c r="W3048">
        <f t="shared" si="189"/>
        <v>3</v>
      </c>
    </row>
    <row r="3049" spans="1:23">
      <c r="A3049" t="s">
        <v>2714</v>
      </c>
      <c r="B3049" t="s">
        <v>130</v>
      </c>
      <c r="C3049">
        <f>VLOOKUP(B3049,Index!$A$2:$B$18,2,FALSE)</f>
        <v>14</v>
      </c>
      <c r="D3049">
        <v>2013</v>
      </c>
      <c r="E3049" t="s">
        <v>34</v>
      </c>
      <c r="F3049">
        <f>VLOOKUP(E3049,Index!$D$2:$E$13,2,FALSE)</f>
        <v>1</v>
      </c>
      <c r="G3049" t="s">
        <v>14</v>
      </c>
      <c r="H3049">
        <f>VLOOKUP(G3049,Index!$G$2:$H$40,2,FALSE)</f>
        <v>26</v>
      </c>
      <c r="I3049" s="3">
        <v>190000</v>
      </c>
      <c r="J3049" s="3">
        <v>100000</v>
      </c>
      <c r="K3049" s="3">
        <v>80000</v>
      </c>
      <c r="L3049" s="3">
        <v>30000</v>
      </c>
      <c r="M3049" s="3">
        <f t="shared" si="188"/>
        <v>400000</v>
      </c>
      <c r="N3049" s="3">
        <f t="shared" si="190"/>
        <v>100000</v>
      </c>
      <c r="O3049" s="3">
        <f t="shared" si="191"/>
        <v>0</v>
      </c>
      <c r="P3049">
        <v>7.8</v>
      </c>
      <c r="Q3049">
        <v>75</v>
      </c>
      <c r="R3049">
        <v>8.5</v>
      </c>
      <c r="S3049">
        <v>495</v>
      </c>
      <c r="T3049" t="s">
        <v>1011</v>
      </c>
      <c r="U3049">
        <f>VLOOKUP(T3049,Index!$J$2:$K$1319,2,FALSE)</f>
        <v>879</v>
      </c>
      <c r="V3049" t="s">
        <v>61</v>
      </c>
      <c r="W3049">
        <f t="shared" si="189"/>
        <v>3</v>
      </c>
    </row>
    <row r="3050" spans="1:23">
      <c r="A3050" t="s">
        <v>2715</v>
      </c>
      <c r="B3050" t="s">
        <v>12</v>
      </c>
      <c r="C3050">
        <f>VLOOKUP(B3050,Index!$A$2:$B$18,2,FALSE)</f>
        <v>13</v>
      </c>
      <c r="D3050">
        <v>2011</v>
      </c>
      <c r="E3050" t="s">
        <v>23</v>
      </c>
      <c r="F3050">
        <f>VLOOKUP(E3050,Index!$D$2:$E$13,2,FALSE)</f>
        <v>4</v>
      </c>
      <c r="G3050" t="s">
        <v>429</v>
      </c>
      <c r="H3050">
        <f>VLOOKUP(G3050,Index!$G$2:$H$40,2,FALSE)</f>
        <v>34</v>
      </c>
      <c r="I3050" s="3">
        <v>350000</v>
      </c>
      <c r="J3050" s="3">
        <v>20000</v>
      </c>
      <c r="K3050" s="3">
        <v>0</v>
      </c>
      <c r="L3050" s="3">
        <v>30000</v>
      </c>
      <c r="M3050" s="3">
        <f t="shared" si="188"/>
        <v>400000</v>
      </c>
      <c r="N3050" s="3">
        <f t="shared" si="190"/>
        <v>100000</v>
      </c>
      <c r="O3050" s="3">
        <f t="shared" si="191"/>
        <v>0</v>
      </c>
      <c r="P3050">
        <v>5.9</v>
      </c>
      <c r="Q3050">
        <v>12</v>
      </c>
      <c r="T3050" t="s">
        <v>973</v>
      </c>
      <c r="U3050">
        <f>VLOOKUP(T3050,Index!$J$2:$K$1319,2,FALSE)</f>
        <v>1276</v>
      </c>
      <c r="V3050" t="s">
        <v>15</v>
      </c>
      <c r="W3050">
        <f t="shared" si="189"/>
        <v>3</v>
      </c>
    </row>
    <row r="3051" spans="1:23">
      <c r="A3051" t="s">
        <v>2716</v>
      </c>
      <c r="B3051" t="s">
        <v>33</v>
      </c>
      <c r="C3051">
        <f>VLOOKUP(B3051,Index!$A$2:$B$18,2,FALSE)</f>
        <v>9</v>
      </c>
      <c r="D3051">
        <v>2012</v>
      </c>
      <c r="E3051" t="s">
        <v>34</v>
      </c>
      <c r="F3051">
        <f>VLOOKUP(E3051,Index!$D$2:$E$13,2,FALSE)</f>
        <v>1</v>
      </c>
      <c r="G3051" t="s">
        <v>192</v>
      </c>
      <c r="H3051">
        <f>VLOOKUP(G3051,Index!$G$2:$H$40,2,FALSE)</f>
        <v>8</v>
      </c>
      <c r="I3051" s="3">
        <v>180000</v>
      </c>
      <c r="J3051" s="3">
        <v>120000</v>
      </c>
      <c r="K3051" s="3">
        <v>60000</v>
      </c>
      <c r="L3051" s="3">
        <v>50000</v>
      </c>
      <c r="M3051" s="3">
        <f t="shared" si="188"/>
        <v>410000</v>
      </c>
      <c r="N3051" s="3">
        <f t="shared" si="190"/>
        <v>102500</v>
      </c>
      <c r="O3051" s="3">
        <f t="shared" si="191"/>
        <v>0</v>
      </c>
      <c r="P3051">
        <v>7.1</v>
      </c>
      <c r="Q3051">
        <v>39</v>
      </c>
      <c r="R3051">
        <v>7.4</v>
      </c>
      <c r="S3051">
        <v>169</v>
      </c>
      <c r="T3051" t="s">
        <v>1128</v>
      </c>
      <c r="U3051">
        <f>VLOOKUP(T3051,Index!$J$2:$K$1319,2,FALSE)</f>
        <v>272</v>
      </c>
      <c r="V3051" t="s">
        <v>61</v>
      </c>
      <c r="W3051">
        <f t="shared" si="189"/>
        <v>3</v>
      </c>
    </row>
    <row r="3052" spans="1:23">
      <c r="A3052" t="s">
        <v>2153</v>
      </c>
      <c r="B3052" t="s">
        <v>39</v>
      </c>
      <c r="C3052">
        <f>VLOOKUP(B3052,Index!$A$2:$B$18,2,FALSE)</f>
        <v>8</v>
      </c>
      <c r="D3052">
        <v>2008</v>
      </c>
      <c r="E3052" t="s">
        <v>21</v>
      </c>
      <c r="F3052">
        <f>VLOOKUP(E3052,Index!$D$2:$E$13,2,FALSE)</f>
        <v>5</v>
      </c>
      <c r="G3052" t="s">
        <v>588</v>
      </c>
      <c r="H3052">
        <f>VLOOKUP(G3052,Index!$G$2:$H$40,2,FALSE)</f>
        <v>37</v>
      </c>
      <c r="I3052" s="3">
        <v>120000</v>
      </c>
      <c r="J3052" s="3">
        <v>10000</v>
      </c>
      <c r="K3052" s="3">
        <v>0</v>
      </c>
      <c r="L3052" s="3">
        <v>270000</v>
      </c>
      <c r="M3052" s="3">
        <f t="shared" si="188"/>
        <v>400000</v>
      </c>
      <c r="N3052" s="3">
        <f t="shared" si="190"/>
        <v>100000</v>
      </c>
      <c r="O3052" s="3">
        <f t="shared" si="191"/>
        <v>0</v>
      </c>
      <c r="R3052">
        <v>7.1</v>
      </c>
      <c r="S3052">
        <v>25</v>
      </c>
      <c r="T3052" t="s">
        <v>2154</v>
      </c>
      <c r="U3052">
        <f>VLOOKUP(T3052,Index!$J$2:$K$1319,2,FALSE)</f>
        <v>392</v>
      </c>
      <c r="V3052" t="s">
        <v>78</v>
      </c>
      <c r="W3052">
        <f t="shared" si="189"/>
        <v>3</v>
      </c>
    </row>
    <row r="3053" spans="1:23">
      <c r="A3053" t="s">
        <v>2717</v>
      </c>
      <c r="B3053" t="s">
        <v>39</v>
      </c>
      <c r="C3053">
        <f>VLOOKUP(B3053,Index!$A$2:$B$18,2,FALSE)</f>
        <v>8</v>
      </c>
      <c r="D3053">
        <v>2001</v>
      </c>
      <c r="E3053" t="s">
        <v>17</v>
      </c>
      <c r="F3053">
        <f>VLOOKUP(E3053,Index!$D$2:$E$13,2,FALSE)</f>
        <v>7</v>
      </c>
      <c r="G3053" t="s">
        <v>550</v>
      </c>
      <c r="H3053">
        <f>VLOOKUP(G3053,Index!$G$2:$H$40,2,FALSE)</f>
        <v>3</v>
      </c>
      <c r="I3053" s="3">
        <v>200000</v>
      </c>
      <c r="J3053" s="3">
        <v>150000</v>
      </c>
      <c r="K3053" s="3">
        <v>0</v>
      </c>
      <c r="L3053" s="3">
        <v>50000</v>
      </c>
      <c r="M3053" s="3">
        <f t="shared" si="188"/>
        <v>400000</v>
      </c>
      <c r="N3053" s="3">
        <f t="shared" si="190"/>
        <v>100000</v>
      </c>
      <c r="O3053" s="3">
        <f t="shared" si="191"/>
        <v>0</v>
      </c>
      <c r="P3053">
        <v>6.1</v>
      </c>
      <c r="Q3053">
        <v>11</v>
      </c>
      <c r="R3053">
        <v>5.7</v>
      </c>
      <c r="S3053">
        <v>18</v>
      </c>
      <c r="T3053" t="s">
        <v>551</v>
      </c>
      <c r="U3053">
        <f>VLOOKUP(T3053,Index!$J$2:$K$1319,2,FALSE)</f>
        <v>32</v>
      </c>
      <c r="V3053" t="s">
        <v>15</v>
      </c>
      <c r="W3053">
        <f t="shared" si="189"/>
        <v>3</v>
      </c>
    </row>
    <row r="3054" spans="1:23">
      <c r="A3054" t="s">
        <v>978</v>
      </c>
      <c r="B3054" t="s">
        <v>33</v>
      </c>
      <c r="C3054">
        <f>VLOOKUP(B3054,Index!$A$2:$B$18,2,FALSE)</f>
        <v>9</v>
      </c>
      <c r="D3054">
        <v>2008</v>
      </c>
      <c r="E3054" t="s">
        <v>21</v>
      </c>
      <c r="F3054">
        <f>VLOOKUP(E3054,Index!$D$2:$E$13,2,FALSE)</f>
        <v>5</v>
      </c>
      <c r="G3054" t="s">
        <v>429</v>
      </c>
      <c r="H3054">
        <f>VLOOKUP(G3054,Index!$G$2:$H$40,2,FALSE)</f>
        <v>34</v>
      </c>
      <c r="I3054" s="3">
        <v>120000</v>
      </c>
      <c r="J3054" s="3">
        <v>210000</v>
      </c>
      <c r="K3054" s="3">
        <v>0</v>
      </c>
      <c r="L3054" s="3">
        <v>80000</v>
      </c>
      <c r="M3054" s="3">
        <f t="shared" si="188"/>
        <v>410000</v>
      </c>
      <c r="N3054" s="3">
        <f t="shared" si="190"/>
        <v>102500</v>
      </c>
      <c r="O3054" s="3">
        <f t="shared" si="191"/>
        <v>0</v>
      </c>
      <c r="P3054">
        <v>5.0999999999999996</v>
      </c>
      <c r="Q3054">
        <v>24</v>
      </c>
      <c r="R3054">
        <v>5</v>
      </c>
      <c r="S3054">
        <v>7</v>
      </c>
      <c r="T3054" t="s">
        <v>590</v>
      </c>
      <c r="U3054">
        <f>VLOOKUP(T3054,Index!$J$2:$K$1319,2,FALSE)</f>
        <v>518</v>
      </c>
      <c r="V3054" t="s">
        <v>15</v>
      </c>
      <c r="W3054">
        <f t="shared" si="189"/>
        <v>3</v>
      </c>
    </row>
    <row r="3055" spans="1:23">
      <c r="A3055" t="s">
        <v>2718</v>
      </c>
      <c r="B3055" t="s">
        <v>39</v>
      </c>
      <c r="C3055">
        <f>VLOOKUP(B3055,Index!$A$2:$B$18,2,FALSE)</f>
        <v>8</v>
      </c>
      <c r="D3055">
        <v>2004</v>
      </c>
      <c r="E3055" t="s">
        <v>23</v>
      </c>
      <c r="F3055">
        <f>VLOOKUP(E3055,Index!$D$2:$E$13,2,FALSE)</f>
        <v>4</v>
      </c>
      <c r="G3055" t="s">
        <v>227</v>
      </c>
      <c r="H3055">
        <f>VLOOKUP(G3055,Index!$G$2:$H$40,2,FALSE)</f>
        <v>5</v>
      </c>
      <c r="I3055" s="3">
        <v>330000</v>
      </c>
      <c r="J3055" s="3">
        <v>10000</v>
      </c>
      <c r="K3055" s="3">
        <v>0</v>
      </c>
      <c r="L3055" s="3">
        <v>50000</v>
      </c>
      <c r="M3055" s="3">
        <f t="shared" si="188"/>
        <v>390000</v>
      </c>
      <c r="N3055" s="3">
        <f t="shared" si="190"/>
        <v>97500</v>
      </c>
      <c r="O3055" s="3">
        <f t="shared" si="191"/>
        <v>0</v>
      </c>
      <c r="P3055">
        <v>6.6</v>
      </c>
      <c r="Q3055">
        <v>12</v>
      </c>
      <c r="R3055">
        <v>4.3</v>
      </c>
      <c r="S3055">
        <v>6</v>
      </c>
      <c r="T3055" t="s">
        <v>292</v>
      </c>
      <c r="U3055">
        <f>VLOOKUP(T3055,Index!$J$2:$K$1319,2,FALSE)</f>
        <v>303</v>
      </c>
      <c r="V3055" t="s">
        <v>15</v>
      </c>
      <c r="W3055">
        <f t="shared" si="189"/>
        <v>3</v>
      </c>
    </row>
    <row r="3056" spans="1:23">
      <c r="A3056" t="s">
        <v>150</v>
      </c>
      <c r="B3056" t="s">
        <v>107</v>
      </c>
      <c r="C3056">
        <f>VLOOKUP(B3056,Index!$A$2:$B$18,2,FALSE)</f>
        <v>6</v>
      </c>
      <c r="D3056">
        <v>2013</v>
      </c>
      <c r="E3056" t="s">
        <v>13</v>
      </c>
      <c r="F3056">
        <f>VLOOKUP(E3056,Index!$D$2:$E$13,2,FALSE)</f>
        <v>11</v>
      </c>
      <c r="G3056" t="s">
        <v>94</v>
      </c>
      <c r="H3056">
        <f>VLOOKUP(G3056,Index!$G$2:$H$40,2,FALSE)</f>
        <v>15</v>
      </c>
      <c r="I3056" s="3">
        <v>10000</v>
      </c>
      <c r="J3056" s="3">
        <v>360000</v>
      </c>
      <c r="K3056" s="3">
        <v>0</v>
      </c>
      <c r="L3056" s="3">
        <v>30000</v>
      </c>
      <c r="M3056" s="3">
        <f t="shared" si="188"/>
        <v>400000</v>
      </c>
      <c r="N3056" s="3">
        <f t="shared" si="190"/>
        <v>100000</v>
      </c>
      <c r="O3056" s="3">
        <f t="shared" si="191"/>
        <v>0</v>
      </c>
      <c r="P3056">
        <v>8.6999999999999993</v>
      </c>
      <c r="Q3056">
        <v>6</v>
      </c>
      <c r="R3056">
        <v>4.5999999999999996</v>
      </c>
      <c r="S3056">
        <v>441</v>
      </c>
      <c r="T3056" t="s">
        <v>135</v>
      </c>
      <c r="U3056">
        <f>VLOOKUP(T3056,Index!$J$2:$K$1319,2,FALSE)</f>
        <v>339</v>
      </c>
      <c r="V3056" t="s">
        <v>15</v>
      </c>
      <c r="W3056">
        <f t="shared" si="189"/>
        <v>3</v>
      </c>
    </row>
    <row r="3057" spans="1:23">
      <c r="A3057" t="s">
        <v>2719</v>
      </c>
      <c r="B3057" t="s">
        <v>39</v>
      </c>
      <c r="C3057">
        <f>VLOOKUP(B3057,Index!$A$2:$B$18,2,FALSE)</f>
        <v>8</v>
      </c>
      <c r="D3057">
        <v>2007</v>
      </c>
      <c r="E3057" t="s">
        <v>17</v>
      </c>
      <c r="F3057">
        <f>VLOOKUP(E3057,Index!$D$2:$E$13,2,FALSE)</f>
        <v>7</v>
      </c>
      <c r="G3057" t="s">
        <v>49</v>
      </c>
      <c r="H3057">
        <f>VLOOKUP(G3057,Index!$G$2:$H$40,2,FALSE)</f>
        <v>4</v>
      </c>
      <c r="I3057" s="3">
        <v>200000</v>
      </c>
      <c r="J3057" s="3">
        <v>150000</v>
      </c>
      <c r="K3057" s="3">
        <v>0</v>
      </c>
      <c r="L3057" s="3">
        <v>50000</v>
      </c>
      <c r="M3057" s="3">
        <f t="shared" si="188"/>
        <v>400000</v>
      </c>
      <c r="N3057" s="3">
        <f t="shared" si="190"/>
        <v>100000</v>
      </c>
      <c r="O3057" s="3">
        <f t="shared" si="191"/>
        <v>0</v>
      </c>
      <c r="T3057" t="s">
        <v>2272</v>
      </c>
      <c r="U3057">
        <f>VLOOKUP(T3057,Index!$J$2:$K$1319,2,FALSE)</f>
        <v>396</v>
      </c>
      <c r="V3057" t="s">
        <v>15</v>
      </c>
      <c r="W3057">
        <f t="shared" si="189"/>
        <v>3</v>
      </c>
    </row>
    <row r="3058" spans="1:23">
      <c r="A3058" t="s">
        <v>2720</v>
      </c>
      <c r="B3058" t="s">
        <v>39</v>
      </c>
      <c r="C3058">
        <f>VLOOKUP(B3058,Index!$A$2:$B$18,2,FALSE)</f>
        <v>8</v>
      </c>
      <c r="D3058">
        <v>2005</v>
      </c>
      <c r="E3058" t="s">
        <v>13</v>
      </c>
      <c r="F3058">
        <f>VLOOKUP(E3058,Index!$D$2:$E$13,2,FALSE)</f>
        <v>11</v>
      </c>
      <c r="G3058" t="s">
        <v>45</v>
      </c>
      <c r="H3058">
        <f>VLOOKUP(G3058,Index!$G$2:$H$40,2,FALSE)</f>
        <v>30</v>
      </c>
      <c r="I3058" s="3">
        <v>330000</v>
      </c>
      <c r="J3058" s="3">
        <v>10000</v>
      </c>
      <c r="K3058" s="3">
        <v>0</v>
      </c>
      <c r="L3058" s="3">
        <v>50000</v>
      </c>
      <c r="M3058" s="3">
        <f t="shared" si="188"/>
        <v>390000</v>
      </c>
      <c r="N3058" s="3">
        <f t="shared" si="190"/>
        <v>97500</v>
      </c>
      <c r="O3058" s="3">
        <f t="shared" si="191"/>
        <v>0</v>
      </c>
      <c r="P3058">
        <v>8.1</v>
      </c>
      <c r="Q3058">
        <v>32</v>
      </c>
      <c r="R3058">
        <v>9</v>
      </c>
      <c r="S3058">
        <v>21</v>
      </c>
      <c r="T3058" t="s">
        <v>1407</v>
      </c>
      <c r="U3058">
        <f>VLOOKUP(T3058,Index!$J$2:$K$1319,2,FALSE)</f>
        <v>28</v>
      </c>
      <c r="V3058" t="s">
        <v>15</v>
      </c>
      <c r="W3058">
        <f t="shared" si="189"/>
        <v>3</v>
      </c>
    </row>
    <row r="3059" spans="1:23">
      <c r="A3059" t="s">
        <v>2541</v>
      </c>
      <c r="B3059" t="s">
        <v>39</v>
      </c>
      <c r="C3059">
        <f>VLOOKUP(B3059,Index!$A$2:$B$18,2,FALSE)</f>
        <v>8</v>
      </c>
      <c r="D3059">
        <v>2007</v>
      </c>
      <c r="E3059" t="s">
        <v>13</v>
      </c>
      <c r="F3059">
        <f>VLOOKUP(E3059,Index!$D$2:$E$13,2,FALSE)</f>
        <v>11</v>
      </c>
      <c r="G3059" t="s">
        <v>144</v>
      </c>
      <c r="H3059">
        <f>VLOOKUP(G3059,Index!$G$2:$H$40,2,FALSE)</f>
        <v>1</v>
      </c>
      <c r="I3059" s="3">
        <v>200000</v>
      </c>
      <c r="J3059" s="3">
        <v>150000</v>
      </c>
      <c r="K3059" s="3">
        <v>0</v>
      </c>
      <c r="L3059" s="3">
        <v>50000</v>
      </c>
      <c r="M3059" s="3">
        <f t="shared" si="188"/>
        <v>400000</v>
      </c>
      <c r="N3059" s="3">
        <f t="shared" si="190"/>
        <v>100000</v>
      </c>
      <c r="O3059" s="3">
        <f t="shared" si="191"/>
        <v>0</v>
      </c>
      <c r="T3059" t="s">
        <v>2309</v>
      </c>
      <c r="U3059">
        <f>VLOOKUP(T3059,Index!$J$2:$K$1319,2,FALSE)</f>
        <v>887</v>
      </c>
      <c r="V3059" t="s">
        <v>15</v>
      </c>
      <c r="W3059">
        <f t="shared" si="189"/>
        <v>3</v>
      </c>
    </row>
    <row r="3060" spans="1:23">
      <c r="A3060" t="s">
        <v>2721</v>
      </c>
      <c r="B3060" t="s">
        <v>28</v>
      </c>
      <c r="C3060">
        <f>VLOOKUP(B3060,Index!$A$2:$B$18,2,FALSE)</f>
        <v>15</v>
      </c>
      <c r="D3060">
        <v>2011</v>
      </c>
      <c r="E3060" t="s">
        <v>48</v>
      </c>
      <c r="F3060">
        <f>VLOOKUP(E3060,Index!$D$2:$E$13,2,FALSE)</f>
        <v>9</v>
      </c>
      <c r="G3060" t="s">
        <v>29</v>
      </c>
      <c r="H3060">
        <f>VLOOKUP(G3060,Index!$G$2:$H$40,2,FALSE)</f>
        <v>23</v>
      </c>
      <c r="I3060" s="3">
        <v>260000</v>
      </c>
      <c r="J3060" s="3">
        <v>100000</v>
      </c>
      <c r="K3060" s="3">
        <v>0</v>
      </c>
      <c r="L3060" s="3">
        <v>40000</v>
      </c>
      <c r="M3060" s="3">
        <f t="shared" si="188"/>
        <v>400000</v>
      </c>
      <c r="N3060" s="3">
        <f t="shared" si="190"/>
        <v>100000</v>
      </c>
      <c r="O3060" s="3">
        <f t="shared" si="191"/>
        <v>0</v>
      </c>
      <c r="P3060">
        <v>7.7</v>
      </c>
      <c r="Q3060">
        <v>60</v>
      </c>
      <c r="R3060">
        <v>8.1</v>
      </c>
      <c r="S3060">
        <v>40</v>
      </c>
      <c r="T3060" t="s">
        <v>2722</v>
      </c>
      <c r="U3060">
        <f>VLOOKUP(T3060,Index!$J$2:$K$1319,2,FALSE)</f>
        <v>1198</v>
      </c>
      <c r="V3060" t="s">
        <v>61</v>
      </c>
      <c r="W3060">
        <f t="shared" si="189"/>
        <v>3</v>
      </c>
    </row>
    <row r="3061" spans="1:23">
      <c r="A3061" t="s">
        <v>558</v>
      </c>
      <c r="B3061" t="s">
        <v>12</v>
      </c>
      <c r="C3061">
        <f>VLOOKUP(B3061,Index!$A$2:$B$18,2,FALSE)</f>
        <v>13</v>
      </c>
      <c r="D3061">
        <v>2006</v>
      </c>
      <c r="E3061" t="s">
        <v>90</v>
      </c>
      <c r="F3061">
        <f>VLOOKUP(E3061,Index!$D$2:$E$13,2,FALSE)</f>
        <v>8</v>
      </c>
      <c r="G3061" t="s">
        <v>49</v>
      </c>
      <c r="H3061">
        <f>VLOOKUP(G3061,Index!$G$2:$H$40,2,FALSE)</f>
        <v>4</v>
      </c>
      <c r="I3061" s="3">
        <v>360000</v>
      </c>
      <c r="J3061" s="3">
        <v>0</v>
      </c>
      <c r="K3061" s="3">
        <v>0</v>
      </c>
      <c r="L3061" s="3">
        <v>30000</v>
      </c>
      <c r="M3061" s="3">
        <f t="shared" si="188"/>
        <v>390000</v>
      </c>
      <c r="N3061" s="3">
        <f t="shared" si="190"/>
        <v>97500</v>
      </c>
      <c r="O3061" s="3">
        <f t="shared" si="191"/>
        <v>0</v>
      </c>
      <c r="P3061">
        <v>7.3</v>
      </c>
      <c r="Q3061">
        <v>31</v>
      </c>
      <c r="R3061">
        <v>7.3</v>
      </c>
      <c r="S3061">
        <v>29</v>
      </c>
      <c r="T3061" t="s">
        <v>237</v>
      </c>
      <c r="U3061">
        <f>VLOOKUP(T3061,Index!$J$2:$K$1319,2,FALSE)</f>
        <v>1247</v>
      </c>
      <c r="V3061" t="s">
        <v>61</v>
      </c>
      <c r="W3061">
        <f t="shared" si="189"/>
        <v>3</v>
      </c>
    </row>
    <row r="3062" spans="1:23">
      <c r="A3062" t="s">
        <v>1368</v>
      </c>
      <c r="B3062" t="s">
        <v>97</v>
      </c>
      <c r="C3062">
        <f>VLOOKUP(B3062,Index!$A$2:$B$18,2,FALSE)</f>
        <v>16</v>
      </c>
      <c r="D3062">
        <v>2005</v>
      </c>
      <c r="E3062" t="s">
        <v>17</v>
      </c>
      <c r="F3062">
        <f>VLOOKUP(E3062,Index!$D$2:$E$13,2,FALSE)</f>
        <v>7</v>
      </c>
      <c r="G3062" t="s">
        <v>429</v>
      </c>
      <c r="H3062">
        <f>VLOOKUP(G3062,Index!$G$2:$H$40,2,FALSE)</f>
        <v>34</v>
      </c>
      <c r="I3062" s="3">
        <v>320000</v>
      </c>
      <c r="J3062" s="3">
        <v>70000</v>
      </c>
      <c r="K3062" s="3">
        <v>0</v>
      </c>
      <c r="L3062" s="3">
        <v>10000</v>
      </c>
      <c r="M3062" s="3">
        <f t="shared" si="188"/>
        <v>400000</v>
      </c>
      <c r="N3062" s="3">
        <f t="shared" si="190"/>
        <v>100000</v>
      </c>
      <c r="O3062" s="3">
        <f t="shared" si="191"/>
        <v>0</v>
      </c>
      <c r="P3062">
        <v>8</v>
      </c>
      <c r="Q3062">
        <v>21</v>
      </c>
      <c r="R3062">
        <v>8.3000000000000007</v>
      </c>
      <c r="S3062">
        <v>13</v>
      </c>
      <c r="T3062" t="s">
        <v>580</v>
      </c>
      <c r="U3062">
        <f>VLOOKUP(T3062,Index!$J$2:$K$1319,2,FALSE)</f>
        <v>918</v>
      </c>
      <c r="V3062" t="s">
        <v>15</v>
      </c>
      <c r="W3062">
        <f t="shared" si="189"/>
        <v>3</v>
      </c>
    </row>
    <row r="3063" spans="1:23">
      <c r="A3063" t="s">
        <v>103</v>
      </c>
      <c r="B3063" t="s">
        <v>107</v>
      </c>
      <c r="C3063">
        <f>VLOOKUP(B3063,Index!$A$2:$B$18,2,FALSE)</f>
        <v>6</v>
      </c>
      <c r="D3063">
        <v>2012</v>
      </c>
      <c r="E3063" t="s">
        <v>34</v>
      </c>
      <c r="F3063">
        <f>VLOOKUP(E3063,Index!$D$2:$E$13,2,FALSE)</f>
        <v>1</v>
      </c>
      <c r="G3063" t="s">
        <v>94</v>
      </c>
      <c r="H3063">
        <f>VLOOKUP(G3063,Index!$G$2:$H$40,2,FALSE)</f>
        <v>15</v>
      </c>
      <c r="I3063" s="3">
        <v>20000</v>
      </c>
      <c r="J3063" s="3">
        <v>310000</v>
      </c>
      <c r="K3063" s="3">
        <v>0</v>
      </c>
      <c r="L3063" s="3">
        <v>70000</v>
      </c>
      <c r="M3063" s="3">
        <f t="shared" si="188"/>
        <v>400000</v>
      </c>
      <c r="N3063" s="3">
        <f t="shared" si="190"/>
        <v>100000</v>
      </c>
      <c r="O3063" s="3">
        <f t="shared" si="191"/>
        <v>0</v>
      </c>
      <c r="P3063">
        <v>8.6</v>
      </c>
      <c r="Q3063">
        <v>7</v>
      </c>
      <c r="R3063">
        <v>6.6</v>
      </c>
      <c r="S3063">
        <v>286</v>
      </c>
      <c r="T3063" t="s">
        <v>94</v>
      </c>
      <c r="U3063">
        <f>VLOOKUP(T3063,Index!$J$2:$K$1319,2,FALSE)</f>
        <v>378</v>
      </c>
      <c r="V3063" t="s">
        <v>15</v>
      </c>
      <c r="W3063">
        <f t="shared" si="189"/>
        <v>1</v>
      </c>
    </row>
    <row r="3064" spans="1:23">
      <c r="A3064" t="s">
        <v>2723</v>
      </c>
      <c r="B3064" t="s">
        <v>132</v>
      </c>
      <c r="C3064">
        <f>VLOOKUP(B3064,Index!$A$2:$B$18,2,FALSE)</f>
        <v>5</v>
      </c>
      <c r="D3064">
        <v>2006</v>
      </c>
      <c r="E3064" t="s">
        <v>34</v>
      </c>
      <c r="F3064">
        <f>VLOOKUP(E3064,Index!$D$2:$E$13,2,FALSE)</f>
        <v>1</v>
      </c>
      <c r="G3064" t="s">
        <v>561</v>
      </c>
      <c r="H3064">
        <f>VLOOKUP(G3064,Index!$G$2:$H$40,2,FALSE)</f>
        <v>24</v>
      </c>
      <c r="I3064" s="3">
        <v>310000</v>
      </c>
      <c r="J3064" s="3">
        <v>80000</v>
      </c>
      <c r="K3064" s="3">
        <v>0</v>
      </c>
      <c r="L3064" s="3">
        <v>10000</v>
      </c>
      <c r="M3064" s="3">
        <f t="shared" si="188"/>
        <v>400000</v>
      </c>
      <c r="N3064" s="3">
        <f t="shared" si="190"/>
        <v>100000</v>
      </c>
      <c r="O3064" s="3">
        <f t="shared" si="191"/>
        <v>0</v>
      </c>
      <c r="P3064">
        <v>5.7</v>
      </c>
      <c r="Q3064">
        <v>24</v>
      </c>
      <c r="R3064">
        <v>6.7</v>
      </c>
      <c r="S3064">
        <v>6</v>
      </c>
      <c r="T3064" t="s">
        <v>145</v>
      </c>
      <c r="U3064">
        <f>VLOOKUP(T3064,Index!$J$2:$K$1319,2,FALSE)</f>
        <v>872</v>
      </c>
      <c r="V3064" t="s">
        <v>78</v>
      </c>
      <c r="W3064">
        <f t="shared" si="189"/>
        <v>3</v>
      </c>
    </row>
    <row r="3065" spans="1:23">
      <c r="A3065" t="s">
        <v>2724</v>
      </c>
      <c r="B3065" t="s">
        <v>20</v>
      </c>
      <c r="C3065">
        <f>VLOOKUP(B3065,Index!$A$2:$B$18,2,FALSE)</f>
        <v>3</v>
      </c>
      <c r="D3065">
        <v>2009</v>
      </c>
      <c r="E3065" t="s">
        <v>67</v>
      </c>
      <c r="F3065">
        <f>VLOOKUP(E3065,Index!$D$2:$E$13,2,FALSE)</f>
        <v>10</v>
      </c>
      <c r="G3065" t="s">
        <v>77</v>
      </c>
      <c r="H3065">
        <f>VLOOKUP(G3065,Index!$G$2:$H$40,2,FALSE)</f>
        <v>35</v>
      </c>
      <c r="I3065" s="3">
        <v>340000</v>
      </c>
      <c r="J3065" s="3">
        <v>30000</v>
      </c>
      <c r="K3065" s="3">
        <v>0</v>
      </c>
      <c r="L3065" s="3">
        <v>30000</v>
      </c>
      <c r="M3065" s="3">
        <f t="shared" si="188"/>
        <v>400000</v>
      </c>
      <c r="N3065" s="3">
        <f t="shared" si="190"/>
        <v>100000</v>
      </c>
      <c r="O3065" s="3">
        <f t="shared" si="191"/>
        <v>0</v>
      </c>
      <c r="T3065" t="s">
        <v>77</v>
      </c>
      <c r="U3065">
        <f>VLOOKUP(T3065,Index!$J$2:$K$1319,2,FALSE)</f>
        <v>1199</v>
      </c>
      <c r="V3065" t="s">
        <v>15</v>
      </c>
      <c r="W3065">
        <f t="shared" si="189"/>
        <v>1</v>
      </c>
    </row>
    <row r="3066" spans="1:23">
      <c r="A3066" t="s">
        <v>796</v>
      </c>
      <c r="B3066" t="s">
        <v>132</v>
      </c>
      <c r="C3066">
        <f>VLOOKUP(B3066,Index!$A$2:$B$18,2,FALSE)</f>
        <v>5</v>
      </c>
      <c r="D3066">
        <v>2004</v>
      </c>
      <c r="E3066" t="s">
        <v>67</v>
      </c>
      <c r="F3066">
        <f>VLOOKUP(E3066,Index!$D$2:$E$13,2,FALSE)</f>
        <v>10</v>
      </c>
      <c r="G3066" t="s">
        <v>94</v>
      </c>
      <c r="H3066">
        <f>VLOOKUP(G3066,Index!$G$2:$H$40,2,FALSE)</f>
        <v>15</v>
      </c>
      <c r="I3066" s="3">
        <v>240000</v>
      </c>
      <c r="J3066" s="3">
        <v>140000</v>
      </c>
      <c r="K3066" s="3">
        <v>0</v>
      </c>
      <c r="L3066" s="3">
        <v>20000</v>
      </c>
      <c r="M3066" s="3">
        <f t="shared" si="188"/>
        <v>400000</v>
      </c>
      <c r="N3066" s="3">
        <f t="shared" si="190"/>
        <v>100000</v>
      </c>
      <c r="O3066" s="3">
        <f t="shared" si="191"/>
        <v>0</v>
      </c>
      <c r="P3066">
        <v>7.3</v>
      </c>
      <c r="Q3066">
        <v>19</v>
      </c>
      <c r="R3066">
        <v>8.4</v>
      </c>
      <c r="S3066">
        <v>16</v>
      </c>
      <c r="T3066" t="s">
        <v>321</v>
      </c>
      <c r="U3066">
        <f>VLOOKUP(T3066,Index!$J$2:$K$1319,2,FALSE)</f>
        <v>714</v>
      </c>
      <c r="V3066" t="s">
        <v>61</v>
      </c>
      <c r="W3066">
        <f t="shared" si="189"/>
        <v>3</v>
      </c>
    </row>
    <row r="3067" spans="1:23">
      <c r="A3067" t="s">
        <v>2725</v>
      </c>
      <c r="B3067" t="s">
        <v>156</v>
      </c>
      <c r="C3067">
        <f>VLOOKUP(B3067,Index!$A$2:$B$18,2,FALSE)</f>
        <v>4</v>
      </c>
      <c r="D3067">
        <v>2004</v>
      </c>
      <c r="E3067" t="s">
        <v>34</v>
      </c>
      <c r="F3067">
        <f>VLOOKUP(E3067,Index!$D$2:$E$13,2,FALSE)</f>
        <v>1</v>
      </c>
      <c r="G3067" t="s">
        <v>429</v>
      </c>
      <c r="H3067">
        <f>VLOOKUP(G3067,Index!$G$2:$H$40,2,FALSE)</f>
        <v>34</v>
      </c>
      <c r="I3067" s="3">
        <v>290000</v>
      </c>
      <c r="J3067" s="3">
        <v>110000</v>
      </c>
      <c r="K3067" s="3">
        <v>0</v>
      </c>
      <c r="L3067" s="3">
        <v>10000</v>
      </c>
      <c r="M3067" s="3">
        <f t="shared" si="188"/>
        <v>410000</v>
      </c>
      <c r="N3067" s="3">
        <f t="shared" si="190"/>
        <v>102500</v>
      </c>
      <c r="O3067" s="3">
        <f t="shared" si="191"/>
        <v>0</v>
      </c>
      <c r="P3067">
        <v>5.3</v>
      </c>
      <c r="Q3067">
        <v>4</v>
      </c>
      <c r="T3067" t="s">
        <v>757</v>
      </c>
      <c r="U3067">
        <f>VLOOKUP(T3067,Index!$J$2:$K$1319,2,FALSE)</f>
        <v>50</v>
      </c>
      <c r="V3067" t="s">
        <v>15</v>
      </c>
      <c r="W3067">
        <f t="shared" si="189"/>
        <v>3</v>
      </c>
    </row>
    <row r="3068" spans="1:23">
      <c r="A3068" t="s">
        <v>2726</v>
      </c>
      <c r="B3068" t="s">
        <v>28</v>
      </c>
      <c r="C3068">
        <f>VLOOKUP(B3068,Index!$A$2:$B$18,2,FALSE)</f>
        <v>15</v>
      </c>
      <c r="D3068">
        <v>2010</v>
      </c>
      <c r="E3068" t="s">
        <v>13</v>
      </c>
      <c r="F3068">
        <f>VLOOKUP(E3068,Index!$D$2:$E$13,2,FALSE)</f>
        <v>11</v>
      </c>
      <c r="G3068" t="s">
        <v>49</v>
      </c>
      <c r="H3068">
        <f>VLOOKUP(G3068,Index!$G$2:$H$40,2,FALSE)</f>
        <v>4</v>
      </c>
      <c r="I3068" s="3">
        <v>320000</v>
      </c>
      <c r="J3068" s="3">
        <v>50000</v>
      </c>
      <c r="K3068" s="3">
        <v>0</v>
      </c>
      <c r="L3068" s="3">
        <v>30000</v>
      </c>
      <c r="M3068" s="3">
        <f t="shared" si="188"/>
        <v>400000</v>
      </c>
      <c r="N3068" s="3">
        <f t="shared" si="190"/>
        <v>100000</v>
      </c>
      <c r="O3068" s="3">
        <f t="shared" si="191"/>
        <v>0</v>
      </c>
      <c r="T3068" t="s">
        <v>2047</v>
      </c>
      <c r="U3068">
        <f>VLOOKUP(T3068,Index!$J$2:$K$1319,2,FALSE)</f>
        <v>441</v>
      </c>
      <c r="V3068" t="s">
        <v>15</v>
      </c>
      <c r="W3068">
        <f t="shared" si="189"/>
        <v>3</v>
      </c>
    </row>
    <row r="3069" spans="1:23">
      <c r="A3069" t="s">
        <v>2727</v>
      </c>
      <c r="B3069" t="s">
        <v>112</v>
      </c>
      <c r="C3069">
        <f>VLOOKUP(B3069,Index!$A$2:$B$18,2,FALSE)</f>
        <v>11</v>
      </c>
      <c r="D3069">
        <v>2005</v>
      </c>
      <c r="E3069" t="s">
        <v>59</v>
      </c>
      <c r="F3069">
        <f>VLOOKUP(E3069,Index!$D$2:$E$13,2,FALSE)</f>
        <v>3</v>
      </c>
      <c r="G3069" t="s">
        <v>429</v>
      </c>
      <c r="H3069">
        <f>VLOOKUP(G3069,Index!$G$2:$H$40,2,FALSE)</f>
        <v>34</v>
      </c>
      <c r="I3069" s="3">
        <v>360000</v>
      </c>
      <c r="J3069" s="3">
        <v>0</v>
      </c>
      <c r="K3069" s="3">
        <v>0</v>
      </c>
      <c r="L3069" s="3">
        <v>30000</v>
      </c>
      <c r="M3069" s="3">
        <f t="shared" si="188"/>
        <v>390000</v>
      </c>
      <c r="N3069" s="3">
        <f t="shared" si="190"/>
        <v>97500</v>
      </c>
      <c r="O3069" s="3">
        <f t="shared" si="191"/>
        <v>0</v>
      </c>
      <c r="P3069">
        <v>8.1</v>
      </c>
      <c r="Q3069">
        <v>30</v>
      </c>
      <c r="R3069">
        <v>8.5</v>
      </c>
      <c r="S3069">
        <v>37</v>
      </c>
      <c r="T3069" t="s">
        <v>541</v>
      </c>
      <c r="U3069">
        <f>VLOOKUP(T3069,Index!$J$2:$K$1319,2,FALSE)</f>
        <v>1293</v>
      </c>
      <c r="V3069" t="s">
        <v>61</v>
      </c>
      <c r="W3069">
        <f t="shared" si="189"/>
        <v>3</v>
      </c>
    </row>
    <row r="3070" spans="1:23">
      <c r="A3070" t="s">
        <v>916</v>
      </c>
      <c r="B3070" t="s">
        <v>107</v>
      </c>
      <c r="C3070">
        <f>VLOOKUP(B3070,Index!$A$2:$B$18,2,FALSE)</f>
        <v>6</v>
      </c>
      <c r="D3070">
        <v>2010</v>
      </c>
      <c r="E3070" t="s">
        <v>34</v>
      </c>
      <c r="F3070">
        <f>VLOOKUP(E3070,Index!$D$2:$E$13,2,FALSE)</f>
        <v>1</v>
      </c>
      <c r="G3070" t="s">
        <v>35</v>
      </c>
      <c r="H3070">
        <f>VLOOKUP(G3070,Index!$G$2:$H$40,2,FALSE)</f>
        <v>32</v>
      </c>
      <c r="I3070" s="3">
        <v>170000</v>
      </c>
      <c r="J3070" s="3">
        <v>170000</v>
      </c>
      <c r="K3070" s="3">
        <v>0</v>
      </c>
      <c r="L3070" s="3">
        <v>50000</v>
      </c>
      <c r="M3070" s="3">
        <f t="shared" si="188"/>
        <v>390000</v>
      </c>
      <c r="N3070" s="3">
        <f t="shared" si="190"/>
        <v>97500</v>
      </c>
      <c r="O3070" s="3">
        <f t="shared" si="191"/>
        <v>0</v>
      </c>
      <c r="P3070">
        <v>7.7</v>
      </c>
      <c r="Q3070">
        <v>46</v>
      </c>
      <c r="R3070">
        <v>7.9</v>
      </c>
      <c r="S3070">
        <v>1238</v>
      </c>
      <c r="T3070" t="s">
        <v>917</v>
      </c>
      <c r="U3070">
        <f>VLOOKUP(T3070,Index!$J$2:$K$1319,2,FALSE)</f>
        <v>8</v>
      </c>
      <c r="V3070" t="s">
        <v>37</v>
      </c>
      <c r="W3070">
        <f t="shared" si="189"/>
        <v>3</v>
      </c>
    </row>
    <row r="3071" spans="1:23">
      <c r="A3071" t="s">
        <v>1687</v>
      </c>
      <c r="B3071" t="s">
        <v>33</v>
      </c>
      <c r="C3071">
        <f>VLOOKUP(B3071,Index!$A$2:$B$18,2,FALSE)</f>
        <v>9</v>
      </c>
      <c r="D3071">
        <v>2015</v>
      </c>
      <c r="E3071" t="s">
        <v>13</v>
      </c>
      <c r="F3071">
        <f>VLOOKUP(E3071,Index!$D$2:$E$13,2,FALSE)</f>
        <v>11</v>
      </c>
      <c r="G3071" t="s">
        <v>168</v>
      </c>
      <c r="H3071">
        <f>VLOOKUP(G3071,Index!$G$2:$H$40,2,FALSE)</f>
        <v>19</v>
      </c>
      <c r="I3071" s="3">
        <v>90000</v>
      </c>
      <c r="J3071" s="3">
        <v>120000</v>
      </c>
      <c r="K3071" s="3">
        <v>150000</v>
      </c>
      <c r="L3071" s="3">
        <v>40000</v>
      </c>
      <c r="M3071" s="3">
        <f t="shared" si="188"/>
        <v>400000</v>
      </c>
      <c r="N3071" s="3">
        <f t="shared" si="190"/>
        <v>100000</v>
      </c>
      <c r="O3071" s="3">
        <f t="shared" si="191"/>
        <v>0</v>
      </c>
      <c r="R3071">
        <v>7.2</v>
      </c>
      <c r="S3071">
        <v>40</v>
      </c>
      <c r="T3071" t="s">
        <v>252</v>
      </c>
      <c r="U3071">
        <f>VLOOKUP(T3071,Index!$J$2:$K$1319,2,FALSE)</f>
        <v>646</v>
      </c>
      <c r="V3071" t="s">
        <v>15</v>
      </c>
      <c r="W3071">
        <f t="shared" si="189"/>
        <v>3</v>
      </c>
    </row>
    <row r="3072" spans="1:23">
      <c r="A3072" t="s">
        <v>748</v>
      </c>
      <c r="B3072" t="s">
        <v>97</v>
      </c>
      <c r="C3072">
        <f>VLOOKUP(B3072,Index!$A$2:$B$18,2,FALSE)</f>
        <v>16</v>
      </c>
      <c r="D3072">
        <v>2001</v>
      </c>
      <c r="E3072" t="s">
        <v>13</v>
      </c>
      <c r="F3072">
        <f>VLOOKUP(E3072,Index!$D$2:$E$13,2,FALSE)</f>
        <v>11</v>
      </c>
      <c r="G3072" t="s">
        <v>94</v>
      </c>
      <c r="H3072">
        <f>VLOOKUP(G3072,Index!$G$2:$H$40,2,FALSE)</f>
        <v>15</v>
      </c>
      <c r="I3072" s="3">
        <v>350000</v>
      </c>
      <c r="J3072" s="3">
        <v>30000</v>
      </c>
      <c r="K3072" s="3">
        <v>0</v>
      </c>
      <c r="L3072" s="3">
        <v>20000</v>
      </c>
      <c r="M3072" s="3">
        <f t="shared" si="188"/>
        <v>400000</v>
      </c>
      <c r="N3072" s="3">
        <f t="shared" si="190"/>
        <v>100000</v>
      </c>
      <c r="O3072" s="3">
        <f t="shared" si="191"/>
        <v>0</v>
      </c>
      <c r="P3072">
        <v>7.6</v>
      </c>
      <c r="Q3072">
        <v>15</v>
      </c>
      <c r="R3072">
        <v>7.5</v>
      </c>
      <c r="S3072">
        <v>6</v>
      </c>
      <c r="T3072" t="s">
        <v>94</v>
      </c>
      <c r="U3072">
        <f>VLOOKUP(T3072,Index!$J$2:$K$1319,2,FALSE)</f>
        <v>378</v>
      </c>
      <c r="V3072" t="s">
        <v>15</v>
      </c>
      <c r="W3072">
        <f t="shared" si="189"/>
        <v>1</v>
      </c>
    </row>
    <row r="3073" spans="1:23">
      <c r="A3073" t="s">
        <v>460</v>
      </c>
      <c r="B3073" t="s">
        <v>33</v>
      </c>
      <c r="C3073">
        <f>VLOOKUP(B3073,Index!$A$2:$B$18,2,FALSE)</f>
        <v>9</v>
      </c>
      <c r="D3073">
        <v>2008</v>
      </c>
      <c r="E3073" t="s">
        <v>13</v>
      </c>
      <c r="F3073">
        <f>VLOOKUP(E3073,Index!$D$2:$E$13,2,FALSE)</f>
        <v>11</v>
      </c>
      <c r="G3073" t="s">
        <v>407</v>
      </c>
      <c r="H3073">
        <f>VLOOKUP(G3073,Index!$G$2:$H$40,2,FALSE)</f>
        <v>29</v>
      </c>
      <c r="I3073" s="3">
        <v>130000</v>
      </c>
      <c r="J3073" s="3">
        <v>200000</v>
      </c>
      <c r="K3073" s="3">
        <v>0</v>
      </c>
      <c r="L3073" s="3">
        <v>70000</v>
      </c>
      <c r="M3073" s="3">
        <f t="shared" si="188"/>
        <v>400000</v>
      </c>
      <c r="N3073" s="3">
        <f t="shared" si="190"/>
        <v>100000</v>
      </c>
      <c r="O3073" s="3">
        <f t="shared" si="191"/>
        <v>0</v>
      </c>
      <c r="P3073">
        <v>6.7</v>
      </c>
      <c r="Q3073">
        <v>31</v>
      </c>
      <c r="R3073">
        <v>7.4</v>
      </c>
      <c r="S3073">
        <v>7</v>
      </c>
      <c r="T3073" t="s">
        <v>461</v>
      </c>
      <c r="U3073">
        <f>VLOOKUP(T3073,Index!$J$2:$K$1319,2,FALSE)</f>
        <v>1096</v>
      </c>
      <c r="V3073" t="s">
        <v>78</v>
      </c>
      <c r="W3073">
        <f t="shared" si="189"/>
        <v>3</v>
      </c>
    </row>
    <row r="3074" spans="1:23">
      <c r="A3074" t="s">
        <v>2728</v>
      </c>
      <c r="B3074" t="s">
        <v>12</v>
      </c>
      <c r="C3074">
        <f>VLOOKUP(B3074,Index!$A$2:$B$18,2,FALSE)</f>
        <v>13</v>
      </c>
      <c r="D3074">
        <v>2009</v>
      </c>
      <c r="E3074" t="s">
        <v>67</v>
      </c>
      <c r="F3074">
        <f>VLOOKUP(E3074,Index!$D$2:$E$13,2,FALSE)</f>
        <v>10</v>
      </c>
      <c r="G3074" t="s">
        <v>94</v>
      </c>
      <c r="H3074">
        <f>VLOOKUP(G3074,Index!$G$2:$H$40,2,FALSE)</f>
        <v>15</v>
      </c>
      <c r="I3074" s="3">
        <v>350000</v>
      </c>
      <c r="J3074" s="3">
        <v>20000</v>
      </c>
      <c r="K3074" s="3">
        <v>0</v>
      </c>
      <c r="L3074" s="3">
        <v>30000</v>
      </c>
      <c r="M3074" s="3">
        <f t="shared" ref="M3074:M3137" si="192">SUM(I3074:L3074)</f>
        <v>400000</v>
      </c>
      <c r="N3074" s="3">
        <f t="shared" si="190"/>
        <v>100000</v>
      </c>
      <c r="O3074" s="3">
        <f t="shared" si="191"/>
        <v>0</v>
      </c>
      <c r="P3074">
        <v>6.1</v>
      </c>
      <c r="Q3074">
        <v>23</v>
      </c>
      <c r="R3074">
        <v>7.1</v>
      </c>
      <c r="S3074">
        <v>36</v>
      </c>
      <c r="T3074" t="s">
        <v>321</v>
      </c>
      <c r="U3074">
        <f>VLOOKUP(T3074,Index!$J$2:$K$1319,2,FALSE)</f>
        <v>714</v>
      </c>
      <c r="V3074" t="s">
        <v>78</v>
      </c>
      <c r="W3074">
        <f t="shared" ref="W3074:W3137" si="193">IF(T3074=G3074,1,3)</f>
        <v>3</v>
      </c>
    </row>
    <row r="3075" spans="1:23">
      <c r="A3075" t="s">
        <v>2729</v>
      </c>
      <c r="B3075" t="s">
        <v>39</v>
      </c>
      <c r="C3075">
        <f>VLOOKUP(B3075,Index!$A$2:$B$18,2,FALSE)</f>
        <v>8</v>
      </c>
      <c r="D3075">
        <v>2003</v>
      </c>
      <c r="E3075" t="s">
        <v>21</v>
      </c>
      <c r="F3075">
        <f>VLOOKUP(E3075,Index!$D$2:$E$13,2,FALSE)</f>
        <v>5</v>
      </c>
      <c r="G3075" t="s">
        <v>45</v>
      </c>
      <c r="H3075">
        <f>VLOOKUP(G3075,Index!$G$2:$H$40,2,FALSE)</f>
        <v>30</v>
      </c>
      <c r="I3075" s="3">
        <v>190000</v>
      </c>
      <c r="J3075" s="3">
        <v>150000</v>
      </c>
      <c r="K3075" s="3">
        <v>0</v>
      </c>
      <c r="L3075" s="3">
        <v>50000</v>
      </c>
      <c r="M3075" s="3">
        <f t="shared" si="192"/>
        <v>390000</v>
      </c>
      <c r="N3075" s="3">
        <f t="shared" ref="N3075:N3138" si="194">AVERAGE(I3075:L3075)</f>
        <v>97500</v>
      </c>
      <c r="O3075" s="3">
        <f t="shared" ref="O3075:O3138" si="195">IF(M3075&gt;AVERAGE($M$2:$M$8064),1,0)</f>
        <v>0</v>
      </c>
      <c r="P3075">
        <v>7.3</v>
      </c>
      <c r="Q3075">
        <v>39</v>
      </c>
      <c r="R3075">
        <v>8.3000000000000007</v>
      </c>
      <c r="S3075">
        <v>22</v>
      </c>
      <c r="T3075" t="s">
        <v>323</v>
      </c>
      <c r="U3075">
        <f>VLOOKUP(T3075,Index!$J$2:$K$1319,2,FALSE)</f>
        <v>70</v>
      </c>
      <c r="V3075" t="s">
        <v>61</v>
      </c>
      <c r="W3075">
        <f t="shared" si="193"/>
        <v>3</v>
      </c>
    </row>
    <row r="3076" spans="1:23">
      <c r="A3076" t="s">
        <v>2730</v>
      </c>
      <c r="B3076" t="s">
        <v>20</v>
      </c>
      <c r="C3076">
        <f>VLOOKUP(B3076,Index!$A$2:$B$18,2,FALSE)</f>
        <v>3</v>
      </c>
      <c r="D3076">
        <v>2012</v>
      </c>
      <c r="E3076" t="s">
        <v>23</v>
      </c>
      <c r="F3076">
        <f>VLOOKUP(E3076,Index!$D$2:$E$13,2,FALSE)</f>
        <v>4</v>
      </c>
      <c r="G3076" t="s">
        <v>49</v>
      </c>
      <c r="H3076">
        <f>VLOOKUP(G3076,Index!$G$2:$H$40,2,FALSE)</f>
        <v>4</v>
      </c>
      <c r="I3076" s="3">
        <v>30000</v>
      </c>
      <c r="J3076" s="3">
        <v>330000</v>
      </c>
      <c r="K3076" s="3">
        <v>0</v>
      </c>
      <c r="L3076" s="3">
        <v>40000</v>
      </c>
      <c r="M3076" s="3">
        <f t="shared" si="192"/>
        <v>400000</v>
      </c>
      <c r="N3076" s="3">
        <f t="shared" si="194"/>
        <v>100000</v>
      </c>
      <c r="O3076" s="3">
        <f t="shared" si="195"/>
        <v>0</v>
      </c>
      <c r="T3076" t="s">
        <v>1348</v>
      </c>
      <c r="U3076">
        <f>VLOOKUP(T3076,Index!$J$2:$K$1319,2,FALSE)</f>
        <v>153</v>
      </c>
      <c r="V3076" t="s">
        <v>15</v>
      </c>
      <c r="W3076">
        <f t="shared" si="193"/>
        <v>3</v>
      </c>
    </row>
    <row r="3077" spans="1:23">
      <c r="A3077" t="s">
        <v>1588</v>
      </c>
      <c r="B3077" t="s">
        <v>20</v>
      </c>
      <c r="C3077">
        <f>VLOOKUP(B3077,Index!$A$2:$B$18,2,FALSE)</f>
        <v>3</v>
      </c>
      <c r="D3077">
        <v>2009</v>
      </c>
      <c r="E3077" t="s">
        <v>34</v>
      </c>
      <c r="F3077">
        <f>VLOOKUP(E3077,Index!$D$2:$E$13,2,FALSE)</f>
        <v>1</v>
      </c>
      <c r="G3077" t="s">
        <v>227</v>
      </c>
      <c r="H3077">
        <f>VLOOKUP(G3077,Index!$G$2:$H$40,2,FALSE)</f>
        <v>5</v>
      </c>
      <c r="I3077" s="3">
        <v>240000</v>
      </c>
      <c r="J3077" s="3">
        <v>120000</v>
      </c>
      <c r="K3077" s="3">
        <v>0</v>
      </c>
      <c r="L3077" s="3">
        <v>40000</v>
      </c>
      <c r="M3077" s="3">
        <f t="shared" si="192"/>
        <v>400000</v>
      </c>
      <c r="N3077" s="3">
        <f t="shared" si="194"/>
        <v>100000</v>
      </c>
      <c r="O3077" s="3">
        <f t="shared" si="195"/>
        <v>0</v>
      </c>
      <c r="P3077">
        <v>5.5</v>
      </c>
      <c r="Q3077">
        <v>17</v>
      </c>
      <c r="R3077">
        <v>6</v>
      </c>
      <c r="S3077">
        <v>7</v>
      </c>
      <c r="T3077" t="s">
        <v>2731</v>
      </c>
      <c r="U3077">
        <f>VLOOKUP(T3077,Index!$J$2:$K$1319,2,FALSE)</f>
        <v>1297</v>
      </c>
      <c r="V3077" t="s">
        <v>15</v>
      </c>
      <c r="W3077">
        <f t="shared" si="193"/>
        <v>3</v>
      </c>
    </row>
    <row r="3078" spans="1:23">
      <c r="A3078" t="s">
        <v>466</v>
      </c>
      <c r="B3078" t="s">
        <v>132</v>
      </c>
      <c r="C3078">
        <f>VLOOKUP(B3078,Index!$A$2:$B$18,2,FALSE)</f>
        <v>5</v>
      </c>
      <c r="D3078">
        <v>2004</v>
      </c>
      <c r="E3078" t="s">
        <v>48</v>
      </c>
      <c r="F3078">
        <f>VLOOKUP(E3078,Index!$D$2:$E$13,2,FALSE)</f>
        <v>9</v>
      </c>
      <c r="G3078" t="s">
        <v>49</v>
      </c>
      <c r="H3078">
        <f>VLOOKUP(G3078,Index!$G$2:$H$40,2,FALSE)</f>
        <v>4</v>
      </c>
      <c r="I3078" s="3">
        <v>310000</v>
      </c>
      <c r="J3078" s="3">
        <v>80000</v>
      </c>
      <c r="K3078" s="3">
        <v>0</v>
      </c>
      <c r="L3078" s="3">
        <v>10000</v>
      </c>
      <c r="M3078" s="3">
        <f t="shared" si="192"/>
        <v>400000</v>
      </c>
      <c r="N3078" s="3">
        <f t="shared" si="194"/>
        <v>100000</v>
      </c>
      <c r="O3078" s="3">
        <f t="shared" si="195"/>
        <v>0</v>
      </c>
      <c r="P3078">
        <v>7.4</v>
      </c>
      <c r="Q3078">
        <v>31</v>
      </c>
      <c r="R3078">
        <v>8.9</v>
      </c>
      <c r="S3078">
        <v>13</v>
      </c>
      <c r="T3078" t="s">
        <v>723</v>
      </c>
      <c r="U3078">
        <f>VLOOKUP(T3078,Index!$J$2:$K$1319,2,FALSE)</f>
        <v>400</v>
      </c>
      <c r="V3078" t="s">
        <v>61</v>
      </c>
      <c r="W3078">
        <f t="shared" si="193"/>
        <v>3</v>
      </c>
    </row>
    <row r="3079" spans="1:23">
      <c r="A3079" t="s">
        <v>2732</v>
      </c>
      <c r="B3079" t="s">
        <v>20</v>
      </c>
      <c r="C3079">
        <f>VLOOKUP(B3079,Index!$A$2:$B$18,2,FALSE)</f>
        <v>3</v>
      </c>
      <c r="D3079">
        <v>2007</v>
      </c>
      <c r="E3079" t="s">
        <v>90</v>
      </c>
      <c r="F3079">
        <f>VLOOKUP(E3079,Index!$D$2:$E$13,2,FALSE)</f>
        <v>8</v>
      </c>
      <c r="G3079" t="s">
        <v>1170</v>
      </c>
      <c r="H3079">
        <f>VLOOKUP(G3079,Index!$G$2:$H$40,2,FALSE)</f>
        <v>11</v>
      </c>
      <c r="I3079" s="3">
        <v>370000</v>
      </c>
      <c r="J3079" s="3">
        <v>0</v>
      </c>
      <c r="K3079" s="3">
        <v>0</v>
      </c>
      <c r="L3079" s="3">
        <v>30000</v>
      </c>
      <c r="M3079" s="3">
        <f t="shared" si="192"/>
        <v>400000</v>
      </c>
      <c r="N3079" s="3">
        <f t="shared" si="194"/>
        <v>100000</v>
      </c>
      <c r="O3079" s="3">
        <f t="shared" si="195"/>
        <v>0</v>
      </c>
      <c r="P3079">
        <v>5.7</v>
      </c>
      <c r="Q3079">
        <v>18</v>
      </c>
      <c r="R3079">
        <v>7.2</v>
      </c>
      <c r="S3079">
        <v>9</v>
      </c>
      <c r="T3079" t="s">
        <v>330</v>
      </c>
      <c r="U3079">
        <f>VLOOKUP(T3079,Index!$J$2:$K$1319,2,FALSE)</f>
        <v>1174</v>
      </c>
      <c r="V3079" t="s">
        <v>78</v>
      </c>
      <c r="W3079">
        <f t="shared" si="193"/>
        <v>3</v>
      </c>
    </row>
    <row r="3080" spans="1:23">
      <c r="A3080" t="s">
        <v>2733</v>
      </c>
      <c r="B3080" t="s">
        <v>20</v>
      </c>
      <c r="C3080">
        <f>VLOOKUP(B3080,Index!$A$2:$B$18,2,FALSE)</f>
        <v>3</v>
      </c>
      <c r="D3080">
        <v>2006</v>
      </c>
      <c r="E3080" t="s">
        <v>21</v>
      </c>
      <c r="F3080">
        <f>VLOOKUP(E3080,Index!$D$2:$E$13,2,FALSE)</f>
        <v>5</v>
      </c>
      <c r="G3080" t="s">
        <v>168</v>
      </c>
      <c r="H3080">
        <f>VLOOKUP(G3080,Index!$G$2:$H$40,2,FALSE)</f>
        <v>19</v>
      </c>
      <c r="I3080" s="3">
        <v>310000</v>
      </c>
      <c r="J3080" s="3">
        <v>20000</v>
      </c>
      <c r="K3080" s="3">
        <v>40000</v>
      </c>
      <c r="L3080" s="3">
        <v>30000</v>
      </c>
      <c r="M3080" s="3">
        <f t="shared" si="192"/>
        <v>400000</v>
      </c>
      <c r="N3080" s="3">
        <f t="shared" si="194"/>
        <v>100000</v>
      </c>
      <c r="O3080" s="3">
        <f t="shared" si="195"/>
        <v>0</v>
      </c>
      <c r="P3080">
        <v>8.5</v>
      </c>
      <c r="Q3080">
        <v>51</v>
      </c>
      <c r="R3080">
        <v>8.3000000000000007</v>
      </c>
      <c r="S3080">
        <v>87</v>
      </c>
      <c r="T3080" t="s">
        <v>252</v>
      </c>
      <c r="U3080">
        <f>VLOOKUP(T3080,Index!$J$2:$K$1319,2,FALSE)</f>
        <v>646</v>
      </c>
      <c r="V3080" t="s">
        <v>61</v>
      </c>
      <c r="W3080">
        <f t="shared" si="193"/>
        <v>3</v>
      </c>
    </row>
    <row r="3081" spans="1:23">
      <c r="A3081" t="s">
        <v>2734</v>
      </c>
      <c r="B3081" t="s">
        <v>39</v>
      </c>
      <c r="C3081">
        <f>VLOOKUP(B3081,Index!$A$2:$B$18,2,FALSE)</f>
        <v>8</v>
      </c>
      <c r="D3081">
        <v>2004</v>
      </c>
      <c r="E3081" t="s">
        <v>59</v>
      </c>
      <c r="F3081">
        <f>VLOOKUP(E3081,Index!$D$2:$E$13,2,FALSE)</f>
        <v>3</v>
      </c>
      <c r="G3081" t="s">
        <v>168</v>
      </c>
      <c r="H3081">
        <f>VLOOKUP(G3081,Index!$G$2:$H$40,2,FALSE)</f>
        <v>19</v>
      </c>
      <c r="I3081" s="3">
        <v>190000</v>
      </c>
      <c r="J3081" s="3">
        <v>150000</v>
      </c>
      <c r="K3081" s="3">
        <v>0</v>
      </c>
      <c r="L3081" s="3">
        <v>50000</v>
      </c>
      <c r="M3081" s="3">
        <f t="shared" si="192"/>
        <v>390000</v>
      </c>
      <c r="N3081" s="3">
        <f t="shared" si="194"/>
        <v>97500</v>
      </c>
      <c r="O3081" s="3">
        <f t="shared" si="195"/>
        <v>0</v>
      </c>
      <c r="P3081">
        <v>6.6</v>
      </c>
      <c r="Q3081">
        <v>44</v>
      </c>
      <c r="R3081">
        <v>8.5</v>
      </c>
      <c r="S3081">
        <v>20</v>
      </c>
      <c r="T3081" t="s">
        <v>541</v>
      </c>
      <c r="U3081">
        <f>VLOOKUP(T3081,Index!$J$2:$K$1319,2,FALSE)</f>
        <v>1293</v>
      </c>
      <c r="V3081" t="s">
        <v>37</v>
      </c>
      <c r="W3081">
        <f t="shared" si="193"/>
        <v>3</v>
      </c>
    </row>
    <row r="3082" spans="1:23">
      <c r="A3082" t="s">
        <v>1597</v>
      </c>
      <c r="B3082" t="s">
        <v>28</v>
      </c>
      <c r="C3082">
        <f>VLOOKUP(B3082,Index!$A$2:$B$18,2,FALSE)</f>
        <v>15</v>
      </c>
      <c r="D3082">
        <v>2007</v>
      </c>
      <c r="E3082" t="s">
        <v>34</v>
      </c>
      <c r="F3082">
        <f>VLOOKUP(E3082,Index!$D$2:$E$13,2,FALSE)</f>
        <v>1</v>
      </c>
      <c r="G3082" t="s">
        <v>267</v>
      </c>
      <c r="H3082">
        <f>VLOOKUP(G3082,Index!$G$2:$H$40,2,FALSE)</f>
        <v>14</v>
      </c>
      <c r="I3082" s="3">
        <v>120000</v>
      </c>
      <c r="J3082" s="3">
        <v>220000</v>
      </c>
      <c r="K3082" s="3">
        <v>0</v>
      </c>
      <c r="L3082" s="3">
        <v>50000</v>
      </c>
      <c r="M3082" s="3">
        <f t="shared" si="192"/>
        <v>390000</v>
      </c>
      <c r="N3082" s="3">
        <f t="shared" si="194"/>
        <v>97500</v>
      </c>
      <c r="O3082" s="3">
        <f t="shared" si="195"/>
        <v>0</v>
      </c>
      <c r="P3082">
        <v>7.7</v>
      </c>
      <c r="Q3082">
        <v>33</v>
      </c>
      <c r="R3082">
        <v>8.3000000000000007</v>
      </c>
      <c r="S3082">
        <v>39</v>
      </c>
      <c r="T3082" t="s">
        <v>1038</v>
      </c>
      <c r="U3082">
        <f>VLOOKUP(T3082,Index!$J$2:$K$1319,2,FALSE)</f>
        <v>264</v>
      </c>
      <c r="V3082" t="s">
        <v>61</v>
      </c>
      <c r="W3082">
        <f t="shared" si="193"/>
        <v>3</v>
      </c>
    </row>
    <row r="3083" spans="1:23">
      <c r="A3083" t="s">
        <v>2735</v>
      </c>
      <c r="B3083" t="s">
        <v>20</v>
      </c>
      <c r="C3083">
        <f>VLOOKUP(B3083,Index!$A$2:$B$18,2,FALSE)</f>
        <v>3</v>
      </c>
      <c r="D3083">
        <v>2009</v>
      </c>
      <c r="E3083" t="s">
        <v>187</v>
      </c>
      <c r="F3083">
        <f>VLOOKUP(E3083,Index!$D$2:$E$13,2,FALSE)</f>
        <v>2</v>
      </c>
      <c r="G3083" t="s">
        <v>1451</v>
      </c>
      <c r="H3083">
        <f>VLOOKUP(G3083,Index!$G$2:$H$40,2,FALSE)</f>
        <v>16</v>
      </c>
      <c r="I3083" s="3">
        <v>60000</v>
      </c>
      <c r="J3083" s="3">
        <v>300000</v>
      </c>
      <c r="K3083" s="3">
        <v>0</v>
      </c>
      <c r="L3083" s="3">
        <v>40000</v>
      </c>
      <c r="M3083" s="3">
        <f t="shared" si="192"/>
        <v>400000</v>
      </c>
      <c r="N3083" s="3">
        <f t="shared" si="194"/>
        <v>100000</v>
      </c>
      <c r="O3083" s="3">
        <f t="shared" si="195"/>
        <v>0</v>
      </c>
      <c r="P3083">
        <v>5.7</v>
      </c>
      <c r="Q3083">
        <v>8</v>
      </c>
      <c r="R3083">
        <v>3.1</v>
      </c>
      <c r="S3083">
        <v>9</v>
      </c>
      <c r="T3083" t="s">
        <v>2736</v>
      </c>
      <c r="U3083">
        <f>VLOOKUP(T3083,Index!$J$2:$K$1319,2,FALSE)</f>
        <v>433</v>
      </c>
      <c r="V3083" t="s">
        <v>15</v>
      </c>
      <c r="W3083">
        <f t="shared" si="193"/>
        <v>3</v>
      </c>
    </row>
    <row r="3084" spans="1:23">
      <c r="A3084" t="s">
        <v>2737</v>
      </c>
      <c r="B3084" t="s">
        <v>39</v>
      </c>
      <c r="C3084">
        <f>VLOOKUP(B3084,Index!$A$2:$B$18,2,FALSE)</f>
        <v>8</v>
      </c>
      <c r="D3084">
        <v>2007</v>
      </c>
      <c r="E3084" t="s">
        <v>34</v>
      </c>
      <c r="F3084">
        <f>VLOOKUP(E3084,Index!$D$2:$E$13,2,FALSE)</f>
        <v>1</v>
      </c>
      <c r="G3084" t="s">
        <v>35</v>
      </c>
      <c r="H3084">
        <f>VLOOKUP(G3084,Index!$G$2:$H$40,2,FALSE)</f>
        <v>32</v>
      </c>
      <c r="I3084" s="3">
        <v>190000</v>
      </c>
      <c r="J3084" s="3">
        <v>150000</v>
      </c>
      <c r="K3084" s="3">
        <v>0</v>
      </c>
      <c r="L3084" s="3">
        <v>50000</v>
      </c>
      <c r="M3084" s="3">
        <f t="shared" si="192"/>
        <v>390000</v>
      </c>
      <c r="N3084" s="3">
        <f t="shared" si="194"/>
        <v>97500</v>
      </c>
      <c r="O3084" s="3">
        <f t="shared" si="195"/>
        <v>0</v>
      </c>
      <c r="P3084">
        <v>3.6</v>
      </c>
      <c r="Q3084">
        <v>7</v>
      </c>
      <c r="R3084">
        <v>6.4</v>
      </c>
      <c r="S3084">
        <v>17</v>
      </c>
      <c r="T3084" t="s">
        <v>2391</v>
      </c>
      <c r="U3084">
        <f>VLOOKUP(T3084,Index!$J$2:$K$1319,2,FALSE)</f>
        <v>26</v>
      </c>
      <c r="V3084" t="s">
        <v>61</v>
      </c>
      <c r="W3084">
        <f t="shared" si="193"/>
        <v>3</v>
      </c>
    </row>
    <row r="3085" spans="1:23">
      <c r="A3085" t="s">
        <v>1797</v>
      </c>
      <c r="B3085" t="s">
        <v>97</v>
      </c>
      <c r="C3085">
        <f>VLOOKUP(B3085,Index!$A$2:$B$18,2,FALSE)</f>
        <v>16</v>
      </c>
      <c r="D3085">
        <v>2005</v>
      </c>
      <c r="E3085" t="s">
        <v>34</v>
      </c>
      <c r="F3085">
        <f>VLOOKUP(E3085,Index!$D$2:$E$13,2,FALSE)</f>
        <v>1</v>
      </c>
      <c r="G3085" t="s">
        <v>49</v>
      </c>
      <c r="H3085">
        <f>VLOOKUP(G3085,Index!$G$2:$H$40,2,FALSE)</f>
        <v>4</v>
      </c>
      <c r="I3085" s="3">
        <v>260000</v>
      </c>
      <c r="J3085" s="3">
        <v>110000</v>
      </c>
      <c r="K3085" s="3">
        <v>0</v>
      </c>
      <c r="L3085" s="3">
        <v>20000</v>
      </c>
      <c r="M3085" s="3">
        <f t="shared" si="192"/>
        <v>390000</v>
      </c>
      <c r="N3085" s="3">
        <f t="shared" si="194"/>
        <v>97500</v>
      </c>
      <c r="O3085" s="3">
        <f t="shared" si="195"/>
        <v>0</v>
      </c>
      <c r="P3085">
        <v>7.7</v>
      </c>
      <c r="Q3085">
        <v>53</v>
      </c>
      <c r="R3085">
        <v>7.4</v>
      </c>
      <c r="S3085">
        <v>20</v>
      </c>
      <c r="T3085" t="s">
        <v>52</v>
      </c>
      <c r="U3085">
        <f>VLOOKUP(T3085,Index!$J$2:$K$1319,2,FALSE)</f>
        <v>1184</v>
      </c>
      <c r="V3085" t="s">
        <v>61</v>
      </c>
      <c r="W3085">
        <f t="shared" si="193"/>
        <v>3</v>
      </c>
    </row>
    <row r="3086" spans="1:23">
      <c r="A3086" t="s">
        <v>2738</v>
      </c>
      <c r="B3086" t="s">
        <v>12</v>
      </c>
      <c r="C3086">
        <f>VLOOKUP(B3086,Index!$A$2:$B$18,2,FALSE)</f>
        <v>13</v>
      </c>
      <c r="D3086">
        <v>2008</v>
      </c>
      <c r="E3086" t="s">
        <v>67</v>
      </c>
      <c r="F3086">
        <f>VLOOKUP(E3086,Index!$D$2:$E$13,2,FALSE)</f>
        <v>10</v>
      </c>
      <c r="G3086" t="s">
        <v>94</v>
      </c>
      <c r="H3086">
        <f>VLOOKUP(G3086,Index!$G$2:$H$40,2,FALSE)</f>
        <v>15</v>
      </c>
      <c r="I3086" s="3">
        <v>330000</v>
      </c>
      <c r="J3086" s="3">
        <v>30000</v>
      </c>
      <c r="K3086" s="3">
        <v>0</v>
      </c>
      <c r="L3086" s="3">
        <v>30000</v>
      </c>
      <c r="M3086" s="3">
        <f t="shared" si="192"/>
        <v>390000</v>
      </c>
      <c r="N3086" s="3">
        <f t="shared" si="194"/>
        <v>97500</v>
      </c>
      <c r="O3086" s="3">
        <f t="shared" si="195"/>
        <v>0</v>
      </c>
      <c r="T3086" t="s">
        <v>675</v>
      </c>
      <c r="U3086">
        <f>VLOOKUP(T3086,Index!$J$2:$K$1319,2,FALSE)</f>
        <v>439</v>
      </c>
      <c r="V3086" t="s">
        <v>15</v>
      </c>
      <c r="W3086">
        <f t="shared" si="193"/>
        <v>3</v>
      </c>
    </row>
    <row r="3087" spans="1:23">
      <c r="A3087" t="s">
        <v>1984</v>
      </c>
      <c r="B3087" t="s">
        <v>39</v>
      </c>
      <c r="C3087">
        <f>VLOOKUP(B3087,Index!$A$2:$B$18,2,FALSE)</f>
        <v>8</v>
      </c>
      <c r="D3087">
        <v>2007</v>
      </c>
      <c r="E3087" t="s">
        <v>17</v>
      </c>
      <c r="F3087">
        <f>VLOOKUP(E3087,Index!$D$2:$E$13,2,FALSE)</f>
        <v>7</v>
      </c>
      <c r="G3087" t="s">
        <v>429</v>
      </c>
      <c r="H3087">
        <f>VLOOKUP(G3087,Index!$G$2:$H$40,2,FALSE)</f>
        <v>34</v>
      </c>
      <c r="I3087" s="3">
        <v>190000</v>
      </c>
      <c r="J3087" s="3">
        <v>150000</v>
      </c>
      <c r="K3087" s="3">
        <v>10000</v>
      </c>
      <c r="L3087" s="3">
        <v>50000</v>
      </c>
      <c r="M3087" s="3">
        <f t="shared" si="192"/>
        <v>400000</v>
      </c>
      <c r="N3087" s="3">
        <f t="shared" si="194"/>
        <v>100000</v>
      </c>
      <c r="O3087" s="3">
        <f t="shared" si="195"/>
        <v>0</v>
      </c>
      <c r="P3087">
        <v>6.6</v>
      </c>
      <c r="Q3087">
        <v>4</v>
      </c>
      <c r="R3087">
        <v>6.7</v>
      </c>
      <c r="S3087">
        <v>10</v>
      </c>
      <c r="T3087" t="s">
        <v>1985</v>
      </c>
      <c r="U3087">
        <f>VLOOKUP(T3087,Index!$J$2:$K$1319,2,FALSE)</f>
        <v>612</v>
      </c>
      <c r="V3087" t="s">
        <v>61</v>
      </c>
      <c r="W3087">
        <f t="shared" si="193"/>
        <v>3</v>
      </c>
    </row>
    <row r="3088" spans="1:23">
      <c r="A3088" t="s">
        <v>1674</v>
      </c>
      <c r="B3088" t="s">
        <v>20</v>
      </c>
      <c r="C3088">
        <f>VLOOKUP(B3088,Index!$A$2:$B$18,2,FALSE)</f>
        <v>3</v>
      </c>
      <c r="D3088">
        <v>2009</v>
      </c>
      <c r="E3088" t="s">
        <v>34</v>
      </c>
      <c r="F3088">
        <f>VLOOKUP(E3088,Index!$D$2:$E$13,2,FALSE)</f>
        <v>1</v>
      </c>
      <c r="G3088" t="s">
        <v>180</v>
      </c>
      <c r="H3088">
        <f>VLOOKUP(G3088,Index!$G$2:$H$40,2,FALSE)</f>
        <v>20</v>
      </c>
      <c r="I3088" s="3">
        <v>220000</v>
      </c>
      <c r="J3088" s="3">
        <v>140000</v>
      </c>
      <c r="K3088" s="3">
        <v>0</v>
      </c>
      <c r="L3088" s="3">
        <v>40000</v>
      </c>
      <c r="M3088" s="3">
        <f t="shared" si="192"/>
        <v>400000</v>
      </c>
      <c r="N3088" s="3">
        <f t="shared" si="194"/>
        <v>100000</v>
      </c>
      <c r="O3088" s="3">
        <f t="shared" si="195"/>
        <v>0</v>
      </c>
      <c r="R3088">
        <v>5.3</v>
      </c>
      <c r="S3088">
        <v>4</v>
      </c>
      <c r="T3088" t="s">
        <v>180</v>
      </c>
      <c r="U3088">
        <f>VLOOKUP(T3088,Index!$J$2:$K$1319,2,FALSE)</f>
        <v>683</v>
      </c>
      <c r="V3088" t="s">
        <v>78</v>
      </c>
      <c r="W3088">
        <f t="shared" si="193"/>
        <v>1</v>
      </c>
    </row>
    <row r="3089" spans="1:23">
      <c r="A3089" t="s">
        <v>1166</v>
      </c>
      <c r="B3089" t="s">
        <v>63</v>
      </c>
      <c r="C3089">
        <f>VLOOKUP(B3089,Index!$A$2:$B$18,2,FALSE)</f>
        <v>1</v>
      </c>
      <c r="D3089">
        <v>2012</v>
      </c>
      <c r="E3089" t="s">
        <v>34</v>
      </c>
      <c r="F3089">
        <f>VLOOKUP(E3089,Index!$D$2:$E$13,2,FALSE)</f>
        <v>1</v>
      </c>
      <c r="G3089" t="s">
        <v>194</v>
      </c>
      <c r="H3089">
        <f>VLOOKUP(G3089,Index!$G$2:$H$40,2,FALSE)</f>
        <v>38</v>
      </c>
      <c r="I3089" s="3">
        <v>200000</v>
      </c>
      <c r="J3089" s="3">
        <v>160000</v>
      </c>
      <c r="K3089" s="3">
        <v>0</v>
      </c>
      <c r="L3089" s="3">
        <v>30000</v>
      </c>
      <c r="M3089" s="3">
        <f t="shared" si="192"/>
        <v>390000</v>
      </c>
      <c r="N3089" s="3">
        <f t="shared" si="194"/>
        <v>97500</v>
      </c>
      <c r="O3089" s="3">
        <f t="shared" si="195"/>
        <v>0</v>
      </c>
      <c r="P3089">
        <v>6.1</v>
      </c>
      <c r="Q3089">
        <v>4</v>
      </c>
      <c r="R3089">
        <v>7.6</v>
      </c>
      <c r="S3089">
        <v>10</v>
      </c>
      <c r="T3089" t="s">
        <v>627</v>
      </c>
      <c r="U3089">
        <f>VLOOKUP(T3089,Index!$J$2:$K$1319,2,FALSE)</f>
        <v>1195</v>
      </c>
      <c r="V3089" t="s">
        <v>78</v>
      </c>
      <c r="W3089">
        <f t="shared" si="193"/>
        <v>3</v>
      </c>
    </row>
    <row r="3090" spans="1:23">
      <c r="A3090" t="s">
        <v>2739</v>
      </c>
      <c r="B3090" t="s">
        <v>12</v>
      </c>
      <c r="C3090">
        <f>VLOOKUP(B3090,Index!$A$2:$B$18,2,FALSE)</f>
        <v>13</v>
      </c>
      <c r="D3090">
        <v>2010</v>
      </c>
      <c r="E3090" t="s">
        <v>34</v>
      </c>
      <c r="F3090">
        <f>VLOOKUP(E3090,Index!$D$2:$E$13,2,FALSE)</f>
        <v>1</v>
      </c>
      <c r="G3090" t="s">
        <v>1018</v>
      </c>
      <c r="H3090">
        <f>VLOOKUP(G3090,Index!$G$2:$H$40,2,FALSE)</f>
        <v>28</v>
      </c>
      <c r="I3090" s="3">
        <v>200000</v>
      </c>
      <c r="J3090" s="3">
        <v>110000</v>
      </c>
      <c r="K3090" s="3">
        <v>40000</v>
      </c>
      <c r="L3090" s="3">
        <v>30000</v>
      </c>
      <c r="M3090" s="3">
        <f t="shared" si="192"/>
        <v>380000</v>
      </c>
      <c r="N3090" s="3">
        <f t="shared" si="194"/>
        <v>95000</v>
      </c>
      <c r="O3090" s="3">
        <f t="shared" si="195"/>
        <v>0</v>
      </c>
      <c r="P3090">
        <v>8.4</v>
      </c>
      <c r="Q3090">
        <v>68</v>
      </c>
      <c r="R3090">
        <v>8.8000000000000007</v>
      </c>
      <c r="S3090">
        <v>184</v>
      </c>
      <c r="T3090" t="s">
        <v>1930</v>
      </c>
      <c r="U3090">
        <f>VLOOKUP(T3090,Index!$J$2:$K$1319,2,FALSE)</f>
        <v>492</v>
      </c>
      <c r="V3090" t="s">
        <v>37</v>
      </c>
      <c r="W3090">
        <f t="shared" si="193"/>
        <v>3</v>
      </c>
    </row>
    <row r="3091" spans="1:23">
      <c r="A3091" t="s">
        <v>2740</v>
      </c>
      <c r="B3091" t="s">
        <v>20</v>
      </c>
      <c r="C3091">
        <f>VLOOKUP(B3091,Index!$A$2:$B$18,2,FALSE)</f>
        <v>3</v>
      </c>
      <c r="D3091">
        <v>2009</v>
      </c>
      <c r="E3091" t="s">
        <v>34</v>
      </c>
      <c r="F3091">
        <f>VLOOKUP(E3091,Index!$D$2:$E$13,2,FALSE)</f>
        <v>1</v>
      </c>
      <c r="G3091" t="s">
        <v>407</v>
      </c>
      <c r="H3091">
        <f>VLOOKUP(G3091,Index!$G$2:$H$40,2,FALSE)</f>
        <v>29</v>
      </c>
      <c r="I3091" s="3">
        <v>220000</v>
      </c>
      <c r="J3091" s="3">
        <v>140000</v>
      </c>
      <c r="K3091" s="3">
        <v>0</v>
      </c>
      <c r="L3091" s="3">
        <v>40000</v>
      </c>
      <c r="M3091" s="3">
        <f t="shared" si="192"/>
        <v>400000</v>
      </c>
      <c r="N3091" s="3">
        <f t="shared" si="194"/>
        <v>100000</v>
      </c>
      <c r="O3091" s="3">
        <f t="shared" si="195"/>
        <v>0</v>
      </c>
      <c r="T3091" t="s">
        <v>2741</v>
      </c>
      <c r="U3091">
        <f>VLOOKUP(T3091,Index!$J$2:$K$1319,2,FALSE)</f>
        <v>417</v>
      </c>
      <c r="V3091" t="s">
        <v>15</v>
      </c>
      <c r="W3091">
        <f t="shared" si="193"/>
        <v>3</v>
      </c>
    </row>
    <row r="3092" spans="1:23">
      <c r="A3092" t="s">
        <v>2227</v>
      </c>
      <c r="B3092" t="s">
        <v>28</v>
      </c>
      <c r="C3092">
        <f>VLOOKUP(B3092,Index!$A$2:$B$18,2,FALSE)</f>
        <v>15</v>
      </c>
      <c r="D3092">
        <v>2009</v>
      </c>
      <c r="E3092" t="s">
        <v>59</v>
      </c>
      <c r="F3092">
        <f>VLOOKUP(E3092,Index!$D$2:$E$13,2,FALSE)</f>
        <v>3</v>
      </c>
      <c r="G3092" t="s">
        <v>429</v>
      </c>
      <c r="H3092">
        <f>VLOOKUP(G3092,Index!$G$2:$H$40,2,FALSE)</f>
        <v>34</v>
      </c>
      <c r="I3092" s="3">
        <v>200000</v>
      </c>
      <c r="J3092" s="3">
        <v>150000</v>
      </c>
      <c r="K3092" s="3">
        <v>0</v>
      </c>
      <c r="L3092" s="3">
        <v>40000</v>
      </c>
      <c r="M3092" s="3">
        <f t="shared" si="192"/>
        <v>390000</v>
      </c>
      <c r="N3092" s="3">
        <f t="shared" si="194"/>
        <v>97500</v>
      </c>
      <c r="O3092" s="3">
        <f t="shared" si="195"/>
        <v>0</v>
      </c>
      <c r="P3092">
        <v>7.1</v>
      </c>
      <c r="Q3092">
        <v>59</v>
      </c>
      <c r="R3092">
        <v>6.3</v>
      </c>
      <c r="S3092">
        <v>23</v>
      </c>
      <c r="T3092" t="s">
        <v>541</v>
      </c>
      <c r="U3092">
        <f>VLOOKUP(T3092,Index!$J$2:$K$1319,2,FALSE)</f>
        <v>1293</v>
      </c>
      <c r="V3092" t="s">
        <v>61</v>
      </c>
      <c r="W3092">
        <f t="shared" si="193"/>
        <v>3</v>
      </c>
    </row>
    <row r="3093" spans="1:23">
      <c r="A3093" t="s">
        <v>2742</v>
      </c>
      <c r="B3093" t="s">
        <v>12</v>
      </c>
      <c r="C3093">
        <f>VLOOKUP(B3093,Index!$A$2:$B$18,2,FALSE)</f>
        <v>13</v>
      </c>
      <c r="D3093">
        <v>2011</v>
      </c>
      <c r="E3093" t="s">
        <v>13</v>
      </c>
      <c r="F3093">
        <f>VLOOKUP(E3093,Index!$D$2:$E$13,2,FALSE)</f>
        <v>11</v>
      </c>
      <c r="G3093" t="s">
        <v>264</v>
      </c>
      <c r="H3093">
        <f>VLOOKUP(G3093,Index!$G$2:$H$40,2,FALSE)</f>
        <v>25</v>
      </c>
      <c r="I3093" s="3">
        <v>140000</v>
      </c>
      <c r="J3093" s="3">
        <v>0</v>
      </c>
      <c r="K3093" s="3">
        <v>250000</v>
      </c>
      <c r="L3093" s="3">
        <v>10000</v>
      </c>
      <c r="M3093" s="3">
        <f t="shared" si="192"/>
        <v>400000</v>
      </c>
      <c r="N3093" s="3">
        <f t="shared" si="194"/>
        <v>100000</v>
      </c>
      <c r="O3093" s="3">
        <f t="shared" si="195"/>
        <v>0</v>
      </c>
      <c r="P3093">
        <v>6.9</v>
      </c>
      <c r="Q3093">
        <v>9</v>
      </c>
      <c r="R3093">
        <v>7</v>
      </c>
      <c r="S3093">
        <v>8</v>
      </c>
      <c r="T3093" t="s">
        <v>2743</v>
      </c>
      <c r="U3093">
        <f>VLOOKUP(T3093,Index!$J$2:$K$1319,2,FALSE)</f>
        <v>901</v>
      </c>
      <c r="V3093" t="s">
        <v>15</v>
      </c>
      <c r="W3093">
        <f t="shared" si="193"/>
        <v>3</v>
      </c>
    </row>
    <row r="3094" spans="1:23">
      <c r="A3094" t="s">
        <v>2744</v>
      </c>
      <c r="B3094" t="s">
        <v>156</v>
      </c>
      <c r="C3094">
        <f>VLOOKUP(B3094,Index!$A$2:$B$18,2,FALSE)</f>
        <v>4</v>
      </c>
      <c r="D3094">
        <v>2003</v>
      </c>
      <c r="E3094" t="s">
        <v>34</v>
      </c>
      <c r="F3094">
        <f>VLOOKUP(E3094,Index!$D$2:$E$13,2,FALSE)</f>
        <v>1</v>
      </c>
      <c r="G3094" t="s">
        <v>429</v>
      </c>
      <c r="H3094">
        <f>VLOOKUP(G3094,Index!$G$2:$H$40,2,FALSE)</f>
        <v>34</v>
      </c>
      <c r="I3094" s="3">
        <v>280000</v>
      </c>
      <c r="J3094" s="3">
        <v>100000</v>
      </c>
      <c r="K3094" s="3">
        <v>0</v>
      </c>
      <c r="L3094" s="3">
        <v>10000</v>
      </c>
      <c r="M3094" s="3">
        <f t="shared" si="192"/>
        <v>390000</v>
      </c>
      <c r="N3094" s="3">
        <f t="shared" si="194"/>
        <v>97500</v>
      </c>
      <c r="O3094" s="3">
        <f t="shared" si="195"/>
        <v>0</v>
      </c>
      <c r="T3094" t="s">
        <v>237</v>
      </c>
      <c r="U3094">
        <f>VLOOKUP(T3094,Index!$J$2:$K$1319,2,FALSE)</f>
        <v>1247</v>
      </c>
      <c r="V3094" t="s">
        <v>15</v>
      </c>
      <c r="W3094">
        <f t="shared" si="193"/>
        <v>3</v>
      </c>
    </row>
    <row r="3095" spans="1:23">
      <c r="A3095" t="s">
        <v>2745</v>
      </c>
      <c r="B3095" t="s">
        <v>33</v>
      </c>
      <c r="C3095">
        <f>VLOOKUP(B3095,Index!$A$2:$B$18,2,FALSE)</f>
        <v>9</v>
      </c>
      <c r="D3095">
        <v>2012</v>
      </c>
      <c r="E3095" t="s">
        <v>67</v>
      </c>
      <c r="F3095">
        <f>VLOOKUP(E3095,Index!$D$2:$E$13,2,FALSE)</f>
        <v>10</v>
      </c>
      <c r="G3095" t="s">
        <v>264</v>
      </c>
      <c r="H3095">
        <f>VLOOKUP(G3095,Index!$G$2:$H$40,2,FALSE)</f>
        <v>25</v>
      </c>
      <c r="I3095" s="3">
        <v>90000</v>
      </c>
      <c r="J3095" s="3">
        <v>40000</v>
      </c>
      <c r="K3095" s="3">
        <v>240000</v>
      </c>
      <c r="L3095" s="3">
        <v>20000</v>
      </c>
      <c r="M3095" s="3">
        <f t="shared" si="192"/>
        <v>390000</v>
      </c>
      <c r="N3095" s="3">
        <f t="shared" si="194"/>
        <v>97500</v>
      </c>
      <c r="O3095" s="3">
        <f t="shared" si="195"/>
        <v>0</v>
      </c>
      <c r="P3095">
        <v>6.5</v>
      </c>
      <c r="Q3095">
        <v>26</v>
      </c>
      <c r="R3095">
        <v>7.3</v>
      </c>
      <c r="S3095">
        <v>47</v>
      </c>
      <c r="T3095" t="s">
        <v>565</v>
      </c>
      <c r="U3095">
        <f>VLOOKUP(T3095,Index!$J$2:$K$1319,2,FALSE)</f>
        <v>434</v>
      </c>
      <c r="V3095" t="s">
        <v>61</v>
      </c>
      <c r="W3095">
        <f t="shared" si="193"/>
        <v>3</v>
      </c>
    </row>
    <row r="3096" spans="1:23">
      <c r="A3096" t="s">
        <v>1833</v>
      </c>
      <c r="B3096" t="s">
        <v>39</v>
      </c>
      <c r="C3096">
        <f>VLOOKUP(B3096,Index!$A$2:$B$18,2,FALSE)</f>
        <v>8</v>
      </c>
      <c r="D3096">
        <v>2008</v>
      </c>
      <c r="E3096" t="s">
        <v>13</v>
      </c>
      <c r="F3096">
        <f>VLOOKUP(E3096,Index!$D$2:$E$13,2,FALSE)</f>
        <v>11</v>
      </c>
      <c r="G3096" t="s">
        <v>94</v>
      </c>
      <c r="H3096">
        <f>VLOOKUP(G3096,Index!$G$2:$H$40,2,FALSE)</f>
        <v>15</v>
      </c>
      <c r="I3096" s="3">
        <v>320000</v>
      </c>
      <c r="J3096" s="3">
        <v>10000</v>
      </c>
      <c r="K3096" s="3">
        <v>10000</v>
      </c>
      <c r="L3096" s="3">
        <v>50000</v>
      </c>
      <c r="M3096" s="3">
        <f t="shared" si="192"/>
        <v>390000</v>
      </c>
      <c r="N3096" s="3">
        <f t="shared" si="194"/>
        <v>97500</v>
      </c>
      <c r="O3096" s="3">
        <f t="shared" si="195"/>
        <v>0</v>
      </c>
      <c r="R3096">
        <v>7.4</v>
      </c>
      <c r="S3096">
        <v>14</v>
      </c>
      <c r="T3096" t="s">
        <v>135</v>
      </c>
      <c r="U3096">
        <f>VLOOKUP(T3096,Index!$J$2:$K$1319,2,FALSE)</f>
        <v>339</v>
      </c>
      <c r="V3096" t="s">
        <v>15</v>
      </c>
      <c r="W3096">
        <f t="shared" si="193"/>
        <v>3</v>
      </c>
    </row>
    <row r="3097" spans="1:23">
      <c r="A3097" t="s">
        <v>415</v>
      </c>
      <c r="B3097" t="s">
        <v>107</v>
      </c>
      <c r="C3097">
        <f>VLOOKUP(B3097,Index!$A$2:$B$18,2,FALSE)</f>
        <v>6</v>
      </c>
      <c r="D3097">
        <v>2010</v>
      </c>
      <c r="E3097" t="s">
        <v>90</v>
      </c>
      <c r="F3097">
        <f>VLOOKUP(E3097,Index!$D$2:$E$13,2,FALSE)</f>
        <v>8</v>
      </c>
      <c r="G3097" t="s">
        <v>94</v>
      </c>
      <c r="H3097">
        <f>VLOOKUP(G3097,Index!$G$2:$H$40,2,FALSE)</f>
        <v>15</v>
      </c>
      <c r="I3097" s="3">
        <v>10000</v>
      </c>
      <c r="J3097" s="3">
        <v>320000</v>
      </c>
      <c r="K3097" s="3">
        <v>0</v>
      </c>
      <c r="L3097" s="3">
        <v>60000</v>
      </c>
      <c r="M3097" s="3">
        <f t="shared" si="192"/>
        <v>390000</v>
      </c>
      <c r="N3097" s="3">
        <f t="shared" si="194"/>
        <v>97500</v>
      </c>
      <c r="O3097" s="3">
        <f t="shared" si="195"/>
        <v>0</v>
      </c>
      <c r="P3097">
        <v>9.4</v>
      </c>
      <c r="Q3097">
        <v>55</v>
      </c>
      <c r="R3097">
        <v>8.8000000000000007</v>
      </c>
      <c r="S3097">
        <v>3559</v>
      </c>
      <c r="T3097" t="s">
        <v>416</v>
      </c>
      <c r="U3097">
        <f>VLOOKUP(T3097,Index!$J$2:$K$1319,2,FALSE)</f>
        <v>145</v>
      </c>
      <c r="V3097" t="s">
        <v>37</v>
      </c>
      <c r="W3097">
        <f t="shared" si="193"/>
        <v>3</v>
      </c>
    </row>
    <row r="3098" spans="1:23">
      <c r="A3098" t="s">
        <v>2257</v>
      </c>
      <c r="B3098" t="s">
        <v>33</v>
      </c>
      <c r="C3098">
        <f>VLOOKUP(B3098,Index!$A$2:$B$18,2,FALSE)</f>
        <v>9</v>
      </c>
      <c r="D3098">
        <v>2010</v>
      </c>
      <c r="E3098" t="s">
        <v>34</v>
      </c>
      <c r="F3098">
        <f>VLOOKUP(E3098,Index!$D$2:$E$13,2,FALSE)</f>
        <v>1</v>
      </c>
      <c r="G3098" t="s">
        <v>94</v>
      </c>
      <c r="H3098">
        <f>VLOOKUP(G3098,Index!$G$2:$H$40,2,FALSE)</f>
        <v>15</v>
      </c>
      <c r="I3098" s="3">
        <v>130000</v>
      </c>
      <c r="J3098" s="3">
        <v>200000</v>
      </c>
      <c r="K3098" s="3">
        <v>0</v>
      </c>
      <c r="L3098" s="3">
        <v>70000</v>
      </c>
      <c r="M3098" s="3">
        <f t="shared" si="192"/>
        <v>400000</v>
      </c>
      <c r="N3098" s="3">
        <f t="shared" si="194"/>
        <v>100000</v>
      </c>
      <c r="O3098" s="3">
        <f t="shared" si="195"/>
        <v>0</v>
      </c>
      <c r="P3098">
        <v>3.8</v>
      </c>
      <c r="Q3098">
        <v>27</v>
      </c>
      <c r="R3098">
        <v>2.8</v>
      </c>
      <c r="S3098">
        <v>23</v>
      </c>
      <c r="T3098" t="s">
        <v>1000</v>
      </c>
      <c r="U3098">
        <f>VLOOKUP(T3098,Index!$J$2:$K$1319,2,FALSE)</f>
        <v>338</v>
      </c>
      <c r="V3098" t="s">
        <v>61</v>
      </c>
      <c r="W3098">
        <f t="shared" si="193"/>
        <v>3</v>
      </c>
    </row>
    <row r="3099" spans="1:23">
      <c r="A3099" t="s">
        <v>2746</v>
      </c>
      <c r="B3099" t="s">
        <v>97</v>
      </c>
      <c r="C3099">
        <f>VLOOKUP(B3099,Index!$A$2:$B$18,2,FALSE)</f>
        <v>16</v>
      </c>
      <c r="D3099">
        <v>2002</v>
      </c>
      <c r="E3099" t="s">
        <v>48</v>
      </c>
      <c r="F3099">
        <f>VLOOKUP(E3099,Index!$D$2:$E$13,2,FALSE)</f>
        <v>9</v>
      </c>
      <c r="G3099" t="s">
        <v>407</v>
      </c>
      <c r="H3099">
        <f>VLOOKUP(G3099,Index!$G$2:$H$40,2,FALSE)</f>
        <v>29</v>
      </c>
      <c r="I3099" s="3">
        <v>290000</v>
      </c>
      <c r="J3099" s="3">
        <v>80000</v>
      </c>
      <c r="K3099" s="3">
        <v>0</v>
      </c>
      <c r="L3099" s="3">
        <v>10000</v>
      </c>
      <c r="M3099" s="3">
        <f t="shared" si="192"/>
        <v>380000</v>
      </c>
      <c r="N3099" s="3">
        <f t="shared" si="194"/>
        <v>95000</v>
      </c>
      <c r="O3099" s="3">
        <f t="shared" si="195"/>
        <v>0</v>
      </c>
      <c r="P3099">
        <v>7.2</v>
      </c>
      <c r="Q3099">
        <v>30</v>
      </c>
      <c r="R3099">
        <v>7.3</v>
      </c>
      <c r="S3099">
        <v>9</v>
      </c>
      <c r="T3099" t="s">
        <v>2747</v>
      </c>
      <c r="U3099">
        <f>VLOOKUP(T3099,Index!$J$2:$K$1319,2,FALSE)</f>
        <v>1288</v>
      </c>
      <c r="V3099" t="s">
        <v>37</v>
      </c>
      <c r="W3099">
        <f t="shared" si="193"/>
        <v>3</v>
      </c>
    </row>
    <row r="3100" spans="1:23">
      <c r="A3100" t="s">
        <v>2748</v>
      </c>
      <c r="B3100" t="s">
        <v>63</v>
      </c>
      <c r="C3100">
        <f>VLOOKUP(B3100,Index!$A$2:$B$18,2,FALSE)</f>
        <v>1</v>
      </c>
      <c r="D3100">
        <v>2012</v>
      </c>
      <c r="E3100" t="s">
        <v>90</v>
      </c>
      <c r="F3100">
        <f>VLOOKUP(E3100,Index!$D$2:$E$13,2,FALSE)</f>
        <v>8</v>
      </c>
      <c r="G3100" t="s">
        <v>264</v>
      </c>
      <c r="H3100">
        <f>VLOOKUP(G3100,Index!$G$2:$H$40,2,FALSE)</f>
        <v>25</v>
      </c>
      <c r="I3100" s="3">
        <v>180000</v>
      </c>
      <c r="J3100" s="3">
        <v>40000</v>
      </c>
      <c r="K3100" s="3">
        <v>150000</v>
      </c>
      <c r="L3100" s="3">
        <v>20000</v>
      </c>
      <c r="M3100" s="3">
        <f t="shared" si="192"/>
        <v>390000</v>
      </c>
      <c r="N3100" s="3">
        <f t="shared" si="194"/>
        <v>97500</v>
      </c>
      <c r="O3100" s="3">
        <f t="shared" si="195"/>
        <v>0</v>
      </c>
      <c r="P3100">
        <v>7</v>
      </c>
      <c r="Q3100">
        <v>53</v>
      </c>
      <c r="R3100">
        <v>7.3</v>
      </c>
      <c r="S3100">
        <v>146</v>
      </c>
      <c r="T3100" t="s">
        <v>2749</v>
      </c>
      <c r="U3100">
        <f>VLOOKUP(T3100,Index!$J$2:$K$1319,2,FALSE)</f>
        <v>756</v>
      </c>
      <c r="V3100" t="s">
        <v>61</v>
      </c>
      <c r="W3100">
        <f t="shared" si="193"/>
        <v>3</v>
      </c>
    </row>
    <row r="3101" spans="1:23">
      <c r="A3101" t="s">
        <v>2702</v>
      </c>
      <c r="B3101" t="s">
        <v>33</v>
      </c>
      <c r="C3101">
        <f>VLOOKUP(B3101,Index!$A$2:$B$18,2,FALSE)</f>
        <v>9</v>
      </c>
      <c r="D3101">
        <v>2010</v>
      </c>
      <c r="E3101" t="s">
        <v>13</v>
      </c>
      <c r="F3101">
        <f>VLOOKUP(E3101,Index!$D$2:$E$13,2,FALSE)</f>
        <v>11</v>
      </c>
      <c r="G3101" t="s">
        <v>94</v>
      </c>
      <c r="H3101">
        <f>VLOOKUP(G3101,Index!$G$2:$H$40,2,FALSE)</f>
        <v>15</v>
      </c>
      <c r="I3101" s="3">
        <v>220000</v>
      </c>
      <c r="J3101" s="3">
        <v>120000</v>
      </c>
      <c r="K3101" s="3">
        <v>0</v>
      </c>
      <c r="L3101" s="3">
        <v>60000</v>
      </c>
      <c r="M3101" s="3">
        <f t="shared" si="192"/>
        <v>400000</v>
      </c>
      <c r="N3101" s="3">
        <f t="shared" si="194"/>
        <v>100000</v>
      </c>
      <c r="O3101" s="3">
        <f t="shared" si="195"/>
        <v>0</v>
      </c>
      <c r="P3101">
        <v>7.1</v>
      </c>
      <c r="Q3101">
        <v>33</v>
      </c>
      <c r="R3101">
        <v>5.7</v>
      </c>
      <c r="S3101">
        <v>14</v>
      </c>
      <c r="T3101" t="s">
        <v>135</v>
      </c>
      <c r="U3101">
        <f>VLOOKUP(T3101,Index!$J$2:$K$1319,2,FALSE)</f>
        <v>339</v>
      </c>
      <c r="V3101" t="s">
        <v>15</v>
      </c>
      <c r="W3101">
        <f t="shared" si="193"/>
        <v>3</v>
      </c>
    </row>
    <row r="3102" spans="1:23">
      <c r="A3102" t="s">
        <v>2702</v>
      </c>
      <c r="B3102" t="s">
        <v>28</v>
      </c>
      <c r="C3102">
        <f>VLOOKUP(B3102,Index!$A$2:$B$18,2,FALSE)</f>
        <v>15</v>
      </c>
      <c r="D3102">
        <v>2010</v>
      </c>
      <c r="E3102" t="s">
        <v>13</v>
      </c>
      <c r="F3102">
        <f>VLOOKUP(E3102,Index!$D$2:$E$13,2,FALSE)</f>
        <v>11</v>
      </c>
      <c r="G3102" t="s">
        <v>94</v>
      </c>
      <c r="H3102">
        <f>VLOOKUP(G3102,Index!$G$2:$H$40,2,FALSE)</f>
        <v>15</v>
      </c>
      <c r="I3102" s="3">
        <v>270000</v>
      </c>
      <c r="J3102" s="3">
        <v>90000</v>
      </c>
      <c r="K3102" s="3">
        <v>0</v>
      </c>
      <c r="L3102" s="3">
        <v>30000</v>
      </c>
      <c r="M3102" s="3">
        <f t="shared" si="192"/>
        <v>390000</v>
      </c>
      <c r="N3102" s="3">
        <f t="shared" si="194"/>
        <v>97500</v>
      </c>
      <c r="O3102" s="3">
        <f t="shared" si="195"/>
        <v>0</v>
      </c>
      <c r="P3102">
        <v>7.5</v>
      </c>
      <c r="Q3102">
        <v>30</v>
      </c>
      <c r="R3102">
        <v>7</v>
      </c>
      <c r="S3102">
        <v>24</v>
      </c>
      <c r="T3102" t="s">
        <v>135</v>
      </c>
      <c r="U3102">
        <f>VLOOKUP(T3102,Index!$J$2:$K$1319,2,FALSE)</f>
        <v>339</v>
      </c>
      <c r="V3102" t="s">
        <v>15</v>
      </c>
      <c r="W3102">
        <f t="shared" si="193"/>
        <v>3</v>
      </c>
    </row>
    <row r="3103" spans="1:23">
      <c r="A3103" t="s">
        <v>1833</v>
      </c>
      <c r="B3103" t="s">
        <v>112</v>
      </c>
      <c r="C3103">
        <f>VLOOKUP(B3103,Index!$A$2:$B$18,2,FALSE)</f>
        <v>11</v>
      </c>
      <c r="D3103">
        <v>2008</v>
      </c>
      <c r="E3103" t="s">
        <v>13</v>
      </c>
      <c r="F3103">
        <f>VLOOKUP(E3103,Index!$D$2:$E$13,2,FALSE)</f>
        <v>11</v>
      </c>
      <c r="G3103" t="s">
        <v>94</v>
      </c>
      <c r="H3103">
        <f>VLOOKUP(G3103,Index!$G$2:$H$40,2,FALSE)</f>
        <v>15</v>
      </c>
      <c r="I3103" s="3">
        <v>230000</v>
      </c>
      <c r="J3103" s="3">
        <v>70000</v>
      </c>
      <c r="K3103" s="3">
        <v>30000</v>
      </c>
      <c r="L3103" s="3">
        <v>60000</v>
      </c>
      <c r="M3103" s="3">
        <f t="shared" si="192"/>
        <v>390000</v>
      </c>
      <c r="N3103" s="3">
        <f t="shared" si="194"/>
        <v>97500</v>
      </c>
      <c r="O3103" s="3">
        <f t="shared" si="195"/>
        <v>0</v>
      </c>
      <c r="R3103">
        <v>7.3</v>
      </c>
      <c r="S3103">
        <v>8</v>
      </c>
      <c r="T3103" t="s">
        <v>95</v>
      </c>
      <c r="U3103">
        <f>VLOOKUP(T3103,Index!$J$2:$K$1319,2,FALSE)</f>
        <v>356</v>
      </c>
      <c r="V3103" t="s">
        <v>15</v>
      </c>
      <c r="W3103">
        <f t="shared" si="193"/>
        <v>3</v>
      </c>
    </row>
    <row r="3104" spans="1:23">
      <c r="A3104" t="s">
        <v>2750</v>
      </c>
      <c r="B3104" t="s">
        <v>20</v>
      </c>
      <c r="C3104">
        <f>VLOOKUP(B3104,Index!$A$2:$B$18,2,FALSE)</f>
        <v>3</v>
      </c>
      <c r="D3104">
        <v>2008</v>
      </c>
      <c r="E3104" t="s">
        <v>13</v>
      </c>
      <c r="F3104">
        <f>VLOOKUP(E3104,Index!$D$2:$E$13,2,FALSE)</f>
        <v>11</v>
      </c>
      <c r="G3104" t="s">
        <v>77</v>
      </c>
      <c r="H3104">
        <f>VLOOKUP(G3104,Index!$G$2:$H$40,2,FALSE)</f>
        <v>35</v>
      </c>
      <c r="I3104" s="3">
        <v>360000</v>
      </c>
      <c r="J3104" s="3">
        <v>0</v>
      </c>
      <c r="K3104" s="3">
        <v>0</v>
      </c>
      <c r="L3104" s="3">
        <v>30000</v>
      </c>
      <c r="M3104" s="3">
        <f t="shared" si="192"/>
        <v>390000</v>
      </c>
      <c r="N3104" s="3">
        <f t="shared" si="194"/>
        <v>97500</v>
      </c>
      <c r="O3104" s="3">
        <f t="shared" si="195"/>
        <v>0</v>
      </c>
      <c r="T3104" t="s">
        <v>403</v>
      </c>
      <c r="U3104">
        <f>VLOOKUP(T3104,Index!$J$2:$K$1319,2,FALSE)</f>
        <v>6</v>
      </c>
      <c r="V3104" t="s">
        <v>15</v>
      </c>
      <c r="W3104">
        <f t="shared" si="193"/>
        <v>3</v>
      </c>
    </row>
    <row r="3105" spans="1:23">
      <c r="A3105" t="s">
        <v>2751</v>
      </c>
      <c r="B3105" t="s">
        <v>63</v>
      </c>
      <c r="C3105">
        <f>VLOOKUP(B3105,Index!$A$2:$B$18,2,FALSE)</f>
        <v>1</v>
      </c>
      <c r="D3105">
        <v>2011</v>
      </c>
      <c r="E3105" t="s">
        <v>13</v>
      </c>
      <c r="F3105">
        <f>VLOOKUP(E3105,Index!$D$2:$E$13,2,FALSE)</f>
        <v>11</v>
      </c>
      <c r="G3105" t="s">
        <v>94</v>
      </c>
      <c r="H3105">
        <f>VLOOKUP(G3105,Index!$G$2:$H$40,2,FALSE)</f>
        <v>15</v>
      </c>
      <c r="I3105" s="3">
        <v>360000</v>
      </c>
      <c r="J3105" s="3">
        <v>10000</v>
      </c>
      <c r="K3105" s="3">
        <v>0</v>
      </c>
      <c r="L3105" s="3">
        <v>30000</v>
      </c>
      <c r="M3105" s="3">
        <f t="shared" si="192"/>
        <v>400000</v>
      </c>
      <c r="N3105" s="3">
        <f t="shared" si="194"/>
        <v>100000</v>
      </c>
      <c r="O3105" s="3">
        <f t="shared" si="195"/>
        <v>0</v>
      </c>
      <c r="P3105">
        <v>4.9000000000000004</v>
      </c>
      <c r="Q3105">
        <v>18</v>
      </c>
      <c r="R3105">
        <v>5.3</v>
      </c>
      <c r="S3105">
        <v>16</v>
      </c>
      <c r="T3105" t="s">
        <v>242</v>
      </c>
      <c r="U3105">
        <f>VLOOKUP(T3105,Index!$J$2:$K$1319,2,FALSE)</f>
        <v>360</v>
      </c>
      <c r="V3105" t="s">
        <v>15</v>
      </c>
      <c r="W3105">
        <f t="shared" si="193"/>
        <v>3</v>
      </c>
    </row>
    <row r="3106" spans="1:23">
      <c r="A3106" t="s">
        <v>2228</v>
      </c>
      <c r="B3106" t="s">
        <v>20</v>
      </c>
      <c r="C3106">
        <f>VLOOKUP(B3106,Index!$A$2:$B$18,2,FALSE)</f>
        <v>3</v>
      </c>
      <c r="D3106">
        <v>2008</v>
      </c>
      <c r="E3106" t="s">
        <v>23</v>
      </c>
      <c r="F3106">
        <f>VLOOKUP(E3106,Index!$D$2:$E$13,2,FALSE)</f>
        <v>4</v>
      </c>
      <c r="G3106" t="s">
        <v>429</v>
      </c>
      <c r="H3106">
        <f>VLOOKUP(G3106,Index!$G$2:$H$40,2,FALSE)</f>
        <v>34</v>
      </c>
      <c r="I3106" s="3">
        <v>360000</v>
      </c>
      <c r="J3106" s="3">
        <v>0</v>
      </c>
      <c r="K3106" s="3">
        <v>0</v>
      </c>
      <c r="L3106" s="3">
        <v>30000</v>
      </c>
      <c r="M3106" s="3">
        <f t="shared" si="192"/>
        <v>390000</v>
      </c>
      <c r="N3106" s="3">
        <f t="shared" si="194"/>
        <v>97500</v>
      </c>
      <c r="O3106" s="3">
        <f t="shared" si="195"/>
        <v>0</v>
      </c>
      <c r="T3106" t="s">
        <v>429</v>
      </c>
      <c r="U3106">
        <f>VLOOKUP(T3106,Index!$J$2:$K$1319,2,FALSE)</f>
        <v>1158</v>
      </c>
      <c r="V3106" t="s">
        <v>15</v>
      </c>
      <c r="W3106">
        <f t="shared" si="193"/>
        <v>1</v>
      </c>
    </row>
    <row r="3107" spans="1:23">
      <c r="A3107" t="s">
        <v>2752</v>
      </c>
      <c r="B3107" t="s">
        <v>132</v>
      </c>
      <c r="C3107">
        <f>VLOOKUP(B3107,Index!$A$2:$B$18,2,FALSE)</f>
        <v>5</v>
      </c>
      <c r="D3107">
        <v>2004</v>
      </c>
      <c r="E3107" t="s">
        <v>23</v>
      </c>
      <c r="F3107">
        <f>VLOOKUP(E3107,Index!$D$2:$E$13,2,FALSE)</f>
        <v>4</v>
      </c>
      <c r="G3107" t="s">
        <v>14</v>
      </c>
      <c r="H3107">
        <f>VLOOKUP(G3107,Index!$G$2:$H$40,2,FALSE)</f>
        <v>26</v>
      </c>
      <c r="I3107" s="3">
        <v>300000</v>
      </c>
      <c r="J3107" s="3">
        <v>80000</v>
      </c>
      <c r="K3107" s="3">
        <v>0</v>
      </c>
      <c r="L3107" s="3">
        <v>10000</v>
      </c>
      <c r="M3107" s="3">
        <f t="shared" si="192"/>
        <v>390000</v>
      </c>
      <c r="N3107" s="3">
        <f t="shared" si="194"/>
        <v>97500</v>
      </c>
      <c r="O3107" s="3">
        <f t="shared" si="195"/>
        <v>0</v>
      </c>
      <c r="P3107">
        <v>6.9</v>
      </c>
      <c r="Q3107">
        <v>30</v>
      </c>
      <c r="R3107">
        <v>6</v>
      </c>
      <c r="S3107">
        <v>9</v>
      </c>
      <c r="T3107" t="s">
        <v>289</v>
      </c>
      <c r="U3107">
        <f>VLOOKUP(T3107,Index!$J$2:$K$1319,2,FALSE)</f>
        <v>767</v>
      </c>
      <c r="V3107" t="s">
        <v>61</v>
      </c>
      <c r="W3107">
        <f t="shared" si="193"/>
        <v>3</v>
      </c>
    </row>
    <row r="3108" spans="1:23">
      <c r="A3108" t="s">
        <v>2560</v>
      </c>
      <c r="B3108" t="s">
        <v>33</v>
      </c>
      <c r="C3108">
        <f>VLOOKUP(B3108,Index!$A$2:$B$18,2,FALSE)</f>
        <v>9</v>
      </c>
      <c r="D3108">
        <v>2012</v>
      </c>
      <c r="E3108" t="s">
        <v>34</v>
      </c>
      <c r="F3108">
        <f>VLOOKUP(E3108,Index!$D$2:$E$13,2,FALSE)</f>
        <v>1</v>
      </c>
      <c r="G3108" t="s">
        <v>49</v>
      </c>
      <c r="H3108">
        <f>VLOOKUP(G3108,Index!$G$2:$H$40,2,FALSE)</f>
        <v>4</v>
      </c>
      <c r="I3108" s="3">
        <v>190000</v>
      </c>
      <c r="J3108" s="3">
        <v>140000</v>
      </c>
      <c r="K3108" s="3">
        <v>0</v>
      </c>
      <c r="L3108" s="3">
        <v>60000</v>
      </c>
      <c r="M3108" s="3">
        <f t="shared" si="192"/>
        <v>390000</v>
      </c>
      <c r="N3108" s="3">
        <f t="shared" si="194"/>
        <v>97500</v>
      </c>
      <c r="O3108" s="3">
        <f t="shared" si="195"/>
        <v>0</v>
      </c>
      <c r="P3108">
        <v>7.7</v>
      </c>
      <c r="Q3108">
        <v>32</v>
      </c>
      <c r="R3108">
        <v>8.1999999999999993</v>
      </c>
      <c r="S3108">
        <v>87</v>
      </c>
      <c r="T3108" t="s">
        <v>257</v>
      </c>
      <c r="U3108">
        <f>VLOOKUP(T3108,Index!$J$2:$K$1319,2,FALSE)</f>
        <v>524</v>
      </c>
      <c r="V3108" t="s">
        <v>61</v>
      </c>
      <c r="W3108">
        <f t="shared" si="193"/>
        <v>3</v>
      </c>
    </row>
    <row r="3109" spans="1:23">
      <c r="A3109" t="s">
        <v>2617</v>
      </c>
      <c r="B3109" t="s">
        <v>28</v>
      </c>
      <c r="C3109">
        <f>VLOOKUP(B3109,Index!$A$2:$B$18,2,FALSE)</f>
        <v>15</v>
      </c>
      <c r="D3109">
        <v>2010</v>
      </c>
      <c r="E3109" t="s">
        <v>90</v>
      </c>
      <c r="F3109">
        <f>VLOOKUP(E3109,Index!$D$2:$E$13,2,FALSE)</f>
        <v>8</v>
      </c>
      <c r="G3109" t="s">
        <v>407</v>
      </c>
      <c r="H3109">
        <f>VLOOKUP(G3109,Index!$G$2:$H$40,2,FALSE)</f>
        <v>29</v>
      </c>
      <c r="I3109" s="3">
        <v>230000</v>
      </c>
      <c r="J3109" s="3">
        <v>120000</v>
      </c>
      <c r="K3109" s="3">
        <v>0</v>
      </c>
      <c r="L3109" s="3">
        <v>40000</v>
      </c>
      <c r="M3109" s="3">
        <f t="shared" si="192"/>
        <v>390000</v>
      </c>
      <c r="N3109" s="3">
        <f t="shared" si="194"/>
        <v>97500</v>
      </c>
      <c r="O3109" s="3">
        <f t="shared" si="195"/>
        <v>0</v>
      </c>
      <c r="P3109">
        <v>6.3</v>
      </c>
      <c r="Q3109">
        <v>68</v>
      </c>
      <c r="R3109">
        <v>7.2</v>
      </c>
      <c r="S3109">
        <v>201</v>
      </c>
      <c r="T3109" t="s">
        <v>283</v>
      </c>
      <c r="U3109">
        <f>VLOOKUP(T3109,Index!$J$2:$K$1319,2,FALSE)</f>
        <v>829</v>
      </c>
      <c r="V3109" t="s">
        <v>37</v>
      </c>
      <c r="W3109">
        <f t="shared" si="193"/>
        <v>3</v>
      </c>
    </row>
    <row r="3110" spans="1:23">
      <c r="A3110" t="s">
        <v>839</v>
      </c>
      <c r="B3110" t="s">
        <v>97</v>
      </c>
      <c r="C3110">
        <f>VLOOKUP(B3110,Index!$A$2:$B$18,2,FALSE)</f>
        <v>16</v>
      </c>
      <c r="D3110">
        <v>2003</v>
      </c>
      <c r="E3110" t="s">
        <v>13</v>
      </c>
      <c r="F3110">
        <f>VLOOKUP(E3110,Index!$D$2:$E$13,2,FALSE)</f>
        <v>11</v>
      </c>
      <c r="G3110" t="s">
        <v>94</v>
      </c>
      <c r="H3110">
        <f>VLOOKUP(G3110,Index!$G$2:$H$40,2,FALSE)</f>
        <v>15</v>
      </c>
      <c r="I3110" s="3">
        <v>290000</v>
      </c>
      <c r="J3110" s="3">
        <v>80000</v>
      </c>
      <c r="K3110" s="3">
        <v>0</v>
      </c>
      <c r="L3110" s="3">
        <v>10000</v>
      </c>
      <c r="M3110" s="3">
        <f t="shared" si="192"/>
        <v>380000</v>
      </c>
      <c r="N3110" s="3">
        <f t="shared" si="194"/>
        <v>95000</v>
      </c>
      <c r="O3110" s="3">
        <f t="shared" si="195"/>
        <v>0</v>
      </c>
      <c r="P3110">
        <v>9.1999999999999993</v>
      </c>
      <c r="Q3110">
        <v>27</v>
      </c>
      <c r="R3110">
        <v>8.6999999999999993</v>
      </c>
      <c r="S3110">
        <v>25</v>
      </c>
      <c r="T3110" t="s">
        <v>135</v>
      </c>
      <c r="U3110">
        <f>VLOOKUP(T3110,Index!$J$2:$K$1319,2,FALSE)</f>
        <v>339</v>
      </c>
      <c r="V3110" t="s">
        <v>15</v>
      </c>
      <c r="W3110">
        <f t="shared" si="193"/>
        <v>3</v>
      </c>
    </row>
    <row r="3111" spans="1:23">
      <c r="A3111" t="s">
        <v>2753</v>
      </c>
      <c r="B3111" t="s">
        <v>63</v>
      </c>
      <c r="C3111">
        <f>VLOOKUP(B3111,Index!$A$2:$B$18,2,FALSE)</f>
        <v>1</v>
      </c>
      <c r="D3111">
        <v>2011</v>
      </c>
      <c r="E3111" t="s">
        <v>221</v>
      </c>
      <c r="F3111">
        <f>VLOOKUP(E3111,Index!$D$2:$E$13,2,FALSE)</f>
        <v>12</v>
      </c>
      <c r="G3111" t="s">
        <v>77</v>
      </c>
      <c r="H3111">
        <f>VLOOKUP(G3111,Index!$G$2:$H$40,2,FALSE)</f>
        <v>35</v>
      </c>
      <c r="I3111" s="3">
        <v>250000</v>
      </c>
      <c r="J3111" s="3">
        <v>60000</v>
      </c>
      <c r="K3111" s="3">
        <v>50000</v>
      </c>
      <c r="L3111" s="3">
        <v>30000</v>
      </c>
      <c r="M3111" s="3">
        <f t="shared" si="192"/>
        <v>390000</v>
      </c>
      <c r="N3111" s="3">
        <f t="shared" si="194"/>
        <v>97500</v>
      </c>
      <c r="O3111" s="3">
        <f t="shared" si="195"/>
        <v>0</v>
      </c>
      <c r="P3111">
        <v>4.4000000000000004</v>
      </c>
      <c r="Q3111">
        <v>18</v>
      </c>
      <c r="R3111">
        <v>5.3</v>
      </c>
      <c r="S3111">
        <v>9</v>
      </c>
      <c r="T3111" t="s">
        <v>77</v>
      </c>
      <c r="U3111">
        <f>VLOOKUP(T3111,Index!$J$2:$K$1319,2,FALSE)</f>
        <v>1199</v>
      </c>
      <c r="V3111" t="s">
        <v>78</v>
      </c>
      <c r="W3111">
        <f t="shared" si="193"/>
        <v>1</v>
      </c>
    </row>
    <row r="3112" spans="1:23">
      <c r="A3112" t="s">
        <v>241</v>
      </c>
      <c r="B3112" t="s">
        <v>156</v>
      </c>
      <c r="C3112">
        <f>VLOOKUP(B3112,Index!$A$2:$B$18,2,FALSE)</f>
        <v>4</v>
      </c>
      <c r="D3112">
        <v>2004</v>
      </c>
      <c r="E3112" t="s">
        <v>13</v>
      </c>
      <c r="F3112">
        <f>VLOOKUP(E3112,Index!$D$2:$E$13,2,FALSE)</f>
        <v>11</v>
      </c>
      <c r="G3112" t="s">
        <v>94</v>
      </c>
      <c r="H3112">
        <f>VLOOKUP(G3112,Index!$G$2:$H$40,2,FALSE)</f>
        <v>15</v>
      </c>
      <c r="I3112" s="3">
        <v>280000</v>
      </c>
      <c r="J3112" s="3">
        <v>100000</v>
      </c>
      <c r="K3112" s="3">
        <v>0</v>
      </c>
      <c r="L3112" s="3">
        <v>10000</v>
      </c>
      <c r="M3112" s="3">
        <f t="shared" si="192"/>
        <v>390000</v>
      </c>
      <c r="N3112" s="3">
        <f t="shared" si="194"/>
        <v>97500</v>
      </c>
      <c r="O3112" s="3">
        <f t="shared" si="195"/>
        <v>0</v>
      </c>
      <c r="P3112">
        <v>7.9</v>
      </c>
      <c r="Q3112">
        <v>9</v>
      </c>
      <c r="R3112">
        <v>7.6</v>
      </c>
      <c r="S3112">
        <v>5</v>
      </c>
      <c r="T3112" t="s">
        <v>1023</v>
      </c>
      <c r="U3112">
        <f>VLOOKUP(T3112,Index!$J$2:$K$1319,2,FALSE)</f>
        <v>402</v>
      </c>
      <c r="V3112" t="s">
        <v>15</v>
      </c>
      <c r="W3112">
        <f t="shared" si="193"/>
        <v>3</v>
      </c>
    </row>
    <row r="3113" spans="1:23">
      <c r="A3113" t="s">
        <v>2754</v>
      </c>
      <c r="B3113" t="s">
        <v>12</v>
      </c>
      <c r="C3113">
        <f>VLOOKUP(B3113,Index!$A$2:$B$18,2,FALSE)</f>
        <v>13</v>
      </c>
      <c r="D3113">
        <v>2009</v>
      </c>
      <c r="E3113" t="s">
        <v>34</v>
      </c>
      <c r="F3113">
        <f>VLOOKUP(E3113,Index!$D$2:$E$13,2,FALSE)</f>
        <v>1</v>
      </c>
      <c r="G3113" t="s">
        <v>173</v>
      </c>
      <c r="H3113">
        <f>VLOOKUP(G3113,Index!$G$2:$H$40,2,FALSE)</f>
        <v>31</v>
      </c>
      <c r="I3113" s="3">
        <v>210000</v>
      </c>
      <c r="J3113" s="3">
        <v>70000</v>
      </c>
      <c r="K3113" s="3">
        <v>80000</v>
      </c>
      <c r="L3113" s="3">
        <v>30000</v>
      </c>
      <c r="M3113" s="3">
        <f t="shared" si="192"/>
        <v>390000</v>
      </c>
      <c r="N3113" s="3">
        <f t="shared" si="194"/>
        <v>97500</v>
      </c>
      <c r="O3113" s="3">
        <f t="shared" si="195"/>
        <v>0</v>
      </c>
      <c r="P3113">
        <v>6.6</v>
      </c>
      <c r="Q3113">
        <v>53</v>
      </c>
      <c r="R3113">
        <v>7.6</v>
      </c>
      <c r="S3113">
        <v>70</v>
      </c>
      <c r="T3113" t="s">
        <v>173</v>
      </c>
      <c r="U3113">
        <f>VLOOKUP(T3113,Index!$J$2:$K$1319,2,FALSE)</f>
        <v>1075</v>
      </c>
      <c r="V3113" t="s">
        <v>61</v>
      </c>
      <c r="W3113">
        <f t="shared" si="193"/>
        <v>1</v>
      </c>
    </row>
    <row r="3114" spans="1:23">
      <c r="A3114" t="s">
        <v>2755</v>
      </c>
      <c r="B3114" t="s">
        <v>65</v>
      </c>
      <c r="C3114">
        <f>VLOOKUP(B3114,Index!$A$2:$B$18,2,FALSE)</f>
        <v>10</v>
      </c>
      <c r="D3114">
        <v>2016</v>
      </c>
      <c r="E3114" t="s">
        <v>187</v>
      </c>
      <c r="F3114">
        <f>VLOOKUP(E3114,Index!$D$2:$E$13,2,FALSE)</f>
        <v>2</v>
      </c>
      <c r="G3114" t="s">
        <v>45</v>
      </c>
      <c r="H3114">
        <f>VLOOKUP(G3114,Index!$G$2:$H$40,2,FALSE)</f>
        <v>30</v>
      </c>
      <c r="I3114" s="3">
        <v>180000</v>
      </c>
      <c r="J3114" s="3">
        <v>150000</v>
      </c>
      <c r="K3114" s="3">
        <v>0</v>
      </c>
      <c r="L3114" s="3">
        <v>70000</v>
      </c>
      <c r="M3114" s="3">
        <f t="shared" si="192"/>
        <v>400000</v>
      </c>
      <c r="N3114" s="3">
        <f t="shared" si="194"/>
        <v>100000</v>
      </c>
      <c r="O3114" s="3">
        <f t="shared" si="195"/>
        <v>0</v>
      </c>
      <c r="P3114">
        <v>7.2</v>
      </c>
      <c r="Q3114">
        <v>49</v>
      </c>
      <c r="R3114">
        <v>8</v>
      </c>
      <c r="S3114">
        <v>68</v>
      </c>
      <c r="T3114" t="s">
        <v>2756</v>
      </c>
      <c r="U3114">
        <f>VLOOKUP(T3114,Index!$J$2:$K$1319,2,FALSE)</f>
        <v>1104</v>
      </c>
      <c r="V3114" t="s">
        <v>37</v>
      </c>
      <c r="W3114">
        <f t="shared" si="193"/>
        <v>3</v>
      </c>
    </row>
    <row r="3115" spans="1:23">
      <c r="A3115" t="s">
        <v>2404</v>
      </c>
      <c r="B3115" t="s">
        <v>130</v>
      </c>
      <c r="C3115">
        <f>VLOOKUP(B3115,Index!$A$2:$B$18,2,FALSE)</f>
        <v>14</v>
      </c>
      <c r="D3115">
        <v>2013</v>
      </c>
      <c r="E3115" t="s">
        <v>21</v>
      </c>
      <c r="F3115">
        <f>VLOOKUP(E3115,Index!$D$2:$E$13,2,FALSE)</f>
        <v>5</v>
      </c>
      <c r="G3115" t="s">
        <v>407</v>
      </c>
      <c r="H3115">
        <f>VLOOKUP(G3115,Index!$G$2:$H$40,2,FALSE)</f>
        <v>29</v>
      </c>
      <c r="I3115" s="3">
        <v>230000</v>
      </c>
      <c r="J3115" s="3">
        <v>120000</v>
      </c>
      <c r="K3115" s="3">
        <v>10000</v>
      </c>
      <c r="L3115" s="3">
        <v>30000</v>
      </c>
      <c r="M3115" s="3">
        <f t="shared" si="192"/>
        <v>390000</v>
      </c>
      <c r="N3115" s="3">
        <f t="shared" si="194"/>
        <v>97500</v>
      </c>
      <c r="O3115" s="3">
        <f t="shared" si="195"/>
        <v>0</v>
      </c>
      <c r="P3115">
        <v>6.3</v>
      </c>
      <c r="Q3115">
        <v>64</v>
      </c>
      <c r="R3115">
        <v>7.3</v>
      </c>
      <c r="S3115">
        <v>461</v>
      </c>
      <c r="T3115" t="s">
        <v>447</v>
      </c>
      <c r="U3115">
        <f>VLOOKUP(T3115,Index!$J$2:$K$1319,2,FALSE)</f>
        <v>1056</v>
      </c>
      <c r="V3115" t="s">
        <v>78</v>
      </c>
      <c r="W3115">
        <f t="shared" si="193"/>
        <v>3</v>
      </c>
    </row>
    <row r="3116" spans="1:23">
      <c r="A3116" t="s">
        <v>645</v>
      </c>
      <c r="B3116" t="s">
        <v>65</v>
      </c>
      <c r="C3116">
        <f>VLOOKUP(B3116,Index!$A$2:$B$18,2,FALSE)</f>
        <v>10</v>
      </c>
      <c r="D3116">
        <v>2013</v>
      </c>
      <c r="E3116" t="s">
        <v>21</v>
      </c>
      <c r="F3116">
        <f>VLOOKUP(E3116,Index!$D$2:$E$13,2,FALSE)</f>
        <v>5</v>
      </c>
      <c r="G3116" t="s">
        <v>49</v>
      </c>
      <c r="H3116">
        <f>VLOOKUP(G3116,Index!$G$2:$H$40,2,FALSE)</f>
        <v>4</v>
      </c>
      <c r="I3116" s="3">
        <v>200000</v>
      </c>
      <c r="J3116" s="3">
        <v>120000</v>
      </c>
      <c r="K3116" s="3">
        <v>0</v>
      </c>
      <c r="L3116" s="3">
        <v>60000</v>
      </c>
      <c r="M3116" s="3">
        <f t="shared" si="192"/>
        <v>380000</v>
      </c>
      <c r="N3116" s="3">
        <f t="shared" si="194"/>
        <v>95000</v>
      </c>
      <c r="O3116" s="3">
        <f t="shared" si="195"/>
        <v>0</v>
      </c>
      <c r="P3116">
        <v>7.9</v>
      </c>
      <c r="Q3116">
        <v>7</v>
      </c>
      <c r="R3116">
        <v>5.2</v>
      </c>
      <c r="S3116">
        <v>45</v>
      </c>
      <c r="T3116" t="s">
        <v>237</v>
      </c>
      <c r="U3116">
        <f>VLOOKUP(T3116,Index!$J$2:$K$1319,2,FALSE)</f>
        <v>1247</v>
      </c>
      <c r="V3116" t="s">
        <v>78</v>
      </c>
      <c r="W3116">
        <f t="shared" si="193"/>
        <v>3</v>
      </c>
    </row>
    <row r="3117" spans="1:23">
      <c r="A3117" t="s">
        <v>2757</v>
      </c>
      <c r="B3117" t="s">
        <v>33</v>
      </c>
      <c r="C3117">
        <f>VLOOKUP(B3117,Index!$A$2:$B$18,2,FALSE)</f>
        <v>9</v>
      </c>
      <c r="D3117">
        <v>2010</v>
      </c>
      <c r="E3117" t="s">
        <v>34</v>
      </c>
      <c r="F3117">
        <f>VLOOKUP(E3117,Index!$D$2:$E$13,2,FALSE)</f>
        <v>1</v>
      </c>
      <c r="G3117" t="s">
        <v>407</v>
      </c>
      <c r="H3117">
        <f>VLOOKUP(G3117,Index!$G$2:$H$40,2,FALSE)</f>
        <v>29</v>
      </c>
      <c r="I3117" s="3">
        <v>140000</v>
      </c>
      <c r="J3117" s="3">
        <v>180000</v>
      </c>
      <c r="K3117" s="3">
        <v>0</v>
      </c>
      <c r="L3117" s="3">
        <v>70000</v>
      </c>
      <c r="M3117" s="3">
        <f t="shared" si="192"/>
        <v>390000</v>
      </c>
      <c r="N3117" s="3">
        <f t="shared" si="194"/>
        <v>97500</v>
      </c>
      <c r="O3117" s="3">
        <f t="shared" si="195"/>
        <v>0</v>
      </c>
      <c r="P3117">
        <v>4.0999999999999996</v>
      </c>
      <c r="Q3117">
        <v>28</v>
      </c>
      <c r="R3117">
        <v>5.2</v>
      </c>
      <c r="S3117">
        <v>36</v>
      </c>
      <c r="T3117" t="s">
        <v>2758</v>
      </c>
      <c r="U3117">
        <f>VLOOKUP(T3117,Index!$J$2:$K$1319,2,FALSE)</f>
        <v>1014</v>
      </c>
      <c r="V3117" t="s">
        <v>61</v>
      </c>
      <c r="W3117">
        <f t="shared" si="193"/>
        <v>3</v>
      </c>
    </row>
    <row r="3118" spans="1:23">
      <c r="A3118" t="s">
        <v>1674</v>
      </c>
      <c r="B3118" t="s">
        <v>28</v>
      </c>
      <c r="C3118">
        <f>VLOOKUP(B3118,Index!$A$2:$B$18,2,FALSE)</f>
        <v>15</v>
      </c>
      <c r="D3118">
        <v>2009</v>
      </c>
      <c r="E3118" t="s">
        <v>34</v>
      </c>
      <c r="F3118">
        <f>VLOOKUP(E3118,Index!$D$2:$E$13,2,FALSE)</f>
        <v>1</v>
      </c>
      <c r="G3118" t="s">
        <v>180</v>
      </c>
      <c r="H3118">
        <f>VLOOKUP(G3118,Index!$G$2:$H$40,2,FALSE)</f>
        <v>20</v>
      </c>
      <c r="I3118" s="3">
        <v>180000</v>
      </c>
      <c r="J3118" s="3">
        <v>170000</v>
      </c>
      <c r="K3118" s="3">
        <v>0</v>
      </c>
      <c r="L3118" s="3">
        <v>40000</v>
      </c>
      <c r="M3118" s="3">
        <f t="shared" si="192"/>
        <v>390000</v>
      </c>
      <c r="N3118" s="3">
        <f t="shared" si="194"/>
        <v>97500</v>
      </c>
      <c r="O3118" s="3">
        <f t="shared" si="195"/>
        <v>0</v>
      </c>
      <c r="P3118">
        <v>4.3</v>
      </c>
      <c r="Q3118">
        <v>37</v>
      </c>
      <c r="R3118">
        <v>6.3</v>
      </c>
      <c r="S3118">
        <v>19</v>
      </c>
      <c r="T3118" t="s">
        <v>747</v>
      </c>
      <c r="U3118">
        <f>VLOOKUP(T3118,Index!$J$2:$K$1319,2,FALSE)</f>
        <v>652</v>
      </c>
      <c r="V3118" t="s">
        <v>61</v>
      </c>
      <c r="W3118">
        <f t="shared" si="193"/>
        <v>3</v>
      </c>
    </row>
    <row r="3119" spans="1:23">
      <c r="A3119" t="s">
        <v>2687</v>
      </c>
      <c r="B3119" t="s">
        <v>20</v>
      </c>
      <c r="C3119">
        <f>VLOOKUP(B3119,Index!$A$2:$B$18,2,FALSE)</f>
        <v>3</v>
      </c>
      <c r="D3119">
        <v>2008</v>
      </c>
      <c r="E3119" t="s">
        <v>17</v>
      </c>
      <c r="F3119">
        <f>VLOOKUP(E3119,Index!$D$2:$E$13,2,FALSE)</f>
        <v>7</v>
      </c>
      <c r="G3119" t="s">
        <v>49</v>
      </c>
      <c r="H3119">
        <f>VLOOKUP(G3119,Index!$G$2:$H$40,2,FALSE)</f>
        <v>4</v>
      </c>
      <c r="I3119" s="3">
        <v>360000</v>
      </c>
      <c r="J3119" s="3">
        <v>0</v>
      </c>
      <c r="K3119" s="3">
        <v>0</v>
      </c>
      <c r="L3119" s="3">
        <v>30000</v>
      </c>
      <c r="M3119" s="3">
        <f t="shared" si="192"/>
        <v>390000</v>
      </c>
      <c r="N3119" s="3">
        <f t="shared" si="194"/>
        <v>97500</v>
      </c>
      <c r="O3119" s="3">
        <f t="shared" si="195"/>
        <v>0</v>
      </c>
      <c r="T3119" t="s">
        <v>2688</v>
      </c>
      <c r="U3119">
        <f>VLOOKUP(T3119,Index!$J$2:$K$1319,2,FALSE)</f>
        <v>1172</v>
      </c>
      <c r="V3119" t="s">
        <v>15</v>
      </c>
      <c r="W3119">
        <f t="shared" si="193"/>
        <v>3</v>
      </c>
    </row>
    <row r="3120" spans="1:23">
      <c r="A3120" t="s">
        <v>2759</v>
      </c>
      <c r="B3120" t="s">
        <v>39</v>
      </c>
      <c r="C3120">
        <f>VLOOKUP(B3120,Index!$A$2:$B$18,2,FALSE)</f>
        <v>8</v>
      </c>
      <c r="D3120">
        <v>2000</v>
      </c>
      <c r="E3120" t="s">
        <v>59</v>
      </c>
      <c r="F3120">
        <f>VLOOKUP(E3120,Index!$D$2:$E$13,2,FALSE)</f>
        <v>3</v>
      </c>
      <c r="G3120" t="s">
        <v>77</v>
      </c>
      <c r="H3120">
        <f>VLOOKUP(G3120,Index!$G$2:$H$40,2,FALSE)</f>
        <v>35</v>
      </c>
      <c r="I3120" s="3">
        <v>160000</v>
      </c>
      <c r="J3120" s="3">
        <v>130000</v>
      </c>
      <c r="K3120" s="3">
        <v>60000</v>
      </c>
      <c r="L3120" s="3">
        <v>40000</v>
      </c>
      <c r="M3120" s="3">
        <f t="shared" si="192"/>
        <v>390000</v>
      </c>
      <c r="N3120" s="3">
        <f t="shared" si="194"/>
        <v>97500</v>
      </c>
      <c r="O3120" s="3">
        <f t="shared" si="195"/>
        <v>0</v>
      </c>
      <c r="P3120">
        <v>6.2</v>
      </c>
      <c r="Q3120">
        <v>13</v>
      </c>
      <c r="R3120">
        <v>8.4</v>
      </c>
      <c r="S3120">
        <v>8</v>
      </c>
      <c r="T3120" t="s">
        <v>2760</v>
      </c>
      <c r="U3120">
        <f>VLOOKUP(T3120,Index!$J$2:$K$1319,2,FALSE)</f>
        <v>673</v>
      </c>
      <c r="V3120" t="s">
        <v>37</v>
      </c>
      <c r="W3120">
        <f t="shared" si="193"/>
        <v>3</v>
      </c>
    </row>
    <row r="3121" spans="1:23">
      <c r="A3121" t="s">
        <v>2761</v>
      </c>
      <c r="B3121" t="s">
        <v>39</v>
      </c>
      <c r="C3121">
        <f>VLOOKUP(B3121,Index!$A$2:$B$18,2,FALSE)</f>
        <v>8</v>
      </c>
      <c r="D3121">
        <v>2002</v>
      </c>
      <c r="E3121" t="s">
        <v>34</v>
      </c>
      <c r="F3121">
        <f>VLOOKUP(E3121,Index!$D$2:$E$13,2,FALSE)</f>
        <v>1</v>
      </c>
      <c r="G3121" t="s">
        <v>267</v>
      </c>
      <c r="H3121">
        <f>VLOOKUP(G3121,Index!$G$2:$H$40,2,FALSE)</f>
        <v>14</v>
      </c>
      <c r="I3121" s="3">
        <v>190000</v>
      </c>
      <c r="J3121" s="3">
        <v>150000</v>
      </c>
      <c r="K3121" s="3">
        <v>0</v>
      </c>
      <c r="L3121" s="3">
        <v>50000</v>
      </c>
      <c r="M3121" s="3">
        <f t="shared" si="192"/>
        <v>390000</v>
      </c>
      <c r="N3121" s="3">
        <f t="shared" si="194"/>
        <v>97500</v>
      </c>
      <c r="O3121" s="3">
        <f t="shared" si="195"/>
        <v>0</v>
      </c>
      <c r="P3121">
        <v>6.7</v>
      </c>
      <c r="Q3121">
        <v>18</v>
      </c>
      <c r="R3121">
        <v>8.8000000000000007</v>
      </c>
      <c r="S3121">
        <v>19</v>
      </c>
      <c r="T3121" t="s">
        <v>1038</v>
      </c>
      <c r="U3121">
        <f>VLOOKUP(T3121,Index!$J$2:$K$1319,2,FALSE)</f>
        <v>264</v>
      </c>
      <c r="V3121" t="s">
        <v>37</v>
      </c>
      <c r="W3121">
        <f t="shared" si="193"/>
        <v>3</v>
      </c>
    </row>
    <row r="3122" spans="1:23">
      <c r="A3122" t="s">
        <v>1798</v>
      </c>
      <c r="B3122" t="s">
        <v>33</v>
      </c>
      <c r="C3122">
        <f>VLOOKUP(B3122,Index!$A$2:$B$18,2,FALSE)</f>
        <v>9</v>
      </c>
      <c r="D3122">
        <v>2010</v>
      </c>
      <c r="E3122" t="s">
        <v>23</v>
      </c>
      <c r="F3122">
        <f>VLOOKUP(E3122,Index!$D$2:$E$13,2,FALSE)</f>
        <v>4</v>
      </c>
      <c r="G3122" t="s">
        <v>94</v>
      </c>
      <c r="H3122">
        <f>VLOOKUP(G3122,Index!$G$2:$H$40,2,FALSE)</f>
        <v>15</v>
      </c>
      <c r="I3122" s="3">
        <v>160000</v>
      </c>
      <c r="J3122" s="3">
        <v>170000</v>
      </c>
      <c r="K3122" s="3">
        <v>0</v>
      </c>
      <c r="L3122" s="3">
        <v>60000</v>
      </c>
      <c r="M3122" s="3">
        <f t="shared" si="192"/>
        <v>390000</v>
      </c>
      <c r="N3122" s="3">
        <f t="shared" si="194"/>
        <v>97500</v>
      </c>
      <c r="O3122" s="3">
        <f t="shared" si="195"/>
        <v>0</v>
      </c>
      <c r="P3122">
        <v>6.4</v>
      </c>
      <c r="Q3122">
        <v>11</v>
      </c>
      <c r="R3122">
        <v>6.1</v>
      </c>
      <c r="S3122">
        <v>9</v>
      </c>
      <c r="T3122" t="s">
        <v>94</v>
      </c>
      <c r="U3122">
        <f>VLOOKUP(T3122,Index!$J$2:$K$1319,2,FALSE)</f>
        <v>378</v>
      </c>
      <c r="V3122" t="s">
        <v>15</v>
      </c>
      <c r="W3122">
        <f t="shared" si="193"/>
        <v>1</v>
      </c>
    </row>
    <row r="3123" spans="1:23">
      <c r="A3123" t="s">
        <v>2762</v>
      </c>
      <c r="B3123" t="s">
        <v>39</v>
      </c>
      <c r="C3123">
        <f>VLOOKUP(B3123,Index!$A$2:$B$18,2,FALSE)</f>
        <v>8</v>
      </c>
      <c r="D3123">
        <v>2005</v>
      </c>
      <c r="E3123" t="s">
        <v>13</v>
      </c>
      <c r="F3123">
        <f>VLOOKUP(E3123,Index!$D$2:$E$13,2,FALSE)</f>
        <v>11</v>
      </c>
      <c r="G3123" t="s">
        <v>49</v>
      </c>
      <c r="H3123">
        <f>VLOOKUP(G3123,Index!$G$2:$H$40,2,FALSE)</f>
        <v>4</v>
      </c>
      <c r="I3123" s="3">
        <v>190000</v>
      </c>
      <c r="J3123" s="3">
        <v>150000</v>
      </c>
      <c r="K3123" s="3">
        <v>0</v>
      </c>
      <c r="L3123" s="3">
        <v>50000</v>
      </c>
      <c r="M3123" s="3">
        <f t="shared" si="192"/>
        <v>390000</v>
      </c>
      <c r="N3123" s="3">
        <f t="shared" si="194"/>
        <v>97500</v>
      </c>
      <c r="O3123" s="3">
        <f t="shared" si="195"/>
        <v>0</v>
      </c>
      <c r="R3123">
        <v>5.6</v>
      </c>
      <c r="S3123">
        <v>14</v>
      </c>
      <c r="T3123" t="s">
        <v>1004</v>
      </c>
      <c r="U3123">
        <f>VLOOKUP(T3123,Index!$J$2:$K$1319,2,FALSE)</f>
        <v>979</v>
      </c>
      <c r="V3123" t="s">
        <v>61</v>
      </c>
      <c r="W3123">
        <f t="shared" si="193"/>
        <v>3</v>
      </c>
    </row>
    <row r="3124" spans="1:23">
      <c r="A3124" t="s">
        <v>1996</v>
      </c>
      <c r="B3124" t="s">
        <v>33</v>
      </c>
      <c r="C3124">
        <f>VLOOKUP(B3124,Index!$A$2:$B$18,2,FALSE)</f>
        <v>9</v>
      </c>
      <c r="D3124">
        <v>2008</v>
      </c>
      <c r="E3124" t="s">
        <v>34</v>
      </c>
      <c r="F3124">
        <f>VLOOKUP(E3124,Index!$D$2:$E$13,2,FALSE)</f>
        <v>1</v>
      </c>
      <c r="G3124" t="s">
        <v>407</v>
      </c>
      <c r="H3124">
        <f>VLOOKUP(G3124,Index!$G$2:$H$40,2,FALSE)</f>
        <v>29</v>
      </c>
      <c r="I3124" s="3">
        <v>170000</v>
      </c>
      <c r="J3124" s="3">
        <v>160000</v>
      </c>
      <c r="K3124" s="3">
        <v>0</v>
      </c>
      <c r="L3124" s="3">
        <v>60000</v>
      </c>
      <c r="M3124" s="3">
        <f t="shared" si="192"/>
        <v>390000</v>
      </c>
      <c r="N3124" s="3">
        <f t="shared" si="194"/>
        <v>97500</v>
      </c>
      <c r="O3124" s="3">
        <f t="shared" si="195"/>
        <v>0</v>
      </c>
      <c r="P3124">
        <v>8.1999999999999993</v>
      </c>
      <c r="Q3124">
        <v>37</v>
      </c>
      <c r="R3124">
        <v>8.1</v>
      </c>
      <c r="S3124">
        <v>89</v>
      </c>
      <c r="T3124" t="s">
        <v>445</v>
      </c>
      <c r="U3124">
        <f>VLOOKUP(T3124,Index!$J$2:$K$1319,2,FALSE)</f>
        <v>754</v>
      </c>
      <c r="V3124" t="s">
        <v>37</v>
      </c>
      <c r="W3124">
        <f t="shared" si="193"/>
        <v>3</v>
      </c>
    </row>
    <row r="3125" spans="1:23">
      <c r="A3125" t="s">
        <v>2763</v>
      </c>
      <c r="B3125" t="s">
        <v>12</v>
      </c>
      <c r="C3125">
        <f>VLOOKUP(B3125,Index!$A$2:$B$18,2,FALSE)</f>
        <v>13</v>
      </c>
      <c r="D3125">
        <v>2011</v>
      </c>
      <c r="E3125" t="s">
        <v>23</v>
      </c>
      <c r="F3125">
        <f>VLOOKUP(E3125,Index!$D$2:$E$13,2,FALSE)</f>
        <v>4</v>
      </c>
      <c r="G3125" t="s">
        <v>429</v>
      </c>
      <c r="H3125">
        <f>VLOOKUP(G3125,Index!$G$2:$H$40,2,FALSE)</f>
        <v>34</v>
      </c>
      <c r="I3125" s="3">
        <v>250000</v>
      </c>
      <c r="J3125" s="3">
        <v>100000</v>
      </c>
      <c r="K3125" s="3">
        <v>0</v>
      </c>
      <c r="L3125" s="3">
        <v>30000</v>
      </c>
      <c r="M3125" s="3">
        <f t="shared" si="192"/>
        <v>380000</v>
      </c>
      <c r="N3125" s="3">
        <f t="shared" si="194"/>
        <v>95000</v>
      </c>
      <c r="O3125" s="3">
        <f t="shared" si="195"/>
        <v>0</v>
      </c>
      <c r="T3125" t="s">
        <v>1326</v>
      </c>
      <c r="U3125">
        <f>VLOOKUP(T3125,Index!$J$2:$K$1319,2,FALSE)</f>
        <v>852</v>
      </c>
      <c r="V3125" t="s">
        <v>15</v>
      </c>
      <c r="W3125">
        <f t="shared" si="193"/>
        <v>3</v>
      </c>
    </row>
    <row r="3126" spans="1:23">
      <c r="A3126" t="s">
        <v>2764</v>
      </c>
      <c r="B3126" t="s">
        <v>39</v>
      </c>
      <c r="C3126">
        <f>VLOOKUP(B3126,Index!$A$2:$B$18,2,FALSE)</f>
        <v>8</v>
      </c>
      <c r="D3126">
        <v>2003</v>
      </c>
      <c r="E3126" t="s">
        <v>23</v>
      </c>
      <c r="F3126">
        <f>VLOOKUP(E3126,Index!$D$2:$E$13,2,FALSE)</f>
        <v>4</v>
      </c>
      <c r="G3126" t="s">
        <v>77</v>
      </c>
      <c r="H3126">
        <f>VLOOKUP(G3126,Index!$G$2:$H$40,2,FALSE)</f>
        <v>35</v>
      </c>
      <c r="I3126" s="3">
        <v>190000</v>
      </c>
      <c r="J3126" s="3">
        <v>150000</v>
      </c>
      <c r="K3126" s="3">
        <v>0</v>
      </c>
      <c r="L3126" s="3">
        <v>50000</v>
      </c>
      <c r="M3126" s="3">
        <f t="shared" si="192"/>
        <v>390000</v>
      </c>
      <c r="N3126" s="3">
        <f t="shared" si="194"/>
        <v>97500</v>
      </c>
      <c r="O3126" s="3">
        <f t="shared" si="195"/>
        <v>0</v>
      </c>
      <c r="P3126">
        <v>7.9</v>
      </c>
      <c r="Q3126">
        <v>9</v>
      </c>
      <c r="R3126">
        <v>7.3</v>
      </c>
      <c r="S3126">
        <v>13</v>
      </c>
      <c r="T3126" t="s">
        <v>2105</v>
      </c>
      <c r="U3126">
        <f>VLOOKUP(T3126,Index!$J$2:$K$1319,2,FALSE)</f>
        <v>1216</v>
      </c>
      <c r="V3126" t="s">
        <v>15</v>
      </c>
      <c r="W3126">
        <f t="shared" si="193"/>
        <v>3</v>
      </c>
    </row>
    <row r="3127" spans="1:23">
      <c r="A3127" t="s">
        <v>2765</v>
      </c>
      <c r="B3127" t="s">
        <v>28</v>
      </c>
      <c r="C3127">
        <f>VLOOKUP(B3127,Index!$A$2:$B$18,2,FALSE)</f>
        <v>15</v>
      </c>
      <c r="D3127">
        <v>2012</v>
      </c>
      <c r="E3127" t="s">
        <v>48</v>
      </c>
      <c r="F3127">
        <f>VLOOKUP(E3127,Index!$D$2:$E$13,2,FALSE)</f>
        <v>9</v>
      </c>
      <c r="G3127" t="s">
        <v>35</v>
      </c>
      <c r="H3127">
        <f>VLOOKUP(G3127,Index!$G$2:$H$40,2,FALSE)</f>
        <v>32</v>
      </c>
      <c r="I3127" s="3">
        <v>240000</v>
      </c>
      <c r="J3127" s="3">
        <v>110000</v>
      </c>
      <c r="K3127" s="3">
        <v>0</v>
      </c>
      <c r="L3127" s="3">
        <v>30000</v>
      </c>
      <c r="M3127" s="3">
        <f t="shared" si="192"/>
        <v>380000</v>
      </c>
      <c r="N3127" s="3">
        <f t="shared" si="194"/>
        <v>95000</v>
      </c>
      <c r="O3127" s="3">
        <f t="shared" si="195"/>
        <v>0</v>
      </c>
      <c r="P3127">
        <v>8</v>
      </c>
      <c r="Q3127">
        <v>71</v>
      </c>
      <c r="R3127">
        <v>7.5</v>
      </c>
      <c r="S3127">
        <v>219</v>
      </c>
      <c r="T3127" t="s">
        <v>1768</v>
      </c>
      <c r="U3127">
        <f>VLOOKUP(T3127,Index!$J$2:$K$1319,2,FALSE)</f>
        <v>305</v>
      </c>
      <c r="V3127" t="s">
        <v>37</v>
      </c>
      <c r="W3127">
        <f t="shared" si="193"/>
        <v>3</v>
      </c>
    </row>
    <row r="3128" spans="1:23">
      <c r="A3128" t="s">
        <v>2766</v>
      </c>
      <c r="B3128" t="s">
        <v>39</v>
      </c>
      <c r="C3128">
        <f>VLOOKUP(B3128,Index!$A$2:$B$18,2,FALSE)</f>
        <v>8</v>
      </c>
      <c r="D3128">
        <v>2006</v>
      </c>
      <c r="E3128" t="s">
        <v>21</v>
      </c>
      <c r="F3128">
        <f>VLOOKUP(E3128,Index!$D$2:$E$13,2,FALSE)</f>
        <v>5</v>
      </c>
      <c r="G3128" t="s">
        <v>588</v>
      </c>
      <c r="H3128">
        <f>VLOOKUP(G3128,Index!$G$2:$H$40,2,FALSE)</f>
        <v>37</v>
      </c>
      <c r="I3128" s="3">
        <v>190000</v>
      </c>
      <c r="J3128" s="3">
        <v>150000</v>
      </c>
      <c r="K3128" s="3">
        <v>0</v>
      </c>
      <c r="L3128" s="3">
        <v>50000</v>
      </c>
      <c r="M3128" s="3">
        <f t="shared" si="192"/>
        <v>390000</v>
      </c>
      <c r="N3128" s="3">
        <f t="shared" si="194"/>
        <v>97500</v>
      </c>
      <c r="O3128" s="3">
        <f t="shared" si="195"/>
        <v>0</v>
      </c>
      <c r="P3128">
        <v>6.8</v>
      </c>
      <c r="Q3128">
        <v>19</v>
      </c>
      <c r="R3128">
        <v>8</v>
      </c>
      <c r="S3128">
        <v>6</v>
      </c>
      <c r="T3128" t="s">
        <v>370</v>
      </c>
      <c r="U3128">
        <f>VLOOKUP(T3128,Index!$J$2:$K$1319,2,FALSE)</f>
        <v>394</v>
      </c>
      <c r="V3128" t="s">
        <v>78</v>
      </c>
      <c r="W3128">
        <f t="shared" si="193"/>
        <v>3</v>
      </c>
    </row>
    <row r="3129" spans="1:23">
      <c r="A3129" t="s">
        <v>1049</v>
      </c>
      <c r="B3129" t="s">
        <v>156</v>
      </c>
      <c r="C3129">
        <f>VLOOKUP(B3129,Index!$A$2:$B$18,2,FALSE)</f>
        <v>4</v>
      </c>
      <c r="D3129">
        <v>2005</v>
      </c>
      <c r="E3129" t="s">
        <v>67</v>
      </c>
      <c r="F3129">
        <f>VLOOKUP(E3129,Index!$D$2:$E$13,2,FALSE)</f>
        <v>10</v>
      </c>
      <c r="G3129" t="s">
        <v>94</v>
      </c>
      <c r="H3129">
        <f>VLOOKUP(G3129,Index!$G$2:$H$40,2,FALSE)</f>
        <v>15</v>
      </c>
      <c r="I3129" s="3">
        <v>280000</v>
      </c>
      <c r="J3129" s="3">
        <v>100000</v>
      </c>
      <c r="K3129" s="3">
        <v>0</v>
      </c>
      <c r="L3129" s="3">
        <v>10000</v>
      </c>
      <c r="M3129" s="3">
        <f t="shared" si="192"/>
        <v>390000</v>
      </c>
      <c r="N3129" s="3">
        <f t="shared" si="194"/>
        <v>97500</v>
      </c>
      <c r="O3129" s="3">
        <f t="shared" si="195"/>
        <v>0</v>
      </c>
      <c r="P3129">
        <v>5.8</v>
      </c>
      <c r="Q3129">
        <v>11</v>
      </c>
      <c r="R3129">
        <v>7.5</v>
      </c>
      <c r="S3129">
        <v>6</v>
      </c>
      <c r="T3129" t="s">
        <v>321</v>
      </c>
      <c r="U3129">
        <f>VLOOKUP(T3129,Index!$J$2:$K$1319,2,FALSE)</f>
        <v>714</v>
      </c>
      <c r="V3129" t="s">
        <v>78</v>
      </c>
      <c r="W3129">
        <f t="shared" si="193"/>
        <v>3</v>
      </c>
    </row>
    <row r="3130" spans="1:23">
      <c r="A3130" t="s">
        <v>2365</v>
      </c>
      <c r="B3130" t="s">
        <v>28</v>
      </c>
      <c r="C3130">
        <f>VLOOKUP(B3130,Index!$A$2:$B$18,2,FALSE)</f>
        <v>15</v>
      </c>
      <c r="D3130">
        <v>2006</v>
      </c>
      <c r="E3130" t="s">
        <v>34</v>
      </c>
      <c r="F3130">
        <f>VLOOKUP(E3130,Index!$D$2:$E$13,2,FALSE)</f>
        <v>1</v>
      </c>
      <c r="G3130" t="s">
        <v>267</v>
      </c>
      <c r="H3130">
        <f>VLOOKUP(G3130,Index!$G$2:$H$40,2,FALSE)</f>
        <v>14</v>
      </c>
      <c r="I3130" s="3">
        <v>290000</v>
      </c>
      <c r="J3130" s="3">
        <v>60000</v>
      </c>
      <c r="K3130" s="3">
        <v>10000</v>
      </c>
      <c r="L3130" s="3">
        <v>30000</v>
      </c>
      <c r="M3130" s="3">
        <f t="shared" si="192"/>
        <v>390000</v>
      </c>
      <c r="N3130" s="3">
        <f t="shared" si="194"/>
        <v>97500</v>
      </c>
      <c r="O3130" s="3">
        <f t="shared" si="195"/>
        <v>0</v>
      </c>
      <c r="P3130">
        <v>8.1999999999999993</v>
      </c>
      <c r="Q3130">
        <v>53</v>
      </c>
      <c r="R3130">
        <v>8.6999999999999993</v>
      </c>
      <c r="S3130">
        <v>102</v>
      </c>
      <c r="T3130" t="s">
        <v>449</v>
      </c>
      <c r="U3130">
        <f>VLOOKUP(T3130,Index!$J$2:$K$1319,2,FALSE)</f>
        <v>589</v>
      </c>
      <c r="V3130" t="s">
        <v>37</v>
      </c>
      <c r="W3130">
        <f t="shared" si="193"/>
        <v>3</v>
      </c>
    </row>
    <row r="3131" spans="1:23">
      <c r="A3131" t="s">
        <v>2767</v>
      </c>
      <c r="B3131" t="s">
        <v>20</v>
      </c>
      <c r="C3131">
        <f>VLOOKUP(B3131,Index!$A$2:$B$18,2,FALSE)</f>
        <v>3</v>
      </c>
      <c r="D3131">
        <v>2005</v>
      </c>
      <c r="E3131" t="s">
        <v>221</v>
      </c>
      <c r="F3131">
        <f>VLOOKUP(E3131,Index!$D$2:$E$13,2,FALSE)</f>
        <v>12</v>
      </c>
      <c r="G3131" t="s">
        <v>14</v>
      </c>
      <c r="H3131">
        <f>VLOOKUP(G3131,Index!$G$2:$H$40,2,FALSE)</f>
        <v>26</v>
      </c>
      <c r="I3131" s="3">
        <v>300000</v>
      </c>
      <c r="J3131" s="3">
        <v>20000</v>
      </c>
      <c r="K3131" s="3">
        <v>40000</v>
      </c>
      <c r="L3131" s="3">
        <v>30000</v>
      </c>
      <c r="M3131" s="3">
        <f t="shared" si="192"/>
        <v>390000</v>
      </c>
      <c r="N3131" s="3">
        <f t="shared" si="194"/>
        <v>97500</v>
      </c>
      <c r="O3131" s="3">
        <f t="shared" si="195"/>
        <v>0</v>
      </c>
      <c r="P3131">
        <v>9</v>
      </c>
      <c r="Q3131">
        <v>49</v>
      </c>
      <c r="R3131">
        <v>9</v>
      </c>
      <c r="S3131">
        <v>163</v>
      </c>
      <c r="T3131" t="s">
        <v>198</v>
      </c>
      <c r="U3131">
        <f>VLOOKUP(T3131,Index!$J$2:$K$1319,2,FALSE)</f>
        <v>579</v>
      </c>
      <c r="V3131" t="s">
        <v>15</v>
      </c>
      <c r="W3131">
        <f t="shared" si="193"/>
        <v>3</v>
      </c>
    </row>
    <row r="3132" spans="1:23">
      <c r="A3132" t="s">
        <v>2768</v>
      </c>
      <c r="B3132" t="s">
        <v>39</v>
      </c>
      <c r="C3132">
        <f>VLOOKUP(B3132,Index!$A$2:$B$18,2,FALSE)</f>
        <v>8</v>
      </c>
      <c r="D3132">
        <v>2002</v>
      </c>
      <c r="E3132" t="s">
        <v>17</v>
      </c>
      <c r="F3132">
        <f>VLOOKUP(E3132,Index!$D$2:$E$13,2,FALSE)</f>
        <v>7</v>
      </c>
      <c r="G3132" t="s">
        <v>192</v>
      </c>
      <c r="H3132">
        <f>VLOOKUP(G3132,Index!$G$2:$H$40,2,FALSE)</f>
        <v>8</v>
      </c>
      <c r="I3132" s="3">
        <v>190000</v>
      </c>
      <c r="J3132" s="3">
        <v>150000</v>
      </c>
      <c r="K3132" s="3">
        <v>0</v>
      </c>
      <c r="L3132" s="3">
        <v>50000</v>
      </c>
      <c r="M3132" s="3">
        <f t="shared" si="192"/>
        <v>390000</v>
      </c>
      <c r="N3132" s="3">
        <f t="shared" si="194"/>
        <v>97500</v>
      </c>
      <c r="O3132" s="3">
        <f t="shared" si="195"/>
        <v>0</v>
      </c>
      <c r="P3132">
        <v>6.6</v>
      </c>
      <c r="Q3132">
        <v>20</v>
      </c>
      <c r="R3132">
        <v>7.5</v>
      </c>
      <c r="S3132">
        <v>13</v>
      </c>
      <c r="T3132" t="s">
        <v>192</v>
      </c>
      <c r="U3132">
        <f>VLOOKUP(T3132,Index!$J$2:$K$1319,2,FALSE)</f>
        <v>202</v>
      </c>
      <c r="V3132" t="s">
        <v>15</v>
      </c>
      <c r="W3132">
        <f t="shared" si="193"/>
        <v>1</v>
      </c>
    </row>
    <row r="3133" spans="1:23">
      <c r="A3133" t="s">
        <v>1511</v>
      </c>
      <c r="B3133" t="s">
        <v>33</v>
      </c>
      <c r="C3133">
        <f>VLOOKUP(B3133,Index!$A$2:$B$18,2,FALSE)</f>
        <v>9</v>
      </c>
      <c r="D3133">
        <v>2015</v>
      </c>
      <c r="E3133" t="s">
        <v>13</v>
      </c>
      <c r="F3133">
        <f>VLOOKUP(E3133,Index!$D$2:$E$13,2,FALSE)</f>
        <v>11</v>
      </c>
      <c r="G3133" t="s">
        <v>45</v>
      </c>
      <c r="H3133">
        <f>VLOOKUP(G3133,Index!$G$2:$H$40,2,FALSE)</f>
        <v>30</v>
      </c>
      <c r="I3133" s="3">
        <v>310000</v>
      </c>
      <c r="J3133" s="3">
        <v>10000</v>
      </c>
      <c r="K3133" s="3">
        <v>0</v>
      </c>
      <c r="L3133" s="3">
        <v>70000</v>
      </c>
      <c r="M3133" s="3">
        <f t="shared" si="192"/>
        <v>390000</v>
      </c>
      <c r="N3133" s="3">
        <f t="shared" si="194"/>
        <v>97500</v>
      </c>
      <c r="O3133" s="3">
        <f t="shared" si="195"/>
        <v>0</v>
      </c>
      <c r="R3133">
        <v>8.1999999999999993</v>
      </c>
      <c r="S3133">
        <v>6</v>
      </c>
      <c r="T3133" t="s">
        <v>1487</v>
      </c>
      <c r="U3133">
        <f>VLOOKUP(T3133,Index!$J$2:$K$1319,2,FALSE)</f>
        <v>995</v>
      </c>
      <c r="V3133" t="s">
        <v>15</v>
      </c>
      <c r="W3133">
        <f t="shared" si="193"/>
        <v>3</v>
      </c>
    </row>
    <row r="3134" spans="1:23">
      <c r="A3134" t="s">
        <v>2769</v>
      </c>
      <c r="B3134" t="s">
        <v>97</v>
      </c>
      <c r="C3134">
        <f>VLOOKUP(B3134,Index!$A$2:$B$18,2,FALSE)</f>
        <v>16</v>
      </c>
      <c r="D3134">
        <v>2005</v>
      </c>
      <c r="E3134" t="s">
        <v>48</v>
      </c>
      <c r="F3134">
        <f>VLOOKUP(E3134,Index!$D$2:$E$13,2,FALSE)</f>
        <v>9</v>
      </c>
      <c r="G3134" t="s">
        <v>77</v>
      </c>
      <c r="H3134">
        <f>VLOOKUP(G3134,Index!$G$2:$H$40,2,FALSE)</f>
        <v>35</v>
      </c>
      <c r="I3134" s="3">
        <v>290000</v>
      </c>
      <c r="J3134" s="3">
        <v>80000</v>
      </c>
      <c r="K3134" s="3">
        <v>0</v>
      </c>
      <c r="L3134" s="3">
        <v>10000</v>
      </c>
      <c r="M3134" s="3">
        <f t="shared" si="192"/>
        <v>380000</v>
      </c>
      <c r="N3134" s="3">
        <f t="shared" si="194"/>
        <v>95000</v>
      </c>
      <c r="O3134" s="3">
        <f t="shared" si="195"/>
        <v>0</v>
      </c>
      <c r="P3134">
        <v>8.4</v>
      </c>
      <c r="Q3134">
        <v>40</v>
      </c>
      <c r="R3134">
        <v>7.2</v>
      </c>
      <c r="S3134">
        <v>35</v>
      </c>
      <c r="T3134" t="s">
        <v>793</v>
      </c>
      <c r="U3134">
        <f>VLOOKUP(T3134,Index!$J$2:$K$1319,2,FALSE)</f>
        <v>938</v>
      </c>
      <c r="V3134" t="s">
        <v>61</v>
      </c>
      <c r="W3134">
        <f t="shared" si="193"/>
        <v>3</v>
      </c>
    </row>
    <row r="3135" spans="1:23">
      <c r="A3135" t="s">
        <v>1382</v>
      </c>
      <c r="B3135" t="s">
        <v>39</v>
      </c>
      <c r="C3135">
        <f>VLOOKUP(B3135,Index!$A$2:$B$18,2,FALSE)</f>
        <v>8</v>
      </c>
      <c r="D3135">
        <v>2007</v>
      </c>
      <c r="E3135" t="s">
        <v>13</v>
      </c>
      <c r="F3135">
        <f>VLOOKUP(E3135,Index!$D$2:$E$13,2,FALSE)</f>
        <v>11</v>
      </c>
      <c r="G3135" t="s">
        <v>94</v>
      </c>
      <c r="H3135">
        <f>VLOOKUP(G3135,Index!$G$2:$H$40,2,FALSE)</f>
        <v>15</v>
      </c>
      <c r="I3135" s="3">
        <v>190000</v>
      </c>
      <c r="J3135" s="3">
        <v>150000</v>
      </c>
      <c r="K3135" s="3">
        <v>0</v>
      </c>
      <c r="L3135" s="3">
        <v>50000</v>
      </c>
      <c r="M3135" s="3">
        <f t="shared" si="192"/>
        <v>390000</v>
      </c>
      <c r="N3135" s="3">
        <f t="shared" si="194"/>
        <v>97500</v>
      </c>
      <c r="O3135" s="3">
        <f t="shared" si="195"/>
        <v>0</v>
      </c>
      <c r="P3135">
        <v>6.5</v>
      </c>
      <c r="Q3135">
        <v>10</v>
      </c>
      <c r="T3135" t="s">
        <v>1383</v>
      </c>
      <c r="U3135">
        <f>VLOOKUP(T3135,Index!$J$2:$K$1319,2,FALSE)</f>
        <v>354</v>
      </c>
      <c r="V3135" t="s">
        <v>15</v>
      </c>
      <c r="W3135">
        <f t="shared" si="193"/>
        <v>3</v>
      </c>
    </row>
    <row r="3136" spans="1:23">
      <c r="A3136" t="s">
        <v>698</v>
      </c>
      <c r="B3136" t="s">
        <v>65</v>
      </c>
      <c r="C3136">
        <f>VLOOKUP(B3136,Index!$A$2:$B$18,2,FALSE)</f>
        <v>10</v>
      </c>
      <c r="D3136">
        <v>2014</v>
      </c>
      <c r="E3136" t="s">
        <v>23</v>
      </c>
      <c r="F3136">
        <f>VLOOKUP(E3136,Index!$D$2:$E$13,2,FALSE)</f>
        <v>4</v>
      </c>
      <c r="G3136" t="s">
        <v>77</v>
      </c>
      <c r="H3136">
        <f>VLOOKUP(G3136,Index!$G$2:$H$40,2,FALSE)</f>
        <v>35</v>
      </c>
      <c r="I3136" s="3">
        <v>190000</v>
      </c>
      <c r="J3136" s="3">
        <v>130000</v>
      </c>
      <c r="K3136" s="3">
        <v>0</v>
      </c>
      <c r="L3136" s="3">
        <v>70000</v>
      </c>
      <c r="M3136" s="3">
        <f t="shared" si="192"/>
        <v>390000</v>
      </c>
      <c r="N3136" s="3">
        <f t="shared" si="194"/>
        <v>97500</v>
      </c>
      <c r="O3136" s="3">
        <f t="shared" si="195"/>
        <v>0</v>
      </c>
      <c r="P3136">
        <v>7.2</v>
      </c>
      <c r="Q3136">
        <v>8</v>
      </c>
      <c r="R3136">
        <v>5.8</v>
      </c>
      <c r="S3136">
        <v>32</v>
      </c>
      <c r="T3136" t="s">
        <v>77</v>
      </c>
      <c r="U3136">
        <f>VLOOKUP(T3136,Index!$J$2:$K$1319,2,FALSE)</f>
        <v>1199</v>
      </c>
      <c r="V3136" t="s">
        <v>78</v>
      </c>
      <c r="W3136">
        <f t="shared" si="193"/>
        <v>1</v>
      </c>
    </row>
    <row r="3137" spans="1:23">
      <c r="A3137" t="s">
        <v>2770</v>
      </c>
      <c r="B3137" t="s">
        <v>63</v>
      </c>
      <c r="C3137">
        <f>VLOOKUP(B3137,Index!$A$2:$B$18,2,FALSE)</f>
        <v>1</v>
      </c>
      <c r="D3137">
        <v>2011</v>
      </c>
      <c r="E3137" t="s">
        <v>34</v>
      </c>
      <c r="F3137">
        <f>VLOOKUP(E3137,Index!$D$2:$E$13,2,FALSE)</f>
        <v>1</v>
      </c>
      <c r="G3137" t="s">
        <v>657</v>
      </c>
      <c r="H3137">
        <f>VLOOKUP(G3137,Index!$G$2:$H$40,2,FALSE)</f>
        <v>33</v>
      </c>
      <c r="I3137" s="3">
        <v>120000</v>
      </c>
      <c r="J3137" s="3">
        <v>50000</v>
      </c>
      <c r="K3137" s="3">
        <v>200000</v>
      </c>
      <c r="L3137" s="3">
        <v>10000</v>
      </c>
      <c r="M3137" s="3">
        <f t="shared" si="192"/>
        <v>380000</v>
      </c>
      <c r="N3137" s="3">
        <f t="shared" si="194"/>
        <v>95000</v>
      </c>
      <c r="O3137" s="3">
        <f t="shared" si="195"/>
        <v>0</v>
      </c>
      <c r="P3137">
        <v>6.1</v>
      </c>
      <c r="Q3137">
        <v>30</v>
      </c>
      <c r="R3137">
        <v>7.7</v>
      </c>
      <c r="S3137">
        <v>35</v>
      </c>
      <c r="T3137" t="s">
        <v>658</v>
      </c>
      <c r="U3137">
        <f>VLOOKUP(T3137,Index!$J$2:$K$1319,2,FALSE)</f>
        <v>833</v>
      </c>
      <c r="V3137" t="s">
        <v>61</v>
      </c>
      <c r="W3137">
        <f t="shared" si="193"/>
        <v>3</v>
      </c>
    </row>
    <row r="3138" spans="1:23">
      <c r="A3138" t="s">
        <v>2515</v>
      </c>
      <c r="B3138" t="s">
        <v>39</v>
      </c>
      <c r="C3138">
        <f>VLOOKUP(B3138,Index!$A$2:$B$18,2,FALSE)</f>
        <v>8</v>
      </c>
      <c r="D3138">
        <v>2008</v>
      </c>
      <c r="E3138" t="s">
        <v>23</v>
      </c>
      <c r="F3138">
        <f>VLOOKUP(E3138,Index!$D$2:$E$13,2,FALSE)</f>
        <v>4</v>
      </c>
      <c r="G3138" t="s">
        <v>168</v>
      </c>
      <c r="H3138">
        <f>VLOOKUP(G3138,Index!$G$2:$H$40,2,FALSE)</f>
        <v>19</v>
      </c>
      <c r="I3138" s="3">
        <v>190000</v>
      </c>
      <c r="J3138" s="3">
        <v>150000</v>
      </c>
      <c r="K3138" s="3">
        <v>0</v>
      </c>
      <c r="L3138" s="3">
        <v>50000</v>
      </c>
      <c r="M3138" s="3">
        <f t="shared" ref="M3138:M3201" si="196">SUM(I3138:L3138)</f>
        <v>390000</v>
      </c>
      <c r="N3138" s="3">
        <f t="shared" si="194"/>
        <v>97500</v>
      </c>
      <c r="O3138" s="3">
        <f t="shared" si="195"/>
        <v>0</v>
      </c>
      <c r="P3138">
        <v>7.6</v>
      </c>
      <c r="Q3138">
        <v>4</v>
      </c>
      <c r="T3138" t="s">
        <v>1181</v>
      </c>
      <c r="U3138">
        <f>VLOOKUP(T3138,Index!$J$2:$K$1319,2,FALSE)</f>
        <v>158</v>
      </c>
      <c r="V3138" t="s">
        <v>15</v>
      </c>
      <c r="W3138">
        <f t="shared" ref="W3138:W3201" si="197">IF(T3138=G3138,1,3)</f>
        <v>3</v>
      </c>
    </row>
    <row r="3139" spans="1:23">
      <c r="A3139" t="s">
        <v>2771</v>
      </c>
      <c r="B3139" t="s">
        <v>20</v>
      </c>
      <c r="C3139">
        <f>VLOOKUP(B3139,Index!$A$2:$B$18,2,FALSE)</f>
        <v>3</v>
      </c>
      <c r="D3139">
        <v>2009</v>
      </c>
      <c r="E3139" t="s">
        <v>187</v>
      </c>
      <c r="F3139">
        <f>VLOOKUP(E3139,Index!$D$2:$E$13,2,FALSE)</f>
        <v>2</v>
      </c>
      <c r="G3139" t="s">
        <v>429</v>
      </c>
      <c r="H3139">
        <f>VLOOKUP(G3139,Index!$G$2:$H$40,2,FALSE)</f>
        <v>34</v>
      </c>
      <c r="I3139" s="3">
        <v>240000</v>
      </c>
      <c r="J3139" s="3">
        <v>110000</v>
      </c>
      <c r="K3139" s="3">
        <v>0</v>
      </c>
      <c r="L3139" s="3">
        <v>40000</v>
      </c>
      <c r="M3139" s="3">
        <f t="shared" si="196"/>
        <v>390000</v>
      </c>
      <c r="N3139" s="3">
        <f t="shared" ref="N3139:N3202" si="198">AVERAGE(I3139:L3139)</f>
        <v>97500</v>
      </c>
      <c r="O3139" s="3">
        <f t="shared" ref="O3139:O3202" si="199">IF(M3139&gt;AVERAGE($M$2:$M$8064),1,0)</f>
        <v>0</v>
      </c>
      <c r="T3139" t="s">
        <v>429</v>
      </c>
      <c r="U3139">
        <f>VLOOKUP(T3139,Index!$J$2:$K$1319,2,FALSE)</f>
        <v>1158</v>
      </c>
      <c r="V3139" t="s">
        <v>15</v>
      </c>
      <c r="W3139">
        <f t="shared" si="197"/>
        <v>1</v>
      </c>
    </row>
    <row r="3140" spans="1:23">
      <c r="A3140" t="s">
        <v>2772</v>
      </c>
      <c r="B3140" t="s">
        <v>63</v>
      </c>
      <c r="C3140">
        <f>VLOOKUP(B3140,Index!$A$2:$B$18,2,FALSE)</f>
        <v>1</v>
      </c>
      <c r="D3140">
        <v>2013</v>
      </c>
      <c r="E3140" t="s">
        <v>34</v>
      </c>
      <c r="F3140">
        <f>VLOOKUP(E3140,Index!$D$2:$E$13,2,FALSE)</f>
        <v>1</v>
      </c>
      <c r="G3140" t="s">
        <v>264</v>
      </c>
      <c r="H3140">
        <f>VLOOKUP(G3140,Index!$G$2:$H$40,2,FALSE)</f>
        <v>25</v>
      </c>
      <c r="I3140" s="3">
        <v>50000</v>
      </c>
      <c r="J3140" s="3">
        <v>40000</v>
      </c>
      <c r="K3140" s="3">
        <v>280000</v>
      </c>
      <c r="L3140" s="3">
        <v>10000</v>
      </c>
      <c r="M3140" s="3">
        <f t="shared" si="196"/>
        <v>380000</v>
      </c>
      <c r="N3140" s="3">
        <f t="shared" si="198"/>
        <v>95000</v>
      </c>
      <c r="O3140" s="3">
        <f t="shared" si="199"/>
        <v>0</v>
      </c>
      <c r="P3140">
        <v>7.5</v>
      </c>
      <c r="Q3140">
        <v>5</v>
      </c>
      <c r="R3140">
        <v>7.6</v>
      </c>
      <c r="S3140">
        <v>26</v>
      </c>
      <c r="T3140" t="s">
        <v>2773</v>
      </c>
      <c r="U3140">
        <f>VLOOKUP(T3140,Index!$J$2:$K$1319,2,FALSE)</f>
        <v>465</v>
      </c>
      <c r="V3140" t="s">
        <v>61</v>
      </c>
      <c r="W3140">
        <f t="shared" si="197"/>
        <v>3</v>
      </c>
    </row>
    <row r="3141" spans="1:23">
      <c r="A3141" t="s">
        <v>1137</v>
      </c>
      <c r="B3141" t="s">
        <v>28</v>
      </c>
      <c r="C3141">
        <f>VLOOKUP(B3141,Index!$A$2:$B$18,2,FALSE)</f>
        <v>15</v>
      </c>
      <c r="D3141">
        <v>2010</v>
      </c>
      <c r="E3141" t="s">
        <v>13</v>
      </c>
      <c r="F3141">
        <f>VLOOKUP(E3141,Index!$D$2:$E$13,2,FALSE)</f>
        <v>11</v>
      </c>
      <c r="G3141" t="s">
        <v>94</v>
      </c>
      <c r="H3141">
        <f>VLOOKUP(G3141,Index!$G$2:$H$40,2,FALSE)</f>
        <v>15</v>
      </c>
      <c r="I3141" s="3">
        <v>180000</v>
      </c>
      <c r="J3141" s="3">
        <v>160000</v>
      </c>
      <c r="K3141" s="3">
        <v>0</v>
      </c>
      <c r="L3141" s="3">
        <v>40000</v>
      </c>
      <c r="M3141" s="3">
        <f t="shared" si="196"/>
        <v>380000</v>
      </c>
      <c r="N3141" s="3">
        <f t="shared" si="198"/>
        <v>95000</v>
      </c>
      <c r="O3141" s="3">
        <f t="shared" si="199"/>
        <v>0</v>
      </c>
      <c r="P3141">
        <v>6.8</v>
      </c>
      <c r="Q3141">
        <v>21</v>
      </c>
      <c r="R3141">
        <v>5.4</v>
      </c>
      <c r="S3141">
        <v>9</v>
      </c>
      <c r="T3141" t="s">
        <v>135</v>
      </c>
      <c r="U3141">
        <f>VLOOKUP(T3141,Index!$J$2:$K$1319,2,FALSE)</f>
        <v>339</v>
      </c>
      <c r="V3141" t="s">
        <v>15</v>
      </c>
      <c r="W3141">
        <f t="shared" si="197"/>
        <v>3</v>
      </c>
    </row>
    <row r="3142" spans="1:23">
      <c r="A3142" t="s">
        <v>2774</v>
      </c>
      <c r="B3142" t="s">
        <v>33</v>
      </c>
      <c r="C3142">
        <f>VLOOKUP(B3142,Index!$A$2:$B$18,2,FALSE)</f>
        <v>9</v>
      </c>
      <c r="D3142">
        <v>2008</v>
      </c>
      <c r="E3142" t="s">
        <v>17</v>
      </c>
      <c r="F3142">
        <f>VLOOKUP(E3142,Index!$D$2:$E$13,2,FALSE)</f>
        <v>7</v>
      </c>
      <c r="G3142" t="s">
        <v>192</v>
      </c>
      <c r="H3142">
        <f>VLOOKUP(G3142,Index!$G$2:$H$40,2,FALSE)</f>
        <v>8</v>
      </c>
      <c r="I3142" s="3">
        <v>70000</v>
      </c>
      <c r="J3142" s="3">
        <v>240000</v>
      </c>
      <c r="K3142" s="3">
        <v>0</v>
      </c>
      <c r="L3142" s="3">
        <v>80000</v>
      </c>
      <c r="M3142" s="3">
        <f t="shared" si="196"/>
        <v>390000</v>
      </c>
      <c r="N3142" s="3">
        <f t="shared" si="198"/>
        <v>97500</v>
      </c>
      <c r="O3142" s="3">
        <f t="shared" si="199"/>
        <v>0</v>
      </c>
      <c r="P3142">
        <v>6.5</v>
      </c>
      <c r="Q3142">
        <v>21</v>
      </c>
      <c r="R3142">
        <v>6</v>
      </c>
      <c r="S3142">
        <v>9</v>
      </c>
      <c r="T3142" t="s">
        <v>2775</v>
      </c>
      <c r="U3142">
        <f>VLOOKUP(T3142,Index!$J$2:$K$1319,2,FALSE)</f>
        <v>742</v>
      </c>
      <c r="V3142" t="s">
        <v>15</v>
      </c>
      <c r="W3142">
        <f t="shared" si="197"/>
        <v>3</v>
      </c>
    </row>
    <row r="3143" spans="1:23">
      <c r="A3143" t="s">
        <v>2524</v>
      </c>
      <c r="B3143" t="s">
        <v>28</v>
      </c>
      <c r="C3143">
        <f>VLOOKUP(B3143,Index!$A$2:$B$18,2,FALSE)</f>
        <v>15</v>
      </c>
      <c r="D3143">
        <v>2011</v>
      </c>
      <c r="E3143" t="s">
        <v>48</v>
      </c>
      <c r="F3143">
        <f>VLOOKUP(E3143,Index!$D$2:$E$13,2,FALSE)</f>
        <v>9</v>
      </c>
      <c r="G3143" t="s">
        <v>429</v>
      </c>
      <c r="H3143">
        <f>VLOOKUP(G3143,Index!$G$2:$H$40,2,FALSE)</f>
        <v>34</v>
      </c>
      <c r="I3143" s="3">
        <v>180000</v>
      </c>
      <c r="J3143" s="3">
        <v>160000</v>
      </c>
      <c r="K3143" s="3">
        <v>10000</v>
      </c>
      <c r="L3143" s="3">
        <v>40000</v>
      </c>
      <c r="M3143" s="3">
        <f t="shared" si="196"/>
        <v>390000</v>
      </c>
      <c r="N3143" s="3">
        <f t="shared" si="198"/>
        <v>97500</v>
      </c>
      <c r="O3143" s="3">
        <f t="shared" si="199"/>
        <v>0</v>
      </c>
      <c r="P3143">
        <v>7.1</v>
      </c>
      <c r="Q3143">
        <v>74</v>
      </c>
      <c r="R3143">
        <v>7</v>
      </c>
      <c r="S3143">
        <v>77</v>
      </c>
      <c r="T3143" t="s">
        <v>430</v>
      </c>
      <c r="U3143">
        <f>VLOOKUP(T3143,Index!$J$2:$K$1319,2,FALSE)</f>
        <v>1267</v>
      </c>
      <c r="V3143" t="s">
        <v>37</v>
      </c>
      <c r="W3143">
        <f t="shared" si="197"/>
        <v>3</v>
      </c>
    </row>
    <row r="3144" spans="1:23">
      <c r="A3144" t="s">
        <v>1540</v>
      </c>
      <c r="B3144" t="s">
        <v>156</v>
      </c>
      <c r="C3144">
        <f>VLOOKUP(B3144,Index!$A$2:$B$18,2,FALSE)</f>
        <v>4</v>
      </c>
      <c r="D3144">
        <v>2003</v>
      </c>
      <c r="E3144" t="s">
        <v>13</v>
      </c>
      <c r="F3144">
        <f>VLOOKUP(E3144,Index!$D$2:$E$13,2,FALSE)</f>
        <v>11</v>
      </c>
      <c r="G3144" t="s">
        <v>94</v>
      </c>
      <c r="H3144">
        <f>VLOOKUP(G3144,Index!$G$2:$H$40,2,FALSE)</f>
        <v>15</v>
      </c>
      <c r="I3144" s="3">
        <v>280000</v>
      </c>
      <c r="J3144" s="3">
        <v>100000</v>
      </c>
      <c r="K3144" s="3">
        <v>0</v>
      </c>
      <c r="L3144" s="3">
        <v>10000</v>
      </c>
      <c r="M3144" s="3">
        <f t="shared" si="196"/>
        <v>390000</v>
      </c>
      <c r="N3144" s="3">
        <f t="shared" si="198"/>
        <v>97500</v>
      </c>
      <c r="O3144" s="3">
        <f t="shared" si="199"/>
        <v>0</v>
      </c>
      <c r="P3144">
        <v>5.3</v>
      </c>
      <c r="Q3144">
        <v>6</v>
      </c>
      <c r="R3144">
        <v>8.3000000000000007</v>
      </c>
      <c r="S3144">
        <v>9</v>
      </c>
      <c r="T3144" t="s">
        <v>822</v>
      </c>
      <c r="U3144">
        <f>VLOOKUP(T3144,Index!$J$2:$K$1319,2,FALSE)</f>
        <v>699</v>
      </c>
      <c r="V3144" t="s">
        <v>15</v>
      </c>
      <c r="W3144">
        <f t="shared" si="197"/>
        <v>3</v>
      </c>
    </row>
    <row r="3145" spans="1:23">
      <c r="A3145" t="s">
        <v>2776</v>
      </c>
      <c r="B3145" t="s">
        <v>33</v>
      </c>
      <c r="C3145">
        <f>VLOOKUP(B3145,Index!$A$2:$B$18,2,FALSE)</f>
        <v>9</v>
      </c>
      <c r="D3145">
        <v>2011</v>
      </c>
      <c r="E3145" t="s">
        <v>90</v>
      </c>
      <c r="F3145">
        <f>VLOOKUP(E3145,Index!$D$2:$E$13,2,FALSE)</f>
        <v>8</v>
      </c>
      <c r="G3145" t="s">
        <v>173</v>
      </c>
      <c r="H3145">
        <f>VLOOKUP(G3145,Index!$G$2:$H$40,2,FALSE)</f>
        <v>31</v>
      </c>
      <c r="I3145" s="3">
        <v>170000</v>
      </c>
      <c r="J3145" s="3">
        <v>130000</v>
      </c>
      <c r="K3145" s="3">
        <v>30000</v>
      </c>
      <c r="L3145" s="3">
        <v>50000</v>
      </c>
      <c r="M3145" s="3">
        <f t="shared" si="196"/>
        <v>380000</v>
      </c>
      <c r="N3145" s="3">
        <f t="shared" si="198"/>
        <v>95000</v>
      </c>
      <c r="O3145" s="3">
        <f t="shared" si="199"/>
        <v>0</v>
      </c>
      <c r="P3145">
        <v>7.1</v>
      </c>
      <c r="Q3145">
        <v>52</v>
      </c>
      <c r="R3145">
        <v>6.3</v>
      </c>
      <c r="S3145">
        <v>86</v>
      </c>
      <c r="T3145" t="s">
        <v>283</v>
      </c>
      <c r="U3145">
        <f>VLOOKUP(T3145,Index!$J$2:$K$1319,2,FALSE)</f>
        <v>829</v>
      </c>
      <c r="V3145" t="s">
        <v>61</v>
      </c>
      <c r="W3145">
        <f t="shared" si="197"/>
        <v>3</v>
      </c>
    </row>
    <row r="3146" spans="1:23">
      <c r="A3146" t="s">
        <v>1450</v>
      </c>
      <c r="B3146" t="s">
        <v>28</v>
      </c>
      <c r="C3146">
        <f>VLOOKUP(B3146,Index!$A$2:$B$18,2,FALSE)</f>
        <v>15</v>
      </c>
      <c r="D3146">
        <v>2013</v>
      </c>
      <c r="E3146" t="s">
        <v>67</v>
      </c>
      <c r="F3146">
        <f>VLOOKUP(E3146,Index!$D$2:$E$13,2,FALSE)</f>
        <v>10</v>
      </c>
      <c r="G3146" t="s">
        <v>1451</v>
      </c>
      <c r="H3146">
        <f>VLOOKUP(G3146,Index!$G$2:$H$40,2,FALSE)</f>
        <v>16</v>
      </c>
      <c r="I3146" s="3">
        <v>220000</v>
      </c>
      <c r="J3146" s="3">
        <v>130000</v>
      </c>
      <c r="K3146" s="3">
        <v>0</v>
      </c>
      <c r="L3146" s="3">
        <v>40000</v>
      </c>
      <c r="M3146" s="3">
        <f t="shared" si="196"/>
        <v>390000</v>
      </c>
      <c r="N3146" s="3">
        <f t="shared" si="198"/>
        <v>97500</v>
      </c>
      <c r="O3146" s="3">
        <f t="shared" si="199"/>
        <v>0</v>
      </c>
      <c r="P3146">
        <v>3.3</v>
      </c>
      <c r="Q3146">
        <v>12</v>
      </c>
      <c r="R3146">
        <v>6.2</v>
      </c>
      <c r="S3146">
        <v>30</v>
      </c>
      <c r="T3146" t="s">
        <v>1452</v>
      </c>
      <c r="U3146">
        <f>VLOOKUP(T3146,Index!$J$2:$K$1319,2,FALSE)</f>
        <v>480</v>
      </c>
      <c r="V3146" t="s">
        <v>15</v>
      </c>
      <c r="W3146">
        <f t="shared" si="197"/>
        <v>3</v>
      </c>
    </row>
    <row r="3147" spans="1:23">
      <c r="A3147" t="s">
        <v>1616</v>
      </c>
      <c r="B3147" t="s">
        <v>97</v>
      </c>
      <c r="C3147">
        <f>VLOOKUP(B3147,Index!$A$2:$B$18,2,FALSE)</f>
        <v>16</v>
      </c>
      <c r="D3147">
        <v>2004</v>
      </c>
      <c r="E3147" t="s">
        <v>13</v>
      </c>
      <c r="F3147">
        <f>VLOOKUP(E3147,Index!$D$2:$E$13,2,FALSE)</f>
        <v>11</v>
      </c>
      <c r="G3147" t="s">
        <v>407</v>
      </c>
      <c r="H3147">
        <f>VLOOKUP(G3147,Index!$G$2:$H$40,2,FALSE)</f>
        <v>29</v>
      </c>
      <c r="I3147" s="3">
        <v>290000</v>
      </c>
      <c r="J3147" s="3">
        <v>80000</v>
      </c>
      <c r="K3147" s="3">
        <v>0</v>
      </c>
      <c r="L3147" s="3">
        <v>10000</v>
      </c>
      <c r="M3147" s="3">
        <f t="shared" si="196"/>
        <v>380000</v>
      </c>
      <c r="N3147" s="3">
        <f t="shared" si="198"/>
        <v>95000</v>
      </c>
      <c r="O3147" s="3">
        <f t="shared" si="199"/>
        <v>0</v>
      </c>
      <c r="P3147">
        <v>8.6</v>
      </c>
      <c r="Q3147">
        <v>18</v>
      </c>
      <c r="R3147">
        <v>8.3000000000000007</v>
      </c>
      <c r="S3147">
        <v>11</v>
      </c>
      <c r="T3147" t="s">
        <v>306</v>
      </c>
      <c r="U3147">
        <f>VLOOKUP(T3147,Index!$J$2:$K$1319,2,FALSE)</f>
        <v>1259</v>
      </c>
      <c r="V3147" t="s">
        <v>15</v>
      </c>
      <c r="W3147">
        <f t="shared" si="197"/>
        <v>3</v>
      </c>
    </row>
    <row r="3148" spans="1:23">
      <c r="A3148" t="s">
        <v>2777</v>
      </c>
      <c r="B3148" t="s">
        <v>39</v>
      </c>
      <c r="C3148">
        <f>VLOOKUP(B3148,Index!$A$2:$B$18,2,FALSE)</f>
        <v>8</v>
      </c>
      <c r="D3148">
        <v>2007</v>
      </c>
      <c r="E3148" t="s">
        <v>34</v>
      </c>
      <c r="F3148">
        <f>VLOOKUP(E3148,Index!$D$2:$E$13,2,FALSE)</f>
        <v>1</v>
      </c>
      <c r="G3148" t="s">
        <v>194</v>
      </c>
      <c r="H3148">
        <f>VLOOKUP(G3148,Index!$G$2:$H$40,2,FALSE)</f>
        <v>38</v>
      </c>
      <c r="I3148" s="3">
        <v>190000</v>
      </c>
      <c r="J3148" s="3">
        <v>150000</v>
      </c>
      <c r="K3148" s="3">
        <v>0</v>
      </c>
      <c r="L3148" s="3">
        <v>50000</v>
      </c>
      <c r="M3148" s="3">
        <f t="shared" si="196"/>
        <v>390000</v>
      </c>
      <c r="N3148" s="3">
        <f t="shared" si="198"/>
        <v>97500</v>
      </c>
      <c r="O3148" s="3">
        <f t="shared" si="199"/>
        <v>0</v>
      </c>
      <c r="P3148">
        <v>3.8</v>
      </c>
      <c r="Q3148">
        <v>10</v>
      </c>
      <c r="R3148">
        <v>3.9</v>
      </c>
      <c r="S3148">
        <v>7</v>
      </c>
      <c r="T3148" t="s">
        <v>2778</v>
      </c>
      <c r="U3148">
        <f>VLOOKUP(T3148,Index!$J$2:$K$1319,2,FALSE)</f>
        <v>941</v>
      </c>
      <c r="V3148" t="s">
        <v>78</v>
      </c>
      <c r="W3148">
        <f t="shared" si="197"/>
        <v>3</v>
      </c>
    </row>
    <row r="3149" spans="1:23">
      <c r="A3149" t="s">
        <v>558</v>
      </c>
      <c r="B3149" t="s">
        <v>33</v>
      </c>
      <c r="C3149">
        <f>VLOOKUP(B3149,Index!$A$2:$B$18,2,FALSE)</f>
        <v>9</v>
      </c>
      <c r="D3149">
        <v>2006</v>
      </c>
      <c r="E3149" t="s">
        <v>90</v>
      </c>
      <c r="F3149">
        <f>VLOOKUP(E3149,Index!$D$2:$E$13,2,FALSE)</f>
        <v>8</v>
      </c>
      <c r="G3149" t="s">
        <v>49</v>
      </c>
      <c r="H3149">
        <f>VLOOKUP(G3149,Index!$G$2:$H$40,2,FALSE)</f>
        <v>4</v>
      </c>
      <c r="I3149" s="3">
        <v>330000</v>
      </c>
      <c r="J3149" s="3">
        <v>20000</v>
      </c>
      <c r="K3149" s="3">
        <v>0</v>
      </c>
      <c r="L3149" s="3">
        <v>30000</v>
      </c>
      <c r="M3149" s="3">
        <f t="shared" si="196"/>
        <v>380000</v>
      </c>
      <c r="N3149" s="3">
        <f t="shared" si="198"/>
        <v>95000</v>
      </c>
      <c r="O3149" s="3">
        <f t="shared" si="199"/>
        <v>0</v>
      </c>
      <c r="P3149">
        <v>7.8</v>
      </c>
      <c r="Q3149">
        <v>35</v>
      </c>
      <c r="R3149">
        <v>7.6</v>
      </c>
      <c r="S3149">
        <v>49</v>
      </c>
      <c r="T3149" t="s">
        <v>559</v>
      </c>
      <c r="U3149">
        <f>VLOOKUP(T3149,Index!$J$2:$K$1319,2,FALSE)</f>
        <v>923</v>
      </c>
      <c r="V3149" t="s">
        <v>61</v>
      </c>
      <c r="W3149">
        <f t="shared" si="197"/>
        <v>3</v>
      </c>
    </row>
    <row r="3150" spans="1:23">
      <c r="A3150" t="s">
        <v>2697</v>
      </c>
      <c r="B3150" t="s">
        <v>39</v>
      </c>
      <c r="C3150">
        <f>VLOOKUP(B3150,Index!$A$2:$B$18,2,FALSE)</f>
        <v>8</v>
      </c>
      <c r="D3150">
        <v>2001</v>
      </c>
      <c r="E3150" t="s">
        <v>13</v>
      </c>
      <c r="F3150">
        <f>VLOOKUP(E3150,Index!$D$2:$E$13,2,FALSE)</f>
        <v>11</v>
      </c>
      <c r="G3150" t="s">
        <v>45</v>
      </c>
      <c r="H3150">
        <f>VLOOKUP(G3150,Index!$G$2:$H$40,2,FALSE)</f>
        <v>30</v>
      </c>
      <c r="I3150" s="3">
        <v>190000</v>
      </c>
      <c r="J3150" s="3">
        <v>150000</v>
      </c>
      <c r="K3150" s="3">
        <v>0</v>
      </c>
      <c r="L3150" s="3">
        <v>50000</v>
      </c>
      <c r="M3150" s="3">
        <f t="shared" si="196"/>
        <v>390000</v>
      </c>
      <c r="N3150" s="3">
        <f t="shared" si="198"/>
        <v>97500</v>
      </c>
      <c r="O3150" s="3">
        <f t="shared" si="199"/>
        <v>0</v>
      </c>
      <c r="P3150">
        <v>5.0999999999999996</v>
      </c>
      <c r="Q3150">
        <v>18</v>
      </c>
      <c r="R3150">
        <v>4.5999999999999996</v>
      </c>
      <c r="S3150">
        <v>5</v>
      </c>
      <c r="T3150" t="s">
        <v>2779</v>
      </c>
      <c r="U3150">
        <f>VLOOKUP(T3150,Index!$J$2:$K$1319,2,FALSE)</f>
        <v>942</v>
      </c>
      <c r="V3150" t="s">
        <v>15</v>
      </c>
      <c r="W3150">
        <f t="shared" si="197"/>
        <v>3</v>
      </c>
    </row>
    <row r="3151" spans="1:23">
      <c r="A3151" t="s">
        <v>1090</v>
      </c>
      <c r="B3151" t="s">
        <v>132</v>
      </c>
      <c r="C3151">
        <f>VLOOKUP(B3151,Index!$A$2:$B$18,2,FALSE)</f>
        <v>5</v>
      </c>
      <c r="D3151">
        <v>2002</v>
      </c>
      <c r="E3151" t="s">
        <v>48</v>
      </c>
      <c r="F3151">
        <f>VLOOKUP(E3151,Index!$D$2:$E$13,2,FALSE)</f>
        <v>9</v>
      </c>
      <c r="G3151" t="s">
        <v>550</v>
      </c>
      <c r="H3151">
        <f>VLOOKUP(G3151,Index!$G$2:$H$40,2,FALSE)</f>
        <v>3</v>
      </c>
      <c r="I3151" s="3">
        <v>300000</v>
      </c>
      <c r="J3151" s="3">
        <v>80000</v>
      </c>
      <c r="K3151" s="3">
        <v>0</v>
      </c>
      <c r="L3151" s="3">
        <v>10000</v>
      </c>
      <c r="M3151" s="3">
        <f t="shared" si="196"/>
        <v>390000</v>
      </c>
      <c r="N3151" s="3">
        <f t="shared" si="198"/>
        <v>97500</v>
      </c>
      <c r="O3151" s="3">
        <f t="shared" si="199"/>
        <v>0</v>
      </c>
      <c r="P3151">
        <v>7</v>
      </c>
      <c r="Q3151">
        <v>19</v>
      </c>
      <c r="R3151">
        <v>7</v>
      </c>
      <c r="S3151">
        <v>21</v>
      </c>
      <c r="T3151" t="s">
        <v>1091</v>
      </c>
      <c r="U3151">
        <f>VLOOKUP(T3151,Index!$J$2:$K$1319,2,FALSE)</f>
        <v>30</v>
      </c>
      <c r="V3151" t="s">
        <v>37</v>
      </c>
      <c r="W3151">
        <f t="shared" si="197"/>
        <v>3</v>
      </c>
    </row>
    <row r="3152" spans="1:23">
      <c r="A3152" t="s">
        <v>1689</v>
      </c>
      <c r="B3152" t="s">
        <v>33</v>
      </c>
      <c r="C3152">
        <f>VLOOKUP(B3152,Index!$A$2:$B$18,2,FALSE)</f>
        <v>9</v>
      </c>
      <c r="D3152">
        <v>2007</v>
      </c>
      <c r="E3152" t="s">
        <v>13</v>
      </c>
      <c r="F3152">
        <f>VLOOKUP(E3152,Index!$D$2:$E$13,2,FALSE)</f>
        <v>11</v>
      </c>
      <c r="G3152" t="s">
        <v>94</v>
      </c>
      <c r="H3152">
        <f>VLOOKUP(G3152,Index!$G$2:$H$40,2,FALSE)</f>
        <v>15</v>
      </c>
      <c r="I3152" s="3">
        <v>350000</v>
      </c>
      <c r="J3152" s="3">
        <v>0</v>
      </c>
      <c r="K3152" s="3">
        <v>0</v>
      </c>
      <c r="L3152" s="3">
        <v>30000</v>
      </c>
      <c r="M3152" s="3">
        <f t="shared" si="196"/>
        <v>380000</v>
      </c>
      <c r="N3152" s="3">
        <f t="shared" si="198"/>
        <v>95000</v>
      </c>
      <c r="O3152" s="3">
        <f t="shared" si="199"/>
        <v>0</v>
      </c>
      <c r="P3152">
        <v>7.7</v>
      </c>
      <c r="Q3152">
        <v>13</v>
      </c>
      <c r="R3152">
        <v>7.9</v>
      </c>
      <c r="S3152">
        <v>28</v>
      </c>
      <c r="T3152" t="s">
        <v>95</v>
      </c>
      <c r="U3152">
        <f>VLOOKUP(T3152,Index!$J$2:$K$1319,2,FALSE)</f>
        <v>356</v>
      </c>
      <c r="V3152" t="s">
        <v>15</v>
      </c>
      <c r="W3152">
        <f t="shared" si="197"/>
        <v>3</v>
      </c>
    </row>
    <row r="3153" spans="1:23">
      <c r="A3153" t="s">
        <v>2780</v>
      </c>
      <c r="B3153" t="s">
        <v>156</v>
      </c>
      <c r="C3153">
        <f>VLOOKUP(B3153,Index!$A$2:$B$18,2,FALSE)</f>
        <v>4</v>
      </c>
      <c r="D3153">
        <v>2002</v>
      </c>
      <c r="E3153" t="s">
        <v>34</v>
      </c>
      <c r="F3153">
        <f>VLOOKUP(E3153,Index!$D$2:$E$13,2,FALSE)</f>
        <v>1</v>
      </c>
      <c r="G3153" t="s">
        <v>77</v>
      </c>
      <c r="H3153">
        <f>VLOOKUP(G3153,Index!$G$2:$H$40,2,FALSE)</f>
        <v>35</v>
      </c>
      <c r="I3153" s="3">
        <v>270000</v>
      </c>
      <c r="J3153" s="3">
        <v>100000</v>
      </c>
      <c r="K3153" s="3">
        <v>0</v>
      </c>
      <c r="L3153" s="3">
        <v>10000</v>
      </c>
      <c r="M3153" s="3">
        <f t="shared" si="196"/>
        <v>380000</v>
      </c>
      <c r="N3153" s="3">
        <f t="shared" si="198"/>
        <v>95000</v>
      </c>
      <c r="O3153" s="3">
        <f t="shared" si="199"/>
        <v>0</v>
      </c>
      <c r="P3153">
        <v>4.7</v>
      </c>
      <c r="Q3153">
        <v>11</v>
      </c>
      <c r="T3153" t="s">
        <v>843</v>
      </c>
      <c r="U3153">
        <f>VLOOKUP(T3153,Index!$J$2:$K$1319,2,FALSE)</f>
        <v>80</v>
      </c>
      <c r="V3153" t="s">
        <v>15</v>
      </c>
      <c r="W3153">
        <f t="shared" si="197"/>
        <v>3</v>
      </c>
    </row>
    <row r="3154" spans="1:23">
      <c r="A3154" t="s">
        <v>460</v>
      </c>
      <c r="B3154" t="s">
        <v>39</v>
      </c>
      <c r="C3154">
        <f>VLOOKUP(B3154,Index!$A$2:$B$18,2,FALSE)</f>
        <v>8</v>
      </c>
      <c r="D3154">
        <v>2008</v>
      </c>
      <c r="E3154" t="s">
        <v>13</v>
      </c>
      <c r="F3154">
        <f>VLOOKUP(E3154,Index!$D$2:$E$13,2,FALSE)</f>
        <v>11</v>
      </c>
      <c r="G3154" t="s">
        <v>407</v>
      </c>
      <c r="H3154">
        <f>VLOOKUP(G3154,Index!$G$2:$H$40,2,FALSE)</f>
        <v>29</v>
      </c>
      <c r="I3154" s="3">
        <v>100000</v>
      </c>
      <c r="J3154" s="3">
        <v>0</v>
      </c>
      <c r="K3154" s="3">
        <v>0</v>
      </c>
      <c r="L3154" s="3">
        <v>280000</v>
      </c>
      <c r="M3154" s="3">
        <f t="shared" si="196"/>
        <v>380000</v>
      </c>
      <c r="N3154" s="3">
        <f t="shared" si="198"/>
        <v>95000</v>
      </c>
      <c r="O3154" s="3">
        <f t="shared" si="199"/>
        <v>0</v>
      </c>
      <c r="P3154">
        <v>7</v>
      </c>
      <c r="Q3154">
        <v>9</v>
      </c>
      <c r="R3154">
        <v>8.3000000000000007</v>
      </c>
      <c r="S3154">
        <v>4</v>
      </c>
      <c r="T3154" t="s">
        <v>461</v>
      </c>
      <c r="U3154">
        <f>VLOOKUP(T3154,Index!$J$2:$K$1319,2,FALSE)</f>
        <v>1096</v>
      </c>
      <c r="V3154" t="s">
        <v>78</v>
      </c>
      <c r="W3154">
        <f t="shared" si="197"/>
        <v>3</v>
      </c>
    </row>
    <row r="3155" spans="1:23">
      <c r="A3155" t="s">
        <v>2781</v>
      </c>
      <c r="B3155" t="s">
        <v>39</v>
      </c>
      <c r="C3155">
        <f>VLOOKUP(B3155,Index!$A$2:$B$18,2,FALSE)</f>
        <v>8</v>
      </c>
      <c r="D3155">
        <v>2002</v>
      </c>
      <c r="E3155" t="s">
        <v>34</v>
      </c>
      <c r="F3155">
        <f>VLOOKUP(E3155,Index!$D$2:$E$13,2,FALSE)</f>
        <v>1</v>
      </c>
      <c r="G3155" t="s">
        <v>407</v>
      </c>
      <c r="H3155">
        <f>VLOOKUP(G3155,Index!$G$2:$H$40,2,FALSE)</f>
        <v>29</v>
      </c>
      <c r="I3155" s="3">
        <v>190000</v>
      </c>
      <c r="J3155" s="3">
        <v>150000</v>
      </c>
      <c r="K3155" s="3">
        <v>0</v>
      </c>
      <c r="L3155" s="3">
        <v>50000</v>
      </c>
      <c r="M3155" s="3">
        <f t="shared" si="196"/>
        <v>390000</v>
      </c>
      <c r="N3155" s="3">
        <f t="shared" si="198"/>
        <v>97500</v>
      </c>
      <c r="O3155" s="3">
        <f t="shared" si="199"/>
        <v>0</v>
      </c>
      <c r="P3155">
        <v>7.4</v>
      </c>
      <c r="Q3155">
        <v>24</v>
      </c>
      <c r="R3155">
        <v>7.8</v>
      </c>
      <c r="S3155">
        <v>19</v>
      </c>
      <c r="T3155" t="s">
        <v>2782</v>
      </c>
      <c r="U3155">
        <f>VLOOKUP(T3155,Index!$J$2:$K$1319,2,FALSE)</f>
        <v>60</v>
      </c>
      <c r="V3155" t="s">
        <v>37</v>
      </c>
      <c r="W3155">
        <f t="shared" si="197"/>
        <v>3</v>
      </c>
    </row>
    <row r="3156" spans="1:23">
      <c r="A3156" t="s">
        <v>150</v>
      </c>
      <c r="B3156" t="s">
        <v>12</v>
      </c>
      <c r="C3156">
        <f>VLOOKUP(B3156,Index!$A$2:$B$18,2,FALSE)</f>
        <v>13</v>
      </c>
      <c r="D3156">
        <v>2013</v>
      </c>
      <c r="E3156" t="s">
        <v>13</v>
      </c>
      <c r="F3156">
        <f>VLOOKUP(E3156,Index!$D$2:$E$13,2,FALSE)</f>
        <v>11</v>
      </c>
      <c r="G3156" t="s">
        <v>94</v>
      </c>
      <c r="H3156">
        <f>VLOOKUP(G3156,Index!$G$2:$H$40,2,FALSE)</f>
        <v>15</v>
      </c>
      <c r="I3156" s="3">
        <v>0</v>
      </c>
      <c r="J3156" s="3">
        <v>360000</v>
      </c>
      <c r="K3156" s="3">
        <v>0</v>
      </c>
      <c r="L3156" s="3">
        <v>20000</v>
      </c>
      <c r="M3156" s="3">
        <f t="shared" si="196"/>
        <v>380000</v>
      </c>
      <c r="N3156" s="3">
        <f t="shared" si="198"/>
        <v>95000</v>
      </c>
      <c r="O3156" s="3">
        <f t="shared" si="199"/>
        <v>0</v>
      </c>
      <c r="R3156">
        <v>4.3</v>
      </c>
      <c r="S3156">
        <v>19</v>
      </c>
      <c r="T3156" t="s">
        <v>135</v>
      </c>
      <c r="U3156">
        <f>VLOOKUP(T3156,Index!$J$2:$K$1319,2,FALSE)</f>
        <v>339</v>
      </c>
      <c r="V3156" t="s">
        <v>15</v>
      </c>
      <c r="W3156">
        <f t="shared" si="197"/>
        <v>3</v>
      </c>
    </row>
    <row r="3157" spans="1:23">
      <c r="A3157" t="s">
        <v>2554</v>
      </c>
      <c r="B3157" t="s">
        <v>33</v>
      </c>
      <c r="C3157">
        <f>VLOOKUP(B3157,Index!$A$2:$B$18,2,FALSE)</f>
        <v>9</v>
      </c>
      <c r="D3157">
        <v>2008</v>
      </c>
      <c r="E3157" t="s">
        <v>34</v>
      </c>
      <c r="F3157">
        <f>VLOOKUP(E3157,Index!$D$2:$E$13,2,FALSE)</f>
        <v>1</v>
      </c>
      <c r="G3157" t="s">
        <v>407</v>
      </c>
      <c r="H3157">
        <f>VLOOKUP(G3157,Index!$G$2:$H$40,2,FALSE)</f>
        <v>29</v>
      </c>
      <c r="I3157" s="3">
        <v>140000</v>
      </c>
      <c r="J3157" s="3">
        <v>170000</v>
      </c>
      <c r="K3157" s="3">
        <v>0</v>
      </c>
      <c r="L3157" s="3">
        <v>70000</v>
      </c>
      <c r="M3157" s="3">
        <f t="shared" si="196"/>
        <v>380000</v>
      </c>
      <c r="N3157" s="3">
        <f t="shared" si="198"/>
        <v>95000</v>
      </c>
      <c r="O3157" s="3">
        <f t="shared" si="199"/>
        <v>0</v>
      </c>
      <c r="P3157">
        <v>6.5</v>
      </c>
      <c r="Q3157">
        <v>38</v>
      </c>
      <c r="R3157">
        <v>7.4</v>
      </c>
      <c r="S3157">
        <v>32</v>
      </c>
      <c r="T3157" t="s">
        <v>762</v>
      </c>
      <c r="U3157">
        <f>VLOOKUP(T3157,Index!$J$2:$K$1319,2,FALSE)</f>
        <v>257</v>
      </c>
      <c r="V3157" t="s">
        <v>37</v>
      </c>
      <c r="W3157">
        <f t="shared" si="197"/>
        <v>3</v>
      </c>
    </row>
    <row r="3158" spans="1:23">
      <c r="A3158" t="s">
        <v>1714</v>
      </c>
      <c r="B3158" t="s">
        <v>132</v>
      </c>
      <c r="C3158">
        <f>VLOOKUP(B3158,Index!$A$2:$B$18,2,FALSE)</f>
        <v>5</v>
      </c>
      <c r="D3158">
        <v>2005</v>
      </c>
      <c r="E3158" t="s">
        <v>59</v>
      </c>
      <c r="F3158">
        <f>VLOOKUP(E3158,Index!$D$2:$E$13,2,FALSE)</f>
        <v>3</v>
      </c>
      <c r="G3158" t="s">
        <v>94</v>
      </c>
      <c r="H3158">
        <f>VLOOKUP(G3158,Index!$G$2:$H$40,2,FALSE)</f>
        <v>15</v>
      </c>
      <c r="I3158" s="3">
        <v>300000</v>
      </c>
      <c r="J3158" s="3">
        <v>80000</v>
      </c>
      <c r="K3158" s="3">
        <v>0</v>
      </c>
      <c r="L3158" s="3">
        <v>10000</v>
      </c>
      <c r="M3158" s="3">
        <f t="shared" si="196"/>
        <v>390000</v>
      </c>
      <c r="N3158" s="3">
        <f t="shared" si="198"/>
        <v>97500</v>
      </c>
      <c r="O3158" s="3">
        <f t="shared" si="199"/>
        <v>0</v>
      </c>
      <c r="P3158">
        <v>5.4</v>
      </c>
      <c r="Q3158">
        <v>19</v>
      </c>
      <c r="R3158">
        <v>5.7</v>
      </c>
      <c r="S3158">
        <v>24</v>
      </c>
      <c r="T3158" t="s">
        <v>1715</v>
      </c>
      <c r="U3158">
        <f>VLOOKUP(T3158,Index!$J$2:$K$1319,2,FALSE)</f>
        <v>342</v>
      </c>
      <c r="V3158" t="s">
        <v>61</v>
      </c>
      <c r="W3158">
        <f t="shared" si="197"/>
        <v>3</v>
      </c>
    </row>
    <row r="3159" spans="1:23">
      <c r="A3159" t="s">
        <v>2541</v>
      </c>
      <c r="B3159" t="s">
        <v>12</v>
      </c>
      <c r="C3159">
        <f>VLOOKUP(B3159,Index!$A$2:$B$18,2,FALSE)</f>
        <v>13</v>
      </c>
      <c r="D3159">
        <v>2007</v>
      </c>
      <c r="E3159" t="s">
        <v>13</v>
      </c>
      <c r="F3159">
        <f>VLOOKUP(E3159,Index!$D$2:$E$13,2,FALSE)</f>
        <v>11</v>
      </c>
      <c r="G3159" t="s">
        <v>144</v>
      </c>
      <c r="H3159">
        <f>VLOOKUP(G3159,Index!$G$2:$H$40,2,FALSE)</f>
        <v>1</v>
      </c>
      <c r="I3159" s="3">
        <v>350000</v>
      </c>
      <c r="J3159" s="3">
        <v>10000</v>
      </c>
      <c r="K3159" s="3">
        <v>0</v>
      </c>
      <c r="L3159" s="3">
        <v>30000</v>
      </c>
      <c r="M3159" s="3">
        <f t="shared" si="196"/>
        <v>390000</v>
      </c>
      <c r="N3159" s="3">
        <f t="shared" si="198"/>
        <v>97500</v>
      </c>
      <c r="O3159" s="3">
        <f t="shared" si="199"/>
        <v>0</v>
      </c>
      <c r="P3159">
        <v>5.2</v>
      </c>
      <c r="Q3159">
        <v>11</v>
      </c>
      <c r="R3159">
        <v>5.4</v>
      </c>
      <c r="S3159">
        <v>23</v>
      </c>
      <c r="T3159" t="s">
        <v>2309</v>
      </c>
      <c r="U3159">
        <f>VLOOKUP(T3159,Index!$J$2:$K$1319,2,FALSE)</f>
        <v>887</v>
      </c>
      <c r="V3159" t="s">
        <v>15</v>
      </c>
      <c r="W3159">
        <f t="shared" si="197"/>
        <v>3</v>
      </c>
    </row>
    <row r="3160" spans="1:23">
      <c r="A3160" t="s">
        <v>914</v>
      </c>
      <c r="B3160" t="s">
        <v>28</v>
      </c>
      <c r="C3160">
        <f>VLOOKUP(B3160,Index!$A$2:$B$18,2,FALSE)</f>
        <v>15</v>
      </c>
      <c r="D3160">
        <v>2014</v>
      </c>
      <c r="E3160" t="s">
        <v>48</v>
      </c>
      <c r="F3160">
        <f>VLOOKUP(E3160,Index!$D$2:$E$13,2,FALSE)</f>
        <v>9</v>
      </c>
      <c r="G3160" t="s">
        <v>91</v>
      </c>
      <c r="H3160">
        <f>VLOOKUP(G3160,Index!$G$2:$H$40,2,FALSE)</f>
        <v>7</v>
      </c>
      <c r="I3160" s="3">
        <v>180000</v>
      </c>
      <c r="J3160" s="3">
        <v>170000</v>
      </c>
      <c r="K3160" s="3">
        <v>0</v>
      </c>
      <c r="L3160" s="3">
        <v>30000</v>
      </c>
      <c r="M3160" s="3">
        <f t="shared" si="196"/>
        <v>380000</v>
      </c>
      <c r="N3160" s="3">
        <f t="shared" si="198"/>
        <v>95000</v>
      </c>
      <c r="O3160" s="3">
        <f t="shared" si="199"/>
        <v>0</v>
      </c>
      <c r="R3160">
        <v>7.4</v>
      </c>
      <c r="S3160">
        <v>98</v>
      </c>
      <c r="T3160" t="s">
        <v>915</v>
      </c>
      <c r="U3160">
        <f>VLOOKUP(T3160,Index!$J$2:$K$1319,2,FALSE)</f>
        <v>693</v>
      </c>
      <c r="V3160" t="s">
        <v>37</v>
      </c>
      <c r="W3160">
        <f t="shared" si="197"/>
        <v>3</v>
      </c>
    </row>
    <row r="3161" spans="1:23">
      <c r="A3161" t="s">
        <v>2245</v>
      </c>
      <c r="B3161" t="s">
        <v>39</v>
      </c>
      <c r="C3161">
        <f>VLOOKUP(B3161,Index!$A$2:$B$18,2,FALSE)</f>
        <v>8</v>
      </c>
      <c r="D3161">
        <v>2005</v>
      </c>
      <c r="E3161" t="s">
        <v>23</v>
      </c>
      <c r="F3161">
        <f>VLOOKUP(E3161,Index!$D$2:$E$13,2,FALSE)</f>
        <v>4</v>
      </c>
      <c r="G3161" t="s">
        <v>429</v>
      </c>
      <c r="H3161">
        <f>VLOOKUP(G3161,Index!$G$2:$H$40,2,FALSE)</f>
        <v>34</v>
      </c>
      <c r="I3161" s="3">
        <v>190000</v>
      </c>
      <c r="J3161" s="3">
        <v>150000</v>
      </c>
      <c r="K3161" s="3">
        <v>0</v>
      </c>
      <c r="L3161" s="3">
        <v>50000</v>
      </c>
      <c r="M3161" s="3">
        <f t="shared" si="196"/>
        <v>390000</v>
      </c>
      <c r="N3161" s="3">
        <f t="shared" si="198"/>
        <v>97500</v>
      </c>
      <c r="O3161" s="3">
        <f t="shared" si="199"/>
        <v>0</v>
      </c>
      <c r="P3161">
        <v>6</v>
      </c>
      <c r="Q3161">
        <v>7</v>
      </c>
      <c r="R3161">
        <v>5.0999999999999996</v>
      </c>
      <c r="S3161">
        <v>7</v>
      </c>
      <c r="T3161" t="s">
        <v>1181</v>
      </c>
      <c r="U3161">
        <f>VLOOKUP(T3161,Index!$J$2:$K$1319,2,FALSE)</f>
        <v>158</v>
      </c>
      <c r="V3161" t="s">
        <v>15</v>
      </c>
      <c r="W3161">
        <f t="shared" si="197"/>
        <v>3</v>
      </c>
    </row>
    <row r="3162" spans="1:23">
      <c r="A3162" t="s">
        <v>279</v>
      </c>
      <c r="B3162" t="s">
        <v>107</v>
      </c>
      <c r="C3162">
        <f>VLOOKUP(B3162,Index!$A$2:$B$18,2,FALSE)</f>
        <v>6</v>
      </c>
      <c r="D3162">
        <v>2016</v>
      </c>
      <c r="E3162" t="s">
        <v>48</v>
      </c>
      <c r="F3162">
        <f>VLOOKUP(E3162,Index!$D$2:$E$13,2,FALSE)</f>
        <v>9</v>
      </c>
      <c r="G3162" t="s">
        <v>94</v>
      </c>
      <c r="H3162">
        <f>VLOOKUP(G3162,Index!$G$2:$H$40,2,FALSE)</f>
        <v>15</v>
      </c>
      <c r="I3162" s="3">
        <v>110000</v>
      </c>
      <c r="J3162" s="3">
        <v>240000</v>
      </c>
      <c r="K3162" s="3">
        <v>0</v>
      </c>
      <c r="L3162" s="3">
        <v>30000</v>
      </c>
      <c r="M3162" s="3">
        <f t="shared" si="196"/>
        <v>380000</v>
      </c>
      <c r="N3162" s="3">
        <f t="shared" si="198"/>
        <v>95000</v>
      </c>
      <c r="O3162" s="3">
        <f t="shared" si="199"/>
        <v>0</v>
      </c>
      <c r="P3162">
        <v>8.8000000000000007</v>
      </c>
      <c r="Q3162">
        <v>54</v>
      </c>
      <c r="R3162">
        <v>7.6</v>
      </c>
      <c r="S3162">
        <v>1137</v>
      </c>
      <c r="T3162" t="s">
        <v>122</v>
      </c>
      <c r="U3162">
        <f>VLOOKUP(T3162,Index!$J$2:$K$1319,2,FALSE)</f>
        <v>345</v>
      </c>
      <c r="V3162" t="s">
        <v>37</v>
      </c>
      <c r="W3162">
        <f t="shared" si="197"/>
        <v>3</v>
      </c>
    </row>
    <row r="3163" spans="1:23">
      <c r="A3163" t="s">
        <v>839</v>
      </c>
      <c r="B3163" t="s">
        <v>132</v>
      </c>
      <c r="C3163">
        <f>VLOOKUP(B3163,Index!$A$2:$B$18,2,FALSE)</f>
        <v>5</v>
      </c>
      <c r="D3163">
        <v>2003</v>
      </c>
      <c r="E3163" t="s">
        <v>13</v>
      </c>
      <c r="F3163">
        <f>VLOOKUP(E3163,Index!$D$2:$E$13,2,FALSE)</f>
        <v>11</v>
      </c>
      <c r="G3163" t="s">
        <v>94</v>
      </c>
      <c r="H3163">
        <f>VLOOKUP(G3163,Index!$G$2:$H$40,2,FALSE)</f>
        <v>15</v>
      </c>
      <c r="I3163" s="3">
        <v>290000</v>
      </c>
      <c r="J3163" s="3">
        <v>80000</v>
      </c>
      <c r="K3163" s="3">
        <v>0</v>
      </c>
      <c r="L3163" s="3">
        <v>10000</v>
      </c>
      <c r="M3163" s="3">
        <f t="shared" si="196"/>
        <v>380000</v>
      </c>
      <c r="N3163" s="3">
        <f t="shared" si="198"/>
        <v>95000</v>
      </c>
      <c r="O3163" s="3">
        <f t="shared" si="199"/>
        <v>0</v>
      </c>
      <c r="P3163">
        <v>9.1999999999999993</v>
      </c>
      <c r="Q3163">
        <v>27</v>
      </c>
      <c r="R3163">
        <v>8.6999999999999993</v>
      </c>
      <c r="S3163">
        <v>45</v>
      </c>
      <c r="T3163" t="s">
        <v>135</v>
      </c>
      <c r="U3163">
        <f>VLOOKUP(T3163,Index!$J$2:$K$1319,2,FALSE)</f>
        <v>339</v>
      </c>
      <c r="V3163" t="s">
        <v>15</v>
      </c>
      <c r="W3163">
        <f t="shared" si="197"/>
        <v>3</v>
      </c>
    </row>
    <row r="3164" spans="1:23">
      <c r="A3164" t="s">
        <v>2783</v>
      </c>
      <c r="B3164" t="s">
        <v>63</v>
      </c>
      <c r="C3164">
        <f>VLOOKUP(B3164,Index!$A$2:$B$18,2,FALSE)</f>
        <v>1</v>
      </c>
      <c r="D3164">
        <v>2012</v>
      </c>
      <c r="E3164" t="s">
        <v>34</v>
      </c>
      <c r="F3164">
        <f>VLOOKUP(E3164,Index!$D$2:$E$13,2,FALSE)</f>
        <v>1</v>
      </c>
      <c r="G3164" t="s">
        <v>168</v>
      </c>
      <c r="H3164">
        <f>VLOOKUP(G3164,Index!$G$2:$H$40,2,FALSE)</f>
        <v>19</v>
      </c>
      <c r="I3164" s="3">
        <v>150000</v>
      </c>
      <c r="J3164" s="3">
        <v>110000</v>
      </c>
      <c r="K3164" s="3">
        <v>100000</v>
      </c>
      <c r="L3164" s="3">
        <v>20000</v>
      </c>
      <c r="M3164" s="3">
        <f t="shared" si="196"/>
        <v>380000</v>
      </c>
      <c r="N3164" s="3">
        <f t="shared" si="198"/>
        <v>95000</v>
      </c>
      <c r="O3164" s="3">
        <f t="shared" si="199"/>
        <v>0</v>
      </c>
      <c r="P3164">
        <v>7.8</v>
      </c>
      <c r="Q3164">
        <v>46</v>
      </c>
      <c r="R3164">
        <v>7.8</v>
      </c>
      <c r="S3164">
        <v>167</v>
      </c>
      <c r="T3164" t="s">
        <v>171</v>
      </c>
      <c r="U3164">
        <f>VLOOKUP(T3164,Index!$J$2:$K$1319,2,FALSE)</f>
        <v>643</v>
      </c>
      <c r="V3164" t="s">
        <v>37</v>
      </c>
      <c r="W3164">
        <f t="shared" si="197"/>
        <v>3</v>
      </c>
    </row>
    <row r="3165" spans="1:23">
      <c r="A3165" t="s">
        <v>1505</v>
      </c>
      <c r="B3165" t="s">
        <v>39</v>
      </c>
      <c r="C3165">
        <f>VLOOKUP(B3165,Index!$A$2:$B$18,2,FALSE)</f>
        <v>8</v>
      </c>
      <c r="D3165">
        <v>2010</v>
      </c>
      <c r="E3165" t="s">
        <v>13</v>
      </c>
      <c r="F3165">
        <f>VLOOKUP(E3165,Index!$D$2:$E$13,2,FALSE)</f>
        <v>11</v>
      </c>
      <c r="G3165" t="s">
        <v>94</v>
      </c>
      <c r="H3165">
        <f>VLOOKUP(G3165,Index!$G$2:$H$40,2,FALSE)</f>
        <v>15</v>
      </c>
      <c r="I3165" s="3">
        <v>190000</v>
      </c>
      <c r="J3165" s="3">
        <v>150000</v>
      </c>
      <c r="K3165" s="3">
        <v>0</v>
      </c>
      <c r="L3165" s="3">
        <v>50000</v>
      </c>
      <c r="M3165" s="3">
        <f t="shared" si="196"/>
        <v>390000</v>
      </c>
      <c r="N3165" s="3">
        <f t="shared" si="198"/>
        <v>97500</v>
      </c>
      <c r="O3165" s="3">
        <f t="shared" si="199"/>
        <v>0</v>
      </c>
      <c r="T3165" t="s">
        <v>242</v>
      </c>
      <c r="U3165">
        <f>VLOOKUP(T3165,Index!$J$2:$K$1319,2,FALSE)</f>
        <v>360</v>
      </c>
      <c r="V3165" t="s">
        <v>15</v>
      </c>
      <c r="W3165">
        <f t="shared" si="197"/>
        <v>3</v>
      </c>
    </row>
    <row r="3166" spans="1:23">
      <c r="A3166" t="s">
        <v>2784</v>
      </c>
      <c r="B3166" t="s">
        <v>112</v>
      </c>
      <c r="C3166">
        <f>VLOOKUP(B3166,Index!$A$2:$B$18,2,FALSE)</f>
        <v>11</v>
      </c>
      <c r="D3166">
        <v>2006</v>
      </c>
      <c r="E3166" t="s">
        <v>21</v>
      </c>
      <c r="F3166">
        <f>VLOOKUP(E3166,Index!$D$2:$E$13,2,FALSE)</f>
        <v>5</v>
      </c>
      <c r="G3166" t="s">
        <v>45</v>
      </c>
      <c r="H3166">
        <f>VLOOKUP(G3166,Index!$G$2:$H$40,2,FALSE)</f>
        <v>30</v>
      </c>
      <c r="I3166" s="3">
        <v>140000</v>
      </c>
      <c r="J3166" s="3">
        <v>40000</v>
      </c>
      <c r="K3166" s="3">
        <v>160000</v>
      </c>
      <c r="L3166" s="3">
        <v>30000</v>
      </c>
      <c r="M3166" s="3">
        <f t="shared" si="196"/>
        <v>370000</v>
      </c>
      <c r="N3166" s="3">
        <f t="shared" si="198"/>
        <v>92500</v>
      </c>
      <c r="O3166" s="3">
        <f t="shared" si="199"/>
        <v>0</v>
      </c>
      <c r="P3166">
        <v>8.3000000000000007</v>
      </c>
      <c r="Q3166">
        <v>67</v>
      </c>
      <c r="R3166">
        <v>8.6999999999999993</v>
      </c>
      <c r="S3166">
        <v>89</v>
      </c>
      <c r="T3166" t="s">
        <v>1234</v>
      </c>
      <c r="U3166">
        <f>VLOOKUP(T3166,Index!$J$2:$K$1319,2,FALSE)</f>
        <v>988</v>
      </c>
      <c r="V3166" t="s">
        <v>15</v>
      </c>
      <c r="W3166">
        <f t="shared" si="197"/>
        <v>3</v>
      </c>
    </row>
    <row r="3167" spans="1:23">
      <c r="A3167" t="s">
        <v>2785</v>
      </c>
      <c r="B3167" t="s">
        <v>39</v>
      </c>
      <c r="C3167">
        <f>VLOOKUP(B3167,Index!$A$2:$B$18,2,FALSE)</f>
        <v>8</v>
      </c>
      <c r="D3167">
        <v>2003</v>
      </c>
      <c r="E3167" t="s">
        <v>221</v>
      </c>
      <c r="F3167">
        <f>VLOOKUP(E3167,Index!$D$2:$E$13,2,FALSE)</f>
        <v>12</v>
      </c>
      <c r="G3167" t="s">
        <v>227</v>
      </c>
      <c r="H3167">
        <f>VLOOKUP(G3167,Index!$G$2:$H$40,2,FALSE)</f>
        <v>5</v>
      </c>
      <c r="I3167" s="3">
        <v>190000</v>
      </c>
      <c r="J3167" s="3">
        <v>150000</v>
      </c>
      <c r="K3167" s="3">
        <v>0</v>
      </c>
      <c r="L3167" s="3">
        <v>50000</v>
      </c>
      <c r="M3167" s="3">
        <f t="shared" si="196"/>
        <v>390000</v>
      </c>
      <c r="N3167" s="3">
        <f t="shared" si="198"/>
        <v>97500</v>
      </c>
      <c r="O3167" s="3">
        <f t="shared" si="199"/>
        <v>0</v>
      </c>
      <c r="P3167">
        <v>6</v>
      </c>
      <c r="Q3167">
        <v>9</v>
      </c>
      <c r="R3167">
        <v>8.8000000000000007</v>
      </c>
      <c r="S3167">
        <v>25</v>
      </c>
      <c r="T3167" t="s">
        <v>2786</v>
      </c>
      <c r="U3167">
        <f>VLOOKUP(T3167,Index!$J$2:$K$1319,2,FALSE)</f>
        <v>274</v>
      </c>
      <c r="V3167" t="s">
        <v>61</v>
      </c>
      <c r="W3167">
        <f t="shared" si="197"/>
        <v>3</v>
      </c>
    </row>
    <row r="3168" spans="1:23">
      <c r="A3168" t="s">
        <v>2787</v>
      </c>
      <c r="B3168" t="s">
        <v>65</v>
      </c>
      <c r="C3168">
        <f>VLOOKUP(B3168,Index!$A$2:$B$18,2,FALSE)</f>
        <v>10</v>
      </c>
      <c r="D3168">
        <v>2016</v>
      </c>
      <c r="E3168" t="s">
        <v>90</v>
      </c>
      <c r="F3168">
        <f>VLOOKUP(E3168,Index!$D$2:$E$13,2,FALSE)</f>
        <v>8</v>
      </c>
      <c r="G3168" t="s">
        <v>173</v>
      </c>
      <c r="H3168">
        <f>VLOOKUP(G3168,Index!$G$2:$H$40,2,FALSE)</f>
        <v>31</v>
      </c>
      <c r="I3168" s="3">
        <v>110000</v>
      </c>
      <c r="J3168" s="3">
        <v>210000</v>
      </c>
      <c r="K3168" s="3">
        <v>0</v>
      </c>
      <c r="L3168" s="3">
        <v>60000</v>
      </c>
      <c r="M3168" s="3">
        <f t="shared" si="196"/>
        <v>380000</v>
      </c>
      <c r="N3168" s="3">
        <f t="shared" si="198"/>
        <v>95000</v>
      </c>
      <c r="O3168" s="3">
        <f t="shared" si="199"/>
        <v>0</v>
      </c>
      <c r="P3168">
        <v>8.4</v>
      </c>
      <c r="Q3168">
        <v>59</v>
      </c>
      <c r="R3168">
        <v>7.6</v>
      </c>
      <c r="S3168">
        <v>511</v>
      </c>
      <c r="T3168" t="s">
        <v>1045</v>
      </c>
      <c r="U3168">
        <f>VLOOKUP(T3168,Index!$J$2:$K$1319,2,FALSE)</f>
        <v>371</v>
      </c>
      <c r="V3168" t="s">
        <v>37</v>
      </c>
      <c r="W3168">
        <f t="shared" si="197"/>
        <v>3</v>
      </c>
    </row>
    <row r="3169" spans="1:23">
      <c r="A3169" t="s">
        <v>116</v>
      </c>
      <c r="B3169" t="s">
        <v>28</v>
      </c>
      <c r="C3169">
        <f>VLOOKUP(B3169,Index!$A$2:$B$18,2,FALSE)</f>
        <v>15</v>
      </c>
      <c r="D3169">
        <v>2016</v>
      </c>
      <c r="E3169" t="s">
        <v>13</v>
      </c>
      <c r="F3169">
        <f>VLOOKUP(E3169,Index!$D$2:$E$13,2,FALSE)</f>
        <v>11</v>
      </c>
      <c r="G3169" t="s">
        <v>94</v>
      </c>
      <c r="H3169">
        <f>VLOOKUP(G3169,Index!$G$2:$H$40,2,FALSE)</f>
        <v>15</v>
      </c>
      <c r="I3169" s="3">
        <v>70000</v>
      </c>
      <c r="J3169" s="3">
        <v>280000</v>
      </c>
      <c r="K3169" s="3">
        <v>0</v>
      </c>
      <c r="L3169" s="3">
        <v>30000</v>
      </c>
      <c r="M3169" s="3">
        <f t="shared" si="196"/>
        <v>380000</v>
      </c>
      <c r="N3169" s="3">
        <f t="shared" si="198"/>
        <v>95000</v>
      </c>
      <c r="O3169" s="3">
        <f t="shared" si="199"/>
        <v>0</v>
      </c>
      <c r="R3169">
        <v>1.7</v>
      </c>
      <c r="S3169">
        <v>23</v>
      </c>
      <c r="T3169" t="s">
        <v>117</v>
      </c>
      <c r="U3169">
        <f>VLOOKUP(T3169,Index!$J$2:$K$1319,2,FALSE)</f>
        <v>359</v>
      </c>
      <c r="V3169" t="s">
        <v>15</v>
      </c>
      <c r="W3169">
        <f t="shared" si="197"/>
        <v>3</v>
      </c>
    </row>
    <row r="3170" spans="1:23">
      <c r="A3170" t="s">
        <v>2788</v>
      </c>
      <c r="B3170" t="s">
        <v>20</v>
      </c>
      <c r="C3170">
        <f>VLOOKUP(B3170,Index!$A$2:$B$18,2,FALSE)</f>
        <v>3</v>
      </c>
      <c r="D3170">
        <v>2007</v>
      </c>
      <c r="E3170" t="s">
        <v>67</v>
      </c>
      <c r="F3170">
        <f>VLOOKUP(E3170,Index!$D$2:$E$13,2,FALSE)</f>
        <v>10</v>
      </c>
      <c r="G3170" t="s">
        <v>227</v>
      </c>
      <c r="H3170">
        <f>VLOOKUP(G3170,Index!$G$2:$H$40,2,FALSE)</f>
        <v>5</v>
      </c>
      <c r="I3170" s="3">
        <v>60000</v>
      </c>
      <c r="J3170" s="3">
        <v>0</v>
      </c>
      <c r="K3170" s="3">
        <v>310000</v>
      </c>
      <c r="L3170" s="3">
        <v>10000</v>
      </c>
      <c r="M3170" s="3">
        <f t="shared" si="196"/>
        <v>380000</v>
      </c>
      <c r="N3170" s="3">
        <f t="shared" si="198"/>
        <v>95000</v>
      </c>
      <c r="O3170" s="3">
        <f t="shared" si="199"/>
        <v>0</v>
      </c>
      <c r="P3170">
        <v>5.7</v>
      </c>
      <c r="Q3170">
        <v>4</v>
      </c>
      <c r="T3170" t="s">
        <v>1141</v>
      </c>
      <c r="U3170">
        <f>VLOOKUP(T3170,Index!$J$2:$K$1319,2,FALSE)</f>
        <v>774</v>
      </c>
      <c r="V3170" t="s">
        <v>15</v>
      </c>
      <c r="W3170">
        <f t="shared" si="197"/>
        <v>3</v>
      </c>
    </row>
    <row r="3171" spans="1:23">
      <c r="A3171" t="s">
        <v>2789</v>
      </c>
      <c r="B3171" t="s">
        <v>39</v>
      </c>
      <c r="C3171">
        <f>VLOOKUP(B3171,Index!$A$2:$B$18,2,FALSE)</f>
        <v>8</v>
      </c>
      <c r="D3171">
        <v>2000</v>
      </c>
      <c r="E3171" t="s">
        <v>48</v>
      </c>
      <c r="F3171">
        <f>VLOOKUP(E3171,Index!$D$2:$E$13,2,FALSE)</f>
        <v>9</v>
      </c>
      <c r="G3171" t="s">
        <v>168</v>
      </c>
      <c r="H3171">
        <f>VLOOKUP(G3171,Index!$G$2:$H$40,2,FALSE)</f>
        <v>19</v>
      </c>
      <c r="I3171" s="3">
        <v>190000</v>
      </c>
      <c r="J3171" s="3">
        <v>150000</v>
      </c>
      <c r="K3171" s="3">
        <v>0</v>
      </c>
      <c r="L3171" s="3">
        <v>50000</v>
      </c>
      <c r="M3171" s="3">
        <f t="shared" si="196"/>
        <v>390000</v>
      </c>
      <c r="N3171" s="3">
        <f t="shared" si="198"/>
        <v>97500</v>
      </c>
      <c r="O3171" s="3">
        <f t="shared" si="199"/>
        <v>0</v>
      </c>
      <c r="P3171">
        <v>6.3</v>
      </c>
      <c r="Q3171">
        <v>23</v>
      </c>
      <c r="T3171" t="s">
        <v>311</v>
      </c>
      <c r="U3171">
        <f>VLOOKUP(T3171,Index!$J$2:$K$1319,2,FALSE)</f>
        <v>631</v>
      </c>
      <c r="V3171" t="s">
        <v>37</v>
      </c>
      <c r="W3171">
        <f t="shared" si="197"/>
        <v>3</v>
      </c>
    </row>
    <row r="3172" spans="1:23">
      <c r="A3172" t="s">
        <v>2194</v>
      </c>
      <c r="B3172" t="s">
        <v>39</v>
      </c>
      <c r="C3172">
        <f>VLOOKUP(B3172,Index!$A$2:$B$18,2,FALSE)</f>
        <v>8</v>
      </c>
      <c r="D3172">
        <v>2008</v>
      </c>
      <c r="E3172" t="s">
        <v>21</v>
      </c>
      <c r="F3172">
        <f>VLOOKUP(E3172,Index!$D$2:$E$13,2,FALSE)</f>
        <v>5</v>
      </c>
      <c r="G3172" t="s">
        <v>35</v>
      </c>
      <c r="H3172">
        <f>VLOOKUP(G3172,Index!$G$2:$H$40,2,FALSE)</f>
        <v>32</v>
      </c>
      <c r="I3172" s="3">
        <v>190000</v>
      </c>
      <c r="J3172" s="3">
        <v>150000</v>
      </c>
      <c r="K3172" s="3">
        <v>0</v>
      </c>
      <c r="L3172" s="3">
        <v>50000</v>
      </c>
      <c r="M3172" s="3">
        <f t="shared" si="196"/>
        <v>390000</v>
      </c>
      <c r="N3172" s="3">
        <f t="shared" si="198"/>
        <v>97500</v>
      </c>
      <c r="O3172" s="3">
        <f t="shared" si="199"/>
        <v>0</v>
      </c>
      <c r="T3172" t="s">
        <v>1171</v>
      </c>
      <c r="U3172">
        <f>VLOOKUP(T3172,Index!$J$2:$K$1319,2,FALSE)</f>
        <v>526</v>
      </c>
      <c r="V3172" t="s">
        <v>15</v>
      </c>
      <c r="W3172">
        <f t="shared" si="197"/>
        <v>3</v>
      </c>
    </row>
    <row r="3173" spans="1:23">
      <c r="A3173" t="s">
        <v>2790</v>
      </c>
      <c r="B3173" t="s">
        <v>39</v>
      </c>
      <c r="C3173">
        <f>VLOOKUP(B3173,Index!$A$2:$B$18,2,FALSE)</f>
        <v>8</v>
      </c>
      <c r="D3173">
        <v>2008</v>
      </c>
      <c r="E3173" t="s">
        <v>34</v>
      </c>
      <c r="F3173">
        <f>VLOOKUP(E3173,Index!$D$2:$E$13,2,FALSE)</f>
        <v>1</v>
      </c>
      <c r="G3173" t="s">
        <v>407</v>
      </c>
      <c r="H3173">
        <f>VLOOKUP(G3173,Index!$G$2:$H$40,2,FALSE)</f>
        <v>29</v>
      </c>
      <c r="I3173" s="3">
        <v>320000</v>
      </c>
      <c r="J3173" s="3">
        <v>10000</v>
      </c>
      <c r="K3173" s="3">
        <v>0</v>
      </c>
      <c r="L3173" s="3">
        <v>50000</v>
      </c>
      <c r="M3173" s="3">
        <f t="shared" si="196"/>
        <v>380000</v>
      </c>
      <c r="N3173" s="3">
        <f t="shared" si="198"/>
        <v>95000</v>
      </c>
      <c r="O3173" s="3">
        <f t="shared" si="199"/>
        <v>0</v>
      </c>
      <c r="P3173">
        <v>5</v>
      </c>
      <c r="Q3173">
        <v>4</v>
      </c>
      <c r="R3173">
        <v>6</v>
      </c>
      <c r="S3173">
        <v>5</v>
      </c>
      <c r="T3173" t="s">
        <v>497</v>
      </c>
      <c r="U3173">
        <f>VLOOKUP(T3173,Index!$J$2:$K$1319,2,FALSE)</f>
        <v>367</v>
      </c>
      <c r="V3173" t="s">
        <v>61</v>
      </c>
      <c r="W3173">
        <f t="shared" si="197"/>
        <v>3</v>
      </c>
    </row>
    <row r="3174" spans="1:23">
      <c r="A3174" t="s">
        <v>1340</v>
      </c>
      <c r="B3174" t="s">
        <v>39</v>
      </c>
      <c r="C3174">
        <f>VLOOKUP(B3174,Index!$A$2:$B$18,2,FALSE)</f>
        <v>8</v>
      </c>
      <c r="D3174">
        <v>2008</v>
      </c>
      <c r="E3174" t="s">
        <v>48</v>
      </c>
      <c r="F3174">
        <f>VLOOKUP(E3174,Index!$D$2:$E$13,2,FALSE)</f>
        <v>9</v>
      </c>
      <c r="G3174" t="s">
        <v>94</v>
      </c>
      <c r="H3174">
        <f>VLOOKUP(G3174,Index!$G$2:$H$40,2,FALSE)</f>
        <v>15</v>
      </c>
      <c r="I3174" s="3">
        <v>210000</v>
      </c>
      <c r="J3174" s="3">
        <v>0</v>
      </c>
      <c r="K3174" s="3">
        <v>0</v>
      </c>
      <c r="L3174" s="3">
        <v>170000</v>
      </c>
      <c r="M3174" s="3">
        <f t="shared" si="196"/>
        <v>380000</v>
      </c>
      <c r="N3174" s="3">
        <f t="shared" si="198"/>
        <v>95000</v>
      </c>
      <c r="O3174" s="3">
        <f t="shared" si="199"/>
        <v>0</v>
      </c>
      <c r="P3174">
        <v>4.9000000000000004</v>
      </c>
      <c r="Q3174">
        <v>10</v>
      </c>
      <c r="R3174">
        <v>7.4</v>
      </c>
      <c r="S3174">
        <v>31</v>
      </c>
      <c r="T3174" t="s">
        <v>843</v>
      </c>
      <c r="U3174">
        <f>VLOOKUP(T3174,Index!$J$2:$K$1319,2,FALSE)</f>
        <v>80</v>
      </c>
      <c r="V3174" t="s">
        <v>61</v>
      </c>
      <c r="W3174">
        <f t="shared" si="197"/>
        <v>3</v>
      </c>
    </row>
    <row r="3175" spans="1:23">
      <c r="A3175" t="s">
        <v>502</v>
      </c>
      <c r="B3175" t="s">
        <v>107</v>
      </c>
      <c r="C3175">
        <f>VLOOKUP(B3175,Index!$A$2:$B$18,2,FALSE)</f>
        <v>6</v>
      </c>
      <c r="D3175">
        <v>2011</v>
      </c>
      <c r="E3175" t="s">
        <v>34</v>
      </c>
      <c r="F3175">
        <f>VLOOKUP(E3175,Index!$D$2:$E$13,2,FALSE)</f>
        <v>1</v>
      </c>
      <c r="G3175" t="s">
        <v>429</v>
      </c>
      <c r="H3175">
        <f>VLOOKUP(G3175,Index!$G$2:$H$40,2,FALSE)</f>
        <v>34</v>
      </c>
      <c r="I3175" s="3">
        <v>160000</v>
      </c>
      <c r="J3175" s="3">
        <v>160000</v>
      </c>
      <c r="K3175" s="3">
        <v>0</v>
      </c>
      <c r="L3175" s="3">
        <v>60000</v>
      </c>
      <c r="M3175" s="3">
        <f t="shared" si="196"/>
        <v>380000</v>
      </c>
      <c r="N3175" s="3">
        <f t="shared" si="198"/>
        <v>95000</v>
      </c>
      <c r="O3175" s="3">
        <f t="shared" si="199"/>
        <v>0</v>
      </c>
      <c r="P3175">
        <v>8.4</v>
      </c>
      <c r="Q3175">
        <v>22</v>
      </c>
      <c r="R3175">
        <v>8.1</v>
      </c>
      <c r="S3175">
        <v>1263</v>
      </c>
      <c r="T3175" t="s">
        <v>430</v>
      </c>
      <c r="U3175">
        <f>VLOOKUP(T3175,Index!$J$2:$K$1319,2,FALSE)</f>
        <v>1267</v>
      </c>
      <c r="V3175" t="s">
        <v>37</v>
      </c>
      <c r="W3175">
        <f t="shared" si="197"/>
        <v>3</v>
      </c>
    </row>
    <row r="3176" spans="1:23">
      <c r="A3176" t="s">
        <v>2791</v>
      </c>
      <c r="B3176" t="s">
        <v>20</v>
      </c>
      <c r="C3176">
        <f>VLOOKUP(B3176,Index!$A$2:$B$18,2,FALSE)</f>
        <v>3</v>
      </c>
      <c r="D3176">
        <v>2010</v>
      </c>
      <c r="E3176" t="s">
        <v>187</v>
      </c>
      <c r="F3176">
        <f>VLOOKUP(E3176,Index!$D$2:$E$13,2,FALSE)</f>
        <v>2</v>
      </c>
      <c r="G3176" t="s">
        <v>192</v>
      </c>
      <c r="H3176">
        <f>VLOOKUP(G3176,Index!$G$2:$H$40,2,FALSE)</f>
        <v>8</v>
      </c>
      <c r="I3176" s="3">
        <v>170000</v>
      </c>
      <c r="J3176" s="3">
        <v>70000</v>
      </c>
      <c r="K3176" s="3">
        <v>120000</v>
      </c>
      <c r="L3176" s="3">
        <v>20000</v>
      </c>
      <c r="M3176" s="3">
        <f t="shared" si="196"/>
        <v>380000</v>
      </c>
      <c r="N3176" s="3">
        <f t="shared" si="198"/>
        <v>95000</v>
      </c>
      <c r="O3176" s="3">
        <f t="shared" si="199"/>
        <v>0</v>
      </c>
      <c r="P3176">
        <v>8.3000000000000007</v>
      </c>
      <c r="Q3176">
        <v>60</v>
      </c>
      <c r="R3176">
        <v>9</v>
      </c>
      <c r="S3176">
        <v>127</v>
      </c>
      <c r="T3176" t="s">
        <v>192</v>
      </c>
      <c r="U3176">
        <f>VLOOKUP(T3176,Index!$J$2:$K$1319,2,FALSE)</f>
        <v>202</v>
      </c>
      <c r="V3176" t="s">
        <v>61</v>
      </c>
      <c r="W3176">
        <f t="shared" si="197"/>
        <v>1</v>
      </c>
    </row>
    <row r="3177" spans="1:23">
      <c r="A3177" t="s">
        <v>1885</v>
      </c>
      <c r="B3177" t="s">
        <v>39</v>
      </c>
      <c r="C3177">
        <f>VLOOKUP(B3177,Index!$A$2:$B$18,2,FALSE)</f>
        <v>8</v>
      </c>
      <c r="D3177">
        <v>2007</v>
      </c>
      <c r="E3177" t="s">
        <v>17</v>
      </c>
      <c r="F3177">
        <f>VLOOKUP(E3177,Index!$D$2:$E$13,2,FALSE)</f>
        <v>7</v>
      </c>
      <c r="G3177" t="s">
        <v>429</v>
      </c>
      <c r="H3177">
        <f>VLOOKUP(G3177,Index!$G$2:$H$40,2,FALSE)</f>
        <v>34</v>
      </c>
      <c r="I3177" s="3">
        <v>320000</v>
      </c>
      <c r="J3177" s="3">
        <v>10000</v>
      </c>
      <c r="K3177" s="3">
        <v>0</v>
      </c>
      <c r="L3177" s="3">
        <v>50000</v>
      </c>
      <c r="M3177" s="3">
        <f t="shared" si="196"/>
        <v>380000</v>
      </c>
      <c r="N3177" s="3">
        <f t="shared" si="198"/>
        <v>95000</v>
      </c>
      <c r="O3177" s="3">
        <f t="shared" si="199"/>
        <v>0</v>
      </c>
      <c r="P3177">
        <v>5.3</v>
      </c>
      <c r="Q3177">
        <v>13</v>
      </c>
      <c r="R3177">
        <v>8.1999999999999993</v>
      </c>
      <c r="S3177">
        <v>5</v>
      </c>
      <c r="T3177" t="s">
        <v>580</v>
      </c>
      <c r="U3177">
        <f>VLOOKUP(T3177,Index!$J$2:$K$1319,2,FALSE)</f>
        <v>918</v>
      </c>
      <c r="V3177" t="s">
        <v>15</v>
      </c>
      <c r="W3177">
        <f t="shared" si="197"/>
        <v>3</v>
      </c>
    </row>
    <row r="3178" spans="1:23">
      <c r="A3178" t="s">
        <v>2792</v>
      </c>
      <c r="B3178" t="s">
        <v>107</v>
      </c>
      <c r="C3178">
        <f>VLOOKUP(B3178,Index!$A$2:$B$18,2,FALSE)</f>
        <v>6</v>
      </c>
      <c r="D3178">
        <v>2009</v>
      </c>
      <c r="E3178" t="s">
        <v>67</v>
      </c>
      <c r="F3178">
        <f>VLOOKUP(E3178,Index!$D$2:$E$13,2,FALSE)</f>
        <v>10</v>
      </c>
      <c r="G3178" t="s">
        <v>77</v>
      </c>
      <c r="H3178">
        <f>VLOOKUP(G3178,Index!$G$2:$H$40,2,FALSE)</f>
        <v>35</v>
      </c>
      <c r="I3178" s="3">
        <v>0</v>
      </c>
      <c r="J3178" s="3">
        <v>320000</v>
      </c>
      <c r="K3178" s="3">
        <v>0</v>
      </c>
      <c r="L3178" s="3">
        <v>60000</v>
      </c>
      <c r="M3178" s="3">
        <f t="shared" si="196"/>
        <v>380000</v>
      </c>
      <c r="N3178" s="3">
        <f t="shared" si="198"/>
        <v>95000</v>
      </c>
      <c r="O3178" s="3">
        <f t="shared" si="199"/>
        <v>0</v>
      </c>
      <c r="P3178">
        <v>8.1999999999999993</v>
      </c>
      <c r="Q3178">
        <v>32</v>
      </c>
      <c r="R3178">
        <v>8.8000000000000007</v>
      </c>
      <c r="S3178">
        <v>132</v>
      </c>
      <c r="T3178" t="s">
        <v>998</v>
      </c>
      <c r="U3178">
        <f>VLOOKUP(T3178,Index!$J$2:$K$1319,2,FALSE)</f>
        <v>164</v>
      </c>
      <c r="V3178" t="s">
        <v>61</v>
      </c>
      <c r="W3178">
        <f t="shared" si="197"/>
        <v>3</v>
      </c>
    </row>
    <row r="3179" spans="1:23">
      <c r="A3179" t="s">
        <v>2793</v>
      </c>
      <c r="B3179" t="s">
        <v>20</v>
      </c>
      <c r="C3179">
        <f>VLOOKUP(B3179,Index!$A$2:$B$18,2,FALSE)</f>
        <v>3</v>
      </c>
      <c r="D3179">
        <v>2009</v>
      </c>
      <c r="E3179" t="s">
        <v>34</v>
      </c>
      <c r="F3179">
        <f>VLOOKUP(E3179,Index!$D$2:$E$13,2,FALSE)</f>
        <v>1</v>
      </c>
      <c r="G3179" t="s">
        <v>49</v>
      </c>
      <c r="H3179">
        <f>VLOOKUP(G3179,Index!$G$2:$H$40,2,FALSE)</f>
        <v>4</v>
      </c>
      <c r="I3179" s="3">
        <v>200000</v>
      </c>
      <c r="J3179" s="3">
        <v>150000</v>
      </c>
      <c r="K3179" s="3">
        <v>0</v>
      </c>
      <c r="L3179" s="3">
        <v>40000</v>
      </c>
      <c r="M3179" s="3">
        <f t="shared" si="196"/>
        <v>390000</v>
      </c>
      <c r="N3179" s="3">
        <f t="shared" si="198"/>
        <v>97500</v>
      </c>
      <c r="O3179" s="3">
        <f t="shared" si="199"/>
        <v>0</v>
      </c>
      <c r="P3179">
        <v>5.4</v>
      </c>
      <c r="Q3179">
        <v>4</v>
      </c>
      <c r="T3179" t="s">
        <v>49</v>
      </c>
      <c r="U3179">
        <f>VLOOKUP(T3179,Index!$J$2:$K$1319,2,FALSE)</f>
        <v>35</v>
      </c>
      <c r="V3179" t="s">
        <v>15</v>
      </c>
      <c r="W3179">
        <f t="shared" si="197"/>
        <v>1</v>
      </c>
    </row>
    <row r="3180" spans="1:23">
      <c r="A3180" t="s">
        <v>2794</v>
      </c>
      <c r="B3180" t="s">
        <v>132</v>
      </c>
      <c r="C3180">
        <f>VLOOKUP(B3180,Index!$A$2:$B$18,2,FALSE)</f>
        <v>5</v>
      </c>
      <c r="D3180">
        <v>2003</v>
      </c>
      <c r="E3180" t="s">
        <v>187</v>
      </c>
      <c r="F3180">
        <f>VLOOKUP(E3180,Index!$D$2:$E$13,2,FALSE)</f>
        <v>2</v>
      </c>
      <c r="G3180" t="s">
        <v>14</v>
      </c>
      <c r="H3180">
        <f>VLOOKUP(G3180,Index!$G$2:$H$40,2,FALSE)</f>
        <v>26</v>
      </c>
      <c r="I3180" s="3">
        <v>240000</v>
      </c>
      <c r="J3180" s="3">
        <v>60000</v>
      </c>
      <c r="K3180" s="3">
        <v>70000</v>
      </c>
      <c r="L3180" s="3">
        <v>10000</v>
      </c>
      <c r="M3180" s="3">
        <f t="shared" si="196"/>
        <v>380000</v>
      </c>
      <c r="N3180" s="3">
        <f t="shared" si="198"/>
        <v>95000</v>
      </c>
      <c r="O3180" s="3">
        <f t="shared" si="199"/>
        <v>0</v>
      </c>
      <c r="P3180">
        <v>5.5</v>
      </c>
      <c r="Q3180">
        <v>21</v>
      </c>
      <c r="R3180">
        <v>6</v>
      </c>
      <c r="S3180">
        <v>22</v>
      </c>
      <c r="T3180" t="s">
        <v>1238</v>
      </c>
      <c r="U3180">
        <f>VLOOKUP(T3180,Index!$J$2:$K$1319,2,FALSE)</f>
        <v>57</v>
      </c>
      <c r="V3180" t="s">
        <v>15</v>
      </c>
      <c r="W3180">
        <f t="shared" si="197"/>
        <v>3</v>
      </c>
    </row>
    <row r="3181" spans="1:23">
      <c r="A3181" t="s">
        <v>2757</v>
      </c>
      <c r="B3181" t="s">
        <v>112</v>
      </c>
      <c r="C3181">
        <f>VLOOKUP(B3181,Index!$A$2:$B$18,2,FALSE)</f>
        <v>11</v>
      </c>
      <c r="D3181">
        <v>2010</v>
      </c>
      <c r="E3181" t="s">
        <v>34</v>
      </c>
      <c r="F3181">
        <f>VLOOKUP(E3181,Index!$D$2:$E$13,2,FALSE)</f>
        <v>1</v>
      </c>
      <c r="G3181" t="s">
        <v>407</v>
      </c>
      <c r="H3181">
        <f>VLOOKUP(G3181,Index!$G$2:$H$40,2,FALSE)</f>
        <v>29</v>
      </c>
      <c r="I3181" s="3">
        <v>180000</v>
      </c>
      <c r="J3181" s="3">
        <v>120000</v>
      </c>
      <c r="K3181" s="3">
        <v>0</v>
      </c>
      <c r="L3181" s="3">
        <v>70000</v>
      </c>
      <c r="M3181" s="3">
        <f t="shared" si="196"/>
        <v>370000</v>
      </c>
      <c r="N3181" s="3">
        <f t="shared" si="198"/>
        <v>92500</v>
      </c>
      <c r="O3181" s="3">
        <f t="shared" si="199"/>
        <v>0</v>
      </c>
      <c r="P3181">
        <v>4.9000000000000004</v>
      </c>
      <c r="Q3181">
        <v>8</v>
      </c>
      <c r="T3181" t="s">
        <v>1171</v>
      </c>
      <c r="U3181">
        <f>VLOOKUP(T3181,Index!$J$2:$K$1319,2,FALSE)</f>
        <v>526</v>
      </c>
      <c r="V3181" t="s">
        <v>61</v>
      </c>
      <c r="W3181">
        <f t="shared" si="197"/>
        <v>3</v>
      </c>
    </row>
    <row r="3182" spans="1:23">
      <c r="A3182" t="s">
        <v>2795</v>
      </c>
      <c r="B3182" t="s">
        <v>33</v>
      </c>
      <c r="C3182">
        <f>VLOOKUP(B3182,Index!$A$2:$B$18,2,FALSE)</f>
        <v>9</v>
      </c>
      <c r="D3182">
        <v>2009</v>
      </c>
      <c r="E3182" t="s">
        <v>13</v>
      </c>
      <c r="F3182">
        <f>VLOOKUP(E3182,Index!$D$2:$E$13,2,FALSE)</f>
        <v>11</v>
      </c>
      <c r="G3182" t="s">
        <v>407</v>
      </c>
      <c r="H3182">
        <f>VLOOKUP(G3182,Index!$G$2:$H$40,2,FALSE)</f>
        <v>29</v>
      </c>
      <c r="I3182" s="3">
        <v>90000</v>
      </c>
      <c r="J3182" s="3">
        <v>220000</v>
      </c>
      <c r="K3182" s="3">
        <v>0</v>
      </c>
      <c r="L3182" s="3">
        <v>60000</v>
      </c>
      <c r="M3182" s="3">
        <f t="shared" si="196"/>
        <v>370000</v>
      </c>
      <c r="N3182" s="3">
        <f t="shared" si="198"/>
        <v>92500</v>
      </c>
      <c r="O3182" s="3">
        <f t="shared" si="199"/>
        <v>0</v>
      </c>
      <c r="P3182">
        <v>7</v>
      </c>
      <c r="Q3182">
        <v>34</v>
      </c>
      <c r="R3182">
        <v>6.3</v>
      </c>
      <c r="S3182">
        <v>21</v>
      </c>
      <c r="T3182" t="s">
        <v>461</v>
      </c>
      <c r="U3182">
        <f>VLOOKUP(T3182,Index!$J$2:$K$1319,2,FALSE)</f>
        <v>1096</v>
      </c>
      <c r="V3182" t="s">
        <v>15</v>
      </c>
      <c r="W3182">
        <f t="shared" si="197"/>
        <v>3</v>
      </c>
    </row>
    <row r="3183" spans="1:23">
      <c r="A3183" t="s">
        <v>2796</v>
      </c>
      <c r="B3183" t="s">
        <v>12</v>
      </c>
      <c r="C3183">
        <f>VLOOKUP(B3183,Index!$A$2:$B$18,2,FALSE)</f>
        <v>13</v>
      </c>
      <c r="D3183">
        <v>2007</v>
      </c>
      <c r="E3183" t="s">
        <v>187</v>
      </c>
      <c r="F3183">
        <f>VLOOKUP(E3183,Index!$D$2:$E$13,2,FALSE)</f>
        <v>2</v>
      </c>
      <c r="G3183" t="s">
        <v>77</v>
      </c>
      <c r="H3183">
        <f>VLOOKUP(G3183,Index!$G$2:$H$40,2,FALSE)</f>
        <v>35</v>
      </c>
      <c r="I3183" s="3">
        <v>340000</v>
      </c>
      <c r="J3183" s="3">
        <v>10000</v>
      </c>
      <c r="K3183" s="3">
        <v>0</v>
      </c>
      <c r="L3183" s="3">
        <v>30000</v>
      </c>
      <c r="M3183" s="3">
        <f t="shared" si="196"/>
        <v>380000</v>
      </c>
      <c r="N3183" s="3">
        <f t="shared" si="198"/>
        <v>95000</v>
      </c>
      <c r="O3183" s="3">
        <f t="shared" si="199"/>
        <v>0</v>
      </c>
      <c r="P3183">
        <v>7</v>
      </c>
      <c r="Q3183">
        <v>4</v>
      </c>
      <c r="R3183">
        <v>8.1</v>
      </c>
      <c r="S3183">
        <v>12</v>
      </c>
      <c r="T3183" t="s">
        <v>541</v>
      </c>
      <c r="U3183">
        <f>VLOOKUP(T3183,Index!$J$2:$K$1319,2,FALSE)</f>
        <v>1293</v>
      </c>
      <c r="V3183" t="s">
        <v>15</v>
      </c>
      <c r="W3183">
        <f t="shared" si="197"/>
        <v>3</v>
      </c>
    </row>
    <row r="3184" spans="1:23">
      <c r="A3184" t="s">
        <v>1775</v>
      </c>
      <c r="B3184" t="s">
        <v>39</v>
      </c>
      <c r="C3184">
        <f>VLOOKUP(B3184,Index!$A$2:$B$18,2,FALSE)</f>
        <v>8</v>
      </c>
      <c r="D3184">
        <v>2008</v>
      </c>
      <c r="E3184" t="s">
        <v>34</v>
      </c>
      <c r="F3184">
        <f>VLOOKUP(E3184,Index!$D$2:$E$13,2,FALSE)</f>
        <v>1</v>
      </c>
      <c r="G3184" t="s">
        <v>49</v>
      </c>
      <c r="H3184">
        <f>VLOOKUP(G3184,Index!$G$2:$H$40,2,FALSE)</f>
        <v>4</v>
      </c>
      <c r="I3184" s="3">
        <v>120000</v>
      </c>
      <c r="J3184" s="3">
        <v>0</v>
      </c>
      <c r="K3184" s="3">
        <v>0</v>
      </c>
      <c r="L3184" s="3">
        <v>260000</v>
      </c>
      <c r="M3184" s="3">
        <f t="shared" si="196"/>
        <v>380000</v>
      </c>
      <c r="N3184" s="3">
        <f t="shared" si="198"/>
        <v>95000</v>
      </c>
      <c r="O3184" s="3">
        <f t="shared" si="199"/>
        <v>0</v>
      </c>
      <c r="P3184">
        <v>5.6</v>
      </c>
      <c r="Q3184">
        <v>4</v>
      </c>
      <c r="R3184">
        <v>5.8</v>
      </c>
      <c r="S3184">
        <v>6</v>
      </c>
      <c r="T3184" t="s">
        <v>493</v>
      </c>
      <c r="U3184">
        <f>VLOOKUP(T3184,Index!$J$2:$K$1319,2,FALSE)</f>
        <v>1178</v>
      </c>
      <c r="V3184" t="s">
        <v>15</v>
      </c>
      <c r="W3184">
        <f t="shared" si="197"/>
        <v>3</v>
      </c>
    </row>
    <row r="3185" spans="1:23">
      <c r="A3185" t="s">
        <v>1631</v>
      </c>
      <c r="B3185" t="s">
        <v>20</v>
      </c>
      <c r="C3185">
        <f>VLOOKUP(B3185,Index!$A$2:$B$18,2,FALSE)</f>
        <v>3</v>
      </c>
      <c r="D3185">
        <v>2009</v>
      </c>
      <c r="E3185" t="s">
        <v>17</v>
      </c>
      <c r="F3185">
        <f>VLOOKUP(E3185,Index!$D$2:$E$13,2,FALSE)</f>
        <v>7</v>
      </c>
      <c r="G3185" t="s">
        <v>94</v>
      </c>
      <c r="H3185">
        <f>VLOOKUP(G3185,Index!$G$2:$H$40,2,FALSE)</f>
        <v>15</v>
      </c>
      <c r="I3185" s="3">
        <v>210000</v>
      </c>
      <c r="J3185" s="3">
        <v>130000</v>
      </c>
      <c r="K3185" s="3">
        <v>0</v>
      </c>
      <c r="L3185" s="3">
        <v>40000</v>
      </c>
      <c r="M3185" s="3">
        <f t="shared" si="196"/>
        <v>380000</v>
      </c>
      <c r="N3185" s="3">
        <f t="shared" si="198"/>
        <v>95000</v>
      </c>
      <c r="O3185" s="3">
        <f t="shared" si="199"/>
        <v>0</v>
      </c>
      <c r="P3185">
        <v>7</v>
      </c>
      <c r="Q3185">
        <v>7</v>
      </c>
      <c r="R3185">
        <v>6.3</v>
      </c>
      <c r="S3185">
        <v>7</v>
      </c>
      <c r="T3185" t="s">
        <v>2741</v>
      </c>
      <c r="U3185">
        <f>VLOOKUP(T3185,Index!$J$2:$K$1319,2,FALSE)</f>
        <v>417</v>
      </c>
      <c r="V3185" t="s">
        <v>78</v>
      </c>
      <c r="W3185">
        <f t="shared" si="197"/>
        <v>3</v>
      </c>
    </row>
    <row r="3186" spans="1:23">
      <c r="A3186" t="s">
        <v>2797</v>
      </c>
      <c r="B3186" t="s">
        <v>112</v>
      </c>
      <c r="C3186">
        <f>VLOOKUP(B3186,Index!$A$2:$B$18,2,FALSE)</f>
        <v>11</v>
      </c>
      <c r="D3186">
        <v>2009</v>
      </c>
      <c r="E3186" t="s">
        <v>59</v>
      </c>
      <c r="F3186">
        <f>VLOOKUP(E3186,Index!$D$2:$E$13,2,FALSE)</f>
        <v>3</v>
      </c>
      <c r="G3186" t="s">
        <v>264</v>
      </c>
      <c r="H3186">
        <f>VLOOKUP(G3186,Index!$G$2:$H$40,2,FALSE)</f>
        <v>25</v>
      </c>
      <c r="I3186" s="3">
        <v>130000</v>
      </c>
      <c r="J3186" s="3">
        <v>40000</v>
      </c>
      <c r="K3186" s="3">
        <v>190000</v>
      </c>
      <c r="L3186" s="3">
        <v>30000</v>
      </c>
      <c r="M3186" s="3">
        <f t="shared" si="196"/>
        <v>390000</v>
      </c>
      <c r="N3186" s="3">
        <f t="shared" si="198"/>
        <v>97500</v>
      </c>
      <c r="O3186" s="3">
        <f t="shared" si="199"/>
        <v>0</v>
      </c>
      <c r="P3186">
        <v>6.1</v>
      </c>
      <c r="Q3186">
        <v>22</v>
      </c>
      <c r="R3186">
        <v>6.6</v>
      </c>
      <c r="S3186">
        <v>19</v>
      </c>
      <c r="T3186" t="s">
        <v>1128</v>
      </c>
      <c r="U3186">
        <f>VLOOKUP(T3186,Index!$J$2:$K$1319,2,FALSE)</f>
        <v>272</v>
      </c>
      <c r="V3186" t="s">
        <v>61</v>
      </c>
      <c r="W3186">
        <f t="shared" si="197"/>
        <v>3</v>
      </c>
    </row>
    <row r="3187" spans="1:23">
      <c r="A3187" t="s">
        <v>1382</v>
      </c>
      <c r="B3187" t="s">
        <v>112</v>
      </c>
      <c r="C3187">
        <f>VLOOKUP(B3187,Index!$A$2:$B$18,2,FALSE)</f>
        <v>11</v>
      </c>
      <c r="D3187">
        <v>2007</v>
      </c>
      <c r="E3187" t="s">
        <v>13</v>
      </c>
      <c r="F3187">
        <f>VLOOKUP(E3187,Index!$D$2:$E$13,2,FALSE)</f>
        <v>11</v>
      </c>
      <c r="G3187" t="s">
        <v>94</v>
      </c>
      <c r="H3187">
        <f>VLOOKUP(G3187,Index!$G$2:$H$40,2,FALSE)</f>
        <v>15</v>
      </c>
      <c r="I3187" s="3">
        <v>140000</v>
      </c>
      <c r="J3187" s="3">
        <v>150000</v>
      </c>
      <c r="K3187" s="3">
        <v>0</v>
      </c>
      <c r="L3187" s="3">
        <v>90000</v>
      </c>
      <c r="M3187" s="3">
        <f t="shared" si="196"/>
        <v>380000</v>
      </c>
      <c r="N3187" s="3">
        <f t="shared" si="198"/>
        <v>95000</v>
      </c>
      <c r="O3187" s="3">
        <f t="shared" si="199"/>
        <v>0</v>
      </c>
      <c r="P3187">
        <v>7.2</v>
      </c>
      <c r="Q3187">
        <v>8</v>
      </c>
      <c r="T3187" t="s">
        <v>1383</v>
      </c>
      <c r="U3187">
        <f>VLOOKUP(T3187,Index!$J$2:$K$1319,2,FALSE)</f>
        <v>354</v>
      </c>
      <c r="V3187" t="s">
        <v>15</v>
      </c>
      <c r="W3187">
        <f t="shared" si="197"/>
        <v>3</v>
      </c>
    </row>
    <row r="3188" spans="1:23">
      <c r="A3188" t="s">
        <v>2798</v>
      </c>
      <c r="B3188" t="s">
        <v>20</v>
      </c>
      <c r="C3188">
        <f>VLOOKUP(B3188,Index!$A$2:$B$18,2,FALSE)</f>
        <v>3</v>
      </c>
      <c r="D3188">
        <v>2008</v>
      </c>
      <c r="E3188" t="s">
        <v>67</v>
      </c>
      <c r="F3188">
        <f>VLOOKUP(E3188,Index!$D$2:$E$13,2,FALSE)</f>
        <v>10</v>
      </c>
      <c r="G3188" t="s">
        <v>77</v>
      </c>
      <c r="H3188">
        <f>VLOOKUP(G3188,Index!$G$2:$H$40,2,FALSE)</f>
        <v>35</v>
      </c>
      <c r="I3188" s="3">
        <v>350000</v>
      </c>
      <c r="J3188" s="3">
        <v>0</v>
      </c>
      <c r="K3188" s="3">
        <v>0</v>
      </c>
      <c r="L3188" s="3">
        <v>30000</v>
      </c>
      <c r="M3188" s="3">
        <f t="shared" si="196"/>
        <v>380000</v>
      </c>
      <c r="N3188" s="3">
        <f t="shared" si="198"/>
        <v>95000</v>
      </c>
      <c r="O3188" s="3">
        <f t="shared" si="199"/>
        <v>0</v>
      </c>
      <c r="T3188" t="s">
        <v>1113</v>
      </c>
      <c r="U3188">
        <f>VLOOKUP(T3188,Index!$J$2:$K$1319,2,FALSE)</f>
        <v>672</v>
      </c>
      <c r="V3188" t="s">
        <v>15</v>
      </c>
      <c r="W3188">
        <f t="shared" si="197"/>
        <v>3</v>
      </c>
    </row>
    <row r="3189" spans="1:23">
      <c r="A3189" t="s">
        <v>2799</v>
      </c>
      <c r="B3189" t="s">
        <v>107</v>
      </c>
      <c r="C3189">
        <f>VLOOKUP(B3189,Index!$A$2:$B$18,2,FALSE)</f>
        <v>6</v>
      </c>
      <c r="D3189">
        <v>2005</v>
      </c>
      <c r="E3189" t="s">
        <v>221</v>
      </c>
      <c r="F3189">
        <f>VLOOKUP(E3189,Index!$D$2:$E$13,2,FALSE)</f>
        <v>12</v>
      </c>
      <c r="G3189" t="s">
        <v>29</v>
      </c>
      <c r="H3189">
        <f>VLOOKUP(G3189,Index!$G$2:$H$40,2,FALSE)</f>
        <v>23</v>
      </c>
      <c r="I3189" s="3">
        <v>0</v>
      </c>
      <c r="J3189" s="3">
        <v>330000</v>
      </c>
      <c r="K3189" s="3">
        <v>0</v>
      </c>
      <c r="L3189" s="3">
        <v>50000</v>
      </c>
      <c r="M3189" s="3">
        <f t="shared" si="196"/>
        <v>380000</v>
      </c>
      <c r="N3189" s="3">
        <f t="shared" si="198"/>
        <v>95000</v>
      </c>
      <c r="O3189" s="3">
        <f t="shared" si="199"/>
        <v>0</v>
      </c>
      <c r="P3189">
        <v>8.1</v>
      </c>
      <c r="Q3189">
        <v>52</v>
      </c>
      <c r="R3189">
        <v>7.7</v>
      </c>
      <c r="S3189">
        <v>519</v>
      </c>
      <c r="T3189" t="s">
        <v>530</v>
      </c>
      <c r="U3189">
        <f>VLOOKUP(T3189,Index!$J$2:$K$1319,2,FALSE)</f>
        <v>385</v>
      </c>
      <c r="V3189" t="s">
        <v>61</v>
      </c>
      <c r="W3189">
        <f t="shared" si="197"/>
        <v>3</v>
      </c>
    </row>
    <row r="3190" spans="1:23">
      <c r="A3190" t="s">
        <v>510</v>
      </c>
      <c r="B3190" t="s">
        <v>112</v>
      </c>
      <c r="C3190">
        <f>VLOOKUP(B3190,Index!$A$2:$B$18,2,FALSE)</f>
        <v>11</v>
      </c>
      <c r="D3190">
        <v>2010</v>
      </c>
      <c r="E3190" t="s">
        <v>13</v>
      </c>
      <c r="F3190">
        <f>VLOOKUP(E3190,Index!$D$2:$E$13,2,FALSE)</f>
        <v>11</v>
      </c>
      <c r="G3190" t="s">
        <v>94</v>
      </c>
      <c r="H3190">
        <f>VLOOKUP(G3190,Index!$G$2:$H$40,2,FALSE)</f>
        <v>15</v>
      </c>
      <c r="I3190" s="3">
        <v>350000</v>
      </c>
      <c r="J3190" s="3">
        <v>0</v>
      </c>
      <c r="K3190" s="3">
        <v>0</v>
      </c>
      <c r="L3190" s="3">
        <v>30000</v>
      </c>
      <c r="M3190" s="3">
        <f t="shared" si="196"/>
        <v>380000</v>
      </c>
      <c r="N3190" s="3">
        <f t="shared" si="198"/>
        <v>95000</v>
      </c>
      <c r="O3190" s="3">
        <f t="shared" si="199"/>
        <v>0</v>
      </c>
      <c r="T3190" t="s">
        <v>242</v>
      </c>
      <c r="U3190">
        <f>VLOOKUP(T3190,Index!$J$2:$K$1319,2,FALSE)</f>
        <v>360</v>
      </c>
      <c r="V3190" t="s">
        <v>15</v>
      </c>
      <c r="W3190">
        <f t="shared" si="197"/>
        <v>3</v>
      </c>
    </row>
    <row r="3191" spans="1:23">
      <c r="A3191" t="s">
        <v>2800</v>
      </c>
      <c r="B3191" t="s">
        <v>39</v>
      </c>
      <c r="C3191">
        <f>VLOOKUP(B3191,Index!$A$2:$B$18,2,FALSE)</f>
        <v>8</v>
      </c>
      <c r="D3191">
        <v>2004</v>
      </c>
      <c r="E3191" t="s">
        <v>23</v>
      </c>
      <c r="F3191">
        <f>VLOOKUP(E3191,Index!$D$2:$E$13,2,FALSE)</f>
        <v>4</v>
      </c>
      <c r="G3191" t="s">
        <v>45</v>
      </c>
      <c r="H3191">
        <f>VLOOKUP(G3191,Index!$G$2:$H$40,2,FALSE)</f>
        <v>30</v>
      </c>
      <c r="I3191" s="3">
        <v>180000</v>
      </c>
      <c r="J3191" s="3">
        <v>140000</v>
      </c>
      <c r="K3191" s="3">
        <v>0</v>
      </c>
      <c r="L3191" s="3">
        <v>50000</v>
      </c>
      <c r="M3191" s="3">
        <f t="shared" si="196"/>
        <v>370000</v>
      </c>
      <c r="N3191" s="3">
        <f t="shared" si="198"/>
        <v>92500</v>
      </c>
      <c r="O3191" s="3">
        <f t="shared" si="199"/>
        <v>0</v>
      </c>
      <c r="P3191">
        <v>7.8</v>
      </c>
      <c r="Q3191">
        <v>30</v>
      </c>
      <c r="R3191">
        <v>7</v>
      </c>
      <c r="S3191">
        <v>9</v>
      </c>
      <c r="T3191" t="s">
        <v>1321</v>
      </c>
      <c r="U3191">
        <f>VLOOKUP(T3191,Index!$J$2:$K$1319,2,FALSE)</f>
        <v>1000</v>
      </c>
      <c r="V3191" t="s">
        <v>78</v>
      </c>
      <c r="W3191">
        <f t="shared" si="197"/>
        <v>3</v>
      </c>
    </row>
    <row r="3192" spans="1:23">
      <c r="A3192" t="s">
        <v>2801</v>
      </c>
      <c r="B3192" t="s">
        <v>97</v>
      </c>
      <c r="C3192">
        <f>VLOOKUP(B3192,Index!$A$2:$B$18,2,FALSE)</f>
        <v>16</v>
      </c>
      <c r="D3192">
        <v>2005</v>
      </c>
      <c r="E3192" t="s">
        <v>67</v>
      </c>
      <c r="F3192">
        <f>VLOOKUP(E3192,Index!$D$2:$E$13,2,FALSE)</f>
        <v>10</v>
      </c>
      <c r="G3192" t="s">
        <v>168</v>
      </c>
      <c r="H3192">
        <f>VLOOKUP(G3192,Index!$G$2:$H$40,2,FALSE)</f>
        <v>19</v>
      </c>
      <c r="I3192" s="3">
        <v>280000</v>
      </c>
      <c r="J3192" s="3">
        <v>80000</v>
      </c>
      <c r="K3192" s="3">
        <v>0</v>
      </c>
      <c r="L3192" s="3">
        <v>10000</v>
      </c>
      <c r="M3192" s="3">
        <f t="shared" si="196"/>
        <v>370000</v>
      </c>
      <c r="N3192" s="3">
        <f t="shared" si="198"/>
        <v>92500</v>
      </c>
      <c r="O3192" s="3">
        <f t="shared" si="199"/>
        <v>0</v>
      </c>
      <c r="P3192">
        <v>7.5</v>
      </c>
      <c r="Q3192">
        <v>16</v>
      </c>
      <c r="R3192">
        <v>8.6</v>
      </c>
      <c r="S3192">
        <v>8</v>
      </c>
      <c r="T3192" t="s">
        <v>252</v>
      </c>
      <c r="U3192">
        <f>VLOOKUP(T3192,Index!$J$2:$K$1319,2,FALSE)</f>
        <v>646</v>
      </c>
      <c r="V3192" t="s">
        <v>78</v>
      </c>
      <c r="W3192">
        <f t="shared" si="197"/>
        <v>3</v>
      </c>
    </row>
    <row r="3193" spans="1:23">
      <c r="A3193" t="s">
        <v>626</v>
      </c>
      <c r="B3193" t="s">
        <v>20</v>
      </c>
      <c r="C3193">
        <f>VLOOKUP(B3193,Index!$A$2:$B$18,2,FALSE)</f>
        <v>3</v>
      </c>
      <c r="D3193">
        <v>2013</v>
      </c>
      <c r="E3193" t="s">
        <v>34</v>
      </c>
      <c r="F3193">
        <f>VLOOKUP(E3193,Index!$D$2:$E$13,2,FALSE)</f>
        <v>1</v>
      </c>
      <c r="G3193" t="s">
        <v>194</v>
      </c>
      <c r="H3193">
        <f>VLOOKUP(G3193,Index!$G$2:$H$40,2,FALSE)</f>
        <v>38</v>
      </c>
      <c r="I3193" s="3">
        <v>220000</v>
      </c>
      <c r="J3193" s="3">
        <v>130000</v>
      </c>
      <c r="K3193" s="3">
        <v>0</v>
      </c>
      <c r="L3193" s="3">
        <v>30000</v>
      </c>
      <c r="M3193" s="3">
        <f t="shared" si="196"/>
        <v>380000</v>
      </c>
      <c r="N3193" s="3">
        <f t="shared" si="198"/>
        <v>95000</v>
      </c>
      <c r="O3193" s="3">
        <f t="shared" si="199"/>
        <v>0</v>
      </c>
      <c r="R3193">
        <v>4.8</v>
      </c>
      <c r="S3193">
        <v>5</v>
      </c>
      <c r="T3193" t="s">
        <v>627</v>
      </c>
      <c r="U3193">
        <f>VLOOKUP(T3193,Index!$J$2:$K$1319,2,FALSE)</f>
        <v>1195</v>
      </c>
      <c r="V3193" t="s">
        <v>78</v>
      </c>
      <c r="W3193">
        <f t="shared" si="197"/>
        <v>3</v>
      </c>
    </row>
    <row r="3194" spans="1:23">
      <c r="A3194" t="s">
        <v>1297</v>
      </c>
      <c r="B3194" t="s">
        <v>39</v>
      </c>
      <c r="C3194">
        <f>VLOOKUP(B3194,Index!$A$2:$B$18,2,FALSE)</f>
        <v>8</v>
      </c>
      <c r="D3194">
        <v>2010</v>
      </c>
      <c r="E3194" t="s">
        <v>59</v>
      </c>
      <c r="F3194">
        <f>VLOOKUP(E3194,Index!$D$2:$E$13,2,FALSE)</f>
        <v>3</v>
      </c>
      <c r="G3194" t="s">
        <v>429</v>
      </c>
      <c r="H3194">
        <f>VLOOKUP(G3194,Index!$G$2:$H$40,2,FALSE)</f>
        <v>34</v>
      </c>
      <c r="I3194" s="3">
        <v>240000</v>
      </c>
      <c r="J3194" s="3">
        <v>70000</v>
      </c>
      <c r="K3194" s="3">
        <v>0</v>
      </c>
      <c r="L3194" s="3">
        <v>70000</v>
      </c>
      <c r="M3194" s="3">
        <f t="shared" si="196"/>
        <v>380000</v>
      </c>
      <c r="N3194" s="3">
        <f t="shared" si="198"/>
        <v>95000</v>
      </c>
      <c r="O3194" s="3">
        <f t="shared" si="199"/>
        <v>0</v>
      </c>
      <c r="R3194">
        <v>7.8</v>
      </c>
      <c r="S3194">
        <v>12</v>
      </c>
      <c r="T3194" t="s">
        <v>541</v>
      </c>
      <c r="U3194">
        <f>VLOOKUP(T3194,Index!$J$2:$K$1319,2,FALSE)</f>
        <v>1293</v>
      </c>
      <c r="V3194" t="s">
        <v>61</v>
      </c>
      <c r="W3194">
        <f t="shared" si="197"/>
        <v>3</v>
      </c>
    </row>
    <row r="3195" spans="1:23">
      <c r="A3195" t="s">
        <v>2802</v>
      </c>
      <c r="B3195" t="s">
        <v>63</v>
      </c>
      <c r="C3195">
        <f>VLOOKUP(B3195,Index!$A$2:$B$18,2,FALSE)</f>
        <v>1</v>
      </c>
      <c r="D3195">
        <v>2011</v>
      </c>
      <c r="E3195" t="s">
        <v>13</v>
      </c>
      <c r="F3195">
        <f>VLOOKUP(E3195,Index!$D$2:$E$13,2,FALSE)</f>
        <v>11</v>
      </c>
      <c r="G3195" t="s">
        <v>168</v>
      </c>
      <c r="H3195">
        <f>VLOOKUP(G3195,Index!$G$2:$H$40,2,FALSE)</f>
        <v>19</v>
      </c>
      <c r="I3195" s="3">
        <v>110000</v>
      </c>
      <c r="J3195" s="3">
        <v>130000</v>
      </c>
      <c r="K3195" s="3">
        <v>110000</v>
      </c>
      <c r="L3195" s="3">
        <v>20000</v>
      </c>
      <c r="M3195" s="3">
        <f t="shared" si="196"/>
        <v>370000</v>
      </c>
      <c r="N3195" s="3">
        <f t="shared" si="198"/>
        <v>92500</v>
      </c>
      <c r="O3195" s="3">
        <f t="shared" si="199"/>
        <v>0</v>
      </c>
      <c r="P3195">
        <v>7.3</v>
      </c>
      <c r="Q3195">
        <v>43</v>
      </c>
      <c r="R3195">
        <v>6.7</v>
      </c>
      <c r="S3195">
        <v>18</v>
      </c>
      <c r="T3195" t="s">
        <v>252</v>
      </c>
      <c r="U3195">
        <f>VLOOKUP(T3195,Index!$J$2:$K$1319,2,FALSE)</f>
        <v>646</v>
      </c>
      <c r="V3195" t="s">
        <v>15</v>
      </c>
      <c r="W3195">
        <f t="shared" si="197"/>
        <v>3</v>
      </c>
    </row>
    <row r="3196" spans="1:23">
      <c r="A3196" t="s">
        <v>346</v>
      </c>
      <c r="B3196" t="s">
        <v>33</v>
      </c>
      <c r="C3196">
        <f>VLOOKUP(B3196,Index!$A$2:$B$18,2,FALSE)</f>
        <v>9</v>
      </c>
      <c r="D3196">
        <v>2013</v>
      </c>
      <c r="E3196" t="s">
        <v>23</v>
      </c>
      <c r="F3196">
        <f>VLOOKUP(E3196,Index!$D$2:$E$13,2,FALSE)</f>
        <v>4</v>
      </c>
      <c r="G3196" t="s">
        <v>77</v>
      </c>
      <c r="H3196">
        <f>VLOOKUP(G3196,Index!$G$2:$H$40,2,FALSE)</f>
        <v>35</v>
      </c>
      <c r="I3196" s="3">
        <v>170000</v>
      </c>
      <c r="J3196" s="3">
        <v>140000</v>
      </c>
      <c r="K3196" s="3">
        <v>0</v>
      </c>
      <c r="L3196" s="3">
        <v>60000</v>
      </c>
      <c r="M3196" s="3">
        <f t="shared" si="196"/>
        <v>370000</v>
      </c>
      <c r="N3196" s="3">
        <f t="shared" si="198"/>
        <v>92500</v>
      </c>
      <c r="O3196" s="3">
        <f t="shared" si="199"/>
        <v>0</v>
      </c>
      <c r="P3196">
        <v>7.7</v>
      </c>
      <c r="Q3196">
        <v>6</v>
      </c>
      <c r="R3196">
        <v>7.1</v>
      </c>
      <c r="S3196">
        <v>25</v>
      </c>
      <c r="T3196" t="s">
        <v>77</v>
      </c>
      <c r="U3196">
        <f>VLOOKUP(T3196,Index!$J$2:$K$1319,2,FALSE)</f>
        <v>1199</v>
      </c>
      <c r="V3196" t="s">
        <v>78</v>
      </c>
      <c r="W3196">
        <f t="shared" si="197"/>
        <v>1</v>
      </c>
    </row>
    <row r="3197" spans="1:23">
      <c r="A3197" t="s">
        <v>2803</v>
      </c>
      <c r="B3197" t="s">
        <v>130</v>
      </c>
      <c r="C3197">
        <f>VLOOKUP(B3197,Index!$A$2:$B$18,2,FALSE)</f>
        <v>14</v>
      </c>
      <c r="D3197">
        <v>2014</v>
      </c>
      <c r="E3197" t="s">
        <v>13</v>
      </c>
      <c r="F3197">
        <f>VLOOKUP(E3197,Index!$D$2:$E$13,2,FALSE)</f>
        <v>11</v>
      </c>
      <c r="G3197" t="s">
        <v>14</v>
      </c>
      <c r="H3197">
        <f>VLOOKUP(G3197,Index!$G$2:$H$40,2,FALSE)</f>
        <v>26</v>
      </c>
      <c r="I3197" s="3">
        <v>170000</v>
      </c>
      <c r="J3197" s="3">
        <v>140000</v>
      </c>
      <c r="K3197" s="3">
        <v>40000</v>
      </c>
      <c r="L3197" s="3">
        <v>30000</v>
      </c>
      <c r="M3197" s="3">
        <f t="shared" si="196"/>
        <v>380000</v>
      </c>
      <c r="N3197" s="3">
        <f t="shared" si="198"/>
        <v>95000</v>
      </c>
      <c r="O3197" s="3">
        <f t="shared" si="199"/>
        <v>0</v>
      </c>
      <c r="P3197">
        <v>6.8</v>
      </c>
      <c r="Q3197">
        <v>21</v>
      </c>
      <c r="R3197">
        <v>7</v>
      </c>
      <c r="S3197">
        <v>106</v>
      </c>
      <c r="T3197" t="s">
        <v>14</v>
      </c>
      <c r="U3197">
        <f>VLOOKUP(T3197,Index!$J$2:$K$1319,2,FALSE)</f>
        <v>808</v>
      </c>
      <c r="V3197" t="s">
        <v>78</v>
      </c>
      <c r="W3197">
        <f t="shared" si="197"/>
        <v>1</v>
      </c>
    </row>
    <row r="3198" spans="1:23">
      <c r="A3198" t="s">
        <v>1392</v>
      </c>
      <c r="B3198" t="s">
        <v>132</v>
      </c>
      <c r="C3198">
        <f>VLOOKUP(B3198,Index!$A$2:$B$18,2,FALSE)</f>
        <v>5</v>
      </c>
      <c r="D3198">
        <v>2004</v>
      </c>
      <c r="E3198" t="s">
        <v>34</v>
      </c>
      <c r="F3198">
        <f>VLOOKUP(E3198,Index!$D$2:$E$13,2,FALSE)</f>
        <v>1</v>
      </c>
      <c r="G3198" t="s">
        <v>94</v>
      </c>
      <c r="H3198">
        <f>VLOOKUP(G3198,Index!$G$2:$H$40,2,FALSE)</f>
        <v>15</v>
      </c>
      <c r="I3198" s="3">
        <v>290000</v>
      </c>
      <c r="J3198" s="3">
        <v>80000</v>
      </c>
      <c r="K3198" s="3">
        <v>0</v>
      </c>
      <c r="L3198" s="3">
        <v>10000</v>
      </c>
      <c r="M3198" s="3">
        <f t="shared" si="196"/>
        <v>380000</v>
      </c>
      <c r="N3198" s="3">
        <f t="shared" si="198"/>
        <v>95000</v>
      </c>
      <c r="O3198" s="3">
        <f t="shared" si="199"/>
        <v>0</v>
      </c>
      <c r="P3198">
        <v>6.7</v>
      </c>
      <c r="Q3198">
        <v>22</v>
      </c>
      <c r="R3198">
        <v>7.3</v>
      </c>
      <c r="S3198">
        <v>8</v>
      </c>
      <c r="T3198" t="s">
        <v>382</v>
      </c>
      <c r="U3198">
        <f>VLOOKUP(T3198,Index!$J$2:$K$1319,2,FALSE)</f>
        <v>347</v>
      </c>
      <c r="V3198" t="s">
        <v>15</v>
      </c>
      <c r="W3198">
        <f t="shared" si="197"/>
        <v>3</v>
      </c>
    </row>
    <row r="3199" spans="1:23">
      <c r="A3199" t="s">
        <v>2804</v>
      </c>
      <c r="B3199" t="s">
        <v>20</v>
      </c>
      <c r="C3199">
        <f>VLOOKUP(B3199,Index!$A$2:$B$18,2,FALSE)</f>
        <v>3</v>
      </c>
      <c r="D3199">
        <v>2008</v>
      </c>
      <c r="E3199" t="s">
        <v>67</v>
      </c>
      <c r="F3199">
        <f>VLOOKUP(E3199,Index!$D$2:$E$13,2,FALSE)</f>
        <v>10</v>
      </c>
      <c r="G3199" t="s">
        <v>77</v>
      </c>
      <c r="H3199">
        <f>VLOOKUP(G3199,Index!$G$2:$H$40,2,FALSE)</f>
        <v>35</v>
      </c>
      <c r="I3199" s="3">
        <v>350000</v>
      </c>
      <c r="J3199" s="3">
        <v>0</v>
      </c>
      <c r="K3199" s="3">
        <v>0</v>
      </c>
      <c r="L3199" s="3">
        <v>30000</v>
      </c>
      <c r="M3199" s="3">
        <f t="shared" si="196"/>
        <v>380000</v>
      </c>
      <c r="N3199" s="3">
        <f t="shared" si="198"/>
        <v>95000</v>
      </c>
      <c r="O3199" s="3">
        <f t="shared" si="199"/>
        <v>0</v>
      </c>
      <c r="T3199" t="s">
        <v>77</v>
      </c>
      <c r="U3199">
        <f>VLOOKUP(T3199,Index!$J$2:$K$1319,2,FALSE)</f>
        <v>1199</v>
      </c>
      <c r="V3199" t="s">
        <v>15</v>
      </c>
      <c r="W3199">
        <f t="shared" si="197"/>
        <v>1</v>
      </c>
    </row>
    <row r="3200" spans="1:23">
      <c r="A3200" t="s">
        <v>555</v>
      </c>
      <c r="B3200" t="s">
        <v>130</v>
      </c>
      <c r="C3200">
        <f>VLOOKUP(B3200,Index!$A$2:$B$18,2,FALSE)</f>
        <v>14</v>
      </c>
      <c r="D3200">
        <v>2012</v>
      </c>
      <c r="E3200" t="s">
        <v>34</v>
      </c>
      <c r="F3200">
        <f>VLOOKUP(E3200,Index!$D$2:$E$13,2,FALSE)</f>
        <v>1</v>
      </c>
      <c r="G3200" t="s">
        <v>49</v>
      </c>
      <c r="H3200">
        <f>VLOOKUP(G3200,Index!$G$2:$H$40,2,FALSE)</f>
        <v>4</v>
      </c>
      <c r="I3200" s="3">
        <v>220000</v>
      </c>
      <c r="J3200" s="3">
        <v>120000</v>
      </c>
      <c r="K3200" s="3">
        <v>0</v>
      </c>
      <c r="L3200" s="3">
        <v>30000</v>
      </c>
      <c r="M3200" s="3">
        <f t="shared" si="196"/>
        <v>370000</v>
      </c>
      <c r="N3200" s="3">
        <f t="shared" si="198"/>
        <v>92500</v>
      </c>
      <c r="O3200" s="3">
        <f t="shared" si="199"/>
        <v>0</v>
      </c>
      <c r="P3200">
        <v>8</v>
      </c>
      <c r="Q3200">
        <v>8</v>
      </c>
      <c r="R3200">
        <v>6.9</v>
      </c>
      <c r="S3200">
        <v>22</v>
      </c>
      <c r="T3200" t="s">
        <v>237</v>
      </c>
      <c r="U3200">
        <f>VLOOKUP(T3200,Index!$J$2:$K$1319,2,FALSE)</f>
        <v>1247</v>
      </c>
      <c r="V3200" t="s">
        <v>78</v>
      </c>
      <c r="W3200">
        <f t="shared" si="197"/>
        <v>3</v>
      </c>
    </row>
    <row r="3201" spans="1:23">
      <c r="A3201" t="s">
        <v>2805</v>
      </c>
      <c r="B3201" t="s">
        <v>33</v>
      </c>
      <c r="C3201">
        <f>VLOOKUP(B3201,Index!$A$2:$B$18,2,FALSE)</f>
        <v>9</v>
      </c>
      <c r="D3201">
        <v>2013</v>
      </c>
      <c r="E3201" t="s">
        <v>17</v>
      </c>
      <c r="F3201">
        <f>VLOOKUP(E3201,Index!$D$2:$E$13,2,FALSE)</f>
        <v>7</v>
      </c>
      <c r="G3201" t="s">
        <v>1028</v>
      </c>
      <c r="H3201">
        <f>VLOOKUP(G3201,Index!$G$2:$H$40,2,FALSE)</f>
        <v>9</v>
      </c>
      <c r="I3201" s="3">
        <v>70000</v>
      </c>
      <c r="J3201" s="3">
        <v>220000</v>
      </c>
      <c r="K3201" s="3">
        <v>10000</v>
      </c>
      <c r="L3201" s="3">
        <v>80000</v>
      </c>
      <c r="M3201" s="3">
        <f t="shared" si="196"/>
        <v>380000</v>
      </c>
      <c r="N3201" s="3">
        <f t="shared" si="198"/>
        <v>95000</v>
      </c>
      <c r="O3201" s="3">
        <f t="shared" si="199"/>
        <v>0</v>
      </c>
      <c r="P3201">
        <v>8.1999999999999993</v>
      </c>
      <c r="Q3201">
        <v>20</v>
      </c>
      <c r="R3201">
        <v>6.6</v>
      </c>
      <c r="S3201">
        <v>173</v>
      </c>
      <c r="T3201" t="s">
        <v>1028</v>
      </c>
      <c r="U3201">
        <f>VLOOKUP(T3201,Index!$J$2:$K$1319,2,FALSE)</f>
        <v>235</v>
      </c>
      <c r="V3201" t="s">
        <v>15</v>
      </c>
      <c r="W3201">
        <f t="shared" si="197"/>
        <v>1</v>
      </c>
    </row>
    <row r="3202" spans="1:23">
      <c r="A3202" t="s">
        <v>2806</v>
      </c>
      <c r="B3202" t="s">
        <v>39</v>
      </c>
      <c r="C3202">
        <f>VLOOKUP(B3202,Index!$A$2:$B$18,2,FALSE)</f>
        <v>8</v>
      </c>
      <c r="D3202">
        <v>2006</v>
      </c>
      <c r="E3202" t="s">
        <v>59</v>
      </c>
      <c r="F3202">
        <f>VLOOKUP(E3202,Index!$D$2:$E$13,2,FALSE)</f>
        <v>3</v>
      </c>
      <c r="G3202" t="s">
        <v>227</v>
      </c>
      <c r="H3202">
        <f>VLOOKUP(G3202,Index!$G$2:$H$40,2,FALSE)</f>
        <v>5</v>
      </c>
      <c r="I3202" s="3">
        <v>90000</v>
      </c>
      <c r="J3202" s="3">
        <v>70000</v>
      </c>
      <c r="K3202" s="3">
        <v>190000</v>
      </c>
      <c r="L3202" s="3">
        <v>20000</v>
      </c>
      <c r="M3202" s="3">
        <f t="shared" ref="M3202:M3265" si="200">SUM(I3202:L3202)</f>
        <v>370000</v>
      </c>
      <c r="N3202" s="3">
        <f t="shared" si="198"/>
        <v>92500</v>
      </c>
      <c r="O3202" s="3">
        <f t="shared" si="199"/>
        <v>0</v>
      </c>
      <c r="P3202">
        <v>7.2</v>
      </c>
      <c r="Q3202">
        <v>31</v>
      </c>
      <c r="R3202">
        <v>5.8</v>
      </c>
      <c r="S3202">
        <v>21</v>
      </c>
      <c r="T3202" t="s">
        <v>2807</v>
      </c>
      <c r="U3202">
        <f>VLOOKUP(T3202,Index!$J$2:$K$1319,2,FALSE)</f>
        <v>251</v>
      </c>
      <c r="V3202" t="s">
        <v>61</v>
      </c>
      <c r="W3202">
        <f t="shared" ref="W3202:W3265" si="201">IF(T3202=G3202,1,3)</f>
        <v>3</v>
      </c>
    </row>
    <row r="3203" spans="1:23">
      <c r="A3203" t="s">
        <v>2808</v>
      </c>
      <c r="B3203" t="s">
        <v>20</v>
      </c>
      <c r="C3203">
        <f>VLOOKUP(B3203,Index!$A$2:$B$18,2,FALSE)</f>
        <v>3</v>
      </c>
      <c r="D3203">
        <v>2008</v>
      </c>
      <c r="E3203" t="s">
        <v>187</v>
      </c>
      <c r="F3203">
        <f>VLOOKUP(E3203,Index!$D$2:$E$13,2,FALSE)</f>
        <v>2</v>
      </c>
      <c r="G3203" t="s">
        <v>77</v>
      </c>
      <c r="H3203">
        <f>VLOOKUP(G3203,Index!$G$2:$H$40,2,FALSE)</f>
        <v>35</v>
      </c>
      <c r="I3203" s="3">
        <v>350000</v>
      </c>
      <c r="J3203" s="3">
        <v>0</v>
      </c>
      <c r="K3203" s="3">
        <v>0</v>
      </c>
      <c r="L3203" s="3">
        <v>30000</v>
      </c>
      <c r="M3203" s="3">
        <f t="shared" si="200"/>
        <v>380000</v>
      </c>
      <c r="N3203" s="3">
        <f t="shared" ref="N3203:N3266" si="202">AVERAGE(I3203:L3203)</f>
        <v>95000</v>
      </c>
      <c r="O3203" s="3">
        <f t="shared" ref="O3203:O3266" si="203">IF(M3203&gt;AVERAGE($M$2:$M$8064),1,0)</f>
        <v>0</v>
      </c>
      <c r="T3203" t="s">
        <v>822</v>
      </c>
      <c r="U3203">
        <f>VLOOKUP(T3203,Index!$J$2:$K$1319,2,FALSE)</f>
        <v>699</v>
      </c>
      <c r="V3203" t="s">
        <v>15</v>
      </c>
      <c r="W3203">
        <f t="shared" si="201"/>
        <v>3</v>
      </c>
    </row>
    <row r="3204" spans="1:23">
      <c r="A3204" t="s">
        <v>1436</v>
      </c>
      <c r="B3204" t="s">
        <v>12</v>
      </c>
      <c r="C3204">
        <f>VLOOKUP(B3204,Index!$A$2:$B$18,2,FALSE)</f>
        <v>13</v>
      </c>
      <c r="D3204">
        <v>2009</v>
      </c>
      <c r="E3204" t="s">
        <v>13</v>
      </c>
      <c r="F3204">
        <f>VLOOKUP(E3204,Index!$D$2:$E$13,2,FALSE)</f>
        <v>11</v>
      </c>
      <c r="G3204" t="s">
        <v>35</v>
      </c>
      <c r="H3204">
        <f>VLOOKUP(G3204,Index!$G$2:$H$40,2,FALSE)</f>
        <v>32</v>
      </c>
      <c r="I3204" s="3">
        <v>340000</v>
      </c>
      <c r="J3204" s="3">
        <v>0</v>
      </c>
      <c r="K3204" s="3">
        <v>0</v>
      </c>
      <c r="L3204" s="3">
        <v>30000</v>
      </c>
      <c r="M3204" s="3">
        <f t="shared" si="200"/>
        <v>370000</v>
      </c>
      <c r="N3204" s="3">
        <f t="shared" si="202"/>
        <v>92500</v>
      </c>
      <c r="O3204" s="3">
        <f t="shared" si="203"/>
        <v>0</v>
      </c>
      <c r="R3204">
        <v>8.6</v>
      </c>
      <c r="S3204">
        <v>11</v>
      </c>
      <c r="T3204" t="s">
        <v>306</v>
      </c>
      <c r="U3204">
        <f>VLOOKUP(T3204,Index!$J$2:$K$1319,2,FALSE)</f>
        <v>1259</v>
      </c>
      <c r="V3204" t="s">
        <v>15</v>
      </c>
      <c r="W3204">
        <f t="shared" si="201"/>
        <v>3</v>
      </c>
    </row>
    <row r="3205" spans="1:23">
      <c r="A3205" t="s">
        <v>1200</v>
      </c>
      <c r="B3205" t="s">
        <v>33</v>
      </c>
      <c r="C3205">
        <f>VLOOKUP(B3205,Index!$A$2:$B$18,2,FALSE)</f>
        <v>9</v>
      </c>
      <c r="D3205">
        <v>2008</v>
      </c>
      <c r="E3205" t="s">
        <v>23</v>
      </c>
      <c r="F3205">
        <f>VLOOKUP(E3205,Index!$D$2:$E$13,2,FALSE)</f>
        <v>4</v>
      </c>
      <c r="G3205" t="s">
        <v>402</v>
      </c>
      <c r="H3205">
        <f>VLOOKUP(G3205,Index!$G$2:$H$40,2,FALSE)</f>
        <v>13</v>
      </c>
      <c r="I3205" s="3">
        <v>280000</v>
      </c>
      <c r="J3205" s="3">
        <v>60000</v>
      </c>
      <c r="K3205" s="3">
        <v>0</v>
      </c>
      <c r="L3205" s="3">
        <v>40000</v>
      </c>
      <c r="M3205" s="3">
        <f t="shared" si="200"/>
        <v>380000</v>
      </c>
      <c r="N3205" s="3">
        <f t="shared" si="202"/>
        <v>95000</v>
      </c>
      <c r="O3205" s="3">
        <f t="shared" si="203"/>
        <v>0</v>
      </c>
      <c r="P3205">
        <v>5.4</v>
      </c>
      <c r="Q3205">
        <v>11</v>
      </c>
      <c r="R3205">
        <v>3.5</v>
      </c>
      <c r="S3205">
        <v>6</v>
      </c>
      <c r="T3205" t="s">
        <v>962</v>
      </c>
      <c r="U3205">
        <f>VLOOKUP(T3205,Index!$J$2:$K$1319,2,FALSE)</f>
        <v>1307</v>
      </c>
      <c r="V3205" t="s">
        <v>15</v>
      </c>
      <c r="W3205">
        <f t="shared" si="201"/>
        <v>3</v>
      </c>
    </row>
    <row r="3206" spans="1:23">
      <c r="A3206" t="s">
        <v>1947</v>
      </c>
      <c r="B3206" t="s">
        <v>39</v>
      </c>
      <c r="C3206">
        <f>VLOOKUP(B3206,Index!$A$2:$B$18,2,FALSE)</f>
        <v>8</v>
      </c>
      <c r="D3206">
        <v>2008</v>
      </c>
      <c r="E3206" t="s">
        <v>13</v>
      </c>
      <c r="F3206">
        <f>VLOOKUP(E3206,Index!$D$2:$E$13,2,FALSE)</f>
        <v>11</v>
      </c>
      <c r="G3206" t="s">
        <v>94</v>
      </c>
      <c r="H3206">
        <f>VLOOKUP(G3206,Index!$G$2:$H$40,2,FALSE)</f>
        <v>15</v>
      </c>
      <c r="I3206" s="3">
        <v>160000</v>
      </c>
      <c r="J3206" s="3">
        <v>0</v>
      </c>
      <c r="K3206" s="3">
        <v>0</v>
      </c>
      <c r="L3206" s="3">
        <v>210000</v>
      </c>
      <c r="M3206" s="3">
        <f t="shared" si="200"/>
        <v>370000</v>
      </c>
      <c r="N3206" s="3">
        <f t="shared" si="202"/>
        <v>92500</v>
      </c>
      <c r="O3206" s="3">
        <f t="shared" si="203"/>
        <v>0</v>
      </c>
      <c r="R3206">
        <v>4.3</v>
      </c>
      <c r="S3206">
        <v>11</v>
      </c>
      <c r="T3206" t="s">
        <v>242</v>
      </c>
      <c r="U3206">
        <f>VLOOKUP(T3206,Index!$J$2:$K$1319,2,FALSE)</f>
        <v>360</v>
      </c>
      <c r="V3206" t="s">
        <v>15</v>
      </c>
      <c r="W3206">
        <f t="shared" si="201"/>
        <v>3</v>
      </c>
    </row>
    <row r="3207" spans="1:23">
      <c r="A3207" t="s">
        <v>1797</v>
      </c>
      <c r="B3207" t="s">
        <v>132</v>
      </c>
      <c r="C3207">
        <f>VLOOKUP(B3207,Index!$A$2:$B$18,2,FALSE)</f>
        <v>5</v>
      </c>
      <c r="D3207">
        <v>2005</v>
      </c>
      <c r="E3207" t="s">
        <v>34</v>
      </c>
      <c r="F3207">
        <f>VLOOKUP(E3207,Index!$D$2:$E$13,2,FALSE)</f>
        <v>1</v>
      </c>
      <c r="G3207" t="s">
        <v>49</v>
      </c>
      <c r="H3207">
        <f>VLOOKUP(G3207,Index!$G$2:$H$40,2,FALSE)</f>
        <v>4</v>
      </c>
      <c r="I3207" s="3">
        <v>290000</v>
      </c>
      <c r="J3207" s="3">
        <v>70000</v>
      </c>
      <c r="K3207" s="3">
        <v>0</v>
      </c>
      <c r="L3207" s="3">
        <v>10000</v>
      </c>
      <c r="M3207" s="3">
        <f t="shared" si="200"/>
        <v>370000</v>
      </c>
      <c r="N3207" s="3">
        <f t="shared" si="202"/>
        <v>92500</v>
      </c>
      <c r="O3207" s="3">
        <f t="shared" si="203"/>
        <v>0</v>
      </c>
      <c r="P3207">
        <v>7.6</v>
      </c>
      <c r="Q3207">
        <v>36</v>
      </c>
      <c r="R3207">
        <v>7.2</v>
      </c>
      <c r="S3207">
        <v>21</v>
      </c>
      <c r="T3207" t="s">
        <v>52</v>
      </c>
      <c r="U3207">
        <f>VLOOKUP(T3207,Index!$J$2:$K$1319,2,FALSE)</f>
        <v>1184</v>
      </c>
      <c r="V3207" t="s">
        <v>61</v>
      </c>
      <c r="W3207">
        <f t="shared" si="201"/>
        <v>3</v>
      </c>
    </row>
    <row r="3208" spans="1:23">
      <c r="A3208" t="s">
        <v>2809</v>
      </c>
      <c r="B3208" t="s">
        <v>97</v>
      </c>
      <c r="C3208">
        <f>VLOOKUP(B3208,Index!$A$2:$B$18,2,FALSE)</f>
        <v>16</v>
      </c>
      <c r="D3208">
        <v>2002</v>
      </c>
      <c r="E3208" t="s">
        <v>13</v>
      </c>
      <c r="F3208">
        <f>VLOOKUP(E3208,Index!$D$2:$E$13,2,FALSE)</f>
        <v>11</v>
      </c>
      <c r="G3208" t="s">
        <v>29</v>
      </c>
      <c r="H3208">
        <f>VLOOKUP(G3208,Index!$G$2:$H$40,2,FALSE)</f>
        <v>23</v>
      </c>
      <c r="I3208" s="3">
        <v>280000</v>
      </c>
      <c r="J3208" s="3">
        <v>80000</v>
      </c>
      <c r="K3208" s="3">
        <v>0</v>
      </c>
      <c r="L3208" s="3">
        <v>10000</v>
      </c>
      <c r="M3208" s="3">
        <f t="shared" si="200"/>
        <v>370000</v>
      </c>
      <c r="N3208" s="3">
        <f t="shared" si="202"/>
        <v>92500</v>
      </c>
      <c r="O3208" s="3">
        <f t="shared" si="203"/>
        <v>0</v>
      </c>
      <c r="P3208">
        <v>7.6</v>
      </c>
      <c r="Q3208">
        <v>26</v>
      </c>
      <c r="T3208" t="s">
        <v>1171</v>
      </c>
      <c r="U3208">
        <f>VLOOKUP(T3208,Index!$J$2:$K$1319,2,FALSE)</f>
        <v>526</v>
      </c>
      <c r="V3208" t="s">
        <v>15</v>
      </c>
      <c r="W3208">
        <f t="shared" si="201"/>
        <v>3</v>
      </c>
    </row>
    <row r="3209" spans="1:23">
      <c r="A3209" t="s">
        <v>2810</v>
      </c>
      <c r="B3209" t="s">
        <v>12</v>
      </c>
      <c r="C3209">
        <f>VLOOKUP(B3209,Index!$A$2:$B$18,2,FALSE)</f>
        <v>13</v>
      </c>
      <c r="D3209">
        <v>2008</v>
      </c>
      <c r="E3209" t="s">
        <v>67</v>
      </c>
      <c r="F3209">
        <f>VLOOKUP(E3209,Index!$D$2:$E$13,2,FALSE)</f>
        <v>10</v>
      </c>
      <c r="G3209" t="s">
        <v>77</v>
      </c>
      <c r="H3209">
        <f>VLOOKUP(G3209,Index!$G$2:$H$40,2,FALSE)</f>
        <v>35</v>
      </c>
      <c r="I3209" s="3">
        <v>330000</v>
      </c>
      <c r="J3209" s="3">
        <v>20000</v>
      </c>
      <c r="K3209" s="3">
        <v>0</v>
      </c>
      <c r="L3209" s="3">
        <v>30000</v>
      </c>
      <c r="M3209" s="3">
        <f t="shared" si="200"/>
        <v>380000</v>
      </c>
      <c r="N3209" s="3">
        <f t="shared" si="202"/>
        <v>95000</v>
      </c>
      <c r="O3209" s="3">
        <f t="shared" si="203"/>
        <v>0</v>
      </c>
      <c r="R3209">
        <v>6.1</v>
      </c>
      <c r="S3209">
        <v>18</v>
      </c>
      <c r="T3209" t="s">
        <v>77</v>
      </c>
      <c r="U3209">
        <f>VLOOKUP(T3209,Index!$J$2:$K$1319,2,FALSE)</f>
        <v>1199</v>
      </c>
      <c r="V3209" t="s">
        <v>15</v>
      </c>
      <c r="W3209">
        <f t="shared" si="201"/>
        <v>1</v>
      </c>
    </row>
    <row r="3210" spans="1:23">
      <c r="A3210" t="s">
        <v>788</v>
      </c>
      <c r="B3210" t="s">
        <v>112</v>
      </c>
      <c r="C3210">
        <f>VLOOKUP(B3210,Index!$A$2:$B$18,2,FALSE)</f>
        <v>11</v>
      </c>
      <c r="D3210">
        <v>2011</v>
      </c>
      <c r="E3210" t="s">
        <v>34</v>
      </c>
      <c r="F3210">
        <f>VLOOKUP(E3210,Index!$D$2:$E$13,2,FALSE)</f>
        <v>1</v>
      </c>
      <c r="G3210" t="s">
        <v>180</v>
      </c>
      <c r="H3210">
        <f>VLOOKUP(G3210,Index!$G$2:$H$40,2,FALSE)</f>
        <v>20</v>
      </c>
      <c r="I3210" s="3">
        <v>140000</v>
      </c>
      <c r="J3210" s="3">
        <v>150000</v>
      </c>
      <c r="K3210" s="3">
        <v>0</v>
      </c>
      <c r="L3210" s="3">
        <v>80000</v>
      </c>
      <c r="M3210" s="3">
        <f t="shared" si="200"/>
        <v>370000</v>
      </c>
      <c r="N3210" s="3">
        <f t="shared" si="202"/>
        <v>92500</v>
      </c>
      <c r="O3210" s="3">
        <f t="shared" si="203"/>
        <v>0</v>
      </c>
      <c r="P3210">
        <v>6.3</v>
      </c>
      <c r="Q3210">
        <v>4</v>
      </c>
      <c r="T3210" t="s">
        <v>181</v>
      </c>
      <c r="U3210">
        <f>VLOOKUP(T3210,Index!$J$2:$K$1319,2,FALSE)</f>
        <v>1181</v>
      </c>
      <c r="V3210" t="s">
        <v>78</v>
      </c>
      <c r="W3210">
        <f t="shared" si="201"/>
        <v>3</v>
      </c>
    </row>
    <row r="3211" spans="1:23">
      <c r="A3211" t="s">
        <v>1706</v>
      </c>
      <c r="B3211" t="s">
        <v>33</v>
      </c>
      <c r="C3211">
        <f>VLOOKUP(B3211,Index!$A$2:$B$18,2,FALSE)</f>
        <v>9</v>
      </c>
      <c r="D3211">
        <v>2006</v>
      </c>
      <c r="E3211" t="s">
        <v>13</v>
      </c>
      <c r="F3211">
        <f>VLOOKUP(E3211,Index!$D$2:$E$13,2,FALSE)</f>
        <v>11</v>
      </c>
      <c r="G3211" t="s">
        <v>35</v>
      </c>
      <c r="H3211">
        <f>VLOOKUP(G3211,Index!$G$2:$H$40,2,FALSE)</f>
        <v>32</v>
      </c>
      <c r="I3211" s="3">
        <v>300000</v>
      </c>
      <c r="J3211" s="3">
        <v>40000</v>
      </c>
      <c r="K3211" s="3">
        <v>0</v>
      </c>
      <c r="L3211" s="3">
        <v>30000</v>
      </c>
      <c r="M3211" s="3">
        <f t="shared" si="200"/>
        <v>370000</v>
      </c>
      <c r="N3211" s="3">
        <f t="shared" si="202"/>
        <v>92500</v>
      </c>
      <c r="O3211" s="3">
        <f t="shared" si="203"/>
        <v>0</v>
      </c>
      <c r="P3211">
        <v>8</v>
      </c>
      <c r="Q3211">
        <v>20</v>
      </c>
      <c r="R3211">
        <v>7.4</v>
      </c>
      <c r="S3211">
        <v>8</v>
      </c>
      <c r="T3211" t="s">
        <v>306</v>
      </c>
      <c r="U3211">
        <f>VLOOKUP(T3211,Index!$J$2:$K$1319,2,FALSE)</f>
        <v>1259</v>
      </c>
      <c r="V3211" t="s">
        <v>15</v>
      </c>
      <c r="W3211">
        <f t="shared" si="201"/>
        <v>3</v>
      </c>
    </row>
    <row r="3212" spans="1:23">
      <c r="A3212" t="s">
        <v>1387</v>
      </c>
      <c r="B3212" t="s">
        <v>39</v>
      </c>
      <c r="C3212">
        <f>VLOOKUP(B3212,Index!$A$2:$B$18,2,FALSE)</f>
        <v>8</v>
      </c>
      <c r="D3212">
        <v>2006</v>
      </c>
      <c r="E3212" t="s">
        <v>67</v>
      </c>
      <c r="F3212">
        <f>VLOOKUP(E3212,Index!$D$2:$E$13,2,FALSE)</f>
        <v>10</v>
      </c>
      <c r="G3212" t="s">
        <v>77</v>
      </c>
      <c r="H3212">
        <f>VLOOKUP(G3212,Index!$G$2:$H$40,2,FALSE)</f>
        <v>35</v>
      </c>
      <c r="I3212" s="3">
        <v>180000</v>
      </c>
      <c r="J3212" s="3">
        <v>140000</v>
      </c>
      <c r="K3212" s="3">
        <v>0</v>
      </c>
      <c r="L3212" s="3">
        <v>50000</v>
      </c>
      <c r="M3212" s="3">
        <f t="shared" si="200"/>
        <v>370000</v>
      </c>
      <c r="N3212" s="3">
        <f t="shared" si="202"/>
        <v>92500</v>
      </c>
      <c r="O3212" s="3">
        <f t="shared" si="203"/>
        <v>0</v>
      </c>
      <c r="T3212" t="s">
        <v>77</v>
      </c>
      <c r="U3212">
        <f>VLOOKUP(T3212,Index!$J$2:$K$1319,2,FALSE)</f>
        <v>1199</v>
      </c>
      <c r="V3212" t="s">
        <v>15</v>
      </c>
      <c r="W3212">
        <f t="shared" si="201"/>
        <v>1</v>
      </c>
    </row>
    <row r="3213" spans="1:23">
      <c r="A3213" t="s">
        <v>138</v>
      </c>
      <c r="B3213" t="s">
        <v>130</v>
      </c>
      <c r="C3213">
        <f>VLOOKUP(B3213,Index!$A$2:$B$18,2,FALSE)</f>
        <v>14</v>
      </c>
      <c r="D3213">
        <v>2012</v>
      </c>
      <c r="E3213" t="s">
        <v>23</v>
      </c>
      <c r="F3213">
        <f>VLOOKUP(E3213,Index!$D$2:$E$13,2,FALSE)</f>
        <v>4</v>
      </c>
      <c r="G3213" t="s">
        <v>77</v>
      </c>
      <c r="H3213">
        <f>VLOOKUP(G3213,Index!$G$2:$H$40,2,FALSE)</f>
        <v>35</v>
      </c>
      <c r="I3213" s="3">
        <v>210000</v>
      </c>
      <c r="J3213" s="3">
        <v>130000</v>
      </c>
      <c r="K3213" s="3">
        <v>0</v>
      </c>
      <c r="L3213" s="3">
        <v>30000</v>
      </c>
      <c r="M3213" s="3">
        <f t="shared" si="200"/>
        <v>370000</v>
      </c>
      <c r="N3213" s="3">
        <f t="shared" si="202"/>
        <v>92500</v>
      </c>
      <c r="O3213" s="3">
        <f t="shared" si="203"/>
        <v>0</v>
      </c>
      <c r="P3213">
        <v>6.6</v>
      </c>
      <c r="Q3213">
        <v>14</v>
      </c>
      <c r="R3213">
        <v>7.8</v>
      </c>
      <c r="S3213">
        <v>37</v>
      </c>
      <c r="T3213" t="s">
        <v>126</v>
      </c>
      <c r="U3213">
        <f>VLOOKUP(T3213,Index!$J$2:$K$1319,2,FALSE)</f>
        <v>1210</v>
      </c>
      <c r="V3213" t="s">
        <v>78</v>
      </c>
      <c r="W3213">
        <f t="shared" si="201"/>
        <v>3</v>
      </c>
    </row>
    <row r="3214" spans="1:23">
      <c r="A3214" t="s">
        <v>2811</v>
      </c>
      <c r="B3214" t="s">
        <v>132</v>
      </c>
      <c r="C3214">
        <f>VLOOKUP(B3214,Index!$A$2:$B$18,2,FALSE)</f>
        <v>5</v>
      </c>
      <c r="D3214">
        <v>2002</v>
      </c>
      <c r="E3214" t="s">
        <v>21</v>
      </c>
      <c r="F3214">
        <f>VLOOKUP(E3214,Index!$D$2:$E$13,2,FALSE)</f>
        <v>5</v>
      </c>
      <c r="G3214" t="s">
        <v>429</v>
      </c>
      <c r="H3214">
        <f>VLOOKUP(G3214,Index!$G$2:$H$40,2,FALSE)</f>
        <v>34</v>
      </c>
      <c r="I3214" s="3">
        <v>290000</v>
      </c>
      <c r="J3214" s="3">
        <v>70000</v>
      </c>
      <c r="K3214" s="3">
        <v>0</v>
      </c>
      <c r="L3214" s="3">
        <v>10000</v>
      </c>
      <c r="M3214" s="3">
        <f t="shared" si="200"/>
        <v>370000</v>
      </c>
      <c r="N3214" s="3">
        <f t="shared" si="202"/>
        <v>92500</v>
      </c>
      <c r="O3214" s="3">
        <f t="shared" si="203"/>
        <v>0</v>
      </c>
      <c r="P3214">
        <v>3.9</v>
      </c>
      <c r="Q3214">
        <v>7</v>
      </c>
      <c r="R3214">
        <v>4.7</v>
      </c>
      <c r="S3214">
        <v>14</v>
      </c>
      <c r="T3214" t="s">
        <v>1093</v>
      </c>
      <c r="U3214">
        <f>VLOOKUP(T3214,Index!$J$2:$K$1319,2,FALSE)</f>
        <v>915</v>
      </c>
      <c r="V3214" t="s">
        <v>15</v>
      </c>
      <c r="W3214">
        <f t="shared" si="201"/>
        <v>3</v>
      </c>
    </row>
    <row r="3215" spans="1:23">
      <c r="A3215" t="s">
        <v>2812</v>
      </c>
      <c r="B3215" t="s">
        <v>39</v>
      </c>
      <c r="C3215">
        <f>VLOOKUP(B3215,Index!$A$2:$B$18,2,FALSE)</f>
        <v>8</v>
      </c>
      <c r="D3215">
        <v>2004</v>
      </c>
      <c r="E3215" t="s">
        <v>13</v>
      </c>
      <c r="F3215">
        <f>VLOOKUP(E3215,Index!$D$2:$E$13,2,FALSE)</f>
        <v>11</v>
      </c>
      <c r="G3215" t="s">
        <v>49</v>
      </c>
      <c r="H3215">
        <f>VLOOKUP(G3215,Index!$G$2:$H$40,2,FALSE)</f>
        <v>4</v>
      </c>
      <c r="I3215" s="3">
        <v>180000</v>
      </c>
      <c r="J3215" s="3">
        <v>140000</v>
      </c>
      <c r="K3215" s="3">
        <v>0</v>
      </c>
      <c r="L3215" s="3">
        <v>50000</v>
      </c>
      <c r="M3215" s="3">
        <f t="shared" si="200"/>
        <v>370000</v>
      </c>
      <c r="N3215" s="3">
        <f t="shared" si="202"/>
        <v>92500</v>
      </c>
      <c r="O3215" s="3">
        <f t="shared" si="203"/>
        <v>0</v>
      </c>
      <c r="R3215">
        <v>8.6999999999999993</v>
      </c>
      <c r="S3215">
        <v>15</v>
      </c>
      <c r="T3215" t="s">
        <v>1004</v>
      </c>
      <c r="U3215">
        <f>VLOOKUP(T3215,Index!$J$2:$K$1319,2,FALSE)</f>
        <v>979</v>
      </c>
      <c r="V3215" t="s">
        <v>61</v>
      </c>
      <c r="W3215">
        <f t="shared" si="201"/>
        <v>3</v>
      </c>
    </row>
    <row r="3216" spans="1:23">
      <c r="A3216" t="s">
        <v>2277</v>
      </c>
      <c r="B3216" t="s">
        <v>20</v>
      </c>
      <c r="C3216">
        <f>VLOOKUP(B3216,Index!$A$2:$B$18,2,FALSE)</f>
        <v>3</v>
      </c>
      <c r="D3216">
        <v>2010</v>
      </c>
      <c r="E3216" t="s">
        <v>17</v>
      </c>
      <c r="F3216">
        <f>VLOOKUP(E3216,Index!$D$2:$E$13,2,FALSE)</f>
        <v>7</v>
      </c>
      <c r="G3216" t="s">
        <v>49</v>
      </c>
      <c r="H3216">
        <f>VLOOKUP(G3216,Index!$G$2:$H$40,2,FALSE)</f>
        <v>4</v>
      </c>
      <c r="I3216" s="3">
        <v>340000</v>
      </c>
      <c r="J3216" s="3">
        <v>0</v>
      </c>
      <c r="K3216" s="3">
        <v>0</v>
      </c>
      <c r="L3216" s="3">
        <v>30000</v>
      </c>
      <c r="M3216" s="3">
        <f t="shared" si="200"/>
        <v>370000</v>
      </c>
      <c r="N3216" s="3">
        <f t="shared" si="202"/>
        <v>92500</v>
      </c>
      <c r="O3216" s="3">
        <f t="shared" si="203"/>
        <v>0</v>
      </c>
      <c r="T3216" t="s">
        <v>1136</v>
      </c>
      <c r="U3216">
        <f>VLOOKUP(T3216,Index!$J$2:$K$1319,2,FALSE)</f>
        <v>1256</v>
      </c>
      <c r="V3216" t="s">
        <v>15</v>
      </c>
      <c r="W3216">
        <f t="shared" si="201"/>
        <v>3</v>
      </c>
    </row>
    <row r="3217" spans="1:23">
      <c r="A3217" t="s">
        <v>490</v>
      </c>
      <c r="B3217" t="s">
        <v>107</v>
      </c>
      <c r="C3217">
        <f>VLOOKUP(B3217,Index!$A$2:$B$18,2,FALSE)</f>
        <v>6</v>
      </c>
      <c r="D3217">
        <v>2010</v>
      </c>
      <c r="E3217" t="s">
        <v>17</v>
      </c>
      <c r="F3217">
        <f>VLOOKUP(E3217,Index!$D$2:$E$13,2,FALSE)</f>
        <v>7</v>
      </c>
      <c r="G3217" t="s">
        <v>94</v>
      </c>
      <c r="H3217">
        <f>VLOOKUP(G3217,Index!$G$2:$H$40,2,FALSE)</f>
        <v>15</v>
      </c>
      <c r="I3217" s="3">
        <v>120000</v>
      </c>
      <c r="J3217" s="3">
        <v>200000</v>
      </c>
      <c r="K3217" s="3">
        <v>0</v>
      </c>
      <c r="L3217" s="3">
        <v>50000</v>
      </c>
      <c r="M3217" s="3">
        <f t="shared" si="200"/>
        <v>370000</v>
      </c>
      <c r="N3217" s="3">
        <f t="shared" si="202"/>
        <v>92500</v>
      </c>
      <c r="O3217" s="3">
        <f t="shared" si="203"/>
        <v>0</v>
      </c>
      <c r="P3217">
        <v>8.6</v>
      </c>
      <c r="Q3217">
        <v>14</v>
      </c>
      <c r="R3217">
        <v>6.7</v>
      </c>
      <c r="S3217">
        <v>556</v>
      </c>
      <c r="T3217" t="s">
        <v>491</v>
      </c>
      <c r="U3217">
        <f>VLOOKUP(T3217,Index!$J$2:$K$1319,2,FALSE)</f>
        <v>261</v>
      </c>
      <c r="V3217" t="s">
        <v>78</v>
      </c>
      <c r="W3217">
        <f t="shared" si="201"/>
        <v>3</v>
      </c>
    </row>
    <row r="3218" spans="1:23">
      <c r="A3218" t="s">
        <v>2723</v>
      </c>
      <c r="B3218" t="s">
        <v>39</v>
      </c>
      <c r="C3218">
        <f>VLOOKUP(B3218,Index!$A$2:$B$18,2,FALSE)</f>
        <v>8</v>
      </c>
      <c r="D3218">
        <v>2006</v>
      </c>
      <c r="E3218" t="s">
        <v>34</v>
      </c>
      <c r="F3218">
        <f>VLOOKUP(E3218,Index!$D$2:$E$13,2,FALSE)</f>
        <v>1</v>
      </c>
      <c r="G3218" t="s">
        <v>561</v>
      </c>
      <c r="H3218">
        <f>VLOOKUP(G3218,Index!$G$2:$H$40,2,FALSE)</f>
        <v>24</v>
      </c>
      <c r="I3218" s="3">
        <v>180000</v>
      </c>
      <c r="J3218" s="3">
        <v>140000</v>
      </c>
      <c r="K3218" s="3">
        <v>0</v>
      </c>
      <c r="L3218" s="3">
        <v>50000</v>
      </c>
      <c r="M3218" s="3">
        <f t="shared" si="200"/>
        <v>370000</v>
      </c>
      <c r="N3218" s="3">
        <f t="shared" si="202"/>
        <v>92500</v>
      </c>
      <c r="O3218" s="3">
        <f t="shared" si="203"/>
        <v>0</v>
      </c>
      <c r="P3218">
        <v>5.0999999999999996</v>
      </c>
      <c r="Q3218">
        <v>34</v>
      </c>
      <c r="R3218">
        <v>7</v>
      </c>
      <c r="S3218">
        <v>15</v>
      </c>
      <c r="T3218" t="s">
        <v>145</v>
      </c>
      <c r="U3218">
        <f>VLOOKUP(T3218,Index!$J$2:$K$1319,2,FALSE)</f>
        <v>872</v>
      </c>
      <c r="V3218" t="s">
        <v>78</v>
      </c>
      <c r="W3218">
        <f t="shared" si="201"/>
        <v>3</v>
      </c>
    </row>
    <row r="3219" spans="1:23">
      <c r="A3219" t="s">
        <v>2138</v>
      </c>
      <c r="B3219" t="s">
        <v>28</v>
      </c>
      <c r="C3219">
        <f>VLOOKUP(B3219,Index!$A$2:$B$18,2,FALSE)</f>
        <v>15</v>
      </c>
      <c r="D3219">
        <v>2009</v>
      </c>
      <c r="E3219" t="s">
        <v>23</v>
      </c>
      <c r="F3219">
        <f>VLOOKUP(E3219,Index!$D$2:$E$13,2,FALSE)</f>
        <v>4</v>
      </c>
      <c r="G3219" t="s">
        <v>94</v>
      </c>
      <c r="H3219">
        <f>VLOOKUP(G3219,Index!$G$2:$H$40,2,FALSE)</f>
        <v>15</v>
      </c>
      <c r="I3219" s="3">
        <v>120000</v>
      </c>
      <c r="J3219" s="3">
        <v>210000</v>
      </c>
      <c r="K3219" s="3">
        <v>0</v>
      </c>
      <c r="L3219" s="3">
        <v>40000</v>
      </c>
      <c r="M3219" s="3">
        <f t="shared" si="200"/>
        <v>370000</v>
      </c>
      <c r="N3219" s="3">
        <f t="shared" si="202"/>
        <v>92500</v>
      </c>
      <c r="O3219" s="3">
        <f t="shared" si="203"/>
        <v>0</v>
      </c>
      <c r="P3219">
        <v>6.6</v>
      </c>
      <c r="Q3219">
        <v>19</v>
      </c>
      <c r="R3219">
        <v>6.4</v>
      </c>
      <c r="S3219">
        <v>9</v>
      </c>
      <c r="T3219" t="s">
        <v>1000</v>
      </c>
      <c r="U3219">
        <f>VLOOKUP(T3219,Index!$J$2:$K$1319,2,FALSE)</f>
        <v>338</v>
      </c>
      <c r="V3219" t="s">
        <v>15</v>
      </c>
      <c r="W3219">
        <f t="shared" si="201"/>
        <v>3</v>
      </c>
    </row>
    <row r="3220" spans="1:23">
      <c r="A3220" t="s">
        <v>2813</v>
      </c>
      <c r="B3220" t="s">
        <v>28</v>
      </c>
      <c r="C3220">
        <f>VLOOKUP(B3220,Index!$A$2:$B$18,2,FALSE)</f>
        <v>15</v>
      </c>
      <c r="D3220">
        <v>2007</v>
      </c>
      <c r="E3220" t="s">
        <v>90</v>
      </c>
      <c r="F3220">
        <f>VLOOKUP(E3220,Index!$D$2:$E$13,2,FALSE)</f>
        <v>8</v>
      </c>
      <c r="G3220" t="s">
        <v>29</v>
      </c>
      <c r="H3220">
        <f>VLOOKUP(G3220,Index!$G$2:$H$40,2,FALSE)</f>
        <v>23</v>
      </c>
      <c r="I3220" s="3">
        <v>180000</v>
      </c>
      <c r="J3220" s="3">
        <v>120000</v>
      </c>
      <c r="K3220" s="3">
        <v>40000</v>
      </c>
      <c r="L3220" s="3">
        <v>30000</v>
      </c>
      <c r="M3220" s="3">
        <f t="shared" si="200"/>
        <v>370000</v>
      </c>
      <c r="N3220" s="3">
        <f t="shared" si="202"/>
        <v>92500</v>
      </c>
      <c r="O3220" s="3">
        <f t="shared" si="203"/>
        <v>0</v>
      </c>
      <c r="P3220">
        <v>5.5</v>
      </c>
      <c r="Q3220">
        <v>44</v>
      </c>
      <c r="R3220">
        <v>5.9</v>
      </c>
      <c r="S3220">
        <v>49</v>
      </c>
      <c r="T3220" t="s">
        <v>2814</v>
      </c>
      <c r="U3220">
        <f>VLOOKUP(T3220,Index!$J$2:$K$1319,2,FALSE)</f>
        <v>175</v>
      </c>
      <c r="V3220" t="s">
        <v>37</v>
      </c>
      <c r="W3220">
        <f t="shared" si="201"/>
        <v>3</v>
      </c>
    </row>
    <row r="3221" spans="1:23">
      <c r="A3221" t="s">
        <v>2469</v>
      </c>
      <c r="B3221" t="s">
        <v>39</v>
      </c>
      <c r="C3221">
        <f>VLOOKUP(B3221,Index!$A$2:$B$18,2,FALSE)</f>
        <v>8</v>
      </c>
      <c r="D3221">
        <v>2007</v>
      </c>
      <c r="E3221" t="s">
        <v>34</v>
      </c>
      <c r="F3221">
        <f>VLOOKUP(E3221,Index!$D$2:$E$13,2,FALSE)</f>
        <v>1</v>
      </c>
      <c r="G3221" t="s">
        <v>49</v>
      </c>
      <c r="H3221">
        <f>VLOOKUP(G3221,Index!$G$2:$H$40,2,FALSE)</f>
        <v>4</v>
      </c>
      <c r="I3221" s="3">
        <v>310000</v>
      </c>
      <c r="J3221" s="3">
        <v>10000</v>
      </c>
      <c r="K3221" s="3">
        <v>0</v>
      </c>
      <c r="L3221" s="3">
        <v>50000</v>
      </c>
      <c r="M3221" s="3">
        <f t="shared" si="200"/>
        <v>370000</v>
      </c>
      <c r="N3221" s="3">
        <f t="shared" si="202"/>
        <v>92500</v>
      </c>
      <c r="O3221" s="3">
        <f t="shared" si="203"/>
        <v>0</v>
      </c>
      <c r="P3221">
        <v>6.2</v>
      </c>
      <c r="Q3221">
        <v>15</v>
      </c>
      <c r="R3221">
        <v>8.3000000000000007</v>
      </c>
      <c r="S3221">
        <v>19</v>
      </c>
      <c r="T3221" t="s">
        <v>239</v>
      </c>
      <c r="U3221">
        <f>VLOOKUP(T3221,Index!$J$2:$K$1319,2,FALSE)</f>
        <v>798</v>
      </c>
      <c r="V3221" t="s">
        <v>78</v>
      </c>
      <c r="W3221">
        <f t="shared" si="201"/>
        <v>3</v>
      </c>
    </row>
    <row r="3222" spans="1:23">
      <c r="A3222" t="s">
        <v>2815</v>
      </c>
      <c r="B3222" t="s">
        <v>33</v>
      </c>
      <c r="C3222">
        <f>VLOOKUP(B3222,Index!$A$2:$B$18,2,FALSE)</f>
        <v>9</v>
      </c>
      <c r="D3222">
        <v>2010</v>
      </c>
      <c r="E3222" t="s">
        <v>59</v>
      </c>
      <c r="F3222">
        <f>VLOOKUP(E3222,Index!$D$2:$E$13,2,FALSE)</f>
        <v>3</v>
      </c>
      <c r="G3222" t="s">
        <v>94</v>
      </c>
      <c r="H3222">
        <f>VLOOKUP(G3222,Index!$G$2:$H$40,2,FALSE)</f>
        <v>15</v>
      </c>
      <c r="I3222" s="3">
        <v>160000</v>
      </c>
      <c r="J3222" s="3">
        <v>140000</v>
      </c>
      <c r="K3222" s="3">
        <v>10000</v>
      </c>
      <c r="L3222" s="3">
        <v>60000</v>
      </c>
      <c r="M3222" s="3">
        <f t="shared" si="200"/>
        <v>370000</v>
      </c>
      <c r="N3222" s="3">
        <f t="shared" si="202"/>
        <v>92500</v>
      </c>
      <c r="O3222" s="3">
        <f t="shared" si="203"/>
        <v>0</v>
      </c>
      <c r="P3222">
        <v>7.7</v>
      </c>
      <c r="Q3222">
        <v>47</v>
      </c>
      <c r="R3222">
        <v>6.9</v>
      </c>
      <c r="S3222">
        <v>38</v>
      </c>
      <c r="T3222" t="s">
        <v>242</v>
      </c>
      <c r="U3222">
        <f>VLOOKUP(T3222,Index!$J$2:$K$1319,2,FALSE)</f>
        <v>360</v>
      </c>
      <c r="V3222" t="s">
        <v>61</v>
      </c>
      <c r="W3222">
        <f t="shared" si="201"/>
        <v>3</v>
      </c>
    </row>
    <row r="3223" spans="1:23">
      <c r="A3223" t="s">
        <v>2816</v>
      </c>
      <c r="B3223" t="s">
        <v>20</v>
      </c>
      <c r="C3223">
        <f>VLOOKUP(B3223,Index!$A$2:$B$18,2,FALSE)</f>
        <v>3</v>
      </c>
      <c r="D3223">
        <v>2009</v>
      </c>
      <c r="E3223" t="s">
        <v>23</v>
      </c>
      <c r="F3223">
        <f>VLOOKUP(E3223,Index!$D$2:$E$13,2,FALSE)</f>
        <v>4</v>
      </c>
      <c r="G3223" t="s">
        <v>49</v>
      </c>
      <c r="H3223">
        <f>VLOOKUP(G3223,Index!$G$2:$H$40,2,FALSE)</f>
        <v>4</v>
      </c>
      <c r="I3223" s="3">
        <v>130000</v>
      </c>
      <c r="J3223" s="3">
        <v>200000</v>
      </c>
      <c r="K3223" s="3">
        <v>0</v>
      </c>
      <c r="L3223" s="3">
        <v>40000</v>
      </c>
      <c r="M3223" s="3">
        <f t="shared" si="200"/>
        <v>370000</v>
      </c>
      <c r="N3223" s="3">
        <f t="shared" si="202"/>
        <v>92500</v>
      </c>
      <c r="O3223" s="3">
        <f t="shared" si="203"/>
        <v>0</v>
      </c>
      <c r="P3223">
        <v>7</v>
      </c>
      <c r="Q3223">
        <v>30</v>
      </c>
      <c r="R3223">
        <v>6.3</v>
      </c>
      <c r="S3223">
        <v>7</v>
      </c>
      <c r="T3223" t="s">
        <v>49</v>
      </c>
      <c r="U3223">
        <f>VLOOKUP(T3223,Index!$J$2:$K$1319,2,FALSE)</f>
        <v>35</v>
      </c>
      <c r="V3223" t="s">
        <v>78</v>
      </c>
      <c r="W3223">
        <f t="shared" si="201"/>
        <v>1</v>
      </c>
    </row>
    <row r="3224" spans="1:23">
      <c r="A3224" t="s">
        <v>2817</v>
      </c>
      <c r="B3224" t="s">
        <v>28</v>
      </c>
      <c r="C3224">
        <f>VLOOKUP(B3224,Index!$A$2:$B$18,2,FALSE)</f>
        <v>15</v>
      </c>
      <c r="D3224">
        <v>2005</v>
      </c>
      <c r="E3224" t="s">
        <v>48</v>
      </c>
      <c r="F3224">
        <f>VLOOKUP(E3224,Index!$D$2:$E$13,2,FALSE)</f>
        <v>9</v>
      </c>
      <c r="G3224" t="s">
        <v>49</v>
      </c>
      <c r="H3224">
        <f>VLOOKUP(G3224,Index!$G$2:$H$40,2,FALSE)</f>
        <v>4</v>
      </c>
      <c r="I3224" s="3">
        <v>320000</v>
      </c>
      <c r="J3224" s="3">
        <v>20000</v>
      </c>
      <c r="K3224" s="3">
        <v>0</v>
      </c>
      <c r="L3224" s="3">
        <v>30000</v>
      </c>
      <c r="M3224" s="3">
        <f t="shared" si="200"/>
        <v>370000</v>
      </c>
      <c r="N3224" s="3">
        <f t="shared" si="202"/>
        <v>92500</v>
      </c>
      <c r="O3224" s="3">
        <f t="shared" si="203"/>
        <v>0</v>
      </c>
      <c r="P3224">
        <v>7.5</v>
      </c>
      <c r="Q3224">
        <v>52</v>
      </c>
      <c r="R3224">
        <v>6.7</v>
      </c>
      <c r="S3224">
        <v>80</v>
      </c>
      <c r="T3224" t="s">
        <v>559</v>
      </c>
      <c r="U3224">
        <f>VLOOKUP(T3224,Index!$J$2:$K$1319,2,FALSE)</f>
        <v>923</v>
      </c>
      <c r="V3224" t="s">
        <v>37</v>
      </c>
      <c r="W3224">
        <f t="shared" si="201"/>
        <v>3</v>
      </c>
    </row>
    <row r="3225" spans="1:23">
      <c r="A3225" t="s">
        <v>2818</v>
      </c>
      <c r="B3225" t="s">
        <v>33</v>
      </c>
      <c r="C3225">
        <f>VLOOKUP(B3225,Index!$A$2:$B$18,2,FALSE)</f>
        <v>9</v>
      </c>
      <c r="D3225">
        <v>2013</v>
      </c>
      <c r="E3225" t="s">
        <v>13</v>
      </c>
      <c r="F3225">
        <f>VLOOKUP(E3225,Index!$D$2:$E$13,2,FALSE)</f>
        <v>11</v>
      </c>
      <c r="G3225" t="s">
        <v>94</v>
      </c>
      <c r="H3225">
        <f>VLOOKUP(G3225,Index!$G$2:$H$40,2,FALSE)</f>
        <v>15</v>
      </c>
      <c r="I3225" s="3">
        <v>160000</v>
      </c>
      <c r="J3225" s="3">
        <v>140000</v>
      </c>
      <c r="K3225" s="3">
        <v>0</v>
      </c>
      <c r="L3225" s="3">
        <v>70000</v>
      </c>
      <c r="M3225" s="3">
        <f t="shared" si="200"/>
        <v>370000</v>
      </c>
      <c r="N3225" s="3">
        <f t="shared" si="202"/>
        <v>92500</v>
      </c>
      <c r="O3225" s="3">
        <f t="shared" si="203"/>
        <v>0</v>
      </c>
      <c r="P3225">
        <v>7.4</v>
      </c>
      <c r="Q3225">
        <v>28</v>
      </c>
      <c r="R3225">
        <v>3.8</v>
      </c>
      <c r="S3225">
        <v>26</v>
      </c>
      <c r="T3225" t="s">
        <v>242</v>
      </c>
      <c r="U3225">
        <f>VLOOKUP(T3225,Index!$J$2:$K$1319,2,FALSE)</f>
        <v>360</v>
      </c>
      <c r="V3225" t="s">
        <v>15</v>
      </c>
      <c r="W3225">
        <f t="shared" si="201"/>
        <v>3</v>
      </c>
    </row>
    <row r="3226" spans="1:23">
      <c r="A3226" t="s">
        <v>1820</v>
      </c>
      <c r="B3226" t="s">
        <v>33</v>
      </c>
      <c r="C3226">
        <f>VLOOKUP(B3226,Index!$A$2:$B$18,2,FALSE)</f>
        <v>9</v>
      </c>
      <c r="D3226">
        <v>2007</v>
      </c>
      <c r="E3226" t="s">
        <v>13</v>
      </c>
      <c r="F3226">
        <f>VLOOKUP(E3226,Index!$D$2:$E$13,2,FALSE)</f>
        <v>11</v>
      </c>
      <c r="G3226" t="s">
        <v>94</v>
      </c>
      <c r="H3226">
        <f>VLOOKUP(G3226,Index!$G$2:$H$40,2,FALSE)</f>
        <v>15</v>
      </c>
      <c r="I3226" s="3">
        <v>290000</v>
      </c>
      <c r="J3226" s="3">
        <v>40000</v>
      </c>
      <c r="K3226" s="3">
        <v>0</v>
      </c>
      <c r="L3226" s="3">
        <v>30000</v>
      </c>
      <c r="M3226" s="3">
        <f t="shared" si="200"/>
        <v>360000</v>
      </c>
      <c r="N3226" s="3">
        <f t="shared" si="202"/>
        <v>90000</v>
      </c>
      <c r="O3226" s="3">
        <f t="shared" si="203"/>
        <v>0</v>
      </c>
      <c r="P3226">
        <v>8.5</v>
      </c>
      <c r="Q3226">
        <v>31</v>
      </c>
      <c r="R3226">
        <v>8.1999999999999993</v>
      </c>
      <c r="S3226">
        <v>57</v>
      </c>
      <c r="T3226" t="s">
        <v>124</v>
      </c>
      <c r="U3226">
        <f>VLOOKUP(T3226,Index!$J$2:$K$1319,2,FALSE)</f>
        <v>337</v>
      </c>
      <c r="V3226" t="s">
        <v>61</v>
      </c>
      <c r="W3226">
        <f t="shared" si="201"/>
        <v>3</v>
      </c>
    </row>
    <row r="3227" spans="1:23">
      <c r="A3227" t="s">
        <v>2819</v>
      </c>
      <c r="B3227" t="s">
        <v>12</v>
      </c>
      <c r="C3227">
        <f>VLOOKUP(B3227,Index!$A$2:$B$18,2,FALSE)</f>
        <v>13</v>
      </c>
      <c r="D3227">
        <v>2011</v>
      </c>
      <c r="E3227" t="s">
        <v>13</v>
      </c>
      <c r="F3227">
        <f>VLOOKUP(E3227,Index!$D$2:$E$13,2,FALSE)</f>
        <v>11</v>
      </c>
      <c r="G3227" t="s">
        <v>49</v>
      </c>
      <c r="H3227">
        <f>VLOOKUP(G3227,Index!$G$2:$H$40,2,FALSE)</f>
        <v>4</v>
      </c>
      <c r="I3227" s="3">
        <v>330000</v>
      </c>
      <c r="J3227" s="3">
        <v>20000</v>
      </c>
      <c r="K3227" s="3">
        <v>0</v>
      </c>
      <c r="L3227" s="3">
        <v>20000</v>
      </c>
      <c r="M3227" s="3">
        <f t="shared" si="200"/>
        <v>370000</v>
      </c>
      <c r="N3227" s="3">
        <f t="shared" si="202"/>
        <v>92500</v>
      </c>
      <c r="O3227" s="3">
        <f t="shared" si="203"/>
        <v>0</v>
      </c>
      <c r="T3227" t="s">
        <v>49</v>
      </c>
      <c r="U3227">
        <f>VLOOKUP(T3227,Index!$J$2:$K$1319,2,FALSE)</f>
        <v>35</v>
      </c>
      <c r="V3227" t="s">
        <v>61</v>
      </c>
      <c r="W3227">
        <f t="shared" si="201"/>
        <v>1</v>
      </c>
    </row>
    <row r="3228" spans="1:23">
      <c r="A3228" t="s">
        <v>883</v>
      </c>
      <c r="B3228" t="s">
        <v>107</v>
      </c>
      <c r="C3228">
        <f>VLOOKUP(B3228,Index!$A$2:$B$18,2,FALSE)</f>
        <v>6</v>
      </c>
      <c r="D3228">
        <v>2011</v>
      </c>
      <c r="E3228" t="s">
        <v>48</v>
      </c>
      <c r="F3228">
        <f>VLOOKUP(E3228,Index!$D$2:$E$13,2,FALSE)</f>
        <v>9</v>
      </c>
      <c r="G3228" t="s">
        <v>91</v>
      </c>
      <c r="H3228">
        <f>VLOOKUP(G3228,Index!$G$2:$H$40,2,FALSE)</f>
        <v>7</v>
      </c>
      <c r="I3228" s="3">
        <v>140000</v>
      </c>
      <c r="J3228" s="3">
        <v>180000</v>
      </c>
      <c r="K3228" s="3">
        <v>0</v>
      </c>
      <c r="L3228" s="3">
        <v>60000</v>
      </c>
      <c r="M3228" s="3">
        <f t="shared" si="200"/>
        <v>380000</v>
      </c>
      <c r="N3228" s="3">
        <f t="shared" si="202"/>
        <v>95000</v>
      </c>
      <c r="O3228" s="3">
        <f t="shared" si="203"/>
        <v>0</v>
      </c>
      <c r="P3228">
        <v>7.9</v>
      </c>
      <c r="Q3228">
        <v>32</v>
      </c>
      <c r="R3228">
        <v>5.2</v>
      </c>
      <c r="S3228">
        <v>1618</v>
      </c>
      <c r="T3228" t="s">
        <v>884</v>
      </c>
      <c r="U3228">
        <f>VLOOKUP(T3228,Index!$J$2:$K$1319,2,FALSE)</f>
        <v>552</v>
      </c>
      <c r="V3228" t="s">
        <v>37</v>
      </c>
      <c r="W3228">
        <f t="shared" si="201"/>
        <v>3</v>
      </c>
    </row>
    <row r="3229" spans="1:23">
      <c r="A3229" t="s">
        <v>2820</v>
      </c>
      <c r="B3229" t="s">
        <v>132</v>
      </c>
      <c r="C3229">
        <f>VLOOKUP(B3229,Index!$A$2:$B$18,2,FALSE)</f>
        <v>5</v>
      </c>
      <c r="D3229">
        <v>2004</v>
      </c>
      <c r="E3229" t="s">
        <v>90</v>
      </c>
      <c r="F3229">
        <f>VLOOKUP(E3229,Index!$D$2:$E$13,2,FALSE)</f>
        <v>8</v>
      </c>
      <c r="G3229" t="s">
        <v>14</v>
      </c>
      <c r="H3229">
        <f>VLOOKUP(G3229,Index!$G$2:$H$40,2,FALSE)</f>
        <v>26</v>
      </c>
      <c r="I3229" s="3">
        <v>290000</v>
      </c>
      <c r="J3229" s="3">
        <v>70000</v>
      </c>
      <c r="K3229" s="3">
        <v>0</v>
      </c>
      <c r="L3229" s="3">
        <v>10000</v>
      </c>
      <c r="M3229" s="3">
        <f t="shared" si="200"/>
        <v>370000</v>
      </c>
      <c r="N3229" s="3">
        <f t="shared" si="202"/>
        <v>92500</v>
      </c>
      <c r="O3229" s="3">
        <f t="shared" si="203"/>
        <v>0</v>
      </c>
      <c r="P3229">
        <v>6.5</v>
      </c>
      <c r="Q3229">
        <v>31</v>
      </c>
      <c r="R3229">
        <v>8.1</v>
      </c>
      <c r="S3229">
        <v>27</v>
      </c>
      <c r="T3229" t="s">
        <v>2821</v>
      </c>
      <c r="U3229">
        <f>VLOOKUP(T3229,Index!$J$2:$K$1319,2,FALSE)</f>
        <v>822</v>
      </c>
      <c r="V3229" t="s">
        <v>61</v>
      </c>
      <c r="W3229">
        <f t="shared" si="201"/>
        <v>3</v>
      </c>
    </row>
    <row r="3230" spans="1:23">
      <c r="A3230" t="s">
        <v>1877</v>
      </c>
      <c r="B3230" t="s">
        <v>112</v>
      </c>
      <c r="C3230">
        <f>VLOOKUP(B3230,Index!$A$2:$B$18,2,FALSE)</f>
        <v>11</v>
      </c>
      <c r="D3230">
        <v>2010</v>
      </c>
      <c r="E3230" t="s">
        <v>34</v>
      </c>
      <c r="F3230">
        <f>VLOOKUP(E3230,Index!$D$2:$E$13,2,FALSE)</f>
        <v>1</v>
      </c>
      <c r="G3230" t="s">
        <v>77</v>
      </c>
      <c r="H3230">
        <f>VLOOKUP(G3230,Index!$G$2:$H$40,2,FALSE)</f>
        <v>35</v>
      </c>
      <c r="I3230" s="3">
        <v>90000</v>
      </c>
      <c r="J3230" s="3">
        <v>180000</v>
      </c>
      <c r="K3230" s="3">
        <v>10000</v>
      </c>
      <c r="L3230" s="3">
        <v>100000</v>
      </c>
      <c r="M3230" s="3">
        <f t="shared" si="200"/>
        <v>380000</v>
      </c>
      <c r="N3230" s="3">
        <f t="shared" si="202"/>
        <v>95000</v>
      </c>
      <c r="O3230" s="3">
        <f t="shared" si="203"/>
        <v>0</v>
      </c>
      <c r="P3230">
        <v>6.5</v>
      </c>
      <c r="Q3230">
        <v>10</v>
      </c>
      <c r="R3230">
        <v>7.4</v>
      </c>
      <c r="S3230">
        <v>14</v>
      </c>
      <c r="T3230" t="s">
        <v>372</v>
      </c>
      <c r="U3230">
        <f>VLOOKUP(T3230,Index!$J$2:$K$1319,2,FALSE)</f>
        <v>1213</v>
      </c>
      <c r="V3230" t="s">
        <v>61</v>
      </c>
      <c r="W3230">
        <f t="shared" si="201"/>
        <v>3</v>
      </c>
    </row>
    <row r="3231" spans="1:23">
      <c r="A3231" t="s">
        <v>2822</v>
      </c>
      <c r="B3231" t="s">
        <v>65</v>
      </c>
      <c r="C3231">
        <f>VLOOKUP(B3231,Index!$A$2:$B$18,2,FALSE)</f>
        <v>10</v>
      </c>
      <c r="D3231">
        <v>2016</v>
      </c>
      <c r="E3231" t="s">
        <v>48</v>
      </c>
      <c r="F3231">
        <f>VLOOKUP(E3231,Index!$D$2:$E$13,2,FALSE)</f>
        <v>9</v>
      </c>
      <c r="G3231" t="s">
        <v>35</v>
      </c>
      <c r="H3231">
        <f>VLOOKUP(G3231,Index!$G$2:$H$40,2,FALSE)</f>
        <v>32</v>
      </c>
      <c r="I3231" s="3">
        <v>100000</v>
      </c>
      <c r="J3231" s="3">
        <v>190000</v>
      </c>
      <c r="K3231" s="3">
        <v>20000</v>
      </c>
      <c r="L3231" s="3">
        <v>60000</v>
      </c>
      <c r="M3231" s="3">
        <f t="shared" si="200"/>
        <v>370000</v>
      </c>
      <c r="N3231" s="3">
        <f t="shared" si="202"/>
        <v>92500</v>
      </c>
      <c r="O3231" s="3">
        <f t="shared" si="203"/>
        <v>0</v>
      </c>
      <c r="P3231">
        <v>8.4</v>
      </c>
      <c r="Q3231">
        <v>39</v>
      </c>
      <c r="R3231">
        <v>8.5</v>
      </c>
      <c r="S3231">
        <v>210</v>
      </c>
      <c r="T3231" t="s">
        <v>2823</v>
      </c>
      <c r="U3231">
        <f>VLOOKUP(T3231,Index!$J$2:$K$1319,2,FALSE)</f>
        <v>9</v>
      </c>
      <c r="V3231" t="s">
        <v>37</v>
      </c>
      <c r="W3231">
        <f t="shared" si="201"/>
        <v>3</v>
      </c>
    </row>
    <row r="3232" spans="1:23">
      <c r="A3232" t="s">
        <v>2824</v>
      </c>
      <c r="B3232" t="s">
        <v>63</v>
      </c>
      <c r="C3232">
        <f>VLOOKUP(B3232,Index!$A$2:$B$18,2,FALSE)</f>
        <v>1</v>
      </c>
      <c r="D3232">
        <v>2014</v>
      </c>
      <c r="E3232" t="s">
        <v>23</v>
      </c>
      <c r="F3232">
        <f>VLOOKUP(E3232,Index!$D$2:$E$13,2,FALSE)</f>
        <v>4</v>
      </c>
      <c r="G3232" t="s">
        <v>173</v>
      </c>
      <c r="H3232">
        <f>VLOOKUP(G3232,Index!$G$2:$H$40,2,FALSE)</f>
        <v>31</v>
      </c>
      <c r="I3232" s="3">
        <v>130000</v>
      </c>
      <c r="J3232" s="3">
        <v>80000</v>
      </c>
      <c r="K3232" s="3">
        <v>150000</v>
      </c>
      <c r="L3232" s="3">
        <v>20000</v>
      </c>
      <c r="M3232" s="3">
        <f t="shared" si="200"/>
        <v>380000</v>
      </c>
      <c r="N3232" s="3">
        <f t="shared" si="202"/>
        <v>95000</v>
      </c>
      <c r="O3232" s="3">
        <f t="shared" si="203"/>
        <v>0</v>
      </c>
      <c r="P3232">
        <v>8.3000000000000007</v>
      </c>
      <c r="Q3232">
        <v>52</v>
      </c>
      <c r="R3232">
        <v>8.1999999999999993</v>
      </c>
      <c r="S3232">
        <v>66</v>
      </c>
      <c r="T3232" t="s">
        <v>411</v>
      </c>
      <c r="U3232">
        <f>VLOOKUP(T3232,Index!$J$2:$K$1319,2,FALSE)</f>
        <v>569</v>
      </c>
      <c r="V3232" t="s">
        <v>61</v>
      </c>
      <c r="W3232">
        <f t="shared" si="201"/>
        <v>3</v>
      </c>
    </row>
    <row r="3233" spans="1:23">
      <c r="A3233" t="s">
        <v>1418</v>
      </c>
      <c r="B3233" t="s">
        <v>12</v>
      </c>
      <c r="C3233">
        <f>VLOOKUP(B3233,Index!$A$2:$B$18,2,FALSE)</f>
        <v>13</v>
      </c>
      <c r="D3233">
        <v>2009</v>
      </c>
      <c r="E3233" t="s">
        <v>17</v>
      </c>
      <c r="F3233">
        <f>VLOOKUP(E3233,Index!$D$2:$E$13,2,FALSE)</f>
        <v>7</v>
      </c>
      <c r="G3233" t="s">
        <v>1028</v>
      </c>
      <c r="H3233">
        <f>VLOOKUP(G3233,Index!$G$2:$H$40,2,FALSE)</f>
        <v>9</v>
      </c>
      <c r="I3233" s="3">
        <v>100000</v>
      </c>
      <c r="J3233" s="3">
        <v>220000</v>
      </c>
      <c r="K3233" s="3">
        <v>0</v>
      </c>
      <c r="L3233" s="3">
        <v>40000</v>
      </c>
      <c r="M3233" s="3">
        <f t="shared" si="200"/>
        <v>360000</v>
      </c>
      <c r="N3233" s="3">
        <f t="shared" si="202"/>
        <v>90000</v>
      </c>
      <c r="O3233" s="3">
        <f t="shared" si="203"/>
        <v>0</v>
      </c>
      <c r="P3233">
        <v>5.0999999999999996</v>
      </c>
      <c r="Q3233">
        <v>10</v>
      </c>
      <c r="R3233">
        <v>5.5</v>
      </c>
      <c r="S3233">
        <v>22</v>
      </c>
      <c r="T3233" t="s">
        <v>1028</v>
      </c>
      <c r="U3233">
        <f>VLOOKUP(T3233,Index!$J$2:$K$1319,2,FALSE)</f>
        <v>235</v>
      </c>
      <c r="V3233" t="s">
        <v>78</v>
      </c>
      <c r="W3233">
        <f t="shared" si="201"/>
        <v>1</v>
      </c>
    </row>
    <row r="3234" spans="1:23">
      <c r="A3234" t="s">
        <v>939</v>
      </c>
      <c r="B3234" t="s">
        <v>132</v>
      </c>
      <c r="C3234">
        <f>VLOOKUP(B3234,Index!$A$2:$B$18,2,FALSE)</f>
        <v>5</v>
      </c>
      <c r="D3234">
        <v>2002</v>
      </c>
      <c r="E3234" t="s">
        <v>34</v>
      </c>
      <c r="F3234">
        <f>VLOOKUP(E3234,Index!$D$2:$E$13,2,FALSE)</f>
        <v>1</v>
      </c>
      <c r="G3234" t="s">
        <v>14</v>
      </c>
      <c r="H3234">
        <f>VLOOKUP(G3234,Index!$G$2:$H$40,2,FALSE)</f>
        <v>26</v>
      </c>
      <c r="I3234" s="3">
        <v>280000</v>
      </c>
      <c r="J3234" s="3">
        <v>70000</v>
      </c>
      <c r="K3234" s="3">
        <v>0</v>
      </c>
      <c r="L3234" s="3">
        <v>10000</v>
      </c>
      <c r="M3234" s="3">
        <f t="shared" si="200"/>
        <v>360000</v>
      </c>
      <c r="N3234" s="3">
        <f t="shared" si="202"/>
        <v>90000</v>
      </c>
      <c r="O3234" s="3">
        <f t="shared" si="203"/>
        <v>0</v>
      </c>
      <c r="P3234">
        <v>7.4</v>
      </c>
      <c r="Q3234">
        <v>18</v>
      </c>
      <c r="R3234">
        <v>8.3000000000000007</v>
      </c>
      <c r="S3234">
        <v>19</v>
      </c>
      <c r="T3234" t="s">
        <v>289</v>
      </c>
      <c r="U3234">
        <f>VLOOKUP(T3234,Index!$J$2:$K$1319,2,FALSE)</f>
        <v>767</v>
      </c>
      <c r="V3234" t="s">
        <v>15</v>
      </c>
      <c r="W3234">
        <f t="shared" si="201"/>
        <v>3</v>
      </c>
    </row>
    <row r="3235" spans="1:23">
      <c r="A3235" t="s">
        <v>2316</v>
      </c>
      <c r="B3235" t="s">
        <v>28</v>
      </c>
      <c r="C3235">
        <f>VLOOKUP(B3235,Index!$A$2:$B$18,2,FALSE)</f>
        <v>15</v>
      </c>
      <c r="D3235">
        <v>2006</v>
      </c>
      <c r="E3235" t="s">
        <v>34</v>
      </c>
      <c r="F3235">
        <f>VLOOKUP(E3235,Index!$D$2:$E$13,2,FALSE)</f>
        <v>1</v>
      </c>
      <c r="G3235" t="s">
        <v>267</v>
      </c>
      <c r="H3235">
        <f>VLOOKUP(G3235,Index!$G$2:$H$40,2,FALSE)</f>
        <v>14</v>
      </c>
      <c r="I3235" s="3">
        <v>270000</v>
      </c>
      <c r="J3235" s="3">
        <v>70000</v>
      </c>
      <c r="K3235" s="3">
        <v>10000</v>
      </c>
      <c r="L3235" s="3">
        <v>30000</v>
      </c>
      <c r="M3235" s="3">
        <f t="shared" si="200"/>
        <v>380000</v>
      </c>
      <c r="N3235" s="3">
        <f t="shared" si="202"/>
        <v>95000</v>
      </c>
      <c r="O3235" s="3">
        <f t="shared" si="203"/>
        <v>0</v>
      </c>
      <c r="P3235">
        <v>8</v>
      </c>
      <c r="Q3235">
        <v>54</v>
      </c>
      <c r="R3235">
        <v>7.3</v>
      </c>
      <c r="S3235">
        <v>84</v>
      </c>
      <c r="T3235" t="s">
        <v>1038</v>
      </c>
      <c r="U3235">
        <f>VLOOKUP(T3235,Index!$J$2:$K$1319,2,FALSE)</f>
        <v>264</v>
      </c>
      <c r="V3235" t="s">
        <v>61</v>
      </c>
      <c r="W3235">
        <f t="shared" si="201"/>
        <v>3</v>
      </c>
    </row>
    <row r="3236" spans="1:23">
      <c r="A3236" t="s">
        <v>2825</v>
      </c>
      <c r="B3236" t="s">
        <v>65</v>
      </c>
      <c r="C3236">
        <f>VLOOKUP(B3236,Index!$A$2:$B$18,2,FALSE)</f>
        <v>10</v>
      </c>
      <c r="D3236">
        <v>2016</v>
      </c>
      <c r="E3236" t="s">
        <v>13</v>
      </c>
      <c r="F3236">
        <f>VLOOKUP(E3236,Index!$D$2:$E$13,2,FALSE)</f>
        <v>11</v>
      </c>
      <c r="G3236" t="s">
        <v>144</v>
      </c>
      <c r="H3236">
        <f>VLOOKUP(G3236,Index!$G$2:$H$40,2,FALSE)</f>
        <v>1</v>
      </c>
      <c r="I3236" s="3">
        <v>30000</v>
      </c>
      <c r="J3236" s="3">
        <v>280000</v>
      </c>
      <c r="K3236" s="3">
        <v>0</v>
      </c>
      <c r="L3236" s="3">
        <v>50000</v>
      </c>
      <c r="M3236" s="3">
        <f t="shared" si="200"/>
        <v>360000</v>
      </c>
      <c r="N3236" s="3">
        <f t="shared" si="202"/>
        <v>90000</v>
      </c>
      <c r="O3236" s="3">
        <f t="shared" si="203"/>
        <v>0</v>
      </c>
      <c r="P3236">
        <v>8.5</v>
      </c>
      <c r="Q3236">
        <v>50</v>
      </c>
      <c r="R3236">
        <v>8.6999999999999993</v>
      </c>
      <c r="S3236">
        <v>1290</v>
      </c>
      <c r="T3236" t="s">
        <v>2826</v>
      </c>
      <c r="U3236">
        <f>VLOOKUP(T3236,Index!$J$2:$K$1319,2,FALSE)</f>
        <v>904</v>
      </c>
      <c r="V3236" t="s">
        <v>15</v>
      </c>
      <c r="W3236">
        <f t="shared" si="201"/>
        <v>3</v>
      </c>
    </row>
    <row r="3237" spans="1:23">
      <c r="A3237" t="s">
        <v>2352</v>
      </c>
      <c r="B3237" t="s">
        <v>12</v>
      </c>
      <c r="C3237">
        <f>VLOOKUP(B3237,Index!$A$2:$B$18,2,FALSE)</f>
        <v>13</v>
      </c>
      <c r="D3237">
        <v>2007</v>
      </c>
      <c r="E3237" t="s">
        <v>13</v>
      </c>
      <c r="F3237">
        <f>VLOOKUP(E3237,Index!$D$2:$E$13,2,FALSE)</f>
        <v>11</v>
      </c>
      <c r="G3237" t="s">
        <v>35</v>
      </c>
      <c r="H3237">
        <f>VLOOKUP(G3237,Index!$G$2:$H$40,2,FALSE)</f>
        <v>32</v>
      </c>
      <c r="I3237" s="3">
        <v>340000</v>
      </c>
      <c r="J3237" s="3">
        <v>0</v>
      </c>
      <c r="K3237" s="3">
        <v>0</v>
      </c>
      <c r="L3237" s="3">
        <v>30000</v>
      </c>
      <c r="M3237" s="3">
        <f t="shared" si="200"/>
        <v>370000</v>
      </c>
      <c r="N3237" s="3">
        <f t="shared" si="202"/>
        <v>92500</v>
      </c>
      <c r="O3237" s="3">
        <f t="shared" si="203"/>
        <v>0</v>
      </c>
      <c r="P3237">
        <v>6.6</v>
      </c>
      <c r="Q3237">
        <v>15</v>
      </c>
      <c r="R3237">
        <v>7.1</v>
      </c>
      <c r="S3237">
        <v>14</v>
      </c>
      <c r="T3237" t="s">
        <v>954</v>
      </c>
      <c r="U3237">
        <f>VLOOKUP(T3237,Index!$J$2:$K$1319,2,FALSE)</f>
        <v>165</v>
      </c>
      <c r="V3237" t="s">
        <v>15</v>
      </c>
      <c r="W3237">
        <f t="shared" si="201"/>
        <v>3</v>
      </c>
    </row>
    <row r="3238" spans="1:23">
      <c r="A3238" t="s">
        <v>728</v>
      </c>
      <c r="B3238" t="s">
        <v>33</v>
      </c>
      <c r="C3238">
        <f>VLOOKUP(B3238,Index!$A$2:$B$18,2,FALSE)</f>
        <v>9</v>
      </c>
      <c r="D3238">
        <v>2015</v>
      </c>
      <c r="E3238" t="s">
        <v>48</v>
      </c>
      <c r="F3238">
        <f>VLOOKUP(E3238,Index!$D$2:$E$13,2,FALSE)</f>
        <v>9</v>
      </c>
      <c r="G3238" t="s">
        <v>49</v>
      </c>
      <c r="H3238">
        <f>VLOOKUP(G3238,Index!$G$2:$H$40,2,FALSE)</f>
        <v>4</v>
      </c>
      <c r="I3238" s="3">
        <v>170000</v>
      </c>
      <c r="J3238" s="3">
        <v>110000</v>
      </c>
      <c r="K3238" s="3">
        <v>20000</v>
      </c>
      <c r="L3238" s="3">
        <v>60000</v>
      </c>
      <c r="M3238" s="3">
        <f t="shared" si="200"/>
        <v>360000</v>
      </c>
      <c r="N3238" s="3">
        <f t="shared" si="202"/>
        <v>90000</v>
      </c>
      <c r="O3238" s="3">
        <f t="shared" si="203"/>
        <v>0</v>
      </c>
      <c r="R3238">
        <v>5.5</v>
      </c>
      <c r="S3238">
        <v>81</v>
      </c>
      <c r="T3238" t="s">
        <v>81</v>
      </c>
      <c r="U3238">
        <f>VLOOKUP(T3238,Index!$J$2:$K$1319,2,FALSE)</f>
        <v>194</v>
      </c>
      <c r="V3238" t="s">
        <v>61</v>
      </c>
      <c r="W3238">
        <f t="shared" si="201"/>
        <v>3</v>
      </c>
    </row>
    <row r="3239" spans="1:23">
      <c r="A3239" t="s">
        <v>2427</v>
      </c>
      <c r="B3239" t="s">
        <v>33</v>
      </c>
      <c r="C3239">
        <f>VLOOKUP(B3239,Index!$A$2:$B$18,2,FALSE)</f>
        <v>9</v>
      </c>
      <c r="D3239">
        <v>2015</v>
      </c>
      <c r="E3239" t="s">
        <v>34</v>
      </c>
      <c r="F3239">
        <f>VLOOKUP(E3239,Index!$D$2:$E$13,2,FALSE)</f>
        <v>1</v>
      </c>
      <c r="G3239" t="s">
        <v>49</v>
      </c>
      <c r="H3239">
        <f>VLOOKUP(G3239,Index!$G$2:$H$40,2,FALSE)</f>
        <v>4</v>
      </c>
      <c r="I3239" s="3">
        <v>160000</v>
      </c>
      <c r="J3239" s="3">
        <v>150000</v>
      </c>
      <c r="K3239" s="3">
        <v>0</v>
      </c>
      <c r="L3239" s="3">
        <v>60000</v>
      </c>
      <c r="M3239" s="3">
        <f t="shared" si="200"/>
        <v>370000</v>
      </c>
      <c r="N3239" s="3">
        <f t="shared" si="202"/>
        <v>92500</v>
      </c>
      <c r="O3239" s="3">
        <f t="shared" si="203"/>
        <v>0</v>
      </c>
      <c r="R3239">
        <v>4.2</v>
      </c>
      <c r="S3239">
        <v>6</v>
      </c>
      <c r="T3239" t="s">
        <v>237</v>
      </c>
      <c r="U3239">
        <f>VLOOKUP(T3239,Index!$J$2:$K$1319,2,FALSE)</f>
        <v>1247</v>
      </c>
      <c r="V3239" t="s">
        <v>78</v>
      </c>
      <c r="W3239">
        <f t="shared" si="201"/>
        <v>3</v>
      </c>
    </row>
    <row r="3240" spans="1:23">
      <c r="A3240" t="s">
        <v>2827</v>
      </c>
      <c r="B3240" t="s">
        <v>20</v>
      </c>
      <c r="C3240">
        <f>VLOOKUP(B3240,Index!$A$2:$B$18,2,FALSE)</f>
        <v>3</v>
      </c>
      <c r="D3240">
        <v>2006</v>
      </c>
      <c r="E3240" t="s">
        <v>21</v>
      </c>
      <c r="F3240">
        <f>VLOOKUP(E3240,Index!$D$2:$E$13,2,FALSE)</f>
        <v>5</v>
      </c>
      <c r="G3240" t="s">
        <v>588</v>
      </c>
      <c r="H3240">
        <f>VLOOKUP(G3240,Index!$G$2:$H$40,2,FALSE)</f>
        <v>37</v>
      </c>
      <c r="I3240" s="3">
        <v>330000</v>
      </c>
      <c r="J3240" s="3">
        <v>10000</v>
      </c>
      <c r="K3240" s="3">
        <v>0</v>
      </c>
      <c r="L3240" s="3">
        <v>30000</v>
      </c>
      <c r="M3240" s="3">
        <f t="shared" si="200"/>
        <v>370000</v>
      </c>
      <c r="N3240" s="3">
        <f t="shared" si="202"/>
        <v>92500</v>
      </c>
      <c r="O3240" s="3">
        <f t="shared" si="203"/>
        <v>0</v>
      </c>
      <c r="P3240">
        <v>6.8</v>
      </c>
      <c r="Q3240">
        <v>10</v>
      </c>
      <c r="R3240">
        <v>6.8</v>
      </c>
      <c r="S3240">
        <v>8</v>
      </c>
      <c r="T3240" t="s">
        <v>650</v>
      </c>
      <c r="U3240">
        <f>VLOOKUP(T3240,Index!$J$2:$K$1319,2,FALSE)</f>
        <v>52</v>
      </c>
      <c r="V3240" t="s">
        <v>15</v>
      </c>
      <c r="W3240">
        <f t="shared" si="201"/>
        <v>3</v>
      </c>
    </row>
    <row r="3241" spans="1:23">
      <c r="A3241" t="s">
        <v>2828</v>
      </c>
      <c r="B3241" t="s">
        <v>20</v>
      </c>
      <c r="C3241">
        <f>VLOOKUP(B3241,Index!$A$2:$B$18,2,FALSE)</f>
        <v>3</v>
      </c>
      <c r="D3241">
        <v>2009</v>
      </c>
      <c r="E3241" t="s">
        <v>67</v>
      </c>
      <c r="F3241">
        <f>VLOOKUP(E3241,Index!$D$2:$E$13,2,FALSE)</f>
        <v>10</v>
      </c>
      <c r="G3241" t="s">
        <v>77</v>
      </c>
      <c r="H3241">
        <f>VLOOKUP(G3241,Index!$G$2:$H$40,2,FALSE)</f>
        <v>35</v>
      </c>
      <c r="I3241" s="3">
        <v>230000</v>
      </c>
      <c r="J3241" s="3">
        <v>100000</v>
      </c>
      <c r="K3241" s="3">
        <v>0</v>
      </c>
      <c r="L3241" s="3">
        <v>30000</v>
      </c>
      <c r="M3241" s="3">
        <f t="shared" si="200"/>
        <v>360000</v>
      </c>
      <c r="N3241" s="3">
        <f t="shared" si="202"/>
        <v>90000</v>
      </c>
      <c r="O3241" s="3">
        <f t="shared" si="203"/>
        <v>0</v>
      </c>
      <c r="T3241" t="s">
        <v>2829</v>
      </c>
      <c r="U3241">
        <f>VLOOKUP(T3241,Index!$J$2:$K$1319,2,FALSE)</f>
        <v>881</v>
      </c>
      <c r="V3241" t="s">
        <v>15</v>
      </c>
      <c r="W3241">
        <f t="shared" si="201"/>
        <v>3</v>
      </c>
    </row>
    <row r="3242" spans="1:23">
      <c r="A3242" t="s">
        <v>1984</v>
      </c>
      <c r="B3242" t="s">
        <v>112</v>
      </c>
      <c r="C3242">
        <f>VLOOKUP(B3242,Index!$A$2:$B$18,2,FALSE)</f>
        <v>11</v>
      </c>
      <c r="D3242">
        <v>2007</v>
      </c>
      <c r="E3242" t="s">
        <v>17</v>
      </c>
      <c r="F3242">
        <f>VLOOKUP(E3242,Index!$D$2:$E$13,2,FALSE)</f>
        <v>7</v>
      </c>
      <c r="G3242" t="s">
        <v>429</v>
      </c>
      <c r="H3242">
        <f>VLOOKUP(G3242,Index!$G$2:$H$40,2,FALSE)</f>
        <v>34</v>
      </c>
      <c r="I3242" s="3">
        <v>60000</v>
      </c>
      <c r="J3242" s="3">
        <v>200000</v>
      </c>
      <c r="K3242" s="3">
        <v>0</v>
      </c>
      <c r="L3242" s="3">
        <v>110000</v>
      </c>
      <c r="M3242" s="3">
        <f t="shared" si="200"/>
        <v>370000</v>
      </c>
      <c r="N3242" s="3">
        <f t="shared" si="202"/>
        <v>92500</v>
      </c>
      <c r="O3242" s="3">
        <f t="shared" si="203"/>
        <v>0</v>
      </c>
      <c r="P3242">
        <v>7.3</v>
      </c>
      <c r="Q3242">
        <v>6</v>
      </c>
      <c r="R3242">
        <v>7.8</v>
      </c>
      <c r="S3242">
        <v>11</v>
      </c>
      <c r="T3242" t="s">
        <v>1985</v>
      </c>
      <c r="U3242">
        <f>VLOOKUP(T3242,Index!$J$2:$K$1319,2,FALSE)</f>
        <v>612</v>
      </c>
      <c r="V3242" t="s">
        <v>61</v>
      </c>
      <c r="W3242">
        <f t="shared" si="201"/>
        <v>3</v>
      </c>
    </row>
    <row r="3243" spans="1:23">
      <c r="A3243" t="s">
        <v>2776</v>
      </c>
      <c r="B3243" t="s">
        <v>28</v>
      </c>
      <c r="C3243">
        <f>VLOOKUP(B3243,Index!$A$2:$B$18,2,FALSE)</f>
        <v>15</v>
      </c>
      <c r="D3243">
        <v>2011</v>
      </c>
      <c r="E3243" t="s">
        <v>90</v>
      </c>
      <c r="F3243">
        <f>VLOOKUP(E3243,Index!$D$2:$E$13,2,FALSE)</f>
        <v>8</v>
      </c>
      <c r="G3243" t="s">
        <v>173</v>
      </c>
      <c r="H3243">
        <f>VLOOKUP(G3243,Index!$G$2:$H$40,2,FALSE)</f>
        <v>31</v>
      </c>
      <c r="I3243" s="3">
        <v>210000</v>
      </c>
      <c r="J3243" s="3">
        <v>120000</v>
      </c>
      <c r="K3243" s="3">
        <v>10000</v>
      </c>
      <c r="L3243" s="3">
        <v>30000</v>
      </c>
      <c r="M3243" s="3">
        <f t="shared" si="200"/>
        <v>370000</v>
      </c>
      <c r="N3243" s="3">
        <f t="shared" si="202"/>
        <v>92500</v>
      </c>
      <c r="O3243" s="3">
        <f t="shared" si="203"/>
        <v>0</v>
      </c>
      <c r="P3243">
        <v>7.2</v>
      </c>
      <c r="Q3243">
        <v>55</v>
      </c>
      <c r="R3243">
        <v>5.9</v>
      </c>
      <c r="S3243">
        <v>102</v>
      </c>
      <c r="T3243" t="s">
        <v>283</v>
      </c>
      <c r="U3243">
        <f>VLOOKUP(T3243,Index!$J$2:$K$1319,2,FALSE)</f>
        <v>829</v>
      </c>
      <c r="V3243" t="s">
        <v>61</v>
      </c>
      <c r="W3243">
        <f t="shared" si="201"/>
        <v>3</v>
      </c>
    </row>
    <row r="3244" spans="1:23">
      <c r="A3244" t="s">
        <v>2830</v>
      </c>
      <c r="B3244" t="s">
        <v>65</v>
      </c>
      <c r="C3244">
        <f>VLOOKUP(B3244,Index!$A$2:$B$18,2,FALSE)</f>
        <v>10</v>
      </c>
      <c r="D3244">
        <v>2016</v>
      </c>
      <c r="E3244" t="s">
        <v>17</v>
      </c>
      <c r="F3244">
        <f>VLOOKUP(E3244,Index!$D$2:$E$13,2,FALSE)</f>
        <v>7</v>
      </c>
      <c r="G3244" t="s">
        <v>1028</v>
      </c>
      <c r="H3244">
        <f>VLOOKUP(G3244,Index!$G$2:$H$40,2,FALSE)</f>
        <v>9</v>
      </c>
      <c r="I3244" s="3">
        <v>40000</v>
      </c>
      <c r="J3244" s="3">
        <v>270000</v>
      </c>
      <c r="K3244" s="3">
        <v>0</v>
      </c>
      <c r="L3244" s="3">
        <v>50000</v>
      </c>
      <c r="M3244" s="3">
        <f t="shared" si="200"/>
        <v>360000</v>
      </c>
      <c r="N3244" s="3">
        <f t="shared" si="202"/>
        <v>90000</v>
      </c>
      <c r="O3244" s="3">
        <f t="shared" si="203"/>
        <v>0</v>
      </c>
      <c r="P3244">
        <v>8.5</v>
      </c>
      <c r="Q3244">
        <v>46</v>
      </c>
      <c r="R3244">
        <v>8.1</v>
      </c>
      <c r="S3244">
        <v>196</v>
      </c>
      <c r="T3244" t="s">
        <v>1028</v>
      </c>
      <c r="U3244">
        <f>VLOOKUP(T3244,Index!$J$2:$K$1319,2,FALSE)</f>
        <v>235</v>
      </c>
      <c r="V3244" t="s">
        <v>15</v>
      </c>
      <c r="W3244">
        <f t="shared" si="201"/>
        <v>1</v>
      </c>
    </row>
    <row r="3245" spans="1:23">
      <c r="A3245" t="s">
        <v>2831</v>
      </c>
      <c r="B3245" t="s">
        <v>112</v>
      </c>
      <c r="C3245">
        <f>VLOOKUP(B3245,Index!$A$2:$B$18,2,FALSE)</f>
        <v>11</v>
      </c>
      <c r="D3245">
        <v>2005</v>
      </c>
      <c r="E3245" t="s">
        <v>13</v>
      </c>
      <c r="F3245">
        <f>VLOOKUP(E3245,Index!$D$2:$E$13,2,FALSE)</f>
        <v>11</v>
      </c>
      <c r="G3245" t="s">
        <v>94</v>
      </c>
      <c r="H3245">
        <f>VLOOKUP(G3245,Index!$G$2:$H$40,2,FALSE)</f>
        <v>15</v>
      </c>
      <c r="I3245" s="3">
        <v>340000</v>
      </c>
      <c r="J3245" s="3">
        <v>0</v>
      </c>
      <c r="K3245" s="3">
        <v>0</v>
      </c>
      <c r="L3245" s="3">
        <v>30000</v>
      </c>
      <c r="M3245" s="3">
        <f t="shared" si="200"/>
        <v>370000</v>
      </c>
      <c r="N3245" s="3">
        <f t="shared" si="202"/>
        <v>92500</v>
      </c>
      <c r="O3245" s="3">
        <f t="shared" si="203"/>
        <v>0</v>
      </c>
      <c r="P3245">
        <v>7.3</v>
      </c>
      <c r="Q3245">
        <v>23</v>
      </c>
      <c r="R3245">
        <v>7.4</v>
      </c>
      <c r="S3245">
        <v>14</v>
      </c>
      <c r="T3245" t="s">
        <v>242</v>
      </c>
      <c r="U3245">
        <f>VLOOKUP(T3245,Index!$J$2:$K$1319,2,FALSE)</f>
        <v>360</v>
      </c>
      <c r="V3245" t="s">
        <v>15</v>
      </c>
      <c r="W3245">
        <f t="shared" si="201"/>
        <v>3</v>
      </c>
    </row>
    <row r="3246" spans="1:23">
      <c r="A3246" t="s">
        <v>2832</v>
      </c>
      <c r="B3246" t="s">
        <v>39</v>
      </c>
      <c r="C3246">
        <f>VLOOKUP(B3246,Index!$A$2:$B$18,2,FALSE)</f>
        <v>8</v>
      </c>
      <c r="D3246">
        <v>2006</v>
      </c>
      <c r="E3246" t="s">
        <v>13</v>
      </c>
      <c r="F3246">
        <f>VLOOKUP(E3246,Index!$D$2:$E$13,2,FALSE)</f>
        <v>11</v>
      </c>
      <c r="G3246" t="s">
        <v>94</v>
      </c>
      <c r="H3246">
        <f>VLOOKUP(G3246,Index!$G$2:$H$40,2,FALSE)</f>
        <v>15</v>
      </c>
      <c r="I3246" s="3">
        <v>170000</v>
      </c>
      <c r="J3246" s="3">
        <v>130000</v>
      </c>
      <c r="K3246" s="3">
        <v>20000</v>
      </c>
      <c r="L3246" s="3">
        <v>40000</v>
      </c>
      <c r="M3246" s="3">
        <f t="shared" si="200"/>
        <v>360000</v>
      </c>
      <c r="N3246" s="3">
        <f t="shared" si="202"/>
        <v>90000</v>
      </c>
      <c r="O3246" s="3">
        <f t="shared" si="203"/>
        <v>0</v>
      </c>
      <c r="P3246">
        <v>5.9</v>
      </c>
      <c r="Q3246">
        <v>27</v>
      </c>
      <c r="R3246">
        <v>7.7</v>
      </c>
      <c r="S3246">
        <v>42</v>
      </c>
      <c r="T3246" t="s">
        <v>135</v>
      </c>
      <c r="U3246">
        <f>VLOOKUP(T3246,Index!$J$2:$K$1319,2,FALSE)</f>
        <v>339</v>
      </c>
      <c r="V3246" t="s">
        <v>15</v>
      </c>
      <c r="W3246">
        <f t="shared" si="201"/>
        <v>3</v>
      </c>
    </row>
    <row r="3247" spans="1:23">
      <c r="A3247" t="s">
        <v>2795</v>
      </c>
      <c r="B3247" t="s">
        <v>12</v>
      </c>
      <c r="C3247">
        <f>VLOOKUP(B3247,Index!$A$2:$B$18,2,FALSE)</f>
        <v>13</v>
      </c>
      <c r="D3247">
        <v>2009</v>
      </c>
      <c r="E3247" t="s">
        <v>13</v>
      </c>
      <c r="F3247">
        <f>VLOOKUP(E3247,Index!$D$2:$E$13,2,FALSE)</f>
        <v>11</v>
      </c>
      <c r="G3247" t="s">
        <v>407</v>
      </c>
      <c r="H3247">
        <f>VLOOKUP(G3247,Index!$G$2:$H$40,2,FALSE)</f>
        <v>29</v>
      </c>
      <c r="I3247" s="3">
        <v>120000</v>
      </c>
      <c r="J3247" s="3">
        <v>210000</v>
      </c>
      <c r="K3247" s="3">
        <v>0</v>
      </c>
      <c r="L3247" s="3">
        <v>40000</v>
      </c>
      <c r="M3247" s="3">
        <f t="shared" si="200"/>
        <v>370000</v>
      </c>
      <c r="N3247" s="3">
        <f t="shared" si="202"/>
        <v>92500</v>
      </c>
      <c r="O3247" s="3">
        <f t="shared" si="203"/>
        <v>0</v>
      </c>
      <c r="P3247">
        <v>7.3</v>
      </c>
      <c r="Q3247">
        <v>33</v>
      </c>
      <c r="R3247">
        <v>7.7</v>
      </c>
      <c r="S3247">
        <v>21</v>
      </c>
      <c r="T3247" t="s">
        <v>461</v>
      </c>
      <c r="U3247">
        <f>VLOOKUP(T3247,Index!$J$2:$K$1319,2,FALSE)</f>
        <v>1096</v>
      </c>
      <c r="V3247" t="s">
        <v>15</v>
      </c>
      <c r="W3247">
        <f t="shared" si="201"/>
        <v>3</v>
      </c>
    </row>
    <row r="3248" spans="1:23">
      <c r="A3248" t="s">
        <v>2833</v>
      </c>
      <c r="B3248" t="s">
        <v>12</v>
      </c>
      <c r="C3248">
        <f>VLOOKUP(B3248,Index!$A$2:$B$18,2,FALSE)</f>
        <v>13</v>
      </c>
      <c r="D3248">
        <v>2009</v>
      </c>
      <c r="E3248" t="s">
        <v>34</v>
      </c>
      <c r="F3248">
        <f>VLOOKUP(E3248,Index!$D$2:$E$13,2,FALSE)</f>
        <v>1</v>
      </c>
      <c r="G3248" t="s">
        <v>1028</v>
      </c>
      <c r="H3248">
        <f>VLOOKUP(G3248,Index!$G$2:$H$40,2,FALSE)</f>
        <v>9</v>
      </c>
      <c r="I3248" s="3">
        <v>110000</v>
      </c>
      <c r="J3248" s="3">
        <v>220000</v>
      </c>
      <c r="K3248" s="3">
        <v>0</v>
      </c>
      <c r="L3248" s="3">
        <v>40000</v>
      </c>
      <c r="M3248" s="3">
        <f t="shared" si="200"/>
        <v>370000</v>
      </c>
      <c r="N3248" s="3">
        <f t="shared" si="202"/>
        <v>92500</v>
      </c>
      <c r="O3248" s="3">
        <f t="shared" si="203"/>
        <v>0</v>
      </c>
      <c r="P3248">
        <v>6.8</v>
      </c>
      <c r="Q3248">
        <v>30</v>
      </c>
      <c r="R3248">
        <v>7.9</v>
      </c>
      <c r="S3248">
        <v>15</v>
      </c>
      <c r="T3248" t="s">
        <v>1359</v>
      </c>
      <c r="U3248">
        <f>VLOOKUP(T3248,Index!$J$2:$K$1319,2,FALSE)</f>
        <v>229</v>
      </c>
      <c r="V3248" t="s">
        <v>61</v>
      </c>
      <c r="W3248">
        <f t="shared" si="201"/>
        <v>3</v>
      </c>
    </row>
    <row r="3249" spans="1:23">
      <c r="A3249" t="s">
        <v>2623</v>
      </c>
      <c r="B3249" t="s">
        <v>20</v>
      </c>
      <c r="C3249">
        <f>VLOOKUP(B3249,Index!$A$2:$B$18,2,FALSE)</f>
        <v>3</v>
      </c>
      <c r="D3249">
        <v>2007</v>
      </c>
      <c r="E3249" t="s">
        <v>21</v>
      </c>
      <c r="F3249">
        <f>VLOOKUP(E3249,Index!$D$2:$E$13,2,FALSE)</f>
        <v>5</v>
      </c>
      <c r="G3249" t="s">
        <v>588</v>
      </c>
      <c r="H3249">
        <f>VLOOKUP(G3249,Index!$G$2:$H$40,2,FALSE)</f>
        <v>37</v>
      </c>
      <c r="I3249" s="3">
        <v>320000</v>
      </c>
      <c r="J3249" s="3">
        <v>20000</v>
      </c>
      <c r="K3249" s="3">
        <v>0</v>
      </c>
      <c r="L3249" s="3">
        <v>30000</v>
      </c>
      <c r="M3249" s="3">
        <f t="shared" si="200"/>
        <v>370000</v>
      </c>
      <c r="N3249" s="3">
        <f t="shared" si="202"/>
        <v>92500</v>
      </c>
      <c r="O3249" s="3">
        <f t="shared" si="203"/>
        <v>0</v>
      </c>
      <c r="P3249">
        <v>5.6</v>
      </c>
      <c r="Q3249">
        <v>4</v>
      </c>
      <c r="R3249">
        <v>2.7</v>
      </c>
      <c r="S3249">
        <v>6</v>
      </c>
      <c r="T3249" t="s">
        <v>650</v>
      </c>
      <c r="U3249">
        <f>VLOOKUP(T3249,Index!$J$2:$K$1319,2,FALSE)</f>
        <v>52</v>
      </c>
      <c r="V3249" t="s">
        <v>15</v>
      </c>
      <c r="W3249">
        <f t="shared" si="201"/>
        <v>3</v>
      </c>
    </row>
    <row r="3250" spans="1:23">
      <c r="A3250" t="s">
        <v>1617</v>
      </c>
      <c r="B3250" t="s">
        <v>112</v>
      </c>
      <c r="C3250">
        <f>VLOOKUP(B3250,Index!$A$2:$B$18,2,FALSE)</f>
        <v>11</v>
      </c>
      <c r="D3250">
        <v>2007</v>
      </c>
      <c r="E3250" t="s">
        <v>34</v>
      </c>
      <c r="F3250">
        <f>VLOOKUP(E3250,Index!$D$2:$E$13,2,FALSE)</f>
        <v>1</v>
      </c>
      <c r="G3250" t="s">
        <v>94</v>
      </c>
      <c r="H3250">
        <f>VLOOKUP(G3250,Index!$G$2:$H$40,2,FALSE)</f>
        <v>15</v>
      </c>
      <c r="I3250" s="3">
        <v>100000</v>
      </c>
      <c r="J3250" s="3">
        <v>170000</v>
      </c>
      <c r="K3250" s="3">
        <v>0</v>
      </c>
      <c r="L3250" s="3">
        <v>100000</v>
      </c>
      <c r="M3250" s="3">
        <f t="shared" si="200"/>
        <v>370000</v>
      </c>
      <c r="N3250" s="3">
        <f t="shared" si="202"/>
        <v>92500</v>
      </c>
      <c r="O3250" s="3">
        <f t="shared" si="203"/>
        <v>0</v>
      </c>
      <c r="P3250">
        <v>5.2</v>
      </c>
      <c r="Q3250">
        <v>11</v>
      </c>
      <c r="R3250">
        <v>7.6</v>
      </c>
      <c r="S3250">
        <v>20</v>
      </c>
      <c r="T3250" t="s">
        <v>382</v>
      </c>
      <c r="U3250">
        <f>VLOOKUP(T3250,Index!$J$2:$K$1319,2,FALSE)</f>
        <v>347</v>
      </c>
      <c r="V3250" t="s">
        <v>78</v>
      </c>
      <c r="W3250">
        <f t="shared" si="201"/>
        <v>3</v>
      </c>
    </row>
    <row r="3251" spans="1:23">
      <c r="A3251" t="s">
        <v>2834</v>
      </c>
      <c r="B3251" t="s">
        <v>28</v>
      </c>
      <c r="C3251">
        <f>VLOOKUP(B3251,Index!$A$2:$B$18,2,FALSE)</f>
        <v>15</v>
      </c>
      <c r="D3251">
        <v>2009</v>
      </c>
      <c r="E3251" t="s">
        <v>48</v>
      </c>
      <c r="F3251">
        <f>VLOOKUP(E3251,Index!$D$2:$E$13,2,FALSE)</f>
        <v>9</v>
      </c>
      <c r="G3251" t="s">
        <v>194</v>
      </c>
      <c r="H3251">
        <f>VLOOKUP(G3251,Index!$G$2:$H$40,2,FALSE)</f>
        <v>38</v>
      </c>
      <c r="I3251" s="3">
        <v>170000</v>
      </c>
      <c r="J3251" s="3">
        <v>150000</v>
      </c>
      <c r="K3251" s="3">
        <v>0</v>
      </c>
      <c r="L3251" s="3">
        <v>40000</v>
      </c>
      <c r="M3251" s="3">
        <f t="shared" si="200"/>
        <v>360000</v>
      </c>
      <c r="N3251" s="3">
        <f t="shared" si="202"/>
        <v>90000</v>
      </c>
      <c r="O3251" s="3">
        <f t="shared" si="203"/>
        <v>0</v>
      </c>
      <c r="P3251">
        <v>6.2</v>
      </c>
      <c r="Q3251">
        <v>61</v>
      </c>
      <c r="R3251">
        <v>7.5</v>
      </c>
      <c r="S3251">
        <v>26</v>
      </c>
      <c r="T3251" t="s">
        <v>2290</v>
      </c>
      <c r="U3251">
        <f>VLOOKUP(T3251,Index!$J$2:$K$1319,2,FALSE)</f>
        <v>496</v>
      </c>
      <c r="V3251" t="s">
        <v>37</v>
      </c>
      <c r="W3251">
        <f t="shared" si="201"/>
        <v>3</v>
      </c>
    </row>
    <row r="3252" spans="1:23">
      <c r="A3252" t="s">
        <v>2835</v>
      </c>
      <c r="B3252" t="s">
        <v>39</v>
      </c>
      <c r="C3252">
        <f>VLOOKUP(B3252,Index!$A$2:$B$18,2,FALSE)</f>
        <v>8</v>
      </c>
      <c r="D3252">
        <v>2006</v>
      </c>
      <c r="E3252" t="s">
        <v>90</v>
      </c>
      <c r="F3252">
        <f>VLOOKUP(E3252,Index!$D$2:$E$13,2,FALSE)</f>
        <v>8</v>
      </c>
      <c r="G3252" t="s">
        <v>264</v>
      </c>
      <c r="H3252">
        <f>VLOOKUP(G3252,Index!$G$2:$H$40,2,FALSE)</f>
        <v>25</v>
      </c>
      <c r="I3252" s="3">
        <v>90000</v>
      </c>
      <c r="J3252" s="3">
        <v>70000</v>
      </c>
      <c r="K3252" s="3">
        <v>180000</v>
      </c>
      <c r="L3252" s="3">
        <v>20000</v>
      </c>
      <c r="M3252" s="3">
        <f t="shared" si="200"/>
        <v>360000</v>
      </c>
      <c r="N3252" s="3">
        <f t="shared" si="202"/>
        <v>90000</v>
      </c>
      <c r="O3252" s="3">
        <f t="shared" si="203"/>
        <v>0</v>
      </c>
      <c r="P3252">
        <v>8.1</v>
      </c>
      <c r="Q3252">
        <v>34</v>
      </c>
      <c r="R3252">
        <v>9</v>
      </c>
      <c r="S3252">
        <v>59</v>
      </c>
      <c r="T3252" t="s">
        <v>805</v>
      </c>
      <c r="U3252">
        <f>VLOOKUP(T3252,Index!$J$2:$K$1319,2,FALSE)</f>
        <v>755</v>
      </c>
      <c r="V3252" t="s">
        <v>61</v>
      </c>
      <c r="W3252">
        <f t="shared" si="201"/>
        <v>3</v>
      </c>
    </row>
    <row r="3253" spans="1:23">
      <c r="A3253" t="s">
        <v>2836</v>
      </c>
      <c r="B3253" t="s">
        <v>12</v>
      </c>
      <c r="C3253">
        <f>VLOOKUP(B3253,Index!$A$2:$B$18,2,FALSE)</f>
        <v>13</v>
      </c>
      <c r="D3253">
        <v>2008</v>
      </c>
      <c r="E3253" t="s">
        <v>90</v>
      </c>
      <c r="F3253">
        <f>VLOOKUP(E3253,Index!$D$2:$E$13,2,FALSE)</f>
        <v>8</v>
      </c>
      <c r="G3253" t="s">
        <v>1018</v>
      </c>
      <c r="H3253">
        <f>VLOOKUP(G3253,Index!$G$2:$H$40,2,FALSE)</f>
        <v>28</v>
      </c>
      <c r="I3253" s="3">
        <v>160000</v>
      </c>
      <c r="J3253" s="3">
        <v>130000</v>
      </c>
      <c r="K3253" s="3">
        <v>40000</v>
      </c>
      <c r="L3253" s="3">
        <v>30000</v>
      </c>
      <c r="M3253" s="3">
        <f t="shared" si="200"/>
        <v>360000</v>
      </c>
      <c r="N3253" s="3">
        <f t="shared" si="202"/>
        <v>90000</v>
      </c>
      <c r="O3253" s="3">
        <f t="shared" si="203"/>
        <v>0</v>
      </c>
      <c r="P3253">
        <v>7.9</v>
      </c>
      <c r="Q3253">
        <v>34</v>
      </c>
      <c r="R3253">
        <v>8.5</v>
      </c>
      <c r="S3253">
        <v>39</v>
      </c>
      <c r="T3253" t="s">
        <v>2268</v>
      </c>
      <c r="U3253">
        <f>VLOOKUP(T3253,Index!$J$2:$K$1319,2,FALSE)</f>
        <v>791</v>
      </c>
      <c r="V3253" t="s">
        <v>78</v>
      </c>
      <c r="W3253">
        <f t="shared" si="201"/>
        <v>3</v>
      </c>
    </row>
    <row r="3254" spans="1:23">
      <c r="A3254" t="s">
        <v>2837</v>
      </c>
      <c r="B3254" t="s">
        <v>107</v>
      </c>
      <c r="C3254">
        <f>VLOOKUP(B3254,Index!$A$2:$B$18,2,FALSE)</f>
        <v>6</v>
      </c>
      <c r="D3254">
        <v>2008</v>
      </c>
      <c r="E3254" t="s">
        <v>221</v>
      </c>
      <c r="F3254">
        <f>VLOOKUP(E3254,Index!$D$2:$E$13,2,FALSE)</f>
        <v>12</v>
      </c>
      <c r="G3254" t="s">
        <v>407</v>
      </c>
      <c r="H3254">
        <f>VLOOKUP(G3254,Index!$G$2:$H$40,2,FALSE)</f>
        <v>29</v>
      </c>
      <c r="I3254" s="3">
        <v>0</v>
      </c>
      <c r="J3254" s="3">
        <v>340000</v>
      </c>
      <c r="K3254" s="3">
        <v>0</v>
      </c>
      <c r="L3254" s="3">
        <v>30000</v>
      </c>
      <c r="M3254" s="3">
        <f t="shared" si="200"/>
        <v>370000</v>
      </c>
      <c r="N3254" s="3">
        <f t="shared" si="202"/>
        <v>92500</v>
      </c>
      <c r="O3254" s="3">
        <f t="shared" si="203"/>
        <v>0</v>
      </c>
      <c r="R3254">
        <v>8</v>
      </c>
      <c r="S3254">
        <v>9</v>
      </c>
      <c r="T3254" t="s">
        <v>407</v>
      </c>
      <c r="U3254">
        <f>VLOOKUP(T3254,Index!$J$2:$K$1319,2,FALSE)</f>
        <v>1010</v>
      </c>
      <c r="V3254" t="s">
        <v>61</v>
      </c>
      <c r="W3254">
        <f t="shared" si="201"/>
        <v>1</v>
      </c>
    </row>
    <row r="3255" spans="1:23">
      <c r="A3255" t="s">
        <v>2838</v>
      </c>
      <c r="B3255" t="s">
        <v>12</v>
      </c>
      <c r="C3255">
        <f>VLOOKUP(B3255,Index!$A$2:$B$18,2,FALSE)</f>
        <v>13</v>
      </c>
      <c r="D3255">
        <v>2009</v>
      </c>
      <c r="E3255" t="s">
        <v>34</v>
      </c>
      <c r="F3255">
        <f>VLOOKUP(E3255,Index!$D$2:$E$13,2,FALSE)</f>
        <v>1</v>
      </c>
      <c r="G3255" t="s">
        <v>267</v>
      </c>
      <c r="H3255">
        <f>VLOOKUP(G3255,Index!$G$2:$H$40,2,FALSE)</f>
        <v>14</v>
      </c>
      <c r="I3255" s="3">
        <v>160000</v>
      </c>
      <c r="J3255" s="3">
        <v>160000</v>
      </c>
      <c r="K3255" s="3">
        <v>0</v>
      </c>
      <c r="L3255" s="3">
        <v>40000</v>
      </c>
      <c r="M3255" s="3">
        <f t="shared" si="200"/>
        <v>360000</v>
      </c>
      <c r="N3255" s="3">
        <f t="shared" si="202"/>
        <v>90000</v>
      </c>
      <c r="O3255" s="3">
        <f t="shared" si="203"/>
        <v>0</v>
      </c>
      <c r="P3255">
        <v>7.9</v>
      </c>
      <c r="Q3255">
        <v>9</v>
      </c>
      <c r="R3255">
        <v>8.3000000000000007</v>
      </c>
      <c r="S3255">
        <v>12</v>
      </c>
      <c r="T3255" t="s">
        <v>449</v>
      </c>
      <c r="U3255">
        <f>VLOOKUP(T3255,Index!$J$2:$K$1319,2,FALSE)</f>
        <v>589</v>
      </c>
      <c r="V3255" t="s">
        <v>78</v>
      </c>
      <c r="W3255">
        <f t="shared" si="201"/>
        <v>3</v>
      </c>
    </row>
    <row r="3256" spans="1:23">
      <c r="A3256" t="s">
        <v>2025</v>
      </c>
      <c r="B3256" t="s">
        <v>130</v>
      </c>
      <c r="C3256">
        <f>VLOOKUP(B3256,Index!$A$2:$B$18,2,FALSE)</f>
        <v>14</v>
      </c>
      <c r="D3256">
        <v>2012</v>
      </c>
      <c r="E3256" t="s">
        <v>34</v>
      </c>
      <c r="F3256">
        <f>VLOOKUP(E3256,Index!$D$2:$E$13,2,FALSE)</f>
        <v>1</v>
      </c>
      <c r="G3256" t="s">
        <v>194</v>
      </c>
      <c r="H3256">
        <f>VLOOKUP(G3256,Index!$G$2:$H$40,2,FALSE)</f>
        <v>38</v>
      </c>
      <c r="I3256" s="3">
        <v>250000</v>
      </c>
      <c r="J3256" s="3">
        <v>90000</v>
      </c>
      <c r="K3256" s="3">
        <v>0</v>
      </c>
      <c r="L3256" s="3">
        <v>30000</v>
      </c>
      <c r="M3256" s="3">
        <f t="shared" si="200"/>
        <v>370000</v>
      </c>
      <c r="N3256" s="3">
        <f t="shared" si="202"/>
        <v>92500</v>
      </c>
      <c r="O3256" s="3">
        <f t="shared" si="203"/>
        <v>0</v>
      </c>
      <c r="P3256">
        <v>7.3</v>
      </c>
      <c r="Q3256">
        <v>42</v>
      </c>
      <c r="R3256">
        <v>7.4</v>
      </c>
      <c r="S3256">
        <v>109</v>
      </c>
      <c r="T3256" t="s">
        <v>642</v>
      </c>
      <c r="U3256">
        <f>VLOOKUP(T3256,Index!$J$2:$K$1319,2,FALSE)</f>
        <v>25</v>
      </c>
      <c r="V3256" t="s">
        <v>78</v>
      </c>
      <c r="W3256">
        <f t="shared" si="201"/>
        <v>3</v>
      </c>
    </row>
    <row r="3257" spans="1:23">
      <c r="A3257" t="s">
        <v>558</v>
      </c>
      <c r="B3257" t="s">
        <v>112</v>
      </c>
      <c r="C3257">
        <f>VLOOKUP(B3257,Index!$A$2:$B$18,2,FALSE)</f>
        <v>11</v>
      </c>
      <c r="D3257">
        <v>2006</v>
      </c>
      <c r="E3257" t="s">
        <v>90</v>
      </c>
      <c r="F3257">
        <f>VLOOKUP(E3257,Index!$D$2:$E$13,2,FALSE)</f>
        <v>8</v>
      </c>
      <c r="G3257" t="s">
        <v>49</v>
      </c>
      <c r="H3257">
        <f>VLOOKUP(G3257,Index!$G$2:$H$40,2,FALSE)</f>
        <v>4</v>
      </c>
      <c r="I3257" s="3">
        <v>330000</v>
      </c>
      <c r="J3257" s="3">
        <v>0</v>
      </c>
      <c r="K3257" s="3">
        <v>0</v>
      </c>
      <c r="L3257" s="3">
        <v>30000</v>
      </c>
      <c r="M3257" s="3">
        <f t="shared" si="200"/>
        <v>360000</v>
      </c>
      <c r="N3257" s="3">
        <f t="shared" si="202"/>
        <v>90000</v>
      </c>
      <c r="O3257" s="3">
        <f t="shared" si="203"/>
        <v>0</v>
      </c>
      <c r="P3257">
        <v>8.1</v>
      </c>
      <c r="Q3257">
        <v>19</v>
      </c>
      <c r="R3257">
        <v>7.5</v>
      </c>
      <c r="S3257">
        <v>14</v>
      </c>
      <c r="T3257" t="s">
        <v>237</v>
      </c>
      <c r="U3257">
        <f>VLOOKUP(T3257,Index!$J$2:$K$1319,2,FALSE)</f>
        <v>1247</v>
      </c>
      <c r="V3257" t="s">
        <v>61</v>
      </c>
      <c r="W3257">
        <f t="shared" si="201"/>
        <v>3</v>
      </c>
    </row>
    <row r="3258" spans="1:23">
      <c r="A3258" t="s">
        <v>1192</v>
      </c>
      <c r="B3258" t="s">
        <v>39</v>
      </c>
      <c r="C3258">
        <f>VLOOKUP(B3258,Index!$A$2:$B$18,2,FALSE)</f>
        <v>8</v>
      </c>
      <c r="D3258">
        <v>2007</v>
      </c>
      <c r="E3258" t="s">
        <v>67</v>
      </c>
      <c r="F3258">
        <f>VLOOKUP(E3258,Index!$D$2:$E$13,2,FALSE)</f>
        <v>10</v>
      </c>
      <c r="G3258" t="s">
        <v>94</v>
      </c>
      <c r="H3258">
        <f>VLOOKUP(G3258,Index!$G$2:$H$40,2,FALSE)</f>
        <v>15</v>
      </c>
      <c r="I3258" s="3">
        <v>300000</v>
      </c>
      <c r="J3258" s="3">
        <v>10000</v>
      </c>
      <c r="K3258" s="3">
        <v>0</v>
      </c>
      <c r="L3258" s="3">
        <v>50000</v>
      </c>
      <c r="M3258" s="3">
        <f t="shared" si="200"/>
        <v>360000</v>
      </c>
      <c r="N3258" s="3">
        <f t="shared" si="202"/>
        <v>90000</v>
      </c>
      <c r="O3258" s="3">
        <f t="shared" si="203"/>
        <v>0</v>
      </c>
      <c r="P3258">
        <v>7.1</v>
      </c>
      <c r="Q3258">
        <v>17</v>
      </c>
      <c r="R3258">
        <v>8</v>
      </c>
      <c r="S3258">
        <v>15</v>
      </c>
      <c r="T3258" t="s">
        <v>352</v>
      </c>
      <c r="U3258">
        <f>VLOOKUP(T3258,Index!$J$2:$K$1319,2,FALSE)</f>
        <v>352</v>
      </c>
      <c r="V3258" t="s">
        <v>61</v>
      </c>
      <c r="W3258">
        <f t="shared" si="201"/>
        <v>3</v>
      </c>
    </row>
    <row r="3259" spans="1:23">
      <c r="A3259" t="s">
        <v>823</v>
      </c>
      <c r="B3259" t="s">
        <v>112</v>
      </c>
      <c r="C3259">
        <f>VLOOKUP(B3259,Index!$A$2:$B$18,2,FALSE)</f>
        <v>11</v>
      </c>
      <c r="D3259">
        <v>2006</v>
      </c>
      <c r="E3259" t="s">
        <v>13</v>
      </c>
      <c r="F3259">
        <f>VLOOKUP(E3259,Index!$D$2:$E$13,2,FALSE)</f>
        <v>11</v>
      </c>
      <c r="G3259" t="s">
        <v>94</v>
      </c>
      <c r="H3259">
        <f>VLOOKUP(G3259,Index!$G$2:$H$40,2,FALSE)</f>
        <v>15</v>
      </c>
      <c r="I3259" s="3">
        <v>340000</v>
      </c>
      <c r="J3259" s="3">
        <v>0</v>
      </c>
      <c r="K3259" s="3">
        <v>0</v>
      </c>
      <c r="L3259" s="3">
        <v>30000</v>
      </c>
      <c r="M3259" s="3">
        <f t="shared" si="200"/>
        <v>370000</v>
      </c>
      <c r="N3259" s="3">
        <f t="shared" si="202"/>
        <v>92500</v>
      </c>
      <c r="O3259" s="3">
        <f t="shared" si="203"/>
        <v>0</v>
      </c>
      <c r="P3259">
        <v>7.5</v>
      </c>
      <c r="Q3259">
        <v>16</v>
      </c>
      <c r="R3259">
        <v>7.9</v>
      </c>
      <c r="S3259">
        <v>11</v>
      </c>
      <c r="T3259" t="s">
        <v>95</v>
      </c>
      <c r="U3259">
        <f>VLOOKUP(T3259,Index!$J$2:$K$1319,2,FALSE)</f>
        <v>356</v>
      </c>
      <c r="V3259" t="s">
        <v>15</v>
      </c>
      <c r="W3259">
        <f t="shared" si="201"/>
        <v>3</v>
      </c>
    </row>
    <row r="3260" spans="1:23">
      <c r="A3260" t="s">
        <v>2839</v>
      </c>
      <c r="B3260" t="s">
        <v>12</v>
      </c>
      <c r="C3260">
        <f>VLOOKUP(B3260,Index!$A$2:$B$18,2,FALSE)</f>
        <v>13</v>
      </c>
      <c r="D3260">
        <v>2009</v>
      </c>
      <c r="E3260" t="s">
        <v>90</v>
      </c>
      <c r="F3260">
        <f>VLOOKUP(E3260,Index!$D$2:$E$13,2,FALSE)</f>
        <v>8</v>
      </c>
      <c r="G3260" t="s">
        <v>1018</v>
      </c>
      <c r="H3260">
        <f>VLOOKUP(G3260,Index!$G$2:$H$40,2,FALSE)</f>
        <v>28</v>
      </c>
      <c r="I3260" s="3">
        <v>160000</v>
      </c>
      <c r="J3260" s="3">
        <v>120000</v>
      </c>
      <c r="K3260" s="3">
        <v>60000</v>
      </c>
      <c r="L3260" s="3">
        <v>30000</v>
      </c>
      <c r="M3260" s="3">
        <f t="shared" si="200"/>
        <v>370000</v>
      </c>
      <c r="N3260" s="3">
        <f t="shared" si="202"/>
        <v>92500</v>
      </c>
      <c r="O3260" s="3">
        <f t="shared" si="203"/>
        <v>0</v>
      </c>
      <c r="P3260">
        <v>6.7</v>
      </c>
      <c r="Q3260">
        <v>41</v>
      </c>
      <c r="R3260">
        <v>8.3000000000000007</v>
      </c>
      <c r="S3260">
        <v>63</v>
      </c>
      <c r="T3260" t="s">
        <v>2578</v>
      </c>
      <c r="U3260">
        <f>VLOOKUP(T3260,Index!$J$2:$K$1319,2,FALSE)</f>
        <v>1190</v>
      </c>
      <c r="V3260" t="s">
        <v>61</v>
      </c>
      <c r="W3260">
        <f t="shared" si="201"/>
        <v>3</v>
      </c>
    </row>
    <row r="3261" spans="1:23">
      <c r="A3261" t="s">
        <v>1960</v>
      </c>
      <c r="B3261" t="s">
        <v>132</v>
      </c>
      <c r="C3261">
        <f>VLOOKUP(B3261,Index!$A$2:$B$18,2,FALSE)</f>
        <v>5</v>
      </c>
      <c r="D3261">
        <v>2004</v>
      </c>
      <c r="E3261" t="s">
        <v>48</v>
      </c>
      <c r="F3261">
        <f>VLOOKUP(E3261,Index!$D$2:$E$13,2,FALSE)</f>
        <v>9</v>
      </c>
      <c r="G3261" t="s">
        <v>94</v>
      </c>
      <c r="H3261">
        <f>VLOOKUP(G3261,Index!$G$2:$H$40,2,FALSE)</f>
        <v>15</v>
      </c>
      <c r="I3261" s="3">
        <v>280000</v>
      </c>
      <c r="J3261" s="3">
        <v>70000</v>
      </c>
      <c r="K3261" s="3">
        <v>0</v>
      </c>
      <c r="L3261" s="3">
        <v>10000</v>
      </c>
      <c r="M3261" s="3">
        <f t="shared" si="200"/>
        <v>360000</v>
      </c>
      <c r="N3261" s="3">
        <f t="shared" si="202"/>
        <v>90000</v>
      </c>
      <c r="O3261" s="3">
        <f t="shared" si="203"/>
        <v>0</v>
      </c>
      <c r="P3261">
        <v>6</v>
      </c>
      <c r="Q3261">
        <v>35</v>
      </c>
      <c r="R3261">
        <v>6.7</v>
      </c>
      <c r="S3261">
        <v>14</v>
      </c>
      <c r="T3261" t="s">
        <v>137</v>
      </c>
      <c r="U3261">
        <f>VLOOKUP(T3261,Index!$J$2:$K$1319,2,FALSE)</f>
        <v>349</v>
      </c>
      <c r="V3261" t="s">
        <v>61</v>
      </c>
      <c r="W3261">
        <f t="shared" si="201"/>
        <v>3</v>
      </c>
    </row>
    <row r="3262" spans="1:23">
      <c r="A3262" t="s">
        <v>697</v>
      </c>
      <c r="B3262" t="s">
        <v>107</v>
      </c>
      <c r="C3262">
        <f>VLOOKUP(B3262,Index!$A$2:$B$18,2,FALSE)</f>
        <v>6</v>
      </c>
      <c r="D3262">
        <v>2011</v>
      </c>
      <c r="E3262" t="s">
        <v>34</v>
      </c>
      <c r="F3262">
        <f>VLOOKUP(E3262,Index!$D$2:$E$13,2,FALSE)</f>
        <v>1</v>
      </c>
      <c r="G3262" t="s">
        <v>94</v>
      </c>
      <c r="H3262">
        <f>VLOOKUP(G3262,Index!$G$2:$H$40,2,FALSE)</f>
        <v>15</v>
      </c>
      <c r="I3262" s="3">
        <v>90000</v>
      </c>
      <c r="J3262" s="3">
        <v>210000</v>
      </c>
      <c r="K3262" s="3">
        <v>0</v>
      </c>
      <c r="L3262" s="3">
        <v>70000</v>
      </c>
      <c r="M3262" s="3">
        <f t="shared" si="200"/>
        <v>370000</v>
      </c>
      <c r="N3262" s="3">
        <f t="shared" si="202"/>
        <v>92500</v>
      </c>
      <c r="O3262" s="3">
        <f t="shared" si="203"/>
        <v>0</v>
      </c>
      <c r="P3262">
        <v>6.9</v>
      </c>
      <c r="Q3262">
        <v>18</v>
      </c>
      <c r="R3262">
        <v>5.8</v>
      </c>
      <c r="S3262">
        <v>338</v>
      </c>
      <c r="T3262" t="s">
        <v>582</v>
      </c>
      <c r="U3262">
        <f>VLOOKUP(T3262,Index!$J$2:$K$1319,2,FALSE)</f>
        <v>150</v>
      </c>
      <c r="V3262" t="s">
        <v>61</v>
      </c>
      <c r="W3262">
        <f t="shared" si="201"/>
        <v>3</v>
      </c>
    </row>
    <row r="3263" spans="1:23">
      <c r="A3263" t="s">
        <v>2840</v>
      </c>
      <c r="B3263" t="s">
        <v>39</v>
      </c>
      <c r="C3263">
        <f>VLOOKUP(B3263,Index!$A$2:$B$18,2,FALSE)</f>
        <v>8</v>
      </c>
      <c r="D3263">
        <v>2008</v>
      </c>
      <c r="E3263" t="s">
        <v>59</v>
      </c>
      <c r="F3263">
        <f>VLOOKUP(E3263,Index!$D$2:$E$13,2,FALSE)</f>
        <v>3</v>
      </c>
      <c r="G3263" t="s">
        <v>264</v>
      </c>
      <c r="H3263">
        <f>VLOOKUP(G3263,Index!$G$2:$H$40,2,FALSE)</f>
        <v>25</v>
      </c>
      <c r="I3263" s="3">
        <v>80000</v>
      </c>
      <c r="J3263" s="3">
        <v>60000</v>
      </c>
      <c r="K3263" s="3">
        <v>210000</v>
      </c>
      <c r="L3263" s="3">
        <v>20000</v>
      </c>
      <c r="M3263" s="3">
        <f t="shared" si="200"/>
        <v>370000</v>
      </c>
      <c r="N3263" s="3">
        <f t="shared" si="202"/>
        <v>92500</v>
      </c>
      <c r="O3263" s="3">
        <f t="shared" si="203"/>
        <v>0</v>
      </c>
      <c r="P3263">
        <v>4.8</v>
      </c>
      <c r="Q3263">
        <v>17</v>
      </c>
      <c r="R3263">
        <v>7.9</v>
      </c>
      <c r="S3263">
        <v>37</v>
      </c>
      <c r="T3263" t="s">
        <v>418</v>
      </c>
      <c r="U3263">
        <f>VLOOKUP(T3263,Index!$J$2:$K$1319,2,FALSE)</f>
        <v>311</v>
      </c>
      <c r="V3263" t="s">
        <v>61</v>
      </c>
      <c r="W3263">
        <f t="shared" si="201"/>
        <v>3</v>
      </c>
    </row>
    <row r="3264" spans="1:23">
      <c r="A3264" t="s">
        <v>2841</v>
      </c>
      <c r="B3264" t="s">
        <v>20</v>
      </c>
      <c r="C3264">
        <f>VLOOKUP(B3264,Index!$A$2:$B$18,2,FALSE)</f>
        <v>3</v>
      </c>
      <c r="D3264">
        <v>2006</v>
      </c>
      <c r="E3264" t="s">
        <v>23</v>
      </c>
      <c r="F3264">
        <f>VLOOKUP(E3264,Index!$D$2:$E$13,2,FALSE)</f>
        <v>4</v>
      </c>
      <c r="G3264" t="s">
        <v>14</v>
      </c>
      <c r="H3264">
        <f>VLOOKUP(G3264,Index!$G$2:$H$40,2,FALSE)</f>
        <v>26</v>
      </c>
      <c r="I3264" s="3">
        <v>300000</v>
      </c>
      <c r="J3264" s="3">
        <v>30000</v>
      </c>
      <c r="K3264" s="3">
        <v>0</v>
      </c>
      <c r="L3264" s="3">
        <v>30000</v>
      </c>
      <c r="M3264" s="3">
        <f t="shared" si="200"/>
        <v>360000</v>
      </c>
      <c r="N3264" s="3">
        <f t="shared" si="202"/>
        <v>90000</v>
      </c>
      <c r="O3264" s="3">
        <f t="shared" si="203"/>
        <v>0</v>
      </c>
      <c r="P3264">
        <v>8.6999999999999993</v>
      </c>
      <c r="Q3264">
        <v>51</v>
      </c>
      <c r="R3264">
        <v>8.6</v>
      </c>
      <c r="S3264">
        <v>105</v>
      </c>
      <c r="T3264" t="s">
        <v>1711</v>
      </c>
      <c r="U3264">
        <f>VLOOKUP(T3264,Index!$J$2:$K$1319,2,FALSE)</f>
        <v>575</v>
      </c>
      <c r="V3264" t="s">
        <v>78</v>
      </c>
      <c r="W3264">
        <f t="shared" si="201"/>
        <v>3</v>
      </c>
    </row>
    <row r="3265" spans="1:23">
      <c r="A3265" t="s">
        <v>2842</v>
      </c>
      <c r="B3265" t="s">
        <v>39</v>
      </c>
      <c r="C3265">
        <f>VLOOKUP(B3265,Index!$A$2:$B$18,2,FALSE)</f>
        <v>8</v>
      </c>
      <c r="D3265">
        <v>2001</v>
      </c>
      <c r="E3265" t="s">
        <v>13</v>
      </c>
      <c r="F3265">
        <f>VLOOKUP(E3265,Index!$D$2:$E$13,2,FALSE)</f>
        <v>11</v>
      </c>
      <c r="G3265" t="s">
        <v>168</v>
      </c>
      <c r="H3265">
        <f>VLOOKUP(G3265,Index!$G$2:$H$40,2,FALSE)</f>
        <v>19</v>
      </c>
      <c r="I3265" s="3">
        <v>180000</v>
      </c>
      <c r="J3265" s="3">
        <v>140000</v>
      </c>
      <c r="K3265" s="3">
        <v>0</v>
      </c>
      <c r="L3265" s="3">
        <v>50000</v>
      </c>
      <c r="M3265" s="3">
        <f t="shared" si="200"/>
        <v>370000</v>
      </c>
      <c r="N3265" s="3">
        <f t="shared" si="202"/>
        <v>92500</v>
      </c>
      <c r="O3265" s="3">
        <f t="shared" si="203"/>
        <v>0</v>
      </c>
      <c r="P3265">
        <v>5.8</v>
      </c>
      <c r="Q3265">
        <v>15</v>
      </c>
      <c r="R3265">
        <v>7.8</v>
      </c>
      <c r="S3265">
        <v>14</v>
      </c>
      <c r="T3265" t="s">
        <v>2843</v>
      </c>
      <c r="U3265">
        <f>VLOOKUP(T3265,Index!$J$2:$K$1319,2,FALSE)</f>
        <v>630</v>
      </c>
      <c r="V3265" t="s">
        <v>15</v>
      </c>
      <c r="W3265">
        <f t="shared" si="201"/>
        <v>3</v>
      </c>
    </row>
    <row r="3266" spans="1:23">
      <c r="A3266" t="s">
        <v>2844</v>
      </c>
      <c r="B3266" t="s">
        <v>107</v>
      </c>
      <c r="C3266">
        <f>VLOOKUP(B3266,Index!$A$2:$B$18,2,FALSE)</f>
        <v>6</v>
      </c>
      <c r="D3266">
        <v>2014</v>
      </c>
      <c r="E3266" t="s">
        <v>221</v>
      </c>
      <c r="F3266">
        <f>VLOOKUP(E3266,Index!$D$2:$E$13,2,FALSE)</f>
        <v>12</v>
      </c>
      <c r="G3266" t="s">
        <v>35</v>
      </c>
      <c r="H3266">
        <f>VLOOKUP(G3266,Index!$G$2:$H$40,2,FALSE)</f>
        <v>32</v>
      </c>
      <c r="I3266" s="3">
        <v>110000</v>
      </c>
      <c r="J3266" s="3">
        <v>220000</v>
      </c>
      <c r="K3266" s="3">
        <v>0</v>
      </c>
      <c r="L3266" s="3">
        <v>30000</v>
      </c>
      <c r="M3266" s="3">
        <f t="shared" ref="M3266:M3329" si="204">SUM(I3266:L3266)</f>
        <v>360000</v>
      </c>
      <c r="N3266" s="3">
        <f t="shared" si="202"/>
        <v>90000</v>
      </c>
      <c r="O3266" s="3">
        <f t="shared" si="203"/>
        <v>0</v>
      </c>
      <c r="P3266">
        <v>8.1</v>
      </c>
      <c r="Q3266">
        <v>78</v>
      </c>
      <c r="R3266">
        <v>5.5</v>
      </c>
      <c r="S3266">
        <v>1027</v>
      </c>
      <c r="T3266" t="s">
        <v>832</v>
      </c>
      <c r="U3266">
        <f>VLOOKUP(T3266,Index!$J$2:$K$1319,2,FALSE)</f>
        <v>416</v>
      </c>
      <c r="V3266" t="s">
        <v>78</v>
      </c>
      <c r="W3266">
        <f t="shared" ref="W3266:W3329" si="205">IF(T3266=G3266,1,3)</f>
        <v>3</v>
      </c>
    </row>
    <row r="3267" spans="1:23">
      <c r="A3267" t="s">
        <v>2069</v>
      </c>
      <c r="B3267" t="s">
        <v>33</v>
      </c>
      <c r="C3267">
        <f>VLOOKUP(B3267,Index!$A$2:$B$18,2,FALSE)</f>
        <v>9</v>
      </c>
      <c r="D3267">
        <v>2014</v>
      </c>
      <c r="E3267" t="s">
        <v>13</v>
      </c>
      <c r="F3267">
        <f>VLOOKUP(E3267,Index!$D$2:$E$13,2,FALSE)</f>
        <v>11</v>
      </c>
      <c r="G3267" t="s">
        <v>94</v>
      </c>
      <c r="H3267">
        <f>VLOOKUP(G3267,Index!$G$2:$H$40,2,FALSE)</f>
        <v>15</v>
      </c>
      <c r="I3267" s="3">
        <v>210000</v>
      </c>
      <c r="J3267" s="3">
        <v>90000</v>
      </c>
      <c r="K3267" s="3">
        <v>0</v>
      </c>
      <c r="L3267" s="3">
        <v>60000</v>
      </c>
      <c r="M3267" s="3">
        <f t="shared" si="204"/>
        <v>360000</v>
      </c>
      <c r="N3267" s="3">
        <f t="shared" ref="N3267:N3330" si="206">AVERAGE(I3267:L3267)</f>
        <v>90000</v>
      </c>
      <c r="O3267" s="3">
        <f t="shared" ref="O3267:O3330" si="207">IF(M3267&gt;AVERAGE($M$2:$M$8064),1,0)</f>
        <v>0</v>
      </c>
      <c r="R3267">
        <v>1.6</v>
      </c>
      <c r="S3267">
        <v>45</v>
      </c>
      <c r="T3267" t="s">
        <v>95</v>
      </c>
      <c r="U3267">
        <f>VLOOKUP(T3267,Index!$J$2:$K$1319,2,FALSE)</f>
        <v>356</v>
      </c>
      <c r="V3267" t="s">
        <v>78</v>
      </c>
      <c r="W3267">
        <f t="shared" si="205"/>
        <v>3</v>
      </c>
    </row>
    <row r="3268" spans="1:23">
      <c r="A3268" t="s">
        <v>2845</v>
      </c>
      <c r="B3268" t="s">
        <v>20</v>
      </c>
      <c r="C3268">
        <f>VLOOKUP(B3268,Index!$A$2:$B$18,2,FALSE)</f>
        <v>3</v>
      </c>
      <c r="D3268">
        <v>2008</v>
      </c>
      <c r="E3268" t="s">
        <v>21</v>
      </c>
      <c r="F3268">
        <f>VLOOKUP(E3268,Index!$D$2:$E$13,2,FALSE)</f>
        <v>5</v>
      </c>
      <c r="G3268" t="s">
        <v>168</v>
      </c>
      <c r="H3268">
        <f>VLOOKUP(G3268,Index!$G$2:$H$40,2,FALSE)</f>
        <v>19</v>
      </c>
      <c r="I3268" s="3">
        <v>270000</v>
      </c>
      <c r="J3268" s="3">
        <v>20000</v>
      </c>
      <c r="K3268" s="3">
        <v>40000</v>
      </c>
      <c r="L3268" s="3">
        <v>30000</v>
      </c>
      <c r="M3268" s="3">
        <f t="shared" si="204"/>
        <v>360000</v>
      </c>
      <c r="N3268" s="3">
        <f t="shared" si="206"/>
        <v>90000</v>
      </c>
      <c r="O3268" s="3">
        <f t="shared" si="207"/>
        <v>0</v>
      </c>
      <c r="P3268">
        <v>8.5</v>
      </c>
      <c r="Q3268">
        <v>46</v>
      </c>
      <c r="R3268">
        <v>8.6999999999999993</v>
      </c>
      <c r="S3268">
        <v>111</v>
      </c>
      <c r="T3268" t="s">
        <v>252</v>
      </c>
      <c r="U3268">
        <f>VLOOKUP(T3268,Index!$J$2:$K$1319,2,FALSE)</f>
        <v>646</v>
      </c>
      <c r="V3268" t="s">
        <v>61</v>
      </c>
      <c r="W3268">
        <f t="shared" si="205"/>
        <v>3</v>
      </c>
    </row>
    <row r="3269" spans="1:23">
      <c r="A3269" t="s">
        <v>2411</v>
      </c>
      <c r="B3269" t="s">
        <v>20</v>
      </c>
      <c r="C3269">
        <f>VLOOKUP(B3269,Index!$A$2:$B$18,2,FALSE)</f>
        <v>3</v>
      </c>
      <c r="D3269">
        <v>2009</v>
      </c>
      <c r="E3269" t="s">
        <v>17</v>
      </c>
      <c r="F3269">
        <f>VLOOKUP(E3269,Index!$D$2:$E$13,2,FALSE)</f>
        <v>7</v>
      </c>
      <c r="G3269" t="s">
        <v>49</v>
      </c>
      <c r="H3269">
        <f>VLOOKUP(G3269,Index!$G$2:$H$40,2,FALSE)</f>
        <v>4</v>
      </c>
      <c r="I3269" s="3">
        <v>250000</v>
      </c>
      <c r="J3269" s="3">
        <v>80000</v>
      </c>
      <c r="K3269" s="3">
        <v>0</v>
      </c>
      <c r="L3269" s="3">
        <v>30000</v>
      </c>
      <c r="M3269" s="3">
        <f t="shared" si="204"/>
        <v>360000</v>
      </c>
      <c r="N3269" s="3">
        <f t="shared" si="206"/>
        <v>90000</v>
      </c>
      <c r="O3269" s="3">
        <f t="shared" si="207"/>
        <v>0</v>
      </c>
      <c r="T3269" t="s">
        <v>1136</v>
      </c>
      <c r="U3269">
        <f>VLOOKUP(T3269,Index!$J$2:$K$1319,2,FALSE)</f>
        <v>1256</v>
      </c>
      <c r="V3269" t="s">
        <v>15</v>
      </c>
      <c r="W3269">
        <f t="shared" si="205"/>
        <v>3</v>
      </c>
    </row>
    <row r="3270" spans="1:23">
      <c r="A3270" t="s">
        <v>2846</v>
      </c>
      <c r="B3270" t="s">
        <v>130</v>
      </c>
      <c r="C3270">
        <f>VLOOKUP(B3270,Index!$A$2:$B$18,2,FALSE)</f>
        <v>14</v>
      </c>
      <c r="D3270">
        <v>2016</v>
      </c>
      <c r="E3270" t="s">
        <v>48</v>
      </c>
      <c r="F3270">
        <f>VLOOKUP(E3270,Index!$D$2:$E$13,2,FALSE)</f>
        <v>9</v>
      </c>
      <c r="G3270" t="s">
        <v>14</v>
      </c>
      <c r="H3270">
        <f>VLOOKUP(G3270,Index!$G$2:$H$40,2,FALSE)</f>
        <v>26</v>
      </c>
      <c r="I3270" s="3">
        <v>170000</v>
      </c>
      <c r="J3270" s="3">
        <v>100000</v>
      </c>
      <c r="K3270" s="3">
        <v>70000</v>
      </c>
      <c r="L3270" s="3">
        <v>30000</v>
      </c>
      <c r="M3270" s="3">
        <f t="shared" si="204"/>
        <v>370000</v>
      </c>
      <c r="N3270" s="3">
        <f t="shared" si="206"/>
        <v>92500</v>
      </c>
      <c r="O3270" s="3">
        <f t="shared" si="207"/>
        <v>0</v>
      </c>
      <c r="P3270">
        <v>6.9</v>
      </c>
      <c r="Q3270">
        <v>82</v>
      </c>
      <c r="R3270">
        <v>7.4</v>
      </c>
      <c r="S3270">
        <v>662</v>
      </c>
      <c r="T3270" t="s">
        <v>1011</v>
      </c>
      <c r="U3270">
        <f>VLOOKUP(T3270,Index!$J$2:$K$1319,2,FALSE)</f>
        <v>879</v>
      </c>
      <c r="V3270" t="s">
        <v>78</v>
      </c>
      <c r="W3270">
        <f t="shared" si="205"/>
        <v>3</v>
      </c>
    </row>
    <row r="3271" spans="1:23">
      <c r="A3271" t="s">
        <v>2847</v>
      </c>
      <c r="B3271" t="s">
        <v>33</v>
      </c>
      <c r="C3271">
        <f>VLOOKUP(B3271,Index!$A$2:$B$18,2,FALSE)</f>
        <v>9</v>
      </c>
      <c r="D3271">
        <v>2009</v>
      </c>
      <c r="E3271" t="s">
        <v>34</v>
      </c>
      <c r="F3271">
        <f>VLOOKUP(E3271,Index!$D$2:$E$13,2,FALSE)</f>
        <v>1</v>
      </c>
      <c r="G3271" t="s">
        <v>168</v>
      </c>
      <c r="H3271">
        <f>VLOOKUP(G3271,Index!$G$2:$H$40,2,FALSE)</f>
        <v>19</v>
      </c>
      <c r="I3271" s="3">
        <v>130000</v>
      </c>
      <c r="J3271" s="3">
        <v>170000</v>
      </c>
      <c r="K3271" s="3">
        <v>0</v>
      </c>
      <c r="L3271" s="3">
        <v>60000</v>
      </c>
      <c r="M3271" s="3">
        <f t="shared" si="204"/>
        <v>360000</v>
      </c>
      <c r="N3271" s="3">
        <f t="shared" si="206"/>
        <v>90000</v>
      </c>
      <c r="O3271" s="3">
        <f t="shared" si="207"/>
        <v>0</v>
      </c>
      <c r="P3271">
        <v>5.9</v>
      </c>
      <c r="Q3271">
        <v>41</v>
      </c>
      <c r="R3271">
        <v>6.4</v>
      </c>
      <c r="S3271">
        <v>28</v>
      </c>
      <c r="T3271" t="s">
        <v>2848</v>
      </c>
      <c r="U3271">
        <f>VLOOKUP(T3271,Index!$J$2:$K$1319,2,FALSE)</f>
        <v>1310</v>
      </c>
      <c r="V3271" t="s">
        <v>37</v>
      </c>
      <c r="W3271">
        <f t="shared" si="205"/>
        <v>3</v>
      </c>
    </row>
    <row r="3272" spans="1:23">
      <c r="A3272" t="s">
        <v>2674</v>
      </c>
      <c r="B3272" t="s">
        <v>28</v>
      </c>
      <c r="C3272">
        <f>VLOOKUP(B3272,Index!$A$2:$B$18,2,FALSE)</f>
        <v>15</v>
      </c>
      <c r="D3272">
        <v>2010</v>
      </c>
      <c r="E3272" t="s">
        <v>34</v>
      </c>
      <c r="F3272">
        <f>VLOOKUP(E3272,Index!$D$2:$E$13,2,FALSE)</f>
        <v>1</v>
      </c>
      <c r="G3272" t="s">
        <v>77</v>
      </c>
      <c r="H3272">
        <f>VLOOKUP(G3272,Index!$G$2:$H$40,2,FALSE)</f>
        <v>35</v>
      </c>
      <c r="I3272" s="3">
        <v>240000</v>
      </c>
      <c r="J3272" s="3">
        <v>90000</v>
      </c>
      <c r="K3272" s="3">
        <v>10000</v>
      </c>
      <c r="L3272" s="3">
        <v>30000</v>
      </c>
      <c r="M3272" s="3">
        <f t="shared" si="204"/>
        <v>370000</v>
      </c>
      <c r="N3272" s="3">
        <f t="shared" si="206"/>
        <v>92500</v>
      </c>
      <c r="O3272" s="3">
        <f t="shared" si="207"/>
        <v>0</v>
      </c>
      <c r="P3272">
        <v>6.8</v>
      </c>
      <c r="Q3272">
        <v>57</v>
      </c>
      <c r="R3272">
        <v>6.3</v>
      </c>
      <c r="S3272">
        <v>29</v>
      </c>
      <c r="T3272" t="s">
        <v>77</v>
      </c>
      <c r="U3272">
        <f>VLOOKUP(T3272,Index!$J$2:$K$1319,2,FALSE)</f>
        <v>1199</v>
      </c>
      <c r="V3272" t="s">
        <v>61</v>
      </c>
      <c r="W3272">
        <f t="shared" si="205"/>
        <v>1</v>
      </c>
    </row>
    <row r="3273" spans="1:23">
      <c r="A3273" t="s">
        <v>2849</v>
      </c>
      <c r="B3273" t="s">
        <v>39</v>
      </c>
      <c r="C3273">
        <f>VLOOKUP(B3273,Index!$A$2:$B$18,2,FALSE)</f>
        <v>8</v>
      </c>
      <c r="D3273">
        <v>2005</v>
      </c>
      <c r="E3273" t="s">
        <v>34</v>
      </c>
      <c r="F3273">
        <f>VLOOKUP(E3273,Index!$D$2:$E$13,2,FALSE)</f>
        <v>1</v>
      </c>
      <c r="G3273" t="s">
        <v>588</v>
      </c>
      <c r="H3273">
        <f>VLOOKUP(G3273,Index!$G$2:$H$40,2,FALSE)</f>
        <v>37</v>
      </c>
      <c r="I3273" s="3">
        <v>180000</v>
      </c>
      <c r="J3273" s="3">
        <v>140000</v>
      </c>
      <c r="K3273" s="3">
        <v>0</v>
      </c>
      <c r="L3273" s="3">
        <v>50000</v>
      </c>
      <c r="M3273" s="3">
        <f t="shared" si="204"/>
        <v>370000</v>
      </c>
      <c r="N3273" s="3">
        <f t="shared" si="206"/>
        <v>92500</v>
      </c>
      <c r="O3273" s="3">
        <f t="shared" si="207"/>
        <v>0</v>
      </c>
      <c r="P3273">
        <v>5.3</v>
      </c>
      <c r="Q3273">
        <v>6</v>
      </c>
      <c r="R3273">
        <v>6</v>
      </c>
      <c r="S3273">
        <v>8</v>
      </c>
      <c r="T3273" t="s">
        <v>370</v>
      </c>
      <c r="U3273">
        <f>VLOOKUP(T3273,Index!$J$2:$K$1319,2,FALSE)</f>
        <v>394</v>
      </c>
      <c r="V3273" t="s">
        <v>15</v>
      </c>
      <c r="W3273">
        <f t="shared" si="205"/>
        <v>3</v>
      </c>
    </row>
    <row r="3274" spans="1:23">
      <c r="A3274" t="s">
        <v>2850</v>
      </c>
      <c r="B3274" t="s">
        <v>39</v>
      </c>
      <c r="C3274">
        <f>VLOOKUP(B3274,Index!$A$2:$B$18,2,FALSE)</f>
        <v>8</v>
      </c>
      <c r="D3274">
        <v>2005</v>
      </c>
      <c r="E3274" t="s">
        <v>48</v>
      </c>
      <c r="F3274">
        <f>VLOOKUP(E3274,Index!$D$2:$E$13,2,FALSE)</f>
        <v>9</v>
      </c>
      <c r="G3274" t="s">
        <v>561</v>
      </c>
      <c r="H3274">
        <f>VLOOKUP(G3274,Index!$G$2:$H$40,2,FALSE)</f>
        <v>24</v>
      </c>
      <c r="I3274" s="3">
        <v>180000</v>
      </c>
      <c r="J3274" s="3">
        <v>140000</v>
      </c>
      <c r="K3274" s="3">
        <v>0</v>
      </c>
      <c r="L3274" s="3">
        <v>50000</v>
      </c>
      <c r="M3274" s="3">
        <f t="shared" si="204"/>
        <v>370000</v>
      </c>
      <c r="N3274" s="3">
        <f t="shared" si="206"/>
        <v>92500</v>
      </c>
      <c r="O3274" s="3">
        <f t="shared" si="207"/>
        <v>0</v>
      </c>
      <c r="P3274">
        <v>5</v>
      </c>
      <c r="Q3274">
        <v>24</v>
      </c>
      <c r="R3274">
        <v>7</v>
      </c>
      <c r="S3274">
        <v>21</v>
      </c>
      <c r="T3274" t="s">
        <v>2309</v>
      </c>
      <c r="U3274">
        <f>VLOOKUP(T3274,Index!$J$2:$K$1319,2,FALSE)</f>
        <v>887</v>
      </c>
      <c r="V3274" t="s">
        <v>37</v>
      </c>
      <c r="W3274">
        <f t="shared" si="205"/>
        <v>3</v>
      </c>
    </row>
    <row r="3275" spans="1:23">
      <c r="A3275" t="s">
        <v>2851</v>
      </c>
      <c r="B3275" t="s">
        <v>20</v>
      </c>
      <c r="C3275">
        <f>VLOOKUP(B3275,Index!$A$2:$B$18,2,FALSE)</f>
        <v>3</v>
      </c>
      <c r="D3275">
        <v>2009</v>
      </c>
      <c r="E3275" t="s">
        <v>90</v>
      </c>
      <c r="F3275">
        <f>VLOOKUP(E3275,Index!$D$2:$E$13,2,FALSE)</f>
        <v>8</v>
      </c>
      <c r="G3275" t="s">
        <v>264</v>
      </c>
      <c r="H3275">
        <f>VLOOKUP(G3275,Index!$G$2:$H$40,2,FALSE)</f>
        <v>25</v>
      </c>
      <c r="I3275" s="3">
        <v>120000</v>
      </c>
      <c r="J3275" s="3">
        <v>20000</v>
      </c>
      <c r="K3275" s="3">
        <v>210000</v>
      </c>
      <c r="L3275" s="3">
        <v>10000</v>
      </c>
      <c r="M3275" s="3">
        <f t="shared" si="204"/>
        <v>360000</v>
      </c>
      <c r="N3275" s="3">
        <f t="shared" si="206"/>
        <v>90000</v>
      </c>
      <c r="O3275" s="3">
        <f t="shared" si="207"/>
        <v>0</v>
      </c>
      <c r="P3275">
        <v>7.3</v>
      </c>
      <c r="Q3275">
        <v>21</v>
      </c>
      <c r="R3275">
        <v>7.9</v>
      </c>
      <c r="S3275">
        <v>24</v>
      </c>
      <c r="T3275" t="s">
        <v>805</v>
      </c>
      <c r="U3275">
        <f>VLOOKUP(T3275,Index!$J$2:$K$1319,2,FALSE)</f>
        <v>755</v>
      </c>
      <c r="V3275" t="s">
        <v>78</v>
      </c>
      <c r="W3275">
        <f t="shared" si="205"/>
        <v>3</v>
      </c>
    </row>
    <row r="3276" spans="1:23">
      <c r="A3276" t="s">
        <v>2852</v>
      </c>
      <c r="B3276" t="s">
        <v>33</v>
      </c>
      <c r="C3276">
        <f>VLOOKUP(B3276,Index!$A$2:$B$18,2,FALSE)</f>
        <v>9</v>
      </c>
      <c r="D3276">
        <v>2009</v>
      </c>
      <c r="E3276" t="s">
        <v>21</v>
      </c>
      <c r="F3276">
        <f>VLOOKUP(E3276,Index!$D$2:$E$13,2,FALSE)</f>
        <v>5</v>
      </c>
      <c r="G3276" t="s">
        <v>192</v>
      </c>
      <c r="H3276">
        <f>VLOOKUP(G3276,Index!$G$2:$H$40,2,FALSE)</f>
        <v>8</v>
      </c>
      <c r="I3276" s="3">
        <v>120000</v>
      </c>
      <c r="J3276" s="3">
        <v>170000</v>
      </c>
      <c r="K3276" s="3">
        <v>10000</v>
      </c>
      <c r="L3276" s="3">
        <v>60000</v>
      </c>
      <c r="M3276" s="3">
        <f t="shared" si="204"/>
        <v>360000</v>
      </c>
      <c r="N3276" s="3">
        <f t="shared" si="206"/>
        <v>90000</v>
      </c>
      <c r="O3276" s="3">
        <f t="shared" si="207"/>
        <v>0</v>
      </c>
      <c r="P3276">
        <v>7.1</v>
      </c>
      <c r="Q3276">
        <v>48</v>
      </c>
      <c r="R3276">
        <v>7.4</v>
      </c>
      <c r="S3276">
        <v>62</v>
      </c>
      <c r="T3276" t="s">
        <v>2290</v>
      </c>
      <c r="U3276">
        <f>VLOOKUP(T3276,Index!$J$2:$K$1319,2,FALSE)</f>
        <v>496</v>
      </c>
      <c r="V3276" t="s">
        <v>37</v>
      </c>
      <c r="W3276">
        <f t="shared" si="205"/>
        <v>3</v>
      </c>
    </row>
    <row r="3277" spans="1:23">
      <c r="A3277" t="s">
        <v>2853</v>
      </c>
      <c r="B3277" t="s">
        <v>39</v>
      </c>
      <c r="C3277">
        <f>VLOOKUP(B3277,Index!$A$2:$B$18,2,FALSE)</f>
        <v>8</v>
      </c>
      <c r="D3277">
        <v>2001</v>
      </c>
      <c r="E3277" t="s">
        <v>67</v>
      </c>
      <c r="F3277">
        <f>VLOOKUP(E3277,Index!$D$2:$E$13,2,FALSE)</f>
        <v>10</v>
      </c>
      <c r="G3277" t="s">
        <v>657</v>
      </c>
      <c r="H3277">
        <f>VLOOKUP(G3277,Index!$G$2:$H$40,2,FALSE)</f>
        <v>33</v>
      </c>
      <c r="I3277" s="3">
        <v>110000</v>
      </c>
      <c r="J3277" s="3">
        <v>90000</v>
      </c>
      <c r="K3277" s="3">
        <v>140000</v>
      </c>
      <c r="L3277" s="3">
        <v>30000</v>
      </c>
      <c r="M3277" s="3">
        <f t="shared" si="204"/>
        <v>370000</v>
      </c>
      <c r="N3277" s="3">
        <f t="shared" si="206"/>
        <v>92500</v>
      </c>
      <c r="O3277" s="3">
        <f t="shared" si="207"/>
        <v>0</v>
      </c>
      <c r="P3277">
        <v>7.7</v>
      </c>
      <c r="Q3277">
        <v>13</v>
      </c>
      <c r="R3277">
        <v>8.5</v>
      </c>
      <c r="S3277">
        <v>23</v>
      </c>
      <c r="T3277" t="s">
        <v>2854</v>
      </c>
      <c r="U3277">
        <f>VLOOKUP(T3277,Index!$J$2:$K$1319,2,FALSE)</f>
        <v>1137</v>
      </c>
      <c r="V3277" t="s">
        <v>15</v>
      </c>
      <c r="W3277">
        <f t="shared" si="205"/>
        <v>3</v>
      </c>
    </row>
    <row r="3278" spans="1:23">
      <c r="A3278" t="s">
        <v>2710</v>
      </c>
      <c r="B3278" t="s">
        <v>39</v>
      </c>
      <c r="C3278">
        <f>VLOOKUP(B3278,Index!$A$2:$B$18,2,FALSE)</f>
        <v>8</v>
      </c>
      <c r="D3278">
        <v>2005</v>
      </c>
      <c r="E3278" t="s">
        <v>34</v>
      </c>
      <c r="F3278">
        <f>VLOOKUP(E3278,Index!$D$2:$E$13,2,FALSE)</f>
        <v>1</v>
      </c>
      <c r="G3278" t="s">
        <v>429</v>
      </c>
      <c r="H3278">
        <f>VLOOKUP(G3278,Index!$G$2:$H$40,2,FALSE)</f>
        <v>34</v>
      </c>
      <c r="I3278" s="3">
        <v>180000</v>
      </c>
      <c r="J3278" s="3">
        <v>140000</v>
      </c>
      <c r="K3278" s="3">
        <v>0</v>
      </c>
      <c r="L3278" s="3">
        <v>50000</v>
      </c>
      <c r="M3278" s="3">
        <f t="shared" si="204"/>
        <v>370000</v>
      </c>
      <c r="N3278" s="3">
        <f t="shared" si="206"/>
        <v>92500</v>
      </c>
      <c r="O3278" s="3">
        <f t="shared" si="207"/>
        <v>0</v>
      </c>
      <c r="P3278">
        <v>6</v>
      </c>
      <c r="Q3278">
        <v>12</v>
      </c>
      <c r="R3278">
        <v>7.1</v>
      </c>
      <c r="S3278">
        <v>8</v>
      </c>
      <c r="T3278" t="s">
        <v>590</v>
      </c>
      <c r="U3278">
        <f>VLOOKUP(T3278,Index!$J$2:$K$1319,2,FALSE)</f>
        <v>518</v>
      </c>
      <c r="V3278" t="s">
        <v>78</v>
      </c>
      <c r="W3278">
        <f t="shared" si="205"/>
        <v>3</v>
      </c>
    </row>
    <row r="3279" spans="1:23">
      <c r="A3279" t="s">
        <v>2855</v>
      </c>
      <c r="B3279" t="s">
        <v>926</v>
      </c>
      <c r="C3279">
        <f>VLOOKUP(B3279,Index!$A$2:$B$18,2,FALSE)</f>
        <v>12</v>
      </c>
      <c r="D3279">
        <v>2015</v>
      </c>
      <c r="E3279" t="s">
        <v>90</v>
      </c>
      <c r="F3279">
        <f>VLOOKUP(E3279,Index!$D$2:$E$13,2,FALSE)</f>
        <v>8</v>
      </c>
      <c r="G3279" t="s">
        <v>264</v>
      </c>
      <c r="H3279">
        <f>VLOOKUP(G3279,Index!$G$2:$H$40,2,FALSE)</f>
        <v>25</v>
      </c>
      <c r="I3279" s="3">
        <v>60000</v>
      </c>
      <c r="J3279" s="3">
        <v>40000</v>
      </c>
      <c r="K3279" s="3">
        <v>230000</v>
      </c>
      <c r="L3279" s="3">
        <v>30000</v>
      </c>
      <c r="M3279" s="3">
        <f t="shared" si="204"/>
        <v>360000</v>
      </c>
      <c r="N3279" s="3">
        <f t="shared" si="206"/>
        <v>90000</v>
      </c>
      <c r="O3279" s="3">
        <f t="shared" si="207"/>
        <v>0</v>
      </c>
      <c r="P3279">
        <v>7</v>
      </c>
      <c r="Q3279">
        <v>4</v>
      </c>
      <c r="R3279">
        <v>7.1</v>
      </c>
      <c r="S3279">
        <v>27</v>
      </c>
      <c r="T3279" t="s">
        <v>2856</v>
      </c>
      <c r="U3279">
        <f>VLOOKUP(T3279,Index!$J$2:$K$1319,2,FALSE)</f>
        <v>115</v>
      </c>
      <c r="V3279" t="s">
        <v>61</v>
      </c>
      <c r="W3279">
        <f t="shared" si="205"/>
        <v>3</v>
      </c>
    </row>
    <row r="3280" spans="1:23">
      <c r="A3280" t="s">
        <v>2857</v>
      </c>
      <c r="B3280" t="s">
        <v>156</v>
      </c>
      <c r="C3280">
        <f>VLOOKUP(B3280,Index!$A$2:$B$18,2,FALSE)</f>
        <v>4</v>
      </c>
      <c r="D3280">
        <v>2002</v>
      </c>
      <c r="E3280" t="s">
        <v>34</v>
      </c>
      <c r="F3280">
        <f>VLOOKUP(E3280,Index!$D$2:$E$13,2,FALSE)</f>
        <v>1</v>
      </c>
      <c r="G3280" t="s">
        <v>14</v>
      </c>
      <c r="H3280">
        <f>VLOOKUP(G3280,Index!$G$2:$H$40,2,FALSE)</f>
        <v>26</v>
      </c>
      <c r="I3280" s="3">
        <v>260000</v>
      </c>
      <c r="J3280" s="3">
        <v>100000</v>
      </c>
      <c r="K3280" s="3">
        <v>0</v>
      </c>
      <c r="L3280" s="3">
        <v>10000</v>
      </c>
      <c r="M3280" s="3">
        <f t="shared" si="204"/>
        <v>370000</v>
      </c>
      <c r="N3280" s="3">
        <f t="shared" si="206"/>
        <v>92500</v>
      </c>
      <c r="O3280" s="3">
        <f t="shared" si="207"/>
        <v>0</v>
      </c>
      <c r="P3280">
        <v>7.2</v>
      </c>
      <c r="Q3280">
        <v>7</v>
      </c>
      <c r="R3280">
        <v>9.3000000000000007</v>
      </c>
      <c r="S3280">
        <v>18</v>
      </c>
      <c r="T3280" t="s">
        <v>2858</v>
      </c>
      <c r="U3280">
        <f>VLOOKUP(T3280,Index!$J$2:$K$1319,2,FALSE)</f>
        <v>862</v>
      </c>
      <c r="V3280" t="s">
        <v>15</v>
      </c>
      <c r="W3280">
        <f t="shared" si="205"/>
        <v>3</v>
      </c>
    </row>
    <row r="3281" spans="1:23">
      <c r="A3281" t="s">
        <v>2859</v>
      </c>
      <c r="B3281" t="s">
        <v>39</v>
      </c>
      <c r="C3281">
        <f>VLOOKUP(B3281,Index!$A$2:$B$18,2,FALSE)</f>
        <v>8</v>
      </c>
      <c r="D3281">
        <v>2001</v>
      </c>
      <c r="E3281" t="s">
        <v>90</v>
      </c>
      <c r="F3281">
        <f>VLOOKUP(E3281,Index!$D$2:$E$13,2,FALSE)</f>
        <v>8</v>
      </c>
      <c r="G3281" t="s">
        <v>45</v>
      </c>
      <c r="H3281">
        <f>VLOOKUP(G3281,Index!$G$2:$H$40,2,FALSE)</f>
        <v>30</v>
      </c>
      <c r="I3281" s="3">
        <v>140000</v>
      </c>
      <c r="J3281" s="3">
        <v>110000</v>
      </c>
      <c r="K3281" s="3">
        <v>80000</v>
      </c>
      <c r="L3281" s="3">
        <v>40000</v>
      </c>
      <c r="M3281" s="3">
        <f t="shared" si="204"/>
        <v>370000</v>
      </c>
      <c r="N3281" s="3">
        <f t="shared" si="206"/>
        <v>92500</v>
      </c>
      <c r="O3281" s="3">
        <f t="shared" si="207"/>
        <v>0</v>
      </c>
      <c r="P3281">
        <v>7</v>
      </c>
      <c r="Q3281">
        <v>23</v>
      </c>
      <c r="R3281">
        <v>8.5</v>
      </c>
      <c r="S3281">
        <v>14</v>
      </c>
      <c r="T3281" t="s">
        <v>2860</v>
      </c>
      <c r="U3281">
        <f>VLOOKUP(T3281,Index!$J$2:$K$1319,2,FALSE)</f>
        <v>1298</v>
      </c>
      <c r="V3281" t="s">
        <v>61</v>
      </c>
      <c r="W3281">
        <f t="shared" si="205"/>
        <v>3</v>
      </c>
    </row>
    <row r="3282" spans="1:23">
      <c r="A3282" t="s">
        <v>1406</v>
      </c>
      <c r="B3282" t="s">
        <v>39</v>
      </c>
      <c r="C3282">
        <f>VLOOKUP(B3282,Index!$A$2:$B$18,2,FALSE)</f>
        <v>8</v>
      </c>
      <c r="D3282">
        <v>2000</v>
      </c>
      <c r="E3282" t="s">
        <v>13</v>
      </c>
      <c r="F3282">
        <f>VLOOKUP(E3282,Index!$D$2:$E$13,2,FALSE)</f>
        <v>11</v>
      </c>
      <c r="G3282" t="s">
        <v>45</v>
      </c>
      <c r="H3282">
        <f>VLOOKUP(G3282,Index!$G$2:$H$40,2,FALSE)</f>
        <v>30</v>
      </c>
      <c r="I3282" s="3">
        <v>180000</v>
      </c>
      <c r="J3282" s="3">
        <v>140000</v>
      </c>
      <c r="K3282" s="3">
        <v>0</v>
      </c>
      <c r="L3282" s="3">
        <v>50000</v>
      </c>
      <c r="M3282" s="3">
        <f t="shared" si="204"/>
        <v>370000</v>
      </c>
      <c r="N3282" s="3">
        <f t="shared" si="206"/>
        <v>92500</v>
      </c>
      <c r="O3282" s="3">
        <f t="shared" si="207"/>
        <v>0</v>
      </c>
      <c r="P3282">
        <v>5.0999999999999996</v>
      </c>
      <c r="Q3282">
        <v>16</v>
      </c>
      <c r="T3282" t="s">
        <v>1098</v>
      </c>
      <c r="U3282">
        <f>VLOOKUP(T3282,Index!$J$2:$K$1319,2,FALSE)</f>
        <v>994</v>
      </c>
      <c r="V3282" t="s">
        <v>15</v>
      </c>
      <c r="W3282">
        <f t="shared" si="205"/>
        <v>3</v>
      </c>
    </row>
    <row r="3283" spans="1:23">
      <c r="A3283" t="s">
        <v>1562</v>
      </c>
      <c r="B3283" t="s">
        <v>97</v>
      </c>
      <c r="C3283">
        <f>VLOOKUP(B3283,Index!$A$2:$B$18,2,FALSE)</f>
        <v>16</v>
      </c>
      <c r="D3283">
        <v>2005</v>
      </c>
      <c r="E3283" t="s">
        <v>34</v>
      </c>
      <c r="F3283">
        <f>VLOOKUP(E3283,Index!$D$2:$E$13,2,FALSE)</f>
        <v>1</v>
      </c>
      <c r="G3283" t="s">
        <v>35</v>
      </c>
      <c r="H3283">
        <f>VLOOKUP(G3283,Index!$G$2:$H$40,2,FALSE)</f>
        <v>32</v>
      </c>
      <c r="I3283" s="3">
        <v>270000</v>
      </c>
      <c r="J3283" s="3">
        <v>80000</v>
      </c>
      <c r="K3283" s="3">
        <v>0</v>
      </c>
      <c r="L3283" s="3">
        <v>10000</v>
      </c>
      <c r="M3283" s="3">
        <f t="shared" si="204"/>
        <v>360000</v>
      </c>
      <c r="N3283" s="3">
        <f t="shared" si="206"/>
        <v>90000</v>
      </c>
      <c r="O3283" s="3">
        <f t="shared" si="207"/>
        <v>0</v>
      </c>
      <c r="P3283">
        <v>8.4</v>
      </c>
      <c r="Q3283">
        <v>27</v>
      </c>
      <c r="R3283">
        <v>8.6999999999999993</v>
      </c>
      <c r="S3283">
        <v>15</v>
      </c>
      <c r="T3283" t="s">
        <v>306</v>
      </c>
      <c r="U3283">
        <f>VLOOKUP(T3283,Index!$J$2:$K$1319,2,FALSE)</f>
        <v>1259</v>
      </c>
      <c r="V3283" t="s">
        <v>15</v>
      </c>
      <c r="W3283">
        <f t="shared" si="205"/>
        <v>3</v>
      </c>
    </row>
    <row r="3284" spans="1:23">
      <c r="A3284" t="s">
        <v>2679</v>
      </c>
      <c r="B3284" t="s">
        <v>12</v>
      </c>
      <c r="C3284">
        <f>VLOOKUP(B3284,Index!$A$2:$B$18,2,FALSE)</f>
        <v>13</v>
      </c>
      <c r="D3284">
        <v>2009</v>
      </c>
      <c r="E3284" t="s">
        <v>59</v>
      </c>
      <c r="F3284">
        <f>VLOOKUP(E3284,Index!$D$2:$E$13,2,FALSE)</f>
        <v>3</v>
      </c>
      <c r="G3284" t="s">
        <v>429</v>
      </c>
      <c r="H3284">
        <f>VLOOKUP(G3284,Index!$G$2:$H$40,2,FALSE)</f>
        <v>34</v>
      </c>
      <c r="I3284" s="3">
        <v>300000</v>
      </c>
      <c r="J3284" s="3">
        <v>30000</v>
      </c>
      <c r="K3284" s="3">
        <v>0</v>
      </c>
      <c r="L3284" s="3">
        <v>30000</v>
      </c>
      <c r="M3284" s="3">
        <f t="shared" si="204"/>
        <v>360000</v>
      </c>
      <c r="N3284" s="3">
        <f t="shared" si="206"/>
        <v>90000</v>
      </c>
      <c r="O3284" s="3">
        <f t="shared" si="207"/>
        <v>0</v>
      </c>
      <c r="P3284">
        <v>4.9000000000000004</v>
      </c>
      <c r="Q3284">
        <v>16</v>
      </c>
      <c r="R3284">
        <v>6.2</v>
      </c>
      <c r="S3284">
        <v>14</v>
      </c>
      <c r="T3284" t="s">
        <v>1456</v>
      </c>
      <c r="U3284">
        <f>VLOOKUP(T3284,Index!$J$2:$K$1319,2,FALSE)</f>
        <v>172</v>
      </c>
      <c r="V3284" t="s">
        <v>78</v>
      </c>
      <c r="W3284">
        <f t="shared" si="205"/>
        <v>3</v>
      </c>
    </row>
    <row r="3285" spans="1:23">
      <c r="A3285" t="s">
        <v>2709</v>
      </c>
      <c r="B3285" t="s">
        <v>12</v>
      </c>
      <c r="C3285">
        <f>VLOOKUP(B3285,Index!$A$2:$B$18,2,FALSE)</f>
        <v>13</v>
      </c>
      <c r="D3285">
        <v>2008</v>
      </c>
      <c r="E3285" t="s">
        <v>34</v>
      </c>
      <c r="F3285">
        <f>VLOOKUP(E3285,Index!$D$2:$E$13,2,FALSE)</f>
        <v>1</v>
      </c>
      <c r="G3285" t="s">
        <v>402</v>
      </c>
      <c r="H3285">
        <f>VLOOKUP(G3285,Index!$G$2:$H$40,2,FALSE)</f>
        <v>13</v>
      </c>
      <c r="I3285" s="3">
        <v>310000</v>
      </c>
      <c r="J3285" s="3">
        <v>20000</v>
      </c>
      <c r="K3285" s="3">
        <v>0</v>
      </c>
      <c r="L3285" s="3">
        <v>30000</v>
      </c>
      <c r="M3285" s="3">
        <f t="shared" si="204"/>
        <v>360000</v>
      </c>
      <c r="N3285" s="3">
        <f t="shared" si="206"/>
        <v>90000</v>
      </c>
      <c r="O3285" s="3">
        <f t="shared" si="207"/>
        <v>0</v>
      </c>
      <c r="P3285">
        <v>6.3</v>
      </c>
      <c r="Q3285">
        <v>5</v>
      </c>
      <c r="R3285">
        <v>7.1</v>
      </c>
      <c r="S3285">
        <v>12</v>
      </c>
      <c r="T3285" t="s">
        <v>181</v>
      </c>
      <c r="U3285">
        <f>VLOOKUP(T3285,Index!$J$2:$K$1319,2,FALSE)</f>
        <v>1181</v>
      </c>
      <c r="V3285" t="s">
        <v>61</v>
      </c>
      <c r="W3285">
        <f t="shared" si="205"/>
        <v>3</v>
      </c>
    </row>
    <row r="3286" spans="1:23">
      <c r="A3286" t="s">
        <v>2861</v>
      </c>
      <c r="B3286" t="s">
        <v>226</v>
      </c>
      <c r="C3286">
        <f>VLOOKUP(B3286,Index!$A$2:$B$18,2,FALSE)</f>
        <v>7</v>
      </c>
      <c r="D3286">
        <v>2001</v>
      </c>
      <c r="E3286" t="s">
        <v>17</v>
      </c>
      <c r="F3286">
        <f>VLOOKUP(E3286,Index!$D$2:$E$13,2,FALSE)</f>
        <v>7</v>
      </c>
      <c r="G3286" t="s">
        <v>49</v>
      </c>
      <c r="H3286">
        <f>VLOOKUP(G3286,Index!$G$2:$H$40,2,FALSE)</f>
        <v>4</v>
      </c>
      <c r="I3286" s="3">
        <v>200000</v>
      </c>
      <c r="J3286" s="3">
        <v>140000</v>
      </c>
      <c r="K3286" s="3">
        <v>0</v>
      </c>
      <c r="L3286" s="3">
        <v>20000</v>
      </c>
      <c r="M3286" s="3">
        <f t="shared" si="204"/>
        <v>360000</v>
      </c>
      <c r="N3286" s="3">
        <f t="shared" si="206"/>
        <v>90000</v>
      </c>
      <c r="O3286" s="3">
        <f t="shared" si="207"/>
        <v>0</v>
      </c>
      <c r="P3286">
        <v>5.4</v>
      </c>
      <c r="Q3286">
        <v>16</v>
      </c>
      <c r="R3286">
        <v>6.3</v>
      </c>
      <c r="S3286">
        <v>4</v>
      </c>
      <c r="T3286" t="s">
        <v>2862</v>
      </c>
      <c r="U3286">
        <f>VLOOKUP(T3286,Index!$J$2:$K$1319,2,FALSE)</f>
        <v>1230</v>
      </c>
      <c r="V3286" t="s">
        <v>61</v>
      </c>
      <c r="W3286">
        <f t="shared" si="205"/>
        <v>3</v>
      </c>
    </row>
    <row r="3287" spans="1:23">
      <c r="A3287" t="s">
        <v>1794</v>
      </c>
      <c r="B3287" t="s">
        <v>156</v>
      </c>
      <c r="C3287">
        <f>VLOOKUP(B3287,Index!$A$2:$B$18,2,FALSE)</f>
        <v>4</v>
      </c>
      <c r="D3287">
        <v>2001</v>
      </c>
      <c r="E3287" t="s">
        <v>13</v>
      </c>
      <c r="F3287">
        <f>VLOOKUP(E3287,Index!$D$2:$E$13,2,FALSE)</f>
        <v>11</v>
      </c>
      <c r="G3287" t="s">
        <v>49</v>
      </c>
      <c r="H3287">
        <f>VLOOKUP(G3287,Index!$G$2:$H$40,2,FALSE)</f>
        <v>4</v>
      </c>
      <c r="I3287" s="3">
        <v>260000</v>
      </c>
      <c r="J3287" s="3">
        <v>100000</v>
      </c>
      <c r="K3287" s="3">
        <v>0</v>
      </c>
      <c r="L3287" s="3">
        <v>10000</v>
      </c>
      <c r="M3287" s="3">
        <f t="shared" si="204"/>
        <v>370000</v>
      </c>
      <c r="N3287" s="3">
        <f t="shared" si="206"/>
        <v>92500</v>
      </c>
      <c r="O3287" s="3">
        <f t="shared" si="207"/>
        <v>0</v>
      </c>
      <c r="P3287">
        <v>5.8</v>
      </c>
      <c r="Q3287">
        <v>7</v>
      </c>
      <c r="T3287" t="s">
        <v>1779</v>
      </c>
      <c r="U3287">
        <f>VLOOKUP(T3287,Index!$J$2:$K$1319,2,FALSE)</f>
        <v>776</v>
      </c>
      <c r="V3287" t="s">
        <v>15</v>
      </c>
      <c r="W3287">
        <f t="shared" si="205"/>
        <v>3</v>
      </c>
    </row>
    <row r="3288" spans="1:23">
      <c r="A3288" t="s">
        <v>2863</v>
      </c>
      <c r="B3288" t="s">
        <v>12</v>
      </c>
      <c r="C3288">
        <f>VLOOKUP(B3288,Index!$A$2:$B$18,2,FALSE)</f>
        <v>13</v>
      </c>
      <c r="D3288">
        <v>2010</v>
      </c>
      <c r="E3288" t="s">
        <v>67</v>
      </c>
      <c r="F3288">
        <f>VLOOKUP(E3288,Index!$D$2:$E$13,2,FALSE)</f>
        <v>10</v>
      </c>
      <c r="G3288" t="s">
        <v>49</v>
      </c>
      <c r="H3288">
        <f>VLOOKUP(G3288,Index!$G$2:$H$40,2,FALSE)</f>
        <v>4</v>
      </c>
      <c r="I3288" s="3">
        <v>300000</v>
      </c>
      <c r="J3288" s="3">
        <v>30000</v>
      </c>
      <c r="K3288" s="3">
        <v>0</v>
      </c>
      <c r="L3288" s="3">
        <v>30000</v>
      </c>
      <c r="M3288" s="3">
        <f t="shared" si="204"/>
        <v>360000</v>
      </c>
      <c r="N3288" s="3">
        <f t="shared" si="206"/>
        <v>90000</v>
      </c>
      <c r="O3288" s="3">
        <f t="shared" si="207"/>
        <v>0</v>
      </c>
      <c r="T3288" t="s">
        <v>49</v>
      </c>
      <c r="U3288">
        <f>VLOOKUP(T3288,Index!$J$2:$K$1319,2,FALSE)</f>
        <v>35</v>
      </c>
      <c r="V3288" t="s">
        <v>15</v>
      </c>
      <c r="W3288">
        <f t="shared" si="205"/>
        <v>1</v>
      </c>
    </row>
    <row r="3289" spans="1:23">
      <c r="A3289" t="s">
        <v>2864</v>
      </c>
      <c r="B3289" t="s">
        <v>97</v>
      </c>
      <c r="C3289">
        <f>VLOOKUP(B3289,Index!$A$2:$B$18,2,FALSE)</f>
        <v>16</v>
      </c>
      <c r="D3289">
        <v>2004</v>
      </c>
      <c r="E3289" t="s">
        <v>67</v>
      </c>
      <c r="F3289">
        <f>VLOOKUP(E3289,Index!$D$2:$E$13,2,FALSE)</f>
        <v>10</v>
      </c>
      <c r="G3289" t="s">
        <v>29</v>
      </c>
      <c r="H3289">
        <f>VLOOKUP(G3289,Index!$G$2:$H$40,2,FALSE)</f>
        <v>23</v>
      </c>
      <c r="I3289" s="3">
        <v>270000</v>
      </c>
      <c r="J3289" s="3">
        <v>80000</v>
      </c>
      <c r="K3289" s="3">
        <v>0</v>
      </c>
      <c r="L3289" s="3">
        <v>10000</v>
      </c>
      <c r="M3289" s="3">
        <f t="shared" si="204"/>
        <v>360000</v>
      </c>
      <c r="N3289" s="3">
        <f t="shared" si="206"/>
        <v>90000</v>
      </c>
      <c r="O3289" s="3">
        <f t="shared" si="207"/>
        <v>0</v>
      </c>
      <c r="P3289">
        <v>8.1</v>
      </c>
      <c r="Q3289">
        <v>66</v>
      </c>
      <c r="R3289">
        <v>7.5</v>
      </c>
      <c r="S3289">
        <v>23</v>
      </c>
      <c r="T3289" t="s">
        <v>1247</v>
      </c>
      <c r="U3289">
        <f>VLOOKUP(T3289,Index!$J$2:$K$1319,2,FALSE)</f>
        <v>283</v>
      </c>
      <c r="V3289" t="s">
        <v>61</v>
      </c>
      <c r="W3289">
        <f t="shared" si="205"/>
        <v>3</v>
      </c>
    </row>
    <row r="3290" spans="1:23">
      <c r="A3290" t="s">
        <v>2865</v>
      </c>
      <c r="B3290" t="s">
        <v>112</v>
      </c>
      <c r="C3290">
        <f>VLOOKUP(B3290,Index!$A$2:$B$18,2,FALSE)</f>
        <v>11</v>
      </c>
      <c r="D3290">
        <v>2006</v>
      </c>
      <c r="E3290" t="s">
        <v>90</v>
      </c>
      <c r="F3290">
        <f>VLOOKUP(E3290,Index!$D$2:$E$13,2,FALSE)</f>
        <v>8</v>
      </c>
      <c r="G3290" t="s">
        <v>173</v>
      </c>
      <c r="H3290">
        <f>VLOOKUP(G3290,Index!$G$2:$H$40,2,FALSE)</f>
        <v>31</v>
      </c>
      <c r="I3290" s="3">
        <v>170000</v>
      </c>
      <c r="J3290" s="3">
        <v>10000</v>
      </c>
      <c r="K3290" s="3">
        <v>160000</v>
      </c>
      <c r="L3290" s="3">
        <v>20000</v>
      </c>
      <c r="M3290" s="3">
        <f t="shared" si="204"/>
        <v>360000</v>
      </c>
      <c r="N3290" s="3">
        <f t="shared" si="206"/>
        <v>90000</v>
      </c>
      <c r="O3290" s="3">
        <f t="shared" si="207"/>
        <v>0</v>
      </c>
      <c r="P3290">
        <v>8</v>
      </c>
      <c r="Q3290">
        <v>39</v>
      </c>
      <c r="R3290">
        <v>8.4</v>
      </c>
      <c r="S3290">
        <v>57</v>
      </c>
      <c r="T3290" t="s">
        <v>330</v>
      </c>
      <c r="U3290">
        <f>VLOOKUP(T3290,Index!$J$2:$K$1319,2,FALSE)</f>
        <v>1174</v>
      </c>
      <c r="V3290" t="s">
        <v>61</v>
      </c>
      <c r="W3290">
        <f t="shared" si="205"/>
        <v>3</v>
      </c>
    </row>
    <row r="3291" spans="1:23">
      <c r="A3291" t="s">
        <v>1473</v>
      </c>
      <c r="B3291" t="s">
        <v>65</v>
      </c>
      <c r="C3291">
        <f>VLOOKUP(B3291,Index!$A$2:$B$18,2,FALSE)</f>
        <v>10</v>
      </c>
      <c r="D3291">
        <v>2015</v>
      </c>
      <c r="E3291" t="s">
        <v>23</v>
      </c>
      <c r="F3291">
        <f>VLOOKUP(E3291,Index!$D$2:$E$13,2,FALSE)</f>
        <v>4</v>
      </c>
      <c r="G3291" t="s">
        <v>77</v>
      </c>
      <c r="H3291">
        <f>VLOOKUP(G3291,Index!$G$2:$H$40,2,FALSE)</f>
        <v>35</v>
      </c>
      <c r="I3291" s="3">
        <v>170000</v>
      </c>
      <c r="J3291" s="3">
        <v>130000</v>
      </c>
      <c r="K3291" s="3">
        <v>0</v>
      </c>
      <c r="L3291" s="3">
        <v>60000</v>
      </c>
      <c r="M3291" s="3">
        <f t="shared" si="204"/>
        <v>360000</v>
      </c>
      <c r="N3291" s="3">
        <f t="shared" si="206"/>
        <v>90000</v>
      </c>
      <c r="O3291" s="3">
        <f t="shared" si="207"/>
        <v>0</v>
      </c>
      <c r="P3291">
        <v>7.3</v>
      </c>
      <c r="Q3291">
        <v>10</v>
      </c>
      <c r="R3291">
        <v>6.8</v>
      </c>
      <c r="S3291">
        <v>20</v>
      </c>
      <c r="T3291" t="s">
        <v>77</v>
      </c>
      <c r="U3291">
        <f>VLOOKUP(T3291,Index!$J$2:$K$1319,2,FALSE)</f>
        <v>1199</v>
      </c>
      <c r="V3291" t="s">
        <v>78</v>
      </c>
      <c r="W3291">
        <f t="shared" si="205"/>
        <v>1</v>
      </c>
    </row>
    <row r="3292" spans="1:23">
      <c r="A3292" t="s">
        <v>2178</v>
      </c>
      <c r="B3292" t="s">
        <v>97</v>
      </c>
      <c r="C3292">
        <f>VLOOKUP(B3292,Index!$A$2:$B$18,2,FALSE)</f>
        <v>16</v>
      </c>
      <c r="D3292">
        <v>2003</v>
      </c>
      <c r="E3292" t="s">
        <v>13</v>
      </c>
      <c r="F3292">
        <f>VLOOKUP(E3292,Index!$D$2:$E$13,2,FALSE)</f>
        <v>11</v>
      </c>
      <c r="G3292" t="s">
        <v>407</v>
      </c>
      <c r="H3292">
        <f>VLOOKUP(G3292,Index!$G$2:$H$40,2,FALSE)</f>
        <v>29</v>
      </c>
      <c r="I3292" s="3">
        <v>270000</v>
      </c>
      <c r="J3292" s="3">
        <v>80000</v>
      </c>
      <c r="K3292" s="3">
        <v>0</v>
      </c>
      <c r="L3292" s="3">
        <v>10000</v>
      </c>
      <c r="M3292" s="3">
        <f t="shared" si="204"/>
        <v>360000</v>
      </c>
      <c r="N3292" s="3">
        <f t="shared" si="206"/>
        <v>90000</v>
      </c>
      <c r="O3292" s="3">
        <f t="shared" si="207"/>
        <v>0</v>
      </c>
      <c r="P3292">
        <v>9.1</v>
      </c>
      <c r="Q3292">
        <v>25</v>
      </c>
      <c r="R3292">
        <v>8.9</v>
      </c>
      <c r="S3292">
        <v>45</v>
      </c>
      <c r="T3292" t="s">
        <v>306</v>
      </c>
      <c r="U3292">
        <f>VLOOKUP(T3292,Index!$J$2:$K$1319,2,FALSE)</f>
        <v>1259</v>
      </c>
      <c r="V3292" t="s">
        <v>15</v>
      </c>
      <c r="W3292">
        <f t="shared" si="205"/>
        <v>3</v>
      </c>
    </row>
    <row r="3293" spans="1:23">
      <c r="A3293" t="s">
        <v>2866</v>
      </c>
      <c r="B3293" t="s">
        <v>39</v>
      </c>
      <c r="C3293">
        <f>VLOOKUP(B3293,Index!$A$2:$B$18,2,FALSE)</f>
        <v>8</v>
      </c>
      <c r="D3293">
        <v>2004</v>
      </c>
      <c r="E3293" t="s">
        <v>13</v>
      </c>
      <c r="F3293">
        <f>VLOOKUP(E3293,Index!$D$2:$E$13,2,FALSE)</f>
        <v>11</v>
      </c>
      <c r="G3293" t="s">
        <v>1211</v>
      </c>
      <c r="H3293">
        <f>VLOOKUP(G3293,Index!$G$2:$H$40,2,FALSE)</f>
        <v>39</v>
      </c>
      <c r="I3293" s="3">
        <v>180000</v>
      </c>
      <c r="J3293" s="3">
        <v>140000</v>
      </c>
      <c r="K3293" s="3">
        <v>0</v>
      </c>
      <c r="L3293" s="3">
        <v>50000</v>
      </c>
      <c r="M3293" s="3">
        <f t="shared" si="204"/>
        <v>370000</v>
      </c>
      <c r="N3293" s="3">
        <f t="shared" si="206"/>
        <v>92500</v>
      </c>
      <c r="O3293" s="3">
        <f t="shared" si="207"/>
        <v>0</v>
      </c>
      <c r="P3293">
        <v>5.9</v>
      </c>
      <c r="Q3293">
        <v>6</v>
      </c>
      <c r="R3293">
        <v>8.6999999999999993</v>
      </c>
      <c r="S3293">
        <v>32</v>
      </c>
      <c r="T3293" t="s">
        <v>49</v>
      </c>
      <c r="U3293">
        <f>VLOOKUP(T3293,Index!$J$2:$K$1319,2,FALSE)</f>
        <v>35</v>
      </c>
      <c r="V3293" t="s">
        <v>15</v>
      </c>
      <c r="W3293">
        <f t="shared" si="205"/>
        <v>3</v>
      </c>
    </row>
    <row r="3294" spans="1:23">
      <c r="A3294" t="s">
        <v>2575</v>
      </c>
      <c r="B3294" t="s">
        <v>28</v>
      </c>
      <c r="C3294">
        <f>VLOOKUP(B3294,Index!$A$2:$B$18,2,FALSE)</f>
        <v>15</v>
      </c>
      <c r="D3294">
        <v>2010</v>
      </c>
      <c r="E3294" t="s">
        <v>34</v>
      </c>
      <c r="F3294">
        <f>VLOOKUP(E3294,Index!$D$2:$E$13,2,FALSE)</f>
        <v>1</v>
      </c>
      <c r="G3294" t="s">
        <v>49</v>
      </c>
      <c r="H3294">
        <f>VLOOKUP(G3294,Index!$G$2:$H$40,2,FALSE)</f>
        <v>4</v>
      </c>
      <c r="I3294" s="3">
        <v>240000</v>
      </c>
      <c r="J3294" s="3">
        <v>80000</v>
      </c>
      <c r="K3294" s="3">
        <v>0</v>
      </c>
      <c r="L3294" s="3">
        <v>30000</v>
      </c>
      <c r="M3294" s="3">
        <f t="shared" si="204"/>
        <v>350000</v>
      </c>
      <c r="N3294" s="3">
        <f t="shared" si="206"/>
        <v>87500</v>
      </c>
      <c r="O3294" s="3">
        <f t="shared" si="207"/>
        <v>0</v>
      </c>
      <c r="P3294">
        <v>7.6</v>
      </c>
      <c r="Q3294">
        <v>68</v>
      </c>
      <c r="R3294">
        <v>7.6</v>
      </c>
      <c r="S3294">
        <v>96</v>
      </c>
      <c r="T3294" t="s">
        <v>646</v>
      </c>
      <c r="U3294">
        <f>VLOOKUP(T3294,Index!$J$2:$K$1319,2,FALSE)</f>
        <v>121</v>
      </c>
      <c r="V3294" t="s">
        <v>61</v>
      </c>
      <c r="W3294">
        <f t="shared" si="205"/>
        <v>3</v>
      </c>
    </row>
    <row r="3295" spans="1:23">
      <c r="A3295" t="s">
        <v>2184</v>
      </c>
      <c r="B3295" t="s">
        <v>12</v>
      </c>
      <c r="C3295">
        <f>VLOOKUP(B3295,Index!$A$2:$B$18,2,FALSE)</f>
        <v>13</v>
      </c>
      <c r="D3295">
        <v>2007</v>
      </c>
      <c r="E3295" t="s">
        <v>34</v>
      </c>
      <c r="F3295">
        <f>VLOOKUP(E3295,Index!$D$2:$E$13,2,FALSE)</f>
        <v>1</v>
      </c>
      <c r="G3295" t="s">
        <v>77</v>
      </c>
      <c r="H3295">
        <f>VLOOKUP(G3295,Index!$G$2:$H$40,2,FALSE)</f>
        <v>35</v>
      </c>
      <c r="I3295" s="3">
        <v>300000</v>
      </c>
      <c r="J3295" s="3">
        <v>30000</v>
      </c>
      <c r="K3295" s="3">
        <v>0</v>
      </c>
      <c r="L3295" s="3">
        <v>30000</v>
      </c>
      <c r="M3295" s="3">
        <f t="shared" si="204"/>
        <v>360000</v>
      </c>
      <c r="N3295" s="3">
        <f t="shared" si="206"/>
        <v>90000</v>
      </c>
      <c r="O3295" s="3">
        <f t="shared" si="207"/>
        <v>0</v>
      </c>
      <c r="P3295">
        <v>6</v>
      </c>
      <c r="Q3295">
        <v>17</v>
      </c>
      <c r="R3295">
        <v>5.9</v>
      </c>
      <c r="S3295">
        <v>11</v>
      </c>
      <c r="T3295" t="s">
        <v>185</v>
      </c>
      <c r="U3295">
        <f>VLOOKUP(T3295,Index!$J$2:$K$1319,2,FALSE)</f>
        <v>1207</v>
      </c>
      <c r="V3295" t="s">
        <v>78</v>
      </c>
      <c r="W3295">
        <f t="shared" si="205"/>
        <v>3</v>
      </c>
    </row>
    <row r="3296" spans="1:23">
      <c r="A3296" t="s">
        <v>2867</v>
      </c>
      <c r="B3296" t="s">
        <v>63</v>
      </c>
      <c r="C3296">
        <f>VLOOKUP(B3296,Index!$A$2:$B$18,2,FALSE)</f>
        <v>1</v>
      </c>
      <c r="D3296">
        <v>2014</v>
      </c>
      <c r="E3296" t="s">
        <v>90</v>
      </c>
      <c r="F3296">
        <f>VLOOKUP(E3296,Index!$D$2:$E$13,2,FALSE)</f>
        <v>8</v>
      </c>
      <c r="G3296" t="s">
        <v>14</v>
      </c>
      <c r="H3296">
        <f>VLOOKUP(G3296,Index!$G$2:$H$40,2,FALSE)</f>
        <v>26</v>
      </c>
      <c r="I3296" s="3">
        <v>80000</v>
      </c>
      <c r="J3296" s="3">
        <v>40000</v>
      </c>
      <c r="K3296" s="3">
        <v>230000</v>
      </c>
      <c r="L3296" s="3">
        <v>10000</v>
      </c>
      <c r="M3296" s="3">
        <f t="shared" si="204"/>
        <v>360000</v>
      </c>
      <c r="N3296" s="3">
        <f t="shared" si="206"/>
        <v>90000</v>
      </c>
      <c r="O3296" s="3">
        <f t="shared" si="207"/>
        <v>0</v>
      </c>
      <c r="P3296">
        <v>5.7</v>
      </c>
      <c r="Q3296">
        <v>25</v>
      </c>
      <c r="R3296">
        <v>4.8</v>
      </c>
      <c r="S3296">
        <v>19</v>
      </c>
      <c r="T3296" t="s">
        <v>2868</v>
      </c>
      <c r="U3296">
        <f>VLOOKUP(T3296,Index!$J$2:$K$1319,2,FALSE)</f>
        <v>936</v>
      </c>
      <c r="V3296" t="s">
        <v>78</v>
      </c>
      <c r="W3296">
        <f t="shared" si="205"/>
        <v>3</v>
      </c>
    </row>
    <row r="3297" spans="1:23">
      <c r="A3297" t="s">
        <v>2869</v>
      </c>
      <c r="B3297" t="s">
        <v>39</v>
      </c>
      <c r="C3297">
        <f>VLOOKUP(B3297,Index!$A$2:$B$18,2,FALSE)</f>
        <v>8</v>
      </c>
      <c r="D3297">
        <v>2003</v>
      </c>
      <c r="E3297" t="s">
        <v>90</v>
      </c>
      <c r="F3297">
        <f>VLOOKUP(E3297,Index!$D$2:$E$13,2,FALSE)</f>
        <v>8</v>
      </c>
      <c r="G3297" t="s">
        <v>45</v>
      </c>
      <c r="H3297">
        <f>VLOOKUP(G3297,Index!$G$2:$H$40,2,FALSE)</f>
        <v>30</v>
      </c>
      <c r="I3297" s="3">
        <v>180000</v>
      </c>
      <c r="J3297" s="3">
        <v>140000</v>
      </c>
      <c r="K3297" s="3">
        <v>0</v>
      </c>
      <c r="L3297" s="3">
        <v>50000</v>
      </c>
      <c r="M3297" s="3">
        <f t="shared" si="204"/>
        <v>370000</v>
      </c>
      <c r="N3297" s="3">
        <f t="shared" si="206"/>
        <v>92500</v>
      </c>
      <c r="O3297" s="3">
        <f t="shared" si="207"/>
        <v>0</v>
      </c>
      <c r="P3297">
        <v>7.2</v>
      </c>
      <c r="Q3297">
        <v>39</v>
      </c>
      <c r="R3297">
        <v>8.1999999999999993</v>
      </c>
      <c r="S3297">
        <v>33</v>
      </c>
      <c r="T3297" t="s">
        <v>2870</v>
      </c>
      <c r="U3297">
        <f>VLOOKUP(T3297,Index!$J$2:$K$1319,2,FALSE)</f>
        <v>210</v>
      </c>
      <c r="V3297" t="s">
        <v>61</v>
      </c>
      <c r="W3297">
        <f t="shared" si="205"/>
        <v>3</v>
      </c>
    </row>
    <row r="3298" spans="1:23">
      <c r="A3298" t="s">
        <v>1249</v>
      </c>
      <c r="B3298" t="s">
        <v>196</v>
      </c>
      <c r="C3298">
        <f>VLOOKUP(B3298,Index!$A$2:$B$18,2,FALSE)</f>
        <v>17</v>
      </c>
      <c r="D3298">
        <v>2016</v>
      </c>
      <c r="E3298" t="s">
        <v>34</v>
      </c>
      <c r="F3298">
        <f>VLOOKUP(E3298,Index!$D$2:$E$13,2,FALSE)</f>
        <v>1</v>
      </c>
      <c r="G3298" t="s">
        <v>77</v>
      </c>
      <c r="H3298">
        <f>VLOOKUP(G3298,Index!$G$2:$H$40,2,FALSE)</f>
        <v>35</v>
      </c>
      <c r="I3298" s="3">
        <v>170000</v>
      </c>
      <c r="J3298" s="3">
        <v>160000</v>
      </c>
      <c r="K3298" s="3">
        <v>0</v>
      </c>
      <c r="L3298" s="3">
        <v>30000</v>
      </c>
      <c r="M3298" s="3">
        <f t="shared" si="204"/>
        <v>360000</v>
      </c>
      <c r="N3298" s="3">
        <f t="shared" si="206"/>
        <v>90000</v>
      </c>
      <c r="O3298" s="3">
        <f t="shared" si="207"/>
        <v>0</v>
      </c>
      <c r="P3298">
        <v>8.3000000000000007</v>
      </c>
      <c r="Q3298">
        <v>9</v>
      </c>
      <c r="R3298">
        <v>7.7</v>
      </c>
      <c r="S3298">
        <v>131</v>
      </c>
      <c r="T3298" t="s">
        <v>185</v>
      </c>
      <c r="U3298">
        <f>VLOOKUP(T3298,Index!$J$2:$K$1319,2,FALSE)</f>
        <v>1207</v>
      </c>
      <c r="V3298" t="s">
        <v>37</v>
      </c>
      <c r="W3298">
        <f t="shared" si="205"/>
        <v>3</v>
      </c>
    </row>
    <row r="3299" spans="1:23">
      <c r="A3299" t="s">
        <v>1947</v>
      </c>
      <c r="B3299" t="s">
        <v>112</v>
      </c>
      <c r="C3299">
        <f>VLOOKUP(B3299,Index!$A$2:$B$18,2,FALSE)</f>
        <v>11</v>
      </c>
      <c r="D3299">
        <v>2008</v>
      </c>
      <c r="E3299" t="s">
        <v>13</v>
      </c>
      <c r="F3299">
        <f>VLOOKUP(E3299,Index!$D$2:$E$13,2,FALSE)</f>
        <v>11</v>
      </c>
      <c r="G3299" t="s">
        <v>94</v>
      </c>
      <c r="H3299">
        <f>VLOOKUP(G3299,Index!$G$2:$H$40,2,FALSE)</f>
        <v>15</v>
      </c>
      <c r="I3299" s="3">
        <v>70000</v>
      </c>
      <c r="J3299" s="3">
        <v>180000</v>
      </c>
      <c r="K3299" s="3">
        <v>0</v>
      </c>
      <c r="L3299" s="3">
        <v>100000</v>
      </c>
      <c r="M3299" s="3">
        <f t="shared" si="204"/>
        <v>350000</v>
      </c>
      <c r="N3299" s="3">
        <f t="shared" si="206"/>
        <v>87500</v>
      </c>
      <c r="O3299" s="3">
        <f t="shared" si="207"/>
        <v>0</v>
      </c>
      <c r="P3299">
        <v>5.3</v>
      </c>
      <c r="Q3299">
        <v>4</v>
      </c>
      <c r="R3299">
        <v>5.5</v>
      </c>
      <c r="S3299">
        <v>6</v>
      </c>
      <c r="T3299" t="s">
        <v>1023</v>
      </c>
      <c r="U3299">
        <f>VLOOKUP(T3299,Index!$J$2:$K$1319,2,FALSE)</f>
        <v>402</v>
      </c>
      <c r="V3299" t="s">
        <v>15</v>
      </c>
      <c r="W3299">
        <f t="shared" si="205"/>
        <v>3</v>
      </c>
    </row>
    <row r="3300" spans="1:23">
      <c r="A3300" t="s">
        <v>533</v>
      </c>
      <c r="B3300" t="s">
        <v>97</v>
      </c>
      <c r="C3300">
        <f>VLOOKUP(B3300,Index!$A$2:$B$18,2,FALSE)</f>
        <v>16</v>
      </c>
      <c r="D3300">
        <v>2002</v>
      </c>
      <c r="E3300" t="s">
        <v>34</v>
      </c>
      <c r="F3300">
        <f>VLOOKUP(E3300,Index!$D$2:$E$13,2,FALSE)</f>
        <v>1</v>
      </c>
      <c r="G3300" t="s">
        <v>94</v>
      </c>
      <c r="H3300">
        <f>VLOOKUP(G3300,Index!$G$2:$H$40,2,FALSE)</f>
        <v>15</v>
      </c>
      <c r="I3300" s="3">
        <v>270000</v>
      </c>
      <c r="J3300" s="3">
        <v>80000</v>
      </c>
      <c r="K3300" s="3">
        <v>0</v>
      </c>
      <c r="L3300" s="3">
        <v>10000</v>
      </c>
      <c r="M3300" s="3">
        <f t="shared" si="204"/>
        <v>360000</v>
      </c>
      <c r="N3300" s="3">
        <f t="shared" si="206"/>
        <v>90000</v>
      </c>
      <c r="O3300" s="3">
        <f t="shared" si="207"/>
        <v>0</v>
      </c>
      <c r="P3300">
        <v>7.7</v>
      </c>
      <c r="Q3300">
        <v>13</v>
      </c>
      <c r="R3300">
        <v>7.2</v>
      </c>
      <c r="S3300">
        <v>12</v>
      </c>
      <c r="T3300" t="s">
        <v>370</v>
      </c>
      <c r="U3300">
        <f>VLOOKUP(T3300,Index!$J$2:$K$1319,2,FALSE)</f>
        <v>394</v>
      </c>
      <c r="V3300" t="s">
        <v>15</v>
      </c>
      <c r="W3300">
        <f t="shared" si="205"/>
        <v>3</v>
      </c>
    </row>
    <row r="3301" spans="1:23">
      <c r="A3301" t="s">
        <v>2871</v>
      </c>
      <c r="B3301" t="s">
        <v>39</v>
      </c>
      <c r="C3301">
        <f>VLOOKUP(B3301,Index!$A$2:$B$18,2,FALSE)</f>
        <v>8</v>
      </c>
      <c r="D3301">
        <v>2001</v>
      </c>
      <c r="E3301" t="s">
        <v>17</v>
      </c>
      <c r="F3301">
        <f>VLOOKUP(E3301,Index!$D$2:$E$13,2,FALSE)</f>
        <v>7</v>
      </c>
      <c r="G3301" t="s">
        <v>561</v>
      </c>
      <c r="H3301">
        <f>VLOOKUP(G3301,Index!$G$2:$H$40,2,FALSE)</f>
        <v>24</v>
      </c>
      <c r="I3301" s="3">
        <v>170000</v>
      </c>
      <c r="J3301" s="3">
        <v>140000</v>
      </c>
      <c r="K3301" s="3">
        <v>0</v>
      </c>
      <c r="L3301" s="3">
        <v>50000</v>
      </c>
      <c r="M3301" s="3">
        <f t="shared" si="204"/>
        <v>360000</v>
      </c>
      <c r="N3301" s="3">
        <f t="shared" si="206"/>
        <v>90000</v>
      </c>
      <c r="O3301" s="3">
        <f t="shared" si="207"/>
        <v>0</v>
      </c>
      <c r="P3301">
        <v>4.5</v>
      </c>
      <c r="Q3301">
        <v>23</v>
      </c>
      <c r="R3301">
        <v>5.3</v>
      </c>
      <c r="S3301">
        <v>10</v>
      </c>
      <c r="T3301" t="s">
        <v>2872</v>
      </c>
      <c r="U3301">
        <f>VLOOKUP(T3301,Index!$J$2:$K$1319,2,FALSE)</f>
        <v>576</v>
      </c>
      <c r="V3301" t="s">
        <v>61</v>
      </c>
      <c r="W3301">
        <f t="shared" si="205"/>
        <v>3</v>
      </c>
    </row>
    <row r="3302" spans="1:23">
      <c r="A3302" t="s">
        <v>2873</v>
      </c>
      <c r="B3302" t="s">
        <v>39</v>
      </c>
      <c r="C3302">
        <f>VLOOKUP(B3302,Index!$A$2:$B$18,2,FALSE)</f>
        <v>8</v>
      </c>
      <c r="D3302">
        <v>2009</v>
      </c>
      <c r="E3302" t="s">
        <v>13</v>
      </c>
      <c r="F3302">
        <f>VLOOKUP(E3302,Index!$D$2:$E$13,2,FALSE)</f>
        <v>11</v>
      </c>
      <c r="G3302" t="s">
        <v>35</v>
      </c>
      <c r="H3302">
        <f>VLOOKUP(G3302,Index!$G$2:$H$40,2,FALSE)</f>
        <v>32</v>
      </c>
      <c r="I3302" s="3">
        <v>170000</v>
      </c>
      <c r="J3302" s="3">
        <v>140000</v>
      </c>
      <c r="K3302" s="3">
        <v>0</v>
      </c>
      <c r="L3302" s="3">
        <v>50000</v>
      </c>
      <c r="M3302" s="3">
        <f t="shared" si="204"/>
        <v>360000</v>
      </c>
      <c r="N3302" s="3">
        <f t="shared" si="206"/>
        <v>90000</v>
      </c>
      <c r="O3302" s="3">
        <f t="shared" si="207"/>
        <v>0</v>
      </c>
      <c r="R3302">
        <v>8.5</v>
      </c>
      <c r="S3302">
        <v>4</v>
      </c>
      <c r="T3302" t="s">
        <v>35</v>
      </c>
      <c r="U3302">
        <f>VLOOKUP(T3302,Index!$J$2:$K$1319,2,FALSE)</f>
        <v>1120</v>
      </c>
      <c r="V3302" t="s">
        <v>78</v>
      </c>
      <c r="W3302">
        <f t="shared" si="205"/>
        <v>1</v>
      </c>
    </row>
    <row r="3303" spans="1:23">
      <c r="A3303" t="s">
        <v>2874</v>
      </c>
      <c r="B3303" t="s">
        <v>130</v>
      </c>
      <c r="C3303">
        <f>VLOOKUP(B3303,Index!$A$2:$B$18,2,FALSE)</f>
        <v>14</v>
      </c>
      <c r="D3303">
        <v>2012</v>
      </c>
      <c r="E3303" t="s">
        <v>13</v>
      </c>
      <c r="F3303">
        <f>VLOOKUP(E3303,Index!$D$2:$E$13,2,FALSE)</f>
        <v>11</v>
      </c>
      <c r="G3303" t="s">
        <v>77</v>
      </c>
      <c r="H3303">
        <f>VLOOKUP(G3303,Index!$G$2:$H$40,2,FALSE)</f>
        <v>35</v>
      </c>
      <c r="I3303" s="3">
        <v>200000</v>
      </c>
      <c r="J3303" s="3">
        <v>120000</v>
      </c>
      <c r="K3303" s="3">
        <v>0</v>
      </c>
      <c r="L3303" s="3">
        <v>30000</v>
      </c>
      <c r="M3303" s="3">
        <f t="shared" si="204"/>
        <v>350000</v>
      </c>
      <c r="N3303" s="3">
        <f t="shared" si="206"/>
        <v>87500</v>
      </c>
      <c r="O3303" s="3">
        <f t="shared" si="207"/>
        <v>0</v>
      </c>
      <c r="P3303">
        <v>3.1</v>
      </c>
      <c r="Q3303">
        <v>13</v>
      </c>
      <c r="R3303">
        <v>2.7</v>
      </c>
      <c r="S3303">
        <v>18</v>
      </c>
      <c r="T3303" t="s">
        <v>77</v>
      </c>
      <c r="U3303">
        <f>VLOOKUP(T3303,Index!$J$2:$K$1319,2,FALSE)</f>
        <v>1199</v>
      </c>
      <c r="V3303" t="s">
        <v>15</v>
      </c>
      <c r="W3303">
        <f t="shared" si="205"/>
        <v>1</v>
      </c>
    </row>
    <row r="3304" spans="1:23">
      <c r="A3304" t="s">
        <v>2274</v>
      </c>
      <c r="B3304" t="s">
        <v>926</v>
      </c>
      <c r="C3304">
        <f>VLOOKUP(B3304,Index!$A$2:$B$18,2,FALSE)</f>
        <v>12</v>
      </c>
      <c r="D3304">
        <v>2013</v>
      </c>
      <c r="E3304" t="s">
        <v>90</v>
      </c>
      <c r="F3304">
        <f>VLOOKUP(E3304,Index!$D$2:$E$13,2,FALSE)</f>
        <v>8</v>
      </c>
      <c r="G3304" t="s">
        <v>1807</v>
      </c>
      <c r="H3304">
        <f>VLOOKUP(G3304,Index!$G$2:$H$40,2,FALSE)</f>
        <v>27</v>
      </c>
      <c r="I3304" s="3">
        <v>140000</v>
      </c>
      <c r="J3304" s="3">
        <v>50000</v>
      </c>
      <c r="K3304" s="3">
        <v>120000</v>
      </c>
      <c r="L3304" s="3">
        <v>50000</v>
      </c>
      <c r="M3304" s="3">
        <f t="shared" si="204"/>
        <v>360000</v>
      </c>
      <c r="N3304" s="3">
        <f t="shared" si="206"/>
        <v>90000</v>
      </c>
      <c r="O3304" s="3">
        <f t="shared" si="207"/>
        <v>0</v>
      </c>
      <c r="P3304">
        <v>7.8</v>
      </c>
      <c r="Q3304">
        <v>15</v>
      </c>
      <c r="R3304">
        <v>8.4</v>
      </c>
      <c r="S3304">
        <v>198</v>
      </c>
      <c r="T3304" t="s">
        <v>2063</v>
      </c>
      <c r="U3304">
        <f>VLOOKUP(T3304,Index!$J$2:$K$1319,2,FALSE)</f>
        <v>1241</v>
      </c>
      <c r="V3304" t="s">
        <v>61</v>
      </c>
      <c r="W3304">
        <f t="shared" si="205"/>
        <v>3</v>
      </c>
    </row>
    <row r="3305" spans="1:23">
      <c r="A3305" t="s">
        <v>2875</v>
      </c>
      <c r="B3305" t="s">
        <v>926</v>
      </c>
      <c r="C3305">
        <f>VLOOKUP(B3305,Index!$A$2:$B$18,2,FALSE)</f>
        <v>12</v>
      </c>
      <c r="D3305">
        <v>2012</v>
      </c>
      <c r="E3305" t="s">
        <v>17</v>
      </c>
      <c r="F3305">
        <f>VLOOKUP(E3305,Index!$D$2:$E$13,2,FALSE)</f>
        <v>7</v>
      </c>
      <c r="G3305" t="s">
        <v>45</v>
      </c>
      <c r="H3305">
        <f>VLOOKUP(G3305,Index!$G$2:$H$40,2,FALSE)</f>
        <v>30</v>
      </c>
      <c r="I3305" s="3">
        <v>130000</v>
      </c>
      <c r="J3305" s="3">
        <v>170000</v>
      </c>
      <c r="K3305" s="3">
        <v>0</v>
      </c>
      <c r="L3305" s="3">
        <v>50000</v>
      </c>
      <c r="M3305" s="3">
        <f t="shared" si="204"/>
        <v>350000</v>
      </c>
      <c r="N3305" s="3">
        <f t="shared" si="206"/>
        <v>87500</v>
      </c>
      <c r="O3305" s="3">
        <f t="shared" si="207"/>
        <v>0</v>
      </c>
      <c r="P3305">
        <v>7.9</v>
      </c>
      <c r="Q3305">
        <v>63</v>
      </c>
      <c r="R3305">
        <v>8.1999999999999993</v>
      </c>
      <c r="S3305">
        <v>191</v>
      </c>
      <c r="T3305" t="s">
        <v>1370</v>
      </c>
      <c r="U3305">
        <f>VLOOKUP(T3305,Index!$J$2:$K$1319,2,FALSE)</f>
        <v>1093</v>
      </c>
      <c r="V3305" t="s">
        <v>78</v>
      </c>
      <c r="W3305">
        <f t="shared" si="205"/>
        <v>3</v>
      </c>
    </row>
    <row r="3306" spans="1:23">
      <c r="A3306" t="s">
        <v>2876</v>
      </c>
      <c r="B3306" t="s">
        <v>39</v>
      </c>
      <c r="C3306">
        <f>VLOOKUP(B3306,Index!$A$2:$B$18,2,FALSE)</f>
        <v>8</v>
      </c>
      <c r="D3306">
        <v>2005</v>
      </c>
      <c r="E3306" t="s">
        <v>13</v>
      </c>
      <c r="F3306">
        <f>VLOOKUP(E3306,Index!$D$2:$E$13,2,FALSE)</f>
        <v>11</v>
      </c>
      <c r="G3306" t="s">
        <v>1211</v>
      </c>
      <c r="H3306">
        <f>VLOOKUP(G3306,Index!$G$2:$H$40,2,FALSE)</f>
        <v>39</v>
      </c>
      <c r="I3306" s="3">
        <v>170000</v>
      </c>
      <c r="J3306" s="3">
        <v>140000</v>
      </c>
      <c r="K3306" s="3">
        <v>0</v>
      </c>
      <c r="L3306" s="3">
        <v>50000</v>
      </c>
      <c r="M3306" s="3">
        <f t="shared" si="204"/>
        <v>360000</v>
      </c>
      <c r="N3306" s="3">
        <f t="shared" si="206"/>
        <v>90000</v>
      </c>
      <c r="O3306" s="3">
        <f t="shared" si="207"/>
        <v>0</v>
      </c>
      <c r="R3306">
        <v>8.9</v>
      </c>
      <c r="S3306">
        <v>17</v>
      </c>
      <c r="T3306" t="s">
        <v>1004</v>
      </c>
      <c r="U3306">
        <f>VLOOKUP(T3306,Index!$J$2:$K$1319,2,FALSE)</f>
        <v>979</v>
      </c>
      <c r="V3306" t="s">
        <v>61</v>
      </c>
      <c r="W3306">
        <f t="shared" si="205"/>
        <v>3</v>
      </c>
    </row>
    <row r="3307" spans="1:23">
      <c r="A3307" t="s">
        <v>2877</v>
      </c>
      <c r="B3307" t="s">
        <v>20</v>
      </c>
      <c r="C3307">
        <f>VLOOKUP(B3307,Index!$A$2:$B$18,2,FALSE)</f>
        <v>3</v>
      </c>
      <c r="D3307">
        <v>2005</v>
      </c>
      <c r="E3307" t="s">
        <v>67</v>
      </c>
      <c r="F3307">
        <f>VLOOKUP(E3307,Index!$D$2:$E$13,2,FALSE)</f>
        <v>10</v>
      </c>
      <c r="G3307" t="s">
        <v>14</v>
      </c>
      <c r="H3307">
        <f>VLOOKUP(G3307,Index!$G$2:$H$40,2,FALSE)</f>
        <v>26</v>
      </c>
      <c r="I3307" s="3">
        <v>300000</v>
      </c>
      <c r="J3307" s="3">
        <v>10000</v>
      </c>
      <c r="K3307" s="3">
        <v>20000</v>
      </c>
      <c r="L3307" s="3">
        <v>30000</v>
      </c>
      <c r="M3307" s="3">
        <f t="shared" si="204"/>
        <v>360000</v>
      </c>
      <c r="N3307" s="3">
        <f t="shared" si="206"/>
        <v>90000</v>
      </c>
      <c r="O3307" s="3">
        <f t="shared" si="207"/>
        <v>0</v>
      </c>
      <c r="P3307">
        <v>8.1</v>
      </c>
      <c r="Q3307">
        <v>45</v>
      </c>
      <c r="R3307">
        <v>8.6999999999999993</v>
      </c>
      <c r="S3307">
        <v>45</v>
      </c>
      <c r="T3307" t="s">
        <v>2878</v>
      </c>
      <c r="U3307">
        <f>VLOOKUP(T3307,Index!$J$2:$K$1319,2,FALSE)</f>
        <v>602</v>
      </c>
      <c r="V3307" t="s">
        <v>61</v>
      </c>
      <c r="W3307">
        <f t="shared" si="205"/>
        <v>3</v>
      </c>
    </row>
    <row r="3308" spans="1:23">
      <c r="A3308" t="s">
        <v>2879</v>
      </c>
      <c r="B3308" t="s">
        <v>12</v>
      </c>
      <c r="C3308">
        <f>VLOOKUP(B3308,Index!$A$2:$B$18,2,FALSE)</f>
        <v>13</v>
      </c>
      <c r="D3308">
        <v>2009</v>
      </c>
      <c r="E3308" t="s">
        <v>23</v>
      </c>
      <c r="F3308">
        <f>VLOOKUP(E3308,Index!$D$2:$E$13,2,FALSE)</f>
        <v>4</v>
      </c>
      <c r="G3308" t="s">
        <v>77</v>
      </c>
      <c r="H3308">
        <f>VLOOKUP(G3308,Index!$G$2:$H$40,2,FALSE)</f>
        <v>35</v>
      </c>
      <c r="I3308" s="3">
        <v>330000</v>
      </c>
      <c r="J3308" s="3">
        <v>0</v>
      </c>
      <c r="K3308" s="3">
        <v>0</v>
      </c>
      <c r="L3308" s="3">
        <v>30000</v>
      </c>
      <c r="M3308" s="3">
        <f t="shared" si="204"/>
        <v>360000</v>
      </c>
      <c r="N3308" s="3">
        <f t="shared" si="206"/>
        <v>90000</v>
      </c>
      <c r="O3308" s="3">
        <f t="shared" si="207"/>
        <v>0</v>
      </c>
      <c r="T3308" t="s">
        <v>1646</v>
      </c>
      <c r="U3308">
        <f>VLOOKUP(T3308,Index!$J$2:$K$1319,2,FALSE)</f>
        <v>688</v>
      </c>
      <c r="V3308" t="s">
        <v>15</v>
      </c>
      <c r="W3308">
        <f t="shared" si="205"/>
        <v>3</v>
      </c>
    </row>
    <row r="3309" spans="1:23">
      <c r="A3309" t="s">
        <v>2880</v>
      </c>
      <c r="B3309" t="s">
        <v>33</v>
      </c>
      <c r="C3309">
        <f>VLOOKUP(B3309,Index!$A$2:$B$18,2,FALSE)</f>
        <v>9</v>
      </c>
      <c r="D3309">
        <v>2013</v>
      </c>
      <c r="E3309" t="s">
        <v>48</v>
      </c>
      <c r="F3309">
        <f>VLOOKUP(E3309,Index!$D$2:$E$13,2,FALSE)</f>
        <v>9</v>
      </c>
      <c r="G3309" t="s">
        <v>1170</v>
      </c>
      <c r="H3309">
        <f>VLOOKUP(G3309,Index!$G$2:$H$40,2,FALSE)</f>
        <v>11</v>
      </c>
      <c r="I3309" s="3">
        <v>40000</v>
      </c>
      <c r="J3309" s="3">
        <v>20000</v>
      </c>
      <c r="K3309" s="3">
        <v>270000</v>
      </c>
      <c r="L3309" s="3">
        <v>10000</v>
      </c>
      <c r="M3309" s="3">
        <f t="shared" si="204"/>
        <v>340000</v>
      </c>
      <c r="N3309" s="3">
        <f t="shared" si="206"/>
        <v>85000</v>
      </c>
      <c r="O3309" s="3">
        <f t="shared" si="207"/>
        <v>0</v>
      </c>
      <c r="P3309">
        <v>6.9</v>
      </c>
      <c r="Q3309">
        <v>28</v>
      </c>
      <c r="R3309">
        <v>7.5</v>
      </c>
      <c r="S3309">
        <v>52</v>
      </c>
      <c r="T3309" t="s">
        <v>2881</v>
      </c>
      <c r="U3309">
        <f>VLOOKUP(T3309,Index!$J$2:$K$1319,2,FALSE)</f>
        <v>980</v>
      </c>
      <c r="V3309" t="s">
        <v>37</v>
      </c>
      <c r="W3309">
        <f t="shared" si="205"/>
        <v>3</v>
      </c>
    </row>
    <row r="3310" spans="1:23">
      <c r="A3310" t="s">
        <v>444</v>
      </c>
      <c r="B3310" t="s">
        <v>107</v>
      </c>
      <c r="C3310">
        <f>VLOOKUP(B3310,Index!$A$2:$B$18,2,FALSE)</f>
        <v>6</v>
      </c>
      <c r="D3310">
        <v>2014</v>
      </c>
      <c r="E3310" t="s">
        <v>34</v>
      </c>
      <c r="F3310">
        <f>VLOOKUP(E3310,Index!$D$2:$E$13,2,FALSE)</f>
        <v>1</v>
      </c>
      <c r="G3310" t="s">
        <v>194</v>
      </c>
      <c r="H3310">
        <f>VLOOKUP(G3310,Index!$G$2:$H$40,2,FALSE)</f>
        <v>38</v>
      </c>
      <c r="I3310" s="3">
        <v>120000</v>
      </c>
      <c r="J3310" s="3">
        <v>200000</v>
      </c>
      <c r="K3310" s="3">
        <v>0</v>
      </c>
      <c r="L3310" s="3">
        <v>30000</v>
      </c>
      <c r="M3310" s="3">
        <f t="shared" si="204"/>
        <v>350000</v>
      </c>
      <c r="N3310" s="3">
        <f t="shared" si="206"/>
        <v>87500</v>
      </c>
      <c r="O3310" s="3">
        <f t="shared" si="207"/>
        <v>0</v>
      </c>
      <c r="P3310">
        <v>8.4</v>
      </c>
      <c r="Q3310">
        <v>17</v>
      </c>
      <c r="R3310">
        <v>8</v>
      </c>
      <c r="S3310">
        <v>1671</v>
      </c>
      <c r="T3310" t="s">
        <v>445</v>
      </c>
      <c r="U3310">
        <f>VLOOKUP(T3310,Index!$J$2:$K$1319,2,FALSE)</f>
        <v>754</v>
      </c>
      <c r="V3310" t="s">
        <v>37</v>
      </c>
      <c r="W3310">
        <f t="shared" si="205"/>
        <v>3</v>
      </c>
    </row>
    <row r="3311" spans="1:23">
      <c r="A3311" t="s">
        <v>2882</v>
      </c>
      <c r="B3311" t="s">
        <v>39</v>
      </c>
      <c r="C3311">
        <f>VLOOKUP(B3311,Index!$A$2:$B$18,2,FALSE)</f>
        <v>8</v>
      </c>
      <c r="D3311">
        <v>2006</v>
      </c>
      <c r="E3311" t="s">
        <v>90</v>
      </c>
      <c r="F3311">
        <f>VLOOKUP(E3311,Index!$D$2:$E$13,2,FALSE)</f>
        <v>8</v>
      </c>
      <c r="G3311" t="s">
        <v>168</v>
      </c>
      <c r="H3311">
        <f>VLOOKUP(G3311,Index!$G$2:$H$40,2,FALSE)</f>
        <v>19</v>
      </c>
      <c r="I3311" s="3">
        <v>80000</v>
      </c>
      <c r="J3311" s="3">
        <v>60000</v>
      </c>
      <c r="K3311" s="3">
        <v>190000</v>
      </c>
      <c r="L3311" s="3">
        <v>20000</v>
      </c>
      <c r="M3311" s="3">
        <f t="shared" si="204"/>
        <v>350000</v>
      </c>
      <c r="N3311" s="3">
        <f t="shared" si="206"/>
        <v>87500</v>
      </c>
      <c r="O3311" s="3">
        <f t="shared" si="207"/>
        <v>0</v>
      </c>
      <c r="P3311">
        <v>7.6</v>
      </c>
      <c r="Q3311">
        <v>43</v>
      </c>
      <c r="R3311">
        <v>7.6</v>
      </c>
      <c r="S3311">
        <v>109</v>
      </c>
      <c r="T3311" t="s">
        <v>252</v>
      </c>
      <c r="U3311">
        <f>VLOOKUP(T3311,Index!$J$2:$K$1319,2,FALSE)</f>
        <v>646</v>
      </c>
      <c r="V3311" t="s">
        <v>61</v>
      </c>
      <c r="W3311">
        <f t="shared" si="205"/>
        <v>3</v>
      </c>
    </row>
    <row r="3312" spans="1:23">
      <c r="A3312" t="s">
        <v>2818</v>
      </c>
      <c r="B3312" t="s">
        <v>28</v>
      </c>
      <c r="C3312">
        <f>VLOOKUP(B3312,Index!$A$2:$B$18,2,FALSE)</f>
        <v>15</v>
      </c>
      <c r="D3312">
        <v>2013</v>
      </c>
      <c r="E3312" t="s">
        <v>13</v>
      </c>
      <c r="F3312">
        <f>VLOOKUP(E3312,Index!$D$2:$E$13,2,FALSE)</f>
        <v>11</v>
      </c>
      <c r="G3312" t="s">
        <v>94</v>
      </c>
      <c r="H3312">
        <f>VLOOKUP(G3312,Index!$G$2:$H$40,2,FALSE)</f>
        <v>15</v>
      </c>
      <c r="I3312" s="3">
        <v>210000</v>
      </c>
      <c r="J3312" s="3">
        <v>120000</v>
      </c>
      <c r="K3312" s="3">
        <v>0</v>
      </c>
      <c r="L3312" s="3">
        <v>30000</v>
      </c>
      <c r="M3312" s="3">
        <f t="shared" si="204"/>
        <v>360000</v>
      </c>
      <c r="N3312" s="3">
        <f t="shared" si="206"/>
        <v>90000</v>
      </c>
      <c r="O3312" s="3">
        <f t="shared" si="207"/>
        <v>0</v>
      </c>
      <c r="P3312">
        <v>7.7</v>
      </c>
      <c r="Q3312">
        <v>28</v>
      </c>
      <c r="R3312">
        <v>6.2</v>
      </c>
      <c r="S3312">
        <v>26</v>
      </c>
      <c r="T3312" t="s">
        <v>242</v>
      </c>
      <c r="U3312">
        <f>VLOOKUP(T3312,Index!$J$2:$K$1319,2,FALSE)</f>
        <v>360</v>
      </c>
      <c r="V3312" t="s">
        <v>15</v>
      </c>
      <c r="W3312">
        <f t="shared" si="205"/>
        <v>3</v>
      </c>
    </row>
    <row r="3313" spans="1:23">
      <c r="A3313" t="s">
        <v>2883</v>
      </c>
      <c r="B3313" t="s">
        <v>112</v>
      </c>
      <c r="C3313">
        <f>VLOOKUP(B3313,Index!$A$2:$B$18,2,FALSE)</f>
        <v>11</v>
      </c>
      <c r="D3313">
        <v>2008</v>
      </c>
      <c r="E3313" t="s">
        <v>21</v>
      </c>
      <c r="F3313">
        <f>VLOOKUP(E3313,Index!$D$2:$E$13,2,FALSE)</f>
        <v>5</v>
      </c>
      <c r="G3313" t="s">
        <v>45</v>
      </c>
      <c r="H3313">
        <f>VLOOKUP(G3313,Index!$G$2:$H$40,2,FALSE)</f>
        <v>30</v>
      </c>
      <c r="I3313" s="3">
        <v>210000</v>
      </c>
      <c r="J3313" s="3">
        <v>90000</v>
      </c>
      <c r="K3313" s="3">
        <v>10000</v>
      </c>
      <c r="L3313" s="3">
        <v>40000</v>
      </c>
      <c r="M3313" s="3">
        <f t="shared" si="204"/>
        <v>350000</v>
      </c>
      <c r="N3313" s="3">
        <f t="shared" si="206"/>
        <v>87500</v>
      </c>
      <c r="O3313" s="3">
        <f t="shared" si="207"/>
        <v>0</v>
      </c>
      <c r="P3313">
        <v>8.5</v>
      </c>
      <c r="Q3313">
        <v>55</v>
      </c>
      <c r="R3313">
        <v>8.4</v>
      </c>
      <c r="S3313">
        <v>44</v>
      </c>
      <c r="T3313" t="s">
        <v>1234</v>
      </c>
      <c r="U3313">
        <f>VLOOKUP(T3313,Index!$J$2:$K$1319,2,FALSE)</f>
        <v>988</v>
      </c>
      <c r="V3313" t="s">
        <v>15</v>
      </c>
      <c r="W3313">
        <f t="shared" si="205"/>
        <v>3</v>
      </c>
    </row>
    <row r="3314" spans="1:23">
      <c r="A3314" t="s">
        <v>2884</v>
      </c>
      <c r="B3314" t="s">
        <v>112</v>
      </c>
      <c r="C3314">
        <f>VLOOKUP(B3314,Index!$A$2:$B$18,2,FALSE)</f>
        <v>11</v>
      </c>
      <c r="D3314">
        <v>2009</v>
      </c>
      <c r="E3314" t="s">
        <v>13</v>
      </c>
      <c r="F3314">
        <f>VLOOKUP(E3314,Index!$D$2:$E$13,2,FALSE)</f>
        <v>11</v>
      </c>
      <c r="G3314" t="s">
        <v>407</v>
      </c>
      <c r="H3314">
        <f>VLOOKUP(G3314,Index!$G$2:$H$40,2,FALSE)</f>
        <v>29</v>
      </c>
      <c r="I3314" s="3">
        <v>0</v>
      </c>
      <c r="J3314" s="3">
        <v>260000</v>
      </c>
      <c r="K3314" s="3">
        <v>0</v>
      </c>
      <c r="L3314" s="3">
        <v>90000</v>
      </c>
      <c r="M3314" s="3">
        <f t="shared" si="204"/>
        <v>350000</v>
      </c>
      <c r="N3314" s="3">
        <f t="shared" si="206"/>
        <v>87500</v>
      </c>
      <c r="O3314" s="3">
        <f t="shared" si="207"/>
        <v>0</v>
      </c>
      <c r="P3314">
        <v>6.9</v>
      </c>
      <c r="Q3314">
        <v>10</v>
      </c>
      <c r="R3314">
        <v>6.9</v>
      </c>
      <c r="S3314">
        <v>7</v>
      </c>
      <c r="T3314" t="s">
        <v>945</v>
      </c>
      <c r="U3314">
        <f>VLOOKUP(T3314,Index!$J$2:$K$1319,2,FALSE)</f>
        <v>1074</v>
      </c>
      <c r="V3314" t="s">
        <v>15</v>
      </c>
      <c r="W3314">
        <f t="shared" si="205"/>
        <v>3</v>
      </c>
    </row>
    <row r="3315" spans="1:23">
      <c r="A3315" t="s">
        <v>2885</v>
      </c>
      <c r="B3315" t="s">
        <v>156</v>
      </c>
      <c r="C3315">
        <f>VLOOKUP(B3315,Index!$A$2:$B$18,2,FALSE)</f>
        <v>4</v>
      </c>
      <c r="D3315">
        <v>2002</v>
      </c>
      <c r="E3315" t="s">
        <v>34</v>
      </c>
      <c r="F3315">
        <f>VLOOKUP(E3315,Index!$D$2:$E$13,2,FALSE)</f>
        <v>1</v>
      </c>
      <c r="G3315" t="s">
        <v>49</v>
      </c>
      <c r="H3315">
        <f>VLOOKUP(G3315,Index!$G$2:$H$40,2,FALSE)</f>
        <v>4</v>
      </c>
      <c r="I3315" s="3">
        <v>250000</v>
      </c>
      <c r="J3315" s="3">
        <v>90000</v>
      </c>
      <c r="K3315" s="3">
        <v>0</v>
      </c>
      <c r="L3315" s="3">
        <v>10000</v>
      </c>
      <c r="M3315" s="3">
        <f t="shared" si="204"/>
        <v>350000</v>
      </c>
      <c r="N3315" s="3">
        <f t="shared" si="206"/>
        <v>87500</v>
      </c>
      <c r="O3315" s="3">
        <f t="shared" si="207"/>
        <v>0</v>
      </c>
      <c r="P3315">
        <v>6.8</v>
      </c>
      <c r="Q3315">
        <v>8</v>
      </c>
      <c r="T3315" t="s">
        <v>292</v>
      </c>
      <c r="U3315">
        <f>VLOOKUP(T3315,Index!$J$2:$K$1319,2,FALSE)</f>
        <v>303</v>
      </c>
      <c r="V3315" t="s">
        <v>15</v>
      </c>
      <c r="W3315">
        <f t="shared" si="205"/>
        <v>3</v>
      </c>
    </row>
    <row r="3316" spans="1:23">
      <c r="A3316" t="s">
        <v>2886</v>
      </c>
      <c r="B3316" t="s">
        <v>39</v>
      </c>
      <c r="C3316">
        <f>VLOOKUP(B3316,Index!$A$2:$B$18,2,FALSE)</f>
        <v>8</v>
      </c>
      <c r="D3316">
        <v>2003</v>
      </c>
      <c r="E3316" t="s">
        <v>34</v>
      </c>
      <c r="F3316">
        <f>VLOOKUP(E3316,Index!$D$2:$E$13,2,FALSE)</f>
        <v>1</v>
      </c>
      <c r="G3316" t="s">
        <v>77</v>
      </c>
      <c r="H3316">
        <f>VLOOKUP(G3316,Index!$G$2:$H$40,2,FALSE)</f>
        <v>35</v>
      </c>
      <c r="I3316" s="3">
        <v>170000</v>
      </c>
      <c r="J3316" s="3">
        <v>130000</v>
      </c>
      <c r="K3316" s="3">
        <v>0</v>
      </c>
      <c r="L3316" s="3">
        <v>50000</v>
      </c>
      <c r="M3316" s="3">
        <f t="shared" si="204"/>
        <v>350000</v>
      </c>
      <c r="N3316" s="3">
        <f t="shared" si="206"/>
        <v>87500</v>
      </c>
      <c r="O3316" s="3">
        <f t="shared" si="207"/>
        <v>0</v>
      </c>
      <c r="P3316">
        <v>6.3</v>
      </c>
      <c r="Q3316">
        <v>21</v>
      </c>
      <c r="R3316">
        <v>8.3000000000000007</v>
      </c>
      <c r="S3316">
        <v>14</v>
      </c>
      <c r="T3316" t="s">
        <v>185</v>
      </c>
      <c r="U3316">
        <f>VLOOKUP(T3316,Index!$J$2:$K$1319,2,FALSE)</f>
        <v>1207</v>
      </c>
      <c r="V3316" t="s">
        <v>61</v>
      </c>
      <c r="W3316">
        <f t="shared" si="205"/>
        <v>3</v>
      </c>
    </row>
    <row r="3317" spans="1:23">
      <c r="A3317" t="s">
        <v>1210</v>
      </c>
      <c r="B3317" t="s">
        <v>97</v>
      </c>
      <c r="C3317">
        <f>VLOOKUP(B3317,Index!$A$2:$B$18,2,FALSE)</f>
        <v>16</v>
      </c>
      <c r="D3317">
        <v>2003</v>
      </c>
      <c r="E3317" t="s">
        <v>13</v>
      </c>
      <c r="F3317">
        <f>VLOOKUP(E3317,Index!$D$2:$E$13,2,FALSE)</f>
        <v>11</v>
      </c>
      <c r="G3317" t="s">
        <v>1211</v>
      </c>
      <c r="H3317">
        <f>VLOOKUP(G3317,Index!$G$2:$H$40,2,FALSE)</f>
        <v>39</v>
      </c>
      <c r="I3317" s="3">
        <v>260000</v>
      </c>
      <c r="J3317" s="3">
        <v>80000</v>
      </c>
      <c r="K3317" s="3">
        <v>0</v>
      </c>
      <c r="L3317" s="3">
        <v>10000</v>
      </c>
      <c r="M3317" s="3">
        <f t="shared" si="204"/>
        <v>350000</v>
      </c>
      <c r="N3317" s="3">
        <f t="shared" si="206"/>
        <v>87500</v>
      </c>
      <c r="O3317" s="3">
        <f t="shared" si="207"/>
        <v>0</v>
      </c>
      <c r="R3317">
        <v>9.1</v>
      </c>
      <c r="S3317">
        <v>22</v>
      </c>
      <c r="T3317" t="s">
        <v>2047</v>
      </c>
      <c r="U3317">
        <f>VLOOKUP(T3317,Index!$J$2:$K$1319,2,FALSE)</f>
        <v>441</v>
      </c>
      <c r="V3317" t="s">
        <v>61</v>
      </c>
      <c r="W3317">
        <f t="shared" si="205"/>
        <v>3</v>
      </c>
    </row>
    <row r="3318" spans="1:23">
      <c r="A3318" t="s">
        <v>2887</v>
      </c>
      <c r="B3318" t="s">
        <v>12</v>
      </c>
      <c r="C3318">
        <f>VLOOKUP(B3318,Index!$A$2:$B$18,2,FALSE)</f>
        <v>13</v>
      </c>
      <c r="D3318">
        <v>2008</v>
      </c>
      <c r="E3318" t="s">
        <v>13</v>
      </c>
      <c r="F3318">
        <f>VLOOKUP(E3318,Index!$D$2:$E$13,2,FALSE)</f>
        <v>11</v>
      </c>
      <c r="G3318" t="s">
        <v>91</v>
      </c>
      <c r="H3318">
        <f>VLOOKUP(G3318,Index!$G$2:$H$40,2,FALSE)</f>
        <v>7</v>
      </c>
      <c r="I3318" s="3">
        <v>330000</v>
      </c>
      <c r="J3318" s="3">
        <v>0</v>
      </c>
      <c r="K3318" s="3">
        <v>0</v>
      </c>
      <c r="L3318" s="3">
        <v>30000</v>
      </c>
      <c r="M3318" s="3">
        <f t="shared" si="204"/>
        <v>360000</v>
      </c>
      <c r="N3318" s="3">
        <f t="shared" si="206"/>
        <v>90000</v>
      </c>
      <c r="O3318" s="3">
        <f t="shared" si="207"/>
        <v>0</v>
      </c>
      <c r="R3318">
        <v>1.1000000000000001</v>
      </c>
      <c r="S3318">
        <v>10</v>
      </c>
      <c r="T3318" t="s">
        <v>2888</v>
      </c>
      <c r="U3318">
        <f>VLOOKUP(T3318,Index!$J$2:$K$1319,2,FALSE)</f>
        <v>1253</v>
      </c>
      <c r="V3318" t="s">
        <v>15</v>
      </c>
      <c r="W3318">
        <f t="shared" si="205"/>
        <v>3</v>
      </c>
    </row>
    <row r="3319" spans="1:23">
      <c r="A3319" t="s">
        <v>2284</v>
      </c>
      <c r="B3319" t="s">
        <v>112</v>
      </c>
      <c r="C3319">
        <f>VLOOKUP(B3319,Index!$A$2:$B$18,2,FALSE)</f>
        <v>11</v>
      </c>
      <c r="D3319">
        <v>2009</v>
      </c>
      <c r="E3319" t="s">
        <v>34</v>
      </c>
      <c r="F3319">
        <f>VLOOKUP(E3319,Index!$D$2:$E$13,2,FALSE)</f>
        <v>1</v>
      </c>
      <c r="G3319" t="s">
        <v>94</v>
      </c>
      <c r="H3319">
        <f>VLOOKUP(G3319,Index!$G$2:$H$40,2,FALSE)</f>
        <v>15</v>
      </c>
      <c r="I3319" s="3">
        <v>240000</v>
      </c>
      <c r="J3319" s="3">
        <v>60000</v>
      </c>
      <c r="K3319" s="3">
        <v>0</v>
      </c>
      <c r="L3319" s="3">
        <v>50000</v>
      </c>
      <c r="M3319" s="3">
        <f t="shared" si="204"/>
        <v>350000</v>
      </c>
      <c r="N3319" s="3">
        <f t="shared" si="206"/>
        <v>87500</v>
      </c>
      <c r="O3319" s="3">
        <f t="shared" si="207"/>
        <v>0</v>
      </c>
      <c r="R3319">
        <v>8.8000000000000007</v>
      </c>
      <c r="S3319">
        <v>4</v>
      </c>
      <c r="T3319" t="s">
        <v>2285</v>
      </c>
      <c r="U3319">
        <f>VLOOKUP(T3319,Index!$J$2:$K$1319,2,FALSE)</f>
        <v>632</v>
      </c>
      <c r="V3319" t="s">
        <v>78</v>
      </c>
      <c r="W3319">
        <f t="shared" si="205"/>
        <v>3</v>
      </c>
    </row>
    <row r="3320" spans="1:23">
      <c r="A3320" t="s">
        <v>2551</v>
      </c>
      <c r="B3320" t="s">
        <v>20</v>
      </c>
      <c r="C3320">
        <f>VLOOKUP(B3320,Index!$A$2:$B$18,2,FALSE)</f>
        <v>3</v>
      </c>
      <c r="D3320">
        <v>2007</v>
      </c>
      <c r="E3320" t="s">
        <v>221</v>
      </c>
      <c r="F3320">
        <f>VLOOKUP(E3320,Index!$D$2:$E$13,2,FALSE)</f>
        <v>12</v>
      </c>
      <c r="G3320" t="s">
        <v>429</v>
      </c>
      <c r="H3320">
        <f>VLOOKUP(G3320,Index!$G$2:$H$40,2,FALSE)</f>
        <v>34</v>
      </c>
      <c r="I3320" s="3">
        <v>70000</v>
      </c>
      <c r="J3320" s="3">
        <v>240000</v>
      </c>
      <c r="K3320" s="3">
        <v>0</v>
      </c>
      <c r="L3320" s="3">
        <v>40000</v>
      </c>
      <c r="M3320" s="3">
        <f t="shared" si="204"/>
        <v>350000</v>
      </c>
      <c r="N3320" s="3">
        <f t="shared" si="206"/>
        <v>87500</v>
      </c>
      <c r="O3320" s="3">
        <f t="shared" si="207"/>
        <v>0</v>
      </c>
      <c r="P3320">
        <v>8.1</v>
      </c>
      <c r="Q3320">
        <v>25</v>
      </c>
      <c r="R3320">
        <v>9.1</v>
      </c>
      <c r="S3320">
        <v>22</v>
      </c>
      <c r="T3320" t="s">
        <v>2552</v>
      </c>
      <c r="U3320">
        <f>VLOOKUP(T3320,Index!$J$2:$K$1319,2,FALSE)</f>
        <v>1130</v>
      </c>
      <c r="V3320" t="s">
        <v>78</v>
      </c>
      <c r="W3320">
        <f t="shared" si="205"/>
        <v>3</v>
      </c>
    </row>
    <row r="3321" spans="1:23">
      <c r="A3321" t="s">
        <v>2889</v>
      </c>
      <c r="B3321" t="s">
        <v>33</v>
      </c>
      <c r="C3321">
        <f>VLOOKUP(B3321,Index!$A$2:$B$18,2,FALSE)</f>
        <v>9</v>
      </c>
      <c r="D3321">
        <v>2010</v>
      </c>
      <c r="E3321" t="s">
        <v>34</v>
      </c>
      <c r="F3321">
        <f>VLOOKUP(E3321,Index!$D$2:$E$13,2,FALSE)</f>
        <v>1</v>
      </c>
      <c r="G3321" t="s">
        <v>192</v>
      </c>
      <c r="H3321">
        <f>VLOOKUP(G3321,Index!$G$2:$H$40,2,FALSE)</f>
        <v>8</v>
      </c>
      <c r="I3321" s="3">
        <v>180000</v>
      </c>
      <c r="J3321" s="3">
        <v>120000</v>
      </c>
      <c r="K3321" s="3">
        <v>0</v>
      </c>
      <c r="L3321" s="3">
        <v>50000</v>
      </c>
      <c r="M3321" s="3">
        <f t="shared" si="204"/>
        <v>350000</v>
      </c>
      <c r="N3321" s="3">
        <f t="shared" si="206"/>
        <v>87500</v>
      </c>
      <c r="O3321" s="3">
        <f t="shared" si="207"/>
        <v>0</v>
      </c>
      <c r="P3321">
        <v>5.9</v>
      </c>
      <c r="Q3321">
        <v>50</v>
      </c>
      <c r="R3321">
        <v>6</v>
      </c>
      <c r="S3321">
        <v>36</v>
      </c>
      <c r="T3321" t="s">
        <v>2890</v>
      </c>
      <c r="U3321">
        <f>VLOOKUP(T3321,Index!$J$2:$K$1319,2,FALSE)</f>
        <v>44</v>
      </c>
      <c r="V3321" t="s">
        <v>61</v>
      </c>
      <c r="W3321">
        <f t="shared" si="205"/>
        <v>3</v>
      </c>
    </row>
    <row r="3322" spans="1:23">
      <c r="A3322" t="s">
        <v>2103</v>
      </c>
      <c r="B3322" t="s">
        <v>33</v>
      </c>
      <c r="C3322">
        <f>VLOOKUP(B3322,Index!$A$2:$B$18,2,FALSE)</f>
        <v>9</v>
      </c>
      <c r="D3322">
        <v>2009</v>
      </c>
      <c r="E3322" t="s">
        <v>23</v>
      </c>
      <c r="F3322">
        <f>VLOOKUP(E3322,Index!$D$2:$E$13,2,FALSE)</f>
        <v>4</v>
      </c>
      <c r="G3322" t="s">
        <v>49</v>
      </c>
      <c r="H3322">
        <f>VLOOKUP(G3322,Index!$G$2:$H$40,2,FALSE)</f>
        <v>4</v>
      </c>
      <c r="I3322" s="3">
        <v>200000</v>
      </c>
      <c r="J3322" s="3">
        <v>110000</v>
      </c>
      <c r="K3322" s="3">
        <v>0</v>
      </c>
      <c r="L3322" s="3">
        <v>50000</v>
      </c>
      <c r="M3322" s="3">
        <f t="shared" si="204"/>
        <v>360000</v>
      </c>
      <c r="N3322" s="3">
        <f t="shared" si="206"/>
        <v>90000</v>
      </c>
      <c r="O3322" s="3">
        <f t="shared" si="207"/>
        <v>0</v>
      </c>
      <c r="P3322">
        <v>7.3</v>
      </c>
      <c r="Q3322">
        <v>34</v>
      </c>
      <c r="R3322">
        <v>7.2</v>
      </c>
      <c r="S3322">
        <v>9</v>
      </c>
      <c r="T3322" t="s">
        <v>646</v>
      </c>
      <c r="U3322">
        <f>VLOOKUP(T3322,Index!$J$2:$K$1319,2,FALSE)</f>
        <v>121</v>
      </c>
      <c r="V3322" t="s">
        <v>61</v>
      </c>
      <c r="W3322">
        <f t="shared" si="205"/>
        <v>3</v>
      </c>
    </row>
    <row r="3323" spans="1:23">
      <c r="A3323" t="s">
        <v>2873</v>
      </c>
      <c r="B3323" t="s">
        <v>12</v>
      </c>
      <c r="C3323">
        <f>VLOOKUP(B3323,Index!$A$2:$B$18,2,FALSE)</f>
        <v>13</v>
      </c>
      <c r="D3323">
        <v>2009</v>
      </c>
      <c r="E3323" t="s">
        <v>13</v>
      </c>
      <c r="F3323">
        <f>VLOOKUP(E3323,Index!$D$2:$E$13,2,FALSE)</f>
        <v>11</v>
      </c>
      <c r="G3323" t="s">
        <v>35</v>
      </c>
      <c r="H3323">
        <f>VLOOKUP(G3323,Index!$G$2:$H$40,2,FALSE)</f>
        <v>32</v>
      </c>
      <c r="I3323" s="3">
        <v>320000</v>
      </c>
      <c r="J3323" s="3">
        <v>10000</v>
      </c>
      <c r="K3323" s="3">
        <v>0</v>
      </c>
      <c r="L3323" s="3">
        <v>30000</v>
      </c>
      <c r="M3323" s="3">
        <f t="shared" si="204"/>
        <v>360000</v>
      </c>
      <c r="N3323" s="3">
        <f t="shared" si="206"/>
        <v>90000</v>
      </c>
      <c r="O3323" s="3">
        <f t="shared" si="207"/>
        <v>0</v>
      </c>
      <c r="P3323">
        <v>7.9</v>
      </c>
      <c r="Q3323">
        <v>8</v>
      </c>
      <c r="R3323">
        <v>6.8</v>
      </c>
      <c r="S3323">
        <v>16</v>
      </c>
      <c r="T3323" t="s">
        <v>35</v>
      </c>
      <c r="U3323">
        <f>VLOOKUP(T3323,Index!$J$2:$K$1319,2,FALSE)</f>
        <v>1120</v>
      </c>
      <c r="V3323" t="s">
        <v>78</v>
      </c>
      <c r="W3323">
        <f t="shared" si="205"/>
        <v>1</v>
      </c>
    </row>
    <row r="3324" spans="1:23">
      <c r="A3324" t="s">
        <v>2891</v>
      </c>
      <c r="B3324" t="s">
        <v>39</v>
      </c>
      <c r="C3324">
        <f>VLOOKUP(B3324,Index!$A$2:$B$18,2,FALSE)</f>
        <v>8</v>
      </c>
      <c r="D3324">
        <v>2003</v>
      </c>
      <c r="E3324" t="s">
        <v>17</v>
      </c>
      <c r="F3324">
        <f>VLOOKUP(E3324,Index!$D$2:$E$13,2,FALSE)</f>
        <v>7</v>
      </c>
      <c r="G3324" t="s">
        <v>429</v>
      </c>
      <c r="H3324">
        <f>VLOOKUP(G3324,Index!$G$2:$H$40,2,FALSE)</f>
        <v>34</v>
      </c>
      <c r="I3324" s="3">
        <v>170000</v>
      </c>
      <c r="J3324" s="3">
        <v>130000</v>
      </c>
      <c r="K3324" s="3">
        <v>0</v>
      </c>
      <c r="L3324" s="3">
        <v>40000</v>
      </c>
      <c r="M3324" s="3">
        <f t="shared" si="204"/>
        <v>340000</v>
      </c>
      <c r="N3324" s="3">
        <f t="shared" si="206"/>
        <v>85000</v>
      </c>
      <c r="O3324" s="3">
        <f t="shared" si="207"/>
        <v>0</v>
      </c>
      <c r="P3324">
        <v>5.6</v>
      </c>
      <c r="Q3324">
        <v>13</v>
      </c>
      <c r="R3324">
        <v>5.3</v>
      </c>
      <c r="S3324">
        <v>8</v>
      </c>
      <c r="T3324" t="s">
        <v>1832</v>
      </c>
      <c r="U3324">
        <f>VLOOKUP(T3324,Index!$J$2:$K$1319,2,FALSE)</f>
        <v>851</v>
      </c>
      <c r="V3324" t="s">
        <v>61</v>
      </c>
      <c r="W3324">
        <f t="shared" si="205"/>
        <v>3</v>
      </c>
    </row>
    <row r="3325" spans="1:23">
      <c r="A3325" t="s">
        <v>2892</v>
      </c>
      <c r="B3325" t="s">
        <v>226</v>
      </c>
      <c r="C3325">
        <f>VLOOKUP(B3325,Index!$A$2:$B$18,2,FALSE)</f>
        <v>7</v>
      </c>
      <c r="D3325">
        <v>2000</v>
      </c>
      <c r="E3325" t="s">
        <v>90</v>
      </c>
      <c r="F3325">
        <f>VLOOKUP(E3325,Index!$D$2:$E$13,2,FALSE)</f>
        <v>8</v>
      </c>
      <c r="G3325" t="s">
        <v>1265</v>
      </c>
      <c r="H3325">
        <f>VLOOKUP(G3325,Index!$G$2:$H$40,2,FALSE)</f>
        <v>6</v>
      </c>
      <c r="I3325" s="3">
        <v>30000</v>
      </c>
      <c r="J3325" s="3">
        <v>20000</v>
      </c>
      <c r="K3325" s="3">
        <v>280000</v>
      </c>
      <c r="L3325" s="3">
        <v>20000</v>
      </c>
      <c r="M3325" s="3">
        <f t="shared" si="204"/>
        <v>350000</v>
      </c>
      <c r="N3325" s="3">
        <f t="shared" si="206"/>
        <v>87500</v>
      </c>
      <c r="O3325" s="3">
        <f t="shared" si="207"/>
        <v>0</v>
      </c>
      <c r="P3325">
        <v>8.3000000000000007</v>
      </c>
      <c r="Q3325">
        <v>11</v>
      </c>
      <c r="R3325">
        <v>8.4</v>
      </c>
      <c r="S3325">
        <v>25</v>
      </c>
      <c r="T3325" t="s">
        <v>1651</v>
      </c>
      <c r="U3325">
        <f>VLOOKUP(T3325,Index!$J$2:$K$1319,2,FALSE)</f>
        <v>98</v>
      </c>
      <c r="V3325" t="s">
        <v>61</v>
      </c>
      <c r="W3325">
        <f t="shared" si="205"/>
        <v>3</v>
      </c>
    </row>
    <row r="3326" spans="1:23">
      <c r="A3326" t="s">
        <v>2893</v>
      </c>
      <c r="B3326" t="s">
        <v>65</v>
      </c>
      <c r="C3326">
        <f>VLOOKUP(B3326,Index!$A$2:$B$18,2,FALSE)</f>
        <v>10</v>
      </c>
      <c r="D3326">
        <v>2016</v>
      </c>
      <c r="E3326" t="s">
        <v>48</v>
      </c>
      <c r="F3326">
        <f>VLOOKUP(E3326,Index!$D$2:$E$13,2,FALSE)</f>
        <v>9</v>
      </c>
      <c r="G3326" t="s">
        <v>585</v>
      </c>
      <c r="H3326">
        <f>VLOOKUP(G3326,Index!$G$2:$H$40,2,FALSE)</f>
        <v>12</v>
      </c>
      <c r="I3326" s="3">
        <v>60000</v>
      </c>
      <c r="J3326" s="3">
        <v>210000</v>
      </c>
      <c r="K3326" s="3">
        <v>30000</v>
      </c>
      <c r="L3326" s="3">
        <v>50000</v>
      </c>
      <c r="M3326" s="3">
        <f t="shared" si="204"/>
        <v>350000</v>
      </c>
      <c r="N3326" s="3">
        <f t="shared" si="206"/>
        <v>87500</v>
      </c>
      <c r="O3326" s="3">
        <f t="shared" si="207"/>
        <v>0</v>
      </c>
      <c r="P3326">
        <v>4.8</v>
      </c>
      <c r="Q3326">
        <v>43</v>
      </c>
      <c r="R3326">
        <v>3.8</v>
      </c>
      <c r="S3326">
        <v>212</v>
      </c>
      <c r="T3326" t="s">
        <v>2894</v>
      </c>
      <c r="U3326">
        <f>VLOOKUP(T3326,Index!$J$2:$K$1319,2,FALSE)</f>
        <v>290</v>
      </c>
      <c r="V3326" t="s">
        <v>37</v>
      </c>
      <c r="W3326">
        <f t="shared" si="205"/>
        <v>3</v>
      </c>
    </row>
    <row r="3327" spans="1:23">
      <c r="A3327" t="s">
        <v>151</v>
      </c>
      <c r="B3327" t="s">
        <v>130</v>
      </c>
      <c r="C3327">
        <f>VLOOKUP(B3327,Index!$A$2:$B$18,2,FALSE)</f>
        <v>14</v>
      </c>
      <c r="D3327">
        <v>2012</v>
      </c>
      <c r="E3327" t="s">
        <v>34</v>
      </c>
      <c r="F3327">
        <f>VLOOKUP(E3327,Index!$D$2:$E$13,2,FALSE)</f>
        <v>1</v>
      </c>
      <c r="G3327" t="s">
        <v>77</v>
      </c>
      <c r="H3327">
        <f>VLOOKUP(G3327,Index!$G$2:$H$40,2,FALSE)</f>
        <v>35</v>
      </c>
      <c r="I3327" s="3">
        <v>190000</v>
      </c>
      <c r="J3327" s="3">
        <v>130000</v>
      </c>
      <c r="K3327" s="3">
        <v>0</v>
      </c>
      <c r="L3327" s="3">
        <v>30000</v>
      </c>
      <c r="M3327" s="3">
        <f t="shared" si="204"/>
        <v>350000</v>
      </c>
      <c r="N3327" s="3">
        <f t="shared" si="206"/>
        <v>87500</v>
      </c>
      <c r="O3327" s="3">
        <f t="shared" si="207"/>
        <v>0</v>
      </c>
      <c r="P3327">
        <v>8.5</v>
      </c>
      <c r="Q3327">
        <v>26</v>
      </c>
      <c r="R3327">
        <v>7.1</v>
      </c>
      <c r="S3327">
        <v>216</v>
      </c>
      <c r="T3327" t="s">
        <v>372</v>
      </c>
      <c r="U3327">
        <f>VLOOKUP(T3327,Index!$J$2:$K$1319,2,FALSE)</f>
        <v>1213</v>
      </c>
      <c r="V3327" t="s">
        <v>37</v>
      </c>
      <c r="W3327">
        <f t="shared" si="205"/>
        <v>3</v>
      </c>
    </row>
    <row r="3328" spans="1:23">
      <c r="A3328" t="s">
        <v>2895</v>
      </c>
      <c r="B3328" t="s">
        <v>65</v>
      </c>
      <c r="C3328">
        <f>VLOOKUP(B3328,Index!$A$2:$B$18,2,FALSE)</f>
        <v>10</v>
      </c>
      <c r="D3328">
        <v>2016</v>
      </c>
      <c r="E3328" t="s">
        <v>59</v>
      </c>
      <c r="F3328">
        <f>VLOOKUP(E3328,Index!$D$2:$E$13,2,FALSE)</f>
        <v>3</v>
      </c>
      <c r="G3328" t="s">
        <v>264</v>
      </c>
      <c r="H3328">
        <f>VLOOKUP(G3328,Index!$G$2:$H$40,2,FALSE)</f>
        <v>25</v>
      </c>
      <c r="I3328" s="3">
        <v>110000</v>
      </c>
      <c r="J3328" s="3">
        <v>130000</v>
      </c>
      <c r="K3328" s="3">
        <v>70000</v>
      </c>
      <c r="L3328" s="3">
        <v>50000</v>
      </c>
      <c r="M3328" s="3">
        <f t="shared" si="204"/>
        <v>360000</v>
      </c>
      <c r="N3328" s="3">
        <f t="shared" si="206"/>
        <v>90000</v>
      </c>
      <c r="O3328" s="3">
        <f t="shared" si="207"/>
        <v>0</v>
      </c>
      <c r="P3328">
        <v>6.6</v>
      </c>
      <c r="Q3328">
        <v>45</v>
      </c>
      <c r="R3328">
        <v>7.8</v>
      </c>
      <c r="S3328">
        <v>49</v>
      </c>
      <c r="T3328" t="s">
        <v>2896</v>
      </c>
      <c r="U3328">
        <f>VLOOKUP(T3328,Index!$J$2:$K$1319,2,FALSE)</f>
        <v>1069</v>
      </c>
      <c r="V3328" t="s">
        <v>61</v>
      </c>
      <c r="W3328">
        <f t="shared" si="205"/>
        <v>3</v>
      </c>
    </row>
    <row r="3329" spans="1:23">
      <c r="A3329" t="s">
        <v>2897</v>
      </c>
      <c r="B3329" t="s">
        <v>156</v>
      </c>
      <c r="C3329">
        <f>VLOOKUP(B3329,Index!$A$2:$B$18,2,FALSE)</f>
        <v>4</v>
      </c>
      <c r="D3329">
        <v>2003</v>
      </c>
      <c r="E3329" t="s">
        <v>34</v>
      </c>
      <c r="F3329">
        <f>VLOOKUP(E3329,Index!$D$2:$E$13,2,FALSE)</f>
        <v>1</v>
      </c>
      <c r="G3329" t="s">
        <v>429</v>
      </c>
      <c r="H3329">
        <f>VLOOKUP(G3329,Index!$G$2:$H$40,2,FALSE)</f>
        <v>34</v>
      </c>
      <c r="I3329" s="3">
        <v>250000</v>
      </c>
      <c r="J3329" s="3">
        <v>90000</v>
      </c>
      <c r="K3329" s="3">
        <v>0</v>
      </c>
      <c r="L3329" s="3">
        <v>10000</v>
      </c>
      <c r="M3329" s="3">
        <f t="shared" si="204"/>
        <v>350000</v>
      </c>
      <c r="N3329" s="3">
        <f t="shared" si="206"/>
        <v>87500</v>
      </c>
      <c r="O3329" s="3">
        <f t="shared" si="207"/>
        <v>0</v>
      </c>
      <c r="P3329">
        <v>3.9</v>
      </c>
      <c r="Q3329">
        <v>13</v>
      </c>
      <c r="R3329">
        <v>5.8</v>
      </c>
      <c r="S3329">
        <v>11</v>
      </c>
      <c r="T3329" t="s">
        <v>2898</v>
      </c>
      <c r="U3329">
        <f>VLOOKUP(T3329,Index!$J$2:$K$1319,2,FALSE)</f>
        <v>885</v>
      </c>
      <c r="V3329" t="s">
        <v>15</v>
      </c>
      <c r="W3329">
        <f t="shared" si="205"/>
        <v>3</v>
      </c>
    </row>
    <row r="3330" spans="1:23">
      <c r="A3330" t="s">
        <v>2899</v>
      </c>
      <c r="B3330" t="s">
        <v>12</v>
      </c>
      <c r="C3330">
        <f>VLOOKUP(B3330,Index!$A$2:$B$18,2,FALSE)</f>
        <v>13</v>
      </c>
      <c r="D3330">
        <v>2009</v>
      </c>
      <c r="E3330" t="s">
        <v>59</v>
      </c>
      <c r="F3330">
        <f>VLOOKUP(E3330,Index!$D$2:$E$13,2,FALSE)</f>
        <v>3</v>
      </c>
      <c r="G3330" t="s">
        <v>77</v>
      </c>
      <c r="H3330">
        <f>VLOOKUP(G3330,Index!$G$2:$H$40,2,FALSE)</f>
        <v>35</v>
      </c>
      <c r="I3330" s="3">
        <v>330000</v>
      </c>
      <c r="J3330" s="3">
        <v>0</v>
      </c>
      <c r="K3330" s="3">
        <v>0</v>
      </c>
      <c r="L3330" s="3">
        <v>30000</v>
      </c>
      <c r="M3330" s="3">
        <f t="shared" ref="M3330:M3393" si="208">SUM(I3330:L3330)</f>
        <v>360000</v>
      </c>
      <c r="N3330" s="3">
        <f t="shared" si="206"/>
        <v>90000</v>
      </c>
      <c r="O3330" s="3">
        <f t="shared" si="207"/>
        <v>0</v>
      </c>
      <c r="P3330">
        <v>6.7</v>
      </c>
      <c r="Q3330">
        <v>34</v>
      </c>
      <c r="R3330">
        <v>8.1999999999999993</v>
      </c>
      <c r="S3330">
        <v>21</v>
      </c>
      <c r="T3330" t="s">
        <v>60</v>
      </c>
      <c r="U3330">
        <f>VLOOKUP(T3330,Index!$J$2:$K$1319,2,FALSE)</f>
        <v>453</v>
      </c>
      <c r="V3330" t="s">
        <v>78</v>
      </c>
      <c r="W3330">
        <f t="shared" ref="W3330:W3393" si="209">IF(T3330=G3330,1,3)</f>
        <v>3</v>
      </c>
    </row>
    <row r="3331" spans="1:23">
      <c r="A3331" t="s">
        <v>2900</v>
      </c>
      <c r="B3331" t="s">
        <v>926</v>
      </c>
      <c r="C3331">
        <f>VLOOKUP(B3331,Index!$A$2:$B$18,2,FALSE)</f>
        <v>12</v>
      </c>
      <c r="D3331">
        <v>2013</v>
      </c>
      <c r="E3331" t="s">
        <v>34</v>
      </c>
      <c r="F3331">
        <f>VLOOKUP(E3331,Index!$D$2:$E$13,2,FALSE)</f>
        <v>1</v>
      </c>
      <c r="G3331" t="s">
        <v>657</v>
      </c>
      <c r="H3331">
        <f>VLOOKUP(G3331,Index!$G$2:$H$40,2,FALSE)</f>
        <v>33</v>
      </c>
      <c r="I3331" s="3">
        <v>40000</v>
      </c>
      <c r="J3331" s="3">
        <v>40000</v>
      </c>
      <c r="K3331" s="3">
        <v>250000</v>
      </c>
      <c r="L3331" s="3">
        <v>20000</v>
      </c>
      <c r="M3331" s="3">
        <f t="shared" si="208"/>
        <v>350000</v>
      </c>
      <c r="N3331" s="3">
        <f t="shared" ref="N3331:N3394" si="210">AVERAGE(I3331:L3331)</f>
        <v>87500</v>
      </c>
      <c r="O3331" s="3">
        <f t="shared" ref="O3331:O3394" si="211">IF(M3331&gt;AVERAGE($M$2:$M$8064),1,0)</f>
        <v>0</v>
      </c>
      <c r="P3331">
        <v>7.1</v>
      </c>
      <c r="Q3331">
        <v>44</v>
      </c>
      <c r="R3331">
        <v>8</v>
      </c>
      <c r="S3331">
        <v>136</v>
      </c>
      <c r="T3331" t="s">
        <v>658</v>
      </c>
      <c r="U3331">
        <f>VLOOKUP(T3331,Index!$J$2:$K$1319,2,FALSE)</f>
        <v>833</v>
      </c>
      <c r="V3331" t="s">
        <v>61</v>
      </c>
      <c r="W3331">
        <f t="shared" si="209"/>
        <v>3</v>
      </c>
    </row>
    <row r="3332" spans="1:23">
      <c r="A3332" t="s">
        <v>2901</v>
      </c>
      <c r="B3332" t="s">
        <v>107</v>
      </c>
      <c r="C3332">
        <f>VLOOKUP(B3332,Index!$A$2:$B$18,2,FALSE)</f>
        <v>6</v>
      </c>
      <c r="D3332">
        <v>2015</v>
      </c>
      <c r="E3332" t="s">
        <v>67</v>
      </c>
      <c r="F3332">
        <f>VLOOKUP(E3332,Index!$D$2:$E$13,2,FALSE)</f>
        <v>10</v>
      </c>
      <c r="G3332" t="s">
        <v>407</v>
      </c>
      <c r="H3332">
        <f>VLOOKUP(G3332,Index!$G$2:$H$40,2,FALSE)</f>
        <v>29</v>
      </c>
      <c r="I3332" s="3">
        <v>0</v>
      </c>
      <c r="J3332" s="3">
        <v>330000</v>
      </c>
      <c r="K3332" s="3">
        <v>0</v>
      </c>
      <c r="L3332" s="3">
        <v>20000</v>
      </c>
      <c r="M3332" s="3">
        <f t="shared" si="208"/>
        <v>350000</v>
      </c>
      <c r="N3332" s="3">
        <f t="shared" si="210"/>
        <v>87500</v>
      </c>
      <c r="O3332" s="3">
        <f t="shared" si="211"/>
        <v>0</v>
      </c>
      <c r="P3332">
        <v>8.1</v>
      </c>
      <c r="Q3332">
        <v>34</v>
      </c>
      <c r="R3332">
        <v>6.9</v>
      </c>
      <c r="S3332">
        <v>97</v>
      </c>
      <c r="T3332" t="s">
        <v>407</v>
      </c>
      <c r="U3332">
        <f>VLOOKUP(T3332,Index!$J$2:$K$1319,2,FALSE)</f>
        <v>1010</v>
      </c>
      <c r="V3332" t="s">
        <v>15</v>
      </c>
      <c r="W3332">
        <f t="shared" si="209"/>
        <v>1</v>
      </c>
    </row>
    <row r="3333" spans="1:23">
      <c r="A3333" t="s">
        <v>2902</v>
      </c>
      <c r="B3333" t="s">
        <v>39</v>
      </c>
      <c r="C3333">
        <f>VLOOKUP(B3333,Index!$A$2:$B$18,2,FALSE)</f>
        <v>8</v>
      </c>
      <c r="D3333">
        <v>2003</v>
      </c>
      <c r="E3333" t="s">
        <v>34</v>
      </c>
      <c r="F3333">
        <f>VLOOKUP(E3333,Index!$D$2:$E$13,2,FALSE)</f>
        <v>1</v>
      </c>
      <c r="G3333" t="s">
        <v>192</v>
      </c>
      <c r="H3333">
        <f>VLOOKUP(G3333,Index!$G$2:$H$40,2,FALSE)</f>
        <v>8</v>
      </c>
      <c r="I3333" s="3">
        <v>170000</v>
      </c>
      <c r="J3333" s="3">
        <v>130000</v>
      </c>
      <c r="K3333" s="3">
        <v>0</v>
      </c>
      <c r="L3333" s="3">
        <v>40000</v>
      </c>
      <c r="M3333" s="3">
        <f t="shared" si="208"/>
        <v>340000</v>
      </c>
      <c r="N3333" s="3">
        <f t="shared" si="210"/>
        <v>85000</v>
      </c>
      <c r="O3333" s="3">
        <f t="shared" si="211"/>
        <v>0</v>
      </c>
      <c r="P3333">
        <v>6.5</v>
      </c>
      <c r="Q3333">
        <v>28</v>
      </c>
      <c r="R3333">
        <v>6.6</v>
      </c>
      <c r="S3333">
        <v>48</v>
      </c>
      <c r="T3333" t="s">
        <v>932</v>
      </c>
      <c r="U3333">
        <f>VLOOKUP(T3333,Index!$J$2:$K$1319,2,FALSE)</f>
        <v>214</v>
      </c>
      <c r="V3333" t="s">
        <v>37</v>
      </c>
      <c r="W3333">
        <f t="shared" si="209"/>
        <v>3</v>
      </c>
    </row>
    <row r="3334" spans="1:23">
      <c r="A3334" t="s">
        <v>866</v>
      </c>
      <c r="B3334" t="s">
        <v>132</v>
      </c>
      <c r="C3334">
        <f>VLOOKUP(B3334,Index!$A$2:$B$18,2,FALSE)</f>
        <v>5</v>
      </c>
      <c r="D3334">
        <v>2006</v>
      </c>
      <c r="E3334" t="s">
        <v>17</v>
      </c>
      <c r="F3334">
        <f>VLOOKUP(E3334,Index!$D$2:$E$13,2,FALSE)</f>
        <v>7</v>
      </c>
      <c r="G3334" t="s">
        <v>94</v>
      </c>
      <c r="H3334">
        <f>VLOOKUP(G3334,Index!$G$2:$H$40,2,FALSE)</f>
        <v>15</v>
      </c>
      <c r="I3334" s="3">
        <v>270000</v>
      </c>
      <c r="J3334" s="3">
        <v>70000</v>
      </c>
      <c r="K3334" s="3">
        <v>0</v>
      </c>
      <c r="L3334" s="3">
        <v>10000</v>
      </c>
      <c r="M3334" s="3">
        <f t="shared" si="208"/>
        <v>350000</v>
      </c>
      <c r="N3334" s="3">
        <f t="shared" si="210"/>
        <v>87500</v>
      </c>
      <c r="O3334" s="3">
        <f t="shared" si="211"/>
        <v>0</v>
      </c>
      <c r="P3334">
        <v>7.5</v>
      </c>
      <c r="Q3334">
        <v>12</v>
      </c>
      <c r="R3334">
        <v>7.8</v>
      </c>
      <c r="S3334">
        <v>14</v>
      </c>
      <c r="T3334" t="s">
        <v>135</v>
      </c>
      <c r="U3334">
        <f>VLOOKUP(T3334,Index!$J$2:$K$1319,2,FALSE)</f>
        <v>339</v>
      </c>
      <c r="V3334" t="s">
        <v>78</v>
      </c>
      <c r="W3334">
        <f t="shared" si="209"/>
        <v>3</v>
      </c>
    </row>
    <row r="3335" spans="1:23">
      <c r="A3335" t="s">
        <v>2903</v>
      </c>
      <c r="B3335" t="s">
        <v>156</v>
      </c>
      <c r="C3335">
        <f>VLOOKUP(B3335,Index!$A$2:$B$18,2,FALSE)</f>
        <v>4</v>
      </c>
      <c r="D3335">
        <v>2003</v>
      </c>
      <c r="E3335" t="s">
        <v>34</v>
      </c>
      <c r="F3335">
        <f>VLOOKUP(E3335,Index!$D$2:$E$13,2,FALSE)</f>
        <v>1</v>
      </c>
      <c r="G3335" t="s">
        <v>429</v>
      </c>
      <c r="H3335">
        <f>VLOOKUP(G3335,Index!$G$2:$H$40,2,FALSE)</f>
        <v>34</v>
      </c>
      <c r="I3335" s="3">
        <v>250000</v>
      </c>
      <c r="J3335" s="3">
        <v>90000</v>
      </c>
      <c r="K3335" s="3">
        <v>0</v>
      </c>
      <c r="L3335" s="3">
        <v>10000</v>
      </c>
      <c r="M3335" s="3">
        <f t="shared" si="208"/>
        <v>350000</v>
      </c>
      <c r="N3335" s="3">
        <f t="shared" si="210"/>
        <v>87500</v>
      </c>
      <c r="O3335" s="3">
        <f t="shared" si="211"/>
        <v>0</v>
      </c>
      <c r="T3335" t="s">
        <v>680</v>
      </c>
      <c r="U3335">
        <f>VLOOKUP(T3335,Index!$J$2:$K$1319,2,FALSE)</f>
        <v>519</v>
      </c>
      <c r="V3335" t="s">
        <v>15</v>
      </c>
      <c r="W3335">
        <f t="shared" si="209"/>
        <v>3</v>
      </c>
    </row>
    <row r="3336" spans="1:23">
      <c r="A3336" t="s">
        <v>103</v>
      </c>
      <c r="B3336" t="s">
        <v>112</v>
      </c>
      <c r="C3336">
        <f>VLOOKUP(B3336,Index!$A$2:$B$18,2,FALSE)</f>
        <v>11</v>
      </c>
      <c r="D3336">
        <v>2012</v>
      </c>
      <c r="E3336" t="s">
        <v>34</v>
      </c>
      <c r="F3336">
        <f>VLOOKUP(E3336,Index!$D$2:$E$13,2,FALSE)</f>
        <v>1</v>
      </c>
      <c r="G3336" t="s">
        <v>94</v>
      </c>
      <c r="H3336">
        <f>VLOOKUP(G3336,Index!$G$2:$H$40,2,FALSE)</f>
        <v>15</v>
      </c>
      <c r="I3336" s="3">
        <v>50000</v>
      </c>
      <c r="J3336" s="3">
        <v>180000</v>
      </c>
      <c r="K3336" s="3">
        <v>20000</v>
      </c>
      <c r="L3336" s="3">
        <v>90000</v>
      </c>
      <c r="M3336" s="3">
        <f t="shared" si="208"/>
        <v>340000</v>
      </c>
      <c r="N3336" s="3">
        <f t="shared" si="210"/>
        <v>85000</v>
      </c>
      <c r="O3336" s="3">
        <f t="shared" si="211"/>
        <v>0</v>
      </c>
      <c r="R3336">
        <v>3.2</v>
      </c>
      <c r="S3336">
        <v>19</v>
      </c>
      <c r="T3336" t="s">
        <v>94</v>
      </c>
      <c r="U3336">
        <f>VLOOKUP(T3336,Index!$J$2:$K$1319,2,FALSE)</f>
        <v>378</v>
      </c>
      <c r="V3336" t="s">
        <v>15</v>
      </c>
      <c r="W3336">
        <f t="shared" si="209"/>
        <v>1</v>
      </c>
    </row>
    <row r="3337" spans="1:23">
      <c r="A3337" t="s">
        <v>2815</v>
      </c>
      <c r="B3337" t="s">
        <v>28</v>
      </c>
      <c r="C3337">
        <f>VLOOKUP(B3337,Index!$A$2:$B$18,2,FALSE)</f>
        <v>15</v>
      </c>
      <c r="D3337">
        <v>2010</v>
      </c>
      <c r="E3337" t="s">
        <v>59</v>
      </c>
      <c r="F3337">
        <f>VLOOKUP(E3337,Index!$D$2:$E$13,2,FALSE)</f>
        <v>3</v>
      </c>
      <c r="G3337" t="s">
        <v>94</v>
      </c>
      <c r="H3337">
        <f>VLOOKUP(G3337,Index!$G$2:$H$40,2,FALSE)</f>
        <v>15</v>
      </c>
      <c r="I3337" s="3">
        <v>230000</v>
      </c>
      <c r="J3337" s="3">
        <v>90000</v>
      </c>
      <c r="K3337" s="3">
        <v>0</v>
      </c>
      <c r="L3337" s="3">
        <v>20000</v>
      </c>
      <c r="M3337" s="3">
        <f t="shared" si="208"/>
        <v>340000</v>
      </c>
      <c r="N3337" s="3">
        <f t="shared" si="210"/>
        <v>85000</v>
      </c>
      <c r="O3337" s="3">
        <f t="shared" si="211"/>
        <v>0</v>
      </c>
      <c r="P3337">
        <v>7.9</v>
      </c>
      <c r="Q3337">
        <v>63</v>
      </c>
      <c r="R3337">
        <v>7</v>
      </c>
      <c r="S3337">
        <v>55</v>
      </c>
      <c r="T3337" t="s">
        <v>242</v>
      </c>
      <c r="U3337">
        <f>VLOOKUP(T3337,Index!$J$2:$K$1319,2,FALSE)</f>
        <v>360</v>
      </c>
      <c r="V3337" t="s">
        <v>61</v>
      </c>
      <c r="W3337">
        <f t="shared" si="209"/>
        <v>3</v>
      </c>
    </row>
    <row r="3338" spans="1:23">
      <c r="A3338" t="s">
        <v>2904</v>
      </c>
      <c r="B3338" t="s">
        <v>97</v>
      </c>
      <c r="C3338">
        <f>VLOOKUP(B3338,Index!$A$2:$B$18,2,FALSE)</f>
        <v>16</v>
      </c>
      <c r="D3338">
        <v>2003</v>
      </c>
      <c r="E3338" t="s">
        <v>23</v>
      </c>
      <c r="F3338">
        <f>VLOOKUP(E3338,Index!$D$2:$E$13,2,FALSE)</f>
        <v>4</v>
      </c>
      <c r="G3338" t="s">
        <v>29</v>
      </c>
      <c r="H3338">
        <f>VLOOKUP(G3338,Index!$G$2:$H$40,2,FALSE)</f>
        <v>23</v>
      </c>
      <c r="I3338" s="3">
        <v>260000</v>
      </c>
      <c r="J3338" s="3">
        <v>80000</v>
      </c>
      <c r="K3338" s="3">
        <v>0</v>
      </c>
      <c r="L3338" s="3">
        <v>10000</v>
      </c>
      <c r="M3338" s="3">
        <f t="shared" si="208"/>
        <v>350000</v>
      </c>
      <c r="N3338" s="3">
        <f t="shared" si="210"/>
        <v>87500</v>
      </c>
      <c r="O3338" s="3">
        <f t="shared" si="211"/>
        <v>0</v>
      </c>
      <c r="P3338">
        <v>4.9000000000000004</v>
      </c>
      <c r="Q3338">
        <v>12</v>
      </c>
      <c r="T3338" t="s">
        <v>2905</v>
      </c>
      <c r="U3338">
        <f>VLOOKUP(T3338,Index!$J$2:$K$1319,2,FALSE)</f>
        <v>1285</v>
      </c>
      <c r="V3338" t="s">
        <v>15</v>
      </c>
      <c r="W3338">
        <f t="shared" si="209"/>
        <v>3</v>
      </c>
    </row>
    <row r="3339" spans="1:23">
      <c r="A3339" t="s">
        <v>2289</v>
      </c>
      <c r="B3339" t="s">
        <v>28</v>
      </c>
      <c r="C3339">
        <f>VLOOKUP(B3339,Index!$A$2:$B$18,2,FALSE)</f>
        <v>15</v>
      </c>
      <c r="D3339">
        <v>2009</v>
      </c>
      <c r="E3339" t="s">
        <v>48</v>
      </c>
      <c r="F3339">
        <f>VLOOKUP(E3339,Index!$D$2:$E$13,2,FALSE)</f>
        <v>9</v>
      </c>
      <c r="G3339" t="s">
        <v>194</v>
      </c>
      <c r="H3339">
        <f>VLOOKUP(G3339,Index!$G$2:$H$40,2,FALSE)</f>
        <v>38</v>
      </c>
      <c r="I3339" s="3">
        <v>130000</v>
      </c>
      <c r="J3339" s="3">
        <v>180000</v>
      </c>
      <c r="K3339" s="3">
        <v>0</v>
      </c>
      <c r="L3339" s="3">
        <v>40000</v>
      </c>
      <c r="M3339" s="3">
        <f t="shared" si="208"/>
        <v>350000</v>
      </c>
      <c r="N3339" s="3">
        <f t="shared" si="210"/>
        <v>87500</v>
      </c>
      <c r="O3339" s="3">
        <f t="shared" si="211"/>
        <v>0</v>
      </c>
      <c r="P3339">
        <v>4.8</v>
      </c>
      <c r="Q3339">
        <v>50</v>
      </c>
      <c r="R3339">
        <v>5</v>
      </c>
      <c r="S3339">
        <v>53</v>
      </c>
      <c r="T3339" t="s">
        <v>2290</v>
      </c>
      <c r="U3339">
        <f>VLOOKUP(T3339,Index!$J$2:$K$1319,2,FALSE)</f>
        <v>496</v>
      </c>
      <c r="V3339" t="s">
        <v>61</v>
      </c>
      <c r="W3339">
        <f t="shared" si="209"/>
        <v>3</v>
      </c>
    </row>
    <row r="3340" spans="1:23">
      <c r="A3340" t="s">
        <v>2906</v>
      </c>
      <c r="B3340" t="s">
        <v>39</v>
      </c>
      <c r="C3340">
        <f>VLOOKUP(B3340,Index!$A$2:$B$18,2,FALSE)</f>
        <v>8</v>
      </c>
      <c r="D3340">
        <v>2007</v>
      </c>
      <c r="E3340" t="s">
        <v>13</v>
      </c>
      <c r="F3340">
        <f>VLOOKUP(E3340,Index!$D$2:$E$13,2,FALSE)</f>
        <v>11</v>
      </c>
      <c r="G3340" t="s">
        <v>35</v>
      </c>
      <c r="H3340">
        <f>VLOOKUP(G3340,Index!$G$2:$H$40,2,FALSE)</f>
        <v>32</v>
      </c>
      <c r="I3340" s="3">
        <v>170000</v>
      </c>
      <c r="J3340" s="3">
        <v>130000</v>
      </c>
      <c r="K3340" s="3">
        <v>0</v>
      </c>
      <c r="L3340" s="3">
        <v>40000</v>
      </c>
      <c r="M3340" s="3">
        <f t="shared" si="208"/>
        <v>340000</v>
      </c>
      <c r="N3340" s="3">
        <f t="shared" si="210"/>
        <v>85000</v>
      </c>
      <c r="O3340" s="3">
        <f t="shared" si="211"/>
        <v>0</v>
      </c>
      <c r="P3340">
        <v>6.6</v>
      </c>
      <c r="Q3340">
        <v>4</v>
      </c>
      <c r="T3340" t="s">
        <v>306</v>
      </c>
      <c r="U3340">
        <f>VLOOKUP(T3340,Index!$J$2:$K$1319,2,FALSE)</f>
        <v>1259</v>
      </c>
      <c r="V3340" t="s">
        <v>15</v>
      </c>
      <c r="W3340">
        <f t="shared" si="209"/>
        <v>3</v>
      </c>
    </row>
    <row r="3341" spans="1:23">
      <c r="A3341" t="s">
        <v>728</v>
      </c>
      <c r="B3341" t="s">
        <v>28</v>
      </c>
      <c r="C3341">
        <f>VLOOKUP(B3341,Index!$A$2:$B$18,2,FALSE)</f>
        <v>15</v>
      </c>
      <c r="D3341">
        <v>2015</v>
      </c>
      <c r="E3341" t="s">
        <v>48</v>
      </c>
      <c r="F3341">
        <f>VLOOKUP(E3341,Index!$D$2:$E$13,2,FALSE)</f>
        <v>9</v>
      </c>
      <c r="G3341" t="s">
        <v>49</v>
      </c>
      <c r="H3341">
        <f>VLOOKUP(G3341,Index!$G$2:$H$40,2,FALSE)</f>
        <v>4</v>
      </c>
      <c r="I3341" s="3">
        <v>240000</v>
      </c>
      <c r="J3341" s="3">
        <v>80000</v>
      </c>
      <c r="K3341" s="3">
        <v>0</v>
      </c>
      <c r="L3341" s="3">
        <v>30000</v>
      </c>
      <c r="M3341" s="3">
        <f t="shared" si="208"/>
        <v>350000</v>
      </c>
      <c r="N3341" s="3">
        <f t="shared" si="210"/>
        <v>87500</v>
      </c>
      <c r="O3341" s="3">
        <f t="shared" si="211"/>
        <v>0</v>
      </c>
      <c r="R3341">
        <v>4.4000000000000004</v>
      </c>
      <c r="S3341">
        <v>59</v>
      </c>
      <c r="T3341" t="s">
        <v>69</v>
      </c>
      <c r="U3341">
        <f>VLOOKUP(T3341,Index!$J$2:$K$1319,2,FALSE)</f>
        <v>196</v>
      </c>
      <c r="V3341" t="s">
        <v>61</v>
      </c>
      <c r="W3341">
        <f t="shared" si="209"/>
        <v>3</v>
      </c>
    </row>
    <row r="3342" spans="1:23">
      <c r="A3342" t="s">
        <v>1493</v>
      </c>
      <c r="B3342" t="s">
        <v>39</v>
      </c>
      <c r="C3342">
        <f>VLOOKUP(B3342,Index!$A$2:$B$18,2,FALSE)</f>
        <v>8</v>
      </c>
      <c r="D3342">
        <v>2009</v>
      </c>
      <c r="E3342" t="s">
        <v>23</v>
      </c>
      <c r="F3342">
        <f>VLOOKUP(E3342,Index!$D$2:$E$13,2,FALSE)</f>
        <v>4</v>
      </c>
      <c r="G3342" t="s">
        <v>49</v>
      </c>
      <c r="H3342">
        <f>VLOOKUP(G3342,Index!$G$2:$H$40,2,FALSE)</f>
        <v>4</v>
      </c>
      <c r="I3342" s="3">
        <v>170000</v>
      </c>
      <c r="J3342" s="3">
        <v>130000</v>
      </c>
      <c r="K3342" s="3">
        <v>0</v>
      </c>
      <c r="L3342" s="3">
        <v>40000</v>
      </c>
      <c r="M3342" s="3">
        <f t="shared" si="208"/>
        <v>340000</v>
      </c>
      <c r="N3342" s="3">
        <f t="shared" si="210"/>
        <v>85000</v>
      </c>
      <c r="O3342" s="3">
        <f t="shared" si="211"/>
        <v>0</v>
      </c>
      <c r="R3342">
        <v>7.6</v>
      </c>
      <c r="S3342">
        <v>9</v>
      </c>
      <c r="T3342" t="s">
        <v>230</v>
      </c>
      <c r="U3342">
        <f>VLOOKUP(T3342,Index!$J$2:$K$1319,2,FALSE)</f>
        <v>793</v>
      </c>
      <c r="V3342" t="s">
        <v>61</v>
      </c>
      <c r="W3342">
        <f t="shared" si="209"/>
        <v>3</v>
      </c>
    </row>
    <row r="3343" spans="1:23">
      <c r="A3343" t="s">
        <v>2907</v>
      </c>
      <c r="B3343" t="s">
        <v>12</v>
      </c>
      <c r="C3343">
        <f>VLOOKUP(B3343,Index!$A$2:$B$18,2,FALSE)</f>
        <v>13</v>
      </c>
      <c r="D3343">
        <v>2007</v>
      </c>
      <c r="E3343" t="s">
        <v>34</v>
      </c>
      <c r="F3343">
        <f>VLOOKUP(E3343,Index!$D$2:$E$13,2,FALSE)</f>
        <v>1</v>
      </c>
      <c r="G3343" t="s">
        <v>1211</v>
      </c>
      <c r="H3343">
        <f>VLOOKUP(G3343,Index!$G$2:$H$40,2,FALSE)</f>
        <v>39</v>
      </c>
      <c r="I3343" s="3">
        <v>320000</v>
      </c>
      <c r="J3343" s="3">
        <v>0</v>
      </c>
      <c r="K3343" s="3">
        <v>0</v>
      </c>
      <c r="L3343" s="3">
        <v>20000</v>
      </c>
      <c r="M3343" s="3">
        <f t="shared" si="208"/>
        <v>340000</v>
      </c>
      <c r="N3343" s="3">
        <f t="shared" si="210"/>
        <v>85000</v>
      </c>
      <c r="O3343" s="3">
        <f t="shared" si="211"/>
        <v>0</v>
      </c>
      <c r="P3343">
        <v>2.7</v>
      </c>
      <c r="Q3343">
        <v>9</v>
      </c>
      <c r="R3343">
        <v>4.8</v>
      </c>
      <c r="S3343">
        <v>26</v>
      </c>
      <c r="T3343" t="s">
        <v>2908</v>
      </c>
      <c r="U3343">
        <f>VLOOKUP(T3343,Index!$J$2:$K$1319,2,FALSE)</f>
        <v>299</v>
      </c>
      <c r="V3343" t="s">
        <v>78</v>
      </c>
      <c r="W3343">
        <f t="shared" si="209"/>
        <v>3</v>
      </c>
    </row>
    <row r="3344" spans="1:23">
      <c r="A3344" t="s">
        <v>2666</v>
      </c>
      <c r="B3344" t="s">
        <v>39</v>
      </c>
      <c r="C3344">
        <f>VLOOKUP(B3344,Index!$A$2:$B$18,2,FALSE)</f>
        <v>8</v>
      </c>
      <c r="D3344">
        <v>2005</v>
      </c>
      <c r="E3344" t="s">
        <v>48</v>
      </c>
      <c r="F3344">
        <f>VLOOKUP(E3344,Index!$D$2:$E$13,2,FALSE)</f>
        <v>9</v>
      </c>
      <c r="G3344" t="s">
        <v>77</v>
      </c>
      <c r="H3344">
        <f>VLOOKUP(G3344,Index!$G$2:$H$40,2,FALSE)</f>
        <v>35</v>
      </c>
      <c r="I3344" s="3">
        <v>170000</v>
      </c>
      <c r="J3344" s="3">
        <v>130000</v>
      </c>
      <c r="K3344" s="3">
        <v>0</v>
      </c>
      <c r="L3344" s="3">
        <v>40000</v>
      </c>
      <c r="M3344" s="3">
        <f t="shared" si="208"/>
        <v>340000</v>
      </c>
      <c r="N3344" s="3">
        <f t="shared" si="210"/>
        <v>85000</v>
      </c>
      <c r="O3344" s="3">
        <f t="shared" si="211"/>
        <v>0</v>
      </c>
      <c r="P3344">
        <v>7</v>
      </c>
      <c r="Q3344">
        <v>15</v>
      </c>
      <c r="R3344">
        <v>6.9</v>
      </c>
      <c r="S3344">
        <v>9</v>
      </c>
      <c r="T3344" t="s">
        <v>2667</v>
      </c>
      <c r="U3344">
        <f>VLOOKUP(T3344,Index!$J$2:$K$1319,2,FALSE)</f>
        <v>939</v>
      </c>
      <c r="V3344" t="s">
        <v>37</v>
      </c>
      <c r="W3344">
        <f t="shared" si="209"/>
        <v>3</v>
      </c>
    </row>
    <row r="3345" spans="1:23">
      <c r="A3345" t="s">
        <v>2774</v>
      </c>
      <c r="B3345" t="s">
        <v>28</v>
      </c>
      <c r="C3345">
        <f>VLOOKUP(B3345,Index!$A$2:$B$18,2,FALSE)</f>
        <v>15</v>
      </c>
      <c r="D3345">
        <v>2008</v>
      </c>
      <c r="E3345" t="s">
        <v>17</v>
      </c>
      <c r="F3345">
        <f>VLOOKUP(E3345,Index!$D$2:$E$13,2,FALSE)</f>
        <v>7</v>
      </c>
      <c r="G3345" t="s">
        <v>192</v>
      </c>
      <c r="H3345">
        <f>VLOOKUP(G3345,Index!$G$2:$H$40,2,FALSE)</f>
        <v>8</v>
      </c>
      <c r="I3345" s="3">
        <v>110000</v>
      </c>
      <c r="J3345" s="3">
        <v>200000</v>
      </c>
      <c r="K3345" s="3">
        <v>0</v>
      </c>
      <c r="L3345" s="3">
        <v>40000</v>
      </c>
      <c r="M3345" s="3">
        <f t="shared" si="208"/>
        <v>350000</v>
      </c>
      <c r="N3345" s="3">
        <f t="shared" si="210"/>
        <v>87500</v>
      </c>
      <c r="O3345" s="3">
        <f t="shared" si="211"/>
        <v>0</v>
      </c>
      <c r="P3345">
        <v>6.8</v>
      </c>
      <c r="Q3345">
        <v>20</v>
      </c>
      <c r="R3345">
        <v>5.6</v>
      </c>
      <c r="S3345">
        <v>12</v>
      </c>
      <c r="T3345" t="s">
        <v>2775</v>
      </c>
      <c r="U3345">
        <f>VLOOKUP(T3345,Index!$J$2:$K$1319,2,FALSE)</f>
        <v>742</v>
      </c>
      <c r="V3345" t="s">
        <v>15</v>
      </c>
      <c r="W3345">
        <f t="shared" si="209"/>
        <v>3</v>
      </c>
    </row>
    <row r="3346" spans="1:23">
      <c r="A3346" t="s">
        <v>1787</v>
      </c>
      <c r="B3346" t="s">
        <v>196</v>
      </c>
      <c r="C3346">
        <f>VLOOKUP(B3346,Index!$A$2:$B$18,2,FALSE)</f>
        <v>17</v>
      </c>
      <c r="D3346">
        <v>2016</v>
      </c>
      <c r="E3346" t="s">
        <v>34</v>
      </c>
      <c r="F3346">
        <f>VLOOKUP(E3346,Index!$D$2:$E$13,2,FALSE)</f>
        <v>1</v>
      </c>
      <c r="G3346" t="s">
        <v>194</v>
      </c>
      <c r="H3346">
        <f>VLOOKUP(G3346,Index!$G$2:$H$40,2,FALSE)</f>
        <v>38</v>
      </c>
      <c r="I3346" s="3">
        <v>190000</v>
      </c>
      <c r="J3346" s="3">
        <v>120000</v>
      </c>
      <c r="K3346" s="3">
        <v>0</v>
      </c>
      <c r="L3346" s="3">
        <v>30000</v>
      </c>
      <c r="M3346" s="3">
        <f t="shared" si="208"/>
        <v>340000</v>
      </c>
      <c r="N3346" s="3">
        <f t="shared" si="210"/>
        <v>85000</v>
      </c>
      <c r="O3346" s="3">
        <f t="shared" si="211"/>
        <v>0</v>
      </c>
      <c r="P3346">
        <v>7.1</v>
      </c>
      <c r="Q3346">
        <v>18</v>
      </c>
      <c r="R3346">
        <v>5.0999999999999996</v>
      </c>
      <c r="S3346">
        <v>15</v>
      </c>
      <c r="T3346" t="s">
        <v>627</v>
      </c>
      <c r="U3346">
        <f>VLOOKUP(T3346,Index!$J$2:$K$1319,2,FALSE)</f>
        <v>1195</v>
      </c>
      <c r="V3346" t="s">
        <v>78</v>
      </c>
      <c r="W3346">
        <f t="shared" si="209"/>
        <v>3</v>
      </c>
    </row>
    <row r="3347" spans="1:23">
      <c r="A3347" t="s">
        <v>2909</v>
      </c>
      <c r="B3347" t="s">
        <v>39</v>
      </c>
      <c r="C3347">
        <f>VLOOKUP(B3347,Index!$A$2:$B$18,2,FALSE)</f>
        <v>8</v>
      </c>
      <c r="D3347">
        <v>2002</v>
      </c>
      <c r="E3347" t="s">
        <v>13</v>
      </c>
      <c r="F3347">
        <f>VLOOKUP(E3347,Index!$D$2:$E$13,2,FALSE)</f>
        <v>11</v>
      </c>
      <c r="G3347" t="s">
        <v>550</v>
      </c>
      <c r="H3347">
        <f>VLOOKUP(G3347,Index!$G$2:$H$40,2,FALSE)</f>
        <v>3</v>
      </c>
      <c r="I3347" s="3">
        <v>170000</v>
      </c>
      <c r="J3347" s="3">
        <v>130000</v>
      </c>
      <c r="K3347" s="3">
        <v>0</v>
      </c>
      <c r="L3347" s="3">
        <v>40000</v>
      </c>
      <c r="M3347" s="3">
        <f t="shared" si="208"/>
        <v>340000</v>
      </c>
      <c r="N3347" s="3">
        <f t="shared" si="210"/>
        <v>85000</v>
      </c>
      <c r="O3347" s="3">
        <f t="shared" si="211"/>
        <v>0</v>
      </c>
      <c r="P3347">
        <v>8.5</v>
      </c>
      <c r="Q3347">
        <v>31</v>
      </c>
      <c r="R3347">
        <v>8.6999999999999993</v>
      </c>
      <c r="S3347">
        <v>14</v>
      </c>
      <c r="T3347" t="s">
        <v>1041</v>
      </c>
      <c r="U3347">
        <f>VLOOKUP(T3347,Index!$J$2:$K$1319,2,FALSE)</f>
        <v>1295</v>
      </c>
      <c r="V3347" t="s">
        <v>61</v>
      </c>
      <c r="W3347">
        <f t="shared" si="209"/>
        <v>3</v>
      </c>
    </row>
    <row r="3348" spans="1:23">
      <c r="A3348" t="s">
        <v>2910</v>
      </c>
      <c r="B3348" t="s">
        <v>65</v>
      </c>
      <c r="C3348">
        <f>VLOOKUP(B3348,Index!$A$2:$B$18,2,FALSE)</f>
        <v>10</v>
      </c>
      <c r="D3348">
        <v>2016</v>
      </c>
      <c r="E3348" t="s">
        <v>21</v>
      </c>
      <c r="F3348">
        <f>VLOOKUP(E3348,Index!$D$2:$E$13,2,FALSE)</f>
        <v>5</v>
      </c>
      <c r="G3348" t="s">
        <v>94</v>
      </c>
      <c r="H3348">
        <f>VLOOKUP(G3348,Index!$G$2:$H$40,2,FALSE)</f>
        <v>15</v>
      </c>
      <c r="I3348" s="3">
        <v>110000</v>
      </c>
      <c r="J3348" s="3">
        <v>160000</v>
      </c>
      <c r="K3348" s="3">
        <v>20000</v>
      </c>
      <c r="L3348" s="3">
        <v>50000</v>
      </c>
      <c r="M3348" s="3">
        <f t="shared" si="208"/>
        <v>340000</v>
      </c>
      <c r="N3348" s="3">
        <f t="shared" si="210"/>
        <v>85000</v>
      </c>
      <c r="O3348" s="3">
        <f t="shared" si="211"/>
        <v>0</v>
      </c>
      <c r="P3348">
        <v>6.9</v>
      </c>
      <c r="Q3348">
        <v>50</v>
      </c>
      <c r="R3348">
        <v>4.7</v>
      </c>
      <c r="S3348">
        <v>578</v>
      </c>
      <c r="T3348" t="s">
        <v>122</v>
      </c>
      <c r="U3348">
        <f>VLOOKUP(T3348,Index!$J$2:$K$1319,2,FALSE)</f>
        <v>345</v>
      </c>
      <c r="V3348" t="s">
        <v>61</v>
      </c>
      <c r="W3348">
        <f t="shared" si="209"/>
        <v>3</v>
      </c>
    </row>
    <row r="3349" spans="1:23">
      <c r="A3349" t="s">
        <v>1889</v>
      </c>
      <c r="B3349" t="s">
        <v>196</v>
      </c>
      <c r="C3349">
        <f>VLOOKUP(B3349,Index!$A$2:$B$18,2,FALSE)</f>
        <v>17</v>
      </c>
      <c r="D3349">
        <v>2014</v>
      </c>
      <c r="E3349" t="s">
        <v>48</v>
      </c>
      <c r="F3349">
        <f>VLOOKUP(E3349,Index!$D$2:$E$13,2,FALSE)</f>
        <v>9</v>
      </c>
      <c r="G3349" t="s">
        <v>144</v>
      </c>
      <c r="H3349">
        <f>VLOOKUP(G3349,Index!$G$2:$H$40,2,FALSE)</f>
        <v>1</v>
      </c>
      <c r="I3349" s="3">
        <v>200000</v>
      </c>
      <c r="J3349" s="3">
        <v>110000</v>
      </c>
      <c r="K3349" s="3">
        <v>0</v>
      </c>
      <c r="L3349" s="3">
        <v>30000</v>
      </c>
      <c r="M3349" s="3">
        <f t="shared" si="208"/>
        <v>340000</v>
      </c>
      <c r="N3349" s="3">
        <f t="shared" si="210"/>
        <v>85000</v>
      </c>
      <c r="O3349" s="3">
        <f t="shared" si="211"/>
        <v>0</v>
      </c>
      <c r="P3349">
        <v>6.3</v>
      </c>
      <c r="Q3349">
        <v>12</v>
      </c>
      <c r="R3349">
        <v>6.6</v>
      </c>
      <c r="S3349">
        <v>68</v>
      </c>
      <c r="T3349" t="s">
        <v>838</v>
      </c>
      <c r="U3349">
        <f>VLOOKUP(T3349,Index!$J$2:$K$1319,2,FALSE)</f>
        <v>932</v>
      </c>
      <c r="V3349" t="s">
        <v>37</v>
      </c>
      <c r="W3349">
        <f t="shared" si="209"/>
        <v>3</v>
      </c>
    </row>
    <row r="3350" spans="1:23">
      <c r="A3350" t="s">
        <v>1008</v>
      </c>
      <c r="B3350" t="s">
        <v>132</v>
      </c>
      <c r="C3350">
        <f>VLOOKUP(B3350,Index!$A$2:$B$18,2,FALSE)</f>
        <v>5</v>
      </c>
      <c r="D3350">
        <v>2004</v>
      </c>
      <c r="E3350" t="s">
        <v>13</v>
      </c>
      <c r="F3350">
        <f>VLOOKUP(E3350,Index!$D$2:$E$13,2,FALSE)</f>
        <v>11</v>
      </c>
      <c r="G3350" t="s">
        <v>94</v>
      </c>
      <c r="H3350">
        <f>VLOOKUP(G3350,Index!$G$2:$H$40,2,FALSE)</f>
        <v>15</v>
      </c>
      <c r="I3350" s="3">
        <v>270000</v>
      </c>
      <c r="J3350" s="3">
        <v>70000</v>
      </c>
      <c r="K3350" s="3">
        <v>0</v>
      </c>
      <c r="L3350" s="3">
        <v>10000</v>
      </c>
      <c r="M3350" s="3">
        <f t="shared" si="208"/>
        <v>350000</v>
      </c>
      <c r="N3350" s="3">
        <f t="shared" si="210"/>
        <v>87500</v>
      </c>
      <c r="O3350" s="3">
        <f t="shared" si="211"/>
        <v>0</v>
      </c>
      <c r="P3350">
        <v>8.1</v>
      </c>
      <c r="Q3350">
        <v>30</v>
      </c>
      <c r="R3350">
        <v>8</v>
      </c>
      <c r="S3350">
        <v>4</v>
      </c>
      <c r="T3350" t="s">
        <v>242</v>
      </c>
      <c r="U3350">
        <f>VLOOKUP(T3350,Index!$J$2:$K$1319,2,FALSE)</f>
        <v>360</v>
      </c>
      <c r="V3350" t="s">
        <v>15</v>
      </c>
      <c r="W3350">
        <f t="shared" si="209"/>
        <v>3</v>
      </c>
    </row>
    <row r="3351" spans="1:23">
      <c r="A3351" t="s">
        <v>2579</v>
      </c>
      <c r="B3351" t="s">
        <v>39</v>
      </c>
      <c r="C3351">
        <f>VLOOKUP(B3351,Index!$A$2:$B$18,2,FALSE)</f>
        <v>8</v>
      </c>
      <c r="D3351">
        <v>2003</v>
      </c>
      <c r="E3351" t="s">
        <v>23</v>
      </c>
      <c r="F3351">
        <f>VLOOKUP(E3351,Index!$D$2:$E$13,2,FALSE)</f>
        <v>4</v>
      </c>
      <c r="G3351" t="s">
        <v>168</v>
      </c>
      <c r="H3351">
        <f>VLOOKUP(G3351,Index!$G$2:$H$40,2,FALSE)</f>
        <v>19</v>
      </c>
      <c r="I3351" s="3">
        <v>170000</v>
      </c>
      <c r="J3351" s="3">
        <v>130000</v>
      </c>
      <c r="K3351" s="3">
        <v>0</v>
      </c>
      <c r="L3351" s="3">
        <v>40000</v>
      </c>
      <c r="M3351" s="3">
        <f t="shared" si="208"/>
        <v>340000</v>
      </c>
      <c r="N3351" s="3">
        <f t="shared" si="210"/>
        <v>85000</v>
      </c>
      <c r="O3351" s="3">
        <f t="shared" si="211"/>
        <v>0</v>
      </c>
      <c r="P3351">
        <v>8.3000000000000007</v>
      </c>
      <c r="Q3351">
        <v>29</v>
      </c>
      <c r="R3351">
        <v>9.1</v>
      </c>
      <c r="S3351">
        <v>17</v>
      </c>
      <c r="T3351" t="s">
        <v>630</v>
      </c>
      <c r="U3351">
        <f>VLOOKUP(T3351,Index!$J$2:$K$1319,2,FALSE)</f>
        <v>512</v>
      </c>
      <c r="V3351" t="s">
        <v>15</v>
      </c>
      <c r="W3351">
        <f t="shared" si="209"/>
        <v>3</v>
      </c>
    </row>
    <row r="3352" spans="1:23">
      <c r="A3352" t="s">
        <v>2911</v>
      </c>
      <c r="B3352" t="s">
        <v>39</v>
      </c>
      <c r="C3352">
        <f>VLOOKUP(B3352,Index!$A$2:$B$18,2,FALSE)</f>
        <v>8</v>
      </c>
      <c r="D3352">
        <v>2003</v>
      </c>
      <c r="E3352" t="s">
        <v>48</v>
      </c>
      <c r="F3352">
        <f>VLOOKUP(E3352,Index!$D$2:$E$13,2,FALSE)</f>
        <v>9</v>
      </c>
      <c r="G3352" t="s">
        <v>588</v>
      </c>
      <c r="H3352">
        <f>VLOOKUP(G3352,Index!$G$2:$H$40,2,FALSE)</f>
        <v>37</v>
      </c>
      <c r="I3352" s="3">
        <v>170000</v>
      </c>
      <c r="J3352" s="3">
        <v>130000</v>
      </c>
      <c r="K3352" s="3">
        <v>0</v>
      </c>
      <c r="L3352" s="3">
        <v>40000</v>
      </c>
      <c r="M3352" s="3">
        <f t="shared" si="208"/>
        <v>340000</v>
      </c>
      <c r="N3352" s="3">
        <f t="shared" si="210"/>
        <v>85000</v>
      </c>
      <c r="O3352" s="3">
        <f t="shared" si="211"/>
        <v>0</v>
      </c>
      <c r="P3352">
        <v>8.1</v>
      </c>
      <c r="Q3352">
        <v>28</v>
      </c>
      <c r="R3352">
        <v>8.9</v>
      </c>
      <c r="S3352">
        <v>17</v>
      </c>
      <c r="T3352" t="s">
        <v>265</v>
      </c>
      <c r="U3352">
        <f>VLOOKUP(T3352,Index!$J$2:$K$1319,2,FALSE)</f>
        <v>709</v>
      </c>
      <c r="V3352" t="s">
        <v>61</v>
      </c>
      <c r="W3352">
        <f t="shared" si="209"/>
        <v>3</v>
      </c>
    </row>
    <row r="3353" spans="1:23">
      <c r="A3353" t="s">
        <v>2912</v>
      </c>
      <c r="B3353" t="s">
        <v>39</v>
      </c>
      <c r="C3353">
        <f>VLOOKUP(B3353,Index!$A$2:$B$18,2,FALSE)</f>
        <v>8</v>
      </c>
      <c r="D3353">
        <v>2000</v>
      </c>
      <c r="E3353" t="s">
        <v>90</v>
      </c>
      <c r="F3353">
        <f>VLOOKUP(E3353,Index!$D$2:$E$13,2,FALSE)</f>
        <v>8</v>
      </c>
      <c r="G3353" t="s">
        <v>77</v>
      </c>
      <c r="H3353">
        <f>VLOOKUP(G3353,Index!$G$2:$H$40,2,FALSE)</f>
        <v>35</v>
      </c>
      <c r="I3353" s="3">
        <v>100000</v>
      </c>
      <c r="J3353" s="3">
        <v>80000</v>
      </c>
      <c r="K3353" s="3">
        <v>150000</v>
      </c>
      <c r="L3353" s="3">
        <v>30000</v>
      </c>
      <c r="M3353" s="3">
        <f t="shared" si="208"/>
        <v>360000</v>
      </c>
      <c r="N3353" s="3">
        <f t="shared" si="210"/>
        <v>90000</v>
      </c>
      <c r="O3353" s="3">
        <f t="shared" si="211"/>
        <v>0</v>
      </c>
      <c r="P3353">
        <v>5.9</v>
      </c>
      <c r="Q3353">
        <v>12</v>
      </c>
      <c r="R3353">
        <v>7.8</v>
      </c>
      <c r="S3353">
        <v>4</v>
      </c>
      <c r="T3353" t="s">
        <v>565</v>
      </c>
      <c r="U3353">
        <f>VLOOKUP(T3353,Index!$J$2:$K$1319,2,FALSE)</f>
        <v>434</v>
      </c>
      <c r="V3353" t="s">
        <v>61</v>
      </c>
      <c r="W3353">
        <f t="shared" si="209"/>
        <v>3</v>
      </c>
    </row>
    <row r="3354" spans="1:23">
      <c r="A3354" t="s">
        <v>2520</v>
      </c>
      <c r="B3354" t="s">
        <v>33</v>
      </c>
      <c r="C3354">
        <f>VLOOKUP(B3354,Index!$A$2:$B$18,2,FALSE)</f>
        <v>9</v>
      </c>
      <c r="D3354">
        <v>2008</v>
      </c>
      <c r="E3354" t="s">
        <v>48</v>
      </c>
      <c r="F3354">
        <f>VLOOKUP(E3354,Index!$D$2:$E$13,2,FALSE)</f>
        <v>9</v>
      </c>
      <c r="G3354" t="s">
        <v>49</v>
      </c>
      <c r="H3354">
        <f>VLOOKUP(G3354,Index!$G$2:$H$40,2,FALSE)</f>
        <v>4</v>
      </c>
      <c r="I3354" s="3">
        <v>230000</v>
      </c>
      <c r="J3354" s="3">
        <v>70000</v>
      </c>
      <c r="K3354" s="3">
        <v>0</v>
      </c>
      <c r="L3354" s="3">
        <v>40000</v>
      </c>
      <c r="M3354" s="3">
        <f t="shared" si="208"/>
        <v>340000</v>
      </c>
      <c r="N3354" s="3">
        <f t="shared" si="210"/>
        <v>85000</v>
      </c>
      <c r="O3354" s="3">
        <f t="shared" si="211"/>
        <v>0</v>
      </c>
      <c r="P3354">
        <v>6</v>
      </c>
      <c r="Q3354">
        <v>30</v>
      </c>
      <c r="R3354">
        <v>6.4</v>
      </c>
      <c r="S3354">
        <v>14</v>
      </c>
      <c r="T3354" t="s">
        <v>1041</v>
      </c>
      <c r="U3354">
        <f>VLOOKUP(T3354,Index!$J$2:$K$1319,2,FALSE)</f>
        <v>1295</v>
      </c>
      <c r="V3354" t="s">
        <v>61</v>
      </c>
      <c r="W3354">
        <f t="shared" si="209"/>
        <v>3</v>
      </c>
    </row>
    <row r="3355" spans="1:23">
      <c r="A3355" t="s">
        <v>2913</v>
      </c>
      <c r="B3355" t="s">
        <v>39</v>
      </c>
      <c r="C3355">
        <f>VLOOKUP(B3355,Index!$A$2:$B$18,2,FALSE)</f>
        <v>8</v>
      </c>
      <c r="D3355">
        <v>2002</v>
      </c>
      <c r="E3355" t="s">
        <v>21</v>
      </c>
      <c r="F3355">
        <f>VLOOKUP(E3355,Index!$D$2:$E$13,2,FALSE)</f>
        <v>5</v>
      </c>
      <c r="G3355" t="s">
        <v>429</v>
      </c>
      <c r="H3355">
        <f>VLOOKUP(G3355,Index!$G$2:$H$40,2,FALSE)</f>
        <v>34</v>
      </c>
      <c r="I3355" s="3">
        <v>170000</v>
      </c>
      <c r="J3355" s="3">
        <v>130000</v>
      </c>
      <c r="K3355" s="3">
        <v>0</v>
      </c>
      <c r="L3355" s="3">
        <v>40000</v>
      </c>
      <c r="M3355" s="3">
        <f t="shared" si="208"/>
        <v>340000</v>
      </c>
      <c r="N3355" s="3">
        <f t="shared" si="210"/>
        <v>85000</v>
      </c>
      <c r="O3355" s="3">
        <f t="shared" si="211"/>
        <v>0</v>
      </c>
      <c r="T3355" t="s">
        <v>888</v>
      </c>
      <c r="U3355">
        <f>VLOOKUP(T3355,Index!$J$2:$K$1319,2,FALSE)</f>
        <v>104</v>
      </c>
      <c r="V3355" t="s">
        <v>15</v>
      </c>
      <c r="W3355">
        <f t="shared" si="209"/>
        <v>3</v>
      </c>
    </row>
    <row r="3356" spans="1:23">
      <c r="A3356" t="s">
        <v>1486</v>
      </c>
      <c r="B3356" t="s">
        <v>112</v>
      </c>
      <c r="C3356">
        <f>VLOOKUP(B3356,Index!$A$2:$B$18,2,FALSE)</f>
        <v>11</v>
      </c>
      <c r="D3356">
        <v>2006</v>
      </c>
      <c r="E3356" t="s">
        <v>13</v>
      </c>
      <c r="F3356">
        <f>VLOOKUP(E3356,Index!$D$2:$E$13,2,FALSE)</f>
        <v>11</v>
      </c>
      <c r="G3356" t="s">
        <v>45</v>
      </c>
      <c r="H3356">
        <f>VLOOKUP(G3356,Index!$G$2:$H$40,2,FALSE)</f>
        <v>30</v>
      </c>
      <c r="I3356" s="3">
        <v>320000</v>
      </c>
      <c r="J3356" s="3">
        <v>0</v>
      </c>
      <c r="K3356" s="3">
        <v>0</v>
      </c>
      <c r="L3356" s="3">
        <v>30000</v>
      </c>
      <c r="M3356" s="3">
        <f t="shared" si="208"/>
        <v>350000</v>
      </c>
      <c r="N3356" s="3">
        <f t="shared" si="210"/>
        <v>87500</v>
      </c>
      <c r="O3356" s="3">
        <f t="shared" si="211"/>
        <v>0</v>
      </c>
      <c r="P3356">
        <v>8.3000000000000007</v>
      </c>
      <c r="Q3356">
        <v>30</v>
      </c>
      <c r="R3356">
        <v>8.5</v>
      </c>
      <c r="S3356">
        <v>32</v>
      </c>
      <c r="T3356" t="s">
        <v>1487</v>
      </c>
      <c r="U3356">
        <f>VLOOKUP(T3356,Index!$J$2:$K$1319,2,FALSE)</f>
        <v>995</v>
      </c>
      <c r="V3356" t="s">
        <v>15</v>
      </c>
      <c r="W3356">
        <f t="shared" si="209"/>
        <v>3</v>
      </c>
    </row>
    <row r="3357" spans="1:23">
      <c r="A3357" t="s">
        <v>2251</v>
      </c>
      <c r="B3357" t="s">
        <v>132</v>
      </c>
      <c r="C3357">
        <f>VLOOKUP(B3357,Index!$A$2:$B$18,2,FALSE)</f>
        <v>5</v>
      </c>
      <c r="D3357">
        <v>2006</v>
      </c>
      <c r="E3357" t="s">
        <v>21</v>
      </c>
      <c r="F3357">
        <f>VLOOKUP(E3357,Index!$D$2:$E$13,2,FALSE)</f>
        <v>5</v>
      </c>
      <c r="G3357" t="s">
        <v>49</v>
      </c>
      <c r="H3357">
        <f>VLOOKUP(G3357,Index!$G$2:$H$40,2,FALSE)</f>
        <v>4</v>
      </c>
      <c r="I3357" s="3">
        <v>270000</v>
      </c>
      <c r="J3357" s="3">
        <v>70000</v>
      </c>
      <c r="K3357" s="3">
        <v>0</v>
      </c>
      <c r="L3357" s="3">
        <v>10000</v>
      </c>
      <c r="M3357" s="3">
        <f t="shared" si="208"/>
        <v>350000</v>
      </c>
      <c r="N3357" s="3">
        <f t="shared" si="210"/>
        <v>87500</v>
      </c>
      <c r="O3357" s="3">
        <f t="shared" si="211"/>
        <v>0</v>
      </c>
      <c r="P3357">
        <v>6.1</v>
      </c>
      <c r="Q3357">
        <v>21</v>
      </c>
      <c r="R3357">
        <v>9.3000000000000007</v>
      </c>
      <c r="S3357">
        <v>6</v>
      </c>
      <c r="T3357" t="s">
        <v>497</v>
      </c>
      <c r="U3357">
        <f>VLOOKUP(T3357,Index!$J$2:$K$1319,2,FALSE)</f>
        <v>367</v>
      </c>
      <c r="V3357" t="s">
        <v>78</v>
      </c>
      <c r="W3357">
        <f t="shared" si="209"/>
        <v>3</v>
      </c>
    </row>
    <row r="3358" spans="1:23">
      <c r="A3358" t="s">
        <v>2914</v>
      </c>
      <c r="B3358" t="s">
        <v>65</v>
      </c>
      <c r="C3358">
        <f>VLOOKUP(B3358,Index!$A$2:$B$18,2,FALSE)</f>
        <v>10</v>
      </c>
      <c r="D3358">
        <v>2016</v>
      </c>
      <c r="E3358" t="s">
        <v>34</v>
      </c>
      <c r="F3358">
        <f>VLOOKUP(E3358,Index!$D$2:$E$13,2,FALSE)</f>
        <v>1</v>
      </c>
      <c r="G3358" t="s">
        <v>77</v>
      </c>
      <c r="H3358">
        <f>VLOOKUP(G3358,Index!$G$2:$H$40,2,FALSE)</f>
        <v>35</v>
      </c>
      <c r="I3358" s="3">
        <v>30000</v>
      </c>
      <c r="J3358" s="3">
        <v>260000</v>
      </c>
      <c r="K3358" s="3">
        <v>0</v>
      </c>
      <c r="L3358" s="3">
        <v>50000</v>
      </c>
      <c r="M3358" s="3">
        <f t="shared" si="208"/>
        <v>340000</v>
      </c>
      <c r="N3358" s="3">
        <f t="shared" si="210"/>
        <v>85000</v>
      </c>
      <c r="O3358" s="3">
        <f t="shared" si="211"/>
        <v>0</v>
      </c>
      <c r="P3358">
        <v>8.1</v>
      </c>
      <c r="Q3358">
        <v>52</v>
      </c>
      <c r="R3358">
        <v>7.9</v>
      </c>
      <c r="S3358">
        <v>110</v>
      </c>
      <c r="T3358" t="s">
        <v>2915</v>
      </c>
      <c r="U3358">
        <f>VLOOKUP(T3358,Index!$J$2:$K$1319,2,FALSE)</f>
        <v>766</v>
      </c>
      <c r="V3358" t="s">
        <v>15</v>
      </c>
      <c r="W3358">
        <f t="shared" si="209"/>
        <v>3</v>
      </c>
    </row>
    <row r="3359" spans="1:23">
      <c r="A3359" t="s">
        <v>1555</v>
      </c>
      <c r="B3359" t="s">
        <v>12</v>
      </c>
      <c r="C3359">
        <f>VLOOKUP(B3359,Index!$A$2:$B$18,2,FALSE)</f>
        <v>13</v>
      </c>
      <c r="D3359">
        <v>2011</v>
      </c>
      <c r="E3359" t="s">
        <v>13</v>
      </c>
      <c r="F3359">
        <f>VLOOKUP(E3359,Index!$D$2:$E$13,2,FALSE)</f>
        <v>11</v>
      </c>
      <c r="G3359" t="s">
        <v>94</v>
      </c>
      <c r="H3359">
        <f>VLOOKUP(G3359,Index!$G$2:$H$40,2,FALSE)</f>
        <v>15</v>
      </c>
      <c r="I3359" s="3">
        <v>200000</v>
      </c>
      <c r="J3359" s="3">
        <v>110000</v>
      </c>
      <c r="K3359" s="3">
        <v>0</v>
      </c>
      <c r="L3359" s="3">
        <v>30000</v>
      </c>
      <c r="M3359" s="3">
        <f t="shared" si="208"/>
        <v>340000</v>
      </c>
      <c r="N3359" s="3">
        <f t="shared" si="210"/>
        <v>85000</v>
      </c>
      <c r="O3359" s="3">
        <f t="shared" si="211"/>
        <v>0</v>
      </c>
      <c r="P3359">
        <v>8.5</v>
      </c>
      <c r="Q3359">
        <v>14</v>
      </c>
      <c r="R3359">
        <v>6.7</v>
      </c>
      <c r="S3359">
        <v>7</v>
      </c>
      <c r="T3359" t="s">
        <v>94</v>
      </c>
      <c r="U3359">
        <f>VLOOKUP(T3359,Index!$J$2:$K$1319,2,FALSE)</f>
        <v>378</v>
      </c>
      <c r="V3359" t="s">
        <v>15</v>
      </c>
      <c r="W3359">
        <f t="shared" si="209"/>
        <v>1</v>
      </c>
    </row>
    <row r="3360" spans="1:23">
      <c r="A3360" t="s">
        <v>2622</v>
      </c>
      <c r="B3360" t="s">
        <v>28</v>
      </c>
      <c r="C3360">
        <f>VLOOKUP(B3360,Index!$A$2:$B$18,2,FALSE)</f>
        <v>15</v>
      </c>
      <c r="D3360">
        <v>2007</v>
      </c>
      <c r="E3360" t="s">
        <v>34</v>
      </c>
      <c r="F3360">
        <f>VLOOKUP(E3360,Index!$D$2:$E$13,2,FALSE)</f>
        <v>1</v>
      </c>
      <c r="G3360" t="s">
        <v>94</v>
      </c>
      <c r="H3360">
        <f>VLOOKUP(G3360,Index!$G$2:$H$40,2,FALSE)</f>
        <v>15</v>
      </c>
      <c r="I3360" s="3">
        <v>300000</v>
      </c>
      <c r="J3360" s="3">
        <v>10000</v>
      </c>
      <c r="K3360" s="3">
        <v>0</v>
      </c>
      <c r="L3360" s="3">
        <v>30000</v>
      </c>
      <c r="M3360" s="3">
        <f t="shared" si="208"/>
        <v>340000</v>
      </c>
      <c r="N3360" s="3">
        <f t="shared" si="210"/>
        <v>85000</v>
      </c>
      <c r="O3360" s="3">
        <f t="shared" si="211"/>
        <v>0</v>
      </c>
      <c r="P3360">
        <v>6.9</v>
      </c>
      <c r="Q3360">
        <v>48</v>
      </c>
      <c r="R3360">
        <v>6.3</v>
      </c>
      <c r="S3360">
        <v>108</v>
      </c>
      <c r="T3360" t="s">
        <v>848</v>
      </c>
      <c r="U3360">
        <f>VLOOKUP(T3360,Index!$J$2:$K$1319,2,FALSE)</f>
        <v>344</v>
      </c>
      <c r="V3360" t="s">
        <v>37</v>
      </c>
      <c r="W3360">
        <f t="shared" si="209"/>
        <v>3</v>
      </c>
    </row>
    <row r="3361" spans="1:23">
      <c r="A3361" t="s">
        <v>2916</v>
      </c>
      <c r="B3361" t="s">
        <v>156</v>
      </c>
      <c r="C3361">
        <f>VLOOKUP(B3361,Index!$A$2:$B$18,2,FALSE)</f>
        <v>4</v>
      </c>
      <c r="D3361">
        <v>2002</v>
      </c>
      <c r="E3361" t="s">
        <v>21</v>
      </c>
      <c r="F3361">
        <f>VLOOKUP(E3361,Index!$D$2:$E$13,2,FALSE)</f>
        <v>5</v>
      </c>
      <c r="G3361" t="s">
        <v>429</v>
      </c>
      <c r="H3361">
        <f>VLOOKUP(G3361,Index!$G$2:$H$40,2,FALSE)</f>
        <v>34</v>
      </c>
      <c r="I3361" s="3">
        <v>250000</v>
      </c>
      <c r="J3361" s="3">
        <v>90000</v>
      </c>
      <c r="K3361" s="3">
        <v>0</v>
      </c>
      <c r="L3361" s="3">
        <v>10000</v>
      </c>
      <c r="M3361" s="3">
        <f t="shared" si="208"/>
        <v>350000</v>
      </c>
      <c r="N3361" s="3">
        <f t="shared" si="210"/>
        <v>87500</v>
      </c>
      <c r="O3361" s="3">
        <f t="shared" si="211"/>
        <v>0</v>
      </c>
      <c r="T3361" t="s">
        <v>1822</v>
      </c>
      <c r="U3361">
        <f>VLOOKUP(T3361,Index!$J$2:$K$1319,2,FALSE)</f>
        <v>542</v>
      </c>
      <c r="V3361" t="s">
        <v>15</v>
      </c>
      <c r="W3361">
        <f t="shared" si="209"/>
        <v>3</v>
      </c>
    </row>
    <row r="3362" spans="1:23">
      <c r="A3362" t="s">
        <v>1854</v>
      </c>
      <c r="B3362" t="s">
        <v>12</v>
      </c>
      <c r="C3362">
        <f>VLOOKUP(B3362,Index!$A$2:$B$18,2,FALSE)</f>
        <v>13</v>
      </c>
      <c r="D3362">
        <v>2009</v>
      </c>
      <c r="E3362" t="s">
        <v>187</v>
      </c>
      <c r="F3362">
        <f>VLOOKUP(E3362,Index!$D$2:$E$13,2,FALSE)</f>
        <v>2</v>
      </c>
      <c r="G3362" t="s">
        <v>402</v>
      </c>
      <c r="H3362">
        <f>VLOOKUP(G3362,Index!$G$2:$H$40,2,FALSE)</f>
        <v>13</v>
      </c>
      <c r="I3362" s="3">
        <v>130000</v>
      </c>
      <c r="J3362" s="3">
        <v>180000</v>
      </c>
      <c r="K3362" s="3">
        <v>0</v>
      </c>
      <c r="L3362" s="3">
        <v>40000</v>
      </c>
      <c r="M3362" s="3">
        <f t="shared" si="208"/>
        <v>350000</v>
      </c>
      <c r="N3362" s="3">
        <f t="shared" si="210"/>
        <v>87500</v>
      </c>
      <c r="O3362" s="3">
        <f t="shared" si="211"/>
        <v>0</v>
      </c>
      <c r="T3362" t="s">
        <v>1344</v>
      </c>
      <c r="U3362">
        <f>VLOOKUP(T3362,Index!$J$2:$K$1319,2,FALSE)</f>
        <v>825</v>
      </c>
      <c r="V3362" t="s">
        <v>15</v>
      </c>
      <c r="W3362">
        <f t="shared" si="209"/>
        <v>3</v>
      </c>
    </row>
    <row r="3363" spans="1:23">
      <c r="A3363" t="s">
        <v>2917</v>
      </c>
      <c r="B3363" t="s">
        <v>39</v>
      </c>
      <c r="C3363">
        <f>VLOOKUP(B3363,Index!$A$2:$B$18,2,FALSE)</f>
        <v>8</v>
      </c>
      <c r="D3363">
        <v>2006</v>
      </c>
      <c r="E3363" t="s">
        <v>34</v>
      </c>
      <c r="F3363">
        <f>VLOOKUP(E3363,Index!$D$2:$E$13,2,FALSE)</f>
        <v>1</v>
      </c>
      <c r="G3363" t="s">
        <v>657</v>
      </c>
      <c r="H3363">
        <f>VLOOKUP(G3363,Index!$G$2:$H$40,2,FALSE)</f>
        <v>33</v>
      </c>
      <c r="I3363" s="3">
        <v>110000</v>
      </c>
      <c r="J3363" s="3">
        <v>90000</v>
      </c>
      <c r="K3363" s="3">
        <v>120000</v>
      </c>
      <c r="L3363" s="3">
        <v>30000</v>
      </c>
      <c r="M3363" s="3">
        <f t="shared" si="208"/>
        <v>350000</v>
      </c>
      <c r="N3363" s="3">
        <f t="shared" si="210"/>
        <v>87500</v>
      </c>
      <c r="O3363" s="3">
        <f t="shared" si="211"/>
        <v>0</v>
      </c>
      <c r="P3363">
        <v>6.2</v>
      </c>
      <c r="Q3363">
        <v>23</v>
      </c>
      <c r="R3363">
        <v>9.1</v>
      </c>
      <c r="S3363">
        <v>24</v>
      </c>
      <c r="T3363" t="s">
        <v>658</v>
      </c>
      <c r="U3363">
        <f>VLOOKUP(T3363,Index!$J$2:$K$1319,2,FALSE)</f>
        <v>833</v>
      </c>
      <c r="V3363" t="s">
        <v>61</v>
      </c>
      <c r="W3363">
        <f t="shared" si="209"/>
        <v>3</v>
      </c>
    </row>
    <row r="3364" spans="1:23">
      <c r="A3364" t="s">
        <v>75</v>
      </c>
      <c r="B3364" t="s">
        <v>130</v>
      </c>
      <c r="C3364">
        <f>VLOOKUP(B3364,Index!$A$2:$B$18,2,FALSE)</f>
        <v>14</v>
      </c>
      <c r="D3364">
        <v>2013</v>
      </c>
      <c r="E3364" t="s">
        <v>48</v>
      </c>
      <c r="F3364">
        <f>VLOOKUP(E3364,Index!$D$2:$E$13,2,FALSE)</f>
        <v>9</v>
      </c>
      <c r="G3364" t="s">
        <v>49</v>
      </c>
      <c r="H3364">
        <f>VLOOKUP(G3364,Index!$G$2:$H$40,2,FALSE)</f>
        <v>4</v>
      </c>
      <c r="I3364" s="3">
        <v>220000</v>
      </c>
      <c r="J3364" s="3">
        <v>90000</v>
      </c>
      <c r="K3364" s="3">
        <v>10000</v>
      </c>
      <c r="L3364" s="3">
        <v>30000</v>
      </c>
      <c r="M3364" s="3">
        <f t="shared" si="208"/>
        <v>350000</v>
      </c>
      <c r="N3364" s="3">
        <f t="shared" si="210"/>
        <v>87500</v>
      </c>
      <c r="O3364" s="3">
        <f t="shared" si="211"/>
        <v>0</v>
      </c>
      <c r="P3364">
        <v>6.9</v>
      </c>
      <c r="Q3364">
        <v>6</v>
      </c>
      <c r="R3364">
        <v>3.4</v>
      </c>
      <c r="S3364">
        <v>256</v>
      </c>
      <c r="T3364" t="s">
        <v>52</v>
      </c>
      <c r="U3364">
        <f>VLOOKUP(T3364,Index!$J$2:$K$1319,2,FALSE)</f>
        <v>1184</v>
      </c>
      <c r="V3364" t="s">
        <v>37</v>
      </c>
      <c r="W3364">
        <f t="shared" si="209"/>
        <v>3</v>
      </c>
    </row>
    <row r="3365" spans="1:23">
      <c r="A3365" t="s">
        <v>2918</v>
      </c>
      <c r="B3365" t="s">
        <v>33</v>
      </c>
      <c r="C3365">
        <f>VLOOKUP(B3365,Index!$A$2:$B$18,2,FALSE)</f>
        <v>9</v>
      </c>
      <c r="D3365">
        <v>2011</v>
      </c>
      <c r="E3365" t="s">
        <v>34</v>
      </c>
      <c r="F3365">
        <f>VLOOKUP(E3365,Index!$D$2:$E$13,2,FALSE)</f>
        <v>1</v>
      </c>
      <c r="G3365" t="s">
        <v>49</v>
      </c>
      <c r="H3365">
        <f>VLOOKUP(G3365,Index!$G$2:$H$40,2,FALSE)</f>
        <v>4</v>
      </c>
      <c r="I3365" s="3">
        <v>110000</v>
      </c>
      <c r="J3365" s="3">
        <v>180000</v>
      </c>
      <c r="K3365" s="3">
        <v>0</v>
      </c>
      <c r="L3365" s="3">
        <v>60000</v>
      </c>
      <c r="M3365" s="3">
        <f t="shared" si="208"/>
        <v>350000</v>
      </c>
      <c r="N3365" s="3">
        <f t="shared" si="210"/>
        <v>87500</v>
      </c>
      <c r="O3365" s="3">
        <f t="shared" si="211"/>
        <v>0</v>
      </c>
      <c r="P3365">
        <v>5.7</v>
      </c>
      <c r="Q3365">
        <v>41</v>
      </c>
      <c r="R3365">
        <v>5.6</v>
      </c>
      <c r="S3365">
        <v>27</v>
      </c>
      <c r="T3365" t="s">
        <v>257</v>
      </c>
      <c r="U3365">
        <f>VLOOKUP(T3365,Index!$J$2:$K$1319,2,FALSE)</f>
        <v>524</v>
      </c>
      <c r="V3365" t="s">
        <v>61</v>
      </c>
      <c r="W3365">
        <f t="shared" si="209"/>
        <v>3</v>
      </c>
    </row>
    <row r="3366" spans="1:23">
      <c r="A3366" t="s">
        <v>2919</v>
      </c>
      <c r="B3366" t="s">
        <v>12</v>
      </c>
      <c r="C3366">
        <f>VLOOKUP(B3366,Index!$A$2:$B$18,2,FALSE)</f>
        <v>13</v>
      </c>
      <c r="D3366">
        <v>2010</v>
      </c>
      <c r="E3366" t="s">
        <v>23</v>
      </c>
      <c r="F3366">
        <f>VLOOKUP(E3366,Index!$D$2:$E$13,2,FALSE)</f>
        <v>4</v>
      </c>
      <c r="G3366" t="s">
        <v>429</v>
      </c>
      <c r="H3366">
        <f>VLOOKUP(G3366,Index!$G$2:$H$40,2,FALSE)</f>
        <v>34</v>
      </c>
      <c r="I3366" s="3">
        <v>240000</v>
      </c>
      <c r="J3366" s="3">
        <v>70000</v>
      </c>
      <c r="K3366" s="3">
        <v>0</v>
      </c>
      <c r="L3366" s="3">
        <v>30000</v>
      </c>
      <c r="M3366" s="3">
        <f t="shared" si="208"/>
        <v>340000</v>
      </c>
      <c r="N3366" s="3">
        <f t="shared" si="210"/>
        <v>85000</v>
      </c>
      <c r="O3366" s="3">
        <f t="shared" si="211"/>
        <v>0</v>
      </c>
      <c r="R3366">
        <v>7.6</v>
      </c>
      <c r="S3366">
        <v>5</v>
      </c>
      <c r="T3366" t="s">
        <v>2920</v>
      </c>
      <c r="U3366">
        <f>VLOOKUP(T3366,Index!$J$2:$K$1319,2,FALSE)</f>
        <v>564</v>
      </c>
      <c r="V3366" t="s">
        <v>15</v>
      </c>
      <c r="W3366">
        <f t="shared" si="209"/>
        <v>3</v>
      </c>
    </row>
    <row r="3367" spans="1:23">
      <c r="A3367" t="s">
        <v>2921</v>
      </c>
      <c r="B3367" t="s">
        <v>156</v>
      </c>
      <c r="C3367">
        <f>VLOOKUP(B3367,Index!$A$2:$B$18,2,FALSE)</f>
        <v>4</v>
      </c>
      <c r="D3367">
        <v>2004</v>
      </c>
      <c r="E3367" t="s">
        <v>21</v>
      </c>
      <c r="F3367">
        <f>VLOOKUP(E3367,Index!$D$2:$E$13,2,FALSE)</f>
        <v>5</v>
      </c>
      <c r="G3367" t="s">
        <v>14</v>
      </c>
      <c r="H3367">
        <f>VLOOKUP(G3367,Index!$G$2:$H$40,2,FALSE)</f>
        <v>26</v>
      </c>
      <c r="I3367" s="3">
        <v>100000</v>
      </c>
      <c r="J3367" s="3">
        <v>40000</v>
      </c>
      <c r="K3367" s="3">
        <v>200000</v>
      </c>
      <c r="L3367" s="3">
        <v>10000</v>
      </c>
      <c r="M3367" s="3">
        <f t="shared" si="208"/>
        <v>350000</v>
      </c>
      <c r="N3367" s="3">
        <f t="shared" si="210"/>
        <v>87500</v>
      </c>
      <c r="O3367" s="3">
        <f t="shared" si="211"/>
        <v>0</v>
      </c>
      <c r="P3367">
        <v>6.6</v>
      </c>
      <c r="Q3367">
        <v>12</v>
      </c>
      <c r="T3367" t="s">
        <v>14</v>
      </c>
      <c r="U3367">
        <f>VLOOKUP(T3367,Index!$J$2:$K$1319,2,FALSE)</f>
        <v>808</v>
      </c>
      <c r="V3367" t="s">
        <v>15</v>
      </c>
      <c r="W3367">
        <f t="shared" si="209"/>
        <v>1</v>
      </c>
    </row>
    <row r="3368" spans="1:23">
      <c r="A3368" t="s">
        <v>1776</v>
      </c>
      <c r="B3368" t="s">
        <v>20</v>
      </c>
      <c r="C3368">
        <f>VLOOKUP(B3368,Index!$A$2:$B$18,2,FALSE)</f>
        <v>3</v>
      </c>
      <c r="D3368">
        <v>2007</v>
      </c>
      <c r="E3368" t="s">
        <v>34</v>
      </c>
      <c r="F3368">
        <f>VLOOKUP(E3368,Index!$D$2:$E$13,2,FALSE)</f>
        <v>1</v>
      </c>
      <c r="G3368" t="s">
        <v>402</v>
      </c>
      <c r="H3368">
        <f>VLOOKUP(G3368,Index!$G$2:$H$40,2,FALSE)</f>
        <v>13</v>
      </c>
      <c r="I3368" s="3">
        <v>300000</v>
      </c>
      <c r="J3368" s="3">
        <v>10000</v>
      </c>
      <c r="K3368" s="3">
        <v>10000</v>
      </c>
      <c r="L3368" s="3">
        <v>30000</v>
      </c>
      <c r="M3368" s="3">
        <f t="shared" si="208"/>
        <v>350000</v>
      </c>
      <c r="N3368" s="3">
        <f t="shared" si="210"/>
        <v>87500</v>
      </c>
      <c r="O3368" s="3">
        <f t="shared" si="211"/>
        <v>0</v>
      </c>
      <c r="P3368">
        <v>6.6</v>
      </c>
      <c r="Q3368">
        <v>14</v>
      </c>
      <c r="T3368" t="s">
        <v>650</v>
      </c>
      <c r="U3368">
        <f>VLOOKUP(T3368,Index!$J$2:$K$1319,2,FALSE)</f>
        <v>52</v>
      </c>
      <c r="V3368" t="s">
        <v>78</v>
      </c>
      <c r="W3368">
        <f t="shared" si="209"/>
        <v>3</v>
      </c>
    </row>
    <row r="3369" spans="1:23">
      <c r="A3369" t="s">
        <v>1132</v>
      </c>
      <c r="B3369" t="s">
        <v>12</v>
      </c>
      <c r="C3369">
        <f>VLOOKUP(B3369,Index!$A$2:$B$18,2,FALSE)</f>
        <v>13</v>
      </c>
      <c r="D3369">
        <v>2011</v>
      </c>
      <c r="E3369" t="s">
        <v>59</v>
      </c>
      <c r="F3369">
        <f>VLOOKUP(E3369,Index!$D$2:$E$13,2,FALSE)</f>
        <v>3</v>
      </c>
      <c r="G3369" t="s">
        <v>429</v>
      </c>
      <c r="H3369">
        <f>VLOOKUP(G3369,Index!$G$2:$H$40,2,FALSE)</f>
        <v>34</v>
      </c>
      <c r="I3369" s="3">
        <v>230000</v>
      </c>
      <c r="J3369" s="3">
        <v>80000</v>
      </c>
      <c r="K3369" s="3">
        <v>0</v>
      </c>
      <c r="L3369" s="3">
        <v>30000</v>
      </c>
      <c r="M3369" s="3">
        <f t="shared" si="208"/>
        <v>340000</v>
      </c>
      <c r="N3369" s="3">
        <f t="shared" si="210"/>
        <v>85000</v>
      </c>
      <c r="O3369" s="3">
        <f t="shared" si="211"/>
        <v>0</v>
      </c>
      <c r="P3369">
        <v>7.4</v>
      </c>
      <c r="Q3369">
        <v>6</v>
      </c>
      <c r="R3369">
        <v>5.2</v>
      </c>
      <c r="S3369">
        <v>9</v>
      </c>
      <c r="T3369" t="s">
        <v>541</v>
      </c>
      <c r="U3369">
        <f>VLOOKUP(T3369,Index!$J$2:$K$1319,2,FALSE)</f>
        <v>1293</v>
      </c>
      <c r="V3369" t="s">
        <v>61</v>
      </c>
      <c r="W3369">
        <f t="shared" si="209"/>
        <v>3</v>
      </c>
    </row>
    <row r="3370" spans="1:23">
      <c r="A3370" t="s">
        <v>2691</v>
      </c>
      <c r="B3370" t="s">
        <v>28</v>
      </c>
      <c r="C3370">
        <f>VLOOKUP(B3370,Index!$A$2:$B$18,2,FALSE)</f>
        <v>15</v>
      </c>
      <c r="D3370">
        <v>2011</v>
      </c>
      <c r="E3370" t="s">
        <v>59</v>
      </c>
      <c r="F3370">
        <f>VLOOKUP(E3370,Index!$D$2:$E$13,2,FALSE)</f>
        <v>3</v>
      </c>
      <c r="G3370" t="s">
        <v>429</v>
      </c>
      <c r="H3370">
        <f>VLOOKUP(G3370,Index!$G$2:$H$40,2,FALSE)</f>
        <v>34</v>
      </c>
      <c r="I3370" s="3">
        <v>180000</v>
      </c>
      <c r="J3370" s="3">
        <v>140000</v>
      </c>
      <c r="K3370" s="3">
        <v>0</v>
      </c>
      <c r="L3370" s="3">
        <v>30000</v>
      </c>
      <c r="M3370" s="3">
        <f t="shared" si="208"/>
        <v>350000</v>
      </c>
      <c r="N3370" s="3">
        <f t="shared" si="210"/>
        <v>87500</v>
      </c>
      <c r="O3370" s="3">
        <f t="shared" si="211"/>
        <v>0</v>
      </c>
      <c r="P3370">
        <v>7.5</v>
      </c>
      <c r="Q3370">
        <v>64</v>
      </c>
      <c r="R3370">
        <v>7.2</v>
      </c>
      <c r="S3370">
        <v>45</v>
      </c>
      <c r="T3370" t="s">
        <v>429</v>
      </c>
      <c r="U3370">
        <f>VLOOKUP(T3370,Index!$J$2:$K$1319,2,FALSE)</f>
        <v>1158</v>
      </c>
      <c r="V3370" t="s">
        <v>61</v>
      </c>
      <c r="W3370">
        <f t="shared" si="209"/>
        <v>1</v>
      </c>
    </row>
    <row r="3371" spans="1:23">
      <c r="A3371" t="s">
        <v>2838</v>
      </c>
      <c r="B3371" t="s">
        <v>33</v>
      </c>
      <c r="C3371">
        <f>VLOOKUP(B3371,Index!$A$2:$B$18,2,FALSE)</f>
        <v>9</v>
      </c>
      <c r="D3371">
        <v>2009</v>
      </c>
      <c r="E3371" t="s">
        <v>34</v>
      </c>
      <c r="F3371">
        <f>VLOOKUP(E3371,Index!$D$2:$E$13,2,FALSE)</f>
        <v>1</v>
      </c>
      <c r="G3371" t="s">
        <v>267</v>
      </c>
      <c r="H3371">
        <f>VLOOKUP(G3371,Index!$G$2:$H$40,2,FALSE)</f>
        <v>14</v>
      </c>
      <c r="I3371" s="3">
        <v>140000</v>
      </c>
      <c r="J3371" s="3">
        <v>150000</v>
      </c>
      <c r="K3371" s="3">
        <v>0</v>
      </c>
      <c r="L3371" s="3">
        <v>60000</v>
      </c>
      <c r="M3371" s="3">
        <f t="shared" si="208"/>
        <v>350000</v>
      </c>
      <c r="N3371" s="3">
        <f t="shared" si="210"/>
        <v>87500</v>
      </c>
      <c r="O3371" s="3">
        <f t="shared" si="211"/>
        <v>0</v>
      </c>
      <c r="P3371">
        <v>7.3</v>
      </c>
      <c r="Q3371">
        <v>37</v>
      </c>
      <c r="R3371">
        <v>8.6999999999999993</v>
      </c>
      <c r="S3371">
        <v>62</v>
      </c>
      <c r="T3371" t="s">
        <v>449</v>
      </c>
      <c r="U3371">
        <f>VLOOKUP(T3371,Index!$J$2:$K$1319,2,FALSE)</f>
        <v>589</v>
      </c>
      <c r="V3371" t="s">
        <v>78</v>
      </c>
      <c r="W3371">
        <f t="shared" si="209"/>
        <v>3</v>
      </c>
    </row>
    <row r="3372" spans="1:23">
      <c r="A3372" t="s">
        <v>1603</v>
      </c>
      <c r="B3372" t="s">
        <v>28</v>
      </c>
      <c r="C3372">
        <f>VLOOKUP(B3372,Index!$A$2:$B$18,2,FALSE)</f>
        <v>15</v>
      </c>
      <c r="D3372">
        <v>2012</v>
      </c>
      <c r="E3372" t="s">
        <v>59</v>
      </c>
      <c r="F3372">
        <f>VLOOKUP(E3372,Index!$D$2:$E$13,2,FALSE)</f>
        <v>3</v>
      </c>
      <c r="G3372" t="s">
        <v>264</v>
      </c>
      <c r="H3372">
        <f>VLOOKUP(G3372,Index!$G$2:$H$40,2,FALSE)</f>
        <v>25</v>
      </c>
      <c r="I3372" s="3">
        <v>190000</v>
      </c>
      <c r="J3372" s="3">
        <v>110000</v>
      </c>
      <c r="K3372" s="3">
        <v>10000</v>
      </c>
      <c r="L3372" s="3">
        <v>30000</v>
      </c>
      <c r="M3372" s="3">
        <f t="shared" si="208"/>
        <v>340000</v>
      </c>
      <c r="N3372" s="3">
        <f t="shared" si="210"/>
        <v>85000</v>
      </c>
      <c r="O3372" s="3">
        <f t="shared" si="211"/>
        <v>0</v>
      </c>
      <c r="P3372">
        <v>8.3000000000000007</v>
      </c>
      <c r="Q3372">
        <v>35</v>
      </c>
      <c r="R3372">
        <v>7.5</v>
      </c>
      <c r="S3372">
        <v>90</v>
      </c>
      <c r="T3372" t="s">
        <v>264</v>
      </c>
      <c r="U3372">
        <f>VLOOKUP(T3372,Index!$J$2:$K$1319,2,FALSE)</f>
        <v>768</v>
      </c>
      <c r="V3372" t="s">
        <v>61</v>
      </c>
      <c r="W3372">
        <f t="shared" si="209"/>
        <v>1</v>
      </c>
    </row>
    <row r="3373" spans="1:23">
      <c r="A3373" t="s">
        <v>2922</v>
      </c>
      <c r="B3373" t="s">
        <v>156</v>
      </c>
      <c r="C3373">
        <f>VLOOKUP(B3373,Index!$A$2:$B$18,2,FALSE)</f>
        <v>4</v>
      </c>
      <c r="D3373">
        <v>2002</v>
      </c>
      <c r="E3373" t="s">
        <v>34</v>
      </c>
      <c r="F3373">
        <f>VLOOKUP(E3373,Index!$D$2:$E$13,2,FALSE)</f>
        <v>1</v>
      </c>
      <c r="G3373" t="s">
        <v>227</v>
      </c>
      <c r="H3373">
        <f>VLOOKUP(G3373,Index!$G$2:$H$40,2,FALSE)</f>
        <v>5</v>
      </c>
      <c r="I3373" s="3">
        <v>250000</v>
      </c>
      <c r="J3373" s="3">
        <v>90000</v>
      </c>
      <c r="K3373" s="3">
        <v>0</v>
      </c>
      <c r="L3373" s="3">
        <v>10000</v>
      </c>
      <c r="M3373" s="3">
        <f t="shared" si="208"/>
        <v>350000</v>
      </c>
      <c r="N3373" s="3">
        <f t="shared" si="210"/>
        <v>87500</v>
      </c>
      <c r="O3373" s="3">
        <f t="shared" si="211"/>
        <v>0</v>
      </c>
      <c r="P3373">
        <v>7.3</v>
      </c>
      <c r="Q3373">
        <v>9</v>
      </c>
      <c r="R3373">
        <v>6.6</v>
      </c>
      <c r="S3373">
        <v>14</v>
      </c>
      <c r="T3373" t="s">
        <v>2923</v>
      </c>
      <c r="U3373">
        <f>VLOOKUP(T3373,Index!$J$2:$K$1319,2,FALSE)</f>
        <v>1021</v>
      </c>
      <c r="V3373" t="s">
        <v>61</v>
      </c>
      <c r="W3373">
        <f t="shared" si="209"/>
        <v>3</v>
      </c>
    </row>
    <row r="3374" spans="1:23">
      <c r="A3374" t="s">
        <v>2924</v>
      </c>
      <c r="B3374" t="s">
        <v>39</v>
      </c>
      <c r="C3374">
        <f>VLOOKUP(B3374,Index!$A$2:$B$18,2,FALSE)</f>
        <v>8</v>
      </c>
      <c r="D3374">
        <v>2003</v>
      </c>
      <c r="E3374" t="s">
        <v>67</v>
      </c>
      <c r="F3374">
        <f>VLOOKUP(E3374,Index!$D$2:$E$13,2,FALSE)</f>
        <v>10</v>
      </c>
      <c r="G3374" t="s">
        <v>657</v>
      </c>
      <c r="H3374">
        <f>VLOOKUP(G3374,Index!$G$2:$H$40,2,FALSE)</f>
        <v>33</v>
      </c>
      <c r="I3374" s="3">
        <v>80000</v>
      </c>
      <c r="J3374" s="3">
        <v>60000</v>
      </c>
      <c r="K3374" s="3">
        <v>190000</v>
      </c>
      <c r="L3374" s="3">
        <v>20000</v>
      </c>
      <c r="M3374" s="3">
        <f t="shared" si="208"/>
        <v>350000</v>
      </c>
      <c r="N3374" s="3">
        <f t="shared" si="210"/>
        <v>87500</v>
      </c>
      <c r="O3374" s="3">
        <f t="shared" si="211"/>
        <v>0</v>
      </c>
      <c r="P3374">
        <v>7.7</v>
      </c>
      <c r="Q3374">
        <v>21</v>
      </c>
      <c r="R3374">
        <v>9.1</v>
      </c>
      <c r="S3374">
        <v>18</v>
      </c>
      <c r="T3374" t="s">
        <v>2854</v>
      </c>
      <c r="U3374">
        <f>VLOOKUP(T3374,Index!$J$2:$K$1319,2,FALSE)</f>
        <v>1137</v>
      </c>
      <c r="V3374" t="s">
        <v>15</v>
      </c>
      <c r="W3374">
        <f t="shared" si="209"/>
        <v>3</v>
      </c>
    </row>
    <row r="3375" spans="1:23">
      <c r="A3375" t="s">
        <v>2838</v>
      </c>
      <c r="B3375" t="s">
        <v>20</v>
      </c>
      <c r="C3375">
        <f>VLOOKUP(B3375,Index!$A$2:$B$18,2,FALSE)</f>
        <v>3</v>
      </c>
      <c r="D3375">
        <v>2009</v>
      </c>
      <c r="E3375" t="s">
        <v>34</v>
      </c>
      <c r="F3375">
        <f>VLOOKUP(E3375,Index!$D$2:$E$13,2,FALSE)</f>
        <v>1</v>
      </c>
      <c r="G3375" t="s">
        <v>267</v>
      </c>
      <c r="H3375">
        <f>VLOOKUP(G3375,Index!$G$2:$H$40,2,FALSE)</f>
        <v>14</v>
      </c>
      <c r="I3375" s="3">
        <v>160000</v>
      </c>
      <c r="J3375" s="3">
        <v>150000</v>
      </c>
      <c r="K3375" s="3">
        <v>0</v>
      </c>
      <c r="L3375" s="3">
        <v>40000</v>
      </c>
      <c r="M3375" s="3">
        <f t="shared" si="208"/>
        <v>350000</v>
      </c>
      <c r="N3375" s="3">
        <f t="shared" si="210"/>
        <v>87500</v>
      </c>
      <c r="O3375" s="3">
        <f t="shared" si="211"/>
        <v>0</v>
      </c>
      <c r="P3375">
        <v>6.1</v>
      </c>
      <c r="Q3375">
        <v>10</v>
      </c>
      <c r="R3375">
        <v>5.8</v>
      </c>
      <c r="S3375">
        <v>4</v>
      </c>
      <c r="T3375" t="s">
        <v>822</v>
      </c>
      <c r="U3375">
        <f>VLOOKUP(T3375,Index!$J$2:$K$1319,2,FALSE)</f>
        <v>699</v>
      </c>
      <c r="V3375" t="s">
        <v>78</v>
      </c>
      <c r="W3375">
        <f t="shared" si="209"/>
        <v>3</v>
      </c>
    </row>
    <row r="3376" spans="1:23">
      <c r="A3376" t="s">
        <v>2925</v>
      </c>
      <c r="B3376" t="s">
        <v>39</v>
      </c>
      <c r="C3376">
        <f>VLOOKUP(B3376,Index!$A$2:$B$18,2,FALSE)</f>
        <v>8</v>
      </c>
      <c r="D3376">
        <v>2004</v>
      </c>
      <c r="E3376" t="s">
        <v>187</v>
      </c>
      <c r="F3376">
        <f>VLOOKUP(E3376,Index!$D$2:$E$13,2,FALSE)</f>
        <v>2</v>
      </c>
      <c r="G3376" t="s">
        <v>402</v>
      </c>
      <c r="H3376">
        <f>VLOOKUP(G3376,Index!$G$2:$H$40,2,FALSE)</f>
        <v>13</v>
      </c>
      <c r="I3376" s="3">
        <v>170000</v>
      </c>
      <c r="J3376" s="3">
        <v>130000</v>
      </c>
      <c r="K3376" s="3">
        <v>0</v>
      </c>
      <c r="L3376" s="3">
        <v>40000</v>
      </c>
      <c r="M3376" s="3">
        <f t="shared" si="208"/>
        <v>340000</v>
      </c>
      <c r="N3376" s="3">
        <f t="shared" si="210"/>
        <v>85000</v>
      </c>
      <c r="O3376" s="3">
        <f t="shared" si="211"/>
        <v>0</v>
      </c>
      <c r="P3376">
        <v>6.5</v>
      </c>
      <c r="Q3376">
        <v>34</v>
      </c>
      <c r="R3376">
        <v>8.6</v>
      </c>
      <c r="S3376">
        <v>20</v>
      </c>
      <c r="T3376" t="s">
        <v>192</v>
      </c>
      <c r="U3376">
        <f>VLOOKUP(T3376,Index!$J$2:$K$1319,2,FALSE)</f>
        <v>202</v>
      </c>
      <c r="V3376" t="s">
        <v>78</v>
      </c>
      <c r="W3376">
        <f t="shared" si="209"/>
        <v>3</v>
      </c>
    </row>
    <row r="3377" spans="1:23">
      <c r="A3377" t="s">
        <v>2926</v>
      </c>
      <c r="B3377" t="s">
        <v>12</v>
      </c>
      <c r="C3377">
        <f>VLOOKUP(B3377,Index!$A$2:$B$18,2,FALSE)</f>
        <v>13</v>
      </c>
      <c r="D3377">
        <v>2007</v>
      </c>
      <c r="E3377" t="s">
        <v>221</v>
      </c>
      <c r="F3377">
        <f>VLOOKUP(E3377,Index!$D$2:$E$13,2,FALSE)</f>
        <v>12</v>
      </c>
      <c r="G3377" t="s">
        <v>14</v>
      </c>
      <c r="H3377">
        <f>VLOOKUP(G3377,Index!$G$2:$H$40,2,FALSE)</f>
        <v>26</v>
      </c>
      <c r="I3377" s="3">
        <v>220000</v>
      </c>
      <c r="J3377" s="3">
        <v>20000</v>
      </c>
      <c r="K3377" s="3">
        <v>80000</v>
      </c>
      <c r="L3377" s="3">
        <v>20000</v>
      </c>
      <c r="M3377" s="3">
        <f t="shared" si="208"/>
        <v>340000</v>
      </c>
      <c r="N3377" s="3">
        <f t="shared" si="210"/>
        <v>85000</v>
      </c>
      <c r="O3377" s="3">
        <f t="shared" si="211"/>
        <v>0</v>
      </c>
      <c r="P3377">
        <v>7.5</v>
      </c>
      <c r="Q3377">
        <v>38</v>
      </c>
      <c r="R3377">
        <v>7.6</v>
      </c>
      <c r="S3377">
        <v>45</v>
      </c>
      <c r="T3377" t="s">
        <v>2558</v>
      </c>
      <c r="U3377">
        <f>VLOOKUP(T3377,Index!$J$2:$K$1319,2,FALSE)</f>
        <v>655</v>
      </c>
      <c r="V3377" t="s">
        <v>61</v>
      </c>
      <c r="W3377">
        <f t="shared" si="209"/>
        <v>3</v>
      </c>
    </row>
    <row r="3378" spans="1:23">
      <c r="A3378" t="s">
        <v>1379</v>
      </c>
      <c r="B3378" t="s">
        <v>39</v>
      </c>
      <c r="C3378">
        <f>VLOOKUP(B3378,Index!$A$2:$B$18,2,FALSE)</f>
        <v>8</v>
      </c>
      <c r="D3378">
        <v>2009</v>
      </c>
      <c r="E3378" t="s">
        <v>17</v>
      </c>
      <c r="F3378">
        <f>VLOOKUP(E3378,Index!$D$2:$E$13,2,FALSE)</f>
        <v>7</v>
      </c>
      <c r="G3378" t="s">
        <v>45</v>
      </c>
      <c r="H3378">
        <f>VLOOKUP(G3378,Index!$G$2:$H$40,2,FALSE)</f>
        <v>30</v>
      </c>
      <c r="I3378" s="3">
        <v>70000</v>
      </c>
      <c r="J3378" s="3">
        <v>30000</v>
      </c>
      <c r="K3378" s="3">
        <v>0</v>
      </c>
      <c r="L3378" s="3">
        <v>250000</v>
      </c>
      <c r="M3378" s="3">
        <f t="shared" si="208"/>
        <v>350000</v>
      </c>
      <c r="N3378" s="3">
        <f t="shared" si="210"/>
        <v>87500</v>
      </c>
      <c r="O3378" s="3">
        <f t="shared" si="211"/>
        <v>0</v>
      </c>
      <c r="P3378">
        <v>7.2</v>
      </c>
      <c r="Q3378">
        <v>10</v>
      </c>
      <c r="R3378">
        <v>8.3000000000000007</v>
      </c>
      <c r="S3378">
        <v>6</v>
      </c>
      <c r="T3378" t="s">
        <v>1136</v>
      </c>
      <c r="U3378">
        <f>VLOOKUP(T3378,Index!$J$2:$K$1319,2,FALSE)</f>
        <v>1256</v>
      </c>
      <c r="V3378" t="s">
        <v>61</v>
      </c>
      <c r="W3378">
        <f t="shared" si="209"/>
        <v>3</v>
      </c>
    </row>
    <row r="3379" spans="1:23">
      <c r="A3379" t="s">
        <v>2927</v>
      </c>
      <c r="B3379" t="s">
        <v>39</v>
      </c>
      <c r="C3379">
        <f>VLOOKUP(B3379,Index!$A$2:$B$18,2,FALSE)</f>
        <v>8</v>
      </c>
      <c r="D3379">
        <v>2000</v>
      </c>
      <c r="E3379" t="s">
        <v>43</v>
      </c>
      <c r="F3379">
        <f>VLOOKUP(E3379,Index!$D$2:$E$13,2,FALSE)</f>
        <v>6</v>
      </c>
      <c r="G3379" t="s">
        <v>550</v>
      </c>
      <c r="H3379">
        <f>VLOOKUP(G3379,Index!$G$2:$H$40,2,FALSE)</f>
        <v>3</v>
      </c>
      <c r="I3379" s="3">
        <v>170000</v>
      </c>
      <c r="J3379" s="3">
        <v>130000</v>
      </c>
      <c r="K3379" s="3">
        <v>0</v>
      </c>
      <c r="L3379" s="3">
        <v>40000</v>
      </c>
      <c r="M3379" s="3">
        <f t="shared" si="208"/>
        <v>340000</v>
      </c>
      <c r="N3379" s="3">
        <f t="shared" si="210"/>
        <v>85000</v>
      </c>
      <c r="O3379" s="3">
        <f t="shared" si="211"/>
        <v>0</v>
      </c>
      <c r="P3379">
        <v>7.5</v>
      </c>
      <c r="Q3379">
        <v>11</v>
      </c>
      <c r="T3379" t="s">
        <v>183</v>
      </c>
      <c r="U3379">
        <f>VLOOKUP(T3379,Index!$J$2:$K$1319,2,FALSE)</f>
        <v>1116</v>
      </c>
      <c r="V3379" t="s">
        <v>15</v>
      </c>
      <c r="W3379">
        <f t="shared" si="209"/>
        <v>3</v>
      </c>
    </row>
    <row r="3380" spans="1:23">
      <c r="A3380" t="s">
        <v>1671</v>
      </c>
      <c r="B3380" t="s">
        <v>97</v>
      </c>
      <c r="C3380">
        <f>VLOOKUP(B3380,Index!$A$2:$B$18,2,FALSE)</f>
        <v>16</v>
      </c>
      <c r="D3380">
        <v>2004</v>
      </c>
      <c r="E3380" t="s">
        <v>48</v>
      </c>
      <c r="F3380">
        <f>VLOOKUP(E3380,Index!$D$2:$E$13,2,FALSE)</f>
        <v>9</v>
      </c>
      <c r="G3380" t="s">
        <v>267</v>
      </c>
      <c r="H3380">
        <f>VLOOKUP(G3380,Index!$G$2:$H$40,2,FALSE)</f>
        <v>14</v>
      </c>
      <c r="I3380" s="3">
        <v>260000</v>
      </c>
      <c r="J3380" s="3">
        <v>70000</v>
      </c>
      <c r="K3380" s="3">
        <v>0</v>
      </c>
      <c r="L3380" s="3">
        <v>10000</v>
      </c>
      <c r="M3380" s="3">
        <f t="shared" si="208"/>
        <v>340000</v>
      </c>
      <c r="N3380" s="3">
        <f t="shared" si="210"/>
        <v>85000</v>
      </c>
      <c r="O3380" s="3">
        <f t="shared" si="211"/>
        <v>0</v>
      </c>
      <c r="P3380">
        <v>7.8</v>
      </c>
      <c r="Q3380">
        <v>44</v>
      </c>
      <c r="R3380">
        <v>8.8000000000000007</v>
      </c>
      <c r="S3380">
        <v>15</v>
      </c>
      <c r="T3380" t="s">
        <v>449</v>
      </c>
      <c r="U3380">
        <f>VLOOKUP(T3380,Index!$J$2:$K$1319,2,FALSE)</f>
        <v>589</v>
      </c>
      <c r="V3380" t="s">
        <v>37</v>
      </c>
      <c r="W3380">
        <f t="shared" si="209"/>
        <v>3</v>
      </c>
    </row>
    <row r="3381" spans="1:23">
      <c r="A3381" t="s">
        <v>2928</v>
      </c>
      <c r="B3381" t="s">
        <v>28</v>
      </c>
      <c r="C3381">
        <f>VLOOKUP(B3381,Index!$A$2:$B$18,2,FALSE)</f>
        <v>15</v>
      </c>
      <c r="D3381">
        <v>2010</v>
      </c>
      <c r="E3381" t="s">
        <v>221</v>
      </c>
      <c r="F3381">
        <f>VLOOKUP(E3381,Index!$D$2:$E$13,2,FALSE)</f>
        <v>12</v>
      </c>
      <c r="G3381" t="s">
        <v>173</v>
      </c>
      <c r="H3381">
        <f>VLOOKUP(G3381,Index!$G$2:$H$40,2,FALSE)</f>
        <v>31</v>
      </c>
      <c r="I3381" s="3">
        <v>230000</v>
      </c>
      <c r="J3381" s="3">
        <v>90000</v>
      </c>
      <c r="K3381" s="3">
        <v>0</v>
      </c>
      <c r="L3381" s="3">
        <v>30000</v>
      </c>
      <c r="M3381" s="3">
        <f t="shared" si="208"/>
        <v>350000</v>
      </c>
      <c r="N3381" s="3">
        <f t="shared" si="210"/>
        <v>87500</v>
      </c>
      <c r="O3381" s="3">
        <f t="shared" si="211"/>
        <v>0</v>
      </c>
      <c r="P3381">
        <v>7.5</v>
      </c>
      <c r="Q3381">
        <v>28</v>
      </c>
      <c r="R3381">
        <v>7.1</v>
      </c>
      <c r="S3381">
        <v>23</v>
      </c>
      <c r="T3381" t="s">
        <v>2929</v>
      </c>
      <c r="U3381">
        <f>VLOOKUP(T3381,Index!$J$2:$K$1319,2,FALSE)</f>
        <v>467</v>
      </c>
      <c r="V3381" t="s">
        <v>78</v>
      </c>
      <c r="W3381">
        <f t="shared" si="209"/>
        <v>3</v>
      </c>
    </row>
    <row r="3382" spans="1:23">
      <c r="A3382" t="s">
        <v>2930</v>
      </c>
      <c r="B3382" t="s">
        <v>39</v>
      </c>
      <c r="C3382">
        <f>VLOOKUP(B3382,Index!$A$2:$B$18,2,FALSE)</f>
        <v>8</v>
      </c>
      <c r="D3382">
        <v>2001</v>
      </c>
      <c r="E3382" t="s">
        <v>67</v>
      </c>
      <c r="F3382">
        <f>VLOOKUP(E3382,Index!$D$2:$E$13,2,FALSE)</f>
        <v>10</v>
      </c>
      <c r="G3382" t="s">
        <v>267</v>
      </c>
      <c r="H3382">
        <f>VLOOKUP(G3382,Index!$G$2:$H$40,2,FALSE)</f>
        <v>14</v>
      </c>
      <c r="I3382" s="3">
        <v>170000</v>
      </c>
      <c r="J3382" s="3">
        <v>130000</v>
      </c>
      <c r="K3382" s="3">
        <v>0</v>
      </c>
      <c r="L3382" s="3">
        <v>40000</v>
      </c>
      <c r="M3382" s="3">
        <f t="shared" si="208"/>
        <v>340000</v>
      </c>
      <c r="N3382" s="3">
        <f t="shared" si="210"/>
        <v>85000</v>
      </c>
      <c r="O3382" s="3">
        <f t="shared" si="211"/>
        <v>0</v>
      </c>
      <c r="P3382">
        <v>6.5</v>
      </c>
      <c r="Q3382">
        <v>15</v>
      </c>
      <c r="R3382">
        <v>8.1</v>
      </c>
      <c r="S3382">
        <v>7</v>
      </c>
      <c r="T3382" t="s">
        <v>1157</v>
      </c>
      <c r="U3382">
        <f>VLOOKUP(T3382,Index!$J$2:$K$1319,2,FALSE)</f>
        <v>247</v>
      </c>
      <c r="V3382" t="s">
        <v>61</v>
      </c>
      <c r="W3382">
        <f t="shared" si="209"/>
        <v>3</v>
      </c>
    </row>
    <row r="3383" spans="1:23">
      <c r="A3383" t="s">
        <v>2931</v>
      </c>
      <c r="B3383" t="s">
        <v>33</v>
      </c>
      <c r="C3383">
        <f>VLOOKUP(B3383,Index!$A$2:$B$18,2,FALSE)</f>
        <v>9</v>
      </c>
      <c r="D3383">
        <v>2010</v>
      </c>
      <c r="E3383" t="s">
        <v>13</v>
      </c>
      <c r="F3383">
        <f>VLOOKUP(E3383,Index!$D$2:$E$13,2,FALSE)</f>
        <v>11</v>
      </c>
      <c r="G3383" t="s">
        <v>77</v>
      </c>
      <c r="H3383">
        <f>VLOOKUP(G3383,Index!$G$2:$H$40,2,FALSE)</f>
        <v>35</v>
      </c>
      <c r="I3383" s="3">
        <v>110000</v>
      </c>
      <c r="J3383" s="3">
        <v>170000</v>
      </c>
      <c r="K3383" s="3">
        <v>0</v>
      </c>
      <c r="L3383" s="3">
        <v>60000</v>
      </c>
      <c r="M3383" s="3">
        <f t="shared" si="208"/>
        <v>340000</v>
      </c>
      <c r="N3383" s="3">
        <f t="shared" si="210"/>
        <v>85000</v>
      </c>
      <c r="O3383" s="3">
        <f t="shared" si="211"/>
        <v>0</v>
      </c>
      <c r="P3383">
        <v>4.5</v>
      </c>
      <c r="Q3383">
        <v>17</v>
      </c>
      <c r="R3383">
        <v>4.3</v>
      </c>
      <c r="S3383">
        <v>8</v>
      </c>
      <c r="T3383" t="s">
        <v>1605</v>
      </c>
      <c r="U3383">
        <f>VLOOKUP(T3383,Index!$J$2:$K$1319,2,FALSE)</f>
        <v>88</v>
      </c>
      <c r="V3383" t="s">
        <v>15</v>
      </c>
      <c r="W3383">
        <f t="shared" si="209"/>
        <v>3</v>
      </c>
    </row>
    <row r="3384" spans="1:23">
      <c r="A3384" t="s">
        <v>2932</v>
      </c>
      <c r="B3384" t="s">
        <v>107</v>
      </c>
      <c r="C3384">
        <f>VLOOKUP(B3384,Index!$A$2:$B$18,2,FALSE)</f>
        <v>6</v>
      </c>
      <c r="D3384">
        <v>2013</v>
      </c>
      <c r="E3384" t="s">
        <v>221</v>
      </c>
      <c r="F3384">
        <f>VLOOKUP(E3384,Index!$D$2:$E$13,2,FALSE)</f>
        <v>12</v>
      </c>
      <c r="G3384" t="s">
        <v>429</v>
      </c>
      <c r="H3384">
        <f>VLOOKUP(G3384,Index!$G$2:$H$40,2,FALSE)</f>
        <v>34</v>
      </c>
      <c r="I3384" s="3">
        <v>60000</v>
      </c>
      <c r="J3384" s="3">
        <v>250000</v>
      </c>
      <c r="K3384" s="3">
        <v>0</v>
      </c>
      <c r="L3384" s="3">
        <v>40000</v>
      </c>
      <c r="M3384" s="3">
        <f t="shared" si="208"/>
        <v>350000</v>
      </c>
      <c r="N3384" s="3">
        <f t="shared" si="210"/>
        <v>87500</v>
      </c>
      <c r="O3384" s="3">
        <f t="shared" si="211"/>
        <v>0</v>
      </c>
      <c r="P3384">
        <v>8</v>
      </c>
      <c r="Q3384">
        <v>82</v>
      </c>
      <c r="R3384">
        <v>2.1</v>
      </c>
      <c r="S3384">
        <v>6157</v>
      </c>
      <c r="T3384" t="s">
        <v>2159</v>
      </c>
      <c r="U3384">
        <f>VLOOKUP(T3384,Index!$J$2:$K$1319,2,FALSE)</f>
        <v>946</v>
      </c>
      <c r="V3384" t="s">
        <v>37</v>
      </c>
      <c r="W3384">
        <f t="shared" si="209"/>
        <v>3</v>
      </c>
    </row>
    <row r="3385" spans="1:23">
      <c r="A3385" t="s">
        <v>2933</v>
      </c>
      <c r="B3385" t="s">
        <v>12</v>
      </c>
      <c r="C3385">
        <f>VLOOKUP(B3385,Index!$A$2:$B$18,2,FALSE)</f>
        <v>13</v>
      </c>
      <c r="D3385">
        <v>2006</v>
      </c>
      <c r="E3385" t="s">
        <v>67</v>
      </c>
      <c r="F3385">
        <f>VLOOKUP(E3385,Index!$D$2:$E$13,2,FALSE)</f>
        <v>10</v>
      </c>
      <c r="G3385" t="s">
        <v>14</v>
      </c>
      <c r="H3385">
        <f>VLOOKUP(G3385,Index!$G$2:$H$40,2,FALSE)</f>
        <v>26</v>
      </c>
      <c r="I3385" s="3">
        <v>280000</v>
      </c>
      <c r="J3385" s="3">
        <v>10000</v>
      </c>
      <c r="K3385" s="3">
        <v>30000</v>
      </c>
      <c r="L3385" s="3">
        <v>30000</v>
      </c>
      <c r="M3385" s="3">
        <f t="shared" si="208"/>
        <v>350000</v>
      </c>
      <c r="N3385" s="3">
        <f t="shared" si="210"/>
        <v>87500</v>
      </c>
      <c r="O3385" s="3">
        <f t="shared" si="211"/>
        <v>0</v>
      </c>
      <c r="P3385">
        <v>8</v>
      </c>
      <c r="Q3385">
        <v>49</v>
      </c>
      <c r="R3385">
        <v>8</v>
      </c>
      <c r="S3385">
        <v>47</v>
      </c>
      <c r="T3385" t="s">
        <v>1265</v>
      </c>
      <c r="U3385">
        <f>VLOOKUP(T3385,Index!$J$2:$K$1319,2,FALSE)</f>
        <v>97</v>
      </c>
      <c r="V3385" t="s">
        <v>61</v>
      </c>
      <c r="W3385">
        <f t="shared" si="209"/>
        <v>3</v>
      </c>
    </row>
    <row r="3386" spans="1:23">
      <c r="A3386" t="s">
        <v>2934</v>
      </c>
      <c r="B3386" t="s">
        <v>12</v>
      </c>
      <c r="C3386">
        <f>VLOOKUP(B3386,Index!$A$2:$B$18,2,FALSE)</f>
        <v>13</v>
      </c>
      <c r="D3386">
        <v>2010</v>
      </c>
      <c r="E3386" t="s">
        <v>67</v>
      </c>
      <c r="F3386">
        <f>VLOOKUP(E3386,Index!$D$2:$E$13,2,FALSE)</f>
        <v>10</v>
      </c>
      <c r="G3386" t="s">
        <v>168</v>
      </c>
      <c r="H3386">
        <f>VLOOKUP(G3386,Index!$G$2:$H$40,2,FALSE)</f>
        <v>19</v>
      </c>
      <c r="I3386" s="3">
        <v>280000</v>
      </c>
      <c r="J3386" s="3">
        <v>40000</v>
      </c>
      <c r="K3386" s="3">
        <v>0</v>
      </c>
      <c r="L3386" s="3">
        <v>20000</v>
      </c>
      <c r="M3386" s="3">
        <f t="shared" si="208"/>
        <v>340000</v>
      </c>
      <c r="N3386" s="3">
        <f t="shared" si="210"/>
        <v>85000</v>
      </c>
      <c r="O3386" s="3">
        <f t="shared" si="211"/>
        <v>0</v>
      </c>
      <c r="T3386" t="s">
        <v>252</v>
      </c>
      <c r="U3386">
        <f>VLOOKUP(T3386,Index!$J$2:$K$1319,2,FALSE)</f>
        <v>646</v>
      </c>
      <c r="V3386" t="s">
        <v>15</v>
      </c>
      <c r="W3386">
        <f t="shared" si="209"/>
        <v>3</v>
      </c>
    </row>
    <row r="3387" spans="1:23">
      <c r="A3387" t="s">
        <v>2935</v>
      </c>
      <c r="B3387" t="s">
        <v>132</v>
      </c>
      <c r="C3387">
        <f>VLOOKUP(B3387,Index!$A$2:$B$18,2,FALSE)</f>
        <v>5</v>
      </c>
      <c r="D3387">
        <v>2005</v>
      </c>
      <c r="E3387" t="s">
        <v>59</v>
      </c>
      <c r="F3387">
        <f>VLOOKUP(E3387,Index!$D$2:$E$13,2,FALSE)</f>
        <v>3</v>
      </c>
      <c r="G3387" t="s">
        <v>429</v>
      </c>
      <c r="H3387">
        <f>VLOOKUP(G3387,Index!$G$2:$H$40,2,FALSE)</f>
        <v>34</v>
      </c>
      <c r="I3387" s="3">
        <v>260000</v>
      </c>
      <c r="J3387" s="3">
        <v>70000</v>
      </c>
      <c r="K3387" s="3">
        <v>0</v>
      </c>
      <c r="L3387" s="3">
        <v>10000</v>
      </c>
      <c r="M3387" s="3">
        <f t="shared" si="208"/>
        <v>340000</v>
      </c>
      <c r="N3387" s="3">
        <f t="shared" si="210"/>
        <v>85000</v>
      </c>
      <c r="O3387" s="3">
        <f t="shared" si="211"/>
        <v>0</v>
      </c>
      <c r="P3387">
        <v>7.6</v>
      </c>
      <c r="Q3387">
        <v>36</v>
      </c>
      <c r="R3387">
        <v>6</v>
      </c>
      <c r="S3387">
        <v>263</v>
      </c>
      <c r="T3387" t="s">
        <v>541</v>
      </c>
      <c r="U3387">
        <f>VLOOKUP(T3387,Index!$J$2:$K$1319,2,FALSE)</f>
        <v>1293</v>
      </c>
      <c r="V3387" t="s">
        <v>61</v>
      </c>
      <c r="W3387">
        <f t="shared" si="209"/>
        <v>3</v>
      </c>
    </row>
    <row r="3388" spans="1:23">
      <c r="A3388" t="s">
        <v>531</v>
      </c>
      <c r="B3388" t="s">
        <v>12</v>
      </c>
      <c r="C3388">
        <f>VLOOKUP(B3388,Index!$A$2:$B$18,2,FALSE)</f>
        <v>13</v>
      </c>
      <c r="D3388">
        <v>2011</v>
      </c>
      <c r="E3388" t="s">
        <v>13</v>
      </c>
      <c r="F3388">
        <f>VLOOKUP(E3388,Index!$D$2:$E$13,2,FALSE)</f>
        <v>11</v>
      </c>
      <c r="G3388" t="s">
        <v>35</v>
      </c>
      <c r="H3388">
        <f>VLOOKUP(G3388,Index!$G$2:$H$40,2,FALSE)</f>
        <v>32</v>
      </c>
      <c r="I3388" s="3">
        <v>290000</v>
      </c>
      <c r="J3388" s="3">
        <v>30000</v>
      </c>
      <c r="K3388" s="3">
        <v>0</v>
      </c>
      <c r="L3388" s="3">
        <v>20000</v>
      </c>
      <c r="M3388" s="3">
        <f t="shared" si="208"/>
        <v>340000</v>
      </c>
      <c r="N3388" s="3">
        <f t="shared" si="210"/>
        <v>85000</v>
      </c>
      <c r="O3388" s="3">
        <f t="shared" si="211"/>
        <v>0</v>
      </c>
      <c r="R3388">
        <v>6.8</v>
      </c>
      <c r="S3388">
        <v>6</v>
      </c>
      <c r="T3388" t="s">
        <v>306</v>
      </c>
      <c r="U3388">
        <f>VLOOKUP(T3388,Index!$J$2:$K$1319,2,FALSE)</f>
        <v>1259</v>
      </c>
      <c r="V3388" t="s">
        <v>15</v>
      </c>
      <c r="W3388">
        <f t="shared" si="209"/>
        <v>3</v>
      </c>
    </row>
    <row r="3389" spans="1:23">
      <c r="A3389" t="s">
        <v>796</v>
      </c>
      <c r="B3389" t="s">
        <v>97</v>
      </c>
      <c r="C3389">
        <f>VLOOKUP(B3389,Index!$A$2:$B$18,2,FALSE)</f>
        <v>16</v>
      </c>
      <c r="D3389">
        <v>2004</v>
      </c>
      <c r="E3389" t="s">
        <v>67</v>
      </c>
      <c r="F3389">
        <f>VLOOKUP(E3389,Index!$D$2:$E$13,2,FALSE)</f>
        <v>10</v>
      </c>
      <c r="G3389" t="s">
        <v>94</v>
      </c>
      <c r="H3389">
        <f>VLOOKUP(G3389,Index!$G$2:$H$40,2,FALSE)</f>
        <v>15</v>
      </c>
      <c r="I3389" s="3">
        <v>220000</v>
      </c>
      <c r="J3389" s="3">
        <v>110000</v>
      </c>
      <c r="K3389" s="3">
        <v>0</v>
      </c>
      <c r="L3389" s="3">
        <v>10000</v>
      </c>
      <c r="M3389" s="3">
        <f t="shared" si="208"/>
        <v>340000</v>
      </c>
      <c r="N3389" s="3">
        <f t="shared" si="210"/>
        <v>85000</v>
      </c>
      <c r="O3389" s="3">
        <f t="shared" si="211"/>
        <v>0</v>
      </c>
      <c r="P3389">
        <v>7</v>
      </c>
      <c r="Q3389">
        <v>28</v>
      </c>
      <c r="R3389">
        <v>6.5</v>
      </c>
      <c r="S3389">
        <v>10</v>
      </c>
      <c r="T3389" t="s">
        <v>321</v>
      </c>
      <c r="U3389">
        <f>VLOOKUP(T3389,Index!$J$2:$K$1319,2,FALSE)</f>
        <v>714</v>
      </c>
      <c r="V3389" t="s">
        <v>61</v>
      </c>
      <c r="W3389">
        <f t="shared" si="209"/>
        <v>3</v>
      </c>
    </row>
    <row r="3390" spans="1:23">
      <c r="A3390" t="s">
        <v>1401</v>
      </c>
      <c r="B3390" t="s">
        <v>196</v>
      </c>
      <c r="C3390">
        <f>VLOOKUP(B3390,Index!$A$2:$B$18,2,FALSE)</f>
        <v>17</v>
      </c>
      <c r="D3390">
        <v>2014</v>
      </c>
      <c r="E3390" t="s">
        <v>21</v>
      </c>
      <c r="F3390">
        <f>VLOOKUP(E3390,Index!$D$2:$E$13,2,FALSE)</f>
        <v>5</v>
      </c>
      <c r="G3390" t="s">
        <v>77</v>
      </c>
      <c r="H3390">
        <f>VLOOKUP(G3390,Index!$G$2:$H$40,2,FALSE)</f>
        <v>35</v>
      </c>
      <c r="I3390" s="3">
        <v>130000</v>
      </c>
      <c r="J3390" s="3">
        <v>180000</v>
      </c>
      <c r="K3390" s="3">
        <v>0</v>
      </c>
      <c r="L3390" s="3">
        <v>30000</v>
      </c>
      <c r="M3390" s="3">
        <f t="shared" si="208"/>
        <v>340000</v>
      </c>
      <c r="N3390" s="3">
        <f t="shared" si="210"/>
        <v>85000</v>
      </c>
      <c r="O3390" s="3">
        <f t="shared" si="211"/>
        <v>0</v>
      </c>
      <c r="P3390">
        <v>9.1</v>
      </c>
      <c r="Q3390">
        <v>6</v>
      </c>
      <c r="R3390">
        <v>7.9</v>
      </c>
      <c r="S3390">
        <v>218</v>
      </c>
      <c r="T3390" t="s">
        <v>687</v>
      </c>
      <c r="U3390">
        <f>VLOOKUP(T3390,Index!$J$2:$K$1319,2,FALSE)</f>
        <v>1206</v>
      </c>
      <c r="V3390" t="s">
        <v>78</v>
      </c>
      <c r="W3390">
        <f t="shared" si="209"/>
        <v>3</v>
      </c>
    </row>
    <row r="3391" spans="1:23">
      <c r="A3391" t="s">
        <v>1514</v>
      </c>
      <c r="B3391" t="s">
        <v>20</v>
      </c>
      <c r="C3391">
        <f>VLOOKUP(B3391,Index!$A$2:$B$18,2,FALSE)</f>
        <v>3</v>
      </c>
      <c r="D3391">
        <v>2005</v>
      </c>
      <c r="E3391" t="s">
        <v>34</v>
      </c>
      <c r="F3391">
        <f>VLOOKUP(E3391,Index!$D$2:$E$13,2,FALSE)</f>
        <v>1</v>
      </c>
      <c r="G3391" t="s">
        <v>429</v>
      </c>
      <c r="H3391">
        <f>VLOOKUP(G3391,Index!$G$2:$H$40,2,FALSE)</f>
        <v>34</v>
      </c>
      <c r="I3391" s="3">
        <v>310000</v>
      </c>
      <c r="J3391" s="3">
        <v>0</v>
      </c>
      <c r="K3391" s="3">
        <v>0</v>
      </c>
      <c r="L3391" s="3">
        <v>20000</v>
      </c>
      <c r="M3391" s="3">
        <f t="shared" si="208"/>
        <v>330000</v>
      </c>
      <c r="N3391" s="3">
        <f t="shared" si="210"/>
        <v>82500</v>
      </c>
      <c r="O3391" s="3">
        <f t="shared" si="211"/>
        <v>0</v>
      </c>
      <c r="P3391">
        <v>6.7</v>
      </c>
      <c r="Q3391">
        <v>5</v>
      </c>
      <c r="R3391">
        <v>7.6</v>
      </c>
      <c r="S3391">
        <v>10</v>
      </c>
      <c r="T3391" t="s">
        <v>2936</v>
      </c>
      <c r="U3391">
        <f>VLOOKUP(T3391,Index!$J$2:$K$1319,2,FALSE)</f>
        <v>1127</v>
      </c>
      <c r="V3391" t="s">
        <v>15</v>
      </c>
      <c r="W3391">
        <f t="shared" si="209"/>
        <v>3</v>
      </c>
    </row>
    <row r="3392" spans="1:23">
      <c r="A3392" t="s">
        <v>738</v>
      </c>
      <c r="B3392" t="s">
        <v>33</v>
      </c>
      <c r="C3392">
        <f>VLOOKUP(B3392,Index!$A$2:$B$18,2,FALSE)</f>
        <v>9</v>
      </c>
      <c r="D3392">
        <v>2008</v>
      </c>
      <c r="E3392" t="s">
        <v>23</v>
      </c>
      <c r="F3392">
        <f>VLOOKUP(E3392,Index!$D$2:$E$13,2,FALSE)</f>
        <v>4</v>
      </c>
      <c r="G3392" t="s">
        <v>94</v>
      </c>
      <c r="H3392">
        <f>VLOOKUP(G3392,Index!$G$2:$H$40,2,FALSE)</f>
        <v>15</v>
      </c>
      <c r="I3392" s="3">
        <v>250000</v>
      </c>
      <c r="J3392" s="3">
        <v>50000</v>
      </c>
      <c r="K3392" s="3">
        <v>0</v>
      </c>
      <c r="L3392" s="3">
        <v>40000</v>
      </c>
      <c r="M3392" s="3">
        <f t="shared" si="208"/>
        <v>340000</v>
      </c>
      <c r="N3392" s="3">
        <f t="shared" si="210"/>
        <v>85000</v>
      </c>
      <c r="O3392" s="3">
        <f t="shared" si="211"/>
        <v>0</v>
      </c>
      <c r="P3392">
        <v>5.4</v>
      </c>
      <c r="Q3392">
        <v>4</v>
      </c>
      <c r="R3392">
        <v>6.7</v>
      </c>
      <c r="S3392">
        <v>13</v>
      </c>
      <c r="T3392" t="s">
        <v>94</v>
      </c>
      <c r="U3392">
        <f>VLOOKUP(T3392,Index!$J$2:$K$1319,2,FALSE)</f>
        <v>378</v>
      </c>
      <c r="V3392" t="s">
        <v>15</v>
      </c>
      <c r="W3392">
        <f t="shared" si="209"/>
        <v>1</v>
      </c>
    </row>
    <row r="3393" spans="1:23">
      <c r="A3393" t="s">
        <v>2486</v>
      </c>
      <c r="B3393" t="s">
        <v>20</v>
      </c>
      <c r="C3393">
        <f>VLOOKUP(B3393,Index!$A$2:$B$18,2,FALSE)</f>
        <v>3</v>
      </c>
      <c r="D3393">
        <v>2008</v>
      </c>
      <c r="E3393" t="s">
        <v>67</v>
      </c>
      <c r="F3393">
        <f>VLOOKUP(E3393,Index!$D$2:$E$13,2,FALSE)</f>
        <v>10</v>
      </c>
      <c r="G3393" t="s">
        <v>94</v>
      </c>
      <c r="H3393">
        <f>VLOOKUP(G3393,Index!$G$2:$H$40,2,FALSE)</f>
        <v>15</v>
      </c>
      <c r="I3393" s="3">
        <v>290000</v>
      </c>
      <c r="J3393" s="3">
        <v>20000</v>
      </c>
      <c r="K3393" s="3">
        <v>0</v>
      </c>
      <c r="L3393" s="3">
        <v>30000</v>
      </c>
      <c r="M3393" s="3">
        <f t="shared" si="208"/>
        <v>340000</v>
      </c>
      <c r="N3393" s="3">
        <f t="shared" si="210"/>
        <v>85000</v>
      </c>
      <c r="O3393" s="3">
        <f t="shared" si="211"/>
        <v>0</v>
      </c>
      <c r="P3393">
        <v>6.9</v>
      </c>
      <c r="Q3393">
        <v>16</v>
      </c>
      <c r="R3393">
        <v>7.3</v>
      </c>
      <c r="S3393">
        <v>8</v>
      </c>
      <c r="T3393" t="s">
        <v>94</v>
      </c>
      <c r="U3393">
        <f>VLOOKUP(T3393,Index!$J$2:$K$1319,2,FALSE)</f>
        <v>378</v>
      </c>
      <c r="V3393" t="s">
        <v>15</v>
      </c>
      <c r="W3393">
        <f t="shared" si="209"/>
        <v>1</v>
      </c>
    </row>
    <row r="3394" spans="1:23">
      <c r="A3394" t="s">
        <v>2937</v>
      </c>
      <c r="B3394" t="s">
        <v>28</v>
      </c>
      <c r="C3394">
        <f>VLOOKUP(B3394,Index!$A$2:$B$18,2,FALSE)</f>
        <v>15</v>
      </c>
      <c r="D3394">
        <v>2006</v>
      </c>
      <c r="E3394" t="s">
        <v>34</v>
      </c>
      <c r="F3394">
        <f>VLOOKUP(E3394,Index!$D$2:$E$13,2,FALSE)</f>
        <v>1</v>
      </c>
      <c r="G3394" t="s">
        <v>29</v>
      </c>
      <c r="H3394">
        <f>VLOOKUP(G3394,Index!$G$2:$H$40,2,FALSE)</f>
        <v>23</v>
      </c>
      <c r="I3394" s="3">
        <v>270000</v>
      </c>
      <c r="J3394" s="3">
        <v>20000</v>
      </c>
      <c r="K3394" s="3">
        <v>20000</v>
      </c>
      <c r="L3394" s="3">
        <v>30000</v>
      </c>
      <c r="M3394" s="3">
        <f t="shared" ref="M3394:M3457" si="212">SUM(I3394:L3394)</f>
        <v>340000</v>
      </c>
      <c r="N3394" s="3">
        <f t="shared" si="210"/>
        <v>85000</v>
      </c>
      <c r="O3394" s="3">
        <f t="shared" si="211"/>
        <v>0</v>
      </c>
      <c r="P3394">
        <v>5.6</v>
      </c>
      <c r="Q3394">
        <v>51</v>
      </c>
      <c r="R3394">
        <v>7.3</v>
      </c>
      <c r="S3394">
        <v>58</v>
      </c>
      <c r="T3394" t="s">
        <v>1232</v>
      </c>
      <c r="U3394">
        <f>VLOOKUP(T3394,Index!$J$2:$K$1319,2,FALSE)</f>
        <v>619</v>
      </c>
      <c r="V3394" t="s">
        <v>37</v>
      </c>
      <c r="W3394">
        <f t="shared" ref="W3394:W3457" si="213">IF(T3394=G3394,1,3)</f>
        <v>3</v>
      </c>
    </row>
    <row r="3395" spans="1:23">
      <c r="A3395" t="s">
        <v>2938</v>
      </c>
      <c r="B3395" t="s">
        <v>33</v>
      </c>
      <c r="C3395">
        <f>VLOOKUP(B3395,Index!$A$2:$B$18,2,FALSE)</f>
        <v>9</v>
      </c>
      <c r="D3395">
        <v>2007</v>
      </c>
      <c r="E3395" t="s">
        <v>34</v>
      </c>
      <c r="F3395">
        <f>VLOOKUP(E3395,Index!$D$2:$E$13,2,FALSE)</f>
        <v>1</v>
      </c>
      <c r="G3395" t="s">
        <v>429</v>
      </c>
      <c r="H3395">
        <f>VLOOKUP(G3395,Index!$G$2:$H$40,2,FALSE)</f>
        <v>34</v>
      </c>
      <c r="I3395" s="3">
        <v>130000</v>
      </c>
      <c r="J3395" s="3">
        <v>150000</v>
      </c>
      <c r="K3395" s="3">
        <v>0</v>
      </c>
      <c r="L3395" s="3">
        <v>50000</v>
      </c>
      <c r="M3395" s="3">
        <f t="shared" si="212"/>
        <v>330000</v>
      </c>
      <c r="N3395" s="3">
        <f t="shared" ref="N3395:N3458" si="214">AVERAGE(I3395:L3395)</f>
        <v>82500</v>
      </c>
      <c r="O3395" s="3">
        <f t="shared" ref="O3395:O3458" si="215">IF(M3395&gt;AVERAGE($M$2:$M$8064),1,0)</f>
        <v>0</v>
      </c>
      <c r="P3395">
        <v>6.9</v>
      </c>
      <c r="Q3395">
        <v>35</v>
      </c>
      <c r="R3395">
        <v>7.2</v>
      </c>
      <c r="S3395">
        <v>40</v>
      </c>
      <c r="T3395" t="s">
        <v>971</v>
      </c>
      <c r="U3395">
        <f>VLOOKUP(T3395,Index!$J$2:$K$1319,2,FALSE)</f>
        <v>805</v>
      </c>
      <c r="V3395" t="s">
        <v>37</v>
      </c>
      <c r="W3395">
        <f t="shared" si="213"/>
        <v>3</v>
      </c>
    </row>
    <row r="3396" spans="1:23">
      <c r="A3396" t="s">
        <v>2939</v>
      </c>
      <c r="B3396" t="s">
        <v>39</v>
      </c>
      <c r="C3396">
        <f>VLOOKUP(B3396,Index!$A$2:$B$18,2,FALSE)</f>
        <v>8</v>
      </c>
      <c r="D3396">
        <v>2004</v>
      </c>
      <c r="E3396" t="s">
        <v>187</v>
      </c>
      <c r="F3396">
        <f>VLOOKUP(E3396,Index!$D$2:$E$13,2,FALSE)</f>
        <v>2</v>
      </c>
      <c r="G3396" t="s">
        <v>588</v>
      </c>
      <c r="H3396">
        <f>VLOOKUP(G3396,Index!$G$2:$H$40,2,FALSE)</f>
        <v>37</v>
      </c>
      <c r="I3396" s="3">
        <v>170000</v>
      </c>
      <c r="J3396" s="3">
        <v>130000</v>
      </c>
      <c r="K3396" s="3">
        <v>0</v>
      </c>
      <c r="L3396" s="3">
        <v>40000</v>
      </c>
      <c r="M3396" s="3">
        <f t="shared" si="212"/>
        <v>340000</v>
      </c>
      <c r="N3396" s="3">
        <f t="shared" si="214"/>
        <v>85000</v>
      </c>
      <c r="O3396" s="3">
        <f t="shared" si="215"/>
        <v>0</v>
      </c>
      <c r="P3396">
        <v>6</v>
      </c>
      <c r="Q3396">
        <v>44</v>
      </c>
      <c r="R3396">
        <v>6.3</v>
      </c>
      <c r="S3396">
        <v>18</v>
      </c>
      <c r="T3396" t="s">
        <v>1171</v>
      </c>
      <c r="U3396">
        <f>VLOOKUP(T3396,Index!$J$2:$K$1319,2,FALSE)</f>
        <v>526</v>
      </c>
      <c r="V3396" t="s">
        <v>37</v>
      </c>
      <c r="W3396">
        <f t="shared" si="213"/>
        <v>3</v>
      </c>
    </row>
    <row r="3397" spans="1:23">
      <c r="A3397" t="s">
        <v>1757</v>
      </c>
      <c r="B3397" t="s">
        <v>97</v>
      </c>
      <c r="C3397">
        <f>VLOOKUP(B3397,Index!$A$2:$B$18,2,FALSE)</f>
        <v>16</v>
      </c>
      <c r="D3397">
        <v>2006</v>
      </c>
      <c r="E3397" t="s">
        <v>13</v>
      </c>
      <c r="F3397">
        <f>VLOOKUP(E3397,Index!$D$2:$E$13,2,FALSE)</f>
        <v>11</v>
      </c>
      <c r="G3397" t="s">
        <v>94</v>
      </c>
      <c r="H3397">
        <f>VLOOKUP(G3397,Index!$G$2:$H$40,2,FALSE)</f>
        <v>15</v>
      </c>
      <c r="I3397" s="3">
        <v>250000</v>
      </c>
      <c r="J3397" s="3">
        <v>70000</v>
      </c>
      <c r="K3397" s="3">
        <v>0</v>
      </c>
      <c r="L3397" s="3">
        <v>10000</v>
      </c>
      <c r="M3397" s="3">
        <f t="shared" si="212"/>
        <v>330000</v>
      </c>
      <c r="N3397" s="3">
        <f t="shared" si="214"/>
        <v>82500</v>
      </c>
      <c r="O3397" s="3">
        <f t="shared" si="215"/>
        <v>0</v>
      </c>
      <c r="P3397">
        <v>7.5</v>
      </c>
      <c r="Q3397">
        <v>29</v>
      </c>
      <c r="R3397">
        <v>8.6</v>
      </c>
      <c r="S3397">
        <v>17</v>
      </c>
      <c r="T3397" t="s">
        <v>135</v>
      </c>
      <c r="U3397">
        <f>VLOOKUP(T3397,Index!$J$2:$K$1319,2,FALSE)</f>
        <v>339</v>
      </c>
      <c r="V3397" t="s">
        <v>15</v>
      </c>
      <c r="W3397">
        <f t="shared" si="213"/>
        <v>3</v>
      </c>
    </row>
    <row r="3398" spans="1:23">
      <c r="A3398" t="s">
        <v>2940</v>
      </c>
      <c r="B3398" t="s">
        <v>112</v>
      </c>
      <c r="C3398">
        <f>VLOOKUP(B3398,Index!$A$2:$B$18,2,FALSE)</f>
        <v>11</v>
      </c>
      <c r="D3398">
        <v>2011</v>
      </c>
      <c r="E3398" t="s">
        <v>59</v>
      </c>
      <c r="F3398">
        <f>VLOOKUP(E3398,Index!$D$2:$E$13,2,FALSE)</f>
        <v>3</v>
      </c>
      <c r="G3398" t="s">
        <v>264</v>
      </c>
      <c r="H3398">
        <f>VLOOKUP(G3398,Index!$G$2:$H$40,2,FALSE)</f>
        <v>25</v>
      </c>
      <c r="I3398" s="3">
        <v>90000</v>
      </c>
      <c r="J3398" s="3">
        <v>70000</v>
      </c>
      <c r="K3398" s="3">
        <v>150000</v>
      </c>
      <c r="L3398" s="3">
        <v>40000</v>
      </c>
      <c r="M3398" s="3">
        <f t="shared" si="212"/>
        <v>350000</v>
      </c>
      <c r="N3398" s="3">
        <f t="shared" si="214"/>
        <v>87500</v>
      </c>
      <c r="O3398" s="3">
        <f t="shared" si="215"/>
        <v>0</v>
      </c>
      <c r="P3398">
        <v>5.9</v>
      </c>
      <c r="Q3398">
        <v>16</v>
      </c>
      <c r="R3398">
        <v>7.2</v>
      </c>
      <c r="S3398">
        <v>26</v>
      </c>
      <c r="T3398" t="s">
        <v>2172</v>
      </c>
      <c r="U3398">
        <f>VLOOKUP(T3398,Index!$J$2:$K$1319,2,FALSE)</f>
        <v>914</v>
      </c>
      <c r="V3398" t="s">
        <v>61</v>
      </c>
      <c r="W3398">
        <f t="shared" si="213"/>
        <v>3</v>
      </c>
    </row>
    <row r="3399" spans="1:23">
      <c r="A3399" t="s">
        <v>2232</v>
      </c>
      <c r="B3399" t="s">
        <v>28</v>
      </c>
      <c r="C3399">
        <f>VLOOKUP(B3399,Index!$A$2:$B$18,2,FALSE)</f>
        <v>15</v>
      </c>
      <c r="D3399">
        <v>2006</v>
      </c>
      <c r="E3399" t="s">
        <v>48</v>
      </c>
      <c r="F3399">
        <f>VLOOKUP(E3399,Index!$D$2:$E$13,2,FALSE)</f>
        <v>9</v>
      </c>
      <c r="G3399" t="s">
        <v>588</v>
      </c>
      <c r="H3399">
        <f>VLOOKUP(G3399,Index!$G$2:$H$40,2,FALSE)</f>
        <v>37</v>
      </c>
      <c r="I3399" s="3">
        <v>280000</v>
      </c>
      <c r="J3399" s="3">
        <v>30000</v>
      </c>
      <c r="K3399" s="3">
        <v>0</v>
      </c>
      <c r="L3399" s="3">
        <v>30000</v>
      </c>
      <c r="M3399" s="3">
        <f t="shared" si="212"/>
        <v>340000</v>
      </c>
      <c r="N3399" s="3">
        <f t="shared" si="214"/>
        <v>85000</v>
      </c>
      <c r="O3399" s="3">
        <f t="shared" si="215"/>
        <v>0</v>
      </c>
      <c r="P3399">
        <v>8.5</v>
      </c>
      <c r="Q3399">
        <v>44</v>
      </c>
      <c r="R3399">
        <v>7.3</v>
      </c>
      <c r="S3399">
        <v>131</v>
      </c>
      <c r="T3399" t="s">
        <v>1247</v>
      </c>
      <c r="U3399">
        <f>VLOOKUP(T3399,Index!$J$2:$K$1319,2,FALSE)</f>
        <v>283</v>
      </c>
      <c r="V3399" t="s">
        <v>37</v>
      </c>
      <c r="W3399">
        <f t="shared" si="213"/>
        <v>3</v>
      </c>
    </row>
    <row r="3400" spans="1:23">
      <c r="A3400" t="s">
        <v>2941</v>
      </c>
      <c r="B3400" t="s">
        <v>63</v>
      </c>
      <c r="C3400">
        <f>VLOOKUP(B3400,Index!$A$2:$B$18,2,FALSE)</f>
        <v>1</v>
      </c>
      <c r="D3400">
        <v>2011</v>
      </c>
      <c r="E3400" t="s">
        <v>221</v>
      </c>
      <c r="F3400">
        <f>VLOOKUP(E3400,Index!$D$2:$E$13,2,FALSE)</f>
        <v>12</v>
      </c>
      <c r="G3400" t="s">
        <v>77</v>
      </c>
      <c r="H3400">
        <f>VLOOKUP(G3400,Index!$G$2:$H$40,2,FALSE)</f>
        <v>35</v>
      </c>
      <c r="I3400" s="3">
        <v>220000</v>
      </c>
      <c r="J3400" s="3">
        <v>90000</v>
      </c>
      <c r="K3400" s="3">
        <v>0</v>
      </c>
      <c r="L3400" s="3">
        <v>30000</v>
      </c>
      <c r="M3400" s="3">
        <f t="shared" si="212"/>
        <v>340000</v>
      </c>
      <c r="N3400" s="3">
        <f t="shared" si="214"/>
        <v>85000</v>
      </c>
      <c r="O3400" s="3">
        <f t="shared" si="215"/>
        <v>0</v>
      </c>
      <c r="P3400">
        <v>7.7</v>
      </c>
      <c r="Q3400">
        <v>49</v>
      </c>
      <c r="R3400">
        <v>7.9</v>
      </c>
      <c r="S3400">
        <v>78</v>
      </c>
      <c r="T3400" t="s">
        <v>77</v>
      </c>
      <c r="U3400">
        <f>VLOOKUP(T3400,Index!$J$2:$K$1319,2,FALSE)</f>
        <v>1199</v>
      </c>
      <c r="V3400" t="s">
        <v>61</v>
      </c>
      <c r="W3400">
        <f t="shared" si="213"/>
        <v>1</v>
      </c>
    </row>
    <row r="3401" spans="1:23">
      <c r="A3401" t="s">
        <v>2942</v>
      </c>
      <c r="B3401" t="s">
        <v>20</v>
      </c>
      <c r="C3401">
        <f>VLOOKUP(B3401,Index!$A$2:$B$18,2,FALSE)</f>
        <v>3</v>
      </c>
      <c r="D3401">
        <v>2008</v>
      </c>
      <c r="E3401" t="s">
        <v>23</v>
      </c>
      <c r="F3401">
        <f>VLOOKUP(E3401,Index!$D$2:$E$13,2,FALSE)</f>
        <v>4</v>
      </c>
      <c r="G3401" t="s">
        <v>144</v>
      </c>
      <c r="H3401">
        <f>VLOOKUP(G3401,Index!$G$2:$H$40,2,FALSE)</f>
        <v>1</v>
      </c>
      <c r="I3401" s="3">
        <v>310000</v>
      </c>
      <c r="J3401" s="3">
        <v>0</v>
      </c>
      <c r="K3401" s="3">
        <v>0</v>
      </c>
      <c r="L3401" s="3">
        <v>20000</v>
      </c>
      <c r="M3401" s="3">
        <f t="shared" si="212"/>
        <v>330000</v>
      </c>
      <c r="N3401" s="3">
        <f t="shared" si="214"/>
        <v>82500</v>
      </c>
      <c r="O3401" s="3">
        <f t="shared" si="215"/>
        <v>0</v>
      </c>
      <c r="T3401" t="s">
        <v>2943</v>
      </c>
      <c r="U3401">
        <f>VLOOKUP(T3401,Index!$J$2:$K$1319,2,FALSE)</f>
        <v>1084</v>
      </c>
      <c r="V3401" t="s">
        <v>15</v>
      </c>
      <c r="W3401">
        <f t="shared" si="213"/>
        <v>3</v>
      </c>
    </row>
    <row r="3402" spans="1:23">
      <c r="A3402" t="s">
        <v>844</v>
      </c>
      <c r="B3402" t="s">
        <v>97</v>
      </c>
      <c r="C3402">
        <f>VLOOKUP(B3402,Index!$A$2:$B$18,2,FALSE)</f>
        <v>16</v>
      </c>
      <c r="D3402">
        <v>2002</v>
      </c>
      <c r="E3402" t="s">
        <v>17</v>
      </c>
      <c r="F3402">
        <f>VLOOKUP(E3402,Index!$D$2:$E$13,2,FALSE)</f>
        <v>7</v>
      </c>
      <c r="G3402" t="s">
        <v>561</v>
      </c>
      <c r="H3402">
        <f>VLOOKUP(G3402,Index!$G$2:$H$40,2,FALSE)</f>
        <v>24</v>
      </c>
      <c r="I3402" s="3">
        <v>250000</v>
      </c>
      <c r="J3402" s="3">
        <v>70000</v>
      </c>
      <c r="K3402" s="3">
        <v>0</v>
      </c>
      <c r="L3402" s="3">
        <v>10000</v>
      </c>
      <c r="M3402" s="3">
        <f t="shared" si="212"/>
        <v>330000</v>
      </c>
      <c r="N3402" s="3">
        <f t="shared" si="214"/>
        <v>82500</v>
      </c>
      <c r="O3402" s="3">
        <f t="shared" si="215"/>
        <v>0</v>
      </c>
      <c r="P3402">
        <v>7.1</v>
      </c>
      <c r="Q3402">
        <v>19</v>
      </c>
      <c r="T3402" t="s">
        <v>2309</v>
      </c>
      <c r="U3402">
        <f>VLOOKUP(T3402,Index!$J$2:$K$1319,2,FALSE)</f>
        <v>887</v>
      </c>
      <c r="V3402" t="s">
        <v>61</v>
      </c>
      <c r="W3402">
        <f t="shared" si="213"/>
        <v>3</v>
      </c>
    </row>
    <row r="3403" spans="1:23">
      <c r="A3403" t="s">
        <v>2944</v>
      </c>
      <c r="B3403" t="s">
        <v>107</v>
      </c>
      <c r="C3403">
        <f>VLOOKUP(B3403,Index!$A$2:$B$18,2,FALSE)</f>
        <v>6</v>
      </c>
      <c r="D3403">
        <v>2011</v>
      </c>
      <c r="E3403" t="s">
        <v>67</v>
      </c>
      <c r="F3403">
        <f>VLOOKUP(E3403,Index!$D$2:$E$13,2,FALSE)</f>
        <v>10</v>
      </c>
      <c r="G3403" t="s">
        <v>94</v>
      </c>
      <c r="H3403">
        <f>VLOOKUP(G3403,Index!$G$2:$H$40,2,FALSE)</f>
        <v>15</v>
      </c>
      <c r="I3403" s="3">
        <v>110000</v>
      </c>
      <c r="J3403" s="3">
        <v>170000</v>
      </c>
      <c r="K3403" s="3">
        <v>0</v>
      </c>
      <c r="L3403" s="3">
        <v>50000</v>
      </c>
      <c r="M3403" s="3">
        <f t="shared" si="212"/>
        <v>330000</v>
      </c>
      <c r="N3403" s="3">
        <f t="shared" si="214"/>
        <v>82500</v>
      </c>
      <c r="O3403" s="3">
        <f t="shared" si="215"/>
        <v>0</v>
      </c>
      <c r="R3403">
        <v>6.3</v>
      </c>
      <c r="S3403">
        <v>14</v>
      </c>
      <c r="T3403" t="s">
        <v>108</v>
      </c>
      <c r="U3403">
        <f>VLOOKUP(T3403,Index!$J$2:$K$1319,2,FALSE)</f>
        <v>1155</v>
      </c>
      <c r="V3403" t="s">
        <v>61</v>
      </c>
      <c r="W3403">
        <f t="shared" si="213"/>
        <v>3</v>
      </c>
    </row>
    <row r="3404" spans="1:23">
      <c r="A3404" t="s">
        <v>2945</v>
      </c>
      <c r="B3404" t="s">
        <v>156</v>
      </c>
      <c r="C3404">
        <f>VLOOKUP(B3404,Index!$A$2:$B$18,2,FALSE)</f>
        <v>4</v>
      </c>
      <c r="D3404">
        <v>2005</v>
      </c>
      <c r="E3404" t="s">
        <v>17</v>
      </c>
      <c r="F3404">
        <f>VLOOKUP(E3404,Index!$D$2:$E$13,2,FALSE)</f>
        <v>7</v>
      </c>
      <c r="G3404" t="s">
        <v>402</v>
      </c>
      <c r="H3404">
        <f>VLOOKUP(G3404,Index!$G$2:$H$40,2,FALSE)</f>
        <v>13</v>
      </c>
      <c r="I3404" s="3">
        <v>240000</v>
      </c>
      <c r="J3404" s="3">
        <v>90000</v>
      </c>
      <c r="K3404" s="3">
        <v>0</v>
      </c>
      <c r="L3404" s="3">
        <v>10000</v>
      </c>
      <c r="M3404" s="3">
        <f t="shared" si="212"/>
        <v>340000</v>
      </c>
      <c r="N3404" s="3">
        <f t="shared" si="214"/>
        <v>85000</v>
      </c>
      <c r="O3404" s="3">
        <f t="shared" si="215"/>
        <v>0</v>
      </c>
      <c r="P3404">
        <v>4.7</v>
      </c>
      <c r="Q3404">
        <v>9</v>
      </c>
      <c r="R3404">
        <v>6.8</v>
      </c>
      <c r="S3404">
        <v>4</v>
      </c>
      <c r="T3404" t="s">
        <v>2946</v>
      </c>
      <c r="U3404">
        <f>VLOOKUP(T3404,Index!$J$2:$K$1319,2,FALSE)</f>
        <v>189</v>
      </c>
      <c r="V3404" t="s">
        <v>15</v>
      </c>
      <c r="W3404">
        <f t="shared" si="213"/>
        <v>3</v>
      </c>
    </row>
    <row r="3405" spans="1:23">
      <c r="A3405" t="s">
        <v>1494</v>
      </c>
      <c r="B3405" t="s">
        <v>132</v>
      </c>
      <c r="C3405">
        <f>VLOOKUP(B3405,Index!$A$2:$B$18,2,FALSE)</f>
        <v>5</v>
      </c>
      <c r="D3405">
        <v>2003</v>
      </c>
      <c r="E3405" t="s">
        <v>34</v>
      </c>
      <c r="F3405">
        <f>VLOOKUP(E3405,Index!$D$2:$E$13,2,FALSE)</f>
        <v>1</v>
      </c>
      <c r="G3405" t="s">
        <v>168</v>
      </c>
      <c r="H3405">
        <f>VLOOKUP(G3405,Index!$G$2:$H$40,2,FALSE)</f>
        <v>19</v>
      </c>
      <c r="I3405" s="3">
        <v>260000</v>
      </c>
      <c r="J3405" s="3">
        <v>70000</v>
      </c>
      <c r="K3405" s="3">
        <v>0</v>
      </c>
      <c r="L3405" s="3">
        <v>10000</v>
      </c>
      <c r="M3405" s="3">
        <f t="shared" si="212"/>
        <v>340000</v>
      </c>
      <c r="N3405" s="3">
        <f t="shared" si="214"/>
        <v>85000</v>
      </c>
      <c r="O3405" s="3">
        <f t="shared" si="215"/>
        <v>0</v>
      </c>
      <c r="P3405">
        <v>5.7</v>
      </c>
      <c r="Q3405">
        <v>25</v>
      </c>
      <c r="R3405">
        <v>8</v>
      </c>
      <c r="S3405">
        <v>8</v>
      </c>
      <c r="T3405" t="s">
        <v>252</v>
      </c>
      <c r="U3405">
        <f>VLOOKUP(T3405,Index!$J$2:$K$1319,2,FALSE)</f>
        <v>646</v>
      </c>
      <c r="V3405" t="s">
        <v>15</v>
      </c>
      <c r="W3405">
        <f t="shared" si="213"/>
        <v>3</v>
      </c>
    </row>
    <row r="3406" spans="1:23">
      <c r="A3406" t="s">
        <v>2947</v>
      </c>
      <c r="B3406" t="s">
        <v>28</v>
      </c>
      <c r="C3406">
        <f>VLOOKUP(B3406,Index!$A$2:$B$18,2,FALSE)</f>
        <v>15</v>
      </c>
      <c r="D3406">
        <v>2005</v>
      </c>
      <c r="E3406" t="s">
        <v>34</v>
      </c>
      <c r="F3406">
        <f>VLOOKUP(E3406,Index!$D$2:$E$13,2,FALSE)</f>
        <v>1</v>
      </c>
      <c r="G3406" t="s">
        <v>29</v>
      </c>
      <c r="H3406">
        <f>VLOOKUP(G3406,Index!$G$2:$H$40,2,FALSE)</f>
        <v>23</v>
      </c>
      <c r="I3406" s="3">
        <v>280000</v>
      </c>
      <c r="J3406" s="3">
        <v>30000</v>
      </c>
      <c r="K3406" s="3">
        <v>0</v>
      </c>
      <c r="L3406" s="3">
        <v>30000</v>
      </c>
      <c r="M3406" s="3">
        <f t="shared" si="212"/>
        <v>340000</v>
      </c>
      <c r="N3406" s="3">
        <f t="shared" si="214"/>
        <v>85000</v>
      </c>
      <c r="O3406" s="3">
        <f t="shared" si="215"/>
        <v>0</v>
      </c>
      <c r="P3406">
        <v>7.9</v>
      </c>
      <c r="Q3406">
        <v>76</v>
      </c>
      <c r="R3406">
        <v>8.1</v>
      </c>
      <c r="S3406">
        <v>107</v>
      </c>
      <c r="T3406" t="s">
        <v>164</v>
      </c>
      <c r="U3406">
        <f>VLOOKUP(T3406,Index!$J$2:$K$1319,2,FALSE)</f>
        <v>919</v>
      </c>
      <c r="V3406" t="s">
        <v>61</v>
      </c>
      <c r="W3406">
        <f t="shared" si="213"/>
        <v>3</v>
      </c>
    </row>
    <row r="3407" spans="1:23">
      <c r="A3407" t="s">
        <v>2948</v>
      </c>
      <c r="B3407" t="s">
        <v>33</v>
      </c>
      <c r="C3407">
        <f>VLOOKUP(B3407,Index!$A$2:$B$18,2,FALSE)</f>
        <v>9</v>
      </c>
      <c r="D3407">
        <v>2009</v>
      </c>
      <c r="E3407" t="s">
        <v>34</v>
      </c>
      <c r="F3407">
        <f>VLOOKUP(E3407,Index!$D$2:$E$13,2,FALSE)</f>
        <v>1</v>
      </c>
      <c r="G3407" t="s">
        <v>657</v>
      </c>
      <c r="H3407">
        <f>VLOOKUP(G3407,Index!$G$2:$H$40,2,FALSE)</f>
        <v>33</v>
      </c>
      <c r="I3407" s="3">
        <v>140000</v>
      </c>
      <c r="J3407" s="3">
        <v>30000</v>
      </c>
      <c r="K3407" s="3">
        <v>150000</v>
      </c>
      <c r="L3407" s="3">
        <v>20000</v>
      </c>
      <c r="M3407" s="3">
        <f t="shared" si="212"/>
        <v>340000</v>
      </c>
      <c r="N3407" s="3">
        <f t="shared" si="214"/>
        <v>85000</v>
      </c>
      <c r="O3407" s="3">
        <f t="shared" si="215"/>
        <v>0</v>
      </c>
      <c r="P3407">
        <v>6.2</v>
      </c>
      <c r="Q3407">
        <v>22</v>
      </c>
      <c r="R3407">
        <v>7</v>
      </c>
      <c r="S3407">
        <v>26</v>
      </c>
      <c r="T3407" t="s">
        <v>658</v>
      </c>
      <c r="U3407">
        <f>VLOOKUP(T3407,Index!$J$2:$K$1319,2,FALSE)</f>
        <v>833</v>
      </c>
      <c r="V3407" t="s">
        <v>61</v>
      </c>
      <c r="W3407">
        <f t="shared" si="213"/>
        <v>3</v>
      </c>
    </row>
    <row r="3408" spans="1:23">
      <c r="A3408" t="s">
        <v>2949</v>
      </c>
      <c r="B3408" t="s">
        <v>33</v>
      </c>
      <c r="C3408">
        <f>VLOOKUP(B3408,Index!$A$2:$B$18,2,FALSE)</f>
        <v>9</v>
      </c>
      <c r="D3408">
        <v>2010</v>
      </c>
      <c r="E3408" t="s">
        <v>48</v>
      </c>
      <c r="F3408">
        <f>VLOOKUP(E3408,Index!$D$2:$E$13,2,FALSE)</f>
        <v>9</v>
      </c>
      <c r="G3408" t="s">
        <v>45</v>
      </c>
      <c r="H3408">
        <f>VLOOKUP(G3408,Index!$G$2:$H$40,2,FALSE)</f>
        <v>30</v>
      </c>
      <c r="I3408" s="3">
        <v>130000</v>
      </c>
      <c r="J3408" s="3">
        <v>150000</v>
      </c>
      <c r="K3408" s="3">
        <v>10000</v>
      </c>
      <c r="L3408" s="3">
        <v>50000</v>
      </c>
      <c r="M3408" s="3">
        <f t="shared" si="212"/>
        <v>340000</v>
      </c>
      <c r="N3408" s="3">
        <f t="shared" si="214"/>
        <v>85000</v>
      </c>
      <c r="O3408" s="3">
        <f t="shared" si="215"/>
        <v>0</v>
      </c>
      <c r="P3408">
        <v>6</v>
      </c>
      <c r="Q3408">
        <v>39</v>
      </c>
      <c r="R3408">
        <v>6.2</v>
      </c>
      <c r="S3408">
        <v>11</v>
      </c>
      <c r="T3408" t="s">
        <v>2950</v>
      </c>
      <c r="U3408">
        <f>VLOOKUP(T3408,Index!$J$2:$K$1319,2,FALSE)</f>
        <v>238</v>
      </c>
      <c r="V3408" t="s">
        <v>61</v>
      </c>
      <c r="W3408">
        <f t="shared" si="213"/>
        <v>3</v>
      </c>
    </row>
    <row r="3409" spans="1:23">
      <c r="A3409" t="s">
        <v>2951</v>
      </c>
      <c r="B3409" t="s">
        <v>20</v>
      </c>
      <c r="C3409">
        <f>VLOOKUP(B3409,Index!$A$2:$B$18,2,FALSE)</f>
        <v>3</v>
      </c>
      <c r="D3409">
        <v>2007</v>
      </c>
      <c r="E3409" t="s">
        <v>43</v>
      </c>
      <c r="F3409">
        <f>VLOOKUP(E3409,Index!$D$2:$E$13,2,FALSE)</f>
        <v>6</v>
      </c>
      <c r="G3409" t="s">
        <v>1170</v>
      </c>
      <c r="H3409">
        <f>VLOOKUP(G3409,Index!$G$2:$H$40,2,FALSE)</f>
        <v>11</v>
      </c>
      <c r="I3409" s="3">
        <v>280000</v>
      </c>
      <c r="J3409" s="3">
        <v>0</v>
      </c>
      <c r="K3409" s="3">
        <v>30000</v>
      </c>
      <c r="L3409" s="3">
        <v>20000</v>
      </c>
      <c r="M3409" s="3">
        <f t="shared" si="212"/>
        <v>330000</v>
      </c>
      <c r="N3409" s="3">
        <f t="shared" si="214"/>
        <v>82500</v>
      </c>
      <c r="O3409" s="3">
        <f t="shared" si="215"/>
        <v>0</v>
      </c>
      <c r="P3409">
        <v>8.1999999999999993</v>
      </c>
      <c r="Q3409">
        <v>41</v>
      </c>
      <c r="R3409">
        <v>8.6999999999999993</v>
      </c>
      <c r="S3409">
        <v>32</v>
      </c>
      <c r="T3409" t="s">
        <v>403</v>
      </c>
      <c r="U3409">
        <f>VLOOKUP(T3409,Index!$J$2:$K$1319,2,FALSE)</f>
        <v>6</v>
      </c>
      <c r="V3409" t="s">
        <v>78</v>
      </c>
      <c r="W3409">
        <f t="shared" si="213"/>
        <v>3</v>
      </c>
    </row>
    <row r="3410" spans="1:23">
      <c r="A3410" t="s">
        <v>2396</v>
      </c>
      <c r="B3410" t="s">
        <v>39</v>
      </c>
      <c r="C3410">
        <f>VLOOKUP(B3410,Index!$A$2:$B$18,2,FALSE)</f>
        <v>8</v>
      </c>
      <c r="D3410">
        <v>2008</v>
      </c>
      <c r="E3410" t="s">
        <v>34</v>
      </c>
      <c r="F3410">
        <f>VLOOKUP(E3410,Index!$D$2:$E$13,2,FALSE)</f>
        <v>1</v>
      </c>
      <c r="G3410" t="s">
        <v>264</v>
      </c>
      <c r="H3410">
        <f>VLOOKUP(G3410,Index!$G$2:$H$40,2,FALSE)</f>
        <v>25</v>
      </c>
      <c r="I3410" s="3">
        <v>40000</v>
      </c>
      <c r="J3410" s="3">
        <v>30000</v>
      </c>
      <c r="K3410" s="3">
        <v>250000</v>
      </c>
      <c r="L3410" s="3">
        <v>10000</v>
      </c>
      <c r="M3410" s="3">
        <f t="shared" si="212"/>
        <v>330000</v>
      </c>
      <c r="N3410" s="3">
        <f t="shared" si="214"/>
        <v>82500</v>
      </c>
      <c r="O3410" s="3">
        <f t="shared" si="215"/>
        <v>0</v>
      </c>
      <c r="P3410">
        <v>5.2</v>
      </c>
      <c r="Q3410">
        <v>8</v>
      </c>
      <c r="R3410">
        <v>6.5</v>
      </c>
      <c r="S3410">
        <v>8</v>
      </c>
      <c r="T3410" t="s">
        <v>658</v>
      </c>
      <c r="U3410">
        <f>VLOOKUP(T3410,Index!$J$2:$K$1319,2,FALSE)</f>
        <v>833</v>
      </c>
      <c r="V3410" t="s">
        <v>61</v>
      </c>
      <c r="W3410">
        <f t="shared" si="213"/>
        <v>3</v>
      </c>
    </row>
    <row r="3411" spans="1:23">
      <c r="A3411" t="s">
        <v>2952</v>
      </c>
      <c r="B3411" t="s">
        <v>112</v>
      </c>
      <c r="C3411">
        <f>VLOOKUP(B3411,Index!$A$2:$B$18,2,FALSE)</f>
        <v>11</v>
      </c>
      <c r="D3411">
        <v>2008</v>
      </c>
      <c r="E3411" t="s">
        <v>90</v>
      </c>
      <c r="F3411">
        <f>VLOOKUP(E3411,Index!$D$2:$E$13,2,FALSE)</f>
        <v>8</v>
      </c>
      <c r="G3411" t="s">
        <v>173</v>
      </c>
      <c r="H3411">
        <f>VLOOKUP(G3411,Index!$G$2:$H$40,2,FALSE)</f>
        <v>31</v>
      </c>
      <c r="I3411" s="3">
        <v>140000</v>
      </c>
      <c r="J3411" s="3">
        <v>10000</v>
      </c>
      <c r="K3411" s="3">
        <v>160000</v>
      </c>
      <c r="L3411" s="3">
        <v>20000</v>
      </c>
      <c r="M3411" s="3">
        <f t="shared" si="212"/>
        <v>330000</v>
      </c>
      <c r="N3411" s="3">
        <f t="shared" si="214"/>
        <v>82500</v>
      </c>
      <c r="O3411" s="3">
        <f t="shared" si="215"/>
        <v>0</v>
      </c>
      <c r="P3411">
        <v>7.5</v>
      </c>
      <c r="Q3411">
        <v>37</v>
      </c>
      <c r="R3411">
        <v>7.1</v>
      </c>
      <c r="S3411">
        <v>26</v>
      </c>
      <c r="T3411" t="s">
        <v>330</v>
      </c>
      <c r="U3411">
        <f>VLOOKUP(T3411,Index!$J$2:$K$1319,2,FALSE)</f>
        <v>1174</v>
      </c>
      <c r="V3411" t="s">
        <v>61</v>
      </c>
      <c r="W3411">
        <f t="shared" si="213"/>
        <v>3</v>
      </c>
    </row>
    <row r="3412" spans="1:23">
      <c r="A3412" t="s">
        <v>2953</v>
      </c>
      <c r="B3412" t="s">
        <v>20</v>
      </c>
      <c r="C3412">
        <f>VLOOKUP(B3412,Index!$A$2:$B$18,2,FALSE)</f>
        <v>3</v>
      </c>
      <c r="D3412">
        <v>2008</v>
      </c>
      <c r="E3412" t="s">
        <v>67</v>
      </c>
      <c r="F3412">
        <f>VLOOKUP(E3412,Index!$D$2:$E$13,2,FALSE)</f>
        <v>10</v>
      </c>
      <c r="G3412" t="s">
        <v>77</v>
      </c>
      <c r="H3412">
        <f>VLOOKUP(G3412,Index!$G$2:$H$40,2,FALSE)</f>
        <v>35</v>
      </c>
      <c r="I3412" s="3">
        <v>310000</v>
      </c>
      <c r="J3412" s="3">
        <v>0</v>
      </c>
      <c r="K3412" s="3">
        <v>0</v>
      </c>
      <c r="L3412" s="3">
        <v>30000</v>
      </c>
      <c r="M3412" s="3">
        <f t="shared" si="212"/>
        <v>340000</v>
      </c>
      <c r="N3412" s="3">
        <f t="shared" si="214"/>
        <v>85000</v>
      </c>
      <c r="O3412" s="3">
        <f t="shared" si="215"/>
        <v>0</v>
      </c>
      <c r="T3412" t="s">
        <v>2954</v>
      </c>
      <c r="U3412">
        <f>VLOOKUP(T3412,Index!$J$2:$K$1319,2,FALSE)</f>
        <v>1226</v>
      </c>
      <c r="V3412" t="s">
        <v>15</v>
      </c>
      <c r="W3412">
        <f t="shared" si="213"/>
        <v>3</v>
      </c>
    </row>
    <row r="3413" spans="1:23">
      <c r="A3413" t="s">
        <v>2955</v>
      </c>
      <c r="B3413" t="s">
        <v>39</v>
      </c>
      <c r="C3413">
        <f>VLOOKUP(B3413,Index!$A$2:$B$18,2,FALSE)</f>
        <v>8</v>
      </c>
      <c r="D3413">
        <v>2001</v>
      </c>
      <c r="E3413" t="s">
        <v>17</v>
      </c>
      <c r="F3413">
        <f>VLOOKUP(E3413,Index!$D$2:$E$13,2,FALSE)</f>
        <v>7</v>
      </c>
      <c r="G3413" t="s">
        <v>227</v>
      </c>
      <c r="H3413">
        <f>VLOOKUP(G3413,Index!$G$2:$H$40,2,FALSE)</f>
        <v>5</v>
      </c>
      <c r="I3413" s="3">
        <v>160000</v>
      </c>
      <c r="J3413" s="3">
        <v>130000</v>
      </c>
      <c r="K3413" s="3">
        <v>0</v>
      </c>
      <c r="L3413" s="3">
        <v>40000</v>
      </c>
      <c r="M3413" s="3">
        <f t="shared" si="212"/>
        <v>330000</v>
      </c>
      <c r="N3413" s="3">
        <f t="shared" si="214"/>
        <v>82500</v>
      </c>
      <c r="O3413" s="3">
        <f t="shared" si="215"/>
        <v>0</v>
      </c>
      <c r="P3413">
        <v>6.9</v>
      </c>
      <c r="Q3413">
        <v>16</v>
      </c>
      <c r="R3413">
        <v>6.8</v>
      </c>
      <c r="S3413">
        <v>6</v>
      </c>
      <c r="T3413" t="s">
        <v>845</v>
      </c>
      <c r="U3413">
        <f>VLOOKUP(T3413,Index!$J$2:$K$1319,2,FALSE)</f>
        <v>859</v>
      </c>
      <c r="V3413" t="s">
        <v>15</v>
      </c>
      <c r="W3413">
        <f t="shared" si="213"/>
        <v>3</v>
      </c>
    </row>
    <row r="3414" spans="1:23">
      <c r="A3414" t="s">
        <v>1776</v>
      </c>
      <c r="B3414" t="s">
        <v>28</v>
      </c>
      <c r="C3414">
        <f>VLOOKUP(B3414,Index!$A$2:$B$18,2,FALSE)</f>
        <v>15</v>
      </c>
      <c r="D3414">
        <v>2007</v>
      </c>
      <c r="E3414" t="s">
        <v>34</v>
      </c>
      <c r="F3414">
        <f>VLOOKUP(E3414,Index!$D$2:$E$13,2,FALSE)</f>
        <v>1</v>
      </c>
      <c r="G3414" t="s">
        <v>402</v>
      </c>
      <c r="H3414">
        <f>VLOOKUP(G3414,Index!$G$2:$H$40,2,FALSE)</f>
        <v>13</v>
      </c>
      <c r="I3414" s="3">
        <v>290000</v>
      </c>
      <c r="J3414" s="3">
        <v>20000</v>
      </c>
      <c r="K3414" s="3">
        <v>0</v>
      </c>
      <c r="L3414" s="3">
        <v>30000</v>
      </c>
      <c r="M3414" s="3">
        <f t="shared" si="212"/>
        <v>340000</v>
      </c>
      <c r="N3414" s="3">
        <f t="shared" si="214"/>
        <v>85000</v>
      </c>
      <c r="O3414" s="3">
        <f t="shared" si="215"/>
        <v>0</v>
      </c>
      <c r="P3414">
        <v>5.8</v>
      </c>
      <c r="Q3414">
        <v>42</v>
      </c>
      <c r="R3414">
        <v>5.3</v>
      </c>
      <c r="S3414">
        <v>21</v>
      </c>
      <c r="T3414" t="s">
        <v>370</v>
      </c>
      <c r="U3414">
        <f>VLOOKUP(T3414,Index!$J$2:$K$1319,2,FALSE)</f>
        <v>394</v>
      </c>
      <c r="V3414" t="s">
        <v>61</v>
      </c>
      <c r="W3414">
        <f t="shared" si="213"/>
        <v>3</v>
      </c>
    </row>
    <row r="3415" spans="1:23">
      <c r="A3415" t="s">
        <v>2956</v>
      </c>
      <c r="B3415" t="s">
        <v>63</v>
      </c>
      <c r="C3415">
        <f>VLOOKUP(B3415,Index!$A$2:$B$18,2,FALSE)</f>
        <v>1</v>
      </c>
      <c r="D3415">
        <v>2013</v>
      </c>
      <c r="E3415" t="s">
        <v>221</v>
      </c>
      <c r="F3415">
        <f>VLOOKUP(E3415,Index!$D$2:$E$13,2,FALSE)</f>
        <v>12</v>
      </c>
      <c r="G3415" t="s">
        <v>49</v>
      </c>
      <c r="H3415">
        <f>VLOOKUP(G3415,Index!$G$2:$H$40,2,FALSE)</f>
        <v>4</v>
      </c>
      <c r="I3415" s="3">
        <v>150000</v>
      </c>
      <c r="J3415" s="3">
        <v>150000</v>
      </c>
      <c r="K3415" s="3">
        <v>0</v>
      </c>
      <c r="L3415" s="3">
        <v>30000</v>
      </c>
      <c r="M3415" s="3">
        <f t="shared" si="212"/>
        <v>330000</v>
      </c>
      <c r="N3415" s="3">
        <f t="shared" si="214"/>
        <v>82500</v>
      </c>
      <c r="O3415" s="3">
        <f t="shared" si="215"/>
        <v>0</v>
      </c>
      <c r="R3415">
        <v>3</v>
      </c>
      <c r="S3415">
        <v>8</v>
      </c>
      <c r="T3415" t="s">
        <v>1023</v>
      </c>
      <c r="U3415">
        <f>VLOOKUP(T3415,Index!$J$2:$K$1319,2,FALSE)</f>
        <v>402</v>
      </c>
      <c r="V3415" t="s">
        <v>15</v>
      </c>
      <c r="W3415">
        <f t="shared" si="213"/>
        <v>3</v>
      </c>
    </row>
    <row r="3416" spans="1:23">
      <c r="A3416" t="s">
        <v>2957</v>
      </c>
      <c r="B3416" t="s">
        <v>33</v>
      </c>
      <c r="C3416">
        <f>VLOOKUP(B3416,Index!$A$2:$B$18,2,FALSE)</f>
        <v>9</v>
      </c>
      <c r="D3416">
        <v>2007</v>
      </c>
      <c r="E3416" t="s">
        <v>23</v>
      </c>
      <c r="F3416">
        <f>VLOOKUP(E3416,Index!$D$2:$E$13,2,FALSE)</f>
        <v>4</v>
      </c>
      <c r="G3416" t="s">
        <v>45</v>
      </c>
      <c r="H3416">
        <f>VLOOKUP(G3416,Index!$G$2:$H$40,2,FALSE)</f>
        <v>30</v>
      </c>
      <c r="I3416" s="3">
        <v>280000</v>
      </c>
      <c r="J3416" s="3">
        <v>0</v>
      </c>
      <c r="K3416" s="3">
        <v>20000</v>
      </c>
      <c r="L3416" s="3">
        <v>30000</v>
      </c>
      <c r="M3416" s="3">
        <f t="shared" si="212"/>
        <v>330000</v>
      </c>
      <c r="N3416" s="3">
        <f t="shared" si="214"/>
        <v>82500</v>
      </c>
      <c r="O3416" s="3">
        <f t="shared" si="215"/>
        <v>0</v>
      </c>
      <c r="P3416">
        <v>7.5</v>
      </c>
      <c r="Q3416">
        <v>43</v>
      </c>
      <c r="R3416">
        <v>8.1999999999999993</v>
      </c>
      <c r="S3416">
        <v>51</v>
      </c>
      <c r="T3416" t="s">
        <v>2447</v>
      </c>
      <c r="U3416">
        <f>VLOOKUP(T3416,Index!$J$2:$K$1319,2,FALSE)</f>
        <v>1004</v>
      </c>
      <c r="V3416" t="s">
        <v>61</v>
      </c>
      <c r="W3416">
        <f t="shared" si="213"/>
        <v>3</v>
      </c>
    </row>
    <row r="3417" spans="1:23">
      <c r="A3417" t="s">
        <v>923</v>
      </c>
      <c r="B3417" t="s">
        <v>97</v>
      </c>
      <c r="C3417">
        <f>VLOOKUP(B3417,Index!$A$2:$B$18,2,FALSE)</f>
        <v>16</v>
      </c>
      <c r="D3417">
        <v>2006</v>
      </c>
      <c r="E3417" t="s">
        <v>48</v>
      </c>
      <c r="F3417">
        <f>VLOOKUP(E3417,Index!$D$2:$E$13,2,FALSE)</f>
        <v>9</v>
      </c>
      <c r="G3417" t="s">
        <v>77</v>
      </c>
      <c r="H3417">
        <f>VLOOKUP(G3417,Index!$G$2:$H$40,2,FALSE)</f>
        <v>35</v>
      </c>
      <c r="I3417" s="3">
        <v>210000</v>
      </c>
      <c r="J3417" s="3">
        <v>110000</v>
      </c>
      <c r="K3417" s="3">
        <v>0</v>
      </c>
      <c r="L3417" s="3">
        <v>10000</v>
      </c>
      <c r="M3417" s="3">
        <f t="shared" si="212"/>
        <v>330000</v>
      </c>
      <c r="N3417" s="3">
        <f t="shared" si="214"/>
        <v>82500</v>
      </c>
      <c r="O3417" s="3">
        <f t="shared" si="215"/>
        <v>0</v>
      </c>
      <c r="P3417">
        <v>6.6</v>
      </c>
      <c r="Q3417">
        <v>14</v>
      </c>
      <c r="R3417">
        <v>6</v>
      </c>
      <c r="S3417">
        <v>27</v>
      </c>
      <c r="T3417" t="s">
        <v>519</v>
      </c>
      <c r="U3417">
        <f>VLOOKUP(T3417,Index!$J$2:$K$1319,2,FALSE)</f>
        <v>1218</v>
      </c>
      <c r="V3417" t="s">
        <v>61</v>
      </c>
      <c r="W3417">
        <f t="shared" si="213"/>
        <v>3</v>
      </c>
    </row>
    <row r="3418" spans="1:23">
      <c r="A3418" t="s">
        <v>2757</v>
      </c>
      <c r="B3418" t="s">
        <v>20</v>
      </c>
      <c r="C3418">
        <f>VLOOKUP(B3418,Index!$A$2:$B$18,2,FALSE)</f>
        <v>3</v>
      </c>
      <c r="D3418">
        <v>2010</v>
      </c>
      <c r="E3418" t="s">
        <v>34</v>
      </c>
      <c r="F3418">
        <f>VLOOKUP(E3418,Index!$D$2:$E$13,2,FALSE)</f>
        <v>1</v>
      </c>
      <c r="G3418" t="s">
        <v>407</v>
      </c>
      <c r="H3418">
        <f>VLOOKUP(G3418,Index!$G$2:$H$40,2,FALSE)</f>
        <v>29</v>
      </c>
      <c r="I3418" s="3">
        <v>140000</v>
      </c>
      <c r="J3418" s="3">
        <v>160000</v>
      </c>
      <c r="K3418" s="3">
        <v>0</v>
      </c>
      <c r="L3418" s="3">
        <v>30000</v>
      </c>
      <c r="M3418" s="3">
        <f t="shared" si="212"/>
        <v>330000</v>
      </c>
      <c r="N3418" s="3">
        <f t="shared" si="214"/>
        <v>82500</v>
      </c>
      <c r="O3418" s="3">
        <f t="shared" si="215"/>
        <v>0</v>
      </c>
      <c r="P3418">
        <v>5.4</v>
      </c>
      <c r="Q3418">
        <v>7</v>
      </c>
      <c r="T3418" t="s">
        <v>2758</v>
      </c>
      <c r="U3418">
        <f>VLOOKUP(T3418,Index!$J$2:$K$1319,2,FALSE)</f>
        <v>1014</v>
      </c>
      <c r="V3418" t="s">
        <v>78</v>
      </c>
      <c r="W3418">
        <f t="shared" si="213"/>
        <v>3</v>
      </c>
    </row>
    <row r="3419" spans="1:23">
      <c r="A3419" t="s">
        <v>2361</v>
      </c>
      <c r="B3419" t="s">
        <v>33</v>
      </c>
      <c r="C3419">
        <f>VLOOKUP(B3419,Index!$A$2:$B$18,2,FALSE)</f>
        <v>9</v>
      </c>
      <c r="D3419">
        <v>2008</v>
      </c>
      <c r="E3419" t="s">
        <v>13</v>
      </c>
      <c r="F3419">
        <f>VLOOKUP(E3419,Index!$D$2:$E$13,2,FALSE)</f>
        <v>11</v>
      </c>
      <c r="G3419" t="s">
        <v>94</v>
      </c>
      <c r="H3419">
        <f>VLOOKUP(G3419,Index!$G$2:$H$40,2,FALSE)</f>
        <v>15</v>
      </c>
      <c r="I3419" s="3">
        <v>290000</v>
      </c>
      <c r="J3419" s="3">
        <v>20000</v>
      </c>
      <c r="K3419" s="3">
        <v>0</v>
      </c>
      <c r="L3419" s="3">
        <v>30000</v>
      </c>
      <c r="M3419" s="3">
        <f t="shared" si="212"/>
        <v>340000</v>
      </c>
      <c r="N3419" s="3">
        <f t="shared" si="214"/>
        <v>85000</v>
      </c>
      <c r="O3419" s="3">
        <f t="shared" si="215"/>
        <v>0</v>
      </c>
      <c r="P3419">
        <v>8.8000000000000007</v>
      </c>
      <c r="Q3419">
        <v>25</v>
      </c>
      <c r="R3419">
        <v>7.7</v>
      </c>
      <c r="S3419">
        <v>41</v>
      </c>
      <c r="T3419" t="s">
        <v>135</v>
      </c>
      <c r="U3419">
        <f>VLOOKUP(T3419,Index!$J$2:$K$1319,2,FALSE)</f>
        <v>339</v>
      </c>
      <c r="V3419" t="s">
        <v>78</v>
      </c>
      <c r="W3419">
        <f t="shared" si="213"/>
        <v>3</v>
      </c>
    </row>
    <row r="3420" spans="1:23">
      <c r="A3420" t="s">
        <v>2958</v>
      </c>
      <c r="B3420" t="s">
        <v>65</v>
      </c>
      <c r="C3420">
        <f>VLOOKUP(B3420,Index!$A$2:$B$18,2,FALSE)</f>
        <v>10</v>
      </c>
      <c r="D3420">
        <v>2016</v>
      </c>
      <c r="E3420" t="s">
        <v>90</v>
      </c>
      <c r="F3420">
        <f>VLOOKUP(E3420,Index!$D$2:$E$13,2,FALSE)</f>
        <v>8</v>
      </c>
      <c r="G3420" t="s">
        <v>173</v>
      </c>
      <c r="H3420">
        <f>VLOOKUP(G3420,Index!$G$2:$H$40,2,FALSE)</f>
        <v>31</v>
      </c>
      <c r="I3420" s="3">
        <v>80000</v>
      </c>
      <c r="J3420" s="3">
        <v>140000</v>
      </c>
      <c r="K3420" s="3">
        <v>80000</v>
      </c>
      <c r="L3420" s="3">
        <v>40000</v>
      </c>
      <c r="M3420" s="3">
        <f t="shared" si="212"/>
        <v>340000</v>
      </c>
      <c r="N3420" s="3">
        <f t="shared" si="214"/>
        <v>85000</v>
      </c>
      <c r="O3420" s="3">
        <f t="shared" si="215"/>
        <v>0</v>
      </c>
      <c r="P3420">
        <v>7.7</v>
      </c>
      <c r="Q3420">
        <v>74</v>
      </c>
      <c r="R3420">
        <v>8.3000000000000007</v>
      </c>
      <c r="S3420">
        <v>222</v>
      </c>
      <c r="T3420" t="s">
        <v>173</v>
      </c>
      <c r="U3420">
        <f>VLOOKUP(T3420,Index!$J$2:$K$1319,2,FALSE)</f>
        <v>1075</v>
      </c>
      <c r="V3420" t="s">
        <v>78</v>
      </c>
      <c r="W3420">
        <f t="shared" si="213"/>
        <v>1</v>
      </c>
    </row>
    <row r="3421" spans="1:23">
      <c r="A3421" t="s">
        <v>2959</v>
      </c>
      <c r="B3421" t="s">
        <v>156</v>
      </c>
      <c r="C3421">
        <f>VLOOKUP(B3421,Index!$A$2:$B$18,2,FALSE)</f>
        <v>4</v>
      </c>
      <c r="D3421">
        <v>2003</v>
      </c>
      <c r="E3421" t="s">
        <v>21</v>
      </c>
      <c r="F3421">
        <f>VLOOKUP(E3421,Index!$D$2:$E$13,2,FALSE)</f>
        <v>5</v>
      </c>
      <c r="G3421" t="s">
        <v>429</v>
      </c>
      <c r="H3421">
        <f>VLOOKUP(G3421,Index!$G$2:$H$40,2,FALSE)</f>
        <v>34</v>
      </c>
      <c r="I3421" s="3">
        <v>240000</v>
      </c>
      <c r="J3421" s="3">
        <v>90000</v>
      </c>
      <c r="K3421" s="3">
        <v>0</v>
      </c>
      <c r="L3421" s="3">
        <v>10000</v>
      </c>
      <c r="M3421" s="3">
        <f t="shared" si="212"/>
        <v>340000</v>
      </c>
      <c r="N3421" s="3">
        <f t="shared" si="214"/>
        <v>85000</v>
      </c>
      <c r="O3421" s="3">
        <f t="shared" si="215"/>
        <v>0</v>
      </c>
      <c r="P3421">
        <v>7.2</v>
      </c>
      <c r="Q3421">
        <v>21</v>
      </c>
      <c r="R3421">
        <v>8.1</v>
      </c>
      <c r="S3421">
        <v>18</v>
      </c>
      <c r="T3421" t="s">
        <v>164</v>
      </c>
      <c r="U3421">
        <f>VLOOKUP(T3421,Index!$J$2:$K$1319,2,FALSE)</f>
        <v>919</v>
      </c>
      <c r="V3421" t="s">
        <v>15</v>
      </c>
      <c r="W3421">
        <f t="shared" si="213"/>
        <v>3</v>
      </c>
    </row>
    <row r="3422" spans="1:23">
      <c r="A3422" t="s">
        <v>2960</v>
      </c>
      <c r="B3422" t="s">
        <v>65</v>
      </c>
      <c r="C3422">
        <f>VLOOKUP(B3422,Index!$A$2:$B$18,2,FALSE)</f>
        <v>10</v>
      </c>
      <c r="D3422">
        <v>2016</v>
      </c>
      <c r="E3422" t="s">
        <v>13</v>
      </c>
      <c r="F3422">
        <f>VLOOKUP(E3422,Index!$D$2:$E$13,2,FALSE)</f>
        <v>11</v>
      </c>
      <c r="G3422" t="s">
        <v>94</v>
      </c>
      <c r="H3422">
        <f>VLOOKUP(G3422,Index!$G$2:$H$40,2,FALSE)</f>
        <v>15</v>
      </c>
      <c r="I3422" s="3">
        <v>190000</v>
      </c>
      <c r="J3422" s="3">
        <v>80000</v>
      </c>
      <c r="K3422" s="3">
        <v>0</v>
      </c>
      <c r="L3422" s="3">
        <v>60000</v>
      </c>
      <c r="M3422" s="3">
        <f t="shared" si="212"/>
        <v>330000</v>
      </c>
      <c r="N3422" s="3">
        <f t="shared" si="214"/>
        <v>82500</v>
      </c>
      <c r="O3422" s="3">
        <f t="shared" si="215"/>
        <v>0</v>
      </c>
      <c r="P3422">
        <v>7.8</v>
      </c>
      <c r="Q3422">
        <v>26</v>
      </c>
      <c r="R3422">
        <v>5.8</v>
      </c>
      <c r="S3422">
        <v>67</v>
      </c>
      <c r="T3422" t="s">
        <v>2961</v>
      </c>
      <c r="U3422">
        <f>VLOOKUP(T3422,Index!$J$2:$K$1319,2,FALSE)</f>
        <v>340</v>
      </c>
      <c r="V3422" t="s">
        <v>78</v>
      </c>
      <c r="W3422">
        <f t="shared" si="213"/>
        <v>3</v>
      </c>
    </row>
    <row r="3423" spans="1:23">
      <c r="A3423" t="s">
        <v>2962</v>
      </c>
      <c r="B3423" t="s">
        <v>20</v>
      </c>
      <c r="C3423">
        <f>VLOOKUP(B3423,Index!$A$2:$B$18,2,FALSE)</f>
        <v>3</v>
      </c>
      <c r="D3423">
        <v>2007</v>
      </c>
      <c r="E3423" t="s">
        <v>21</v>
      </c>
      <c r="F3423">
        <f>VLOOKUP(E3423,Index!$D$2:$E$13,2,FALSE)</f>
        <v>5</v>
      </c>
      <c r="G3423" t="s">
        <v>192</v>
      </c>
      <c r="H3423">
        <f>VLOOKUP(G3423,Index!$G$2:$H$40,2,FALSE)</f>
        <v>8</v>
      </c>
      <c r="I3423" s="3">
        <v>220000</v>
      </c>
      <c r="J3423" s="3">
        <v>0</v>
      </c>
      <c r="K3423" s="3">
        <v>90000</v>
      </c>
      <c r="L3423" s="3">
        <v>20000</v>
      </c>
      <c r="M3423" s="3">
        <f t="shared" si="212"/>
        <v>330000</v>
      </c>
      <c r="N3423" s="3">
        <f t="shared" si="214"/>
        <v>82500</v>
      </c>
      <c r="O3423" s="3">
        <f t="shared" si="215"/>
        <v>0</v>
      </c>
      <c r="P3423">
        <v>7.8</v>
      </c>
      <c r="Q3423">
        <v>27</v>
      </c>
      <c r="R3423">
        <v>8.6</v>
      </c>
      <c r="S3423">
        <v>32</v>
      </c>
      <c r="T3423" t="s">
        <v>2963</v>
      </c>
      <c r="U3423">
        <f>VLOOKUP(T3423,Index!$J$2:$K$1319,2,FALSE)</f>
        <v>586</v>
      </c>
      <c r="V3423" t="s">
        <v>78</v>
      </c>
      <c r="W3423">
        <f t="shared" si="213"/>
        <v>3</v>
      </c>
    </row>
    <row r="3424" spans="1:23">
      <c r="A3424" t="s">
        <v>2964</v>
      </c>
      <c r="B3424" t="s">
        <v>33</v>
      </c>
      <c r="C3424">
        <f>VLOOKUP(B3424,Index!$A$2:$B$18,2,FALSE)</f>
        <v>9</v>
      </c>
      <c r="D3424">
        <v>2009</v>
      </c>
      <c r="E3424" t="s">
        <v>13</v>
      </c>
      <c r="F3424">
        <f>VLOOKUP(E3424,Index!$D$2:$E$13,2,FALSE)</f>
        <v>11</v>
      </c>
      <c r="G3424" t="s">
        <v>94</v>
      </c>
      <c r="H3424">
        <f>VLOOKUP(G3424,Index!$G$2:$H$40,2,FALSE)</f>
        <v>15</v>
      </c>
      <c r="I3424" s="3">
        <v>310000</v>
      </c>
      <c r="J3424" s="3">
        <v>0</v>
      </c>
      <c r="K3424" s="3">
        <v>0</v>
      </c>
      <c r="L3424" s="3">
        <v>30000</v>
      </c>
      <c r="M3424" s="3">
        <f t="shared" si="212"/>
        <v>340000</v>
      </c>
      <c r="N3424" s="3">
        <f t="shared" si="214"/>
        <v>85000</v>
      </c>
      <c r="O3424" s="3">
        <f t="shared" si="215"/>
        <v>0</v>
      </c>
      <c r="P3424">
        <v>7.5</v>
      </c>
      <c r="Q3424">
        <v>17</v>
      </c>
      <c r="R3424">
        <v>7.8</v>
      </c>
      <c r="S3424">
        <v>6</v>
      </c>
      <c r="T3424" t="s">
        <v>135</v>
      </c>
      <c r="U3424">
        <f>VLOOKUP(T3424,Index!$J$2:$K$1319,2,FALSE)</f>
        <v>339</v>
      </c>
      <c r="V3424" t="s">
        <v>15</v>
      </c>
      <c r="W3424">
        <f t="shared" si="213"/>
        <v>3</v>
      </c>
    </row>
    <row r="3425" spans="1:23">
      <c r="A3425" t="s">
        <v>2965</v>
      </c>
      <c r="B3425" t="s">
        <v>112</v>
      </c>
      <c r="C3425">
        <f>VLOOKUP(B3425,Index!$A$2:$B$18,2,FALSE)</f>
        <v>11</v>
      </c>
      <c r="D3425">
        <v>2006</v>
      </c>
      <c r="E3425" t="s">
        <v>90</v>
      </c>
      <c r="F3425">
        <f>VLOOKUP(E3425,Index!$D$2:$E$13,2,FALSE)</f>
        <v>8</v>
      </c>
      <c r="G3425" t="s">
        <v>45</v>
      </c>
      <c r="H3425">
        <f>VLOOKUP(G3425,Index!$G$2:$H$40,2,FALSE)</f>
        <v>30</v>
      </c>
      <c r="I3425" s="3">
        <v>210000</v>
      </c>
      <c r="J3425" s="3">
        <v>0</v>
      </c>
      <c r="K3425" s="3">
        <v>100000</v>
      </c>
      <c r="L3425" s="3">
        <v>20000</v>
      </c>
      <c r="M3425" s="3">
        <f t="shared" si="212"/>
        <v>330000</v>
      </c>
      <c r="N3425" s="3">
        <f t="shared" si="214"/>
        <v>82500</v>
      </c>
      <c r="O3425" s="3">
        <f t="shared" si="215"/>
        <v>0</v>
      </c>
      <c r="P3425">
        <v>8.6999999999999993</v>
      </c>
      <c r="Q3425">
        <v>45</v>
      </c>
      <c r="R3425">
        <v>8.1999999999999993</v>
      </c>
      <c r="S3425">
        <v>74</v>
      </c>
      <c r="T3425" t="s">
        <v>177</v>
      </c>
      <c r="U3425">
        <f>VLOOKUP(T3425,Index!$J$2:$K$1319,2,FALSE)</f>
        <v>668</v>
      </c>
      <c r="V3425" t="s">
        <v>61</v>
      </c>
      <c r="W3425">
        <f t="shared" si="213"/>
        <v>3</v>
      </c>
    </row>
    <row r="3426" spans="1:23">
      <c r="A3426" t="s">
        <v>2966</v>
      </c>
      <c r="B3426" t="s">
        <v>20</v>
      </c>
      <c r="C3426">
        <f>VLOOKUP(B3426,Index!$A$2:$B$18,2,FALSE)</f>
        <v>3</v>
      </c>
      <c r="D3426">
        <v>2009</v>
      </c>
      <c r="E3426" t="s">
        <v>34</v>
      </c>
      <c r="F3426">
        <f>VLOOKUP(E3426,Index!$D$2:$E$13,2,FALSE)</f>
        <v>1</v>
      </c>
      <c r="G3426" t="s">
        <v>480</v>
      </c>
      <c r="H3426">
        <f>VLOOKUP(G3426,Index!$G$2:$H$40,2,FALSE)</f>
        <v>21</v>
      </c>
      <c r="I3426" s="3">
        <v>120000</v>
      </c>
      <c r="J3426" s="3">
        <v>180000</v>
      </c>
      <c r="K3426" s="3">
        <v>0</v>
      </c>
      <c r="L3426" s="3">
        <v>40000</v>
      </c>
      <c r="M3426" s="3">
        <f t="shared" si="212"/>
        <v>340000</v>
      </c>
      <c r="N3426" s="3">
        <f t="shared" si="214"/>
        <v>85000</v>
      </c>
      <c r="O3426" s="3">
        <f t="shared" si="215"/>
        <v>0</v>
      </c>
      <c r="T3426" t="s">
        <v>2967</v>
      </c>
      <c r="U3426">
        <f>VLOOKUP(T3426,Index!$J$2:$K$1319,2,FALSE)</f>
        <v>419</v>
      </c>
      <c r="V3426" t="s">
        <v>15</v>
      </c>
      <c r="W3426">
        <f t="shared" si="213"/>
        <v>3</v>
      </c>
    </row>
    <row r="3427" spans="1:23">
      <c r="A3427" t="s">
        <v>2968</v>
      </c>
      <c r="B3427" t="s">
        <v>28</v>
      </c>
      <c r="C3427">
        <f>VLOOKUP(B3427,Index!$A$2:$B$18,2,FALSE)</f>
        <v>15</v>
      </c>
      <c r="D3427">
        <v>2011</v>
      </c>
      <c r="E3427" t="s">
        <v>34</v>
      </c>
      <c r="F3427">
        <f>VLOOKUP(E3427,Index!$D$2:$E$13,2,FALSE)</f>
        <v>1</v>
      </c>
      <c r="G3427" t="s">
        <v>94</v>
      </c>
      <c r="H3427">
        <f>VLOOKUP(G3427,Index!$G$2:$H$40,2,FALSE)</f>
        <v>15</v>
      </c>
      <c r="I3427" s="3">
        <v>190000</v>
      </c>
      <c r="J3427" s="3">
        <v>110000</v>
      </c>
      <c r="K3427" s="3">
        <v>0</v>
      </c>
      <c r="L3427" s="3">
        <v>30000</v>
      </c>
      <c r="M3427" s="3">
        <f t="shared" si="212"/>
        <v>330000</v>
      </c>
      <c r="N3427" s="3">
        <f t="shared" si="214"/>
        <v>82500</v>
      </c>
      <c r="O3427" s="3">
        <f t="shared" si="215"/>
        <v>0</v>
      </c>
      <c r="P3427">
        <v>4.4000000000000004</v>
      </c>
      <c r="Q3427">
        <v>31</v>
      </c>
      <c r="R3427">
        <v>5.4</v>
      </c>
      <c r="S3427">
        <v>24</v>
      </c>
      <c r="T3427" t="s">
        <v>1000</v>
      </c>
      <c r="U3427">
        <f>VLOOKUP(T3427,Index!$J$2:$K$1319,2,FALSE)</f>
        <v>338</v>
      </c>
      <c r="V3427" t="s">
        <v>61</v>
      </c>
      <c r="W3427">
        <f t="shared" si="213"/>
        <v>3</v>
      </c>
    </row>
    <row r="3428" spans="1:23">
      <c r="A3428" t="s">
        <v>2362</v>
      </c>
      <c r="B3428" t="s">
        <v>20</v>
      </c>
      <c r="C3428">
        <f>VLOOKUP(B3428,Index!$A$2:$B$18,2,FALSE)</f>
        <v>3</v>
      </c>
      <c r="D3428">
        <v>2006</v>
      </c>
      <c r="E3428" t="s">
        <v>187</v>
      </c>
      <c r="F3428">
        <f>VLOOKUP(E3428,Index!$D$2:$E$13,2,FALSE)</f>
        <v>2</v>
      </c>
      <c r="G3428" t="s">
        <v>429</v>
      </c>
      <c r="H3428">
        <f>VLOOKUP(G3428,Index!$G$2:$H$40,2,FALSE)</f>
        <v>34</v>
      </c>
      <c r="I3428" s="3">
        <v>300000</v>
      </c>
      <c r="J3428" s="3">
        <v>10000</v>
      </c>
      <c r="K3428" s="3">
        <v>0</v>
      </c>
      <c r="L3428" s="3">
        <v>30000</v>
      </c>
      <c r="M3428" s="3">
        <f t="shared" si="212"/>
        <v>340000</v>
      </c>
      <c r="N3428" s="3">
        <f t="shared" si="214"/>
        <v>85000</v>
      </c>
      <c r="O3428" s="3">
        <f t="shared" si="215"/>
        <v>0</v>
      </c>
      <c r="P3428">
        <v>6.4</v>
      </c>
      <c r="Q3428">
        <v>9</v>
      </c>
      <c r="R3428">
        <v>6.4</v>
      </c>
      <c r="S3428">
        <v>7</v>
      </c>
      <c r="T3428" t="s">
        <v>330</v>
      </c>
      <c r="U3428">
        <f>VLOOKUP(T3428,Index!$J$2:$K$1319,2,FALSE)</f>
        <v>1174</v>
      </c>
      <c r="V3428" t="s">
        <v>15</v>
      </c>
      <c r="W3428">
        <f t="shared" si="213"/>
        <v>3</v>
      </c>
    </row>
    <row r="3429" spans="1:23">
      <c r="A3429" t="s">
        <v>2969</v>
      </c>
      <c r="B3429" t="s">
        <v>112</v>
      </c>
      <c r="C3429">
        <f>VLOOKUP(B3429,Index!$A$2:$B$18,2,FALSE)</f>
        <v>11</v>
      </c>
      <c r="D3429">
        <v>2004</v>
      </c>
      <c r="E3429" t="s">
        <v>23</v>
      </c>
      <c r="F3429">
        <f>VLOOKUP(E3429,Index!$D$2:$E$13,2,FALSE)</f>
        <v>4</v>
      </c>
      <c r="G3429" t="s">
        <v>45</v>
      </c>
      <c r="H3429">
        <f>VLOOKUP(G3429,Index!$G$2:$H$40,2,FALSE)</f>
        <v>30</v>
      </c>
      <c r="I3429" s="3">
        <v>130000</v>
      </c>
      <c r="J3429" s="3">
        <v>150000</v>
      </c>
      <c r="K3429" s="3">
        <v>0</v>
      </c>
      <c r="L3429" s="3">
        <v>50000</v>
      </c>
      <c r="M3429" s="3">
        <f t="shared" si="212"/>
        <v>330000</v>
      </c>
      <c r="N3429" s="3">
        <f t="shared" si="214"/>
        <v>82500</v>
      </c>
      <c r="O3429" s="3">
        <f t="shared" si="215"/>
        <v>0</v>
      </c>
      <c r="P3429">
        <v>5.0999999999999996</v>
      </c>
      <c r="Q3429">
        <v>48</v>
      </c>
      <c r="R3429">
        <v>5.8</v>
      </c>
      <c r="S3429">
        <v>4</v>
      </c>
      <c r="T3429" t="s">
        <v>2685</v>
      </c>
      <c r="U3429">
        <f>VLOOKUP(T3429,Index!$J$2:$K$1319,2,FALSE)</f>
        <v>1027</v>
      </c>
      <c r="V3429" t="s">
        <v>78</v>
      </c>
      <c r="W3429">
        <f t="shared" si="213"/>
        <v>3</v>
      </c>
    </row>
    <row r="3430" spans="1:23">
      <c r="A3430" t="s">
        <v>2970</v>
      </c>
      <c r="B3430" t="s">
        <v>132</v>
      </c>
      <c r="C3430">
        <f>VLOOKUP(B3430,Index!$A$2:$B$18,2,FALSE)</f>
        <v>5</v>
      </c>
      <c r="D3430">
        <v>2003</v>
      </c>
      <c r="E3430" t="s">
        <v>59</v>
      </c>
      <c r="F3430">
        <f>VLOOKUP(E3430,Index!$D$2:$E$13,2,FALSE)</f>
        <v>3</v>
      </c>
      <c r="G3430" t="s">
        <v>429</v>
      </c>
      <c r="H3430">
        <f>VLOOKUP(G3430,Index!$G$2:$H$40,2,FALSE)</f>
        <v>34</v>
      </c>
      <c r="I3430" s="3">
        <v>260000</v>
      </c>
      <c r="J3430" s="3">
        <v>70000</v>
      </c>
      <c r="K3430" s="3">
        <v>0</v>
      </c>
      <c r="L3430" s="3">
        <v>10000</v>
      </c>
      <c r="M3430" s="3">
        <f t="shared" si="212"/>
        <v>340000</v>
      </c>
      <c r="N3430" s="3">
        <f t="shared" si="214"/>
        <v>85000</v>
      </c>
      <c r="O3430" s="3">
        <f t="shared" si="215"/>
        <v>0</v>
      </c>
      <c r="P3430">
        <v>7.6</v>
      </c>
      <c r="Q3430">
        <v>26</v>
      </c>
      <c r="R3430">
        <v>8.6999999999999993</v>
      </c>
      <c r="S3430">
        <v>47</v>
      </c>
      <c r="T3430" t="s">
        <v>541</v>
      </c>
      <c r="U3430">
        <f>VLOOKUP(T3430,Index!$J$2:$K$1319,2,FALSE)</f>
        <v>1293</v>
      </c>
      <c r="V3430" t="s">
        <v>61</v>
      </c>
      <c r="W3430">
        <f t="shared" si="213"/>
        <v>3</v>
      </c>
    </row>
    <row r="3431" spans="1:23">
      <c r="A3431" t="s">
        <v>1049</v>
      </c>
      <c r="B3431" t="s">
        <v>132</v>
      </c>
      <c r="C3431">
        <f>VLOOKUP(B3431,Index!$A$2:$B$18,2,FALSE)</f>
        <v>5</v>
      </c>
      <c r="D3431">
        <v>2005</v>
      </c>
      <c r="E3431" t="s">
        <v>67</v>
      </c>
      <c r="F3431">
        <f>VLOOKUP(E3431,Index!$D$2:$E$13,2,FALSE)</f>
        <v>10</v>
      </c>
      <c r="G3431" t="s">
        <v>94</v>
      </c>
      <c r="H3431">
        <f>VLOOKUP(G3431,Index!$G$2:$H$40,2,FALSE)</f>
        <v>15</v>
      </c>
      <c r="I3431" s="3">
        <v>260000</v>
      </c>
      <c r="J3431" s="3">
        <v>70000</v>
      </c>
      <c r="K3431" s="3">
        <v>0</v>
      </c>
      <c r="L3431" s="3">
        <v>10000</v>
      </c>
      <c r="M3431" s="3">
        <f t="shared" si="212"/>
        <v>340000</v>
      </c>
      <c r="N3431" s="3">
        <f t="shared" si="214"/>
        <v>85000</v>
      </c>
      <c r="O3431" s="3">
        <f t="shared" si="215"/>
        <v>0</v>
      </c>
      <c r="P3431">
        <v>7.3</v>
      </c>
      <c r="Q3431">
        <v>22</v>
      </c>
      <c r="R3431">
        <v>8.3000000000000007</v>
      </c>
      <c r="S3431">
        <v>8</v>
      </c>
      <c r="T3431" t="s">
        <v>321</v>
      </c>
      <c r="U3431">
        <f>VLOOKUP(T3431,Index!$J$2:$K$1319,2,FALSE)</f>
        <v>714</v>
      </c>
      <c r="V3431" t="s">
        <v>61</v>
      </c>
      <c r="W3431">
        <f t="shared" si="213"/>
        <v>3</v>
      </c>
    </row>
    <row r="3432" spans="1:23">
      <c r="A3432" t="s">
        <v>2971</v>
      </c>
      <c r="B3432" t="s">
        <v>112</v>
      </c>
      <c r="C3432">
        <f>VLOOKUP(B3432,Index!$A$2:$B$18,2,FALSE)</f>
        <v>11</v>
      </c>
      <c r="D3432">
        <v>2006</v>
      </c>
      <c r="E3432" t="s">
        <v>90</v>
      </c>
      <c r="F3432">
        <f>VLOOKUP(E3432,Index!$D$2:$E$13,2,FALSE)</f>
        <v>8</v>
      </c>
      <c r="G3432" t="s">
        <v>77</v>
      </c>
      <c r="H3432">
        <f>VLOOKUP(G3432,Index!$G$2:$H$40,2,FALSE)</f>
        <v>35</v>
      </c>
      <c r="I3432" s="3">
        <v>140000</v>
      </c>
      <c r="J3432" s="3">
        <v>120000</v>
      </c>
      <c r="K3432" s="3">
        <v>0</v>
      </c>
      <c r="L3432" s="3">
        <v>80000</v>
      </c>
      <c r="M3432" s="3">
        <f t="shared" si="212"/>
        <v>340000</v>
      </c>
      <c r="N3432" s="3">
        <f t="shared" si="214"/>
        <v>85000</v>
      </c>
      <c r="O3432" s="3">
        <f t="shared" si="215"/>
        <v>0</v>
      </c>
      <c r="P3432">
        <v>6.5</v>
      </c>
      <c r="Q3432">
        <v>46</v>
      </c>
      <c r="R3432">
        <v>8.3000000000000007</v>
      </c>
      <c r="S3432">
        <v>28</v>
      </c>
      <c r="T3432" t="s">
        <v>1291</v>
      </c>
      <c r="U3432">
        <f>VLOOKUP(T3432,Index!$J$2:$K$1319,2,FALSE)</f>
        <v>1060</v>
      </c>
      <c r="V3432" t="s">
        <v>61</v>
      </c>
      <c r="W3432">
        <f t="shared" si="213"/>
        <v>3</v>
      </c>
    </row>
    <row r="3433" spans="1:23">
      <c r="A3433" t="s">
        <v>2972</v>
      </c>
      <c r="B3433" t="s">
        <v>39</v>
      </c>
      <c r="C3433">
        <f>VLOOKUP(B3433,Index!$A$2:$B$18,2,FALSE)</f>
        <v>8</v>
      </c>
      <c r="D3433">
        <v>2001</v>
      </c>
      <c r="E3433" t="s">
        <v>21</v>
      </c>
      <c r="F3433">
        <f>VLOOKUP(E3433,Index!$D$2:$E$13,2,FALSE)</f>
        <v>5</v>
      </c>
      <c r="G3433" t="s">
        <v>45</v>
      </c>
      <c r="H3433">
        <f>VLOOKUP(G3433,Index!$G$2:$H$40,2,FALSE)</f>
        <v>30</v>
      </c>
      <c r="I3433" s="3">
        <v>120000</v>
      </c>
      <c r="J3433" s="3">
        <v>100000</v>
      </c>
      <c r="K3433" s="3">
        <v>80000</v>
      </c>
      <c r="L3433" s="3">
        <v>30000</v>
      </c>
      <c r="M3433" s="3">
        <f t="shared" si="212"/>
        <v>330000</v>
      </c>
      <c r="N3433" s="3">
        <f t="shared" si="214"/>
        <v>82500</v>
      </c>
      <c r="O3433" s="3">
        <f t="shared" si="215"/>
        <v>0</v>
      </c>
      <c r="P3433">
        <v>9.1</v>
      </c>
      <c r="Q3433">
        <v>18</v>
      </c>
      <c r="R3433">
        <v>9.1</v>
      </c>
      <c r="S3433">
        <v>72</v>
      </c>
      <c r="T3433" t="s">
        <v>289</v>
      </c>
      <c r="U3433">
        <f>VLOOKUP(T3433,Index!$J$2:$K$1319,2,FALSE)</f>
        <v>767</v>
      </c>
      <c r="V3433" t="s">
        <v>15</v>
      </c>
      <c r="W3433">
        <f t="shared" si="213"/>
        <v>3</v>
      </c>
    </row>
    <row r="3434" spans="1:23">
      <c r="A3434" t="s">
        <v>2973</v>
      </c>
      <c r="B3434" t="s">
        <v>97</v>
      </c>
      <c r="C3434">
        <f>VLOOKUP(B3434,Index!$A$2:$B$18,2,FALSE)</f>
        <v>16</v>
      </c>
      <c r="D3434">
        <v>2003</v>
      </c>
      <c r="E3434" t="s">
        <v>48</v>
      </c>
      <c r="F3434">
        <f>VLOOKUP(E3434,Index!$D$2:$E$13,2,FALSE)</f>
        <v>9</v>
      </c>
      <c r="G3434" t="s">
        <v>267</v>
      </c>
      <c r="H3434">
        <f>VLOOKUP(G3434,Index!$G$2:$H$40,2,FALSE)</f>
        <v>14</v>
      </c>
      <c r="I3434" s="3">
        <v>250000</v>
      </c>
      <c r="J3434" s="3">
        <v>70000</v>
      </c>
      <c r="K3434" s="3">
        <v>0</v>
      </c>
      <c r="L3434" s="3">
        <v>10000</v>
      </c>
      <c r="M3434" s="3">
        <f t="shared" si="212"/>
        <v>330000</v>
      </c>
      <c r="N3434" s="3">
        <f t="shared" si="214"/>
        <v>82500</v>
      </c>
      <c r="O3434" s="3">
        <f t="shared" si="215"/>
        <v>0</v>
      </c>
      <c r="P3434">
        <v>8.4</v>
      </c>
      <c r="Q3434">
        <v>50</v>
      </c>
      <c r="R3434">
        <v>7.6</v>
      </c>
      <c r="S3434">
        <v>37</v>
      </c>
      <c r="T3434" t="s">
        <v>2974</v>
      </c>
      <c r="U3434">
        <f>VLOOKUP(T3434,Index!$J$2:$K$1319,2,FALSE)</f>
        <v>591</v>
      </c>
      <c r="V3434" t="s">
        <v>37</v>
      </c>
      <c r="W3434">
        <f t="shared" si="213"/>
        <v>3</v>
      </c>
    </row>
    <row r="3435" spans="1:23">
      <c r="A3435" t="s">
        <v>2975</v>
      </c>
      <c r="B3435" t="s">
        <v>39</v>
      </c>
      <c r="C3435">
        <f>VLOOKUP(B3435,Index!$A$2:$B$18,2,FALSE)</f>
        <v>8</v>
      </c>
      <c r="D3435">
        <v>2002</v>
      </c>
      <c r="E3435" t="s">
        <v>34</v>
      </c>
      <c r="F3435">
        <f>VLOOKUP(E3435,Index!$D$2:$E$13,2,FALSE)</f>
        <v>1</v>
      </c>
      <c r="G3435" t="s">
        <v>45</v>
      </c>
      <c r="H3435">
        <f>VLOOKUP(G3435,Index!$G$2:$H$40,2,FALSE)</f>
        <v>30</v>
      </c>
      <c r="I3435" s="3">
        <v>160000</v>
      </c>
      <c r="J3435" s="3">
        <v>130000</v>
      </c>
      <c r="K3435" s="3">
        <v>0</v>
      </c>
      <c r="L3435" s="3">
        <v>40000</v>
      </c>
      <c r="M3435" s="3">
        <f t="shared" si="212"/>
        <v>330000</v>
      </c>
      <c r="N3435" s="3">
        <f t="shared" si="214"/>
        <v>82500</v>
      </c>
      <c r="O3435" s="3">
        <f t="shared" si="215"/>
        <v>0</v>
      </c>
      <c r="T3435" t="s">
        <v>654</v>
      </c>
      <c r="U3435">
        <f>VLOOKUP(T3435,Index!$J$2:$K$1319,2,FALSE)</f>
        <v>149</v>
      </c>
      <c r="V3435" t="s">
        <v>15</v>
      </c>
      <c r="W3435">
        <f t="shared" si="213"/>
        <v>3</v>
      </c>
    </row>
    <row r="3436" spans="1:23">
      <c r="A3436" t="s">
        <v>1219</v>
      </c>
      <c r="B3436" t="s">
        <v>97</v>
      </c>
      <c r="C3436">
        <f>VLOOKUP(B3436,Index!$A$2:$B$18,2,FALSE)</f>
        <v>16</v>
      </c>
      <c r="D3436">
        <v>2001</v>
      </c>
      <c r="E3436" t="s">
        <v>17</v>
      </c>
      <c r="F3436">
        <f>VLOOKUP(E3436,Index!$D$2:$E$13,2,FALSE)</f>
        <v>7</v>
      </c>
      <c r="G3436" t="s">
        <v>94</v>
      </c>
      <c r="H3436">
        <f>VLOOKUP(G3436,Index!$G$2:$H$40,2,FALSE)</f>
        <v>15</v>
      </c>
      <c r="I3436" s="3">
        <v>250000</v>
      </c>
      <c r="J3436" s="3">
        <v>70000</v>
      </c>
      <c r="K3436" s="3">
        <v>0</v>
      </c>
      <c r="L3436" s="3">
        <v>10000</v>
      </c>
      <c r="M3436" s="3">
        <f t="shared" si="212"/>
        <v>330000</v>
      </c>
      <c r="N3436" s="3">
        <f t="shared" si="214"/>
        <v>82500</v>
      </c>
      <c r="O3436" s="3">
        <f t="shared" si="215"/>
        <v>0</v>
      </c>
      <c r="P3436">
        <v>8.1999999999999993</v>
      </c>
      <c r="Q3436">
        <v>17</v>
      </c>
      <c r="T3436" t="s">
        <v>242</v>
      </c>
      <c r="U3436">
        <f>VLOOKUP(T3436,Index!$J$2:$K$1319,2,FALSE)</f>
        <v>360</v>
      </c>
      <c r="V3436" t="s">
        <v>15</v>
      </c>
      <c r="W3436">
        <f t="shared" si="213"/>
        <v>3</v>
      </c>
    </row>
    <row r="3437" spans="1:23">
      <c r="A3437" t="s">
        <v>2976</v>
      </c>
      <c r="B3437" t="s">
        <v>28</v>
      </c>
      <c r="C3437">
        <f>VLOOKUP(B3437,Index!$A$2:$B$18,2,FALSE)</f>
        <v>15</v>
      </c>
      <c r="D3437">
        <v>2011</v>
      </c>
      <c r="E3437" t="s">
        <v>59</v>
      </c>
      <c r="F3437">
        <f>VLOOKUP(E3437,Index!$D$2:$E$13,2,FALSE)</f>
        <v>3</v>
      </c>
      <c r="G3437" t="s">
        <v>1018</v>
      </c>
      <c r="H3437">
        <f>VLOOKUP(G3437,Index!$G$2:$H$40,2,FALSE)</f>
        <v>28</v>
      </c>
      <c r="I3437" s="3">
        <v>230000</v>
      </c>
      <c r="J3437" s="3">
        <v>60000</v>
      </c>
      <c r="K3437" s="3">
        <v>10000</v>
      </c>
      <c r="L3437" s="3">
        <v>30000</v>
      </c>
      <c r="M3437" s="3">
        <f t="shared" si="212"/>
        <v>330000</v>
      </c>
      <c r="N3437" s="3">
        <f t="shared" si="214"/>
        <v>82500</v>
      </c>
      <c r="O3437" s="3">
        <f t="shared" si="215"/>
        <v>0</v>
      </c>
      <c r="P3437">
        <v>7.9</v>
      </c>
      <c r="Q3437">
        <v>31</v>
      </c>
      <c r="R3437">
        <v>8.1999999999999993</v>
      </c>
      <c r="S3437">
        <v>51</v>
      </c>
      <c r="T3437" t="s">
        <v>2977</v>
      </c>
      <c r="U3437">
        <f>VLOOKUP(T3437,Index!$J$2:$K$1319,2,FALSE)</f>
        <v>1050</v>
      </c>
      <c r="V3437" t="s">
        <v>61</v>
      </c>
      <c r="W3437">
        <f t="shared" si="213"/>
        <v>3</v>
      </c>
    </row>
    <row r="3438" spans="1:23">
      <c r="A3438" t="s">
        <v>2010</v>
      </c>
      <c r="B3438" t="s">
        <v>132</v>
      </c>
      <c r="C3438">
        <f>VLOOKUP(B3438,Index!$A$2:$B$18,2,FALSE)</f>
        <v>5</v>
      </c>
      <c r="D3438">
        <v>2004</v>
      </c>
      <c r="E3438" t="s">
        <v>21</v>
      </c>
      <c r="F3438">
        <f>VLOOKUP(E3438,Index!$D$2:$E$13,2,FALSE)</f>
        <v>5</v>
      </c>
      <c r="G3438" t="s">
        <v>429</v>
      </c>
      <c r="H3438">
        <f>VLOOKUP(G3438,Index!$G$2:$H$40,2,FALSE)</f>
        <v>34</v>
      </c>
      <c r="I3438" s="3">
        <v>260000</v>
      </c>
      <c r="J3438" s="3">
        <v>70000</v>
      </c>
      <c r="K3438" s="3">
        <v>0</v>
      </c>
      <c r="L3438" s="3">
        <v>10000</v>
      </c>
      <c r="M3438" s="3">
        <f t="shared" si="212"/>
        <v>340000</v>
      </c>
      <c r="N3438" s="3">
        <f t="shared" si="214"/>
        <v>85000</v>
      </c>
      <c r="O3438" s="3">
        <f t="shared" si="215"/>
        <v>0</v>
      </c>
      <c r="P3438">
        <v>7.5</v>
      </c>
      <c r="Q3438">
        <v>22</v>
      </c>
      <c r="R3438">
        <v>8.6</v>
      </c>
      <c r="S3438">
        <v>8</v>
      </c>
      <c r="T3438" t="s">
        <v>888</v>
      </c>
      <c r="U3438">
        <f>VLOOKUP(T3438,Index!$J$2:$K$1319,2,FALSE)</f>
        <v>104</v>
      </c>
      <c r="V3438" t="s">
        <v>15</v>
      </c>
      <c r="W3438">
        <f t="shared" si="213"/>
        <v>3</v>
      </c>
    </row>
    <row r="3439" spans="1:23">
      <c r="A3439" t="s">
        <v>2978</v>
      </c>
      <c r="B3439" t="s">
        <v>28</v>
      </c>
      <c r="C3439">
        <f>VLOOKUP(B3439,Index!$A$2:$B$18,2,FALSE)</f>
        <v>15</v>
      </c>
      <c r="D3439">
        <v>2008</v>
      </c>
      <c r="E3439" t="s">
        <v>48</v>
      </c>
      <c r="F3439">
        <f>VLOOKUP(E3439,Index!$D$2:$E$13,2,FALSE)</f>
        <v>9</v>
      </c>
      <c r="G3439" t="s">
        <v>180</v>
      </c>
      <c r="H3439">
        <f>VLOOKUP(G3439,Index!$G$2:$H$40,2,FALSE)</f>
        <v>20</v>
      </c>
      <c r="I3439" s="3">
        <v>150000</v>
      </c>
      <c r="J3439" s="3">
        <v>140000</v>
      </c>
      <c r="K3439" s="3">
        <v>0</v>
      </c>
      <c r="L3439" s="3">
        <v>40000</v>
      </c>
      <c r="M3439" s="3">
        <f t="shared" si="212"/>
        <v>330000</v>
      </c>
      <c r="N3439" s="3">
        <f t="shared" si="214"/>
        <v>82500</v>
      </c>
      <c r="O3439" s="3">
        <f t="shared" si="215"/>
        <v>0</v>
      </c>
      <c r="P3439">
        <v>6.3</v>
      </c>
      <c r="Q3439">
        <v>60</v>
      </c>
      <c r="R3439">
        <v>6.2</v>
      </c>
      <c r="S3439">
        <v>45</v>
      </c>
      <c r="T3439" t="s">
        <v>1247</v>
      </c>
      <c r="U3439">
        <f>VLOOKUP(T3439,Index!$J$2:$K$1319,2,FALSE)</f>
        <v>283</v>
      </c>
      <c r="V3439" t="s">
        <v>61</v>
      </c>
      <c r="W3439">
        <f t="shared" si="213"/>
        <v>3</v>
      </c>
    </row>
    <row r="3440" spans="1:23">
      <c r="A3440" t="s">
        <v>2979</v>
      </c>
      <c r="B3440" t="s">
        <v>28</v>
      </c>
      <c r="C3440">
        <f>VLOOKUP(B3440,Index!$A$2:$B$18,2,FALSE)</f>
        <v>15</v>
      </c>
      <c r="D3440">
        <v>2009</v>
      </c>
      <c r="E3440" t="s">
        <v>34</v>
      </c>
      <c r="F3440">
        <f>VLOOKUP(E3440,Index!$D$2:$E$13,2,FALSE)</f>
        <v>1</v>
      </c>
      <c r="G3440" t="s">
        <v>29</v>
      </c>
      <c r="H3440">
        <f>VLOOKUP(G3440,Index!$G$2:$H$40,2,FALSE)</f>
        <v>23</v>
      </c>
      <c r="I3440" s="3">
        <v>140000</v>
      </c>
      <c r="J3440" s="3">
        <v>140000</v>
      </c>
      <c r="K3440" s="3">
        <v>20000</v>
      </c>
      <c r="L3440" s="3">
        <v>30000</v>
      </c>
      <c r="M3440" s="3">
        <f t="shared" si="212"/>
        <v>330000</v>
      </c>
      <c r="N3440" s="3">
        <f t="shared" si="214"/>
        <v>82500</v>
      </c>
      <c r="O3440" s="3">
        <f t="shared" si="215"/>
        <v>0</v>
      </c>
      <c r="P3440">
        <v>6.8</v>
      </c>
      <c r="Q3440">
        <v>65</v>
      </c>
      <c r="R3440">
        <v>6.8</v>
      </c>
      <c r="S3440">
        <v>55</v>
      </c>
      <c r="T3440" t="s">
        <v>565</v>
      </c>
      <c r="U3440">
        <f>VLOOKUP(T3440,Index!$J$2:$K$1319,2,FALSE)</f>
        <v>434</v>
      </c>
      <c r="V3440" t="s">
        <v>37</v>
      </c>
      <c r="W3440">
        <f t="shared" si="213"/>
        <v>3</v>
      </c>
    </row>
    <row r="3441" spans="1:23">
      <c r="A3441" t="s">
        <v>859</v>
      </c>
      <c r="B3441" t="s">
        <v>926</v>
      </c>
      <c r="C3441">
        <f>VLOOKUP(B3441,Index!$A$2:$B$18,2,FALSE)</f>
        <v>12</v>
      </c>
      <c r="D3441">
        <v>2012</v>
      </c>
      <c r="E3441" t="s">
        <v>34</v>
      </c>
      <c r="F3441">
        <f>VLOOKUP(E3441,Index!$D$2:$E$13,2,FALSE)</f>
        <v>1</v>
      </c>
      <c r="G3441" t="s">
        <v>194</v>
      </c>
      <c r="H3441">
        <f>VLOOKUP(G3441,Index!$G$2:$H$40,2,FALSE)</f>
        <v>38</v>
      </c>
      <c r="I3441" s="3">
        <v>160000</v>
      </c>
      <c r="J3441" s="3">
        <v>110000</v>
      </c>
      <c r="K3441" s="3">
        <v>0</v>
      </c>
      <c r="L3441" s="3">
        <v>60000</v>
      </c>
      <c r="M3441" s="3">
        <f t="shared" si="212"/>
        <v>330000</v>
      </c>
      <c r="N3441" s="3">
        <f t="shared" si="214"/>
        <v>82500</v>
      </c>
      <c r="O3441" s="3">
        <f t="shared" si="215"/>
        <v>0</v>
      </c>
      <c r="P3441">
        <v>6.2</v>
      </c>
      <c r="Q3441">
        <v>9</v>
      </c>
      <c r="R3441">
        <v>6.7</v>
      </c>
      <c r="S3441">
        <v>46</v>
      </c>
      <c r="T3441" t="s">
        <v>627</v>
      </c>
      <c r="U3441">
        <f>VLOOKUP(T3441,Index!$J$2:$K$1319,2,FALSE)</f>
        <v>1195</v>
      </c>
      <c r="V3441" t="s">
        <v>78</v>
      </c>
      <c r="W3441">
        <f t="shared" si="213"/>
        <v>3</v>
      </c>
    </row>
    <row r="3442" spans="1:23">
      <c r="A3442" t="s">
        <v>2527</v>
      </c>
      <c r="B3442" t="s">
        <v>12</v>
      </c>
      <c r="C3442">
        <f>VLOOKUP(B3442,Index!$A$2:$B$18,2,FALSE)</f>
        <v>13</v>
      </c>
      <c r="D3442">
        <v>2007</v>
      </c>
      <c r="E3442" t="s">
        <v>34</v>
      </c>
      <c r="F3442">
        <f>VLOOKUP(E3442,Index!$D$2:$E$13,2,FALSE)</f>
        <v>1</v>
      </c>
      <c r="G3442" t="s">
        <v>49</v>
      </c>
      <c r="H3442">
        <f>VLOOKUP(G3442,Index!$G$2:$H$40,2,FALSE)</f>
        <v>4</v>
      </c>
      <c r="I3442" s="3">
        <v>300000</v>
      </c>
      <c r="J3442" s="3">
        <v>10000</v>
      </c>
      <c r="K3442" s="3">
        <v>0</v>
      </c>
      <c r="L3442" s="3">
        <v>30000</v>
      </c>
      <c r="M3442" s="3">
        <f t="shared" si="212"/>
        <v>340000</v>
      </c>
      <c r="N3442" s="3">
        <f t="shared" si="214"/>
        <v>85000</v>
      </c>
      <c r="O3442" s="3">
        <f t="shared" si="215"/>
        <v>0</v>
      </c>
      <c r="P3442">
        <v>6.2</v>
      </c>
      <c r="Q3442">
        <v>16</v>
      </c>
      <c r="R3442">
        <v>7.6</v>
      </c>
      <c r="S3442">
        <v>7</v>
      </c>
      <c r="T3442" t="s">
        <v>2980</v>
      </c>
      <c r="U3442">
        <f>VLOOKUP(T3442,Index!$J$2:$K$1319,2,FALSE)</f>
        <v>1045</v>
      </c>
      <c r="V3442" t="s">
        <v>15</v>
      </c>
      <c r="W3442">
        <f t="shared" si="213"/>
        <v>3</v>
      </c>
    </row>
    <row r="3443" spans="1:23">
      <c r="A3443" t="s">
        <v>2981</v>
      </c>
      <c r="B3443" t="s">
        <v>39</v>
      </c>
      <c r="C3443">
        <f>VLOOKUP(B3443,Index!$A$2:$B$18,2,FALSE)</f>
        <v>8</v>
      </c>
      <c r="D3443">
        <v>2002</v>
      </c>
      <c r="E3443" t="s">
        <v>13</v>
      </c>
      <c r="F3443">
        <f>VLOOKUP(E3443,Index!$D$2:$E$13,2,FALSE)</f>
        <v>11</v>
      </c>
      <c r="G3443" t="s">
        <v>49</v>
      </c>
      <c r="H3443">
        <f>VLOOKUP(G3443,Index!$G$2:$H$40,2,FALSE)</f>
        <v>4</v>
      </c>
      <c r="I3443" s="3">
        <v>160000</v>
      </c>
      <c r="J3443" s="3">
        <v>130000</v>
      </c>
      <c r="K3443" s="3">
        <v>0</v>
      </c>
      <c r="L3443" s="3">
        <v>40000</v>
      </c>
      <c r="M3443" s="3">
        <f t="shared" si="212"/>
        <v>330000</v>
      </c>
      <c r="N3443" s="3">
        <f t="shared" si="214"/>
        <v>82500</v>
      </c>
      <c r="O3443" s="3">
        <f t="shared" si="215"/>
        <v>0</v>
      </c>
      <c r="P3443">
        <v>7.7</v>
      </c>
      <c r="Q3443">
        <v>19</v>
      </c>
      <c r="R3443">
        <v>8.4</v>
      </c>
      <c r="S3443">
        <v>15</v>
      </c>
      <c r="T3443" t="s">
        <v>52</v>
      </c>
      <c r="U3443">
        <f>VLOOKUP(T3443,Index!$J$2:$K$1319,2,FALSE)</f>
        <v>1184</v>
      </c>
      <c r="V3443" t="s">
        <v>15</v>
      </c>
      <c r="W3443">
        <f t="shared" si="213"/>
        <v>3</v>
      </c>
    </row>
    <row r="3444" spans="1:23">
      <c r="A3444" t="s">
        <v>2388</v>
      </c>
      <c r="B3444" t="s">
        <v>156</v>
      </c>
      <c r="C3444">
        <f>VLOOKUP(B3444,Index!$A$2:$B$18,2,FALSE)</f>
        <v>4</v>
      </c>
      <c r="D3444">
        <v>2005</v>
      </c>
      <c r="E3444" t="s">
        <v>34</v>
      </c>
      <c r="F3444">
        <f>VLOOKUP(E3444,Index!$D$2:$E$13,2,FALSE)</f>
        <v>1</v>
      </c>
      <c r="G3444" t="s">
        <v>49</v>
      </c>
      <c r="H3444">
        <f>VLOOKUP(G3444,Index!$G$2:$H$40,2,FALSE)</f>
        <v>4</v>
      </c>
      <c r="I3444" s="3">
        <v>240000</v>
      </c>
      <c r="J3444" s="3">
        <v>90000</v>
      </c>
      <c r="K3444" s="3">
        <v>0</v>
      </c>
      <c r="L3444" s="3">
        <v>10000</v>
      </c>
      <c r="M3444" s="3">
        <f t="shared" si="212"/>
        <v>340000</v>
      </c>
      <c r="N3444" s="3">
        <f t="shared" si="214"/>
        <v>85000</v>
      </c>
      <c r="O3444" s="3">
        <f t="shared" si="215"/>
        <v>0</v>
      </c>
      <c r="P3444">
        <v>5.8</v>
      </c>
      <c r="Q3444">
        <v>4</v>
      </c>
      <c r="T3444" t="s">
        <v>2982</v>
      </c>
      <c r="U3444">
        <f>VLOOKUP(T3444,Index!$J$2:$K$1319,2,FALSE)</f>
        <v>53</v>
      </c>
      <c r="V3444" t="s">
        <v>78</v>
      </c>
      <c r="W3444">
        <f t="shared" si="213"/>
        <v>3</v>
      </c>
    </row>
    <row r="3445" spans="1:23">
      <c r="A3445" t="s">
        <v>2983</v>
      </c>
      <c r="B3445" t="s">
        <v>39</v>
      </c>
      <c r="C3445">
        <f>VLOOKUP(B3445,Index!$A$2:$B$18,2,FALSE)</f>
        <v>8</v>
      </c>
      <c r="D3445">
        <v>2002</v>
      </c>
      <c r="E3445" t="s">
        <v>59</v>
      </c>
      <c r="F3445">
        <f>VLOOKUP(E3445,Index!$D$2:$E$13,2,FALSE)</f>
        <v>3</v>
      </c>
      <c r="G3445" t="s">
        <v>550</v>
      </c>
      <c r="H3445">
        <f>VLOOKUP(G3445,Index!$G$2:$H$40,2,FALSE)</f>
        <v>3</v>
      </c>
      <c r="I3445" s="3">
        <v>160000</v>
      </c>
      <c r="J3445" s="3">
        <v>130000</v>
      </c>
      <c r="K3445" s="3">
        <v>0</v>
      </c>
      <c r="L3445" s="3">
        <v>40000</v>
      </c>
      <c r="M3445" s="3">
        <f t="shared" si="212"/>
        <v>330000</v>
      </c>
      <c r="N3445" s="3">
        <f t="shared" si="214"/>
        <v>82500</v>
      </c>
      <c r="O3445" s="3">
        <f t="shared" si="215"/>
        <v>0</v>
      </c>
      <c r="P3445">
        <v>5.9</v>
      </c>
      <c r="Q3445">
        <v>15</v>
      </c>
      <c r="R3445">
        <v>6.7</v>
      </c>
      <c r="S3445">
        <v>6</v>
      </c>
      <c r="T3445" t="s">
        <v>1091</v>
      </c>
      <c r="U3445">
        <f>VLOOKUP(T3445,Index!$J$2:$K$1319,2,FALSE)</f>
        <v>30</v>
      </c>
      <c r="V3445" t="s">
        <v>61</v>
      </c>
      <c r="W3445">
        <f t="shared" si="213"/>
        <v>3</v>
      </c>
    </row>
    <row r="3446" spans="1:23">
      <c r="A3446" t="s">
        <v>909</v>
      </c>
      <c r="B3446" t="s">
        <v>112</v>
      </c>
      <c r="C3446">
        <f>VLOOKUP(B3446,Index!$A$2:$B$18,2,FALSE)</f>
        <v>11</v>
      </c>
      <c r="D3446">
        <v>2011</v>
      </c>
      <c r="E3446" t="s">
        <v>34</v>
      </c>
      <c r="F3446">
        <f>VLOOKUP(E3446,Index!$D$2:$E$13,2,FALSE)</f>
        <v>1</v>
      </c>
      <c r="G3446" t="s">
        <v>402</v>
      </c>
      <c r="H3446">
        <f>VLOOKUP(G3446,Index!$G$2:$H$40,2,FALSE)</f>
        <v>13</v>
      </c>
      <c r="I3446" s="3">
        <v>120000</v>
      </c>
      <c r="J3446" s="3">
        <v>130000</v>
      </c>
      <c r="K3446" s="3">
        <v>0</v>
      </c>
      <c r="L3446" s="3">
        <v>80000</v>
      </c>
      <c r="M3446" s="3">
        <f t="shared" si="212"/>
        <v>330000</v>
      </c>
      <c r="N3446" s="3">
        <f t="shared" si="214"/>
        <v>82500</v>
      </c>
      <c r="O3446" s="3">
        <f t="shared" si="215"/>
        <v>0</v>
      </c>
      <c r="P3446">
        <v>6.7</v>
      </c>
      <c r="Q3446">
        <v>5</v>
      </c>
      <c r="T3446" t="s">
        <v>181</v>
      </c>
      <c r="U3446">
        <f>VLOOKUP(T3446,Index!$J$2:$K$1319,2,FALSE)</f>
        <v>1181</v>
      </c>
      <c r="V3446" t="s">
        <v>78</v>
      </c>
      <c r="W3446">
        <f t="shared" si="213"/>
        <v>3</v>
      </c>
    </row>
    <row r="3447" spans="1:23">
      <c r="A3447" t="s">
        <v>2795</v>
      </c>
      <c r="B3447" t="s">
        <v>28</v>
      </c>
      <c r="C3447">
        <f>VLOOKUP(B3447,Index!$A$2:$B$18,2,FALSE)</f>
        <v>15</v>
      </c>
      <c r="D3447">
        <v>2009</v>
      </c>
      <c r="E3447" t="s">
        <v>13</v>
      </c>
      <c r="F3447">
        <f>VLOOKUP(E3447,Index!$D$2:$E$13,2,FALSE)</f>
        <v>11</v>
      </c>
      <c r="G3447" t="s">
        <v>407</v>
      </c>
      <c r="H3447">
        <f>VLOOKUP(G3447,Index!$G$2:$H$40,2,FALSE)</f>
        <v>29</v>
      </c>
      <c r="I3447" s="3">
        <v>120000</v>
      </c>
      <c r="J3447" s="3">
        <v>180000</v>
      </c>
      <c r="K3447" s="3">
        <v>0</v>
      </c>
      <c r="L3447" s="3">
        <v>30000</v>
      </c>
      <c r="M3447" s="3">
        <f t="shared" si="212"/>
        <v>330000</v>
      </c>
      <c r="N3447" s="3">
        <f t="shared" si="214"/>
        <v>82500</v>
      </c>
      <c r="O3447" s="3">
        <f t="shared" si="215"/>
        <v>0</v>
      </c>
      <c r="P3447">
        <v>7</v>
      </c>
      <c r="Q3447">
        <v>43</v>
      </c>
      <c r="R3447">
        <v>6.2</v>
      </c>
      <c r="S3447">
        <v>15</v>
      </c>
      <c r="T3447" t="s">
        <v>461</v>
      </c>
      <c r="U3447">
        <f>VLOOKUP(T3447,Index!$J$2:$K$1319,2,FALSE)</f>
        <v>1096</v>
      </c>
      <c r="V3447" t="s">
        <v>15</v>
      </c>
      <c r="W3447">
        <f t="shared" si="213"/>
        <v>3</v>
      </c>
    </row>
    <row r="3448" spans="1:23">
      <c r="A3448" t="s">
        <v>2984</v>
      </c>
      <c r="B3448" t="s">
        <v>112</v>
      </c>
      <c r="C3448">
        <f>VLOOKUP(B3448,Index!$A$2:$B$18,2,FALSE)</f>
        <v>11</v>
      </c>
      <c r="D3448">
        <v>2006</v>
      </c>
      <c r="E3448" t="s">
        <v>59</v>
      </c>
      <c r="F3448">
        <f>VLOOKUP(E3448,Index!$D$2:$E$13,2,FALSE)</f>
        <v>3</v>
      </c>
      <c r="G3448" t="s">
        <v>192</v>
      </c>
      <c r="H3448">
        <f>VLOOKUP(G3448,Index!$G$2:$H$40,2,FALSE)</f>
        <v>8</v>
      </c>
      <c r="I3448" s="3">
        <v>270000</v>
      </c>
      <c r="J3448" s="3">
        <v>10000</v>
      </c>
      <c r="K3448" s="3">
        <v>20000</v>
      </c>
      <c r="L3448" s="3">
        <v>30000</v>
      </c>
      <c r="M3448" s="3">
        <f t="shared" si="212"/>
        <v>330000</v>
      </c>
      <c r="N3448" s="3">
        <f t="shared" si="214"/>
        <v>82500</v>
      </c>
      <c r="O3448" s="3">
        <f t="shared" si="215"/>
        <v>0</v>
      </c>
      <c r="P3448">
        <v>8</v>
      </c>
      <c r="Q3448">
        <v>35</v>
      </c>
      <c r="R3448">
        <v>8</v>
      </c>
      <c r="S3448">
        <v>27</v>
      </c>
      <c r="T3448" t="s">
        <v>192</v>
      </c>
      <c r="U3448">
        <f>VLOOKUP(T3448,Index!$J$2:$K$1319,2,FALSE)</f>
        <v>202</v>
      </c>
      <c r="V3448" t="s">
        <v>61</v>
      </c>
      <c r="W3448">
        <f t="shared" si="213"/>
        <v>1</v>
      </c>
    </row>
    <row r="3449" spans="1:23">
      <c r="A3449" t="s">
        <v>1811</v>
      </c>
      <c r="B3449" t="s">
        <v>39</v>
      </c>
      <c r="C3449">
        <f>VLOOKUP(B3449,Index!$A$2:$B$18,2,FALSE)</f>
        <v>8</v>
      </c>
      <c r="D3449">
        <v>2009</v>
      </c>
      <c r="E3449" t="s">
        <v>13</v>
      </c>
      <c r="F3449">
        <f>VLOOKUP(E3449,Index!$D$2:$E$13,2,FALSE)</f>
        <v>11</v>
      </c>
      <c r="G3449" t="s">
        <v>45</v>
      </c>
      <c r="H3449">
        <f>VLOOKUP(G3449,Index!$G$2:$H$40,2,FALSE)</f>
        <v>30</v>
      </c>
      <c r="I3449" s="3">
        <v>160000</v>
      </c>
      <c r="J3449" s="3">
        <v>130000</v>
      </c>
      <c r="K3449" s="3">
        <v>0</v>
      </c>
      <c r="L3449" s="3">
        <v>40000</v>
      </c>
      <c r="M3449" s="3">
        <f t="shared" si="212"/>
        <v>330000</v>
      </c>
      <c r="N3449" s="3">
        <f t="shared" si="214"/>
        <v>82500</v>
      </c>
      <c r="O3449" s="3">
        <f t="shared" si="215"/>
        <v>0</v>
      </c>
      <c r="P3449">
        <v>7.9</v>
      </c>
      <c r="Q3449">
        <v>7</v>
      </c>
      <c r="R3449">
        <v>7.5</v>
      </c>
      <c r="S3449">
        <v>12</v>
      </c>
      <c r="T3449" t="s">
        <v>1487</v>
      </c>
      <c r="U3449">
        <f>VLOOKUP(T3449,Index!$J$2:$K$1319,2,FALSE)</f>
        <v>995</v>
      </c>
      <c r="V3449" t="s">
        <v>15</v>
      </c>
      <c r="W3449">
        <f t="shared" si="213"/>
        <v>3</v>
      </c>
    </row>
    <row r="3450" spans="1:23">
      <c r="A3450" t="s">
        <v>2670</v>
      </c>
      <c r="B3450" t="s">
        <v>39</v>
      </c>
      <c r="C3450">
        <f>VLOOKUP(B3450,Index!$A$2:$B$18,2,FALSE)</f>
        <v>8</v>
      </c>
      <c r="D3450">
        <v>2001</v>
      </c>
      <c r="E3450" t="s">
        <v>13</v>
      </c>
      <c r="F3450">
        <f>VLOOKUP(E3450,Index!$D$2:$E$13,2,FALSE)</f>
        <v>11</v>
      </c>
      <c r="G3450" t="s">
        <v>45</v>
      </c>
      <c r="H3450">
        <f>VLOOKUP(G3450,Index!$G$2:$H$40,2,FALSE)</f>
        <v>30</v>
      </c>
      <c r="I3450" s="3">
        <v>160000</v>
      </c>
      <c r="J3450" s="3">
        <v>130000</v>
      </c>
      <c r="K3450" s="3">
        <v>0</v>
      </c>
      <c r="L3450" s="3">
        <v>40000</v>
      </c>
      <c r="M3450" s="3">
        <f t="shared" si="212"/>
        <v>330000</v>
      </c>
      <c r="N3450" s="3">
        <f t="shared" si="214"/>
        <v>82500</v>
      </c>
      <c r="O3450" s="3">
        <f t="shared" si="215"/>
        <v>0</v>
      </c>
      <c r="P3450">
        <v>7.8</v>
      </c>
      <c r="Q3450">
        <v>16</v>
      </c>
      <c r="T3450" t="s">
        <v>2671</v>
      </c>
      <c r="U3450">
        <f>VLOOKUP(T3450,Index!$J$2:$K$1319,2,FALSE)</f>
        <v>557</v>
      </c>
      <c r="V3450" t="s">
        <v>15</v>
      </c>
      <c r="W3450">
        <f t="shared" si="213"/>
        <v>3</v>
      </c>
    </row>
    <row r="3451" spans="1:23">
      <c r="A3451" t="s">
        <v>2985</v>
      </c>
      <c r="B3451" t="s">
        <v>156</v>
      </c>
      <c r="C3451">
        <f>VLOOKUP(B3451,Index!$A$2:$B$18,2,FALSE)</f>
        <v>4</v>
      </c>
      <c r="D3451">
        <v>2004</v>
      </c>
      <c r="E3451" t="s">
        <v>21</v>
      </c>
      <c r="F3451">
        <f>VLOOKUP(E3451,Index!$D$2:$E$13,2,FALSE)</f>
        <v>5</v>
      </c>
      <c r="G3451" t="s">
        <v>14</v>
      </c>
      <c r="H3451">
        <f>VLOOKUP(G3451,Index!$G$2:$H$40,2,FALSE)</f>
        <v>26</v>
      </c>
      <c r="I3451" s="3">
        <v>170000</v>
      </c>
      <c r="J3451" s="3">
        <v>60000</v>
      </c>
      <c r="K3451" s="3">
        <v>90000</v>
      </c>
      <c r="L3451" s="3">
        <v>10000</v>
      </c>
      <c r="M3451" s="3">
        <f t="shared" si="212"/>
        <v>330000</v>
      </c>
      <c r="N3451" s="3">
        <f t="shared" si="214"/>
        <v>82500</v>
      </c>
      <c r="O3451" s="3">
        <f t="shared" si="215"/>
        <v>0</v>
      </c>
      <c r="P3451">
        <v>7.4</v>
      </c>
      <c r="Q3451">
        <v>10</v>
      </c>
      <c r="R3451">
        <v>8.6</v>
      </c>
      <c r="S3451">
        <v>12</v>
      </c>
      <c r="T3451" t="s">
        <v>252</v>
      </c>
      <c r="U3451">
        <f>VLOOKUP(T3451,Index!$J$2:$K$1319,2,FALSE)</f>
        <v>646</v>
      </c>
      <c r="V3451" t="s">
        <v>15</v>
      </c>
      <c r="W3451">
        <f t="shared" si="213"/>
        <v>3</v>
      </c>
    </row>
    <row r="3452" spans="1:23">
      <c r="A3452" t="s">
        <v>847</v>
      </c>
      <c r="B3452" t="s">
        <v>97</v>
      </c>
      <c r="C3452">
        <f>VLOOKUP(B3452,Index!$A$2:$B$18,2,FALSE)</f>
        <v>16</v>
      </c>
      <c r="D3452">
        <v>2006</v>
      </c>
      <c r="E3452" t="s">
        <v>59</v>
      </c>
      <c r="F3452">
        <f>VLOOKUP(E3452,Index!$D$2:$E$13,2,FALSE)</f>
        <v>3</v>
      </c>
      <c r="G3452" t="s">
        <v>94</v>
      </c>
      <c r="H3452">
        <f>VLOOKUP(G3452,Index!$G$2:$H$40,2,FALSE)</f>
        <v>15</v>
      </c>
      <c r="I3452" s="3">
        <v>260000</v>
      </c>
      <c r="J3452" s="3">
        <v>60000</v>
      </c>
      <c r="K3452" s="3">
        <v>0</v>
      </c>
      <c r="L3452" s="3">
        <v>10000</v>
      </c>
      <c r="M3452" s="3">
        <f t="shared" si="212"/>
        <v>330000</v>
      </c>
      <c r="N3452" s="3">
        <f t="shared" si="214"/>
        <v>82500</v>
      </c>
      <c r="O3452" s="3">
        <f t="shared" si="215"/>
        <v>0</v>
      </c>
      <c r="P3452">
        <v>8.3000000000000007</v>
      </c>
      <c r="Q3452">
        <v>32</v>
      </c>
      <c r="R3452">
        <v>9</v>
      </c>
      <c r="S3452">
        <v>21</v>
      </c>
      <c r="T3452" t="s">
        <v>848</v>
      </c>
      <c r="U3452">
        <f>VLOOKUP(T3452,Index!$J$2:$K$1319,2,FALSE)</f>
        <v>344</v>
      </c>
      <c r="V3452" t="s">
        <v>61</v>
      </c>
      <c r="W3452">
        <f t="shared" si="213"/>
        <v>3</v>
      </c>
    </row>
    <row r="3453" spans="1:23">
      <c r="A3453" t="s">
        <v>2986</v>
      </c>
      <c r="B3453" t="s">
        <v>156</v>
      </c>
      <c r="C3453">
        <f>VLOOKUP(B3453,Index!$A$2:$B$18,2,FALSE)</f>
        <v>4</v>
      </c>
      <c r="D3453">
        <v>2001</v>
      </c>
      <c r="E3453" t="s">
        <v>17</v>
      </c>
      <c r="F3453">
        <f>VLOOKUP(E3453,Index!$D$2:$E$13,2,FALSE)</f>
        <v>7</v>
      </c>
      <c r="G3453" t="s">
        <v>429</v>
      </c>
      <c r="H3453">
        <f>VLOOKUP(G3453,Index!$G$2:$H$40,2,FALSE)</f>
        <v>34</v>
      </c>
      <c r="I3453" s="3">
        <v>240000</v>
      </c>
      <c r="J3453" s="3">
        <v>90000</v>
      </c>
      <c r="K3453" s="3">
        <v>0</v>
      </c>
      <c r="L3453" s="3">
        <v>10000</v>
      </c>
      <c r="M3453" s="3">
        <f t="shared" si="212"/>
        <v>340000</v>
      </c>
      <c r="N3453" s="3">
        <f t="shared" si="214"/>
        <v>85000</v>
      </c>
      <c r="O3453" s="3">
        <f t="shared" si="215"/>
        <v>0</v>
      </c>
      <c r="P3453">
        <v>8.1999999999999993</v>
      </c>
      <c r="Q3453">
        <v>10</v>
      </c>
      <c r="T3453" t="s">
        <v>1281</v>
      </c>
      <c r="U3453">
        <f>VLOOKUP(T3453,Index!$J$2:$K$1319,2,FALSE)</f>
        <v>763</v>
      </c>
      <c r="V3453" t="s">
        <v>15</v>
      </c>
      <c r="W3453">
        <f t="shared" si="213"/>
        <v>3</v>
      </c>
    </row>
    <row r="3454" spans="1:23">
      <c r="A3454" t="s">
        <v>2987</v>
      </c>
      <c r="B3454" t="s">
        <v>39</v>
      </c>
      <c r="C3454">
        <f>VLOOKUP(B3454,Index!$A$2:$B$18,2,FALSE)</f>
        <v>8</v>
      </c>
      <c r="D3454">
        <v>2003</v>
      </c>
      <c r="E3454" t="s">
        <v>34</v>
      </c>
      <c r="F3454">
        <f>VLOOKUP(E3454,Index!$D$2:$E$13,2,FALSE)</f>
        <v>1</v>
      </c>
      <c r="G3454" t="s">
        <v>192</v>
      </c>
      <c r="H3454">
        <f>VLOOKUP(G3454,Index!$G$2:$H$40,2,FALSE)</f>
        <v>8</v>
      </c>
      <c r="I3454" s="3">
        <v>50000</v>
      </c>
      <c r="J3454" s="3">
        <v>40000</v>
      </c>
      <c r="K3454" s="3">
        <v>230000</v>
      </c>
      <c r="L3454" s="3">
        <v>10000</v>
      </c>
      <c r="M3454" s="3">
        <f t="shared" si="212"/>
        <v>330000</v>
      </c>
      <c r="N3454" s="3">
        <f t="shared" si="214"/>
        <v>82500</v>
      </c>
      <c r="O3454" s="3">
        <f t="shared" si="215"/>
        <v>0</v>
      </c>
      <c r="P3454">
        <v>5.9</v>
      </c>
      <c r="Q3454">
        <v>32</v>
      </c>
      <c r="R3454">
        <v>9</v>
      </c>
      <c r="S3454">
        <v>24</v>
      </c>
      <c r="T3454" t="s">
        <v>2115</v>
      </c>
      <c r="U3454">
        <f>VLOOKUP(T3454,Index!$J$2:$K$1319,2,FALSE)</f>
        <v>34</v>
      </c>
      <c r="V3454" t="s">
        <v>37</v>
      </c>
      <c r="W3454">
        <f t="shared" si="213"/>
        <v>3</v>
      </c>
    </row>
    <row r="3455" spans="1:23">
      <c r="A3455" t="s">
        <v>2988</v>
      </c>
      <c r="B3455" t="s">
        <v>20</v>
      </c>
      <c r="C3455">
        <f>VLOOKUP(B3455,Index!$A$2:$B$18,2,FALSE)</f>
        <v>3</v>
      </c>
      <c r="D3455">
        <v>2007</v>
      </c>
      <c r="E3455" t="s">
        <v>43</v>
      </c>
      <c r="F3455">
        <f>VLOOKUP(E3455,Index!$D$2:$E$13,2,FALSE)</f>
        <v>6</v>
      </c>
      <c r="G3455" t="s">
        <v>14</v>
      </c>
      <c r="H3455">
        <f>VLOOKUP(G3455,Index!$G$2:$H$40,2,FALSE)</f>
        <v>26</v>
      </c>
      <c r="I3455" s="3">
        <v>140000</v>
      </c>
      <c r="J3455" s="3">
        <v>10000</v>
      </c>
      <c r="K3455" s="3">
        <v>160000</v>
      </c>
      <c r="L3455" s="3">
        <v>10000</v>
      </c>
      <c r="M3455" s="3">
        <f t="shared" si="212"/>
        <v>320000</v>
      </c>
      <c r="N3455" s="3">
        <f t="shared" si="214"/>
        <v>80000</v>
      </c>
      <c r="O3455" s="3">
        <f t="shared" si="215"/>
        <v>0</v>
      </c>
      <c r="P3455">
        <v>8.6</v>
      </c>
      <c r="Q3455">
        <v>25</v>
      </c>
      <c r="R3455">
        <v>8.1999999999999993</v>
      </c>
      <c r="S3455">
        <v>15</v>
      </c>
      <c r="T3455" t="s">
        <v>198</v>
      </c>
      <c r="U3455">
        <f>VLOOKUP(T3455,Index!$J$2:$K$1319,2,FALSE)</f>
        <v>579</v>
      </c>
      <c r="V3455" t="s">
        <v>15</v>
      </c>
      <c r="W3455">
        <f t="shared" si="213"/>
        <v>3</v>
      </c>
    </row>
    <row r="3456" spans="1:23">
      <c r="A3456" t="s">
        <v>2989</v>
      </c>
      <c r="B3456" t="s">
        <v>28</v>
      </c>
      <c r="C3456">
        <f>VLOOKUP(B3456,Index!$A$2:$B$18,2,FALSE)</f>
        <v>15</v>
      </c>
      <c r="D3456">
        <v>2007</v>
      </c>
      <c r="E3456" t="s">
        <v>34</v>
      </c>
      <c r="F3456">
        <f>VLOOKUP(E3456,Index!$D$2:$E$13,2,FALSE)</f>
        <v>1</v>
      </c>
      <c r="G3456" t="s">
        <v>77</v>
      </c>
      <c r="H3456">
        <f>VLOOKUP(G3456,Index!$G$2:$H$40,2,FALSE)</f>
        <v>35</v>
      </c>
      <c r="I3456" s="3">
        <v>290000</v>
      </c>
      <c r="J3456" s="3">
        <v>10000</v>
      </c>
      <c r="K3456" s="3">
        <v>0</v>
      </c>
      <c r="L3456" s="3">
        <v>30000</v>
      </c>
      <c r="M3456" s="3">
        <f t="shared" si="212"/>
        <v>330000</v>
      </c>
      <c r="N3456" s="3">
        <f t="shared" si="214"/>
        <v>82500</v>
      </c>
      <c r="O3456" s="3">
        <f t="shared" si="215"/>
        <v>0</v>
      </c>
      <c r="P3456">
        <v>7.8</v>
      </c>
      <c r="Q3456">
        <v>35</v>
      </c>
      <c r="R3456">
        <v>8.6</v>
      </c>
      <c r="S3456">
        <v>84</v>
      </c>
      <c r="T3456" t="s">
        <v>185</v>
      </c>
      <c r="U3456">
        <f>VLOOKUP(T3456,Index!$J$2:$K$1319,2,FALSE)</f>
        <v>1207</v>
      </c>
      <c r="V3456" t="s">
        <v>61</v>
      </c>
      <c r="W3456">
        <f t="shared" si="213"/>
        <v>3</v>
      </c>
    </row>
    <row r="3457" spans="1:23">
      <c r="A3457" t="s">
        <v>2126</v>
      </c>
      <c r="B3457" t="s">
        <v>33</v>
      </c>
      <c r="C3457">
        <f>VLOOKUP(B3457,Index!$A$2:$B$18,2,FALSE)</f>
        <v>9</v>
      </c>
      <c r="D3457">
        <v>2010</v>
      </c>
      <c r="E3457" t="s">
        <v>13</v>
      </c>
      <c r="F3457">
        <f>VLOOKUP(E3457,Index!$D$2:$E$13,2,FALSE)</f>
        <v>11</v>
      </c>
      <c r="G3457" t="s">
        <v>49</v>
      </c>
      <c r="H3457">
        <f>VLOOKUP(G3457,Index!$G$2:$H$40,2,FALSE)</f>
        <v>4</v>
      </c>
      <c r="I3457" s="3">
        <v>260000</v>
      </c>
      <c r="J3457" s="3">
        <v>40000</v>
      </c>
      <c r="K3457" s="3">
        <v>0</v>
      </c>
      <c r="L3457" s="3">
        <v>30000</v>
      </c>
      <c r="M3457" s="3">
        <f t="shared" si="212"/>
        <v>330000</v>
      </c>
      <c r="N3457" s="3">
        <f t="shared" si="214"/>
        <v>82500</v>
      </c>
      <c r="O3457" s="3">
        <f t="shared" si="215"/>
        <v>0</v>
      </c>
      <c r="P3457">
        <v>6</v>
      </c>
      <c r="Q3457">
        <v>4</v>
      </c>
      <c r="R3457">
        <v>5.4</v>
      </c>
      <c r="S3457">
        <v>9</v>
      </c>
      <c r="T3457" t="s">
        <v>49</v>
      </c>
      <c r="U3457">
        <f>VLOOKUP(T3457,Index!$J$2:$K$1319,2,FALSE)</f>
        <v>35</v>
      </c>
      <c r="V3457" t="s">
        <v>61</v>
      </c>
      <c r="W3457">
        <f t="shared" si="213"/>
        <v>1</v>
      </c>
    </row>
    <row r="3458" spans="1:23">
      <c r="A3458" t="s">
        <v>2990</v>
      </c>
      <c r="B3458" t="s">
        <v>39</v>
      </c>
      <c r="C3458">
        <f>VLOOKUP(B3458,Index!$A$2:$B$18,2,FALSE)</f>
        <v>8</v>
      </c>
      <c r="D3458">
        <v>2006</v>
      </c>
      <c r="E3458" t="s">
        <v>90</v>
      </c>
      <c r="F3458">
        <f>VLOOKUP(E3458,Index!$D$2:$E$13,2,FALSE)</f>
        <v>8</v>
      </c>
      <c r="G3458" t="s">
        <v>657</v>
      </c>
      <c r="H3458">
        <f>VLOOKUP(G3458,Index!$G$2:$H$40,2,FALSE)</f>
        <v>33</v>
      </c>
      <c r="I3458" s="3">
        <v>90000</v>
      </c>
      <c r="J3458" s="3">
        <v>70000</v>
      </c>
      <c r="K3458" s="3">
        <v>150000</v>
      </c>
      <c r="L3458" s="3">
        <v>20000</v>
      </c>
      <c r="M3458" s="3">
        <f t="shared" ref="M3458:M3521" si="216">SUM(I3458:L3458)</f>
        <v>330000</v>
      </c>
      <c r="N3458" s="3">
        <f t="shared" si="214"/>
        <v>82500</v>
      </c>
      <c r="O3458" s="3">
        <f t="shared" si="215"/>
        <v>0</v>
      </c>
      <c r="P3458">
        <v>8.4</v>
      </c>
      <c r="Q3458">
        <v>54</v>
      </c>
      <c r="R3458">
        <v>6.4</v>
      </c>
      <c r="S3458">
        <v>42</v>
      </c>
      <c r="T3458" t="s">
        <v>1807</v>
      </c>
      <c r="U3458">
        <f>VLOOKUP(T3458,Index!$J$2:$K$1319,2,FALSE)</f>
        <v>817</v>
      </c>
      <c r="V3458" t="s">
        <v>61</v>
      </c>
      <c r="W3458">
        <f t="shared" ref="W3458:W3521" si="217">IF(T3458=G3458,1,3)</f>
        <v>3</v>
      </c>
    </row>
    <row r="3459" spans="1:23">
      <c r="A3459" t="s">
        <v>2991</v>
      </c>
      <c r="B3459" t="s">
        <v>39</v>
      </c>
      <c r="C3459">
        <f>VLOOKUP(B3459,Index!$A$2:$B$18,2,FALSE)</f>
        <v>8</v>
      </c>
      <c r="D3459">
        <v>2002</v>
      </c>
      <c r="E3459" t="s">
        <v>187</v>
      </c>
      <c r="F3459">
        <f>VLOOKUP(E3459,Index!$D$2:$E$13,2,FALSE)</f>
        <v>2</v>
      </c>
      <c r="G3459" t="s">
        <v>192</v>
      </c>
      <c r="H3459">
        <f>VLOOKUP(G3459,Index!$G$2:$H$40,2,FALSE)</f>
        <v>8</v>
      </c>
      <c r="I3459" s="3">
        <v>100000</v>
      </c>
      <c r="J3459" s="3">
        <v>80000</v>
      </c>
      <c r="K3459" s="3">
        <v>120000</v>
      </c>
      <c r="L3459" s="3">
        <v>30000</v>
      </c>
      <c r="M3459" s="3">
        <f t="shared" si="216"/>
        <v>330000</v>
      </c>
      <c r="N3459" s="3">
        <f t="shared" ref="N3459:N3522" si="218">AVERAGE(I3459:L3459)</f>
        <v>82500</v>
      </c>
      <c r="O3459" s="3">
        <f t="shared" ref="O3459:O3522" si="219">IF(M3459&gt;AVERAGE($M$2:$M$8064),1,0)</f>
        <v>0</v>
      </c>
      <c r="P3459">
        <v>6.9</v>
      </c>
      <c r="Q3459">
        <v>28</v>
      </c>
      <c r="R3459">
        <v>7.6</v>
      </c>
      <c r="S3459">
        <v>38</v>
      </c>
      <c r="T3459" t="s">
        <v>2992</v>
      </c>
      <c r="U3459">
        <f>VLOOKUP(T3459,Index!$J$2:$K$1319,2,FALSE)</f>
        <v>1099</v>
      </c>
      <c r="V3459" t="s">
        <v>37</v>
      </c>
      <c r="W3459">
        <f t="shared" si="217"/>
        <v>3</v>
      </c>
    </row>
    <row r="3460" spans="1:23">
      <c r="A3460" t="s">
        <v>2993</v>
      </c>
      <c r="B3460" t="s">
        <v>20</v>
      </c>
      <c r="C3460">
        <f>VLOOKUP(B3460,Index!$A$2:$B$18,2,FALSE)</f>
        <v>3</v>
      </c>
      <c r="D3460">
        <v>2007</v>
      </c>
      <c r="E3460" t="s">
        <v>90</v>
      </c>
      <c r="F3460">
        <f>VLOOKUP(E3460,Index!$D$2:$E$13,2,FALSE)</f>
        <v>8</v>
      </c>
      <c r="G3460" t="s">
        <v>14</v>
      </c>
      <c r="H3460">
        <f>VLOOKUP(G3460,Index!$G$2:$H$40,2,FALSE)</f>
        <v>26</v>
      </c>
      <c r="I3460" s="3">
        <v>190000</v>
      </c>
      <c r="J3460" s="3">
        <v>20000</v>
      </c>
      <c r="K3460" s="3">
        <v>90000</v>
      </c>
      <c r="L3460" s="3">
        <v>20000</v>
      </c>
      <c r="M3460" s="3">
        <f t="shared" si="216"/>
        <v>320000</v>
      </c>
      <c r="N3460" s="3">
        <f t="shared" si="218"/>
        <v>80000</v>
      </c>
      <c r="O3460" s="3">
        <f t="shared" si="219"/>
        <v>0</v>
      </c>
      <c r="P3460">
        <v>7.5</v>
      </c>
      <c r="Q3460">
        <v>30</v>
      </c>
      <c r="R3460">
        <v>8.5</v>
      </c>
      <c r="S3460">
        <v>37</v>
      </c>
      <c r="T3460" t="s">
        <v>2994</v>
      </c>
      <c r="U3460">
        <f>VLOOKUP(T3460,Index!$J$2:$K$1319,2,FALSE)</f>
        <v>662</v>
      </c>
      <c r="V3460" t="s">
        <v>61</v>
      </c>
      <c r="W3460">
        <f t="shared" si="217"/>
        <v>3</v>
      </c>
    </row>
    <row r="3461" spans="1:23">
      <c r="A3461" t="s">
        <v>514</v>
      </c>
      <c r="B3461" t="s">
        <v>132</v>
      </c>
      <c r="C3461">
        <f>VLOOKUP(B3461,Index!$A$2:$B$18,2,FALSE)</f>
        <v>5</v>
      </c>
      <c r="D3461">
        <v>2005</v>
      </c>
      <c r="E3461" t="s">
        <v>48</v>
      </c>
      <c r="F3461">
        <f>VLOOKUP(E3461,Index!$D$2:$E$13,2,FALSE)</f>
        <v>9</v>
      </c>
      <c r="G3461" t="s">
        <v>49</v>
      </c>
      <c r="H3461">
        <f>VLOOKUP(G3461,Index!$G$2:$H$40,2,FALSE)</f>
        <v>4</v>
      </c>
      <c r="I3461" s="3">
        <v>250000</v>
      </c>
      <c r="J3461" s="3">
        <v>70000</v>
      </c>
      <c r="K3461" s="3">
        <v>0</v>
      </c>
      <c r="L3461" s="3">
        <v>10000</v>
      </c>
      <c r="M3461" s="3">
        <f t="shared" si="216"/>
        <v>330000</v>
      </c>
      <c r="N3461" s="3">
        <f t="shared" si="218"/>
        <v>82500</v>
      </c>
      <c r="O3461" s="3">
        <f t="shared" si="219"/>
        <v>0</v>
      </c>
      <c r="P3461">
        <v>7.6</v>
      </c>
      <c r="Q3461">
        <v>28</v>
      </c>
      <c r="R3461">
        <v>7.9</v>
      </c>
      <c r="S3461">
        <v>14</v>
      </c>
      <c r="T3461" t="s">
        <v>52</v>
      </c>
      <c r="U3461">
        <f>VLOOKUP(T3461,Index!$J$2:$K$1319,2,FALSE)</f>
        <v>1184</v>
      </c>
      <c r="V3461" t="s">
        <v>61</v>
      </c>
      <c r="W3461">
        <f t="shared" si="217"/>
        <v>3</v>
      </c>
    </row>
    <row r="3462" spans="1:23">
      <c r="A3462" t="s">
        <v>2995</v>
      </c>
      <c r="B3462" t="s">
        <v>63</v>
      </c>
      <c r="C3462">
        <f>VLOOKUP(B3462,Index!$A$2:$B$18,2,FALSE)</f>
        <v>1</v>
      </c>
      <c r="D3462">
        <v>2015</v>
      </c>
      <c r="E3462" t="s">
        <v>59</v>
      </c>
      <c r="F3462">
        <f>VLOOKUP(E3462,Index!$D$2:$E$13,2,FALSE)</f>
        <v>3</v>
      </c>
      <c r="G3462" t="s">
        <v>264</v>
      </c>
      <c r="H3462">
        <f>VLOOKUP(G3462,Index!$G$2:$H$40,2,FALSE)</f>
        <v>25</v>
      </c>
      <c r="I3462" s="3">
        <v>120000</v>
      </c>
      <c r="J3462" s="3">
        <v>30000</v>
      </c>
      <c r="K3462" s="3">
        <v>160000</v>
      </c>
      <c r="L3462" s="3">
        <v>20000</v>
      </c>
      <c r="M3462" s="3">
        <f t="shared" si="216"/>
        <v>330000</v>
      </c>
      <c r="N3462" s="3">
        <f t="shared" si="218"/>
        <v>82500</v>
      </c>
      <c r="O3462" s="3">
        <f t="shared" si="219"/>
        <v>0</v>
      </c>
      <c r="P3462">
        <v>6.1</v>
      </c>
      <c r="Q3462">
        <v>32</v>
      </c>
      <c r="R3462">
        <v>6.6</v>
      </c>
      <c r="S3462">
        <v>32</v>
      </c>
      <c r="T3462" t="s">
        <v>1784</v>
      </c>
      <c r="U3462">
        <f>VLOOKUP(T3462,Index!$J$2:$K$1319,2,FALSE)</f>
        <v>69</v>
      </c>
      <c r="V3462" t="s">
        <v>61</v>
      </c>
      <c r="W3462">
        <f t="shared" si="217"/>
        <v>3</v>
      </c>
    </row>
    <row r="3463" spans="1:23">
      <c r="A3463" t="s">
        <v>2966</v>
      </c>
      <c r="B3463" t="s">
        <v>12</v>
      </c>
      <c r="C3463">
        <f>VLOOKUP(B3463,Index!$A$2:$B$18,2,FALSE)</f>
        <v>13</v>
      </c>
      <c r="D3463">
        <v>2009</v>
      </c>
      <c r="E3463" t="s">
        <v>34</v>
      </c>
      <c r="F3463">
        <f>VLOOKUP(E3463,Index!$D$2:$E$13,2,FALSE)</f>
        <v>1</v>
      </c>
      <c r="G3463" t="s">
        <v>480</v>
      </c>
      <c r="H3463">
        <f>VLOOKUP(G3463,Index!$G$2:$H$40,2,FALSE)</f>
        <v>21</v>
      </c>
      <c r="I3463" s="3">
        <v>170000</v>
      </c>
      <c r="J3463" s="3">
        <v>130000</v>
      </c>
      <c r="K3463" s="3">
        <v>0</v>
      </c>
      <c r="L3463" s="3">
        <v>30000</v>
      </c>
      <c r="M3463" s="3">
        <f t="shared" si="216"/>
        <v>330000</v>
      </c>
      <c r="N3463" s="3">
        <f t="shared" si="218"/>
        <v>82500</v>
      </c>
      <c r="O3463" s="3">
        <f t="shared" si="219"/>
        <v>0</v>
      </c>
      <c r="P3463">
        <v>5.4</v>
      </c>
      <c r="Q3463">
        <v>8</v>
      </c>
      <c r="T3463" t="s">
        <v>145</v>
      </c>
      <c r="U3463">
        <f>VLOOKUP(T3463,Index!$J$2:$K$1319,2,FALSE)</f>
        <v>872</v>
      </c>
      <c r="V3463" t="s">
        <v>78</v>
      </c>
      <c r="W3463">
        <f t="shared" si="217"/>
        <v>3</v>
      </c>
    </row>
    <row r="3464" spans="1:23">
      <c r="A3464" t="s">
        <v>2996</v>
      </c>
      <c r="B3464" t="s">
        <v>39</v>
      </c>
      <c r="C3464">
        <f>VLOOKUP(B3464,Index!$A$2:$B$18,2,FALSE)</f>
        <v>8</v>
      </c>
      <c r="D3464">
        <v>2003</v>
      </c>
      <c r="E3464" t="s">
        <v>90</v>
      </c>
      <c r="F3464">
        <f>VLOOKUP(E3464,Index!$D$2:$E$13,2,FALSE)</f>
        <v>8</v>
      </c>
      <c r="G3464" t="s">
        <v>657</v>
      </c>
      <c r="H3464">
        <f>VLOOKUP(G3464,Index!$G$2:$H$40,2,FALSE)</f>
        <v>33</v>
      </c>
      <c r="I3464" s="3">
        <v>160000</v>
      </c>
      <c r="J3464" s="3">
        <v>130000</v>
      </c>
      <c r="K3464" s="3">
        <v>0</v>
      </c>
      <c r="L3464" s="3">
        <v>40000</v>
      </c>
      <c r="M3464" s="3">
        <f t="shared" si="216"/>
        <v>330000</v>
      </c>
      <c r="N3464" s="3">
        <f t="shared" si="218"/>
        <v>82500</v>
      </c>
      <c r="O3464" s="3">
        <f t="shared" si="219"/>
        <v>0</v>
      </c>
      <c r="P3464">
        <v>8.4</v>
      </c>
      <c r="Q3464">
        <v>42</v>
      </c>
      <c r="R3464">
        <v>8.9</v>
      </c>
      <c r="S3464">
        <v>74</v>
      </c>
      <c r="T3464" t="s">
        <v>1807</v>
      </c>
      <c r="U3464">
        <f>VLOOKUP(T3464,Index!$J$2:$K$1319,2,FALSE)</f>
        <v>817</v>
      </c>
      <c r="V3464" t="s">
        <v>61</v>
      </c>
      <c r="W3464">
        <f t="shared" si="217"/>
        <v>3</v>
      </c>
    </row>
    <row r="3465" spans="1:23">
      <c r="A3465" t="s">
        <v>2997</v>
      </c>
      <c r="B3465" t="s">
        <v>39</v>
      </c>
      <c r="C3465">
        <f>VLOOKUP(B3465,Index!$A$2:$B$18,2,FALSE)</f>
        <v>8</v>
      </c>
      <c r="D3465">
        <v>2005</v>
      </c>
      <c r="E3465" t="s">
        <v>59</v>
      </c>
      <c r="F3465">
        <f>VLOOKUP(E3465,Index!$D$2:$E$13,2,FALSE)</f>
        <v>3</v>
      </c>
      <c r="G3465" t="s">
        <v>2182</v>
      </c>
      <c r="H3465">
        <f>VLOOKUP(G3465,Index!$G$2:$H$40,2,FALSE)</f>
        <v>18</v>
      </c>
      <c r="I3465" s="3">
        <v>160000</v>
      </c>
      <c r="J3465" s="3">
        <v>130000</v>
      </c>
      <c r="K3465" s="3">
        <v>0</v>
      </c>
      <c r="L3465" s="3">
        <v>40000</v>
      </c>
      <c r="M3465" s="3">
        <f t="shared" si="216"/>
        <v>330000</v>
      </c>
      <c r="N3465" s="3">
        <f t="shared" si="218"/>
        <v>82500</v>
      </c>
      <c r="O3465" s="3">
        <f t="shared" si="219"/>
        <v>0</v>
      </c>
      <c r="P3465">
        <v>6.6</v>
      </c>
      <c r="Q3465">
        <v>21</v>
      </c>
      <c r="R3465">
        <v>8.8000000000000007</v>
      </c>
      <c r="S3465">
        <v>6</v>
      </c>
      <c r="T3465" t="s">
        <v>2977</v>
      </c>
      <c r="U3465">
        <f>VLOOKUP(T3465,Index!$J$2:$K$1319,2,FALSE)</f>
        <v>1050</v>
      </c>
      <c r="V3465" t="s">
        <v>61</v>
      </c>
      <c r="W3465">
        <f t="shared" si="217"/>
        <v>3</v>
      </c>
    </row>
    <row r="3466" spans="1:23">
      <c r="A3466" t="s">
        <v>1774</v>
      </c>
      <c r="B3466" t="s">
        <v>28</v>
      </c>
      <c r="C3466">
        <f>VLOOKUP(B3466,Index!$A$2:$B$18,2,FALSE)</f>
        <v>15</v>
      </c>
      <c r="D3466">
        <v>2010</v>
      </c>
      <c r="E3466" t="s">
        <v>90</v>
      </c>
      <c r="F3466">
        <f>VLOOKUP(E3466,Index!$D$2:$E$13,2,FALSE)</f>
        <v>8</v>
      </c>
      <c r="G3466" t="s">
        <v>407</v>
      </c>
      <c r="H3466">
        <f>VLOOKUP(G3466,Index!$G$2:$H$40,2,FALSE)</f>
        <v>29</v>
      </c>
      <c r="I3466" s="3">
        <v>120000</v>
      </c>
      <c r="J3466" s="3">
        <v>130000</v>
      </c>
      <c r="K3466" s="3">
        <v>60000</v>
      </c>
      <c r="L3466" s="3">
        <v>30000</v>
      </c>
      <c r="M3466" s="3">
        <f t="shared" si="216"/>
        <v>340000</v>
      </c>
      <c r="N3466" s="3">
        <f t="shared" si="218"/>
        <v>85000</v>
      </c>
      <c r="O3466" s="3">
        <f t="shared" si="219"/>
        <v>0</v>
      </c>
      <c r="P3466">
        <v>7.4</v>
      </c>
      <c r="Q3466">
        <v>43</v>
      </c>
      <c r="R3466">
        <v>7.7</v>
      </c>
      <c r="S3466">
        <v>96</v>
      </c>
      <c r="T3466" t="s">
        <v>817</v>
      </c>
      <c r="U3466">
        <f>VLOOKUP(T3466,Index!$J$2:$K$1319,2,FALSE)</f>
        <v>1188</v>
      </c>
      <c r="V3466" t="s">
        <v>61</v>
      </c>
      <c r="W3466">
        <f t="shared" si="217"/>
        <v>3</v>
      </c>
    </row>
    <row r="3467" spans="1:23">
      <c r="A3467" t="s">
        <v>2968</v>
      </c>
      <c r="B3467" t="s">
        <v>12</v>
      </c>
      <c r="C3467">
        <f>VLOOKUP(B3467,Index!$A$2:$B$18,2,FALSE)</f>
        <v>13</v>
      </c>
      <c r="D3467">
        <v>2011</v>
      </c>
      <c r="E3467" t="s">
        <v>34</v>
      </c>
      <c r="F3467">
        <f>VLOOKUP(E3467,Index!$D$2:$E$13,2,FALSE)</f>
        <v>1</v>
      </c>
      <c r="G3467" t="s">
        <v>94</v>
      </c>
      <c r="H3467">
        <f>VLOOKUP(G3467,Index!$G$2:$H$40,2,FALSE)</f>
        <v>15</v>
      </c>
      <c r="I3467" s="3">
        <v>170000</v>
      </c>
      <c r="J3467" s="3">
        <v>130000</v>
      </c>
      <c r="K3467" s="3">
        <v>0</v>
      </c>
      <c r="L3467" s="3">
        <v>30000</v>
      </c>
      <c r="M3467" s="3">
        <f t="shared" si="216"/>
        <v>330000</v>
      </c>
      <c r="N3467" s="3">
        <f t="shared" si="218"/>
        <v>82500</v>
      </c>
      <c r="O3467" s="3">
        <f t="shared" si="219"/>
        <v>0</v>
      </c>
      <c r="P3467">
        <v>4.7</v>
      </c>
      <c r="Q3467">
        <v>6</v>
      </c>
      <c r="R3467">
        <v>6.6</v>
      </c>
      <c r="S3467">
        <v>5</v>
      </c>
      <c r="T3467" t="s">
        <v>1000</v>
      </c>
      <c r="U3467">
        <f>VLOOKUP(T3467,Index!$J$2:$K$1319,2,FALSE)</f>
        <v>338</v>
      </c>
      <c r="V3467" t="s">
        <v>61</v>
      </c>
      <c r="W3467">
        <f t="shared" si="217"/>
        <v>3</v>
      </c>
    </row>
    <row r="3468" spans="1:23">
      <c r="A3468" t="s">
        <v>2399</v>
      </c>
      <c r="B3468" t="s">
        <v>132</v>
      </c>
      <c r="C3468">
        <f>VLOOKUP(B3468,Index!$A$2:$B$18,2,FALSE)</f>
        <v>5</v>
      </c>
      <c r="D3468">
        <v>2006</v>
      </c>
      <c r="E3468" t="s">
        <v>21</v>
      </c>
      <c r="F3468">
        <f>VLOOKUP(E3468,Index!$D$2:$E$13,2,FALSE)</f>
        <v>5</v>
      </c>
      <c r="G3468" t="s">
        <v>429</v>
      </c>
      <c r="H3468">
        <f>VLOOKUP(G3468,Index!$G$2:$H$40,2,FALSE)</f>
        <v>34</v>
      </c>
      <c r="I3468" s="3">
        <v>250000</v>
      </c>
      <c r="J3468" s="3">
        <v>70000</v>
      </c>
      <c r="K3468" s="3">
        <v>0</v>
      </c>
      <c r="L3468" s="3">
        <v>10000</v>
      </c>
      <c r="M3468" s="3">
        <f t="shared" si="216"/>
        <v>330000</v>
      </c>
      <c r="N3468" s="3">
        <f t="shared" si="218"/>
        <v>82500</v>
      </c>
      <c r="O3468" s="3">
        <f t="shared" si="219"/>
        <v>0</v>
      </c>
      <c r="P3468">
        <v>7.4</v>
      </c>
      <c r="Q3468">
        <v>5</v>
      </c>
      <c r="R3468">
        <v>7.7</v>
      </c>
      <c r="S3468">
        <v>12</v>
      </c>
      <c r="T3468" t="s">
        <v>1181</v>
      </c>
      <c r="U3468">
        <f>VLOOKUP(T3468,Index!$J$2:$K$1319,2,FALSE)</f>
        <v>158</v>
      </c>
      <c r="V3468" t="s">
        <v>15</v>
      </c>
      <c r="W3468">
        <f t="shared" si="217"/>
        <v>3</v>
      </c>
    </row>
    <row r="3469" spans="1:23">
      <c r="A3469" t="s">
        <v>1858</v>
      </c>
      <c r="B3469" t="s">
        <v>112</v>
      </c>
      <c r="C3469">
        <f>VLOOKUP(B3469,Index!$A$2:$B$18,2,FALSE)</f>
        <v>11</v>
      </c>
      <c r="D3469">
        <v>2008</v>
      </c>
      <c r="E3469" t="s">
        <v>13</v>
      </c>
      <c r="F3469">
        <f>VLOOKUP(E3469,Index!$D$2:$E$13,2,FALSE)</f>
        <v>11</v>
      </c>
      <c r="G3469" t="s">
        <v>45</v>
      </c>
      <c r="H3469">
        <f>VLOOKUP(G3469,Index!$G$2:$H$40,2,FALSE)</f>
        <v>30</v>
      </c>
      <c r="I3469" s="3">
        <v>300000</v>
      </c>
      <c r="J3469" s="3">
        <v>0</v>
      </c>
      <c r="K3469" s="3">
        <v>0</v>
      </c>
      <c r="L3469" s="3">
        <v>20000</v>
      </c>
      <c r="M3469" s="3">
        <f t="shared" si="216"/>
        <v>320000</v>
      </c>
      <c r="N3469" s="3">
        <f t="shared" si="218"/>
        <v>80000</v>
      </c>
      <c r="O3469" s="3">
        <f t="shared" si="219"/>
        <v>0</v>
      </c>
      <c r="P3469">
        <v>8.3000000000000007</v>
      </c>
      <c r="Q3469">
        <v>14</v>
      </c>
      <c r="R3469">
        <v>8.4</v>
      </c>
      <c r="S3469">
        <v>12</v>
      </c>
      <c r="T3469" t="s">
        <v>1487</v>
      </c>
      <c r="U3469">
        <f>VLOOKUP(T3469,Index!$J$2:$K$1319,2,FALSE)</f>
        <v>995</v>
      </c>
      <c r="V3469" t="s">
        <v>15</v>
      </c>
      <c r="W3469">
        <f t="shared" si="217"/>
        <v>3</v>
      </c>
    </row>
    <row r="3470" spans="1:23">
      <c r="A3470" t="s">
        <v>2998</v>
      </c>
      <c r="B3470" t="s">
        <v>156</v>
      </c>
      <c r="C3470">
        <f>VLOOKUP(B3470,Index!$A$2:$B$18,2,FALSE)</f>
        <v>4</v>
      </c>
      <c r="D3470">
        <v>2003</v>
      </c>
      <c r="E3470" t="s">
        <v>21</v>
      </c>
      <c r="F3470">
        <f>VLOOKUP(E3470,Index!$D$2:$E$13,2,FALSE)</f>
        <v>5</v>
      </c>
      <c r="G3470" t="s">
        <v>402</v>
      </c>
      <c r="H3470">
        <f>VLOOKUP(G3470,Index!$G$2:$H$40,2,FALSE)</f>
        <v>13</v>
      </c>
      <c r="I3470" s="3">
        <v>240000</v>
      </c>
      <c r="J3470" s="3">
        <v>90000</v>
      </c>
      <c r="K3470" s="3">
        <v>0</v>
      </c>
      <c r="L3470" s="3">
        <v>10000</v>
      </c>
      <c r="M3470" s="3">
        <f t="shared" si="216"/>
        <v>340000</v>
      </c>
      <c r="N3470" s="3">
        <f t="shared" si="218"/>
        <v>85000</v>
      </c>
      <c r="O3470" s="3">
        <f t="shared" si="219"/>
        <v>0</v>
      </c>
      <c r="P3470">
        <v>6.2</v>
      </c>
      <c r="Q3470">
        <v>4</v>
      </c>
      <c r="R3470">
        <v>7.7</v>
      </c>
      <c r="S3470">
        <v>6</v>
      </c>
      <c r="T3470" t="s">
        <v>292</v>
      </c>
      <c r="U3470">
        <f>VLOOKUP(T3470,Index!$J$2:$K$1319,2,FALSE)</f>
        <v>303</v>
      </c>
      <c r="V3470" t="s">
        <v>15</v>
      </c>
      <c r="W3470">
        <f t="shared" si="217"/>
        <v>3</v>
      </c>
    </row>
    <row r="3471" spans="1:23">
      <c r="A3471" t="s">
        <v>2999</v>
      </c>
      <c r="B3471" t="s">
        <v>112</v>
      </c>
      <c r="C3471">
        <f>VLOOKUP(B3471,Index!$A$2:$B$18,2,FALSE)</f>
        <v>11</v>
      </c>
      <c r="D3471">
        <v>2006</v>
      </c>
      <c r="E3471" t="s">
        <v>23</v>
      </c>
      <c r="F3471">
        <f>VLOOKUP(E3471,Index!$D$2:$E$13,2,FALSE)</f>
        <v>4</v>
      </c>
      <c r="G3471" t="s">
        <v>192</v>
      </c>
      <c r="H3471">
        <f>VLOOKUP(G3471,Index!$G$2:$H$40,2,FALSE)</f>
        <v>8</v>
      </c>
      <c r="I3471" s="3">
        <v>260000</v>
      </c>
      <c r="J3471" s="3">
        <v>0</v>
      </c>
      <c r="K3471" s="3">
        <v>30000</v>
      </c>
      <c r="L3471" s="3">
        <v>30000</v>
      </c>
      <c r="M3471" s="3">
        <f t="shared" si="216"/>
        <v>320000</v>
      </c>
      <c r="N3471" s="3">
        <f t="shared" si="218"/>
        <v>80000</v>
      </c>
      <c r="O3471" s="3">
        <f t="shared" si="219"/>
        <v>0</v>
      </c>
      <c r="P3471">
        <v>7.5</v>
      </c>
      <c r="Q3471">
        <v>27</v>
      </c>
      <c r="T3471" t="s">
        <v>3000</v>
      </c>
      <c r="U3471">
        <f>VLOOKUP(T3471,Index!$J$2:$K$1319,2,FALSE)</f>
        <v>204</v>
      </c>
      <c r="V3471" t="s">
        <v>61</v>
      </c>
      <c r="W3471">
        <f t="shared" si="217"/>
        <v>3</v>
      </c>
    </row>
    <row r="3472" spans="1:23">
      <c r="A3472" t="s">
        <v>3001</v>
      </c>
      <c r="B3472" t="s">
        <v>226</v>
      </c>
      <c r="C3472">
        <f>VLOOKUP(B3472,Index!$A$2:$B$18,2,FALSE)</f>
        <v>7</v>
      </c>
      <c r="D3472">
        <v>2000</v>
      </c>
      <c r="E3472" t="s">
        <v>13</v>
      </c>
      <c r="F3472">
        <f>VLOOKUP(E3472,Index!$D$2:$E$13,2,FALSE)</f>
        <v>11</v>
      </c>
      <c r="G3472" t="s">
        <v>45</v>
      </c>
      <c r="H3472">
        <f>VLOOKUP(G3472,Index!$G$2:$H$40,2,FALSE)</f>
        <v>30</v>
      </c>
      <c r="I3472" s="3">
        <v>180000</v>
      </c>
      <c r="J3472" s="3">
        <v>120000</v>
      </c>
      <c r="K3472" s="3">
        <v>0</v>
      </c>
      <c r="L3472" s="3">
        <v>20000</v>
      </c>
      <c r="M3472" s="3">
        <f t="shared" si="216"/>
        <v>320000</v>
      </c>
      <c r="N3472" s="3">
        <f t="shared" si="218"/>
        <v>80000</v>
      </c>
      <c r="O3472" s="3">
        <f t="shared" si="219"/>
        <v>0</v>
      </c>
      <c r="P3472">
        <v>6.9</v>
      </c>
      <c r="Q3472">
        <v>9</v>
      </c>
      <c r="T3472" t="s">
        <v>1407</v>
      </c>
      <c r="U3472">
        <f>VLOOKUP(T3472,Index!$J$2:$K$1319,2,FALSE)</f>
        <v>28</v>
      </c>
      <c r="V3472" t="s">
        <v>15</v>
      </c>
      <c r="W3472">
        <f t="shared" si="217"/>
        <v>3</v>
      </c>
    </row>
    <row r="3473" spans="1:23">
      <c r="A3473" t="s">
        <v>3002</v>
      </c>
      <c r="B3473" t="s">
        <v>156</v>
      </c>
      <c r="C3473">
        <f>VLOOKUP(B3473,Index!$A$2:$B$18,2,FALSE)</f>
        <v>4</v>
      </c>
      <c r="D3473">
        <v>2003</v>
      </c>
      <c r="E3473" t="s">
        <v>23</v>
      </c>
      <c r="F3473">
        <f>VLOOKUP(E3473,Index!$D$2:$E$13,2,FALSE)</f>
        <v>4</v>
      </c>
      <c r="G3473" t="s">
        <v>429</v>
      </c>
      <c r="H3473">
        <f>VLOOKUP(G3473,Index!$G$2:$H$40,2,FALSE)</f>
        <v>34</v>
      </c>
      <c r="I3473" s="3">
        <v>240000</v>
      </c>
      <c r="J3473" s="3">
        <v>90000</v>
      </c>
      <c r="K3473" s="3">
        <v>0</v>
      </c>
      <c r="L3473" s="3">
        <v>10000</v>
      </c>
      <c r="M3473" s="3">
        <f t="shared" si="216"/>
        <v>340000</v>
      </c>
      <c r="N3473" s="3">
        <f t="shared" si="218"/>
        <v>85000</v>
      </c>
      <c r="O3473" s="3">
        <f t="shared" si="219"/>
        <v>0</v>
      </c>
      <c r="P3473">
        <v>5.5</v>
      </c>
      <c r="Q3473">
        <v>4</v>
      </c>
      <c r="R3473">
        <v>7.8</v>
      </c>
      <c r="S3473">
        <v>6</v>
      </c>
      <c r="T3473" t="s">
        <v>1779</v>
      </c>
      <c r="U3473">
        <f>VLOOKUP(T3473,Index!$J$2:$K$1319,2,FALSE)</f>
        <v>776</v>
      </c>
      <c r="V3473" t="s">
        <v>15</v>
      </c>
      <c r="W3473">
        <f t="shared" si="217"/>
        <v>3</v>
      </c>
    </row>
    <row r="3474" spans="1:23">
      <c r="A3474" t="s">
        <v>1015</v>
      </c>
      <c r="B3474" t="s">
        <v>107</v>
      </c>
      <c r="C3474">
        <f>VLOOKUP(B3474,Index!$A$2:$B$18,2,FALSE)</f>
        <v>6</v>
      </c>
      <c r="D3474">
        <v>2012</v>
      </c>
      <c r="E3474" t="s">
        <v>34</v>
      </c>
      <c r="F3474">
        <f>VLOOKUP(E3474,Index!$D$2:$E$13,2,FALSE)</f>
        <v>1</v>
      </c>
      <c r="G3474" t="s">
        <v>94</v>
      </c>
      <c r="H3474">
        <f>VLOOKUP(G3474,Index!$G$2:$H$40,2,FALSE)</f>
        <v>15</v>
      </c>
      <c r="I3474" s="3">
        <v>140000</v>
      </c>
      <c r="J3474" s="3">
        <v>150000</v>
      </c>
      <c r="K3474" s="3">
        <v>0</v>
      </c>
      <c r="L3474" s="3">
        <v>40000</v>
      </c>
      <c r="M3474" s="3">
        <f t="shared" si="216"/>
        <v>330000</v>
      </c>
      <c r="N3474" s="3">
        <f t="shared" si="218"/>
        <v>82500</v>
      </c>
      <c r="O3474" s="3">
        <f t="shared" si="219"/>
        <v>0</v>
      </c>
      <c r="P3474">
        <v>5.5</v>
      </c>
      <c r="Q3474">
        <v>30</v>
      </c>
      <c r="R3474">
        <v>5.4</v>
      </c>
      <c r="S3474">
        <v>599</v>
      </c>
      <c r="T3474" t="s">
        <v>1016</v>
      </c>
      <c r="U3474">
        <f>VLOOKUP(T3474,Index!$J$2:$K$1319,2,FALSE)</f>
        <v>279</v>
      </c>
      <c r="V3474" t="s">
        <v>37</v>
      </c>
      <c r="W3474">
        <f t="shared" si="217"/>
        <v>3</v>
      </c>
    </row>
    <row r="3475" spans="1:23">
      <c r="A3475" t="s">
        <v>924</v>
      </c>
      <c r="B3475" t="s">
        <v>132</v>
      </c>
      <c r="C3475">
        <f>VLOOKUP(B3475,Index!$A$2:$B$18,2,FALSE)</f>
        <v>5</v>
      </c>
      <c r="D3475">
        <v>2005</v>
      </c>
      <c r="E3475" t="s">
        <v>13</v>
      </c>
      <c r="F3475">
        <f>VLOOKUP(E3475,Index!$D$2:$E$13,2,FALSE)</f>
        <v>11</v>
      </c>
      <c r="G3475" t="s">
        <v>94</v>
      </c>
      <c r="H3475">
        <f>VLOOKUP(G3475,Index!$G$2:$H$40,2,FALSE)</f>
        <v>15</v>
      </c>
      <c r="I3475" s="3">
        <v>250000</v>
      </c>
      <c r="J3475" s="3">
        <v>70000</v>
      </c>
      <c r="K3475" s="3">
        <v>0</v>
      </c>
      <c r="L3475" s="3">
        <v>10000</v>
      </c>
      <c r="M3475" s="3">
        <f t="shared" si="216"/>
        <v>330000</v>
      </c>
      <c r="N3475" s="3">
        <f t="shared" si="218"/>
        <v>82500</v>
      </c>
      <c r="O3475" s="3">
        <f t="shared" si="219"/>
        <v>0</v>
      </c>
      <c r="P3475">
        <v>8.8000000000000007</v>
      </c>
      <c r="Q3475">
        <v>20</v>
      </c>
      <c r="R3475">
        <v>8.6999999999999993</v>
      </c>
      <c r="S3475">
        <v>16</v>
      </c>
      <c r="T3475" t="s">
        <v>95</v>
      </c>
      <c r="U3475">
        <f>VLOOKUP(T3475,Index!$J$2:$K$1319,2,FALSE)</f>
        <v>356</v>
      </c>
      <c r="V3475" t="s">
        <v>15</v>
      </c>
      <c r="W3475">
        <f t="shared" si="217"/>
        <v>3</v>
      </c>
    </row>
    <row r="3476" spans="1:23">
      <c r="A3476" t="s">
        <v>3003</v>
      </c>
      <c r="B3476" t="s">
        <v>12</v>
      </c>
      <c r="C3476">
        <f>VLOOKUP(B3476,Index!$A$2:$B$18,2,FALSE)</f>
        <v>13</v>
      </c>
      <c r="D3476">
        <v>2007</v>
      </c>
      <c r="E3476" t="s">
        <v>13</v>
      </c>
      <c r="F3476">
        <f>VLOOKUP(E3476,Index!$D$2:$E$13,2,FALSE)</f>
        <v>11</v>
      </c>
      <c r="G3476" t="s">
        <v>94</v>
      </c>
      <c r="H3476">
        <f>VLOOKUP(G3476,Index!$G$2:$H$40,2,FALSE)</f>
        <v>15</v>
      </c>
      <c r="I3476" s="3">
        <v>290000</v>
      </c>
      <c r="J3476" s="3">
        <v>10000</v>
      </c>
      <c r="K3476" s="3">
        <v>0</v>
      </c>
      <c r="L3476" s="3">
        <v>30000</v>
      </c>
      <c r="M3476" s="3">
        <f t="shared" si="216"/>
        <v>330000</v>
      </c>
      <c r="N3476" s="3">
        <f t="shared" si="218"/>
        <v>82500</v>
      </c>
      <c r="O3476" s="3">
        <f t="shared" si="219"/>
        <v>0</v>
      </c>
      <c r="P3476">
        <v>7.4</v>
      </c>
      <c r="Q3476">
        <v>52</v>
      </c>
      <c r="R3476">
        <v>8.1</v>
      </c>
      <c r="S3476">
        <v>60</v>
      </c>
      <c r="T3476" t="s">
        <v>870</v>
      </c>
      <c r="U3476">
        <f>VLOOKUP(T3476,Index!$J$2:$K$1319,2,FALSE)</f>
        <v>350</v>
      </c>
      <c r="V3476" t="s">
        <v>15</v>
      </c>
      <c r="W3476">
        <f t="shared" si="217"/>
        <v>3</v>
      </c>
    </row>
    <row r="3477" spans="1:23">
      <c r="A3477" t="s">
        <v>3004</v>
      </c>
      <c r="B3477" t="s">
        <v>926</v>
      </c>
      <c r="C3477">
        <f>VLOOKUP(B3477,Index!$A$2:$B$18,2,FALSE)</f>
        <v>12</v>
      </c>
      <c r="D3477">
        <v>2013</v>
      </c>
      <c r="E3477" t="s">
        <v>23</v>
      </c>
      <c r="F3477">
        <f>VLOOKUP(E3477,Index!$D$2:$E$13,2,FALSE)</f>
        <v>4</v>
      </c>
      <c r="G3477" t="s">
        <v>1807</v>
      </c>
      <c r="H3477">
        <f>VLOOKUP(G3477,Index!$G$2:$H$40,2,FALSE)</f>
        <v>27</v>
      </c>
      <c r="I3477" s="3">
        <v>90000</v>
      </c>
      <c r="J3477" s="3">
        <v>50000</v>
      </c>
      <c r="K3477" s="3">
        <v>150000</v>
      </c>
      <c r="L3477" s="3">
        <v>40000</v>
      </c>
      <c r="M3477" s="3">
        <f t="shared" si="216"/>
        <v>330000</v>
      </c>
      <c r="N3477" s="3">
        <f t="shared" si="218"/>
        <v>82500</v>
      </c>
      <c r="O3477" s="3">
        <f t="shared" si="219"/>
        <v>0</v>
      </c>
      <c r="P3477">
        <v>8</v>
      </c>
      <c r="Q3477">
        <v>55</v>
      </c>
      <c r="R3477">
        <v>8.1</v>
      </c>
      <c r="S3477">
        <v>235</v>
      </c>
      <c r="T3477" t="s">
        <v>2896</v>
      </c>
      <c r="U3477">
        <f>VLOOKUP(T3477,Index!$J$2:$K$1319,2,FALSE)</f>
        <v>1069</v>
      </c>
      <c r="V3477" t="s">
        <v>37</v>
      </c>
      <c r="W3477">
        <f t="shared" si="217"/>
        <v>3</v>
      </c>
    </row>
    <row r="3478" spans="1:23">
      <c r="A3478" t="s">
        <v>1742</v>
      </c>
      <c r="B3478" t="s">
        <v>33</v>
      </c>
      <c r="C3478">
        <f>VLOOKUP(B3478,Index!$A$2:$B$18,2,FALSE)</f>
        <v>9</v>
      </c>
      <c r="D3478">
        <v>2009</v>
      </c>
      <c r="E3478" t="s">
        <v>34</v>
      </c>
      <c r="F3478">
        <f>VLOOKUP(E3478,Index!$D$2:$E$13,2,FALSE)</f>
        <v>1</v>
      </c>
      <c r="G3478" t="s">
        <v>94</v>
      </c>
      <c r="H3478">
        <f>VLOOKUP(G3478,Index!$G$2:$H$40,2,FALSE)</f>
        <v>15</v>
      </c>
      <c r="I3478" s="3">
        <v>150000</v>
      </c>
      <c r="J3478" s="3">
        <v>120000</v>
      </c>
      <c r="K3478" s="3">
        <v>0</v>
      </c>
      <c r="L3478" s="3">
        <v>50000</v>
      </c>
      <c r="M3478" s="3">
        <f t="shared" si="216"/>
        <v>320000</v>
      </c>
      <c r="N3478" s="3">
        <f t="shared" si="218"/>
        <v>80000</v>
      </c>
      <c r="O3478" s="3">
        <f t="shared" si="219"/>
        <v>0</v>
      </c>
      <c r="P3478">
        <v>6.6</v>
      </c>
      <c r="Q3478">
        <v>35</v>
      </c>
      <c r="R3478">
        <v>7.1</v>
      </c>
      <c r="S3478">
        <v>17</v>
      </c>
      <c r="T3478" t="s">
        <v>1000</v>
      </c>
      <c r="U3478">
        <f>VLOOKUP(T3478,Index!$J$2:$K$1319,2,FALSE)</f>
        <v>338</v>
      </c>
      <c r="V3478" t="s">
        <v>78</v>
      </c>
      <c r="W3478">
        <f t="shared" si="217"/>
        <v>3</v>
      </c>
    </row>
    <row r="3479" spans="1:23">
      <c r="A3479" t="s">
        <v>1251</v>
      </c>
      <c r="B3479" t="s">
        <v>33</v>
      </c>
      <c r="C3479">
        <f>VLOOKUP(B3479,Index!$A$2:$B$18,2,FALSE)</f>
        <v>9</v>
      </c>
      <c r="D3479">
        <v>2014</v>
      </c>
      <c r="E3479" t="s">
        <v>48</v>
      </c>
      <c r="F3479">
        <f>VLOOKUP(E3479,Index!$D$2:$E$13,2,FALSE)</f>
        <v>9</v>
      </c>
      <c r="G3479" t="s">
        <v>407</v>
      </c>
      <c r="H3479">
        <f>VLOOKUP(G3479,Index!$G$2:$H$40,2,FALSE)</f>
        <v>29</v>
      </c>
      <c r="I3479" s="3">
        <v>120000</v>
      </c>
      <c r="J3479" s="3">
        <v>160000</v>
      </c>
      <c r="K3479" s="3">
        <v>0</v>
      </c>
      <c r="L3479" s="3">
        <v>50000</v>
      </c>
      <c r="M3479" s="3">
        <f t="shared" si="216"/>
        <v>330000</v>
      </c>
      <c r="N3479" s="3">
        <f t="shared" si="218"/>
        <v>82500</v>
      </c>
      <c r="O3479" s="3">
        <f t="shared" si="219"/>
        <v>0</v>
      </c>
      <c r="R3479">
        <v>8.3000000000000007</v>
      </c>
      <c r="S3479">
        <v>111</v>
      </c>
      <c r="T3479" t="s">
        <v>762</v>
      </c>
      <c r="U3479">
        <f>VLOOKUP(T3479,Index!$J$2:$K$1319,2,FALSE)</f>
        <v>257</v>
      </c>
      <c r="V3479" t="s">
        <v>37</v>
      </c>
      <c r="W3479">
        <f t="shared" si="217"/>
        <v>3</v>
      </c>
    </row>
    <row r="3480" spans="1:23">
      <c r="A3480" t="s">
        <v>3005</v>
      </c>
      <c r="B3480" t="s">
        <v>132</v>
      </c>
      <c r="C3480">
        <f>VLOOKUP(B3480,Index!$A$2:$B$18,2,FALSE)</f>
        <v>5</v>
      </c>
      <c r="D3480">
        <v>2006</v>
      </c>
      <c r="E3480" t="s">
        <v>34</v>
      </c>
      <c r="F3480">
        <f>VLOOKUP(E3480,Index!$D$2:$E$13,2,FALSE)</f>
        <v>1</v>
      </c>
      <c r="G3480" t="s">
        <v>429</v>
      </c>
      <c r="H3480">
        <f>VLOOKUP(G3480,Index!$G$2:$H$40,2,FALSE)</f>
        <v>34</v>
      </c>
      <c r="I3480" s="3">
        <v>250000</v>
      </c>
      <c r="J3480" s="3">
        <v>70000</v>
      </c>
      <c r="K3480" s="3">
        <v>0</v>
      </c>
      <c r="L3480" s="3">
        <v>10000</v>
      </c>
      <c r="M3480" s="3">
        <f t="shared" si="216"/>
        <v>330000</v>
      </c>
      <c r="N3480" s="3">
        <f t="shared" si="218"/>
        <v>82500</v>
      </c>
      <c r="O3480" s="3">
        <f t="shared" si="219"/>
        <v>0</v>
      </c>
      <c r="P3480">
        <v>6.3</v>
      </c>
      <c r="Q3480">
        <v>11</v>
      </c>
      <c r="R3480">
        <v>6.9</v>
      </c>
      <c r="S3480">
        <v>11</v>
      </c>
      <c r="T3480" t="s">
        <v>843</v>
      </c>
      <c r="U3480">
        <f>VLOOKUP(T3480,Index!$J$2:$K$1319,2,FALSE)</f>
        <v>80</v>
      </c>
      <c r="V3480" t="s">
        <v>78</v>
      </c>
      <c r="W3480">
        <f t="shared" si="217"/>
        <v>3</v>
      </c>
    </row>
    <row r="3481" spans="1:23">
      <c r="A3481" t="s">
        <v>3006</v>
      </c>
      <c r="B3481" t="s">
        <v>12</v>
      </c>
      <c r="C3481">
        <f>VLOOKUP(B3481,Index!$A$2:$B$18,2,FALSE)</f>
        <v>13</v>
      </c>
      <c r="D3481">
        <v>2010</v>
      </c>
      <c r="E3481" t="s">
        <v>23</v>
      </c>
      <c r="F3481">
        <f>VLOOKUP(E3481,Index!$D$2:$E$13,2,FALSE)</f>
        <v>4</v>
      </c>
      <c r="G3481" t="s">
        <v>168</v>
      </c>
      <c r="H3481">
        <f>VLOOKUP(G3481,Index!$G$2:$H$40,2,FALSE)</f>
        <v>19</v>
      </c>
      <c r="I3481" s="3">
        <v>290000</v>
      </c>
      <c r="J3481" s="3">
        <v>20000</v>
      </c>
      <c r="K3481" s="3">
        <v>0</v>
      </c>
      <c r="L3481" s="3">
        <v>20000</v>
      </c>
      <c r="M3481" s="3">
        <f t="shared" si="216"/>
        <v>330000</v>
      </c>
      <c r="N3481" s="3">
        <f t="shared" si="218"/>
        <v>82500</v>
      </c>
      <c r="O3481" s="3">
        <f t="shared" si="219"/>
        <v>0</v>
      </c>
      <c r="P3481">
        <v>6.5</v>
      </c>
      <c r="Q3481">
        <v>5</v>
      </c>
      <c r="T3481" t="s">
        <v>3007</v>
      </c>
      <c r="U3481">
        <f>VLOOKUP(T3481,Index!$J$2:$K$1319,2,FALSE)</f>
        <v>1148</v>
      </c>
      <c r="V3481" t="s">
        <v>61</v>
      </c>
      <c r="W3481">
        <f t="shared" si="217"/>
        <v>3</v>
      </c>
    </row>
    <row r="3482" spans="1:23">
      <c r="A3482" t="s">
        <v>1885</v>
      </c>
      <c r="B3482" t="s">
        <v>12</v>
      </c>
      <c r="C3482">
        <f>VLOOKUP(B3482,Index!$A$2:$B$18,2,FALSE)</f>
        <v>13</v>
      </c>
      <c r="D3482">
        <v>2008</v>
      </c>
      <c r="E3482" t="s">
        <v>17</v>
      </c>
      <c r="F3482">
        <f>VLOOKUP(E3482,Index!$D$2:$E$13,2,FALSE)</f>
        <v>7</v>
      </c>
      <c r="G3482" t="s">
        <v>429</v>
      </c>
      <c r="H3482">
        <f>VLOOKUP(G3482,Index!$G$2:$H$40,2,FALSE)</f>
        <v>34</v>
      </c>
      <c r="I3482" s="3">
        <v>280000</v>
      </c>
      <c r="J3482" s="3">
        <v>20000</v>
      </c>
      <c r="K3482" s="3">
        <v>0</v>
      </c>
      <c r="L3482" s="3">
        <v>20000</v>
      </c>
      <c r="M3482" s="3">
        <f t="shared" si="216"/>
        <v>320000</v>
      </c>
      <c r="N3482" s="3">
        <f t="shared" si="218"/>
        <v>80000</v>
      </c>
      <c r="O3482" s="3">
        <f t="shared" si="219"/>
        <v>0</v>
      </c>
      <c r="P3482">
        <v>7</v>
      </c>
      <c r="Q3482">
        <v>7</v>
      </c>
      <c r="R3482">
        <v>8.3000000000000007</v>
      </c>
      <c r="S3482">
        <v>9</v>
      </c>
      <c r="T3482" t="s">
        <v>580</v>
      </c>
      <c r="U3482">
        <f>VLOOKUP(T3482,Index!$J$2:$K$1319,2,FALSE)</f>
        <v>918</v>
      </c>
      <c r="V3482" t="s">
        <v>15</v>
      </c>
      <c r="W3482">
        <f t="shared" si="217"/>
        <v>3</v>
      </c>
    </row>
    <row r="3483" spans="1:23">
      <c r="A3483" t="s">
        <v>3008</v>
      </c>
      <c r="B3483" t="s">
        <v>33</v>
      </c>
      <c r="C3483">
        <f>VLOOKUP(B3483,Index!$A$2:$B$18,2,FALSE)</f>
        <v>9</v>
      </c>
      <c r="D3483">
        <v>2012</v>
      </c>
      <c r="E3483" t="s">
        <v>34</v>
      </c>
      <c r="F3483">
        <f>VLOOKUP(E3483,Index!$D$2:$E$13,2,FALSE)</f>
        <v>1</v>
      </c>
      <c r="G3483" t="s">
        <v>407</v>
      </c>
      <c r="H3483">
        <f>VLOOKUP(G3483,Index!$G$2:$H$40,2,FALSE)</f>
        <v>29</v>
      </c>
      <c r="I3483" s="3">
        <v>90000</v>
      </c>
      <c r="J3483" s="3">
        <v>70000</v>
      </c>
      <c r="K3483" s="3">
        <v>140000</v>
      </c>
      <c r="L3483" s="3">
        <v>30000</v>
      </c>
      <c r="M3483" s="3">
        <f t="shared" si="216"/>
        <v>330000</v>
      </c>
      <c r="N3483" s="3">
        <f t="shared" si="218"/>
        <v>82500</v>
      </c>
      <c r="O3483" s="3">
        <f t="shared" si="219"/>
        <v>0</v>
      </c>
      <c r="P3483">
        <v>7.2</v>
      </c>
      <c r="Q3483">
        <v>33</v>
      </c>
      <c r="R3483">
        <v>8.1999999999999993</v>
      </c>
      <c r="S3483">
        <v>179</v>
      </c>
      <c r="T3483" t="s">
        <v>407</v>
      </c>
      <c r="U3483">
        <f>VLOOKUP(T3483,Index!$J$2:$K$1319,2,FALSE)</f>
        <v>1010</v>
      </c>
      <c r="V3483" t="s">
        <v>37</v>
      </c>
      <c r="W3483">
        <f t="shared" si="217"/>
        <v>1</v>
      </c>
    </row>
    <row r="3484" spans="1:23">
      <c r="A3484" t="s">
        <v>1964</v>
      </c>
      <c r="B3484" t="s">
        <v>132</v>
      </c>
      <c r="C3484">
        <f>VLOOKUP(B3484,Index!$A$2:$B$18,2,FALSE)</f>
        <v>5</v>
      </c>
      <c r="D3484">
        <v>2005</v>
      </c>
      <c r="E3484" t="s">
        <v>13</v>
      </c>
      <c r="F3484">
        <f>VLOOKUP(E3484,Index!$D$2:$E$13,2,FALSE)</f>
        <v>11</v>
      </c>
      <c r="G3484" t="s">
        <v>94</v>
      </c>
      <c r="H3484">
        <f>VLOOKUP(G3484,Index!$G$2:$H$40,2,FALSE)</f>
        <v>15</v>
      </c>
      <c r="I3484" s="3">
        <v>250000</v>
      </c>
      <c r="J3484" s="3">
        <v>70000</v>
      </c>
      <c r="K3484" s="3">
        <v>0</v>
      </c>
      <c r="L3484" s="3">
        <v>10000</v>
      </c>
      <c r="M3484" s="3">
        <f t="shared" si="216"/>
        <v>330000</v>
      </c>
      <c r="N3484" s="3">
        <f t="shared" si="218"/>
        <v>82500</v>
      </c>
      <c r="O3484" s="3">
        <f t="shared" si="219"/>
        <v>0</v>
      </c>
      <c r="P3484">
        <v>7.6</v>
      </c>
      <c r="Q3484">
        <v>14</v>
      </c>
      <c r="T3484" t="s">
        <v>135</v>
      </c>
      <c r="U3484">
        <f>VLOOKUP(T3484,Index!$J$2:$K$1319,2,FALSE)</f>
        <v>339</v>
      </c>
      <c r="V3484" t="s">
        <v>15</v>
      </c>
      <c r="W3484">
        <f t="shared" si="217"/>
        <v>3</v>
      </c>
    </row>
    <row r="3485" spans="1:23">
      <c r="A3485" t="s">
        <v>3009</v>
      </c>
      <c r="B3485" t="s">
        <v>156</v>
      </c>
      <c r="C3485">
        <f>VLOOKUP(B3485,Index!$A$2:$B$18,2,FALSE)</f>
        <v>4</v>
      </c>
      <c r="D3485">
        <v>2005</v>
      </c>
      <c r="E3485" t="s">
        <v>43</v>
      </c>
      <c r="F3485">
        <f>VLOOKUP(E3485,Index!$D$2:$E$13,2,FALSE)</f>
        <v>6</v>
      </c>
      <c r="G3485" t="s">
        <v>14</v>
      </c>
      <c r="H3485">
        <f>VLOOKUP(G3485,Index!$G$2:$H$40,2,FALSE)</f>
        <v>26</v>
      </c>
      <c r="I3485" s="3">
        <v>120000</v>
      </c>
      <c r="J3485" s="3">
        <v>40000</v>
      </c>
      <c r="K3485" s="3">
        <v>160000</v>
      </c>
      <c r="L3485" s="3">
        <v>10000</v>
      </c>
      <c r="M3485" s="3">
        <f t="shared" si="216"/>
        <v>330000</v>
      </c>
      <c r="N3485" s="3">
        <f t="shared" si="218"/>
        <v>82500</v>
      </c>
      <c r="O3485" s="3">
        <f t="shared" si="219"/>
        <v>0</v>
      </c>
      <c r="P3485">
        <v>7.4</v>
      </c>
      <c r="Q3485">
        <v>14</v>
      </c>
      <c r="T3485" t="s">
        <v>198</v>
      </c>
      <c r="U3485">
        <f>VLOOKUP(T3485,Index!$J$2:$K$1319,2,FALSE)</f>
        <v>579</v>
      </c>
      <c r="V3485" t="s">
        <v>15</v>
      </c>
      <c r="W3485">
        <f t="shared" si="217"/>
        <v>3</v>
      </c>
    </row>
    <row r="3486" spans="1:23">
      <c r="A3486" t="s">
        <v>3010</v>
      </c>
      <c r="B3486" t="s">
        <v>12</v>
      </c>
      <c r="C3486">
        <f>VLOOKUP(B3486,Index!$A$2:$B$18,2,FALSE)</f>
        <v>13</v>
      </c>
      <c r="D3486">
        <v>2010</v>
      </c>
      <c r="E3486" t="s">
        <v>23</v>
      </c>
      <c r="F3486">
        <f>VLOOKUP(E3486,Index!$D$2:$E$13,2,FALSE)</f>
        <v>4</v>
      </c>
      <c r="G3486" t="s">
        <v>1170</v>
      </c>
      <c r="H3486">
        <f>VLOOKUP(G3486,Index!$G$2:$H$40,2,FALSE)</f>
        <v>11</v>
      </c>
      <c r="I3486" s="3">
        <v>310000</v>
      </c>
      <c r="J3486" s="3">
        <v>0</v>
      </c>
      <c r="K3486" s="3">
        <v>0</v>
      </c>
      <c r="L3486" s="3">
        <v>20000</v>
      </c>
      <c r="M3486" s="3">
        <f t="shared" si="216"/>
        <v>330000</v>
      </c>
      <c r="N3486" s="3">
        <f t="shared" si="218"/>
        <v>82500</v>
      </c>
      <c r="O3486" s="3">
        <f t="shared" si="219"/>
        <v>0</v>
      </c>
      <c r="T3486" t="s">
        <v>1170</v>
      </c>
      <c r="U3486">
        <f>VLOOKUP(T3486,Index!$J$2:$K$1319,2,FALSE)</f>
        <v>277</v>
      </c>
      <c r="V3486" t="s">
        <v>78</v>
      </c>
      <c r="W3486">
        <f t="shared" si="217"/>
        <v>1</v>
      </c>
    </row>
    <row r="3487" spans="1:23">
      <c r="A3487" t="s">
        <v>1436</v>
      </c>
      <c r="B3487" t="s">
        <v>112</v>
      </c>
      <c r="C3487">
        <f>VLOOKUP(B3487,Index!$A$2:$B$18,2,FALSE)</f>
        <v>11</v>
      </c>
      <c r="D3487">
        <v>2009</v>
      </c>
      <c r="E3487" t="s">
        <v>13</v>
      </c>
      <c r="F3487">
        <f>VLOOKUP(E3487,Index!$D$2:$E$13,2,FALSE)</f>
        <v>11</v>
      </c>
      <c r="G3487" t="s">
        <v>35</v>
      </c>
      <c r="H3487">
        <f>VLOOKUP(G3487,Index!$G$2:$H$40,2,FALSE)</f>
        <v>32</v>
      </c>
      <c r="I3487" s="3">
        <v>300000</v>
      </c>
      <c r="J3487" s="3">
        <v>0</v>
      </c>
      <c r="K3487" s="3">
        <v>0</v>
      </c>
      <c r="L3487" s="3">
        <v>30000</v>
      </c>
      <c r="M3487" s="3">
        <f t="shared" si="216"/>
        <v>330000</v>
      </c>
      <c r="N3487" s="3">
        <f t="shared" si="218"/>
        <v>82500</v>
      </c>
      <c r="O3487" s="3">
        <f t="shared" si="219"/>
        <v>0</v>
      </c>
      <c r="R3487">
        <v>8.1</v>
      </c>
      <c r="S3487">
        <v>13</v>
      </c>
      <c r="T3487" t="s">
        <v>306</v>
      </c>
      <c r="U3487">
        <f>VLOOKUP(T3487,Index!$J$2:$K$1319,2,FALSE)</f>
        <v>1259</v>
      </c>
      <c r="V3487" t="s">
        <v>15</v>
      </c>
      <c r="W3487">
        <f t="shared" si="217"/>
        <v>3</v>
      </c>
    </row>
    <row r="3488" spans="1:23">
      <c r="A3488" t="s">
        <v>3011</v>
      </c>
      <c r="B3488" t="s">
        <v>97</v>
      </c>
      <c r="C3488">
        <f>VLOOKUP(B3488,Index!$A$2:$B$18,2,FALSE)</f>
        <v>16</v>
      </c>
      <c r="D3488">
        <v>2006</v>
      </c>
      <c r="E3488" t="s">
        <v>13</v>
      </c>
      <c r="F3488">
        <f>VLOOKUP(E3488,Index!$D$2:$E$13,2,FALSE)</f>
        <v>11</v>
      </c>
      <c r="G3488" t="s">
        <v>35</v>
      </c>
      <c r="H3488">
        <f>VLOOKUP(G3488,Index!$G$2:$H$40,2,FALSE)</f>
        <v>32</v>
      </c>
      <c r="I3488" s="3">
        <v>240000</v>
      </c>
      <c r="J3488" s="3">
        <v>70000</v>
      </c>
      <c r="K3488" s="3">
        <v>0</v>
      </c>
      <c r="L3488" s="3">
        <v>10000</v>
      </c>
      <c r="M3488" s="3">
        <f t="shared" si="216"/>
        <v>320000</v>
      </c>
      <c r="N3488" s="3">
        <f t="shared" si="218"/>
        <v>80000</v>
      </c>
      <c r="O3488" s="3">
        <f t="shared" si="219"/>
        <v>0</v>
      </c>
      <c r="P3488">
        <v>7.1</v>
      </c>
      <c r="Q3488">
        <v>21</v>
      </c>
      <c r="R3488">
        <v>5.7</v>
      </c>
      <c r="S3488">
        <v>12</v>
      </c>
      <c r="T3488" t="s">
        <v>965</v>
      </c>
      <c r="U3488">
        <f>VLOOKUP(T3488,Index!$J$2:$K$1319,2,FALSE)</f>
        <v>659</v>
      </c>
      <c r="V3488" t="s">
        <v>15</v>
      </c>
      <c r="W3488">
        <f t="shared" si="217"/>
        <v>3</v>
      </c>
    </row>
    <row r="3489" spans="1:23">
      <c r="A3489" t="s">
        <v>3012</v>
      </c>
      <c r="B3489" t="s">
        <v>28</v>
      </c>
      <c r="C3489">
        <f>VLOOKUP(B3489,Index!$A$2:$B$18,2,FALSE)</f>
        <v>15</v>
      </c>
      <c r="D3489">
        <v>2008</v>
      </c>
      <c r="E3489" t="s">
        <v>34</v>
      </c>
      <c r="F3489">
        <f>VLOOKUP(E3489,Index!$D$2:$E$13,2,FALSE)</f>
        <v>1</v>
      </c>
      <c r="G3489" t="s">
        <v>407</v>
      </c>
      <c r="H3489">
        <f>VLOOKUP(G3489,Index!$G$2:$H$40,2,FALSE)</f>
        <v>29</v>
      </c>
      <c r="I3489" s="3">
        <v>190000</v>
      </c>
      <c r="J3489" s="3">
        <v>110000</v>
      </c>
      <c r="K3489" s="3">
        <v>0</v>
      </c>
      <c r="L3489" s="3">
        <v>30000</v>
      </c>
      <c r="M3489" s="3">
        <f t="shared" si="216"/>
        <v>330000</v>
      </c>
      <c r="N3489" s="3">
        <f t="shared" si="218"/>
        <v>82500</v>
      </c>
      <c r="O3489" s="3">
        <f t="shared" si="219"/>
        <v>0</v>
      </c>
      <c r="P3489">
        <v>4.5</v>
      </c>
      <c r="Q3489">
        <v>33</v>
      </c>
      <c r="R3489">
        <v>5.8</v>
      </c>
      <c r="S3489">
        <v>33</v>
      </c>
      <c r="T3489" t="s">
        <v>1893</v>
      </c>
      <c r="U3489">
        <f>VLOOKUP(T3489,Index!$J$2:$K$1319,2,FALSE)</f>
        <v>1008</v>
      </c>
      <c r="V3489" t="s">
        <v>37</v>
      </c>
      <c r="W3489">
        <f t="shared" si="217"/>
        <v>3</v>
      </c>
    </row>
    <row r="3490" spans="1:23">
      <c r="A3490" t="s">
        <v>1108</v>
      </c>
      <c r="B3490" t="s">
        <v>20</v>
      </c>
      <c r="C3490">
        <f>VLOOKUP(B3490,Index!$A$2:$B$18,2,FALSE)</f>
        <v>3</v>
      </c>
      <c r="D3490">
        <v>2007</v>
      </c>
      <c r="E3490" t="s">
        <v>13</v>
      </c>
      <c r="F3490">
        <f>VLOOKUP(E3490,Index!$D$2:$E$13,2,FALSE)</f>
        <v>11</v>
      </c>
      <c r="G3490" t="s">
        <v>94</v>
      </c>
      <c r="H3490">
        <f>VLOOKUP(G3490,Index!$G$2:$H$40,2,FALSE)</f>
        <v>15</v>
      </c>
      <c r="I3490" s="3">
        <v>290000</v>
      </c>
      <c r="J3490" s="3">
        <v>10000</v>
      </c>
      <c r="K3490" s="3">
        <v>0</v>
      </c>
      <c r="L3490" s="3">
        <v>30000</v>
      </c>
      <c r="M3490" s="3">
        <f t="shared" si="216"/>
        <v>330000</v>
      </c>
      <c r="N3490" s="3">
        <f t="shared" si="218"/>
        <v>82500</v>
      </c>
      <c r="O3490" s="3">
        <f t="shared" si="219"/>
        <v>0</v>
      </c>
      <c r="P3490">
        <v>6</v>
      </c>
      <c r="Q3490">
        <v>8</v>
      </c>
      <c r="R3490">
        <v>7.6</v>
      </c>
      <c r="S3490">
        <v>13</v>
      </c>
      <c r="T3490" t="s">
        <v>1735</v>
      </c>
      <c r="U3490">
        <f>VLOOKUP(T3490,Index!$J$2:$K$1319,2,FALSE)</f>
        <v>874</v>
      </c>
      <c r="V3490" t="s">
        <v>15</v>
      </c>
      <c r="W3490">
        <f t="shared" si="217"/>
        <v>3</v>
      </c>
    </row>
    <row r="3491" spans="1:23">
      <c r="A3491" t="s">
        <v>3013</v>
      </c>
      <c r="B3491" t="s">
        <v>20</v>
      </c>
      <c r="C3491">
        <f>VLOOKUP(B3491,Index!$A$2:$B$18,2,FALSE)</f>
        <v>3</v>
      </c>
      <c r="D3491">
        <v>2009</v>
      </c>
      <c r="E3491" t="s">
        <v>67</v>
      </c>
      <c r="F3491">
        <f>VLOOKUP(E3491,Index!$D$2:$E$13,2,FALSE)</f>
        <v>10</v>
      </c>
      <c r="G3491" t="s">
        <v>144</v>
      </c>
      <c r="H3491">
        <f>VLOOKUP(G3491,Index!$G$2:$H$40,2,FALSE)</f>
        <v>1</v>
      </c>
      <c r="I3491" s="3">
        <v>300000</v>
      </c>
      <c r="J3491" s="3">
        <v>0</v>
      </c>
      <c r="K3491" s="3">
        <v>0</v>
      </c>
      <c r="L3491" s="3">
        <v>20000</v>
      </c>
      <c r="M3491" s="3">
        <f t="shared" si="216"/>
        <v>320000</v>
      </c>
      <c r="N3491" s="3">
        <f t="shared" si="218"/>
        <v>80000</v>
      </c>
      <c r="O3491" s="3">
        <f t="shared" si="219"/>
        <v>0</v>
      </c>
      <c r="T3491" t="s">
        <v>144</v>
      </c>
      <c r="U3491">
        <f>VLOOKUP(T3491,Index!$J$2:$K$1319,2,FALSE)</f>
        <v>22</v>
      </c>
      <c r="V3491" t="s">
        <v>15</v>
      </c>
      <c r="W3491">
        <f t="shared" si="217"/>
        <v>1</v>
      </c>
    </row>
    <row r="3492" spans="1:23">
      <c r="A3492" t="s">
        <v>3014</v>
      </c>
      <c r="B3492" t="s">
        <v>107</v>
      </c>
      <c r="C3492">
        <f>VLOOKUP(B3492,Index!$A$2:$B$18,2,FALSE)</f>
        <v>6</v>
      </c>
      <c r="D3492">
        <v>2008</v>
      </c>
      <c r="E3492" t="s">
        <v>90</v>
      </c>
      <c r="F3492">
        <f>VLOOKUP(E3492,Index!$D$2:$E$13,2,FALSE)</f>
        <v>8</v>
      </c>
      <c r="G3492" t="s">
        <v>227</v>
      </c>
      <c r="H3492">
        <f>VLOOKUP(G3492,Index!$G$2:$H$40,2,FALSE)</f>
        <v>5</v>
      </c>
      <c r="I3492" s="3">
        <v>320000</v>
      </c>
      <c r="J3492" s="3">
        <v>10000</v>
      </c>
      <c r="K3492" s="3">
        <v>0</v>
      </c>
      <c r="L3492" s="3">
        <v>0</v>
      </c>
      <c r="M3492" s="3">
        <f t="shared" si="216"/>
        <v>330000</v>
      </c>
      <c r="N3492" s="3">
        <f t="shared" si="218"/>
        <v>82500</v>
      </c>
      <c r="O3492" s="3">
        <f t="shared" si="219"/>
        <v>0</v>
      </c>
      <c r="P3492">
        <v>8.6</v>
      </c>
      <c r="Q3492">
        <v>30</v>
      </c>
      <c r="R3492">
        <v>8.5</v>
      </c>
      <c r="S3492">
        <v>1660</v>
      </c>
      <c r="T3492" t="s">
        <v>296</v>
      </c>
      <c r="U3492">
        <f>VLOOKUP(T3492,Index!$J$2:$K$1319,2,FALSE)</f>
        <v>215</v>
      </c>
      <c r="V3492" t="s">
        <v>37</v>
      </c>
      <c r="W3492">
        <f t="shared" si="217"/>
        <v>3</v>
      </c>
    </row>
    <row r="3493" spans="1:23">
      <c r="A3493" t="s">
        <v>2543</v>
      </c>
      <c r="B3493" t="s">
        <v>156</v>
      </c>
      <c r="C3493">
        <f>VLOOKUP(B3493,Index!$A$2:$B$18,2,FALSE)</f>
        <v>4</v>
      </c>
      <c r="D3493">
        <v>2004</v>
      </c>
      <c r="E3493" t="s">
        <v>34</v>
      </c>
      <c r="F3493">
        <f>VLOOKUP(E3493,Index!$D$2:$E$13,2,FALSE)</f>
        <v>1</v>
      </c>
      <c r="G3493" t="s">
        <v>168</v>
      </c>
      <c r="H3493">
        <f>VLOOKUP(G3493,Index!$G$2:$H$40,2,FALSE)</f>
        <v>19</v>
      </c>
      <c r="I3493" s="3">
        <v>230000</v>
      </c>
      <c r="J3493" s="3">
        <v>90000</v>
      </c>
      <c r="K3493" s="3">
        <v>0</v>
      </c>
      <c r="L3493" s="3">
        <v>10000</v>
      </c>
      <c r="M3493" s="3">
        <f t="shared" si="216"/>
        <v>330000</v>
      </c>
      <c r="N3493" s="3">
        <f t="shared" si="218"/>
        <v>82500</v>
      </c>
      <c r="O3493" s="3">
        <f t="shared" si="219"/>
        <v>0</v>
      </c>
      <c r="P3493">
        <v>6.5</v>
      </c>
      <c r="Q3493">
        <v>9</v>
      </c>
      <c r="T3493" t="s">
        <v>252</v>
      </c>
      <c r="U3493">
        <f>VLOOKUP(T3493,Index!$J$2:$K$1319,2,FALSE)</f>
        <v>646</v>
      </c>
      <c r="V3493" t="s">
        <v>15</v>
      </c>
      <c r="W3493">
        <f t="shared" si="217"/>
        <v>3</v>
      </c>
    </row>
    <row r="3494" spans="1:23">
      <c r="A3494" t="s">
        <v>3015</v>
      </c>
      <c r="B3494" t="s">
        <v>39</v>
      </c>
      <c r="C3494">
        <f>VLOOKUP(B3494,Index!$A$2:$B$18,2,FALSE)</f>
        <v>8</v>
      </c>
      <c r="D3494">
        <v>2004</v>
      </c>
      <c r="E3494" t="s">
        <v>34</v>
      </c>
      <c r="F3494">
        <f>VLOOKUP(E3494,Index!$D$2:$E$13,2,FALSE)</f>
        <v>1</v>
      </c>
      <c r="G3494" t="s">
        <v>429</v>
      </c>
      <c r="H3494">
        <f>VLOOKUP(G3494,Index!$G$2:$H$40,2,FALSE)</f>
        <v>34</v>
      </c>
      <c r="I3494" s="3">
        <v>160000</v>
      </c>
      <c r="J3494" s="3">
        <v>120000</v>
      </c>
      <c r="K3494" s="3">
        <v>0</v>
      </c>
      <c r="L3494" s="3">
        <v>40000</v>
      </c>
      <c r="M3494" s="3">
        <f t="shared" si="216"/>
        <v>320000</v>
      </c>
      <c r="N3494" s="3">
        <f t="shared" si="218"/>
        <v>80000</v>
      </c>
      <c r="O3494" s="3">
        <f t="shared" si="219"/>
        <v>0</v>
      </c>
      <c r="T3494" t="s">
        <v>265</v>
      </c>
      <c r="U3494">
        <f>VLOOKUP(T3494,Index!$J$2:$K$1319,2,FALSE)</f>
        <v>709</v>
      </c>
      <c r="V3494" t="s">
        <v>15</v>
      </c>
      <c r="W3494">
        <f t="shared" si="217"/>
        <v>3</v>
      </c>
    </row>
    <row r="3495" spans="1:23">
      <c r="A3495" t="s">
        <v>3016</v>
      </c>
      <c r="B3495" t="s">
        <v>12</v>
      </c>
      <c r="C3495">
        <f>VLOOKUP(B3495,Index!$A$2:$B$18,2,FALSE)</f>
        <v>13</v>
      </c>
      <c r="D3495">
        <v>2011</v>
      </c>
      <c r="E3495" t="s">
        <v>187</v>
      </c>
      <c r="F3495">
        <f>VLOOKUP(E3495,Index!$D$2:$E$13,2,FALSE)</f>
        <v>2</v>
      </c>
      <c r="G3495" t="s">
        <v>14</v>
      </c>
      <c r="H3495">
        <f>VLOOKUP(G3495,Index!$G$2:$H$40,2,FALSE)</f>
        <v>26</v>
      </c>
      <c r="I3495" s="3">
        <v>170000</v>
      </c>
      <c r="J3495" s="3">
        <v>130000</v>
      </c>
      <c r="K3495" s="3">
        <v>0</v>
      </c>
      <c r="L3495" s="3">
        <v>30000</v>
      </c>
      <c r="M3495" s="3">
        <f t="shared" si="216"/>
        <v>330000</v>
      </c>
      <c r="N3495" s="3">
        <f t="shared" si="218"/>
        <v>82500</v>
      </c>
      <c r="O3495" s="3">
        <f t="shared" si="219"/>
        <v>0</v>
      </c>
      <c r="P3495">
        <v>6.5</v>
      </c>
      <c r="Q3495">
        <v>26</v>
      </c>
      <c r="R3495">
        <v>8.1999999999999993</v>
      </c>
      <c r="S3495">
        <v>5</v>
      </c>
      <c r="T3495" t="s">
        <v>1888</v>
      </c>
      <c r="U3495">
        <f>VLOOKUP(T3495,Index!$J$2:$K$1319,2,FALSE)</f>
        <v>984</v>
      </c>
      <c r="V3495" t="s">
        <v>15</v>
      </c>
      <c r="W3495">
        <f t="shared" si="217"/>
        <v>3</v>
      </c>
    </row>
    <row r="3496" spans="1:23">
      <c r="A3496" t="s">
        <v>2757</v>
      </c>
      <c r="B3496" t="s">
        <v>12</v>
      </c>
      <c r="C3496">
        <f>VLOOKUP(B3496,Index!$A$2:$B$18,2,FALSE)</f>
        <v>13</v>
      </c>
      <c r="D3496">
        <v>2010</v>
      </c>
      <c r="E3496" t="s">
        <v>34</v>
      </c>
      <c r="F3496">
        <f>VLOOKUP(E3496,Index!$D$2:$E$13,2,FALSE)</f>
        <v>1</v>
      </c>
      <c r="G3496" t="s">
        <v>407</v>
      </c>
      <c r="H3496">
        <f>VLOOKUP(G3496,Index!$G$2:$H$40,2,FALSE)</f>
        <v>29</v>
      </c>
      <c r="I3496" s="3">
        <v>150000</v>
      </c>
      <c r="J3496" s="3">
        <v>150000</v>
      </c>
      <c r="K3496" s="3">
        <v>0</v>
      </c>
      <c r="L3496" s="3">
        <v>30000</v>
      </c>
      <c r="M3496" s="3">
        <f t="shared" si="216"/>
        <v>330000</v>
      </c>
      <c r="N3496" s="3">
        <f t="shared" si="218"/>
        <v>82500</v>
      </c>
      <c r="O3496" s="3">
        <f t="shared" si="219"/>
        <v>0</v>
      </c>
      <c r="P3496">
        <v>4.0999999999999996</v>
      </c>
      <c r="Q3496">
        <v>11</v>
      </c>
      <c r="R3496">
        <v>4.5999999999999996</v>
      </c>
      <c r="S3496">
        <v>12</v>
      </c>
      <c r="T3496" t="s">
        <v>1171</v>
      </c>
      <c r="U3496">
        <f>VLOOKUP(T3496,Index!$J$2:$K$1319,2,FALSE)</f>
        <v>526</v>
      </c>
      <c r="V3496" t="s">
        <v>61</v>
      </c>
      <c r="W3496">
        <f t="shared" si="217"/>
        <v>3</v>
      </c>
    </row>
    <row r="3497" spans="1:23">
      <c r="A3497" t="s">
        <v>3017</v>
      </c>
      <c r="B3497" t="s">
        <v>39</v>
      </c>
      <c r="C3497">
        <f>VLOOKUP(B3497,Index!$A$2:$B$18,2,FALSE)</f>
        <v>8</v>
      </c>
      <c r="D3497">
        <v>2003</v>
      </c>
      <c r="E3497" t="s">
        <v>48</v>
      </c>
      <c r="F3497">
        <f>VLOOKUP(E3497,Index!$D$2:$E$13,2,FALSE)</f>
        <v>9</v>
      </c>
      <c r="G3497" t="s">
        <v>588</v>
      </c>
      <c r="H3497">
        <f>VLOOKUP(G3497,Index!$G$2:$H$40,2,FALSE)</f>
        <v>37</v>
      </c>
      <c r="I3497" s="3">
        <v>160000</v>
      </c>
      <c r="J3497" s="3">
        <v>120000</v>
      </c>
      <c r="K3497" s="3">
        <v>0</v>
      </c>
      <c r="L3497" s="3">
        <v>40000</v>
      </c>
      <c r="M3497" s="3">
        <f t="shared" si="216"/>
        <v>320000</v>
      </c>
      <c r="N3497" s="3">
        <f t="shared" si="218"/>
        <v>80000</v>
      </c>
      <c r="O3497" s="3">
        <f t="shared" si="219"/>
        <v>0</v>
      </c>
      <c r="P3497">
        <v>6.9</v>
      </c>
      <c r="Q3497">
        <v>21</v>
      </c>
      <c r="R3497">
        <v>7.8</v>
      </c>
      <c r="S3497">
        <v>16</v>
      </c>
      <c r="T3497" t="s">
        <v>323</v>
      </c>
      <c r="U3497">
        <f>VLOOKUP(T3497,Index!$J$2:$K$1319,2,FALSE)</f>
        <v>70</v>
      </c>
      <c r="V3497" t="s">
        <v>37</v>
      </c>
      <c r="W3497">
        <f t="shared" si="217"/>
        <v>3</v>
      </c>
    </row>
    <row r="3498" spans="1:23">
      <c r="A3498" t="s">
        <v>2964</v>
      </c>
      <c r="B3498" t="s">
        <v>28</v>
      </c>
      <c r="C3498">
        <f>VLOOKUP(B3498,Index!$A$2:$B$18,2,FALSE)</f>
        <v>15</v>
      </c>
      <c r="D3498">
        <v>2009</v>
      </c>
      <c r="E3498" t="s">
        <v>13</v>
      </c>
      <c r="F3498">
        <f>VLOOKUP(E3498,Index!$D$2:$E$13,2,FALSE)</f>
        <v>11</v>
      </c>
      <c r="G3498" t="s">
        <v>94</v>
      </c>
      <c r="H3498">
        <f>VLOOKUP(G3498,Index!$G$2:$H$40,2,FALSE)</f>
        <v>15</v>
      </c>
      <c r="I3498" s="3">
        <v>300000</v>
      </c>
      <c r="J3498" s="3">
        <v>0</v>
      </c>
      <c r="K3498" s="3">
        <v>0</v>
      </c>
      <c r="L3498" s="3">
        <v>20000</v>
      </c>
      <c r="M3498" s="3">
        <f t="shared" si="216"/>
        <v>320000</v>
      </c>
      <c r="N3498" s="3">
        <f t="shared" si="218"/>
        <v>80000</v>
      </c>
      <c r="O3498" s="3">
        <f t="shared" si="219"/>
        <v>0</v>
      </c>
      <c r="P3498">
        <v>7.5</v>
      </c>
      <c r="Q3498">
        <v>22</v>
      </c>
      <c r="T3498" t="s">
        <v>135</v>
      </c>
      <c r="U3498">
        <f>VLOOKUP(T3498,Index!$J$2:$K$1319,2,FALSE)</f>
        <v>339</v>
      </c>
      <c r="V3498" t="s">
        <v>15</v>
      </c>
      <c r="W3498">
        <f t="shared" si="217"/>
        <v>3</v>
      </c>
    </row>
    <row r="3499" spans="1:23">
      <c r="A3499" t="s">
        <v>3018</v>
      </c>
      <c r="B3499" t="s">
        <v>12</v>
      </c>
      <c r="C3499">
        <f>VLOOKUP(B3499,Index!$A$2:$B$18,2,FALSE)</f>
        <v>13</v>
      </c>
      <c r="D3499">
        <v>2011</v>
      </c>
      <c r="E3499" t="s">
        <v>34</v>
      </c>
      <c r="F3499">
        <f>VLOOKUP(E3499,Index!$D$2:$E$13,2,FALSE)</f>
        <v>1</v>
      </c>
      <c r="G3499" t="s">
        <v>77</v>
      </c>
      <c r="H3499">
        <f>VLOOKUP(G3499,Index!$G$2:$H$40,2,FALSE)</f>
        <v>35</v>
      </c>
      <c r="I3499" s="3">
        <v>120000</v>
      </c>
      <c r="J3499" s="3">
        <v>160000</v>
      </c>
      <c r="K3499" s="3">
        <v>0</v>
      </c>
      <c r="L3499" s="3">
        <v>40000</v>
      </c>
      <c r="M3499" s="3">
        <f t="shared" si="216"/>
        <v>320000</v>
      </c>
      <c r="N3499" s="3">
        <f t="shared" si="218"/>
        <v>80000</v>
      </c>
      <c r="O3499" s="3">
        <f t="shared" si="219"/>
        <v>0</v>
      </c>
      <c r="R3499">
        <v>5.7</v>
      </c>
      <c r="S3499">
        <v>6</v>
      </c>
      <c r="T3499" t="s">
        <v>687</v>
      </c>
      <c r="U3499">
        <f>VLOOKUP(T3499,Index!$J$2:$K$1319,2,FALSE)</f>
        <v>1206</v>
      </c>
      <c r="V3499" t="s">
        <v>78</v>
      </c>
      <c r="W3499">
        <f t="shared" si="217"/>
        <v>3</v>
      </c>
    </row>
    <row r="3500" spans="1:23">
      <c r="A3500" t="s">
        <v>3019</v>
      </c>
      <c r="B3500" t="s">
        <v>28</v>
      </c>
      <c r="C3500">
        <f>VLOOKUP(B3500,Index!$A$2:$B$18,2,FALSE)</f>
        <v>15</v>
      </c>
      <c r="D3500">
        <v>2009</v>
      </c>
      <c r="E3500" t="s">
        <v>221</v>
      </c>
      <c r="F3500">
        <f>VLOOKUP(E3500,Index!$D$2:$E$13,2,FALSE)</f>
        <v>12</v>
      </c>
      <c r="G3500" t="s">
        <v>267</v>
      </c>
      <c r="H3500">
        <f>VLOOKUP(G3500,Index!$G$2:$H$40,2,FALSE)</f>
        <v>14</v>
      </c>
      <c r="I3500" s="3">
        <v>170000</v>
      </c>
      <c r="J3500" s="3">
        <v>110000</v>
      </c>
      <c r="K3500" s="3">
        <v>10000</v>
      </c>
      <c r="L3500" s="3">
        <v>30000</v>
      </c>
      <c r="M3500" s="3">
        <f t="shared" si="216"/>
        <v>320000</v>
      </c>
      <c r="N3500" s="3">
        <f t="shared" si="218"/>
        <v>80000</v>
      </c>
      <c r="O3500" s="3">
        <f t="shared" si="219"/>
        <v>0</v>
      </c>
      <c r="P3500">
        <v>7.6</v>
      </c>
      <c r="Q3500">
        <v>48</v>
      </c>
      <c r="R3500">
        <v>7.4</v>
      </c>
      <c r="S3500">
        <v>41</v>
      </c>
      <c r="T3500" t="s">
        <v>267</v>
      </c>
      <c r="U3500">
        <f>VLOOKUP(T3500,Index!$J$2:$K$1319,2,FALSE)</f>
        <v>369</v>
      </c>
      <c r="V3500" t="s">
        <v>61</v>
      </c>
      <c r="W3500">
        <f t="shared" si="217"/>
        <v>1</v>
      </c>
    </row>
    <row r="3501" spans="1:23">
      <c r="A3501" t="s">
        <v>3020</v>
      </c>
      <c r="B3501" t="s">
        <v>12</v>
      </c>
      <c r="C3501">
        <f>VLOOKUP(B3501,Index!$A$2:$B$18,2,FALSE)</f>
        <v>13</v>
      </c>
      <c r="D3501">
        <v>2006</v>
      </c>
      <c r="E3501" t="s">
        <v>34</v>
      </c>
      <c r="F3501">
        <f>VLOOKUP(E3501,Index!$D$2:$E$13,2,FALSE)</f>
        <v>1</v>
      </c>
      <c r="G3501" t="s">
        <v>168</v>
      </c>
      <c r="H3501">
        <f>VLOOKUP(G3501,Index!$G$2:$H$40,2,FALSE)</f>
        <v>19</v>
      </c>
      <c r="I3501" s="3">
        <v>220000</v>
      </c>
      <c r="J3501" s="3">
        <v>10000</v>
      </c>
      <c r="K3501" s="3">
        <v>80000</v>
      </c>
      <c r="L3501" s="3">
        <v>20000</v>
      </c>
      <c r="M3501" s="3">
        <f t="shared" si="216"/>
        <v>330000</v>
      </c>
      <c r="N3501" s="3">
        <f t="shared" si="218"/>
        <v>82500</v>
      </c>
      <c r="O3501" s="3">
        <f t="shared" si="219"/>
        <v>0</v>
      </c>
      <c r="P3501">
        <v>7.5</v>
      </c>
      <c r="Q3501">
        <v>46</v>
      </c>
      <c r="R3501">
        <v>7.4</v>
      </c>
      <c r="S3501">
        <v>33</v>
      </c>
      <c r="T3501" t="s">
        <v>252</v>
      </c>
      <c r="U3501">
        <f>VLOOKUP(T3501,Index!$J$2:$K$1319,2,FALSE)</f>
        <v>646</v>
      </c>
      <c r="V3501" t="s">
        <v>15</v>
      </c>
      <c r="W3501">
        <f t="shared" si="217"/>
        <v>3</v>
      </c>
    </row>
    <row r="3502" spans="1:23">
      <c r="A3502" t="s">
        <v>3021</v>
      </c>
      <c r="B3502" t="s">
        <v>20</v>
      </c>
      <c r="C3502">
        <f>VLOOKUP(B3502,Index!$A$2:$B$18,2,FALSE)</f>
        <v>3</v>
      </c>
      <c r="D3502">
        <v>2009</v>
      </c>
      <c r="E3502" t="s">
        <v>67</v>
      </c>
      <c r="F3502">
        <f>VLOOKUP(E3502,Index!$D$2:$E$13,2,FALSE)</f>
        <v>10</v>
      </c>
      <c r="G3502" t="s">
        <v>77</v>
      </c>
      <c r="H3502">
        <f>VLOOKUP(G3502,Index!$G$2:$H$40,2,FALSE)</f>
        <v>35</v>
      </c>
      <c r="I3502" s="3">
        <v>300000</v>
      </c>
      <c r="J3502" s="3">
        <v>0</v>
      </c>
      <c r="K3502" s="3">
        <v>0</v>
      </c>
      <c r="L3502" s="3">
        <v>20000</v>
      </c>
      <c r="M3502" s="3">
        <f t="shared" si="216"/>
        <v>320000</v>
      </c>
      <c r="N3502" s="3">
        <f t="shared" si="218"/>
        <v>80000</v>
      </c>
      <c r="O3502" s="3">
        <f t="shared" si="219"/>
        <v>0</v>
      </c>
      <c r="T3502" t="s">
        <v>77</v>
      </c>
      <c r="U3502">
        <f>VLOOKUP(T3502,Index!$J$2:$K$1319,2,FALSE)</f>
        <v>1199</v>
      </c>
      <c r="V3502" t="s">
        <v>15</v>
      </c>
      <c r="W3502">
        <f t="shared" si="217"/>
        <v>1</v>
      </c>
    </row>
    <row r="3503" spans="1:23">
      <c r="A3503" t="s">
        <v>3006</v>
      </c>
      <c r="B3503" t="s">
        <v>33</v>
      </c>
      <c r="C3503">
        <f>VLOOKUP(B3503,Index!$A$2:$B$18,2,FALSE)</f>
        <v>9</v>
      </c>
      <c r="D3503">
        <v>2010</v>
      </c>
      <c r="E3503" t="s">
        <v>23</v>
      </c>
      <c r="F3503">
        <f>VLOOKUP(E3503,Index!$D$2:$E$13,2,FALSE)</f>
        <v>4</v>
      </c>
      <c r="G3503" t="s">
        <v>168</v>
      </c>
      <c r="H3503">
        <f>VLOOKUP(G3503,Index!$G$2:$H$40,2,FALSE)</f>
        <v>19</v>
      </c>
      <c r="I3503" s="3">
        <v>250000</v>
      </c>
      <c r="J3503" s="3">
        <v>40000</v>
      </c>
      <c r="K3503" s="3">
        <v>0</v>
      </c>
      <c r="L3503" s="3">
        <v>30000</v>
      </c>
      <c r="M3503" s="3">
        <f t="shared" si="216"/>
        <v>320000</v>
      </c>
      <c r="N3503" s="3">
        <f t="shared" si="218"/>
        <v>80000</v>
      </c>
      <c r="O3503" s="3">
        <f t="shared" si="219"/>
        <v>0</v>
      </c>
      <c r="P3503">
        <v>7.5</v>
      </c>
      <c r="Q3503">
        <v>25</v>
      </c>
      <c r="R3503">
        <v>6.3</v>
      </c>
      <c r="S3503">
        <v>4</v>
      </c>
      <c r="T3503" t="s">
        <v>3007</v>
      </c>
      <c r="U3503">
        <f>VLOOKUP(T3503,Index!$J$2:$K$1319,2,FALSE)</f>
        <v>1148</v>
      </c>
      <c r="V3503" t="s">
        <v>61</v>
      </c>
      <c r="W3503">
        <f t="shared" si="217"/>
        <v>3</v>
      </c>
    </row>
    <row r="3504" spans="1:23">
      <c r="A3504" t="s">
        <v>3022</v>
      </c>
      <c r="B3504" t="s">
        <v>63</v>
      </c>
      <c r="C3504">
        <f>VLOOKUP(B3504,Index!$A$2:$B$18,2,FALSE)</f>
        <v>1</v>
      </c>
      <c r="D3504">
        <v>2015</v>
      </c>
      <c r="E3504" t="s">
        <v>23</v>
      </c>
      <c r="F3504">
        <f>VLOOKUP(E3504,Index!$D$2:$E$13,2,FALSE)</f>
        <v>4</v>
      </c>
      <c r="G3504" t="s">
        <v>407</v>
      </c>
      <c r="H3504">
        <f>VLOOKUP(G3504,Index!$G$2:$H$40,2,FALSE)</f>
        <v>29</v>
      </c>
      <c r="I3504" s="3">
        <v>160000</v>
      </c>
      <c r="J3504" s="3">
        <v>40000</v>
      </c>
      <c r="K3504" s="3">
        <v>100000</v>
      </c>
      <c r="L3504" s="3">
        <v>20000</v>
      </c>
      <c r="M3504" s="3">
        <f t="shared" si="216"/>
        <v>320000</v>
      </c>
      <c r="N3504" s="3">
        <f t="shared" si="218"/>
        <v>80000</v>
      </c>
      <c r="O3504" s="3">
        <f t="shared" si="219"/>
        <v>0</v>
      </c>
      <c r="P3504">
        <v>8</v>
      </c>
      <c r="Q3504">
        <v>32</v>
      </c>
      <c r="R3504">
        <v>8.5</v>
      </c>
      <c r="S3504">
        <v>71</v>
      </c>
      <c r="T3504" t="s">
        <v>407</v>
      </c>
      <c r="U3504">
        <f>VLOOKUP(T3504,Index!$J$2:$K$1319,2,FALSE)</f>
        <v>1010</v>
      </c>
      <c r="V3504" t="s">
        <v>78</v>
      </c>
      <c r="W3504">
        <f t="shared" si="217"/>
        <v>1</v>
      </c>
    </row>
    <row r="3505" spans="1:23">
      <c r="A3505" t="s">
        <v>1473</v>
      </c>
      <c r="B3505" t="s">
        <v>196</v>
      </c>
      <c r="C3505">
        <f>VLOOKUP(B3505,Index!$A$2:$B$18,2,FALSE)</f>
        <v>17</v>
      </c>
      <c r="D3505">
        <v>2015</v>
      </c>
      <c r="E3505" t="s">
        <v>23</v>
      </c>
      <c r="F3505">
        <f>VLOOKUP(E3505,Index!$D$2:$E$13,2,FALSE)</f>
        <v>4</v>
      </c>
      <c r="G3505" t="s">
        <v>77</v>
      </c>
      <c r="H3505">
        <f>VLOOKUP(G3505,Index!$G$2:$H$40,2,FALSE)</f>
        <v>35</v>
      </c>
      <c r="I3505" s="3">
        <v>250000</v>
      </c>
      <c r="J3505" s="3">
        <v>40000</v>
      </c>
      <c r="K3505" s="3">
        <v>0</v>
      </c>
      <c r="L3505" s="3">
        <v>30000</v>
      </c>
      <c r="M3505" s="3">
        <f t="shared" si="216"/>
        <v>320000</v>
      </c>
      <c r="N3505" s="3">
        <f t="shared" si="218"/>
        <v>80000</v>
      </c>
      <c r="O3505" s="3">
        <f t="shared" si="219"/>
        <v>0</v>
      </c>
      <c r="P3505">
        <v>6.6</v>
      </c>
      <c r="Q3505">
        <v>10</v>
      </c>
      <c r="R3505">
        <v>6.1</v>
      </c>
      <c r="S3505">
        <v>18</v>
      </c>
      <c r="T3505" t="s">
        <v>77</v>
      </c>
      <c r="U3505">
        <f>VLOOKUP(T3505,Index!$J$2:$K$1319,2,FALSE)</f>
        <v>1199</v>
      </c>
      <c r="V3505" t="s">
        <v>78</v>
      </c>
      <c r="W3505">
        <f t="shared" si="217"/>
        <v>1</v>
      </c>
    </row>
    <row r="3506" spans="1:23">
      <c r="A3506" t="s">
        <v>3012</v>
      </c>
      <c r="B3506" t="s">
        <v>33</v>
      </c>
      <c r="C3506">
        <f>VLOOKUP(B3506,Index!$A$2:$B$18,2,FALSE)</f>
        <v>9</v>
      </c>
      <c r="D3506">
        <v>2008</v>
      </c>
      <c r="E3506" t="s">
        <v>34</v>
      </c>
      <c r="F3506">
        <f>VLOOKUP(E3506,Index!$D$2:$E$13,2,FALSE)</f>
        <v>1</v>
      </c>
      <c r="G3506" t="s">
        <v>407</v>
      </c>
      <c r="H3506">
        <f>VLOOKUP(G3506,Index!$G$2:$H$40,2,FALSE)</f>
        <v>29</v>
      </c>
      <c r="I3506" s="3">
        <v>130000</v>
      </c>
      <c r="J3506" s="3">
        <v>140000</v>
      </c>
      <c r="K3506" s="3">
        <v>0</v>
      </c>
      <c r="L3506" s="3">
        <v>60000</v>
      </c>
      <c r="M3506" s="3">
        <f t="shared" si="216"/>
        <v>330000</v>
      </c>
      <c r="N3506" s="3">
        <f t="shared" si="218"/>
        <v>82500</v>
      </c>
      <c r="O3506" s="3">
        <f t="shared" si="219"/>
        <v>0</v>
      </c>
      <c r="P3506">
        <v>4.4000000000000004</v>
      </c>
      <c r="Q3506">
        <v>30</v>
      </c>
      <c r="R3506">
        <v>5.6</v>
      </c>
      <c r="S3506">
        <v>23</v>
      </c>
      <c r="T3506" t="s">
        <v>1893</v>
      </c>
      <c r="U3506">
        <f>VLOOKUP(T3506,Index!$J$2:$K$1319,2,FALSE)</f>
        <v>1008</v>
      </c>
      <c r="V3506" t="s">
        <v>37</v>
      </c>
      <c r="W3506">
        <f t="shared" si="217"/>
        <v>3</v>
      </c>
    </row>
    <row r="3507" spans="1:23">
      <c r="A3507" t="s">
        <v>942</v>
      </c>
      <c r="B3507" t="s">
        <v>107</v>
      </c>
      <c r="C3507">
        <f>VLOOKUP(B3507,Index!$A$2:$B$18,2,FALSE)</f>
        <v>6</v>
      </c>
      <c r="D3507">
        <v>2011</v>
      </c>
      <c r="E3507" t="s">
        <v>48</v>
      </c>
      <c r="F3507">
        <f>VLOOKUP(E3507,Index!$D$2:$E$13,2,FALSE)</f>
        <v>9</v>
      </c>
      <c r="G3507" t="s">
        <v>94</v>
      </c>
      <c r="H3507">
        <f>VLOOKUP(G3507,Index!$G$2:$H$40,2,FALSE)</f>
        <v>15</v>
      </c>
      <c r="I3507" s="3">
        <v>130000</v>
      </c>
      <c r="J3507" s="3">
        <v>150000</v>
      </c>
      <c r="K3507" s="3">
        <v>0</v>
      </c>
      <c r="L3507" s="3">
        <v>40000</v>
      </c>
      <c r="M3507" s="3">
        <f t="shared" si="216"/>
        <v>320000</v>
      </c>
      <c r="N3507" s="3">
        <f t="shared" si="218"/>
        <v>80000</v>
      </c>
      <c r="O3507" s="3">
        <f t="shared" si="219"/>
        <v>0</v>
      </c>
      <c r="P3507">
        <v>8.6999999999999993</v>
      </c>
      <c r="Q3507">
        <v>28</v>
      </c>
      <c r="R3507">
        <v>8.3000000000000007</v>
      </c>
      <c r="S3507">
        <v>974</v>
      </c>
      <c r="T3507" t="s">
        <v>661</v>
      </c>
      <c r="U3507">
        <f>VLOOKUP(T3507,Index!$J$2:$K$1319,2,FALSE)</f>
        <v>1258</v>
      </c>
      <c r="V3507" t="s">
        <v>37</v>
      </c>
      <c r="W3507">
        <f t="shared" si="217"/>
        <v>3</v>
      </c>
    </row>
    <row r="3508" spans="1:23">
      <c r="A3508" t="s">
        <v>3023</v>
      </c>
      <c r="B3508" t="s">
        <v>20</v>
      </c>
      <c r="C3508">
        <f>VLOOKUP(B3508,Index!$A$2:$B$18,2,FALSE)</f>
        <v>3</v>
      </c>
      <c r="D3508">
        <v>2008</v>
      </c>
      <c r="E3508" t="s">
        <v>34</v>
      </c>
      <c r="F3508">
        <f>VLOOKUP(E3508,Index!$D$2:$E$13,2,FALSE)</f>
        <v>1</v>
      </c>
      <c r="G3508" t="s">
        <v>429</v>
      </c>
      <c r="H3508">
        <f>VLOOKUP(G3508,Index!$G$2:$H$40,2,FALSE)</f>
        <v>34</v>
      </c>
      <c r="I3508" s="3">
        <v>180000</v>
      </c>
      <c r="J3508" s="3">
        <v>110000</v>
      </c>
      <c r="K3508" s="3">
        <v>0</v>
      </c>
      <c r="L3508" s="3">
        <v>30000</v>
      </c>
      <c r="M3508" s="3">
        <f t="shared" si="216"/>
        <v>320000</v>
      </c>
      <c r="N3508" s="3">
        <f t="shared" si="218"/>
        <v>80000</v>
      </c>
      <c r="O3508" s="3">
        <f t="shared" si="219"/>
        <v>0</v>
      </c>
      <c r="T3508" t="s">
        <v>1181</v>
      </c>
      <c r="U3508">
        <f>VLOOKUP(T3508,Index!$J$2:$K$1319,2,FALSE)</f>
        <v>158</v>
      </c>
      <c r="V3508" t="s">
        <v>15</v>
      </c>
      <c r="W3508">
        <f t="shared" si="217"/>
        <v>3</v>
      </c>
    </row>
    <row r="3509" spans="1:23">
      <c r="A3509" t="s">
        <v>3024</v>
      </c>
      <c r="B3509" t="s">
        <v>39</v>
      </c>
      <c r="C3509">
        <f>VLOOKUP(B3509,Index!$A$2:$B$18,2,FALSE)</f>
        <v>8</v>
      </c>
      <c r="D3509">
        <v>2001</v>
      </c>
      <c r="E3509" t="s">
        <v>17</v>
      </c>
      <c r="F3509">
        <f>VLOOKUP(E3509,Index!$D$2:$E$13,2,FALSE)</f>
        <v>7</v>
      </c>
      <c r="G3509" t="s">
        <v>45</v>
      </c>
      <c r="H3509">
        <f>VLOOKUP(G3509,Index!$G$2:$H$40,2,FALSE)</f>
        <v>30</v>
      </c>
      <c r="I3509" s="3">
        <v>160000</v>
      </c>
      <c r="J3509" s="3">
        <v>120000</v>
      </c>
      <c r="K3509" s="3">
        <v>0</v>
      </c>
      <c r="L3509" s="3">
        <v>40000</v>
      </c>
      <c r="M3509" s="3">
        <f t="shared" si="216"/>
        <v>320000</v>
      </c>
      <c r="N3509" s="3">
        <f t="shared" si="218"/>
        <v>80000</v>
      </c>
      <c r="O3509" s="3">
        <f t="shared" si="219"/>
        <v>0</v>
      </c>
      <c r="P3509">
        <v>7.7</v>
      </c>
      <c r="Q3509">
        <v>21</v>
      </c>
      <c r="R3509">
        <v>8.3000000000000007</v>
      </c>
      <c r="S3509">
        <v>21</v>
      </c>
      <c r="T3509" t="s">
        <v>223</v>
      </c>
      <c r="U3509">
        <f>VLOOKUP(T3509,Index!$J$2:$K$1319,2,FALSE)</f>
        <v>990</v>
      </c>
      <c r="V3509" t="s">
        <v>61</v>
      </c>
      <c r="W3509">
        <f t="shared" si="217"/>
        <v>3</v>
      </c>
    </row>
    <row r="3510" spans="1:23">
      <c r="A3510" t="s">
        <v>2026</v>
      </c>
      <c r="B3510" t="s">
        <v>28</v>
      </c>
      <c r="C3510">
        <f>VLOOKUP(B3510,Index!$A$2:$B$18,2,FALSE)</f>
        <v>15</v>
      </c>
      <c r="D3510">
        <v>2011</v>
      </c>
      <c r="E3510" t="s">
        <v>23</v>
      </c>
      <c r="F3510">
        <f>VLOOKUP(E3510,Index!$D$2:$E$13,2,FALSE)</f>
        <v>4</v>
      </c>
      <c r="G3510" t="s">
        <v>77</v>
      </c>
      <c r="H3510">
        <f>VLOOKUP(G3510,Index!$G$2:$H$40,2,FALSE)</f>
        <v>35</v>
      </c>
      <c r="I3510" s="3">
        <v>200000</v>
      </c>
      <c r="J3510" s="3">
        <v>100000</v>
      </c>
      <c r="K3510" s="3">
        <v>0</v>
      </c>
      <c r="L3510" s="3">
        <v>30000</v>
      </c>
      <c r="M3510" s="3">
        <f t="shared" si="216"/>
        <v>330000</v>
      </c>
      <c r="N3510" s="3">
        <f t="shared" si="218"/>
        <v>82500</v>
      </c>
      <c r="O3510" s="3">
        <f t="shared" si="219"/>
        <v>0</v>
      </c>
      <c r="P3510">
        <v>6.6</v>
      </c>
      <c r="Q3510">
        <v>17</v>
      </c>
      <c r="R3510">
        <v>5.8</v>
      </c>
      <c r="S3510">
        <v>8</v>
      </c>
      <c r="T3510" t="s">
        <v>1711</v>
      </c>
      <c r="U3510">
        <f>VLOOKUP(T3510,Index!$J$2:$K$1319,2,FALSE)</f>
        <v>575</v>
      </c>
      <c r="V3510" t="s">
        <v>61</v>
      </c>
      <c r="W3510">
        <f t="shared" si="217"/>
        <v>3</v>
      </c>
    </row>
    <row r="3511" spans="1:23">
      <c r="A3511" t="s">
        <v>1332</v>
      </c>
      <c r="B3511" t="s">
        <v>97</v>
      </c>
      <c r="C3511">
        <f>VLOOKUP(B3511,Index!$A$2:$B$18,2,FALSE)</f>
        <v>16</v>
      </c>
      <c r="D3511">
        <v>2005</v>
      </c>
      <c r="E3511" t="s">
        <v>13</v>
      </c>
      <c r="F3511">
        <f>VLOOKUP(E3511,Index!$D$2:$E$13,2,FALSE)</f>
        <v>11</v>
      </c>
      <c r="G3511" t="s">
        <v>94</v>
      </c>
      <c r="H3511">
        <f>VLOOKUP(G3511,Index!$G$2:$H$40,2,FALSE)</f>
        <v>15</v>
      </c>
      <c r="I3511" s="3">
        <v>280000</v>
      </c>
      <c r="J3511" s="3">
        <v>30000</v>
      </c>
      <c r="K3511" s="3">
        <v>0</v>
      </c>
      <c r="L3511" s="3">
        <v>10000</v>
      </c>
      <c r="M3511" s="3">
        <f t="shared" si="216"/>
        <v>320000</v>
      </c>
      <c r="N3511" s="3">
        <f t="shared" si="218"/>
        <v>80000</v>
      </c>
      <c r="O3511" s="3">
        <f t="shared" si="219"/>
        <v>0</v>
      </c>
      <c r="P3511">
        <v>8.9</v>
      </c>
      <c r="Q3511">
        <v>41</v>
      </c>
      <c r="R3511">
        <v>8.9</v>
      </c>
      <c r="S3511">
        <v>10</v>
      </c>
      <c r="T3511" t="s">
        <v>135</v>
      </c>
      <c r="U3511">
        <f>VLOOKUP(T3511,Index!$J$2:$K$1319,2,FALSE)</f>
        <v>339</v>
      </c>
      <c r="V3511" t="s">
        <v>15</v>
      </c>
      <c r="W3511">
        <f t="shared" si="217"/>
        <v>3</v>
      </c>
    </row>
    <row r="3512" spans="1:23">
      <c r="A3512" t="s">
        <v>1533</v>
      </c>
      <c r="B3512" t="s">
        <v>12</v>
      </c>
      <c r="C3512">
        <f>VLOOKUP(B3512,Index!$A$2:$B$18,2,FALSE)</f>
        <v>13</v>
      </c>
      <c r="D3512">
        <v>2009</v>
      </c>
      <c r="E3512" t="s">
        <v>90</v>
      </c>
      <c r="F3512">
        <f>VLOOKUP(E3512,Index!$D$2:$E$13,2,FALSE)</f>
        <v>8</v>
      </c>
      <c r="G3512" t="s">
        <v>49</v>
      </c>
      <c r="H3512">
        <f>VLOOKUP(G3512,Index!$G$2:$H$40,2,FALSE)</f>
        <v>4</v>
      </c>
      <c r="I3512" s="3">
        <v>250000</v>
      </c>
      <c r="J3512" s="3">
        <v>50000</v>
      </c>
      <c r="K3512" s="3">
        <v>0</v>
      </c>
      <c r="L3512" s="3">
        <v>30000</v>
      </c>
      <c r="M3512" s="3">
        <f t="shared" si="216"/>
        <v>330000</v>
      </c>
      <c r="N3512" s="3">
        <f t="shared" si="218"/>
        <v>82500</v>
      </c>
      <c r="O3512" s="3">
        <f t="shared" si="219"/>
        <v>0</v>
      </c>
      <c r="P3512">
        <v>5</v>
      </c>
      <c r="Q3512">
        <v>8</v>
      </c>
      <c r="R3512">
        <v>5.2</v>
      </c>
      <c r="S3512">
        <v>16</v>
      </c>
      <c r="T3512" t="s">
        <v>1344</v>
      </c>
      <c r="U3512">
        <f>VLOOKUP(T3512,Index!$J$2:$K$1319,2,FALSE)</f>
        <v>825</v>
      </c>
      <c r="V3512" t="s">
        <v>61</v>
      </c>
      <c r="W3512">
        <f t="shared" si="217"/>
        <v>3</v>
      </c>
    </row>
    <row r="3513" spans="1:23">
      <c r="A3513" t="s">
        <v>3025</v>
      </c>
      <c r="B3513" t="s">
        <v>33</v>
      </c>
      <c r="C3513">
        <f>VLOOKUP(B3513,Index!$A$2:$B$18,2,FALSE)</f>
        <v>9</v>
      </c>
      <c r="D3513">
        <v>2013</v>
      </c>
      <c r="E3513" t="s">
        <v>34</v>
      </c>
      <c r="F3513">
        <f>VLOOKUP(E3513,Index!$D$2:$E$13,2,FALSE)</f>
        <v>1</v>
      </c>
      <c r="G3513" t="s">
        <v>192</v>
      </c>
      <c r="H3513">
        <f>VLOOKUP(G3513,Index!$G$2:$H$40,2,FALSE)</f>
        <v>8</v>
      </c>
      <c r="I3513" s="3">
        <v>100000</v>
      </c>
      <c r="J3513" s="3">
        <v>170000</v>
      </c>
      <c r="K3513" s="3">
        <v>0</v>
      </c>
      <c r="L3513" s="3">
        <v>60000</v>
      </c>
      <c r="M3513" s="3">
        <f t="shared" si="216"/>
        <v>330000</v>
      </c>
      <c r="N3513" s="3">
        <f t="shared" si="218"/>
        <v>82500</v>
      </c>
      <c r="O3513" s="3">
        <f t="shared" si="219"/>
        <v>0</v>
      </c>
      <c r="P3513">
        <v>7.2</v>
      </c>
      <c r="Q3513">
        <v>37</v>
      </c>
      <c r="R3513">
        <v>7.4</v>
      </c>
      <c r="S3513">
        <v>424</v>
      </c>
      <c r="T3513" t="s">
        <v>2712</v>
      </c>
      <c r="U3513">
        <f>VLOOKUP(T3513,Index!$J$2:$K$1319,2,FALSE)</f>
        <v>323</v>
      </c>
      <c r="V3513" t="s">
        <v>37</v>
      </c>
      <c r="W3513">
        <f t="shared" si="217"/>
        <v>3</v>
      </c>
    </row>
    <row r="3514" spans="1:23">
      <c r="A3514" t="s">
        <v>2500</v>
      </c>
      <c r="B3514" t="s">
        <v>28</v>
      </c>
      <c r="C3514">
        <f>VLOOKUP(B3514,Index!$A$2:$B$18,2,FALSE)</f>
        <v>15</v>
      </c>
      <c r="D3514">
        <v>2012</v>
      </c>
      <c r="E3514" t="s">
        <v>34</v>
      </c>
      <c r="F3514">
        <f>VLOOKUP(E3514,Index!$D$2:$E$13,2,FALSE)</f>
        <v>1</v>
      </c>
      <c r="G3514" t="s">
        <v>168</v>
      </c>
      <c r="H3514">
        <f>VLOOKUP(G3514,Index!$G$2:$H$40,2,FALSE)</f>
        <v>19</v>
      </c>
      <c r="I3514" s="3">
        <v>220000</v>
      </c>
      <c r="J3514" s="3">
        <v>80000</v>
      </c>
      <c r="K3514" s="3">
        <v>0</v>
      </c>
      <c r="L3514" s="3">
        <v>20000</v>
      </c>
      <c r="M3514" s="3">
        <f t="shared" si="216"/>
        <v>320000</v>
      </c>
      <c r="N3514" s="3">
        <f t="shared" si="218"/>
        <v>80000</v>
      </c>
      <c r="O3514" s="3">
        <f t="shared" si="219"/>
        <v>0</v>
      </c>
      <c r="P3514">
        <v>6.8</v>
      </c>
      <c r="Q3514">
        <v>38</v>
      </c>
      <c r="R3514">
        <v>7.3</v>
      </c>
      <c r="S3514">
        <v>269</v>
      </c>
      <c r="T3514" t="s">
        <v>252</v>
      </c>
      <c r="U3514">
        <f>VLOOKUP(T3514,Index!$J$2:$K$1319,2,FALSE)</f>
        <v>646</v>
      </c>
      <c r="V3514" t="s">
        <v>37</v>
      </c>
      <c r="W3514">
        <f t="shared" si="217"/>
        <v>3</v>
      </c>
    </row>
    <row r="3515" spans="1:23">
      <c r="A3515" t="s">
        <v>3026</v>
      </c>
      <c r="B3515" t="s">
        <v>33</v>
      </c>
      <c r="C3515">
        <f>VLOOKUP(B3515,Index!$A$2:$B$18,2,FALSE)</f>
        <v>9</v>
      </c>
      <c r="D3515">
        <v>2011</v>
      </c>
      <c r="E3515" t="s">
        <v>34</v>
      </c>
      <c r="F3515">
        <f>VLOOKUP(E3515,Index!$D$2:$E$13,2,FALSE)</f>
        <v>1</v>
      </c>
      <c r="G3515" t="s">
        <v>192</v>
      </c>
      <c r="H3515">
        <f>VLOOKUP(G3515,Index!$G$2:$H$40,2,FALSE)</f>
        <v>8</v>
      </c>
      <c r="I3515" s="3">
        <v>110000</v>
      </c>
      <c r="J3515" s="3">
        <v>80000</v>
      </c>
      <c r="K3515" s="3">
        <v>100000</v>
      </c>
      <c r="L3515" s="3">
        <v>30000</v>
      </c>
      <c r="M3515" s="3">
        <f t="shared" si="216"/>
        <v>320000</v>
      </c>
      <c r="N3515" s="3">
        <f t="shared" si="218"/>
        <v>80000</v>
      </c>
      <c r="O3515" s="3">
        <f t="shared" si="219"/>
        <v>0</v>
      </c>
      <c r="P3515">
        <v>7.2</v>
      </c>
      <c r="Q3515">
        <v>31</v>
      </c>
      <c r="R3515">
        <v>7.1</v>
      </c>
      <c r="S3515">
        <v>35</v>
      </c>
      <c r="T3515" t="s">
        <v>899</v>
      </c>
      <c r="U3515">
        <f>VLOOKUP(T3515,Index!$J$2:$K$1319,2,FALSE)</f>
        <v>203</v>
      </c>
      <c r="V3515" t="s">
        <v>37</v>
      </c>
      <c r="W3515">
        <f t="shared" si="217"/>
        <v>3</v>
      </c>
    </row>
    <row r="3516" spans="1:23">
      <c r="A3516" t="s">
        <v>1273</v>
      </c>
      <c r="B3516" t="s">
        <v>196</v>
      </c>
      <c r="C3516">
        <f>VLOOKUP(B3516,Index!$A$2:$B$18,2,FALSE)</f>
        <v>17</v>
      </c>
      <c r="D3516">
        <v>2015</v>
      </c>
      <c r="E3516" t="s">
        <v>59</v>
      </c>
      <c r="F3516">
        <f>VLOOKUP(E3516,Index!$D$2:$E$13,2,FALSE)</f>
        <v>3</v>
      </c>
      <c r="G3516" t="s">
        <v>264</v>
      </c>
      <c r="H3516">
        <f>VLOOKUP(G3516,Index!$G$2:$H$40,2,FALSE)</f>
        <v>25</v>
      </c>
      <c r="I3516" s="3">
        <v>180000</v>
      </c>
      <c r="J3516" s="3">
        <v>110000</v>
      </c>
      <c r="K3516" s="3">
        <v>0</v>
      </c>
      <c r="L3516" s="3">
        <v>30000</v>
      </c>
      <c r="M3516" s="3">
        <f t="shared" si="216"/>
        <v>320000</v>
      </c>
      <c r="N3516" s="3">
        <f t="shared" si="218"/>
        <v>80000</v>
      </c>
      <c r="O3516" s="3">
        <f t="shared" si="219"/>
        <v>0</v>
      </c>
      <c r="P3516">
        <v>6.7</v>
      </c>
      <c r="Q3516">
        <v>18</v>
      </c>
      <c r="R3516">
        <v>7.2</v>
      </c>
      <c r="S3516">
        <v>128</v>
      </c>
      <c r="T3516" t="s">
        <v>418</v>
      </c>
      <c r="U3516">
        <f>VLOOKUP(T3516,Index!$J$2:$K$1319,2,FALSE)</f>
        <v>311</v>
      </c>
      <c r="V3516" t="s">
        <v>61</v>
      </c>
      <c r="W3516">
        <f t="shared" si="217"/>
        <v>3</v>
      </c>
    </row>
    <row r="3517" spans="1:23">
      <c r="A3517" t="s">
        <v>2577</v>
      </c>
      <c r="B3517" t="s">
        <v>28</v>
      </c>
      <c r="C3517">
        <f>VLOOKUP(B3517,Index!$A$2:$B$18,2,FALSE)</f>
        <v>15</v>
      </c>
      <c r="D3517">
        <v>2007</v>
      </c>
      <c r="E3517" t="s">
        <v>90</v>
      </c>
      <c r="F3517">
        <f>VLOOKUP(E3517,Index!$D$2:$E$13,2,FALSE)</f>
        <v>8</v>
      </c>
      <c r="G3517" t="s">
        <v>227</v>
      </c>
      <c r="H3517">
        <f>VLOOKUP(G3517,Index!$G$2:$H$40,2,FALSE)</f>
        <v>5</v>
      </c>
      <c r="I3517" s="3">
        <v>190000</v>
      </c>
      <c r="J3517" s="3">
        <v>40000</v>
      </c>
      <c r="K3517" s="3">
        <v>80000</v>
      </c>
      <c r="L3517" s="3">
        <v>20000</v>
      </c>
      <c r="M3517" s="3">
        <f t="shared" si="216"/>
        <v>330000</v>
      </c>
      <c r="N3517" s="3">
        <f t="shared" si="218"/>
        <v>82500</v>
      </c>
      <c r="O3517" s="3">
        <f t="shared" si="219"/>
        <v>0</v>
      </c>
      <c r="P3517">
        <v>7.9</v>
      </c>
      <c r="Q3517">
        <v>56</v>
      </c>
      <c r="R3517">
        <v>7.9</v>
      </c>
      <c r="S3517">
        <v>97</v>
      </c>
      <c r="T3517" t="s">
        <v>2578</v>
      </c>
      <c r="U3517">
        <f>VLOOKUP(T3517,Index!$J$2:$K$1319,2,FALSE)</f>
        <v>1190</v>
      </c>
      <c r="V3517" t="s">
        <v>61</v>
      </c>
      <c r="W3517">
        <f t="shared" si="217"/>
        <v>3</v>
      </c>
    </row>
    <row r="3518" spans="1:23">
      <c r="A3518" t="s">
        <v>3027</v>
      </c>
      <c r="B3518" t="s">
        <v>28</v>
      </c>
      <c r="C3518">
        <f>VLOOKUP(B3518,Index!$A$2:$B$18,2,FALSE)</f>
        <v>15</v>
      </c>
      <c r="D3518">
        <v>2009</v>
      </c>
      <c r="E3518" t="s">
        <v>34</v>
      </c>
      <c r="F3518">
        <f>VLOOKUP(E3518,Index!$D$2:$E$13,2,FALSE)</f>
        <v>1</v>
      </c>
      <c r="G3518" t="s">
        <v>1028</v>
      </c>
      <c r="H3518">
        <f>VLOOKUP(G3518,Index!$G$2:$H$40,2,FALSE)</f>
        <v>9</v>
      </c>
      <c r="I3518" s="3">
        <v>150000</v>
      </c>
      <c r="J3518" s="3">
        <v>140000</v>
      </c>
      <c r="K3518" s="3">
        <v>0</v>
      </c>
      <c r="L3518" s="3">
        <v>30000</v>
      </c>
      <c r="M3518" s="3">
        <f t="shared" si="216"/>
        <v>320000</v>
      </c>
      <c r="N3518" s="3">
        <f t="shared" si="218"/>
        <v>80000</v>
      </c>
      <c r="O3518" s="3">
        <f t="shared" si="219"/>
        <v>0</v>
      </c>
      <c r="P3518">
        <v>7.5</v>
      </c>
      <c r="Q3518">
        <v>60</v>
      </c>
      <c r="R3518">
        <v>7.2</v>
      </c>
      <c r="S3518">
        <v>46</v>
      </c>
      <c r="T3518" t="s">
        <v>2708</v>
      </c>
      <c r="U3518">
        <f>VLOOKUP(T3518,Index!$J$2:$K$1319,2,FALSE)</f>
        <v>1193</v>
      </c>
      <c r="V3518" t="s">
        <v>61</v>
      </c>
      <c r="W3518">
        <f t="shared" si="217"/>
        <v>3</v>
      </c>
    </row>
    <row r="3519" spans="1:23">
      <c r="A3519" t="s">
        <v>548</v>
      </c>
      <c r="B3519" t="s">
        <v>20</v>
      </c>
      <c r="C3519">
        <f>VLOOKUP(B3519,Index!$A$2:$B$18,2,FALSE)</f>
        <v>3</v>
      </c>
      <c r="D3519">
        <v>2008</v>
      </c>
      <c r="E3519" t="s">
        <v>13</v>
      </c>
      <c r="F3519">
        <f>VLOOKUP(E3519,Index!$D$2:$E$13,2,FALSE)</f>
        <v>11</v>
      </c>
      <c r="G3519" t="s">
        <v>94</v>
      </c>
      <c r="H3519">
        <f>VLOOKUP(G3519,Index!$G$2:$H$40,2,FALSE)</f>
        <v>15</v>
      </c>
      <c r="I3519" s="3">
        <v>300000</v>
      </c>
      <c r="J3519" s="3">
        <v>0</v>
      </c>
      <c r="K3519" s="3">
        <v>0</v>
      </c>
      <c r="L3519" s="3">
        <v>20000</v>
      </c>
      <c r="M3519" s="3">
        <f t="shared" si="216"/>
        <v>320000</v>
      </c>
      <c r="N3519" s="3">
        <f t="shared" si="218"/>
        <v>80000</v>
      </c>
      <c r="O3519" s="3">
        <f t="shared" si="219"/>
        <v>0</v>
      </c>
      <c r="R3519">
        <v>7.8</v>
      </c>
      <c r="S3519">
        <v>4</v>
      </c>
      <c r="T3519" t="s">
        <v>1023</v>
      </c>
      <c r="U3519">
        <f>VLOOKUP(T3519,Index!$J$2:$K$1319,2,FALSE)</f>
        <v>402</v>
      </c>
      <c r="V3519" t="s">
        <v>15</v>
      </c>
      <c r="W3519">
        <f t="shared" si="217"/>
        <v>3</v>
      </c>
    </row>
    <row r="3520" spans="1:23">
      <c r="A3520" t="s">
        <v>3028</v>
      </c>
      <c r="B3520" t="s">
        <v>28</v>
      </c>
      <c r="C3520">
        <f>VLOOKUP(B3520,Index!$A$2:$B$18,2,FALSE)</f>
        <v>15</v>
      </c>
      <c r="D3520">
        <v>2007</v>
      </c>
      <c r="E3520" t="s">
        <v>67</v>
      </c>
      <c r="F3520">
        <f>VLOOKUP(E3520,Index!$D$2:$E$13,2,FALSE)</f>
        <v>10</v>
      </c>
      <c r="G3520" t="s">
        <v>168</v>
      </c>
      <c r="H3520">
        <f>VLOOKUP(G3520,Index!$G$2:$H$40,2,FALSE)</f>
        <v>19</v>
      </c>
      <c r="I3520" s="3">
        <v>300000</v>
      </c>
      <c r="J3520" s="3">
        <v>0</v>
      </c>
      <c r="K3520" s="3">
        <v>0</v>
      </c>
      <c r="L3520" s="3">
        <v>20000</v>
      </c>
      <c r="M3520" s="3">
        <f t="shared" si="216"/>
        <v>320000</v>
      </c>
      <c r="N3520" s="3">
        <f t="shared" si="218"/>
        <v>80000</v>
      </c>
      <c r="O3520" s="3">
        <f t="shared" si="219"/>
        <v>0</v>
      </c>
      <c r="P3520">
        <v>7.4</v>
      </c>
      <c r="Q3520">
        <v>26</v>
      </c>
      <c r="R3520">
        <v>8.8000000000000007</v>
      </c>
      <c r="S3520">
        <v>5</v>
      </c>
      <c r="T3520" t="s">
        <v>252</v>
      </c>
      <c r="U3520">
        <f>VLOOKUP(T3520,Index!$J$2:$K$1319,2,FALSE)</f>
        <v>646</v>
      </c>
      <c r="V3520" t="s">
        <v>78</v>
      </c>
      <c r="W3520">
        <f t="shared" si="217"/>
        <v>3</v>
      </c>
    </row>
    <row r="3521" spans="1:23">
      <c r="A3521" t="s">
        <v>266</v>
      </c>
      <c r="B3521" t="s">
        <v>107</v>
      </c>
      <c r="C3521">
        <f>VLOOKUP(B3521,Index!$A$2:$B$18,2,FALSE)</f>
        <v>6</v>
      </c>
      <c r="D3521">
        <v>2009</v>
      </c>
      <c r="E3521" t="s">
        <v>34</v>
      </c>
      <c r="F3521">
        <f>VLOOKUP(E3521,Index!$D$2:$E$13,2,FALSE)</f>
        <v>1</v>
      </c>
      <c r="G3521" t="s">
        <v>267</v>
      </c>
      <c r="H3521">
        <f>VLOOKUP(G3521,Index!$G$2:$H$40,2,FALSE)</f>
        <v>14</v>
      </c>
      <c r="I3521" s="3">
        <v>0</v>
      </c>
      <c r="J3521" s="3">
        <v>280000</v>
      </c>
      <c r="K3521" s="3">
        <v>0</v>
      </c>
      <c r="L3521" s="3">
        <v>50000</v>
      </c>
      <c r="M3521" s="3">
        <f t="shared" si="216"/>
        <v>330000</v>
      </c>
      <c r="N3521" s="3">
        <f t="shared" si="218"/>
        <v>82500</v>
      </c>
      <c r="O3521" s="3">
        <f t="shared" si="219"/>
        <v>0</v>
      </c>
      <c r="P3521">
        <v>9.1</v>
      </c>
      <c r="Q3521">
        <v>29</v>
      </c>
      <c r="R3521">
        <v>8.6999999999999993</v>
      </c>
      <c r="S3521">
        <v>1736</v>
      </c>
      <c r="T3521" t="s">
        <v>195</v>
      </c>
      <c r="U3521">
        <f>VLOOKUP(T3521,Index!$J$2:$K$1319,2,FALSE)</f>
        <v>967</v>
      </c>
      <c r="V3521" t="s">
        <v>61</v>
      </c>
      <c r="W3521">
        <f t="shared" si="217"/>
        <v>3</v>
      </c>
    </row>
    <row r="3522" spans="1:23">
      <c r="A3522" t="s">
        <v>3029</v>
      </c>
      <c r="B3522" t="s">
        <v>112</v>
      </c>
      <c r="C3522">
        <f>VLOOKUP(B3522,Index!$A$2:$B$18,2,FALSE)</f>
        <v>11</v>
      </c>
      <c r="D3522">
        <v>2007</v>
      </c>
      <c r="E3522" t="s">
        <v>221</v>
      </c>
      <c r="F3522">
        <f>VLOOKUP(E3522,Index!$D$2:$E$13,2,FALSE)</f>
        <v>12</v>
      </c>
      <c r="G3522" t="s">
        <v>429</v>
      </c>
      <c r="H3522">
        <f>VLOOKUP(G3522,Index!$G$2:$H$40,2,FALSE)</f>
        <v>34</v>
      </c>
      <c r="I3522" s="3">
        <v>110000</v>
      </c>
      <c r="J3522" s="3">
        <v>130000</v>
      </c>
      <c r="K3522" s="3">
        <v>0</v>
      </c>
      <c r="L3522" s="3">
        <v>80000</v>
      </c>
      <c r="M3522" s="3">
        <f t="shared" ref="M3522:M3585" si="220">SUM(I3522:L3522)</f>
        <v>320000</v>
      </c>
      <c r="N3522" s="3">
        <f t="shared" si="218"/>
        <v>80000</v>
      </c>
      <c r="O3522" s="3">
        <f t="shared" si="219"/>
        <v>0</v>
      </c>
      <c r="P3522">
        <v>6.7</v>
      </c>
      <c r="Q3522">
        <v>25</v>
      </c>
      <c r="R3522">
        <v>7.6</v>
      </c>
      <c r="S3522">
        <v>26</v>
      </c>
      <c r="T3522" t="s">
        <v>2640</v>
      </c>
      <c r="U3522">
        <f>VLOOKUP(T3522,Index!$J$2:$K$1319,2,FALSE)</f>
        <v>943</v>
      </c>
      <c r="V3522" t="s">
        <v>61</v>
      </c>
      <c r="W3522">
        <f t="shared" ref="W3522:W3585" si="221">IF(T3522=G3522,1,3)</f>
        <v>3</v>
      </c>
    </row>
    <row r="3523" spans="1:23">
      <c r="A3523" t="s">
        <v>3030</v>
      </c>
      <c r="B3523" t="s">
        <v>39</v>
      </c>
      <c r="C3523">
        <f>VLOOKUP(B3523,Index!$A$2:$B$18,2,FALSE)</f>
        <v>8</v>
      </c>
      <c r="D3523">
        <v>2005</v>
      </c>
      <c r="E3523" t="s">
        <v>48</v>
      </c>
      <c r="F3523">
        <f>VLOOKUP(E3523,Index!$D$2:$E$13,2,FALSE)</f>
        <v>9</v>
      </c>
      <c r="G3523" t="s">
        <v>77</v>
      </c>
      <c r="H3523">
        <f>VLOOKUP(G3523,Index!$G$2:$H$40,2,FALSE)</f>
        <v>35</v>
      </c>
      <c r="I3523" s="3">
        <v>160000</v>
      </c>
      <c r="J3523" s="3">
        <v>120000</v>
      </c>
      <c r="K3523" s="3">
        <v>0</v>
      </c>
      <c r="L3523" s="3">
        <v>40000</v>
      </c>
      <c r="M3523" s="3">
        <f t="shared" si="220"/>
        <v>320000</v>
      </c>
      <c r="N3523" s="3">
        <f t="shared" ref="N3523:N3586" si="222">AVERAGE(I3523:L3523)</f>
        <v>80000</v>
      </c>
      <c r="O3523" s="3">
        <f t="shared" ref="O3523:O3586" si="223">IF(M3523&gt;AVERAGE($M$2:$M$8064),1,0)</f>
        <v>0</v>
      </c>
      <c r="P3523">
        <v>7.4</v>
      </c>
      <c r="Q3523">
        <v>37</v>
      </c>
      <c r="R3523">
        <v>8.4</v>
      </c>
      <c r="S3523">
        <v>42</v>
      </c>
      <c r="T3523" t="s">
        <v>257</v>
      </c>
      <c r="U3523">
        <f>VLOOKUP(T3523,Index!$J$2:$K$1319,2,FALSE)</f>
        <v>524</v>
      </c>
      <c r="V3523" t="s">
        <v>37</v>
      </c>
      <c r="W3523">
        <f t="shared" si="221"/>
        <v>3</v>
      </c>
    </row>
    <row r="3524" spans="1:23">
      <c r="A3524" t="s">
        <v>2006</v>
      </c>
      <c r="B3524" t="s">
        <v>28</v>
      </c>
      <c r="C3524">
        <f>VLOOKUP(B3524,Index!$A$2:$B$18,2,FALSE)</f>
        <v>15</v>
      </c>
      <c r="D3524">
        <v>2005</v>
      </c>
      <c r="E3524" t="s">
        <v>13</v>
      </c>
      <c r="F3524">
        <f>VLOOKUP(E3524,Index!$D$2:$E$13,2,FALSE)</f>
        <v>11</v>
      </c>
      <c r="G3524" t="s">
        <v>49</v>
      </c>
      <c r="H3524">
        <f>VLOOKUP(G3524,Index!$G$2:$H$40,2,FALSE)</f>
        <v>4</v>
      </c>
      <c r="I3524" s="3">
        <v>280000</v>
      </c>
      <c r="J3524" s="3">
        <v>10000</v>
      </c>
      <c r="K3524" s="3">
        <v>0</v>
      </c>
      <c r="L3524" s="3">
        <v>30000</v>
      </c>
      <c r="M3524" s="3">
        <f t="shared" si="220"/>
        <v>320000</v>
      </c>
      <c r="N3524" s="3">
        <f t="shared" si="222"/>
        <v>80000</v>
      </c>
      <c r="O3524" s="3">
        <f t="shared" si="223"/>
        <v>0</v>
      </c>
      <c r="P3524">
        <v>7.5</v>
      </c>
      <c r="Q3524">
        <v>43</v>
      </c>
      <c r="R3524">
        <v>7.2</v>
      </c>
      <c r="S3524">
        <v>21</v>
      </c>
      <c r="T3524" t="s">
        <v>230</v>
      </c>
      <c r="U3524">
        <f>VLOOKUP(T3524,Index!$J$2:$K$1319,2,FALSE)</f>
        <v>793</v>
      </c>
      <c r="V3524" t="s">
        <v>61</v>
      </c>
      <c r="W3524">
        <f t="shared" si="221"/>
        <v>3</v>
      </c>
    </row>
    <row r="3525" spans="1:23">
      <c r="A3525" t="s">
        <v>3031</v>
      </c>
      <c r="B3525" t="s">
        <v>28</v>
      </c>
      <c r="C3525">
        <f>VLOOKUP(B3525,Index!$A$2:$B$18,2,FALSE)</f>
        <v>15</v>
      </c>
      <c r="D3525">
        <v>2007</v>
      </c>
      <c r="E3525" t="s">
        <v>43</v>
      </c>
      <c r="F3525">
        <f>VLOOKUP(E3525,Index!$D$2:$E$13,2,FALSE)</f>
        <v>6</v>
      </c>
      <c r="G3525" t="s">
        <v>264</v>
      </c>
      <c r="H3525">
        <f>VLOOKUP(G3525,Index!$G$2:$H$40,2,FALSE)</f>
        <v>25</v>
      </c>
      <c r="I3525" s="3">
        <v>140000</v>
      </c>
      <c r="J3525" s="3">
        <v>20000</v>
      </c>
      <c r="K3525" s="3">
        <v>150000</v>
      </c>
      <c r="L3525" s="3">
        <v>20000</v>
      </c>
      <c r="M3525" s="3">
        <f t="shared" si="220"/>
        <v>330000</v>
      </c>
      <c r="N3525" s="3">
        <f t="shared" si="222"/>
        <v>82500</v>
      </c>
      <c r="O3525" s="3">
        <f t="shared" si="223"/>
        <v>0</v>
      </c>
      <c r="P3525">
        <v>7.3</v>
      </c>
      <c r="Q3525">
        <v>52</v>
      </c>
      <c r="R3525">
        <v>7</v>
      </c>
      <c r="S3525">
        <v>40</v>
      </c>
      <c r="T3525" t="s">
        <v>1043</v>
      </c>
      <c r="U3525">
        <f>VLOOKUP(T3525,Index!$J$2:$K$1319,2,FALSE)</f>
        <v>824</v>
      </c>
      <c r="V3525" t="s">
        <v>15</v>
      </c>
      <c r="W3525">
        <f t="shared" si="221"/>
        <v>3</v>
      </c>
    </row>
    <row r="3526" spans="1:23">
      <c r="A3526" t="s">
        <v>3032</v>
      </c>
      <c r="B3526" t="s">
        <v>20</v>
      </c>
      <c r="C3526">
        <f>VLOOKUP(B3526,Index!$A$2:$B$18,2,FALSE)</f>
        <v>3</v>
      </c>
      <c r="D3526">
        <v>2010</v>
      </c>
      <c r="E3526" t="s">
        <v>21</v>
      </c>
      <c r="F3526">
        <f>VLOOKUP(E3526,Index!$D$2:$E$13,2,FALSE)</f>
        <v>5</v>
      </c>
      <c r="G3526" t="s">
        <v>1170</v>
      </c>
      <c r="H3526">
        <f>VLOOKUP(G3526,Index!$G$2:$H$40,2,FALSE)</f>
        <v>11</v>
      </c>
      <c r="I3526" s="3">
        <v>220000</v>
      </c>
      <c r="J3526" s="3">
        <v>80000</v>
      </c>
      <c r="K3526" s="3">
        <v>0</v>
      </c>
      <c r="L3526" s="3">
        <v>30000</v>
      </c>
      <c r="M3526" s="3">
        <f t="shared" si="220"/>
        <v>330000</v>
      </c>
      <c r="N3526" s="3">
        <f t="shared" si="222"/>
        <v>82500</v>
      </c>
      <c r="O3526" s="3">
        <f t="shared" si="223"/>
        <v>0</v>
      </c>
      <c r="T3526" t="s">
        <v>826</v>
      </c>
      <c r="U3526">
        <f>VLOOKUP(T3526,Index!$J$2:$K$1319,2,FALSE)</f>
        <v>497</v>
      </c>
      <c r="V3526" t="s">
        <v>78</v>
      </c>
      <c r="W3526">
        <f t="shared" si="221"/>
        <v>3</v>
      </c>
    </row>
    <row r="3527" spans="1:23">
      <c r="A3527" t="s">
        <v>3033</v>
      </c>
      <c r="B3527" t="s">
        <v>20</v>
      </c>
      <c r="C3527">
        <f>VLOOKUP(B3527,Index!$A$2:$B$18,2,FALSE)</f>
        <v>3</v>
      </c>
      <c r="D3527">
        <v>2009</v>
      </c>
      <c r="E3527" t="s">
        <v>67</v>
      </c>
      <c r="F3527">
        <f>VLOOKUP(E3527,Index!$D$2:$E$13,2,FALSE)</f>
        <v>10</v>
      </c>
      <c r="G3527" t="s">
        <v>267</v>
      </c>
      <c r="H3527">
        <f>VLOOKUP(G3527,Index!$G$2:$H$40,2,FALSE)</f>
        <v>14</v>
      </c>
      <c r="I3527" s="3">
        <v>210000</v>
      </c>
      <c r="J3527" s="3">
        <v>90000</v>
      </c>
      <c r="K3527" s="3">
        <v>0</v>
      </c>
      <c r="L3527" s="3">
        <v>30000</v>
      </c>
      <c r="M3527" s="3">
        <f t="shared" si="220"/>
        <v>330000</v>
      </c>
      <c r="N3527" s="3">
        <f t="shared" si="222"/>
        <v>82500</v>
      </c>
      <c r="O3527" s="3">
        <f t="shared" si="223"/>
        <v>0</v>
      </c>
      <c r="T3527" t="s">
        <v>1515</v>
      </c>
      <c r="U3527">
        <f>VLOOKUP(T3527,Index!$J$2:$K$1319,2,FALSE)</f>
        <v>1125</v>
      </c>
      <c r="V3527" t="s">
        <v>15</v>
      </c>
      <c r="W3527">
        <f t="shared" si="221"/>
        <v>3</v>
      </c>
    </row>
    <row r="3528" spans="1:23">
      <c r="A3528" t="s">
        <v>624</v>
      </c>
      <c r="B3528" t="s">
        <v>132</v>
      </c>
      <c r="C3528">
        <f>VLOOKUP(B3528,Index!$A$2:$B$18,2,FALSE)</f>
        <v>5</v>
      </c>
      <c r="D3528">
        <v>2003</v>
      </c>
      <c r="E3528" t="s">
        <v>34</v>
      </c>
      <c r="F3528">
        <f>VLOOKUP(E3528,Index!$D$2:$E$13,2,FALSE)</f>
        <v>1</v>
      </c>
      <c r="G3528" t="s">
        <v>77</v>
      </c>
      <c r="H3528">
        <f>VLOOKUP(G3528,Index!$G$2:$H$40,2,FALSE)</f>
        <v>35</v>
      </c>
      <c r="I3528" s="3">
        <v>250000</v>
      </c>
      <c r="J3528" s="3">
        <v>60000</v>
      </c>
      <c r="K3528" s="3">
        <v>0</v>
      </c>
      <c r="L3528" s="3">
        <v>10000</v>
      </c>
      <c r="M3528" s="3">
        <f t="shared" si="220"/>
        <v>320000</v>
      </c>
      <c r="N3528" s="3">
        <f t="shared" si="222"/>
        <v>80000</v>
      </c>
      <c r="O3528" s="3">
        <f t="shared" si="223"/>
        <v>0</v>
      </c>
      <c r="P3528">
        <v>9.1999999999999993</v>
      </c>
      <c r="Q3528">
        <v>33</v>
      </c>
      <c r="R3528">
        <v>8.4</v>
      </c>
      <c r="S3528">
        <v>41</v>
      </c>
      <c r="T3528" t="s">
        <v>77</v>
      </c>
      <c r="U3528">
        <f>VLOOKUP(T3528,Index!$J$2:$K$1319,2,FALSE)</f>
        <v>1199</v>
      </c>
      <c r="V3528" t="s">
        <v>61</v>
      </c>
      <c r="W3528">
        <f t="shared" si="221"/>
        <v>1</v>
      </c>
    </row>
    <row r="3529" spans="1:23">
      <c r="A3529" t="s">
        <v>2968</v>
      </c>
      <c r="B3529" t="s">
        <v>33</v>
      </c>
      <c r="C3529">
        <f>VLOOKUP(B3529,Index!$A$2:$B$18,2,FALSE)</f>
        <v>9</v>
      </c>
      <c r="D3529">
        <v>2011</v>
      </c>
      <c r="E3529" t="s">
        <v>34</v>
      </c>
      <c r="F3529">
        <f>VLOOKUP(E3529,Index!$D$2:$E$13,2,FALSE)</f>
        <v>1</v>
      </c>
      <c r="G3529" t="s">
        <v>94</v>
      </c>
      <c r="H3529">
        <f>VLOOKUP(G3529,Index!$G$2:$H$40,2,FALSE)</f>
        <v>15</v>
      </c>
      <c r="I3529" s="3">
        <v>140000</v>
      </c>
      <c r="J3529" s="3">
        <v>130000</v>
      </c>
      <c r="K3529" s="3">
        <v>0</v>
      </c>
      <c r="L3529" s="3">
        <v>50000</v>
      </c>
      <c r="M3529" s="3">
        <f t="shared" si="220"/>
        <v>320000</v>
      </c>
      <c r="N3529" s="3">
        <f t="shared" si="222"/>
        <v>80000</v>
      </c>
      <c r="O3529" s="3">
        <f t="shared" si="223"/>
        <v>0</v>
      </c>
      <c r="P3529">
        <v>4.3</v>
      </c>
      <c r="Q3529">
        <v>21</v>
      </c>
      <c r="R3529">
        <v>5.7</v>
      </c>
      <c r="S3529">
        <v>27</v>
      </c>
      <c r="T3529" t="s">
        <v>1000</v>
      </c>
      <c r="U3529">
        <f>VLOOKUP(T3529,Index!$J$2:$K$1319,2,FALSE)</f>
        <v>338</v>
      </c>
      <c r="V3529" t="s">
        <v>61</v>
      </c>
      <c r="W3529">
        <f t="shared" si="221"/>
        <v>3</v>
      </c>
    </row>
    <row r="3530" spans="1:23">
      <c r="A3530" t="s">
        <v>3034</v>
      </c>
      <c r="B3530" t="s">
        <v>39</v>
      </c>
      <c r="C3530">
        <f>VLOOKUP(B3530,Index!$A$2:$B$18,2,FALSE)</f>
        <v>8</v>
      </c>
      <c r="D3530">
        <v>2000</v>
      </c>
      <c r="E3530" t="s">
        <v>67</v>
      </c>
      <c r="F3530">
        <f>VLOOKUP(E3530,Index!$D$2:$E$13,2,FALSE)</f>
        <v>10</v>
      </c>
      <c r="G3530" t="s">
        <v>45</v>
      </c>
      <c r="H3530">
        <f>VLOOKUP(G3530,Index!$G$2:$H$40,2,FALSE)</f>
        <v>30</v>
      </c>
      <c r="I3530" s="3">
        <v>160000</v>
      </c>
      <c r="J3530" s="3">
        <v>120000</v>
      </c>
      <c r="K3530" s="3">
        <v>0</v>
      </c>
      <c r="L3530" s="3">
        <v>40000</v>
      </c>
      <c r="M3530" s="3">
        <f t="shared" si="220"/>
        <v>320000</v>
      </c>
      <c r="N3530" s="3">
        <f t="shared" si="222"/>
        <v>80000</v>
      </c>
      <c r="O3530" s="3">
        <f t="shared" si="223"/>
        <v>0</v>
      </c>
      <c r="P3530">
        <v>7.9</v>
      </c>
      <c r="Q3530">
        <v>18</v>
      </c>
      <c r="R3530">
        <v>8.4</v>
      </c>
      <c r="S3530">
        <v>9</v>
      </c>
      <c r="T3530" t="s">
        <v>557</v>
      </c>
      <c r="U3530">
        <f>VLOOKUP(T3530,Index!$J$2:$K$1319,2,FALSE)</f>
        <v>207</v>
      </c>
      <c r="V3530" t="s">
        <v>15</v>
      </c>
      <c r="W3530">
        <f t="shared" si="221"/>
        <v>3</v>
      </c>
    </row>
    <row r="3531" spans="1:23">
      <c r="A3531" t="s">
        <v>1473</v>
      </c>
      <c r="B3531" t="s">
        <v>28</v>
      </c>
      <c r="C3531">
        <f>VLOOKUP(B3531,Index!$A$2:$B$18,2,FALSE)</f>
        <v>15</v>
      </c>
      <c r="D3531">
        <v>2015</v>
      </c>
      <c r="E3531" t="s">
        <v>23</v>
      </c>
      <c r="F3531">
        <f>VLOOKUP(E3531,Index!$D$2:$E$13,2,FALSE)</f>
        <v>4</v>
      </c>
      <c r="G3531" t="s">
        <v>77</v>
      </c>
      <c r="H3531">
        <f>VLOOKUP(G3531,Index!$G$2:$H$40,2,FALSE)</f>
        <v>35</v>
      </c>
      <c r="I3531" s="3">
        <v>230000</v>
      </c>
      <c r="J3531" s="3">
        <v>50000</v>
      </c>
      <c r="K3531" s="3">
        <v>0</v>
      </c>
      <c r="L3531" s="3">
        <v>30000</v>
      </c>
      <c r="M3531" s="3">
        <f t="shared" si="220"/>
        <v>310000</v>
      </c>
      <c r="N3531" s="3">
        <f t="shared" si="222"/>
        <v>77500</v>
      </c>
      <c r="O3531" s="3">
        <f t="shared" si="223"/>
        <v>0</v>
      </c>
      <c r="R3531">
        <v>6</v>
      </c>
      <c r="S3531">
        <v>5</v>
      </c>
      <c r="T3531" t="s">
        <v>77</v>
      </c>
      <c r="U3531">
        <f>VLOOKUP(T3531,Index!$J$2:$K$1319,2,FALSE)</f>
        <v>1199</v>
      </c>
      <c r="V3531" t="s">
        <v>78</v>
      </c>
      <c r="W3531">
        <f t="shared" si="221"/>
        <v>1</v>
      </c>
    </row>
    <row r="3532" spans="1:23">
      <c r="A3532" t="s">
        <v>3035</v>
      </c>
      <c r="B3532" t="s">
        <v>107</v>
      </c>
      <c r="C3532">
        <f>VLOOKUP(B3532,Index!$A$2:$B$18,2,FALSE)</f>
        <v>6</v>
      </c>
      <c r="D3532">
        <v>2016</v>
      </c>
      <c r="E3532" t="s">
        <v>90</v>
      </c>
      <c r="F3532">
        <f>VLOOKUP(E3532,Index!$D$2:$E$13,2,FALSE)</f>
        <v>8</v>
      </c>
      <c r="G3532" t="s">
        <v>49</v>
      </c>
      <c r="H3532">
        <f>VLOOKUP(G3532,Index!$G$2:$H$40,2,FALSE)</f>
        <v>4</v>
      </c>
      <c r="I3532" s="3">
        <v>130000</v>
      </c>
      <c r="J3532" s="3">
        <v>160000</v>
      </c>
      <c r="K3532" s="3">
        <v>0</v>
      </c>
      <c r="L3532" s="3">
        <v>30000</v>
      </c>
      <c r="M3532" s="3">
        <f t="shared" si="220"/>
        <v>320000</v>
      </c>
      <c r="N3532" s="3">
        <f t="shared" si="222"/>
        <v>80000</v>
      </c>
      <c r="O3532" s="3">
        <f t="shared" si="223"/>
        <v>0</v>
      </c>
      <c r="P3532">
        <v>8.8000000000000007</v>
      </c>
      <c r="Q3532">
        <v>62</v>
      </c>
      <c r="R3532">
        <v>7.5</v>
      </c>
      <c r="S3532">
        <v>535</v>
      </c>
      <c r="T3532" t="s">
        <v>161</v>
      </c>
      <c r="U3532">
        <f>VLOOKUP(T3532,Index!$J$2:$K$1319,2,FALSE)</f>
        <v>161</v>
      </c>
      <c r="V3532" t="s">
        <v>61</v>
      </c>
      <c r="W3532">
        <f t="shared" si="221"/>
        <v>3</v>
      </c>
    </row>
    <row r="3533" spans="1:23">
      <c r="A3533" t="s">
        <v>3036</v>
      </c>
      <c r="B3533" t="s">
        <v>926</v>
      </c>
      <c r="C3533">
        <f>VLOOKUP(B3533,Index!$A$2:$B$18,2,FALSE)</f>
        <v>12</v>
      </c>
      <c r="D3533">
        <v>2014</v>
      </c>
      <c r="E3533" t="s">
        <v>23</v>
      </c>
      <c r="F3533">
        <f>VLOOKUP(E3533,Index!$D$2:$E$13,2,FALSE)</f>
        <v>4</v>
      </c>
      <c r="G3533" t="s">
        <v>407</v>
      </c>
      <c r="H3533">
        <f>VLOOKUP(G3533,Index!$G$2:$H$40,2,FALSE)</f>
        <v>29</v>
      </c>
      <c r="I3533" s="3">
        <v>80000</v>
      </c>
      <c r="J3533" s="3">
        <v>50000</v>
      </c>
      <c r="K3533" s="3">
        <v>160000</v>
      </c>
      <c r="L3533" s="3">
        <v>40000</v>
      </c>
      <c r="M3533" s="3">
        <f t="shared" si="220"/>
        <v>330000</v>
      </c>
      <c r="N3533" s="3">
        <f t="shared" si="222"/>
        <v>82500</v>
      </c>
      <c r="O3533" s="3">
        <f t="shared" si="223"/>
        <v>0</v>
      </c>
      <c r="P3533">
        <v>8.1</v>
      </c>
      <c r="Q3533">
        <v>8</v>
      </c>
      <c r="R3533">
        <v>8.4</v>
      </c>
      <c r="S3533">
        <v>69</v>
      </c>
      <c r="T3533" t="s">
        <v>407</v>
      </c>
      <c r="U3533">
        <f>VLOOKUP(T3533,Index!$J$2:$K$1319,2,FALSE)</f>
        <v>1010</v>
      </c>
      <c r="V3533" t="s">
        <v>61</v>
      </c>
      <c r="W3533">
        <f t="shared" si="221"/>
        <v>1</v>
      </c>
    </row>
    <row r="3534" spans="1:23">
      <c r="A3534" t="s">
        <v>3037</v>
      </c>
      <c r="B3534" t="s">
        <v>12</v>
      </c>
      <c r="C3534">
        <f>VLOOKUP(B3534,Index!$A$2:$B$18,2,FALSE)</f>
        <v>13</v>
      </c>
      <c r="D3534">
        <v>2006</v>
      </c>
      <c r="E3534" t="s">
        <v>59</v>
      </c>
      <c r="F3534">
        <f>VLOOKUP(E3534,Index!$D$2:$E$13,2,FALSE)</f>
        <v>3</v>
      </c>
      <c r="G3534" t="s">
        <v>407</v>
      </c>
      <c r="H3534">
        <f>VLOOKUP(G3534,Index!$G$2:$H$40,2,FALSE)</f>
        <v>29</v>
      </c>
      <c r="I3534" s="3">
        <v>210000</v>
      </c>
      <c r="J3534" s="3">
        <v>10000</v>
      </c>
      <c r="K3534" s="3">
        <v>80000</v>
      </c>
      <c r="L3534" s="3">
        <v>20000</v>
      </c>
      <c r="M3534" s="3">
        <f t="shared" si="220"/>
        <v>320000</v>
      </c>
      <c r="N3534" s="3">
        <f t="shared" si="222"/>
        <v>80000</v>
      </c>
      <c r="O3534" s="3">
        <f t="shared" si="223"/>
        <v>0</v>
      </c>
      <c r="P3534">
        <v>5.8</v>
      </c>
      <c r="Q3534">
        <v>30</v>
      </c>
      <c r="R3534">
        <v>7.5</v>
      </c>
      <c r="S3534">
        <v>24</v>
      </c>
      <c r="T3534" t="s">
        <v>3038</v>
      </c>
      <c r="U3534">
        <f>VLOOKUP(T3534,Index!$J$2:$K$1319,2,FALSE)</f>
        <v>888</v>
      </c>
      <c r="V3534" t="s">
        <v>61</v>
      </c>
      <c r="W3534">
        <f t="shared" si="221"/>
        <v>3</v>
      </c>
    </row>
    <row r="3535" spans="1:23">
      <c r="A3535" t="s">
        <v>3039</v>
      </c>
      <c r="B3535" t="s">
        <v>33</v>
      </c>
      <c r="C3535">
        <f>VLOOKUP(B3535,Index!$A$2:$B$18,2,FALSE)</f>
        <v>9</v>
      </c>
      <c r="D3535">
        <v>2008</v>
      </c>
      <c r="E3535" t="s">
        <v>13</v>
      </c>
      <c r="F3535">
        <f>VLOOKUP(E3535,Index!$D$2:$E$13,2,FALSE)</f>
        <v>11</v>
      </c>
      <c r="G3535" t="s">
        <v>94</v>
      </c>
      <c r="H3535">
        <f>VLOOKUP(G3535,Index!$G$2:$H$40,2,FALSE)</f>
        <v>15</v>
      </c>
      <c r="I3535" s="3">
        <v>80000</v>
      </c>
      <c r="J3535" s="3">
        <v>180000</v>
      </c>
      <c r="K3535" s="3">
        <v>0</v>
      </c>
      <c r="L3535" s="3">
        <v>60000</v>
      </c>
      <c r="M3535" s="3">
        <f t="shared" si="220"/>
        <v>320000</v>
      </c>
      <c r="N3535" s="3">
        <f t="shared" si="222"/>
        <v>80000</v>
      </c>
      <c r="O3535" s="3">
        <f t="shared" si="223"/>
        <v>0</v>
      </c>
      <c r="P3535">
        <v>6.3</v>
      </c>
      <c r="Q3535">
        <v>37</v>
      </c>
      <c r="R3535">
        <v>6.9</v>
      </c>
      <c r="S3535">
        <v>19</v>
      </c>
      <c r="T3535" t="s">
        <v>135</v>
      </c>
      <c r="U3535">
        <f>VLOOKUP(T3535,Index!$J$2:$K$1319,2,FALSE)</f>
        <v>339</v>
      </c>
      <c r="V3535" t="s">
        <v>15</v>
      </c>
      <c r="W3535">
        <f t="shared" si="221"/>
        <v>3</v>
      </c>
    </row>
    <row r="3536" spans="1:23">
      <c r="A3536" t="s">
        <v>3040</v>
      </c>
      <c r="B3536" t="s">
        <v>156</v>
      </c>
      <c r="C3536">
        <f>VLOOKUP(B3536,Index!$A$2:$B$18,2,FALSE)</f>
        <v>4</v>
      </c>
      <c r="D3536">
        <v>2001</v>
      </c>
      <c r="E3536" t="s">
        <v>34</v>
      </c>
      <c r="F3536">
        <f>VLOOKUP(E3536,Index!$D$2:$E$13,2,FALSE)</f>
        <v>1</v>
      </c>
      <c r="G3536" t="s">
        <v>480</v>
      </c>
      <c r="H3536">
        <f>VLOOKUP(G3536,Index!$G$2:$H$40,2,FALSE)</f>
        <v>21</v>
      </c>
      <c r="I3536" s="3">
        <v>230000</v>
      </c>
      <c r="J3536" s="3">
        <v>80000</v>
      </c>
      <c r="K3536" s="3">
        <v>0</v>
      </c>
      <c r="L3536" s="3">
        <v>10000</v>
      </c>
      <c r="M3536" s="3">
        <f t="shared" si="220"/>
        <v>320000</v>
      </c>
      <c r="N3536" s="3">
        <f t="shared" si="222"/>
        <v>80000</v>
      </c>
      <c r="O3536" s="3">
        <f t="shared" si="223"/>
        <v>0</v>
      </c>
      <c r="P3536">
        <v>6.4</v>
      </c>
      <c r="Q3536">
        <v>15</v>
      </c>
      <c r="T3536" t="s">
        <v>2187</v>
      </c>
      <c r="U3536">
        <f>VLOOKUP(T3536,Index!$J$2:$K$1319,2,FALSE)</f>
        <v>871</v>
      </c>
      <c r="V3536" t="s">
        <v>15</v>
      </c>
      <c r="W3536">
        <f t="shared" si="221"/>
        <v>3</v>
      </c>
    </row>
    <row r="3537" spans="1:23">
      <c r="A3537" t="s">
        <v>3041</v>
      </c>
      <c r="B3537" t="s">
        <v>20</v>
      </c>
      <c r="C3537">
        <f>VLOOKUP(B3537,Index!$A$2:$B$18,2,FALSE)</f>
        <v>3</v>
      </c>
      <c r="D3537">
        <v>2010</v>
      </c>
      <c r="E3537" t="s">
        <v>187</v>
      </c>
      <c r="F3537">
        <f>VLOOKUP(E3537,Index!$D$2:$E$13,2,FALSE)</f>
        <v>2</v>
      </c>
      <c r="G3537" t="s">
        <v>402</v>
      </c>
      <c r="H3537">
        <f>VLOOKUP(G3537,Index!$G$2:$H$40,2,FALSE)</f>
        <v>13</v>
      </c>
      <c r="I3537" s="3">
        <v>170000</v>
      </c>
      <c r="J3537" s="3">
        <v>120000</v>
      </c>
      <c r="K3537" s="3">
        <v>0</v>
      </c>
      <c r="L3537" s="3">
        <v>30000</v>
      </c>
      <c r="M3537" s="3">
        <f t="shared" si="220"/>
        <v>320000</v>
      </c>
      <c r="N3537" s="3">
        <f t="shared" si="222"/>
        <v>80000</v>
      </c>
      <c r="O3537" s="3">
        <f t="shared" si="223"/>
        <v>0</v>
      </c>
      <c r="T3537" t="s">
        <v>1000</v>
      </c>
      <c r="U3537">
        <f>VLOOKUP(T3537,Index!$J$2:$K$1319,2,FALSE)</f>
        <v>338</v>
      </c>
      <c r="V3537" t="s">
        <v>15</v>
      </c>
      <c r="W3537">
        <f t="shared" si="221"/>
        <v>3</v>
      </c>
    </row>
    <row r="3538" spans="1:23">
      <c r="A3538" t="s">
        <v>3042</v>
      </c>
      <c r="B3538" t="s">
        <v>226</v>
      </c>
      <c r="C3538">
        <f>VLOOKUP(B3538,Index!$A$2:$B$18,2,FALSE)</f>
        <v>7</v>
      </c>
      <c r="D3538">
        <v>2000</v>
      </c>
      <c r="E3538" t="s">
        <v>13</v>
      </c>
      <c r="F3538">
        <f>VLOOKUP(E3538,Index!$D$2:$E$13,2,FALSE)</f>
        <v>11</v>
      </c>
      <c r="G3538" t="s">
        <v>94</v>
      </c>
      <c r="H3538">
        <f>VLOOKUP(G3538,Index!$G$2:$H$40,2,FALSE)</f>
        <v>15</v>
      </c>
      <c r="I3538" s="3">
        <v>180000</v>
      </c>
      <c r="J3538" s="3">
        <v>120000</v>
      </c>
      <c r="K3538" s="3">
        <v>0</v>
      </c>
      <c r="L3538" s="3">
        <v>20000</v>
      </c>
      <c r="M3538" s="3">
        <f t="shared" si="220"/>
        <v>320000</v>
      </c>
      <c r="N3538" s="3">
        <f t="shared" si="222"/>
        <v>80000</v>
      </c>
      <c r="O3538" s="3">
        <f t="shared" si="223"/>
        <v>0</v>
      </c>
      <c r="P3538">
        <v>8.5</v>
      </c>
      <c r="Q3538">
        <v>10</v>
      </c>
      <c r="R3538">
        <v>7.8</v>
      </c>
      <c r="S3538">
        <v>5</v>
      </c>
      <c r="T3538" t="s">
        <v>95</v>
      </c>
      <c r="U3538">
        <f>VLOOKUP(T3538,Index!$J$2:$K$1319,2,FALSE)</f>
        <v>356</v>
      </c>
      <c r="V3538" t="s">
        <v>15</v>
      </c>
      <c r="W3538">
        <f t="shared" si="221"/>
        <v>3</v>
      </c>
    </row>
    <row r="3539" spans="1:23">
      <c r="A3539" t="s">
        <v>3043</v>
      </c>
      <c r="B3539" t="s">
        <v>33</v>
      </c>
      <c r="C3539">
        <f>VLOOKUP(B3539,Index!$A$2:$B$18,2,FALSE)</f>
        <v>9</v>
      </c>
      <c r="D3539">
        <v>2011</v>
      </c>
      <c r="E3539" t="s">
        <v>48</v>
      </c>
      <c r="F3539">
        <f>VLOOKUP(E3539,Index!$D$2:$E$13,2,FALSE)</f>
        <v>9</v>
      </c>
      <c r="G3539" t="s">
        <v>1028</v>
      </c>
      <c r="H3539">
        <f>VLOOKUP(G3539,Index!$G$2:$H$40,2,FALSE)</f>
        <v>9</v>
      </c>
      <c r="I3539" s="3">
        <v>60000</v>
      </c>
      <c r="J3539" s="3">
        <v>140000</v>
      </c>
      <c r="K3539" s="3">
        <v>70000</v>
      </c>
      <c r="L3539" s="3">
        <v>50000</v>
      </c>
      <c r="M3539" s="3">
        <f t="shared" si="220"/>
        <v>320000</v>
      </c>
      <c r="N3539" s="3">
        <f t="shared" si="222"/>
        <v>80000</v>
      </c>
      <c r="O3539" s="3">
        <f t="shared" si="223"/>
        <v>0</v>
      </c>
      <c r="P3539">
        <v>6.7</v>
      </c>
      <c r="Q3539">
        <v>36</v>
      </c>
      <c r="R3539">
        <v>6.3</v>
      </c>
      <c r="S3539">
        <v>18</v>
      </c>
      <c r="T3539" t="s">
        <v>1028</v>
      </c>
      <c r="U3539">
        <f>VLOOKUP(T3539,Index!$J$2:$K$1319,2,FALSE)</f>
        <v>235</v>
      </c>
      <c r="V3539" t="s">
        <v>37</v>
      </c>
      <c r="W3539">
        <f t="shared" si="221"/>
        <v>1</v>
      </c>
    </row>
    <row r="3540" spans="1:23">
      <c r="A3540" t="s">
        <v>3044</v>
      </c>
      <c r="B3540" t="s">
        <v>12</v>
      </c>
      <c r="C3540">
        <f>VLOOKUP(B3540,Index!$A$2:$B$18,2,FALSE)</f>
        <v>13</v>
      </c>
      <c r="D3540">
        <v>2011</v>
      </c>
      <c r="E3540" t="s">
        <v>34</v>
      </c>
      <c r="F3540">
        <f>VLOOKUP(E3540,Index!$D$2:$E$13,2,FALSE)</f>
        <v>1</v>
      </c>
      <c r="G3540" t="s">
        <v>264</v>
      </c>
      <c r="H3540">
        <f>VLOOKUP(G3540,Index!$G$2:$H$40,2,FALSE)</f>
        <v>25</v>
      </c>
      <c r="I3540" s="3">
        <v>270000</v>
      </c>
      <c r="J3540" s="3">
        <v>20000</v>
      </c>
      <c r="K3540" s="3">
        <v>0</v>
      </c>
      <c r="L3540" s="3">
        <v>20000</v>
      </c>
      <c r="M3540" s="3">
        <f t="shared" si="220"/>
        <v>310000</v>
      </c>
      <c r="N3540" s="3">
        <f t="shared" si="222"/>
        <v>77500</v>
      </c>
      <c r="O3540" s="3">
        <f t="shared" si="223"/>
        <v>0</v>
      </c>
      <c r="P3540">
        <v>4.5</v>
      </c>
      <c r="Q3540">
        <v>4</v>
      </c>
      <c r="T3540" t="s">
        <v>2963</v>
      </c>
      <c r="U3540">
        <f>VLOOKUP(T3540,Index!$J$2:$K$1319,2,FALSE)</f>
        <v>586</v>
      </c>
      <c r="V3540" t="s">
        <v>78</v>
      </c>
      <c r="W3540">
        <f t="shared" si="221"/>
        <v>3</v>
      </c>
    </row>
    <row r="3541" spans="1:23">
      <c r="A3541" t="s">
        <v>3045</v>
      </c>
      <c r="B3541" t="s">
        <v>12</v>
      </c>
      <c r="C3541">
        <f>VLOOKUP(B3541,Index!$A$2:$B$18,2,FALSE)</f>
        <v>13</v>
      </c>
      <c r="D3541">
        <v>2008</v>
      </c>
      <c r="E3541" t="s">
        <v>23</v>
      </c>
      <c r="F3541">
        <f>VLOOKUP(E3541,Index!$D$2:$E$13,2,FALSE)</f>
        <v>4</v>
      </c>
      <c r="G3541" t="s">
        <v>168</v>
      </c>
      <c r="H3541">
        <f>VLOOKUP(G3541,Index!$G$2:$H$40,2,FALSE)</f>
        <v>19</v>
      </c>
      <c r="I3541" s="3">
        <v>300000</v>
      </c>
      <c r="J3541" s="3">
        <v>0</v>
      </c>
      <c r="K3541" s="3">
        <v>0</v>
      </c>
      <c r="L3541" s="3">
        <v>20000</v>
      </c>
      <c r="M3541" s="3">
        <f t="shared" si="220"/>
        <v>320000</v>
      </c>
      <c r="N3541" s="3">
        <f t="shared" si="222"/>
        <v>80000</v>
      </c>
      <c r="O3541" s="3">
        <f t="shared" si="223"/>
        <v>0</v>
      </c>
      <c r="T3541" t="s">
        <v>1181</v>
      </c>
      <c r="U3541">
        <f>VLOOKUP(T3541,Index!$J$2:$K$1319,2,FALSE)</f>
        <v>158</v>
      </c>
      <c r="V3541" t="s">
        <v>78</v>
      </c>
      <c r="W3541">
        <f t="shared" si="221"/>
        <v>3</v>
      </c>
    </row>
    <row r="3542" spans="1:23">
      <c r="A3542" t="s">
        <v>1418</v>
      </c>
      <c r="B3542" t="s">
        <v>112</v>
      </c>
      <c r="C3542">
        <f>VLOOKUP(B3542,Index!$A$2:$B$18,2,FALSE)</f>
        <v>11</v>
      </c>
      <c r="D3542">
        <v>2009</v>
      </c>
      <c r="E3542" t="s">
        <v>17</v>
      </c>
      <c r="F3542">
        <f>VLOOKUP(E3542,Index!$D$2:$E$13,2,FALSE)</f>
        <v>7</v>
      </c>
      <c r="G3542" t="s">
        <v>45</v>
      </c>
      <c r="H3542">
        <f>VLOOKUP(G3542,Index!$G$2:$H$40,2,FALSE)</f>
        <v>30</v>
      </c>
      <c r="I3542" s="3">
        <v>90000</v>
      </c>
      <c r="J3542" s="3">
        <v>150000</v>
      </c>
      <c r="K3542" s="3">
        <v>0</v>
      </c>
      <c r="L3542" s="3">
        <v>80000</v>
      </c>
      <c r="M3542" s="3">
        <f t="shared" si="220"/>
        <v>320000</v>
      </c>
      <c r="N3542" s="3">
        <f t="shared" si="222"/>
        <v>80000</v>
      </c>
      <c r="O3542" s="3">
        <f t="shared" si="223"/>
        <v>0</v>
      </c>
      <c r="P3542">
        <v>5.5</v>
      </c>
      <c r="Q3542">
        <v>13</v>
      </c>
      <c r="R3542">
        <v>5.7</v>
      </c>
      <c r="S3542">
        <v>10</v>
      </c>
      <c r="T3542" t="s">
        <v>1028</v>
      </c>
      <c r="U3542">
        <f>VLOOKUP(T3542,Index!$J$2:$K$1319,2,FALSE)</f>
        <v>235</v>
      </c>
      <c r="V3542" t="s">
        <v>78</v>
      </c>
      <c r="W3542">
        <f t="shared" si="221"/>
        <v>3</v>
      </c>
    </row>
    <row r="3543" spans="1:23">
      <c r="A3543" t="s">
        <v>3046</v>
      </c>
      <c r="B3543" t="s">
        <v>39</v>
      </c>
      <c r="C3543">
        <f>VLOOKUP(B3543,Index!$A$2:$B$18,2,FALSE)</f>
        <v>8</v>
      </c>
      <c r="D3543">
        <v>2003</v>
      </c>
      <c r="E3543" t="s">
        <v>21</v>
      </c>
      <c r="F3543">
        <f>VLOOKUP(E3543,Index!$D$2:$E$13,2,FALSE)</f>
        <v>5</v>
      </c>
      <c r="G3543" t="s">
        <v>168</v>
      </c>
      <c r="H3543">
        <f>VLOOKUP(G3543,Index!$G$2:$H$40,2,FALSE)</f>
        <v>19</v>
      </c>
      <c r="I3543" s="3">
        <v>160000</v>
      </c>
      <c r="J3543" s="3">
        <v>120000</v>
      </c>
      <c r="K3543" s="3">
        <v>0</v>
      </c>
      <c r="L3543" s="3">
        <v>40000</v>
      </c>
      <c r="M3543" s="3">
        <f t="shared" si="220"/>
        <v>320000</v>
      </c>
      <c r="N3543" s="3">
        <f t="shared" si="222"/>
        <v>80000</v>
      </c>
      <c r="O3543" s="3">
        <f t="shared" si="223"/>
        <v>0</v>
      </c>
      <c r="P3543">
        <v>5.9</v>
      </c>
      <c r="Q3543">
        <v>12</v>
      </c>
      <c r="R3543">
        <v>8.5</v>
      </c>
      <c r="S3543">
        <v>6</v>
      </c>
      <c r="T3543" t="s">
        <v>252</v>
      </c>
      <c r="U3543">
        <f>VLOOKUP(T3543,Index!$J$2:$K$1319,2,FALSE)</f>
        <v>646</v>
      </c>
      <c r="V3543" t="s">
        <v>15</v>
      </c>
      <c r="W3543">
        <f t="shared" si="221"/>
        <v>3</v>
      </c>
    </row>
    <row r="3544" spans="1:23">
      <c r="A3544" t="s">
        <v>3047</v>
      </c>
      <c r="B3544" t="s">
        <v>33</v>
      </c>
      <c r="C3544">
        <f>VLOOKUP(B3544,Index!$A$2:$B$18,2,FALSE)</f>
        <v>9</v>
      </c>
      <c r="D3544">
        <v>2012</v>
      </c>
      <c r="E3544" t="s">
        <v>34</v>
      </c>
      <c r="F3544">
        <f>VLOOKUP(E3544,Index!$D$2:$E$13,2,FALSE)</f>
        <v>1</v>
      </c>
      <c r="G3544" t="s">
        <v>168</v>
      </c>
      <c r="H3544">
        <f>VLOOKUP(G3544,Index!$G$2:$H$40,2,FALSE)</f>
        <v>19</v>
      </c>
      <c r="I3544" s="3">
        <v>150000</v>
      </c>
      <c r="J3544" s="3">
        <v>100000</v>
      </c>
      <c r="K3544" s="3">
        <v>30000</v>
      </c>
      <c r="L3544" s="3">
        <v>40000</v>
      </c>
      <c r="M3544" s="3">
        <f t="shared" si="220"/>
        <v>320000</v>
      </c>
      <c r="N3544" s="3">
        <f t="shared" si="222"/>
        <v>80000</v>
      </c>
      <c r="O3544" s="3">
        <f t="shared" si="223"/>
        <v>0</v>
      </c>
      <c r="P3544">
        <v>7</v>
      </c>
      <c r="Q3544">
        <v>33</v>
      </c>
      <c r="R3544">
        <v>4.8</v>
      </c>
      <c r="S3544">
        <v>136</v>
      </c>
      <c r="T3544" t="s">
        <v>2610</v>
      </c>
      <c r="U3544">
        <f>VLOOKUP(T3544,Index!$J$2:$K$1319,2,FALSE)</f>
        <v>528</v>
      </c>
      <c r="V3544" t="s">
        <v>37</v>
      </c>
      <c r="W3544">
        <f t="shared" si="221"/>
        <v>3</v>
      </c>
    </row>
    <row r="3545" spans="1:23">
      <c r="A3545" t="s">
        <v>3048</v>
      </c>
      <c r="B3545" t="s">
        <v>39</v>
      </c>
      <c r="C3545">
        <f>VLOOKUP(B3545,Index!$A$2:$B$18,2,FALSE)</f>
        <v>8</v>
      </c>
      <c r="D3545">
        <v>2004</v>
      </c>
      <c r="E3545" t="s">
        <v>23</v>
      </c>
      <c r="F3545">
        <f>VLOOKUP(E3545,Index!$D$2:$E$13,2,FALSE)</f>
        <v>4</v>
      </c>
      <c r="G3545" t="s">
        <v>168</v>
      </c>
      <c r="H3545">
        <f>VLOOKUP(G3545,Index!$G$2:$H$40,2,FALSE)</f>
        <v>19</v>
      </c>
      <c r="I3545" s="3">
        <v>160000</v>
      </c>
      <c r="J3545" s="3">
        <v>120000</v>
      </c>
      <c r="K3545" s="3">
        <v>0</v>
      </c>
      <c r="L3545" s="3">
        <v>40000</v>
      </c>
      <c r="M3545" s="3">
        <f t="shared" si="220"/>
        <v>320000</v>
      </c>
      <c r="N3545" s="3">
        <f t="shared" si="222"/>
        <v>80000</v>
      </c>
      <c r="O3545" s="3">
        <f t="shared" si="223"/>
        <v>0</v>
      </c>
      <c r="P3545">
        <v>8.1999999999999993</v>
      </c>
      <c r="Q3545">
        <v>25</v>
      </c>
      <c r="R3545">
        <v>7.8</v>
      </c>
      <c r="S3545">
        <v>10</v>
      </c>
      <c r="T3545" t="s">
        <v>630</v>
      </c>
      <c r="U3545">
        <f>VLOOKUP(T3545,Index!$J$2:$K$1319,2,FALSE)</f>
        <v>512</v>
      </c>
      <c r="V3545" t="s">
        <v>15</v>
      </c>
      <c r="W3545">
        <f t="shared" si="221"/>
        <v>3</v>
      </c>
    </row>
    <row r="3546" spans="1:23">
      <c r="A3546" t="s">
        <v>1472</v>
      </c>
      <c r="B3546" t="s">
        <v>112</v>
      </c>
      <c r="C3546">
        <f>VLOOKUP(B3546,Index!$A$2:$B$18,2,FALSE)</f>
        <v>11</v>
      </c>
      <c r="D3546">
        <v>2010</v>
      </c>
      <c r="E3546" t="s">
        <v>48</v>
      </c>
      <c r="F3546">
        <f>VLOOKUP(E3546,Index!$D$2:$E$13,2,FALSE)</f>
        <v>9</v>
      </c>
      <c r="G3546" t="s">
        <v>94</v>
      </c>
      <c r="H3546">
        <f>VLOOKUP(G3546,Index!$G$2:$H$40,2,FALSE)</f>
        <v>15</v>
      </c>
      <c r="I3546" s="3">
        <v>120000</v>
      </c>
      <c r="J3546" s="3">
        <v>130000</v>
      </c>
      <c r="K3546" s="3">
        <v>0</v>
      </c>
      <c r="L3546" s="3">
        <v>80000</v>
      </c>
      <c r="M3546" s="3">
        <f t="shared" si="220"/>
        <v>330000</v>
      </c>
      <c r="N3546" s="3">
        <f t="shared" si="222"/>
        <v>82500</v>
      </c>
      <c r="O3546" s="3">
        <f t="shared" si="223"/>
        <v>0</v>
      </c>
      <c r="P3546">
        <v>4.9000000000000004</v>
      </c>
      <c r="Q3546">
        <v>11</v>
      </c>
      <c r="R3546">
        <v>6</v>
      </c>
      <c r="S3546">
        <v>32</v>
      </c>
      <c r="T3546" t="s">
        <v>3049</v>
      </c>
      <c r="U3546">
        <f>VLOOKUP(T3546,Index!$J$2:$K$1319,2,FALSE)</f>
        <v>199</v>
      </c>
      <c r="V3546" t="s">
        <v>37</v>
      </c>
      <c r="W3546">
        <f t="shared" si="221"/>
        <v>3</v>
      </c>
    </row>
    <row r="3547" spans="1:23">
      <c r="A3547" t="s">
        <v>3050</v>
      </c>
      <c r="B3547" t="s">
        <v>926</v>
      </c>
      <c r="C3547">
        <f>VLOOKUP(B3547,Index!$A$2:$B$18,2,FALSE)</f>
        <v>12</v>
      </c>
      <c r="D3547">
        <v>2015</v>
      </c>
      <c r="E3547" t="s">
        <v>23</v>
      </c>
      <c r="F3547">
        <f>VLOOKUP(E3547,Index!$D$2:$E$13,2,FALSE)</f>
        <v>4</v>
      </c>
      <c r="G3547" t="s">
        <v>1807</v>
      </c>
      <c r="H3547">
        <f>VLOOKUP(G3547,Index!$G$2:$H$40,2,FALSE)</f>
        <v>27</v>
      </c>
      <c r="I3547" s="3">
        <v>90000</v>
      </c>
      <c r="J3547" s="3">
        <v>40000</v>
      </c>
      <c r="K3547" s="3">
        <v>150000</v>
      </c>
      <c r="L3547" s="3">
        <v>40000</v>
      </c>
      <c r="M3547" s="3">
        <f t="shared" si="220"/>
        <v>320000</v>
      </c>
      <c r="N3547" s="3">
        <f t="shared" si="222"/>
        <v>80000</v>
      </c>
      <c r="O3547" s="3">
        <f t="shared" si="223"/>
        <v>0</v>
      </c>
      <c r="P3547">
        <v>7.6</v>
      </c>
      <c r="Q3547">
        <v>51</v>
      </c>
      <c r="R3547">
        <v>8.6</v>
      </c>
      <c r="S3547">
        <v>83</v>
      </c>
      <c r="T3547" t="s">
        <v>3051</v>
      </c>
      <c r="U3547">
        <f>VLOOKUP(T3547,Index!$J$2:$K$1319,2,FALSE)</f>
        <v>99</v>
      </c>
      <c r="V3547" t="s">
        <v>61</v>
      </c>
      <c r="W3547">
        <f t="shared" si="221"/>
        <v>3</v>
      </c>
    </row>
    <row r="3548" spans="1:23">
      <c r="A3548" t="s">
        <v>3052</v>
      </c>
      <c r="B3548" t="s">
        <v>39</v>
      </c>
      <c r="C3548">
        <f>VLOOKUP(B3548,Index!$A$2:$B$18,2,FALSE)</f>
        <v>8</v>
      </c>
      <c r="D3548">
        <v>2002</v>
      </c>
      <c r="E3548" t="s">
        <v>59</v>
      </c>
      <c r="F3548">
        <f>VLOOKUP(E3548,Index!$D$2:$E$13,2,FALSE)</f>
        <v>3</v>
      </c>
      <c r="G3548" t="s">
        <v>77</v>
      </c>
      <c r="H3548">
        <f>VLOOKUP(G3548,Index!$G$2:$H$40,2,FALSE)</f>
        <v>35</v>
      </c>
      <c r="I3548" s="3">
        <v>160000</v>
      </c>
      <c r="J3548" s="3">
        <v>120000</v>
      </c>
      <c r="K3548" s="3">
        <v>0</v>
      </c>
      <c r="L3548" s="3">
        <v>40000</v>
      </c>
      <c r="M3548" s="3">
        <f t="shared" si="220"/>
        <v>320000</v>
      </c>
      <c r="N3548" s="3">
        <f t="shared" si="222"/>
        <v>80000</v>
      </c>
      <c r="O3548" s="3">
        <f t="shared" si="223"/>
        <v>0</v>
      </c>
      <c r="P3548">
        <v>6.8</v>
      </c>
      <c r="Q3548">
        <v>19</v>
      </c>
      <c r="R3548">
        <v>8</v>
      </c>
      <c r="S3548">
        <v>8</v>
      </c>
      <c r="T3548" t="s">
        <v>3053</v>
      </c>
      <c r="U3548">
        <f>VLOOKUP(T3548,Index!$J$2:$K$1319,2,FALSE)</f>
        <v>840</v>
      </c>
      <c r="V3548" t="s">
        <v>61</v>
      </c>
      <c r="W3548">
        <f t="shared" si="221"/>
        <v>3</v>
      </c>
    </row>
    <row r="3549" spans="1:23">
      <c r="A3549" t="s">
        <v>3054</v>
      </c>
      <c r="B3549" t="s">
        <v>12</v>
      </c>
      <c r="C3549">
        <f>VLOOKUP(B3549,Index!$A$2:$B$18,2,FALSE)</f>
        <v>13</v>
      </c>
      <c r="D3549">
        <v>2011</v>
      </c>
      <c r="E3549" t="s">
        <v>23</v>
      </c>
      <c r="F3549">
        <f>VLOOKUP(E3549,Index!$D$2:$E$13,2,FALSE)</f>
        <v>4</v>
      </c>
      <c r="G3549" t="s">
        <v>49</v>
      </c>
      <c r="H3549">
        <f>VLOOKUP(G3549,Index!$G$2:$H$40,2,FALSE)</f>
        <v>4</v>
      </c>
      <c r="I3549" s="3">
        <v>300000</v>
      </c>
      <c r="J3549" s="3">
        <v>0</v>
      </c>
      <c r="K3549" s="3">
        <v>0</v>
      </c>
      <c r="L3549" s="3">
        <v>20000</v>
      </c>
      <c r="M3549" s="3">
        <f t="shared" si="220"/>
        <v>320000</v>
      </c>
      <c r="N3549" s="3">
        <f t="shared" si="222"/>
        <v>80000</v>
      </c>
      <c r="O3549" s="3">
        <f t="shared" si="223"/>
        <v>0</v>
      </c>
      <c r="T3549" t="s">
        <v>2068</v>
      </c>
      <c r="U3549">
        <f>VLOOKUP(T3549,Index!$J$2:$K$1319,2,FALSE)</f>
        <v>382</v>
      </c>
      <c r="V3549" t="s">
        <v>78</v>
      </c>
      <c r="W3549">
        <f t="shared" si="221"/>
        <v>3</v>
      </c>
    </row>
    <row r="3550" spans="1:23">
      <c r="A3550" t="s">
        <v>3055</v>
      </c>
      <c r="B3550" t="s">
        <v>39</v>
      </c>
      <c r="C3550">
        <f>VLOOKUP(B3550,Index!$A$2:$B$18,2,FALSE)</f>
        <v>8</v>
      </c>
      <c r="D3550">
        <v>2003</v>
      </c>
      <c r="E3550" t="s">
        <v>13</v>
      </c>
      <c r="F3550">
        <f>VLOOKUP(E3550,Index!$D$2:$E$13,2,FALSE)</f>
        <v>11</v>
      </c>
      <c r="G3550" t="s">
        <v>49</v>
      </c>
      <c r="H3550">
        <f>VLOOKUP(G3550,Index!$G$2:$H$40,2,FALSE)</f>
        <v>4</v>
      </c>
      <c r="I3550" s="3">
        <v>160000</v>
      </c>
      <c r="J3550" s="3">
        <v>120000</v>
      </c>
      <c r="K3550" s="3">
        <v>0</v>
      </c>
      <c r="L3550" s="3">
        <v>40000</v>
      </c>
      <c r="M3550" s="3">
        <f t="shared" si="220"/>
        <v>320000</v>
      </c>
      <c r="N3550" s="3">
        <f t="shared" si="222"/>
        <v>80000</v>
      </c>
      <c r="O3550" s="3">
        <f t="shared" si="223"/>
        <v>0</v>
      </c>
      <c r="P3550">
        <v>7.8</v>
      </c>
      <c r="Q3550">
        <v>15</v>
      </c>
      <c r="R3550">
        <v>8.3000000000000007</v>
      </c>
      <c r="S3550">
        <v>12</v>
      </c>
      <c r="T3550" t="s">
        <v>493</v>
      </c>
      <c r="U3550">
        <f>VLOOKUP(T3550,Index!$J$2:$K$1319,2,FALSE)</f>
        <v>1178</v>
      </c>
      <c r="V3550" t="s">
        <v>15</v>
      </c>
      <c r="W3550">
        <f t="shared" si="221"/>
        <v>3</v>
      </c>
    </row>
    <row r="3551" spans="1:23">
      <c r="A3551" t="s">
        <v>3056</v>
      </c>
      <c r="B3551" t="s">
        <v>28</v>
      </c>
      <c r="C3551">
        <f>VLOOKUP(B3551,Index!$A$2:$B$18,2,FALSE)</f>
        <v>15</v>
      </c>
      <c r="D3551">
        <v>2006</v>
      </c>
      <c r="E3551" t="s">
        <v>48</v>
      </c>
      <c r="F3551">
        <f>VLOOKUP(E3551,Index!$D$2:$E$13,2,FALSE)</f>
        <v>9</v>
      </c>
      <c r="G3551" t="s">
        <v>35</v>
      </c>
      <c r="H3551">
        <f>VLOOKUP(G3551,Index!$G$2:$H$40,2,FALSE)</f>
        <v>32</v>
      </c>
      <c r="I3551" s="3">
        <v>270000</v>
      </c>
      <c r="J3551" s="3">
        <v>30000</v>
      </c>
      <c r="K3551" s="3">
        <v>0</v>
      </c>
      <c r="L3551" s="3">
        <v>30000</v>
      </c>
      <c r="M3551" s="3">
        <f t="shared" si="220"/>
        <v>330000</v>
      </c>
      <c r="N3551" s="3">
        <f t="shared" si="222"/>
        <v>82500</v>
      </c>
      <c r="O3551" s="3">
        <f t="shared" si="223"/>
        <v>0</v>
      </c>
      <c r="P3551">
        <v>7.9</v>
      </c>
      <c r="Q3551">
        <v>80</v>
      </c>
      <c r="R3551">
        <v>7.3</v>
      </c>
      <c r="S3551">
        <v>117</v>
      </c>
      <c r="T3551" t="s">
        <v>3057</v>
      </c>
      <c r="U3551">
        <f>VLOOKUP(T3551,Index!$J$2:$K$1319,2,FALSE)</f>
        <v>1246</v>
      </c>
      <c r="V3551" t="s">
        <v>37</v>
      </c>
      <c r="W3551">
        <f t="shared" si="221"/>
        <v>3</v>
      </c>
    </row>
    <row r="3552" spans="1:23">
      <c r="A3552" t="s">
        <v>1939</v>
      </c>
      <c r="B3552" t="s">
        <v>112</v>
      </c>
      <c r="C3552">
        <f>VLOOKUP(B3552,Index!$A$2:$B$18,2,FALSE)</f>
        <v>11</v>
      </c>
      <c r="D3552">
        <v>2008</v>
      </c>
      <c r="E3552" t="s">
        <v>13</v>
      </c>
      <c r="F3552">
        <f>VLOOKUP(E3552,Index!$D$2:$E$13,2,FALSE)</f>
        <v>11</v>
      </c>
      <c r="G3552" t="s">
        <v>77</v>
      </c>
      <c r="H3552">
        <f>VLOOKUP(G3552,Index!$G$2:$H$40,2,FALSE)</f>
        <v>35</v>
      </c>
      <c r="I3552" s="3">
        <v>260000</v>
      </c>
      <c r="J3552" s="3">
        <v>30000</v>
      </c>
      <c r="K3552" s="3">
        <v>0</v>
      </c>
      <c r="L3552" s="3">
        <v>30000</v>
      </c>
      <c r="M3552" s="3">
        <f t="shared" si="220"/>
        <v>320000</v>
      </c>
      <c r="N3552" s="3">
        <f t="shared" si="222"/>
        <v>80000</v>
      </c>
      <c r="O3552" s="3">
        <f t="shared" si="223"/>
        <v>0</v>
      </c>
      <c r="P3552">
        <v>7</v>
      </c>
      <c r="Q3552">
        <v>5</v>
      </c>
      <c r="R3552">
        <v>7.5</v>
      </c>
      <c r="S3552">
        <v>4</v>
      </c>
      <c r="T3552" t="s">
        <v>77</v>
      </c>
      <c r="U3552">
        <f>VLOOKUP(T3552,Index!$J$2:$K$1319,2,FALSE)</f>
        <v>1199</v>
      </c>
      <c r="V3552" t="s">
        <v>78</v>
      </c>
      <c r="W3552">
        <f t="shared" si="221"/>
        <v>1</v>
      </c>
    </row>
    <row r="3553" spans="1:23">
      <c r="A3553" t="s">
        <v>3058</v>
      </c>
      <c r="B3553" t="s">
        <v>33</v>
      </c>
      <c r="C3553">
        <f>VLOOKUP(B3553,Index!$A$2:$B$18,2,FALSE)</f>
        <v>9</v>
      </c>
      <c r="D3553">
        <v>2007</v>
      </c>
      <c r="E3553" t="s">
        <v>90</v>
      </c>
      <c r="F3553">
        <f>VLOOKUP(E3553,Index!$D$2:$E$13,2,FALSE)</f>
        <v>8</v>
      </c>
      <c r="G3553" t="s">
        <v>45</v>
      </c>
      <c r="H3553">
        <f>VLOOKUP(G3553,Index!$G$2:$H$40,2,FALSE)</f>
        <v>30</v>
      </c>
      <c r="I3553" s="3">
        <v>200000</v>
      </c>
      <c r="J3553" s="3">
        <v>40000</v>
      </c>
      <c r="K3553" s="3">
        <v>50000</v>
      </c>
      <c r="L3553" s="3">
        <v>30000</v>
      </c>
      <c r="M3553" s="3">
        <f t="shared" si="220"/>
        <v>320000</v>
      </c>
      <c r="N3553" s="3">
        <f t="shared" si="222"/>
        <v>80000</v>
      </c>
      <c r="O3553" s="3">
        <f t="shared" si="223"/>
        <v>0</v>
      </c>
      <c r="P3553">
        <v>7.5</v>
      </c>
      <c r="Q3553">
        <v>55</v>
      </c>
      <c r="R3553">
        <v>8.1999999999999993</v>
      </c>
      <c r="S3553">
        <v>145</v>
      </c>
      <c r="T3553" t="s">
        <v>3059</v>
      </c>
      <c r="U3553">
        <f>VLOOKUP(T3553,Index!$J$2:$K$1319,2,FALSE)</f>
        <v>460</v>
      </c>
      <c r="V3553" t="s">
        <v>61</v>
      </c>
      <c r="W3553">
        <f t="shared" si="221"/>
        <v>3</v>
      </c>
    </row>
    <row r="3554" spans="1:23">
      <c r="A3554" t="s">
        <v>3060</v>
      </c>
      <c r="B3554" t="s">
        <v>65</v>
      </c>
      <c r="C3554">
        <f>VLOOKUP(B3554,Index!$A$2:$B$18,2,FALSE)</f>
        <v>10</v>
      </c>
      <c r="D3554">
        <v>2014</v>
      </c>
      <c r="E3554" t="s">
        <v>34</v>
      </c>
      <c r="F3554">
        <f>VLOOKUP(E3554,Index!$D$2:$E$13,2,FALSE)</f>
        <v>1</v>
      </c>
      <c r="G3554" t="s">
        <v>173</v>
      </c>
      <c r="H3554">
        <f>VLOOKUP(G3554,Index!$G$2:$H$40,2,FALSE)</f>
        <v>31</v>
      </c>
      <c r="I3554" s="3">
        <v>90000</v>
      </c>
      <c r="J3554" s="3">
        <v>160000</v>
      </c>
      <c r="K3554" s="3">
        <v>20000</v>
      </c>
      <c r="L3554" s="3">
        <v>50000</v>
      </c>
      <c r="M3554" s="3">
        <f t="shared" si="220"/>
        <v>320000</v>
      </c>
      <c r="N3554" s="3">
        <f t="shared" si="222"/>
        <v>80000</v>
      </c>
      <c r="O3554" s="3">
        <f t="shared" si="223"/>
        <v>0</v>
      </c>
      <c r="P3554">
        <v>5.9</v>
      </c>
      <c r="Q3554">
        <v>60</v>
      </c>
      <c r="R3554">
        <v>6.9</v>
      </c>
      <c r="S3554">
        <v>310</v>
      </c>
      <c r="T3554" t="s">
        <v>2890</v>
      </c>
      <c r="U3554">
        <f>VLOOKUP(T3554,Index!$J$2:$K$1319,2,FALSE)</f>
        <v>44</v>
      </c>
      <c r="V3554" t="s">
        <v>37</v>
      </c>
      <c r="W3554">
        <f t="shared" si="221"/>
        <v>3</v>
      </c>
    </row>
    <row r="3555" spans="1:23">
      <c r="A3555" t="s">
        <v>2765</v>
      </c>
      <c r="B3555" t="s">
        <v>33</v>
      </c>
      <c r="C3555">
        <f>VLOOKUP(B3555,Index!$A$2:$B$18,2,FALSE)</f>
        <v>9</v>
      </c>
      <c r="D3555">
        <v>2012</v>
      </c>
      <c r="E3555" t="s">
        <v>48</v>
      </c>
      <c r="F3555">
        <f>VLOOKUP(E3555,Index!$D$2:$E$13,2,FALSE)</f>
        <v>9</v>
      </c>
      <c r="G3555" t="s">
        <v>35</v>
      </c>
      <c r="H3555">
        <f>VLOOKUP(G3555,Index!$G$2:$H$40,2,FALSE)</f>
        <v>32</v>
      </c>
      <c r="I3555" s="3">
        <v>140000</v>
      </c>
      <c r="J3555" s="3">
        <v>130000</v>
      </c>
      <c r="K3555" s="3">
        <v>0</v>
      </c>
      <c r="L3555" s="3">
        <v>50000</v>
      </c>
      <c r="M3555" s="3">
        <f t="shared" si="220"/>
        <v>320000</v>
      </c>
      <c r="N3555" s="3">
        <f t="shared" si="222"/>
        <v>80000</v>
      </c>
      <c r="O3555" s="3">
        <f t="shared" si="223"/>
        <v>0</v>
      </c>
      <c r="P3555">
        <v>7.9</v>
      </c>
      <c r="Q3555">
        <v>28</v>
      </c>
      <c r="R3555">
        <v>7.6</v>
      </c>
      <c r="S3555">
        <v>127</v>
      </c>
      <c r="T3555" t="s">
        <v>1768</v>
      </c>
      <c r="U3555">
        <f>VLOOKUP(T3555,Index!$J$2:$K$1319,2,FALSE)</f>
        <v>305</v>
      </c>
      <c r="V3555" t="s">
        <v>37</v>
      </c>
      <c r="W3555">
        <f t="shared" si="221"/>
        <v>3</v>
      </c>
    </row>
    <row r="3556" spans="1:23">
      <c r="A3556" t="s">
        <v>1349</v>
      </c>
      <c r="B3556" t="s">
        <v>97</v>
      </c>
      <c r="C3556">
        <f>VLOOKUP(B3556,Index!$A$2:$B$18,2,FALSE)</f>
        <v>16</v>
      </c>
      <c r="D3556">
        <v>2002</v>
      </c>
      <c r="E3556" t="s">
        <v>13</v>
      </c>
      <c r="F3556">
        <f>VLOOKUP(E3556,Index!$D$2:$E$13,2,FALSE)</f>
        <v>11</v>
      </c>
      <c r="G3556" t="s">
        <v>407</v>
      </c>
      <c r="H3556">
        <f>VLOOKUP(G3556,Index!$G$2:$H$40,2,FALSE)</f>
        <v>29</v>
      </c>
      <c r="I3556" s="3">
        <v>240000</v>
      </c>
      <c r="J3556" s="3">
        <v>70000</v>
      </c>
      <c r="K3556" s="3">
        <v>0</v>
      </c>
      <c r="L3556" s="3">
        <v>10000</v>
      </c>
      <c r="M3556" s="3">
        <f t="shared" si="220"/>
        <v>320000</v>
      </c>
      <c r="N3556" s="3">
        <f t="shared" si="222"/>
        <v>80000</v>
      </c>
      <c r="O3556" s="3">
        <f t="shared" si="223"/>
        <v>0</v>
      </c>
      <c r="P3556">
        <v>8.6999999999999993</v>
      </c>
      <c r="Q3556">
        <v>15</v>
      </c>
      <c r="R3556">
        <v>7.9</v>
      </c>
      <c r="S3556">
        <v>9</v>
      </c>
      <c r="T3556" t="s">
        <v>306</v>
      </c>
      <c r="U3556">
        <f>VLOOKUP(T3556,Index!$J$2:$K$1319,2,FALSE)</f>
        <v>1259</v>
      </c>
      <c r="V3556" t="s">
        <v>15</v>
      </c>
      <c r="W3556">
        <f t="shared" si="221"/>
        <v>3</v>
      </c>
    </row>
    <row r="3557" spans="1:23">
      <c r="A3557" t="s">
        <v>3061</v>
      </c>
      <c r="B3557" t="s">
        <v>156</v>
      </c>
      <c r="C3557">
        <f>VLOOKUP(B3557,Index!$A$2:$B$18,2,FALSE)</f>
        <v>4</v>
      </c>
      <c r="D3557">
        <v>2002</v>
      </c>
      <c r="E3557" t="s">
        <v>23</v>
      </c>
      <c r="F3557">
        <f>VLOOKUP(E3557,Index!$D$2:$E$13,2,FALSE)</f>
        <v>4</v>
      </c>
      <c r="G3557" t="s">
        <v>227</v>
      </c>
      <c r="H3557">
        <f>VLOOKUP(G3557,Index!$G$2:$H$40,2,FALSE)</f>
        <v>5</v>
      </c>
      <c r="I3557" s="3">
        <v>230000</v>
      </c>
      <c r="J3557" s="3">
        <v>80000</v>
      </c>
      <c r="K3557" s="3">
        <v>0</v>
      </c>
      <c r="L3557" s="3">
        <v>10000</v>
      </c>
      <c r="M3557" s="3">
        <f t="shared" si="220"/>
        <v>320000</v>
      </c>
      <c r="N3557" s="3">
        <f t="shared" si="222"/>
        <v>80000</v>
      </c>
      <c r="O3557" s="3">
        <f t="shared" si="223"/>
        <v>0</v>
      </c>
      <c r="P3557">
        <v>6</v>
      </c>
      <c r="Q3557">
        <v>14</v>
      </c>
      <c r="T3557" t="s">
        <v>3062</v>
      </c>
      <c r="U3557">
        <f>VLOOKUP(T3557,Index!$J$2:$K$1319,2,FALSE)</f>
        <v>234</v>
      </c>
      <c r="V3557" t="s">
        <v>15</v>
      </c>
      <c r="W3557">
        <f t="shared" si="221"/>
        <v>3</v>
      </c>
    </row>
    <row r="3558" spans="1:23">
      <c r="A3558" t="s">
        <v>3063</v>
      </c>
      <c r="B3558" t="s">
        <v>97</v>
      </c>
      <c r="C3558">
        <f>VLOOKUP(B3558,Index!$A$2:$B$18,2,FALSE)</f>
        <v>16</v>
      </c>
      <c r="D3558">
        <v>2003</v>
      </c>
      <c r="E3558" t="s">
        <v>13</v>
      </c>
      <c r="F3558">
        <f>VLOOKUP(E3558,Index!$D$2:$E$13,2,FALSE)</f>
        <v>11</v>
      </c>
      <c r="G3558" t="s">
        <v>29</v>
      </c>
      <c r="H3558">
        <f>VLOOKUP(G3558,Index!$G$2:$H$40,2,FALSE)</f>
        <v>23</v>
      </c>
      <c r="I3558" s="3">
        <v>240000</v>
      </c>
      <c r="J3558" s="3">
        <v>70000</v>
      </c>
      <c r="K3558" s="3">
        <v>0</v>
      </c>
      <c r="L3558" s="3">
        <v>10000</v>
      </c>
      <c r="M3558" s="3">
        <f t="shared" si="220"/>
        <v>320000</v>
      </c>
      <c r="N3558" s="3">
        <f t="shared" si="222"/>
        <v>80000</v>
      </c>
      <c r="O3558" s="3">
        <f t="shared" si="223"/>
        <v>0</v>
      </c>
      <c r="P3558">
        <v>7.4</v>
      </c>
      <c r="Q3558">
        <v>29</v>
      </c>
      <c r="R3558">
        <v>8.8000000000000007</v>
      </c>
      <c r="S3558">
        <v>16</v>
      </c>
      <c r="T3558" t="s">
        <v>29</v>
      </c>
      <c r="U3558">
        <f>VLOOKUP(T3558,Index!$J$2:$K$1319,2,FALSE)</f>
        <v>731</v>
      </c>
      <c r="V3558" t="s">
        <v>15</v>
      </c>
      <c r="W3558">
        <f t="shared" si="221"/>
        <v>1</v>
      </c>
    </row>
    <row r="3559" spans="1:23">
      <c r="A3559" t="s">
        <v>419</v>
      </c>
      <c r="B3559" t="s">
        <v>156</v>
      </c>
      <c r="C3559">
        <f>VLOOKUP(B3559,Index!$A$2:$B$18,2,FALSE)</f>
        <v>4</v>
      </c>
      <c r="D3559">
        <v>2001</v>
      </c>
      <c r="E3559" t="s">
        <v>13</v>
      </c>
      <c r="F3559">
        <f>VLOOKUP(E3559,Index!$D$2:$E$13,2,FALSE)</f>
        <v>11</v>
      </c>
      <c r="G3559" t="s">
        <v>94</v>
      </c>
      <c r="H3559">
        <f>VLOOKUP(G3559,Index!$G$2:$H$40,2,FALSE)</f>
        <v>15</v>
      </c>
      <c r="I3559" s="3">
        <v>230000</v>
      </c>
      <c r="J3559" s="3">
        <v>80000</v>
      </c>
      <c r="K3559" s="3">
        <v>0</v>
      </c>
      <c r="L3559" s="3">
        <v>10000</v>
      </c>
      <c r="M3559" s="3">
        <f t="shared" si="220"/>
        <v>320000</v>
      </c>
      <c r="N3559" s="3">
        <f t="shared" si="222"/>
        <v>80000</v>
      </c>
      <c r="O3559" s="3">
        <f t="shared" si="223"/>
        <v>0</v>
      </c>
      <c r="T3559" t="s">
        <v>774</v>
      </c>
      <c r="U3559">
        <f>VLOOKUP(T3559,Index!$J$2:$K$1319,2,FALSE)</f>
        <v>186</v>
      </c>
      <c r="V3559" t="s">
        <v>15</v>
      </c>
      <c r="W3559">
        <f t="shared" si="221"/>
        <v>3</v>
      </c>
    </row>
    <row r="3560" spans="1:23">
      <c r="A3560" t="s">
        <v>3064</v>
      </c>
      <c r="B3560" t="s">
        <v>12</v>
      </c>
      <c r="C3560">
        <f>VLOOKUP(B3560,Index!$A$2:$B$18,2,FALSE)</f>
        <v>13</v>
      </c>
      <c r="D3560">
        <v>2008</v>
      </c>
      <c r="E3560" t="s">
        <v>17</v>
      </c>
      <c r="F3560">
        <f>VLOOKUP(E3560,Index!$D$2:$E$13,2,FALSE)</f>
        <v>7</v>
      </c>
      <c r="G3560" t="s">
        <v>1211</v>
      </c>
      <c r="H3560">
        <f>VLOOKUP(G3560,Index!$G$2:$H$40,2,FALSE)</f>
        <v>39</v>
      </c>
      <c r="I3560" s="3">
        <v>300000</v>
      </c>
      <c r="J3560" s="3">
        <v>0</v>
      </c>
      <c r="K3560" s="3">
        <v>0</v>
      </c>
      <c r="L3560" s="3">
        <v>20000</v>
      </c>
      <c r="M3560" s="3">
        <f t="shared" si="220"/>
        <v>320000</v>
      </c>
      <c r="N3560" s="3">
        <f t="shared" si="222"/>
        <v>80000</v>
      </c>
      <c r="O3560" s="3">
        <f t="shared" si="223"/>
        <v>0</v>
      </c>
      <c r="T3560" t="s">
        <v>2908</v>
      </c>
      <c r="U3560">
        <f>VLOOKUP(T3560,Index!$J$2:$K$1319,2,FALSE)</f>
        <v>299</v>
      </c>
      <c r="V3560" t="s">
        <v>15</v>
      </c>
      <c r="W3560">
        <f t="shared" si="221"/>
        <v>3</v>
      </c>
    </row>
    <row r="3561" spans="1:23">
      <c r="A3561" t="s">
        <v>3039</v>
      </c>
      <c r="B3561" t="s">
        <v>28</v>
      </c>
      <c r="C3561">
        <f>VLOOKUP(B3561,Index!$A$2:$B$18,2,FALSE)</f>
        <v>15</v>
      </c>
      <c r="D3561">
        <v>2008</v>
      </c>
      <c r="E3561" t="s">
        <v>13</v>
      </c>
      <c r="F3561">
        <f>VLOOKUP(E3561,Index!$D$2:$E$13,2,FALSE)</f>
        <v>11</v>
      </c>
      <c r="G3561" t="s">
        <v>94</v>
      </c>
      <c r="H3561">
        <f>VLOOKUP(G3561,Index!$G$2:$H$40,2,FALSE)</f>
        <v>15</v>
      </c>
      <c r="I3561" s="3">
        <v>140000</v>
      </c>
      <c r="J3561" s="3">
        <v>140000</v>
      </c>
      <c r="K3561" s="3">
        <v>0</v>
      </c>
      <c r="L3561" s="3">
        <v>30000</v>
      </c>
      <c r="M3561" s="3">
        <f t="shared" si="220"/>
        <v>310000</v>
      </c>
      <c r="N3561" s="3">
        <f t="shared" si="222"/>
        <v>77500</v>
      </c>
      <c r="O3561" s="3">
        <f t="shared" si="223"/>
        <v>0</v>
      </c>
      <c r="P3561">
        <v>6.3</v>
      </c>
      <c r="Q3561">
        <v>48</v>
      </c>
      <c r="R3561">
        <v>6.9</v>
      </c>
      <c r="S3561">
        <v>18</v>
      </c>
      <c r="T3561" t="s">
        <v>135</v>
      </c>
      <c r="U3561">
        <f>VLOOKUP(T3561,Index!$J$2:$K$1319,2,FALSE)</f>
        <v>339</v>
      </c>
      <c r="V3561" t="s">
        <v>15</v>
      </c>
      <c r="W3561">
        <f t="shared" si="221"/>
        <v>3</v>
      </c>
    </row>
    <row r="3562" spans="1:23">
      <c r="A3562" t="s">
        <v>2126</v>
      </c>
      <c r="B3562" t="s">
        <v>28</v>
      </c>
      <c r="C3562">
        <f>VLOOKUP(B3562,Index!$A$2:$B$18,2,FALSE)</f>
        <v>15</v>
      </c>
      <c r="D3562">
        <v>2010</v>
      </c>
      <c r="E3562" t="s">
        <v>13</v>
      </c>
      <c r="F3562">
        <f>VLOOKUP(E3562,Index!$D$2:$E$13,2,FALSE)</f>
        <v>11</v>
      </c>
      <c r="G3562" t="s">
        <v>49</v>
      </c>
      <c r="H3562">
        <f>VLOOKUP(G3562,Index!$G$2:$H$40,2,FALSE)</f>
        <v>4</v>
      </c>
      <c r="I3562" s="3">
        <v>280000</v>
      </c>
      <c r="J3562" s="3">
        <v>10000</v>
      </c>
      <c r="K3562" s="3">
        <v>0</v>
      </c>
      <c r="L3562" s="3">
        <v>20000</v>
      </c>
      <c r="M3562" s="3">
        <f t="shared" si="220"/>
        <v>310000</v>
      </c>
      <c r="N3562" s="3">
        <f t="shared" si="222"/>
        <v>77500</v>
      </c>
      <c r="O3562" s="3">
        <f t="shared" si="223"/>
        <v>0</v>
      </c>
      <c r="P3562">
        <v>5.5</v>
      </c>
      <c r="Q3562">
        <v>7</v>
      </c>
      <c r="T3562" t="s">
        <v>49</v>
      </c>
      <c r="U3562">
        <f>VLOOKUP(T3562,Index!$J$2:$K$1319,2,FALSE)</f>
        <v>35</v>
      </c>
      <c r="V3562" t="s">
        <v>61</v>
      </c>
      <c r="W3562">
        <f t="shared" si="221"/>
        <v>1</v>
      </c>
    </row>
    <row r="3563" spans="1:23">
      <c r="A3563" t="s">
        <v>2371</v>
      </c>
      <c r="B3563" t="s">
        <v>28</v>
      </c>
      <c r="C3563">
        <f>VLOOKUP(B3563,Index!$A$2:$B$18,2,FALSE)</f>
        <v>15</v>
      </c>
      <c r="D3563">
        <v>2006</v>
      </c>
      <c r="E3563" t="s">
        <v>17</v>
      </c>
      <c r="F3563">
        <f>VLOOKUP(E3563,Index!$D$2:$E$13,2,FALSE)</f>
        <v>7</v>
      </c>
      <c r="G3563" t="s">
        <v>227</v>
      </c>
      <c r="H3563">
        <f>VLOOKUP(G3563,Index!$G$2:$H$40,2,FALSE)</f>
        <v>5</v>
      </c>
      <c r="I3563" s="3">
        <v>230000</v>
      </c>
      <c r="J3563" s="3">
        <v>40000</v>
      </c>
      <c r="K3563" s="3">
        <v>20000</v>
      </c>
      <c r="L3563" s="3">
        <v>20000</v>
      </c>
      <c r="M3563" s="3">
        <f t="shared" si="220"/>
        <v>310000</v>
      </c>
      <c r="N3563" s="3">
        <f t="shared" si="222"/>
        <v>77500</v>
      </c>
      <c r="O3563" s="3">
        <f t="shared" si="223"/>
        <v>0</v>
      </c>
      <c r="P3563">
        <v>8.1999999999999993</v>
      </c>
      <c r="Q3563">
        <v>69</v>
      </c>
      <c r="R3563">
        <v>8</v>
      </c>
      <c r="S3563">
        <v>86</v>
      </c>
      <c r="T3563" t="s">
        <v>2422</v>
      </c>
      <c r="U3563">
        <f>VLOOKUP(T3563,Index!$J$2:$K$1319,2,FALSE)</f>
        <v>366</v>
      </c>
      <c r="V3563" t="s">
        <v>78</v>
      </c>
      <c r="W3563">
        <f t="shared" si="221"/>
        <v>3</v>
      </c>
    </row>
    <row r="3564" spans="1:23">
      <c r="A3564" t="s">
        <v>1714</v>
      </c>
      <c r="B3564" t="s">
        <v>112</v>
      </c>
      <c r="C3564">
        <f>VLOOKUP(B3564,Index!$A$2:$B$18,2,FALSE)</f>
        <v>11</v>
      </c>
      <c r="D3564">
        <v>2005</v>
      </c>
      <c r="E3564" t="s">
        <v>59</v>
      </c>
      <c r="F3564">
        <f>VLOOKUP(E3564,Index!$D$2:$E$13,2,FALSE)</f>
        <v>3</v>
      </c>
      <c r="G3564" t="s">
        <v>94</v>
      </c>
      <c r="H3564">
        <f>VLOOKUP(G3564,Index!$G$2:$H$40,2,FALSE)</f>
        <v>15</v>
      </c>
      <c r="I3564" s="3">
        <v>290000</v>
      </c>
      <c r="J3564" s="3">
        <v>0</v>
      </c>
      <c r="K3564" s="3">
        <v>0</v>
      </c>
      <c r="L3564" s="3">
        <v>20000</v>
      </c>
      <c r="M3564" s="3">
        <f t="shared" si="220"/>
        <v>310000</v>
      </c>
      <c r="N3564" s="3">
        <f t="shared" si="222"/>
        <v>77500</v>
      </c>
      <c r="O3564" s="3">
        <f t="shared" si="223"/>
        <v>0</v>
      </c>
      <c r="P3564">
        <v>5.8</v>
      </c>
      <c r="Q3564">
        <v>15</v>
      </c>
      <c r="R3564">
        <v>8.6999999999999993</v>
      </c>
      <c r="S3564">
        <v>30</v>
      </c>
      <c r="T3564" t="s">
        <v>135</v>
      </c>
      <c r="U3564">
        <f>VLOOKUP(T3564,Index!$J$2:$K$1319,2,FALSE)</f>
        <v>339</v>
      </c>
      <c r="V3564" t="s">
        <v>61</v>
      </c>
      <c r="W3564">
        <f t="shared" si="221"/>
        <v>3</v>
      </c>
    </row>
    <row r="3565" spans="1:23">
      <c r="A3565" t="s">
        <v>3065</v>
      </c>
      <c r="B3565" t="s">
        <v>20</v>
      </c>
      <c r="C3565">
        <f>VLOOKUP(B3565,Index!$A$2:$B$18,2,FALSE)</f>
        <v>3</v>
      </c>
      <c r="D3565">
        <v>2009</v>
      </c>
      <c r="E3565" t="s">
        <v>13</v>
      </c>
      <c r="F3565">
        <f>VLOOKUP(E3565,Index!$D$2:$E$13,2,FALSE)</f>
        <v>11</v>
      </c>
      <c r="G3565" t="s">
        <v>429</v>
      </c>
      <c r="H3565">
        <f>VLOOKUP(G3565,Index!$G$2:$H$40,2,FALSE)</f>
        <v>34</v>
      </c>
      <c r="I3565" s="3">
        <v>180000</v>
      </c>
      <c r="J3565" s="3">
        <v>110000</v>
      </c>
      <c r="K3565" s="3">
        <v>0</v>
      </c>
      <c r="L3565" s="3">
        <v>30000</v>
      </c>
      <c r="M3565" s="3">
        <f t="shared" si="220"/>
        <v>320000</v>
      </c>
      <c r="N3565" s="3">
        <f t="shared" si="222"/>
        <v>80000</v>
      </c>
      <c r="O3565" s="3">
        <f t="shared" si="223"/>
        <v>0</v>
      </c>
      <c r="P3565">
        <v>6.3</v>
      </c>
      <c r="Q3565">
        <v>5</v>
      </c>
      <c r="T3565" t="s">
        <v>1285</v>
      </c>
      <c r="U3565">
        <f>VLOOKUP(T3565,Index!$J$2:$K$1319,2,FALSE)</f>
        <v>1278</v>
      </c>
      <c r="V3565" t="s">
        <v>15</v>
      </c>
      <c r="W3565">
        <f t="shared" si="221"/>
        <v>3</v>
      </c>
    </row>
    <row r="3566" spans="1:23">
      <c r="A3566" t="s">
        <v>3044</v>
      </c>
      <c r="B3566" t="s">
        <v>20</v>
      </c>
      <c r="C3566">
        <f>VLOOKUP(B3566,Index!$A$2:$B$18,2,FALSE)</f>
        <v>3</v>
      </c>
      <c r="D3566">
        <v>2011</v>
      </c>
      <c r="E3566" t="s">
        <v>34</v>
      </c>
      <c r="F3566">
        <f>VLOOKUP(E3566,Index!$D$2:$E$13,2,FALSE)</f>
        <v>1</v>
      </c>
      <c r="G3566" t="s">
        <v>264</v>
      </c>
      <c r="H3566">
        <f>VLOOKUP(G3566,Index!$G$2:$H$40,2,FALSE)</f>
        <v>25</v>
      </c>
      <c r="I3566" s="3">
        <v>260000</v>
      </c>
      <c r="J3566" s="3">
        <v>40000</v>
      </c>
      <c r="K3566" s="3">
        <v>0</v>
      </c>
      <c r="L3566" s="3">
        <v>20000</v>
      </c>
      <c r="M3566" s="3">
        <f t="shared" si="220"/>
        <v>320000</v>
      </c>
      <c r="N3566" s="3">
        <f t="shared" si="222"/>
        <v>80000</v>
      </c>
      <c r="O3566" s="3">
        <f t="shared" si="223"/>
        <v>0</v>
      </c>
      <c r="T3566" t="s">
        <v>2963</v>
      </c>
      <c r="U3566">
        <f>VLOOKUP(T3566,Index!$J$2:$K$1319,2,FALSE)</f>
        <v>586</v>
      </c>
      <c r="V3566" t="s">
        <v>78</v>
      </c>
      <c r="W3566">
        <f t="shared" si="221"/>
        <v>3</v>
      </c>
    </row>
    <row r="3567" spans="1:23">
      <c r="A3567" t="s">
        <v>3066</v>
      </c>
      <c r="B3567" t="s">
        <v>97</v>
      </c>
      <c r="C3567">
        <f>VLOOKUP(B3567,Index!$A$2:$B$18,2,FALSE)</f>
        <v>16</v>
      </c>
      <c r="D3567">
        <v>2004</v>
      </c>
      <c r="E3567" t="s">
        <v>221</v>
      </c>
      <c r="F3567">
        <f>VLOOKUP(E3567,Index!$D$2:$E$13,2,FALSE)</f>
        <v>12</v>
      </c>
      <c r="G3567" t="s">
        <v>585</v>
      </c>
      <c r="H3567">
        <f>VLOOKUP(G3567,Index!$G$2:$H$40,2,FALSE)</f>
        <v>12</v>
      </c>
      <c r="I3567" s="3">
        <v>240000</v>
      </c>
      <c r="J3567" s="3">
        <v>70000</v>
      </c>
      <c r="K3567" s="3">
        <v>0</v>
      </c>
      <c r="L3567" s="3">
        <v>10000</v>
      </c>
      <c r="M3567" s="3">
        <f t="shared" si="220"/>
        <v>320000</v>
      </c>
      <c r="N3567" s="3">
        <f t="shared" si="222"/>
        <v>80000</v>
      </c>
      <c r="O3567" s="3">
        <f t="shared" si="223"/>
        <v>0</v>
      </c>
      <c r="P3567">
        <v>8.1</v>
      </c>
      <c r="Q3567">
        <v>50</v>
      </c>
      <c r="R3567">
        <v>7.9</v>
      </c>
      <c r="S3567">
        <v>31</v>
      </c>
      <c r="T3567" t="s">
        <v>3067</v>
      </c>
      <c r="U3567">
        <f>VLOOKUP(T3567,Index!$J$2:$K$1319,2,FALSE)</f>
        <v>865</v>
      </c>
      <c r="V3567" t="s">
        <v>37</v>
      </c>
      <c r="W3567">
        <f t="shared" si="221"/>
        <v>3</v>
      </c>
    </row>
    <row r="3568" spans="1:23">
      <c r="A3568" t="s">
        <v>3068</v>
      </c>
      <c r="B3568" t="s">
        <v>28</v>
      </c>
      <c r="C3568">
        <f>VLOOKUP(B3568,Index!$A$2:$B$18,2,FALSE)</f>
        <v>15</v>
      </c>
      <c r="D3568">
        <v>2007</v>
      </c>
      <c r="E3568" t="s">
        <v>48</v>
      </c>
      <c r="F3568">
        <f>VLOOKUP(E3568,Index!$D$2:$E$13,2,FALSE)</f>
        <v>9</v>
      </c>
      <c r="G3568" t="s">
        <v>1028</v>
      </c>
      <c r="H3568">
        <f>VLOOKUP(G3568,Index!$G$2:$H$40,2,FALSE)</f>
        <v>9</v>
      </c>
      <c r="I3568" s="3">
        <v>280000</v>
      </c>
      <c r="J3568" s="3">
        <v>10000</v>
      </c>
      <c r="K3568" s="3">
        <v>0</v>
      </c>
      <c r="L3568" s="3">
        <v>20000</v>
      </c>
      <c r="M3568" s="3">
        <f t="shared" si="220"/>
        <v>310000</v>
      </c>
      <c r="N3568" s="3">
        <f t="shared" si="222"/>
        <v>77500</v>
      </c>
      <c r="O3568" s="3">
        <f t="shared" si="223"/>
        <v>0</v>
      </c>
      <c r="P3568">
        <v>6.3</v>
      </c>
      <c r="Q3568">
        <v>46</v>
      </c>
      <c r="R3568">
        <v>7.4</v>
      </c>
      <c r="S3568">
        <v>70</v>
      </c>
      <c r="T3568" t="s">
        <v>3069</v>
      </c>
      <c r="U3568">
        <f>VLOOKUP(T3568,Index!$J$2:$K$1319,2,FALSE)</f>
        <v>723</v>
      </c>
      <c r="V3568" t="s">
        <v>37</v>
      </c>
      <c r="W3568">
        <f t="shared" si="221"/>
        <v>3</v>
      </c>
    </row>
    <row r="3569" spans="1:23">
      <c r="A3569" t="s">
        <v>1037</v>
      </c>
      <c r="B3569" t="s">
        <v>28</v>
      </c>
      <c r="C3569">
        <f>VLOOKUP(B3569,Index!$A$2:$B$18,2,FALSE)</f>
        <v>15</v>
      </c>
      <c r="D3569">
        <v>2015</v>
      </c>
      <c r="E3569" t="s">
        <v>187</v>
      </c>
      <c r="F3569">
        <f>VLOOKUP(E3569,Index!$D$2:$E$13,2,FALSE)</f>
        <v>2</v>
      </c>
      <c r="G3569" t="s">
        <v>173</v>
      </c>
      <c r="H3569">
        <f>VLOOKUP(G3569,Index!$G$2:$H$40,2,FALSE)</f>
        <v>31</v>
      </c>
      <c r="I3569" s="3">
        <v>180000</v>
      </c>
      <c r="J3569" s="3">
        <v>110000</v>
      </c>
      <c r="K3569" s="3">
        <v>0</v>
      </c>
      <c r="L3569" s="3">
        <v>30000</v>
      </c>
      <c r="M3569" s="3">
        <f t="shared" si="220"/>
        <v>320000</v>
      </c>
      <c r="N3569" s="3">
        <f t="shared" si="222"/>
        <v>80000</v>
      </c>
      <c r="O3569" s="3">
        <f t="shared" si="223"/>
        <v>0</v>
      </c>
      <c r="R3569">
        <v>7.5</v>
      </c>
      <c r="S3569">
        <v>178</v>
      </c>
      <c r="T3569" t="s">
        <v>1143</v>
      </c>
      <c r="U3569">
        <f>VLOOKUP(T3569,Index!$J$2:$K$1319,2,FALSE)</f>
        <v>820</v>
      </c>
      <c r="V3569" t="s">
        <v>37</v>
      </c>
      <c r="W3569">
        <f t="shared" si="221"/>
        <v>3</v>
      </c>
    </row>
    <row r="3570" spans="1:23">
      <c r="A3570" t="s">
        <v>3070</v>
      </c>
      <c r="B3570" t="s">
        <v>39</v>
      </c>
      <c r="C3570">
        <f>VLOOKUP(B3570,Index!$A$2:$B$18,2,FALSE)</f>
        <v>8</v>
      </c>
      <c r="D3570">
        <v>2000</v>
      </c>
      <c r="E3570" t="s">
        <v>221</v>
      </c>
      <c r="F3570">
        <f>VLOOKUP(E3570,Index!$D$2:$E$13,2,FALSE)</f>
        <v>12</v>
      </c>
      <c r="G3570" t="s">
        <v>657</v>
      </c>
      <c r="H3570">
        <f>VLOOKUP(G3570,Index!$G$2:$H$40,2,FALSE)</f>
        <v>33</v>
      </c>
      <c r="I3570" s="3">
        <v>80000</v>
      </c>
      <c r="J3570" s="3">
        <v>60000</v>
      </c>
      <c r="K3570" s="3">
        <v>160000</v>
      </c>
      <c r="L3570" s="3">
        <v>20000</v>
      </c>
      <c r="M3570" s="3">
        <f t="shared" si="220"/>
        <v>320000</v>
      </c>
      <c r="N3570" s="3">
        <f t="shared" si="222"/>
        <v>80000</v>
      </c>
      <c r="O3570" s="3">
        <f t="shared" si="223"/>
        <v>0</v>
      </c>
      <c r="P3570">
        <v>7.2</v>
      </c>
      <c r="Q3570">
        <v>10</v>
      </c>
      <c r="R3570">
        <v>8.6999999999999993</v>
      </c>
      <c r="S3570">
        <v>11</v>
      </c>
      <c r="T3570" t="s">
        <v>1394</v>
      </c>
      <c r="U3570">
        <f>VLOOKUP(T3570,Index!$J$2:$K$1319,2,FALSE)</f>
        <v>638</v>
      </c>
      <c r="V3570" t="s">
        <v>15</v>
      </c>
      <c r="W3570">
        <f t="shared" si="221"/>
        <v>3</v>
      </c>
    </row>
    <row r="3571" spans="1:23">
      <c r="A3571" t="s">
        <v>207</v>
      </c>
      <c r="B3571" t="s">
        <v>107</v>
      </c>
      <c r="C3571">
        <f>VLOOKUP(B3571,Index!$A$2:$B$18,2,FALSE)</f>
        <v>6</v>
      </c>
      <c r="D3571">
        <v>2011</v>
      </c>
      <c r="E3571" t="s">
        <v>90</v>
      </c>
      <c r="F3571">
        <f>VLOOKUP(E3571,Index!$D$2:$E$13,2,FALSE)</f>
        <v>8</v>
      </c>
      <c r="G3571" t="s">
        <v>29</v>
      </c>
      <c r="H3571">
        <f>VLOOKUP(G3571,Index!$G$2:$H$40,2,FALSE)</f>
        <v>23</v>
      </c>
      <c r="I3571" s="3">
        <v>100000</v>
      </c>
      <c r="J3571" s="3">
        <v>170000</v>
      </c>
      <c r="K3571" s="3">
        <v>0</v>
      </c>
      <c r="L3571" s="3">
        <v>50000</v>
      </c>
      <c r="M3571" s="3">
        <f t="shared" si="220"/>
        <v>320000</v>
      </c>
      <c r="N3571" s="3">
        <f t="shared" si="222"/>
        <v>80000</v>
      </c>
      <c r="O3571" s="3">
        <f t="shared" si="223"/>
        <v>0</v>
      </c>
      <c r="P3571">
        <v>7.5</v>
      </c>
      <c r="Q3571">
        <v>39</v>
      </c>
      <c r="R3571">
        <v>5.4</v>
      </c>
      <c r="S3571">
        <v>555</v>
      </c>
      <c r="T3571" t="s">
        <v>208</v>
      </c>
      <c r="U3571">
        <f>VLOOKUP(T3571,Index!$J$2:$K$1319,2,FALSE)</f>
        <v>675</v>
      </c>
      <c r="V3571" t="s">
        <v>37</v>
      </c>
      <c r="W3571">
        <f t="shared" si="221"/>
        <v>3</v>
      </c>
    </row>
    <row r="3572" spans="1:23">
      <c r="A3572" t="s">
        <v>3071</v>
      </c>
      <c r="B3572" t="s">
        <v>20</v>
      </c>
      <c r="C3572">
        <f>VLOOKUP(B3572,Index!$A$2:$B$18,2,FALSE)</f>
        <v>3</v>
      </c>
      <c r="D3572">
        <v>2009</v>
      </c>
      <c r="E3572" t="s">
        <v>67</v>
      </c>
      <c r="F3572">
        <f>VLOOKUP(E3572,Index!$D$2:$E$13,2,FALSE)</f>
        <v>10</v>
      </c>
      <c r="G3572" t="s">
        <v>94</v>
      </c>
      <c r="H3572">
        <f>VLOOKUP(G3572,Index!$G$2:$H$40,2,FALSE)</f>
        <v>15</v>
      </c>
      <c r="I3572" s="3">
        <v>290000</v>
      </c>
      <c r="J3572" s="3">
        <v>0</v>
      </c>
      <c r="K3572" s="3">
        <v>0</v>
      </c>
      <c r="L3572" s="3">
        <v>20000</v>
      </c>
      <c r="M3572" s="3">
        <f t="shared" si="220"/>
        <v>310000</v>
      </c>
      <c r="N3572" s="3">
        <f t="shared" si="222"/>
        <v>77500</v>
      </c>
      <c r="O3572" s="3">
        <f t="shared" si="223"/>
        <v>0</v>
      </c>
      <c r="T3572" t="s">
        <v>94</v>
      </c>
      <c r="U3572">
        <f>VLOOKUP(T3572,Index!$J$2:$K$1319,2,FALSE)</f>
        <v>378</v>
      </c>
      <c r="V3572" t="s">
        <v>15</v>
      </c>
      <c r="W3572">
        <f t="shared" si="221"/>
        <v>1</v>
      </c>
    </row>
    <row r="3573" spans="1:23">
      <c r="A3573" t="s">
        <v>842</v>
      </c>
      <c r="B3573" t="s">
        <v>39</v>
      </c>
      <c r="C3573">
        <f>VLOOKUP(B3573,Index!$A$2:$B$18,2,FALSE)</f>
        <v>8</v>
      </c>
      <c r="D3573">
        <v>2002</v>
      </c>
      <c r="E3573" t="s">
        <v>187</v>
      </c>
      <c r="F3573">
        <f>VLOOKUP(E3573,Index!$D$2:$E$13,2,FALSE)</f>
        <v>2</v>
      </c>
      <c r="G3573" t="s">
        <v>45</v>
      </c>
      <c r="H3573">
        <f>VLOOKUP(G3573,Index!$G$2:$H$40,2,FALSE)</f>
        <v>30</v>
      </c>
      <c r="I3573" s="3">
        <v>150000</v>
      </c>
      <c r="J3573" s="3">
        <v>120000</v>
      </c>
      <c r="K3573" s="3">
        <v>0</v>
      </c>
      <c r="L3573" s="3">
        <v>40000</v>
      </c>
      <c r="M3573" s="3">
        <f t="shared" si="220"/>
        <v>310000</v>
      </c>
      <c r="N3573" s="3">
        <f t="shared" si="222"/>
        <v>77500</v>
      </c>
      <c r="O3573" s="3">
        <f t="shared" si="223"/>
        <v>0</v>
      </c>
      <c r="P3573">
        <v>5.2</v>
      </c>
      <c r="Q3573">
        <v>15</v>
      </c>
      <c r="R3573">
        <v>7.2</v>
      </c>
      <c r="S3573">
        <v>10</v>
      </c>
      <c r="T3573" t="s">
        <v>843</v>
      </c>
      <c r="U3573">
        <f>VLOOKUP(T3573,Index!$J$2:$K$1319,2,FALSE)</f>
        <v>80</v>
      </c>
      <c r="V3573" t="s">
        <v>15</v>
      </c>
      <c r="W3573">
        <f t="shared" si="221"/>
        <v>3</v>
      </c>
    </row>
    <row r="3574" spans="1:23">
      <c r="A3574" t="s">
        <v>1328</v>
      </c>
      <c r="B3574" t="s">
        <v>39</v>
      </c>
      <c r="C3574">
        <f>VLOOKUP(B3574,Index!$A$2:$B$18,2,FALSE)</f>
        <v>8</v>
      </c>
      <c r="D3574">
        <v>2009</v>
      </c>
      <c r="E3574" t="s">
        <v>23</v>
      </c>
      <c r="F3574">
        <f>VLOOKUP(E3574,Index!$D$2:$E$13,2,FALSE)</f>
        <v>4</v>
      </c>
      <c r="G3574" t="s">
        <v>49</v>
      </c>
      <c r="H3574">
        <f>VLOOKUP(G3574,Index!$G$2:$H$40,2,FALSE)</f>
        <v>4</v>
      </c>
      <c r="I3574" s="3">
        <v>100000</v>
      </c>
      <c r="J3574" s="3">
        <v>20000</v>
      </c>
      <c r="K3574" s="3">
        <v>0</v>
      </c>
      <c r="L3574" s="3">
        <v>200000</v>
      </c>
      <c r="M3574" s="3">
        <f t="shared" si="220"/>
        <v>320000</v>
      </c>
      <c r="N3574" s="3">
        <f t="shared" si="222"/>
        <v>80000</v>
      </c>
      <c r="O3574" s="3">
        <f t="shared" si="223"/>
        <v>0</v>
      </c>
      <c r="P3574">
        <v>8.6999999999999993</v>
      </c>
      <c r="Q3574">
        <v>4</v>
      </c>
      <c r="R3574">
        <v>6.4</v>
      </c>
      <c r="S3574">
        <v>5</v>
      </c>
      <c r="T3574" t="s">
        <v>1329</v>
      </c>
      <c r="U3574">
        <f>VLOOKUP(T3574,Index!$J$2:$K$1319,2,FALSE)</f>
        <v>430</v>
      </c>
      <c r="V3574" t="s">
        <v>61</v>
      </c>
      <c r="W3574">
        <f t="shared" si="221"/>
        <v>3</v>
      </c>
    </row>
    <row r="3575" spans="1:23">
      <c r="A3575" t="s">
        <v>3072</v>
      </c>
      <c r="B3575" t="s">
        <v>112</v>
      </c>
      <c r="C3575">
        <f>VLOOKUP(B3575,Index!$A$2:$B$18,2,FALSE)</f>
        <v>11</v>
      </c>
      <c r="D3575">
        <v>2010</v>
      </c>
      <c r="E3575" t="s">
        <v>90</v>
      </c>
      <c r="F3575">
        <f>VLOOKUP(E3575,Index!$D$2:$E$13,2,FALSE)</f>
        <v>8</v>
      </c>
      <c r="G3575" t="s">
        <v>173</v>
      </c>
      <c r="H3575">
        <f>VLOOKUP(G3575,Index!$G$2:$H$40,2,FALSE)</f>
        <v>31</v>
      </c>
      <c r="I3575" s="3">
        <v>70000</v>
      </c>
      <c r="J3575" s="3">
        <v>40000</v>
      </c>
      <c r="K3575" s="3">
        <v>170000</v>
      </c>
      <c r="L3575" s="3">
        <v>30000</v>
      </c>
      <c r="M3575" s="3">
        <f t="shared" si="220"/>
        <v>310000</v>
      </c>
      <c r="N3575" s="3">
        <f t="shared" si="222"/>
        <v>77500</v>
      </c>
      <c r="O3575" s="3">
        <f t="shared" si="223"/>
        <v>0</v>
      </c>
      <c r="P3575">
        <v>5.3</v>
      </c>
      <c r="Q3575">
        <v>45</v>
      </c>
      <c r="R3575">
        <v>5.5</v>
      </c>
      <c r="S3575">
        <v>21</v>
      </c>
      <c r="T3575" t="s">
        <v>3073</v>
      </c>
      <c r="U3575">
        <f>VLOOKUP(T3575,Index!$J$2:$K$1319,2,FALSE)</f>
        <v>29</v>
      </c>
      <c r="V3575" t="s">
        <v>37</v>
      </c>
      <c r="W3575">
        <f t="shared" si="221"/>
        <v>3</v>
      </c>
    </row>
    <row r="3576" spans="1:23">
      <c r="A3576" t="s">
        <v>2119</v>
      </c>
      <c r="B3576" t="s">
        <v>33</v>
      </c>
      <c r="C3576">
        <f>VLOOKUP(B3576,Index!$A$2:$B$18,2,FALSE)</f>
        <v>9</v>
      </c>
      <c r="D3576">
        <v>2011</v>
      </c>
      <c r="E3576" t="s">
        <v>34</v>
      </c>
      <c r="F3576">
        <f>VLOOKUP(E3576,Index!$D$2:$E$13,2,FALSE)</f>
        <v>1</v>
      </c>
      <c r="G3576" t="s">
        <v>402</v>
      </c>
      <c r="H3576">
        <f>VLOOKUP(G3576,Index!$G$2:$H$40,2,FALSE)</f>
        <v>13</v>
      </c>
      <c r="I3576" s="3">
        <v>150000</v>
      </c>
      <c r="J3576" s="3">
        <v>110000</v>
      </c>
      <c r="K3576" s="3">
        <v>0</v>
      </c>
      <c r="L3576" s="3">
        <v>50000</v>
      </c>
      <c r="M3576" s="3">
        <f t="shared" si="220"/>
        <v>310000</v>
      </c>
      <c r="N3576" s="3">
        <f t="shared" si="222"/>
        <v>77500</v>
      </c>
      <c r="O3576" s="3">
        <f t="shared" si="223"/>
        <v>0</v>
      </c>
      <c r="P3576">
        <v>6.3</v>
      </c>
      <c r="Q3576">
        <v>13</v>
      </c>
      <c r="R3576">
        <v>6.6</v>
      </c>
      <c r="S3576">
        <v>9</v>
      </c>
      <c r="T3576" t="s">
        <v>2030</v>
      </c>
      <c r="U3576">
        <f>VLOOKUP(T3576,Index!$J$2:$K$1319,2,FALSE)</f>
        <v>523</v>
      </c>
      <c r="V3576" t="s">
        <v>78</v>
      </c>
      <c r="W3576">
        <f t="shared" si="221"/>
        <v>3</v>
      </c>
    </row>
    <row r="3577" spans="1:23">
      <c r="A3577" t="s">
        <v>503</v>
      </c>
      <c r="B3577" t="s">
        <v>112</v>
      </c>
      <c r="C3577">
        <f>VLOOKUP(B3577,Index!$A$2:$B$18,2,FALSE)</f>
        <v>11</v>
      </c>
      <c r="D3577">
        <v>2009</v>
      </c>
      <c r="E3577" t="s">
        <v>59</v>
      </c>
      <c r="F3577">
        <f>VLOOKUP(E3577,Index!$D$2:$E$13,2,FALSE)</f>
        <v>3</v>
      </c>
      <c r="G3577" t="s">
        <v>264</v>
      </c>
      <c r="H3577">
        <f>VLOOKUP(G3577,Index!$G$2:$H$40,2,FALSE)</f>
        <v>25</v>
      </c>
      <c r="I3577" s="3">
        <v>150000</v>
      </c>
      <c r="J3577" s="3">
        <v>30000</v>
      </c>
      <c r="K3577" s="3">
        <v>100000</v>
      </c>
      <c r="L3577" s="3">
        <v>30000</v>
      </c>
      <c r="M3577" s="3">
        <f t="shared" si="220"/>
        <v>310000</v>
      </c>
      <c r="N3577" s="3">
        <f t="shared" si="222"/>
        <v>77500</v>
      </c>
      <c r="O3577" s="3">
        <f t="shared" si="223"/>
        <v>0</v>
      </c>
      <c r="P3577">
        <v>8.1999999999999993</v>
      </c>
      <c r="Q3577">
        <v>39</v>
      </c>
      <c r="R3577">
        <v>8.1999999999999993</v>
      </c>
      <c r="S3577">
        <v>68</v>
      </c>
      <c r="T3577" t="s">
        <v>1099</v>
      </c>
      <c r="U3577">
        <f>VLOOKUP(T3577,Index!$J$2:$K$1319,2,FALSE)</f>
        <v>770</v>
      </c>
      <c r="V3577" t="s">
        <v>61</v>
      </c>
      <c r="W3577">
        <f t="shared" si="221"/>
        <v>3</v>
      </c>
    </row>
    <row r="3578" spans="1:23">
      <c r="A3578" t="s">
        <v>3074</v>
      </c>
      <c r="B3578" t="s">
        <v>39</v>
      </c>
      <c r="C3578">
        <f>VLOOKUP(B3578,Index!$A$2:$B$18,2,FALSE)</f>
        <v>8</v>
      </c>
      <c r="D3578">
        <v>2004</v>
      </c>
      <c r="E3578" t="s">
        <v>34</v>
      </c>
      <c r="F3578">
        <f>VLOOKUP(E3578,Index!$D$2:$E$13,2,FALSE)</f>
        <v>1</v>
      </c>
      <c r="G3578" t="s">
        <v>657</v>
      </c>
      <c r="H3578">
        <f>VLOOKUP(G3578,Index!$G$2:$H$40,2,FALSE)</f>
        <v>33</v>
      </c>
      <c r="I3578" s="3">
        <v>0</v>
      </c>
      <c r="J3578" s="3">
        <v>0</v>
      </c>
      <c r="K3578" s="3">
        <v>320000</v>
      </c>
      <c r="L3578" s="3">
        <v>0</v>
      </c>
      <c r="M3578" s="3">
        <f t="shared" si="220"/>
        <v>320000</v>
      </c>
      <c r="N3578" s="3">
        <f t="shared" si="222"/>
        <v>80000</v>
      </c>
      <c r="O3578" s="3">
        <f t="shared" si="223"/>
        <v>0</v>
      </c>
      <c r="P3578">
        <v>7.1</v>
      </c>
      <c r="Q3578">
        <v>29</v>
      </c>
      <c r="R3578">
        <v>8.8000000000000007</v>
      </c>
      <c r="S3578">
        <v>19</v>
      </c>
      <c r="T3578" t="s">
        <v>658</v>
      </c>
      <c r="U3578">
        <f>VLOOKUP(T3578,Index!$J$2:$K$1319,2,FALSE)</f>
        <v>833</v>
      </c>
      <c r="V3578" t="s">
        <v>61</v>
      </c>
      <c r="W3578">
        <f t="shared" si="221"/>
        <v>3</v>
      </c>
    </row>
    <row r="3579" spans="1:23">
      <c r="A3579" t="s">
        <v>3075</v>
      </c>
      <c r="B3579" t="s">
        <v>97</v>
      </c>
      <c r="C3579">
        <f>VLOOKUP(B3579,Index!$A$2:$B$18,2,FALSE)</f>
        <v>16</v>
      </c>
      <c r="D3579">
        <v>2002</v>
      </c>
      <c r="E3579" t="s">
        <v>187</v>
      </c>
      <c r="F3579">
        <f>VLOOKUP(E3579,Index!$D$2:$E$13,2,FALSE)</f>
        <v>2</v>
      </c>
      <c r="G3579" t="s">
        <v>29</v>
      </c>
      <c r="H3579">
        <f>VLOOKUP(G3579,Index!$G$2:$H$40,2,FALSE)</f>
        <v>23</v>
      </c>
      <c r="I3579" s="3">
        <v>220000</v>
      </c>
      <c r="J3579" s="3">
        <v>80000</v>
      </c>
      <c r="K3579" s="3">
        <v>0</v>
      </c>
      <c r="L3579" s="3">
        <v>10000</v>
      </c>
      <c r="M3579" s="3">
        <f t="shared" si="220"/>
        <v>310000</v>
      </c>
      <c r="N3579" s="3">
        <f t="shared" si="222"/>
        <v>77500</v>
      </c>
      <c r="O3579" s="3">
        <f t="shared" si="223"/>
        <v>0</v>
      </c>
      <c r="P3579">
        <v>8</v>
      </c>
      <c r="Q3579">
        <v>31</v>
      </c>
      <c r="R3579">
        <v>9.3000000000000007</v>
      </c>
      <c r="S3579">
        <v>96</v>
      </c>
      <c r="T3579" t="s">
        <v>770</v>
      </c>
      <c r="U3579">
        <f>VLOOKUP(T3579,Index!$J$2:$K$1319,2,FALSE)</f>
        <v>1011</v>
      </c>
      <c r="V3579" t="s">
        <v>61</v>
      </c>
      <c r="W3579">
        <f t="shared" si="221"/>
        <v>3</v>
      </c>
    </row>
    <row r="3580" spans="1:23">
      <c r="A3580" t="s">
        <v>1999</v>
      </c>
      <c r="B3580" t="s">
        <v>28</v>
      </c>
      <c r="C3580">
        <f>VLOOKUP(B3580,Index!$A$2:$B$18,2,FALSE)</f>
        <v>15</v>
      </c>
      <c r="D3580">
        <v>2007</v>
      </c>
      <c r="E3580" t="s">
        <v>34</v>
      </c>
      <c r="F3580">
        <f>VLOOKUP(E3580,Index!$D$2:$E$13,2,FALSE)</f>
        <v>1</v>
      </c>
      <c r="G3580" t="s">
        <v>588</v>
      </c>
      <c r="H3580">
        <f>VLOOKUP(G3580,Index!$G$2:$H$40,2,FALSE)</f>
        <v>37</v>
      </c>
      <c r="I3580" s="3">
        <v>270000</v>
      </c>
      <c r="J3580" s="3">
        <v>20000</v>
      </c>
      <c r="K3580" s="3">
        <v>0</v>
      </c>
      <c r="L3580" s="3">
        <v>20000</v>
      </c>
      <c r="M3580" s="3">
        <f t="shared" si="220"/>
        <v>310000</v>
      </c>
      <c r="N3580" s="3">
        <f t="shared" si="222"/>
        <v>77500</v>
      </c>
      <c r="O3580" s="3">
        <f t="shared" si="223"/>
        <v>0</v>
      </c>
      <c r="P3580">
        <v>6.5</v>
      </c>
      <c r="Q3580">
        <v>25</v>
      </c>
      <c r="R3580">
        <v>6.3</v>
      </c>
      <c r="S3580">
        <v>39</v>
      </c>
      <c r="T3580" t="s">
        <v>1093</v>
      </c>
      <c r="U3580">
        <f>VLOOKUP(T3580,Index!$J$2:$K$1319,2,FALSE)</f>
        <v>915</v>
      </c>
      <c r="V3580" t="s">
        <v>78</v>
      </c>
      <c r="W3580">
        <f t="shared" si="221"/>
        <v>3</v>
      </c>
    </row>
    <row r="3581" spans="1:23">
      <c r="A3581" t="s">
        <v>1787</v>
      </c>
      <c r="B3581" t="s">
        <v>28</v>
      </c>
      <c r="C3581">
        <f>VLOOKUP(B3581,Index!$A$2:$B$18,2,FALSE)</f>
        <v>15</v>
      </c>
      <c r="D3581">
        <v>2016</v>
      </c>
      <c r="E3581" t="s">
        <v>34</v>
      </c>
      <c r="F3581">
        <f>VLOOKUP(E3581,Index!$D$2:$E$13,2,FALSE)</f>
        <v>1</v>
      </c>
      <c r="G3581" t="s">
        <v>194</v>
      </c>
      <c r="H3581">
        <f>VLOOKUP(G3581,Index!$G$2:$H$40,2,FALSE)</f>
        <v>38</v>
      </c>
      <c r="I3581" s="3">
        <v>180000</v>
      </c>
      <c r="J3581" s="3">
        <v>110000</v>
      </c>
      <c r="K3581" s="3">
        <v>0</v>
      </c>
      <c r="L3581" s="3">
        <v>30000</v>
      </c>
      <c r="M3581" s="3">
        <f t="shared" si="220"/>
        <v>320000</v>
      </c>
      <c r="N3581" s="3">
        <f t="shared" si="222"/>
        <v>80000</v>
      </c>
      <c r="O3581" s="3">
        <f t="shared" si="223"/>
        <v>0</v>
      </c>
      <c r="R3581">
        <v>5.7</v>
      </c>
      <c r="S3581">
        <v>6</v>
      </c>
      <c r="T3581" t="s">
        <v>627</v>
      </c>
      <c r="U3581">
        <f>VLOOKUP(T3581,Index!$J$2:$K$1319,2,FALSE)</f>
        <v>1195</v>
      </c>
      <c r="V3581" t="s">
        <v>78</v>
      </c>
      <c r="W3581">
        <f t="shared" si="221"/>
        <v>3</v>
      </c>
    </row>
    <row r="3582" spans="1:23">
      <c r="A3582" t="s">
        <v>645</v>
      </c>
      <c r="B3582" t="s">
        <v>196</v>
      </c>
      <c r="C3582">
        <f>VLOOKUP(B3582,Index!$A$2:$B$18,2,FALSE)</f>
        <v>17</v>
      </c>
      <c r="D3582">
        <v>2013</v>
      </c>
      <c r="E3582" t="s">
        <v>21</v>
      </c>
      <c r="F3582">
        <f>VLOOKUP(E3582,Index!$D$2:$E$13,2,FALSE)</f>
        <v>5</v>
      </c>
      <c r="G3582" t="s">
        <v>49</v>
      </c>
      <c r="H3582">
        <f>VLOOKUP(G3582,Index!$G$2:$H$40,2,FALSE)</f>
        <v>4</v>
      </c>
      <c r="I3582" s="3">
        <v>220000</v>
      </c>
      <c r="J3582" s="3">
        <v>60000</v>
      </c>
      <c r="K3582" s="3">
        <v>0</v>
      </c>
      <c r="L3582" s="3">
        <v>30000</v>
      </c>
      <c r="M3582" s="3">
        <f t="shared" si="220"/>
        <v>310000</v>
      </c>
      <c r="N3582" s="3">
        <f t="shared" si="222"/>
        <v>77500</v>
      </c>
      <c r="O3582" s="3">
        <f t="shared" si="223"/>
        <v>0</v>
      </c>
      <c r="R3582">
        <v>5.5</v>
      </c>
      <c r="S3582">
        <v>43</v>
      </c>
      <c r="T3582" t="s">
        <v>237</v>
      </c>
      <c r="U3582">
        <f>VLOOKUP(T3582,Index!$J$2:$K$1319,2,FALSE)</f>
        <v>1247</v>
      </c>
      <c r="V3582" t="s">
        <v>78</v>
      </c>
      <c r="W3582">
        <f t="shared" si="221"/>
        <v>3</v>
      </c>
    </row>
    <row r="3583" spans="1:23">
      <c r="A3583" t="s">
        <v>3076</v>
      </c>
      <c r="B3583" t="s">
        <v>33</v>
      </c>
      <c r="C3583">
        <f>VLOOKUP(B3583,Index!$A$2:$B$18,2,FALSE)</f>
        <v>9</v>
      </c>
      <c r="D3583">
        <v>2011</v>
      </c>
      <c r="E3583" t="s">
        <v>13</v>
      </c>
      <c r="F3583">
        <f>VLOOKUP(E3583,Index!$D$2:$E$13,2,FALSE)</f>
        <v>11</v>
      </c>
      <c r="G3583" t="s">
        <v>144</v>
      </c>
      <c r="H3583">
        <f>VLOOKUP(G3583,Index!$G$2:$H$40,2,FALSE)</f>
        <v>1</v>
      </c>
      <c r="I3583" s="3">
        <v>0</v>
      </c>
      <c r="J3583" s="3">
        <v>240000</v>
      </c>
      <c r="K3583" s="3">
        <v>0</v>
      </c>
      <c r="L3583" s="3">
        <v>70000</v>
      </c>
      <c r="M3583" s="3">
        <f t="shared" si="220"/>
        <v>310000</v>
      </c>
      <c r="N3583" s="3">
        <f t="shared" si="222"/>
        <v>77500</v>
      </c>
      <c r="O3583" s="3">
        <f t="shared" si="223"/>
        <v>0</v>
      </c>
      <c r="P3583">
        <v>5</v>
      </c>
      <c r="Q3583">
        <v>12</v>
      </c>
      <c r="R3583">
        <v>5.6</v>
      </c>
      <c r="S3583">
        <v>7</v>
      </c>
      <c r="T3583" t="s">
        <v>852</v>
      </c>
      <c r="U3583">
        <f>VLOOKUP(T3583,Index!$J$2:$K$1319,2,FALSE)</f>
        <v>513</v>
      </c>
      <c r="V3583" t="s">
        <v>15</v>
      </c>
      <c r="W3583">
        <f t="shared" si="221"/>
        <v>3</v>
      </c>
    </row>
    <row r="3584" spans="1:23">
      <c r="A3584" t="s">
        <v>3077</v>
      </c>
      <c r="B3584" t="s">
        <v>33</v>
      </c>
      <c r="C3584">
        <f>VLOOKUP(B3584,Index!$A$2:$B$18,2,FALSE)</f>
        <v>9</v>
      </c>
      <c r="D3584">
        <v>2012</v>
      </c>
      <c r="E3584" t="s">
        <v>17</v>
      </c>
      <c r="F3584">
        <f>VLOOKUP(E3584,Index!$D$2:$E$13,2,FALSE)</f>
        <v>7</v>
      </c>
      <c r="G3584" t="s">
        <v>1028</v>
      </c>
      <c r="H3584">
        <f>VLOOKUP(G3584,Index!$G$2:$H$40,2,FALSE)</f>
        <v>9</v>
      </c>
      <c r="I3584" s="3">
        <v>60000</v>
      </c>
      <c r="J3584" s="3">
        <v>190000</v>
      </c>
      <c r="K3584" s="3">
        <v>0</v>
      </c>
      <c r="L3584" s="3">
        <v>60000</v>
      </c>
      <c r="M3584" s="3">
        <f t="shared" si="220"/>
        <v>310000</v>
      </c>
      <c r="N3584" s="3">
        <f t="shared" si="222"/>
        <v>77500</v>
      </c>
      <c r="O3584" s="3">
        <f t="shared" si="223"/>
        <v>0</v>
      </c>
      <c r="P3584">
        <v>6.1</v>
      </c>
      <c r="Q3584">
        <v>27</v>
      </c>
      <c r="R3584">
        <v>5.6</v>
      </c>
      <c r="S3584">
        <v>34</v>
      </c>
      <c r="T3584" t="s">
        <v>1028</v>
      </c>
      <c r="U3584">
        <f>VLOOKUP(T3584,Index!$J$2:$K$1319,2,FALSE)</f>
        <v>235</v>
      </c>
      <c r="V3584" t="s">
        <v>15</v>
      </c>
      <c r="W3584">
        <f t="shared" si="221"/>
        <v>1</v>
      </c>
    </row>
    <row r="3585" spans="1:23">
      <c r="A3585" t="s">
        <v>3027</v>
      </c>
      <c r="B3585" t="s">
        <v>33</v>
      </c>
      <c r="C3585">
        <f>VLOOKUP(B3585,Index!$A$2:$B$18,2,FALSE)</f>
        <v>9</v>
      </c>
      <c r="D3585">
        <v>2009</v>
      </c>
      <c r="E3585" t="s">
        <v>34</v>
      </c>
      <c r="F3585">
        <f>VLOOKUP(E3585,Index!$D$2:$E$13,2,FALSE)</f>
        <v>1</v>
      </c>
      <c r="G3585" t="s">
        <v>1028</v>
      </c>
      <c r="H3585">
        <f>VLOOKUP(G3585,Index!$G$2:$H$40,2,FALSE)</f>
        <v>9</v>
      </c>
      <c r="I3585" s="3">
        <v>110000</v>
      </c>
      <c r="J3585" s="3">
        <v>150000</v>
      </c>
      <c r="K3585" s="3">
        <v>0</v>
      </c>
      <c r="L3585" s="3">
        <v>60000</v>
      </c>
      <c r="M3585" s="3">
        <f t="shared" si="220"/>
        <v>320000</v>
      </c>
      <c r="N3585" s="3">
        <f t="shared" si="222"/>
        <v>80000</v>
      </c>
      <c r="O3585" s="3">
        <f t="shared" si="223"/>
        <v>0</v>
      </c>
      <c r="P3585">
        <v>7.2</v>
      </c>
      <c r="Q3585">
        <v>42</v>
      </c>
      <c r="R3585">
        <v>7.6</v>
      </c>
      <c r="S3585">
        <v>24</v>
      </c>
      <c r="T3585" t="s">
        <v>2708</v>
      </c>
      <c r="U3585">
        <f>VLOOKUP(T3585,Index!$J$2:$K$1319,2,FALSE)</f>
        <v>1193</v>
      </c>
      <c r="V3585" t="s">
        <v>61</v>
      </c>
      <c r="W3585">
        <f t="shared" si="221"/>
        <v>3</v>
      </c>
    </row>
    <row r="3586" spans="1:23">
      <c r="A3586" t="s">
        <v>2423</v>
      </c>
      <c r="B3586" t="s">
        <v>112</v>
      </c>
      <c r="C3586">
        <f>VLOOKUP(B3586,Index!$A$2:$B$18,2,FALSE)</f>
        <v>11</v>
      </c>
      <c r="D3586">
        <v>2007</v>
      </c>
      <c r="E3586" t="s">
        <v>34</v>
      </c>
      <c r="F3586">
        <f>VLOOKUP(E3586,Index!$D$2:$E$13,2,FALSE)</f>
        <v>1</v>
      </c>
      <c r="G3586" t="s">
        <v>49</v>
      </c>
      <c r="H3586">
        <f>VLOOKUP(G3586,Index!$G$2:$H$40,2,FALSE)</f>
        <v>4</v>
      </c>
      <c r="I3586" s="3">
        <v>80000</v>
      </c>
      <c r="J3586" s="3">
        <v>150000</v>
      </c>
      <c r="K3586" s="3">
        <v>0</v>
      </c>
      <c r="L3586" s="3">
        <v>90000</v>
      </c>
      <c r="M3586" s="3">
        <f t="shared" ref="M3586:M3649" si="224">SUM(I3586:L3586)</f>
        <v>320000</v>
      </c>
      <c r="N3586" s="3">
        <f t="shared" si="222"/>
        <v>80000</v>
      </c>
      <c r="O3586" s="3">
        <f t="shared" si="223"/>
        <v>0</v>
      </c>
      <c r="P3586">
        <v>5.7</v>
      </c>
      <c r="Q3586">
        <v>8</v>
      </c>
      <c r="T3586" t="s">
        <v>650</v>
      </c>
      <c r="U3586">
        <f>VLOOKUP(T3586,Index!$J$2:$K$1319,2,FALSE)</f>
        <v>52</v>
      </c>
      <c r="V3586" t="s">
        <v>78</v>
      </c>
      <c r="W3586">
        <f t="shared" ref="W3586:W3649" si="225">IF(T3586=G3586,1,3)</f>
        <v>3</v>
      </c>
    </row>
    <row r="3587" spans="1:23">
      <c r="A3587" t="s">
        <v>1496</v>
      </c>
      <c r="B3587" t="s">
        <v>33</v>
      </c>
      <c r="C3587">
        <f>VLOOKUP(B3587,Index!$A$2:$B$18,2,FALSE)</f>
        <v>9</v>
      </c>
      <c r="D3587">
        <v>2007</v>
      </c>
      <c r="E3587" t="s">
        <v>13</v>
      </c>
      <c r="F3587">
        <f>VLOOKUP(E3587,Index!$D$2:$E$13,2,FALSE)</f>
        <v>11</v>
      </c>
      <c r="G3587" t="s">
        <v>45</v>
      </c>
      <c r="H3587">
        <f>VLOOKUP(G3587,Index!$G$2:$H$40,2,FALSE)</f>
        <v>30</v>
      </c>
      <c r="I3587" s="3">
        <v>290000</v>
      </c>
      <c r="J3587" s="3">
        <v>0</v>
      </c>
      <c r="K3587" s="3">
        <v>0</v>
      </c>
      <c r="L3587" s="3">
        <v>20000</v>
      </c>
      <c r="M3587" s="3">
        <f t="shared" si="224"/>
        <v>310000</v>
      </c>
      <c r="N3587" s="3">
        <f t="shared" ref="N3587:N3650" si="226">AVERAGE(I3587:L3587)</f>
        <v>77500</v>
      </c>
      <c r="O3587" s="3">
        <f t="shared" ref="O3587:O3650" si="227">IF(M3587&gt;AVERAGE($M$2:$M$8064),1,0)</f>
        <v>0</v>
      </c>
      <c r="P3587">
        <v>7.7</v>
      </c>
      <c r="Q3587">
        <v>30</v>
      </c>
      <c r="R3587">
        <v>7.5</v>
      </c>
      <c r="S3587">
        <v>17</v>
      </c>
      <c r="T3587" t="s">
        <v>1487</v>
      </c>
      <c r="U3587">
        <f>VLOOKUP(T3587,Index!$J$2:$K$1319,2,FALSE)</f>
        <v>995</v>
      </c>
      <c r="V3587" t="s">
        <v>15</v>
      </c>
      <c r="W3587">
        <f t="shared" si="225"/>
        <v>3</v>
      </c>
    </row>
    <row r="3588" spans="1:23">
      <c r="A3588" t="s">
        <v>713</v>
      </c>
      <c r="B3588" t="s">
        <v>97</v>
      </c>
      <c r="C3588">
        <f>VLOOKUP(B3588,Index!$A$2:$B$18,2,FALSE)</f>
        <v>16</v>
      </c>
      <c r="D3588">
        <v>2003</v>
      </c>
      <c r="E3588" t="s">
        <v>17</v>
      </c>
      <c r="F3588">
        <f>VLOOKUP(E3588,Index!$D$2:$E$13,2,FALSE)</f>
        <v>7</v>
      </c>
      <c r="G3588" t="s">
        <v>588</v>
      </c>
      <c r="H3588">
        <f>VLOOKUP(G3588,Index!$G$2:$H$40,2,FALSE)</f>
        <v>37</v>
      </c>
      <c r="I3588" s="3">
        <v>240000</v>
      </c>
      <c r="J3588" s="3">
        <v>70000</v>
      </c>
      <c r="K3588" s="3">
        <v>0</v>
      </c>
      <c r="L3588" s="3">
        <v>10000</v>
      </c>
      <c r="M3588" s="3">
        <f t="shared" si="224"/>
        <v>320000</v>
      </c>
      <c r="N3588" s="3">
        <f t="shared" si="226"/>
        <v>80000</v>
      </c>
      <c r="O3588" s="3">
        <f t="shared" si="227"/>
        <v>0</v>
      </c>
      <c r="P3588">
        <v>7</v>
      </c>
      <c r="Q3588">
        <v>14</v>
      </c>
      <c r="R3588">
        <v>8.9</v>
      </c>
      <c r="S3588">
        <v>16</v>
      </c>
      <c r="T3588" t="s">
        <v>237</v>
      </c>
      <c r="U3588">
        <f>VLOOKUP(T3588,Index!$J$2:$K$1319,2,FALSE)</f>
        <v>1247</v>
      </c>
      <c r="V3588" t="s">
        <v>15</v>
      </c>
      <c r="W3588">
        <f t="shared" si="225"/>
        <v>3</v>
      </c>
    </row>
    <row r="3589" spans="1:23">
      <c r="A3589" t="s">
        <v>3078</v>
      </c>
      <c r="B3589" t="s">
        <v>20</v>
      </c>
      <c r="C3589">
        <f>VLOOKUP(B3589,Index!$A$2:$B$18,2,FALSE)</f>
        <v>3</v>
      </c>
      <c r="D3589">
        <v>2010</v>
      </c>
      <c r="E3589" t="s">
        <v>90</v>
      </c>
      <c r="F3589">
        <f>VLOOKUP(E3589,Index!$D$2:$E$13,2,FALSE)</f>
        <v>8</v>
      </c>
      <c r="G3589" t="s">
        <v>1265</v>
      </c>
      <c r="H3589">
        <f>VLOOKUP(G3589,Index!$G$2:$H$40,2,FALSE)</f>
        <v>6</v>
      </c>
      <c r="I3589" s="3">
        <v>120000</v>
      </c>
      <c r="J3589" s="3">
        <v>0</v>
      </c>
      <c r="K3589" s="3">
        <v>190000</v>
      </c>
      <c r="L3589" s="3">
        <v>10000</v>
      </c>
      <c r="M3589" s="3">
        <f t="shared" si="224"/>
        <v>320000</v>
      </c>
      <c r="N3589" s="3">
        <f t="shared" si="226"/>
        <v>80000</v>
      </c>
      <c r="O3589" s="3">
        <f t="shared" si="227"/>
        <v>0</v>
      </c>
      <c r="P3589">
        <v>7.7</v>
      </c>
      <c r="Q3589">
        <v>23</v>
      </c>
      <c r="R3589">
        <v>8</v>
      </c>
      <c r="S3589">
        <v>21</v>
      </c>
      <c r="T3589" t="s">
        <v>1265</v>
      </c>
      <c r="U3589">
        <f>VLOOKUP(T3589,Index!$J$2:$K$1319,2,FALSE)</f>
        <v>97</v>
      </c>
      <c r="V3589" t="s">
        <v>78</v>
      </c>
      <c r="W3589">
        <f t="shared" si="225"/>
        <v>1</v>
      </c>
    </row>
    <row r="3590" spans="1:23">
      <c r="A3590" t="s">
        <v>603</v>
      </c>
      <c r="B3590" t="s">
        <v>107</v>
      </c>
      <c r="C3590">
        <f>VLOOKUP(B3590,Index!$A$2:$B$18,2,FALSE)</f>
        <v>6</v>
      </c>
      <c r="D3590">
        <v>2013</v>
      </c>
      <c r="E3590" t="s">
        <v>34</v>
      </c>
      <c r="F3590">
        <f>VLOOKUP(E3590,Index!$D$2:$E$13,2,FALSE)</f>
        <v>1</v>
      </c>
      <c r="G3590" t="s">
        <v>194</v>
      </c>
      <c r="H3590">
        <f>VLOOKUP(G3590,Index!$G$2:$H$40,2,FALSE)</f>
        <v>38</v>
      </c>
      <c r="I3590" s="3">
        <v>130000</v>
      </c>
      <c r="J3590" s="3">
        <v>160000</v>
      </c>
      <c r="K3590" s="3">
        <v>0</v>
      </c>
      <c r="L3590" s="3">
        <v>20000</v>
      </c>
      <c r="M3590" s="3">
        <f t="shared" si="224"/>
        <v>310000</v>
      </c>
      <c r="N3590" s="3">
        <f t="shared" si="226"/>
        <v>77500</v>
      </c>
      <c r="O3590" s="3">
        <f t="shared" si="227"/>
        <v>0</v>
      </c>
      <c r="P3590">
        <v>7.4</v>
      </c>
      <c r="Q3590">
        <v>17</v>
      </c>
      <c r="R3590">
        <v>7.5</v>
      </c>
      <c r="S3590">
        <v>1170</v>
      </c>
      <c r="T3590" t="s">
        <v>1956</v>
      </c>
      <c r="U3590">
        <f>VLOOKUP(T3590,Index!$J$2:$K$1319,2,FALSE)</f>
        <v>596</v>
      </c>
      <c r="V3590" t="s">
        <v>61</v>
      </c>
      <c r="W3590">
        <f t="shared" si="225"/>
        <v>3</v>
      </c>
    </row>
    <row r="3591" spans="1:23">
      <c r="A3591" t="s">
        <v>1742</v>
      </c>
      <c r="B3591" t="s">
        <v>28</v>
      </c>
      <c r="C3591">
        <f>VLOOKUP(B3591,Index!$A$2:$B$18,2,FALSE)</f>
        <v>15</v>
      </c>
      <c r="D3591">
        <v>2009</v>
      </c>
      <c r="E3591" t="s">
        <v>34</v>
      </c>
      <c r="F3591">
        <f>VLOOKUP(E3591,Index!$D$2:$E$13,2,FALSE)</f>
        <v>1</v>
      </c>
      <c r="G3591" t="s">
        <v>94</v>
      </c>
      <c r="H3591">
        <f>VLOOKUP(G3591,Index!$G$2:$H$40,2,FALSE)</f>
        <v>15</v>
      </c>
      <c r="I3591" s="3">
        <v>170000</v>
      </c>
      <c r="J3591" s="3">
        <v>110000</v>
      </c>
      <c r="K3591" s="3">
        <v>0</v>
      </c>
      <c r="L3591" s="3">
        <v>30000</v>
      </c>
      <c r="M3591" s="3">
        <f t="shared" si="224"/>
        <v>310000</v>
      </c>
      <c r="N3591" s="3">
        <f t="shared" si="226"/>
        <v>77500</v>
      </c>
      <c r="O3591" s="3">
        <f t="shared" si="227"/>
        <v>0</v>
      </c>
      <c r="P3591">
        <v>6.4</v>
      </c>
      <c r="Q3591">
        <v>38</v>
      </c>
      <c r="R3591">
        <v>6.8</v>
      </c>
      <c r="S3591">
        <v>11</v>
      </c>
      <c r="T3591" t="s">
        <v>1000</v>
      </c>
      <c r="U3591">
        <f>VLOOKUP(T3591,Index!$J$2:$K$1319,2,FALSE)</f>
        <v>338</v>
      </c>
      <c r="V3591" t="s">
        <v>78</v>
      </c>
      <c r="W3591">
        <f t="shared" si="225"/>
        <v>3</v>
      </c>
    </row>
    <row r="3592" spans="1:23">
      <c r="A3592" t="s">
        <v>3079</v>
      </c>
      <c r="B3592" t="s">
        <v>12</v>
      </c>
      <c r="C3592">
        <f>VLOOKUP(B3592,Index!$A$2:$B$18,2,FALSE)</f>
        <v>13</v>
      </c>
      <c r="D3592">
        <v>2007</v>
      </c>
      <c r="E3592" t="s">
        <v>23</v>
      </c>
      <c r="F3592">
        <f>VLOOKUP(E3592,Index!$D$2:$E$13,2,FALSE)</f>
        <v>4</v>
      </c>
      <c r="G3592" t="s">
        <v>168</v>
      </c>
      <c r="H3592">
        <f>VLOOKUP(G3592,Index!$G$2:$H$40,2,FALSE)</f>
        <v>19</v>
      </c>
      <c r="I3592" s="3">
        <v>290000</v>
      </c>
      <c r="J3592" s="3">
        <v>0</v>
      </c>
      <c r="K3592" s="3">
        <v>0</v>
      </c>
      <c r="L3592" s="3">
        <v>20000</v>
      </c>
      <c r="M3592" s="3">
        <f t="shared" si="224"/>
        <v>310000</v>
      </c>
      <c r="N3592" s="3">
        <f t="shared" si="226"/>
        <v>77500</v>
      </c>
      <c r="O3592" s="3">
        <f t="shared" si="227"/>
        <v>0</v>
      </c>
      <c r="P3592">
        <v>5.8</v>
      </c>
      <c r="Q3592">
        <v>9</v>
      </c>
      <c r="R3592">
        <v>8.1</v>
      </c>
      <c r="S3592">
        <v>9</v>
      </c>
      <c r="T3592" t="s">
        <v>88</v>
      </c>
      <c r="U3592">
        <f>VLOOKUP(T3592,Index!$J$2:$K$1319,2,FALSE)</f>
        <v>539</v>
      </c>
      <c r="V3592" t="s">
        <v>15</v>
      </c>
      <c r="W3592">
        <f t="shared" si="225"/>
        <v>3</v>
      </c>
    </row>
    <row r="3593" spans="1:23">
      <c r="A3593" t="s">
        <v>1292</v>
      </c>
      <c r="B3593" t="s">
        <v>156</v>
      </c>
      <c r="C3593">
        <f>VLOOKUP(B3593,Index!$A$2:$B$18,2,FALSE)</f>
        <v>4</v>
      </c>
      <c r="D3593">
        <v>2003</v>
      </c>
      <c r="E3593" t="s">
        <v>13</v>
      </c>
      <c r="F3593">
        <f>VLOOKUP(E3593,Index!$D$2:$E$13,2,FALSE)</f>
        <v>11</v>
      </c>
      <c r="G3593" t="s">
        <v>94</v>
      </c>
      <c r="H3593">
        <f>VLOOKUP(G3593,Index!$G$2:$H$40,2,FALSE)</f>
        <v>15</v>
      </c>
      <c r="I3593" s="3">
        <v>220000</v>
      </c>
      <c r="J3593" s="3">
        <v>80000</v>
      </c>
      <c r="K3593" s="3">
        <v>0</v>
      </c>
      <c r="L3593" s="3">
        <v>10000</v>
      </c>
      <c r="M3593" s="3">
        <f t="shared" si="224"/>
        <v>310000</v>
      </c>
      <c r="N3593" s="3">
        <f t="shared" si="226"/>
        <v>77500</v>
      </c>
      <c r="O3593" s="3">
        <f t="shared" si="227"/>
        <v>0</v>
      </c>
      <c r="P3593">
        <v>7</v>
      </c>
      <c r="Q3593">
        <v>9</v>
      </c>
      <c r="R3593">
        <v>6.6</v>
      </c>
      <c r="S3593">
        <v>5</v>
      </c>
      <c r="T3593" t="s">
        <v>774</v>
      </c>
      <c r="U3593">
        <f>VLOOKUP(T3593,Index!$J$2:$K$1319,2,FALSE)</f>
        <v>186</v>
      </c>
      <c r="V3593" t="s">
        <v>15</v>
      </c>
      <c r="W3593">
        <f t="shared" si="225"/>
        <v>3</v>
      </c>
    </row>
    <row r="3594" spans="1:23">
      <c r="A3594" t="s">
        <v>3080</v>
      </c>
      <c r="B3594" t="s">
        <v>12</v>
      </c>
      <c r="C3594">
        <f>VLOOKUP(B3594,Index!$A$2:$B$18,2,FALSE)</f>
        <v>13</v>
      </c>
      <c r="D3594">
        <v>2009</v>
      </c>
      <c r="E3594" t="s">
        <v>23</v>
      </c>
      <c r="F3594">
        <f>VLOOKUP(E3594,Index!$D$2:$E$13,2,FALSE)</f>
        <v>4</v>
      </c>
      <c r="G3594" t="s">
        <v>35</v>
      </c>
      <c r="H3594">
        <f>VLOOKUP(G3594,Index!$G$2:$H$40,2,FALSE)</f>
        <v>32</v>
      </c>
      <c r="I3594" s="3">
        <v>290000</v>
      </c>
      <c r="J3594" s="3">
        <v>0</v>
      </c>
      <c r="K3594" s="3">
        <v>0</v>
      </c>
      <c r="L3594" s="3">
        <v>20000</v>
      </c>
      <c r="M3594" s="3">
        <f t="shared" si="224"/>
        <v>310000</v>
      </c>
      <c r="N3594" s="3">
        <f t="shared" si="226"/>
        <v>77500</v>
      </c>
      <c r="O3594" s="3">
        <f t="shared" si="227"/>
        <v>0</v>
      </c>
      <c r="R3594">
        <v>3</v>
      </c>
      <c r="S3594">
        <v>4</v>
      </c>
      <c r="T3594" t="s">
        <v>286</v>
      </c>
      <c r="U3594">
        <f>VLOOKUP(T3594,Index!$J$2:$K$1319,2,FALSE)</f>
        <v>209</v>
      </c>
      <c r="V3594" t="s">
        <v>15</v>
      </c>
      <c r="W3594">
        <f t="shared" si="225"/>
        <v>3</v>
      </c>
    </row>
    <row r="3595" spans="1:23">
      <c r="A3595" t="s">
        <v>3081</v>
      </c>
      <c r="B3595" t="s">
        <v>97</v>
      </c>
      <c r="C3595">
        <f>VLOOKUP(B3595,Index!$A$2:$B$18,2,FALSE)</f>
        <v>16</v>
      </c>
      <c r="D3595">
        <v>2002</v>
      </c>
      <c r="E3595" t="s">
        <v>13</v>
      </c>
      <c r="F3595">
        <f>VLOOKUP(E3595,Index!$D$2:$E$13,2,FALSE)</f>
        <v>11</v>
      </c>
      <c r="G3595" t="s">
        <v>29</v>
      </c>
      <c r="H3595">
        <f>VLOOKUP(G3595,Index!$G$2:$H$40,2,FALSE)</f>
        <v>23</v>
      </c>
      <c r="I3595" s="3">
        <v>230000</v>
      </c>
      <c r="J3595" s="3">
        <v>70000</v>
      </c>
      <c r="K3595" s="3">
        <v>0</v>
      </c>
      <c r="L3595" s="3">
        <v>10000</v>
      </c>
      <c r="M3595" s="3">
        <f t="shared" si="224"/>
        <v>310000</v>
      </c>
      <c r="N3595" s="3">
        <f t="shared" si="226"/>
        <v>77500</v>
      </c>
      <c r="O3595" s="3">
        <f t="shared" si="227"/>
        <v>0</v>
      </c>
      <c r="P3595">
        <v>7.2</v>
      </c>
      <c r="Q3595">
        <v>21</v>
      </c>
      <c r="R3595">
        <v>7.8</v>
      </c>
      <c r="S3595">
        <v>12</v>
      </c>
      <c r="T3595" t="s">
        <v>1171</v>
      </c>
      <c r="U3595">
        <f>VLOOKUP(T3595,Index!$J$2:$K$1319,2,FALSE)</f>
        <v>526</v>
      </c>
      <c r="V3595" t="s">
        <v>15</v>
      </c>
      <c r="W3595">
        <f t="shared" si="225"/>
        <v>3</v>
      </c>
    </row>
    <row r="3596" spans="1:23">
      <c r="A3596" t="s">
        <v>1161</v>
      </c>
      <c r="B3596" t="s">
        <v>39</v>
      </c>
      <c r="C3596">
        <f>VLOOKUP(B3596,Index!$A$2:$B$18,2,FALSE)</f>
        <v>8</v>
      </c>
      <c r="D3596">
        <v>2005</v>
      </c>
      <c r="E3596" t="s">
        <v>13</v>
      </c>
      <c r="F3596">
        <f>VLOOKUP(E3596,Index!$D$2:$E$13,2,FALSE)</f>
        <v>11</v>
      </c>
      <c r="G3596" t="s">
        <v>94</v>
      </c>
      <c r="H3596">
        <f>VLOOKUP(G3596,Index!$G$2:$H$40,2,FALSE)</f>
        <v>15</v>
      </c>
      <c r="I3596" s="3">
        <v>150000</v>
      </c>
      <c r="J3596" s="3">
        <v>120000</v>
      </c>
      <c r="K3596" s="3">
        <v>0</v>
      </c>
      <c r="L3596" s="3">
        <v>40000</v>
      </c>
      <c r="M3596" s="3">
        <f t="shared" si="224"/>
        <v>310000</v>
      </c>
      <c r="N3596" s="3">
        <f t="shared" si="226"/>
        <v>77500</v>
      </c>
      <c r="O3596" s="3">
        <f t="shared" si="227"/>
        <v>0</v>
      </c>
      <c r="P3596">
        <v>5.9</v>
      </c>
      <c r="Q3596">
        <v>29</v>
      </c>
      <c r="R3596">
        <v>7.9</v>
      </c>
      <c r="S3596">
        <v>52</v>
      </c>
      <c r="T3596" t="s">
        <v>135</v>
      </c>
      <c r="U3596">
        <f>VLOOKUP(T3596,Index!$J$2:$K$1319,2,FALSE)</f>
        <v>339</v>
      </c>
      <c r="V3596" t="s">
        <v>15</v>
      </c>
      <c r="W3596">
        <f t="shared" si="225"/>
        <v>3</v>
      </c>
    </row>
    <row r="3597" spans="1:23">
      <c r="A3597" t="s">
        <v>3082</v>
      </c>
      <c r="B3597" t="s">
        <v>12</v>
      </c>
      <c r="C3597">
        <f>VLOOKUP(B3597,Index!$A$2:$B$18,2,FALSE)</f>
        <v>13</v>
      </c>
      <c r="D3597">
        <v>2008</v>
      </c>
      <c r="E3597" t="s">
        <v>90</v>
      </c>
      <c r="F3597">
        <f>VLOOKUP(E3597,Index!$D$2:$E$13,2,FALSE)</f>
        <v>8</v>
      </c>
      <c r="G3597" t="s">
        <v>267</v>
      </c>
      <c r="H3597">
        <f>VLOOKUP(G3597,Index!$G$2:$H$40,2,FALSE)</f>
        <v>14</v>
      </c>
      <c r="I3597" s="3">
        <v>270000</v>
      </c>
      <c r="J3597" s="3">
        <v>20000</v>
      </c>
      <c r="K3597" s="3">
        <v>0</v>
      </c>
      <c r="L3597" s="3">
        <v>20000</v>
      </c>
      <c r="M3597" s="3">
        <f t="shared" si="224"/>
        <v>310000</v>
      </c>
      <c r="N3597" s="3">
        <f t="shared" si="226"/>
        <v>77500</v>
      </c>
      <c r="O3597" s="3">
        <f t="shared" si="227"/>
        <v>0</v>
      </c>
      <c r="P3597">
        <v>7.3</v>
      </c>
      <c r="Q3597">
        <v>11</v>
      </c>
      <c r="R3597">
        <v>8.4</v>
      </c>
      <c r="S3597">
        <v>14</v>
      </c>
      <c r="T3597" t="s">
        <v>611</v>
      </c>
      <c r="U3597">
        <f>VLOOKUP(T3597,Index!$J$2:$K$1319,2,FALSE)</f>
        <v>111</v>
      </c>
      <c r="V3597" t="s">
        <v>78</v>
      </c>
      <c r="W3597">
        <f t="shared" si="225"/>
        <v>3</v>
      </c>
    </row>
    <row r="3598" spans="1:23">
      <c r="A3598" t="s">
        <v>3083</v>
      </c>
      <c r="B3598" t="s">
        <v>112</v>
      </c>
      <c r="C3598">
        <f>VLOOKUP(B3598,Index!$A$2:$B$18,2,FALSE)</f>
        <v>11</v>
      </c>
      <c r="D3598">
        <v>2010</v>
      </c>
      <c r="E3598" t="s">
        <v>90</v>
      </c>
      <c r="F3598">
        <f>VLOOKUP(E3598,Index!$D$2:$E$13,2,FALSE)</f>
        <v>8</v>
      </c>
      <c r="G3598" t="s">
        <v>3084</v>
      </c>
      <c r="H3598">
        <f>VLOOKUP(G3598,Index!$G$2:$H$40,2,FALSE)</f>
        <v>22</v>
      </c>
      <c r="I3598" s="3">
        <v>180000</v>
      </c>
      <c r="J3598" s="3">
        <v>10000</v>
      </c>
      <c r="K3598" s="3">
        <v>100000</v>
      </c>
      <c r="L3598" s="3">
        <v>30000</v>
      </c>
      <c r="M3598" s="3">
        <f t="shared" si="224"/>
        <v>320000</v>
      </c>
      <c r="N3598" s="3">
        <f t="shared" si="226"/>
        <v>80000</v>
      </c>
      <c r="O3598" s="3">
        <f t="shared" si="227"/>
        <v>0</v>
      </c>
      <c r="P3598">
        <v>5.8</v>
      </c>
      <c r="Q3598">
        <v>10</v>
      </c>
      <c r="R3598">
        <v>8.1</v>
      </c>
      <c r="S3598">
        <v>39</v>
      </c>
      <c r="T3598" t="s">
        <v>3085</v>
      </c>
      <c r="U3598">
        <f>VLOOKUP(T3598,Index!$J$2:$K$1319,2,FALSE)</f>
        <v>560</v>
      </c>
      <c r="V3598" t="s">
        <v>61</v>
      </c>
      <c r="W3598">
        <f t="shared" si="225"/>
        <v>3</v>
      </c>
    </row>
    <row r="3599" spans="1:23">
      <c r="A3599" t="s">
        <v>3086</v>
      </c>
      <c r="B3599" t="s">
        <v>33</v>
      </c>
      <c r="C3599">
        <f>VLOOKUP(B3599,Index!$A$2:$B$18,2,FALSE)</f>
        <v>9</v>
      </c>
      <c r="D3599">
        <v>2013</v>
      </c>
      <c r="E3599" t="s">
        <v>90</v>
      </c>
      <c r="F3599">
        <f>VLOOKUP(E3599,Index!$D$2:$E$13,2,FALSE)</f>
        <v>8</v>
      </c>
      <c r="G3599" t="s">
        <v>173</v>
      </c>
      <c r="H3599">
        <f>VLOOKUP(G3599,Index!$G$2:$H$40,2,FALSE)</f>
        <v>31</v>
      </c>
      <c r="I3599" s="3">
        <v>100000</v>
      </c>
      <c r="J3599" s="3">
        <v>0</v>
      </c>
      <c r="K3599" s="3">
        <v>190000</v>
      </c>
      <c r="L3599" s="3">
        <v>20000</v>
      </c>
      <c r="M3599" s="3">
        <f t="shared" si="224"/>
        <v>310000</v>
      </c>
      <c r="N3599" s="3">
        <f t="shared" si="226"/>
        <v>77500</v>
      </c>
      <c r="O3599" s="3">
        <f t="shared" si="227"/>
        <v>0</v>
      </c>
      <c r="P3599">
        <v>6.1</v>
      </c>
      <c r="Q3599">
        <v>33</v>
      </c>
      <c r="R3599">
        <v>7.7</v>
      </c>
      <c r="S3599">
        <v>237</v>
      </c>
      <c r="T3599" t="s">
        <v>3073</v>
      </c>
      <c r="U3599">
        <f>VLOOKUP(T3599,Index!$J$2:$K$1319,2,FALSE)</f>
        <v>29</v>
      </c>
      <c r="V3599" t="s">
        <v>37</v>
      </c>
      <c r="W3599">
        <f t="shared" si="225"/>
        <v>3</v>
      </c>
    </row>
    <row r="3600" spans="1:23">
      <c r="A3600" t="s">
        <v>1845</v>
      </c>
      <c r="B3600" t="s">
        <v>28</v>
      </c>
      <c r="C3600">
        <f>VLOOKUP(B3600,Index!$A$2:$B$18,2,FALSE)</f>
        <v>15</v>
      </c>
      <c r="D3600">
        <v>2011</v>
      </c>
      <c r="E3600" t="s">
        <v>187</v>
      </c>
      <c r="F3600">
        <f>VLOOKUP(E3600,Index!$D$2:$E$13,2,FALSE)</f>
        <v>2</v>
      </c>
      <c r="G3600" t="s">
        <v>585</v>
      </c>
      <c r="H3600">
        <f>VLOOKUP(G3600,Index!$G$2:$H$40,2,FALSE)</f>
        <v>12</v>
      </c>
      <c r="I3600" s="3">
        <v>200000</v>
      </c>
      <c r="J3600" s="3">
        <v>60000</v>
      </c>
      <c r="K3600" s="3">
        <v>30000</v>
      </c>
      <c r="L3600" s="3">
        <v>20000</v>
      </c>
      <c r="M3600" s="3">
        <f t="shared" si="224"/>
        <v>310000</v>
      </c>
      <c r="N3600" s="3">
        <f t="shared" si="226"/>
        <v>77500</v>
      </c>
      <c r="O3600" s="3">
        <f t="shared" si="227"/>
        <v>0</v>
      </c>
      <c r="P3600">
        <v>8.1999999999999993</v>
      </c>
      <c r="Q3600">
        <v>39</v>
      </c>
      <c r="R3600">
        <v>7.9</v>
      </c>
      <c r="S3600">
        <v>153</v>
      </c>
      <c r="T3600" t="s">
        <v>1265</v>
      </c>
      <c r="U3600">
        <f>VLOOKUP(T3600,Index!$J$2:$K$1319,2,FALSE)</f>
        <v>97</v>
      </c>
      <c r="V3600" t="s">
        <v>37</v>
      </c>
      <c r="W3600">
        <f t="shared" si="225"/>
        <v>3</v>
      </c>
    </row>
    <row r="3601" spans="1:23">
      <c r="A3601" t="s">
        <v>2402</v>
      </c>
      <c r="B3601" t="s">
        <v>97</v>
      </c>
      <c r="C3601">
        <f>VLOOKUP(B3601,Index!$A$2:$B$18,2,FALSE)</f>
        <v>16</v>
      </c>
      <c r="D3601">
        <v>2005</v>
      </c>
      <c r="E3601" t="s">
        <v>34</v>
      </c>
      <c r="F3601">
        <f>VLOOKUP(E3601,Index!$D$2:$E$13,2,FALSE)</f>
        <v>1</v>
      </c>
      <c r="G3601" t="s">
        <v>227</v>
      </c>
      <c r="H3601">
        <f>VLOOKUP(G3601,Index!$G$2:$H$40,2,FALSE)</f>
        <v>5</v>
      </c>
      <c r="I3601" s="3">
        <v>230000</v>
      </c>
      <c r="J3601" s="3">
        <v>70000</v>
      </c>
      <c r="K3601" s="3">
        <v>0</v>
      </c>
      <c r="L3601" s="3">
        <v>10000</v>
      </c>
      <c r="M3601" s="3">
        <f t="shared" si="224"/>
        <v>310000</v>
      </c>
      <c r="N3601" s="3">
        <f t="shared" si="226"/>
        <v>77500</v>
      </c>
      <c r="O3601" s="3">
        <f t="shared" si="227"/>
        <v>0</v>
      </c>
      <c r="P3601">
        <v>7.3</v>
      </c>
      <c r="Q3601">
        <v>39</v>
      </c>
      <c r="R3601">
        <v>7.3</v>
      </c>
      <c r="S3601">
        <v>20</v>
      </c>
      <c r="T3601" t="s">
        <v>395</v>
      </c>
      <c r="U3601">
        <f>VLOOKUP(T3601,Index!$J$2:$K$1319,2,FALSE)</f>
        <v>1030</v>
      </c>
      <c r="V3601" t="s">
        <v>61</v>
      </c>
      <c r="W3601">
        <f t="shared" si="225"/>
        <v>3</v>
      </c>
    </row>
    <row r="3602" spans="1:23">
      <c r="A3602" t="s">
        <v>3087</v>
      </c>
      <c r="B3602" t="s">
        <v>28</v>
      </c>
      <c r="C3602">
        <f>VLOOKUP(B3602,Index!$A$2:$B$18,2,FALSE)</f>
        <v>15</v>
      </c>
      <c r="D3602">
        <v>2008</v>
      </c>
      <c r="E3602" t="s">
        <v>23</v>
      </c>
      <c r="F3602">
        <f>VLOOKUP(E3602,Index!$D$2:$E$13,2,FALSE)</f>
        <v>4</v>
      </c>
      <c r="G3602" t="s">
        <v>227</v>
      </c>
      <c r="H3602">
        <f>VLOOKUP(G3602,Index!$G$2:$H$40,2,FALSE)</f>
        <v>5</v>
      </c>
      <c r="I3602" s="3">
        <v>270000</v>
      </c>
      <c r="J3602" s="3">
        <v>10000</v>
      </c>
      <c r="K3602" s="3">
        <v>10000</v>
      </c>
      <c r="L3602" s="3">
        <v>20000</v>
      </c>
      <c r="M3602" s="3">
        <f t="shared" si="224"/>
        <v>310000</v>
      </c>
      <c r="N3602" s="3">
        <f t="shared" si="226"/>
        <v>77500</v>
      </c>
      <c r="O3602" s="3">
        <f t="shared" si="227"/>
        <v>0</v>
      </c>
      <c r="P3602">
        <v>6.3</v>
      </c>
      <c r="Q3602">
        <v>16</v>
      </c>
      <c r="T3602" t="s">
        <v>264</v>
      </c>
      <c r="U3602">
        <f>VLOOKUP(T3602,Index!$J$2:$K$1319,2,FALSE)</f>
        <v>768</v>
      </c>
      <c r="V3602" t="s">
        <v>78</v>
      </c>
      <c r="W3602">
        <f t="shared" si="225"/>
        <v>3</v>
      </c>
    </row>
    <row r="3603" spans="1:23">
      <c r="A3603" t="s">
        <v>3088</v>
      </c>
      <c r="B3603" t="s">
        <v>63</v>
      </c>
      <c r="C3603">
        <f>VLOOKUP(B3603,Index!$A$2:$B$18,2,FALSE)</f>
        <v>1</v>
      </c>
      <c r="D3603">
        <v>2011</v>
      </c>
      <c r="E3603" t="s">
        <v>43</v>
      </c>
      <c r="F3603">
        <f>VLOOKUP(E3603,Index!$D$2:$E$13,2,FALSE)</f>
        <v>6</v>
      </c>
      <c r="G3603" t="s">
        <v>173</v>
      </c>
      <c r="H3603">
        <f>VLOOKUP(G3603,Index!$G$2:$H$40,2,FALSE)</f>
        <v>31</v>
      </c>
      <c r="I3603" s="3">
        <v>80000</v>
      </c>
      <c r="J3603" s="3">
        <v>150000</v>
      </c>
      <c r="K3603" s="3">
        <v>60000</v>
      </c>
      <c r="L3603" s="3">
        <v>30000</v>
      </c>
      <c r="M3603" s="3">
        <f t="shared" si="224"/>
        <v>320000</v>
      </c>
      <c r="N3603" s="3">
        <f t="shared" si="226"/>
        <v>80000</v>
      </c>
      <c r="O3603" s="3">
        <f t="shared" si="227"/>
        <v>0</v>
      </c>
      <c r="P3603">
        <v>4.9000000000000004</v>
      </c>
      <c r="Q3603">
        <v>30</v>
      </c>
      <c r="R3603">
        <v>4.8</v>
      </c>
      <c r="S3603">
        <v>13</v>
      </c>
      <c r="T3603" t="s">
        <v>1337</v>
      </c>
      <c r="U3603">
        <f>VLOOKUP(T3603,Index!$J$2:$K$1319,2,FALSE)</f>
        <v>71</v>
      </c>
      <c r="V3603" t="s">
        <v>15</v>
      </c>
      <c r="W3603">
        <f t="shared" si="225"/>
        <v>3</v>
      </c>
    </row>
    <row r="3604" spans="1:23">
      <c r="A3604" t="s">
        <v>1868</v>
      </c>
      <c r="B3604" t="s">
        <v>97</v>
      </c>
      <c r="C3604">
        <f>VLOOKUP(B3604,Index!$A$2:$B$18,2,FALSE)</f>
        <v>16</v>
      </c>
      <c r="D3604">
        <v>2005</v>
      </c>
      <c r="E3604" t="s">
        <v>34</v>
      </c>
      <c r="F3604">
        <f>VLOOKUP(E3604,Index!$D$2:$E$13,2,FALSE)</f>
        <v>1</v>
      </c>
      <c r="G3604" t="s">
        <v>561</v>
      </c>
      <c r="H3604">
        <f>VLOOKUP(G3604,Index!$G$2:$H$40,2,FALSE)</f>
        <v>24</v>
      </c>
      <c r="I3604" s="3">
        <v>230000</v>
      </c>
      <c r="J3604" s="3">
        <v>70000</v>
      </c>
      <c r="K3604" s="3">
        <v>0</v>
      </c>
      <c r="L3604" s="3">
        <v>10000</v>
      </c>
      <c r="M3604" s="3">
        <f t="shared" si="224"/>
        <v>310000</v>
      </c>
      <c r="N3604" s="3">
        <f t="shared" si="226"/>
        <v>77500</v>
      </c>
      <c r="O3604" s="3">
        <f t="shared" si="227"/>
        <v>0</v>
      </c>
      <c r="P3604">
        <v>7.8</v>
      </c>
      <c r="Q3604">
        <v>37</v>
      </c>
      <c r="R3604">
        <v>6.6</v>
      </c>
      <c r="S3604">
        <v>19</v>
      </c>
      <c r="T3604" t="s">
        <v>1869</v>
      </c>
      <c r="U3604">
        <f>VLOOKUP(T3604,Index!$J$2:$K$1319,2,FALSE)</f>
        <v>737</v>
      </c>
      <c r="V3604" t="s">
        <v>37</v>
      </c>
      <c r="W3604">
        <f t="shared" si="225"/>
        <v>3</v>
      </c>
    </row>
    <row r="3605" spans="1:23">
      <c r="A3605" t="s">
        <v>603</v>
      </c>
      <c r="B3605" t="s">
        <v>130</v>
      </c>
      <c r="C3605">
        <f>VLOOKUP(B3605,Index!$A$2:$B$18,2,FALSE)</f>
        <v>14</v>
      </c>
      <c r="D3605">
        <v>2013</v>
      </c>
      <c r="E3605" t="s">
        <v>34</v>
      </c>
      <c r="F3605">
        <f>VLOOKUP(E3605,Index!$D$2:$E$13,2,FALSE)</f>
        <v>1</v>
      </c>
      <c r="G3605" t="s">
        <v>194</v>
      </c>
      <c r="H3605">
        <f>VLOOKUP(G3605,Index!$G$2:$H$40,2,FALSE)</f>
        <v>38</v>
      </c>
      <c r="I3605" s="3">
        <v>190000</v>
      </c>
      <c r="J3605" s="3">
        <v>90000</v>
      </c>
      <c r="K3605" s="3">
        <v>0</v>
      </c>
      <c r="L3605" s="3">
        <v>30000</v>
      </c>
      <c r="M3605" s="3">
        <f t="shared" si="224"/>
        <v>310000</v>
      </c>
      <c r="N3605" s="3">
        <f t="shared" si="226"/>
        <v>77500</v>
      </c>
      <c r="O3605" s="3">
        <f t="shared" si="227"/>
        <v>0</v>
      </c>
      <c r="P3605">
        <v>6.8</v>
      </c>
      <c r="Q3605">
        <v>5</v>
      </c>
      <c r="R3605">
        <v>7.4</v>
      </c>
      <c r="S3605">
        <v>127</v>
      </c>
      <c r="T3605" t="s">
        <v>3089</v>
      </c>
      <c r="U3605">
        <f>VLOOKUP(T3605,Index!$J$2:$K$1319,2,FALSE)</f>
        <v>541</v>
      </c>
      <c r="V3605" t="s">
        <v>61</v>
      </c>
      <c r="W3605">
        <f t="shared" si="225"/>
        <v>3</v>
      </c>
    </row>
    <row r="3606" spans="1:23">
      <c r="A3606" t="s">
        <v>3090</v>
      </c>
      <c r="B3606" t="s">
        <v>130</v>
      </c>
      <c r="C3606">
        <f>VLOOKUP(B3606,Index!$A$2:$B$18,2,FALSE)</f>
        <v>14</v>
      </c>
      <c r="D3606">
        <v>2014</v>
      </c>
      <c r="E3606" t="s">
        <v>34</v>
      </c>
      <c r="F3606">
        <f>VLOOKUP(E3606,Index!$D$2:$E$13,2,FALSE)</f>
        <v>1</v>
      </c>
      <c r="G3606" t="s">
        <v>407</v>
      </c>
      <c r="H3606">
        <f>VLOOKUP(G3606,Index!$G$2:$H$40,2,FALSE)</f>
        <v>29</v>
      </c>
      <c r="I3606" s="3">
        <v>190000</v>
      </c>
      <c r="J3606" s="3">
        <v>90000</v>
      </c>
      <c r="K3606" s="3">
        <v>0</v>
      </c>
      <c r="L3606" s="3">
        <v>30000</v>
      </c>
      <c r="M3606" s="3">
        <f t="shared" si="224"/>
        <v>310000</v>
      </c>
      <c r="N3606" s="3">
        <f t="shared" si="226"/>
        <v>77500</v>
      </c>
      <c r="O3606" s="3">
        <f t="shared" si="227"/>
        <v>0</v>
      </c>
      <c r="P3606">
        <v>3.2</v>
      </c>
      <c r="Q3606">
        <v>28</v>
      </c>
      <c r="R3606">
        <v>3.6</v>
      </c>
      <c r="S3606">
        <v>587</v>
      </c>
      <c r="T3606" t="s">
        <v>3091</v>
      </c>
      <c r="U3606">
        <f>VLOOKUP(T3606,Index!$J$2:$K$1319,2,FALSE)</f>
        <v>139</v>
      </c>
      <c r="V3606" t="s">
        <v>78</v>
      </c>
      <c r="W3606">
        <f t="shared" si="225"/>
        <v>3</v>
      </c>
    </row>
    <row r="3607" spans="1:23">
      <c r="A3607" t="s">
        <v>3092</v>
      </c>
      <c r="B3607" t="s">
        <v>107</v>
      </c>
      <c r="C3607">
        <f>VLOOKUP(B3607,Index!$A$2:$B$18,2,FALSE)</f>
        <v>6</v>
      </c>
      <c r="D3607">
        <v>2010</v>
      </c>
      <c r="E3607" t="s">
        <v>221</v>
      </c>
      <c r="F3607">
        <f>VLOOKUP(E3607,Index!$D$2:$E$13,2,FALSE)</f>
        <v>12</v>
      </c>
      <c r="G3607" t="s">
        <v>77</v>
      </c>
      <c r="H3607">
        <f>VLOOKUP(G3607,Index!$G$2:$H$40,2,FALSE)</f>
        <v>35</v>
      </c>
      <c r="I3607" s="3">
        <v>0</v>
      </c>
      <c r="J3607" s="3">
        <v>270000</v>
      </c>
      <c r="K3607" s="3">
        <v>0</v>
      </c>
      <c r="L3607" s="3">
        <v>50000</v>
      </c>
      <c r="M3607" s="3">
        <f t="shared" si="224"/>
        <v>320000</v>
      </c>
      <c r="N3607" s="3">
        <f t="shared" si="226"/>
        <v>80000</v>
      </c>
      <c r="O3607" s="3">
        <f t="shared" si="227"/>
        <v>0</v>
      </c>
      <c r="P3607">
        <v>7.9</v>
      </c>
      <c r="Q3607">
        <v>33</v>
      </c>
      <c r="R3607">
        <v>5.2</v>
      </c>
      <c r="S3607">
        <v>213</v>
      </c>
      <c r="T3607" t="s">
        <v>3093</v>
      </c>
      <c r="U3607">
        <f>VLOOKUP(T3607,Index!$J$2:$K$1319,2,FALSE)</f>
        <v>163</v>
      </c>
      <c r="V3607" t="s">
        <v>78</v>
      </c>
      <c r="W3607">
        <f t="shared" si="225"/>
        <v>3</v>
      </c>
    </row>
    <row r="3608" spans="1:23">
      <c r="A3608" t="s">
        <v>3094</v>
      </c>
      <c r="B3608" t="s">
        <v>112</v>
      </c>
      <c r="C3608">
        <f>VLOOKUP(B3608,Index!$A$2:$B$18,2,FALSE)</f>
        <v>11</v>
      </c>
      <c r="D3608">
        <v>2007</v>
      </c>
      <c r="E3608" t="s">
        <v>17</v>
      </c>
      <c r="F3608">
        <f>VLOOKUP(E3608,Index!$D$2:$E$13,2,FALSE)</f>
        <v>7</v>
      </c>
      <c r="G3608" t="s">
        <v>45</v>
      </c>
      <c r="H3608">
        <f>VLOOKUP(G3608,Index!$G$2:$H$40,2,FALSE)</f>
        <v>30</v>
      </c>
      <c r="I3608" s="3">
        <v>130000</v>
      </c>
      <c r="J3608" s="3">
        <v>120000</v>
      </c>
      <c r="K3608" s="3">
        <v>0</v>
      </c>
      <c r="L3608" s="3">
        <v>60000</v>
      </c>
      <c r="M3608" s="3">
        <f t="shared" si="224"/>
        <v>310000</v>
      </c>
      <c r="N3608" s="3">
        <f t="shared" si="226"/>
        <v>77500</v>
      </c>
      <c r="O3608" s="3">
        <f t="shared" si="227"/>
        <v>0</v>
      </c>
      <c r="P3608">
        <v>8.1999999999999993</v>
      </c>
      <c r="Q3608">
        <v>40</v>
      </c>
      <c r="R3608">
        <v>8.6</v>
      </c>
      <c r="S3608">
        <v>31</v>
      </c>
      <c r="T3608" t="s">
        <v>1370</v>
      </c>
      <c r="U3608">
        <f>VLOOKUP(T3608,Index!$J$2:$K$1319,2,FALSE)</f>
        <v>1093</v>
      </c>
      <c r="V3608" t="s">
        <v>78</v>
      </c>
      <c r="W3608">
        <f t="shared" si="225"/>
        <v>3</v>
      </c>
    </row>
    <row r="3609" spans="1:23">
      <c r="A3609" t="s">
        <v>2153</v>
      </c>
      <c r="B3609" t="s">
        <v>28</v>
      </c>
      <c r="C3609">
        <f>VLOOKUP(B3609,Index!$A$2:$B$18,2,FALSE)</f>
        <v>15</v>
      </c>
      <c r="D3609">
        <v>2008</v>
      </c>
      <c r="E3609" t="s">
        <v>21</v>
      </c>
      <c r="F3609">
        <f>VLOOKUP(E3609,Index!$D$2:$E$13,2,FALSE)</f>
        <v>5</v>
      </c>
      <c r="G3609" t="s">
        <v>588</v>
      </c>
      <c r="H3609">
        <f>VLOOKUP(G3609,Index!$G$2:$H$40,2,FALSE)</f>
        <v>37</v>
      </c>
      <c r="I3609" s="3">
        <v>160000</v>
      </c>
      <c r="J3609" s="3">
        <v>120000</v>
      </c>
      <c r="K3609" s="3">
        <v>0</v>
      </c>
      <c r="L3609" s="3">
        <v>30000</v>
      </c>
      <c r="M3609" s="3">
        <f t="shared" si="224"/>
        <v>310000</v>
      </c>
      <c r="N3609" s="3">
        <f t="shared" si="226"/>
        <v>77500</v>
      </c>
      <c r="O3609" s="3">
        <f t="shared" si="227"/>
        <v>0</v>
      </c>
      <c r="P3609">
        <v>6.2</v>
      </c>
      <c r="Q3609">
        <v>35</v>
      </c>
      <c r="R3609">
        <v>7.2</v>
      </c>
      <c r="S3609">
        <v>26</v>
      </c>
      <c r="T3609" t="s">
        <v>2154</v>
      </c>
      <c r="U3609">
        <f>VLOOKUP(T3609,Index!$J$2:$K$1319,2,FALSE)</f>
        <v>392</v>
      </c>
      <c r="V3609" t="s">
        <v>78</v>
      </c>
      <c r="W3609">
        <f t="shared" si="225"/>
        <v>3</v>
      </c>
    </row>
    <row r="3610" spans="1:23">
      <c r="A3610" t="s">
        <v>3095</v>
      </c>
      <c r="B3610" t="s">
        <v>28</v>
      </c>
      <c r="C3610">
        <f>VLOOKUP(B3610,Index!$A$2:$B$18,2,FALSE)</f>
        <v>15</v>
      </c>
      <c r="D3610">
        <v>2009</v>
      </c>
      <c r="E3610" t="s">
        <v>17</v>
      </c>
      <c r="F3610">
        <f>VLOOKUP(E3610,Index!$D$2:$E$13,2,FALSE)</f>
        <v>7</v>
      </c>
      <c r="G3610" t="s">
        <v>1028</v>
      </c>
      <c r="H3610">
        <f>VLOOKUP(G3610,Index!$G$2:$H$40,2,FALSE)</f>
        <v>9</v>
      </c>
      <c r="I3610" s="3">
        <v>90000</v>
      </c>
      <c r="J3610" s="3">
        <v>180000</v>
      </c>
      <c r="K3610" s="3">
        <v>0</v>
      </c>
      <c r="L3610" s="3">
        <v>40000</v>
      </c>
      <c r="M3610" s="3">
        <f t="shared" si="224"/>
        <v>310000</v>
      </c>
      <c r="N3610" s="3">
        <f t="shared" si="226"/>
        <v>77500</v>
      </c>
      <c r="O3610" s="3">
        <f t="shared" si="227"/>
        <v>0</v>
      </c>
      <c r="P3610">
        <v>6.6</v>
      </c>
      <c r="Q3610">
        <v>45</v>
      </c>
      <c r="R3610">
        <v>7</v>
      </c>
      <c r="S3610">
        <v>45</v>
      </c>
      <c r="T3610" t="s">
        <v>1605</v>
      </c>
      <c r="U3610">
        <f>VLOOKUP(T3610,Index!$J$2:$K$1319,2,FALSE)</f>
        <v>88</v>
      </c>
      <c r="V3610" t="s">
        <v>15</v>
      </c>
      <c r="W3610">
        <f t="shared" si="225"/>
        <v>3</v>
      </c>
    </row>
    <row r="3611" spans="1:23">
      <c r="A3611" t="s">
        <v>3096</v>
      </c>
      <c r="B3611" t="s">
        <v>226</v>
      </c>
      <c r="C3611">
        <f>VLOOKUP(B3611,Index!$A$2:$B$18,2,FALSE)</f>
        <v>7</v>
      </c>
      <c r="D3611">
        <v>2001</v>
      </c>
      <c r="E3611" t="s">
        <v>34</v>
      </c>
      <c r="F3611">
        <f>VLOOKUP(E3611,Index!$D$2:$E$13,2,FALSE)</f>
        <v>1</v>
      </c>
      <c r="G3611" t="s">
        <v>35</v>
      </c>
      <c r="H3611">
        <f>VLOOKUP(G3611,Index!$G$2:$H$40,2,FALSE)</f>
        <v>32</v>
      </c>
      <c r="I3611" s="3">
        <v>170000</v>
      </c>
      <c r="J3611" s="3">
        <v>120000</v>
      </c>
      <c r="K3611" s="3">
        <v>0</v>
      </c>
      <c r="L3611" s="3">
        <v>20000</v>
      </c>
      <c r="M3611" s="3">
        <f t="shared" si="224"/>
        <v>310000</v>
      </c>
      <c r="N3611" s="3">
        <f t="shared" si="226"/>
        <v>77500</v>
      </c>
      <c r="O3611" s="3">
        <f t="shared" si="227"/>
        <v>0</v>
      </c>
      <c r="P3611">
        <v>2.6</v>
      </c>
      <c r="Q3611">
        <v>7</v>
      </c>
      <c r="R3611">
        <v>3.8</v>
      </c>
      <c r="S3611">
        <v>8</v>
      </c>
      <c r="T3611" t="s">
        <v>3097</v>
      </c>
      <c r="U3611">
        <f>VLOOKUP(T3611,Index!$J$2:$K$1319,2,FALSE)</f>
        <v>1284</v>
      </c>
      <c r="V3611" t="s">
        <v>61</v>
      </c>
      <c r="W3611">
        <f t="shared" si="225"/>
        <v>3</v>
      </c>
    </row>
    <row r="3612" spans="1:23">
      <c r="A3612" t="s">
        <v>2494</v>
      </c>
      <c r="B3612" t="s">
        <v>97</v>
      </c>
      <c r="C3612">
        <f>VLOOKUP(B3612,Index!$A$2:$B$18,2,FALSE)</f>
        <v>16</v>
      </c>
      <c r="D3612">
        <v>2005</v>
      </c>
      <c r="E3612" t="s">
        <v>48</v>
      </c>
      <c r="F3612">
        <f>VLOOKUP(E3612,Index!$D$2:$E$13,2,FALSE)</f>
        <v>9</v>
      </c>
      <c r="G3612" t="s">
        <v>77</v>
      </c>
      <c r="H3612">
        <f>VLOOKUP(G3612,Index!$G$2:$H$40,2,FALSE)</f>
        <v>35</v>
      </c>
      <c r="I3612" s="3">
        <v>230000</v>
      </c>
      <c r="J3612" s="3">
        <v>70000</v>
      </c>
      <c r="K3612" s="3">
        <v>0</v>
      </c>
      <c r="L3612" s="3">
        <v>10000</v>
      </c>
      <c r="M3612" s="3">
        <f t="shared" si="224"/>
        <v>310000</v>
      </c>
      <c r="N3612" s="3">
        <f t="shared" si="226"/>
        <v>77500</v>
      </c>
      <c r="O3612" s="3">
        <f t="shared" si="227"/>
        <v>0</v>
      </c>
      <c r="P3612">
        <v>8.5</v>
      </c>
      <c r="Q3612">
        <v>41</v>
      </c>
      <c r="R3612">
        <v>8.6</v>
      </c>
      <c r="S3612">
        <v>25</v>
      </c>
      <c r="T3612" t="s">
        <v>361</v>
      </c>
      <c r="U3612">
        <f>VLOOKUP(T3612,Index!$J$2:$K$1319,2,FALSE)</f>
        <v>469</v>
      </c>
      <c r="V3612" t="s">
        <v>37</v>
      </c>
      <c r="W3612">
        <f t="shared" si="225"/>
        <v>3</v>
      </c>
    </row>
    <row r="3613" spans="1:23">
      <c r="A3613" t="s">
        <v>3098</v>
      </c>
      <c r="B3613" t="s">
        <v>63</v>
      </c>
      <c r="C3613">
        <f>VLOOKUP(B3613,Index!$A$2:$B$18,2,FALSE)</f>
        <v>1</v>
      </c>
      <c r="D3613">
        <v>2013</v>
      </c>
      <c r="E3613" t="s">
        <v>187</v>
      </c>
      <c r="F3613">
        <f>VLOOKUP(E3613,Index!$D$2:$E$13,2,FALSE)</f>
        <v>2</v>
      </c>
      <c r="G3613" t="s">
        <v>194</v>
      </c>
      <c r="H3613">
        <f>VLOOKUP(G3613,Index!$G$2:$H$40,2,FALSE)</f>
        <v>38</v>
      </c>
      <c r="I3613" s="3">
        <v>180000</v>
      </c>
      <c r="J3613" s="3">
        <v>100000</v>
      </c>
      <c r="K3613" s="3">
        <v>0</v>
      </c>
      <c r="L3613" s="3">
        <v>30000</v>
      </c>
      <c r="M3613" s="3">
        <f t="shared" si="224"/>
        <v>310000</v>
      </c>
      <c r="N3613" s="3">
        <f t="shared" si="226"/>
        <v>77500</v>
      </c>
      <c r="O3613" s="3">
        <f t="shared" si="227"/>
        <v>0</v>
      </c>
      <c r="P3613">
        <v>6.5</v>
      </c>
      <c r="Q3613">
        <v>5</v>
      </c>
      <c r="R3613">
        <v>3.6</v>
      </c>
      <c r="S3613">
        <v>7</v>
      </c>
      <c r="T3613" t="s">
        <v>627</v>
      </c>
      <c r="U3613">
        <f>VLOOKUP(T3613,Index!$J$2:$K$1319,2,FALSE)</f>
        <v>1195</v>
      </c>
      <c r="V3613" t="s">
        <v>78</v>
      </c>
      <c r="W3613">
        <f t="shared" si="225"/>
        <v>3</v>
      </c>
    </row>
    <row r="3614" spans="1:23">
      <c r="A3614" t="s">
        <v>2427</v>
      </c>
      <c r="B3614" t="s">
        <v>65</v>
      </c>
      <c r="C3614">
        <f>VLOOKUP(B3614,Index!$A$2:$B$18,2,FALSE)</f>
        <v>10</v>
      </c>
      <c r="D3614">
        <v>2015</v>
      </c>
      <c r="E3614" t="s">
        <v>34</v>
      </c>
      <c r="F3614">
        <f>VLOOKUP(E3614,Index!$D$2:$E$13,2,FALSE)</f>
        <v>1</v>
      </c>
      <c r="G3614" t="s">
        <v>49</v>
      </c>
      <c r="H3614">
        <f>VLOOKUP(G3614,Index!$G$2:$H$40,2,FALSE)</f>
        <v>4</v>
      </c>
      <c r="I3614" s="3">
        <v>170000</v>
      </c>
      <c r="J3614" s="3">
        <v>80000</v>
      </c>
      <c r="K3614" s="3">
        <v>0</v>
      </c>
      <c r="L3614" s="3">
        <v>50000</v>
      </c>
      <c r="M3614" s="3">
        <f t="shared" si="224"/>
        <v>300000</v>
      </c>
      <c r="N3614" s="3">
        <f t="shared" si="226"/>
        <v>75000</v>
      </c>
      <c r="O3614" s="3">
        <f t="shared" si="227"/>
        <v>0</v>
      </c>
      <c r="P3614">
        <v>8.1</v>
      </c>
      <c r="Q3614">
        <v>51</v>
      </c>
      <c r="R3614">
        <v>3.3</v>
      </c>
      <c r="S3614">
        <v>29</v>
      </c>
      <c r="T3614" t="s">
        <v>237</v>
      </c>
      <c r="U3614">
        <f>VLOOKUP(T3614,Index!$J$2:$K$1319,2,FALSE)</f>
        <v>1247</v>
      </c>
      <c r="V3614" t="s">
        <v>78</v>
      </c>
      <c r="W3614">
        <f t="shared" si="225"/>
        <v>3</v>
      </c>
    </row>
    <row r="3615" spans="1:23">
      <c r="A3615" t="s">
        <v>2889</v>
      </c>
      <c r="B3615" t="s">
        <v>28</v>
      </c>
      <c r="C3615">
        <f>VLOOKUP(B3615,Index!$A$2:$B$18,2,FALSE)</f>
        <v>15</v>
      </c>
      <c r="D3615">
        <v>2010</v>
      </c>
      <c r="E3615" t="s">
        <v>34</v>
      </c>
      <c r="F3615">
        <f>VLOOKUP(E3615,Index!$D$2:$E$13,2,FALSE)</f>
        <v>1</v>
      </c>
      <c r="G3615" t="s">
        <v>192</v>
      </c>
      <c r="H3615">
        <f>VLOOKUP(G3615,Index!$G$2:$H$40,2,FALSE)</f>
        <v>8</v>
      </c>
      <c r="I3615" s="3">
        <v>190000</v>
      </c>
      <c r="J3615" s="3">
        <v>90000</v>
      </c>
      <c r="K3615" s="3">
        <v>0</v>
      </c>
      <c r="L3615" s="3">
        <v>30000</v>
      </c>
      <c r="M3615" s="3">
        <f t="shared" si="224"/>
        <v>310000</v>
      </c>
      <c r="N3615" s="3">
        <f t="shared" si="226"/>
        <v>77500</v>
      </c>
      <c r="O3615" s="3">
        <f t="shared" si="227"/>
        <v>0</v>
      </c>
      <c r="P3615">
        <v>5.9</v>
      </c>
      <c r="Q3615">
        <v>69</v>
      </c>
      <c r="R3615">
        <v>6</v>
      </c>
      <c r="S3615">
        <v>61</v>
      </c>
      <c r="T3615" t="s">
        <v>2890</v>
      </c>
      <c r="U3615">
        <f>VLOOKUP(T3615,Index!$J$2:$K$1319,2,FALSE)</f>
        <v>44</v>
      </c>
      <c r="V3615" t="s">
        <v>61</v>
      </c>
      <c r="W3615">
        <f t="shared" si="225"/>
        <v>3</v>
      </c>
    </row>
    <row r="3616" spans="1:23">
      <c r="A3616" t="s">
        <v>3099</v>
      </c>
      <c r="B3616" t="s">
        <v>20</v>
      </c>
      <c r="C3616">
        <f>VLOOKUP(B3616,Index!$A$2:$B$18,2,FALSE)</f>
        <v>3</v>
      </c>
      <c r="D3616">
        <v>2006</v>
      </c>
      <c r="E3616" t="s">
        <v>34</v>
      </c>
      <c r="F3616">
        <f>VLOOKUP(E3616,Index!$D$2:$E$13,2,FALSE)</f>
        <v>1</v>
      </c>
      <c r="G3616" t="s">
        <v>561</v>
      </c>
      <c r="H3616">
        <f>VLOOKUP(G3616,Index!$G$2:$H$40,2,FALSE)</f>
        <v>24</v>
      </c>
      <c r="I3616" s="3">
        <v>270000</v>
      </c>
      <c r="J3616" s="3">
        <v>10000</v>
      </c>
      <c r="K3616" s="3">
        <v>0</v>
      </c>
      <c r="L3616" s="3">
        <v>20000</v>
      </c>
      <c r="M3616" s="3">
        <f t="shared" si="224"/>
        <v>300000</v>
      </c>
      <c r="N3616" s="3">
        <f t="shared" si="226"/>
        <v>75000</v>
      </c>
      <c r="O3616" s="3">
        <f t="shared" si="227"/>
        <v>0</v>
      </c>
      <c r="R3616">
        <v>0.3</v>
      </c>
      <c r="S3616">
        <v>9</v>
      </c>
      <c r="T3616" t="s">
        <v>843</v>
      </c>
      <c r="U3616">
        <f>VLOOKUP(T3616,Index!$J$2:$K$1319,2,FALSE)</f>
        <v>80</v>
      </c>
      <c r="V3616" t="s">
        <v>15</v>
      </c>
      <c r="W3616">
        <f t="shared" si="225"/>
        <v>3</v>
      </c>
    </row>
    <row r="3617" spans="1:23">
      <c r="A3617" t="s">
        <v>2170</v>
      </c>
      <c r="B3617" t="s">
        <v>112</v>
      </c>
      <c r="C3617">
        <f>VLOOKUP(B3617,Index!$A$2:$B$18,2,FALSE)</f>
        <v>11</v>
      </c>
      <c r="D3617">
        <v>2007</v>
      </c>
      <c r="E3617" t="s">
        <v>34</v>
      </c>
      <c r="F3617">
        <f>VLOOKUP(E3617,Index!$D$2:$E$13,2,FALSE)</f>
        <v>1</v>
      </c>
      <c r="G3617" t="s">
        <v>35</v>
      </c>
      <c r="H3617">
        <f>VLOOKUP(G3617,Index!$G$2:$H$40,2,FALSE)</f>
        <v>32</v>
      </c>
      <c r="I3617" s="3">
        <v>40000</v>
      </c>
      <c r="J3617" s="3">
        <v>170000</v>
      </c>
      <c r="K3617" s="3">
        <v>0</v>
      </c>
      <c r="L3617" s="3">
        <v>90000</v>
      </c>
      <c r="M3617" s="3">
        <f t="shared" si="224"/>
        <v>300000</v>
      </c>
      <c r="N3617" s="3">
        <f t="shared" si="226"/>
        <v>75000</v>
      </c>
      <c r="O3617" s="3">
        <f t="shared" si="227"/>
        <v>0</v>
      </c>
      <c r="P3617">
        <v>6.9</v>
      </c>
      <c r="Q3617">
        <v>15</v>
      </c>
      <c r="R3617">
        <v>8.1</v>
      </c>
      <c r="S3617">
        <v>38</v>
      </c>
      <c r="T3617" t="s">
        <v>1428</v>
      </c>
      <c r="U3617">
        <f>VLOOKUP(T3617,Index!$J$2:$K$1319,2,FALSE)</f>
        <v>959</v>
      </c>
      <c r="V3617" t="s">
        <v>37</v>
      </c>
      <c r="W3617">
        <f t="shared" si="225"/>
        <v>3</v>
      </c>
    </row>
    <row r="3618" spans="1:23">
      <c r="A3618" t="s">
        <v>3100</v>
      </c>
      <c r="B3618" t="s">
        <v>112</v>
      </c>
      <c r="C3618">
        <f>VLOOKUP(B3618,Index!$A$2:$B$18,2,FALSE)</f>
        <v>11</v>
      </c>
      <c r="D3618">
        <v>2005</v>
      </c>
      <c r="E3618" t="s">
        <v>21</v>
      </c>
      <c r="F3618">
        <f>VLOOKUP(E3618,Index!$D$2:$E$13,2,FALSE)</f>
        <v>5</v>
      </c>
      <c r="G3618" t="s">
        <v>192</v>
      </c>
      <c r="H3618">
        <f>VLOOKUP(G3618,Index!$G$2:$H$40,2,FALSE)</f>
        <v>8</v>
      </c>
      <c r="I3618" s="3">
        <v>270000</v>
      </c>
      <c r="J3618" s="3">
        <v>10000</v>
      </c>
      <c r="K3618" s="3">
        <v>0</v>
      </c>
      <c r="L3618" s="3">
        <v>30000</v>
      </c>
      <c r="M3618" s="3">
        <f t="shared" si="224"/>
        <v>310000</v>
      </c>
      <c r="N3618" s="3">
        <f t="shared" si="226"/>
        <v>77500</v>
      </c>
      <c r="O3618" s="3">
        <f t="shared" si="227"/>
        <v>0</v>
      </c>
      <c r="P3618">
        <v>7.9</v>
      </c>
      <c r="Q3618">
        <v>34</v>
      </c>
      <c r="R3618">
        <v>8.3000000000000007</v>
      </c>
      <c r="S3618">
        <v>44</v>
      </c>
      <c r="T3618" t="s">
        <v>192</v>
      </c>
      <c r="U3618">
        <f>VLOOKUP(T3618,Index!$J$2:$K$1319,2,FALSE)</f>
        <v>202</v>
      </c>
      <c r="V3618" t="s">
        <v>78</v>
      </c>
      <c r="W3618">
        <f t="shared" si="225"/>
        <v>1</v>
      </c>
    </row>
    <row r="3619" spans="1:23">
      <c r="A3619" t="s">
        <v>2516</v>
      </c>
      <c r="B3619" t="s">
        <v>20</v>
      </c>
      <c r="C3619">
        <f>VLOOKUP(B3619,Index!$A$2:$B$18,2,FALSE)</f>
        <v>3</v>
      </c>
      <c r="D3619">
        <v>2007</v>
      </c>
      <c r="E3619" t="s">
        <v>187</v>
      </c>
      <c r="F3619">
        <f>VLOOKUP(E3619,Index!$D$2:$E$13,2,FALSE)</f>
        <v>2</v>
      </c>
      <c r="G3619" t="s">
        <v>49</v>
      </c>
      <c r="H3619">
        <f>VLOOKUP(G3619,Index!$G$2:$H$40,2,FALSE)</f>
        <v>4</v>
      </c>
      <c r="I3619" s="3">
        <v>280000</v>
      </c>
      <c r="J3619" s="3">
        <v>10000</v>
      </c>
      <c r="K3619" s="3">
        <v>0</v>
      </c>
      <c r="L3619" s="3">
        <v>20000</v>
      </c>
      <c r="M3619" s="3">
        <f t="shared" si="224"/>
        <v>310000</v>
      </c>
      <c r="N3619" s="3">
        <f t="shared" si="226"/>
        <v>77500</v>
      </c>
      <c r="O3619" s="3">
        <f t="shared" si="227"/>
        <v>0</v>
      </c>
      <c r="T3619" t="s">
        <v>2517</v>
      </c>
      <c r="U3619">
        <f>VLOOKUP(T3619,Index!$J$2:$K$1319,2,FALSE)</f>
        <v>543</v>
      </c>
      <c r="V3619" t="s">
        <v>15</v>
      </c>
      <c r="W3619">
        <f t="shared" si="225"/>
        <v>3</v>
      </c>
    </row>
    <row r="3620" spans="1:23">
      <c r="A3620" t="s">
        <v>3101</v>
      </c>
      <c r="B3620" t="s">
        <v>33</v>
      </c>
      <c r="C3620">
        <f>VLOOKUP(B3620,Index!$A$2:$B$18,2,FALSE)</f>
        <v>9</v>
      </c>
      <c r="D3620">
        <v>2010</v>
      </c>
      <c r="E3620" t="s">
        <v>34</v>
      </c>
      <c r="F3620">
        <f>VLOOKUP(E3620,Index!$D$2:$E$13,2,FALSE)</f>
        <v>1</v>
      </c>
      <c r="G3620" t="s">
        <v>264</v>
      </c>
      <c r="H3620">
        <f>VLOOKUP(G3620,Index!$G$2:$H$40,2,FALSE)</f>
        <v>25</v>
      </c>
      <c r="I3620" s="3">
        <v>90000</v>
      </c>
      <c r="J3620" s="3">
        <v>150000</v>
      </c>
      <c r="K3620" s="3">
        <v>10000</v>
      </c>
      <c r="L3620" s="3">
        <v>50000</v>
      </c>
      <c r="M3620" s="3">
        <f t="shared" si="224"/>
        <v>300000</v>
      </c>
      <c r="N3620" s="3">
        <f t="shared" si="226"/>
        <v>75000</v>
      </c>
      <c r="O3620" s="3">
        <f t="shared" si="227"/>
        <v>0</v>
      </c>
      <c r="P3620">
        <v>4.0999999999999996</v>
      </c>
      <c r="Q3620">
        <v>28</v>
      </c>
      <c r="R3620">
        <v>1.7</v>
      </c>
      <c r="S3620">
        <v>17</v>
      </c>
      <c r="T3620" t="s">
        <v>1747</v>
      </c>
      <c r="U3620">
        <f>VLOOKUP(T3620,Index!$J$2:$K$1319,2,FALSE)</f>
        <v>459</v>
      </c>
      <c r="V3620" t="s">
        <v>61</v>
      </c>
      <c r="W3620">
        <f t="shared" si="225"/>
        <v>3</v>
      </c>
    </row>
    <row r="3621" spans="1:23">
      <c r="A3621" t="s">
        <v>3102</v>
      </c>
      <c r="B3621" t="s">
        <v>156</v>
      </c>
      <c r="C3621">
        <f>VLOOKUP(B3621,Index!$A$2:$B$18,2,FALSE)</f>
        <v>4</v>
      </c>
      <c r="D3621">
        <v>2002</v>
      </c>
      <c r="E3621" t="s">
        <v>34</v>
      </c>
      <c r="F3621">
        <f>VLOOKUP(E3621,Index!$D$2:$E$13,2,FALSE)</f>
        <v>1</v>
      </c>
      <c r="G3621" t="s">
        <v>77</v>
      </c>
      <c r="H3621">
        <f>VLOOKUP(G3621,Index!$G$2:$H$40,2,FALSE)</f>
        <v>35</v>
      </c>
      <c r="I3621" s="3">
        <v>220000</v>
      </c>
      <c r="J3621" s="3">
        <v>80000</v>
      </c>
      <c r="K3621" s="3">
        <v>0</v>
      </c>
      <c r="L3621" s="3">
        <v>10000</v>
      </c>
      <c r="M3621" s="3">
        <f t="shared" si="224"/>
        <v>310000</v>
      </c>
      <c r="N3621" s="3">
        <f t="shared" si="226"/>
        <v>77500</v>
      </c>
      <c r="O3621" s="3">
        <f t="shared" si="227"/>
        <v>0</v>
      </c>
      <c r="P3621">
        <v>8.1</v>
      </c>
      <c r="Q3621">
        <v>15</v>
      </c>
      <c r="R3621">
        <v>9</v>
      </c>
      <c r="S3621">
        <v>21</v>
      </c>
      <c r="T3621" t="s">
        <v>192</v>
      </c>
      <c r="U3621">
        <f>VLOOKUP(T3621,Index!$J$2:$K$1319,2,FALSE)</f>
        <v>202</v>
      </c>
      <c r="V3621" t="s">
        <v>15</v>
      </c>
      <c r="W3621">
        <f t="shared" si="225"/>
        <v>3</v>
      </c>
    </row>
    <row r="3622" spans="1:23">
      <c r="A3622" t="s">
        <v>2036</v>
      </c>
      <c r="B3622" t="s">
        <v>33</v>
      </c>
      <c r="C3622">
        <f>VLOOKUP(B3622,Index!$A$2:$B$18,2,FALSE)</f>
        <v>9</v>
      </c>
      <c r="D3622">
        <v>2008</v>
      </c>
      <c r="E3622" t="s">
        <v>13</v>
      </c>
      <c r="F3622">
        <f>VLOOKUP(E3622,Index!$D$2:$E$13,2,FALSE)</f>
        <v>11</v>
      </c>
      <c r="G3622" t="s">
        <v>91</v>
      </c>
      <c r="H3622">
        <f>VLOOKUP(G3622,Index!$G$2:$H$40,2,FALSE)</f>
        <v>7</v>
      </c>
      <c r="I3622" s="3">
        <v>280000</v>
      </c>
      <c r="J3622" s="3">
        <v>0</v>
      </c>
      <c r="K3622" s="3">
        <v>0</v>
      </c>
      <c r="L3622" s="3">
        <v>30000</v>
      </c>
      <c r="M3622" s="3">
        <f t="shared" si="224"/>
        <v>310000</v>
      </c>
      <c r="N3622" s="3">
        <f t="shared" si="226"/>
        <v>77500</v>
      </c>
      <c r="O3622" s="3">
        <f t="shared" si="227"/>
        <v>0</v>
      </c>
      <c r="P3622">
        <v>6.7</v>
      </c>
      <c r="Q3622">
        <v>23</v>
      </c>
      <c r="R3622">
        <v>5.6</v>
      </c>
      <c r="S3622">
        <v>8</v>
      </c>
      <c r="T3622" t="s">
        <v>965</v>
      </c>
      <c r="U3622">
        <f>VLOOKUP(T3622,Index!$J$2:$K$1319,2,FALSE)</f>
        <v>659</v>
      </c>
      <c r="V3622" t="s">
        <v>15</v>
      </c>
      <c r="W3622">
        <f t="shared" si="225"/>
        <v>3</v>
      </c>
    </row>
    <row r="3623" spans="1:23">
      <c r="A3623" t="s">
        <v>3103</v>
      </c>
      <c r="B3623" t="s">
        <v>12</v>
      </c>
      <c r="C3623">
        <f>VLOOKUP(B3623,Index!$A$2:$B$18,2,FALSE)</f>
        <v>13</v>
      </c>
      <c r="D3623">
        <v>2011</v>
      </c>
      <c r="E3623" t="s">
        <v>90</v>
      </c>
      <c r="F3623">
        <f>VLOOKUP(E3623,Index!$D$2:$E$13,2,FALSE)</f>
        <v>8</v>
      </c>
      <c r="G3623" t="s">
        <v>14</v>
      </c>
      <c r="H3623">
        <f>VLOOKUP(G3623,Index!$G$2:$H$40,2,FALSE)</f>
        <v>26</v>
      </c>
      <c r="I3623" s="3">
        <v>110000</v>
      </c>
      <c r="J3623" s="3">
        <v>100000</v>
      </c>
      <c r="K3623" s="3">
        <v>80000</v>
      </c>
      <c r="L3623" s="3">
        <v>20000</v>
      </c>
      <c r="M3623" s="3">
        <f t="shared" si="224"/>
        <v>310000</v>
      </c>
      <c r="N3623" s="3">
        <f t="shared" si="226"/>
        <v>77500</v>
      </c>
      <c r="O3623" s="3">
        <f t="shared" si="227"/>
        <v>0</v>
      </c>
      <c r="P3623">
        <v>7.3</v>
      </c>
      <c r="Q3623">
        <v>48</v>
      </c>
      <c r="R3623">
        <v>8</v>
      </c>
      <c r="S3623">
        <v>99</v>
      </c>
      <c r="T3623" t="s">
        <v>2773</v>
      </c>
      <c r="U3623">
        <f>VLOOKUP(T3623,Index!$J$2:$K$1319,2,FALSE)</f>
        <v>465</v>
      </c>
      <c r="V3623" t="s">
        <v>61</v>
      </c>
      <c r="W3623">
        <f t="shared" si="225"/>
        <v>3</v>
      </c>
    </row>
    <row r="3624" spans="1:23">
      <c r="A3624" t="s">
        <v>1939</v>
      </c>
      <c r="B3624" t="s">
        <v>39</v>
      </c>
      <c r="C3624">
        <f>VLOOKUP(B3624,Index!$A$2:$B$18,2,FALSE)</f>
        <v>8</v>
      </c>
      <c r="D3624">
        <v>2008</v>
      </c>
      <c r="E3624" t="s">
        <v>13</v>
      </c>
      <c r="F3624">
        <f>VLOOKUP(E3624,Index!$D$2:$E$13,2,FALSE)</f>
        <v>11</v>
      </c>
      <c r="G3624" t="s">
        <v>77</v>
      </c>
      <c r="H3624">
        <f>VLOOKUP(G3624,Index!$G$2:$H$40,2,FALSE)</f>
        <v>35</v>
      </c>
      <c r="I3624" s="3">
        <v>150000</v>
      </c>
      <c r="J3624" s="3">
        <v>120000</v>
      </c>
      <c r="K3624" s="3">
        <v>0</v>
      </c>
      <c r="L3624" s="3">
        <v>40000</v>
      </c>
      <c r="M3624" s="3">
        <f t="shared" si="224"/>
        <v>310000</v>
      </c>
      <c r="N3624" s="3">
        <f t="shared" si="226"/>
        <v>77500</v>
      </c>
      <c r="O3624" s="3">
        <f t="shared" si="227"/>
        <v>0</v>
      </c>
      <c r="T3624" t="s">
        <v>77</v>
      </c>
      <c r="U3624">
        <f>VLOOKUP(T3624,Index!$J$2:$K$1319,2,FALSE)</f>
        <v>1199</v>
      </c>
      <c r="V3624" t="s">
        <v>78</v>
      </c>
      <c r="W3624">
        <f t="shared" si="225"/>
        <v>1</v>
      </c>
    </row>
    <row r="3625" spans="1:23">
      <c r="A3625" t="s">
        <v>2327</v>
      </c>
      <c r="B3625" t="s">
        <v>12</v>
      </c>
      <c r="C3625">
        <f>VLOOKUP(B3625,Index!$A$2:$B$18,2,FALSE)</f>
        <v>13</v>
      </c>
      <c r="D3625">
        <v>2009</v>
      </c>
      <c r="E3625" t="s">
        <v>67</v>
      </c>
      <c r="F3625">
        <f>VLOOKUP(E3625,Index!$D$2:$E$13,2,FALSE)</f>
        <v>10</v>
      </c>
      <c r="G3625" t="s">
        <v>94</v>
      </c>
      <c r="H3625">
        <f>VLOOKUP(G3625,Index!$G$2:$H$40,2,FALSE)</f>
        <v>15</v>
      </c>
      <c r="I3625" s="3">
        <v>140000</v>
      </c>
      <c r="J3625" s="3">
        <v>130000</v>
      </c>
      <c r="K3625" s="3">
        <v>0</v>
      </c>
      <c r="L3625" s="3">
        <v>30000</v>
      </c>
      <c r="M3625" s="3">
        <f t="shared" si="224"/>
        <v>300000</v>
      </c>
      <c r="N3625" s="3">
        <f t="shared" si="226"/>
        <v>75000</v>
      </c>
      <c r="O3625" s="3">
        <f t="shared" si="227"/>
        <v>0</v>
      </c>
      <c r="P3625">
        <v>5.8</v>
      </c>
      <c r="Q3625">
        <v>13</v>
      </c>
      <c r="R3625">
        <v>2.1</v>
      </c>
      <c r="S3625">
        <v>35</v>
      </c>
      <c r="T3625" t="s">
        <v>94</v>
      </c>
      <c r="U3625">
        <f>VLOOKUP(T3625,Index!$J$2:$K$1319,2,FALSE)</f>
        <v>378</v>
      </c>
      <c r="V3625" t="s">
        <v>15</v>
      </c>
      <c r="W3625">
        <f t="shared" si="225"/>
        <v>1</v>
      </c>
    </row>
    <row r="3626" spans="1:23">
      <c r="A3626" t="s">
        <v>1547</v>
      </c>
      <c r="B3626" t="s">
        <v>28</v>
      </c>
      <c r="C3626">
        <f>VLOOKUP(B3626,Index!$A$2:$B$18,2,FALSE)</f>
        <v>15</v>
      </c>
      <c r="D3626">
        <v>2005</v>
      </c>
      <c r="E3626" t="s">
        <v>13</v>
      </c>
      <c r="F3626">
        <f>VLOOKUP(E3626,Index!$D$2:$E$13,2,FALSE)</f>
        <v>11</v>
      </c>
      <c r="G3626" t="s">
        <v>94</v>
      </c>
      <c r="H3626">
        <f>VLOOKUP(G3626,Index!$G$2:$H$40,2,FALSE)</f>
        <v>15</v>
      </c>
      <c r="I3626" s="3">
        <v>280000</v>
      </c>
      <c r="J3626" s="3">
        <v>0</v>
      </c>
      <c r="K3626" s="3">
        <v>0</v>
      </c>
      <c r="L3626" s="3">
        <v>20000</v>
      </c>
      <c r="M3626" s="3">
        <f t="shared" si="224"/>
        <v>300000</v>
      </c>
      <c r="N3626" s="3">
        <f t="shared" si="226"/>
        <v>75000</v>
      </c>
      <c r="O3626" s="3">
        <f t="shared" si="227"/>
        <v>0</v>
      </c>
      <c r="P3626">
        <v>7.1</v>
      </c>
      <c r="Q3626">
        <v>36</v>
      </c>
      <c r="R3626">
        <v>7.4</v>
      </c>
      <c r="S3626">
        <v>8</v>
      </c>
      <c r="T3626" t="s">
        <v>95</v>
      </c>
      <c r="U3626">
        <f>VLOOKUP(T3626,Index!$J$2:$K$1319,2,FALSE)</f>
        <v>356</v>
      </c>
      <c r="V3626" t="s">
        <v>15</v>
      </c>
      <c r="W3626">
        <f t="shared" si="225"/>
        <v>3</v>
      </c>
    </row>
    <row r="3627" spans="1:23">
      <c r="A3627" t="s">
        <v>1896</v>
      </c>
      <c r="B3627" t="s">
        <v>97</v>
      </c>
      <c r="C3627">
        <f>VLOOKUP(B3627,Index!$A$2:$B$18,2,FALSE)</f>
        <v>16</v>
      </c>
      <c r="D3627">
        <v>2004</v>
      </c>
      <c r="E3627" t="s">
        <v>23</v>
      </c>
      <c r="F3627">
        <f>VLOOKUP(E3627,Index!$D$2:$E$13,2,FALSE)</f>
        <v>4</v>
      </c>
      <c r="G3627" t="s">
        <v>561</v>
      </c>
      <c r="H3627">
        <f>VLOOKUP(G3627,Index!$G$2:$H$40,2,FALSE)</f>
        <v>24</v>
      </c>
      <c r="I3627" s="3">
        <v>240000</v>
      </c>
      <c r="J3627" s="3">
        <v>50000</v>
      </c>
      <c r="K3627" s="3">
        <v>0</v>
      </c>
      <c r="L3627" s="3">
        <v>10000</v>
      </c>
      <c r="M3627" s="3">
        <f t="shared" si="224"/>
        <v>300000</v>
      </c>
      <c r="N3627" s="3">
        <f t="shared" si="226"/>
        <v>75000</v>
      </c>
      <c r="O3627" s="3">
        <f t="shared" si="227"/>
        <v>0</v>
      </c>
      <c r="P3627">
        <v>7.4</v>
      </c>
      <c r="Q3627">
        <v>38</v>
      </c>
      <c r="R3627">
        <v>7.4</v>
      </c>
      <c r="S3627">
        <v>7</v>
      </c>
      <c r="T3627" t="s">
        <v>611</v>
      </c>
      <c r="U3627">
        <f>VLOOKUP(T3627,Index!$J$2:$K$1319,2,FALSE)</f>
        <v>111</v>
      </c>
      <c r="V3627" t="s">
        <v>37</v>
      </c>
      <c r="W3627">
        <f t="shared" si="225"/>
        <v>3</v>
      </c>
    </row>
    <row r="3628" spans="1:23">
      <c r="A3628" t="s">
        <v>2790</v>
      </c>
      <c r="B3628" t="s">
        <v>12</v>
      </c>
      <c r="C3628">
        <f>VLOOKUP(B3628,Index!$A$2:$B$18,2,FALSE)</f>
        <v>13</v>
      </c>
      <c r="D3628">
        <v>2008</v>
      </c>
      <c r="E3628" t="s">
        <v>34</v>
      </c>
      <c r="F3628">
        <f>VLOOKUP(E3628,Index!$D$2:$E$13,2,FALSE)</f>
        <v>1</v>
      </c>
      <c r="G3628" t="s">
        <v>407</v>
      </c>
      <c r="H3628">
        <f>VLOOKUP(G3628,Index!$G$2:$H$40,2,FALSE)</f>
        <v>29</v>
      </c>
      <c r="I3628" s="3">
        <v>280000</v>
      </c>
      <c r="J3628" s="3">
        <v>10000</v>
      </c>
      <c r="K3628" s="3">
        <v>0</v>
      </c>
      <c r="L3628" s="3">
        <v>20000</v>
      </c>
      <c r="M3628" s="3">
        <f t="shared" si="224"/>
        <v>310000</v>
      </c>
      <c r="N3628" s="3">
        <f t="shared" si="226"/>
        <v>77500</v>
      </c>
      <c r="O3628" s="3">
        <f t="shared" si="227"/>
        <v>0</v>
      </c>
      <c r="P3628">
        <v>4.5999999999999996</v>
      </c>
      <c r="Q3628">
        <v>21</v>
      </c>
      <c r="T3628" t="s">
        <v>497</v>
      </c>
      <c r="U3628">
        <f>VLOOKUP(T3628,Index!$J$2:$K$1319,2,FALSE)</f>
        <v>367</v>
      </c>
      <c r="V3628" t="s">
        <v>61</v>
      </c>
      <c r="W3628">
        <f t="shared" si="225"/>
        <v>3</v>
      </c>
    </row>
    <row r="3629" spans="1:23">
      <c r="A3629" t="s">
        <v>3104</v>
      </c>
      <c r="B3629" t="s">
        <v>132</v>
      </c>
      <c r="C3629">
        <f>VLOOKUP(B3629,Index!$A$2:$B$18,2,FALSE)</f>
        <v>5</v>
      </c>
      <c r="D3629">
        <v>2002</v>
      </c>
      <c r="E3629" t="s">
        <v>17</v>
      </c>
      <c r="F3629">
        <f>VLOOKUP(E3629,Index!$D$2:$E$13,2,FALSE)</f>
        <v>7</v>
      </c>
      <c r="G3629" t="s">
        <v>94</v>
      </c>
      <c r="H3629">
        <f>VLOOKUP(G3629,Index!$G$2:$H$40,2,FALSE)</f>
        <v>15</v>
      </c>
      <c r="I3629" s="3">
        <v>240000</v>
      </c>
      <c r="J3629" s="3">
        <v>60000</v>
      </c>
      <c r="K3629" s="3">
        <v>0</v>
      </c>
      <c r="L3629" s="3">
        <v>10000</v>
      </c>
      <c r="M3629" s="3">
        <f t="shared" si="224"/>
        <v>310000</v>
      </c>
      <c r="N3629" s="3">
        <f t="shared" si="226"/>
        <v>77500</v>
      </c>
      <c r="O3629" s="3">
        <f t="shared" si="227"/>
        <v>0</v>
      </c>
      <c r="P3629">
        <v>8.5</v>
      </c>
      <c r="Q3629">
        <v>12</v>
      </c>
      <c r="R3629">
        <v>6.6</v>
      </c>
      <c r="S3629">
        <v>5</v>
      </c>
      <c r="T3629" t="s">
        <v>95</v>
      </c>
      <c r="U3629">
        <f>VLOOKUP(T3629,Index!$J$2:$K$1319,2,FALSE)</f>
        <v>356</v>
      </c>
      <c r="V3629" t="s">
        <v>15</v>
      </c>
      <c r="W3629">
        <f t="shared" si="225"/>
        <v>3</v>
      </c>
    </row>
    <row r="3630" spans="1:23">
      <c r="A3630" t="s">
        <v>3105</v>
      </c>
      <c r="B3630" t="s">
        <v>20</v>
      </c>
      <c r="C3630">
        <f>VLOOKUP(B3630,Index!$A$2:$B$18,2,FALSE)</f>
        <v>3</v>
      </c>
      <c r="D3630">
        <v>2010</v>
      </c>
      <c r="E3630" t="s">
        <v>21</v>
      </c>
      <c r="F3630">
        <f>VLOOKUP(E3630,Index!$D$2:$E$13,2,FALSE)</f>
        <v>5</v>
      </c>
      <c r="G3630" t="s">
        <v>192</v>
      </c>
      <c r="H3630">
        <f>VLOOKUP(G3630,Index!$G$2:$H$40,2,FALSE)</f>
        <v>8</v>
      </c>
      <c r="I3630" s="3">
        <v>170000</v>
      </c>
      <c r="J3630" s="3">
        <v>10000</v>
      </c>
      <c r="K3630" s="3">
        <v>110000</v>
      </c>
      <c r="L3630" s="3">
        <v>20000</v>
      </c>
      <c r="M3630" s="3">
        <f t="shared" si="224"/>
        <v>310000</v>
      </c>
      <c r="N3630" s="3">
        <f t="shared" si="226"/>
        <v>77500</v>
      </c>
      <c r="O3630" s="3">
        <f t="shared" si="227"/>
        <v>0</v>
      </c>
      <c r="P3630">
        <v>7.8</v>
      </c>
      <c r="Q3630">
        <v>15</v>
      </c>
      <c r="R3630">
        <v>8.9</v>
      </c>
      <c r="S3630">
        <v>39</v>
      </c>
      <c r="T3630" t="s">
        <v>3106</v>
      </c>
      <c r="U3630">
        <f>VLOOKUP(T3630,Index!$J$2:$K$1319,2,FALSE)</f>
        <v>587</v>
      </c>
      <c r="V3630" t="s">
        <v>15</v>
      </c>
      <c r="W3630">
        <f t="shared" si="225"/>
        <v>3</v>
      </c>
    </row>
    <row r="3631" spans="1:23">
      <c r="A3631" t="s">
        <v>929</v>
      </c>
      <c r="B3631" t="s">
        <v>28</v>
      </c>
      <c r="C3631">
        <f>VLOOKUP(B3631,Index!$A$2:$B$18,2,FALSE)</f>
        <v>15</v>
      </c>
      <c r="D3631">
        <v>2012</v>
      </c>
      <c r="E3631" t="s">
        <v>13</v>
      </c>
      <c r="F3631">
        <f>VLOOKUP(E3631,Index!$D$2:$E$13,2,FALSE)</f>
        <v>11</v>
      </c>
      <c r="G3631" t="s">
        <v>168</v>
      </c>
      <c r="H3631">
        <f>VLOOKUP(G3631,Index!$G$2:$H$40,2,FALSE)</f>
        <v>19</v>
      </c>
      <c r="I3631" s="3">
        <v>80000</v>
      </c>
      <c r="J3631" s="3">
        <v>200000</v>
      </c>
      <c r="K3631" s="3">
        <v>0</v>
      </c>
      <c r="L3631" s="3">
        <v>30000</v>
      </c>
      <c r="M3631" s="3">
        <f t="shared" si="224"/>
        <v>310000</v>
      </c>
      <c r="N3631" s="3">
        <f t="shared" si="226"/>
        <v>77500</v>
      </c>
      <c r="O3631" s="3">
        <f t="shared" si="227"/>
        <v>0</v>
      </c>
      <c r="P3631">
        <v>8.1999999999999993</v>
      </c>
      <c r="Q3631">
        <v>33</v>
      </c>
      <c r="R3631">
        <v>6.9</v>
      </c>
      <c r="S3631">
        <v>77</v>
      </c>
      <c r="T3631" t="s">
        <v>252</v>
      </c>
      <c r="U3631">
        <f>VLOOKUP(T3631,Index!$J$2:$K$1319,2,FALSE)</f>
        <v>646</v>
      </c>
      <c r="V3631" t="s">
        <v>15</v>
      </c>
      <c r="W3631">
        <f t="shared" si="225"/>
        <v>3</v>
      </c>
    </row>
    <row r="3632" spans="1:23">
      <c r="A3632" t="s">
        <v>3107</v>
      </c>
      <c r="B3632" t="s">
        <v>39</v>
      </c>
      <c r="C3632">
        <f>VLOOKUP(B3632,Index!$A$2:$B$18,2,FALSE)</f>
        <v>8</v>
      </c>
      <c r="D3632">
        <v>2002</v>
      </c>
      <c r="E3632" t="s">
        <v>17</v>
      </c>
      <c r="F3632">
        <f>VLOOKUP(E3632,Index!$D$2:$E$13,2,FALSE)</f>
        <v>7</v>
      </c>
      <c r="G3632" t="s">
        <v>180</v>
      </c>
      <c r="H3632">
        <f>VLOOKUP(G3632,Index!$G$2:$H$40,2,FALSE)</f>
        <v>20</v>
      </c>
      <c r="I3632" s="3">
        <v>150000</v>
      </c>
      <c r="J3632" s="3">
        <v>120000</v>
      </c>
      <c r="K3632" s="3">
        <v>0</v>
      </c>
      <c r="L3632" s="3">
        <v>40000</v>
      </c>
      <c r="M3632" s="3">
        <f t="shared" si="224"/>
        <v>310000</v>
      </c>
      <c r="N3632" s="3">
        <f t="shared" si="226"/>
        <v>77500</v>
      </c>
      <c r="O3632" s="3">
        <f t="shared" si="227"/>
        <v>0</v>
      </c>
      <c r="P3632">
        <v>7.3</v>
      </c>
      <c r="Q3632">
        <v>34</v>
      </c>
      <c r="R3632">
        <v>8.5</v>
      </c>
      <c r="S3632">
        <v>11</v>
      </c>
      <c r="T3632" t="s">
        <v>580</v>
      </c>
      <c r="U3632">
        <f>VLOOKUP(T3632,Index!$J$2:$K$1319,2,FALSE)</f>
        <v>918</v>
      </c>
      <c r="V3632" t="s">
        <v>15</v>
      </c>
      <c r="W3632">
        <f t="shared" si="225"/>
        <v>3</v>
      </c>
    </row>
    <row r="3633" spans="1:23">
      <c r="A3633" t="s">
        <v>3108</v>
      </c>
      <c r="B3633" t="s">
        <v>39</v>
      </c>
      <c r="C3633">
        <f>VLOOKUP(B3633,Index!$A$2:$B$18,2,FALSE)</f>
        <v>8</v>
      </c>
      <c r="D3633">
        <v>2001</v>
      </c>
      <c r="E3633" t="s">
        <v>13</v>
      </c>
      <c r="F3633">
        <f>VLOOKUP(E3633,Index!$D$2:$E$13,2,FALSE)</f>
        <v>11</v>
      </c>
      <c r="G3633" t="s">
        <v>45</v>
      </c>
      <c r="H3633">
        <f>VLOOKUP(G3633,Index!$G$2:$H$40,2,FALSE)</f>
        <v>30</v>
      </c>
      <c r="I3633" s="3">
        <v>150000</v>
      </c>
      <c r="J3633" s="3">
        <v>120000</v>
      </c>
      <c r="K3633" s="3">
        <v>0</v>
      </c>
      <c r="L3633" s="3">
        <v>40000</v>
      </c>
      <c r="M3633" s="3">
        <f t="shared" si="224"/>
        <v>310000</v>
      </c>
      <c r="N3633" s="3">
        <f t="shared" si="226"/>
        <v>77500</v>
      </c>
      <c r="O3633" s="3">
        <f t="shared" si="227"/>
        <v>0</v>
      </c>
      <c r="P3633">
        <v>5.2</v>
      </c>
      <c r="Q3633">
        <v>14</v>
      </c>
      <c r="R3633">
        <v>6.5</v>
      </c>
      <c r="S3633">
        <v>8</v>
      </c>
      <c r="T3633" t="s">
        <v>1407</v>
      </c>
      <c r="U3633">
        <f>VLOOKUP(T3633,Index!$J$2:$K$1319,2,FALSE)</f>
        <v>28</v>
      </c>
      <c r="V3633" t="s">
        <v>15</v>
      </c>
      <c r="W3633">
        <f t="shared" si="225"/>
        <v>3</v>
      </c>
    </row>
    <row r="3634" spans="1:23">
      <c r="A3634" t="s">
        <v>3109</v>
      </c>
      <c r="B3634" t="s">
        <v>39</v>
      </c>
      <c r="C3634">
        <f>VLOOKUP(B3634,Index!$A$2:$B$18,2,FALSE)</f>
        <v>8</v>
      </c>
      <c r="D3634">
        <v>2002</v>
      </c>
      <c r="E3634" t="s">
        <v>34</v>
      </c>
      <c r="F3634">
        <f>VLOOKUP(E3634,Index!$D$2:$E$13,2,FALSE)</f>
        <v>1</v>
      </c>
      <c r="G3634" t="s">
        <v>49</v>
      </c>
      <c r="H3634">
        <f>VLOOKUP(G3634,Index!$G$2:$H$40,2,FALSE)</f>
        <v>4</v>
      </c>
      <c r="I3634" s="3">
        <v>150000</v>
      </c>
      <c r="J3634" s="3">
        <v>120000</v>
      </c>
      <c r="K3634" s="3">
        <v>0</v>
      </c>
      <c r="L3634" s="3">
        <v>40000</v>
      </c>
      <c r="M3634" s="3">
        <f t="shared" si="224"/>
        <v>310000</v>
      </c>
      <c r="N3634" s="3">
        <f t="shared" si="226"/>
        <v>77500</v>
      </c>
      <c r="O3634" s="3">
        <f t="shared" si="227"/>
        <v>0</v>
      </c>
      <c r="P3634">
        <v>4.9000000000000004</v>
      </c>
      <c r="Q3634">
        <v>21</v>
      </c>
      <c r="R3634">
        <v>6.1</v>
      </c>
      <c r="S3634">
        <v>14</v>
      </c>
      <c r="T3634" t="s">
        <v>3110</v>
      </c>
      <c r="U3634">
        <f>VLOOKUP(T3634,Index!$J$2:$K$1319,2,FALSE)</f>
        <v>764</v>
      </c>
      <c r="V3634" t="s">
        <v>37</v>
      </c>
      <c r="W3634">
        <f t="shared" si="225"/>
        <v>3</v>
      </c>
    </row>
    <row r="3635" spans="1:23">
      <c r="A3635" t="s">
        <v>2656</v>
      </c>
      <c r="B3635" t="s">
        <v>28</v>
      </c>
      <c r="C3635">
        <f>VLOOKUP(B3635,Index!$A$2:$B$18,2,FALSE)</f>
        <v>15</v>
      </c>
      <c r="D3635">
        <v>2010</v>
      </c>
      <c r="E3635" t="s">
        <v>34</v>
      </c>
      <c r="F3635">
        <f>VLOOKUP(E3635,Index!$D$2:$E$13,2,FALSE)</f>
        <v>1</v>
      </c>
      <c r="G3635" t="s">
        <v>402</v>
      </c>
      <c r="H3635">
        <f>VLOOKUP(G3635,Index!$G$2:$H$40,2,FALSE)</f>
        <v>13</v>
      </c>
      <c r="I3635" s="3">
        <v>240000</v>
      </c>
      <c r="J3635" s="3">
        <v>50000</v>
      </c>
      <c r="K3635" s="3">
        <v>0</v>
      </c>
      <c r="L3635" s="3">
        <v>20000</v>
      </c>
      <c r="M3635" s="3">
        <f t="shared" si="224"/>
        <v>310000</v>
      </c>
      <c r="N3635" s="3">
        <f t="shared" si="226"/>
        <v>77500</v>
      </c>
      <c r="O3635" s="3">
        <f t="shared" si="227"/>
        <v>0</v>
      </c>
      <c r="P3635">
        <v>5.8</v>
      </c>
      <c r="Q3635">
        <v>51</v>
      </c>
      <c r="R3635">
        <v>6</v>
      </c>
      <c r="S3635">
        <v>41</v>
      </c>
      <c r="T3635" t="s">
        <v>2657</v>
      </c>
      <c r="U3635">
        <f>VLOOKUP(T3635,Index!$J$2:$K$1319,2,FALSE)</f>
        <v>900</v>
      </c>
      <c r="V3635" t="s">
        <v>61</v>
      </c>
      <c r="W3635">
        <f t="shared" si="225"/>
        <v>3</v>
      </c>
    </row>
    <row r="3636" spans="1:23">
      <c r="A3636" t="s">
        <v>3111</v>
      </c>
      <c r="B3636" t="s">
        <v>20</v>
      </c>
      <c r="C3636">
        <f>VLOOKUP(B3636,Index!$A$2:$B$18,2,FALSE)</f>
        <v>3</v>
      </c>
      <c r="D3636">
        <v>2006</v>
      </c>
      <c r="E3636" t="s">
        <v>43</v>
      </c>
      <c r="F3636">
        <f>VLOOKUP(E3636,Index!$D$2:$E$13,2,FALSE)</f>
        <v>6</v>
      </c>
      <c r="G3636" t="s">
        <v>77</v>
      </c>
      <c r="H3636">
        <f>VLOOKUP(G3636,Index!$G$2:$H$40,2,FALSE)</f>
        <v>35</v>
      </c>
      <c r="I3636" s="3">
        <v>280000</v>
      </c>
      <c r="J3636" s="3">
        <v>0</v>
      </c>
      <c r="K3636" s="3">
        <v>0</v>
      </c>
      <c r="L3636" s="3">
        <v>20000</v>
      </c>
      <c r="M3636" s="3">
        <f t="shared" si="224"/>
        <v>300000</v>
      </c>
      <c r="N3636" s="3">
        <f t="shared" si="226"/>
        <v>75000</v>
      </c>
      <c r="O3636" s="3">
        <f t="shared" si="227"/>
        <v>0</v>
      </c>
      <c r="T3636" t="s">
        <v>3112</v>
      </c>
      <c r="U3636">
        <f>VLOOKUP(T3636,Index!$J$2:$K$1319,2,FALSE)</f>
        <v>297</v>
      </c>
      <c r="V3636" t="s">
        <v>15</v>
      </c>
      <c r="W3636">
        <f t="shared" si="225"/>
        <v>3</v>
      </c>
    </row>
    <row r="3637" spans="1:23">
      <c r="A3637" t="s">
        <v>3113</v>
      </c>
      <c r="B3637" t="s">
        <v>226</v>
      </c>
      <c r="C3637">
        <f>VLOOKUP(B3637,Index!$A$2:$B$18,2,FALSE)</f>
        <v>7</v>
      </c>
      <c r="D3637">
        <v>2000</v>
      </c>
      <c r="E3637" t="s">
        <v>21</v>
      </c>
      <c r="F3637">
        <f>VLOOKUP(E3637,Index!$D$2:$E$13,2,FALSE)</f>
        <v>5</v>
      </c>
      <c r="G3637" t="s">
        <v>45</v>
      </c>
      <c r="H3637">
        <f>VLOOKUP(G3637,Index!$G$2:$H$40,2,FALSE)</f>
        <v>30</v>
      </c>
      <c r="I3637" s="3">
        <v>170000</v>
      </c>
      <c r="J3637" s="3">
        <v>120000</v>
      </c>
      <c r="K3637" s="3">
        <v>0</v>
      </c>
      <c r="L3637" s="3">
        <v>20000</v>
      </c>
      <c r="M3637" s="3">
        <f t="shared" si="224"/>
        <v>310000</v>
      </c>
      <c r="N3637" s="3">
        <f t="shared" si="226"/>
        <v>77500</v>
      </c>
      <c r="O3637" s="3">
        <f t="shared" si="227"/>
        <v>0</v>
      </c>
      <c r="P3637">
        <v>6.6</v>
      </c>
      <c r="Q3637">
        <v>8</v>
      </c>
      <c r="R3637">
        <v>7.2</v>
      </c>
      <c r="S3637">
        <v>6</v>
      </c>
      <c r="T3637" t="s">
        <v>3114</v>
      </c>
      <c r="U3637">
        <f>VLOOKUP(T3637,Index!$J$2:$K$1319,2,FALSE)</f>
        <v>317</v>
      </c>
      <c r="V3637" t="s">
        <v>15</v>
      </c>
      <c r="W3637">
        <f t="shared" si="225"/>
        <v>3</v>
      </c>
    </row>
    <row r="3638" spans="1:23">
      <c r="A3638" t="s">
        <v>3115</v>
      </c>
      <c r="B3638" t="s">
        <v>33</v>
      </c>
      <c r="C3638">
        <f>VLOOKUP(B3638,Index!$A$2:$B$18,2,FALSE)</f>
        <v>9</v>
      </c>
      <c r="D3638">
        <v>2014</v>
      </c>
      <c r="E3638" t="s">
        <v>59</v>
      </c>
      <c r="F3638">
        <f>VLOOKUP(E3638,Index!$D$2:$E$13,2,FALSE)</f>
        <v>3</v>
      </c>
      <c r="G3638" t="s">
        <v>264</v>
      </c>
      <c r="H3638">
        <f>VLOOKUP(G3638,Index!$G$2:$H$40,2,FALSE)</f>
        <v>25</v>
      </c>
      <c r="I3638" s="3">
        <v>100000</v>
      </c>
      <c r="J3638" s="3">
        <v>100000</v>
      </c>
      <c r="K3638" s="3">
        <v>60000</v>
      </c>
      <c r="L3638" s="3">
        <v>40000</v>
      </c>
      <c r="M3638" s="3">
        <f t="shared" si="224"/>
        <v>300000</v>
      </c>
      <c r="N3638" s="3">
        <f t="shared" si="226"/>
        <v>75000</v>
      </c>
      <c r="O3638" s="3">
        <f t="shared" si="227"/>
        <v>0</v>
      </c>
      <c r="P3638">
        <v>5.4</v>
      </c>
      <c r="Q3638">
        <v>32</v>
      </c>
      <c r="R3638">
        <v>5.3</v>
      </c>
      <c r="S3638">
        <v>103</v>
      </c>
      <c r="T3638" t="s">
        <v>3116</v>
      </c>
      <c r="U3638">
        <f>VLOOKUP(T3638,Index!$J$2:$K$1319,2,FALSE)</f>
        <v>77</v>
      </c>
      <c r="V3638" t="s">
        <v>61</v>
      </c>
      <c r="W3638">
        <f t="shared" si="225"/>
        <v>3</v>
      </c>
    </row>
    <row r="3639" spans="1:23">
      <c r="A3639" t="s">
        <v>3117</v>
      </c>
      <c r="B3639" t="s">
        <v>39</v>
      </c>
      <c r="C3639">
        <f>VLOOKUP(B3639,Index!$A$2:$B$18,2,FALSE)</f>
        <v>8</v>
      </c>
      <c r="D3639">
        <v>2002</v>
      </c>
      <c r="E3639" t="s">
        <v>34</v>
      </c>
      <c r="F3639">
        <f>VLOOKUP(E3639,Index!$D$2:$E$13,2,FALSE)</f>
        <v>1</v>
      </c>
      <c r="G3639" t="s">
        <v>45</v>
      </c>
      <c r="H3639">
        <f>VLOOKUP(G3639,Index!$G$2:$H$40,2,FALSE)</f>
        <v>30</v>
      </c>
      <c r="I3639" s="3">
        <v>150000</v>
      </c>
      <c r="J3639" s="3">
        <v>120000</v>
      </c>
      <c r="K3639" s="3">
        <v>0</v>
      </c>
      <c r="L3639" s="3">
        <v>40000</v>
      </c>
      <c r="M3639" s="3">
        <f t="shared" si="224"/>
        <v>310000</v>
      </c>
      <c r="N3639" s="3">
        <f t="shared" si="226"/>
        <v>77500</v>
      </c>
      <c r="O3639" s="3">
        <f t="shared" si="227"/>
        <v>0</v>
      </c>
      <c r="P3639">
        <v>5.9</v>
      </c>
      <c r="Q3639">
        <v>17</v>
      </c>
      <c r="R3639">
        <v>7.8</v>
      </c>
      <c r="S3639">
        <v>4</v>
      </c>
      <c r="T3639" t="s">
        <v>1171</v>
      </c>
      <c r="U3639">
        <f>VLOOKUP(T3639,Index!$J$2:$K$1319,2,FALSE)</f>
        <v>526</v>
      </c>
      <c r="V3639" t="s">
        <v>15</v>
      </c>
      <c r="W3639">
        <f t="shared" si="225"/>
        <v>3</v>
      </c>
    </row>
    <row r="3640" spans="1:23">
      <c r="A3640" t="s">
        <v>3118</v>
      </c>
      <c r="B3640" t="s">
        <v>39</v>
      </c>
      <c r="C3640">
        <f>VLOOKUP(B3640,Index!$A$2:$B$18,2,FALSE)</f>
        <v>8</v>
      </c>
      <c r="D3640">
        <v>2000</v>
      </c>
      <c r="E3640" t="s">
        <v>90</v>
      </c>
      <c r="F3640">
        <f>VLOOKUP(E3640,Index!$D$2:$E$13,2,FALSE)</f>
        <v>8</v>
      </c>
      <c r="G3640" t="s">
        <v>49</v>
      </c>
      <c r="H3640">
        <f>VLOOKUP(G3640,Index!$G$2:$H$40,2,FALSE)</f>
        <v>4</v>
      </c>
      <c r="I3640" s="3">
        <v>150000</v>
      </c>
      <c r="J3640" s="3">
        <v>120000</v>
      </c>
      <c r="K3640" s="3">
        <v>0</v>
      </c>
      <c r="L3640" s="3">
        <v>40000</v>
      </c>
      <c r="M3640" s="3">
        <f t="shared" si="224"/>
        <v>310000</v>
      </c>
      <c r="N3640" s="3">
        <f t="shared" si="226"/>
        <v>77500</v>
      </c>
      <c r="O3640" s="3">
        <f t="shared" si="227"/>
        <v>0</v>
      </c>
      <c r="P3640">
        <v>5.4</v>
      </c>
      <c r="Q3640">
        <v>15</v>
      </c>
      <c r="R3640">
        <v>5.8</v>
      </c>
      <c r="S3640">
        <v>8</v>
      </c>
      <c r="T3640" t="s">
        <v>3119</v>
      </c>
      <c r="U3640">
        <f>VLOOKUP(T3640,Index!$J$2:$K$1319,2,FALSE)</f>
        <v>1026</v>
      </c>
      <c r="V3640" t="s">
        <v>61</v>
      </c>
      <c r="W3640">
        <f t="shared" si="225"/>
        <v>3</v>
      </c>
    </row>
    <row r="3641" spans="1:23">
      <c r="A3641" t="s">
        <v>1801</v>
      </c>
      <c r="B3641" t="s">
        <v>112</v>
      </c>
      <c r="C3641">
        <f>VLOOKUP(B3641,Index!$A$2:$B$18,2,FALSE)</f>
        <v>11</v>
      </c>
      <c r="D3641">
        <v>2007</v>
      </c>
      <c r="E3641" t="s">
        <v>13</v>
      </c>
      <c r="F3641">
        <f>VLOOKUP(E3641,Index!$D$2:$E$13,2,FALSE)</f>
        <v>11</v>
      </c>
      <c r="G3641" t="s">
        <v>94</v>
      </c>
      <c r="H3641">
        <f>VLOOKUP(G3641,Index!$G$2:$H$40,2,FALSE)</f>
        <v>15</v>
      </c>
      <c r="I3641" s="3">
        <v>280000</v>
      </c>
      <c r="J3641" s="3">
        <v>0</v>
      </c>
      <c r="K3641" s="3">
        <v>0</v>
      </c>
      <c r="L3641" s="3">
        <v>20000</v>
      </c>
      <c r="M3641" s="3">
        <f t="shared" si="224"/>
        <v>300000</v>
      </c>
      <c r="N3641" s="3">
        <f t="shared" si="226"/>
        <v>75000</v>
      </c>
      <c r="O3641" s="3">
        <f t="shared" si="227"/>
        <v>0</v>
      </c>
      <c r="P3641">
        <v>7.3</v>
      </c>
      <c r="Q3641">
        <v>11</v>
      </c>
      <c r="R3641">
        <v>6.2</v>
      </c>
      <c r="S3641">
        <v>5</v>
      </c>
      <c r="T3641" t="s">
        <v>135</v>
      </c>
      <c r="U3641">
        <f>VLOOKUP(T3641,Index!$J$2:$K$1319,2,FALSE)</f>
        <v>339</v>
      </c>
      <c r="V3641" t="s">
        <v>15</v>
      </c>
      <c r="W3641">
        <f t="shared" si="225"/>
        <v>3</v>
      </c>
    </row>
    <row r="3642" spans="1:23">
      <c r="A3642" t="s">
        <v>376</v>
      </c>
      <c r="B3642" t="s">
        <v>20</v>
      </c>
      <c r="C3642">
        <f>VLOOKUP(B3642,Index!$A$2:$B$18,2,FALSE)</f>
        <v>3</v>
      </c>
      <c r="D3642">
        <v>2005</v>
      </c>
      <c r="E3642" t="s">
        <v>34</v>
      </c>
      <c r="F3642">
        <f>VLOOKUP(E3642,Index!$D$2:$E$13,2,FALSE)</f>
        <v>1</v>
      </c>
      <c r="G3642" t="s">
        <v>77</v>
      </c>
      <c r="H3642">
        <f>VLOOKUP(G3642,Index!$G$2:$H$40,2,FALSE)</f>
        <v>35</v>
      </c>
      <c r="I3642" s="3">
        <v>250000</v>
      </c>
      <c r="J3642" s="3">
        <v>30000</v>
      </c>
      <c r="K3642" s="3">
        <v>0</v>
      </c>
      <c r="L3642" s="3">
        <v>20000</v>
      </c>
      <c r="M3642" s="3">
        <f t="shared" si="224"/>
        <v>300000</v>
      </c>
      <c r="N3642" s="3">
        <f t="shared" si="226"/>
        <v>75000</v>
      </c>
      <c r="O3642" s="3">
        <f t="shared" si="227"/>
        <v>0</v>
      </c>
      <c r="P3642">
        <v>7.3</v>
      </c>
      <c r="Q3642">
        <v>22</v>
      </c>
      <c r="R3642">
        <v>7.8</v>
      </c>
      <c r="S3642">
        <v>19</v>
      </c>
      <c r="T3642" t="s">
        <v>77</v>
      </c>
      <c r="U3642">
        <f>VLOOKUP(T3642,Index!$J$2:$K$1319,2,FALSE)</f>
        <v>1199</v>
      </c>
      <c r="V3642" t="s">
        <v>78</v>
      </c>
      <c r="W3642">
        <f t="shared" si="225"/>
        <v>1</v>
      </c>
    </row>
    <row r="3643" spans="1:23">
      <c r="A3643" t="s">
        <v>1797</v>
      </c>
      <c r="B3643" t="s">
        <v>156</v>
      </c>
      <c r="C3643">
        <f>VLOOKUP(B3643,Index!$A$2:$B$18,2,FALSE)</f>
        <v>4</v>
      </c>
      <c r="D3643">
        <v>2005</v>
      </c>
      <c r="E3643" t="s">
        <v>34</v>
      </c>
      <c r="F3643">
        <f>VLOOKUP(E3643,Index!$D$2:$E$13,2,FALSE)</f>
        <v>1</v>
      </c>
      <c r="G3643" t="s">
        <v>49</v>
      </c>
      <c r="H3643">
        <f>VLOOKUP(G3643,Index!$G$2:$H$40,2,FALSE)</f>
        <v>4</v>
      </c>
      <c r="I3643" s="3">
        <v>220000</v>
      </c>
      <c r="J3643" s="3">
        <v>80000</v>
      </c>
      <c r="K3643" s="3">
        <v>0</v>
      </c>
      <c r="L3643" s="3">
        <v>10000</v>
      </c>
      <c r="M3643" s="3">
        <f t="shared" si="224"/>
        <v>310000</v>
      </c>
      <c r="N3643" s="3">
        <f t="shared" si="226"/>
        <v>77500</v>
      </c>
      <c r="O3643" s="3">
        <f t="shared" si="227"/>
        <v>0</v>
      </c>
      <c r="P3643">
        <v>6.2</v>
      </c>
      <c r="Q3643">
        <v>4</v>
      </c>
      <c r="R3643">
        <v>7.3</v>
      </c>
      <c r="S3643">
        <v>12</v>
      </c>
      <c r="T3643" t="s">
        <v>237</v>
      </c>
      <c r="U3643">
        <f>VLOOKUP(T3643,Index!$J$2:$K$1319,2,FALSE)</f>
        <v>1247</v>
      </c>
      <c r="V3643" t="s">
        <v>78</v>
      </c>
      <c r="W3643">
        <f t="shared" si="225"/>
        <v>3</v>
      </c>
    </row>
    <row r="3644" spans="1:23">
      <c r="A3644" t="s">
        <v>3120</v>
      </c>
      <c r="B3644" t="s">
        <v>97</v>
      </c>
      <c r="C3644">
        <f>VLOOKUP(B3644,Index!$A$2:$B$18,2,FALSE)</f>
        <v>16</v>
      </c>
      <c r="D3644">
        <v>2003</v>
      </c>
      <c r="E3644" t="s">
        <v>17</v>
      </c>
      <c r="F3644">
        <f>VLOOKUP(E3644,Index!$D$2:$E$13,2,FALSE)</f>
        <v>7</v>
      </c>
      <c r="G3644" t="s">
        <v>29</v>
      </c>
      <c r="H3644">
        <f>VLOOKUP(G3644,Index!$G$2:$H$40,2,FALSE)</f>
        <v>23</v>
      </c>
      <c r="I3644" s="3">
        <v>230000</v>
      </c>
      <c r="J3644" s="3">
        <v>70000</v>
      </c>
      <c r="K3644" s="3">
        <v>0</v>
      </c>
      <c r="L3644" s="3">
        <v>10000</v>
      </c>
      <c r="M3644" s="3">
        <f t="shared" si="224"/>
        <v>310000</v>
      </c>
      <c r="N3644" s="3">
        <f t="shared" si="226"/>
        <v>77500</v>
      </c>
      <c r="O3644" s="3">
        <f t="shared" si="227"/>
        <v>0</v>
      </c>
      <c r="P3644">
        <v>7.6</v>
      </c>
      <c r="Q3644">
        <v>41</v>
      </c>
      <c r="R3644">
        <v>8.3000000000000007</v>
      </c>
      <c r="S3644">
        <v>30</v>
      </c>
      <c r="T3644" t="s">
        <v>1699</v>
      </c>
      <c r="U3644">
        <f>VLOOKUP(T3644,Index!$J$2:$K$1319,2,FALSE)</f>
        <v>308</v>
      </c>
      <c r="V3644" t="s">
        <v>15</v>
      </c>
      <c r="W3644">
        <f t="shared" si="225"/>
        <v>3</v>
      </c>
    </row>
    <row r="3645" spans="1:23">
      <c r="A3645" t="s">
        <v>3121</v>
      </c>
      <c r="B3645" t="s">
        <v>20</v>
      </c>
      <c r="C3645">
        <f>VLOOKUP(B3645,Index!$A$2:$B$18,2,FALSE)</f>
        <v>3</v>
      </c>
      <c r="D3645">
        <v>2007</v>
      </c>
      <c r="E3645" t="s">
        <v>48</v>
      </c>
      <c r="F3645">
        <f>VLOOKUP(E3645,Index!$D$2:$E$13,2,FALSE)</f>
        <v>9</v>
      </c>
      <c r="G3645" t="s">
        <v>168</v>
      </c>
      <c r="H3645">
        <f>VLOOKUP(G3645,Index!$G$2:$H$40,2,FALSE)</f>
        <v>19</v>
      </c>
      <c r="I3645" s="3">
        <v>280000</v>
      </c>
      <c r="J3645" s="3">
        <v>0</v>
      </c>
      <c r="K3645" s="3">
        <v>10000</v>
      </c>
      <c r="L3645" s="3">
        <v>20000</v>
      </c>
      <c r="M3645" s="3">
        <f t="shared" si="224"/>
        <v>310000</v>
      </c>
      <c r="N3645" s="3">
        <f t="shared" si="226"/>
        <v>77500</v>
      </c>
      <c r="O3645" s="3">
        <f t="shared" si="227"/>
        <v>0</v>
      </c>
      <c r="P3645">
        <v>8.3000000000000007</v>
      </c>
      <c r="Q3645">
        <v>38</v>
      </c>
      <c r="R3645">
        <v>8.4</v>
      </c>
      <c r="S3645">
        <v>45</v>
      </c>
      <c r="T3645" t="s">
        <v>973</v>
      </c>
      <c r="U3645">
        <f>VLOOKUP(T3645,Index!$J$2:$K$1319,2,FALSE)</f>
        <v>1276</v>
      </c>
      <c r="V3645" t="s">
        <v>61</v>
      </c>
      <c r="W3645">
        <f t="shared" si="225"/>
        <v>3</v>
      </c>
    </row>
    <row r="3646" spans="1:23">
      <c r="A3646" t="s">
        <v>2360</v>
      </c>
      <c r="B3646" t="s">
        <v>33</v>
      </c>
      <c r="C3646">
        <f>VLOOKUP(B3646,Index!$A$2:$B$18,2,FALSE)</f>
        <v>9</v>
      </c>
      <c r="D3646">
        <v>2009</v>
      </c>
      <c r="E3646" t="s">
        <v>34</v>
      </c>
      <c r="F3646">
        <f>VLOOKUP(E3646,Index!$D$2:$E$13,2,FALSE)</f>
        <v>1</v>
      </c>
      <c r="G3646" t="s">
        <v>49</v>
      </c>
      <c r="H3646">
        <f>VLOOKUP(G3646,Index!$G$2:$H$40,2,FALSE)</f>
        <v>4</v>
      </c>
      <c r="I3646" s="3">
        <v>210000</v>
      </c>
      <c r="J3646" s="3">
        <v>50000</v>
      </c>
      <c r="K3646" s="3">
        <v>0</v>
      </c>
      <c r="L3646" s="3">
        <v>40000</v>
      </c>
      <c r="M3646" s="3">
        <f t="shared" si="224"/>
        <v>300000</v>
      </c>
      <c r="N3646" s="3">
        <f t="shared" si="226"/>
        <v>75000</v>
      </c>
      <c r="O3646" s="3">
        <f t="shared" si="227"/>
        <v>0</v>
      </c>
      <c r="P3646">
        <v>6.6</v>
      </c>
      <c r="Q3646">
        <v>18</v>
      </c>
      <c r="R3646">
        <v>4.5</v>
      </c>
      <c r="S3646">
        <v>4</v>
      </c>
      <c r="T3646" t="s">
        <v>646</v>
      </c>
      <c r="U3646">
        <f>VLOOKUP(T3646,Index!$J$2:$K$1319,2,FALSE)</f>
        <v>121</v>
      </c>
      <c r="V3646" t="s">
        <v>78</v>
      </c>
      <c r="W3646">
        <f t="shared" si="225"/>
        <v>3</v>
      </c>
    </row>
    <row r="3647" spans="1:23">
      <c r="A3647" t="s">
        <v>3122</v>
      </c>
      <c r="B3647" t="s">
        <v>28</v>
      </c>
      <c r="C3647">
        <f>VLOOKUP(B3647,Index!$A$2:$B$18,2,FALSE)</f>
        <v>15</v>
      </c>
      <c r="D3647">
        <v>2011</v>
      </c>
      <c r="E3647" t="s">
        <v>17</v>
      </c>
      <c r="F3647">
        <f>VLOOKUP(E3647,Index!$D$2:$E$13,2,FALSE)</f>
        <v>7</v>
      </c>
      <c r="G3647" t="s">
        <v>49</v>
      </c>
      <c r="H3647">
        <f>VLOOKUP(G3647,Index!$G$2:$H$40,2,FALSE)</f>
        <v>4</v>
      </c>
      <c r="I3647" s="3">
        <v>290000</v>
      </c>
      <c r="J3647" s="3">
        <v>0</v>
      </c>
      <c r="K3647" s="3">
        <v>0</v>
      </c>
      <c r="L3647" s="3">
        <v>20000</v>
      </c>
      <c r="M3647" s="3">
        <f t="shared" si="224"/>
        <v>310000</v>
      </c>
      <c r="N3647" s="3">
        <f t="shared" si="226"/>
        <v>77500</v>
      </c>
      <c r="O3647" s="3">
        <f t="shared" si="227"/>
        <v>0</v>
      </c>
      <c r="P3647">
        <v>6.2</v>
      </c>
      <c r="Q3647">
        <v>24</v>
      </c>
      <c r="R3647">
        <v>4.0999999999999996</v>
      </c>
      <c r="S3647">
        <v>14</v>
      </c>
      <c r="T3647" t="s">
        <v>2272</v>
      </c>
      <c r="U3647">
        <f>VLOOKUP(T3647,Index!$J$2:$K$1319,2,FALSE)</f>
        <v>396</v>
      </c>
      <c r="V3647" t="s">
        <v>15</v>
      </c>
      <c r="W3647">
        <f t="shared" si="225"/>
        <v>3</v>
      </c>
    </row>
    <row r="3648" spans="1:23">
      <c r="A3648" t="s">
        <v>1572</v>
      </c>
      <c r="B3648" t="s">
        <v>107</v>
      </c>
      <c r="C3648">
        <f>VLOOKUP(B3648,Index!$A$2:$B$18,2,FALSE)</f>
        <v>6</v>
      </c>
      <c r="D3648">
        <v>2012</v>
      </c>
      <c r="E3648" t="s">
        <v>90</v>
      </c>
      <c r="F3648">
        <f>VLOOKUP(E3648,Index!$D$2:$E$13,2,FALSE)</f>
        <v>8</v>
      </c>
      <c r="G3648" t="s">
        <v>94</v>
      </c>
      <c r="H3648">
        <f>VLOOKUP(G3648,Index!$G$2:$H$40,2,FALSE)</f>
        <v>15</v>
      </c>
      <c r="I3648" s="3">
        <v>140000</v>
      </c>
      <c r="J3648" s="3">
        <v>130000</v>
      </c>
      <c r="K3648" s="3">
        <v>0</v>
      </c>
      <c r="L3648" s="3">
        <v>30000</v>
      </c>
      <c r="M3648" s="3">
        <f t="shared" si="224"/>
        <v>300000</v>
      </c>
      <c r="N3648" s="3">
        <f t="shared" si="226"/>
        <v>75000</v>
      </c>
      <c r="O3648" s="3">
        <f t="shared" si="227"/>
        <v>0</v>
      </c>
      <c r="P3648">
        <v>8.1</v>
      </c>
      <c r="Q3648">
        <v>25</v>
      </c>
      <c r="R3648">
        <v>6.6</v>
      </c>
      <c r="S3648">
        <v>1097</v>
      </c>
      <c r="T3648" t="s">
        <v>1573</v>
      </c>
      <c r="U3648">
        <f>VLOOKUP(T3648,Index!$J$2:$K$1319,2,FALSE)</f>
        <v>138</v>
      </c>
      <c r="V3648" t="s">
        <v>37</v>
      </c>
      <c r="W3648">
        <f t="shared" si="225"/>
        <v>3</v>
      </c>
    </row>
    <row r="3649" spans="1:23">
      <c r="A3649" t="s">
        <v>3123</v>
      </c>
      <c r="B3649" t="s">
        <v>63</v>
      </c>
      <c r="C3649">
        <f>VLOOKUP(B3649,Index!$A$2:$B$18,2,FALSE)</f>
        <v>1</v>
      </c>
      <c r="D3649">
        <v>2016</v>
      </c>
      <c r="E3649" t="s">
        <v>23</v>
      </c>
      <c r="F3649">
        <f>VLOOKUP(E3649,Index!$D$2:$E$13,2,FALSE)</f>
        <v>4</v>
      </c>
      <c r="G3649" t="s">
        <v>14</v>
      </c>
      <c r="H3649">
        <f>VLOOKUP(G3649,Index!$G$2:$H$40,2,FALSE)</f>
        <v>26</v>
      </c>
      <c r="I3649" s="3">
        <v>80000</v>
      </c>
      <c r="J3649" s="3">
        <v>130000</v>
      </c>
      <c r="K3649" s="3">
        <v>80000</v>
      </c>
      <c r="L3649" s="3">
        <v>20000</v>
      </c>
      <c r="M3649" s="3">
        <f t="shared" si="224"/>
        <v>310000</v>
      </c>
      <c r="N3649" s="3">
        <f t="shared" si="226"/>
        <v>77500</v>
      </c>
      <c r="O3649" s="3">
        <f t="shared" si="227"/>
        <v>0</v>
      </c>
      <c r="P3649">
        <v>6.8</v>
      </c>
      <c r="Q3649">
        <v>37</v>
      </c>
      <c r="R3649">
        <v>6.8</v>
      </c>
      <c r="S3649">
        <v>16</v>
      </c>
      <c r="T3649" t="s">
        <v>732</v>
      </c>
      <c r="U3649">
        <f>VLOOKUP(T3649,Index!$J$2:$K$1319,2,FALSE)</f>
        <v>814</v>
      </c>
      <c r="V3649" t="s">
        <v>15</v>
      </c>
      <c r="W3649">
        <f t="shared" si="225"/>
        <v>3</v>
      </c>
    </row>
    <row r="3650" spans="1:23">
      <c r="A3650" t="s">
        <v>3124</v>
      </c>
      <c r="B3650" t="s">
        <v>39</v>
      </c>
      <c r="C3650">
        <f>VLOOKUP(B3650,Index!$A$2:$B$18,2,FALSE)</f>
        <v>8</v>
      </c>
      <c r="D3650">
        <v>2005</v>
      </c>
      <c r="E3650" t="s">
        <v>23</v>
      </c>
      <c r="F3650">
        <f>VLOOKUP(E3650,Index!$D$2:$E$13,2,FALSE)</f>
        <v>4</v>
      </c>
      <c r="G3650" t="s">
        <v>168</v>
      </c>
      <c r="H3650">
        <f>VLOOKUP(G3650,Index!$G$2:$H$40,2,FALSE)</f>
        <v>19</v>
      </c>
      <c r="I3650" s="3">
        <v>150000</v>
      </c>
      <c r="J3650" s="3">
        <v>120000</v>
      </c>
      <c r="K3650" s="3">
        <v>0</v>
      </c>
      <c r="L3650" s="3">
        <v>40000</v>
      </c>
      <c r="M3650" s="3">
        <f t="shared" ref="M3650:M3713" si="228">SUM(I3650:L3650)</f>
        <v>310000</v>
      </c>
      <c r="N3650" s="3">
        <f t="shared" si="226"/>
        <v>77500</v>
      </c>
      <c r="O3650" s="3">
        <f t="shared" si="227"/>
        <v>0</v>
      </c>
      <c r="P3650">
        <v>7.8</v>
      </c>
      <c r="Q3650">
        <v>25</v>
      </c>
      <c r="T3650" t="s">
        <v>630</v>
      </c>
      <c r="U3650">
        <f>VLOOKUP(T3650,Index!$J$2:$K$1319,2,FALSE)</f>
        <v>512</v>
      </c>
      <c r="V3650" t="s">
        <v>78</v>
      </c>
      <c r="W3650">
        <f t="shared" ref="W3650:W3713" si="229">IF(T3650=G3650,1,3)</f>
        <v>3</v>
      </c>
    </row>
    <row r="3651" spans="1:23">
      <c r="A3651" t="s">
        <v>1761</v>
      </c>
      <c r="B3651" t="s">
        <v>132</v>
      </c>
      <c r="C3651">
        <f>VLOOKUP(B3651,Index!$A$2:$B$18,2,FALSE)</f>
        <v>5</v>
      </c>
      <c r="D3651">
        <v>2002</v>
      </c>
      <c r="E3651" t="s">
        <v>17</v>
      </c>
      <c r="F3651">
        <f>VLOOKUP(E3651,Index!$D$2:$E$13,2,FALSE)</f>
        <v>7</v>
      </c>
      <c r="G3651" t="s">
        <v>550</v>
      </c>
      <c r="H3651">
        <f>VLOOKUP(G3651,Index!$G$2:$H$40,2,FALSE)</f>
        <v>3</v>
      </c>
      <c r="I3651" s="3">
        <v>230000</v>
      </c>
      <c r="J3651" s="3">
        <v>60000</v>
      </c>
      <c r="K3651" s="3">
        <v>0</v>
      </c>
      <c r="L3651" s="3">
        <v>10000</v>
      </c>
      <c r="M3651" s="3">
        <f t="shared" si="228"/>
        <v>300000</v>
      </c>
      <c r="N3651" s="3">
        <f t="shared" ref="N3651:N3714" si="230">AVERAGE(I3651:L3651)</f>
        <v>75000</v>
      </c>
      <c r="O3651" s="3">
        <f t="shared" ref="O3651:O3714" si="231">IF(M3651&gt;AVERAGE($M$2:$M$8064),1,0)</f>
        <v>0</v>
      </c>
      <c r="P3651">
        <v>7.8</v>
      </c>
      <c r="Q3651">
        <v>18</v>
      </c>
      <c r="R3651">
        <v>7.9</v>
      </c>
      <c r="S3651">
        <v>18</v>
      </c>
      <c r="T3651" t="s">
        <v>491</v>
      </c>
      <c r="U3651">
        <f>VLOOKUP(T3651,Index!$J$2:$K$1319,2,FALSE)</f>
        <v>261</v>
      </c>
      <c r="V3651" t="s">
        <v>15</v>
      </c>
      <c r="W3651">
        <f t="shared" si="229"/>
        <v>3</v>
      </c>
    </row>
    <row r="3652" spans="1:23">
      <c r="A3652" t="s">
        <v>3125</v>
      </c>
      <c r="B3652" t="s">
        <v>156</v>
      </c>
      <c r="C3652">
        <f>VLOOKUP(B3652,Index!$A$2:$B$18,2,FALSE)</f>
        <v>4</v>
      </c>
      <c r="D3652">
        <v>2005</v>
      </c>
      <c r="E3652" t="s">
        <v>21</v>
      </c>
      <c r="F3652">
        <f>VLOOKUP(E3652,Index!$D$2:$E$13,2,FALSE)</f>
        <v>5</v>
      </c>
      <c r="G3652" t="s">
        <v>402</v>
      </c>
      <c r="H3652">
        <f>VLOOKUP(G3652,Index!$G$2:$H$40,2,FALSE)</f>
        <v>13</v>
      </c>
      <c r="I3652" s="3">
        <v>220000</v>
      </c>
      <c r="J3652" s="3">
        <v>80000</v>
      </c>
      <c r="K3652" s="3">
        <v>0</v>
      </c>
      <c r="L3652" s="3">
        <v>10000</v>
      </c>
      <c r="M3652" s="3">
        <f t="shared" si="228"/>
        <v>310000</v>
      </c>
      <c r="N3652" s="3">
        <f t="shared" si="230"/>
        <v>77500</v>
      </c>
      <c r="O3652" s="3">
        <f t="shared" si="231"/>
        <v>0</v>
      </c>
      <c r="P3652">
        <v>5.9</v>
      </c>
      <c r="Q3652">
        <v>6</v>
      </c>
      <c r="T3652" t="s">
        <v>1359</v>
      </c>
      <c r="U3652">
        <f>VLOOKUP(T3652,Index!$J$2:$K$1319,2,FALSE)</f>
        <v>229</v>
      </c>
      <c r="V3652" t="s">
        <v>15</v>
      </c>
      <c r="W3652">
        <f t="shared" si="229"/>
        <v>3</v>
      </c>
    </row>
    <row r="3653" spans="1:23">
      <c r="A3653" t="s">
        <v>3126</v>
      </c>
      <c r="B3653" t="s">
        <v>39</v>
      </c>
      <c r="C3653">
        <f>VLOOKUP(B3653,Index!$A$2:$B$18,2,FALSE)</f>
        <v>8</v>
      </c>
      <c r="D3653">
        <v>2003</v>
      </c>
      <c r="E3653" t="s">
        <v>34</v>
      </c>
      <c r="F3653">
        <f>VLOOKUP(E3653,Index!$D$2:$E$13,2,FALSE)</f>
        <v>1</v>
      </c>
      <c r="G3653" t="s">
        <v>192</v>
      </c>
      <c r="H3653">
        <f>VLOOKUP(G3653,Index!$G$2:$H$40,2,FALSE)</f>
        <v>8</v>
      </c>
      <c r="I3653" s="3">
        <v>150000</v>
      </c>
      <c r="J3653" s="3">
        <v>120000</v>
      </c>
      <c r="K3653" s="3">
        <v>0</v>
      </c>
      <c r="L3653" s="3">
        <v>40000</v>
      </c>
      <c r="M3653" s="3">
        <f t="shared" si="228"/>
        <v>310000</v>
      </c>
      <c r="N3653" s="3">
        <f t="shared" si="230"/>
        <v>77500</v>
      </c>
      <c r="O3653" s="3">
        <f t="shared" si="231"/>
        <v>0</v>
      </c>
      <c r="P3653">
        <v>6.5</v>
      </c>
      <c r="Q3653">
        <v>34</v>
      </c>
      <c r="R3653">
        <v>8.1999999999999993</v>
      </c>
      <c r="S3653">
        <v>58</v>
      </c>
      <c r="T3653" t="s">
        <v>192</v>
      </c>
      <c r="U3653">
        <f>VLOOKUP(T3653,Index!$J$2:$K$1319,2,FALSE)</f>
        <v>202</v>
      </c>
      <c r="V3653" t="s">
        <v>61</v>
      </c>
      <c r="W3653">
        <f t="shared" si="229"/>
        <v>1</v>
      </c>
    </row>
    <row r="3654" spans="1:23">
      <c r="A3654" t="s">
        <v>3127</v>
      </c>
      <c r="B3654" t="s">
        <v>39</v>
      </c>
      <c r="C3654">
        <f>VLOOKUP(B3654,Index!$A$2:$B$18,2,FALSE)</f>
        <v>8</v>
      </c>
      <c r="D3654">
        <v>2005</v>
      </c>
      <c r="E3654" t="s">
        <v>187</v>
      </c>
      <c r="F3654">
        <f>VLOOKUP(E3654,Index!$D$2:$E$13,2,FALSE)</f>
        <v>2</v>
      </c>
      <c r="G3654" t="s">
        <v>45</v>
      </c>
      <c r="H3654">
        <f>VLOOKUP(G3654,Index!$G$2:$H$40,2,FALSE)</f>
        <v>30</v>
      </c>
      <c r="I3654" s="3">
        <v>150000</v>
      </c>
      <c r="J3654" s="3">
        <v>120000</v>
      </c>
      <c r="K3654" s="3">
        <v>0</v>
      </c>
      <c r="L3654" s="3">
        <v>40000</v>
      </c>
      <c r="M3654" s="3">
        <f t="shared" si="228"/>
        <v>310000</v>
      </c>
      <c r="N3654" s="3">
        <f t="shared" si="230"/>
        <v>77500</v>
      </c>
      <c r="O3654" s="3">
        <f t="shared" si="231"/>
        <v>0</v>
      </c>
      <c r="P3654">
        <v>6.1</v>
      </c>
      <c r="Q3654">
        <v>18</v>
      </c>
      <c r="R3654">
        <v>8.5</v>
      </c>
      <c r="S3654">
        <v>30</v>
      </c>
      <c r="T3654" t="s">
        <v>2671</v>
      </c>
      <c r="U3654">
        <f>VLOOKUP(T3654,Index!$J$2:$K$1319,2,FALSE)</f>
        <v>557</v>
      </c>
      <c r="V3654" t="s">
        <v>78</v>
      </c>
      <c r="W3654">
        <f t="shared" si="229"/>
        <v>3</v>
      </c>
    </row>
    <row r="3655" spans="1:23">
      <c r="A3655" t="s">
        <v>1245</v>
      </c>
      <c r="B3655" t="s">
        <v>196</v>
      </c>
      <c r="C3655">
        <f>VLOOKUP(B3655,Index!$A$2:$B$18,2,FALSE)</f>
        <v>17</v>
      </c>
      <c r="D3655">
        <v>2016</v>
      </c>
      <c r="E3655" t="s">
        <v>59</v>
      </c>
      <c r="F3655">
        <f>VLOOKUP(E3655,Index!$D$2:$E$13,2,FALSE)</f>
        <v>3</v>
      </c>
      <c r="G3655" t="s">
        <v>264</v>
      </c>
      <c r="H3655">
        <f>VLOOKUP(G3655,Index!$G$2:$H$40,2,FALSE)</f>
        <v>25</v>
      </c>
      <c r="I3655" s="3">
        <v>210000</v>
      </c>
      <c r="J3655" s="3">
        <v>70000</v>
      </c>
      <c r="K3655" s="3">
        <v>0</v>
      </c>
      <c r="L3655" s="3">
        <v>30000</v>
      </c>
      <c r="M3655" s="3">
        <f t="shared" si="228"/>
        <v>310000</v>
      </c>
      <c r="N3655" s="3">
        <f t="shared" si="230"/>
        <v>77500</v>
      </c>
      <c r="O3655" s="3">
        <f t="shared" si="231"/>
        <v>0</v>
      </c>
      <c r="P3655">
        <v>8.1</v>
      </c>
      <c r="Q3655">
        <v>11</v>
      </c>
      <c r="R3655">
        <v>8.5</v>
      </c>
      <c r="S3655">
        <v>51</v>
      </c>
      <c r="T3655" t="s">
        <v>1128</v>
      </c>
      <c r="U3655">
        <f>VLOOKUP(T3655,Index!$J$2:$K$1319,2,FALSE)</f>
        <v>272</v>
      </c>
      <c r="V3655" t="s">
        <v>61</v>
      </c>
      <c r="W3655">
        <f t="shared" si="229"/>
        <v>3</v>
      </c>
    </row>
    <row r="3656" spans="1:23">
      <c r="A3656" t="s">
        <v>3128</v>
      </c>
      <c r="B3656" t="s">
        <v>65</v>
      </c>
      <c r="C3656">
        <f>VLOOKUP(B3656,Index!$A$2:$B$18,2,FALSE)</f>
        <v>10</v>
      </c>
      <c r="D3656">
        <v>2016</v>
      </c>
      <c r="E3656" t="s">
        <v>34</v>
      </c>
      <c r="F3656">
        <f>VLOOKUP(E3656,Index!$D$2:$E$13,2,FALSE)</f>
        <v>1</v>
      </c>
      <c r="G3656" t="s">
        <v>194</v>
      </c>
      <c r="H3656">
        <f>VLOOKUP(G3656,Index!$G$2:$H$40,2,FALSE)</f>
        <v>38</v>
      </c>
      <c r="I3656" s="3">
        <v>250000</v>
      </c>
      <c r="J3656" s="3">
        <v>0</v>
      </c>
      <c r="K3656" s="3">
        <v>0</v>
      </c>
      <c r="L3656" s="3">
        <v>60000</v>
      </c>
      <c r="M3656" s="3">
        <f t="shared" si="228"/>
        <v>310000</v>
      </c>
      <c r="N3656" s="3">
        <f t="shared" si="230"/>
        <v>77500</v>
      </c>
      <c r="O3656" s="3">
        <f t="shared" si="231"/>
        <v>0</v>
      </c>
      <c r="P3656">
        <v>7.5</v>
      </c>
      <c r="Q3656">
        <v>59</v>
      </c>
      <c r="R3656">
        <v>7.3</v>
      </c>
      <c r="S3656">
        <v>89</v>
      </c>
      <c r="T3656" t="s">
        <v>195</v>
      </c>
      <c r="U3656">
        <f>VLOOKUP(T3656,Index!$J$2:$K$1319,2,FALSE)</f>
        <v>967</v>
      </c>
      <c r="V3656" t="s">
        <v>37</v>
      </c>
      <c r="W3656">
        <f t="shared" si="229"/>
        <v>3</v>
      </c>
    </row>
    <row r="3657" spans="1:23">
      <c r="A3657" t="s">
        <v>3129</v>
      </c>
      <c r="B3657" t="s">
        <v>39</v>
      </c>
      <c r="C3657">
        <f>VLOOKUP(B3657,Index!$A$2:$B$18,2,FALSE)</f>
        <v>8</v>
      </c>
      <c r="D3657">
        <v>2006</v>
      </c>
      <c r="E3657" t="s">
        <v>187</v>
      </c>
      <c r="F3657">
        <f>VLOOKUP(E3657,Index!$D$2:$E$13,2,FALSE)</f>
        <v>2</v>
      </c>
      <c r="G3657" t="s">
        <v>45</v>
      </c>
      <c r="H3657">
        <f>VLOOKUP(G3657,Index!$G$2:$H$40,2,FALSE)</f>
        <v>30</v>
      </c>
      <c r="I3657" s="3">
        <v>150000</v>
      </c>
      <c r="J3657" s="3">
        <v>120000</v>
      </c>
      <c r="K3657" s="3">
        <v>0</v>
      </c>
      <c r="L3657" s="3">
        <v>40000</v>
      </c>
      <c r="M3657" s="3">
        <f t="shared" si="228"/>
        <v>310000</v>
      </c>
      <c r="N3657" s="3">
        <f t="shared" si="230"/>
        <v>77500</v>
      </c>
      <c r="O3657" s="3">
        <f t="shared" si="231"/>
        <v>0</v>
      </c>
      <c r="P3657">
        <v>6.2</v>
      </c>
      <c r="Q3657">
        <v>53</v>
      </c>
      <c r="R3657">
        <v>8.1999999999999993</v>
      </c>
      <c r="S3657">
        <v>40</v>
      </c>
      <c r="T3657" t="s">
        <v>3130</v>
      </c>
      <c r="U3657">
        <f>VLOOKUP(T3657,Index!$J$2:$K$1319,2,FALSE)</f>
        <v>991</v>
      </c>
      <c r="V3657" t="s">
        <v>37</v>
      </c>
      <c r="W3657">
        <f t="shared" si="229"/>
        <v>3</v>
      </c>
    </row>
    <row r="3658" spans="1:23">
      <c r="A3658" t="s">
        <v>2976</v>
      </c>
      <c r="B3658" t="s">
        <v>33</v>
      </c>
      <c r="C3658">
        <f>VLOOKUP(B3658,Index!$A$2:$B$18,2,FALSE)</f>
        <v>9</v>
      </c>
      <c r="D3658">
        <v>2011</v>
      </c>
      <c r="E3658" t="s">
        <v>59</v>
      </c>
      <c r="F3658">
        <f>VLOOKUP(E3658,Index!$D$2:$E$13,2,FALSE)</f>
        <v>3</v>
      </c>
      <c r="G3658" t="s">
        <v>1018</v>
      </c>
      <c r="H3658">
        <f>VLOOKUP(G3658,Index!$G$2:$H$40,2,FALSE)</f>
        <v>28</v>
      </c>
      <c r="I3658" s="3">
        <v>170000</v>
      </c>
      <c r="J3658" s="3">
        <v>60000</v>
      </c>
      <c r="K3658" s="3">
        <v>40000</v>
      </c>
      <c r="L3658" s="3">
        <v>30000</v>
      </c>
      <c r="M3658" s="3">
        <f t="shared" si="228"/>
        <v>300000</v>
      </c>
      <c r="N3658" s="3">
        <f t="shared" si="230"/>
        <v>75000</v>
      </c>
      <c r="O3658" s="3">
        <f t="shared" si="231"/>
        <v>0</v>
      </c>
      <c r="P3658">
        <v>7.7</v>
      </c>
      <c r="Q3658">
        <v>26</v>
      </c>
      <c r="R3658">
        <v>8.1999999999999993</v>
      </c>
      <c r="S3658">
        <v>76</v>
      </c>
      <c r="T3658" t="s">
        <v>2977</v>
      </c>
      <c r="U3658">
        <f>VLOOKUP(T3658,Index!$J$2:$K$1319,2,FALSE)</f>
        <v>1050</v>
      </c>
      <c r="V3658" t="s">
        <v>61</v>
      </c>
      <c r="W3658">
        <f t="shared" si="229"/>
        <v>3</v>
      </c>
    </row>
    <row r="3659" spans="1:23">
      <c r="A3659" t="s">
        <v>1889</v>
      </c>
      <c r="B3659" t="s">
        <v>28</v>
      </c>
      <c r="C3659">
        <f>VLOOKUP(B3659,Index!$A$2:$B$18,2,FALSE)</f>
        <v>15</v>
      </c>
      <c r="D3659">
        <v>2014</v>
      </c>
      <c r="E3659" t="s">
        <v>48</v>
      </c>
      <c r="F3659">
        <f>VLOOKUP(E3659,Index!$D$2:$E$13,2,FALSE)</f>
        <v>9</v>
      </c>
      <c r="G3659" t="s">
        <v>144</v>
      </c>
      <c r="H3659">
        <f>VLOOKUP(G3659,Index!$G$2:$H$40,2,FALSE)</f>
        <v>1</v>
      </c>
      <c r="I3659" s="3">
        <v>160000</v>
      </c>
      <c r="J3659" s="3">
        <v>120000</v>
      </c>
      <c r="K3659" s="3">
        <v>0</v>
      </c>
      <c r="L3659" s="3">
        <v>30000</v>
      </c>
      <c r="M3659" s="3">
        <f t="shared" si="228"/>
        <v>310000</v>
      </c>
      <c r="N3659" s="3">
        <f t="shared" si="230"/>
        <v>77500</v>
      </c>
      <c r="O3659" s="3">
        <f t="shared" si="231"/>
        <v>0</v>
      </c>
      <c r="R3659">
        <v>6.6</v>
      </c>
      <c r="S3659">
        <v>26</v>
      </c>
      <c r="T3659" t="s">
        <v>838</v>
      </c>
      <c r="U3659">
        <f>VLOOKUP(T3659,Index!$J$2:$K$1319,2,FALSE)</f>
        <v>932</v>
      </c>
      <c r="V3659" t="s">
        <v>37</v>
      </c>
      <c r="W3659">
        <f t="shared" si="229"/>
        <v>3</v>
      </c>
    </row>
    <row r="3660" spans="1:23">
      <c r="A3660" t="s">
        <v>1500</v>
      </c>
      <c r="B3660" t="s">
        <v>926</v>
      </c>
      <c r="C3660">
        <f>VLOOKUP(B3660,Index!$A$2:$B$18,2,FALSE)</f>
        <v>12</v>
      </c>
      <c r="D3660">
        <v>2014</v>
      </c>
      <c r="E3660" t="s">
        <v>34</v>
      </c>
      <c r="F3660">
        <f>VLOOKUP(E3660,Index!$D$2:$E$13,2,FALSE)</f>
        <v>1</v>
      </c>
      <c r="G3660" t="s">
        <v>194</v>
      </c>
      <c r="H3660">
        <f>VLOOKUP(G3660,Index!$G$2:$H$40,2,FALSE)</f>
        <v>38</v>
      </c>
      <c r="I3660" s="3">
        <v>50000</v>
      </c>
      <c r="J3660" s="3">
        <v>190000</v>
      </c>
      <c r="K3660" s="3">
        <v>0</v>
      </c>
      <c r="L3660" s="3">
        <v>70000</v>
      </c>
      <c r="M3660" s="3">
        <f t="shared" si="228"/>
        <v>310000</v>
      </c>
      <c r="N3660" s="3">
        <f t="shared" si="230"/>
        <v>77500</v>
      </c>
      <c r="O3660" s="3">
        <f t="shared" si="231"/>
        <v>0</v>
      </c>
      <c r="R3660">
        <v>7.7</v>
      </c>
      <c r="S3660">
        <v>12</v>
      </c>
      <c r="T3660" t="s">
        <v>627</v>
      </c>
      <c r="U3660">
        <f>VLOOKUP(T3660,Index!$J$2:$K$1319,2,FALSE)</f>
        <v>1195</v>
      </c>
      <c r="V3660" t="s">
        <v>78</v>
      </c>
      <c r="W3660">
        <f t="shared" si="229"/>
        <v>3</v>
      </c>
    </row>
    <row r="3661" spans="1:23">
      <c r="A3661" t="s">
        <v>3131</v>
      </c>
      <c r="B3661" t="s">
        <v>63</v>
      </c>
      <c r="C3661">
        <f>VLOOKUP(B3661,Index!$A$2:$B$18,2,FALSE)</f>
        <v>1</v>
      </c>
      <c r="D3661">
        <v>2011</v>
      </c>
      <c r="E3661" t="s">
        <v>34</v>
      </c>
      <c r="F3661">
        <f>VLOOKUP(E3661,Index!$D$2:$E$13,2,FALSE)</f>
        <v>1</v>
      </c>
      <c r="G3661" t="s">
        <v>77</v>
      </c>
      <c r="H3661">
        <f>VLOOKUP(G3661,Index!$G$2:$H$40,2,FALSE)</f>
        <v>35</v>
      </c>
      <c r="I3661" s="3">
        <v>140000</v>
      </c>
      <c r="J3661" s="3">
        <v>70000</v>
      </c>
      <c r="K3661" s="3">
        <v>70000</v>
      </c>
      <c r="L3661" s="3">
        <v>20000</v>
      </c>
      <c r="M3661" s="3">
        <f t="shared" si="228"/>
        <v>300000</v>
      </c>
      <c r="N3661" s="3">
        <f t="shared" si="230"/>
        <v>75000</v>
      </c>
      <c r="O3661" s="3">
        <f t="shared" si="231"/>
        <v>0</v>
      </c>
      <c r="P3661">
        <v>5.3</v>
      </c>
      <c r="Q3661">
        <v>32</v>
      </c>
      <c r="R3661">
        <v>5.5</v>
      </c>
      <c r="S3661">
        <v>26</v>
      </c>
      <c r="T3661" t="s">
        <v>77</v>
      </c>
      <c r="U3661">
        <f>VLOOKUP(T3661,Index!$J$2:$K$1319,2,FALSE)</f>
        <v>1199</v>
      </c>
      <c r="V3661" t="s">
        <v>61</v>
      </c>
      <c r="W3661">
        <f t="shared" si="229"/>
        <v>1</v>
      </c>
    </row>
    <row r="3662" spans="1:23">
      <c r="A3662" t="s">
        <v>3132</v>
      </c>
      <c r="B3662" t="s">
        <v>20</v>
      </c>
      <c r="C3662">
        <f>VLOOKUP(B3662,Index!$A$2:$B$18,2,FALSE)</f>
        <v>3</v>
      </c>
      <c r="D3662">
        <v>2007</v>
      </c>
      <c r="E3662" t="s">
        <v>34</v>
      </c>
      <c r="F3662">
        <f>VLOOKUP(E3662,Index!$D$2:$E$13,2,FALSE)</f>
        <v>1</v>
      </c>
      <c r="G3662" t="s">
        <v>194</v>
      </c>
      <c r="H3662">
        <f>VLOOKUP(G3662,Index!$G$2:$H$40,2,FALSE)</f>
        <v>38</v>
      </c>
      <c r="I3662" s="3">
        <v>280000</v>
      </c>
      <c r="J3662" s="3">
        <v>0</v>
      </c>
      <c r="K3662" s="3">
        <v>0</v>
      </c>
      <c r="L3662" s="3">
        <v>20000</v>
      </c>
      <c r="M3662" s="3">
        <f t="shared" si="228"/>
        <v>300000</v>
      </c>
      <c r="N3662" s="3">
        <f t="shared" si="230"/>
        <v>75000</v>
      </c>
      <c r="O3662" s="3">
        <f t="shared" si="231"/>
        <v>0</v>
      </c>
      <c r="P3662">
        <v>6.6</v>
      </c>
      <c r="Q3662">
        <v>16</v>
      </c>
      <c r="T3662" t="s">
        <v>973</v>
      </c>
      <c r="U3662">
        <f>VLOOKUP(T3662,Index!$J$2:$K$1319,2,FALSE)</f>
        <v>1276</v>
      </c>
      <c r="V3662" t="s">
        <v>15</v>
      </c>
      <c r="W3662">
        <f t="shared" si="229"/>
        <v>3</v>
      </c>
    </row>
    <row r="3663" spans="1:23">
      <c r="A3663" t="s">
        <v>3133</v>
      </c>
      <c r="B3663" t="s">
        <v>39</v>
      </c>
      <c r="C3663">
        <f>VLOOKUP(B3663,Index!$A$2:$B$18,2,FALSE)</f>
        <v>8</v>
      </c>
      <c r="D3663">
        <v>2002</v>
      </c>
      <c r="E3663" t="s">
        <v>221</v>
      </c>
      <c r="F3663">
        <f>VLOOKUP(E3663,Index!$D$2:$E$13,2,FALSE)</f>
        <v>12</v>
      </c>
      <c r="G3663" t="s">
        <v>657</v>
      </c>
      <c r="H3663">
        <f>VLOOKUP(G3663,Index!$G$2:$H$40,2,FALSE)</f>
        <v>33</v>
      </c>
      <c r="I3663" s="3">
        <v>50000</v>
      </c>
      <c r="J3663" s="3">
        <v>40000</v>
      </c>
      <c r="K3663" s="3">
        <v>190000</v>
      </c>
      <c r="L3663" s="3">
        <v>10000</v>
      </c>
      <c r="M3663" s="3">
        <f t="shared" si="228"/>
        <v>290000</v>
      </c>
      <c r="N3663" s="3">
        <f t="shared" si="230"/>
        <v>72500</v>
      </c>
      <c r="O3663" s="3">
        <f t="shared" si="231"/>
        <v>0</v>
      </c>
      <c r="P3663">
        <v>7.7</v>
      </c>
      <c r="Q3663">
        <v>14</v>
      </c>
      <c r="R3663">
        <v>8.9</v>
      </c>
      <c r="S3663">
        <v>17</v>
      </c>
      <c r="T3663" t="s">
        <v>1394</v>
      </c>
      <c r="U3663">
        <f>VLOOKUP(T3663,Index!$J$2:$K$1319,2,FALSE)</f>
        <v>638</v>
      </c>
      <c r="V3663" t="s">
        <v>15</v>
      </c>
      <c r="W3663">
        <f t="shared" si="229"/>
        <v>3</v>
      </c>
    </row>
    <row r="3664" spans="1:23">
      <c r="A3664" t="s">
        <v>2226</v>
      </c>
      <c r="B3664" t="s">
        <v>28</v>
      </c>
      <c r="C3664">
        <f>VLOOKUP(B3664,Index!$A$2:$B$18,2,FALSE)</f>
        <v>15</v>
      </c>
      <c r="D3664">
        <v>2013</v>
      </c>
      <c r="E3664" t="s">
        <v>17</v>
      </c>
      <c r="F3664">
        <f>VLOOKUP(E3664,Index!$D$2:$E$13,2,FALSE)</f>
        <v>7</v>
      </c>
      <c r="G3664" t="s">
        <v>1028</v>
      </c>
      <c r="H3664">
        <f>VLOOKUP(G3664,Index!$G$2:$H$40,2,FALSE)</f>
        <v>9</v>
      </c>
      <c r="I3664" s="3">
        <v>10000</v>
      </c>
      <c r="J3664" s="3">
        <v>270000</v>
      </c>
      <c r="K3664" s="3">
        <v>0</v>
      </c>
      <c r="L3664" s="3">
        <v>20000</v>
      </c>
      <c r="M3664" s="3">
        <f t="shared" si="228"/>
        <v>300000</v>
      </c>
      <c r="N3664" s="3">
        <f t="shared" si="230"/>
        <v>75000</v>
      </c>
      <c r="O3664" s="3">
        <f t="shared" si="231"/>
        <v>0</v>
      </c>
      <c r="P3664">
        <v>7.9</v>
      </c>
      <c r="Q3664">
        <v>29</v>
      </c>
      <c r="R3664">
        <v>6.6</v>
      </c>
      <c r="S3664">
        <v>33</v>
      </c>
      <c r="T3664" t="s">
        <v>1028</v>
      </c>
      <c r="U3664">
        <f>VLOOKUP(T3664,Index!$J$2:$K$1319,2,FALSE)</f>
        <v>235</v>
      </c>
      <c r="V3664" t="s">
        <v>15</v>
      </c>
      <c r="W3664">
        <f t="shared" si="229"/>
        <v>1</v>
      </c>
    </row>
    <row r="3665" spans="1:23">
      <c r="A3665" t="s">
        <v>3134</v>
      </c>
      <c r="B3665" t="s">
        <v>156</v>
      </c>
      <c r="C3665">
        <f>VLOOKUP(B3665,Index!$A$2:$B$18,2,FALSE)</f>
        <v>4</v>
      </c>
      <c r="D3665">
        <v>2003</v>
      </c>
      <c r="E3665" t="s">
        <v>17</v>
      </c>
      <c r="F3665">
        <f>VLOOKUP(E3665,Index!$D$2:$E$13,2,FALSE)</f>
        <v>7</v>
      </c>
      <c r="G3665" t="s">
        <v>429</v>
      </c>
      <c r="H3665">
        <f>VLOOKUP(G3665,Index!$G$2:$H$40,2,FALSE)</f>
        <v>34</v>
      </c>
      <c r="I3665" s="3">
        <v>210000</v>
      </c>
      <c r="J3665" s="3">
        <v>80000</v>
      </c>
      <c r="K3665" s="3">
        <v>0</v>
      </c>
      <c r="L3665" s="3">
        <v>10000</v>
      </c>
      <c r="M3665" s="3">
        <f t="shared" si="228"/>
        <v>300000</v>
      </c>
      <c r="N3665" s="3">
        <f t="shared" si="230"/>
        <v>75000</v>
      </c>
      <c r="O3665" s="3">
        <f t="shared" si="231"/>
        <v>0</v>
      </c>
      <c r="P3665">
        <v>4.8</v>
      </c>
      <c r="Q3665">
        <v>14</v>
      </c>
      <c r="R3665">
        <v>5.9</v>
      </c>
      <c r="S3665">
        <v>8</v>
      </c>
      <c r="T3665" t="s">
        <v>3135</v>
      </c>
      <c r="U3665">
        <f>VLOOKUP(T3665,Index!$J$2:$K$1319,2,FALSE)</f>
        <v>491</v>
      </c>
      <c r="V3665" t="s">
        <v>15</v>
      </c>
      <c r="W3665">
        <f t="shared" si="229"/>
        <v>3</v>
      </c>
    </row>
    <row r="3666" spans="1:23">
      <c r="A3666" t="s">
        <v>1664</v>
      </c>
      <c r="B3666" t="s">
        <v>28</v>
      </c>
      <c r="C3666">
        <f>VLOOKUP(B3666,Index!$A$2:$B$18,2,FALSE)</f>
        <v>15</v>
      </c>
      <c r="D3666">
        <v>2007</v>
      </c>
      <c r="E3666" t="s">
        <v>90</v>
      </c>
      <c r="F3666">
        <f>VLOOKUP(E3666,Index!$D$2:$E$13,2,FALSE)</f>
        <v>8</v>
      </c>
      <c r="G3666" t="s">
        <v>173</v>
      </c>
      <c r="H3666">
        <f>VLOOKUP(G3666,Index!$G$2:$H$40,2,FALSE)</f>
        <v>31</v>
      </c>
      <c r="I3666" s="3">
        <v>260000</v>
      </c>
      <c r="J3666" s="3">
        <v>0</v>
      </c>
      <c r="K3666" s="3">
        <v>20000</v>
      </c>
      <c r="L3666" s="3">
        <v>20000</v>
      </c>
      <c r="M3666" s="3">
        <f t="shared" si="228"/>
        <v>300000</v>
      </c>
      <c r="N3666" s="3">
        <f t="shared" si="230"/>
        <v>75000</v>
      </c>
      <c r="O3666" s="3">
        <f t="shared" si="231"/>
        <v>0</v>
      </c>
      <c r="P3666">
        <v>6.3</v>
      </c>
      <c r="Q3666">
        <v>4</v>
      </c>
      <c r="R3666">
        <v>5.8</v>
      </c>
      <c r="S3666">
        <v>5</v>
      </c>
      <c r="T3666" t="s">
        <v>173</v>
      </c>
      <c r="U3666">
        <f>VLOOKUP(T3666,Index!$J$2:$K$1319,2,FALSE)</f>
        <v>1075</v>
      </c>
      <c r="V3666" t="s">
        <v>61</v>
      </c>
      <c r="W3666">
        <f t="shared" si="229"/>
        <v>1</v>
      </c>
    </row>
    <row r="3667" spans="1:23">
      <c r="A3667" t="s">
        <v>3136</v>
      </c>
      <c r="B3667" t="s">
        <v>28</v>
      </c>
      <c r="C3667">
        <f>VLOOKUP(B3667,Index!$A$2:$B$18,2,FALSE)</f>
        <v>15</v>
      </c>
      <c r="D3667">
        <v>2011</v>
      </c>
      <c r="E3667" t="s">
        <v>59</v>
      </c>
      <c r="F3667">
        <f>VLOOKUP(E3667,Index!$D$2:$E$13,2,FALSE)</f>
        <v>3</v>
      </c>
      <c r="G3667" t="s">
        <v>77</v>
      </c>
      <c r="H3667">
        <f>VLOOKUP(G3667,Index!$G$2:$H$40,2,FALSE)</f>
        <v>35</v>
      </c>
      <c r="I3667" s="3">
        <v>180000</v>
      </c>
      <c r="J3667" s="3">
        <v>90000</v>
      </c>
      <c r="K3667" s="3">
        <v>0</v>
      </c>
      <c r="L3667" s="3">
        <v>30000</v>
      </c>
      <c r="M3667" s="3">
        <f t="shared" si="228"/>
        <v>300000</v>
      </c>
      <c r="N3667" s="3">
        <f t="shared" si="230"/>
        <v>75000</v>
      </c>
      <c r="O3667" s="3">
        <f t="shared" si="231"/>
        <v>0</v>
      </c>
      <c r="P3667">
        <v>6.1</v>
      </c>
      <c r="Q3667">
        <v>13</v>
      </c>
      <c r="R3667">
        <v>7.5</v>
      </c>
      <c r="S3667">
        <v>10</v>
      </c>
      <c r="T3667" t="s">
        <v>77</v>
      </c>
      <c r="U3667">
        <f>VLOOKUP(T3667,Index!$J$2:$K$1319,2,FALSE)</f>
        <v>1199</v>
      </c>
      <c r="V3667" t="s">
        <v>78</v>
      </c>
      <c r="W3667">
        <f t="shared" si="229"/>
        <v>1</v>
      </c>
    </row>
    <row r="3668" spans="1:23">
      <c r="A3668" t="s">
        <v>3137</v>
      </c>
      <c r="B3668" t="s">
        <v>20</v>
      </c>
      <c r="C3668">
        <f>VLOOKUP(B3668,Index!$A$2:$B$18,2,FALSE)</f>
        <v>3</v>
      </c>
      <c r="D3668">
        <v>2009</v>
      </c>
      <c r="E3668" t="s">
        <v>187</v>
      </c>
      <c r="F3668">
        <f>VLOOKUP(E3668,Index!$D$2:$E$13,2,FALSE)</f>
        <v>2</v>
      </c>
      <c r="G3668" t="s">
        <v>402</v>
      </c>
      <c r="H3668">
        <f>VLOOKUP(G3668,Index!$G$2:$H$40,2,FALSE)</f>
        <v>13</v>
      </c>
      <c r="I3668" s="3">
        <v>270000</v>
      </c>
      <c r="J3668" s="3">
        <v>0</v>
      </c>
      <c r="K3668" s="3">
        <v>0</v>
      </c>
      <c r="L3668" s="3">
        <v>20000</v>
      </c>
      <c r="M3668" s="3">
        <f t="shared" si="228"/>
        <v>290000</v>
      </c>
      <c r="N3668" s="3">
        <f t="shared" si="230"/>
        <v>72500</v>
      </c>
      <c r="O3668" s="3">
        <f t="shared" si="231"/>
        <v>0</v>
      </c>
      <c r="P3668">
        <v>4.5</v>
      </c>
      <c r="Q3668">
        <v>4</v>
      </c>
      <c r="T3668" t="s">
        <v>757</v>
      </c>
      <c r="U3668">
        <f>VLOOKUP(T3668,Index!$J$2:$K$1319,2,FALSE)</f>
        <v>50</v>
      </c>
      <c r="V3668" t="s">
        <v>15</v>
      </c>
      <c r="W3668">
        <f t="shared" si="229"/>
        <v>3</v>
      </c>
    </row>
    <row r="3669" spans="1:23">
      <c r="A3669" t="s">
        <v>3138</v>
      </c>
      <c r="B3669" t="s">
        <v>39</v>
      </c>
      <c r="C3669">
        <f>VLOOKUP(B3669,Index!$A$2:$B$18,2,FALSE)</f>
        <v>8</v>
      </c>
      <c r="D3669">
        <v>2000</v>
      </c>
      <c r="E3669" t="s">
        <v>21</v>
      </c>
      <c r="F3669">
        <f>VLOOKUP(E3669,Index!$D$2:$E$13,2,FALSE)</f>
        <v>5</v>
      </c>
      <c r="G3669" t="s">
        <v>77</v>
      </c>
      <c r="H3669">
        <f>VLOOKUP(G3669,Index!$G$2:$H$40,2,FALSE)</f>
        <v>35</v>
      </c>
      <c r="I3669" s="3">
        <v>150000</v>
      </c>
      <c r="J3669" s="3">
        <v>110000</v>
      </c>
      <c r="K3669" s="3">
        <v>0</v>
      </c>
      <c r="L3669" s="3">
        <v>40000</v>
      </c>
      <c r="M3669" s="3">
        <f t="shared" si="228"/>
        <v>300000</v>
      </c>
      <c r="N3669" s="3">
        <f t="shared" si="230"/>
        <v>75000</v>
      </c>
      <c r="O3669" s="3">
        <f t="shared" si="231"/>
        <v>0</v>
      </c>
      <c r="P3669">
        <v>9</v>
      </c>
      <c r="Q3669">
        <v>16</v>
      </c>
      <c r="R3669">
        <v>8.1999999999999993</v>
      </c>
      <c r="S3669">
        <v>42</v>
      </c>
      <c r="T3669" t="s">
        <v>77</v>
      </c>
      <c r="U3669">
        <f>VLOOKUP(T3669,Index!$J$2:$K$1319,2,FALSE)</f>
        <v>1199</v>
      </c>
      <c r="V3669" t="s">
        <v>15</v>
      </c>
      <c r="W3669">
        <f t="shared" si="229"/>
        <v>1</v>
      </c>
    </row>
    <row r="3670" spans="1:23">
      <c r="A3670" t="s">
        <v>470</v>
      </c>
      <c r="B3670" t="s">
        <v>926</v>
      </c>
      <c r="C3670">
        <f>VLOOKUP(B3670,Index!$A$2:$B$18,2,FALSE)</f>
        <v>12</v>
      </c>
      <c r="D3670">
        <v>2012</v>
      </c>
      <c r="E3670" t="s">
        <v>13</v>
      </c>
      <c r="F3670">
        <f>VLOOKUP(E3670,Index!$D$2:$E$13,2,FALSE)</f>
        <v>11</v>
      </c>
      <c r="G3670" t="s">
        <v>94</v>
      </c>
      <c r="H3670">
        <f>VLOOKUP(G3670,Index!$G$2:$H$40,2,FALSE)</f>
        <v>15</v>
      </c>
      <c r="I3670" s="3">
        <v>280000</v>
      </c>
      <c r="J3670" s="3">
        <v>0</v>
      </c>
      <c r="K3670" s="3">
        <v>0</v>
      </c>
      <c r="L3670" s="3">
        <v>20000</v>
      </c>
      <c r="M3670" s="3">
        <f t="shared" si="228"/>
        <v>300000</v>
      </c>
      <c r="N3670" s="3">
        <f t="shared" si="230"/>
        <v>75000</v>
      </c>
      <c r="O3670" s="3">
        <f t="shared" si="231"/>
        <v>0</v>
      </c>
      <c r="P3670">
        <v>6.3</v>
      </c>
      <c r="Q3670">
        <v>6</v>
      </c>
      <c r="R3670">
        <v>7.3</v>
      </c>
      <c r="S3670">
        <v>38</v>
      </c>
      <c r="T3670" t="s">
        <v>242</v>
      </c>
      <c r="U3670">
        <f>VLOOKUP(T3670,Index!$J$2:$K$1319,2,FALSE)</f>
        <v>360</v>
      </c>
      <c r="V3670" t="s">
        <v>15</v>
      </c>
      <c r="W3670">
        <f t="shared" si="229"/>
        <v>3</v>
      </c>
    </row>
    <row r="3671" spans="1:23">
      <c r="A3671" t="s">
        <v>1647</v>
      </c>
      <c r="B3671" t="s">
        <v>33</v>
      </c>
      <c r="C3671">
        <f>VLOOKUP(B3671,Index!$A$2:$B$18,2,FALSE)</f>
        <v>9</v>
      </c>
      <c r="D3671">
        <v>2007</v>
      </c>
      <c r="E3671" t="s">
        <v>48</v>
      </c>
      <c r="F3671">
        <f>VLOOKUP(E3671,Index!$D$2:$E$13,2,FALSE)</f>
        <v>9</v>
      </c>
      <c r="G3671" t="s">
        <v>561</v>
      </c>
      <c r="H3671">
        <f>VLOOKUP(G3671,Index!$G$2:$H$40,2,FALSE)</f>
        <v>24</v>
      </c>
      <c r="I3671" s="3">
        <v>240000</v>
      </c>
      <c r="J3671" s="3">
        <v>20000</v>
      </c>
      <c r="K3671" s="3">
        <v>0</v>
      </c>
      <c r="L3671" s="3">
        <v>30000</v>
      </c>
      <c r="M3671" s="3">
        <f t="shared" si="228"/>
        <v>290000</v>
      </c>
      <c r="N3671" s="3">
        <f t="shared" si="230"/>
        <v>72500</v>
      </c>
      <c r="O3671" s="3">
        <f t="shared" si="231"/>
        <v>0</v>
      </c>
      <c r="P3671">
        <v>7.7</v>
      </c>
      <c r="Q3671">
        <v>22</v>
      </c>
      <c r="R3671">
        <v>7.9</v>
      </c>
      <c r="S3671">
        <v>48</v>
      </c>
      <c r="T3671" t="s">
        <v>562</v>
      </c>
      <c r="U3671">
        <f>VLOOKUP(T3671,Index!$J$2:$K$1319,2,FALSE)</f>
        <v>735</v>
      </c>
      <c r="V3671" t="s">
        <v>37</v>
      </c>
      <c r="W3671">
        <f t="shared" si="229"/>
        <v>3</v>
      </c>
    </row>
    <row r="3672" spans="1:23">
      <c r="A3672" t="s">
        <v>3139</v>
      </c>
      <c r="B3672" t="s">
        <v>39</v>
      </c>
      <c r="C3672">
        <f>VLOOKUP(B3672,Index!$A$2:$B$18,2,FALSE)</f>
        <v>8</v>
      </c>
      <c r="D3672">
        <v>2003</v>
      </c>
      <c r="E3672" t="s">
        <v>59</v>
      </c>
      <c r="F3672">
        <f>VLOOKUP(E3672,Index!$D$2:$E$13,2,FALSE)</f>
        <v>3</v>
      </c>
      <c r="G3672" t="s">
        <v>429</v>
      </c>
      <c r="H3672">
        <f>VLOOKUP(G3672,Index!$G$2:$H$40,2,FALSE)</f>
        <v>34</v>
      </c>
      <c r="I3672" s="3">
        <v>150000</v>
      </c>
      <c r="J3672" s="3">
        <v>110000</v>
      </c>
      <c r="K3672" s="3">
        <v>0</v>
      </c>
      <c r="L3672" s="3">
        <v>40000</v>
      </c>
      <c r="M3672" s="3">
        <f t="shared" si="228"/>
        <v>300000</v>
      </c>
      <c r="N3672" s="3">
        <f t="shared" si="230"/>
        <v>75000</v>
      </c>
      <c r="O3672" s="3">
        <f t="shared" si="231"/>
        <v>0</v>
      </c>
      <c r="P3672">
        <v>7.3</v>
      </c>
      <c r="Q3672">
        <v>19</v>
      </c>
      <c r="R3672">
        <v>8.6</v>
      </c>
      <c r="S3672">
        <v>7</v>
      </c>
      <c r="T3672" t="s">
        <v>2169</v>
      </c>
      <c r="U3672">
        <f>VLOOKUP(T3672,Index!$J$2:$K$1319,2,FALSE)</f>
        <v>61</v>
      </c>
      <c r="V3672" t="s">
        <v>37</v>
      </c>
      <c r="W3672">
        <f t="shared" si="229"/>
        <v>3</v>
      </c>
    </row>
    <row r="3673" spans="1:23">
      <c r="A3673" t="s">
        <v>3140</v>
      </c>
      <c r="B3673" t="s">
        <v>39</v>
      </c>
      <c r="C3673">
        <f>VLOOKUP(B3673,Index!$A$2:$B$18,2,FALSE)</f>
        <v>8</v>
      </c>
      <c r="D3673">
        <v>2000</v>
      </c>
      <c r="E3673" t="s">
        <v>90</v>
      </c>
      <c r="F3673">
        <f>VLOOKUP(E3673,Index!$D$2:$E$13,2,FALSE)</f>
        <v>8</v>
      </c>
      <c r="G3673" t="s">
        <v>77</v>
      </c>
      <c r="H3673">
        <f>VLOOKUP(G3673,Index!$G$2:$H$40,2,FALSE)</f>
        <v>35</v>
      </c>
      <c r="I3673" s="3">
        <v>100000</v>
      </c>
      <c r="J3673" s="3">
        <v>70000</v>
      </c>
      <c r="K3673" s="3">
        <v>100000</v>
      </c>
      <c r="L3673" s="3">
        <v>30000</v>
      </c>
      <c r="M3673" s="3">
        <f t="shared" si="228"/>
        <v>300000</v>
      </c>
      <c r="N3673" s="3">
        <f t="shared" si="230"/>
        <v>75000</v>
      </c>
      <c r="O3673" s="3">
        <f t="shared" si="231"/>
        <v>0</v>
      </c>
      <c r="P3673">
        <v>6.2</v>
      </c>
      <c r="Q3673">
        <v>13</v>
      </c>
      <c r="R3673">
        <v>5.3</v>
      </c>
      <c r="S3673">
        <v>9</v>
      </c>
      <c r="T3673" t="s">
        <v>565</v>
      </c>
      <c r="U3673">
        <f>VLOOKUP(T3673,Index!$J$2:$K$1319,2,FALSE)</f>
        <v>434</v>
      </c>
      <c r="V3673" t="s">
        <v>61</v>
      </c>
      <c r="W3673">
        <f t="shared" si="229"/>
        <v>3</v>
      </c>
    </row>
    <row r="3674" spans="1:23">
      <c r="A3674" t="s">
        <v>3141</v>
      </c>
      <c r="B3674" t="s">
        <v>12</v>
      </c>
      <c r="C3674">
        <f>VLOOKUP(B3674,Index!$A$2:$B$18,2,FALSE)</f>
        <v>13</v>
      </c>
      <c r="D3674">
        <v>2008</v>
      </c>
      <c r="E3674" t="s">
        <v>34</v>
      </c>
      <c r="F3674">
        <f>VLOOKUP(E3674,Index!$D$2:$E$13,2,FALSE)</f>
        <v>1</v>
      </c>
      <c r="G3674" t="s">
        <v>192</v>
      </c>
      <c r="H3674">
        <f>VLOOKUP(G3674,Index!$G$2:$H$40,2,FALSE)</f>
        <v>8</v>
      </c>
      <c r="I3674" s="3">
        <v>160000</v>
      </c>
      <c r="J3674" s="3">
        <v>40000</v>
      </c>
      <c r="K3674" s="3">
        <v>80000</v>
      </c>
      <c r="L3674" s="3">
        <v>20000</v>
      </c>
      <c r="M3674" s="3">
        <f t="shared" si="228"/>
        <v>300000</v>
      </c>
      <c r="N3674" s="3">
        <f t="shared" si="230"/>
        <v>75000</v>
      </c>
      <c r="O3674" s="3">
        <f t="shared" si="231"/>
        <v>0</v>
      </c>
      <c r="P3674">
        <v>7.6</v>
      </c>
      <c r="Q3674">
        <v>11</v>
      </c>
      <c r="R3674">
        <v>8.9</v>
      </c>
      <c r="S3674">
        <v>41</v>
      </c>
      <c r="T3674" t="s">
        <v>192</v>
      </c>
      <c r="U3674">
        <f>VLOOKUP(T3674,Index!$J$2:$K$1319,2,FALSE)</f>
        <v>202</v>
      </c>
      <c r="V3674" t="s">
        <v>37</v>
      </c>
      <c r="W3674">
        <f t="shared" si="229"/>
        <v>1</v>
      </c>
    </row>
    <row r="3675" spans="1:23">
      <c r="A3675" t="s">
        <v>1835</v>
      </c>
      <c r="B3675" t="s">
        <v>28</v>
      </c>
      <c r="C3675">
        <f>VLOOKUP(B3675,Index!$A$2:$B$18,2,FALSE)</f>
        <v>15</v>
      </c>
      <c r="D3675">
        <v>2007</v>
      </c>
      <c r="E3675" t="s">
        <v>34</v>
      </c>
      <c r="F3675">
        <f>VLOOKUP(E3675,Index!$D$2:$E$13,2,FALSE)</f>
        <v>1</v>
      </c>
      <c r="G3675" t="s">
        <v>657</v>
      </c>
      <c r="H3675">
        <f>VLOOKUP(G3675,Index!$G$2:$H$40,2,FALSE)</f>
        <v>33</v>
      </c>
      <c r="I3675" s="3">
        <v>150000</v>
      </c>
      <c r="J3675" s="3">
        <v>60000</v>
      </c>
      <c r="K3675" s="3">
        <v>60000</v>
      </c>
      <c r="L3675" s="3">
        <v>20000</v>
      </c>
      <c r="M3675" s="3">
        <f t="shared" si="228"/>
        <v>290000</v>
      </c>
      <c r="N3675" s="3">
        <f t="shared" si="230"/>
        <v>72500</v>
      </c>
      <c r="O3675" s="3">
        <f t="shared" si="231"/>
        <v>0</v>
      </c>
      <c r="P3675">
        <v>6</v>
      </c>
      <c r="Q3675">
        <v>42</v>
      </c>
      <c r="R3675">
        <v>7.4</v>
      </c>
      <c r="S3675">
        <v>22</v>
      </c>
      <c r="T3675" t="s">
        <v>658</v>
      </c>
      <c r="U3675">
        <f>VLOOKUP(T3675,Index!$J$2:$K$1319,2,FALSE)</f>
        <v>833</v>
      </c>
      <c r="V3675" t="s">
        <v>61</v>
      </c>
      <c r="W3675">
        <f t="shared" si="229"/>
        <v>3</v>
      </c>
    </row>
    <row r="3676" spans="1:23">
      <c r="A3676" t="s">
        <v>2080</v>
      </c>
      <c r="B3676" t="s">
        <v>112</v>
      </c>
      <c r="C3676">
        <f>VLOOKUP(B3676,Index!$A$2:$B$18,2,FALSE)</f>
        <v>11</v>
      </c>
      <c r="D3676">
        <v>2010</v>
      </c>
      <c r="E3676" t="s">
        <v>34</v>
      </c>
      <c r="F3676">
        <f>VLOOKUP(E3676,Index!$D$2:$E$13,2,FALSE)</f>
        <v>1</v>
      </c>
      <c r="G3676" t="s">
        <v>168</v>
      </c>
      <c r="H3676">
        <f>VLOOKUP(G3676,Index!$G$2:$H$40,2,FALSE)</f>
        <v>19</v>
      </c>
      <c r="I3676" s="3">
        <v>90000</v>
      </c>
      <c r="J3676" s="3">
        <v>130000</v>
      </c>
      <c r="K3676" s="3">
        <v>10000</v>
      </c>
      <c r="L3676" s="3">
        <v>70000</v>
      </c>
      <c r="M3676" s="3">
        <f t="shared" si="228"/>
        <v>300000</v>
      </c>
      <c r="N3676" s="3">
        <f t="shared" si="230"/>
        <v>75000</v>
      </c>
      <c r="O3676" s="3">
        <f t="shared" si="231"/>
        <v>0</v>
      </c>
      <c r="P3676">
        <v>7.3</v>
      </c>
      <c r="Q3676">
        <v>28</v>
      </c>
      <c r="R3676">
        <v>7.5</v>
      </c>
      <c r="S3676">
        <v>43</v>
      </c>
      <c r="T3676" t="s">
        <v>2319</v>
      </c>
      <c r="U3676">
        <f>VLOOKUP(T3676,Index!$J$2:$K$1319,2,FALSE)</f>
        <v>230</v>
      </c>
      <c r="V3676" t="s">
        <v>37</v>
      </c>
      <c r="W3676">
        <f t="shared" si="229"/>
        <v>3</v>
      </c>
    </row>
    <row r="3677" spans="1:23">
      <c r="A3677" t="s">
        <v>3142</v>
      </c>
      <c r="B3677" t="s">
        <v>28</v>
      </c>
      <c r="C3677">
        <f>VLOOKUP(B3677,Index!$A$2:$B$18,2,FALSE)</f>
        <v>15</v>
      </c>
      <c r="D3677">
        <v>2008</v>
      </c>
      <c r="E3677" t="s">
        <v>67</v>
      </c>
      <c r="F3677">
        <f>VLOOKUP(E3677,Index!$D$2:$E$13,2,FALSE)</f>
        <v>10</v>
      </c>
      <c r="G3677" t="s">
        <v>168</v>
      </c>
      <c r="H3677">
        <f>VLOOKUP(G3677,Index!$G$2:$H$40,2,FALSE)</f>
        <v>19</v>
      </c>
      <c r="I3677" s="3">
        <v>280000</v>
      </c>
      <c r="J3677" s="3">
        <v>0</v>
      </c>
      <c r="K3677" s="3">
        <v>0</v>
      </c>
      <c r="L3677" s="3">
        <v>20000</v>
      </c>
      <c r="M3677" s="3">
        <f t="shared" si="228"/>
        <v>300000</v>
      </c>
      <c r="N3677" s="3">
        <f t="shared" si="230"/>
        <v>75000</v>
      </c>
      <c r="O3677" s="3">
        <f t="shared" si="231"/>
        <v>0</v>
      </c>
      <c r="P3677">
        <v>6.5</v>
      </c>
      <c r="Q3677">
        <v>6</v>
      </c>
      <c r="R3677">
        <v>7.7</v>
      </c>
      <c r="S3677">
        <v>7</v>
      </c>
      <c r="T3677" t="s">
        <v>252</v>
      </c>
      <c r="U3677">
        <f>VLOOKUP(T3677,Index!$J$2:$K$1319,2,FALSE)</f>
        <v>646</v>
      </c>
      <c r="V3677" t="s">
        <v>15</v>
      </c>
      <c r="W3677">
        <f t="shared" si="229"/>
        <v>3</v>
      </c>
    </row>
    <row r="3678" spans="1:23">
      <c r="A3678" t="s">
        <v>3143</v>
      </c>
      <c r="B3678" t="s">
        <v>39</v>
      </c>
      <c r="C3678">
        <f>VLOOKUP(B3678,Index!$A$2:$B$18,2,FALSE)</f>
        <v>8</v>
      </c>
      <c r="D3678">
        <v>2004</v>
      </c>
      <c r="E3678" t="s">
        <v>59</v>
      </c>
      <c r="F3678">
        <f>VLOOKUP(E3678,Index!$D$2:$E$13,2,FALSE)</f>
        <v>3</v>
      </c>
      <c r="G3678" t="s">
        <v>550</v>
      </c>
      <c r="H3678">
        <f>VLOOKUP(G3678,Index!$G$2:$H$40,2,FALSE)</f>
        <v>3</v>
      </c>
      <c r="I3678" s="3">
        <v>150000</v>
      </c>
      <c r="J3678" s="3">
        <v>110000</v>
      </c>
      <c r="K3678" s="3">
        <v>0</v>
      </c>
      <c r="L3678" s="3">
        <v>40000</v>
      </c>
      <c r="M3678" s="3">
        <f t="shared" si="228"/>
        <v>300000</v>
      </c>
      <c r="N3678" s="3">
        <f t="shared" si="230"/>
        <v>75000</v>
      </c>
      <c r="O3678" s="3">
        <f t="shared" si="231"/>
        <v>0</v>
      </c>
      <c r="P3678">
        <v>5.5</v>
      </c>
      <c r="Q3678">
        <v>24</v>
      </c>
      <c r="R3678">
        <v>6.1</v>
      </c>
      <c r="S3678">
        <v>7</v>
      </c>
      <c r="T3678" t="s">
        <v>1091</v>
      </c>
      <c r="U3678">
        <f>VLOOKUP(T3678,Index!$J$2:$K$1319,2,FALSE)</f>
        <v>30</v>
      </c>
      <c r="V3678" t="s">
        <v>61</v>
      </c>
      <c r="W3678">
        <f t="shared" si="229"/>
        <v>3</v>
      </c>
    </row>
    <row r="3679" spans="1:23">
      <c r="A3679" t="s">
        <v>3144</v>
      </c>
      <c r="B3679" t="s">
        <v>926</v>
      </c>
      <c r="C3679">
        <f>VLOOKUP(B3679,Index!$A$2:$B$18,2,FALSE)</f>
        <v>12</v>
      </c>
      <c r="D3679">
        <v>2014</v>
      </c>
      <c r="E3679" t="s">
        <v>90</v>
      </c>
      <c r="F3679">
        <f>VLOOKUP(E3679,Index!$D$2:$E$13,2,FALSE)</f>
        <v>8</v>
      </c>
      <c r="G3679" t="s">
        <v>264</v>
      </c>
      <c r="H3679">
        <f>VLOOKUP(G3679,Index!$G$2:$H$40,2,FALSE)</f>
        <v>25</v>
      </c>
      <c r="I3679" s="3">
        <v>0</v>
      </c>
      <c r="J3679" s="3">
        <v>0</v>
      </c>
      <c r="K3679" s="3">
        <v>300000</v>
      </c>
      <c r="L3679" s="3">
        <v>0</v>
      </c>
      <c r="M3679" s="3">
        <f t="shared" si="228"/>
        <v>300000</v>
      </c>
      <c r="N3679" s="3">
        <f t="shared" si="230"/>
        <v>75000</v>
      </c>
      <c r="O3679" s="3">
        <f t="shared" si="231"/>
        <v>0</v>
      </c>
      <c r="P3679">
        <v>6.7</v>
      </c>
      <c r="Q3679">
        <v>28</v>
      </c>
      <c r="R3679">
        <v>7.6</v>
      </c>
      <c r="S3679">
        <v>131</v>
      </c>
      <c r="T3679" t="s">
        <v>836</v>
      </c>
      <c r="U3679">
        <f>VLOOKUP(T3679,Index!$J$2:$K$1319,2,FALSE)</f>
        <v>114</v>
      </c>
      <c r="V3679" t="s">
        <v>61</v>
      </c>
      <c r="W3679">
        <f t="shared" si="229"/>
        <v>3</v>
      </c>
    </row>
    <row r="3680" spans="1:23">
      <c r="A3680" t="s">
        <v>3145</v>
      </c>
      <c r="B3680" t="s">
        <v>20</v>
      </c>
      <c r="C3680">
        <f>VLOOKUP(B3680,Index!$A$2:$B$18,2,FALSE)</f>
        <v>3</v>
      </c>
      <c r="D3680">
        <v>2009</v>
      </c>
      <c r="E3680" t="s">
        <v>67</v>
      </c>
      <c r="F3680">
        <f>VLOOKUP(E3680,Index!$D$2:$E$13,2,FALSE)</f>
        <v>10</v>
      </c>
      <c r="G3680" t="s">
        <v>77</v>
      </c>
      <c r="H3680">
        <f>VLOOKUP(G3680,Index!$G$2:$H$40,2,FALSE)</f>
        <v>35</v>
      </c>
      <c r="I3680" s="3">
        <v>270000</v>
      </c>
      <c r="J3680" s="3">
        <v>10000</v>
      </c>
      <c r="K3680" s="3">
        <v>0</v>
      </c>
      <c r="L3680" s="3">
        <v>20000</v>
      </c>
      <c r="M3680" s="3">
        <f t="shared" si="228"/>
        <v>300000</v>
      </c>
      <c r="N3680" s="3">
        <f t="shared" si="230"/>
        <v>75000</v>
      </c>
      <c r="O3680" s="3">
        <f t="shared" si="231"/>
        <v>0</v>
      </c>
      <c r="T3680" t="s">
        <v>3146</v>
      </c>
      <c r="U3680">
        <f>VLOOKUP(T3680,Index!$J$2:$K$1319,2,FALSE)</f>
        <v>1287</v>
      </c>
      <c r="V3680" t="s">
        <v>15</v>
      </c>
      <c r="W3680">
        <f t="shared" si="229"/>
        <v>3</v>
      </c>
    </row>
    <row r="3681" spans="1:23">
      <c r="A3681" t="s">
        <v>1786</v>
      </c>
      <c r="B3681" t="s">
        <v>39</v>
      </c>
      <c r="C3681">
        <f>VLOOKUP(B3681,Index!$A$2:$B$18,2,FALSE)</f>
        <v>8</v>
      </c>
      <c r="D3681">
        <v>2005</v>
      </c>
      <c r="E3681" t="s">
        <v>221</v>
      </c>
      <c r="F3681">
        <f>VLOOKUP(E3681,Index!$D$2:$E$13,2,FALSE)</f>
        <v>12</v>
      </c>
      <c r="G3681" t="s">
        <v>429</v>
      </c>
      <c r="H3681">
        <f>VLOOKUP(G3681,Index!$G$2:$H$40,2,FALSE)</f>
        <v>34</v>
      </c>
      <c r="I3681" s="3">
        <v>150000</v>
      </c>
      <c r="J3681" s="3">
        <v>110000</v>
      </c>
      <c r="K3681" s="3">
        <v>0</v>
      </c>
      <c r="L3681" s="3">
        <v>40000</v>
      </c>
      <c r="M3681" s="3">
        <f t="shared" si="228"/>
        <v>300000</v>
      </c>
      <c r="N3681" s="3">
        <f t="shared" si="230"/>
        <v>75000</v>
      </c>
      <c r="O3681" s="3">
        <f t="shared" si="231"/>
        <v>0</v>
      </c>
      <c r="P3681">
        <v>7.4</v>
      </c>
      <c r="Q3681">
        <v>24</v>
      </c>
      <c r="R3681">
        <v>8</v>
      </c>
      <c r="S3681">
        <v>13</v>
      </c>
      <c r="T3681" t="s">
        <v>340</v>
      </c>
      <c r="U3681">
        <f>VLOOKUP(T3681,Index!$J$2:$K$1319,2,FALSE)</f>
        <v>855</v>
      </c>
      <c r="V3681" t="s">
        <v>37</v>
      </c>
      <c r="W3681">
        <f t="shared" si="229"/>
        <v>3</v>
      </c>
    </row>
    <row r="3682" spans="1:23">
      <c r="A3682" t="s">
        <v>674</v>
      </c>
      <c r="B3682" t="s">
        <v>39</v>
      </c>
      <c r="C3682">
        <f>VLOOKUP(B3682,Index!$A$2:$B$18,2,FALSE)</f>
        <v>8</v>
      </c>
      <c r="D3682">
        <v>2006</v>
      </c>
      <c r="E3682" t="s">
        <v>67</v>
      </c>
      <c r="F3682">
        <f>VLOOKUP(E3682,Index!$D$2:$E$13,2,FALSE)</f>
        <v>10</v>
      </c>
      <c r="G3682" t="s">
        <v>94</v>
      </c>
      <c r="H3682">
        <f>VLOOKUP(G3682,Index!$G$2:$H$40,2,FALSE)</f>
        <v>15</v>
      </c>
      <c r="I3682" s="3">
        <v>20000</v>
      </c>
      <c r="J3682" s="3">
        <v>10000</v>
      </c>
      <c r="K3682" s="3">
        <v>0</v>
      </c>
      <c r="L3682" s="3">
        <v>270000</v>
      </c>
      <c r="M3682" s="3">
        <f t="shared" si="228"/>
        <v>300000</v>
      </c>
      <c r="N3682" s="3">
        <f t="shared" si="230"/>
        <v>75000</v>
      </c>
      <c r="O3682" s="3">
        <f t="shared" si="231"/>
        <v>0</v>
      </c>
      <c r="P3682">
        <v>6.8</v>
      </c>
      <c r="Q3682">
        <v>27</v>
      </c>
      <c r="R3682">
        <v>8</v>
      </c>
      <c r="S3682">
        <v>25</v>
      </c>
      <c r="T3682" t="s">
        <v>321</v>
      </c>
      <c r="U3682">
        <f>VLOOKUP(T3682,Index!$J$2:$K$1319,2,FALSE)</f>
        <v>714</v>
      </c>
      <c r="V3682" t="s">
        <v>61</v>
      </c>
      <c r="W3682">
        <f t="shared" si="229"/>
        <v>3</v>
      </c>
    </row>
    <row r="3683" spans="1:23">
      <c r="A3683" t="s">
        <v>3147</v>
      </c>
      <c r="B3683" t="s">
        <v>156</v>
      </c>
      <c r="C3683">
        <f>VLOOKUP(B3683,Index!$A$2:$B$18,2,FALSE)</f>
        <v>4</v>
      </c>
      <c r="D3683">
        <v>2004</v>
      </c>
      <c r="E3683" t="s">
        <v>34</v>
      </c>
      <c r="F3683">
        <f>VLOOKUP(E3683,Index!$D$2:$E$13,2,FALSE)</f>
        <v>1</v>
      </c>
      <c r="G3683" t="s">
        <v>429</v>
      </c>
      <c r="H3683">
        <f>VLOOKUP(G3683,Index!$G$2:$H$40,2,FALSE)</f>
        <v>34</v>
      </c>
      <c r="I3683" s="3">
        <v>210000</v>
      </c>
      <c r="J3683" s="3">
        <v>80000</v>
      </c>
      <c r="K3683" s="3">
        <v>0</v>
      </c>
      <c r="L3683" s="3">
        <v>10000</v>
      </c>
      <c r="M3683" s="3">
        <f t="shared" si="228"/>
        <v>300000</v>
      </c>
      <c r="N3683" s="3">
        <f t="shared" si="230"/>
        <v>75000</v>
      </c>
      <c r="O3683" s="3">
        <f t="shared" si="231"/>
        <v>0</v>
      </c>
      <c r="T3683" t="s">
        <v>757</v>
      </c>
      <c r="U3683">
        <f>VLOOKUP(T3683,Index!$J$2:$K$1319,2,FALSE)</f>
        <v>50</v>
      </c>
      <c r="V3683" t="s">
        <v>15</v>
      </c>
      <c r="W3683">
        <f t="shared" si="229"/>
        <v>3</v>
      </c>
    </row>
    <row r="3684" spans="1:23">
      <c r="A3684" t="s">
        <v>3148</v>
      </c>
      <c r="B3684" t="s">
        <v>156</v>
      </c>
      <c r="C3684">
        <f>VLOOKUP(B3684,Index!$A$2:$B$18,2,FALSE)</f>
        <v>4</v>
      </c>
      <c r="D3684">
        <v>2002</v>
      </c>
      <c r="E3684" t="s">
        <v>21</v>
      </c>
      <c r="F3684">
        <f>VLOOKUP(E3684,Index!$D$2:$E$13,2,FALSE)</f>
        <v>5</v>
      </c>
      <c r="G3684" t="s">
        <v>429</v>
      </c>
      <c r="H3684">
        <f>VLOOKUP(G3684,Index!$G$2:$H$40,2,FALSE)</f>
        <v>34</v>
      </c>
      <c r="I3684" s="3">
        <v>210000</v>
      </c>
      <c r="J3684" s="3">
        <v>80000</v>
      </c>
      <c r="K3684" s="3">
        <v>0</v>
      </c>
      <c r="L3684" s="3">
        <v>10000</v>
      </c>
      <c r="M3684" s="3">
        <f t="shared" si="228"/>
        <v>300000</v>
      </c>
      <c r="N3684" s="3">
        <f t="shared" si="230"/>
        <v>75000</v>
      </c>
      <c r="O3684" s="3">
        <f t="shared" si="231"/>
        <v>0</v>
      </c>
      <c r="P3684">
        <v>4.5999999999999996</v>
      </c>
      <c r="Q3684">
        <v>5</v>
      </c>
      <c r="T3684" t="s">
        <v>3149</v>
      </c>
      <c r="U3684">
        <f>VLOOKUP(T3684,Index!$J$2:$K$1319,2,FALSE)</f>
        <v>549</v>
      </c>
      <c r="V3684" t="s">
        <v>15</v>
      </c>
      <c r="W3684">
        <f t="shared" si="229"/>
        <v>3</v>
      </c>
    </row>
    <row r="3685" spans="1:23">
      <c r="A3685" t="s">
        <v>3150</v>
      </c>
      <c r="B3685" t="s">
        <v>20</v>
      </c>
      <c r="C3685">
        <f>VLOOKUP(B3685,Index!$A$2:$B$18,2,FALSE)</f>
        <v>3</v>
      </c>
      <c r="D3685">
        <v>2009</v>
      </c>
      <c r="E3685" t="s">
        <v>67</v>
      </c>
      <c r="F3685">
        <f>VLOOKUP(E3685,Index!$D$2:$E$13,2,FALSE)</f>
        <v>10</v>
      </c>
      <c r="G3685" t="s">
        <v>94</v>
      </c>
      <c r="H3685">
        <f>VLOOKUP(G3685,Index!$G$2:$H$40,2,FALSE)</f>
        <v>15</v>
      </c>
      <c r="I3685" s="3">
        <v>150000</v>
      </c>
      <c r="J3685" s="3">
        <v>120000</v>
      </c>
      <c r="K3685" s="3">
        <v>0</v>
      </c>
      <c r="L3685" s="3">
        <v>30000</v>
      </c>
      <c r="M3685" s="3">
        <f t="shared" si="228"/>
        <v>300000</v>
      </c>
      <c r="N3685" s="3">
        <f t="shared" si="230"/>
        <v>75000</v>
      </c>
      <c r="O3685" s="3">
        <f t="shared" si="231"/>
        <v>0</v>
      </c>
      <c r="P3685">
        <v>6.4</v>
      </c>
      <c r="Q3685">
        <v>9</v>
      </c>
      <c r="T3685" t="s">
        <v>382</v>
      </c>
      <c r="U3685">
        <f>VLOOKUP(T3685,Index!$J$2:$K$1319,2,FALSE)</f>
        <v>347</v>
      </c>
      <c r="V3685" t="s">
        <v>15</v>
      </c>
      <c r="W3685">
        <f t="shared" si="229"/>
        <v>3</v>
      </c>
    </row>
    <row r="3686" spans="1:23">
      <c r="A3686" t="s">
        <v>3151</v>
      </c>
      <c r="B3686" t="s">
        <v>33</v>
      </c>
      <c r="C3686">
        <f>VLOOKUP(B3686,Index!$A$2:$B$18,2,FALSE)</f>
        <v>9</v>
      </c>
      <c r="D3686">
        <v>2012</v>
      </c>
      <c r="E3686" t="s">
        <v>59</v>
      </c>
      <c r="F3686">
        <f>VLOOKUP(E3686,Index!$D$2:$E$13,2,FALSE)</f>
        <v>3</v>
      </c>
      <c r="G3686" t="s">
        <v>657</v>
      </c>
      <c r="H3686">
        <f>VLOOKUP(G3686,Index!$G$2:$H$40,2,FALSE)</f>
        <v>33</v>
      </c>
      <c r="I3686" s="3">
        <v>0</v>
      </c>
      <c r="J3686" s="3">
        <v>0</v>
      </c>
      <c r="K3686" s="3">
        <v>300000</v>
      </c>
      <c r="L3686" s="3">
        <v>0</v>
      </c>
      <c r="M3686" s="3">
        <f t="shared" si="228"/>
        <v>300000</v>
      </c>
      <c r="N3686" s="3">
        <f t="shared" si="230"/>
        <v>75000</v>
      </c>
      <c r="O3686" s="3">
        <f t="shared" si="231"/>
        <v>0</v>
      </c>
      <c r="P3686">
        <v>4.9000000000000004</v>
      </c>
      <c r="Q3686">
        <v>19</v>
      </c>
      <c r="R3686">
        <v>7</v>
      </c>
      <c r="S3686">
        <v>19</v>
      </c>
      <c r="T3686" t="s">
        <v>1836</v>
      </c>
      <c r="U3686">
        <f>VLOOKUP(T3686,Index!$J$2:$K$1319,2,FALSE)</f>
        <v>641</v>
      </c>
      <c r="V3686" t="s">
        <v>37</v>
      </c>
      <c r="W3686">
        <f t="shared" si="229"/>
        <v>3</v>
      </c>
    </row>
    <row r="3687" spans="1:23">
      <c r="A3687" t="s">
        <v>1752</v>
      </c>
      <c r="B3687" t="s">
        <v>132</v>
      </c>
      <c r="C3687">
        <f>VLOOKUP(B3687,Index!$A$2:$B$18,2,FALSE)</f>
        <v>5</v>
      </c>
      <c r="D3687">
        <v>2004</v>
      </c>
      <c r="E3687" t="s">
        <v>34</v>
      </c>
      <c r="F3687">
        <f>VLOOKUP(E3687,Index!$D$2:$E$13,2,FALSE)</f>
        <v>1</v>
      </c>
      <c r="G3687" t="s">
        <v>49</v>
      </c>
      <c r="H3687">
        <f>VLOOKUP(G3687,Index!$G$2:$H$40,2,FALSE)</f>
        <v>4</v>
      </c>
      <c r="I3687" s="3">
        <v>230000</v>
      </c>
      <c r="J3687" s="3">
        <v>60000</v>
      </c>
      <c r="K3687" s="3">
        <v>0</v>
      </c>
      <c r="L3687" s="3">
        <v>10000</v>
      </c>
      <c r="M3687" s="3">
        <f t="shared" si="228"/>
        <v>300000</v>
      </c>
      <c r="N3687" s="3">
        <f t="shared" si="230"/>
        <v>75000</v>
      </c>
      <c r="O3687" s="3">
        <f t="shared" si="231"/>
        <v>0</v>
      </c>
      <c r="P3687">
        <v>6.9</v>
      </c>
      <c r="Q3687">
        <v>23</v>
      </c>
      <c r="T3687" t="s">
        <v>497</v>
      </c>
      <c r="U3687">
        <f>VLOOKUP(T3687,Index!$J$2:$K$1319,2,FALSE)</f>
        <v>367</v>
      </c>
      <c r="V3687" t="s">
        <v>15</v>
      </c>
      <c r="W3687">
        <f t="shared" si="229"/>
        <v>3</v>
      </c>
    </row>
    <row r="3688" spans="1:23">
      <c r="A3688" t="s">
        <v>3152</v>
      </c>
      <c r="B3688" t="s">
        <v>39</v>
      </c>
      <c r="C3688">
        <f>VLOOKUP(B3688,Index!$A$2:$B$18,2,FALSE)</f>
        <v>8</v>
      </c>
      <c r="D3688">
        <v>2004</v>
      </c>
      <c r="E3688" t="s">
        <v>13</v>
      </c>
      <c r="F3688">
        <f>VLOOKUP(E3688,Index!$D$2:$E$13,2,FALSE)</f>
        <v>11</v>
      </c>
      <c r="G3688" t="s">
        <v>561</v>
      </c>
      <c r="H3688">
        <f>VLOOKUP(G3688,Index!$G$2:$H$40,2,FALSE)</f>
        <v>24</v>
      </c>
      <c r="I3688" s="3">
        <v>140000</v>
      </c>
      <c r="J3688" s="3">
        <v>110000</v>
      </c>
      <c r="K3688" s="3">
        <v>0</v>
      </c>
      <c r="L3688" s="3">
        <v>40000</v>
      </c>
      <c r="M3688" s="3">
        <f t="shared" si="228"/>
        <v>290000</v>
      </c>
      <c r="N3688" s="3">
        <f t="shared" si="230"/>
        <v>72500</v>
      </c>
      <c r="O3688" s="3">
        <f t="shared" si="231"/>
        <v>0</v>
      </c>
      <c r="P3688">
        <v>7.7</v>
      </c>
      <c r="Q3688">
        <v>30</v>
      </c>
      <c r="R3688">
        <v>9.5</v>
      </c>
      <c r="S3688">
        <v>4</v>
      </c>
      <c r="T3688" t="s">
        <v>2309</v>
      </c>
      <c r="U3688">
        <f>VLOOKUP(T3688,Index!$J$2:$K$1319,2,FALSE)</f>
        <v>887</v>
      </c>
      <c r="V3688" t="s">
        <v>61</v>
      </c>
      <c r="W3688">
        <f t="shared" si="229"/>
        <v>3</v>
      </c>
    </row>
    <row r="3689" spans="1:23">
      <c r="A3689" t="s">
        <v>3153</v>
      </c>
      <c r="B3689" t="s">
        <v>20</v>
      </c>
      <c r="C3689">
        <f>VLOOKUP(B3689,Index!$A$2:$B$18,2,FALSE)</f>
        <v>3</v>
      </c>
      <c r="D3689">
        <v>2011</v>
      </c>
      <c r="E3689" t="s">
        <v>23</v>
      </c>
      <c r="F3689">
        <f>VLOOKUP(E3689,Index!$D$2:$E$13,2,FALSE)</f>
        <v>4</v>
      </c>
      <c r="G3689" t="s">
        <v>49</v>
      </c>
      <c r="H3689">
        <f>VLOOKUP(G3689,Index!$G$2:$H$40,2,FALSE)</f>
        <v>4</v>
      </c>
      <c r="I3689" s="3">
        <v>260000</v>
      </c>
      <c r="J3689" s="3">
        <v>20000</v>
      </c>
      <c r="K3689" s="3">
        <v>0</v>
      </c>
      <c r="L3689" s="3">
        <v>20000</v>
      </c>
      <c r="M3689" s="3">
        <f t="shared" si="228"/>
        <v>300000</v>
      </c>
      <c r="N3689" s="3">
        <f t="shared" si="230"/>
        <v>75000</v>
      </c>
      <c r="O3689" s="3">
        <f t="shared" si="231"/>
        <v>0</v>
      </c>
      <c r="T3689" t="s">
        <v>1822</v>
      </c>
      <c r="U3689">
        <f>VLOOKUP(T3689,Index!$J$2:$K$1319,2,FALSE)</f>
        <v>542</v>
      </c>
      <c r="V3689" t="s">
        <v>15</v>
      </c>
      <c r="W3689">
        <f t="shared" si="229"/>
        <v>3</v>
      </c>
    </row>
    <row r="3690" spans="1:23">
      <c r="A3690" t="s">
        <v>2726</v>
      </c>
      <c r="B3690" t="s">
        <v>12</v>
      </c>
      <c r="C3690">
        <f>VLOOKUP(B3690,Index!$A$2:$B$18,2,FALSE)</f>
        <v>13</v>
      </c>
      <c r="D3690">
        <v>2010</v>
      </c>
      <c r="E3690" t="s">
        <v>13</v>
      </c>
      <c r="F3690">
        <f>VLOOKUP(E3690,Index!$D$2:$E$13,2,FALSE)</f>
        <v>11</v>
      </c>
      <c r="G3690" t="s">
        <v>49</v>
      </c>
      <c r="H3690">
        <f>VLOOKUP(G3690,Index!$G$2:$H$40,2,FALSE)</f>
        <v>4</v>
      </c>
      <c r="I3690" s="3">
        <v>220000</v>
      </c>
      <c r="J3690" s="3">
        <v>50000</v>
      </c>
      <c r="K3690" s="3">
        <v>0</v>
      </c>
      <c r="L3690" s="3">
        <v>30000</v>
      </c>
      <c r="M3690" s="3">
        <f t="shared" si="228"/>
        <v>300000</v>
      </c>
      <c r="N3690" s="3">
        <f t="shared" si="230"/>
        <v>75000</v>
      </c>
      <c r="O3690" s="3">
        <f t="shared" si="231"/>
        <v>0</v>
      </c>
      <c r="T3690" t="s">
        <v>2047</v>
      </c>
      <c r="U3690">
        <f>VLOOKUP(T3690,Index!$J$2:$K$1319,2,FALSE)</f>
        <v>441</v>
      </c>
      <c r="V3690" t="s">
        <v>15</v>
      </c>
      <c r="W3690">
        <f t="shared" si="229"/>
        <v>3</v>
      </c>
    </row>
    <row r="3691" spans="1:23">
      <c r="A3691" t="s">
        <v>1494</v>
      </c>
      <c r="B3691" t="s">
        <v>97</v>
      </c>
      <c r="C3691">
        <f>VLOOKUP(B3691,Index!$A$2:$B$18,2,FALSE)</f>
        <v>16</v>
      </c>
      <c r="D3691">
        <v>2003</v>
      </c>
      <c r="E3691" t="s">
        <v>34</v>
      </c>
      <c r="F3691">
        <f>VLOOKUP(E3691,Index!$D$2:$E$13,2,FALSE)</f>
        <v>1</v>
      </c>
      <c r="G3691" t="s">
        <v>168</v>
      </c>
      <c r="H3691">
        <f>VLOOKUP(G3691,Index!$G$2:$H$40,2,FALSE)</f>
        <v>19</v>
      </c>
      <c r="I3691" s="3">
        <v>220000</v>
      </c>
      <c r="J3691" s="3">
        <v>60000</v>
      </c>
      <c r="K3691" s="3">
        <v>0</v>
      </c>
      <c r="L3691" s="3">
        <v>10000</v>
      </c>
      <c r="M3691" s="3">
        <f t="shared" si="228"/>
        <v>290000</v>
      </c>
      <c r="N3691" s="3">
        <f t="shared" si="230"/>
        <v>72500</v>
      </c>
      <c r="O3691" s="3">
        <f t="shared" si="231"/>
        <v>0</v>
      </c>
      <c r="P3691">
        <v>5.6</v>
      </c>
      <c r="Q3691">
        <v>22</v>
      </c>
      <c r="R3691">
        <v>8.4</v>
      </c>
      <c r="S3691">
        <v>9</v>
      </c>
      <c r="T3691" t="s">
        <v>252</v>
      </c>
      <c r="U3691">
        <f>VLOOKUP(T3691,Index!$J$2:$K$1319,2,FALSE)</f>
        <v>646</v>
      </c>
      <c r="V3691" t="s">
        <v>15</v>
      </c>
      <c r="W3691">
        <f t="shared" si="229"/>
        <v>3</v>
      </c>
    </row>
    <row r="3692" spans="1:23">
      <c r="A3692" t="s">
        <v>3154</v>
      </c>
      <c r="B3692" t="s">
        <v>112</v>
      </c>
      <c r="C3692">
        <f>VLOOKUP(B3692,Index!$A$2:$B$18,2,FALSE)</f>
        <v>11</v>
      </c>
      <c r="D3692">
        <v>2006</v>
      </c>
      <c r="E3692" t="s">
        <v>23</v>
      </c>
      <c r="F3692">
        <f>VLOOKUP(E3692,Index!$D$2:$E$13,2,FALSE)</f>
        <v>4</v>
      </c>
      <c r="G3692" t="s">
        <v>192</v>
      </c>
      <c r="H3692">
        <f>VLOOKUP(G3692,Index!$G$2:$H$40,2,FALSE)</f>
        <v>8</v>
      </c>
      <c r="I3692" s="3">
        <v>270000</v>
      </c>
      <c r="J3692" s="3">
        <v>0</v>
      </c>
      <c r="K3692" s="3">
        <v>0</v>
      </c>
      <c r="L3692" s="3">
        <v>20000</v>
      </c>
      <c r="M3692" s="3">
        <f t="shared" si="228"/>
        <v>290000</v>
      </c>
      <c r="N3692" s="3">
        <f t="shared" si="230"/>
        <v>72500</v>
      </c>
      <c r="O3692" s="3">
        <f t="shared" si="231"/>
        <v>0</v>
      </c>
      <c r="P3692">
        <v>7.2</v>
      </c>
      <c r="Q3692">
        <v>37</v>
      </c>
      <c r="R3692">
        <v>7</v>
      </c>
      <c r="S3692">
        <v>5</v>
      </c>
      <c r="T3692" t="s">
        <v>292</v>
      </c>
      <c r="U3692">
        <f>VLOOKUP(T3692,Index!$J$2:$K$1319,2,FALSE)</f>
        <v>303</v>
      </c>
      <c r="V3692" t="s">
        <v>61</v>
      </c>
      <c r="W3692">
        <f t="shared" si="229"/>
        <v>3</v>
      </c>
    </row>
    <row r="3693" spans="1:23">
      <c r="A3693" t="s">
        <v>3155</v>
      </c>
      <c r="B3693" t="s">
        <v>107</v>
      </c>
      <c r="C3693">
        <f>VLOOKUP(B3693,Index!$A$2:$B$18,2,FALSE)</f>
        <v>6</v>
      </c>
      <c r="D3693">
        <v>2006</v>
      </c>
      <c r="E3693" t="s">
        <v>67</v>
      </c>
      <c r="F3693">
        <f>VLOOKUP(E3693,Index!$D$2:$E$13,2,FALSE)</f>
        <v>10</v>
      </c>
      <c r="G3693" t="s">
        <v>585</v>
      </c>
      <c r="H3693">
        <f>VLOOKUP(G3693,Index!$G$2:$H$40,2,FALSE)</f>
        <v>12</v>
      </c>
      <c r="I3693" s="3">
        <v>0</v>
      </c>
      <c r="J3693" s="3">
        <v>250000</v>
      </c>
      <c r="K3693" s="3">
        <v>0</v>
      </c>
      <c r="L3693" s="3">
        <v>40000</v>
      </c>
      <c r="M3693" s="3">
        <f t="shared" si="228"/>
        <v>290000</v>
      </c>
      <c r="N3693" s="3">
        <f t="shared" si="230"/>
        <v>72500</v>
      </c>
      <c r="O3693" s="3">
        <f t="shared" si="231"/>
        <v>0</v>
      </c>
      <c r="P3693">
        <v>7.9</v>
      </c>
      <c r="Q3693">
        <v>30</v>
      </c>
      <c r="R3693">
        <v>8.3000000000000007</v>
      </c>
      <c r="S3693">
        <v>38</v>
      </c>
      <c r="T3693" t="s">
        <v>3156</v>
      </c>
      <c r="U3693">
        <f>VLOOKUP(T3693,Index!$J$2:$K$1319,2,FALSE)</f>
        <v>945</v>
      </c>
      <c r="V3693" t="s">
        <v>78</v>
      </c>
      <c r="W3693">
        <f t="shared" si="229"/>
        <v>3</v>
      </c>
    </row>
    <row r="3694" spans="1:23">
      <c r="A3694" t="s">
        <v>1851</v>
      </c>
      <c r="B3694" t="s">
        <v>196</v>
      </c>
      <c r="C3694">
        <f>VLOOKUP(B3694,Index!$A$2:$B$18,2,FALSE)</f>
        <v>17</v>
      </c>
      <c r="D3694">
        <v>2016</v>
      </c>
      <c r="E3694" t="s">
        <v>34</v>
      </c>
      <c r="F3694">
        <f>VLOOKUP(E3694,Index!$D$2:$E$13,2,FALSE)</f>
        <v>1</v>
      </c>
      <c r="G3694" t="s">
        <v>194</v>
      </c>
      <c r="H3694">
        <f>VLOOKUP(G3694,Index!$G$2:$H$40,2,FALSE)</f>
        <v>38</v>
      </c>
      <c r="I3694" s="3">
        <v>140000</v>
      </c>
      <c r="J3694" s="3">
        <v>130000</v>
      </c>
      <c r="K3694" s="3">
        <v>0</v>
      </c>
      <c r="L3694" s="3">
        <v>20000</v>
      </c>
      <c r="M3694" s="3">
        <f t="shared" si="228"/>
        <v>290000</v>
      </c>
      <c r="N3694" s="3">
        <f t="shared" si="230"/>
        <v>72500</v>
      </c>
      <c r="O3694" s="3">
        <f t="shared" si="231"/>
        <v>0</v>
      </c>
      <c r="P3694">
        <v>7.6</v>
      </c>
      <c r="Q3694">
        <v>11</v>
      </c>
      <c r="R3694">
        <v>7</v>
      </c>
      <c r="S3694">
        <v>18</v>
      </c>
      <c r="T3694" t="s">
        <v>627</v>
      </c>
      <c r="U3694">
        <f>VLOOKUP(T3694,Index!$J$2:$K$1319,2,FALSE)</f>
        <v>1195</v>
      </c>
      <c r="V3694" t="s">
        <v>78</v>
      </c>
      <c r="W3694">
        <f t="shared" si="229"/>
        <v>3</v>
      </c>
    </row>
    <row r="3695" spans="1:23">
      <c r="A3695" t="s">
        <v>3157</v>
      </c>
      <c r="B3695" t="s">
        <v>926</v>
      </c>
      <c r="C3695">
        <f>VLOOKUP(B3695,Index!$A$2:$B$18,2,FALSE)</f>
        <v>12</v>
      </c>
      <c r="D3695">
        <v>2011</v>
      </c>
      <c r="E3695" t="s">
        <v>21</v>
      </c>
      <c r="F3695">
        <f>VLOOKUP(E3695,Index!$D$2:$E$13,2,FALSE)</f>
        <v>5</v>
      </c>
      <c r="G3695" t="s">
        <v>45</v>
      </c>
      <c r="H3695">
        <f>VLOOKUP(G3695,Index!$G$2:$H$40,2,FALSE)</f>
        <v>30</v>
      </c>
      <c r="I3695" s="3">
        <v>140000</v>
      </c>
      <c r="J3695" s="3">
        <v>120000</v>
      </c>
      <c r="K3695" s="3">
        <v>0</v>
      </c>
      <c r="L3695" s="3">
        <v>40000</v>
      </c>
      <c r="M3695" s="3">
        <f t="shared" si="228"/>
        <v>300000</v>
      </c>
      <c r="N3695" s="3">
        <f t="shared" si="230"/>
        <v>75000</v>
      </c>
      <c r="O3695" s="3">
        <f t="shared" si="231"/>
        <v>0</v>
      </c>
      <c r="P3695">
        <v>5.7</v>
      </c>
      <c r="Q3695">
        <v>62</v>
      </c>
      <c r="R3695">
        <v>5.5</v>
      </c>
      <c r="S3695">
        <v>53</v>
      </c>
      <c r="T3695" t="s">
        <v>1380</v>
      </c>
      <c r="U3695">
        <f>VLOOKUP(T3695,Index!$J$2:$K$1319,2,FALSE)</f>
        <v>142</v>
      </c>
      <c r="V3695" t="s">
        <v>78</v>
      </c>
      <c r="W3695">
        <f t="shared" si="229"/>
        <v>3</v>
      </c>
    </row>
    <row r="3696" spans="1:23">
      <c r="A3696" t="s">
        <v>1539</v>
      </c>
      <c r="B3696" t="s">
        <v>112</v>
      </c>
      <c r="C3696">
        <f>VLOOKUP(B3696,Index!$A$2:$B$18,2,FALSE)</f>
        <v>11</v>
      </c>
      <c r="D3696">
        <v>2007</v>
      </c>
      <c r="E3696" t="s">
        <v>21</v>
      </c>
      <c r="F3696">
        <f>VLOOKUP(E3696,Index!$D$2:$E$13,2,FALSE)</f>
        <v>5</v>
      </c>
      <c r="G3696" t="s">
        <v>49</v>
      </c>
      <c r="H3696">
        <f>VLOOKUP(G3696,Index!$G$2:$H$40,2,FALSE)</f>
        <v>4</v>
      </c>
      <c r="I3696" s="3">
        <v>10000</v>
      </c>
      <c r="J3696" s="3">
        <v>230000</v>
      </c>
      <c r="K3696" s="3">
        <v>0</v>
      </c>
      <c r="L3696" s="3">
        <v>50000</v>
      </c>
      <c r="M3696" s="3">
        <f t="shared" si="228"/>
        <v>290000</v>
      </c>
      <c r="N3696" s="3">
        <f t="shared" si="230"/>
        <v>72500</v>
      </c>
      <c r="O3696" s="3">
        <f t="shared" si="231"/>
        <v>0</v>
      </c>
      <c r="P3696">
        <v>5.2</v>
      </c>
      <c r="Q3696">
        <v>7</v>
      </c>
      <c r="R3696">
        <v>7.4</v>
      </c>
      <c r="S3696">
        <v>9</v>
      </c>
      <c r="T3696" t="s">
        <v>52</v>
      </c>
      <c r="U3696">
        <f>VLOOKUP(T3696,Index!$J$2:$K$1319,2,FALSE)</f>
        <v>1184</v>
      </c>
      <c r="V3696" t="s">
        <v>61</v>
      </c>
      <c r="W3696">
        <f t="shared" si="229"/>
        <v>3</v>
      </c>
    </row>
    <row r="3697" spans="1:23">
      <c r="A3697" t="s">
        <v>3158</v>
      </c>
      <c r="B3697" t="s">
        <v>20</v>
      </c>
      <c r="C3697">
        <f>VLOOKUP(B3697,Index!$A$2:$B$18,2,FALSE)</f>
        <v>3</v>
      </c>
      <c r="D3697">
        <v>2010</v>
      </c>
      <c r="E3697" t="s">
        <v>90</v>
      </c>
      <c r="F3697">
        <f>VLOOKUP(E3697,Index!$D$2:$E$13,2,FALSE)</f>
        <v>8</v>
      </c>
      <c r="G3697" t="s">
        <v>1265</v>
      </c>
      <c r="H3697">
        <f>VLOOKUP(G3697,Index!$G$2:$H$40,2,FALSE)</f>
        <v>6</v>
      </c>
      <c r="I3697" s="3">
        <v>190000</v>
      </c>
      <c r="J3697" s="3">
        <v>0</v>
      </c>
      <c r="K3697" s="3">
        <v>90000</v>
      </c>
      <c r="L3697" s="3">
        <v>10000</v>
      </c>
      <c r="M3697" s="3">
        <f t="shared" si="228"/>
        <v>290000</v>
      </c>
      <c r="N3697" s="3">
        <f t="shared" si="230"/>
        <v>72500</v>
      </c>
      <c r="O3697" s="3">
        <f t="shared" si="231"/>
        <v>0</v>
      </c>
      <c r="P3697">
        <v>8.5</v>
      </c>
      <c r="Q3697">
        <v>30</v>
      </c>
      <c r="R3697">
        <v>9</v>
      </c>
      <c r="S3697">
        <v>81</v>
      </c>
      <c r="T3697" t="s">
        <v>1265</v>
      </c>
      <c r="U3697">
        <f>VLOOKUP(T3697,Index!$J$2:$K$1319,2,FALSE)</f>
        <v>97</v>
      </c>
      <c r="V3697" t="s">
        <v>78</v>
      </c>
      <c r="W3697">
        <f t="shared" si="229"/>
        <v>1</v>
      </c>
    </row>
    <row r="3698" spans="1:23">
      <c r="A3698" t="s">
        <v>3159</v>
      </c>
      <c r="B3698" t="s">
        <v>33</v>
      </c>
      <c r="C3698">
        <f>VLOOKUP(B3698,Index!$A$2:$B$18,2,FALSE)</f>
        <v>9</v>
      </c>
      <c r="D3698">
        <v>2012</v>
      </c>
      <c r="E3698" t="s">
        <v>34</v>
      </c>
      <c r="F3698">
        <f>VLOOKUP(E3698,Index!$D$2:$E$13,2,FALSE)</f>
        <v>1</v>
      </c>
      <c r="G3698" t="s">
        <v>45</v>
      </c>
      <c r="H3698">
        <f>VLOOKUP(G3698,Index!$G$2:$H$40,2,FALSE)</f>
        <v>30</v>
      </c>
      <c r="I3698" s="3">
        <v>140000</v>
      </c>
      <c r="J3698" s="3">
        <v>110000</v>
      </c>
      <c r="K3698" s="3">
        <v>0</v>
      </c>
      <c r="L3698" s="3">
        <v>50000</v>
      </c>
      <c r="M3698" s="3">
        <f t="shared" si="228"/>
        <v>300000</v>
      </c>
      <c r="N3698" s="3">
        <f t="shared" si="230"/>
        <v>75000</v>
      </c>
      <c r="O3698" s="3">
        <f t="shared" si="231"/>
        <v>0</v>
      </c>
      <c r="P3698">
        <v>7</v>
      </c>
      <c r="Q3698">
        <v>52</v>
      </c>
      <c r="R3698">
        <v>7.3</v>
      </c>
      <c r="S3698">
        <v>57</v>
      </c>
      <c r="T3698" t="s">
        <v>3160</v>
      </c>
      <c r="U3698">
        <f>VLOOKUP(T3698,Index!$J$2:$K$1319,2,FALSE)</f>
        <v>1157</v>
      </c>
      <c r="V3698" t="s">
        <v>78</v>
      </c>
      <c r="W3698">
        <f t="shared" si="229"/>
        <v>3</v>
      </c>
    </row>
    <row r="3699" spans="1:23">
      <c r="A3699" t="s">
        <v>1617</v>
      </c>
      <c r="B3699" t="s">
        <v>28</v>
      </c>
      <c r="C3699">
        <f>VLOOKUP(B3699,Index!$A$2:$B$18,2,FALSE)</f>
        <v>15</v>
      </c>
      <c r="D3699">
        <v>2007</v>
      </c>
      <c r="E3699" t="s">
        <v>34</v>
      </c>
      <c r="F3699">
        <f>VLOOKUP(E3699,Index!$D$2:$E$13,2,FALSE)</f>
        <v>1</v>
      </c>
      <c r="G3699" t="s">
        <v>94</v>
      </c>
      <c r="H3699">
        <f>VLOOKUP(G3699,Index!$G$2:$H$40,2,FALSE)</f>
        <v>15</v>
      </c>
      <c r="I3699" s="3">
        <v>240000</v>
      </c>
      <c r="J3699" s="3">
        <v>30000</v>
      </c>
      <c r="K3699" s="3">
        <v>0</v>
      </c>
      <c r="L3699" s="3">
        <v>20000</v>
      </c>
      <c r="M3699" s="3">
        <f t="shared" si="228"/>
        <v>290000</v>
      </c>
      <c r="N3699" s="3">
        <f t="shared" si="230"/>
        <v>72500</v>
      </c>
      <c r="O3699" s="3">
        <f t="shared" si="231"/>
        <v>0</v>
      </c>
      <c r="P3699">
        <v>6.8</v>
      </c>
      <c r="Q3699">
        <v>38</v>
      </c>
      <c r="R3699">
        <v>6.8</v>
      </c>
      <c r="S3699">
        <v>20</v>
      </c>
      <c r="T3699" t="s">
        <v>382</v>
      </c>
      <c r="U3699">
        <f>VLOOKUP(T3699,Index!$J$2:$K$1319,2,FALSE)</f>
        <v>347</v>
      </c>
      <c r="V3699" t="s">
        <v>78</v>
      </c>
      <c r="W3699">
        <f t="shared" si="229"/>
        <v>3</v>
      </c>
    </row>
    <row r="3700" spans="1:23">
      <c r="A3700" t="s">
        <v>3161</v>
      </c>
      <c r="B3700" t="s">
        <v>39</v>
      </c>
      <c r="C3700">
        <f>VLOOKUP(B3700,Index!$A$2:$B$18,2,FALSE)</f>
        <v>8</v>
      </c>
      <c r="D3700">
        <v>2002</v>
      </c>
      <c r="E3700" t="s">
        <v>90</v>
      </c>
      <c r="F3700">
        <f>VLOOKUP(E3700,Index!$D$2:$E$13,2,FALSE)</f>
        <v>8</v>
      </c>
      <c r="G3700" t="s">
        <v>77</v>
      </c>
      <c r="H3700">
        <f>VLOOKUP(G3700,Index!$G$2:$H$40,2,FALSE)</f>
        <v>35</v>
      </c>
      <c r="I3700" s="3">
        <v>140000</v>
      </c>
      <c r="J3700" s="3">
        <v>110000</v>
      </c>
      <c r="K3700" s="3">
        <v>0</v>
      </c>
      <c r="L3700" s="3">
        <v>40000</v>
      </c>
      <c r="M3700" s="3">
        <f t="shared" si="228"/>
        <v>290000</v>
      </c>
      <c r="N3700" s="3">
        <f t="shared" si="230"/>
        <v>72500</v>
      </c>
      <c r="O3700" s="3">
        <f t="shared" si="231"/>
        <v>0</v>
      </c>
      <c r="P3700">
        <v>7.1</v>
      </c>
      <c r="Q3700">
        <v>19</v>
      </c>
      <c r="R3700">
        <v>8.6</v>
      </c>
      <c r="S3700">
        <v>31</v>
      </c>
      <c r="T3700" t="s">
        <v>60</v>
      </c>
      <c r="U3700">
        <f>VLOOKUP(T3700,Index!$J$2:$K$1319,2,FALSE)</f>
        <v>453</v>
      </c>
      <c r="V3700" t="s">
        <v>61</v>
      </c>
      <c r="W3700">
        <f t="shared" si="229"/>
        <v>3</v>
      </c>
    </row>
    <row r="3701" spans="1:23">
      <c r="A3701" t="s">
        <v>3162</v>
      </c>
      <c r="B3701" t="s">
        <v>12</v>
      </c>
      <c r="C3701">
        <f>VLOOKUP(B3701,Index!$A$2:$B$18,2,FALSE)</f>
        <v>13</v>
      </c>
      <c r="D3701">
        <v>2009</v>
      </c>
      <c r="E3701" t="s">
        <v>13</v>
      </c>
      <c r="F3701">
        <f>VLOOKUP(E3701,Index!$D$2:$E$13,2,FALSE)</f>
        <v>11</v>
      </c>
      <c r="G3701" t="s">
        <v>77</v>
      </c>
      <c r="H3701">
        <f>VLOOKUP(G3701,Index!$G$2:$H$40,2,FALSE)</f>
        <v>35</v>
      </c>
      <c r="I3701" s="3">
        <v>240000</v>
      </c>
      <c r="J3701" s="3">
        <v>30000</v>
      </c>
      <c r="K3701" s="3">
        <v>0</v>
      </c>
      <c r="L3701" s="3">
        <v>20000</v>
      </c>
      <c r="M3701" s="3">
        <f t="shared" si="228"/>
        <v>290000</v>
      </c>
      <c r="N3701" s="3">
        <f t="shared" si="230"/>
        <v>72500</v>
      </c>
      <c r="O3701" s="3">
        <f t="shared" si="231"/>
        <v>0</v>
      </c>
      <c r="P3701">
        <v>7.2</v>
      </c>
      <c r="Q3701">
        <v>33</v>
      </c>
      <c r="R3701">
        <v>8.6999999999999993</v>
      </c>
      <c r="S3701">
        <v>30</v>
      </c>
      <c r="T3701" t="s">
        <v>77</v>
      </c>
      <c r="U3701">
        <f>VLOOKUP(T3701,Index!$J$2:$K$1319,2,FALSE)</f>
        <v>1199</v>
      </c>
      <c r="V3701" t="s">
        <v>15</v>
      </c>
      <c r="W3701">
        <f t="shared" si="229"/>
        <v>1</v>
      </c>
    </row>
    <row r="3702" spans="1:23">
      <c r="A3702" t="s">
        <v>2469</v>
      </c>
      <c r="B3702" t="s">
        <v>28</v>
      </c>
      <c r="C3702">
        <f>VLOOKUP(B3702,Index!$A$2:$B$18,2,FALSE)</f>
        <v>15</v>
      </c>
      <c r="D3702">
        <v>2007</v>
      </c>
      <c r="E3702" t="s">
        <v>34</v>
      </c>
      <c r="F3702">
        <f>VLOOKUP(E3702,Index!$D$2:$E$13,2,FALSE)</f>
        <v>1</v>
      </c>
      <c r="G3702" t="s">
        <v>49</v>
      </c>
      <c r="H3702">
        <f>VLOOKUP(G3702,Index!$G$2:$H$40,2,FALSE)</f>
        <v>4</v>
      </c>
      <c r="I3702" s="3">
        <v>260000</v>
      </c>
      <c r="J3702" s="3">
        <v>10000</v>
      </c>
      <c r="K3702" s="3">
        <v>0</v>
      </c>
      <c r="L3702" s="3">
        <v>20000</v>
      </c>
      <c r="M3702" s="3">
        <f t="shared" si="228"/>
        <v>290000</v>
      </c>
      <c r="N3702" s="3">
        <f t="shared" si="230"/>
        <v>72500</v>
      </c>
      <c r="O3702" s="3">
        <f t="shared" si="231"/>
        <v>0</v>
      </c>
      <c r="P3702">
        <v>6</v>
      </c>
      <c r="Q3702">
        <v>51</v>
      </c>
      <c r="R3702">
        <v>6.3</v>
      </c>
      <c r="S3702">
        <v>26</v>
      </c>
      <c r="T3702" t="s">
        <v>239</v>
      </c>
      <c r="U3702">
        <f>VLOOKUP(T3702,Index!$J$2:$K$1319,2,FALSE)</f>
        <v>798</v>
      </c>
      <c r="V3702" t="s">
        <v>78</v>
      </c>
      <c r="W3702">
        <f t="shared" si="229"/>
        <v>3</v>
      </c>
    </row>
    <row r="3703" spans="1:23">
      <c r="A3703" t="s">
        <v>3163</v>
      </c>
      <c r="B3703" t="s">
        <v>28</v>
      </c>
      <c r="C3703">
        <f>VLOOKUP(B3703,Index!$A$2:$B$18,2,FALSE)</f>
        <v>15</v>
      </c>
      <c r="D3703">
        <v>2009</v>
      </c>
      <c r="E3703" t="s">
        <v>23</v>
      </c>
      <c r="F3703">
        <f>VLOOKUP(E3703,Index!$D$2:$E$13,2,FALSE)</f>
        <v>4</v>
      </c>
      <c r="G3703" t="s">
        <v>49</v>
      </c>
      <c r="H3703">
        <f>VLOOKUP(G3703,Index!$G$2:$H$40,2,FALSE)</f>
        <v>4</v>
      </c>
      <c r="I3703" s="3">
        <v>160000</v>
      </c>
      <c r="J3703" s="3">
        <v>100000</v>
      </c>
      <c r="K3703" s="3">
        <v>0</v>
      </c>
      <c r="L3703" s="3">
        <v>30000</v>
      </c>
      <c r="M3703" s="3">
        <f t="shared" si="228"/>
        <v>290000</v>
      </c>
      <c r="N3703" s="3">
        <f t="shared" si="230"/>
        <v>72500</v>
      </c>
      <c r="O3703" s="3">
        <f t="shared" si="231"/>
        <v>0</v>
      </c>
      <c r="P3703">
        <v>5.7</v>
      </c>
      <c r="Q3703">
        <v>34</v>
      </c>
      <c r="R3703">
        <v>5.8</v>
      </c>
      <c r="S3703">
        <v>17</v>
      </c>
      <c r="T3703" t="s">
        <v>3164</v>
      </c>
      <c r="U3703">
        <f>VLOOKUP(T3703,Index!$J$2:$K$1319,2,FALSE)</f>
        <v>795</v>
      </c>
      <c r="V3703" t="s">
        <v>61</v>
      </c>
      <c r="W3703">
        <f t="shared" si="229"/>
        <v>3</v>
      </c>
    </row>
    <row r="3704" spans="1:23">
      <c r="A3704" t="s">
        <v>2411</v>
      </c>
      <c r="B3704" t="s">
        <v>33</v>
      </c>
      <c r="C3704">
        <f>VLOOKUP(B3704,Index!$A$2:$B$18,2,FALSE)</f>
        <v>9</v>
      </c>
      <c r="D3704">
        <v>2009</v>
      </c>
      <c r="E3704" t="s">
        <v>17</v>
      </c>
      <c r="F3704">
        <f>VLOOKUP(E3704,Index!$D$2:$E$13,2,FALSE)</f>
        <v>7</v>
      </c>
      <c r="G3704" t="s">
        <v>49</v>
      </c>
      <c r="H3704">
        <f>VLOOKUP(G3704,Index!$G$2:$H$40,2,FALSE)</f>
        <v>4</v>
      </c>
      <c r="I3704" s="3">
        <v>190000</v>
      </c>
      <c r="J3704" s="3">
        <v>70000</v>
      </c>
      <c r="K3704" s="3">
        <v>0</v>
      </c>
      <c r="L3704" s="3">
        <v>40000</v>
      </c>
      <c r="M3704" s="3">
        <f t="shared" si="228"/>
        <v>300000</v>
      </c>
      <c r="N3704" s="3">
        <f t="shared" si="230"/>
        <v>75000</v>
      </c>
      <c r="O3704" s="3">
        <f t="shared" si="231"/>
        <v>0</v>
      </c>
      <c r="T3704" t="s">
        <v>3165</v>
      </c>
      <c r="U3704">
        <f>VLOOKUP(T3704,Index!$J$2:$K$1319,2,FALSE)</f>
        <v>1031</v>
      </c>
      <c r="V3704" t="s">
        <v>15</v>
      </c>
      <c r="W3704">
        <f t="shared" si="229"/>
        <v>3</v>
      </c>
    </row>
    <row r="3705" spans="1:23">
      <c r="A3705" t="s">
        <v>3166</v>
      </c>
      <c r="B3705" t="s">
        <v>20</v>
      </c>
      <c r="C3705">
        <f>VLOOKUP(B3705,Index!$A$2:$B$18,2,FALSE)</f>
        <v>3</v>
      </c>
      <c r="D3705">
        <v>2010</v>
      </c>
      <c r="E3705" t="s">
        <v>34</v>
      </c>
      <c r="F3705">
        <f>VLOOKUP(E3705,Index!$D$2:$E$13,2,FALSE)</f>
        <v>1</v>
      </c>
      <c r="G3705" t="s">
        <v>194</v>
      </c>
      <c r="H3705">
        <f>VLOOKUP(G3705,Index!$G$2:$H$40,2,FALSE)</f>
        <v>38</v>
      </c>
      <c r="I3705" s="3">
        <v>230000</v>
      </c>
      <c r="J3705" s="3">
        <v>40000</v>
      </c>
      <c r="K3705" s="3">
        <v>0</v>
      </c>
      <c r="L3705" s="3">
        <v>20000</v>
      </c>
      <c r="M3705" s="3">
        <f t="shared" si="228"/>
        <v>290000</v>
      </c>
      <c r="N3705" s="3">
        <f t="shared" si="230"/>
        <v>72500</v>
      </c>
      <c r="O3705" s="3">
        <f t="shared" si="231"/>
        <v>0</v>
      </c>
      <c r="P3705">
        <v>7.4</v>
      </c>
      <c r="Q3705">
        <v>14</v>
      </c>
      <c r="R3705">
        <v>8</v>
      </c>
      <c r="S3705">
        <v>8</v>
      </c>
      <c r="T3705" t="s">
        <v>973</v>
      </c>
      <c r="U3705">
        <f>VLOOKUP(T3705,Index!$J$2:$K$1319,2,FALSE)</f>
        <v>1276</v>
      </c>
      <c r="V3705" t="s">
        <v>78</v>
      </c>
      <c r="W3705">
        <f t="shared" si="229"/>
        <v>3</v>
      </c>
    </row>
    <row r="3706" spans="1:23">
      <c r="A3706" t="s">
        <v>1049</v>
      </c>
      <c r="B3706" t="s">
        <v>107</v>
      </c>
      <c r="C3706">
        <f>VLOOKUP(B3706,Index!$A$2:$B$18,2,FALSE)</f>
        <v>6</v>
      </c>
      <c r="D3706">
        <v>2004</v>
      </c>
      <c r="E3706" t="s">
        <v>67</v>
      </c>
      <c r="F3706">
        <f>VLOOKUP(E3706,Index!$D$2:$E$13,2,FALSE)</f>
        <v>10</v>
      </c>
      <c r="G3706" t="s">
        <v>94</v>
      </c>
      <c r="H3706">
        <f>VLOOKUP(G3706,Index!$G$2:$H$40,2,FALSE)</f>
        <v>15</v>
      </c>
      <c r="I3706" s="3">
        <v>20000</v>
      </c>
      <c r="J3706" s="3">
        <v>240000</v>
      </c>
      <c r="K3706" s="3">
        <v>0</v>
      </c>
      <c r="L3706" s="3">
        <v>40000</v>
      </c>
      <c r="M3706" s="3">
        <f t="shared" si="228"/>
        <v>300000</v>
      </c>
      <c r="N3706" s="3">
        <f t="shared" si="230"/>
        <v>75000</v>
      </c>
      <c r="O3706" s="3">
        <f t="shared" si="231"/>
        <v>0</v>
      </c>
      <c r="P3706">
        <v>9</v>
      </c>
      <c r="Q3706">
        <v>61</v>
      </c>
      <c r="R3706">
        <v>8.8000000000000007</v>
      </c>
      <c r="S3706">
        <v>676</v>
      </c>
      <c r="T3706" t="s">
        <v>321</v>
      </c>
      <c r="U3706">
        <f>VLOOKUP(T3706,Index!$J$2:$K$1319,2,FALSE)</f>
        <v>714</v>
      </c>
      <c r="V3706" t="s">
        <v>61</v>
      </c>
      <c r="W3706">
        <f t="shared" si="229"/>
        <v>3</v>
      </c>
    </row>
    <row r="3707" spans="1:23">
      <c r="A3707" t="s">
        <v>3167</v>
      </c>
      <c r="B3707" t="s">
        <v>20</v>
      </c>
      <c r="C3707">
        <f>VLOOKUP(B3707,Index!$A$2:$B$18,2,FALSE)</f>
        <v>3</v>
      </c>
      <c r="D3707">
        <v>2010</v>
      </c>
      <c r="E3707" t="s">
        <v>34</v>
      </c>
      <c r="F3707">
        <f>VLOOKUP(E3707,Index!$D$2:$E$13,2,FALSE)</f>
        <v>1</v>
      </c>
      <c r="G3707" t="s">
        <v>402</v>
      </c>
      <c r="H3707">
        <f>VLOOKUP(G3707,Index!$G$2:$H$40,2,FALSE)</f>
        <v>13</v>
      </c>
      <c r="I3707" s="3">
        <v>240000</v>
      </c>
      <c r="J3707" s="3">
        <v>30000</v>
      </c>
      <c r="K3707" s="3">
        <v>0</v>
      </c>
      <c r="L3707" s="3">
        <v>20000</v>
      </c>
      <c r="M3707" s="3">
        <f t="shared" si="228"/>
        <v>290000</v>
      </c>
      <c r="N3707" s="3">
        <f t="shared" si="230"/>
        <v>72500</v>
      </c>
      <c r="O3707" s="3">
        <f t="shared" si="231"/>
        <v>0</v>
      </c>
      <c r="T3707" t="s">
        <v>757</v>
      </c>
      <c r="U3707">
        <f>VLOOKUP(T3707,Index!$J$2:$K$1319,2,FALSE)</f>
        <v>50</v>
      </c>
      <c r="V3707" t="s">
        <v>15</v>
      </c>
      <c r="W3707">
        <f t="shared" si="229"/>
        <v>3</v>
      </c>
    </row>
    <row r="3708" spans="1:23">
      <c r="A3708" t="s">
        <v>123</v>
      </c>
      <c r="B3708" t="s">
        <v>156</v>
      </c>
      <c r="C3708">
        <f>VLOOKUP(B3708,Index!$A$2:$B$18,2,FALSE)</f>
        <v>4</v>
      </c>
      <c r="D3708">
        <v>2003</v>
      </c>
      <c r="E3708" t="s">
        <v>17</v>
      </c>
      <c r="F3708">
        <f>VLOOKUP(E3708,Index!$D$2:$E$13,2,FALSE)</f>
        <v>7</v>
      </c>
      <c r="G3708" t="s">
        <v>94</v>
      </c>
      <c r="H3708">
        <f>VLOOKUP(G3708,Index!$G$2:$H$40,2,FALSE)</f>
        <v>15</v>
      </c>
      <c r="I3708" s="3">
        <v>210000</v>
      </c>
      <c r="J3708" s="3">
        <v>80000</v>
      </c>
      <c r="K3708" s="3">
        <v>0</v>
      </c>
      <c r="L3708" s="3">
        <v>10000</v>
      </c>
      <c r="M3708" s="3">
        <f t="shared" si="228"/>
        <v>300000</v>
      </c>
      <c r="N3708" s="3">
        <f t="shared" si="230"/>
        <v>75000</v>
      </c>
      <c r="O3708" s="3">
        <f t="shared" si="231"/>
        <v>0</v>
      </c>
      <c r="P3708">
        <v>7.7</v>
      </c>
      <c r="Q3708">
        <v>9</v>
      </c>
      <c r="R3708">
        <v>8.1999999999999993</v>
      </c>
      <c r="S3708">
        <v>25</v>
      </c>
      <c r="T3708" t="s">
        <v>2426</v>
      </c>
      <c r="U3708">
        <f>VLOOKUP(T3708,Index!$J$2:$K$1319,2,FALSE)</f>
        <v>886</v>
      </c>
      <c r="V3708" t="s">
        <v>15</v>
      </c>
      <c r="W3708">
        <f t="shared" si="229"/>
        <v>3</v>
      </c>
    </row>
    <row r="3709" spans="1:23">
      <c r="A3709" t="s">
        <v>3006</v>
      </c>
      <c r="B3709" t="s">
        <v>28</v>
      </c>
      <c r="C3709">
        <f>VLOOKUP(B3709,Index!$A$2:$B$18,2,FALSE)</f>
        <v>15</v>
      </c>
      <c r="D3709">
        <v>2010</v>
      </c>
      <c r="E3709" t="s">
        <v>23</v>
      </c>
      <c r="F3709">
        <f>VLOOKUP(E3709,Index!$D$2:$E$13,2,FALSE)</f>
        <v>4</v>
      </c>
      <c r="G3709" t="s">
        <v>168</v>
      </c>
      <c r="H3709">
        <f>VLOOKUP(G3709,Index!$G$2:$H$40,2,FALSE)</f>
        <v>19</v>
      </c>
      <c r="I3709" s="3">
        <v>250000</v>
      </c>
      <c r="J3709" s="3">
        <v>20000</v>
      </c>
      <c r="K3709" s="3">
        <v>0</v>
      </c>
      <c r="L3709" s="3">
        <v>20000</v>
      </c>
      <c r="M3709" s="3">
        <f t="shared" si="228"/>
        <v>290000</v>
      </c>
      <c r="N3709" s="3">
        <f t="shared" si="230"/>
        <v>72500</v>
      </c>
      <c r="O3709" s="3">
        <f t="shared" si="231"/>
        <v>0</v>
      </c>
      <c r="P3709">
        <v>7.4</v>
      </c>
      <c r="Q3709">
        <v>36</v>
      </c>
      <c r="R3709">
        <v>5.4</v>
      </c>
      <c r="S3709">
        <v>9</v>
      </c>
      <c r="T3709" t="s">
        <v>3007</v>
      </c>
      <c r="U3709">
        <f>VLOOKUP(T3709,Index!$J$2:$K$1319,2,FALSE)</f>
        <v>1148</v>
      </c>
      <c r="V3709" t="s">
        <v>61</v>
      </c>
      <c r="W3709">
        <f t="shared" si="229"/>
        <v>3</v>
      </c>
    </row>
    <row r="3710" spans="1:23">
      <c r="A3710" t="s">
        <v>3168</v>
      </c>
      <c r="B3710" t="s">
        <v>12</v>
      </c>
      <c r="C3710">
        <f>VLOOKUP(B3710,Index!$A$2:$B$18,2,FALSE)</f>
        <v>13</v>
      </c>
      <c r="D3710">
        <v>2010</v>
      </c>
      <c r="E3710" t="s">
        <v>34</v>
      </c>
      <c r="F3710">
        <f>VLOOKUP(E3710,Index!$D$2:$E$13,2,FALSE)</f>
        <v>1</v>
      </c>
      <c r="G3710" t="s">
        <v>94</v>
      </c>
      <c r="H3710">
        <f>VLOOKUP(G3710,Index!$G$2:$H$40,2,FALSE)</f>
        <v>15</v>
      </c>
      <c r="I3710" s="3">
        <v>160000</v>
      </c>
      <c r="J3710" s="3">
        <v>100000</v>
      </c>
      <c r="K3710" s="3">
        <v>0</v>
      </c>
      <c r="L3710" s="3">
        <v>30000</v>
      </c>
      <c r="M3710" s="3">
        <f t="shared" si="228"/>
        <v>290000</v>
      </c>
      <c r="N3710" s="3">
        <f t="shared" si="230"/>
        <v>72500</v>
      </c>
      <c r="O3710" s="3">
        <f t="shared" si="231"/>
        <v>0</v>
      </c>
      <c r="P3710">
        <v>6.7</v>
      </c>
      <c r="Q3710">
        <v>9</v>
      </c>
      <c r="R3710">
        <v>5.2</v>
      </c>
      <c r="S3710">
        <v>5</v>
      </c>
      <c r="T3710" t="s">
        <v>94</v>
      </c>
      <c r="U3710">
        <f>VLOOKUP(T3710,Index!$J$2:$K$1319,2,FALSE)</f>
        <v>378</v>
      </c>
      <c r="V3710" t="s">
        <v>78</v>
      </c>
      <c r="W3710">
        <f t="shared" si="229"/>
        <v>1</v>
      </c>
    </row>
    <row r="3711" spans="1:23">
      <c r="A3711" t="s">
        <v>2838</v>
      </c>
      <c r="B3711" t="s">
        <v>28</v>
      </c>
      <c r="C3711">
        <f>VLOOKUP(B3711,Index!$A$2:$B$18,2,FALSE)</f>
        <v>15</v>
      </c>
      <c r="D3711">
        <v>2009</v>
      </c>
      <c r="E3711" t="s">
        <v>34</v>
      </c>
      <c r="F3711">
        <f>VLOOKUP(E3711,Index!$D$2:$E$13,2,FALSE)</f>
        <v>1</v>
      </c>
      <c r="G3711" t="s">
        <v>267</v>
      </c>
      <c r="H3711">
        <f>VLOOKUP(G3711,Index!$G$2:$H$40,2,FALSE)</f>
        <v>14</v>
      </c>
      <c r="I3711" s="3">
        <v>120000</v>
      </c>
      <c r="J3711" s="3">
        <v>140000</v>
      </c>
      <c r="K3711" s="3">
        <v>0</v>
      </c>
      <c r="L3711" s="3">
        <v>30000</v>
      </c>
      <c r="M3711" s="3">
        <f t="shared" si="228"/>
        <v>290000</v>
      </c>
      <c r="N3711" s="3">
        <f t="shared" si="230"/>
        <v>72500</v>
      </c>
      <c r="O3711" s="3">
        <f t="shared" si="231"/>
        <v>0</v>
      </c>
      <c r="P3711">
        <v>7.3</v>
      </c>
      <c r="Q3711">
        <v>44</v>
      </c>
      <c r="R3711">
        <v>8.4</v>
      </c>
      <c r="S3711">
        <v>38</v>
      </c>
      <c r="T3711" t="s">
        <v>449</v>
      </c>
      <c r="U3711">
        <f>VLOOKUP(T3711,Index!$J$2:$K$1319,2,FALSE)</f>
        <v>589</v>
      </c>
      <c r="V3711" t="s">
        <v>78</v>
      </c>
      <c r="W3711">
        <f t="shared" si="229"/>
        <v>3</v>
      </c>
    </row>
    <row r="3712" spans="1:23">
      <c r="A3712" t="s">
        <v>3169</v>
      </c>
      <c r="B3712" t="s">
        <v>39</v>
      </c>
      <c r="C3712">
        <f>VLOOKUP(B3712,Index!$A$2:$B$18,2,FALSE)</f>
        <v>8</v>
      </c>
      <c r="D3712">
        <v>2002</v>
      </c>
      <c r="E3712" t="s">
        <v>187</v>
      </c>
      <c r="F3712">
        <f>VLOOKUP(E3712,Index!$D$2:$E$13,2,FALSE)</f>
        <v>2</v>
      </c>
      <c r="G3712" t="s">
        <v>144</v>
      </c>
      <c r="H3712">
        <f>VLOOKUP(G3712,Index!$G$2:$H$40,2,FALSE)</f>
        <v>1</v>
      </c>
      <c r="I3712" s="3">
        <v>20000</v>
      </c>
      <c r="J3712" s="3">
        <v>20000</v>
      </c>
      <c r="K3712" s="3">
        <v>250000</v>
      </c>
      <c r="L3712" s="3">
        <v>10000</v>
      </c>
      <c r="M3712" s="3">
        <f t="shared" si="228"/>
        <v>300000</v>
      </c>
      <c r="N3712" s="3">
        <f t="shared" si="230"/>
        <v>75000</v>
      </c>
      <c r="O3712" s="3">
        <f t="shared" si="231"/>
        <v>0</v>
      </c>
      <c r="P3712">
        <v>6.7</v>
      </c>
      <c r="Q3712">
        <v>16</v>
      </c>
      <c r="T3712" t="s">
        <v>3170</v>
      </c>
      <c r="U3712">
        <f>VLOOKUP(T3712,Index!$J$2:$K$1319,2,FALSE)</f>
        <v>116</v>
      </c>
      <c r="V3712" t="s">
        <v>61</v>
      </c>
      <c r="W3712">
        <f t="shared" si="229"/>
        <v>3</v>
      </c>
    </row>
    <row r="3713" spans="1:23">
      <c r="A3713" t="s">
        <v>1117</v>
      </c>
      <c r="B3713" t="s">
        <v>926</v>
      </c>
      <c r="C3713">
        <f>VLOOKUP(B3713,Index!$A$2:$B$18,2,FALSE)</f>
        <v>12</v>
      </c>
      <c r="D3713">
        <v>2014</v>
      </c>
      <c r="E3713" t="s">
        <v>34</v>
      </c>
      <c r="F3713">
        <f>VLOOKUP(E3713,Index!$D$2:$E$13,2,FALSE)</f>
        <v>1</v>
      </c>
      <c r="G3713" t="s">
        <v>194</v>
      </c>
      <c r="H3713">
        <f>VLOOKUP(G3713,Index!$G$2:$H$40,2,FALSE)</f>
        <v>38</v>
      </c>
      <c r="I3713" s="3">
        <v>40000</v>
      </c>
      <c r="J3713" s="3">
        <v>190000</v>
      </c>
      <c r="K3713" s="3">
        <v>0</v>
      </c>
      <c r="L3713" s="3">
        <v>70000</v>
      </c>
      <c r="M3713" s="3">
        <f t="shared" si="228"/>
        <v>300000</v>
      </c>
      <c r="N3713" s="3">
        <f t="shared" si="230"/>
        <v>75000</v>
      </c>
      <c r="O3713" s="3">
        <f t="shared" si="231"/>
        <v>0</v>
      </c>
      <c r="R3713">
        <v>5.6</v>
      </c>
      <c r="S3713">
        <v>14</v>
      </c>
      <c r="T3713" t="s">
        <v>627</v>
      </c>
      <c r="U3713">
        <f>VLOOKUP(T3713,Index!$J$2:$K$1319,2,FALSE)</f>
        <v>1195</v>
      </c>
      <c r="V3713" t="s">
        <v>78</v>
      </c>
      <c r="W3713">
        <f t="shared" si="229"/>
        <v>3</v>
      </c>
    </row>
    <row r="3714" spans="1:23">
      <c r="A3714" t="s">
        <v>2567</v>
      </c>
      <c r="B3714" t="s">
        <v>39</v>
      </c>
      <c r="C3714">
        <f>VLOOKUP(B3714,Index!$A$2:$B$18,2,FALSE)</f>
        <v>8</v>
      </c>
      <c r="D3714">
        <v>2009</v>
      </c>
      <c r="E3714" t="s">
        <v>34</v>
      </c>
      <c r="F3714">
        <f>VLOOKUP(E3714,Index!$D$2:$E$13,2,FALSE)</f>
        <v>1</v>
      </c>
      <c r="G3714" t="s">
        <v>1170</v>
      </c>
      <c r="H3714">
        <f>VLOOKUP(G3714,Index!$G$2:$H$40,2,FALSE)</f>
        <v>11</v>
      </c>
      <c r="I3714" s="3">
        <v>110000</v>
      </c>
      <c r="J3714" s="3">
        <v>30000</v>
      </c>
      <c r="K3714" s="3">
        <v>0</v>
      </c>
      <c r="L3714" s="3">
        <v>150000</v>
      </c>
      <c r="M3714" s="3">
        <f t="shared" ref="M3714:M3777" si="232">SUM(I3714:L3714)</f>
        <v>290000</v>
      </c>
      <c r="N3714" s="3">
        <f t="shared" si="230"/>
        <v>72500</v>
      </c>
      <c r="O3714" s="3">
        <f t="shared" si="231"/>
        <v>0</v>
      </c>
      <c r="R3714">
        <v>7</v>
      </c>
      <c r="S3714">
        <v>4</v>
      </c>
      <c r="T3714" t="s">
        <v>743</v>
      </c>
      <c r="U3714">
        <f>VLOOKUP(T3714,Index!$J$2:$K$1319,2,FALSE)</f>
        <v>858</v>
      </c>
      <c r="V3714" t="s">
        <v>78</v>
      </c>
      <c r="W3714">
        <f t="shared" ref="W3714:W3777" si="233">IF(T3714=G3714,1,3)</f>
        <v>3</v>
      </c>
    </row>
    <row r="3715" spans="1:23">
      <c r="A3715" t="s">
        <v>1332</v>
      </c>
      <c r="B3715" t="s">
        <v>132</v>
      </c>
      <c r="C3715">
        <f>VLOOKUP(B3715,Index!$A$2:$B$18,2,FALSE)</f>
        <v>5</v>
      </c>
      <c r="D3715">
        <v>2005</v>
      </c>
      <c r="E3715" t="s">
        <v>13</v>
      </c>
      <c r="F3715">
        <f>VLOOKUP(E3715,Index!$D$2:$E$13,2,FALSE)</f>
        <v>11</v>
      </c>
      <c r="G3715" t="s">
        <v>94</v>
      </c>
      <c r="H3715">
        <f>VLOOKUP(G3715,Index!$G$2:$H$40,2,FALSE)</f>
        <v>15</v>
      </c>
      <c r="I3715" s="3">
        <v>230000</v>
      </c>
      <c r="J3715" s="3">
        <v>60000</v>
      </c>
      <c r="K3715" s="3">
        <v>0</v>
      </c>
      <c r="L3715" s="3">
        <v>10000</v>
      </c>
      <c r="M3715" s="3">
        <f t="shared" si="232"/>
        <v>300000</v>
      </c>
      <c r="N3715" s="3">
        <f t="shared" ref="N3715:N3778" si="234">AVERAGE(I3715:L3715)</f>
        <v>75000</v>
      </c>
      <c r="O3715" s="3">
        <f t="shared" ref="O3715:O3778" si="235">IF(M3715&gt;AVERAGE($M$2:$M$8064),1,0)</f>
        <v>0</v>
      </c>
      <c r="P3715">
        <v>8.8000000000000007</v>
      </c>
      <c r="Q3715">
        <v>36</v>
      </c>
      <c r="R3715">
        <v>8.4</v>
      </c>
      <c r="S3715">
        <v>16</v>
      </c>
      <c r="T3715" t="s">
        <v>135</v>
      </c>
      <c r="U3715">
        <f>VLOOKUP(T3715,Index!$J$2:$K$1319,2,FALSE)</f>
        <v>339</v>
      </c>
      <c r="V3715" t="s">
        <v>15</v>
      </c>
      <c r="W3715">
        <f t="shared" si="233"/>
        <v>3</v>
      </c>
    </row>
    <row r="3716" spans="1:23">
      <c r="A3716" t="s">
        <v>3171</v>
      </c>
      <c r="B3716" t="s">
        <v>20</v>
      </c>
      <c r="C3716">
        <f>VLOOKUP(B3716,Index!$A$2:$B$18,2,FALSE)</f>
        <v>3</v>
      </c>
      <c r="D3716">
        <v>2006</v>
      </c>
      <c r="E3716" t="s">
        <v>34</v>
      </c>
      <c r="F3716">
        <f>VLOOKUP(E3716,Index!$D$2:$E$13,2,FALSE)</f>
        <v>1</v>
      </c>
      <c r="G3716" t="s">
        <v>429</v>
      </c>
      <c r="H3716">
        <f>VLOOKUP(G3716,Index!$G$2:$H$40,2,FALSE)</f>
        <v>34</v>
      </c>
      <c r="I3716" s="3">
        <v>270000</v>
      </c>
      <c r="J3716" s="3">
        <v>0</v>
      </c>
      <c r="K3716" s="3">
        <v>0</v>
      </c>
      <c r="L3716" s="3">
        <v>20000</v>
      </c>
      <c r="M3716" s="3">
        <f t="shared" si="232"/>
        <v>290000</v>
      </c>
      <c r="N3716" s="3">
        <f t="shared" si="234"/>
        <v>72500</v>
      </c>
      <c r="O3716" s="3">
        <f t="shared" si="235"/>
        <v>0</v>
      </c>
      <c r="P3716">
        <v>5.9</v>
      </c>
      <c r="Q3716">
        <v>6</v>
      </c>
      <c r="T3716" t="s">
        <v>1779</v>
      </c>
      <c r="U3716">
        <f>VLOOKUP(T3716,Index!$J$2:$K$1319,2,FALSE)</f>
        <v>776</v>
      </c>
      <c r="V3716" t="s">
        <v>15</v>
      </c>
      <c r="W3716">
        <f t="shared" si="233"/>
        <v>3</v>
      </c>
    </row>
    <row r="3717" spans="1:23">
      <c r="A3717" t="s">
        <v>3172</v>
      </c>
      <c r="B3717" t="s">
        <v>112</v>
      </c>
      <c r="C3717">
        <f>VLOOKUP(B3717,Index!$A$2:$B$18,2,FALSE)</f>
        <v>11</v>
      </c>
      <c r="D3717">
        <v>2006</v>
      </c>
      <c r="E3717" t="s">
        <v>48</v>
      </c>
      <c r="F3717">
        <f>VLOOKUP(E3717,Index!$D$2:$E$13,2,FALSE)</f>
        <v>9</v>
      </c>
      <c r="G3717" t="s">
        <v>45</v>
      </c>
      <c r="H3717">
        <f>VLOOKUP(G3717,Index!$G$2:$H$40,2,FALSE)</f>
        <v>30</v>
      </c>
      <c r="I3717" s="3">
        <v>260000</v>
      </c>
      <c r="J3717" s="3">
        <v>10000</v>
      </c>
      <c r="K3717" s="3">
        <v>0</v>
      </c>
      <c r="L3717" s="3">
        <v>30000</v>
      </c>
      <c r="M3717" s="3">
        <f t="shared" si="232"/>
        <v>300000</v>
      </c>
      <c r="N3717" s="3">
        <f t="shared" si="234"/>
        <v>75000</v>
      </c>
      <c r="O3717" s="3">
        <f t="shared" si="235"/>
        <v>0</v>
      </c>
      <c r="P3717">
        <v>8.6999999999999993</v>
      </c>
      <c r="Q3717">
        <v>58</v>
      </c>
      <c r="R3717">
        <v>9</v>
      </c>
      <c r="S3717">
        <v>118</v>
      </c>
      <c r="T3717" t="s">
        <v>1554</v>
      </c>
      <c r="U3717">
        <f>VLOOKUP(T3717,Index!$J$2:$K$1319,2,FALSE)</f>
        <v>1058</v>
      </c>
      <c r="V3717" t="s">
        <v>37</v>
      </c>
      <c r="W3717">
        <f t="shared" si="233"/>
        <v>3</v>
      </c>
    </row>
    <row r="3718" spans="1:23">
      <c r="A3718" t="s">
        <v>3173</v>
      </c>
      <c r="B3718" t="s">
        <v>112</v>
      </c>
      <c r="C3718">
        <f>VLOOKUP(B3718,Index!$A$2:$B$18,2,FALSE)</f>
        <v>11</v>
      </c>
      <c r="D3718">
        <v>2010</v>
      </c>
      <c r="E3718" t="s">
        <v>221</v>
      </c>
      <c r="F3718">
        <f>VLOOKUP(E3718,Index!$D$2:$E$13,2,FALSE)</f>
        <v>12</v>
      </c>
      <c r="G3718" t="s">
        <v>45</v>
      </c>
      <c r="H3718">
        <f>VLOOKUP(G3718,Index!$G$2:$H$40,2,FALSE)</f>
        <v>30</v>
      </c>
      <c r="I3718" s="3">
        <v>50000</v>
      </c>
      <c r="J3718" s="3">
        <v>160000</v>
      </c>
      <c r="K3718" s="3">
        <v>0</v>
      </c>
      <c r="L3718" s="3">
        <v>80000</v>
      </c>
      <c r="M3718" s="3">
        <f t="shared" si="232"/>
        <v>290000</v>
      </c>
      <c r="N3718" s="3">
        <f t="shared" si="234"/>
        <v>72500</v>
      </c>
      <c r="O3718" s="3">
        <f t="shared" si="235"/>
        <v>0</v>
      </c>
      <c r="R3718">
        <v>9</v>
      </c>
      <c r="S3718">
        <v>4</v>
      </c>
      <c r="T3718" t="s">
        <v>1694</v>
      </c>
      <c r="U3718">
        <f>VLOOKUP(T3718,Index!$J$2:$K$1319,2,FALSE)</f>
        <v>823</v>
      </c>
      <c r="V3718" t="s">
        <v>78</v>
      </c>
      <c r="W3718">
        <f t="shared" si="233"/>
        <v>3</v>
      </c>
    </row>
    <row r="3719" spans="1:23">
      <c r="A3719" t="s">
        <v>3174</v>
      </c>
      <c r="B3719" t="s">
        <v>20</v>
      </c>
      <c r="C3719">
        <f>VLOOKUP(B3719,Index!$A$2:$B$18,2,FALSE)</f>
        <v>3</v>
      </c>
      <c r="D3719">
        <v>2008</v>
      </c>
      <c r="E3719" t="s">
        <v>90</v>
      </c>
      <c r="F3719">
        <f>VLOOKUP(E3719,Index!$D$2:$E$13,2,FALSE)</f>
        <v>8</v>
      </c>
      <c r="G3719" t="s">
        <v>14</v>
      </c>
      <c r="H3719">
        <f>VLOOKUP(G3719,Index!$G$2:$H$40,2,FALSE)</f>
        <v>26</v>
      </c>
      <c r="I3719" s="3">
        <v>190000</v>
      </c>
      <c r="J3719" s="3">
        <v>0</v>
      </c>
      <c r="K3719" s="3">
        <v>80000</v>
      </c>
      <c r="L3719" s="3">
        <v>10000</v>
      </c>
      <c r="M3719" s="3">
        <f t="shared" si="232"/>
        <v>280000</v>
      </c>
      <c r="N3719" s="3">
        <f t="shared" si="234"/>
        <v>70000</v>
      </c>
      <c r="O3719" s="3">
        <f t="shared" si="235"/>
        <v>0</v>
      </c>
      <c r="P3719">
        <v>6.9</v>
      </c>
      <c r="Q3719">
        <v>23</v>
      </c>
      <c r="R3719">
        <v>7.3</v>
      </c>
      <c r="S3719">
        <v>18</v>
      </c>
      <c r="T3719" t="s">
        <v>2012</v>
      </c>
      <c r="U3719">
        <f>VLOOKUP(T3719,Index!$J$2:$K$1319,2,FALSE)</f>
        <v>857</v>
      </c>
      <c r="V3719" t="s">
        <v>78</v>
      </c>
      <c r="W3719">
        <f t="shared" si="233"/>
        <v>3</v>
      </c>
    </row>
    <row r="3720" spans="1:23">
      <c r="A3720" t="s">
        <v>1972</v>
      </c>
      <c r="B3720" t="s">
        <v>28</v>
      </c>
      <c r="C3720">
        <f>VLOOKUP(B3720,Index!$A$2:$B$18,2,FALSE)</f>
        <v>15</v>
      </c>
      <c r="D3720">
        <v>2009</v>
      </c>
      <c r="E3720" t="s">
        <v>34</v>
      </c>
      <c r="F3720">
        <f>VLOOKUP(E3720,Index!$D$2:$E$13,2,FALSE)</f>
        <v>1</v>
      </c>
      <c r="G3720" t="s">
        <v>429</v>
      </c>
      <c r="H3720">
        <f>VLOOKUP(G3720,Index!$G$2:$H$40,2,FALSE)</f>
        <v>34</v>
      </c>
      <c r="I3720" s="3">
        <v>200000</v>
      </c>
      <c r="J3720" s="3">
        <v>70000</v>
      </c>
      <c r="K3720" s="3">
        <v>0</v>
      </c>
      <c r="L3720" s="3">
        <v>30000</v>
      </c>
      <c r="M3720" s="3">
        <f t="shared" si="232"/>
        <v>300000</v>
      </c>
      <c r="N3720" s="3">
        <f t="shared" si="234"/>
        <v>75000</v>
      </c>
      <c r="O3720" s="3">
        <f t="shared" si="235"/>
        <v>0</v>
      </c>
      <c r="P3720">
        <v>6.1</v>
      </c>
      <c r="Q3720">
        <v>18</v>
      </c>
      <c r="R3720">
        <v>6.8</v>
      </c>
      <c r="S3720">
        <v>6</v>
      </c>
      <c r="T3720" t="s">
        <v>590</v>
      </c>
      <c r="U3720">
        <f>VLOOKUP(T3720,Index!$J$2:$K$1319,2,FALSE)</f>
        <v>518</v>
      </c>
      <c r="V3720" t="s">
        <v>78</v>
      </c>
      <c r="W3720">
        <f t="shared" si="233"/>
        <v>3</v>
      </c>
    </row>
    <row r="3721" spans="1:23">
      <c r="A3721" t="s">
        <v>3175</v>
      </c>
      <c r="B3721" t="s">
        <v>926</v>
      </c>
      <c r="C3721">
        <f>VLOOKUP(B3721,Index!$A$2:$B$18,2,FALSE)</f>
        <v>12</v>
      </c>
      <c r="D3721">
        <v>2012</v>
      </c>
      <c r="E3721" t="s">
        <v>17</v>
      </c>
      <c r="F3721">
        <f>VLOOKUP(E3721,Index!$D$2:$E$13,2,FALSE)</f>
        <v>7</v>
      </c>
      <c r="G3721" t="s">
        <v>45</v>
      </c>
      <c r="H3721">
        <f>VLOOKUP(G3721,Index!$G$2:$H$40,2,FALSE)</f>
        <v>30</v>
      </c>
      <c r="I3721" s="3">
        <v>150000</v>
      </c>
      <c r="J3721" s="3">
        <v>90000</v>
      </c>
      <c r="K3721" s="3">
        <v>0</v>
      </c>
      <c r="L3721" s="3">
        <v>40000</v>
      </c>
      <c r="M3721" s="3">
        <f t="shared" si="232"/>
        <v>280000</v>
      </c>
      <c r="N3721" s="3">
        <f t="shared" si="234"/>
        <v>70000</v>
      </c>
      <c r="O3721" s="3">
        <f t="shared" si="235"/>
        <v>0</v>
      </c>
      <c r="P3721">
        <v>6.2</v>
      </c>
      <c r="Q3721">
        <v>51</v>
      </c>
      <c r="R3721">
        <v>6.4</v>
      </c>
      <c r="S3721">
        <v>69</v>
      </c>
      <c r="T3721" t="s">
        <v>1098</v>
      </c>
      <c r="U3721">
        <f>VLOOKUP(T3721,Index!$J$2:$K$1319,2,FALSE)</f>
        <v>994</v>
      </c>
      <c r="V3721" t="s">
        <v>15</v>
      </c>
      <c r="W3721">
        <f t="shared" si="233"/>
        <v>3</v>
      </c>
    </row>
    <row r="3722" spans="1:23">
      <c r="A3722" t="s">
        <v>1964</v>
      </c>
      <c r="B3722" t="s">
        <v>28</v>
      </c>
      <c r="C3722">
        <f>VLOOKUP(B3722,Index!$A$2:$B$18,2,FALSE)</f>
        <v>15</v>
      </c>
      <c r="D3722">
        <v>2005</v>
      </c>
      <c r="E3722" t="s">
        <v>13</v>
      </c>
      <c r="F3722">
        <f>VLOOKUP(E3722,Index!$D$2:$E$13,2,FALSE)</f>
        <v>11</v>
      </c>
      <c r="G3722" t="s">
        <v>94</v>
      </c>
      <c r="H3722">
        <f>VLOOKUP(G3722,Index!$G$2:$H$40,2,FALSE)</f>
        <v>15</v>
      </c>
      <c r="I3722" s="3">
        <v>270000</v>
      </c>
      <c r="J3722" s="3">
        <v>0</v>
      </c>
      <c r="K3722" s="3">
        <v>0</v>
      </c>
      <c r="L3722" s="3">
        <v>20000</v>
      </c>
      <c r="M3722" s="3">
        <f t="shared" si="232"/>
        <v>290000</v>
      </c>
      <c r="N3722" s="3">
        <f t="shared" si="234"/>
        <v>72500</v>
      </c>
      <c r="O3722" s="3">
        <f t="shared" si="235"/>
        <v>0</v>
      </c>
      <c r="P3722">
        <v>6.4</v>
      </c>
      <c r="Q3722">
        <v>35</v>
      </c>
      <c r="R3722">
        <v>5.6</v>
      </c>
      <c r="S3722">
        <v>16</v>
      </c>
      <c r="T3722" t="s">
        <v>135</v>
      </c>
      <c r="U3722">
        <f>VLOOKUP(T3722,Index!$J$2:$K$1319,2,FALSE)</f>
        <v>339</v>
      </c>
      <c r="V3722" t="s">
        <v>15</v>
      </c>
      <c r="W3722">
        <f t="shared" si="233"/>
        <v>3</v>
      </c>
    </row>
    <row r="3723" spans="1:23">
      <c r="A3723" t="s">
        <v>3176</v>
      </c>
      <c r="B3723" t="s">
        <v>12</v>
      </c>
      <c r="C3723">
        <f>VLOOKUP(B3723,Index!$A$2:$B$18,2,FALSE)</f>
        <v>13</v>
      </c>
      <c r="D3723">
        <v>2010</v>
      </c>
      <c r="E3723" t="s">
        <v>13</v>
      </c>
      <c r="F3723">
        <f>VLOOKUP(E3723,Index!$D$2:$E$13,2,FALSE)</f>
        <v>11</v>
      </c>
      <c r="G3723" t="s">
        <v>264</v>
      </c>
      <c r="H3723">
        <f>VLOOKUP(G3723,Index!$G$2:$H$40,2,FALSE)</f>
        <v>25</v>
      </c>
      <c r="I3723" s="3">
        <v>100000</v>
      </c>
      <c r="J3723" s="3">
        <v>160000</v>
      </c>
      <c r="K3723" s="3">
        <v>0</v>
      </c>
      <c r="L3723" s="3">
        <v>30000</v>
      </c>
      <c r="M3723" s="3">
        <f t="shared" si="232"/>
        <v>290000</v>
      </c>
      <c r="N3723" s="3">
        <f t="shared" si="234"/>
        <v>72500</v>
      </c>
      <c r="O3723" s="3">
        <f t="shared" si="235"/>
        <v>0</v>
      </c>
      <c r="P3723">
        <v>6</v>
      </c>
      <c r="Q3723">
        <v>9</v>
      </c>
      <c r="R3723">
        <v>7.6</v>
      </c>
      <c r="S3723">
        <v>5</v>
      </c>
      <c r="T3723" t="s">
        <v>264</v>
      </c>
      <c r="U3723">
        <f>VLOOKUP(T3723,Index!$J$2:$K$1319,2,FALSE)</f>
        <v>768</v>
      </c>
      <c r="V3723" t="s">
        <v>15</v>
      </c>
      <c r="W3723">
        <f t="shared" si="233"/>
        <v>1</v>
      </c>
    </row>
    <row r="3724" spans="1:23">
      <c r="A3724" t="s">
        <v>254</v>
      </c>
      <c r="B3724" t="s">
        <v>107</v>
      </c>
      <c r="C3724">
        <f>VLOOKUP(B3724,Index!$A$2:$B$18,2,FALSE)</f>
        <v>6</v>
      </c>
      <c r="D3724">
        <v>2005</v>
      </c>
      <c r="E3724" t="s">
        <v>17</v>
      </c>
      <c r="F3724">
        <f>VLOOKUP(E3724,Index!$D$2:$E$13,2,FALSE)</f>
        <v>7</v>
      </c>
      <c r="G3724" t="s">
        <v>94</v>
      </c>
      <c r="H3724">
        <f>VLOOKUP(G3724,Index!$G$2:$H$40,2,FALSE)</f>
        <v>15</v>
      </c>
      <c r="I3724" s="3">
        <v>20000</v>
      </c>
      <c r="J3724" s="3">
        <v>230000</v>
      </c>
      <c r="K3724" s="3">
        <v>0</v>
      </c>
      <c r="L3724" s="3">
        <v>40000</v>
      </c>
      <c r="M3724" s="3">
        <f t="shared" si="232"/>
        <v>290000</v>
      </c>
      <c r="N3724" s="3">
        <f t="shared" si="234"/>
        <v>72500</v>
      </c>
      <c r="O3724" s="3">
        <f t="shared" si="235"/>
        <v>0</v>
      </c>
      <c r="P3724">
        <v>8.1999999999999993</v>
      </c>
      <c r="Q3724">
        <v>19</v>
      </c>
      <c r="R3724">
        <v>8.5</v>
      </c>
      <c r="S3724">
        <v>525</v>
      </c>
      <c r="T3724" t="s">
        <v>582</v>
      </c>
      <c r="U3724">
        <f>VLOOKUP(T3724,Index!$J$2:$K$1319,2,FALSE)</f>
        <v>150</v>
      </c>
      <c r="V3724" t="s">
        <v>61</v>
      </c>
      <c r="W3724">
        <f t="shared" si="233"/>
        <v>3</v>
      </c>
    </row>
    <row r="3725" spans="1:23">
      <c r="A3725" t="s">
        <v>3177</v>
      </c>
      <c r="B3725" t="s">
        <v>33</v>
      </c>
      <c r="C3725">
        <f>VLOOKUP(B3725,Index!$A$2:$B$18,2,FALSE)</f>
        <v>9</v>
      </c>
      <c r="D3725">
        <v>2010</v>
      </c>
      <c r="E3725" t="s">
        <v>48</v>
      </c>
      <c r="F3725">
        <f>VLOOKUP(E3725,Index!$D$2:$E$13,2,FALSE)</f>
        <v>9</v>
      </c>
      <c r="G3725" t="s">
        <v>173</v>
      </c>
      <c r="H3725">
        <f>VLOOKUP(G3725,Index!$G$2:$H$40,2,FALSE)</f>
        <v>31</v>
      </c>
      <c r="I3725" s="3">
        <v>90000</v>
      </c>
      <c r="J3725" s="3">
        <v>60000</v>
      </c>
      <c r="K3725" s="3">
        <v>110000</v>
      </c>
      <c r="L3725" s="3">
        <v>30000</v>
      </c>
      <c r="M3725" s="3">
        <f t="shared" si="232"/>
        <v>290000</v>
      </c>
      <c r="N3725" s="3">
        <f t="shared" si="234"/>
        <v>72500</v>
      </c>
      <c r="O3725" s="3">
        <f t="shared" si="235"/>
        <v>0</v>
      </c>
      <c r="P3725">
        <v>5.8</v>
      </c>
      <c r="Q3725">
        <v>42</v>
      </c>
      <c r="R3725">
        <v>6</v>
      </c>
      <c r="S3725">
        <v>30</v>
      </c>
      <c r="T3725" t="s">
        <v>377</v>
      </c>
      <c r="U3725">
        <f>VLOOKUP(T3725,Index!$J$2:$K$1319,2,FALSE)</f>
        <v>325</v>
      </c>
      <c r="V3725" t="s">
        <v>61</v>
      </c>
      <c r="W3725">
        <f t="shared" si="233"/>
        <v>3</v>
      </c>
    </row>
    <row r="3726" spans="1:23">
      <c r="A3726" t="s">
        <v>3178</v>
      </c>
      <c r="B3726" t="s">
        <v>926</v>
      </c>
      <c r="C3726">
        <f>VLOOKUP(B3726,Index!$A$2:$B$18,2,FALSE)</f>
        <v>12</v>
      </c>
      <c r="D3726">
        <v>2011</v>
      </c>
      <c r="E3726" t="s">
        <v>59</v>
      </c>
      <c r="F3726">
        <f>VLOOKUP(E3726,Index!$D$2:$E$13,2,FALSE)</f>
        <v>3</v>
      </c>
      <c r="G3726" t="s">
        <v>192</v>
      </c>
      <c r="H3726">
        <f>VLOOKUP(G3726,Index!$G$2:$H$40,2,FALSE)</f>
        <v>8</v>
      </c>
      <c r="I3726" s="3">
        <v>170000</v>
      </c>
      <c r="J3726" s="3">
        <v>80000</v>
      </c>
      <c r="K3726" s="3">
        <v>0</v>
      </c>
      <c r="L3726" s="3">
        <v>40000</v>
      </c>
      <c r="M3726" s="3">
        <f t="shared" si="232"/>
        <v>290000</v>
      </c>
      <c r="N3726" s="3">
        <f t="shared" si="234"/>
        <v>72500</v>
      </c>
      <c r="O3726" s="3">
        <f t="shared" si="235"/>
        <v>0</v>
      </c>
      <c r="P3726">
        <v>8</v>
      </c>
      <c r="Q3726">
        <v>48</v>
      </c>
      <c r="R3726">
        <v>7.7</v>
      </c>
      <c r="S3726">
        <v>93</v>
      </c>
      <c r="T3726" t="s">
        <v>192</v>
      </c>
      <c r="U3726">
        <f>VLOOKUP(T3726,Index!$J$2:$K$1319,2,FALSE)</f>
        <v>202</v>
      </c>
      <c r="V3726" t="s">
        <v>61</v>
      </c>
      <c r="W3726">
        <f t="shared" si="233"/>
        <v>1</v>
      </c>
    </row>
    <row r="3727" spans="1:23">
      <c r="A3727" t="s">
        <v>3179</v>
      </c>
      <c r="B3727" t="s">
        <v>12</v>
      </c>
      <c r="C3727">
        <f>VLOOKUP(B3727,Index!$A$2:$B$18,2,FALSE)</f>
        <v>13</v>
      </c>
      <c r="D3727">
        <v>2009</v>
      </c>
      <c r="E3727" t="s">
        <v>221</v>
      </c>
      <c r="F3727">
        <f>VLOOKUP(E3727,Index!$D$2:$E$13,2,FALSE)</f>
        <v>12</v>
      </c>
      <c r="G3727" t="s">
        <v>1018</v>
      </c>
      <c r="H3727">
        <f>VLOOKUP(G3727,Index!$G$2:$H$40,2,FALSE)</f>
        <v>28</v>
      </c>
      <c r="I3727" s="3">
        <v>140000</v>
      </c>
      <c r="J3727" s="3">
        <v>100000</v>
      </c>
      <c r="K3727" s="3">
        <v>20000</v>
      </c>
      <c r="L3727" s="3">
        <v>20000</v>
      </c>
      <c r="M3727" s="3">
        <f t="shared" si="232"/>
        <v>280000</v>
      </c>
      <c r="N3727" s="3">
        <f t="shared" si="234"/>
        <v>70000</v>
      </c>
      <c r="O3727" s="3">
        <f t="shared" si="235"/>
        <v>0</v>
      </c>
      <c r="P3727">
        <v>8.6999999999999993</v>
      </c>
      <c r="Q3727">
        <v>50</v>
      </c>
      <c r="R3727">
        <v>8.8000000000000007</v>
      </c>
      <c r="S3727">
        <v>86</v>
      </c>
      <c r="T3727" t="s">
        <v>2243</v>
      </c>
      <c r="U3727">
        <f>VLOOKUP(T3727,Index!$J$2:$K$1319,2,FALSE)</f>
        <v>222</v>
      </c>
      <c r="V3727" t="s">
        <v>61</v>
      </c>
      <c r="W3727">
        <f t="shared" si="233"/>
        <v>3</v>
      </c>
    </row>
    <row r="3728" spans="1:23">
      <c r="A3728" t="s">
        <v>3180</v>
      </c>
      <c r="B3728" t="s">
        <v>33</v>
      </c>
      <c r="C3728">
        <f>VLOOKUP(B3728,Index!$A$2:$B$18,2,FALSE)</f>
        <v>9</v>
      </c>
      <c r="D3728">
        <v>2009</v>
      </c>
      <c r="E3728" t="s">
        <v>34</v>
      </c>
      <c r="F3728">
        <f>VLOOKUP(E3728,Index!$D$2:$E$13,2,FALSE)</f>
        <v>1</v>
      </c>
      <c r="G3728" t="s">
        <v>657</v>
      </c>
      <c r="H3728">
        <f>VLOOKUP(G3728,Index!$G$2:$H$40,2,FALSE)</f>
        <v>33</v>
      </c>
      <c r="I3728" s="3">
        <v>110000</v>
      </c>
      <c r="J3728" s="3">
        <v>70000</v>
      </c>
      <c r="K3728" s="3">
        <v>70000</v>
      </c>
      <c r="L3728" s="3">
        <v>30000</v>
      </c>
      <c r="M3728" s="3">
        <f t="shared" si="232"/>
        <v>280000</v>
      </c>
      <c r="N3728" s="3">
        <f t="shared" si="234"/>
        <v>70000</v>
      </c>
      <c r="O3728" s="3">
        <f t="shared" si="235"/>
        <v>0</v>
      </c>
      <c r="P3728">
        <v>6.4</v>
      </c>
      <c r="Q3728">
        <v>27</v>
      </c>
      <c r="R3728">
        <v>7.3</v>
      </c>
      <c r="S3728">
        <v>15</v>
      </c>
      <c r="T3728" t="s">
        <v>658</v>
      </c>
      <c r="U3728">
        <f>VLOOKUP(T3728,Index!$J$2:$K$1319,2,FALSE)</f>
        <v>833</v>
      </c>
      <c r="V3728" t="s">
        <v>61</v>
      </c>
      <c r="W3728">
        <f t="shared" si="233"/>
        <v>3</v>
      </c>
    </row>
    <row r="3729" spans="1:23">
      <c r="A3729" t="s">
        <v>3181</v>
      </c>
      <c r="B3729" t="s">
        <v>20</v>
      </c>
      <c r="C3729">
        <f>VLOOKUP(B3729,Index!$A$2:$B$18,2,FALSE)</f>
        <v>3</v>
      </c>
      <c r="D3729">
        <v>2009</v>
      </c>
      <c r="E3729" t="s">
        <v>23</v>
      </c>
      <c r="F3729">
        <f>VLOOKUP(E3729,Index!$D$2:$E$13,2,FALSE)</f>
        <v>4</v>
      </c>
      <c r="G3729" t="s">
        <v>480</v>
      </c>
      <c r="H3729">
        <f>VLOOKUP(G3729,Index!$G$2:$H$40,2,FALSE)</f>
        <v>21</v>
      </c>
      <c r="I3729" s="3">
        <v>270000</v>
      </c>
      <c r="J3729" s="3">
        <v>0</v>
      </c>
      <c r="K3729" s="3">
        <v>0</v>
      </c>
      <c r="L3729" s="3">
        <v>20000</v>
      </c>
      <c r="M3729" s="3">
        <f t="shared" si="232"/>
        <v>290000</v>
      </c>
      <c r="N3729" s="3">
        <f t="shared" si="234"/>
        <v>72500</v>
      </c>
      <c r="O3729" s="3">
        <f t="shared" si="235"/>
        <v>0</v>
      </c>
      <c r="T3729" t="s">
        <v>1509</v>
      </c>
      <c r="U3729">
        <f>VLOOKUP(T3729,Index!$J$2:$K$1319,2,FALSE)</f>
        <v>562</v>
      </c>
      <c r="V3729" t="s">
        <v>15</v>
      </c>
      <c r="W3729">
        <f t="shared" si="233"/>
        <v>3</v>
      </c>
    </row>
    <row r="3730" spans="1:23">
      <c r="A3730" t="s">
        <v>2019</v>
      </c>
      <c r="B3730" t="s">
        <v>28</v>
      </c>
      <c r="C3730">
        <f>VLOOKUP(B3730,Index!$A$2:$B$18,2,FALSE)</f>
        <v>15</v>
      </c>
      <c r="D3730">
        <v>2010</v>
      </c>
      <c r="E3730" t="s">
        <v>90</v>
      </c>
      <c r="F3730">
        <f>VLOOKUP(E3730,Index!$D$2:$E$13,2,FALSE)</f>
        <v>8</v>
      </c>
      <c r="G3730" t="s">
        <v>173</v>
      </c>
      <c r="H3730">
        <f>VLOOKUP(G3730,Index!$G$2:$H$40,2,FALSE)</f>
        <v>31</v>
      </c>
      <c r="I3730" s="3">
        <v>130000</v>
      </c>
      <c r="J3730" s="3">
        <v>100000</v>
      </c>
      <c r="K3730" s="3">
        <v>40000</v>
      </c>
      <c r="L3730" s="3">
        <v>20000</v>
      </c>
      <c r="M3730" s="3">
        <f t="shared" si="232"/>
        <v>290000</v>
      </c>
      <c r="N3730" s="3">
        <f t="shared" si="234"/>
        <v>72500</v>
      </c>
      <c r="O3730" s="3">
        <f t="shared" si="235"/>
        <v>0</v>
      </c>
      <c r="P3730">
        <v>6.7</v>
      </c>
      <c r="Q3730">
        <v>60</v>
      </c>
      <c r="R3730">
        <v>8.3000000000000007</v>
      </c>
      <c r="S3730">
        <v>126</v>
      </c>
      <c r="T3730" t="s">
        <v>932</v>
      </c>
      <c r="U3730">
        <f>VLOOKUP(T3730,Index!$J$2:$K$1319,2,FALSE)</f>
        <v>214</v>
      </c>
      <c r="V3730" t="s">
        <v>37</v>
      </c>
      <c r="W3730">
        <f t="shared" si="233"/>
        <v>3</v>
      </c>
    </row>
    <row r="3731" spans="1:23">
      <c r="A3731" t="s">
        <v>3182</v>
      </c>
      <c r="B3731" t="s">
        <v>20</v>
      </c>
      <c r="C3731">
        <f>VLOOKUP(B3731,Index!$A$2:$B$18,2,FALSE)</f>
        <v>3</v>
      </c>
      <c r="D3731">
        <v>2008</v>
      </c>
      <c r="E3731" t="s">
        <v>221</v>
      </c>
      <c r="F3731">
        <f>VLOOKUP(E3731,Index!$D$2:$E$13,2,FALSE)</f>
        <v>12</v>
      </c>
      <c r="G3731" t="s">
        <v>429</v>
      </c>
      <c r="H3731">
        <f>VLOOKUP(G3731,Index!$G$2:$H$40,2,FALSE)</f>
        <v>34</v>
      </c>
      <c r="I3731" s="3">
        <v>240000</v>
      </c>
      <c r="J3731" s="3">
        <v>30000</v>
      </c>
      <c r="K3731" s="3">
        <v>0</v>
      </c>
      <c r="L3731" s="3">
        <v>20000</v>
      </c>
      <c r="M3731" s="3">
        <f t="shared" si="232"/>
        <v>290000</v>
      </c>
      <c r="N3731" s="3">
        <f t="shared" si="234"/>
        <v>72500</v>
      </c>
      <c r="O3731" s="3">
        <f t="shared" si="235"/>
        <v>0</v>
      </c>
      <c r="P3731">
        <v>6</v>
      </c>
      <c r="Q3731">
        <v>17</v>
      </c>
      <c r="R3731">
        <v>5.4</v>
      </c>
      <c r="S3731">
        <v>7</v>
      </c>
      <c r="T3731" t="s">
        <v>757</v>
      </c>
      <c r="U3731">
        <f>VLOOKUP(T3731,Index!$J$2:$K$1319,2,FALSE)</f>
        <v>50</v>
      </c>
      <c r="V3731" t="s">
        <v>15</v>
      </c>
      <c r="W3731">
        <f t="shared" si="233"/>
        <v>3</v>
      </c>
    </row>
    <row r="3732" spans="1:23">
      <c r="A3732" t="s">
        <v>2512</v>
      </c>
      <c r="B3732" t="s">
        <v>97</v>
      </c>
      <c r="C3732">
        <f>VLOOKUP(B3732,Index!$A$2:$B$18,2,FALSE)</f>
        <v>16</v>
      </c>
      <c r="D3732">
        <v>2005</v>
      </c>
      <c r="E3732" t="s">
        <v>48</v>
      </c>
      <c r="F3732">
        <f>VLOOKUP(E3732,Index!$D$2:$E$13,2,FALSE)</f>
        <v>9</v>
      </c>
      <c r="G3732" t="s">
        <v>561</v>
      </c>
      <c r="H3732">
        <f>VLOOKUP(G3732,Index!$G$2:$H$40,2,FALSE)</f>
        <v>24</v>
      </c>
      <c r="I3732" s="3">
        <v>220000</v>
      </c>
      <c r="J3732" s="3">
        <v>60000</v>
      </c>
      <c r="K3732" s="3">
        <v>0</v>
      </c>
      <c r="L3732" s="3">
        <v>10000</v>
      </c>
      <c r="M3732" s="3">
        <f t="shared" si="232"/>
        <v>290000</v>
      </c>
      <c r="N3732" s="3">
        <f t="shared" si="234"/>
        <v>72500</v>
      </c>
      <c r="O3732" s="3">
        <f t="shared" si="235"/>
        <v>0</v>
      </c>
      <c r="P3732">
        <v>7.2</v>
      </c>
      <c r="Q3732">
        <v>43</v>
      </c>
      <c r="R3732">
        <v>8.1</v>
      </c>
      <c r="S3732">
        <v>16</v>
      </c>
      <c r="T3732" t="s">
        <v>2124</v>
      </c>
      <c r="U3732">
        <f>VLOOKUP(T3732,Index!$J$2:$K$1319,2,FALSE)</f>
        <v>736</v>
      </c>
      <c r="V3732" t="s">
        <v>37</v>
      </c>
      <c r="W3732">
        <f t="shared" si="233"/>
        <v>3</v>
      </c>
    </row>
    <row r="3733" spans="1:23">
      <c r="A3733" t="s">
        <v>2535</v>
      </c>
      <c r="B3733" t="s">
        <v>65</v>
      </c>
      <c r="C3733">
        <f>VLOOKUP(B3733,Index!$A$2:$B$18,2,FALSE)</f>
        <v>10</v>
      </c>
      <c r="D3733">
        <v>2015</v>
      </c>
      <c r="E3733" t="s">
        <v>34</v>
      </c>
      <c r="F3733">
        <f>VLOOKUP(E3733,Index!$D$2:$E$13,2,FALSE)</f>
        <v>1</v>
      </c>
      <c r="G3733" t="s">
        <v>49</v>
      </c>
      <c r="H3733">
        <f>VLOOKUP(G3733,Index!$G$2:$H$40,2,FALSE)</f>
        <v>4</v>
      </c>
      <c r="I3733" s="3">
        <v>140000</v>
      </c>
      <c r="J3733" s="3">
        <v>110000</v>
      </c>
      <c r="K3733" s="3">
        <v>0</v>
      </c>
      <c r="L3733" s="3">
        <v>50000</v>
      </c>
      <c r="M3733" s="3">
        <f t="shared" si="232"/>
        <v>300000</v>
      </c>
      <c r="N3733" s="3">
        <f t="shared" si="234"/>
        <v>75000</v>
      </c>
      <c r="O3733" s="3">
        <f t="shared" si="235"/>
        <v>0</v>
      </c>
      <c r="P3733">
        <v>6</v>
      </c>
      <c r="Q3733">
        <v>11</v>
      </c>
      <c r="R3733">
        <v>5.7</v>
      </c>
      <c r="S3733">
        <v>68</v>
      </c>
      <c r="T3733" t="s">
        <v>257</v>
      </c>
      <c r="U3733">
        <f>VLOOKUP(T3733,Index!$J$2:$K$1319,2,FALSE)</f>
        <v>524</v>
      </c>
      <c r="V3733" t="s">
        <v>37</v>
      </c>
      <c r="W3733">
        <f t="shared" si="233"/>
        <v>3</v>
      </c>
    </row>
    <row r="3734" spans="1:23">
      <c r="A3734" t="s">
        <v>3183</v>
      </c>
      <c r="B3734" t="s">
        <v>65</v>
      </c>
      <c r="C3734">
        <f>VLOOKUP(B3734,Index!$A$2:$B$18,2,FALSE)</f>
        <v>10</v>
      </c>
      <c r="D3734">
        <v>2016</v>
      </c>
      <c r="E3734" t="s">
        <v>13</v>
      </c>
      <c r="F3734">
        <f>VLOOKUP(E3734,Index!$D$2:$E$13,2,FALSE)</f>
        <v>11</v>
      </c>
      <c r="G3734" t="s">
        <v>168</v>
      </c>
      <c r="H3734">
        <f>VLOOKUP(G3734,Index!$G$2:$H$40,2,FALSE)</f>
        <v>19</v>
      </c>
      <c r="I3734" s="3">
        <v>0</v>
      </c>
      <c r="J3734" s="3">
        <v>220000</v>
      </c>
      <c r="K3734" s="3">
        <v>40000</v>
      </c>
      <c r="L3734" s="3">
        <v>40000</v>
      </c>
      <c r="M3734" s="3">
        <f t="shared" si="232"/>
        <v>300000</v>
      </c>
      <c r="N3734" s="3">
        <f t="shared" si="234"/>
        <v>75000</v>
      </c>
      <c r="O3734" s="3">
        <f t="shared" si="235"/>
        <v>0</v>
      </c>
      <c r="P3734">
        <v>7.2</v>
      </c>
      <c r="Q3734">
        <v>7</v>
      </c>
      <c r="R3734">
        <v>6.6</v>
      </c>
      <c r="S3734">
        <v>8</v>
      </c>
      <c r="T3734" t="s">
        <v>252</v>
      </c>
      <c r="U3734">
        <f>VLOOKUP(T3734,Index!$J$2:$K$1319,2,FALSE)</f>
        <v>646</v>
      </c>
      <c r="V3734" t="s">
        <v>15</v>
      </c>
      <c r="W3734">
        <f t="shared" si="233"/>
        <v>3</v>
      </c>
    </row>
    <row r="3735" spans="1:23">
      <c r="A3735" t="s">
        <v>3184</v>
      </c>
      <c r="B3735" t="s">
        <v>20</v>
      </c>
      <c r="C3735">
        <f>VLOOKUP(B3735,Index!$A$2:$B$18,2,FALSE)</f>
        <v>3</v>
      </c>
      <c r="D3735">
        <v>2009</v>
      </c>
      <c r="E3735" t="s">
        <v>67</v>
      </c>
      <c r="F3735">
        <f>VLOOKUP(E3735,Index!$D$2:$E$13,2,FALSE)</f>
        <v>10</v>
      </c>
      <c r="G3735" t="s">
        <v>77</v>
      </c>
      <c r="H3735">
        <f>VLOOKUP(G3735,Index!$G$2:$H$40,2,FALSE)</f>
        <v>35</v>
      </c>
      <c r="I3735" s="3">
        <v>270000</v>
      </c>
      <c r="J3735" s="3">
        <v>0</v>
      </c>
      <c r="K3735" s="3">
        <v>0</v>
      </c>
      <c r="L3735" s="3">
        <v>20000</v>
      </c>
      <c r="M3735" s="3">
        <f t="shared" si="232"/>
        <v>290000</v>
      </c>
      <c r="N3735" s="3">
        <f t="shared" si="234"/>
        <v>72500</v>
      </c>
      <c r="O3735" s="3">
        <f t="shared" si="235"/>
        <v>0</v>
      </c>
      <c r="T3735" t="s">
        <v>485</v>
      </c>
      <c r="U3735">
        <f>VLOOKUP(T3735,Index!$J$2:$K$1319,2,FALSE)</f>
        <v>1254</v>
      </c>
      <c r="V3735" t="s">
        <v>15</v>
      </c>
      <c r="W3735">
        <f t="shared" si="233"/>
        <v>3</v>
      </c>
    </row>
    <row r="3736" spans="1:23">
      <c r="A3736" t="s">
        <v>2834</v>
      </c>
      <c r="B3736" t="s">
        <v>33</v>
      </c>
      <c r="C3736">
        <f>VLOOKUP(B3736,Index!$A$2:$B$18,2,FALSE)</f>
        <v>9</v>
      </c>
      <c r="D3736">
        <v>2009</v>
      </c>
      <c r="E3736" t="s">
        <v>48</v>
      </c>
      <c r="F3736">
        <f>VLOOKUP(E3736,Index!$D$2:$E$13,2,FALSE)</f>
        <v>9</v>
      </c>
      <c r="G3736" t="s">
        <v>194</v>
      </c>
      <c r="H3736">
        <f>VLOOKUP(G3736,Index!$G$2:$H$40,2,FALSE)</f>
        <v>38</v>
      </c>
      <c r="I3736" s="3">
        <v>140000</v>
      </c>
      <c r="J3736" s="3">
        <v>100000</v>
      </c>
      <c r="K3736" s="3">
        <v>10000</v>
      </c>
      <c r="L3736" s="3">
        <v>40000</v>
      </c>
      <c r="M3736" s="3">
        <f t="shared" si="232"/>
        <v>290000</v>
      </c>
      <c r="N3736" s="3">
        <f t="shared" si="234"/>
        <v>72500</v>
      </c>
      <c r="O3736" s="3">
        <f t="shared" si="235"/>
        <v>0</v>
      </c>
      <c r="P3736">
        <v>6.1</v>
      </c>
      <c r="Q3736">
        <v>56</v>
      </c>
      <c r="R3736">
        <v>7.1</v>
      </c>
      <c r="S3736">
        <v>25</v>
      </c>
      <c r="T3736" t="s">
        <v>2290</v>
      </c>
      <c r="U3736">
        <f>VLOOKUP(T3736,Index!$J$2:$K$1319,2,FALSE)</f>
        <v>496</v>
      </c>
      <c r="V3736" t="s">
        <v>37</v>
      </c>
      <c r="W3736">
        <f t="shared" si="233"/>
        <v>3</v>
      </c>
    </row>
    <row r="3737" spans="1:23">
      <c r="A3737" t="s">
        <v>3185</v>
      </c>
      <c r="B3737" t="s">
        <v>39</v>
      </c>
      <c r="C3737">
        <f>VLOOKUP(B3737,Index!$A$2:$B$18,2,FALSE)</f>
        <v>8</v>
      </c>
      <c r="D3737">
        <v>2004</v>
      </c>
      <c r="E3737" t="s">
        <v>21</v>
      </c>
      <c r="F3737">
        <f>VLOOKUP(E3737,Index!$D$2:$E$13,2,FALSE)</f>
        <v>5</v>
      </c>
      <c r="G3737" t="s">
        <v>192</v>
      </c>
      <c r="H3737">
        <f>VLOOKUP(G3737,Index!$G$2:$H$40,2,FALSE)</f>
        <v>8</v>
      </c>
      <c r="I3737" s="3">
        <v>140000</v>
      </c>
      <c r="J3737" s="3">
        <v>110000</v>
      </c>
      <c r="K3737" s="3">
        <v>0</v>
      </c>
      <c r="L3737" s="3">
        <v>40000</v>
      </c>
      <c r="M3737" s="3">
        <f t="shared" si="232"/>
        <v>290000</v>
      </c>
      <c r="N3737" s="3">
        <f t="shared" si="234"/>
        <v>72500</v>
      </c>
      <c r="O3737" s="3">
        <f t="shared" si="235"/>
        <v>0</v>
      </c>
      <c r="P3737">
        <v>6.8</v>
      </c>
      <c r="Q3737">
        <v>23</v>
      </c>
      <c r="R3737">
        <v>8.5</v>
      </c>
      <c r="S3737">
        <v>63</v>
      </c>
      <c r="T3737" t="s">
        <v>2091</v>
      </c>
      <c r="U3737">
        <f>VLOOKUP(T3737,Index!$J$2:$K$1319,2,FALSE)</f>
        <v>1236</v>
      </c>
      <c r="V3737" t="s">
        <v>15</v>
      </c>
      <c r="W3737">
        <f t="shared" si="233"/>
        <v>3</v>
      </c>
    </row>
    <row r="3738" spans="1:23">
      <c r="A3738" t="s">
        <v>3186</v>
      </c>
      <c r="B3738" t="s">
        <v>28</v>
      </c>
      <c r="C3738">
        <f>VLOOKUP(B3738,Index!$A$2:$B$18,2,FALSE)</f>
        <v>15</v>
      </c>
      <c r="D3738">
        <v>2009</v>
      </c>
      <c r="E3738" t="s">
        <v>48</v>
      </c>
      <c r="F3738">
        <f>VLOOKUP(E3738,Index!$D$2:$E$13,2,FALSE)</f>
        <v>9</v>
      </c>
      <c r="G3738" t="s">
        <v>227</v>
      </c>
      <c r="H3738">
        <f>VLOOKUP(G3738,Index!$G$2:$H$40,2,FALSE)</f>
        <v>5</v>
      </c>
      <c r="I3738" s="3">
        <v>160000</v>
      </c>
      <c r="J3738" s="3">
        <v>100000</v>
      </c>
      <c r="K3738" s="3">
        <v>0</v>
      </c>
      <c r="L3738" s="3">
        <v>30000</v>
      </c>
      <c r="M3738" s="3">
        <f t="shared" si="232"/>
        <v>290000</v>
      </c>
      <c r="N3738" s="3">
        <f t="shared" si="234"/>
        <v>72500</v>
      </c>
      <c r="O3738" s="3">
        <f t="shared" si="235"/>
        <v>0</v>
      </c>
      <c r="P3738">
        <v>8.1999999999999993</v>
      </c>
      <c r="Q3738">
        <v>67</v>
      </c>
      <c r="R3738">
        <v>8.1999999999999993</v>
      </c>
      <c r="S3738">
        <v>73</v>
      </c>
      <c r="T3738" t="s">
        <v>1914</v>
      </c>
      <c r="U3738">
        <f>VLOOKUP(T3738,Index!$J$2:$K$1319,2,FALSE)</f>
        <v>1083</v>
      </c>
      <c r="V3738" t="s">
        <v>37</v>
      </c>
      <c r="W3738">
        <f t="shared" si="233"/>
        <v>3</v>
      </c>
    </row>
    <row r="3739" spans="1:23">
      <c r="A3739" t="s">
        <v>3187</v>
      </c>
      <c r="B3739" t="s">
        <v>39</v>
      </c>
      <c r="C3739">
        <f>VLOOKUP(B3739,Index!$A$2:$B$18,2,FALSE)</f>
        <v>8</v>
      </c>
      <c r="D3739">
        <v>2005</v>
      </c>
      <c r="E3739" t="s">
        <v>17</v>
      </c>
      <c r="F3739">
        <f>VLOOKUP(E3739,Index!$D$2:$E$13,2,FALSE)</f>
        <v>7</v>
      </c>
      <c r="G3739" t="s">
        <v>35</v>
      </c>
      <c r="H3739">
        <f>VLOOKUP(G3739,Index!$G$2:$H$40,2,FALSE)</f>
        <v>32</v>
      </c>
      <c r="I3739" s="3">
        <v>140000</v>
      </c>
      <c r="J3739" s="3">
        <v>110000</v>
      </c>
      <c r="K3739" s="3">
        <v>0</v>
      </c>
      <c r="L3739" s="3">
        <v>40000</v>
      </c>
      <c r="M3739" s="3">
        <f t="shared" si="232"/>
        <v>290000</v>
      </c>
      <c r="N3739" s="3">
        <f t="shared" si="234"/>
        <v>72500</v>
      </c>
      <c r="O3739" s="3">
        <f t="shared" si="235"/>
        <v>0</v>
      </c>
      <c r="P3739">
        <v>5.8</v>
      </c>
      <c r="Q3739">
        <v>5</v>
      </c>
      <c r="R3739">
        <v>7.3</v>
      </c>
      <c r="S3739">
        <v>8</v>
      </c>
      <c r="T3739" t="s">
        <v>2272</v>
      </c>
      <c r="U3739">
        <f>VLOOKUP(T3739,Index!$J$2:$K$1319,2,FALSE)</f>
        <v>396</v>
      </c>
      <c r="V3739" t="s">
        <v>15</v>
      </c>
      <c r="W3739">
        <f t="shared" si="233"/>
        <v>3</v>
      </c>
    </row>
    <row r="3740" spans="1:23">
      <c r="A3740" t="s">
        <v>3188</v>
      </c>
      <c r="B3740" t="s">
        <v>20</v>
      </c>
      <c r="C3740">
        <f>VLOOKUP(B3740,Index!$A$2:$B$18,2,FALSE)</f>
        <v>3</v>
      </c>
      <c r="D3740">
        <v>2010</v>
      </c>
      <c r="E3740" t="s">
        <v>43</v>
      </c>
      <c r="F3740">
        <f>VLOOKUP(E3740,Index!$D$2:$E$13,2,FALSE)</f>
        <v>6</v>
      </c>
      <c r="G3740" t="s">
        <v>194</v>
      </c>
      <c r="H3740">
        <f>VLOOKUP(G3740,Index!$G$2:$H$40,2,FALSE)</f>
        <v>38</v>
      </c>
      <c r="I3740" s="3">
        <v>100000</v>
      </c>
      <c r="J3740" s="3">
        <v>160000</v>
      </c>
      <c r="K3740" s="3">
        <v>0</v>
      </c>
      <c r="L3740" s="3">
        <v>30000</v>
      </c>
      <c r="M3740" s="3">
        <f t="shared" si="232"/>
        <v>290000</v>
      </c>
      <c r="N3740" s="3">
        <f t="shared" si="234"/>
        <v>72500</v>
      </c>
      <c r="O3740" s="3">
        <f t="shared" si="235"/>
        <v>0</v>
      </c>
      <c r="T3740" t="s">
        <v>3189</v>
      </c>
      <c r="U3740">
        <f>VLOOKUP(T3740,Index!$J$2:$K$1319,2,FALSE)</f>
        <v>327</v>
      </c>
      <c r="V3740" t="s">
        <v>15</v>
      </c>
      <c r="W3740">
        <f t="shared" si="233"/>
        <v>3</v>
      </c>
    </row>
    <row r="3741" spans="1:23">
      <c r="A3741" t="s">
        <v>3190</v>
      </c>
      <c r="B3741" t="s">
        <v>156</v>
      </c>
      <c r="C3741">
        <f>VLOOKUP(B3741,Index!$A$2:$B$18,2,FALSE)</f>
        <v>4</v>
      </c>
      <c r="D3741">
        <v>2003</v>
      </c>
      <c r="E3741" t="s">
        <v>23</v>
      </c>
      <c r="F3741">
        <f>VLOOKUP(E3741,Index!$D$2:$E$13,2,FALSE)</f>
        <v>4</v>
      </c>
      <c r="G3741" t="s">
        <v>227</v>
      </c>
      <c r="H3741">
        <f>VLOOKUP(G3741,Index!$G$2:$H$40,2,FALSE)</f>
        <v>5</v>
      </c>
      <c r="I3741" s="3">
        <v>210000</v>
      </c>
      <c r="J3741" s="3">
        <v>80000</v>
      </c>
      <c r="K3741" s="3">
        <v>0</v>
      </c>
      <c r="L3741" s="3">
        <v>10000</v>
      </c>
      <c r="M3741" s="3">
        <f t="shared" si="232"/>
        <v>300000</v>
      </c>
      <c r="N3741" s="3">
        <f t="shared" si="234"/>
        <v>75000</v>
      </c>
      <c r="O3741" s="3">
        <f t="shared" si="235"/>
        <v>0</v>
      </c>
      <c r="P3741">
        <v>6.9</v>
      </c>
      <c r="Q3741">
        <v>19</v>
      </c>
      <c r="R3741">
        <v>8</v>
      </c>
      <c r="S3741">
        <v>5</v>
      </c>
      <c r="T3741" t="s">
        <v>3191</v>
      </c>
      <c r="U3741">
        <f>VLOOKUP(T3741,Index!$J$2:$K$1319,2,FALSE)</f>
        <v>746</v>
      </c>
      <c r="V3741" t="s">
        <v>15</v>
      </c>
      <c r="W3741">
        <f t="shared" si="233"/>
        <v>3</v>
      </c>
    </row>
    <row r="3742" spans="1:23">
      <c r="A3742" t="s">
        <v>2679</v>
      </c>
      <c r="B3742" t="s">
        <v>39</v>
      </c>
      <c r="C3742">
        <f>VLOOKUP(B3742,Index!$A$2:$B$18,2,FALSE)</f>
        <v>8</v>
      </c>
      <c r="D3742">
        <v>2009</v>
      </c>
      <c r="E3742" t="s">
        <v>59</v>
      </c>
      <c r="F3742">
        <f>VLOOKUP(E3742,Index!$D$2:$E$13,2,FALSE)</f>
        <v>3</v>
      </c>
      <c r="G3742" t="s">
        <v>429</v>
      </c>
      <c r="H3742">
        <f>VLOOKUP(G3742,Index!$G$2:$H$40,2,FALSE)</f>
        <v>34</v>
      </c>
      <c r="I3742" s="3">
        <v>140000</v>
      </c>
      <c r="J3742" s="3">
        <v>110000</v>
      </c>
      <c r="K3742" s="3">
        <v>0</v>
      </c>
      <c r="L3742" s="3">
        <v>40000</v>
      </c>
      <c r="M3742" s="3">
        <f t="shared" si="232"/>
        <v>290000</v>
      </c>
      <c r="N3742" s="3">
        <f t="shared" si="234"/>
        <v>72500</v>
      </c>
      <c r="O3742" s="3">
        <f t="shared" si="235"/>
        <v>0</v>
      </c>
      <c r="T3742" t="s">
        <v>429</v>
      </c>
      <c r="U3742">
        <f>VLOOKUP(T3742,Index!$J$2:$K$1319,2,FALSE)</f>
        <v>1158</v>
      </c>
      <c r="V3742" t="s">
        <v>78</v>
      </c>
      <c r="W3742">
        <f t="shared" si="233"/>
        <v>1</v>
      </c>
    </row>
    <row r="3743" spans="1:23">
      <c r="A3743" t="s">
        <v>3192</v>
      </c>
      <c r="B3743" t="s">
        <v>20</v>
      </c>
      <c r="C3743">
        <f>VLOOKUP(B3743,Index!$A$2:$B$18,2,FALSE)</f>
        <v>3</v>
      </c>
      <c r="D3743">
        <v>2007</v>
      </c>
      <c r="E3743" t="s">
        <v>67</v>
      </c>
      <c r="F3743">
        <f>VLOOKUP(E3743,Index!$D$2:$E$13,2,FALSE)</f>
        <v>10</v>
      </c>
      <c r="G3743" t="s">
        <v>77</v>
      </c>
      <c r="H3743">
        <f>VLOOKUP(G3743,Index!$G$2:$H$40,2,FALSE)</f>
        <v>35</v>
      </c>
      <c r="I3743" s="3">
        <v>230000</v>
      </c>
      <c r="J3743" s="3">
        <v>30000</v>
      </c>
      <c r="K3743" s="3">
        <v>0</v>
      </c>
      <c r="L3743" s="3">
        <v>20000</v>
      </c>
      <c r="M3743" s="3">
        <f t="shared" si="232"/>
        <v>280000</v>
      </c>
      <c r="N3743" s="3">
        <f t="shared" si="234"/>
        <v>70000</v>
      </c>
      <c r="O3743" s="3">
        <f t="shared" si="235"/>
        <v>0</v>
      </c>
      <c r="P3743">
        <v>4.3</v>
      </c>
      <c r="Q3743">
        <v>7</v>
      </c>
      <c r="T3743" t="s">
        <v>1348</v>
      </c>
      <c r="U3743">
        <f>VLOOKUP(T3743,Index!$J$2:$K$1319,2,FALSE)</f>
        <v>153</v>
      </c>
      <c r="V3743" t="s">
        <v>15</v>
      </c>
      <c r="W3743">
        <f t="shared" si="233"/>
        <v>3</v>
      </c>
    </row>
    <row r="3744" spans="1:23">
      <c r="A3744" t="s">
        <v>3193</v>
      </c>
      <c r="B3744" t="s">
        <v>12</v>
      </c>
      <c r="C3744">
        <f>VLOOKUP(B3744,Index!$A$2:$B$18,2,FALSE)</f>
        <v>13</v>
      </c>
      <c r="D3744">
        <v>2008</v>
      </c>
      <c r="E3744" t="s">
        <v>67</v>
      </c>
      <c r="F3744">
        <f>VLOOKUP(E3744,Index!$D$2:$E$13,2,FALSE)</f>
        <v>10</v>
      </c>
      <c r="G3744" t="s">
        <v>1018</v>
      </c>
      <c r="H3744">
        <f>VLOOKUP(G3744,Index!$G$2:$H$40,2,FALSE)</f>
        <v>28</v>
      </c>
      <c r="I3744" s="3">
        <v>230000</v>
      </c>
      <c r="J3744" s="3">
        <v>30000</v>
      </c>
      <c r="K3744" s="3">
        <v>0</v>
      </c>
      <c r="L3744" s="3">
        <v>20000</v>
      </c>
      <c r="M3744" s="3">
        <f t="shared" si="232"/>
        <v>280000</v>
      </c>
      <c r="N3744" s="3">
        <f t="shared" si="234"/>
        <v>70000</v>
      </c>
      <c r="O3744" s="3">
        <f t="shared" si="235"/>
        <v>0</v>
      </c>
      <c r="P3744">
        <v>6.9</v>
      </c>
      <c r="Q3744">
        <v>14</v>
      </c>
      <c r="R3744">
        <v>8.8000000000000007</v>
      </c>
      <c r="S3744">
        <v>17</v>
      </c>
      <c r="T3744" t="s">
        <v>1639</v>
      </c>
      <c r="U3744">
        <f>VLOOKUP(T3744,Index!$J$2:$K$1319,2,FALSE)</f>
        <v>706</v>
      </c>
      <c r="V3744" t="s">
        <v>15</v>
      </c>
      <c r="W3744">
        <f t="shared" si="233"/>
        <v>3</v>
      </c>
    </row>
    <row r="3745" spans="1:23">
      <c r="A3745" t="s">
        <v>2207</v>
      </c>
      <c r="B3745" t="s">
        <v>33</v>
      </c>
      <c r="C3745">
        <f>VLOOKUP(B3745,Index!$A$2:$B$18,2,FALSE)</f>
        <v>9</v>
      </c>
      <c r="D3745">
        <v>2015</v>
      </c>
      <c r="E3745" t="s">
        <v>34</v>
      </c>
      <c r="F3745">
        <f>VLOOKUP(E3745,Index!$D$2:$E$13,2,FALSE)</f>
        <v>1</v>
      </c>
      <c r="G3745" t="s">
        <v>192</v>
      </c>
      <c r="H3745">
        <f>VLOOKUP(G3745,Index!$G$2:$H$40,2,FALSE)</f>
        <v>8</v>
      </c>
      <c r="I3745" s="3">
        <v>60000</v>
      </c>
      <c r="J3745" s="3">
        <v>50000</v>
      </c>
      <c r="K3745" s="3">
        <v>160000</v>
      </c>
      <c r="L3745" s="3">
        <v>20000</v>
      </c>
      <c r="M3745" s="3">
        <f t="shared" si="232"/>
        <v>290000</v>
      </c>
      <c r="N3745" s="3">
        <f t="shared" si="234"/>
        <v>72500</v>
      </c>
      <c r="O3745" s="3">
        <f t="shared" si="235"/>
        <v>0</v>
      </c>
      <c r="R3745">
        <v>6.8</v>
      </c>
      <c r="S3745">
        <v>48</v>
      </c>
      <c r="T3745" t="s">
        <v>192</v>
      </c>
      <c r="U3745">
        <f>VLOOKUP(T3745,Index!$J$2:$K$1319,2,FALSE)</f>
        <v>202</v>
      </c>
      <c r="V3745" t="s">
        <v>37</v>
      </c>
      <c r="W3745">
        <f t="shared" si="233"/>
        <v>1</v>
      </c>
    </row>
    <row r="3746" spans="1:23">
      <c r="A3746" t="s">
        <v>3194</v>
      </c>
      <c r="B3746" t="s">
        <v>39</v>
      </c>
      <c r="C3746">
        <f>VLOOKUP(B3746,Index!$A$2:$B$18,2,FALSE)</f>
        <v>8</v>
      </c>
      <c r="D3746">
        <v>2005</v>
      </c>
      <c r="E3746" t="s">
        <v>67</v>
      </c>
      <c r="F3746">
        <f>VLOOKUP(E3746,Index!$D$2:$E$13,2,FALSE)</f>
        <v>10</v>
      </c>
      <c r="G3746" t="s">
        <v>1028</v>
      </c>
      <c r="H3746">
        <f>VLOOKUP(G3746,Index!$G$2:$H$40,2,FALSE)</f>
        <v>9</v>
      </c>
      <c r="I3746" s="3">
        <v>140000</v>
      </c>
      <c r="J3746" s="3">
        <v>110000</v>
      </c>
      <c r="K3746" s="3">
        <v>0</v>
      </c>
      <c r="L3746" s="3">
        <v>40000</v>
      </c>
      <c r="M3746" s="3">
        <f t="shared" si="232"/>
        <v>290000</v>
      </c>
      <c r="N3746" s="3">
        <f t="shared" si="234"/>
        <v>72500</v>
      </c>
      <c r="O3746" s="3">
        <f t="shared" si="235"/>
        <v>0</v>
      </c>
      <c r="P3746">
        <v>7.6</v>
      </c>
      <c r="Q3746">
        <v>31</v>
      </c>
      <c r="R3746">
        <v>8.4</v>
      </c>
      <c r="S3746">
        <v>15</v>
      </c>
      <c r="T3746" t="s">
        <v>3195</v>
      </c>
      <c r="U3746">
        <f>VLOOKUP(T3746,Index!$J$2:$K$1319,2,FALSE)</f>
        <v>592</v>
      </c>
      <c r="V3746" t="s">
        <v>61</v>
      </c>
      <c r="W3746">
        <f t="shared" si="233"/>
        <v>3</v>
      </c>
    </row>
    <row r="3747" spans="1:23">
      <c r="A3747" t="s">
        <v>3196</v>
      </c>
      <c r="B3747" t="s">
        <v>12</v>
      </c>
      <c r="C3747">
        <f>VLOOKUP(B3747,Index!$A$2:$B$18,2,FALSE)</f>
        <v>13</v>
      </c>
      <c r="D3747">
        <v>2007</v>
      </c>
      <c r="E3747" t="s">
        <v>34</v>
      </c>
      <c r="F3747">
        <f>VLOOKUP(E3747,Index!$D$2:$E$13,2,FALSE)</f>
        <v>1</v>
      </c>
      <c r="G3747" t="s">
        <v>77</v>
      </c>
      <c r="H3747">
        <f>VLOOKUP(G3747,Index!$G$2:$H$40,2,FALSE)</f>
        <v>35</v>
      </c>
      <c r="I3747" s="3">
        <v>240000</v>
      </c>
      <c r="J3747" s="3">
        <v>20000</v>
      </c>
      <c r="K3747" s="3">
        <v>0</v>
      </c>
      <c r="L3747" s="3">
        <v>20000</v>
      </c>
      <c r="M3747" s="3">
        <f t="shared" si="232"/>
        <v>280000</v>
      </c>
      <c r="N3747" s="3">
        <f t="shared" si="234"/>
        <v>70000</v>
      </c>
      <c r="O3747" s="3">
        <f t="shared" si="235"/>
        <v>0</v>
      </c>
      <c r="P3747">
        <v>7</v>
      </c>
      <c r="Q3747">
        <v>30</v>
      </c>
      <c r="R3747">
        <v>7.7</v>
      </c>
      <c r="S3747">
        <v>21</v>
      </c>
      <c r="T3747" t="s">
        <v>185</v>
      </c>
      <c r="U3747">
        <f>VLOOKUP(T3747,Index!$J$2:$K$1319,2,FALSE)</f>
        <v>1207</v>
      </c>
      <c r="V3747" t="s">
        <v>61</v>
      </c>
      <c r="W3747">
        <f t="shared" si="233"/>
        <v>3</v>
      </c>
    </row>
    <row r="3748" spans="1:23">
      <c r="A3748" t="s">
        <v>2099</v>
      </c>
      <c r="B3748" t="s">
        <v>132</v>
      </c>
      <c r="C3748">
        <f>VLOOKUP(B3748,Index!$A$2:$B$18,2,FALSE)</f>
        <v>5</v>
      </c>
      <c r="D3748">
        <v>2004</v>
      </c>
      <c r="E3748" t="s">
        <v>90</v>
      </c>
      <c r="F3748">
        <f>VLOOKUP(E3748,Index!$D$2:$E$13,2,FALSE)</f>
        <v>8</v>
      </c>
      <c r="G3748" t="s">
        <v>94</v>
      </c>
      <c r="H3748">
        <f>VLOOKUP(G3748,Index!$G$2:$H$40,2,FALSE)</f>
        <v>15</v>
      </c>
      <c r="I3748" s="3">
        <v>220000</v>
      </c>
      <c r="J3748" s="3">
        <v>60000</v>
      </c>
      <c r="K3748" s="3">
        <v>0</v>
      </c>
      <c r="L3748" s="3">
        <v>10000</v>
      </c>
      <c r="M3748" s="3">
        <f t="shared" si="232"/>
        <v>290000</v>
      </c>
      <c r="N3748" s="3">
        <f t="shared" si="234"/>
        <v>72500</v>
      </c>
      <c r="O3748" s="3">
        <f t="shared" si="235"/>
        <v>0</v>
      </c>
      <c r="P3748">
        <v>7.4</v>
      </c>
      <c r="Q3748">
        <v>25</v>
      </c>
      <c r="R3748">
        <v>7.8</v>
      </c>
      <c r="S3748">
        <v>19</v>
      </c>
      <c r="T3748" t="s">
        <v>382</v>
      </c>
      <c r="U3748">
        <f>VLOOKUP(T3748,Index!$J$2:$K$1319,2,FALSE)</f>
        <v>347</v>
      </c>
      <c r="V3748" t="s">
        <v>61</v>
      </c>
      <c r="W3748">
        <f t="shared" si="233"/>
        <v>3</v>
      </c>
    </row>
    <row r="3749" spans="1:23">
      <c r="A3749" t="s">
        <v>3197</v>
      </c>
      <c r="B3749" t="s">
        <v>20</v>
      </c>
      <c r="C3749">
        <f>VLOOKUP(B3749,Index!$A$2:$B$18,2,FALSE)</f>
        <v>3</v>
      </c>
      <c r="D3749">
        <v>2005</v>
      </c>
      <c r="E3749" t="s">
        <v>187</v>
      </c>
      <c r="F3749">
        <f>VLOOKUP(E3749,Index!$D$2:$E$13,2,FALSE)</f>
        <v>2</v>
      </c>
      <c r="G3749" t="s">
        <v>14</v>
      </c>
      <c r="H3749">
        <f>VLOOKUP(G3749,Index!$G$2:$H$40,2,FALSE)</f>
        <v>26</v>
      </c>
      <c r="I3749" s="3">
        <v>150000</v>
      </c>
      <c r="J3749" s="3">
        <v>10000</v>
      </c>
      <c r="K3749" s="3">
        <v>120000</v>
      </c>
      <c r="L3749" s="3">
        <v>10000</v>
      </c>
      <c r="M3749" s="3">
        <f t="shared" si="232"/>
        <v>290000</v>
      </c>
      <c r="N3749" s="3">
        <f t="shared" si="234"/>
        <v>72500</v>
      </c>
      <c r="O3749" s="3">
        <f t="shared" si="235"/>
        <v>0</v>
      </c>
      <c r="P3749">
        <v>7</v>
      </c>
      <c r="Q3749">
        <v>51</v>
      </c>
      <c r="R3749">
        <v>8.1</v>
      </c>
      <c r="S3749">
        <v>42</v>
      </c>
      <c r="T3749" t="s">
        <v>2243</v>
      </c>
      <c r="U3749">
        <f>VLOOKUP(T3749,Index!$J$2:$K$1319,2,FALSE)</f>
        <v>222</v>
      </c>
      <c r="V3749" t="s">
        <v>61</v>
      </c>
      <c r="W3749">
        <f t="shared" si="233"/>
        <v>3</v>
      </c>
    </row>
    <row r="3750" spans="1:23">
      <c r="A3750" t="s">
        <v>1978</v>
      </c>
      <c r="B3750" t="s">
        <v>112</v>
      </c>
      <c r="C3750">
        <f>VLOOKUP(B3750,Index!$A$2:$B$18,2,FALSE)</f>
        <v>11</v>
      </c>
      <c r="D3750">
        <v>2005</v>
      </c>
      <c r="E3750" t="s">
        <v>90</v>
      </c>
      <c r="F3750">
        <f>VLOOKUP(E3750,Index!$D$2:$E$13,2,FALSE)</f>
        <v>8</v>
      </c>
      <c r="G3750" t="s">
        <v>49</v>
      </c>
      <c r="H3750">
        <f>VLOOKUP(G3750,Index!$G$2:$H$40,2,FALSE)</f>
        <v>4</v>
      </c>
      <c r="I3750" s="3">
        <v>250000</v>
      </c>
      <c r="J3750" s="3">
        <v>10000</v>
      </c>
      <c r="K3750" s="3">
        <v>0</v>
      </c>
      <c r="L3750" s="3">
        <v>20000</v>
      </c>
      <c r="M3750" s="3">
        <f t="shared" si="232"/>
        <v>280000</v>
      </c>
      <c r="N3750" s="3">
        <f t="shared" si="234"/>
        <v>70000</v>
      </c>
      <c r="O3750" s="3">
        <f t="shared" si="235"/>
        <v>0</v>
      </c>
      <c r="P3750">
        <v>8.4</v>
      </c>
      <c r="Q3750">
        <v>30</v>
      </c>
      <c r="R3750">
        <v>8.1999999999999993</v>
      </c>
      <c r="S3750">
        <v>43</v>
      </c>
      <c r="T3750" t="s">
        <v>237</v>
      </c>
      <c r="U3750">
        <f>VLOOKUP(T3750,Index!$J$2:$K$1319,2,FALSE)</f>
        <v>1247</v>
      </c>
      <c r="V3750" t="s">
        <v>61</v>
      </c>
      <c r="W3750">
        <f t="shared" si="233"/>
        <v>3</v>
      </c>
    </row>
    <row r="3751" spans="1:23">
      <c r="A3751" t="s">
        <v>1812</v>
      </c>
      <c r="B3751" t="s">
        <v>107</v>
      </c>
      <c r="C3751">
        <f>VLOOKUP(B3751,Index!$A$2:$B$18,2,FALSE)</f>
        <v>6</v>
      </c>
      <c r="D3751">
        <v>2014</v>
      </c>
      <c r="E3751" t="s">
        <v>48</v>
      </c>
      <c r="F3751">
        <f>VLOOKUP(E3751,Index!$D$2:$E$13,2,FALSE)</f>
        <v>9</v>
      </c>
      <c r="G3751" t="s">
        <v>35</v>
      </c>
      <c r="H3751">
        <f>VLOOKUP(G3751,Index!$G$2:$H$40,2,FALSE)</f>
        <v>32</v>
      </c>
      <c r="I3751" s="3">
        <v>110000</v>
      </c>
      <c r="J3751" s="3">
        <v>150000</v>
      </c>
      <c r="K3751" s="3">
        <v>0</v>
      </c>
      <c r="L3751" s="3">
        <v>20000</v>
      </c>
      <c r="M3751" s="3">
        <f t="shared" si="232"/>
        <v>280000</v>
      </c>
      <c r="N3751" s="3">
        <f t="shared" si="234"/>
        <v>70000</v>
      </c>
      <c r="O3751" s="3">
        <f t="shared" si="235"/>
        <v>0</v>
      </c>
      <c r="P3751">
        <v>7.5</v>
      </c>
      <c r="Q3751">
        <v>55</v>
      </c>
      <c r="R3751">
        <v>6.2</v>
      </c>
      <c r="S3751">
        <v>703</v>
      </c>
      <c r="T3751" t="s">
        <v>1813</v>
      </c>
      <c r="U3751">
        <f>VLOOKUP(T3751,Index!$J$2:$K$1319,2,FALSE)</f>
        <v>7</v>
      </c>
      <c r="V3751" t="s">
        <v>37</v>
      </c>
      <c r="W3751">
        <f t="shared" si="233"/>
        <v>3</v>
      </c>
    </row>
    <row r="3752" spans="1:23">
      <c r="A3752" t="s">
        <v>542</v>
      </c>
      <c r="B3752" t="s">
        <v>97</v>
      </c>
      <c r="C3752">
        <f>VLOOKUP(B3752,Index!$A$2:$B$18,2,FALSE)</f>
        <v>16</v>
      </c>
      <c r="D3752">
        <v>2007</v>
      </c>
      <c r="E3752" t="s">
        <v>13</v>
      </c>
      <c r="F3752">
        <f>VLOOKUP(E3752,Index!$D$2:$E$13,2,FALSE)</f>
        <v>11</v>
      </c>
      <c r="G3752" t="s">
        <v>94</v>
      </c>
      <c r="H3752">
        <f>VLOOKUP(G3752,Index!$G$2:$H$40,2,FALSE)</f>
        <v>15</v>
      </c>
      <c r="I3752" s="3">
        <v>220000</v>
      </c>
      <c r="J3752" s="3">
        <v>60000</v>
      </c>
      <c r="K3752" s="3">
        <v>0</v>
      </c>
      <c r="L3752" s="3">
        <v>10000</v>
      </c>
      <c r="M3752" s="3">
        <f t="shared" si="232"/>
        <v>290000</v>
      </c>
      <c r="N3752" s="3">
        <f t="shared" si="234"/>
        <v>72500</v>
      </c>
      <c r="O3752" s="3">
        <f t="shared" si="235"/>
        <v>0</v>
      </c>
      <c r="P3752">
        <v>7.6</v>
      </c>
      <c r="Q3752">
        <v>6</v>
      </c>
      <c r="R3752">
        <v>6</v>
      </c>
      <c r="S3752">
        <v>4</v>
      </c>
      <c r="T3752" t="s">
        <v>242</v>
      </c>
      <c r="U3752">
        <f>VLOOKUP(T3752,Index!$J$2:$K$1319,2,FALSE)</f>
        <v>360</v>
      </c>
      <c r="V3752" t="s">
        <v>15</v>
      </c>
      <c r="W3752">
        <f t="shared" si="233"/>
        <v>3</v>
      </c>
    </row>
    <row r="3753" spans="1:23">
      <c r="A3753" t="s">
        <v>3198</v>
      </c>
      <c r="B3753" t="s">
        <v>12</v>
      </c>
      <c r="C3753">
        <f>VLOOKUP(B3753,Index!$A$2:$B$18,2,FALSE)</f>
        <v>13</v>
      </c>
      <c r="D3753">
        <v>2007</v>
      </c>
      <c r="E3753" t="s">
        <v>67</v>
      </c>
      <c r="F3753">
        <f>VLOOKUP(E3753,Index!$D$2:$E$13,2,FALSE)</f>
        <v>10</v>
      </c>
      <c r="G3753" t="s">
        <v>14</v>
      </c>
      <c r="H3753">
        <f>VLOOKUP(G3753,Index!$G$2:$H$40,2,FALSE)</f>
        <v>26</v>
      </c>
      <c r="I3753" s="3">
        <v>220000</v>
      </c>
      <c r="J3753" s="3">
        <v>40000</v>
      </c>
      <c r="K3753" s="3">
        <v>10000</v>
      </c>
      <c r="L3753" s="3">
        <v>20000</v>
      </c>
      <c r="M3753" s="3">
        <f t="shared" si="232"/>
        <v>290000</v>
      </c>
      <c r="N3753" s="3">
        <f t="shared" si="234"/>
        <v>72500</v>
      </c>
      <c r="O3753" s="3">
        <f t="shared" si="235"/>
        <v>0</v>
      </c>
      <c r="P3753">
        <v>7.7</v>
      </c>
      <c r="Q3753">
        <v>43</v>
      </c>
      <c r="R3753">
        <v>8</v>
      </c>
      <c r="S3753">
        <v>20</v>
      </c>
      <c r="T3753" t="s">
        <v>1265</v>
      </c>
      <c r="U3753">
        <f>VLOOKUP(T3753,Index!$J$2:$K$1319,2,FALSE)</f>
        <v>97</v>
      </c>
      <c r="V3753" t="s">
        <v>61</v>
      </c>
      <c r="W3753">
        <f t="shared" si="233"/>
        <v>3</v>
      </c>
    </row>
    <row r="3754" spans="1:23">
      <c r="A3754" t="s">
        <v>3199</v>
      </c>
      <c r="B3754" t="s">
        <v>33</v>
      </c>
      <c r="C3754">
        <f>VLOOKUP(B3754,Index!$A$2:$B$18,2,FALSE)</f>
        <v>9</v>
      </c>
      <c r="D3754">
        <v>2012</v>
      </c>
      <c r="E3754" t="s">
        <v>34</v>
      </c>
      <c r="F3754">
        <f>VLOOKUP(E3754,Index!$D$2:$E$13,2,FALSE)</f>
        <v>1</v>
      </c>
      <c r="G3754" t="s">
        <v>45</v>
      </c>
      <c r="H3754">
        <f>VLOOKUP(G3754,Index!$G$2:$H$40,2,FALSE)</f>
        <v>30</v>
      </c>
      <c r="I3754" s="3">
        <v>180000</v>
      </c>
      <c r="J3754" s="3">
        <v>50000</v>
      </c>
      <c r="K3754" s="3">
        <v>30000</v>
      </c>
      <c r="L3754" s="3">
        <v>30000</v>
      </c>
      <c r="M3754" s="3">
        <f t="shared" si="232"/>
        <v>290000</v>
      </c>
      <c r="N3754" s="3">
        <f t="shared" si="234"/>
        <v>72500</v>
      </c>
      <c r="O3754" s="3">
        <f t="shared" si="235"/>
        <v>0</v>
      </c>
      <c r="P3754">
        <v>7.7</v>
      </c>
      <c r="Q3754">
        <v>71</v>
      </c>
      <c r="R3754">
        <v>7.8</v>
      </c>
      <c r="S3754">
        <v>188</v>
      </c>
      <c r="T3754" t="s">
        <v>3200</v>
      </c>
      <c r="U3754">
        <f>VLOOKUP(T3754,Index!$J$2:$K$1319,2,FALSE)</f>
        <v>674</v>
      </c>
      <c r="V3754" t="s">
        <v>61</v>
      </c>
      <c r="W3754">
        <f t="shared" si="233"/>
        <v>3</v>
      </c>
    </row>
    <row r="3755" spans="1:23">
      <c r="A3755" t="s">
        <v>3201</v>
      </c>
      <c r="B3755" t="s">
        <v>97</v>
      </c>
      <c r="C3755">
        <f>VLOOKUP(B3755,Index!$A$2:$B$18,2,FALSE)</f>
        <v>16</v>
      </c>
      <c r="D3755">
        <v>2003</v>
      </c>
      <c r="E3755" t="s">
        <v>90</v>
      </c>
      <c r="F3755">
        <f>VLOOKUP(E3755,Index!$D$2:$E$13,2,FALSE)</f>
        <v>8</v>
      </c>
      <c r="G3755" t="s">
        <v>77</v>
      </c>
      <c r="H3755">
        <f>VLOOKUP(G3755,Index!$G$2:$H$40,2,FALSE)</f>
        <v>35</v>
      </c>
      <c r="I3755" s="3">
        <v>220000</v>
      </c>
      <c r="J3755" s="3">
        <v>60000</v>
      </c>
      <c r="K3755" s="3">
        <v>0</v>
      </c>
      <c r="L3755" s="3">
        <v>10000</v>
      </c>
      <c r="M3755" s="3">
        <f t="shared" si="232"/>
        <v>290000</v>
      </c>
      <c r="N3755" s="3">
        <f t="shared" si="234"/>
        <v>72500</v>
      </c>
      <c r="O3755" s="3">
        <f t="shared" si="235"/>
        <v>0</v>
      </c>
      <c r="P3755">
        <v>6.5</v>
      </c>
      <c r="Q3755">
        <v>30</v>
      </c>
      <c r="R3755">
        <v>7.4</v>
      </c>
      <c r="S3755">
        <v>27</v>
      </c>
      <c r="T3755" t="s">
        <v>3202</v>
      </c>
      <c r="U3755">
        <f>VLOOKUP(T3755,Index!$J$2:$K$1319,2,FALSE)</f>
        <v>45</v>
      </c>
      <c r="V3755" t="s">
        <v>61</v>
      </c>
      <c r="W3755">
        <f t="shared" si="233"/>
        <v>3</v>
      </c>
    </row>
    <row r="3756" spans="1:23">
      <c r="A3756" t="s">
        <v>103</v>
      </c>
      <c r="B3756" t="s">
        <v>63</v>
      </c>
      <c r="C3756">
        <f>VLOOKUP(B3756,Index!$A$2:$B$18,2,FALSE)</f>
        <v>1</v>
      </c>
      <c r="D3756">
        <v>2012</v>
      </c>
      <c r="E3756" t="s">
        <v>34</v>
      </c>
      <c r="F3756">
        <f>VLOOKUP(E3756,Index!$D$2:$E$13,2,FALSE)</f>
        <v>1</v>
      </c>
      <c r="G3756" t="s">
        <v>94</v>
      </c>
      <c r="H3756">
        <f>VLOOKUP(G3756,Index!$G$2:$H$40,2,FALSE)</f>
        <v>15</v>
      </c>
      <c r="I3756" s="3">
        <v>60000</v>
      </c>
      <c r="J3756" s="3">
        <v>200000</v>
      </c>
      <c r="K3756" s="3">
        <v>0</v>
      </c>
      <c r="L3756" s="3">
        <v>30000</v>
      </c>
      <c r="M3756" s="3">
        <f t="shared" si="232"/>
        <v>290000</v>
      </c>
      <c r="N3756" s="3">
        <f t="shared" si="234"/>
        <v>72500</v>
      </c>
      <c r="O3756" s="3">
        <f t="shared" si="235"/>
        <v>0</v>
      </c>
      <c r="P3756">
        <v>6.8</v>
      </c>
      <c r="Q3756">
        <v>4</v>
      </c>
      <c r="R3756">
        <v>3.7</v>
      </c>
      <c r="S3756">
        <v>16</v>
      </c>
      <c r="T3756" t="s">
        <v>94</v>
      </c>
      <c r="U3756">
        <f>VLOOKUP(T3756,Index!$J$2:$K$1319,2,FALSE)</f>
        <v>378</v>
      </c>
      <c r="V3756" t="s">
        <v>15</v>
      </c>
      <c r="W3756">
        <f t="shared" si="233"/>
        <v>1</v>
      </c>
    </row>
    <row r="3757" spans="1:23">
      <c r="A3757" t="s">
        <v>3203</v>
      </c>
      <c r="B3757" t="s">
        <v>112</v>
      </c>
      <c r="C3757">
        <f>VLOOKUP(B3757,Index!$A$2:$B$18,2,FALSE)</f>
        <v>11</v>
      </c>
      <c r="D3757">
        <v>2010</v>
      </c>
      <c r="E3757" t="s">
        <v>67</v>
      </c>
      <c r="F3757">
        <f>VLOOKUP(E3757,Index!$D$2:$E$13,2,FALSE)</f>
        <v>10</v>
      </c>
      <c r="G3757" t="s">
        <v>264</v>
      </c>
      <c r="H3757">
        <f>VLOOKUP(G3757,Index!$G$2:$H$40,2,FALSE)</f>
        <v>25</v>
      </c>
      <c r="I3757" s="3">
        <v>60000</v>
      </c>
      <c r="J3757" s="3">
        <v>50000</v>
      </c>
      <c r="K3757" s="3">
        <v>150000</v>
      </c>
      <c r="L3757" s="3">
        <v>30000</v>
      </c>
      <c r="M3757" s="3">
        <f t="shared" si="232"/>
        <v>290000</v>
      </c>
      <c r="N3757" s="3">
        <f t="shared" si="234"/>
        <v>72500</v>
      </c>
      <c r="O3757" s="3">
        <f t="shared" si="235"/>
        <v>0</v>
      </c>
      <c r="P3757">
        <v>7.1</v>
      </c>
      <c r="Q3757">
        <v>30</v>
      </c>
      <c r="R3757">
        <v>7.2</v>
      </c>
      <c r="S3757">
        <v>12</v>
      </c>
      <c r="T3757" t="s">
        <v>1398</v>
      </c>
      <c r="U3757">
        <f>VLOOKUP(T3757,Index!$J$2:$K$1319,2,FALSE)</f>
        <v>896</v>
      </c>
      <c r="V3757" t="s">
        <v>61</v>
      </c>
      <c r="W3757">
        <f t="shared" si="233"/>
        <v>3</v>
      </c>
    </row>
    <row r="3758" spans="1:23">
      <c r="A3758" t="s">
        <v>3204</v>
      </c>
      <c r="B3758" t="s">
        <v>12</v>
      </c>
      <c r="C3758">
        <f>VLOOKUP(B3758,Index!$A$2:$B$18,2,FALSE)</f>
        <v>13</v>
      </c>
      <c r="D3758">
        <v>2009</v>
      </c>
      <c r="E3758" t="s">
        <v>13</v>
      </c>
      <c r="F3758">
        <f>VLOOKUP(E3758,Index!$D$2:$E$13,2,FALSE)</f>
        <v>11</v>
      </c>
      <c r="G3758" t="s">
        <v>35</v>
      </c>
      <c r="H3758">
        <f>VLOOKUP(G3758,Index!$G$2:$H$40,2,FALSE)</f>
        <v>32</v>
      </c>
      <c r="I3758" s="3">
        <v>260000</v>
      </c>
      <c r="J3758" s="3">
        <v>10000</v>
      </c>
      <c r="K3758" s="3">
        <v>0</v>
      </c>
      <c r="L3758" s="3">
        <v>20000</v>
      </c>
      <c r="M3758" s="3">
        <f t="shared" si="232"/>
        <v>290000</v>
      </c>
      <c r="N3758" s="3">
        <f t="shared" si="234"/>
        <v>72500</v>
      </c>
      <c r="O3758" s="3">
        <f t="shared" si="235"/>
        <v>0</v>
      </c>
      <c r="P3758">
        <v>6.8</v>
      </c>
      <c r="Q3758">
        <v>5</v>
      </c>
      <c r="R3758">
        <v>8.5</v>
      </c>
      <c r="S3758">
        <v>6</v>
      </c>
      <c r="T3758" t="s">
        <v>954</v>
      </c>
      <c r="U3758">
        <f>VLOOKUP(T3758,Index!$J$2:$K$1319,2,FALSE)</f>
        <v>165</v>
      </c>
      <c r="V3758" t="s">
        <v>78</v>
      </c>
      <c r="W3758">
        <f t="shared" si="233"/>
        <v>3</v>
      </c>
    </row>
    <row r="3759" spans="1:23">
      <c r="A3759" t="s">
        <v>3205</v>
      </c>
      <c r="B3759" t="s">
        <v>12</v>
      </c>
      <c r="C3759">
        <f>VLOOKUP(B3759,Index!$A$2:$B$18,2,FALSE)</f>
        <v>13</v>
      </c>
      <c r="D3759">
        <v>2010</v>
      </c>
      <c r="E3759" t="s">
        <v>21</v>
      </c>
      <c r="F3759">
        <f>VLOOKUP(E3759,Index!$D$2:$E$13,2,FALSE)</f>
        <v>5</v>
      </c>
      <c r="G3759" t="s">
        <v>49</v>
      </c>
      <c r="H3759">
        <f>VLOOKUP(G3759,Index!$G$2:$H$40,2,FALSE)</f>
        <v>4</v>
      </c>
      <c r="I3759" s="3">
        <v>180000</v>
      </c>
      <c r="J3759" s="3">
        <v>90000</v>
      </c>
      <c r="K3759" s="3">
        <v>0</v>
      </c>
      <c r="L3759" s="3">
        <v>30000</v>
      </c>
      <c r="M3759" s="3">
        <f t="shared" si="232"/>
        <v>300000</v>
      </c>
      <c r="N3759" s="3">
        <f t="shared" si="234"/>
        <v>75000</v>
      </c>
      <c r="O3759" s="3">
        <f t="shared" si="235"/>
        <v>0</v>
      </c>
      <c r="T3759" t="s">
        <v>1520</v>
      </c>
      <c r="U3759">
        <f>VLOOKUP(T3759,Index!$J$2:$K$1319,2,FALSE)</f>
        <v>1290</v>
      </c>
      <c r="V3759" t="s">
        <v>78</v>
      </c>
      <c r="W3759">
        <f t="shared" si="233"/>
        <v>3</v>
      </c>
    </row>
    <row r="3760" spans="1:23">
      <c r="A3760" t="s">
        <v>3206</v>
      </c>
      <c r="B3760" t="s">
        <v>28</v>
      </c>
      <c r="C3760">
        <f>VLOOKUP(B3760,Index!$A$2:$B$18,2,FALSE)</f>
        <v>15</v>
      </c>
      <c r="D3760">
        <v>2008</v>
      </c>
      <c r="E3760" t="s">
        <v>48</v>
      </c>
      <c r="F3760">
        <f>VLOOKUP(E3760,Index!$D$2:$E$13,2,FALSE)</f>
        <v>9</v>
      </c>
      <c r="G3760" t="s">
        <v>1028</v>
      </c>
      <c r="H3760">
        <f>VLOOKUP(G3760,Index!$G$2:$H$40,2,FALSE)</f>
        <v>9</v>
      </c>
      <c r="I3760" s="3">
        <v>230000</v>
      </c>
      <c r="J3760" s="3">
        <v>40000</v>
      </c>
      <c r="K3760" s="3">
        <v>0</v>
      </c>
      <c r="L3760" s="3">
        <v>20000</v>
      </c>
      <c r="M3760" s="3">
        <f t="shared" si="232"/>
        <v>290000</v>
      </c>
      <c r="N3760" s="3">
        <f t="shared" si="234"/>
        <v>72500</v>
      </c>
      <c r="O3760" s="3">
        <f t="shared" si="235"/>
        <v>0</v>
      </c>
      <c r="P3760">
        <v>4.3</v>
      </c>
      <c r="Q3760">
        <v>44</v>
      </c>
      <c r="R3760">
        <v>6.8</v>
      </c>
      <c r="S3760">
        <v>87</v>
      </c>
      <c r="T3760" t="s">
        <v>467</v>
      </c>
      <c r="U3760">
        <f>VLOOKUP(T3760,Index!$J$2:$K$1319,2,FALSE)</f>
        <v>1062</v>
      </c>
      <c r="V3760" t="s">
        <v>61</v>
      </c>
      <c r="W3760">
        <f t="shared" si="233"/>
        <v>3</v>
      </c>
    </row>
    <row r="3761" spans="1:23">
      <c r="A3761" t="s">
        <v>3207</v>
      </c>
      <c r="B3761" t="s">
        <v>12</v>
      </c>
      <c r="C3761">
        <f>VLOOKUP(B3761,Index!$A$2:$B$18,2,FALSE)</f>
        <v>13</v>
      </c>
      <c r="D3761">
        <v>2011</v>
      </c>
      <c r="E3761" t="s">
        <v>23</v>
      </c>
      <c r="F3761">
        <f>VLOOKUP(E3761,Index!$D$2:$E$13,2,FALSE)</f>
        <v>4</v>
      </c>
      <c r="G3761" t="s">
        <v>168</v>
      </c>
      <c r="H3761">
        <f>VLOOKUP(G3761,Index!$G$2:$H$40,2,FALSE)</f>
        <v>19</v>
      </c>
      <c r="I3761" s="3">
        <v>230000</v>
      </c>
      <c r="J3761" s="3">
        <v>40000</v>
      </c>
      <c r="K3761" s="3">
        <v>0</v>
      </c>
      <c r="L3761" s="3">
        <v>20000</v>
      </c>
      <c r="M3761" s="3">
        <f t="shared" si="232"/>
        <v>290000</v>
      </c>
      <c r="N3761" s="3">
        <f t="shared" si="234"/>
        <v>72500</v>
      </c>
      <c r="O3761" s="3">
        <f t="shared" si="235"/>
        <v>0</v>
      </c>
      <c r="T3761" t="s">
        <v>2610</v>
      </c>
      <c r="U3761">
        <f>VLOOKUP(T3761,Index!$J$2:$K$1319,2,FALSE)</f>
        <v>528</v>
      </c>
      <c r="V3761" t="s">
        <v>61</v>
      </c>
      <c r="W3761">
        <f t="shared" si="233"/>
        <v>3</v>
      </c>
    </row>
    <row r="3762" spans="1:23">
      <c r="A3762" t="s">
        <v>3208</v>
      </c>
      <c r="B3762" t="s">
        <v>63</v>
      </c>
      <c r="C3762">
        <f>VLOOKUP(B3762,Index!$A$2:$B$18,2,FALSE)</f>
        <v>1</v>
      </c>
      <c r="D3762">
        <v>2014</v>
      </c>
      <c r="E3762" t="s">
        <v>34</v>
      </c>
      <c r="F3762">
        <f>VLOOKUP(E3762,Index!$D$2:$E$13,2,FALSE)</f>
        <v>1</v>
      </c>
      <c r="G3762" t="s">
        <v>407</v>
      </c>
      <c r="H3762">
        <f>VLOOKUP(G3762,Index!$G$2:$H$40,2,FALSE)</f>
        <v>29</v>
      </c>
      <c r="I3762" s="3">
        <v>170000</v>
      </c>
      <c r="J3762" s="3">
        <v>90000</v>
      </c>
      <c r="K3762" s="3">
        <v>0</v>
      </c>
      <c r="L3762" s="3">
        <v>30000</v>
      </c>
      <c r="M3762" s="3">
        <f t="shared" si="232"/>
        <v>290000</v>
      </c>
      <c r="N3762" s="3">
        <f t="shared" si="234"/>
        <v>72500</v>
      </c>
      <c r="O3762" s="3">
        <f t="shared" si="235"/>
        <v>0</v>
      </c>
      <c r="P3762">
        <v>4.7</v>
      </c>
      <c r="Q3762">
        <v>21</v>
      </c>
      <c r="R3762">
        <v>6.3</v>
      </c>
      <c r="S3762">
        <v>160</v>
      </c>
      <c r="T3762" t="s">
        <v>1888</v>
      </c>
      <c r="U3762">
        <f>VLOOKUP(T3762,Index!$J$2:$K$1319,2,FALSE)</f>
        <v>984</v>
      </c>
      <c r="V3762" t="s">
        <v>15</v>
      </c>
      <c r="W3762">
        <f t="shared" si="233"/>
        <v>3</v>
      </c>
    </row>
    <row r="3763" spans="1:23">
      <c r="A3763" t="s">
        <v>3209</v>
      </c>
      <c r="B3763" t="s">
        <v>12</v>
      </c>
      <c r="C3763">
        <f>VLOOKUP(B3763,Index!$A$2:$B$18,2,FALSE)</f>
        <v>13</v>
      </c>
      <c r="D3763">
        <v>2007</v>
      </c>
      <c r="E3763" t="s">
        <v>13</v>
      </c>
      <c r="F3763">
        <f>VLOOKUP(E3763,Index!$D$2:$E$13,2,FALSE)</f>
        <v>11</v>
      </c>
      <c r="G3763" t="s">
        <v>168</v>
      </c>
      <c r="H3763">
        <f>VLOOKUP(G3763,Index!$G$2:$H$40,2,FALSE)</f>
        <v>19</v>
      </c>
      <c r="I3763" s="3">
        <v>230000</v>
      </c>
      <c r="J3763" s="3">
        <v>0</v>
      </c>
      <c r="K3763" s="3">
        <v>40000</v>
      </c>
      <c r="L3763" s="3">
        <v>20000</v>
      </c>
      <c r="M3763" s="3">
        <f t="shared" si="232"/>
        <v>290000</v>
      </c>
      <c r="N3763" s="3">
        <f t="shared" si="234"/>
        <v>72500</v>
      </c>
      <c r="O3763" s="3">
        <f t="shared" si="235"/>
        <v>0</v>
      </c>
      <c r="P3763">
        <v>8.3000000000000007</v>
      </c>
      <c r="Q3763">
        <v>12</v>
      </c>
      <c r="R3763">
        <v>8.4</v>
      </c>
      <c r="S3763">
        <v>45</v>
      </c>
      <c r="T3763" t="s">
        <v>252</v>
      </c>
      <c r="U3763">
        <f>VLOOKUP(T3763,Index!$J$2:$K$1319,2,FALSE)</f>
        <v>646</v>
      </c>
      <c r="V3763" t="s">
        <v>15</v>
      </c>
      <c r="W3763">
        <f t="shared" si="233"/>
        <v>3</v>
      </c>
    </row>
    <row r="3764" spans="1:23">
      <c r="A3764" t="s">
        <v>3210</v>
      </c>
      <c r="B3764" t="s">
        <v>39</v>
      </c>
      <c r="C3764">
        <f>VLOOKUP(B3764,Index!$A$2:$B$18,2,FALSE)</f>
        <v>8</v>
      </c>
      <c r="D3764">
        <v>2005</v>
      </c>
      <c r="E3764" t="s">
        <v>90</v>
      </c>
      <c r="F3764">
        <f>VLOOKUP(E3764,Index!$D$2:$E$13,2,FALSE)</f>
        <v>8</v>
      </c>
      <c r="G3764" t="s">
        <v>407</v>
      </c>
      <c r="H3764">
        <f>VLOOKUP(G3764,Index!$G$2:$H$40,2,FALSE)</f>
        <v>29</v>
      </c>
      <c r="I3764" s="3">
        <v>70000</v>
      </c>
      <c r="J3764" s="3">
        <v>50000</v>
      </c>
      <c r="K3764" s="3">
        <v>150000</v>
      </c>
      <c r="L3764" s="3">
        <v>20000</v>
      </c>
      <c r="M3764" s="3">
        <f t="shared" si="232"/>
        <v>290000</v>
      </c>
      <c r="N3764" s="3">
        <f t="shared" si="234"/>
        <v>72500</v>
      </c>
      <c r="O3764" s="3">
        <f t="shared" si="235"/>
        <v>0</v>
      </c>
      <c r="P3764">
        <v>8.1</v>
      </c>
      <c r="Q3764">
        <v>15</v>
      </c>
      <c r="R3764">
        <v>7.3</v>
      </c>
      <c r="S3764">
        <v>26</v>
      </c>
      <c r="T3764" t="s">
        <v>1558</v>
      </c>
      <c r="U3764">
        <f>VLOOKUP(T3764,Index!$J$2:$K$1319,2,FALSE)</f>
        <v>934</v>
      </c>
      <c r="V3764" t="s">
        <v>61</v>
      </c>
      <c r="W3764">
        <f t="shared" si="233"/>
        <v>3</v>
      </c>
    </row>
    <row r="3765" spans="1:23">
      <c r="A3765" t="s">
        <v>3211</v>
      </c>
      <c r="B3765" t="s">
        <v>39</v>
      </c>
      <c r="C3765">
        <f>VLOOKUP(B3765,Index!$A$2:$B$18,2,FALSE)</f>
        <v>8</v>
      </c>
      <c r="D3765">
        <v>2002</v>
      </c>
      <c r="E3765" t="s">
        <v>221</v>
      </c>
      <c r="F3765">
        <f>VLOOKUP(E3765,Index!$D$2:$E$13,2,FALSE)</f>
        <v>12</v>
      </c>
      <c r="G3765" t="s">
        <v>657</v>
      </c>
      <c r="H3765">
        <f>VLOOKUP(G3765,Index!$G$2:$H$40,2,FALSE)</f>
        <v>33</v>
      </c>
      <c r="I3765" s="3">
        <v>60000</v>
      </c>
      <c r="J3765" s="3">
        <v>50000</v>
      </c>
      <c r="K3765" s="3">
        <v>160000</v>
      </c>
      <c r="L3765" s="3">
        <v>20000</v>
      </c>
      <c r="M3765" s="3">
        <f t="shared" si="232"/>
        <v>290000</v>
      </c>
      <c r="N3765" s="3">
        <f t="shared" si="234"/>
        <v>72500</v>
      </c>
      <c r="O3765" s="3">
        <f t="shared" si="235"/>
        <v>0</v>
      </c>
      <c r="P3765">
        <v>7.9</v>
      </c>
      <c r="Q3765">
        <v>14</v>
      </c>
      <c r="R3765">
        <v>8.1</v>
      </c>
      <c r="S3765">
        <v>31</v>
      </c>
      <c r="T3765" t="s">
        <v>1394</v>
      </c>
      <c r="U3765">
        <f>VLOOKUP(T3765,Index!$J$2:$K$1319,2,FALSE)</f>
        <v>638</v>
      </c>
      <c r="V3765" t="s">
        <v>61</v>
      </c>
      <c r="W3765">
        <f t="shared" si="233"/>
        <v>3</v>
      </c>
    </row>
    <row r="3766" spans="1:23">
      <c r="A3766" t="s">
        <v>3212</v>
      </c>
      <c r="B3766" t="s">
        <v>33</v>
      </c>
      <c r="C3766">
        <f>VLOOKUP(B3766,Index!$A$2:$B$18,2,FALSE)</f>
        <v>9</v>
      </c>
      <c r="D3766">
        <v>2011</v>
      </c>
      <c r="E3766" t="s">
        <v>48</v>
      </c>
      <c r="F3766">
        <f>VLOOKUP(E3766,Index!$D$2:$E$13,2,FALSE)</f>
        <v>9</v>
      </c>
      <c r="G3766" t="s">
        <v>77</v>
      </c>
      <c r="H3766">
        <f>VLOOKUP(G3766,Index!$G$2:$H$40,2,FALSE)</f>
        <v>35</v>
      </c>
      <c r="I3766" s="3">
        <v>120000</v>
      </c>
      <c r="J3766" s="3">
        <v>120000</v>
      </c>
      <c r="K3766" s="3">
        <v>0</v>
      </c>
      <c r="L3766" s="3">
        <v>50000</v>
      </c>
      <c r="M3766" s="3">
        <f t="shared" si="232"/>
        <v>290000</v>
      </c>
      <c r="N3766" s="3">
        <f t="shared" si="234"/>
        <v>72500</v>
      </c>
      <c r="O3766" s="3">
        <f t="shared" si="235"/>
        <v>0</v>
      </c>
      <c r="P3766">
        <v>4.5</v>
      </c>
      <c r="Q3766">
        <v>42</v>
      </c>
      <c r="R3766">
        <v>5.5</v>
      </c>
      <c r="S3766">
        <v>74</v>
      </c>
      <c r="T3766" t="s">
        <v>586</v>
      </c>
      <c r="U3766">
        <f>VLOOKUP(T3766,Index!$J$2:$K$1319,2,FALSE)</f>
        <v>1136</v>
      </c>
      <c r="V3766" t="s">
        <v>37</v>
      </c>
      <c r="W3766">
        <f t="shared" si="233"/>
        <v>3</v>
      </c>
    </row>
    <row r="3767" spans="1:23">
      <c r="A3767" t="s">
        <v>2956</v>
      </c>
      <c r="B3767" t="s">
        <v>33</v>
      </c>
      <c r="C3767">
        <f>VLOOKUP(B3767,Index!$A$2:$B$18,2,FALSE)</f>
        <v>9</v>
      </c>
      <c r="D3767">
        <v>2013</v>
      </c>
      <c r="E3767" t="s">
        <v>221</v>
      </c>
      <c r="F3767">
        <f>VLOOKUP(E3767,Index!$D$2:$E$13,2,FALSE)</f>
        <v>12</v>
      </c>
      <c r="G3767" t="s">
        <v>49</v>
      </c>
      <c r="H3767">
        <f>VLOOKUP(G3767,Index!$G$2:$H$40,2,FALSE)</f>
        <v>4</v>
      </c>
      <c r="I3767" s="3">
        <v>100000</v>
      </c>
      <c r="J3767" s="3">
        <v>140000</v>
      </c>
      <c r="K3767" s="3">
        <v>0</v>
      </c>
      <c r="L3767" s="3">
        <v>50000</v>
      </c>
      <c r="M3767" s="3">
        <f t="shared" si="232"/>
        <v>290000</v>
      </c>
      <c r="N3767" s="3">
        <f t="shared" si="234"/>
        <v>72500</v>
      </c>
      <c r="O3767" s="3">
        <f t="shared" si="235"/>
        <v>0</v>
      </c>
      <c r="P3767">
        <v>4.9000000000000004</v>
      </c>
      <c r="Q3767">
        <v>6</v>
      </c>
      <c r="R3767">
        <v>3.6</v>
      </c>
      <c r="S3767">
        <v>23</v>
      </c>
      <c r="T3767" t="s">
        <v>1023</v>
      </c>
      <c r="U3767">
        <f>VLOOKUP(T3767,Index!$J$2:$K$1319,2,FALSE)</f>
        <v>402</v>
      </c>
      <c r="V3767" t="s">
        <v>15</v>
      </c>
      <c r="W3767">
        <f t="shared" si="233"/>
        <v>3</v>
      </c>
    </row>
    <row r="3768" spans="1:23">
      <c r="A3768" t="s">
        <v>1125</v>
      </c>
      <c r="B3768" t="s">
        <v>196</v>
      </c>
      <c r="C3768">
        <f>VLOOKUP(B3768,Index!$A$2:$B$18,2,FALSE)</f>
        <v>17</v>
      </c>
      <c r="D3768">
        <v>2014</v>
      </c>
      <c r="E3768" t="s">
        <v>34</v>
      </c>
      <c r="F3768">
        <f>VLOOKUP(E3768,Index!$D$2:$E$13,2,FALSE)</f>
        <v>1</v>
      </c>
      <c r="G3768" t="s">
        <v>168</v>
      </c>
      <c r="H3768">
        <f>VLOOKUP(G3768,Index!$G$2:$H$40,2,FALSE)</f>
        <v>19</v>
      </c>
      <c r="I3768" s="3">
        <v>150000</v>
      </c>
      <c r="J3768" s="3">
        <v>110000</v>
      </c>
      <c r="K3768" s="3">
        <v>0</v>
      </c>
      <c r="L3768" s="3">
        <v>20000</v>
      </c>
      <c r="M3768" s="3">
        <f t="shared" si="232"/>
        <v>280000</v>
      </c>
      <c r="N3768" s="3">
        <f t="shared" si="234"/>
        <v>70000</v>
      </c>
      <c r="O3768" s="3">
        <f t="shared" si="235"/>
        <v>0</v>
      </c>
      <c r="P3768">
        <v>7.6</v>
      </c>
      <c r="Q3768">
        <v>13</v>
      </c>
      <c r="R3768">
        <v>5.4</v>
      </c>
      <c r="S3768">
        <v>348</v>
      </c>
      <c r="T3768" t="s">
        <v>171</v>
      </c>
      <c r="U3768">
        <f>VLOOKUP(T3768,Index!$J$2:$K$1319,2,FALSE)</f>
        <v>643</v>
      </c>
      <c r="V3768" t="s">
        <v>37</v>
      </c>
      <c r="W3768">
        <f t="shared" si="233"/>
        <v>3</v>
      </c>
    </row>
    <row r="3769" spans="1:23">
      <c r="A3769" t="s">
        <v>3213</v>
      </c>
      <c r="B3769" t="s">
        <v>107</v>
      </c>
      <c r="C3769">
        <f>VLOOKUP(B3769,Index!$A$2:$B$18,2,FALSE)</f>
        <v>6</v>
      </c>
      <c r="D3769">
        <v>2003</v>
      </c>
      <c r="E3769" t="s">
        <v>67</v>
      </c>
      <c r="F3769">
        <f>VLOOKUP(E3769,Index!$D$2:$E$13,2,FALSE)</f>
        <v>10</v>
      </c>
      <c r="G3769" t="s">
        <v>94</v>
      </c>
      <c r="H3769">
        <f>VLOOKUP(G3769,Index!$G$2:$H$40,2,FALSE)</f>
        <v>15</v>
      </c>
      <c r="I3769" s="3">
        <v>10000</v>
      </c>
      <c r="J3769" s="3">
        <v>240000</v>
      </c>
      <c r="K3769" s="3">
        <v>0</v>
      </c>
      <c r="L3769" s="3">
        <v>30000</v>
      </c>
      <c r="M3769" s="3">
        <f t="shared" si="232"/>
        <v>280000</v>
      </c>
      <c r="N3769" s="3">
        <f t="shared" si="234"/>
        <v>70000</v>
      </c>
      <c r="O3769" s="3">
        <f t="shared" si="235"/>
        <v>0</v>
      </c>
      <c r="P3769">
        <v>8.4</v>
      </c>
      <c r="Q3769">
        <v>36</v>
      </c>
      <c r="R3769">
        <v>8.6999999999999993</v>
      </c>
      <c r="S3769">
        <v>268</v>
      </c>
      <c r="T3769" t="s">
        <v>321</v>
      </c>
      <c r="U3769">
        <f>VLOOKUP(T3769,Index!$J$2:$K$1319,2,FALSE)</f>
        <v>714</v>
      </c>
      <c r="V3769" t="s">
        <v>15</v>
      </c>
      <c r="W3769">
        <f t="shared" si="233"/>
        <v>3</v>
      </c>
    </row>
    <row r="3770" spans="1:23">
      <c r="A3770" t="s">
        <v>2951</v>
      </c>
      <c r="B3770" t="s">
        <v>12</v>
      </c>
      <c r="C3770">
        <f>VLOOKUP(B3770,Index!$A$2:$B$18,2,FALSE)</f>
        <v>13</v>
      </c>
      <c r="D3770">
        <v>2007</v>
      </c>
      <c r="E3770" t="s">
        <v>43</v>
      </c>
      <c r="F3770">
        <f>VLOOKUP(E3770,Index!$D$2:$E$13,2,FALSE)</f>
        <v>6</v>
      </c>
      <c r="G3770" t="s">
        <v>1170</v>
      </c>
      <c r="H3770">
        <f>VLOOKUP(G3770,Index!$G$2:$H$40,2,FALSE)</f>
        <v>11</v>
      </c>
      <c r="I3770" s="3">
        <v>260000</v>
      </c>
      <c r="J3770" s="3">
        <v>0</v>
      </c>
      <c r="K3770" s="3">
        <v>0</v>
      </c>
      <c r="L3770" s="3">
        <v>20000</v>
      </c>
      <c r="M3770" s="3">
        <f t="shared" si="232"/>
        <v>280000</v>
      </c>
      <c r="N3770" s="3">
        <f t="shared" si="234"/>
        <v>70000</v>
      </c>
      <c r="O3770" s="3">
        <f t="shared" si="235"/>
        <v>0</v>
      </c>
      <c r="P3770">
        <v>7.1</v>
      </c>
      <c r="Q3770">
        <v>17</v>
      </c>
      <c r="R3770">
        <v>6.2</v>
      </c>
      <c r="S3770">
        <v>5</v>
      </c>
      <c r="T3770" t="s">
        <v>3214</v>
      </c>
      <c r="U3770">
        <f>VLOOKUP(T3770,Index!$J$2:$K$1319,2,FALSE)</f>
        <v>1249</v>
      </c>
      <c r="V3770" t="s">
        <v>78</v>
      </c>
      <c r="W3770">
        <f t="shared" si="233"/>
        <v>3</v>
      </c>
    </row>
    <row r="3771" spans="1:23">
      <c r="A3771" t="s">
        <v>3215</v>
      </c>
      <c r="B3771" t="s">
        <v>39</v>
      </c>
      <c r="C3771">
        <f>VLOOKUP(B3771,Index!$A$2:$B$18,2,FALSE)</f>
        <v>8</v>
      </c>
      <c r="D3771">
        <v>2007</v>
      </c>
      <c r="E3771" t="s">
        <v>13</v>
      </c>
      <c r="F3771">
        <f>VLOOKUP(E3771,Index!$D$2:$E$13,2,FALSE)</f>
        <v>11</v>
      </c>
      <c r="G3771" t="s">
        <v>77</v>
      </c>
      <c r="H3771">
        <f>VLOOKUP(G3771,Index!$G$2:$H$40,2,FALSE)</f>
        <v>35</v>
      </c>
      <c r="I3771" s="3">
        <v>140000</v>
      </c>
      <c r="J3771" s="3">
        <v>110000</v>
      </c>
      <c r="K3771" s="3">
        <v>0</v>
      </c>
      <c r="L3771" s="3">
        <v>40000</v>
      </c>
      <c r="M3771" s="3">
        <f t="shared" si="232"/>
        <v>290000</v>
      </c>
      <c r="N3771" s="3">
        <f t="shared" si="234"/>
        <v>72500</v>
      </c>
      <c r="O3771" s="3">
        <f t="shared" si="235"/>
        <v>0</v>
      </c>
      <c r="P3771">
        <v>6</v>
      </c>
      <c r="Q3771">
        <v>4</v>
      </c>
      <c r="T3771" t="s">
        <v>185</v>
      </c>
      <c r="U3771">
        <f>VLOOKUP(T3771,Index!$J$2:$K$1319,2,FALSE)</f>
        <v>1207</v>
      </c>
      <c r="V3771" t="s">
        <v>78</v>
      </c>
      <c r="W3771">
        <f t="shared" si="233"/>
        <v>3</v>
      </c>
    </row>
    <row r="3772" spans="1:23">
      <c r="A3772" t="s">
        <v>3216</v>
      </c>
      <c r="B3772" t="s">
        <v>65</v>
      </c>
      <c r="C3772">
        <f>VLOOKUP(B3772,Index!$A$2:$B$18,2,FALSE)</f>
        <v>10</v>
      </c>
      <c r="D3772">
        <v>2015</v>
      </c>
      <c r="E3772" t="s">
        <v>90</v>
      </c>
      <c r="F3772">
        <f>VLOOKUP(E3772,Index!$D$2:$E$13,2,FALSE)</f>
        <v>8</v>
      </c>
      <c r="G3772" t="s">
        <v>1807</v>
      </c>
      <c r="H3772">
        <f>VLOOKUP(G3772,Index!$G$2:$H$40,2,FALSE)</f>
        <v>27</v>
      </c>
      <c r="I3772" s="3">
        <v>110000</v>
      </c>
      <c r="J3772" s="3">
        <v>80000</v>
      </c>
      <c r="K3772" s="3">
        <v>60000</v>
      </c>
      <c r="L3772" s="3">
        <v>40000</v>
      </c>
      <c r="M3772" s="3">
        <f t="shared" si="232"/>
        <v>290000</v>
      </c>
      <c r="N3772" s="3">
        <f t="shared" si="234"/>
        <v>72500</v>
      </c>
      <c r="O3772" s="3">
        <f t="shared" si="235"/>
        <v>0</v>
      </c>
      <c r="P3772">
        <v>8</v>
      </c>
      <c r="Q3772">
        <v>43</v>
      </c>
      <c r="R3772">
        <v>8.1</v>
      </c>
      <c r="S3772">
        <v>173</v>
      </c>
      <c r="T3772" t="s">
        <v>1807</v>
      </c>
      <c r="U3772">
        <f>VLOOKUP(T3772,Index!$J$2:$K$1319,2,FALSE)</f>
        <v>817</v>
      </c>
      <c r="V3772" t="s">
        <v>61</v>
      </c>
      <c r="W3772">
        <f t="shared" si="233"/>
        <v>1</v>
      </c>
    </row>
    <row r="3773" spans="1:23">
      <c r="A3773" t="s">
        <v>1969</v>
      </c>
      <c r="B3773" t="s">
        <v>12</v>
      </c>
      <c r="C3773">
        <f>VLOOKUP(B3773,Index!$A$2:$B$18,2,FALSE)</f>
        <v>13</v>
      </c>
      <c r="D3773">
        <v>2010</v>
      </c>
      <c r="E3773" t="s">
        <v>34</v>
      </c>
      <c r="F3773">
        <f>VLOOKUP(E3773,Index!$D$2:$E$13,2,FALSE)</f>
        <v>1</v>
      </c>
      <c r="G3773" t="s">
        <v>192</v>
      </c>
      <c r="H3773">
        <f>VLOOKUP(G3773,Index!$G$2:$H$40,2,FALSE)</f>
        <v>8</v>
      </c>
      <c r="I3773" s="3">
        <v>60000</v>
      </c>
      <c r="J3773" s="3">
        <v>10000</v>
      </c>
      <c r="K3773" s="3">
        <v>200000</v>
      </c>
      <c r="L3773" s="3">
        <v>10000</v>
      </c>
      <c r="M3773" s="3">
        <f t="shared" si="232"/>
        <v>280000</v>
      </c>
      <c r="N3773" s="3">
        <f t="shared" si="234"/>
        <v>70000</v>
      </c>
      <c r="O3773" s="3">
        <f t="shared" si="235"/>
        <v>0</v>
      </c>
      <c r="P3773">
        <v>6.5</v>
      </c>
      <c r="Q3773">
        <v>18</v>
      </c>
      <c r="R3773">
        <v>8.8000000000000007</v>
      </c>
      <c r="S3773">
        <v>13</v>
      </c>
      <c r="T3773" t="s">
        <v>192</v>
      </c>
      <c r="U3773">
        <f>VLOOKUP(T3773,Index!$J$2:$K$1319,2,FALSE)</f>
        <v>202</v>
      </c>
      <c r="V3773" t="s">
        <v>61</v>
      </c>
      <c r="W3773">
        <f t="shared" si="233"/>
        <v>1</v>
      </c>
    </row>
    <row r="3774" spans="1:23">
      <c r="A3774" t="s">
        <v>3217</v>
      </c>
      <c r="B3774" t="s">
        <v>39</v>
      </c>
      <c r="C3774">
        <f>VLOOKUP(B3774,Index!$A$2:$B$18,2,FALSE)</f>
        <v>8</v>
      </c>
      <c r="D3774">
        <v>2003</v>
      </c>
      <c r="E3774" t="s">
        <v>21</v>
      </c>
      <c r="F3774">
        <f>VLOOKUP(E3774,Index!$D$2:$E$13,2,FALSE)</f>
        <v>5</v>
      </c>
      <c r="G3774" t="s">
        <v>77</v>
      </c>
      <c r="H3774">
        <f>VLOOKUP(G3774,Index!$G$2:$H$40,2,FALSE)</f>
        <v>35</v>
      </c>
      <c r="I3774" s="3">
        <v>140000</v>
      </c>
      <c r="J3774" s="3">
        <v>110000</v>
      </c>
      <c r="K3774" s="3">
        <v>0</v>
      </c>
      <c r="L3774" s="3">
        <v>40000</v>
      </c>
      <c r="M3774" s="3">
        <f t="shared" si="232"/>
        <v>290000</v>
      </c>
      <c r="N3774" s="3">
        <f t="shared" si="234"/>
        <v>72500</v>
      </c>
      <c r="O3774" s="3">
        <f t="shared" si="235"/>
        <v>0</v>
      </c>
      <c r="P3774">
        <v>7.6</v>
      </c>
      <c r="Q3774">
        <v>21</v>
      </c>
      <c r="R3774">
        <v>8.6</v>
      </c>
      <c r="S3774">
        <v>38</v>
      </c>
      <c r="T3774" t="s">
        <v>77</v>
      </c>
      <c r="U3774">
        <f>VLOOKUP(T3774,Index!$J$2:$K$1319,2,FALSE)</f>
        <v>1199</v>
      </c>
      <c r="V3774" t="s">
        <v>15</v>
      </c>
      <c r="W3774">
        <f t="shared" si="233"/>
        <v>1</v>
      </c>
    </row>
    <row r="3775" spans="1:23">
      <c r="A3775" t="s">
        <v>3218</v>
      </c>
      <c r="B3775" t="s">
        <v>112</v>
      </c>
      <c r="C3775">
        <f>VLOOKUP(B3775,Index!$A$2:$B$18,2,FALSE)</f>
        <v>11</v>
      </c>
      <c r="D3775">
        <v>2008</v>
      </c>
      <c r="E3775" t="s">
        <v>34</v>
      </c>
      <c r="F3775">
        <f>VLOOKUP(E3775,Index!$D$2:$E$13,2,FALSE)</f>
        <v>1</v>
      </c>
      <c r="G3775" t="s">
        <v>657</v>
      </c>
      <c r="H3775">
        <f>VLOOKUP(G3775,Index!$G$2:$H$40,2,FALSE)</f>
        <v>33</v>
      </c>
      <c r="I3775" s="3">
        <v>60000</v>
      </c>
      <c r="J3775" s="3">
        <v>0</v>
      </c>
      <c r="K3775" s="3">
        <v>220000</v>
      </c>
      <c r="L3775" s="3">
        <v>10000</v>
      </c>
      <c r="M3775" s="3">
        <f t="shared" si="232"/>
        <v>290000</v>
      </c>
      <c r="N3775" s="3">
        <f t="shared" si="234"/>
        <v>72500</v>
      </c>
      <c r="O3775" s="3">
        <f t="shared" si="235"/>
        <v>0</v>
      </c>
      <c r="P3775">
        <v>5.6</v>
      </c>
      <c r="Q3775">
        <v>14</v>
      </c>
      <c r="R3775">
        <v>7.5</v>
      </c>
      <c r="S3775">
        <v>4</v>
      </c>
      <c r="T3775" t="s">
        <v>658</v>
      </c>
      <c r="U3775">
        <f>VLOOKUP(T3775,Index!$J$2:$K$1319,2,FALSE)</f>
        <v>833</v>
      </c>
      <c r="V3775" t="s">
        <v>61</v>
      </c>
      <c r="W3775">
        <f t="shared" si="233"/>
        <v>3</v>
      </c>
    </row>
    <row r="3776" spans="1:23">
      <c r="A3776" t="s">
        <v>3219</v>
      </c>
      <c r="B3776" t="s">
        <v>20</v>
      </c>
      <c r="C3776">
        <f>VLOOKUP(B3776,Index!$A$2:$B$18,2,FALSE)</f>
        <v>3</v>
      </c>
      <c r="D3776">
        <v>2004</v>
      </c>
      <c r="E3776" t="s">
        <v>43</v>
      </c>
      <c r="F3776">
        <f>VLOOKUP(E3776,Index!$D$2:$E$13,2,FALSE)</f>
        <v>6</v>
      </c>
      <c r="G3776" t="s">
        <v>407</v>
      </c>
      <c r="H3776">
        <f>VLOOKUP(G3776,Index!$G$2:$H$40,2,FALSE)</f>
        <v>29</v>
      </c>
      <c r="I3776" s="3">
        <v>170000</v>
      </c>
      <c r="J3776" s="3">
        <v>0</v>
      </c>
      <c r="K3776" s="3">
        <v>100000</v>
      </c>
      <c r="L3776" s="3">
        <v>20000</v>
      </c>
      <c r="M3776" s="3">
        <f t="shared" si="232"/>
        <v>290000</v>
      </c>
      <c r="N3776" s="3">
        <f t="shared" si="234"/>
        <v>72500</v>
      </c>
      <c r="O3776" s="3">
        <f t="shared" si="235"/>
        <v>0</v>
      </c>
      <c r="P3776">
        <v>7.5</v>
      </c>
      <c r="Q3776">
        <v>55</v>
      </c>
      <c r="R3776">
        <v>8.1</v>
      </c>
      <c r="S3776">
        <v>18</v>
      </c>
      <c r="T3776" t="s">
        <v>447</v>
      </c>
      <c r="U3776">
        <f>VLOOKUP(T3776,Index!$J$2:$K$1319,2,FALSE)</f>
        <v>1056</v>
      </c>
      <c r="V3776" t="s">
        <v>61</v>
      </c>
      <c r="W3776">
        <f t="shared" si="233"/>
        <v>3</v>
      </c>
    </row>
    <row r="3777" spans="1:23">
      <c r="A3777" t="s">
        <v>3220</v>
      </c>
      <c r="B3777" t="s">
        <v>39</v>
      </c>
      <c r="C3777">
        <f>VLOOKUP(B3777,Index!$A$2:$B$18,2,FALSE)</f>
        <v>8</v>
      </c>
      <c r="D3777">
        <v>2004</v>
      </c>
      <c r="E3777" t="s">
        <v>48</v>
      </c>
      <c r="F3777">
        <f>VLOOKUP(E3777,Index!$D$2:$E$13,2,FALSE)</f>
        <v>9</v>
      </c>
      <c r="G3777" t="s">
        <v>561</v>
      </c>
      <c r="H3777">
        <f>VLOOKUP(G3777,Index!$G$2:$H$40,2,FALSE)</f>
        <v>24</v>
      </c>
      <c r="I3777" s="3">
        <v>140000</v>
      </c>
      <c r="J3777" s="3">
        <v>110000</v>
      </c>
      <c r="K3777" s="3">
        <v>0</v>
      </c>
      <c r="L3777" s="3">
        <v>40000</v>
      </c>
      <c r="M3777" s="3">
        <f t="shared" si="232"/>
        <v>290000</v>
      </c>
      <c r="N3777" s="3">
        <f t="shared" si="234"/>
        <v>72500</v>
      </c>
      <c r="O3777" s="3">
        <f t="shared" si="235"/>
        <v>0</v>
      </c>
      <c r="P3777">
        <v>8.4</v>
      </c>
      <c r="Q3777">
        <v>46</v>
      </c>
      <c r="R3777">
        <v>8.9</v>
      </c>
      <c r="S3777">
        <v>27</v>
      </c>
      <c r="T3777" t="s">
        <v>562</v>
      </c>
      <c r="U3777">
        <f>VLOOKUP(T3777,Index!$J$2:$K$1319,2,FALSE)</f>
        <v>735</v>
      </c>
      <c r="V3777" t="s">
        <v>37</v>
      </c>
      <c r="W3777">
        <f t="shared" si="233"/>
        <v>3</v>
      </c>
    </row>
    <row r="3778" spans="1:23">
      <c r="A3778" t="s">
        <v>3221</v>
      </c>
      <c r="B3778" t="s">
        <v>20</v>
      </c>
      <c r="C3778">
        <f>VLOOKUP(B3778,Index!$A$2:$B$18,2,FALSE)</f>
        <v>3</v>
      </c>
      <c r="D3778">
        <v>2008</v>
      </c>
      <c r="E3778" t="s">
        <v>43</v>
      </c>
      <c r="F3778">
        <f>VLOOKUP(E3778,Index!$D$2:$E$13,2,FALSE)</f>
        <v>6</v>
      </c>
      <c r="G3778" t="s">
        <v>192</v>
      </c>
      <c r="H3778">
        <f>VLOOKUP(G3778,Index!$G$2:$H$40,2,FALSE)</f>
        <v>8</v>
      </c>
      <c r="I3778" s="3">
        <v>260000</v>
      </c>
      <c r="J3778" s="3">
        <v>0</v>
      </c>
      <c r="K3778" s="3">
        <v>0</v>
      </c>
      <c r="L3778" s="3">
        <v>20000</v>
      </c>
      <c r="M3778" s="3">
        <f t="shared" ref="M3778:M3841" si="236">SUM(I3778:L3778)</f>
        <v>280000</v>
      </c>
      <c r="N3778" s="3">
        <f t="shared" si="234"/>
        <v>70000</v>
      </c>
      <c r="O3778" s="3">
        <f t="shared" si="235"/>
        <v>0</v>
      </c>
      <c r="P3778">
        <v>7</v>
      </c>
      <c r="Q3778">
        <v>12</v>
      </c>
      <c r="T3778" t="s">
        <v>3222</v>
      </c>
      <c r="U3778">
        <f>VLOOKUP(T3778,Index!$J$2:$K$1319,2,FALSE)</f>
        <v>571</v>
      </c>
      <c r="V3778" t="s">
        <v>15</v>
      </c>
      <c r="W3778">
        <f t="shared" ref="W3778:W3841" si="237">IF(T3778=G3778,1,3)</f>
        <v>3</v>
      </c>
    </row>
    <row r="3779" spans="1:23">
      <c r="A3779" t="s">
        <v>3223</v>
      </c>
      <c r="B3779" t="s">
        <v>12</v>
      </c>
      <c r="C3779">
        <f>VLOOKUP(B3779,Index!$A$2:$B$18,2,FALSE)</f>
        <v>13</v>
      </c>
      <c r="D3779">
        <v>2009</v>
      </c>
      <c r="E3779" t="s">
        <v>34</v>
      </c>
      <c r="F3779">
        <f>VLOOKUP(E3779,Index!$D$2:$E$13,2,FALSE)</f>
        <v>1</v>
      </c>
      <c r="G3779" t="s">
        <v>192</v>
      </c>
      <c r="H3779">
        <f>VLOOKUP(G3779,Index!$G$2:$H$40,2,FALSE)</f>
        <v>8</v>
      </c>
      <c r="I3779" s="3">
        <v>150000</v>
      </c>
      <c r="J3779" s="3">
        <v>70000</v>
      </c>
      <c r="K3779" s="3">
        <v>50000</v>
      </c>
      <c r="L3779" s="3">
        <v>20000</v>
      </c>
      <c r="M3779" s="3">
        <f t="shared" si="236"/>
        <v>290000</v>
      </c>
      <c r="N3779" s="3">
        <f t="shared" ref="N3779:N3842" si="238">AVERAGE(I3779:L3779)</f>
        <v>72500</v>
      </c>
      <c r="O3779" s="3">
        <f t="shared" ref="O3779:O3842" si="239">IF(M3779&gt;AVERAGE($M$2:$M$8064),1,0)</f>
        <v>0</v>
      </c>
      <c r="P3779">
        <v>6.1</v>
      </c>
      <c r="Q3779">
        <v>30</v>
      </c>
      <c r="R3779">
        <v>6.5</v>
      </c>
      <c r="S3779">
        <v>35</v>
      </c>
      <c r="T3779" t="s">
        <v>330</v>
      </c>
      <c r="U3779">
        <f>VLOOKUP(T3779,Index!$J$2:$K$1319,2,FALSE)</f>
        <v>1174</v>
      </c>
      <c r="V3779" t="s">
        <v>37</v>
      </c>
      <c r="W3779">
        <f t="shared" si="237"/>
        <v>3</v>
      </c>
    </row>
    <row r="3780" spans="1:23">
      <c r="A3780" t="s">
        <v>2210</v>
      </c>
      <c r="B3780" t="s">
        <v>12</v>
      </c>
      <c r="C3780">
        <f>VLOOKUP(B3780,Index!$A$2:$B$18,2,FALSE)</f>
        <v>13</v>
      </c>
      <c r="D3780">
        <v>2008</v>
      </c>
      <c r="E3780" t="s">
        <v>67</v>
      </c>
      <c r="F3780">
        <f>VLOOKUP(E3780,Index!$D$2:$E$13,2,FALSE)</f>
        <v>10</v>
      </c>
      <c r="G3780" t="s">
        <v>585</v>
      </c>
      <c r="H3780">
        <f>VLOOKUP(G3780,Index!$G$2:$H$40,2,FALSE)</f>
        <v>12</v>
      </c>
      <c r="I3780" s="3">
        <v>260000</v>
      </c>
      <c r="J3780" s="3">
        <v>0</v>
      </c>
      <c r="K3780" s="3">
        <v>0</v>
      </c>
      <c r="L3780" s="3">
        <v>20000</v>
      </c>
      <c r="M3780" s="3">
        <f t="shared" si="236"/>
        <v>280000</v>
      </c>
      <c r="N3780" s="3">
        <f t="shared" si="238"/>
        <v>70000</v>
      </c>
      <c r="O3780" s="3">
        <f t="shared" si="239"/>
        <v>0</v>
      </c>
      <c r="T3780" t="s">
        <v>2499</v>
      </c>
      <c r="U3780">
        <f>VLOOKUP(T3780,Index!$J$2:$K$1319,2,FALSE)</f>
        <v>253</v>
      </c>
      <c r="V3780" t="s">
        <v>15</v>
      </c>
      <c r="W3780">
        <f t="shared" si="237"/>
        <v>3</v>
      </c>
    </row>
    <row r="3781" spans="1:23">
      <c r="A3781" t="s">
        <v>1958</v>
      </c>
      <c r="B3781" t="s">
        <v>132</v>
      </c>
      <c r="C3781">
        <f>VLOOKUP(B3781,Index!$A$2:$B$18,2,FALSE)</f>
        <v>5</v>
      </c>
      <c r="D3781">
        <v>2004</v>
      </c>
      <c r="E3781" t="s">
        <v>21</v>
      </c>
      <c r="F3781">
        <f>VLOOKUP(E3781,Index!$D$2:$E$13,2,FALSE)</f>
        <v>5</v>
      </c>
      <c r="G3781" t="s">
        <v>588</v>
      </c>
      <c r="H3781">
        <f>VLOOKUP(G3781,Index!$G$2:$H$40,2,FALSE)</f>
        <v>37</v>
      </c>
      <c r="I3781" s="3">
        <v>220000</v>
      </c>
      <c r="J3781" s="3">
        <v>60000</v>
      </c>
      <c r="K3781" s="3">
        <v>0</v>
      </c>
      <c r="L3781" s="3">
        <v>10000</v>
      </c>
      <c r="M3781" s="3">
        <f t="shared" si="236"/>
        <v>290000</v>
      </c>
      <c r="N3781" s="3">
        <f t="shared" si="238"/>
        <v>72500</v>
      </c>
      <c r="O3781" s="3">
        <f t="shared" si="239"/>
        <v>0</v>
      </c>
      <c r="P3781">
        <v>6.2</v>
      </c>
      <c r="Q3781">
        <v>13</v>
      </c>
      <c r="R3781">
        <v>8.3000000000000007</v>
      </c>
      <c r="S3781">
        <v>10</v>
      </c>
      <c r="T3781" t="s">
        <v>370</v>
      </c>
      <c r="U3781">
        <f>VLOOKUP(T3781,Index!$J$2:$K$1319,2,FALSE)</f>
        <v>394</v>
      </c>
      <c r="V3781" t="s">
        <v>15</v>
      </c>
      <c r="W3781">
        <f t="shared" si="237"/>
        <v>3</v>
      </c>
    </row>
    <row r="3782" spans="1:23">
      <c r="A3782" t="s">
        <v>3224</v>
      </c>
      <c r="B3782" t="s">
        <v>28</v>
      </c>
      <c r="C3782">
        <f>VLOOKUP(B3782,Index!$A$2:$B$18,2,FALSE)</f>
        <v>15</v>
      </c>
      <c r="D3782">
        <v>2007</v>
      </c>
      <c r="E3782" t="s">
        <v>17</v>
      </c>
      <c r="F3782">
        <f>VLOOKUP(E3782,Index!$D$2:$E$13,2,FALSE)</f>
        <v>7</v>
      </c>
      <c r="G3782" t="s">
        <v>94</v>
      </c>
      <c r="H3782">
        <f>VLOOKUP(G3782,Index!$G$2:$H$40,2,FALSE)</f>
        <v>15</v>
      </c>
      <c r="I3782" s="3">
        <v>260000</v>
      </c>
      <c r="J3782" s="3">
        <v>0</v>
      </c>
      <c r="K3782" s="3">
        <v>0</v>
      </c>
      <c r="L3782" s="3">
        <v>20000</v>
      </c>
      <c r="M3782" s="3">
        <f t="shared" si="236"/>
        <v>280000</v>
      </c>
      <c r="N3782" s="3">
        <f t="shared" si="238"/>
        <v>70000</v>
      </c>
      <c r="O3782" s="3">
        <f t="shared" si="239"/>
        <v>0</v>
      </c>
      <c r="P3782">
        <v>5.9</v>
      </c>
      <c r="Q3782">
        <v>29</v>
      </c>
      <c r="R3782">
        <v>5.2</v>
      </c>
      <c r="S3782">
        <v>30</v>
      </c>
      <c r="T3782" t="s">
        <v>242</v>
      </c>
      <c r="U3782">
        <f>VLOOKUP(T3782,Index!$J$2:$K$1319,2,FALSE)</f>
        <v>360</v>
      </c>
      <c r="V3782" t="s">
        <v>15</v>
      </c>
      <c r="W3782">
        <f t="shared" si="237"/>
        <v>3</v>
      </c>
    </row>
    <row r="3783" spans="1:23">
      <c r="A3783" t="s">
        <v>3225</v>
      </c>
      <c r="B3783" t="s">
        <v>97</v>
      </c>
      <c r="C3783">
        <f>VLOOKUP(B3783,Index!$A$2:$B$18,2,FALSE)</f>
        <v>16</v>
      </c>
      <c r="D3783">
        <v>2003</v>
      </c>
      <c r="E3783" t="s">
        <v>13</v>
      </c>
      <c r="F3783">
        <f>VLOOKUP(E3783,Index!$D$2:$E$13,2,FALSE)</f>
        <v>11</v>
      </c>
      <c r="G3783" t="s">
        <v>29</v>
      </c>
      <c r="H3783">
        <f>VLOOKUP(G3783,Index!$G$2:$H$40,2,FALSE)</f>
        <v>23</v>
      </c>
      <c r="I3783" s="3">
        <v>210000</v>
      </c>
      <c r="J3783" s="3">
        <v>60000</v>
      </c>
      <c r="K3783" s="3">
        <v>0</v>
      </c>
      <c r="L3783" s="3">
        <v>10000</v>
      </c>
      <c r="M3783" s="3">
        <f t="shared" si="236"/>
        <v>280000</v>
      </c>
      <c r="N3783" s="3">
        <f t="shared" si="238"/>
        <v>70000</v>
      </c>
      <c r="O3783" s="3">
        <f t="shared" si="239"/>
        <v>0</v>
      </c>
      <c r="P3783">
        <v>8</v>
      </c>
      <c r="Q3783">
        <v>41</v>
      </c>
      <c r="R3783">
        <v>9</v>
      </c>
      <c r="S3783">
        <v>9</v>
      </c>
      <c r="T3783" t="s">
        <v>1644</v>
      </c>
      <c r="U3783">
        <f>VLOOKUP(T3783,Index!$J$2:$K$1319,2,FALSE)</f>
        <v>568</v>
      </c>
      <c r="V3783" t="s">
        <v>15</v>
      </c>
      <c r="W3783">
        <f t="shared" si="237"/>
        <v>3</v>
      </c>
    </row>
    <row r="3784" spans="1:23">
      <c r="A3784" t="s">
        <v>3226</v>
      </c>
      <c r="B3784" t="s">
        <v>33</v>
      </c>
      <c r="C3784">
        <f>VLOOKUP(B3784,Index!$A$2:$B$18,2,FALSE)</f>
        <v>9</v>
      </c>
      <c r="D3784">
        <v>2010</v>
      </c>
      <c r="E3784" t="s">
        <v>187</v>
      </c>
      <c r="F3784">
        <f>VLOOKUP(E3784,Index!$D$2:$E$13,2,FALSE)</f>
        <v>2</v>
      </c>
      <c r="G3784" t="s">
        <v>264</v>
      </c>
      <c r="H3784">
        <f>VLOOKUP(G3784,Index!$G$2:$H$40,2,FALSE)</f>
        <v>25</v>
      </c>
      <c r="I3784" s="3">
        <v>90000</v>
      </c>
      <c r="J3784" s="3">
        <v>130000</v>
      </c>
      <c r="K3784" s="3">
        <v>10000</v>
      </c>
      <c r="L3784" s="3">
        <v>50000</v>
      </c>
      <c r="M3784" s="3">
        <f t="shared" si="236"/>
        <v>280000</v>
      </c>
      <c r="N3784" s="3">
        <f t="shared" si="238"/>
        <v>70000</v>
      </c>
      <c r="O3784" s="3">
        <f t="shared" si="239"/>
        <v>0</v>
      </c>
      <c r="P3784">
        <v>7.2</v>
      </c>
      <c r="Q3784">
        <v>49</v>
      </c>
      <c r="R3784">
        <v>7.9</v>
      </c>
      <c r="S3784">
        <v>35</v>
      </c>
      <c r="T3784" t="s">
        <v>1747</v>
      </c>
      <c r="U3784">
        <f>VLOOKUP(T3784,Index!$J$2:$K$1319,2,FALSE)</f>
        <v>459</v>
      </c>
      <c r="V3784" t="s">
        <v>61</v>
      </c>
      <c r="W3784">
        <f t="shared" si="237"/>
        <v>3</v>
      </c>
    </row>
    <row r="3785" spans="1:23">
      <c r="A3785" t="s">
        <v>326</v>
      </c>
      <c r="B3785" t="s">
        <v>130</v>
      </c>
      <c r="C3785">
        <f>VLOOKUP(B3785,Index!$A$2:$B$18,2,FALSE)</f>
        <v>14</v>
      </c>
      <c r="D3785">
        <v>2013</v>
      </c>
      <c r="E3785" t="s">
        <v>34</v>
      </c>
      <c r="F3785">
        <f>VLOOKUP(E3785,Index!$D$2:$E$13,2,FALSE)</f>
        <v>1</v>
      </c>
      <c r="G3785" t="s">
        <v>77</v>
      </c>
      <c r="H3785">
        <f>VLOOKUP(G3785,Index!$G$2:$H$40,2,FALSE)</f>
        <v>35</v>
      </c>
      <c r="I3785" s="3">
        <v>170000</v>
      </c>
      <c r="J3785" s="3">
        <v>90000</v>
      </c>
      <c r="K3785" s="3">
        <v>0</v>
      </c>
      <c r="L3785" s="3">
        <v>30000</v>
      </c>
      <c r="M3785" s="3">
        <f t="shared" si="236"/>
        <v>290000</v>
      </c>
      <c r="N3785" s="3">
        <f t="shared" si="238"/>
        <v>72500</v>
      </c>
      <c r="O3785" s="3">
        <f t="shared" si="239"/>
        <v>0</v>
      </c>
      <c r="P3785">
        <v>8.6</v>
      </c>
      <c r="Q3785">
        <v>5</v>
      </c>
      <c r="R3785">
        <v>7.7</v>
      </c>
      <c r="S3785">
        <v>207</v>
      </c>
      <c r="T3785" t="s">
        <v>77</v>
      </c>
      <c r="U3785">
        <f>VLOOKUP(T3785,Index!$J$2:$K$1319,2,FALSE)</f>
        <v>1199</v>
      </c>
      <c r="V3785" t="s">
        <v>37</v>
      </c>
      <c r="W3785">
        <f t="shared" si="237"/>
        <v>1</v>
      </c>
    </row>
    <row r="3786" spans="1:23">
      <c r="A3786" t="s">
        <v>3227</v>
      </c>
      <c r="B3786" t="s">
        <v>156</v>
      </c>
      <c r="C3786">
        <f>VLOOKUP(B3786,Index!$A$2:$B$18,2,FALSE)</f>
        <v>4</v>
      </c>
      <c r="D3786">
        <v>2003</v>
      </c>
      <c r="E3786" t="s">
        <v>90</v>
      </c>
      <c r="F3786">
        <f>VLOOKUP(E3786,Index!$D$2:$E$13,2,FALSE)</f>
        <v>8</v>
      </c>
      <c r="G3786" t="s">
        <v>14</v>
      </c>
      <c r="H3786">
        <f>VLOOKUP(G3786,Index!$G$2:$H$40,2,FALSE)</f>
        <v>26</v>
      </c>
      <c r="I3786" s="3">
        <v>80000</v>
      </c>
      <c r="J3786" s="3">
        <v>30000</v>
      </c>
      <c r="K3786" s="3">
        <v>170000</v>
      </c>
      <c r="L3786" s="3">
        <v>10000</v>
      </c>
      <c r="M3786" s="3">
        <f t="shared" si="236"/>
        <v>290000</v>
      </c>
      <c r="N3786" s="3">
        <f t="shared" si="238"/>
        <v>72500</v>
      </c>
      <c r="O3786" s="3">
        <f t="shared" si="239"/>
        <v>0</v>
      </c>
      <c r="P3786">
        <v>7.6</v>
      </c>
      <c r="Q3786">
        <v>29</v>
      </c>
      <c r="R3786">
        <v>8.1</v>
      </c>
      <c r="S3786">
        <v>24</v>
      </c>
      <c r="T3786" t="s">
        <v>289</v>
      </c>
      <c r="U3786">
        <f>VLOOKUP(T3786,Index!$J$2:$K$1319,2,FALSE)</f>
        <v>767</v>
      </c>
      <c r="V3786" t="s">
        <v>78</v>
      </c>
      <c r="W3786">
        <f t="shared" si="237"/>
        <v>3</v>
      </c>
    </row>
    <row r="3787" spans="1:23">
      <c r="A3787" t="s">
        <v>3228</v>
      </c>
      <c r="B3787" t="s">
        <v>20</v>
      </c>
      <c r="C3787">
        <f>VLOOKUP(B3787,Index!$A$2:$B$18,2,FALSE)</f>
        <v>3</v>
      </c>
      <c r="D3787">
        <v>2008</v>
      </c>
      <c r="E3787" t="s">
        <v>34</v>
      </c>
      <c r="F3787">
        <f>VLOOKUP(E3787,Index!$D$2:$E$13,2,FALSE)</f>
        <v>1</v>
      </c>
      <c r="G3787" t="s">
        <v>429</v>
      </c>
      <c r="H3787">
        <f>VLOOKUP(G3787,Index!$G$2:$H$40,2,FALSE)</f>
        <v>34</v>
      </c>
      <c r="I3787" s="3">
        <v>260000</v>
      </c>
      <c r="J3787" s="3">
        <v>0</v>
      </c>
      <c r="K3787" s="3">
        <v>0</v>
      </c>
      <c r="L3787" s="3">
        <v>20000</v>
      </c>
      <c r="M3787" s="3">
        <f t="shared" si="236"/>
        <v>280000</v>
      </c>
      <c r="N3787" s="3">
        <f t="shared" si="238"/>
        <v>70000</v>
      </c>
      <c r="O3787" s="3">
        <f t="shared" si="239"/>
        <v>0</v>
      </c>
      <c r="P3787">
        <v>5</v>
      </c>
      <c r="Q3787">
        <v>4</v>
      </c>
      <c r="T3787" t="s">
        <v>2642</v>
      </c>
      <c r="U3787">
        <f>VLOOKUP(T3787,Index!$J$2:$K$1319,2,FALSE)</f>
        <v>255</v>
      </c>
      <c r="V3787" t="s">
        <v>15</v>
      </c>
      <c r="W3787">
        <f t="shared" si="237"/>
        <v>3</v>
      </c>
    </row>
    <row r="3788" spans="1:23">
      <c r="A3788" t="s">
        <v>3229</v>
      </c>
      <c r="B3788" t="s">
        <v>39</v>
      </c>
      <c r="C3788">
        <f>VLOOKUP(B3788,Index!$A$2:$B$18,2,FALSE)</f>
        <v>8</v>
      </c>
      <c r="D3788">
        <v>2003</v>
      </c>
      <c r="E3788" t="s">
        <v>17</v>
      </c>
      <c r="F3788">
        <f>VLOOKUP(E3788,Index!$D$2:$E$13,2,FALSE)</f>
        <v>7</v>
      </c>
      <c r="G3788" t="s">
        <v>77</v>
      </c>
      <c r="H3788">
        <f>VLOOKUP(G3788,Index!$G$2:$H$40,2,FALSE)</f>
        <v>35</v>
      </c>
      <c r="I3788" s="3">
        <v>140000</v>
      </c>
      <c r="J3788" s="3">
        <v>110000</v>
      </c>
      <c r="K3788" s="3">
        <v>0</v>
      </c>
      <c r="L3788" s="3">
        <v>40000</v>
      </c>
      <c r="M3788" s="3">
        <f t="shared" si="236"/>
        <v>290000</v>
      </c>
      <c r="N3788" s="3">
        <f t="shared" si="238"/>
        <v>72500</v>
      </c>
      <c r="O3788" s="3">
        <f t="shared" si="239"/>
        <v>0</v>
      </c>
      <c r="P3788">
        <v>4.8</v>
      </c>
      <c r="Q3788">
        <v>9</v>
      </c>
      <c r="R3788">
        <v>8.3000000000000007</v>
      </c>
      <c r="S3788">
        <v>13</v>
      </c>
      <c r="T3788" t="s">
        <v>77</v>
      </c>
      <c r="U3788">
        <f>VLOOKUP(T3788,Index!$J$2:$K$1319,2,FALSE)</f>
        <v>1199</v>
      </c>
      <c r="V3788" t="s">
        <v>15</v>
      </c>
      <c r="W3788">
        <f t="shared" si="237"/>
        <v>1</v>
      </c>
    </row>
    <row r="3789" spans="1:23">
      <c r="A3789" t="s">
        <v>3230</v>
      </c>
      <c r="B3789" t="s">
        <v>39</v>
      </c>
      <c r="C3789">
        <f>VLOOKUP(B3789,Index!$A$2:$B$18,2,FALSE)</f>
        <v>8</v>
      </c>
      <c r="D3789">
        <v>2008</v>
      </c>
      <c r="E3789" t="s">
        <v>23</v>
      </c>
      <c r="F3789">
        <f>VLOOKUP(E3789,Index!$D$2:$E$13,2,FALSE)</f>
        <v>4</v>
      </c>
      <c r="G3789" t="s">
        <v>45</v>
      </c>
      <c r="H3789">
        <f>VLOOKUP(G3789,Index!$G$2:$H$40,2,FALSE)</f>
        <v>30</v>
      </c>
      <c r="I3789" s="3">
        <v>140000</v>
      </c>
      <c r="J3789" s="3">
        <v>110000</v>
      </c>
      <c r="K3789" s="3">
        <v>0</v>
      </c>
      <c r="L3789" s="3">
        <v>40000</v>
      </c>
      <c r="M3789" s="3">
        <f t="shared" si="236"/>
        <v>290000</v>
      </c>
      <c r="N3789" s="3">
        <f t="shared" si="238"/>
        <v>72500</v>
      </c>
      <c r="O3789" s="3">
        <f t="shared" si="239"/>
        <v>0</v>
      </c>
      <c r="P3789">
        <v>7.5</v>
      </c>
      <c r="Q3789">
        <v>13</v>
      </c>
      <c r="T3789" t="s">
        <v>782</v>
      </c>
      <c r="U3789">
        <f>VLOOKUP(T3789,Index!$J$2:$K$1319,2,FALSE)</f>
        <v>1001</v>
      </c>
      <c r="V3789" t="s">
        <v>61</v>
      </c>
      <c r="W3789">
        <f t="shared" si="237"/>
        <v>3</v>
      </c>
    </row>
    <row r="3790" spans="1:23">
      <c r="A3790" t="s">
        <v>2204</v>
      </c>
      <c r="B3790" t="s">
        <v>33</v>
      </c>
      <c r="C3790">
        <f>VLOOKUP(B3790,Index!$A$2:$B$18,2,FALSE)</f>
        <v>9</v>
      </c>
      <c r="D3790">
        <v>2012</v>
      </c>
      <c r="E3790" t="s">
        <v>13</v>
      </c>
      <c r="F3790">
        <f>VLOOKUP(E3790,Index!$D$2:$E$13,2,FALSE)</f>
        <v>11</v>
      </c>
      <c r="G3790" t="s">
        <v>45</v>
      </c>
      <c r="H3790">
        <f>VLOOKUP(G3790,Index!$G$2:$H$40,2,FALSE)</f>
        <v>30</v>
      </c>
      <c r="I3790" s="3">
        <v>0</v>
      </c>
      <c r="J3790" s="3">
        <v>0</v>
      </c>
      <c r="K3790" s="3">
        <v>280000</v>
      </c>
      <c r="L3790" s="3">
        <v>0</v>
      </c>
      <c r="M3790" s="3">
        <f t="shared" si="236"/>
        <v>280000</v>
      </c>
      <c r="N3790" s="3">
        <f t="shared" si="238"/>
        <v>70000</v>
      </c>
      <c r="O3790" s="3">
        <f t="shared" si="239"/>
        <v>0</v>
      </c>
      <c r="R3790">
        <v>7.9</v>
      </c>
      <c r="S3790">
        <v>9</v>
      </c>
      <c r="T3790" t="s">
        <v>463</v>
      </c>
      <c r="U3790">
        <f>VLOOKUP(T3790,Index!$J$2:$K$1319,2,FALSE)</f>
        <v>226</v>
      </c>
      <c r="V3790" t="s">
        <v>15</v>
      </c>
      <c r="W3790">
        <f t="shared" si="237"/>
        <v>3</v>
      </c>
    </row>
    <row r="3791" spans="1:23">
      <c r="A3791" t="s">
        <v>3055</v>
      </c>
      <c r="B3791" t="s">
        <v>156</v>
      </c>
      <c r="C3791">
        <f>VLOOKUP(B3791,Index!$A$2:$B$18,2,FALSE)</f>
        <v>4</v>
      </c>
      <c r="D3791">
        <v>2003</v>
      </c>
      <c r="E3791" t="s">
        <v>13</v>
      </c>
      <c r="F3791">
        <f>VLOOKUP(E3791,Index!$D$2:$E$13,2,FALSE)</f>
        <v>11</v>
      </c>
      <c r="G3791" t="s">
        <v>49</v>
      </c>
      <c r="H3791">
        <f>VLOOKUP(G3791,Index!$G$2:$H$40,2,FALSE)</f>
        <v>4</v>
      </c>
      <c r="I3791" s="3">
        <v>200000</v>
      </c>
      <c r="J3791" s="3">
        <v>80000</v>
      </c>
      <c r="K3791" s="3">
        <v>0</v>
      </c>
      <c r="L3791" s="3">
        <v>10000</v>
      </c>
      <c r="M3791" s="3">
        <f t="shared" si="236"/>
        <v>290000</v>
      </c>
      <c r="N3791" s="3">
        <f t="shared" si="238"/>
        <v>72500</v>
      </c>
      <c r="O3791" s="3">
        <f t="shared" si="239"/>
        <v>0</v>
      </c>
      <c r="P3791">
        <v>7</v>
      </c>
      <c r="Q3791">
        <v>6</v>
      </c>
      <c r="T3791" t="s">
        <v>237</v>
      </c>
      <c r="U3791">
        <f>VLOOKUP(T3791,Index!$J$2:$K$1319,2,FALSE)</f>
        <v>1247</v>
      </c>
      <c r="V3791" t="s">
        <v>15</v>
      </c>
      <c r="W3791">
        <f t="shared" si="237"/>
        <v>3</v>
      </c>
    </row>
    <row r="3792" spans="1:23">
      <c r="A3792" t="s">
        <v>3231</v>
      </c>
      <c r="B3792" t="s">
        <v>156</v>
      </c>
      <c r="C3792">
        <f>VLOOKUP(B3792,Index!$A$2:$B$18,2,FALSE)</f>
        <v>4</v>
      </c>
      <c r="D3792">
        <v>2005</v>
      </c>
      <c r="E3792" t="s">
        <v>34</v>
      </c>
      <c r="F3792">
        <f>VLOOKUP(E3792,Index!$D$2:$E$13,2,FALSE)</f>
        <v>1</v>
      </c>
      <c r="G3792" t="s">
        <v>227</v>
      </c>
      <c r="H3792">
        <f>VLOOKUP(G3792,Index!$G$2:$H$40,2,FALSE)</f>
        <v>5</v>
      </c>
      <c r="I3792" s="3">
        <v>200000</v>
      </c>
      <c r="J3792" s="3">
        <v>80000</v>
      </c>
      <c r="K3792" s="3">
        <v>0</v>
      </c>
      <c r="L3792" s="3">
        <v>10000</v>
      </c>
      <c r="M3792" s="3">
        <f t="shared" si="236"/>
        <v>290000</v>
      </c>
      <c r="N3792" s="3">
        <f t="shared" si="238"/>
        <v>72500</v>
      </c>
      <c r="O3792" s="3">
        <f t="shared" si="239"/>
        <v>0</v>
      </c>
      <c r="P3792">
        <v>6.9</v>
      </c>
      <c r="Q3792">
        <v>12</v>
      </c>
      <c r="R3792">
        <v>8.1999999999999993</v>
      </c>
      <c r="S3792">
        <v>26</v>
      </c>
      <c r="T3792" t="s">
        <v>1285</v>
      </c>
      <c r="U3792">
        <f>VLOOKUP(T3792,Index!$J$2:$K$1319,2,FALSE)</f>
        <v>1278</v>
      </c>
      <c r="V3792" t="s">
        <v>78</v>
      </c>
      <c r="W3792">
        <f t="shared" si="237"/>
        <v>3</v>
      </c>
    </row>
    <row r="3793" spans="1:23">
      <c r="A3793" t="s">
        <v>660</v>
      </c>
      <c r="B3793" t="s">
        <v>28</v>
      </c>
      <c r="C3793">
        <f>VLOOKUP(B3793,Index!$A$2:$B$18,2,FALSE)</f>
        <v>15</v>
      </c>
      <c r="D3793">
        <v>2015</v>
      </c>
      <c r="E3793" t="s">
        <v>48</v>
      </c>
      <c r="F3793">
        <f>VLOOKUP(E3793,Index!$D$2:$E$13,2,FALSE)</f>
        <v>9</v>
      </c>
      <c r="G3793" t="s">
        <v>94</v>
      </c>
      <c r="H3793">
        <f>VLOOKUP(G3793,Index!$G$2:$H$40,2,FALSE)</f>
        <v>15</v>
      </c>
      <c r="I3793" s="3">
        <v>170000</v>
      </c>
      <c r="J3793" s="3">
        <v>90000</v>
      </c>
      <c r="K3793" s="3">
        <v>0</v>
      </c>
      <c r="L3793" s="3">
        <v>30000</v>
      </c>
      <c r="M3793" s="3">
        <f t="shared" si="236"/>
        <v>290000</v>
      </c>
      <c r="N3793" s="3">
        <f t="shared" si="238"/>
        <v>72500</v>
      </c>
      <c r="O3793" s="3">
        <f t="shared" si="239"/>
        <v>0</v>
      </c>
      <c r="R3793">
        <v>4.0999999999999996</v>
      </c>
      <c r="S3793">
        <v>65</v>
      </c>
      <c r="T3793" t="s">
        <v>661</v>
      </c>
      <c r="U3793">
        <f>VLOOKUP(T3793,Index!$J$2:$K$1319,2,FALSE)</f>
        <v>1258</v>
      </c>
      <c r="V3793" t="s">
        <v>37</v>
      </c>
      <c r="W3793">
        <f t="shared" si="237"/>
        <v>3</v>
      </c>
    </row>
    <row r="3794" spans="1:23">
      <c r="A3794" t="s">
        <v>166</v>
      </c>
      <c r="B3794" t="s">
        <v>107</v>
      </c>
      <c r="C3794">
        <f>VLOOKUP(B3794,Index!$A$2:$B$18,2,FALSE)</f>
        <v>6</v>
      </c>
      <c r="D3794">
        <v>2014</v>
      </c>
      <c r="E3794" t="s">
        <v>13</v>
      </c>
      <c r="F3794">
        <f>VLOOKUP(E3794,Index!$D$2:$E$13,2,FALSE)</f>
        <v>11</v>
      </c>
      <c r="G3794" t="s">
        <v>94</v>
      </c>
      <c r="H3794">
        <f>VLOOKUP(G3794,Index!$G$2:$H$40,2,FALSE)</f>
        <v>15</v>
      </c>
      <c r="I3794" s="3">
        <v>0</v>
      </c>
      <c r="J3794" s="3">
        <v>270000</v>
      </c>
      <c r="K3794" s="3">
        <v>0</v>
      </c>
      <c r="L3794" s="3">
        <v>20000</v>
      </c>
      <c r="M3794" s="3">
        <f t="shared" si="236"/>
        <v>290000</v>
      </c>
      <c r="N3794" s="3">
        <f t="shared" si="238"/>
        <v>72500</v>
      </c>
      <c r="O3794" s="3">
        <f t="shared" si="239"/>
        <v>0</v>
      </c>
      <c r="P3794">
        <v>8.1999999999999993</v>
      </c>
      <c r="Q3794">
        <v>9</v>
      </c>
      <c r="R3794">
        <v>4.2</v>
      </c>
      <c r="S3794">
        <v>383</v>
      </c>
      <c r="T3794" t="s">
        <v>95</v>
      </c>
      <c r="U3794">
        <f>VLOOKUP(T3794,Index!$J$2:$K$1319,2,FALSE)</f>
        <v>356</v>
      </c>
      <c r="V3794" t="s">
        <v>15</v>
      </c>
      <c r="W3794">
        <f t="shared" si="237"/>
        <v>3</v>
      </c>
    </row>
    <row r="3795" spans="1:23">
      <c r="A3795" t="s">
        <v>2293</v>
      </c>
      <c r="B3795" t="s">
        <v>97</v>
      </c>
      <c r="C3795">
        <f>VLOOKUP(B3795,Index!$A$2:$B$18,2,FALSE)</f>
        <v>16</v>
      </c>
      <c r="D3795">
        <v>2005</v>
      </c>
      <c r="E3795" t="s">
        <v>34</v>
      </c>
      <c r="F3795">
        <f>VLOOKUP(E3795,Index!$D$2:$E$13,2,FALSE)</f>
        <v>1</v>
      </c>
      <c r="G3795" t="s">
        <v>35</v>
      </c>
      <c r="H3795">
        <f>VLOOKUP(G3795,Index!$G$2:$H$40,2,FALSE)</f>
        <v>32</v>
      </c>
      <c r="I3795" s="3">
        <v>210000</v>
      </c>
      <c r="J3795" s="3">
        <v>60000</v>
      </c>
      <c r="K3795" s="3">
        <v>0</v>
      </c>
      <c r="L3795" s="3">
        <v>10000</v>
      </c>
      <c r="M3795" s="3">
        <f t="shared" si="236"/>
        <v>280000</v>
      </c>
      <c r="N3795" s="3">
        <f t="shared" si="238"/>
        <v>70000</v>
      </c>
      <c r="O3795" s="3">
        <f t="shared" si="239"/>
        <v>0</v>
      </c>
      <c r="P3795">
        <v>8.5</v>
      </c>
      <c r="Q3795">
        <v>55</v>
      </c>
      <c r="R3795">
        <v>8.1999999999999993</v>
      </c>
      <c r="S3795">
        <v>21</v>
      </c>
      <c r="T3795" t="s">
        <v>380</v>
      </c>
      <c r="U3795">
        <f>VLOOKUP(T3795,Index!$J$2:$K$1319,2,FALSE)</f>
        <v>963</v>
      </c>
      <c r="V3795" t="s">
        <v>37</v>
      </c>
      <c r="W3795">
        <f t="shared" si="237"/>
        <v>3</v>
      </c>
    </row>
    <row r="3796" spans="1:23">
      <c r="A3796" t="s">
        <v>3232</v>
      </c>
      <c r="B3796" t="s">
        <v>39</v>
      </c>
      <c r="C3796">
        <f>VLOOKUP(B3796,Index!$A$2:$B$18,2,FALSE)</f>
        <v>8</v>
      </c>
      <c r="D3796">
        <v>2001</v>
      </c>
      <c r="E3796" t="s">
        <v>90</v>
      </c>
      <c r="F3796">
        <f>VLOOKUP(E3796,Index!$D$2:$E$13,2,FALSE)</f>
        <v>8</v>
      </c>
      <c r="G3796" t="s">
        <v>561</v>
      </c>
      <c r="H3796">
        <f>VLOOKUP(G3796,Index!$G$2:$H$40,2,FALSE)</f>
        <v>24</v>
      </c>
      <c r="I3796" s="3">
        <v>90000</v>
      </c>
      <c r="J3796" s="3">
        <v>70000</v>
      </c>
      <c r="K3796" s="3">
        <v>100000</v>
      </c>
      <c r="L3796" s="3">
        <v>20000</v>
      </c>
      <c r="M3796" s="3">
        <f t="shared" si="236"/>
        <v>280000</v>
      </c>
      <c r="N3796" s="3">
        <f t="shared" si="238"/>
        <v>70000</v>
      </c>
      <c r="O3796" s="3">
        <f t="shared" si="239"/>
        <v>0</v>
      </c>
      <c r="P3796">
        <v>7.3</v>
      </c>
      <c r="Q3796">
        <v>24</v>
      </c>
      <c r="R3796">
        <v>8.8000000000000007</v>
      </c>
      <c r="S3796">
        <v>55</v>
      </c>
      <c r="T3796" t="s">
        <v>3233</v>
      </c>
      <c r="U3796">
        <f>VLOOKUP(T3796,Index!$J$2:$K$1319,2,FALSE)</f>
        <v>977</v>
      </c>
      <c r="V3796" t="s">
        <v>37</v>
      </c>
      <c r="W3796">
        <f t="shared" si="237"/>
        <v>3</v>
      </c>
    </row>
    <row r="3797" spans="1:23">
      <c r="A3797" t="s">
        <v>1673</v>
      </c>
      <c r="B3797" t="s">
        <v>12</v>
      </c>
      <c r="C3797">
        <f>VLOOKUP(B3797,Index!$A$2:$B$18,2,FALSE)</f>
        <v>13</v>
      </c>
      <c r="D3797">
        <v>2006</v>
      </c>
      <c r="E3797" t="s">
        <v>59</v>
      </c>
      <c r="F3797">
        <f>VLOOKUP(E3797,Index!$D$2:$E$13,2,FALSE)</f>
        <v>3</v>
      </c>
      <c r="G3797" t="s">
        <v>227</v>
      </c>
      <c r="H3797">
        <f>VLOOKUP(G3797,Index!$G$2:$H$40,2,FALSE)</f>
        <v>5</v>
      </c>
      <c r="I3797" s="3">
        <v>240000</v>
      </c>
      <c r="J3797" s="3">
        <v>30000</v>
      </c>
      <c r="K3797" s="3">
        <v>0</v>
      </c>
      <c r="L3797" s="3">
        <v>20000</v>
      </c>
      <c r="M3797" s="3">
        <f t="shared" si="236"/>
        <v>290000</v>
      </c>
      <c r="N3797" s="3">
        <f t="shared" si="238"/>
        <v>72500</v>
      </c>
      <c r="O3797" s="3">
        <f t="shared" si="239"/>
        <v>0</v>
      </c>
      <c r="P3797">
        <v>7.2</v>
      </c>
      <c r="Q3797">
        <v>37</v>
      </c>
      <c r="R3797">
        <v>8.5</v>
      </c>
      <c r="S3797">
        <v>40</v>
      </c>
      <c r="T3797" t="s">
        <v>861</v>
      </c>
      <c r="U3797">
        <f>VLOOKUP(T3797,Index!$J$2:$K$1319,2,FALSE)</f>
        <v>1068</v>
      </c>
      <c r="V3797" t="s">
        <v>61</v>
      </c>
      <c r="W3797">
        <f t="shared" si="237"/>
        <v>3</v>
      </c>
    </row>
    <row r="3798" spans="1:23">
      <c r="A3798" t="s">
        <v>3234</v>
      </c>
      <c r="B3798" t="s">
        <v>97</v>
      </c>
      <c r="C3798">
        <f>VLOOKUP(B3798,Index!$A$2:$B$18,2,FALSE)</f>
        <v>16</v>
      </c>
      <c r="D3798">
        <v>2002</v>
      </c>
      <c r="E3798" t="s">
        <v>13</v>
      </c>
      <c r="F3798">
        <f>VLOOKUP(E3798,Index!$D$2:$E$13,2,FALSE)</f>
        <v>11</v>
      </c>
      <c r="G3798" t="s">
        <v>49</v>
      </c>
      <c r="H3798">
        <f>VLOOKUP(G3798,Index!$G$2:$H$40,2,FALSE)</f>
        <v>4</v>
      </c>
      <c r="I3798" s="3">
        <v>210000</v>
      </c>
      <c r="J3798" s="3">
        <v>60000</v>
      </c>
      <c r="K3798" s="3">
        <v>0</v>
      </c>
      <c r="L3798" s="3">
        <v>10000</v>
      </c>
      <c r="M3798" s="3">
        <f t="shared" si="236"/>
        <v>280000</v>
      </c>
      <c r="N3798" s="3">
        <f t="shared" si="238"/>
        <v>70000</v>
      </c>
      <c r="O3798" s="3">
        <f t="shared" si="239"/>
        <v>0</v>
      </c>
      <c r="P3798">
        <v>5.8</v>
      </c>
      <c r="Q3798">
        <v>22</v>
      </c>
      <c r="R3798">
        <v>8</v>
      </c>
      <c r="S3798">
        <v>4</v>
      </c>
      <c r="T3798" t="s">
        <v>1507</v>
      </c>
      <c r="U3798">
        <f>VLOOKUP(T3798,Index!$J$2:$K$1319,2,FALSE)</f>
        <v>154</v>
      </c>
      <c r="V3798" t="s">
        <v>61</v>
      </c>
      <c r="W3798">
        <f t="shared" si="237"/>
        <v>3</v>
      </c>
    </row>
    <row r="3799" spans="1:23">
      <c r="A3799" t="s">
        <v>3235</v>
      </c>
      <c r="B3799" t="s">
        <v>156</v>
      </c>
      <c r="C3799">
        <f>VLOOKUP(B3799,Index!$A$2:$B$18,2,FALSE)</f>
        <v>4</v>
      </c>
      <c r="D3799">
        <v>2001</v>
      </c>
      <c r="E3799" t="s">
        <v>34</v>
      </c>
      <c r="F3799">
        <f>VLOOKUP(E3799,Index!$D$2:$E$13,2,FALSE)</f>
        <v>1</v>
      </c>
      <c r="G3799" t="s">
        <v>49</v>
      </c>
      <c r="H3799">
        <f>VLOOKUP(G3799,Index!$G$2:$H$40,2,FALSE)</f>
        <v>4</v>
      </c>
      <c r="I3799" s="3">
        <v>200000</v>
      </c>
      <c r="J3799" s="3">
        <v>80000</v>
      </c>
      <c r="K3799" s="3">
        <v>0</v>
      </c>
      <c r="L3799" s="3">
        <v>10000</v>
      </c>
      <c r="M3799" s="3">
        <f t="shared" si="236"/>
        <v>290000</v>
      </c>
      <c r="N3799" s="3">
        <f t="shared" si="238"/>
        <v>72500</v>
      </c>
      <c r="O3799" s="3">
        <f t="shared" si="239"/>
        <v>0</v>
      </c>
      <c r="P3799">
        <v>6.1</v>
      </c>
      <c r="Q3799">
        <v>10</v>
      </c>
      <c r="T3799" t="s">
        <v>292</v>
      </c>
      <c r="U3799">
        <f>VLOOKUP(T3799,Index!$J$2:$K$1319,2,FALSE)</f>
        <v>303</v>
      </c>
      <c r="V3799" t="s">
        <v>15</v>
      </c>
      <c r="W3799">
        <f t="shared" si="237"/>
        <v>3</v>
      </c>
    </row>
    <row r="3800" spans="1:23">
      <c r="A3800" t="s">
        <v>3236</v>
      </c>
      <c r="B3800" t="s">
        <v>39</v>
      </c>
      <c r="C3800">
        <f>VLOOKUP(B3800,Index!$A$2:$B$18,2,FALSE)</f>
        <v>8</v>
      </c>
      <c r="D3800">
        <v>2003</v>
      </c>
      <c r="E3800" t="s">
        <v>17</v>
      </c>
      <c r="F3800">
        <f>VLOOKUP(E3800,Index!$D$2:$E$13,2,FALSE)</f>
        <v>7</v>
      </c>
      <c r="G3800" t="s">
        <v>264</v>
      </c>
      <c r="H3800">
        <f>VLOOKUP(G3800,Index!$G$2:$H$40,2,FALSE)</f>
        <v>25</v>
      </c>
      <c r="I3800" s="3">
        <v>140000</v>
      </c>
      <c r="J3800" s="3">
        <v>110000</v>
      </c>
      <c r="K3800" s="3">
        <v>0</v>
      </c>
      <c r="L3800" s="3">
        <v>40000</v>
      </c>
      <c r="M3800" s="3">
        <f t="shared" si="236"/>
        <v>290000</v>
      </c>
      <c r="N3800" s="3">
        <f t="shared" si="238"/>
        <v>72500</v>
      </c>
      <c r="O3800" s="3">
        <f t="shared" si="239"/>
        <v>0</v>
      </c>
      <c r="P3800">
        <v>6.6</v>
      </c>
      <c r="Q3800">
        <v>35</v>
      </c>
      <c r="R3800">
        <v>6.2</v>
      </c>
      <c r="S3800">
        <v>5</v>
      </c>
      <c r="T3800" t="s">
        <v>289</v>
      </c>
      <c r="U3800">
        <f>VLOOKUP(T3800,Index!$J$2:$K$1319,2,FALSE)</f>
        <v>767</v>
      </c>
      <c r="V3800" t="s">
        <v>61</v>
      </c>
      <c r="W3800">
        <f t="shared" si="237"/>
        <v>3</v>
      </c>
    </row>
    <row r="3801" spans="1:23">
      <c r="A3801" t="s">
        <v>2061</v>
      </c>
      <c r="B3801" t="s">
        <v>33</v>
      </c>
      <c r="C3801">
        <f>VLOOKUP(B3801,Index!$A$2:$B$18,2,FALSE)</f>
        <v>9</v>
      </c>
      <c r="D3801">
        <v>2007</v>
      </c>
      <c r="E3801" t="s">
        <v>34</v>
      </c>
      <c r="F3801">
        <f>VLOOKUP(E3801,Index!$D$2:$E$13,2,FALSE)</f>
        <v>1</v>
      </c>
      <c r="G3801" t="s">
        <v>407</v>
      </c>
      <c r="H3801">
        <f>VLOOKUP(G3801,Index!$G$2:$H$40,2,FALSE)</f>
        <v>29</v>
      </c>
      <c r="I3801" s="3">
        <v>140000</v>
      </c>
      <c r="J3801" s="3">
        <v>100000</v>
      </c>
      <c r="K3801" s="3">
        <v>0</v>
      </c>
      <c r="L3801" s="3">
        <v>50000</v>
      </c>
      <c r="M3801" s="3">
        <f t="shared" si="236"/>
        <v>290000</v>
      </c>
      <c r="N3801" s="3">
        <f t="shared" si="238"/>
        <v>72500</v>
      </c>
      <c r="O3801" s="3">
        <f t="shared" si="239"/>
        <v>0</v>
      </c>
      <c r="P3801">
        <v>4</v>
      </c>
      <c r="Q3801">
        <v>17</v>
      </c>
      <c r="R3801">
        <v>4.8</v>
      </c>
      <c r="S3801">
        <v>16</v>
      </c>
      <c r="T3801" t="s">
        <v>395</v>
      </c>
      <c r="U3801">
        <f>VLOOKUP(T3801,Index!$J$2:$K$1319,2,FALSE)</f>
        <v>1030</v>
      </c>
      <c r="V3801" t="s">
        <v>78</v>
      </c>
      <c r="W3801">
        <f t="shared" si="237"/>
        <v>3</v>
      </c>
    </row>
    <row r="3802" spans="1:23">
      <c r="A3802" t="s">
        <v>1614</v>
      </c>
      <c r="B3802" t="s">
        <v>132</v>
      </c>
      <c r="C3802">
        <f>VLOOKUP(B3802,Index!$A$2:$B$18,2,FALSE)</f>
        <v>5</v>
      </c>
      <c r="D3802">
        <v>2003</v>
      </c>
      <c r="E3802" t="s">
        <v>17</v>
      </c>
      <c r="F3802">
        <f>VLOOKUP(E3802,Index!$D$2:$E$13,2,FALSE)</f>
        <v>7</v>
      </c>
      <c r="G3802" t="s">
        <v>550</v>
      </c>
      <c r="H3802">
        <f>VLOOKUP(G3802,Index!$G$2:$H$40,2,FALSE)</f>
        <v>3</v>
      </c>
      <c r="I3802" s="3">
        <v>220000</v>
      </c>
      <c r="J3802" s="3">
        <v>60000</v>
      </c>
      <c r="K3802" s="3">
        <v>0</v>
      </c>
      <c r="L3802" s="3">
        <v>10000</v>
      </c>
      <c r="M3802" s="3">
        <f t="shared" si="236"/>
        <v>290000</v>
      </c>
      <c r="N3802" s="3">
        <f t="shared" si="238"/>
        <v>72500</v>
      </c>
      <c r="O3802" s="3">
        <f t="shared" si="239"/>
        <v>0</v>
      </c>
      <c r="P3802">
        <v>7</v>
      </c>
      <c r="Q3802">
        <v>18</v>
      </c>
      <c r="R3802">
        <v>9</v>
      </c>
      <c r="S3802">
        <v>4</v>
      </c>
      <c r="T3802" t="s">
        <v>1359</v>
      </c>
      <c r="U3802">
        <f>VLOOKUP(T3802,Index!$J$2:$K$1319,2,FALSE)</f>
        <v>229</v>
      </c>
      <c r="V3802" t="s">
        <v>15</v>
      </c>
      <c r="W3802">
        <f t="shared" si="237"/>
        <v>3</v>
      </c>
    </row>
    <row r="3803" spans="1:23">
      <c r="A3803" t="s">
        <v>3237</v>
      </c>
      <c r="B3803" t="s">
        <v>33</v>
      </c>
      <c r="C3803">
        <f>VLOOKUP(B3803,Index!$A$2:$B$18,2,FALSE)</f>
        <v>9</v>
      </c>
      <c r="D3803">
        <v>2013</v>
      </c>
      <c r="E3803" t="s">
        <v>23</v>
      </c>
      <c r="F3803">
        <f>VLOOKUP(E3803,Index!$D$2:$E$13,2,FALSE)</f>
        <v>4</v>
      </c>
      <c r="G3803" t="s">
        <v>407</v>
      </c>
      <c r="H3803">
        <f>VLOOKUP(G3803,Index!$G$2:$H$40,2,FALSE)</f>
        <v>29</v>
      </c>
      <c r="I3803" s="3">
        <v>80000</v>
      </c>
      <c r="J3803" s="3">
        <v>0</v>
      </c>
      <c r="K3803" s="3">
        <v>190000</v>
      </c>
      <c r="L3803" s="3">
        <v>20000</v>
      </c>
      <c r="M3803" s="3">
        <f t="shared" si="236"/>
        <v>290000</v>
      </c>
      <c r="N3803" s="3">
        <f t="shared" si="238"/>
        <v>72500</v>
      </c>
      <c r="O3803" s="3">
        <f t="shared" si="239"/>
        <v>0</v>
      </c>
      <c r="P3803">
        <v>7.3</v>
      </c>
      <c r="Q3803">
        <v>10</v>
      </c>
      <c r="R3803">
        <v>8.4</v>
      </c>
      <c r="S3803">
        <v>108</v>
      </c>
      <c r="T3803" t="s">
        <v>407</v>
      </c>
      <c r="U3803">
        <f>VLOOKUP(T3803,Index!$J$2:$K$1319,2,FALSE)</f>
        <v>1010</v>
      </c>
      <c r="V3803" t="s">
        <v>61</v>
      </c>
      <c r="W3803">
        <f t="shared" si="237"/>
        <v>1</v>
      </c>
    </row>
    <row r="3804" spans="1:23">
      <c r="A3804" t="s">
        <v>1714</v>
      </c>
      <c r="B3804" t="s">
        <v>97</v>
      </c>
      <c r="C3804">
        <f>VLOOKUP(B3804,Index!$A$2:$B$18,2,FALSE)</f>
        <v>16</v>
      </c>
      <c r="D3804">
        <v>2005</v>
      </c>
      <c r="E3804" t="s">
        <v>59</v>
      </c>
      <c r="F3804">
        <f>VLOOKUP(E3804,Index!$D$2:$E$13,2,FALSE)</f>
        <v>3</v>
      </c>
      <c r="G3804" t="s">
        <v>94</v>
      </c>
      <c r="H3804">
        <f>VLOOKUP(G3804,Index!$G$2:$H$40,2,FALSE)</f>
        <v>15</v>
      </c>
      <c r="I3804" s="3">
        <v>210000</v>
      </c>
      <c r="J3804" s="3">
        <v>60000</v>
      </c>
      <c r="K3804" s="3">
        <v>0</v>
      </c>
      <c r="L3804" s="3">
        <v>10000</v>
      </c>
      <c r="M3804" s="3">
        <f t="shared" si="236"/>
        <v>280000</v>
      </c>
      <c r="N3804" s="3">
        <f t="shared" si="238"/>
        <v>70000</v>
      </c>
      <c r="O3804" s="3">
        <f t="shared" si="239"/>
        <v>0</v>
      </c>
      <c r="P3804">
        <v>5.8</v>
      </c>
      <c r="Q3804">
        <v>34</v>
      </c>
      <c r="R3804">
        <v>7.5</v>
      </c>
      <c r="S3804">
        <v>20</v>
      </c>
      <c r="T3804" t="s">
        <v>1715</v>
      </c>
      <c r="U3804">
        <f>VLOOKUP(T3804,Index!$J$2:$K$1319,2,FALSE)</f>
        <v>342</v>
      </c>
      <c r="V3804" t="s">
        <v>61</v>
      </c>
      <c r="W3804">
        <f t="shared" si="237"/>
        <v>3</v>
      </c>
    </row>
    <row r="3805" spans="1:23">
      <c r="A3805" t="s">
        <v>3238</v>
      </c>
      <c r="B3805" t="s">
        <v>156</v>
      </c>
      <c r="C3805">
        <f>VLOOKUP(B3805,Index!$A$2:$B$18,2,FALSE)</f>
        <v>4</v>
      </c>
      <c r="D3805">
        <v>2006</v>
      </c>
      <c r="E3805" t="s">
        <v>90</v>
      </c>
      <c r="F3805">
        <f>VLOOKUP(E3805,Index!$D$2:$E$13,2,FALSE)</f>
        <v>8</v>
      </c>
      <c r="G3805" t="s">
        <v>14</v>
      </c>
      <c r="H3805">
        <f>VLOOKUP(G3805,Index!$G$2:$H$40,2,FALSE)</f>
        <v>26</v>
      </c>
      <c r="I3805" s="3">
        <v>0</v>
      </c>
      <c r="J3805" s="3">
        <v>0</v>
      </c>
      <c r="K3805" s="3">
        <v>280000</v>
      </c>
      <c r="L3805" s="3">
        <v>10000</v>
      </c>
      <c r="M3805" s="3">
        <f t="shared" si="236"/>
        <v>290000</v>
      </c>
      <c r="N3805" s="3">
        <f t="shared" si="238"/>
        <v>72500</v>
      </c>
      <c r="O3805" s="3">
        <f t="shared" si="239"/>
        <v>0</v>
      </c>
      <c r="P3805">
        <v>9.1999999999999993</v>
      </c>
      <c r="Q3805">
        <v>25</v>
      </c>
      <c r="R3805">
        <v>8.4</v>
      </c>
      <c r="S3805">
        <v>190</v>
      </c>
      <c r="T3805" t="s">
        <v>330</v>
      </c>
      <c r="U3805">
        <f>VLOOKUP(T3805,Index!$J$2:$K$1319,2,FALSE)</f>
        <v>1174</v>
      </c>
      <c r="V3805" t="s">
        <v>78</v>
      </c>
      <c r="W3805">
        <f t="shared" si="237"/>
        <v>3</v>
      </c>
    </row>
    <row r="3806" spans="1:23">
      <c r="A3806" t="s">
        <v>1166</v>
      </c>
      <c r="B3806" t="s">
        <v>926</v>
      </c>
      <c r="C3806">
        <f>VLOOKUP(B3806,Index!$A$2:$B$18,2,FALSE)</f>
        <v>12</v>
      </c>
      <c r="D3806">
        <v>2012</v>
      </c>
      <c r="E3806" t="s">
        <v>34</v>
      </c>
      <c r="F3806">
        <f>VLOOKUP(E3806,Index!$D$2:$E$13,2,FALSE)</f>
        <v>1</v>
      </c>
      <c r="G3806" t="s">
        <v>194</v>
      </c>
      <c r="H3806">
        <f>VLOOKUP(G3806,Index!$G$2:$H$40,2,FALSE)</f>
        <v>38</v>
      </c>
      <c r="I3806" s="3">
        <v>90000</v>
      </c>
      <c r="J3806" s="3">
        <v>130000</v>
      </c>
      <c r="K3806" s="3">
        <v>0</v>
      </c>
      <c r="L3806" s="3">
        <v>60000</v>
      </c>
      <c r="M3806" s="3">
        <f t="shared" si="236"/>
        <v>280000</v>
      </c>
      <c r="N3806" s="3">
        <f t="shared" si="238"/>
        <v>70000</v>
      </c>
      <c r="O3806" s="3">
        <f t="shared" si="239"/>
        <v>0</v>
      </c>
      <c r="P3806">
        <v>5.4</v>
      </c>
      <c r="Q3806">
        <v>8</v>
      </c>
      <c r="R3806">
        <v>5.6</v>
      </c>
      <c r="S3806">
        <v>35</v>
      </c>
      <c r="T3806" t="s">
        <v>627</v>
      </c>
      <c r="U3806">
        <f>VLOOKUP(T3806,Index!$J$2:$K$1319,2,FALSE)</f>
        <v>1195</v>
      </c>
      <c r="V3806" t="s">
        <v>78</v>
      </c>
      <c r="W3806">
        <f t="shared" si="237"/>
        <v>3</v>
      </c>
    </row>
    <row r="3807" spans="1:23">
      <c r="A3807" t="s">
        <v>1677</v>
      </c>
      <c r="B3807" t="s">
        <v>20</v>
      </c>
      <c r="C3807">
        <f>VLOOKUP(B3807,Index!$A$2:$B$18,2,FALSE)</f>
        <v>3</v>
      </c>
      <c r="D3807">
        <v>2008</v>
      </c>
      <c r="E3807" t="s">
        <v>13</v>
      </c>
      <c r="F3807">
        <f>VLOOKUP(E3807,Index!$D$2:$E$13,2,FALSE)</f>
        <v>11</v>
      </c>
      <c r="G3807" t="s">
        <v>429</v>
      </c>
      <c r="H3807">
        <f>VLOOKUP(G3807,Index!$G$2:$H$40,2,FALSE)</f>
        <v>34</v>
      </c>
      <c r="I3807" s="3">
        <v>260000</v>
      </c>
      <c r="J3807" s="3">
        <v>0</v>
      </c>
      <c r="K3807" s="3">
        <v>0</v>
      </c>
      <c r="L3807" s="3">
        <v>20000</v>
      </c>
      <c r="M3807" s="3">
        <f t="shared" si="236"/>
        <v>280000</v>
      </c>
      <c r="N3807" s="3">
        <f t="shared" si="238"/>
        <v>70000</v>
      </c>
      <c r="O3807" s="3">
        <f t="shared" si="239"/>
        <v>0</v>
      </c>
      <c r="T3807" t="s">
        <v>1678</v>
      </c>
      <c r="U3807">
        <f>VLOOKUP(T3807,Index!$J$2:$K$1319,2,FALSE)</f>
        <v>488</v>
      </c>
      <c r="V3807" t="s">
        <v>15</v>
      </c>
      <c r="W3807">
        <f t="shared" si="237"/>
        <v>3</v>
      </c>
    </row>
    <row r="3808" spans="1:23">
      <c r="A3808" t="s">
        <v>2014</v>
      </c>
      <c r="B3808" t="s">
        <v>39</v>
      </c>
      <c r="C3808">
        <f>VLOOKUP(B3808,Index!$A$2:$B$18,2,FALSE)</f>
        <v>8</v>
      </c>
      <c r="D3808">
        <v>2004</v>
      </c>
      <c r="E3808" t="s">
        <v>34</v>
      </c>
      <c r="F3808">
        <f>VLOOKUP(E3808,Index!$D$2:$E$13,2,FALSE)</f>
        <v>1</v>
      </c>
      <c r="G3808" t="s">
        <v>192</v>
      </c>
      <c r="H3808">
        <f>VLOOKUP(G3808,Index!$G$2:$H$40,2,FALSE)</f>
        <v>8</v>
      </c>
      <c r="I3808" s="3">
        <v>140000</v>
      </c>
      <c r="J3808" s="3">
        <v>110000</v>
      </c>
      <c r="K3808" s="3">
        <v>0</v>
      </c>
      <c r="L3808" s="3">
        <v>40000</v>
      </c>
      <c r="M3808" s="3">
        <f t="shared" si="236"/>
        <v>290000</v>
      </c>
      <c r="N3808" s="3">
        <f t="shared" si="238"/>
        <v>72500</v>
      </c>
      <c r="O3808" s="3">
        <f t="shared" si="239"/>
        <v>0</v>
      </c>
      <c r="P3808">
        <v>9</v>
      </c>
      <c r="Q3808">
        <v>34</v>
      </c>
      <c r="R3808">
        <v>8.5</v>
      </c>
      <c r="S3808">
        <v>35</v>
      </c>
      <c r="T3808" t="s">
        <v>1998</v>
      </c>
      <c r="U3808">
        <f>VLOOKUP(T3808,Index!$J$2:$K$1319,2,FALSE)</f>
        <v>233</v>
      </c>
      <c r="V3808" t="s">
        <v>61</v>
      </c>
      <c r="W3808">
        <f t="shared" si="237"/>
        <v>3</v>
      </c>
    </row>
    <row r="3809" spans="1:23">
      <c r="A3809" t="s">
        <v>3239</v>
      </c>
      <c r="B3809" t="s">
        <v>28</v>
      </c>
      <c r="C3809">
        <f>VLOOKUP(B3809,Index!$A$2:$B$18,2,FALSE)</f>
        <v>15</v>
      </c>
      <c r="D3809">
        <v>2009</v>
      </c>
      <c r="E3809" t="s">
        <v>48</v>
      </c>
      <c r="F3809">
        <f>VLOOKUP(E3809,Index!$D$2:$E$13,2,FALSE)</f>
        <v>9</v>
      </c>
      <c r="G3809" t="s">
        <v>1018</v>
      </c>
      <c r="H3809">
        <f>VLOOKUP(G3809,Index!$G$2:$H$40,2,FALSE)</f>
        <v>28</v>
      </c>
      <c r="I3809" s="3">
        <v>150000</v>
      </c>
      <c r="J3809" s="3">
        <v>60000</v>
      </c>
      <c r="K3809" s="3">
        <v>50000</v>
      </c>
      <c r="L3809" s="3">
        <v>20000</v>
      </c>
      <c r="M3809" s="3">
        <f t="shared" si="236"/>
        <v>280000</v>
      </c>
      <c r="N3809" s="3">
        <f t="shared" si="238"/>
        <v>70000</v>
      </c>
      <c r="O3809" s="3">
        <f t="shared" si="239"/>
        <v>0</v>
      </c>
      <c r="P3809">
        <v>7.6</v>
      </c>
      <c r="Q3809">
        <v>29</v>
      </c>
      <c r="R3809">
        <v>8.4</v>
      </c>
      <c r="S3809">
        <v>47</v>
      </c>
      <c r="T3809" t="s">
        <v>3240</v>
      </c>
      <c r="U3809">
        <f>VLOOKUP(T3809,Index!$J$2:$K$1319,2,FALSE)</f>
        <v>212</v>
      </c>
      <c r="V3809" t="s">
        <v>61</v>
      </c>
      <c r="W3809">
        <f t="shared" si="237"/>
        <v>3</v>
      </c>
    </row>
    <row r="3810" spans="1:23">
      <c r="A3810" t="s">
        <v>3241</v>
      </c>
      <c r="B3810" t="s">
        <v>20</v>
      </c>
      <c r="C3810">
        <f>VLOOKUP(B3810,Index!$A$2:$B$18,2,FALSE)</f>
        <v>3</v>
      </c>
      <c r="D3810">
        <v>2007</v>
      </c>
      <c r="E3810" t="s">
        <v>67</v>
      </c>
      <c r="F3810">
        <f>VLOOKUP(E3810,Index!$D$2:$E$13,2,FALSE)</f>
        <v>10</v>
      </c>
      <c r="G3810" t="s">
        <v>429</v>
      </c>
      <c r="H3810">
        <f>VLOOKUP(G3810,Index!$G$2:$H$40,2,FALSE)</f>
        <v>34</v>
      </c>
      <c r="I3810" s="3">
        <v>260000</v>
      </c>
      <c r="J3810" s="3">
        <v>10000</v>
      </c>
      <c r="K3810" s="3">
        <v>0</v>
      </c>
      <c r="L3810" s="3">
        <v>20000</v>
      </c>
      <c r="M3810" s="3">
        <f t="shared" si="236"/>
        <v>290000</v>
      </c>
      <c r="N3810" s="3">
        <f t="shared" si="238"/>
        <v>72500</v>
      </c>
      <c r="O3810" s="3">
        <f t="shared" si="239"/>
        <v>0</v>
      </c>
      <c r="T3810" t="s">
        <v>2211</v>
      </c>
      <c r="U3810">
        <f>VLOOKUP(T3810,Index!$J$2:$K$1319,2,FALSE)</f>
        <v>181</v>
      </c>
      <c r="V3810" t="s">
        <v>15</v>
      </c>
      <c r="W3810">
        <f t="shared" si="237"/>
        <v>3</v>
      </c>
    </row>
    <row r="3811" spans="1:23">
      <c r="A3811" t="s">
        <v>3242</v>
      </c>
      <c r="B3811" t="s">
        <v>28</v>
      </c>
      <c r="C3811">
        <f>VLOOKUP(B3811,Index!$A$2:$B$18,2,FALSE)</f>
        <v>15</v>
      </c>
      <c r="D3811">
        <v>2012</v>
      </c>
      <c r="E3811" t="s">
        <v>90</v>
      </c>
      <c r="F3811">
        <f>VLOOKUP(E3811,Index!$D$2:$E$13,2,FALSE)</f>
        <v>8</v>
      </c>
      <c r="G3811" t="s">
        <v>29</v>
      </c>
      <c r="H3811">
        <f>VLOOKUP(G3811,Index!$G$2:$H$40,2,FALSE)</f>
        <v>23</v>
      </c>
      <c r="I3811" s="3">
        <v>180000</v>
      </c>
      <c r="J3811" s="3">
        <v>80000</v>
      </c>
      <c r="K3811" s="3">
        <v>0</v>
      </c>
      <c r="L3811" s="3">
        <v>20000</v>
      </c>
      <c r="M3811" s="3">
        <f t="shared" si="236"/>
        <v>280000</v>
      </c>
      <c r="N3811" s="3">
        <f t="shared" si="238"/>
        <v>70000</v>
      </c>
      <c r="O3811" s="3">
        <f t="shared" si="239"/>
        <v>0</v>
      </c>
      <c r="P3811">
        <v>6.1</v>
      </c>
      <c r="Q3811">
        <v>70</v>
      </c>
      <c r="R3811">
        <v>4.8</v>
      </c>
      <c r="S3811">
        <v>80</v>
      </c>
      <c r="T3811" t="s">
        <v>208</v>
      </c>
      <c r="U3811">
        <f>VLOOKUP(T3811,Index!$J$2:$K$1319,2,FALSE)</f>
        <v>675</v>
      </c>
      <c r="V3811" t="s">
        <v>61</v>
      </c>
      <c r="W3811">
        <f t="shared" si="237"/>
        <v>3</v>
      </c>
    </row>
    <row r="3812" spans="1:23">
      <c r="A3812" t="s">
        <v>3243</v>
      </c>
      <c r="B3812" t="s">
        <v>33</v>
      </c>
      <c r="C3812">
        <f>VLOOKUP(B3812,Index!$A$2:$B$18,2,FALSE)</f>
        <v>9</v>
      </c>
      <c r="D3812">
        <v>2007</v>
      </c>
      <c r="E3812" t="s">
        <v>34</v>
      </c>
      <c r="F3812">
        <f>VLOOKUP(E3812,Index!$D$2:$E$13,2,FALSE)</f>
        <v>1</v>
      </c>
      <c r="G3812" t="s">
        <v>657</v>
      </c>
      <c r="H3812">
        <f>VLOOKUP(G3812,Index!$G$2:$H$40,2,FALSE)</f>
        <v>33</v>
      </c>
      <c r="I3812" s="3">
        <v>100000</v>
      </c>
      <c r="J3812" s="3">
        <v>30000</v>
      </c>
      <c r="K3812" s="3">
        <v>140000</v>
      </c>
      <c r="L3812" s="3">
        <v>20000</v>
      </c>
      <c r="M3812" s="3">
        <f t="shared" si="236"/>
        <v>290000</v>
      </c>
      <c r="N3812" s="3">
        <f t="shared" si="238"/>
        <v>72500</v>
      </c>
      <c r="O3812" s="3">
        <f t="shared" si="239"/>
        <v>0</v>
      </c>
      <c r="P3812">
        <v>5.8</v>
      </c>
      <c r="Q3812">
        <v>23</v>
      </c>
      <c r="R3812">
        <v>7.9</v>
      </c>
      <c r="S3812">
        <v>28</v>
      </c>
      <c r="T3812" t="s">
        <v>658</v>
      </c>
      <c r="U3812">
        <f>VLOOKUP(T3812,Index!$J$2:$K$1319,2,FALSE)</f>
        <v>833</v>
      </c>
      <c r="V3812" t="s">
        <v>61</v>
      </c>
      <c r="W3812">
        <f t="shared" si="237"/>
        <v>3</v>
      </c>
    </row>
    <row r="3813" spans="1:23">
      <c r="A3813" t="s">
        <v>2847</v>
      </c>
      <c r="B3813" t="s">
        <v>28</v>
      </c>
      <c r="C3813">
        <f>VLOOKUP(B3813,Index!$A$2:$B$18,2,FALSE)</f>
        <v>15</v>
      </c>
      <c r="D3813">
        <v>2009</v>
      </c>
      <c r="E3813" t="s">
        <v>34</v>
      </c>
      <c r="F3813">
        <f>VLOOKUP(E3813,Index!$D$2:$E$13,2,FALSE)</f>
        <v>1</v>
      </c>
      <c r="G3813" t="s">
        <v>168</v>
      </c>
      <c r="H3813">
        <f>VLOOKUP(G3813,Index!$G$2:$H$40,2,FALSE)</f>
        <v>19</v>
      </c>
      <c r="I3813" s="3">
        <v>130000</v>
      </c>
      <c r="J3813" s="3">
        <v>120000</v>
      </c>
      <c r="K3813" s="3">
        <v>0</v>
      </c>
      <c r="L3813" s="3">
        <v>30000</v>
      </c>
      <c r="M3813" s="3">
        <f t="shared" si="236"/>
        <v>280000</v>
      </c>
      <c r="N3813" s="3">
        <f t="shared" si="238"/>
        <v>70000</v>
      </c>
      <c r="O3813" s="3">
        <f t="shared" si="239"/>
        <v>0</v>
      </c>
      <c r="P3813">
        <v>5.9</v>
      </c>
      <c r="Q3813">
        <v>39</v>
      </c>
      <c r="R3813">
        <v>7.4</v>
      </c>
      <c r="S3813">
        <v>50</v>
      </c>
      <c r="T3813" t="s">
        <v>2848</v>
      </c>
      <c r="U3813">
        <f>VLOOKUP(T3813,Index!$J$2:$K$1319,2,FALSE)</f>
        <v>1310</v>
      </c>
      <c r="V3813" t="s">
        <v>37</v>
      </c>
      <c r="W3813">
        <f t="shared" si="237"/>
        <v>3</v>
      </c>
    </row>
    <row r="3814" spans="1:23">
      <c r="A3814" t="s">
        <v>3244</v>
      </c>
      <c r="B3814" t="s">
        <v>28</v>
      </c>
      <c r="C3814">
        <f>VLOOKUP(B3814,Index!$A$2:$B$18,2,FALSE)</f>
        <v>15</v>
      </c>
      <c r="D3814">
        <v>2006</v>
      </c>
      <c r="E3814" t="s">
        <v>67</v>
      </c>
      <c r="F3814">
        <f>VLOOKUP(E3814,Index!$D$2:$E$13,2,FALSE)</f>
        <v>10</v>
      </c>
      <c r="G3814" t="s">
        <v>407</v>
      </c>
      <c r="H3814">
        <f>VLOOKUP(G3814,Index!$G$2:$H$40,2,FALSE)</f>
        <v>29</v>
      </c>
      <c r="I3814" s="3">
        <v>240000</v>
      </c>
      <c r="J3814" s="3">
        <v>0</v>
      </c>
      <c r="K3814" s="3">
        <v>10000</v>
      </c>
      <c r="L3814" s="3">
        <v>20000</v>
      </c>
      <c r="M3814" s="3">
        <f t="shared" si="236"/>
        <v>270000</v>
      </c>
      <c r="N3814" s="3">
        <f t="shared" si="238"/>
        <v>67500</v>
      </c>
      <c r="O3814" s="3">
        <f t="shared" si="239"/>
        <v>0</v>
      </c>
      <c r="P3814">
        <v>7.1</v>
      </c>
      <c r="Q3814">
        <v>60</v>
      </c>
      <c r="R3814">
        <v>7</v>
      </c>
      <c r="S3814">
        <v>72</v>
      </c>
      <c r="T3814" t="s">
        <v>565</v>
      </c>
      <c r="U3814">
        <f>VLOOKUP(T3814,Index!$J$2:$K$1319,2,FALSE)</f>
        <v>434</v>
      </c>
      <c r="V3814" t="s">
        <v>61</v>
      </c>
      <c r="W3814">
        <f t="shared" si="237"/>
        <v>3</v>
      </c>
    </row>
    <row r="3815" spans="1:23">
      <c r="A3815" t="s">
        <v>322</v>
      </c>
      <c r="B3815" t="s">
        <v>39</v>
      </c>
      <c r="C3815">
        <f>VLOOKUP(B3815,Index!$A$2:$B$18,2,FALSE)</f>
        <v>8</v>
      </c>
      <c r="D3815">
        <v>2003</v>
      </c>
      <c r="E3815" t="s">
        <v>34</v>
      </c>
      <c r="F3815">
        <f>VLOOKUP(E3815,Index!$D$2:$E$13,2,FALSE)</f>
        <v>1</v>
      </c>
      <c r="G3815" t="s">
        <v>94</v>
      </c>
      <c r="H3815">
        <f>VLOOKUP(G3815,Index!$G$2:$H$40,2,FALSE)</f>
        <v>15</v>
      </c>
      <c r="I3815" s="3">
        <v>140000</v>
      </c>
      <c r="J3815" s="3">
        <v>110000</v>
      </c>
      <c r="K3815" s="3">
        <v>0</v>
      </c>
      <c r="L3815" s="3">
        <v>40000</v>
      </c>
      <c r="M3815" s="3">
        <f t="shared" si="236"/>
        <v>290000</v>
      </c>
      <c r="N3815" s="3">
        <f t="shared" si="238"/>
        <v>72500</v>
      </c>
      <c r="O3815" s="3">
        <f t="shared" si="239"/>
        <v>0</v>
      </c>
      <c r="P3815">
        <v>5.6</v>
      </c>
      <c r="Q3815">
        <v>14</v>
      </c>
      <c r="R3815">
        <v>7.6</v>
      </c>
      <c r="S3815">
        <v>21</v>
      </c>
      <c r="T3815" t="s">
        <v>2359</v>
      </c>
      <c r="U3815">
        <f>VLOOKUP(T3815,Index!$J$2:$K$1319,2,FALSE)</f>
        <v>1275</v>
      </c>
      <c r="V3815" t="s">
        <v>15</v>
      </c>
      <c r="W3815">
        <f t="shared" si="237"/>
        <v>3</v>
      </c>
    </row>
    <row r="3816" spans="1:23">
      <c r="A3816" t="s">
        <v>3245</v>
      </c>
      <c r="B3816" t="s">
        <v>97</v>
      </c>
      <c r="C3816">
        <f>VLOOKUP(B3816,Index!$A$2:$B$18,2,FALSE)</f>
        <v>16</v>
      </c>
      <c r="D3816">
        <v>2003</v>
      </c>
      <c r="E3816" t="s">
        <v>59</v>
      </c>
      <c r="F3816">
        <f>VLOOKUP(E3816,Index!$D$2:$E$13,2,FALSE)</f>
        <v>3</v>
      </c>
      <c r="G3816" t="s">
        <v>29</v>
      </c>
      <c r="H3816">
        <f>VLOOKUP(G3816,Index!$G$2:$H$40,2,FALSE)</f>
        <v>23</v>
      </c>
      <c r="I3816" s="3">
        <v>210000</v>
      </c>
      <c r="J3816" s="3">
        <v>60000</v>
      </c>
      <c r="K3816" s="3">
        <v>0</v>
      </c>
      <c r="L3816" s="3">
        <v>10000</v>
      </c>
      <c r="M3816" s="3">
        <f t="shared" si="236"/>
        <v>280000</v>
      </c>
      <c r="N3816" s="3">
        <f t="shared" si="238"/>
        <v>70000</v>
      </c>
      <c r="O3816" s="3">
        <f t="shared" si="239"/>
        <v>0</v>
      </c>
      <c r="P3816">
        <v>6.8</v>
      </c>
      <c r="Q3816">
        <v>41</v>
      </c>
      <c r="R3816">
        <v>8.5</v>
      </c>
      <c r="S3816">
        <v>27</v>
      </c>
      <c r="T3816" t="s">
        <v>3246</v>
      </c>
      <c r="U3816">
        <f>VLOOKUP(T3816,Index!$J$2:$K$1319,2,FALSE)</f>
        <v>616</v>
      </c>
      <c r="V3816" t="s">
        <v>61</v>
      </c>
      <c r="W3816">
        <f t="shared" si="237"/>
        <v>3</v>
      </c>
    </row>
    <row r="3817" spans="1:23">
      <c r="A3817" t="s">
        <v>2423</v>
      </c>
      <c r="B3817" t="s">
        <v>12</v>
      </c>
      <c r="C3817">
        <f>VLOOKUP(B3817,Index!$A$2:$B$18,2,FALSE)</f>
        <v>13</v>
      </c>
      <c r="D3817">
        <v>2007</v>
      </c>
      <c r="E3817" t="s">
        <v>34</v>
      </c>
      <c r="F3817">
        <f>VLOOKUP(E3817,Index!$D$2:$E$13,2,FALSE)</f>
        <v>1</v>
      </c>
      <c r="G3817" t="s">
        <v>49</v>
      </c>
      <c r="H3817">
        <f>VLOOKUP(G3817,Index!$G$2:$H$40,2,FALSE)</f>
        <v>4</v>
      </c>
      <c r="I3817" s="3">
        <v>250000</v>
      </c>
      <c r="J3817" s="3">
        <v>10000</v>
      </c>
      <c r="K3817" s="3">
        <v>0</v>
      </c>
      <c r="L3817" s="3">
        <v>20000</v>
      </c>
      <c r="M3817" s="3">
        <f t="shared" si="236"/>
        <v>280000</v>
      </c>
      <c r="N3817" s="3">
        <f t="shared" si="238"/>
        <v>70000</v>
      </c>
      <c r="O3817" s="3">
        <f t="shared" si="239"/>
        <v>0</v>
      </c>
      <c r="P3817">
        <v>5.7</v>
      </c>
      <c r="Q3817">
        <v>28</v>
      </c>
      <c r="R3817">
        <v>6.7</v>
      </c>
      <c r="S3817">
        <v>7</v>
      </c>
      <c r="T3817" t="s">
        <v>650</v>
      </c>
      <c r="U3817">
        <f>VLOOKUP(T3817,Index!$J$2:$K$1319,2,FALSE)</f>
        <v>52</v>
      </c>
      <c r="V3817" t="s">
        <v>78</v>
      </c>
      <c r="W3817">
        <f t="shared" si="237"/>
        <v>3</v>
      </c>
    </row>
    <row r="3818" spans="1:23">
      <c r="A3818" t="s">
        <v>2467</v>
      </c>
      <c r="B3818" t="s">
        <v>112</v>
      </c>
      <c r="C3818">
        <f>VLOOKUP(B3818,Index!$A$2:$B$18,2,FALSE)</f>
        <v>11</v>
      </c>
      <c r="D3818">
        <v>2006</v>
      </c>
      <c r="E3818" t="s">
        <v>187</v>
      </c>
      <c r="F3818">
        <f>VLOOKUP(E3818,Index!$D$2:$E$13,2,FALSE)</f>
        <v>2</v>
      </c>
      <c r="G3818" t="s">
        <v>402</v>
      </c>
      <c r="H3818">
        <f>VLOOKUP(G3818,Index!$G$2:$H$40,2,FALSE)</f>
        <v>13</v>
      </c>
      <c r="I3818" s="3">
        <v>250000</v>
      </c>
      <c r="J3818" s="3">
        <v>0</v>
      </c>
      <c r="K3818" s="3">
        <v>0</v>
      </c>
      <c r="L3818" s="3">
        <v>20000</v>
      </c>
      <c r="M3818" s="3">
        <f t="shared" si="236"/>
        <v>270000</v>
      </c>
      <c r="N3818" s="3">
        <f t="shared" si="238"/>
        <v>67500</v>
      </c>
      <c r="O3818" s="3">
        <f t="shared" si="239"/>
        <v>0</v>
      </c>
      <c r="P3818">
        <v>5.2</v>
      </c>
      <c r="Q3818">
        <v>34</v>
      </c>
      <c r="R3818">
        <v>8</v>
      </c>
      <c r="S3818">
        <v>17</v>
      </c>
      <c r="T3818" t="s">
        <v>826</v>
      </c>
      <c r="U3818">
        <f>VLOOKUP(T3818,Index!$J$2:$K$1319,2,FALSE)</f>
        <v>497</v>
      </c>
      <c r="V3818" t="s">
        <v>61</v>
      </c>
      <c r="W3818">
        <f t="shared" si="237"/>
        <v>3</v>
      </c>
    </row>
    <row r="3819" spans="1:23">
      <c r="A3819" t="s">
        <v>3247</v>
      </c>
      <c r="B3819" t="s">
        <v>39</v>
      </c>
      <c r="C3819">
        <f>VLOOKUP(B3819,Index!$A$2:$B$18,2,FALSE)</f>
        <v>8</v>
      </c>
      <c r="D3819">
        <v>2008</v>
      </c>
      <c r="E3819" t="s">
        <v>34</v>
      </c>
      <c r="F3819">
        <f>VLOOKUP(E3819,Index!$D$2:$E$13,2,FALSE)</f>
        <v>1</v>
      </c>
      <c r="G3819" t="s">
        <v>402</v>
      </c>
      <c r="H3819">
        <f>VLOOKUP(G3819,Index!$G$2:$H$40,2,FALSE)</f>
        <v>13</v>
      </c>
      <c r="I3819" s="3">
        <v>120000</v>
      </c>
      <c r="J3819" s="3">
        <v>20000</v>
      </c>
      <c r="K3819" s="3">
        <v>0</v>
      </c>
      <c r="L3819" s="3">
        <v>140000</v>
      </c>
      <c r="M3819" s="3">
        <f t="shared" si="236"/>
        <v>280000</v>
      </c>
      <c r="N3819" s="3">
        <f t="shared" si="238"/>
        <v>70000</v>
      </c>
      <c r="O3819" s="3">
        <f t="shared" si="239"/>
        <v>0</v>
      </c>
      <c r="T3819" t="s">
        <v>888</v>
      </c>
      <c r="U3819">
        <f>VLOOKUP(T3819,Index!$J$2:$K$1319,2,FALSE)</f>
        <v>104</v>
      </c>
      <c r="V3819" t="s">
        <v>15</v>
      </c>
      <c r="W3819">
        <f t="shared" si="237"/>
        <v>3</v>
      </c>
    </row>
    <row r="3820" spans="1:23">
      <c r="A3820" t="s">
        <v>3043</v>
      </c>
      <c r="B3820" t="s">
        <v>28</v>
      </c>
      <c r="C3820">
        <f>VLOOKUP(B3820,Index!$A$2:$B$18,2,FALSE)</f>
        <v>15</v>
      </c>
      <c r="D3820">
        <v>2011</v>
      </c>
      <c r="E3820" t="s">
        <v>48</v>
      </c>
      <c r="F3820">
        <f>VLOOKUP(E3820,Index!$D$2:$E$13,2,FALSE)</f>
        <v>9</v>
      </c>
      <c r="G3820" t="s">
        <v>1028</v>
      </c>
      <c r="H3820">
        <f>VLOOKUP(G3820,Index!$G$2:$H$40,2,FALSE)</f>
        <v>9</v>
      </c>
      <c r="I3820" s="3">
        <v>100000</v>
      </c>
      <c r="J3820" s="3">
        <v>140000</v>
      </c>
      <c r="K3820" s="3">
        <v>10000</v>
      </c>
      <c r="L3820" s="3">
        <v>30000</v>
      </c>
      <c r="M3820" s="3">
        <f t="shared" si="236"/>
        <v>280000</v>
      </c>
      <c r="N3820" s="3">
        <f t="shared" si="238"/>
        <v>70000</v>
      </c>
      <c r="O3820" s="3">
        <f t="shared" si="239"/>
        <v>0</v>
      </c>
      <c r="P3820">
        <v>6.9</v>
      </c>
      <c r="Q3820">
        <v>64</v>
      </c>
      <c r="R3820">
        <v>6.1</v>
      </c>
      <c r="S3820">
        <v>29</v>
      </c>
      <c r="T3820" t="s">
        <v>1028</v>
      </c>
      <c r="U3820">
        <f>VLOOKUP(T3820,Index!$J$2:$K$1319,2,FALSE)</f>
        <v>235</v>
      </c>
      <c r="V3820" t="s">
        <v>37</v>
      </c>
      <c r="W3820">
        <f t="shared" si="237"/>
        <v>1</v>
      </c>
    </row>
    <row r="3821" spans="1:23">
      <c r="A3821" t="s">
        <v>2918</v>
      </c>
      <c r="B3821" t="s">
        <v>28</v>
      </c>
      <c r="C3821">
        <f>VLOOKUP(B3821,Index!$A$2:$B$18,2,FALSE)</f>
        <v>15</v>
      </c>
      <c r="D3821">
        <v>2011</v>
      </c>
      <c r="E3821" t="s">
        <v>34</v>
      </c>
      <c r="F3821">
        <f>VLOOKUP(E3821,Index!$D$2:$E$13,2,FALSE)</f>
        <v>1</v>
      </c>
      <c r="G3821" t="s">
        <v>49</v>
      </c>
      <c r="H3821">
        <f>VLOOKUP(G3821,Index!$G$2:$H$40,2,FALSE)</f>
        <v>4</v>
      </c>
      <c r="I3821" s="3">
        <v>130000</v>
      </c>
      <c r="J3821" s="3">
        <v>120000</v>
      </c>
      <c r="K3821" s="3">
        <v>0</v>
      </c>
      <c r="L3821" s="3">
        <v>30000</v>
      </c>
      <c r="M3821" s="3">
        <f t="shared" si="236"/>
        <v>280000</v>
      </c>
      <c r="N3821" s="3">
        <f t="shared" si="238"/>
        <v>70000</v>
      </c>
      <c r="O3821" s="3">
        <f t="shared" si="239"/>
        <v>0</v>
      </c>
      <c r="P3821">
        <v>5.9</v>
      </c>
      <c r="Q3821">
        <v>53</v>
      </c>
      <c r="R3821">
        <v>6.7</v>
      </c>
      <c r="S3821">
        <v>30</v>
      </c>
      <c r="T3821" t="s">
        <v>257</v>
      </c>
      <c r="U3821">
        <f>VLOOKUP(T3821,Index!$J$2:$K$1319,2,FALSE)</f>
        <v>524</v>
      </c>
      <c r="V3821" t="s">
        <v>61</v>
      </c>
      <c r="W3821">
        <f t="shared" si="237"/>
        <v>3</v>
      </c>
    </row>
    <row r="3822" spans="1:23">
      <c r="A3822" t="s">
        <v>3215</v>
      </c>
      <c r="B3822" t="s">
        <v>20</v>
      </c>
      <c r="C3822">
        <f>VLOOKUP(B3822,Index!$A$2:$B$18,2,FALSE)</f>
        <v>3</v>
      </c>
      <c r="D3822">
        <v>2007</v>
      </c>
      <c r="E3822" t="s">
        <v>13</v>
      </c>
      <c r="F3822">
        <f>VLOOKUP(E3822,Index!$D$2:$E$13,2,FALSE)</f>
        <v>11</v>
      </c>
      <c r="G3822" t="s">
        <v>77</v>
      </c>
      <c r="H3822">
        <f>VLOOKUP(G3822,Index!$G$2:$H$40,2,FALSE)</f>
        <v>35</v>
      </c>
      <c r="I3822" s="3">
        <v>260000</v>
      </c>
      <c r="J3822" s="3">
        <v>0</v>
      </c>
      <c r="K3822" s="3">
        <v>0</v>
      </c>
      <c r="L3822" s="3">
        <v>20000</v>
      </c>
      <c r="M3822" s="3">
        <f t="shared" si="236"/>
        <v>280000</v>
      </c>
      <c r="N3822" s="3">
        <f t="shared" si="238"/>
        <v>70000</v>
      </c>
      <c r="O3822" s="3">
        <f t="shared" si="239"/>
        <v>0</v>
      </c>
      <c r="P3822">
        <v>5.6</v>
      </c>
      <c r="Q3822">
        <v>5</v>
      </c>
      <c r="R3822">
        <v>7</v>
      </c>
      <c r="S3822">
        <v>4</v>
      </c>
      <c r="T3822" t="s">
        <v>372</v>
      </c>
      <c r="U3822">
        <f>VLOOKUP(T3822,Index!$J$2:$K$1319,2,FALSE)</f>
        <v>1213</v>
      </c>
      <c r="V3822" t="s">
        <v>15</v>
      </c>
      <c r="W3822">
        <f t="shared" si="237"/>
        <v>3</v>
      </c>
    </row>
    <row r="3823" spans="1:23">
      <c r="A3823" t="s">
        <v>3248</v>
      </c>
      <c r="B3823" t="s">
        <v>20</v>
      </c>
      <c r="C3823">
        <f>VLOOKUP(B3823,Index!$A$2:$B$18,2,FALSE)</f>
        <v>3</v>
      </c>
      <c r="D3823">
        <v>2009</v>
      </c>
      <c r="E3823" t="s">
        <v>34</v>
      </c>
      <c r="F3823">
        <f>VLOOKUP(E3823,Index!$D$2:$E$13,2,FALSE)</f>
        <v>1</v>
      </c>
      <c r="G3823" t="s">
        <v>77</v>
      </c>
      <c r="H3823">
        <f>VLOOKUP(G3823,Index!$G$2:$H$40,2,FALSE)</f>
        <v>35</v>
      </c>
      <c r="I3823" s="3">
        <v>150000</v>
      </c>
      <c r="J3823" s="3">
        <v>110000</v>
      </c>
      <c r="K3823" s="3">
        <v>0</v>
      </c>
      <c r="L3823" s="3">
        <v>30000</v>
      </c>
      <c r="M3823" s="3">
        <f t="shared" si="236"/>
        <v>290000</v>
      </c>
      <c r="N3823" s="3">
        <f t="shared" si="238"/>
        <v>72500</v>
      </c>
      <c r="O3823" s="3">
        <f t="shared" si="239"/>
        <v>0</v>
      </c>
      <c r="P3823">
        <v>6.9</v>
      </c>
      <c r="Q3823">
        <v>20</v>
      </c>
      <c r="R3823">
        <v>7.3</v>
      </c>
      <c r="S3823">
        <v>22</v>
      </c>
      <c r="T3823" t="s">
        <v>826</v>
      </c>
      <c r="U3823">
        <f>VLOOKUP(T3823,Index!$J$2:$K$1319,2,FALSE)</f>
        <v>497</v>
      </c>
      <c r="V3823" t="s">
        <v>61</v>
      </c>
      <c r="W3823">
        <f t="shared" si="237"/>
        <v>3</v>
      </c>
    </row>
    <row r="3824" spans="1:23">
      <c r="A3824" t="s">
        <v>3172</v>
      </c>
      <c r="B3824" t="s">
        <v>39</v>
      </c>
      <c r="C3824">
        <f>VLOOKUP(B3824,Index!$A$2:$B$18,2,FALSE)</f>
        <v>8</v>
      </c>
      <c r="D3824">
        <v>2007</v>
      </c>
      <c r="E3824" t="s">
        <v>48</v>
      </c>
      <c r="F3824">
        <f>VLOOKUP(E3824,Index!$D$2:$E$13,2,FALSE)</f>
        <v>9</v>
      </c>
      <c r="G3824" t="s">
        <v>45</v>
      </c>
      <c r="H3824">
        <f>VLOOKUP(G3824,Index!$G$2:$H$40,2,FALSE)</f>
        <v>30</v>
      </c>
      <c r="I3824" s="3">
        <v>140000</v>
      </c>
      <c r="J3824" s="3">
        <v>110000</v>
      </c>
      <c r="K3824" s="3">
        <v>0</v>
      </c>
      <c r="L3824" s="3">
        <v>40000</v>
      </c>
      <c r="M3824" s="3">
        <f t="shared" si="236"/>
        <v>290000</v>
      </c>
      <c r="N3824" s="3">
        <f t="shared" si="238"/>
        <v>72500</v>
      </c>
      <c r="O3824" s="3">
        <f t="shared" si="239"/>
        <v>0</v>
      </c>
      <c r="P3824">
        <v>7</v>
      </c>
      <c r="Q3824">
        <v>24</v>
      </c>
      <c r="R3824">
        <v>7.8</v>
      </c>
      <c r="S3824">
        <v>12</v>
      </c>
      <c r="T3824" t="s">
        <v>1554</v>
      </c>
      <c r="U3824">
        <f>VLOOKUP(T3824,Index!$J$2:$K$1319,2,FALSE)</f>
        <v>1058</v>
      </c>
      <c r="V3824" t="s">
        <v>61</v>
      </c>
      <c r="W3824">
        <f t="shared" si="237"/>
        <v>3</v>
      </c>
    </row>
    <row r="3825" spans="1:23">
      <c r="A3825" t="s">
        <v>3249</v>
      </c>
      <c r="B3825" t="s">
        <v>39</v>
      </c>
      <c r="C3825">
        <f>VLOOKUP(B3825,Index!$A$2:$B$18,2,FALSE)</f>
        <v>8</v>
      </c>
      <c r="D3825">
        <v>2003</v>
      </c>
      <c r="E3825" t="s">
        <v>21</v>
      </c>
      <c r="F3825">
        <f>VLOOKUP(E3825,Index!$D$2:$E$13,2,FALSE)</f>
        <v>5</v>
      </c>
      <c r="G3825" t="s">
        <v>227</v>
      </c>
      <c r="H3825">
        <f>VLOOKUP(G3825,Index!$G$2:$H$40,2,FALSE)</f>
        <v>5</v>
      </c>
      <c r="I3825" s="3">
        <v>140000</v>
      </c>
      <c r="J3825" s="3">
        <v>110000</v>
      </c>
      <c r="K3825" s="3">
        <v>0</v>
      </c>
      <c r="L3825" s="3">
        <v>40000</v>
      </c>
      <c r="M3825" s="3">
        <f t="shared" si="236"/>
        <v>290000</v>
      </c>
      <c r="N3825" s="3">
        <f t="shared" si="238"/>
        <v>72500</v>
      </c>
      <c r="O3825" s="3">
        <f t="shared" si="239"/>
        <v>0</v>
      </c>
      <c r="P3825">
        <v>6.4</v>
      </c>
      <c r="Q3825">
        <v>30</v>
      </c>
      <c r="R3825">
        <v>7.8</v>
      </c>
      <c r="S3825">
        <v>10</v>
      </c>
      <c r="T3825" t="s">
        <v>845</v>
      </c>
      <c r="U3825">
        <f>VLOOKUP(T3825,Index!$J$2:$K$1319,2,FALSE)</f>
        <v>859</v>
      </c>
      <c r="V3825" t="s">
        <v>61</v>
      </c>
      <c r="W3825">
        <f t="shared" si="237"/>
        <v>3</v>
      </c>
    </row>
    <row r="3826" spans="1:23">
      <c r="A3826" t="s">
        <v>1496</v>
      </c>
      <c r="B3826" t="s">
        <v>112</v>
      </c>
      <c r="C3826">
        <f>VLOOKUP(B3826,Index!$A$2:$B$18,2,FALSE)</f>
        <v>11</v>
      </c>
      <c r="D3826">
        <v>2007</v>
      </c>
      <c r="E3826" t="s">
        <v>13</v>
      </c>
      <c r="F3826">
        <f>VLOOKUP(E3826,Index!$D$2:$E$13,2,FALSE)</f>
        <v>11</v>
      </c>
      <c r="G3826" t="s">
        <v>45</v>
      </c>
      <c r="H3826">
        <f>VLOOKUP(G3826,Index!$G$2:$H$40,2,FALSE)</f>
        <v>30</v>
      </c>
      <c r="I3826" s="3">
        <v>260000</v>
      </c>
      <c r="J3826" s="3">
        <v>0</v>
      </c>
      <c r="K3826" s="3">
        <v>0</v>
      </c>
      <c r="L3826" s="3">
        <v>20000</v>
      </c>
      <c r="M3826" s="3">
        <f t="shared" si="236"/>
        <v>280000</v>
      </c>
      <c r="N3826" s="3">
        <f t="shared" si="238"/>
        <v>70000</v>
      </c>
      <c r="O3826" s="3">
        <f t="shared" si="239"/>
        <v>0</v>
      </c>
      <c r="P3826">
        <v>8.1999999999999993</v>
      </c>
      <c r="Q3826">
        <v>12</v>
      </c>
      <c r="R3826">
        <v>7.2</v>
      </c>
      <c r="S3826">
        <v>10</v>
      </c>
      <c r="T3826" t="s">
        <v>1487</v>
      </c>
      <c r="U3826">
        <f>VLOOKUP(T3826,Index!$J$2:$K$1319,2,FALSE)</f>
        <v>995</v>
      </c>
      <c r="V3826" t="s">
        <v>15</v>
      </c>
      <c r="W3826">
        <f t="shared" si="237"/>
        <v>3</v>
      </c>
    </row>
    <row r="3827" spans="1:23">
      <c r="A3827" t="s">
        <v>3250</v>
      </c>
      <c r="B3827" t="s">
        <v>39</v>
      </c>
      <c r="C3827">
        <f>VLOOKUP(B3827,Index!$A$2:$B$18,2,FALSE)</f>
        <v>8</v>
      </c>
      <c r="D3827">
        <v>2006</v>
      </c>
      <c r="E3827" t="s">
        <v>17</v>
      </c>
      <c r="F3827">
        <f>VLOOKUP(E3827,Index!$D$2:$E$13,2,FALSE)</f>
        <v>7</v>
      </c>
      <c r="G3827" t="s">
        <v>227</v>
      </c>
      <c r="H3827">
        <f>VLOOKUP(G3827,Index!$G$2:$H$40,2,FALSE)</f>
        <v>5</v>
      </c>
      <c r="I3827" s="3">
        <v>120000</v>
      </c>
      <c r="J3827" s="3">
        <v>100000</v>
      </c>
      <c r="K3827" s="3">
        <v>30000</v>
      </c>
      <c r="L3827" s="3">
        <v>30000</v>
      </c>
      <c r="M3827" s="3">
        <f t="shared" si="236"/>
        <v>280000</v>
      </c>
      <c r="N3827" s="3">
        <f t="shared" si="238"/>
        <v>70000</v>
      </c>
      <c r="O3827" s="3">
        <f t="shared" si="239"/>
        <v>0</v>
      </c>
      <c r="P3827">
        <v>6.9</v>
      </c>
      <c r="Q3827">
        <v>41</v>
      </c>
      <c r="R3827">
        <v>6.9</v>
      </c>
      <c r="S3827">
        <v>74</v>
      </c>
      <c r="T3827" t="s">
        <v>228</v>
      </c>
      <c r="U3827">
        <f>VLOOKUP(T3827,Index!$J$2:$K$1319,2,FALSE)</f>
        <v>944</v>
      </c>
      <c r="V3827" t="s">
        <v>37</v>
      </c>
      <c r="W3827">
        <f t="shared" si="237"/>
        <v>3</v>
      </c>
    </row>
    <row r="3828" spans="1:23">
      <c r="A3828" t="s">
        <v>3032</v>
      </c>
      <c r="B3828" t="s">
        <v>12</v>
      </c>
      <c r="C3828">
        <f>VLOOKUP(B3828,Index!$A$2:$B$18,2,FALSE)</f>
        <v>13</v>
      </c>
      <c r="D3828">
        <v>2010</v>
      </c>
      <c r="E3828" t="s">
        <v>21</v>
      </c>
      <c r="F3828">
        <f>VLOOKUP(E3828,Index!$D$2:$E$13,2,FALSE)</f>
        <v>5</v>
      </c>
      <c r="G3828" t="s">
        <v>1170</v>
      </c>
      <c r="H3828">
        <f>VLOOKUP(G3828,Index!$G$2:$H$40,2,FALSE)</f>
        <v>11</v>
      </c>
      <c r="I3828" s="3">
        <v>170000</v>
      </c>
      <c r="J3828" s="3">
        <v>90000</v>
      </c>
      <c r="K3828" s="3">
        <v>0</v>
      </c>
      <c r="L3828" s="3">
        <v>20000</v>
      </c>
      <c r="M3828" s="3">
        <f t="shared" si="236"/>
        <v>280000</v>
      </c>
      <c r="N3828" s="3">
        <f t="shared" si="238"/>
        <v>70000</v>
      </c>
      <c r="O3828" s="3">
        <f t="shared" si="239"/>
        <v>0</v>
      </c>
      <c r="T3828" t="s">
        <v>743</v>
      </c>
      <c r="U3828">
        <f>VLOOKUP(T3828,Index!$J$2:$K$1319,2,FALSE)</f>
        <v>858</v>
      </c>
      <c r="V3828" t="s">
        <v>78</v>
      </c>
      <c r="W3828">
        <f t="shared" si="237"/>
        <v>3</v>
      </c>
    </row>
    <row r="3829" spans="1:23">
      <c r="A3829" t="s">
        <v>3251</v>
      </c>
      <c r="B3829" t="s">
        <v>20</v>
      </c>
      <c r="C3829">
        <f>VLOOKUP(B3829,Index!$A$2:$B$18,2,FALSE)</f>
        <v>3</v>
      </c>
      <c r="D3829">
        <v>2006</v>
      </c>
      <c r="E3829" t="s">
        <v>21</v>
      </c>
      <c r="F3829">
        <f>VLOOKUP(E3829,Index!$D$2:$E$13,2,FALSE)</f>
        <v>5</v>
      </c>
      <c r="G3829" t="s">
        <v>192</v>
      </c>
      <c r="H3829">
        <f>VLOOKUP(G3829,Index!$G$2:$H$40,2,FALSE)</f>
        <v>8</v>
      </c>
      <c r="I3829" s="3">
        <v>160000</v>
      </c>
      <c r="J3829" s="3">
        <v>0</v>
      </c>
      <c r="K3829" s="3">
        <v>100000</v>
      </c>
      <c r="L3829" s="3">
        <v>20000</v>
      </c>
      <c r="M3829" s="3">
        <f t="shared" si="236"/>
        <v>280000</v>
      </c>
      <c r="N3829" s="3">
        <f t="shared" si="238"/>
        <v>70000</v>
      </c>
      <c r="O3829" s="3">
        <f t="shared" si="239"/>
        <v>0</v>
      </c>
      <c r="P3829">
        <v>7.6</v>
      </c>
      <c r="Q3829">
        <v>37</v>
      </c>
      <c r="R3829">
        <v>8.3000000000000007</v>
      </c>
      <c r="S3829">
        <v>32</v>
      </c>
      <c r="T3829" t="s">
        <v>2963</v>
      </c>
      <c r="U3829">
        <f>VLOOKUP(T3829,Index!$J$2:$K$1319,2,FALSE)</f>
        <v>586</v>
      </c>
      <c r="V3829" t="s">
        <v>15</v>
      </c>
      <c r="W3829">
        <f t="shared" si="237"/>
        <v>3</v>
      </c>
    </row>
    <row r="3830" spans="1:23">
      <c r="A3830" t="s">
        <v>3252</v>
      </c>
      <c r="B3830" t="s">
        <v>39</v>
      </c>
      <c r="C3830">
        <f>VLOOKUP(B3830,Index!$A$2:$B$18,2,FALSE)</f>
        <v>8</v>
      </c>
      <c r="D3830">
        <v>2004</v>
      </c>
      <c r="E3830" t="s">
        <v>59</v>
      </c>
      <c r="F3830">
        <f>VLOOKUP(E3830,Index!$D$2:$E$13,2,FALSE)</f>
        <v>3</v>
      </c>
      <c r="G3830" t="s">
        <v>267</v>
      </c>
      <c r="H3830">
        <f>VLOOKUP(G3830,Index!$G$2:$H$40,2,FALSE)</f>
        <v>14</v>
      </c>
      <c r="I3830" s="3">
        <v>140000</v>
      </c>
      <c r="J3830" s="3">
        <v>110000</v>
      </c>
      <c r="K3830" s="3">
        <v>0</v>
      </c>
      <c r="L3830" s="3">
        <v>40000</v>
      </c>
      <c r="M3830" s="3">
        <f t="shared" si="236"/>
        <v>290000</v>
      </c>
      <c r="N3830" s="3">
        <f t="shared" si="238"/>
        <v>72500</v>
      </c>
      <c r="O3830" s="3">
        <f t="shared" si="239"/>
        <v>0</v>
      </c>
      <c r="P3830">
        <v>4.5999999999999996</v>
      </c>
      <c r="Q3830">
        <v>23</v>
      </c>
      <c r="R3830">
        <v>4.7</v>
      </c>
      <c r="S3830">
        <v>10</v>
      </c>
      <c r="T3830" t="s">
        <v>1809</v>
      </c>
      <c r="U3830">
        <f>VLOOKUP(T3830,Index!$J$2:$K$1319,2,FALSE)</f>
        <v>860</v>
      </c>
      <c r="V3830" t="s">
        <v>37</v>
      </c>
      <c r="W3830">
        <f t="shared" si="237"/>
        <v>3</v>
      </c>
    </row>
    <row r="3831" spans="1:23">
      <c r="A3831" t="s">
        <v>2975</v>
      </c>
      <c r="B3831" t="s">
        <v>156</v>
      </c>
      <c r="C3831">
        <f>VLOOKUP(B3831,Index!$A$2:$B$18,2,FALSE)</f>
        <v>4</v>
      </c>
      <c r="D3831">
        <v>2002</v>
      </c>
      <c r="E3831" t="s">
        <v>34</v>
      </c>
      <c r="F3831">
        <f>VLOOKUP(E3831,Index!$D$2:$E$13,2,FALSE)</f>
        <v>1</v>
      </c>
      <c r="G3831" t="s">
        <v>77</v>
      </c>
      <c r="H3831">
        <f>VLOOKUP(G3831,Index!$G$2:$H$40,2,FALSE)</f>
        <v>35</v>
      </c>
      <c r="I3831" s="3">
        <v>200000</v>
      </c>
      <c r="J3831" s="3">
        <v>70000</v>
      </c>
      <c r="K3831" s="3">
        <v>0</v>
      </c>
      <c r="L3831" s="3">
        <v>10000</v>
      </c>
      <c r="M3831" s="3">
        <f t="shared" si="236"/>
        <v>280000</v>
      </c>
      <c r="N3831" s="3">
        <f t="shared" si="238"/>
        <v>70000</v>
      </c>
      <c r="O3831" s="3">
        <f t="shared" si="239"/>
        <v>0</v>
      </c>
      <c r="P3831">
        <v>6.8</v>
      </c>
      <c r="Q3831">
        <v>6</v>
      </c>
      <c r="T3831" t="s">
        <v>3114</v>
      </c>
      <c r="U3831">
        <f>VLOOKUP(T3831,Index!$J$2:$K$1319,2,FALSE)</f>
        <v>317</v>
      </c>
      <c r="V3831" t="s">
        <v>15</v>
      </c>
      <c r="W3831">
        <f t="shared" si="237"/>
        <v>3</v>
      </c>
    </row>
    <row r="3832" spans="1:23">
      <c r="A3832" t="s">
        <v>3163</v>
      </c>
      <c r="B3832" t="s">
        <v>12</v>
      </c>
      <c r="C3832">
        <f>VLOOKUP(B3832,Index!$A$2:$B$18,2,FALSE)</f>
        <v>13</v>
      </c>
      <c r="D3832">
        <v>2009</v>
      </c>
      <c r="E3832" t="s">
        <v>23</v>
      </c>
      <c r="F3832">
        <f>VLOOKUP(E3832,Index!$D$2:$E$13,2,FALSE)</f>
        <v>4</v>
      </c>
      <c r="G3832" t="s">
        <v>49</v>
      </c>
      <c r="H3832">
        <f>VLOOKUP(G3832,Index!$G$2:$H$40,2,FALSE)</f>
        <v>4</v>
      </c>
      <c r="I3832" s="3">
        <v>130000</v>
      </c>
      <c r="J3832" s="3">
        <v>120000</v>
      </c>
      <c r="K3832" s="3">
        <v>0</v>
      </c>
      <c r="L3832" s="3">
        <v>30000</v>
      </c>
      <c r="M3832" s="3">
        <f t="shared" si="236"/>
        <v>280000</v>
      </c>
      <c r="N3832" s="3">
        <f t="shared" si="238"/>
        <v>70000</v>
      </c>
      <c r="O3832" s="3">
        <f t="shared" si="239"/>
        <v>0</v>
      </c>
      <c r="P3832">
        <v>5</v>
      </c>
      <c r="Q3832">
        <v>12</v>
      </c>
      <c r="R3832">
        <v>5.2</v>
      </c>
      <c r="S3832">
        <v>6</v>
      </c>
      <c r="T3832" t="s">
        <v>230</v>
      </c>
      <c r="U3832">
        <f>VLOOKUP(T3832,Index!$J$2:$K$1319,2,FALSE)</f>
        <v>793</v>
      </c>
      <c r="V3832" t="s">
        <v>61</v>
      </c>
      <c r="W3832">
        <f t="shared" si="237"/>
        <v>3</v>
      </c>
    </row>
    <row r="3833" spans="1:23">
      <c r="A3833" t="s">
        <v>3253</v>
      </c>
      <c r="B3833" t="s">
        <v>33</v>
      </c>
      <c r="C3833">
        <f>VLOOKUP(B3833,Index!$A$2:$B$18,2,FALSE)</f>
        <v>9</v>
      </c>
      <c r="D3833">
        <v>2010</v>
      </c>
      <c r="E3833" t="s">
        <v>48</v>
      </c>
      <c r="F3833">
        <f>VLOOKUP(E3833,Index!$D$2:$E$13,2,FALSE)</f>
        <v>9</v>
      </c>
      <c r="G3833" t="s">
        <v>264</v>
      </c>
      <c r="H3833">
        <f>VLOOKUP(G3833,Index!$G$2:$H$40,2,FALSE)</f>
        <v>25</v>
      </c>
      <c r="I3833" s="3">
        <v>100000</v>
      </c>
      <c r="J3833" s="3">
        <v>120000</v>
      </c>
      <c r="K3833" s="3">
        <v>20000</v>
      </c>
      <c r="L3833" s="3">
        <v>50000</v>
      </c>
      <c r="M3833" s="3">
        <f t="shared" si="236"/>
        <v>290000</v>
      </c>
      <c r="N3833" s="3">
        <f t="shared" si="238"/>
        <v>72500</v>
      </c>
      <c r="O3833" s="3">
        <f t="shared" si="239"/>
        <v>0</v>
      </c>
      <c r="P3833">
        <v>6</v>
      </c>
      <c r="Q3833">
        <v>44</v>
      </c>
      <c r="R3833">
        <v>5.9</v>
      </c>
      <c r="S3833">
        <v>27</v>
      </c>
      <c r="T3833" t="s">
        <v>3254</v>
      </c>
      <c r="U3833">
        <f>VLOOKUP(T3833,Index!$J$2:$K$1319,2,FALSE)</f>
        <v>1266</v>
      </c>
      <c r="V3833" t="s">
        <v>37</v>
      </c>
      <c r="W3833">
        <f t="shared" si="237"/>
        <v>3</v>
      </c>
    </row>
    <row r="3834" spans="1:23">
      <c r="A3834" t="s">
        <v>3255</v>
      </c>
      <c r="B3834" t="s">
        <v>39</v>
      </c>
      <c r="C3834">
        <f>VLOOKUP(B3834,Index!$A$2:$B$18,2,FALSE)</f>
        <v>8</v>
      </c>
      <c r="D3834">
        <v>2006</v>
      </c>
      <c r="E3834" t="s">
        <v>90</v>
      </c>
      <c r="F3834">
        <f>VLOOKUP(E3834,Index!$D$2:$E$13,2,FALSE)</f>
        <v>8</v>
      </c>
      <c r="G3834" t="s">
        <v>144</v>
      </c>
      <c r="H3834">
        <f>VLOOKUP(G3834,Index!$G$2:$H$40,2,FALSE)</f>
        <v>1</v>
      </c>
      <c r="I3834" s="3">
        <v>140000</v>
      </c>
      <c r="J3834" s="3">
        <v>110000</v>
      </c>
      <c r="K3834" s="3">
        <v>0</v>
      </c>
      <c r="L3834" s="3">
        <v>40000</v>
      </c>
      <c r="M3834" s="3">
        <f t="shared" si="236"/>
        <v>290000</v>
      </c>
      <c r="N3834" s="3">
        <f t="shared" si="238"/>
        <v>72500</v>
      </c>
      <c r="O3834" s="3">
        <f t="shared" si="239"/>
        <v>0</v>
      </c>
      <c r="P3834">
        <v>7.1</v>
      </c>
      <c r="Q3834">
        <v>26</v>
      </c>
      <c r="R3834">
        <v>7.5</v>
      </c>
      <c r="S3834">
        <v>22</v>
      </c>
      <c r="T3834" t="s">
        <v>3256</v>
      </c>
      <c r="U3834">
        <f>VLOOKUP(T3834,Index!$J$2:$K$1319,2,FALSE)</f>
        <v>717</v>
      </c>
      <c r="V3834" t="s">
        <v>61</v>
      </c>
      <c r="W3834">
        <f t="shared" si="237"/>
        <v>3</v>
      </c>
    </row>
    <row r="3835" spans="1:23">
      <c r="A3835" t="s">
        <v>3257</v>
      </c>
      <c r="B3835" t="s">
        <v>39</v>
      </c>
      <c r="C3835">
        <f>VLOOKUP(B3835,Index!$A$2:$B$18,2,FALSE)</f>
        <v>8</v>
      </c>
      <c r="D3835">
        <v>2002</v>
      </c>
      <c r="E3835" t="s">
        <v>13</v>
      </c>
      <c r="F3835">
        <f>VLOOKUP(E3835,Index!$D$2:$E$13,2,FALSE)</f>
        <v>11</v>
      </c>
      <c r="G3835" t="s">
        <v>561</v>
      </c>
      <c r="H3835">
        <f>VLOOKUP(G3835,Index!$G$2:$H$40,2,FALSE)</f>
        <v>24</v>
      </c>
      <c r="I3835" s="3">
        <v>140000</v>
      </c>
      <c r="J3835" s="3">
        <v>110000</v>
      </c>
      <c r="K3835" s="3">
        <v>0</v>
      </c>
      <c r="L3835" s="3">
        <v>40000</v>
      </c>
      <c r="M3835" s="3">
        <f t="shared" si="236"/>
        <v>290000</v>
      </c>
      <c r="N3835" s="3">
        <f t="shared" si="238"/>
        <v>72500</v>
      </c>
      <c r="O3835" s="3">
        <f t="shared" si="239"/>
        <v>0</v>
      </c>
      <c r="P3835">
        <v>7.6</v>
      </c>
      <c r="Q3835">
        <v>22</v>
      </c>
      <c r="R3835">
        <v>8.9</v>
      </c>
      <c r="S3835">
        <v>15</v>
      </c>
      <c r="T3835" t="s">
        <v>562</v>
      </c>
      <c r="U3835">
        <f>VLOOKUP(T3835,Index!$J$2:$K$1319,2,FALSE)</f>
        <v>735</v>
      </c>
      <c r="V3835" t="s">
        <v>15</v>
      </c>
      <c r="W3835">
        <f t="shared" si="237"/>
        <v>3</v>
      </c>
    </row>
    <row r="3836" spans="1:23">
      <c r="A3836" t="s">
        <v>3258</v>
      </c>
      <c r="B3836" t="s">
        <v>33</v>
      </c>
      <c r="C3836">
        <f>VLOOKUP(B3836,Index!$A$2:$B$18,2,FALSE)</f>
        <v>9</v>
      </c>
      <c r="D3836">
        <v>2011</v>
      </c>
      <c r="E3836" t="s">
        <v>34</v>
      </c>
      <c r="F3836">
        <f>VLOOKUP(E3836,Index!$D$2:$E$13,2,FALSE)</f>
        <v>1</v>
      </c>
      <c r="G3836" t="s">
        <v>2182</v>
      </c>
      <c r="H3836">
        <f>VLOOKUP(G3836,Index!$G$2:$H$40,2,FALSE)</f>
        <v>18</v>
      </c>
      <c r="I3836" s="3">
        <v>110000</v>
      </c>
      <c r="J3836" s="3">
        <v>60000</v>
      </c>
      <c r="K3836" s="3">
        <v>80000</v>
      </c>
      <c r="L3836" s="3">
        <v>30000</v>
      </c>
      <c r="M3836" s="3">
        <f t="shared" si="236"/>
        <v>280000</v>
      </c>
      <c r="N3836" s="3">
        <f t="shared" si="238"/>
        <v>70000</v>
      </c>
      <c r="O3836" s="3">
        <f t="shared" si="239"/>
        <v>0</v>
      </c>
      <c r="P3836">
        <v>7.8</v>
      </c>
      <c r="Q3836">
        <v>46</v>
      </c>
      <c r="R3836">
        <v>7.5</v>
      </c>
      <c r="S3836">
        <v>40</v>
      </c>
      <c r="T3836" t="s">
        <v>2182</v>
      </c>
      <c r="U3836">
        <f>VLOOKUP(T3836,Index!$J$2:$K$1319,2,FALSE)</f>
        <v>558</v>
      </c>
      <c r="V3836" t="s">
        <v>61</v>
      </c>
      <c r="W3836">
        <f t="shared" si="237"/>
        <v>1</v>
      </c>
    </row>
    <row r="3837" spans="1:23">
      <c r="A3837" t="s">
        <v>2237</v>
      </c>
      <c r="B3837" t="s">
        <v>33</v>
      </c>
      <c r="C3837">
        <f>VLOOKUP(B3837,Index!$A$2:$B$18,2,FALSE)</f>
        <v>9</v>
      </c>
      <c r="D3837">
        <v>2010</v>
      </c>
      <c r="E3837" t="s">
        <v>13</v>
      </c>
      <c r="F3837">
        <f>VLOOKUP(E3837,Index!$D$2:$E$13,2,FALSE)</f>
        <v>11</v>
      </c>
      <c r="G3837" t="s">
        <v>49</v>
      </c>
      <c r="H3837">
        <f>VLOOKUP(G3837,Index!$G$2:$H$40,2,FALSE)</f>
        <v>4</v>
      </c>
      <c r="I3837" s="3">
        <v>180000</v>
      </c>
      <c r="J3837" s="3">
        <v>60000</v>
      </c>
      <c r="K3837" s="3">
        <v>0</v>
      </c>
      <c r="L3837" s="3">
        <v>40000</v>
      </c>
      <c r="M3837" s="3">
        <f t="shared" si="236"/>
        <v>280000</v>
      </c>
      <c r="N3837" s="3">
        <f t="shared" si="238"/>
        <v>70000</v>
      </c>
      <c r="O3837" s="3">
        <f t="shared" si="239"/>
        <v>0</v>
      </c>
      <c r="P3837">
        <v>5.6</v>
      </c>
      <c r="Q3837">
        <v>5</v>
      </c>
      <c r="R3837">
        <v>6.7</v>
      </c>
      <c r="S3837">
        <v>6</v>
      </c>
      <c r="T3837" t="s">
        <v>2035</v>
      </c>
      <c r="U3837">
        <f>VLOOKUP(T3837,Index!$J$2:$K$1319,2,FALSE)</f>
        <v>957</v>
      </c>
      <c r="V3837" t="s">
        <v>15</v>
      </c>
      <c r="W3837">
        <f t="shared" si="237"/>
        <v>3</v>
      </c>
    </row>
    <row r="3838" spans="1:23">
      <c r="A3838" t="s">
        <v>3259</v>
      </c>
      <c r="B3838" t="s">
        <v>12</v>
      </c>
      <c r="C3838">
        <f>VLOOKUP(B3838,Index!$A$2:$B$18,2,FALSE)</f>
        <v>13</v>
      </c>
      <c r="D3838">
        <v>2010</v>
      </c>
      <c r="E3838" t="s">
        <v>23</v>
      </c>
      <c r="F3838">
        <f>VLOOKUP(E3838,Index!$D$2:$E$13,2,FALSE)</f>
        <v>4</v>
      </c>
      <c r="G3838" t="s">
        <v>402</v>
      </c>
      <c r="H3838">
        <f>VLOOKUP(G3838,Index!$G$2:$H$40,2,FALSE)</f>
        <v>13</v>
      </c>
      <c r="I3838" s="3">
        <v>180000</v>
      </c>
      <c r="J3838" s="3">
        <v>80000</v>
      </c>
      <c r="K3838" s="3">
        <v>0</v>
      </c>
      <c r="L3838" s="3">
        <v>20000</v>
      </c>
      <c r="M3838" s="3">
        <f t="shared" si="236"/>
        <v>280000</v>
      </c>
      <c r="N3838" s="3">
        <f t="shared" si="238"/>
        <v>70000</v>
      </c>
      <c r="O3838" s="3">
        <f t="shared" si="239"/>
        <v>0</v>
      </c>
      <c r="T3838" t="s">
        <v>402</v>
      </c>
      <c r="U3838">
        <f>VLOOKUP(T3838,Index!$J$2:$K$1319,2,FALSE)</f>
        <v>318</v>
      </c>
      <c r="V3838" t="s">
        <v>15</v>
      </c>
      <c r="W3838">
        <f t="shared" si="237"/>
        <v>1</v>
      </c>
    </row>
    <row r="3839" spans="1:23">
      <c r="A3839" t="s">
        <v>2270</v>
      </c>
      <c r="B3839" t="s">
        <v>97</v>
      </c>
      <c r="C3839">
        <f>VLOOKUP(B3839,Index!$A$2:$B$18,2,FALSE)</f>
        <v>16</v>
      </c>
      <c r="D3839">
        <v>2004</v>
      </c>
      <c r="E3839" t="s">
        <v>13</v>
      </c>
      <c r="F3839">
        <f>VLOOKUP(E3839,Index!$D$2:$E$13,2,FALSE)</f>
        <v>11</v>
      </c>
      <c r="G3839" t="s">
        <v>94</v>
      </c>
      <c r="H3839">
        <f>VLOOKUP(G3839,Index!$G$2:$H$40,2,FALSE)</f>
        <v>15</v>
      </c>
      <c r="I3839" s="3">
        <v>210000</v>
      </c>
      <c r="J3839" s="3">
        <v>60000</v>
      </c>
      <c r="K3839" s="3">
        <v>0</v>
      </c>
      <c r="L3839" s="3">
        <v>10000</v>
      </c>
      <c r="M3839" s="3">
        <f t="shared" si="236"/>
        <v>280000</v>
      </c>
      <c r="N3839" s="3">
        <f t="shared" si="238"/>
        <v>70000</v>
      </c>
      <c r="O3839" s="3">
        <f t="shared" si="239"/>
        <v>0</v>
      </c>
      <c r="P3839">
        <v>8</v>
      </c>
      <c r="Q3839">
        <v>18</v>
      </c>
      <c r="R3839">
        <v>7.8</v>
      </c>
      <c r="S3839">
        <v>4</v>
      </c>
      <c r="T3839" t="s">
        <v>135</v>
      </c>
      <c r="U3839">
        <f>VLOOKUP(T3839,Index!$J$2:$K$1319,2,FALSE)</f>
        <v>339</v>
      </c>
      <c r="V3839" t="s">
        <v>15</v>
      </c>
      <c r="W3839">
        <f t="shared" si="237"/>
        <v>3</v>
      </c>
    </row>
    <row r="3840" spans="1:23">
      <c r="A3840" t="s">
        <v>1251</v>
      </c>
      <c r="B3840" t="s">
        <v>28</v>
      </c>
      <c r="C3840">
        <f>VLOOKUP(B3840,Index!$A$2:$B$18,2,FALSE)</f>
        <v>15</v>
      </c>
      <c r="D3840">
        <v>2014</v>
      </c>
      <c r="E3840" t="s">
        <v>48</v>
      </c>
      <c r="F3840">
        <f>VLOOKUP(E3840,Index!$D$2:$E$13,2,FALSE)</f>
        <v>9</v>
      </c>
      <c r="G3840" t="s">
        <v>407</v>
      </c>
      <c r="H3840">
        <f>VLOOKUP(G3840,Index!$G$2:$H$40,2,FALSE)</f>
        <v>29</v>
      </c>
      <c r="I3840" s="3">
        <v>150000</v>
      </c>
      <c r="J3840" s="3">
        <v>100000</v>
      </c>
      <c r="K3840" s="3">
        <v>0</v>
      </c>
      <c r="L3840" s="3">
        <v>20000</v>
      </c>
      <c r="M3840" s="3">
        <f t="shared" si="236"/>
        <v>270000</v>
      </c>
      <c r="N3840" s="3">
        <f t="shared" si="238"/>
        <v>67500</v>
      </c>
      <c r="O3840" s="3">
        <f t="shared" si="239"/>
        <v>0</v>
      </c>
      <c r="R3840">
        <v>8.1999999999999993</v>
      </c>
      <c r="S3840">
        <v>113</v>
      </c>
      <c r="T3840" t="s">
        <v>762</v>
      </c>
      <c r="U3840">
        <f>VLOOKUP(T3840,Index!$J$2:$K$1319,2,FALSE)</f>
        <v>257</v>
      </c>
      <c r="V3840" t="s">
        <v>37</v>
      </c>
      <c r="W3840">
        <f t="shared" si="237"/>
        <v>3</v>
      </c>
    </row>
    <row r="3841" spans="1:23">
      <c r="A3841" t="s">
        <v>2730</v>
      </c>
      <c r="B3841" t="s">
        <v>63</v>
      </c>
      <c r="C3841">
        <f>VLOOKUP(B3841,Index!$A$2:$B$18,2,FALSE)</f>
        <v>1</v>
      </c>
      <c r="D3841">
        <v>2012</v>
      </c>
      <c r="E3841" t="s">
        <v>23</v>
      </c>
      <c r="F3841">
        <f>VLOOKUP(E3841,Index!$D$2:$E$13,2,FALSE)</f>
        <v>4</v>
      </c>
      <c r="G3841" t="s">
        <v>49</v>
      </c>
      <c r="H3841">
        <f>VLOOKUP(G3841,Index!$G$2:$H$40,2,FALSE)</f>
        <v>4</v>
      </c>
      <c r="I3841" s="3">
        <v>130000</v>
      </c>
      <c r="J3841" s="3">
        <v>130000</v>
      </c>
      <c r="K3841" s="3">
        <v>0</v>
      </c>
      <c r="L3841" s="3">
        <v>30000</v>
      </c>
      <c r="M3841" s="3">
        <f t="shared" si="236"/>
        <v>290000</v>
      </c>
      <c r="N3841" s="3">
        <f t="shared" si="238"/>
        <v>72500</v>
      </c>
      <c r="O3841" s="3">
        <f t="shared" si="239"/>
        <v>0</v>
      </c>
      <c r="T3841" t="s">
        <v>1348</v>
      </c>
      <c r="U3841">
        <f>VLOOKUP(T3841,Index!$J$2:$K$1319,2,FALSE)</f>
        <v>153</v>
      </c>
      <c r="V3841" t="s">
        <v>15</v>
      </c>
      <c r="W3841">
        <f t="shared" si="237"/>
        <v>3</v>
      </c>
    </row>
    <row r="3842" spans="1:23">
      <c r="A3842" t="s">
        <v>2819</v>
      </c>
      <c r="B3842" t="s">
        <v>28</v>
      </c>
      <c r="C3842">
        <f>VLOOKUP(B3842,Index!$A$2:$B$18,2,FALSE)</f>
        <v>15</v>
      </c>
      <c r="D3842">
        <v>2011</v>
      </c>
      <c r="E3842" t="s">
        <v>13</v>
      </c>
      <c r="F3842">
        <f>VLOOKUP(E3842,Index!$D$2:$E$13,2,FALSE)</f>
        <v>11</v>
      </c>
      <c r="G3842" t="s">
        <v>49</v>
      </c>
      <c r="H3842">
        <f>VLOOKUP(G3842,Index!$G$2:$H$40,2,FALSE)</f>
        <v>4</v>
      </c>
      <c r="I3842" s="3">
        <v>240000</v>
      </c>
      <c r="J3842" s="3">
        <v>20000</v>
      </c>
      <c r="K3842" s="3">
        <v>0</v>
      </c>
      <c r="L3842" s="3">
        <v>20000</v>
      </c>
      <c r="M3842" s="3">
        <f t="shared" ref="M3842:M3905" si="240">SUM(I3842:L3842)</f>
        <v>280000</v>
      </c>
      <c r="N3842" s="3">
        <f t="shared" si="238"/>
        <v>70000</v>
      </c>
      <c r="O3842" s="3">
        <f t="shared" si="239"/>
        <v>0</v>
      </c>
      <c r="T3842" t="s">
        <v>49</v>
      </c>
      <c r="U3842">
        <f>VLOOKUP(T3842,Index!$J$2:$K$1319,2,FALSE)</f>
        <v>35</v>
      </c>
      <c r="V3842" t="s">
        <v>61</v>
      </c>
      <c r="W3842">
        <f t="shared" ref="W3842:W3905" si="241">IF(T3842=G3842,1,3)</f>
        <v>1</v>
      </c>
    </row>
    <row r="3843" spans="1:23">
      <c r="A3843" t="s">
        <v>2357</v>
      </c>
      <c r="B3843" t="s">
        <v>132</v>
      </c>
      <c r="C3843">
        <f>VLOOKUP(B3843,Index!$A$2:$B$18,2,FALSE)</f>
        <v>5</v>
      </c>
      <c r="D3843">
        <v>2004</v>
      </c>
      <c r="E3843" t="s">
        <v>34</v>
      </c>
      <c r="F3843">
        <f>VLOOKUP(E3843,Index!$D$2:$E$13,2,FALSE)</f>
        <v>1</v>
      </c>
      <c r="G3843" t="s">
        <v>429</v>
      </c>
      <c r="H3843">
        <f>VLOOKUP(G3843,Index!$G$2:$H$40,2,FALSE)</f>
        <v>34</v>
      </c>
      <c r="I3843" s="3">
        <v>220000</v>
      </c>
      <c r="J3843" s="3">
        <v>60000</v>
      </c>
      <c r="K3843" s="3">
        <v>0</v>
      </c>
      <c r="L3843" s="3">
        <v>10000</v>
      </c>
      <c r="M3843" s="3">
        <f t="shared" si="240"/>
        <v>290000</v>
      </c>
      <c r="N3843" s="3">
        <f t="shared" ref="N3843:N3906" si="242">AVERAGE(I3843:L3843)</f>
        <v>72500</v>
      </c>
      <c r="O3843" s="3">
        <f t="shared" ref="O3843:O3906" si="243">IF(M3843&gt;AVERAGE($M$2:$M$8064),1,0)</f>
        <v>0</v>
      </c>
      <c r="P3843">
        <v>6.5</v>
      </c>
      <c r="Q3843">
        <v>8</v>
      </c>
      <c r="T3843" t="s">
        <v>429</v>
      </c>
      <c r="U3843">
        <f>VLOOKUP(T3843,Index!$J$2:$K$1319,2,FALSE)</f>
        <v>1158</v>
      </c>
      <c r="V3843" t="s">
        <v>15</v>
      </c>
      <c r="W3843">
        <f t="shared" si="241"/>
        <v>1</v>
      </c>
    </row>
    <row r="3844" spans="1:23">
      <c r="A3844" t="s">
        <v>3260</v>
      </c>
      <c r="B3844" t="s">
        <v>97</v>
      </c>
      <c r="C3844">
        <f>VLOOKUP(B3844,Index!$A$2:$B$18,2,FALSE)</f>
        <v>16</v>
      </c>
      <c r="D3844">
        <v>2001</v>
      </c>
      <c r="E3844" t="s">
        <v>34</v>
      </c>
      <c r="F3844">
        <f>VLOOKUP(E3844,Index!$D$2:$E$13,2,FALSE)</f>
        <v>1</v>
      </c>
      <c r="G3844" t="s">
        <v>168</v>
      </c>
      <c r="H3844">
        <f>VLOOKUP(G3844,Index!$G$2:$H$40,2,FALSE)</f>
        <v>19</v>
      </c>
      <c r="I3844" s="3">
        <v>210000</v>
      </c>
      <c r="J3844" s="3">
        <v>60000</v>
      </c>
      <c r="K3844" s="3">
        <v>0</v>
      </c>
      <c r="L3844" s="3">
        <v>10000</v>
      </c>
      <c r="M3844" s="3">
        <f t="shared" si="240"/>
        <v>280000</v>
      </c>
      <c r="N3844" s="3">
        <f t="shared" si="242"/>
        <v>70000</v>
      </c>
      <c r="O3844" s="3">
        <f t="shared" si="243"/>
        <v>0</v>
      </c>
      <c r="P3844">
        <v>8.4</v>
      </c>
      <c r="Q3844">
        <v>23</v>
      </c>
      <c r="R3844">
        <v>8.3000000000000007</v>
      </c>
      <c r="S3844">
        <v>39</v>
      </c>
      <c r="T3844" t="s">
        <v>311</v>
      </c>
      <c r="U3844">
        <f>VLOOKUP(T3844,Index!$J$2:$K$1319,2,FALSE)</f>
        <v>631</v>
      </c>
      <c r="V3844" t="s">
        <v>37</v>
      </c>
      <c r="W3844">
        <f t="shared" si="241"/>
        <v>3</v>
      </c>
    </row>
    <row r="3845" spans="1:23">
      <c r="A3845" t="s">
        <v>1889</v>
      </c>
      <c r="B3845" t="s">
        <v>33</v>
      </c>
      <c r="C3845">
        <f>VLOOKUP(B3845,Index!$A$2:$B$18,2,FALSE)</f>
        <v>9</v>
      </c>
      <c r="D3845">
        <v>2014</v>
      </c>
      <c r="E3845" t="s">
        <v>48</v>
      </c>
      <c r="F3845">
        <f>VLOOKUP(E3845,Index!$D$2:$E$13,2,FALSE)</f>
        <v>9</v>
      </c>
      <c r="G3845" t="s">
        <v>144</v>
      </c>
      <c r="H3845">
        <f>VLOOKUP(G3845,Index!$G$2:$H$40,2,FALSE)</f>
        <v>1</v>
      </c>
      <c r="I3845" s="3">
        <v>100000</v>
      </c>
      <c r="J3845" s="3">
        <v>130000</v>
      </c>
      <c r="K3845" s="3">
        <v>0</v>
      </c>
      <c r="L3845" s="3">
        <v>50000</v>
      </c>
      <c r="M3845" s="3">
        <f t="shared" si="240"/>
        <v>280000</v>
      </c>
      <c r="N3845" s="3">
        <f t="shared" si="242"/>
        <v>70000</v>
      </c>
      <c r="O3845" s="3">
        <f t="shared" si="243"/>
        <v>0</v>
      </c>
      <c r="R3845">
        <v>6.4</v>
      </c>
      <c r="S3845">
        <v>18</v>
      </c>
      <c r="T3845" t="s">
        <v>838</v>
      </c>
      <c r="U3845">
        <f>VLOOKUP(T3845,Index!$J$2:$K$1319,2,FALSE)</f>
        <v>932</v>
      </c>
      <c r="V3845" t="s">
        <v>37</v>
      </c>
      <c r="W3845">
        <f t="shared" si="241"/>
        <v>3</v>
      </c>
    </row>
    <row r="3846" spans="1:23">
      <c r="A3846" t="s">
        <v>3261</v>
      </c>
      <c r="B3846" t="s">
        <v>130</v>
      </c>
      <c r="C3846">
        <f>VLOOKUP(B3846,Index!$A$2:$B$18,2,FALSE)</f>
        <v>14</v>
      </c>
      <c r="D3846">
        <v>2014</v>
      </c>
      <c r="E3846" t="s">
        <v>34</v>
      </c>
      <c r="F3846">
        <f>VLOOKUP(E3846,Index!$D$2:$E$13,2,FALSE)</f>
        <v>1</v>
      </c>
      <c r="G3846" t="s">
        <v>14</v>
      </c>
      <c r="H3846">
        <f>VLOOKUP(G3846,Index!$G$2:$H$40,2,FALSE)</f>
        <v>26</v>
      </c>
      <c r="I3846" s="3">
        <v>170000</v>
      </c>
      <c r="J3846" s="3">
        <v>0</v>
      </c>
      <c r="K3846" s="3">
        <v>80000</v>
      </c>
      <c r="L3846" s="3">
        <v>20000</v>
      </c>
      <c r="M3846" s="3">
        <f t="shared" si="240"/>
        <v>270000</v>
      </c>
      <c r="N3846" s="3">
        <f t="shared" si="242"/>
        <v>67500</v>
      </c>
      <c r="O3846" s="3">
        <f t="shared" si="243"/>
        <v>0</v>
      </c>
      <c r="P3846">
        <v>7.1</v>
      </c>
      <c r="Q3846">
        <v>34</v>
      </c>
      <c r="R3846">
        <v>7.1</v>
      </c>
      <c r="S3846">
        <v>133</v>
      </c>
      <c r="T3846" t="s">
        <v>411</v>
      </c>
      <c r="U3846">
        <f>VLOOKUP(T3846,Index!$J$2:$K$1319,2,FALSE)</f>
        <v>569</v>
      </c>
      <c r="V3846" t="s">
        <v>15</v>
      </c>
      <c r="W3846">
        <f t="shared" si="241"/>
        <v>3</v>
      </c>
    </row>
    <row r="3847" spans="1:23">
      <c r="A3847" t="s">
        <v>1474</v>
      </c>
      <c r="B3847" t="s">
        <v>63</v>
      </c>
      <c r="C3847">
        <f>VLOOKUP(B3847,Index!$A$2:$B$18,2,FALSE)</f>
        <v>1</v>
      </c>
      <c r="D3847">
        <v>2014</v>
      </c>
      <c r="E3847" t="s">
        <v>34</v>
      </c>
      <c r="F3847">
        <f>VLOOKUP(E3847,Index!$D$2:$E$13,2,FALSE)</f>
        <v>1</v>
      </c>
      <c r="G3847" t="s">
        <v>49</v>
      </c>
      <c r="H3847">
        <f>VLOOKUP(G3847,Index!$G$2:$H$40,2,FALSE)</f>
        <v>4</v>
      </c>
      <c r="I3847" s="3">
        <v>160000</v>
      </c>
      <c r="J3847" s="3">
        <v>100000</v>
      </c>
      <c r="K3847" s="3">
        <v>0</v>
      </c>
      <c r="L3847" s="3">
        <v>20000</v>
      </c>
      <c r="M3847" s="3">
        <f t="shared" si="240"/>
        <v>280000</v>
      </c>
      <c r="N3847" s="3">
        <f t="shared" si="242"/>
        <v>70000</v>
      </c>
      <c r="O3847" s="3">
        <f t="shared" si="243"/>
        <v>0</v>
      </c>
      <c r="R3847">
        <v>3.4</v>
      </c>
      <c r="S3847">
        <v>5</v>
      </c>
      <c r="T3847" t="s">
        <v>493</v>
      </c>
      <c r="U3847">
        <f>VLOOKUP(T3847,Index!$J$2:$K$1319,2,FALSE)</f>
        <v>1178</v>
      </c>
      <c r="V3847" t="s">
        <v>78</v>
      </c>
      <c r="W3847">
        <f t="shared" si="241"/>
        <v>3</v>
      </c>
    </row>
    <row r="3848" spans="1:23">
      <c r="A3848" t="s">
        <v>3262</v>
      </c>
      <c r="B3848" t="s">
        <v>39</v>
      </c>
      <c r="C3848">
        <f>VLOOKUP(B3848,Index!$A$2:$B$18,2,FALSE)</f>
        <v>8</v>
      </c>
      <c r="D3848">
        <v>2001</v>
      </c>
      <c r="E3848" t="s">
        <v>13</v>
      </c>
      <c r="F3848">
        <f>VLOOKUP(E3848,Index!$D$2:$E$13,2,FALSE)</f>
        <v>11</v>
      </c>
      <c r="G3848" t="s">
        <v>429</v>
      </c>
      <c r="H3848">
        <f>VLOOKUP(G3848,Index!$G$2:$H$40,2,FALSE)</f>
        <v>34</v>
      </c>
      <c r="I3848" s="3">
        <v>140000</v>
      </c>
      <c r="J3848" s="3">
        <v>110000</v>
      </c>
      <c r="K3848" s="3">
        <v>0</v>
      </c>
      <c r="L3848" s="3">
        <v>40000</v>
      </c>
      <c r="M3848" s="3">
        <f t="shared" si="240"/>
        <v>290000</v>
      </c>
      <c r="N3848" s="3">
        <f t="shared" si="242"/>
        <v>72500</v>
      </c>
      <c r="O3848" s="3">
        <f t="shared" si="243"/>
        <v>0</v>
      </c>
      <c r="P3848">
        <v>5.7</v>
      </c>
      <c r="Q3848">
        <v>11</v>
      </c>
      <c r="R3848">
        <v>5.8</v>
      </c>
      <c r="S3848">
        <v>4</v>
      </c>
      <c r="T3848" t="s">
        <v>429</v>
      </c>
      <c r="U3848">
        <f>VLOOKUP(T3848,Index!$J$2:$K$1319,2,FALSE)</f>
        <v>1158</v>
      </c>
      <c r="V3848" t="s">
        <v>15</v>
      </c>
      <c r="W3848">
        <f t="shared" si="241"/>
        <v>1</v>
      </c>
    </row>
    <row r="3849" spans="1:23">
      <c r="A3849" t="s">
        <v>3263</v>
      </c>
      <c r="B3849" t="s">
        <v>39</v>
      </c>
      <c r="C3849">
        <f>VLOOKUP(B3849,Index!$A$2:$B$18,2,FALSE)</f>
        <v>8</v>
      </c>
      <c r="D3849">
        <v>2002</v>
      </c>
      <c r="E3849" t="s">
        <v>13</v>
      </c>
      <c r="F3849">
        <f>VLOOKUP(E3849,Index!$D$2:$E$13,2,FALSE)</f>
        <v>11</v>
      </c>
      <c r="G3849" t="s">
        <v>561</v>
      </c>
      <c r="H3849">
        <f>VLOOKUP(G3849,Index!$G$2:$H$40,2,FALSE)</f>
        <v>24</v>
      </c>
      <c r="I3849" s="3">
        <v>140000</v>
      </c>
      <c r="J3849" s="3">
        <v>110000</v>
      </c>
      <c r="K3849" s="3">
        <v>0</v>
      </c>
      <c r="L3849" s="3">
        <v>40000</v>
      </c>
      <c r="M3849" s="3">
        <f t="shared" si="240"/>
        <v>290000</v>
      </c>
      <c r="N3849" s="3">
        <f t="shared" si="242"/>
        <v>72500</v>
      </c>
      <c r="O3849" s="3">
        <f t="shared" si="243"/>
        <v>0</v>
      </c>
      <c r="P3849">
        <v>8.1999999999999993</v>
      </c>
      <c r="Q3849">
        <v>19</v>
      </c>
      <c r="R3849">
        <v>8.4</v>
      </c>
      <c r="S3849">
        <v>11</v>
      </c>
      <c r="T3849" t="s">
        <v>562</v>
      </c>
      <c r="U3849">
        <f>VLOOKUP(T3849,Index!$J$2:$K$1319,2,FALSE)</f>
        <v>735</v>
      </c>
      <c r="V3849" t="s">
        <v>15</v>
      </c>
      <c r="W3849">
        <f t="shared" si="241"/>
        <v>3</v>
      </c>
    </row>
    <row r="3850" spans="1:23">
      <c r="A3850" t="s">
        <v>2852</v>
      </c>
      <c r="B3850" t="s">
        <v>28</v>
      </c>
      <c r="C3850">
        <f>VLOOKUP(B3850,Index!$A$2:$B$18,2,FALSE)</f>
        <v>15</v>
      </c>
      <c r="D3850">
        <v>2009</v>
      </c>
      <c r="E3850" t="s">
        <v>21</v>
      </c>
      <c r="F3850">
        <f>VLOOKUP(E3850,Index!$D$2:$E$13,2,FALSE)</f>
        <v>5</v>
      </c>
      <c r="G3850" t="s">
        <v>192</v>
      </c>
      <c r="H3850">
        <f>VLOOKUP(G3850,Index!$G$2:$H$40,2,FALSE)</f>
        <v>8</v>
      </c>
      <c r="I3850" s="3">
        <v>120000</v>
      </c>
      <c r="J3850" s="3">
        <v>120000</v>
      </c>
      <c r="K3850" s="3">
        <v>10000</v>
      </c>
      <c r="L3850" s="3">
        <v>30000</v>
      </c>
      <c r="M3850" s="3">
        <f t="shared" si="240"/>
        <v>280000</v>
      </c>
      <c r="N3850" s="3">
        <f t="shared" si="242"/>
        <v>70000</v>
      </c>
      <c r="O3850" s="3">
        <f t="shared" si="243"/>
        <v>0</v>
      </c>
      <c r="P3850">
        <v>7</v>
      </c>
      <c r="Q3850">
        <v>65</v>
      </c>
      <c r="R3850">
        <v>7.3</v>
      </c>
      <c r="S3850">
        <v>87</v>
      </c>
      <c r="T3850" t="s">
        <v>2290</v>
      </c>
      <c r="U3850">
        <f>VLOOKUP(T3850,Index!$J$2:$K$1319,2,FALSE)</f>
        <v>496</v>
      </c>
      <c r="V3850" t="s">
        <v>37</v>
      </c>
      <c r="W3850">
        <f t="shared" si="241"/>
        <v>3</v>
      </c>
    </row>
    <row r="3851" spans="1:23">
      <c r="A3851" t="s">
        <v>1798</v>
      </c>
      <c r="B3851" t="s">
        <v>28</v>
      </c>
      <c r="C3851">
        <f>VLOOKUP(B3851,Index!$A$2:$B$18,2,FALSE)</f>
        <v>15</v>
      </c>
      <c r="D3851">
        <v>2010</v>
      </c>
      <c r="E3851" t="s">
        <v>23</v>
      </c>
      <c r="F3851">
        <f>VLOOKUP(E3851,Index!$D$2:$E$13,2,FALSE)</f>
        <v>4</v>
      </c>
      <c r="G3851" t="s">
        <v>94</v>
      </c>
      <c r="H3851">
        <f>VLOOKUP(G3851,Index!$G$2:$H$40,2,FALSE)</f>
        <v>15</v>
      </c>
      <c r="I3851" s="3">
        <v>160000</v>
      </c>
      <c r="J3851" s="3">
        <v>90000</v>
      </c>
      <c r="K3851" s="3">
        <v>0</v>
      </c>
      <c r="L3851" s="3">
        <v>20000</v>
      </c>
      <c r="M3851" s="3">
        <f t="shared" si="240"/>
        <v>270000</v>
      </c>
      <c r="N3851" s="3">
        <f t="shared" si="242"/>
        <v>67500</v>
      </c>
      <c r="O3851" s="3">
        <f t="shared" si="243"/>
        <v>0</v>
      </c>
      <c r="P3851">
        <v>6.6</v>
      </c>
      <c r="Q3851">
        <v>18</v>
      </c>
      <c r="R3851">
        <v>6.6</v>
      </c>
      <c r="S3851">
        <v>16</v>
      </c>
      <c r="T3851" t="s">
        <v>94</v>
      </c>
      <c r="U3851">
        <f>VLOOKUP(T3851,Index!$J$2:$K$1319,2,FALSE)</f>
        <v>378</v>
      </c>
      <c r="V3851" t="s">
        <v>15</v>
      </c>
      <c r="W3851">
        <f t="shared" si="241"/>
        <v>1</v>
      </c>
    </row>
    <row r="3852" spans="1:23">
      <c r="A3852" t="s">
        <v>2138</v>
      </c>
      <c r="B3852" t="s">
        <v>33</v>
      </c>
      <c r="C3852">
        <f>VLOOKUP(B3852,Index!$A$2:$B$18,2,FALSE)</f>
        <v>9</v>
      </c>
      <c r="D3852">
        <v>2009</v>
      </c>
      <c r="E3852" t="s">
        <v>23</v>
      </c>
      <c r="F3852">
        <f>VLOOKUP(E3852,Index!$D$2:$E$13,2,FALSE)</f>
        <v>4</v>
      </c>
      <c r="G3852" t="s">
        <v>94</v>
      </c>
      <c r="H3852">
        <f>VLOOKUP(G3852,Index!$G$2:$H$40,2,FALSE)</f>
        <v>15</v>
      </c>
      <c r="I3852" s="3">
        <v>120000</v>
      </c>
      <c r="J3852" s="3">
        <v>110000</v>
      </c>
      <c r="K3852" s="3">
        <v>0</v>
      </c>
      <c r="L3852" s="3">
        <v>50000</v>
      </c>
      <c r="M3852" s="3">
        <f t="shared" si="240"/>
        <v>280000</v>
      </c>
      <c r="N3852" s="3">
        <f t="shared" si="242"/>
        <v>70000</v>
      </c>
      <c r="O3852" s="3">
        <f t="shared" si="243"/>
        <v>0</v>
      </c>
      <c r="P3852">
        <v>6.6</v>
      </c>
      <c r="Q3852">
        <v>13</v>
      </c>
      <c r="R3852">
        <v>7.1</v>
      </c>
      <c r="S3852">
        <v>7</v>
      </c>
      <c r="T3852" t="s">
        <v>1000</v>
      </c>
      <c r="U3852">
        <f>VLOOKUP(T3852,Index!$J$2:$K$1319,2,FALSE)</f>
        <v>338</v>
      </c>
      <c r="V3852" t="s">
        <v>15</v>
      </c>
      <c r="W3852">
        <f t="shared" si="241"/>
        <v>3</v>
      </c>
    </row>
    <row r="3853" spans="1:23">
      <c r="A3853" t="s">
        <v>3264</v>
      </c>
      <c r="B3853" t="s">
        <v>33</v>
      </c>
      <c r="C3853">
        <f>VLOOKUP(B3853,Index!$A$2:$B$18,2,FALSE)</f>
        <v>9</v>
      </c>
      <c r="D3853">
        <v>2011</v>
      </c>
      <c r="E3853" t="s">
        <v>34</v>
      </c>
      <c r="F3853">
        <f>VLOOKUP(E3853,Index!$D$2:$E$13,2,FALSE)</f>
        <v>1</v>
      </c>
      <c r="G3853" t="s">
        <v>45</v>
      </c>
      <c r="H3853">
        <f>VLOOKUP(G3853,Index!$G$2:$H$40,2,FALSE)</f>
        <v>30</v>
      </c>
      <c r="I3853" s="3">
        <v>130000</v>
      </c>
      <c r="J3853" s="3">
        <v>110000</v>
      </c>
      <c r="K3853" s="3">
        <v>0</v>
      </c>
      <c r="L3853" s="3">
        <v>40000</v>
      </c>
      <c r="M3853" s="3">
        <f t="shared" si="240"/>
        <v>280000</v>
      </c>
      <c r="N3853" s="3">
        <f t="shared" si="242"/>
        <v>70000</v>
      </c>
      <c r="O3853" s="3">
        <f t="shared" si="243"/>
        <v>0</v>
      </c>
      <c r="P3853">
        <v>6.1</v>
      </c>
      <c r="Q3853">
        <v>41</v>
      </c>
      <c r="R3853">
        <v>6.5</v>
      </c>
      <c r="S3853">
        <v>17</v>
      </c>
      <c r="T3853" t="s">
        <v>3265</v>
      </c>
      <c r="U3853">
        <f>VLOOKUP(T3853,Index!$J$2:$K$1319,2,FALSE)</f>
        <v>1305</v>
      </c>
      <c r="V3853" t="s">
        <v>78</v>
      </c>
      <c r="W3853">
        <f t="shared" si="241"/>
        <v>3</v>
      </c>
    </row>
    <row r="3854" spans="1:23">
      <c r="A3854" t="s">
        <v>3266</v>
      </c>
      <c r="B3854" t="s">
        <v>39</v>
      </c>
      <c r="C3854">
        <f>VLOOKUP(B3854,Index!$A$2:$B$18,2,FALSE)</f>
        <v>8</v>
      </c>
      <c r="D3854">
        <v>2001</v>
      </c>
      <c r="E3854" t="s">
        <v>48</v>
      </c>
      <c r="F3854">
        <f>VLOOKUP(E3854,Index!$D$2:$E$13,2,FALSE)</f>
        <v>9</v>
      </c>
      <c r="G3854" t="s">
        <v>267</v>
      </c>
      <c r="H3854">
        <f>VLOOKUP(G3854,Index!$G$2:$H$40,2,FALSE)</f>
        <v>14</v>
      </c>
      <c r="I3854" s="3">
        <v>50000</v>
      </c>
      <c r="J3854" s="3">
        <v>40000</v>
      </c>
      <c r="K3854" s="3">
        <v>170000</v>
      </c>
      <c r="L3854" s="3">
        <v>10000</v>
      </c>
      <c r="M3854" s="3">
        <f t="shared" si="240"/>
        <v>270000</v>
      </c>
      <c r="N3854" s="3">
        <f t="shared" si="242"/>
        <v>67500</v>
      </c>
      <c r="O3854" s="3">
        <f t="shared" si="243"/>
        <v>0</v>
      </c>
      <c r="P3854">
        <v>6.5</v>
      </c>
      <c r="Q3854">
        <v>23</v>
      </c>
      <c r="R3854">
        <v>4.9000000000000004</v>
      </c>
      <c r="S3854">
        <v>11</v>
      </c>
      <c r="T3854" t="s">
        <v>3267</v>
      </c>
      <c r="U3854">
        <f>VLOOKUP(T3854,Index!$J$2:$K$1319,2,FALSE)</f>
        <v>1314</v>
      </c>
      <c r="V3854" t="s">
        <v>61</v>
      </c>
      <c r="W3854">
        <f t="shared" si="241"/>
        <v>3</v>
      </c>
    </row>
    <row r="3855" spans="1:23">
      <c r="A3855" t="s">
        <v>3268</v>
      </c>
      <c r="B3855" t="s">
        <v>20</v>
      </c>
      <c r="C3855">
        <f>VLOOKUP(B3855,Index!$A$2:$B$18,2,FALSE)</f>
        <v>3</v>
      </c>
      <c r="D3855">
        <v>2006</v>
      </c>
      <c r="E3855" t="s">
        <v>21</v>
      </c>
      <c r="F3855">
        <f>VLOOKUP(E3855,Index!$D$2:$E$13,2,FALSE)</f>
        <v>5</v>
      </c>
      <c r="G3855" t="s">
        <v>194</v>
      </c>
      <c r="H3855">
        <f>VLOOKUP(G3855,Index!$G$2:$H$40,2,FALSE)</f>
        <v>38</v>
      </c>
      <c r="I3855" s="3">
        <v>200000</v>
      </c>
      <c r="J3855" s="3">
        <v>50000</v>
      </c>
      <c r="K3855" s="3">
        <v>0</v>
      </c>
      <c r="L3855" s="3">
        <v>20000</v>
      </c>
      <c r="M3855" s="3">
        <f t="shared" si="240"/>
        <v>270000</v>
      </c>
      <c r="N3855" s="3">
        <f t="shared" si="242"/>
        <v>67500</v>
      </c>
      <c r="O3855" s="3">
        <f t="shared" si="243"/>
        <v>0</v>
      </c>
      <c r="T3855" t="s">
        <v>3269</v>
      </c>
      <c r="U3855">
        <f>VLOOKUP(T3855,Index!$J$2:$K$1319,2,FALSE)</f>
        <v>1022</v>
      </c>
      <c r="V3855" t="s">
        <v>15</v>
      </c>
      <c r="W3855">
        <f t="shared" si="241"/>
        <v>3</v>
      </c>
    </row>
    <row r="3856" spans="1:23">
      <c r="A3856" t="s">
        <v>3076</v>
      </c>
      <c r="B3856" t="s">
        <v>28</v>
      </c>
      <c r="C3856">
        <f>VLOOKUP(B3856,Index!$A$2:$B$18,2,FALSE)</f>
        <v>15</v>
      </c>
      <c r="D3856">
        <v>2011</v>
      </c>
      <c r="E3856" t="s">
        <v>13</v>
      </c>
      <c r="F3856">
        <f>VLOOKUP(E3856,Index!$D$2:$E$13,2,FALSE)</f>
        <v>11</v>
      </c>
      <c r="G3856" t="s">
        <v>144</v>
      </c>
      <c r="H3856">
        <f>VLOOKUP(G3856,Index!$G$2:$H$40,2,FALSE)</f>
        <v>1</v>
      </c>
      <c r="I3856" s="3">
        <v>30000</v>
      </c>
      <c r="J3856" s="3">
        <v>210000</v>
      </c>
      <c r="K3856" s="3">
        <v>0</v>
      </c>
      <c r="L3856" s="3">
        <v>40000</v>
      </c>
      <c r="M3856" s="3">
        <f t="shared" si="240"/>
        <v>280000</v>
      </c>
      <c r="N3856" s="3">
        <f t="shared" si="242"/>
        <v>70000</v>
      </c>
      <c r="O3856" s="3">
        <f t="shared" si="243"/>
        <v>0</v>
      </c>
      <c r="P3856">
        <v>5.5</v>
      </c>
      <c r="Q3856">
        <v>14</v>
      </c>
      <c r="R3856">
        <v>3.9</v>
      </c>
      <c r="S3856">
        <v>13</v>
      </c>
      <c r="T3856" t="s">
        <v>852</v>
      </c>
      <c r="U3856">
        <f>VLOOKUP(T3856,Index!$J$2:$K$1319,2,FALSE)</f>
        <v>513</v>
      </c>
      <c r="V3856" t="s">
        <v>15</v>
      </c>
      <c r="W3856">
        <f t="shared" si="241"/>
        <v>3</v>
      </c>
    </row>
    <row r="3857" spans="1:23">
      <c r="A3857" t="s">
        <v>3270</v>
      </c>
      <c r="B3857" t="s">
        <v>12</v>
      </c>
      <c r="C3857">
        <f>VLOOKUP(B3857,Index!$A$2:$B$18,2,FALSE)</f>
        <v>13</v>
      </c>
      <c r="D3857">
        <v>2009</v>
      </c>
      <c r="E3857" t="s">
        <v>187</v>
      </c>
      <c r="F3857">
        <f>VLOOKUP(E3857,Index!$D$2:$E$13,2,FALSE)</f>
        <v>2</v>
      </c>
      <c r="G3857" t="s">
        <v>77</v>
      </c>
      <c r="H3857">
        <f>VLOOKUP(G3857,Index!$G$2:$H$40,2,FALSE)</f>
        <v>35</v>
      </c>
      <c r="I3857" s="3">
        <v>120000</v>
      </c>
      <c r="J3857" s="3">
        <v>130000</v>
      </c>
      <c r="K3857" s="3">
        <v>0</v>
      </c>
      <c r="L3857" s="3">
        <v>30000</v>
      </c>
      <c r="M3857" s="3">
        <f t="shared" si="240"/>
        <v>280000</v>
      </c>
      <c r="N3857" s="3">
        <f t="shared" si="242"/>
        <v>70000</v>
      </c>
      <c r="O3857" s="3">
        <f t="shared" si="243"/>
        <v>0</v>
      </c>
      <c r="T3857" t="s">
        <v>3271</v>
      </c>
      <c r="U3857">
        <f>VLOOKUP(T3857,Index!$J$2:$K$1319,2,FALSE)</f>
        <v>1144</v>
      </c>
      <c r="V3857" t="s">
        <v>37</v>
      </c>
      <c r="W3857">
        <f t="shared" si="241"/>
        <v>3</v>
      </c>
    </row>
    <row r="3858" spans="1:23">
      <c r="A3858" t="s">
        <v>1089</v>
      </c>
      <c r="B3858" t="s">
        <v>97</v>
      </c>
      <c r="C3858">
        <f>VLOOKUP(B3858,Index!$A$2:$B$18,2,FALSE)</f>
        <v>16</v>
      </c>
      <c r="D3858">
        <v>2005</v>
      </c>
      <c r="E3858" t="s">
        <v>21</v>
      </c>
      <c r="F3858">
        <f>VLOOKUP(E3858,Index!$D$2:$E$13,2,FALSE)</f>
        <v>5</v>
      </c>
      <c r="G3858" t="s">
        <v>49</v>
      </c>
      <c r="H3858">
        <f>VLOOKUP(G3858,Index!$G$2:$H$40,2,FALSE)</f>
        <v>4</v>
      </c>
      <c r="I3858" s="3">
        <v>210000</v>
      </c>
      <c r="J3858" s="3">
        <v>60000</v>
      </c>
      <c r="K3858" s="3">
        <v>0</v>
      </c>
      <c r="L3858" s="3">
        <v>10000</v>
      </c>
      <c r="M3858" s="3">
        <f t="shared" si="240"/>
        <v>280000</v>
      </c>
      <c r="N3858" s="3">
        <f t="shared" si="242"/>
        <v>70000</v>
      </c>
      <c r="O3858" s="3">
        <f t="shared" si="243"/>
        <v>0</v>
      </c>
      <c r="P3858">
        <v>7.1</v>
      </c>
      <c r="Q3858">
        <v>28</v>
      </c>
      <c r="T3858" t="s">
        <v>493</v>
      </c>
      <c r="U3858">
        <f>VLOOKUP(T3858,Index!$J$2:$K$1319,2,FALSE)</f>
        <v>1178</v>
      </c>
      <c r="V3858" t="s">
        <v>78</v>
      </c>
      <c r="W3858">
        <f t="shared" si="241"/>
        <v>3</v>
      </c>
    </row>
    <row r="3859" spans="1:23">
      <c r="A3859" t="s">
        <v>3272</v>
      </c>
      <c r="B3859" t="s">
        <v>12</v>
      </c>
      <c r="C3859">
        <f>VLOOKUP(B3859,Index!$A$2:$B$18,2,FALSE)</f>
        <v>13</v>
      </c>
      <c r="D3859">
        <v>2011</v>
      </c>
      <c r="E3859" t="s">
        <v>23</v>
      </c>
      <c r="F3859">
        <f>VLOOKUP(E3859,Index!$D$2:$E$13,2,FALSE)</f>
        <v>4</v>
      </c>
      <c r="G3859" t="s">
        <v>77</v>
      </c>
      <c r="H3859">
        <f>VLOOKUP(G3859,Index!$G$2:$H$40,2,FALSE)</f>
        <v>35</v>
      </c>
      <c r="I3859" s="3">
        <v>210000</v>
      </c>
      <c r="J3859" s="3">
        <v>40000</v>
      </c>
      <c r="K3859" s="3">
        <v>0</v>
      </c>
      <c r="L3859" s="3">
        <v>20000</v>
      </c>
      <c r="M3859" s="3">
        <f t="shared" si="240"/>
        <v>270000</v>
      </c>
      <c r="N3859" s="3">
        <f t="shared" si="242"/>
        <v>67500</v>
      </c>
      <c r="O3859" s="3">
        <f t="shared" si="243"/>
        <v>0</v>
      </c>
      <c r="T3859" t="s">
        <v>1602</v>
      </c>
      <c r="U3859">
        <f>VLOOKUP(T3859,Index!$J$2:$K$1319,2,FALSE)</f>
        <v>663</v>
      </c>
      <c r="V3859" t="s">
        <v>15</v>
      </c>
      <c r="W3859">
        <f t="shared" si="241"/>
        <v>3</v>
      </c>
    </row>
    <row r="3860" spans="1:23">
      <c r="A3860" t="s">
        <v>3273</v>
      </c>
      <c r="B3860" t="s">
        <v>28</v>
      </c>
      <c r="C3860">
        <f>VLOOKUP(B3860,Index!$A$2:$B$18,2,FALSE)</f>
        <v>15</v>
      </c>
      <c r="D3860">
        <v>2007</v>
      </c>
      <c r="E3860" t="s">
        <v>59</v>
      </c>
      <c r="F3860">
        <f>VLOOKUP(E3860,Index!$D$2:$E$13,2,FALSE)</f>
        <v>3</v>
      </c>
      <c r="G3860" t="s">
        <v>407</v>
      </c>
      <c r="H3860">
        <f>VLOOKUP(G3860,Index!$G$2:$H$40,2,FALSE)</f>
        <v>29</v>
      </c>
      <c r="I3860" s="3">
        <v>200000</v>
      </c>
      <c r="J3860" s="3">
        <v>20000</v>
      </c>
      <c r="K3860" s="3">
        <v>30000</v>
      </c>
      <c r="L3860" s="3">
        <v>20000</v>
      </c>
      <c r="M3860" s="3">
        <f t="shared" si="240"/>
        <v>270000</v>
      </c>
      <c r="N3860" s="3">
        <f t="shared" si="242"/>
        <v>67500</v>
      </c>
      <c r="O3860" s="3">
        <f t="shared" si="243"/>
        <v>0</v>
      </c>
      <c r="P3860">
        <v>8.9</v>
      </c>
      <c r="Q3860">
        <v>36</v>
      </c>
      <c r="R3860">
        <v>7.6</v>
      </c>
      <c r="S3860">
        <v>62</v>
      </c>
      <c r="T3860" t="s">
        <v>770</v>
      </c>
      <c r="U3860">
        <f>VLOOKUP(T3860,Index!$J$2:$K$1319,2,FALSE)</f>
        <v>1011</v>
      </c>
      <c r="V3860" t="s">
        <v>61</v>
      </c>
      <c r="W3860">
        <f t="shared" si="241"/>
        <v>3</v>
      </c>
    </row>
    <row r="3861" spans="1:23">
      <c r="A3861" t="s">
        <v>1803</v>
      </c>
      <c r="B3861" t="s">
        <v>39</v>
      </c>
      <c r="C3861">
        <f>VLOOKUP(B3861,Index!$A$2:$B$18,2,FALSE)</f>
        <v>8</v>
      </c>
      <c r="D3861">
        <v>2009</v>
      </c>
      <c r="E3861" t="s">
        <v>34</v>
      </c>
      <c r="F3861">
        <f>VLOOKUP(E3861,Index!$D$2:$E$13,2,FALSE)</f>
        <v>1</v>
      </c>
      <c r="G3861" t="s">
        <v>49</v>
      </c>
      <c r="H3861">
        <f>VLOOKUP(G3861,Index!$G$2:$H$40,2,FALSE)</f>
        <v>4</v>
      </c>
      <c r="I3861" s="3">
        <v>110000</v>
      </c>
      <c r="J3861" s="3">
        <v>10000</v>
      </c>
      <c r="K3861" s="3">
        <v>0</v>
      </c>
      <c r="L3861" s="3">
        <v>160000</v>
      </c>
      <c r="M3861" s="3">
        <f t="shared" si="240"/>
        <v>280000</v>
      </c>
      <c r="N3861" s="3">
        <f t="shared" si="242"/>
        <v>70000</v>
      </c>
      <c r="O3861" s="3">
        <f t="shared" si="243"/>
        <v>0</v>
      </c>
      <c r="P3861">
        <v>5.5</v>
      </c>
      <c r="Q3861">
        <v>4</v>
      </c>
      <c r="R3861">
        <v>7.5</v>
      </c>
      <c r="S3861">
        <v>13</v>
      </c>
      <c r="T3861" t="s">
        <v>180</v>
      </c>
      <c r="U3861">
        <f>VLOOKUP(T3861,Index!$J$2:$K$1319,2,FALSE)</f>
        <v>683</v>
      </c>
      <c r="V3861" t="s">
        <v>61</v>
      </c>
      <c r="W3861">
        <f t="shared" si="241"/>
        <v>3</v>
      </c>
    </row>
    <row r="3862" spans="1:23">
      <c r="A3862" t="s">
        <v>2956</v>
      </c>
      <c r="B3862" t="s">
        <v>28</v>
      </c>
      <c r="C3862">
        <f>VLOOKUP(B3862,Index!$A$2:$B$18,2,FALSE)</f>
        <v>15</v>
      </c>
      <c r="D3862">
        <v>2013</v>
      </c>
      <c r="E3862" t="s">
        <v>221</v>
      </c>
      <c r="F3862">
        <f>VLOOKUP(E3862,Index!$D$2:$E$13,2,FALSE)</f>
        <v>12</v>
      </c>
      <c r="G3862" t="s">
        <v>49</v>
      </c>
      <c r="H3862">
        <f>VLOOKUP(G3862,Index!$G$2:$H$40,2,FALSE)</f>
        <v>4</v>
      </c>
      <c r="I3862" s="3">
        <v>160000</v>
      </c>
      <c r="J3862" s="3">
        <v>100000</v>
      </c>
      <c r="K3862" s="3">
        <v>0</v>
      </c>
      <c r="L3862" s="3">
        <v>20000</v>
      </c>
      <c r="M3862" s="3">
        <f t="shared" si="240"/>
        <v>280000</v>
      </c>
      <c r="N3862" s="3">
        <f t="shared" si="242"/>
        <v>70000</v>
      </c>
      <c r="O3862" s="3">
        <f t="shared" si="243"/>
        <v>0</v>
      </c>
      <c r="P3862">
        <v>5.9</v>
      </c>
      <c r="Q3862">
        <v>3</v>
      </c>
      <c r="R3862">
        <v>5.6</v>
      </c>
      <c r="S3862">
        <v>25</v>
      </c>
      <c r="T3862" t="s">
        <v>1023</v>
      </c>
      <c r="U3862">
        <f>VLOOKUP(T3862,Index!$J$2:$K$1319,2,FALSE)</f>
        <v>402</v>
      </c>
      <c r="V3862" t="s">
        <v>15</v>
      </c>
      <c r="W3862">
        <f t="shared" si="241"/>
        <v>3</v>
      </c>
    </row>
    <row r="3863" spans="1:23">
      <c r="A3863" t="s">
        <v>3274</v>
      </c>
      <c r="B3863" t="s">
        <v>39</v>
      </c>
      <c r="C3863">
        <f>VLOOKUP(B3863,Index!$A$2:$B$18,2,FALSE)</f>
        <v>8</v>
      </c>
      <c r="D3863">
        <v>2003</v>
      </c>
      <c r="E3863" t="s">
        <v>13</v>
      </c>
      <c r="F3863">
        <f>VLOOKUP(E3863,Index!$D$2:$E$13,2,FALSE)</f>
        <v>11</v>
      </c>
      <c r="G3863" t="s">
        <v>227</v>
      </c>
      <c r="H3863">
        <f>VLOOKUP(G3863,Index!$G$2:$H$40,2,FALSE)</f>
        <v>5</v>
      </c>
      <c r="I3863" s="3">
        <v>140000</v>
      </c>
      <c r="J3863" s="3">
        <v>110000</v>
      </c>
      <c r="K3863" s="3">
        <v>0</v>
      </c>
      <c r="L3863" s="3">
        <v>40000</v>
      </c>
      <c r="M3863" s="3">
        <f t="shared" si="240"/>
        <v>290000</v>
      </c>
      <c r="N3863" s="3">
        <f t="shared" si="242"/>
        <v>72500</v>
      </c>
      <c r="O3863" s="3">
        <f t="shared" si="243"/>
        <v>0</v>
      </c>
      <c r="R3863">
        <v>8.5</v>
      </c>
      <c r="S3863">
        <v>17</v>
      </c>
      <c r="T3863" t="s">
        <v>2351</v>
      </c>
      <c r="U3863">
        <f>VLOOKUP(T3863,Index!$J$2:$K$1319,2,FALSE)</f>
        <v>248</v>
      </c>
      <c r="V3863" t="s">
        <v>61</v>
      </c>
      <c r="W3863">
        <f t="shared" si="241"/>
        <v>3</v>
      </c>
    </row>
    <row r="3864" spans="1:23">
      <c r="A3864" t="s">
        <v>1040</v>
      </c>
      <c r="B3864" t="s">
        <v>132</v>
      </c>
      <c r="C3864">
        <f>VLOOKUP(B3864,Index!$A$2:$B$18,2,FALSE)</f>
        <v>5</v>
      </c>
      <c r="D3864">
        <v>2001</v>
      </c>
      <c r="E3864" t="s">
        <v>13</v>
      </c>
      <c r="F3864">
        <f>VLOOKUP(E3864,Index!$D$2:$E$13,2,FALSE)</f>
        <v>11</v>
      </c>
      <c r="G3864" t="s">
        <v>550</v>
      </c>
      <c r="H3864">
        <f>VLOOKUP(G3864,Index!$G$2:$H$40,2,FALSE)</f>
        <v>3</v>
      </c>
      <c r="I3864" s="3">
        <v>210000</v>
      </c>
      <c r="J3864" s="3">
        <v>60000</v>
      </c>
      <c r="K3864" s="3">
        <v>0</v>
      </c>
      <c r="L3864" s="3">
        <v>10000</v>
      </c>
      <c r="M3864" s="3">
        <f t="shared" si="240"/>
        <v>280000</v>
      </c>
      <c r="N3864" s="3">
        <f t="shared" si="242"/>
        <v>70000</v>
      </c>
      <c r="O3864" s="3">
        <f t="shared" si="243"/>
        <v>0</v>
      </c>
      <c r="P3864">
        <v>7.8</v>
      </c>
      <c r="Q3864">
        <v>15</v>
      </c>
      <c r="R3864">
        <v>7.7</v>
      </c>
      <c r="S3864">
        <v>10</v>
      </c>
      <c r="T3864" t="s">
        <v>1041</v>
      </c>
      <c r="U3864">
        <f>VLOOKUP(T3864,Index!$J$2:$K$1319,2,FALSE)</f>
        <v>1295</v>
      </c>
      <c r="V3864" t="s">
        <v>61</v>
      </c>
      <c r="W3864">
        <f t="shared" si="241"/>
        <v>3</v>
      </c>
    </row>
    <row r="3865" spans="1:23">
      <c r="A3865" t="s">
        <v>2772</v>
      </c>
      <c r="B3865" t="s">
        <v>33</v>
      </c>
      <c r="C3865">
        <f>VLOOKUP(B3865,Index!$A$2:$B$18,2,FALSE)</f>
        <v>9</v>
      </c>
      <c r="D3865">
        <v>2014</v>
      </c>
      <c r="E3865" t="s">
        <v>34</v>
      </c>
      <c r="F3865">
        <f>VLOOKUP(E3865,Index!$D$2:$E$13,2,FALSE)</f>
        <v>1</v>
      </c>
      <c r="G3865" t="s">
        <v>264</v>
      </c>
      <c r="H3865">
        <f>VLOOKUP(G3865,Index!$G$2:$H$40,2,FALSE)</f>
        <v>25</v>
      </c>
      <c r="I3865" s="3">
        <v>90000</v>
      </c>
      <c r="J3865" s="3">
        <v>100000</v>
      </c>
      <c r="K3865" s="3">
        <v>60000</v>
      </c>
      <c r="L3865" s="3">
        <v>40000</v>
      </c>
      <c r="M3865" s="3">
        <f t="shared" si="240"/>
        <v>290000</v>
      </c>
      <c r="N3865" s="3">
        <f t="shared" si="242"/>
        <v>72500</v>
      </c>
      <c r="O3865" s="3">
        <f t="shared" si="243"/>
        <v>0</v>
      </c>
      <c r="P3865">
        <v>7.1</v>
      </c>
      <c r="Q3865">
        <v>28</v>
      </c>
      <c r="R3865">
        <v>7.3</v>
      </c>
      <c r="S3865">
        <v>46</v>
      </c>
      <c r="T3865" t="s">
        <v>2773</v>
      </c>
      <c r="U3865">
        <f>VLOOKUP(T3865,Index!$J$2:$K$1319,2,FALSE)</f>
        <v>465</v>
      </c>
      <c r="V3865" t="s">
        <v>61</v>
      </c>
      <c r="W3865">
        <f t="shared" si="241"/>
        <v>3</v>
      </c>
    </row>
    <row r="3866" spans="1:23">
      <c r="A3866" t="s">
        <v>3275</v>
      </c>
      <c r="B3866" t="s">
        <v>20</v>
      </c>
      <c r="C3866">
        <f>VLOOKUP(B3866,Index!$A$2:$B$18,2,FALSE)</f>
        <v>3</v>
      </c>
      <c r="D3866">
        <v>2011</v>
      </c>
      <c r="E3866" t="s">
        <v>67</v>
      </c>
      <c r="F3866">
        <f>VLOOKUP(E3866,Index!$D$2:$E$13,2,FALSE)</f>
        <v>10</v>
      </c>
      <c r="G3866" t="s">
        <v>49</v>
      </c>
      <c r="H3866">
        <f>VLOOKUP(G3866,Index!$G$2:$H$40,2,FALSE)</f>
        <v>4</v>
      </c>
      <c r="I3866" s="3">
        <v>260000</v>
      </c>
      <c r="J3866" s="3">
        <v>0</v>
      </c>
      <c r="K3866" s="3">
        <v>0</v>
      </c>
      <c r="L3866" s="3">
        <v>20000</v>
      </c>
      <c r="M3866" s="3">
        <f t="shared" si="240"/>
        <v>280000</v>
      </c>
      <c r="N3866" s="3">
        <f t="shared" si="242"/>
        <v>70000</v>
      </c>
      <c r="O3866" s="3">
        <f t="shared" si="243"/>
        <v>0</v>
      </c>
      <c r="T3866" t="s">
        <v>3276</v>
      </c>
      <c r="U3866">
        <f>VLOOKUP(T3866,Index!$J$2:$K$1319,2,FALSE)</f>
        <v>1015</v>
      </c>
      <c r="V3866" t="s">
        <v>15</v>
      </c>
      <c r="W3866">
        <f t="shared" si="241"/>
        <v>3</v>
      </c>
    </row>
    <row r="3867" spans="1:23">
      <c r="A3867" t="s">
        <v>3277</v>
      </c>
      <c r="B3867" t="s">
        <v>39</v>
      </c>
      <c r="C3867">
        <f>VLOOKUP(B3867,Index!$A$2:$B$18,2,FALSE)</f>
        <v>8</v>
      </c>
      <c r="D3867">
        <v>2008</v>
      </c>
      <c r="E3867" t="s">
        <v>34</v>
      </c>
      <c r="F3867">
        <f>VLOOKUP(E3867,Index!$D$2:$E$13,2,FALSE)</f>
        <v>1</v>
      </c>
      <c r="G3867" t="s">
        <v>429</v>
      </c>
      <c r="H3867">
        <f>VLOOKUP(G3867,Index!$G$2:$H$40,2,FALSE)</f>
        <v>34</v>
      </c>
      <c r="I3867" s="3">
        <v>140000</v>
      </c>
      <c r="J3867" s="3">
        <v>110000</v>
      </c>
      <c r="K3867" s="3">
        <v>0</v>
      </c>
      <c r="L3867" s="3">
        <v>40000</v>
      </c>
      <c r="M3867" s="3">
        <f t="shared" si="240"/>
        <v>290000</v>
      </c>
      <c r="N3867" s="3">
        <f t="shared" si="242"/>
        <v>72500</v>
      </c>
      <c r="O3867" s="3">
        <f t="shared" si="243"/>
        <v>0</v>
      </c>
      <c r="T3867" t="s">
        <v>1181</v>
      </c>
      <c r="U3867">
        <f>VLOOKUP(T3867,Index!$J$2:$K$1319,2,FALSE)</f>
        <v>158</v>
      </c>
      <c r="V3867" t="s">
        <v>78</v>
      </c>
      <c r="W3867">
        <f t="shared" si="241"/>
        <v>3</v>
      </c>
    </row>
    <row r="3868" spans="1:23">
      <c r="A3868" t="s">
        <v>3278</v>
      </c>
      <c r="B3868" t="s">
        <v>97</v>
      </c>
      <c r="C3868">
        <f>VLOOKUP(B3868,Index!$A$2:$B$18,2,FALSE)</f>
        <v>16</v>
      </c>
      <c r="D3868">
        <v>2005</v>
      </c>
      <c r="E3868" t="s">
        <v>34</v>
      </c>
      <c r="F3868">
        <f>VLOOKUP(E3868,Index!$D$2:$E$13,2,FALSE)</f>
        <v>1</v>
      </c>
      <c r="G3868" t="s">
        <v>49</v>
      </c>
      <c r="H3868">
        <f>VLOOKUP(G3868,Index!$G$2:$H$40,2,FALSE)</f>
        <v>4</v>
      </c>
      <c r="I3868" s="3">
        <v>210000</v>
      </c>
      <c r="J3868" s="3">
        <v>60000</v>
      </c>
      <c r="K3868" s="3">
        <v>0</v>
      </c>
      <c r="L3868" s="3">
        <v>10000</v>
      </c>
      <c r="M3868" s="3">
        <f t="shared" si="240"/>
        <v>280000</v>
      </c>
      <c r="N3868" s="3">
        <f t="shared" si="242"/>
        <v>70000</v>
      </c>
      <c r="O3868" s="3">
        <f t="shared" si="243"/>
        <v>0</v>
      </c>
      <c r="P3868">
        <v>6</v>
      </c>
      <c r="Q3868">
        <v>43</v>
      </c>
      <c r="R3868">
        <v>7.8</v>
      </c>
      <c r="S3868">
        <v>17</v>
      </c>
      <c r="T3868" t="s">
        <v>723</v>
      </c>
      <c r="U3868">
        <f>VLOOKUP(T3868,Index!$J$2:$K$1319,2,FALSE)</f>
        <v>400</v>
      </c>
      <c r="V3868" t="s">
        <v>37</v>
      </c>
      <c r="W3868">
        <f t="shared" si="241"/>
        <v>3</v>
      </c>
    </row>
    <row r="3869" spans="1:23">
      <c r="A3869" t="s">
        <v>3279</v>
      </c>
      <c r="B3869" t="s">
        <v>39</v>
      </c>
      <c r="C3869">
        <f>VLOOKUP(B3869,Index!$A$2:$B$18,2,FALSE)</f>
        <v>8</v>
      </c>
      <c r="D3869">
        <v>2003</v>
      </c>
      <c r="E3869" t="s">
        <v>13</v>
      </c>
      <c r="F3869">
        <f>VLOOKUP(E3869,Index!$D$2:$E$13,2,FALSE)</f>
        <v>11</v>
      </c>
      <c r="G3869" t="s">
        <v>550</v>
      </c>
      <c r="H3869">
        <f>VLOOKUP(G3869,Index!$G$2:$H$40,2,FALSE)</f>
        <v>3</v>
      </c>
      <c r="I3869" s="3">
        <v>140000</v>
      </c>
      <c r="J3869" s="3">
        <v>110000</v>
      </c>
      <c r="K3869" s="3">
        <v>0</v>
      </c>
      <c r="L3869" s="3">
        <v>40000</v>
      </c>
      <c r="M3869" s="3">
        <f t="shared" si="240"/>
        <v>290000</v>
      </c>
      <c r="N3869" s="3">
        <f t="shared" si="242"/>
        <v>72500</v>
      </c>
      <c r="O3869" s="3">
        <f t="shared" si="243"/>
        <v>0</v>
      </c>
      <c r="P3869">
        <v>6.5</v>
      </c>
      <c r="Q3869">
        <v>21</v>
      </c>
      <c r="R3869">
        <v>7.7</v>
      </c>
      <c r="S3869">
        <v>19</v>
      </c>
      <c r="T3869" t="s">
        <v>551</v>
      </c>
      <c r="U3869">
        <f>VLOOKUP(T3869,Index!$J$2:$K$1319,2,FALSE)</f>
        <v>32</v>
      </c>
      <c r="V3869" t="s">
        <v>61</v>
      </c>
      <c r="W3869">
        <f t="shared" si="241"/>
        <v>3</v>
      </c>
    </row>
    <row r="3870" spans="1:23">
      <c r="A3870" t="s">
        <v>3280</v>
      </c>
      <c r="B3870" t="s">
        <v>39</v>
      </c>
      <c r="C3870">
        <f>VLOOKUP(B3870,Index!$A$2:$B$18,2,FALSE)</f>
        <v>8</v>
      </c>
      <c r="D3870">
        <v>2008</v>
      </c>
      <c r="E3870" t="s">
        <v>13</v>
      </c>
      <c r="F3870">
        <f>VLOOKUP(E3870,Index!$D$2:$E$13,2,FALSE)</f>
        <v>11</v>
      </c>
      <c r="G3870" t="s">
        <v>94</v>
      </c>
      <c r="H3870">
        <f>VLOOKUP(G3870,Index!$G$2:$H$40,2,FALSE)</f>
        <v>15</v>
      </c>
      <c r="I3870" s="3">
        <v>140000</v>
      </c>
      <c r="J3870" s="3">
        <v>110000</v>
      </c>
      <c r="K3870" s="3">
        <v>0</v>
      </c>
      <c r="L3870" s="3">
        <v>40000</v>
      </c>
      <c r="M3870" s="3">
        <f t="shared" si="240"/>
        <v>290000</v>
      </c>
      <c r="N3870" s="3">
        <f t="shared" si="242"/>
        <v>72500</v>
      </c>
      <c r="O3870" s="3">
        <f t="shared" si="243"/>
        <v>0</v>
      </c>
      <c r="P3870">
        <v>5.5</v>
      </c>
      <c r="Q3870">
        <v>4</v>
      </c>
      <c r="T3870" t="s">
        <v>135</v>
      </c>
      <c r="U3870">
        <f>VLOOKUP(T3870,Index!$J$2:$K$1319,2,FALSE)</f>
        <v>339</v>
      </c>
      <c r="V3870" t="s">
        <v>15</v>
      </c>
      <c r="W3870">
        <f t="shared" si="241"/>
        <v>3</v>
      </c>
    </row>
    <row r="3871" spans="1:23">
      <c r="A3871" t="s">
        <v>2362</v>
      </c>
      <c r="B3871" t="s">
        <v>12</v>
      </c>
      <c r="C3871">
        <f>VLOOKUP(B3871,Index!$A$2:$B$18,2,FALSE)</f>
        <v>13</v>
      </c>
      <c r="D3871">
        <v>2006</v>
      </c>
      <c r="E3871" t="s">
        <v>187</v>
      </c>
      <c r="F3871">
        <f>VLOOKUP(E3871,Index!$D$2:$E$13,2,FALSE)</f>
        <v>2</v>
      </c>
      <c r="G3871" t="s">
        <v>429</v>
      </c>
      <c r="H3871">
        <f>VLOOKUP(G3871,Index!$G$2:$H$40,2,FALSE)</f>
        <v>34</v>
      </c>
      <c r="I3871" s="3">
        <v>230000</v>
      </c>
      <c r="J3871" s="3">
        <v>20000</v>
      </c>
      <c r="K3871" s="3">
        <v>0</v>
      </c>
      <c r="L3871" s="3">
        <v>20000</v>
      </c>
      <c r="M3871" s="3">
        <f t="shared" si="240"/>
        <v>270000</v>
      </c>
      <c r="N3871" s="3">
        <f t="shared" si="242"/>
        <v>67500</v>
      </c>
      <c r="O3871" s="3">
        <f t="shared" si="243"/>
        <v>0</v>
      </c>
      <c r="P3871">
        <v>5.6</v>
      </c>
      <c r="Q3871">
        <v>15</v>
      </c>
      <c r="R3871">
        <v>5.8</v>
      </c>
      <c r="S3871">
        <v>8</v>
      </c>
      <c r="T3871" t="s">
        <v>2363</v>
      </c>
      <c r="U3871">
        <f>VLOOKUP(T3871,Index!$J$2:$K$1319,2,FALSE)</f>
        <v>106</v>
      </c>
      <c r="V3871" t="s">
        <v>78</v>
      </c>
      <c r="W3871">
        <f t="shared" si="241"/>
        <v>3</v>
      </c>
    </row>
    <row r="3872" spans="1:23">
      <c r="A3872" t="s">
        <v>3281</v>
      </c>
      <c r="B3872" t="s">
        <v>156</v>
      </c>
      <c r="C3872">
        <f>VLOOKUP(B3872,Index!$A$2:$B$18,2,FALSE)</f>
        <v>4</v>
      </c>
      <c r="D3872">
        <v>2003</v>
      </c>
      <c r="E3872" t="s">
        <v>21</v>
      </c>
      <c r="F3872">
        <f>VLOOKUP(E3872,Index!$D$2:$E$13,2,FALSE)</f>
        <v>5</v>
      </c>
      <c r="G3872" t="s">
        <v>168</v>
      </c>
      <c r="H3872">
        <f>VLOOKUP(G3872,Index!$G$2:$H$40,2,FALSE)</f>
        <v>19</v>
      </c>
      <c r="I3872" s="3">
        <v>200000</v>
      </c>
      <c r="J3872" s="3">
        <v>70000</v>
      </c>
      <c r="K3872" s="3">
        <v>0</v>
      </c>
      <c r="L3872" s="3">
        <v>0</v>
      </c>
      <c r="M3872" s="3">
        <f t="shared" si="240"/>
        <v>270000</v>
      </c>
      <c r="N3872" s="3">
        <f t="shared" si="242"/>
        <v>67500</v>
      </c>
      <c r="O3872" s="3">
        <f t="shared" si="243"/>
        <v>0</v>
      </c>
      <c r="P3872">
        <v>9.1</v>
      </c>
      <c r="Q3872">
        <v>29</v>
      </c>
      <c r="R3872">
        <v>9.1</v>
      </c>
      <c r="S3872">
        <v>127</v>
      </c>
      <c r="T3872" t="s">
        <v>311</v>
      </c>
      <c r="U3872">
        <f>VLOOKUP(T3872,Index!$J$2:$K$1319,2,FALSE)</f>
        <v>631</v>
      </c>
      <c r="V3872" t="s">
        <v>61</v>
      </c>
      <c r="W3872">
        <f t="shared" si="241"/>
        <v>3</v>
      </c>
    </row>
    <row r="3873" spans="1:23">
      <c r="A3873" t="s">
        <v>3282</v>
      </c>
      <c r="B3873" t="s">
        <v>39</v>
      </c>
      <c r="C3873">
        <f>VLOOKUP(B3873,Index!$A$2:$B$18,2,FALSE)</f>
        <v>8</v>
      </c>
      <c r="D3873">
        <v>2002</v>
      </c>
      <c r="E3873" t="s">
        <v>187</v>
      </c>
      <c r="F3873">
        <f>VLOOKUP(E3873,Index!$D$2:$E$13,2,FALSE)</f>
        <v>2</v>
      </c>
      <c r="G3873" t="s">
        <v>77</v>
      </c>
      <c r="H3873">
        <f>VLOOKUP(G3873,Index!$G$2:$H$40,2,FALSE)</f>
        <v>35</v>
      </c>
      <c r="I3873" s="3">
        <v>140000</v>
      </c>
      <c r="J3873" s="3">
        <v>110000</v>
      </c>
      <c r="K3873" s="3">
        <v>0</v>
      </c>
      <c r="L3873" s="3">
        <v>40000</v>
      </c>
      <c r="M3873" s="3">
        <f t="shared" si="240"/>
        <v>290000</v>
      </c>
      <c r="N3873" s="3">
        <f t="shared" si="242"/>
        <v>72500</v>
      </c>
      <c r="O3873" s="3">
        <f t="shared" si="243"/>
        <v>0</v>
      </c>
      <c r="P3873">
        <v>5.7</v>
      </c>
      <c r="Q3873">
        <v>9</v>
      </c>
      <c r="R3873">
        <v>7</v>
      </c>
      <c r="S3873">
        <v>4</v>
      </c>
      <c r="T3873" t="s">
        <v>3283</v>
      </c>
      <c r="U3873">
        <f>VLOOKUP(T3873,Index!$J$2:$K$1319,2,FALSE)</f>
        <v>894</v>
      </c>
      <c r="V3873" t="s">
        <v>15</v>
      </c>
      <c r="W3873">
        <f t="shared" si="241"/>
        <v>3</v>
      </c>
    </row>
    <row r="3874" spans="1:23">
      <c r="A3874" t="s">
        <v>3284</v>
      </c>
      <c r="B3874" t="s">
        <v>20</v>
      </c>
      <c r="C3874">
        <f>VLOOKUP(B3874,Index!$A$2:$B$18,2,FALSE)</f>
        <v>3</v>
      </c>
      <c r="D3874">
        <v>2009</v>
      </c>
      <c r="E3874" t="s">
        <v>90</v>
      </c>
      <c r="F3874">
        <f>VLOOKUP(E3874,Index!$D$2:$E$13,2,FALSE)</f>
        <v>8</v>
      </c>
      <c r="G3874" t="s">
        <v>1265</v>
      </c>
      <c r="H3874">
        <f>VLOOKUP(G3874,Index!$G$2:$H$40,2,FALSE)</f>
        <v>6</v>
      </c>
      <c r="I3874" s="3">
        <v>130000</v>
      </c>
      <c r="J3874" s="3">
        <v>0</v>
      </c>
      <c r="K3874" s="3">
        <v>140000</v>
      </c>
      <c r="L3874" s="3">
        <v>10000</v>
      </c>
      <c r="M3874" s="3">
        <f t="shared" si="240"/>
        <v>280000</v>
      </c>
      <c r="N3874" s="3">
        <f t="shared" si="242"/>
        <v>70000</v>
      </c>
      <c r="O3874" s="3">
        <f t="shared" si="243"/>
        <v>0</v>
      </c>
      <c r="P3874">
        <v>8</v>
      </c>
      <c r="Q3874">
        <v>26</v>
      </c>
      <c r="R3874">
        <v>8.6999999999999993</v>
      </c>
      <c r="S3874">
        <v>69</v>
      </c>
      <c r="T3874" t="s">
        <v>1265</v>
      </c>
      <c r="U3874">
        <f>VLOOKUP(T3874,Index!$J$2:$K$1319,2,FALSE)</f>
        <v>97</v>
      </c>
      <c r="V3874" t="s">
        <v>37</v>
      </c>
      <c r="W3874">
        <f t="shared" si="241"/>
        <v>1</v>
      </c>
    </row>
    <row r="3875" spans="1:23">
      <c r="A3875" t="s">
        <v>3285</v>
      </c>
      <c r="B3875" t="s">
        <v>33</v>
      </c>
      <c r="C3875">
        <f>VLOOKUP(B3875,Index!$A$2:$B$18,2,FALSE)</f>
        <v>9</v>
      </c>
      <c r="D3875">
        <v>2013</v>
      </c>
      <c r="E3875" t="s">
        <v>48</v>
      </c>
      <c r="F3875">
        <f>VLOOKUP(E3875,Index!$D$2:$E$13,2,FALSE)</f>
        <v>9</v>
      </c>
      <c r="G3875" t="s">
        <v>94</v>
      </c>
      <c r="H3875">
        <f>VLOOKUP(G3875,Index!$G$2:$H$40,2,FALSE)</f>
        <v>15</v>
      </c>
      <c r="I3875" s="3">
        <v>110000</v>
      </c>
      <c r="J3875" s="3">
        <v>110000</v>
      </c>
      <c r="K3875" s="3">
        <v>10000</v>
      </c>
      <c r="L3875" s="3">
        <v>50000</v>
      </c>
      <c r="M3875" s="3">
        <f t="shared" si="240"/>
        <v>280000</v>
      </c>
      <c r="N3875" s="3">
        <f t="shared" si="242"/>
        <v>70000</v>
      </c>
      <c r="O3875" s="3">
        <f t="shared" si="243"/>
        <v>0</v>
      </c>
      <c r="P3875">
        <v>5.8</v>
      </c>
      <c r="Q3875">
        <v>27</v>
      </c>
      <c r="R3875">
        <v>6.7</v>
      </c>
      <c r="S3875">
        <v>100</v>
      </c>
      <c r="T3875" t="s">
        <v>661</v>
      </c>
      <c r="U3875">
        <f>VLOOKUP(T3875,Index!$J$2:$K$1319,2,FALSE)</f>
        <v>1258</v>
      </c>
      <c r="V3875" t="s">
        <v>37</v>
      </c>
      <c r="W3875">
        <f t="shared" si="241"/>
        <v>3</v>
      </c>
    </row>
    <row r="3876" spans="1:23">
      <c r="A3876" t="s">
        <v>3286</v>
      </c>
      <c r="B3876" t="s">
        <v>112</v>
      </c>
      <c r="C3876">
        <f>VLOOKUP(B3876,Index!$A$2:$B$18,2,FALSE)</f>
        <v>11</v>
      </c>
      <c r="D3876">
        <v>2011</v>
      </c>
      <c r="E3876" t="s">
        <v>23</v>
      </c>
      <c r="F3876">
        <f>VLOOKUP(E3876,Index!$D$2:$E$13,2,FALSE)</f>
        <v>4</v>
      </c>
      <c r="G3876" t="s">
        <v>45</v>
      </c>
      <c r="H3876">
        <f>VLOOKUP(G3876,Index!$G$2:$H$40,2,FALSE)</f>
        <v>30</v>
      </c>
      <c r="I3876" s="3">
        <v>50000</v>
      </c>
      <c r="J3876" s="3">
        <v>30000</v>
      </c>
      <c r="K3876" s="3">
        <v>170000</v>
      </c>
      <c r="L3876" s="3">
        <v>20000</v>
      </c>
      <c r="M3876" s="3">
        <f t="shared" si="240"/>
        <v>270000</v>
      </c>
      <c r="N3876" s="3">
        <f t="shared" si="242"/>
        <v>67500</v>
      </c>
      <c r="O3876" s="3">
        <f t="shared" si="243"/>
        <v>0</v>
      </c>
      <c r="P3876">
        <v>7.4</v>
      </c>
      <c r="Q3876">
        <v>41</v>
      </c>
      <c r="R3876">
        <v>7.2</v>
      </c>
      <c r="S3876">
        <v>35</v>
      </c>
      <c r="T3876" t="s">
        <v>1234</v>
      </c>
      <c r="U3876">
        <f>VLOOKUP(T3876,Index!$J$2:$K$1319,2,FALSE)</f>
        <v>988</v>
      </c>
      <c r="V3876" t="s">
        <v>15</v>
      </c>
      <c r="W3876">
        <f t="shared" si="241"/>
        <v>3</v>
      </c>
    </row>
    <row r="3877" spans="1:23">
      <c r="A3877" t="s">
        <v>2793</v>
      </c>
      <c r="B3877" t="s">
        <v>12</v>
      </c>
      <c r="C3877">
        <f>VLOOKUP(B3877,Index!$A$2:$B$18,2,FALSE)</f>
        <v>13</v>
      </c>
      <c r="D3877">
        <v>2009</v>
      </c>
      <c r="E3877" t="s">
        <v>34</v>
      </c>
      <c r="F3877">
        <f>VLOOKUP(E3877,Index!$D$2:$E$13,2,FALSE)</f>
        <v>1</v>
      </c>
      <c r="G3877" t="s">
        <v>49</v>
      </c>
      <c r="H3877">
        <f>VLOOKUP(G3877,Index!$G$2:$H$40,2,FALSE)</f>
        <v>4</v>
      </c>
      <c r="I3877" s="3">
        <v>110000</v>
      </c>
      <c r="J3877" s="3">
        <v>140000</v>
      </c>
      <c r="K3877" s="3">
        <v>0</v>
      </c>
      <c r="L3877" s="3">
        <v>30000</v>
      </c>
      <c r="M3877" s="3">
        <f t="shared" si="240"/>
        <v>280000</v>
      </c>
      <c r="N3877" s="3">
        <f t="shared" si="242"/>
        <v>70000</v>
      </c>
      <c r="O3877" s="3">
        <f t="shared" si="243"/>
        <v>0</v>
      </c>
      <c r="P3877">
        <v>7.5</v>
      </c>
      <c r="Q3877">
        <v>12</v>
      </c>
      <c r="R3877">
        <v>8.3000000000000007</v>
      </c>
      <c r="S3877">
        <v>6</v>
      </c>
      <c r="T3877" t="s">
        <v>49</v>
      </c>
      <c r="U3877">
        <f>VLOOKUP(T3877,Index!$J$2:$K$1319,2,FALSE)</f>
        <v>35</v>
      </c>
      <c r="V3877" t="s">
        <v>78</v>
      </c>
      <c r="W3877">
        <f t="shared" si="241"/>
        <v>1</v>
      </c>
    </row>
    <row r="3878" spans="1:23">
      <c r="A3878" t="s">
        <v>3287</v>
      </c>
      <c r="B3878" t="s">
        <v>39</v>
      </c>
      <c r="C3878">
        <f>VLOOKUP(B3878,Index!$A$2:$B$18,2,FALSE)</f>
        <v>8</v>
      </c>
      <c r="D3878">
        <v>2000</v>
      </c>
      <c r="E3878" t="s">
        <v>13</v>
      </c>
      <c r="F3878">
        <f>VLOOKUP(E3878,Index!$D$2:$E$13,2,FALSE)</f>
        <v>11</v>
      </c>
      <c r="G3878" t="s">
        <v>35</v>
      </c>
      <c r="H3878">
        <f>VLOOKUP(G3878,Index!$G$2:$H$40,2,FALSE)</f>
        <v>32</v>
      </c>
      <c r="I3878" s="3">
        <v>130000</v>
      </c>
      <c r="J3878" s="3">
        <v>100000</v>
      </c>
      <c r="K3878" s="3">
        <v>0</v>
      </c>
      <c r="L3878" s="3">
        <v>40000</v>
      </c>
      <c r="M3878" s="3">
        <f t="shared" si="240"/>
        <v>270000</v>
      </c>
      <c r="N3878" s="3">
        <f t="shared" si="242"/>
        <v>67500</v>
      </c>
      <c r="O3878" s="3">
        <f t="shared" si="243"/>
        <v>0</v>
      </c>
      <c r="P3878">
        <v>6.5</v>
      </c>
      <c r="Q3878">
        <v>9</v>
      </c>
      <c r="T3878" t="s">
        <v>3288</v>
      </c>
      <c r="U3878">
        <f>VLOOKUP(T3878,Index!$J$2:$K$1319,2,FALSE)</f>
        <v>844</v>
      </c>
      <c r="V3878" t="s">
        <v>15</v>
      </c>
      <c r="W3878">
        <f t="shared" si="241"/>
        <v>3</v>
      </c>
    </row>
    <row r="3879" spans="1:23">
      <c r="A3879" t="s">
        <v>3289</v>
      </c>
      <c r="B3879" t="s">
        <v>97</v>
      </c>
      <c r="C3879">
        <f>VLOOKUP(B3879,Index!$A$2:$B$18,2,FALSE)</f>
        <v>16</v>
      </c>
      <c r="D3879">
        <v>2003</v>
      </c>
      <c r="E3879" t="s">
        <v>59</v>
      </c>
      <c r="F3879">
        <f>VLOOKUP(E3879,Index!$D$2:$E$13,2,FALSE)</f>
        <v>3</v>
      </c>
      <c r="G3879" t="s">
        <v>29</v>
      </c>
      <c r="H3879">
        <f>VLOOKUP(G3879,Index!$G$2:$H$40,2,FALSE)</f>
        <v>23</v>
      </c>
      <c r="I3879" s="3">
        <v>210000</v>
      </c>
      <c r="J3879" s="3">
        <v>60000</v>
      </c>
      <c r="K3879" s="3">
        <v>0</v>
      </c>
      <c r="L3879" s="3">
        <v>10000</v>
      </c>
      <c r="M3879" s="3">
        <f t="shared" si="240"/>
        <v>280000</v>
      </c>
      <c r="N3879" s="3">
        <f t="shared" si="242"/>
        <v>70000</v>
      </c>
      <c r="O3879" s="3">
        <f t="shared" si="243"/>
        <v>0</v>
      </c>
      <c r="P3879">
        <v>6.5</v>
      </c>
      <c r="Q3879">
        <v>32</v>
      </c>
      <c r="R3879">
        <v>6.5</v>
      </c>
      <c r="S3879">
        <v>8</v>
      </c>
      <c r="T3879" t="s">
        <v>2530</v>
      </c>
      <c r="U3879">
        <f>VLOOKUP(T3879,Index!$J$2:$K$1319,2,FALSE)</f>
        <v>1092</v>
      </c>
      <c r="V3879" t="s">
        <v>37</v>
      </c>
      <c r="W3879">
        <f t="shared" si="241"/>
        <v>3</v>
      </c>
    </row>
    <row r="3880" spans="1:23">
      <c r="A3880" t="s">
        <v>3163</v>
      </c>
      <c r="B3880" t="s">
        <v>33</v>
      </c>
      <c r="C3880">
        <f>VLOOKUP(B3880,Index!$A$2:$B$18,2,FALSE)</f>
        <v>9</v>
      </c>
      <c r="D3880">
        <v>2009</v>
      </c>
      <c r="E3880" t="s">
        <v>23</v>
      </c>
      <c r="F3880">
        <f>VLOOKUP(E3880,Index!$D$2:$E$13,2,FALSE)</f>
        <v>4</v>
      </c>
      <c r="G3880" t="s">
        <v>49</v>
      </c>
      <c r="H3880">
        <f>VLOOKUP(G3880,Index!$G$2:$H$40,2,FALSE)</f>
        <v>4</v>
      </c>
      <c r="I3880" s="3">
        <v>140000</v>
      </c>
      <c r="J3880" s="3">
        <v>90000</v>
      </c>
      <c r="K3880" s="3">
        <v>0</v>
      </c>
      <c r="L3880" s="3">
        <v>40000</v>
      </c>
      <c r="M3880" s="3">
        <f t="shared" si="240"/>
        <v>270000</v>
      </c>
      <c r="N3880" s="3">
        <f t="shared" si="242"/>
        <v>67500</v>
      </c>
      <c r="O3880" s="3">
        <f t="shared" si="243"/>
        <v>0</v>
      </c>
      <c r="P3880">
        <v>5.9</v>
      </c>
      <c r="Q3880">
        <v>33</v>
      </c>
      <c r="R3880">
        <v>4.7</v>
      </c>
      <c r="S3880">
        <v>9</v>
      </c>
      <c r="T3880" t="s">
        <v>230</v>
      </c>
      <c r="U3880">
        <f>VLOOKUP(T3880,Index!$J$2:$K$1319,2,FALSE)</f>
        <v>793</v>
      </c>
      <c r="V3880" t="s">
        <v>61</v>
      </c>
      <c r="W3880">
        <f t="shared" si="241"/>
        <v>3</v>
      </c>
    </row>
    <row r="3881" spans="1:23">
      <c r="A3881" t="s">
        <v>577</v>
      </c>
      <c r="B3881" t="s">
        <v>132</v>
      </c>
      <c r="C3881">
        <f>VLOOKUP(B3881,Index!$A$2:$B$18,2,FALSE)</f>
        <v>5</v>
      </c>
      <c r="D3881">
        <v>2004</v>
      </c>
      <c r="E3881" t="s">
        <v>59</v>
      </c>
      <c r="F3881">
        <f>VLOOKUP(E3881,Index!$D$2:$E$13,2,FALSE)</f>
        <v>3</v>
      </c>
      <c r="G3881" t="s">
        <v>227</v>
      </c>
      <c r="H3881">
        <f>VLOOKUP(G3881,Index!$G$2:$H$40,2,FALSE)</f>
        <v>5</v>
      </c>
      <c r="I3881" s="3">
        <v>210000</v>
      </c>
      <c r="J3881" s="3">
        <v>60000</v>
      </c>
      <c r="K3881" s="3">
        <v>0</v>
      </c>
      <c r="L3881" s="3">
        <v>10000</v>
      </c>
      <c r="M3881" s="3">
        <f t="shared" si="240"/>
        <v>280000</v>
      </c>
      <c r="N3881" s="3">
        <f t="shared" si="242"/>
        <v>70000</v>
      </c>
      <c r="O3881" s="3">
        <f t="shared" si="243"/>
        <v>0</v>
      </c>
      <c r="P3881">
        <v>6.6</v>
      </c>
      <c r="Q3881">
        <v>9</v>
      </c>
      <c r="R3881">
        <v>5.8</v>
      </c>
      <c r="S3881">
        <v>12</v>
      </c>
      <c r="T3881" t="s">
        <v>1875</v>
      </c>
      <c r="U3881">
        <f>VLOOKUP(T3881,Index!$J$2:$K$1319,2,FALSE)</f>
        <v>907</v>
      </c>
      <c r="V3881" t="s">
        <v>61</v>
      </c>
      <c r="W3881">
        <f t="shared" si="241"/>
        <v>3</v>
      </c>
    </row>
    <row r="3882" spans="1:23">
      <c r="A3882" t="s">
        <v>2251</v>
      </c>
      <c r="B3882" t="s">
        <v>20</v>
      </c>
      <c r="C3882">
        <f>VLOOKUP(B3882,Index!$A$2:$B$18,2,FALSE)</f>
        <v>3</v>
      </c>
      <c r="D3882">
        <v>2006</v>
      </c>
      <c r="E3882" t="s">
        <v>21</v>
      </c>
      <c r="F3882">
        <f>VLOOKUP(E3882,Index!$D$2:$E$13,2,FALSE)</f>
        <v>5</v>
      </c>
      <c r="G3882" t="s">
        <v>49</v>
      </c>
      <c r="H3882">
        <f>VLOOKUP(G3882,Index!$G$2:$H$40,2,FALSE)</f>
        <v>4</v>
      </c>
      <c r="I3882" s="3">
        <v>240000</v>
      </c>
      <c r="J3882" s="3">
        <v>10000</v>
      </c>
      <c r="K3882" s="3">
        <v>0</v>
      </c>
      <c r="L3882" s="3">
        <v>20000</v>
      </c>
      <c r="M3882" s="3">
        <f t="shared" si="240"/>
        <v>270000</v>
      </c>
      <c r="N3882" s="3">
        <f t="shared" si="242"/>
        <v>67500</v>
      </c>
      <c r="O3882" s="3">
        <f t="shared" si="243"/>
        <v>0</v>
      </c>
      <c r="P3882">
        <v>7.1</v>
      </c>
      <c r="Q3882">
        <v>17</v>
      </c>
      <c r="R3882">
        <v>6.4</v>
      </c>
      <c r="S3882">
        <v>9</v>
      </c>
      <c r="T3882" t="s">
        <v>237</v>
      </c>
      <c r="U3882">
        <f>VLOOKUP(T3882,Index!$J$2:$K$1319,2,FALSE)</f>
        <v>1247</v>
      </c>
      <c r="V3882" t="s">
        <v>15</v>
      </c>
      <c r="W3882">
        <f t="shared" si="241"/>
        <v>3</v>
      </c>
    </row>
    <row r="3883" spans="1:23">
      <c r="A3883" t="s">
        <v>3290</v>
      </c>
      <c r="B3883" t="s">
        <v>156</v>
      </c>
      <c r="C3883">
        <f>VLOOKUP(B3883,Index!$A$2:$B$18,2,FALSE)</f>
        <v>4</v>
      </c>
      <c r="D3883">
        <v>2002</v>
      </c>
      <c r="E3883" t="s">
        <v>17</v>
      </c>
      <c r="F3883">
        <f>VLOOKUP(E3883,Index!$D$2:$E$13,2,FALSE)</f>
        <v>7</v>
      </c>
      <c r="G3883" t="s">
        <v>168</v>
      </c>
      <c r="H3883">
        <f>VLOOKUP(G3883,Index!$G$2:$H$40,2,FALSE)</f>
        <v>19</v>
      </c>
      <c r="I3883" s="3">
        <v>200000</v>
      </c>
      <c r="J3883" s="3">
        <v>70000</v>
      </c>
      <c r="K3883" s="3">
        <v>0</v>
      </c>
      <c r="L3883" s="3">
        <v>0</v>
      </c>
      <c r="M3883" s="3">
        <f t="shared" si="240"/>
        <v>270000</v>
      </c>
      <c r="N3883" s="3">
        <f t="shared" si="242"/>
        <v>67500</v>
      </c>
      <c r="O3883" s="3">
        <f t="shared" si="243"/>
        <v>0</v>
      </c>
      <c r="P3883">
        <v>6.9</v>
      </c>
      <c r="Q3883">
        <v>11</v>
      </c>
      <c r="T3883" t="s">
        <v>252</v>
      </c>
      <c r="U3883">
        <f>VLOOKUP(T3883,Index!$J$2:$K$1319,2,FALSE)</f>
        <v>646</v>
      </c>
      <c r="V3883" t="s">
        <v>15</v>
      </c>
      <c r="W3883">
        <f t="shared" si="241"/>
        <v>3</v>
      </c>
    </row>
    <row r="3884" spans="1:23">
      <c r="A3884" t="s">
        <v>3291</v>
      </c>
      <c r="B3884" t="s">
        <v>33</v>
      </c>
      <c r="C3884">
        <f>VLOOKUP(B3884,Index!$A$2:$B$18,2,FALSE)</f>
        <v>9</v>
      </c>
      <c r="D3884">
        <v>2008</v>
      </c>
      <c r="E3884" t="s">
        <v>34</v>
      </c>
      <c r="F3884">
        <f>VLOOKUP(E3884,Index!$D$2:$E$13,2,FALSE)</f>
        <v>1</v>
      </c>
      <c r="G3884" t="s">
        <v>45</v>
      </c>
      <c r="H3884">
        <f>VLOOKUP(G3884,Index!$G$2:$H$40,2,FALSE)</f>
        <v>30</v>
      </c>
      <c r="I3884" s="3">
        <v>0</v>
      </c>
      <c r="J3884" s="3">
        <v>170000</v>
      </c>
      <c r="K3884" s="3">
        <v>90000</v>
      </c>
      <c r="L3884" s="3">
        <v>10000</v>
      </c>
      <c r="M3884" s="3">
        <f t="shared" si="240"/>
        <v>270000</v>
      </c>
      <c r="N3884" s="3">
        <f t="shared" si="242"/>
        <v>67500</v>
      </c>
      <c r="O3884" s="3">
        <f t="shared" si="243"/>
        <v>0</v>
      </c>
      <c r="P3884">
        <v>7.8</v>
      </c>
      <c r="Q3884">
        <v>42</v>
      </c>
      <c r="R3884">
        <v>8.1</v>
      </c>
      <c r="S3884">
        <v>87</v>
      </c>
      <c r="T3884" t="s">
        <v>1234</v>
      </c>
      <c r="U3884">
        <f>VLOOKUP(T3884,Index!$J$2:$K$1319,2,FALSE)</f>
        <v>988</v>
      </c>
      <c r="V3884" t="s">
        <v>37</v>
      </c>
      <c r="W3884">
        <f t="shared" si="241"/>
        <v>3</v>
      </c>
    </row>
    <row r="3885" spans="1:23">
      <c r="A3885" t="s">
        <v>531</v>
      </c>
      <c r="B3885" t="s">
        <v>112</v>
      </c>
      <c r="C3885">
        <f>VLOOKUP(B3885,Index!$A$2:$B$18,2,FALSE)</f>
        <v>11</v>
      </c>
      <c r="D3885">
        <v>2011</v>
      </c>
      <c r="E3885" t="s">
        <v>13</v>
      </c>
      <c r="F3885">
        <f>VLOOKUP(E3885,Index!$D$2:$E$13,2,FALSE)</f>
        <v>11</v>
      </c>
      <c r="G3885" t="s">
        <v>35</v>
      </c>
      <c r="H3885">
        <f>VLOOKUP(G3885,Index!$G$2:$H$40,2,FALSE)</f>
        <v>32</v>
      </c>
      <c r="I3885" s="3">
        <v>220000</v>
      </c>
      <c r="J3885" s="3">
        <v>30000</v>
      </c>
      <c r="K3885" s="3">
        <v>0</v>
      </c>
      <c r="L3885" s="3">
        <v>30000</v>
      </c>
      <c r="M3885" s="3">
        <f t="shared" si="240"/>
        <v>280000</v>
      </c>
      <c r="N3885" s="3">
        <f t="shared" si="242"/>
        <v>70000</v>
      </c>
      <c r="O3885" s="3">
        <f t="shared" si="243"/>
        <v>0</v>
      </c>
      <c r="R3885">
        <v>5</v>
      </c>
      <c r="S3885">
        <v>7</v>
      </c>
      <c r="T3885" t="s">
        <v>306</v>
      </c>
      <c r="U3885">
        <f>VLOOKUP(T3885,Index!$J$2:$K$1319,2,FALSE)</f>
        <v>1259</v>
      </c>
      <c r="V3885" t="s">
        <v>15</v>
      </c>
      <c r="W3885">
        <f t="shared" si="241"/>
        <v>3</v>
      </c>
    </row>
    <row r="3886" spans="1:23">
      <c r="A3886" t="s">
        <v>2152</v>
      </c>
      <c r="B3886" t="s">
        <v>97</v>
      </c>
      <c r="C3886">
        <f>VLOOKUP(B3886,Index!$A$2:$B$18,2,FALSE)</f>
        <v>16</v>
      </c>
      <c r="D3886">
        <v>2001</v>
      </c>
      <c r="E3886" t="s">
        <v>13</v>
      </c>
      <c r="F3886">
        <f>VLOOKUP(E3886,Index!$D$2:$E$13,2,FALSE)</f>
        <v>11</v>
      </c>
      <c r="G3886" t="s">
        <v>561</v>
      </c>
      <c r="H3886">
        <f>VLOOKUP(G3886,Index!$G$2:$H$40,2,FALSE)</f>
        <v>24</v>
      </c>
      <c r="I3886" s="3">
        <v>200000</v>
      </c>
      <c r="J3886" s="3">
        <v>60000</v>
      </c>
      <c r="K3886" s="3">
        <v>0</v>
      </c>
      <c r="L3886" s="3">
        <v>10000</v>
      </c>
      <c r="M3886" s="3">
        <f t="shared" si="240"/>
        <v>270000</v>
      </c>
      <c r="N3886" s="3">
        <f t="shared" si="242"/>
        <v>67500</v>
      </c>
      <c r="O3886" s="3">
        <f t="shared" si="243"/>
        <v>0</v>
      </c>
      <c r="P3886">
        <v>7.9</v>
      </c>
      <c r="Q3886">
        <v>20</v>
      </c>
      <c r="R3886">
        <v>8.6999999999999993</v>
      </c>
      <c r="S3886">
        <v>11</v>
      </c>
      <c r="T3886" t="s">
        <v>582</v>
      </c>
      <c r="U3886">
        <f>VLOOKUP(T3886,Index!$J$2:$K$1319,2,FALSE)</f>
        <v>150</v>
      </c>
      <c r="V3886" t="s">
        <v>15</v>
      </c>
      <c r="W3886">
        <f t="shared" si="241"/>
        <v>3</v>
      </c>
    </row>
    <row r="3887" spans="1:23">
      <c r="A3887" t="s">
        <v>2805</v>
      </c>
      <c r="B3887" t="s">
        <v>28</v>
      </c>
      <c r="C3887">
        <f>VLOOKUP(B3887,Index!$A$2:$B$18,2,FALSE)</f>
        <v>15</v>
      </c>
      <c r="D3887">
        <v>2013</v>
      </c>
      <c r="E3887" t="s">
        <v>17</v>
      </c>
      <c r="F3887">
        <f>VLOOKUP(E3887,Index!$D$2:$E$13,2,FALSE)</f>
        <v>7</v>
      </c>
      <c r="G3887" t="s">
        <v>1028</v>
      </c>
      <c r="H3887">
        <f>VLOOKUP(G3887,Index!$G$2:$H$40,2,FALSE)</f>
        <v>9</v>
      </c>
      <c r="I3887" s="3">
        <v>80000</v>
      </c>
      <c r="J3887" s="3">
        <v>160000</v>
      </c>
      <c r="K3887" s="3">
        <v>0</v>
      </c>
      <c r="L3887" s="3">
        <v>30000</v>
      </c>
      <c r="M3887" s="3">
        <f t="shared" si="240"/>
        <v>270000</v>
      </c>
      <c r="N3887" s="3">
        <f t="shared" si="242"/>
        <v>67500</v>
      </c>
      <c r="O3887" s="3">
        <f t="shared" si="243"/>
        <v>0</v>
      </c>
      <c r="P3887">
        <v>7.8</v>
      </c>
      <c r="Q3887">
        <v>51</v>
      </c>
      <c r="R3887">
        <v>5.8</v>
      </c>
      <c r="S3887">
        <v>156</v>
      </c>
      <c r="T3887" t="s">
        <v>1028</v>
      </c>
      <c r="U3887">
        <f>VLOOKUP(T3887,Index!$J$2:$K$1319,2,FALSE)</f>
        <v>235</v>
      </c>
      <c r="V3887" t="s">
        <v>15</v>
      </c>
      <c r="W3887">
        <f t="shared" si="241"/>
        <v>1</v>
      </c>
    </row>
    <row r="3888" spans="1:23">
      <c r="A3888" t="s">
        <v>2138</v>
      </c>
      <c r="B3888" t="s">
        <v>39</v>
      </c>
      <c r="C3888">
        <f>VLOOKUP(B3888,Index!$A$2:$B$18,2,FALSE)</f>
        <v>8</v>
      </c>
      <c r="D3888">
        <v>2009</v>
      </c>
      <c r="E3888" t="s">
        <v>23</v>
      </c>
      <c r="F3888">
        <f>VLOOKUP(E3888,Index!$D$2:$E$13,2,FALSE)</f>
        <v>4</v>
      </c>
      <c r="G3888" t="s">
        <v>94</v>
      </c>
      <c r="H3888">
        <f>VLOOKUP(G3888,Index!$G$2:$H$40,2,FALSE)</f>
        <v>15</v>
      </c>
      <c r="I3888" s="3">
        <v>90000</v>
      </c>
      <c r="J3888" s="3">
        <v>10000</v>
      </c>
      <c r="K3888" s="3">
        <v>0</v>
      </c>
      <c r="L3888" s="3">
        <v>170000</v>
      </c>
      <c r="M3888" s="3">
        <f t="shared" si="240"/>
        <v>270000</v>
      </c>
      <c r="N3888" s="3">
        <f t="shared" si="242"/>
        <v>67500</v>
      </c>
      <c r="O3888" s="3">
        <f t="shared" si="243"/>
        <v>0</v>
      </c>
      <c r="T3888" t="s">
        <v>1000</v>
      </c>
      <c r="U3888">
        <f>VLOOKUP(T3888,Index!$J$2:$K$1319,2,FALSE)</f>
        <v>338</v>
      </c>
      <c r="V3888" t="s">
        <v>15</v>
      </c>
      <c r="W3888">
        <f t="shared" si="241"/>
        <v>3</v>
      </c>
    </row>
    <row r="3889" spans="1:23">
      <c r="A3889" t="s">
        <v>3292</v>
      </c>
      <c r="B3889" t="s">
        <v>226</v>
      </c>
      <c r="C3889">
        <f>VLOOKUP(B3889,Index!$A$2:$B$18,2,FALSE)</f>
        <v>7</v>
      </c>
      <c r="D3889">
        <v>2000</v>
      </c>
      <c r="E3889" t="s">
        <v>187</v>
      </c>
      <c r="F3889">
        <f>VLOOKUP(E3889,Index!$D$2:$E$13,2,FALSE)</f>
        <v>2</v>
      </c>
      <c r="G3889" t="s">
        <v>429</v>
      </c>
      <c r="H3889">
        <f>VLOOKUP(G3889,Index!$G$2:$H$40,2,FALSE)</f>
        <v>34</v>
      </c>
      <c r="I3889" s="3">
        <v>150000</v>
      </c>
      <c r="J3889" s="3">
        <v>100000</v>
      </c>
      <c r="K3889" s="3">
        <v>0</v>
      </c>
      <c r="L3889" s="3">
        <v>20000</v>
      </c>
      <c r="M3889" s="3">
        <f t="shared" si="240"/>
        <v>270000</v>
      </c>
      <c r="N3889" s="3">
        <f t="shared" si="242"/>
        <v>67500</v>
      </c>
      <c r="O3889" s="3">
        <f t="shared" si="243"/>
        <v>0</v>
      </c>
      <c r="P3889">
        <v>5.0999999999999996</v>
      </c>
      <c r="Q3889">
        <v>8</v>
      </c>
      <c r="R3889">
        <v>6</v>
      </c>
      <c r="S3889">
        <v>7</v>
      </c>
      <c r="T3889" t="s">
        <v>590</v>
      </c>
      <c r="U3889">
        <f>VLOOKUP(T3889,Index!$J$2:$K$1319,2,FALSE)</f>
        <v>518</v>
      </c>
      <c r="V3889" t="s">
        <v>37</v>
      </c>
      <c r="W3889">
        <f t="shared" si="241"/>
        <v>3</v>
      </c>
    </row>
    <row r="3890" spans="1:23">
      <c r="A3890" t="s">
        <v>697</v>
      </c>
      <c r="B3890" t="s">
        <v>12</v>
      </c>
      <c r="C3890">
        <f>VLOOKUP(B3890,Index!$A$2:$B$18,2,FALSE)</f>
        <v>13</v>
      </c>
      <c r="D3890">
        <v>2011</v>
      </c>
      <c r="E3890" t="s">
        <v>34</v>
      </c>
      <c r="F3890">
        <f>VLOOKUP(E3890,Index!$D$2:$E$13,2,FALSE)</f>
        <v>1</v>
      </c>
      <c r="G3890" t="s">
        <v>94</v>
      </c>
      <c r="H3890">
        <f>VLOOKUP(G3890,Index!$G$2:$H$40,2,FALSE)</f>
        <v>15</v>
      </c>
      <c r="I3890" s="3">
        <v>110000</v>
      </c>
      <c r="J3890" s="3">
        <v>120000</v>
      </c>
      <c r="K3890" s="3">
        <v>10000</v>
      </c>
      <c r="L3890" s="3">
        <v>30000</v>
      </c>
      <c r="M3890" s="3">
        <f t="shared" si="240"/>
        <v>270000</v>
      </c>
      <c r="N3890" s="3">
        <f t="shared" si="242"/>
        <v>67500</v>
      </c>
      <c r="O3890" s="3">
        <f t="shared" si="243"/>
        <v>0</v>
      </c>
      <c r="P3890">
        <v>6.4</v>
      </c>
      <c r="Q3890">
        <v>6</v>
      </c>
      <c r="R3890">
        <v>3.6</v>
      </c>
      <c r="S3890">
        <v>21</v>
      </c>
      <c r="T3890" t="s">
        <v>2741</v>
      </c>
      <c r="U3890">
        <f>VLOOKUP(T3890,Index!$J$2:$K$1319,2,FALSE)</f>
        <v>417</v>
      </c>
      <c r="V3890" t="s">
        <v>78</v>
      </c>
      <c r="W3890">
        <f t="shared" si="241"/>
        <v>3</v>
      </c>
    </row>
    <row r="3891" spans="1:23">
      <c r="A3891" t="s">
        <v>3293</v>
      </c>
      <c r="B3891" t="s">
        <v>226</v>
      </c>
      <c r="C3891">
        <f>VLOOKUP(B3891,Index!$A$2:$B$18,2,FALSE)</f>
        <v>7</v>
      </c>
      <c r="D3891">
        <v>2001</v>
      </c>
      <c r="E3891" t="s">
        <v>13</v>
      </c>
      <c r="F3891">
        <f>VLOOKUP(E3891,Index!$D$2:$E$13,2,FALSE)</f>
        <v>11</v>
      </c>
      <c r="G3891" t="s">
        <v>550</v>
      </c>
      <c r="H3891">
        <f>VLOOKUP(G3891,Index!$G$2:$H$40,2,FALSE)</f>
        <v>3</v>
      </c>
      <c r="I3891" s="3">
        <v>150000</v>
      </c>
      <c r="J3891" s="3">
        <v>100000</v>
      </c>
      <c r="K3891" s="3">
        <v>0</v>
      </c>
      <c r="L3891" s="3">
        <v>20000</v>
      </c>
      <c r="M3891" s="3">
        <f t="shared" si="240"/>
        <v>270000</v>
      </c>
      <c r="N3891" s="3">
        <f t="shared" si="242"/>
        <v>67500</v>
      </c>
      <c r="O3891" s="3">
        <f t="shared" si="243"/>
        <v>0</v>
      </c>
      <c r="P3891">
        <v>6.7</v>
      </c>
      <c r="Q3891">
        <v>11</v>
      </c>
      <c r="R3891">
        <v>8.1</v>
      </c>
      <c r="S3891">
        <v>7</v>
      </c>
      <c r="T3891" t="s">
        <v>1041</v>
      </c>
      <c r="U3891">
        <f>VLOOKUP(T3891,Index!$J$2:$K$1319,2,FALSE)</f>
        <v>1295</v>
      </c>
      <c r="V3891" t="s">
        <v>15</v>
      </c>
      <c r="W3891">
        <f t="shared" si="241"/>
        <v>3</v>
      </c>
    </row>
    <row r="3892" spans="1:23">
      <c r="A3892" t="s">
        <v>777</v>
      </c>
      <c r="B3892" t="s">
        <v>107</v>
      </c>
      <c r="C3892">
        <f>VLOOKUP(B3892,Index!$A$2:$B$18,2,FALSE)</f>
        <v>6</v>
      </c>
      <c r="D3892">
        <v>2014</v>
      </c>
      <c r="E3892" t="s">
        <v>34</v>
      </c>
      <c r="F3892">
        <f>VLOOKUP(E3892,Index!$D$2:$E$13,2,FALSE)</f>
        <v>1</v>
      </c>
      <c r="G3892" t="s">
        <v>91</v>
      </c>
      <c r="H3892">
        <f>VLOOKUP(G3892,Index!$G$2:$H$40,2,FALSE)</f>
        <v>7</v>
      </c>
      <c r="I3892" s="3">
        <v>100000</v>
      </c>
      <c r="J3892" s="3">
        <v>160000</v>
      </c>
      <c r="K3892" s="3">
        <v>0</v>
      </c>
      <c r="L3892" s="3">
        <v>20000</v>
      </c>
      <c r="M3892" s="3">
        <f t="shared" si="240"/>
        <v>280000</v>
      </c>
      <c r="N3892" s="3">
        <f t="shared" si="242"/>
        <v>70000</v>
      </c>
      <c r="O3892" s="3">
        <f t="shared" si="243"/>
        <v>0</v>
      </c>
      <c r="P3892">
        <v>6.8</v>
      </c>
      <c r="Q3892">
        <v>18</v>
      </c>
      <c r="R3892">
        <v>5.9</v>
      </c>
      <c r="S3892">
        <v>721</v>
      </c>
      <c r="T3892" t="s">
        <v>778</v>
      </c>
      <c r="U3892">
        <f>VLOOKUP(T3892,Index!$J$2:$K$1319,2,FALSE)</f>
        <v>1123</v>
      </c>
      <c r="V3892" t="s">
        <v>37</v>
      </c>
      <c r="W3892">
        <f t="shared" si="241"/>
        <v>3</v>
      </c>
    </row>
    <row r="3893" spans="1:23">
      <c r="A3893" t="s">
        <v>2601</v>
      </c>
      <c r="B3893" t="s">
        <v>107</v>
      </c>
      <c r="C3893">
        <f>VLOOKUP(B3893,Index!$A$2:$B$18,2,FALSE)</f>
        <v>6</v>
      </c>
      <c r="D3893">
        <v>2012</v>
      </c>
      <c r="E3893" t="s">
        <v>34</v>
      </c>
      <c r="F3893">
        <f>VLOOKUP(E3893,Index!$D$2:$E$13,2,FALSE)</f>
        <v>1</v>
      </c>
      <c r="G3893" t="s">
        <v>94</v>
      </c>
      <c r="H3893">
        <f>VLOOKUP(G3893,Index!$G$2:$H$40,2,FALSE)</f>
        <v>15</v>
      </c>
      <c r="I3893" s="3">
        <v>90000</v>
      </c>
      <c r="J3893" s="3">
        <v>160000</v>
      </c>
      <c r="K3893" s="3">
        <v>0</v>
      </c>
      <c r="L3893" s="3">
        <v>20000</v>
      </c>
      <c r="M3893" s="3">
        <f t="shared" si="240"/>
        <v>270000</v>
      </c>
      <c r="N3893" s="3">
        <f t="shared" si="242"/>
        <v>67500</v>
      </c>
      <c r="O3893" s="3">
        <f t="shared" si="243"/>
        <v>0</v>
      </c>
      <c r="R3893">
        <v>8</v>
      </c>
      <c r="S3893">
        <v>60</v>
      </c>
      <c r="T3893" t="s">
        <v>416</v>
      </c>
      <c r="U3893">
        <f>VLOOKUP(T3893,Index!$J$2:$K$1319,2,FALSE)</f>
        <v>145</v>
      </c>
      <c r="V3893" t="s">
        <v>37</v>
      </c>
      <c r="W3893">
        <f t="shared" si="241"/>
        <v>3</v>
      </c>
    </row>
    <row r="3894" spans="1:23">
      <c r="A3894" t="s">
        <v>3294</v>
      </c>
      <c r="B3894" t="s">
        <v>28</v>
      </c>
      <c r="C3894">
        <f>VLOOKUP(B3894,Index!$A$2:$B$18,2,FALSE)</f>
        <v>15</v>
      </c>
      <c r="D3894">
        <v>2008</v>
      </c>
      <c r="E3894" t="s">
        <v>23</v>
      </c>
      <c r="F3894">
        <f>VLOOKUP(E3894,Index!$D$2:$E$13,2,FALSE)</f>
        <v>4</v>
      </c>
      <c r="G3894" t="s">
        <v>168</v>
      </c>
      <c r="H3894">
        <f>VLOOKUP(G3894,Index!$G$2:$H$40,2,FALSE)</f>
        <v>19</v>
      </c>
      <c r="I3894" s="3">
        <v>250000</v>
      </c>
      <c r="J3894" s="3">
        <v>0</v>
      </c>
      <c r="K3894" s="3">
        <v>0</v>
      </c>
      <c r="L3894" s="3">
        <v>20000</v>
      </c>
      <c r="M3894" s="3">
        <f t="shared" si="240"/>
        <v>270000</v>
      </c>
      <c r="N3894" s="3">
        <f t="shared" si="242"/>
        <v>67500</v>
      </c>
      <c r="O3894" s="3">
        <f t="shared" si="243"/>
        <v>0</v>
      </c>
      <c r="P3894">
        <v>3.8</v>
      </c>
      <c r="Q3894">
        <v>28</v>
      </c>
      <c r="R3894">
        <v>5.0999999999999996</v>
      </c>
      <c r="S3894">
        <v>17</v>
      </c>
      <c r="T3894" t="s">
        <v>3295</v>
      </c>
      <c r="U3894">
        <f>VLOOKUP(T3894,Index!$J$2:$K$1319,2,FALSE)</f>
        <v>1308</v>
      </c>
      <c r="V3894" t="s">
        <v>61</v>
      </c>
      <c r="W3894">
        <f t="shared" si="241"/>
        <v>3</v>
      </c>
    </row>
    <row r="3895" spans="1:23">
      <c r="A3895" t="s">
        <v>3026</v>
      </c>
      <c r="B3895" t="s">
        <v>28</v>
      </c>
      <c r="C3895">
        <f>VLOOKUP(B3895,Index!$A$2:$B$18,2,FALSE)</f>
        <v>15</v>
      </c>
      <c r="D3895">
        <v>2011</v>
      </c>
      <c r="E3895" t="s">
        <v>34</v>
      </c>
      <c r="F3895">
        <f>VLOOKUP(E3895,Index!$D$2:$E$13,2,FALSE)</f>
        <v>1</v>
      </c>
      <c r="G3895" t="s">
        <v>192</v>
      </c>
      <c r="H3895">
        <f>VLOOKUP(G3895,Index!$G$2:$H$40,2,FALSE)</f>
        <v>8</v>
      </c>
      <c r="I3895" s="3">
        <v>170000</v>
      </c>
      <c r="J3895" s="3">
        <v>80000</v>
      </c>
      <c r="K3895" s="3">
        <v>0</v>
      </c>
      <c r="L3895" s="3">
        <v>20000</v>
      </c>
      <c r="M3895" s="3">
        <f t="shared" si="240"/>
        <v>270000</v>
      </c>
      <c r="N3895" s="3">
        <f t="shared" si="242"/>
        <v>67500</v>
      </c>
      <c r="O3895" s="3">
        <f t="shared" si="243"/>
        <v>0</v>
      </c>
      <c r="P3895">
        <v>7.2</v>
      </c>
      <c r="Q3895">
        <v>48</v>
      </c>
      <c r="R3895">
        <v>7.5</v>
      </c>
      <c r="S3895">
        <v>60</v>
      </c>
      <c r="T3895" t="s">
        <v>899</v>
      </c>
      <c r="U3895">
        <f>VLOOKUP(T3895,Index!$J$2:$K$1319,2,FALSE)</f>
        <v>203</v>
      </c>
      <c r="V3895" t="s">
        <v>37</v>
      </c>
      <c r="W3895">
        <f t="shared" si="241"/>
        <v>3</v>
      </c>
    </row>
    <row r="3896" spans="1:23">
      <c r="A3896" t="s">
        <v>1591</v>
      </c>
      <c r="B3896" t="s">
        <v>33</v>
      </c>
      <c r="C3896">
        <f>VLOOKUP(B3896,Index!$A$2:$B$18,2,FALSE)</f>
        <v>9</v>
      </c>
      <c r="D3896">
        <v>2015</v>
      </c>
      <c r="E3896" t="s">
        <v>23</v>
      </c>
      <c r="F3896">
        <f>VLOOKUP(E3896,Index!$D$2:$E$13,2,FALSE)</f>
        <v>4</v>
      </c>
      <c r="G3896" t="s">
        <v>49</v>
      </c>
      <c r="H3896">
        <f>VLOOKUP(G3896,Index!$G$2:$H$40,2,FALSE)</f>
        <v>4</v>
      </c>
      <c r="I3896" s="3">
        <v>110000</v>
      </c>
      <c r="J3896" s="3">
        <v>120000</v>
      </c>
      <c r="K3896" s="3">
        <v>0</v>
      </c>
      <c r="L3896" s="3">
        <v>40000</v>
      </c>
      <c r="M3896" s="3">
        <f t="shared" si="240"/>
        <v>270000</v>
      </c>
      <c r="N3896" s="3">
        <f t="shared" si="242"/>
        <v>67500</v>
      </c>
      <c r="O3896" s="3">
        <f t="shared" si="243"/>
        <v>0</v>
      </c>
      <c r="R3896">
        <v>5.0999999999999996</v>
      </c>
      <c r="S3896">
        <v>22</v>
      </c>
      <c r="T3896" t="s">
        <v>3296</v>
      </c>
      <c r="U3896">
        <f>VLOOKUP(T3896,Index!$J$2:$K$1319,2,FALSE)</f>
        <v>39</v>
      </c>
      <c r="V3896" t="s">
        <v>61</v>
      </c>
      <c r="W3896">
        <f t="shared" si="241"/>
        <v>3</v>
      </c>
    </row>
    <row r="3897" spans="1:23">
      <c r="A3897" t="s">
        <v>3297</v>
      </c>
      <c r="B3897" t="s">
        <v>39</v>
      </c>
      <c r="C3897">
        <f>VLOOKUP(B3897,Index!$A$2:$B$18,2,FALSE)</f>
        <v>8</v>
      </c>
      <c r="D3897">
        <v>2004</v>
      </c>
      <c r="E3897" t="s">
        <v>13</v>
      </c>
      <c r="F3897">
        <f>VLOOKUP(E3897,Index!$D$2:$E$13,2,FALSE)</f>
        <v>11</v>
      </c>
      <c r="G3897" t="s">
        <v>45</v>
      </c>
      <c r="H3897">
        <f>VLOOKUP(G3897,Index!$G$2:$H$40,2,FALSE)</f>
        <v>30</v>
      </c>
      <c r="I3897" s="3">
        <v>130000</v>
      </c>
      <c r="J3897" s="3">
        <v>100000</v>
      </c>
      <c r="K3897" s="3">
        <v>0</v>
      </c>
      <c r="L3897" s="3">
        <v>30000</v>
      </c>
      <c r="M3897" s="3">
        <f t="shared" si="240"/>
        <v>260000</v>
      </c>
      <c r="N3897" s="3">
        <f t="shared" si="242"/>
        <v>65000</v>
      </c>
      <c r="O3897" s="3">
        <f t="shared" si="243"/>
        <v>0</v>
      </c>
      <c r="P3897">
        <v>6.1</v>
      </c>
      <c r="Q3897">
        <v>57</v>
      </c>
      <c r="R3897">
        <v>7.2</v>
      </c>
      <c r="S3897">
        <v>13</v>
      </c>
      <c r="T3897" t="s">
        <v>370</v>
      </c>
      <c r="U3897">
        <f>VLOOKUP(T3897,Index!$J$2:$K$1319,2,FALSE)</f>
        <v>394</v>
      </c>
      <c r="V3897" t="s">
        <v>15</v>
      </c>
      <c r="W3897">
        <f t="shared" si="241"/>
        <v>3</v>
      </c>
    </row>
    <row r="3898" spans="1:23">
      <c r="A3898" t="s">
        <v>3298</v>
      </c>
      <c r="B3898" t="s">
        <v>39</v>
      </c>
      <c r="C3898">
        <f>VLOOKUP(B3898,Index!$A$2:$B$18,2,FALSE)</f>
        <v>8</v>
      </c>
      <c r="D3898">
        <v>2002</v>
      </c>
      <c r="E3898" t="s">
        <v>17</v>
      </c>
      <c r="F3898">
        <f>VLOOKUP(E3898,Index!$D$2:$E$13,2,FALSE)</f>
        <v>7</v>
      </c>
      <c r="G3898" t="s">
        <v>1028</v>
      </c>
      <c r="H3898">
        <f>VLOOKUP(G3898,Index!$G$2:$H$40,2,FALSE)</f>
        <v>9</v>
      </c>
      <c r="I3898" s="3">
        <v>130000</v>
      </c>
      <c r="J3898" s="3">
        <v>100000</v>
      </c>
      <c r="K3898" s="3">
        <v>0</v>
      </c>
      <c r="L3898" s="3">
        <v>30000</v>
      </c>
      <c r="M3898" s="3">
        <f t="shared" si="240"/>
        <v>260000</v>
      </c>
      <c r="N3898" s="3">
        <f t="shared" si="242"/>
        <v>65000</v>
      </c>
      <c r="O3898" s="3">
        <f t="shared" si="243"/>
        <v>0</v>
      </c>
      <c r="P3898">
        <v>8.1</v>
      </c>
      <c r="Q3898">
        <v>22</v>
      </c>
      <c r="R3898">
        <v>8.5</v>
      </c>
      <c r="S3898">
        <v>20</v>
      </c>
      <c r="T3898" t="s">
        <v>1028</v>
      </c>
      <c r="U3898">
        <f>VLOOKUP(T3898,Index!$J$2:$K$1319,2,FALSE)</f>
        <v>235</v>
      </c>
      <c r="V3898" t="s">
        <v>61</v>
      </c>
      <c r="W3898">
        <f t="shared" si="241"/>
        <v>1</v>
      </c>
    </row>
    <row r="3899" spans="1:23">
      <c r="A3899" t="s">
        <v>3299</v>
      </c>
      <c r="B3899" t="s">
        <v>226</v>
      </c>
      <c r="C3899">
        <f>VLOOKUP(B3899,Index!$A$2:$B$18,2,FALSE)</f>
        <v>7</v>
      </c>
      <c r="D3899">
        <v>2000</v>
      </c>
      <c r="E3899" t="s">
        <v>13</v>
      </c>
      <c r="F3899">
        <f>VLOOKUP(E3899,Index!$D$2:$E$13,2,FALSE)</f>
        <v>11</v>
      </c>
      <c r="G3899" t="s">
        <v>267</v>
      </c>
      <c r="H3899">
        <f>VLOOKUP(G3899,Index!$G$2:$H$40,2,FALSE)</f>
        <v>14</v>
      </c>
      <c r="I3899" s="3">
        <v>150000</v>
      </c>
      <c r="J3899" s="3">
        <v>100000</v>
      </c>
      <c r="K3899" s="3">
        <v>0</v>
      </c>
      <c r="L3899" s="3">
        <v>20000</v>
      </c>
      <c r="M3899" s="3">
        <f t="shared" si="240"/>
        <v>270000</v>
      </c>
      <c r="N3899" s="3">
        <f t="shared" si="242"/>
        <v>67500</v>
      </c>
      <c r="O3899" s="3">
        <f t="shared" si="243"/>
        <v>0</v>
      </c>
      <c r="P3899">
        <v>5.7</v>
      </c>
      <c r="Q3899">
        <v>10</v>
      </c>
      <c r="T3899" t="s">
        <v>3300</v>
      </c>
      <c r="U3899">
        <f>VLOOKUP(T3899,Index!$J$2:$K$1319,2,FALSE)</f>
        <v>102</v>
      </c>
      <c r="V3899" t="s">
        <v>15</v>
      </c>
      <c r="W3899">
        <f t="shared" si="241"/>
        <v>3</v>
      </c>
    </row>
    <row r="3900" spans="1:23">
      <c r="A3900" t="s">
        <v>3301</v>
      </c>
      <c r="B3900" t="s">
        <v>20</v>
      </c>
      <c r="C3900">
        <f>VLOOKUP(B3900,Index!$A$2:$B$18,2,FALSE)</f>
        <v>3</v>
      </c>
      <c r="D3900">
        <v>2010</v>
      </c>
      <c r="E3900" t="s">
        <v>17</v>
      </c>
      <c r="F3900">
        <f>VLOOKUP(E3900,Index!$D$2:$E$13,2,FALSE)</f>
        <v>7</v>
      </c>
      <c r="G3900" t="s">
        <v>429</v>
      </c>
      <c r="H3900">
        <f>VLOOKUP(G3900,Index!$G$2:$H$40,2,FALSE)</f>
        <v>34</v>
      </c>
      <c r="I3900" s="3">
        <v>170000</v>
      </c>
      <c r="J3900" s="3">
        <v>80000</v>
      </c>
      <c r="K3900" s="3">
        <v>0</v>
      </c>
      <c r="L3900" s="3">
        <v>20000</v>
      </c>
      <c r="M3900" s="3">
        <f t="shared" si="240"/>
        <v>270000</v>
      </c>
      <c r="N3900" s="3">
        <f t="shared" si="242"/>
        <v>67500</v>
      </c>
      <c r="O3900" s="3">
        <f t="shared" si="243"/>
        <v>0</v>
      </c>
      <c r="T3900" t="s">
        <v>2741</v>
      </c>
      <c r="U3900">
        <f>VLOOKUP(T3900,Index!$J$2:$K$1319,2,FALSE)</f>
        <v>417</v>
      </c>
      <c r="V3900" t="s">
        <v>15</v>
      </c>
      <c r="W3900">
        <f t="shared" si="241"/>
        <v>3</v>
      </c>
    </row>
    <row r="3901" spans="1:23">
      <c r="A3901" t="s">
        <v>3302</v>
      </c>
      <c r="B3901" t="s">
        <v>132</v>
      </c>
      <c r="C3901">
        <f>VLOOKUP(B3901,Index!$A$2:$B$18,2,FALSE)</f>
        <v>5</v>
      </c>
      <c r="D3901">
        <v>2003</v>
      </c>
      <c r="E3901" t="s">
        <v>90</v>
      </c>
      <c r="F3901">
        <f>VLOOKUP(E3901,Index!$D$2:$E$13,2,FALSE)</f>
        <v>8</v>
      </c>
      <c r="G3901" t="s">
        <v>14</v>
      </c>
      <c r="H3901">
        <f>VLOOKUP(G3901,Index!$G$2:$H$40,2,FALSE)</f>
        <v>26</v>
      </c>
      <c r="I3901" s="3">
        <v>210000</v>
      </c>
      <c r="J3901" s="3">
        <v>50000</v>
      </c>
      <c r="K3901" s="3">
        <v>0</v>
      </c>
      <c r="L3901" s="3">
        <v>10000</v>
      </c>
      <c r="M3901" s="3">
        <f t="shared" si="240"/>
        <v>270000</v>
      </c>
      <c r="N3901" s="3">
        <f t="shared" si="242"/>
        <v>67500</v>
      </c>
      <c r="O3901" s="3">
        <f t="shared" si="243"/>
        <v>0</v>
      </c>
      <c r="P3901">
        <v>8</v>
      </c>
      <c r="Q3901">
        <v>48</v>
      </c>
      <c r="R3901">
        <v>9</v>
      </c>
      <c r="S3901">
        <v>59</v>
      </c>
      <c r="T3901" t="s">
        <v>805</v>
      </c>
      <c r="U3901">
        <f>VLOOKUP(T3901,Index!$J$2:$K$1319,2,FALSE)</f>
        <v>755</v>
      </c>
      <c r="V3901" t="s">
        <v>61</v>
      </c>
      <c r="W3901">
        <f t="shared" si="241"/>
        <v>3</v>
      </c>
    </row>
    <row r="3902" spans="1:23">
      <c r="A3902" t="s">
        <v>2757</v>
      </c>
      <c r="B3902" t="s">
        <v>28</v>
      </c>
      <c r="C3902">
        <f>VLOOKUP(B3902,Index!$A$2:$B$18,2,FALSE)</f>
        <v>15</v>
      </c>
      <c r="D3902">
        <v>2010</v>
      </c>
      <c r="E3902" t="s">
        <v>34</v>
      </c>
      <c r="F3902">
        <f>VLOOKUP(E3902,Index!$D$2:$E$13,2,FALSE)</f>
        <v>1</v>
      </c>
      <c r="G3902" t="s">
        <v>407</v>
      </c>
      <c r="H3902">
        <f>VLOOKUP(G3902,Index!$G$2:$H$40,2,FALSE)</f>
        <v>29</v>
      </c>
      <c r="I3902" s="3">
        <v>150000</v>
      </c>
      <c r="J3902" s="3">
        <v>90000</v>
      </c>
      <c r="K3902" s="3">
        <v>0</v>
      </c>
      <c r="L3902" s="3">
        <v>30000</v>
      </c>
      <c r="M3902" s="3">
        <f t="shared" si="240"/>
        <v>270000</v>
      </c>
      <c r="N3902" s="3">
        <f t="shared" si="242"/>
        <v>67500</v>
      </c>
      <c r="O3902" s="3">
        <f t="shared" si="243"/>
        <v>0</v>
      </c>
      <c r="P3902">
        <v>4.0999999999999996</v>
      </c>
      <c r="Q3902">
        <v>35</v>
      </c>
      <c r="R3902">
        <v>5.9</v>
      </c>
      <c r="S3902">
        <v>54</v>
      </c>
      <c r="T3902" t="s">
        <v>2758</v>
      </c>
      <c r="U3902">
        <f>VLOOKUP(T3902,Index!$J$2:$K$1319,2,FALSE)</f>
        <v>1014</v>
      </c>
      <c r="V3902" t="s">
        <v>61</v>
      </c>
      <c r="W3902">
        <f t="shared" si="241"/>
        <v>3</v>
      </c>
    </row>
    <row r="3903" spans="1:23">
      <c r="A3903" t="s">
        <v>3303</v>
      </c>
      <c r="B3903" t="s">
        <v>39</v>
      </c>
      <c r="C3903">
        <f>VLOOKUP(B3903,Index!$A$2:$B$18,2,FALSE)</f>
        <v>8</v>
      </c>
      <c r="D3903">
        <v>2004</v>
      </c>
      <c r="E3903" t="s">
        <v>34</v>
      </c>
      <c r="F3903">
        <f>VLOOKUP(E3903,Index!$D$2:$E$13,2,FALSE)</f>
        <v>1</v>
      </c>
      <c r="G3903" t="s">
        <v>77</v>
      </c>
      <c r="H3903">
        <f>VLOOKUP(G3903,Index!$G$2:$H$40,2,FALSE)</f>
        <v>35</v>
      </c>
      <c r="I3903" s="3">
        <v>130000</v>
      </c>
      <c r="J3903" s="3">
        <v>100000</v>
      </c>
      <c r="K3903" s="3">
        <v>0</v>
      </c>
      <c r="L3903" s="3">
        <v>30000</v>
      </c>
      <c r="M3903" s="3">
        <f t="shared" si="240"/>
        <v>260000</v>
      </c>
      <c r="N3903" s="3">
        <f t="shared" si="242"/>
        <v>65000</v>
      </c>
      <c r="O3903" s="3">
        <f t="shared" si="243"/>
        <v>0</v>
      </c>
      <c r="P3903">
        <v>6.5</v>
      </c>
      <c r="Q3903">
        <v>24</v>
      </c>
      <c r="R3903">
        <v>8.6</v>
      </c>
      <c r="S3903">
        <v>12</v>
      </c>
      <c r="T3903" t="s">
        <v>3057</v>
      </c>
      <c r="U3903">
        <f>VLOOKUP(T3903,Index!$J$2:$K$1319,2,FALSE)</f>
        <v>1246</v>
      </c>
      <c r="V3903" t="s">
        <v>61</v>
      </c>
      <c r="W3903">
        <f t="shared" si="241"/>
        <v>3</v>
      </c>
    </row>
    <row r="3904" spans="1:23">
      <c r="A3904" t="s">
        <v>3304</v>
      </c>
      <c r="B3904" t="s">
        <v>20</v>
      </c>
      <c r="C3904">
        <f>VLOOKUP(B3904,Index!$A$2:$B$18,2,FALSE)</f>
        <v>3</v>
      </c>
      <c r="D3904">
        <v>2010</v>
      </c>
      <c r="E3904" t="s">
        <v>187</v>
      </c>
      <c r="F3904">
        <f>VLOOKUP(E3904,Index!$D$2:$E$13,2,FALSE)</f>
        <v>2</v>
      </c>
      <c r="G3904" t="s">
        <v>49</v>
      </c>
      <c r="H3904">
        <f>VLOOKUP(G3904,Index!$G$2:$H$40,2,FALSE)</f>
        <v>4</v>
      </c>
      <c r="I3904" s="3">
        <v>250000</v>
      </c>
      <c r="J3904" s="3">
        <v>0</v>
      </c>
      <c r="K3904" s="3">
        <v>0</v>
      </c>
      <c r="L3904" s="3">
        <v>20000</v>
      </c>
      <c r="M3904" s="3">
        <f t="shared" si="240"/>
        <v>270000</v>
      </c>
      <c r="N3904" s="3">
        <f t="shared" si="242"/>
        <v>67500</v>
      </c>
      <c r="O3904" s="3">
        <f t="shared" si="243"/>
        <v>0</v>
      </c>
      <c r="T3904" t="s">
        <v>3305</v>
      </c>
      <c r="U3904">
        <f>VLOOKUP(T3904,Index!$J$2:$K$1319,2,FALSE)</f>
        <v>134</v>
      </c>
      <c r="V3904" t="s">
        <v>15</v>
      </c>
      <c r="W3904">
        <f t="shared" si="241"/>
        <v>3</v>
      </c>
    </row>
    <row r="3905" spans="1:23">
      <c r="A3905" t="s">
        <v>2293</v>
      </c>
      <c r="B3905" t="s">
        <v>112</v>
      </c>
      <c r="C3905">
        <f>VLOOKUP(B3905,Index!$A$2:$B$18,2,FALSE)</f>
        <v>11</v>
      </c>
      <c r="D3905">
        <v>2007</v>
      </c>
      <c r="E3905" t="s">
        <v>34</v>
      </c>
      <c r="F3905">
        <f>VLOOKUP(E3905,Index!$D$2:$E$13,2,FALSE)</f>
        <v>1</v>
      </c>
      <c r="G3905" t="s">
        <v>35</v>
      </c>
      <c r="H3905">
        <f>VLOOKUP(G3905,Index!$G$2:$H$40,2,FALSE)</f>
        <v>32</v>
      </c>
      <c r="I3905" s="3">
        <v>230000</v>
      </c>
      <c r="J3905" s="3">
        <v>10000</v>
      </c>
      <c r="K3905" s="3">
        <v>0</v>
      </c>
      <c r="L3905" s="3">
        <v>20000</v>
      </c>
      <c r="M3905" s="3">
        <f t="shared" si="240"/>
        <v>260000</v>
      </c>
      <c r="N3905" s="3">
        <f t="shared" si="242"/>
        <v>65000</v>
      </c>
      <c r="O3905" s="3">
        <f t="shared" si="243"/>
        <v>0</v>
      </c>
      <c r="P3905">
        <v>8.1</v>
      </c>
      <c r="Q3905">
        <v>36</v>
      </c>
      <c r="R3905">
        <v>7.8</v>
      </c>
      <c r="S3905">
        <v>21</v>
      </c>
      <c r="T3905" t="s">
        <v>3306</v>
      </c>
      <c r="U3905">
        <f>VLOOKUP(T3905,Index!$J$2:$K$1319,2,FALSE)</f>
        <v>964</v>
      </c>
      <c r="V3905" t="s">
        <v>37</v>
      </c>
      <c r="W3905">
        <f t="shared" si="241"/>
        <v>3</v>
      </c>
    </row>
    <row r="3906" spans="1:23">
      <c r="A3906" t="s">
        <v>1420</v>
      </c>
      <c r="B3906" t="s">
        <v>112</v>
      </c>
      <c r="C3906">
        <f>VLOOKUP(B3906,Index!$A$2:$B$18,2,FALSE)</f>
        <v>11</v>
      </c>
      <c r="D3906">
        <v>2010</v>
      </c>
      <c r="E3906" t="s">
        <v>67</v>
      </c>
      <c r="F3906">
        <f>VLOOKUP(E3906,Index!$D$2:$E$13,2,FALSE)</f>
        <v>10</v>
      </c>
      <c r="G3906" t="s">
        <v>45</v>
      </c>
      <c r="H3906">
        <f>VLOOKUP(G3906,Index!$G$2:$H$40,2,FALSE)</f>
        <v>30</v>
      </c>
      <c r="I3906" s="3">
        <v>20000</v>
      </c>
      <c r="J3906" s="3">
        <v>170000</v>
      </c>
      <c r="K3906" s="3">
        <v>0</v>
      </c>
      <c r="L3906" s="3">
        <v>90000</v>
      </c>
      <c r="M3906" s="3">
        <f t="shared" ref="M3906:M3969" si="244">SUM(I3906:L3906)</f>
        <v>280000</v>
      </c>
      <c r="N3906" s="3">
        <f t="shared" si="242"/>
        <v>70000</v>
      </c>
      <c r="O3906" s="3">
        <f t="shared" si="243"/>
        <v>0</v>
      </c>
      <c r="P3906">
        <v>5.7</v>
      </c>
      <c r="Q3906">
        <v>19</v>
      </c>
      <c r="T3906" t="s">
        <v>782</v>
      </c>
      <c r="U3906">
        <f>VLOOKUP(T3906,Index!$J$2:$K$1319,2,FALSE)</f>
        <v>1001</v>
      </c>
      <c r="V3906" t="s">
        <v>15</v>
      </c>
      <c r="W3906">
        <f t="shared" ref="W3906:W3969" si="245">IF(T3906=G3906,1,3)</f>
        <v>3</v>
      </c>
    </row>
    <row r="3907" spans="1:23">
      <c r="A3907" t="s">
        <v>2284</v>
      </c>
      <c r="B3907" t="s">
        <v>39</v>
      </c>
      <c r="C3907">
        <f>VLOOKUP(B3907,Index!$A$2:$B$18,2,FALSE)</f>
        <v>8</v>
      </c>
      <c r="D3907">
        <v>2009</v>
      </c>
      <c r="E3907" t="s">
        <v>34</v>
      </c>
      <c r="F3907">
        <f>VLOOKUP(E3907,Index!$D$2:$E$13,2,FALSE)</f>
        <v>1</v>
      </c>
      <c r="G3907" t="s">
        <v>402</v>
      </c>
      <c r="H3907">
        <f>VLOOKUP(G3907,Index!$G$2:$H$40,2,FALSE)</f>
        <v>13</v>
      </c>
      <c r="I3907" s="3">
        <v>120000</v>
      </c>
      <c r="J3907" s="3">
        <v>10000</v>
      </c>
      <c r="K3907" s="3">
        <v>0</v>
      </c>
      <c r="L3907" s="3">
        <v>140000</v>
      </c>
      <c r="M3907" s="3">
        <f t="shared" si="244"/>
        <v>270000</v>
      </c>
      <c r="N3907" s="3">
        <f t="shared" ref="N3907:N3970" si="246">AVERAGE(I3907:L3907)</f>
        <v>67500</v>
      </c>
      <c r="O3907" s="3">
        <f t="shared" ref="O3907:O3970" si="247">IF(M3907&gt;AVERAGE($M$2:$M$8064),1,0)</f>
        <v>0</v>
      </c>
      <c r="T3907" t="s">
        <v>370</v>
      </c>
      <c r="U3907">
        <f>VLOOKUP(T3907,Index!$J$2:$K$1319,2,FALSE)</f>
        <v>394</v>
      </c>
      <c r="V3907" t="s">
        <v>78</v>
      </c>
      <c r="W3907">
        <f t="shared" si="245"/>
        <v>3</v>
      </c>
    </row>
    <row r="3908" spans="1:23">
      <c r="A3908" t="s">
        <v>3307</v>
      </c>
      <c r="B3908" t="s">
        <v>97</v>
      </c>
      <c r="C3908">
        <f>VLOOKUP(B3908,Index!$A$2:$B$18,2,FALSE)</f>
        <v>16</v>
      </c>
      <c r="D3908">
        <v>2004</v>
      </c>
      <c r="E3908" t="s">
        <v>17</v>
      </c>
      <c r="F3908">
        <f>VLOOKUP(E3908,Index!$D$2:$E$13,2,FALSE)</f>
        <v>7</v>
      </c>
      <c r="G3908" t="s">
        <v>29</v>
      </c>
      <c r="H3908">
        <f>VLOOKUP(G3908,Index!$G$2:$H$40,2,FALSE)</f>
        <v>23</v>
      </c>
      <c r="I3908" s="3">
        <v>180000</v>
      </c>
      <c r="J3908" s="3">
        <v>80000</v>
      </c>
      <c r="K3908" s="3">
        <v>0</v>
      </c>
      <c r="L3908" s="3">
        <v>10000</v>
      </c>
      <c r="M3908" s="3">
        <f t="shared" si="244"/>
        <v>270000</v>
      </c>
      <c r="N3908" s="3">
        <f t="shared" si="246"/>
        <v>67500</v>
      </c>
      <c r="O3908" s="3">
        <f t="shared" si="247"/>
        <v>0</v>
      </c>
      <c r="P3908">
        <v>8.6999999999999993</v>
      </c>
      <c r="Q3908">
        <v>69</v>
      </c>
      <c r="R3908">
        <v>9.1</v>
      </c>
      <c r="S3908">
        <v>33</v>
      </c>
      <c r="T3908" t="s">
        <v>1699</v>
      </c>
      <c r="U3908">
        <f>VLOOKUP(T3908,Index!$J$2:$K$1319,2,FALSE)</f>
        <v>308</v>
      </c>
      <c r="V3908" t="s">
        <v>15</v>
      </c>
      <c r="W3908">
        <f t="shared" si="245"/>
        <v>3</v>
      </c>
    </row>
    <row r="3909" spans="1:23">
      <c r="A3909" t="s">
        <v>3308</v>
      </c>
      <c r="B3909" t="s">
        <v>20</v>
      </c>
      <c r="C3909">
        <f>VLOOKUP(B3909,Index!$A$2:$B$18,2,FALSE)</f>
        <v>3</v>
      </c>
      <c r="D3909">
        <v>2005</v>
      </c>
      <c r="E3909" t="s">
        <v>43</v>
      </c>
      <c r="F3909">
        <f>VLOOKUP(E3909,Index!$D$2:$E$13,2,FALSE)</f>
        <v>6</v>
      </c>
      <c r="G3909" t="s">
        <v>264</v>
      </c>
      <c r="H3909">
        <f>VLOOKUP(G3909,Index!$G$2:$H$40,2,FALSE)</f>
        <v>25</v>
      </c>
      <c r="I3909" s="3">
        <v>160000</v>
      </c>
      <c r="J3909" s="3">
        <v>0</v>
      </c>
      <c r="K3909" s="3">
        <v>100000</v>
      </c>
      <c r="L3909" s="3">
        <v>10000</v>
      </c>
      <c r="M3909" s="3">
        <f t="shared" si="244"/>
        <v>270000</v>
      </c>
      <c r="N3909" s="3">
        <f t="shared" si="246"/>
        <v>67500</v>
      </c>
      <c r="O3909" s="3">
        <f t="shared" si="247"/>
        <v>0</v>
      </c>
      <c r="P3909">
        <v>7.1</v>
      </c>
      <c r="Q3909">
        <v>41</v>
      </c>
      <c r="R3909">
        <v>7.1</v>
      </c>
      <c r="S3909">
        <v>7</v>
      </c>
      <c r="T3909" t="s">
        <v>289</v>
      </c>
      <c r="U3909">
        <f>VLOOKUP(T3909,Index!$J$2:$K$1319,2,FALSE)</f>
        <v>767</v>
      </c>
      <c r="V3909" t="s">
        <v>15</v>
      </c>
      <c r="W3909">
        <f t="shared" si="245"/>
        <v>3</v>
      </c>
    </row>
    <row r="3910" spans="1:23">
      <c r="A3910" t="s">
        <v>3077</v>
      </c>
      <c r="B3910" t="s">
        <v>28</v>
      </c>
      <c r="C3910">
        <f>VLOOKUP(B3910,Index!$A$2:$B$18,2,FALSE)</f>
        <v>15</v>
      </c>
      <c r="D3910">
        <v>2012</v>
      </c>
      <c r="E3910" t="s">
        <v>17</v>
      </c>
      <c r="F3910">
        <f>VLOOKUP(E3910,Index!$D$2:$E$13,2,FALSE)</f>
        <v>7</v>
      </c>
      <c r="G3910" t="s">
        <v>1028</v>
      </c>
      <c r="H3910">
        <f>VLOOKUP(G3910,Index!$G$2:$H$40,2,FALSE)</f>
        <v>9</v>
      </c>
      <c r="I3910" s="3">
        <v>70000</v>
      </c>
      <c r="J3910" s="3">
        <v>170000</v>
      </c>
      <c r="K3910" s="3">
        <v>0</v>
      </c>
      <c r="L3910" s="3">
        <v>20000</v>
      </c>
      <c r="M3910" s="3">
        <f t="shared" si="244"/>
        <v>260000</v>
      </c>
      <c r="N3910" s="3">
        <f t="shared" si="246"/>
        <v>65000</v>
      </c>
      <c r="O3910" s="3">
        <f t="shared" si="247"/>
        <v>0</v>
      </c>
      <c r="P3910">
        <v>6.4</v>
      </c>
      <c r="Q3910">
        <v>33</v>
      </c>
      <c r="R3910">
        <v>5.7</v>
      </c>
      <c r="S3910">
        <v>22</v>
      </c>
      <c r="T3910" t="s">
        <v>1028</v>
      </c>
      <c r="U3910">
        <f>VLOOKUP(T3910,Index!$J$2:$K$1319,2,FALSE)</f>
        <v>235</v>
      </c>
      <c r="V3910" t="s">
        <v>15</v>
      </c>
      <c r="W3910">
        <f t="shared" si="245"/>
        <v>1</v>
      </c>
    </row>
    <row r="3911" spans="1:23">
      <c r="A3911" t="s">
        <v>3309</v>
      </c>
      <c r="B3911" t="s">
        <v>130</v>
      </c>
      <c r="C3911">
        <f>VLOOKUP(B3911,Index!$A$2:$B$18,2,FALSE)</f>
        <v>14</v>
      </c>
      <c r="D3911">
        <v>2012</v>
      </c>
      <c r="E3911" t="s">
        <v>23</v>
      </c>
      <c r="F3911">
        <f>VLOOKUP(E3911,Index!$D$2:$E$13,2,FALSE)</f>
        <v>4</v>
      </c>
      <c r="G3911" t="s">
        <v>14</v>
      </c>
      <c r="H3911">
        <f>VLOOKUP(G3911,Index!$G$2:$H$40,2,FALSE)</f>
        <v>26</v>
      </c>
      <c r="I3911" s="3">
        <v>130000</v>
      </c>
      <c r="J3911" s="3">
        <v>120000</v>
      </c>
      <c r="K3911" s="3">
        <v>0</v>
      </c>
      <c r="L3911" s="3">
        <v>20000</v>
      </c>
      <c r="M3911" s="3">
        <f t="shared" si="244"/>
        <v>270000</v>
      </c>
      <c r="N3911" s="3">
        <f t="shared" si="246"/>
        <v>67500</v>
      </c>
      <c r="O3911" s="3">
        <f t="shared" si="247"/>
        <v>0</v>
      </c>
      <c r="P3911">
        <v>6</v>
      </c>
      <c r="Q3911">
        <v>21</v>
      </c>
      <c r="R3911">
        <v>5.4</v>
      </c>
      <c r="S3911">
        <v>18</v>
      </c>
      <c r="T3911" t="s">
        <v>1329</v>
      </c>
      <c r="U3911">
        <f>VLOOKUP(T3911,Index!$J$2:$K$1319,2,FALSE)</f>
        <v>430</v>
      </c>
      <c r="V3911" t="s">
        <v>78</v>
      </c>
      <c r="W3911">
        <f t="shared" si="245"/>
        <v>3</v>
      </c>
    </row>
    <row r="3912" spans="1:23">
      <c r="A3912" t="s">
        <v>2251</v>
      </c>
      <c r="B3912" t="s">
        <v>156</v>
      </c>
      <c r="C3912">
        <f>VLOOKUP(B3912,Index!$A$2:$B$18,2,FALSE)</f>
        <v>4</v>
      </c>
      <c r="D3912">
        <v>2006</v>
      </c>
      <c r="E3912" t="s">
        <v>21</v>
      </c>
      <c r="F3912">
        <f>VLOOKUP(E3912,Index!$D$2:$E$13,2,FALSE)</f>
        <v>5</v>
      </c>
      <c r="G3912" t="s">
        <v>49</v>
      </c>
      <c r="H3912">
        <f>VLOOKUP(G3912,Index!$G$2:$H$40,2,FALSE)</f>
        <v>4</v>
      </c>
      <c r="I3912" s="3">
        <v>190000</v>
      </c>
      <c r="J3912" s="3">
        <v>70000</v>
      </c>
      <c r="K3912" s="3">
        <v>0</v>
      </c>
      <c r="L3912" s="3">
        <v>0</v>
      </c>
      <c r="M3912" s="3">
        <f t="shared" si="244"/>
        <v>260000</v>
      </c>
      <c r="N3912" s="3">
        <f t="shared" si="246"/>
        <v>65000</v>
      </c>
      <c r="O3912" s="3">
        <f t="shared" si="247"/>
        <v>0</v>
      </c>
      <c r="P3912">
        <v>4.9000000000000004</v>
      </c>
      <c r="Q3912">
        <v>11</v>
      </c>
      <c r="T3912" t="s">
        <v>237</v>
      </c>
      <c r="U3912">
        <f>VLOOKUP(T3912,Index!$J$2:$K$1319,2,FALSE)</f>
        <v>1247</v>
      </c>
      <c r="V3912" t="s">
        <v>15</v>
      </c>
      <c r="W3912">
        <f t="shared" si="245"/>
        <v>3</v>
      </c>
    </row>
    <row r="3913" spans="1:23">
      <c r="A3913" t="s">
        <v>3310</v>
      </c>
      <c r="B3913" t="s">
        <v>39</v>
      </c>
      <c r="C3913">
        <f>VLOOKUP(B3913,Index!$A$2:$B$18,2,FALSE)</f>
        <v>8</v>
      </c>
      <c r="D3913">
        <v>2001</v>
      </c>
      <c r="E3913" t="s">
        <v>17</v>
      </c>
      <c r="F3913">
        <f>VLOOKUP(E3913,Index!$D$2:$E$13,2,FALSE)</f>
        <v>7</v>
      </c>
      <c r="G3913" t="s">
        <v>267</v>
      </c>
      <c r="H3913">
        <f>VLOOKUP(G3913,Index!$G$2:$H$40,2,FALSE)</f>
        <v>14</v>
      </c>
      <c r="I3913" s="3">
        <v>130000</v>
      </c>
      <c r="J3913" s="3">
        <v>100000</v>
      </c>
      <c r="K3913" s="3">
        <v>0</v>
      </c>
      <c r="L3913" s="3">
        <v>30000</v>
      </c>
      <c r="M3913" s="3">
        <f t="shared" si="244"/>
        <v>260000</v>
      </c>
      <c r="N3913" s="3">
        <f t="shared" si="246"/>
        <v>65000</v>
      </c>
      <c r="O3913" s="3">
        <f t="shared" si="247"/>
        <v>0</v>
      </c>
      <c r="P3913">
        <v>6.2</v>
      </c>
      <c r="Q3913">
        <v>17</v>
      </c>
      <c r="T3913" t="s">
        <v>3053</v>
      </c>
      <c r="U3913">
        <f>VLOOKUP(T3913,Index!$J$2:$K$1319,2,FALSE)</f>
        <v>840</v>
      </c>
      <c r="V3913" t="s">
        <v>15</v>
      </c>
      <c r="W3913">
        <f t="shared" si="245"/>
        <v>3</v>
      </c>
    </row>
    <row r="3914" spans="1:23">
      <c r="A3914" t="s">
        <v>1863</v>
      </c>
      <c r="B3914" t="s">
        <v>132</v>
      </c>
      <c r="C3914">
        <f>VLOOKUP(B3914,Index!$A$2:$B$18,2,FALSE)</f>
        <v>5</v>
      </c>
      <c r="D3914">
        <v>2005</v>
      </c>
      <c r="E3914" t="s">
        <v>21</v>
      </c>
      <c r="F3914">
        <f>VLOOKUP(E3914,Index!$D$2:$E$13,2,FALSE)</f>
        <v>5</v>
      </c>
      <c r="G3914" t="s">
        <v>402</v>
      </c>
      <c r="H3914">
        <f>VLOOKUP(G3914,Index!$G$2:$H$40,2,FALSE)</f>
        <v>13</v>
      </c>
      <c r="I3914" s="3">
        <v>210000</v>
      </c>
      <c r="J3914" s="3">
        <v>50000</v>
      </c>
      <c r="K3914" s="3">
        <v>0</v>
      </c>
      <c r="L3914" s="3">
        <v>10000</v>
      </c>
      <c r="M3914" s="3">
        <f t="shared" si="244"/>
        <v>270000</v>
      </c>
      <c r="N3914" s="3">
        <f t="shared" si="246"/>
        <v>67500</v>
      </c>
      <c r="O3914" s="3">
        <f t="shared" si="247"/>
        <v>0</v>
      </c>
      <c r="P3914">
        <v>6.7</v>
      </c>
      <c r="Q3914">
        <v>12</v>
      </c>
      <c r="T3914" t="s">
        <v>888</v>
      </c>
      <c r="U3914">
        <f>VLOOKUP(T3914,Index!$J$2:$K$1319,2,FALSE)</f>
        <v>104</v>
      </c>
      <c r="V3914" t="s">
        <v>78</v>
      </c>
      <c r="W3914">
        <f t="shared" si="245"/>
        <v>3</v>
      </c>
    </row>
    <row r="3915" spans="1:23">
      <c r="A3915" t="s">
        <v>2348</v>
      </c>
      <c r="B3915" t="s">
        <v>28</v>
      </c>
      <c r="C3915">
        <f>VLOOKUP(B3915,Index!$A$2:$B$18,2,FALSE)</f>
        <v>15</v>
      </c>
      <c r="D3915">
        <v>2006</v>
      </c>
      <c r="E3915" t="s">
        <v>13</v>
      </c>
      <c r="F3915">
        <f>VLOOKUP(E3915,Index!$D$2:$E$13,2,FALSE)</f>
        <v>11</v>
      </c>
      <c r="G3915" t="s">
        <v>94</v>
      </c>
      <c r="H3915">
        <f>VLOOKUP(G3915,Index!$G$2:$H$40,2,FALSE)</f>
        <v>15</v>
      </c>
      <c r="I3915" s="3">
        <v>250000</v>
      </c>
      <c r="J3915" s="3">
        <v>0</v>
      </c>
      <c r="K3915" s="3">
        <v>0</v>
      </c>
      <c r="L3915" s="3">
        <v>20000</v>
      </c>
      <c r="M3915" s="3">
        <f t="shared" si="244"/>
        <v>270000</v>
      </c>
      <c r="N3915" s="3">
        <f t="shared" si="246"/>
        <v>67500</v>
      </c>
      <c r="O3915" s="3">
        <f t="shared" si="247"/>
        <v>0</v>
      </c>
      <c r="P3915">
        <v>7.9</v>
      </c>
      <c r="Q3915">
        <v>49</v>
      </c>
      <c r="R3915">
        <v>5.3</v>
      </c>
      <c r="S3915">
        <v>167</v>
      </c>
      <c r="T3915" t="s">
        <v>95</v>
      </c>
      <c r="U3915">
        <f>VLOOKUP(T3915,Index!$J$2:$K$1319,2,FALSE)</f>
        <v>356</v>
      </c>
      <c r="V3915" t="s">
        <v>78</v>
      </c>
      <c r="W3915">
        <f t="shared" si="245"/>
        <v>3</v>
      </c>
    </row>
    <row r="3916" spans="1:23">
      <c r="A3916" t="s">
        <v>3311</v>
      </c>
      <c r="B3916" t="s">
        <v>107</v>
      </c>
      <c r="C3916">
        <f>VLOOKUP(B3916,Index!$A$2:$B$18,2,FALSE)</f>
        <v>6</v>
      </c>
      <c r="D3916">
        <v>2004</v>
      </c>
      <c r="E3916" t="s">
        <v>221</v>
      </c>
      <c r="F3916">
        <f>VLOOKUP(E3916,Index!$D$2:$E$13,2,FALSE)</f>
        <v>12</v>
      </c>
      <c r="G3916" t="s">
        <v>227</v>
      </c>
      <c r="H3916">
        <f>VLOOKUP(G3916,Index!$G$2:$H$40,2,FALSE)</f>
        <v>5</v>
      </c>
      <c r="I3916" s="3">
        <v>10000</v>
      </c>
      <c r="J3916" s="3">
        <v>220000</v>
      </c>
      <c r="K3916" s="3">
        <v>0</v>
      </c>
      <c r="L3916" s="3">
        <v>40000</v>
      </c>
      <c r="M3916" s="3">
        <f t="shared" si="244"/>
        <v>270000</v>
      </c>
      <c r="N3916" s="3">
        <f t="shared" si="246"/>
        <v>67500</v>
      </c>
      <c r="O3916" s="3">
        <f t="shared" si="247"/>
        <v>0</v>
      </c>
      <c r="P3916">
        <v>8.1</v>
      </c>
      <c r="Q3916">
        <v>39</v>
      </c>
      <c r="R3916">
        <v>5</v>
      </c>
      <c r="S3916">
        <v>346</v>
      </c>
      <c r="T3916" t="s">
        <v>593</v>
      </c>
      <c r="U3916">
        <f>VLOOKUP(T3916,Index!$J$2:$K$1319,2,FALSE)</f>
        <v>435</v>
      </c>
      <c r="V3916" t="s">
        <v>15</v>
      </c>
      <c r="W3916">
        <f t="shared" si="245"/>
        <v>3</v>
      </c>
    </row>
    <row r="3917" spans="1:23">
      <c r="A3917" t="s">
        <v>1207</v>
      </c>
      <c r="B3917" t="s">
        <v>132</v>
      </c>
      <c r="C3917">
        <f>VLOOKUP(B3917,Index!$A$2:$B$18,2,FALSE)</f>
        <v>5</v>
      </c>
      <c r="D3917">
        <v>2002</v>
      </c>
      <c r="E3917" t="s">
        <v>21</v>
      </c>
      <c r="F3917">
        <f>VLOOKUP(E3917,Index!$D$2:$E$13,2,FALSE)</f>
        <v>5</v>
      </c>
      <c r="G3917" t="s">
        <v>94</v>
      </c>
      <c r="H3917">
        <f>VLOOKUP(G3917,Index!$G$2:$H$40,2,FALSE)</f>
        <v>15</v>
      </c>
      <c r="I3917" s="3">
        <v>210000</v>
      </c>
      <c r="J3917" s="3">
        <v>50000</v>
      </c>
      <c r="K3917" s="3">
        <v>0</v>
      </c>
      <c r="L3917" s="3">
        <v>10000</v>
      </c>
      <c r="M3917" s="3">
        <f t="shared" si="244"/>
        <v>270000</v>
      </c>
      <c r="N3917" s="3">
        <f t="shared" si="246"/>
        <v>67500</v>
      </c>
      <c r="O3917" s="3">
        <f t="shared" si="247"/>
        <v>0</v>
      </c>
      <c r="P3917">
        <v>6.9</v>
      </c>
      <c r="Q3917">
        <v>12</v>
      </c>
      <c r="R3917">
        <v>8.6999999999999993</v>
      </c>
      <c r="S3917">
        <v>15</v>
      </c>
      <c r="T3917" t="s">
        <v>747</v>
      </c>
      <c r="U3917">
        <f>VLOOKUP(T3917,Index!$J$2:$K$1319,2,FALSE)</f>
        <v>652</v>
      </c>
      <c r="V3917" t="s">
        <v>15</v>
      </c>
      <c r="W3917">
        <f t="shared" si="245"/>
        <v>3</v>
      </c>
    </row>
    <row r="3918" spans="1:23">
      <c r="A3918" t="s">
        <v>3312</v>
      </c>
      <c r="B3918" t="s">
        <v>156</v>
      </c>
      <c r="C3918">
        <f>VLOOKUP(B3918,Index!$A$2:$B$18,2,FALSE)</f>
        <v>4</v>
      </c>
      <c r="D3918">
        <v>2002</v>
      </c>
      <c r="E3918" t="s">
        <v>59</v>
      </c>
      <c r="F3918">
        <f>VLOOKUP(E3918,Index!$D$2:$E$13,2,FALSE)</f>
        <v>3</v>
      </c>
      <c r="G3918" t="s">
        <v>429</v>
      </c>
      <c r="H3918">
        <f>VLOOKUP(G3918,Index!$G$2:$H$40,2,FALSE)</f>
        <v>34</v>
      </c>
      <c r="I3918" s="3">
        <v>190000</v>
      </c>
      <c r="J3918" s="3">
        <v>70000</v>
      </c>
      <c r="K3918" s="3">
        <v>0</v>
      </c>
      <c r="L3918" s="3">
        <v>0</v>
      </c>
      <c r="M3918" s="3">
        <f t="shared" si="244"/>
        <v>260000</v>
      </c>
      <c r="N3918" s="3">
        <f t="shared" si="246"/>
        <v>65000</v>
      </c>
      <c r="O3918" s="3">
        <f t="shared" si="247"/>
        <v>0</v>
      </c>
      <c r="P3918">
        <v>7.3</v>
      </c>
      <c r="Q3918">
        <v>10</v>
      </c>
      <c r="R3918">
        <v>7.5</v>
      </c>
      <c r="S3918">
        <v>6</v>
      </c>
      <c r="T3918" t="s">
        <v>1779</v>
      </c>
      <c r="U3918">
        <f>VLOOKUP(T3918,Index!$J$2:$K$1319,2,FALSE)</f>
        <v>776</v>
      </c>
      <c r="V3918" t="s">
        <v>15</v>
      </c>
      <c r="W3918">
        <f t="shared" si="245"/>
        <v>3</v>
      </c>
    </row>
    <row r="3919" spans="1:23">
      <c r="A3919" t="s">
        <v>3313</v>
      </c>
      <c r="B3919" t="s">
        <v>39</v>
      </c>
      <c r="C3919">
        <f>VLOOKUP(B3919,Index!$A$2:$B$18,2,FALSE)</f>
        <v>8</v>
      </c>
      <c r="D3919">
        <v>2004</v>
      </c>
      <c r="E3919" t="s">
        <v>90</v>
      </c>
      <c r="F3919">
        <f>VLOOKUP(E3919,Index!$D$2:$E$13,2,FALSE)</f>
        <v>8</v>
      </c>
      <c r="G3919" t="s">
        <v>173</v>
      </c>
      <c r="H3919">
        <f>VLOOKUP(G3919,Index!$G$2:$H$40,2,FALSE)</f>
        <v>31</v>
      </c>
      <c r="I3919" s="3">
        <v>130000</v>
      </c>
      <c r="J3919" s="3">
        <v>100000</v>
      </c>
      <c r="K3919" s="3">
        <v>0</v>
      </c>
      <c r="L3919" s="3">
        <v>30000</v>
      </c>
      <c r="M3919" s="3">
        <f t="shared" si="244"/>
        <v>260000</v>
      </c>
      <c r="N3919" s="3">
        <f t="shared" si="246"/>
        <v>65000</v>
      </c>
      <c r="O3919" s="3">
        <f t="shared" si="247"/>
        <v>0</v>
      </c>
      <c r="P3919">
        <v>6.7</v>
      </c>
      <c r="Q3919">
        <v>21</v>
      </c>
      <c r="R3919">
        <v>8.4</v>
      </c>
      <c r="S3919">
        <v>20</v>
      </c>
      <c r="T3919" t="s">
        <v>2172</v>
      </c>
      <c r="U3919">
        <f>VLOOKUP(T3919,Index!$J$2:$K$1319,2,FALSE)</f>
        <v>914</v>
      </c>
      <c r="V3919" t="s">
        <v>61</v>
      </c>
      <c r="W3919">
        <f t="shared" si="245"/>
        <v>3</v>
      </c>
    </row>
    <row r="3920" spans="1:23">
      <c r="A3920" t="s">
        <v>1982</v>
      </c>
      <c r="B3920" t="s">
        <v>97</v>
      </c>
      <c r="C3920">
        <f>VLOOKUP(B3920,Index!$A$2:$B$18,2,FALSE)</f>
        <v>16</v>
      </c>
      <c r="D3920">
        <v>2005</v>
      </c>
      <c r="E3920" t="s">
        <v>17</v>
      </c>
      <c r="F3920">
        <f>VLOOKUP(E3920,Index!$D$2:$E$13,2,FALSE)</f>
        <v>7</v>
      </c>
      <c r="G3920" t="s">
        <v>94</v>
      </c>
      <c r="H3920">
        <f>VLOOKUP(G3920,Index!$G$2:$H$40,2,FALSE)</f>
        <v>15</v>
      </c>
      <c r="I3920" s="3">
        <v>200000</v>
      </c>
      <c r="J3920" s="3">
        <v>60000</v>
      </c>
      <c r="K3920" s="3">
        <v>0</v>
      </c>
      <c r="L3920" s="3">
        <v>10000</v>
      </c>
      <c r="M3920" s="3">
        <f t="shared" si="244"/>
        <v>270000</v>
      </c>
      <c r="N3920" s="3">
        <f t="shared" si="246"/>
        <v>67500</v>
      </c>
      <c r="O3920" s="3">
        <f t="shared" si="247"/>
        <v>0</v>
      </c>
      <c r="P3920">
        <v>7.9</v>
      </c>
      <c r="Q3920">
        <v>25</v>
      </c>
      <c r="R3920">
        <v>5.9</v>
      </c>
      <c r="S3920">
        <v>7</v>
      </c>
      <c r="T3920" t="s">
        <v>95</v>
      </c>
      <c r="U3920">
        <f>VLOOKUP(T3920,Index!$J$2:$K$1319,2,FALSE)</f>
        <v>356</v>
      </c>
      <c r="V3920" t="s">
        <v>15</v>
      </c>
      <c r="W3920">
        <f t="shared" si="245"/>
        <v>3</v>
      </c>
    </row>
    <row r="3921" spans="1:23">
      <c r="A3921" t="s">
        <v>3314</v>
      </c>
      <c r="B3921" t="s">
        <v>39</v>
      </c>
      <c r="C3921">
        <f>VLOOKUP(B3921,Index!$A$2:$B$18,2,FALSE)</f>
        <v>8</v>
      </c>
      <c r="D3921">
        <v>2004</v>
      </c>
      <c r="E3921" t="s">
        <v>48</v>
      </c>
      <c r="F3921">
        <f>VLOOKUP(E3921,Index!$D$2:$E$13,2,FALSE)</f>
        <v>9</v>
      </c>
      <c r="G3921" t="s">
        <v>429</v>
      </c>
      <c r="H3921">
        <f>VLOOKUP(G3921,Index!$G$2:$H$40,2,FALSE)</f>
        <v>34</v>
      </c>
      <c r="I3921" s="3">
        <v>130000</v>
      </c>
      <c r="J3921" s="3">
        <v>100000</v>
      </c>
      <c r="K3921" s="3">
        <v>0</v>
      </c>
      <c r="L3921" s="3">
        <v>30000</v>
      </c>
      <c r="M3921" s="3">
        <f t="shared" si="244"/>
        <v>260000</v>
      </c>
      <c r="N3921" s="3">
        <f t="shared" si="246"/>
        <v>65000</v>
      </c>
      <c r="O3921" s="3">
        <f t="shared" si="247"/>
        <v>0</v>
      </c>
      <c r="P3921">
        <v>7</v>
      </c>
      <c r="Q3921">
        <v>26</v>
      </c>
      <c r="R3921">
        <v>8.5</v>
      </c>
      <c r="S3921">
        <v>21</v>
      </c>
      <c r="T3921" t="s">
        <v>807</v>
      </c>
      <c r="U3921">
        <f>VLOOKUP(T3921,Index!$J$2:$K$1319,2,FALSE)</f>
        <v>1147</v>
      </c>
      <c r="V3921" t="s">
        <v>37</v>
      </c>
      <c r="W3921">
        <f t="shared" si="245"/>
        <v>3</v>
      </c>
    </row>
    <row r="3922" spans="1:23">
      <c r="A3922" t="s">
        <v>2310</v>
      </c>
      <c r="B3922" t="s">
        <v>196</v>
      </c>
      <c r="C3922">
        <f>VLOOKUP(B3922,Index!$A$2:$B$18,2,FALSE)</f>
        <v>17</v>
      </c>
      <c r="D3922">
        <v>2015</v>
      </c>
      <c r="E3922" t="s">
        <v>34</v>
      </c>
      <c r="F3922">
        <f>VLOOKUP(E3922,Index!$D$2:$E$13,2,FALSE)</f>
        <v>1</v>
      </c>
      <c r="G3922" t="s">
        <v>94</v>
      </c>
      <c r="H3922">
        <f>VLOOKUP(G3922,Index!$G$2:$H$40,2,FALSE)</f>
        <v>15</v>
      </c>
      <c r="I3922" s="3">
        <v>160000</v>
      </c>
      <c r="J3922" s="3">
        <v>90000</v>
      </c>
      <c r="K3922" s="3">
        <v>0</v>
      </c>
      <c r="L3922" s="3">
        <v>20000</v>
      </c>
      <c r="M3922" s="3">
        <f t="shared" si="244"/>
        <v>270000</v>
      </c>
      <c r="N3922" s="3">
        <f t="shared" si="246"/>
        <v>67500</v>
      </c>
      <c r="O3922" s="3">
        <f t="shared" si="247"/>
        <v>0</v>
      </c>
      <c r="P3922">
        <v>6</v>
      </c>
      <c r="Q3922">
        <v>26</v>
      </c>
      <c r="R3922">
        <v>4.3</v>
      </c>
      <c r="S3922">
        <v>77</v>
      </c>
      <c r="T3922" t="s">
        <v>242</v>
      </c>
      <c r="U3922">
        <f>VLOOKUP(T3922,Index!$J$2:$K$1319,2,FALSE)</f>
        <v>360</v>
      </c>
      <c r="V3922" t="s">
        <v>15</v>
      </c>
      <c r="W3922">
        <f t="shared" si="245"/>
        <v>3</v>
      </c>
    </row>
    <row r="3923" spans="1:23">
      <c r="A3923" t="s">
        <v>3315</v>
      </c>
      <c r="B3923" t="s">
        <v>28</v>
      </c>
      <c r="C3923">
        <f>VLOOKUP(B3923,Index!$A$2:$B$18,2,FALSE)</f>
        <v>15</v>
      </c>
      <c r="D3923">
        <v>2008</v>
      </c>
      <c r="E3923" t="s">
        <v>48</v>
      </c>
      <c r="F3923">
        <f>VLOOKUP(E3923,Index!$D$2:$E$13,2,FALSE)</f>
        <v>9</v>
      </c>
      <c r="G3923" t="s">
        <v>407</v>
      </c>
      <c r="H3923">
        <f>VLOOKUP(G3923,Index!$G$2:$H$40,2,FALSE)</f>
        <v>29</v>
      </c>
      <c r="I3923" s="3">
        <v>150000</v>
      </c>
      <c r="J3923" s="3">
        <v>100000</v>
      </c>
      <c r="K3923" s="3">
        <v>0</v>
      </c>
      <c r="L3923" s="3">
        <v>20000</v>
      </c>
      <c r="M3923" s="3">
        <f t="shared" si="244"/>
        <v>270000</v>
      </c>
      <c r="N3923" s="3">
        <f t="shared" si="246"/>
        <v>67500</v>
      </c>
      <c r="O3923" s="3">
        <f t="shared" si="247"/>
        <v>0</v>
      </c>
      <c r="P3923">
        <v>7.6</v>
      </c>
      <c r="Q3923">
        <v>63</v>
      </c>
      <c r="R3923">
        <v>6.8</v>
      </c>
      <c r="S3923">
        <v>43</v>
      </c>
      <c r="T3923" t="s">
        <v>654</v>
      </c>
      <c r="U3923">
        <f>VLOOKUP(T3923,Index!$J$2:$K$1319,2,FALSE)</f>
        <v>149</v>
      </c>
      <c r="V3923" t="s">
        <v>37</v>
      </c>
      <c r="W3923">
        <f t="shared" si="245"/>
        <v>3</v>
      </c>
    </row>
    <row r="3924" spans="1:23">
      <c r="A3924" t="s">
        <v>1196</v>
      </c>
      <c r="B3924" t="s">
        <v>97</v>
      </c>
      <c r="C3924">
        <f>VLOOKUP(B3924,Index!$A$2:$B$18,2,FALSE)</f>
        <v>16</v>
      </c>
      <c r="D3924">
        <v>2001</v>
      </c>
      <c r="E3924" t="s">
        <v>13</v>
      </c>
      <c r="F3924">
        <f>VLOOKUP(E3924,Index!$D$2:$E$13,2,FALSE)</f>
        <v>11</v>
      </c>
      <c r="G3924" t="s">
        <v>94</v>
      </c>
      <c r="H3924">
        <f>VLOOKUP(G3924,Index!$G$2:$H$40,2,FALSE)</f>
        <v>15</v>
      </c>
      <c r="I3924" s="3">
        <v>200000</v>
      </c>
      <c r="J3924" s="3">
        <v>60000</v>
      </c>
      <c r="K3924" s="3">
        <v>0</v>
      </c>
      <c r="L3924" s="3">
        <v>10000</v>
      </c>
      <c r="M3924" s="3">
        <f t="shared" si="244"/>
        <v>270000</v>
      </c>
      <c r="N3924" s="3">
        <f t="shared" si="246"/>
        <v>67500</v>
      </c>
      <c r="O3924" s="3">
        <f t="shared" si="247"/>
        <v>0</v>
      </c>
      <c r="P3924">
        <v>8.9</v>
      </c>
      <c r="Q3924">
        <v>17</v>
      </c>
      <c r="R3924">
        <v>8.8000000000000007</v>
      </c>
      <c r="S3924">
        <v>5</v>
      </c>
      <c r="T3924" t="s">
        <v>95</v>
      </c>
      <c r="U3924">
        <f>VLOOKUP(T3924,Index!$J$2:$K$1319,2,FALSE)</f>
        <v>356</v>
      </c>
      <c r="V3924" t="s">
        <v>15</v>
      </c>
      <c r="W3924">
        <f t="shared" si="245"/>
        <v>3</v>
      </c>
    </row>
    <row r="3925" spans="1:23">
      <c r="A3925" t="s">
        <v>2065</v>
      </c>
      <c r="B3925" t="s">
        <v>196</v>
      </c>
      <c r="C3925">
        <f>VLOOKUP(B3925,Index!$A$2:$B$18,2,FALSE)</f>
        <v>17</v>
      </c>
      <c r="D3925">
        <v>2014</v>
      </c>
      <c r="E3925" t="s">
        <v>34</v>
      </c>
      <c r="F3925">
        <f>VLOOKUP(E3925,Index!$D$2:$E$13,2,FALSE)</f>
        <v>1</v>
      </c>
      <c r="G3925" t="s">
        <v>194</v>
      </c>
      <c r="H3925">
        <f>VLOOKUP(G3925,Index!$G$2:$H$40,2,FALSE)</f>
        <v>38</v>
      </c>
      <c r="I3925" s="3">
        <v>130000</v>
      </c>
      <c r="J3925" s="3">
        <v>120000</v>
      </c>
      <c r="K3925" s="3">
        <v>0</v>
      </c>
      <c r="L3925" s="3">
        <v>20000</v>
      </c>
      <c r="M3925" s="3">
        <f t="shared" si="244"/>
        <v>270000</v>
      </c>
      <c r="N3925" s="3">
        <f t="shared" si="246"/>
        <v>67500</v>
      </c>
      <c r="O3925" s="3">
        <f t="shared" si="247"/>
        <v>0</v>
      </c>
      <c r="P3925">
        <v>6.9</v>
      </c>
      <c r="Q3925">
        <v>20</v>
      </c>
      <c r="R3925">
        <v>6.8</v>
      </c>
      <c r="S3925">
        <v>36</v>
      </c>
      <c r="T3925" t="s">
        <v>627</v>
      </c>
      <c r="U3925">
        <f>VLOOKUP(T3925,Index!$J$2:$K$1319,2,FALSE)</f>
        <v>1195</v>
      </c>
      <c r="V3925" t="s">
        <v>78</v>
      </c>
      <c r="W3925">
        <f t="shared" si="245"/>
        <v>3</v>
      </c>
    </row>
    <row r="3926" spans="1:23">
      <c r="A3926" t="s">
        <v>1323</v>
      </c>
      <c r="B3926" t="s">
        <v>28</v>
      </c>
      <c r="C3926">
        <f>VLOOKUP(B3926,Index!$A$2:$B$18,2,FALSE)</f>
        <v>15</v>
      </c>
      <c r="D3926">
        <v>2013</v>
      </c>
      <c r="E3926" t="s">
        <v>90</v>
      </c>
      <c r="F3926">
        <f>VLOOKUP(E3926,Index!$D$2:$E$13,2,FALSE)</f>
        <v>8</v>
      </c>
      <c r="G3926" t="s">
        <v>173</v>
      </c>
      <c r="H3926">
        <f>VLOOKUP(G3926,Index!$G$2:$H$40,2,FALSE)</f>
        <v>31</v>
      </c>
      <c r="I3926" s="3">
        <v>150000</v>
      </c>
      <c r="J3926" s="3">
        <v>80000</v>
      </c>
      <c r="K3926" s="3">
        <v>10000</v>
      </c>
      <c r="L3926" s="3">
        <v>20000</v>
      </c>
      <c r="M3926" s="3">
        <f t="shared" si="244"/>
        <v>260000</v>
      </c>
      <c r="N3926" s="3">
        <f t="shared" si="246"/>
        <v>65000</v>
      </c>
      <c r="O3926" s="3">
        <f t="shared" si="247"/>
        <v>0</v>
      </c>
      <c r="P3926">
        <v>6.9</v>
      </c>
      <c r="Q3926">
        <v>21</v>
      </c>
      <c r="R3926">
        <v>6.6</v>
      </c>
      <c r="S3926">
        <v>222</v>
      </c>
      <c r="T3926" t="s">
        <v>173</v>
      </c>
      <c r="U3926">
        <f>VLOOKUP(T3926,Index!$J$2:$K$1319,2,FALSE)</f>
        <v>1075</v>
      </c>
      <c r="V3926" t="s">
        <v>61</v>
      </c>
      <c r="W3926">
        <f t="shared" si="245"/>
        <v>1</v>
      </c>
    </row>
    <row r="3927" spans="1:23">
      <c r="A3927" t="s">
        <v>1804</v>
      </c>
      <c r="B3927" t="s">
        <v>112</v>
      </c>
      <c r="C3927">
        <f>VLOOKUP(B3927,Index!$A$2:$B$18,2,FALSE)</f>
        <v>11</v>
      </c>
      <c r="D3927">
        <v>2006</v>
      </c>
      <c r="E3927" t="s">
        <v>13</v>
      </c>
      <c r="F3927">
        <f>VLOOKUP(E3927,Index!$D$2:$E$13,2,FALSE)</f>
        <v>11</v>
      </c>
      <c r="G3927" t="s">
        <v>94</v>
      </c>
      <c r="H3927">
        <f>VLOOKUP(G3927,Index!$G$2:$H$40,2,FALSE)</f>
        <v>15</v>
      </c>
      <c r="I3927" s="3">
        <v>200000</v>
      </c>
      <c r="J3927" s="3">
        <v>40000</v>
      </c>
      <c r="K3927" s="3">
        <v>0</v>
      </c>
      <c r="L3927" s="3">
        <v>30000</v>
      </c>
      <c r="M3927" s="3">
        <f t="shared" si="244"/>
        <v>270000</v>
      </c>
      <c r="N3927" s="3">
        <f t="shared" si="246"/>
        <v>67500</v>
      </c>
      <c r="O3927" s="3">
        <f t="shared" si="247"/>
        <v>0</v>
      </c>
      <c r="P3927">
        <v>7.8</v>
      </c>
      <c r="Q3927">
        <v>23</v>
      </c>
      <c r="T3927" t="s">
        <v>523</v>
      </c>
      <c r="U3927">
        <f>VLOOKUP(T3927,Index!$J$2:$K$1319,2,FALSE)</f>
        <v>1132</v>
      </c>
      <c r="V3927" t="s">
        <v>15</v>
      </c>
      <c r="W3927">
        <f t="shared" si="245"/>
        <v>3</v>
      </c>
    </row>
    <row r="3928" spans="1:23">
      <c r="A3928" t="s">
        <v>3316</v>
      </c>
      <c r="B3928" t="s">
        <v>39</v>
      </c>
      <c r="C3928">
        <f>VLOOKUP(B3928,Index!$A$2:$B$18,2,FALSE)</f>
        <v>8</v>
      </c>
      <c r="D3928">
        <v>2005</v>
      </c>
      <c r="E3928" t="s">
        <v>34</v>
      </c>
      <c r="F3928">
        <f>VLOOKUP(E3928,Index!$D$2:$E$13,2,FALSE)</f>
        <v>1</v>
      </c>
      <c r="G3928" t="s">
        <v>192</v>
      </c>
      <c r="H3928">
        <f>VLOOKUP(G3928,Index!$G$2:$H$40,2,FALSE)</f>
        <v>8</v>
      </c>
      <c r="I3928" s="3">
        <v>130000</v>
      </c>
      <c r="J3928" s="3">
        <v>100000</v>
      </c>
      <c r="K3928" s="3">
        <v>0</v>
      </c>
      <c r="L3928" s="3">
        <v>30000</v>
      </c>
      <c r="M3928" s="3">
        <f t="shared" si="244"/>
        <v>260000</v>
      </c>
      <c r="N3928" s="3">
        <f t="shared" si="246"/>
        <v>65000</v>
      </c>
      <c r="O3928" s="3">
        <f t="shared" si="247"/>
        <v>0</v>
      </c>
      <c r="P3928">
        <v>7.5</v>
      </c>
      <c r="Q3928">
        <v>52</v>
      </c>
      <c r="R3928">
        <v>8.3000000000000007</v>
      </c>
      <c r="S3928">
        <v>62</v>
      </c>
      <c r="T3928" t="s">
        <v>192</v>
      </c>
      <c r="U3928">
        <f>VLOOKUP(T3928,Index!$J$2:$K$1319,2,FALSE)</f>
        <v>202</v>
      </c>
      <c r="V3928" t="s">
        <v>37</v>
      </c>
      <c r="W3928">
        <f t="shared" si="245"/>
        <v>1</v>
      </c>
    </row>
    <row r="3929" spans="1:23">
      <c r="A3929" t="s">
        <v>3122</v>
      </c>
      <c r="B3929" t="s">
        <v>33</v>
      </c>
      <c r="C3929">
        <f>VLOOKUP(B3929,Index!$A$2:$B$18,2,FALSE)</f>
        <v>9</v>
      </c>
      <c r="D3929">
        <v>2011</v>
      </c>
      <c r="E3929" t="s">
        <v>17</v>
      </c>
      <c r="F3929">
        <f>VLOOKUP(E3929,Index!$D$2:$E$13,2,FALSE)</f>
        <v>7</v>
      </c>
      <c r="G3929" t="s">
        <v>49</v>
      </c>
      <c r="H3929">
        <f>VLOOKUP(G3929,Index!$G$2:$H$40,2,FALSE)</f>
        <v>4</v>
      </c>
      <c r="I3929" s="3">
        <v>250000</v>
      </c>
      <c r="J3929" s="3">
        <v>0</v>
      </c>
      <c r="K3929" s="3">
        <v>0</v>
      </c>
      <c r="L3929" s="3">
        <v>20000</v>
      </c>
      <c r="M3929" s="3">
        <f t="shared" si="244"/>
        <v>270000</v>
      </c>
      <c r="N3929" s="3">
        <f t="shared" si="246"/>
        <v>67500</v>
      </c>
      <c r="O3929" s="3">
        <f t="shared" si="247"/>
        <v>0</v>
      </c>
      <c r="P3929">
        <v>6.2</v>
      </c>
      <c r="Q3929">
        <v>16</v>
      </c>
      <c r="R3929">
        <v>3.7</v>
      </c>
      <c r="S3929">
        <v>15</v>
      </c>
      <c r="T3929" t="s">
        <v>2272</v>
      </c>
      <c r="U3929">
        <f>VLOOKUP(T3929,Index!$J$2:$K$1319,2,FALSE)</f>
        <v>396</v>
      </c>
      <c r="V3929" t="s">
        <v>15</v>
      </c>
      <c r="W3929">
        <f t="shared" si="245"/>
        <v>3</v>
      </c>
    </row>
    <row r="3930" spans="1:23">
      <c r="A3930" t="s">
        <v>1617</v>
      </c>
      <c r="B3930" t="s">
        <v>39</v>
      </c>
      <c r="C3930">
        <f>VLOOKUP(B3930,Index!$A$2:$B$18,2,FALSE)</f>
        <v>8</v>
      </c>
      <c r="D3930">
        <v>2007</v>
      </c>
      <c r="E3930" t="s">
        <v>34</v>
      </c>
      <c r="F3930">
        <f>VLOOKUP(E3930,Index!$D$2:$E$13,2,FALSE)</f>
        <v>1</v>
      </c>
      <c r="G3930" t="s">
        <v>94</v>
      </c>
      <c r="H3930">
        <f>VLOOKUP(G3930,Index!$G$2:$H$40,2,FALSE)</f>
        <v>15</v>
      </c>
      <c r="I3930" s="3">
        <v>130000</v>
      </c>
      <c r="J3930" s="3">
        <v>100000</v>
      </c>
      <c r="K3930" s="3">
        <v>0</v>
      </c>
      <c r="L3930" s="3">
        <v>30000</v>
      </c>
      <c r="M3930" s="3">
        <f t="shared" si="244"/>
        <v>260000</v>
      </c>
      <c r="N3930" s="3">
        <f t="shared" si="246"/>
        <v>65000</v>
      </c>
      <c r="O3930" s="3">
        <f t="shared" si="247"/>
        <v>0</v>
      </c>
      <c r="P3930">
        <v>6.1</v>
      </c>
      <c r="Q3930">
        <v>17</v>
      </c>
      <c r="R3930">
        <v>8</v>
      </c>
      <c r="S3930">
        <v>28</v>
      </c>
      <c r="T3930" t="s">
        <v>382</v>
      </c>
      <c r="U3930">
        <f>VLOOKUP(T3930,Index!$J$2:$K$1319,2,FALSE)</f>
        <v>347</v>
      </c>
      <c r="V3930" t="s">
        <v>78</v>
      </c>
      <c r="W3930">
        <f t="shared" si="245"/>
        <v>3</v>
      </c>
    </row>
    <row r="3931" spans="1:23">
      <c r="A3931" t="s">
        <v>3317</v>
      </c>
      <c r="B3931" t="s">
        <v>12</v>
      </c>
      <c r="C3931">
        <f>VLOOKUP(B3931,Index!$A$2:$B$18,2,FALSE)</f>
        <v>13</v>
      </c>
      <c r="D3931">
        <v>2010</v>
      </c>
      <c r="E3931" t="s">
        <v>34</v>
      </c>
      <c r="F3931">
        <f>VLOOKUP(E3931,Index!$D$2:$E$13,2,FALSE)</f>
        <v>1</v>
      </c>
      <c r="G3931" t="s">
        <v>49</v>
      </c>
      <c r="H3931">
        <f>VLOOKUP(G3931,Index!$G$2:$H$40,2,FALSE)</f>
        <v>4</v>
      </c>
      <c r="I3931" s="3">
        <v>140000</v>
      </c>
      <c r="J3931" s="3">
        <v>100000</v>
      </c>
      <c r="K3931" s="3">
        <v>0</v>
      </c>
      <c r="L3931" s="3">
        <v>20000</v>
      </c>
      <c r="M3931" s="3">
        <f t="shared" si="244"/>
        <v>260000</v>
      </c>
      <c r="N3931" s="3">
        <f t="shared" si="246"/>
        <v>65000</v>
      </c>
      <c r="O3931" s="3">
        <f t="shared" si="247"/>
        <v>0</v>
      </c>
      <c r="P3931">
        <v>4.0999999999999996</v>
      </c>
      <c r="Q3931">
        <v>15</v>
      </c>
      <c r="R3931">
        <v>6.5</v>
      </c>
      <c r="S3931">
        <v>8</v>
      </c>
      <c r="T3931" t="s">
        <v>239</v>
      </c>
      <c r="U3931">
        <f>VLOOKUP(T3931,Index!$J$2:$K$1319,2,FALSE)</f>
        <v>798</v>
      </c>
      <c r="V3931" t="s">
        <v>61</v>
      </c>
      <c r="W3931">
        <f t="shared" si="245"/>
        <v>3</v>
      </c>
    </row>
    <row r="3932" spans="1:23">
      <c r="A3932" t="s">
        <v>1970</v>
      </c>
      <c r="B3932" t="s">
        <v>39</v>
      </c>
      <c r="C3932">
        <f>VLOOKUP(B3932,Index!$A$2:$B$18,2,FALSE)</f>
        <v>8</v>
      </c>
      <c r="D3932">
        <v>2007</v>
      </c>
      <c r="E3932" t="s">
        <v>17</v>
      </c>
      <c r="F3932">
        <f>VLOOKUP(E3932,Index!$D$2:$E$13,2,FALSE)</f>
        <v>7</v>
      </c>
      <c r="G3932" t="s">
        <v>429</v>
      </c>
      <c r="H3932">
        <f>VLOOKUP(G3932,Index!$G$2:$H$40,2,FALSE)</f>
        <v>34</v>
      </c>
      <c r="I3932" s="3">
        <v>130000</v>
      </c>
      <c r="J3932" s="3">
        <v>100000</v>
      </c>
      <c r="K3932" s="3">
        <v>0</v>
      </c>
      <c r="L3932" s="3">
        <v>30000</v>
      </c>
      <c r="M3932" s="3">
        <f t="shared" si="244"/>
        <v>260000</v>
      </c>
      <c r="N3932" s="3">
        <f t="shared" si="246"/>
        <v>65000</v>
      </c>
      <c r="O3932" s="3">
        <f t="shared" si="247"/>
        <v>0</v>
      </c>
      <c r="P3932">
        <v>7.1</v>
      </c>
      <c r="Q3932">
        <v>8</v>
      </c>
      <c r="R3932">
        <v>6.4</v>
      </c>
      <c r="S3932">
        <v>8</v>
      </c>
      <c r="T3932" t="s">
        <v>845</v>
      </c>
      <c r="U3932">
        <f>VLOOKUP(T3932,Index!$J$2:$K$1319,2,FALSE)</f>
        <v>859</v>
      </c>
      <c r="V3932" t="s">
        <v>61</v>
      </c>
      <c r="W3932">
        <f t="shared" si="245"/>
        <v>3</v>
      </c>
    </row>
    <row r="3933" spans="1:23">
      <c r="A3933" t="s">
        <v>3318</v>
      </c>
      <c r="B3933" t="s">
        <v>12</v>
      </c>
      <c r="C3933">
        <f>VLOOKUP(B3933,Index!$A$2:$B$18,2,FALSE)</f>
        <v>13</v>
      </c>
      <c r="D3933">
        <v>2010</v>
      </c>
      <c r="E3933" t="s">
        <v>13</v>
      </c>
      <c r="F3933">
        <f>VLOOKUP(E3933,Index!$D$2:$E$13,2,FALSE)</f>
        <v>11</v>
      </c>
      <c r="G3933" t="s">
        <v>35</v>
      </c>
      <c r="H3933">
        <f>VLOOKUP(G3933,Index!$G$2:$H$40,2,FALSE)</f>
        <v>32</v>
      </c>
      <c r="I3933" s="3">
        <v>230000</v>
      </c>
      <c r="J3933" s="3">
        <v>20000</v>
      </c>
      <c r="K3933" s="3">
        <v>0</v>
      </c>
      <c r="L3933" s="3">
        <v>20000</v>
      </c>
      <c r="M3933" s="3">
        <f t="shared" si="244"/>
        <v>270000</v>
      </c>
      <c r="N3933" s="3">
        <f t="shared" si="246"/>
        <v>67500</v>
      </c>
      <c r="O3933" s="3">
        <f t="shared" si="247"/>
        <v>0</v>
      </c>
      <c r="P3933">
        <v>6.2</v>
      </c>
      <c r="Q3933">
        <v>12</v>
      </c>
      <c r="R3933">
        <v>5.8</v>
      </c>
      <c r="S3933">
        <v>4</v>
      </c>
      <c r="T3933" t="s">
        <v>306</v>
      </c>
      <c r="U3933">
        <f>VLOOKUP(T3933,Index!$J$2:$K$1319,2,FALSE)</f>
        <v>1259</v>
      </c>
      <c r="V3933" t="s">
        <v>78</v>
      </c>
      <c r="W3933">
        <f t="shared" si="245"/>
        <v>3</v>
      </c>
    </row>
    <row r="3934" spans="1:23">
      <c r="A3934" t="s">
        <v>2390</v>
      </c>
      <c r="B3934" t="s">
        <v>97</v>
      </c>
      <c r="C3934">
        <f>VLOOKUP(B3934,Index!$A$2:$B$18,2,FALSE)</f>
        <v>16</v>
      </c>
      <c r="D3934">
        <v>2005</v>
      </c>
      <c r="E3934" t="s">
        <v>34</v>
      </c>
      <c r="F3934">
        <f>VLOOKUP(E3934,Index!$D$2:$E$13,2,FALSE)</f>
        <v>1</v>
      </c>
      <c r="G3934" t="s">
        <v>49</v>
      </c>
      <c r="H3934">
        <f>VLOOKUP(G3934,Index!$G$2:$H$40,2,FALSE)</f>
        <v>4</v>
      </c>
      <c r="I3934" s="3">
        <v>200000</v>
      </c>
      <c r="J3934" s="3">
        <v>60000</v>
      </c>
      <c r="K3934" s="3">
        <v>0</v>
      </c>
      <c r="L3934" s="3">
        <v>10000</v>
      </c>
      <c r="M3934" s="3">
        <f t="shared" si="244"/>
        <v>270000</v>
      </c>
      <c r="N3934" s="3">
        <f t="shared" si="246"/>
        <v>67500</v>
      </c>
      <c r="O3934" s="3">
        <f t="shared" si="247"/>
        <v>0</v>
      </c>
      <c r="P3934">
        <v>6.2</v>
      </c>
      <c r="Q3934">
        <v>46</v>
      </c>
      <c r="R3934">
        <v>6.6</v>
      </c>
      <c r="S3934">
        <v>8</v>
      </c>
      <c r="T3934" t="s">
        <v>2391</v>
      </c>
      <c r="U3934">
        <f>VLOOKUP(T3934,Index!$J$2:$K$1319,2,FALSE)</f>
        <v>26</v>
      </c>
      <c r="V3934" t="s">
        <v>61</v>
      </c>
      <c r="W3934">
        <f t="shared" si="245"/>
        <v>3</v>
      </c>
    </row>
    <row r="3935" spans="1:23">
      <c r="A3935" t="s">
        <v>2252</v>
      </c>
      <c r="B3935" t="s">
        <v>156</v>
      </c>
      <c r="C3935">
        <f>VLOOKUP(B3935,Index!$A$2:$B$18,2,FALSE)</f>
        <v>4</v>
      </c>
      <c r="D3935">
        <v>2001</v>
      </c>
      <c r="E3935" t="s">
        <v>13</v>
      </c>
      <c r="F3935">
        <f>VLOOKUP(E3935,Index!$D$2:$E$13,2,FALSE)</f>
        <v>11</v>
      </c>
      <c r="G3935" t="s">
        <v>49</v>
      </c>
      <c r="H3935">
        <f>VLOOKUP(G3935,Index!$G$2:$H$40,2,FALSE)</f>
        <v>4</v>
      </c>
      <c r="I3935" s="3">
        <v>190000</v>
      </c>
      <c r="J3935" s="3">
        <v>70000</v>
      </c>
      <c r="K3935" s="3">
        <v>0</v>
      </c>
      <c r="L3935" s="3">
        <v>0</v>
      </c>
      <c r="M3935" s="3">
        <f t="shared" si="244"/>
        <v>260000</v>
      </c>
      <c r="N3935" s="3">
        <f t="shared" si="246"/>
        <v>65000</v>
      </c>
      <c r="O3935" s="3">
        <f t="shared" si="247"/>
        <v>0</v>
      </c>
      <c r="P3935">
        <v>7.1</v>
      </c>
      <c r="Q3935">
        <v>11</v>
      </c>
      <c r="T3935" t="s">
        <v>3319</v>
      </c>
      <c r="U3935">
        <f>VLOOKUP(T3935,Index!$J$2:$K$1319,2,FALSE)</f>
        <v>534</v>
      </c>
      <c r="V3935" t="s">
        <v>15</v>
      </c>
      <c r="W3935">
        <f t="shared" si="245"/>
        <v>3</v>
      </c>
    </row>
    <row r="3936" spans="1:23">
      <c r="A3936" t="s">
        <v>2726</v>
      </c>
      <c r="B3936" t="s">
        <v>33</v>
      </c>
      <c r="C3936">
        <f>VLOOKUP(B3936,Index!$A$2:$B$18,2,FALSE)</f>
        <v>9</v>
      </c>
      <c r="D3936">
        <v>2010</v>
      </c>
      <c r="E3936" t="s">
        <v>13</v>
      </c>
      <c r="F3936">
        <f>VLOOKUP(E3936,Index!$D$2:$E$13,2,FALSE)</f>
        <v>11</v>
      </c>
      <c r="G3936" t="s">
        <v>49</v>
      </c>
      <c r="H3936">
        <f>VLOOKUP(G3936,Index!$G$2:$H$40,2,FALSE)</f>
        <v>4</v>
      </c>
      <c r="I3936" s="3">
        <v>180000</v>
      </c>
      <c r="J3936" s="3">
        <v>50000</v>
      </c>
      <c r="K3936" s="3">
        <v>0</v>
      </c>
      <c r="L3936" s="3">
        <v>30000</v>
      </c>
      <c r="M3936" s="3">
        <f t="shared" si="244"/>
        <v>260000</v>
      </c>
      <c r="N3936" s="3">
        <f t="shared" si="246"/>
        <v>65000</v>
      </c>
      <c r="O3936" s="3">
        <f t="shared" si="247"/>
        <v>0</v>
      </c>
      <c r="R3936">
        <v>8.5</v>
      </c>
      <c r="S3936">
        <v>4</v>
      </c>
      <c r="T3936" t="s">
        <v>2047</v>
      </c>
      <c r="U3936">
        <f>VLOOKUP(T3936,Index!$J$2:$K$1319,2,FALSE)</f>
        <v>441</v>
      </c>
      <c r="V3936" t="s">
        <v>15</v>
      </c>
      <c r="W3936">
        <f t="shared" si="245"/>
        <v>3</v>
      </c>
    </row>
    <row r="3937" spans="1:23">
      <c r="A3937" t="s">
        <v>3054</v>
      </c>
      <c r="B3937" t="s">
        <v>28</v>
      </c>
      <c r="C3937">
        <f>VLOOKUP(B3937,Index!$A$2:$B$18,2,FALSE)</f>
        <v>15</v>
      </c>
      <c r="D3937">
        <v>2011</v>
      </c>
      <c r="E3937" t="s">
        <v>23</v>
      </c>
      <c r="F3937">
        <f>VLOOKUP(E3937,Index!$D$2:$E$13,2,FALSE)</f>
        <v>4</v>
      </c>
      <c r="G3937" t="s">
        <v>49</v>
      </c>
      <c r="H3937">
        <f>VLOOKUP(G3937,Index!$G$2:$H$40,2,FALSE)</f>
        <v>4</v>
      </c>
      <c r="I3937" s="3">
        <v>250000</v>
      </c>
      <c r="J3937" s="3">
        <v>0</v>
      </c>
      <c r="K3937" s="3">
        <v>0</v>
      </c>
      <c r="L3937" s="3">
        <v>20000</v>
      </c>
      <c r="M3937" s="3">
        <f t="shared" si="244"/>
        <v>270000</v>
      </c>
      <c r="N3937" s="3">
        <f t="shared" si="246"/>
        <v>67500</v>
      </c>
      <c r="O3937" s="3">
        <f t="shared" si="247"/>
        <v>0</v>
      </c>
      <c r="T3937" t="s">
        <v>2068</v>
      </c>
      <c r="U3937">
        <f>VLOOKUP(T3937,Index!$J$2:$K$1319,2,FALSE)</f>
        <v>382</v>
      </c>
      <c r="V3937" t="s">
        <v>78</v>
      </c>
      <c r="W3937">
        <f t="shared" si="245"/>
        <v>3</v>
      </c>
    </row>
    <row r="3938" spans="1:23">
      <c r="A3938" t="s">
        <v>3320</v>
      </c>
      <c r="B3938" t="s">
        <v>39</v>
      </c>
      <c r="C3938">
        <f>VLOOKUP(B3938,Index!$A$2:$B$18,2,FALSE)</f>
        <v>8</v>
      </c>
      <c r="D3938">
        <v>2000</v>
      </c>
      <c r="E3938" t="s">
        <v>17</v>
      </c>
      <c r="F3938">
        <f>VLOOKUP(E3938,Index!$D$2:$E$13,2,FALSE)</f>
        <v>7</v>
      </c>
      <c r="G3938" t="s">
        <v>264</v>
      </c>
      <c r="H3938">
        <f>VLOOKUP(G3938,Index!$G$2:$H$40,2,FALSE)</f>
        <v>25</v>
      </c>
      <c r="I3938" s="3">
        <v>60000</v>
      </c>
      <c r="J3938" s="3">
        <v>50000</v>
      </c>
      <c r="K3938" s="3">
        <v>140000</v>
      </c>
      <c r="L3938" s="3">
        <v>20000</v>
      </c>
      <c r="M3938" s="3">
        <f t="shared" si="244"/>
        <v>270000</v>
      </c>
      <c r="N3938" s="3">
        <f t="shared" si="246"/>
        <v>67500</v>
      </c>
      <c r="O3938" s="3">
        <f t="shared" si="247"/>
        <v>0</v>
      </c>
      <c r="P3938">
        <v>7.7</v>
      </c>
      <c r="Q3938">
        <v>16</v>
      </c>
      <c r="R3938">
        <v>6</v>
      </c>
      <c r="S3938">
        <v>5</v>
      </c>
      <c r="T3938" t="s">
        <v>289</v>
      </c>
      <c r="U3938">
        <f>VLOOKUP(T3938,Index!$J$2:$K$1319,2,FALSE)</f>
        <v>767</v>
      </c>
      <c r="V3938" t="s">
        <v>15</v>
      </c>
      <c r="W3938">
        <f t="shared" si="245"/>
        <v>3</v>
      </c>
    </row>
    <row r="3939" spans="1:23">
      <c r="A3939" t="s">
        <v>2634</v>
      </c>
      <c r="B3939" t="s">
        <v>63</v>
      </c>
      <c r="C3939">
        <f>VLOOKUP(B3939,Index!$A$2:$B$18,2,FALSE)</f>
        <v>1</v>
      </c>
      <c r="D3939">
        <v>2013</v>
      </c>
      <c r="E3939" t="s">
        <v>34</v>
      </c>
      <c r="F3939">
        <f>VLOOKUP(E3939,Index!$D$2:$E$13,2,FALSE)</f>
        <v>1</v>
      </c>
      <c r="G3939" t="s">
        <v>194</v>
      </c>
      <c r="H3939">
        <f>VLOOKUP(G3939,Index!$G$2:$H$40,2,FALSE)</f>
        <v>38</v>
      </c>
      <c r="I3939" s="3">
        <v>160000</v>
      </c>
      <c r="J3939" s="3">
        <v>90000</v>
      </c>
      <c r="K3939" s="3">
        <v>0</v>
      </c>
      <c r="L3939" s="3">
        <v>20000</v>
      </c>
      <c r="M3939" s="3">
        <f t="shared" si="244"/>
        <v>270000</v>
      </c>
      <c r="N3939" s="3">
        <f t="shared" si="246"/>
        <v>67500</v>
      </c>
      <c r="O3939" s="3">
        <f t="shared" si="247"/>
        <v>0</v>
      </c>
      <c r="P3939">
        <v>6.8</v>
      </c>
      <c r="Q3939">
        <v>7</v>
      </c>
      <c r="R3939">
        <v>6.8</v>
      </c>
      <c r="S3939">
        <v>38</v>
      </c>
      <c r="T3939" t="s">
        <v>2635</v>
      </c>
      <c r="U3939">
        <f>VLOOKUP(T3939,Index!$J$2:$K$1319,2,FALSE)</f>
        <v>74</v>
      </c>
      <c r="V3939" t="s">
        <v>61</v>
      </c>
      <c r="W3939">
        <f t="shared" si="245"/>
        <v>3</v>
      </c>
    </row>
    <row r="3940" spans="1:23">
      <c r="A3940" t="s">
        <v>3321</v>
      </c>
      <c r="B3940" t="s">
        <v>33</v>
      </c>
      <c r="C3940">
        <f>VLOOKUP(B3940,Index!$A$2:$B$18,2,FALSE)</f>
        <v>9</v>
      </c>
      <c r="D3940">
        <v>2011</v>
      </c>
      <c r="E3940" t="s">
        <v>34</v>
      </c>
      <c r="F3940">
        <f>VLOOKUP(E3940,Index!$D$2:$E$13,2,FALSE)</f>
        <v>1</v>
      </c>
      <c r="G3940" t="s">
        <v>94</v>
      </c>
      <c r="H3940">
        <f>VLOOKUP(G3940,Index!$G$2:$H$40,2,FALSE)</f>
        <v>15</v>
      </c>
      <c r="I3940" s="3">
        <v>110000</v>
      </c>
      <c r="J3940" s="3">
        <v>90000</v>
      </c>
      <c r="K3940" s="3">
        <v>40000</v>
      </c>
      <c r="L3940" s="3">
        <v>30000</v>
      </c>
      <c r="M3940" s="3">
        <f t="shared" si="244"/>
        <v>270000</v>
      </c>
      <c r="N3940" s="3">
        <f t="shared" si="246"/>
        <v>67500</v>
      </c>
      <c r="O3940" s="3">
        <f t="shared" si="247"/>
        <v>0</v>
      </c>
      <c r="P3940">
        <v>7.7</v>
      </c>
      <c r="Q3940">
        <v>56</v>
      </c>
      <c r="R3940">
        <v>8.1</v>
      </c>
      <c r="S3940">
        <v>124</v>
      </c>
      <c r="T3940" t="s">
        <v>1930</v>
      </c>
      <c r="U3940">
        <f>VLOOKUP(T3940,Index!$J$2:$K$1319,2,FALSE)</f>
        <v>492</v>
      </c>
      <c r="V3940" t="s">
        <v>37</v>
      </c>
      <c r="W3940">
        <f t="shared" si="245"/>
        <v>3</v>
      </c>
    </row>
    <row r="3941" spans="1:23">
      <c r="A3941" t="s">
        <v>2373</v>
      </c>
      <c r="B3941" t="s">
        <v>107</v>
      </c>
      <c r="C3941">
        <f>VLOOKUP(B3941,Index!$A$2:$B$18,2,FALSE)</f>
        <v>6</v>
      </c>
      <c r="D3941">
        <v>2010</v>
      </c>
      <c r="E3941" t="s">
        <v>221</v>
      </c>
      <c r="F3941">
        <f>VLOOKUP(E3941,Index!$D$2:$E$13,2,FALSE)</f>
        <v>12</v>
      </c>
      <c r="G3941" t="s">
        <v>77</v>
      </c>
      <c r="H3941">
        <f>VLOOKUP(G3941,Index!$G$2:$H$40,2,FALSE)</f>
        <v>35</v>
      </c>
      <c r="I3941" s="3">
        <v>40000</v>
      </c>
      <c r="J3941" s="3">
        <v>190000</v>
      </c>
      <c r="K3941" s="3">
        <v>0</v>
      </c>
      <c r="L3941" s="3">
        <v>40000</v>
      </c>
      <c r="M3941" s="3">
        <f t="shared" si="244"/>
        <v>270000</v>
      </c>
      <c r="N3941" s="3">
        <f t="shared" si="246"/>
        <v>67500</v>
      </c>
      <c r="O3941" s="3">
        <f t="shared" si="247"/>
        <v>0</v>
      </c>
      <c r="P3941">
        <v>7.6</v>
      </c>
      <c r="Q3941">
        <v>33</v>
      </c>
      <c r="R3941">
        <v>8.1</v>
      </c>
      <c r="S3941">
        <v>176</v>
      </c>
      <c r="T3941" t="s">
        <v>2374</v>
      </c>
      <c r="U3941">
        <f>VLOOKUP(T3941,Index!$J$2:$K$1319,2,FALSE)</f>
        <v>393</v>
      </c>
      <c r="V3941" t="s">
        <v>61</v>
      </c>
      <c r="W3941">
        <f t="shared" si="245"/>
        <v>3</v>
      </c>
    </row>
    <row r="3942" spans="1:23">
      <c r="A3942" t="s">
        <v>1787</v>
      </c>
      <c r="B3942" t="s">
        <v>33</v>
      </c>
      <c r="C3942">
        <f>VLOOKUP(B3942,Index!$A$2:$B$18,2,FALSE)</f>
        <v>9</v>
      </c>
      <c r="D3942">
        <v>2016</v>
      </c>
      <c r="E3942" t="s">
        <v>34</v>
      </c>
      <c r="F3942">
        <f>VLOOKUP(E3942,Index!$D$2:$E$13,2,FALSE)</f>
        <v>1</v>
      </c>
      <c r="G3942" t="s">
        <v>194</v>
      </c>
      <c r="H3942">
        <f>VLOOKUP(G3942,Index!$G$2:$H$40,2,FALSE)</f>
        <v>38</v>
      </c>
      <c r="I3942" s="3">
        <v>100000</v>
      </c>
      <c r="J3942" s="3">
        <v>120000</v>
      </c>
      <c r="K3942" s="3">
        <v>0</v>
      </c>
      <c r="L3942" s="3">
        <v>40000</v>
      </c>
      <c r="M3942" s="3">
        <f t="shared" si="244"/>
        <v>260000</v>
      </c>
      <c r="N3942" s="3">
        <f t="shared" si="246"/>
        <v>65000</v>
      </c>
      <c r="O3942" s="3">
        <f t="shared" si="247"/>
        <v>0</v>
      </c>
      <c r="R3942">
        <v>5.5</v>
      </c>
      <c r="S3942">
        <v>8</v>
      </c>
      <c r="T3942" t="s">
        <v>627</v>
      </c>
      <c r="U3942">
        <f>VLOOKUP(T3942,Index!$J$2:$K$1319,2,FALSE)</f>
        <v>1195</v>
      </c>
      <c r="V3942" t="s">
        <v>78</v>
      </c>
      <c r="W3942">
        <f t="shared" si="245"/>
        <v>3</v>
      </c>
    </row>
    <row r="3943" spans="1:23">
      <c r="A3943" t="s">
        <v>690</v>
      </c>
      <c r="B3943" t="s">
        <v>132</v>
      </c>
      <c r="C3943">
        <f>VLOOKUP(B3943,Index!$A$2:$B$18,2,FALSE)</f>
        <v>5</v>
      </c>
      <c r="D3943">
        <v>2003</v>
      </c>
      <c r="E3943" t="s">
        <v>13</v>
      </c>
      <c r="F3943">
        <f>VLOOKUP(E3943,Index!$D$2:$E$13,2,FALSE)</f>
        <v>11</v>
      </c>
      <c r="G3943" t="s">
        <v>94</v>
      </c>
      <c r="H3943">
        <f>VLOOKUP(G3943,Index!$G$2:$H$40,2,FALSE)</f>
        <v>15</v>
      </c>
      <c r="I3943" s="3">
        <v>210000</v>
      </c>
      <c r="J3943" s="3">
        <v>50000</v>
      </c>
      <c r="K3943" s="3">
        <v>0</v>
      </c>
      <c r="L3943" s="3">
        <v>10000</v>
      </c>
      <c r="M3943" s="3">
        <f t="shared" si="244"/>
        <v>270000</v>
      </c>
      <c r="N3943" s="3">
        <f t="shared" si="246"/>
        <v>67500</v>
      </c>
      <c r="O3943" s="3">
        <f t="shared" si="247"/>
        <v>0</v>
      </c>
      <c r="P3943">
        <v>8.4</v>
      </c>
      <c r="Q3943">
        <v>17</v>
      </c>
      <c r="R3943">
        <v>9</v>
      </c>
      <c r="S3943">
        <v>4</v>
      </c>
      <c r="T3943" t="s">
        <v>95</v>
      </c>
      <c r="U3943">
        <f>VLOOKUP(T3943,Index!$J$2:$K$1319,2,FALSE)</f>
        <v>356</v>
      </c>
      <c r="V3943" t="s">
        <v>15</v>
      </c>
      <c r="W3943">
        <f t="shared" si="245"/>
        <v>3</v>
      </c>
    </row>
    <row r="3944" spans="1:23">
      <c r="A3944" t="s">
        <v>3104</v>
      </c>
      <c r="B3944" t="s">
        <v>97</v>
      </c>
      <c r="C3944">
        <f>VLOOKUP(B3944,Index!$A$2:$B$18,2,FALSE)</f>
        <v>16</v>
      </c>
      <c r="D3944">
        <v>2002</v>
      </c>
      <c r="E3944" t="s">
        <v>17</v>
      </c>
      <c r="F3944">
        <f>VLOOKUP(E3944,Index!$D$2:$E$13,2,FALSE)</f>
        <v>7</v>
      </c>
      <c r="G3944" t="s">
        <v>94</v>
      </c>
      <c r="H3944">
        <f>VLOOKUP(G3944,Index!$G$2:$H$40,2,FALSE)</f>
        <v>15</v>
      </c>
      <c r="I3944" s="3">
        <v>200000</v>
      </c>
      <c r="J3944" s="3">
        <v>60000</v>
      </c>
      <c r="K3944" s="3">
        <v>0</v>
      </c>
      <c r="L3944" s="3">
        <v>10000</v>
      </c>
      <c r="M3944" s="3">
        <f t="shared" si="244"/>
        <v>270000</v>
      </c>
      <c r="N3944" s="3">
        <f t="shared" si="246"/>
        <v>67500</v>
      </c>
      <c r="O3944" s="3">
        <f t="shared" si="247"/>
        <v>0</v>
      </c>
      <c r="P3944">
        <v>8.4</v>
      </c>
      <c r="Q3944">
        <v>13</v>
      </c>
      <c r="T3944" t="s">
        <v>95</v>
      </c>
      <c r="U3944">
        <f>VLOOKUP(T3944,Index!$J$2:$K$1319,2,FALSE)</f>
        <v>356</v>
      </c>
      <c r="V3944" t="s">
        <v>15</v>
      </c>
      <c r="W3944">
        <f t="shared" si="245"/>
        <v>3</v>
      </c>
    </row>
    <row r="3945" spans="1:23">
      <c r="A3945" t="s">
        <v>3322</v>
      </c>
      <c r="B3945" t="s">
        <v>28</v>
      </c>
      <c r="C3945">
        <f>VLOOKUP(B3945,Index!$A$2:$B$18,2,FALSE)</f>
        <v>15</v>
      </c>
      <c r="D3945">
        <v>2009</v>
      </c>
      <c r="E3945" t="s">
        <v>90</v>
      </c>
      <c r="F3945">
        <f>VLOOKUP(E3945,Index!$D$2:$E$13,2,FALSE)</f>
        <v>8</v>
      </c>
      <c r="G3945" t="s">
        <v>173</v>
      </c>
      <c r="H3945">
        <f>VLOOKUP(G3945,Index!$G$2:$H$40,2,FALSE)</f>
        <v>31</v>
      </c>
      <c r="I3945" s="3">
        <v>250000</v>
      </c>
      <c r="J3945" s="3">
        <v>0</v>
      </c>
      <c r="K3945" s="3">
        <v>0</v>
      </c>
      <c r="L3945" s="3">
        <v>20000</v>
      </c>
      <c r="M3945" s="3">
        <f t="shared" si="244"/>
        <v>270000</v>
      </c>
      <c r="N3945" s="3">
        <f t="shared" si="246"/>
        <v>67500</v>
      </c>
      <c r="O3945" s="3">
        <f t="shared" si="247"/>
        <v>0</v>
      </c>
      <c r="T3945" t="s">
        <v>173</v>
      </c>
      <c r="U3945">
        <f>VLOOKUP(T3945,Index!$J$2:$K$1319,2,FALSE)</f>
        <v>1075</v>
      </c>
      <c r="V3945" t="s">
        <v>61</v>
      </c>
      <c r="W3945">
        <f t="shared" si="245"/>
        <v>1</v>
      </c>
    </row>
    <row r="3946" spans="1:23">
      <c r="A3946" t="s">
        <v>3323</v>
      </c>
      <c r="B3946" t="s">
        <v>112</v>
      </c>
      <c r="C3946">
        <f>VLOOKUP(B3946,Index!$A$2:$B$18,2,FALSE)</f>
        <v>11</v>
      </c>
      <c r="D3946">
        <v>2006</v>
      </c>
      <c r="E3946" t="s">
        <v>13</v>
      </c>
      <c r="F3946">
        <f>VLOOKUP(E3946,Index!$D$2:$E$13,2,FALSE)</f>
        <v>11</v>
      </c>
      <c r="G3946" t="s">
        <v>94</v>
      </c>
      <c r="H3946">
        <f>VLOOKUP(G3946,Index!$G$2:$H$40,2,FALSE)</f>
        <v>15</v>
      </c>
      <c r="I3946" s="3">
        <v>240000</v>
      </c>
      <c r="J3946" s="3">
        <v>0</v>
      </c>
      <c r="K3946" s="3">
        <v>0</v>
      </c>
      <c r="L3946" s="3">
        <v>20000</v>
      </c>
      <c r="M3946" s="3">
        <f t="shared" si="244"/>
        <v>260000</v>
      </c>
      <c r="N3946" s="3">
        <f t="shared" si="246"/>
        <v>65000</v>
      </c>
      <c r="O3946" s="3">
        <f t="shared" si="247"/>
        <v>0</v>
      </c>
      <c r="P3946">
        <v>6.8</v>
      </c>
      <c r="Q3946">
        <v>13</v>
      </c>
      <c r="T3946" t="s">
        <v>242</v>
      </c>
      <c r="U3946">
        <f>VLOOKUP(T3946,Index!$J$2:$K$1319,2,FALSE)</f>
        <v>360</v>
      </c>
      <c r="V3946" t="s">
        <v>15</v>
      </c>
      <c r="W3946">
        <f t="shared" si="245"/>
        <v>3</v>
      </c>
    </row>
    <row r="3947" spans="1:23">
      <c r="A3947" t="s">
        <v>929</v>
      </c>
      <c r="B3947" t="s">
        <v>112</v>
      </c>
      <c r="C3947">
        <f>VLOOKUP(B3947,Index!$A$2:$B$18,2,FALSE)</f>
        <v>11</v>
      </c>
      <c r="D3947">
        <v>2012</v>
      </c>
      <c r="E3947" t="s">
        <v>13</v>
      </c>
      <c r="F3947">
        <f>VLOOKUP(E3947,Index!$D$2:$E$13,2,FALSE)</f>
        <v>11</v>
      </c>
      <c r="G3947" t="s">
        <v>168</v>
      </c>
      <c r="H3947">
        <f>VLOOKUP(G3947,Index!$G$2:$H$40,2,FALSE)</f>
        <v>19</v>
      </c>
      <c r="I3947" s="3">
        <v>0</v>
      </c>
      <c r="J3947" s="3">
        <v>70000</v>
      </c>
      <c r="K3947" s="3">
        <v>180000</v>
      </c>
      <c r="L3947" s="3">
        <v>30000</v>
      </c>
      <c r="M3947" s="3">
        <f t="shared" si="244"/>
        <v>280000</v>
      </c>
      <c r="N3947" s="3">
        <f t="shared" si="246"/>
        <v>70000</v>
      </c>
      <c r="O3947" s="3">
        <f t="shared" si="247"/>
        <v>0</v>
      </c>
      <c r="T3947" t="s">
        <v>252</v>
      </c>
      <c r="U3947">
        <f>VLOOKUP(T3947,Index!$J$2:$K$1319,2,FALSE)</f>
        <v>646</v>
      </c>
      <c r="V3947" t="s">
        <v>15</v>
      </c>
      <c r="W3947">
        <f t="shared" si="245"/>
        <v>3</v>
      </c>
    </row>
    <row r="3948" spans="1:23">
      <c r="A3948" t="s">
        <v>3324</v>
      </c>
      <c r="B3948" t="s">
        <v>20</v>
      </c>
      <c r="C3948">
        <f>VLOOKUP(B3948,Index!$A$2:$B$18,2,FALSE)</f>
        <v>3</v>
      </c>
      <c r="D3948">
        <v>2010</v>
      </c>
      <c r="E3948" t="s">
        <v>34</v>
      </c>
      <c r="F3948">
        <f>VLOOKUP(E3948,Index!$D$2:$E$13,2,FALSE)</f>
        <v>1</v>
      </c>
      <c r="G3948" t="s">
        <v>168</v>
      </c>
      <c r="H3948">
        <f>VLOOKUP(G3948,Index!$G$2:$H$40,2,FALSE)</f>
        <v>19</v>
      </c>
      <c r="I3948" s="3">
        <v>140000</v>
      </c>
      <c r="J3948" s="3">
        <v>90000</v>
      </c>
      <c r="K3948" s="3">
        <v>0</v>
      </c>
      <c r="L3948" s="3">
        <v>30000</v>
      </c>
      <c r="M3948" s="3">
        <f t="shared" si="244"/>
        <v>260000</v>
      </c>
      <c r="N3948" s="3">
        <f t="shared" si="246"/>
        <v>65000</v>
      </c>
      <c r="O3948" s="3">
        <f t="shared" si="247"/>
        <v>0</v>
      </c>
      <c r="P3948">
        <v>6.5</v>
      </c>
      <c r="Q3948">
        <v>4</v>
      </c>
      <c r="T3948" t="s">
        <v>3325</v>
      </c>
      <c r="U3948">
        <f>VLOOKUP(T3948,Index!$J$2:$K$1319,2,FALSE)</f>
        <v>56</v>
      </c>
      <c r="V3948" t="s">
        <v>15</v>
      </c>
      <c r="W3948">
        <f t="shared" si="245"/>
        <v>3</v>
      </c>
    </row>
    <row r="3949" spans="1:23">
      <c r="A3949" t="s">
        <v>674</v>
      </c>
      <c r="B3949" t="s">
        <v>132</v>
      </c>
      <c r="C3949">
        <f>VLOOKUP(B3949,Index!$A$2:$B$18,2,FALSE)</f>
        <v>5</v>
      </c>
      <c r="D3949">
        <v>2006</v>
      </c>
      <c r="E3949" t="s">
        <v>67</v>
      </c>
      <c r="F3949">
        <f>VLOOKUP(E3949,Index!$D$2:$E$13,2,FALSE)</f>
        <v>10</v>
      </c>
      <c r="G3949" t="s">
        <v>94</v>
      </c>
      <c r="H3949">
        <f>VLOOKUP(G3949,Index!$G$2:$H$40,2,FALSE)</f>
        <v>15</v>
      </c>
      <c r="I3949" s="3">
        <v>210000</v>
      </c>
      <c r="J3949" s="3">
        <v>50000</v>
      </c>
      <c r="K3949" s="3">
        <v>0</v>
      </c>
      <c r="L3949" s="3">
        <v>10000</v>
      </c>
      <c r="M3949" s="3">
        <f t="shared" si="244"/>
        <v>270000</v>
      </c>
      <c r="N3949" s="3">
        <f t="shared" si="246"/>
        <v>67500</v>
      </c>
      <c r="O3949" s="3">
        <f t="shared" si="247"/>
        <v>0</v>
      </c>
      <c r="P3949">
        <v>6.6</v>
      </c>
      <c r="Q3949">
        <v>15</v>
      </c>
      <c r="R3949">
        <v>7.3</v>
      </c>
      <c r="S3949">
        <v>8</v>
      </c>
      <c r="T3949" t="s">
        <v>321</v>
      </c>
      <c r="U3949">
        <f>VLOOKUP(T3949,Index!$J$2:$K$1319,2,FALSE)</f>
        <v>714</v>
      </c>
      <c r="V3949" t="s">
        <v>61</v>
      </c>
      <c r="W3949">
        <f t="shared" si="245"/>
        <v>3</v>
      </c>
    </row>
    <row r="3950" spans="1:23">
      <c r="A3950" t="s">
        <v>3326</v>
      </c>
      <c r="B3950" t="s">
        <v>20</v>
      </c>
      <c r="C3950">
        <f>VLOOKUP(B3950,Index!$A$2:$B$18,2,FALSE)</f>
        <v>3</v>
      </c>
      <c r="D3950">
        <v>2009</v>
      </c>
      <c r="E3950" t="s">
        <v>67</v>
      </c>
      <c r="F3950">
        <f>VLOOKUP(E3950,Index!$D$2:$E$13,2,FALSE)</f>
        <v>10</v>
      </c>
      <c r="G3950" t="s">
        <v>94</v>
      </c>
      <c r="H3950">
        <f>VLOOKUP(G3950,Index!$G$2:$H$40,2,FALSE)</f>
        <v>15</v>
      </c>
      <c r="I3950" s="3">
        <v>250000</v>
      </c>
      <c r="J3950" s="3">
        <v>0</v>
      </c>
      <c r="K3950" s="3">
        <v>0</v>
      </c>
      <c r="L3950" s="3">
        <v>20000</v>
      </c>
      <c r="M3950" s="3">
        <f t="shared" si="244"/>
        <v>270000</v>
      </c>
      <c r="N3950" s="3">
        <f t="shared" si="246"/>
        <v>67500</v>
      </c>
      <c r="O3950" s="3">
        <f t="shared" si="247"/>
        <v>0</v>
      </c>
      <c r="T3950" t="s">
        <v>94</v>
      </c>
      <c r="U3950">
        <f>VLOOKUP(T3950,Index!$J$2:$K$1319,2,FALSE)</f>
        <v>378</v>
      </c>
      <c r="V3950" t="s">
        <v>15</v>
      </c>
      <c r="W3950">
        <f t="shared" si="245"/>
        <v>1</v>
      </c>
    </row>
    <row r="3951" spans="1:23">
      <c r="A3951" t="s">
        <v>3327</v>
      </c>
      <c r="B3951" t="s">
        <v>63</v>
      </c>
      <c r="C3951">
        <f>VLOOKUP(B3951,Index!$A$2:$B$18,2,FALSE)</f>
        <v>1</v>
      </c>
      <c r="D3951">
        <v>2014</v>
      </c>
      <c r="E3951" t="s">
        <v>34</v>
      </c>
      <c r="F3951">
        <f>VLOOKUP(E3951,Index!$D$2:$E$13,2,FALSE)</f>
        <v>1</v>
      </c>
      <c r="G3951" t="s">
        <v>1495</v>
      </c>
      <c r="H3951">
        <f>VLOOKUP(G3951,Index!$G$2:$H$40,2,FALSE)</f>
        <v>36</v>
      </c>
      <c r="I3951" s="3">
        <v>150000</v>
      </c>
      <c r="J3951" s="3">
        <v>90000</v>
      </c>
      <c r="K3951" s="3">
        <v>0</v>
      </c>
      <c r="L3951" s="3">
        <v>20000</v>
      </c>
      <c r="M3951" s="3">
        <f t="shared" si="244"/>
        <v>260000</v>
      </c>
      <c r="N3951" s="3">
        <f t="shared" si="246"/>
        <v>65000</v>
      </c>
      <c r="O3951" s="3">
        <f t="shared" si="247"/>
        <v>0</v>
      </c>
      <c r="P3951">
        <v>6.9</v>
      </c>
      <c r="Q3951">
        <v>16</v>
      </c>
      <c r="R3951">
        <v>7.6</v>
      </c>
      <c r="S3951">
        <v>32</v>
      </c>
      <c r="T3951" t="s">
        <v>411</v>
      </c>
      <c r="U3951">
        <f>VLOOKUP(T3951,Index!$J$2:$K$1319,2,FALSE)</f>
        <v>569</v>
      </c>
      <c r="V3951" t="s">
        <v>15</v>
      </c>
      <c r="W3951">
        <f t="shared" si="245"/>
        <v>3</v>
      </c>
    </row>
    <row r="3952" spans="1:23">
      <c r="A3952" t="s">
        <v>2352</v>
      </c>
      <c r="B3952" t="s">
        <v>28</v>
      </c>
      <c r="C3952">
        <f>VLOOKUP(B3952,Index!$A$2:$B$18,2,FALSE)</f>
        <v>15</v>
      </c>
      <c r="D3952">
        <v>2007</v>
      </c>
      <c r="E3952" t="s">
        <v>13</v>
      </c>
      <c r="F3952">
        <f>VLOOKUP(E3952,Index!$D$2:$E$13,2,FALSE)</f>
        <v>11</v>
      </c>
      <c r="G3952" t="s">
        <v>35</v>
      </c>
      <c r="H3952">
        <f>VLOOKUP(G3952,Index!$G$2:$H$40,2,FALSE)</f>
        <v>32</v>
      </c>
      <c r="I3952" s="3">
        <v>180000</v>
      </c>
      <c r="J3952" s="3">
        <v>80000</v>
      </c>
      <c r="K3952" s="3">
        <v>0</v>
      </c>
      <c r="L3952" s="3">
        <v>0</v>
      </c>
      <c r="M3952" s="3">
        <f t="shared" si="244"/>
        <v>260000</v>
      </c>
      <c r="N3952" s="3">
        <f t="shared" si="246"/>
        <v>65000</v>
      </c>
      <c r="O3952" s="3">
        <f t="shared" si="247"/>
        <v>0</v>
      </c>
      <c r="P3952">
        <v>7.9</v>
      </c>
      <c r="Q3952">
        <v>23</v>
      </c>
      <c r="R3952">
        <v>8.4</v>
      </c>
      <c r="S3952">
        <v>21</v>
      </c>
      <c r="T3952" t="s">
        <v>954</v>
      </c>
      <c r="U3952">
        <f>VLOOKUP(T3952,Index!$J$2:$K$1319,2,FALSE)</f>
        <v>165</v>
      </c>
      <c r="V3952" t="s">
        <v>15</v>
      </c>
      <c r="W3952">
        <f t="shared" si="245"/>
        <v>3</v>
      </c>
    </row>
    <row r="3953" spans="1:23">
      <c r="A3953" t="s">
        <v>3328</v>
      </c>
      <c r="B3953" t="s">
        <v>39</v>
      </c>
      <c r="C3953">
        <f>VLOOKUP(B3953,Index!$A$2:$B$18,2,FALSE)</f>
        <v>8</v>
      </c>
      <c r="D3953">
        <v>2003</v>
      </c>
      <c r="E3953" t="s">
        <v>67</v>
      </c>
      <c r="F3953">
        <f>VLOOKUP(E3953,Index!$D$2:$E$13,2,FALSE)</f>
        <v>10</v>
      </c>
      <c r="G3953" t="s">
        <v>168</v>
      </c>
      <c r="H3953">
        <f>VLOOKUP(G3953,Index!$G$2:$H$40,2,FALSE)</f>
        <v>19</v>
      </c>
      <c r="I3953" s="3">
        <v>130000</v>
      </c>
      <c r="J3953" s="3">
        <v>100000</v>
      </c>
      <c r="K3953" s="3">
        <v>0</v>
      </c>
      <c r="L3953" s="3">
        <v>30000</v>
      </c>
      <c r="M3953" s="3">
        <f t="shared" si="244"/>
        <v>260000</v>
      </c>
      <c r="N3953" s="3">
        <f t="shared" si="246"/>
        <v>65000</v>
      </c>
      <c r="O3953" s="3">
        <f t="shared" si="247"/>
        <v>0</v>
      </c>
      <c r="P3953">
        <v>7.5</v>
      </c>
      <c r="Q3953">
        <v>13</v>
      </c>
      <c r="R3953">
        <v>8.9</v>
      </c>
      <c r="S3953">
        <v>21</v>
      </c>
      <c r="T3953" t="s">
        <v>1456</v>
      </c>
      <c r="U3953">
        <f>VLOOKUP(T3953,Index!$J$2:$K$1319,2,FALSE)</f>
        <v>172</v>
      </c>
      <c r="V3953" t="s">
        <v>61</v>
      </c>
      <c r="W3953">
        <f t="shared" si="245"/>
        <v>3</v>
      </c>
    </row>
    <row r="3954" spans="1:23">
      <c r="A3954" t="s">
        <v>3329</v>
      </c>
      <c r="B3954" t="s">
        <v>226</v>
      </c>
      <c r="C3954">
        <f>VLOOKUP(B3954,Index!$A$2:$B$18,2,FALSE)</f>
        <v>7</v>
      </c>
      <c r="D3954">
        <v>2000</v>
      </c>
      <c r="E3954" t="s">
        <v>13</v>
      </c>
      <c r="F3954">
        <f>VLOOKUP(E3954,Index!$D$2:$E$13,2,FALSE)</f>
        <v>11</v>
      </c>
      <c r="G3954" t="s">
        <v>45</v>
      </c>
      <c r="H3954">
        <f>VLOOKUP(G3954,Index!$G$2:$H$40,2,FALSE)</f>
        <v>30</v>
      </c>
      <c r="I3954" s="3">
        <v>150000</v>
      </c>
      <c r="J3954" s="3">
        <v>100000</v>
      </c>
      <c r="K3954" s="3">
        <v>0</v>
      </c>
      <c r="L3954" s="3">
        <v>20000</v>
      </c>
      <c r="M3954" s="3">
        <f t="shared" si="244"/>
        <v>270000</v>
      </c>
      <c r="N3954" s="3">
        <f t="shared" si="246"/>
        <v>67500</v>
      </c>
      <c r="O3954" s="3">
        <f t="shared" si="247"/>
        <v>0</v>
      </c>
      <c r="P3954">
        <v>7.1</v>
      </c>
      <c r="Q3954">
        <v>10</v>
      </c>
      <c r="T3954" t="s">
        <v>1407</v>
      </c>
      <c r="U3954">
        <f>VLOOKUP(T3954,Index!$J$2:$K$1319,2,FALSE)</f>
        <v>28</v>
      </c>
      <c r="V3954" t="s">
        <v>15</v>
      </c>
      <c r="W3954">
        <f t="shared" si="245"/>
        <v>3</v>
      </c>
    </row>
    <row r="3955" spans="1:23">
      <c r="A3955" t="s">
        <v>2700</v>
      </c>
      <c r="B3955" t="s">
        <v>12</v>
      </c>
      <c r="C3955">
        <f>VLOOKUP(B3955,Index!$A$2:$B$18,2,FALSE)</f>
        <v>13</v>
      </c>
      <c r="D3955">
        <v>2011</v>
      </c>
      <c r="E3955" t="s">
        <v>23</v>
      </c>
      <c r="F3955">
        <f>VLOOKUP(E3955,Index!$D$2:$E$13,2,FALSE)</f>
        <v>4</v>
      </c>
      <c r="G3955" t="s">
        <v>77</v>
      </c>
      <c r="H3955">
        <f>VLOOKUP(G3955,Index!$G$2:$H$40,2,FALSE)</f>
        <v>35</v>
      </c>
      <c r="I3955" s="3">
        <v>250000</v>
      </c>
      <c r="J3955" s="3">
        <v>0</v>
      </c>
      <c r="K3955" s="3">
        <v>0</v>
      </c>
      <c r="L3955" s="3">
        <v>20000</v>
      </c>
      <c r="M3955" s="3">
        <f t="shared" si="244"/>
        <v>270000</v>
      </c>
      <c r="N3955" s="3">
        <f t="shared" si="246"/>
        <v>67500</v>
      </c>
      <c r="O3955" s="3">
        <f t="shared" si="247"/>
        <v>0</v>
      </c>
      <c r="T3955" t="s">
        <v>77</v>
      </c>
      <c r="U3955">
        <f>VLOOKUP(T3955,Index!$J$2:$K$1319,2,FALSE)</f>
        <v>1199</v>
      </c>
      <c r="V3955" t="s">
        <v>15</v>
      </c>
      <c r="W3955">
        <f t="shared" si="245"/>
        <v>1</v>
      </c>
    </row>
    <row r="3956" spans="1:23">
      <c r="A3956" t="s">
        <v>1522</v>
      </c>
      <c r="B3956" t="s">
        <v>97</v>
      </c>
      <c r="C3956">
        <f>VLOOKUP(B3956,Index!$A$2:$B$18,2,FALSE)</f>
        <v>16</v>
      </c>
      <c r="D3956">
        <v>2002</v>
      </c>
      <c r="E3956" t="s">
        <v>13</v>
      </c>
      <c r="F3956">
        <f>VLOOKUP(E3956,Index!$D$2:$E$13,2,FALSE)</f>
        <v>11</v>
      </c>
      <c r="G3956" t="s">
        <v>94</v>
      </c>
      <c r="H3956">
        <f>VLOOKUP(G3956,Index!$G$2:$H$40,2,FALSE)</f>
        <v>15</v>
      </c>
      <c r="I3956" s="3">
        <v>200000</v>
      </c>
      <c r="J3956" s="3">
        <v>60000</v>
      </c>
      <c r="K3956" s="3">
        <v>0</v>
      </c>
      <c r="L3956" s="3">
        <v>10000</v>
      </c>
      <c r="M3956" s="3">
        <f t="shared" si="244"/>
        <v>270000</v>
      </c>
      <c r="N3956" s="3">
        <f t="shared" si="246"/>
        <v>67500</v>
      </c>
      <c r="O3956" s="3">
        <f t="shared" si="247"/>
        <v>0</v>
      </c>
      <c r="P3956">
        <v>7.8</v>
      </c>
      <c r="Q3956">
        <v>20</v>
      </c>
      <c r="R3956">
        <v>7.9</v>
      </c>
      <c r="S3956">
        <v>7</v>
      </c>
      <c r="T3956" t="s">
        <v>94</v>
      </c>
      <c r="U3956">
        <f>VLOOKUP(T3956,Index!$J$2:$K$1319,2,FALSE)</f>
        <v>378</v>
      </c>
      <c r="V3956" t="s">
        <v>61</v>
      </c>
      <c r="W3956">
        <f t="shared" si="245"/>
        <v>1</v>
      </c>
    </row>
    <row r="3957" spans="1:23">
      <c r="A3957" t="s">
        <v>3330</v>
      </c>
      <c r="B3957" t="s">
        <v>39</v>
      </c>
      <c r="C3957">
        <f>VLOOKUP(B3957,Index!$A$2:$B$18,2,FALSE)</f>
        <v>8</v>
      </c>
      <c r="D3957">
        <v>2005</v>
      </c>
      <c r="E3957" t="s">
        <v>59</v>
      </c>
      <c r="F3957">
        <f>VLOOKUP(E3957,Index!$D$2:$E$13,2,FALSE)</f>
        <v>3</v>
      </c>
      <c r="G3957" t="s">
        <v>264</v>
      </c>
      <c r="H3957">
        <f>VLOOKUP(G3957,Index!$G$2:$H$40,2,FALSE)</f>
        <v>25</v>
      </c>
      <c r="I3957" s="3">
        <v>130000</v>
      </c>
      <c r="J3957" s="3">
        <v>100000</v>
      </c>
      <c r="K3957" s="3">
        <v>0</v>
      </c>
      <c r="L3957" s="3">
        <v>30000</v>
      </c>
      <c r="M3957" s="3">
        <f t="shared" si="244"/>
        <v>260000</v>
      </c>
      <c r="N3957" s="3">
        <f t="shared" si="246"/>
        <v>65000</v>
      </c>
      <c r="O3957" s="3">
        <f t="shared" si="247"/>
        <v>0</v>
      </c>
      <c r="P3957">
        <v>5.2</v>
      </c>
      <c r="Q3957">
        <v>14</v>
      </c>
      <c r="R3957">
        <v>8.3000000000000007</v>
      </c>
      <c r="S3957">
        <v>21</v>
      </c>
      <c r="T3957" t="s">
        <v>2266</v>
      </c>
      <c r="U3957">
        <f>VLOOKUP(T3957,Index!$J$2:$K$1319,2,FALSE)</f>
        <v>373</v>
      </c>
      <c r="V3957" t="s">
        <v>61</v>
      </c>
      <c r="W3957">
        <f t="shared" si="245"/>
        <v>3</v>
      </c>
    </row>
    <row r="3958" spans="1:23">
      <c r="A3958" t="s">
        <v>2373</v>
      </c>
      <c r="B3958" t="s">
        <v>28</v>
      </c>
      <c r="C3958">
        <f>VLOOKUP(B3958,Index!$A$2:$B$18,2,FALSE)</f>
        <v>15</v>
      </c>
      <c r="D3958">
        <v>2010</v>
      </c>
      <c r="E3958" t="s">
        <v>221</v>
      </c>
      <c r="F3958">
        <f>VLOOKUP(E3958,Index!$D$2:$E$13,2,FALSE)</f>
        <v>12</v>
      </c>
      <c r="G3958" t="s">
        <v>77</v>
      </c>
      <c r="H3958">
        <f>VLOOKUP(G3958,Index!$G$2:$H$40,2,FALSE)</f>
        <v>35</v>
      </c>
      <c r="I3958" s="3">
        <v>120000</v>
      </c>
      <c r="J3958" s="3">
        <v>110000</v>
      </c>
      <c r="K3958" s="3">
        <v>0</v>
      </c>
      <c r="L3958" s="3">
        <v>20000</v>
      </c>
      <c r="M3958" s="3">
        <f t="shared" si="244"/>
        <v>250000</v>
      </c>
      <c r="N3958" s="3">
        <f t="shared" si="246"/>
        <v>62500</v>
      </c>
      <c r="O3958" s="3">
        <f t="shared" si="247"/>
        <v>0</v>
      </c>
      <c r="P3958">
        <v>7.8</v>
      </c>
      <c r="Q3958">
        <v>45</v>
      </c>
      <c r="R3958">
        <v>7</v>
      </c>
      <c r="S3958">
        <v>38</v>
      </c>
      <c r="T3958" t="s">
        <v>2374</v>
      </c>
      <c r="U3958">
        <f>VLOOKUP(T3958,Index!$J$2:$K$1319,2,FALSE)</f>
        <v>393</v>
      </c>
      <c r="V3958" t="s">
        <v>61</v>
      </c>
      <c r="W3958">
        <f t="shared" si="245"/>
        <v>3</v>
      </c>
    </row>
    <row r="3959" spans="1:23">
      <c r="A3959" t="s">
        <v>3331</v>
      </c>
      <c r="B3959" t="s">
        <v>39</v>
      </c>
      <c r="C3959">
        <f>VLOOKUP(B3959,Index!$A$2:$B$18,2,FALSE)</f>
        <v>8</v>
      </c>
      <c r="D3959">
        <v>2004</v>
      </c>
      <c r="E3959" t="s">
        <v>221</v>
      </c>
      <c r="F3959">
        <f>VLOOKUP(E3959,Index!$D$2:$E$13,2,FALSE)</f>
        <v>12</v>
      </c>
      <c r="G3959" t="s">
        <v>227</v>
      </c>
      <c r="H3959">
        <f>VLOOKUP(G3959,Index!$G$2:$H$40,2,FALSE)</f>
        <v>5</v>
      </c>
      <c r="I3959" s="3">
        <v>130000</v>
      </c>
      <c r="J3959" s="3">
        <v>100000</v>
      </c>
      <c r="K3959" s="3">
        <v>0</v>
      </c>
      <c r="L3959" s="3">
        <v>30000</v>
      </c>
      <c r="M3959" s="3">
        <f t="shared" si="244"/>
        <v>260000</v>
      </c>
      <c r="N3959" s="3">
        <f t="shared" si="246"/>
        <v>65000</v>
      </c>
      <c r="O3959" s="3">
        <f t="shared" si="247"/>
        <v>0</v>
      </c>
      <c r="P3959">
        <v>6.6</v>
      </c>
      <c r="Q3959">
        <v>20</v>
      </c>
      <c r="R3959">
        <v>8.3000000000000007</v>
      </c>
      <c r="S3959">
        <v>6</v>
      </c>
      <c r="T3959" t="s">
        <v>1171</v>
      </c>
      <c r="U3959">
        <f>VLOOKUP(T3959,Index!$J$2:$K$1319,2,FALSE)</f>
        <v>526</v>
      </c>
      <c r="V3959" t="s">
        <v>15</v>
      </c>
      <c r="W3959">
        <f t="shared" si="245"/>
        <v>3</v>
      </c>
    </row>
    <row r="3960" spans="1:23">
      <c r="A3960" t="s">
        <v>1604</v>
      </c>
      <c r="B3960" t="s">
        <v>28</v>
      </c>
      <c r="C3960">
        <f>VLOOKUP(B3960,Index!$A$2:$B$18,2,FALSE)</f>
        <v>15</v>
      </c>
      <c r="D3960">
        <v>2007</v>
      </c>
      <c r="E3960" t="s">
        <v>34</v>
      </c>
      <c r="F3960">
        <f>VLOOKUP(E3960,Index!$D$2:$E$13,2,FALSE)</f>
        <v>1</v>
      </c>
      <c r="G3960" t="s">
        <v>429</v>
      </c>
      <c r="H3960">
        <f>VLOOKUP(G3960,Index!$G$2:$H$40,2,FALSE)</f>
        <v>34</v>
      </c>
      <c r="I3960" s="3">
        <v>230000</v>
      </c>
      <c r="J3960" s="3">
        <v>20000</v>
      </c>
      <c r="K3960" s="3">
        <v>0</v>
      </c>
      <c r="L3960" s="3">
        <v>20000</v>
      </c>
      <c r="M3960" s="3">
        <f t="shared" si="244"/>
        <v>270000</v>
      </c>
      <c r="N3960" s="3">
        <f t="shared" si="246"/>
        <v>67500</v>
      </c>
      <c r="O3960" s="3">
        <f t="shared" si="247"/>
        <v>0</v>
      </c>
      <c r="P3960">
        <v>5.6</v>
      </c>
      <c r="Q3960">
        <v>14</v>
      </c>
      <c r="T3960" t="s">
        <v>590</v>
      </c>
      <c r="U3960">
        <f>VLOOKUP(T3960,Index!$J$2:$K$1319,2,FALSE)</f>
        <v>518</v>
      </c>
      <c r="V3960" t="s">
        <v>15</v>
      </c>
      <c r="W3960">
        <f t="shared" si="245"/>
        <v>3</v>
      </c>
    </row>
    <row r="3961" spans="1:23">
      <c r="A3961" t="s">
        <v>3332</v>
      </c>
      <c r="B3961" t="s">
        <v>28</v>
      </c>
      <c r="C3961">
        <f>VLOOKUP(B3961,Index!$A$2:$B$18,2,FALSE)</f>
        <v>15</v>
      </c>
      <c r="D3961">
        <v>2011</v>
      </c>
      <c r="E3961" t="s">
        <v>13</v>
      </c>
      <c r="F3961">
        <f>VLOOKUP(E3961,Index!$D$2:$E$13,2,FALSE)</f>
        <v>11</v>
      </c>
      <c r="G3961" t="s">
        <v>77</v>
      </c>
      <c r="H3961">
        <f>VLOOKUP(G3961,Index!$G$2:$H$40,2,FALSE)</f>
        <v>35</v>
      </c>
      <c r="I3961" s="3">
        <v>140000</v>
      </c>
      <c r="J3961" s="3">
        <v>100000</v>
      </c>
      <c r="K3961" s="3">
        <v>0</v>
      </c>
      <c r="L3961" s="3">
        <v>30000</v>
      </c>
      <c r="M3961" s="3">
        <f t="shared" si="244"/>
        <v>270000</v>
      </c>
      <c r="N3961" s="3">
        <f t="shared" si="246"/>
        <v>67500</v>
      </c>
      <c r="O3961" s="3">
        <f t="shared" si="247"/>
        <v>0</v>
      </c>
      <c r="P3961">
        <v>4.0999999999999996</v>
      </c>
      <c r="Q3961">
        <v>8</v>
      </c>
      <c r="R3961">
        <v>7.4</v>
      </c>
      <c r="S3961">
        <v>7</v>
      </c>
      <c r="T3961" t="s">
        <v>3333</v>
      </c>
      <c r="U3961">
        <f>VLOOKUP(T3961,Index!$J$2:$K$1319,2,FALSE)</f>
        <v>1222</v>
      </c>
      <c r="V3961" t="s">
        <v>15</v>
      </c>
      <c r="W3961">
        <f t="shared" si="245"/>
        <v>3</v>
      </c>
    </row>
    <row r="3962" spans="1:23">
      <c r="A3962" t="s">
        <v>2796</v>
      </c>
      <c r="B3962" t="s">
        <v>39</v>
      </c>
      <c r="C3962">
        <f>VLOOKUP(B3962,Index!$A$2:$B$18,2,FALSE)</f>
        <v>8</v>
      </c>
      <c r="D3962">
        <v>2007</v>
      </c>
      <c r="E3962" t="s">
        <v>187</v>
      </c>
      <c r="F3962">
        <f>VLOOKUP(E3962,Index!$D$2:$E$13,2,FALSE)</f>
        <v>2</v>
      </c>
      <c r="G3962" t="s">
        <v>77</v>
      </c>
      <c r="H3962">
        <f>VLOOKUP(G3962,Index!$G$2:$H$40,2,FALSE)</f>
        <v>35</v>
      </c>
      <c r="I3962" s="3">
        <v>130000</v>
      </c>
      <c r="J3962" s="3">
        <v>100000</v>
      </c>
      <c r="K3962" s="3">
        <v>0</v>
      </c>
      <c r="L3962" s="3">
        <v>30000</v>
      </c>
      <c r="M3962" s="3">
        <f t="shared" si="244"/>
        <v>260000</v>
      </c>
      <c r="N3962" s="3">
        <f t="shared" si="246"/>
        <v>65000</v>
      </c>
      <c r="O3962" s="3">
        <f t="shared" si="247"/>
        <v>0</v>
      </c>
      <c r="R3962">
        <v>7</v>
      </c>
      <c r="S3962">
        <v>6</v>
      </c>
      <c r="T3962" t="s">
        <v>541</v>
      </c>
      <c r="U3962">
        <f>VLOOKUP(T3962,Index!$J$2:$K$1319,2,FALSE)</f>
        <v>1293</v>
      </c>
      <c r="V3962" t="s">
        <v>15</v>
      </c>
      <c r="W3962">
        <f t="shared" si="245"/>
        <v>3</v>
      </c>
    </row>
    <row r="3963" spans="1:23">
      <c r="A3963" t="s">
        <v>2406</v>
      </c>
      <c r="B3963" t="s">
        <v>20</v>
      </c>
      <c r="C3963">
        <f>VLOOKUP(B3963,Index!$A$2:$B$18,2,FALSE)</f>
        <v>3</v>
      </c>
      <c r="D3963">
        <v>2007</v>
      </c>
      <c r="E3963" t="s">
        <v>23</v>
      </c>
      <c r="F3963">
        <f>VLOOKUP(E3963,Index!$D$2:$E$13,2,FALSE)</f>
        <v>4</v>
      </c>
      <c r="G3963" t="s">
        <v>94</v>
      </c>
      <c r="H3963">
        <f>VLOOKUP(G3963,Index!$G$2:$H$40,2,FALSE)</f>
        <v>15</v>
      </c>
      <c r="I3963" s="3">
        <v>240000</v>
      </c>
      <c r="J3963" s="3">
        <v>0</v>
      </c>
      <c r="K3963" s="3">
        <v>0</v>
      </c>
      <c r="L3963" s="3">
        <v>20000</v>
      </c>
      <c r="M3963" s="3">
        <f t="shared" si="244"/>
        <v>260000</v>
      </c>
      <c r="N3963" s="3">
        <f t="shared" si="246"/>
        <v>65000</v>
      </c>
      <c r="O3963" s="3">
        <f t="shared" si="247"/>
        <v>0</v>
      </c>
      <c r="P3963">
        <v>5.8</v>
      </c>
      <c r="Q3963">
        <v>11</v>
      </c>
      <c r="T3963" t="s">
        <v>870</v>
      </c>
      <c r="U3963">
        <f>VLOOKUP(T3963,Index!$J$2:$K$1319,2,FALSE)</f>
        <v>350</v>
      </c>
      <c r="V3963" t="s">
        <v>78</v>
      </c>
      <c r="W3963">
        <f t="shared" si="245"/>
        <v>3</v>
      </c>
    </row>
    <row r="3964" spans="1:23">
      <c r="A3964" t="s">
        <v>3334</v>
      </c>
      <c r="B3964" t="s">
        <v>156</v>
      </c>
      <c r="C3964">
        <f>VLOOKUP(B3964,Index!$A$2:$B$18,2,FALSE)</f>
        <v>4</v>
      </c>
      <c r="D3964">
        <v>2003</v>
      </c>
      <c r="E3964" t="s">
        <v>34</v>
      </c>
      <c r="F3964">
        <f>VLOOKUP(E3964,Index!$D$2:$E$13,2,FALSE)</f>
        <v>1</v>
      </c>
      <c r="G3964" t="s">
        <v>480</v>
      </c>
      <c r="H3964">
        <f>VLOOKUP(G3964,Index!$G$2:$H$40,2,FALSE)</f>
        <v>21</v>
      </c>
      <c r="I3964" s="3">
        <v>190000</v>
      </c>
      <c r="J3964" s="3">
        <v>70000</v>
      </c>
      <c r="K3964" s="3">
        <v>0</v>
      </c>
      <c r="L3964" s="3">
        <v>0</v>
      </c>
      <c r="M3964" s="3">
        <f t="shared" si="244"/>
        <v>260000</v>
      </c>
      <c r="N3964" s="3">
        <f t="shared" si="246"/>
        <v>65000</v>
      </c>
      <c r="O3964" s="3">
        <f t="shared" si="247"/>
        <v>0</v>
      </c>
      <c r="T3964" t="s">
        <v>3335</v>
      </c>
      <c r="U3964">
        <f>VLOOKUP(T3964,Index!$J$2:$K$1319,2,FALSE)</f>
        <v>702</v>
      </c>
      <c r="V3964" t="s">
        <v>61</v>
      </c>
      <c r="W3964">
        <f t="shared" si="245"/>
        <v>3</v>
      </c>
    </row>
    <row r="3965" spans="1:23">
      <c r="A3965" t="s">
        <v>3336</v>
      </c>
      <c r="B3965" t="s">
        <v>33</v>
      </c>
      <c r="C3965">
        <f>VLOOKUP(B3965,Index!$A$2:$B$18,2,FALSE)</f>
        <v>9</v>
      </c>
      <c r="D3965">
        <v>2006</v>
      </c>
      <c r="E3965" t="s">
        <v>13</v>
      </c>
      <c r="F3965">
        <f>VLOOKUP(E3965,Index!$D$2:$E$13,2,FALSE)</f>
        <v>11</v>
      </c>
      <c r="G3965" t="s">
        <v>45</v>
      </c>
      <c r="H3965">
        <f>VLOOKUP(G3965,Index!$G$2:$H$40,2,FALSE)</f>
        <v>30</v>
      </c>
      <c r="I3965" s="3">
        <v>240000</v>
      </c>
      <c r="J3965" s="3">
        <v>0</v>
      </c>
      <c r="K3965" s="3">
        <v>10000</v>
      </c>
      <c r="L3965" s="3">
        <v>20000</v>
      </c>
      <c r="M3965" s="3">
        <f t="shared" si="244"/>
        <v>270000</v>
      </c>
      <c r="N3965" s="3">
        <f t="shared" si="246"/>
        <v>67500</v>
      </c>
      <c r="O3965" s="3">
        <f t="shared" si="247"/>
        <v>0</v>
      </c>
      <c r="P3965">
        <v>6.3</v>
      </c>
      <c r="Q3965">
        <v>24</v>
      </c>
      <c r="R3965">
        <v>6.3</v>
      </c>
      <c r="S3965">
        <v>10</v>
      </c>
      <c r="T3965" t="s">
        <v>1098</v>
      </c>
      <c r="U3965">
        <f>VLOOKUP(T3965,Index!$J$2:$K$1319,2,FALSE)</f>
        <v>994</v>
      </c>
      <c r="V3965" t="s">
        <v>15</v>
      </c>
      <c r="W3965">
        <f t="shared" si="245"/>
        <v>3</v>
      </c>
    </row>
    <row r="3966" spans="1:23">
      <c r="A3966" t="s">
        <v>3212</v>
      </c>
      <c r="B3966" t="s">
        <v>28</v>
      </c>
      <c r="C3966">
        <f>VLOOKUP(B3966,Index!$A$2:$B$18,2,FALSE)</f>
        <v>15</v>
      </c>
      <c r="D3966">
        <v>2011</v>
      </c>
      <c r="E3966" t="s">
        <v>48</v>
      </c>
      <c r="F3966">
        <f>VLOOKUP(E3966,Index!$D$2:$E$13,2,FALSE)</f>
        <v>9</v>
      </c>
      <c r="G3966" t="s">
        <v>77</v>
      </c>
      <c r="H3966">
        <f>VLOOKUP(G3966,Index!$G$2:$H$40,2,FALSE)</f>
        <v>35</v>
      </c>
      <c r="I3966" s="3">
        <v>140000</v>
      </c>
      <c r="J3966" s="3">
        <v>100000</v>
      </c>
      <c r="K3966" s="3">
        <v>0</v>
      </c>
      <c r="L3966" s="3">
        <v>30000</v>
      </c>
      <c r="M3966" s="3">
        <f t="shared" si="244"/>
        <v>270000</v>
      </c>
      <c r="N3966" s="3">
        <f t="shared" si="246"/>
        <v>67500</v>
      </c>
      <c r="O3966" s="3">
        <f t="shared" si="247"/>
        <v>0</v>
      </c>
      <c r="P3966">
        <v>4.7</v>
      </c>
      <c r="Q3966">
        <v>62</v>
      </c>
      <c r="R3966">
        <v>5.7</v>
      </c>
      <c r="S3966">
        <v>109</v>
      </c>
      <c r="T3966" t="s">
        <v>586</v>
      </c>
      <c r="U3966">
        <f>VLOOKUP(T3966,Index!$J$2:$K$1319,2,FALSE)</f>
        <v>1136</v>
      </c>
      <c r="V3966" t="s">
        <v>37</v>
      </c>
      <c r="W3966">
        <f t="shared" si="245"/>
        <v>3</v>
      </c>
    </row>
    <row r="3967" spans="1:23">
      <c r="A3967" t="s">
        <v>3337</v>
      </c>
      <c r="B3967" t="s">
        <v>20</v>
      </c>
      <c r="C3967">
        <f>VLOOKUP(B3967,Index!$A$2:$B$18,2,FALSE)</f>
        <v>3</v>
      </c>
      <c r="D3967">
        <v>2008</v>
      </c>
      <c r="E3967" t="s">
        <v>23</v>
      </c>
      <c r="F3967">
        <f>VLOOKUP(E3967,Index!$D$2:$E$13,2,FALSE)</f>
        <v>4</v>
      </c>
      <c r="G3967" t="s">
        <v>77</v>
      </c>
      <c r="H3967">
        <f>VLOOKUP(G3967,Index!$G$2:$H$40,2,FALSE)</f>
        <v>35</v>
      </c>
      <c r="I3967" s="3">
        <v>240000</v>
      </c>
      <c r="J3967" s="3">
        <v>0</v>
      </c>
      <c r="K3967" s="3">
        <v>0</v>
      </c>
      <c r="L3967" s="3">
        <v>20000</v>
      </c>
      <c r="M3967" s="3">
        <f t="shared" si="244"/>
        <v>260000</v>
      </c>
      <c r="N3967" s="3">
        <f t="shared" si="246"/>
        <v>65000</v>
      </c>
      <c r="O3967" s="3">
        <f t="shared" si="247"/>
        <v>0</v>
      </c>
      <c r="P3967">
        <v>5.9</v>
      </c>
      <c r="Q3967">
        <v>4</v>
      </c>
      <c r="R3967">
        <v>6.7</v>
      </c>
      <c r="S3967">
        <v>6</v>
      </c>
      <c r="T3967" t="s">
        <v>2600</v>
      </c>
      <c r="U3967">
        <f>VLOOKUP(T3967,Index!$J$2:$K$1319,2,FALSE)</f>
        <v>1227</v>
      </c>
      <c r="V3967" t="s">
        <v>15</v>
      </c>
      <c r="W3967">
        <f t="shared" si="245"/>
        <v>3</v>
      </c>
    </row>
    <row r="3968" spans="1:23">
      <c r="A3968" t="s">
        <v>3338</v>
      </c>
      <c r="B3968" t="s">
        <v>12</v>
      </c>
      <c r="C3968">
        <f>VLOOKUP(B3968,Index!$A$2:$B$18,2,FALSE)</f>
        <v>13</v>
      </c>
      <c r="D3968">
        <v>2009</v>
      </c>
      <c r="E3968" t="s">
        <v>43</v>
      </c>
      <c r="F3968">
        <f>VLOOKUP(E3968,Index!$D$2:$E$13,2,FALSE)</f>
        <v>6</v>
      </c>
      <c r="G3968" t="s">
        <v>429</v>
      </c>
      <c r="H3968">
        <f>VLOOKUP(G3968,Index!$G$2:$H$40,2,FALSE)</f>
        <v>34</v>
      </c>
      <c r="I3968" s="3">
        <v>250000</v>
      </c>
      <c r="J3968" s="3">
        <v>0</v>
      </c>
      <c r="K3968" s="3">
        <v>0</v>
      </c>
      <c r="L3968" s="3">
        <v>20000</v>
      </c>
      <c r="M3968" s="3">
        <f t="shared" si="244"/>
        <v>270000</v>
      </c>
      <c r="N3968" s="3">
        <f t="shared" si="246"/>
        <v>67500</v>
      </c>
      <c r="O3968" s="3">
        <f t="shared" si="247"/>
        <v>0</v>
      </c>
      <c r="T3968" t="s">
        <v>429</v>
      </c>
      <c r="U3968">
        <f>VLOOKUP(T3968,Index!$J$2:$K$1319,2,FALSE)</f>
        <v>1158</v>
      </c>
      <c r="V3968" t="s">
        <v>15</v>
      </c>
      <c r="W3968">
        <f t="shared" si="245"/>
        <v>1</v>
      </c>
    </row>
    <row r="3969" spans="1:23">
      <c r="A3969" t="s">
        <v>254</v>
      </c>
      <c r="B3969" t="s">
        <v>20</v>
      </c>
      <c r="C3969">
        <f>VLOOKUP(B3969,Index!$A$2:$B$18,2,FALSE)</f>
        <v>3</v>
      </c>
      <c r="D3969">
        <v>2005</v>
      </c>
      <c r="E3969" t="s">
        <v>17</v>
      </c>
      <c r="F3969">
        <f>VLOOKUP(E3969,Index!$D$2:$E$13,2,FALSE)</f>
        <v>7</v>
      </c>
      <c r="G3969" t="s">
        <v>94</v>
      </c>
      <c r="H3969">
        <f>VLOOKUP(G3969,Index!$G$2:$H$40,2,FALSE)</f>
        <v>15</v>
      </c>
      <c r="I3969" s="3">
        <v>240000</v>
      </c>
      <c r="J3969" s="3">
        <v>10000</v>
      </c>
      <c r="K3969" s="3">
        <v>0</v>
      </c>
      <c r="L3969" s="3">
        <v>20000</v>
      </c>
      <c r="M3969" s="3">
        <f t="shared" si="244"/>
        <v>270000</v>
      </c>
      <c r="N3969" s="3">
        <f t="shared" si="246"/>
        <v>67500</v>
      </c>
      <c r="O3969" s="3">
        <f t="shared" si="247"/>
        <v>0</v>
      </c>
      <c r="P3969">
        <v>4.5</v>
      </c>
      <c r="Q3969">
        <v>4</v>
      </c>
      <c r="R3969">
        <v>6.1</v>
      </c>
      <c r="S3969">
        <v>22</v>
      </c>
      <c r="T3969" t="s">
        <v>135</v>
      </c>
      <c r="U3969">
        <f>VLOOKUP(T3969,Index!$J$2:$K$1319,2,FALSE)</f>
        <v>339</v>
      </c>
      <c r="V3969" t="s">
        <v>15</v>
      </c>
      <c r="W3969">
        <f t="shared" si="245"/>
        <v>3</v>
      </c>
    </row>
    <row r="3970" spans="1:23">
      <c r="A3970" t="s">
        <v>2248</v>
      </c>
      <c r="B3970" t="s">
        <v>97</v>
      </c>
      <c r="C3970">
        <f>VLOOKUP(B3970,Index!$A$2:$B$18,2,FALSE)</f>
        <v>16</v>
      </c>
      <c r="D3970">
        <v>2003</v>
      </c>
      <c r="E3970" t="s">
        <v>13</v>
      </c>
      <c r="F3970">
        <f>VLOOKUP(E3970,Index!$D$2:$E$13,2,FALSE)</f>
        <v>11</v>
      </c>
      <c r="G3970" t="s">
        <v>407</v>
      </c>
      <c r="H3970">
        <f>VLOOKUP(G3970,Index!$G$2:$H$40,2,FALSE)</f>
        <v>29</v>
      </c>
      <c r="I3970" s="3">
        <v>200000</v>
      </c>
      <c r="J3970" s="3">
        <v>60000</v>
      </c>
      <c r="K3970" s="3">
        <v>0</v>
      </c>
      <c r="L3970" s="3">
        <v>10000</v>
      </c>
      <c r="M3970" s="3">
        <f t="shared" ref="M3970:M4033" si="248">SUM(I3970:L3970)</f>
        <v>270000</v>
      </c>
      <c r="N3970" s="3">
        <f t="shared" si="246"/>
        <v>67500</v>
      </c>
      <c r="O3970" s="3">
        <f t="shared" si="247"/>
        <v>0</v>
      </c>
      <c r="P3970">
        <v>8.6999999999999993</v>
      </c>
      <c r="Q3970">
        <v>18</v>
      </c>
      <c r="R3970">
        <v>8.1999999999999993</v>
      </c>
      <c r="S3970">
        <v>25</v>
      </c>
      <c r="T3970" t="s">
        <v>306</v>
      </c>
      <c r="U3970">
        <f>VLOOKUP(T3970,Index!$J$2:$K$1319,2,FALSE)</f>
        <v>1259</v>
      </c>
      <c r="V3970" t="s">
        <v>15</v>
      </c>
      <c r="W3970">
        <f t="shared" ref="W3970:W4033" si="249">IF(T3970=G3970,1,3)</f>
        <v>3</v>
      </c>
    </row>
    <row r="3971" spans="1:23">
      <c r="A3971" t="s">
        <v>3339</v>
      </c>
      <c r="B3971" t="s">
        <v>33</v>
      </c>
      <c r="C3971">
        <f>VLOOKUP(B3971,Index!$A$2:$B$18,2,FALSE)</f>
        <v>9</v>
      </c>
      <c r="D3971">
        <v>2012</v>
      </c>
      <c r="E3971" t="s">
        <v>34</v>
      </c>
      <c r="F3971">
        <f>VLOOKUP(E3971,Index!$D$2:$E$13,2,FALSE)</f>
        <v>1</v>
      </c>
      <c r="G3971" t="s">
        <v>49</v>
      </c>
      <c r="H3971">
        <f>VLOOKUP(G3971,Index!$G$2:$H$40,2,FALSE)</f>
        <v>4</v>
      </c>
      <c r="I3971" s="3">
        <v>120000</v>
      </c>
      <c r="J3971" s="3">
        <v>100000</v>
      </c>
      <c r="K3971" s="3">
        <v>0</v>
      </c>
      <c r="L3971" s="3">
        <v>40000</v>
      </c>
      <c r="M3971" s="3">
        <f t="shared" si="248"/>
        <v>260000</v>
      </c>
      <c r="N3971" s="3">
        <f t="shared" ref="N3971:N4034" si="250">AVERAGE(I3971:L3971)</f>
        <v>65000</v>
      </c>
      <c r="O3971" s="3">
        <f t="shared" ref="O3971:O4034" si="251">IF(M3971&gt;AVERAGE($M$2:$M$8064),1,0)</f>
        <v>0</v>
      </c>
      <c r="P3971">
        <v>4</v>
      </c>
      <c r="Q3971">
        <v>9</v>
      </c>
      <c r="R3971">
        <v>6.4</v>
      </c>
      <c r="S3971">
        <v>31</v>
      </c>
      <c r="T3971" t="s">
        <v>590</v>
      </c>
      <c r="U3971">
        <f>VLOOKUP(T3971,Index!$J$2:$K$1319,2,FALSE)</f>
        <v>518</v>
      </c>
      <c r="V3971" t="s">
        <v>37</v>
      </c>
      <c r="W3971">
        <f t="shared" si="249"/>
        <v>3</v>
      </c>
    </row>
    <row r="3972" spans="1:23">
      <c r="A3972" t="s">
        <v>3340</v>
      </c>
      <c r="B3972" t="s">
        <v>28</v>
      </c>
      <c r="C3972">
        <f>VLOOKUP(B3972,Index!$A$2:$B$18,2,FALSE)</f>
        <v>15</v>
      </c>
      <c r="D3972">
        <v>2007</v>
      </c>
      <c r="E3972" t="s">
        <v>13</v>
      </c>
      <c r="F3972">
        <f>VLOOKUP(E3972,Index!$D$2:$E$13,2,FALSE)</f>
        <v>11</v>
      </c>
      <c r="G3972" t="s">
        <v>35</v>
      </c>
      <c r="H3972">
        <f>VLOOKUP(G3972,Index!$G$2:$H$40,2,FALSE)</f>
        <v>32</v>
      </c>
      <c r="I3972" s="3">
        <v>240000</v>
      </c>
      <c r="J3972" s="3">
        <v>0</v>
      </c>
      <c r="K3972" s="3">
        <v>0</v>
      </c>
      <c r="L3972" s="3">
        <v>20000</v>
      </c>
      <c r="M3972" s="3">
        <f t="shared" si="248"/>
        <v>260000</v>
      </c>
      <c r="N3972" s="3">
        <f t="shared" si="250"/>
        <v>65000</v>
      </c>
      <c r="O3972" s="3">
        <f t="shared" si="251"/>
        <v>0</v>
      </c>
      <c r="P3972">
        <v>7.5</v>
      </c>
      <c r="Q3972">
        <v>22</v>
      </c>
      <c r="R3972">
        <v>6.8</v>
      </c>
      <c r="S3972">
        <v>52</v>
      </c>
      <c r="T3972" t="s">
        <v>306</v>
      </c>
      <c r="U3972">
        <f>VLOOKUP(T3972,Index!$J$2:$K$1319,2,FALSE)</f>
        <v>1259</v>
      </c>
      <c r="V3972" t="s">
        <v>78</v>
      </c>
      <c r="W3972">
        <f t="shared" si="249"/>
        <v>3</v>
      </c>
    </row>
    <row r="3973" spans="1:23">
      <c r="A3973" t="s">
        <v>3341</v>
      </c>
      <c r="B3973" t="s">
        <v>20</v>
      </c>
      <c r="C3973">
        <f>VLOOKUP(B3973,Index!$A$2:$B$18,2,FALSE)</f>
        <v>3</v>
      </c>
      <c r="D3973">
        <v>2007</v>
      </c>
      <c r="E3973" t="s">
        <v>67</v>
      </c>
      <c r="F3973">
        <f>VLOOKUP(E3973,Index!$D$2:$E$13,2,FALSE)</f>
        <v>10</v>
      </c>
      <c r="G3973" t="s">
        <v>480</v>
      </c>
      <c r="H3973">
        <f>VLOOKUP(G3973,Index!$G$2:$H$40,2,FALSE)</f>
        <v>21</v>
      </c>
      <c r="I3973" s="3">
        <v>240000</v>
      </c>
      <c r="J3973" s="3">
        <v>0</v>
      </c>
      <c r="K3973" s="3">
        <v>0</v>
      </c>
      <c r="L3973" s="3">
        <v>20000</v>
      </c>
      <c r="M3973" s="3">
        <f t="shared" si="248"/>
        <v>260000</v>
      </c>
      <c r="N3973" s="3">
        <f t="shared" si="250"/>
        <v>65000</v>
      </c>
      <c r="O3973" s="3">
        <f t="shared" si="251"/>
        <v>0</v>
      </c>
      <c r="P3973">
        <v>4.5999999999999996</v>
      </c>
      <c r="Q3973">
        <v>9</v>
      </c>
      <c r="R3973">
        <v>7</v>
      </c>
      <c r="S3973">
        <v>6</v>
      </c>
      <c r="T3973" t="s">
        <v>3342</v>
      </c>
      <c r="U3973">
        <f>VLOOKUP(T3973,Index!$J$2:$K$1319,2,FALSE)</f>
        <v>665</v>
      </c>
      <c r="V3973" t="s">
        <v>15</v>
      </c>
      <c r="W3973">
        <f t="shared" si="249"/>
        <v>3</v>
      </c>
    </row>
    <row r="3974" spans="1:23">
      <c r="A3974" t="s">
        <v>3343</v>
      </c>
      <c r="B3974" t="s">
        <v>65</v>
      </c>
      <c r="C3974">
        <f>VLOOKUP(B3974,Index!$A$2:$B$18,2,FALSE)</f>
        <v>10</v>
      </c>
      <c r="D3974">
        <v>2016</v>
      </c>
      <c r="E3974" t="s">
        <v>34</v>
      </c>
      <c r="F3974">
        <f>VLOOKUP(E3974,Index!$D$2:$E$13,2,FALSE)</f>
        <v>1</v>
      </c>
      <c r="G3974" t="s">
        <v>194</v>
      </c>
      <c r="H3974">
        <f>VLOOKUP(G3974,Index!$G$2:$H$40,2,FALSE)</f>
        <v>38</v>
      </c>
      <c r="I3974" s="3">
        <v>70000</v>
      </c>
      <c r="J3974" s="3">
        <v>160000</v>
      </c>
      <c r="K3974" s="3">
        <v>0</v>
      </c>
      <c r="L3974" s="3">
        <v>40000</v>
      </c>
      <c r="M3974" s="3">
        <f t="shared" si="248"/>
        <v>270000</v>
      </c>
      <c r="N3974" s="3">
        <f t="shared" si="250"/>
        <v>67500</v>
      </c>
      <c r="O3974" s="3">
        <f t="shared" si="251"/>
        <v>0</v>
      </c>
      <c r="P3974">
        <v>7.3</v>
      </c>
      <c r="Q3974">
        <v>28</v>
      </c>
      <c r="R3974">
        <v>8.5</v>
      </c>
      <c r="S3974">
        <v>79</v>
      </c>
      <c r="T3974" t="s">
        <v>3344</v>
      </c>
      <c r="U3974">
        <f>VLOOKUP(T3974,Index!$J$2:$K$1319,2,FALSE)</f>
        <v>969</v>
      </c>
      <c r="V3974" t="s">
        <v>61</v>
      </c>
      <c r="W3974">
        <f t="shared" si="249"/>
        <v>3</v>
      </c>
    </row>
    <row r="3975" spans="1:23">
      <c r="A3975" t="s">
        <v>3345</v>
      </c>
      <c r="B3975" t="s">
        <v>39</v>
      </c>
      <c r="C3975">
        <f>VLOOKUP(B3975,Index!$A$2:$B$18,2,FALSE)</f>
        <v>8</v>
      </c>
      <c r="D3975">
        <v>2001</v>
      </c>
      <c r="E3975" t="s">
        <v>34</v>
      </c>
      <c r="F3975">
        <f>VLOOKUP(E3975,Index!$D$2:$E$13,2,FALSE)</f>
        <v>1</v>
      </c>
      <c r="G3975" t="s">
        <v>35</v>
      </c>
      <c r="H3975">
        <f>VLOOKUP(G3975,Index!$G$2:$H$40,2,FALSE)</f>
        <v>32</v>
      </c>
      <c r="I3975" s="3">
        <v>130000</v>
      </c>
      <c r="J3975" s="3">
        <v>100000</v>
      </c>
      <c r="K3975" s="3">
        <v>0</v>
      </c>
      <c r="L3975" s="3">
        <v>30000</v>
      </c>
      <c r="M3975" s="3">
        <f t="shared" si="248"/>
        <v>260000</v>
      </c>
      <c r="N3975" s="3">
        <f t="shared" si="250"/>
        <v>65000</v>
      </c>
      <c r="O3975" s="3">
        <f t="shared" si="251"/>
        <v>0</v>
      </c>
      <c r="P3975">
        <v>5.3</v>
      </c>
      <c r="Q3975">
        <v>16</v>
      </c>
      <c r="R3975">
        <v>7.3</v>
      </c>
      <c r="S3975">
        <v>11</v>
      </c>
      <c r="T3975" t="s">
        <v>3089</v>
      </c>
      <c r="U3975">
        <f>VLOOKUP(T3975,Index!$J$2:$K$1319,2,FALSE)</f>
        <v>541</v>
      </c>
      <c r="V3975" t="s">
        <v>37</v>
      </c>
      <c r="W3975">
        <f t="shared" si="249"/>
        <v>3</v>
      </c>
    </row>
    <row r="3976" spans="1:23">
      <c r="A3976" t="s">
        <v>2790</v>
      </c>
      <c r="B3976" t="s">
        <v>28</v>
      </c>
      <c r="C3976">
        <f>VLOOKUP(B3976,Index!$A$2:$B$18,2,FALSE)</f>
        <v>15</v>
      </c>
      <c r="D3976">
        <v>2008</v>
      </c>
      <c r="E3976" t="s">
        <v>34</v>
      </c>
      <c r="F3976">
        <f>VLOOKUP(E3976,Index!$D$2:$E$13,2,FALSE)</f>
        <v>1</v>
      </c>
      <c r="G3976" t="s">
        <v>407</v>
      </c>
      <c r="H3976">
        <f>VLOOKUP(G3976,Index!$G$2:$H$40,2,FALSE)</f>
        <v>29</v>
      </c>
      <c r="I3976" s="3">
        <v>220000</v>
      </c>
      <c r="J3976" s="3">
        <v>20000</v>
      </c>
      <c r="K3976" s="3">
        <v>0</v>
      </c>
      <c r="L3976" s="3">
        <v>20000</v>
      </c>
      <c r="M3976" s="3">
        <f t="shared" si="248"/>
        <v>260000</v>
      </c>
      <c r="N3976" s="3">
        <f t="shared" si="250"/>
        <v>65000</v>
      </c>
      <c r="O3976" s="3">
        <f t="shared" si="251"/>
        <v>0</v>
      </c>
      <c r="P3976">
        <v>5.5</v>
      </c>
      <c r="Q3976">
        <v>42</v>
      </c>
      <c r="R3976">
        <v>6.4</v>
      </c>
      <c r="S3976">
        <v>24</v>
      </c>
      <c r="T3976" t="s">
        <v>497</v>
      </c>
      <c r="U3976">
        <f>VLOOKUP(T3976,Index!$J$2:$K$1319,2,FALSE)</f>
        <v>367</v>
      </c>
      <c r="V3976" t="s">
        <v>61</v>
      </c>
      <c r="W3976">
        <f t="shared" si="249"/>
        <v>3</v>
      </c>
    </row>
    <row r="3977" spans="1:23">
      <c r="A3977" t="s">
        <v>3346</v>
      </c>
      <c r="B3977" t="s">
        <v>97</v>
      </c>
      <c r="C3977">
        <f>VLOOKUP(B3977,Index!$A$2:$B$18,2,FALSE)</f>
        <v>16</v>
      </c>
      <c r="D3977">
        <v>2002</v>
      </c>
      <c r="E3977" t="s">
        <v>48</v>
      </c>
      <c r="F3977">
        <f>VLOOKUP(E3977,Index!$D$2:$E$13,2,FALSE)</f>
        <v>9</v>
      </c>
      <c r="G3977" t="s">
        <v>407</v>
      </c>
      <c r="H3977">
        <f>VLOOKUP(G3977,Index!$G$2:$H$40,2,FALSE)</f>
        <v>29</v>
      </c>
      <c r="I3977" s="3">
        <v>160000</v>
      </c>
      <c r="J3977" s="3">
        <v>50000</v>
      </c>
      <c r="K3977" s="3">
        <v>40000</v>
      </c>
      <c r="L3977" s="3">
        <v>10000</v>
      </c>
      <c r="M3977" s="3">
        <f t="shared" si="248"/>
        <v>260000</v>
      </c>
      <c r="N3977" s="3">
        <f t="shared" si="250"/>
        <v>65000</v>
      </c>
      <c r="O3977" s="3">
        <f t="shared" si="251"/>
        <v>0</v>
      </c>
      <c r="P3977">
        <v>9</v>
      </c>
      <c r="Q3977">
        <v>41</v>
      </c>
      <c r="R3977">
        <v>8.5</v>
      </c>
      <c r="S3977">
        <v>64</v>
      </c>
      <c r="T3977" t="s">
        <v>3347</v>
      </c>
      <c r="U3977">
        <f>VLOOKUP(T3977,Index!$J$2:$K$1319,2,FALSE)</f>
        <v>1047</v>
      </c>
      <c r="V3977" t="s">
        <v>61</v>
      </c>
      <c r="W3977">
        <f t="shared" si="249"/>
        <v>3</v>
      </c>
    </row>
    <row r="3978" spans="1:23">
      <c r="A3978" t="s">
        <v>3348</v>
      </c>
      <c r="B3978" t="s">
        <v>20</v>
      </c>
      <c r="C3978">
        <f>VLOOKUP(B3978,Index!$A$2:$B$18,2,FALSE)</f>
        <v>3</v>
      </c>
      <c r="D3978">
        <v>2010</v>
      </c>
      <c r="E3978" t="s">
        <v>67</v>
      </c>
      <c r="F3978">
        <f>VLOOKUP(E3978,Index!$D$2:$E$13,2,FALSE)</f>
        <v>10</v>
      </c>
      <c r="G3978" t="s">
        <v>14</v>
      </c>
      <c r="H3978">
        <f>VLOOKUP(G3978,Index!$G$2:$H$40,2,FALSE)</f>
        <v>26</v>
      </c>
      <c r="I3978" s="3">
        <v>250000</v>
      </c>
      <c r="J3978" s="3">
        <v>0</v>
      </c>
      <c r="K3978" s="3">
        <v>0</v>
      </c>
      <c r="L3978" s="3">
        <v>20000</v>
      </c>
      <c r="M3978" s="3">
        <f t="shared" si="248"/>
        <v>270000</v>
      </c>
      <c r="N3978" s="3">
        <f t="shared" si="250"/>
        <v>67500</v>
      </c>
      <c r="O3978" s="3">
        <f t="shared" si="251"/>
        <v>0</v>
      </c>
      <c r="P3978">
        <v>8.6999999999999993</v>
      </c>
      <c r="Q3978">
        <v>4</v>
      </c>
      <c r="R3978">
        <v>5.6</v>
      </c>
      <c r="S3978">
        <v>9</v>
      </c>
      <c r="T3978" t="s">
        <v>411</v>
      </c>
      <c r="U3978">
        <f>VLOOKUP(T3978,Index!$J$2:$K$1319,2,FALSE)</f>
        <v>569</v>
      </c>
      <c r="V3978" t="s">
        <v>15</v>
      </c>
      <c r="W3978">
        <f t="shared" si="249"/>
        <v>3</v>
      </c>
    </row>
    <row r="3979" spans="1:23">
      <c r="A3979" t="s">
        <v>3349</v>
      </c>
      <c r="B3979" t="s">
        <v>20</v>
      </c>
      <c r="C3979">
        <f>VLOOKUP(B3979,Index!$A$2:$B$18,2,FALSE)</f>
        <v>3</v>
      </c>
      <c r="D3979">
        <v>2010</v>
      </c>
      <c r="E3979" t="s">
        <v>221</v>
      </c>
      <c r="F3979">
        <f>VLOOKUP(E3979,Index!$D$2:$E$13,2,FALSE)</f>
        <v>12</v>
      </c>
      <c r="G3979" t="s">
        <v>77</v>
      </c>
      <c r="H3979">
        <f>VLOOKUP(G3979,Index!$G$2:$H$40,2,FALSE)</f>
        <v>35</v>
      </c>
      <c r="I3979" s="3">
        <v>90000</v>
      </c>
      <c r="J3979" s="3">
        <v>140000</v>
      </c>
      <c r="K3979" s="3">
        <v>0</v>
      </c>
      <c r="L3979" s="3">
        <v>30000</v>
      </c>
      <c r="M3979" s="3">
        <f t="shared" si="248"/>
        <v>260000</v>
      </c>
      <c r="N3979" s="3">
        <f t="shared" si="250"/>
        <v>65000</v>
      </c>
      <c r="O3979" s="3">
        <f t="shared" si="251"/>
        <v>0</v>
      </c>
      <c r="T3979" t="s">
        <v>77</v>
      </c>
      <c r="U3979">
        <f>VLOOKUP(T3979,Index!$J$2:$K$1319,2,FALSE)</f>
        <v>1199</v>
      </c>
      <c r="V3979" t="s">
        <v>78</v>
      </c>
      <c r="W3979">
        <f t="shared" si="249"/>
        <v>1</v>
      </c>
    </row>
    <row r="3980" spans="1:23">
      <c r="A3980" t="s">
        <v>2618</v>
      </c>
      <c r="B3980" t="s">
        <v>39</v>
      </c>
      <c r="C3980">
        <f>VLOOKUP(B3980,Index!$A$2:$B$18,2,FALSE)</f>
        <v>8</v>
      </c>
      <c r="D3980">
        <v>2007</v>
      </c>
      <c r="E3980" t="s">
        <v>67</v>
      </c>
      <c r="F3980">
        <f>VLOOKUP(E3980,Index!$D$2:$E$13,2,FALSE)</f>
        <v>10</v>
      </c>
      <c r="G3980" t="s">
        <v>77</v>
      </c>
      <c r="H3980">
        <f>VLOOKUP(G3980,Index!$G$2:$H$40,2,FALSE)</f>
        <v>35</v>
      </c>
      <c r="I3980" s="3">
        <v>130000</v>
      </c>
      <c r="J3980" s="3">
        <v>100000</v>
      </c>
      <c r="K3980" s="3">
        <v>0</v>
      </c>
      <c r="L3980" s="3">
        <v>30000</v>
      </c>
      <c r="M3980" s="3">
        <f t="shared" si="248"/>
        <v>260000</v>
      </c>
      <c r="N3980" s="3">
        <f t="shared" si="250"/>
        <v>65000</v>
      </c>
      <c r="O3980" s="3">
        <f t="shared" si="251"/>
        <v>0</v>
      </c>
      <c r="T3980" t="s">
        <v>77</v>
      </c>
      <c r="U3980">
        <f>VLOOKUP(T3980,Index!$J$2:$K$1319,2,FALSE)</f>
        <v>1199</v>
      </c>
      <c r="V3980" t="s">
        <v>15</v>
      </c>
      <c r="W3980">
        <f t="shared" si="249"/>
        <v>1</v>
      </c>
    </row>
    <row r="3981" spans="1:23">
      <c r="A3981" t="s">
        <v>3350</v>
      </c>
      <c r="B3981" t="s">
        <v>20</v>
      </c>
      <c r="C3981">
        <f>VLOOKUP(B3981,Index!$A$2:$B$18,2,FALSE)</f>
        <v>3</v>
      </c>
      <c r="D3981">
        <v>2008</v>
      </c>
      <c r="E3981" t="s">
        <v>90</v>
      </c>
      <c r="F3981">
        <f>VLOOKUP(E3981,Index!$D$2:$E$13,2,FALSE)</f>
        <v>8</v>
      </c>
      <c r="G3981" t="s">
        <v>168</v>
      </c>
      <c r="H3981">
        <f>VLOOKUP(G3981,Index!$G$2:$H$40,2,FALSE)</f>
        <v>19</v>
      </c>
      <c r="I3981" s="3">
        <v>90000</v>
      </c>
      <c r="J3981" s="3">
        <v>10000</v>
      </c>
      <c r="K3981" s="3">
        <v>150000</v>
      </c>
      <c r="L3981" s="3">
        <v>10000</v>
      </c>
      <c r="M3981" s="3">
        <f t="shared" si="248"/>
        <v>260000</v>
      </c>
      <c r="N3981" s="3">
        <f t="shared" si="250"/>
        <v>65000</v>
      </c>
      <c r="O3981" s="3">
        <f t="shared" si="251"/>
        <v>0</v>
      </c>
      <c r="P3981">
        <v>7.6</v>
      </c>
      <c r="Q3981">
        <v>24</v>
      </c>
      <c r="R3981">
        <v>7.4</v>
      </c>
      <c r="S3981">
        <v>37</v>
      </c>
      <c r="T3981" t="s">
        <v>252</v>
      </c>
      <c r="U3981">
        <f>VLOOKUP(T3981,Index!$J$2:$K$1319,2,FALSE)</f>
        <v>646</v>
      </c>
      <c r="V3981" t="s">
        <v>78</v>
      </c>
      <c r="W3981">
        <f t="shared" si="249"/>
        <v>3</v>
      </c>
    </row>
    <row r="3982" spans="1:23">
      <c r="A3982" t="s">
        <v>3351</v>
      </c>
      <c r="B3982" t="s">
        <v>28</v>
      </c>
      <c r="C3982">
        <f>VLOOKUP(B3982,Index!$A$2:$B$18,2,FALSE)</f>
        <v>15</v>
      </c>
      <c r="D3982">
        <v>2006</v>
      </c>
      <c r="E3982" t="s">
        <v>34</v>
      </c>
      <c r="F3982">
        <f>VLOOKUP(E3982,Index!$D$2:$E$13,2,FALSE)</f>
        <v>1</v>
      </c>
      <c r="G3982" t="s">
        <v>94</v>
      </c>
      <c r="H3982">
        <f>VLOOKUP(G3982,Index!$G$2:$H$40,2,FALSE)</f>
        <v>15</v>
      </c>
      <c r="I3982" s="3">
        <v>230000</v>
      </c>
      <c r="J3982" s="3">
        <v>10000</v>
      </c>
      <c r="K3982" s="3">
        <v>0</v>
      </c>
      <c r="L3982" s="3">
        <v>20000</v>
      </c>
      <c r="M3982" s="3">
        <f t="shared" si="248"/>
        <v>260000</v>
      </c>
      <c r="N3982" s="3">
        <f t="shared" si="250"/>
        <v>65000</v>
      </c>
      <c r="O3982" s="3">
        <f t="shared" si="251"/>
        <v>0</v>
      </c>
      <c r="P3982">
        <v>5.0999999999999996</v>
      </c>
      <c r="Q3982">
        <v>48</v>
      </c>
      <c r="R3982">
        <v>6.2</v>
      </c>
      <c r="S3982">
        <v>49</v>
      </c>
      <c r="T3982" t="s">
        <v>242</v>
      </c>
      <c r="U3982">
        <f>VLOOKUP(T3982,Index!$J$2:$K$1319,2,FALSE)</f>
        <v>360</v>
      </c>
      <c r="V3982" t="s">
        <v>61</v>
      </c>
      <c r="W3982">
        <f t="shared" si="249"/>
        <v>3</v>
      </c>
    </row>
    <row r="3983" spans="1:23">
      <c r="A3983" t="s">
        <v>3352</v>
      </c>
      <c r="B3983" t="s">
        <v>20</v>
      </c>
      <c r="C3983">
        <f>VLOOKUP(B3983,Index!$A$2:$B$18,2,FALSE)</f>
        <v>3</v>
      </c>
      <c r="D3983">
        <v>2009</v>
      </c>
      <c r="E3983" t="s">
        <v>90</v>
      </c>
      <c r="F3983">
        <f>VLOOKUP(E3983,Index!$D$2:$E$13,2,FALSE)</f>
        <v>8</v>
      </c>
      <c r="G3983" t="s">
        <v>1265</v>
      </c>
      <c r="H3983">
        <f>VLOOKUP(G3983,Index!$G$2:$H$40,2,FALSE)</f>
        <v>6</v>
      </c>
      <c r="I3983" s="3">
        <v>130000</v>
      </c>
      <c r="J3983" s="3">
        <v>0</v>
      </c>
      <c r="K3983" s="3">
        <v>120000</v>
      </c>
      <c r="L3983" s="3">
        <v>10000</v>
      </c>
      <c r="M3983" s="3">
        <f t="shared" si="248"/>
        <v>260000</v>
      </c>
      <c r="N3983" s="3">
        <f t="shared" si="250"/>
        <v>65000</v>
      </c>
      <c r="O3983" s="3">
        <f t="shared" si="251"/>
        <v>0</v>
      </c>
      <c r="P3983">
        <v>8.4</v>
      </c>
      <c r="Q3983">
        <v>28</v>
      </c>
      <c r="R3983">
        <v>8.8000000000000007</v>
      </c>
      <c r="S3983">
        <v>79</v>
      </c>
      <c r="T3983" t="s">
        <v>1265</v>
      </c>
      <c r="U3983">
        <f>VLOOKUP(T3983,Index!$J$2:$K$1319,2,FALSE)</f>
        <v>97</v>
      </c>
      <c r="V3983" t="s">
        <v>61</v>
      </c>
      <c r="W3983">
        <f t="shared" si="249"/>
        <v>1</v>
      </c>
    </row>
    <row r="3984" spans="1:23">
      <c r="A3984" t="s">
        <v>2956</v>
      </c>
      <c r="B3984" t="s">
        <v>12</v>
      </c>
      <c r="C3984">
        <f>VLOOKUP(B3984,Index!$A$2:$B$18,2,FALSE)</f>
        <v>13</v>
      </c>
      <c r="D3984">
        <v>2013</v>
      </c>
      <c r="E3984" t="s">
        <v>221</v>
      </c>
      <c r="F3984">
        <f>VLOOKUP(E3984,Index!$D$2:$E$13,2,FALSE)</f>
        <v>12</v>
      </c>
      <c r="G3984" t="s">
        <v>49</v>
      </c>
      <c r="H3984">
        <f>VLOOKUP(G3984,Index!$G$2:$H$40,2,FALSE)</f>
        <v>4</v>
      </c>
      <c r="I3984" s="3">
        <v>150000</v>
      </c>
      <c r="J3984" s="3">
        <v>90000</v>
      </c>
      <c r="K3984" s="3">
        <v>0</v>
      </c>
      <c r="L3984" s="3">
        <v>20000</v>
      </c>
      <c r="M3984" s="3">
        <f t="shared" si="248"/>
        <v>260000</v>
      </c>
      <c r="N3984" s="3">
        <f t="shared" si="250"/>
        <v>65000</v>
      </c>
      <c r="O3984" s="3">
        <f t="shared" si="251"/>
        <v>0</v>
      </c>
      <c r="R3984">
        <v>2.8</v>
      </c>
      <c r="S3984">
        <v>5</v>
      </c>
      <c r="T3984" t="s">
        <v>1023</v>
      </c>
      <c r="U3984">
        <f>VLOOKUP(T3984,Index!$J$2:$K$1319,2,FALSE)</f>
        <v>402</v>
      </c>
      <c r="V3984" t="s">
        <v>15</v>
      </c>
      <c r="W3984">
        <f t="shared" si="249"/>
        <v>3</v>
      </c>
    </row>
    <row r="3985" spans="1:23">
      <c r="A3985" t="s">
        <v>3353</v>
      </c>
      <c r="B3985" t="s">
        <v>65</v>
      </c>
      <c r="C3985">
        <f>VLOOKUP(B3985,Index!$A$2:$B$18,2,FALSE)</f>
        <v>10</v>
      </c>
      <c r="D3985">
        <v>2015</v>
      </c>
      <c r="E3985" t="s">
        <v>21</v>
      </c>
      <c r="F3985">
        <f>VLOOKUP(E3985,Index!$D$2:$E$13,2,FALSE)</f>
        <v>5</v>
      </c>
      <c r="G3985" t="s">
        <v>45</v>
      </c>
      <c r="H3985">
        <f>VLOOKUP(G3985,Index!$G$2:$H$40,2,FALSE)</f>
        <v>30</v>
      </c>
      <c r="I3985" s="3">
        <v>90000</v>
      </c>
      <c r="J3985" s="3">
        <v>130000</v>
      </c>
      <c r="K3985" s="3">
        <v>0</v>
      </c>
      <c r="L3985" s="3">
        <v>40000</v>
      </c>
      <c r="M3985" s="3">
        <f t="shared" si="248"/>
        <v>260000</v>
      </c>
      <c r="N3985" s="3">
        <f t="shared" si="250"/>
        <v>65000</v>
      </c>
      <c r="O3985" s="3">
        <f t="shared" si="251"/>
        <v>0</v>
      </c>
      <c r="P3985">
        <v>8.1</v>
      </c>
      <c r="Q3985">
        <v>70</v>
      </c>
      <c r="R3985">
        <v>8.1</v>
      </c>
      <c r="S3985">
        <v>188</v>
      </c>
      <c r="T3985" t="s">
        <v>368</v>
      </c>
      <c r="U3985">
        <f>VLOOKUP(T3985,Index!$J$2:$K$1319,2,FALSE)</f>
        <v>715</v>
      </c>
      <c r="V3985" t="s">
        <v>15</v>
      </c>
      <c r="W3985">
        <f t="shared" si="249"/>
        <v>3</v>
      </c>
    </row>
    <row r="3986" spans="1:23">
      <c r="A3986" t="s">
        <v>3354</v>
      </c>
      <c r="B3986" t="s">
        <v>39</v>
      </c>
      <c r="C3986">
        <f>VLOOKUP(B3986,Index!$A$2:$B$18,2,FALSE)</f>
        <v>8</v>
      </c>
      <c r="D3986">
        <v>2006</v>
      </c>
      <c r="E3986" t="s">
        <v>13</v>
      </c>
      <c r="F3986">
        <f>VLOOKUP(E3986,Index!$D$2:$E$13,2,FALSE)</f>
        <v>11</v>
      </c>
      <c r="G3986" t="s">
        <v>561</v>
      </c>
      <c r="H3986">
        <f>VLOOKUP(G3986,Index!$G$2:$H$40,2,FALSE)</f>
        <v>24</v>
      </c>
      <c r="I3986" s="3">
        <v>130000</v>
      </c>
      <c r="J3986" s="3">
        <v>100000</v>
      </c>
      <c r="K3986" s="3">
        <v>0</v>
      </c>
      <c r="L3986" s="3">
        <v>30000</v>
      </c>
      <c r="M3986" s="3">
        <f t="shared" si="248"/>
        <v>260000</v>
      </c>
      <c r="N3986" s="3">
        <f t="shared" si="250"/>
        <v>65000</v>
      </c>
      <c r="O3986" s="3">
        <f t="shared" si="251"/>
        <v>0</v>
      </c>
      <c r="P3986">
        <v>5.6</v>
      </c>
      <c r="Q3986">
        <v>11</v>
      </c>
      <c r="R3986">
        <v>7.5</v>
      </c>
      <c r="S3986">
        <v>10</v>
      </c>
      <c r="T3986" t="s">
        <v>3355</v>
      </c>
      <c r="U3986">
        <f>VLOOKUP(T3986,Index!$J$2:$K$1319,2,FALSE)</f>
        <v>169</v>
      </c>
      <c r="V3986" t="s">
        <v>78</v>
      </c>
      <c r="W3986">
        <f t="shared" si="249"/>
        <v>3</v>
      </c>
    </row>
    <row r="3987" spans="1:23">
      <c r="A3987" t="s">
        <v>3356</v>
      </c>
      <c r="B3987" t="s">
        <v>20</v>
      </c>
      <c r="C3987">
        <f>VLOOKUP(B3987,Index!$A$2:$B$18,2,FALSE)</f>
        <v>3</v>
      </c>
      <c r="D3987">
        <v>2008</v>
      </c>
      <c r="E3987" t="s">
        <v>90</v>
      </c>
      <c r="F3987">
        <f>VLOOKUP(E3987,Index!$D$2:$E$13,2,FALSE)</f>
        <v>8</v>
      </c>
      <c r="G3987" t="s">
        <v>1265</v>
      </c>
      <c r="H3987">
        <f>VLOOKUP(G3987,Index!$G$2:$H$40,2,FALSE)</f>
        <v>6</v>
      </c>
      <c r="I3987" s="3">
        <v>90000</v>
      </c>
      <c r="J3987" s="3">
        <v>0</v>
      </c>
      <c r="K3987" s="3">
        <v>160000</v>
      </c>
      <c r="L3987" s="3">
        <v>10000</v>
      </c>
      <c r="M3987" s="3">
        <f t="shared" si="248"/>
        <v>260000</v>
      </c>
      <c r="N3987" s="3">
        <f t="shared" si="250"/>
        <v>65000</v>
      </c>
      <c r="O3987" s="3">
        <f t="shared" si="251"/>
        <v>0</v>
      </c>
      <c r="P3987">
        <v>8.1999999999999993</v>
      </c>
      <c r="Q3987">
        <v>17</v>
      </c>
      <c r="R3987">
        <v>8.9</v>
      </c>
      <c r="S3987">
        <v>24</v>
      </c>
      <c r="T3987" t="s">
        <v>1265</v>
      </c>
      <c r="U3987">
        <f>VLOOKUP(T3987,Index!$J$2:$K$1319,2,FALSE)</f>
        <v>97</v>
      </c>
      <c r="V3987" t="s">
        <v>78</v>
      </c>
      <c r="W3987">
        <f t="shared" si="249"/>
        <v>1</v>
      </c>
    </row>
    <row r="3988" spans="1:23">
      <c r="A3988" t="s">
        <v>2790</v>
      </c>
      <c r="B3988" t="s">
        <v>33</v>
      </c>
      <c r="C3988">
        <f>VLOOKUP(B3988,Index!$A$2:$B$18,2,FALSE)</f>
        <v>9</v>
      </c>
      <c r="D3988">
        <v>2008</v>
      </c>
      <c r="E3988" t="s">
        <v>34</v>
      </c>
      <c r="F3988">
        <f>VLOOKUP(E3988,Index!$D$2:$E$13,2,FALSE)</f>
        <v>1</v>
      </c>
      <c r="G3988" t="s">
        <v>407</v>
      </c>
      <c r="H3988">
        <f>VLOOKUP(G3988,Index!$G$2:$H$40,2,FALSE)</f>
        <v>29</v>
      </c>
      <c r="I3988" s="3">
        <v>220000</v>
      </c>
      <c r="J3988" s="3">
        <v>20000</v>
      </c>
      <c r="K3988" s="3">
        <v>0</v>
      </c>
      <c r="L3988" s="3">
        <v>20000</v>
      </c>
      <c r="M3988" s="3">
        <f t="shared" si="248"/>
        <v>260000</v>
      </c>
      <c r="N3988" s="3">
        <f t="shared" si="250"/>
        <v>65000</v>
      </c>
      <c r="O3988" s="3">
        <f t="shared" si="251"/>
        <v>0</v>
      </c>
      <c r="P3988">
        <v>5.5</v>
      </c>
      <c r="Q3988">
        <v>26</v>
      </c>
      <c r="R3988">
        <v>6.8</v>
      </c>
      <c r="S3988">
        <v>20</v>
      </c>
      <c r="T3988" t="s">
        <v>497</v>
      </c>
      <c r="U3988">
        <f>VLOOKUP(T3988,Index!$J$2:$K$1319,2,FALSE)</f>
        <v>367</v>
      </c>
      <c r="V3988" t="s">
        <v>61</v>
      </c>
      <c r="W3988">
        <f t="shared" si="249"/>
        <v>3</v>
      </c>
    </row>
    <row r="3989" spans="1:23">
      <c r="A3989" t="s">
        <v>3357</v>
      </c>
      <c r="B3989" t="s">
        <v>28</v>
      </c>
      <c r="C3989">
        <f>VLOOKUP(B3989,Index!$A$2:$B$18,2,FALSE)</f>
        <v>15</v>
      </c>
      <c r="D3989">
        <v>2010</v>
      </c>
      <c r="E3989" t="s">
        <v>34</v>
      </c>
      <c r="F3989">
        <f>VLOOKUP(E3989,Index!$D$2:$E$13,2,FALSE)</f>
        <v>1</v>
      </c>
      <c r="G3989" t="s">
        <v>1018</v>
      </c>
      <c r="H3989">
        <f>VLOOKUP(G3989,Index!$G$2:$H$40,2,FALSE)</f>
        <v>28</v>
      </c>
      <c r="I3989" s="3">
        <v>180000</v>
      </c>
      <c r="J3989" s="3">
        <v>60000</v>
      </c>
      <c r="K3989" s="3">
        <v>0</v>
      </c>
      <c r="L3989" s="3">
        <v>20000</v>
      </c>
      <c r="M3989" s="3">
        <f t="shared" si="248"/>
        <v>260000</v>
      </c>
      <c r="N3989" s="3">
        <f t="shared" si="250"/>
        <v>65000</v>
      </c>
      <c r="O3989" s="3">
        <f t="shared" si="251"/>
        <v>0</v>
      </c>
      <c r="P3989">
        <v>6.8</v>
      </c>
      <c r="Q3989">
        <v>39</v>
      </c>
      <c r="R3989">
        <v>8.1999999999999993</v>
      </c>
      <c r="S3989">
        <v>332</v>
      </c>
      <c r="T3989" t="s">
        <v>3073</v>
      </c>
      <c r="U3989">
        <f>VLOOKUP(T3989,Index!$J$2:$K$1319,2,FALSE)</f>
        <v>29</v>
      </c>
      <c r="V3989" t="s">
        <v>37</v>
      </c>
      <c r="W3989">
        <f t="shared" si="249"/>
        <v>3</v>
      </c>
    </row>
    <row r="3990" spans="1:23">
      <c r="A3990" t="s">
        <v>2009</v>
      </c>
      <c r="B3990" t="s">
        <v>20</v>
      </c>
      <c r="C3990">
        <f>VLOOKUP(B3990,Index!$A$2:$B$18,2,FALSE)</f>
        <v>3</v>
      </c>
      <c r="D3990">
        <v>2009</v>
      </c>
      <c r="E3990" t="s">
        <v>23</v>
      </c>
      <c r="F3990">
        <f>VLOOKUP(E3990,Index!$D$2:$E$13,2,FALSE)</f>
        <v>4</v>
      </c>
      <c r="G3990" t="s">
        <v>77</v>
      </c>
      <c r="H3990">
        <f>VLOOKUP(G3990,Index!$G$2:$H$40,2,FALSE)</f>
        <v>35</v>
      </c>
      <c r="I3990" s="3">
        <v>240000</v>
      </c>
      <c r="J3990" s="3">
        <v>0</v>
      </c>
      <c r="K3990" s="3">
        <v>0</v>
      </c>
      <c r="L3990" s="3">
        <v>20000</v>
      </c>
      <c r="M3990" s="3">
        <f t="shared" si="248"/>
        <v>260000</v>
      </c>
      <c r="N3990" s="3">
        <f t="shared" si="250"/>
        <v>65000</v>
      </c>
      <c r="O3990" s="3">
        <f t="shared" si="251"/>
        <v>0</v>
      </c>
      <c r="T3990" t="s">
        <v>1646</v>
      </c>
      <c r="U3990">
        <f>VLOOKUP(T3990,Index!$J$2:$K$1319,2,FALSE)</f>
        <v>688</v>
      </c>
      <c r="V3990" t="s">
        <v>15</v>
      </c>
      <c r="W3990">
        <f t="shared" si="249"/>
        <v>3</v>
      </c>
    </row>
    <row r="3991" spans="1:23">
      <c r="A3991" t="s">
        <v>2167</v>
      </c>
      <c r="B3991" t="s">
        <v>39</v>
      </c>
      <c r="C3991">
        <f>VLOOKUP(B3991,Index!$A$2:$B$18,2,FALSE)</f>
        <v>8</v>
      </c>
      <c r="D3991">
        <v>2008</v>
      </c>
      <c r="E3991" t="s">
        <v>187</v>
      </c>
      <c r="F3991">
        <f>VLOOKUP(E3991,Index!$D$2:$E$13,2,FALSE)</f>
        <v>2</v>
      </c>
      <c r="G3991" t="s">
        <v>402</v>
      </c>
      <c r="H3991">
        <f>VLOOKUP(G3991,Index!$G$2:$H$40,2,FALSE)</f>
        <v>13</v>
      </c>
      <c r="I3991" s="3">
        <v>90000</v>
      </c>
      <c r="J3991" s="3">
        <v>20000</v>
      </c>
      <c r="K3991" s="3">
        <v>0</v>
      </c>
      <c r="L3991" s="3">
        <v>160000</v>
      </c>
      <c r="M3991" s="3">
        <f t="shared" si="248"/>
        <v>270000</v>
      </c>
      <c r="N3991" s="3">
        <f t="shared" si="250"/>
        <v>67500</v>
      </c>
      <c r="O3991" s="3">
        <f t="shared" si="251"/>
        <v>0</v>
      </c>
      <c r="T3991" t="s">
        <v>888</v>
      </c>
      <c r="U3991">
        <f>VLOOKUP(T3991,Index!$J$2:$K$1319,2,FALSE)</f>
        <v>104</v>
      </c>
      <c r="V3991" t="s">
        <v>78</v>
      </c>
      <c r="W3991">
        <f t="shared" si="249"/>
        <v>3</v>
      </c>
    </row>
    <row r="3992" spans="1:23">
      <c r="A3992" t="s">
        <v>3358</v>
      </c>
      <c r="B3992" t="s">
        <v>12</v>
      </c>
      <c r="C3992">
        <f>VLOOKUP(B3992,Index!$A$2:$B$18,2,FALSE)</f>
        <v>13</v>
      </c>
      <c r="D3992">
        <v>2010</v>
      </c>
      <c r="E3992" t="s">
        <v>34</v>
      </c>
      <c r="F3992">
        <f>VLOOKUP(E3992,Index!$D$2:$E$13,2,FALSE)</f>
        <v>1</v>
      </c>
      <c r="G3992" t="s">
        <v>429</v>
      </c>
      <c r="H3992">
        <f>VLOOKUP(G3992,Index!$G$2:$H$40,2,FALSE)</f>
        <v>34</v>
      </c>
      <c r="I3992" s="3">
        <v>210000</v>
      </c>
      <c r="J3992" s="3">
        <v>40000</v>
      </c>
      <c r="K3992" s="3">
        <v>0</v>
      </c>
      <c r="L3992" s="3">
        <v>20000</v>
      </c>
      <c r="M3992" s="3">
        <f t="shared" si="248"/>
        <v>270000</v>
      </c>
      <c r="N3992" s="3">
        <f t="shared" si="250"/>
        <v>67500</v>
      </c>
      <c r="O3992" s="3">
        <f t="shared" si="251"/>
        <v>0</v>
      </c>
      <c r="P3992">
        <v>4.9000000000000004</v>
      </c>
      <c r="Q3992">
        <v>6</v>
      </c>
      <c r="T3992" t="s">
        <v>429</v>
      </c>
      <c r="U3992">
        <f>VLOOKUP(T3992,Index!$J$2:$K$1319,2,FALSE)</f>
        <v>1158</v>
      </c>
      <c r="V3992" t="s">
        <v>78</v>
      </c>
      <c r="W3992">
        <f t="shared" si="249"/>
        <v>1</v>
      </c>
    </row>
    <row r="3993" spans="1:23">
      <c r="A3993" t="s">
        <v>3359</v>
      </c>
      <c r="B3993" t="s">
        <v>39</v>
      </c>
      <c r="C3993">
        <f>VLOOKUP(B3993,Index!$A$2:$B$18,2,FALSE)</f>
        <v>8</v>
      </c>
      <c r="D3993">
        <v>2004</v>
      </c>
      <c r="E3993" t="s">
        <v>17</v>
      </c>
      <c r="F3993">
        <f>VLOOKUP(E3993,Index!$D$2:$E$13,2,FALSE)</f>
        <v>7</v>
      </c>
      <c r="G3993" t="s">
        <v>35</v>
      </c>
      <c r="H3993">
        <f>VLOOKUP(G3993,Index!$G$2:$H$40,2,FALSE)</f>
        <v>32</v>
      </c>
      <c r="I3993" s="3">
        <v>130000</v>
      </c>
      <c r="J3993" s="3">
        <v>100000</v>
      </c>
      <c r="K3993" s="3">
        <v>0</v>
      </c>
      <c r="L3993" s="3">
        <v>30000</v>
      </c>
      <c r="M3993" s="3">
        <f t="shared" si="248"/>
        <v>260000</v>
      </c>
      <c r="N3993" s="3">
        <f t="shared" si="250"/>
        <v>65000</v>
      </c>
      <c r="O3993" s="3">
        <f t="shared" si="251"/>
        <v>0</v>
      </c>
      <c r="P3993">
        <v>5</v>
      </c>
      <c r="Q3993">
        <v>7</v>
      </c>
      <c r="R3993">
        <v>6.6</v>
      </c>
      <c r="S3993">
        <v>8</v>
      </c>
      <c r="T3993" t="s">
        <v>3360</v>
      </c>
      <c r="U3993">
        <f>VLOOKUP(T3993,Index!$J$2:$K$1319,2,FALSE)</f>
        <v>926</v>
      </c>
      <c r="V3993" t="s">
        <v>15</v>
      </c>
      <c r="W3993">
        <f t="shared" si="249"/>
        <v>3</v>
      </c>
    </row>
    <row r="3994" spans="1:23">
      <c r="A3994" t="s">
        <v>3018</v>
      </c>
      <c r="B3994" t="s">
        <v>33</v>
      </c>
      <c r="C3994">
        <f>VLOOKUP(B3994,Index!$A$2:$B$18,2,FALSE)</f>
        <v>9</v>
      </c>
      <c r="D3994">
        <v>2011</v>
      </c>
      <c r="E3994" t="s">
        <v>34</v>
      </c>
      <c r="F3994">
        <f>VLOOKUP(E3994,Index!$D$2:$E$13,2,FALSE)</f>
        <v>1</v>
      </c>
      <c r="G3994" t="s">
        <v>77</v>
      </c>
      <c r="H3994">
        <f>VLOOKUP(G3994,Index!$G$2:$H$40,2,FALSE)</f>
        <v>35</v>
      </c>
      <c r="I3994" s="3">
        <v>60000</v>
      </c>
      <c r="J3994" s="3">
        <v>150000</v>
      </c>
      <c r="K3994" s="3">
        <v>0</v>
      </c>
      <c r="L3994" s="3">
        <v>50000</v>
      </c>
      <c r="M3994" s="3">
        <f t="shared" si="248"/>
        <v>260000</v>
      </c>
      <c r="N3994" s="3">
        <f t="shared" si="250"/>
        <v>65000</v>
      </c>
      <c r="O3994" s="3">
        <f t="shared" si="251"/>
        <v>0</v>
      </c>
      <c r="P3994">
        <v>5.9</v>
      </c>
      <c r="Q3994">
        <v>27</v>
      </c>
      <c r="R3994">
        <v>5.7</v>
      </c>
      <c r="S3994">
        <v>13</v>
      </c>
      <c r="T3994" t="s">
        <v>687</v>
      </c>
      <c r="U3994">
        <f>VLOOKUP(T3994,Index!$J$2:$K$1319,2,FALSE)</f>
        <v>1206</v>
      </c>
      <c r="V3994" t="s">
        <v>78</v>
      </c>
      <c r="W3994">
        <f t="shared" si="249"/>
        <v>3</v>
      </c>
    </row>
    <row r="3995" spans="1:23">
      <c r="A3995" t="s">
        <v>3361</v>
      </c>
      <c r="B3995" t="s">
        <v>39</v>
      </c>
      <c r="C3995">
        <f>VLOOKUP(B3995,Index!$A$2:$B$18,2,FALSE)</f>
        <v>8</v>
      </c>
      <c r="D3995">
        <v>2007</v>
      </c>
      <c r="E3995" t="s">
        <v>90</v>
      </c>
      <c r="F3995">
        <f>VLOOKUP(E3995,Index!$D$2:$E$13,2,FALSE)</f>
        <v>8</v>
      </c>
      <c r="G3995" t="s">
        <v>407</v>
      </c>
      <c r="H3995">
        <f>VLOOKUP(G3995,Index!$G$2:$H$40,2,FALSE)</f>
        <v>29</v>
      </c>
      <c r="I3995" s="3">
        <v>100000</v>
      </c>
      <c r="J3995" s="3">
        <v>80000</v>
      </c>
      <c r="K3995" s="3">
        <v>50000</v>
      </c>
      <c r="L3995" s="3">
        <v>30000</v>
      </c>
      <c r="M3995" s="3">
        <f t="shared" si="248"/>
        <v>260000</v>
      </c>
      <c r="N3995" s="3">
        <f t="shared" si="250"/>
        <v>65000</v>
      </c>
      <c r="O3995" s="3">
        <f t="shared" si="251"/>
        <v>0</v>
      </c>
      <c r="R3995">
        <v>8.4</v>
      </c>
      <c r="S3995">
        <v>8</v>
      </c>
      <c r="T3995" t="s">
        <v>447</v>
      </c>
      <c r="U3995">
        <f>VLOOKUP(T3995,Index!$J$2:$K$1319,2,FALSE)</f>
        <v>1056</v>
      </c>
      <c r="V3995" t="s">
        <v>61</v>
      </c>
      <c r="W3995">
        <f t="shared" si="249"/>
        <v>3</v>
      </c>
    </row>
    <row r="3996" spans="1:23">
      <c r="A3996" t="s">
        <v>2342</v>
      </c>
      <c r="B3996" t="s">
        <v>12</v>
      </c>
      <c r="C3996">
        <f>VLOOKUP(B3996,Index!$A$2:$B$18,2,FALSE)</f>
        <v>13</v>
      </c>
      <c r="D3996">
        <v>2010</v>
      </c>
      <c r="E3996" t="s">
        <v>13</v>
      </c>
      <c r="F3996">
        <f>VLOOKUP(E3996,Index!$D$2:$E$13,2,FALSE)</f>
        <v>11</v>
      </c>
      <c r="G3996" t="s">
        <v>35</v>
      </c>
      <c r="H3996">
        <f>VLOOKUP(G3996,Index!$G$2:$H$40,2,FALSE)</f>
        <v>32</v>
      </c>
      <c r="I3996" s="3">
        <v>240000</v>
      </c>
      <c r="J3996" s="3">
        <v>0</v>
      </c>
      <c r="K3996" s="3">
        <v>0</v>
      </c>
      <c r="L3996" s="3">
        <v>20000</v>
      </c>
      <c r="M3996" s="3">
        <f t="shared" si="248"/>
        <v>260000</v>
      </c>
      <c r="N3996" s="3">
        <f t="shared" si="250"/>
        <v>65000</v>
      </c>
      <c r="O3996" s="3">
        <f t="shared" si="251"/>
        <v>0</v>
      </c>
      <c r="P3996">
        <v>5.3</v>
      </c>
      <c r="Q3996">
        <v>4</v>
      </c>
      <c r="T3996" t="s">
        <v>306</v>
      </c>
      <c r="U3996">
        <f>VLOOKUP(T3996,Index!$J$2:$K$1319,2,FALSE)</f>
        <v>1259</v>
      </c>
      <c r="V3996" t="s">
        <v>15</v>
      </c>
      <c r="W3996">
        <f t="shared" si="249"/>
        <v>3</v>
      </c>
    </row>
    <row r="3997" spans="1:23">
      <c r="A3997" t="s">
        <v>3362</v>
      </c>
      <c r="B3997" t="s">
        <v>156</v>
      </c>
      <c r="C3997">
        <f>VLOOKUP(B3997,Index!$A$2:$B$18,2,FALSE)</f>
        <v>4</v>
      </c>
      <c r="D3997">
        <v>2002</v>
      </c>
      <c r="E3997" t="s">
        <v>34</v>
      </c>
      <c r="F3997">
        <f>VLOOKUP(E3997,Index!$D$2:$E$13,2,FALSE)</f>
        <v>1</v>
      </c>
      <c r="G3997" t="s">
        <v>429</v>
      </c>
      <c r="H3997">
        <f>VLOOKUP(G3997,Index!$G$2:$H$40,2,FALSE)</f>
        <v>34</v>
      </c>
      <c r="I3997" s="3">
        <v>190000</v>
      </c>
      <c r="J3997" s="3">
        <v>70000</v>
      </c>
      <c r="K3997" s="3">
        <v>0</v>
      </c>
      <c r="L3997" s="3">
        <v>0</v>
      </c>
      <c r="M3997" s="3">
        <f t="shared" si="248"/>
        <v>260000</v>
      </c>
      <c r="N3997" s="3">
        <f t="shared" si="250"/>
        <v>65000</v>
      </c>
      <c r="O3997" s="3">
        <f t="shared" si="251"/>
        <v>0</v>
      </c>
      <c r="P3997">
        <v>5.5</v>
      </c>
      <c r="Q3997">
        <v>5</v>
      </c>
      <c r="T3997" t="s">
        <v>1822</v>
      </c>
      <c r="U3997">
        <f>VLOOKUP(T3997,Index!$J$2:$K$1319,2,FALSE)</f>
        <v>542</v>
      </c>
      <c r="V3997" t="s">
        <v>15</v>
      </c>
      <c r="W3997">
        <f t="shared" si="249"/>
        <v>3</v>
      </c>
    </row>
    <row r="3998" spans="1:23">
      <c r="A3998" t="s">
        <v>3363</v>
      </c>
      <c r="B3998" t="s">
        <v>112</v>
      </c>
      <c r="C3998">
        <f>VLOOKUP(B3998,Index!$A$2:$B$18,2,FALSE)</f>
        <v>11</v>
      </c>
      <c r="D3998">
        <v>2010</v>
      </c>
      <c r="E3998" t="s">
        <v>59</v>
      </c>
      <c r="F3998">
        <f>VLOOKUP(E3998,Index!$D$2:$E$13,2,FALSE)</f>
        <v>3</v>
      </c>
      <c r="G3998" t="s">
        <v>264</v>
      </c>
      <c r="H3998">
        <f>VLOOKUP(G3998,Index!$G$2:$H$40,2,FALSE)</f>
        <v>25</v>
      </c>
      <c r="I3998" s="3">
        <v>110000</v>
      </c>
      <c r="J3998" s="3">
        <v>30000</v>
      </c>
      <c r="K3998" s="3">
        <v>90000</v>
      </c>
      <c r="L3998" s="3">
        <v>30000</v>
      </c>
      <c r="M3998" s="3">
        <f t="shared" si="248"/>
        <v>260000</v>
      </c>
      <c r="N3998" s="3">
        <f t="shared" si="250"/>
        <v>65000</v>
      </c>
      <c r="O3998" s="3">
        <f t="shared" si="251"/>
        <v>0</v>
      </c>
      <c r="P3998">
        <v>6.3</v>
      </c>
      <c r="Q3998">
        <v>22</v>
      </c>
      <c r="R3998">
        <v>8.6</v>
      </c>
      <c r="S3998">
        <v>20</v>
      </c>
      <c r="T3998" t="s">
        <v>861</v>
      </c>
      <c r="U3998">
        <f>VLOOKUP(T3998,Index!$J$2:$K$1319,2,FALSE)</f>
        <v>1068</v>
      </c>
      <c r="V3998" t="s">
        <v>61</v>
      </c>
      <c r="W3998">
        <f t="shared" si="249"/>
        <v>3</v>
      </c>
    </row>
    <row r="3999" spans="1:23">
      <c r="A3999" t="s">
        <v>3364</v>
      </c>
      <c r="B3999" t="s">
        <v>63</v>
      </c>
      <c r="C3999">
        <f>VLOOKUP(B3999,Index!$A$2:$B$18,2,FALSE)</f>
        <v>1</v>
      </c>
      <c r="D3999">
        <v>2013</v>
      </c>
      <c r="E3999" t="s">
        <v>90</v>
      </c>
      <c r="F3999">
        <f>VLOOKUP(E3999,Index!$D$2:$E$13,2,FALSE)</f>
        <v>8</v>
      </c>
      <c r="G3999" t="s">
        <v>1265</v>
      </c>
      <c r="H3999">
        <f>VLOOKUP(G3999,Index!$G$2:$H$40,2,FALSE)</f>
        <v>6</v>
      </c>
      <c r="I3999" s="3">
        <v>100000</v>
      </c>
      <c r="J3999" s="3">
        <v>10000</v>
      </c>
      <c r="K3999" s="3">
        <v>140000</v>
      </c>
      <c r="L3999" s="3">
        <v>10000</v>
      </c>
      <c r="M3999" s="3">
        <f t="shared" si="248"/>
        <v>260000</v>
      </c>
      <c r="N3999" s="3">
        <f t="shared" si="250"/>
        <v>65000</v>
      </c>
      <c r="O3999" s="3">
        <f t="shared" si="251"/>
        <v>0</v>
      </c>
      <c r="P3999">
        <v>8</v>
      </c>
      <c r="Q3999">
        <v>41</v>
      </c>
      <c r="R3999">
        <v>8.1999999999999993</v>
      </c>
      <c r="S3999">
        <v>89</v>
      </c>
      <c r="T3999" t="s">
        <v>1265</v>
      </c>
      <c r="U3999">
        <f>VLOOKUP(T3999,Index!$J$2:$K$1319,2,FALSE)</f>
        <v>97</v>
      </c>
      <c r="V3999" t="s">
        <v>61</v>
      </c>
      <c r="W3999">
        <f t="shared" si="249"/>
        <v>1</v>
      </c>
    </row>
    <row r="4000" spans="1:23">
      <c r="A4000" t="s">
        <v>3365</v>
      </c>
      <c r="B4000" t="s">
        <v>156</v>
      </c>
      <c r="C4000">
        <f>VLOOKUP(B4000,Index!$A$2:$B$18,2,FALSE)</f>
        <v>4</v>
      </c>
      <c r="D4000">
        <v>2006</v>
      </c>
      <c r="E4000" t="s">
        <v>90</v>
      </c>
      <c r="F4000">
        <f>VLOOKUP(E4000,Index!$D$2:$E$13,2,FALSE)</f>
        <v>8</v>
      </c>
      <c r="G4000" t="s">
        <v>14</v>
      </c>
      <c r="H4000">
        <f>VLOOKUP(G4000,Index!$G$2:$H$40,2,FALSE)</f>
        <v>26</v>
      </c>
      <c r="I4000" s="3">
        <v>0</v>
      </c>
      <c r="J4000" s="3">
        <v>0</v>
      </c>
      <c r="K4000" s="3">
        <v>260000</v>
      </c>
      <c r="L4000" s="3">
        <v>10000</v>
      </c>
      <c r="M4000" s="3">
        <f t="shared" si="248"/>
        <v>270000</v>
      </c>
      <c r="N4000" s="3">
        <f t="shared" si="250"/>
        <v>67500</v>
      </c>
      <c r="O4000" s="3">
        <f t="shared" si="251"/>
        <v>0</v>
      </c>
      <c r="P4000">
        <v>8.3000000000000007</v>
      </c>
      <c r="Q4000">
        <v>25</v>
      </c>
      <c r="R4000">
        <v>7.2</v>
      </c>
      <c r="S4000">
        <v>75</v>
      </c>
      <c r="T4000" t="s">
        <v>330</v>
      </c>
      <c r="U4000">
        <f>VLOOKUP(T4000,Index!$J$2:$K$1319,2,FALSE)</f>
        <v>1174</v>
      </c>
      <c r="V4000" t="s">
        <v>15</v>
      </c>
      <c r="W4000">
        <f t="shared" si="249"/>
        <v>3</v>
      </c>
    </row>
    <row r="4001" spans="1:23">
      <c r="A4001" t="s">
        <v>254</v>
      </c>
      <c r="B4001" t="s">
        <v>156</v>
      </c>
      <c r="C4001">
        <f>VLOOKUP(B4001,Index!$A$2:$B$18,2,FALSE)</f>
        <v>4</v>
      </c>
      <c r="D4001">
        <v>2005</v>
      </c>
      <c r="E4001" t="s">
        <v>17</v>
      </c>
      <c r="F4001">
        <f>VLOOKUP(E4001,Index!$D$2:$E$13,2,FALSE)</f>
        <v>7</v>
      </c>
      <c r="G4001" t="s">
        <v>94</v>
      </c>
      <c r="H4001">
        <f>VLOOKUP(G4001,Index!$G$2:$H$40,2,FALSE)</f>
        <v>15</v>
      </c>
      <c r="I4001" s="3">
        <v>190000</v>
      </c>
      <c r="J4001" s="3">
        <v>70000</v>
      </c>
      <c r="K4001" s="3">
        <v>0</v>
      </c>
      <c r="L4001" s="3">
        <v>0</v>
      </c>
      <c r="M4001" s="3">
        <f t="shared" si="248"/>
        <v>260000</v>
      </c>
      <c r="N4001" s="3">
        <f t="shared" si="250"/>
        <v>65000</v>
      </c>
      <c r="O4001" s="3">
        <f t="shared" si="251"/>
        <v>0</v>
      </c>
      <c r="R4001">
        <v>8.3000000000000007</v>
      </c>
      <c r="S4001">
        <v>14</v>
      </c>
      <c r="T4001" t="s">
        <v>135</v>
      </c>
      <c r="U4001">
        <f>VLOOKUP(T4001,Index!$J$2:$K$1319,2,FALSE)</f>
        <v>339</v>
      </c>
      <c r="V4001" t="s">
        <v>15</v>
      </c>
      <c r="W4001">
        <f t="shared" si="249"/>
        <v>3</v>
      </c>
    </row>
    <row r="4002" spans="1:23">
      <c r="A4002" t="s">
        <v>3366</v>
      </c>
      <c r="B4002" t="s">
        <v>226</v>
      </c>
      <c r="C4002">
        <f>VLOOKUP(B4002,Index!$A$2:$B$18,2,FALSE)</f>
        <v>7</v>
      </c>
      <c r="D4002">
        <v>2000</v>
      </c>
      <c r="E4002" t="s">
        <v>67</v>
      </c>
      <c r="F4002">
        <f>VLOOKUP(E4002,Index!$D$2:$E$13,2,FALSE)</f>
        <v>10</v>
      </c>
      <c r="G4002" t="s">
        <v>49</v>
      </c>
      <c r="H4002">
        <f>VLOOKUP(G4002,Index!$G$2:$H$40,2,FALSE)</f>
        <v>4</v>
      </c>
      <c r="I4002" s="3">
        <v>150000</v>
      </c>
      <c r="J4002" s="3">
        <v>100000</v>
      </c>
      <c r="K4002" s="3">
        <v>0</v>
      </c>
      <c r="L4002" s="3">
        <v>20000</v>
      </c>
      <c r="M4002" s="3">
        <f t="shared" si="248"/>
        <v>270000</v>
      </c>
      <c r="N4002" s="3">
        <f t="shared" si="250"/>
        <v>67500</v>
      </c>
      <c r="O4002" s="3">
        <f t="shared" si="251"/>
        <v>0</v>
      </c>
      <c r="P4002">
        <v>7.6</v>
      </c>
      <c r="Q4002">
        <v>12</v>
      </c>
      <c r="T4002" t="s">
        <v>2359</v>
      </c>
      <c r="U4002">
        <f>VLOOKUP(T4002,Index!$J$2:$K$1319,2,FALSE)</f>
        <v>1275</v>
      </c>
      <c r="V4002" t="s">
        <v>15</v>
      </c>
      <c r="W4002">
        <f t="shared" si="249"/>
        <v>3</v>
      </c>
    </row>
    <row r="4003" spans="1:23">
      <c r="A4003" t="s">
        <v>1296</v>
      </c>
      <c r="B4003" t="s">
        <v>132</v>
      </c>
      <c r="C4003">
        <f>VLOOKUP(B4003,Index!$A$2:$B$18,2,FALSE)</f>
        <v>5</v>
      </c>
      <c r="D4003">
        <v>2002</v>
      </c>
      <c r="E4003" t="s">
        <v>48</v>
      </c>
      <c r="F4003">
        <f>VLOOKUP(E4003,Index!$D$2:$E$13,2,FALSE)</f>
        <v>9</v>
      </c>
      <c r="G4003" t="s">
        <v>180</v>
      </c>
      <c r="H4003">
        <f>VLOOKUP(G4003,Index!$G$2:$H$40,2,FALSE)</f>
        <v>20</v>
      </c>
      <c r="I4003" s="3">
        <v>200000</v>
      </c>
      <c r="J4003" s="3">
        <v>50000</v>
      </c>
      <c r="K4003" s="3">
        <v>0</v>
      </c>
      <c r="L4003" s="3">
        <v>10000</v>
      </c>
      <c r="M4003" s="3">
        <f t="shared" si="248"/>
        <v>260000</v>
      </c>
      <c r="N4003" s="3">
        <f t="shared" si="250"/>
        <v>65000</v>
      </c>
      <c r="O4003" s="3">
        <f t="shared" si="251"/>
        <v>0</v>
      </c>
      <c r="P4003">
        <v>6.7</v>
      </c>
      <c r="Q4003">
        <v>20</v>
      </c>
      <c r="R4003">
        <v>7.6</v>
      </c>
      <c r="S4003">
        <v>16</v>
      </c>
      <c r="T4003" t="s">
        <v>180</v>
      </c>
      <c r="U4003">
        <f>VLOOKUP(T4003,Index!$J$2:$K$1319,2,FALSE)</f>
        <v>683</v>
      </c>
      <c r="V4003" t="s">
        <v>61</v>
      </c>
      <c r="W4003">
        <f t="shared" si="249"/>
        <v>1</v>
      </c>
    </row>
    <row r="4004" spans="1:23">
      <c r="A4004" t="s">
        <v>3367</v>
      </c>
      <c r="B4004" t="s">
        <v>33</v>
      </c>
      <c r="C4004">
        <f>VLOOKUP(B4004,Index!$A$2:$B$18,2,FALSE)</f>
        <v>9</v>
      </c>
      <c r="D4004">
        <v>2011</v>
      </c>
      <c r="E4004" t="s">
        <v>34</v>
      </c>
      <c r="F4004">
        <f>VLOOKUP(E4004,Index!$D$2:$E$13,2,FALSE)</f>
        <v>1</v>
      </c>
      <c r="G4004" t="s">
        <v>657</v>
      </c>
      <c r="H4004">
        <f>VLOOKUP(G4004,Index!$G$2:$H$40,2,FALSE)</f>
        <v>33</v>
      </c>
      <c r="I4004" s="3">
        <v>40000</v>
      </c>
      <c r="J4004" s="3">
        <v>40000</v>
      </c>
      <c r="K4004" s="3">
        <v>160000</v>
      </c>
      <c r="L4004" s="3">
        <v>20000</v>
      </c>
      <c r="M4004" s="3">
        <f t="shared" si="248"/>
        <v>260000</v>
      </c>
      <c r="N4004" s="3">
        <f t="shared" si="250"/>
        <v>65000</v>
      </c>
      <c r="O4004" s="3">
        <f t="shared" si="251"/>
        <v>0</v>
      </c>
      <c r="P4004">
        <v>6.4</v>
      </c>
      <c r="Q4004">
        <v>11</v>
      </c>
      <c r="R4004">
        <v>7.8</v>
      </c>
      <c r="S4004">
        <v>9</v>
      </c>
      <c r="T4004" t="s">
        <v>658</v>
      </c>
      <c r="U4004">
        <f>VLOOKUP(T4004,Index!$J$2:$K$1319,2,FALSE)</f>
        <v>833</v>
      </c>
      <c r="V4004" t="s">
        <v>61</v>
      </c>
      <c r="W4004">
        <f t="shared" si="249"/>
        <v>3</v>
      </c>
    </row>
    <row r="4005" spans="1:23">
      <c r="A4005" t="s">
        <v>2436</v>
      </c>
      <c r="B4005" t="s">
        <v>12</v>
      </c>
      <c r="C4005">
        <f>VLOOKUP(B4005,Index!$A$2:$B$18,2,FALSE)</f>
        <v>13</v>
      </c>
      <c r="D4005">
        <v>2007</v>
      </c>
      <c r="E4005" t="s">
        <v>67</v>
      </c>
      <c r="F4005">
        <f>VLOOKUP(E4005,Index!$D$2:$E$13,2,FALSE)</f>
        <v>10</v>
      </c>
      <c r="G4005" t="s">
        <v>429</v>
      </c>
      <c r="H4005">
        <f>VLOOKUP(G4005,Index!$G$2:$H$40,2,FALSE)</f>
        <v>34</v>
      </c>
      <c r="I4005" s="3">
        <v>230000</v>
      </c>
      <c r="J4005" s="3">
        <v>10000</v>
      </c>
      <c r="K4005" s="3">
        <v>0</v>
      </c>
      <c r="L4005" s="3">
        <v>20000</v>
      </c>
      <c r="M4005" s="3">
        <f t="shared" si="248"/>
        <v>260000</v>
      </c>
      <c r="N4005" s="3">
        <f t="shared" si="250"/>
        <v>65000</v>
      </c>
      <c r="O4005" s="3">
        <f t="shared" si="251"/>
        <v>0</v>
      </c>
      <c r="R4005">
        <v>5</v>
      </c>
      <c r="S4005">
        <v>6</v>
      </c>
      <c r="T4005" t="s">
        <v>1181</v>
      </c>
      <c r="U4005">
        <f>VLOOKUP(T4005,Index!$J$2:$K$1319,2,FALSE)</f>
        <v>158</v>
      </c>
      <c r="V4005" t="s">
        <v>15</v>
      </c>
      <c r="W4005">
        <f t="shared" si="249"/>
        <v>3</v>
      </c>
    </row>
    <row r="4006" spans="1:23">
      <c r="A4006" t="s">
        <v>3368</v>
      </c>
      <c r="B4006" t="s">
        <v>112</v>
      </c>
      <c r="C4006">
        <f>VLOOKUP(B4006,Index!$A$2:$B$18,2,FALSE)</f>
        <v>11</v>
      </c>
      <c r="D4006">
        <v>2006</v>
      </c>
      <c r="E4006" t="s">
        <v>59</v>
      </c>
      <c r="F4006">
        <f>VLOOKUP(E4006,Index!$D$2:$E$13,2,FALSE)</f>
        <v>3</v>
      </c>
      <c r="G4006" t="s">
        <v>264</v>
      </c>
      <c r="H4006">
        <f>VLOOKUP(G4006,Index!$G$2:$H$40,2,FALSE)</f>
        <v>25</v>
      </c>
      <c r="I4006" s="3">
        <v>260000</v>
      </c>
      <c r="J4006" s="3">
        <v>0</v>
      </c>
      <c r="K4006" s="3">
        <v>0</v>
      </c>
      <c r="L4006" s="3">
        <v>0</v>
      </c>
      <c r="M4006" s="3">
        <f t="shared" si="248"/>
        <v>260000</v>
      </c>
      <c r="N4006" s="3">
        <f t="shared" si="250"/>
        <v>65000</v>
      </c>
      <c r="O4006" s="3">
        <f t="shared" si="251"/>
        <v>0</v>
      </c>
      <c r="P4006">
        <v>7</v>
      </c>
      <c r="Q4006">
        <v>11</v>
      </c>
      <c r="R4006">
        <v>6.6</v>
      </c>
      <c r="S4006">
        <v>11</v>
      </c>
      <c r="T4006" t="s">
        <v>1817</v>
      </c>
      <c r="U4006">
        <f>VLOOKUP(T4006,Index!$J$2:$K$1319,2,FALSE)</f>
        <v>113</v>
      </c>
      <c r="V4006" t="s">
        <v>61</v>
      </c>
      <c r="W4006">
        <f t="shared" si="249"/>
        <v>3</v>
      </c>
    </row>
    <row r="4007" spans="1:23">
      <c r="A4007" t="s">
        <v>1995</v>
      </c>
      <c r="B4007" t="s">
        <v>28</v>
      </c>
      <c r="C4007">
        <f>VLOOKUP(B4007,Index!$A$2:$B$18,2,FALSE)</f>
        <v>15</v>
      </c>
      <c r="D4007">
        <v>2012</v>
      </c>
      <c r="E4007" t="s">
        <v>34</v>
      </c>
      <c r="F4007">
        <f>VLOOKUP(E4007,Index!$D$2:$E$13,2,FALSE)</f>
        <v>1</v>
      </c>
      <c r="G4007" t="s">
        <v>49</v>
      </c>
      <c r="H4007">
        <f>VLOOKUP(G4007,Index!$G$2:$H$40,2,FALSE)</f>
        <v>4</v>
      </c>
      <c r="I4007" s="3">
        <v>180000</v>
      </c>
      <c r="J4007" s="3">
        <v>50000</v>
      </c>
      <c r="K4007" s="3">
        <v>0</v>
      </c>
      <c r="L4007" s="3">
        <v>20000</v>
      </c>
      <c r="M4007" s="3">
        <f t="shared" si="248"/>
        <v>250000</v>
      </c>
      <c r="N4007" s="3">
        <f t="shared" si="250"/>
        <v>62500</v>
      </c>
      <c r="O4007" s="3">
        <f t="shared" si="251"/>
        <v>0</v>
      </c>
      <c r="P4007">
        <v>6.3</v>
      </c>
      <c r="Q4007">
        <v>13</v>
      </c>
      <c r="R4007">
        <v>3.5</v>
      </c>
      <c r="S4007">
        <v>27</v>
      </c>
      <c r="T4007" t="s">
        <v>3369</v>
      </c>
      <c r="U4007">
        <f>VLOOKUP(T4007,Index!$J$2:$K$1319,2,FALSE)</f>
        <v>971</v>
      </c>
      <c r="V4007" t="s">
        <v>15</v>
      </c>
      <c r="W4007">
        <f t="shared" si="249"/>
        <v>3</v>
      </c>
    </row>
    <row r="4008" spans="1:23">
      <c r="A4008" t="s">
        <v>3370</v>
      </c>
      <c r="B4008" t="s">
        <v>12</v>
      </c>
      <c r="C4008">
        <f>VLOOKUP(B4008,Index!$A$2:$B$18,2,FALSE)</f>
        <v>13</v>
      </c>
      <c r="D4008">
        <v>2009</v>
      </c>
      <c r="E4008" t="s">
        <v>13</v>
      </c>
      <c r="F4008">
        <f>VLOOKUP(E4008,Index!$D$2:$E$13,2,FALSE)</f>
        <v>11</v>
      </c>
      <c r="G4008" t="s">
        <v>35</v>
      </c>
      <c r="H4008">
        <f>VLOOKUP(G4008,Index!$G$2:$H$40,2,FALSE)</f>
        <v>32</v>
      </c>
      <c r="I4008" s="3">
        <v>240000</v>
      </c>
      <c r="J4008" s="3">
        <v>0</v>
      </c>
      <c r="K4008" s="3">
        <v>0</v>
      </c>
      <c r="L4008" s="3">
        <v>20000</v>
      </c>
      <c r="M4008" s="3">
        <f t="shared" si="248"/>
        <v>260000</v>
      </c>
      <c r="N4008" s="3">
        <f t="shared" si="250"/>
        <v>65000</v>
      </c>
      <c r="O4008" s="3">
        <f t="shared" si="251"/>
        <v>0</v>
      </c>
      <c r="P4008">
        <v>6.1</v>
      </c>
      <c r="Q4008">
        <v>5</v>
      </c>
      <c r="R4008">
        <v>4.5</v>
      </c>
      <c r="S4008">
        <v>10</v>
      </c>
      <c r="T4008" t="s">
        <v>2631</v>
      </c>
      <c r="U4008">
        <f>VLOOKUP(T4008,Index!$J$2:$K$1319,2,FALSE)</f>
        <v>13</v>
      </c>
      <c r="V4008" t="s">
        <v>15</v>
      </c>
      <c r="W4008">
        <f t="shared" si="249"/>
        <v>3</v>
      </c>
    </row>
    <row r="4009" spans="1:23">
      <c r="A4009" t="s">
        <v>2066</v>
      </c>
      <c r="B4009" t="s">
        <v>196</v>
      </c>
      <c r="C4009">
        <f>VLOOKUP(B4009,Index!$A$2:$B$18,2,FALSE)</f>
        <v>17</v>
      </c>
      <c r="D4009">
        <v>2016</v>
      </c>
      <c r="E4009" t="s">
        <v>13</v>
      </c>
      <c r="F4009">
        <f>VLOOKUP(E4009,Index!$D$2:$E$13,2,FALSE)</f>
        <v>11</v>
      </c>
      <c r="G4009" t="s">
        <v>35</v>
      </c>
      <c r="H4009">
        <f>VLOOKUP(G4009,Index!$G$2:$H$40,2,FALSE)</f>
        <v>32</v>
      </c>
      <c r="I4009" s="3">
        <v>120000</v>
      </c>
      <c r="J4009" s="3">
        <v>120000</v>
      </c>
      <c r="K4009" s="3">
        <v>0</v>
      </c>
      <c r="L4009" s="3">
        <v>20000</v>
      </c>
      <c r="M4009" s="3">
        <f t="shared" si="248"/>
        <v>260000</v>
      </c>
      <c r="N4009" s="3">
        <f t="shared" si="250"/>
        <v>65000</v>
      </c>
      <c r="O4009" s="3">
        <f t="shared" si="251"/>
        <v>0</v>
      </c>
      <c r="P4009">
        <v>6.8</v>
      </c>
      <c r="Q4009">
        <v>12</v>
      </c>
      <c r="R4009">
        <v>5.5</v>
      </c>
      <c r="S4009">
        <v>27</v>
      </c>
      <c r="T4009" t="s">
        <v>541</v>
      </c>
      <c r="U4009">
        <f>VLOOKUP(T4009,Index!$J$2:$K$1319,2,FALSE)</f>
        <v>1293</v>
      </c>
      <c r="V4009" t="s">
        <v>61</v>
      </c>
      <c r="W4009">
        <f t="shared" si="249"/>
        <v>3</v>
      </c>
    </row>
    <row r="4010" spans="1:23">
      <c r="A4010" t="s">
        <v>3371</v>
      </c>
      <c r="B4010" t="s">
        <v>28</v>
      </c>
      <c r="C4010">
        <f>VLOOKUP(B4010,Index!$A$2:$B$18,2,FALSE)</f>
        <v>15</v>
      </c>
      <c r="D4010">
        <v>2007</v>
      </c>
      <c r="E4010" t="s">
        <v>221</v>
      </c>
      <c r="F4010">
        <f>VLOOKUP(E4010,Index!$D$2:$E$13,2,FALSE)</f>
        <v>12</v>
      </c>
      <c r="G4010" t="s">
        <v>267</v>
      </c>
      <c r="H4010">
        <f>VLOOKUP(G4010,Index!$G$2:$H$40,2,FALSE)</f>
        <v>14</v>
      </c>
      <c r="I4010" s="3">
        <v>210000</v>
      </c>
      <c r="J4010" s="3">
        <v>20000</v>
      </c>
      <c r="K4010" s="3">
        <v>0</v>
      </c>
      <c r="L4010" s="3">
        <v>20000</v>
      </c>
      <c r="M4010" s="3">
        <f t="shared" si="248"/>
        <v>250000</v>
      </c>
      <c r="N4010" s="3">
        <f t="shared" si="250"/>
        <v>62500</v>
      </c>
      <c r="O4010" s="3">
        <f t="shared" si="251"/>
        <v>0</v>
      </c>
      <c r="P4010">
        <v>7.3</v>
      </c>
      <c r="Q4010">
        <v>55</v>
      </c>
      <c r="R4010">
        <v>7.1</v>
      </c>
      <c r="S4010">
        <v>40</v>
      </c>
      <c r="T4010" t="s">
        <v>267</v>
      </c>
      <c r="U4010">
        <f>VLOOKUP(T4010,Index!$J$2:$K$1319,2,FALSE)</f>
        <v>369</v>
      </c>
      <c r="V4010" t="s">
        <v>61</v>
      </c>
      <c r="W4010">
        <f t="shared" si="249"/>
        <v>1</v>
      </c>
    </row>
    <row r="4011" spans="1:23">
      <c r="A4011" t="s">
        <v>1811</v>
      </c>
      <c r="B4011" t="s">
        <v>112</v>
      </c>
      <c r="C4011">
        <f>VLOOKUP(B4011,Index!$A$2:$B$18,2,FALSE)</f>
        <v>11</v>
      </c>
      <c r="D4011">
        <v>2009</v>
      </c>
      <c r="E4011" t="s">
        <v>13</v>
      </c>
      <c r="F4011">
        <f>VLOOKUP(E4011,Index!$D$2:$E$13,2,FALSE)</f>
        <v>11</v>
      </c>
      <c r="G4011" t="s">
        <v>45</v>
      </c>
      <c r="H4011">
        <f>VLOOKUP(G4011,Index!$G$2:$H$40,2,FALSE)</f>
        <v>30</v>
      </c>
      <c r="I4011" s="3">
        <v>240000</v>
      </c>
      <c r="J4011" s="3">
        <v>0</v>
      </c>
      <c r="K4011" s="3">
        <v>0</v>
      </c>
      <c r="L4011" s="3">
        <v>20000</v>
      </c>
      <c r="M4011" s="3">
        <f t="shared" si="248"/>
        <v>260000</v>
      </c>
      <c r="N4011" s="3">
        <f t="shared" si="250"/>
        <v>65000</v>
      </c>
      <c r="O4011" s="3">
        <f t="shared" si="251"/>
        <v>0</v>
      </c>
      <c r="P4011">
        <v>7.8</v>
      </c>
      <c r="Q4011">
        <v>12</v>
      </c>
      <c r="R4011">
        <v>6.9</v>
      </c>
      <c r="S4011">
        <v>7</v>
      </c>
      <c r="T4011" t="s">
        <v>1487</v>
      </c>
      <c r="U4011">
        <f>VLOOKUP(T4011,Index!$J$2:$K$1319,2,FALSE)</f>
        <v>995</v>
      </c>
      <c r="V4011" t="s">
        <v>15</v>
      </c>
      <c r="W4011">
        <f t="shared" si="249"/>
        <v>3</v>
      </c>
    </row>
    <row r="4012" spans="1:23">
      <c r="A4012" t="s">
        <v>3372</v>
      </c>
      <c r="B4012" t="s">
        <v>39</v>
      </c>
      <c r="C4012">
        <f>VLOOKUP(B4012,Index!$A$2:$B$18,2,FALSE)</f>
        <v>8</v>
      </c>
      <c r="D4012">
        <v>2007</v>
      </c>
      <c r="E4012" t="s">
        <v>13</v>
      </c>
      <c r="F4012">
        <f>VLOOKUP(E4012,Index!$D$2:$E$13,2,FALSE)</f>
        <v>11</v>
      </c>
      <c r="G4012" t="s">
        <v>94</v>
      </c>
      <c r="H4012">
        <f>VLOOKUP(G4012,Index!$G$2:$H$40,2,FALSE)</f>
        <v>15</v>
      </c>
      <c r="I4012" s="3">
        <v>130000</v>
      </c>
      <c r="J4012" s="3">
        <v>100000</v>
      </c>
      <c r="K4012" s="3">
        <v>0</v>
      </c>
      <c r="L4012" s="3">
        <v>30000</v>
      </c>
      <c r="M4012" s="3">
        <f t="shared" si="248"/>
        <v>260000</v>
      </c>
      <c r="N4012" s="3">
        <f t="shared" si="250"/>
        <v>65000</v>
      </c>
      <c r="O4012" s="3">
        <f t="shared" si="251"/>
        <v>0</v>
      </c>
      <c r="R4012">
        <v>5</v>
      </c>
      <c r="S4012">
        <v>8</v>
      </c>
      <c r="T4012" t="s">
        <v>135</v>
      </c>
      <c r="U4012">
        <f>VLOOKUP(T4012,Index!$J$2:$K$1319,2,FALSE)</f>
        <v>339</v>
      </c>
      <c r="V4012" t="s">
        <v>15</v>
      </c>
      <c r="W4012">
        <f t="shared" si="249"/>
        <v>3</v>
      </c>
    </row>
    <row r="4013" spans="1:23">
      <c r="A4013" t="s">
        <v>3373</v>
      </c>
      <c r="B4013" t="s">
        <v>12</v>
      </c>
      <c r="C4013">
        <f>VLOOKUP(B4013,Index!$A$2:$B$18,2,FALSE)</f>
        <v>13</v>
      </c>
      <c r="D4013">
        <v>2009</v>
      </c>
      <c r="E4013" t="s">
        <v>23</v>
      </c>
      <c r="F4013">
        <f>VLOOKUP(E4013,Index!$D$2:$E$13,2,FALSE)</f>
        <v>4</v>
      </c>
      <c r="G4013" t="s">
        <v>35</v>
      </c>
      <c r="H4013">
        <f>VLOOKUP(G4013,Index!$G$2:$H$40,2,FALSE)</f>
        <v>32</v>
      </c>
      <c r="I4013" s="3">
        <v>240000</v>
      </c>
      <c r="J4013" s="3">
        <v>0</v>
      </c>
      <c r="K4013" s="3">
        <v>0</v>
      </c>
      <c r="L4013" s="3">
        <v>20000</v>
      </c>
      <c r="M4013" s="3">
        <f t="shared" si="248"/>
        <v>260000</v>
      </c>
      <c r="N4013" s="3">
        <f t="shared" si="250"/>
        <v>65000</v>
      </c>
      <c r="O4013" s="3">
        <f t="shared" si="251"/>
        <v>0</v>
      </c>
      <c r="T4013" t="s">
        <v>35</v>
      </c>
      <c r="U4013">
        <f>VLOOKUP(T4013,Index!$J$2:$K$1319,2,FALSE)</f>
        <v>1120</v>
      </c>
      <c r="V4013" t="s">
        <v>15</v>
      </c>
      <c r="W4013">
        <f t="shared" si="249"/>
        <v>1</v>
      </c>
    </row>
    <row r="4014" spans="1:23">
      <c r="A4014" t="s">
        <v>3374</v>
      </c>
      <c r="B4014" t="s">
        <v>39</v>
      </c>
      <c r="C4014">
        <f>VLOOKUP(B4014,Index!$A$2:$B$18,2,FALSE)</f>
        <v>8</v>
      </c>
      <c r="D4014">
        <v>2002</v>
      </c>
      <c r="E4014" t="s">
        <v>13</v>
      </c>
      <c r="F4014">
        <f>VLOOKUP(E4014,Index!$D$2:$E$13,2,FALSE)</f>
        <v>11</v>
      </c>
      <c r="G4014" t="s">
        <v>168</v>
      </c>
      <c r="H4014">
        <f>VLOOKUP(G4014,Index!$G$2:$H$40,2,FALSE)</f>
        <v>19</v>
      </c>
      <c r="I4014" s="3">
        <v>130000</v>
      </c>
      <c r="J4014" s="3">
        <v>100000</v>
      </c>
      <c r="K4014" s="3">
        <v>0</v>
      </c>
      <c r="L4014" s="3">
        <v>30000</v>
      </c>
      <c r="M4014" s="3">
        <f t="shared" si="248"/>
        <v>260000</v>
      </c>
      <c r="N4014" s="3">
        <f t="shared" si="250"/>
        <v>65000</v>
      </c>
      <c r="O4014" s="3">
        <f t="shared" si="251"/>
        <v>0</v>
      </c>
      <c r="P4014">
        <v>4.4000000000000004</v>
      </c>
      <c r="Q4014">
        <v>14</v>
      </c>
      <c r="R4014">
        <v>6.7</v>
      </c>
      <c r="S4014">
        <v>9</v>
      </c>
      <c r="T4014" t="s">
        <v>252</v>
      </c>
      <c r="U4014">
        <f>VLOOKUP(T4014,Index!$J$2:$K$1319,2,FALSE)</f>
        <v>646</v>
      </c>
      <c r="V4014" t="s">
        <v>61</v>
      </c>
      <c r="W4014">
        <f t="shared" si="249"/>
        <v>3</v>
      </c>
    </row>
    <row r="4015" spans="1:23">
      <c r="A4015" t="s">
        <v>3375</v>
      </c>
      <c r="B4015" t="s">
        <v>20</v>
      </c>
      <c r="C4015">
        <f>VLOOKUP(B4015,Index!$A$2:$B$18,2,FALSE)</f>
        <v>3</v>
      </c>
      <c r="D4015">
        <v>2008</v>
      </c>
      <c r="E4015" t="s">
        <v>67</v>
      </c>
      <c r="F4015">
        <f>VLOOKUP(E4015,Index!$D$2:$E$13,2,FALSE)</f>
        <v>10</v>
      </c>
      <c r="G4015" t="s">
        <v>480</v>
      </c>
      <c r="H4015">
        <f>VLOOKUP(G4015,Index!$G$2:$H$40,2,FALSE)</f>
        <v>21</v>
      </c>
      <c r="I4015" s="3">
        <v>240000</v>
      </c>
      <c r="J4015" s="3">
        <v>0</v>
      </c>
      <c r="K4015" s="3">
        <v>0</v>
      </c>
      <c r="L4015" s="3">
        <v>20000</v>
      </c>
      <c r="M4015" s="3">
        <f t="shared" si="248"/>
        <v>260000</v>
      </c>
      <c r="N4015" s="3">
        <f t="shared" si="250"/>
        <v>65000</v>
      </c>
      <c r="O4015" s="3">
        <f t="shared" si="251"/>
        <v>0</v>
      </c>
      <c r="T4015" t="s">
        <v>3376</v>
      </c>
      <c r="U4015">
        <f>VLOOKUP(T4015,Index!$J$2:$K$1319,2,FALSE)</f>
        <v>605</v>
      </c>
      <c r="V4015" t="s">
        <v>15</v>
      </c>
      <c r="W4015">
        <f t="shared" si="249"/>
        <v>3</v>
      </c>
    </row>
    <row r="4016" spans="1:23">
      <c r="A4016" t="s">
        <v>3377</v>
      </c>
      <c r="B4016" t="s">
        <v>12</v>
      </c>
      <c r="C4016">
        <f>VLOOKUP(B4016,Index!$A$2:$B$18,2,FALSE)</f>
        <v>13</v>
      </c>
      <c r="D4016">
        <v>2009</v>
      </c>
      <c r="E4016" t="s">
        <v>23</v>
      </c>
      <c r="F4016">
        <f>VLOOKUP(E4016,Index!$D$2:$E$13,2,FALSE)</f>
        <v>4</v>
      </c>
      <c r="G4016" t="s">
        <v>168</v>
      </c>
      <c r="H4016">
        <f>VLOOKUP(G4016,Index!$G$2:$H$40,2,FALSE)</f>
        <v>19</v>
      </c>
      <c r="I4016" s="3">
        <v>160000</v>
      </c>
      <c r="J4016" s="3">
        <v>70000</v>
      </c>
      <c r="K4016" s="3">
        <v>0</v>
      </c>
      <c r="L4016" s="3">
        <v>20000</v>
      </c>
      <c r="M4016" s="3">
        <f t="shared" si="248"/>
        <v>250000</v>
      </c>
      <c r="N4016" s="3">
        <f t="shared" si="250"/>
        <v>62500</v>
      </c>
      <c r="O4016" s="3">
        <f t="shared" si="251"/>
        <v>0</v>
      </c>
      <c r="P4016">
        <v>4.9000000000000004</v>
      </c>
      <c r="Q4016">
        <v>5</v>
      </c>
      <c r="T4016" t="s">
        <v>843</v>
      </c>
      <c r="U4016">
        <f>VLOOKUP(T4016,Index!$J$2:$K$1319,2,FALSE)</f>
        <v>80</v>
      </c>
      <c r="V4016" t="s">
        <v>61</v>
      </c>
      <c r="W4016">
        <f t="shared" si="249"/>
        <v>3</v>
      </c>
    </row>
    <row r="4017" spans="1:23">
      <c r="A4017" t="s">
        <v>2203</v>
      </c>
      <c r="B4017" t="s">
        <v>132</v>
      </c>
      <c r="C4017">
        <f>VLOOKUP(B4017,Index!$A$2:$B$18,2,FALSE)</f>
        <v>5</v>
      </c>
      <c r="D4017">
        <v>2001</v>
      </c>
      <c r="E4017" t="s">
        <v>187</v>
      </c>
      <c r="F4017">
        <f>VLOOKUP(E4017,Index!$D$2:$E$13,2,FALSE)</f>
        <v>2</v>
      </c>
      <c r="G4017" t="s">
        <v>77</v>
      </c>
      <c r="H4017">
        <f>VLOOKUP(G4017,Index!$G$2:$H$40,2,FALSE)</f>
        <v>35</v>
      </c>
      <c r="I4017" s="3">
        <v>200000</v>
      </c>
      <c r="J4017" s="3">
        <v>50000</v>
      </c>
      <c r="K4017" s="3">
        <v>0</v>
      </c>
      <c r="L4017" s="3">
        <v>10000</v>
      </c>
      <c r="M4017" s="3">
        <f t="shared" si="248"/>
        <v>260000</v>
      </c>
      <c r="N4017" s="3">
        <f t="shared" si="250"/>
        <v>65000</v>
      </c>
      <c r="O4017" s="3">
        <f t="shared" si="251"/>
        <v>0</v>
      </c>
      <c r="P4017">
        <v>7</v>
      </c>
      <c r="Q4017">
        <v>17</v>
      </c>
      <c r="R4017">
        <v>5.8</v>
      </c>
      <c r="S4017">
        <v>16</v>
      </c>
      <c r="T4017" t="s">
        <v>185</v>
      </c>
      <c r="U4017">
        <f>VLOOKUP(T4017,Index!$J$2:$K$1319,2,FALSE)</f>
        <v>1207</v>
      </c>
      <c r="V4017" t="s">
        <v>61</v>
      </c>
      <c r="W4017">
        <f t="shared" si="249"/>
        <v>3</v>
      </c>
    </row>
    <row r="4018" spans="1:23">
      <c r="A4018" t="s">
        <v>1318</v>
      </c>
      <c r="B4018" t="s">
        <v>39</v>
      </c>
      <c r="C4018">
        <f>VLOOKUP(B4018,Index!$A$2:$B$18,2,FALSE)</f>
        <v>8</v>
      </c>
      <c r="D4018">
        <v>2009</v>
      </c>
      <c r="E4018" t="s">
        <v>13</v>
      </c>
      <c r="F4018">
        <f>VLOOKUP(E4018,Index!$D$2:$E$13,2,FALSE)</f>
        <v>11</v>
      </c>
      <c r="G4018" t="s">
        <v>94</v>
      </c>
      <c r="H4018">
        <f>VLOOKUP(G4018,Index!$G$2:$H$40,2,FALSE)</f>
        <v>15</v>
      </c>
      <c r="I4018" s="3">
        <v>120000</v>
      </c>
      <c r="J4018" s="3">
        <v>10000</v>
      </c>
      <c r="K4018" s="3">
        <v>0</v>
      </c>
      <c r="L4018" s="3">
        <v>130000</v>
      </c>
      <c r="M4018" s="3">
        <f t="shared" si="248"/>
        <v>260000</v>
      </c>
      <c r="N4018" s="3">
        <f t="shared" si="250"/>
        <v>65000</v>
      </c>
      <c r="O4018" s="3">
        <f t="shared" si="251"/>
        <v>0</v>
      </c>
      <c r="T4018" t="s">
        <v>242</v>
      </c>
      <c r="U4018">
        <f>VLOOKUP(T4018,Index!$J$2:$K$1319,2,FALSE)</f>
        <v>360</v>
      </c>
      <c r="V4018" t="s">
        <v>15</v>
      </c>
      <c r="W4018">
        <f t="shared" si="249"/>
        <v>3</v>
      </c>
    </row>
    <row r="4019" spans="1:23">
      <c r="A4019" t="s">
        <v>3378</v>
      </c>
      <c r="B4019" t="s">
        <v>12</v>
      </c>
      <c r="C4019">
        <f>VLOOKUP(B4019,Index!$A$2:$B$18,2,FALSE)</f>
        <v>13</v>
      </c>
      <c r="D4019">
        <v>2008</v>
      </c>
      <c r="E4019" t="s">
        <v>13</v>
      </c>
      <c r="F4019">
        <f>VLOOKUP(E4019,Index!$D$2:$E$13,2,FALSE)</f>
        <v>11</v>
      </c>
      <c r="G4019" t="s">
        <v>77</v>
      </c>
      <c r="H4019">
        <f>VLOOKUP(G4019,Index!$G$2:$H$40,2,FALSE)</f>
        <v>35</v>
      </c>
      <c r="I4019" s="3">
        <v>240000</v>
      </c>
      <c r="J4019" s="3">
        <v>0</v>
      </c>
      <c r="K4019" s="3">
        <v>0</v>
      </c>
      <c r="L4019" s="3">
        <v>20000</v>
      </c>
      <c r="M4019" s="3">
        <f t="shared" si="248"/>
        <v>260000</v>
      </c>
      <c r="N4019" s="3">
        <f t="shared" si="250"/>
        <v>65000</v>
      </c>
      <c r="O4019" s="3">
        <f t="shared" si="251"/>
        <v>0</v>
      </c>
      <c r="T4019" t="s">
        <v>2261</v>
      </c>
      <c r="U4019">
        <f>VLOOKUP(T4019,Index!$J$2:$K$1319,2,FALSE)</f>
        <v>300</v>
      </c>
      <c r="V4019" t="s">
        <v>15</v>
      </c>
      <c r="W4019">
        <f t="shared" si="249"/>
        <v>3</v>
      </c>
    </row>
    <row r="4020" spans="1:23">
      <c r="A4020" t="s">
        <v>3379</v>
      </c>
      <c r="B4020" t="s">
        <v>12</v>
      </c>
      <c r="C4020">
        <f>VLOOKUP(B4020,Index!$A$2:$B$18,2,FALSE)</f>
        <v>13</v>
      </c>
      <c r="D4020">
        <v>2009</v>
      </c>
      <c r="E4020" t="s">
        <v>67</v>
      </c>
      <c r="F4020">
        <f>VLOOKUP(E4020,Index!$D$2:$E$13,2,FALSE)</f>
        <v>10</v>
      </c>
      <c r="G4020" t="s">
        <v>77</v>
      </c>
      <c r="H4020">
        <f>VLOOKUP(G4020,Index!$G$2:$H$40,2,FALSE)</f>
        <v>35</v>
      </c>
      <c r="I4020" s="3">
        <v>240000</v>
      </c>
      <c r="J4020" s="3">
        <v>0</v>
      </c>
      <c r="K4020" s="3">
        <v>0</v>
      </c>
      <c r="L4020" s="3">
        <v>20000</v>
      </c>
      <c r="M4020" s="3">
        <f t="shared" si="248"/>
        <v>260000</v>
      </c>
      <c r="N4020" s="3">
        <f t="shared" si="250"/>
        <v>65000</v>
      </c>
      <c r="O4020" s="3">
        <f t="shared" si="251"/>
        <v>0</v>
      </c>
      <c r="T4020" t="s">
        <v>1113</v>
      </c>
      <c r="U4020">
        <f>VLOOKUP(T4020,Index!$J$2:$K$1319,2,FALSE)</f>
        <v>672</v>
      </c>
      <c r="V4020" t="s">
        <v>15</v>
      </c>
      <c r="W4020">
        <f t="shared" si="249"/>
        <v>3</v>
      </c>
    </row>
    <row r="4021" spans="1:23">
      <c r="A4021" t="s">
        <v>2698</v>
      </c>
      <c r="B4021" t="s">
        <v>33</v>
      </c>
      <c r="C4021">
        <f>VLOOKUP(B4021,Index!$A$2:$B$18,2,FALSE)</f>
        <v>9</v>
      </c>
      <c r="D4021">
        <v>2008</v>
      </c>
      <c r="E4021" t="s">
        <v>34</v>
      </c>
      <c r="F4021">
        <f>VLOOKUP(E4021,Index!$D$2:$E$13,2,FALSE)</f>
        <v>1</v>
      </c>
      <c r="G4021" t="s">
        <v>49</v>
      </c>
      <c r="H4021">
        <f>VLOOKUP(G4021,Index!$G$2:$H$40,2,FALSE)</f>
        <v>4</v>
      </c>
      <c r="I4021" s="3">
        <v>200000</v>
      </c>
      <c r="J4021" s="3">
        <v>40000</v>
      </c>
      <c r="K4021" s="3">
        <v>0</v>
      </c>
      <c r="L4021" s="3">
        <v>20000</v>
      </c>
      <c r="M4021" s="3">
        <f t="shared" si="248"/>
        <v>260000</v>
      </c>
      <c r="N4021" s="3">
        <f t="shared" si="250"/>
        <v>65000</v>
      </c>
      <c r="O4021" s="3">
        <f t="shared" si="251"/>
        <v>0</v>
      </c>
      <c r="P4021">
        <v>6.7</v>
      </c>
      <c r="Q4021">
        <v>44</v>
      </c>
      <c r="R4021">
        <v>7.9</v>
      </c>
      <c r="S4021">
        <v>34</v>
      </c>
      <c r="T4021" t="s">
        <v>3380</v>
      </c>
      <c r="U4021">
        <f>VLOOKUP(T4021,Index!$J$2:$K$1319,2,FALSE)</f>
        <v>1186</v>
      </c>
      <c r="V4021" t="s">
        <v>61</v>
      </c>
      <c r="W4021">
        <f t="shared" si="249"/>
        <v>3</v>
      </c>
    </row>
    <row r="4022" spans="1:23">
      <c r="A4022" t="s">
        <v>3381</v>
      </c>
      <c r="B4022" t="s">
        <v>39</v>
      </c>
      <c r="C4022">
        <f>VLOOKUP(B4022,Index!$A$2:$B$18,2,FALSE)</f>
        <v>8</v>
      </c>
      <c r="D4022">
        <v>2001</v>
      </c>
      <c r="E4022" t="s">
        <v>90</v>
      </c>
      <c r="F4022">
        <f>VLOOKUP(E4022,Index!$D$2:$E$13,2,FALSE)</f>
        <v>8</v>
      </c>
      <c r="G4022" t="s">
        <v>267</v>
      </c>
      <c r="H4022">
        <f>VLOOKUP(G4022,Index!$G$2:$H$40,2,FALSE)</f>
        <v>14</v>
      </c>
      <c r="I4022" s="3">
        <v>130000</v>
      </c>
      <c r="J4022" s="3">
        <v>100000</v>
      </c>
      <c r="K4022" s="3">
        <v>0</v>
      </c>
      <c r="L4022" s="3">
        <v>30000</v>
      </c>
      <c r="M4022" s="3">
        <f t="shared" si="248"/>
        <v>260000</v>
      </c>
      <c r="N4022" s="3">
        <f t="shared" si="250"/>
        <v>65000</v>
      </c>
      <c r="O4022" s="3">
        <f t="shared" si="251"/>
        <v>0</v>
      </c>
      <c r="P4022">
        <v>6.7</v>
      </c>
      <c r="Q4022">
        <v>21</v>
      </c>
      <c r="R4022">
        <v>8.4</v>
      </c>
      <c r="S4022">
        <v>43</v>
      </c>
      <c r="T4022" t="s">
        <v>3382</v>
      </c>
      <c r="U4022">
        <f>VLOOKUP(T4022,Index!$J$2:$K$1319,2,FALSE)</f>
        <v>898</v>
      </c>
      <c r="V4022" t="s">
        <v>61</v>
      </c>
      <c r="W4022">
        <f t="shared" si="249"/>
        <v>3</v>
      </c>
    </row>
    <row r="4023" spans="1:23">
      <c r="A4023" t="s">
        <v>713</v>
      </c>
      <c r="B4023" t="s">
        <v>132</v>
      </c>
      <c r="C4023">
        <f>VLOOKUP(B4023,Index!$A$2:$B$18,2,FALSE)</f>
        <v>5</v>
      </c>
      <c r="D4023">
        <v>2003</v>
      </c>
      <c r="E4023" t="s">
        <v>17</v>
      </c>
      <c r="F4023">
        <f>VLOOKUP(E4023,Index!$D$2:$E$13,2,FALSE)</f>
        <v>7</v>
      </c>
      <c r="G4023" t="s">
        <v>588</v>
      </c>
      <c r="H4023">
        <f>VLOOKUP(G4023,Index!$G$2:$H$40,2,FALSE)</f>
        <v>37</v>
      </c>
      <c r="I4023" s="3">
        <v>200000</v>
      </c>
      <c r="J4023" s="3">
        <v>50000</v>
      </c>
      <c r="K4023" s="3">
        <v>0</v>
      </c>
      <c r="L4023" s="3">
        <v>10000</v>
      </c>
      <c r="M4023" s="3">
        <f t="shared" si="248"/>
        <v>260000</v>
      </c>
      <c r="N4023" s="3">
        <f t="shared" si="250"/>
        <v>65000</v>
      </c>
      <c r="O4023" s="3">
        <f t="shared" si="251"/>
        <v>0</v>
      </c>
      <c r="P4023">
        <v>6.6</v>
      </c>
      <c r="Q4023">
        <v>10</v>
      </c>
      <c r="R4023">
        <v>7.4</v>
      </c>
      <c r="S4023">
        <v>8</v>
      </c>
      <c r="T4023" t="s">
        <v>237</v>
      </c>
      <c r="U4023">
        <f>VLOOKUP(T4023,Index!$J$2:$K$1319,2,FALSE)</f>
        <v>1247</v>
      </c>
      <c r="V4023" t="s">
        <v>15</v>
      </c>
      <c r="W4023">
        <f t="shared" si="249"/>
        <v>3</v>
      </c>
    </row>
    <row r="4024" spans="1:23">
      <c r="A4024" t="s">
        <v>3383</v>
      </c>
      <c r="B4024" t="s">
        <v>33</v>
      </c>
      <c r="C4024">
        <f>VLOOKUP(B4024,Index!$A$2:$B$18,2,FALSE)</f>
        <v>9</v>
      </c>
      <c r="D4024">
        <v>2014</v>
      </c>
      <c r="E4024" t="s">
        <v>34</v>
      </c>
      <c r="F4024">
        <f>VLOOKUP(E4024,Index!$D$2:$E$13,2,FALSE)</f>
        <v>1</v>
      </c>
      <c r="G4024" t="s">
        <v>657</v>
      </c>
      <c r="H4024">
        <f>VLOOKUP(G4024,Index!$G$2:$H$40,2,FALSE)</f>
        <v>33</v>
      </c>
      <c r="I4024" s="3">
        <v>0</v>
      </c>
      <c r="J4024" s="3">
        <v>0</v>
      </c>
      <c r="K4024" s="3">
        <v>260000</v>
      </c>
      <c r="L4024" s="3">
        <v>0</v>
      </c>
      <c r="M4024" s="3">
        <f t="shared" si="248"/>
        <v>260000</v>
      </c>
      <c r="N4024" s="3">
        <f t="shared" si="250"/>
        <v>65000</v>
      </c>
      <c r="O4024" s="3">
        <f t="shared" si="251"/>
        <v>0</v>
      </c>
      <c r="R4024">
        <v>8</v>
      </c>
      <c r="S4024">
        <v>11</v>
      </c>
      <c r="T4024" t="s">
        <v>658</v>
      </c>
      <c r="U4024">
        <f>VLOOKUP(T4024,Index!$J$2:$K$1319,2,FALSE)</f>
        <v>833</v>
      </c>
      <c r="V4024" t="s">
        <v>61</v>
      </c>
      <c r="W4024">
        <f t="shared" si="249"/>
        <v>3</v>
      </c>
    </row>
    <row r="4025" spans="1:23">
      <c r="A4025" t="s">
        <v>3384</v>
      </c>
      <c r="B4025" t="s">
        <v>12</v>
      </c>
      <c r="C4025">
        <f>VLOOKUP(B4025,Index!$A$2:$B$18,2,FALSE)</f>
        <v>13</v>
      </c>
      <c r="D4025">
        <v>2009</v>
      </c>
      <c r="E4025" t="s">
        <v>13</v>
      </c>
      <c r="F4025">
        <f>VLOOKUP(E4025,Index!$D$2:$E$13,2,FALSE)</f>
        <v>11</v>
      </c>
      <c r="G4025" t="s">
        <v>35</v>
      </c>
      <c r="H4025">
        <f>VLOOKUP(G4025,Index!$G$2:$H$40,2,FALSE)</f>
        <v>32</v>
      </c>
      <c r="I4025" s="3">
        <v>140000</v>
      </c>
      <c r="J4025" s="3">
        <v>90000</v>
      </c>
      <c r="K4025" s="3">
        <v>0</v>
      </c>
      <c r="L4025" s="3">
        <v>30000</v>
      </c>
      <c r="M4025" s="3">
        <f t="shared" si="248"/>
        <v>260000</v>
      </c>
      <c r="N4025" s="3">
        <f t="shared" si="250"/>
        <v>65000</v>
      </c>
      <c r="O4025" s="3">
        <f t="shared" si="251"/>
        <v>0</v>
      </c>
      <c r="P4025">
        <v>5.5</v>
      </c>
      <c r="Q4025">
        <v>17</v>
      </c>
      <c r="T4025" t="s">
        <v>3385</v>
      </c>
      <c r="U4025">
        <f>VLOOKUP(T4025,Index!$J$2:$K$1319,2,FALSE)</f>
        <v>12</v>
      </c>
      <c r="V4025" t="s">
        <v>61</v>
      </c>
      <c r="W4025">
        <f t="shared" si="249"/>
        <v>3</v>
      </c>
    </row>
    <row r="4026" spans="1:23">
      <c r="A4026" t="s">
        <v>3386</v>
      </c>
      <c r="B4026" t="s">
        <v>12</v>
      </c>
      <c r="C4026">
        <f>VLOOKUP(B4026,Index!$A$2:$B$18,2,FALSE)</f>
        <v>13</v>
      </c>
      <c r="D4026">
        <v>2009</v>
      </c>
      <c r="E4026" t="s">
        <v>17</v>
      </c>
      <c r="F4026">
        <f>VLOOKUP(E4026,Index!$D$2:$E$13,2,FALSE)</f>
        <v>7</v>
      </c>
      <c r="G4026" t="s">
        <v>14</v>
      </c>
      <c r="H4026">
        <f>VLOOKUP(G4026,Index!$G$2:$H$40,2,FALSE)</f>
        <v>26</v>
      </c>
      <c r="I4026" s="3">
        <v>240000</v>
      </c>
      <c r="J4026" s="3">
        <v>0</v>
      </c>
      <c r="K4026" s="3">
        <v>0</v>
      </c>
      <c r="L4026" s="3">
        <v>20000</v>
      </c>
      <c r="M4026" s="3">
        <f t="shared" si="248"/>
        <v>260000</v>
      </c>
      <c r="N4026" s="3">
        <f t="shared" si="250"/>
        <v>65000</v>
      </c>
      <c r="O4026" s="3">
        <f t="shared" si="251"/>
        <v>0</v>
      </c>
      <c r="P4026">
        <v>7.7</v>
      </c>
      <c r="Q4026">
        <v>29</v>
      </c>
      <c r="R4026">
        <v>8.6</v>
      </c>
      <c r="S4026">
        <v>26</v>
      </c>
      <c r="T4026" t="s">
        <v>1464</v>
      </c>
      <c r="U4026">
        <f>VLOOKUP(T4026,Index!$J$2:$K$1319,2,FALSE)</f>
        <v>758</v>
      </c>
      <c r="V4026" t="s">
        <v>15</v>
      </c>
      <c r="W4026">
        <f t="shared" si="249"/>
        <v>3</v>
      </c>
    </row>
    <row r="4027" spans="1:23">
      <c r="A4027" t="s">
        <v>3387</v>
      </c>
      <c r="B4027" t="s">
        <v>156</v>
      </c>
      <c r="C4027">
        <f>VLOOKUP(B4027,Index!$A$2:$B$18,2,FALSE)</f>
        <v>4</v>
      </c>
      <c r="D4027">
        <v>2003</v>
      </c>
      <c r="E4027" t="s">
        <v>34</v>
      </c>
      <c r="F4027">
        <f>VLOOKUP(E4027,Index!$D$2:$E$13,2,FALSE)</f>
        <v>1</v>
      </c>
      <c r="G4027" t="s">
        <v>168</v>
      </c>
      <c r="H4027">
        <f>VLOOKUP(G4027,Index!$G$2:$H$40,2,FALSE)</f>
        <v>19</v>
      </c>
      <c r="I4027" s="3">
        <v>180000</v>
      </c>
      <c r="J4027" s="3">
        <v>70000</v>
      </c>
      <c r="K4027" s="3">
        <v>0</v>
      </c>
      <c r="L4027" s="3">
        <v>0</v>
      </c>
      <c r="M4027" s="3">
        <f t="shared" si="248"/>
        <v>250000</v>
      </c>
      <c r="N4027" s="3">
        <f t="shared" si="250"/>
        <v>62500</v>
      </c>
      <c r="O4027" s="3">
        <f t="shared" si="251"/>
        <v>0</v>
      </c>
      <c r="P4027">
        <v>5.9</v>
      </c>
      <c r="Q4027">
        <v>6</v>
      </c>
      <c r="T4027" t="s">
        <v>1240</v>
      </c>
      <c r="U4027">
        <f>VLOOKUP(T4027,Index!$J$2:$K$1319,2,FALSE)</f>
        <v>647</v>
      </c>
      <c r="V4027" t="s">
        <v>15</v>
      </c>
      <c r="W4027">
        <f t="shared" si="249"/>
        <v>3</v>
      </c>
    </row>
    <row r="4028" spans="1:23">
      <c r="A4028" t="s">
        <v>3388</v>
      </c>
      <c r="B4028" t="s">
        <v>97</v>
      </c>
      <c r="C4028">
        <f>VLOOKUP(B4028,Index!$A$2:$B$18,2,FALSE)</f>
        <v>16</v>
      </c>
      <c r="D4028">
        <v>2005</v>
      </c>
      <c r="E4028" t="s">
        <v>187</v>
      </c>
      <c r="F4028">
        <f>VLOOKUP(E4028,Index!$D$2:$E$13,2,FALSE)</f>
        <v>2</v>
      </c>
      <c r="G4028" t="s">
        <v>94</v>
      </c>
      <c r="H4028">
        <f>VLOOKUP(G4028,Index!$G$2:$H$40,2,FALSE)</f>
        <v>15</v>
      </c>
      <c r="I4028" s="3">
        <v>190000</v>
      </c>
      <c r="J4028" s="3">
        <v>60000</v>
      </c>
      <c r="K4028" s="3">
        <v>0</v>
      </c>
      <c r="L4028" s="3">
        <v>10000</v>
      </c>
      <c r="M4028" s="3">
        <f t="shared" si="248"/>
        <v>260000</v>
      </c>
      <c r="N4028" s="3">
        <f t="shared" si="250"/>
        <v>65000</v>
      </c>
      <c r="O4028" s="3">
        <f t="shared" si="251"/>
        <v>0</v>
      </c>
      <c r="P4028">
        <v>8.8000000000000007</v>
      </c>
      <c r="Q4028">
        <v>65</v>
      </c>
      <c r="R4028">
        <v>9.1</v>
      </c>
      <c r="S4028">
        <v>58</v>
      </c>
      <c r="T4028" t="s">
        <v>1782</v>
      </c>
      <c r="U4028">
        <f>VLOOKUP(T4028,Index!$J$2:$K$1319,2,FALSE)</f>
        <v>830</v>
      </c>
      <c r="V4028" t="s">
        <v>61</v>
      </c>
      <c r="W4028">
        <f t="shared" si="249"/>
        <v>3</v>
      </c>
    </row>
    <row r="4029" spans="1:23">
      <c r="A4029" t="s">
        <v>3389</v>
      </c>
      <c r="B4029" t="s">
        <v>39</v>
      </c>
      <c r="C4029">
        <f>VLOOKUP(B4029,Index!$A$2:$B$18,2,FALSE)</f>
        <v>8</v>
      </c>
      <c r="D4029">
        <v>2004</v>
      </c>
      <c r="E4029" t="s">
        <v>59</v>
      </c>
      <c r="F4029">
        <f>VLOOKUP(E4029,Index!$D$2:$E$13,2,FALSE)</f>
        <v>3</v>
      </c>
      <c r="G4029" t="s">
        <v>2182</v>
      </c>
      <c r="H4029">
        <f>VLOOKUP(G4029,Index!$G$2:$H$40,2,FALSE)</f>
        <v>18</v>
      </c>
      <c r="I4029" s="3">
        <v>130000</v>
      </c>
      <c r="J4029" s="3">
        <v>100000</v>
      </c>
      <c r="K4029" s="3">
        <v>0</v>
      </c>
      <c r="L4029" s="3">
        <v>30000</v>
      </c>
      <c r="M4029" s="3">
        <f t="shared" si="248"/>
        <v>260000</v>
      </c>
      <c r="N4029" s="3">
        <f t="shared" si="250"/>
        <v>65000</v>
      </c>
      <c r="O4029" s="3">
        <f t="shared" si="251"/>
        <v>0</v>
      </c>
      <c r="P4029">
        <v>6.4</v>
      </c>
      <c r="Q4029">
        <v>45</v>
      </c>
      <c r="R4029">
        <v>6.9</v>
      </c>
      <c r="S4029">
        <v>12</v>
      </c>
      <c r="T4029" t="s">
        <v>2977</v>
      </c>
      <c r="U4029">
        <f>VLOOKUP(T4029,Index!$J$2:$K$1319,2,FALSE)</f>
        <v>1050</v>
      </c>
      <c r="V4029" t="s">
        <v>61</v>
      </c>
      <c r="W4029">
        <f t="shared" si="249"/>
        <v>3</v>
      </c>
    </row>
    <row r="4030" spans="1:23">
      <c r="A4030" t="s">
        <v>3390</v>
      </c>
      <c r="B4030" t="s">
        <v>33</v>
      </c>
      <c r="C4030">
        <f>VLOOKUP(B4030,Index!$A$2:$B$18,2,FALSE)</f>
        <v>9</v>
      </c>
      <c r="D4030">
        <v>2012</v>
      </c>
      <c r="E4030" t="s">
        <v>90</v>
      </c>
      <c r="F4030">
        <f>VLOOKUP(E4030,Index!$D$2:$E$13,2,FALSE)</f>
        <v>8</v>
      </c>
      <c r="G4030" t="s">
        <v>657</v>
      </c>
      <c r="H4030">
        <f>VLOOKUP(G4030,Index!$G$2:$H$40,2,FALSE)</f>
        <v>33</v>
      </c>
      <c r="I4030" s="3">
        <v>60000</v>
      </c>
      <c r="J4030" s="3">
        <v>40000</v>
      </c>
      <c r="K4030" s="3">
        <v>140000</v>
      </c>
      <c r="L4030" s="3">
        <v>20000</v>
      </c>
      <c r="M4030" s="3">
        <f t="shared" si="248"/>
        <v>260000</v>
      </c>
      <c r="N4030" s="3">
        <f t="shared" si="250"/>
        <v>65000</v>
      </c>
      <c r="O4030" s="3">
        <f t="shared" si="251"/>
        <v>0</v>
      </c>
      <c r="P4030">
        <v>7</v>
      </c>
      <c r="Q4030">
        <v>17</v>
      </c>
      <c r="R4030">
        <v>6.6</v>
      </c>
      <c r="S4030">
        <v>120</v>
      </c>
      <c r="T4030" t="s">
        <v>2625</v>
      </c>
      <c r="U4030">
        <f>VLOOKUP(T4030,Index!$J$2:$K$1319,2,FALSE)</f>
        <v>502</v>
      </c>
      <c r="V4030" t="s">
        <v>61</v>
      </c>
      <c r="W4030">
        <f t="shared" si="249"/>
        <v>3</v>
      </c>
    </row>
    <row r="4031" spans="1:23">
      <c r="A4031" t="s">
        <v>3391</v>
      </c>
      <c r="B4031" t="s">
        <v>65</v>
      </c>
      <c r="C4031">
        <f>VLOOKUP(B4031,Index!$A$2:$B$18,2,FALSE)</f>
        <v>10</v>
      </c>
      <c r="D4031">
        <v>2016</v>
      </c>
      <c r="E4031" t="s">
        <v>48</v>
      </c>
      <c r="F4031">
        <f>VLOOKUP(E4031,Index!$D$2:$E$13,2,FALSE)</f>
        <v>9</v>
      </c>
      <c r="G4031" t="s">
        <v>35</v>
      </c>
      <c r="H4031">
        <f>VLOOKUP(G4031,Index!$G$2:$H$40,2,FALSE)</f>
        <v>32</v>
      </c>
      <c r="I4031" s="3">
        <v>120000</v>
      </c>
      <c r="J4031" s="3">
        <v>80000</v>
      </c>
      <c r="K4031" s="3">
        <v>20000</v>
      </c>
      <c r="L4031" s="3">
        <v>40000</v>
      </c>
      <c r="M4031" s="3">
        <f t="shared" si="248"/>
        <v>260000</v>
      </c>
      <c r="N4031" s="3">
        <f t="shared" si="250"/>
        <v>65000</v>
      </c>
      <c r="O4031" s="3">
        <f t="shared" si="251"/>
        <v>0</v>
      </c>
      <c r="P4031">
        <v>6.8</v>
      </c>
      <c r="Q4031">
        <v>55</v>
      </c>
      <c r="R4031">
        <v>6.8</v>
      </c>
      <c r="S4031">
        <v>402</v>
      </c>
      <c r="T4031" t="s">
        <v>361</v>
      </c>
      <c r="U4031">
        <f>VLOOKUP(T4031,Index!$J$2:$K$1319,2,FALSE)</f>
        <v>469</v>
      </c>
      <c r="V4031" t="s">
        <v>61</v>
      </c>
      <c r="W4031">
        <f t="shared" si="249"/>
        <v>3</v>
      </c>
    </row>
    <row r="4032" spans="1:23">
      <c r="A4032" t="s">
        <v>3392</v>
      </c>
      <c r="B4032" t="s">
        <v>12</v>
      </c>
      <c r="C4032">
        <f>VLOOKUP(B4032,Index!$A$2:$B$18,2,FALSE)</f>
        <v>13</v>
      </c>
      <c r="D4032">
        <v>2009</v>
      </c>
      <c r="E4032" t="s">
        <v>67</v>
      </c>
      <c r="F4032">
        <f>VLOOKUP(E4032,Index!$D$2:$E$13,2,FALSE)</f>
        <v>10</v>
      </c>
      <c r="G4032" t="s">
        <v>94</v>
      </c>
      <c r="H4032">
        <f>VLOOKUP(G4032,Index!$G$2:$H$40,2,FALSE)</f>
        <v>15</v>
      </c>
      <c r="I4032" s="3">
        <v>210000</v>
      </c>
      <c r="J4032" s="3">
        <v>20000</v>
      </c>
      <c r="K4032" s="3">
        <v>0</v>
      </c>
      <c r="L4032" s="3">
        <v>20000</v>
      </c>
      <c r="M4032" s="3">
        <f t="shared" si="248"/>
        <v>250000</v>
      </c>
      <c r="N4032" s="3">
        <f t="shared" si="250"/>
        <v>62500</v>
      </c>
      <c r="O4032" s="3">
        <f t="shared" si="251"/>
        <v>0</v>
      </c>
      <c r="T4032" t="s">
        <v>3393</v>
      </c>
      <c r="U4032">
        <f>VLOOKUP(T4032,Index!$J$2:$K$1319,2,FALSE)</f>
        <v>78</v>
      </c>
      <c r="V4032" t="s">
        <v>15</v>
      </c>
      <c r="W4032">
        <f t="shared" si="249"/>
        <v>3</v>
      </c>
    </row>
    <row r="4033" spans="1:23">
      <c r="A4033" t="s">
        <v>3394</v>
      </c>
      <c r="B4033" t="s">
        <v>12</v>
      </c>
      <c r="C4033">
        <f>VLOOKUP(B4033,Index!$A$2:$B$18,2,FALSE)</f>
        <v>13</v>
      </c>
      <c r="D4033">
        <v>2009</v>
      </c>
      <c r="E4033" t="s">
        <v>67</v>
      </c>
      <c r="F4033">
        <f>VLOOKUP(E4033,Index!$D$2:$E$13,2,FALSE)</f>
        <v>10</v>
      </c>
      <c r="G4033" t="s">
        <v>264</v>
      </c>
      <c r="H4033">
        <f>VLOOKUP(G4033,Index!$G$2:$H$40,2,FALSE)</f>
        <v>25</v>
      </c>
      <c r="I4033" s="3">
        <v>240000</v>
      </c>
      <c r="J4033" s="3">
        <v>0</v>
      </c>
      <c r="K4033" s="3">
        <v>0</v>
      </c>
      <c r="L4033" s="3">
        <v>20000</v>
      </c>
      <c r="M4033" s="3">
        <f t="shared" si="248"/>
        <v>260000</v>
      </c>
      <c r="N4033" s="3">
        <f t="shared" si="250"/>
        <v>65000</v>
      </c>
      <c r="O4033" s="3">
        <f t="shared" si="251"/>
        <v>0</v>
      </c>
      <c r="P4033">
        <v>6.4</v>
      </c>
      <c r="Q4033">
        <v>7</v>
      </c>
      <c r="T4033" t="s">
        <v>2308</v>
      </c>
      <c r="U4033">
        <f>VLOOKUP(T4033,Index!$J$2:$K$1319,2,FALSE)</f>
        <v>692</v>
      </c>
      <c r="V4033" t="s">
        <v>78</v>
      </c>
      <c r="W4033">
        <f t="shared" si="249"/>
        <v>3</v>
      </c>
    </row>
    <row r="4034" spans="1:23">
      <c r="A4034" t="s">
        <v>3395</v>
      </c>
      <c r="B4034" t="s">
        <v>39</v>
      </c>
      <c r="C4034">
        <f>VLOOKUP(B4034,Index!$A$2:$B$18,2,FALSE)</f>
        <v>8</v>
      </c>
      <c r="D4034">
        <v>2002</v>
      </c>
      <c r="E4034" t="s">
        <v>187</v>
      </c>
      <c r="F4034">
        <f>VLOOKUP(E4034,Index!$D$2:$E$13,2,FALSE)</f>
        <v>2</v>
      </c>
      <c r="G4034" t="s">
        <v>45</v>
      </c>
      <c r="H4034">
        <f>VLOOKUP(G4034,Index!$G$2:$H$40,2,FALSE)</f>
        <v>30</v>
      </c>
      <c r="I4034" s="3">
        <v>130000</v>
      </c>
      <c r="J4034" s="3">
        <v>100000</v>
      </c>
      <c r="K4034" s="3">
        <v>0</v>
      </c>
      <c r="L4034" s="3">
        <v>30000</v>
      </c>
      <c r="M4034" s="3">
        <f t="shared" ref="M4034:M4097" si="252">SUM(I4034:L4034)</f>
        <v>260000</v>
      </c>
      <c r="N4034" s="3">
        <f t="shared" si="250"/>
        <v>65000</v>
      </c>
      <c r="O4034" s="3">
        <f t="shared" si="251"/>
        <v>0</v>
      </c>
      <c r="P4034">
        <v>7.8</v>
      </c>
      <c r="Q4034">
        <v>31</v>
      </c>
      <c r="R4034">
        <v>9</v>
      </c>
      <c r="S4034">
        <v>39</v>
      </c>
      <c r="T4034" t="s">
        <v>2660</v>
      </c>
      <c r="U4034">
        <f>VLOOKUP(T4034,Index!$J$2:$K$1319,2,FALSE)</f>
        <v>1107</v>
      </c>
      <c r="V4034" t="s">
        <v>37</v>
      </c>
      <c r="W4034">
        <f t="shared" ref="W4034:W4097" si="253">IF(T4034=G4034,1,3)</f>
        <v>3</v>
      </c>
    </row>
    <row r="4035" spans="1:23">
      <c r="A4035" t="s">
        <v>1565</v>
      </c>
      <c r="B4035" t="s">
        <v>28</v>
      </c>
      <c r="C4035">
        <f>VLOOKUP(B4035,Index!$A$2:$B$18,2,FALSE)</f>
        <v>15</v>
      </c>
      <c r="D4035">
        <v>2013</v>
      </c>
      <c r="E4035" t="s">
        <v>34</v>
      </c>
      <c r="F4035">
        <f>VLOOKUP(E4035,Index!$D$2:$E$13,2,FALSE)</f>
        <v>1</v>
      </c>
      <c r="G4035" t="s">
        <v>192</v>
      </c>
      <c r="H4035">
        <f>VLOOKUP(G4035,Index!$G$2:$H$40,2,FALSE)</f>
        <v>8</v>
      </c>
      <c r="I4035" s="3">
        <v>120000</v>
      </c>
      <c r="J4035" s="3">
        <v>100000</v>
      </c>
      <c r="K4035" s="3">
        <v>20000</v>
      </c>
      <c r="L4035" s="3">
        <v>20000</v>
      </c>
      <c r="M4035" s="3">
        <f t="shared" si="252"/>
        <v>260000</v>
      </c>
      <c r="N4035" s="3">
        <f t="shared" ref="N4035:N4098" si="254">AVERAGE(I4035:L4035)</f>
        <v>65000</v>
      </c>
      <c r="O4035" s="3">
        <f t="shared" ref="O4035:O4098" si="255">IF(M4035&gt;AVERAGE($M$2:$M$8064),1,0)</f>
        <v>0</v>
      </c>
      <c r="P4035">
        <v>7.5</v>
      </c>
      <c r="Q4035">
        <v>30</v>
      </c>
      <c r="R4035">
        <v>7.4</v>
      </c>
      <c r="S4035">
        <v>170</v>
      </c>
      <c r="T4035" t="s">
        <v>192</v>
      </c>
      <c r="U4035">
        <f>VLOOKUP(T4035,Index!$J$2:$K$1319,2,FALSE)</f>
        <v>202</v>
      </c>
      <c r="V4035" t="s">
        <v>37</v>
      </c>
      <c r="W4035">
        <f t="shared" si="253"/>
        <v>1</v>
      </c>
    </row>
    <row r="4036" spans="1:23">
      <c r="A4036" t="s">
        <v>2237</v>
      </c>
      <c r="B4036" t="s">
        <v>28</v>
      </c>
      <c r="C4036">
        <f>VLOOKUP(B4036,Index!$A$2:$B$18,2,FALSE)</f>
        <v>15</v>
      </c>
      <c r="D4036">
        <v>2010</v>
      </c>
      <c r="E4036" t="s">
        <v>13</v>
      </c>
      <c r="F4036">
        <f>VLOOKUP(E4036,Index!$D$2:$E$13,2,FALSE)</f>
        <v>11</v>
      </c>
      <c r="G4036" t="s">
        <v>49</v>
      </c>
      <c r="H4036">
        <f>VLOOKUP(G4036,Index!$G$2:$H$40,2,FALSE)</f>
        <v>4</v>
      </c>
      <c r="I4036" s="3">
        <v>170000</v>
      </c>
      <c r="J4036" s="3">
        <v>60000</v>
      </c>
      <c r="K4036" s="3">
        <v>0</v>
      </c>
      <c r="L4036" s="3">
        <v>20000</v>
      </c>
      <c r="M4036" s="3">
        <f t="shared" si="252"/>
        <v>250000</v>
      </c>
      <c r="N4036" s="3">
        <f t="shared" si="254"/>
        <v>62500</v>
      </c>
      <c r="O4036" s="3">
        <f t="shared" si="255"/>
        <v>0</v>
      </c>
      <c r="P4036">
        <v>5.3</v>
      </c>
      <c r="Q4036">
        <v>10</v>
      </c>
      <c r="R4036">
        <v>6.6</v>
      </c>
      <c r="S4036">
        <v>10</v>
      </c>
      <c r="T4036" t="s">
        <v>2035</v>
      </c>
      <c r="U4036">
        <f>VLOOKUP(T4036,Index!$J$2:$K$1319,2,FALSE)</f>
        <v>957</v>
      </c>
      <c r="V4036" t="s">
        <v>15</v>
      </c>
      <c r="W4036">
        <f t="shared" si="253"/>
        <v>3</v>
      </c>
    </row>
    <row r="4037" spans="1:23">
      <c r="A4037" t="s">
        <v>3396</v>
      </c>
      <c r="B4037" t="s">
        <v>33</v>
      </c>
      <c r="C4037">
        <f>VLOOKUP(B4037,Index!$A$2:$B$18,2,FALSE)</f>
        <v>9</v>
      </c>
      <c r="D4037">
        <v>2012</v>
      </c>
      <c r="E4037" t="s">
        <v>34</v>
      </c>
      <c r="F4037">
        <f>VLOOKUP(E4037,Index!$D$2:$E$13,2,FALSE)</f>
        <v>1</v>
      </c>
      <c r="G4037" t="s">
        <v>45</v>
      </c>
      <c r="H4037">
        <f>VLOOKUP(G4037,Index!$G$2:$H$40,2,FALSE)</f>
        <v>30</v>
      </c>
      <c r="I4037" s="3">
        <v>0</v>
      </c>
      <c r="J4037" s="3">
        <v>0</v>
      </c>
      <c r="K4037" s="3">
        <v>260000</v>
      </c>
      <c r="L4037" s="3">
        <v>0</v>
      </c>
      <c r="M4037" s="3">
        <f t="shared" si="252"/>
        <v>260000</v>
      </c>
      <c r="N4037" s="3">
        <f t="shared" si="254"/>
        <v>65000</v>
      </c>
      <c r="O4037" s="3">
        <f t="shared" si="255"/>
        <v>0</v>
      </c>
      <c r="P4037">
        <v>7.4</v>
      </c>
      <c r="Q4037">
        <v>60</v>
      </c>
      <c r="R4037">
        <v>8.4</v>
      </c>
      <c r="S4037">
        <v>89</v>
      </c>
      <c r="T4037" t="s">
        <v>3397</v>
      </c>
      <c r="U4037">
        <f>VLOOKUP(T4037,Index!$J$2:$K$1319,2,FALSE)</f>
        <v>260</v>
      </c>
      <c r="V4037" t="s">
        <v>61</v>
      </c>
      <c r="W4037">
        <f t="shared" si="253"/>
        <v>3</v>
      </c>
    </row>
    <row r="4038" spans="1:23">
      <c r="A4038" t="s">
        <v>3285</v>
      </c>
      <c r="B4038" t="s">
        <v>28</v>
      </c>
      <c r="C4038">
        <f>VLOOKUP(B4038,Index!$A$2:$B$18,2,FALSE)</f>
        <v>15</v>
      </c>
      <c r="D4038">
        <v>2013</v>
      </c>
      <c r="E4038" t="s">
        <v>48</v>
      </c>
      <c r="F4038">
        <f>VLOOKUP(E4038,Index!$D$2:$E$13,2,FALSE)</f>
        <v>9</v>
      </c>
      <c r="G4038" t="s">
        <v>94</v>
      </c>
      <c r="H4038">
        <f>VLOOKUP(G4038,Index!$G$2:$H$40,2,FALSE)</f>
        <v>15</v>
      </c>
      <c r="I4038" s="3">
        <v>160000</v>
      </c>
      <c r="J4038" s="3">
        <v>70000</v>
      </c>
      <c r="K4038" s="3">
        <v>0</v>
      </c>
      <c r="L4038" s="3">
        <v>20000</v>
      </c>
      <c r="M4038" s="3">
        <f t="shared" si="252"/>
        <v>250000</v>
      </c>
      <c r="N4038" s="3">
        <f t="shared" si="254"/>
        <v>62500</v>
      </c>
      <c r="O4038" s="3">
        <f t="shared" si="255"/>
        <v>0</v>
      </c>
      <c r="P4038">
        <v>5.4</v>
      </c>
      <c r="Q4038">
        <v>55</v>
      </c>
      <c r="R4038">
        <v>6.2</v>
      </c>
      <c r="S4038">
        <v>195</v>
      </c>
      <c r="T4038" t="s">
        <v>661</v>
      </c>
      <c r="U4038">
        <f>VLOOKUP(T4038,Index!$J$2:$K$1319,2,FALSE)</f>
        <v>1258</v>
      </c>
      <c r="V4038" t="s">
        <v>37</v>
      </c>
      <c r="W4038">
        <f t="shared" si="253"/>
        <v>3</v>
      </c>
    </row>
    <row r="4039" spans="1:23">
      <c r="A4039" t="s">
        <v>1700</v>
      </c>
      <c r="B4039" t="s">
        <v>33</v>
      </c>
      <c r="C4039">
        <f>VLOOKUP(B4039,Index!$A$2:$B$18,2,FALSE)</f>
        <v>9</v>
      </c>
      <c r="D4039">
        <v>2007</v>
      </c>
      <c r="E4039" t="s">
        <v>34</v>
      </c>
      <c r="F4039">
        <f>VLOOKUP(E4039,Index!$D$2:$E$13,2,FALSE)</f>
        <v>1</v>
      </c>
      <c r="G4039" t="s">
        <v>77</v>
      </c>
      <c r="H4039">
        <f>VLOOKUP(G4039,Index!$G$2:$H$40,2,FALSE)</f>
        <v>35</v>
      </c>
      <c r="I4039" s="3">
        <v>200000</v>
      </c>
      <c r="J4039" s="3">
        <v>30000</v>
      </c>
      <c r="K4039" s="3">
        <v>0</v>
      </c>
      <c r="L4039" s="3">
        <v>30000</v>
      </c>
      <c r="M4039" s="3">
        <f t="shared" si="252"/>
        <v>260000</v>
      </c>
      <c r="N4039" s="3">
        <f t="shared" si="254"/>
        <v>65000</v>
      </c>
      <c r="O4039" s="3">
        <f t="shared" si="255"/>
        <v>0</v>
      </c>
      <c r="P4039">
        <v>7.8</v>
      </c>
      <c r="Q4039">
        <v>17</v>
      </c>
      <c r="R4039">
        <v>6.5</v>
      </c>
      <c r="S4039">
        <v>41</v>
      </c>
      <c r="T4039" t="s">
        <v>519</v>
      </c>
      <c r="U4039">
        <f>VLOOKUP(T4039,Index!$J$2:$K$1319,2,FALSE)</f>
        <v>1218</v>
      </c>
      <c r="V4039" t="s">
        <v>37</v>
      </c>
      <c r="W4039">
        <f t="shared" si="253"/>
        <v>3</v>
      </c>
    </row>
    <row r="4040" spans="1:23">
      <c r="A4040" t="s">
        <v>3398</v>
      </c>
      <c r="B4040" t="s">
        <v>20</v>
      </c>
      <c r="C4040">
        <f>VLOOKUP(B4040,Index!$A$2:$B$18,2,FALSE)</f>
        <v>3</v>
      </c>
      <c r="D4040">
        <v>2006</v>
      </c>
      <c r="E4040" t="s">
        <v>34</v>
      </c>
      <c r="F4040">
        <f>VLOOKUP(E4040,Index!$D$2:$E$13,2,FALSE)</f>
        <v>1</v>
      </c>
      <c r="G4040" t="s">
        <v>192</v>
      </c>
      <c r="H4040">
        <f>VLOOKUP(G4040,Index!$G$2:$H$40,2,FALSE)</f>
        <v>8</v>
      </c>
      <c r="I4040" s="3">
        <v>110000</v>
      </c>
      <c r="J4040" s="3">
        <v>20000</v>
      </c>
      <c r="K4040" s="3">
        <v>110000</v>
      </c>
      <c r="L4040" s="3">
        <v>10000</v>
      </c>
      <c r="M4040" s="3">
        <f t="shared" si="252"/>
        <v>250000</v>
      </c>
      <c r="N4040" s="3">
        <f t="shared" si="254"/>
        <v>62500</v>
      </c>
      <c r="O4040" s="3">
        <f t="shared" si="255"/>
        <v>0</v>
      </c>
      <c r="P4040">
        <v>7.1</v>
      </c>
      <c r="Q4040">
        <v>41</v>
      </c>
      <c r="R4040">
        <v>8.4</v>
      </c>
      <c r="S4040">
        <v>36</v>
      </c>
      <c r="T4040" t="s">
        <v>192</v>
      </c>
      <c r="U4040">
        <f>VLOOKUP(T4040,Index!$J$2:$K$1319,2,FALSE)</f>
        <v>202</v>
      </c>
      <c r="V4040" t="s">
        <v>37</v>
      </c>
      <c r="W4040">
        <f t="shared" si="253"/>
        <v>1</v>
      </c>
    </row>
    <row r="4041" spans="1:23">
      <c r="A4041" t="s">
        <v>3399</v>
      </c>
      <c r="B4041" t="s">
        <v>28</v>
      </c>
      <c r="C4041">
        <f>VLOOKUP(B4041,Index!$A$2:$B$18,2,FALSE)</f>
        <v>15</v>
      </c>
      <c r="D4041">
        <v>2008</v>
      </c>
      <c r="E4041" t="s">
        <v>48</v>
      </c>
      <c r="F4041">
        <f>VLOOKUP(E4041,Index!$D$2:$E$13,2,FALSE)</f>
        <v>9</v>
      </c>
      <c r="G4041" t="s">
        <v>227</v>
      </c>
      <c r="H4041">
        <f>VLOOKUP(G4041,Index!$G$2:$H$40,2,FALSE)</f>
        <v>5</v>
      </c>
      <c r="I4041" s="3">
        <v>80000</v>
      </c>
      <c r="J4041" s="3">
        <v>150000</v>
      </c>
      <c r="K4041" s="3">
        <v>0</v>
      </c>
      <c r="L4041" s="3">
        <v>30000</v>
      </c>
      <c r="M4041" s="3">
        <f t="shared" si="252"/>
        <v>260000</v>
      </c>
      <c r="N4041" s="3">
        <f t="shared" si="254"/>
        <v>65000</v>
      </c>
      <c r="O4041" s="3">
        <f t="shared" si="255"/>
        <v>0</v>
      </c>
      <c r="P4041">
        <v>4.7</v>
      </c>
      <c r="Q4041">
        <v>39</v>
      </c>
      <c r="R4041">
        <v>7.1</v>
      </c>
      <c r="S4041">
        <v>87</v>
      </c>
      <c r="T4041" t="s">
        <v>467</v>
      </c>
      <c r="U4041">
        <f>VLOOKUP(T4041,Index!$J$2:$K$1319,2,FALSE)</f>
        <v>1062</v>
      </c>
      <c r="V4041" t="s">
        <v>37</v>
      </c>
      <c r="W4041">
        <f t="shared" si="253"/>
        <v>3</v>
      </c>
    </row>
    <row r="4042" spans="1:23">
      <c r="A4042" t="s">
        <v>686</v>
      </c>
      <c r="B4042" t="s">
        <v>28</v>
      </c>
      <c r="C4042">
        <f>VLOOKUP(B4042,Index!$A$2:$B$18,2,FALSE)</f>
        <v>15</v>
      </c>
      <c r="D4042">
        <v>2005</v>
      </c>
      <c r="E4042" t="s">
        <v>34</v>
      </c>
      <c r="F4042">
        <f>VLOOKUP(E4042,Index!$D$2:$E$13,2,FALSE)</f>
        <v>1</v>
      </c>
      <c r="G4042" t="s">
        <v>77</v>
      </c>
      <c r="H4042">
        <f>VLOOKUP(G4042,Index!$G$2:$H$40,2,FALSE)</f>
        <v>35</v>
      </c>
      <c r="I4042" s="3">
        <v>200000</v>
      </c>
      <c r="J4042" s="3">
        <v>30000</v>
      </c>
      <c r="K4042" s="3">
        <v>0</v>
      </c>
      <c r="L4042" s="3">
        <v>20000</v>
      </c>
      <c r="M4042" s="3">
        <f t="shared" si="252"/>
        <v>250000</v>
      </c>
      <c r="N4042" s="3">
        <f t="shared" si="254"/>
        <v>62500</v>
      </c>
      <c r="O4042" s="3">
        <f t="shared" si="255"/>
        <v>0</v>
      </c>
      <c r="P4042">
        <v>8</v>
      </c>
      <c r="Q4042">
        <v>57</v>
      </c>
      <c r="R4042">
        <v>7.5</v>
      </c>
      <c r="S4042">
        <v>79</v>
      </c>
      <c r="T4042" t="s">
        <v>687</v>
      </c>
      <c r="U4042">
        <f>VLOOKUP(T4042,Index!$J$2:$K$1319,2,FALSE)</f>
        <v>1206</v>
      </c>
      <c r="V4042" t="s">
        <v>61</v>
      </c>
      <c r="W4042">
        <f t="shared" si="253"/>
        <v>3</v>
      </c>
    </row>
    <row r="4043" spans="1:23">
      <c r="A4043" t="s">
        <v>3400</v>
      </c>
      <c r="B4043" t="s">
        <v>20</v>
      </c>
      <c r="C4043">
        <f>VLOOKUP(B4043,Index!$A$2:$B$18,2,FALSE)</f>
        <v>3</v>
      </c>
      <c r="D4043">
        <v>2005</v>
      </c>
      <c r="E4043" t="s">
        <v>21</v>
      </c>
      <c r="F4043">
        <f>VLOOKUP(E4043,Index!$D$2:$E$13,2,FALSE)</f>
        <v>5</v>
      </c>
      <c r="G4043" t="s">
        <v>77</v>
      </c>
      <c r="H4043">
        <f>VLOOKUP(G4043,Index!$G$2:$H$40,2,FALSE)</f>
        <v>35</v>
      </c>
      <c r="I4043" s="3">
        <v>210000</v>
      </c>
      <c r="J4043" s="3">
        <v>30000</v>
      </c>
      <c r="K4043" s="3">
        <v>0</v>
      </c>
      <c r="L4043" s="3">
        <v>20000</v>
      </c>
      <c r="M4043" s="3">
        <f t="shared" si="252"/>
        <v>260000</v>
      </c>
      <c r="N4043" s="3">
        <f t="shared" si="254"/>
        <v>65000</v>
      </c>
      <c r="O4043" s="3">
        <f t="shared" si="255"/>
        <v>0</v>
      </c>
      <c r="P4043">
        <v>5.8</v>
      </c>
      <c r="Q4043">
        <v>20</v>
      </c>
      <c r="R4043">
        <v>7.6</v>
      </c>
      <c r="S4043">
        <v>19</v>
      </c>
      <c r="T4043" t="s">
        <v>518</v>
      </c>
      <c r="U4043">
        <f>VLOOKUP(T4043,Index!$J$2:$K$1319,2,FALSE)</f>
        <v>284</v>
      </c>
      <c r="V4043" t="s">
        <v>15</v>
      </c>
      <c r="W4043">
        <f t="shared" si="253"/>
        <v>3</v>
      </c>
    </row>
    <row r="4044" spans="1:23">
      <c r="A4044" t="s">
        <v>3401</v>
      </c>
      <c r="B4044" t="s">
        <v>107</v>
      </c>
      <c r="C4044">
        <f>VLOOKUP(B4044,Index!$A$2:$B$18,2,FALSE)</f>
        <v>6</v>
      </c>
      <c r="D4044">
        <v>2008</v>
      </c>
      <c r="E4044" t="s">
        <v>221</v>
      </c>
      <c r="F4044">
        <f>VLOOKUP(E4044,Index!$D$2:$E$13,2,FALSE)</f>
        <v>12</v>
      </c>
      <c r="G4044" t="s">
        <v>29</v>
      </c>
      <c r="H4044">
        <f>VLOOKUP(G4044,Index!$G$2:$H$40,2,FALSE)</f>
        <v>23</v>
      </c>
      <c r="I4044" s="3">
        <v>40000</v>
      </c>
      <c r="J4044" s="3">
        <v>180000</v>
      </c>
      <c r="K4044" s="3">
        <v>0</v>
      </c>
      <c r="L4044" s="3">
        <v>40000</v>
      </c>
      <c r="M4044" s="3">
        <f t="shared" si="252"/>
        <v>260000</v>
      </c>
      <c r="N4044" s="3">
        <f t="shared" si="254"/>
        <v>65000</v>
      </c>
      <c r="O4044" s="3">
        <f t="shared" si="255"/>
        <v>0</v>
      </c>
      <c r="R4044">
        <v>8.4</v>
      </c>
      <c r="S4044">
        <v>14</v>
      </c>
      <c r="T4044" t="s">
        <v>1884</v>
      </c>
      <c r="U4044">
        <f>VLOOKUP(T4044,Index!$J$2:$K$1319,2,FALSE)</f>
        <v>166</v>
      </c>
      <c r="V4044" t="s">
        <v>15</v>
      </c>
      <c r="W4044">
        <f t="shared" si="253"/>
        <v>3</v>
      </c>
    </row>
    <row r="4045" spans="1:23">
      <c r="A4045" t="s">
        <v>1726</v>
      </c>
      <c r="B4045" t="s">
        <v>97</v>
      </c>
      <c r="C4045">
        <f>VLOOKUP(B4045,Index!$A$2:$B$18,2,FALSE)</f>
        <v>16</v>
      </c>
      <c r="D4045">
        <v>2002</v>
      </c>
      <c r="E4045" t="s">
        <v>13</v>
      </c>
      <c r="F4045">
        <f>VLOOKUP(E4045,Index!$D$2:$E$13,2,FALSE)</f>
        <v>11</v>
      </c>
      <c r="G4045" t="s">
        <v>550</v>
      </c>
      <c r="H4045">
        <f>VLOOKUP(G4045,Index!$G$2:$H$40,2,FALSE)</f>
        <v>3</v>
      </c>
      <c r="I4045" s="3">
        <v>190000</v>
      </c>
      <c r="J4045" s="3">
        <v>60000</v>
      </c>
      <c r="K4045" s="3">
        <v>0</v>
      </c>
      <c r="L4045" s="3">
        <v>10000</v>
      </c>
      <c r="M4045" s="3">
        <f t="shared" si="252"/>
        <v>260000</v>
      </c>
      <c r="N4045" s="3">
        <f t="shared" si="254"/>
        <v>65000</v>
      </c>
      <c r="O4045" s="3">
        <f t="shared" si="255"/>
        <v>0</v>
      </c>
      <c r="P4045">
        <v>7.9</v>
      </c>
      <c r="Q4045">
        <v>15</v>
      </c>
      <c r="R4045">
        <v>8.1</v>
      </c>
      <c r="S4045">
        <v>7</v>
      </c>
      <c r="T4045" t="s">
        <v>1091</v>
      </c>
      <c r="U4045">
        <f>VLOOKUP(T4045,Index!$J$2:$K$1319,2,FALSE)</f>
        <v>30</v>
      </c>
      <c r="V4045" t="s">
        <v>15</v>
      </c>
      <c r="W4045">
        <f t="shared" si="253"/>
        <v>3</v>
      </c>
    </row>
    <row r="4046" spans="1:23">
      <c r="A4046" t="s">
        <v>3402</v>
      </c>
      <c r="B4046" t="s">
        <v>39</v>
      </c>
      <c r="C4046">
        <f>VLOOKUP(B4046,Index!$A$2:$B$18,2,FALSE)</f>
        <v>8</v>
      </c>
      <c r="D4046">
        <v>2004</v>
      </c>
      <c r="E4046" t="s">
        <v>17</v>
      </c>
      <c r="F4046">
        <f>VLOOKUP(E4046,Index!$D$2:$E$13,2,FALSE)</f>
        <v>7</v>
      </c>
      <c r="G4046" t="s">
        <v>49</v>
      </c>
      <c r="H4046">
        <f>VLOOKUP(G4046,Index!$G$2:$H$40,2,FALSE)</f>
        <v>4</v>
      </c>
      <c r="I4046" s="3">
        <v>130000</v>
      </c>
      <c r="J4046" s="3">
        <v>100000</v>
      </c>
      <c r="K4046" s="3">
        <v>0</v>
      </c>
      <c r="L4046" s="3">
        <v>30000</v>
      </c>
      <c r="M4046" s="3">
        <f t="shared" si="252"/>
        <v>260000</v>
      </c>
      <c r="N4046" s="3">
        <f t="shared" si="254"/>
        <v>65000</v>
      </c>
      <c r="O4046" s="3">
        <f t="shared" si="255"/>
        <v>0</v>
      </c>
      <c r="P4046">
        <v>7.7</v>
      </c>
      <c r="Q4046">
        <v>30</v>
      </c>
      <c r="R4046">
        <v>8.1</v>
      </c>
      <c r="S4046">
        <v>9</v>
      </c>
      <c r="T4046" t="s">
        <v>3403</v>
      </c>
      <c r="U4046">
        <f>VLOOKUP(T4046,Index!$J$2:$K$1319,2,FALSE)</f>
        <v>666</v>
      </c>
      <c r="V4046" t="s">
        <v>15</v>
      </c>
      <c r="W4046">
        <f t="shared" si="253"/>
        <v>3</v>
      </c>
    </row>
    <row r="4047" spans="1:23">
      <c r="A4047" t="s">
        <v>3404</v>
      </c>
      <c r="B4047" t="s">
        <v>39</v>
      </c>
      <c r="C4047">
        <f>VLOOKUP(B4047,Index!$A$2:$B$18,2,FALSE)</f>
        <v>8</v>
      </c>
      <c r="D4047">
        <v>2003</v>
      </c>
      <c r="E4047" t="s">
        <v>13</v>
      </c>
      <c r="F4047">
        <f>VLOOKUP(E4047,Index!$D$2:$E$13,2,FALSE)</f>
        <v>11</v>
      </c>
      <c r="G4047" t="s">
        <v>45</v>
      </c>
      <c r="H4047">
        <f>VLOOKUP(G4047,Index!$G$2:$H$40,2,FALSE)</f>
        <v>30</v>
      </c>
      <c r="I4047" s="3">
        <v>130000</v>
      </c>
      <c r="J4047" s="3">
        <v>100000</v>
      </c>
      <c r="K4047" s="3">
        <v>0</v>
      </c>
      <c r="L4047" s="3">
        <v>30000</v>
      </c>
      <c r="M4047" s="3">
        <f t="shared" si="252"/>
        <v>260000</v>
      </c>
      <c r="N4047" s="3">
        <f t="shared" si="254"/>
        <v>65000</v>
      </c>
      <c r="O4047" s="3">
        <f t="shared" si="255"/>
        <v>0</v>
      </c>
      <c r="P4047">
        <v>5.8</v>
      </c>
      <c r="Q4047">
        <v>19</v>
      </c>
      <c r="R4047">
        <v>7.8</v>
      </c>
      <c r="S4047">
        <v>8</v>
      </c>
      <c r="T4047" t="s">
        <v>1407</v>
      </c>
      <c r="U4047">
        <f>VLOOKUP(T4047,Index!$J$2:$K$1319,2,FALSE)</f>
        <v>28</v>
      </c>
      <c r="V4047" t="s">
        <v>15</v>
      </c>
      <c r="W4047">
        <f t="shared" si="253"/>
        <v>3</v>
      </c>
    </row>
    <row r="4048" spans="1:23">
      <c r="A4048" t="s">
        <v>3405</v>
      </c>
      <c r="B4048" t="s">
        <v>20</v>
      </c>
      <c r="C4048">
        <f>VLOOKUP(B4048,Index!$A$2:$B$18,2,FALSE)</f>
        <v>3</v>
      </c>
      <c r="D4048">
        <v>2008</v>
      </c>
      <c r="E4048" t="s">
        <v>187</v>
      </c>
      <c r="F4048">
        <f>VLOOKUP(E4048,Index!$D$2:$E$13,2,FALSE)</f>
        <v>2</v>
      </c>
      <c r="G4048" t="s">
        <v>1028</v>
      </c>
      <c r="H4048">
        <f>VLOOKUP(G4048,Index!$G$2:$H$40,2,FALSE)</f>
        <v>9</v>
      </c>
      <c r="I4048" s="3">
        <v>240000</v>
      </c>
      <c r="J4048" s="3">
        <v>0</v>
      </c>
      <c r="K4048" s="3">
        <v>0</v>
      </c>
      <c r="L4048" s="3">
        <v>20000</v>
      </c>
      <c r="M4048" s="3">
        <f t="shared" si="252"/>
        <v>260000</v>
      </c>
      <c r="N4048" s="3">
        <f t="shared" si="254"/>
        <v>65000</v>
      </c>
      <c r="O4048" s="3">
        <f t="shared" si="255"/>
        <v>0</v>
      </c>
      <c r="P4048">
        <v>4.5999999999999996</v>
      </c>
      <c r="Q4048">
        <v>5</v>
      </c>
      <c r="R4048">
        <v>3.6</v>
      </c>
      <c r="S4048">
        <v>5</v>
      </c>
      <c r="T4048" t="s">
        <v>1669</v>
      </c>
      <c r="U4048">
        <f>VLOOKUP(T4048,Index!$J$2:$K$1319,2,FALSE)</f>
        <v>489</v>
      </c>
      <c r="V4048" t="s">
        <v>78</v>
      </c>
      <c r="W4048">
        <f t="shared" si="253"/>
        <v>3</v>
      </c>
    </row>
    <row r="4049" spans="1:23">
      <c r="A4049" t="s">
        <v>3406</v>
      </c>
      <c r="B4049" t="s">
        <v>156</v>
      </c>
      <c r="C4049">
        <f>VLOOKUP(B4049,Index!$A$2:$B$18,2,FALSE)</f>
        <v>4</v>
      </c>
      <c r="D4049">
        <v>2002</v>
      </c>
      <c r="E4049" t="s">
        <v>21</v>
      </c>
      <c r="F4049">
        <f>VLOOKUP(E4049,Index!$D$2:$E$13,2,FALSE)</f>
        <v>5</v>
      </c>
      <c r="G4049" t="s">
        <v>168</v>
      </c>
      <c r="H4049">
        <f>VLOOKUP(G4049,Index!$G$2:$H$40,2,FALSE)</f>
        <v>19</v>
      </c>
      <c r="I4049" s="3">
        <v>160000</v>
      </c>
      <c r="J4049" s="3">
        <v>60000</v>
      </c>
      <c r="K4049" s="3">
        <v>40000</v>
      </c>
      <c r="L4049" s="3">
        <v>0</v>
      </c>
      <c r="M4049" s="3">
        <f t="shared" si="252"/>
        <v>260000</v>
      </c>
      <c r="N4049" s="3">
        <f t="shared" si="254"/>
        <v>65000</v>
      </c>
      <c r="O4049" s="3">
        <f t="shared" si="255"/>
        <v>0</v>
      </c>
      <c r="P4049">
        <v>8.6999999999999993</v>
      </c>
      <c r="Q4049">
        <v>27</v>
      </c>
      <c r="R4049">
        <v>8.1999999999999993</v>
      </c>
      <c r="S4049">
        <v>39</v>
      </c>
      <c r="T4049" t="s">
        <v>311</v>
      </c>
      <c r="U4049">
        <f>VLOOKUP(T4049,Index!$J$2:$K$1319,2,FALSE)</f>
        <v>631</v>
      </c>
      <c r="V4049" t="s">
        <v>61</v>
      </c>
      <c r="W4049">
        <f t="shared" si="253"/>
        <v>3</v>
      </c>
    </row>
    <row r="4050" spans="1:23">
      <c r="A4050" t="s">
        <v>3407</v>
      </c>
      <c r="B4050" t="s">
        <v>39</v>
      </c>
      <c r="C4050">
        <f>VLOOKUP(B4050,Index!$A$2:$B$18,2,FALSE)</f>
        <v>8</v>
      </c>
      <c r="D4050">
        <v>2001</v>
      </c>
      <c r="E4050" t="s">
        <v>17</v>
      </c>
      <c r="F4050">
        <f>VLOOKUP(E4050,Index!$D$2:$E$13,2,FALSE)</f>
        <v>7</v>
      </c>
      <c r="G4050" t="s">
        <v>45</v>
      </c>
      <c r="H4050">
        <f>VLOOKUP(G4050,Index!$G$2:$H$40,2,FALSE)</f>
        <v>30</v>
      </c>
      <c r="I4050" s="3">
        <v>130000</v>
      </c>
      <c r="J4050" s="3">
        <v>100000</v>
      </c>
      <c r="K4050" s="3">
        <v>0</v>
      </c>
      <c r="L4050" s="3">
        <v>30000</v>
      </c>
      <c r="M4050" s="3">
        <f t="shared" si="252"/>
        <v>260000</v>
      </c>
      <c r="N4050" s="3">
        <f t="shared" si="254"/>
        <v>65000</v>
      </c>
      <c r="O4050" s="3">
        <f t="shared" si="255"/>
        <v>0</v>
      </c>
      <c r="P4050">
        <v>7.3</v>
      </c>
      <c r="Q4050">
        <v>18</v>
      </c>
      <c r="R4050">
        <v>6</v>
      </c>
      <c r="S4050">
        <v>5</v>
      </c>
      <c r="T4050" t="s">
        <v>1370</v>
      </c>
      <c r="U4050">
        <f>VLOOKUP(T4050,Index!$J$2:$K$1319,2,FALSE)</f>
        <v>1093</v>
      </c>
      <c r="V4050" t="s">
        <v>15</v>
      </c>
      <c r="W4050">
        <f t="shared" si="253"/>
        <v>3</v>
      </c>
    </row>
    <row r="4051" spans="1:23">
      <c r="A4051" t="s">
        <v>3408</v>
      </c>
      <c r="B4051" t="s">
        <v>20</v>
      </c>
      <c r="C4051">
        <f>VLOOKUP(B4051,Index!$A$2:$B$18,2,FALSE)</f>
        <v>3</v>
      </c>
      <c r="D4051">
        <v>2010</v>
      </c>
      <c r="E4051" t="s">
        <v>34</v>
      </c>
      <c r="F4051">
        <f>VLOOKUP(E4051,Index!$D$2:$E$13,2,FALSE)</f>
        <v>1</v>
      </c>
      <c r="G4051" t="s">
        <v>429</v>
      </c>
      <c r="H4051">
        <f>VLOOKUP(G4051,Index!$G$2:$H$40,2,FALSE)</f>
        <v>34</v>
      </c>
      <c r="I4051" s="3">
        <v>120000</v>
      </c>
      <c r="J4051" s="3">
        <v>110000</v>
      </c>
      <c r="K4051" s="3">
        <v>0</v>
      </c>
      <c r="L4051" s="3">
        <v>20000</v>
      </c>
      <c r="M4051" s="3">
        <f t="shared" si="252"/>
        <v>250000</v>
      </c>
      <c r="N4051" s="3">
        <f t="shared" si="254"/>
        <v>62500</v>
      </c>
      <c r="O4051" s="3">
        <f t="shared" si="255"/>
        <v>0</v>
      </c>
      <c r="T4051" t="s">
        <v>826</v>
      </c>
      <c r="U4051">
        <f>VLOOKUP(T4051,Index!$J$2:$K$1319,2,FALSE)</f>
        <v>497</v>
      </c>
      <c r="V4051" t="s">
        <v>15</v>
      </c>
      <c r="W4051">
        <f t="shared" si="253"/>
        <v>3</v>
      </c>
    </row>
    <row r="4052" spans="1:23">
      <c r="A4052" t="s">
        <v>2467</v>
      </c>
      <c r="B4052" t="s">
        <v>20</v>
      </c>
      <c r="C4052">
        <f>VLOOKUP(B4052,Index!$A$2:$B$18,2,FALSE)</f>
        <v>3</v>
      </c>
      <c r="D4052">
        <v>2006</v>
      </c>
      <c r="E4052" t="s">
        <v>187</v>
      </c>
      <c r="F4052">
        <f>VLOOKUP(E4052,Index!$D$2:$E$13,2,FALSE)</f>
        <v>2</v>
      </c>
      <c r="G4052" t="s">
        <v>402</v>
      </c>
      <c r="H4052">
        <f>VLOOKUP(G4052,Index!$G$2:$H$40,2,FALSE)</f>
        <v>13</v>
      </c>
      <c r="I4052" s="3">
        <v>230000</v>
      </c>
      <c r="J4052" s="3">
        <v>10000</v>
      </c>
      <c r="K4052" s="3">
        <v>0</v>
      </c>
      <c r="L4052" s="3">
        <v>20000</v>
      </c>
      <c r="M4052" s="3">
        <f t="shared" si="252"/>
        <v>260000</v>
      </c>
      <c r="N4052" s="3">
        <f t="shared" si="254"/>
        <v>65000</v>
      </c>
      <c r="O4052" s="3">
        <f t="shared" si="255"/>
        <v>0</v>
      </c>
      <c r="P4052">
        <v>6.3</v>
      </c>
      <c r="Q4052">
        <v>11</v>
      </c>
      <c r="R4052">
        <v>8.6</v>
      </c>
      <c r="S4052">
        <v>7</v>
      </c>
      <c r="T4052" t="s">
        <v>650</v>
      </c>
      <c r="U4052">
        <f>VLOOKUP(T4052,Index!$J$2:$K$1319,2,FALSE)</f>
        <v>52</v>
      </c>
      <c r="V4052" t="s">
        <v>61</v>
      </c>
      <c r="W4052">
        <f t="shared" si="253"/>
        <v>3</v>
      </c>
    </row>
    <row r="4053" spans="1:23">
      <c r="A4053" t="s">
        <v>3409</v>
      </c>
      <c r="B4053" t="s">
        <v>97</v>
      </c>
      <c r="C4053">
        <f>VLOOKUP(B4053,Index!$A$2:$B$18,2,FALSE)</f>
        <v>16</v>
      </c>
      <c r="D4053">
        <v>2004</v>
      </c>
      <c r="E4053" t="s">
        <v>90</v>
      </c>
      <c r="F4053">
        <f>VLOOKUP(E4053,Index!$D$2:$E$13,2,FALSE)</f>
        <v>8</v>
      </c>
      <c r="G4053" t="s">
        <v>550</v>
      </c>
      <c r="H4053">
        <f>VLOOKUP(G4053,Index!$G$2:$H$40,2,FALSE)</f>
        <v>3</v>
      </c>
      <c r="I4053" s="3">
        <v>190000</v>
      </c>
      <c r="J4053" s="3">
        <v>60000</v>
      </c>
      <c r="K4053" s="3">
        <v>0</v>
      </c>
      <c r="L4053" s="3">
        <v>10000</v>
      </c>
      <c r="M4053" s="3">
        <f t="shared" si="252"/>
        <v>260000</v>
      </c>
      <c r="N4053" s="3">
        <f t="shared" si="254"/>
        <v>65000</v>
      </c>
      <c r="O4053" s="3">
        <f t="shared" si="255"/>
        <v>0</v>
      </c>
      <c r="P4053">
        <v>7.7</v>
      </c>
      <c r="Q4053">
        <v>44</v>
      </c>
      <c r="R4053">
        <v>7.9</v>
      </c>
      <c r="S4053">
        <v>16</v>
      </c>
      <c r="T4053" t="s">
        <v>3410</v>
      </c>
      <c r="U4053">
        <f>VLOOKUP(T4053,Index!$J$2:$K$1319,2,FALSE)</f>
        <v>152</v>
      </c>
      <c r="V4053" t="s">
        <v>61</v>
      </c>
      <c r="W4053">
        <f t="shared" si="253"/>
        <v>3</v>
      </c>
    </row>
    <row r="4054" spans="1:23">
      <c r="A4054" t="s">
        <v>241</v>
      </c>
      <c r="B4054" t="s">
        <v>20</v>
      </c>
      <c r="C4054">
        <f>VLOOKUP(B4054,Index!$A$2:$B$18,2,FALSE)</f>
        <v>3</v>
      </c>
      <c r="D4054">
        <v>2004</v>
      </c>
      <c r="E4054" t="s">
        <v>13</v>
      </c>
      <c r="F4054">
        <f>VLOOKUP(E4054,Index!$D$2:$E$13,2,FALSE)</f>
        <v>11</v>
      </c>
      <c r="G4054" t="s">
        <v>94</v>
      </c>
      <c r="H4054">
        <f>VLOOKUP(G4054,Index!$G$2:$H$40,2,FALSE)</f>
        <v>15</v>
      </c>
      <c r="I4054" s="3">
        <v>240000</v>
      </c>
      <c r="J4054" s="3">
        <v>0</v>
      </c>
      <c r="K4054" s="3">
        <v>0</v>
      </c>
      <c r="L4054" s="3">
        <v>20000</v>
      </c>
      <c r="M4054" s="3">
        <f t="shared" si="252"/>
        <v>260000</v>
      </c>
      <c r="N4054" s="3">
        <f t="shared" si="254"/>
        <v>65000</v>
      </c>
      <c r="O4054" s="3">
        <f t="shared" si="255"/>
        <v>0</v>
      </c>
      <c r="P4054">
        <v>6.8</v>
      </c>
      <c r="Q4054">
        <v>25</v>
      </c>
      <c r="R4054">
        <v>7.7</v>
      </c>
      <c r="S4054">
        <v>7</v>
      </c>
      <c r="T4054" t="s">
        <v>1023</v>
      </c>
      <c r="U4054">
        <f>VLOOKUP(T4054,Index!$J$2:$K$1319,2,FALSE)</f>
        <v>402</v>
      </c>
      <c r="V4054" t="s">
        <v>15</v>
      </c>
      <c r="W4054">
        <f t="shared" si="253"/>
        <v>3</v>
      </c>
    </row>
    <row r="4055" spans="1:23">
      <c r="A4055" t="s">
        <v>1077</v>
      </c>
      <c r="B4055" t="s">
        <v>132</v>
      </c>
      <c r="C4055">
        <f>VLOOKUP(B4055,Index!$A$2:$B$18,2,FALSE)</f>
        <v>5</v>
      </c>
      <c r="D4055">
        <v>2004</v>
      </c>
      <c r="E4055" t="s">
        <v>13</v>
      </c>
      <c r="F4055">
        <f>VLOOKUP(E4055,Index!$D$2:$E$13,2,FALSE)</f>
        <v>11</v>
      </c>
      <c r="G4055" t="s">
        <v>94</v>
      </c>
      <c r="H4055">
        <f>VLOOKUP(G4055,Index!$G$2:$H$40,2,FALSE)</f>
        <v>15</v>
      </c>
      <c r="I4055" s="3">
        <v>200000</v>
      </c>
      <c r="J4055" s="3">
        <v>50000</v>
      </c>
      <c r="K4055" s="3">
        <v>0</v>
      </c>
      <c r="L4055" s="3">
        <v>10000</v>
      </c>
      <c r="M4055" s="3">
        <f t="shared" si="252"/>
        <v>260000</v>
      </c>
      <c r="N4055" s="3">
        <f t="shared" si="254"/>
        <v>65000</v>
      </c>
      <c r="O4055" s="3">
        <f t="shared" si="255"/>
        <v>0</v>
      </c>
      <c r="P4055">
        <v>8.9</v>
      </c>
      <c r="Q4055">
        <v>25</v>
      </c>
      <c r="R4055">
        <v>8.5</v>
      </c>
      <c r="S4055">
        <v>11</v>
      </c>
      <c r="T4055" t="s">
        <v>95</v>
      </c>
      <c r="U4055">
        <f>VLOOKUP(T4055,Index!$J$2:$K$1319,2,FALSE)</f>
        <v>356</v>
      </c>
      <c r="V4055" t="s">
        <v>15</v>
      </c>
      <c r="W4055">
        <f t="shared" si="253"/>
        <v>3</v>
      </c>
    </row>
    <row r="4056" spans="1:23">
      <c r="A4056" t="s">
        <v>3411</v>
      </c>
      <c r="B4056" t="s">
        <v>20</v>
      </c>
      <c r="C4056">
        <f>VLOOKUP(B4056,Index!$A$2:$B$18,2,FALSE)</f>
        <v>3</v>
      </c>
      <c r="D4056">
        <v>2004</v>
      </c>
      <c r="E4056" t="s">
        <v>43</v>
      </c>
      <c r="F4056">
        <f>VLOOKUP(E4056,Index!$D$2:$E$13,2,FALSE)</f>
        <v>6</v>
      </c>
      <c r="G4056" t="s">
        <v>14</v>
      </c>
      <c r="H4056">
        <f>VLOOKUP(G4056,Index!$G$2:$H$40,2,FALSE)</f>
        <v>26</v>
      </c>
      <c r="I4056" s="3">
        <v>130000</v>
      </c>
      <c r="J4056" s="3">
        <v>10000</v>
      </c>
      <c r="K4056" s="3">
        <v>110000</v>
      </c>
      <c r="L4056" s="3">
        <v>10000</v>
      </c>
      <c r="M4056" s="3">
        <f t="shared" si="252"/>
        <v>260000</v>
      </c>
      <c r="N4056" s="3">
        <f t="shared" si="254"/>
        <v>65000</v>
      </c>
      <c r="O4056" s="3">
        <f t="shared" si="255"/>
        <v>0</v>
      </c>
      <c r="P4056">
        <v>7.3</v>
      </c>
      <c r="Q4056">
        <v>34</v>
      </c>
      <c r="R4056">
        <v>8.4</v>
      </c>
      <c r="S4056">
        <v>17</v>
      </c>
      <c r="T4056" t="s">
        <v>3412</v>
      </c>
      <c r="U4056">
        <f>VLOOKUP(T4056,Index!$J$2:$K$1319,2,FALSE)</f>
        <v>749</v>
      </c>
      <c r="V4056" t="s">
        <v>15</v>
      </c>
      <c r="W4056">
        <f t="shared" si="253"/>
        <v>3</v>
      </c>
    </row>
    <row r="4057" spans="1:23">
      <c r="A4057" t="s">
        <v>3413</v>
      </c>
      <c r="B4057" t="s">
        <v>156</v>
      </c>
      <c r="C4057">
        <f>VLOOKUP(B4057,Index!$A$2:$B$18,2,FALSE)</f>
        <v>4</v>
      </c>
      <c r="D4057">
        <v>2001</v>
      </c>
      <c r="E4057" t="s">
        <v>59</v>
      </c>
      <c r="F4057">
        <f>VLOOKUP(E4057,Index!$D$2:$E$13,2,FALSE)</f>
        <v>3</v>
      </c>
      <c r="G4057" t="s">
        <v>77</v>
      </c>
      <c r="H4057">
        <f>VLOOKUP(G4057,Index!$G$2:$H$40,2,FALSE)</f>
        <v>35</v>
      </c>
      <c r="I4057" s="3">
        <v>180000</v>
      </c>
      <c r="J4057" s="3">
        <v>70000</v>
      </c>
      <c r="K4057" s="3">
        <v>0</v>
      </c>
      <c r="L4057" s="3">
        <v>0</v>
      </c>
      <c r="M4057" s="3">
        <f t="shared" si="252"/>
        <v>250000</v>
      </c>
      <c r="N4057" s="3">
        <f t="shared" si="254"/>
        <v>62500</v>
      </c>
      <c r="O4057" s="3">
        <f t="shared" si="255"/>
        <v>0</v>
      </c>
      <c r="P4057">
        <v>8.4</v>
      </c>
      <c r="Q4057">
        <v>17</v>
      </c>
      <c r="R4057">
        <v>7.4</v>
      </c>
      <c r="S4057">
        <v>10</v>
      </c>
      <c r="T4057" t="s">
        <v>192</v>
      </c>
      <c r="U4057">
        <f>VLOOKUP(T4057,Index!$J$2:$K$1319,2,FALSE)</f>
        <v>202</v>
      </c>
      <c r="V4057" t="s">
        <v>61</v>
      </c>
      <c r="W4057">
        <f t="shared" si="253"/>
        <v>3</v>
      </c>
    </row>
    <row r="4058" spans="1:23">
      <c r="A4058" t="s">
        <v>2434</v>
      </c>
      <c r="B4058" t="s">
        <v>97</v>
      </c>
      <c r="C4058">
        <f>VLOOKUP(B4058,Index!$A$2:$B$18,2,FALSE)</f>
        <v>16</v>
      </c>
      <c r="D4058">
        <v>2003</v>
      </c>
      <c r="E4058" t="s">
        <v>67</v>
      </c>
      <c r="F4058">
        <f>VLOOKUP(E4058,Index!$D$2:$E$13,2,FALSE)</f>
        <v>10</v>
      </c>
      <c r="G4058" t="s">
        <v>180</v>
      </c>
      <c r="H4058">
        <f>VLOOKUP(G4058,Index!$G$2:$H$40,2,FALSE)</f>
        <v>20</v>
      </c>
      <c r="I4058" s="3">
        <v>190000</v>
      </c>
      <c r="J4058" s="3">
        <v>50000</v>
      </c>
      <c r="K4058" s="3">
        <v>0</v>
      </c>
      <c r="L4058" s="3">
        <v>10000</v>
      </c>
      <c r="M4058" s="3">
        <f t="shared" si="252"/>
        <v>250000</v>
      </c>
      <c r="N4058" s="3">
        <f t="shared" si="254"/>
        <v>62500</v>
      </c>
      <c r="O4058" s="3">
        <f t="shared" si="255"/>
        <v>0</v>
      </c>
      <c r="P4058">
        <v>7.7</v>
      </c>
      <c r="Q4058">
        <v>31</v>
      </c>
      <c r="R4058">
        <v>8.8000000000000007</v>
      </c>
      <c r="S4058">
        <v>4</v>
      </c>
      <c r="T4058" t="s">
        <v>2435</v>
      </c>
      <c r="U4058">
        <f>VLOOKUP(T4058,Index!$J$2:$K$1319,2,FALSE)</f>
        <v>1176</v>
      </c>
      <c r="V4058" t="s">
        <v>61</v>
      </c>
      <c r="W4058">
        <f t="shared" si="253"/>
        <v>3</v>
      </c>
    </row>
    <row r="4059" spans="1:23">
      <c r="A4059" t="s">
        <v>253</v>
      </c>
      <c r="B4059" t="s">
        <v>107</v>
      </c>
      <c r="C4059">
        <f>VLOOKUP(B4059,Index!$A$2:$B$18,2,FALSE)</f>
        <v>6</v>
      </c>
      <c r="D4059">
        <v>2006</v>
      </c>
      <c r="E4059" t="s">
        <v>90</v>
      </c>
      <c r="F4059">
        <f>VLOOKUP(E4059,Index!$D$2:$E$13,2,FALSE)</f>
        <v>8</v>
      </c>
      <c r="G4059" t="s">
        <v>35</v>
      </c>
      <c r="H4059">
        <f>VLOOKUP(G4059,Index!$G$2:$H$40,2,FALSE)</f>
        <v>32</v>
      </c>
      <c r="I4059" s="3">
        <v>10000</v>
      </c>
      <c r="J4059" s="3">
        <v>200000</v>
      </c>
      <c r="K4059" s="3">
        <v>0</v>
      </c>
      <c r="L4059" s="3">
        <v>40000</v>
      </c>
      <c r="M4059" s="3">
        <f t="shared" si="252"/>
        <v>250000</v>
      </c>
      <c r="N4059" s="3">
        <f t="shared" si="254"/>
        <v>62500</v>
      </c>
      <c r="O4059" s="3">
        <f t="shared" si="255"/>
        <v>0</v>
      </c>
      <c r="P4059">
        <v>9.4</v>
      </c>
      <c r="Q4059">
        <v>54</v>
      </c>
      <c r="R4059">
        <v>8.1</v>
      </c>
      <c r="S4059">
        <v>2454</v>
      </c>
      <c r="T4059" t="s">
        <v>91</v>
      </c>
      <c r="U4059">
        <f>VLOOKUP(T4059,Index!$J$2:$K$1319,2,FALSE)</f>
        <v>129</v>
      </c>
      <c r="V4059" t="s">
        <v>37</v>
      </c>
      <c r="W4059">
        <f t="shared" si="253"/>
        <v>3</v>
      </c>
    </row>
    <row r="4060" spans="1:23">
      <c r="A4060" t="s">
        <v>3414</v>
      </c>
      <c r="B4060" t="s">
        <v>20</v>
      </c>
      <c r="C4060">
        <f>VLOOKUP(B4060,Index!$A$2:$B$18,2,FALSE)</f>
        <v>3</v>
      </c>
      <c r="D4060">
        <v>2005</v>
      </c>
      <c r="E4060" t="s">
        <v>23</v>
      </c>
      <c r="F4060">
        <f>VLOOKUP(E4060,Index!$D$2:$E$13,2,FALSE)</f>
        <v>4</v>
      </c>
      <c r="G4060" t="s">
        <v>14</v>
      </c>
      <c r="H4060">
        <f>VLOOKUP(G4060,Index!$G$2:$H$40,2,FALSE)</f>
        <v>26</v>
      </c>
      <c r="I4060" s="3">
        <v>210000</v>
      </c>
      <c r="J4060" s="3">
        <v>0</v>
      </c>
      <c r="K4060" s="3">
        <v>20000</v>
      </c>
      <c r="L4060" s="3">
        <v>20000</v>
      </c>
      <c r="M4060" s="3">
        <f t="shared" si="252"/>
        <v>250000</v>
      </c>
      <c r="N4060" s="3">
        <f t="shared" si="254"/>
        <v>62500</v>
      </c>
      <c r="O4060" s="3">
        <f t="shared" si="255"/>
        <v>0</v>
      </c>
      <c r="P4060">
        <v>7.9</v>
      </c>
      <c r="Q4060">
        <v>51</v>
      </c>
      <c r="R4060">
        <v>7.9</v>
      </c>
      <c r="S4060">
        <v>32</v>
      </c>
      <c r="T4060" t="s">
        <v>1874</v>
      </c>
      <c r="U4060">
        <f>VLOOKUP(T4060,Index!$J$2:$K$1319,2,FALSE)</f>
        <v>446</v>
      </c>
      <c r="V4060" t="s">
        <v>15</v>
      </c>
      <c r="W4060">
        <f t="shared" si="253"/>
        <v>3</v>
      </c>
    </row>
    <row r="4061" spans="1:23">
      <c r="A4061" t="s">
        <v>3005</v>
      </c>
      <c r="B4061" t="s">
        <v>39</v>
      </c>
      <c r="C4061">
        <f>VLOOKUP(B4061,Index!$A$2:$B$18,2,FALSE)</f>
        <v>8</v>
      </c>
      <c r="D4061">
        <v>2006</v>
      </c>
      <c r="E4061" t="s">
        <v>34</v>
      </c>
      <c r="F4061">
        <f>VLOOKUP(E4061,Index!$D$2:$E$13,2,FALSE)</f>
        <v>1</v>
      </c>
      <c r="G4061" t="s">
        <v>429</v>
      </c>
      <c r="H4061">
        <f>VLOOKUP(G4061,Index!$G$2:$H$40,2,FALSE)</f>
        <v>34</v>
      </c>
      <c r="I4061" s="3">
        <v>120000</v>
      </c>
      <c r="J4061" s="3">
        <v>100000</v>
      </c>
      <c r="K4061" s="3">
        <v>0</v>
      </c>
      <c r="L4061" s="3">
        <v>30000</v>
      </c>
      <c r="M4061" s="3">
        <f t="shared" si="252"/>
        <v>250000</v>
      </c>
      <c r="N4061" s="3">
        <f t="shared" si="254"/>
        <v>62500</v>
      </c>
      <c r="O4061" s="3">
        <f t="shared" si="255"/>
        <v>0</v>
      </c>
      <c r="P4061">
        <v>5.6</v>
      </c>
      <c r="Q4061">
        <v>12</v>
      </c>
      <c r="R4061">
        <v>8.6</v>
      </c>
      <c r="S4061">
        <v>17</v>
      </c>
      <c r="T4061" t="s">
        <v>843</v>
      </c>
      <c r="U4061">
        <f>VLOOKUP(T4061,Index!$J$2:$K$1319,2,FALSE)</f>
        <v>80</v>
      </c>
      <c r="V4061" t="s">
        <v>78</v>
      </c>
      <c r="W4061">
        <f t="shared" si="253"/>
        <v>3</v>
      </c>
    </row>
    <row r="4062" spans="1:23">
      <c r="A4062" t="s">
        <v>542</v>
      </c>
      <c r="B4062" t="s">
        <v>20</v>
      </c>
      <c r="C4062">
        <f>VLOOKUP(B4062,Index!$A$2:$B$18,2,FALSE)</f>
        <v>3</v>
      </c>
      <c r="D4062">
        <v>2007</v>
      </c>
      <c r="E4062" t="s">
        <v>13</v>
      </c>
      <c r="F4062">
        <f>VLOOKUP(E4062,Index!$D$2:$E$13,2,FALSE)</f>
        <v>11</v>
      </c>
      <c r="G4062" t="s">
        <v>94</v>
      </c>
      <c r="H4062">
        <f>VLOOKUP(G4062,Index!$G$2:$H$40,2,FALSE)</f>
        <v>15</v>
      </c>
      <c r="I4062" s="3">
        <v>230000</v>
      </c>
      <c r="J4062" s="3">
        <v>0</v>
      </c>
      <c r="K4062" s="3">
        <v>0</v>
      </c>
      <c r="L4062" s="3">
        <v>20000</v>
      </c>
      <c r="M4062" s="3">
        <f t="shared" si="252"/>
        <v>250000</v>
      </c>
      <c r="N4062" s="3">
        <f t="shared" si="254"/>
        <v>62500</v>
      </c>
      <c r="O4062" s="3">
        <f t="shared" si="255"/>
        <v>0</v>
      </c>
      <c r="P4062">
        <v>7.1</v>
      </c>
      <c r="Q4062">
        <v>11</v>
      </c>
      <c r="T4062" t="s">
        <v>1023</v>
      </c>
      <c r="U4062">
        <f>VLOOKUP(T4062,Index!$J$2:$K$1319,2,FALSE)</f>
        <v>402</v>
      </c>
      <c r="V4062" t="s">
        <v>15</v>
      </c>
      <c r="W4062">
        <f t="shared" si="253"/>
        <v>3</v>
      </c>
    </row>
    <row r="4063" spans="1:23">
      <c r="A4063" t="s">
        <v>2482</v>
      </c>
      <c r="B4063" t="s">
        <v>33</v>
      </c>
      <c r="C4063">
        <f>VLOOKUP(B4063,Index!$A$2:$B$18,2,FALSE)</f>
        <v>9</v>
      </c>
      <c r="D4063">
        <v>2015</v>
      </c>
      <c r="E4063" t="s">
        <v>34</v>
      </c>
      <c r="F4063">
        <f>VLOOKUP(E4063,Index!$D$2:$E$13,2,FALSE)</f>
        <v>1</v>
      </c>
      <c r="G4063" t="s">
        <v>264</v>
      </c>
      <c r="H4063">
        <f>VLOOKUP(G4063,Index!$G$2:$H$40,2,FALSE)</f>
        <v>25</v>
      </c>
      <c r="I4063" s="3">
        <v>0</v>
      </c>
      <c r="J4063" s="3">
        <v>60000</v>
      </c>
      <c r="K4063" s="3">
        <v>190000</v>
      </c>
      <c r="L4063" s="3">
        <v>10000</v>
      </c>
      <c r="M4063" s="3">
        <f t="shared" si="252"/>
        <v>260000</v>
      </c>
      <c r="N4063" s="3">
        <f t="shared" si="254"/>
        <v>65000</v>
      </c>
      <c r="O4063" s="3">
        <f t="shared" si="255"/>
        <v>0</v>
      </c>
      <c r="R4063">
        <v>3.7</v>
      </c>
      <c r="S4063">
        <v>7</v>
      </c>
      <c r="T4063" t="s">
        <v>658</v>
      </c>
      <c r="U4063">
        <f>VLOOKUP(T4063,Index!$J$2:$K$1319,2,FALSE)</f>
        <v>833</v>
      </c>
      <c r="V4063" t="s">
        <v>61</v>
      </c>
      <c r="W4063">
        <f t="shared" si="253"/>
        <v>3</v>
      </c>
    </row>
    <row r="4064" spans="1:23">
      <c r="A4064" t="s">
        <v>1674</v>
      </c>
      <c r="B4064" t="s">
        <v>39</v>
      </c>
      <c r="C4064">
        <f>VLOOKUP(B4064,Index!$A$2:$B$18,2,FALSE)</f>
        <v>8</v>
      </c>
      <c r="D4064">
        <v>2009</v>
      </c>
      <c r="E4064" t="s">
        <v>34</v>
      </c>
      <c r="F4064">
        <f>VLOOKUP(E4064,Index!$D$2:$E$13,2,FALSE)</f>
        <v>1</v>
      </c>
      <c r="G4064" t="s">
        <v>180</v>
      </c>
      <c r="H4064">
        <f>VLOOKUP(G4064,Index!$G$2:$H$40,2,FALSE)</f>
        <v>20</v>
      </c>
      <c r="I4064" s="3">
        <v>170000</v>
      </c>
      <c r="J4064" s="3">
        <v>10000</v>
      </c>
      <c r="K4064" s="3">
        <v>0</v>
      </c>
      <c r="L4064" s="3">
        <v>80000</v>
      </c>
      <c r="M4064" s="3">
        <f t="shared" si="252"/>
        <v>260000</v>
      </c>
      <c r="N4064" s="3">
        <f t="shared" si="254"/>
        <v>65000</v>
      </c>
      <c r="O4064" s="3">
        <f t="shared" si="255"/>
        <v>0</v>
      </c>
      <c r="R4064">
        <v>8.3000000000000007</v>
      </c>
      <c r="S4064">
        <v>9</v>
      </c>
      <c r="T4064" t="s">
        <v>2588</v>
      </c>
      <c r="U4064">
        <f>VLOOKUP(T4064,Index!$J$2:$K$1319,2,FALSE)</f>
        <v>685</v>
      </c>
      <c r="V4064" t="s">
        <v>61</v>
      </c>
      <c r="W4064">
        <f t="shared" si="253"/>
        <v>3</v>
      </c>
    </row>
    <row r="4065" spans="1:23">
      <c r="A4065" t="s">
        <v>3415</v>
      </c>
      <c r="B4065" t="s">
        <v>132</v>
      </c>
      <c r="C4065">
        <f>VLOOKUP(B4065,Index!$A$2:$B$18,2,FALSE)</f>
        <v>5</v>
      </c>
      <c r="D4065">
        <v>2002</v>
      </c>
      <c r="E4065" t="s">
        <v>187</v>
      </c>
      <c r="F4065">
        <f>VLOOKUP(E4065,Index!$D$2:$E$13,2,FALSE)</f>
        <v>2</v>
      </c>
      <c r="G4065" t="s">
        <v>588</v>
      </c>
      <c r="H4065">
        <f>VLOOKUP(G4065,Index!$G$2:$H$40,2,FALSE)</f>
        <v>37</v>
      </c>
      <c r="I4065" s="3">
        <v>150000</v>
      </c>
      <c r="J4065" s="3">
        <v>40000</v>
      </c>
      <c r="K4065" s="3">
        <v>60000</v>
      </c>
      <c r="L4065" s="3">
        <v>10000</v>
      </c>
      <c r="M4065" s="3">
        <f t="shared" si="252"/>
        <v>260000</v>
      </c>
      <c r="N4065" s="3">
        <f t="shared" si="254"/>
        <v>65000</v>
      </c>
      <c r="O4065" s="3">
        <f t="shared" si="255"/>
        <v>0</v>
      </c>
      <c r="P4065">
        <v>8.1</v>
      </c>
      <c r="Q4065">
        <v>19</v>
      </c>
      <c r="R4065">
        <v>8.5</v>
      </c>
      <c r="S4065">
        <v>15</v>
      </c>
      <c r="T4065" t="s">
        <v>102</v>
      </c>
      <c r="U4065">
        <f>VLOOKUP(T4065,Index!$J$2:$K$1319,2,FALSE)</f>
        <v>537</v>
      </c>
      <c r="V4065" t="s">
        <v>15</v>
      </c>
      <c r="W4065">
        <f t="shared" si="253"/>
        <v>3</v>
      </c>
    </row>
    <row r="4066" spans="1:23">
      <c r="A4066" t="s">
        <v>1991</v>
      </c>
      <c r="B4066" t="s">
        <v>112</v>
      </c>
      <c r="C4066">
        <f>VLOOKUP(B4066,Index!$A$2:$B$18,2,FALSE)</f>
        <v>11</v>
      </c>
      <c r="D4066">
        <v>2007</v>
      </c>
      <c r="E4066" t="s">
        <v>17</v>
      </c>
      <c r="F4066">
        <f>VLOOKUP(E4066,Index!$D$2:$E$13,2,FALSE)</f>
        <v>7</v>
      </c>
      <c r="G4066" t="s">
        <v>407</v>
      </c>
      <c r="H4066">
        <f>VLOOKUP(G4066,Index!$G$2:$H$40,2,FALSE)</f>
        <v>29</v>
      </c>
      <c r="I4066" s="3">
        <v>30000</v>
      </c>
      <c r="J4066" s="3">
        <v>150000</v>
      </c>
      <c r="K4066" s="3">
        <v>0</v>
      </c>
      <c r="L4066" s="3">
        <v>70000</v>
      </c>
      <c r="M4066" s="3">
        <f t="shared" si="252"/>
        <v>250000</v>
      </c>
      <c r="N4066" s="3">
        <f t="shared" si="254"/>
        <v>62500</v>
      </c>
      <c r="O4066" s="3">
        <f t="shared" si="255"/>
        <v>0</v>
      </c>
      <c r="P4066">
        <v>7.4</v>
      </c>
      <c r="Q4066">
        <v>14</v>
      </c>
      <c r="R4066">
        <v>7.2</v>
      </c>
      <c r="S4066">
        <v>9</v>
      </c>
      <c r="T4066" t="s">
        <v>3416</v>
      </c>
      <c r="U4066">
        <f>VLOOKUP(T4066,Index!$J$2:$K$1319,2,FALSE)</f>
        <v>190</v>
      </c>
      <c r="V4066" t="s">
        <v>15</v>
      </c>
      <c r="W4066">
        <f t="shared" si="253"/>
        <v>3</v>
      </c>
    </row>
    <row r="4067" spans="1:23">
      <c r="A4067" t="s">
        <v>3417</v>
      </c>
      <c r="B4067" t="s">
        <v>39</v>
      </c>
      <c r="C4067">
        <f>VLOOKUP(B4067,Index!$A$2:$B$18,2,FALSE)</f>
        <v>8</v>
      </c>
      <c r="D4067">
        <v>2000</v>
      </c>
      <c r="E4067" t="s">
        <v>13</v>
      </c>
      <c r="F4067">
        <f>VLOOKUP(E4067,Index!$D$2:$E$13,2,FALSE)</f>
        <v>11</v>
      </c>
      <c r="G4067" t="s">
        <v>35</v>
      </c>
      <c r="H4067">
        <f>VLOOKUP(G4067,Index!$G$2:$H$40,2,FALSE)</f>
        <v>32</v>
      </c>
      <c r="I4067" s="3">
        <v>120000</v>
      </c>
      <c r="J4067" s="3">
        <v>100000</v>
      </c>
      <c r="K4067" s="3">
        <v>0</v>
      </c>
      <c r="L4067" s="3">
        <v>30000</v>
      </c>
      <c r="M4067" s="3">
        <f t="shared" si="252"/>
        <v>250000</v>
      </c>
      <c r="N4067" s="3">
        <f t="shared" si="254"/>
        <v>62500</v>
      </c>
      <c r="O4067" s="3">
        <f t="shared" si="255"/>
        <v>0</v>
      </c>
      <c r="P4067">
        <v>4.5999999999999996</v>
      </c>
      <c r="Q4067">
        <v>15</v>
      </c>
      <c r="R4067">
        <v>4.5999999999999996</v>
      </c>
      <c r="S4067">
        <v>8</v>
      </c>
      <c r="T4067" t="s">
        <v>3053</v>
      </c>
      <c r="U4067">
        <f>VLOOKUP(T4067,Index!$J$2:$K$1319,2,FALSE)</f>
        <v>840</v>
      </c>
      <c r="V4067" t="s">
        <v>15</v>
      </c>
      <c r="W4067">
        <f t="shared" si="253"/>
        <v>3</v>
      </c>
    </row>
    <row r="4068" spans="1:23">
      <c r="A4068" t="s">
        <v>2766</v>
      </c>
      <c r="B4068" t="s">
        <v>156</v>
      </c>
      <c r="C4068">
        <f>VLOOKUP(B4068,Index!$A$2:$B$18,2,FALSE)</f>
        <v>4</v>
      </c>
      <c r="D4068">
        <v>2006</v>
      </c>
      <c r="E4068" t="s">
        <v>21</v>
      </c>
      <c r="F4068">
        <f>VLOOKUP(E4068,Index!$D$2:$E$13,2,FALSE)</f>
        <v>5</v>
      </c>
      <c r="G4068" t="s">
        <v>588</v>
      </c>
      <c r="H4068">
        <f>VLOOKUP(G4068,Index!$G$2:$H$40,2,FALSE)</f>
        <v>37</v>
      </c>
      <c r="I4068" s="3">
        <v>180000</v>
      </c>
      <c r="J4068" s="3">
        <v>70000</v>
      </c>
      <c r="K4068" s="3">
        <v>0</v>
      </c>
      <c r="L4068" s="3">
        <v>0</v>
      </c>
      <c r="M4068" s="3">
        <f t="shared" si="252"/>
        <v>250000</v>
      </c>
      <c r="N4068" s="3">
        <f t="shared" si="254"/>
        <v>62500</v>
      </c>
      <c r="O4068" s="3">
        <f t="shared" si="255"/>
        <v>0</v>
      </c>
      <c r="T4068" t="s">
        <v>650</v>
      </c>
      <c r="U4068">
        <f>VLOOKUP(T4068,Index!$J$2:$K$1319,2,FALSE)</f>
        <v>52</v>
      </c>
      <c r="V4068" t="s">
        <v>15</v>
      </c>
      <c r="W4068">
        <f t="shared" si="253"/>
        <v>3</v>
      </c>
    </row>
    <row r="4069" spans="1:23">
      <c r="A4069" t="s">
        <v>2276</v>
      </c>
      <c r="B4069" t="s">
        <v>28</v>
      </c>
      <c r="C4069">
        <f>VLOOKUP(B4069,Index!$A$2:$B$18,2,FALSE)</f>
        <v>15</v>
      </c>
      <c r="D4069">
        <v>2008</v>
      </c>
      <c r="E4069" t="s">
        <v>17</v>
      </c>
      <c r="F4069">
        <f>VLOOKUP(E4069,Index!$D$2:$E$13,2,FALSE)</f>
        <v>7</v>
      </c>
      <c r="G4069" t="s">
        <v>94</v>
      </c>
      <c r="H4069">
        <f>VLOOKUP(G4069,Index!$G$2:$H$40,2,FALSE)</f>
        <v>15</v>
      </c>
      <c r="I4069" s="3">
        <v>230000</v>
      </c>
      <c r="J4069" s="3">
        <v>0</v>
      </c>
      <c r="K4069" s="3">
        <v>0</v>
      </c>
      <c r="L4069" s="3">
        <v>20000</v>
      </c>
      <c r="M4069" s="3">
        <f t="shared" si="252"/>
        <v>250000</v>
      </c>
      <c r="N4069" s="3">
        <f t="shared" si="254"/>
        <v>62500</v>
      </c>
      <c r="O4069" s="3">
        <f t="shared" si="255"/>
        <v>0</v>
      </c>
      <c r="P4069">
        <v>6.9</v>
      </c>
      <c r="Q4069">
        <v>32</v>
      </c>
      <c r="R4069">
        <v>7.8</v>
      </c>
      <c r="S4069">
        <v>15</v>
      </c>
      <c r="T4069" t="s">
        <v>382</v>
      </c>
      <c r="U4069">
        <f>VLOOKUP(T4069,Index!$J$2:$K$1319,2,FALSE)</f>
        <v>347</v>
      </c>
      <c r="V4069" t="s">
        <v>15</v>
      </c>
      <c r="W4069">
        <f t="shared" si="253"/>
        <v>3</v>
      </c>
    </row>
    <row r="4070" spans="1:23">
      <c r="A4070" t="s">
        <v>2470</v>
      </c>
      <c r="B4070" t="s">
        <v>97</v>
      </c>
      <c r="C4070">
        <f>VLOOKUP(B4070,Index!$A$2:$B$18,2,FALSE)</f>
        <v>16</v>
      </c>
      <c r="D4070">
        <v>2005</v>
      </c>
      <c r="E4070" t="s">
        <v>23</v>
      </c>
      <c r="F4070">
        <f>VLOOKUP(E4070,Index!$D$2:$E$13,2,FALSE)</f>
        <v>4</v>
      </c>
      <c r="G4070" t="s">
        <v>49</v>
      </c>
      <c r="H4070">
        <f>VLOOKUP(G4070,Index!$G$2:$H$40,2,FALSE)</f>
        <v>4</v>
      </c>
      <c r="I4070" s="3">
        <v>190000</v>
      </c>
      <c r="J4070" s="3">
        <v>50000</v>
      </c>
      <c r="K4070" s="3">
        <v>0</v>
      </c>
      <c r="L4070" s="3">
        <v>10000</v>
      </c>
      <c r="M4070" s="3">
        <f t="shared" si="252"/>
        <v>250000</v>
      </c>
      <c r="N4070" s="3">
        <f t="shared" si="254"/>
        <v>62500</v>
      </c>
      <c r="O4070" s="3">
        <f t="shared" si="255"/>
        <v>0</v>
      </c>
      <c r="P4070">
        <v>5.2</v>
      </c>
      <c r="Q4070">
        <v>14</v>
      </c>
      <c r="T4070" t="s">
        <v>3418</v>
      </c>
      <c r="U4070">
        <f>VLOOKUP(T4070,Index!$J$2:$K$1319,2,FALSE)</f>
        <v>36</v>
      </c>
      <c r="V4070" t="s">
        <v>78</v>
      </c>
      <c r="W4070">
        <f t="shared" si="253"/>
        <v>3</v>
      </c>
    </row>
    <row r="4071" spans="1:23">
      <c r="A4071" t="s">
        <v>2276</v>
      </c>
      <c r="B4071" t="s">
        <v>33</v>
      </c>
      <c r="C4071">
        <f>VLOOKUP(B4071,Index!$A$2:$B$18,2,FALSE)</f>
        <v>9</v>
      </c>
      <c r="D4071">
        <v>2008</v>
      </c>
      <c r="E4071" t="s">
        <v>17</v>
      </c>
      <c r="F4071">
        <f>VLOOKUP(E4071,Index!$D$2:$E$13,2,FALSE)</f>
        <v>7</v>
      </c>
      <c r="G4071" t="s">
        <v>94</v>
      </c>
      <c r="H4071">
        <f>VLOOKUP(G4071,Index!$G$2:$H$40,2,FALSE)</f>
        <v>15</v>
      </c>
      <c r="I4071" s="3">
        <v>220000</v>
      </c>
      <c r="J4071" s="3">
        <v>10000</v>
      </c>
      <c r="K4071" s="3">
        <v>0</v>
      </c>
      <c r="L4071" s="3">
        <v>20000</v>
      </c>
      <c r="M4071" s="3">
        <f t="shared" si="252"/>
        <v>250000</v>
      </c>
      <c r="N4071" s="3">
        <f t="shared" si="254"/>
        <v>62500</v>
      </c>
      <c r="O4071" s="3">
        <f t="shared" si="255"/>
        <v>0</v>
      </c>
      <c r="P4071">
        <v>6.5</v>
      </c>
      <c r="Q4071">
        <v>22</v>
      </c>
      <c r="R4071">
        <v>7.5</v>
      </c>
      <c r="S4071">
        <v>10</v>
      </c>
      <c r="T4071" t="s">
        <v>382</v>
      </c>
      <c r="U4071">
        <f>VLOOKUP(T4071,Index!$J$2:$K$1319,2,FALSE)</f>
        <v>347</v>
      </c>
      <c r="V4071" t="s">
        <v>15</v>
      </c>
      <c r="W4071">
        <f t="shared" si="253"/>
        <v>3</v>
      </c>
    </row>
    <row r="4072" spans="1:23">
      <c r="A4072" t="s">
        <v>3419</v>
      </c>
      <c r="B4072" t="s">
        <v>28</v>
      </c>
      <c r="C4072">
        <f>VLOOKUP(B4072,Index!$A$2:$B$18,2,FALSE)</f>
        <v>15</v>
      </c>
      <c r="D4072">
        <v>2012</v>
      </c>
      <c r="E4072" t="s">
        <v>90</v>
      </c>
      <c r="F4072">
        <f>VLOOKUP(E4072,Index!$D$2:$E$13,2,FALSE)</f>
        <v>8</v>
      </c>
      <c r="G4072" t="s">
        <v>1451</v>
      </c>
      <c r="H4072">
        <f>VLOOKUP(G4072,Index!$G$2:$H$40,2,FALSE)</f>
        <v>16</v>
      </c>
      <c r="I4072" s="3">
        <v>150000</v>
      </c>
      <c r="J4072" s="3">
        <v>80000</v>
      </c>
      <c r="K4072" s="3">
        <v>0</v>
      </c>
      <c r="L4072" s="3">
        <v>20000</v>
      </c>
      <c r="M4072" s="3">
        <f t="shared" si="252"/>
        <v>250000</v>
      </c>
      <c r="N4072" s="3">
        <f t="shared" si="254"/>
        <v>62500</v>
      </c>
      <c r="O4072" s="3">
        <f t="shared" si="255"/>
        <v>0</v>
      </c>
      <c r="P4072">
        <v>5.2</v>
      </c>
      <c r="Q4072">
        <v>35</v>
      </c>
      <c r="R4072">
        <v>5.2</v>
      </c>
      <c r="S4072">
        <v>126</v>
      </c>
      <c r="T4072" t="s">
        <v>3420</v>
      </c>
      <c r="U4072">
        <f>VLOOKUP(T4072,Index!$J$2:$K$1319,2,FALSE)</f>
        <v>271</v>
      </c>
      <c r="V4072" t="s">
        <v>37</v>
      </c>
      <c r="W4072">
        <f t="shared" si="253"/>
        <v>3</v>
      </c>
    </row>
    <row r="4073" spans="1:23">
      <c r="A4073" t="s">
        <v>3099</v>
      </c>
      <c r="B4073" t="s">
        <v>132</v>
      </c>
      <c r="C4073">
        <f>VLOOKUP(B4073,Index!$A$2:$B$18,2,FALSE)</f>
        <v>5</v>
      </c>
      <c r="D4073">
        <v>2006</v>
      </c>
      <c r="E4073" t="s">
        <v>34</v>
      </c>
      <c r="F4073">
        <f>VLOOKUP(E4073,Index!$D$2:$E$13,2,FALSE)</f>
        <v>1</v>
      </c>
      <c r="G4073" t="s">
        <v>561</v>
      </c>
      <c r="H4073">
        <f>VLOOKUP(G4073,Index!$G$2:$H$40,2,FALSE)</f>
        <v>24</v>
      </c>
      <c r="I4073" s="3">
        <v>200000</v>
      </c>
      <c r="J4073" s="3">
        <v>50000</v>
      </c>
      <c r="K4073" s="3">
        <v>0</v>
      </c>
      <c r="L4073" s="3">
        <v>10000</v>
      </c>
      <c r="M4073" s="3">
        <f t="shared" si="252"/>
        <v>260000</v>
      </c>
      <c r="N4073" s="3">
        <f t="shared" si="254"/>
        <v>65000</v>
      </c>
      <c r="O4073" s="3">
        <f t="shared" si="255"/>
        <v>0</v>
      </c>
      <c r="R4073">
        <v>8.6</v>
      </c>
      <c r="S4073">
        <v>8</v>
      </c>
      <c r="T4073" t="s">
        <v>843</v>
      </c>
      <c r="U4073">
        <f>VLOOKUP(T4073,Index!$J$2:$K$1319,2,FALSE)</f>
        <v>80</v>
      </c>
      <c r="V4073" t="s">
        <v>15</v>
      </c>
      <c r="W4073">
        <f t="shared" si="253"/>
        <v>3</v>
      </c>
    </row>
    <row r="4074" spans="1:23">
      <c r="A4074" t="s">
        <v>3421</v>
      </c>
      <c r="B4074" t="s">
        <v>63</v>
      </c>
      <c r="C4074">
        <f>VLOOKUP(B4074,Index!$A$2:$B$18,2,FALSE)</f>
        <v>1</v>
      </c>
      <c r="D4074">
        <v>2011</v>
      </c>
      <c r="E4074" t="s">
        <v>67</v>
      </c>
      <c r="F4074">
        <f>VLOOKUP(E4074,Index!$D$2:$E$13,2,FALSE)</f>
        <v>10</v>
      </c>
      <c r="G4074" t="s">
        <v>77</v>
      </c>
      <c r="H4074">
        <f>VLOOKUP(G4074,Index!$G$2:$H$40,2,FALSE)</f>
        <v>35</v>
      </c>
      <c r="I4074" s="3">
        <v>110000</v>
      </c>
      <c r="J4074" s="3">
        <v>90000</v>
      </c>
      <c r="K4074" s="3">
        <v>30000</v>
      </c>
      <c r="L4074" s="3">
        <v>20000</v>
      </c>
      <c r="M4074" s="3">
        <f t="shared" si="252"/>
        <v>250000</v>
      </c>
      <c r="N4074" s="3">
        <f t="shared" si="254"/>
        <v>62500</v>
      </c>
      <c r="O4074" s="3">
        <f t="shared" si="255"/>
        <v>0</v>
      </c>
      <c r="T4074" t="s">
        <v>3422</v>
      </c>
      <c r="U4074">
        <f>VLOOKUP(T4074,Index!$J$2:$K$1319,2,FALSE)</f>
        <v>67</v>
      </c>
      <c r="V4074" t="s">
        <v>15</v>
      </c>
      <c r="W4074">
        <f t="shared" si="253"/>
        <v>3</v>
      </c>
    </row>
    <row r="4075" spans="1:23">
      <c r="A4075" t="s">
        <v>3423</v>
      </c>
      <c r="B4075" t="s">
        <v>20</v>
      </c>
      <c r="C4075">
        <f>VLOOKUP(B4075,Index!$A$2:$B$18,2,FALSE)</f>
        <v>3</v>
      </c>
      <c r="D4075">
        <v>2007</v>
      </c>
      <c r="E4075" t="s">
        <v>23</v>
      </c>
      <c r="F4075">
        <f>VLOOKUP(E4075,Index!$D$2:$E$13,2,FALSE)</f>
        <v>4</v>
      </c>
      <c r="G4075" t="s">
        <v>144</v>
      </c>
      <c r="H4075">
        <f>VLOOKUP(G4075,Index!$G$2:$H$40,2,FALSE)</f>
        <v>1</v>
      </c>
      <c r="I4075" s="3">
        <v>240000</v>
      </c>
      <c r="J4075" s="3">
        <v>0</v>
      </c>
      <c r="K4075" s="3">
        <v>0</v>
      </c>
      <c r="L4075" s="3">
        <v>20000</v>
      </c>
      <c r="M4075" s="3">
        <f t="shared" si="252"/>
        <v>260000</v>
      </c>
      <c r="N4075" s="3">
        <f t="shared" si="254"/>
        <v>65000</v>
      </c>
      <c r="O4075" s="3">
        <f t="shared" si="255"/>
        <v>0</v>
      </c>
      <c r="T4075" t="s">
        <v>3424</v>
      </c>
      <c r="U4075">
        <f>VLOOKUP(T4075,Index!$J$2:$K$1319,2,FALSE)</f>
        <v>1085</v>
      </c>
      <c r="V4075" t="s">
        <v>15</v>
      </c>
      <c r="W4075">
        <f t="shared" si="253"/>
        <v>3</v>
      </c>
    </row>
    <row r="4076" spans="1:23">
      <c r="A4076" t="s">
        <v>3425</v>
      </c>
      <c r="B4076" t="s">
        <v>39</v>
      </c>
      <c r="C4076">
        <f>VLOOKUP(B4076,Index!$A$2:$B$18,2,FALSE)</f>
        <v>8</v>
      </c>
      <c r="D4076">
        <v>2003</v>
      </c>
      <c r="E4076" t="s">
        <v>23</v>
      </c>
      <c r="F4076">
        <f>VLOOKUP(E4076,Index!$D$2:$E$13,2,FALSE)</f>
        <v>4</v>
      </c>
      <c r="G4076" t="s">
        <v>402</v>
      </c>
      <c r="H4076">
        <f>VLOOKUP(G4076,Index!$G$2:$H$40,2,FALSE)</f>
        <v>13</v>
      </c>
      <c r="I4076" s="3">
        <v>120000</v>
      </c>
      <c r="J4076" s="3">
        <v>100000</v>
      </c>
      <c r="K4076" s="3">
        <v>0</v>
      </c>
      <c r="L4076" s="3">
        <v>30000</v>
      </c>
      <c r="M4076" s="3">
        <f t="shared" si="252"/>
        <v>250000</v>
      </c>
      <c r="N4076" s="3">
        <f t="shared" si="254"/>
        <v>62500</v>
      </c>
      <c r="O4076" s="3">
        <f t="shared" si="255"/>
        <v>0</v>
      </c>
      <c r="P4076">
        <v>5.6</v>
      </c>
      <c r="Q4076">
        <v>6</v>
      </c>
      <c r="T4076" t="s">
        <v>519</v>
      </c>
      <c r="U4076">
        <f>VLOOKUP(T4076,Index!$J$2:$K$1319,2,FALSE)</f>
        <v>1218</v>
      </c>
      <c r="V4076" t="s">
        <v>15</v>
      </c>
      <c r="W4076">
        <f t="shared" si="253"/>
        <v>3</v>
      </c>
    </row>
    <row r="4077" spans="1:23">
      <c r="A4077" t="s">
        <v>1581</v>
      </c>
      <c r="B4077" t="s">
        <v>97</v>
      </c>
      <c r="C4077">
        <f>VLOOKUP(B4077,Index!$A$2:$B$18,2,FALSE)</f>
        <v>16</v>
      </c>
      <c r="D4077">
        <v>2002</v>
      </c>
      <c r="E4077" t="s">
        <v>13</v>
      </c>
      <c r="F4077">
        <f>VLOOKUP(E4077,Index!$D$2:$E$13,2,FALSE)</f>
        <v>11</v>
      </c>
      <c r="G4077" t="s">
        <v>94</v>
      </c>
      <c r="H4077">
        <f>VLOOKUP(G4077,Index!$G$2:$H$40,2,FALSE)</f>
        <v>15</v>
      </c>
      <c r="I4077" s="3">
        <v>190000</v>
      </c>
      <c r="J4077" s="3">
        <v>50000</v>
      </c>
      <c r="K4077" s="3">
        <v>0</v>
      </c>
      <c r="L4077" s="3">
        <v>10000</v>
      </c>
      <c r="M4077" s="3">
        <f t="shared" si="252"/>
        <v>250000</v>
      </c>
      <c r="N4077" s="3">
        <f t="shared" si="254"/>
        <v>62500</v>
      </c>
      <c r="O4077" s="3">
        <f t="shared" si="255"/>
        <v>0</v>
      </c>
      <c r="P4077">
        <v>6.4</v>
      </c>
      <c r="Q4077">
        <v>17</v>
      </c>
      <c r="T4077" t="s">
        <v>340</v>
      </c>
      <c r="U4077">
        <f>VLOOKUP(T4077,Index!$J$2:$K$1319,2,FALSE)</f>
        <v>855</v>
      </c>
      <c r="V4077" t="s">
        <v>15</v>
      </c>
      <c r="W4077">
        <f t="shared" si="253"/>
        <v>3</v>
      </c>
    </row>
    <row r="4078" spans="1:23">
      <c r="A4078" t="s">
        <v>2360</v>
      </c>
      <c r="B4078" t="s">
        <v>12</v>
      </c>
      <c r="C4078">
        <f>VLOOKUP(B4078,Index!$A$2:$B$18,2,FALSE)</f>
        <v>13</v>
      </c>
      <c r="D4078">
        <v>2009</v>
      </c>
      <c r="E4078" t="s">
        <v>34</v>
      </c>
      <c r="F4078">
        <f>VLOOKUP(E4078,Index!$D$2:$E$13,2,FALSE)</f>
        <v>1</v>
      </c>
      <c r="G4078" t="s">
        <v>49</v>
      </c>
      <c r="H4078">
        <f>VLOOKUP(G4078,Index!$G$2:$H$40,2,FALSE)</f>
        <v>4</v>
      </c>
      <c r="I4078" s="3">
        <v>140000</v>
      </c>
      <c r="J4078" s="3">
        <v>90000</v>
      </c>
      <c r="K4078" s="3">
        <v>0</v>
      </c>
      <c r="L4078" s="3">
        <v>20000</v>
      </c>
      <c r="M4078" s="3">
        <f t="shared" si="252"/>
        <v>250000</v>
      </c>
      <c r="N4078" s="3">
        <f t="shared" si="254"/>
        <v>62500</v>
      </c>
      <c r="O4078" s="3">
        <f t="shared" si="255"/>
        <v>0</v>
      </c>
      <c r="P4078">
        <v>6.9</v>
      </c>
      <c r="Q4078">
        <v>12</v>
      </c>
      <c r="T4078" t="s">
        <v>646</v>
      </c>
      <c r="U4078">
        <f>VLOOKUP(T4078,Index!$J$2:$K$1319,2,FALSE)</f>
        <v>121</v>
      </c>
      <c r="V4078" t="s">
        <v>78</v>
      </c>
      <c r="W4078">
        <f t="shared" si="253"/>
        <v>3</v>
      </c>
    </row>
    <row r="4079" spans="1:23">
      <c r="A4079" t="s">
        <v>3426</v>
      </c>
      <c r="B4079" t="s">
        <v>107</v>
      </c>
      <c r="C4079">
        <f>VLOOKUP(B4079,Index!$A$2:$B$18,2,FALSE)</f>
        <v>6</v>
      </c>
      <c r="D4079">
        <v>2010</v>
      </c>
      <c r="E4079" t="s">
        <v>67</v>
      </c>
      <c r="F4079">
        <f>VLOOKUP(E4079,Index!$D$2:$E$13,2,FALSE)</f>
        <v>10</v>
      </c>
      <c r="G4079" t="s">
        <v>77</v>
      </c>
      <c r="H4079">
        <f>VLOOKUP(G4079,Index!$G$2:$H$40,2,FALSE)</f>
        <v>35</v>
      </c>
      <c r="I4079" s="3">
        <v>0</v>
      </c>
      <c r="J4079" s="3">
        <v>210000</v>
      </c>
      <c r="K4079" s="3">
        <v>0</v>
      </c>
      <c r="L4079" s="3">
        <v>50000</v>
      </c>
      <c r="M4079" s="3">
        <f t="shared" si="252"/>
        <v>260000</v>
      </c>
      <c r="N4079" s="3">
        <f t="shared" si="254"/>
        <v>65000</v>
      </c>
      <c r="O4079" s="3">
        <f t="shared" si="255"/>
        <v>0</v>
      </c>
      <c r="P4079">
        <v>6.2</v>
      </c>
      <c r="Q4079">
        <v>26</v>
      </c>
      <c r="R4079">
        <v>3.5</v>
      </c>
      <c r="S4079">
        <v>104</v>
      </c>
      <c r="T4079" t="s">
        <v>2105</v>
      </c>
      <c r="U4079">
        <f>VLOOKUP(T4079,Index!$J$2:$K$1319,2,FALSE)</f>
        <v>1216</v>
      </c>
      <c r="V4079" t="s">
        <v>61</v>
      </c>
      <c r="W4079">
        <f t="shared" si="253"/>
        <v>3</v>
      </c>
    </row>
    <row r="4080" spans="1:23">
      <c r="A4080" t="s">
        <v>3427</v>
      </c>
      <c r="B4080" t="s">
        <v>97</v>
      </c>
      <c r="C4080">
        <f>VLOOKUP(B4080,Index!$A$2:$B$18,2,FALSE)</f>
        <v>16</v>
      </c>
      <c r="D4080">
        <v>2003</v>
      </c>
      <c r="E4080" t="s">
        <v>13</v>
      </c>
      <c r="F4080">
        <f>VLOOKUP(E4080,Index!$D$2:$E$13,2,FALSE)</f>
        <v>11</v>
      </c>
      <c r="G4080" t="s">
        <v>29</v>
      </c>
      <c r="H4080">
        <f>VLOOKUP(G4080,Index!$G$2:$H$40,2,FALSE)</f>
        <v>23</v>
      </c>
      <c r="I4080" s="3">
        <v>200000</v>
      </c>
      <c r="J4080" s="3">
        <v>40000</v>
      </c>
      <c r="K4080" s="3">
        <v>0</v>
      </c>
      <c r="L4080" s="3">
        <v>10000</v>
      </c>
      <c r="M4080" s="3">
        <f t="shared" si="252"/>
        <v>250000</v>
      </c>
      <c r="N4080" s="3">
        <f t="shared" si="254"/>
        <v>62500</v>
      </c>
      <c r="O4080" s="3">
        <f t="shared" si="255"/>
        <v>0</v>
      </c>
      <c r="P4080">
        <v>8</v>
      </c>
      <c r="Q4080">
        <v>34</v>
      </c>
      <c r="R4080">
        <v>7.7</v>
      </c>
      <c r="S4080">
        <v>20</v>
      </c>
      <c r="T4080" t="s">
        <v>1644</v>
      </c>
      <c r="U4080">
        <f>VLOOKUP(T4080,Index!$J$2:$K$1319,2,FALSE)</f>
        <v>568</v>
      </c>
      <c r="V4080" t="s">
        <v>15</v>
      </c>
      <c r="W4080">
        <f t="shared" si="253"/>
        <v>3</v>
      </c>
    </row>
    <row r="4081" spans="1:23">
      <c r="A4081" t="s">
        <v>2471</v>
      </c>
      <c r="B4081" t="s">
        <v>12</v>
      </c>
      <c r="C4081">
        <f>VLOOKUP(B4081,Index!$A$2:$B$18,2,FALSE)</f>
        <v>13</v>
      </c>
      <c r="D4081">
        <v>2009</v>
      </c>
      <c r="E4081" t="s">
        <v>90</v>
      </c>
      <c r="F4081">
        <f>VLOOKUP(E4081,Index!$D$2:$E$13,2,FALSE)</f>
        <v>8</v>
      </c>
      <c r="G4081" t="s">
        <v>173</v>
      </c>
      <c r="H4081">
        <f>VLOOKUP(G4081,Index!$G$2:$H$40,2,FALSE)</f>
        <v>31</v>
      </c>
      <c r="I4081" s="3">
        <v>130000</v>
      </c>
      <c r="J4081" s="3">
        <v>60000</v>
      </c>
      <c r="K4081" s="3">
        <v>50000</v>
      </c>
      <c r="L4081" s="3">
        <v>20000</v>
      </c>
      <c r="M4081" s="3">
        <f t="shared" si="252"/>
        <v>260000</v>
      </c>
      <c r="N4081" s="3">
        <f t="shared" si="254"/>
        <v>65000</v>
      </c>
      <c r="O4081" s="3">
        <f t="shared" si="255"/>
        <v>0</v>
      </c>
      <c r="P4081">
        <v>6.4</v>
      </c>
      <c r="Q4081">
        <v>29</v>
      </c>
      <c r="R4081">
        <v>5.6</v>
      </c>
      <c r="S4081">
        <v>11</v>
      </c>
      <c r="T4081" t="s">
        <v>173</v>
      </c>
      <c r="U4081">
        <f>VLOOKUP(T4081,Index!$J$2:$K$1319,2,FALSE)</f>
        <v>1075</v>
      </c>
      <c r="V4081" t="s">
        <v>78</v>
      </c>
      <c r="W4081">
        <f t="shared" si="253"/>
        <v>1</v>
      </c>
    </row>
    <row r="4082" spans="1:23">
      <c r="A4082" t="s">
        <v>3428</v>
      </c>
      <c r="B4082" t="s">
        <v>33</v>
      </c>
      <c r="C4082">
        <f>VLOOKUP(B4082,Index!$A$2:$B$18,2,FALSE)</f>
        <v>9</v>
      </c>
      <c r="D4082">
        <v>2007</v>
      </c>
      <c r="E4082" t="s">
        <v>34</v>
      </c>
      <c r="F4082">
        <f>VLOOKUP(E4082,Index!$D$2:$E$13,2,FALSE)</f>
        <v>1</v>
      </c>
      <c r="G4082" t="s">
        <v>94</v>
      </c>
      <c r="H4082">
        <f>VLOOKUP(G4082,Index!$G$2:$H$40,2,FALSE)</f>
        <v>15</v>
      </c>
      <c r="I4082" s="3">
        <v>160000</v>
      </c>
      <c r="J4082" s="3">
        <v>60000</v>
      </c>
      <c r="K4082" s="3">
        <v>0</v>
      </c>
      <c r="L4082" s="3">
        <v>30000</v>
      </c>
      <c r="M4082" s="3">
        <f t="shared" si="252"/>
        <v>250000</v>
      </c>
      <c r="N4082" s="3">
        <f t="shared" si="254"/>
        <v>62500</v>
      </c>
      <c r="O4082" s="3">
        <f t="shared" si="255"/>
        <v>0</v>
      </c>
      <c r="P4082">
        <v>8.6</v>
      </c>
      <c r="Q4082">
        <v>23</v>
      </c>
      <c r="R4082">
        <v>6.9</v>
      </c>
      <c r="S4082">
        <v>23</v>
      </c>
      <c r="T4082" t="s">
        <v>135</v>
      </c>
      <c r="U4082">
        <f>VLOOKUP(T4082,Index!$J$2:$K$1319,2,FALSE)</f>
        <v>339</v>
      </c>
      <c r="V4082" t="s">
        <v>78</v>
      </c>
      <c r="W4082">
        <f t="shared" si="253"/>
        <v>3</v>
      </c>
    </row>
    <row r="4083" spans="1:23">
      <c r="A4083" t="s">
        <v>698</v>
      </c>
      <c r="B4083" t="s">
        <v>33</v>
      </c>
      <c r="C4083">
        <f>VLOOKUP(B4083,Index!$A$2:$B$18,2,FALSE)</f>
        <v>9</v>
      </c>
      <c r="D4083">
        <v>2014</v>
      </c>
      <c r="E4083" t="s">
        <v>23</v>
      </c>
      <c r="F4083">
        <f>VLOOKUP(E4083,Index!$D$2:$E$13,2,FALSE)</f>
        <v>4</v>
      </c>
      <c r="G4083" t="s">
        <v>77</v>
      </c>
      <c r="H4083">
        <f>VLOOKUP(G4083,Index!$G$2:$H$40,2,FALSE)</f>
        <v>35</v>
      </c>
      <c r="I4083" s="3">
        <v>130000</v>
      </c>
      <c r="J4083" s="3">
        <v>80000</v>
      </c>
      <c r="K4083" s="3">
        <v>0</v>
      </c>
      <c r="L4083" s="3">
        <v>40000</v>
      </c>
      <c r="M4083" s="3">
        <f t="shared" si="252"/>
        <v>250000</v>
      </c>
      <c r="N4083" s="3">
        <f t="shared" si="254"/>
        <v>62500</v>
      </c>
      <c r="O4083" s="3">
        <f t="shared" si="255"/>
        <v>0</v>
      </c>
      <c r="R4083">
        <v>6.8</v>
      </c>
      <c r="S4083">
        <v>4</v>
      </c>
      <c r="T4083" t="s">
        <v>77</v>
      </c>
      <c r="U4083">
        <f>VLOOKUP(T4083,Index!$J$2:$K$1319,2,FALSE)</f>
        <v>1199</v>
      </c>
      <c r="V4083" t="s">
        <v>78</v>
      </c>
      <c r="W4083">
        <f t="shared" si="253"/>
        <v>1</v>
      </c>
    </row>
    <row r="4084" spans="1:23">
      <c r="A4084" t="s">
        <v>1984</v>
      </c>
      <c r="B4084" t="s">
        <v>33</v>
      </c>
      <c r="C4084">
        <f>VLOOKUP(B4084,Index!$A$2:$B$18,2,FALSE)</f>
        <v>9</v>
      </c>
      <c r="D4084">
        <v>2007</v>
      </c>
      <c r="E4084" t="s">
        <v>17</v>
      </c>
      <c r="F4084">
        <f>VLOOKUP(E4084,Index!$D$2:$E$13,2,FALSE)</f>
        <v>7</v>
      </c>
      <c r="G4084" t="s">
        <v>429</v>
      </c>
      <c r="H4084">
        <f>VLOOKUP(G4084,Index!$G$2:$H$40,2,FALSE)</f>
        <v>34</v>
      </c>
      <c r="I4084" s="3">
        <v>180000</v>
      </c>
      <c r="J4084" s="3">
        <v>40000</v>
      </c>
      <c r="K4084" s="3">
        <v>10000</v>
      </c>
      <c r="L4084" s="3">
        <v>30000</v>
      </c>
      <c r="M4084" s="3">
        <f t="shared" si="252"/>
        <v>260000</v>
      </c>
      <c r="N4084" s="3">
        <f t="shared" si="254"/>
        <v>65000</v>
      </c>
      <c r="O4084" s="3">
        <f t="shared" si="255"/>
        <v>0</v>
      </c>
      <c r="P4084">
        <v>7.1</v>
      </c>
      <c r="Q4084">
        <v>10</v>
      </c>
      <c r="R4084">
        <v>6.4</v>
      </c>
      <c r="S4084">
        <v>5</v>
      </c>
      <c r="T4084" t="s">
        <v>1985</v>
      </c>
      <c r="U4084">
        <f>VLOOKUP(T4084,Index!$J$2:$K$1319,2,FALSE)</f>
        <v>612</v>
      </c>
      <c r="V4084" t="s">
        <v>61</v>
      </c>
      <c r="W4084">
        <f t="shared" si="253"/>
        <v>3</v>
      </c>
    </row>
    <row r="4085" spans="1:23">
      <c r="A4085" t="s">
        <v>788</v>
      </c>
      <c r="B4085" t="s">
        <v>107</v>
      </c>
      <c r="C4085">
        <f>VLOOKUP(B4085,Index!$A$2:$B$18,2,FALSE)</f>
        <v>6</v>
      </c>
      <c r="D4085">
        <v>2011</v>
      </c>
      <c r="E4085" t="s">
        <v>34</v>
      </c>
      <c r="F4085">
        <f>VLOOKUP(E4085,Index!$D$2:$E$13,2,FALSE)</f>
        <v>1</v>
      </c>
      <c r="G4085" t="s">
        <v>180</v>
      </c>
      <c r="H4085">
        <f>VLOOKUP(G4085,Index!$G$2:$H$40,2,FALSE)</f>
        <v>20</v>
      </c>
      <c r="I4085" s="3">
        <v>100000</v>
      </c>
      <c r="J4085" s="3">
        <v>130000</v>
      </c>
      <c r="K4085" s="3">
        <v>0</v>
      </c>
      <c r="L4085" s="3">
        <v>30000</v>
      </c>
      <c r="M4085" s="3">
        <f t="shared" si="252"/>
        <v>260000</v>
      </c>
      <c r="N4085" s="3">
        <f t="shared" si="254"/>
        <v>65000</v>
      </c>
      <c r="O4085" s="3">
        <f t="shared" si="255"/>
        <v>0</v>
      </c>
      <c r="P4085">
        <v>7.6</v>
      </c>
      <c r="Q4085">
        <v>14</v>
      </c>
      <c r="R4085">
        <v>7.5</v>
      </c>
      <c r="S4085">
        <v>44</v>
      </c>
      <c r="T4085" t="s">
        <v>181</v>
      </c>
      <c r="U4085">
        <f>VLOOKUP(T4085,Index!$J$2:$K$1319,2,FALSE)</f>
        <v>1181</v>
      </c>
      <c r="V4085" t="s">
        <v>78</v>
      </c>
      <c r="W4085">
        <f t="shared" si="253"/>
        <v>3</v>
      </c>
    </row>
    <row r="4086" spans="1:23">
      <c r="A4086" t="s">
        <v>3429</v>
      </c>
      <c r="B4086" t="s">
        <v>28</v>
      </c>
      <c r="C4086">
        <f>VLOOKUP(B4086,Index!$A$2:$B$18,2,FALSE)</f>
        <v>15</v>
      </c>
      <c r="D4086">
        <v>2006</v>
      </c>
      <c r="E4086" t="s">
        <v>13</v>
      </c>
      <c r="F4086">
        <f>VLOOKUP(E4086,Index!$D$2:$E$13,2,FALSE)</f>
        <v>11</v>
      </c>
      <c r="G4086" t="s">
        <v>657</v>
      </c>
      <c r="H4086">
        <f>VLOOKUP(G4086,Index!$G$2:$H$40,2,FALSE)</f>
        <v>33</v>
      </c>
      <c r="I4086" s="3">
        <v>150000</v>
      </c>
      <c r="J4086" s="3">
        <v>20000</v>
      </c>
      <c r="K4086" s="3">
        <v>60000</v>
      </c>
      <c r="L4086" s="3">
        <v>20000</v>
      </c>
      <c r="M4086" s="3">
        <f t="shared" si="252"/>
        <v>250000</v>
      </c>
      <c r="N4086" s="3">
        <f t="shared" si="254"/>
        <v>62500</v>
      </c>
      <c r="O4086" s="3">
        <f t="shared" si="255"/>
        <v>0</v>
      </c>
      <c r="P4086">
        <v>5.3</v>
      </c>
      <c r="Q4086">
        <v>46</v>
      </c>
      <c r="R4086">
        <v>6.7</v>
      </c>
      <c r="S4086">
        <v>42</v>
      </c>
      <c r="T4086" t="s">
        <v>786</v>
      </c>
      <c r="U4086">
        <f>VLOOKUP(T4086,Index!$J$2:$K$1319,2,FALSE)</f>
        <v>1133</v>
      </c>
      <c r="V4086" t="s">
        <v>37</v>
      </c>
      <c r="W4086">
        <f t="shared" si="253"/>
        <v>3</v>
      </c>
    </row>
    <row r="4087" spans="1:23">
      <c r="A4087" t="s">
        <v>3430</v>
      </c>
      <c r="B4087" t="s">
        <v>20</v>
      </c>
      <c r="C4087">
        <f>VLOOKUP(B4087,Index!$A$2:$B$18,2,FALSE)</f>
        <v>3</v>
      </c>
      <c r="D4087">
        <v>2011</v>
      </c>
      <c r="E4087" t="s">
        <v>23</v>
      </c>
      <c r="F4087">
        <f>VLOOKUP(E4087,Index!$D$2:$E$13,2,FALSE)</f>
        <v>4</v>
      </c>
      <c r="G4087" t="s">
        <v>1170</v>
      </c>
      <c r="H4087">
        <f>VLOOKUP(G4087,Index!$G$2:$H$40,2,FALSE)</f>
        <v>11</v>
      </c>
      <c r="I4087" s="3">
        <v>120000</v>
      </c>
      <c r="J4087" s="3">
        <v>110000</v>
      </c>
      <c r="K4087" s="3">
        <v>0</v>
      </c>
      <c r="L4087" s="3">
        <v>20000</v>
      </c>
      <c r="M4087" s="3">
        <f t="shared" si="252"/>
        <v>250000</v>
      </c>
      <c r="N4087" s="3">
        <f t="shared" si="254"/>
        <v>62500</v>
      </c>
      <c r="O4087" s="3">
        <f t="shared" si="255"/>
        <v>0</v>
      </c>
      <c r="T4087" t="s">
        <v>1170</v>
      </c>
      <c r="U4087">
        <f>VLOOKUP(T4087,Index!$J$2:$K$1319,2,FALSE)</f>
        <v>277</v>
      </c>
      <c r="V4087" t="s">
        <v>78</v>
      </c>
      <c r="W4087">
        <f t="shared" si="253"/>
        <v>1</v>
      </c>
    </row>
    <row r="4088" spans="1:23">
      <c r="A4088" t="s">
        <v>3431</v>
      </c>
      <c r="B4088" t="s">
        <v>65</v>
      </c>
      <c r="C4088">
        <f>VLOOKUP(B4088,Index!$A$2:$B$18,2,FALSE)</f>
        <v>10</v>
      </c>
      <c r="D4088">
        <v>2016</v>
      </c>
      <c r="E4088" t="s">
        <v>23</v>
      </c>
      <c r="F4088">
        <f>VLOOKUP(E4088,Index!$D$2:$E$13,2,FALSE)</f>
        <v>4</v>
      </c>
      <c r="G4088" t="s">
        <v>45</v>
      </c>
      <c r="H4088">
        <f>VLOOKUP(G4088,Index!$G$2:$H$40,2,FALSE)</f>
        <v>30</v>
      </c>
      <c r="I4088" s="3">
        <v>60000</v>
      </c>
      <c r="J4088" s="3">
        <v>140000</v>
      </c>
      <c r="K4088" s="3">
        <v>20000</v>
      </c>
      <c r="L4088" s="3">
        <v>40000</v>
      </c>
      <c r="M4088" s="3">
        <f t="shared" si="252"/>
        <v>260000</v>
      </c>
      <c r="N4088" s="3">
        <f t="shared" si="254"/>
        <v>65000</v>
      </c>
      <c r="O4088" s="3">
        <f t="shared" si="255"/>
        <v>0</v>
      </c>
      <c r="P4088">
        <v>5.9</v>
      </c>
      <c r="Q4088">
        <v>48</v>
      </c>
      <c r="R4088">
        <v>7.1</v>
      </c>
      <c r="S4088">
        <v>73</v>
      </c>
      <c r="T4088" t="s">
        <v>3432</v>
      </c>
      <c r="U4088">
        <f>VLOOKUP(T4088,Index!$J$2:$K$1319,2,FALSE)</f>
        <v>1059</v>
      </c>
      <c r="V4088" t="s">
        <v>37</v>
      </c>
      <c r="W4088">
        <f t="shared" si="253"/>
        <v>3</v>
      </c>
    </row>
    <row r="4089" spans="1:23">
      <c r="A4089" t="s">
        <v>3433</v>
      </c>
      <c r="B4089" t="s">
        <v>33</v>
      </c>
      <c r="C4089">
        <f>VLOOKUP(B4089,Index!$A$2:$B$18,2,FALSE)</f>
        <v>9</v>
      </c>
      <c r="D4089">
        <v>2011</v>
      </c>
      <c r="E4089" t="s">
        <v>34</v>
      </c>
      <c r="F4089">
        <f>VLOOKUP(E4089,Index!$D$2:$E$13,2,FALSE)</f>
        <v>1</v>
      </c>
      <c r="G4089" t="s">
        <v>91</v>
      </c>
      <c r="H4089">
        <f>VLOOKUP(G4089,Index!$G$2:$H$40,2,FALSE)</f>
        <v>7</v>
      </c>
      <c r="I4089" s="3">
        <v>120000</v>
      </c>
      <c r="J4089" s="3">
        <v>80000</v>
      </c>
      <c r="K4089" s="3">
        <v>20000</v>
      </c>
      <c r="L4089" s="3">
        <v>30000</v>
      </c>
      <c r="M4089" s="3">
        <f t="shared" si="252"/>
        <v>250000</v>
      </c>
      <c r="N4089" s="3">
        <f t="shared" si="254"/>
        <v>62500</v>
      </c>
      <c r="O4089" s="3">
        <f t="shared" si="255"/>
        <v>0</v>
      </c>
      <c r="P4089">
        <v>5.7</v>
      </c>
      <c r="Q4089">
        <v>34</v>
      </c>
      <c r="R4089">
        <v>6.2</v>
      </c>
      <c r="S4089">
        <v>70</v>
      </c>
      <c r="T4089" t="s">
        <v>3434</v>
      </c>
      <c r="U4089">
        <f>VLOOKUP(T4089,Index!$J$2:$K$1319,2,FALSE)</f>
        <v>588</v>
      </c>
      <c r="V4089" t="s">
        <v>37</v>
      </c>
      <c r="W4089">
        <f t="shared" si="253"/>
        <v>3</v>
      </c>
    </row>
    <row r="4090" spans="1:23">
      <c r="A4090" t="s">
        <v>3435</v>
      </c>
      <c r="B4090" t="s">
        <v>97</v>
      </c>
      <c r="C4090">
        <f>VLOOKUP(B4090,Index!$A$2:$B$18,2,FALSE)</f>
        <v>16</v>
      </c>
      <c r="D4090">
        <v>2004</v>
      </c>
      <c r="E4090" t="s">
        <v>48</v>
      </c>
      <c r="F4090">
        <f>VLOOKUP(E4090,Index!$D$2:$E$13,2,FALSE)</f>
        <v>9</v>
      </c>
      <c r="G4090" t="s">
        <v>588</v>
      </c>
      <c r="H4090">
        <f>VLOOKUP(G4090,Index!$G$2:$H$40,2,FALSE)</f>
        <v>37</v>
      </c>
      <c r="I4090" s="3">
        <v>190000</v>
      </c>
      <c r="J4090" s="3">
        <v>50000</v>
      </c>
      <c r="K4090" s="3">
        <v>0</v>
      </c>
      <c r="L4090" s="3">
        <v>10000</v>
      </c>
      <c r="M4090" s="3">
        <f t="shared" si="252"/>
        <v>250000</v>
      </c>
      <c r="N4090" s="3">
        <f t="shared" si="254"/>
        <v>62500</v>
      </c>
      <c r="O4090" s="3">
        <f t="shared" si="255"/>
        <v>0</v>
      </c>
      <c r="P4090">
        <v>7.3</v>
      </c>
      <c r="Q4090">
        <v>47</v>
      </c>
      <c r="R4090">
        <v>8</v>
      </c>
      <c r="S4090">
        <v>8</v>
      </c>
      <c r="T4090">
        <v>2015</v>
      </c>
      <c r="U4090">
        <f>VLOOKUP(T4090,Index!$J$2:$K$1319,2,FALSE)</f>
        <v>1</v>
      </c>
      <c r="V4090" t="s">
        <v>37</v>
      </c>
      <c r="W4090">
        <f t="shared" si="253"/>
        <v>3</v>
      </c>
    </row>
    <row r="4091" spans="1:23">
      <c r="A4091" t="s">
        <v>3436</v>
      </c>
      <c r="B4091" t="s">
        <v>156</v>
      </c>
      <c r="C4091">
        <f>VLOOKUP(B4091,Index!$A$2:$B$18,2,FALSE)</f>
        <v>4</v>
      </c>
      <c r="D4091">
        <v>2001</v>
      </c>
      <c r="E4091" t="s">
        <v>43</v>
      </c>
      <c r="F4091">
        <f>VLOOKUP(E4091,Index!$D$2:$E$13,2,FALSE)</f>
        <v>6</v>
      </c>
      <c r="G4091" t="s">
        <v>49</v>
      </c>
      <c r="H4091">
        <f>VLOOKUP(G4091,Index!$G$2:$H$40,2,FALSE)</f>
        <v>4</v>
      </c>
      <c r="I4091" s="3">
        <v>100000</v>
      </c>
      <c r="J4091" s="3">
        <v>40000</v>
      </c>
      <c r="K4091" s="3">
        <v>100000</v>
      </c>
      <c r="L4091" s="3">
        <v>10000</v>
      </c>
      <c r="M4091" s="3">
        <f t="shared" si="252"/>
        <v>250000</v>
      </c>
      <c r="N4091" s="3">
        <f t="shared" si="254"/>
        <v>62500</v>
      </c>
      <c r="O4091" s="3">
        <f t="shared" si="255"/>
        <v>0</v>
      </c>
      <c r="P4091">
        <v>8.8000000000000007</v>
      </c>
      <c r="Q4091">
        <v>16</v>
      </c>
      <c r="T4091" t="s">
        <v>3437</v>
      </c>
      <c r="U4091">
        <f>VLOOKUP(T4091,Index!$J$2:$K$1319,2,FALSE)</f>
        <v>43</v>
      </c>
      <c r="V4091" t="s">
        <v>15</v>
      </c>
      <c r="W4091">
        <f t="shared" si="253"/>
        <v>3</v>
      </c>
    </row>
    <row r="4092" spans="1:23">
      <c r="A4092" t="s">
        <v>3438</v>
      </c>
      <c r="B4092" t="s">
        <v>12</v>
      </c>
      <c r="C4092">
        <f>VLOOKUP(B4092,Index!$A$2:$B$18,2,FALSE)</f>
        <v>13</v>
      </c>
      <c r="D4092">
        <v>2010</v>
      </c>
      <c r="E4092" t="s">
        <v>67</v>
      </c>
      <c r="F4092">
        <f>VLOOKUP(E4092,Index!$D$2:$E$13,2,FALSE)</f>
        <v>10</v>
      </c>
      <c r="G4092" t="s">
        <v>227</v>
      </c>
      <c r="H4092">
        <f>VLOOKUP(G4092,Index!$G$2:$H$40,2,FALSE)</f>
        <v>5</v>
      </c>
      <c r="I4092" s="3">
        <v>230000</v>
      </c>
      <c r="J4092" s="3">
        <v>0</v>
      </c>
      <c r="K4092" s="3">
        <v>0</v>
      </c>
      <c r="L4092" s="3">
        <v>20000</v>
      </c>
      <c r="M4092" s="3">
        <f t="shared" si="252"/>
        <v>250000</v>
      </c>
      <c r="N4092" s="3">
        <f t="shared" si="254"/>
        <v>62500</v>
      </c>
      <c r="O4092" s="3">
        <f t="shared" si="255"/>
        <v>0</v>
      </c>
      <c r="T4092" t="s">
        <v>3439</v>
      </c>
      <c r="U4092">
        <f>VLOOKUP(T4092,Index!$J$2:$K$1319,2,FALSE)</f>
        <v>1171</v>
      </c>
      <c r="V4092" t="s">
        <v>15</v>
      </c>
      <c r="W4092">
        <f t="shared" si="253"/>
        <v>3</v>
      </c>
    </row>
    <row r="4093" spans="1:23">
      <c r="A4093" t="s">
        <v>3440</v>
      </c>
      <c r="B4093" t="s">
        <v>20</v>
      </c>
      <c r="C4093">
        <f>VLOOKUP(B4093,Index!$A$2:$B$18,2,FALSE)</f>
        <v>3</v>
      </c>
      <c r="D4093">
        <v>2009</v>
      </c>
      <c r="E4093" t="s">
        <v>23</v>
      </c>
      <c r="F4093">
        <f>VLOOKUP(E4093,Index!$D$2:$E$13,2,FALSE)</f>
        <v>4</v>
      </c>
      <c r="G4093" t="s">
        <v>77</v>
      </c>
      <c r="H4093">
        <f>VLOOKUP(G4093,Index!$G$2:$H$40,2,FALSE)</f>
        <v>35</v>
      </c>
      <c r="I4093" s="3">
        <v>200000</v>
      </c>
      <c r="J4093" s="3">
        <v>20000</v>
      </c>
      <c r="K4093" s="3">
        <v>0</v>
      </c>
      <c r="L4093" s="3">
        <v>30000</v>
      </c>
      <c r="M4093" s="3">
        <f t="shared" si="252"/>
        <v>250000</v>
      </c>
      <c r="N4093" s="3">
        <f t="shared" si="254"/>
        <v>62500</v>
      </c>
      <c r="O4093" s="3">
        <f t="shared" si="255"/>
        <v>0</v>
      </c>
      <c r="T4093" t="s">
        <v>3441</v>
      </c>
      <c r="U4093">
        <f>VLOOKUP(T4093,Index!$J$2:$K$1319,2,FALSE)</f>
        <v>1081</v>
      </c>
      <c r="V4093" t="s">
        <v>15</v>
      </c>
      <c r="W4093">
        <f t="shared" si="253"/>
        <v>3</v>
      </c>
    </row>
    <row r="4094" spans="1:23">
      <c r="A4094" t="s">
        <v>3442</v>
      </c>
      <c r="B4094" t="s">
        <v>132</v>
      </c>
      <c r="C4094">
        <f>VLOOKUP(B4094,Index!$A$2:$B$18,2,FALSE)</f>
        <v>5</v>
      </c>
      <c r="D4094">
        <v>2005</v>
      </c>
      <c r="E4094" t="s">
        <v>48</v>
      </c>
      <c r="F4094">
        <f>VLOOKUP(E4094,Index!$D$2:$E$13,2,FALSE)</f>
        <v>9</v>
      </c>
      <c r="G4094" t="s">
        <v>94</v>
      </c>
      <c r="H4094">
        <f>VLOOKUP(G4094,Index!$G$2:$H$40,2,FALSE)</f>
        <v>15</v>
      </c>
      <c r="I4094" s="3">
        <v>190000</v>
      </c>
      <c r="J4094" s="3">
        <v>50000</v>
      </c>
      <c r="K4094" s="3">
        <v>0</v>
      </c>
      <c r="L4094" s="3">
        <v>10000</v>
      </c>
      <c r="M4094" s="3">
        <f t="shared" si="252"/>
        <v>250000</v>
      </c>
      <c r="N4094" s="3">
        <f t="shared" si="254"/>
        <v>62500</v>
      </c>
      <c r="O4094" s="3">
        <f t="shared" si="255"/>
        <v>0</v>
      </c>
      <c r="P4094">
        <v>7.1</v>
      </c>
      <c r="Q4094">
        <v>22</v>
      </c>
      <c r="R4094">
        <v>7.9</v>
      </c>
      <c r="S4094">
        <v>14</v>
      </c>
      <c r="T4094" t="s">
        <v>137</v>
      </c>
      <c r="U4094">
        <f>VLOOKUP(T4094,Index!$J$2:$K$1319,2,FALSE)</f>
        <v>349</v>
      </c>
      <c r="V4094" t="s">
        <v>61</v>
      </c>
      <c r="W4094">
        <f t="shared" si="253"/>
        <v>3</v>
      </c>
    </row>
    <row r="4095" spans="1:23">
      <c r="A4095" t="s">
        <v>3443</v>
      </c>
      <c r="B4095" t="s">
        <v>132</v>
      </c>
      <c r="C4095">
        <f>VLOOKUP(B4095,Index!$A$2:$B$18,2,FALSE)</f>
        <v>5</v>
      </c>
      <c r="D4095">
        <v>2003</v>
      </c>
      <c r="E4095" t="s">
        <v>21</v>
      </c>
      <c r="F4095">
        <f>VLOOKUP(E4095,Index!$D$2:$E$13,2,FALSE)</f>
        <v>5</v>
      </c>
      <c r="G4095" t="s">
        <v>407</v>
      </c>
      <c r="H4095">
        <f>VLOOKUP(G4095,Index!$G$2:$H$40,2,FALSE)</f>
        <v>29</v>
      </c>
      <c r="I4095" s="3">
        <v>190000</v>
      </c>
      <c r="J4095" s="3">
        <v>50000</v>
      </c>
      <c r="K4095" s="3">
        <v>0</v>
      </c>
      <c r="L4095" s="3">
        <v>10000</v>
      </c>
      <c r="M4095" s="3">
        <f t="shared" si="252"/>
        <v>250000</v>
      </c>
      <c r="N4095" s="3">
        <f t="shared" si="254"/>
        <v>62500</v>
      </c>
      <c r="O4095" s="3">
        <f t="shared" si="255"/>
        <v>0</v>
      </c>
      <c r="P4095">
        <v>7.1</v>
      </c>
      <c r="Q4095">
        <v>37</v>
      </c>
      <c r="R4095">
        <v>8.6999999999999993</v>
      </c>
      <c r="S4095">
        <v>31</v>
      </c>
      <c r="T4095" t="s">
        <v>447</v>
      </c>
      <c r="U4095">
        <f>VLOOKUP(T4095,Index!$J$2:$K$1319,2,FALSE)</f>
        <v>1056</v>
      </c>
      <c r="V4095" t="s">
        <v>15</v>
      </c>
      <c r="W4095">
        <f t="shared" si="253"/>
        <v>3</v>
      </c>
    </row>
    <row r="4096" spans="1:23">
      <c r="A4096" t="s">
        <v>3428</v>
      </c>
      <c r="B4096" t="s">
        <v>28</v>
      </c>
      <c r="C4096">
        <f>VLOOKUP(B4096,Index!$A$2:$B$18,2,FALSE)</f>
        <v>15</v>
      </c>
      <c r="D4096">
        <v>2007</v>
      </c>
      <c r="E4096" t="s">
        <v>34</v>
      </c>
      <c r="F4096">
        <f>VLOOKUP(E4096,Index!$D$2:$E$13,2,FALSE)</f>
        <v>1</v>
      </c>
      <c r="G4096" t="s">
        <v>94</v>
      </c>
      <c r="H4096">
        <f>VLOOKUP(G4096,Index!$G$2:$H$40,2,FALSE)</f>
        <v>15</v>
      </c>
      <c r="I4096" s="3">
        <v>220000</v>
      </c>
      <c r="J4096" s="3">
        <v>10000</v>
      </c>
      <c r="K4096" s="3">
        <v>0</v>
      </c>
      <c r="L4096" s="3">
        <v>20000</v>
      </c>
      <c r="M4096" s="3">
        <f t="shared" si="252"/>
        <v>250000</v>
      </c>
      <c r="N4096" s="3">
        <f t="shared" si="254"/>
        <v>62500</v>
      </c>
      <c r="O4096" s="3">
        <f t="shared" si="255"/>
        <v>0</v>
      </c>
      <c r="P4096">
        <v>8.5</v>
      </c>
      <c r="Q4096">
        <v>44</v>
      </c>
      <c r="R4096">
        <v>8.1999999999999993</v>
      </c>
      <c r="S4096">
        <v>44</v>
      </c>
      <c r="T4096" t="s">
        <v>135</v>
      </c>
      <c r="U4096">
        <f>VLOOKUP(T4096,Index!$J$2:$K$1319,2,FALSE)</f>
        <v>339</v>
      </c>
      <c r="V4096" t="s">
        <v>78</v>
      </c>
      <c r="W4096">
        <f t="shared" si="253"/>
        <v>3</v>
      </c>
    </row>
    <row r="4097" spans="1:23">
      <c r="A4097" t="s">
        <v>3444</v>
      </c>
      <c r="B4097" t="s">
        <v>156</v>
      </c>
      <c r="C4097">
        <f>VLOOKUP(B4097,Index!$A$2:$B$18,2,FALSE)</f>
        <v>4</v>
      </c>
      <c r="D4097">
        <v>2001</v>
      </c>
      <c r="E4097" t="s">
        <v>23</v>
      </c>
      <c r="F4097">
        <f>VLOOKUP(E4097,Index!$D$2:$E$13,2,FALSE)</f>
        <v>4</v>
      </c>
      <c r="G4097" t="s">
        <v>561</v>
      </c>
      <c r="H4097">
        <f>VLOOKUP(G4097,Index!$G$2:$H$40,2,FALSE)</f>
        <v>24</v>
      </c>
      <c r="I4097" s="3">
        <v>180000</v>
      </c>
      <c r="J4097" s="3">
        <v>70000</v>
      </c>
      <c r="K4097" s="3">
        <v>0</v>
      </c>
      <c r="L4097" s="3">
        <v>0</v>
      </c>
      <c r="M4097" s="3">
        <f t="shared" si="252"/>
        <v>250000</v>
      </c>
      <c r="N4097" s="3">
        <f t="shared" si="254"/>
        <v>62500</v>
      </c>
      <c r="O4097" s="3">
        <f t="shared" si="255"/>
        <v>0</v>
      </c>
      <c r="P4097">
        <v>4.8</v>
      </c>
      <c r="Q4097">
        <v>9</v>
      </c>
      <c r="T4097" t="s">
        <v>562</v>
      </c>
      <c r="U4097">
        <f>VLOOKUP(T4097,Index!$J$2:$K$1319,2,FALSE)</f>
        <v>735</v>
      </c>
      <c r="V4097" t="s">
        <v>15</v>
      </c>
      <c r="W4097">
        <f t="shared" si="253"/>
        <v>3</v>
      </c>
    </row>
    <row r="4098" spans="1:23">
      <c r="A4098" t="s">
        <v>961</v>
      </c>
      <c r="B4098" t="s">
        <v>33</v>
      </c>
      <c r="C4098">
        <f>VLOOKUP(B4098,Index!$A$2:$B$18,2,FALSE)</f>
        <v>9</v>
      </c>
      <c r="D4098">
        <v>2009</v>
      </c>
      <c r="E4098" t="s">
        <v>23</v>
      </c>
      <c r="F4098">
        <f>VLOOKUP(E4098,Index!$D$2:$E$13,2,FALSE)</f>
        <v>4</v>
      </c>
      <c r="G4098" t="s">
        <v>402</v>
      </c>
      <c r="H4098">
        <f>VLOOKUP(G4098,Index!$G$2:$H$40,2,FALSE)</f>
        <v>13</v>
      </c>
      <c r="I4098" s="3">
        <v>170000</v>
      </c>
      <c r="J4098" s="3">
        <v>50000</v>
      </c>
      <c r="K4098" s="3">
        <v>0</v>
      </c>
      <c r="L4098" s="3">
        <v>30000</v>
      </c>
      <c r="M4098" s="3">
        <f t="shared" ref="M4098:M4161" si="256">SUM(I4098:L4098)</f>
        <v>250000</v>
      </c>
      <c r="N4098" s="3">
        <f t="shared" si="254"/>
        <v>62500</v>
      </c>
      <c r="O4098" s="3">
        <f t="shared" si="255"/>
        <v>0</v>
      </c>
      <c r="T4098" t="s">
        <v>962</v>
      </c>
      <c r="U4098">
        <f>VLOOKUP(T4098,Index!$J$2:$K$1319,2,FALSE)</f>
        <v>1307</v>
      </c>
      <c r="V4098" t="s">
        <v>15</v>
      </c>
      <c r="W4098">
        <f t="shared" ref="W4098:W4161" si="257">IF(T4098=G4098,1,3)</f>
        <v>3</v>
      </c>
    </row>
    <row r="4099" spans="1:23">
      <c r="A4099" t="s">
        <v>3445</v>
      </c>
      <c r="B4099" t="s">
        <v>39</v>
      </c>
      <c r="C4099">
        <f>VLOOKUP(B4099,Index!$A$2:$B$18,2,FALSE)</f>
        <v>8</v>
      </c>
      <c r="D4099">
        <v>2002</v>
      </c>
      <c r="E4099" t="s">
        <v>17</v>
      </c>
      <c r="F4099">
        <f>VLOOKUP(E4099,Index!$D$2:$E$13,2,FALSE)</f>
        <v>7</v>
      </c>
      <c r="G4099" t="s">
        <v>45</v>
      </c>
      <c r="H4099">
        <f>VLOOKUP(G4099,Index!$G$2:$H$40,2,FALSE)</f>
        <v>30</v>
      </c>
      <c r="I4099" s="3">
        <v>120000</v>
      </c>
      <c r="J4099" s="3">
        <v>100000</v>
      </c>
      <c r="K4099" s="3">
        <v>0</v>
      </c>
      <c r="L4099" s="3">
        <v>30000</v>
      </c>
      <c r="M4099" s="3">
        <f t="shared" si="256"/>
        <v>250000</v>
      </c>
      <c r="N4099" s="3">
        <f t="shared" ref="N4099:N4162" si="258">AVERAGE(I4099:L4099)</f>
        <v>62500</v>
      </c>
      <c r="O4099" s="3">
        <f t="shared" ref="O4099:O4162" si="259">IF(M4099&gt;AVERAGE($M$2:$M$8064),1,0)</f>
        <v>0</v>
      </c>
      <c r="P4099">
        <v>8.3000000000000007</v>
      </c>
      <c r="Q4099">
        <v>21</v>
      </c>
      <c r="R4099">
        <v>8.5</v>
      </c>
      <c r="S4099">
        <v>43</v>
      </c>
      <c r="T4099" t="s">
        <v>1370</v>
      </c>
      <c r="U4099">
        <f>VLOOKUP(T4099,Index!$J$2:$K$1319,2,FALSE)</f>
        <v>1093</v>
      </c>
      <c r="V4099" t="s">
        <v>15</v>
      </c>
      <c r="W4099">
        <f t="shared" si="257"/>
        <v>3</v>
      </c>
    </row>
    <row r="4100" spans="1:23">
      <c r="A4100" t="s">
        <v>3446</v>
      </c>
      <c r="B4100" t="s">
        <v>33</v>
      </c>
      <c r="C4100">
        <f>VLOOKUP(B4100,Index!$A$2:$B$18,2,FALSE)</f>
        <v>9</v>
      </c>
      <c r="D4100">
        <v>2010</v>
      </c>
      <c r="E4100" t="s">
        <v>34</v>
      </c>
      <c r="F4100">
        <f>VLOOKUP(E4100,Index!$D$2:$E$13,2,FALSE)</f>
        <v>1</v>
      </c>
      <c r="G4100" t="s">
        <v>585</v>
      </c>
      <c r="H4100">
        <f>VLOOKUP(G4100,Index!$G$2:$H$40,2,FALSE)</f>
        <v>12</v>
      </c>
      <c r="I4100" s="3">
        <v>50000</v>
      </c>
      <c r="J4100" s="3">
        <v>150000</v>
      </c>
      <c r="K4100" s="3">
        <v>0</v>
      </c>
      <c r="L4100" s="3">
        <v>50000</v>
      </c>
      <c r="M4100" s="3">
        <f t="shared" si="256"/>
        <v>250000</v>
      </c>
      <c r="N4100" s="3">
        <f t="shared" si="258"/>
        <v>62500</v>
      </c>
      <c r="O4100" s="3">
        <f t="shared" si="259"/>
        <v>0</v>
      </c>
      <c r="P4100">
        <v>4.2</v>
      </c>
      <c r="Q4100">
        <v>33</v>
      </c>
      <c r="R4100">
        <v>3.8</v>
      </c>
      <c r="S4100">
        <v>20</v>
      </c>
      <c r="T4100" t="s">
        <v>3447</v>
      </c>
      <c r="U4100">
        <f>VLOOKUP(T4100,Index!$J$2:$K$1319,2,FALSE)</f>
        <v>1316</v>
      </c>
      <c r="V4100" t="s">
        <v>61</v>
      </c>
      <c r="W4100">
        <f t="shared" si="257"/>
        <v>3</v>
      </c>
    </row>
    <row r="4101" spans="1:23">
      <c r="A4101" t="s">
        <v>2117</v>
      </c>
      <c r="B4101" t="s">
        <v>97</v>
      </c>
      <c r="C4101">
        <f>VLOOKUP(B4101,Index!$A$2:$B$18,2,FALSE)</f>
        <v>16</v>
      </c>
      <c r="D4101">
        <v>2005</v>
      </c>
      <c r="E4101" t="s">
        <v>13</v>
      </c>
      <c r="F4101">
        <f>VLOOKUP(E4101,Index!$D$2:$E$13,2,FALSE)</f>
        <v>11</v>
      </c>
      <c r="G4101" t="s">
        <v>94</v>
      </c>
      <c r="H4101">
        <f>VLOOKUP(G4101,Index!$G$2:$H$40,2,FALSE)</f>
        <v>15</v>
      </c>
      <c r="I4101" s="3">
        <v>190000</v>
      </c>
      <c r="J4101" s="3">
        <v>50000</v>
      </c>
      <c r="K4101" s="3">
        <v>0</v>
      </c>
      <c r="L4101" s="3">
        <v>10000</v>
      </c>
      <c r="M4101" s="3">
        <f t="shared" si="256"/>
        <v>250000</v>
      </c>
      <c r="N4101" s="3">
        <f t="shared" si="258"/>
        <v>62500</v>
      </c>
      <c r="O4101" s="3">
        <f t="shared" si="259"/>
        <v>0</v>
      </c>
      <c r="P4101">
        <v>7.9</v>
      </c>
      <c r="Q4101">
        <v>35</v>
      </c>
      <c r="R4101">
        <v>8.4</v>
      </c>
      <c r="S4101">
        <v>18</v>
      </c>
      <c r="T4101" t="s">
        <v>135</v>
      </c>
      <c r="U4101">
        <f>VLOOKUP(T4101,Index!$J$2:$K$1319,2,FALSE)</f>
        <v>339</v>
      </c>
      <c r="V4101" t="s">
        <v>78</v>
      </c>
      <c r="W4101">
        <f t="shared" si="257"/>
        <v>3</v>
      </c>
    </row>
    <row r="4102" spans="1:23">
      <c r="A4102" t="s">
        <v>3448</v>
      </c>
      <c r="B4102" t="s">
        <v>156</v>
      </c>
      <c r="C4102">
        <f>VLOOKUP(B4102,Index!$A$2:$B$18,2,FALSE)</f>
        <v>4</v>
      </c>
      <c r="D4102">
        <v>2004</v>
      </c>
      <c r="E4102" t="s">
        <v>23</v>
      </c>
      <c r="F4102">
        <f>VLOOKUP(E4102,Index!$D$2:$E$13,2,FALSE)</f>
        <v>4</v>
      </c>
      <c r="G4102" t="s">
        <v>480</v>
      </c>
      <c r="H4102">
        <f>VLOOKUP(G4102,Index!$G$2:$H$40,2,FALSE)</f>
        <v>21</v>
      </c>
      <c r="I4102" s="3">
        <v>180000</v>
      </c>
      <c r="J4102" s="3">
        <v>70000</v>
      </c>
      <c r="K4102" s="3">
        <v>0</v>
      </c>
      <c r="L4102" s="3">
        <v>0</v>
      </c>
      <c r="M4102" s="3">
        <f t="shared" si="256"/>
        <v>250000</v>
      </c>
      <c r="N4102" s="3">
        <f t="shared" si="258"/>
        <v>62500</v>
      </c>
      <c r="O4102" s="3">
        <f t="shared" si="259"/>
        <v>0</v>
      </c>
      <c r="T4102" t="s">
        <v>3335</v>
      </c>
      <c r="U4102">
        <f>VLOOKUP(T4102,Index!$J$2:$K$1319,2,FALSE)</f>
        <v>702</v>
      </c>
      <c r="V4102" t="s">
        <v>15</v>
      </c>
      <c r="W4102">
        <f t="shared" si="257"/>
        <v>3</v>
      </c>
    </row>
    <row r="4103" spans="1:23">
      <c r="A4103" t="s">
        <v>3449</v>
      </c>
      <c r="B4103" t="s">
        <v>20</v>
      </c>
      <c r="C4103">
        <f>VLOOKUP(B4103,Index!$A$2:$B$18,2,FALSE)</f>
        <v>3</v>
      </c>
      <c r="D4103">
        <v>2008</v>
      </c>
      <c r="E4103" t="s">
        <v>67</v>
      </c>
      <c r="F4103">
        <f>VLOOKUP(E4103,Index!$D$2:$E$13,2,FALSE)</f>
        <v>10</v>
      </c>
      <c r="G4103" t="s">
        <v>77</v>
      </c>
      <c r="H4103">
        <f>VLOOKUP(G4103,Index!$G$2:$H$40,2,FALSE)</f>
        <v>35</v>
      </c>
      <c r="I4103" s="3">
        <v>230000</v>
      </c>
      <c r="J4103" s="3">
        <v>0</v>
      </c>
      <c r="K4103" s="3">
        <v>0</v>
      </c>
      <c r="L4103" s="3">
        <v>20000</v>
      </c>
      <c r="M4103" s="3">
        <f t="shared" si="256"/>
        <v>250000</v>
      </c>
      <c r="N4103" s="3">
        <f t="shared" si="258"/>
        <v>62500</v>
      </c>
      <c r="O4103" s="3">
        <f t="shared" si="259"/>
        <v>0</v>
      </c>
      <c r="R4103">
        <v>7</v>
      </c>
      <c r="S4103">
        <v>4</v>
      </c>
      <c r="T4103" t="s">
        <v>77</v>
      </c>
      <c r="U4103">
        <f>VLOOKUP(T4103,Index!$J$2:$K$1319,2,FALSE)</f>
        <v>1199</v>
      </c>
      <c r="V4103" t="s">
        <v>15</v>
      </c>
      <c r="W4103">
        <f t="shared" si="257"/>
        <v>1</v>
      </c>
    </row>
    <row r="4104" spans="1:23">
      <c r="A4104" t="s">
        <v>3450</v>
      </c>
      <c r="B4104" t="s">
        <v>107</v>
      </c>
      <c r="C4104">
        <f>VLOOKUP(B4104,Index!$A$2:$B$18,2,FALSE)</f>
        <v>6</v>
      </c>
      <c r="D4104">
        <v>2015</v>
      </c>
      <c r="E4104" t="s">
        <v>221</v>
      </c>
      <c r="F4104">
        <f>VLOOKUP(E4104,Index!$D$2:$E$13,2,FALSE)</f>
        <v>12</v>
      </c>
      <c r="G4104" t="s">
        <v>77</v>
      </c>
      <c r="H4104">
        <f>VLOOKUP(G4104,Index!$G$2:$H$40,2,FALSE)</f>
        <v>35</v>
      </c>
      <c r="I4104" s="3">
        <v>20000</v>
      </c>
      <c r="J4104" s="3">
        <v>220000</v>
      </c>
      <c r="K4104" s="3">
        <v>0</v>
      </c>
      <c r="L4104" s="3">
        <v>20000</v>
      </c>
      <c r="M4104" s="3">
        <f t="shared" si="256"/>
        <v>260000</v>
      </c>
      <c r="N4104" s="3">
        <f t="shared" si="258"/>
        <v>65000</v>
      </c>
      <c r="O4104" s="3">
        <f t="shared" si="259"/>
        <v>0</v>
      </c>
      <c r="P4104">
        <v>7.2</v>
      </c>
      <c r="Q4104">
        <v>45</v>
      </c>
      <c r="R4104">
        <v>5.9</v>
      </c>
      <c r="S4104">
        <v>278</v>
      </c>
      <c r="T4104" t="s">
        <v>3093</v>
      </c>
      <c r="U4104">
        <f>VLOOKUP(T4104,Index!$J$2:$K$1319,2,FALSE)</f>
        <v>163</v>
      </c>
      <c r="V4104" t="s">
        <v>78</v>
      </c>
      <c r="W4104">
        <f t="shared" si="257"/>
        <v>3</v>
      </c>
    </row>
    <row r="4105" spans="1:23">
      <c r="A4105" t="s">
        <v>2718</v>
      </c>
      <c r="B4105" t="s">
        <v>97</v>
      </c>
      <c r="C4105">
        <f>VLOOKUP(B4105,Index!$A$2:$B$18,2,FALSE)</f>
        <v>16</v>
      </c>
      <c r="D4105">
        <v>2004</v>
      </c>
      <c r="E4105" t="s">
        <v>23</v>
      </c>
      <c r="F4105">
        <f>VLOOKUP(E4105,Index!$D$2:$E$13,2,FALSE)</f>
        <v>4</v>
      </c>
      <c r="G4105" t="s">
        <v>227</v>
      </c>
      <c r="H4105">
        <f>VLOOKUP(G4105,Index!$G$2:$H$40,2,FALSE)</f>
        <v>5</v>
      </c>
      <c r="I4105" s="3">
        <v>190000</v>
      </c>
      <c r="J4105" s="3">
        <v>50000</v>
      </c>
      <c r="K4105" s="3">
        <v>0</v>
      </c>
      <c r="L4105" s="3">
        <v>10000</v>
      </c>
      <c r="M4105" s="3">
        <f t="shared" si="256"/>
        <v>250000</v>
      </c>
      <c r="N4105" s="3">
        <f t="shared" si="258"/>
        <v>62500</v>
      </c>
      <c r="O4105" s="3">
        <f t="shared" si="259"/>
        <v>0</v>
      </c>
      <c r="P4105">
        <v>6.8</v>
      </c>
      <c r="Q4105">
        <v>15</v>
      </c>
      <c r="T4105" t="s">
        <v>292</v>
      </c>
      <c r="U4105">
        <f>VLOOKUP(T4105,Index!$J$2:$K$1319,2,FALSE)</f>
        <v>303</v>
      </c>
      <c r="V4105" t="s">
        <v>15</v>
      </c>
      <c r="W4105">
        <f t="shared" si="257"/>
        <v>3</v>
      </c>
    </row>
    <row r="4106" spans="1:23">
      <c r="A4106" t="s">
        <v>3451</v>
      </c>
      <c r="B4106" t="s">
        <v>226</v>
      </c>
      <c r="C4106">
        <f>VLOOKUP(B4106,Index!$A$2:$B$18,2,FALSE)</f>
        <v>7</v>
      </c>
      <c r="D4106">
        <v>2000</v>
      </c>
      <c r="E4106" t="s">
        <v>59</v>
      </c>
      <c r="F4106">
        <f>VLOOKUP(E4106,Index!$D$2:$E$13,2,FALSE)</f>
        <v>3</v>
      </c>
      <c r="G4106" t="s">
        <v>77</v>
      </c>
      <c r="H4106">
        <f>VLOOKUP(G4106,Index!$G$2:$H$40,2,FALSE)</f>
        <v>35</v>
      </c>
      <c r="I4106" s="3">
        <v>140000</v>
      </c>
      <c r="J4106" s="3">
        <v>90000</v>
      </c>
      <c r="K4106" s="3">
        <v>0</v>
      </c>
      <c r="L4106" s="3">
        <v>20000</v>
      </c>
      <c r="M4106" s="3">
        <f t="shared" si="256"/>
        <v>250000</v>
      </c>
      <c r="N4106" s="3">
        <f t="shared" si="258"/>
        <v>62500</v>
      </c>
      <c r="O4106" s="3">
        <f t="shared" si="259"/>
        <v>0</v>
      </c>
      <c r="P4106">
        <v>5.3</v>
      </c>
      <c r="Q4106">
        <v>6</v>
      </c>
      <c r="R4106">
        <v>7.4</v>
      </c>
      <c r="S4106">
        <v>16</v>
      </c>
      <c r="T4106" t="s">
        <v>3053</v>
      </c>
      <c r="U4106">
        <f>VLOOKUP(T4106,Index!$J$2:$K$1319,2,FALSE)</f>
        <v>840</v>
      </c>
      <c r="V4106" t="s">
        <v>61</v>
      </c>
      <c r="W4106">
        <f t="shared" si="257"/>
        <v>3</v>
      </c>
    </row>
    <row r="4107" spans="1:23">
      <c r="A4107" t="s">
        <v>2141</v>
      </c>
      <c r="B4107" t="s">
        <v>97</v>
      </c>
      <c r="C4107">
        <f>VLOOKUP(B4107,Index!$A$2:$B$18,2,FALSE)</f>
        <v>16</v>
      </c>
      <c r="D4107">
        <v>2003</v>
      </c>
      <c r="E4107" t="s">
        <v>48</v>
      </c>
      <c r="F4107">
        <f>VLOOKUP(E4107,Index!$D$2:$E$13,2,FALSE)</f>
        <v>9</v>
      </c>
      <c r="G4107" t="s">
        <v>77</v>
      </c>
      <c r="H4107">
        <f>VLOOKUP(G4107,Index!$G$2:$H$40,2,FALSE)</f>
        <v>35</v>
      </c>
      <c r="I4107" s="3">
        <v>160000</v>
      </c>
      <c r="J4107" s="3">
        <v>80000</v>
      </c>
      <c r="K4107" s="3">
        <v>0</v>
      </c>
      <c r="L4107" s="3">
        <v>10000</v>
      </c>
      <c r="M4107" s="3">
        <f t="shared" si="256"/>
        <v>250000</v>
      </c>
      <c r="N4107" s="3">
        <f t="shared" si="258"/>
        <v>62500</v>
      </c>
      <c r="O4107" s="3">
        <f t="shared" si="259"/>
        <v>0</v>
      </c>
      <c r="P4107">
        <v>7.4</v>
      </c>
      <c r="Q4107">
        <v>38</v>
      </c>
      <c r="R4107">
        <v>8.3000000000000007</v>
      </c>
      <c r="S4107">
        <v>15</v>
      </c>
      <c r="T4107" t="s">
        <v>3452</v>
      </c>
      <c r="U4107">
        <f>VLOOKUP(T4107,Index!$J$2:$K$1319,2,FALSE)</f>
        <v>1061</v>
      </c>
      <c r="V4107" t="s">
        <v>37</v>
      </c>
      <c r="W4107">
        <f t="shared" si="257"/>
        <v>3</v>
      </c>
    </row>
    <row r="4108" spans="1:23">
      <c r="A4108" t="s">
        <v>1972</v>
      </c>
      <c r="B4108" t="s">
        <v>33</v>
      </c>
      <c r="C4108">
        <f>VLOOKUP(B4108,Index!$A$2:$B$18,2,FALSE)</f>
        <v>9</v>
      </c>
      <c r="D4108">
        <v>2009</v>
      </c>
      <c r="E4108" t="s">
        <v>34</v>
      </c>
      <c r="F4108">
        <f>VLOOKUP(E4108,Index!$D$2:$E$13,2,FALSE)</f>
        <v>1</v>
      </c>
      <c r="G4108" t="s">
        <v>429</v>
      </c>
      <c r="H4108">
        <f>VLOOKUP(G4108,Index!$G$2:$H$40,2,FALSE)</f>
        <v>34</v>
      </c>
      <c r="I4108" s="3">
        <v>150000</v>
      </c>
      <c r="J4108" s="3">
        <v>60000</v>
      </c>
      <c r="K4108" s="3">
        <v>0</v>
      </c>
      <c r="L4108" s="3">
        <v>30000</v>
      </c>
      <c r="M4108" s="3">
        <f t="shared" si="256"/>
        <v>240000</v>
      </c>
      <c r="N4108" s="3">
        <f t="shared" si="258"/>
        <v>60000</v>
      </c>
      <c r="O4108" s="3">
        <f t="shared" si="259"/>
        <v>0</v>
      </c>
      <c r="P4108">
        <v>6.5</v>
      </c>
      <c r="Q4108">
        <v>5</v>
      </c>
      <c r="R4108">
        <v>6.5</v>
      </c>
      <c r="S4108">
        <v>4</v>
      </c>
      <c r="T4108" t="s">
        <v>590</v>
      </c>
      <c r="U4108">
        <f>VLOOKUP(T4108,Index!$J$2:$K$1319,2,FALSE)</f>
        <v>518</v>
      </c>
      <c r="V4108" t="s">
        <v>78</v>
      </c>
      <c r="W4108">
        <f t="shared" si="257"/>
        <v>3</v>
      </c>
    </row>
    <row r="4109" spans="1:23">
      <c r="A4109" t="s">
        <v>255</v>
      </c>
      <c r="B4109" t="s">
        <v>20</v>
      </c>
      <c r="C4109">
        <f>VLOOKUP(B4109,Index!$A$2:$B$18,2,FALSE)</f>
        <v>3</v>
      </c>
      <c r="D4109">
        <v>2010</v>
      </c>
      <c r="E4109" t="s">
        <v>23</v>
      </c>
      <c r="F4109">
        <f>VLOOKUP(E4109,Index!$D$2:$E$13,2,FALSE)</f>
        <v>4</v>
      </c>
      <c r="G4109" t="s">
        <v>77</v>
      </c>
      <c r="H4109">
        <f>VLOOKUP(G4109,Index!$G$2:$H$40,2,FALSE)</f>
        <v>35</v>
      </c>
      <c r="I4109" s="3">
        <v>210000</v>
      </c>
      <c r="J4109" s="3">
        <v>20000</v>
      </c>
      <c r="K4109" s="3">
        <v>0</v>
      </c>
      <c r="L4109" s="3">
        <v>20000</v>
      </c>
      <c r="M4109" s="3">
        <f t="shared" si="256"/>
        <v>250000</v>
      </c>
      <c r="N4109" s="3">
        <f t="shared" si="258"/>
        <v>62500</v>
      </c>
      <c r="O4109" s="3">
        <f t="shared" si="259"/>
        <v>0</v>
      </c>
      <c r="P4109">
        <v>6.4</v>
      </c>
      <c r="Q4109">
        <v>5</v>
      </c>
      <c r="R4109">
        <v>6.6</v>
      </c>
      <c r="S4109">
        <v>5</v>
      </c>
      <c r="T4109" t="s">
        <v>77</v>
      </c>
      <c r="U4109">
        <f>VLOOKUP(T4109,Index!$J$2:$K$1319,2,FALSE)</f>
        <v>1199</v>
      </c>
      <c r="V4109" t="s">
        <v>78</v>
      </c>
      <c r="W4109">
        <f t="shared" si="257"/>
        <v>1</v>
      </c>
    </row>
    <row r="4110" spans="1:23">
      <c r="A4110" t="s">
        <v>3453</v>
      </c>
      <c r="B4110" t="s">
        <v>28</v>
      </c>
      <c r="C4110">
        <f>VLOOKUP(B4110,Index!$A$2:$B$18,2,FALSE)</f>
        <v>15</v>
      </c>
      <c r="D4110">
        <v>2007</v>
      </c>
      <c r="E4110" t="s">
        <v>17</v>
      </c>
      <c r="F4110">
        <f>VLOOKUP(E4110,Index!$D$2:$E$13,2,FALSE)</f>
        <v>7</v>
      </c>
      <c r="G4110" t="s">
        <v>429</v>
      </c>
      <c r="H4110">
        <f>VLOOKUP(G4110,Index!$G$2:$H$40,2,FALSE)</f>
        <v>34</v>
      </c>
      <c r="I4110" s="3">
        <v>230000</v>
      </c>
      <c r="J4110" s="3">
        <v>0</v>
      </c>
      <c r="K4110" s="3">
        <v>0</v>
      </c>
      <c r="L4110" s="3">
        <v>20000</v>
      </c>
      <c r="M4110" s="3">
        <f t="shared" si="256"/>
        <v>250000</v>
      </c>
      <c r="N4110" s="3">
        <f t="shared" si="258"/>
        <v>62500</v>
      </c>
      <c r="O4110" s="3">
        <f t="shared" si="259"/>
        <v>0</v>
      </c>
      <c r="P4110">
        <v>7.8</v>
      </c>
      <c r="Q4110">
        <v>20</v>
      </c>
      <c r="R4110">
        <v>7.3</v>
      </c>
      <c r="S4110">
        <v>11</v>
      </c>
      <c r="T4110" t="s">
        <v>2319</v>
      </c>
      <c r="U4110">
        <f>VLOOKUP(T4110,Index!$J$2:$K$1319,2,FALSE)</f>
        <v>230</v>
      </c>
      <c r="V4110" t="s">
        <v>15</v>
      </c>
      <c r="W4110">
        <f t="shared" si="257"/>
        <v>3</v>
      </c>
    </row>
    <row r="4111" spans="1:23">
      <c r="A4111" t="s">
        <v>1179</v>
      </c>
      <c r="B4111" t="s">
        <v>28</v>
      </c>
      <c r="C4111">
        <f>VLOOKUP(B4111,Index!$A$2:$B$18,2,FALSE)</f>
        <v>15</v>
      </c>
      <c r="D4111">
        <v>2006</v>
      </c>
      <c r="E4111" t="s">
        <v>17</v>
      </c>
      <c r="F4111">
        <f>VLOOKUP(E4111,Index!$D$2:$E$13,2,FALSE)</f>
        <v>7</v>
      </c>
      <c r="G4111" t="s">
        <v>429</v>
      </c>
      <c r="H4111">
        <f>VLOOKUP(G4111,Index!$G$2:$H$40,2,FALSE)</f>
        <v>34</v>
      </c>
      <c r="I4111" s="3">
        <v>220000</v>
      </c>
      <c r="J4111" s="3">
        <v>10000</v>
      </c>
      <c r="K4111" s="3">
        <v>0</v>
      </c>
      <c r="L4111" s="3">
        <v>20000</v>
      </c>
      <c r="M4111" s="3">
        <f t="shared" si="256"/>
        <v>250000</v>
      </c>
      <c r="N4111" s="3">
        <f t="shared" si="258"/>
        <v>62500</v>
      </c>
      <c r="O4111" s="3">
        <f t="shared" si="259"/>
        <v>0</v>
      </c>
      <c r="P4111">
        <v>6.5</v>
      </c>
      <c r="Q4111">
        <v>16</v>
      </c>
      <c r="R4111">
        <v>6.1</v>
      </c>
      <c r="S4111">
        <v>8</v>
      </c>
      <c r="T4111" t="s">
        <v>580</v>
      </c>
      <c r="U4111">
        <f>VLOOKUP(T4111,Index!$J$2:$K$1319,2,FALSE)</f>
        <v>918</v>
      </c>
      <c r="V4111" t="s">
        <v>15</v>
      </c>
      <c r="W4111">
        <f t="shared" si="257"/>
        <v>3</v>
      </c>
    </row>
    <row r="4112" spans="1:23">
      <c r="A4112" t="s">
        <v>3036</v>
      </c>
      <c r="B4112" t="s">
        <v>33</v>
      </c>
      <c r="C4112">
        <f>VLOOKUP(B4112,Index!$A$2:$B$18,2,FALSE)</f>
        <v>9</v>
      </c>
      <c r="D4112">
        <v>2014</v>
      </c>
      <c r="E4112" t="s">
        <v>23</v>
      </c>
      <c r="F4112">
        <f>VLOOKUP(E4112,Index!$D$2:$E$13,2,FALSE)</f>
        <v>4</v>
      </c>
      <c r="G4112" t="s">
        <v>407</v>
      </c>
      <c r="H4112">
        <f>VLOOKUP(G4112,Index!$G$2:$H$40,2,FALSE)</f>
        <v>29</v>
      </c>
      <c r="I4112" s="3">
        <v>90000</v>
      </c>
      <c r="J4112" s="3">
        <v>30000</v>
      </c>
      <c r="K4112" s="3">
        <v>100000</v>
      </c>
      <c r="L4112" s="3">
        <v>30000</v>
      </c>
      <c r="M4112" s="3">
        <f t="shared" si="256"/>
        <v>250000</v>
      </c>
      <c r="N4112" s="3">
        <f t="shared" si="258"/>
        <v>62500</v>
      </c>
      <c r="O4112" s="3">
        <f t="shared" si="259"/>
        <v>0</v>
      </c>
      <c r="P4112">
        <v>7.8</v>
      </c>
      <c r="Q4112">
        <v>15</v>
      </c>
      <c r="R4112">
        <v>8.6</v>
      </c>
      <c r="S4112">
        <v>49</v>
      </c>
      <c r="T4112" t="s">
        <v>407</v>
      </c>
      <c r="U4112">
        <f>VLOOKUP(T4112,Index!$J$2:$K$1319,2,FALSE)</f>
        <v>1010</v>
      </c>
      <c r="V4112" t="s">
        <v>61</v>
      </c>
      <c r="W4112">
        <f t="shared" si="257"/>
        <v>1</v>
      </c>
    </row>
    <row r="4113" spans="1:23">
      <c r="A4113" t="s">
        <v>1775</v>
      </c>
      <c r="B4113" t="s">
        <v>28</v>
      </c>
      <c r="C4113">
        <f>VLOOKUP(B4113,Index!$A$2:$B$18,2,FALSE)</f>
        <v>15</v>
      </c>
      <c r="D4113">
        <v>2008</v>
      </c>
      <c r="E4113" t="s">
        <v>34</v>
      </c>
      <c r="F4113">
        <f>VLOOKUP(E4113,Index!$D$2:$E$13,2,FALSE)</f>
        <v>1</v>
      </c>
      <c r="G4113" t="s">
        <v>49</v>
      </c>
      <c r="H4113">
        <f>VLOOKUP(G4113,Index!$G$2:$H$40,2,FALSE)</f>
        <v>4</v>
      </c>
      <c r="I4113" s="3">
        <v>120000</v>
      </c>
      <c r="J4113" s="3">
        <v>100000</v>
      </c>
      <c r="K4113" s="3">
        <v>0</v>
      </c>
      <c r="L4113" s="3">
        <v>30000</v>
      </c>
      <c r="M4113" s="3">
        <f t="shared" si="256"/>
        <v>250000</v>
      </c>
      <c r="N4113" s="3">
        <f t="shared" si="258"/>
        <v>62500</v>
      </c>
      <c r="O4113" s="3">
        <f t="shared" si="259"/>
        <v>0</v>
      </c>
      <c r="P4113">
        <v>6.2</v>
      </c>
      <c r="Q4113">
        <v>23</v>
      </c>
      <c r="T4113" t="s">
        <v>493</v>
      </c>
      <c r="U4113">
        <f>VLOOKUP(T4113,Index!$J$2:$K$1319,2,FALSE)</f>
        <v>1178</v>
      </c>
      <c r="V4113" t="s">
        <v>78</v>
      </c>
      <c r="W4113">
        <f t="shared" si="257"/>
        <v>3</v>
      </c>
    </row>
    <row r="4114" spans="1:23">
      <c r="A4114" t="s">
        <v>706</v>
      </c>
      <c r="B4114" t="s">
        <v>107</v>
      </c>
      <c r="C4114">
        <f>VLOOKUP(B4114,Index!$A$2:$B$18,2,FALSE)</f>
        <v>6</v>
      </c>
      <c r="D4114">
        <v>2013</v>
      </c>
      <c r="E4114" t="s">
        <v>17</v>
      </c>
      <c r="F4114">
        <f>VLOOKUP(E4114,Index!$D$2:$E$13,2,FALSE)</f>
        <v>7</v>
      </c>
      <c r="G4114" t="s">
        <v>94</v>
      </c>
      <c r="H4114">
        <f>VLOOKUP(G4114,Index!$G$2:$H$40,2,FALSE)</f>
        <v>15</v>
      </c>
      <c r="I4114" s="3">
        <v>40000</v>
      </c>
      <c r="J4114" s="3">
        <v>190000</v>
      </c>
      <c r="K4114" s="3">
        <v>0</v>
      </c>
      <c r="L4114" s="3">
        <v>20000</v>
      </c>
      <c r="M4114" s="3">
        <f t="shared" si="256"/>
        <v>250000</v>
      </c>
      <c r="N4114" s="3">
        <f t="shared" si="258"/>
        <v>62500</v>
      </c>
      <c r="O4114" s="3">
        <f t="shared" si="259"/>
        <v>0</v>
      </c>
      <c r="P4114">
        <v>7.6</v>
      </c>
      <c r="Q4114">
        <v>16</v>
      </c>
      <c r="R4114">
        <v>3.3</v>
      </c>
      <c r="S4114">
        <v>546</v>
      </c>
      <c r="T4114" t="s">
        <v>707</v>
      </c>
      <c r="U4114">
        <f>VLOOKUP(T4114,Index!$J$2:$K$1319,2,FALSE)</f>
        <v>479</v>
      </c>
      <c r="V4114" t="s">
        <v>78</v>
      </c>
      <c r="W4114">
        <f t="shared" si="257"/>
        <v>3</v>
      </c>
    </row>
    <row r="4115" spans="1:23">
      <c r="A4115" t="s">
        <v>3454</v>
      </c>
      <c r="B4115" t="s">
        <v>39</v>
      </c>
      <c r="C4115">
        <f>VLOOKUP(B4115,Index!$A$2:$B$18,2,FALSE)</f>
        <v>8</v>
      </c>
      <c r="D4115">
        <v>2008</v>
      </c>
      <c r="E4115" t="s">
        <v>34</v>
      </c>
      <c r="F4115">
        <f>VLOOKUP(E4115,Index!$D$2:$E$13,2,FALSE)</f>
        <v>1</v>
      </c>
      <c r="G4115" t="s">
        <v>588</v>
      </c>
      <c r="H4115">
        <f>VLOOKUP(G4115,Index!$G$2:$H$40,2,FALSE)</f>
        <v>37</v>
      </c>
      <c r="I4115" s="3">
        <v>120000</v>
      </c>
      <c r="J4115" s="3">
        <v>100000</v>
      </c>
      <c r="K4115" s="3">
        <v>0</v>
      </c>
      <c r="L4115" s="3">
        <v>30000</v>
      </c>
      <c r="M4115" s="3">
        <f t="shared" si="256"/>
        <v>250000</v>
      </c>
      <c r="N4115" s="3">
        <f t="shared" si="258"/>
        <v>62500</v>
      </c>
      <c r="O4115" s="3">
        <f t="shared" si="259"/>
        <v>0</v>
      </c>
      <c r="P4115">
        <v>3.8</v>
      </c>
      <c r="Q4115">
        <v>7</v>
      </c>
      <c r="R4115">
        <v>6.8</v>
      </c>
      <c r="S4115">
        <v>6</v>
      </c>
      <c r="T4115" t="s">
        <v>370</v>
      </c>
      <c r="U4115">
        <f>VLOOKUP(T4115,Index!$J$2:$K$1319,2,FALSE)</f>
        <v>394</v>
      </c>
      <c r="V4115" t="s">
        <v>61</v>
      </c>
      <c r="W4115">
        <f t="shared" si="257"/>
        <v>3</v>
      </c>
    </row>
    <row r="4116" spans="1:23">
      <c r="A4116" t="s">
        <v>715</v>
      </c>
      <c r="B4116" t="s">
        <v>132</v>
      </c>
      <c r="C4116">
        <f>VLOOKUP(B4116,Index!$A$2:$B$18,2,FALSE)</f>
        <v>5</v>
      </c>
      <c r="D4116">
        <v>2003</v>
      </c>
      <c r="E4116" t="s">
        <v>59</v>
      </c>
      <c r="F4116">
        <f>VLOOKUP(E4116,Index!$D$2:$E$13,2,FALSE)</f>
        <v>3</v>
      </c>
      <c r="G4116" t="s">
        <v>94</v>
      </c>
      <c r="H4116">
        <f>VLOOKUP(G4116,Index!$G$2:$H$40,2,FALSE)</f>
        <v>15</v>
      </c>
      <c r="I4116" s="3">
        <v>190000</v>
      </c>
      <c r="J4116" s="3">
        <v>50000</v>
      </c>
      <c r="K4116" s="3">
        <v>0</v>
      </c>
      <c r="L4116" s="3">
        <v>10000</v>
      </c>
      <c r="M4116" s="3">
        <f t="shared" si="256"/>
        <v>250000</v>
      </c>
      <c r="N4116" s="3">
        <f t="shared" si="258"/>
        <v>62500</v>
      </c>
      <c r="O4116" s="3">
        <f t="shared" si="259"/>
        <v>0</v>
      </c>
      <c r="P4116">
        <v>8.1</v>
      </c>
      <c r="Q4116">
        <v>22</v>
      </c>
      <c r="R4116">
        <v>8.5</v>
      </c>
      <c r="S4116">
        <v>8</v>
      </c>
      <c r="T4116" t="s">
        <v>716</v>
      </c>
      <c r="U4116">
        <f>VLOOKUP(T4116,Index!$J$2:$K$1319,2,FALSE)</f>
        <v>46</v>
      </c>
      <c r="V4116" t="s">
        <v>61</v>
      </c>
      <c r="W4116">
        <f t="shared" si="257"/>
        <v>3</v>
      </c>
    </row>
    <row r="4117" spans="1:23">
      <c r="A4117" t="s">
        <v>1049</v>
      </c>
      <c r="B4117" t="s">
        <v>97</v>
      </c>
      <c r="C4117">
        <f>VLOOKUP(B4117,Index!$A$2:$B$18,2,FALSE)</f>
        <v>16</v>
      </c>
      <c r="D4117">
        <v>2005</v>
      </c>
      <c r="E4117" t="s">
        <v>67</v>
      </c>
      <c r="F4117">
        <f>VLOOKUP(E4117,Index!$D$2:$E$13,2,FALSE)</f>
        <v>10</v>
      </c>
      <c r="G4117" t="s">
        <v>94</v>
      </c>
      <c r="H4117">
        <f>VLOOKUP(G4117,Index!$G$2:$H$40,2,FALSE)</f>
        <v>15</v>
      </c>
      <c r="I4117" s="3">
        <v>190000</v>
      </c>
      <c r="J4117" s="3">
        <v>50000</v>
      </c>
      <c r="K4117" s="3">
        <v>0</v>
      </c>
      <c r="L4117" s="3">
        <v>10000</v>
      </c>
      <c r="M4117" s="3">
        <f t="shared" si="256"/>
        <v>250000</v>
      </c>
      <c r="N4117" s="3">
        <f t="shared" si="258"/>
        <v>62500</v>
      </c>
      <c r="O4117" s="3">
        <f t="shared" si="259"/>
        <v>0</v>
      </c>
      <c r="P4117">
        <v>7.5</v>
      </c>
      <c r="Q4117">
        <v>31</v>
      </c>
      <c r="R4117">
        <v>7.1</v>
      </c>
      <c r="S4117">
        <v>8</v>
      </c>
      <c r="T4117" t="s">
        <v>321</v>
      </c>
      <c r="U4117">
        <f>VLOOKUP(T4117,Index!$J$2:$K$1319,2,FALSE)</f>
        <v>714</v>
      </c>
      <c r="V4117" t="s">
        <v>61</v>
      </c>
      <c r="W4117">
        <f t="shared" si="257"/>
        <v>3</v>
      </c>
    </row>
    <row r="4118" spans="1:23">
      <c r="A4118" t="s">
        <v>2698</v>
      </c>
      <c r="B4118" t="s">
        <v>12</v>
      </c>
      <c r="C4118">
        <f>VLOOKUP(B4118,Index!$A$2:$B$18,2,FALSE)</f>
        <v>13</v>
      </c>
      <c r="D4118">
        <v>2008</v>
      </c>
      <c r="E4118" t="s">
        <v>34</v>
      </c>
      <c r="F4118">
        <f>VLOOKUP(E4118,Index!$D$2:$E$13,2,FALSE)</f>
        <v>1</v>
      </c>
      <c r="G4118" t="s">
        <v>49</v>
      </c>
      <c r="H4118">
        <f>VLOOKUP(G4118,Index!$G$2:$H$40,2,FALSE)</f>
        <v>4</v>
      </c>
      <c r="I4118" s="3">
        <v>220000</v>
      </c>
      <c r="J4118" s="3">
        <v>10000</v>
      </c>
      <c r="K4118" s="3">
        <v>0</v>
      </c>
      <c r="L4118" s="3">
        <v>20000</v>
      </c>
      <c r="M4118" s="3">
        <f t="shared" si="256"/>
        <v>250000</v>
      </c>
      <c r="N4118" s="3">
        <f t="shared" si="258"/>
        <v>62500</v>
      </c>
      <c r="O4118" s="3">
        <f t="shared" si="259"/>
        <v>0</v>
      </c>
      <c r="P4118">
        <v>6.3</v>
      </c>
      <c r="Q4118">
        <v>20</v>
      </c>
      <c r="R4118">
        <v>6.9</v>
      </c>
      <c r="S4118">
        <v>13</v>
      </c>
      <c r="T4118" t="s">
        <v>3380</v>
      </c>
      <c r="U4118">
        <f>VLOOKUP(T4118,Index!$J$2:$K$1319,2,FALSE)</f>
        <v>1186</v>
      </c>
      <c r="V4118" t="s">
        <v>61</v>
      </c>
      <c r="W4118">
        <f t="shared" si="257"/>
        <v>3</v>
      </c>
    </row>
    <row r="4119" spans="1:23">
      <c r="A4119" t="s">
        <v>3455</v>
      </c>
      <c r="B4119" t="s">
        <v>33</v>
      </c>
      <c r="C4119">
        <f>VLOOKUP(B4119,Index!$A$2:$B$18,2,FALSE)</f>
        <v>9</v>
      </c>
      <c r="D4119">
        <v>2013</v>
      </c>
      <c r="E4119" t="s">
        <v>48</v>
      </c>
      <c r="F4119">
        <f>VLOOKUP(E4119,Index!$D$2:$E$13,2,FALSE)</f>
        <v>9</v>
      </c>
      <c r="G4119" t="s">
        <v>35</v>
      </c>
      <c r="H4119">
        <f>VLOOKUP(G4119,Index!$G$2:$H$40,2,FALSE)</f>
        <v>32</v>
      </c>
      <c r="I4119" s="3">
        <v>80000</v>
      </c>
      <c r="J4119" s="3">
        <v>130000</v>
      </c>
      <c r="K4119" s="3">
        <v>0</v>
      </c>
      <c r="L4119" s="3">
        <v>40000</v>
      </c>
      <c r="M4119" s="3">
        <f t="shared" si="256"/>
        <v>250000</v>
      </c>
      <c r="N4119" s="3">
        <f t="shared" si="258"/>
        <v>62500</v>
      </c>
      <c r="O4119" s="3">
        <f t="shared" si="259"/>
        <v>0</v>
      </c>
      <c r="P4119">
        <v>6.9</v>
      </c>
      <c r="Q4119">
        <v>22</v>
      </c>
      <c r="R4119">
        <v>6.7</v>
      </c>
      <c r="S4119">
        <v>79</v>
      </c>
      <c r="T4119" t="s">
        <v>634</v>
      </c>
      <c r="U4119">
        <f>VLOOKUP(T4119,Index!$J$2:$K$1319,2,FALSE)</f>
        <v>10</v>
      </c>
      <c r="V4119" t="s">
        <v>37</v>
      </c>
      <c r="W4119">
        <f t="shared" si="257"/>
        <v>3</v>
      </c>
    </row>
    <row r="4120" spans="1:23">
      <c r="A4120" t="s">
        <v>3456</v>
      </c>
      <c r="B4120" t="s">
        <v>39</v>
      </c>
      <c r="C4120">
        <f>VLOOKUP(B4120,Index!$A$2:$B$18,2,FALSE)</f>
        <v>8</v>
      </c>
      <c r="D4120">
        <v>2003</v>
      </c>
      <c r="E4120" t="s">
        <v>13</v>
      </c>
      <c r="F4120">
        <f>VLOOKUP(E4120,Index!$D$2:$E$13,2,FALSE)</f>
        <v>11</v>
      </c>
      <c r="G4120" t="s">
        <v>407</v>
      </c>
      <c r="H4120">
        <f>VLOOKUP(G4120,Index!$G$2:$H$40,2,FALSE)</f>
        <v>29</v>
      </c>
      <c r="I4120" s="3">
        <v>120000</v>
      </c>
      <c r="J4120" s="3">
        <v>100000</v>
      </c>
      <c r="K4120" s="3">
        <v>0</v>
      </c>
      <c r="L4120" s="3">
        <v>30000</v>
      </c>
      <c r="M4120" s="3">
        <f t="shared" si="256"/>
        <v>250000</v>
      </c>
      <c r="N4120" s="3">
        <f t="shared" si="258"/>
        <v>62500</v>
      </c>
      <c r="O4120" s="3">
        <f t="shared" si="259"/>
        <v>0</v>
      </c>
      <c r="P4120">
        <v>8.6999999999999993</v>
      </c>
      <c r="Q4120">
        <v>21</v>
      </c>
      <c r="R4120">
        <v>8.6999999999999993</v>
      </c>
      <c r="S4120">
        <v>19</v>
      </c>
      <c r="T4120" t="s">
        <v>3355</v>
      </c>
      <c r="U4120">
        <f>VLOOKUP(T4120,Index!$J$2:$K$1319,2,FALSE)</f>
        <v>169</v>
      </c>
      <c r="V4120" t="s">
        <v>15</v>
      </c>
      <c r="W4120">
        <f t="shared" si="257"/>
        <v>3</v>
      </c>
    </row>
    <row r="4121" spans="1:23">
      <c r="A4121" t="s">
        <v>1912</v>
      </c>
      <c r="B4121" t="s">
        <v>12</v>
      </c>
      <c r="C4121">
        <f>VLOOKUP(B4121,Index!$A$2:$B$18,2,FALSE)</f>
        <v>13</v>
      </c>
      <c r="D4121">
        <v>2007</v>
      </c>
      <c r="E4121" t="s">
        <v>13</v>
      </c>
      <c r="F4121">
        <f>VLOOKUP(E4121,Index!$D$2:$E$13,2,FALSE)</f>
        <v>11</v>
      </c>
      <c r="G4121" t="s">
        <v>49</v>
      </c>
      <c r="H4121">
        <f>VLOOKUP(G4121,Index!$G$2:$H$40,2,FALSE)</f>
        <v>4</v>
      </c>
      <c r="I4121" s="3">
        <v>220000</v>
      </c>
      <c r="J4121" s="3">
        <v>10000</v>
      </c>
      <c r="K4121" s="3">
        <v>0</v>
      </c>
      <c r="L4121" s="3">
        <v>20000</v>
      </c>
      <c r="M4121" s="3">
        <f t="shared" si="256"/>
        <v>250000</v>
      </c>
      <c r="N4121" s="3">
        <f t="shared" si="258"/>
        <v>62500</v>
      </c>
      <c r="O4121" s="3">
        <f t="shared" si="259"/>
        <v>0</v>
      </c>
      <c r="P4121">
        <v>5.7</v>
      </c>
      <c r="Q4121">
        <v>8</v>
      </c>
      <c r="R4121">
        <v>6.2</v>
      </c>
      <c r="S4121">
        <v>19</v>
      </c>
      <c r="T4121" t="s">
        <v>1326</v>
      </c>
      <c r="U4121">
        <f>VLOOKUP(T4121,Index!$J$2:$K$1319,2,FALSE)</f>
        <v>852</v>
      </c>
      <c r="V4121" t="s">
        <v>61</v>
      </c>
      <c r="W4121">
        <f t="shared" si="257"/>
        <v>3</v>
      </c>
    </row>
    <row r="4122" spans="1:23">
      <c r="A4122" t="s">
        <v>1803</v>
      </c>
      <c r="B4122" t="s">
        <v>112</v>
      </c>
      <c r="C4122">
        <f>VLOOKUP(B4122,Index!$A$2:$B$18,2,FALSE)</f>
        <v>11</v>
      </c>
      <c r="D4122">
        <v>2009</v>
      </c>
      <c r="E4122" t="s">
        <v>34</v>
      </c>
      <c r="F4122">
        <f>VLOOKUP(E4122,Index!$D$2:$E$13,2,FALSE)</f>
        <v>1</v>
      </c>
      <c r="G4122" t="s">
        <v>49</v>
      </c>
      <c r="H4122">
        <f>VLOOKUP(G4122,Index!$G$2:$H$40,2,FALSE)</f>
        <v>4</v>
      </c>
      <c r="I4122" s="3">
        <v>110000</v>
      </c>
      <c r="J4122" s="3">
        <v>90000</v>
      </c>
      <c r="K4122" s="3">
        <v>0</v>
      </c>
      <c r="L4122" s="3">
        <v>50000</v>
      </c>
      <c r="M4122" s="3">
        <f t="shared" si="256"/>
        <v>250000</v>
      </c>
      <c r="N4122" s="3">
        <f t="shared" si="258"/>
        <v>62500</v>
      </c>
      <c r="O4122" s="3">
        <f t="shared" si="259"/>
        <v>0</v>
      </c>
      <c r="P4122">
        <v>6.3</v>
      </c>
      <c r="Q4122">
        <v>10</v>
      </c>
      <c r="R4122">
        <v>7.8</v>
      </c>
      <c r="S4122">
        <v>17</v>
      </c>
      <c r="T4122" t="s">
        <v>3457</v>
      </c>
      <c r="U4122">
        <f>VLOOKUP(T4122,Index!$J$2:$K$1319,2,FALSE)</f>
        <v>51</v>
      </c>
      <c r="V4122" t="s">
        <v>61</v>
      </c>
      <c r="W4122">
        <f t="shared" si="257"/>
        <v>3</v>
      </c>
    </row>
    <row r="4123" spans="1:23">
      <c r="A4123" t="s">
        <v>3458</v>
      </c>
      <c r="B4123" t="s">
        <v>28</v>
      </c>
      <c r="C4123">
        <f>VLOOKUP(B4123,Index!$A$2:$B$18,2,FALSE)</f>
        <v>15</v>
      </c>
      <c r="D4123">
        <v>2006</v>
      </c>
      <c r="E4123" t="s">
        <v>34</v>
      </c>
      <c r="F4123">
        <f>VLOOKUP(E4123,Index!$D$2:$E$13,2,FALSE)</f>
        <v>1</v>
      </c>
      <c r="G4123" t="s">
        <v>429</v>
      </c>
      <c r="H4123">
        <f>VLOOKUP(G4123,Index!$G$2:$H$40,2,FALSE)</f>
        <v>34</v>
      </c>
      <c r="I4123" s="3">
        <v>210000</v>
      </c>
      <c r="J4123" s="3">
        <v>20000</v>
      </c>
      <c r="K4123" s="3">
        <v>0</v>
      </c>
      <c r="L4123" s="3">
        <v>20000</v>
      </c>
      <c r="M4123" s="3">
        <f t="shared" si="256"/>
        <v>250000</v>
      </c>
      <c r="N4123" s="3">
        <f t="shared" si="258"/>
        <v>62500</v>
      </c>
      <c r="O4123" s="3">
        <f t="shared" si="259"/>
        <v>0</v>
      </c>
      <c r="P4123">
        <v>7</v>
      </c>
      <c r="Q4123">
        <v>52</v>
      </c>
      <c r="R4123">
        <v>7.5</v>
      </c>
      <c r="S4123">
        <v>48</v>
      </c>
      <c r="T4123" t="s">
        <v>2159</v>
      </c>
      <c r="U4123">
        <f>VLOOKUP(T4123,Index!$J$2:$K$1319,2,FALSE)</f>
        <v>946</v>
      </c>
      <c r="V4123" t="s">
        <v>37</v>
      </c>
      <c r="W4123">
        <f t="shared" si="257"/>
        <v>3</v>
      </c>
    </row>
    <row r="4124" spans="1:23">
      <c r="A4124" t="s">
        <v>3459</v>
      </c>
      <c r="B4124" t="s">
        <v>28</v>
      </c>
      <c r="C4124">
        <f>VLOOKUP(B4124,Index!$A$2:$B$18,2,FALSE)</f>
        <v>15</v>
      </c>
      <c r="D4124">
        <v>2008</v>
      </c>
      <c r="E4124" t="s">
        <v>13</v>
      </c>
      <c r="F4124">
        <f>VLOOKUP(E4124,Index!$D$2:$E$13,2,FALSE)</f>
        <v>11</v>
      </c>
      <c r="G4124" t="s">
        <v>35</v>
      </c>
      <c r="H4124">
        <f>VLOOKUP(G4124,Index!$G$2:$H$40,2,FALSE)</f>
        <v>32</v>
      </c>
      <c r="I4124" s="3">
        <v>140000</v>
      </c>
      <c r="J4124" s="3">
        <v>80000</v>
      </c>
      <c r="K4124" s="3">
        <v>0</v>
      </c>
      <c r="L4124" s="3">
        <v>20000</v>
      </c>
      <c r="M4124" s="3">
        <f t="shared" si="256"/>
        <v>240000</v>
      </c>
      <c r="N4124" s="3">
        <f t="shared" si="258"/>
        <v>60000</v>
      </c>
      <c r="O4124" s="3">
        <f t="shared" si="259"/>
        <v>0</v>
      </c>
      <c r="P4124">
        <v>5.6</v>
      </c>
      <c r="Q4124">
        <v>45</v>
      </c>
      <c r="R4124">
        <v>6.4</v>
      </c>
      <c r="S4124">
        <v>29</v>
      </c>
      <c r="T4124" t="s">
        <v>3057</v>
      </c>
      <c r="U4124">
        <f>VLOOKUP(T4124,Index!$J$2:$K$1319,2,FALSE)</f>
        <v>1246</v>
      </c>
      <c r="V4124" t="s">
        <v>61</v>
      </c>
      <c r="W4124">
        <f t="shared" si="257"/>
        <v>3</v>
      </c>
    </row>
    <row r="4125" spans="1:23">
      <c r="A4125" t="s">
        <v>3460</v>
      </c>
      <c r="B4125" t="s">
        <v>20</v>
      </c>
      <c r="C4125">
        <f>VLOOKUP(B4125,Index!$A$2:$B$18,2,FALSE)</f>
        <v>3</v>
      </c>
      <c r="D4125">
        <v>2009</v>
      </c>
      <c r="E4125" t="s">
        <v>187</v>
      </c>
      <c r="F4125">
        <f>VLOOKUP(E4125,Index!$D$2:$E$13,2,FALSE)</f>
        <v>2</v>
      </c>
      <c r="G4125" t="s">
        <v>35</v>
      </c>
      <c r="H4125">
        <f>VLOOKUP(G4125,Index!$G$2:$H$40,2,FALSE)</f>
        <v>32</v>
      </c>
      <c r="I4125" s="3">
        <v>230000</v>
      </c>
      <c r="J4125" s="3">
        <v>0</v>
      </c>
      <c r="K4125" s="3">
        <v>0</v>
      </c>
      <c r="L4125" s="3">
        <v>20000</v>
      </c>
      <c r="M4125" s="3">
        <f t="shared" si="256"/>
        <v>250000</v>
      </c>
      <c r="N4125" s="3">
        <f t="shared" si="258"/>
        <v>62500</v>
      </c>
      <c r="O4125" s="3">
        <f t="shared" si="259"/>
        <v>0</v>
      </c>
      <c r="T4125" t="s">
        <v>35</v>
      </c>
      <c r="U4125">
        <f>VLOOKUP(T4125,Index!$J$2:$K$1319,2,FALSE)</f>
        <v>1120</v>
      </c>
      <c r="V4125" t="s">
        <v>15</v>
      </c>
      <c r="W4125">
        <f t="shared" si="257"/>
        <v>1</v>
      </c>
    </row>
    <row r="4126" spans="1:23">
      <c r="A4126" t="s">
        <v>3461</v>
      </c>
      <c r="B4126" t="s">
        <v>39</v>
      </c>
      <c r="C4126">
        <f>VLOOKUP(B4126,Index!$A$2:$B$18,2,FALSE)</f>
        <v>8</v>
      </c>
      <c r="D4126">
        <v>2005</v>
      </c>
      <c r="E4126" t="s">
        <v>34</v>
      </c>
      <c r="F4126">
        <f>VLOOKUP(E4126,Index!$D$2:$E$13,2,FALSE)</f>
        <v>1</v>
      </c>
      <c r="G4126" t="s">
        <v>192</v>
      </c>
      <c r="H4126">
        <f>VLOOKUP(G4126,Index!$G$2:$H$40,2,FALSE)</f>
        <v>8</v>
      </c>
      <c r="I4126" s="3">
        <v>30000</v>
      </c>
      <c r="J4126" s="3">
        <v>30000</v>
      </c>
      <c r="K4126" s="3">
        <v>180000</v>
      </c>
      <c r="L4126" s="3">
        <v>10000</v>
      </c>
      <c r="M4126" s="3">
        <f t="shared" si="256"/>
        <v>250000</v>
      </c>
      <c r="N4126" s="3">
        <f t="shared" si="258"/>
        <v>62500</v>
      </c>
      <c r="O4126" s="3">
        <f t="shared" si="259"/>
        <v>0</v>
      </c>
      <c r="P4126">
        <v>6.4</v>
      </c>
      <c r="Q4126">
        <v>27</v>
      </c>
      <c r="R4126">
        <v>7.4</v>
      </c>
      <c r="S4126">
        <v>12</v>
      </c>
      <c r="T4126" t="s">
        <v>192</v>
      </c>
      <c r="U4126">
        <f>VLOOKUP(T4126,Index!$J$2:$K$1319,2,FALSE)</f>
        <v>202</v>
      </c>
      <c r="V4126" t="s">
        <v>61</v>
      </c>
      <c r="W4126">
        <f t="shared" si="257"/>
        <v>1</v>
      </c>
    </row>
    <row r="4127" spans="1:23">
      <c r="A4127" t="s">
        <v>2167</v>
      </c>
      <c r="B4127" t="s">
        <v>28</v>
      </c>
      <c r="C4127">
        <f>VLOOKUP(B4127,Index!$A$2:$B$18,2,FALSE)</f>
        <v>15</v>
      </c>
      <c r="D4127">
        <v>2008</v>
      </c>
      <c r="E4127" t="s">
        <v>187</v>
      </c>
      <c r="F4127">
        <f>VLOOKUP(E4127,Index!$D$2:$E$13,2,FALSE)</f>
        <v>2</v>
      </c>
      <c r="G4127" t="s">
        <v>402</v>
      </c>
      <c r="H4127">
        <f>VLOOKUP(G4127,Index!$G$2:$H$40,2,FALSE)</f>
        <v>13</v>
      </c>
      <c r="I4127" s="3">
        <v>180000</v>
      </c>
      <c r="J4127" s="3">
        <v>50000</v>
      </c>
      <c r="K4127" s="3">
        <v>0</v>
      </c>
      <c r="L4127" s="3">
        <v>20000</v>
      </c>
      <c r="M4127" s="3">
        <f t="shared" si="256"/>
        <v>250000</v>
      </c>
      <c r="N4127" s="3">
        <f t="shared" si="258"/>
        <v>62500</v>
      </c>
      <c r="O4127" s="3">
        <f t="shared" si="259"/>
        <v>0</v>
      </c>
      <c r="P4127">
        <v>5.7</v>
      </c>
      <c r="Q4127">
        <v>18</v>
      </c>
      <c r="R4127">
        <v>7.1</v>
      </c>
      <c r="S4127">
        <v>7</v>
      </c>
      <c r="T4127" t="s">
        <v>888</v>
      </c>
      <c r="U4127">
        <f>VLOOKUP(T4127,Index!$J$2:$K$1319,2,FALSE)</f>
        <v>104</v>
      </c>
      <c r="V4127" t="s">
        <v>78</v>
      </c>
      <c r="W4127">
        <f t="shared" si="257"/>
        <v>3</v>
      </c>
    </row>
    <row r="4128" spans="1:23">
      <c r="A4128" t="s">
        <v>3462</v>
      </c>
      <c r="B4128" t="s">
        <v>28</v>
      </c>
      <c r="C4128">
        <f>VLOOKUP(B4128,Index!$A$2:$B$18,2,FALSE)</f>
        <v>15</v>
      </c>
      <c r="D4128">
        <v>2011</v>
      </c>
      <c r="E4128" t="s">
        <v>34</v>
      </c>
      <c r="F4128">
        <f>VLOOKUP(E4128,Index!$D$2:$E$13,2,FALSE)</f>
        <v>1</v>
      </c>
      <c r="G4128" t="s">
        <v>49</v>
      </c>
      <c r="H4128">
        <f>VLOOKUP(G4128,Index!$G$2:$H$40,2,FALSE)</f>
        <v>4</v>
      </c>
      <c r="I4128" s="3">
        <v>180000</v>
      </c>
      <c r="J4128" s="3">
        <v>50000</v>
      </c>
      <c r="K4128" s="3">
        <v>0</v>
      </c>
      <c r="L4128" s="3">
        <v>20000</v>
      </c>
      <c r="M4128" s="3">
        <f t="shared" si="256"/>
        <v>250000</v>
      </c>
      <c r="N4128" s="3">
        <f t="shared" si="258"/>
        <v>62500</v>
      </c>
      <c r="O4128" s="3">
        <f t="shared" si="259"/>
        <v>0</v>
      </c>
      <c r="P4128">
        <v>5.7</v>
      </c>
      <c r="Q4128">
        <v>50</v>
      </c>
      <c r="R4128">
        <v>6.8</v>
      </c>
      <c r="S4128">
        <v>33</v>
      </c>
      <c r="T4128" t="s">
        <v>646</v>
      </c>
      <c r="U4128">
        <f>VLOOKUP(T4128,Index!$J$2:$K$1319,2,FALSE)</f>
        <v>121</v>
      </c>
      <c r="V4128" t="s">
        <v>61</v>
      </c>
      <c r="W4128">
        <f t="shared" si="257"/>
        <v>3</v>
      </c>
    </row>
    <row r="4129" spans="1:23">
      <c r="A4129" t="s">
        <v>3463</v>
      </c>
      <c r="B4129" t="s">
        <v>107</v>
      </c>
      <c r="C4129">
        <f>VLOOKUP(B4129,Index!$A$2:$B$18,2,FALSE)</f>
        <v>6</v>
      </c>
      <c r="D4129">
        <v>2011</v>
      </c>
      <c r="E4129" t="s">
        <v>187</v>
      </c>
      <c r="F4129">
        <f>VLOOKUP(E4129,Index!$D$2:$E$13,2,FALSE)</f>
        <v>2</v>
      </c>
      <c r="G4129" t="s">
        <v>35</v>
      </c>
      <c r="H4129">
        <f>VLOOKUP(G4129,Index!$G$2:$H$40,2,FALSE)</f>
        <v>32</v>
      </c>
      <c r="I4129" s="3">
        <v>80000</v>
      </c>
      <c r="J4129" s="3">
        <v>130000</v>
      </c>
      <c r="K4129" s="3">
        <v>0</v>
      </c>
      <c r="L4129" s="3">
        <v>30000</v>
      </c>
      <c r="M4129" s="3">
        <f t="shared" si="256"/>
        <v>240000</v>
      </c>
      <c r="N4129" s="3">
        <f t="shared" si="258"/>
        <v>60000</v>
      </c>
      <c r="O4129" s="3">
        <f t="shared" si="259"/>
        <v>0</v>
      </c>
      <c r="P4129">
        <v>8.3000000000000007</v>
      </c>
      <c r="Q4129">
        <v>28</v>
      </c>
      <c r="R4129">
        <v>7.9</v>
      </c>
      <c r="S4129">
        <v>903</v>
      </c>
      <c r="T4129" t="s">
        <v>113</v>
      </c>
      <c r="U4129">
        <f>VLOOKUP(T4129,Index!$J$2:$K$1319,2,FALSE)</f>
        <v>958</v>
      </c>
      <c r="V4129" t="s">
        <v>37</v>
      </c>
      <c r="W4129">
        <f t="shared" si="257"/>
        <v>3</v>
      </c>
    </row>
    <row r="4130" spans="1:23">
      <c r="A4130" t="s">
        <v>1835</v>
      </c>
      <c r="B4130" t="s">
        <v>39</v>
      </c>
      <c r="C4130">
        <f>VLOOKUP(B4130,Index!$A$2:$B$18,2,FALSE)</f>
        <v>8</v>
      </c>
      <c r="D4130">
        <v>2008</v>
      </c>
      <c r="E4130" t="s">
        <v>34</v>
      </c>
      <c r="F4130">
        <f>VLOOKUP(E4130,Index!$D$2:$E$13,2,FALSE)</f>
        <v>1</v>
      </c>
      <c r="G4130" t="s">
        <v>657</v>
      </c>
      <c r="H4130">
        <f>VLOOKUP(G4130,Index!$G$2:$H$40,2,FALSE)</f>
        <v>33</v>
      </c>
      <c r="I4130" s="3">
        <v>120000</v>
      </c>
      <c r="J4130" s="3">
        <v>90000</v>
      </c>
      <c r="K4130" s="3">
        <v>0</v>
      </c>
      <c r="L4130" s="3">
        <v>30000</v>
      </c>
      <c r="M4130" s="3">
        <f t="shared" si="256"/>
        <v>240000</v>
      </c>
      <c r="N4130" s="3">
        <f t="shared" si="258"/>
        <v>60000</v>
      </c>
      <c r="O4130" s="3">
        <f t="shared" si="259"/>
        <v>0</v>
      </c>
      <c r="P4130">
        <v>4.3</v>
      </c>
      <c r="Q4130">
        <v>7</v>
      </c>
      <c r="R4130">
        <v>5.4</v>
      </c>
      <c r="S4130">
        <v>14</v>
      </c>
      <c r="T4130" t="s">
        <v>1836</v>
      </c>
      <c r="U4130">
        <f>VLOOKUP(T4130,Index!$J$2:$K$1319,2,FALSE)</f>
        <v>641</v>
      </c>
      <c r="V4130" t="s">
        <v>61</v>
      </c>
      <c r="W4130">
        <f t="shared" si="257"/>
        <v>3</v>
      </c>
    </row>
    <row r="4131" spans="1:23">
      <c r="A4131" t="s">
        <v>3464</v>
      </c>
      <c r="B4131" t="s">
        <v>97</v>
      </c>
      <c r="C4131">
        <f>VLOOKUP(B4131,Index!$A$2:$B$18,2,FALSE)</f>
        <v>16</v>
      </c>
      <c r="D4131">
        <v>2005</v>
      </c>
      <c r="E4131" t="s">
        <v>48</v>
      </c>
      <c r="F4131">
        <f>VLOOKUP(E4131,Index!$D$2:$E$13,2,FALSE)</f>
        <v>9</v>
      </c>
      <c r="G4131" t="s">
        <v>77</v>
      </c>
      <c r="H4131">
        <f>VLOOKUP(G4131,Index!$G$2:$H$40,2,FALSE)</f>
        <v>35</v>
      </c>
      <c r="I4131" s="3">
        <v>190000</v>
      </c>
      <c r="J4131" s="3">
        <v>50000</v>
      </c>
      <c r="K4131" s="3">
        <v>0</v>
      </c>
      <c r="L4131" s="3">
        <v>10000</v>
      </c>
      <c r="M4131" s="3">
        <f t="shared" si="256"/>
        <v>250000</v>
      </c>
      <c r="N4131" s="3">
        <f t="shared" si="258"/>
        <v>62500</v>
      </c>
      <c r="O4131" s="3">
        <f t="shared" si="259"/>
        <v>0</v>
      </c>
      <c r="P4131">
        <v>7</v>
      </c>
      <c r="Q4131">
        <v>19</v>
      </c>
      <c r="R4131">
        <v>7.4</v>
      </c>
      <c r="S4131">
        <v>21</v>
      </c>
      <c r="T4131" t="s">
        <v>1893</v>
      </c>
      <c r="U4131">
        <f>VLOOKUP(T4131,Index!$J$2:$K$1319,2,FALSE)</f>
        <v>1008</v>
      </c>
      <c r="V4131" t="s">
        <v>61</v>
      </c>
      <c r="W4131">
        <f t="shared" si="257"/>
        <v>3</v>
      </c>
    </row>
    <row r="4132" spans="1:23">
      <c r="A4132" t="s">
        <v>3465</v>
      </c>
      <c r="B4132" t="s">
        <v>12</v>
      </c>
      <c r="C4132">
        <f>VLOOKUP(B4132,Index!$A$2:$B$18,2,FALSE)</f>
        <v>13</v>
      </c>
      <c r="D4132">
        <v>2009</v>
      </c>
      <c r="E4132" t="s">
        <v>13</v>
      </c>
      <c r="F4132">
        <f>VLOOKUP(E4132,Index!$D$2:$E$13,2,FALSE)</f>
        <v>11</v>
      </c>
      <c r="G4132" t="s">
        <v>144</v>
      </c>
      <c r="H4132">
        <f>VLOOKUP(G4132,Index!$G$2:$H$40,2,FALSE)</f>
        <v>1</v>
      </c>
      <c r="I4132" s="3">
        <v>170000</v>
      </c>
      <c r="J4132" s="3">
        <v>60000</v>
      </c>
      <c r="K4132" s="3">
        <v>0</v>
      </c>
      <c r="L4132" s="3">
        <v>20000</v>
      </c>
      <c r="M4132" s="3">
        <f t="shared" si="256"/>
        <v>250000</v>
      </c>
      <c r="N4132" s="3">
        <f t="shared" si="258"/>
        <v>62500</v>
      </c>
      <c r="O4132" s="3">
        <f t="shared" si="259"/>
        <v>0</v>
      </c>
      <c r="T4132" t="s">
        <v>2166</v>
      </c>
      <c r="U4132">
        <f>VLOOKUP(T4132,Index!$J$2:$K$1319,2,FALSE)</f>
        <v>240</v>
      </c>
      <c r="V4132" t="s">
        <v>15</v>
      </c>
      <c r="W4132">
        <f t="shared" si="257"/>
        <v>3</v>
      </c>
    </row>
    <row r="4133" spans="1:23">
      <c r="A4133" t="s">
        <v>3466</v>
      </c>
      <c r="B4133" t="s">
        <v>39</v>
      </c>
      <c r="C4133">
        <f>VLOOKUP(B4133,Index!$A$2:$B$18,2,FALSE)</f>
        <v>8</v>
      </c>
      <c r="D4133">
        <v>2006</v>
      </c>
      <c r="E4133" t="s">
        <v>187</v>
      </c>
      <c r="F4133">
        <f>VLOOKUP(E4133,Index!$D$2:$E$13,2,FALSE)</f>
        <v>2</v>
      </c>
      <c r="G4133" t="s">
        <v>77</v>
      </c>
      <c r="H4133">
        <f>VLOOKUP(G4133,Index!$G$2:$H$40,2,FALSE)</f>
        <v>35</v>
      </c>
      <c r="I4133" s="3">
        <v>120000</v>
      </c>
      <c r="J4133" s="3">
        <v>90000</v>
      </c>
      <c r="K4133" s="3">
        <v>0</v>
      </c>
      <c r="L4133" s="3">
        <v>30000</v>
      </c>
      <c r="M4133" s="3">
        <f t="shared" si="256"/>
        <v>240000</v>
      </c>
      <c r="N4133" s="3">
        <f t="shared" si="258"/>
        <v>60000</v>
      </c>
      <c r="O4133" s="3">
        <f t="shared" si="259"/>
        <v>0</v>
      </c>
      <c r="P4133">
        <v>5.0999999999999996</v>
      </c>
      <c r="Q4133">
        <v>32</v>
      </c>
      <c r="R4133">
        <v>7.5</v>
      </c>
      <c r="S4133">
        <v>13</v>
      </c>
      <c r="T4133" t="s">
        <v>2391</v>
      </c>
      <c r="U4133">
        <f>VLOOKUP(T4133,Index!$J$2:$K$1319,2,FALSE)</f>
        <v>26</v>
      </c>
      <c r="V4133" t="s">
        <v>61</v>
      </c>
      <c r="W4133">
        <f t="shared" si="257"/>
        <v>3</v>
      </c>
    </row>
    <row r="4134" spans="1:23">
      <c r="A4134" t="s">
        <v>3467</v>
      </c>
      <c r="B4134" t="s">
        <v>12</v>
      </c>
      <c r="C4134">
        <f>VLOOKUP(B4134,Index!$A$2:$B$18,2,FALSE)</f>
        <v>13</v>
      </c>
      <c r="D4134">
        <v>2008</v>
      </c>
      <c r="E4134" t="s">
        <v>67</v>
      </c>
      <c r="F4134">
        <f>VLOOKUP(E4134,Index!$D$2:$E$13,2,FALSE)</f>
        <v>10</v>
      </c>
      <c r="G4134" t="s">
        <v>77</v>
      </c>
      <c r="H4134">
        <f>VLOOKUP(G4134,Index!$G$2:$H$40,2,FALSE)</f>
        <v>35</v>
      </c>
      <c r="I4134" s="3">
        <v>220000</v>
      </c>
      <c r="J4134" s="3">
        <v>0</v>
      </c>
      <c r="K4134" s="3">
        <v>0</v>
      </c>
      <c r="L4134" s="3">
        <v>20000</v>
      </c>
      <c r="M4134" s="3">
        <f t="shared" si="256"/>
        <v>240000</v>
      </c>
      <c r="N4134" s="3">
        <f t="shared" si="258"/>
        <v>60000</v>
      </c>
      <c r="O4134" s="3">
        <f t="shared" si="259"/>
        <v>0</v>
      </c>
      <c r="T4134" t="s">
        <v>3468</v>
      </c>
      <c r="U4134">
        <f>VLOOKUP(T4134,Index!$J$2:$K$1319,2,FALSE)</f>
        <v>1292</v>
      </c>
      <c r="V4134" t="s">
        <v>15</v>
      </c>
      <c r="W4134">
        <f t="shared" si="257"/>
        <v>3</v>
      </c>
    </row>
    <row r="4135" spans="1:23">
      <c r="A4135" t="s">
        <v>3469</v>
      </c>
      <c r="B4135" t="s">
        <v>20</v>
      </c>
      <c r="C4135">
        <f>VLOOKUP(B4135,Index!$A$2:$B$18,2,FALSE)</f>
        <v>3</v>
      </c>
      <c r="D4135">
        <v>2009</v>
      </c>
      <c r="E4135" t="s">
        <v>67</v>
      </c>
      <c r="F4135">
        <f>VLOOKUP(E4135,Index!$D$2:$E$13,2,FALSE)</f>
        <v>10</v>
      </c>
      <c r="G4135" t="s">
        <v>94</v>
      </c>
      <c r="H4135">
        <f>VLOOKUP(G4135,Index!$G$2:$H$40,2,FALSE)</f>
        <v>15</v>
      </c>
      <c r="I4135" s="3">
        <v>230000</v>
      </c>
      <c r="J4135" s="3">
        <v>0</v>
      </c>
      <c r="K4135" s="3">
        <v>0</v>
      </c>
      <c r="L4135" s="3">
        <v>20000</v>
      </c>
      <c r="M4135" s="3">
        <f t="shared" si="256"/>
        <v>250000</v>
      </c>
      <c r="N4135" s="3">
        <f t="shared" si="258"/>
        <v>62500</v>
      </c>
      <c r="O4135" s="3">
        <f t="shared" si="259"/>
        <v>0</v>
      </c>
      <c r="T4135" t="s">
        <v>94</v>
      </c>
      <c r="U4135">
        <f>VLOOKUP(T4135,Index!$J$2:$K$1319,2,FALSE)</f>
        <v>378</v>
      </c>
      <c r="V4135" t="s">
        <v>15</v>
      </c>
      <c r="W4135">
        <f t="shared" si="257"/>
        <v>1</v>
      </c>
    </row>
    <row r="4136" spans="1:23">
      <c r="A4136" t="s">
        <v>2689</v>
      </c>
      <c r="B4136" t="s">
        <v>132</v>
      </c>
      <c r="C4136">
        <f>VLOOKUP(B4136,Index!$A$2:$B$18,2,FALSE)</f>
        <v>5</v>
      </c>
      <c r="D4136">
        <v>2005</v>
      </c>
      <c r="E4136" t="s">
        <v>21</v>
      </c>
      <c r="F4136">
        <f>VLOOKUP(E4136,Index!$D$2:$E$13,2,FALSE)</f>
        <v>5</v>
      </c>
      <c r="G4136" t="s">
        <v>561</v>
      </c>
      <c r="H4136">
        <f>VLOOKUP(G4136,Index!$G$2:$H$40,2,FALSE)</f>
        <v>24</v>
      </c>
      <c r="I4136" s="3">
        <v>190000</v>
      </c>
      <c r="J4136" s="3">
        <v>50000</v>
      </c>
      <c r="K4136" s="3">
        <v>0</v>
      </c>
      <c r="L4136" s="3">
        <v>10000</v>
      </c>
      <c r="M4136" s="3">
        <f t="shared" si="256"/>
        <v>250000</v>
      </c>
      <c r="N4136" s="3">
        <f t="shared" si="258"/>
        <v>62500</v>
      </c>
      <c r="O4136" s="3">
        <f t="shared" si="259"/>
        <v>0</v>
      </c>
      <c r="P4136">
        <v>5.5</v>
      </c>
      <c r="Q4136">
        <v>4</v>
      </c>
      <c r="R4136">
        <v>7.9</v>
      </c>
      <c r="S4136">
        <v>10</v>
      </c>
      <c r="T4136" t="s">
        <v>843</v>
      </c>
      <c r="U4136">
        <f>VLOOKUP(T4136,Index!$J$2:$K$1319,2,FALSE)</f>
        <v>80</v>
      </c>
      <c r="V4136" t="s">
        <v>15</v>
      </c>
      <c r="W4136">
        <f t="shared" si="257"/>
        <v>3</v>
      </c>
    </row>
    <row r="4137" spans="1:23">
      <c r="A4137" t="s">
        <v>1895</v>
      </c>
      <c r="B4137" t="s">
        <v>39</v>
      </c>
      <c r="C4137">
        <f>VLOOKUP(B4137,Index!$A$2:$B$18,2,FALSE)</f>
        <v>8</v>
      </c>
      <c r="D4137">
        <v>2007</v>
      </c>
      <c r="E4137" t="s">
        <v>17</v>
      </c>
      <c r="F4137">
        <f>VLOOKUP(E4137,Index!$D$2:$E$13,2,FALSE)</f>
        <v>7</v>
      </c>
      <c r="G4137" t="s">
        <v>429</v>
      </c>
      <c r="H4137">
        <f>VLOOKUP(G4137,Index!$G$2:$H$40,2,FALSE)</f>
        <v>34</v>
      </c>
      <c r="I4137" s="3">
        <v>120000</v>
      </c>
      <c r="J4137" s="3">
        <v>90000</v>
      </c>
      <c r="K4137" s="3">
        <v>0</v>
      </c>
      <c r="L4137" s="3">
        <v>30000</v>
      </c>
      <c r="M4137" s="3">
        <f t="shared" si="256"/>
        <v>240000</v>
      </c>
      <c r="N4137" s="3">
        <f t="shared" si="258"/>
        <v>60000</v>
      </c>
      <c r="O4137" s="3">
        <f t="shared" si="259"/>
        <v>0</v>
      </c>
      <c r="P4137">
        <v>6.7</v>
      </c>
      <c r="Q4137">
        <v>4</v>
      </c>
      <c r="T4137" t="s">
        <v>580</v>
      </c>
      <c r="U4137">
        <f>VLOOKUP(T4137,Index!$J$2:$K$1319,2,FALSE)</f>
        <v>918</v>
      </c>
      <c r="V4137" t="s">
        <v>15</v>
      </c>
      <c r="W4137">
        <f t="shared" si="257"/>
        <v>3</v>
      </c>
    </row>
    <row r="4138" spans="1:23">
      <c r="A4138" t="s">
        <v>3470</v>
      </c>
      <c r="B4138" t="s">
        <v>28</v>
      </c>
      <c r="C4138">
        <f>VLOOKUP(B4138,Index!$A$2:$B$18,2,FALSE)</f>
        <v>15</v>
      </c>
      <c r="D4138">
        <v>2007</v>
      </c>
      <c r="E4138" t="s">
        <v>67</v>
      </c>
      <c r="F4138">
        <f>VLOOKUP(E4138,Index!$D$2:$E$13,2,FALSE)</f>
        <v>10</v>
      </c>
      <c r="G4138" t="s">
        <v>144</v>
      </c>
      <c r="H4138">
        <f>VLOOKUP(G4138,Index!$G$2:$H$40,2,FALSE)</f>
        <v>1</v>
      </c>
      <c r="I4138" s="3">
        <v>190000</v>
      </c>
      <c r="J4138" s="3">
        <v>10000</v>
      </c>
      <c r="K4138" s="3">
        <v>30000</v>
      </c>
      <c r="L4138" s="3">
        <v>20000</v>
      </c>
      <c r="M4138" s="3">
        <f t="shared" si="256"/>
        <v>250000</v>
      </c>
      <c r="N4138" s="3">
        <f t="shared" si="258"/>
        <v>62500</v>
      </c>
      <c r="O4138" s="3">
        <f t="shared" si="259"/>
        <v>0</v>
      </c>
      <c r="P4138">
        <v>6.5</v>
      </c>
      <c r="Q4138">
        <v>31</v>
      </c>
      <c r="R4138">
        <v>7.2</v>
      </c>
      <c r="S4138">
        <v>31</v>
      </c>
      <c r="T4138" t="s">
        <v>565</v>
      </c>
      <c r="U4138">
        <f>VLOOKUP(T4138,Index!$J$2:$K$1319,2,FALSE)</f>
        <v>434</v>
      </c>
      <c r="V4138" t="s">
        <v>61</v>
      </c>
      <c r="W4138">
        <f t="shared" si="257"/>
        <v>3</v>
      </c>
    </row>
    <row r="4139" spans="1:23">
      <c r="A4139" t="s">
        <v>2411</v>
      </c>
      <c r="B4139" t="s">
        <v>28</v>
      </c>
      <c r="C4139">
        <f>VLOOKUP(B4139,Index!$A$2:$B$18,2,FALSE)</f>
        <v>15</v>
      </c>
      <c r="D4139">
        <v>2009</v>
      </c>
      <c r="E4139" t="s">
        <v>17</v>
      </c>
      <c r="F4139">
        <f>VLOOKUP(E4139,Index!$D$2:$E$13,2,FALSE)</f>
        <v>7</v>
      </c>
      <c r="G4139" t="s">
        <v>49</v>
      </c>
      <c r="H4139">
        <f>VLOOKUP(G4139,Index!$G$2:$H$40,2,FALSE)</f>
        <v>4</v>
      </c>
      <c r="I4139" s="3">
        <v>140000</v>
      </c>
      <c r="J4139" s="3">
        <v>90000</v>
      </c>
      <c r="K4139" s="3">
        <v>0</v>
      </c>
      <c r="L4139" s="3">
        <v>20000</v>
      </c>
      <c r="M4139" s="3">
        <f t="shared" si="256"/>
        <v>250000</v>
      </c>
      <c r="N4139" s="3">
        <f t="shared" si="258"/>
        <v>62500</v>
      </c>
      <c r="O4139" s="3">
        <f t="shared" si="259"/>
        <v>0</v>
      </c>
      <c r="R4139">
        <v>6</v>
      </c>
      <c r="S4139">
        <v>4</v>
      </c>
      <c r="T4139" t="s">
        <v>3165</v>
      </c>
      <c r="U4139">
        <f>VLOOKUP(T4139,Index!$J$2:$K$1319,2,FALSE)</f>
        <v>1031</v>
      </c>
      <c r="V4139" t="s">
        <v>15</v>
      </c>
      <c r="W4139">
        <f t="shared" si="257"/>
        <v>3</v>
      </c>
    </row>
    <row r="4140" spans="1:23">
      <c r="A4140" t="s">
        <v>1803</v>
      </c>
      <c r="B4140" t="s">
        <v>20</v>
      </c>
      <c r="C4140">
        <f>VLOOKUP(B4140,Index!$A$2:$B$18,2,FALSE)</f>
        <v>3</v>
      </c>
      <c r="D4140">
        <v>2009</v>
      </c>
      <c r="E4140" t="s">
        <v>34</v>
      </c>
      <c r="F4140">
        <f>VLOOKUP(E4140,Index!$D$2:$E$13,2,FALSE)</f>
        <v>1</v>
      </c>
      <c r="G4140" t="s">
        <v>49</v>
      </c>
      <c r="H4140">
        <f>VLOOKUP(G4140,Index!$G$2:$H$40,2,FALSE)</f>
        <v>4</v>
      </c>
      <c r="I4140" s="3">
        <v>160000</v>
      </c>
      <c r="J4140" s="3">
        <v>70000</v>
      </c>
      <c r="K4140" s="3">
        <v>0</v>
      </c>
      <c r="L4140" s="3">
        <v>20000</v>
      </c>
      <c r="M4140" s="3">
        <f t="shared" si="256"/>
        <v>250000</v>
      </c>
      <c r="N4140" s="3">
        <f t="shared" si="258"/>
        <v>62500</v>
      </c>
      <c r="O4140" s="3">
        <f t="shared" si="259"/>
        <v>0</v>
      </c>
      <c r="P4140">
        <v>5</v>
      </c>
      <c r="Q4140">
        <v>5</v>
      </c>
      <c r="R4140">
        <v>6.8</v>
      </c>
      <c r="S4140">
        <v>11</v>
      </c>
      <c r="T4140" t="s">
        <v>180</v>
      </c>
      <c r="U4140">
        <f>VLOOKUP(T4140,Index!$J$2:$K$1319,2,FALSE)</f>
        <v>683</v>
      </c>
      <c r="V4140" t="s">
        <v>61</v>
      </c>
      <c r="W4140">
        <f t="shared" si="257"/>
        <v>3</v>
      </c>
    </row>
    <row r="4141" spans="1:23">
      <c r="A4141" t="s">
        <v>3471</v>
      </c>
      <c r="B4141" t="s">
        <v>12</v>
      </c>
      <c r="C4141">
        <f>VLOOKUP(B4141,Index!$A$2:$B$18,2,FALSE)</f>
        <v>13</v>
      </c>
      <c r="D4141">
        <v>2009</v>
      </c>
      <c r="E4141" t="s">
        <v>34</v>
      </c>
      <c r="F4141">
        <f>VLOOKUP(E4141,Index!$D$2:$E$13,2,FALSE)</f>
        <v>1</v>
      </c>
      <c r="G4141" t="s">
        <v>49</v>
      </c>
      <c r="H4141">
        <f>VLOOKUP(G4141,Index!$G$2:$H$40,2,FALSE)</f>
        <v>4</v>
      </c>
      <c r="I4141" s="3">
        <v>190000</v>
      </c>
      <c r="J4141" s="3">
        <v>40000</v>
      </c>
      <c r="K4141" s="3">
        <v>0</v>
      </c>
      <c r="L4141" s="3">
        <v>20000</v>
      </c>
      <c r="M4141" s="3">
        <f t="shared" si="256"/>
        <v>250000</v>
      </c>
      <c r="N4141" s="3">
        <f t="shared" si="258"/>
        <v>62500</v>
      </c>
      <c r="O4141" s="3">
        <f t="shared" si="259"/>
        <v>0</v>
      </c>
      <c r="P4141">
        <v>5.3</v>
      </c>
      <c r="Q4141">
        <v>8</v>
      </c>
      <c r="R4141">
        <v>6.1</v>
      </c>
      <c r="S4141">
        <v>10</v>
      </c>
      <c r="T4141" t="s">
        <v>650</v>
      </c>
      <c r="U4141">
        <f>VLOOKUP(T4141,Index!$J$2:$K$1319,2,FALSE)</f>
        <v>52</v>
      </c>
      <c r="V4141" t="s">
        <v>61</v>
      </c>
      <c r="W4141">
        <f t="shared" si="257"/>
        <v>3</v>
      </c>
    </row>
    <row r="4142" spans="1:23">
      <c r="A4142" t="s">
        <v>3472</v>
      </c>
      <c r="B4142" t="s">
        <v>112</v>
      </c>
      <c r="C4142">
        <f>VLOOKUP(B4142,Index!$A$2:$B$18,2,FALSE)</f>
        <v>11</v>
      </c>
      <c r="D4142">
        <v>2009</v>
      </c>
      <c r="E4142" t="s">
        <v>90</v>
      </c>
      <c r="F4142">
        <f>VLOOKUP(E4142,Index!$D$2:$E$13,2,FALSE)</f>
        <v>8</v>
      </c>
      <c r="G4142" t="s">
        <v>1807</v>
      </c>
      <c r="H4142">
        <f>VLOOKUP(G4142,Index!$G$2:$H$40,2,FALSE)</f>
        <v>27</v>
      </c>
      <c r="I4142" s="3">
        <v>100000</v>
      </c>
      <c r="J4142" s="3">
        <v>10000</v>
      </c>
      <c r="K4142" s="3">
        <v>120000</v>
      </c>
      <c r="L4142" s="3">
        <v>20000</v>
      </c>
      <c r="M4142" s="3">
        <f t="shared" si="256"/>
        <v>250000</v>
      </c>
      <c r="N4142" s="3">
        <f t="shared" si="258"/>
        <v>62500</v>
      </c>
      <c r="O4142" s="3">
        <f t="shared" si="259"/>
        <v>0</v>
      </c>
      <c r="P4142">
        <v>8.3000000000000007</v>
      </c>
      <c r="Q4142">
        <v>33</v>
      </c>
      <c r="R4142">
        <v>7.1</v>
      </c>
      <c r="S4142">
        <v>47</v>
      </c>
      <c r="T4142" t="s">
        <v>1807</v>
      </c>
      <c r="U4142">
        <f>VLOOKUP(T4142,Index!$J$2:$K$1319,2,FALSE)</f>
        <v>817</v>
      </c>
      <c r="V4142" t="s">
        <v>61</v>
      </c>
      <c r="W4142">
        <f t="shared" si="257"/>
        <v>1</v>
      </c>
    </row>
    <row r="4143" spans="1:23">
      <c r="A4143" t="s">
        <v>3473</v>
      </c>
      <c r="B4143" t="s">
        <v>132</v>
      </c>
      <c r="C4143">
        <f>VLOOKUP(B4143,Index!$A$2:$B$18,2,FALSE)</f>
        <v>5</v>
      </c>
      <c r="D4143">
        <v>2002</v>
      </c>
      <c r="E4143" t="s">
        <v>23</v>
      </c>
      <c r="F4143">
        <f>VLOOKUP(E4143,Index!$D$2:$E$13,2,FALSE)</f>
        <v>4</v>
      </c>
      <c r="G4143" t="s">
        <v>227</v>
      </c>
      <c r="H4143">
        <f>VLOOKUP(G4143,Index!$G$2:$H$40,2,FALSE)</f>
        <v>5</v>
      </c>
      <c r="I4143" s="3">
        <v>190000</v>
      </c>
      <c r="J4143" s="3">
        <v>50000</v>
      </c>
      <c r="K4143" s="3">
        <v>0</v>
      </c>
      <c r="L4143" s="3">
        <v>10000</v>
      </c>
      <c r="M4143" s="3">
        <f t="shared" si="256"/>
        <v>250000</v>
      </c>
      <c r="N4143" s="3">
        <f t="shared" si="258"/>
        <v>62500</v>
      </c>
      <c r="O4143" s="3">
        <f t="shared" si="259"/>
        <v>0</v>
      </c>
      <c r="T4143" t="s">
        <v>3474</v>
      </c>
      <c r="U4143">
        <f>VLOOKUP(T4143,Index!$J$2:$K$1319,2,FALSE)</f>
        <v>281</v>
      </c>
      <c r="V4143" t="s">
        <v>15</v>
      </c>
      <c r="W4143">
        <f t="shared" si="257"/>
        <v>3</v>
      </c>
    </row>
    <row r="4144" spans="1:23">
      <c r="A4144" t="s">
        <v>3475</v>
      </c>
      <c r="B4144" t="s">
        <v>39</v>
      </c>
      <c r="C4144">
        <f>VLOOKUP(B4144,Index!$A$2:$B$18,2,FALSE)</f>
        <v>8</v>
      </c>
      <c r="D4144">
        <v>2004</v>
      </c>
      <c r="E4144" t="s">
        <v>90</v>
      </c>
      <c r="F4144">
        <f>VLOOKUP(E4144,Index!$D$2:$E$13,2,FALSE)</f>
        <v>8</v>
      </c>
      <c r="G4144" t="s">
        <v>173</v>
      </c>
      <c r="H4144">
        <f>VLOOKUP(G4144,Index!$G$2:$H$40,2,FALSE)</f>
        <v>31</v>
      </c>
      <c r="I4144" s="3">
        <v>120000</v>
      </c>
      <c r="J4144" s="3">
        <v>90000</v>
      </c>
      <c r="K4144" s="3">
        <v>0</v>
      </c>
      <c r="L4144" s="3">
        <v>30000</v>
      </c>
      <c r="M4144" s="3">
        <f t="shared" si="256"/>
        <v>240000</v>
      </c>
      <c r="N4144" s="3">
        <f t="shared" si="258"/>
        <v>60000</v>
      </c>
      <c r="O4144" s="3">
        <f t="shared" si="259"/>
        <v>0</v>
      </c>
      <c r="P4144">
        <v>7.7</v>
      </c>
      <c r="Q4144">
        <v>13</v>
      </c>
      <c r="R4144">
        <v>8</v>
      </c>
      <c r="S4144">
        <v>10</v>
      </c>
      <c r="T4144" t="s">
        <v>173</v>
      </c>
      <c r="U4144">
        <f>VLOOKUP(T4144,Index!$J$2:$K$1319,2,FALSE)</f>
        <v>1075</v>
      </c>
      <c r="V4144" t="s">
        <v>61</v>
      </c>
      <c r="W4144">
        <f t="shared" si="257"/>
        <v>1</v>
      </c>
    </row>
    <row r="4145" spans="1:23">
      <c r="A4145" t="s">
        <v>3186</v>
      </c>
      <c r="B4145" t="s">
        <v>33</v>
      </c>
      <c r="C4145">
        <f>VLOOKUP(B4145,Index!$A$2:$B$18,2,FALSE)</f>
        <v>9</v>
      </c>
      <c r="D4145">
        <v>2009</v>
      </c>
      <c r="E4145" t="s">
        <v>48</v>
      </c>
      <c r="F4145">
        <f>VLOOKUP(E4145,Index!$D$2:$E$13,2,FALSE)</f>
        <v>9</v>
      </c>
      <c r="G4145" t="s">
        <v>588</v>
      </c>
      <c r="H4145">
        <f>VLOOKUP(G4145,Index!$G$2:$H$40,2,FALSE)</f>
        <v>37</v>
      </c>
      <c r="I4145" s="3">
        <v>120000</v>
      </c>
      <c r="J4145" s="3">
        <v>90000</v>
      </c>
      <c r="K4145" s="3">
        <v>0</v>
      </c>
      <c r="L4145" s="3">
        <v>40000</v>
      </c>
      <c r="M4145" s="3">
        <f t="shared" si="256"/>
        <v>250000</v>
      </c>
      <c r="N4145" s="3">
        <f t="shared" si="258"/>
        <v>62500</v>
      </c>
      <c r="O4145" s="3">
        <f t="shared" si="259"/>
        <v>0</v>
      </c>
      <c r="P4145">
        <v>8</v>
      </c>
      <c r="Q4145">
        <v>45</v>
      </c>
      <c r="R4145">
        <v>7.7</v>
      </c>
      <c r="S4145">
        <v>40</v>
      </c>
      <c r="T4145" t="s">
        <v>1914</v>
      </c>
      <c r="U4145">
        <f>VLOOKUP(T4145,Index!$J$2:$K$1319,2,FALSE)</f>
        <v>1083</v>
      </c>
      <c r="V4145" t="s">
        <v>37</v>
      </c>
      <c r="W4145">
        <f t="shared" si="257"/>
        <v>3</v>
      </c>
    </row>
    <row r="4146" spans="1:23">
      <c r="A4146" t="s">
        <v>1533</v>
      </c>
      <c r="B4146" t="s">
        <v>112</v>
      </c>
      <c r="C4146">
        <f>VLOOKUP(B4146,Index!$A$2:$B$18,2,FALSE)</f>
        <v>11</v>
      </c>
      <c r="D4146">
        <v>2009</v>
      </c>
      <c r="E4146" t="s">
        <v>90</v>
      </c>
      <c r="F4146">
        <f>VLOOKUP(E4146,Index!$D$2:$E$13,2,FALSE)</f>
        <v>8</v>
      </c>
      <c r="G4146" t="s">
        <v>49</v>
      </c>
      <c r="H4146">
        <f>VLOOKUP(G4146,Index!$G$2:$H$40,2,FALSE)</f>
        <v>4</v>
      </c>
      <c r="I4146" s="3">
        <v>170000</v>
      </c>
      <c r="J4146" s="3">
        <v>40000</v>
      </c>
      <c r="K4146" s="3">
        <v>0</v>
      </c>
      <c r="L4146" s="3">
        <v>40000</v>
      </c>
      <c r="M4146" s="3">
        <f t="shared" si="256"/>
        <v>250000</v>
      </c>
      <c r="N4146" s="3">
        <f t="shared" si="258"/>
        <v>62500</v>
      </c>
      <c r="O4146" s="3">
        <f t="shared" si="259"/>
        <v>0</v>
      </c>
      <c r="T4146" t="s">
        <v>1183</v>
      </c>
      <c r="U4146">
        <f>VLOOKUP(T4146,Index!$J$2:$K$1319,2,FALSE)</f>
        <v>987</v>
      </c>
      <c r="V4146" t="s">
        <v>61</v>
      </c>
      <c r="W4146">
        <f t="shared" si="257"/>
        <v>3</v>
      </c>
    </row>
    <row r="4147" spans="1:23">
      <c r="A4147" t="s">
        <v>3476</v>
      </c>
      <c r="B4147" t="s">
        <v>33</v>
      </c>
      <c r="C4147">
        <f>VLOOKUP(B4147,Index!$A$2:$B$18,2,FALSE)</f>
        <v>9</v>
      </c>
      <c r="D4147">
        <v>2014</v>
      </c>
      <c r="E4147" t="s">
        <v>187</v>
      </c>
      <c r="F4147">
        <f>VLOOKUP(E4147,Index!$D$2:$E$13,2,FALSE)</f>
        <v>2</v>
      </c>
      <c r="G4147" t="s">
        <v>49</v>
      </c>
      <c r="H4147">
        <f>VLOOKUP(G4147,Index!$G$2:$H$40,2,FALSE)</f>
        <v>4</v>
      </c>
      <c r="I4147" s="3">
        <v>110000</v>
      </c>
      <c r="J4147" s="3">
        <v>90000</v>
      </c>
      <c r="K4147" s="3">
        <v>0</v>
      </c>
      <c r="L4147" s="3">
        <v>40000</v>
      </c>
      <c r="M4147" s="3">
        <f t="shared" si="256"/>
        <v>240000</v>
      </c>
      <c r="N4147" s="3">
        <f t="shared" si="258"/>
        <v>60000</v>
      </c>
      <c r="O4147" s="3">
        <f t="shared" si="259"/>
        <v>0</v>
      </c>
      <c r="R4147">
        <v>5.9</v>
      </c>
      <c r="S4147">
        <v>8</v>
      </c>
      <c r="T4147" t="s">
        <v>973</v>
      </c>
      <c r="U4147">
        <f>VLOOKUP(T4147,Index!$J$2:$K$1319,2,FALSE)</f>
        <v>1276</v>
      </c>
      <c r="V4147" t="s">
        <v>78</v>
      </c>
      <c r="W4147">
        <f t="shared" si="257"/>
        <v>3</v>
      </c>
    </row>
    <row r="4148" spans="1:23">
      <c r="A4148" t="s">
        <v>1978</v>
      </c>
      <c r="B4148" t="s">
        <v>132</v>
      </c>
      <c r="C4148">
        <f>VLOOKUP(B4148,Index!$A$2:$B$18,2,FALSE)</f>
        <v>5</v>
      </c>
      <c r="D4148">
        <v>2005</v>
      </c>
      <c r="E4148" t="s">
        <v>90</v>
      </c>
      <c r="F4148">
        <f>VLOOKUP(E4148,Index!$D$2:$E$13,2,FALSE)</f>
        <v>8</v>
      </c>
      <c r="G4148" t="s">
        <v>49</v>
      </c>
      <c r="H4148">
        <f>VLOOKUP(G4148,Index!$G$2:$H$40,2,FALSE)</f>
        <v>4</v>
      </c>
      <c r="I4148" s="3">
        <v>190000</v>
      </c>
      <c r="J4148" s="3">
        <v>50000</v>
      </c>
      <c r="K4148" s="3">
        <v>0</v>
      </c>
      <c r="L4148" s="3">
        <v>10000</v>
      </c>
      <c r="M4148" s="3">
        <f t="shared" si="256"/>
        <v>250000</v>
      </c>
      <c r="N4148" s="3">
        <f t="shared" si="258"/>
        <v>62500</v>
      </c>
      <c r="O4148" s="3">
        <f t="shared" si="259"/>
        <v>0</v>
      </c>
      <c r="P4148">
        <v>8.1999999999999993</v>
      </c>
      <c r="Q4148">
        <v>34</v>
      </c>
      <c r="R4148">
        <v>6.2</v>
      </c>
      <c r="S4148">
        <v>26</v>
      </c>
      <c r="T4148" t="s">
        <v>559</v>
      </c>
      <c r="U4148">
        <f>VLOOKUP(T4148,Index!$J$2:$K$1319,2,FALSE)</f>
        <v>923</v>
      </c>
      <c r="V4148" t="s">
        <v>61</v>
      </c>
      <c r="W4148">
        <f t="shared" si="257"/>
        <v>3</v>
      </c>
    </row>
    <row r="4149" spans="1:23">
      <c r="A4149" t="s">
        <v>3477</v>
      </c>
      <c r="B4149" t="s">
        <v>156</v>
      </c>
      <c r="C4149">
        <f>VLOOKUP(B4149,Index!$A$2:$B$18,2,FALSE)</f>
        <v>4</v>
      </c>
      <c r="D4149">
        <v>2002</v>
      </c>
      <c r="E4149" t="s">
        <v>34</v>
      </c>
      <c r="F4149">
        <f>VLOOKUP(E4149,Index!$D$2:$E$13,2,FALSE)</f>
        <v>1</v>
      </c>
      <c r="G4149" t="s">
        <v>588</v>
      </c>
      <c r="H4149">
        <f>VLOOKUP(G4149,Index!$G$2:$H$40,2,FALSE)</f>
        <v>37</v>
      </c>
      <c r="I4149" s="3">
        <v>180000</v>
      </c>
      <c r="J4149" s="3">
        <v>70000</v>
      </c>
      <c r="K4149" s="3">
        <v>0</v>
      </c>
      <c r="L4149" s="3">
        <v>0</v>
      </c>
      <c r="M4149" s="3">
        <f t="shared" si="256"/>
        <v>250000</v>
      </c>
      <c r="N4149" s="3">
        <f t="shared" si="258"/>
        <v>62500</v>
      </c>
      <c r="O4149" s="3">
        <f t="shared" si="259"/>
        <v>0</v>
      </c>
      <c r="P4149">
        <v>6.3</v>
      </c>
      <c r="Q4149">
        <v>6</v>
      </c>
      <c r="T4149" t="s">
        <v>2586</v>
      </c>
      <c r="U4149">
        <f>VLOOKUP(T4149,Index!$J$2:$K$1319,2,FALSE)</f>
        <v>973</v>
      </c>
      <c r="V4149" t="s">
        <v>15</v>
      </c>
      <c r="W4149">
        <f t="shared" si="257"/>
        <v>3</v>
      </c>
    </row>
    <row r="4150" spans="1:23">
      <c r="A4150" t="s">
        <v>2277</v>
      </c>
      <c r="B4150" t="s">
        <v>33</v>
      </c>
      <c r="C4150">
        <f>VLOOKUP(B4150,Index!$A$2:$B$18,2,FALSE)</f>
        <v>9</v>
      </c>
      <c r="D4150">
        <v>2010</v>
      </c>
      <c r="E4150" t="s">
        <v>17</v>
      </c>
      <c r="F4150">
        <f>VLOOKUP(E4150,Index!$D$2:$E$13,2,FALSE)</f>
        <v>7</v>
      </c>
      <c r="G4150" t="s">
        <v>49</v>
      </c>
      <c r="H4150">
        <f>VLOOKUP(G4150,Index!$G$2:$H$40,2,FALSE)</f>
        <v>4</v>
      </c>
      <c r="I4150" s="3">
        <v>210000</v>
      </c>
      <c r="J4150" s="3">
        <v>20000</v>
      </c>
      <c r="K4150" s="3">
        <v>0</v>
      </c>
      <c r="L4150" s="3">
        <v>20000</v>
      </c>
      <c r="M4150" s="3">
        <f t="shared" si="256"/>
        <v>250000</v>
      </c>
      <c r="N4150" s="3">
        <f t="shared" si="258"/>
        <v>62500</v>
      </c>
      <c r="O4150" s="3">
        <f t="shared" si="259"/>
        <v>0</v>
      </c>
      <c r="R4150">
        <v>6.3</v>
      </c>
      <c r="S4150">
        <v>4</v>
      </c>
      <c r="T4150" t="s">
        <v>1136</v>
      </c>
      <c r="U4150">
        <f>VLOOKUP(T4150,Index!$J$2:$K$1319,2,FALSE)</f>
        <v>1256</v>
      </c>
      <c r="V4150" t="s">
        <v>15</v>
      </c>
      <c r="W4150">
        <f t="shared" si="257"/>
        <v>3</v>
      </c>
    </row>
    <row r="4151" spans="1:23">
      <c r="A4151" t="s">
        <v>3478</v>
      </c>
      <c r="B4151" t="s">
        <v>33</v>
      </c>
      <c r="C4151">
        <f>VLOOKUP(B4151,Index!$A$2:$B$18,2,FALSE)</f>
        <v>9</v>
      </c>
      <c r="D4151">
        <v>2010</v>
      </c>
      <c r="E4151" t="s">
        <v>23</v>
      </c>
      <c r="F4151">
        <f>VLOOKUP(E4151,Index!$D$2:$E$13,2,FALSE)</f>
        <v>4</v>
      </c>
      <c r="G4151" t="s">
        <v>45</v>
      </c>
      <c r="H4151">
        <f>VLOOKUP(G4151,Index!$G$2:$H$40,2,FALSE)</f>
        <v>30</v>
      </c>
      <c r="I4151" s="3">
        <v>70000</v>
      </c>
      <c r="J4151" s="3">
        <v>120000</v>
      </c>
      <c r="K4151" s="3">
        <v>0</v>
      </c>
      <c r="L4151" s="3">
        <v>50000</v>
      </c>
      <c r="M4151" s="3">
        <f t="shared" si="256"/>
        <v>240000</v>
      </c>
      <c r="N4151" s="3">
        <f t="shared" si="258"/>
        <v>60000</v>
      </c>
      <c r="O4151" s="3">
        <f t="shared" si="259"/>
        <v>0</v>
      </c>
      <c r="P4151">
        <v>5.6</v>
      </c>
      <c r="Q4151">
        <v>17</v>
      </c>
      <c r="R4151">
        <v>4.9000000000000004</v>
      </c>
      <c r="S4151">
        <v>8</v>
      </c>
      <c r="T4151" t="s">
        <v>3130</v>
      </c>
      <c r="U4151">
        <f>VLOOKUP(T4151,Index!$J$2:$K$1319,2,FALSE)</f>
        <v>991</v>
      </c>
      <c r="V4151" t="s">
        <v>15</v>
      </c>
      <c r="W4151">
        <f t="shared" si="257"/>
        <v>3</v>
      </c>
    </row>
    <row r="4152" spans="1:23">
      <c r="A4152" t="s">
        <v>3339</v>
      </c>
      <c r="B4152" t="s">
        <v>28</v>
      </c>
      <c r="C4152">
        <f>VLOOKUP(B4152,Index!$A$2:$B$18,2,FALSE)</f>
        <v>15</v>
      </c>
      <c r="D4152">
        <v>2012</v>
      </c>
      <c r="E4152" t="s">
        <v>34</v>
      </c>
      <c r="F4152">
        <f>VLOOKUP(E4152,Index!$D$2:$E$13,2,FALSE)</f>
        <v>1</v>
      </c>
      <c r="G4152" t="s">
        <v>49</v>
      </c>
      <c r="H4152">
        <f>VLOOKUP(G4152,Index!$G$2:$H$40,2,FALSE)</f>
        <v>4</v>
      </c>
      <c r="I4152" s="3">
        <v>140000</v>
      </c>
      <c r="J4152" s="3">
        <v>90000</v>
      </c>
      <c r="K4152" s="3">
        <v>0</v>
      </c>
      <c r="L4152" s="3">
        <v>20000</v>
      </c>
      <c r="M4152" s="3">
        <f t="shared" si="256"/>
        <v>250000</v>
      </c>
      <c r="N4152" s="3">
        <f t="shared" si="258"/>
        <v>62500</v>
      </c>
      <c r="O4152" s="3">
        <f t="shared" si="259"/>
        <v>0</v>
      </c>
      <c r="P4152">
        <v>3.9</v>
      </c>
      <c r="Q4152">
        <v>28</v>
      </c>
      <c r="R4152">
        <v>5</v>
      </c>
      <c r="S4152">
        <v>51</v>
      </c>
      <c r="T4152" t="s">
        <v>590</v>
      </c>
      <c r="U4152">
        <f>VLOOKUP(T4152,Index!$J$2:$K$1319,2,FALSE)</f>
        <v>518</v>
      </c>
      <c r="V4152" t="s">
        <v>37</v>
      </c>
      <c r="W4152">
        <f t="shared" si="257"/>
        <v>3</v>
      </c>
    </row>
    <row r="4153" spans="1:23">
      <c r="A4153" t="s">
        <v>2582</v>
      </c>
      <c r="B4153" t="s">
        <v>28</v>
      </c>
      <c r="C4153">
        <f>VLOOKUP(B4153,Index!$A$2:$B$18,2,FALSE)</f>
        <v>15</v>
      </c>
      <c r="D4153">
        <v>2012</v>
      </c>
      <c r="E4153" t="s">
        <v>34</v>
      </c>
      <c r="F4153">
        <f>VLOOKUP(E4153,Index!$D$2:$E$13,2,FALSE)</f>
        <v>1</v>
      </c>
      <c r="G4153" t="s">
        <v>657</v>
      </c>
      <c r="H4153">
        <f>VLOOKUP(G4153,Index!$G$2:$H$40,2,FALSE)</f>
        <v>33</v>
      </c>
      <c r="I4153" s="3">
        <v>160000</v>
      </c>
      <c r="J4153" s="3">
        <v>50000</v>
      </c>
      <c r="K4153" s="3">
        <v>30000</v>
      </c>
      <c r="L4153" s="3">
        <v>20000</v>
      </c>
      <c r="M4153" s="3">
        <f t="shared" si="256"/>
        <v>260000</v>
      </c>
      <c r="N4153" s="3">
        <f t="shared" si="258"/>
        <v>65000</v>
      </c>
      <c r="O4153" s="3">
        <f t="shared" si="259"/>
        <v>0</v>
      </c>
      <c r="P4153">
        <v>5.8</v>
      </c>
      <c r="Q4153">
        <v>39</v>
      </c>
      <c r="R4153">
        <v>4.4000000000000004</v>
      </c>
      <c r="S4153">
        <v>136</v>
      </c>
      <c r="T4153" t="s">
        <v>786</v>
      </c>
      <c r="U4153">
        <f>VLOOKUP(T4153,Index!$J$2:$K$1319,2,FALSE)</f>
        <v>1133</v>
      </c>
      <c r="V4153" t="s">
        <v>37</v>
      </c>
      <c r="W4153">
        <f t="shared" si="257"/>
        <v>3</v>
      </c>
    </row>
    <row r="4154" spans="1:23">
      <c r="A4154" t="s">
        <v>3479</v>
      </c>
      <c r="B4154" t="s">
        <v>107</v>
      </c>
      <c r="C4154">
        <f>VLOOKUP(B4154,Index!$A$2:$B$18,2,FALSE)</f>
        <v>6</v>
      </c>
      <c r="D4154">
        <v>2016</v>
      </c>
      <c r="E4154" t="s">
        <v>221</v>
      </c>
      <c r="F4154">
        <f>VLOOKUP(E4154,Index!$D$2:$E$13,2,FALSE)</f>
        <v>12</v>
      </c>
      <c r="G4154" t="s">
        <v>35</v>
      </c>
      <c r="H4154">
        <f>VLOOKUP(G4154,Index!$G$2:$H$40,2,FALSE)</f>
        <v>32</v>
      </c>
      <c r="I4154" s="3">
        <v>90000</v>
      </c>
      <c r="J4154" s="3">
        <v>130000</v>
      </c>
      <c r="K4154" s="3">
        <v>0</v>
      </c>
      <c r="L4154" s="3">
        <v>20000</v>
      </c>
      <c r="M4154" s="3">
        <f t="shared" si="256"/>
        <v>240000</v>
      </c>
      <c r="N4154" s="3">
        <f t="shared" si="258"/>
        <v>60000</v>
      </c>
      <c r="O4154" s="3">
        <f t="shared" si="259"/>
        <v>0</v>
      </c>
      <c r="P4154">
        <v>8.8000000000000007</v>
      </c>
      <c r="Q4154">
        <v>81</v>
      </c>
      <c r="R4154">
        <v>7.3</v>
      </c>
      <c r="S4154">
        <v>684</v>
      </c>
      <c r="T4154" t="s">
        <v>832</v>
      </c>
      <c r="U4154">
        <f>VLOOKUP(T4154,Index!$J$2:$K$1319,2,FALSE)</f>
        <v>416</v>
      </c>
      <c r="V4154" t="s">
        <v>78</v>
      </c>
      <c r="W4154">
        <f t="shared" si="257"/>
        <v>3</v>
      </c>
    </row>
    <row r="4155" spans="1:23">
      <c r="A4155" t="s">
        <v>3480</v>
      </c>
      <c r="B4155" t="s">
        <v>12</v>
      </c>
      <c r="C4155">
        <f>VLOOKUP(B4155,Index!$A$2:$B$18,2,FALSE)</f>
        <v>13</v>
      </c>
      <c r="D4155">
        <v>2010</v>
      </c>
      <c r="E4155" t="s">
        <v>34</v>
      </c>
      <c r="F4155">
        <f>VLOOKUP(E4155,Index!$D$2:$E$13,2,FALSE)</f>
        <v>1</v>
      </c>
      <c r="G4155" t="s">
        <v>94</v>
      </c>
      <c r="H4155">
        <f>VLOOKUP(G4155,Index!$G$2:$H$40,2,FALSE)</f>
        <v>15</v>
      </c>
      <c r="I4155" s="3">
        <v>200000</v>
      </c>
      <c r="J4155" s="3">
        <v>20000</v>
      </c>
      <c r="K4155" s="3">
        <v>0</v>
      </c>
      <c r="L4155" s="3">
        <v>20000</v>
      </c>
      <c r="M4155" s="3">
        <f t="shared" si="256"/>
        <v>240000</v>
      </c>
      <c r="N4155" s="3">
        <f t="shared" si="258"/>
        <v>60000</v>
      </c>
      <c r="O4155" s="3">
        <f t="shared" si="259"/>
        <v>0</v>
      </c>
      <c r="P4155">
        <v>6.2</v>
      </c>
      <c r="Q4155">
        <v>7</v>
      </c>
      <c r="T4155" t="s">
        <v>1000</v>
      </c>
      <c r="U4155">
        <f>VLOOKUP(T4155,Index!$J$2:$K$1319,2,FALSE)</f>
        <v>338</v>
      </c>
      <c r="V4155" t="s">
        <v>15</v>
      </c>
      <c r="W4155">
        <f t="shared" si="257"/>
        <v>3</v>
      </c>
    </row>
    <row r="4156" spans="1:23">
      <c r="A4156" t="s">
        <v>2855</v>
      </c>
      <c r="B4156" t="s">
        <v>65</v>
      </c>
      <c r="C4156">
        <f>VLOOKUP(B4156,Index!$A$2:$B$18,2,FALSE)</f>
        <v>10</v>
      </c>
      <c r="D4156">
        <v>2015</v>
      </c>
      <c r="E4156" t="s">
        <v>90</v>
      </c>
      <c r="F4156">
        <f>VLOOKUP(E4156,Index!$D$2:$E$13,2,FALSE)</f>
        <v>8</v>
      </c>
      <c r="G4156" t="s">
        <v>264</v>
      </c>
      <c r="H4156">
        <f>VLOOKUP(G4156,Index!$G$2:$H$40,2,FALSE)</f>
        <v>25</v>
      </c>
      <c r="I4156" s="3">
        <v>100000</v>
      </c>
      <c r="J4156" s="3">
        <v>110000</v>
      </c>
      <c r="K4156" s="3">
        <v>0</v>
      </c>
      <c r="L4156" s="3">
        <v>40000</v>
      </c>
      <c r="M4156" s="3">
        <f t="shared" si="256"/>
        <v>250000</v>
      </c>
      <c r="N4156" s="3">
        <f t="shared" si="258"/>
        <v>62500</v>
      </c>
      <c r="O4156" s="3">
        <f t="shared" si="259"/>
        <v>0</v>
      </c>
      <c r="P4156">
        <v>6.3</v>
      </c>
      <c r="Q4156">
        <v>32</v>
      </c>
      <c r="R4156">
        <v>6.3</v>
      </c>
      <c r="S4156">
        <v>60</v>
      </c>
      <c r="T4156" t="s">
        <v>2856</v>
      </c>
      <c r="U4156">
        <f>VLOOKUP(T4156,Index!$J$2:$K$1319,2,FALSE)</f>
        <v>115</v>
      </c>
      <c r="V4156" t="s">
        <v>61</v>
      </c>
      <c r="W4156">
        <f t="shared" si="257"/>
        <v>3</v>
      </c>
    </row>
    <row r="4157" spans="1:23">
      <c r="A4157" t="s">
        <v>3481</v>
      </c>
      <c r="B4157" t="s">
        <v>132</v>
      </c>
      <c r="C4157">
        <f>VLOOKUP(B4157,Index!$A$2:$B$18,2,FALSE)</f>
        <v>5</v>
      </c>
      <c r="D4157">
        <v>2002</v>
      </c>
      <c r="E4157" t="s">
        <v>13</v>
      </c>
      <c r="F4157">
        <f>VLOOKUP(E4157,Index!$D$2:$E$13,2,FALSE)</f>
        <v>11</v>
      </c>
      <c r="G4157" t="s">
        <v>14</v>
      </c>
      <c r="H4157">
        <f>VLOOKUP(G4157,Index!$G$2:$H$40,2,FALSE)</f>
        <v>26</v>
      </c>
      <c r="I4157" s="3">
        <v>190000</v>
      </c>
      <c r="J4157" s="3">
        <v>50000</v>
      </c>
      <c r="K4157" s="3">
        <v>0</v>
      </c>
      <c r="L4157" s="3">
        <v>10000</v>
      </c>
      <c r="M4157" s="3">
        <f t="shared" si="256"/>
        <v>250000</v>
      </c>
      <c r="N4157" s="3">
        <f t="shared" si="258"/>
        <v>62500</v>
      </c>
      <c r="O4157" s="3">
        <f t="shared" si="259"/>
        <v>0</v>
      </c>
      <c r="P4157">
        <v>7.1</v>
      </c>
      <c r="Q4157">
        <v>18</v>
      </c>
      <c r="R4157">
        <v>7.4</v>
      </c>
      <c r="S4157">
        <v>7</v>
      </c>
      <c r="T4157" t="s">
        <v>3403</v>
      </c>
      <c r="U4157">
        <f>VLOOKUP(T4157,Index!$J$2:$K$1319,2,FALSE)</f>
        <v>666</v>
      </c>
      <c r="V4157" t="s">
        <v>15</v>
      </c>
      <c r="W4157">
        <f t="shared" si="257"/>
        <v>3</v>
      </c>
    </row>
    <row r="4158" spans="1:23">
      <c r="A4158" t="s">
        <v>1911</v>
      </c>
      <c r="B4158" t="s">
        <v>196</v>
      </c>
      <c r="C4158">
        <f>VLOOKUP(B4158,Index!$A$2:$B$18,2,FALSE)</f>
        <v>17</v>
      </c>
      <c r="D4158">
        <v>2015</v>
      </c>
      <c r="E4158" t="s">
        <v>17</v>
      </c>
      <c r="F4158">
        <f>VLOOKUP(E4158,Index!$D$2:$E$13,2,FALSE)</f>
        <v>7</v>
      </c>
      <c r="G4158" t="s">
        <v>1028</v>
      </c>
      <c r="H4158">
        <f>VLOOKUP(G4158,Index!$G$2:$H$40,2,FALSE)</f>
        <v>9</v>
      </c>
      <c r="I4158" s="3">
        <v>80000</v>
      </c>
      <c r="J4158" s="3">
        <v>150000</v>
      </c>
      <c r="K4158" s="3">
        <v>0</v>
      </c>
      <c r="L4158" s="3">
        <v>20000</v>
      </c>
      <c r="M4158" s="3">
        <f t="shared" si="256"/>
        <v>250000</v>
      </c>
      <c r="N4158" s="3">
        <f t="shared" si="258"/>
        <v>62500</v>
      </c>
      <c r="O4158" s="3">
        <f t="shared" si="259"/>
        <v>0</v>
      </c>
      <c r="P4158">
        <v>6.4</v>
      </c>
      <c r="Q4158">
        <v>13</v>
      </c>
      <c r="R4158">
        <v>5.3</v>
      </c>
      <c r="S4158">
        <v>22</v>
      </c>
      <c r="T4158" t="s">
        <v>1028</v>
      </c>
      <c r="U4158">
        <f>VLOOKUP(T4158,Index!$J$2:$K$1319,2,FALSE)</f>
        <v>235</v>
      </c>
      <c r="V4158" t="s">
        <v>15</v>
      </c>
      <c r="W4158">
        <f t="shared" si="257"/>
        <v>1</v>
      </c>
    </row>
    <row r="4159" spans="1:23">
      <c r="A4159" t="s">
        <v>3054</v>
      </c>
      <c r="B4159" t="s">
        <v>20</v>
      </c>
      <c r="C4159">
        <f>VLOOKUP(B4159,Index!$A$2:$B$18,2,FALSE)</f>
        <v>3</v>
      </c>
      <c r="D4159">
        <v>2011</v>
      </c>
      <c r="E4159" t="s">
        <v>23</v>
      </c>
      <c r="F4159">
        <f>VLOOKUP(E4159,Index!$D$2:$E$13,2,FALSE)</f>
        <v>4</v>
      </c>
      <c r="G4159" t="s">
        <v>49</v>
      </c>
      <c r="H4159">
        <f>VLOOKUP(G4159,Index!$G$2:$H$40,2,FALSE)</f>
        <v>4</v>
      </c>
      <c r="I4159" s="3">
        <v>230000</v>
      </c>
      <c r="J4159" s="3">
        <v>0</v>
      </c>
      <c r="K4159" s="3">
        <v>0</v>
      </c>
      <c r="L4159" s="3">
        <v>20000</v>
      </c>
      <c r="M4159" s="3">
        <f t="shared" si="256"/>
        <v>250000</v>
      </c>
      <c r="N4159" s="3">
        <f t="shared" si="258"/>
        <v>62500</v>
      </c>
      <c r="O4159" s="3">
        <f t="shared" si="259"/>
        <v>0</v>
      </c>
      <c r="T4159" t="s">
        <v>2068</v>
      </c>
      <c r="U4159">
        <f>VLOOKUP(T4159,Index!$J$2:$K$1319,2,FALSE)</f>
        <v>382</v>
      </c>
      <c r="V4159" t="s">
        <v>15</v>
      </c>
      <c r="W4159">
        <f t="shared" si="257"/>
        <v>3</v>
      </c>
    </row>
    <row r="4160" spans="1:23">
      <c r="A4160" t="s">
        <v>3482</v>
      </c>
      <c r="B4160" t="s">
        <v>156</v>
      </c>
      <c r="C4160">
        <f>VLOOKUP(B4160,Index!$A$2:$B$18,2,FALSE)</f>
        <v>4</v>
      </c>
      <c r="D4160">
        <v>2004</v>
      </c>
      <c r="E4160" t="s">
        <v>17</v>
      </c>
      <c r="F4160">
        <f>VLOOKUP(E4160,Index!$D$2:$E$13,2,FALSE)</f>
        <v>7</v>
      </c>
      <c r="G4160" t="s">
        <v>14</v>
      </c>
      <c r="H4160">
        <f>VLOOKUP(G4160,Index!$G$2:$H$40,2,FALSE)</f>
        <v>26</v>
      </c>
      <c r="I4160" s="3">
        <v>110000</v>
      </c>
      <c r="J4160" s="3">
        <v>40000</v>
      </c>
      <c r="K4160" s="3">
        <v>100000</v>
      </c>
      <c r="L4160" s="3">
        <v>10000</v>
      </c>
      <c r="M4160" s="3">
        <f t="shared" si="256"/>
        <v>260000</v>
      </c>
      <c r="N4160" s="3">
        <f t="shared" si="258"/>
        <v>65000</v>
      </c>
      <c r="O4160" s="3">
        <f t="shared" si="259"/>
        <v>0</v>
      </c>
      <c r="P4160">
        <v>6.6</v>
      </c>
      <c r="Q4160">
        <v>12</v>
      </c>
      <c r="T4160" t="s">
        <v>14</v>
      </c>
      <c r="U4160">
        <f>VLOOKUP(T4160,Index!$J$2:$K$1319,2,FALSE)</f>
        <v>808</v>
      </c>
      <c r="V4160" t="s">
        <v>15</v>
      </c>
      <c r="W4160">
        <f t="shared" si="257"/>
        <v>1</v>
      </c>
    </row>
    <row r="4161" spans="1:23">
      <c r="A4161" t="s">
        <v>3483</v>
      </c>
      <c r="B4161" t="s">
        <v>39</v>
      </c>
      <c r="C4161">
        <f>VLOOKUP(B4161,Index!$A$2:$B$18,2,FALSE)</f>
        <v>8</v>
      </c>
      <c r="D4161">
        <v>2006</v>
      </c>
      <c r="E4161" t="s">
        <v>90</v>
      </c>
      <c r="F4161">
        <f>VLOOKUP(E4161,Index!$D$2:$E$13,2,FALSE)</f>
        <v>8</v>
      </c>
      <c r="G4161" t="s">
        <v>264</v>
      </c>
      <c r="H4161">
        <f>VLOOKUP(G4161,Index!$G$2:$H$40,2,FALSE)</f>
        <v>25</v>
      </c>
      <c r="I4161" s="3">
        <v>120000</v>
      </c>
      <c r="J4161" s="3">
        <v>90000</v>
      </c>
      <c r="K4161" s="3">
        <v>0</v>
      </c>
      <c r="L4161" s="3">
        <v>30000</v>
      </c>
      <c r="M4161" s="3">
        <f t="shared" si="256"/>
        <v>240000</v>
      </c>
      <c r="N4161" s="3">
        <f t="shared" si="258"/>
        <v>60000</v>
      </c>
      <c r="O4161" s="3">
        <f t="shared" si="259"/>
        <v>0</v>
      </c>
      <c r="P4161">
        <v>4.3</v>
      </c>
      <c r="Q4161">
        <v>12</v>
      </c>
      <c r="R4161">
        <v>8</v>
      </c>
      <c r="S4161">
        <v>20</v>
      </c>
      <c r="T4161" t="s">
        <v>3484</v>
      </c>
      <c r="U4161">
        <f>VLOOKUP(T4161,Index!$J$2:$K$1319,2,FALSE)</f>
        <v>120</v>
      </c>
      <c r="V4161" t="s">
        <v>78</v>
      </c>
      <c r="W4161">
        <f t="shared" si="257"/>
        <v>3</v>
      </c>
    </row>
    <row r="4162" spans="1:23">
      <c r="A4162" t="s">
        <v>2200</v>
      </c>
      <c r="B4162" t="s">
        <v>156</v>
      </c>
      <c r="C4162">
        <f>VLOOKUP(B4162,Index!$A$2:$B$18,2,FALSE)</f>
        <v>4</v>
      </c>
      <c r="D4162">
        <v>2005</v>
      </c>
      <c r="E4162" t="s">
        <v>67</v>
      </c>
      <c r="F4162">
        <f>VLOOKUP(E4162,Index!$D$2:$E$13,2,FALSE)</f>
        <v>10</v>
      </c>
      <c r="G4162" t="s">
        <v>77</v>
      </c>
      <c r="H4162">
        <f>VLOOKUP(G4162,Index!$G$2:$H$40,2,FALSE)</f>
        <v>35</v>
      </c>
      <c r="I4162" s="3">
        <v>180000</v>
      </c>
      <c r="J4162" s="3">
        <v>60000</v>
      </c>
      <c r="K4162" s="3">
        <v>0</v>
      </c>
      <c r="L4162" s="3">
        <v>0</v>
      </c>
      <c r="M4162" s="3">
        <f t="shared" ref="M4162:M4225" si="260">SUM(I4162:L4162)</f>
        <v>240000</v>
      </c>
      <c r="N4162" s="3">
        <f t="shared" si="258"/>
        <v>60000</v>
      </c>
      <c r="O4162" s="3">
        <f t="shared" si="259"/>
        <v>0</v>
      </c>
      <c r="R4162">
        <v>7.9</v>
      </c>
      <c r="S4162">
        <v>8</v>
      </c>
      <c r="T4162" t="s">
        <v>1281</v>
      </c>
      <c r="U4162">
        <f>VLOOKUP(T4162,Index!$J$2:$K$1319,2,FALSE)</f>
        <v>763</v>
      </c>
      <c r="V4162" t="s">
        <v>15</v>
      </c>
      <c r="W4162">
        <f t="shared" ref="W4162:W4225" si="261">IF(T4162=G4162,1,3)</f>
        <v>3</v>
      </c>
    </row>
    <row r="4163" spans="1:23">
      <c r="A4163" t="s">
        <v>648</v>
      </c>
      <c r="B4163" t="s">
        <v>107</v>
      </c>
      <c r="C4163">
        <f>VLOOKUP(B4163,Index!$A$2:$B$18,2,FALSE)</f>
        <v>6</v>
      </c>
      <c r="D4163">
        <v>2012</v>
      </c>
      <c r="E4163" t="s">
        <v>34</v>
      </c>
      <c r="F4163">
        <f>VLOOKUP(E4163,Index!$D$2:$E$13,2,FALSE)</f>
        <v>1</v>
      </c>
      <c r="G4163" t="s">
        <v>173</v>
      </c>
      <c r="H4163">
        <f>VLOOKUP(G4163,Index!$G$2:$H$40,2,FALSE)</f>
        <v>31</v>
      </c>
      <c r="I4163" s="3">
        <v>30000</v>
      </c>
      <c r="J4163" s="3">
        <v>170000</v>
      </c>
      <c r="K4163" s="3">
        <v>0</v>
      </c>
      <c r="L4163" s="3">
        <v>40000</v>
      </c>
      <c r="M4163" s="3">
        <f t="shared" si="260"/>
        <v>240000</v>
      </c>
      <c r="N4163" s="3">
        <f t="shared" ref="N4163:N4226" si="262">AVERAGE(I4163:L4163)</f>
        <v>60000</v>
      </c>
      <c r="O4163" s="3">
        <f t="shared" ref="O4163:O4226" si="263">IF(M4163&gt;AVERAGE($M$2:$M$8064),1,0)</f>
        <v>0</v>
      </c>
      <c r="P4163">
        <v>7.9</v>
      </c>
      <c r="Q4163">
        <v>26</v>
      </c>
      <c r="R4163">
        <v>7</v>
      </c>
      <c r="S4163">
        <v>1327</v>
      </c>
      <c r="T4163" t="s">
        <v>3485</v>
      </c>
      <c r="U4163">
        <f>VLOOKUP(T4163,Index!$J$2:$K$1319,2,FALSE)</f>
        <v>590</v>
      </c>
      <c r="V4163" t="s">
        <v>37</v>
      </c>
      <c r="W4163">
        <f t="shared" si="261"/>
        <v>3</v>
      </c>
    </row>
    <row r="4164" spans="1:23">
      <c r="A4164" t="s">
        <v>3486</v>
      </c>
      <c r="B4164" t="s">
        <v>63</v>
      </c>
      <c r="C4164">
        <f>VLOOKUP(B4164,Index!$A$2:$B$18,2,FALSE)</f>
        <v>1</v>
      </c>
      <c r="D4164">
        <v>2015</v>
      </c>
      <c r="E4164" t="s">
        <v>90</v>
      </c>
      <c r="F4164">
        <f>VLOOKUP(E4164,Index!$D$2:$E$13,2,FALSE)</f>
        <v>8</v>
      </c>
      <c r="G4164" t="s">
        <v>1265</v>
      </c>
      <c r="H4164">
        <f>VLOOKUP(G4164,Index!$G$2:$H$40,2,FALSE)</f>
        <v>6</v>
      </c>
      <c r="I4164" s="3">
        <v>160000</v>
      </c>
      <c r="J4164" s="3">
        <v>10000</v>
      </c>
      <c r="K4164" s="3">
        <v>50000</v>
      </c>
      <c r="L4164" s="3">
        <v>20000</v>
      </c>
      <c r="M4164" s="3">
        <f t="shared" si="260"/>
        <v>240000</v>
      </c>
      <c r="N4164" s="3">
        <f t="shared" si="262"/>
        <v>60000</v>
      </c>
      <c r="O4164" s="3">
        <f t="shared" si="263"/>
        <v>0</v>
      </c>
      <c r="P4164">
        <v>7.9</v>
      </c>
      <c r="Q4164">
        <v>32</v>
      </c>
      <c r="R4164">
        <v>8.6999999999999993</v>
      </c>
      <c r="S4164">
        <v>82</v>
      </c>
      <c r="T4164" t="s">
        <v>3085</v>
      </c>
      <c r="U4164">
        <f>VLOOKUP(T4164,Index!$J$2:$K$1319,2,FALSE)</f>
        <v>560</v>
      </c>
      <c r="V4164" t="s">
        <v>61</v>
      </c>
      <c r="W4164">
        <f t="shared" si="261"/>
        <v>3</v>
      </c>
    </row>
    <row r="4165" spans="1:23">
      <c r="A4165" t="s">
        <v>2931</v>
      </c>
      <c r="B4165" t="s">
        <v>12</v>
      </c>
      <c r="C4165">
        <f>VLOOKUP(B4165,Index!$A$2:$B$18,2,FALSE)</f>
        <v>13</v>
      </c>
      <c r="D4165">
        <v>2010</v>
      </c>
      <c r="E4165" t="s">
        <v>13</v>
      </c>
      <c r="F4165">
        <f>VLOOKUP(E4165,Index!$D$2:$E$13,2,FALSE)</f>
        <v>11</v>
      </c>
      <c r="G4165" t="s">
        <v>77</v>
      </c>
      <c r="H4165">
        <f>VLOOKUP(G4165,Index!$G$2:$H$40,2,FALSE)</f>
        <v>35</v>
      </c>
      <c r="I4165" s="3">
        <v>130000</v>
      </c>
      <c r="J4165" s="3">
        <v>90000</v>
      </c>
      <c r="K4165" s="3">
        <v>0</v>
      </c>
      <c r="L4165" s="3">
        <v>20000</v>
      </c>
      <c r="M4165" s="3">
        <f t="shared" si="260"/>
        <v>240000</v>
      </c>
      <c r="N4165" s="3">
        <f t="shared" si="262"/>
        <v>60000</v>
      </c>
      <c r="O4165" s="3">
        <f t="shared" si="263"/>
        <v>0</v>
      </c>
      <c r="P4165">
        <v>5.0999999999999996</v>
      </c>
      <c r="Q4165">
        <v>8</v>
      </c>
      <c r="R4165">
        <v>8.6</v>
      </c>
      <c r="S4165">
        <v>15</v>
      </c>
      <c r="T4165" t="s">
        <v>1605</v>
      </c>
      <c r="U4165">
        <f>VLOOKUP(T4165,Index!$J$2:$K$1319,2,FALSE)</f>
        <v>88</v>
      </c>
      <c r="V4165" t="s">
        <v>15</v>
      </c>
      <c r="W4165">
        <f t="shared" si="261"/>
        <v>3</v>
      </c>
    </row>
    <row r="4166" spans="1:23">
      <c r="A4166" t="s">
        <v>2639</v>
      </c>
      <c r="B4166" t="s">
        <v>196</v>
      </c>
      <c r="C4166">
        <f>VLOOKUP(B4166,Index!$A$2:$B$18,2,FALSE)</f>
        <v>17</v>
      </c>
      <c r="D4166">
        <v>2014</v>
      </c>
      <c r="E4166" t="s">
        <v>17</v>
      </c>
      <c r="F4166">
        <f>VLOOKUP(E4166,Index!$D$2:$E$13,2,FALSE)</f>
        <v>7</v>
      </c>
      <c r="G4166" t="s">
        <v>77</v>
      </c>
      <c r="H4166">
        <f>VLOOKUP(G4166,Index!$G$2:$H$40,2,FALSE)</f>
        <v>35</v>
      </c>
      <c r="I4166" s="3">
        <v>120000</v>
      </c>
      <c r="J4166" s="3">
        <v>100000</v>
      </c>
      <c r="K4166" s="3">
        <v>0</v>
      </c>
      <c r="L4166" s="3">
        <v>20000</v>
      </c>
      <c r="M4166" s="3">
        <f t="shared" si="260"/>
        <v>240000</v>
      </c>
      <c r="N4166" s="3">
        <f t="shared" si="262"/>
        <v>60000</v>
      </c>
      <c r="O4166" s="3">
        <f t="shared" si="263"/>
        <v>0</v>
      </c>
      <c r="P4166">
        <v>8</v>
      </c>
      <c r="Q4166">
        <v>28</v>
      </c>
      <c r="R4166">
        <v>7.1</v>
      </c>
      <c r="S4166">
        <v>158</v>
      </c>
      <c r="T4166" t="s">
        <v>2640</v>
      </c>
      <c r="U4166">
        <f>VLOOKUP(T4166,Index!$J$2:$K$1319,2,FALSE)</f>
        <v>943</v>
      </c>
      <c r="V4166" t="s">
        <v>78</v>
      </c>
      <c r="W4166">
        <f t="shared" si="261"/>
        <v>3</v>
      </c>
    </row>
    <row r="4167" spans="1:23">
      <c r="A4167" t="s">
        <v>3487</v>
      </c>
      <c r="B4167" t="s">
        <v>20</v>
      </c>
      <c r="C4167">
        <f>VLOOKUP(B4167,Index!$A$2:$B$18,2,FALSE)</f>
        <v>3</v>
      </c>
      <c r="D4167">
        <v>2006</v>
      </c>
      <c r="E4167" t="s">
        <v>187</v>
      </c>
      <c r="F4167">
        <f>VLOOKUP(E4167,Index!$D$2:$E$13,2,FALSE)</f>
        <v>2</v>
      </c>
      <c r="G4167" t="s">
        <v>402</v>
      </c>
      <c r="H4167">
        <f>VLOOKUP(G4167,Index!$G$2:$H$40,2,FALSE)</f>
        <v>13</v>
      </c>
      <c r="I4167" s="3">
        <v>230000</v>
      </c>
      <c r="J4167" s="3">
        <v>0</v>
      </c>
      <c r="K4167" s="3">
        <v>0</v>
      </c>
      <c r="L4167" s="3">
        <v>20000</v>
      </c>
      <c r="M4167" s="3">
        <f t="shared" si="260"/>
        <v>250000</v>
      </c>
      <c r="N4167" s="3">
        <f t="shared" si="262"/>
        <v>62500</v>
      </c>
      <c r="O4167" s="3">
        <f t="shared" si="263"/>
        <v>0</v>
      </c>
      <c r="T4167" t="s">
        <v>3488</v>
      </c>
      <c r="U4167">
        <f>VLOOKUP(T4167,Index!$J$2:$K$1319,2,FALSE)</f>
        <v>508</v>
      </c>
      <c r="V4167" t="s">
        <v>15</v>
      </c>
      <c r="W4167">
        <f t="shared" si="261"/>
        <v>3</v>
      </c>
    </row>
    <row r="4168" spans="1:23">
      <c r="A4168" t="s">
        <v>3489</v>
      </c>
      <c r="B4168" t="s">
        <v>28</v>
      </c>
      <c r="C4168">
        <f>VLOOKUP(B4168,Index!$A$2:$B$18,2,FALSE)</f>
        <v>15</v>
      </c>
      <c r="D4168">
        <v>2006</v>
      </c>
      <c r="E4168" t="s">
        <v>48</v>
      </c>
      <c r="F4168">
        <f>VLOOKUP(E4168,Index!$D$2:$E$13,2,FALSE)</f>
        <v>9</v>
      </c>
      <c r="G4168" t="s">
        <v>77</v>
      </c>
      <c r="H4168">
        <f>VLOOKUP(G4168,Index!$G$2:$H$40,2,FALSE)</f>
        <v>35</v>
      </c>
      <c r="I4168" s="3">
        <v>200000</v>
      </c>
      <c r="J4168" s="3">
        <v>30000</v>
      </c>
      <c r="K4168" s="3">
        <v>0</v>
      </c>
      <c r="L4168" s="3">
        <v>20000</v>
      </c>
      <c r="M4168" s="3">
        <f t="shared" si="260"/>
        <v>250000</v>
      </c>
      <c r="N4168" s="3">
        <f t="shared" si="262"/>
        <v>62500</v>
      </c>
      <c r="O4168" s="3">
        <f t="shared" si="263"/>
        <v>0</v>
      </c>
      <c r="P4168">
        <v>7.8</v>
      </c>
      <c r="Q4168">
        <v>46</v>
      </c>
      <c r="R4168">
        <v>6.2</v>
      </c>
      <c r="S4168">
        <v>80</v>
      </c>
      <c r="T4168" t="s">
        <v>185</v>
      </c>
      <c r="U4168">
        <f>VLOOKUP(T4168,Index!$J$2:$K$1319,2,FALSE)</f>
        <v>1207</v>
      </c>
      <c r="V4168" t="s">
        <v>37</v>
      </c>
      <c r="W4168">
        <f t="shared" si="261"/>
        <v>3</v>
      </c>
    </row>
    <row r="4169" spans="1:23">
      <c r="A4169" t="s">
        <v>3490</v>
      </c>
      <c r="B4169" t="s">
        <v>65</v>
      </c>
      <c r="C4169">
        <f>VLOOKUP(B4169,Index!$A$2:$B$18,2,FALSE)</f>
        <v>10</v>
      </c>
      <c r="D4169">
        <v>2014</v>
      </c>
      <c r="E4169" t="s">
        <v>34</v>
      </c>
      <c r="F4169">
        <f>VLOOKUP(E4169,Index!$D$2:$E$13,2,FALSE)</f>
        <v>1</v>
      </c>
      <c r="G4169" t="s">
        <v>1807</v>
      </c>
      <c r="H4169">
        <f>VLOOKUP(G4169,Index!$G$2:$H$40,2,FALSE)</f>
        <v>27</v>
      </c>
      <c r="I4169" s="3">
        <v>140000</v>
      </c>
      <c r="J4169" s="3">
        <v>30000</v>
      </c>
      <c r="K4169" s="3">
        <v>40000</v>
      </c>
      <c r="L4169" s="3">
        <v>40000</v>
      </c>
      <c r="M4169" s="3">
        <f t="shared" si="260"/>
        <v>250000</v>
      </c>
      <c r="N4169" s="3">
        <f t="shared" si="262"/>
        <v>62500</v>
      </c>
      <c r="O4169" s="3">
        <f t="shared" si="263"/>
        <v>0</v>
      </c>
      <c r="P4169">
        <v>5.7</v>
      </c>
      <c r="Q4169">
        <v>40</v>
      </c>
      <c r="R4169">
        <v>6.5</v>
      </c>
      <c r="S4169">
        <v>72</v>
      </c>
      <c r="T4169" t="s">
        <v>3491</v>
      </c>
      <c r="U4169">
        <f>VLOOKUP(T4169,Index!$J$2:$K$1319,2,FALSE)</f>
        <v>1122</v>
      </c>
      <c r="V4169" t="s">
        <v>37</v>
      </c>
      <c r="W4169">
        <f t="shared" si="261"/>
        <v>3</v>
      </c>
    </row>
    <row r="4170" spans="1:23">
      <c r="A4170" t="s">
        <v>3032</v>
      </c>
      <c r="B4170" t="s">
        <v>33</v>
      </c>
      <c r="C4170">
        <f>VLOOKUP(B4170,Index!$A$2:$B$18,2,FALSE)</f>
        <v>9</v>
      </c>
      <c r="D4170">
        <v>2010</v>
      </c>
      <c r="E4170" t="s">
        <v>21</v>
      </c>
      <c r="F4170">
        <f>VLOOKUP(E4170,Index!$D$2:$E$13,2,FALSE)</f>
        <v>5</v>
      </c>
      <c r="G4170" t="s">
        <v>1170</v>
      </c>
      <c r="H4170">
        <f>VLOOKUP(G4170,Index!$G$2:$H$40,2,FALSE)</f>
        <v>11</v>
      </c>
      <c r="I4170" s="3">
        <v>120000</v>
      </c>
      <c r="J4170" s="3">
        <v>80000</v>
      </c>
      <c r="K4170" s="3">
        <v>0</v>
      </c>
      <c r="L4170" s="3">
        <v>40000</v>
      </c>
      <c r="M4170" s="3">
        <f t="shared" si="260"/>
        <v>240000</v>
      </c>
      <c r="N4170" s="3">
        <f t="shared" si="262"/>
        <v>60000</v>
      </c>
      <c r="O4170" s="3">
        <f t="shared" si="263"/>
        <v>0</v>
      </c>
      <c r="R4170">
        <v>8.6</v>
      </c>
      <c r="S4170">
        <v>5</v>
      </c>
      <c r="T4170" t="s">
        <v>743</v>
      </c>
      <c r="U4170">
        <f>VLOOKUP(T4170,Index!$J$2:$K$1319,2,FALSE)</f>
        <v>858</v>
      </c>
      <c r="V4170" t="s">
        <v>78</v>
      </c>
      <c r="W4170">
        <f t="shared" si="261"/>
        <v>3</v>
      </c>
    </row>
    <row r="4171" spans="1:23">
      <c r="A4171" t="s">
        <v>645</v>
      </c>
      <c r="B4171" t="s">
        <v>63</v>
      </c>
      <c r="C4171">
        <f>VLOOKUP(B4171,Index!$A$2:$B$18,2,FALSE)</f>
        <v>1</v>
      </c>
      <c r="D4171">
        <v>2013</v>
      </c>
      <c r="E4171" t="s">
        <v>21</v>
      </c>
      <c r="F4171">
        <f>VLOOKUP(E4171,Index!$D$2:$E$13,2,FALSE)</f>
        <v>5</v>
      </c>
      <c r="G4171" t="s">
        <v>49</v>
      </c>
      <c r="H4171">
        <f>VLOOKUP(G4171,Index!$G$2:$H$40,2,FALSE)</f>
        <v>4</v>
      </c>
      <c r="I4171" s="3">
        <v>100000</v>
      </c>
      <c r="J4171" s="3">
        <v>120000</v>
      </c>
      <c r="K4171" s="3">
        <v>0</v>
      </c>
      <c r="L4171" s="3">
        <v>20000</v>
      </c>
      <c r="M4171" s="3">
        <f t="shared" si="260"/>
        <v>240000</v>
      </c>
      <c r="N4171" s="3">
        <f t="shared" si="262"/>
        <v>60000</v>
      </c>
      <c r="O4171" s="3">
        <f t="shared" si="263"/>
        <v>0</v>
      </c>
      <c r="P4171">
        <v>6.8</v>
      </c>
      <c r="Q4171">
        <v>12</v>
      </c>
      <c r="R4171">
        <v>6.4</v>
      </c>
      <c r="S4171">
        <v>13</v>
      </c>
      <c r="T4171" t="s">
        <v>1344</v>
      </c>
      <c r="U4171">
        <f>VLOOKUP(T4171,Index!$J$2:$K$1319,2,FALSE)</f>
        <v>825</v>
      </c>
      <c r="V4171" t="s">
        <v>78</v>
      </c>
      <c r="W4171">
        <f t="shared" si="261"/>
        <v>3</v>
      </c>
    </row>
    <row r="4172" spans="1:23">
      <c r="A4172" t="s">
        <v>1672</v>
      </c>
      <c r="B4172" t="s">
        <v>33</v>
      </c>
      <c r="C4172">
        <f>VLOOKUP(B4172,Index!$A$2:$B$18,2,FALSE)</f>
        <v>9</v>
      </c>
      <c r="D4172">
        <v>2010</v>
      </c>
      <c r="E4172" t="s">
        <v>23</v>
      </c>
      <c r="F4172">
        <f>VLOOKUP(E4172,Index!$D$2:$E$13,2,FALSE)</f>
        <v>4</v>
      </c>
      <c r="G4172" t="s">
        <v>94</v>
      </c>
      <c r="H4172">
        <f>VLOOKUP(G4172,Index!$G$2:$H$40,2,FALSE)</f>
        <v>15</v>
      </c>
      <c r="I4172" s="3">
        <v>180000</v>
      </c>
      <c r="J4172" s="3">
        <v>40000</v>
      </c>
      <c r="K4172" s="3">
        <v>0</v>
      </c>
      <c r="L4172" s="3">
        <v>30000</v>
      </c>
      <c r="M4172" s="3">
        <f t="shared" si="260"/>
        <v>250000</v>
      </c>
      <c r="N4172" s="3">
        <f t="shared" si="262"/>
        <v>62500</v>
      </c>
      <c r="O4172" s="3">
        <f t="shared" si="263"/>
        <v>0</v>
      </c>
      <c r="T4172" t="s">
        <v>94</v>
      </c>
      <c r="U4172">
        <f>VLOOKUP(T4172,Index!$J$2:$K$1319,2,FALSE)</f>
        <v>378</v>
      </c>
      <c r="V4172" t="s">
        <v>15</v>
      </c>
      <c r="W4172">
        <f t="shared" si="261"/>
        <v>1</v>
      </c>
    </row>
    <row r="4173" spans="1:23">
      <c r="A4173" t="s">
        <v>3492</v>
      </c>
      <c r="B4173" t="s">
        <v>112</v>
      </c>
      <c r="C4173">
        <f>VLOOKUP(B4173,Index!$A$2:$B$18,2,FALSE)</f>
        <v>11</v>
      </c>
      <c r="D4173">
        <v>2005</v>
      </c>
      <c r="E4173" t="s">
        <v>13</v>
      </c>
      <c r="F4173">
        <f>VLOOKUP(E4173,Index!$D$2:$E$13,2,FALSE)</f>
        <v>11</v>
      </c>
      <c r="G4173" t="s">
        <v>45</v>
      </c>
      <c r="H4173">
        <f>VLOOKUP(G4173,Index!$G$2:$H$40,2,FALSE)</f>
        <v>30</v>
      </c>
      <c r="I4173" s="3">
        <v>230000</v>
      </c>
      <c r="J4173" s="3">
        <v>0</v>
      </c>
      <c r="K4173" s="3">
        <v>0</v>
      </c>
      <c r="L4173" s="3">
        <v>20000</v>
      </c>
      <c r="M4173" s="3">
        <f t="shared" si="260"/>
        <v>250000</v>
      </c>
      <c r="N4173" s="3">
        <f t="shared" si="262"/>
        <v>62500</v>
      </c>
      <c r="O4173" s="3">
        <f t="shared" si="263"/>
        <v>0</v>
      </c>
      <c r="P4173">
        <v>8</v>
      </c>
      <c r="Q4173">
        <v>26</v>
      </c>
      <c r="R4173">
        <v>7.9</v>
      </c>
      <c r="S4173">
        <v>18</v>
      </c>
      <c r="T4173" t="s">
        <v>1407</v>
      </c>
      <c r="U4173">
        <f>VLOOKUP(T4173,Index!$J$2:$K$1319,2,FALSE)</f>
        <v>28</v>
      </c>
      <c r="V4173" t="s">
        <v>15</v>
      </c>
      <c r="W4173">
        <f t="shared" si="261"/>
        <v>3</v>
      </c>
    </row>
    <row r="4174" spans="1:23">
      <c r="A4174" t="s">
        <v>2427</v>
      </c>
      <c r="B4174" t="s">
        <v>196</v>
      </c>
      <c r="C4174">
        <f>VLOOKUP(B4174,Index!$A$2:$B$18,2,FALSE)</f>
        <v>17</v>
      </c>
      <c r="D4174">
        <v>2015</v>
      </c>
      <c r="E4174" t="s">
        <v>34</v>
      </c>
      <c r="F4174">
        <f>VLOOKUP(E4174,Index!$D$2:$E$13,2,FALSE)</f>
        <v>1</v>
      </c>
      <c r="G4174" t="s">
        <v>49</v>
      </c>
      <c r="H4174">
        <f>VLOOKUP(G4174,Index!$G$2:$H$40,2,FALSE)</f>
        <v>4</v>
      </c>
      <c r="I4174" s="3">
        <v>170000</v>
      </c>
      <c r="J4174" s="3">
        <v>50000</v>
      </c>
      <c r="K4174" s="3">
        <v>0</v>
      </c>
      <c r="L4174" s="3">
        <v>20000</v>
      </c>
      <c r="M4174" s="3">
        <f t="shared" si="260"/>
        <v>240000</v>
      </c>
      <c r="N4174" s="3">
        <f t="shared" si="262"/>
        <v>60000</v>
      </c>
      <c r="O4174" s="3">
        <f t="shared" si="263"/>
        <v>0</v>
      </c>
      <c r="P4174">
        <v>7.6</v>
      </c>
      <c r="Q4174">
        <v>15</v>
      </c>
      <c r="R4174">
        <v>5.5</v>
      </c>
      <c r="S4174">
        <v>17</v>
      </c>
      <c r="T4174" t="s">
        <v>237</v>
      </c>
      <c r="U4174">
        <f>VLOOKUP(T4174,Index!$J$2:$K$1319,2,FALSE)</f>
        <v>1247</v>
      </c>
      <c r="V4174" t="s">
        <v>78</v>
      </c>
      <c r="W4174">
        <f t="shared" si="261"/>
        <v>3</v>
      </c>
    </row>
    <row r="4175" spans="1:23">
      <c r="A4175" t="s">
        <v>3493</v>
      </c>
      <c r="B4175" t="s">
        <v>39</v>
      </c>
      <c r="C4175">
        <f>VLOOKUP(B4175,Index!$A$2:$B$18,2,FALSE)</f>
        <v>8</v>
      </c>
      <c r="D4175">
        <v>2002</v>
      </c>
      <c r="E4175" t="s">
        <v>23</v>
      </c>
      <c r="F4175">
        <f>VLOOKUP(E4175,Index!$D$2:$E$13,2,FALSE)</f>
        <v>4</v>
      </c>
      <c r="G4175" t="s">
        <v>429</v>
      </c>
      <c r="H4175">
        <f>VLOOKUP(G4175,Index!$G$2:$H$40,2,FALSE)</f>
        <v>34</v>
      </c>
      <c r="I4175" s="3">
        <v>120000</v>
      </c>
      <c r="J4175" s="3">
        <v>90000</v>
      </c>
      <c r="K4175" s="3">
        <v>0</v>
      </c>
      <c r="L4175" s="3">
        <v>30000</v>
      </c>
      <c r="M4175" s="3">
        <f t="shared" si="260"/>
        <v>240000</v>
      </c>
      <c r="N4175" s="3">
        <f t="shared" si="262"/>
        <v>60000</v>
      </c>
      <c r="O4175" s="3">
        <f t="shared" si="263"/>
        <v>0</v>
      </c>
      <c r="P4175">
        <v>6.3</v>
      </c>
      <c r="Q4175">
        <v>20</v>
      </c>
      <c r="R4175">
        <v>4.8</v>
      </c>
      <c r="S4175">
        <v>20</v>
      </c>
      <c r="T4175" t="s">
        <v>3494</v>
      </c>
      <c r="U4175">
        <f>VLOOKUP(T4175,Index!$J$2:$K$1319,2,FALSE)</f>
        <v>727</v>
      </c>
      <c r="V4175" t="s">
        <v>15</v>
      </c>
      <c r="W4175">
        <f t="shared" si="261"/>
        <v>3</v>
      </c>
    </row>
    <row r="4176" spans="1:23">
      <c r="A4176" t="s">
        <v>3495</v>
      </c>
      <c r="B4176" t="s">
        <v>39</v>
      </c>
      <c r="C4176">
        <f>VLOOKUP(B4176,Index!$A$2:$B$18,2,FALSE)</f>
        <v>8</v>
      </c>
      <c r="D4176">
        <v>2003</v>
      </c>
      <c r="E4176" t="s">
        <v>21</v>
      </c>
      <c r="F4176">
        <f>VLOOKUP(E4176,Index!$D$2:$E$13,2,FALSE)</f>
        <v>5</v>
      </c>
      <c r="G4176" t="s">
        <v>550</v>
      </c>
      <c r="H4176">
        <f>VLOOKUP(G4176,Index!$G$2:$H$40,2,FALSE)</f>
        <v>3</v>
      </c>
      <c r="I4176" s="3">
        <v>120000</v>
      </c>
      <c r="J4176" s="3">
        <v>90000</v>
      </c>
      <c r="K4176" s="3">
        <v>0</v>
      </c>
      <c r="L4176" s="3">
        <v>30000</v>
      </c>
      <c r="M4176" s="3">
        <f t="shared" si="260"/>
        <v>240000</v>
      </c>
      <c r="N4176" s="3">
        <f t="shared" si="262"/>
        <v>60000</v>
      </c>
      <c r="O4176" s="3">
        <f t="shared" si="263"/>
        <v>0</v>
      </c>
      <c r="P4176">
        <v>6.3</v>
      </c>
      <c r="Q4176">
        <v>20</v>
      </c>
      <c r="R4176">
        <v>7.6</v>
      </c>
      <c r="S4176">
        <v>11</v>
      </c>
      <c r="T4176" t="s">
        <v>1727</v>
      </c>
      <c r="U4176">
        <f>VLOOKUP(T4176,Index!$J$2:$K$1319,2,FALSE)</f>
        <v>31</v>
      </c>
      <c r="V4176" t="s">
        <v>61</v>
      </c>
      <c r="W4176">
        <f t="shared" si="261"/>
        <v>3</v>
      </c>
    </row>
    <row r="4177" spans="1:23">
      <c r="A4177" t="s">
        <v>3383</v>
      </c>
      <c r="B4177" t="s">
        <v>65</v>
      </c>
      <c r="C4177">
        <f>VLOOKUP(B4177,Index!$A$2:$B$18,2,FALSE)</f>
        <v>10</v>
      </c>
      <c r="D4177">
        <v>2014</v>
      </c>
      <c r="E4177" t="s">
        <v>34</v>
      </c>
      <c r="F4177">
        <f>VLOOKUP(E4177,Index!$D$2:$E$13,2,FALSE)</f>
        <v>1</v>
      </c>
      <c r="G4177" t="s">
        <v>657</v>
      </c>
      <c r="H4177">
        <f>VLOOKUP(G4177,Index!$G$2:$H$40,2,FALSE)</f>
        <v>33</v>
      </c>
      <c r="I4177" s="3">
        <v>80000</v>
      </c>
      <c r="J4177" s="3">
        <v>70000</v>
      </c>
      <c r="K4177" s="3">
        <v>60000</v>
      </c>
      <c r="L4177" s="3">
        <v>30000</v>
      </c>
      <c r="M4177" s="3">
        <f t="shared" si="260"/>
        <v>240000</v>
      </c>
      <c r="N4177" s="3">
        <f t="shared" si="262"/>
        <v>60000</v>
      </c>
      <c r="O4177" s="3">
        <f t="shared" si="263"/>
        <v>0</v>
      </c>
      <c r="P4177">
        <v>7.6</v>
      </c>
      <c r="Q4177">
        <v>31</v>
      </c>
      <c r="R4177">
        <v>8.1</v>
      </c>
      <c r="S4177">
        <v>74</v>
      </c>
      <c r="T4177" t="s">
        <v>658</v>
      </c>
      <c r="U4177">
        <f>VLOOKUP(T4177,Index!$J$2:$K$1319,2,FALSE)</f>
        <v>833</v>
      </c>
      <c r="V4177" t="s">
        <v>61</v>
      </c>
      <c r="W4177">
        <f t="shared" si="261"/>
        <v>3</v>
      </c>
    </row>
    <row r="4178" spans="1:23">
      <c r="A4178" t="s">
        <v>3496</v>
      </c>
      <c r="B4178" t="s">
        <v>63</v>
      </c>
      <c r="C4178">
        <f>VLOOKUP(B4178,Index!$A$2:$B$18,2,FALSE)</f>
        <v>1</v>
      </c>
      <c r="D4178">
        <v>2011</v>
      </c>
      <c r="E4178" t="s">
        <v>67</v>
      </c>
      <c r="F4178">
        <f>VLOOKUP(E4178,Index!$D$2:$E$13,2,FALSE)</f>
        <v>10</v>
      </c>
      <c r="G4178" t="s">
        <v>264</v>
      </c>
      <c r="H4178">
        <f>VLOOKUP(G4178,Index!$G$2:$H$40,2,FALSE)</f>
        <v>25</v>
      </c>
      <c r="I4178" s="3">
        <v>100000</v>
      </c>
      <c r="J4178" s="3">
        <v>60000</v>
      </c>
      <c r="K4178" s="3">
        <v>80000</v>
      </c>
      <c r="L4178" s="3">
        <v>10000</v>
      </c>
      <c r="M4178" s="3">
        <f t="shared" si="260"/>
        <v>250000</v>
      </c>
      <c r="N4178" s="3">
        <f t="shared" si="262"/>
        <v>62500</v>
      </c>
      <c r="O4178" s="3">
        <f t="shared" si="263"/>
        <v>0</v>
      </c>
      <c r="P4178">
        <v>7.1</v>
      </c>
      <c r="Q4178">
        <v>37</v>
      </c>
      <c r="R4178">
        <v>7.8</v>
      </c>
      <c r="S4178">
        <v>26</v>
      </c>
      <c r="T4178" t="s">
        <v>1398</v>
      </c>
      <c r="U4178">
        <f>VLOOKUP(T4178,Index!$J$2:$K$1319,2,FALSE)</f>
        <v>896</v>
      </c>
      <c r="V4178" t="s">
        <v>61</v>
      </c>
      <c r="W4178">
        <f t="shared" si="261"/>
        <v>3</v>
      </c>
    </row>
    <row r="4179" spans="1:23">
      <c r="A4179" t="s">
        <v>3497</v>
      </c>
      <c r="B4179" t="s">
        <v>39</v>
      </c>
      <c r="C4179">
        <f>VLOOKUP(B4179,Index!$A$2:$B$18,2,FALSE)</f>
        <v>8</v>
      </c>
      <c r="D4179">
        <v>2005</v>
      </c>
      <c r="E4179" t="s">
        <v>48</v>
      </c>
      <c r="F4179">
        <f>VLOOKUP(E4179,Index!$D$2:$E$13,2,FALSE)</f>
        <v>9</v>
      </c>
      <c r="G4179" t="s">
        <v>94</v>
      </c>
      <c r="H4179">
        <f>VLOOKUP(G4179,Index!$G$2:$H$40,2,FALSE)</f>
        <v>15</v>
      </c>
      <c r="I4179" s="3">
        <v>120000</v>
      </c>
      <c r="J4179" s="3">
        <v>90000</v>
      </c>
      <c r="K4179" s="3">
        <v>0</v>
      </c>
      <c r="L4179" s="3">
        <v>30000</v>
      </c>
      <c r="M4179" s="3">
        <f t="shared" si="260"/>
        <v>240000</v>
      </c>
      <c r="N4179" s="3">
        <f t="shared" si="262"/>
        <v>60000</v>
      </c>
      <c r="O4179" s="3">
        <f t="shared" si="263"/>
        <v>0</v>
      </c>
      <c r="P4179">
        <v>8.4</v>
      </c>
      <c r="Q4179">
        <v>39</v>
      </c>
      <c r="R4179">
        <v>9.1</v>
      </c>
      <c r="S4179">
        <v>117</v>
      </c>
      <c r="T4179" t="s">
        <v>1415</v>
      </c>
      <c r="U4179">
        <f>VLOOKUP(T4179,Index!$J$2:$K$1319,2,FALSE)</f>
        <v>428</v>
      </c>
      <c r="V4179" t="s">
        <v>37</v>
      </c>
      <c r="W4179">
        <f t="shared" si="261"/>
        <v>3</v>
      </c>
    </row>
    <row r="4180" spans="1:23">
      <c r="A4180" t="s">
        <v>3498</v>
      </c>
      <c r="B4180" t="s">
        <v>926</v>
      </c>
      <c r="C4180">
        <f>VLOOKUP(B4180,Index!$A$2:$B$18,2,FALSE)</f>
        <v>12</v>
      </c>
      <c r="D4180">
        <v>2011</v>
      </c>
      <c r="E4180" t="s">
        <v>34</v>
      </c>
      <c r="F4180">
        <f>VLOOKUP(E4180,Index!$D$2:$E$13,2,FALSE)</f>
        <v>1</v>
      </c>
      <c r="G4180" t="s">
        <v>657</v>
      </c>
      <c r="H4180">
        <f>VLOOKUP(G4180,Index!$G$2:$H$40,2,FALSE)</f>
        <v>33</v>
      </c>
      <c r="I4180" s="3">
        <v>50000</v>
      </c>
      <c r="J4180" s="3">
        <v>60000</v>
      </c>
      <c r="K4180" s="3">
        <v>110000</v>
      </c>
      <c r="L4180" s="3">
        <v>20000</v>
      </c>
      <c r="M4180" s="3">
        <f t="shared" si="260"/>
        <v>240000</v>
      </c>
      <c r="N4180" s="3">
        <f t="shared" si="262"/>
        <v>60000</v>
      </c>
      <c r="O4180" s="3">
        <f t="shared" si="263"/>
        <v>0</v>
      </c>
      <c r="P4180">
        <v>6.7</v>
      </c>
      <c r="Q4180">
        <v>35</v>
      </c>
      <c r="R4180">
        <v>7.5</v>
      </c>
      <c r="S4180">
        <v>73</v>
      </c>
      <c r="T4180" t="s">
        <v>1394</v>
      </c>
      <c r="U4180">
        <f>VLOOKUP(T4180,Index!$J$2:$K$1319,2,FALSE)</f>
        <v>638</v>
      </c>
      <c r="V4180" t="s">
        <v>61</v>
      </c>
      <c r="W4180">
        <f t="shared" si="261"/>
        <v>3</v>
      </c>
    </row>
    <row r="4181" spans="1:23">
      <c r="A4181" t="s">
        <v>3193</v>
      </c>
      <c r="B4181" t="s">
        <v>132</v>
      </c>
      <c r="C4181">
        <f>VLOOKUP(B4181,Index!$A$2:$B$18,2,FALSE)</f>
        <v>5</v>
      </c>
      <c r="D4181">
        <v>2005</v>
      </c>
      <c r="E4181" t="s">
        <v>67</v>
      </c>
      <c r="F4181">
        <f>VLOOKUP(E4181,Index!$D$2:$E$13,2,FALSE)</f>
        <v>10</v>
      </c>
      <c r="G4181" t="s">
        <v>77</v>
      </c>
      <c r="H4181">
        <f>VLOOKUP(G4181,Index!$G$2:$H$40,2,FALSE)</f>
        <v>35</v>
      </c>
      <c r="I4181" s="3">
        <v>190000</v>
      </c>
      <c r="J4181" s="3">
        <v>50000</v>
      </c>
      <c r="K4181" s="3">
        <v>0</v>
      </c>
      <c r="L4181" s="3">
        <v>10000</v>
      </c>
      <c r="M4181" s="3">
        <f t="shared" si="260"/>
        <v>250000</v>
      </c>
      <c r="N4181" s="3">
        <f t="shared" si="262"/>
        <v>62500</v>
      </c>
      <c r="O4181" s="3">
        <f t="shared" si="263"/>
        <v>0</v>
      </c>
      <c r="P4181">
        <v>8.3000000000000007</v>
      </c>
      <c r="Q4181">
        <v>14</v>
      </c>
      <c r="R4181">
        <v>8.9</v>
      </c>
      <c r="S4181">
        <v>44</v>
      </c>
      <c r="T4181" t="s">
        <v>1676</v>
      </c>
      <c r="U4181">
        <f>VLOOKUP(T4181,Index!$J$2:$K$1319,2,FALSE)</f>
        <v>704</v>
      </c>
      <c r="V4181" t="s">
        <v>15</v>
      </c>
      <c r="W4181">
        <f t="shared" si="261"/>
        <v>3</v>
      </c>
    </row>
    <row r="4182" spans="1:23">
      <c r="A4182" t="s">
        <v>3499</v>
      </c>
      <c r="B4182" t="s">
        <v>20</v>
      </c>
      <c r="C4182">
        <f>VLOOKUP(B4182,Index!$A$2:$B$18,2,FALSE)</f>
        <v>3</v>
      </c>
      <c r="D4182">
        <v>2009</v>
      </c>
      <c r="E4182" t="s">
        <v>23</v>
      </c>
      <c r="F4182">
        <f>VLOOKUP(E4182,Index!$D$2:$E$13,2,FALSE)</f>
        <v>4</v>
      </c>
      <c r="G4182" t="s">
        <v>402</v>
      </c>
      <c r="H4182">
        <f>VLOOKUP(G4182,Index!$G$2:$H$40,2,FALSE)</f>
        <v>13</v>
      </c>
      <c r="I4182" s="3">
        <v>70000</v>
      </c>
      <c r="J4182" s="3">
        <v>0</v>
      </c>
      <c r="K4182" s="3">
        <v>160000</v>
      </c>
      <c r="L4182" s="3">
        <v>10000</v>
      </c>
      <c r="M4182" s="3">
        <f t="shared" si="260"/>
        <v>240000</v>
      </c>
      <c r="N4182" s="3">
        <f t="shared" si="262"/>
        <v>60000</v>
      </c>
      <c r="O4182" s="3">
        <f t="shared" si="263"/>
        <v>0</v>
      </c>
      <c r="T4182" t="s">
        <v>2870</v>
      </c>
      <c r="U4182">
        <f>VLOOKUP(T4182,Index!$J$2:$K$1319,2,FALSE)</f>
        <v>210</v>
      </c>
      <c r="V4182" t="s">
        <v>15</v>
      </c>
      <c r="W4182">
        <f t="shared" si="261"/>
        <v>3</v>
      </c>
    </row>
    <row r="4183" spans="1:23">
      <c r="A4183" t="s">
        <v>3500</v>
      </c>
      <c r="B4183" t="s">
        <v>97</v>
      </c>
      <c r="C4183">
        <f>VLOOKUP(B4183,Index!$A$2:$B$18,2,FALSE)</f>
        <v>16</v>
      </c>
      <c r="D4183">
        <v>2002</v>
      </c>
      <c r="E4183" t="s">
        <v>34</v>
      </c>
      <c r="F4183">
        <f>VLOOKUP(E4183,Index!$D$2:$E$13,2,FALSE)</f>
        <v>1</v>
      </c>
      <c r="G4183" t="s">
        <v>192</v>
      </c>
      <c r="H4183">
        <f>VLOOKUP(G4183,Index!$G$2:$H$40,2,FALSE)</f>
        <v>8</v>
      </c>
      <c r="I4183" s="3">
        <v>140000</v>
      </c>
      <c r="J4183" s="3">
        <v>40000</v>
      </c>
      <c r="K4183" s="3">
        <v>50000</v>
      </c>
      <c r="L4183" s="3">
        <v>10000</v>
      </c>
      <c r="M4183" s="3">
        <f t="shared" si="260"/>
        <v>240000</v>
      </c>
      <c r="N4183" s="3">
        <f t="shared" si="262"/>
        <v>60000</v>
      </c>
      <c r="O4183" s="3">
        <f t="shared" si="263"/>
        <v>0</v>
      </c>
      <c r="P4183">
        <v>8.3000000000000007</v>
      </c>
      <c r="Q4183">
        <v>27</v>
      </c>
      <c r="R4183">
        <v>8.6</v>
      </c>
      <c r="S4183">
        <v>10</v>
      </c>
      <c r="T4183" t="s">
        <v>192</v>
      </c>
      <c r="U4183">
        <f>VLOOKUP(T4183,Index!$J$2:$K$1319,2,FALSE)</f>
        <v>202</v>
      </c>
      <c r="V4183" t="s">
        <v>37</v>
      </c>
      <c r="W4183">
        <f t="shared" si="261"/>
        <v>1</v>
      </c>
    </row>
    <row r="4184" spans="1:23">
      <c r="A4184" t="s">
        <v>3501</v>
      </c>
      <c r="B4184" t="s">
        <v>156</v>
      </c>
      <c r="C4184">
        <f>VLOOKUP(B4184,Index!$A$2:$B$18,2,FALSE)</f>
        <v>4</v>
      </c>
      <c r="D4184">
        <v>2005</v>
      </c>
      <c r="E4184" t="s">
        <v>21</v>
      </c>
      <c r="F4184">
        <f>VLOOKUP(E4184,Index!$D$2:$E$13,2,FALSE)</f>
        <v>5</v>
      </c>
      <c r="G4184" t="s">
        <v>14</v>
      </c>
      <c r="H4184">
        <f>VLOOKUP(G4184,Index!$G$2:$H$40,2,FALSE)</f>
        <v>26</v>
      </c>
      <c r="I4184" s="3">
        <v>170000</v>
      </c>
      <c r="J4184" s="3">
        <v>60000</v>
      </c>
      <c r="K4184" s="3">
        <v>0</v>
      </c>
      <c r="L4184" s="3">
        <v>0</v>
      </c>
      <c r="M4184" s="3">
        <f t="shared" si="260"/>
        <v>230000</v>
      </c>
      <c r="N4184" s="3">
        <f t="shared" si="262"/>
        <v>57500</v>
      </c>
      <c r="O4184" s="3">
        <f t="shared" si="263"/>
        <v>0</v>
      </c>
      <c r="P4184">
        <v>7</v>
      </c>
      <c r="Q4184">
        <v>30</v>
      </c>
      <c r="R4184">
        <v>5</v>
      </c>
      <c r="S4184">
        <v>6</v>
      </c>
      <c r="T4184" t="s">
        <v>2012</v>
      </c>
      <c r="U4184">
        <f>VLOOKUP(T4184,Index!$J$2:$K$1319,2,FALSE)</f>
        <v>857</v>
      </c>
      <c r="V4184" t="s">
        <v>15</v>
      </c>
      <c r="W4184">
        <f t="shared" si="261"/>
        <v>3</v>
      </c>
    </row>
    <row r="4185" spans="1:23">
      <c r="A4185" t="s">
        <v>3206</v>
      </c>
      <c r="B4185" t="s">
        <v>33</v>
      </c>
      <c r="C4185">
        <f>VLOOKUP(B4185,Index!$A$2:$B$18,2,FALSE)</f>
        <v>9</v>
      </c>
      <c r="D4185">
        <v>2008</v>
      </c>
      <c r="E4185" t="s">
        <v>48</v>
      </c>
      <c r="F4185">
        <f>VLOOKUP(E4185,Index!$D$2:$E$13,2,FALSE)</f>
        <v>9</v>
      </c>
      <c r="G4185" t="s">
        <v>1028</v>
      </c>
      <c r="H4185">
        <f>VLOOKUP(G4185,Index!$G$2:$H$40,2,FALSE)</f>
        <v>9</v>
      </c>
      <c r="I4185" s="3">
        <v>210000</v>
      </c>
      <c r="J4185" s="3">
        <v>10000</v>
      </c>
      <c r="K4185" s="3">
        <v>0</v>
      </c>
      <c r="L4185" s="3">
        <v>20000</v>
      </c>
      <c r="M4185" s="3">
        <f t="shared" si="260"/>
        <v>240000</v>
      </c>
      <c r="N4185" s="3">
        <f t="shared" si="262"/>
        <v>60000</v>
      </c>
      <c r="O4185" s="3">
        <f t="shared" si="263"/>
        <v>0</v>
      </c>
      <c r="P4185">
        <v>4.2</v>
      </c>
      <c r="Q4185">
        <v>28</v>
      </c>
      <c r="R4185">
        <v>5.5</v>
      </c>
      <c r="S4185">
        <v>33</v>
      </c>
      <c r="T4185" t="s">
        <v>467</v>
      </c>
      <c r="U4185">
        <f>VLOOKUP(T4185,Index!$J$2:$K$1319,2,FALSE)</f>
        <v>1062</v>
      </c>
      <c r="V4185" t="s">
        <v>61</v>
      </c>
      <c r="W4185">
        <f t="shared" si="261"/>
        <v>3</v>
      </c>
    </row>
    <row r="4186" spans="1:23">
      <c r="A4186" t="s">
        <v>980</v>
      </c>
      <c r="B4186" t="s">
        <v>107</v>
      </c>
      <c r="C4186">
        <f>VLOOKUP(B4186,Index!$A$2:$B$18,2,FALSE)</f>
        <v>6</v>
      </c>
      <c r="D4186">
        <v>2011</v>
      </c>
      <c r="E4186" t="s">
        <v>48</v>
      </c>
      <c r="F4186">
        <f>VLOOKUP(E4186,Index!$D$2:$E$13,2,FALSE)</f>
        <v>9</v>
      </c>
      <c r="G4186" t="s">
        <v>429</v>
      </c>
      <c r="H4186">
        <f>VLOOKUP(G4186,Index!$G$2:$H$40,2,FALSE)</f>
        <v>34</v>
      </c>
      <c r="I4186" s="3">
        <v>110000</v>
      </c>
      <c r="J4186" s="3">
        <v>100000</v>
      </c>
      <c r="K4186" s="3">
        <v>0</v>
      </c>
      <c r="L4186" s="3">
        <v>30000</v>
      </c>
      <c r="M4186" s="3">
        <f t="shared" si="260"/>
        <v>240000</v>
      </c>
      <c r="N4186" s="3">
        <f t="shared" si="262"/>
        <v>60000</v>
      </c>
      <c r="O4186" s="3">
        <f t="shared" si="263"/>
        <v>0</v>
      </c>
      <c r="P4186">
        <v>7</v>
      </c>
      <c r="Q4186">
        <v>36</v>
      </c>
      <c r="R4186">
        <v>5.5</v>
      </c>
      <c r="S4186">
        <v>531</v>
      </c>
      <c r="T4186" t="s">
        <v>1768</v>
      </c>
      <c r="U4186">
        <f>VLOOKUP(T4186,Index!$J$2:$K$1319,2,FALSE)</f>
        <v>305</v>
      </c>
      <c r="V4186" t="s">
        <v>37</v>
      </c>
      <c r="W4186">
        <f t="shared" si="261"/>
        <v>3</v>
      </c>
    </row>
    <row r="4187" spans="1:23">
      <c r="A4187" t="s">
        <v>3502</v>
      </c>
      <c r="B4187" t="s">
        <v>20</v>
      </c>
      <c r="C4187">
        <f>VLOOKUP(B4187,Index!$A$2:$B$18,2,FALSE)</f>
        <v>3</v>
      </c>
      <c r="D4187">
        <v>2010</v>
      </c>
      <c r="E4187" t="s">
        <v>90</v>
      </c>
      <c r="F4187">
        <f>VLOOKUP(E4187,Index!$D$2:$E$13,2,FALSE)</f>
        <v>8</v>
      </c>
      <c r="G4187" t="s">
        <v>49</v>
      </c>
      <c r="H4187">
        <f>VLOOKUP(G4187,Index!$G$2:$H$40,2,FALSE)</f>
        <v>4</v>
      </c>
      <c r="I4187" s="3">
        <v>220000</v>
      </c>
      <c r="J4187" s="3">
        <v>10000</v>
      </c>
      <c r="K4187" s="3">
        <v>0</v>
      </c>
      <c r="L4187" s="3">
        <v>20000</v>
      </c>
      <c r="M4187" s="3">
        <f t="shared" si="260"/>
        <v>250000</v>
      </c>
      <c r="N4187" s="3">
        <f t="shared" si="262"/>
        <v>62500</v>
      </c>
      <c r="O4187" s="3">
        <f t="shared" si="263"/>
        <v>0</v>
      </c>
      <c r="P4187">
        <v>5.6</v>
      </c>
      <c r="Q4187">
        <v>6</v>
      </c>
      <c r="R4187">
        <v>6.9</v>
      </c>
      <c r="S4187">
        <v>12</v>
      </c>
      <c r="T4187" t="s">
        <v>826</v>
      </c>
      <c r="U4187">
        <f>VLOOKUP(T4187,Index!$J$2:$K$1319,2,FALSE)</f>
        <v>497</v>
      </c>
      <c r="V4187" t="s">
        <v>78</v>
      </c>
      <c r="W4187">
        <f t="shared" si="261"/>
        <v>3</v>
      </c>
    </row>
    <row r="4188" spans="1:23">
      <c r="A4188" t="s">
        <v>3095</v>
      </c>
      <c r="B4188" t="s">
        <v>33</v>
      </c>
      <c r="C4188">
        <f>VLOOKUP(B4188,Index!$A$2:$B$18,2,FALSE)</f>
        <v>9</v>
      </c>
      <c r="D4188">
        <v>2009</v>
      </c>
      <c r="E4188" t="s">
        <v>17</v>
      </c>
      <c r="F4188">
        <f>VLOOKUP(E4188,Index!$D$2:$E$13,2,FALSE)</f>
        <v>7</v>
      </c>
      <c r="G4188" t="s">
        <v>1028</v>
      </c>
      <c r="H4188">
        <f>VLOOKUP(G4188,Index!$G$2:$H$40,2,FALSE)</f>
        <v>9</v>
      </c>
      <c r="I4188" s="3">
        <v>80000</v>
      </c>
      <c r="J4188" s="3">
        <v>110000</v>
      </c>
      <c r="K4188" s="3">
        <v>0</v>
      </c>
      <c r="L4188" s="3">
        <v>40000</v>
      </c>
      <c r="M4188" s="3">
        <f t="shared" si="260"/>
        <v>230000</v>
      </c>
      <c r="N4188" s="3">
        <f t="shared" si="262"/>
        <v>57500</v>
      </c>
      <c r="O4188" s="3">
        <f t="shared" si="263"/>
        <v>0</v>
      </c>
      <c r="P4188">
        <v>6.7</v>
      </c>
      <c r="Q4188">
        <v>44</v>
      </c>
      <c r="R4188">
        <v>7.4</v>
      </c>
      <c r="S4188">
        <v>36</v>
      </c>
      <c r="T4188" t="s">
        <v>1605</v>
      </c>
      <c r="U4188">
        <f>VLOOKUP(T4188,Index!$J$2:$K$1319,2,FALSE)</f>
        <v>88</v>
      </c>
      <c r="V4188" t="s">
        <v>15</v>
      </c>
      <c r="W4188">
        <f t="shared" si="261"/>
        <v>3</v>
      </c>
    </row>
    <row r="4189" spans="1:23">
      <c r="A4189" t="s">
        <v>2238</v>
      </c>
      <c r="B4189" t="s">
        <v>112</v>
      </c>
      <c r="C4189">
        <f>VLOOKUP(B4189,Index!$A$2:$B$18,2,FALSE)</f>
        <v>11</v>
      </c>
      <c r="D4189">
        <v>2009</v>
      </c>
      <c r="E4189" t="s">
        <v>13</v>
      </c>
      <c r="F4189">
        <f>VLOOKUP(E4189,Index!$D$2:$E$13,2,FALSE)</f>
        <v>11</v>
      </c>
      <c r="G4189" t="s">
        <v>94</v>
      </c>
      <c r="H4189">
        <f>VLOOKUP(G4189,Index!$G$2:$H$40,2,FALSE)</f>
        <v>15</v>
      </c>
      <c r="I4189" s="3">
        <v>210000</v>
      </c>
      <c r="J4189" s="3">
        <v>0</v>
      </c>
      <c r="K4189" s="3">
        <v>10000</v>
      </c>
      <c r="L4189" s="3">
        <v>20000</v>
      </c>
      <c r="M4189" s="3">
        <f t="shared" si="260"/>
        <v>240000</v>
      </c>
      <c r="N4189" s="3">
        <f t="shared" si="262"/>
        <v>60000</v>
      </c>
      <c r="O4189" s="3">
        <f t="shared" si="263"/>
        <v>0</v>
      </c>
      <c r="P4189">
        <v>6.4</v>
      </c>
      <c r="Q4189">
        <v>4</v>
      </c>
      <c r="R4189">
        <v>4.2</v>
      </c>
      <c r="S4189">
        <v>10</v>
      </c>
      <c r="T4189" t="s">
        <v>135</v>
      </c>
      <c r="U4189">
        <f>VLOOKUP(T4189,Index!$J$2:$K$1319,2,FALSE)</f>
        <v>339</v>
      </c>
      <c r="V4189" t="s">
        <v>15</v>
      </c>
      <c r="W4189">
        <f t="shared" si="261"/>
        <v>3</v>
      </c>
    </row>
    <row r="4190" spans="1:23">
      <c r="A4190" t="s">
        <v>1606</v>
      </c>
      <c r="B4190" t="s">
        <v>97</v>
      </c>
      <c r="C4190">
        <f>VLOOKUP(B4190,Index!$A$2:$B$18,2,FALSE)</f>
        <v>16</v>
      </c>
      <c r="D4190">
        <v>2003</v>
      </c>
      <c r="E4190" t="s">
        <v>17</v>
      </c>
      <c r="F4190">
        <f>VLOOKUP(E4190,Index!$D$2:$E$13,2,FALSE)</f>
        <v>7</v>
      </c>
      <c r="G4190" t="s">
        <v>550</v>
      </c>
      <c r="H4190">
        <f>VLOOKUP(G4190,Index!$G$2:$H$40,2,FALSE)</f>
        <v>3</v>
      </c>
      <c r="I4190" s="3">
        <v>180000</v>
      </c>
      <c r="J4190" s="3">
        <v>50000</v>
      </c>
      <c r="K4190" s="3">
        <v>0</v>
      </c>
      <c r="L4190" s="3">
        <v>10000</v>
      </c>
      <c r="M4190" s="3">
        <f t="shared" si="260"/>
        <v>240000</v>
      </c>
      <c r="N4190" s="3">
        <f t="shared" si="262"/>
        <v>60000</v>
      </c>
      <c r="O4190" s="3">
        <f t="shared" si="263"/>
        <v>0</v>
      </c>
      <c r="P4190">
        <v>8.8000000000000007</v>
      </c>
      <c r="Q4190">
        <v>23</v>
      </c>
      <c r="R4190">
        <v>5.0999999999999996</v>
      </c>
      <c r="S4190">
        <v>23</v>
      </c>
      <c r="T4190" t="s">
        <v>491</v>
      </c>
      <c r="U4190">
        <f>VLOOKUP(T4190,Index!$J$2:$K$1319,2,FALSE)</f>
        <v>261</v>
      </c>
      <c r="V4190" t="s">
        <v>15</v>
      </c>
      <c r="W4190">
        <f t="shared" si="261"/>
        <v>3</v>
      </c>
    </row>
    <row r="4191" spans="1:23">
      <c r="A4191" t="s">
        <v>3503</v>
      </c>
      <c r="B4191" t="s">
        <v>39</v>
      </c>
      <c r="C4191">
        <f>VLOOKUP(B4191,Index!$A$2:$B$18,2,FALSE)</f>
        <v>8</v>
      </c>
      <c r="D4191">
        <v>2005</v>
      </c>
      <c r="E4191" t="s">
        <v>23</v>
      </c>
      <c r="F4191">
        <f>VLOOKUP(E4191,Index!$D$2:$E$13,2,FALSE)</f>
        <v>4</v>
      </c>
      <c r="G4191" t="s">
        <v>407</v>
      </c>
      <c r="H4191">
        <f>VLOOKUP(G4191,Index!$G$2:$H$40,2,FALSE)</f>
        <v>29</v>
      </c>
      <c r="I4191" s="3">
        <v>120000</v>
      </c>
      <c r="J4191" s="3">
        <v>90000</v>
      </c>
      <c r="K4191" s="3">
        <v>0</v>
      </c>
      <c r="L4191" s="3">
        <v>30000</v>
      </c>
      <c r="M4191" s="3">
        <f t="shared" si="260"/>
        <v>240000</v>
      </c>
      <c r="N4191" s="3">
        <f t="shared" si="262"/>
        <v>60000</v>
      </c>
      <c r="O4191" s="3">
        <f t="shared" si="263"/>
        <v>0</v>
      </c>
      <c r="P4191">
        <v>7.8</v>
      </c>
      <c r="Q4191">
        <v>25</v>
      </c>
      <c r="R4191">
        <v>7.7</v>
      </c>
      <c r="S4191">
        <v>13</v>
      </c>
      <c r="T4191" t="s">
        <v>407</v>
      </c>
      <c r="U4191">
        <f>VLOOKUP(T4191,Index!$J$2:$K$1319,2,FALSE)</f>
        <v>1010</v>
      </c>
      <c r="V4191" t="s">
        <v>15</v>
      </c>
      <c r="W4191">
        <f t="shared" si="261"/>
        <v>1</v>
      </c>
    </row>
    <row r="4192" spans="1:23">
      <c r="A4192" t="s">
        <v>1844</v>
      </c>
      <c r="B4192" t="s">
        <v>97</v>
      </c>
      <c r="C4192">
        <f>VLOOKUP(B4192,Index!$A$2:$B$18,2,FALSE)</f>
        <v>16</v>
      </c>
      <c r="D4192">
        <v>2003</v>
      </c>
      <c r="E4192" t="s">
        <v>48</v>
      </c>
      <c r="F4192">
        <f>VLOOKUP(E4192,Index!$D$2:$E$13,2,FALSE)</f>
        <v>9</v>
      </c>
      <c r="G4192" t="s">
        <v>264</v>
      </c>
      <c r="H4192">
        <f>VLOOKUP(G4192,Index!$G$2:$H$40,2,FALSE)</f>
        <v>25</v>
      </c>
      <c r="I4192" s="3">
        <v>180000</v>
      </c>
      <c r="J4192" s="3">
        <v>50000</v>
      </c>
      <c r="K4192" s="3">
        <v>0</v>
      </c>
      <c r="L4192" s="3">
        <v>10000</v>
      </c>
      <c r="M4192" s="3">
        <f t="shared" si="260"/>
        <v>240000</v>
      </c>
      <c r="N4192" s="3">
        <f t="shared" si="262"/>
        <v>60000</v>
      </c>
      <c r="O4192" s="3">
        <f t="shared" si="263"/>
        <v>0</v>
      </c>
      <c r="P4192">
        <v>7.5</v>
      </c>
      <c r="Q4192">
        <v>26</v>
      </c>
      <c r="R4192">
        <v>8</v>
      </c>
      <c r="S4192">
        <v>7</v>
      </c>
      <c r="T4192" t="s">
        <v>289</v>
      </c>
      <c r="U4192">
        <f>VLOOKUP(T4192,Index!$J$2:$K$1319,2,FALSE)</f>
        <v>767</v>
      </c>
      <c r="V4192" t="s">
        <v>61</v>
      </c>
      <c r="W4192">
        <f t="shared" si="261"/>
        <v>3</v>
      </c>
    </row>
    <row r="4193" spans="1:23">
      <c r="A4193" t="s">
        <v>686</v>
      </c>
      <c r="B4193" t="s">
        <v>132</v>
      </c>
      <c r="C4193">
        <f>VLOOKUP(B4193,Index!$A$2:$B$18,2,FALSE)</f>
        <v>5</v>
      </c>
      <c r="D4193">
        <v>2005</v>
      </c>
      <c r="E4193" t="s">
        <v>34</v>
      </c>
      <c r="F4193">
        <f>VLOOKUP(E4193,Index!$D$2:$E$13,2,FALSE)</f>
        <v>1</v>
      </c>
      <c r="G4193" t="s">
        <v>77</v>
      </c>
      <c r="H4193">
        <f>VLOOKUP(G4193,Index!$G$2:$H$40,2,FALSE)</f>
        <v>35</v>
      </c>
      <c r="I4193" s="3">
        <v>190000</v>
      </c>
      <c r="J4193" s="3">
        <v>50000</v>
      </c>
      <c r="K4193" s="3">
        <v>0</v>
      </c>
      <c r="L4193" s="3">
        <v>10000</v>
      </c>
      <c r="M4193" s="3">
        <f t="shared" si="260"/>
        <v>250000</v>
      </c>
      <c r="N4193" s="3">
        <f t="shared" si="262"/>
        <v>62500</v>
      </c>
      <c r="O4193" s="3">
        <f t="shared" si="263"/>
        <v>0</v>
      </c>
      <c r="P4193">
        <v>8.1</v>
      </c>
      <c r="Q4193">
        <v>30</v>
      </c>
      <c r="R4193">
        <v>8.3000000000000007</v>
      </c>
      <c r="S4193">
        <v>8</v>
      </c>
      <c r="T4193" t="s">
        <v>687</v>
      </c>
      <c r="U4193">
        <f>VLOOKUP(T4193,Index!$J$2:$K$1319,2,FALSE)</f>
        <v>1206</v>
      </c>
      <c r="V4193" t="s">
        <v>61</v>
      </c>
      <c r="W4193">
        <f t="shared" si="261"/>
        <v>3</v>
      </c>
    </row>
    <row r="4194" spans="1:23">
      <c r="A4194" t="s">
        <v>3504</v>
      </c>
      <c r="B4194" t="s">
        <v>12</v>
      </c>
      <c r="C4194">
        <f>VLOOKUP(B4194,Index!$A$2:$B$18,2,FALSE)</f>
        <v>13</v>
      </c>
      <c r="D4194">
        <v>2007</v>
      </c>
      <c r="E4194" t="s">
        <v>23</v>
      </c>
      <c r="F4194">
        <f>VLOOKUP(E4194,Index!$D$2:$E$13,2,FALSE)</f>
        <v>4</v>
      </c>
      <c r="G4194" t="s">
        <v>49</v>
      </c>
      <c r="H4194">
        <f>VLOOKUP(G4194,Index!$G$2:$H$40,2,FALSE)</f>
        <v>4</v>
      </c>
      <c r="I4194" s="3">
        <v>220000</v>
      </c>
      <c r="J4194" s="3">
        <v>0</v>
      </c>
      <c r="K4194" s="3">
        <v>0</v>
      </c>
      <c r="L4194" s="3">
        <v>20000</v>
      </c>
      <c r="M4194" s="3">
        <f t="shared" si="260"/>
        <v>240000</v>
      </c>
      <c r="N4194" s="3">
        <f t="shared" si="262"/>
        <v>60000</v>
      </c>
      <c r="O4194" s="3">
        <f t="shared" si="263"/>
        <v>0</v>
      </c>
      <c r="P4194">
        <v>4.2</v>
      </c>
      <c r="Q4194">
        <v>5</v>
      </c>
      <c r="R4194">
        <v>6.2</v>
      </c>
      <c r="S4194">
        <v>5</v>
      </c>
      <c r="T4194" t="s">
        <v>962</v>
      </c>
      <c r="U4194">
        <f>VLOOKUP(T4194,Index!$J$2:$K$1319,2,FALSE)</f>
        <v>1307</v>
      </c>
      <c r="V4194" t="s">
        <v>78</v>
      </c>
      <c r="W4194">
        <f t="shared" si="261"/>
        <v>3</v>
      </c>
    </row>
    <row r="4195" spans="1:23">
      <c r="A4195" t="s">
        <v>341</v>
      </c>
      <c r="B4195" t="s">
        <v>132</v>
      </c>
      <c r="C4195">
        <f>VLOOKUP(B4195,Index!$A$2:$B$18,2,FALSE)</f>
        <v>5</v>
      </c>
      <c r="D4195">
        <v>2001</v>
      </c>
      <c r="E4195" t="s">
        <v>17</v>
      </c>
      <c r="F4195">
        <f>VLOOKUP(E4195,Index!$D$2:$E$13,2,FALSE)</f>
        <v>7</v>
      </c>
      <c r="G4195" t="s">
        <v>94</v>
      </c>
      <c r="H4195">
        <f>VLOOKUP(G4195,Index!$G$2:$H$40,2,FALSE)</f>
        <v>15</v>
      </c>
      <c r="I4195" s="3">
        <v>190000</v>
      </c>
      <c r="J4195" s="3">
        <v>50000</v>
      </c>
      <c r="K4195" s="3">
        <v>0</v>
      </c>
      <c r="L4195" s="3">
        <v>10000</v>
      </c>
      <c r="M4195" s="3">
        <f t="shared" si="260"/>
        <v>250000</v>
      </c>
      <c r="N4195" s="3">
        <f t="shared" si="262"/>
        <v>62500</v>
      </c>
      <c r="O4195" s="3">
        <f t="shared" si="263"/>
        <v>0</v>
      </c>
      <c r="P4195">
        <v>6.7</v>
      </c>
      <c r="Q4195">
        <v>16</v>
      </c>
      <c r="R4195">
        <v>7.7</v>
      </c>
      <c r="S4195">
        <v>12</v>
      </c>
      <c r="T4195" t="s">
        <v>1093</v>
      </c>
      <c r="U4195">
        <f>VLOOKUP(T4195,Index!$J$2:$K$1319,2,FALSE)</f>
        <v>915</v>
      </c>
      <c r="V4195" t="s">
        <v>61</v>
      </c>
      <c r="W4195">
        <f t="shared" si="261"/>
        <v>3</v>
      </c>
    </row>
    <row r="4196" spans="1:23">
      <c r="A4196" t="s">
        <v>1526</v>
      </c>
      <c r="B4196" t="s">
        <v>28</v>
      </c>
      <c r="C4196">
        <f>VLOOKUP(B4196,Index!$A$2:$B$18,2,FALSE)</f>
        <v>15</v>
      </c>
      <c r="D4196">
        <v>2011</v>
      </c>
      <c r="E4196" t="s">
        <v>34</v>
      </c>
      <c r="F4196">
        <f>VLOOKUP(E4196,Index!$D$2:$E$13,2,FALSE)</f>
        <v>1</v>
      </c>
      <c r="G4196" t="s">
        <v>657</v>
      </c>
      <c r="H4196">
        <f>VLOOKUP(G4196,Index!$G$2:$H$40,2,FALSE)</f>
        <v>33</v>
      </c>
      <c r="I4196" s="3">
        <v>160000</v>
      </c>
      <c r="J4196" s="3">
        <v>60000</v>
      </c>
      <c r="K4196" s="3">
        <v>0</v>
      </c>
      <c r="L4196" s="3">
        <v>20000</v>
      </c>
      <c r="M4196" s="3">
        <f t="shared" si="260"/>
        <v>240000</v>
      </c>
      <c r="N4196" s="3">
        <f t="shared" si="262"/>
        <v>60000</v>
      </c>
      <c r="O4196" s="3">
        <f t="shared" si="263"/>
        <v>0</v>
      </c>
      <c r="P4196">
        <v>5.8</v>
      </c>
      <c r="Q4196">
        <v>22</v>
      </c>
      <c r="R4196">
        <v>8</v>
      </c>
      <c r="S4196">
        <v>46</v>
      </c>
      <c r="T4196" t="s">
        <v>658</v>
      </c>
      <c r="U4196">
        <f>VLOOKUP(T4196,Index!$J$2:$K$1319,2,FALSE)</f>
        <v>833</v>
      </c>
      <c r="V4196" t="s">
        <v>61</v>
      </c>
      <c r="W4196">
        <f t="shared" si="261"/>
        <v>3</v>
      </c>
    </row>
    <row r="4197" spans="1:23">
      <c r="A4197" t="s">
        <v>3505</v>
      </c>
      <c r="B4197" t="s">
        <v>107</v>
      </c>
      <c r="C4197">
        <f>VLOOKUP(B4197,Index!$A$2:$B$18,2,FALSE)</f>
        <v>6</v>
      </c>
      <c r="D4197">
        <v>2015</v>
      </c>
      <c r="E4197" t="s">
        <v>221</v>
      </c>
      <c r="F4197">
        <f>VLOOKUP(E4197,Index!$D$2:$E$13,2,FALSE)</f>
        <v>12</v>
      </c>
      <c r="G4197" t="s">
        <v>407</v>
      </c>
      <c r="H4197">
        <f>VLOOKUP(G4197,Index!$G$2:$H$40,2,FALSE)</f>
        <v>29</v>
      </c>
      <c r="I4197" s="3">
        <v>90000</v>
      </c>
      <c r="J4197" s="3">
        <v>130000</v>
      </c>
      <c r="K4197" s="3">
        <v>0</v>
      </c>
      <c r="L4197" s="3">
        <v>20000</v>
      </c>
      <c r="M4197" s="3">
        <f t="shared" si="260"/>
        <v>240000</v>
      </c>
      <c r="N4197" s="3">
        <f t="shared" si="262"/>
        <v>60000</v>
      </c>
      <c r="O4197" s="3">
        <f t="shared" si="263"/>
        <v>0</v>
      </c>
      <c r="P4197">
        <v>8</v>
      </c>
      <c r="Q4197">
        <v>66</v>
      </c>
      <c r="R4197">
        <v>7.3</v>
      </c>
      <c r="S4197">
        <v>520</v>
      </c>
      <c r="T4197" t="s">
        <v>762</v>
      </c>
      <c r="U4197">
        <f>VLOOKUP(T4197,Index!$J$2:$K$1319,2,FALSE)</f>
        <v>257</v>
      </c>
      <c r="V4197" t="s">
        <v>61</v>
      </c>
      <c r="W4197">
        <f t="shared" si="261"/>
        <v>3</v>
      </c>
    </row>
    <row r="4198" spans="1:23">
      <c r="A4198" t="s">
        <v>3506</v>
      </c>
      <c r="B4198" t="s">
        <v>97</v>
      </c>
      <c r="C4198">
        <f>VLOOKUP(B4198,Index!$A$2:$B$18,2,FALSE)</f>
        <v>16</v>
      </c>
      <c r="D4198">
        <v>2001</v>
      </c>
      <c r="E4198" t="s">
        <v>34</v>
      </c>
      <c r="F4198">
        <f>VLOOKUP(E4198,Index!$D$2:$E$13,2,FALSE)</f>
        <v>1</v>
      </c>
      <c r="G4198" t="s">
        <v>29</v>
      </c>
      <c r="H4198">
        <f>VLOOKUP(G4198,Index!$G$2:$H$40,2,FALSE)</f>
        <v>23</v>
      </c>
      <c r="I4198" s="3">
        <v>180000</v>
      </c>
      <c r="J4198" s="3">
        <v>50000</v>
      </c>
      <c r="K4198" s="3">
        <v>0</v>
      </c>
      <c r="L4198" s="3">
        <v>10000</v>
      </c>
      <c r="M4198" s="3">
        <f t="shared" si="260"/>
        <v>240000</v>
      </c>
      <c r="N4198" s="3">
        <f t="shared" si="262"/>
        <v>60000</v>
      </c>
      <c r="O4198" s="3">
        <f t="shared" si="263"/>
        <v>0</v>
      </c>
      <c r="P4198">
        <v>5.2</v>
      </c>
      <c r="Q4198">
        <v>26</v>
      </c>
      <c r="R4198">
        <v>8.5</v>
      </c>
      <c r="S4198">
        <v>14</v>
      </c>
      <c r="T4198" t="s">
        <v>1977</v>
      </c>
      <c r="U4198">
        <f>VLOOKUP(T4198,Index!$J$2:$K$1319,2,FALSE)</f>
        <v>41</v>
      </c>
      <c r="V4198" t="s">
        <v>61</v>
      </c>
      <c r="W4198">
        <f t="shared" si="261"/>
        <v>3</v>
      </c>
    </row>
    <row r="4199" spans="1:23">
      <c r="A4199" t="s">
        <v>2495</v>
      </c>
      <c r="B4199" t="s">
        <v>97</v>
      </c>
      <c r="C4199">
        <f>VLOOKUP(B4199,Index!$A$2:$B$18,2,FALSE)</f>
        <v>16</v>
      </c>
      <c r="D4199">
        <v>2005</v>
      </c>
      <c r="E4199" t="s">
        <v>59</v>
      </c>
      <c r="F4199">
        <f>VLOOKUP(E4199,Index!$D$2:$E$13,2,FALSE)</f>
        <v>3</v>
      </c>
      <c r="G4199" t="s">
        <v>227</v>
      </c>
      <c r="H4199">
        <f>VLOOKUP(G4199,Index!$G$2:$H$40,2,FALSE)</f>
        <v>5</v>
      </c>
      <c r="I4199" s="3">
        <v>180000</v>
      </c>
      <c r="J4199" s="3">
        <v>50000</v>
      </c>
      <c r="K4199" s="3">
        <v>0</v>
      </c>
      <c r="L4199" s="3">
        <v>10000</v>
      </c>
      <c r="M4199" s="3">
        <f t="shared" si="260"/>
        <v>240000</v>
      </c>
      <c r="N4199" s="3">
        <f t="shared" si="262"/>
        <v>60000</v>
      </c>
      <c r="O4199" s="3">
        <f t="shared" si="263"/>
        <v>0</v>
      </c>
      <c r="P4199">
        <v>5.0999999999999996</v>
      </c>
      <c r="Q4199">
        <v>11</v>
      </c>
      <c r="R4199">
        <v>6.1</v>
      </c>
      <c r="S4199">
        <v>8</v>
      </c>
      <c r="T4199" t="s">
        <v>888</v>
      </c>
      <c r="U4199">
        <f>VLOOKUP(T4199,Index!$J$2:$K$1319,2,FALSE)</f>
        <v>104</v>
      </c>
      <c r="V4199" t="s">
        <v>61</v>
      </c>
      <c r="W4199">
        <f t="shared" si="261"/>
        <v>3</v>
      </c>
    </row>
    <row r="4200" spans="1:23">
      <c r="A4200" t="s">
        <v>2700</v>
      </c>
      <c r="B4200" t="s">
        <v>33</v>
      </c>
      <c r="C4200">
        <f>VLOOKUP(B4200,Index!$A$2:$B$18,2,FALSE)</f>
        <v>9</v>
      </c>
      <c r="D4200">
        <v>2011</v>
      </c>
      <c r="E4200" t="s">
        <v>23</v>
      </c>
      <c r="F4200">
        <f>VLOOKUP(E4200,Index!$D$2:$E$13,2,FALSE)</f>
        <v>4</v>
      </c>
      <c r="G4200" t="s">
        <v>77</v>
      </c>
      <c r="H4200">
        <f>VLOOKUP(G4200,Index!$G$2:$H$40,2,FALSE)</f>
        <v>35</v>
      </c>
      <c r="I4200" s="3">
        <v>100000</v>
      </c>
      <c r="J4200" s="3">
        <v>100000</v>
      </c>
      <c r="K4200" s="3">
        <v>0</v>
      </c>
      <c r="L4200" s="3">
        <v>40000</v>
      </c>
      <c r="M4200" s="3">
        <f t="shared" si="260"/>
        <v>240000</v>
      </c>
      <c r="N4200" s="3">
        <f t="shared" si="262"/>
        <v>60000</v>
      </c>
      <c r="O4200" s="3">
        <f t="shared" si="263"/>
        <v>0</v>
      </c>
      <c r="T4200" t="s">
        <v>77</v>
      </c>
      <c r="U4200">
        <f>VLOOKUP(T4200,Index!$J$2:$K$1319,2,FALSE)</f>
        <v>1199</v>
      </c>
      <c r="V4200" t="s">
        <v>15</v>
      </c>
      <c r="W4200">
        <f t="shared" si="261"/>
        <v>1</v>
      </c>
    </row>
    <row r="4201" spans="1:23">
      <c r="A4201" t="s">
        <v>2230</v>
      </c>
      <c r="B4201" t="s">
        <v>112</v>
      </c>
      <c r="C4201">
        <f>VLOOKUP(B4201,Index!$A$2:$B$18,2,FALSE)</f>
        <v>11</v>
      </c>
      <c r="D4201">
        <v>2005</v>
      </c>
      <c r="E4201" t="s">
        <v>17</v>
      </c>
      <c r="F4201">
        <f>VLOOKUP(E4201,Index!$D$2:$E$13,2,FALSE)</f>
        <v>7</v>
      </c>
      <c r="G4201" t="s">
        <v>588</v>
      </c>
      <c r="H4201">
        <f>VLOOKUP(G4201,Index!$G$2:$H$40,2,FALSE)</f>
        <v>37</v>
      </c>
      <c r="I4201" s="3">
        <v>160000</v>
      </c>
      <c r="J4201" s="3">
        <v>50000</v>
      </c>
      <c r="K4201" s="3">
        <v>0</v>
      </c>
      <c r="L4201" s="3">
        <v>30000</v>
      </c>
      <c r="M4201" s="3">
        <f t="shared" si="260"/>
        <v>240000</v>
      </c>
      <c r="N4201" s="3">
        <f t="shared" si="262"/>
        <v>60000</v>
      </c>
      <c r="O4201" s="3">
        <f t="shared" si="263"/>
        <v>0</v>
      </c>
      <c r="P4201">
        <v>6.8</v>
      </c>
      <c r="Q4201">
        <v>9</v>
      </c>
      <c r="R4201">
        <v>7.1</v>
      </c>
      <c r="S4201">
        <v>25</v>
      </c>
      <c r="T4201" t="s">
        <v>1093</v>
      </c>
      <c r="U4201">
        <f>VLOOKUP(T4201,Index!$J$2:$K$1319,2,FALSE)</f>
        <v>915</v>
      </c>
      <c r="V4201" t="s">
        <v>78</v>
      </c>
      <c r="W4201">
        <f t="shared" si="261"/>
        <v>3</v>
      </c>
    </row>
    <row r="4202" spans="1:23">
      <c r="A4202" t="s">
        <v>3507</v>
      </c>
      <c r="B4202" t="s">
        <v>12</v>
      </c>
      <c r="C4202">
        <f>VLOOKUP(B4202,Index!$A$2:$B$18,2,FALSE)</f>
        <v>13</v>
      </c>
      <c r="D4202">
        <v>2009</v>
      </c>
      <c r="E4202" t="s">
        <v>23</v>
      </c>
      <c r="F4202">
        <f>VLOOKUP(E4202,Index!$D$2:$E$13,2,FALSE)</f>
        <v>4</v>
      </c>
      <c r="G4202" t="s">
        <v>77</v>
      </c>
      <c r="H4202">
        <f>VLOOKUP(G4202,Index!$G$2:$H$40,2,FALSE)</f>
        <v>35</v>
      </c>
      <c r="I4202" s="3">
        <v>220000</v>
      </c>
      <c r="J4202" s="3">
        <v>0</v>
      </c>
      <c r="K4202" s="3">
        <v>0</v>
      </c>
      <c r="L4202" s="3">
        <v>20000</v>
      </c>
      <c r="M4202" s="3">
        <f t="shared" si="260"/>
        <v>240000</v>
      </c>
      <c r="N4202" s="3">
        <f t="shared" si="262"/>
        <v>60000</v>
      </c>
      <c r="O4202" s="3">
        <f t="shared" si="263"/>
        <v>0</v>
      </c>
      <c r="T4202" t="s">
        <v>1646</v>
      </c>
      <c r="U4202">
        <f>VLOOKUP(T4202,Index!$J$2:$K$1319,2,FALSE)</f>
        <v>688</v>
      </c>
      <c r="V4202" t="s">
        <v>15</v>
      </c>
      <c r="W4202">
        <f t="shared" si="261"/>
        <v>3</v>
      </c>
    </row>
    <row r="4203" spans="1:23">
      <c r="A4203" t="s">
        <v>3508</v>
      </c>
      <c r="B4203" t="s">
        <v>39</v>
      </c>
      <c r="C4203">
        <f>VLOOKUP(B4203,Index!$A$2:$B$18,2,FALSE)</f>
        <v>8</v>
      </c>
      <c r="D4203">
        <v>2007</v>
      </c>
      <c r="E4203" t="s">
        <v>17</v>
      </c>
      <c r="F4203">
        <f>VLOOKUP(E4203,Index!$D$2:$E$13,2,FALSE)</f>
        <v>7</v>
      </c>
      <c r="G4203" t="s">
        <v>49</v>
      </c>
      <c r="H4203">
        <f>VLOOKUP(G4203,Index!$G$2:$H$40,2,FALSE)</f>
        <v>4</v>
      </c>
      <c r="I4203" s="3">
        <v>120000</v>
      </c>
      <c r="J4203" s="3">
        <v>90000</v>
      </c>
      <c r="K4203" s="3">
        <v>0</v>
      </c>
      <c r="L4203" s="3">
        <v>30000</v>
      </c>
      <c r="M4203" s="3">
        <f t="shared" si="260"/>
        <v>240000</v>
      </c>
      <c r="N4203" s="3">
        <f t="shared" si="262"/>
        <v>60000</v>
      </c>
      <c r="O4203" s="3">
        <f t="shared" si="263"/>
        <v>0</v>
      </c>
      <c r="R4203">
        <v>5.9</v>
      </c>
      <c r="S4203">
        <v>7</v>
      </c>
      <c r="T4203" t="s">
        <v>2688</v>
      </c>
      <c r="U4203">
        <f>VLOOKUP(T4203,Index!$J$2:$K$1319,2,FALSE)</f>
        <v>1172</v>
      </c>
      <c r="V4203" t="s">
        <v>15</v>
      </c>
      <c r="W4203">
        <f t="shared" si="261"/>
        <v>3</v>
      </c>
    </row>
    <row r="4204" spans="1:23">
      <c r="A4204" t="s">
        <v>2716</v>
      </c>
      <c r="B4204" t="s">
        <v>28</v>
      </c>
      <c r="C4204">
        <f>VLOOKUP(B4204,Index!$A$2:$B$18,2,FALSE)</f>
        <v>15</v>
      </c>
      <c r="D4204">
        <v>2012</v>
      </c>
      <c r="E4204" t="s">
        <v>34</v>
      </c>
      <c r="F4204">
        <f>VLOOKUP(E4204,Index!$D$2:$E$13,2,FALSE)</f>
        <v>1</v>
      </c>
      <c r="G4204" t="s">
        <v>192</v>
      </c>
      <c r="H4204">
        <f>VLOOKUP(G4204,Index!$G$2:$H$40,2,FALSE)</f>
        <v>8</v>
      </c>
      <c r="I4204" s="3">
        <v>150000</v>
      </c>
      <c r="J4204" s="3">
        <v>60000</v>
      </c>
      <c r="K4204" s="3">
        <v>10000</v>
      </c>
      <c r="L4204" s="3">
        <v>20000</v>
      </c>
      <c r="M4204" s="3">
        <f t="shared" si="260"/>
        <v>240000</v>
      </c>
      <c r="N4204" s="3">
        <f t="shared" si="262"/>
        <v>60000</v>
      </c>
      <c r="O4204" s="3">
        <f t="shared" si="263"/>
        <v>0</v>
      </c>
      <c r="P4204">
        <v>7.1</v>
      </c>
      <c r="Q4204">
        <v>54</v>
      </c>
      <c r="R4204">
        <v>6.5</v>
      </c>
      <c r="S4204">
        <v>131</v>
      </c>
      <c r="T4204" t="s">
        <v>1128</v>
      </c>
      <c r="U4204">
        <f>VLOOKUP(T4204,Index!$J$2:$K$1319,2,FALSE)</f>
        <v>272</v>
      </c>
      <c r="V4204" t="s">
        <v>61</v>
      </c>
      <c r="W4204">
        <f t="shared" si="261"/>
        <v>3</v>
      </c>
    </row>
    <row r="4205" spans="1:23">
      <c r="A4205" t="s">
        <v>3509</v>
      </c>
      <c r="B4205" t="s">
        <v>132</v>
      </c>
      <c r="C4205">
        <f>VLOOKUP(B4205,Index!$A$2:$B$18,2,FALSE)</f>
        <v>5</v>
      </c>
      <c r="D4205">
        <v>2004</v>
      </c>
      <c r="E4205" t="s">
        <v>90</v>
      </c>
      <c r="F4205">
        <f>VLOOKUP(E4205,Index!$D$2:$E$13,2,FALSE)</f>
        <v>8</v>
      </c>
      <c r="G4205" t="s">
        <v>3084</v>
      </c>
      <c r="H4205">
        <f>VLOOKUP(G4205,Index!$G$2:$H$40,2,FALSE)</f>
        <v>22</v>
      </c>
      <c r="I4205" s="3">
        <v>190000</v>
      </c>
      <c r="J4205" s="3">
        <v>50000</v>
      </c>
      <c r="K4205" s="3">
        <v>0</v>
      </c>
      <c r="L4205" s="3">
        <v>10000</v>
      </c>
      <c r="M4205" s="3">
        <f t="shared" si="260"/>
        <v>250000</v>
      </c>
      <c r="N4205" s="3">
        <f t="shared" si="262"/>
        <v>62500</v>
      </c>
      <c r="O4205" s="3">
        <f t="shared" si="263"/>
        <v>0</v>
      </c>
      <c r="P4205">
        <v>7</v>
      </c>
      <c r="Q4205">
        <v>12</v>
      </c>
      <c r="R4205">
        <v>9.1999999999999993</v>
      </c>
      <c r="S4205">
        <v>60</v>
      </c>
      <c r="T4205" t="s">
        <v>1676</v>
      </c>
      <c r="U4205">
        <f>VLOOKUP(T4205,Index!$J$2:$K$1319,2,FALSE)</f>
        <v>704</v>
      </c>
      <c r="V4205" t="s">
        <v>15</v>
      </c>
      <c r="W4205">
        <f t="shared" si="261"/>
        <v>3</v>
      </c>
    </row>
    <row r="4206" spans="1:23">
      <c r="A4206" t="s">
        <v>3510</v>
      </c>
      <c r="B4206" t="s">
        <v>20</v>
      </c>
      <c r="C4206">
        <f>VLOOKUP(B4206,Index!$A$2:$B$18,2,FALSE)</f>
        <v>3</v>
      </c>
      <c r="D4206">
        <v>2006</v>
      </c>
      <c r="E4206" t="s">
        <v>187</v>
      </c>
      <c r="F4206">
        <f>VLOOKUP(E4206,Index!$D$2:$E$13,2,FALSE)</f>
        <v>2</v>
      </c>
      <c r="G4206" t="s">
        <v>77</v>
      </c>
      <c r="H4206">
        <f>VLOOKUP(G4206,Index!$G$2:$H$40,2,FALSE)</f>
        <v>35</v>
      </c>
      <c r="I4206" s="3">
        <v>100000</v>
      </c>
      <c r="J4206" s="3">
        <v>10000</v>
      </c>
      <c r="K4206" s="3">
        <v>120000</v>
      </c>
      <c r="L4206" s="3">
        <v>10000</v>
      </c>
      <c r="M4206" s="3">
        <f t="shared" si="260"/>
        <v>240000</v>
      </c>
      <c r="N4206" s="3">
        <f t="shared" si="262"/>
        <v>60000</v>
      </c>
      <c r="O4206" s="3">
        <f t="shared" si="263"/>
        <v>0</v>
      </c>
      <c r="P4206">
        <v>7.5</v>
      </c>
      <c r="Q4206">
        <v>42</v>
      </c>
      <c r="R4206">
        <v>7.4</v>
      </c>
      <c r="S4206">
        <v>28</v>
      </c>
      <c r="T4206" t="s">
        <v>705</v>
      </c>
      <c r="U4206">
        <f>VLOOKUP(T4206,Index!$J$2:$K$1319,2,FALSE)</f>
        <v>504</v>
      </c>
      <c r="V4206" t="s">
        <v>15</v>
      </c>
      <c r="W4206">
        <f t="shared" si="261"/>
        <v>3</v>
      </c>
    </row>
    <row r="4207" spans="1:23">
      <c r="A4207" t="s">
        <v>3511</v>
      </c>
      <c r="B4207" t="s">
        <v>39</v>
      </c>
      <c r="C4207">
        <f>VLOOKUP(B4207,Index!$A$2:$B$18,2,FALSE)</f>
        <v>8</v>
      </c>
      <c r="D4207">
        <v>2002</v>
      </c>
      <c r="E4207" t="s">
        <v>13</v>
      </c>
      <c r="F4207">
        <f>VLOOKUP(E4207,Index!$D$2:$E$13,2,FALSE)</f>
        <v>11</v>
      </c>
      <c r="G4207" t="s">
        <v>407</v>
      </c>
      <c r="H4207">
        <f>VLOOKUP(G4207,Index!$G$2:$H$40,2,FALSE)</f>
        <v>29</v>
      </c>
      <c r="I4207" s="3">
        <v>120000</v>
      </c>
      <c r="J4207" s="3">
        <v>90000</v>
      </c>
      <c r="K4207" s="3">
        <v>0</v>
      </c>
      <c r="L4207" s="3">
        <v>30000</v>
      </c>
      <c r="M4207" s="3">
        <f t="shared" si="260"/>
        <v>240000</v>
      </c>
      <c r="N4207" s="3">
        <f t="shared" si="262"/>
        <v>60000</v>
      </c>
      <c r="O4207" s="3">
        <f t="shared" si="263"/>
        <v>0</v>
      </c>
      <c r="P4207">
        <v>8.3000000000000007</v>
      </c>
      <c r="Q4207">
        <v>17</v>
      </c>
      <c r="R4207">
        <v>8</v>
      </c>
      <c r="S4207">
        <v>6</v>
      </c>
      <c r="T4207" t="s">
        <v>965</v>
      </c>
      <c r="U4207">
        <f>VLOOKUP(T4207,Index!$J$2:$K$1319,2,FALSE)</f>
        <v>659</v>
      </c>
      <c r="V4207" t="s">
        <v>15</v>
      </c>
      <c r="W4207">
        <f t="shared" si="261"/>
        <v>3</v>
      </c>
    </row>
    <row r="4208" spans="1:23">
      <c r="A4208" t="s">
        <v>2960</v>
      </c>
      <c r="B4208" t="s">
        <v>196</v>
      </c>
      <c r="C4208">
        <f>VLOOKUP(B4208,Index!$A$2:$B$18,2,FALSE)</f>
        <v>17</v>
      </c>
      <c r="D4208">
        <v>2016</v>
      </c>
      <c r="E4208" t="s">
        <v>13</v>
      </c>
      <c r="F4208">
        <f>VLOOKUP(E4208,Index!$D$2:$E$13,2,FALSE)</f>
        <v>11</v>
      </c>
      <c r="G4208" t="s">
        <v>94</v>
      </c>
      <c r="H4208">
        <f>VLOOKUP(G4208,Index!$G$2:$H$40,2,FALSE)</f>
        <v>15</v>
      </c>
      <c r="I4208" s="3">
        <v>200000</v>
      </c>
      <c r="J4208" s="3">
        <v>10000</v>
      </c>
      <c r="K4208" s="3">
        <v>0</v>
      </c>
      <c r="L4208" s="3">
        <v>30000</v>
      </c>
      <c r="M4208" s="3">
        <f t="shared" si="260"/>
        <v>240000</v>
      </c>
      <c r="N4208" s="3">
        <f t="shared" si="262"/>
        <v>60000</v>
      </c>
      <c r="O4208" s="3">
        <f t="shared" si="263"/>
        <v>0</v>
      </c>
      <c r="P4208">
        <v>7.7</v>
      </c>
      <c r="Q4208">
        <v>23</v>
      </c>
      <c r="R4208">
        <v>4</v>
      </c>
      <c r="S4208">
        <v>38</v>
      </c>
      <c r="T4208" t="s">
        <v>2961</v>
      </c>
      <c r="U4208">
        <f>VLOOKUP(T4208,Index!$J$2:$K$1319,2,FALSE)</f>
        <v>340</v>
      </c>
      <c r="V4208" t="s">
        <v>78</v>
      </c>
      <c r="W4208">
        <f t="shared" si="261"/>
        <v>3</v>
      </c>
    </row>
    <row r="4209" spans="1:23">
      <c r="A4209" t="s">
        <v>1376</v>
      </c>
      <c r="B4209" t="s">
        <v>97</v>
      </c>
      <c r="C4209">
        <f>VLOOKUP(B4209,Index!$A$2:$B$18,2,FALSE)</f>
        <v>16</v>
      </c>
      <c r="D4209">
        <v>2003</v>
      </c>
      <c r="E4209" t="s">
        <v>13</v>
      </c>
      <c r="F4209">
        <f>VLOOKUP(E4209,Index!$D$2:$E$13,2,FALSE)</f>
        <v>11</v>
      </c>
      <c r="G4209" t="s">
        <v>94</v>
      </c>
      <c r="H4209">
        <f>VLOOKUP(G4209,Index!$G$2:$H$40,2,FALSE)</f>
        <v>15</v>
      </c>
      <c r="I4209" s="3">
        <v>180000</v>
      </c>
      <c r="J4209" s="3">
        <v>50000</v>
      </c>
      <c r="K4209" s="3">
        <v>0</v>
      </c>
      <c r="L4209" s="3">
        <v>10000</v>
      </c>
      <c r="M4209" s="3">
        <f t="shared" si="260"/>
        <v>240000</v>
      </c>
      <c r="N4209" s="3">
        <f t="shared" si="262"/>
        <v>60000</v>
      </c>
      <c r="O4209" s="3">
        <f t="shared" si="263"/>
        <v>0</v>
      </c>
      <c r="P4209">
        <v>8.1</v>
      </c>
      <c r="Q4209">
        <v>16</v>
      </c>
      <c r="T4209" t="s">
        <v>95</v>
      </c>
      <c r="U4209">
        <f>VLOOKUP(T4209,Index!$J$2:$K$1319,2,FALSE)</f>
        <v>356</v>
      </c>
      <c r="V4209" t="s">
        <v>15</v>
      </c>
      <c r="W4209">
        <f t="shared" si="261"/>
        <v>3</v>
      </c>
    </row>
    <row r="4210" spans="1:23">
      <c r="A4210" t="s">
        <v>1042</v>
      </c>
      <c r="B4210" t="s">
        <v>28</v>
      </c>
      <c r="C4210">
        <f>VLOOKUP(B4210,Index!$A$2:$B$18,2,FALSE)</f>
        <v>15</v>
      </c>
      <c r="D4210">
        <v>2009</v>
      </c>
      <c r="E4210" t="s">
        <v>34</v>
      </c>
      <c r="F4210">
        <f>VLOOKUP(E4210,Index!$D$2:$E$13,2,FALSE)</f>
        <v>1</v>
      </c>
      <c r="G4210" t="s">
        <v>49</v>
      </c>
      <c r="H4210">
        <f>VLOOKUP(G4210,Index!$G$2:$H$40,2,FALSE)</f>
        <v>4</v>
      </c>
      <c r="I4210" s="3">
        <v>200000</v>
      </c>
      <c r="J4210" s="3">
        <v>20000</v>
      </c>
      <c r="K4210" s="3">
        <v>0</v>
      </c>
      <c r="L4210" s="3">
        <v>20000</v>
      </c>
      <c r="M4210" s="3">
        <f t="shared" si="260"/>
        <v>240000</v>
      </c>
      <c r="N4210" s="3">
        <f t="shared" si="262"/>
        <v>60000</v>
      </c>
      <c r="O4210" s="3">
        <f t="shared" si="263"/>
        <v>0</v>
      </c>
      <c r="P4210">
        <v>6</v>
      </c>
      <c r="Q4210">
        <v>16</v>
      </c>
      <c r="R4210">
        <v>5.2</v>
      </c>
      <c r="S4210">
        <v>9</v>
      </c>
      <c r="T4210" t="s">
        <v>1043</v>
      </c>
      <c r="U4210">
        <f>VLOOKUP(T4210,Index!$J$2:$K$1319,2,FALSE)</f>
        <v>824</v>
      </c>
      <c r="V4210" t="s">
        <v>15</v>
      </c>
      <c r="W4210">
        <f t="shared" si="261"/>
        <v>3</v>
      </c>
    </row>
    <row r="4211" spans="1:23">
      <c r="A4211" t="s">
        <v>2390</v>
      </c>
      <c r="B4211" t="s">
        <v>132</v>
      </c>
      <c r="C4211">
        <f>VLOOKUP(B4211,Index!$A$2:$B$18,2,FALSE)</f>
        <v>5</v>
      </c>
      <c r="D4211">
        <v>2005</v>
      </c>
      <c r="E4211" t="s">
        <v>34</v>
      </c>
      <c r="F4211">
        <f>VLOOKUP(E4211,Index!$D$2:$E$13,2,FALSE)</f>
        <v>1</v>
      </c>
      <c r="G4211" t="s">
        <v>49</v>
      </c>
      <c r="H4211">
        <f>VLOOKUP(G4211,Index!$G$2:$H$40,2,FALSE)</f>
        <v>4</v>
      </c>
      <c r="I4211" s="3">
        <v>190000</v>
      </c>
      <c r="J4211" s="3">
        <v>50000</v>
      </c>
      <c r="K4211" s="3">
        <v>0</v>
      </c>
      <c r="L4211" s="3">
        <v>10000</v>
      </c>
      <c r="M4211" s="3">
        <f t="shared" si="260"/>
        <v>250000</v>
      </c>
      <c r="N4211" s="3">
        <f t="shared" si="262"/>
        <v>62500</v>
      </c>
      <c r="O4211" s="3">
        <f t="shared" si="263"/>
        <v>0</v>
      </c>
      <c r="P4211">
        <v>6.1</v>
      </c>
      <c r="Q4211">
        <v>32</v>
      </c>
      <c r="R4211">
        <v>4</v>
      </c>
      <c r="S4211">
        <v>6</v>
      </c>
      <c r="T4211" t="s">
        <v>2391</v>
      </c>
      <c r="U4211">
        <f>VLOOKUP(T4211,Index!$J$2:$K$1319,2,FALSE)</f>
        <v>26</v>
      </c>
      <c r="V4211" t="s">
        <v>61</v>
      </c>
      <c r="W4211">
        <f t="shared" si="261"/>
        <v>3</v>
      </c>
    </row>
    <row r="4212" spans="1:23">
      <c r="A4212" t="s">
        <v>3512</v>
      </c>
      <c r="B4212" t="s">
        <v>156</v>
      </c>
      <c r="C4212">
        <f>VLOOKUP(B4212,Index!$A$2:$B$18,2,FALSE)</f>
        <v>4</v>
      </c>
      <c r="D4212">
        <v>2005</v>
      </c>
      <c r="E4212" t="s">
        <v>13</v>
      </c>
      <c r="F4212">
        <f>VLOOKUP(E4212,Index!$D$2:$E$13,2,FALSE)</f>
        <v>11</v>
      </c>
      <c r="G4212" t="s">
        <v>49</v>
      </c>
      <c r="H4212">
        <f>VLOOKUP(G4212,Index!$G$2:$H$40,2,FALSE)</f>
        <v>4</v>
      </c>
      <c r="I4212" s="3">
        <v>170000</v>
      </c>
      <c r="J4212" s="3">
        <v>60000</v>
      </c>
      <c r="K4212" s="3">
        <v>0</v>
      </c>
      <c r="L4212" s="3">
        <v>0</v>
      </c>
      <c r="M4212" s="3">
        <f t="shared" si="260"/>
        <v>230000</v>
      </c>
      <c r="N4212" s="3">
        <f t="shared" si="262"/>
        <v>57500</v>
      </c>
      <c r="O4212" s="3">
        <f t="shared" si="263"/>
        <v>0</v>
      </c>
      <c r="P4212">
        <v>6.4</v>
      </c>
      <c r="Q4212">
        <v>7</v>
      </c>
      <c r="R4212">
        <v>5.4</v>
      </c>
      <c r="S4212">
        <v>5</v>
      </c>
      <c r="T4212" t="s">
        <v>237</v>
      </c>
      <c r="U4212">
        <f>VLOOKUP(T4212,Index!$J$2:$K$1319,2,FALSE)</f>
        <v>1247</v>
      </c>
      <c r="V4212" t="s">
        <v>15</v>
      </c>
      <c r="W4212">
        <f t="shared" si="261"/>
        <v>3</v>
      </c>
    </row>
    <row r="4213" spans="1:23">
      <c r="A4213" t="s">
        <v>2239</v>
      </c>
      <c r="B4213" t="s">
        <v>107</v>
      </c>
      <c r="C4213">
        <f>VLOOKUP(B4213,Index!$A$2:$B$18,2,FALSE)</f>
        <v>6</v>
      </c>
      <c r="D4213">
        <v>2010</v>
      </c>
      <c r="E4213" t="s">
        <v>48</v>
      </c>
      <c r="F4213">
        <f>VLOOKUP(E4213,Index!$D$2:$E$13,2,FALSE)</f>
        <v>9</v>
      </c>
      <c r="G4213" t="s">
        <v>429</v>
      </c>
      <c r="H4213">
        <f>VLOOKUP(G4213,Index!$G$2:$H$40,2,FALSE)</f>
        <v>34</v>
      </c>
      <c r="I4213" s="3">
        <v>0</v>
      </c>
      <c r="J4213" s="3">
        <v>190000</v>
      </c>
      <c r="K4213" s="3">
        <v>0</v>
      </c>
      <c r="L4213" s="3">
        <v>50000</v>
      </c>
      <c r="M4213" s="3">
        <f t="shared" si="260"/>
        <v>240000</v>
      </c>
      <c r="N4213" s="3">
        <f t="shared" si="262"/>
        <v>60000</v>
      </c>
      <c r="O4213" s="3">
        <f t="shared" si="263"/>
        <v>0</v>
      </c>
      <c r="P4213">
        <v>8.1</v>
      </c>
      <c r="Q4213">
        <v>40</v>
      </c>
      <c r="R4213">
        <v>8.1</v>
      </c>
      <c r="S4213">
        <v>1472</v>
      </c>
      <c r="T4213" t="s">
        <v>2240</v>
      </c>
      <c r="U4213">
        <f>VLOOKUP(T4213,Index!$J$2:$K$1319,2,FALSE)</f>
        <v>20</v>
      </c>
      <c r="V4213" t="s">
        <v>37</v>
      </c>
      <c r="W4213">
        <f t="shared" si="261"/>
        <v>3</v>
      </c>
    </row>
    <row r="4214" spans="1:23">
      <c r="A4214" t="s">
        <v>3513</v>
      </c>
      <c r="B4214" t="s">
        <v>20</v>
      </c>
      <c r="C4214">
        <f>VLOOKUP(B4214,Index!$A$2:$B$18,2,FALSE)</f>
        <v>3</v>
      </c>
      <c r="D4214">
        <v>2009</v>
      </c>
      <c r="E4214" t="s">
        <v>187</v>
      </c>
      <c r="F4214">
        <f>VLOOKUP(E4214,Index!$D$2:$E$13,2,FALSE)</f>
        <v>2</v>
      </c>
      <c r="G4214" t="s">
        <v>77</v>
      </c>
      <c r="H4214">
        <f>VLOOKUP(G4214,Index!$G$2:$H$40,2,FALSE)</f>
        <v>35</v>
      </c>
      <c r="I4214" s="3">
        <v>100000</v>
      </c>
      <c r="J4214" s="3">
        <v>120000</v>
      </c>
      <c r="K4214" s="3">
        <v>0</v>
      </c>
      <c r="L4214" s="3">
        <v>20000</v>
      </c>
      <c r="M4214" s="3">
        <f t="shared" si="260"/>
        <v>240000</v>
      </c>
      <c r="N4214" s="3">
        <f t="shared" si="262"/>
        <v>60000</v>
      </c>
      <c r="O4214" s="3">
        <f t="shared" si="263"/>
        <v>0</v>
      </c>
      <c r="T4214" t="s">
        <v>822</v>
      </c>
      <c r="U4214">
        <f>VLOOKUP(T4214,Index!$J$2:$K$1319,2,FALSE)</f>
        <v>699</v>
      </c>
      <c r="V4214" t="s">
        <v>15</v>
      </c>
      <c r="W4214">
        <f t="shared" si="261"/>
        <v>3</v>
      </c>
    </row>
    <row r="4215" spans="1:23">
      <c r="A4215" t="s">
        <v>1273</v>
      </c>
      <c r="B4215" t="s">
        <v>28</v>
      </c>
      <c r="C4215">
        <f>VLOOKUP(B4215,Index!$A$2:$B$18,2,FALSE)</f>
        <v>15</v>
      </c>
      <c r="D4215">
        <v>2015</v>
      </c>
      <c r="E4215" t="s">
        <v>59</v>
      </c>
      <c r="F4215">
        <f>VLOOKUP(E4215,Index!$D$2:$E$13,2,FALSE)</f>
        <v>3</v>
      </c>
      <c r="G4215" t="s">
        <v>264</v>
      </c>
      <c r="H4215">
        <f>VLOOKUP(G4215,Index!$G$2:$H$40,2,FALSE)</f>
        <v>25</v>
      </c>
      <c r="I4215" s="3">
        <v>170000</v>
      </c>
      <c r="J4215" s="3">
        <v>40000</v>
      </c>
      <c r="K4215" s="3">
        <v>0</v>
      </c>
      <c r="L4215" s="3">
        <v>20000</v>
      </c>
      <c r="M4215" s="3">
        <f t="shared" si="260"/>
        <v>230000</v>
      </c>
      <c r="N4215" s="3">
        <f t="shared" si="262"/>
        <v>57500</v>
      </c>
      <c r="O4215" s="3">
        <f t="shared" si="263"/>
        <v>0</v>
      </c>
      <c r="R4215">
        <v>6.7</v>
      </c>
      <c r="S4215">
        <v>46</v>
      </c>
      <c r="T4215" t="s">
        <v>418</v>
      </c>
      <c r="U4215">
        <f>VLOOKUP(T4215,Index!$J$2:$K$1319,2,FALSE)</f>
        <v>311</v>
      </c>
      <c r="V4215" t="s">
        <v>61</v>
      </c>
      <c r="W4215">
        <f t="shared" si="261"/>
        <v>3</v>
      </c>
    </row>
    <row r="4216" spans="1:23">
      <c r="A4216" t="s">
        <v>3514</v>
      </c>
      <c r="B4216" t="s">
        <v>112</v>
      </c>
      <c r="C4216">
        <f>VLOOKUP(B4216,Index!$A$2:$B$18,2,FALSE)</f>
        <v>11</v>
      </c>
      <c r="D4216">
        <v>2006</v>
      </c>
      <c r="E4216" t="s">
        <v>90</v>
      </c>
      <c r="F4216">
        <f>VLOOKUP(E4216,Index!$D$2:$E$13,2,FALSE)</f>
        <v>8</v>
      </c>
      <c r="G4216" t="s">
        <v>1018</v>
      </c>
      <c r="H4216">
        <f>VLOOKUP(G4216,Index!$G$2:$H$40,2,FALSE)</f>
        <v>28</v>
      </c>
      <c r="I4216" s="3">
        <v>150000</v>
      </c>
      <c r="J4216" s="3">
        <v>0</v>
      </c>
      <c r="K4216" s="3">
        <v>70000</v>
      </c>
      <c r="L4216" s="3">
        <v>10000</v>
      </c>
      <c r="M4216" s="3">
        <f t="shared" si="260"/>
        <v>230000</v>
      </c>
      <c r="N4216" s="3">
        <f t="shared" si="262"/>
        <v>57500</v>
      </c>
      <c r="O4216" s="3">
        <f t="shared" si="263"/>
        <v>0</v>
      </c>
      <c r="P4216">
        <v>5.3</v>
      </c>
      <c r="Q4216">
        <v>29</v>
      </c>
      <c r="R4216">
        <v>6.3</v>
      </c>
      <c r="S4216">
        <v>15</v>
      </c>
      <c r="T4216" t="s">
        <v>1232</v>
      </c>
      <c r="U4216">
        <f>VLOOKUP(T4216,Index!$J$2:$K$1319,2,FALSE)</f>
        <v>619</v>
      </c>
      <c r="V4216" t="s">
        <v>78</v>
      </c>
      <c r="W4216">
        <f t="shared" si="261"/>
        <v>3</v>
      </c>
    </row>
    <row r="4217" spans="1:23">
      <c r="A4217" t="s">
        <v>3515</v>
      </c>
      <c r="B4217" t="s">
        <v>65</v>
      </c>
      <c r="C4217">
        <f>VLOOKUP(B4217,Index!$A$2:$B$18,2,FALSE)</f>
        <v>10</v>
      </c>
      <c r="D4217">
        <v>2016</v>
      </c>
      <c r="E4217" t="s">
        <v>48</v>
      </c>
      <c r="F4217">
        <f>VLOOKUP(E4217,Index!$D$2:$E$13,2,FALSE)</f>
        <v>9</v>
      </c>
      <c r="G4217" t="s">
        <v>49</v>
      </c>
      <c r="H4217">
        <f>VLOOKUP(G4217,Index!$G$2:$H$40,2,FALSE)</f>
        <v>4</v>
      </c>
      <c r="I4217" s="3">
        <v>50000</v>
      </c>
      <c r="J4217" s="3">
        <v>150000</v>
      </c>
      <c r="K4217" s="3">
        <v>0</v>
      </c>
      <c r="L4217" s="3">
        <v>40000</v>
      </c>
      <c r="M4217" s="3">
        <f t="shared" si="260"/>
        <v>240000</v>
      </c>
      <c r="N4217" s="3">
        <f t="shared" si="262"/>
        <v>60000</v>
      </c>
      <c r="O4217" s="3">
        <f t="shared" si="263"/>
        <v>0</v>
      </c>
      <c r="R4217">
        <v>8.1</v>
      </c>
      <c r="S4217">
        <v>9</v>
      </c>
      <c r="T4217" t="s">
        <v>81</v>
      </c>
      <c r="U4217">
        <f>VLOOKUP(T4217,Index!$J$2:$K$1319,2,FALSE)</f>
        <v>194</v>
      </c>
      <c r="V4217" t="s">
        <v>61</v>
      </c>
      <c r="W4217">
        <f t="shared" si="261"/>
        <v>3</v>
      </c>
    </row>
    <row r="4218" spans="1:23">
      <c r="A4218" t="s">
        <v>3516</v>
      </c>
      <c r="B4218" t="s">
        <v>39</v>
      </c>
      <c r="C4218">
        <f>VLOOKUP(B4218,Index!$A$2:$B$18,2,FALSE)</f>
        <v>8</v>
      </c>
      <c r="D4218">
        <v>2008</v>
      </c>
      <c r="E4218" t="s">
        <v>67</v>
      </c>
      <c r="F4218">
        <f>VLOOKUP(E4218,Index!$D$2:$E$13,2,FALSE)</f>
        <v>10</v>
      </c>
      <c r="G4218" t="s">
        <v>168</v>
      </c>
      <c r="H4218">
        <f>VLOOKUP(G4218,Index!$G$2:$H$40,2,FALSE)</f>
        <v>19</v>
      </c>
      <c r="I4218" s="3">
        <v>120000</v>
      </c>
      <c r="J4218" s="3">
        <v>90000</v>
      </c>
      <c r="K4218" s="3">
        <v>0</v>
      </c>
      <c r="L4218" s="3">
        <v>30000</v>
      </c>
      <c r="M4218" s="3">
        <f t="shared" si="260"/>
        <v>240000</v>
      </c>
      <c r="N4218" s="3">
        <f t="shared" si="262"/>
        <v>60000</v>
      </c>
      <c r="O4218" s="3">
        <f t="shared" si="263"/>
        <v>0</v>
      </c>
      <c r="P4218">
        <v>6.1</v>
      </c>
      <c r="Q4218">
        <v>9</v>
      </c>
      <c r="T4218" t="s">
        <v>2285</v>
      </c>
      <c r="U4218">
        <f>VLOOKUP(T4218,Index!$J$2:$K$1319,2,FALSE)</f>
        <v>632</v>
      </c>
      <c r="V4218" t="s">
        <v>15</v>
      </c>
      <c r="W4218">
        <f t="shared" si="261"/>
        <v>3</v>
      </c>
    </row>
    <row r="4219" spans="1:23">
      <c r="A4219" t="s">
        <v>2790</v>
      </c>
      <c r="B4219" t="s">
        <v>20</v>
      </c>
      <c r="C4219">
        <f>VLOOKUP(B4219,Index!$A$2:$B$18,2,FALSE)</f>
        <v>3</v>
      </c>
      <c r="D4219">
        <v>2008</v>
      </c>
      <c r="E4219" t="s">
        <v>34</v>
      </c>
      <c r="F4219">
        <f>VLOOKUP(E4219,Index!$D$2:$E$13,2,FALSE)</f>
        <v>1</v>
      </c>
      <c r="G4219" t="s">
        <v>407</v>
      </c>
      <c r="H4219">
        <f>VLOOKUP(G4219,Index!$G$2:$H$40,2,FALSE)</f>
        <v>29</v>
      </c>
      <c r="I4219" s="3">
        <v>220000</v>
      </c>
      <c r="J4219" s="3">
        <v>0</v>
      </c>
      <c r="K4219" s="3">
        <v>0</v>
      </c>
      <c r="L4219" s="3">
        <v>20000</v>
      </c>
      <c r="M4219" s="3">
        <f t="shared" si="260"/>
        <v>240000</v>
      </c>
      <c r="N4219" s="3">
        <f t="shared" si="262"/>
        <v>60000</v>
      </c>
      <c r="O4219" s="3">
        <f t="shared" si="263"/>
        <v>0</v>
      </c>
      <c r="P4219">
        <v>5</v>
      </c>
      <c r="Q4219">
        <v>15</v>
      </c>
      <c r="T4219" t="s">
        <v>650</v>
      </c>
      <c r="U4219">
        <f>VLOOKUP(T4219,Index!$J$2:$K$1319,2,FALSE)</f>
        <v>52</v>
      </c>
      <c r="V4219" t="s">
        <v>78</v>
      </c>
      <c r="W4219">
        <f t="shared" si="261"/>
        <v>3</v>
      </c>
    </row>
    <row r="4220" spans="1:23">
      <c r="A4220" t="s">
        <v>3018</v>
      </c>
      <c r="B4220" t="s">
        <v>28</v>
      </c>
      <c r="C4220">
        <f>VLOOKUP(B4220,Index!$A$2:$B$18,2,FALSE)</f>
        <v>15</v>
      </c>
      <c r="D4220">
        <v>2011</v>
      </c>
      <c r="E4220" t="s">
        <v>34</v>
      </c>
      <c r="F4220">
        <f>VLOOKUP(E4220,Index!$D$2:$E$13,2,FALSE)</f>
        <v>1</v>
      </c>
      <c r="G4220" t="s">
        <v>77</v>
      </c>
      <c r="H4220">
        <f>VLOOKUP(G4220,Index!$G$2:$H$40,2,FALSE)</f>
        <v>35</v>
      </c>
      <c r="I4220" s="3">
        <v>70000</v>
      </c>
      <c r="J4220" s="3">
        <v>130000</v>
      </c>
      <c r="K4220" s="3">
        <v>0</v>
      </c>
      <c r="L4220" s="3">
        <v>30000</v>
      </c>
      <c r="M4220" s="3">
        <f t="shared" si="260"/>
        <v>230000</v>
      </c>
      <c r="N4220" s="3">
        <f t="shared" si="262"/>
        <v>57500</v>
      </c>
      <c r="O4220" s="3">
        <f t="shared" si="263"/>
        <v>0</v>
      </c>
      <c r="P4220">
        <v>6.3</v>
      </c>
      <c r="Q4220">
        <v>35</v>
      </c>
      <c r="R4220">
        <v>6.1</v>
      </c>
      <c r="S4220">
        <v>12</v>
      </c>
      <c r="T4220" t="s">
        <v>687</v>
      </c>
      <c r="U4220">
        <f>VLOOKUP(T4220,Index!$J$2:$K$1319,2,FALSE)</f>
        <v>1206</v>
      </c>
      <c r="V4220" t="s">
        <v>78</v>
      </c>
      <c r="W4220">
        <f t="shared" si="261"/>
        <v>3</v>
      </c>
    </row>
    <row r="4221" spans="1:23">
      <c r="A4221" t="s">
        <v>3517</v>
      </c>
      <c r="B4221" t="s">
        <v>63</v>
      </c>
      <c r="C4221">
        <f>VLOOKUP(B4221,Index!$A$2:$B$18,2,FALSE)</f>
        <v>1</v>
      </c>
      <c r="D4221">
        <v>2015</v>
      </c>
      <c r="E4221" t="s">
        <v>90</v>
      </c>
      <c r="F4221">
        <f>VLOOKUP(E4221,Index!$D$2:$E$13,2,FALSE)</f>
        <v>8</v>
      </c>
      <c r="G4221" t="s">
        <v>1807</v>
      </c>
      <c r="H4221">
        <f>VLOOKUP(G4221,Index!$G$2:$H$40,2,FALSE)</f>
        <v>27</v>
      </c>
      <c r="I4221" s="3">
        <v>90000</v>
      </c>
      <c r="J4221" s="3">
        <v>10000</v>
      </c>
      <c r="K4221" s="3">
        <v>130000</v>
      </c>
      <c r="L4221" s="3">
        <v>10000</v>
      </c>
      <c r="M4221" s="3">
        <f t="shared" si="260"/>
        <v>240000</v>
      </c>
      <c r="N4221" s="3">
        <f t="shared" si="262"/>
        <v>60000</v>
      </c>
      <c r="O4221" s="3">
        <f t="shared" si="263"/>
        <v>0</v>
      </c>
      <c r="P4221">
        <v>7.7</v>
      </c>
      <c r="Q4221">
        <v>44</v>
      </c>
      <c r="R4221">
        <v>7.9</v>
      </c>
      <c r="S4221">
        <v>49</v>
      </c>
      <c r="T4221" t="s">
        <v>2896</v>
      </c>
      <c r="U4221">
        <f>VLOOKUP(T4221,Index!$J$2:$K$1319,2,FALSE)</f>
        <v>1069</v>
      </c>
      <c r="V4221" t="s">
        <v>78</v>
      </c>
      <c r="W4221">
        <f t="shared" si="261"/>
        <v>3</v>
      </c>
    </row>
    <row r="4222" spans="1:23">
      <c r="A4222" t="s">
        <v>3518</v>
      </c>
      <c r="B4222" t="s">
        <v>196</v>
      </c>
      <c r="C4222">
        <f>VLOOKUP(B4222,Index!$A$2:$B$18,2,FALSE)</f>
        <v>17</v>
      </c>
      <c r="D4222">
        <v>2013</v>
      </c>
      <c r="E4222" t="s">
        <v>23</v>
      </c>
      <c r="F4222">
        <f>VLOOKUP(E4222,Index!$D$2:$E$13,2,FALSE)</f>
        <v>4</v>
      </c>
      <c r="G4222" t="s">
        <v>480</v>
      </c>
      <c r="H4222">
        <f>VLOOKUP(G4222,Index!$G$2:$H$40,2,FALSE)</f>
        <v>21</v>
      </c>
      <c r="I4222" s="3">
        <v>170000</v>
      </c>
      <c r="J4222" s="3">
        <v>50000</v>
      </c>
      <c r="K4222" s="3">
        <v>0</v>
      </c>
      <c r="L4222" s="3">
        <v>20000</v>
      </c>
      <c r="M4222" s="3">
        <f t="shared" si="260"/>
        <v>240000</v>
      </c>
      <c r="N4222" s="3">
        <f t="shared" si="262"/>
        <v>60000</v>
      </c>
      <c r="O4222" s="3">
        <f t="shared" si="263"/>
        <v>0</v>
      </c>
      <c r="P4222">
        <v>7.3</v>
      </c>
      <c r="Q4222">
        <v>5</v>
      </c>
      <c r="R4222">
        <v>6.2</v>
      </c>
      <c r="S4222">
        <v>40</v>
      </c>
      <c r="T4222" t="s">
        <v>962</v>
      </c>
      <c r="U4222">
        <f>VLOOKUP(T4222,Index!$J$2:$K$1319,2,FALSE)</f>
        <v>1307</v>
      </c>
      <c r="V4222" t="s">
        <v>15</v>
      </c>
      <c r="W4222">
        <f t="shared" si="261"/>
        <v>3</v>
      </c>
    </row>
    <row r="4223" spans="1:23">
      <c r="A4223" t="s">
        <v>3519</v>
      </c>
      <c r="B4223" t="s">
        <v>20</v>
      </c>
      <c r="C4223">
        <f>VLOOKUP(B4223,Index!$A$2:$B$18,2,FALSE)</f>
        <v>3</v>
      </c>
      <c r="D4223">
        <v>2007</v>
      </c>
      <c r="E4223" t="s">
        <v>90</v>
      </c>
      <c r="F4223">
        <f>VLOOKUP(E4223,Index!$D$2:$E$13,2,FALSE)</f>
        <v>8</v>
      </c>
      <c r="G4223" t="s">
        <v>1018</v>
      </c>
      <c r="H4223">
        <f>VLOOKUP(G4223,Index!$G$2:$H$40,2,FALSE)</f>
        <v>28</v>
      </c>
      <c r="I4223" s="3">
        <v>160000</v>
      </c>
      <c r="J4223" s="3">
        <v>0</v>
      </c>
      <c r="K4223" s="3">
        <v>60000</v>
      </c>
      <c r="L4223" s="3">
        <v>10000</v>
      </c>
      <c r="M4223" s="3">
        <f t="shared" si="260"/>
        <v>230000</v>
      </c>
      <c r="N4223" s="3">
        <f t="shared" si="262"/>
        <v>57500</v>
      </c>
      <c r="O4223" s="3">
        <f t="shared" si="263"/>
        <v>0</v>
      </c>
      <c r="P4223">
        <v>7</v>
      </c>
      <c r="Q4223">
        <v>25</v>
      </c>
      <c r="R4223">
        <v>7</v>
      </c>
      <c r="S4223">
        <v>24</v>
      </c>
      <c r="T4223" t="s">
        <v>3085</v>
      </c>
      <c r="U4223">
        <f>VLOOKUP(T4223,Index!$J$2:$K$1319,2,FALSE)</f>
        <v>560</v>
      </c>
      <c r="V4223" t="s">
        <v>61</v>
      </c>
      <c r="W4223">
        <f t="shared" si="261"/>
        <v>3</v>
      </c>
    </row>
    <row r="4224" spans="1:23">
      <c r="A4224" t="s">
        <v>3520</v>
      </c>
      <c r="B4224" t="s">
        <v>12</v>
      </c>
      <c r="C4224">
        <f>VLOOKUP(B4224,Index!$A$2:$B$18,2,FALSE)</f>
        <v>13</v>
      </c>
      <c r="D4224">
        <v>2008</v>
      </c>
      <c r="E4224" t="s">
        <v>23</v>
      </c>
      <c r="F4224">
        <f>VLOOKUP(E4224,Index!$D$2:$E$13,2,FALSE)</f>
        <v>4</v>
      </c>
      <c r="G4224" t="s">
        <v>94</v>
      </c>
      <c r="H4224">
        <f>VLOOKUP(G4224,Index!$G$2:$H$40,2,FALSE)</f>
        <v>15</v>
      </c>
      <c r="I4224" s="3">
        <v>200000</v>
      </c>
      <c r="J4224" s="3">
        <v>20000</v>
      </c>
      <c r="K4224" s="3">
        <v>0</v>
      </c>
      <c r="L4224" s="3">
        <v>20000</v>
      </c>
      <c r="M4224" s="3">
        <f t="shared" si="260"/>
        <v>240000</v>
      </c>
      <c r="N4224" s="3">
        <f t="shared" si="262"/>
        <v>60000</v>
      </c>
      <c r="O4224" s="3">
        <f t="shared" si="263"/>
        <v>0</v>
      </c>
      <c r="R4224">
        <v>8.6</v>
      </c>
      <c r="S4224">
        <v>14</v>
      </c>
      <c r="T4224" t="s">
        <v>870</v>
      </c>
      <c r="U4224">
        <f>VLOOKUP(T4224,Index!$J$2:$K$1319,2,FALSE)</f>
        <v>350</v>
      </c>
      <c r="V4224" t="s">
        <v>78</v>
      </c>
      <c r="W4224">
        <f t="shared" si="261"/>
        <v>3</v>
      </c>
    </row>
    <row r="4225" spans="1:23">
      <c r="A4225" t="s">
        <v>1984</v>
      </c>
      <c r="B4225" t="s">
        <v>20</v>
      </c>
      <c r="C4225">
        <f>VLOOKUP(B4225,Index!$A$2:$B$18,2,FALSE)</f>
        <v>3</v>
      </c>
      <c r="D4225">
        <v>2007</v>
      </c>
      <c r="E4225" t="s">
        <v>17</v>
      </c>
      <c r="F4225">
        <f>VLOOKUP(E4225,Index!$D$2:$E$13,2,FALSE)</f>
        <v>7</v>
      </c>
      <c r="G4225" t="s">
        <v>429</v>
      </c>
      <c r="H4225">
        <f>VLOOKUP(G4225,Index!$G$2:$H$40,2,FALSE)</f>
        <v>34</v>
      </c>
      <c r="I4225" s="3">
        <v>220000</v>
      </c>
      <c r="J4225" s="3">
        <v>0</v>
      </c>
      <c r="K4225" s="3">
        <v>0</v>
      </c>
      <c r="L4225" s="3">
        <v>20000</v>
      </c>
      <c r="M4225" s="3">
        <f t="shared" si="260"/>
        <v>240000</v>
      </c>
      <c r="N4225" s="3">
        <f t="shared" si="262"/>
        <v>60000</v>
      </c>
      <c r="O4225" s="3">
        <f t="shared" si="263"/>
        <v>0</v>
      </c>
      <c r="P4225">
        <v>7.2</v>
      </c>
      <c r="Q4225">
        <v>7</v>
      </c>
      <c r="T4225" t="s">
        <v>1985</v>
      </c>
      <c r="U4225">
        <f>VLOOKUP(T4225,Index!$J$2:$K$1319,2,FALSE)</f>
        <v>612</v>
      </c>
      <c r="V4225" t="s">
        <v>61</v>
      </c>
      <c r="W4225">
        <f t="shared" si="261"/>
        <v>3</v>
      </c>
    </row>
    <row r="4226" spans="1:23">
      <c r="A4226" t="s">
        <v>3521</v>
      </c>
      <c r="B4226" t="s">
        <v>20</v>
      </c>
      <c r="C4226">
        <f>VLOOKUP(B4226,Index!$A$2:$B$18,2,FALSE)</f>
        <v>3</v>
      </c>
      <c r="D4226">
        <v>2008</v>
      </c>
      <c r="E4226" t="s">
        <v>43</v>
      </c>
      <c r="F4226">
        <f>VLOOKUP(E4226,Index!$D$2:$E$13,2,FALSE)</f>
        <v>6</v>
      </c>
      <c r="G4226" t="s">
        <v>1018</v>
      </c>
      <c r="H4226">
        <f>VLOOKUP(G4226,Index!$G$2:$H$40,2,FALSE)</f>
        <v>28</v>
      </c>
      <c r="I4226" s="3">
        <v>50000</v>
      </c>
      <c r="J4226" s="3">
        <v>150000</v>
      </c>
      <c r="K4226" s="3">
        <v>0</v>
      </c>
      <c r="L4226" s="3">
        <v>30000</v>
      </c>
      <c r="M4226" s="3">
        <f t="shared" ref="M4226:M4289" si="264">SUM(I4226:L4226)</f>
        <v>230000</v>
      </c>
      <c r="N4226" s="3">
        <f t="shared" si="262"/>
        <v>57500</v>
      </c>
      <c r="O4226" s="3">
        <f t="shared" si="263"/>
        <v>0</v>
      </c>
      <c r="P4226">
        <v>6.3</v>
      </c>
      <c r="Q4226">
        <v>20</v>
      </c>
      <c r="T4226" t="s">
        <v>3522</v>
      </c>
      <c r="U4226">
        <f>VLOOKUP(T4226,Index!$J$2:$K$1319,2,FALSE)</f>
        <v>216</v>
      </c>
      <c r="V4226" t="s">
        <v>15</v>
      </c>
      <c r="W4226">
        <f t="shared" ref="W4226:W4289" si="265">IF(T4226=G4226,1,3)</f>
        <v>3</v>
      </c>
    </row>
    <row r="4227" spans="1:23">
      <c r="A4227" t="s">
        <v>3523</v>
      </c>
      <c r="B4227" t="s">
        <v>156</v>
      </c>
      <c r="C4227">
        <f>VLOOKUP(B4227,Index!$A$2:$B$18,2,FALSE)</f>
        <v>4</v>
      </c>
      <c r="D4227">
        <v>2004</v>
      </c>
      <c r="E4227" t="s">
        <v>34</v>
      </c>
      <c r="F4227">
        <f>VLOOKUP(E4227,Index!$D$2:$E$13,2,FALSE)</f>
        <v>1</v>
      </c>
      <c r="G4227" t="s">
        <v>35</v>
      </c>
      <c r="H4227">
        <f>VLOOKUP(G4227,Index!$G$2:$H$40,2,FALSE)</f>
        <v>32</v>
      </c>
      <c r="I4227" s="3">
        <v>170000</v>
      </c>
      <c r="J4227" s="3">
        <v>60000</v>
      </c>
      <c r="K4227" s="3">
        <v>0</v>
      </c>
      <c r="L4227" s="3">
        <v>0</v>
      </c>
      <c r="M4227" s="3">
        <f t="shared" si="264"/>
        <v>230000</v>
      </c>
      <c r="N4227" s="3">
        <f t="shared" ref="N4227:N4290" si="266">AVERAGE(I4227:L4227)</f>
        <v>57500</v>
      </c>
      <c r="O4227" s="3">
        <f t="shared" ref="O4227:O4290" si="267">IF(M4227&gt;AVERAGE($M$2:$M$8064),1,0)</f>
        <v>0</v>
      </c>
      <c r="P4227">
        <v>6.8</v>
      </c>
      <c r="Q4227">
        <v>33</v>
      </c>
      <c r="R4227">
        <v>7.1</v>
      </c>
      <c r="S4227">
        <v>23</v>
      </c>
      <c r="T4227" t="s">
        <v>292</v>
      </c>
      <c r="U4227">
        <f>VLOOKUP(T4227,Index!$J$2:$K$1319,2,FALSE)</f>
        <v>303</v>
      </c>
      <c r="V4227" t="s">
        <v>37</v>
      </c>
      <c r="W4227">
        <f t="shared" si="265"/>
        <v>3</v>
      </c>
    </row>
    <row r="4228" spans="1:23">
      <c r="A4228" t="s">
        <v>3524</v>
      </c>
      <c r="B4228" t="s">
        <v>20</v>
      </c>
      <c r="C4228">
        <f>VLOOKUP(B4228,Index!$A$2:$B$18,2,FALSE)</f>
        <v>3</v>
      </c>
      <c r="D4228">
        <v>2008</v>
      </c>
      <c r="E4228" t="s">
        <v>90</v>
      </c>
      <c r="F4228">
        <f>VLOOKUP(E4228,Index!$D$2:$E$13,2,FALSE)</f>
        <v>8</v>
      </c>
      <c r="G4228" t="s">
        <v>1018</v>
      </c>
      <c r="H4228">
        <f>VLOOKUP(G4228,Index!$G$2:$H$40,2,FALSE)</f>
        <v>28</v>
      </c>
      <c r="I4228" s="3">
        <v>110000</v>
      </c>
      <c r="J4228" s="3">
        <v>0</v>
      </c>
      <c r="K4228" s="3">
        <v>120000</v>
      </c>
      <c r="L4228" s="3">
        <v>10000</v>
      </c>
      <c r="M4228" s="3">
        <f t="shared" si="264"/>
        <v>240000</v>
      </c>
      <c r="N4228" s="3">
        <f t="shared" si="266"/>
        <v>60000</v>
      </c>
      <c r="O4228" s="3">
        <f t="shared" si="267"/>
        <v>0</v>
      </c>
      <c r="P4228">
        <v>7.1</v>
      </c>
      <c r="Q4228">
        <v>29</v>
      </c>
      <c r="R4228">
        <v>7.4</v>
      </c>
      <c r="S4228">
        <v>13</v>
      </c>
      <c r="T4228" t="s">
        <v>3525</v>
      </c>
      <c r="U4228">
        <f>VLOOKUP(T4228,Index!$J$2:$K$1319,2,FALSE)</f>
        <v>712</v>
      </c>
      <c r="V4228" t="s">
        <v>78</v>
      </c>
      <c r="W4228">
        <f t="shared" si="265"/>
        <v>3</v>
      </c>
    </row>
    <row r="4229" spans="1:23">
      <c r="A4229" t="s">
        <v>3526</v>
      </c>
      <c r="B4229" t="s">
        <v>28</v>
      </c>
      <c r="C4229">
        <f>VLOOKUP(B4229,Index!$A$2:$B$18,2,FALSE)</f>
        <v>15</v>
      </c>
      <c r="D4229">
        <v>2011</v>
      </c>
      <c r="E4229" t="s">
        <v>23</v>
      </c>
      <c r="F4229">
        <f>VLOOKUP(E4229,Index!$D$2:$E$13,2,FALSE)</f>
        <v>4</v>
      </c>
      <c r="G4229" t="s">
        <v>407</v>
      </c>
      <c r="H4229">
        <f>VLOOKUP(G4229,Index!$G$2:$H$40,2,FALSE)</f>
        <v>29</v>
      </c>
      <c r="I4229" s="3">
        <v>160000</v>
      </c>
      <c r="J4229" s="3">
        <v>60000</v>
      </c>
      <c r="K4229" s="3">
        <v>0</v>
      </c>
      <c r="L4229" s="3">
        <v>20000</v>
      </c>
      <c r="M4229" s="3">
        <f t="shared" si="264"/>
        <v>240000</v>
      </c>
      <c r="N4229" s="3">
        <f t="shared" si="266"/>
        <v>60000</v>
      </c>
      <c r="O4229" s="3">
        <f t="shared" si="267"/>
        <v>0</v>
      </c>
      <c r="P4229">
        <v>5.3</v>
      </c>
      <c r="Q4229">
        <v>31</v>
      </c>
      <c r="R4229">
        <v>5.2</v>
      </c>
      <c r="S4229">
        <v>10</v>
      </c>
      <c r="T4229" t="s">
        <v>407</v>
      </c>
      <c r="U4229">
        <f>VLOOKUP(T4229,Index!$J$2:$K$1319,2,FALSE)</f>
        <v>1010</v>
      </c>
      <c r="V4229" t="s">
        <v>61</v>
      </c>
      <c r="W4229">
        <f t="shared" si="265"/>
        <v>1</v>
      </c>
    </row>
    <row r="4230" spans="1:23">
      <c r="A4230" t="s">
        <v>3527</v>
      </c>
      <c r="B4230" t="s">
        <v>12</v>
      </c>
      <c r="C4230">
        <f>VLOOKUP(B4230,Index!$A$2:$B$18,2,FALSE)</f>
        <v>13</v>
      </c>
      <c r="D4230">
        <v>2008</v>
      </c>
      <c r="E4230" t="s">
        <v>34</v>
      </c>
      <c r="F4230">
        <f>VLOOKUP(E4230,Index!$D$2:$E$13,2,FALSE)</f>
        <v>1</v>
      </c>
      <c r="G4230" t="s">
        <v>192</v>
      </c>
      <c r="H4230">
        <f>VLOOKUP(G4230,Index!$G$2:$H$40,2,FALSE)</f>
        <v>8</v>
      </c>
      <c r="I4230" s="3">
        <v>130000</v>
      </c>
      <c r="J4230" s="3">
        <v>30000</v>
      </c>
      <c r="K4230" s="3">
        <v>60000</v>
      </c>
      <c r="L4230" s="3">
        <v>10000</v>
      </c>
      <c r="M4230" s="3">
        <f t="shared" si="264"/>
        <v>230000</v>
      </c>
      <c r="N4230" s="3">
        <f t="shared" si="266"/>
        <v>57500</v>
      </c>
      <c r="O4230" s="3">
        <f t="shared" si="267"/>
        <v>0</v>
      </c>
      <c r="P4230">
        <v>6.2</v>
      </c>
      <c r="Q4230">
        <v>17</v>
      </c>
      <c r="R4230">
        <v>8.1999999999999993</v>
      </c>
      <c r="S4230">
        <v>37</v>
      </c>
      <c r="T4230" t="s">
        <v>192</v>
      </c>
      <c r="U4230">
        <f>VLOOKUP(T4230,Index!$J$2:$K$1319,2,FALSE)</f>
        <v>202</v>
      </c>
      <c r="V4230" t="s">
        <v>37</v>
      </c>
      <c r="W4230">
        <f t="shared" si="265"/>
        <v>1</v>
      </c>
    </row>
    <row r="4231" spans="1:23">
      <c r="A4231" t="s">
        <v>2825</v>
      </c>
      <c r="B4231" t="s">
        <v>196</v>
      </c>
      <c r="C4231">
        <f>VLOOKUP(B4231,Index!$A$2:$B$18,2,FALSE)</f>
        <v>17</v>
      </c>
      <c r="D4231">
        <v>2016</v>
      </c>
      <c r="E4231" t="s">
        <v>13</v>
      </c>
      <c r="F4231">
        <f>VLOOKUP(E4231,Index!$D$2:$E$13,2,FALSE)</f>
        <v>11</v>
      </c>
      <c r="G4231" t="s">
        <v>144</v>
      </c>
      <c r="H4231">
        <f>VLOOKUP(G4231,Index!$G$2:$H$40,2,FALSE)</f>
        <v>1</v>
      </c>
      <c r="I4231" s="3">
        <v>50000</v>
      </c>
      <c r="J4231" s="3">
        <v>170000</v>
      </c>
      <c r="K4231" s="3">
        <v>0</v>
      </c>
      <c r="L4231" s="3">
        <v>20000</v>
      </c>
      <c r="M4231" s="3">
        <f t="shared" si="264"/>
        <v>240000</v>
      </c>
      <c r="N4231" s="3">
        <f t="shared" si="266"/>
        <v>60000</v>
      </c>
      <c r="O4231" s="3">
        <f t="shared" si="267"/>
        <v>0</v>
      </c>
      <c r="P4231">
        <v>8.6999999999999993</v>
      </c>
      <c r="Q4231">
        <v>22</v>
      </c>
      <c r="R4231">
        <v>8.3000000000000007</v>
      </c>
      <c r="S4231">
        <v>194</v>
      </c>
      <c r="T4231" t="s">
        <v>2826</v>
      </c>
      <c r="U4231">
        <f>VLOOKUP(T4231,Index!$J$2:$K$1319,2,FALSE)</f>
        <v>904</v>
      </c>
      <c r="V4231" t="s">
        <v>15</v>
      </c>
      <c r="W4231">
        <f t="shared" si="265"/>
        <v>3</v>
      </c>
    </row>
    <row r="4232" spans="1:23">
      <c r="A4232" t="s">
        <v>3528</v>
      </c>
      <c r="B4232" t="s">
        <v>39</v>
      </c>
      <c r="C4232">
        <f>VLOOKUP(B4232,Index!$A$2:$B$18,2,FALSE)</f>
        <v>8</v>
      </c>
      <c r="D4232">
        <v>2003</v>
      </c>
      <c r="E4232" t="s">
        <v>23</v>
      </c>
      <c r="F4232">
        <f>VLOOKUP(E4232,Index!$D$2:$E$13,2,FALSE)</f>
        <v>4</v>
      </c>
      <c r="G4232" t="s">
        <v>45</v>
      </c>
      <c r="H4232">
        <f>VLOOKUP(G4232,Index!$G$2:$H$40,2,FALSE)</f>
        <v>30</v>
      </c>
      <c r="I4232" s="3">
        <v>120000</v>
      </c>
      <c r="J4232" s="3">
        <v>90000</v>
      </c>
      <c r="K4232" s="3">
        <v>0</v>
      </c>
      <c r="L4232" s="3">
        <v>30000</v>
      </c>
      <c r="M4232" s="3">
        <f t="shared" si="264"/>
        <v>240000</v>
      </c>
      <c r="N4232" s="3">
        <f t="shared" si="266"/>
        <v>60000</v>
      </c>
      <c r="O4232" s="3">
        <f t="shared" si="267"/>
        <v>0</v>
      </c>
      <c r="P4232">
        <v>4.5999999999999996</v>
      </c>
      <c r="Q4232">
        <v>21</v>
      </c>
      <c r="R4232">
        <v>3.9</v>
      </c>
      <c r="S4232">
        <v>14</v>
      </c>
      <c r="T4232" t="s">
        <v>2671</v>
      </c>
      <c r="U4232">
        <f>VLOOKUP(T4232,Index!$J$2:$K$1319,2,FALSE)</f>
        <v>557</v>
      </c>
      <c r="V4232" t="s">
        <v>15</v>
      </c>
      <c r="W4232">
        <f t="shared" si="265"/>
        <v>3</v>
      </c>
    </row>
    <row r="4233" spans="1:23">
      <c r="A4233" t="s">
        <v>2575</v>
      </c>
      <c r="B4233" t="s">
        <v>12</v>
      </c>
      <c r="C4233">
        <f>VLOOKUP(B4233,Index!$A$2:$B$18,2,FALSE)</f>
        <v>13</v>
      </c>
      <c r="D4233">
        <v>2010</v>
      </c>
      <c r="E4233" t="s">
        <v>34</v>
      </c>
      <c r="F4233">
        <f>VLOOKUP(E4233,Index!$D$2:$E$13,2,FALSE)</f>
        <v>1</v>
      </c>
      <c r="G4233" t="s">
        <v>49</v>
      </c>
      <c r="H4233">
        <f>VLOOKUP(G4233,Index!$G$2:$H$40,2,FALSE)</f>
        <v>4</v>
      </c>
      <c r="I4233" s="3">
        <v>120000</v>
      </c>
      <c r="J4233" s="3">
        <v>90000</v>
      </c>
      <c r="K4233" s="3">
        <v>0</v>
      </c>
      <c r="L4233" s="3">
        <v>20000</v>
      </c>
      <c r="M4233" s="3">
        <f t="shared" si="264"/>
        <v>230000</v>
      </c>
      <c r="N4233" s="3">
        <f t="shared" si="266"/>
        <v>57500</v>
      </c>
      <c r="O4233" s="3">
        <f t="shared" si="267"/>
        <v>0</v>
      </c>
      <c r="P4233">
        <v>7.5</v>
      </c>
      <c r="Q4233">
        <v>13</v>
      </c>
      <c r="R4233">
        <v>7.7</v>
      </c>
      <c r="S4233">
        <v>15</v>
      </c>
      <c r="T4233" t="s">
        <v>646</v>
      </c>
      <c r="U4233">
        <f>VLOOKUP(T4233,Index!$J$2:$K$1319,2,FALSE)</f>
        <v>121</v>
      </c>
      <c r="V4233" t="s">
        <v>61</v>
      </c>
      <c r="W4233">
        <f t="shared" si="265"/>
        <v>3</v>
      </c>
    </row>
    <row r="4234" spans="1:23">
      <c r="A4234" t="s">
        <v>3529</v>
      </c>
      <c r="B4234" t="s">
        <v>112</v>
      </c>
      <c r="C4234">
        <f>VLOOKUP(B4234,Index!$A$2:$B$18,2,FALSE)</f>
        <v>11</v>
      </c>
      <c r="D4234">
        <v>2007</v>
      </c>
      <c r="E4234" t="s">
        <v>34</v>
      </c>
      <c r="F4234">
        <f>VLOOKUP(E4234,Index!$D$2:$E$13,2,FALSE)</f>
        <v>1</v>
      </c>
      <c r="G4234" t="s">
        <v>35</v>
      </c>
      <c r="H4234">
        <f>VLOOKUP(G4234,Index!$G$2:$H$40,2,FALSE)</f>
        <v>32</v>
      </c>
      <c r="I4234" s="3">
        <v>220000</v>
      </c>
      <c r="J4234" s="3">
        <v>0</v>
      </c>
      <c r="K4234" s="3">
        <v>0</v>
      </c>
      <c r="L4234" s="3">
        <v>20000</v>
      </c>
      <c r="M4234" s="3">
        <f t="shared" si="264"/>
        <v>240000</v>
      </c>
      <c r="N4234" s="3">
        <f t="shared" si="266"/>
        <v>60000</v>
      </c>
      <c r="O4234" s="3">
        <f t="shared" si="267"/>
        <v>0</v>
      </c>
      <c r="P4234">
        <v>4.9000000000000004</v>
      </c>
      <c r="Q4234">
        <v>17</v>
      </c>
      <c r="R4234">
        <v>5.7</v>
      </c>
      <c r="S4234">
        <v>13</v>
      </c>
      <c r="T4234" t="s">
        <v>1359</v>
      </c>
      <c r="U4234">
        <f>VLOOKUP(T4234,Index!$J$2:$K$1319,2,FALSE)</f>
        <v>229</v>
      </c>
      <c r="V4234" t="s">
        <v>61</v>
      </c>
      <c r="W4234">
        <f t="shared" si="265"/>
        <v>3</v>
      </c>
    </row>
    <row r="4235" spans="1:23">
      <c r="A4235" t="s">
        <v>3530</v>
      </c>
      <c r="B4235" t="s">
        <v>39</v>
      </c>
      <c r="C4235">
        <f>VLOOKUP(B4235,Index!$A$2:$B$18,2,FALSE)</f>
        <v>8</v>
      </c>
      <c r="D4235">
        <v>2004</v>
      </c>
      <c r="E4235" t="s">
        <v>90</v>
      </c>
      <c r="F4235">
        <f>VLOOKUP(E4235,Index!$D$2:$E$13,2,FALSE)</f>
        <v>8</v>
      </c>
      <c r="G4235" t="s">
        <v>561</v>
      </c>
      <c r="H4235">
        <f>VLOOKUP(G4235,Index!$G$2:$H$40,2,FALSE)</f>
        <v>24</v>
      </c>
      <c r="I4235" s="3">
        <v>120000</v>
      </c>
      <c r="J4235" s="3">
        <v>90000</v>
      </c>
      <c r="K4235" s="3">
        <v>0</v>
      </c>
      <c r="L4235" s="3">
        <v>30000</v>
      </c>
      <c r="M4235" s="3">
        <f t="shared" si="264"/>
        <v>240000</v>
      </c>
      <c r="N4235" s="3">
        <f t="shared" si="266"/>
        <v>60000</v>
      </c>
      <c r="O4235" s="3">
        <f t="shared" si="267"/>
        <v>0</v>
      </c>
      <c r="P4235">
        <v>8.5</v>
      </c>
      <c r="Q4235">
        <v>49</v>
      </c>
      <c r="R4235">
        <v>9.1</v>
      </c>
      <c r="S4235">
        <v>54</v>
      </c>
      <c r="T4235" t="s">
        <v>3531</v>
      </c>
      <c r="U4235">
        <f>VLOOKUP(T4235,Index!$J$2:$K$1319,2,FALSE)</f>
        <v>781</v>
      </c>
      <c r="V4235" t="s">
        <v>61</v>
      </c>
      <c r="W4235">
        <f t="shared" si="265"/>
        <v>3</v>
      </c>
    </row>
    <row r="4236" spans="1:23">
      <c r="A4236" t="s">
        <v>3532</v>
      </c>
      <c r="B4236" t="s">
        <v>33</v>
      </c>
      <c r="C4236">
        <f>VLOOKUP(B4236,Index!$A$2:$B$18,2,FALSE)</f>
        <v>9</v>
      </c>
      <c r="D4236">
        <v>2011</v>
      </c>
      <c r="E4236" t="s">
        <v>34</v>
      </c>
      <c r="F4236">
        <f>VLOOKUP(E4236,Index!$D$2:$E$13,2,FALSE)</f>
        <v>1</v>
      </c>
      <c r="G4236" t="s">
        <v>49</v>
      </c>
      <c r="H4236">
        <f>VLOOKUP(G4236,Index!$G$2:$H$40,2,FALSE)</f>
        <v>4</v>
      </c>
      <c r="I4236" s="3">
        <v>140000</v>
      </c>
      <c r="J4236" s="3">
        <v>70000</v>
      </c>
      <c r="K4236" s="3">
        <v>0</v>
      </c>
      <c r="L4236" s="3">
        <v>30000</v>
      </c>
      <c r="M4236" s="3">
        <f t="shared" si="264"/>
        <v>240000</v>
      </c>
      <c r="N4236" s="3">
        <f t="shared" si="266"/>
        <v>60000</v>
      </c>
      <c r="O4236" s="3">
        <f t="shared" si="267"/>
        <v>0</v>
      </c>
      <c r="P4236">
        <v>5</v>
      </c>
      <c r="Q4236">
        <v>33</v>
      </c>
      <c r="R4236">
        <v>4.8</v>
      </c>
      <c r="S4236">
        <v>37</v>
      </c>
      <c r="T4236" t="s">
        <v>1697</v>
      </c>
      <c r="U4236">
        <f>VLOOKUP(T4236,Index!$J$2:$K$1319,2,FALSE)</f>
        <v>1033</v>
      </c>
      <c r="V4236" t="s">
        <v>61</v>
      </c>
      <c r="W4236">
        <f t="shared" si="265"/>
        <v>3</v>
      </c>
    </row>
    <row r="4237" spans="1:23">
      <c r="A4237" t="s">
        <v>3533</v>
      </c>
      <c r="B4237" t="s">
        <v>112</v>
      </c>
      <c r="C4237">
        <f>VLOOKUP(B4237,Index!$A$2:$B$18,2,FALSE)</f>
        <v>11</v>
      </c>
      <c r="D4237">
        <v>2007</v>
      </c>
      <c r="E4237" t="s">
        <v>17</v>
      </c>
      <c r="F4237">
        <f>VLOOKUP(E4237,Index!$D$2:$E$13,2,FALSE)</f>
        <v>7</v>
      </c>
      <c r="G4237" t="s">
        <v>77</v>
      </c>
      <c r="H4237">
        <f>VLOOKUP(G4237,Index!$G$2:$H$40,2,FALSE)</f>
        <v>35</v>
      </c>
      <c r="I4237" s="3">
        <v>30000</v>
      </c>
      <c r="J4237" s="3">
        <v>140000</v>
      </c>
      <c r="K4237" s="3">
        <v>0</v>
      </c>
      <c r="L4237" s="3">
        <v>70000</v>
      </c>
      <c r="M4237" s="3">
        <f t="shared" si="264"/>
        <v>240000</v>
      </c>
      <c r="N4237" s="3">
        <f t="shared" si="266"/>
        <v>60000</v>
      </c>
      <c r="O4237" s="3">
        <f t="shared" si="267"/>
        <v>0</v>
      </c>
      <c r="P4237">
        <v>5.7</v>
      </c>
      <c r="Q4237">
        <v>28</v>
      </c>
      <c r="R4237">
        <v>7.9</v>
      </c>
      <c r="S4237">
        <v>18</v>
      </c>
      <c r="T4237" t="s">
        <v>461</v>
      </c>
      <c r="U4237">
        <f>VLOOKUP(T4237,Index!$J$2:$K$1319,2,FALSE)</f>
        <v>1096</v>
      </c>
      <c r="V4237" t="s">
        <v>37</v>
      </c>
      <c r="W4237">
        <f t="shared" si="265"/>
        <v>3</v>
      </c>
    </row>
    <row r="4238" spans="1:23">
      <c r="A4238" t="s">
        <v>1617</v>
      </c>
      <c r="B4238" t="s">
        <v>33</v>
      </c>
      <c r="C4238">
        <f>VLOOKUP(B4238,Index!$A$2:$B$18,2,FALSE)</f>
        <v>9</v>
      </c>
      <c r="D4238">
        <v>2007</v>
      </c>
      <c r="E4238" t="s">
        <v>34</v>
      </c>
      <c r="F4238">
        <f>VLOOKUP(E4238,Index!$D$2:$E$13,2,FALSE)</f>
        <v>1</v>
      </c>
      <c r="G4238" t="s">
        <v>94</v>
      </c>
      <c r="H4238">
        <f>VLOOKUP(G4238,Index!$G$2:$H$40,2,FALSE)</f>
        <v>15</v>
      </c>
      <c r="I4238" s="3">
        <v>180000</v>
      </c>
      <c r="J4238" s="3">
        <v>30000</v>
      </c>
      <c r="K4238" s="3">
        <v>0</v>
      </c>
      <c r="L4238" s="3">
        <v>30000</v>
      </c>
      <c r="M4238" s="3">
        <f t="shared" si="264"/>
        <v>240000</v>
      </c>
      <c r="N4238" s="3">
        <f t="shared" si="266"/>
        <v>60000</v>
      </c>
      <c r="O4238" s="3">
        <f t="shared" si="267"/>
        <v>0</v>
      </c>
      <c r="P4238">
        <v>6.7</v>
      </c>
      <c r="Q4238">
        <v>35</v>
      </c>
      <c r="R4238">
        <v>6.6</v>
      </c>
      <c r="S4238">
        <v>25</v>
      </c>
      <c r="T4238" t="s">
        <v>382</v>
      </c>
      <c r="U4238">
        <f>VLOOKUP(T4238,Index!$J$2:$K$1319,2,FALSE)</f>
        <v>347</v>
      </c>
      <c r="V4238" t="s">
        <v>78</v>
      </c>
      <c r="W4238">
        <f t="shared" si="265"/>
        <v>3</v>
      </c>
    </row>
    <row r="4239" spans="1:23">
      <c r="A4239" t="s">
        <v>3534</v>
      </c>
      <c r="B4239" t="s">
        <v>112</v>
      </c>
      <c r="C4239">
        <f>VLOOKUP(B4239,Index!$A$2:$B$18,2,FALSE)</f>
        <v>11</v>
      </c>
      <c r="D4239">
        <v>2005</v>
      </c>
      <c r="E4239" t="s">
        <v>23</v>
      </c>
      <c r="F4239">
        <f>VLOOKUP(E4239,Index!$D$2:$E$13,2,FALSE)</f>
        <v>4</v>
      </c>
      <c r="G4239" t="s">
        <v>561</v>
      </c>
      <c r="H4239">
        <f>VLOOKUP(G4239,Index!$G$2:$H$40,2,FALSE)</f>
        <v>24</v>
      </c>
      <c r="I4239" s="3">
        <v>210000</v>
      </c>
      <c r="J4239" s="3">
        <v>0</v>
      </c>
      <c r="K4239" s="3">
        <v>0</v>
      </c>
      <c r="L4239" s="3">
        <v>20000</v>
      </c>
      <c r="M4239" s="3">
        <f t="shared" si="264"/>
        <v>230000</v>
      </c>
      <c r="N4239" s="3">
        <f t="shared" si="266"/>
        <v>57500</v>
      </c>
      <c r="O4239" s="3">
        <f t="shared" si="267"/>
        <v>0</v>
      </c>
      <c r="P4239">
        <v>6.3</v>
      </c>
      <c r="Q4239">
        <v>24</v>
      </c>
      <c r="R4239">
        <v>7.8</v>
      </c>
      <c r="S4239">
        <v>8</v>
      </c>
      <c r="T4239" t="s">
        <v>292</v>
      </c>
      <c r="U4239">
        <f>VLOOKUP(T4239,Index!$J$2:$K$1319,2,FALSE)</f>
        <v>303</v>
      </c>
      <c r="V4239" t="s">
        <v>37</v>
      </c>
      <c r="W4239">
        <f t="shared" si="265"/>
        <v>3</v>
      </c>
    </row>
    <row r="4240" spans="1:23">
      <c r="A4240" t="s">
        <v>3535</v>
      </c>
      <c r="B4240" t="s">
        <v>12</v>
      </c>
      <c r="C4240">
        <f>VLOOKUP(B4240,Index!$A$2:$B$18,2,FALSE)</f>
        <v>13</v>
      </c>
      <c r="D4240">
        <v>2011</v>
      </c>
      <c r="E4240" t="s">
        <v>23</v>
      </c>
      <c r="F4240">
        <f>VLOOKUP(E4240,Index!$D$2:$E$13,2,FALSE)</f>
        <v>4</v>
      </c>
      <c r="G4240" t="s">
        <v>35</v>
      </c>
      <c r="H4240">
        <f>VLOOKUP(G4240,Index!$G$2:$H$40,2,FALSE)</f>
        <v>32</v>
      </c>
      <c r="I4240" s="3">
        <v>210000</v>
      </c>
      <c r="J4240" s="3">
        <v>10000</v>
      </c>
      <c r="K4240" s="3">
        <v>0</v>
      </c>
      <c r="L4240" s="3">
        <v>10000</v>
      </c>
      <c r="M4240" s="3">
        <f t="shared" si="264"/>
        <v>230000</v>
      </c>
      <c r="N4240" s="3">
        <f t="shared" si="266"/>
        <v>57500</v>
      </c>
      <c r="O4240" s="3">
        <f t="shared" si="267"/>
        <v>0</v>
      </c>
      <c r="T4240" t="s">
        <v>1171</v>
      </c>
      <c r="U4240">
        <f>VLOOKUP(T4240,Index!$J$2:$K$1319,2,FALSE)</f>
        <v>526</v>
      </c>
      <c r="V4240" t="s">
        <v>15</v>
      </c>
      <c r="W4240">
        <f t="shared" si="265"/>
        <v>3</v>
      </c>
    </row>
    <row r="4241" spans="1:23">
      <c r="A4241" t="s">
        <v>3032</v>
      </c>
      <c r="B4241" t="s">
        <v>112</v>
      </c>
      <c r="C4241">
        <f>VLOOKUP(B4241,Index!$A$2:$B$18,2,FALSE)</f>
        <v>11</v>
      </c>
      <c r="D4241">
        <v>2010</v>
      </c>
      <c r="E4241" t="s">
        <v>21</v>
      </c>
      <c r="F4241">
        <f>VLOOKUP(E4241,Index!$D$2:$E$13,2,FALSE)</f>
        <v>5</v>
      </c>
      <c r="G4241" t="s">
        <v>1170</v>
      </c>
      <c r="H4241">
        <f>VLOOKUP(G4241,Index!$G$2:$H$40,2,FALSE)</f>
        <v>11</v>
      </c>
      <c r="I4241" s="3">
        <v>100000</v>
      </c>
      <c r="J4241" s="3">
        <v>90000</v>
      </c>
      <c r="K4241" s="3">
        <v>0</v>
      </c>
      <c r="L4241" s="3">
        <v>50000</v>
      </c>
      <c r="M4241" s="3">
        <f t="shared" si="264"/>
        <v>240000</v>
      </c>
      <c r="N4241" s="3">
        <f t="shared" si="266"/>
        <v>60000</v>
      </c>
      <c r="O4241" s="3">
        <f t="shared" si="267"/>
        <v>0</v>
      </c>
      <c r="T4241" t="s">
        <v>743</v>
      </c>
      <c r="U4241">
        <f>VLOOKUP(T4241,Index!$J$2:$K$1319,2,FALSE)</f>
        <v>858</v>
      </c>
      <c r="V4241" t="s">
        <v>78</v>
      </c>
      <c r="W4241">
        <f t="shared" si="265"/>
        <v>3</v>
      </c>
    </row>
    <row r="4242" spans="1:23">
      <c r="A4242" t="s">
        <v>2948</v>
      </c>
      <c r="B4242" t="s">
        <v>28</v>
      </c>
      <c r="C4242">
        <f>VLOOKUP(B4242,Index!$A$2:$B$18,2,FALSE)</f>
        <v>15</v>
      </c>
      <c r="D4242">
        <v>2009</v>
      </c>
      <c r="E4242" t="s">
        <v>34</v>
      </c>
      <c r="F4242">
        <f>VLOOKUP(E4242,Index!$D$2:$E$13,2,FALSE)</f>
        <v>1</v>
      </c>
      <c r="G4242" t="s">
        <v>657</v>
      </c>
      <c r="H4242">
        <f>VLOOKUP(G4242,Index!$G$2:$H$40,2,FALSE)</f>
        <v>33</v>
      </c>
      <c r="I4242" s="3">
        <v>160000</v>
      </c>
      <c r="J4242" s="3">
        <v>10000</v>
      </c>
      <c r="K4242" s="3">
        <v>40000</v>
      </c>
      <c r="L4242" s="3">
        <v>20000</v>
      </c>
      <c r="M4242" s="3">
        <f t="shared" si="264"/>
        <v>230000</v>
      </c>
      <c r="N4242" s="3">
        <f t="shared" si="266"/>
        <v>57500</v>
      </c>
      <c r="O4242" s="3">
        <f t="shared" si="267"/>
        <v>0</v>
      </c>
      <c r="P4242">
        <v>5.9</v>
      </c>
      <c r="Q4242">
        <v>24</v>
      </c>
      <c r="R4242">
        <v>7.3</v>
      </c>
      <c r="S4242">
        <v>28</v>
      </c>
      <c r="T4242" t="s">
        <v>658</v>
      </c>
      <c r="U4242">
        <f>VLOOKUP(T4242,Index!$J$2:$K$1319,2,FALSE)</f>
        <v>833</v>
      </c>
      <c r="V4242" t="s">
        <v>61</v>
      </c>
      <c r="W4242">
        <f t="shared" si="265"/>
        <v>3</v>
      </c>
    </row>
    <row r="4243" spans="1:23">
      <c r="A4243" t="s">
        <v>3536</v>
      </c>
      <c r="B4243" t="s">
        <v>33</v>
      </c>
      <c r="C4243">
        <f>VLOOKUP(B4243,Index!$A$2:$B$18,2,FALSE)</f>
        <v>9</v>
      </c>
      <c r="D4243">
        <v>2012</v>
      </c>
      <c r="E4243" t="s">
        <v>187</v>
      </c>
      <c r="F4243">
        <f>VLOOKUP(E4243,Index!$D$2:$E$13,2,FALSE)</f>
        <v>2</v>
      </c>
      <c r="G4243" t="s">
        <v>1451</v>
      </c>
      <c r="H4243">
        <f>VLOOKUP(G4243,Index!$G$2:$H$40,2,FALSE)</f>
        <v>16</v>
      </c>
      <c r="I4243" s="3">
        <v>50000</v>
      </c>
      <c r="J4243" s="3">
        <v>140000</v>
      </c>
      <c r="K4243" s="3">
        <v>0</v>
      </c>
      <c r="L4243" s="3">
        <v>40000</v>
      </c>
      <c r="M4243" s="3">
        <f t="shared" si="264"/>
        <v>230000</v>
      </c>
      <c r="N4243" s="3">
        <f t="shared" si="266"/>
        <v>57500</v>
      </c>
      <c r="O4243" s="3">
        <f t="shared" si="267"/>
        <v>0</v>
      </c>
      <c r="P4243">
        <v>6.5</v>
      </c>
      <c r="Q4243">
        <v>16</v>
      </c>
      <c r="R4243">
        <v>7.4</v>
      </c>
      <c r="S4243">
        <v>34</v>
      </c>
      <c r="T4243" t="s">
        <v>3537</v>
      </c>
      <c r="U4243">
        <f>VLOOKUP(T4243,Index!$J$2:$K$1319,2,FALSE)</f>
        <v>432</v>
      </c>
      <c r="V4243" t="s">
        <v>37</v>
      </c>
      <c r="W4243">
        <f t="shared" si="265"/>
        <v>3</v>
      </c>
    </row>
    <row r="4244" spans="1:23">
      <c r="A4244" t="s">
        <v>2132</v>
      </c>
      <c r="B4244" t="s">
        <v>97</v>
      </c>
      <c r="C4244">
        <f>VLOOKUP(B4244,Index!$A$2:$B$18,2,FALSE)</f>
        <v>16</v>
      </c>
      <c r="D4244">
        <v>2006</v>
      </c>
      <c r="E4244" t="s">
        <v>13</v>
      </c>
      <c r="F4244">
        <f>VLOOKUP(E4244,Index!$D$2:$E$13,2,FALSE)</f>
        <v>11</v>
      </c>
      <c r="G4244" t="s">
        <v>94</v>
      </c>
      <c r="H4244">
        <f>VLOOKUP(G4244,Index!$G$2:$H$40,2,FALSE)</f>
        <v>15</v>
      </c>
      <c r="I4244" s="3">
        <v>180000</v>
      </c>
      <c r="J4244" s="3">
        <v>50000</v>
      </c>
      <c r="K4244" s="3">
        <v>0</v>
      </c>
      <c r="L4244" s="3">
        <v>10000</v>
      </c>
      <c r="M4244" s="3">
        <f t="shared" si="264"/>
        <v>240000</v>
      </c>
      <c r="N4244" s="3">
        <f t="shared" si="266"/>
        <v>60000</v>
      </c>
      <c r="O4244" s="3">
        <f t="shared" si="267"/>
        <v>0</v>
      </c>
      <c r="P4244">
        <v>7.7</v>
      </c>
      <c r="Q4244">
        <v>22</v>
      </c>
      <c r="R4244">
        <v>8.4</v>
      </c>
      <c r="S4244">
        <v>9</v>
      </c>
      <c r="T4244" t="s">
        <v>135</v>
      </c>
      <c r="U4244">
        <f>VLOOKUP(T4244,Index!$J$2:$K$1319,2,FALSE)</f>
        <v>339</v>
      </c>
      <c r="V4244" t="s">
        <v>15</v>
      </c>
      <c r="W4244">
        <f t="shared" si="265"/>
        <v>3</v>
      </c>
    </row>
    <row r="4245" spans="1:23">
      <c r="A4245" t="s">
        <v>3538</v>
      </c>
      <c r="B4245" t="s">
        <v>65</v>
      </c>
      <c r="C4245">
        <f>VLOOKUP(B4245,Index!$A$2:$B$18,2,FALSE)</f>
        <v>10</v>
      </c>
      <c r="D4245">
        <v>2013</v>
      </c>
      <c r="E4245" t="s">
        <v>13</v>
      </c>
      <c r="F4245">
        <f>VLOOKUP(E4245,Index!$D$2:$E$13,2,FALSE)</f>
        <v>11</v>
      </c>
      <c r="G4245" t="s">
        <v>94</v>
      </c>
      <c r="H4245">
        <f>VLOOKUP(G4245,Index!$G$2:$H$40,2,FALSE)</f>
        <v>15</v>
      </c>
      <c r="I4245" s="3">
        <v>150000</v>
      </c>
      <c r="J4245" s="3">
        <v>50000</v>
      </c>
      <c r="K4245" s="3">
        <v>0</v>
      </c>
      <c r="L4245" s="3">
        <v>40000</v>
      </c>
      <c r="M4245" s="3">
        <f t="shared" si="264"/>
        <v>240000</v>
      </c>
      <c r="N4245" s="3">
        <f t="shared" si="266"/>
        <v>60000</v>
      </c>
      <c r="O4245" s="3">
        <f t="shared" si="267"/>
        <v>0</v>
      </c>
      <c r="P4245">
        <v>4.3</v>
      </c>
      <c r="Q4245">
        <v>25</v>
      </c>
      <c r="R4245">
        <v>2.7</v>
      </c>
      <c r="S4245">
        <v>175</v>
      </c>
      <c r="T4245" t="s">
        <v>95</v>
      </c>
      <c r="U4245">
        <f>VLOOKUP(T4245,Index!$J$2:$K$1319,2,FALSE)</f>
        <v>356</v>
      </c>
      <c r="V4245" t="s">
        <v>15</v>
      </c>
      <c r="W4245">
        <f t="shared" si="265"/>
        <v>3</v>
      </c>
    </row>
    <row r="4246" spans="1:23">
      <c r="A4246" t="s">
        <v>3539</v>
      </c>
      <c r="B4246" t="s">
        <v>28</v>
      </c>
      <c r="C4246">
        <f>VLOOKUP(B4246,Index!$A$2:$B$18,2,FALSE)</f>
        <v>15</v>
      </c>
      <c r="D4246">
        <v>2009</v>
      </c>
      <c r="E4246" t="s">
        <v>34</v>
      </c>
      <c r="F4246">
        <f>VLOOKUP(E4246,Index!$D$2:$E$13,2,FALSE)</f>
        <v>1</v>
      </c>
      <c r="G4246" t="s">
        <v>94</v>
      </c>
      <c r="H4246">
        <f>VLOOKUP(G4246,Index!$G$2:$H$40,2,FALSE)</f>
        <v>15</v>
      </c>
      <c r="I4246" s="3">
        <v>170000</v>
      </c>
      <c r="J4246" s="3">
        <v>50000</v>
      </c>
      <c r="K4246" s="3">
        <v>0</v>
      </c>
      <c r="L4246" s="3">
        <v>20000</v>
      </c>
      <c r="M4246" s="3">
        <f t="shared" si="264"/>
        <v>240000</v>
      </c>
      <c r="N4246" s="3">
        <f t="shared" si="266"/>
        <v>60000</v>
      </c>
      <c r="O4246" s="3">
        <f t="shared" si="267"/>
        <v>0</v>
      </c>
      <c r="P4246">
        <v>4.2</v>
      </c>
      <c r="Q4246">
        <v>59</v>
      </c>
      <c r="R4246">
        <v>4.7</v>
      </c>
      <c r="S4246">
        <v>22</v>
      </c>
      <c r="T4246" t="s">
        <v>377</v>
      </c>
      <c r="U4246">
        <f>VLOOKUP(T4246,Index!$J$2:$K$1319,2,FALSE)</f>
        <v>325</v>
      </c>
      <c r="V4246" t="s">
        <v>61</v>
      </c>
      <c r="W4246">
        <f t="shared" si="265"/>
        <v>3</v>
      </c>
    </row>
    <row r="4247" spans="1:23">
      <c r="A4247" t="s">
        <v>3419</v>
      </c>
      <c r="B4247" t="s">
        <v>33</v>
      </c>
      <c r="C4247">
        <f>VLOOKUP(B4247,Index!$A$2:$B$18,2,FALSE)</f>
        <v>9</v>
      </c>
      <c r="D4247">
        <v>2012</v>
      </c>
      <c r="E4247" t="s">
        <v>90</v>
      </c>
      <c r="F4247">
        <f>VLOOKUP(E4247,Index!$D$2:$E$13,2,FALSE)</f>
        <v>8</v>
      </c>
      <c r="G4247" t="s">
        <v>1451</v>
      </c>
      <c r="H4247">
        <f>VLOOKUP(G4247,Index!$G$2:$H$40,2,FALSE)</f>
        <v>16</v>
      </c>
      <c r="I4247" s="3">
        <v>100000</v>
      </c>
      <c r="J4247" s="3">
        <v>100000</v>
      </c>
      <c r="K4247" s="3">
        <v>0</v>
      </c>
      <c r="L4247" s="3">
        <v>30000</v>
      </c>
      <c r="M4247" s="3">
        <f t="shared" si="264"/>
        <v>230000</v>
      </c>
      <c r="N4247" s="3">
        <f t="shared" si="266"/>
        <v>57500</v>
      </c>
      <c r="O4247" s="3">
        <f t="shared" si="267"/>
        <v>0</v>
      </c>
      <c r="P4247">
        <v>5.3</v>
      </c>
      <c r="Q4247">
        <v>14</v>
      </c>
      <c r="R4247">
        <v>5.5</v>
      </c>
      <c r="S4247">
        <v>81</v>
      </c>
      <c r="T4247" t="s">
        <v>3420</v>
      </c>
      <c r="U4247">
        <f>VLOOKUP(T4247,Index!$J$2:$K$1319,2,FALSE)</f>
        <v>271</v>
      </c>
      <c r="V4247" t="s">
        <v>37</v>
      </c>
      <c r="W4247">
        <f t="shared" si="265"/>
        <v>3</v>
      </c>
    </row>
    <row r="4248" spans="1:23">
      <c r="A4248" t="s">
        <v>1787</v>
      </c>
      <c r="B4248" t="s">
        <v>130</v>
      </c>
      <c r="C4248">
        <f>VLOOKUP(B4248,Index!$A$2:$B$18,2,FALSE)</f>
        <v>14</v>
      </c>
      <c r="D4248">
        <v>2016</v>
      </c>
      <c r="E4248" t="s">
        <v>34</v>
      </c>
      <c r="F4248">
        <f>VLOOKUP(E4248,Index!$D$2:$E$13,2,FALSE)</f>
        <v>1</v>
      </c>
      <c r="G4248" t="s">
        <v>194</v>
      </c>
      <c r="H4248">
        <f>VLOOKUP(G4248,Index!$G$2:$H$40,2,FALSE)</f>
        <v>38</v>
      </c>
      <c r="I4248" s="3">
        <v>120000</v>
      </c>
      <c r="J4248" s="3">
        <v>100000</v>
      </c>
      <c r="K4248" s="3">
        <v>0</v>
      </c>
      <c r="L4248" s="3">
        <v>20000</v>
      </c>
      <c r="M4248" s="3">
        <f t="shared" si="264"/>
        <v>240000</v>
      </c>
      <c r="N4248" s="3">
        <f t="shared" si="266"/>
        <v>60000</v>
      </c>
      <c r="O4248" s="3">
        <f t="shared" si="267"/>
        <v>0</v>
      </c>
      <c r="P4248">
        <v>6.9</v>
      </c>
      <c r="Q4248">
        <v>4</v>
      </c>
      <c r="R4248">
        <v>6.8</v>
      </c>
      <c r="S4248">
        <v>15</v>
      </c>
      <c r="T4248" t="s">
        <v>627</v>
      </c>
      <c r="U4248">
        <f>VLOOKUP(T4248,Index!$J$2:$K$1319,2,FALSE)</f>
        <v>1195</v>
      </c>
      <c r="V4248" t="s">
        <v>78</v>
      </c>
      <c r="W4248">
        <f t="shared" si="265"/>
        <v>3</v>
      </c>
    </row>
    <row r="4249" spans="1:23">
      <c r="A4249" t="s">
        <v>3532</v>
      </c>
      <c r="B4249" t="s">
        <v>28</v>
      </c>
      <c r="C4249">
        <f>VLOOKUP(B4249,Index!$A$2:$B$18,2,FALSE)</f>
        <v>15</v>
      </c>
      <c r="D4249">
        <v>2011</v>
      </c>
      <c r="E4249" t="s">
        <v>34</v>
      </c>
      <c r="F4249">
        <f>VLOOKUP(E4249,Index!$D$2:$E$13,2,FALSE)</f>
        <v>1</v>
      </c>
      <c r="G4249" t="s">
        <v>49</v>
      </c>
      <c r="H4249">
        <f>VLOOKUP(G4249,Index!$G$2:$H$40,2,FALSE)</f>
        <v>4</v>
      </c>
      <c r="I4249" s="3">
        <v>180000</v>
      </c>
      <c r="J4249" s="3">
        <v>40000</v>
      </c>
      <c r="K4249" s="3">
        <v>0</v>
      </c>
      <c r="L4249" s="3">
        <v>20000</v>
      </c>
      <c r="M4249" s="3">
        <f t="shared" si="264"/>
        <v>240000</v>
      </c>
      <c r="N4249" s="3">
        <f t="shared" si="266"/>
        <v>60000</v>
      </c>
      <c r="O4249" s="3">
        <f t="shared" si="267"/>
        <v>0</v>
      </c>
      <c r="P4249">
        <v>4.7</v>
      </c>
      <c r="Q4249">
        <v>51</v>
      </c>
      <c r="R4249">
        <v>5</v>
      </c>
      <c r="S4249">
        <v>72</v>
      </c>
      <c r="T4249" t="s">
        <v>1697</v>
      </c>
      <c r="U4249">
        <f>VLOOKUP(T4249,Index!$J$2:$K$1319,2,FALSE)</f>
        <v>1033</v>
      </c>
      <c r="V4249" t="s">
        <v>61</v>
      </c>
      <c r="W4249">
        <f t="shared" si="265"/>
        <v>3</v>
      </c>
    </row>
    <row r="4250" spans="1:23">
      <c r="A4250" t="s">
        <v>3540</v>
      </c>
      <c r="B4250" t="s">
        <v>28</v>
      </c>
      <c r="C4250">
        <f>VLOOKUP(B4250,Index!$A$2:$B$18,2,FALSE)</f>
        <v>15</v>
      </c>
      <c r="D4250">
        <v>2009</v>
      </c>
      <c r="E4250" t="s">
        <v>90</v>
      </c>
      <c r="F4250">
        <f>VLOOKUP(E4250,Index!$D$2:$E$13,2,FALSE)</f>
        <v>8</v>
      </c>
      <c r="G4250" t="s">
        <v>91</v>
      </c>
      <c r="H4250">
        <f>VLOOKUP(G4250,Index!$G$2:$H$40,2,FALSE)</f>
        <v>7</v>
      </c>
      <c r="I4250" s="3">
        <v>160000</v>
      </c>
      <c r="J4250" s="3">
        <v>60000</v>
      </c>
      <c r="K4250" s="3">
        <v>0</v>
      </c>
      <c r="L4250" s="3">
        <v>20000</v>
      </c>
      <c r="M4250" s="3">
        <f t="shared" si="264"/>
        <v>240000</v>
      </c>
      <c r="N4250" s="3">
        <f t="shared" si="266"/>
        <v>60000</v>
      </c>
      <c r="O4250" s="3">
        <f t="shared" si="267"/>
        <v>0</v>
      </c>
      <c r="T4250" t="s">
        <v>91</v>
      </c>
      <c r="U4250">
        <f>VLOOKUP(T4250,Index!$J$2:$K$1319,2,FALSE)</f>
        <v>129</v>
      </c>
      <c r="V4250" t="s">
        <v>37</v>
      </c>
      <c r="W4250">
        <f t="shared" si="265"/>
        <v>1</v>
      </c>
    </row>
    <row r="4251" spans="1:23">
      <c r="A4251" t="s">
        <v>3541</v>
      </c>
      <c r="B4251" t="s">
        <v>28</v>
      </c>
      <c r="C4251">
        <f>VLOOKUP(B4251,Index!$A$2:$B$18,2,FALSE)</f>
        <v>15</v>
      </c>
      <c r="D4251">
        <v>2011</v>
      </c>
      <c r="E4251" t="s">
        <v>23</v>
      </c>
      <c r="F4251">
        <f>VLOOKUP(E4251,Index!$D$2:$E$13,2,FALSE)</f>
        <v>4</v>
      </c>
      <c r="G4251" t="s">
        <v>429</v>
      </c>
      <c r="H4251">
        <f>VLOOKUP(G4251,Index!$G$2:$H$40,2,FALSE)</f>
        <v>34</v>
      </c>
      <c r="I4251" s="3">
        <v>160000</v>
      </c>
      <c r="J4251" s="3">
        <v>50000</v>
      </c>
      <c r="K4251" s="3">
        <v>0</v>
      </c>
      <c r="L4251" s="3">
        <v>20000</v>
      </c>
      <c r="M4251" s="3">
        <f t="shared" si="264"/>
        <v>230000</v>
      </c>
      <c r="N4251" s="3">
        <f t="shared" si="266"/>
        <v>57500</v>
      </c>
      <c r="O4251" s="3">
        <f t="shared" si="267"/>
        <v>0</v>
      </c>
      <c r="P4251">
        <v>5.3</v>
      </c>
      <c r="Q4251">
        <v>4</v>
      </c>
      <c r="T4251" t="s">
        <v>1326</v>
      </c>
      <c r="U4251">
        <f>VLOOKUP(T4251,Index!$J$2:$K$1319,2,FALSE)</f>
        <v>852</v>
      </c>
      <c r="V4251" t="s">
        <v>15</v>
      </c>
      <c r="W4251">
        <f t="shared" si="265"/>
        <v>3</v>
      </c>
    </row>
    <row r="4252" spans="1:23">
      <c r="A4252" t="s">
        <v>1468</v>
      </c>
      <c r="B4252" t="s">
        <v>28</v>
      </c>
      <c r="C4252">
        <f>VLOOKUP(B4252,Index!$A$2:$B$18,2,FALSE)</f>
        <v>15</v>
      </c>
      <c r="D4252">
        <v>2013</v>
      </c>
      <c r="E4252" t="s">
        <v>34</v>
      </c>
      <c r="F4252">
        <f>VLOOKUP(E4252,Index!$D$2:$E$13,2,FALSE)</f>
        <v>1</v>
      </c>
      <c r="G4252" t="s">
        <v>168</v>
      </c>
      <c r="H4252">
        <f>VLOOKUP(G4252,Index!$G$2:$H$40,2,FALSE)</f>
        <v>19</v>
      </c>
      <c r="I4252" s="3">
        <v>70000</v>
      </c>
      <c r="J4252" s="3">
        <v>150000</v>
      </c>
      <c r="K4252" s="3">
        <v>0</v>
      </c>
      <c r="L4252" s="3">
        <v>20000</v>
      </c>
      <c r="M4252" s="3">
        <f t="shared" si="264"/>
        <v>240000</v>
      </c>
      <c r="N4252" s="3">
        <f t="shared" si="266"/>
        <v>60000</v>
      </c>
      <c r="O4252" s="3">
        <f t="shared" si="267"/>
        <v>0</v>
      </c>
      <c r="P4252">
        <v>8</v>
      </c>
      <c r="Q4252">
        <v>23</v>
      </c>
      <c r="R4252">
        <v>4.3</v>
      </c>
      <c r="S4252">
        <v>113</v>
      </c>
      <c r="T4252" t="s">
        <v>252</v>
      </c>
      <c r="U4252">
        <f>VLOOKUP(T4252,Index!$J$2:$K$1319,2,FALSE)</f>
        <v>646</v>
      </c>
      <c r="V4252" t="s">
        <v>15</v>
      </c>
      <c r="W4252">
        <f t="shared" si="265"/>
        <v>3</v>
      </c>
    </row>
    <row r="4253" spans="1:23">
      <c r="A4253" t="s">
        <v>3542</v>
      </c>
      <c r="B4253" t="s">
        <v>107</v>
      </c>
      <c r="C4253">
        <f>VLOOKUP(B4253,Index!$A$2:$B$18,2,FALSE)</f>
        <v>6</v>
      </c>
      <c r="D4253">
        <v>2011</v>
      </c>
      <c r="E4253" t="s">
        <v>43</v>
      </c>
      <c r="F4253">
        <f>VLOOKUP(E4253,Index!$D$2:$E$13,2,FALSE)</f>
        <v>6</v>
      </c>
      <c r="G4253" t="s">
        <v>1451</v>
      </c>
      <c r="H4253">
        <f>VLOOKUP(G4253,Index!$G$2:$H$40,2,FALSE)</f>
        <v>16</v>
      </c>
      <c r="I4253" s="3">
        <v>0</v>
      </c>
      <c r="J4253" s="3">
        <v>180000</v>
      </c>
      <c r="K4253" s="3">
        <v>0</v>
      </c>
      <c r="L4253" s="3">
        <v>50000</v>
      </c>
      <c r="M4253" s="3">
        <f t="shared" si="264"/>
        <v>230000</v>
      </c>
      <c r="N4253" s="3">
        <f t="shared" si="266"/>
        <v>57500</v>
      </c>
      <c r="O4253" s="3">
        <f t="shared" si="267"/>
        <v>0</v>
      </c>
      <c r="R4253">
        <v>7.3</v>
      </c>
      <c r="S4253">
        <v>19</v>
      </c>
      <c r="T4253" t="s">
        <v>3369</v>
      </c>
      <c r="U4253">
        <f>VLOOKUP(T4253,Index!$J$2:$K$1319,2,FALSE)</f>
        <v>971</v>
      </c>
      <c r="V4253" t="s">
        <v>15</v>
      </c>
      <c r="W4253">
        <f t="shared" si="265"/>
        <v>3</v>
      </c>
    </row>
    <row r="4254" spans="1:23">
      <c r="A4254" t="s">
        <v>3541</v>
      </c>
      <c r="B4254" t="s">
        <v>33</v>
      </c>
      <c r="C4254">
        <f>VLOOKUP(B4254,Index!$A$2:$B$18,2,FALSE)</f>
        <v>9</v>
      </c>
      <c r="D4254">
        <v>2011</v>
      </c>
      <c r="E4254" t="s">
        <v>23</v>
      </c>
      <c r="F4254">
        <f>VLOOKUP(E4254,Index!$D$2:$E$13,2,FALSE)</f>
        <v>4</v>
      </c>
      <c r="G4254" t="s">
        <v>429</v>
      </c>
      <c r="H4254">
        <f>VLOOKUP(G4254,Index!$G$2:$H$40,2,FALSE)</f>
        <v>34</v>
      </c>
      <c r="I4254" s="3">
        <v>150000</v>
      </c>
      <c r="J4254" s="3">
        <v>60000</v>
      </c>
      <c r="K4254" s="3">
        <v>0</v>
      </c>
      <c r="L4254" s="3">
        <v>30000</v>
      </c>
      <c r="M4254" s="3">
        <f t="shared" si="264"/>
        <v>240000</v>
      </c>
      <c r="N4254" s="3">
        <f t="shared" si="266"/>
        <v>60000</v>
      </c>
      <c r="O4254" s="3">
        <f t="shared" si="267"/>
        <v>0</v>
      </c>
      <c r="P4254">
        <v>6.2</v>
      </c>
      <c r="Q4254">
        <v>4</v>
      </c>
      <c r="T4254" t="s">
        <v>1326</v>
      </c>
      <c r="U4254">
        <f>VLOOKUP(T4254,Index!$J$2:$K$1319,2,FALSE)</f>
        <v>852</v>
      </c>
      <c r="V4254" t="s">
        <v>15</v>
      </c>
      <c r="W4254">
        <f t="shared" si="265"/>
        <v>3</v>
      </c>
    </row>
    <row r="4255" spans="1:23">
      <c r="A4255" t="s">
        <v>3543</v>
      </c>
      <c r="B4255" t="s">
        <v>33</v>
      </c>
      <c r="C4255">
        <f>VLOOKUP(B4255,Index!$A$2:$B$18,2,FALSE)</f>
        <v>9</v>
      </c>
      <c r="D4255">
        <v>2010</v>
      </c>
      <c r="E4255" t="s">
        <v>13</v>
      </c>
      <c r="F4255">
        <f>VLOOKUP(E4255,Index!$D$2:$E$13,2,FALSE)</f>
        <v>11</v>
      </c>
      <c r="G4255" t="s">
        <v>77</v>
      </c>
      <c r="H4255">
        <f>VLOOKUP(G4255,Index!$G$2:$H$40,2,FALSE)</f>
        <v>35</v>
      </c>
      <c r="I4255" s="3">
        <v>60000</v>
      </c>
      <c r="J4255" s="3">
        <v>130000</v>
      </c>
      <c r="K4255" s="3">
        <v>0</v>
      </c>
      <c r="L4255" s="3">
        <v>40000</v>
      </c>
      <c r="M4255" s="3">
        <f t="shared" si="264"/>
        <v>230000</v>
      </c>
      <c r="N4255" s="3">
        <f t="shared" si="266"/>
        <v>57500</v>
      </c>
      <c r="O4255" s="3">
        <f t="shared" si="267"/>
        <v>0</v>
      </c>
      <c r="P4255">
        <v>4.5999999999999996</v>
      </c>
      <c r="Q4255">
        <v>12</v>
      </c>
      <c r="R4255">
        <v>7.5</v>
      </c>
      <c r="S4255">
        <v>30</v>
      </c>
      <c r="T4255" t="s">
        <v>3333</v>
      </c>
      <c r="U4255">
        <f>VLOOKUP(T4255,Index!$J$2:$K$1319,2,FALSE)</f>
        <v>1222</v>
      </c>
      <c r="V4255" t="s">
        <v>15</v>
      </c>
      <c r="W4255">
        <f t="shared" si="265"/>
        <v>3</v>
      </c>
    </row>
    <row r="4256" spans="1:23">
      <c r="A4256" t="s">
        <v>1318</v>
      </c>
      <c r="B4256" t="s">
        <v>112</v>
      </c>
      <c r="C4256">
        <f>VLOOKUP(B4256,Index!$A$2:$B$18,2,FALSE)</f>
        <v>11</v>
      </c>
      <c r="D4256">
        <v>2009</v>
      </c>
      <c r="E4256" t="s">
        <v>13</v>
      </c>
      <c r="F4256">
        <f>VLOOKUP(E4256,Index!$D$2:$E$13,2,FALSE)</f>
        <v>11</v>
      </c>
      <c r="G4256" t="s">
        <v>94</v>
      </c>
      <c r="H4256">
        <f>VLOOKUP(G4256,Index!$G$2:$H$40,2,FALSE)</f>
        <v>15</v>
      </c>
      <c r="I4256" s="3">
        <v>120000</v>
      </c>
      <c r="J4256" s="3">
        <v>70000</v>
      </c>
      <c r="K4256" s="3">
        <v>0</v>
      </c>
      <c r="L4256" s="3">
        <v>50000</v>
      </c>
      <c r="M4256" s="3">
        <f t="shared" si="264"/>
        <v>240000</v>
      </c>
      <c r="N4256" s="3">
        <f t="shared" si="266"/>
        <v>60000</v>
      </c>
      <c r="O4256" s="3">
        <f t="shared" si="267"/>
        <v>0</v>
      </c>
      <c r="P4256">
        <v>7</v>
      </c>
      <c r="Q4256">
        <v>7</v>
      </c>
      <c r="T4256" t="s">
        <v>242</v>
      </c>
      <c r="U4256">
        <f>VLOOKUP(T4256,Index!$J$2:$K$1319,2,FALSE)</f>
        <v>360</v>
      </c>
      <c r="V4256" t="s">
        <v>15</v>
      </c>
      <c r="W4256">
        <f t="shared" si="265"/>
        <v>3</v>
      </c>
    </row>
    <row r="4257" spans="1:23">
      <c r="A4257" t="s">
        <v>3544</v>
      </c>
      <c r="B4257" t="s">
        <v>20</v>
      </c>
      <c r="C4257">
        <f>VLOOKUP(B4257,Index!$A$2:$B$18,2,FALSE)</f>
        <v>3</v>
      </c>
      <c r="D4257">
        <v>2009</v>
      </c>
      <c r="E4257" t="s">
        <v>67</v>
      </c>
      <c r="F4257">
        <f>VLOOKUP(E4257,Index!$D$2:$E$13,2,FALSE)</f>
        <v>10</v>
      </c>
      <c r="G4257" t="s">
        <v>77</v>
      </c>
      <c r="H4257">
        <f>VLOOKUP(G4257,Index!$G$2:$H$40,2,FALSE)</f>
        <v>35</v>
      </c>
      <c r="I4257" s="3">
        <v>150000</v>
      </c>
      <c r="J4257" s="3">
        <v>60000</v>
      </c>
      <c r="K4257" s="3">
        <v>0</v>
      </c>
      <c r="L4257" s="3">
        <v>20000</v>
      </c>
      <c r="M4257" s="3">
        <f t="shared" si="264"/>
        <v>230000</v>
      </c>
      <c r="N4257" s="3">
        <f t="shared" si="266"/>
        <v>57500</v>
      </c>
      <c r="O4257" s="3">
        <f t="shared" si="267"/>
        <v>0</v>
      </c>
      <c r="T4257" t="s">
        <v>822</v>
      </c>
      <c r="U4257">
        <f>VLOOKUP(T4257,Index!$J$2:$K$1319,2,FALSE)</f>
        <v>699</v>
      </c>
      <c r="V4257" t="s">
        <v>15</v>
      </c>
      <c r="W4257">
        <f t="shared" si="265"/>
        <v>3</v>
      </c>
    </row>
    <row r="4258" spans="1:23">
      <c r="A4258" t="s">
        <v>3545</v>
      </c>
      <c r="B4258" t="s">
        <v>12</v>
      </c>
      <c r="C4258">
        <f>VLOOKUP(B4258,Index!$A$2:$B$18,2,FALSE)</f>
        <v>13</v>
      </c>
      <c r="D4258">
        <v>2010</v>
      </c>
      <c r="E4258" t="s">
        <v>21</v>
      </c>
      <c r="F4258">
        <f>VLOOKUP(E4258,Index!$D$2:$E$13,2,FALSE)</f>
        <v>5</v>
      </c>
      <c r="G4258" t="s">
        <v>429</v>
      </c>
      <c r="H4258">
        <f>VLOOKUP(G4258,Index!$G$2:$H$40,2,FALSE)</f>
        <v>34</v>
      </c>
      <c r="I4258" s="3">
        <v>210000</v>
      </c>
      <c r="J4258" s="3">
        <v>10000</v>
      </c>
      <c r="K4258" s="3">
        <v>0</v>
      </c>
      <c r="L4258" s="3">
        <v>20000</v>
      </c>
      <c r="M4258" s="3">
        <f t="shared" si="264"/>
        <v>240000</v>
      </c>
      <c r="N4258" s="3">
        <f t="shared" si="266"/>
        <v>60000</v>
      </c>
      <c r="O4258" s="3">
        <f t="shared" si="267"/>
        <v>0</v>
      </c>
      <c r="P4258">
        <v>5.6</v>
      </c>
      <c r="Q4258">
        <v>4</v>
      </c>
      <c r="T4258" t="s">
        <v>429</v>
      </c>
      <c r="U4258">
        <f>VLOOKUP(T4258,Index!$J$2:$K$1319,2,FALSE)</f>
        <v>1158</v>
      </c>
      <c r="V4258" t="s">
        <v>15</v>
      </c>
      <c r="W4258">
        <f t="shared" si="265"/>
        <v>1</v>
      </c>
    </row>
    <row r="4259" spans="1:23">
      <c r="A4259" t="s">
        <v>3546</v>
      </c>
      <c r="B4259" t="s">
        <v>28</v>
      </c>
      <c r="C4259">
        <f>VLOOKUP(B4259,Index!$A$2:$B$18,2,FALSE)</f>
        <v>15</v>
      </c>
      <c r="D4259">
        <v>2009</v>
      </c>
      <c r="E4259" t="s">
        <v>34</v>
      </c>
      <c r="F4259">
        <f>VLOOKUP(E4259,Index!$D$2:$E$13,2,FALSE)</f>
        <v>1</v>
      </c>
      <c r="G4259" t="s">
        <v>227</v>
      </c>
      <c r="H4259">
        <f>VLOOKUP(G4259,Index!$G$2:$H$40,2,FALSE)</f>
        <v>5</v>
      </c>
      <c r="I4259" s="3">
        <v>160000</v>
      </c>
      <c r="J4259" s="3">
        <v>50000</v>
      </c>
      <c r="K4259" s="3">
        <v>0</v>
      </c>
      <c r="L4259" s="3">
        <v>20000</v>
      </c>
      <c r="M4259" s="3">
        <f t="shared" si="264"/>
        <v>230000</v>
      </c>
      <c r="N4259" s="3">
        <f t="shared" si="266"/>
        <v>57500</v>
      </c>
      <c r="O4259" s="3">
        <f t="shared" si="267"/>
        <v>0</v>
      </c>
      <c r="P4259">
        <v>6.5</v>
      </c>
      <c r="Q4259">
        <v>70</v>
      </c>
      <c r="R4259">
        <v>6.2</v>
      </c>
      <c r="S4259">
        <v>57</v>
      </c>
      <c r="T4259" t="s">
        <v>1099</v>
      </c>
      <c r="U4259">
        <f>VLOOKUP(T4259,Index!$J$2:$K$1319,2,FALSE)</f>
        <v>770</v>
      </c>
      <c r="V4259" t="s">
        <v>37</v>
      </c>
      <c r="W4259">
        <f t="shared" si="265"/>
        <v>3</v>
      </c>
    </row>
    <row r="4260" spans="1:23">
      <c r="A4260" t="s">
        <v>3547</v>
      </c>
      <c r="B4260" t="s">
        <v>33</v>
      </c>
      <c r="C4260">
        <f>VLOOKUP(B4260,Index!$A$2:$B$18,2,FALSE)</f>
        <v>9</v>
      </c>
      <c r="D4260">
        <v>2010</v>
      </c>
      <c r="E4260" t="s">
        <v>90</v>
      </c>
      <c r="F4260">
        <f>VLOOKUP(E4260,Index!$D$2:$E$13,2,FALSE)</f>
        <v>8</v>
      </c>
      <c r="G4260" t="s">
        <v>657</v>
      </c>
      <c r="H4260">
        <f>VLOOKUP(G4260,Index!$G$2:$H$40,2,FALSE)</f>
        <v>33</v>
      </c>
      <c r="I4260" s="3">
        <v>80000</v>
      </c>
      <c r="J4260" s="3">
        <v>10000</v>
      </c>
      <c r="K4260" s="3">
        <v>130000</v>
      </c>
      <c r="L4260" s="3">
        <v>10000</v>
      </c>
      <c r="M4260" s="3">
        <f t="shared" si="264"/>
        <v>230000</v>
      </c>
      <c r="N4260" s="3">
        <f t="shared" si="266"/>
        <v>57500</v>
      </c>
      <c r="O4260" s="3">
        <f t="shared" si="267"/>
        <v>0</v>
      </c>
      <c r="P4260">
        <v>6.1</v>
      </c>
      <c r="Q4260">
        <v>27</v>
      </c>
      <c r="R4260">
        <v>5.4</v>
      </c>
      <c r="S4260">
        <v>101</v>
      </c>
      <c r="T4260" t="s">
        <v>2625</v>
      </c>
      <c r="U4260">
        <f>VLOOKUP(T4260,Index!$J$2:$K$1319,2,FALSE)</f>
        <v>502</v>
      </c>
      <c r="V4260" t="s">
        <v>37</v>
      </c>
      <c r="W4260">
        <f t="shared" si="265"/>
        <v>3</v>
      </c>
    </row>
    <row r="4261" spans="1:23">
      <c r="A4261" t="s">
        <v>3224</v>
      </c>
      <c r="B4261" t="s">
        <v>39</v>
      </c>
      <c r="C4261">
        <f>VLOOKUP(B4261,Index!$A$2:$B$18,2,FALSE)</f>
        <v>8</v>
      </c>
      <c r="D4261">
        <v>2007</v>
      </c>
      <c r="E4261" t="s">
        <v>17</v>
      </c>
      <c r="F4261">
        <f>VLOOKUP(E4261,Index!$D$2:$E$13,2,FALSE)</f>
        <v>7</v>
      </c>
      <c r="G4261" t="s">
        <v>94</v>
      </c>
      <c r="H4261">
        <f>VLOOKUP(G4261,Index!$G$2:$H$40,2,FALSE)</f>
        <v>15</v>
      </c>
      <c r="I4261" s="3">
        <v>120000</v>
      </c>
      <c r="J4261" s="3">
        <v>90000</v>
      </c>
      <c r="K4261" s="3">
        <v>0</v>
      </c>
      <c r="L4261" s="3">
        <v>30000</v>
      </c>
      <c r="M4261" s="3">
        <f t="shared" si="264"/>
        <v>240000</v>
      </c>
      <c r="N4261" s="3">
        <f t="shared" si="266"/>
        <v>60000</v>
      </c>
      <c r="O4261" s="3">
        <f t="shared" si="267"/>
        <v>0</v>
      </c>
      <c r="P4261">
        <v>5.6</v>
      </c>
      <c r="Q4261">
        <v>9</v>
      </c>
      <c r="R4261">
        <v>8.1999999999999993</v>
      </c>
      <c r="S4261">
        <v>9</v>
      </c>
      <c r="T4261" t="s">
        <v>242</v>
      </c>
      <c r="U4261">
        <f>VLOOKUP(T4261,Index!$J$2:$K$1319,2,FALSE)</f>
        <v>360</v>
      </c>
      <c r="V4261" t="s">
        <v>15</v>
      </c>
      <c r="W4261">
        <f t="shared" si="265"/>
        <v>3</v>
      </c>
    </row>
    <row r="4262" spans="1:23">
      <c r="A4262" t="s">
        <v>3548</v>
      </c>
      <c r="B4262" t="s">
        <v>12</v>
      </c>
      <c r="C4262">
        <f>VLOOKUP(B4262,Index!$A$2:$B$18,2,FALSE)</f>
        <v>13</v>
      </c>
      <c r="D4262">
        <v>2009</v>
      </c>
      <c r="E4262" t="s">
        <v>187</v>
      </c>
      <c r="F4262">
        <f>VLOOKUP(E4262,Index!$D$2:$E$13,2,FALSE)</f>
        <v>2</v>
      </c>
      <c r="G4262" t="s">
        <v>77</v>
      </c>
      <c r="H4262">
        <f>VLOOKUP(G4262,Index!$G$2:$H$40,2,FALSE)</f>
        <v>35</v>
      </c>
      <c r="I4262" s="3">
        <v>110000</v>
      </c>
      <c r="J4262" s="3">
        <v>100000</v>
      </c>
      <c r="K4262" s="3">
        <v>0</v>
      </c>
      <c r="L4262" s="3">
        <v>20000</v>
      </c>
      <c r="M4262" s="3">
        <f t="shared" si="264"/>
        <v>230000</v>
      </c>
      <c r="N4262" s="3">
        <f t="shared" si="266"/>
        <v>57500</v>
      </c>
      <c r="O4262" s="3">
        <f t="shared" si="267"/>
        <v>0</v>
      </c>
      <c r="P4262">
        <v>7.4</v>
      </c>
      <c r="Q4262">
        <v>29</v>
      </c>
      <c r="R4262">
        <v>8.1</v>
      </c>
      <c r="S4262">
        <v>14</v>
      </c>
      <c r="T4262" t="s">
        <v>3549</v>
      </c>
      <c r="U4262">
        <f>VLOOKUP(T4262,Index!$J$2:$K$1319,2,FALSE)</f>
        <v>952</v>
      </c>
      <c r="V4262" t="s">
        <v>61</v>
      </c>
      <c r="W4262">
        <f t="shared" si="265"/>
        <v>3</v>
      </c>
    </row>
    <row r="4263" spans="1:23">
      <c r="A4263" t="s">
        <v>3550</v>
      </c>
      <c r="B4263" t="s">
        <v>33</v>
      </c>
      <c r="C4263">
        <f>VLOOKUP(B4263,Index!$A$2:$B$18,2,FALSE)</f>
        <v>9</v>
      </c>
      <c r="D4263">
        <v>2012</v>
      </c>
      <c r="E4263" t="s">
        <v>67</v>
      </c>
      <c r="F4263">
        <f>VLOOKUP(E4263,Index!$D$2:$E$13,2,FALSE)</f>
        <v>10</v>
      </c>
      <c r="G4263" t="s">
        <v>168</v>
      </c>
      <c r="H4263">
        <f>VLOOKUP(G4263,Index!$G$2:$H$40,2,FALSE)</f>
        <v>19</v>
      </c>
      <c r="I4263" s="3">
        <v>100000</v>
      </c>
      <c r="J4263" s="3">
        <v>80000</v>
      </c>
      <c r="K4263" s="3">
        <v>20000</v>
      </c>
      <c r="L4263" s="3">
        <v>30000</v>
      </c>
      <c r="M4263" s="3">
        <f t="shared" si="264"/>
        <v>230000</v>
      </c>
      <c r="N4263" s="3">
        <f t="shared" si="266"/>
        <v>57500</v>
      </c>
      <c r="O4263" s="3">
        <f t="shared" si="267"/>
        <v>0</v>
      </c>
      <c r="P4263">
        <v>7.3</v>
      </c>
      <c r="Q4263">
        <v>27</v>
      </c>
      <c r="R4263">
        <v>8.4</v>
      </c>
      <c r="S4263">
        <v>18</v>
      </c>
      <c r="T4263" t="s">
        <v>1882</v>
      </c>
      <c r="U4263">
        <f>VLOOKUP(T4263,Index!$J$2:$K$1319,2,FALSE)</f>
        <v>451</v>
      </c>
      <c r="V4263" t="s">
        <v>61</v>
      </c>
      <c r="W4263">
        <f t="shared" si="265"/>
        <v>3</v>
      </c>
    </row>
    <row r="4264" spans="1:23">
      <c r="A4264" t="s">
        <v>1042</v>
      </c>
      <c r="B4264" t="s">
        <v>33</v>
      </c>
      <c r="C4264">
        <f>VLOOKUP(B4264,Index!$A$2:$B$18,2,FALSE)</f>
        <v>9</v>
      </c>
      <c r="D4264">
        <v>2009</v>
      </c>
      <c r="E4264" t="s">
        <v>34</v>
      </c>
      <c r="F4264">
        <f>VLOOKUP(E4264,Index!$D$2:$E$13,2,FALSE)</f>
        <v>1</v>
      </c>
      <c r="G4264" t="s">
        <v>49</v>
      </c>
      <c r="H4264">
        <f>VLOOKUP(G4264,Index!$G$2:$H$40,2,FALSE)</f>
        <v>4</v>
      </c>
      <c r="I4264" s="3">
        <v>190000</v>
      </c>
      <c r="J4264" s="3">
        <v>30000</v>
      </c>
      <c r="K4264" s="3">
        <v>0</v>
      </c>
      <c r="L4264" s="3">
        <v>20000</v>
      </c>
      <c r="M4264" s="3">
        <f t="shared" si="264"/>
        <v>240000</v>
      </c>
      <c r="N4264" s="3">
        <f t="shared" si="266"/>
        <v>60000</v>
      </c>
      <c r="O4264" s="3">
        <f t="shared" si="267"/>
        <v>0</v>
      </c>
      <c r="P4264">
        <v>6.3</v>
      </c>
      <c r="Q4264">
        <v>10</v>
      </c>
      <c r="R4264">
        <v>8.1999999999999993</v>
      </c>
      <c r="S4264">
        <v>5</v>
      </c>
      <c r="T4264" t="s">
        <v>1043</v>
      </c>
      <c r="U4264">
        <f>VLOOKUP(T4264,Index!$J$2:$K$1319,2,FALSE)</f>
        <v>824</v>
      </c>
      <c r="V4264" t="s">
        <v>15</v>
      </c>
      <c r="W4264">
        <f t="shared" si="265"/>
        <v>3</v>
      </c>
    </row>
    <row r="4265" spans="1:23">
      <c r="A4265" t="s">
        <v>3551</v>
      </c>
      <c r="B4265" t="s">
        <v>39</v>
      </c>
      <c r="C4265">
        <f>VLOOKUP(B4265,Index!$A$2:$B$18,2,FALSE)</f>
        <v>8</v>
      </c>
      <c r="D4265">
        <v>2004</v>
      </c>
      <c r="E4265" t="s">
        <v>23</v>
      </c>
      <c r="F4265">
        <f>VLOOKUP(E4265,Index!$D$2:$E$13,2,FALSE)</f>
        <v>4</v>
      </c>
      <c r="G4265" t="s">
        <v>168</v>
      </c>
      <c r="H4265">
        <f>VLOOKUP(G4265,Index!$G$2:$H$40,2,FALSE)</f>
        <v>19</v>
      </c>
      <c r="I4265" s="3">
        <v>110000</v>
      </c>
      <c r="J4265" s="3">
        <v>90000</v>
      </c>
      <c r="K4265" s="3">
        <v>0</v>
      </c>
      <c r="L4265" s="3">
        <v>30000</v>
      </c>
      <c r="M4265" s="3">
        <f t="shared" si="264"/>
        <v>230000</v>
      </c>
      <c r="N4265" s="3">
        <f t="shared" si="266"/>
        <v>57500</v>
      </c>
      <c r="O4265" s="3">
        <f t="shared" si="267"/>
        <v>0</v>
      </c>
      <c r="P4265">
        <v>7.6</v>
      </c>
      <c r="Q4265">
        <v>26</v>
      </c>
      <c r="R4265">
        <v>7</v>
      </c>
      <c r="S4265">
        <v>4</v>
      </c>
      <c r="T4265" t="s">
        <v>630</v>
      </c>
      <c r="U4265">
        <f>VLOOKUP(T4265,Index!$J$2:$K$1319,2,FALSE)</f>
        <v>512</v>
      </c>
      <c r="V4265" t="s">
        <v>15</v>
      </c>
      <c r="W4265">
        <f t="shared" si="265"/>
        <v>3</v>
      </c>
    </row>
    <row r="4266" spans="1:23">
      <c r="A4266" t="s">
        <v>3338</v>
      </c>
      <c r="B4266" t="s">
        <v>20</v>
      </c>
      <c r="C4266">
        <f>VLOOKUP(B4266,Index!$A$2:$B$18,2,FALSE)</f>
        <v>3</v>
      </c>
      <c r="D4266">
        <v>2009</v>
      </c>
      <c r="E4266" t="s">
        <v>43</v>
      </c>
      <c r="F4266">
        <f>VLOOKUP(E4266,Index!$D$2:$E$13,2,FALSE)</f>
        <v>6</v>
      </c>
      <c r="G4266" t="s">
        <v>429</v>
      </c>
      <c r="H4266">
        <f>VLOOKUP(G4266,Index!$G$2:$H$40,2,FALSE)</f>
        <v>34</v>
      </c>
      <c r="I4266" s="3">
        <v>220000</v>
      </c>
      <c r="J4266" s="3">
        <v>0</v>
      </c>
      <c r="K4266" s="3">
        <v>0</v>
      </c>
      <c r="L4266" s="3">
        <v>20000</v>
      </c>
      <c r="M4266" s="3">
        <f t="shared" si="264"/>
        <v>240000</v>
      </c>
      <c r="N4266" s="3">
        <f t="shared" si="266"/>
        <v>60000</v>
      </c>
      <c r="O4266" s="3">
        <f t="shared" si="267"/>
        <v>0</v>
      </c>
      <c r="T4266" t="s">
        <v>429</v>
      </c>
      <c r="U4266">
        <f>VLOOKUP(T4266,Index!$J$2:$K$1319,2,FALSE)</f>
        <v>1158</v>
      </c>
      <c r="V4266" t="s">
        <v>15</v>
      </c>
      <c r="W4266">
        <f t="shared" si="265"/>
        <v>1</v>
      </c>
    </row>
    <row r="4267" spans="1:23">
      <c r="A4267" t="s">
        <v>1877</v>
      </c>
      <c r="B4267" t="s">
        <v>12</v>
      </c>
      <c r="C4267">
        <f>VLOOKUP(B4267,Index!$A$2:$B$18,2,FALSE)</f>
        <v>13</v>
      </c>
      <c r="D4267">
        <v>2010</v>
      </c>
      <c r="E4267" t="s">
        <v>34</v>
      </c>
      <c r="F4267">
        <f>VLOOKUP(E4267,Index!$D$2:$E$13,2,FALSE)</f>
        <v>1</v>
      </c>
      <c r="G4267" t="s">
        <v>77</v>
      </c>
      <c r="H4267">
        <f>VLOOKUP(G4267,Index!$G$2:$H$40,2,FALSE)</f>
        <v>35</v>
      </c>
      <c r="I4267" s="3">
        <v>100000</v>
      </c>
      <c r="J4267" s="3">
        <v>110000</v>
      </c>
      <c r="K4267" s="3">
        <v>0</v>
      </c>
      <c r="L4267" s="3">
        <v>20000</v>
      </c>
      <c r="M4267" s="3">
        <f t="shared" si="264"/>
        <v>230000</v>
      </c>
      <c r="N4267" s="3">
        <f t="shared" si="266"/>
        <v>57500</v>
      </c>
      <c r="O4267" s="3">
        <f t="shared" si="267"/>
        <v>0</v>
      </c>
      <c r="P4267">
        <v>7.7</v>
      </c>
      <c r="Q4267">
        <v>24</v>
      </c>
      <c r="R4267">
        <v>8.1</v>
      </c>
      <c r="S4267">
        <v>31</v>
      </c>
      <c r="T4267" t="s">
        <v>372</v>
      </c>
      <c r="U4267">
        <f>VLOOKUP(T4267,Index!$J$2:$K$1319,2,FALSE)</f>
        <v>1213</v>
      </c>
      <c r="V4267" t="s">
        <v>61</v>
      </c>
      <c r="W4267">
        <f t="shared" si="265"/>
        <v>3</v>
      </c>
    </row>
    <row r="4268" spans="1:23">
      <c r="A4268" t="s">
        <v>3552</v>
      </c>
      <c r="B4268" t="s">
        <v>20</v>
      </c>
      <c r="C4268">
        <f>VLOOKUP(B4268,Index!$A$2:$B$18,2,FALSE)</f>
        <v>3</v>
      </c>
      <c r="D4268">
        <v>2009</v>
      </c>
      <c r="E4268" t="s">
        <v>187</v>
      </c>
      <c r="F4268">
        <f>VLOOKUP(E4268,Index!$D$2:$E$13,2,FALSE)</f>
        <v>2</v>
      </c>
      <c r="G4268" t="s">
        <v>402</v>
      </c>
      <c r="H4268">
        <f>VLOOKUP(G4268,Index!$G$2:$H$40,2,FALSE)</f>
        <v>13</v>
      </c>
      <c r="I4268" s="3">
        <v>210000</v>
      </c>
      <c r="J4268" s="3">
        <v>10000</v>
      </c>
      <c r="K4268" s="3">
        <v>0</v>
      </c>
      <c r="L4268" s="3">
        <v>20000</v>
      </c>
      <c r="M4268" s="3">
        <f t="shared" si="264"/>
        <v>240000</v>
      </c>
      <c r="N4268" s="3">
        <f t="shared" si="266"/>
        <v>60000</v>
      </c>
      <c r="O4268" s="3">
        <f t="shared" si="267"/>
        <v>0</v>
      </c>
      <c r="P4268">
        <v>6.6</v>
      </c>
      <c r="Q4268">
        <v>7</v>
      </c>
      <c r="R4268">
        <v>6.5</v>
      </c>
      <c r="S4268">
        <v>4</v>
      </c>
      <c r="T4268" t="s">
        <v>461</v>
      </c>
      <c r="U4268">
        <f>VLOOKUP(T4268,Index!$J$2:$K$1319,2,FALSE)</f>
        <v>1096</v>
      </c>
      <c r="V4268" t="s">
        <v>15</v>
      </c>
      <c r="W4268">
        <f t="shared" si="265"/>
        <v>3</v>
      </c>
    </row>
    <row r="4269" spans="1:23">
      <c r="A4269" t="s">
        <v>3553</v>
      </c>
      <c r="B4269" t="s">
        <v>65</v>
      </c>
      <c r="C4269">
        <f>VLOOKUP(B4269,Index!$A$2:$B$18,2,FALSE)</f>
        <v>10</v>
      </c>
      <c r="D4269">
        <v>2014</v>
      </c>
      <c r="E4269" t="s">
        <v>13</v>
      </c>
      <c r="F4269">
        <f>VLOOKUP(E4269,Index!$D$2:$E$13,2,FALSE)</f>
        <v>11</v>
      </c>
      <c r="G4269" t="s">
        <v>94</v>
      </c>
      <c r="H4269">
        <f>VLOOKUP(G4269,Index!$G$2:$H$40,2,FALSE)</f>
        <v>15</v>
      </c>
      <c r="I4269" s="3">
        <v>160000</v>
      </c>
      <c r="J4269" s="3">
        <v>40000</v>
      </c>
      <c r="K4269" s="3">
        <v>0</v>
      </c>
      <c r="L4269" s="3">
        <v>40000</v>
      </c>
      <c r="M4269" s="3">
        <f t="shared" si="264"/>
        <v>240000</v>
      </c>
      <c r="N4269" s="3">
        <f t="shared" si="266"/>
        <v>60000</v>
      </c>
      <c r="O4269" s="3">
        <f t="shared" si="267"/>
        <v>0</v>
      </c>
      <c r="P4269">
        <v>5.9</v>
      </c>
      <c r="Q4269">
        <v>24</v>
      </c>
      <c r="R4269">
        <v>5.6</v>
      </c>
      <c r="S4269">
        <v>86</v>
      </c>
      <c r="T4269" t="s">
        <v>95</v>
      </c>
      <c r="U4269">
        <f>VLOOKUP(T4269,Index!$J$2:$K$1319,2,FALSE)</f>
        <v>356</v>
      </c>
      <c r="V4269" t="s">
        <v>15</v>
      </c>
      <c r="W4269">
        <f t="shared" si="265"/>
        <v>3</v>
      </c>
    </row>
    <row r="4270" spans="1:23">
      <c r="A4270" t="s">
        <v>1300</v>
      </c>
      <c r="B4270" t="s">
        <v>97</v>
      </c>
      <c r="C4270">
        <f>VLOOKUP(B4270,Index!$A$2:$B$18,2,FALSE)</f>
        <v>16</v>
      </c>
      <c r="D4270">
        <v>2003</v>
      </c>
      <c r="E4270" t="s">
        <v>17</v>
      </c>
      <c r="F4270">
        <f>VLOOKUP(E4270,Index!$D$2:$E$13,2,FALSE)</f>
        <v>7</v>
      </c>
      <c r="G4270" t="s">
        <v>94</v>
      </c>
      <c r="H4270">
        <f>VLOOKUP(G4270,Index!$G$2:$H$40,2,FALSE)</f>
        <v>15</v>
      </c>
      <c r="I4270" s="3">
        <v>180000</v>
      </c>
      <c r="J4270" s="3">
        <v>50000</v>
      </c>
      <c r="K4270" s="3">
        <v>0</v>
      </c>
      <c r="L4270" s="3">
        <v>10000</v>
      </c>
      <c r="M4270" s="3">
        <f t="shared" si="264"/>
        <v>240000</v>
      </c>
      <c r="N4270" s="3">
        <f t="shared" si="266"/>
        <v>60000</v>
      </c>
      <c r="O4270" s="3">
        <f t="shared" si="267"/>
        <v>0</v>
      </c>
      <c r="P4270">
        <v>8.5</v>
      </c>
      <c r="Q4270">
        <v>14</v>
      </c>
      <c r="R4270">
        <v>9.1</v>
      </c>
      <c r="S4270">
        <v>15</v>
      </c>
      <c r="T4270" t="s">
        <v>382</v>
      </c>
      <c r="U4270">
        <f>VLOOKUP(T4270,Index!$J$2:$K$1319,2,FALSE)</f>
        <v>347</v>
      </c>
      <c r="V4270" t="s">
        <v>15</v>
      </c>
      <c r="W4270">
        <f t="shared" si="265"/>
        <v>3</v>
      </c>
    </row>
    <row r="4271" spans="1:23">
      <c r="A4271" t="s">
        <v>3554</v>
      </c>
      <c r="B4271" t="s">
        <v>97</v>
      </c>
      <c r="C4271">
        <f>VLOOKUP(B4271,Index!$A$2:$B$18,2,FALSE)</f>
        <v>16</v>
      </c>
      <c r="D4271">
        <v>2002</v>
      </c>
      <c r="E4271" t="s">
        <v>34</v>
      </c>
      <c r="F4271">
        <f>VLOOKUP(E4271,Index!$D$2:$E$13,2,FALSE)</f>
        <v>1</v>
      </c>
      <c r="G4271" t="s">
        <v>94</v>
      </c>
      <c r="H4271">
        <f>VLOOKUP(G4271,Index!$G$2:$H$40,2,FALSE)</f>
        <v>15</v>
      </c>
      <c r="I4271" s="3">
        <v>180000</v>
      </c>
      <c r="J4271" s="3">
        <v>50000</v>
      </c>
      <c r="K4271" s="3">
        <v>0</v>
      </c>
      <c r="L4271" s="3">
        <v>10000</v>
      </c>
      <c r="M4271" s="3">
        <f t="shared" si="264"/>
        <v>240000</v>
      </c>
      <c r="N4271" s="3">
        <f t="shared" si="266"/>
        <v>60000</v>
      </c>
      <c r="O4271" s="3">
        <f t="shared" si="267"/>
        <v>0</v>
      </c>
      <c r="P4271">
        <v>7.9</v>
      </c>
      <c r="Q4271">
        <v>30</v>
      </c>
      <c r="R4271">
        <v>9.1</v>
      </c>
      <c r="S4271">
        <v>31</v>
      </c>
      <c r="T4271" t="s">
        <v>377</v>
      </c>
      <c r="U4271">
        <f>VLOOKUP(T4271,Index!$J$2:$K$1319,2,FALSE)</f>
        <v>325</v>
      </c>
      <c r="V4271" t="s">
        <v>61</v>
      </c>
      <c r="W4271">
        <f t="shared" si="265"/>
        <v>3</v>
      </c>
    </row>
    <row r="4272" spans="1:23">
      <c r="A4272" t="s">
        <v>1538</v>
      </c>
      <c r="B4272" t="s">
        <v>112</v>
      </c>
      <c r="C4272">
        <f>VLOOKUP(B4272,Index!$A$2:$B$18,2,FALSE)</f>
        <v>11</v>
      </c>
      <c r="D4272">
        <v>2009</v>
      </c>
      <c r="E4272" t="s">
        <v>17</v>
      </c>
      <c r="F4272">
        <f>VLOOKUP(E4272,Index!$D$2:$E$13,2,FALSE)</f>
        <v>7</v>
      </c>
      <c r="G4272" t="s">
        <v>429</v>
      </c>
      <c r="H4272">
        <f>VLOOKUP(G4272,Index!$G$2:$H$40,2,FALSE)</f>
        <v>34</v>
      </c>
      <c r="I4272" s="3">
        <v>180000</v>
      </c>
      <c r="J4272" s="3">
        <v>30000</v>
      </c>
      <c r="K4272" s="3">
        <v>0</v>
      </c>
      <c r="L4272" s="3">
        <v>30000</v>
      </c>
      <c r="M4272" s="3">
        <f t="shared" si="264"/>
        <v>240000</v>
      </c>
      <c r="N4272" s="3">
        <f t="shared" si="266"/>
        <v>60000</v>
      </c>
      <c r="O4272" s="3">
        <f t="shared" si="267"/>
        <v>0</v>
      </c>
      <c r="T4272" t="s">
        <v>1515</v>
      </c>
      <c r="U4272">
        <f>VLOOKUP(T4272,Index!$J$2:$K$1319,2,FALSE)</f>
        <v>1125</v>
      </c>
      <c r="V4272" t="s">
        <v>15</v>
      </c>
      <c r="W4272">
        <f t="shared" si="265"/>
        <v>3</v>
      </c>
    </row>
    <row r="4273" spans="1:23">
      <c r="A4273" t="s">
        <v>1953</v>
      </c>
      <c r="B4273" t="s">
        <v>97</v>
      </c>
      <c r="C4273">
        <f>VLOOKUP(B4273,Index!$A$2:$B$18,2,FALSE)</f>
        <v>16</v>
      </c>
      <c r="D4273">
        <v>2005</v>
      </c>
      <c r="E4273" t="s">
        <v>34</v>
      </c>
      <c r="F4273">
        <f>VLOOKUP(E4273,Index!$D$2:$E$13,2,FALSE)</f>
        <v>1</v>
      </c>
      <c r="G4273" t="s">
        <v>94</v>
      </c>
      <c r="H4273">
        <f>VLOOKUP(G4273,Index!$G$2:$H$40,2,FALSE)</f>
        <v>15</v>
      </c>
      <c r="I4273" s="3">
        <v>180000</v>
      </c>
      <c r="J4273" s="3">
        <v>50000</v>
      </c>
      <c r="K4273" s="3">
        <v>0</v>
      </c>
      <c r="L4273" s="3">
        <v>10000</v>
      </c>
      <c r="M4273" s="3">
        <f t="shared" si="264"/>
        <v>240000</v>
      </c>
      <c r="N4273" s="3">
        <f t="shared" si="266"/>
        <v>60000</v>
      </c>
      <c r="O4273" s="3">
        <f t="shared" si="267"/>
        <v>0</v>
      </c>
      <c r="P4273">
        <v>6.8</v>
      </c>
      <c r="Q4273">
        <v>26</v>
      </c>
      <c r="R4273">
        <v>5.8</v>
      </c>
      <c r="S4273">
        <v>10</v>
      </c>
      <c r="T4273" t="s">
        <v>94</v>
      </c>
      <c r="U4273">
        <f>VLOOKUP(T4273,Index!$J$2:$K$1319,2,FALSE)</f>
        <v>378</v>
      </c>
      <c r="V4273" t="s">
        <v>78</v>
      </c>
      <c r="W4273">
        <f t="shared" si="265"/>
        <v>1</v>
      </c>
    </row>
    <row r="4274" spans="1:23">
      <c r="A4274" t="s">
        <v>3555</v>
      </c>
      <c r="B4274" t="s">
        <v>20</v>
      </c>
      <c r="C4274">
        <f>VLOOKUP(B4274,Index!$A$2:$B$18,2,FALSE)</f>
        <v>3</v>
      </c>
      <c r="D4274">
        <v>2008</v>
      </c>
      <c r="E4274" t="s">
        <v>90</v>
      </c>
      <c r="F4274">
        <f>VLOOKUP(E4274,Index!$D$2:$E$13,2,FALSE)</f>
        <v>8</v>
      </c>
      <c r="G4274" t="s">
        <v>407</v>
      </c>
      <c r="H4274">
        <f>VLOOKUP(G4274,Index!$G$2:$H$40,2,FALSE)</f>
        <v>29</v>
      </c>
      <c r="I4274" s="3">
        <v>90000</v>
      </c>
      <c r="J4274" s="3">
        <v>0</v>
      </c>
      <c r="K4274" s="3">
        <v>130000</v>
      </c>
      <c r="L4274" s="3">
        <v>10000</v>
      </c>
      <c r="M4274" s="3">
        <f t="shared" si="264"/>
        <v>230000</v>
      </c>
      <c r="N4274" s="3">
        <f t="shared" si="266"/>
        <v>57500</v>
      </c>
      <c r="O4274" s="3">
        <f t="shared" si="267"/>
        <v>0</v>
      </c>
      <c r="P4274">
        <v>6.3</v>
      </c>
      <c r="Q4274">
        <v>20</v>
      </c>
      <c r="R4274">
        <v>7.9</v>
      </c>
      <c r="S4274">
        <v>18</v>
      </c>
      <c r="T4274" t="s">
        <v>3085</v>
      </c>
      <c r="U4274">
        <f>VLOOKUP(T4274,Index!$J$2:$K$1319,2,FALSE)</f>
        <v>560</v>
      </c>
      <c r="V4274" t="s">
        <v>61</v>
      </c>
      <c r="W4274">
        <f t="shared" si="265"/>
        <v>3</v>
      </c>
    </row>
    <row r="4275" spans="1:23">
      <c r="A4275" t="s">
        <v>1953</v>
      </c>
      <c r="B4275" t="s">
        <v>20</v>
      </c>
      <c r="C4275">
        <f>VLOOKUP(B4275,Index!$A$2:$B$18,2,FALSE)</f>
        <v>3</v>
      </c>
      <c r="D4275">
        <v>2005</v>
      </c>
      <c r="E4275" t="s">
        <v>34</v>
      </c>
      <c r="F4275">
        <f>VLOOKUP(E4275,Index!$D$2:$E$13,2,FALSE)</f>
        <v>1</v>
      </c>
      <c r="G4275" t="s">
        <v>94</v>
      </c>
      <c r="H4275">
        <f>VLOOKUP(G4275,Index!$G$2:$H$40,2,FALSE)</f>
        <v>15</v>
      </c>
      <c r="I4275" s="3">
        <v>200000</v>
      </c>
      <c r="J4275" s="3">
        <v>10000</v>
      </c>
      <c r="K4275" s="3">
        <v>0</v>
      </c>
      <c r="L4275" s="3">
        <v>20000</v>
      </c>
      <c r="M4275" s="3">
        <f t="shared" si="264"/>
        <v>230000</v>
      </c>
      <c r="N4275" s="3">
        <f t="shared" si="266"/>
        <v>57500</v>
      </c>
      <c r="O4275" s="3">
        <f t="shared" si="267"/>
        <v>0</v>
      </c>
      <c r="P4275">
        <v>6.8</v>
      </c>
      <c r="Q4275">
        <v>15</v>
      </c>
      <c r="R4275">
        <v>6</v>
      </c>
      <c r="S4275">
        <v>6</v>
      </c>
      <c r="T4275" t="s">
        <v>822</v>
      </c>
      <c r="U4275">
        <f>VLOOKUP(T4275,Index!$J$2:$K$1319,2,FALSE)</f>
        <v>699</v>
      </c>
      <c r="V4275" t="s">
        <v>15</v>
      </c>
      <c r="W4275">
        <f t="shared" si="265"/>
        <v>3</v>
      </c>
    </row>
    <row r="4276" spans="1:23">
      <c r="A4276" t="s">
        <v>3556</v>
      </c>
      <c r="B4276" t="s">
        <v>28</v>
      </c>
      <c r="C4276">
        <f>VLOOKUP(B4276,Index!$A$2:$B$18,2,FALSE)</f>
        <v>15</v>
      </c>
      <c r="D4276">
        <v>2007</v>
      </c>
      <c r="E4276" t="s">
        <v>23</v>
      </c>
      <c r="F4276">
        <f>VLOOKUP(E4276,Index!$D$2:$E$13,2,FALSE)</f>
        <v>4</v>
      </c>
      <c r="G4276" t="s">
        <v>29</v>
      </c>
      <c r="H4276">
        <f>VLOOKUP(G4276,Index!$G$2:$H$40,2,FALSE)</f>
        <v>23</v>
      </c>
      <c r="I4276" s="3">
        <v>190000</v>
      </c>
      <c r="J4276" s="3">
        <v>20000</v>
      </c>
      <c r="K4276" s="3">
        <v>0</v>
      </c>
      <c r="L4276" s="3">
        <v>20000</v>
      </c>
      <c r="M4276" s="3">
        <f t="shared" si="264"/>
        <v>230000</v>
      </c>
      <c r="N4276" s="3">
        <f t="shared" si="266"/>
        <v>57500</v>
      </c>
      <c r="O4276" s="3">
        <f t="shared" si="267"/>
        <v>0</v>
      </c>
      <c r="P4276">
        <v>5.6</v>
      </c>
      <c r="Q4276">
        <v>42</v>
      </c>
      <c r="R4276">
        <v>6.2</v>
      </c>
      <c r="S4276">
        <v>18</v>
      </c>
      <c r="T4276" t="s">
        <v>747</v>
      </c>
      <c r="U4276">
        <f>VLOOKUP(T4276,Index!$J$2:$K$1319,2,FALSE)</f>
        <v>652</v>
      </c>
      <c r="V4276" t="s">
        <v>15</v>
      </c>
      <c r="W4276">
        <f t="shared" si="265"/>
        <v>3</v>
      </c>
    </row>
    <row r="4277" spans="1:23">
      <c r="A4277" t="s">
        <v>2819</v>
      </c>
      <c r="B4277" t="s">
        <v>33</v>
      </c>
      <c r="C4277">
        <f>VLOOKUP(B4277,Index!$A$2:$B$18,2,FALSE)</f>
        <v>9</v>
      </c>
      <c r="D4277">
        <v>2011</v>
      </c>
      <c r="E4277" t="s">
        <v>13</v>
      </c>
      <c r="F4277">
        <f>VLOOKUP(E4277,Index!$D$2:$E$13,2,FALSE)</f>
        <v>11</v>
      </c>
      <c r="G4277" t="s">
        <v>49</v>
      </c>
      <c r="H4277">
        <f>VLOOKUP(G4277,Index!$G$2:$H$40,2,FALSE)</f>
        <v>4</v>
      </c>
      <c r="I4277" s="3">
        <v>170000</v>
      </c>
      <c r="J4277" s="3">
        <v>30000</v>
      </c>
      <c r="K4277" s="3">
        <v>0</v>
      </c>
      <c r="L4277" s="3">
        <v>30000</v>
      </c>
      <c r="M4277" s="3">
        <f t="shared" si="264"/>
        <v>230000</v>
      </c>
      <c r="N4277" s="3">
        <f t="shared" si="266"/>
        <v>57500</v>
      </c>
      <c r="O4277" s="3">
        <f t="shared" si="267"/>
        <v>0</v>
      </c>
      <c r="T4277" t="s">
        <v>49</v>
      </c>
      <c r="U4277">
        <f>VLOOKUP(T4277,Index!$J$2:$K$1319,2,FALSE)</f>
        <v>35</v>
      </c>
      <c r="V4277" t="s">
        <v>61</v>
      </c>
      <c r="W4277">
        <f t="shared" si="265"/>
        <v>1</v>
      </c>
    </row>
    <row r="4278" spans="1:23">
      <c r="A4278" t="s">
        <v>3557</v>
      </c>
      <c r="B4278" t="s">
        <v>20</v>
      </c>
      <c r="C4278">
        <f>VLOOKUP(B4278,Index!$A$2:$B$18,2,FALSE)</f>
        <v>3</v>
      </c>
      <c r="D4278">
        <v>2008</v>
      </c>
      <c r="E4278" t="s">
        <v>67</v>
      </c>
      <c r="F4278">
        <f>VLOOKUP(E4278,Index!$D$2:$E$13,2,FALSE)</f>
        <v>10</v>
      </c>
      <c r="G4278" t="s">
        <v>144</v>
      </c>
      <c r="H4278">
        <f>VLOOKUP(G4278,Index!$G$2:$H$40,2,FALSE)</f>
        <v>1</v>
      </c>
      <c r="I4278" s="3">
        <v>220000</v>
      </c>
      <c r="J4278" s="3">
        <v>0</v>
      </c>
      <c r="K4278" s="3">
        <v>0</v>
      </c>
      <c r="L4278" s="3">
        <v>20000</v>
      </c>
      <c r="M4278" s="3">
        <f t="shared" si="264"/>
        <v>240000</v>
      </c>
      <c r="N4278" s="3">
        <f t="shared" si="266"/>
        <v>60000</v>
      </c>
      <c r="O4278" s="3">
        <f t="shared" si="267"/>
        <v>0</v>
      </c>
      <c r="T4278" t="s">
        <v>144</v>
      </c>
      <c r="U4278">
        <f>VLOOKUP(T4278,Index!$J$2:$K$1319,2,FALSE)</f>
        <v>22</v>
      </c>
      <c r="V4278" t="s">
        <v>15</v>
      </c>
      <c r="W4278">
        <f t="shared" si="265"/>
        <v>1</v>
      </c>
    </row>
    <row r="4279" spans="1:23">
      <c r="A4279" t="s">
        <v>3558</v>
      </c>
      <c r="B4279" t="s">
        <v>97</v>
      </c>
      <c r="C4279">
        <f>VLOOKUP(B4279,Index!$A$2:$B$18,2,FALSE)</f>
        <v>16</v>
      </c>
      <c r="D4279">
        <v>2002</v>
      </c>
      <c r="E4279" t="s">
        <v>13</v>
      </c>
      <c r="F4279">
        <f>VLOOKUP(E4279,Index!$D$2:$E$13,2,FALSE)</f>
        <v>11</v>
      </c>
      <c r="G4279" t="s">
        <v>407</v>
      </c>
      <c r="H4279">
        <f>VLOOKUP(G4279,Index!$G$2:$H$40,2,FALSE)</f>
        <v>29</v>
      </c>
      <c r="I4279" s="3">
        <v>170000</v>
      </c>
      <c r="J4279" s="3">
        <v>50000</v>
      </c>
      <c r="K4279" s="3">
        <v>0</v>
      </c>
      <c r="L4279" s="3">
        <v>10000</v>
      </c>
      <c r="M4279" s="3">
        <f t="shared" si="264"/>
        <v>230000</v>
      </c>
      <c r="N4279" s="3">
        <f t="shared" si="266"/>
        <v>57500</v>
      </c>
      <c r="O4279" s="3">
        <f t="shared" si="267"/>
        <v>0</v>
      </c>
      <c r="P4279">
        <v>8.5</v>
      </c>
      <c r="Q4279">
        <v>20</v>
      </c>
      <c r="R4279">
        <v>8.8000000000000007</v>
      </c>
      <c r="S4279">
        <v>6</v>
      </c>
      <c r="T4279" t="s">
        <v>3559</v>
      </c>
      <c r="U4279">
        <f>VLOOKUP(T4279,Index!$J$2:$K$1319,2,FALSE)</f>
        <v>174</v>
      </c>
      <c r="V4279" t="s">
        <v>15</v>
      </c>
      <c r="W4279">
        <f t="shared" si="265"/>
        <v>3</v>
      </c>
    </row>
    <row r="4280" spans="1:23">
      <c r="A4280" t="s">
        <v>3560</v>
      </c>
      <c r="B4280" t="s">
        <v>39</v>
      </c>
      <c r="C4280">
        <f>VLOOKUP(B4280,Index!$A$2:$B$18,2,FALSE)</f>
        <v>8</v>
      </c>
      <c r="D4280">
        <v>2004</v>
      </c>
      <c r="E4280" t="s">
        <v>17</v>
      </c>
      <c r="F4280">
        <f>VLOOKUP(E4280,Index!$D$2:$E$13,2,FALSE)</f>
        <v>7</v>
      </c>
      <c r="G4280" t="s">
        <v>227</v>
      </c>
      <c r="H4280">
        <f>VLOOKUP(G4280,Index!$G$2:$H$40,2,FALSE)</f>
        <v>5</v>
      </c>
      <c r="I4280" s="3">
        <v>110000</v>
      </c>
      <c r="J4280" s="3">
        <v>90000</v>
      </c>
      <c r="K4280" s="3">
        <v>0</v>
      </c>
      <c r="L4280" s="3">
        <v>30000</v>
      </c>
      <c r="M4280" s="3">
        <f t="shared" si="264"/>
        <v>230000</v>
      </c>
      <c r="N4280" s="3">
        <f t="shared" si="266"/>
        <v>57500</v>
      </c>
      <c r="O4280" s="3">
        <f t="shared" si="267"/>
        <v>0</v>
      </c>
      <c r="P4280">
        <v>7.3</v>
      </c>
      <c r="Q4280">
        <v>34</v>
      </c>
      <c r="R4280">
        <v>9.1</v>
      </c>
      <c r="S4280">
        <v>23</v>
      </c>
      <c r="T4280" t="s">
        <v>1464</v>
      </c>
      <c r="U4280">
        <f>VLOOKUP(T4280,Index!$J$2:$K$1319,2,FALSE)</f>
        <v>758</v>
      </c>
      <c r="V4280" t="s">
        <v>61</v>
      </c>
      <c r="W4280">
        <f t="shared" si="265"/>
        <v>3</v>
      </c>
    </row>
    <row r="4281" spans="1:23">
      <c r="A4281" t="s">
        <v>3561</v>
      </c>
      <c r="B4281" t="s">
        <v>33</v>
      </c>
      <c r="C4281">
        <f>VLOOKUP(B4281,Index!$A$2:$B$18,2,FALSE)</f>
        <v>9</v>
      </c>
      <c r="D4281">
        <v>2013</v>
      </c>
      <c r="E4281" t="s">
        <v>34</v>
      </c>
      <c r="F4281">
        <f>VLOOKUP(E4281,Index!$D$2:$E$13,2,FALSE)</f>
        <v>1</v>
      </c>
      <c r="G4281" t="s">
        <v>657</v>
      </c>
      <c r="H4281">
        <f>VLOOKUP(G4281,Index!$G$2:$H$40,2,FALSE)</f>
        <v>33</v>
      </c>
      <c r="I4281" s="3">
        <v>0</v>
      </c>
      <c r="J4281" s="3">
        <v>0</v>
      </c>
      <c r="K4281" s="3">
        <v>230000</v>
      </c>
      <c r="L4281" s="3">
        <v>0</v>
      </c>
      <c r="M4281" s="3">
        <f t="shared" si="264"/>
        <v>230000</v>
      </c>
      <c r="N4281" s="3">
        <f t="shared" si="266"/>
        <v>57500</v>
      </c>
      <c r="O4281" s="3">
        <f t="shared" si="267"/>
        <v>0</v>
      </c>
      <c r="P4281">
        <v>6.4</v>
      </c>
      <c r="Q4281">
        <v>35</v>
      </c>
      <c r="R4281">
        <v>7.5</v>
      </c>
      <c r="S4281">
        <v>25</v>
      </c>
      <c r="T4281" t="s">
        <v>658</v>
      </c>
      <c r="U4281">
        <f>VLOOKUP(T4281,Index!$J$2:$K$1319,2,FALSE)</f>
        <v>833</v>
      </c>
      <c r="V4281" t="s">
        <v>61</v>
      </c>
      <c r="W4281">
        <f t="shared" si="265"/>
        <v>3</v>
      </c>
    </row>
    <row r="4282" spans="1:23">
      <c r="A4282" t="s">
        <v>3237</v>
      </c>
      <c r="B4282" t="s">
        <v>926</v>
      </c>
      <c r="C4282">
        <f>VLOOKUP(B4282,Index!$A$2:$B$18,2,FALSE)</f>
        <v>12</v>
      </c>
      <c r="D4282">
        <v>2012</v>
      </c>
      <c r="E4282" t="s">
        <v>23</v>
      </c>
      <c r="F4282">
        <f>VLOOKUP(E4282,Index!$D$2:$E$13,2,FALSE)</f>
        <v>4</v>
      </c>
      <c r="G4282" t="s">
        <v>407</v>
      </c>
      <c r="H4282">
        <f>VLOOKUP(G4282,Index!$G$2:$H$40,2,FALSE)</f>
        <v>29</v>
      </c>
      <c r="I4282" s="3">
        <v>0</v>
      </c>
      <c r="J4282" s="3">
        <v>0</v>
      </c>
      <c r="K4282" s="3">
        <v>230000</v>
      </c>
      <c r="L4282" s="3">
        <v>0</v>
      </c>
      <c r="M4282" s="3">
        <f t="shared" si="264"/>
        <v>230000</v>
      </c>
      <c r="N4282" s="3">
        <f t="shared" si="266"/>
        <v>57500</v>
      </c>
      <c r="O4282" s="3">
        <f t="shared" si="267"/>
        <v>0</v>
      </c>
      <c r="P4282">
        <v>8.1</v>
      </c>
      <c r="Q4282">
        <v>10</v>
      </c>
      <c r="R4282">
        <v>8</v>
      </c>
      <c r="S4282">
        <v>90</v>
      </c>
      <c r="T4282" t="s">
        <v>407</v>
      </c>
      <c r="U4282">
        <f>VLOOKUP(T4282,Index!$J$2:$K$1319,2,FALSE)</f>
        <v>1010</v>
      </c>
      <c r="V4282" t="s">
        <v>61</v>
      </c>
      <c r="W4282">
        <f t="shared" si="265"/>
        <v>1</v>
      </c>
    </row>
    <row r="4283" spans="1:23">
      <c r="A4283" t="s">
        <v>3562</v>
      </c>
      <c r="B4283" t="s">
        <v>926</v>
      </c>
      <c r="C4283">
        <f>VLOOKUP(B4283,Index!$A$2:$B$18,2,FALSE)</f>
        <v>12</v>
      </c>
      <c r="D4283">
        <v>2013</v>
      </c>
      <c r="E4283" t="s">
        <v>90</v>
      </c>
      <c r="F4283">
        <f>VLOOKUP(E4283,Index!$D$2:$E$13,2,FALSE)</f>
        <v>8</v>
      </c>
      <c r="G4283" t="s">
        <v>1807</v>
      </c>
      <c r="H4283">
        <f>VLOOKUP(G4283,Index!$G$2:$H$40,2,FALSE)</f>
        <v>27</v>
      </c>
      <c r="I4283" s="3">
        <v>50000</v>
      </c>
      <c r="J4283" s="3">
        <v>20000</v>
      </c>
      <c r="K4283" s="3">
        <v>140000</v>
      </c>
      <c r="L4283" s="3">
        <v>20000</v>
      </c>
      <c r="M4283" s="3">
        <f t="shared" si="264"/>
        <v>230000</v>
      </c>
      <c r="N4283" s="3">
        <f t="shared" si="266"/>
        <v>57500</v>
      </c>
      <c r="O4283" s="3">
        <f t="shared" si="267"/>
        <v>0</v>
      </c>
      <c r="P4283">
        <v>7.7</v>
      </c>
      <c r="Q4283">
        <v>20</v>
      </c>
      <c r="R4283">
        <v>7.5</v>
      </c>
      <c r="S4283">
        <v>132</v>
      </c>
      <c r="T4283" t="s">
        <v>3563</v>
      </c>
      <c r="U4283">
        <f>VLOOKUP(T4283,Index!$J$2:$K$1319,2,FALSE)</f>
        <v>406</v>
      </c>
      <c r="V4283" t="s">
        <v>61</v>
      </c>
      <c r="W4283">
        <f t="shared" si="265"/>
        <v>3</v>
      </c>
    </row>
    <row r="4284" spans="1:23">
      <c r="A4284" t="s">
        <v>3564</v>
      </c>
      <c r="B4284" t="s">
        <v>39</v>
      </c>
      <c r="C4284">
        <f>VLOOKUP(B4284,Index!$A$2:$B$18,2,FALSE)</f>
        <v>8</v>
      </c>
      <c r="D4284">
        <v>2001</v>
      </c>
      <c r="E4284" t="s">
        <v>17</v>
      </c>
      <c r="F4284">
        <f>VLOOKUP(E4284,Index!$D$2:$E$13,2,FALSE)</f>
        <v>7</v>
      </c>
      <c r="G4284" t="s">
        <v>550</v>
      </c>
      <c r="H4284">
        <f>VLOOKUP(G4284,Index!$G$2:$H$40,2,FALSE)</f>
        <v>3</v>
      </c>
      <c r="I4284" s="3">
        <v>110000</v>
      </c>
      <c r="J4284" s="3">
        <v>90000</v>
      </c>
      <c r="K4284" s="3">
        <v>0</v>
      </c>
      <c r="L4284" s="3">
        <v>30000</v>
      </c>
      <c r="M4284" s="3">
        <f t="shared" si="264"/>
        <v>230000</v>
      </c>
      <c r="N4284" s="3">
        <f t="shared" si="266"/>
        <v>57500</v>
      </c>
      <c r="O4284" s="3">
        <f t="shared" si="267"/>
        <v>0</v>
      </c>
      <c r="P4284">
        <v>3.5</v>
      </c>
      <c r="Q4284">
        <v>9</v>
      </c>
      <c r="R4284">
        <v>3.4</v>
      </c>
      <c r="S4284">
        <v>16</v>
      </c>
      <c r="T4284" t="s">
        <v>1091</v>
      </c>
      <c r="U4284">
        <f>VLOOKUP(T4284,Index!$J$2:$K$1319,2,FALSE)</f>
        <v>30</v>
      </c>
      <c r="V4284" t="s">
        <v>61</v>
      </c>
      <c r="W4284">
        <f t="shared" si="265"/>
        <v>3</v>
      </c>
    </row>
    <row r="4285" spans="1:23">
      <c r="A4285" t="s">
        <v>3315</v>
      </c>
      <c r="B4285" t="s">
        <v>33</v>
      </c>
      <c r="C4285">
        <f>VLOOKUP(B4285,Index!$A$2:$B$18,2,FALSE)</f>
        <v>9</v>
      </c>
      <c r="D4285">
        <v>2008</v>
      </c>
      <c r="E4285" t="s">
        <v>48</v>
      </c>
      <c r="F4285">
        <f>VLOOKUP(E4285,Index!$D$2:$E$13,2,FALSE)</f>
        <v>9</v>
      </c>
      <c r="G4285" t="s">
        <v>407</v>
      </c>
      <c r="H4285">
        <f>VLOOKUP(G4285,Index!$G$2:$H$40,2,FALSE)</f>
        <v>29</v>
      </c>
      <c r="I4285" s="3">
        <v>140000</v>
      </c>
      <c r="J4285" s="3">
        <v>70000</v>
      </c>
      <c r="K4285" s="3">
        <v>0</v>
      </c>
      <c r="L4285" s="3">
        <v>30000</v>
      </c>
      <c r="M4285" s="3">
        <f t="shared" si="264"/>
        <v>240000</v>
      </c>
      <c r="N4285" s="3">
        <f t="shared" si="266"/>
        <v>60000</v>
      </c>
      <c r="O4285" s="3">
        <f t="shared" si="267"/>
        <v>0</v>
      </c>
      <c r="P4285">
        <v>7.2</v>
      </c>
      <c r="Q4285">
        <v>42</v>
      </c>
      <c r="R4285">
        <v>6.5</v>
      </c>
      <c r="S4285">
        <v>15</v>
      </c>
      <c r="T4285" t="s">
        <v>654</v>
      </c>
      <c r="U4285">
        <f>VLOOKUP(T4285,Index!$J$2:$K$1319,2,FALSE)</f>
        <v>149</v>
      </c>
      <c r="V4285" t="s">
        <v>37</v>
      </c>
      <c r="W4285">
        <f t="shared" si="265"/>
        <v>3</v>
      </c>
    </row>
    <row r="4286" spans="1:23">
      <c r="A4286" t="s">
        <v>3565</v>
      </c>
      <c r="B4286" t="s">
        <v>20</v>
      </c>
      <c r="C4286">
        <f>VLOOKUP(B4286,Index!$A$2:$B$18,2,FALSE)</f>
        <v>3</v>
      </c>
      <c r="D4286">
        <v>2005</v>
      </c>
      <c r="E4286" t="s">
        <v>43</v>
      </c>
      <c r="F4286">
        <f>VLOOKUP(E4286,Index!$D$2:$E$13,2,FALSE)</f>
        <v>6</v>
      </c>
      <c r="G4286" t="s">
        <v>14</v>
      </c>
      <c r="H4286">
        <f>VLOOKUP(G4286,Index!$G$2:$H$40,2,FALSE)</f>
        <v>26</v>
      </c>
      <c r="I4286" s="3">
        <v>150000</v>
      </c>
      <c r="J4286" s="3">
        <v>10000</v>
      </c>
      <c r="K4286" s="3">
        <v>60000</v>
      </c>
      <c r="L4286" s="3">
        <v>10000</v>
      </c>
      <c r="M4286" s="3">
        <f t="shared" si="264"/>
        <v>230000</v>
      </c>
      <c r="N4286" s="3">
        <f t="shared" si="266"/>
        <v>57500</v>
      </c>
      <c r="O4286" s="3">
        <f t="shared" si="267"/>
        <v>0</v>
      </c>
      <c r="P4286">
        <v>8.8000000000000007</v>
      </c>
      <c r="Q4286">
        <v>49</v>
      </c>
      <c r="R4286">
        <v>7.5</v>
      </c>
      <c r="S4286">
        <v>164</v>
      </c>
      <c r="T4286" t="s">
        <v>2574</v>
      </c>
      <c r="U4286">
        <f>VLOOKUP(T4286,Index!$J$2:$K$1319,2,FALSE)</f>
        <v>909</v>
      </c>
      <c r="V4286" t="s">
        <v>15</v>
      </c>
      <c r="W4286">
        <f t="shared" si="265"/>
        <v>3</v>
      </c>
    </row>
    <row r="4287" spans="1:23">
      <c r="A4287" t="s">
        <v>3566</v>
      </c>
      <c r="B4287" t="s">
        <v>132</v>
      </c>
      <c r="C4287">
        <f>VLOOKUP(B4287,Index!$A$2:$B$18,2,FALSE)</f>
        <v>5</v>
      </c>
      <c r="D4287">
        <v>2002</v>
      </c>
      <c r="E4287" t="s">
        <v>48</v>
      </c>
      <c r="F4287">
        <f>VLOOKUP(E4287,Index!$D$2:$E$13,2,FALSE)</f>
        <v>9</v>
      </c>
      <c r="G4287" t="s">
        <v>49</v>
      </c>
      <c r="H4287">
        <f>VLOOKUP(G4287,Index!$G$2:$H$40,2,FALSE)</f>
        <v>4</v>
      </c>
      <c r="I4287" s="3">
        <v>180000</v>
      </c>
      <c r="J4287" s="3">
        <v>50000</v>
      </c>
      <c r="K4287" s="3">
        <v>0</v>
      </c>
      <c r="L4287" s="3">
        <v>10000</v>
      </c>
      <c r="M4287" s="3">
        <f t="shared" si="264"/>
        <v>240000</v>
      </c>
      <c r="N4287" s="3">
        <f t="shared" si="266"/>
        <v>60000</v>
      </c>
      <c r="O4287" s="3">
        <f t="shared" si="267"/>
        <v>0</v>
      </c>
      <c r="P4287">
        <v>7.5</v>
      </c>
      <c r="Q4287">
        <v>17</v>
      </c>
      <c r="R4287">
        <v>7.8</v>
      </c>
      <c r="S4287">
        <v>19</v>
      </c>
      <c r="T4287" t="s">
        <v>237</v>
      </c>
      <c r="U4287">
        <f>VLOOKUP(T4287,Index!$J$2:$K$1319,2,FALSE)</f>
        <v>1247</v>
      </c>
      <c r="V4287" t="s">
        <v>61</v>
      </c>
      <c r="W4287">
        <f t="shared" si="265"/>
        <v>3</v>
      </c>
    </row>
    <row r="4288" spans="1:23">
      <c r="A4288" t="s">
        <v>431</v>
      </c>
      <c r="B4288" t="s">
        <v>132</v>
      </c>
      <c r="C4288">
        <f>VLOOKUP(B4288,Index!$A$2:$B$18,2,FALSE)</f>
        <v>5</v>
      </c>
      <c r="D4288">
        <v>2003</v>
      </c>
      <c r="E4288" t="s">
        <v>34</v>
      </c>
      <c r="F4288">
        <f>VLOOKUP(E4288,Index!$D$2:$E$13,2,FALSE)</f>
        <v>1</v>
      </c>
      <c r="G4288" t="s">
        <v>77</v>
      </c>
      <c r="H4288">
        <f>VLOOKUP(G4288,Index!$G$2:$H$40,2,FALSE)</f>
        <v>35</v>
      </c>
      <c r="I4288" s="3">
        <v>180000</v>
      </c>
      <c r="J4288" s="3">
        <v>50000</v>
      </c>
      <c r="K4288" s="3">
        <v>0</v>
      </c>
      <c r="L4288" s="3">
        <v>10000</v>
      </c>
      <c r="M4288" s="3">
        <f t="shared" si="264"/>
        <v>240000</v>
      </c>
      <c r="N4288" s="3">
        <f t="shared" si="266"/>
        <v>60000</v>
      </c>
      <c r="O4288" s="3">
        <f t="shared" si="267"/>
        <v>0</v>
      </c>
      <c r="P4288">
        <v>8.9</v>
      </c>
      <c r="Q4288">
        <v>19</v>
      </c>
      <c r="R4288">
        <v>8.6999999999999993</v>
      </c>
      <c r="S4288">
        <v>25</v>
      </c>
      <c r="T4288" t="s">
        <v>519</v>
      </c>
      <c r="U4288">
        <f>VLOOKUP(T4288,Index!$J$2:$K$1319,2,FALSE)</f>
        <v>1218</v>
      </c>
      <c r="V4288" t="s">
        <v>61</v>
      </c>
      <c r="W4288">
        <f t="shared" si="265"/>
        <v>3</v>
      </c>
    </row>
    <row r="4289" spans="1:23">
      <c r="A4289" t="s">
        <v>2550</v>
      </c>
      <c r="B4289" t="s">
        <v>28</v>
      </c>
      <c r="C4289">
        <f>VLOOKUP(B4289,Index!$A$2:$B$18,2,FALSE)</f>
        <v>15</v>
      </c>
      <c r="D4289">
        <v>2011</v>
      </c>
      <c r="E4289" t="s">
        <v>13</v>
      </c>
      <c r="F4289">
        <f>VLOOKUP(E4289,Index!$D$2:$E$13,2,FALSE)</f>
        <v>11</v>
      </c>
      <c r="G4289" t="s">
        <v>407</v>
      </c>
      <c r="H4289">
        <f>VLOOKUP(G4289,Index!$G$2:$H$40,2,FALSE)</f>
        <v>29</v>
      </c>
      <c r="I4289" s="3">
        <v>110000</v>
      </c>
      <c r="J4289" s="3">
        <v>90000</v>
      </c>
      <c r="K4289" s="3">
        <v>10000</v>
      </c>
      <c r="L4289" s="3">
        <v>20000</v>
      </c>
      <c r="M4289" s="3">
        <f t="shared" si="264"/>
        <v>230000</v>
      </c>
      <c r="N4289" s="3">
        <f t="shared" si="266"/>
        <v>57500</v>
      </c>
      <c r="O4289" s="3">
        <f t="shared" si="267"/>
        <v>0</v>
      </c>
      <c r="P4289">
        <v>7</v>
      </c>
      <c r="Q4289">
        <v>37</v>
      </c>
      <c r="R4289">
        <v>6.2</v>
      </c>
      <c r="S4289">
        <v>12</v>
      </c>
      <c r="T4289" t="s">
        <v>407</v>
      </c>
      <c r="U4289">
        <f>VLOOKUP(T4289,Index!$J$2:$K$1319,2,FALSE)</f>
        <v>1010</v>
      </c>
      <c r="V4289" t="s">
        <v>15</v>
      </c>
      <c r="W4289">
        <f t="shared" si="265"/>
        <v>1</v>
      </c>
    </row>
    <row r="4290" spans="1:23">
      <c r="A4290" t="s">
        <v>3567</v>
      </c>
      <c r="B4290" t="s">
        <v>39</v>
      </c>
      <c r="C4290">
        <f>VLOOKUP(B4290,Index!$A$2:$B$18,2,FALSE)</f>
        <v>8</v>
      </c>
      <c r="D4290">
        <v>2003</v>
      </c>
      <c r="E4290" t="s">
        <v>13</v>
      </c>
      <c r="F4290">
        <f>VLOOKUP(E4290,Index!$D$2:$E$13,2,FALSE)</f>
        <v>11</v>
      </c>
      <c r="G4290" t="s">
        <v>407</v>
      </c>
      <c r="H4290">
        <f>VLOOKUP(G4290,Index!$G$2:$H$40,2,FALSE)</f>
        <v>29</v>
      </c>
      <c r="I4290" s="3">
        <v>110000</v>
      </c>
      <c r="J4290" s="3">
        <v>90000</v>
      </c>
      <c r="K4290" s="3">
        <v>0</v>
      </c>
      <c r="L4290" s="3">
        <v>30000</v>
      </c>
      <c r="M4290" s="3">
        <f t="shared" ref="M4290:M4353" si="268">SUM(I4290:L4290)</f>
        <v>230000</v>
      </c>
      <c r="N4290" s="3">
        <f t="shared" si="266"/>
        <v>57500</v>
      </c>
      <c r="O4290" s="3">
        <f t="shared" si="267"/>
        <v>0</v>
      </c>
      <c r="P4290">
        <v>9</v>
      </c>
      <c r="Q4290">
        <v>19</v>
      </c>
      <c r="R4290">
        <v>7</v>
      </c>
      <c r="S4290">
        <v>22</v>
      </c>
      <c r="T4290" t="s">
        <v>965</v>
      </c>
      <c r="U4290">
        <f>VLOOKUP(T4290,Index!$J$2:$K$1319,2,FALSE)</f>
        <v>659</v>
      </c>
      <c r="V4290" t="s">
        <v>15</v>
      </c>
      <c r="W4290">
        <f t="shared" ref="W4290:W4353" si="269">IF(T4290=G4290,1,3)</f>
        <v>3</v>
      </c>
    </row>
    <row r="4291" spans="1:23">
      <c r="A4291" t="s">
        <v>3568</v>
      </c>
      <c r="B4291" t="s">
        <v>28</v>
      </c>
      <c r="C4291">
        <f>VLOOKUP(B4291,Index!$A$2:$B$18,2,FALSE)</f>
        <v>15</v>
      </c>
      <c r="D4291">
        <v>2012</v>
      </c>
      <c r="E4291" t="s">
        <v>17</v>
      </c>
      <c r="F4291">
        <f>VLOOKUP(E4291,Index!$D$2:$E$13,2,FALSE)</f>
        <v>7</v>
      </c>
      <c r="G4291" t="s">
        <v>1028</v>
      </c>
      <c r="H4291">
        <f>VLOOKUP(G4291,Index!$G$2:$H$40,2,FALSE)</f>
        <v>9</v>
      </c>
      <c r="I4291" s="3">
        <v>80000</v>
      </c>
      <c r="J4291" s="3">
        <v>130000</v>
      </c>
      <c r="K4291" s="3">
        <v>0</v>
      </c>
      <c r="L4291" s="3">
        <v>20000</v>
      </c>
      <c r="M4291" s="3">
        <f t="shared" si="268"/>
        <v>230000</v>
      </c>
      <c r="N4291" s="3">
        <f t="shared" ref="N4291:N4354" si="270">AVERAGE(I4291:L4291)</f>
        <v>57500</v>
      </c>
      <c r="O4291" s="3">
        <f t="shared" ref="O4291:O4354" si="271">IF(M4291&gt;AVERAGE($M$2:$M$8064),1,0)</f>
        <v>0</v>
      </c>
      <c r="P4291">
        <v>7.5</v>
      </c>
      <c r="Q4291">
        <v>53</v>
      </c>
      <c r="R4291">
        <v>6.4</v>
      </c>
      <c r="S4291">
        <v>53</v>
      </c>
      <c r="T4291" t="s">
        <v>1028</v>
      </c>
      <c r="U4291">
        <f>VLOOKUP(T4291,Index!$J$2:$K$1319,2,FALSE)</f>
        <v>235</v>
      </c>
      <c r="V4291" t="s">
        <v>78</v>
      </c>
      <c r="W4291">
        <f t="shared" si="269"/>
        <v>1</v>
      </c>
    </row>
    <row r="4292" spans="1:23">
      <c r="A4292" t="s">
        <v>2258</v>
      </c>
      <c r="B4292" t="s">
        <v>97</v>
      </c>
      <c r="C4292">
        <f>VLOOKUP(B4292,Index!$A$2:$B$18,2,FALSE)</f>
        <v>16</v>
      </c>
      <c r="D4292">
        <v>2005</v>
      </c>
      <c r="E4292" t="s">
        <v>34</v>
      </c>
      <c r="F4292">
        <f>VLOOKUP(E4292,Index!$D$2:$E$13,2,FALSE)</f>
        <v>1</v>
      </c>
      <c r="G4292" t="s">
        <v>588</v>
      </c>
      <c r="H4292">
        <f>VLOOKUP(G4292,Index!$G$2:$H$40,2,FALSE)</f>
        <v>37</v>
      </c>
      <c r="I4292" s="3">
        <v>170000</v>
      </c>
      <c r="J4292" s="3">
        <v>50000</v>
      </c>
      <c r="K4292" s="3">
        <v>0</v>
      </c>
      <c r="L4292" s="3">
        <v>10000</v>
      </c>
      <c r="M4292" s="3">
        <f t="shared" si="268"/>
        <v>230000</v>
      </c>
      <c r="N4292" s="3">
        <f t="shared" si="270"/>
        <v>57500</v>
      </c>
      <c r="O4292" s="3">
        <f t="shared" si="271"/>
        <v>0</v>
      </c>
      <c r="P4292">
        <v>8.4</v>
      </c>
      <c r="Q4292">
        <v>47</v>
      </c>
      <c r="R4292">
        <v>8</v>
      </c>
      <c r="S4292">
        <v>22</v>
      </c>
      <c r="T4292" t="s">
        <v>1093</v>
      </c>
      <c r="U4292">
        <f>VLOOKUP(T4292,Index!$J$2:$K$1319,2,FALSE)</f>
        <v>915</v>
      </c>
      <c r="V4292" t="s">
        <v>61</v>
      </c>
      <c r="W4292">
        <f t="shared" si="269"/>
        <v>3</v>
      </c>
    </row>
    <row r="4293" spans="1:23">
      <c r="A4293" t="s">
        <v>3569</v>
      </c>
      <c r="B4293" t="s">
        <v>39</v>
      </c>
      <c r="C4293">
        <f>VLOOKUP(B4293,Index!$A$2:$B$18,2,FALSE)</f>
        <v>8</v>
      </c>
      <c r="D4293">
        <v>2002</v>
      </c>
      <c r="E4293" t="s">
        <v>13</v>
      </c>
      <c r="F4293">
        <f>VLOOKUP(E4293,Index!$D$2:$E$13,2,FALSE)</f>
        <v>11</v>
      </c>
      <c r="G4293" t="s">
        <v>45</v>
      </c>
      <c r="H4293">
        <f>VLOOKUP(G4293,Index!$G$2:$H$40,2,FALSE)</f>
        <v>30</v>
      </c>
      <c r="I4293" s="3">
        <v>110000</v>
      </c>
      <c r="J4293" s="3">
        <v>90000</v>
      </c>
      <c r="K4293" s="3">
        <v>0</v>
      </c>
      <c r="L4293" s="3">
        <v>30000</v>
      </c>
      <c r="M4293" s="3">
        <f t="shared" si="268"/>
        <v>230000</v>
      </c>
      <c r="N4293" s="3">
        <f t="shared" si="270"/>
        <v>57500</v>
      </c>
      <c r="O4293" s="3">
        <f t="shared" si="271"/>
        <v>0</v>
      </c>
      <c r="P4293">
        <v>5.3</v>
      </c>
      <c r="Q4293">
        <v>19</v>
      </c>
      <c r="T4293" t="s">
        <v>1407</v>
      </c>
      <c r="U4293">
        <f>VLOOKUP(T4293,Index!$J$2:$K$1319,2,FALSE)</f>
        <v>28</v>
      </c>
      <c r="V4293" t="s">
        <v>15</v>
      </c>
      <c r="W4293">
        <f t="shared" si="269"/>
        <v>3</v>
      </c>
    </row>
    <row r="4294" spans="1:23">
      <c r="A4294" t="s">
        <v>3570</v>
      </c>
      <c r="B4294" t="s">
        <v>107</v>
      </c>
      <c r="C4294">
        <f>VLOOKUP(B4294,Index!$A$2:$B$18,2,FALSE)</f>
        <v>6</v>
      </c>
      <c r="D4294">
        <v>2016</v>
      </c>
      <c r="E4294" t="s">
        <v>221</v>
      </c>
      <c r="F4294">
        <f>VLOOKUP(E4294,Index!$D$2:$E$13,2,FALSE)</f>
        <v>12</v>
      </c>
      <c r="G4294" t="s">
        <v>35</v>
      </c>
      <c r="H4294">
        <f>VLOOKUP(G4294,Index!$G$2:$H$40,2,FALSE)</f>
        <v>32</v>
      </c>
      <c r="I4294" s="3">
        <v>90000</v>
      </c>
      <c r="J4294" s="3">
        <v>120000</v>
      </c>
      <c r="K4294" s="3">
        <v>0</v>
      </c>
      <c r="L4294" s="3">
        <v>20000</v>
      </c>
      <c r="M4294" s="3">
        <f t="shared" si="268"/>
        <v>230000</v>
      </c>
      <c r="N4294" s="3">
        <f t="shared" si="270"/>
        <v>57500</v>
      </c>
      <c r="O4294" s="3">
        <f t="shared" si="271"/>
        <v>0</v>
      </c>
      <c r="P4294">
        <v>8.8000000000000007</v>
      </c>
      <c r="Q4294">
        <v>104</v>
      </c>
      <c r="R4294">
        <v>7.1</v>
      </c>
      <c r="S4294">
        <v>1221</v>
      </c>
      <c r="T4294" t="s">
        <v>832</v>
      </c>
      <c r="U4294">
        <f>VLOOKUP(T4294,Index!$J$2:$K$1319,2,FALSE)</f>
        <v>416</v>
      </c>
      <c r="V4294" t="s">
        <v>61</v>
      </c>
      <c r="W4294">
        <f t="shared" si="269"/>
        <v>3</v>
      </c>
    </row>
    <row r="4295" spans="1:23">
      <c r="A4295" t="s">
        <v>1648</v>
      </c>
      <c r="B4295" t="s">
        <v>132</v>
      </c>
      <c r="C4295">
        <f>VLOOKUP(B4295,Index!$A$2:$B$18,2,FALSE)</f>
        <v>5</v>
      </c>
      <c r="D4295">
        <v>2002</v>
      </c>
      <c r="E4295" t="s">
        <v>21</v>
      </c>
      <c r="F4295">
        <f>VLOOKUP(E4295,Index!$D$2:$E$13,2,FALSE)</f>
        <v>5</v>
      </c>
      <c r="G4295" t="s">
        <v>429</v>
      </c>
      <c r="H4295">
        <f>VLOOKUP(G4295,Index!$G$2:$H$40,2,FALSE)</f>
        <v>34</v>
      </c>
      <c r="I4295" s="3">
        <v>180000</v>
      </c>
      <c r="J4295" s="3">
        <v>50000</v>
      </c>
      <c r="K4295" s="3">
        <v>0</v>
      </c>
      <c r="L4295" s="3">
        <v>10000</v>
      </c>
      <c r="M4295" s="3">
        <f t="shared" si="268"/>
        <v>240000</v>
      </c>
      <c r="N4295" s="3">
        <f t="shared" si="270"/>
        <v>60000</v>
      </c>
      <c r="O4295" s="3">
        <f t="shared" si="271"/>
        <v>0</v>
      </c>
      <c r="P4295">
        <v>5.3</v>
      </c>
      <c r="Q4295">
        <v>6</v>
      </c>
      <c r="T4295" t="s">
        <v>1649</v>
      </c>
      <c r="U4295">
        <f>VLOOKUP(T4295,Index!$J$2:$K$1319,2,FALSE)</f>
        <v>398</v>
      </c>
      <c r="V4295" t="s">
        <v>15</v>
      </c>
      <c r="W4295">
        <f t="shared" si="269"/>
        <v>3</v>
      </c>
    </row>
    <row r="4296" spans="1:23">
      <c r="A4296" t="s">
        <v>1939</v>
      </c>
      <c r="B4296" t="s">
        <v>20</v>
      </c>
      <c r="C4296">
        <f>VLOOKUP(B4296,Index!$A$2:$B$18,2,FALSE)</f>
        <v>3</v>
      </c>
      <c r="D4296">
        <v>2008</v>
      </c>
      <c r="E4296" t="s">
        <v>13</v>
      </c>
      <c r="F4296">
        <f>VLOOKUP(E4296,Index!$D$2:$E$13,2,FALSE)</f>
        <v>11</v>
      </c>
      <c r="G4296" t="s">
        <v>77</v>
      </c>
      <c r="H4296">
        <f>VLOOKUP(G4296,Index!$G$2:$H$40,2,FALSE)</f>
        <v>35</v>
      </c>
      <c r="I4296" s="3">
        <v>210000</v>
      </c>
      <c r="J4296" s="3">
        <v>0</v>
      </c>
      <c r="K4296" s="3">
        <v>0</v>
      </c>
      <c r="L4296" s="3">
        <v>20000</v>
      </c>
      <c r="M4296" s="3">
        <f t="shared" si="268"/>
        <v>230000</v>
      </c>
      <c r="N4296" s="3">
        <f t="shared" si="270"/>
        <v>57500</v>
      </c>
      <c r="O4296" s="3">
        <f t="shared" si="271"/>
        <v>0</v>
      </c>
      <c r="P4296">
        <v>6.3</v>
      </c>
      <c r="Q4296">
        <v>4</v>
      </c>
      <c r="T4296" t="s">
        <v>77</v>
      </c>
      <c r="U4296">
        <f>VLOOKUP(T4296,Index!$J$2:$K$1319,2,FALSE)</f>
        <v>1199</v>
      </c>
      <c r="V4296" t="s">
        <v>15</v>
      </c>
      <c r="W4296">
        <f t="shared" si="269"/>
        <v>1</v>
      </c>
    </row>
    <row r="4297" spans="1:23">
      <c r="A4297" t="s">
        <v>3571</v>
      </c>
      <c r="B4297" t="s">
        <v>33</v>
      </c>
      <c r="C4297">
        <f>VLOOKUP(B4297,Index!$A$2:$B$18,2,FALSE)</f>
        <v>9</v>
      </c>
      <c r="D4297">
        <v>2008</v>
      </c>
      <c r="E4297" t="s">
        <v>90</v>
      </c>
      <c r="F4297">
        <f>VLOOKUP(E4297,Index!$D$2:$E$13,2,FALSE)</f>
        <v>8</v>
      </c>
      <c r="G4297" t="s">
        <v>1807</v>
      </c>
      <c r="H4297">
        <f>VLOOKUP(G4297,Index!$G$2:$H$40,2,FALSE)</f>
        <v>27</v>
      </c>
      <c r="I4297" s="3">
        <v>140000</v>
      </c>
      <c r="J4297" s="3">
        <v>20000</v>
      </c>
      <c r="K4297" s="3">
        <v>50000</v>
      </c>
      <c r="L4297" s="3">
        <v>20000</v>
      </c>
      <c r="M4297" s="3">
        <f t="shared" si="268"/>
        <v>230000</v>
      </c>
      <c r="N4297" s="3">
        <f t="shared" si="270"/>
        <v>57500</v>
      </c>
      <c r="O4297" s="3">
        <f t="shared" si="271"/>
        <v>0</v>
      </c>
      <c r="P4297">
        <v>5.2</v>
      </c>
      <c r="Q4297">
        <v>32</v>
      </c>
      <c r="R4297">
        <v>7.2</v>
      </c>
      <c r="S4297">
        <v>82</v>
      </c>
      <c r="T4297" t="s">
        <v>3572</v>
      </c>
      <c r="U4297">
        <f>VLOOKUP(T4297,Index!$J$2:$K$1319,2,FALSE)</f>
        <v>241</v>
      </c>
      <c r="V4297" t="s">
        <v>61</v>
      </c>
      <c r="W4297">
        <f t="shared" si="269"/>
        <v>3</v>
      </c>
    </row>
    <row r="4298" spans="1:23">
      <c r="A4298" t="s">
        <v>3573</v>
      </c>
      <c r="B4298" t="s">
        <v>12</v>
      </c>
      <c r="C4298">
        <f>VLOOKUP(B4298,Index!$A$2:$B$18,2,FALSE)</f>
        <v>13</v>
      </c>
      <c r="D4298">
        <v>2010</v>
      </c>
      <c r="E4298" t="s">
        <v>34</v>
      </c>
      <c r="F4298">
        <f>VLOOKUP(E4298,Index!$D$2:$E$13,2,FALSE)</f>
        <v>1</v>
      </c>
      <c r="G4298" t="s">
        <v>194</v>
      </c>
      <c r="H4298">
        <f>VLOOKUP(G4298,Index!$G$2:$H$40,2,FALSE)</f>
        <v>38</v>
      </c>
      <c r="I4298" s="3">
        <v>170000</v>
      </c>
      <c r="J4298" s="3">
        <v>50000</v>
      </c>
      <c r="K4298" s="3">
        <v>0</v>
      </c>
      <c r="L4298" s="3">
        <v>20000</v>
      </c>
      <c r="M4298" s="3">
        <f t="shared" si="268"/>
        <v>240000</v>
      </c>
      <c r="N4298" s="3">
        <f t="shared" si="270"/>
        <v>60000</v>
      </c>
      <c r="O4298" s="3">
        <f t="shared" si="271"/>
        <v>0</v>
      </c>
      <c r="P4298">
        <v>5.8</v>
      </c>
      <c r="Q4298">
        <v>21</v>
      </c>
      <c r="R4298">
        <v>7.8</v>
      </c>
      <c r="S4298">
        <v>5</v>
      </c>
      <c r="T4298" t="s">
        <v>553</v>
      </c>
      <c r="U4298">
        <f>VLOOKUP(T4298,Index!$J$2:$K$1319,2,FALSE)</f>
        <v>517</v>
      </c>
      <c r="V4298" t="s">
        <v>61</v>
      </c>
      <c r="W4298">
        <f t="shared" si="269"/>
        <v>3</v>
      </c>
    </row>
    <row r="4299" spans="1:23">
      <c r="A4299" t="s">
        <v>3574</v>
      </c>
      <c r="B4299" t="s">
        <v>226</v>
      </c>
      <c r="C4299">
        <f>VLOOKUP(B4299,Index!$A$2:$B$18,2,FALSE)</f>
        <v>7</v>
      </c>
      <c r="D4299">
        <v>2000</v>
      </c>
      <c r="E4299" t="s">
        <v>13</v>
      </c>
      <c r="F4299">
        <f>VLOOKUP(E4299,Index!$D$2:$E$13,2,FALSE)</f>
        <v>11</v>
      </c>
      <c r="G4299" t="s">
        <v>45</v>
      </c>
      <c r="H4299">
        <f>VLOOKUP(G4299,Index!$G$2:$H$40,2,FALSE)</f>
        <v>30</v>
      </c>
      <c r="I4299" s="3">
        <v>130000</v>
      </c>
      <c r="J4299" s="3">
        <v>90000</v>
      </c>
      <c r="K4299" s="3">
        <v>0</v>
      </c>
      <c r="L4299" s="3">
        <v>20000</v>
      </c>
      <c r="M4299" s="3">
        <f t="shared" si="268"/>
        <v>240000</v>
      </c>
      <c r="N4299" s="3">
        <f t="shared" si="270"/>
        <v>60000</v>
      </c>
      <c r="O4299" s="3">
        <f t="shared" si="271"/>
        <v>0</v>
      </c>
      <c r="P4299">
        <v>7.8</v>
      </c>
      <c r="Q4299">
        <v>11</v>
      </c>
      <c r="T4299" t="s">
        <v>3575</v>
      </c>
      <c r="U4299">
        <f>VLOOKUP(T4299,Index!$J$2:$K$1319,2,FALSE)</f>
        <v>1054</v>
      </c>
      <c r="V4299" t="s">
        <v>15</v>
      </c>
      <c r="W4299">
        <f t="shared" si="269"/>
        <v>3</v>
      </c>
    </row>
    <row r="4300" spans="1:23">
      <c r="A4300" t="s">
        <v>2777</v>
      </c>
      <c r="B4300" t="s">
        <v>12</v>
      </c>
      <c r="C4300">
        <f>VLOOKUP(B4300,Index!$A$2:$B$18,2,FALSE)</f>
        <v>13</v>
      </c>
      <c r="D4300">
        <v>2007</v>
      </c>
      <c r="E4300" t="s">
        <v>34</v>
      </c>
      <c r="F4300">
        <f>VLOOKUP(E4300,Index!$D$2:$E$13,2,FALSE)</f>
        <v>1</v>
      </c>
      <c r="G4300" t="s">
        <v>194</v>
      </c>
      <c r="H4300">
        <f>VLOOKUP(G4300,Index!$G$2:$H$40,2,FALSE)</f>
        <v>38</v>
      </c>
      <c r="I4300" s="3">
        <v>210000</v>
      </c>
      <c r="J4300" s="3">
        <v>10000</v>
      </c>
      <c r="K4300" s="3">
        <v>0</v>
      </c>
      <c r="L4300" s="3">
        <v>20000</v>
      </c>
      <c r="M4300" s="3">
        <f t="shared" si="268"/>
        <v>240000</v>
      </c>
      <c r="N4300" s="3">
        <f t="shared" si="270"/>
        <v>60000</v>
      </c>
      <c r="O4300" s="3">
        <f t="shared" si="271"/>
        <v>0</v>
      </c>
      <c r="P4300">
        <v>2.7</v>
      </c>
      <c r="Q4300">
        <v>7</v>
      </c>
      <c r="R4300">
        <v>5.0999999999999996</v>
      </c>
      <c r="S4300">
        <v>14</v>
      </c>
      <c r="T4300" t="s">
        <v>2778</v>
      </c>
      <c r="U4300">
        <f>VLOOKUP(T4300,Index!$J$2:$K$1319,2,FALSE)</f>
        <v>941</v>
      </c>
      <c r="V4300" t="s">
        <v>78</v>
      </c>
      <c r="W4300">
        <f t="shared" si="269"/>
        <v>3</v>
      </c>
    </row>
    <row r="4301" spans="1:23">
      <c r="A4301" t="s">
        <v>3576</v>
      </c>
      <c r="B4301" t="s">
        <v>20</v>
      </c>
      <c r="C4301">
        <f>VLOOKUP(B4301,Index!$A$2:$B$18,2,FALSE)</f>
        <v>3</v>
      </c>
      <c r="D4301">
        <v>2010</v>
      </c>
      <c r="E4301" t="s">
        <v>187</v>
      </c>
      <c r="F4301">
        <f>VLOOKUP(E4301,Index!$D$2:$E$13,2,FALSE)</f>
        <v>2</v>
      </c>
      <c r="G4301" t="s">
        <v>1451</v>
      </c>
      <c r="H4301">
        <f>VLOOKUP(G4301,Index!$G$2:$H$40,2,FALSE)</f>
        <v>16</v>
      </c>
      <c r="I4301" s="3">
        <v>70000</v>
      </c>
      <c r="J4301" s="3">
        <v>140000</v>
      </c>
      <c r="K4301" s="3">
        <v>0</v>
      </c>
      <c r="L4301" s="3">
        <v>30000</v>
      </c>
      <c r="M4301" s="3">
        <f t="shared" si="268"/>
        <v>240000</v>
      </c>
      <c r="N4301" s="3">
        <f t="shared" si="270"/>
        <v>60000</v>
      </c>
      <c r="O4301" s="3">
        <f t="shared" si="271"/>
        <v>0</v>
      </c>
      <c r="P4301">
        <v>4.8</v>
      </c>
      <c r="Q4301">
        <v>11</v>
      </c>
      <c r="T4301" t="s">
        <v>3537</v>
      </c>
      <c r="U4301">
        <f>VLOOKUP(T4301,Index!$J$2:$K$1319,2,FALSE)</f>
        <v>432</v>
      </c>
      <c r="V4301" t="s">
        <v>78</v>
      </c>
      <c r="W4301">
        <f t="shared" si="269"/>
        <v>3</v>
      </c>
    </row>
    <row r="4302" spans="1:23">
      <c r="A4302" t="s">
        <v>219</v>
      </c>
      <c r="B4302" t="s">
        <v>156</v>
      </c>
      <c r="C4302">
        <f>VLOOKUP(B4302,Index!$A$2:$B$18,2,FALSE)</f>
        <v>4</v>
      </c>
      <c r="D4302">
        <v>2005</v>
      </c>
      <c r="E4302" t="s">
        <v>13</v>
      </c>
      <c r="F4302">
        <f>VLOOKUP(E4302,Index!$D$2:$E$13,2,FALSE)</f>
        <v>11</v>
      </c>
      <c r="G4302" t="s">
        <v>94</v>
      </c>
      <c r="H4302">
        <f>VLOOKUP(G4302,Index!$G$2:$H$40,2,FALSE)</f>
        <v>15</v>
      </c>
      <c r="I4302" s="3">
        <v>170000</v>
      </c>
      <c r="J4302" s="3">
        <v>60000</v>
      </c>
      <c r="K4302" s="3">
        <v>0</v>
      </c>
      <c r="L4302" s="3">
        <v>0</v>
      </c>
      <c r="M4302" s="3">
        <f t="shared" si="268"/>
        <v>230000</v>
      </c>
      <c r="N4302" s="3">
        <f t="shared" si="270"/>
        <v>57500</v>
      </c>
      <c r="O4302" s="3">
        <f t="shared" si="271"/>
        <v>0</v>
      </c>
      <c r="P4302">
        <v>7.1</v>
      </c>
      <c r="Q4302">
        <v>7</v>
      </c>
      <c r="T4302" t="s">
        <v>1023</v>
      </c>
      <c r="U4302">
        <f>VLOOKUP(T4302,Index!$J$2:$K$1319,2,FALSE)</f>
        <v>402</v>
      </c>
      <c r="V4302" t="s">
        <v>15</v>
      </c>
      <c r="W4302">
        <f t="shared" si="269"/>
        <v>3</v>
      </c>
    </row>
    <row r="4303" spans="1:23">
      <c r="A4303" t="s">
        <v>1775</v>
      </c>
      <c r="B4303" t="s">
        <v>33</v>
      </c>
      <c r="C4303">
        <f>VLOOKUP(B4303,Index!$A$2:$B$18,2,FALSE)</f>
        <v>9</v>
      </c>
      <c r="D4303">
        <v>2008</v>
      </c>
      <c r="E4303" t="s">
        <v>34</v>
      </c>
      <c r="F4303">
        <f>VLOOKUP(E4303,Index!$D$2:$E$13,2,FALSE)</f>
        <v>1</v>
      </c>
      <c r="G4303" t="s">
        <v>49</v>
      </c>
      <c r="H4303">
        <f>VLOOKUP(G4303,Index!$G$2:$H$40,2,FALSE)</f>
        <v>4</v>
      </c>
      <c r="I4303" s="3">
        <v>120000</v>
      </c>
      <c r="J4303" s="3">
        <v>80000</v>
      </c>
      <c r="K4303" s="3">
        <v>0</v>
      </c>
      <c r="L4303" s="3">
        <v>30000</v>
      </c>
      <c r="M4303" s="3">
        <f t="shared" si="268"/>
        <v>230000</v>
      </c>
      <c r="N4303" s="3">
        <f t="shared" si="270"/>
        <v>57500</v>
      </c>
      <c r="O4303" s="3">
        <f t="shared" si="271"/>
        <v>0</v>
      </c>
      <c r="P4303">
        <v>5.8</v>
      </c>
      <c r="Q4303">
        <v>13</v>
      </c>
      <c r="R4303">
        <v>6.8</v>
      </c>
      <c r="S4303">
        <v>4</v>
      </c>
      <c r="T4303" t="s">
        <v>493</v>
      </c>
      <c r="U4303">
        <f>VLOOKUP(T4303,Index!$J$2:$K$1319,2,FALSE)</f>
        <v>1178</v>
      </c>
      <c r="V4303" t="s">
        <v>78</v>
      </c>
      <c r="W4303">
        <f t="shared" si="269"/>
        <v>3</v>
      </c>
    </row>
    <row r="4304" spans="1:23">
      <c r="A4304" t="s">
        <v>3577</v>
      </c>
      <c r="B4304" t="s">
        <v>12</v>
      </c>
      <c r="C4304">
        <f>VLOOKUP(B4304,Index!$A$2:$B$18,2,FALSE)</f>
        <v>13</v>
      </c>
      <c r="D4304">
        <v>2010</v>
      </c>
      <c r="E4304" t="s">
        <v>187</v>
      </c>
      <c r="F4304">
        <f>VLOOKUP(E4304,Index!$D$2:$E$13,2,FALSE)</f>
        <v>2</v>
      </c>
      <c r="G4304" t="s">
        <v>429</v>
      </c>
      <c r="H4304">
        <f>VLOOKUP(G4304,Index!$G$2:$H$40,2,FALSE)</f>
        <v>34</v>
      </c>
      <c r="I4304" s="3">
        <v>150000</v>
      </c>
      <c r="J4304" s="3">
        <v>60000</v>
      </c>
      <c r="K4304" s="3">
        <v>0</v>
      </c>
      <c r="L4304" s="3">
        <v>20000</v>
      </c>
      <c r="M4304" s="3">
        <f t="shared" si="268"/>
        <v>230000</v>
      </c>
      <c r="N4304" s="3">
        <f t="shared" si="270"/>
        <v>57500</v>
      </c>
      <c r="O4304" s="3">
        <f t="shared" si="271"/>
        <v>0</v>
      </c>
      <c r="T4304" t="s">
        <v>429</v>
      </c>
      <c r="U4304">
        <f>VLOOKUP(T4304,Index!$J$2:$K$1319,2,FALSE)</f>
        <v>1158</v>
      </c>
      <c r="V4304" t="s">
        <v>78</v>
      </c>
      <c r="W4304">
        <f t="shared" si="269"/>
        <v>1</v>
      </c>
    </row>
    <row r="4305" spans="1:23">
      <c r="A4305" t="s">
        <v>1562</v>
      </c>
      <c r="B4305" t="s">
        <v>28</v>
      </c>
      <c r="C4305">
        <f>VLOOKUP(B4305,Index!$A$2:$B$18,2,FALSE)</f>
        <v>15</v>
      </c>
      <c r="D4305">
        <v>2005</v>
      </c>
      <c r="E4305" t="s">
        <v>34</v>
      </c>
      <c r="F4305">
        <f>VLOOKUP(E4305,Index!$D$2:$E$13,2,FALSE)</f>
        <v>1</v>
      </c>
      <c r="G4305" t="s">
        <v>35</v>
      </c>
      <c r="H4305">
        <f>VLOOKUP(G4305,Index!$G$2:$H$40,2,FALSE)</f>
        <v>32</v>
      </c>
      <c r="I4305" s="3">
        <v>210000</v>
      </c>
      <c r="J4305" s="3">
        <v>10000</v>
      </c>
      <c r="K4305" s="3">
        <v>0</v>
      </c>
      <c r="L4305" s="3">
        <v>20000</v>
      </c>
      <c r="M4305" s="3">
        <f t="shared" si="268"/>
        <v>240000</v>
      </c>
      <c r="N4305" s="3">
        <f t="shared" si="270"/>
        <v>60000</v>
      </c>
      <c r="O4305" s="3">
        <f t="shared" si="271"/>
        <v>0</v>
      </c>
      <c r="P4305">
        <v>8.1</v>
      </c>
      <c r="Q4305">
        <v>33</v>
      </c>
      <c r="R4305">
        <v>8.6</v>
      </c>
      <c r="S4305">
        <v>31</v>
      </c>
      <c r="T4305" t="s">
        <v>306</v>
      </c>
      <c r="U4305">
        <f>VLOOKUP(T4305,Index!$J$2:$K$1319,2,FALSE)</f>
        <v>1259</v>
      </c>
      <c r="V4305" t="s">
        <v>15</v>
      </c>
      <c r="W4305">
        <f t="shared" si="269"/>
        <v>3</v>
      </c>
    </row>
    <row r="4306" spans="1:23">
      <c r="A4306" t="s">
        <v>3224</v>
      </c>
      <c r="B4306" t="s">
        <v>33</v>
      </c>
      <c r="C4306">
        <f>VLOOKUP(B4306,Index!$A$2:$B$18,2,FALSE)</f>
        <v>9</v>
      </c>
      <c r="D4306">
        <v>2007</v>
      </c>
      <c r="E4306" t="s">
        <v>17</v>
      </c>
      <c r="F4306">
        <f>VLOOKUP(E4306,Index!$D$2:$E$13,2,FALSE)</f>
        <v>7</v>
      </c>
      <c r="G4306" t="s">
        <v>94</v>
      </c>
      <c r="H4306">
        <f>VLOOKUP(G4306,Index!$G$2:$H$40,2,FALSE)</f>
        <v>15</v>
      </c>
      <c r="I4306" s="3">
        <v>150000</v>
      </c>
      <c r="J4306" s="3">
        <v>50000</v>
      </c>
      <c r="K4306" s="3">
        <v>0</v>
      </c>
      <c r="L4306" s="3">
        <v>30000</v>
      </c>
      <c r="M4306" s="3">
        <f t="shared" si="268"/>
        <v>230000</v>
      </c>
      <c r="N4306" s="3">
        <f t="shared" si="270"/>
        <v>57500</v>
      </c>
      <c r="O4306" s="3">
        <f t="shared" si="271"/>
        <v>0</v>
      </c>
      <c r="P4306">
        <v>5.7</v>
      </c>
      <c r="Q4306">
        <v>21</v>
      </c>
      <c r="R4306">
        <v>5</v>
      </c>
      <c r="S4306">
        <v>14</v>
      </c>
      <c r="T4306" t="s">
        <v>242</v>
      </c>
      <c r="U4306">
        <f>VLOOKUP(T4306,Index!$J$2:$K$1319,2,FALSE)</f>
        <v>360</v>
      </c>
      <c r="V4306" t="s">
        <v>15</v>
      </c>
      <c r="W4306">
        <f t="shared" si="269"/>
        <v>3</v>
      </c>
    </row>
    <row r="4307" spans="1:23">
      <c r="A4307" t="s">
        <v>2342</v>
      </c>
      <c r="B4307" t="s">
        <v>39</v>
      </c>
      <c r="C4307">
        <f>VLOOKUP(B4307,Index!$A$2:$B$18,2,FALSE)</f>
        <v>8</v>
      </c>
      <c r="D4307">
        <v>2010</v>
      </c>
      <c r="E4307" t="s">
        <v>13</v>
      </c>
      <c r="F4307">
        <f>VLOOKUP(E4307,Index!$D$2:$E$13,2,FALSE)</f>
        <v>11</v>
      </c>
      <c r="G4307" t="s">
        <v>35</v>
      </c>
      <c r="H4307">
        <f>VLOOKUP(G4307,Index!$G$2:$H$40,2,FALSE)</f>
        <v>32</v>
      </c>
      <c r="I4307" s="3">
        <v>110000</v>
      </c>
      <c r="J4307" s="3">
        <v>90000</v>
      </c>
      <c r="K4307" s="3">
        <v>0</v>
      </c>
      <c r="L4307" s="3">
        <v>30000</v>
      </c>
      <c r="M4307" s="3">
        <f t="shared" si="268"/>
        <v>230000</v>
      </c>
      <c r="N4307" s="3">
        <f t="shared" si="270"/>
        <v>57500</v>
      </c>
      <c r="O4307" s="3">
        <f t="shared" si="271"/>
        <v>0</v>
      </c>
      <c r="T4307" t="s">
        <v>306</v>
      </c>
      <c r="U4307">
        <f>VLOOKUP(T4307,Index!$J$2:$K$1319,2,FALSE)</f>
        <v>1259</v>
      </c>
      <c r="V4307" t="s">
        <v>15</v>
      </c>
      <c r="W4307">
        <f t="shared" si="269"/>
        <v>3</v>
      </c>
    </row>
    <row r="4308" spans="1:23">
      <c r="A4308" t="s">
        <v>3054</v>
      </c>
      <c r="B4308" t="s">
        <v>63</v>
      </c>
      <c r="C4308">
        <f>VLOOKUP(B4308,Index!$A$2:$B$18,2,FALSE)</f>
        <v>1</v>
      </c>
      <c r="D4308">
        <v>2011</v>
      </c>
      <c r="E4308" t="s">
        <v>23</v>
      </c>
      <c r="F4308">
        <f>VLOOKUP(E4308,Index!$D$2:$E$13,2,FALSE)</f>
        <v>4</v>
      </c>
      <c r="G4308" t="s">
        <v>49</v>
      </c>
      <c r="H4308">
        <f>VLOOKUP(G4308,Index!$G$2:$H$40,2,FALSE)</f>
        <v>4</v>
      </c>
      <c r="I4308" s="3">
        <v>220000</v>
      </c>
      <c r="J4308" s="3">
        <v>0</v>
      </c>
      <c r="K4308" s="3">
        <v>0</v>
      </c>
      <c r="L4308" s="3">
        <v>10000</v>
      </c>
      <c r="M4308" s="3">
        <f t="shared" si="268"/>
        <v>230000</v>
      </c>
      <c r="N4308" s="3">
        <f t="shared" si="270"/>
        <v>57500</v>
      </c>
      <c r="O4308" s="3">
        <f t="shared" si="271"/>
        <v>0</v>
      </c>
      <c r="T4308" t="s">
        <v>2068</v>
      </c>
      <c r="U4308">
        <f>VLOOKUP(T4308,Index!$J$2:$K$1319,2,FALSE)</f>
        <v>382</v>
      </c>
      <c r="V4308" t="s">
        <v>15</v>
      </c>
      <c r="W4308">
        <f t="shared" si="269"/>
        <v>3</v>
      </c>
    </row>
    <row r="4309" spans="1:23">
      <c r="A4309" t="s">
        <v>3578</v>
      </c>
      <c r="B4309" t="s">
        <v>97</v>
      </c>
      <c r="C4309">
        <f>VLOOKUP(B4309,Index!$A$2:$B$18,2,FALSE)</f>
        <v>16</v>
      </c>
      <c r="D4309">
        <v>2004</v>
      </c>
      <c r="E4309" t="s">
        <v>34</v>
      </c>
      <c r="F4309">
        <f>VLOOKUP(E4309,Index!$D$2:$E$13,2,FALSE)</f>
        <v>1</v>
      </c>
      <c r="G4309" t="s">
        <v>35</v>
      </c>
      <c r="H4309">
        <f>VLOOKUP(G4309,Index!$G$2:$H$40,2,FALSE)</f>
        <v>32</v>
      </c>
      <c r="I4309" s="3">
        <v>170000</v>
      </c>
      <c r="J4309" s="3">
        <v>50000</v>
      </c>
      <c r="K4309" s="3">
        <v>0</v>
      </c>
      <c r="L4309" s="3">
        <v>10000</v>
      </c>
      <c r="M4309" s="3">
        <f t="shared" si="268"/>
        <v>230000</v>
      </c>
      <c r="N4309" s="3">
        <f t="shared" si="270"/>
        <v>57500</v>
      </c>
      <c r="O4309" s="3">
        <f t="shared" si="271"/>
        <v>0</v>
      </c>
      <c r="P4309">
        <v>6.6</v>
      </c>
      <c r="Q4309">
        <v>33</v>
      </c>
      <c r="R4309">
        <v>7.7</v>
      </c>
      <c r="S4309">
        <v>22</v>
      </c>
      <c r="T4309" t="s">
        <v>3579</v>
      </c>
      <c r="U4309">
        <f>VLOOKUP(T4309,Index!$J$2:$K$1319,2,FALSE)</f>
        <v>559</v>
      </c>
      <c r="V4309" t="s">
        <v>37</v>
      </c>
      <c r="W4309">
        <f t="shared" si="269"/>
        <v>3</v>
      </c>
    </row>
    <row r="4310" spans="1:23">
      <c r="A4310" t="s">
        <v>3580</v>
      </c>
      <c r="B4310" t="s">
        <v>33</v>
      </c>
      <c r="C4310">
        <f>VLOOKUP(B4310,Index!$A$2:$B$18,2,FALSE)</f>
        <v>9</v>
      </c>
      <c r="D4310">
        <v>2012</v>
      </c>
      <c r="E4310" t="s">
        <v>13</v>
      </c>
      <c r="F4310">
        <f>VLOOKUP(E4310,Index!$D$2:$E$13,2,FALSE)</f>
        <v>11</v>
      </c>
      <c r="G4310" t="s">
        <v>94</v>
      </c>
      <c r="H4310">
        <f>VLOOKUP(G4310,Index!$G$2:$H$40,2,FALSE)</f>
        <v>15</v>
      </c>
      <c r="I4310" s="3">
        <v>90000</v>
      </c>
      <c r="J4310" s="3">
        <v>100000</v>
      </c>
      <c r="K4310" s="3">
        <v>0</v>
      </c>
      <c r="L4310" s="3">
        <v>40000</v>
      </c>
      <c r="M4310" s="3">
        <f t="shared" si="268"/>
        <v>230000</v>
      </c>
      <c r="N4310" s="3">
        <f t="shared" si="270"/>
        <v>57500</v>
      </c>
      <c r="O4310" s="3">
        <f t="shared" si="271"/>
        <v>0</v>
      </c>
      <c r="P4310">
        <v>7.3</v>
      </c>
      <c r="Q4310">
        <v>36</v>
      </c>
      <c r="R4310">
        <v>5.2</v>
      </c>
      <c r="S4310">
        <v>17</v>
      </c>
      <c r="T4310" t="s">
        <v>95</v>
      </c>
      <c r="U4310">
        <f>VLOOKUP(T4310,Index!$J$2:$K$1319,2,FALSE)</f>
        <v>356</v>
      </c>
      <c r="V4310" t="s">
        <v>15</v>
      </c>
      <c r="W4310">
        <f t="shared" si="269"/>
        <v>3</v>
      </c>
    </row>
    <row r="4311" spans="1:23">
      <c r="A4311" t="s">
        <v>3180</v>
      </c>
      <c r="B4311" t="s">
        <v>28</v>
      </c>
      <c r="C4311">
        <f>VLOOKUP(B4311,Index!$A$2:$B$18,2,FALSE)</f>
        <v>15</v>
      </c>
      <c r="D4311">
        <v>2009</v>
      </c>
      <c r="E4311" t="s">
        <v>34</v>
      </c>
      <c r="F4311">
        <f>VLOOKUP(E4311,Index!$D$2:$E$13,2,FALSE)</f>
        <v>1</v>
      </c>
      <c r="G4311" t="s">
        <v>657</v>
      </c>
      <c r="H4311">
        <f>VLOOKUP(G4311,Index!$G$2:$H$40,2,FALSE)</f>
        <v>33</v>
      </c>
      <c r="I4311" s="3">
        <v>130000</v>
      </c>
      <c r="J4311" s="3">
        <v>60000</v>
      </c>
      <c r="K4311" s="3">
        <v>20000</v>
      </c>
      <c r="L4311" s="3">
        <v>20000</v>
      </c>
      <c r="M4311" s="3">
        <f t="shared" si="268"/>
        <v>230000</v>
      </c>
      <c r="N4311" s="3">
        <f t="shared" si="270"/>
        <v>57500</v>
      </c>
      <c r="O4311" s="3">
        <f t="shared" si="271"/>
        <v>0</v>
      </c>
      <c r="P4311">
        <v>5.9</v>
      </c>
      <c r="Q4311">
        <v>18</v>
      </c>
      <c r="R4311">
        <v>5.7</v>
      </c>
      <c r="S4311">
        <v>12</v>
      </c>
      <c r="T4311" t="s">
        <v>658</v>
      </c>
      <c r="U4311">
        <f>VLOOKUP(T4311,Index!$J$2:$K$1319,2,FALSE)</f>
        <v>833</v>
      </c>
      <c r="V4311" t="s">
        <v>61</v>
      </c>
      <c r="W4311">
        <f t="shared" si="269"/>
        <v>3</v>
      </c>
    </row>
    <row r="4312" spans="1:23">
      <c r="A4312" t="s">
        <v>3581</v>
      </c>
      <c r="B4312" t="s">
        <v>39</v>
      </c>
      <c r="C4312">
        <f>VLOOKUP(B4312,Index!$A$2:$B$18,2,FALSE)</f>
        <v>8</v>
      </c>
      <c r="D4312">
        <v>2001</v>
      </c>
      <c r="E4312" t="s">
        <v>13</v>
      </c>
      <c r="F4312">
        <f>VLOOKUP(E4312,Index!$D$2:$E$13,2,FALSE)</f>
        <v>11</v>
      </c>
      <c r="G4312" t="s">
        <v>45</v>
      </c>
      <c r="H4312">
        <f>VLOOKUP(G4312,Index!$G$2:$H$40,2,FALSE)</f>
        <v>30</v>
      </c>
      <c r="I4312" s="3">
        <v>110000</v>
      </c>
      <c r="J4312" s="3">
        <v>90000</v>
      </c>
      <c r="K4312" s="3">
        <v>0</v>
      </c>
      <c r="L4312" s="3">
        <v>30000</v>
      </c>
      <c r="M4312" s="3">
        <f t="shared" si="268"/>
        <v>230000</v>
      </c>
      <c r="N4312" s="3">
        <f t="shared" si="270"/>
        <v>57500</v>
      </c>
      <c r="O4312" s="3">
        <f t="shared" si="271"/>
        <v>0</v>
      </c>
      <c r="P4312">
        <v>7</v>
      </c>
      <c r="Q4312">
        <v>18</v>
      </c>
      <c r="R4312">
        <v>5.8</v>
      </c>
      <c r="S4312">
        <v>12</v>
      </c>
      <c r="T4312" t="s">
        <v>491</v>
      </c>
      <c r="U4312">
        <f>VLOOKUP(T4312,Index!$J$2:$K$1319,2,FALSE)</f>
        <v>261</v>
      </c>
      <c r="V4312" t="s">
        <v>61</v>
      </c>
      <c r="W4312">
        <f t="shared" si="269"/>
        <v>3</v>
      </c>
    </row>
    <row r="4313" spans="1:23">
      <c r="A4313" t="s">
        <v>2332</v>
      </c>
      <c r="B4313" t="s">
        <v>130</v>
      </c>
      <c r="C4313">
        <f>VLOOKUP(B4313,Index!$A$2:$B$18,2,FALSE)</f>
        <v>14</v>
      </c>
      <c r="D4313">
        <v>2012</v>
      </c>
      <c r="E4313" t="s">
        <v>34</v>
      </c>
      <c r="F4313">
        <f>VLOOKUP(E4313,Index!$D$2:$E$13,2,FALSE)</f>
        <v>1</v>
      </c>
      <c r="G4313" t="s">
        <v>402</v>
      </c>
      <c r="H4313">
        <f>VLOOKUP(G4313,Index!$G$2:$H$40,2,FALSE)</f>
        <v>13</v>
      </c>
      <c r="I4313" s="3">
        <v>130000</v>
      </c>
      <c r="J4313" s="3">
        <v>70000</v>
      </c>
      <c r="K4313" s="3">
        <v>10000</v>
      </c>
      <c r="L4313" s="3">
        <v>20000</v>
      </c>
      <c r="M4313" s="3">
        <f t="shared" si="268"/>
        <v>230000</v>
      </c>
      <c r="N4313" s="3">
        <f t="shared" si="270"/>
        <v>57500</v>
      </c>
      <c r="O4313" s="3">
        <f t="shared" si="271"/>
        <v>0</v>
      </c>
      <c r="P4313">
        <v>5.7</v>
      </c>
      <c r="Q4313">
        <v>14</v>
      </c>
      <c r="R4313">
        <v>5.6</v>
      </c>
      <c r="S4313">
        <v>46</v>
      </c>
      <c r="T4313" t="s">
        <v>435</v>
      </c>
      <c r="U4313">
        <f>VLOOKUP(T4313,Index!$J$2:$K$1319,2,FALSE)</f>
        <v>613</v>
      </c>
      <c r="V4313" t="s">
        <v>15</v>
      </c>
      <c r="W4313">
        <f t="shared" si="269"/>
        <v>3</v>
      </c>
    </row>
    <row r="4314" spans="1:23">
      <c r="A4314" t="s">
        <v>3582</v>
      </c>
      <c r="B4314" t="s">
        <v>39</v>
      </c>
      <c r="C4314">
        <f>VLOOKUP(B4314,Index!$A$2:$B$18,2,FALSE)</f>
        <v>8</v>
      </c>
      <c r="D4314">
        <v>2007</v>
      </c>
      <c r="E4314" t="s">
        <v>23</v>
      </c>
      <c r="F4314">
        <f>VLOOKUP(E4314,Index!$D$2:$E$13,2,FALSE)</f>
        <v>4</v>
      </c>
      <c r="G4314" t="s">
        <v>49</v>
      </c>
      <c r="H4314">
        <f>VLOOKUP(G4314,Index!$G$2:$H$40,2,FALSE)</f>
        <v>4</v>
      </c>
      <c r="I4314" s="3">
        <v>110000</v>
      </c>
      <c r="J4314" s="3">
        <v>90000</v>
      </c>
      <c r="K4314" s="3">
        <v>0</v>
      </c>
      <c r="L4314" s="3">
        <v>30000</v>
      </c>
      <c r="M4314" s="3">
        <f t="shared" si="268"/>
        <v>230000</v>
      </c>
      <c r="N4314" s="3">
        <f t="shared" si="270"/>
        <v>57500</v>
      </c>
      <c r="O4314" s="3">
        <f t="shared" si="271"/>
        <v>0</v>
      </c>
      <c r="T4314" t="s">
        <v>3403</v>
      </c>
      <c r="U4314">
        <f>VLOOKUP(T4314,Index!$J$2:$K$1319,2,FALSE)</f>
        <v>666</v>
      </c>
      <c r="V4314" t="s">
        <v>61</v>
      </c>
      <c r="W4314">
        <f t="shared" si="269"/>
        <v>3</v>
      </c>
    </row>
    <row r="4315" spans="1:23">
      <c r="A4315" t="s">
        <v>3583</v>
      </c>
      <c r="B4315" t="s">
        <v>33</v>
      </c>
      <c r="C4315">
        <f>VLOOKUP(B4315,Index!$A$2:$B$18,2,FALSE)</f>
        <v>9</v>
      </c>
      <c r="D4315">
        <v>2011</v>
      </c>
      <c r="E4315" t="s">
        <v>23</v>
      </c>
      <c r="F4315">
        <f>VLOOKUP(E4315,Index!$D$2:$E$13,2,FALSE)</f>
        <v>4</v>
      </c>
      <c r="G4315" t="s">
        <v>45</v>
      </c>
      <c r="H4315">
        <f>VLOOKUP(G4315,Index!$G$2:$H$40,2,FALSE)</f>
        <v>30</v>
      </c>
      <c r="I4315" s="3">
        <v>130000</v>
      </c>
      <c r="J4315" s="3">
        <v>60000</v>
      </c>
      <c r="K4315" s="3">
        <v>0</v>
      </c>
      <c r="L4315" s="3">
        <v>40000</v>
      </c>
      <c r="M4315" s="3">
        <f t="shared" si="268"/>
        <v>230000</v>
      </c>
      <c r="N4315" s="3">
        <f t="shared" si="270"/>
        <v>57500</v>
      </c>
      <c r="O4315" s="3">
        <f t="shared" si="271"/>
        <v>0</v>
      </c>
      <c r="P4315">
        <v>6.6</v>
      </c>
      <c r="Q4315">
        <v>25</v>
      </c>
      <c r="R4315">
        <v>5.2</v>
      </c>
      <c r="S4315">
        <v>5</v>
      </c>
      <c r="T4315" t="s">
        <v>3584</v>
      </c>
      <c r="U4315">
        <f>VLOOKUP(T4315,Index!$J$2:$K$1319,2,FALSE)</f>
        <v>698</v>
      </c>
      <c r="V4315" t="s">
        <v>15</v>
      </c>
      <c r="W4315">
        <f t="shared" si="269"/>
        <v>3</v>
      </c>
    </row>
    <row r="4316" spans="1:23">
      <c r="A4316" t="s">
        <v>628</v>
      </c>
      <c r="B4316" t="s">
        <v>107</v>
      </c>
      <c r="C4316">
        <f>VLOOKUP(B4316,Index!$A$2:$B$18,2,FALSE)</f>
        <v>6</v>
      </c>
      <c r="D4316">
        <v>2015</v>
      </c>
      <c r="E4316" t="s">
        <v>48</v>
      </c>
      <c r="F4316">
        <f>VLOOKUP(E4316,Index!$D$2:$E$13,2,FALSE)</f>
        <v>9</v>
      </c>
      <c r="G4316" t="s">
        <v>77</v>
      </c>
      <c r="H4316">
        <f>VLOOKUP(G4316,Index!$G$2:$H$40,2,FALSE)</f>
        <v>35</v>
      </c>
      <c r="I4316" s="3">
        <v>130000</v>
      </c>
      <c r="J4316" s="3">
        <v>80000</v>
      </c>
      <c r="K4316" s="3">
        <v>0</v>
      </c>
      <c r="L4316" s="3">
        <v>20000</v>
      </c>
      <c r="M4316" s="3">
        <f t="shared" si="268"/>
        <v>230000</v>
      </c>
      <c r="N4316" s="3">
        <f t="shared" si="270"/>
        <v>57500</v>
      </c>
      <c r="O4316" s="3">
        <f t="shared" si="271"/>
        <v>0</v>
      </c>
      <c r="P4316">
        <v>7.9</v>
      </c>
      <c r="Q4316">
        <v>37</v>
      </c>
      <c r="R4316">
        <v>6.9</v>
      </c>
      <c r="S4316">
        <v>734</v>
      </c>
      <c r="T4316" t="s">
        <v>185</v>
      </c>
      <c r="U4316">
        <f>VLOOKUP(T4316,Index!$J$2:$K$1319,2,FALSE)</f>
        <v>1207</v>
      </c>
      <c r="V4316" t="s">
        <v>37</v>
      </c>
      <c r="W4316">
        <f t="shared" si="269"/>
        <v>3</v>
      </c>
    </row>
    <row r="4317" spans="1:23">
      <c r="A4317" t="s">
        <v>3585</v>
      </c>
      <c r="B4317" t="s">
        <v>39</v>
      </c>
      <c r="C4317">
        <f>VLOOKUP(B4317,Index!$A$2:$B$18,2,FALSE)</f>
        <v>8</v>
      </c>
      <c r="D4317">
        <v>2005</v>
      </c>
      <c r="E4317" t="s">
        <v>34</v>
      </c>
      <c r="F4317">
        <f>VLOOKUP(E4317,Index!$D$2:$E$13,2,FALSE)</f>
        <v>1</v>
      </c>
      <c r="G4317" t="s">
        <v>45</v>
      </c>
      <c r="H4317">
        <f>VLOOKUP(G4317,Index!$G$2:$H$40,2,FALSE)</f>
        <v>30</v>
      </c>
      <c r="I4317" s="3">
        <v>110000</v>
      </c>
      <c r="J4317" s="3">
        <v>90000</v>
      </c>
      <c r="K4317" s="3">
        <v>0</v>
      </c>
      <c r="L4317" s="3">
        <v>30000</v>
      </c>
      <c r="M4317" s="3">
        <f t="shared" si="268"/>
        <v>230000</v>
      </c>
      <c r="N4317" s="3">
        <f t="shared" si="270"/>
        <v>57500</v>
      </c>
      <c r="O4317" s="3">
        <f t="shared" si="271"/>
        <v>0</v>
      </c>
      <c r="P4317">
        <v>7.4</v>
      </c>
      <c r="Q4317">
        <v>49</v>
      </c>
      <c r="R4317">
        <v>8.3000000000000007</v>
      </c>
      <c r="S4317">
        <v>19</v>
      </c>
      <c r="T4317" t="s">
        <v>1747</v>
      </c>
      <c r="U4317">
        <f>VLOOKUP(T4317,Index!$J$2:$K$1319,2,FALSE)</f>
        <v>459</v>
      </c>
      <c r="V4317" t="s">
        <v>37</v>
      </c>
      <c r="W4317">
        <f t="shared" si="269"/>
        <v>3</v>
      </c>
    </row>
    <row r="4318" spans="1:23">
      <c r="A4318" t="s">
        <v>3586</v>
      </c>
      <c r="B4318" t="s">
        <v>39</v>
      </c>
      <c r="C4318">
        <f>VLOOKUP(B4318,Index!$A$2:$B$18,2,FALSE)</f>
        <v>8</v>
      </c>
      <c r="D4318">
        <v>2003</v>
      </c>
      <c r="E4318" t="s">
        <v>17</v>
      </c>
      <c r="F4318">
        <f>VLOOKUP(E4318,Index!$D$2:$E$13,2,FALSE)</f>
        <v>7</v>
      </c>
      <c r="G4318" t="s">
        <v>267</v>
      </c>
      <c r="H4318">
        <f>VLOOKUP(G4318,Index!$G$2:$H$40,2,FALSE)</f>
        <v>14</v>
      </c>
      <c r="I4318" s="3">
        <v>110000</v>
      </c>
      <c r="J4318" s="3">
        <v>90000</v>
      </c>
      <c r="K4318" s="3">
        <v>0</v>
      </c>
      <c r="L4318" s="3">
        <v>30000</v>
      </c>
      <c r="M4318" s="3">
        <f t="shared" si="268"/>
        <v>230000</v>
      </c>
      <c r="N4318" s="3">
        <f t="shared" si="270"/>
        <v>57500</v>
      </c>
      <c r="O4318" s="3">
        <f t="shared" si="271"/>
        <v>0</v>
      </c>
      <c r="P4318">
        <v>5.5</v>
      </c>
      <c r="Q4318">
        <v>18</v>
      </c>
      <c r="R4318">
        <v>6.3</v>
      </c>
      <c r="S4318">
        <v>4</v>
      </c>
      <c r="T4318" t="s">
        <v>1359</v>
      </c>
      <c r="U4318">
        <f>VLOOKUP(T4318,Index!$J$2:$K$1319,2,FALSE)</f>
        <v>229</v>
      </c>
      <c r="V4318" t="s">
        <v>61</v>
      </c>
      <c r="W4318">
        <f t="shared" si="269"/>
        <v>3</v>
      </c>
    </row>
    <row r="4319" spans="1:23">
      <c r="A4319" t="s">
        <v>3587</v>
      </c>
      <c r="B4319" t="s">
        <v>12</v>
      </c>
      <c r="C4319">
        <f>VLOOKUP(B4319,Index!$A$2:$B$18,2,FALSE)</f>
        <v>13</v>
      </c>
      <c r="D4319">
        <v>2010</v>
      </c>
      <c r="E4319" t="s">
        <v>17</v>
      </c>
      <c r="F4319">
        <f>VLOOKUP(E4319,Index!$D$2:$E$13,2,FALSE)</f>
        <v>7</v>
      </c>
      <c r="G4319" t="s">
        <v>1451</v>
      </c>
      <c r="H4319">
        <f>VLOOKUP(G4319,Index!$G$2:$H$40,2,FALSE)</f>
        <v>16</v>
      </c>
      <c r="I4319" s="3">
        <v>90000</v>
      </c>
      <c r="J4319" s="3">
        <v>110000</v>
      </c>
      <c r="K4319" s="3">
        <v>0</v>
      </c>
      <c r="L4319" s="3">
        <v>20000</v>
      </c>
      <c r="M4319" s="3">
        <f t="shared" si="268"/>
        <v>220000</v>
      </c>
      <c r="N4319" s="3">
        <f t="shared" si="270"/>
        <v>55000</v>
      </c>
      <c r="O4319" s="3">
        <f t="shared" si="271"/>
        <v>0</v>
      </c>
      <c r="P4319">
        <v>7.4</v>
      </c>
      <c r="Q4319">
        <v>17</v>
      </c>
      <c r="R4319">
        <v>6.8</v>
      </c>
      <c r="S4319">
        <v>5</v>
      </c>
      <c r="T4319" t="s">
        <v>2741</v>
      </c>
      <c r="U4319">
        <f>VLOOKUP(T4319,Index!$J$2:$K$1319,2,FALSE)</f>
        <v>417</v>
      </c>
      <c r="V4319" t="s">
        <v>15</v>
      </c>
      <c r="W4319">
        <f t="shared" si="269"/>
        <v>3</v>
      </c>
    </row>
    <row r="4320" spans="1:23">
      <c r="A4320" t="s">
        <v>3588</v>
      </c>
      <c r="B4320" t="s">
        <v>12</v>
      </c>
      <c r="C4320">
        <f>VLOOKUP(B4320,Index!$A$2:$B$18,2,FALSE)</f>
        <v>13</v>
      </c>
      <c r="D4320">
        <v>2008</v>
      </c>
      <c r="E4320" t="s">
        <v>23</v>
      </c>
      <c r="F4320">
        <f>VLOOKUP(E4320,Index!$D$2:$E$13,2,FALSE)</f>
        <v>4</v>
      </c>
      <c r="G4320" t="s">
        <v>402</v>
      </c>
      <c r="H4320">
        <f>VLOOKUP(G4320,Index!$G$2:$H$40,2,FALSE)</f>
        <v>13</v>
      </c>
      <c r="I4320" s="3">
        <v>180000</v>
      </c>
      <c r="J4320" s="3">
        <v>30000</v>
      </c>
      <c r="K4320" s="3">
        <v>0</v>
      </c>
      <c r="L4320" s="3">
        <v>20000</v>
      </c>
      <c r="M4320" s="3">
        <f t="shared" si="268"/>
        <v>230000</v>
      </c>
      <c r="N4320" s="3">
        <f t="shared" si="270"/>
        <v>57500</v>
      </c>
      <c r="O4320" s="3">
        <f t="shared" si="271"/>
        <v>0</v>
      </c>
      <c r="P4320">
        <v>5.9</v>
      </c>
      <c r="Q4320">
        <v>17</v>
      </c>
      <c r="R4320">
        <v>5.5</v>
      </c>
      <c r="S4320">
        <v>4</v>
      </c>
      <c r="T4320" t="s">
        <v>402</v>
      </c>
      <c r="U4320">
        <f>VLOOKUP(T4320,Index!$J$2:$K$1319,2,FALSE)</f>
        <v>318</v>
      </c>
      <c r="V4320" t="s">
        <v>78</v>
      </c>
      <c r="W4320">
        <f t="shared" si="269"/>
        <v>1</v>
      </c>
    </row>
    <row r="4321" spans="1:23">
      <c r="A4321" t="s">
        <v>2317</v>
      </c>
      <c r="B4321" t="s">
        <v>97</v>
      </c>
      <c r="C4321">
        <f>VLOOKUP(B4321,Index!$A$2:$B$18,2,FALSE)</f>
        <v>16</v>
      </c>
      <c r="D4321">
        <v>2003</v>
      </c>
      <c r="E4321" t="s">
        <v>48</v>
      </c>
      <c r="F4321">
        <f>VLOOKUP(E4321,Index!$D$2:$E$13,2,FALSE)</f>
        <v>9</v>
      </c>
      <c r="G4321" t="s">
        <v>94</v>
      </c>
      <c r="H4321">
        <f>VLOOKUP(G4321,Index!$G$2:$H$40,2,FALSE)</f>
        <v>15</v>
      </c>
      <c r="I4321" s="3">
        <v>170000</v>
      </c>
      <c r="J4321" s="3">
        <v>50000</v>
      </c>
      <c r="K4321" s="3">
        <v>0</v>
      </c>
      <c r="L4321" s="3">
        <v>10000</v>
      </c>
      <c r="M4321" s="3">
        <f t="shared" si="268"/>
        <v>230000</v>
      </c>
      <c r="N4321" s="3">
        <f t="shared" si="270"/>
        <v>57500</v>
      </c>
      <c r="O4321" s="3">
        <f t="shared" si="271"/>
        <v>0</v>
      </c>
      <c r="P4321">
        <v>8.1999999999999993</v>
      </c>
      <c r="Q4321">
        <v>23</v>
      </c>
      <c r="R4321">
        <v>8.1999999999999993</v>
      </c>
      <c r="S4321">
        <v>23</v>
      </c>
      <c r="T4321" t="s">
        <v>449</v>
      </c>
      <c r="U4321">
        <f>VLOOKUP(T4321,Index!$J$2:$K$1319,2,FALSE)</f>
        <v>589</v>
      </c>
      <c r="V4321" t="s">
        <v>61</v>
      </c>
      <c r="W4321">
        <f t="shared" si="269"/>
        <v>3</v>
      </c>
    </row>
    <row r="4322" spans="1:23">
      <c r="A4322" t="s">
        <v>3589</v>
      </c>
      <c r="B4322" t="s">
        <v>12</v>
      </c>
      <c r="C4322">
        <f>VLOOKUP(B4322,Index!$A$2:$B$18,2,FALSE)</f>
        <v>13</v>
      </c>
      <c r="D4322">
        <v>2009</v>
      </c>
      <c r="E4322" t="s">
        <v>187</v>
      </c>
      <c r="F4322">
        <f>VLOOKUP(E4322,Index!$D$2:$E$13,2,FALSE)</f>
        <v>2</v>
      </c>
      <c r="G4322" t="s">
        <v>49</v>
      </c>
      <c r="H4322">
        <f>VLOOKUP(G4322,Index!$G$2:$H$40,2,FALSE)</f>
        <v>4</v>
      </c>
      <c r="I4322" s="3">
        <v>210000</v>
      </c>
      <c r="J4322" s="3">
        <v>0</v>
      </c>
      <c r="K4322" s="3">
        <v>0</v>
      </c>
      <c r="L4322" s="3">
        <v>20000</v>
      </c>
      <c r="M4322" s="3">
        <f t="shared" si="268"/>
        <v>230000</v>
      </c>
      <c r="N4322" s="3">
        <f t="shared" si="270"/>
        <v>57500</v>
      </c>
      <c r="O4322" s="3">
        <f t="shared" si="271"/>
        <v>0</v>
      </c>
      <c r="T4322" t="s">
        <v>49</v>
      </c>
      <c r="U4322">
        <f>VLOOKUP(T4322,Index!$J$2:$K$1319,2,FALSE)</f>
        <v>35</v>
      </c>
      <c r="V4322" t="s">
        <v>15</v>
      </c>
      <c r="W4322">
        <f t="shared" si="269"/>
        <v>1</v>
      </c>
    </row>
    <row r="4323" spans="1:23">
      <c r="A4323" t="s">
        <v>507</v>
      </c>
      <c r="B4323" t="s">
        <v>112</v>
      </c>
      <c r="C4323">
        <f>VLOOKUP(B4323,Index!$A$2:$B$18,2,FALSE)</f>
        <v>11</v>
      </c>
      <c r="D4323">
        <v>2011</v>
      </c>
      <c r="E4323" t="s">
        <v>13</v>
      </c>
      <c r="F4323">
        <f>VLOOKUP(E4323,Index!$D$2:$E$13,2,FALSE)</f>
        <v>11</v>
      </c>
      <c r="G4323" t="s">
        <v>94</v>
      </c>
      <c r="H4323">
        <f>VLOOKUP(G4323,Index!$G$2:$H$40,2,FALSE)</f>
        <v>15</v>
      </c>
      <c r="I4323" s="3">
        <v>210000</v>
      </c>
      <c r="J4323" s="3">
        <v>0</v>
      </c>
      <c r="K4323" s="3">
        <v>0</v>
      </c>
      <c r="L4323" s="3">
        <v>20000</v>
      </c>
      <c r="M4323" s="3">
        <f t="shared" si="268"/>
        <v>230000</v>
      </c>
      <c r="N4323" s="3">
        <f t="shared" si="270"/>
        <v>57500</v>
      </c>
      <c r="O4323" s="3">
        <f t="shared" si="271"/>
        <v>0</v>
      </c>
      <c r="T4323" t="s">
        <v>242</v>
      </c>
      <c r="U4323">
        <f>VLOOKUP(T4323,Index!$J$2:$K$1319,2,FALSE)</f>
        <v>360</v>
      </c>
      <c r="V4323" t="s">
        <v>15</v>
      </c>
      <c r="W4323">
        <f t="shared" si="269"/>
        <v>3</v>
      </c>
    </row>
    <row r="4324" spans="1:23">
      <c r="A4324" t="s">
        <v>3590</v>
      </c>
      <c r="B4324" t="s">
        <v>97</v>
      </c>
      <c r="C4324">
        <f>VLOOKUP(B4324,Index!$A$2:$B$18,2,FALSE)</f>
        <v>16</v>
      </c>
      <c r="D4324">
        <v>2003</v>
      </c>
      <c r="E4324" t="s">
        <v>48</v>
      </c>
      <c r="F4324">
        <f>VLOOKUP(E4324,Index!$D$2:$E$13,2,FALSE)</f>
        <v>9</v>
      </c>
      <c r="G4324" t="s">
        <v>49</v>
      </c>
      <c r="H4324">
        <f>VLOOKUP(G4324,Index!$G$2:$H$40,2,FALSE)</f>
        <v>4</v>
      </c>
      <c r="I4324" s="3">
        <v>170000</v>
      </c>
      <c r="J4324" s="3">
        <v>50000</v>
      </c>
      <c r="K4324" s="3">
        <v>0</v>
      </c>
      <c r="L4324" s="3">
        <v>10000</v>
      </c>
      <c r="M4324" s="3">
        <f t="shared" si="268"/>
        <v>230000</v>
      </c>
      <c r="N4324" s="3">
        <f t="shared" si="270"/>
        <v>57500</v>
      </c>
      <c r="O4324" s="3">
        <f t="shared" si="271"/>
        <v>0</v>
      </c>
      <c r="P4324">
        <v>6.1</v>
      </c>
      <c r="Q4324">
        <v>26</v>
      </c>
      <c r="R4324">
        <v>6.5</v>
      </c>
      <c r="S4324">
        <v>13</v>
      </c>
      <c r="T4324" t="s">
        <v>3591</v>
      </c>
      <c r="U4324">
        <f>VLOOKUP(T4324,Index!$J$2:$K$1319,2,FALSE)</f>
        <v>493</v>
      </c>
      <c r="V4324" t="s">
        <v>37</v>
      </c>
      <c r="W4324">
        <f t="shared" si="269"/>
        <v>3</v>
      </c>
    </row>
    <row r="4325" spans="1:23">
      <c r="A4325" t="s">
        <v>1062</v>
      </c>
      <c r="B4325" t="s">
        <v>39</v>
      </c>
      <c r="C4325">
        <f>VLOOKUP(B4325,Index!$A$2:$B$18,2,FALSE)</f>
        <v>8</v>
      </c>
      <c r="D4325">
        <v>2007</v>
      </c>
      <c r="E4325" t="s">
        <v>187</v>
      </c>
      <c r="F4325">
        <f>VLOOKUP(E4325,Index!$D$2:$E$13,2,FALSE)</f>
        <v>2</v>
      </c>
      <c r="G4325" t="s">
        <v>402</v>
      </c>
      <c r="H4325">
        <f>VLOOKUP(G4325,Index!$G$2:$H$40,2,FALSE)</f>
        <v>13</v>
      </c>
      <c r="I4325" s="3">
        <v>110000</v>
      </c>
      <c r="J4325" s="3">
        <v>90000</v>
      </c>
      <c r="K4325" s="3">
        <v>0</v>
      </c>
      <c r="L4325" s="3">
        <v>30000</v>
      </c>
      <c r="M4325" s="3">
        <f t="shared" si="268"/>
        <v>230000</v>
      </c>
      <c r="N4325" s="3">
        <f t="shared" si="270"/>
        <v>57500</v>
      </c>
      <c r="O4325" s="3">
        <f t="shared" si="271"/>
        <v>0</v>
      </c>
      <c r="T4325" t="s">
        <v>743</v>
      </c>
      <c r="U4325">
        <f>VLOOKUP(T4325,Index!$J$2:$K$1319,2,FALSE)</f>
        <v>858</v>
      </c>
      <c r="V4325" t="s">
        <v>15</v>
      </c>
      <c r="W4325">
        <f t="shared" si="269"/>
        <v>3</v>
      </c>
    </row>
    <row r="4326" spans="1:23">
      <c r="A4326" t="s">
        <v>3592</v>
      </c>
      <c r="B4326" t="s">
        <v>20</v>
      </c>
      <c r="C4326">
        <f>VLOOKUP(B4326,Index!$A$2:$B$18,2,FALSE)</f>
        <v>3</v>
      </c>
      <c r="D4326">
        <v>2006</v>
      </c>
      <c r="E4326" t="s">
        <v>90</v>
      </c>
      <c r="F4326">
        <f>VLOOKUP(E4326,Index!$D$2:$E$13,2,FALSE)</f>
        <v>8</v>
      </c>
      <c r="G4326" t="s">
        <v>168</v>
      </c>
      <c r="H4326">
        <f>VLOOKUP(G4326,Index!$G$2:$H$40,2,FALSE)</f>
        <v>19</v>
      </c>
      <c r="I4326" s="3">
        <v>170000</v>
      </c>
      <c r="J4326" s="3">
        <v>10000</v>
      </c>
      <c r="K4326" s="3">
        <v>40000</v>
      </c>
      <c r="L4326" s="3">
        <v>10000</v>
      </c>
      <c r="M4326" s="3">
        <f t="shared" si="268"/>
        <v>230000</v>
      </c>
      <c r="N4326" s="3">
        <f t="shared" si="270"/>
        <v>57500</v>
      </c>
      <c r="O4326" s="3">
        <f t="shared" si="271"/>
        <v>0</v>
      </c>
      <c r="P4326">
        <v>8.1999999999999993</v>
      </c>
      <c r="Q4326">
        <v>39</v>
      </c>
      <c r="R4326">
        <v>7.8</v>
      </c>
      <c r="S4326">
        <v>25</v>
      </c>
      <c r="T4326" t="s">
        <v>171</v>
      </c>
      <c r="U4326">
        <f>VLOOKUP(T4326,Index!$J$2:$K$1319,2,FALSE)</f>
        <v>643</v>
      </c>
      <c r="V4326" t="s">
        <v>78</v>
      </c>
      <c r="W4326">
        <f t="shared" si="269"/>
        <v>3</v>
      </c>
    </row>
    <row r="4327" spans="1:23">
      <c r="A4327" t="s">
        <v>2719</v>
      </c>
      <c r="B4327" t="s">
        <v>20</v>
      </c>
      <c r="C4327">
        <f>VLOOKUP(B4327,Index!$A$2:$B$18,2,FALSE)</f>
        <v>3</v>
      </c>
      <c r="D4327">
        <v>2007</v>
      </c>
      <c r="E4327" t="s">
        <v>17</v>
      </c>
      <c r="F4327">
        <f>VLOOKUP(E4327,Index!$D$2:$E$13,2,FALSE)</f>
        <v>7</v>
      </c>
      <c r="G4327" t="s">
        <v>49</v>
      </c>
      <c r="H4327">
        <f>VLOOKUP(G4327,Index!$G$2:$H$40,2,FALSE)</f>
        <v>4</v>
      </c>
      <c r="I4327" s="3">
        <v>210000</v>
      </c>
      <c r="J4327" s="3">
        <v>0</v>
      </c>
      <c r="K4327" s="3">
        <v>0</v>
      </c>
      <c r="L4327" s="3">
        <v>20000</v>
      </c>
      <c r="M4327" s="3">
        <f t="shared" si="268"/>
        <v>230000</v>
      </c>
      <c r="N4327" s="3">
        <f t="shared" si="270"/>
        <v>57500</v>
      </c>
      <c r="O4327" s="3">
        <f t="shared" si="271"/>
        <v>0</v>
      </c>
      <c r="T4327" t="s">
        <v>1822</v>
      </c>
      <c r="U4327">
        <f>VLOOKUP(T4327,Index!$J$2:$K$1319,2,FALSE)</f>
        <v>542</v>
      </c>
      <c r="V4327" t="s">
        <v>15</v>
      </c>
      <c r="W4327">
        <f t="shared" si="269"/>
        <v>3</v>
      </c>
    </row>
    <row r="4328" spans="1:23">
      <c r="A4328" t="s">
        <v>3593</v>
      </c>
      <c r="B4328" t="s">
        <v>39</v>
      </c>
      <c r="C4328">
        <f>VLOOKUP(B4328,Index!$A$2:$B$18,2,FALSE)</f>
        <v>8</v>
      </c>
      <c r="D4328">
        <v>2006</v>
      </c>
      <c r="E4328" t="s">
        <v>90</v>
      </c>
      <c r="F4328">
        <f>VLOOKUP(E4328,Index!$D$2:$E$13,2,FALSE)</f>
        <v>8</v>
      </c>
      <c r="G4328" t="s">
        <v>173</v>
      </c>
      <c r="H4328">
        <f>VLOOKUP(G4328,Index!$G$2:$H$40,2,FALSE)</f>
        <v>31</v>
      </c>
      <c r="I4328" s="3">
        <v>60000</v>
      </c>
      <c r="J4328" s="3">
        <v>50000</v>
      </c>
      <c r="K4328" s="3">
        <v>100000</v>
      </c>
      <c r="L4328" s="3">
        <v>20000</v>
      </c>
      <c r="M4328" s="3">
        <f t="shared" si="268"/>
        <v>230000</v>
      </c>
      <c r="N4328" s="3">
        <f t="shared" si="270"/>
        <v>57500</v>
      </c>
      <c r="O4328" s="3">
        <f t="shared" si="271"/>
        <v>0</v>
      </c>
      <c r="P4328">
        <v>8.6999999999999993</v>
      </c>
      <c r="Q4328">
        <v>4</v>
      </c>
      <c r="R4328">
        <v>7.1</v>
      </c>
      <c r="S4328">
        <v>13</v>
      </c>
      <c r="T4328" t="s">
        <v>173</v>
      </c>
      <c r="U4328">
        <f>VLOOKUP(T4328,Index!$J$2:$K$1319,2,FALSE)</f>
        <v>1075</v>
      </c>
      <c r="V4328" t="s">
        <v>61</v>
      </c>
      <c r="W4328">
        <f t="shared" si="269"/>
        <v>1</v>
      </c>
    </row>
    <row r="4329" spans="1:23">
      <c r="A4329" t="s">
        <v>2691</v>
      </c>
      <c r="B4329" t="s">
        <v>63</v>
      </c>
      <c r="C4329">
        <f>VLOOKUP(B4329,Index!$A$2:$B$18,2,FALSE)</f>
        <v>1</v>
      </c>
      <c r="D4329">
        <v>2011</v>
      </c>
      <c r="E4329" t="s">
        <v>59</v>
      </c>
      <c r="F4329">
        <f>VLOOKUP(E4329,Index!$D$2:$E$13,2,FALSE)</f>
        <v>3</v>
      </c>
      <c r="G4329" t="s">
        <v>429</v>
      </c>
      <c r="H4329">
        <f>VLOOKUP(G4329,Index!$G$2:$H$40,2,FALSE)</f>
        <v>34</v>
      </c>
      <c r="I4329" s="3">
        <v>150000</v>
      </c>
      <c r="J4329" s="3">
        <v>60000</v>
      </c>
      <c r="K4329" s="3">
        <v>0</v>
      </c>
      <c r="L4329" s="3">
        <v>20000</v>
      </c>
      <c r="M4329" s="3">
        <f t="shared" si="268"/>
        <v>230000</v>
      </c>
      <c r="N4329" s="3">
        <f t="shared" si="270"/>
        <v>57500</v>
      </c>
      <c r="O4329" s="3">
        <f t="shared" si="271"/>
        <v>0</v>
      </c>
      <c r="P4329">
        <v>7.1</v>
      </c>
      <c r="Q4329">
        <v>12</v>
      </c>
      <c r="R4329">
        <v>7.4</v>
      </c>
      <c r="S4329">
        <v>7</v>
      </c>
      <c r="T4329" t="s">
        <v>429</v>
      </c>
      <c r="U4329">
        <f>VLOOKUP(T4329,Index!$J$2:$K$1319,2,FALSE)</f>
        <v>1158</v>
      </c>
      <c r="V4329" t="s">
        <v>61</v>
      </c>
      <c r="W4329">
        <f t="shared" si="269"/>
        <v>1</v>
      </c>
    </row>
    <row r="4330" spans="1:23">
      <c r="A4330" t="s">
        <v>1324</v>
      </c>
      <c r="B4330" t="s">
        <v>12</v>
      </c>
      <c r="C4330">
        <f>VLOOKUP(B4330,Index!$A$2:$B$18,2,FALSE)</f>
        <v>13</v>
      </c>
      <c r="D4330">
        <v>2007</v>
      </c>
      <c r="E4330" t="s">
        <v>59</v>
      </c>
      <c r="F4330">
        <f>VLOOKUP(E4330,Index!$D$2:$E$13,2,FALSE)</f>
        <v>3</v>
      </c>
      <c r="G4330" t="s">
        <v>561</v>
      </c>
      <c r="H4330">
        <f>VLOOKUP(G4330,Index!$G$2:$H$40,2,FALSE)</f>
        <v>24</v>
      </c>
      <c r="I4330" s="3">
        <v>190000</v>
      </c>
      <c r="J4330" s="3">
        <v>20000</v>
      </c>
      <c r="K4330" s="3">
        <v>0</v>
      </c>
      <c r="L4330" s="3">
        <v>20000</v>
      </c>
      <c r="M4330" s="3">
        <f t="shared" si="268"/>
        <v>230000</v>
      </c>
      <c r="N4330" s="3">
        <f t="shared" si="270"/>
        <v>57500</v>
      </c>
      <c r="O4330" s="3">
        <f t="shared" si="271"/>
        <v>0</v>
      </c>
      <c r="P4330">
        <v>7.1</v>
      </c>
      <c r="Q4330">
        <v>29</v>
      </c>
      <c r="R4330">
        <v>8.4</v>
      </c>
      <c r="S4330">
        <v>33</v>
      </c>
      <c r="T4330" t="s">
        <v>1764</v>
      </c>
      <c r="U4330">
        <f>VLOOKUP(T4330,Index!$J$2:$K$1319,2,FALSE)</f>
        <v>611</v>
      </c>
      <c r="V4330" t="s">
        <v>37</v>
      </c>
      <c r="W4330">
        <f t="shared" si="269"/>
        <v>3</v>
      </c>
    </row>
    <row r="4331" spans="1:23">
      <c r="A4331" t="s">
        <v>470</v>
      </c>
      <c r="B4331" t="s">
        <v>130</v>
      </c>
      <c r="C4331">
        <f>VLOOKUP(B4331,Index!$A$2:$B$18,2,FALSE)</f>
        <v>14</v>
      </c>
      <c r="D4331">
        <v>2012</v>
      </c>
      <c r="E4331" t="s">
        <v>13</v>
      </c>
      <c r="F4331">
        <f>VLOOKUP(E4331,Index!$D$2:$E$13,2,FALSE)</f>
        <v>11</v>
      </c>
      <c r="G4331" t="s">
        <v>94</v>
      </c>
      <c r="H4331">
        <f>VLOOKUP(G4331,Index!$G$2:$H$40,2,FALSE)</f>
        <v>15</v>
      </c>
      <c r="I4331" s="3">
        <v>210000</v>
      </c>
      <c r="J4331" s="3">
        <v>0</v>
      </c>
      <c r="K4331" s="3">
        <v>0</v>
      </c>
      <c r="L4331" s="3">
        <v>20000</v>
      </c>
      <c r="M4331" s="3">
        <f t="shared" si="268"/>
        <v>230000</v>
      </c>
      <c r="N4331" s="3">
        <f t="shared" si="270"/>
        <v>57500</v>
      </c>
      <c r="O4331" s="3">
        <f t="shared" si="271"/>
        <v>0</v>
      </c>
      <c r="P4331">
        <v>7.5</v>
      </c>
      <c r="Q4331">
        <v>9</v>
      </c>
      <c r="R4331">
        <v>6.7</v>
      </c>
      <c r="S4331">
        <v>30</v>
      </c>
      <c r="T4331" t="s">
        <v>242</v>
      </c>
      <c r="U4331">
        <f>VLOOKUP(T4331,Index!$J$2:$K$1319,2,FALSE)</f>
        <v>360</v>
      </c>
      <c r="V4331" t="s">
        <v>15</v>
      </c>
      <c r="W4331">
        <f t="shared" si="269"/>
        <v>3</v>
      </c>
    </row>
    <row r="4332" spans="1:23">
      <c r="A4332" t="s">
        <v>3023</v>
      </c>
      <c r="B4332" t="s">
        <v>39</v>
      </c>
      <c r="C4332">
        <f>VLOOKUP(B4332,Index!$A$2:$B$18,2,FALSE)</f>
        <v>8</v>
      </c>
      <c r="D4332">
        <v>2008</v>
      </c>
      <c r="E4332" t="s">
        <v>34</v>
      </c>
      <c r="F4332">
        <f>VLOOKUP(E4332,Index!$D$2:$E$13,2,FALSE)</f>
        <v>1</v>
      </c>
      <c r="G4332" t="s">
        <v>429</v>
      </c>
      <c r="H4332">
        <f>VLOOKUP(G4332,Index!$G$2:$H$40,2,FALSE)</f>
        <v>34</v>
      </c>
      <c r="I4332" s="3">
        <v>110000</v>
      </c>
      <c r="J4332" s="3">
        <v>90000</v>
      </c>
      <c r="K4332" s="3">
        <v>0</v>
      </c>
      <c r="L4332" s="3">
        <v>30000</v>
      </c>
      <c r="M4332" s="3">
        <f t="shared" si="268"/>
        <v>230000</v>
      </c>
      <c r="N4332" s="3">
        <f t="shared" si="270"/>
        <v>57500</v>
      </c>
      <c r="O4332" s="3">
        <f t="shared" si="271"/>
        <v>0</v>
      </c>
      <c r="R4332">
        <v>8.4</v>
      </c>
      <c r="S4332">
        <v>7</v>
      </c>
      <c r="T4332" t="s">
        <v>1181</v>
      </c>
      <c r="U4332">
        <f>VLOOKUP(T4332,Index!$J$2:$K$1319,2,FALSE)</f>
        <v>158</v>
      </c>
      <c r="V4332" t="s">
        <v>15</v>
      </c>
      <c r="W4332">
        <f t="shared" si="269"/>
        <v>3</v>
      </c>
    </row>
    <row r="4333" spans="1:23">
      <c r="A4333" t="s">
        <v>3594</v>
      </c>
      <c r="B4333" t="s">
        <v>65</v>
      </c>
      <c r="C4333">
        <f>VLOOKUP(B4333,Index!$A$2:$B$18,2,FALSE)</f>
        <v>10</v>
      </c>
      <c r="D4333">
        <v>2015</v>
      </c>
      <c r="E4333" t="s">
        <v>34</v>
      </c>
      <c r="F4333">
        <f>VLOOKUP(E4333,Index!$D$2:$E$13,2,FALSE)</f>
        <v>1</v>
      </c>
      <c r="G4333" t="s">
        <v>49</v>
      </c>
      <c r="H4333">
        <f>VLOOKUP(G4333,Index!$G$2:$H$40,2,FALSE)</f>
        <v>4</v>
      </c>
      <c r="I4333" s="3">
        <v>100000</v>
      </c>
      <c r="J4333" s="3">
        <v>90000</v>
      </c>
      <c r="K4333" s="3">
        <v>0</v>
      </c>
      <c r="L4333" s="3">
        <v>40000</v>
      </c>
      <c r="M4333" s="3">
        <f t="shared" si="268"/>
        <v>230000</v>
      </c>
      <c r="N4333" s="3">
        <f t="shared" si="270"/>
        <v>57500</v>
      </c>
      <c r="O4333" s="3">
        <f t="shared" si="271"/>
        <v>0</v>
      </c>
      <c r="P4333">
        <v>7.7</v>
      </c>
      <c r="Q4333">
        <v>50</v>
      </c>
      <c r="R4333">
        <v>7.5</v>
      </c>
      <c r="S4333">
        <v>160</v>
      </c>
      <c r="T4333" t="s">
        <v>1011</v>
      </c>
      <c r="U4333">
        <f>VLOOKUP(T4333,Index!$J$2:$K$1319,2,FALSE)</f>
        <v>879</v>
      </c>
      <c r="V4333" t="s">
        <v>61</v>
      </c>
      <c r="W4333">
        <f t="shared" si="269"/>
        <v>3</v>
      </c>
    </row>
    <row r="4334" spans="1:23">
      <c r="A4334" t="s">
        <v>1854</v>
      </c>
      <c r="B4334" t="s">
        <v>33</v>
      </c>
      <c r="C4334">
        <f>VLOOKUP(B4334,Index!$A$2:$B$18,2,FALSE)</f>
        <v>9</v>
      </c>
      <c r="D4334">
        <v>2009</v>
      </c>
      <c r="E4334" t="s">
        <v>187</v>
      </c>
      <c r="F4334">
        <f>VLOOKUP(E4334,Index!$D$2:$E$13,2,FALSE)</f>
        <v>2</v>
      </c>
      <c r="G4334" t="s">
        <v>402</v>
      </c>
      <c r="H4334">
        <f>VLOOKUP(G4334,Index!$G$2:$H$40,2,FALSE)</f>
        <v>13</v>
      </c>
      <c r="I4334" s="3">
        <v>140000</v>
      </c>
      <c r="J4334" s="3">
        <v>60000</v>
      </c>
      <c r="K4334" s="3">
        <v>0</v>
      </c>
      <c r="L4334" s="3">
        <v>30000</v>
      </c>
      <c r="M4334" s="3">
        <f t="shared" si="268"/>
        <v>230000</v>
      </c>
      <c r="N4334" s="3">
        <f t="shared" si="270"/>
        <v>57500</v>
      </c>
      <c r="O4334" s="3">
        <f t="shared" si="271"/>
        <v>0</v>
      </c>
      <c r="R4334">
        <v>3.4</v>
      </c>
      <c r="S4334">
        <v>17</v>
      </c>
      <c r="T4334" t="s">
        <v>1344</v>
      </c>
      <c r="U4334">
        <f>VLOOKUP(T4334,Index!$J$2:$K$1319,2,FALSE)</f>
        <v>825</v>
      </c>
      <c r="V4334" t="s">
        <v>15</v>
      </c>
      <c r="W4334">
        <f t="shared" si="269"/>
        <v>3</v>
      </c>
    </row>
    <row r="4335" spans="1:23">
      <c r="A4335" t="s">
        <v>3595</v>
      </c>
      <c r="B4335" t="s">
        <v>39</v>
      </c>
      <c r="C4335">
        <f>VLOOKUP(B4335,Index!$A$2:$B$18,2,FALSE)</f>
        <v>8</v>
      </c>
      <c r="D4335">
        <v>2003</v>
      </c>
      <c r="E4335" t="s">
        <v>48</v>
      </c>
      <c r="F4335">
        <f>VLOOKUP(E4335,Index!$D$2:$E$13,2,FALSE)</f>
        <v>9</v>
      </c>
      <c r="G4335" t="s">
        <v>1211</v>
      </c>
      <c r="H4335">
        <f>VLOOKUP(G4335,Index!$G$2:$H$40,2,FALSE)</f>
        <v>39</v>
      </c>
      <c r="I4335" s="3">
        <v>110000</v>
      </c>
      <c r="J4335" s="3">
        <v>90000</v>
      </c>
      <c r="K4335" s="3">
        <v>0</v>
      </c>
      <c r="L4335" s="3">
        <v>30000</v>
      </c>
      <c r="M4335" s="3">
        <f t="shared" si="268"/>
        <v>230000</v>
      </c>
      <c r="N4335" s="3">
        <f t="shared" si="270"/>
        <v>57500</v>
      </c>
      <c r="O4335" s="3">
        <f t="shared" si="271"/>
        <v>0</v>
      </c>
      <c r="P4335">
        <v>5.8</v>
      </c>
      <c r="Q4335">
        <v>12</v>
      </c>
      <c r="R4335">
        <v>6.2</v>
      </c>
      <c r="S4335">
        <v>5</v>
      </c>
      <c r="T4335" t="s">
        <v>807</v>
      </c>
      <c r="U4335">
        <f>VLOOKUP(T4335,Index!$J$2:$K$1319,2,FALSE)</f>
        <v>1147</v>
      </c>
      <c r="V4335" t="s">
        <v>61</v>
      </c>
      <c r="W4335">
        <f t="shared" si="269"/>
        <v>3</v>
      </c>
    </row>
    <row r="4336" spans="1:23">
      <c r="A4336" t="s">
        <v>3596</v>
      </c>
      <c r="B4336" t="s">
        <v>39</v>
      </c>
      <c r="C4336">
        <f>VLOOKUP(B4336,Index!$A$2:$B$18,2,FALSE)</f>
        <v>8</v>
      </c>
      <c r="D4336">
        <v>2003</v>
      </c>
      <c r="E4336" t="s">
        <v>13</v>
      </c>
      <c r="F4336">
        <f>VLOOKUP(E4336,Index!$D$2:$E$13,2,FALSE)</f>
        <v>11</v>
      </c>
      <c r="G4336" t="s">
        <v>561</v>
      </c>
      <c r="H4336">
        <f>VLOOKUP(G4336,Index!$G$2:$H$40,2,FALSE)</f>
        <v>24</v>
      </c>
      <c r="I4336" s="3">
        <v>110000</v>
      </c>
      <c r="J4336" s="3">
        <v>90000</v>
      </c>
      <c r="K4336" s="3">
        <v>0</v>
      </c>
      <c r="L4336" s="3">
        <v>30000</v>
      </c>
      <c r="M4336" s="3">
        <f t="shared" si="268"/>
        <v>230000</v>
      </c>
      <c r="N4336" s="3">
        <f t="shared" si="270"/>
        <v>57500</v>
      </c>
      <c r="O4336" s="3">
        <f t="shared" si="271"/>
        <v>0</v>
      </c>
      <c r="P4336">
        <v>7.3</v>
      </c>
      <c r="Q4336">
        <v>20</v>
      </c>
      <c r="R4336">
        <v>8.5</v>
      </c>
      <c r="S4336">
        <v>14</v>
      </c>
      <c r="T4336" t="s">
        <v>562</v>
      </c>
      <c r="U4336">
        <f>VLOOKUP(T4336,Index!$J$2:$K$1319,2,FALSE)</f>
        <v>735</v>
      </c>
      <c r="V4336" t="s">
        <v>15</v>
      </c>
      <c r="W4336">
        <f t="shared" si="269"/>
        <v>3</v>
      </c>
    </row>
    <row r="4337" spans="1:23">
      <c r="A4337" t="s">
        <v>871</v>
      </c>
      <c r="B4337" t="s">
        <v>132</v>
      </c>
      <c r="C4337">
        <f>VLOOKUP(B4337,Index!$A$2:$B$18,2,FALSE)</f>
        <v>5</v>
      </c>
      <c r="D4337">
        <v>2002</v>
      </c>
      <c r="E4337" t="s">
        <v>13</v>
      </c>
      <c r="F4337">
        <f>VLOOKUP(E4337,Index!$D$2:$E$13,2,FALSE)</f>
        <v>11</v>
      </c>
      <c r="G4337" t="s">
        <v>94</v>
      </c>
      <c r="H4337">
        <f>VLOOKUP(G4337,Index!$G$2:$H$40,2,FALSE)</f>
        <v>15</v>
      </c>
      <c r="I4337" s="3">
        <v>180000</v>
      </c>
      <c r="J4337" s="3">
        <v>50000</v>
      </c>
      <c r="K4337" s="3">
        <v>0</v>
      </c>
      <c r="L4337" s="3">
        <v>10000</v>
      </c>
      <c r="M4337" s="3">
        <f t="shared" si="268"/>
        <v>240000</v>
      </c>
      <c r="N4337" s="3">
        <f t="shared" si="270"/>
        <v>60000</v>
      </c>
      <c r="O4337" s="3">
        <f t="shared" si="271"/>
        <v>0</v>
      </c>
      <c r="P4337">
        <v>9</v>
      </c>
      <c r="Q4337">
        <v>10</v>
      </c>
      <c r="R4337">
        <v>8</v>
      </c>
      <c r="S4337">
        <v>5</v>
      </c>
      <c r="T4337" t="s">
        <v>95</v>
      </c>
      <c r="U4337">
        <f>VLOOKUP(T4337,Index!$J$2:$K$1319,2,FALSE)</f>
        <v>356</v>
      </c>
      <c r="V4337" t="s">
        <v>15</v>
      </c>
      <c r="W4337">
        <f t="shared" si="269"/>
        <v>3</v>
      </c>
    </row>
    <row r="4338" spans="1:23">
      <c r="A4338" t="s">
        <v>3597</v>
      </c>
      <c r="B4338" t="s">
        <v>65</v>
      </c>
      <c r="C4338">
        <f>VLOOKUP(B4338,Index!$A$2:$B$18,2,FALSE)</f>
        <v>10</v>
      </c>
      <c r="D4338">
        <v>2016</v>
      </c>
      <c r="E4338" t="s">
        <v>90</v>
      </c>
      <c r="F4338">
        <f>VLOOKUP(E4338,Index!$D$2:$E$13,2,FALSE)</f>
        <v>8</v>
      </c>
      <c r="G4338" t="s">
        <v>264</v>
      </c>
      <c r="H4338">
        <f>VLOOKUP(G4338,Index!$G$2:$H$40,2,FALSE)</f>
        <v>25</v>
      </c>
      <c r="I4338" s="3">
        <v>0</v>
      </c>
      <c r="J4338" s="3">
        <v>0</v>
      </c>
      <c r="K4338" s="3">
        <v>230000</v>
      </c>
      <c r="L4338" s="3">
        <v>0</v>
      </c>
      <c r="M4338" s="3">
        <f t="shared" si="268"/>
        <v>230000</v>
      </c>
      <c r="N4338" s="3">
        <f t="shared" si="270"/>
        <v>57500</v>
      </c>
      <c r="O4338" s="3">
        <f t="shared" si="271"/>
        <v>0</v>
      </c>
      <c r="T4338" t="s">
        <v>836</v>
      </c>
      <c r="U4338">
        <f>VLOOKUP(T4338,Index!$J$2:$K$1319,2,FALSE)</f>
        <v>114</v>
      </c>
      <c r="V4338" t="s">
        <v>61</v>
      </c>
      <c r="W4338">
        <f t="shared" si="269"/>
        <v>3</v>
      </c>
    </row>
    <row r="4339" spans="1:23">
      <c r="A4339" t="s">
        <v>3598</v>
      </c>
      <c r="B4339" t="s">
        <v>112</v>
      </c>
      <c r="C4339">
        <f>VLOOKUP(B4339,Index!$A$2:$B$18,2,FALSE)</f>
        <v>11</v>
      </c>
      <c r="D4339">
        <v>2006</v>
      </c>
      <c r="E4339" t="s">
        <v>90</v>
      </c>
      <c r="F4339">
        <f>VLOOKUP(E4339,Index!$D$2:$E$13,2,FALSE)</f>
        <v>8</v>
      </c>
      <c r="G4339" t="s">
        <v>657</v>
      </c>
      <c r="H4339">
        <f>VLOOKUP(G4339,Index!$G$2:$H$40,2,FALSE)</f>
        <v>33</v>
      </c>
      <c r="I4339" s="3">
        <v>150000</v>
      </c>
      <c r="J4339" s="3">
        <v>10000</v>
      </c>
      <c r="K4339" s="3">
        <v>40000</v>
      </c>
      <c r="L4339" s="3">
        <v>20000</v>
      </c>
      <c r="M4339" s="3">
        <f t="shared" si="268"/>
        <v>220000</v>
      </c>
      <c r="N4339" s="3">
        <f t="shared" si="270"/>
        <v>55000</v>
      </c>
      <c r="O4339" s="3">
        <f t="shared" si="271"/>
        <v>0</v>
      </c>
      <c r="P4339">
        <v>8.6999999999999993</v>
      </c>
      <c r="Q4339">
        <v>37</v>
      </c>
      <c r="R4339">
        <v>8.1999999999999993</v>
      </c>
      <c r="S4339">
        <v>69</v>
      </c>
      <c r="T4339" t="s">
        <v>1807</v>
      </c>
      <c r="U4339">
        <f>VLOOKUP(T4339,Index!$J$2:$K$1319,2,FALSE)</f>
        <v>817</v>
      </c>
      <c r="V4339" t="s">
        <v>61</v>
      </c>
      <c r="W4339">
        <f t="shared" si="269"/>
        <v>3</v>
      </c>
    </row>
    <row r="4340" spans="1:23">
      <c r="A4340" t="s">
        <v>3599</v>
      </c>
      <c r="B4340" t="s">
        <v>926</v>
      </c>
      <c r="C4340">
        <f>VLOOKUP(B4340,Index!$A$2:$B$18,2,FALSE)</f>
        <v>12</v>
      </c>
      <c r="D4340">
        <v>2014</v>
      </c>
      <c r="E4340" t="s">
        <v>34</v>
      </c>
      <c r="F4340">
        <f>VLOOKUP(E4340,Index!$D$2:$E$13,2,FALSE)</f>
        <v>1</v>
      </c>
      <c r="G4340" t="s">
        <v>657</v>
      </c>
      <c r="H4340">
        <f>VLOOKUP(G4340,Index!$G$2:$H$40,2,FALSE)</f>
        <v>33</v>
      </c>
      <c r="I4340" s="3">
        <v>20000</v>
      </c>
      <c r="J4340" s="3">
        <v>20000</v>
      </c>
      <c r="K4340" s="3">
        <v>170000</v>
      </c>
      <c r="L4340" s="3">
        <v>10000</v>
      </c>
      <c r="M4340" s="3">
        <f t="shared" si="268"/>
        <v>220000</v>
      </c>
      <c r="N4340" s="3">
        <f t="shared" si="270"/>
        <v>55000</v>
      </c>
      <c r="O4340" s="3">
        <f t="shared" si="271"/>
        <v>0</v>
      </c>
      <c r="P4340">
        <v>8.1999999999999993</v>
      </c>
      <c r="Q4340">
        <v>5</v>
      </c>
      <c r="R4340">
        <v>8.6</v>
      </c>
      <c r="S4340">
        <v>42</v>
      </c>
      <c r="T4340" t="s">
        <v>2236</v>
      </c>
      <c r="U4340">
        <f>VLOOKUP(T4340,Index!$J$2:$K$1319,2,FALSE)</f>
        <v>835</v>
      </c>
      <c r="V4340" t="s">
        <v>61</v>
      </c>
      <c r="W4340">
        <f t="shared" si="269"/>
        <v>3</v>
      </c>
    </row>
    <row r="4341" spans="1:23">
      <c r="A4341" t="s">
        <v>3600</v>
      </c>
      <c r="B4341" t="s">
        <v>12</v>
      </c>
      <c r="C4341">
        <f>VLOOKUP(B4341,Index!$A$2:$B$18,2,FALSE)</f>
        <v>13</v>
      </c>
      <c r="D4341">
        <v>2010</v>
      </c>
      <c r="E4341" t="s">
        <v>187</v>
      </c>
      <c r="F4341">
        <f>VLOOKUP(E4341,Index!$D$2:$E$13,2,FALSE)</f>
        <v>2</v>
      </c>
      <c r="G4341" t="s">
        <v>264</v>
      </c>
      <c r="H4341">
        <f>VLOOKUP(G4341,Index!$G$2:$H$40,2,FALSE)</f>
        <v>25</v>
      </c>
      <c r="I4341" s="3">
        <v>150000</v>
      </c>
      <c r="J4341" s="3">
        <v>60000</v>
      </c>
      <c r="K4341" s="3">
        <v>0</v>
      </c>
      <c r="L4341" s="3">
        <v>20000</v>
      </c>
      <c r="M4341" s="3">
        <f t="shared" si="268"/>
        <v>230000</v>
      </c>
      <c r="N4341" s="3">
        <f t="shared" si="270"/>
        <v>57500</v>
      </c>
      <c r="O4341" s="3">
        <f t="shared" si="271"/>
        <v>0</v>
      </c>
      <c r="T4341" t="s">
        <v>3601</v>
      </c>
      <c r="U4341">
        <f>VLOOKUP(T4341,Index!$J$2:$K$1319,2,FALSE)</f>
        <v>982</v>
      </c>
      <c r="V4341" t="s">
        <v>15</v>
      </c>
      <c r="W4341">
        <f t="shared" si="269"/>
        <v>3</v>
      </c>
    </row>
    <row r="4342" spans="1:23">
      <c r="A4342" t="s">
        <v>2323</v>
      </c>
      <c r="B4342" t="s">
        <v>112</v>
      </c>
      <c r="C4342">
        <f>VLOOKUP(B4342,Index!$A$2:$B$18,2,FALSE)</f>
        <v>11</v>
      </c>
      <c r="D4342">
        <v>2005</v>
      </c>
      <c r="E4342" t="s">
        <v>13</v>
      </c>
      <c r="F4342">
        <f>VLOOKUP(E4342,Index!$D$2:$E$13,2,FALSE)</f>
        <v>11</v>
      </c>
      <c r="G4342" t="s">
        <v>94</v>
      </c>
      <c r="H4342">
        <f>VLOOKUP(G4342,Index!$G$2:$H$40,2,FALSE)</f>
        <v>15</v>
      </c>
      <c r="I4342" s="3">
        <v>190000</v>
      </c>
      <c r="J4342" s="3">
        <v>20000</v>
      </c>
      <c r="K4342" s="3">
        <v>0</v>
      </c>
      <c r="L4342" s="3">
        <v>20000</v>
      </c>
      <c r="M4342" s="3">
        <f t="shared" si="268"/>
        <v>230000</v>
      </c>
      <c r="N4342" s="3">
        <f t="shared" si="270"/>
        <v>57500</v>
      </c>
      <c r="O4342" s="3">
        <f t="shared" si="271"/>
        <v>0</v>
      </c>
      <c r="P4342">
        <v>7.9</v>
      </c>
      <c r="Q4342">
        <v>23</v>
      </c>
      <c r="R4342">
        <v>8.1</v>
      </c>
      <c r="S4342">
        <v>44</v>
      </c>
      <c r="T4342" t="s">
        <v>870</v>
      </c>
      <c r="U4342">
        <f>VLOOKUP(T4342,Index!$J$2:$K$1319,2,FALSE)</f>
        <v>350</v>
      </c>
      <c r="V4342" t="s">
        <v>15</v>
      </c>
      <c r="W4342">
        <f t="shared" si="269"/>
        <v>3</v>
      </c>
    </row>
    <row r="4343" spans="1:23">
      <c r="A4343" t="s">
        <v>1837</v>
      </c>
      <c r="B4343" t="s">
        <v>112</v>
      </c>
      <c r="C4343">
        <f>VLOOKUP(B4343,Index!$A$2:$B$18,2,FALSE)</f>
        <v>11</v>
      </c>
      <c r="D4343">
        <v>2008</v>
      </c>
      <c r="E4343" t="s">
        <v>13</v>
      </c>
      <c r="F4343">
        <f>VLOOKUP(E4343,Index!$D$2:$E$13,2,FALSE)</f>
        <v>11</v>
      </c>
      <c r="G4343" t="s">
        <v>94</v>
      </c>
      <c r="H4343">
        <f>VLOOKUP(G4343,Index!$G$2:$H$40,2,FALSE)</f>
        <v>15</v>
      </c>
      <c r="I4343" s="3">
        <v>210000</v>
      </c>
      <c r="J4343" s="3">
        <v>0</v>
      </c>
      <c r="K4343" s="3">
        <v>0</v>
      </c>
      <c r="L4343" s="3">
        <v>20000</v>
      </c>
      <c r="M4343" s="3">
        <f t="shared" si="268"/>
        <v>230000</v>
      </c>
      <c r="N4343" s="3">
        <f t="shared" si="270"/>
        <v>57500</v>
      </c>
      <c r="O4343" s="3">
        <f t="shared" si="271"/>
        <v>0</v>
      </c>
      <c r="T4343" t="s">
        <v>135</v>
      </c>
      <c r="U4343">
        <f>VLOOKUP(T4343,Index!$J$2:$K$1319,2,FALSE)</f>
        <v>339</v>
      </c>
      <c r="V4343" t="s">
        <v>15</v>
      </c>
      <c r="W4343">
        <f t="shared" si="269"/>
        <v>3</v>
      </c>
    </row>
    <row r="4344" spans="1:23">
      <c r="A4344" t="s">
        <v>3602</v>
      </c>
      <c r="B4344" t="s">
        <v>33</v>
      </c>
      <c r="C4344">
        <f>VLOOKUP(B4344,Index!$A$2:$B$18,2,FALSE)</f>
        <v>9</v>
      </c>
      <c r="D4344">
        <v>2011</v>
      </c>
      <c r="E4344" t="s">
        <v>90</v>
      </c>
      <c r="F4344">
        <f>VLOOKUP(E4344,Index!$D$2:$E$13,2,FALSE)</f>
        <v>8</v>
      </c>
      <c r="G4344" t="s">
        <v>3084</v>
      </c>
      <c r="H4344">
        <f>VLOOKUP(G4344,Index!$G$2:$H$40,2,FALSE)</f>
        <v>22</v>
      </c>
      <c r="I4344" s="3">
        <v>140000</v>
      </c>
      <c r="J4344" s="3">
        <v>0</v>
      </c>
      <c r="K4344" s="3">
        <v>70000</v>
      </c>
      <c r="L4344" s="3">
        <v>20000</v>
      </c>
      <c r="M4344" s="3">
        <f t="shared" si="268"/>
        <v>230000</v>
      </c>
      <c r="N4344" s="3">
        <f t="shared" si="270"/>
        <v>57500</v>
      </c>
      <c r="O4344" s="3">
        <f t="shared" si="271"/>
        <v>0</v>
      </c>
      <c r="P4344">
        <v>5.5</v>
      </c>
      <c r="Q4344">
        <v>12</v>
      </c>
      <c r="R4344">
        <v>7.9</v>
      </c>
      <c r="S4344">
        <v>44</v>
      </c>
      <c r="T4344" t="s">
        <v>2268</v>
      </c>
      <c r="U4344">
        <f>VLOOKUP(T4344,Index!$J$2:$K$1319,2,FALSE)</f>
        <v>791</v>
      </c>
      <c r="V4344" t="s">
        <v>78</v>
      </c>
      <c r="W4344">
        <f t="shared" si="269"/>
        <v>3</v>
      </c>
    </row>
    <row r="4345" spans="1:23">
      <c r="A4345" t="s">
        <v>3603</v>
      </c>
      <c r="B4345" t="s">
        <v>39</v>
      </c>
      <c r="C4345">
        <f>VLOOKUP(B4345,Index!$A$2:$B$18,2,FALSE)</f>
        <v>8</v>
      </c>
      <c r="D4345">
        <v>2003</v>
      </c>
      <c r="E4345" t="s">
        <v>13</v>
      </c>
      <c r="F4345">
        <f>VLOOKUP(E4345,Index!$D$2:$E$13,2,FALSE)</f>
        <v>11</v>
      </c>
      <c r="G4345" t="s">
        <v>45</v>
      </c>
      <c r="H4345">
        <f>VLOOKUP(G4345,Index!$G$2:$H$40,2,FALSE)</f>
        <v>30</v>
      </c>
      <c r="I4345" s="3">
        <v>110000</v>
      </c>
      <c r="J4345" s="3">
        <v>90000</v>
      </c>
      <c r="K4345" s="3">
        <v>0</v>
      </c>
      <c r="L4345" s="3">
        <v>30000</v>
      </c>
      <c r="M4345" s="3">
        <f t="shared" si="268"/>
        <v>230000</v>
      </c>
      <c r="N4345" s="3">
        <f t="shared" si="270"/>
        <v>57500</v>
      </c>
      <c r="O4345" s="3">
        <f t="shared" si="271"/>
        <v>0</v>
      </c>
      <c r="P4345">
        <v>6.1</v>
      </c>
      <c r="Q4345">
        <v>15</v>
      </c>
      <c r="T4345" t="s">
        <v>1407</v>
      </c>
      <c r="U4345">
        <f>VLOOKUP(T4345,Index!$J$2:$K$1319,2,FALSE)</f>
        <v>28</v>
      </c>
      <c r="V4345" t="s">
        <v>15</v>
      </c>
      <c r="W4345">
        <f t="shared" si="269"/>
        <v>3</v>
      </c>
    </row>
    <row r="4346" spans="1:23">
      <c r="A4346" t="s">
        <v>3604</v>
      </c>
      <c r="B4346" t="s">
        <v>926</v>
      </c>
      <c r="C4346">
        <f>VLOOKUP(B4346,Index!$A$2:$B$18,2,FALSE)</f>
        <v>12</v>
      </c>
      <c r="D4346">
        <v>2012</v>
      </c>
      <c r="E4346" t="s">
        <v>23</v>
      </c>
      <c r="F4346">
        <f>VLOOKUP(E4346,Index!$D$2:$E$13,2,FALSE)</f>
        <v>4</v>
      </c>
      <c r="G4346" t="s">
        <v>77</v>
      </c>
      <c r="H4346">
        <f>VLOOKUP(G4346,Index!$G$2:$H$40,2,FALSE)</f>
        <v>35</v>
      </c>
      <c r="I4346" s="3">
        <v>90000</v>
      </c>
      <c r="J4346" s="3">
        <v>90000</v>
      </c>
      <c r="K4346" s="3">
        <v>10000</v>
      </c>
      <c r="L4346" s="3">
        <v>40000</v>
      </c>
      <c r="M4346" s="3">
        <f t="shared" si="268"/>
        <v>230000</v>
      </c>
      <c r="N4346" s="3">
        <f t="shared" si="270"/>
        <v>57500</v>
      </c>
      <c r="O4346" s="3">
        <f t="shared" si="271"/>
        <v>0</v>
      </c>
      <c r="P4346">
        <v>8.3000000000000007</v>
      </c>
      <c r="Q4346">
        <v>65</v>
      </c>
      <c r="R4346">
        <v>7.8</v>
      </c>
      <c r="S4346">
        <v>85</v>
      </c>
      <c r="T4346" t="s">
        <v>2574</v>
      </c>
      <c r="U4346">
        <f>VLOOKUP(T4346,Index!$J$2:$K$1319,2,FALSE)</f>
        <v>909</v>
      </c>
      <c r="V4346" t="s">
        <v>15</v>
      </c>
      <c r="W4346">
        <f t="shared" si="269"/>
        <v>3</v>
      </c>
    </row>
    <row r="4347" spans="1:23">
      <c r="A4347" t="s">
        <v>1912</v>
      </c>
      <c r="B4347" t="s">
        <v>20</v>
      </c>
      <c r="C4347">
        <f>VLOOKUP(B4347,Index!$A$2:$B$18,2,FALSE)</f>
        <v>3</v>
      </c>
      <c r="D4347">
        <v>2007</v>
      </c>
      <c r="E4347" t="s">
        <v>13</v>
      </c>
      <c r="F4347">
        <f>VLOOKUP(E4347,Index!$D$2:$E$13,2,FALSE)</f>
        <v>11</v>
      </c>
      <c r="G4347" t="s">
        <v>49</v>
      </c>
      <c r="H4347">
        <f>VLOOKUP(G4347,Index!$G$2:$H$40,2,FALSE)</f>
        <v>4</v>
      </c>
      <c r="I4347" s="3">
        <v>200000</v>
      </c>
      <c r="J4347" s="3">
        <v>10000</v>
      </c>
      <c r="K4347" s="3">
        <v>0</v>
      </c>
      <c r="L4347" s="3">
        <v>20000</v>
      </c>
      <c r="M4347" s="3">
        <f t="shared" si="268"/>
        <v>230000</v>
      </c>
      <c r="N4347" s="3">
        <f t="shared" si="270"/>
        <v>57500</v>
      </c>
      <c r="O4347" s="3">
        <f t="shared" si="271"/>
        <v>0</v>
      </c>
      <c r="P4347">
        <v>7.9</v>
      </c>
      <c r="Q4347">
        <v>21</v>
      </c>
      <c r="R4347">
        <v>6.7</v>
      </c>
      <c r="S4347">
        <v>6</v>
      </c>
      <c r="T4347" t="s">
        <v>237</v>
      </c>
      <c r="U4347">
        <f>VLOOKUP(T4347,Index!$J$2:$K$1319,2,FALSE)</f>
        <v>1247</v>
      </c>
      <c r="V4347" t="s">
        <v>78</v>
      </c>
      <c r="W4347">
        <f t="shared" si="269"/>
        <v>3</v>
      </c>
    </row>
    <row r="4348" spans="1:23">
      <c r="A4348" t="s">
        <v>3605</v>
      </c>
      <c r="B4348" t="s">
        <v>39</v>
      </c>
      <c r="C4348">
        <f>VLOOKUP(B4348,Index!$A$2:$B$18,2,FALSE)</f>
        <v>8</v>
      </c>
      <c r="D4348">
        <v>2004</v>
      </c>
      <c r="E4348" t="s">
        <v>187</v>
      </c>
      <c r="F4348">
        <f>VLOOKUP(E4348,Index!$D$2:$E$13,2,FALSE)</f>
        <v>2</v>
      </c>
      <c r="G4348" t="s">
        <v>429</v>
      </c>
      <c r="H4348">
        <f>VLOOKUP(G4348,Index!$G$2:$H$40,2,FALSE)</f>
        <v>34</v>
      </c>
      <c r="I4348" s="3">
        <v>110000</v>
      </c>
      <c r="J4348" s="3">
        <v>90000</v>
      </c>
      <c r="K4348" s="3">
        <v>0</v>
      </c>
      <c r="L4348" s="3">
        <v>30000</v>
      </c>
      <c r="M4348" s="3">
        <f t="shared" si="268"/>
        <v>230000</v>
      </c>
      <c r="N4348" s="3">
        <f t="shared" si="270"/>
        <v>57500</v>
      </c>
      <c r="O4348" s="3">
        <f t="shared" si="271"/>
        <v>0</v>
      </c>
      <c r="P4348">
        <v>3.9</v>
      </c>
      <c r="Q4348">
        <v>10</v>
      </c>
      <c r="R4348">
        <v>4.3</v>
      </c>
      <c r="S4348">
        <v>6</v>
      </c>
      <c r="T4348" t="s">
        <v>2393</v>
      </c>
      <c r="U4348">
        <f>VLOOKUP(T4348,Index!$J$2:$K$1319,2,FALSE)</f>
        <v>171</v>
      </c>
      <c r="V4348" t="s">
        <v>15</v>
      </c>
      <c r="W4348">
        <f t="shared" si="269"/>
        <v>3</v>
      </c>
    </row>
    <row r="4349" spans="1:23">
      <c r="A4349" t="s">
        <v>3606</v>
      </c>
      <c r="B4349" t="s">
        <v>112</v>
      </c>
      <c r="C4349">
        <f>VLOOKUP(B4349,Index!$A$2:$B$18,2,FALSE)</f>
        <v>11</v>
      </c>
      <c r="D4349">
        <v>2008</v>
      </c>
      <c r="E4349" t="s">
        <v>90</v>
      </c>
      <c r="F4349">
        <f>VLOOKUP(E4349,Index!$D$2:$E$13,2,FALSE)</f>
        <v>8</v>
      </c>
      <c r="G4349" t="s">
        <v>1018</v>
      </c>
      <c r="H4349">
        <f>VLOOKUP(G4349,Index!$G$2:$H$40,2,FALSE)</f>
        <v>28</v>
      </c>
      <c r="I4349" s="3">
        <v>90000</v>
      </c>
      <c r="J4349" s="3">
        <v>0</v>
      </c>
      <c r="K4349" s="3">
        <v>120000</v>
      </c>
      <c r="L4349" s="3">
        <v>10000</v>
      </c>
      <c r="M4349" s="3">
        <f t="shared" si="268"/>
        <v>220000</v>
      </c>
      <c r="N4349" s="3">
        <f t="shared" si="270"/>
        <v>55000</v>
      </c>
      <c r="O4349" s="3">
        <f t="shared" si="271"/>
        <v>0</v>
      </c>
      <c r="P4349">
        <v>5</v>
      </c>
      <c r="Q4349">
        <v>13</v>
      </c>
      <c r="R4349">
        <v>5.4</v>
      </c>
      <c r="S4349">
        <v>13</v>
      </c>
      <c r="T4349" t="s">
        <v>3607</v>
      </c>
      <c r="U4349">
        <f>VLOOKUP(T4349,Index!$J$2:$K$1319,2,FALSE)</f>
        <v>618</v>
      </c>
      <c r="V4349" t="s">
        <v>78</v>
      </c>
      <c r="W4349">
        <f t="shared" si="269"/>
        <v>3</v>
      </c>
    </row>
    <row r="4350" spans="1:23">
      <c r="A4350" t="s">
        <v>2223</v>
      </c>
      <c r="B4350" t="s">
        <v>107</v>
      </c>
      <c r="C4350">
        <f>VLOOKUP(B4350,Index!$A$2:$B$18,2,FALSE)</f>
        <v>6</v>
      </c>
      <c r="D4350">
        <v>2012</v>
      </c>
      <c r="E4350" t="s">
        <v>48</v>
      </c>
      <c r="F4350">
        <f>VLOOKUP(E4350,Index!$D$2:$E$13,2,FALSE)</f>
        <v>9</v>
      </c>
      <c r="G4350" t="s">
        <v>35</v>
      </c>
      <c r="H4350">
        <f>VLOOKUP(G4350,Index!$G$2:$H$40,2,FALSE)</f>
        <v>32</v>
      </c>
      <c r="I4350" s="3">
        <v>110000</v>
      </c>
      <c r="J4350" s="3">
        <v>90000</v>
      </c>
      <c r="K4350" s="3">
        <v>0</v>
      </c>
      <c r="L4350" s="3">
        <v>20000</v>
      </c>
      <c r="M4350" s="3">
        <f t="shared" si="268"/>
        <v>220000</v>
      </c>
      <c r="N4350" s="3">
        <f t="shared" si="270"/>
        <v>55000</v>
      </c>
      <c r="O4350" s="3">
        <f t="shared" si="271"/>
        <v>0</v>
      </c>
      <c r="P4350">
        <v>7.6</v>
      </c>
      <c r="Q4350">
        <v>16</v>
      </c>
      <c r="R4350">
        <v>8.1999999999999993</v>
      </c>
      <c r="S4350">
        <v>1237</v>
      </c>
      <c r="T4350" t="s">
        <v>2224</v>
      </c>
      <c r="U4350">
        <f>VLOOKUP(T4350,Index!$J$2:$K$1319,2,FALSE)</f>
        <v>1291</v>
      </c>
      <c r="V4350" t="s">
        <v>37</v>
      </c>
      <c r="W4350">
        <f t="shared" si="269"/>
        <v>3</v>
      </c>
    </row>
    <row r="4351" spans="1:23">
      <c r="A4351" t="s">
        <v>3608</v>
      </c>
      <c r="B4351" t="s">
        <v>39</v>
      </c>
      <c r="C4351">
        <f>VLOOKUP(B4351,Index!$A$2:$B$18,2,FALSE)</f>
        <v>8</v>
      </c>
      <c r="D4351">
        <v>2002</v>
      </c>
      <c r="E4351" t="s">
        <v>13</v>
      </c>
      <c r="F4351">
        <f>VLOOKUP(E4351,Index!$D$2:$E$13,2,FALSE)</f>
        <v>11</v>
      </c>
      <c r="G4351" t="s">
        <v>45</v>
      </c>
      <c r="H4351">
        <f>VLOOKUP(G4351,Index!$G$2:$H$40,2,FALSE)</f>
        <v>30</v>
      </c>
      <c r="I4351" s="3">
        <v>110000</v>
      </c>
      <c r="J4351" s="3">
        <v>90000</v>
      </c>
      <c r="K4351" s="3">
        <v>0</v>
      </c>
      <c r="L4351" s="3">
        <v>30000</v>
      </c>
      <c r="M4351" s="3">
        <f t="shared" si="268"/>
        <v>230000</v>
      </c>
      <c r="N4351" s="3">
        <f t="shared" si="270"/>
        <v>57500</v>
      </c>
      <c r="O4351" s="3">
        <f t="shared" si="271"/>
        <v>0</v>
      </c>
      <c r="P4351">
        <v>6.2</v>
      </c>
      <c r="Q4351">
        <v>22</v>
      </c>
      <c r="R4351">
        <v>5.9</v>
      </c>
      <c r="S4351">
        <v>8</v>
      </c>
      <c r="T4351" t="s">
        <v>1098</v>
      </c>
      <c r="U4351">
        <f>VLOOKUP(T4351,Index!$J$2:$K$1319,2,FALSE)</f>
        <v>994</v>
      </c>
      <c r="V4351" t="s">
        <v>15</v>
      </c>
      <c r="W4351">
        <f t="shared" si="269"/>
        <v>3</v>
      </c>
    </row>
    <row r="4352" spans="1:23">
      <c r="A4352" t="s">
        <v>3609</v>
      </c>
      <c r="B4352" t="s">
        <v>39</v>
      </c>
      <c r="C4352">
        <f>VLOOKUP(B4352,Index!$A$2:$B$18,2,FALSE)</f>
        <v>8</v>
      </c>
      <c r="D4352">
        <v>2002</v>
      </c>
      <c r="E4352" t="s">
        <v>13</v>
      </c>
      <c r="F4352">
        <f>VLOOKUP(E4352,Index!$D$2:$E$13,2,FALSE)</f>
        <v>11</v>
      </c>
      <c r="G4352" t="s">
        <v>45</v>
      </c>
      <c r="H4352">
        <f>VLOOKUP(G4352,Index!$G$2:$H$40,2,FALSE)</f>
        <v>30</v>
      </c>
      <c r="I4352" s="3">
        <v>110000</v>
      </c>
      <c r="J4352" s="3">
        <v>90000</v>
      </c>
      <c r="K4352" s="3">
        <v>0</v>
      </c>
      <c r="L4352" s="3">
        <v>30000</v>
      </c>
      <c r="M4352" s="3">
        <f t="shared" si="268"/>
        <v>230000</v>
      </c>
      <c r="N4352" s="3">
        <f t="shared" si="270"/>
        <v>57500</v>
      </c>
      <c r="O4352" s="3">
        <f t="shared" si="271"/>
        <v>0</v>
      </c>
      <c r="P4352">
        <v>5.5</v>
      </c>
      <c r="Q4352">
        <v>20</v>
      </c>
      <c r="T4352" t="s">
        <v>1407</v>
      </c>
      <c r="U4352">
        <f>VLOOKUP(T4352,Index!$J$2:$K$1319,2,FALSE)</f>
        <v>28</v>
      </c>
      <c r="V4352" t="s">
        <v>15</v>
      </c>
      <c r="W4352">
        <f t="shared" si="269"/>
        <v>3</v>
      </c>
    </row>
    <row r="4353" spans="1:23">
      <c r="A4353" t="s">
        <v>683</v>
      </c>
      <c r="B4353" t="s">
        <v>20</v>
      </c>
      <c r="C4353">
        <f>VLOOKUP(B4353,Index!$A$2:$B$18,2,FALSE)</f>
        <v>3</v>
      </c>
      <c r="D4353">
        <v>2008</v>
      </c>
      <c r="E4353" t="s">
        <v>17</v>
      </c>
      <c r="F4353">
        <f>VLOOKUP(E4353,Index!$D$2:$E$13,2,FALSE)</f>
        <v>7</v>
      </c>
      <c r="G4353" t="s">
        <v>94</v>
      </c>
      <c r="H4353">
        <f>VLOOKUP(G4353,Index!$G$2:$H$40,2,FALSE)</f>
        <v>15</v>
      </c>
      <c r="I4353" s="3">
        <v>180000</v>
      </c>
      <c r="J4353" s="3">
        <v>30000</v>
      </c>
      <c r="K4353" s="3">
        <v>0</v>
      </c>
      <c r="L4353" s="3">
        <v>20000</v>
      </c>
      <c r="M4353" s="3">
        <f t="shared" si="268"/>
        <v>230000</v>
      </c>
      <c r="N4353" s="3">
        <f t="shared" si="270"/>
        <v>57500</v>
      </c>
      <c r="O4353" s="3">
        <f t="shared" si="271"/>
        <v>0</v>
      </c>
      <c r="P4353">
        <v>5.9</v>
      </c>
      <c r="Q4353">
        <v>7</v>
      </c>
      <c r="R4353">
        <v>6.7</v>
      </c>
      <c r="S4353">
        <v>6</v>
      </c>
      <c r="T4353" t="s">
        <v>2741</v>
      </c>
      <c r="U4353">
        <f>VLOOKUP(T4353,Index!$J$2:$K$1319,2,FALSE)</f>
        <v>417</v>
      </c>
      <c r="V4353" t="s">
        <v>78</v>
      </c>
      <c r="W4353">
        <f t="shared" si="269"/>
        <v>3</v>
      </c>
    </row>
    <row r="4354" spans="1:23">
      <c r="A4354" t="s">
        <v>1591</v>
      </c>
      <c r="B4354" t="s">
        <v>28</v>
      </c>
      <c r="C4354">
        <f>VLOOKUP(B4354,Index!$A$2:$B$18,2,FALSE)</f>
        <v>15</v>
      </c>
      <c r="D4354">
        <v>2015</v>
      </c>
      <c r="E4354" t="s">
        <v>23</v>
      </c>
      <c r="F4354">
        <f>VLOOKUP(E4354,Index!$D$2:$E$13,2,FALSE)</f>
        <v>4</v>
      </c>
      <c r="G4354" t="s">
        <v>49</v>
      </c>
      <c r="H4354">
        <f>VLOOKUP(G4354,Index!$G$2:$H$40,2,FALSE)</f>
        <v>4</v>
      </c>
      <c r="I4354" s="3">
        <v>130000</v>
      </c>
      <c r="J4354" s="3">
        <v>80000</v>
      </c>
      <c r="K4354" s="3">
        <v>0</v>
      </c>
      <c r="L4354" s="3">
        <v>20000</v>
      </c>
      <c r="M4354" s="3">
        <f t="shared" ref="M4354:M4417" si="272">SUM(I4354:L4354)</f>
        <v>230000</v>
      </c>
      <c r="N4354" s="3">
        <f t="shared" si="270"/>
        <v>57500</v>
      </c>
      <c r="O4354" s="3">
        <f t="shared" si="271"/>
        <v>0</v>
      </c>
      <c r="R4354">
        <v>5.5</v>
      </c>
      <c r="S4354">
        <v>19</v>
      </c>
      <c r="T4354" t="s">
        <v>49</v>
      </c>
      <c r="U4354">
        <f>VLOOKUP(T4354,Index!$J$2:$K$1319,2,FALSE)</f>
        <v>35</v>
      </c>
      <c r="V4354" t="s">
        <v>61</v>
      </c>
      <c r="W4354">
        <f t="shared" ref="W4354:W4417" si="273">IF(T4354=G4354,1,3)</f>
        <v>1</v>
      </c>
    </row>
    <row r="4355" spans="1:23">
      <c r="A4355" t="s">
        <v>3610</v>
      </c>
      <c r="B4355" t="s">
        <v>33</v>
      </c>
      <c r="C4355">
        <f>VLOOKUP(B4355,Index!$A$2:$B$18,2,FALSE)</f>
        <v>9</v>
      </c>
      <c r="D4355">
        <v>2013</v>
      </c>
      <c r="E4355" t="s">
        <v>34</v>
      </c>
      <c r="F4355">
        <f>VLOOKUP(E4355,Index!$D$2:$E$13,2,FALSE)</f>
        <v>1</v>
      </c>
      <c r="G4355" t="s">
        <v>585</v>
      </c>
      <c r="H4355">
        <f>VLOOKUP(G4355,Index!$G$2:$H$40,2,FALSE)</f>
        <v>12</v>
      </c>
      <c r="I4355" s="3">
        <v>120000</v>
      </c>
      <c r="J4355" s="3">
        <v>30000</v>
      </c>
      <c r="K4355" s="3">
        <v>50000</v>
      </c>
      <c r="L4355" s="3">
        <v>30000</v>
      </c>
      <c r="M4355" s="3">
        <f t="shared" si="272"/>
        <v>230000</v>
      </c>
      <c r="N4355" s="3">
        <f t="shared" ref="N4355:N4418" si="274">AVERAGE(I4355:L4355)</f>
        <v>57500</v>
      </c>
      <c r="O4355" s="3">
        <f t="shared" ref="O4355:O4418" si="275">IF(M4355&gt;AVERAGE($M$2:$M$8064),1,0)</f>
        <v>0</v>
      </c>
      <c r="P4355">
        <v>6.4</v>
      </c>
      <c r="Q4355">
        <v>39</v>
      </c>
      <c r="R4355">
        <v>7.9</v>
      </c>
      <c r="S4355">
        <v>215</v>
      </c>
      <c r="T4355" t="s">
        <v>1930</v>
      </c>
      <c r="U4355">
        <f>VLOOKUP(T4355,Index!$J$2:$K$1319,2,FALSE)</f>
        <v>492</v>
      </c>
      <c r="V4355" t="s">
        <v>37</v>
      </c>
      <c r="W4355">
        <f t="shared" si="273"/>
        <v>3</v>
      </c>
    </row>
    <row r="4356" spans="1:23">
      <c r="A4356" t="s">
        <v>2680</v>
      </c>
      <c r="B4356" t="s">
        <v>28</v>
      </c>
      <c r="C4356">
        <f>VLOOKUP(B4356,Index!$A$2:$B$18,2,FALSE)</f>
        <v>15</v>
      </c>
      <c r="D4356">
        <v>2014</v>
      </c>
      <c r="E4356" t="s">
        <v>17</v>
      </c>
      <c r="F4356">
        <f>VLOOKUP(E4356,Index!$D$2:$E$13,2,FALSE)</f>
        <v>7</v>
      </c>
      <c r="G4356" t="s">
        <v>1028</v>
      </c>
      <c r="H4356">
        <f>VLOOKUP(G4356,Index!$G$2:$H$40,2,FALSE)</f>
        <v>9</v>
      </c>
      <c r="I4356" s="3">
        <v>80000</v>
      </c>
      <c r="J4356" s="3">
        <v>130000</v>
      </c>
      <c r="K4356" s="3">
        <v>0</v>
      </c>
      <c r="L4356" s="3">
        <v>20000</v>
      </c>
      <c r="M4356" s="3">
        <f t="shared" si="272"/>
        <v>230000</v>
      </c>
      <c r="N4356" s="3">
        <f t="shared" si="274"/>
        <v>57500</v>
      </c>
      <c r="O4356" s="3">
        <f t="shared" si="275"/>
        <v>0</v>
      </c>
      <c r="P4356">
        <v>6.4</v>
      </c>
      <c r="Q4356">
        <v>14</v>
      </c>
      <c r="R4356">
        <v>4.0999999999999996</v>
      </c>
      <c r="S4356">
        <v>20</v>
      </c>
      <c r="T4356" t="s">
        <v>1071</v>
      </c>
      <c r="U4356">
        <f>VLOOKUP(T4356,Index!$J$2:$K$1319,2,FALSE)</f>
        <v>236</v>
      </c>
      <c r="V4356" t="s">
        <v>15</v>
      </c>
      <c r="W4356">
        <f t="shared" si="273"/>
        <v>3</v>
      </c>
    </row>
    <row r="4357" spans="1:23">
      <c r="A4357" t="s">
        <v>2072</v>
      </c>
      <c r="B4357" t="s">
        <v>20</v>
      </c>
      <c r="C4357">
        <f>VLOOKUP(B4357,Index!$A$2:$B$18,2,FALSE)</f>
        <v>3</v>
      </c>
      <c r="D4357">
        <v>2010</v>
      </c>
      <c r="E4357" t="s">
        <v>23</v>
      </c>
      <c r="F4357">
        <f>VLOOKUP(E4357,Index!$D$2:$E$13,2,FALSE)</f>
        <v>4</v>
      </c>
      <c r="G4357" t="s">
        <v>35</v>
      </c>
      <c r="H4357">
        <f>VLOOKUP(G4357,Index!$G$2:$H$40,2,FALSE)</f>
        <v>32</v>
      </c>
      <c r="I4357" s="3">
        <v>160000</v>
      </c>
      <c r="J4357" s="3">
        <v>50000</v>
      </c>
      <c r="K4357" s="3">
        <v>0</v>
      </c>
      <c r="L4357" s="3">
        <v>20000</v>
      </c>
      <c r="M4357" s="3">
        <f t="shared" si="272"/>
        <v>230000</v>
      </c>
      <c r="N4357" s="3">
        <f t="shared" si="274"/>
        <v>57500</v>
      </c>
      <c r="O4357" s="3">
        <f t="shared" si="275"/>
        <v>0</v>
      </c>
      <c r="T4357" t="s">
        <v>286</v>
      </c>
      <c r="U4357">
        <f>VLOOKUP(T4357,Index!$J$2:$K$1319,2,FALSE)</f>
        <v>209</v>
      </c>
      <c r="V4357" t="s">
        <v>15</v>
      </c>
      <c r="W4357">
        <f t="shared" si="273"/>
        <v>3</v>
      </c>
    </row>
    <row r="4358" spans="1:23">
      <c r="A4358" t="s">
        <v>3611</v>
      </c>
      <c r="B4358" t="s">
        <v>39</v>
      </c>
      <c r="C4358">
        <f>VLOOKUP(B4358,Index!$A$2:$B$18,2,FALSE)</f>
        <v>8</v>
      </c>
      <c r="D4358">
        <v>2002</v>
      </c>
      <c r="E4358" t="s">
        <v>34</v>
      </c>
      <c r="F4358">
        <f>VLOOKUP(E4358,Index!$D$2:$E$13,2,FALSE)</f>
        <v>1</v>
      </c>
      <c r="G4358" t="s">
        <v>561</v>
      </c>
      <c r="H4358">
        <f>VLOOKUP(G4358,Index!$G$2:$H$40,2,FALSE)</f>
        <v>24</v>
      </c>
      <c r="I4358" s="3">
        <v>110000</v>
      </c>
      <c r="J4358" s="3">
        <v>90000</v>
      </c>
      <c r="K4358" s="3">
        <v>0</v>
      </c>
      <c r="L4358" s="3">
        <v>30000</v>
      </c>
      <c r="M4358" s="3">
        <f t="shared" si="272"/>
        <v>230000</v>
      </c>
      <c r="N4358" s="3">
        <f t="shared" si="274"/>
        <v>57500</v>
      </c>
      <c r="O4358" s="3">
        <f t="shared" si="275"/>
        <v>0</v>
      </c>
      <c r="P4358">
        <v>5.0999999999999996</v>
      </c>
      <c r="Q4358">
        <v>21</v>
      </c>
      <c r="R4358">
        <v>7</v>
      </c>
      <c r="S4358">
        <v>6</v>
      </c>
      <c r="T4358" t="s">
        <v>2391</v>
      </c>
      <c r="U4358">
        <f>VLOOKUP(T4358,Index!$J$2:$K$1319,2,FALSE)</f>
        <v>26</v>
      </c>
      <c r="V4358" t="s">
        <v>37</v>
      </c>
      <c r="W4358">
        <f t="shared" si="273"/>
        <v>3</v>
      </c>
    </row>
    <row r="4359" spans="1:23">
      <c r="A4359" t="s">
        <v>1536</v>
      </c>
      <c r="B4359" t="s">
        <v>926</v>
      </c>
      <c r="C4359">
        <f>VLOOKUP(B4359,Index!$A$2:$B$18,2,FALSE)</f>
        <v>12</v>
      </c>
      <c r="D4359">
        <v>2015</v>
      </c>
      <c r="E4359" t="s">
        <v>34</v>
      </c>
      <c r="F4359">
        <f>VLOOKUP(E4359,Index!$D$2:$E$13,2,FALSE)</f>
        <v>1</v>
      </c>
      <c r="G4359" t="s">
        <v>194</v>
      </c>
      <c r="H4359">
        <f>VLOOKUP(G4359,Index!$G$2:$H$40,2,FALSE)</f>
        <v>38</v>
      </c>
      <c r="I4359" s="3">
        <v>50000</v>
      </c>
      <c r="J4359" s="3">
        <v>130000</v>
      </c>
      <c r="K4359" s="3">
        <v>0</v>
      </c>
      <c r="L4359" s="3">
        <v>50000</v>
      </c>
      <c r="M4359" s="3">
        <f t="shared" si="272"/>
        <v>230000</v>
      </c>
      <c r="N4359" s="3">
        <f t="shared" si="274"/>
        <v>57500</v>
      </c>
      <c r="O4359" s="3">
        <f t="shared" si="275"/>
        <v>0</v>
      </c>
      <c r="R4359">
        <v>7.6</v>
      </c>
      <c r="S4359">
        <v>11</v>
      </c>
      <c r="T4359" t="s">
        <v>627</v>
      </c>
      <c r="U4359">
        <f>VLOOKUP(T4359,Index!$J$2:$K$1319,2,FALSE)</f>
        <v>1195</v>
      </c>
      <c r="V4359" t="s">
        <v>78</v>
      </c>
      <c r="W4359">
        <f t="shared" si="273"/>
        <v>3</v>
      </c>
    </row>
    <row r="4360" spans="1:23">
      <c r="A4360" t="s">
        <v>3612</v>
      </c>
      <c r="B4360" t="s">
        <v>39</v>
      </c>
      <c r="C4360">
        <f>VLOOKUP(B4360,Index!$A$2:$B$18,2,FALSE)</f>
        <v>8</v>
      </c>
      <c r="D4360">
        <v>2005</v>
      </c>
      <c r="E4360" t="s">
        <v>34</v>
      </c>
      <c r="F4360">
        <f>VLOOKUP(E4360,Index!$D$2:$E$13,2,FALSE)</f>
        <v>1</v>
      </c>
      <c r="G4360" t="s">
        <v>407</v>
      </c>
      <c r="H4360">
        <f>VLOOKUP(G4360,Index!$G$2:$H$40,2,FALSE)</f>
        <v>29</v>
      </c>
      <c r="I4360" s="3">
        <v>110000</v>
      </c>
      <c r="J4360" s="3">
        <v>90000</v>
      </c>
      <c r="K4360" s="3">
        <v>0</v>
      </c>
      <c r="L4360" s="3">
        <v>30000</v>
      </c>
      <c r="M4360" s="3">
        <f t="shared" si="272"/>
        <v>230000</v>
      </c>
      <c r="N4360" s="3">
        <f t="shared" si="274"/>
        <v>57500</v>
      </c>
      <c r="O4360" s="3">
        <f t="shared" si="275"/>
        <v>0</v>
      </c>
      <c r="P4360">
        <v>7.4</v>
      </c>
      <c r="Q4360">
        <v>33</v>
      </c>
      <c r="R4360">
        <v>8.4</v>
      </c>
      <c r="S4360">
        <v>65</v>
      </c>
      <c r="T4360" t="s">
        <v>762</v>
      </c>
      <c r="U4360">
        <f>VLOOKUP(T4360,Index!$J$2:$K$1319,2,FALSE)</f>
        <v>257</v>
      </c>
      <c r="V4360" t="s">
        <v>37</v>
      </c>
      <c r="W4360">
        <f t="shared" si="273"/>
        <v>3</v>
      </c>
    </row>
    <row r="4361" spans="1:23">
      <c r="A4361" t="s">
        <v>3613</v>
      </c>
      <c r="B4361" t="s">
        <v>12</v>
      </c>
      <c r="C4361">
        <f>VLOOKUP(B4361,Index!$A$2:$B$18,2,FALSE)</f>
        <v>13</v>
      </c>
      <c r="D4361">
        <v>2010</v>
      </c>
      <c r="E4361" t="s">
        <v>13</v>
      </c>
      <c r="F4361">
        <f>VLOOKUP(E4361,Index!$D$2:$E$13,2,FALSE)</f>
        <v>11</v>
      </c>
      <c r="G4361" t="s">
        <v>1170</v>
      </c>
      <c r="H4361">
        <f>VLOOKUP(G4361,Index!$G$2:$H$40,2,FALSE)</f>
        <v>11</v>
      </c>
      <c r="I4361" s="3">
        <v>210000</v>
      </c>
      <c r="J4361" s="3">
        <v>0</v>
      </c>
      <c r="K4361" s="3">
        <v>0</v>
      </c>
      <c r="L4361" s="3">
        <v>10000</v>
      </c>
      <c r="M4361" s="3">
        <f t="shared" si="272"/>
        <v>220000</v>
      </c>
      <c r="N4361" s="3">
        <f t="shared" si="274"/>
        <v>55000</v>
      </c>
      <c r="O4361" s="3">
        <f t="shared" si="275"/>
        <v>0</v>
      </c>
      <c r="T4361" t="s">
        <v>3614</v>
      </c>
      <c r="U4361">
        <f>VLOOKUP(T4361,Index!$J$2:$K$1319,2,FALSE)</f>
        <v>1121</v>
      </c>
      <c r="V4361" t="s">
        <v>15</v>
      </c>
      <c r="W4361">
        <f t="shared" si="273"/>
        <v>3</v>
      </c>
    </row>
    <row r="4362" spans="1:23">
      <c r="A4362" t="s">
        <v>3518</v>
      </c>
      <c r="B4362" t="s">
        <v>12</v>
      </c>
      <c r="C4362">
        <f>VLOOKUP(B4362,Index!$A$2:$B$18,2,FALSE)</f>
        <v>13</v>
      </c>
      <c r="D4362">
        <v>2013</v>
      </c>
      <c r="E4362" t="s">
        <v>23</v>
      </c>
      <c r="F4362">
        <f>VLOOKUP(E4362,Index!$D$2:$E$13,2,FALSE)</f>
        <v>4</v>
      </c>
      <c r="G4362" t="s">
        <v>480</v>
      </c>
      <c r="H4362">
        <f>VLOOKUP(G4362,Index!$G$2:$H$40,2,FALSE)</f>
        <v>21</v>
      </c>
      <c r="I4362" s="3">
        <v>110000</v>
      </c>
      <c r="J4362" s="3">
        <v>100000</v>
      </c>
      <c r="K4362" s="3">
        <v>0</v>
      </c>
      <c r="L4362" s="3">
        <v>20000</v>
      </c>
      <c r="M4362" s="3">
        <f t="shared" si="272"/>
        <v>230000</v>
      </c>
      <c r="N4362" s="3">
        <f t="shared" si="274"/>
        <v>57500</v>
      </c>
      <c r="O4362" s="3">
        <f t="shared" si="275"/>
        <v>0</v>
      </c>
      <c r="T4362" t="s">
        <v>962</v>
      </c>
      <c r="U4362">
        <f>VLOOKUP(T4362,Index!$J$2:$K$1319,2,FALSE)</f>
        <v>1307</v>
      </c>
      <c r="V4362" t="s">
        <v>15</v>
      </c>
      <c r="W4362">
        <f t="shared" si="273"/>
        <v>3</v>
      </c>
    </row>
    <row r="4363" spans="1:23">
      <c r="A4363" t="s">
        <v>3615</v>
      </c>
      <c r="B4363" t="s">
        <v>112</v>
      </c>
      <c r="C4363">
        <f>VLOOKUP(B4363,Index!$A$2:$B$18,2,FALSE)</f>
        <v>11</v>
      </c>
      <c r="D4363">
        <v>2006</v>
      </c>
      <c r="E4363" t="s">
        <v>90</v>
      </c>
      <c r="F4363">
        <f>VLOOKUP(E4363,Index!$D$2:$E$13,2,FALSE)</f>
        <v>8</v>
      </c>
      <c r="G4363" t="s">
        <v>267</v>
      </c>
      <c r="H4363">
        <f>VLOOKUP(G4363,Index!$G$2:$H$40,2,FALSE)</f>
        <v>14</v>
      </c>
      <c r="I4363" s="3">
        <v>200000</v>
      </c>
      <c r="J4363" s="3">
        <v>10000</v>
      </c>
      <c r="K4363" s="3">
        <v>0</v>
      </c>
      <c r="L4363" s="3">
        <v>20000</v>
      </c>
      <c r="M4363" s="3">
        <f t="shared" si="272"/>
        <v>230000</v>
      </c>
      <c r="N4363" s="3">
        <f t="shared" si="274"/>
        <v>57500</v>
      </c>
      <c r="O4363" s="3">
        <f t="shared" si="275"/>
        <v>0</v>
      </c>
      <c r="P4363">
        <v>7.2</v>
      </c>
      <c r="Q4363">
        <v>13</v>
      </c>
      <c r="R4363">
        <v>7.8</v>
      </c>
      <c r="S4363">
        <v>5</v>
      </c>
      <c r="T4363" t="s">
        <v>3616</v>
      </c>
      <c r="U4363">
        <f>VLOOKUP(T4363,Index!$J$2:$K$1319,2,FALSE)</f>
        <v>1051</v>
      </c>
      <c r="V4363" t="s">
        <v>61</v>
      </c>
      <c r="W4363">
        <f t="shared" si="273"/>
        <v>3</v>
      </c>
    </row>
    <row r="4364" spans="1:23">
      <c r="A4364" t="s">
        <v>3617</v>
      </c>
      <c r="B4364" t="s">
        <v>39</v>
      </c>
      <c r="C4364">
        <f>VLOOKUP(B4364,Index!$A$2:$B$18,2,FALSE)</f>
        <v>8</v>
      </c>
      <c r="D4364">
        <v>2002</v>
      </c>
      <c r="E4364" t="s">
        <v>13</v>
      </c>
      <c r="F4364">
        <f>VLOOKUP(E4364,Index!$D$2:$E$13,2,FALSE)</f>
        <v>11</v>
      </c>
      <c r="G4364" t="s">
        <v>948</v>
      </c>
      <c r="H4364">
        <f>VLOOKUP(G4364,Index!$G$2:$H$40,2,FALSE)</f>
        <v>10</v>
      </c>
      <c r="I4364" s="3">
        <v>110000</v>
      </c>
      <c r="J4364" s="3">
        <v>90000</v>
      </c>
      <c r="K4364" s="3">
        <v>0</v>
      </c>
      <c r="L4364" s="3">
        <v>30000</v>
      </c>
      <c r="M4364" s="3">
        <f t="shared" si="272"/>
        <v>230000</v>
      </c>
      <c r="N4364" s="3">
        <f t="shared" si="274"/>
        <v>57500</v>
      </c>
      <c r="O4364" s="3">
        <f t="shared" si="275"/>
        <v>0</v>
      </c>
      <c r="P4364">
        <v>5.8</v>
      </c>
      <c r="Q4364">
        <v>9</v>
      </c>
      <c r="R4364">
        <v>7</v>
      </c>
      <c r="S4364">
        <v>5</v>
      </c>
      <c r="T4364" t="s">
        <v>743</v>
      </c>
      <c r="U4364">
        <f>VLOOKUP(T4364,Index!$J$2:$K$1319,2,FALSE)</f>
        <v>858</v>
      </c>
      <c r="V4364" t="s">
        <v>15</v>
      </c>
      <c r="W4364">
        <f t="shared" si="273"/>
        <v>3</v>
      </c>
    </row>
    <row r="4365" spans="1:23">
      <c r="A4365" t="s">
        <v>3618</v>
      </c>
      <c r="B4365" t="s">
        <v>39</v>
      </c>
      <c r="C4365">
        <f>VLOOKUP(B4365,Index!$A$2:$B$18,2,FALSE)</f>
        <v>8</v>
      </c>
      <c r="D4365">
        <v>2004</v>
      </c>
      <c r="E4365" t="s">
        <v>48</v>
      </c>
      <c r="F4365">
        <f>VLOOKUP(E4365,Index!$D$2:$E$13,2,FALSE)</f>
        <v>9</v>
      </c>
      <c r="G4365" t="s">
        <v>264</v>
      </c>
      <c r="H4365">
        <f>VLOOKUP(G4365,Index!$G$2:$H$40,2,FALSE)</f>
        <v>25</v>
      </c>
      <c r="I4365" s="3">
        <v>110000</v>
      </c>
      <c r="J4365" s="3">
        <v>90000</v>
      </c>
      <c r="K4365" s="3">
        <v>0</v>
      </c>
      <c r="L4365" s="3">
        <v>30000</v>
      </c>
      <c r="M4365" s="3">
        <f t="shared" si="272"/>
        <v>230000</v>
      </c>
      <c r="N4365" s="3">
        <f t="shared" si="274"/>
        <v>57500</v>
      </c>
      <c r="O4365" s="3">
        <f t="shared" si="275"/>
        <v>0</v>
      </c>
      <c r="P4365">
        <v>6.6</v>
      </c>
      <c r="Q4365">
        <v>38</v>
      </c>
      <c r="T4365" t="s">
        <v>289</v>
      </c>
      <c r="U4365">
        <f>VLOOKUP(T4365,Index!$J$2:$K$1319,2,FALSE)</f>
        <v>767</v>
      </c>
      <c r="V4365" t="s">
        <v>61</v>
      </c>
      <c r="W4365">
        <f t="shared" si="273"/>
        <v>3</v>
      </c>
    </row>
    <row r="4366" spans="1:23">
      <c r="A4366" t="s">
        <v>3032</v>
      </c>
      <c r="B4366" t="s">
        <v>39</v>
      </c>
      <c r="C4366">
        <f>VLOOKUP(B4366,Index!$A$2:$B$18,2,FALSE)</f>
        <v>8</v>
      </c>
      <c r="D4366">
        <v>2010</v>
      </c>
      <c r="E4366" t="s">
        <v>21</v>
      </c>
      <c r="F4366">
        <f>VLOOKUP(E4366,Index!$D$2:$E$13,2,FALSE)</f>
        <v>5</v>
      </c>
      <c r="G4366" t="s">
        <v>1170</v>
      </c>
      <c r="H4366">
        <f>VLOOKUP(G4366,Index!$G$2:$H$40,2,FALSE)</f>
        <v>11</v>
      </c>
      <c r="I4366" s="3">
        <v>130000</v>
      </c>
      <c r="J4366" s="3">
        <v>60000</v>
      </c>
      <c r="K4366" s="3">
        <v>0</v>
      </c>
      <c r="L4366" s="3">
        <v>40000</v>
      </c>
      <c r="M4366" s="3">
        <f t="shared" si="272"/>
        <v>230000</v>
      </c>
      <c r="N4366" s="3">
        <f t="shared" si="274"/>
        <v>57500</v>
      </c>
      <c r="O4366" s="3">
        <f t="shared" si="275"/>
        <v>0</v>
      </c>
      <c r="T4366" t="s">
        <v>743</v>
      </c>
      <c r="U4366">
        <f>VLOOKUP(T4366,Index!$J$2:$K$1319,2,FALSE)</f>
        <v>858</v>
      </c>
      <c r="V4366" t="s">
        <v>78</v>
      </c>
      <c r="W4366">
        <f t="shared" si="273"/>
        <v>3</v>
      </c>
    </row>
    <row r="4367" spans="1:23">
      <c r="A4367" t="s">
        <v>3619</v>
      </c>
      <c r="B4367" t="s">
        <v>112</v>
      </c>
      <c r="C4367">
        <f>VLOOKUP(B4367,Index!$A$2:$B$18,2,FALSE)</f>
        <v>11</v>
      </c>
      <c r="D4367">
        <v>2005</v>
      </c>
      <c r="E4367" t="s">
        <v>13</v>
      </c>
      <c r="F4367">
        <f>VLOOKUP(E4367,Index!$D$2:$E$13,2,FALSE)</f>
        <v>11</v>
      </c>
      <c r="G4367" t="s">
        <v>94</v>
      </c>
      <c r="H4367">
        <f>VLOOKUP(G4367,Index!$G$2:$H$40,2,FALSE)</f>
        <v>15</v>
      </c>
      <c r="I4367" s="3">
        <v>200000</v>
      </c>
      <c r="J4367" s="3">
        <v>0</v>
      </c>
      <c r="K4367" s="3">
        <v>0</v>
      </c>
      <c r="L4367" s="3">
        <v>20000</v>
      </c>
      <c r="M4367" s="3">
        <f t="shared" si="272"/>
        <v>220000</v>
      </c>
      <c r="N4367" s="3">
        <f t="shared" si="274"/>
        <v>55000</v>
      </c>
      <c r="O4367" s="3">
        <f t="shared" si="275"/>
        <v>0</v>
      </c>
      <c r="P4367">
        <v>7.5</v>
      </c>
      <c r="Q4367">
        <v>25</v>
      </c>
      <c r="R4367">
        <v>8.5</v>
      </c>
      <c r="S4367">
        <v>15</v>
      </c>
      <c r="T4367" t="s">
        <v>135</v>
      </c>
      <c r="U4367">
        <f>VLOOKUP(T4367,Index!$J$2:$K$1319,2,FALSE)</f>
        <v>339</v>
      </c>
      <c r="V4367" t="s">
        <v>15</v>
      </c>
      <c r="W4367">
        <f t="shared" si="273"/>
        <v>3</v>
      </c>
    </row>
    <row r="4368" spans="1:23">
      <c r="A4368" t="s">
        <v>578</v>
      </c>
      <c r="B4368" t="s">
        <v>12</v>
      </c>
      <c r="C4368">
        <f>VLOOKUP(B4368,Index!$A$2:$B$18,2,FALSE)</f>
        <v>13</v>
      </c>
      <c r="D4368">
        <v>2010</v>
      </c>
      <c r="E4368" t="s">
        <v>13</v>
      </c>
      <c r="F4368">
        <f>VLOOKUP(E4368,Index!$D$2:$E$13,2,FALSE)</f>
        <v>11</v>
      </c>
      <c r="G4368" t="s">
        <v>168</v>
      </c>
      <c r="H4368">
        <f>VLOOKUP(G4368,Index!$G$2:$H$40,2,FALSE)</f>
        <v>19</v>
      </c>
      <c r="I4368" s="3">
        <v>70000</v>
      </c>
      <c r="J4368" s="3">
        <v>100000</v>
      </c>
      <c r="K4368" s="3">
        <v>30000</v>
      </c>
      <c r="L4368" s="3">
        <v>20000</v>
      </c>
      <c r="M4368" s="3">
        <f t="shared" si="272"/>
        <v>220000</v>
      </c>
      <c r="N4368" s="3">
        <f t="shared" si="274"/>
        <v>55000</v>
      </c>
      <c r="O4368" s="3">
        <f t="shared" si="275"/>
        <v>0</v>
      </c>
      <c r="P4368">
        <v>7.8</v>
      </c>
      <c r="Q4368">
        <v>9</v>
      </c>
      <c r="R4368">
        <v>5.4</v>
      </c>
      <c r="S4368">
        <v>7</v>
      </c>
      <c r="T4368" t="s">
        <v>252</v>
      </c>
      <c r="U4368">
        <f>VLOOKUP(T4368,Index!$J$2:$K$1319,2,FALSE)</f>
        <v>646</v>
      </c>
      <c r="V4368" t="s">
        <v>15</v>
      </c>
      <c r="W4368">
        <f t="shared" si="273"/>
        <v>3</v>
      </c>
    </row>
    <row r="4369" spans="1:23">
      <c r="A4369" t="s">
        <v>3620</v>
      </c>
      <c r="B4369" t="s">
        <v>132</v>
      </c>
      <c r="C4369">
        <f>VLOOKUP(B4369,Index!$A$2:$B$18,2,FALSE)</f>
        <v>5</v>
      </c>
      <c r="D4369">
        <v>2002</v>
      </c>
      <c r="E4369" t="s">
        <v>90</v>
      </c>
      <c r="F4369">
        <f>VLOOKUP(E4369,Index!$D$2:$E$13,2,FALSE)</f>
        <v>8</v>
      </c>
      <c r="G4369" t="s">
        <v>227</v>
      </c>
      <c r="H4369">
        <f>VLOOKUP(G4369,Index!$G$2:$H$40,2,FALSE)</f>
        <v>5</v>
      </c>
      <c r="I4369" s="3">
        <v>170000</v>
      </c>
      <c r="J4369" s="3">
        <v>40000</v>
      </c>
      <c r="K4369" s="3">
        <v>0</v>
      </c>
      <c r="L4369" s="3">
        <v>10000</v>
      </c>
      <c r="M4369" s="3">
        <f t="shared" si="272"/>
        <v>220000</v>
      </c>
      <c r="N4369" s="3">
        <f t="shared" si="274"/>
        <v>55000</v>
      </c>
      <c r="O4369" s="3">
        <f t="shared" si="275"/>
        <v>0</v>
      </c>
      <c r="P4369">
        <v>8.4</v>
      </c>
      <c r="Q4369">
        <v>31</v>
      </c>
      <c r="R4369">
        <v>9.1999999999999993</v>
      </c>
      <c r="S4369">
        <v>95</v>
      </c>
      <c r="T4369" t="s">
        <v>1458</v>
      </c>
      <c r="U4369">
        <f>VLOOKUP(T4369,Index!$J$2:$K$1319,2,FALSE)</f>
        <v>850</v>
      </c>
      <c r="V4369" t="s">
        <v>61</v>
      </c>
      <c r="W4369">
        <f t="shared" si="273"/>
        <v>3</v>
      </c>
    </row>
    <row r="4370" spans="1:23">
      <c r="A4370" t="s">
        <v>2774</v>
      </c>
      <c r="B4370" t="s">
        <v>39</v>
      </c>
      <c r="C4370">
        <f>VLOOKUP(B4370,Index!$A$2:$B$18,2,FALSE)</f>
        <v>8</v>
      </c>
      <c r="D4370">
        <v>2008</v>
      </c>
      <c r="E4370" t="s">
        <v>17</v>
      </c>
      <c r="F4370">
        <f>VLOOKUP(E4370,Index!$D$2:$E$13,2,FALSE)</f>
        <v>7</v>
      </c>
      <c r="G4370" t="s">
        <v>192</v>
      </c>
      <c r="H4370">
        <f>VLOOKUP(G4370,Index!$G$2:$H$40,2,FALSE)</f>
        <v>8</v>
      </c>
      <c r="I4370" s="3">
        <v>10000</v>
      </c>
      <c r="J4370" s="3">
        <v>0</v>
      </c>
      <c r="K4370" s="3">
        <v>0</v>
      </c>
      <c r="L4370" s="3">
        <v>210000</v>
      </c>
      <c r="M4370" s="3">
        <f t="shared" si="272"/>
        <v>220000</v>
      </c>
      <c r="N4370" s="3">
        <f t="shared" si="274"/>
        <v>55000</v>
      </c>
      <c r="O4370" s="3">
        <f t="shared" si="275"/>
        <v>0</v>
      </c>
      <c r="T4370" t="s">
        <v>2775</v>
      </c>
      <c r="U4370">
        <f>VLOOKUP(T4370,Index!$J$2:$K$1319,2,FALSE)</f>
        <v>742</v>
      </c>
      <c r="V4370" t="s">
        <v>15</v>
      </c>
      <c r="W4370">
        <f t="shared" si="273"/>
        <v>3</v>
      </c>
    </row>
    <row r="4371" spans="1:23">
      <c r="A4371" t="s">
        <v>3621</v>
      </c>
      <c r="B4371" t="s">
        <v>156</v>
      </c>
      <c r="C4371">
        <f>VLOOKUP(B4371,Index!$A$2:$B$18,2,FALSE)</f>
        <v>4</v>
      </c>
      <c r="D4371">
        <v>2001</v>
      </c>
      <c r="E4371" t="s">
        <v>90</v>
      </c>
      <c r="F4371">
        <f>VLOOKUP(E4371,Index!$D$2:$E$13,2,FALSE)</f>
        <v>8</v>
      </c>
      <c r="G4371" t="s">
        <v>77</v>
      </c>
      <c r="H4371">
        <f>VLOOKUP(G4371,Index!$G$2:$H$40,2,FALSE)</f>
        <v>35</v>
      </c>
      <c r="I4371" s="3">
        <v>110000</v>
      </c>
      <c r="J4371" s="3">
        <v>40000</v>
      </c>
      <c r="K4371" s="3">
        <v>60000</v>
      </c>
      <c r="L4371" s="3">
        <v>0</v>
      </c>
      <c r="M4371" s="3">
        <f t="shared" si="272"/>
        <v>210000</v>
      </c>
      <c r="N4371" s="3">
        <f t="shared" si="274"/>
        <v>52500</v>
      </c>
      <c r="O4371" s="3">
        <f t="shared" si="275"/>
        <v>0</v>
      </c>
      <c r="P4371">
        <v>7.9</v>
      </c>
      <c r="Q4371">
        <v>17</v>
      </c>
      <c r="R4371">
        <v>8.8000000000000007</v>
      </c>
      <c r="S4371">
        <v>9</v>
      </c>
      <c r="T4371" t="s">
        <v>192</v>
      </c>
      <c r="U4371">
        <f>VLOOKUP(T4371,Index!$J$2:$K$1319,2,FALSE)</f>
        <v>202</v>
      </c>
      <c r="V4371" t="s">
        <v>15</v>
      </c>
      <c r="W4371">
        <f t="shared" si="273"/>
        <v>3</v>
      </c>
    </row>
    <row r="4372" spans="1:23">
      <c r="A4372" t="s">
        <v>3622</v>
      </c>
      <c r="B4372" t="s">
        <v>107</v>
      </c>
      <c r="C4372">
        <f>VLOOKUP(B4372,Index!$A$2:$B$18,2,FALSE)</f>
        <v>6</v>
      </c>
      <c r="D4372">
        <v>2012</v>
      </c>
      <c r="E4372" t="s">
        <v>90</v>
      </c>
      <c r="F4372">
        <f>VLOOKUP(E4372,Index!$D$2:$E$13,2,FALSE)</f>
        <v>8</v>
      </c>
      <c r="G4372" t="s">
        <v>585</v>
      </c>
      <c r="H4372">
        <f>VLOOKUP(G4372,Index!$G$2:$H$40,2,FALSE)</f>
        <v>12</v>
      </c>
      <c r="I4372" s="3">
        <v>0</v>
      </c>
      <c r="J4372" s="3">
        <v>190000</v>
      </c>
      <c r="K4372" s="3">
        <v>0</v>
      </c>
      <c r="L4372" s="3">
        <v>30000</v>
      </c>
      <c r="M4372" s="3">
        <f t="shared" si="272"/>
        <v>220000</v>
      </c>
      <c r="N4372" s="3">
        <f t="shared" si="274"/>
        <v>55000</v>
      </c>
      <c r="O4372" s="3">
        <f t="shared" si="275"/>
        <v>0</v>
      </c>
      <c r="P4372">
        <v>6.9</v>
      </c>
      <c r="Q4372">
        <v>51</v>
      </c>
      <c r="R4372">
        <v>5.6</v>
      </c>
      <c r="S4372">
        <v>751</v>
      </c>
      <c r="T4372" t="s">
        <v>3623</v>
      </c>
      <c r="U4372">
        <f>VLOOKUP(T4372,Index!$J$2:$K$1319,2,FALSE)</f>
        <v>873</v>
      </c>
      <c r="V4372" t="s">
        <v>37</v>
      </c>
      <c r="W4372">
        <f t="shared" si="273"/>
        <v>3</v>
      </c>
    </row>
    <row r="4373" spans="1:23">
      <c r="A4373" t="s">
        <v>3624</v>
      </c>
      <c r="B4373" t="s">
        <v>20</v>
      </c>
      <c r="C4373">
        <f>VLOOKUP(B4373,Index!$A$2:$B$18,2,FALSE)</f>
        <v>3</v>
      </c>
      <c r="D4373">
        <v>2008</v>
      </c>
      <c r="E4373" t="s">
        <v>67</v>
      </c>
      <c r="F4373">
        <f>VLOOKUP(E4373,Index!$D$2:$E$13,2,FALSE)</f>
        <v>10</v>
      </c>
      <c r="G4373" t="s">
        <v>77</v>
      </c>
      <c r="H4373">
        <f>VLOOKUP(G4373,Index!$G$2:$H$40,2,FALSE)</f>
        <v>35</v>
      </c>
      <c r="I4373" s="3">
        <v>200000</v>
      </c>
      <c r="J4373" s="3">
        <v>0</v>
      </c>
      <c r="K4373" s="3">
        <v>0</v>
      </c>
      <c r="L4373" s="3">
        <v>20000</v>
      </c>
      <c r="M4373" s="3">
        <f t="shared" si="272"/>
        <v>220000</v>
      </c>
      <c r="N4373" s="3">
        <f t="shared" si="274"/>
        <v>55000</v>
      </c>
      <c r="O4373" s="3">
        <f t="shared" si="275"/>
        <v>0</v>
      </c>
      <c r="T4373" t="s">
        <v>77</v>
      </c>
      <c r="U4373">
        <f>VLOOKUP(T4373,Index!$J$2:$K$1319,2,FALSE)</f>
        <v>1199</v>
      </c>
      <c r="V4373" t="s">
        <v>15</v>
      </c>
      <c r="W4373">
        <f t="shared" si="273"/>
        <v>1</v>
      </c>
    </row>
    <row r="4374" spans="1:23">
      <c r="A4374" t="s">
        <v>2065</v>
      </c>
      <c r="B4374" t="s">
        <v>130</v>
      </c>
      <c r="C4374">
        <f>VLOOKUP(B4374,Index!$A$2:$B$18,2,FALSE)</f>
        <v>14</v>
      </c>
      <c r="D4374">
        <v>2014</v>
      </c>
      <c r="E4374" t="s">
        <v>34</v>
      </c>
      <c r="F4374">
        <f>VLOOKUP(E4374,Index!$D$2:$E$13,2,FALSE)</f>
        <v>1</v>
      </c>
      <c r="G4374" t="s">
        <v>194</v>
      </c>
      <c r="H4374">
        <f>VLOOKUP(G4374,Index!$G$2:$H$40,2,FALSE)</f>
        <v>38</v>
      </c>
      <c r="I4374" s="3">
        <v>90000</v>
      </c>
      <c r="J4374" s="3">
        <v>110000</v>
      </c>
      <c r="K4374" s="3">
        <v>0</v>
      </c>
      <c r="L4374" s="3">
        <v>20000</v>
      </c>
      <c r="M4374" s="3">
        <f t="shared" si="272"/>
        <v>220000</v>
      </c>
      <c r="N4374" s="3">
        <f t="shared" si="274"/>
        <v>55000</v>
      </c>
      <c r="O4374" s="3">
        <f t="shared" si="275"/>
        <v>0</v>
      </c>
      <c r="R4374">
        <v>7.8</v>
      </c>
      <c r="S4374">
        <v>11</v>
      </c>
      <c r="T4374" t="s">
        <v>627</v>
      </c>
      <c r="U4374">
        <f>VLOOKUP(T4374,Index!$J$2:$K$1319,2,FALSE)</f>
        <v>1195</v>
      </c>
      <c r="V4374" t="s">
        <v>78</v>
      </c>
      <c r="W4374">
        <f t="shared" si="273"/>
        <v>3</v>
      </c>
    </row>
    <row r="4375" spans="1:23">
      <c r="A4375" t="s">
        <v>876</v>
      </c>
      <c r="B4375" t="s">
        <v>132</v>
      </c>
      <c r="C4375">
        <f>VLOOKUP(B4375,Index!$A$2:$B$18,2,FALSE)</f>
        <v>5</v>
      </c>
      <c r="D4375">
        <v>2004</v>
      </c>
      <c r="E4375" t="s">
        <v>13</v>
      </c>
      <c r="F4375">
        <f>VLOOKUP(E4375,Index!$D$2:$E$13,2,FALSE)</f>
        <v>11</v>
      </c>
      <c r="G4375" t="s">
        <v>94</v>
      </c>
      <c r="H4375">
        <f>VLOOKUP(G4375,Index!$G$2:$H$40,2,FALSE)</f>
        <v>15</v>
      </c>
      <c r="I4375" s="3">
        <v>170000</v>
      </c>
      <c r="J4375" s="3">
        <v>40000</v>
      </c>
      <c r="K4375" s="3">
        <v>0</v>
      </c>
      <c r="L4375" s="3">
        <v>10000</v>
      </c>
      <c r="M4375" s="3">
        <f t="shared" si="272"/>
        <v>220000</v>
      </c>
      <c r="N4375" s="3">
        <f t="shared" si="274"/>
        <v>55000</v>
      </c>
      <c r="O4375" s="3">
        <f t="shared" si="275"/>
        <v>0</v>
      </c>
      <c r="P4375">
        <v>8.8000000000000007</v>
      </c>
      <c r="Q4375">
        <v>18</v>
      </c>
      <c r="R4375">
        <v>9</v>
      </c>
      <c r="S4375">
        <v>5</v>
      </c>
      <c r="T4375" t="s">
        <v>95</v>
      </c>
      <c r="U4375">
        <f>VLOOKUP(T4375,Index!$J$2:$K$1319,2,FALSE)</f>
        <v>356</v>
      </c>
      <c r="V4375" t="s">
        <v>15</v>
      </c>
      <c r="W4375">
        <f t="shared" si="273"/>
        <v>3</v>
      </c>
    </row>
    <row r="4376" spans="1:23">
      <c r="A4376" t="s">
        <v>3625</v>
      </c>
      <c r="B4376" t="s">
        <v>156</v>
      </c>
      <c r="C4376">
        <f>VLOOKUP(B4376,Index!$A$2:$B$18,2,FALSE)</f>
        <v>4</v>
      </c>
      <c r="D4376">
        <v>2004</v>
      </c>
      <c r="E4376" t="s">
        <v>13</v>
      </c>
      <c r="F4376">
        <f>VLOOKUP(E4376,Index!$D$2:$E$13,2,FALSE)</f>
        <v>11</v>
      </c>
      <c r="G4376" t="s">
        <v>14</v>
      </c>
      <c r="H4376">
        <f>VLOOKUP(G4376,Index!$G$2:$H$40,2,FALSE)</f>
        <v>26</v>
      </c>
      <c r="I4376" s="3">
        <v>160000</v>
      </c>
      <c r="J4376" s="3">
        <v>60000</v>
      </c>
      <c r="K4376" s="3">
        <v>0</v>
      </c>
      <c r="L4376" s="3">
        <v>0</v>
      </c>
      <c r="M4376" s="3">
        <f t="shared" si="272"/>
        <v>220000</v>
      </c>
      <c r="N4376" s="3">
        <f t="shared" si="274"/>
        <v>55000</v>
      </c>
      <c r="O4376" s="3">
        <f t="shared" si="275"/>
        <v>0</v>
      </c>
      <c r="P4376">
        <v>7.7</v>
      </c>
      <c r="Q4376">
        <v>20</v>
      </c>
      <c r="R4376">
        <v>7.8</v>
      </c>
      <c r="S4376">
        <v>6</v>
      </c>
      <c r="T4376" t="s">
        <v>3626</v>
      </c>
      <c r="U4376">
        <f>VLOOKUP(T4376,Index!$J$2:$K$1319,2,FALSE)</f>
        <v>49</v>
      </c>
      <c r="V4376" t="s">
        <v>15</v>
      </c>
      <c r="W4376">
        <f t="shared" si="273"/>
        <v>3</v>
      </c>
    </row>
    <row r="4377" spans="1:23">
      <c r="A4377" t="s">
        <v>3627</v>
      </c>
      <c r="B4377" t="s">
        <v>156</v>
      </c>
      <c r="C4377">
        <f>VLOOKUP(B4377,Index!$A$2:$B$18,2,FALSE)</f>
        <v>4</v>
      </c>
      <c r="D4377">
        <v>2005</v>
      </c>
      <c r="E4377" t="s">
        <v>34</v>
      </c>
      <c r="F4377">
        <f>VLOOKUP(E4377,Index!$D$2:$E$13,2,FALSE)</f>
        <v>1</v>
      </c>
      <c r="G4377" t="s">
        <v>429</v>
      </c>
      <c r="H4377">
        <f>VLOOKUP(G4377,Index!$G$2:$H$40,2,FALSE)</f>
        <v>34</v>
      </c>
      <c r="I4377" s="3">
        <v>160000</v>
      </c>
      <c r="J4377" s="3">
        <v>60000</v>
      </c>
      <c r="K4377" s="3">
        <v>0</v>
      </c>
      <c r="L4377" s="3">
        <v>0</v>
      </c>
      <c r="M4377" s="3">
        <f t="shared" si="272"/>
        <v>220000</v>
      </c>
      <c r="N4377" s="3">
        <f t="shared" si="274"/>
        <v>55000</v>
      </c>
      <c r="O4377" s="3">
        <f t="shared" si="275"/>
        <v>0</v>
      </c>
      <c r="R4377">
        <v>8.8000000000000007</v>
      </c>
      <c r="S4377">
        <v>4</v>
      </c>
      <c r="T4377" t="s">
        <v>757</v>
      </c>
      <c r="U4377">
        <f>VLOOKUP(T4377,Index!$J$2:$K$1319,2,FALSE)</f>
        <v>50</v>
      </c>
      <c r="V4377" t="s">
        <v>15</v>
      </c>
      <c r="W4377">
        <f t="shared" si="273"/>
        <v>3</v>
      </c>
    </row>
    <row r="4378" spans="1:23">
      <c r="A4378" t="s">
        <v>3628</v>
      </c>
      <c r="B4378" t="s">
        <v>20</v>
      </c>
      <c r="C4378">
        <f>VLOOKUP(B4378,Index!$A$2:$B$18,2,FALSE)</f>
        <v>3</v>
      </c>
      <c r="D4378">
        <v>2009</v>
      </c>
      <c r="E4378" t="s">
        <v>21</v>
      </c>
      <c r="F4378">
        <f>VLOOKUP(E4378,Index!$D$2:$E$13,2,FALSE)</f>
        <v>5</v>
      </c>
      <c r="G4378" t="s">
        <v>77</v>
      </c>
      <c r="H4378">
        <f>VLOOKUP(G4378,Index!$G$2:$H$40,2,FALSE)</f>
        <v>35</v>
      </c>
      <c r="I4378" s="3">
        <v>200000</v>
      </c>
      <c r="J4378" s="3">
        <v>10000</v>
      </c>
      <c r="K4378" s="3">
        <v>0</v>
      </c>
      <c r="L4378" s="3">
        <v>20000</v>
      </c>
      <c r="M4378" s="3">
        <f t="shared" si="272"/>
        <v>230000</v>
      </c>
      <c r="N4378" s="3">
        <f t="shared" si="274"/>
        <v>57500</v>
      </c>
      <c r="O4378" s="3">
        <f t="shared" si="275"/>
        <v>0</v>
      </c>
      <c r="T4378" t="s">
        <v>77</v>
      </c>
      <c r="U4378">
        <f>VLOOKUP(T4378,Index!$J$2:$K$1319,2,FALSE)</f>
        <v>1199</v>
      </c>
      <c r="V4378" t="s">
        <v>15</v>
      </c>
      <c r="W4378">
        <f t="shared" si="273"/>
        <v>1</v>
      </c>
    </row>
    <row r="4379" spans="1:23">
      <c r="A4379" t="s">
        <v>3629</v>
      </c>
      <c r="B4379" t="s">
        <v>926</v>
      </c>
      <c r="C4379">
        <f>VLOOKUP(B4379,Index!$A$2:$B$18,2,FALSE)</f>
        <v>12</v>
      </c>
      <c r="D4379">
        <v>2014</v>
      </c>
      <c r="E4379" t="s">
        <v>34</v>
      </c>
      <c r="F4379">
        <f>VLOOKUP(E4379,Index!$D$2:$E$13,2,FALSE)</f>
        <v>1</v>
      </c>
      <c r="G4379" t="s">
        <v>45</v>
      </c>
      <c r="H4379">
        <f>VLOOKUP(G4379,Index!$G$2:$H$40,2,FALSE)</f>
        <v>30</v>
      </c>
      <c r="I4379" s="3">
        <v>0</v>
      </c>
      <c r="J4379" s="3">
        <v>80000</v>
      </c>
      <c r="K4379" s="3">
        <v>120000</v>
      </c>
      <c r="L4379" s="3">
        <v>20000</v>
      </c>
      <c r="M4379" s="3">
        <f t="shared" si="272"/>
        <v>220000</v>
      </c>
      <c r="N4379" s="3">
        <f t="shared" si="274"/>
        <v>55000</v>
      </c>
      <c r="O4379" s="3">
        <f t="shared" si="275"/>
        <v>0</v>
      </c>
      <c r="P4379">
        <v>8.1999999999999993</v>
      </c>
      <c r="Q4379">
        <v>24</v>
      </c>
      <c r="R4379">
        <v>8.4</v>
      </c>
      <c r="S4379">
        <v>125</v>
      </c>
      <c r="T4379" t="s">
        <v>1234</v>
      </c>
      <c r="U4379">
        <f>VLOOKUP(T4379,Index!$J$2:$K$1319,2,FALSE)</f>
        <v>988</v>
      </c>
      <c r="V4379" t="s">
        <v>37</v>
      </c>
      <c r="W4379">
        <f t="shared" si="273"/>
        <v>3</v>
      </c>
    </row>
    <row r="4380" spans="1:23">
      <c r="A4380" t="s">
        <v>3122</v>
      </c>
      <c r="B4380" t="s">
        <v>12</v>
      </c>
      <c r="C4380">
        <f>VLOOKUP(B4380,Index!$A$2:$B$18,2,FALSE)</f>
        <v>13</v>
      </c>
      <c r="D4380">
        <v>2011</v>
      </c>
      <c r="E4380" t="s">
        <v>17</v>
      </c>
      <c r="F4380">
        <f>VLOOKUP(E4380,Index!$D$2:$E$13,2,FALSE)</f>
        <v>7</v>
      </c>
      <c r="G4380" t="s">
        <v>49</v>
      </c>
      <c r="H4380">
        <f>VLOOKUP(G4380,Index!$G$2:$H$40,2,FALSE)</f>
        <v>4</v>
      </c>
      <c r="I4380" s="3">
        <v>210000</v>
      </c>
      <c r="J4380" s="3">
        <v>0</v>
      </c>
      <c r="K4380" s="3">
        <v>0</v>
      </c>
      <c r="L4380" s="3">
        <v>10000</v>
      </c>
      <c r="M4380" s="3">
        <f t="shared" si="272"/>
        <v>220000</v>
      </c>
      <c r="N4380" s="3">
        <f t="shared" si="274"/>
        <v>55000</v>
      </c>
      <c r="O4380" s="3">
        <f t="shared" si="275"/>
        <v>0</v>
      </c>
      <c r="P4380">
        <v>4.2</v>
      </c>
      <c r="Q4380">
        <v>5</v>
      </c>
      <c r="R4380">
        <v>3.1</v>
      </c>
      <c r="S4380">
        <v>9</v>
      </c>
      <c r="T4380" t="s">
        <v>2272</v>
      </c>
      <c r="U4380">
        <f>VLOOKUP(T4380,Index!$J$2:$K$1319,2,FALSE)</f>
        <v>396</v>
      </c>
      <c r="V4380" t="s">
        <v>15</v>
      </c>
      <c r="W4380">
        <f t="shared" si="273"/>
        <v>3</v>
      </c>
    </row>
    <row r="4381" spans="1:23">
      <c r="A4381" t="s">
        <v>3630</v>
      </c>
      <c r="B4381" t="s">
        <v>20</v>
      </c>
      <c r="C4381">
        <f>VLOOKUP(B4381,Index!$A$2:$B$18,2,FALSE)</f>
        <v>3</v>
      </c>
      <c r="D4381">
        <v>2008</v>
      </c>
      <c r="E4381" t="s">
        <v>67</v>
      </c>
      <c r="F4381">
        <f>VLOOKUP(E4381,Index!$D$2:$E$13,2,FALSE)</f>
        <v>10</v>
      </c>
      <c r="G4381" t="s">
        <v>144</v>
      </c>
      <c r="H4381">
        <f>VLOOKUP(G4381,Index!$G$2:$H$40,2,FALSE)</f>
        <v>1</v>
      </c>
      <c r="I4381" s="3">
        <v>200000</v>
      </c>
      <c r="J4381" s="3">
        <v>0</v>
      </c>
      <c r="K4381" s="3">
        <v>0</v>
      </c>
      <c r="L4381" s="3">
        <v>10000</v>
      </c>
      <c r="M4381" s="3">
        <f t="shared" si="272"/>
        <v>210000</v>
      </c>
      <c r="N4381" s="3">
        <f t="shared" si="274"/>
        <v>52500</v>
      </c>
      <c r="O4381" s="3">
        <f t="shared" si="275"/>
        <v>0</v>
      </c>
      <c r="T4381" t="s">
        <v>144</v>
      </c>
      <c r="U4381">
        <f>VLOOKUP(T4381,Index!$J$2:$K$1319,2,FALSE)</f>
        <v>22</v>
      </c>
      <c r="V4381" t="s">
        <v>15</v>
      </c>
      <c r="W4381">
        <f t="shared" si="273"/>
        <v>1</v>
      </c>
    </row>
    <row r="4382" spans="1:23">
      <c r="A4382" t="s">
        <v>3462</v>
      </c>
      <c r="B4382" t="s">
        <v>33</v>
      </c>
      <c r="C4382">
        <f>VLOOKUP(B4382,Index!$A$2:$B$18,2,FALSE)</f>
        <v>9</v>
      </c>
      <c r="D4382">
        <v>2011</v>
      </c>
      <c r="E4382" t="s">
        <v>34</v>
      </c>
      <c r="F4382">
        <f>VLOOKUP(E4382,Index!$D$2:$E$13,2,FALSE)</f>
        <v>1</v>
      </c>
      <c r="G4382" t="s">
        <v>49</v>
      </c>
      <c r="H4382">
        <f>VLOOKUP(G4382,Index!$G$2:$H$40,2,FALSE)</f>
        <v>4</v>
      </c>
      <c r="I4382" s="3">
        <v>130000</v>
      </c>
      <c r="J4382" s="3">
        <v>70000</v>
      </c>
      <c r="K4382" s="3">
        <v>0</v>
      </c>
      <c r="L4382" s="3">
        <v>30000</v>
      </c>
      <c r="M4382" s="3">
        <f t="shared" si="272"/>
        <v>230000</v>
      </c>
      <c r="N4382" s="3">
        <f t="shared" si="274"/>
        <v>57500</v>
      </c>
      <c r="O4382" s="3">
        <f t="shared" si="275"/>
        <v>0</v>
      </c>
      <c r="P4382">
        <v>5.8</v>
      </c>
      <c r="Q4382">
        <v>43</v>
      </c>
      <c r="R4382">
        <v>7.2</v>
      </c>
      <c r="S4382">
        <v>29</v>
      </c>
      <c r="T4382" t="s">
        <v>646</v>
      </c>
      <c r="U4382">
        <f>VLOOKUP(T4382,Index!$J$2:$K$1319,2,FALSE)</f>
        <v>121</v>
      </c>
      <c r="V4382" t="s">
        <v>61</v>
      </c>
      <c r="W4382">
        <f t="shared" si="273"/>
        <v>3</v>
      </c>
    </row>
    <row r="4383" spans="1:23">
      <c r="A4383" t="s">
        <v>3631</v>
      </c>
      <c r="B4383" t="s">
        <v>63</v>
      </c>
      <c r="C4383">
        <f>VLOOKUP(B4383,Index!$A$2:$B$18,2,FALSE)</f>
        <v>1</v>
      </c>
      <c r="D4383">
        <v>2012</v>
      </c>
      <c r="E4383" t="s">
        <v>187</v>
      </c>
      <c r="F4383">
        <f>VLOOKUP(E4383,Index!$D$2:$E$13,2,FALSE)</f>
        <v>2</v>
      </c>
      <c r="G4383" t="s">
        <v>14</v>
      </c>
      <c r="H4383">
        <f>VLOOKUP(G4383,Index!$G$2:$H$40,2,FALSE)</f>
        <v>26</v>
      </c>
      <c r="I4383" s="3">
        <v>130000</v>
      </c>
      <c r="J4383" s="3">
        <v>20000</v>
      </c>
      <c r="K4383" s="3">
        <v>60000</v>
      </c>
      <c r="L4383" s="3">
        <v>10000</v>
      </c>
      <c r="M4383" s="3">
        <f t="shared" si="272"/>
        <v>220000</v>
      </c>
      <c r="N4383" s="3">
        <f t="shared" si="274"/>
        <v>55000</v>
      </c>
      <c r="O4383" s="3">
        <f t="shared" si="275"/>
        <v>0</v>
      </c>
      <c r="P4383">
        <v>5.4</v>
      </c>
      <c r="Q4383">
        <v>35</v>
      </c>
      <c r="R4383">
        <v>6.1</v>
      </c>
      <c r="S4383">
        <v>28</v>
      </c>
      <c r="T4383" t="s">
        <v>3632</v>
      </c>
      <c r="U4383">
        <f>VLOOKUP(T4383,Index!$J$2:$K$1319,2,FALSE)</f>
        <v>1139</v>
      </c>
      <c r="V4383" t="s">
        <v>61</v>
      </c>
      <c r="W4383">
        <f t="shared" si="273"/>
        <v>3</v>
      </c>
    </row>
    <row r="4384" spans="1:23">
      <c r="A4384" t="s">
        <v>3633</v>
      </c>
      <c r="B4384" t="s">
        <v>39</v>
      </c>
      <c r="C4384">
        <f>VLOOKUP(B4384,Index!$A$2:$B$18,2,FALSE)</f>
        <v>8</v>
      </c>
      <c r="D4384">
        <v>2004</v>
      </c>
      <c r="E4384" t="s">
        <v>59</v>
      </c>
      <c r="F4384">
        <f>VLOOKUP(E4384,Index!$D$2:$E$13,2,FALSE)</f>
        <v>3</v>
      </c>
      <c r="G4384" t="s">
        <v>264</v>
      </c>
      <c r="H4384">
        <f>VLOOKUP(G4384,Index!$G$2:$H$40,2,FALSE)</f>
        <v>25</v>
      </c>
      <c r="I4384" s="3">
        <v>30000</v>
      </c>
      <c r="J4384" s="3">
        <v>20000</v>
      </c>
      <c r="K4384" s="3">
        <v>170000</v>
      </c>
      <c r="L4384" s="3">
        <v>10000</v>
      </c>
      <c r="M4384" s="3">
        <f t="shared" si="272"/>
        <v>230000</v>
      </c>
      <c r="N4384" s="3">
        <f t="shared" si="274"/>
        <v>57500</v>
      </c>
      <c r="O4384" s="3">
        <f t="shared" si="275"/>
        <v>0</v>
      </c>
      <c r="P4384">
        <v>6.1</v>
      </c>
      <c r="Q4384">
        <v>12</v>
      </c>
      <c r="R4384">
        <v>8</v>
      </c>
      <c r="S4384">
        <v>5</v>
      </c>
      <c r="T4384" t="s">
        <v>716</v>
      </c>
      <c r="U4384">
        <f>VLOOKUP(T4384,Index!$J$2:$K$1319,2,FALSE)</f>
        <v>46</v>
      </c>
      <c r="V4384" t="s">
        <v>61</v>
      </c>
      <c r="W4384">
        <f t="shared" si="273"/>
        <v>3</v>
      </c>
    </row>
    <row r="4385" spans="1:23">
      <c r="A4385" t="s">
        <v>3634</v>
      </c>
      <c r="B4385" t="s">
        <v>12</v>
      </c>
      <c r="C4385">
        <f>VLOOKUP(B4385,Index!$A$2:$B$18,2,FALSE)</f>
        <v>13</v>
      </c>
      <c r="D4385">
        <v>2008</v>
      </c>
      <c r="E4385" t="s">
        <v>59</v>
      </c>
      <c r="F4385">
        <f>VLOOKUP(E4385,Index!$D$2:$E$13,2,FALSE)</f>
        <v>3</v>
      </c>
      <c r="G4385" t="s">
        <v>94</v>
      </c>
      <c r="H4385">
        <f>VLOOKUP(G4385,Index!$G$2:$H$40,2,FALSE)</f>
        <v>15</v>
      </c>
      <c r="I4385" s="3">
        <v>190000</v>
      </c>
      <c r="J4385" s="3">
        <v>10000</v>
      </c>
      <c r="K4385" s="3">
        <v>0</v>
      </c>
      <c r="L4385" s="3">
        <v>20000</v>
      </c>
      <c r="M4385" s="3">
        <f t="shared" si="272"/>
        <v>220000</v>
      </c>
      <c r="N4385" s="3">
        <f t="shared" si="274"/>
        <v>55000</v>
      </c>
      <c r="O4385" s="3">
        <f t="shared" si="275"/>
        <v>0</v>
      </c>
      <c r="P4385">
        <v>6.1</v>
      </c>
      <c r="Q4385">
        <v>15</v>
      </c>
      <c r="R4385">
        <v>5.6</v>
      </c>
      <c r="S4385">
        <v>7</v>
      </c>
      <c r="T4385" t="s">
        <v>135</v>
      </c>
      <c r="U4385">
        <f>VLOOKUP(T4385,Index!$J$2:$K$1319,2,FALSE)</f>
        <v>339</v>
      </c>
      <c r="V4385" t="s">
        <v>61</v>
      </c>
      <c r="W4385">
        <f t="shared" si="273"/>
        <v>3</v>
      </c>
    </row>
    <row r="4386" spans="1:23">
      <c r="A4386" t="s">
        <v>3635</v>
      </c>
      <c r="B4386" t="s">
        <v>39</v>
      </c>
      <c r="C4386">
        <f>VLOOKUP(B4386,Index!$A$2:$B$18,2,FALSE)</f>
        <v>8</v>
      </c>
      <c r="D4386">
        <v>2002</v>
      </c>
      <c r="E4386" t="s">
        <v>48</v>
      </c>
      <c r="F4386">
        <f>VLOOKUP(E4386,Index!$D$2:$E$13,2,FALSE)</f>
        <v>9</v>
      </c>
      <c r="G4386" t="s">
        <v>192</v>
      </c>
      <c r="H4386">
        <f>VLOOKUP(G4386,Index!$G$2:$H$40,2,FALSE)</f>
        <v>8</v>
      </c>
      <c r="I4386" s="3">
        <v>70000</v>
      </c>
      <c r="J4386" s="3">
        <v>60000</v>
      </c>
      <c r="K4386" s="3">
        <v>80000</v>
      </c>
      <c r="L4386" s="3">
        <v>20000</v>
      </c>
      <c r="M4386" s="3">
        <f t="shared" si="272"/>
        <v>230000</v>
      </c>
      <c r="N4386" s="3">
        <f t="shared" si="274"/>
        <v>57500</v>
      </c>
      <c r="O4386" s="3">
        <f t="shared" si="275"/>
        <v>0</v>
      </c>
      <c r="P4386">
        <v>5</v>
      </c>
      <c r="Q4386">
        <v>18</v>
      </c>
      <c r="R4386">
        <v>6.3</v>
      </c>
      <c r="S4386">
        <v>8</v>
      </c>
      <c r="T4386" t="s">
        <v>192</v>
      </c>
      <c r="U4386">
        <f>VLOOKUP(T4386,Index!$J$2:$K$1319,2,FALSE)</f>
        <v>202</v>
      </c>
      <c r="V4386" t="s">
        <v>37</v>
      </c>
      <c r="W4386">
        <f t="shared" si="273"/>
        <v>1</v>
      </c>
    </row>
    <row r="4387" spans="1:23">
      <c r="A4387" t="s">
        <v>3636</v>
      </c>
      <c r="B4387" t="s">
        <v>20</v>
      </c>
      <c r="C4387">
        <f>VLOOKUP(B4387,Index!$A$2:$B$18,2,FALSE)</f>
        <v>3</v>
      </c>
      <c r="D4387">
        <v>2008</v>
      </c>
      <c r="E4387" t="s">
        <v>187</v>
      </c>
      <c r="F4387">
        <f>VLOOKUP(E4387,Index!$D$2:$E$13,2,FALSE)</f>
        <v>2</v>
      </c>
      <c r="G4387" t="s">
        <v>77</v>
      </c>
      <c r="H4387">
        <f>VLOOKUP(G4387,Index!$G$2:$H$40,2,FALSE)</f>
        <v>35</v>
      </c>
      <c r="I4387" s="3">
        <v>210000</v>
      </c>
      <c r="J4387" s="3">
        <v>0</v>
      </c>
      <c r="K4387" s="3">
        <v>0</v>
      </c>
      <c r="L4387" s="3">
        <v>20000</v>
      </c>
      <c r="M4387" s="3">
        <f t="shared" si="272"/>
        <v>230000</v>
      </c>
      <c r="N4387" s="3">
        <f t="shared" si="274"/>
        <v>57500</v>
      </c>
      <c r="O4387" s="3">
        <f t="shared" si="275"/>
        <v>0</v>
      </c>
      <c r="T4387" t="s">
        <v>3637</v>
      </c>
      <c r="U4387">
        <f>VLOOKUP(T4387,Index!$J$2:$K$1319,2,FALSE)</f>
        <v>868</v>
      </c>
      <c r="V4387" t="s">
        <v>15</v>
      </c>
      <c r="W4387">
        <f t="shared" si="273"/>
        <v>3</v>
      </c>
    </row>
    <row r="4388" spans="1:23">
      <c r="A4388" t="s">
        <v>3638</v>
      </c>
      <c r="B4388" t="s">
        <v>12</v>
      </c>
      <c r="C4388">
        <f>VLOOKUP(B4388,Index!$A$2:$B$18,2,FALSE)</f>
        <v>13</v>
      </c>
      <c r="D4388">
        <v>2008</v>
      </c>
      <c r="E4388" t="s">
        <v>13</v>
      </c>
      <c r="F4388">
        <f>VLOOKUP(E4388,Index!$D$2:$E$13,2,FALSE)</f>
        <v>11</v>
      </c>
      <c r="G4388" t="s">
        <v>49</v>
      </c>
      <c r="H4388">
        <f>VLOOKUP(G4388,Index!$G$2:$H$40,2,FALSE)</f>
        <v>4</v>
      </c>
      <c r="I4388" s="3">
        <v>200000</v>
      </c>
      <c r="J4388" s="3">
        <v>0</v>
      </c>
      <c r="K4388" s="3">
        <v>0</v>
      </c>
      <c r="L4388" s="3">
        <v>20000</v>
      </c>
      <c r="M4388" s="3">
        <f t="shared" si="272"/>
        <v>220000</v>
      </c>
      <c r="N4388" s="3">
        <f t="shared" si="274"/>
        <v>55000</v>
      </c>
      <c r="O4388" s="3">
        <f t="shared" si="275"/>
        <v>0</v>
      </c>
      <c r="P4388">
        <v>6.1</v>
      </c>
      <c r="Q4388">
        <v>5</v>
      </c>
      <c r="T4388" t="s">
        <v>2047</v>
      </c>
      <c r="U4388">
        <f>VLOOKUP(T4388,Index!$J$2:$K$1319,2,FALSE)</f>
        <v>441</v>
      </c>
      <c r="V4388" t="s">
        <v>15</v>
      </c>
      <c r="W4388">
        <f t="shared" si="273"/>
        <v>3</v>
      </c>
    </row>
    <row r="4389" spans="1:23">
      <c r="A4389" t="s">
        <v>3639</v>
      </c>
      <c r="B4389" t="s">
        <v>156</v>
      </c>
      <c r="C4389">
        <f>VLOOKUP(B4389,Index!$A$2:$B$18,2,FALSE)</f>
        <v>4</v>
      </c>
      <c r="D4389">
        <v>2004</v>
      </c>
      <c r="E4389" t="s">
        <v>21</v>
      </c>
      <c r="F4389">
        <f>VLOOKUP(E4389,Index!$D$2:$E$13,2,FALSE)</f>
        <v>5</v>
      </c>
      <c r="G4389" t="s">
        <v>192</v>
      </c>
      <c r="H4389">
        <f>VLOOKUP(G4389,Index!$G$2:$H$40,2,FALSE)</f>
        <v>8</v>
      </c>
      <c r="I4389" s="3">
        <v>160000</v>
      </c>
      <c r="J4389" s="3">
        <v>60000</v>
      </c>
      <c r="K4389" s="3">
        <v>0</v>
      </c>
      <c r="L4389" s="3">
        <v>0</v>
      </c>
      <c r="M4389" s="3">
        <f t="shared" si="272"/>
        <v>220000</v>
      </c>
      <c r="N4389" s="3">
        <f t="shared" si="274"/>
        <v>55000</v>
      </c>
      <c r="O4389" s="3">
        <f t="shared" si="275"/>
        <v>0</v>
      </c>
      <c r="P4389">
        <v>7.7</v>
      </c>
      <c r="Q4389">
        <v>21</v>
      </c>
      <c r="R4389">
        <v>9</v>
      </c>
      <c r="S4389">
        <v>22</v>
      </c>
      <c r="T4389" t="s">
        <v>2206</v>
      </c>
      <c r="U4389">
        <f>VLOOKUP(T4389,Index!$J$2:$K$1319,2,FALSE)</f>
        <v>585</v>
      </c>
      <c r="V4389" t="s">
        <v>15</v>
      </c>
      <c r="W4389">
        <f t="shared" si="273"/>
        <v>3</v>
      </c>
    </row>
    <row r="4390" spans="1:23">
      <c r="A4390" t="s">
        <v>3640</v>
      </c>
      <c r="B4390" t="s">
        <v>12</v>
      </c>
      <c r="C4390">
        <f>VLOOKUP(B4390,Index!$A$2:$B$18,2,FALSE)</f>
        <v>13</v>
      </c>
      <c r="D4390">
        <v>2006</v>
      </c>
      <c r="E4390" t="s">
        <v>13</v>
      </c>
      <c r="F4390">
        <f>VLOOKUP(E4390,Index!$D$2:$E$13,2,FALSE)</f>
        <v>11</v>
      </c>
      <c r="G4390" t="s">
        <v>14</v>
      </c>
      <c r="H4390">
        <f>VLOOKUP(G4390,Index!$G$2:$H$40,2,FALSE)</f>
        <v>26</v>
      </c>
      <c r="I4390" s="3">
        <v>140000</v>
      </c>
      <c r="J4390" s="3">
        <v>10000</v>
      </c>
      <c r="K4390" s="3">
        <v>70000</v>
      </c>
      <c r="L4390" s="3">
        <v>10000</v>
      </c>
      <c r="M4390" s="3">
        <f t="shared" si="272"/>
        <v>230000</v>
      </c>
      <c r="N4390" s="3">
        <f t="shared" si="274"/>
        <v>57500</v>
      </c>
      <c r="O4390" s="3">
        <f t="shared" si="275"/>
        <v>0</v>
      </c>
      <c r="P4390">
        <v>7.2</v>
      </c>
      <c r="Q4390">
        <v>44</v>
      </c>
      <c r="R4390">
        <v>7.8</v>
      </c>
      <c r="S4390">
        <v>15</v>
      </c>
      <c r="T4390" t="s">
        <v>3641</v>
      </c>
      <c r="U4390">
        <f>VLOOKUP(T4390,Index!$J$2:$K$1319,2,FALSE)</f>
        <v>1141</v>
      </c>
      <c r="V4390" t="s">
        <v>78</v>
      </c>
      <c r="W4390">
        <f t="shared" si="273"/>
        <v>3</v>
      </c>
    </row>
    <row r="4391" spans="1:23">
      <c r="A4391" t="s">
        <v>2284</v>
      </c>
      <c r="B4391" t="s">
        <v>33</v>
      </c>
      <c r="C4391">
        <f>VLOOKUP(B4391,Index!$A$2:$B$18,2,FALSE)</f>
        <v>9</v>
      </c>
      <c r="D4391">
        <v>2009</v>
      </c>
      <c r="E4391" t="s">
        <v>34</v>
      </c>
      <c r="F4391">
        <f>VLOOKUP(E4391,Index!$D$2:$E$13,2,FALSE)</f>
        <v>1</v>
      </c>
      <c r="G4391" t="s">
        <v>402</v>
      </c>
      <c r="H4391">
        <f>VLOOKUP(G4391,Index!$G$2:$H$40,2,FALSE)</f>
        <v>13</v>
      </c>
      <c r="I4391" s="3">
        <v>130000</v>
      </c>
      <c r="J4391" s="3">
        <v>60000</v>
      </c>
      <c r="K4391" s="3">
        <v>0</v>
      </c>
      <c r="L4391" s="3">
        <v>30000</v>
      </c>
      <c r="M4391" s="3">
        <f t="shared" si="272"/>
        <v>220000</v>
      </c>
      <c r="N4391" s="3">
        <f t="shared" si="274"/>
        <v>55000</v>
      </c>
      <c r="O4391" s="3">
        <f t="shared" si="275"/>
        <v>0</v>
      </c>
      <c r="P4391">
        <v>6.8</v>
      </c>
      <c r="Q4391">
        <v>22</v>
      </c>
      <c r="R4391">
        <v>7.6</v>
      </c>
      <c r="S4391">
        <v>7</v>
      </c>
      <c r="T4391" t="s">
        <v>370</v>
      </c>
      <c r="U4391">
        <f>VLOOKUP(T4391,Index!$J$2:$K$1319,2,FALSE)</f>
        <v>394</v>
      </c>
      <c r="V4391" t="s">
        <v>78</v>
      </c>
      <c r="W4391">
        <f t="shared" si="273"/>
        <v>3</v>
      </c>
    </row>
    <row r="4392" spans="1:23">
      <c r="A4392" t="s">
        <v>3642</v>
      </c>
      <c r="B4392" t="s">
        <v>20</v>
      </c>
      <c r="C4392">
        <f>VLOOKUP(B4392,Index!$A$2:$B$18,2,FALSE)</f>
        <v>3</v>
      </c>
      <c r="D4392">
        <v>2008</v>
      </c>
      <c r="E4392" t="s">
        <v>90</v>
      </c>
      <c r="F4392">
        <f>VLOOKUP(E4392,Index!$D$2:$E$13,2,FALSE)</f>
        <v>8</v>
      </c>
      <c r="G4392" t="s">
        <v>1018</v>
      </c>
      <c r="H4392">
        <f>VLOOKUP(G4392,Index!$G$2:$H$40,2,FALSE)</f>
        <v>28</v>
      </c>
      <c r="I4392" s="3">
        <v>200000</v>
      </c>
      <c r="J4392" s="3">
        <v>0</v>
      </c>
      <c r="K4392" s="3">
        <v>0</v>
      </c>
      <c r="L4392" s="3">
        <v>20000</v>
      </c>
      <c r="M4392" s="3">
        <f t="shared" si="272"/>
        <v>220000</v>
      </c>
      <c r="N4392" s="3">
        <f t="shared" si="274"/>
        <v>55000</v>
      </c>
      <c r="O4392" s="3">
        <f t="shared" si="275"/>
        <v>0</v>
      </c>
      <c r="P4392">
        <v>7.3</v>
      </c>
      <c r="Q4392">
        <v>19</v>
      </c>
      <c r="R4392">
        <v>7.7</v>
      </c>
      <c r="S4392">
        <v>14</v>
      </c>
      <c r="T4392" t="s">
        <v>3085</v>
      </c>
      <c r="U4392">
        <f>VLOOKUP(T4392,Index!$J$2:$K$1319,2,FALSE)</f>
        <v>560</v>
      </c>
      <c r="V4392" t="s">
        <v>61</v>
      </c>
      <c r="W4392">
        <f t="shared" si="273"/>
        <v>3</v>
      </c>
    </row>
    <row r="4393" spans="1:23">
      <c r="A4393" t="s">
        <v>1457</v>
      </c>
      <c r="B4393" t="s">
        <v>63</v>
      </c>
      <c r="C4393">
        <f>VLOOKUP(B4393,Index!$A$2:$B$18,2,FALSE)</f>
        <v>1</v>
      </c>
      <c r="D4393">
        <v>2011</v>
      </c>
      <c r="E4393" t="s">
        <v>21</v>
      </c>
      <c r="F4393">
        <f>VLOOKUP(E4393,Index!$D$2:$E$13,2,FALSE)</f>
        <v>5</v>
      </c>
      <c r="G4393" t="s">
        <v>407</v>
      </c>
      <c r="H4393">
        <f>VLOOKUP(G4393,Index!$G$2:$H$40,2,FALSE)</f>
        <v>29</v>
      </c>
      <c r="I4393" s="3">
        <v>140000</v>
      </c>
      <c r="J4393" s="3">
        <v>70000</v>
      </c>
      <c r="K4393" s="3">
        <v>0</v>
      </c>
      <c r="L4393" s="3">
        <v>20000</v>
      </c>
      <c r="M4393" s="3">
        <f t="shared" si="272"/>
        <v>230000</v>
      </c>
      <c r="N4393" s="3">
        <f t="shared" si="274"/>
        <v>57500</v>
      </c>
      <c r="O4393" s="3">
        <f t="shared" si="275"/>
        <v>0</v>
      </c>
      <c r="P4393">
        <v>6.9</v>
      </c>
      <c r="Q4393">
        <v>33</v>
      </c>
      <c r="R4393">
        <v>7.3</v>
      </c>
      <c r="S4393">
        <v>33</v>
      </c>
      <c r="T4393" t="s">
        <v>826</v>
      </c>
      <c r="U4393">
        <f>VLOOKUP(T4393,Index!$J$2:$K$1319,2,FALSE)</f>
        <v>497</v>
      </c>
      <c r="V4393" t="s">
        <v>61</v>
      </c>
      <c r="W4393">
        <f t="shared" si="273"/>
        <v>3</v>
      </c>
    </row>
    <row r="4394" spans="1:23">
      <c r="A4394" t="s">
        <v>3643</v>
      </c>
      <c r="B4394" t="s">
        <v>20</v>
      </c>
      <c r="C4394">
        <f>VLOOKUP(B4394,Index!$A$2:$B$18,2,FALSE)</f>
        <v>3</v>
      </c>
      <c r="D4394">
        <v>2006</v>
      </c>
      <c r="E4394" t="s">
        <v>13</v>
      </c>
      <c r="F4394">
        <f>VLOOKUP(E4394,Index!$D$2:$E$13,2,FALSE)</f>
        <v>11</v>
      </c>
      <c r="G4394" t="s">
        <v>49</v>
      </c>
      <c r="H4394">
        <f>VLOOKUP(G4394,Index!$G$2:$H$40,2,FALSE)</f>
        <v>4</v>
      </c>
      <c r="I4394" s="3">
        <v>200000</v>
      </c>
      <c r="J4394" s="3">
        <v>0</v>
      </c>
      <c r="K4394" s="3">
        <v>0</v>
      </c>
      <c r="L4394" s="3">
        <v>20000</v>
      </c>
      <c r="M4394" s="3">
        <f t="shared" si="272"/>
        <v>220000</v>
      </c>
      <c r="N4394" s="3">
        <f t="shared" si="274"/>
        <v>55000</v>
      </c>
      <c r="O4394" s="3">
        <f t="shared" si="275"/>
        <v>0</v>
      </c>
      <c r="P4394">
        <v>7.6</v>
      </c>
      <c r="Q4394">
        <v>34</v>
      </c>
      <c r="R4394">
        <v>7</v>
      </c>
      <c r="S4394">
        <v>7</v>
      </c>
      <c r="T4394" t="s">
        <v>237</v>
      </c>
      <c r="U4394">
        <f>VLOOKUP(T4394,Index!$J$2:$K$1319,2,FALSE)</f>
        <v>1247</v>
      </c>
      <c r="V4394" t="s">
        <v>15</v>
      </c>
      <c r="W4394">
        <f t="shared" si="273"/>
        <v>3</v>
      </c>
    </row>
    <row r="4395" spans="1:23">
      <c r="A4395" t="s">
        <v>3622</v>
      </c>
      <c r="B4395" t="s">
        <v>33</v>
      </c>
      <c r="C4395">
        <f>VLOOKUP(B4395,Index!$A$2:$B$18,2,FALSE)</f>
        <v>9</v>
      </c>
      <c r="D4395">
        <v>2012</v>
      </c>
      <c r="E4395" t="s">
        <v>90</v>
      </c>
      <c r="F4395">
        <f>VLOOKUP(E4395,Index!$D$2:$E$13,2,FALSE)</f>
        <v>8</v>
      </c>
      <c r="G4395" t="s">
        <v>585</v>
      </c>
      <c r="H4395">
        <f>VLOOKUP(G4395,Index!$G$2:$H$40,2,FALSE)</f>
        <v>12</v>
      </c>
      <c r="I4395" s="3">
        <v>40000</v>
      </c>
      <c r="J4395" s="3">
        <v>130000</v>
      </c>
      <c r="K4395" s="3">
        <v>10000</v>
      </c>
      <c r="L4395" s="3">
        <v>40000</v>
      </c>
      <c r="M4395" s="3">
        <f t="shared" si="272"/>
        <v>220000</v>
      </c>
      <c r="N4395" s="3">
        <f t="shared" si="274"/>
        <v>55000</v>
      </c>
      <c r="O4395" s="3">
        <f t="shared" si="275"/>
        <v>0</v>
      </c>
      <c r="P4395">
        <v>4.7</v>
      </c>
      <c r="Q4395">
        <v>13</v>
      </c>
      <c r="R4395">
        <v>5.2</v>
      </c>
      <c r="S4395">
        <v>37</v>
      </c>
      <c r="T4395" t="s">
        <v>3623</v>
      </c>
      <c r="U4395">
        <f>VLOOKUP(T4395,Index!$J$2:$K$1319,2,FALSE)</f>
        <v>873</v>
      </c>
      <c r="V4395" t="s">
        <v>37</v>
      </c>
      <c r="W4395">
        <f t="shared" si="273"/>
        <v>3</v>
      </c>
    </row>
    <row r="4396" spans="1:23">
      <c r="A4396" t="s">
        <v>3644</v>
      </c>
      <c r="B4396" t="s">
        <v>20</v>
      </c>
      <c r="C4396">
        <f>VLOOKUP(B4396,Index!$A$2:$B$18,2,FALSE)</f>
        <v>3</v>
      </c>
      <c r="D4396">
        <v>2006</v>
      </c>
      <c r="E4396" t="s">
        <v>221</v>
      </c>
      <c r="F4396">
        <f>VLOOKUP(E4396,Index!$D$2:$E$13,2,FALSE)</f>
        <v>12</v>
      </c>
      <c r="G4396" t="s">
        <v>429</v>
      </c>
      <c r="H4396">
        <f>VLOOKUP(G4396,Index!$G$2:$H$40,2,FALSE)</f>
        <v>34</v>
      </c>
      <c r="I4396" s="3">
        <v>180000</v>
      </c>
      <c r="J4396" s="3">
        <v>20000</v>
      </c>
      <c r="K4396" s="3">
        <v>0</v>
      </c>
      <c r="L4396" s="3">
        <v>20000</v>
      </c>
      <c r="M4396" s="3">
        <f t="shared" si="272"/>
        <v>220000</v>
      </c>
      <c r="N4396" s="3">
        <f t="shared" si="274"/>
        <v>55000</v>
      </c>
      <c r="O4396" s="3">
        <f t="shared" si="275"/>
        <v>0</v>
      </c>
      <c r="P4396">
        <v>8</v>
      </c>
      <c r="Q4396">
        <v>38</v>
      </c>
      <c r="R4396">
        <v>7.9</v>
      </c>
      <c r="S4396">
        <v>59</v>
      </c>
      <c r="T4396" t="s">
        <v>611</v>
      </c>
      <c r="U4396">
        <f>VLOOKUP(T4396,Index!$J$2:$K$1319,2,FALSE)</f>
        <v>111</v>
      </c>
      <c r="V4396" t="s">
        <v>78</v>
      </c>
      <c r="W4396">
        <f t="shared" si="273"/>
        <v>3</v>
      </c>
    </row>
    <row r="4397" spans="1:23">
      <c r="A4397" t="s">
        <v>3645</v>
      </c>
      <c r="B4397" t="s">
        <v>156</v>
      </c>
      <c r="C4397">
        <f>VLOOKUP(B4397,Index!$A$2:$B$18,2,FALSE)</f>
        <v>4</v>
      </c>
      <c r="D4397">
        <v>2004</v>
      </c>
      <c r="E4397" t="s">
        <v>23</v>
      </c>
      <c r="F4397">
        <f>VLOOKUP(E4397,Index!$D$2:$E$13,2,FALSE)</f>
        <v>4</v>
      </c>
      <c r="G4397" t="s">
        <v>227</v>
      </c>
      <c r="H4397">
        <f>VLOOKUP(G4397,Index!$G$2:$H$40,2,FALSE)</f>
        <v>5</v>
      </c>
      <c r="I4397" s="3">
        <v>160000</v>
      </c>
      <c r="J4397" s="3">
        <v>60000</v>
      </c>
      <c r="K4397" s="3">
        <v>0</v>
      </c>
      <c r="L4397" s="3">
        <v>0</v>
      </c>
      <c r="M4397" s="3">
        <f t="shared" si="272"/>
        <v>220000</v>
      </c>
      <c r="N4397" s="3">
        <f t="shared" si="274"/>
        <v>55000</v>
      </c>
      <c r="O4397" s="3">
        <f t="shared" si="275"/>
        <v>0</v>
      </c>
      <c r="P4397">
        <v>6.6</v>
      </c>
      <c r="Q4397">
        <v>10</v>
      </c>
      <c r="T4397" t="s">
        <v>3191</v>
      </c>
      <c r="U4397">
        <f>VLOOKUP(T4397,Index!$J$2:$K$1319,2,FALSE)</f>
        <v>746</v>
      </c>
      <c r="V4397" t="s">
        <v>15</v>
      </c>
      <c r="W4397">
        <f t="shared" si="273"/>
        <v>3</v>
      </c>
    </row>
    <row r="4398" spans="1:23">
      <c r="A4398" t="s">
        <v>3646</v>
      </c>
      <c r="B4398" t="s">
        <v>33</v>
      </c>
      <c r="C4398">
        <f>VLOOKUP(B4398,Index!$A$2:$B$18,2,FALSE)</f>
        <v>9</v>
      </c>
      <c r="D4398">
        <v>2010</v>
      </c>
      <c r="E4398" t="s">
        <v>17</v>
      </c>
      <c r="F4398">
        <f>VLOOKUP(E4398,Index!$D$2:$E$13,2,FALSE)</f>
        <v>7</v>
      </c>
      <c r="G4398" t="s">
        <v>192</v>
      </c>
      <c r="H4398">
        <f>VLOOKUP(G4398,Index!$G$2:$H$40,2,FALSE)</f>
        <v>8</v>
      </c>
      <c r="I4398" s="3">
        <v>50000</v>
      </c>
      <c r="J4398" s="3">
        <v>130000</v>
      </c>
      <c r="K4398" s="3">
        <v>0</v>
      </c>
      <c r="L4398" s="3">
        <v>40000</v>
      </c>
      <c r="M4398" s="3">
        <f t="shared" si="272"/>
        <v>220000</v>
      </c>
      <c r="N4398" s="3">
        <f t="shared" si="274"/>
        <v>55000</v>
      </c>
      <c r="O4398" s="3">
        <f t="shared" si="275"/>
        <v>0</v>
      </c>
      <c r="P4398">
        <v>7</v>
      </c>
      <c r="Q4398">
        <v>42</v>
      </c>
      <c r="R4398">
        <v>5.4</v>
      </c>
      <c r="S4398">
        <v>28</v>
      </c>
      <c r="T4398" t="s">
        <v>3647</v>
      </c>
      <c r="U4398">
        <f>VLOOKUP(T4398,Index!$J$2:$K$1319,2,FALSE)</f>
        <v>760</v>
      </c>
      <c r="V4398" t="s">
        <v>15</v>
      </c>
      <c r="W4398">
        <f t="shared" si="273"/>
        <v>3</v>
      </c>
    </row>
    <row r="4399" spans="1:23">
      <c r="A4399" t="s">
        <v>2099</v>
      </c>
      <c r="B4399" t="s">
        <v>156</v>
      </c>
      <c r="C4399">
        <f>VLOOKUP(B4399,Index!$A$2:$B$18,2,FALSE)</f>
        <v>4</v>
      </c>
      <c r="D4399">
        <v>2004</v>
      </c>
      <c r="E4399" t="s">
        <v>90</v>
      </c>
      <c r="F4399">
        <f>VLOOKUP(E4399,Index!$D$2:$E$13,2,FALSE)</f>
        <v>8</v>
      </c>
      <c r="G4399" t="s">
        <v>94</v>
      </c>
      <c r="H4399">
        <f>VLOOKUP(G4399,Index!$G$2:$H$40,2,FALSE)</f>
        <v>15</v>
      </c>
      <c r="I4399" s="3">
        <v>160000</v>
      </c>
      <c r="J4399" s="3">
        <v>60000</v>
      </c>
      <c r="K4399" s="3">
        <v>0</v>
      </c>
      <c r="L4399" s="3">
        <v>0</v>
      </c>
      <c r="M4399" s="3">
        <f t="shared" si="272"/>
        <v>220000</v>
      </c>
      <c r="N4399" s="3">
        <f t="shared" si="274"/>
        <v>55000</v>
      </c>
      <c r="O4399" s="3">
        <f t="shared" si="275"/>
        <v>0</v>
      </c>
      <c r="P4399">
        <v>6.7</v>
      </c>
      <c r="Q4399">
        <v>7</v>
      </c>
      <c r="R4399">
        <v>8.5</v>
      </c>
      <c r="S4399">
        <v>12</v>
      </c>
      <c r="T4399" t="s">
        <v>826</v>
      </c>
      <c r="U4399">
        <f>VLOOKUP(T4399,Index!$J$2:$K$1319,2,FALSE)</f>
        <v>497</v>
      </c>
      <c r="V4399" t="s">
        <v>61</v>
      </c>
      <c r="W4399">
        <f t="shared" si="273"/>
        <v>3</v>
      </c>
    </row>
    <row r="4400" spans="1:23">
      <c r="A4400" t="s">
        <v>3648</v>
      </c>
      <c r="B4400" t="s">
        <v>20</v>
      </c>
      <c r="C4400">
        <f>VLOOKUP(B4400,Index!$A$2:$B$18,2,FALSE)</f>
        <v>3</v>
      </c>
      <c r="D4400">
        <v>2007</v>
      </c>
      <c r="E4400" t="s">
        <v>221</v>
      </c>
      <c r="F4400">
        <f>VLOOKUP(E4400,Index!$D$2:$E$13,2,FALSE)</f>
        <v>12</v>
      </c>
      <c r="G4400" t="s">
        <v>407</v>
      </c>
      <c r="H4400">
        <f>VLOOKUP(G4400,Index!$G$2:$H$40,2,FALSE)</f>
        <v>29</v>
      </c>
      <c r="I4400" s="3">
        <v>200000</v>
      </c>
      <c r="J4400" s="3">
        <v>0</v>
      </c>
      <c r="K4400" s="3">
        <v>0</v>
      </c>
      <c r="L4400" s="3">
        <v>20000</v>
      </c>
      <c r="M4400" s="3">
        <f t="shared" si="272"/>
        <v>220000</v>
      </c>
      <c r="N4400" s="3">
        <f t="shared" si="274"/>
        <v>55000</v>
      </c>
      <c r="O4400" s="3">
        <f t="shared" si="275"/>
        <v>0</v>
      </c>
      <c r="P4400">
        <v>6.1</v>
      </c>
      <c r="Q4400">
        <v>13</v>
      </c>
      <c r="R4400">
        <v>8</v>
      </c>
      <c r="S4400">
        <v>9</v>
      </c>
      <c r="T4400" t="s">
        <v>3649</v>
      </c>
      <c r="U4400">
        <f>VLOOKUP(T4400,Index!$J$2:$K$1319,2,FALSE)</f>
        <v>228</v>
      </c>
      <c r="V4400" t="s">
        <v>15</v>
      </c>
      <c r="W4400">
        <f t="shared" si="273"/>
        <v>3</v>
      </c>
    </row>
    <row r="4401" spans="1:23">
      <c r="A4401" t="s">
        <v>2659</v>
      </c>
      <c r="B4401" t="s">
        <v>97</v>
      </c>
      <c r="C4401">
        <f>VLOOKUP(B4401,Index!$A$2:$B$18,2,FALSE)</f>
        <v>16</v>
      </c>
      <c r="D4401">
        <v>2004</v>
      </c>
      <c r="E4401" t="s">
        <v>34</v>
      </c>
      <c r="F4401">
        <f>VLOOKUP(E4401,Index!$D$2:$E$13,2,FALSE)</f>
        <v>1</v>
      </c>
      <c r="G4401" t="s">
        <v>561</v>
      </c>
      <c r="H4401">
        <f>VLOOKUP(G4401,Index!$G$2:$H$40,2,FALSE)</f>
        <v>24</v>
      </c>
      <c r="I4401" s="3">
        <v>160000</v>
      </c>
      <c r="J4401" s="3">
        <v>50000</v>
      </c>
      <c r="K4401" s="3">
        <v>0</v>
      </c>
      <c r="L4401" s="3">
        <v>10000</v>
      </c>
      <c r="M4401" s="3">
        <f t="shared" si="272"/>
        <v>220000</v>
      </c>
      <c r="N4401" s="3">
        <f t="shared" si="274"/>
        <v>55000</v>
      </c>
      <c r="O4401" s="3">
        <f t="shared" si="275"/>
        <v>0</v>
      </c>
      <c r="P4401">
        <v>7.7</v>
      </c>
      <c r="Q4401">
        <v>44</v>
      </c>
      <c r="R4401">
        <v>8.8000000000000007</v>
      </c>
      <c r="S4401">
        <v>23</v>
      </c>
      <c r="T4401" t="s">
        <v>2660</v>
      </c>
      <c r="U4401">
        <f>VLOOKUP(T4401,Index!$J$2:$K$1319,2,FALSE)</f>
        <v>1107</v>
      </c>
      <c r="V4401" t="s">
        <v>37</v>
      </c>
      <c r="W4401">
        <f t="shared" si="273"/>
        <v>3</v>
      </c>
    </row>
    <row r="4402" spans="1:23">
      <c r="A4402" t="s">
        <v>3650</v>
      </c>
      <c r="B4402" t="s">
        <v>12</v>
      </c>
      <c r="C4402">
        <f>VLOOKUP(B4402,Index!$A$2:$B$18,2,FALSE)</f>
        <v>13</v>
      </c>
      <c r="D4402">
        <v>2008</v>
      </c>
      <c r="E4402" t="s">
        <v>187</v>
      </c>
      <c r="F4402">
        <f>VLOOKUP(E4402,Index!$D$2:$E$13,2,FALSE)</f>
        <v>2</v>
      </c>
      <c r="G4402" t="s">
        <v>49</v>
      </c>
      <c r="H4402">
        <f>VLOOKUP(G4402,Index!$G$2:$H$40,2,FALSE)</f>
        <v>4</v>
      </c>
      <c r="I4402" s="3">
        <v>190000</v>
      </c>
      <c r="J4402" s="3">
        <v>20000</v>
      </c>
      <c r="K4402" s="3">
        <v>0</v>
      </c>
      <c r="L4402" s="3">
        <v>20000</v>
      </c>
      <c r="M4402" s="3">
        <f t="shared" si="272"/>
        <v>230000</v>
      </c>
      <c r="N4402" s="3">
        <f t="shared" si="274"/>
        <v>57500</v>
      </c>
      <c r="O4402" s="3">
        <f t="shared" si="275"/>
        <v>0</v>
      </c>
      <c r="R4402">
        <v>6.3</v>
      </c>
      <c r="S4402">
        <v>6</v>
      </c>
      <c r="T4402" t="s">
        <v>497</v>
      </c>
      <c r="U4402">
        <f>VLOOKUP(T4402,Index!$J$2:$K$1319,2,FALSE)</f>
        <v>367</v>
      </c>
      <c r="V4402" t="s">
        <v>15</v>
      </c>
      <c r="W4402">
        <f t="shared" si="273"/>
        <v>3</v>
      </c>
    </row>
    <row r="4403" spans="1:23">
      <c r="A4403" t="s">
        <v>667</v>
      </c>
      <c r="B4403" t="s">
        <v>132</v>
      </c>
      <c r="C4403">
        <f>VLOOKUP(B4403,Index!$A$2:$B$18,2,FALSE)</f>
        <v>5</v>
      </c>
      <c r="D4403">
        <v>2002</v>
      </c>
      <c r="E4403" t="s">
        <v>43</v>
      </c>
      <c r="F4403">
        <f>VLOOKUP(E4403,Index!$D$2:$E$13,2,FALSE)</f>
        <v>6</v>
      </c>
      <c r="G4403" t="s">
        <v>429</v>
      </c>
      <c r="H4403">
        <f>VLOOKUP(G4403,Index!$G$2:$H$40,2,FALSE)</f>
        <v>34</v>
      </c>
      <c r="I4403" s="3">
        <v>170000</v>
      </c>
      <c r="J4403" s="3">
        <v>40000</v>
      </c>
      <c r="K4403" s="3">
        <v>0</v>
      </c>
      <c r="L4403" s="3">
        <v>10000</v>
      </c>
      <c r="M4403" s="3">
        <f t="shared" si="272"/>
        <v>220000</v>
      </c>
      <c r="N4403" s="3">
        <f t="shared" si="274"/>
        <v>55000</v>
      </c>
      <c r="O4403" s="3">
        <f t="shared" si="275"/>
        <v>0</v>
      </c>
      <c r="P4403">
        <v>4.7</v>
      </c>
      <c r="Q4403">
        <v>10</v>
      </c>
      <c r="R4403">
        <v>5.6</v>
      </c>
      <c r="S4403">
        <v>8</v>
      </c>
      <c r="T4403" t="s">
        <v>1093</v>
      </c>
      <c r="U4403">
        <f>VLOOKUP(T4403,Index!$J$2:$K$1319,2,FALSE)</f>
        <v>915</v>
      </c>
      <c r="V4403" t="s">
        <v>15</v>
      </c>
      <c r="W4403">
        <f t="shared" si="273"/>
        <v>3</v>
      </c>
    </row>
    <row r="4404" spans="1:23">
      <c r="A4404" t="s">
        <v>3651</v>
      </c>
      <c r="B4404" t="s">
        <v>107</v>
      </c>
      <c r="C4404">
        <f>VLOOKUP(B4404,Index!$A$2:$B$18,2,FALSE)</f>
        <v>6</v>
      </c>
      <c r="D4404">
        <v>2015</v>
      </c>
      <c r="E4404" t="s">
        <v>67</v>
      </c>
      <c r="F4404">
        <f>VLOOKUP(E4404,Index!$D$2:$E$13,2,FALSE)</f>
        <v>10</v>
      </c>
      <c r="G4404" t="s">
        <v>94</v>
      </c>
      <c r="H4404">
        <f>VLOOKUP(G4404,Index!$G$2:$H$40,2,FALSE)</f>
        <v>15</v>
      </c>
      <c r="I4404" s="3">
        <v>50000</v>
      </c>
      <c r="J4404" s="3">
        <v>150000</v>
      </c>
      <c r="K4404" s="3">
        <v>0</v>
      </c>
      <c r="L4404" s="3">
        <v>20000</v>
      </c>
      <c r="M4404" s="3">
        <f t="shared" si="272"/>
        <v>220000</v>
      </c>
      <c r="N4404" s="3">
        <f t="shared" si="274"/>
        <v>55000</v>
      </c>
      <c r="O4404" s="3">
        <f t="shared" si="275"/>
        <v>0</v>
      </c>
      <c r="P4404">
        <v>7.2</v>
      </c>
      <c r="Q4404">
        <v>16</v>
      </c>
      <c r="R4404">
        <v>7.3</v>
      </c>
      <c r="S4404">
        <v>117</v>
      </c>
      <c r="T4404" t="s">
        <v>321</v>
      </c>
      <c r="U4404">
        <f>VLOOKUP(T4404,Index!$J$2:$K$1319,2,FALSE)</f>
        <v>714</v>
      </c>
      <c r="V4404" t="s">
        <v>61</v>
      </c>
      <c r="W4404">
        <f t="shared" si="273"/>
        <v>3</v>
      </c>
    </row>
    <row r="4405" spans="1:23">
      <c r="A4405" t="s">
        <v>3652</v>
      </c>
      <c r="B4405" t="s">
        <v>132</v>
      </c>
      <c r="C4405">
        <f>VLOOKUP(B4405,Index!$A$2:$B$18,2,FALSE)</f>
        <v>5</v>
      </c>
      <c r="D4405">
        <v>2004</v>
      </c>
      <c r="E4405" t="s">
        <v>34</v>
      </c>
      <c r="F4405">
        <f>VLOOKUP(E4405,Index!$D$2:$E$13,2,FALSE)</f>
        <v>1</v>
      </c>
      <c r="G4405" t="s">
        <v>192</v>
      </c>
      <c r="H4405">
        <f>VLOOKUP(G4405,Index!$G$2:$H$40,2,FALSE)</f>
        <v>8</v>
      </c>
      <c r="I4405" s="3">
        <v>170000</v>
      </c>
      <c r="J4405" s="3">
        <v>40000</v>
      </c>
      <c r="K4405" s="3">
        <v>0</v>
      </c>
      <c r="L4405" s="3">
        <v>10000</v>
      </c>
      <c r="M4405" s="3">
        <f t="shared" si="272"/>
        <v>220000</v>
      </c>
      <c r="N4405" s="3">
        <f t="shared" si="274"/>
        <v>55000</v>
      </c>
      <c r="O4405" s="3">
        <f t="shared" si="275"/>
        <v>0</v>
      </c>
      <c r="P4405">
        <v>8.6</v>
      </c>
      <c r="Q4405">
        <v>39</v>
      </c>
      <c r="R4405">
        <v>8.3000000000000007</v>
      </c>
      <c r="S4405">
        <v>19</v>
      </c>
      <c r="T4405" t="s">
        <v>1998</v>
      </c>
      <c r="U4405">
        <f>VLOOKUP(T4405,Index!$J$2:$K$1319,2,FALSE)</f>
        <v>233</v>
      </c>
      <c r="V4405" t="s">
        <v>61</v>
      </c>
      <c r="W4405">
        <f t="shared" si="273"/>
        <v>3</v>
      </c>
    </row>
    <row r="4406" spans="1:23">
      <c r="A4406" t="s">
        <v>3221</v>
      </c>
      <c r="B4406" t="s">
        <v>12</v>
      </c>
      <c r="C4406">
        <f>VLOOKUP(B4406,Index!$A$2:$B$18,2,FALSE)</f>
        <v>13</v>
      </c>
      <c r="D4406">
        <v>2008</v>
      </c>
      <c r="E4406" t="s">
        <v>43</v>
      </c>
      <c r="F4406">
        <f>VLOOKUP(E4406,Index!$D$2:$E$13,2,FALSE)</f>
        <v>6</v>
      </c>
      <c r="G4406" t="s">
        <v>192</v>
      </c>
      <c r="H4406">
        <f>VLOOKUP(G4406,Index!$G$2:$H$40,2,FALSE)</f>
        <v>8</v>
      </c>
      <c r="I4406" s="3">
        <v>180000</v>
      </c>
      <c r="J4406" s="3">
        <v>20000</v>
      </c>
      <c r="K4406" s="3">
        <v>0</v>
      </c>
      <c r="L4406" s="3">
        <v>20000</v>
      </c>
      <c r="M4406" s="3">
        <f t="shared" si="272"/>
        <v>220000</v>
      </c>
      <c r="N4406" s="3">
        <f t="shared" si="274"/>
        <v>55000</v>
      </c>
      <c r="O4406" s="3">
        <f t="shared" si="275"/>
        <v>0</v>
      </c>
      <c r="P4406">
        <v>5.2</v>
      </c>
      <c r="Q4406">
        <v>11</v>
      </c>
      <c r="T4406" t="s">
        <v>3222</v>
      </c>
      <c r="U4406">
        <f>VLOOKUP(T4406,Index!$J$2:$K$1319,2,FALSE)</f>
        <v>571</v>
      </c>
      <c r="V4406" t="s">
        <v>15</v>
      </c>
      <c r="W4406">
        <f t="shared" si="273"/>
        <v>3</v>
      </c>
    </row>
    <row r="4407" spans="1:23">
      <c r="A4407" t="s">
        <v>2573</v>
      </c>
      <c r="B4407" t="s">
        <v>33</v>
      </c>
      <c r="C4407">
        <f>VLOOKUP(B4407,Index!$A$2:$B$18,2,FALSE)</f>
        <v>9</v>
      </c>
      <c r="D4407">
        <v>2011</v>
      </c>
      <c r="E4407" t="s">
        <v>48</v>
      </c>
      <c r="F4407">
        <f>VLOOKUP(E4407,Index!$D$2:$E$13,2,FALSE)</f>
        <v>9</v>
      </c>
      <c r="G4407" t="s">
        <v>77</v>
      </c>
      <c r="H4407">
        <f>VLOOKUP(G4407,Index!$G$2:$H$40,2,FALSE)</f>
        <v>35</v>
      </c>
      <c r="I4407" s="3">
        <v>90000</v>
      </c>
      <c r="J4407" s="3">
        <v>100000</v>
      </c>
      <c r="K4407" s="3">
        <v>0</v>
      </c>
      <c r="L4407" s="3">
        <v>40000</v>
      </c>
      <c r="M4407" s="3">
        <f t="shared" si="272"/>
        <v>230000</v>
      </c>
      <c r="N4407" s="3">
        <f t="shared" si="274"/>
        <v>57500</v>
      </c>
      <c r="O4407" s="3">
        <f t="shared" si="275"/>
        <v>0</v>
      </c>
      <c r="P4407">
        <v>8.1</v>
      </c>
      <c r="Q4407">
        <v>21</v>
      </c>
      <c r="R4407">
        <v>7.8</v>
      </c>
      <c r="S4407">
        <v>25</v>
      </c>
      <c r="T4407" t="s">
        <v>2574</v>
      </c>
      <c r="U4407">
        <f>VLOOKUP(T4407,Index!$J$2:$K$1319,2,FALSE)</f>
        <v>909</v>
      </c>
      <c r="V4407" t="s">
        <v>78</v>
      </c>
      <c r="W4407">
        <f t="shared" si="273"/>
        <v>3</v>
      </c>
    </row>
    <row r="4408" spans="1:23">
      <c r="A4408" t="s">
        <v>3653</v>
      </c>
      <c r="B4408" t="s">
        <v>12</v>
      </c>
      <c r="C4408">
        <f>VLOOKUP(B4408,Index!$A$2:$B$18,2,FALSE)</f>
        <v>13</v>
      </c>
      <c r="D4408">
        <v>2010</v>
      </c>
      <c r="E4408" t="s">
        <v>34</v>
      </c>
      <c r="F4408">
        <f>VLOOKUP(E4408,Index!$D$2:$E$13,2,FALSE)</f>
        <v>1</v>
      </c>
      <c r="G4408" t="s">
        <v>429</v>
      </c>
      <c r="H4408">
        <f>VLOOKUP(G4408,Index!$G$2:$H$40,2,FALSE)</f>
        <v>34</v>
      </c>
      <c r="I4408" s="3">
        <v>130000</v>
      </c>
      <c r="J4408" s="3">
        <v>70000</v>
      </c>
      <c r="K4408" s="3">
        <v>0</v>
      </c>
      <c r="L4408" s="3">
        <v>20000</v>
      </c>
      <c r="M4408" s="3">
        <f t="shared" si="272"/>
        <v>220000</v>
      </c>
      <c r="N4408" s="3">
        <f t="shared" si="274"/>
        <v>55000</v>
      </c>
      <c r="O4408" s="3">
        <f t="shared" si="275"/>
        <v>0</v>
      </c>
      <c r="P4408">
        <v>4.5999999999999996</v>
      </c>
      <c r="Q4408">
        <v>4</v>
      </c>
      <c r="T4408" t="s">
        <v>429</v>
      </c>
      <c r="U4408">
        <f>VLOOKUP(T4408,Index!$J$2:$K$1319,2,FALSE)</f>
        <v>1158</v>
      </c>
      <c r="V4408" t="s">
        <v>78</v>
      </c>
      <c r="W4408">
        <f t="shared" si="273"/>
        <v>1</v>
      </c>
    </row>
    <row r="4409" spans="1:23">
      <c r="A4409" t="s">
        <v>3654</v>
      </c>
      <c r="B4409" t="s">
        <v>20</v>
      </c>
      <c r="C4409">
        <f>VLOOKUP(B4409,Index!$A$2:$B$18,2,FALSE)</f>
        <v>3</v>
      </c>
      <c r="D4409">
        <v>2007</v>
      </c>
      <c r="E4409" t="s">
        <v>34</v>
      </c>
      <c r="F4409">
        <f>VLOOKUP(E4409,Index!$D$2:$E$13,2,FALSE)</f>
        <v>1</v>
      </c>
      <c r="G4409" t="s">
        <v>14</v>
      </c>
      <c r="H4409">
        <f>VLOOKUP(G4409,Index!$G$2:$H$40,2,FALSE)</f>
        <v>26</v>
      </c>
      <c r="I4409" s="3">
        <v>80000</v>
      </c>
      <c r="J4409" s="3">
        <v>0</v>
      </c>
      <c r="K4409" s="3">
        <v>130000</v>
      </c>
      <c r="L4409" s="3">
        <v>10000</v>
      </c>
      <c r="M4409" s="3">
        <f t="shared" si="272"/>
        <v>220000</v>
      </c>
      <c r="N4409" s="3">
        <f t="shared" si="274"/>
        <v>55000</v>
      </c>
      <c r="O4409" s="3">
        <f t="shared" si="275"/>
        <v>0</v>
      </c>
      <c r="P4409">
        <v>4.9000000000000004</v>
      </c>
      <c r="Q4409">
        <v>10</v>
      </c>
      <c r="T4409" t="s">
        <v>3655</v>
      </c>
      <c r="U4409">
        <f>VLOOKUP(T4409,Index!$J$2:$K$1319,2,FALSE)</f>
        <v>90</v>
      </c>
      <c r="V4409" t="s">
        <v>78</v>
      </c>
      <c r="W4409">
        <f t="shared" si="273"/>
        <v>3</v>
      </c>
    </row>
    <row r="4410" spans="1:23">
      <c r="A4410" t="s">
        <v>3656</v>
      </c>
      <c r="B4410" t="s">
        <v>20</v>
      </c>
      <c r="C4410">
        <f>VLOOKUP(B4410,Index!$A$2:$B$18,2,FALSE)</f>
        <v>3</v>
      </c>
      <c r="D4410">
        <v>2007</v>
      </c>
      <c r="E4410" t="s">
        <v>48</v>
      </c>
      <c r="F4410">
        <f>VLOOKUP(E4410,Index!$D$2:$E$13,2,FALSE)</f>
        <v>9</v>
      </c>
      <c r="G4410" t="s">
        <v>267</v>
      </c>
      <c r="H4410">
        <f>VLOOKUP(G4410,Index!$G$2:$H$40,2,FALSE)</f>
        <v>14</v>
      </c>
      <c r="I4410" s="3">
        <v>200000</v>
      </c>
      <c r="J4410" s="3">
        <v>0</v>
      </c>
      <c r="K4410" s="3">
        <v>0</v>
      </c>
      <c r="L4410" s="3">
        <v>20000</v>
      </c>
      <c r="M4410" s="3">
        <f t="shared" si="272"/>
        <v>220000</v>
      </c>
      <c r="N4410" s="3">
        <f t="shared" si="274"/>
        <v>55000</v>
      </c>
      <c r="O4410" s="3">
        <f t="shared" si="275"/>
        <v>0</v>
      </c>
      <c r="P4410">
        <v>5.6</v>
      </c>
      <c r="Q4410">
        <v>31</v>
      </c>
      <c r="R4410">
        <v>5.6</v>
      </c>
      <c r="S4410">
        <v>5</v>
      </c>
      <c r="T4410" t="s">
        <v>3657</v>
      </c>
      <c r="U4410">
        <f>VLOOKUP(T4410,Index!$J$2:$K$1319,2,FALSE)</f>
        <v>1009</v>
      </c>
      <c r="V4410" t="s">
        <v>37</v>
      </c>
      <c r="W4410">
        <f t="shared" si="273"/>
        <v>3</v>
      </c>
    </row>
    <row r="4411" spans="1:23">
      <c r="A4411" t="s">
        <v>3658</v>
      </c>
      <c r="B4411" t="s">
        <v>12</v>
      </c>
      <c r="C4411">
        <f>VLOOKUP(B4411,Index!$A$2:$B$18,2,FALSE)</f>
        <v>13</v>
      </c>
      <c r="D4411">
        <v>2010</v>
      </c>
      <c r="E4411" t="s">
        <v>221</v>
      </c>
      <c r="F4411">
        <f>VLOOKUP(E4411,Index!$D$2:$E$13,2,FALSE)</f>
        <v>12</v>
      </c>
      <c r="G4411" t="s">
        <v>429</v>
      </c>
      <c r="H4411">
        <f>VLOOKUP(G4411,Index!$G$2:$H$40,2,FALSE)</f>
        <v>34</v>
      </c>
      <c r="I4411" s="3">
        <v>100000</v>
      </c>
      <c r="J4411" s="3">
        <v>100000</v>
      </c>
      <c r="K4411" s="3">
        <v>0</v>
      </c>
      <c r="L4411" s="3">
        <v>20000</v>
      </c>
      <c r="M4411" s="3">
        <f t="shared" si="272"/>
        <v>220000</v>
      </c>
      <c r="N4411" s="3">
        <f t="shared" si="274"/>
        <v>55000</v>
      </c>
      <c r="O4411" s="3">
        <f t="shared" si="275"/>
        <v>0</v>
      </c>
      <c r="P4411">
        <v>5.8</v>
      </c>
      <c r="Q4411">
        <v>13</v>
      </c>
      <c r="T4411" t="s">
        <v>1594</v>
      </c>
      <c r="U4411">
        <f>VLOOKUP(T4411,Index!$J$2:$K$1319,2,FALSE)</f>
        <v>1129</v>
      </c>
      <c r="V4411" t="s">
        <v>78</v>
      </c>
      <c r="W4411">
        <f t="shared" si="273"/>
        <v>3</v>
      </c>
    </row>
    <row r="4412" spans="1:23">
      <c r="A4412" t="s">
        <v>3659</v>
      </c>
      <c r="B4412" t="s">
        <v>12</v>
      </c>
      <c r="C4412">
        <f>VLOOKUP(B4412,Index!$A$2:$B$18,2,FALSE)</f>
        <v>13</v>
      </c>
      <c r="D4412">
        <v>2009</v>
      </c>
      <c r="E4412" t="s">
        <v>17</v>
      </c>
      <c r="F4412">
        <f>VLOOKUP(E4412,Index!$D$2:$E$13,2,FALSE)</f>
        <v>7</v>
      </c>
      <c r="G4412" t="s">
        <v>1211</v>
      </c>
      <c r="H4412">
        <f>VLOOKUP(G4412,Index!$G$2:$H$40,2,FALSE)</f>
        <v>39</v>
      </c>
      <c r="I4412" s="3">
        <v>200000</v>
      </c>
      <c r="J4412" s="3">
        <v>0</v>
      </c>
      <c r="K4412" s="3">
        <v>0</v>
      </c>
      <c r="L4412" s="3">
        <v>10000</v>
      </c>
      <c r="M4412" s="3">
        <f t="shared" si="272"/>
        <v>210000</v>
      </c>
      <c r="N4412" s="3">
        <f t="shared" si="274"/>
        <v>52500</v>
      </c>
      <c r="O4412" s="3">
        <f t="shared" si="275"/>
        <v>0</v>
      </c>
      <c r="P4412">
        <v>3.3</v>
      </c>
      <c r="Q4412">
        <v>4</v>
      </c>
      <c r="T4412" t="s">
        <v>3660</v>
      </c>
      <c r="U4412">
        <f>VLOOKUP(T4412,Index!$J$2:$K$1319,2,FALSE)</f>
        <v>131</v>
      </c>
      <c r="V4412" t="s">
        <v>15</v>
      </c>
      <c r="W4412">
        <f t="shared" si="273"/>
        <v>3</v>
      </c>
    </row>
    <row r="4413" spans="1:23">
      <c r="A4413" t="s">
        <v>3661</v>
      </c>
      <c r="B4413" t="s">
        <v>97</v>
      </c>
      <c r="C4413">
        <f>VLOOKUP(B4413,Index!$A$2:$B$18,2,FALSE)</f>
        <v>16</v>
      </c>
      <c r="D4413">
        <v>2004</v>
      </c>
      <c r="E4413" t="s">
        <v>48</v>
      </c>
      <c r="F4413">
        <f>VLOOKUP(E4413,Index!$D$2:$E$13,2,FALSE)</f>
        <v>9</v>
      </c>
      <c r="G4413" t="s">
        <v>267</v>
      </c>
      <c r="H4413">
        <f>VLOOKUP(G4413,Index!$G$2:$H$40,2,FALSE)</f>
        <v>14</v>
      </c>
      <c r="I4413" s="3">
        <v>160000</v>
      </c>
      <c r="J4413" s="3">
        <v>50000</v>
      </c>
      <c r="K4413" s="3">
        <v>0</v>
      </c>
      <c r="L4413" s="3">
        <v>10000</v>
      </c>
      <c r="M4413" s="3">
        <f t="shared" si="272"/>
        <v>220000</v>
      </c>
      <c r="N4413" s="3">
        <f t="shared" si="274"/>
        <v>55000</v>
      </c>
      <c r="O4413" s="3">
        <f t="shared" si="275"/>
        <v>0</v>
      </c>
      <c r="P4413">
        <v>5.8</v>
      </c>
      <c r="Q4413">
        <v>37</v>
      </c>
      <c r="R4413">
        <v>7</v>
      </c>
      <c r="S4413">
        <v>14</v>
      </c>
      <c r="T4413" t="s">
        <v>433</v>
      </c>
      <c r="U4413">
        <f>VLOOKUP(T4413,Index!$J$2:$K$1319,2,FALSE)</f>
        <v>500</v>
      </c>
      <c r="V4413" t="s">
        <v>37</v>
      </c>
      <c r="W4413">
        <f t="shared" si="273"/>
        <v>3</v>
      </c>
    </row>
    <row r="4414" spans="1:23">
      <c r="A4414" t="s">
        <v>3588</v>
      </c>
      <c r="B4414" t="s">
        <v>20</v>
      </c>
      <c r="C4414">
        <f>VLOOKUP(B4414,Index!$A$2:$B$18,2,FALSE)</f>
        <v>3</v>
      </c>
      <c r="D4414">
        <v>2008</v>
      </c>
      <c r="E4414" t="s">
        <v>23</v>
      </c>
      <c r="F4414">
        <f>VLOOKUP(E4414,Index!$D$2:$E$13,2,FALSE)</f>
        <v>4</v>
      </c>
      <c r="G4414" t="s">
        <v>402</v>
      </c>
      <c r="H4414">
        <f>VLOOKUP(G4414,Index!$G$2:$H$40,2,FALSE)</f>
        <v>13</v>
      </c>
      <c r="I4414" s="3">
        <v>190000</v>
      </c>
      <c r="J4414" s="3">
        <v>20000</v>
      </c>
      <c r="K4414" s="3">
        <v>0</v>
      </c>
      <c r="L4414" s="3">
        <v>20000</v>
      </c>
      <c r="M4414" s="3">
        <f t="shared" si="272"/>
        <v>230000</v>
      </c>
      <c r="N4414" s="3">
        <f t="shared" si="274"/>
        <v>57500</v>
      </c>
      <c r="O4414" s="3">
        <f t="shared" si="275"/>
        <v>0</v>
      </c>
      <c r="P4414">
        <v>6.9</v>
      </c>
      <c r="Q4414">
        <v>11</v>
      </c>
      <c r="T4414" t="s">
        <v>3662</v>
      </c>
      <c r="U4414">
        <f>VLOOKUP(T4414,Index!$J$2:$K$1319,2,FALSE)</f>
        <v>407</v>
      </c>
      <c r="V4414" t="s">
        <v>15</v>
      </c>
      <c r="W4414">
        <f t="shared" si="273"/>
        <v>3</v>
      </c>
    </row>
    <row r="4415" spans="1:23">
      <c r="A4415" t="s">
        <v>3663</v>
      </c>
      <c r="B4415" t="s">
        <v>39</v>
      </c>
      <c r="C4415">
        <f>VLOOKUP(B4415,Index!$A$2:$B$18,2,FALSE)</f>
        <v>8</v>
      </c>
      <c r="D4415">
        <v>2004</v>
      </c>
      <c r="E4415" t="s">
        <v>90</v>
      </c>
      <c r="F4415">
        <f>VLOOKUP(E4415,Index!$D$2:$E$13,2,FALSE)</f>
        <v>8</v>
      </c>
      <c r="G4415" t="s">
        <v>144</v>
      </c>
      <c r="H4415">
        <f>VLOOKUP(G4415,Index!$G$2:$H$40,2,FALSE)</f>
        <v>1</v>
      </c>
      <c r="I4415" s="3">
        <v>110000</v>
      </c>
      <c r="J4415" s="3">
        <v>80000</v>
      </c>
      <c r="K4415" s="3">
        <v>0</v>
      </c>
      <c r="L4415" s="3">
        <v>30000</v>
      </c>
      <c r="M4415" s="3">
        <f t="shared" si="272"/>
        <v>220000</v>
      </c>
      <c r="N4415" s="3">
        <f t="shared" si="274"/>
        <v>55000</v>
      </c>
      <c r="O4415" s="3">
        <f t="shared" si="275"/>
        <v>0</v>
      </c>
      <c r="P4415">
        <v>6.6</v>
      </c>
      <c r="Q4415">
        <v>34</v>
      </c>
      <c r="R4415">
        <v>7</v>
      </c>
      <c r="S4415">
        <v>22</v>
      </c>
      <c r="T4415" t="s">
        <v>3664</v>
      </c>
      <c r="U4415">
        <f>VLOOKUP(T4415,Index!$J$2:$K$1319,2,FALSE)</f>
        <v>1052</v>
      </c>
      <c r="V4415" t="s">
        <v>61</v>
      </c>
      <c r="W4415">
        <f t="shared" si="273"/>
        <v>3</v>
      </c>
    </row>
    <row r="4416" spans="1:23">
      <c r="A4416" t="s">
        <v>2164</v>
      </c>
      <c r="B4416" t="s">
        <v>132</v>
      </c>
      <c r="C4416">
        <f>VLOOKUP(B4416,Index!$A$2:$B$18,2,FALSE)</f>
        <v>5</v>
      </c>
      <c r="D4416">
        <v>2001</v>
      </c>
      <c r="E4416" t="s">
        <v>13</v>
      </c>
      <c r="F4416">
        <f>VLOOKUP(E4416,Index!$D$2:$E$13,2,FALSE)</f>
        <v>11</v>
      </c>
      <c r="G4416" t="s">
        <v>550</v>
      </c>
      <c r="H4416">
        <f>VLOOKUP(G4416,Index!$G$2:$H$40,2,FALSE)</f>
        <v>3</v>
      </c>
      <c r="I4416" s="3">
        <v>170000</v>
      </c>
      <c r="J4416" s="3">
        <v>40000</v>
      </c>
      <c r="K4416" s="3">
        <v>0</v>
      </c>
      <c r="L4416" s="3">
        <v>10000</v>
      </c>
      <c r="M4416" s="3">
        <f t="shared" si="272"/>
        <v>220000</v>
      </c>
      <c r="N4416" s="3">
        <f t="shared" si="274"/>
        <v>55000</v>
      </c>
      <c r="O4416" s="3">
        <f t="shared" si="275"/>
        <v>0</v>
      </c>
      <c r="P4416">
        <v>6.6</v>
      </c>
      <c r="Q4416">
        <v>17</v>
      </c>
      <c r="R4416">
        <v>5.6</v>
      </c>
      <c r="S4416">
        <v>9</v>
      </c>
      <c r="T4416" t="s">
        <v>1091</v>
      </c>
      <c r="U4416">
        <f>VLOOKUP(T4416,Index!$J$2:$K$1319,2,FALSE)</f>
        <v>30</v>
      </c>
      <c r="V4416" t="s">
        <v>15</v>
      </c>
      <c r="W4416">
        <f t="shared" si="273"/>
        <v>3</v>
      </c>
    </row>
    <row r="4417" spans="1:23">
      <c r="A4417" t="s">
        <v>3665</v>
      </c>
      <c r="B4417" t="s">
        <v>33</v>
      </c>
      <c r="C4417">
        <f>VLOOKUP(B4417,Index!$A$2:$B$18,2,FALSE)</f>
        <v>9</v>
      </c>
      <c r="D4417">
        <v>2009</v>
      </c>
      <c r="E4417" t="s">
        <v>23</v>
      </c>
      <c r="F4417">
        <f>VLOOKUP(E4417,Index!$D$2:$E$13,2,FALSE)</f>
        <v>4</v>
      </c>
      <c r="G4417" t="s">
        <v>948</v>
      </c>
      <c r="H4417">
        <f>VLOOKUP(G4417,Index!$G$2:$H$40,2,FALSE)</f>
        <v>10</v>
      </c>
      <c r="I4417" s="3">
        <v>200000</v>
      </c>
      <c r="J4417" s="3">
        <v>0</v>
      </c>
      <c r="K4417" s="3">
        <v>0</v>
      </c>
      <c r="L4417" s="3">
        <v>20000</v>
      </c>
      <c r="M4417" s="3">
        <f t="shared" si="272"/>
        <v>220000</v>
      </c>
      <c r="N4417" s="3">
        <f t="shared" si="274"/>
        <v>55000</v>
      </c>
      <c r="O4417" s="3">
        <f t="shared" si="275"/>
        <v>0</v>
      </c>
      <c r="P4417">
        <v>8.1999999999999993</v>
      </c>
      <c r="Q4417">
        <v>16</v>
      </c>
      <c r="R4417">
        <v>7.9</v>
      </c>
      <c r="S4417">
        <v>8</v>
      </c>
      <c r="T4417" t="s">
        <v>829</v>
      </c>
      <c r="U4417">
        <f>VLOOKUP(T4417,Index!$J$2:$K$1319,2,FALSE)</f>
        <v>409</v>
      </c>
      <c r="V4417" t="s">
        <v>78</v>
      </c>
      <c r="W4417">
        <f t="shared" si="273"/>
        <v>3</v>
      </c>
    </row>
    <row r="4418" spans="1:23">
      <c r="A4418" t="s">
        <v>3666</v>
      </c>
      <c r="B4418" t="s">
        <v>112</v>
      </c>
      <c r="C4418">
        <f>VLOOKUP(B4418,Index!$A$2:$B$18,2,FALSE)</f>
        <v>11</v>
      </c>
      <c r="D4418">
        <v>2007</v>
      </c>
      <c r="E4418" t="s">
        <v>34</v>
      </c>
      <c r="F4418">
        <f>VLOOKUP(E4418,Index!$D$2:$E$13,2,FALSE)</f>
        <v>1</v>
      </c>
      <c r="G4418" t="s">
        <v>588</v>
      </c>
      <c r="H4418">
        <f>VLOOKUP(G4418,Index!$G$2:$H$40,2,FALSE)</f>
        <v>37</v>
      </c>
      <c r="I4418" s="3">
        <v>30000</v>
      </c>
      <c r="J4418" s="3">
        <v>120000</v>
      </c>
      <c r="K4418" s="3">
        <v>0</v>
      </c>
      <c r="L4418" s="3">
        <v>70000</v>
      </c>
      <c r="M4418" s="3">
        <f t="shared" ref="M4418:M4481" si="276">SUM(I4418:L4418)</f>
        <v>220000</v>
      </c>
      <c r="N4418" s="3">
        <f t="shared" si="274"/>
        <v>55000</v>
      </c>
      <c r="O4418" s="3">
        <f t="shared" si="275"/>
        <v>0</v>
      </c>
      <c r="P4418">
        <v>4.9000000000000004</v>
      </c>
      <c r="Q4418">
        <v>34</v>
      </c>
      <c r="R4418">
        <v>5.6</v>
      </c>
      <c r="S4418">
        <v>19</v>
      </c>
      <c r="T4418" t="s">
        <v>838</v>
      </c>
      <c r="U4418">
        <f>VLOOKUP(T4418,Index!$J$2:$K$1319,2,FALSE)</f>
        <v>932</v>
      </c>
      <c r="V4418" t="s">
        <v>61</v>
      </c>
      <c r="W4418">
        <f t="shared" ref="W4418:W4481" si="277">IF(T4418=G4418,1,3)</f>
        <v>3</v>
      </c>
    </row>
    <row r="4419" spans="1:23">
      <c r="A4419" t="s">
        <v>1971</v>
      </c>
      <c r="B4419" t="s">
        <v>196</v>
      </c>
      <c r="C4419">
        <f>VLOOKUP(B4419,Index!$A$2:$B$18,2,FALSE)</f>
        <v>17</v>
      </c>
      <c r="D4419">
        <v>2016</v>
      </c>
      <c r="E4419" t="s">
        <v>34</v>
      </c>
      <c r="F4419">
        <f>VLOOKUP(E4419,Index!$D$2:$E$13,2,FALSE)</f>
        <v>1</v>
      </c>
      <c r="G4419" t="s">
        <v>91</v>
      </c>
      <c r="H4419">
        <f>VLOOKUP(G4419,Index!$G$2:$H$40,2,FALSE)</f>
        <v>7</v>
      </c>
      <c r="I4419" s="3">
        <v>120000</v>
      </c>
      <c r="J4419" s="3">
        <v>80000</v>
      </c>
      <c r="K4419" s="3">
        <v>0</v>
      </c>
      <c r="L4419" s="3">
        <v>20000</v>
      </c>
      <c r="M4419" s="3">
        <f t="shared" si="276"/>
        <v>220000</v>
      </c>
      <c r="N4419" s="3">
        <f t="shared" ref="N4419:N4482" si="278">AVERAGE(I4419:L4419)</f>
        <v>55000</v>
      </c>
      <c r="O4419" s="3">
        <f t="shared" ref="O4419:O4482" si="279">IF(M4419&gt;AVERAGE($M$2:$M$8064),1,0)</f>
        <v>0</v>
      </c>
      <c r="P4419">
        <v>8.8000000000000007</v>
      </c>
      <c r="Q4419">
        <v>22</v>
      </c>
      <c r="R4419">
        <v>6.8</v>
      </c>
      <c r="S4419">
        <v>156</v>
      </c>
      <c r="T4419" t="s">
        <v>819</v>
      </c>
      <c r="U4419">
        <f>VLOOKUP(T4419,Index!$J$2:$K$1319,2,FALSE)</f>
        <v>72</v>
      </c>
      <c r="V4419" t="s">
        <v>37</v>
      </c>
      <c r="W4419">
        <f t="shared" si="277"/>
        <v>3</v>
      </c>
    </row>
    <row r="4420" spans="1:23">
      <c r="A4420" t="s">
        <v>3667</v>
      </c>
      <c r="B4420" t="s">
        <v>926</v>
      </c>
      <c r="C4420">
        <f>VLOOKUP(B4420,Index!$A$2:$B$18,2,FALSE)</f>
        <v>12</v>
      </c>
      <c r="D4420">
        <v>2011</v>
      </c>
      <c r="E4420" t="s">
        <v>34</v>
      </c>
      <c r="F4420">
        <f>VLOOKUP(E4420,Index!$D$2:$E$13,2,FALSE)</f>
        <v>1</v>
      </c>
      <c r="G4420" t="s">
        <v>77</v>
      </c>
      <c r="H4420">
        <f>VLOOKUP(G4420,Index!$G$2:$H$40,2,FALSE)</f>
        <v>35</v>
      </c>
      <c r="I4420" s="3">
        <v>130000</v>
      </c>
      <c r="J4420" s="3">
        <v>60000</v>
      </c>
      <c r="K4420" s="3">
        <v>0</v>
      </c>
      <c r="L4420" s="3">
        <v>30000</v>
      </c>
      <c r="M4420" s="3">
        <f t="shared" si="276"/>
        <v>220000</v>
      </c>
      <c r="N4420" s="3">
        <f t="shared" si="278"/>
        <v>55000</v>
      </c>
      <c r="O4420" s="3">
        <f t="shared" si="279"/>
        <v>0</v>
      </c>
      <c r="P4420">
        <v>4.9000000000000004</v>
      </c>
      <c r="Q4420">
        <v>33</v>
      </c>
      <c r="R4420">
        <v>4.8</v>
      </c>
      <c r="S4420">
        <v>28</v>
      </c>
      <c r="T4420" t="s">
        <v>77</v>
      </c>
      <c r="U4420">
        <f>VLOOKUP(T4420,Index!$J$2:$K$1319,2,FALSE)</f>
        <v>1199</v>
      </c>
      <c r="V4420" t="s">
        <v>78</v>
      </c>
      <c r="W4420">
        <f t="shared" si="277"/>
        <v>1</v>
      </c>
    </row>
    <row r="4421" spans="1:23">
      <c r="A4421" t="s">
        <v>2693</v>
      </c>
      <c r="B4421" t="s">
        <v>132</v>
      </c>
      <c r="C4421">
        <f>VLOOKUP(B4421,Index!$A$2:$B$18,2,FALSE)</f>
        <v>5</v>
      </c>
      <c r="D4421">
        <v>2005</v>
      </c>
      <c r="E4421" t="s">
        <v>34</v>
      </c>
      <c r="F4421">
        <f>VLOOKUP(E4421,Index!$D$2:$E$13,2,FALSE)</f>
        <v>1</v>
      </c>
      <c r="G4421" t="s">
        <v>94</v>
      </c>
      <c r="H4421">
        <f>VLOOKUP(G4421,Index!$G$2:$H$40,2,FALSE)</f>
        <v>15</v>
      </c>
      <c r="I4421" s="3">
        <v>170000</v>
      </c>
      <c r="J4421" s="3">
        <v>40000</v>
      </c>
      <c r="K4421" s="3">
        <v>0</v>
      </c>
      <c r="L4421" s="3">
        <v>10000</v>
      </c>
      <c r="M4421" s="3">
        <f t="shared" si="276"/>
        <v>220000</v>
      </c>
      <c r="N4421" s="3">
        <f t="shared" si="278"/>
        <v>55000</v>
      </c>
      <c r="O4421" s="3">
        <f t="shared" si="279"/>
        <v>0</v>
      </c>
      <c r="P4421">
        <v>7</v>
      </c>
      <c r="Q4421">
        <v>20</v>
      </c>
      <c r="R4421">
        <v>8.5</v>
      </c>
      <c r="S4421">
        <v>13</v>
      </c>
      <c r="T4421" t="s">
        <v>94</v>
      </c>
      <c r="U4421">
        <f>VLOOKUP(T4421,Index!$J$2:$K$1319,2,FALSE)</f>
        <v>378</v>
      </c>
      <c r="V4421" t="s">
        <v>61</v>
      </c>
      <c r="W4421">
        <f t="shared" si="277"/>
        <v>1</v>
      </c>
    </row>
    <row r="4422" spans="1:23">
      <c r="A4422" t="s">
        <v>3668</v>
      </c>
      <c r="B4422" t="s">
        <v>12</v>
      </c>
      <c r="C4422">
        <f>VLOOKUP(B4422,Index!$A$2:$B$18,2,FALSE)</f>
        <v>13</v>
      </c>
      <c r="D4422">
        <v>2008</v>
      </c>
      <c r="E4422" t="s">
        <v>34</v>
      </c>
      <c r="F4422">
        <f>VLOOKUP(E4422,Index!$D$2:$E$13,2,FALSE)</f>
        <v>1</v>
      </c>
      <c r="G4422" t="s">
        <v>77</v>
      </c>
      <c r="H4422">
        <f>VLOOKUP(G4422,Index!$G$2:$H$40,2,FALSE)</f>
        <v>35</v>
      </c>
      <c r="I4422" s="3">
        <v>200000</v>
      </c>
      <c r="J4422" s="3">
        <v>10000</v>
      </c>
      <c r="K4422" s="3">
        <v>0</v>
      </c>
      <c r="L4422" s="3">
        <v>20000</v>
      </c>
      <c r="M4422" s="3">
        <f t="shared" si="276"/>
        <v>230000</v>
      </c>
      <c r="N4422" s="3">
        <f t="shared" si="278"/>
        <v>57500</v>
      </c>
      <c r="O4422" s="3">
        <f t="shared" si="279"/>
        <v>0</v>
      </c>
      <c r="T4422" t="s">
        <v>3669</v>
      </c>
      <c r="U4422">
        <f>VLOOKUP(T4422,Index!$J$2:$K$1319,2,FALSE)</f>
        <v>866</v>
      </c>
      <c r="V4422" t="s">
        <v>78</v>
      </c>
      <c r="W4422">
        <f t="shared" si="277"/>
        <v>3</v>
      </c>
    </row>
    <row r="4423" spans="1:23">
      <c r="A4423" t="s">
        <v>2103</v>
      </c>
      <c r="B4423" t="s">
        <v>39</v>
      </c>
      <c r="C4423">
        <f>VLOOKUP(B4423,Index!$A$2:$B$18,2,FALSE)</f>
        <v>8</v>
      </c>
      <c r="D4423">
        <v>2009</v>
      </c>
      <c r="E4423" t="s">
        <v>23</v>
      </c>
      <c r="F4423">
        <f>VLOOKUP(E4423,Index!$D$2:$E$13,2,FALSE)</f>
        <v>4</v>
      </c>
      <c r="G4423" t="s">
        <v>49</v>
      </c>
      <c r="H4423">
        <f>VLOOKUP(G4423,Index!$G$2:$H$40,2,FALSE)</f>
        <v>4</v>
      </c>
      <c r="I4423" s="3">
        <v>110000</v>
      </c>
      <c r="J4423" s="3">
        <v>10000</v>
      </c>
      <c r="K4423" s="3">
        <v>0</v>
      </c>
      <c r="L4423" s="3">
        <v>100000</v>
      </c>
      <c r="M4423" s="3">
        <f t="shared" si="276"/>
        <v>220000</v>
      </c>
      <c r="N4423" s="3">
        <f t="shared" si="278"/>
        <v>55000</v>
      </c>
      <c r="O4423" s="3">
        <f t="shared" si="279"/>
        <v>0</v>
      </c>
      <c r="P4423">
        <v>6.9</v>
      </c>
      <c r="Q4423">
        <v>6</v>
      </c>
      <c r="R4423">
        <v>8.3000000000000007</v>
      </c>
      <c r="S4423">
        <v>6</v>
      </c>
      <c r="T4423" t="s">
        <v>646</v>
      </c>
      <c r="U4423">
        <f>VLOOKUP(T4423,Index!$J$2:$K$1319,2,FALSE)</f>
        <v>121</v>
      </c>
      <c r="V4423" t="s">
        <v>61</v>
      </c>
      <c r="W4423">
        <f t="shared" si="277"/>
        <v>3</v>
      </c>
    </row>
    <row r="4424" spans="1:23">
      <c r="A4424" t="s">
        <v>3670</v>
      </c>
      <c r="B4424" t="s">
        <v>12</v>
      </c>
      <c r="C4424">
        <f>VLOOKUP(B4424,Index!$A$2:$B$18,2,FALSE)</f>
        <v>13</v>
      </c>
      <c r="D4424">
        <v>2008</v>
      </c>
      <c r="E4424" t="s">
        <v>13</v>
      </c>
      <c r="F4424">
        <f>VLOOKUP(E4424,Index!$D$2:$E$13,2,FALSE)</f>
        <v>11</v>
      </c>
      <c r="G4424" t="s">
        <v>94</v>
      </c>
      <c r="H4424">
        <f>VLOOKUP(G4424,Index!$G$2:$H$40,2,FALSE)</f>
        <v>15</v>
      </c>
      <c r="I4424" s="3">
        <v>190000</v>
      </c>
      <c r="J4424" s="3">
        <v>10000</v>
      </c>
      <c r="K4424" s="3">
        <v>0</v>
      </c>
      <c r="L4424" s="3">
        <v>20000</v>
      </c>
      <c r="M4424" s="3">
        <f t="shared" si="276"/>
        <v>220000</v>
      </c>
      <c r="N4424" s="3">
        <f t="shared" si="278"/>
        <v>55000</v>
      </c>
      <c r="O4424" s="3">
        <f t="shared" si="279"/>
        <v>0</v>
      </c>
      <c r="P4424">
        <v>5.0999999999999996</v>
      </c>
      <c r="Q4424">
        <v>11</v>
      </c>
      <c r="R4424">
        <v>5.9</v>
      </c>
      <c r="S4424">
        <v>14</v>
      </c>
      <c r="T4424" t="s">
        <v>95</v>
      </c>
      <c r="U4424">
        <f>VLOOKUP(T4424,Index!$J$2:$K$1319,2,FALSE)</f>
        <v>356</v>
      </c>
      <c r="V4424" t="s">
        <v>15</v>
      </c>
      <c r="W4424">
        <f t="shared" si="277"/>
        <v>3</v>
      </c>
    </row>
    <row r="4425" spans="1:23">
      <c r="A4425" t="s">
        <v>3671</v>
      </c>
      <c r="B4425" t="s">
        <v>39</v>
      </c>
      <c r="C4425">
        <f>VLOOKUP(B4425,Index!$A$2:$B$18,2,FALSE)</f>
        <v>8</v>
      </c>
      <c r="D4425">
        <v>2001</v>
      </c>
      <c r="E4425" t="s">
        <v>13</v>
      </c>
      <c r="F4425">
        <f>VLOOKUP(E4425,Index!$D$2:$E$13,2,FALSE)</f>
        <v>11</v>
      </c>
      <c r="G4425" t="s">
        <v>550</v>
      </c>
      <c r="H4425">
        <f>VLOOKUP(G4425,Index!$G$2:$H$40,2,FALSE)</f>
        <v>3</v>
      </c>
      <c r="I4425" s="3">
        <v>110000</v>
      </c>
      <c r="J4425" s="3">
        <v>80000</v>
      </c>
      <c r="K4425" s="3">
        <v>0</v>
      </c>
      <c r="L4425" s="3">
        <v>30000</v>
      </c>
      <c r="M4425" s="3">
        <f t="shared" si="276"/>
        <v>220000</v>
      </c>
      <c r="N4425" s="3">
        <f t="shared" si="278"/>
        <v>55000</v>
      </c>
      <c r="O4425" s="3">
        <f t="shared" si="279"/>
        <v>0</v>
      </c>
      <c r="P4425">
        <v>6.7</v>
      </c>
      <c r="Q4425">
        <v>12</v>
      </c>
      <c r="R4425">
        <v>7.8</v>
      </c>
      <c r="S4425">
        <v>6</v>
      </c>
      <c r="T4425" t="s">
        <v>1091</v>
      </c>
      <c r="U4425">
        <f>VLOOKUP(T4425,Index!$J$2:$K$1319,2,FALSE)</f>
        <v>30</v>
      </c>
      <c r="V4425" t="s">
        <v>15</v>
      </c>
      <c r="W4425">
        <f t="shared" si="277"/>
        <v>3</v>
      </c>
    </row>
    <row r="4426" spans="1:23">
      <c r="A4426" t="s">
        <v>3280</v>
      </c>
      <c r="B4426" t="s">
        <v>28</v>
      </c>
      <c r="C4426">
        <f>VLOOKUP(B4426,Index!$A$2:$B$18,2,FALSE)</f>
        <v>15</v>
      </c>
      <c r="D4426">
        <v>2008</v>
      </c>
      <c r="E4426" t="s">
        <v>13</v>
      </c>
      <c r="F4426">
        <f>VLOOKUP(E4426,Index!$D$2:$E$13,2,FALSE)</f>
        <v>11</v>
      </c>
      <c r="G4426" t="s">
        <v>94</v>
      </c>
      <c r="H4426">
        <f>VLOOKUP(G4426,Index!$G$2:$H$40,2,FALSE)</f>
        <v>15</v>
      </c>
      <c r="I4426" s="3">
        <v>200000</v>
      </c>
      <c r="J4426" s="3">
        <v>0</v>
      </c>
      <c r="K4426" s="3">
        <v>0</v>
      </c>
      <c r="L4426" s="3">
        <v>20000</v>
      </c>
      <c r="M4426" s="3">
        <f t="shared" si="276"/>
        <v>220000</v>
      </c>
      <c r="N4426" s="3">
        <f t="shared" si="278"/>
        <v>55000</v>
      </c>
      <c r="O4426" s="3">
        <f t="shared" si="279"/>
        <v>0</v>
      </c>
      <c r="P4426">
        <v>7</v>
      </c>
      <c r="Q4426">
        <v>23</v>
      </c>
      <c r="R4426">
        <v>5.6</v>
      </c>
      <c r="S4426">
        <v>8</v>
      </c>
      <c r="T4426" t="s">
        <v>135</v>
      </c>
      <c r="U4426">
        <f>VLOOKUP(T4426,Index!$J$2:$K$1319,2,FALSE)</f>
        <v>339</v>
      </c>
      <c r="V4426" t="s">
        <v>15</v>
      </c>
      <c r="W4426">
        <f t="shared" si="277"/>
        <v>3</v>
      </c>
    </row>
    <row r="4427" spans="1:23">
      <c r="A4427" t="s">
        <v>3672</v>
      </c>
      <c r="B4427" t="s">
        <v>112</v>
      </c>
      <c r="C4427">
        <f>VLOOKUP(B4427,Index!$A$2:$B$18,2,FALSE)</f>
        <v>11</v>
      </c>
      <c r="D4427">
        <v>2009</v>
      </c>
      <c r="E4427" t="s">
        <v>90</v>
      </c>
      <c r="F4427">
        <f>VLOOKUP(E4427,Index!$D$2:$E$13,2,FALSE)</f>
        <v>8</v>
      </c>
      <c r="G4427" t="s">
        <v>1265</v>
      </c>
      <c r="H4427">
        <f>VLOOKUP(G4427,Index!$G$2:$H$40,2,FALSE)</f>
        <v>6</v>
      </c>
      <c r="I4427" s="3">
        <v>80000</v>
      </c>
      <c r="J4427" s="3">
        <v>0</v>
      </c>
      <c r="K4427" s="3">
        <v>130000</v>
      </c>
      <c r="L4427" s="3">
        <v>10000</v>
      </c>
      <c r="M4427" s="3">
        <f t="shared" si="276"/>
        <v>220000</v>
      </c>
      <c r="N4427" s="3">
        <f t="shared" si="278"/>
        <v>55000</v>
      </c>
      <c r="O4427" s="3">
        <f t="shared" si="279"/>
        <v>0</v>
      </c>
      <c r="P4427">
        <v>7.8</v>
      </c>
      <c r="Q4427">
        <v>30</v>
      </c>
      <c r="R4427">
        <v>8</v>
      </c>
      <c r="S4427">
        <v>47</v>
      </c>
      <c r="T4427" t="s">
        <v>2878</v>
      </c>
      <c r="U4427">
        <f>VLOOKUP(T4427,Index!$J$2:$K$1319,2,FALSE)</f>
        <v>602</v>
      </c>
      <c r="V4427" t="s">
        <v>61</v>
      </c>
      <c r="W4427">
        <f t="shared" si="277"/>
        <v>3</v>
      </c>
    </row>
    <row r="4428" spans="1:23">
      <c r="A4428" t="s">
        <v>2312</v>
      </c>
      <c r="B4428" t="s">
        <v>196</v>
      </c>
      <c r="C4428">
        <f>VLOOKUP(B4428,Index!$A$2:$B$18,2,FALSE)</f>
        <v>17</v>
      </c>
      <c r="D4428">
        <v>2014</v>
      </c>
      <c r="E4428" t="s">
        <v>90</v>
      </c>
      <c r="F4428">
        <f>VLOOKUP(E4428,Index!$D$2:$E$13,2,FALSE)</f>
        <v>8</v>
      </c>
      <c r="G4428" t="s">
        <v>173</v>
      </c>
      <c r="H4428">
        <f>VLOOKUP(G4428,Index!$G$2:$H$40,2,FALSE)</f>
        <v>31</v>
      </c>
      <c r="I4428" s="3">
        <v>100000</v>
      </c>
      <c r="J4428" s="3">
        <v>100000</v>
      </c>
      <c r="K4428" s="3">
        <v>0</v>
      </c>
      <c r="L4428" s="3">
        <v>20000</v>
      </c>
      <c r="M4428" s="3">
        <f t="shared" si="276"/>
        <v>220000</v>
      </c>
      <c r="N4428" s="3">
        <f t="shared" si="278"/>
        <v>55000</v>
      </c>
      <c r="O4428" s="3">
        <f t="shared" si="279"/>
        <v>0</v>
      </c>
      <c r="P4428">
        <v>7.1</v>
      </c>
      <c r="Q4428">
        <v>13</v>
      </c>
      <c r="R4428">
        <v>6.7</v>
      </c>
      <c r="S4428">
        <v>166</v>
      </c>
      <c r="T4428" t="s">
        <v>2313</v>
      </c>
      <c r="U4428">
        <f>VLOOKUP(T4428,Index!$J$2:$K$1319,2,FALSE)</f>
        <v>225</v>
      </c>
      <c r="V4428" t="s">
        <v>37</v>
      </c>
      <c r="W4428">
        <f t="shared" si="277"/>
        <v>3</v>
      </c>
    </row>
    <row r="4429" spans="1:23">
      <c r="A4429" t="s">
        <v>1166</v>
      </c>
      <c r="B4429" t="s">
        <v>107</v>
      </c>
      <c r="C4429">
        <f>VLOOKUP(B4429,Index!$A$2:$B$18,2,FALSE)</f>
        <v>6</v>
      </c>
      <c r="D4429">
        <v>2012</v>
      </c>
      <c r="E4429" t="s">
        <v>34</v>
      </c>
      <c r="F4429">
        <f>VLOOKUP(E4429,Index!$D$2:$E$13,2,FALSE)</f>
        <v>1</v>
      </c>
      <c r="G4429" t="s">
        <v>194</v>
      </c>
      <c r="H4429">
        <f>VLOOKUP(G4429,Index!$G$2:$H$40,2,FALSE)</f>
        <v>38</v>
      </c>
      <c r="I4429" s="3">
        <v>70000</v>
      </c>
      <c r="J4429" s="3">
        <v>130000</v>
      </c>
      <c r="K4429" s="3">
        <v>0</v>
      </c>
      <c r="L4429" s="3">
        <v>30000</v>
      </c>
      <c r="M4429" s="3">
        <f t="shared" si="276"/>
        <v>230000</v>
      </c>
      <c r="N4429" s="3">
        <f t="shared" si="278"/>
        <v>57500</v>
      </c>
      <c r="O4429" s="3">
        <f t="shared" si="279"/>
        <v>0</v>
      </c>
      <c r="P4429">
        <v>8</v>
      </c>
      <c r="Q4429">
        <v>6</v>
      </c>
      <c r="R4429">
        <v>8.1999999999999993</v>
      </c>
      <c r="S4429">
        <v>127</v>
      </c>
      <c r="T4429" t="s">
        <v>627</v>
      </c>
      <c r="U4429">
        <f>VLOOKUP(T4429,Index!$J$2:$K$1319,2,FALSE)</f>
        <v>1195</v>
      </c>
      <c r="V4429" t="s">
        <v>78</v>
      </c>
      <c r="W4429">
        <f t="shared" si="277"/>
        <v>3</v>
      </c>
    </row>
    <row r="4430" spans="1:23">
      <c r="A4430" t="s">
        <v>3673</v>
      </c>
      <c r="B4430" t="s">
        <v>39</v>
      </c>
      <c r="C4430">
        <f>VLOOKUP(B4430,Index!$A$2:$B$18,2,FALSE)</f>
        <v>8</v>
      </c>
      <c r="D4430">
        <v>2006</v>
      </c>
      <c r="E4430" t="s">
        <v>90</v>
      </c>
      <c r="F4430">
        <f>VLOOKUP(E4430,Index!$D$2:$E$13,2,FALSE)</f>
        <v>8</v>
      </c>
      <c r="G4430" t="s">
        <v>1018</v>
      </c>
      <c r="H4430">
        <f>VLOOKUP(G4430,Index!$G$2:$H$40,2,FALSE)</f>
        <v>28</v>
      </c>
      <c r="I4430" s="3">
        <v>110000</v>
      </c>
      <c r="J4430" s="3">
        <v>80000</v>
      </c>
      <c r="K4430" s="3">
        <v>0</v>
      </c>
      <c r="L4430" s="3">
        <v>30000</v>
      </c>
      <c r="M4430" s="3">
        <f t="shared" si="276"/>
        <v>220000</v>
      </c>
      <c r="N4430" s="3">
        <f t="shared" si="278"/>
        <v>55000</v>
      </c>
      <c r="O4430" s="3">
        <f t="shared" si="279"/>
        <v>0</v>
      </c>
      <c r="P4430">
        <v>6</v>
      </c>
      <c r="Q4430">
        <v>7</v>
      </c>
      <c r="R4430">
        <v>7.9</v>
      </c>
      <c r="S4430">
        <v>9</v>
      </c>
      <c r="T4430" t="s">
        <v>3674</v>
      </c>
      <c r="U4430">
        <f>VLOOKUP(T4430,Index!$J$2:$K$1319,2,FALSE)</f>
        <v>208</v>
      </c>
      <c r="V4430" t="s">
        <v>61</v>
      </c>
      <c r="W4430">
        <f t="shared" si="277"/>
        <v>3</v>
      </c>
    </row>
    <row r="4431" spans="1:23">
      <c r="A4431" t="s">
        <v>2567</v>
      </c>
      <c r="B4431" t="s">
        <v>28</v>
      </c>
      <c r="C4431">
        <f>VLOOKUP(B4431,Index!$A$2:$B$18,2,FALSE)</f>
        <v>15</v>
      </c>
      <c r="D4431">
        <v>2009</v>
      </c>
      <c r="E4431" t="s">
        <v>34</v>
      </c>
      <c r="F4431">
        <f>VLOOKUP(E4431,Index!$D$2:$E$13,2,FALSE)</f>
        <v>1</v>
      </c>
      <c r="G4431" t="s">
        <v>1170</v>
      </c>
      <c r="H4431">
        <f>VLOOKUP(G4431,Index!$G$2:$H$40,2,FALSE)</f>
        <v>11</v>
      </c>
      <c r="I4431" s="3">
        <v>110000</v>
      </c>
      <c r="J4431" s="3">
        <v>90000</v>
      </c>
      <c r="K4431" s="3">
        <v>0</v>
      </c>
      <c r="L4431" s="3">
        <v>20000</v>
      </c>
      <c r="M4431" s="3">
        <f t="shared" si="276"/>
        <v>220000</v>
      </c>
      <c r="N4431" s="3">
        <f t="shared" si="278"/>
        <v>55000</v>
      </c>
      <c r="O4431" s="3">
        <f t="shared" si="279"/>
        <v>0</v>
      </c>
      <c r="P4431">
        <v>6.1</v>
      </c>
      <c r="Q4431">
        <v>9</v>
      </c>
      <c r="R4431">
        <v>8.3000000000000007</v>
      </c>
      <c r="S4431">
        <v>4</v>
      </c>
      <c r="T4431" t="s">
        <v>743</v>
      </c>
      <c r="U4431">
        <f>VLOOKUP(T4431,Index!$J$2:$K$1319,2,FALSE)</f>
        <v>858</v>
      </c>
      <c r="V4431" t="s">
        <v>78</v>
      </c>
      <c r="W4431">
        <f t="shared" si="277"/>
        <v>3</v>
      </c>
    </row>
    <row r="4432" spans="1:23">
      <c r="A4432" t="s">
        <v>3675</v>
      </c>
      <c r="B4432" t="s">
        <v>20</v>
      </c>
      <c r="C4432">
        <f>VLOOKUP(B4432,Index!$A$2:$B$18,2,FALSE)</f>
        <v>3</v>
      </c>
      <c r="D4432">
        <v>2009</v>
      </c>
      <c r="E4432" t="s">
        <v>67</v>
      </c>
      <c r="F4432">
        <f>VLOOKUP(E4432,Index!$D$2:$E$13,2,FALSE)</f>
        <v>10</v>
      </c>
      <c r="G4432" t="s">
        <v>77</v>
      </c>
      <c r="H4432">
        <f>VLOOKUP(G4432,Index!$G$2:$H$40,2,FALSE)</f>
        <v>35</v>
      </c>
      <c r="I4432" s="3">
        <v>140000</v>
      </c>
      <c r="J4432" s="3">
        <v>10000</v>
      </c>
      <c r="K4432" s="3">
        <v>0</v>
      </c>
      <c r="L4432" s="3">
        <v>60000</v>
      </c>
      <c r="M4432" s="3">
        <f t="shared" si="276"/>
        <v>210000</v>
      </c>
      <c r="N4432" s="3">
        <f t="shared" si="278"/>
        <v>52500</v>
      </c>
      <c r="O4432" s="3">
        <f t="shared" si="279"/>
        <v>0</v>
      </c>
      <c r="T4432" t="s">
        <v>3676</v>
      </c>
      <c r="U4432">
        <f>VLOOKUP(T4432,Index!$J$2:$K$1319,2,FALSE)</f>
        <v>1217</v>
      </c>
      <c r="V4432" t="s">
        <v>15</v>
      </c>
      <c r="W4432">
        <f t="shared" si="277"/>
        <v>3</v>
      </c>
    </row>
    <row r="4433" spans="1:23">
      <c r="A4433" t="s">
        <v>3677</v>
      </c>
      <c r="B4433" t="s">
        <v>39</v>
      </c>
      <c r="C4433">
        <f>VLOOKUP(B4433,Index!$A$2:$B$18,2,FALSE)</f>
        <v>8</v>
      </c>
      <c r="D4433">
        <v>2003</v>
      </c>
      <c r="E4433" t="s">
        <v>13</v>
      </c>
      <c r="F4433">
        <f>VLOOKUP(E4433,Index!$D$2:$E$13,2,FALSE)</f>
        <v>11</v>
      </c>
      <c r="G4433" t="s">
        <v>94</v>
      </c>
      <c r="H4433">
        <f>VLOOKUP(G4433,Index!$G$2:$H$40,2,FALSE)</f>
        <v>15</v>
      </c>
      <c r="I4433" s="3">
        <v>110000</v>
      </c>
      <c r="J4433" s="3">
        <v>80000</v>
      </c>
      <c r="K4433" s="3">
        <v>0</v>
      </c>
      <c r="L4433" s="3">
        <v>30000</v>
      </c>
      <c r="M4433" s="3">
        <f t="shared" si="276"/>
        <v>220000</v>
      </c>
      <c r="N4433" s="3">
        <f t="shared" si="278"/>
        <v>55000</v>
      </c>
      <c r="O4433" s="3">
        <f t="shared" si="279"/>
        <v>0</v>
      </c>
      <c r="P4433">
        <v>6.1</v>
      </c>
      <c r="Q4433">
        <v>13</v>
      </c>
      <c r="R4433">
        <v>6.8</v>
      </c>
      <c r="S4433">
        <v>65</v>
      </c>
      <c r="T4433" t="s">
        <v>852</v>
      </c>
      <c r="U4433">
        <f>VLOOKUP(T4433,Index!$J$2:$K$1319,2,FALSE)</f>
        <v>513</v>
      </c>
      <c r="V4433" t="s">
        <v>15</v>
      </c>
      <c r="W4433">
        <f t="shared" si="277"/>
        <v>3</v>
      </c>
    </row>
    <row r="4434" spans="1:23">
      <c r="A4434" t="s">
        <v>2280</v>
      </c>
      <c r="B4434" t="s">
        <v>112</v>
      </c>
      <c r="C4434">
        <f>VLOOKUP(B4434,Index!$A$2:$B$18,2,FALSE)</f>
        <v>11</v>
      </c>
      <c r="D4434">
        <v>2005</v>
      </c>
      <c r="E4434" t="s">
        <v>13</v>
      </c>
      <c r="F4434">
        <f>VLOOKUP(E4434,Index!$D$2:$E$13,2,FALSE)</f>
        <v>11</v>
      </c>
      <c r="G4434" t="s">
        <v>45</v>
      </c>
      <c r="H4434">
        <f>VLOOKUP(G4434,Index!$G$2:$H$40,2,FALSE)</f>
        <v>30</v>
      </c>
      <c r="I4434" s="3">
        <v>200000</v>
      </c>
      <c r="J4434" s="3">
        <v>0</v>
      </c>
      <c r="K4434" s="3">
        <v>0</v>
      </c>
      <c r="L4434" s="3">
        <v>20000</v>
      </c>
      <c r="M4434" s="3">
        <f t="shared" si="276"/>
        <v>220000</v>
      </c>
      <c r="N4434" s="3">
        <f t="shared" si="278"/>
        <v>55000</v>
      </c>
      <c r="O4434" s="3">
        <f t="shared" si="279"/>
        <v>0</v>
      </c>
      <c r="P4434">
        <v>7.2</v>
      </c>
      <c r="Q4434">
        <v>19</v>
      </c>
      <c r="R4434">
        <v>5.4</v>
      </c>
      <c r="S4434">
        <v>8</v>
      </c>
      <c r="T4434" t="s">
        <v>2281</v>
      </c>
      <c r="U4434">
        <f>VLOOKUP(T4434,Index!$J$2:$K$1319,2,FALSE)</f>
        <v>996</v>
      </c>
      <c r="V4434" t="s">
        <v>15</v>
      </c>
      <c r="W4434">
        <f t="shared" si="277"/>
        <v>3</v>
      </c>
    </row>
    <row r="4435" spans="1:23">
      <c r="A4435" t="s">
        <v>2133</v>
      </c>
      <c r="B4435" t="s">
        <v>39</v>
      </c>
      <c r="C4435">
        <f>VLOOKUP(B4435,Index!$A$2:$B$18,2,FALSE)</f>
        <v>8</v>
      </c>
      <c r="D4435">
        <v>2002</v>
      </c>
      <c r="E4435" t="s">
        <v>17</v>
      </c>
      <c r="F4435">
        <f>VLOOKUP(E4435,Index!$D$2:$E$13,2,FALSE)</f>
        <v>7</v>
      </c>
      <c r="G4435" t="s">
        <v>49</v>
      </c>
      <c r="H4435">
        <f>VLOOKUP(G4435,Index!$G$2:$H$40,2,FALSE)</f>
        <v>4</v>
      </c>
      <c r="I4435" s="3">
        <v>110000</v>
      </c>
      <c r="J4435" s="3">
        <v>80000</v>
      </c>
      <c r="K4435" s="3">
        <v>0</v>
      </c>
      <c r="L4435" s="3">
        <v>30000</v>
      </c>
      <c r="M4435" s="3">
        <f t="shared" si="276"/>
        <v>220000</v>
      </c>
      <c r="N4435" s="3">
        <f t="shared" si="278"/>
        <v>55000</v>
      </c>
      <c r="O4435" s="3">
        <f t="shared" si="279"/>
        <v>0</v>
      </c>
      <c r="P4435">
        <v>6</v>
      </c>
      <c r="Q4435">
        <v>16</v>
      </c>
      <c r="T4435" t="s">
        <v>3678</v>
      </c>
      <c r="U4435">
        <f>VLOOKUP(T4435,Index!$J$2:$K$1319,2,FALSE)</f>
        <v>1086</v>
      </c>
      <c r="V4435" t="s">
        <v>61</v>
      </c>
      <c r="W4435">
        <f t="shared" si="277"/>
        <v>3</v>
      </c>
    </row>
    <row r="4436" spans="1:23">
      <c r="A4436" t="s">
        <v>3679</v>
      </c>
      <c r="B4436" t="s">
        <v>12</v>
      </c>
      <c r="C4436">
        <f>VLOOKUP(B4436,Index!$A$2:$B$18,2,FALSE)</f>
        <v>13</v>
      </c>
      <c r="D4436">
        <v>2009</v>
      </c>
      <c r="E4436" t="s">
        <v>34</v>
      </c>
      <c r="F4436">
        <f>VLOOKUP(E4436,Index!$D$2:$E$13,2,FALSE)</f>
        <v>1</v>
      </c>
      <c r="G4436" t="s">
        <v>429</v>
      </c>
      <c r="H4436">
        <f>VLOOKUP(G4436,Index!$G$2:$H$40,2,FALSE)</f>
        <v>34</v>
      </c>
      <c r="I4436" s="3">
        <v>80000</v>
      </c>
      <c r="J4436" s="3">
        <v>120000</v>
      </c>
      <c r="K4436" s="3">
        <v>0</v>
      </c>
      <c r="L4436" s="3">
        <v>20000</v>
      </c>
      <c r="M4436" s="3">
        <f t="shared" si="276"/>
        <v>220000</v>
      </c>
      <c r="N4436" s="3">
        <f t="shared" si="278"/>
        <v>55000</v>
      </c>
      <c r="O4436" s="3">
        <f t="shared" si="279"/>
        <v>0</v>
      </c>
      <c r="P4436">
        <v>7.2</v>
      </c>
      <c r="Q4436">
        <v>45</v>
      </c>
      <c r="R4436">
        <v>8.8000000000000007</v>
      </c>
      <c r="S4436">
        <v>36</v>
      </c>
      <c r="T4436" t="s">
        <v>580</v>
      </c>
      <c r="U4436">
        <f>VLOOKUP(T4436,Index!$J$2:$K$1319,2,FALSE)</f>
        <v>918</v>
      </c>
      <c r="V4436" t="s">
        <v>61</v>
      </c>
      <c r="W4436">
        <f t="shared" si="277"/>
        <v>3</v>
      </c>
    </row>
    <row r="4437" spans="1:23">
      <c r="A4437" t="s">
        <v>2590</v>
      </c>
      <c r="B4437" t="s">
        <v>28</v>
      </c>
      <c r="C4437">
        <f>VLOOKUP(B4437,Index!$A$2:$B$18,2,FALSE)</f>
        <v>15</v>
      </c>
      <c r="D4437">
        <v>2014</v>
      </c>
      <c r="E4437" t="s">
        <v>59</v>
      </c>
      <c r="F4437">
        <f>VLOOKUP(E4437,Index!$D$2:$E$13,2,FALSE)</f>
        <v>3</v>
      </c>
      <c r="G4437" t="s">
        <v>264</v>
      </c>
      <c r="H4437">
        <f>VLOOKUP(G4437,Index!$G$2:$H$40,2,FALSE)</f>
        <v>25</v>
      </c>
      <c r="I4437" s="3">
        <v>140000</v>
      </c>
      <c r="J4437" s="3">
        <v>60000</v>
      </c>
      <c r="K4437" s="3">
        <v>0</v>
      </c>
      <c r="L4437" s="3">
        <v>20000</v>
      </c>
      <c r="M4437" s="3">
        <f t="shared" si="276"/>
        <v>220000</v>
      </c>
      <c r="N4437" s="3">
        <f t="shared" si="278"/>
        <v>55000</v>
      </c>
      <c r="O4437" s="3">
        <f t="shared" si="279"/>
        <v>0</v>
      </c>
      <c r="P4437">
        <v>6.2</v>
      </c>
      <c r="Q4437">
        <v>11</v>
      </c>
      <c r="R4437">
        <v>7.3</v>
      </c>
      <c r="S4437">
        <v>44</v>
      </c>
      <c r="T4437" t="s">
        <v>1128</v>
      </c>
      <c r="U4437">
        <f>VLOOKUP(T4437,Index!$J$2:$K$1319,2,FALSE)</f>
        <v>272</v>
      </c>
      <c r="V4437" t="s">
        <v>61</v>
      </c>
      <c r="W4437">
        <f t="shared" si="277"/>
        <v>3</v>
      </c>
    </row>
    <row r="4438" spans="1:23">
      <c r="A4438" t="s">
        <v>3680</v>
      </c>
      <c r="B4438" t="s">
        <v>12</v>
      </c>
      <c r="C4438">
        <f>VLOOKUP(B4438,Index!$A$2:$B$18,2,FALSE)</f>
        <v>13</v>
      </c>
      <c r="D4438">
        <v>2010</v>
      </c>
      <c r="E4438" t="s">
        <v>187</v>
      </c>
      <c r="F4438">
        <f>VLOOKUP(E4438,Index!$D$2:$E$13,2,FALSE)</f>
        <v>2</v>
      </c>
      <c r="G4438" t="s">
        <v>77</v>
      </c>
      <c r="H4438">
        <f>VLOOKUP(G4438,Index!$G$2:$H$40,2,FALSE)</f>
        <v>35</v>
      </c>
      <c r="I4438" s="3">
        <v>120000</v>
      </c>
      <c r="J4438" s="3">
        <v>80000</v>
      </c>
      <c r="K4438" s="3">
        <v>0</v>
      </c>
      <c r="L4438" s="3">
        <v>20000</v>
      </c>
      <c r="M4438" s="3">
        <f t="shared" si="276"/>
        <v>220000</v>
      </c>
      <c r="N4438" s="3">
        <f t="shared" si="278"/>
        <v>55000</v>
      </c>
      <c r="O4438" s="3">
        <f t="shared" si="279"/>
        <v>0</v>
      </c>
      <c r="T4438" t="s">
        <v>3271</v>
      </c>
      <c r="U4438">
        <f>VLOOKUP(T4438,Index!$J$2:$K$1319,2,FALSE)</f>
        <v>1144</v>
      </c>
      <c r="V4438" t="s">
        <v>37</v>
      </c>
      <c r="W4438">
        <f t="shared" si="277"/>
        <v>3</v>
      </c>
    </row>
    <row r="4439" spans="1:23">
      <c r="A4439" t="s">
        <v>584</v>
      </c>
      <c r="B4439" t="s">
        <v>107</v>
      </c>
      <c r="C4439">
        <f>VLOOKUP(B4439,Index!$A$2:$B$18,2,FALSE)</f>
        <v>6</v>
      </c>
      <c r="D4439">
        <v>2011</v>
      </c>
      <c r="E4439" t="s">
        <v>34</v>
      </c>
      <c r="F4439">
        <f>VLOOKUP(E4439,Index!$D$2:$E$13,2,FALSE)</f>
        <v>1</v>
      </c>
      <c r="G4439" t="s">
        <v>585</v>
      </c>
      <c r="H4439">
        <f>VLOOKUP(G4439,Index!$G$2:$H$40,2,FALSE)</f>
        <v>12</v>
      </c>
      <c r="I4439" s="3">
        <v>120000</v>
      </c>
      <c r="J4439" s="3">
        <v>70000</v>
      </c>
      <c r="K4439" s="3">
        <v>0</v>
      </c>
      <c r="L4439" s="3">
        <v>30000</v>
      </c>
      <c r="M4439" s="3">
        <f t="shared" si="276"/>
        <v>220000</v>
      </c>
      <c r="N4439" s="3">
        <f t="shared" si="278"/>
        <v>55000</v>
      </c>
      <c r="O4439" s="3">
        <f t="shared" si="279"/>
        <v>0</v>
      </c>
      <c r="P4439">
        <v>8</v>
      </c>
      <c r="Q4439">
        <v>24</v>
      </c>
      <c r="R4439">
        <v>6.8</v>
      </c>
      <c r="S4439">
        <v>1428</v>
      </c>
      <c r="T4439" t="s">
        <v>586</v>
      </c>
      <c r="U4439">
        <f>VLOOKUP(T4439,Index!$J$2:$K$1319,2,FALSE)</f>
        <v>1136</v>
      </c>
      <c r="V4439" t="s">
        <v>37</v>
      </c>
      <c r="W4439">
        <f t="shared" si="277"/>
        <v>3</v>
      </c>
    </row>
    <row r="4440" spans="1:23">
      <c r="A4440" t="s">
        <v>1083</v>
      </c>
      <c r="B4440" t="s">
        <v>132</v>
      </c>
      <c r="C4440">
        <f>VLOOKUP(B4440,Index!$A$2:$B$18,2,FALSE)</f>
        <v>5</v>
      </c>
      <c r="D4440">
        <v>2002</v>
      </c>
      <c r="E4440" t="s">
        <v>13</v>
      </c>
      <c r="F4440">
        <f>VLOOKUP(E4440,Index!$D$2:$E$13,2,FALSE)</f>
        <v>11</v>
      </c>
      <c r="G4440" t="s">
        <v>407</v>
      </c>
      <c r="H4440">
        <f>VLOOKUP(G4440,Index!$G$2:$H$40,2,FALSE)</f>
        <v>29</v>
      </c>
      <c r="I4440" s="3">
        <v>170000</v>
      </c>
      <c r="J4440" s="3">
        <v>40000</v>
      </c>
      <c r="K4440" s="3">
        <v>0</v>
      </c>
      <c r="L4440" s="3">
        <v>10000</v>
      </c>
      <c r="M4440" s="3">
        <f t="shared" si="276"/>
        <v>220000</v>
      </c>
      <c r="N4440" s="3">
        <f t="shared" si="278"/>
        <v>55000</v>
      </c>
      <c r="O4440" s="3">
        <f t="shared" si="279"/>
        <v>0</v>
      </c>
      <c r="P4440">
        <v>9.1999999999999993</v>
      </c>
      <c r="Q4440">
        <v>24</v>
      </c>
      <c r="R4440">
        <v>8.3000000000000007</v>
      </c>
      <c r="S4440">
        <v>15</v>
      </c>
      <c r="T4440" t="s">
        <v>306</v>
      </c>
      <c r="U4440">
        <f>VLOOKUP(T4440,Index!$J$2:$K$1319,2,FALSE)</f>
        <v>1259</v>
      </c>
      <c r="V4440" t="s">
        <v>15</v>
      </c>
      <c r="W4440">
        <f t="shared" si="277"/>
        <v>3</v>
      </c>
    </row>
    <row r="4441" spans="1:23">
      <c r="A4441" t="s">
        <v>999</v>
      </c>
      <c r="B4441" t="s">
        <v>20</v>
      </c>
      <c r="C4441">
        <f>VLOOKUP(B4441,Index!$A$2:$B$18,2,FALSE)</f>
        <v>3</v>
      </c>
      <c r="D4441">
        <v>2009</v>
      </c>
      <c r="E4441" t="s">
        <v>43</v>
      </c>
      <c r="F4441">
        <f>VLOOKUP(E4441,Index!$D$2:$E$13,2,FALSE)</f>
        <v>6</v>
      </c>
      <c r="G4441" t="s">
        <v>94</v>
      </c>
      <c r="H4441">
        <f>VLOOKUP(G4441,Index!$G$2:$H$40,2,FALSE)</f>
        <v>15</v>
      </c>
      <c r="I4441" s="3">
        <v>10000</v>
      </c>
      <c r="J4441" s="3">
        <v>190000</v>
      </c>
      <c r="K4441" s="3">
        <v>0</v>
      </c>
      <c r="L4441" s="3">
        <v>20000</v>
      </c>
      <c r="M4441" s="3">
        <f t="shared" si="276"/>
        <v>220000</v>
      </c>
      <c r="N4441" s="3">
        <f t="shared" si="278"/>
        <v>55000</v>
      </c>
      <c r="O4441" s="3">
        <f t="shared" si="279"/>
        <v>0</v>
      </c>
      <c r="P4441">
        <v>5.7</v>
      </c>
      <c r="Q4441">
        <v>6</v>
      </c>
      <c r="T4441" t="s">
        <v>94</v>
      </c>
      <c r="U4441">
        <f>VLOOKUP(T4441,Index!$J$2:$K$1319,2,FALSE)</f>
        <v>378</v>
      </c>
      <c r="V4441" t="s">
        <v>15</v>
      </c>
      <c r="W4441">
        <f t="shared" si="277"/>
        <v>1</v>
      </c>
    </row>
    <row r="4442" spans="1:23">
      <c r="A4442" t="s">
        <v>3681</v>
      </c>
      <c r="B4442" t="s">
        <v>156</v>
      </c>
      <c r="C4442">
        <f>VLOOKUP(B4442,Index!$A$2:$B$18,2,FALSE)</f>
        <v>4</v>
      </c>
      <c r="D4442">
        <v>2003</v>
      </c>
      <c r="E4442" t="s">
        <v>21</v>
      </c>
      <c r="F4442">
        <f>VLOOKUP(E4442,Index!$D$2:$E$13,2,FALSE)</f>
        <v>5</v>
      </c>
      <c r="G4442" t="s">
        <v>1211</v>
      </c>
      <c r="H4442">
        <f>VLOOKUP(G4442,Index!$G$2:$H$40,2,FALSE)</f>
        <v>39</v>
      </c>
      <c r="I4442" s="3">
        <v>160000</v>
      </c>
      <c r="J4442" s="3">
        <v>60000</v>
      </c>
      <c r="K4442" s="3">
        <v>0</v>
      </c>
      <c r="L4442" s="3">
        <v>0</v>
      </c>
      <c r="M4442" s="3">
        <f t="shared" si="276"/>
        <v>220000</v>
      </c>
      <c r="N4442" s="3">
        <f t="shared" si="278"/>
        <v>55000</v>
      </c>
      <c r="O4442" s="3">
        <f t="shared" si="279"/>
        <v>0</v>
      </c>
      <c r="P4442">
        <v>6.3</v>
      </c>
      <c r="Q4442">
        <v>13</v>
      </c>
      <c r="T4442" t="s">
        <v>1847</v>
      </c>
      <c r="U4442">
        <f>VLOOKUP(T4442,Index!$J$2:$K$1319,2,FALSE)</f>
        <v>1255</v>
      </c>
      <c r="V4442" t="s">
        <v>61</v>
      </c>
      <c r="W4442">
        <f t="shared" si="277"/>
        <v>3</v>
      </c>
    </row>
    <row r="4443" spans="1:23">
      <c r="A4443" t="s">
        <v>3433</v>
      </c>
      <c r="B4443" t="s">
        <v>28</v>
      </c>
      <c r="C4443">
        <f>VLOOKUP(B4443,Index!$A$2:$B$18,2,FALSE)</f>
        <v>15</v>
      </c>
      <c r="D4443">
        <v>2011</v>
      </c>
      <c r="E4443" t="s">
        <v>34</v>
      </c>
      <c r="F4443">
        <f>VLOOKUP(E4443,Index!$D$2:$E$13,2,FALSE)</f>
        <v>1</v>
      </c>
      <c r="G4443" t="s">
        <v>91</v>
      </c>
      <c r="H4443">
        <f>VLOOKUP(G4443,Index!$G$2:$H$40,2,FALSE)</f>
        <v>7</v>
      </c>
      <c r="I4443" s="3">
        <v>130000</v>
      </c>
      <c r="J4443" s="3">
        <v>60000</v>
      </c>
      <c r="K4443" s="3">
        <v>0</v>
      </c>
      <c r="L4443" s="3">
        <v>20000</v>
      </c>
      <c r="M4443" s="3">
        <f t="shared" si="276"/>
        <v>210000</v>
      </c>
      <c r="N4443" s="3">
        <f t="shared" si="278"/>
        <v>52500</v>
      </c>
      <c r="O4443" s="3">
        <f t="shared" si="279"/>
        <v>0</v>
      </c>
      <c r="P4443">
        <v>6.1</v>
      </c>
      <c r="Q4443">
        <v>59</v>
      </c>
      <c r="R4443">
        <v>6</v>
      </c>
      <c r="S4443">
        <v>116</v>
      </c>
      <c r="T4443" t="s">
        <v>3434</v>
      </c>
      <c r="U4443">
        <f>VLOOKUP(T4443,Index!$J$2:$K$1319,2,FALSE)</f>
        <v>588</v>
      </c>
      <c r="V4443" t="s">
        <v>37</v>
      </c>
      <c r="W4443">
        <f t="shared" si="277"/>
        <v>3</v>
      </c>
    </row>
    <row r="4444" spans="1:23">
      <c r="A4444" t="s">
        <v>2214</v>
      </c>
      <c r="B4444" t="s">
        <v>156</v>
      </c>
      <c r="C4444">
        <f>VLOOKUP(B4444,Index!$A$2:$B$18,2,FALSE)</f>
        <v>4</v>
      </c>
      <c r="D4444">
        <v>2003</v>
      </c>
      <c r="E4444" t="s">
        <v>23</v>
      </c>
      <c r="F4444">
        <f>VLOOKUP(E4444,Index!$D$2:$E$13,2,FALSE)</f>
        <v>4</v>
      </c>
      <c r="G4444" t="s">
        <v>1028</v>
      </c>
      <c r="H4444">
        <f>VLOOKUP(G4444,Index!$G$2:$H$40,2,FALSE)</f>
        <v>9</v>
      </c>
      <c r="I4444" s="3">
        <v>150000</v>
      </c>
      <c r="J4444" s="3">
        <v>60000</v>
      </c>
      <c r="K4444" s="3">
        <v>0</v>
      </c>
      <c r="L4444" s="3">
        <v>0</v>
      </c>
      <c r="M4444" s="3">
        <f t="shared" si="276"/>
        <v>210000</v>
      </c>
      <c r="N4444" s="3">
        <f t="shared" si="278"/>
        <v>52500</v>
      </c>
      <c r="O4444" s="3">
        <f t="shared" si="279"/>
        <v>0</v>
      </c>
      <c r="R4444">
        <v>4.8</v>
      </c>
      <c r="S4444">
        <v>5</v>
      </c>
      <c r="T4444" t="s">
        <v>3682</v>
      </c>
      <c r="U4444">
        <f>VLOOKUP(T4444,Index!$J$2:$K$1319,2,FALSE)</f>
        <v>752</v>
      </c>
      <c r="V4444" t="s">
        <v>15</v>
      </c>
      <c r="W4444">
        <f t="shared" si="277"/>
        <v>3</v>
      </c>
    </row>
    <row r="4445" spans="1:23">
      <c r="A4445" t="s">
        <v>3493</v>
      </c>
      <c r="B4445" t="s">
        <v>156</v>
      </c>
      <c r="C4445">
        <f>VLOOKUP(B4445,Index!$A$2:$B$18,2,FALSE)</f>
        <v>4</v>
      </c>
      <c r="D4445">
        <v>2002</v>
      </c>
      <c r="E4445" t="s">
        <v>23</v>
      </c>
      <c r="F4445">
        <f>VLOOKUP(E4445,Index!$D$2:$E$13,2,FALSE)</f>
        <v>4</v>
      </c>
      <c r="G4445" t="s">
        <v>429</v>
      </c>
      <c r="H4445">
        <f>VLOOKUP(G4445,Index!$G$2:$H$40,2,FALSE)</f>
        <v>34</v>
      </c>
      <c r="I4445" s="3">
        <v>150000</v>
      </c>
      <c r="J4445" s="3">
        <v>60000</v>
      </c>
      <c r="K4445" s="3">
        <v>0</v>
      </c>
      <c r="L4445" s="3">
        <v>0</v>
      </c>
      <c r="M4445" s="3">
        <f t="shared" si="276"/>
        <v>210000</v>
      </c>
      <c r="N4445" s="3">
        <f t="shared" si="278"/>
        <v>52500</v>
      </c>
      <c r="O4445" s="3">
        <f t="shared" si="279"/>
        <v>0</v>
      </c>
      <c r="P4445">
        <v>5.3</v>
      </c>
      <c r="Q4445">
        <v>14</v>
      </c>
      <c r="R4445">
        <v>7.4</v>
      </c>
      <c r="S4445">
        <v>5</v>
      </c>
      <c r="T4445" t="s">
        <v>721</v>
      </c>
      <c r="U4445">
        <f>VLOOKUP(T4445,Index!$J$2:$K$1319,2,FALSE)</f>
        <v>76</v>
      </c>
      <c r="V4445" t="s">
        <v>15</v>
      </c>
      <c r="W4445">
        <f t="shared" si="277"/>
        <v>3</v>
      </c>
    </row>
    <row r="4446" spans="1:23">
      <c r="A4446" t="s">
        <v>2388</v>
      </c>
      <c r="B4446" t="s">
        <v>132</v>
      </c>
      <c r="C4446">
        <f>VLOOKUP(B4446,Index!$A$2:$B$18,2,FALSE)</f>
        <v>5</v>
      </c>
      <c r="D4446">
        <v>2005</v>
      </c>
      <c r="E4446" t="s">
        <v>34</v>
      </c>
      <c r="F4446">
        <f>VLOOKUP(E4446,Index!$D$2:$E$13,2,FALSE)</f>
        <v>1</v>
      </c>
      <c r="G4446" t="s">
        <v>49</v>
      </c>
      <c r="H4446">
        <f>VLOOKUP(G4446,Index!$G$2:$H$40,2,FALSE)</f>
        <v>4</v>
      </c>
      <c r="I4446" s="3">
        <v>170000</v>
      </c>
      <c r="J4446" s="3">
        <v>40000</v>
      </c>
      <c r="K4446" s="3">
        <v>0</v>
      </c>
      <c r="L4446" s="3">
        <v>10000</v>
      </c>
      <c r="M4446" s="3">
        <f t="shared" si="276"/>
        <v>220000</v>
      </c>
      <c r="N4446" s="3">
        <f t="shared" si="278"/>
        <v>55000</v>
      </c>
      <c r="O4446" s="3">
        <f t="shared" si="279"/>
        <v>0</v>
      </c>
      <c r="P4446">
        <v>7</v>
      </c>
      <c r="Q4446">
        <v>11</v>
      </c>
      <c r="R4446">
        <v>7.8</v>
      </c>
      <c r="S4446">
        <v>6</v>
      </c>
      <c r="T4446" t="s">
        <v>841</v>
      </c>
      <c r="U4446">
        <f>VLOOKUP(T4446,Index!$J$2:$K$1319,2,FALSE)</f>
        <v>1025</v>
      </c>
      <c r="V4446" t="s">
        <v>78</v>
      </c>
      <c r="W4446">
        <f t="shared" si="277"/>
        <v>3</v>
      </c>
    </row>
    <row r="4447" spans="1:23">
      <c r="A4447" t="s">
        <v>3683</v>
      </c>
      <c r="B4447" t="s">
        <v>28</v>
      </c>
      <c r="C4447">
        <f>VLOOKUP(B4447,Index!$A$2:$B$18,2,FALSE)</f>
        <v>15</v>
      </c>
      <c r="D4447">
        <v>2006</v>
      </c>
      <c r="E4447" t="s">
        <v>48</v>
      </c>
      <c r="F4447">
        <f>VLOOKUP(E4447,Index!$D$2:$E$13,2,FALSE)</f>
        <v>9</v>
      </c>
      <c r="G4447" t="s">
        <v>407</v>
      </c>
      <c r="H4447">
        <f>VLOOKUP(G4447,Index!$G$2:$H$40,2,FALSE)</f>
        <v>29</v>
      </c>
      <c r="I4447" s="3">
        <v>190000</v>
      </c>
      <c r="J4447" s="3">
        <v>10000</v>
      </c>
      <c r="K4447" s="3">
        <v>0</v>
      </c>
      <c r="L4447" s="3">
        <v>20000</v>
      </c>
      <c r="M4447" s="3">
        <f t="shared" si="276"/>
        <v>220000</v>
      </c>
      <c r="N4447" s="3">
        <f t="shared" si="278"/>
        <v>55000</v>
      </c>
      <c r="O4447" s="3">
        <f t="shared" si="279"/>
        <v>0</v>
      </c>
      <c r="P4447">
        <v>7</v>
      </c>
      <c r="Q4447">
        <v>63</v>
      </c>
      <c r="R4447">
        <v>7.8</v>
      </c>
      <c r="S4447">
        <v>36</v>
      </c>
      <c r="T4447" t="s">
        <v>3684</v>
      </c>
      <c r="U4447">
        <f>VLOOKUP(T4447,Index!$J$2:$K$1319,2,FALSE)</f>
        <v>903</v>
      </c>
      <c r="V4447" t="s">
        <v>61</v>
      </c>
      <c r="W4447">
        <f t="shared" si="277"/>
        <v>3</v>
      </c>
    </row>
    <row r="4448" spans="1:23">
      <c r="A4448" t="s">
        <v>3685</v>
      </c>
      <c r="B4448" t="s">
        <v>39</v>
      </c>
      <c r="C4448">
        <f>VLOOKUP(B4448,Index!$A$2:$B$18,2,FALSE)</f>
        <v>8</v>
      </c>
      <c r="D4448">
        <v>2002</v>
      </c>
      <c r="E4448" t="s">
        <v>187</v>
      </c>
      <c r="F4448">
        <f>VLOOKUP(E4448,Index!$D$2:$E$13,2,FALSE)</f>
        <v>2</v>
      </c>
      <c r="G4448" t="s">
        <v>267</v>
      </c>
      <c r="H4448">
        <f>VLOOKUP(G4448,Index!$G$2:$H$40,2,FALSE)</f>
        <v>14</v>
      </c>
      <c r="I4448" s="3">
        <v>110000</v>
      </c>
      <c r="J4448" s="3">
        <v>80000</v>
      </c>
      <c r="K4448" s="3">
        <v>0</v>
      </c>
      <c r="L4448" s="3">
        <v>30000</v>
      </c>
      <c r="M4448" s="3">
        <f t="shared" si="276"/>
        <v>220000</v>
      </c>
      <c r="N4448" s="3">
        <f t="shared" si="278"/>
        <v>55000</v>
      </c>
      <c r="O4448" s="3">
        <f t="shared" si="279"/>
        <v>0</v>
      </c>
      <c r="P4448">
        <v>6.9</v>
      </c>
      <c r="Q4448">
        <v>24</v>
      </c>
      <c r="R4448">
        <v>5</v>
      </c>
      <c r="S4448">
        <v>12</v>
      </c>
      <c r="T4448" t="s">
        <v>1157</v>
      </c>
      <c r="U4448">
        <f>VLOOKUP(T4448,Index!$J$2:$K$1319,2,FALSE)</f>
        <v>247</v>
      </c>
      <c r="V4448" t="s">
        <v>15</v>
      </c>
      <c r="W4448">
        <f t="shared" si="277"/>
        <v>3</v>
      </c>
    </row>
    <row r="4449" spans="1:23">
      <c r="A4449" t="s">
        <v>3686</v>
      </c>
      <c r="B4449" t="s">
        <v>33</v>
      </c>
      <c r="C4449">
        <f>VLOOKUP(B4449,Index!$A$2:$B$18,2,FALSE)</f>
        <v>9</v>
      </c>
      <c r="D4449">
        <v>2008</v>
      </c>
      <c r="E4449" t="s">
        <v>187</v>
      </c>
      <c r="F4449">
        <f>VLOOKUP(E4449,Index!$D$2:$E$13,2,FALSE)</f>
        <v>2</v>
      </c>
      <c r="G4449" t="s">
        <v>1495</v>
      </c>
      <c r="H4449">
        <f>VLOOKUP(G4449,Index!$G$2:$H$40,2,FALSE)</f>
        <v>36</v>
      </c>
      <c r="I4449" s="3">
        <v>120000</v>
      </c>
      <c r="J4449" s="3">
        <v>0</v>
      </c>
      <c r="K4449" s="3">
        <v>80000</v>
      </c>
      <c r="L4449" s="3">
        <v>10000</v>
      </c>
      <c r="M4449" s="3">
        <f t="shared" si="276"/>
        <v>210000</v>
      </c>
      <c r="N4449" s="3">
        <f t="shared" si="278"/>
        <v>52500</v>
      </c>
      <c r="O4449" s="3">
        <f t="shared" si="279"/>
        <v>0</v>
      </c>
      <c r="P4449">
        <v>6.3</v>
      </c>
      <c r="Q4449">
        <v>12</v>
      </c>
      <c r="R4449">
        <v>6.2</v>
      </c>
      <c r="S4449">
        <v>34</v>
      </c>
      <c r="T4449" t="s">
        <v>3687</v>
      </c>
      <c r="U4449">
        <f>VLOOKUP(T4449,Index!$J$2:$K$1319,2,FALSE)</f>
        <v>954</v>
      </c>
      <c r="V4449" t="s">
        <v>78</v>
      </c>
      <c r="W4449">
        <f t="shared" si="277"/>
        <v>3</v>
      </c>
    </row>
    <row r="4450" spans="1:23">
      <c r="A4450" t="s">
        <v>814</v>
      </c>
      <c r="B4450" t="s">
        <v>28</v>
      </c>
      <c r="C4450">
        <f>VLOOKUP(B4450,Index!$A$2:$B$18,2,FALSE)</f>
        <v>15</v>
      </c>
      <c r="D4450">
        <v>2014</v>
      </c>
      <c r="E4450" t="s">
        <v>17</v>
      </c>
      <c r="F4450">
        <f>VLOOKUP(E4450,Index!$D$2:$E$13,2,FALSE)</f>
        <v>7</v>
      </c>
      <c r="G4450" t="s">
        <v>77</v>
      </c>
      <c r="H4450">
        <f>VLOOKUP(G4450,Index!$G$2:$H$40,2,FALSE)</f>
        <v>35</v>
      </c>
      <c r="I4450" s="3">
        <v>60000</v>
      </c>
      <c r="J4450" s="3">
        <v>140000</v>
      </c>
      <c r="K4450" s="3">
        <v>0</v>
      </c>
      <c r="L4450" s="3">
        <v>20000</v>
      </c>
      <c r="M4450" s="3">
        <f t="shared" si="276"/>
        <v>220000</v>
      </c>
      <c r="N4450" s="3">
        <f t="shared" si="278"/>
        <v>55000</v>
      </c>
      <c r="O4450" s="3">
        <f t="shared" si="279"/>
        <v>0</v>
      </c>
      <c r="R4450">
        <v>6.4</v>
      </c>
      <c r="S4450">
        <v>94</v>
      </c>
      <c r="T4450" t="s">
        <v>3688</v>
      </c>
      <c r="U4450">
        <f>VLOOKUP(T4450,Index!$J$2:$K$1319,2,FALSE)</f>
        <v>604</v>
      </c>
      <c r="V4450" t="s">
        <v>61</v>
      </c>
      <c r="W4450">
        <f t="shared" si="277"/>
        <v>3</v>
      </c>
    </row>
    <row r="4451" spans="1:23">
      <c r="A4451" t="s">
        <v>3539</v>
      </c>
      <c r="B4451" t="s">
        <v>12</v>
      </c>
      <c r="C4451">
        <f>VLOOKUP(B4451,Index!$A$2:$B$18,2,FALSE)</f>
        <v>13</v>
      </c>
      <c r="D4451">
        <v>2009</v>
      </c>
      <c r="E4451" t="s">
        <v>34</v>
      </c>
      <c r="F4451">
        <f>VLOOKUP(E4451,Index!$D$2:$E$13,2,FALSE)</f>
        <v>1</v>
      </c>
      <c r="G4451" t="s">
        <v>94</v>
      </c>
      <c r="H4451">
        <f>VLOOKUP(G4451,Index!$G$2:$H$40,2,FALSE)</f>
        <v>15</v>
      </c>
      <c r="I4451" s="3">
        <v>170000</v>
      </c>
      <c r="J4451" s="3">
        <v>30000</v>
      </c>
      <c r="K4451" s="3">
        <v>0</v>
      </c>
      <c r="L4451" s="3">
        <v>20000</v>
      </c>
      <c r="M4451" s="3">
        <f t="shared" si="276"/>
        <v>220000</v>
      </c>
      <c r="N4451" s="3">
        <f t="shared" si="278"/>
        <v>55000</v>
      </c>
      <c r="O4451" s="3">
        <f t="shared" si="279"/>
        <v>0</v>
      </c>
      <c r="P4451">
        <v>5.0999999999999996</v>
      </c>
      <c r="Q4451">
        <v>11</v>
      </c>
      <c r="T4451" t="s">
        <v>377</v>
      </c>
      <c r="U4451">
        <f>VLOOKUP(T4451,Index!$J$2:$K$1319,2,FALSE)</f>
        <v>325</v>
      </c>
      <c r="V4451" t="s">
        <v>61</v>
      </c>
      <c r="W4451">
        <f t="shared" si="277"/>
        <v>3</v>
      </c>
    </row>
    <row r="4452" spans="1:23">
      <c r="A4452" t="s">
        <v>3358</v>
      </c>
      <c r="B4452" t="s">
        <v>20</v>
      </c>
      <c r="C4452">
        <f>VLOOKUP(B4452,Index!$A$2:$B$18,2,FALSE)</f>
        <v>3</v>
      </c>
      <c r="D4452">
        <v>2010</v>
      </c>
      <c r="E4452" t="s">
        <v>34</v>
      </c>
      <c r="F4452">
        <f>VLOOKUP(E4452,Index!$D$2:$E$13,2,FALSE)</f>
        <v>1</v>
      </c>
      <c r="G4452" t="s">
        <v>429</v>
      </c>
      <c r="H4452">
        <f>VLOOKUP(G4452,Index!$G$2:$H$40,2,FALSE)</f>
        <v>34</v>
      </c>
      <c r="I4452" s="3">
        <v>170000</v>
      </c>
      <c r="J4452" s="3">
        <v>30000</v>
      </c>
      <c r="K4452" s="3">
        <v>0</v>
      </c>
      <c r="L4452" s="3">
        <v>20000</v>
      </c>
      <c r="M4452" s="3">
        <f t="shared" si="276"/>
        <v>220000</v>
      </c>
      <c r="N4452" s="3">
        <f t="shared" si="278"/>
        <v>55000</v>
      </c>
      <c r="O4452" s="3">
        <f t="shared" si="279"/>
        <v>0</v>
      </c>
      <c r="T4452" t="s">
        <v>429</v>
      </c>
      <c r="U4452">
        <f>VLOOKUP(T4452,Index!$J$2:$K$1319,2,FALSE)</f>
        <v>1158</v>
      </c>
      <c r="V4452" t="s">
        <v>78</v>
      </c>
      <c r="W4452">
        <f t="shared" si="277"/>
        <v>1</v>
      </c>
    </row>
    <row r="4453" spans="1:23">
      <c r="A4453" t="s">
        <v>3689</v>
      </c>
      <c r="B4453" t="s">
        <v>28</v>
      </c>
      <c r="C4453">
        <f>VLOOKUP(B4453,Index!$A$2:$B$18,2,FALSE)</f>
        <v>15</v>
      </c>
      <c r="D4453">
        <v>2006</v>
      </c>
      <c r="E4453" t="s">
        <v>67</v>
      </c>
      <c r="F4453">
        <f>VLOOKUP(E4453,Index!$D$2:$E$13,2,FALSE)</f>
        <v>10</v>
      </c>
      <c r="G4453" t="s">
        <v>77</v>
      </c>
      <c r="H4453">
        <f>VLOOKUP(G4453,Index!$G$2:$H$40,2,FALSE)</f>
        <v>35</v>
      </c>
      <c r="I4453" s="3">
        <v>190000</v>
      </c>
      <c r="J4453" s="3">
        <v>10000</v>
      </c>
      <c r="K4453" s="3">
        <v>0</v>
      </c>
      <c r="L4453" s="3">
        <v>20000</v>
      </c>
      <c r="M4453" s="3">
        <f t="shared" si="276"/>
        <v>220000</v>
      </c>
      <c r="N4453" s="3">
        <f t="shared" si="278"/>
        <v>55000</v>
      </c>
      <c r="O4453" s="3">
        <f t="shared" si="279"/>
        <v>0</v>
      </c>
      <c r="P4453">
        <v>4.9000000000000004</v>
      </c>
      <c r="Q4453">
        <v>36</v>
      </c>
      <c r="R4453">
        <v>6</v>
      </c>
      <c r="S4453">
        <v>49</v>
      </c>
      <c r="T4453" t="s">
        <v>183</v>
      </c>
      <c r="U4453">
        <f>VLOOKUP(T4453,Index!$J$2:$K$1319,2,FALSE)</f>
        <v>1116</v>
      </c>
      <c r="V4453" t="s">
        <v>61</v>
      </c>
      <c r="W4453">
        <f t="shared" si="277"/>
        <v>3</v>
      </c>
    </row>
    <row r="4454" spans="1:23">
      <c r="A4454" t="s">
        <v>3690</v>
      </c>
      <c r="B4454" t="s">
        <v>39</v>
      </c>
      <c r="C4454">
        <f>VLOOKUP(B4454,Index!$A$2:$B$18,2,FALSE)</f>
        <v>8</v>
      </c>
      <c r="D4454">
        <v>2001</v>
      </c>
      <c r="E4454" t="s">
        <v>13</v>
      </c>
      <c r="F4454">
        <f>VLOOKUP(E4454,Index!$D$2:$E$13,2,FALSE)</f>
        <v>11</v>
      </c>
      <c r="G4454" t="s">
        <v>429</v>
      </c>
      <c r="H4454">
        <f>VLOOKUP(G4454,Index!$G$2:$H$40,2,FALSE)</f>
        <v>34</v>
      </c>
      <c r="I4454" s="3">
        <v>110000</v>
      </c>
      <c r="J4454" s="3">
        <v>80000</v>
      </c>
      <c r="K4454" s="3">
        <v>0</v>
      </c>
      <c r="L4454" s="3">
        <v>30000</v>
      </c>
      <c r="M4454" s="3">
        <f t="shared" si="276"/>
        <v>220000</v>
      </c>
      <c r="N4454" s="3">
        <f t="shared" si="278"/>
        <v>55000</v>
      </c>
      <c r="O4454" s="3">
        <f t="shared" si="279"/>
        <v>0</v>
      </c>
      <c r="P4454">
        <v>6.7</v>
      </c>
      <c r="Q4454">
        <v>11</v>
      </c>
      <c r="T4454" t="s">
        <v>1093</v>
      </c>
      <c r="U4454">
        <f>VLOOKUP(T4454,Index!$J$2:$K$1319,2,FALSE)</f>
        <v>915</v>
      </c>
      <c r="V4454" t="s">
        <v>61</v>
      </c>
      <c r="W4454">
        <f t="shared" si="277"/>
        <v>3</v>
      </c>
    </row>
    <row r="4455" spans="1:23">
      <c r="A4455" t="s">
        <v>2956</v>
      </c>
      <c r="B4455" t="s">
        <v>65</v>
      </c>
      <c r="C4455">
        <f>VLOOKUP(B4455,Index!$A$2:$B$18,2,FALSE)</f>
        <v>10</v>
      </c>
      <c r="D4455">
        <v>2013</v>
      </c>
      <c r="E4455" t="s">
        <v>221</v>
      </c>
      <c r="F4455">
        <f>VLOOKUP(E4455,Index!$D$2:$E$13,2,FALSE)</f>
        <v>12</v>
      </c>
      <c r="G4455" t="s">
        <v>49</v>
      </c>
      <c r="H4455">
        <f>VLOOKUP(G4455,Index!$G$2:$H$40,2,FALSE)</f>
        <v>4</v>
      </c>
      <c r="I4455" s="3">
        <v>100000</v>
      </c>
      <c r="J4455" s="3">
        <v>80000</v>
      </c>
      <c r="K4455" s="3">
        <v>0</v>
      </c>
      <c r="L4455" s="3">
        <v>40000</v>
      </c>
      <c r="M4455" s="3">
        <f t="shared" si="276"/>
        <v>220000</v>
      </c>
      <c r="N4455" s="3">
        <f t="shared" si="278"/>
        <v>55000</v>
      </c>
      <c r="O4455" s="3">
        <f t="shared" si="279"/>
        <v>0</v>
      </c>
      <c r="P4455">
        <v>4.7</v>
      </c>
      <c r="Q4455">
        <v>5</v>
      </c>
      <c r="R4455">
        <v>2</v>
      </c>
      <c r="S4455">
        <v>87</v>
      </c>
      <c r="T4455" t="s">
        <v>1023</v>
      </c>
      <c r="U4455">
        <f>VLOOKUP(T4455,Index!$J$2:$K$1319,2,FALSE)</f>
        <v>402</v>
      </c>
      <c r="V4455" t="s">
        <v>15</v>
      </c>
      <c r="W4455">
        <f t="shared" si="277"/>
        <v>3</v>
      </c>
    </row>
    <row r="4456" spans="1:23">
      <c r="A4456" t="s">
        <v>3691</v>
      </c>
      <c r="B4456" t="s">
        <v>112</v>
      </c>
      <c r="C4456">
        <f>VLOOKUP(B4456,Index!$A$2:$B$18,2,FALSE)</f>
        <v>11</v>
      </c>
      <c r="D4456">
        <v>2010</v>
      </c>
      <c r="E4456" t="s">
        <v>13</v>
      </c>
      <c r="F4456">
        <f>VLOOKUP(E4456,Index!$D$2:$E$13,2,FALSE)</f>
        <v>11</v>
      </c>
      <c r="G4456" t="s">
        <v>45</v>
      </c>
      <c r="H4456">
        <f>VLOOKUP(G4456,Index!$G$2:$H$40,2,FALSE)</f>
        <v>30</v>
      </c>
      <c r="I4456" s="3">
        <v>70000</v>
      </c>
      <c r="J4456" s="3">
        <v>0</v>
      </c>
      <c r="K4456" s="3">
        <v>130000</v>
      </c>
      <c r="L4456" s="3">
        <v>10000</v>
      </c>
      <c r="M4456" s="3">
        <f t="shared" si="276"/>
        <v>210000</v>
      </c>
      <c r="N4456" s="3">
        <f t="shared" si="278"/>
        <v>52500</v>
      </c>
      <c r="O4456" s="3">
        <f t="shared" si="279"/>
        <v>0</v>
      </c>
      <c r="P4456">
        <v>8</v>
      </c>
      <c r="Q4456">
        <v>27</v>
      </c>
      <c r="R4456">
        <v>8</v>
      </c>
      <c r="S4456">
        <v>17</v>
      </c>
      <c r="T4456" t="s">
        <v>463</v>
      </c>
      <c r="U4456">
        <f>VLOOKUP(T4456,Index!$J$2:$K$1319,2,FALSE)</f>
        <v>226</v>
      </c>
      <c r="V4456" t="s">
        <v>15</v>
      </c>
      <c r="W4456">
        <f t="shared" si="277"/>
        <v>3</v>
      </c>
    </row>
    <row r="4457" spans="1:23">
      <c r="A4457" t="s">
        <v>3150</v>
      </c>
      <c r="B4457" t="s">
        <v>12</v>
      </c>
      <c r="C4457">
        <f>VLOOKUP(B4457,Index!$A$2:$B$18,2,FALSE)</f>
        <v>13</v>
      </c>
      <c r="D4457">
        <v>2009</v>
      </c>
      <c r="E4457" t="s">
        <v>67</v>
      </c>
      <c r="F4457">
        <f>VLOOKUP(E4457,Index!$D$2:$E$13,2,FALSE)</f>
        <v>10</v>
      </c>
      <c r="G4457" t="s">
        <v>94</v>
      </c>
      <c r="H4457">
        <f>VLOOKUP(G4457,Index!$G$2:$H$40,2,FALSE)</f>
        <v>15</v>
      </c>
      <c r="I4457" s="3">
        <v>170000</v>
      </c>
      <c r="J4457" s="3">
        <v>20000</v>
      </c>
      <c r="K4457" s="3">
        <v>0</v>
      </c>
      <c r="L4457" s="3">
        <v>20000</v>
      </c>
      <c r="M4457" s="3">
        <f t="shared" si="276"/>
        <v>210000</v>
      </c>
      <c r="N4457" s="3">
        <f t="shared" si="278"/>
        <v>52500</v>
      </c>
      <c r="O4457" s="3">
        <f t="shared" si="279"/>
        <v>0</v>
      </c>
      <c r="P4457">
        <v>5.6</v>
      </c>
      <c r="Q4457">
        <v>16</v>
      </c>
      <c r="T4457" t="s">
        <v>382</v>
      </c>
      <c r="U4457">
        <f>VLOOKUP(T4457,Index!$J$2:$K$1319,2,FALSE)</f>
        <v>347</v>
      </c>
      <c r="V4457" t="s">
        <v>15</v>
      </c>
      <c r="W4457">
        <f t="shared" si="277"/>
        <v>3</v>
      </c>
    </row>
    <row r="4458" spans="1:23">
      <c r="A4458" t="s">
        <v>951</v>
      </c>
      <c r="B4458" t="s">
        <v>20</v>
      </c>
      <c r="C4458">
        <f>VLOOKUP(B4458,Index!$A$2:$B$18,2,FALSE)</f>
        <v>3</v>
      </c>
      <c r="D4458">
        <v>2010</v>
      </c>
      <c r="E4458" t="s">
        <v>34</v>
      </c>
      <c r="F4458">
        <f>VLOOKUP(E4458,Index!$D$2:$E$13,2,FALSE)</f>
        <v>1</v>
      </c>
      <c r="G4458" t="s">
        <v>180</v>
      </c>
      <c r="H4458">
        <f>VLOOKUP(G4458,Index!$G$2:$H$40,2,FALSE)</f>
        <v>20</v>
      </c>
      <c r="I4458" s="3">
        <v>170000</v>
      </c>
      <c r="J4458" s="3">
        <v>30000</v>
      </c>
      <c r="K4458" s="3">
        <v>0</v>
      </c>
      <c r="L4458" s="3">
        <v>20000</v>
      </c>
      <c r="M4458" s="3">
        <f t="shared" si="276"/>
        <v>220000</v>
      </c>
      <c r="N4458" s="3">
        <f t="shared" si="278"/>
        <v>55000</v>
      </c>
      <c r="O4458" s="3">
        <f t="shared" si="279"/>
        <v>0</v>
      </c>
      <c r="P4458">
        <v>4.3</v>
      </c>
      <c r="Q4458">
        <v>5</v>
      </c>
      <c r="R4458">
        <v>4</v>
      </c>
      <c r="S4458">
        <v>5</v>
      </c>
      <c r="T4458" t="s">
        <v>180</v>
      </c>
      <c r="U4458">
        <f>VLOOKUP(T4458,Index!$J$2:$K$1319,2,FALSE)</f>
        <v>683</v>
      </c>
      <c r="V4458" t="s">
        <v>61</v>
      </c>
      <c r="W4458">
        <f t="shared" si="277"/>
        <v>1</v>
      </c>
    </row>
    <row r="4459" spans="1:23">
      <c r="A4459" t="s">
        <v>3692</v>
      </c>
      <c r="B4459" t="s">
        <v>39</v>
      </c>
      <c r="C4459">
        <f>VLOOKUP(B4459,Index!$A$2:$B$18,2,FALSE)</f>
        <v>8</v>
      </c>
      <c r="D4459">
        <v>2004</v>
      </c>
      <c r="E4459" t="s">
        <v>17</v>
      </c>
      <c r="F4459">
        <f>VLOOKUP(E4459,Index!$D$2:$E$13,2,FALSE)</f>
        <v>7</v>
      </c>
      <c r="G4459" t="s">
        <v>77</v>
      </c>
      <c r="H4459">
        <f>VLOOKUP(G4459,Index!$G$2:$H$40,2,FALSE)</f>
        <v>35</v>
      </c>
      <c r="I4459" s="3">
        <v>110000</v>
      </c>
      <c r="J4459" s="3">
        <v>80000</v>
      </c>
      <c r="K4459" s="3">
        <v>0</v>
      </c>
      <c r="L4459" s="3">
        <v>30000</v>
      </c>
      <c r="M4459" s="3">
        <f t="shared" si="276"/>
        <v>220000</v>
      </c>
      <c r="N4459" s="3">
        <f t="shared" si="278"/>
        <v>55000</v>
      </c>
      <c r="O4459" s="3">
        <f t="shared" si="279"/>
        <v>0</v>
      </c>
      <c r="P4459">
        <v>5.2</v>
      </c>
      <c r="Q4459">
        <v>17</v>
      </c>
      <c r="R4459">
        <v>6.8</v>
      </c>
      <c r="S4459">
        <v>8</v>
      </c>
      <c r="T4459" t="s">
        <v>2444</v>
      </c>
      <c r="U4459">
        <f>VLOOKUP(T4459,Index!$J$2:$K$1319,2,FALSE)</f>
        <v>922</v>
      </c>
      <c r="V4459" t="s">
        <v>15</v>
      </c>
      <c r="W4459">
        <f t="shared" si="277"/>
        <v>3</v>
      </c>
    </row>
    <row r="4460" spans="1:23">
      <c r="A4460" t="s">
        <v>291</v>
      </c>
      <c r="B4460" t="s">
        <v>132</v>
      </c>
      <c r="C4460">
        <f>VLOOKUP(B4460,Index!$A$2:$B$18,2,FALSE)</f>
        <v>5</v>
      </c>
      <c r="D4460">
        <v>2005</v>
      </c>
      <c r="E4460" t="s">
        <v>23</v>
      </c>
      <c r="F4460">
        <f>VLOOKUP(E4460,Index!$D$2:$E$13,2,FALSE)</f>
        <v>4</v>
      </c>
      <c r="G4460" t="s">
        <v>264</v>
      </c>
      <c r="H4460">
        <f>VLOOKUP(G4460,Index!$G$2:$H$40,2,FALSE)</f>
        <v>25</v>
      </c>
      <c r="I4460" s="3">
        <v>170000</v>
      </c>
      <c r="J4460" s="3">
        <v>40000</v>
      </c>
      <c r="K4460" s="3">
        <v>0</v>
      </c>
      <c r="L4460" s="3">
        <v>10000</v>
      </c>
      <c r="M4460" s="3">
        <f t="shared" si="276"/>
        <v>220000</v>
      </c>
      <c r="N4460" s="3">
        <f t="shared" si="278"/>
        <v>55000</v>
      </c>
      <c r="O4460" s="3">
        <f t="shared" si="279"/>
        <v>0</v>
      </c>
      <c r="P4460">
        <v>6</v>
      </c>
      <c r="Q4460">
        <v>23</v>
      </c>
      <c r="T4460" t="s">
        <v>3693</v>
      </c>
      <c r="U4460">
        <f>VLOOKUP(T4460,Index!$J$2:$K$1319,2,FALSE)</f>
        <v>112</v>
      </c>
      <c r="V4460" t="s">
        <v>78</v>
      </c>
      <c r="W4460">
        <f t="shared" si="277"/>
        <v>3</v>
      </c>
    </row>
    <row r="4461" spans="1:23">
      <c r="A4461" t="s">
        <v>3694</v>
      </c>
      <c r="B4461" t="s">
        <v>39</v>
      </c>
      <c r="C4461">
        <f>VLOOKUP(B4461,Index!$A$2:$B$18,2,FALSE)</f>
        <v>8</v>
      </c>
      <c r="D4461">
        <v>2004</v>
      </c>
      <c r="E4461" t="s">
        <v>17</v>
      </c>
      <c r="F4461">
        <f>VLOOKUP(E4461,Index!$D$2:$E$13,2,FALSE)</f>
        <v>7</v>
      </c>
      <c r="G4461" t="s">
        <v>267</v>
      </c>
      <c r="H4461">
        <f>VLOOKUP(G4461,Index!$G$2:$H$40,2,FALSE)</f>
        <v>14</v>
      </c>
      <c r="I4461" s="3">
        <v>110000</v>
      </c>
      <c r="J4461" s="3">
        <v>80000</v>
      </c>
      <c r="K4461" s="3">
        <v>0</v>
      </c>
      <c r="L4461" s="3">
        <v>30000</v>
      </c>
      <c r="M4461" s="3">
        <f t="shared" si="276"/>
        <v>220000</v>
      </c>
      <c r="N4461" s="3">
        <f t="shared" si="278"/>
        <v>55000</v>
      </c>
      <c r="O4461" s="3">
        <f t="shared" si="279"/>
        <v>0</v>
      </c>
      <c r="P4461">
        <v>6.3</v>
      </c>
      <c r="Q4461">
        <v>17</v>
      </c>
      <c r="R4461">
        <v>8</v>
      </c>
      <c r="S4461">
        <v>7</v>
      </c>
      <c r="T4461" t="s">
        <v>1359</v>
      </c>
      <c r="U4461">
        <f>VLOOKUP(T4461,Index!$J$2:$K$1319,2,FALSE)</f>
        <v>229</v>
      </c>
      <c r="V4461" t="s">
        <v>61</v>
      </c>
      <c r="W4461">
        <f t="shared" si="277"/>
        <v>3</v>
      </c>
    </row>
    <row r="4462" spans="1:23">
      <c r="A4462" t="s">
        <v>3695</v>
      </c>
      <c r="B4462" t="s">
        <v>112</v>
      </c>
      <c r="C4462">
        <f>VLOOKUP(B4462,Index!$A$2:$B$18,2,FALSE)</f>
        <v>11</v>
      </c>
      <c r="D4462">
        <v>2005</v>
      </c>
      <c r="E4462" t="s">
        <v>13</v>
      </c>
      <c r="F4462">
        <f>VLOOKUP(E4462,Index!$D$2:$E$13,2,FALSE)</f>
        <v>11</v>
      </c>
      <c r="G4462" t="s">
        <v>45</v>
      </c>
      <c r="H4462">
        <f>VLOOKUP(G4462,Index!$G$2:$H$40,2,FALSE)</f>
        <v>30</v>
      </c>
      <c r="I4462" s="3">
        <v>200000</v>
      </c>
      <c r="J4462" s="3">
        <v>0</v>
      </c>
      <c r="K4462" s="3">
        <v>0</v>
      </c>
      <c r="L4462" s="3">
        <v>20000</v>
      </c>
      <c r="M4462" s="3">
        <f t="shared" si="276"/>
        <v>220000</v>
      </c>
      <c r="N4462" s="3">
        <f t="shared" si="278"/>
        <v>55000</v>
      </c>
      <c r="O4462" s="3">
        <f t="shared" si="279"/>
        <v>0</v>
      </c>
      <c r="P4462">
        <v>5.7</v>
      </c>
      <c r="Q4462">
        <v>25</v>
      </c>
      <c r="R4462">
        <v>6.9</v>
      </c>
      <c r="S4462">
        <v>14</v>
      </c>
      <c r="T4462" t="s">
        <v>1407</v>
      </c>
      <c r="U4462">
        <f>VLOOKUP(T4462,Index!$J$2:$K$1319,2,FALSE)</f>
        <v>28</v>
      </c>
      <c r="V4462" t="s">
        <v>15</v>
      </c>
      <c r="W4462">
        <f t="shared" si="277"/>
        <v>3</v>
      </c>
    </row>
    <row r="4463" spans="1:23">
      <c r="A4463" t="s">
        <v>2899</v>
      </c>
      <c r="B4463" t="s">
        <v>39</v>
      </c>
      <c r="C4463">
        <f>VLOOKUP(B4463,Index!$A$2:$B$18,2,FALSE)</f>
        <v>8</v>
      </c>
      <c r="D4463">
        <v>2009</v>
      </c>
      <c r="E4463" t="s">
        <v>59</v>
      </c>
      <c r="F4463">
        <f>VLOOKUP(E4463,Index!$D$2:$E$13,2,FALSE)</f>
        <v>3</v>
      </c>
      <c r="G4463" t="s">
        <v>77</v>
      </c>
      <c r="H4463">
        <f>VLOOKUP(G4463,Index!$G$2:$H$40,2,FALSE)</f>
        <v>35</v>
      </c>
      <c r="I4463" s="3">
        <v>110000</v>
      </c>
      <c r="J4463" s="3">
        <v>80000</v>
      </c>
      <c r="K4463" s="3">
        <v>0</v>
      </c>
      <c r="L4463" s="3">
        <v>30000</v>
      </c>
      <c r="M4463" s="3">
        <f t="shared" si="276"/>
        <v>220000</v>
      </c>
      <c r="N4463" s="3">
        <f t="shared" si="278"/>
        <v>55000</v>
      </c>
      <c r="O4463" s="3">
        <f t="shared" si="279"/>
        <v>0</v>
      </c>
      <c r="R4463">
        <v>8.4</v>
      </c>
      <c r="S4463">
        <v>12</v>
      </c>
      <c r="T4463" t="s">
        <v>60</v>
      </c>
      <c r="U4463">
        <f>VLOOKUP(T4463,Index!$J$2:$K$1319,2,FALSE)</f>
        <v>453</v>
      </c>
      <c r="V4463" t="s">
        <v>78</v>
      </c>
      <c r="W4463">
        <f t="shared" si="277"/>
        <v>3</v>
      </c>
    </row>
    <row r="4464" spans="1:23">
      <c r="A4464" t="s">
        <v>3696</v>
      </c>
      <c r="B4464" t="s">
        <v>28</v>
      </c>
      <c r="C4464">
        <f>VLOOKUP(B4464,Index!$A$2:$B$18,2,FALSE)</f>
        <v>15</v>
      </c>
      <c r="D4464">
        <v>2011</v>
      </c>
      <c r="E4464" t="s">
        <v>13</v>
      </c>
      <c r="F4464">
        <f>VLOOKUP(E4464,Index!$D$2:$E$13,2,FALSE)</f>
        <v>11</v>
      </c>
      <c r="G4464" t="s">
        <v>49</v>
      </c>
      <c r="H4464">
        <f>VLOOKUP(G4464,Index!$G$2:$H$40,2,FALSE)</f>
        <v>4</v>
      </c>
      <c r="I4464" s="3">
        <v>180000</v>
      </c>
      <c r="J4464" s="3">
        <v>10000</v>
      </c>
      <c r="K4464" s="3">
        <v>0</v>
      </c>
      <c r="L4464" s="3">
        <v>20000</v>
      </c>
      <c r="M4464" s="3">
        <f t="shared" si="276"/>
        <v>210000</v>
      </c>
      <c r="N4464" s="3">
        <f t="shared" si="278"/>
        <v>52500</v>
      </c>
      <c r="O4464" s="3">
        <f t="shared" si="279"/>
        <v>0</v>
      </c>
      <c r="T4464" t="s">
        <v>49</v>
      </c>
      <c r="U4464">
        <f>VLOOKUP(T4464,Index!$J$2:$K$1319,2,FALSE)</f>
        <v>35</v>
      </c>
      <c r="V4464" t="s">
        <v>15</v>
      </c>
      <c r="W4464">
        <f t="shared" si="277"/>
        <v>1</v>
      </c>
    </row>
    <row r="4465" spans="1:23">
      <c r="A4465" t="s">
        <v>2798</v>
      </c>
      <c r="B4465" t="s">
        <v>12</v>
      </c>
      <c r="C4465">
        <f>VLOOKUP(B4465,Index!$A$2:$B$18,2,FALSE)</f>
        <v>13</v>
      </c>
      <c r="D4465">
        <v>2008</v>
      </c>
      <c r="E4465" t="s">
        <v>67</v>
      </c>
      <c r="F4465">
        <f>VLOOKUP(E4465,Index!$D$2:$E$13,2,FALSE)</f>
        <v>10</v>
      </c>
      <c r="G4465" t="s">
        <v>77</v>
      </c>
      <c r="H4465">
        <f>VLOOKUP(G4465,Index!$G$2:$H$40,2,FALSE)</f>
        <v>35</v>
      </c>
      <c r="I4465" s="3">
        <v>200000</v>
      </c>
      <c r="J4465" s="3">
        <v>0</v>
      </c>
      <c r="K4465" s="3">
        <v>0</v>
      </c>
      <c r="L4465" s="3">
        <v>20000</v>
      </c>
      <c r="M4465" s="3">
        <f t="shared" si="276"/>
        <v>220000</v>
      </c>
      <c r="N4465" s="3">
        <f t="shared" si="278"/>
        <v>55000</v>
      </c>
      <c r="O4465" s="3">
        <f t="shared" si="279"/>
        <v>0</v>
      </c>
      <c r="T4465" t="s">
        <v>1113</v>
      </c>
      <c r="U4465">
        <f>VLOOKUP(T4465,Index!$J$2:$K$1319,2,FALSE)</f>
        <v>672</v>
      </c>
      <c r="V4465" t="s">
        <v>15</v>
      </c>
      <c r="W4465">
        <f t="shared" si="277"/>
        <v>3</v>
      </c>
    </row>
    <row r="4466" spans="1:23">
      <c r="A4466" t="s">
        <v>2745</v>
      </c>
      <c r="B4466" t="s">
        <v>28</v>
      </c>
      <c r="C4466">
        <f>VLOOKUP(B4466,Index!$A$2:$B$18,2,FALSE)</f>
        <v>15</v>
      </c>
      <c r="D4466">
        <v>2012</v>
      </c>
      <c r="E4466" t="s">
        <v>67</v>
      </c>
      <c r="F4466">
        <f>VLOOKUP(E4466,Index!$D$2:$E$13,2,FALSE)</f>
        <v>10</v>
      </c>
      <c r="G4466" t="s">
        <v>264</v>
      </c>
      <c r="H4466">
        <f>VLOOKUP(G4466,Index!$G$2:$H$40,2,FALSE)</f>
        <v>25</v>
      </c>
      <c r="I4466" s="3">
        <v>130000</v>
      </c>
      <c r="J4466" s="3">
        <v>30000</v>
      </c>
      <c r="K4466" s="3">
        <v>40000</v>
      </c>
      <c r="L4466" s="3">
        <v>10000</v>
      </c>
      <c r="M4466" s="3">
        <f t="shared" si="276"/>
        <v>210000</v>
      </c>
      <c r="N4466" s="3">
        <f t="shared" si="278"/>
        <v>52500</v>
      </c>
      <c r="O4466" s="3">
        <f t="shared" si="279"/>
        <v>0</v>
      </c>
      <c r="P4466">
        <v>6.8</v>
      </c>
      <c r="Q4466">
        <v>37</v>
      </c>
      <c r="R4466">
        <v>7.2</v>
      </c>
      <c r="S4466">
        <v>37</v>
      </c>
      <c r="T4466" t="s">
        <v>565</v>
      </c>
      <c r="U4466">
        <f>VLOOKUP(T4466,Index!$J$2:$K$1319,2,FALSE)</f>
        <v>434</v>
      </c>
      <c r="V4466" t="s">
        <v>61</v>
      </c>
      <c r="W4466">
        <f t="shared" si="277"/>
        <v>3</v>
      </c>
    </row>
    <row r="4467" spans="1:23">
      <c r="A4467" t="s">
        <v>3697</v>
      </c>
      <c r="B4467" t="s">
        <v>28</v>
      </c>
      <c r="C4467">
        <f>VLOOKUP(B4467,Index!$A$2:$B$18,2,FALSE)</f>
        <v>15</v>
      </c>
      <c r="D4467">
        <v>2006</v>
      </c>
      <c r="E4467" t="s">
        <v>13</v>
      </c>
      <c r="F4467">
        <f>VLOOKUP(E4467,Index!$D$2:$E$13,2,FALSE)</f>
        <v>11</v>
      </c>
      <c r="G4467" t="s">
        <v>35</v>
      </c>
      <c r="H4467">
        <f>VLOOKUP(G4467,Index!$G$2:$H$40,2,FALSE)</f>
        <v>32</v>
      </c>
      <c r="I4467" s="3">
        <v>200000</v>
      </c>
      <c r="J4467" s="3">
        <v>0</v>
      </c>
      <c r="K4467" s="3">
        <v>0</v>
      </c>
      <c r="L4467" s="3">
        <v>20000</v>
      </c>
      <c r="M4467" s="3">
        <f t="shared" si="276"/>
        <v>220000</v>
      </c>
      <c r="N4467" s="3">
        <f t="shared" si="278"/>
        <v>55000</v>
      </c>
      <c r="O4467" s="3">
        <f t="shared" si="279"/>
        <v>0</v>
      </c>
      <c r="P4467">
        <v>8.1999999999999993</v>
      </c>
      <c r="Q4467">
        <v>22</v>
      </c>
      <c r="R4467">
        <v>8.1999999999999993</v>
      </c>
      <c r="S4467">
        <v>12</v>
      </c>
      <c r="T4467" t="s">
        <v>2631</v>
      </c>
      <c r="U4467">
        <f>VLOOKUP(T4467,Index!$J$2:$K$1319,2,FALSE)</f>
        <v>13</v>
      </c>
      <c r="V4467" t="s">
        <v>15</v>
      </c>
      <c r="W4467">
        <f t="shared" si="277"/>
        <v>3</v>
      </c>
    </row>
    <row r="4468" spans="1:23">
      <c r="A4468" t="s">
        <v>957</v>
      </c>
      <c r="B4468" t="s">
        <v>132</v>
      </c>
      <c r="C4468">
        <f>VLOOKUP(B4468,Index!$A$2:$B$18,2,FALSE)</f>
        <v>5</v>
      </c>
      <c r="D4468">
        <v>2006</v>
      </c>
      <c r="E4468" t="s">
        <v>187</v>
      </c>
      <c r="F4468">
        <f>VLOOKUP(E4468,Index!$D$2:$E$13,2,FALSE)</f>
        <v>2</v>
      </c>
      <c r="G4468" t="s">
        <v>429</v>
      </c>
      <c r="H4468">
        <f>VLOOKUP(G4468,Index!$G$2:$H$40,2,FALSE)</f>
        <v>34</v>
      </c>
      <c r="I4468" s="3">
        <v>170000</v>
      </c>
      <c r="J4468" s="3">
        <v>40000</v>
      </c>
      <c r="K4468" s="3">
        <v>0</v>
      </c>
      <c r="L4468" s="3">
        <v>10000</v>
      </c>
      <c r="M4468" s="3">
        <f t="shared" si="276"/>
        <v>220000</v>
      </c>
      <c r="N4468" s="3">
        <f t="shared" si="278"/>
        <v>55000</v>
      </c>
      <c r="O4468" s="3">
        <f t="shared" si="279"/>
        <v>0</v>
      </c>
      <c r="T4468" t="s">
        <v>1181</v>
      </c>
      <c r="U4468">
        <f>VLOOKUP(T4468,Index!$J$2:$K$1319,2,FALSE)</f>
        <v>158</v>
      </c>
      <c r="V4468" t="s">
        <v>15</v>
      </c>
      <c r="W4468">
        <f t="shared" si="277"/>
        <v>3</v>
      </c>
    </row>
    <row r="4469" spans="1:23">
      <c r="A4469" t="s">
        <v>3372</v>
      </c>
      <c r="B4469" t="s">
        <v>28</v>
      </c>
      <c r="C4469">
        <f>VLOOKUP(B4469,Index!$A$2:$B$18,2,FALSE)</f>
        <v>15</v>
      </c>
      <c r="D4469">
        <v>2007</v>
      </c>
      <c r="E4469" t="s">
        <v>13</v>
      </c>
      <c r="F4469">
        <f>VLOOKUP(E4469,Index!$D$2:$E$13,2,FALSE)</f>
        <v>11</v>
      </c>
      <c r="G4469" t="s">
        <v>94</v>
      </c>
      <c r="H4469">
        <f>VLOOKUP(G4469,Index!$G$2:$H$40,2,FALSE)</f>
        <v>15</v>
      </c>
      <c r="I4469" s="3">
        <v>200000</v>
      </c>
      <c r="J4469" s="3">
        <v>0</v>
      </c>
      <c r="K4469" s="3">
        <v>0</v>
      </c>
      <c r="L4469" s="3">
        <v>20000</v>
      </c>
      <c r="M4469" s="3">
        <f t="shared" si="276"/>
        <v>220000</v>
      </c>
      <c r="N4469" s="3">
        <f t="shared" si="278"/>
        <v>55000</v>
      </c>
      <c r="O4469" s="3">
        <f t="shared" si="279"/>
        <v>0</v>
      </c>
      <c r="P4469">
        <v>6.9</v>
      </c>
      <c r="Q4469">
        <v>22</v>
      </c>
      <c r="T4469" t="s">
        <v>135</v>
      </c>
      <c r="U4469">
        <f>VLOOKUP(T4469,Index!$J$2:$K$1319,2,FALSE)</f>
        <v>339</v>
      </c>
      <c r="V4469" t="s">
        <v>15</v>
      </c>
      <c r="W4469">
        <f t="shared" si="277"/>
        <v>3</v>
      </c>
    </row>
    <row r="4470" spans="1:23">
      <c r="A4470" t="s">
        <v>2723</v>
      </c>
      <c r="B4470" t="s">
        <v>12</v>
      </c>
      <c r="C4470">
        <f>VLOOKUP(B4470,Index!$A$2:$B$18,2,FALSE)</f>
        <v>13</v>
      </c>
      <c r="D4470">
        <v>2006</v>
      </c>
      <c r="E4470" t="s">
        <v>34</v>
      </c>
      <c r="F4470">
        <f>VLOOKUP(E4470,Index!$D$2:$E$13,2,FALSE)</f>
        <v>1</v>
      </c>
      <c r="G4470" t="s">
        <v>561</v>
      </c>
      <c r="H4470">
        <f>VLOOKUP(G4470,Index!$G$2:$H$40,2,FALSE)</f>
        <v>24</v>
      </c>
      <c r="I4470" s="3">
        <v>190000</v>
      </c>
      <c r="J4470" s="3">
        <v>10000</v>
      </c>
      <c r="K4470" s="3">
        <v>0</v>
      </c>
      <c r="L4470" s="3">
        <v>20000</v>
      </c>
      <c r="M4470" s="3">
        <f t="shared" si="276"/>
        <v>220000</v>
      </c>
      <c r="N4470" s="3">
        <f t="shared" si="278"/>
        <v>55000</v>
      </c>
      <c r="O4470" s="3">
        <f t="shared" si="279"/>
        <v>0</v>
      </c>
      <c r="P4470">
        <v>4.5999999999999996</v>
      </c>
      <c r="Q4470">
        <v>21</v>
      </c>
      <c r="R4470">
        <v>5.6</v>
      </c>
      <c r="S4470">
        <v>19</v>
      </c>
      <c r="T4470" t="s">
        <v>145</v>
      </c>
      <c r="U4470">
        <f>VLOOKUP(T4470,Index!$J$2:$K$1319,2,FALSE)</f>
        <v>872</v>
      </c>
      <c r="V4470" t="s">
        <v>78</v>
      </c>
      <c r="W4470">
        <f t="shared" si="277"/>
        <v>3</v>
      </c>
    </row>
    <row r="4471" spans="1:23">
      <c r="A4471" t="s">
        <v>3698</v>
      </c>
      <c r="B4471" t="s">
        <v>39</v>
      </c>
      <c r="C4471">
        <f>VLOOKUP(B4471,Index!$A$2:$B$18,2,FALSE)</f>
        <v>8</v>
      </c>
      <c r="D4471">
        <v>2004</v>
      </c>
      <c r="E4471" t="s">
        <v>90</v>
      </c>
      <c r="F4471">
        <f>VLOOKUP(E4471,Index!$D$2:$E$13,2,FALSE)</f>
        <v>8</v>
      </c>
      <c r="G4471" t="s">
        <v>77</v>
      </c>
      <c r="H4471">
        <f>VLOOKUP(G4471,Index!$G$2:$H$40,2,FALSE)</f>
        <v>35</v>
      </c>
      <c r="I4471" s="3">
        <v>100000</v>
      </c>
      <c r="J4471" s="3">
        <v>80000</v>
      </c>
      <c r="K4471" s="3">
        <v>0</v>
      </c>
      <c r="L4471" s="3">
        <v>30000</v>
      </c>
      <c r="M4471" s="3">
        <f t="shared" si="276"/>
        <v>210000</v>
      </c>
      <c r="N4471" s="3">
        <f t="shared" si="278"/>
        <v>52500</v>
      </c>
      <c r="O4471" s="3">
        <f t="shared" si="279"/>
        <v>0</v>
      </c>
      <c r="P4471">
        <v>7.6</v>
      </c>
      <c r="Q4471">
        <v>44</v>
      </c>
      <c r="R4471">
        <v>8.6</v>
      </c>
      <c r="S4471">
        <v>14</v>
      </c>
      <c r="T4471" t="s">
        <v>3434</v>
      </c>
      <c r="U4471">
        <f>VLOOKUP(T4471,Index!$J$2:$K$1319,2,FALSE)</f>
        <v>588</v>
      </c>
      <c r="V4471" t="s">
        <v>61</v>
      </c>
      <c r="W4471">
        <f t="shared" si="277"/>
        <v>3</v>
      </c>
    </row>
    <row r="4472" spans="1:23">
      <c r="A4472" t="s">
        <v>3699</v>
      </c>
      <c r="B4472" t="s">
        <v>39</v>
      </c>
      <c r="C4472">
        <f>VLOOKUP(B4472,Index!$A$2:$B$18,2,FALSE)</f>
        <v>8</v>
      </c>
      <c r="D4472">
        <v>2002</v>
      </c>
      <c r="E4472" t="s">
        <v>221</v>
      </c>
      <c r="F4472">
        <f>VLOOKUP(E4472,Index!$D$2:$E$13,2,FALSE)</f>
        <v>12</v>
      </c>
      <c r="G4472" t="s">
        <v>77</v>
      </c>
      <c r="H4472">
        <f>VLOOKUP(G4472,Index!$G$2:$H$40,2,FALSE)</f>
        <v>35</v>
      </c>
      <c r="I4472" s="3">
        <v>100000</v>
      </c>
      <c r="J4472" s="3">
        <v>80000</v>
      </c>
      <c r="K4472" s="3">
        <v>0</v>
      </c>
      <c r="L4472" s="3">
        <v>30000</v>
      </c>
      <c r="M4472" s="3">
        <f t="shared" si="276"/>
        <v>210000</v>
      </c>
      <c r="N4472" s="3">
        <f t="shared" si="278"/>
        <v>52500</v>
      </c>
      <c r="O4472" s="3">
        <f t="shared" si="279"/>
        <v>0</v>
      </c>
      <c r="P4472">
        <v>4.7</v>
      </c>
      <c r="Q4472">
        <v>7</v>
      </c>
      <c r="R4472">
        <v>7.4</v>
      </c>
      <c r="S4472">
        <v>8</v>
      </c>
      <c r="T4472" t="s">
        <v>3700</v>
      </c>
      <c r="U4472">
        <f>VLOOKUP(T4472,Index!$J$2:$K$1319,2,FALSE)</f>
        <v>708</v>
      </c>
      <c r="V4472" t="s">
        <v>61</v>
      </c>
      <c r="W4472">
        <f t="shared" si="277"/>
        <v>3</v>
      </c>
    </row>
    <row r="4473" spans="1:23">
      <c r="A4473" t="s">
        <v>3701</v>
      </c>
      <c r="B4473" t="s">
        <v>12</v>
      </c>
      <c r="C4473">
        <f>VLOOKUP(B4473,Index!$A$2:$B$18,2,FALSE)</f>
        <v>13</v>
      </c>
      <c r="D4473">
        <v>2008</v>
      </c>
      <c r="E4473" t="s">
        <v>23</v>
      </c>
      <c r="F4473">
        <f>VLOOKUP(E4473,Index!$D$2:$E$13,2,FALSE)</f>
        <v>4</v>
      </c>
      <c r="G4473" t="s">
        <v>77</v>
      </c>
      <c r="H4473">
        <f>VLOOKUP(G4473,Index!$G$2:$H$40,2,FALSE)</f>
        <v>35</v>
      </c>
      <c r="I4473" s="3">
        <v>200000</v>
      </c>
      <c r="J4473" s="3">
        <v>0</v>
      </c>
      <c r="K4473" s="3">
        <v>0</v>
      </c>
      <c r="L4473" s="3">
        <v>20000</v>
      </c>
      <c r="M4473" s="3">
        <f t="shared" si="276"/>
        <v>220000</v>
      </c>
      <c r="N4473" s="3">
        <f t="shared" si="278"/>
        <v>55000</v>
      </c>
      <c r="O4473" s="3">
        <f t="shared" si="279"/>
        <v>0</v>
      </c>
      <c r="T4473" t="s">
        <v>3637</v>
      </c>
      <c r="U4473">
        <f>VLOOKUP(T4473,Index!$J$2:$K$1319,2,FALSE)</f>
        <v>868</v>
      </c>
      <c r="V4473" t="s">
        <v>15</v>
      </c>
      <c r="W4473">
        <f t="shared" si="277"/>
        <v>3</v>
      </c>
    </row>
    <row r="4474" spans="1:23">
      <c r="A4474" t="s">
        <v>3702</v>
      </c>
      <c r="B4474" t="s">
        <v>63</v>
      </c>
      <c r="C4474">
        <f>VLOOKUP(B4474,Index!$A$2:$B$18,2,FALSE)</f>
        <v>1</v>
      </c>
      <c r="D4474">
        <v>2015</v>
      </c>
      <c r="E4474" t="s">
        <v>221</v>
      </c>
      <c r="F4474">
        <f>VLOOKUP(E4474,Index!$D$2:$E$13,2,FALSE)</f>
        <v>12</v>
      </c>
      <c r="G4474" t="s">
        <v>14</v>
      </c>
      <c r="H4474">
        <f>VLOOKUP(G4474,Index!$G$2:$H$40,2,FALSE)</f>
        <v>26</v>
      </c>
      <c r="I4474" s="3">
        <v>140000</v>
      </c>
      <c r="J4474" s="3">
        <v>50000</v>
      </c>
      <c r="K4474" s="3">
        <v>10000</v>
      </c>
      <c r="L4474" s="3">
        <v>20000</v>
      </c>
      <c r="M4474" s="3">
        <f t="shared" si="276"/>
        <v>220000</v>
      </c>
      <c r="N4474" s="3">
        <f t="shared" si="278"/>
        <v>55000</v>
      </c>
      <c r="O4474" s="3">
        <f t="shared" si="279"/>
        <v>0</v>
      </c>
      <c r="P4474">
        <v>6.9</v>
      </c>
      <c r="Q4474">
        <v>69</v>
      </c>
      <c r="R4474">
        <v>7.7</v>
      </c>
      <c r="S4474">
        <v>125</v>
      </c>
      <c r="T4474" t="s">
        <v>198</v>
      </c>
      <c r="U4474">
        <f>VLOOKUP(T4474,Index!$J$2:$K$1319,2,FALSE)</f>
        <v>579</v>
      </c>
      <c r="V4474" t="s">
        <v>61</v>
      </c>
      <c r="W4474">
        <f t="shared" si="277"/>
        <v>3</v>
      </c>
    </row>
    <row r="4475" spans="1:23">
      <c r="A4475" t="s">
        <v>3455</v>
      </c>
      <c r="B4475" t="s">
        <v>28</v>
      </c>
      <c r="C4475">
        <f>VLOOKUP(B4475,Index!$A$2:$B$18,2,FALSE)</f>
        <v>15</v>
      </c>
      <c r="D4475">
        <v>2013</v>
      </c>
      <c r="E4475" t="s">
        <v>48</v>
      </c>
      <c r="F4475">
        <f>VLOOKUP(E4475,Index!$D$2:$E$13,2,FALSE)</f>
        <v>9</v>
      </c>
      <c r="G4475" t="s">
        <v>35</v>
      </c>
      <c r="H4475">
        <f>VLOOKUP(G4475,Index!$G$2:$H$40,2,FALSE)</f>
        <v>32</v>
      </c>
      <c r="I4475" s="3">
        <v>100000</v>
      </c>
      <c r="J4475" s="3">
        <v>100000</v>
      </c>
      <c r="K4475" s="3">
        <v>0</v>
      </c>
      <c r="L4475" s="3">
        <v>20000</v>
      </c>
      <c r="M4475" s="3">
        <f t="shared" si="276"/>
        <v>220000</v>
      </c>
      <c r="N4475" s="3">
        <f t="shared" si="278"/>
        <v>55000</v>
      </c>
      <c r="O4475" s="3">
        <f t="shared" si="279"/>
        <v>0</v>
      </c>
      <c r="P4475">
        <v>6.8</v>
      </c>
      <c r="Q4475">
        <v>30</v>
      </c>
      <c r="R4475">
        <v>6.7</v>
      </c>
      <c r="S4475">
        <v>118</v>
      </c>
      <c r="T4475" t="s">
        <v>634</v>
      </c>
      <c r="U4475">
        <f>VLOOKUP(T4475,Index!$J$2:$K$1319,2,FALSE)</f>
        <v>10</v>
      </c>
      <c r="V4475" t="s">
        <v>37</v>
      </c>
      <c r="W4475">
        <f t="shared" si="277"/>
        <v>3</v>
      </c>
    </row>
    <row r="4476" spans="1:23">
      <c r="A4476" t="s">
        <v>339</v>
      </c>
      <c r="B4476" t="s">
        <v>107</v>
      </c>
      <c r="C4476">
        <f>VLOOKUP(B4476,Index!$A$2:$B$18,2,FALSE)</f>
        <v>6</v>
      </c>
      <c r="D4476">
        <v>2004</v>
      </c>
      <c r="E4476" t="s">
        <v>48</v>
      </c>
      <c r="F4476">
        <f>VLOOKUP(E4476,Index!$D$2:$E$13,2,FALSE)</f>
        <v>9</v>
      </c>
      <c r="G4476" t="s">
        <v>180</v>
      </c>
      <c r="H4476">
        <f>VLOOKUP(G4476,Index!$G$2:$H$40,2,FALSE)</f>
        <v>20</v>
      </c>
      <c r="I4476" s="3">
        <v>70000</v>
      </c>
      <c r="J4476" s="3">
        <v>130000</v>
      </c>
      <c r="K4476" s="3">
        <v>0</v>
      </c>
      <c r="L4476" s="3">
        <v>20000</v>
      </c>
      <c r="M4476" s="3">
        <f t="shared" si="276"/>
        <v>220000</v>
      </c>
      <c r="N4476" s="3">
        <f t="shared" si="278"/>
        <v>55000</v>
      </c>
      <c r="O4476" s="3">
        <f t="shared" si="279"/>
        <v>0</v>
      </c>
      <c r="P4476">
        <v>7.2</v>
      </c>
      <c r="Q4476">
        <v>19</v>
      </c>
      <c r="R4476">
        <v>3.5</v>
      </c>
      <c r="S4476">
        <v>1509</v>
      </c>
      <c r="T4476" t="s">
        <v>122</v>
      </c>
      <c r="U4476">
        <f>VLOOKUP(T4476,Index!$J$2:$K$1319,2,FALSE)</f>
        <v>345</v>
      </c>
      <c r="V4476" t="s">
        <v>61</v>
      </c>
      <c r="W4476">
        <f t="shared" si="277"/>
        <v>3</v>
      </c>
    </row>
    <row r="4477" spans="1:23">
      <c r="A4477" t="s">
        <v>2968</v>
      </c>
      <c r="B4477" t="s">
        <v>20</v>
      </c>
      <c r="C4477">
        <f>VLOOKUP(B4477,Index!$A$2:$B$18,2,FALSE)</f>
        <v>3</v>
      </c>
      <c r="D4477">
        <v>2011</v>
      </c>
      <c r="E4477" t="s">
        <v>34</v>
      </c>
      <c r="F4477">
        <f>VLOOKUP(E4477,Index!$D$2:$E$13,2,FALSE)</f>
        <v>1</v>
      </c>
      <c r="G4477" t="s">
        <v>94</v>
      </c>
      <c r="H4477">
        <f>VLOOKUP(G4477,Index!$G$2:$H$40,2,FALSE)</f>
        <v>15</v>
      </c>
      <c r="I4477" s="3">
        <v>100000</v>
      </c>
      <c r="J4477" s="3">
        <v>90000</v>
      </c>
      <c r="K4477" s="3">
        <v>0</v>
      </c>
      <c r="L4477" s="3">
        <v>20000</v>
      </c>
      <c r="M4477" s="3">
        <f t="shared" si="276"/>
        <v>210000</v>
      </c>
      <c r="N4477" s="3">
        <f t="shared" si="278"/>
        <v>52500</v>
      </c>
      <c r="O4477" s="3">
        <f t="shared" si="279"/>
        <v>0</v>
      </c>
      <c r="P4477">
        <v>5.5</v>
      </c>
      <c r="Q4477">
        <v>5</v>
      </c>
      <c r="T4477" t="s">
        <v>675</v>
      </c>
      <c r="U4477">
        <f>VLOOKUP(T4477,Index!$J$2:$K$1319,2,FALSE)</f>
        <v>439</v>
      </c>
      <c r="V4477" t="s">
        <v>78</v>
      </c>
      <c r="W4477">
        <f t="shared" si="277"/>
        <v>3</v>
      </c>
    </row>
    <row r="4478" spans="1:23">
      <c r="A4478" t="s">
        <v>3703</v>
      </c>
      <c r="B4478" t="s">
        <v>12</v>
      </c>
      <c r="C4478">
        <f>VLOOKUP(B4478,Index!$A$2:$B$18,2,FALSE)</f>
        <v>13</v>
      </c>
      <c r="D4478">
        <v>2011</v>
      </c>
      <c r="E4478" t="s">
        <v>34</v>
      </c>
      <c r="F4478">
        <f>VLOOKUP(E4478,Index!$D$2:$E$13,2,FALSE)</f>
        <v>1</v>
      </c>
      <c r="G4478" t="s">
        <v>429</v>
      </c>
      <c r="H4478">
        <f>VLOOKUP(G4478,Index!$G$2:$H$40,2,FALSE)</f>
        <v>34</v>
      </c>
      <c r="I4478" s="3">
        <v>190000</v>
      </c>
      <c r="J4478" s="3">
        <v>10000</v>
      </c>
      <c r="K4478" s="3">
        <v>0</v>
      </c>
      <c r="L4478" s="3">
        <v>10000</v>
      </c>
      <c r="M4478" s="3">
        <f t="shared" si="276"/>
        <v>210000</v>
      </c>
      <c r="N4478" s="3">
        <f t="shared" si="278"/>
        <v>52500</v>
      </c>
      <c r="O4478" s="3">
        <f t="shared" si="279"/>
        <v>0</v>
      </c>
      <c r="T4478" t="s">
        <v>1181</v>
      </c>
      <c r="U4478">
        <f>VLOOKUP(T4478,Index!$J$2:$K$1319,2,FALSE)</f>
        <v>158</v>
      </c>
      <c r="V4478" t="s">
        <v>78</v>
      </c>
      <c r="W4478">
        <f t="shared" si="277"/>
        <v>3</v>
      </c>
    </row>
    <row r="4479" spans="1:23">
      <c r="A4479" t="s">
        <v>2630</v>
      </c>
      <c r="B4479" t="s">
        <v>97</v>
      </c>
      <c r="C4479">
        <f>VLOOKUP(B4479,Index!$A$2:$B$18,2,FALSE)</f>
        <v>16</v>
      </c>
      <c r="D4479">
        <v>2005</v>
      </c>
      <c r="E4479" t="s">
        <v>13</v>
      </c>
      <c r="F4479">
        <f>VLOOKUP(E4479,Index!$D$2:$E$13,2,FALSE)</f>
        <v>11</v>
      </c>
      <c r="G4479" t="s">
        <v>35</v>
      </c>
      <c r="H4479">
        <f>VLOOKUP(G4479,Index!$G$2:$H$40,2,FALSE)</f>
        <v>32</v>
      </c>
      <c r="I4479" s="3">
        <v>160000</v>
      </c>
      <c r="J4479" s="3">
        <v>50000</v>
      </c>
      <c r="K4479" s="3">
        <v>0</v>
      </c>
      <c r="L4479" s="3">
        <v>10000</v>
      </c>
      <c r="M4479" s="3">
        <f t="shared" si="276"/>
        <v>220000</v>
      </c>
      <c r="N4479" s="3">
        <f t="shared" si="278"/>
        <v>55000</v>
      </c>
      <c r="O4479" s="3">
        <f t="shared" si="279"/>
        <v>0</v>
      </c>
      <c r="P4479">
        <v>8.3000000000000007</v>
      </c>
      <c r="Q4479">
        <v>32</v>
      </c>
      <c r="R4479">
        <v>7.5</v>
      </c>
      <c r="S4479">
        <v>26</v>
      </c>
      <c r="T4479" t="s">
        <v>2631</v>
      </c>
      <c r="U4479">
        <f>VLOOKUP(T4479,Index!$J$2:$K$1319,2,FALSE)</f>
        <v>13</v>
      </c>
      <c r="V4479" t="s">
        <v>78</v>
      </c>
      <c r="W4479">
        <f t="shared" si="277"/>
        <v>3</v>
      </c>
    </row>
    <row r="4480" spans="1:23">
      <c r="A4480" t="s">
        <v>1854</v>
      </c>
      <c r="B4480" t="s">
        <v>28</v>
      </c>
      <c r="C4480">
        <f>VLOOKUP(B4480,Index!$A$2:$B$18,2,FALSE)</f>
        <v>15</v>
      </c>
      <c r="D4480">
        <v>2009</v>
      </c>
      <c r="E4480" t="s">
        <v>187</v>
      </c>
      <c r="F4480">
        <f>VLOOKUP(E4480,Index!$D$2:$E$13,2,FALSE)</f>
        <v>2</v>
      </c>
      <c r="G4480" t="s">
        <v>402</v>
      </c>
      <c r="H4480">
        <f>VLOOKUP(G4480,Index!$G$2:$H$40,2,FALSE)</f>
        <v>13</v>
      </c>
      <c r="I4480" s="3">
        <v>140000</v>
      </c>
      <c r="J4480" s="3">
        <v>50000</v>
      </c>
      <c r="K4480" s="3">
        <v>0</v>
      </c>
      <c r="L4480" s="3">
        <v>20000</v>
      </c>
      <c r="M4480" s="3">
        <f t="shared" si="276"/>
        <v>210000</v>
      </c>
      <c r="N4480" s="3">
        <f t="shared" si="278"/>
        <v>52500</v>
      </c>
      <c r="O4480" s="3">
        <f t="shared" si="279"/>
        <v>0</v>
      </c>
      <c r="P4480">
        <v>2.5</v>
      </c>
      <c r="Q4480">
        <v>4</v>
      </c>
      <c r="R4480">
        <v>3.8</v>
      </c>
      <c r="S4480">
        <v>48</v>
      </c>
      <c r="T4480" t="s">
        <v>1344</v>
      </c>
      <c r="U4480">
        <f>VLOOKUP(T4480,Index!$J$2:$K$1319,2,FALSE)</f>
        <v>825</v>
      </c>
      <c r="V4480" t="s">
        <v>15</v>
      </c>
      <c r="W4480">
        <f t="shared" si="277"/>
        <v>3</v>
      </c>
    </row>
    <row r="4481" spans="1:23">
      <c r="A4481" t="s">
        <v>3704</v>
      </c>
      <c r="B4481" t="s">
        <v>97</v>
      </c>
      <c r="C4481">
        <f>VLOOKUP(B4481,Index!$A$2:$B$18,2,FALSE)</f>
        <v>16</v>
      </c>
      <c r="D4481">
        <v>2004</v>
      </c>
      <c r="E4481" t="s">
        <v>34</v>
      </c>
      <c r="F4481">
        <f>VLOOKUP(E4481,Index!$D$2:$E$13,2,FALSE)</f>
        <v>1</v>
      </c>
      <c r="G4481" t="s">
        <v>49</v>
      </c>
      <c r="H4481">
        <f>VLOOKUP(G4481,Index!$G$2:$H$40,2,FALSE)</f>
        <v>4</v>
      </c>
      <c r="I4481" s="3">
        <v>160000</v>
      </c>
      <c r="J4481" s="3">
        <v>50000</v>
      </c>
      <c r="K4481" s="3">
        <v>0</v>
      </c>
      <c r="L4481" s="3">
        <v>10000</v>
      </c>
      <c r="M4481" s="3">
        <f t="shared" si="276"/>
        <v>220000</v>
      </c>
      <c r="N4481" s="3">
        <f t="shared" si="278"/>
        <v>55000</v>
      </c>
      <c r="O4481" s="3">
        <f t="shared" si="279"/>
        <v>0</v>
      </c>
      <c r="P4481">
        <v>7</v>
      </c>
      <c r="Q4481">
        <v>55</v>
      </c>
      <c r="R4481">
        <v>7</v>
      </c>
      <c r="S4481">
        <v>6</v>
      </c>
      <c r="T4481" t="s">
        <v>1232</v>
      </c>
      <c r="U4481">
        <f>VLOOKUP(T4481,Index!$J$2:$K$1319,2,FALSE)</f>
        <v>619</v>
      </c>
      <c r="V4481" t="s">
        <v>37</v>
      </c>
      <c r="W4481">
        <f t="shared" si="277"/>
        <v>3</v>
      </c>
    </row>
    <row r="4482" spans="1:23">
      <c r="A4482" t="s">
        <v>3705</v>
      </c>
      <c r="B4482" t="s">
        <v>39</v>
      </c>
      <c r="C4482">
        <f>VLOOKUP(B4482,Index!$A$2:$B$18,2,FALSE)</f>
        <v>8</v>
      </c>
      <c r="D4482">
        <v>2005</v>
      </c>
      <c r="E4482" t="s">
        <v>23</v>
      </c>
      <c r="F4482">
        <f>VLOOKUP(E4482,Index!$D$2:$E$13,2,FALSE)</f>
        <v>4</v>
      </c>
      <c r="G4482" t="s">
        <v>35</v>
      </c>
      <c r="H4482">
        <f>VLOOKUP(G4482,Index!$G$2:$H$40,2,FALSE)</f>
        <v>32</v>
      </c>
      <c r="I4482" s="3">
        <v>100000</v>
      </c>
      <c r="J4482" s="3">
        <v>80000</v>
      </c>
      <c r="K4482" s="3">
        <v>0</v>
      </c>
      <c r="L4482" s="3">
        <v>30000</v>
      </c>
      <c r="M4482" s="3">
        <f t="shared" ref="M4482:M4545" si="280">SUM(I4482:L4482)</f>
        <v>210000</v>
      </c>
      <c r="N4482" s="3">
        <f t="shared" si="278"/>
        <v>52500</v>
      </c>
      <c r="O4482" s="3">
        <f t="shared" si="279"/>
        <v>0</v>
      </c>
      <c r="P4482">
        <v>6</v>
      </c>
      <c r="Q4482">
        <v>17</v>
      </c>
      <c r="R4482">
        <v>8.6</v>
      </c>
      <c r="S4482">
        <v>5</v>
      </c>
      <c r="T4482" t="s">
        <v>2351</v>
      </c>
      <c r="U4482">
        <f>VLOOKUP(T4482,Index!$J$2:$K$1319,2,FALSE)</f>
        <v>248</v>
      </c>
      <c r="V4482" t="s">
        <v>61</v>
      </c>
      <c r="W4482">
        <f t="shared" ref="W4482:W4545" si="281">IF(T4482=G4482,1,3)</f>
        <v>3</v>
      </c>
    </row>
    <row r="4483" spans="1:23">
      <c r="A4483" t="s">
        <v>3706</v>
      </c>
      <c r="B4483" t="s">
        <v>39</v>
      </c>
      <c r="C4483">
        <f>VLOOKUP(B4483,Index!$A$2:$B$18,2,FALSE)</f>
        <v>8</v>
      </c>
      <c r="D4483">
        <v>2004</v>
      </c>
      <c r="E4483" t="s">
        <v>48</v>
      </c>
      <c r="F4483">
        <f>VLOOKUP(E4483,Index!$D$2:$E$13,2,FALSE)</f>
        <v>9</v>
      </c>
      <c r="G4483" t="s">
        <v>168</v>
      </c>
      <c r="H4483">
        <f>VLOOKUP(G4483,Index!$G$2:$H$40,2,FALSE)</f>
        <v>19</v>
      </c>
      <c r="I4483" s="3">
        <v>100000</v>
      </c>
      <c r="J4483" s="3">
        <v>80000</v>
      </c>
      <c r="K4483" s="3">
        <v>0</v>
      </c>
      <c r="L4483" s="3">
        <v>30000</v>
      </c>
      <c r="M4483" s="3">
        <f t="shared" si="280"/>
        <v>210000</v>
      </c>
      <c r="N4483" s="3">
        <f t="shared" ref="N4483:N4546" si="282">AVERAGE(I4483:L4483)</f>
        <v>52500</v>
      </c>
      <c r="O4483" s="3">
        <f t="shared" ref="O4483:O4546" si="283">IF(M4483&gt;AVERAGE($M$2:$M$8064),1,0)</f>
        <v>0</v>
      </c>
      <c r="P4483">
        <v>6.5</v>
      </c>
      <c r="Q4483">
        <v>37</v>
      </c>
      <c r="R4483">
        <v>7.1</v>
      </c>
      <c r="S4483">
        <v>8</v>
      </c>
      <c r="T4483" t="s">
        <v>311</v>
      </c>
      <c r="U4483">
        <f>VLOOKUP(T4483,Index!$J$2:$K$1319,2,FALSE)</f>
        <v>631</v>
      </c>
      <c r="V4483" t="s">
        <v>37</v>
      </c>
      <c r="W4483">
        <f t="shared" si="281"/>
        <v>3</v>
      </c>
    </row>
    <row r="4484" spans="1:23">
      <c r="A4484" t="s">
        <v>3707</v>
      </c>
      <c r="B4484" t="s">
        <v>112</v>
      </c>
      <c r="C4484">
        <f>VLOOKUP(B4484,Index!$A$2:$B$18,2,FALSE)</f>
        <v>11</v>
      </c>
      <c r="D4484">
        <v>2005</v>
      </c>
      <c r="E4484" t="s">
        <v>13</v>
      </c>
      <c r="F4484">
        <f>VLOOKUP(E4484,Index!$D$2:$E$13,2,FALSE)</f>
        <v>11</v>
      </c>
      <c r="G4484" t="s">
        <v>94</v>
      </c>
      <c r="H4484">
        <f>VLOOKUP(G4484,Index!$G$2:$H$40,2,FALSE)</f>
        <v>15</v>
      </c>
      <c r="I4484" s="3">
        <v>200000</v>
      </c>
      <c r="J4484" s="3">
        <v>0</v>
      </c>
      <c r="K4484" s="3">
        <v>0</v>
      </c>
      <c r="L4484" s="3">
        <v>20000</v>
      </c>
      <c r="M4484" s="3">
        <f t="shared" si="280"/>
        <v>220000</v>
      </c>
      <c r="N4484" s="3">
        <f t="shared" si="282"/>
        <v>55000</v>
      </c>
      <c r="O4484" s="3">
        <f t="shared" si="283"/>
        <v>0</v>
      </c>
      <c r="P4484">
        <v>6.7</v>
      </c>
      <c r="Q4484">
        <v>21</v>
      </c>
      <c r="R4484">
        <v>7.7</v>
      </c>
      <c r="S4484">
        <v>16</v>
      </c>
      <c r="T4484" t="s">
        <v>135</v>
      </c>
      <c r="U4484">
        <f>VLOOKUP(T4484,Index!$J$2:$K$1319,2,FALSE)</f>
        <v>339</v>
      </c>
      <c r="V4484" t="s">
        <v>15</v>
      </c>
      <c r="W4484">
        <f t="shared" si="281"/>
        <v>3</v>
      </c>
    </row>
    <row r="4485" spans="1:23">
      <c r="A4485" t="s">
        <v>3708</v>
      </c>
      <c r="B4485" t="s">
        <v>20</v>
      </c>
      <c r="C4485">
        <f>VLOOKUP(B4485,Index!$A$2:$B$18,2,FALSE)</f>
        <v>3</v>
      </c>
      <c r="D4485">
        <v>2009</v>
      </c>
      <c r="E4485" t="s">
        <v>187</v>
      </c>
      <c r="F4485">
        <f>VLOOKUP(E4485,Index!$D$2:$E$13,2,FALSE)</f>
        <v>2</v>
      </c>
      <c r="G4485" t="s">
        <v>77</v>
      </c>
      <c r="H4485">
        <f>VLOOKUP(G4485,Index!$G$2:$H$40,2,FALSE)</f>
        <v>35</v>
      </c>
      <c r="I4485" s="3">
        <v>200000</v>
      </c>
      <c r="J4485" s="3">
        <v>0</v>
      </c>
      <c r="K4485" s="3">
        <v>0</v>
      </c>
      <c r="L4485" s="3">
        <v>20000</v>
      </c>
      <c r="M4485" s="3">
        <f t="shared" si="280"/>
        <v>220000</v>
      </c>
      <c r="N4485" s="3">
        <f t="shared" si="282"/>
        <v>55000</v>
      </c>
      <c r="O4485" s="3">
        <f t="shared" si="283"/>
        <v>0</v>
      </c>
      <c r="R4485">
        <v>8.9</v>
      </c>
      <c r="S4485">
        <v>8</v>
      </c>
      <c r="T4485" t="s">
        <v>3709</v>
      </c>
      <c r="U4485">
        <f>VLOOKUP(T4485,Index!$J$2:$K$1319,2,FALSE)</f>
        <v>227</v>
      </c>
      <c r="V4485" t="s">
        <v>15</v>
      </c>
      <c r="W4485">
        <f t="shared" si="281"/>
        <v>3</v>
      </c>
    </row>
    <row r="4486" spans="1:23">
      <c r="A4486" t="s">
        <v>3512</v>
      </c>
      <c r="B4486" t="s">
        <v>20</v>
      </c>
      <c r="C4486">
        <f>VLOOKUP(B4486,Index!$A$2:$B$18,2,FALSE)</f>
        <v>3</v>
      </c>
      <c r="D4486">
        <v>2005</v>
      </c>
      <c r="E4486" t="s">
        <v>13</v>
      </c>
      <c r="F4486">
        <f>VLOOKUP(E4486,Index!$D$2:$E$13,2,FALSE)</f>
        <v>11</v>
      </c>
      <c r="G4486" t="s">
        <v>49</v>
      </c>
      <c r="H4486">
        <f>VLOOKUP(G4486,Index!$G$2:$H$40,2,FALSE)</f>
        <v>4</v>
      </c>
      <c r="I4486" s="3">
        <v>190000</v>
      </c>
      <c r="J4486" s="3">
        <v>0</v>
      </c>
      <c r="K4486" s="3">
        <v>0</v>
      </c>
      <c r="L4486" s="3">
        <v>20000</v>
      </c>
      <c r="M4486" s="3">
        <f t="shared" si="280"/>
        <v>210000</v>
      </c>
      <c r="N4486" s="3">
        <f t="shared" si="282"/>
        <v>52500</v>
      </c>
      <c r="O4486" s="3">
        <f t="shared" si="283"/>
        <v>0</v>
      </c>
      <c r="P4486">
        <v>8.4</v>
      </c>
      <c r="Q4486">
        <v>31</v>
      </c>
      <c r="R4486">
        <v>8.6999999999999993</v>
      </c>
      <c r="S4486">
        <v>55</v>
      </c>
      <c r="T4486" t="s">
        <v>237</v>
      </c>
      <c r="U4486">
        <f>VLOOKUP(T4486,Index!$J$2:$K$1319,2,FALSE)</f>
        <v>1247</v>
      </c>
      <c r="V4486" t="s">
        <v>15</v>
      </c>
      <c r="W4486">
        <f t="shared" si="281"/>
        <v>3</v>
      </c>
    </row>
    <row r="4487" spans="1:23">
      <c r="A4487" t="s">
        <v>3710</v>
      </c>
      <c r="B4487" t="s">
        <v>63</v>
      </c>
      <c r="C4487">
        <f>VLOOKUP(B4487,Index!$A$2:$B$18,2,FALSE)</f>
        <v>1</v>
      </c>
      <c r="D4487">
        <v>2015</v>
      </c>
      <c r="E4487" t="s">
        <v>34</v>
      </c>
      <c r="F4487">
        <f>VLOOKUP(E4487,Index!$D$2:$E$13,2,FALSE)</f>
        <v>1</v>
      </c>
      <c r="G4487" t="s">
        <v>194</v>
      </c>
      <c r="H4487">
        <f>VLOOKUP(G4487,Index!$G$2:$H$40,2,FALSE)</f>
        <v>38</v>
      </c>
      <c r="I4487" s="3">
        <v>50000</v>
      </c>
      <c r="J4487" s="3">
        <v>110000</v>
      </c>
      <c r="K4487" s="3">
        <v>40000</v>
      </c>
      <c r="L4487" s="3">
        <v>10000</v>
      </c>
      <c r="M4487" s="3">
        <f t="shared" si="280"/>
        <v>210000</v>
      </c>
      <c r="N4487" s="3">
        <f t="shared" si="282"/>
        <v>52500</v>
      </c>
      <c r="O4487" s="3">
        <f t="shared" si="283"/>
        <v>0</v>
      </c>
      <c r="T4487" t="s">
        <v>224</v>
      </c>
      <c r="U4487">
        <f>VLOOKUP(T4487,Index!$J$2:$K$1319,2,FALSE)</f>
        <v>1194</v>
      </c>
      <c r="V4487" t="s">
        <v>78</v>
      </c>
      <c r="W4487">
        <f t="shared" si="281"/>
        <v>3</v>
      </c>
    </row>
    <row r="4488" spans="1:23">
      <c r="A4488" t="s">
        <v>3652</v>
      </c>
      <c r="B4488" t="s">
        <v>39</v>
      </c>
      <c r="C4488">
        <f>VLOOKUP(B4488,Index!$A$2:$B$18,2,FALSE)</f>
        <v>8</v>
      </c>
      <c r="D4488">
        <v>2004</v>
      </c>
      <c r="E4488" t="s">
        <v>34</v>
      </c>
      <c r="F4488">
        <f>VLOOKUP(E4488,Index!$D$2:$E$13,2,FALSE)</f>
        <v>1</v>
      </c>
      <c r="G4488" t="s">
        <v>192</v>
      </c>
      <c r="H4488">
        <f>VLOOKUP(G4488,Index!$G$2:$H$40,2,FALSE)</f>
        <v>8</v>
      </c>
      <c r="I4488" s="3">
        <v>100000</v>
      </c>
      <c r="J4488" s="3">
        <v>80000</v>
      </c>
      <c r="K4488" s="3">
        <v>0</v>
      </c>
      <c r="L4488" s="3">
        <v>30000</v>
      </c>
      <c r="M4488" s="3">
        <f t="shared" si="280"/>
        <v>210000</v>
      </c>
      <c r="N4488" s="3">
        <f t="shared" si="282"/>
        <v>52500</v>
      </c>
      <c r="O4488" s="3">
        <f t="shared" si="283"/>
        <v>0</v>
      </c>
      <c r="P4488">
        <v>8.5</v>
      </c>
      <c r="Q4488">
        <v>29</v>
      </c>
      <c r="R4488">
        <v>7.7</v>
      </c>
      <c r="S4488">
        <v>17</v>
      </c>
      <c r="T4488" t="s">
        <v>1998</v>
      </c>
      <c r="U4488">
        <f>VLOOKUP(T4488,Index!$J$2:$K$1319,2,FALSE)</f>
        <v>233</v>
      </c>
      <c r="V4488" t="s">
        <v>61</v>
      </c>
      <c r="W4488">
        <f t="shared" si="281"/>
        <v>3</v>
      </c>
    </row>
    <row r="4489" spans="1:23">
      <c r="A4489" t="s">
        <v>3204</v>
      </c>
      <c r="B4489" t="s">
        <v>28</v>
      </c>
      <c r="C4489">
        <f>VLOOKUP(B4489,Index!$A$2:$B$18,2,FALSE)</f>
        <v>15</v>
      </c>
      <c r="D4489">
        <v>2009</v>
      </c>
      <c r="E4489" t="s">
        <v>13</v>
      </c>
      <c r="F4489">
        <f>VLOOKUP(E4489,Index!$D$2:$E$13,2,FALSE)</f>
        <v>11</v>
      </c>
      <c r="G4489" t="s">
        <v>35</v>
      </c>
      <c r="H4489">
        <f>VLOOKUP(G4489,Index!$G$2:$H$40,2,FALSE)</f>
        <v>32</v>
      </c>
      <c r="I4489" s="3">
        <v>190000</v>
      </c>
      <c r="J4489" s="3">
        <v>10000</v>
      </c>
      <c r="K4489" s="3">
        <v>0</v>
      </c>
      <c r="L4489" s="3">
        <v>20000</v>
      </c>
      <c r="M4489" s="3">
        <f t="shared" si="280"/>
        <v>220000</v>
      </c>
      <c r="N4489" s="3">
        <f t="shared" si="282"/>
        <v>55000</v>
      </c>
      <c r="O4489" s="3">
        <f t="shared" si="283"/>
        <v>0</v>
      </c>
      <c r="P4489">
        <v>7.6</v>
      </c>
      <c r="Q4489">
        <v>31</v>
      </c>
      <c r="R4489">
        <v>6.2</v>
      </c>
      <c r="S4489">
        <v>35</v>
      </c>
      <c r="T4489" t="s">
        <v>954</v>
      </c>
      <c r="U4489">
        <f>VLOOKUP(T4489,Index!$J$2:$K$1319,2,FALSE)</f>
        <v>165</v>
      </c>
      <c r="V4489" t="s">
        <v>78</v>
      </c>
      <c r="W4489">
        <f t="shared" si="281"/>
        <v>3</v>
      </c>
    </row>
    <row r="4490" spans="1:23">
      <c r="A4490" t="s">
        <v>3711</v>
      </c>
      <c r="B4490" t="s">
        <v>39</v>
      </c>
      <c r="C4490">
        <f>VLOOKUP(B4490,Index!$A$2:$B$18,2,FALSE)</f>
        <v>8</v>
      </c>
      <c r="D4490">
        <v>2001</v>
      </c>
      <c r="E4490" t="s">
        <v>48</v>
      </c>
      <c r="F4490">
        <f>VLOOKUP(E4490,Index!$D$2:$E$13,2,FALSE)</f>
        <v>9</v>
      </c>
      <c r="G4490" t="s">
        <v>94</v>
      </c>
      <c r="H4490">
        <f>VLOOKUP(G4490,Index!$G$2:$H$40,2,FALSE)</f>
        <v>15</v>
      </c>
      <c r="I4490" s="3">
        <v>100000</v>
      </c>
      <c r="J4490" s="3">
        <v>80000</v>
      </c>
      <c r="K4490" s="3">
        <v>0</v>
      </c>
      <c r="L4490" s="3">
        <v>30000</v>
      </c>
      <c r="M4490" s="3">
        <f t="shared" si="280"/>
        <v>210000</v>
      </c>
      <c r="N4490" s="3">
        <f t="shared" si="282"/>
        <v>52500</v>
      </c>
      <c r="O4490" s="3">
        <f t="shared" si="283"/>
        <v>0</v>
      </c>
      <c r="P4490">
        <v>8.4</v>
      </c>
      <c r="Q4490">
        <v>18</v>
      </c>
      <c r="R4490">
        <v>7.2</v>
      </c>
      <c r="S4490">
        <v>11</v>
      </c>
      <c r="T4490" t="s">
        <v>2438</v>
      </c>
      <c r="U4490">
        <f>VLOOKUP(T4490,Index!$J$2:$K$1319,2,FALSE)</f>
        <v>193</v>
      </c>
      <c r="V4490" t="s">
        <v>37</v>
      </c>
      <c r="W4490">
        <f t="shared" si="281"/>
        <v>3</v>
      </c>
    </row>
    <row r="4491" spans="1:23">
      <c r="A4491" t="s">
        <v>3712</v>
      </c>
      <c r="B4491" t="s">
        <v>39</v>
      </c>
      <c r="C4491">
        <f>VLOOKUP(B4491,Index!$A$2:$B$18,2,FALSE)</f>
        <v>8</v>
      </c>
      <c r="D4491">
        <v>2005</v>
      </c>
      <c r="E4491" t="s">
        <v>21</v>
      </c>
      <c r="F4491">
        <f>VLOOKUP(E4491,Index!$D$2:$E$13,2,FALSE)</f>
        <v>5</v>
      </c>
      <c r="G4491" t="s">
        <v>264</v>
      </c>
      <c r="H4491">
        <f>VLOOKUP(G4491,Index!$G$2:$H$40,2,FALSE)</f>
        <v>25</v>
      </c>
      <c r="I4491" s="3">
        <v>100000</v>
      </c>
      <c r="J4491" s="3">
        <v>80000</v>
      </c>
      <c r="K4491" s="3">
        <v>0</v>
      </c>
      <c r="L4491" s="3">
        <v>30000</v>
      </c>
      <c r="M4491" s="3">
        <f t="shared" si="280"/>
        <v>210000</v>
      </c>
      <c r="N4491" s="3">
        <f t="shared" si="282"/>
        <v>52500</v>
      </c>
      <c r="O4491" s="3">
        <f t="shared" si="283"/>
        <v>0</v>
      </c>
      <c r="P4491">
        <v>6.3</v>
      </c>
      <c r="Q4491">
        <v>22</v>
      </c>
      <c r="R4491">
        <v>5.2</v>
      </c>
      <c r="S4491">
        <v>13</v>
      </c>
      <c r="T4491" t="s">
        <v>1181</v>
      </c>
      <c r="U4491">
        <f>VLOOKUP(T4491,Index!$J$2:$K$1319,2,FALSE)</f>
        <v>158</v>
      </c>
      <c r="V4491" t="s">
        <v>15</v>
      </c>
      <c r="W4491">
        <f t="shared" si="281"/>
        <v>3</v>
      </c>
    </row>
    <row r="4492" spans="1:23">
      <c r="A4492" t="s">
        <v>3713</v>
      </c>
      <c r="B4492" t="s">
        <v>28</v>
      </c>
      <c r="C4492">
        <f>VLOOKUP(B4492,Index!$A$2:$B$18,2,FALSE)</f>
        <v>15</v>
      </c>
      <c r="D4492">
        <v>2009</v>
      </c>
      <c r="E4492" t="s">
        <v>48</v>
      </c>
      <c r="F4492">
        <f>VLOOKUP(E4492,Index!$D$2:$E$13,2,FALSE)</f>
        <v>9</v>
      </c>
      <c r="G4492" t="s">
        <v>429</v>
      </c>
      <c r="H4492">
        <f>VLOOKUP(G4492,Index!$G$2:$H$40,2,FALSE)</f>
        <v>34</v>
      </c>
      <c r="I4492" s="3">
        <v>120000</v>
      </c>
      <c r="J4492" s="3">
        <v>70000</v>
      </c>
      <c r="K4492" s="3">
        <v>0</v>
      </c>
      <c r="L4492" s="3">
        <v>20000</v>
      </c>
      <c r="M4492" s="3">
        <f t="shared" si="280"/>
        <v>210000</v>
      </c>
      <c r="N4492" s="3">
        <f t="shared" si="282"/>
        <v>52500</v>
      </c>
      <c r="O4492" s="3">
        <f t="shared" si="283"/>
        <v>0</v>
      </c>
      <c r="P4492">
        <v>7.1</v>
      </c>
      <c r="Q4492">
        <v>54</v>
      </c>
      <c r="R4492">
        <v>6.4</v>
      </c>
      <c r="S4492">
        <v>64</v>
      </c>
      <c r="T4492" t="s">
        <v>3714</v>
      </c>
      <c r="U4492">
        <f>VLOOKUP(T4492,Index!$J$2:$K$1319,2,FALSE)</f>
        <v>1110</v>
      </c>
      <c r="V4492" t="s">
        <v>37</v>
      </c>
      <c r="W4492">
        <f t="shared" si="281"/>
        <v>3</v>
      </c>
    </row>
    <row r="4493" spans="1:23">
      <c r="A4493" t="s">
        <v>3715</v>
      </c>
      <c r="B4493" t="s">
        <v>20</v>
      </c>
      <c r="C4493">
        <f>VLOOKUP(B4493,Index!$A$2:$B$18,2,FALSE)</f>
        <v>3</v>
      </c>
      <c r="D4493">
        <v>2009</v>
      </c>
      <c r="E4493" t="s">
        <v>67</v>
      </c>
      <c r="F4493">
        <f>VLOOKUP(E4493,Index!$D$2:$E$13,2,FALSE)</f>
        <v>10</v>
      </c>
      <c r="G4493" t="s">
        <v>77</v>
      </c>
      <c r="H4493">
        <f>VLOOKUP(G4493,Index!$G$2:$H$40,2,FALSE)</f>
        <v>35</v>
      </c>
      <c r="I4493" s="3">
        <v>200000</v>
      </c>
      <c r="J4493" s="3">
        <v>0</v>
      </c>
      <c r="K4493" s="3">
        <v>0</v>
      </c>
      <c r="L4493" s="3">
        <v>10000</v>
      </c>
      <c r="M4493" s="3">
        <f t="shared" si="280"/>
        <v>210000</v>
      </c>
      <c r="N4493" s="3">
        <f t="shared" si="282"/>
        <v>52500</v>
      </c>
      <c r="O4493" s="3">
        <f t="shared" si="283"/>
        <v>0</v>
      </c>
      <c r="T4493" t="s">
        <v>3716</v>
      </c>
      <c r="U4493">
        <f>VLOOKUP(T4493,Index!$J$2:$K$1319,2,FALSE)</f>
        <v>258</v>
      </c>
      <c r="V4493" t="s">
        <v>15</v>
      </c>
      <c r="W4493">
        <f t="shared" si="281"/>
        <v>3</v>
      </c>
    </row>
    <row r="4494" spans="1:23">
      <c r="A4494" t="s">
        <v>3717</v>
      </c>
      <c r="B4494" t="s">
        <v>63</v>
      </c>
      <c r="C4494">
        <f>VLOOKUP(B4494,Index!$A$2:$B$18,2,FALSE)</f>
        <v>1</v>
      </c>
      <c r="D4494">
        <v>2016</v>
      </c>
      <c r="E4494" t="s">
        <v>90</v>
      </c>
      <c r="F4494">
        <f>VLOOKUP(E4494,Index!$D$2:$E$13,2,FALSE)</f>
        <v>8</v>
      </c>
      <c r="G4494" t="s">
        <v>264</v>
      </c>
      <c r="H4494">
        <f>VLOOKUP(G4494,Index!$G$2:$H$40,2,FALSE)</f>
        <v>25</v>
      </c>
      <c r="I4494" s="3">
        <v>20000</v>
      </c>
      <c r="J4494" s="3">
        <v>0</v>
      </c>
      <c r="K4494" s="3">
        <v>190000</v>
      </c>
      <c r="L4494" s="3">
        <v>0</v>
      </c>
      <c r="M4494" s="3">
        <f t="shared" si="280"/>
        <v>210000</v>
      </c>
      <c r="N4494" s="3">
        <f t="shared" si="282"/>
        <v>52500</v>
      </c>
      <c r="O4494" s="3">
        <f t="shared" si="283"/>
        <v>0</v>
      </c>
      <c r="P4494">
        <v>6.8</v>
      </c>
      <c r="Q4494">
        <v>12</v>
      </c>
      <c r="R4494">
        <v>7.6</v>
      </c>
      <c r="S4494">
        <v>16</v>
      </c>
      <c r="T4494" t="s">
        <v>2773</v>
      </c>
      <c r="U4494">
        <f>VLOOKUP(T4494,Index!$J$2:$K$1319,2,FALSE)</f>
        <v>465</v>
      </c>
      <c r="V4494" t="s">
        <v>61</v>
      </c>
      <c r="W4494">
        <f t="shared" si="281"/>
        <v>3</v>
      </c>
    </row>
    <row r="4495" spans="1:23">
      <c r="A4495" t="s">
        <v>243</v>
      </c>
      <c r="B4495" t="s">
        <v>20</v>
      </c>
      <c r="C4495">
        <f>VLOOKUP(B4495,Index!$A$2:$B$18,2,FALSE)</f>
        <v>3</v>
      </c>
      <c r="D4495">
        <v>2006</v>
      </c>
      <c r="E4495" t="s">
        <v>13</v>
      </c>
      <c r="F4495">
        <f>VLOOKUP(E4495,Index!$D$2:$E$13,2,FALSE)</f>
        <v>11</v>
      </c>
      <c r="G4495" t="s">
        <v>94</v>
      </c>
      <c r="H4495">
        <f>VLOOKUP(G4495,Index!$G$2:$H$40,2,FALSE)</f>
        <v>15</v>
      </c>
      <c r="I4495" s="3">
        <v>200000</v>
      </c>
      <c r="J4495" s="3">
        <v>0</v>
      </c>
      <c r="K4495" s="3">
        <v>0</v>
      </c>
      <c r="L4495" s="3">
        <v>20000</v>
      </c>
      <c r="M4495" s="3">
        <f t="shared" si="280"/>
        <v>220000</v>
      </c>
      <c r="N4495" s="3">
        <f t="shared" si="282"/>
        <v>55000</v>
      </c>
      <c r="O4495" s="3">
        <f t="shared" si="283"/>
        <v>0</v>
      </c>
      <c r="P4495">
        <v>7</v>
      </c>
      <c r="Q4495">
        <v>9</v>
      </c>
      <c r="R4495">
        <v>6.5</v>
      </c>
      <c r="S4495">
        <v>10</v>
      </c>
      <c r="T4495" t="s">
        <v>1023</v>
      </c>
      <c r="U4495">
        <f>VLOOKUP(T4495,Index!$J$2:$K$1319,2,FALSE)</f>
        <v>402</v>
      </c>
      <c r="V4495" t="s">
        <v>15</v>
      </c>
      <c r="W4495">
        <f t="shared" si="281"/>
        <v>3</v>
      </c>
    </row>
    <row r="4496" spans="1:23">
      <c r="A4496" t="s">
        <v>3718</v>
      </c>
      <c r="B4496" t="s">
        <v>226</v>
      </c>
      <c r="C4496">
        <f>VLOOKUP(B4496,Index!$A$2:$B$18,2,FALSE)</f>
        <v>7</v>
      </c>
      <c r="D4496">
        <v>2000</v>
      </c>
      <c r="E4496" t="s">
        <v>59</v>
      </c>
      <c r="F4496">
        <f>VLOOKUP(E4496,Index!$D$2:$E$13,2,FALSE)</f>
        <v>3</v>
      </c>
      <c r="G4496" t="s">
        <v>550</v>
      </c>
      <c r="H4496">
        <f>VLOOKUP(G4496,Index!$G$2:$H$40,2,FALSE)</f>
        <v>3</v>
      </c>
      <c r="I4496" s="3">
        <v>120000</v>
      </c>
      <c r="J4496" s="3">
        <v>80000</v>
      </c>
      <c r="K4496" s="3">
        <v>0</v>
      </c>
      <c r="L4496" s="3">
        <v>10000</v>
      </c>
      <c r="M4496" s="3">
        <f t="shared" si="280"/>
        <v>210000</v>
      </c>
      <c r="N4496" s="3">
        <f t="shared" si="282"/>
        <v>52500</v>
      </c>
      <c r="O4496" s="3">
        <f t="shared" si="283"/>
        <v>0</v>
      </c>
      <c r="P4496">
        <v>2.6</v>
      </c>
      <c r="Q4496">
        <v>7</v>
      </c>
      <c r="R4496">
        <v>4</v>
      </c>
      <c r="S4496">
        <v>5</v>
      </c>
      <c r="T4496" t="s">
        <v>3719</v>
      </c>
      <c r="U4496">
        <f>VLOOKUP(T4496,Index!$J$2:$K$1319,2,FALSE)</f>
        <v>846</v>
      </c>
      <c r="V4496" t="s">
        <v>15</v>
      </c>
      <c r="W4496">
        <f t="shared" si="281"/>
        <v>3</v>
      </c>
    </row>
    <row r="4497" spans="1:23">
      <c r="A4497" t="s">
        <v>3030</v>
      </c>
      <c r="B4497" t="s">
        <v>97</v>
      </c>
      <c r="C4497">
        <f>VLOOKUP(B4497,Index!$A$2:$B$18,2,FALSE)</f>
        <v>16</v>
      </c>
      <c r="D4497">
        <v>2005</v>
      </c>
      <c r="E4497" t="s">
        <v>48</v>
      </c>
      <c r="F4497">
        <f>VLOOKUP(E4497,Index!$D$2:$E$13,2,FALSE)</f>
        <v>9</v>
      </c>
      <c r="G4497" t="s">
        <v>77</v>
      </c>
      <c r="H4497">
        <f>VLOOKUP(G4497,Index!$G$2:$H$40,2,FALSE)</f>
        <v>35</v>
      </c>
      <c r="I4497" s="3">
        <v>160000</v>
      </c>
      <c r="J4497" s="3">
        <v>50000</v>
      </c>
      <c r="K4497" s="3">
        <v>0</v>
      </c>
      <c r="L4497" s="3">
        <v>10000</v>
      </c>
      <c r="M4497" s="3">
        <f t="shared" si="280"/>
        <v>220000</v>
      </c>
      <c r="N4497" s="3">
        <f t="shared" si="282"/>
        <v>55000</v>
      </c>
      <c r="O4497" s="3">
        <f t="shared" si="283"/>
        <v>0</v>
      </c>
      <c r="P4497">
        <v>7.5</v>
      </c>
      <c r="Q4497">
        <v>43</v>
      </c>
      <c r="R4497">
        <v>8.1</v>
      </c>
      <c r="S4497">
        <v>21</v>
      </c>
      <c r="T4497" t="s">
        <v>257</v>
      </c>
      <c r="U4497">
        <f>VLOOKUP(T4497,Index!$J$2:$K$1319,2,FALSE)</f>
        <v>524</v>
      </c>
      <c r="V4497" t="s">
        <v>37</v>
      </c>
      <c r="W4497">
        <f t="shared" si="281"/>
        <v>3</v>
      </c>
    </row>
    <row r="4498" spans="1:23">
      <c r="A4498" t="s">
        <v>3720</v>
      </c>
      <c r="B4498" t="s">
        <v>33</v>
      </c>
      <c r="C4498">
        <f>VLOOKUP(B4498,Index!$A$2:$B$18,2,FALSE)</f>
        <v>9</v>
      </c>
      <c r="D4498">
        <v>2013</v>
      </c>
      <c r="E4498" t="s">
        <v>90</v>
      </c>
      <c r="F4498">
        <f>VLOOKUP(E4498,Index!$D$2:$E$13,2,FALSE)</f>
        <v>8</v>
      </c>
      <c r="G4498" t="s">
        <v>1807</v>
      </c>
      <c r="H4498">
        <f>VLOOKUP(G4498,Index!$G$2:$H$40,2,FALSE)</f>
        <v>27</v>
      </c>
      <c r="I4498" s="3">
        <v>90000</v>
      </c>
      <c r="J4498" s="3">
        <v>0</v>
      </c>
      <c r="K4498" s="3">
        <v>100000</v>
      </c>
      <c r="L4498" s="3">
        <v>20000</v>
      </c>
      <c r="M4498" s="3">
        <f t="shared" si="280"/>
        <v>210000</v>
      </c>
      <c r="N4498" s="3">
        <f t="shared" si="282"/>
        <v>52500</v>
      </c>
      <c r="O4498" s="3">
        <f t="shared" si="283"/>
        <v>0</v>
      </c>
      <c r="P4498">
        <v>7.4</v>
      </c>
      <c r="Q4498">
        <v>37</v>
      </c>
      <c r="R4498">
        <v>8.1</v>
      </c>
      <c r="S4498">
        <v>61</v>
      </c>
      <c r="T4498" t="s">
        <v>1807</v>
      </c>
      <c r="U4498">
        <f>VLOOKUP(T4498,Index!$J$2:$K$1319,2,FALSE)</f>
        <v>817</v>
      </c>
      <c r="V4498" t="s">
        <v>61</v>
      </c>
      <c r="W4498">
        <f t="shared" si="281"/>
        <v>1</v>
      </c>
    </row>
    <row r="4499" spans="1:23">
      <c r="A4499" t="s">
        <v>3721</v>
      </c>
      <c r="B4499" t="s">
        <v>39</v>
      </c>
      <c r="C4499">
        <f>VLOOKUP(B4499,Index!$A$2:$B$18,2,FALSE)</f>
        <v>8</v>
      </c>
      <c r="D4499">
        <v>2003</v>
      </c>
      <c r="E4499" t="s">
        <v>21</v>
      </c>
      <c r="F4499">
        <f>VLOOKUP(E4499,Index!$D$2:$E$13,2,FALSE)</f>
        <v>5</v>
      </c>
      <c r="G4499" t="s">
        <v>192</v>
      </c>
      <c r="H4499">
        <f>VLOOKUP(G4499,Index!$G$2:$H$40,2,FALSE)</f>
        <v>8</v>
      </c>
      <c r="I4499" s="3">
        <v>100000</v>
      </c>
      <c r="J4499" s="3">
        <v>80000</v>
      </c>
      <c r="K4499" s="3">
        <v>0</v>
      </c>
      <c r="L4499" s="3">
        <v>30000</v>
      </c>
      <c r="M4499" s="3">
        <f t="shared" si="280"/>
        <v>210000</v>
      </c>
      <c r="N4499" s="3">
        <f t="shared" si="282"/>
        <v>52500</v>
      </c>
      <c r="O4499" s="3">
        <f t="shared" si="283"/>
        <v>0</v>
      </c>
      <c r="P4499">
        <v>8.3000000000000007</v>
      </c>
      <c r="Q4499">
        <v>46</v>
      </c>
      <c r="R4499">
        <v>7.8</v>
      </c>
      <c r="S4499">
        <v>13</v>
      </c>
      <c r="T4499" t="s">
        <v>192</v>
      </c>
      <c r="U4499">
        <f>VLOOKUP(T4499,Index!$J$2:$K$1319,2,FALSE)</f>
        <v>202</v>
      </c>
      <c r="V4499" t="s">
        <v>61</v>
      </c>
      <c r="W4499">
        <f t="shared" si="281"/>
        <v>1</v>
      </c>
    </row>
    <row r="4500" spans="1:23">
      <c r="A4500" t="s">
        <v>3023</v>
      </c>
      <c r="B4500" t="s">
        <v>12</v>
      </c>
      <c r="C4500">
        <f>VLOOKUP(B4500,Index!$A$2:$B$18,2,FALSE)</f>
        <v>13</v>
      </c>
      <c r="D4500">
        <v>2008</v>
      </c>
      <c r="E4500" t="s">
        <v>34</v>
      </c>
      <c r="F4500">
        <f>VLOOKUP(E4500,Index!$D$2:$E$13,2,FALSE)</f>
        <v>1</v>
      </c>
      <c r="G4500" t="s">
        <v>429</v>
      </c>
      <c r="H4500">
        <f>VLOOKUP(G4500,Index!$G$2:$H$40,2,FALSE)</f>
        <v>34</v>
      </c>
      <c r="I4500" s="3">
        <v>190000</v>
      </c>
      <c r="J4500" s="3">
        <v>0</v>
      </c>
      <c r="K4500" s="3">
        <v>0</v>
      </c>
      <c r="L4500" s="3">
        <v>20000</v>
      </c>
      <c r="M4500" s="3">
        <f t="shared" si="280"/>
        <v>210000</v>
      </c>
      <c r="N4500" s="3">
        <f t="shared" si="282"/>
        <v>52500</v>
      </c>
      <c r="O4500" s="3">
        <f t="shared" si="283"/>
        <v>0</v>
      </c>
      <c r="T4500" t="s">
        <v>1181</v>
      </c>
      <c r="U4500">
        <f>VLOOKUP(T4500,Index!$J$2:$K$1319,2,FALSE)</f>
        <v>158</v>
      </c>
      <c r="V4500" t="s">
        <v>15</v>
      </c>
      <c r="W4500">
        <f t="shared" si="281"/>
        <v>3</v>
      </c>
    </row>
    <row r="4501" spans="1:23">
      <c r="A4501" t="s">
        <v>371</v>
      </c>
      <c r="B4501" t="s">
        <v>107</v>
      </c>
      <c r="C4501">
        <f>VLOOKUP(B4501,Index!$A$2:$B$18,2,FALSE)</f>
        <v>6</v>
      </c>
      <c r="D4501">
        <v>2015</v>
      </c>
      <c r="E4501" t="s">
        <v>34</v>
      </c>
      <c r="F4501">
        <f>VLOOKUP(E4501,Index!$D$2:$E$13,2,FALSE)</f>
        <v>1</v>
      </c>
      <c r="G4501" t="s">
        <v>77</v>
      </c>
      <c r="H4501">
        <f>VLOOKUP(G4501,Index!$G$2:$H$40,2,FALSE)</f>
        <v>35</v>
      </c>
      <c r="I4501" s="3">
        <v>110000</v>
      </c>
      <c r="J4501" s="3">
        <v>90000</v>
      </c>
      <c r="K4501" s="3">
        <v>0</v>
      </c>
      <c r="L4501" s="3">
        <v>20000</v>
      </c>
      <c r="M4501" s="3">
        <f t="shared" si="280"/>
        <v>220000</v>
      </c>
      <c r="N4501" s="3">
        <f t="shared" si="282"/>
        <v>55000</v>
      </c>
      <c r="O4501" s="3">
        <f t="shared" si="283"/>
        <v>0</v>
      </c>
      <c r="P4501">
        <v>7.4</v>
      </c>
      <c r="Q4501">
        <v>14</v>
      </c>
      <c r="R4501">
        <v>5.9</v>
      </c>
      <c r="S4501">
        <v>544</v>
      </c>
      <c r="T4501" t="s">
        <v>372</v>
      </c>
      <c r="U4501">
        <f>VLOOKUP(T4501,Index!$J$2:$K$1319,2,FALSE)</f>
        <v>1213</v>
      </c>
      <c r="V4501" t="s">
        <v>37</v>
      </c>
      <c r="W4501">
        <f t="shared" si="281"/>
        <v>3</v>
      </c>
    </row>
    <row r="4502" spans="1:23">
      <c r="A4502" t="s">
        <v>2709</v>
      </c>
      <c r="B4502" t="s">
        <v>20</v>
      </c>
      <c r="C4502">
        <f>VLOOKUP(B4502,Index!$A$2:$B$18,2,FALSE)</f>
        <v>3</v>
      </c>
      <c r="D4502">
        <v>2008</v>
      </c>
      <c r="E4502" t="s">
        <v>34</v>
      </c>
      <c r="F4502">
        <f>VLOOKUP(E4502,Index!$D$2:$E$13,2,FALSE)</f>
        <v>1</v>
      </c>
      <c r="G4502" t="s">
        <v>402</v>
      </c>
      <c r="H4502">
        <f>VLOOKUP(G4502,Index!$G$2:$H$40,2,FALSE)</f>
        <v>13</v>
      </c>
      <c r="I4502" s="3">
        <v>190000</v>
      </c>
      <c r="J4502" s="3">
        <v>10000</v>
      </c>
      <c r="K4502" s="3">
        <v>0</v>
      </c>
      <c r="L4502" s="3">
        <v>20000</v>
      </c>
      <c r="M4502" s="3">
        <f t="shared" si="280"/>
        <v>220000</v>
      </c>
      <c r="N4502" s="3">
        <f t="shared" si="282"/>
        <v>55000</v>
      </c>
      <c r="O4502" s="3">
        <f t="shared" si="283"/>
        <v>0</v>
      </c>
      <c r="P4502">
        <v>5.4</v>
      </c>
      <c r="Q4502">
        <v>12</v>
      </c>
      <c r="T4502" t="s">
        <v>3662</v>
      </c>
      <c r="U4502">
        <f>VLOOKUP(T4502,Index!$J$2:$K$1319,2,FALSE)</f>
        <v>407</v>
      </c>
      <c r="V4502" t="s">
        <v>78</v>
      </c>
      <c r="W4502">
        <f t="shared" si="281"/>
        <v>3</v>
      </c>
    </row>
    <row r="4503" spans="1:23">
      <c r="A4503" t="s">
        <v>3722</v>
      </c>
      <c r="B4503" t="s">
        <v>39</v>
      </c>
      <c r="C4503">
        <f>VLOOKUP(B4503,Index!$A$2:$B$18,2,FALSE)</f>
        <v>8</v>
      </c>
      <c r="D4503">
        <v>2002</v>
      </c>
      <c r="E4503" t="s">
        <v>90</v>
      </c>
      <c r="F4503">
        <f>VLOOKUP(E4503,Index!$D$2:$E$13,2,FALSE)</f>
        <v>8</v>
      </c>
      <c r="G4503" t="s">
        <v>429</v>
      </c>
      <c r="H4503">
        <f>VLOOKUP(G4503,Index!$G$2:$H$40,2,FALSE)</f>
        <v>34</v>
      </c>
      <c r="I4503" s="3">
        <v>100000</v>
      </c>
      <c r="J4503" s="3">
        <v>80000</v>
      </c>
      <c r="K4503" s="3">
        <v>0</v>
      </c>
      <c r="L4503" s="3">
        <v>30000</v>
      </c>
      <c r="M4503" s="3">
        <f t="shared" si="280"/>
        <v>210000</v>
      </c>
      <c r="N4503" s="3">
        <f t="shared" si="282"/>
        <v>52500</v>
      </c>
      <c r="O4503" s="3">
        <f t="shared" si="283"/>
        <v>0</v>
      </c>
      <c r="P4503">
        <v>7.6</v>
      </c>
      <c r="Q4503">
        <v>20</v>
      </c>
      <c r="R4503">
        <v>8.3000000000000007</v>
      </c>
      <c r="S4503">
        <v>22</v>
      </c>
      <c r="T4503" t="s">
        <v>430</v>
      </c>
      <c r="U4503">
        <f>VLOOKUP(T4503,Index!$J$2:$K$1319,2,FALSE)</f>
        <v>1267</v>
      </c>
      <c r="V4503" t="s">
        <v>61</v>
      </c>
      <c r="W4503">
        <f t="shared" si="281"/>
        <v>3</v>
      </c>
    </row>
    <row r="4504" spans="1:23">
      <c r="A4504" t="s">
        <v>3723</v>
      </c>
      <c r="B4504" t="s">
        <v>39</v>
      </c>
      <c r="C4504">
        <f>VLOOKUP(B4504,Index!$A$2:$B$18,2,FALSE)</f>
        <v>8</v>
      </c>
      <c r="D4504">
        <v>2001</v>
      </c>
      <c r="E4504" t="s">
        <v>187</v>
      </c>
      <c r="F4504">
        <f>VLOOKUP(E4504,Index!$D$2:$E$13,2,FALSE)</f>
        <v>2</v>
      </c>
      <c r="G4504" t="s">
        <v>168</v>
      </c>
      <c r="H4504">
        <f>VLOOKUP(G4504,Index!$G$2:$H$40,2,FALSE)</f>
        <v>19</v>
      </c>
      <c r="I4504" s="3">
        <v>90000</v>
      </c>
      <c r="J4504" s="3">
        <v>70000</v>
      </c>
      <c r="K4504" s="3">
        <v>30000</v>
      </c>
      <c r="L4504" s="3">
        <v>20000</v>
      </c>
      <c r="M4504" s="3">
        <f t="shared" si="280"/>
        <v>210000</v>
      </c>
      <c r="N4504" s="3">
        <f t="shared" si="282"/>
        <v>52500</v>
      </c>
      <c r="O4504" s="3">
        <f t="shared" si="283"/>
        <v>0</v>
      </c>
      <c r="P4504">
        <v>7.8</v>
      </c>
      <c r="Q4504">
        <v>18</v>
      </c>
      <c r="R4504">
        <v>8.1999999999999993</v>
      </c>
      <c r="S4504">
        <v>19</v>
      </c>
      <c r="T4504" t="s">
        <v>252</v>
      </c>
      <c r="U4504">
        <f>VLOOKUP(T4504,Index!$J$2:$K$1319,2,FALSE)</f>
        <v>646</v>
      </c>
      <c r="V4504" t="s">
        <v>61</v>
      </c>
      <c r="W4504">
        <f t="shared" si="281"/>
        <v>3</v>
      </c>
    </row>
    <row r="4505" spans="1:23">
      <c r="A4505" t="s">
        <v>3724</v>
      </c>
      <c r="B4505" t="s">
        <v>20</v>
      </c>
      <c r="C4505">
        <f>VLOOKUP(B4505,Index!$A$2:$B$18,2,FALSE)</f>
        <v>3</v>
      </c>
      <c r="D4505">
        <v>2008</v>
      </c>
      <c r="E4505" t="s">
        <v>34</v>
      </c>
      <c r="F4505">
        <f>VLOOKUP(E4505,Index!$D$2:$E$13,2,FALSE)</f>
        <v>1</v>
      </c>
      <c r="G4505" t="s">
        <v>657</v>
      </c>
      <c r="H4505">
        <f>VLOOKUP(G4505,Index!$G$2:$H$40,2,FALSE)</f>
        <v>33</v>
      </c>
      <c r="I4505" s="3">
        <v>160000</v>
      </c>
      <c r="J4505" s="3">
        <v>10000</v>
      </c>
      <c r="K4505" s="3">
        <v>20000</v>
      </c>
      <c r="L4505" s="3">
        <v>20000</v>
      </c>
      <c r="M4505" s="3">
        <f t="shared" si="280"/>
        <v>210000</v>
      </c>
      <c r="N4505" s="3">
        <f t="shared" si="282"/>
        <v>52500</v>
      </c>
      <c r="O4505" s="3">
        <f t="shared" si="283"/>
        <v>0</v>
      </c>
      <c r="P4505">
        <v>8.3000000000000007</v>
      </c>
      <c r="Q4505">
        <v>52</v>
      </c>
      <c r="R4505">
        <v>7.8</v>
      </c>
      <c r="S4505">
        <v>36</v>
      </c>
      <c r="T4505" t="s">
        <v>786</v>
      </c>
      <c r="U4505">
        <f>VLOOKUP(T4505,Index!$J$2:$K$1319,2,FALSE)</f>
        <v>1133</v>
      </c>
      <c r="V4505" t="s">
        <v>61</v>
      </c>
      <c r="W4505">
        <f t="shared" si="281"/>
        <v>3</v>
      </c>
    </row>
    <row r="4506" spans="1:23">
      <c r="A4506" t="s">
        <v>2541</v>
      </c>
      <c r="B4506" t="s">
        <v>112</v>
      </c>
      <c r="C4506">
        <f>VLOOKUP(B4506,Index!$A$2:$B$18,2,FALSE)</f>
        <v>11</v>
      </c>
      <c r="D4506">
        <v>2007</v>
      </c>
      <c r="E4506" t="s">
        <v>13</v>
      </c>
      <c r="F4506">
        <f>VLOOKUP(E4506,Index!$D$2:$E$13,2,FALSE)</f>
        <v>11</v>
      </c>
      <c r="G4506" t="s">
        <v>144</v>
      </c>
      <c r="H4506">
        <f>VLOOKUP(G4506,Index!$G$2:$H$40,2,FALSE)</f>
        <v>1</v>
      </c>
      <c r="I4506" s="3">
        <v>190000</v>
      </c>
      <c r="J4506" s="3">
        <v>0</v>
      </c>
      <c r="K4506" s="3">
        <v>0</v>
      </c>
      <c r="L4506" s="3">
        <v>20000</v>
      </c>
      <c r="M4506" s="3">
        <f t="shared" si="280"/>
        <v>210000</v>
      </c>
      <c r="N4506" s="3">
        <f t="shared" si="282"/>
        <v>52500</v>
      </c>
      <c r="O4506" s="3">
        <f t="shared" si="283"/>
        <v>0</v>
      </c>
      <c r="R4506">
        <v>7.3</v>
      </c>
      <c r="S4506">
        <v>4</v>
      </c>
      <c r="T4506" t="s">
        <v>2309</v>
      </c>
      <c r="U4506">
        <f>VLOOKUP(T4506,Index!$J$2:$K$1319,2,FALSE)</f>
        <v>887</v>
      </c>
      <c r="V4506" t="s">
        <v>15</v>
      </c>
      <c r="W4506">
        <f t="shared" si="281"/>
        <v>3</v>
      </c>
    </row>
    <row r="4507" spans="1:23">
      <c r="A4507" t="s">
        <v>2958</v>
      </c>
      <c r="B4507" t="s">
        <v>926</v>
      </c>
      <c r="C4507">
        <f>VLOOKUP(B4507,Index!$A$2:$B$18,2,FALSE)</f>
        <v>12</v>
      </c>
      <c r="D4507">
        <v>2016</v>
      </c>
      <c r="E4507" t="s">
        <v>90</v>
      </c>
      <c r="F4507">
        <f>VLOOKUP(E4507,Index!$D$2:$E$13,2,FALSE)</f>
        <v>8</v>
      </c>
      <c r="G4507" t="s">
        <v>173</v>
      </c>
      <c r="H4507">
        <f>VLOOKUP(G4507,Index!$G$2:$H$40,2,FALSE)</f>
        <v>31</v>
      </c>
      <c r="I4507" s="3">
        <v>40000</v>
      </c>
      <c r="J4507" s="3">
        <v>60000</v>
      </c>
      <c r="K4507" s="3">
        <v>80000</v>
      </c>
      <c r="L4507" s="3">
        <v>30000</v>
      </c>
      <c r="M4507" s="3">
        <f t="shared" si="280"/>
        <v>210000</v>
      </c>
      <c r="N4507" s="3">
        <f t="shared" si="282"/>
        <v>52500</v>
      </c>
      <c r="O4507" s="3">
        <f t="shared" si="283"/>
        <v>0</v>
      </c>
      <c r="P4507">
        <v>7.7</v>
      </c>
      <c r="Q4507">
        <v>5</v>
      </c>
      <c r="R4507">
        <v>8.6</v>
      </c>
      <c r="S4507">
        <v>46</v>
      </c>
      <c r="T4507" t="s">
        <v>173</v>
      </c>
      <c r="U4507">
        <f>VLOOKUP(T4507,Index!$J$2:$K$1319,2,FALSE)</f>
        <v>1075</v>
      </c>
      <c r="V4507" t="s">
        <v>78</v>
      </c>
      <c r="W4507">
        <f t="shared" si="281"/>
        <v>1</v>
      </c>
    </row>
    <row r="4508" spans="1:23">
      <c r="A4508" t="s">
        <v>3725</v>
      </c>
      <c r="B4508" t="s">
        <v>926</v>
      </c>
      <c r="C4508">
        <f>VLOOKUP(B4508,Index!$A$2:$B$18,2,FALSE)</f>
        <v>12</v>
      </c>
      <c r="D4508">
        <v>2014</v>
      </c>
      <c r="E4508" t="s">
        <v>34</v>
      </c>
      <c r="F4508">
        <f>VLOOKUP(E4508,Index!$D$2:$E$13,2,FALSE)</f>
        <v>1</v>
      </c>
      <c r="G4508" t="s">
        <v>1807</v>
      </c>
      <c r="H4508">
        <f>VLOOKUP(G4508,Index!$G$2:$H$40,2,FALSE)</f>
        <v>27</v>
      </c>
      <c r="I4508" s="3">
        <v>60000</v>
      </c>
      <c r="J4508" s="3">
        <v>10000</v>
      </c>
      <c r="K4508" s="3">
        <v>120000</v>
      </c>
      <c r="L4508" s="3">
        <v>20000</v>
      </c>
      <c r="M4508" s="3">
        <f t="shared" si="280"/>
        <v>210000</v>
      </c>
      <c r="N4508" s="3">
        <f t="shared" si="282"/>
        <v>52500</v>
      </c>
      <c r="O4508" s="3">
        <f t="shared" si="283"/>
        <v>0</v>
      </c>
      <c r="P4508">
        <v>7.2</v>
      </c>
      <c r="Q4508">
        <v>35</v>
      </c>
      <c r="R4508">
        <v>8.4</v>
      </c>
      <c r="S4508">
        <v>77</v>
      </c>
      <c r="T4508" t="s">
        <v>2896</v>
      </c>
      <c r="U4508">
        <f>VLOOKUP(T4508,Index!$J$2:$K$1319,2,FALSE)</f>
        <v>1069</v>
      </c>
      <c r="V4508" t="s">
        <v>37</v>
      </c>
      <c r="W4508">
        <f t="shared" si="281"/>
        <v>3</v>
      </c>
    </row>
    <row r="4509" spans="1:23">
      <c r="A4509" t="s">
        <v>637</v>
      </c>
      <c r="B4509" t="s">
        <v>12</v>
      </c>
      <c r="C4509">
        <f>VLOOKUP(B4509,Index!$A$2:$B$18,2,FALSE)</f>
        <v>13</v>
      </c>
      <c r="D4509">
        <v>2011</v>
      </c>
      <c r="E4509" t="s">
        <v>34</v>
      </c>
      <c r="F4509">
        <f>VLOOKUP(E4509,Index!$D$2:$E$13,2,FALSE)</f>
        <v>1</v>
      </c>
      <c r="G4509" t="s">
        <v>168</v>
      </c>
      <c r="H4509">
        <f>VLOOKUP(G4509,Index!$G$2:$H$40,2,FALSE)</f>
        <v>19</v>
      </c>
      <c r="I4509" s="3">
        <v>80000</v>
      </c>
      <c r="J4509" s="3">
        <v>80000</v>
      </c>
      <c r="K4509" s="3">
        <v>30000</v>
      </c>
      <c r="L4509" s="3">
        <v>20000</v>
      </c>
      <c r="M4509" s="3">
        <f t="shared" si="280"/>
        <v>210000</v>
      </c>
      <c r="N4509" s="3">
        <f t="shared" si="282"/>
        <v>52500</v>
      </c>
      <c r="O4509" s="3">
        <f t="shared" si="283"/>
        <v>0</v>
      </c>
      <c r="P4509">
        <v>7.9</v>
      </c>
      <c r="Q4509">
        <v>9</v>
      </c>
      <c r="R4509">
        <v>7</v>
      </c>
      <c r="S4509">
        <v>12</v>
      </c>
      <c r="T4509" t="s">
        <v>252</v>
      </c>
      <c r="U4509">
        <f>VLOOKUP(T4509,Index!$J$2:$K$1319,2,FALSE)</f>
        <v>646</v>
      </c>
      <c r="V4509" t="s">
        <v>15</v>
      </c>
      <c r="W4509">
        <f t="shared" si="281"/>
        <v>3</v>
      </c>
    </row>
    <row r="4510" spans="1:23">
      <c r="A4510" t="s">
        <v>2623</v>
      </c>
      <c r="B4510" t="s">
        <v>12</v>
      </c>
      <c r="C4510">
        <f>VLOOKUP(B4510,Index!$A$2:$B$18,2,FALSE)</f>
        <v>13</v>
      </c>
      <c r="D4510">
        <v>2007</v>
      </c>
      <c r="E4510" t="s">
        <v>21</v>
      </c>
      <c r="F4510">
        <f>VLOOKUP(E4510,Index!$D$2:$E$13,2,FALSE)</f>
        <v>5</v>
      </c>
      <c r="G4510" t="s">
        <v>588</v>
      </c>
      <c r="H4510">
        <f>VLOOKUP(G4510,Index!$G$2:$H$40,2,FALSE)</f>
        <v>37</v>
      </c>
      <c r="I4510" s="3">
        <v>180000</v>
      </c>
      <c r="J4510" s="3">
        <v>20000</v>
      </c>
      <c r="K4510" s="3">
        <v>0</v>
      </c>
      <c r="L4510" s="3">
        <v>20000</v>
      </c>
      <c r="M4510" s="3">
        <f t="shared" si="280"/>
        <v>220000</v>
      </c>
      <c r="N4510" s="3">
        <f t="shared" si="282"/>
        <v>55000</v>
      </c>
      <c r="O4510" s="3">
        <f t="shared" si="283"/>
        <v>0</v>
      </c>
      <c r="P4510">
        <v>6</v>
      </c>
      <c r="Q4510">
        <v>8</v>
      </c>
      <c r="R4510">
        <v>6.4</v>
      </c>
      <c r="S4510">
        <v>15</v>
      </c>
      <c r="T4510" t="s">
        <v>747</v>
      </c>
      <c r="U4510">
        <f>VLOOKUP(T4510,Index!$J$2:$K$1319,2,FALSE)</f>
        <v>652</v>
      </c>
      <c r="V4510" t="s">
        <v>78</v>
      </c>
      <c r="W4510">
        <f t="shared" si="281"/>
        <v>3</v>
      </c>
    </row>
    <row r="4511" spans="1:23">
      <c r="A4511" t="s">
        <v>3726</v>
      </c>
      <c r="B4511" t="s">
        <v>12</v>
      </c>
      <c r="C4511">
        <f>VLOOKUP(B4511,Index!$A$2:$B$18,2,FALSE)</f>
        <v>13</v>
      </c>
      <c r="D4511">
        <v>2009</v>
      </c>
      <c r="E4511" t="s">
        <v>187</v>
      </c>
      <c r="F4511">
        <f>VLOOKUP(E4511,Index!$D$2:$E$13,2,FALSE)</f>
        <v>2</v>
      </c>
      <c r="G4511" t="s">
        <v>585</v>
      </c>
      <c r="H4511">
        <f>VLOOKUP(G4511,Index!$G$2:$H$40,2,FALSE)</f>
        <v>12</v>
      </c>
      <c r="I4511" s="3">
        <v>90000</v>
      </c>
      <c r="J4511" s="3">
        <v>100000</v>
      </c>
      <c r="K4511" s="3">
        <v>0</v>
      </c>
      <c r="L4511" s="3">
        <v>20000</v>
      </c>
      <c r="M4511" s="3">
        <f t="shared" si="280"/>
        <v>210000</v>
      </c>
      <c r="N4511" s="3">
        <f t="shared" si="282"/>
        <v>52500</v>
      </c>
      <c r="O4511" s="3">
        <f t="shared" si="283"/>
        <v>0</v>
      </c>
      <c r="P4511">
        <v>6.7</v>
      </c>
      <c r="Q4511">
        <v>51</v>
      </c>
      <c r="R4511">
        <v>7.6</v>
      </c>
      <c r="S4511">
        <v>33</v>
      </c>
      <c r="T4511" t="s">
        <v>3727</v>
      </c>
      <c r="U4511">
        <f>VLOOKUP(T4511,Index!$J$2:$K$1319,2,FALSE)</f>
        <v>292</v>
      </c>
      <c r="V4511" t="s">
        <v>37</v>
      </c>
      <c r="W4511">
        <f t="shared" si="281"/>
        <v>3</v>
      </c>
    </row>
    <row r="4512" spans="1:23">
      <c r="A4512" t="s">
        <v>3728</v>
      </c>
      <c r="B4512" t="s">
        <v>20</v>
      </c>
      <c r="C4512">
        <f>VLOOKUP(B4512,Index!$A$2:$B$18,2,FALSE)</f>
        <v>3</v>
      </c>
      <c r="D4512">
        <v>2008</v>
      </c>
      <c r="E4512" t="s">
        <v>221</v>
      </c>
      <c r="F4512">
        <f>VLOOKUP(E4512,Index!$D$2:$E$13,2,FALSE)</f>
        <v>12</v>
      </c>
      <c r="G4512" t="s">
        <v>429</v>
      </c>
      <c r="H4512">
        <f>VLOOKUP(G4512,Index!$G$2:$H$40,2,FALSE)</f>
        <v>34</v>
      </c>
      <c r="I4512" s="3">
        <v>160000</v>
      </c>
      <c r="J4512" s="3">
        <v>30000</v>
      </c>
      <c r="K4512" s="3">
        <v>0</v>
      </c>
      <c r="L4512" s="3">
        <v>20000</v>
      </c>
      <c r="M4512" s="3">
        <f t="shared" si="280"/>
        <v>210000</v>
      </c>
      <c r="N4512" s="3">
        <f t="shared" si="282"/>
        <v>52500</v>
      </c>
      <c r="O4512" s="3">
        <f t="shared" si="283"/>
        <v>0</v>
      </c>
      <c r="P4512">
        <v>7.8</v>
      </c>
      <c r="Q4512">
        <v>28</v>
      </c>
      <c r="R4512">
        <v>6.9</v>
      </c>
      <c r="S4512">
        <v>20</v>
      </c>
      <c r="T4512" t="s">
        <v>826</v>
      </c>
      <c r="U4512">
        <f>VLOOKUP(T4512,Index!$J$2:$K$1319,2,FALSE)</f>
        <v>497</v>
      </c>
      <c r="V4512" t="s">
        <v>78</v>
      </c>
      <c r="W4512">
        <f t="shared" si="281"/>
        <v>3</v>
      </c>
    </row>
    <row r="4513" spans="1:23">
      <c r="A4513" t="s">
        <v>2589</v>
      </c>
      <c r="B4513" t="s">
        <v>132</v>
      </c>
      <c r="C4513">
        <f>VLOOKUP(B4513,Index!$A$2:$B$18,2,FALSE)</f>
        <v>5</v>
      </c>
      <c r="D4513">
        <v>2003</v>
      </c>
      <c r="E4513" t="s">
        <v>34</v>
      </c>
      <c r="F4513">
        <f>VLOOKUP(E4513,Index!$D$2:$E$13,2,FALSE)</f>
        <v>1</v>
      </c>
      <c r="G4513" t="s">
        <v>94</v>
      </c>
      <c r="H4513">
        <f>VLOOKUP(G4513,Index!$G$2:$H$40,2,FALSE)</f>
        <v>15</v>
      </c>
      <c r="I4513" s="3">
        <v>160000</v>
      </c>
      <c r="J4513" s="3">
        <v>40000</v>
      </c>
      <c r="K4513" s="3">
        <v>0</v>
      </c>
      <c r="L4513" s="3">
        <v>10000</v>
      </c>
      <c r="M4513" s="3">
        <f t="shared" si="280"/>
        <v>210000</v>
      </c>
      <c r="N4513" s="3">
        <f t="shared" si="282"/>
        <v>52500</v>
      </c>
      <c r="O4513" s="3">
        <f t="shared" si="283"/>
        <v>0</v>
      </c>
      <c r="P4513">
        <v>4.7</v>
      </c>
      <c r="Q4513">
        <v>5</v>
      </c>
      <c r="R4513">
        <v>4.2</v>
      </c>
      <c r="S4513">
        <v>5</v>
      </c>
      <c r="T4513" t="s">
        <v>323</v>
      </c>
      <c r="U4513">
        <f>VLOOKUP(T4513,Index!$J$2:$K$1319,2,FALSE)</f>
        <v>70</v>
      </c>
      <c r="V4513" t="s">
        <v>15</v>
      </c>
      <c r="W4513">
        <f t="shared" si="281"/>
        <v>3</v>
      </c>
    </row>
    <row r="4514" spans="1:23">
      <c r="A4514" t="s">
        <v>3729</v>
      </c>
      <c r="B4514" t="s">
        <v>63</v>
      </c>
      <c r="C4514">
        <f>VLOOKUP(B4514,Index!$A$2:$B$18,2,FALSE)</f>
        <v>1</v>
      </c>
      <c r="D4514">
        <v>2012</v>
      </c>
      <c r="E4514" t="s">
        <v>90</v>
      </c>
      <c r="F4514">
        <f>VLOOKUP(E4514,Index!$D$2:$E$13,2,FALSE)</f>
        <v>8</v>
      </c>
      <c r="G4514" t="s">
        <v>14</v>
      </c>
      <c r="H4514">
        <f>VLOOKUP(G4514,Index!$G$2:$H$40,2,FALSE)</f>
        <v>26</v>
      </c>
      <c r="I4514" s="3">
        <v>130000</v>
      </c>
      <c r="J4514" s="3">
        <v>70000</v>
      </c>
      <c r="K4514" s="3">
        <v>0</v>
      </c>
      <c r="L4514" s="3">
        <v>20000</v>
      </c>
      <c r="M4514" s="3">
        <f t="shared" si="280"/>
        <v>220000</v>
      </c>
      <c r="N4514" s="3">
        <f t="shared" si="282"/>
        <v>55000</v>
      </c>
      <c r="O4514" s="3">
        <f t="shared" si="283"/>
        <v>0</v>
      </c>
      <c r="P4514">
        <v>6.9</v>
      </c>
      <c r="Q4514">
        <v>53</v>
      </c>
      <c r="R4514">
        <v>7.4</v>
      </c>
      <c r="S4514">
        <v>50</v>
      </c>
      <c r="T4514" t="s">
        <v>1344</v>
      </c>
      <c r="U4514">
        <f>VLOOKUP(T4514,Index!$J$2:$K$1319,2,FALSE)</f>
        <v>825</v>
      </c>
      <c r="V4514" t="s">
        <v>61</v>
      </c>
      <c r="W4514">
        <f t="shared" si="281"/>
        <v>3</v>
      </c>
    </row>
    <row r="4515" spans="1:23">
      <c r="A4515" t="s">
        <v>3730</v>
      </c>
      <c r="B4515" t="s">
        <v>12</v>
      </c>
      <c r="C4515">
        <f>VLOOKUP(B4515,Index!$A$2:$B$18,2,FALSE)</f>
        <v>13</v>
      </c>
      <c r="D4515">
        <v>2009</v>
      </c>
      <c r="E4515" t="s">
        <v>21</v>
      </c>
      <c r="F4515">
        <f>VLOOKUP(E4515,Index!$D$2:$E$13,2,FALSE)</f>
        <v>5</v>
      </c>
      <c r="G4515" t="s">
        <v>480</v>
      </c>
      <c r="H4515">
        <f>VLOOKUP(G4515,Index!$G$2:$H$40,2,FALSE)</f>
        <v>21</v>
      </c>
      <c r="I4515" s="3">
        <v>180000</v>
      </c>
      <c r="J4515" s="3">
        <v>10000</v>
      </c>
      <c r="K4515" s="3">
        <v>0</v>
      </c>
      <c r="L4515" s="3">
        <v>10000</v>
      </c>
      <c r="M4515" s="3">
        <f t="shared" si="280"/>
        <v>200000</v>
      </c>
      <c r="N4515" s="3">
        <f t="shared" si="282"/>
        <v>50000</v>
      </c>
      <c r="O4515" s="3">
        <f t="shared" si="283"/>
        <v>0</v>
      </c>
      <c r="P4515">
        <v>8</v>
      </c>
      <c r="Q4515">
        <v>43</v>
      </c>
      <c r="R4515">
        <v>8.6999999999999993</v>
      </c>
      <c r="S4515">
        <v>35</v>
      </c>
      <c r="T4515" t="s">
        <v>973</v>
      </c>
      <c r="U4515">
        <f>VLOOKUP(T4515,Index!$J$2:$K$1319,2,FALSE)</f>
        <v>1276</v>
      </c>
      <c r="V4515" t="s">
        <v>15</v>
      </c>
      <c r="W4515">
        <f t="shared" si="281"/>
        <v>3</v>
      </c>
    </row>
    <row r="4516" spans="1:23">
      <c r="A4516" t="s">
        <v>3731</v>
      </c>
      <c r="B4516" t="s">
        <v>33</v>
      </c>
      <c r="C4516">
        <f>VLOOKUP(B4516,Index!$A$2:$B$18,2,FALSE)</f>
        <v>9</v>
      </c>
      <c r="D4516">
        <v>2008</v>
      </c>
      <c r="E4516" t="s">
        <v>17</v>
      </c>
      <c r="F4516">
        <f>VLOOKUP(E4516,Index!$D$2:$E$13,2,FALSE)</f>
        <v>7</v>
      </c>
      <c r="G4516" t="s">
        <v>429</v>
      </c>
      <c r="H4516">
        <f>VLOOKUP(G4516,Index!$G$2:$H$40,2,FALSE)</f>
        <v>34</v>
      </c>
      <c r="I4516" s="3">
        <v>100000</v>
      </c>
      <c r="J4516" s="3">
        <v>80000</v>
      </c>
      <c r="K4516" s="3">
        <v>0</v>
      </c>
      <c r="L4516" s="3">
        <v>30000</v>
      </c>
      <c r="M4516" s="3">
        <f t="shared" si="280"/>
        <v>210000</v>
      </c>
      <c r="N4516" s="3">
        <f t="shared" si="282"/>
        <v>52500</v>
      </c>
      <c r="O4516" s="3">
        <f t="shared" si="283"/>
        <v>0</v>
      </c>
      <c r="P4516">
        <v>6.1</v>
      </c>
      <c r="Q4516">
        <v>21</v>
      </c>
      <c r="R4516">
        <v>5</v>
      </c>
      <c r="S4516">
        <v>11</v>
      </c>
      <c r="T4516" t="s">
        <v>3732</v>
      </c>
      <c r="U4516">
        <f>VLOOKUP(T4516,Index!$J$2:$K$1319,2,FALSE)</f>
        <v>14</v>
      </c>
      <c r="V4516" t="s">
        <v>15</v>
      </c>
      <c r="W4516">
        <f t="shared" si="281"/>
        <v>3</v>
      </c>
    </row>
    <row r="4517" spans="1:23">
      <c r="A4517" t="s">
        <v>3539</v>
      </c>
      <c r="B4517" t="s">
        <v>33</v>
      </c>
      <c r="C4517">
        <f>VLOOKUP(B4517,Index!$A$2:$B$18,2,FALSE)</f>
        <v>9</v>
      </c>
      <c r="D4517">
        <v>2009</v>
      </c>
      <c r="E4517" t="s">
        <v>34</v>
      </c>
      <c r="F4517">
        <f>VLOOKUP(E4517,Index!$D$2:$E$13,2,FALSE)</f>
        <v>1</v>
      </c>
      <c r="G4517" t="s">
        <v>94</v>
      </c>
      <c r="H4517">
        <f>VLOOKUP(G4517,Index!$G$2:$H$40,2,FALSE)</f>
        <v>15</v>
      </c>
      <c r="I4517" s="3">
        <v>110000</v>
      </c>
      <c r="J4517" s="3">
        <v>70000</v>
      </c>
      <c r="K4517" s="3">
        <v>0</v>
      </c>
      <c r="L4517" s="3">
        <v>30000</v>
      </c>
      <c r="M4517" s="3">
        <f t="shared" si="280"/>
        <v>210000</v>
      </c>
      <c r="N4517" s="3">
        <f t="shared" si="282"/>
        <v>52500</v>
      </c>
      <c r="O4517" s="3">
        <f t="shared" si="283"/>
        <v>0</v>
      </c>
      <c r="P4517">
        <v>4.3</v>
      </c>
      <c r="Q4517">
        <v>32</v>
      </c>
      <c r="R4517">
        <v>4.8</v>
      </c>
      <c r="S4517">
        <v>13</v>
      </c>
      <c r="T4517" t="s">
        <v>377</v>
      </c>
      <c r="U4517">
        <f>VLOOKUP(T4517,Index!$J$2:$K$1319,2,FALSE)</f>
        <v>325</v>
      </c>
      <c r="V4517" t="s">
        <v>61</v>
      </c>
      <c r="W4517">
        <f t="shared" si="281"/>
        <v>3</v>
      </c>
    </row>
    <row r="4518" spans="1:23">
      <c r="A4518" t="s">
        <v>1014</v>
      </c>
      <c r="B4518" t="s">
        <v>112</v>
      </c>
      <c r="C4518">
        <f>VLOOKUP(B4518,Index!$A$2:$B$18,2,FALSE)</f>
        <v>11</v>
      </c>
      <c r="D4518">
        <v>2010</v>
      </c>
      <c r="E4518" t="s">
        <v>59</v>
      </c>
      <c r="F4518">
        <f>VLOOKUP(E4518,Index!$D$2:$E$13,2,FALSE)</f>
        <v>3</v>
      </c>
      <c r="G4518" t="s">
        <v>429</v>
      </c>
      <c r="H4518">
        <f>VLOOKUP(G4518,Index!$G$2:$H$40,2,FALSE)</f>
        <v>34</v>
      </c>
      <c r="I4518" s="3">
        <v>110000</v>
      </c>
      <c r="J4518" s="3">
        <v>60000</v>
      </c>
      <c r="K4518" s="3">
        <v>0</v>
      </c>
      <c r="L4518" s="3">
        <v>40000</v>
      </c>
      <c r="M4518" s="3">
        <f t="shared" si="280"/>
        <v>210000</v>
      </c>
      <c r="N4518" s="3">
        <f t="shared" si="282"/>
        <v>52500</v>
      </c>
      <c r="O4518" s="3">
        <f t="shared" si="283"/>
        <v>0</v>
      </c>
      <c r="P4518">
        <v>7.4</v>
      </c>
      <c r="Q4518">
        <v>27</v>
      </c>
      <c r="R4518">
        <v>7</v>
      </c>
      <c r="S4518">
        <v>13</v>
      </c>
      <c r="T4518" t="s">
        <v>541</v>
      </c>
      <c r="U4518">
        <f>VLOOKUP(T4518,Index!$J$2:$K$1319,2,FALSE)</f>
        <v>1293</v>
      </c>
      <c r="V4518" t="s">
        <v>61</v>
      </c>
      <c r="W4518">
        <f t="shared" si="281"/>
        <v>3</v>
      </c>
    </row>
    <row r="4519" spans="1:23">
      <c r="A4519" t="s">
        <v>2470</v>
      </c>
      <c r="B4519" t="s">
        <v>112</v>
      </c>
      <c r="C4519">
        <f>VLOOKUP(B4519,Index!$A$2:$B$18,2,FALSE)</f>
        <v>11</v>
      </c>
      <c r="D4519">
        <v>2005</v>
      </c>
      <c r="E4519" t="s">
        <v>23</v>
      </c>
      <c r="F4519">
        <f>VLOOKUP(E4519,Index!$D$2:$E$13,2,FALSE)</f>
        <v>4</v>
      </c>
      <c r="G4519" t="s">
        <v>49</v>
      </c>
      <c r="H4519">
        <f>VLOOKUP(G4519,Index!$G$2:$H$40,2,FALSE)</f>
        <v>4</v>
      </c>
      <c r="I4519" s="3">
        <v>190000</v>
      </c>
      <c r="J4519" s="3">
        <v>0</v>
      </c>
      <c r="K4519" s="3">
        <v>0</v>
      </c>
      <c r="L4519" s="3">
        <v>20000</v>
      </c>
      <c r="M4519" s="3">
        <f t="shared" si="280"/>
        <v>210000</v>
      </c>
      <c r="N4519" s="3">
        <f t="shared" si="282"/>
        <v>52500</v>
      </c>
      <c r="O4519" s="3">
        <f t="shared" si="283"/>
        <v>0</v>
      </c>
      <c r="P4519">
        <v>3.7</v>
      </c>
      <c r="Q4519">
        <v>6</v>
      </c>
      <c r="R4519">
        <v>6.4</v>
      </c>
      <c r="S4519">
        <v>20</v>
      </c>
      <c r="T4519" t="s">
        <v>49</v>
      </c>
      <c r="U4519">
        <f>VLOOKUP(T4519,Index!$J$2:$K$1319,2,FALSE)</f>
        <v>35</v>
      </c>
      <c r="V4519" t="s">
        <v>78</v>
      </c>
      <c r="W4519">
        <f t="shared" si="281"/>
        <v>1</v>
      </c>
    </row>
    <row r="4520" spans="1:23">
      <c r="A4520" t="s">
        <v>1012</v>
      </c>
      <c r="B4520" t="s">
        <v>28</v>
      </c>
      <c r="C4520">
        <f>VLOOKUP(B4520,Index!$A$2:$B$18,2,FALSE)</f>
        <v>15</v>
      </c>
      <c r="D4520">
        <v>2007</v>
      </c>
      <c r="E4520" t="s">
        <v>23</v>
      </c>
      <c r="F4520">
        <f>VLOOKUP(E4520,Index!$D$2:$E$13,2,FALSE)</f>
        <v>4</v>
      </c>
      <c r="G4520" t="s">
        <v>77</v>
      </c>
      <c r="H4520">
        <f>VLOOKUP(G4520,Index!$G$2:$H$40,2,FALSE)</f>
        <v>35</v>
      </c>
      <c r="I4520" s="3">
        <v>180000</v>
      </c>
      <c r="J4520" s="3">
        <v>10000</v>
      </c>
      <c r="K4520" s="3">
        <v>0</v>
      </c>
      <c r="L4520" s="3">
        <v>20000</v>
      </c>
      <c r="M4520" s="3">
        <f t="shared" si="280"/>
        <v>210000</v>
      </c>
      <c r="N4520" s="3">
        <f t="shared" si="282"/>
        <v>52500</v>
      </c>
      <c r="O4520" s="3">
        <f t="shared" si="283"/>
        <v>0</v>
      </c>
      <c r="P4520">
        <v>6.7</v>
      </c>
      <c r="Q4520">
        <v>16</v>
      </c>
      <c r="R4520">
        <v>7.3</v>
      </c>
      <c r="S4520">
        <v>19</v>
      </c>
      <c r="T4520" t="s">
        <v>687</v>
      </c>
      <c r="U4520">
        <f>VLOOKUP(T4520,Index!$J$2:$K$1319,2,FALSE)</f>
        <v>1206</v>
      </c>
      <c r="V4520" t="s">
        <v>15</v>
      </c>
      <c r="W4520">
        <f t="shared" si="281"/>
        <v>3</v>
      </c>
    </row>
    <row r="4521" spans="1:23">
      <c r="A4521" t="s">
        <v>3733</v>
      </c>
      <c r="B4521" t="s">
        <v>39</v>
      </c>
      <c r="C4521">
        <f>VLOOKUP(B4521,Index!$A$2:$B$18,2,FALSE)</f>
        <v>8</v>
      </c>
      <c r="D4521">
        <v>2002</v>
      </c>
      <c r="E4521" t="s">
        <v>34</v>
      </c>
      <c r="F4521">
        <f>VLOOKUP(E4521,Index!$D$2:$E$13,2,FALSE)</f>
        <v>1</v>
      </c>
      <c r="G4521" t="s">
        <v>267</v>
      </c>
      <c r="H4521">
        <f>VLOOKUP(G4521,Index!$G$2:$H$40,2,FALSE)</f>
        <v>14</v>
      </c>
      <c r="I4521" s="3">
        <v>100000</v>
      </c>
      <c r="J4521" s="3">
        <v>80000</v>
      </c>
      <c r="K4521" s="3">
        <v>0</v>
      </c>
      <c r="L4521" s="3">
        <v>30000</v>
      </c>
      <c r="M4521" s="3">
        <f t="shared" si="280"/>
        <v>210000</v>
      </c>
      <c r="N4521" s="3">
        <f t="shared" si="282"/>
        <v>52500</v>
      </c>
      <c r="O4521" s="3">
        <f t="shared" si="283"/>
        <v>0</v>
      </c>
      <c r="P4521">
        <v>8.1</v>
      </c>
      <c r="Q4521">
        <v>25</v>
      </c>
      <c r="R4521">
        <v>8.9</v>
      </c>
      <c r="S4521">
        <v>49</v>
      </c>
      <c r="T4521" t="s">
        <v>2974</v>
      </c>
      <c r="U4521">
        <f>VLOOKUP(T4521,Index!$J$2:$K$1319,2,FALSE)</f>
        <v>591</v>
      </c>
      <c r="V4521" t="s">
        <v>37</v>
      </c>
      <c r="W4521">
        <f t="shared" si="281"/>
        <v>3</v>
      </c>
    </row>
    <row r="4522" spans="1:23">
      <c r="A4522" t="s">
        <v>3734</v>
      </c>
      <c r="B4522" t="s">
        <v>97</v>
      </c>
      <c r="C4522">
        <f>VLOOKUP(B4522,Index!$A$2:$B$18,2,FALSE)</f>
        <v>16</v>
      </c>
      <c r="D4522">
        <v>2004</v>
      </c>
      <c r="E4522" t="s">
        <v>48</v>
      </c>
      <c r="F4522">
        <f>VLOOKUP(E4522,Index!$D$2:$E$13,2,FALSE)</f>
        <v>9</v>
      </c>
      <c r="G4522" t="s">
        <v>227</v>
      </c>
      <c r="H4522">
        <f>VLOOKUP(G4522,Index!$G$2:$H$40,2,FALSE)</f>
        <v>5</v>
      </c>
      <c r="I4522" s="3">
        <v>170000</v>
      </c>
      <c r="J4522" s="3">
        <v>40000</v>
      </c>
      <c r="K4522" s="3">
        <v>0</v>
      </c>
      <c r="L4522" s="3">
        <v>10000</v>
      </c>
      <c r="M4522" s="3">
        <f t="shared" si="280"/>
        <v>220000</v>
      </c>
      <c r="N4522" s="3">
        <f t="shared" si="282"/>
        <v>55000</v>
      </c>
      <c r="O4522" s="3">
        <f t="shared" si="283"/>
        <v>0</v>
      </c>
      <c r="P4522">
        <v>6.4</v>
      </c>
      <c r="Q4522">
        <v>27</v>
      </c>
      <c r="R4522">
        <v>5.3</v>
      </c>
      <c r="S4522">
        <v>20</v>
      </c>
      <c r="T4522" t="s">
        <v>1515</v>
      </c>
      <c r="U4522">
        <f>VLOOKUP(T4522,Index!$J$2:$K$1319,2,FALSE)</f>
        <v>1125</v>
      </c>
      <c r="V4522" t="s">
        <v>37</v>
      </c>
      <c r="W4522">
        <f t="shared" si="281"/>
        <v>3</v>
      </c>
    </row>
    <row r="4523" spans="1:23">
      <c r="A4523" t="s">
        <v>3735</v>
      </c>
      <c r="B4523" t="s">
        <v>39</v>
      </c>
      <c r="C4523">
        <f>VLOOKUP(B4523,Index!$A$2:$B$18,2,FALSE)</f>
        <v>8</v>
      </c>
      <c r="D4523">
        <v>2001</v>
      </c>
      <c r="E4523" t="s">
        <v>17</v>
      </c>
      <c r="F4523">
        <f>VLOOKUP(E4523,Index!$D$2:$E$13,2,FALSE)</f>
        <v>7</v>
      </c>
      <c r="G4523" t="s">
        <v>94</v>
      </c>
      <c r="H4523">
        <f>VLOOKUP(G4523,Index!$G$2:$H$40,2,FALSE)</f>
        <v>15</v>
      </c>
      <c r="I4523" s="3">
        <v>100000</v>
      </c>
      <c r="J4523" s="3">
        <v>80000</v>
      </c>
      <c r="K4523" s="3">
        <v>0</v>
      </c>
      <c r="L4523" s="3">
        <v>30000</v>
      </c>
      <c r="M4523" s="3">
        <f t="shared" si="280"/>
        <v>210000</v>
      </c>
      <c r="N4523" s="3">
        <f t="shared" si="282"/>
        <v>52500</v>
      </c>
      <c r="O4523" s="3">
        <f t="shared" si="283"/>
        <v>0</v>
      </c>
      <c r="P4523">
        <v>8.5</v>
      </c>
      <c r="Q4523">
        <v>17</v>
      </c>
      <c r="R4523">
        <v>8.1999999999999993</v>
      </c>
      <c r="S4523">
        <v>9</v>
      </c>
      <c r="T4523" t="s">
        <v>94</v>
      </c>
      <c r="U4523">
        <f>VLOOKUP(T4523,Index!$J$2:$K$1319,2,FALSE)</f>
        <v>378</v>
      </c>
      <c r="V4523" t="s">
        <v>15</v>
      </c>
      <c r="W4523">
        <f t="shared" si="281"/>
        <v>1</v>
      </c>
    </row>
    <row r="4524" spans="1:23">
      <c r="A4524" t="s">
        <v>2698</v>
      </c>
      <c r="B4524" t="s">
        <v>39</v>
      </c>
      <c r="C4524">
        <f>VLOOKUP(B4524,Index!$A$2:$B$18,2,FALSE)</f>
        <v>8</v>
      </c>
      <c r="D4524">
        <v>2008</v>
      </c>
      <c r="E4524" t="s">
        <v>34</v>
      </c>
      <c r="F4524">
        <f>VLOOKUP(E4524,Index!$D$2:$E$13,2,FALSE)</f>
        <v>1</v>
      </c>
      <c r="G4524" t="s">
        <v>49</v>
      </c>
      <c r="H4524">
        <f>VLOOKUP(G4524,Index!$G$2:$H$40,2,FALSE)</f>
        <v>4</v>
      </c>
      <c r="I4524" s="3">
        <v>100000</v>
      </c>
      <c r="J4524" s="3">
        <v>80000</v>
      </c>
      <c r="K4524" s="3">
        <v>0</v>
      </c>
      <c r="L4524" s="3">
        <v>30000</v>
      </c>
      <c r="M4524" s="3">
        <f t="shared" si="280"/>
        <v>210000</v>
      </c>
      <c r="N4524" s="3">
        <f t="shared" si="282"/>
        <v>52500</v>
      </c>
      <c r="O4524" s="3">
        <f t="shared" si="283"/>
        <v>0</v>
      </c>
      <c r="P4524">
        <v>6.9</v>
      </c>
      <c r="Q4524">
        <v>4</v>
      </c>
      <c r="R4524">
        <v>4.0999999999999996</v>
      </c>
      <c r="S4524">
        <v>16</v>
      </c>
      <c r="T4524" t="s">
        <v>3380</v>
      </c>
      <c r="U4524">
        <f>VLOOKUP(T4524,Index!$J$2:$K$1319,2,FALSE)</f>
        <v>1186</v>
      </c>
      <c r="V4524" t="s">
        <v>78</v>
      </c>
      <c r="W4524">
        <f t="shared" si="281"/>
        <v>3</v>
      </c>
    </row>
    <row r="4525" spans="1:23">
      <c r="A4525" t="s">
        <v>3736</v>
      </c>
      <c r="B4525" t="s">
        <v>28</v>
      </c>
      <c r="C4525">
        <f>VLOOKUP(B4525,Index!$A$2:$B$18,2,FALSE)</f>
        <v>15</v>
      </c>
      <c r="D4525">
        <v>2007</v>
      </c>
      <c r="E4525" t="s">
        <v>34</v>
      </c>
      <c r="F4525">
        <f>VLOOKUP(E4525,Index!$D$2:$E$13,2,FALSE)</f>
        <v>1</v>
      </c>
      <c r="G4525" t="s">
        <v>29</v>
      </c>
      <c r="H4525">
        <f>VLOOKUP(G4525,Index!$G$2:$H$40,2,FALSE)</f>
        <v>23</v>
      </c>
      <c r="I4525" s="3">
        <v>180000</v>
      </c>
      <c r="J4525" s="3">
        <v>0</v>
      </c>
      <c r="K4525" s="3">
        <v>10000</v>
      </c>
      <c r="L4525" s="3">
        <v>10000</v>
      </c>
      <c r="M4525" s="3">
        <f t="shared" si="280"/>
        <v>200000</v>
      </c>
      <c r="N4525" s="3">
        <f t="shared" si="282"/>
        <v>50000</v>
      </c>
      <c r="O4525" s="3">
        <f t="shared" si="283"/>
        <v>0</v>
      </c>
      <c r="P4525">
        <v>3.8</v>
      </c>
      <c r="Q4525">
        <v>45</v>
      </c>
      <c r="R4525">
        <v>2.9</v>
      </c>
      <c r="S4525">
        <v>44</v>
      </c>
      <c r="T4525" t="s">
        <v>501</v>
      </c>
      <c r="U4525">
        <f>VLOOKUP(T4525,Index!$J$2:$K$1319,2,FALSE)</f>
        <v>83</v>
      </c>
      <c r="V4525" t="s">
        <v>37</v>
      </c>
      <c r="W4525">
        <f t="shared" si="281"/>
        <v>3</v>
      </c>
    </row>
    <row r="4526" spans="1:23">
      <c r="A4526" t="s">
        <v>2173</v>
      </c>
      <c r="B4526" t="s">
        <v>97</v>
      </c>
      <c r="C4526">
        <f>VLOOKUP(B4526,Index!$A$2:$B$18,2,FALSE)</f>
        <v>16</v>
      </c>
      <c r="D4526">
        <v>2005</v>
      </c>
      <c r="E4526" t="s">
        <v>34</v>
      </c>
      <c r="F4526">
        <f>VLOOKUP(E4526,Index!$D$2:$E$13,2,FALSE)</f>
        <v>1</v>
      </c>
      <c r="G4526" t="s">
        <v>94</v>
      </c>
      <c r="H4526">
        <f>VLOOKUP(G4526,Index!$G$2:$H$40,2,FALSE)</f>
        <v>15</v>
      </c>
      <c r="I4526" s="3">
        <v>160000</v>
      </c>
      <c r="J4526" s="3">
        <v>40000</v>
      </c>
      <c r="K4526" s="3">
        <v>0</v>
      </c>
      <c r="L4526" s="3">
        <v>10000</v>
      </c>
      <c r="M4526" s="3">
        <f t="shared" si="280"/>
        <v>210000</v>
      </c>
      <c r="N4526" s="3">
        <f t="shared" si="282"/>
        <v>52500</v>
      </c>
      <c r="O4526" s="3">
        <f t="shared" si="283"/>
        <v>0</v>
      </c>
      <c r="P4526">
        <v>6.5</v>
      </c>
      <c r="Q4526">
        <v>56</v>
      </c>
      <c r="R4526">
        <v>7.1</v>
      </c>
      <c r="S4526">
        <v>21</v>
      </c>
      <c r="T4526" t="s">
        <v>370</v>
      </c>
      <c r="U4526">
        <f>VLOOKUP(T4526,Index!$J$2:$K$1319,2,FALSE)</f>
        <v>394</v>
      </c>
      <c r="V4526" t="s">
        <v>61</v>
      </c>
      <c r="W4526">
        <f t="shared" si="281"/>
        <v>3</v>
      </c>
    </row>
    <row r="4527" spans="1:23">
      <c r="A4527" t="s">
        <v>3553</v>
      </c>
      <c r="B4527" t="s">
        <v>196</v>
      </c>
      <c r="C4527">
        <f>VLOOKUP(B4527,Index!$A$2:$B$18,2,FALSE)</f>
        <v>17</v>
      </c>
      <c r="D4527">
        <v>2014</v>
      </c>
      <c r="E4527" t="s">
        <v>13</v>
      </c>
      <c r="F4527">
        <f>VLOOKUP(E4527,Index!$D$2:$E$13,2,FALSE)</f>
        <v>11</v>
      </c>
      <c r="G4527" t="s">
        <v>94</v>
      </c>
      <c r="H4527">
        <f>VLOOKUP(G4527,Index!$G$2:$H$40,2,FALSE)</f>
        <v>15</v>
      </c>
      <c r="I4527" s="3">
        <v>170000</v>
      </c>
      <c r="J4527" s="3">
        <v>20000</v>
      </c>
      <c r="K4527" s="3">
        <v>0</v>
      </c>
      <c r="L4527" s="3">
        <v>20000</v>
      </c>
      <c r="M4527" s="3">
        <f t="shared" si="280"/>
        <v>210000</v>
      </c>
      <c r="N4527" s="3">
        <f t="shared" si="282"/>
        <v>52500</v>
      </c>
      <c r="O4527" s="3">
        <f t="shared" si="283"/>
        <v>0</v>
      </c>
      <c r="P4527">
        <v>5.3</v>
      </c>
      <c r="Q4527">
        <v>9</v>
      </c>
      <c r="R4527">
        <v>6.8</v>
      </c>
      <c r="S4527">
        <v>53</v>
      </c>
      <c r="T4527" t="s">
        <v>95</v>
      </c>
      <c r="U4527">
        <f>VLOOKUP(T4527,Index!$J$2:$K$1319,2,FALSE)</f>
        <v>356</v>
      </c>
      <c r="V4527" t="s">
        <v>15</v>
      </c>
      <c r="W4527">
        <f t="shared" si="281"/>
        <v>3</v>
      </c>
    </row>
    <row r="4528" spans="1:23">
      <c r="A4528" t="s">
        <v>3737</v>
      </c>
      <c r="B4528" t="s">
        <v>97</v>
      </c>
      <c r="C4528">
        <f>VLOOKUP(B4528,Index!$A$2:$B$18,2,FALSE)</f>
        <v>16</v>
      </c>
      <c r="D4528">
        <v>2002</v>
      </c>
      <c r="E4528" t="s">
        <v>34</v>
      </c>
      <c r="F4528">
        <f>VLOOKUP(E4528,Index!$D$2:$E$13,2,FALSE)</f>
        <v>1</v>
      </c>
      <c r="G4528" t="s">
        <v>407</v>
      </c>
      <c r="H4528">
        <f>VLOOKUP(G4528,Index!$G$2:$H$40,2,FALSE)</f>
        <v>29</v>
      </c>
      <c r="I4528" s="3">
        <v>130000</v>
      </c>
      <c r="J4528" s="3">
        <v>40000</v>
      </c>
      <c r="K4528" s="3">
        <v>30000</v>
      </c>
      <c r="L4528" s="3">
        <v>10000</v>
      </c>
      <c r="M4528" s="3">
        <f t="shared" si="280"/>
        <v>210000</v>
      </c>
      <c r="N4528" s="3">
        <f t="shared" si="282"/>
        <v>52500</v>
      </c>
      <c r="O4528" s="3">
        <f t="shared" si="283"/>
        <v>0</v>
      </c>
      <c r="P4528">
        <v>8.8000000000000007</v>
      </c>
      <c r="Q4528">
        <v>36</v>
      </c>
      <c r="R4528">
        <v>8.1999999999999993</v>
      </c>
      <c r="S4528">
        <v>102</v>
      </c>
      <c r="T4528" t="s">
        <v>3347</v>
      </c>
      <c r="U4528">
        <f>VLOOKUP(T4528,Index!$J$2:$K$1319,2,FALSE)</f>
        <v>1047</v>
      </c>
      <c r="V4528" t="s">
        <v>61</v>
      </c>
      <c r="W4528">
        <f t="shared" si="281"/>
        <v>3</v>
      </c>
    </row>
    <row r="4529" spans="1:23">
      <c r="A4529" t="s">
        <v>2152</v>
      </c>
      <c r="B4529" t="s">
        <v>132</v>
      </c>
      <c r="C4529">
        <f>VLOOKUP(B4529,Index!$A$2:$B$18,2,FALSE)</f>
        <v>5</v>
      </c>
      <c r="D4529">
        <v>2001</v>
      </c>
      <c r="E4529" t="s">
        <v>13</v>
      </c>
      <c r="F4529">
        <f>VLOOKUP(E4529,Index!$D$2:$E$13,2,FALSE)</f>
        <v>11</v>
      </c>
      <c r="G4529" t="s">
        <v>561</v>
      </c>
      <c r="H4529">
        <f>VLOOKUP(G4529,Index!$G$2:$H$40,2,FALSE)</f>
        <v>24</v>
      </c>
      <c r="I4529" s="3">
        <v>160000</v>
      </c>
      <c r="J4529" s="3">
        <v>40000</v>
      </c>
      <c r="K4529" s="3">
        <v>0</v>
      </c>
      <c r="L4529" s="3">
        <v>10000</v>
      </c>
      <c r="M4529" s="3">
        <f t="shared" si="280"/>
        <v>210000</v>
      </c>
      <c r="N4529" s="3">
        <f t="shared" si="282"/>
        <v>52500</v>
      </c>
      <c r="O4529" s="3">
        <f t="shared" si="283"/>
        <v>0</v>
      </c>
      <c r="P4529">
        <v>7.9</v>
      </c>
      <c r="Q4529">
        <v>13</v>
      </c>
      <c r="R4529">
        <v>8.6999999999999993</v>
      </c>
      <c r="S4529">
        <v>7</v>
      </c>
      <c r="T4529" t="s">
        <v>562</v>
      </c>
      <c r="U4529">
        <f>VLOOKUP(T4529,Index!$J$2:$K$1319,2,FALSE)</f>
        <v>735</v>
      </c>
      <c r="V4529" t="s">
        <v>15</v>
      </c>
      <c r="W4529">
        <f t="shared" si="281"/>
        <v>3</v>
      </c>
    </row>
    <row r="4530" spans="1:23">
      <c r="A4530" t="s">
        <v>990</v>
      </c>
      <c r="B4530" t="s">
        <v>132</v>
      </c>
      <c r="C4530">
        <f>VLOOKUP(B4530,Index!$A$2:$B$18,2,FALSE)</f>
        <v>5</v>
      </c>
      <c r="D4530">
        <v>2002</v>
      </c>
      <c r="E4530" t="s">
        <v>13</v>
      </c>
      <c r="F4530">
        <f>VLOOKUP(E4530,Index!$D$2:$E$13,2,FALSE)</f>
        <v>11</v>
      </c>
      <c r="G4530" t="s">
        <v>94</v>
      </c>
      <c r="H4530">
        <f>VLOOKUP(G4530,Index!$G$2:$H$40,2,FALSE)</f>
        <v>15</v>
      </c>
      <c r="I4530" s="3">
        <v>160000</v>
      </c>
      <c r="J4530" s="3">
        <v>40000</v>
      </c>
      <c r="K4530" s="3">
        <v>0</v>
      </c>
      <c r="L4530" s="3">
        <v>10000</v>
      </c>
      <c r="M4530" s="3">
        <f t="shared" si="280"/>
        <v>210000</v>
      </c>
      <c r="N4530" s="3">
        <f t="shared" si="282"/>
        <v>52500</v>
      </c>
      <c r="O4530" s="3">
        <f t="shared" si="283"/>
        <v>0</v>
      </c>
      <c r="P4530">
        <v>9.1</v>
      </c>
      <c r="Q4530">
        <v>11</v>
      </c>
      <c r="R4530">
        <v>8.1</v>
      </c>
      <c r="S4530">
        <v>9</v>
      </c>
      <c r="T4530" t="s">
        <v>95</v>
      </c>
      <c r="U4530">
        <f>VLOOKUP(T4530,Index!$J$2:$K$1319,2,FALSE)</f>
        <v>356</v>
      </c>
      <c r="V4530" t="s">
        <v>15</v>
      </c>
      <c r="W4530">
        <f t="shared" si="281"/>
        <v>3</v>
      </c>
    </row>
    <row r="4531" spans="1:23">
      <c r="A4531" t="s">
        <v>3738</v>
      </c>
      <c r="B4531" t="s">
        <v>33</v>
      </c>
      <c r="C4531">
        <f>VLOOKUP(B4531,Index!$A$2:$B$18,2,FALSE)</f>
        <v>9</v>
      </c>
      <c r="D4531">
        <v>2013</v>
      </c>
      <c r="E4531" t="s">
        <v>34</v>
      </c>
      <c r="F4531">
        <f>VLOOKUP(E4531,Index!$D$2:$E$13,2,FALSE)</f>
        <v>1</v>
      </c>
      <c r="G4531" t="s">
        <v>173</v>
      </c>
      <c r="H4531">
        <f>VLOOKUP(G4531,Index!$G$2:$H$40,2,FALSE)</f>
        <v>31</v>
      </c>
      <c r="I4531" s="3">
        <v>70000</v>
      </c>
      <c r="J4531" s="3">
        <v>90000</v>
      </c>
      <c r="K4531" s="3">
        <v>0</v>
      </c>
      <c r="L4531" s="3">
        <v>40000</v>
      </c>
      <c r="M4531" s="3">
        <f t="shared" si="280"/>
        <v>200000</v>
      </c>
      <c r="N4531" s="3">
        <f t="shared" si="282"/>
        <v>50000</v>
      </c>
      <c r="O4531" s="3">
        <f t="shared" si="283"/>
        <v>0</v>
      </c>
      <c r="P4531">
        <v>7.1</v>
      </c>
      <c r="Q4531">
        <v>20</v>
      </c>
      <c r="R4531">
        <v>7.6</v>
      </c>
      <c r="S4531">
        <v>46</v>
      </c>
      <c r="T4531" t="s">
        <v>449</v>
      </c>
      <c r="U4531">
        <f>VLOOKUP(T4531,Index!$J$2:$K$1319,2,FALSE)</f>
        <v>589</v>
      </c>
      <c r="V4531" t="s">
        <v>37</v>
      </c>
      <c r="W4531">
        <f t="shared" si="281"/>
        <v>3</v>
      </c>
    </row>
    <row r="4532" spans="1:23">
      <c r="A4532" t="s">
        <v>2679</v>
      </c>
      <c r="B4532" t="s">
        <v>112</v>
      </c>
      <c r="C4532">
        <f>VLOOKUP(B4532,Index!$A$2:$B$18,2,FALSE)</f>
        <v>11</v>
      </c>
      <c r="D4532">
        <v>2009</v>
      </c>
      <c r="E4532" t="s">
        <v>59</v>
      </c>
      <c r="F4532">
        <f>VLOOKUP(E4532,Index!$D$2:$E$13,2,FALSE)</f>
        <v>3</v>
      </c>
      <c r="G4532" t="s">
        <v>429</v>
      </c>
      <c r="H4532">
        <f>VLOOKUP(G4532,Index!$G$2:$H$40,2,FALSE)</f>
        <v>34</v>
      </c>
      <c r="I4532" s="3">
        <v>170000</v>
      </c>
      <c r="J4532" s="3">
        <v>10000</v>
      </c>
      <c r="K4532" s="3">
        <v>0</v>
      </c>
      <c r="L4532" s="3">
        <v>20000</v>
      </c>
      <c r="M4532" s="3">
        <f t="shared" si="280"/>
        <v>200000</v>
      </c>
      <c r="N4532" s="3">
        <f t="shared" si="282"/>
        <v>50000</v>
      </c>
      <c r="O4532" s="3">
        <f t="shared" si="283"/>
        <v>0</v>
      </c>
      <c r="P4532">
        <v>5.0999999999999996</v>
      </c>
      <c r="Q4532">
        <v>7</v>
      </c>
      <c r="T4532" t="s">
        <v>429</v>
      </c>
      <c r="U4532">
        <f>VLOOKUP(T4532,Index!$J$2:$K$1319,2,FALSE)</f>
        <v>1158</v>
      </c>
      <c r="V4532" t="s">
        <v>78</v>
      </c>
      <c r="W4532">
        <f t="shared" si="281"/>
        <v>1</v>
      </c>
    </row>
    <row r="4533" spans="1:23">
      <c r="A4533" t="s">
        <v>3739</v>
      </c>
      <c r="B4533" t="s">
        <v>926</v>
      </c>
      <c r="C4533">
        <f>VLOOKUP(B4533,Index!$A$2:$B$18,2,FALSE)</f>
        <v>12</v>
      </c>
      <c r="D4533">
        <v>2014</v>
      </c>
      <c r="E4533" t="s">
        <v>59</v>
      </c>
      <c r="F4533">
        <f>VLOOKUP(E4533,Index!$D$2:$E$13,2,FALSE)</f>
        <v>3</v>
      </c>
      <c r="G4533" t="s">
        <v>264</v>
      </c>
      <c r="H4533">
        <f>VLOOKUP(G4533,Index!$G$2:$H$40,2,FALSE)</f>
        <v>25</v>
      </c>
      <c r="I4533" s="3">
        <v>0</v>
      </c>
      <c r="J4533" s="3">
        <v>30000</v>
      </c>
      <c r="K4533" s="3">
        <v>170000</v>
      </c>
      <c r="L4533" s="3">
        <v>10000</v>
      </c>
      <c r="M4533" s="3">
        <f t="shared" si="280"/>
        <v>210000</v>
      </c>
      <c r="N4533" s="3">
        <f t="shared" si="282"/>
        <v>52500</v>
      </c>
      <c r="O4533" s="3">
        <f t="shared" si="283"/>
        <v>0</v>
      </c>
      <c r="P4533">
        <v>7.4</v>
      </c>
      <c r="Q4533">
        <v>5</v>
      </c>
      <c r="R4533">
        <v>7.9</v>
      </c>
      <c r="S4533">
        <v>29</v>
      </c>
      <c r="T4533" t="s">
        <v>836</v>
      </c>
      <c r="U4533">
        <f>VLOOKUP(T4533,Index!$J$2:$K$1319,2,FALSE)</f>
        <v>114</v>
      </c>
      <c r="V4533" t="s">
        <v>61</v>
      </c>
      <c r="W4533">
        <f t="shared" si="281"/>
        <v>3</v>
      </c>
    </row>
    <row r="4534" spans="1:23">
      <c r="A4534" t="s">
        <v>3740</v>
      </c>
      <c r="B4534" t="s">
        <v>33</v>
      </c>
      <c r="C4534">
        <f>VLOOKUP(B4534,Index!$A$2:$B$18,2,FALSE)</f>
        <v>9</v>
      </c>
      <c r="D4534">
        <v>2011</v>
      </c>
      <c r="E4534" t="s">
        <v>21</v>
      </c>
      <c r="F4534">
        <f>VLOOKUP(E4534,Index!$D$2:$E$13,2,FALSE)</f>
        <v>5</v>
      </c>
      <c r="G4534" t="s">
        <v>429</v>
      </c>
      <c r="H4534">
        <f>VLOOKUP(G4534,Index!$G$2:$H$40,2,FALSE)</f>
        <v>34</v>
      </c>
      <c r="I4534" s="3">
        <v>110000</v>
      </c>
      <c r="J4534" s="3">
        <v>70000</v>
      </c>
      <c r="K4534" s="3">
        <v>0</v>
      </c>
      <c r="L4534" s="3">
        <v>30000</v>
      </c>
      <c r="M4534" s="3">
        <f t="shared" si="280"/>
        <v>210000</v>
      </c>
      <c r="N4534" s="3">
        <f t="shared" si="282"/>
        <v>52500</v>
      </c>
      <c r="O4534" s="3">
        <f t="shared" si="283"/>
        <v>0</v>
      </c>
      <c r="P4534">
        <v>7.4</v>
      </c>
      <c r="Q4534">
        <v>50</v>
      </c>
      <c r="R4534">
        <v>7.1</v>
      </c>
      <c r="S4534">
        <v>34</v>
      </c>
      <c r="T4534" t="s">
        <v>1456</v>
      </c>
      <c r="U4534">
        <f>VLOOKUP(T4534,Index!$J$2:$K$1319,2,FALSE)</f>
        <v>172</v>
      </c>
      <c r="V4534" t="s">
        <v>78</v>
      </c>
      <c r="W4534">
        <f t="shared" si="281"/>
        <v>3</v>
      </c>
    </row>
    <row r="4535" spans="1:23">
      <c r="A4535" t="s">
        <v>3741</v>
      </c>
      <c r="B4535" t="s">
        <v>28</v>
      </c>
      <c r="C4535">
        <f>VLOOKUP(B4535,Index!$A$2:$B$18,2,FALSE)</f>
        <v>15</v>
      </c>
      <c r="D4535">
        <v>2010</v>
      </c>
      <c r="E4535" t="s">
        <v>48</v>
      </c>
      <c r="F4535">
        <f>VLOOKUP(E4535,Index!$D$2:$E$13,2,FALSE)</f>
        <v>9</v>
      </c>
      <c r="G4535" t="s">
        <v>480</v>
      </c>
      <c r="H4535">
        <f>VLOOKUP(G4535,Index!$G$2:$H$40,2,FALSE)</f>
        <v>21</v>
      </c>
      <c r="I4535" s="3">
        <v>190000</v>
      </c>
      <c r="J4535" s="3">
        <v>0</v>
      </c>
      <c r="K4535" s="3">
        <v>0</v>
      </c>
      <c r="L4535" s="3">
        <v>10000</v>
      </c>
      <c r="M4535" s="3">
        <f t="shared" si="280"/>
        <v>200000</v>
      </c>
      <c r="N4535" s="3">
        <f t="shared" si="282"/>
        <v>50000</v>
      </c>
      <c r="O4535" s="3">
        <f t="shared" si="283"/>
        <v>0</v>
      </c>
      <c r="R4535">
        <v>8.3000000000000007</v>
      </c>
      <c r="S4535">
        <v>7</v>
      </c>
      <c r="T4535" t="s">
        <v>3742</v>
      </c>
      <c r="U4535">
        <f>VLOOKUP(T4535,Index!$J$2:$K$1319,2,FALSE)</f>
        <v>1102</v>
      </c>
      <c r="V4535" t="s">
        <v>78</v>
      </c>
      <c r="W4535">
        <f t="shared" si="281"/>
        <v>3</v>
      </c>
    </row>
    <row r="4536" spans="1:23">
      <c r="A4536" t="s">
        <v>3743</v>
      </c>
      <c r="B4536" t="s">
        <v>39</v>
      </c>
      <c r="C4536">
        <f>VLOOKUP(B4536,Index!$A$2:$B$18,2,FALSE)</f>
        <v>8</v>
      </c>
      <c r="D4536">
        <v>2000</v>
      </c>
      <c r="E4536" t="s">
        <v>13</v>
      </c>
      <c r="F4536">
        <f>VLOOKUP(E4536,Index!$D$2:$E$13,2,FALSE)</f>
        <v>11</v>
      </c>
      <c r="G4536" t="s">
        <v>168</v>
      </c>
      <c r="H4536">
        <f>VLOOKUP(G4536,Index!$G$2:$H$40,2,FALSE)</f>
        <v>19</v>
      </c>
      <c r="I4536" s="3">
        <v>100000</v>
      </c>
      <c r="J4536" s="3">
        <v>80000</v>
      </c>
      <c r="K4536" s="3">
        <v>0</v>
      </c>
      <c r="L4536" s="3">
        <v>30000</v>
      </c>
      <c r="M4536" s="3">
        <f t="shared" si="280"/>
        <v>210000</v>
      </c>
      <c r="N4536" s="3">
        <f t="shared" si="282"/>
        <v>52500</v>
      </c>
      <c r="O4536" s="3">
        <f t="shared" si="283"/>
        <v>0</v>
      </c>
      <c r="P4536">
        <v>6.4</v>
      </c>
      <c r="Q4536">
        <v>14</v>
      </c>
      <c r="R4536">
        <v>7.9</v>
      </c>
      <c r="S4536">
        <v>8</v>
      </c>
      <c r="T4536" t="s">
        <v>252</v>
      </c>
      <c r="U4536">
        <f>VLOOKUP(T4536,Index!$J$2:$K$1319,2,FALSE)</f>
        <v>646</v>
      </c>
      <c r="V4536" t="s">
        <v>61</v>
      </c>
      <c r="W4536">
        <f t="shared" si="281"/>
        <v>3</v>
      </c>
    </row>
    <row r="4537" spans="1:23">
      <c r="A4537" t="s">
        <v>3744</v>
      </c>
      <c r="B4537" t="s">
        <v>12</v>
      </c>
      <c r="C4537">
        <f>VLOOKUP(B4537,Index!$A$2:$B$18,2,FALSE)</f>
        <v>13</v>
      </c>
      <c r="D4537">
        <v>2007</v>
      </c>
      <c r="E4537" t="s">
        <v>90</v>
      </c>
      <c r="F4537">
        <f>VLOOKUP(E4537,Index!$D$2:$E$13,2,FALSE)</f>
        <v>8</v>
      </c>
      <c r="G4537" t="s">
        <v>173</v>
      </c>
      <c r="H4537">
        <f>VLOOKUP(G4537,Index!$G$2:$H$40,2,FALSE)</f>
        <v>31</v>
      </c>
      <c r="I4537" s="3">
        <v>90000</v>
      </c>
      <c r="J4537" s="3">
        <v>0</v>
      </c>
      <c r="K4537" s="3">
        <v>110000</v>
      </c>
      <c r="L4537" s="3">
        <v>10000</v>
      </c>
      <c r="M4537" s="3">
        <f t="shared" si="280"/>
        <v>210000</v>
      </c>
      <c r="N4537" s="3">
        <f t="shared" si="282"/>
        <v>52500</v>
      </c>
      <c r="O4537" s="3">
        <f t="shared" si="283"/>
        <v>0</v>
      </c>
      <c r="P4537">
        <v>7.6</v>
      </c>
      <c r="Q4537">
        <v>34</v>
      </c>
      <c r="R4537">
        <v>8</v>
      </c>
      <c r="S4537">
        <v>20</v>
      </c>
      <c r="T4537" t="s">
        <v>705</v>
      </c>
      <c r="U4537">
        <f>VLOOKUP(T4537,Index!$J$2:$K$1319,2,FALSE)</f>
        <v>504</v>
      </c>
      <c r="V4537" t="s">
        <v>78</v>
      </c>
      <c r="W4537">
        <f t="shared" si="281"/>
        <v>3</v>
      </c>
    </row>
    <row r="4538" spans="1:23">
      <c r="A4538" t="s">
        <v>3745</v>
      </c>
      <c r="B4538" t="s">
        <v>39</v>
      </c>
      <c r="C4538">
        <f>VLOOKUP(B4538,Index!$A$2:$B$18,2,FALSE)</f>
        <v>8</v>
      </c>
      <c r="D4538">
        <v>2005</v>
      </c>
      <c r="E4538" t="s">
        <v>34</v>
      </c>
      <c r="F4538">
        <f>VLOOKUP(E4538,Index!$D$2:$E$13,2,FALSE)</f>
        <v>1</v>
      </c>
      <c r="G4538" t="s">
        <v>267</v>
      </c>
      <c r="H4538">
        <f>VLOOKUP(G4538,Index!$G$2:$H$40,2,FALSE)</f>
        <v>14</v>
      </c>
      <c r="I4538" s="3">
        <v>100000</v>
      </c>
      <c r="J4538" s="3">
        <v>80000</v>
      </c>
      <c r="K4538" s="3">
        <v>0</v>
      </c>
      <c r="L4538" s="3">
        <v>30000</v>
      </c>
      <c r="M4538" s="3">
        <f t="shared" si="280"/>
        <v>210000</v>
      </c>
      <c r="N4538" s="3">
        <f t="shared" si="282"/>
        <v>52500</v>
      </c>
      <c r="O4538" s="3">
        <f t="shared" si="283"/>
        <v>0</v>
      </c>
      <c r="P4538">
        <v>7.8</v>
      </c>
      <c r="Q4538">
        <v>54</v>
      </c>
      <c r="R4538">
        <v>8.3000000000000007</v>
      </c>
      <c r="S4538">
        <v>23</v>
      </c>
      <c r="T4538" t="s">
        <v>1038</v>
      </c>
      <c r="U4538">
        <f>VLOOKUP(T4538,Index!$J$2:$K$1319,2,FALSE)</f>
        <v>264</v>
      </c>
      <c r="V4538" t="s">
        <v>61</v>
      </c>
      <c r="W4538">
        <f t="shared" si="281"/>
        <v>3</v>
      </c>
    </row>
    <row r="4539" spans="1:23">
      <c r="A4539" t="s">
        <v>3446</v>
      </c>
      <c r="B4539" t="s">
        <v>28</v>
      </c>
      <c r="C4539">
        <f>VLOOKUP(B4539,Index!$A$2:$B$18,2,FALSE)</f>
        <v>15</v>
      </c>
      <c r="D4539">
        <v>2010</v>
      </c>
      <c r="E4539" t="s">
        <v>34</v>
      </c>
      <c r="F4539">
        <f>VLOOKUP(E4539,Index!$D$2:$E$13,2,FALSE)</f>
        <v>1</v>
      </c>
      <c r="G4539" t="s">
        <v>585</v>
      </c>
      <c r="H4539">
        <f>VLOOKUP(G4539,Index!$G$2:$H$40,2,FALSE)</f>
        <v>12</v>
      </c>
      <c r="I4539" s="3">
        <v>70000</v>
      </c>
      <c r="J4539" s="3">
        <v>110000</v>
      </c>
      <c r="K4539" s="3">
        <v>0</v>
      </c>
      <c r="L4539" s="3">
        <v>20000</v>
      </c>
      <c r="M4539" s="3">
        <f t="shared" si="280"/>
        <v>200000</v>
      </c>
      <c r="N4539" s="3">
        <f t="shared" si="282"/>
        <v>50000</v>
      </c>
      <c r="O4539" s="3">
        <f t="shared" si="283"/>
        <v>0</v>
      </c>
      <c r="P4539">
        <v>4</v>
      </c>
      <c r="Q4539">
        <v>37</v>
      </c>
      <c r="R4539">
        <v>4.7</v>
      </c>
      <c r="S4539">
        <v>19</v>
      </c>
      <c r="T4539" t="s">
        <v>3447</v>
      </c>
      <c r="U4539">
        <f>VLOOKUP(T4539,Index!$J$2:$K$1319,2,FALSE)</f>
        <v>1316</v>
      </c>
      <c r="V4539" t="s">
        <v>61</v>
      </c>
      <c r="W4539">
        <f t="shared" si="281"/>
        <v>3</v>
      </c>
    </row>
    <row r="4540" spans="1:23">
      <c r="A4540" t="s">
        <v>3746</v>
      </c>
      <c r="B4540" t="s">
        <v>12</v>
      </c>
      <c r="C4540">
        <f>VLOOKUP(B4540,Index!$A$2:$B$18,2,FALSE)</f>
        <v>13</v>
      </c>
      <c r="D4540">
        <v>2011</v>
      </c>
      <c r="E4540" t="s">
        <v>23</v>
      </c>
      <c r="F4540">
        <f>VLOOKUP(E4540,Index!$D$2:$E$13,2,FALSE)</f>
        <v>4</v>
      </c>
      <c r="G4540" t="s">
        <v>429</v>
      </c>
      <c r="H4540">
        <f>VLOOKUP(G4540,Index!$G$2:$H$40,2,FALSE)</f>
        <v>34</v>
      </c>
      <c r="I4540" s="3">
        <v>190000</v>
      </c>
      <c r="J4540" s="3">
        <v>0</v>
      </c>
      <c r="K4540" s="3">
        <v>0</v>
      </c>
      <c r="L4540" s="3">
        <v>10000</v>
      </c>
      <c r="M4540" s="3">
        <f t="shared" si="280"/>
        <v>200000</v>
      </c>
      <c r="N4540" s="3">
        <f t="shared" si="282"/>
        <v>50000</v>
      </c>
      <c r="O4540" s="3">
        <f t="shared" si="283"/>
        <v>0</v>
      </c>
      <c r="P4540">
        <v>8.1</v>
      </c>
      <c r="Q4540">
        <v>5</v>
      </c>
      <c r="R4540">
        <v>7.7</v>
      </c>
      <c r="S4540">
        <v>6</v>
      </c>
      <c r="T4540" t="s">
        <v>3747</v>
      </c>
      <c r="U4540">
        <f>VLOOKUP(T4540,Index!$J$2:$K$1319,2,FALSE)</f>
        <v>608</v>
      </c>
      <c r="V4540" t="s">
        <v>61</v>
      </c>
      <c r="W4540">
        <f t="shared" si="281"/>
        <v>3</v>
      </c>
    </row>
    <row r="4541" spans="1:23">
      <c r="A4541" t="s">
        <v>3748</v>
      </c>
      <c r="B4541" t="s">
        <v>226</v>
      </c>
      <c r="C4541">
        <f>VLOOKUP(B4541,Index!$A$2:$B$18,2,FALSE)</f>
        <v>7</v>
      </c>
      <c r="D4541">
        <v>2000</v>
      </c>
      <c r="E4541" t="s">
        <v>59</v>
      </c>
      <c r="F4541">
        <f>VLOOKUP(E4541,Index!$D$2:$E$13,2,FALSE)</f>
        <v>3</v>
      </c>
      <c r="G4541" t="s">
        <v>561</v>
      </c>
      <c r="H4541">
        <f>VLOOKUP(G4541,Index!$G$2:$H$40,2,FALSE)</f>
        <v>24</v>
      </c>
      <c r="I4541" s="3">
        <v>120000</v>
      </c>
      <c r="J4541" s="3">
        <v>80000</v>
      </c>
      <c r="K4541" s="3">
        <v>0</v>
      </c>
      <c r="L4541" s="3">
        <v>10000</v>
      </c>
      <c r="M4541" s="3">
        <f t="shared" si="280"/>
        <v>210000</v>
      </c>
      <c r="N4541" s="3">
        <f t="shared" si="282"/>
        <v>52500</v>
      </c>
      <c r="O4541" s="3">
        <f t="shared" si="283"/>
        <v>0</v>
      </c>
      <c r="P4541">
        <v>2.8</v>
      </c>
      <c r="Q4541">
        <v>7</v>
      </c>
      <c r="R4541">
        <v>2.4</v>
      </c>
      <c r="S4541">
        <v>17</v>
      </c>
      <c r="T4541" t="s">
        <v>562</v>
      </c>
      <c r="U4541">
        <f>VLOOKUP(T4541,Index!$J$2:$K$1319,2,FALSE)</f>
        <v>735</v>
      </c>
      <c r="V4541" t="s">
        <v>37</v>
      </c>
      <c r="W4541">
        <f t="shared" si="281"/>
        <v>3</v>
      </c>
    </row>
    <row r="4542" spans="1:23">
      <c r="A4542" t="s">
        <v>3749</v>
      </c>
      <c r="B4542" t="s">
        <v>63</v>
      </c>
      <c r="C4542">
        <f>VLOOKUP(B4542,Index!$A$2:$B$18,2,FALSE)</f>
        <v>1</v>
      </c>
      <c r="D4542">
        <v>2016</v>
      </c>
      <c r="E4542" t="s">
        <v>21</v>
      </c>
      <c r="F4542">
        <f>VLOOKUP(E4542,Index!$D$2:$E$13,2,FALSE)</f>
        <v>5</v>
      </c>
      <c r="G4542" t="s">
        <v>192</v>
      </c>
      <c r="H4542">
        <f>VLOOKUP(G4542,Index!$G$2:$H$40,2,FALSE)</f>
        <v>8</v>
      </c>
      <c r="I4542" s="3">
        <v>140000</v>
      </c>
      <c r="J4542" s="3">
        <v>0</v>
      </c>
      <c r="K4542" s="3">
        <v>50000</v>
      </c>
      <c r="L4542" s="3">
        <v>20000</v>
      </c>
      <c r="M4542" s="3">
        <f t="shared" si="280"/>
        <v>210000</v>
      </c>
      <c r="N4542" s="3">
        <f t="shared" si="282"/>
        <v>52500</v>
      </c>
      <c r="O4542" s="3">
        <f t="shared" si="283"/>
        <v>0</v>
      </c>
      <c r="P4542">
        <v>7.7</v>
      </c>
      <c r="Q4542">
        <v>27</v>
      </c>
      <c r="R4542">
        <v>7.1</v>
      </c>
      <c r="S4542">
        <v>26</v>
      </c>
      <c r="T4542" t="s">
        <v>292</v>
      </c>
      <c r="U4542">
        <f>VLOOKUP(T4542,Index!$J$2:$K$1319,2,FALSE)</f>
        <v>303</v>
      </c>
      <c r="V4542" t="s">
        <v>15</v>
      </c>
      <c r="W4542">
        <f t="shared" si="281"/>
        <v>3</v>
      </c>
    </row>
    <row r="4543" spans="1:23">
      <c r="A4543" t="s">
        <v>3750</v>
      </c>
      <c r="B4543" t="s">
        <v>12</v>
      </c>
      <c r="C4543">
        <f>VLOOKUP(B4543,Index!$A$2:$B$18,2,FALSE)</f>
        <v>13</v>
      </c>
      <c r="D4543">
        <v>2010</v>
      </c>
      <c r="E4543" t="s">
        <v>34</v>
      </c>
      <c r="F4543">
        <f>VLOOKUP(E4543,Index!$D$2:$E$13,2,FALSE)</f>
        <v>1</v>
      </c>
      <c r="G4543" t="s">
        <v>429</v>
      </c>
      <c r="H4543">
        <f>VLOOKUP(G4543,Index!$G$2:$H$40,2,FALSE)</f>
        <v>34</v>
      </c>
      <c r="I4543" s="3">
        <v>120000</v>
      </c>
      <c r="J4543" s="3">
        <v>70000</v>
      </c>
      <c r="K4543" s="3">
        <v>0</v>
      </c>
      <c r="L4543" s="3">
        <v>20000</v>
      </c>
      <c r="M4543" s="3">
        <f t="shared" si="280"/>
        <v>210000</v>
      </c>
      <c r="N4543" s="3">
        <f t="shared" si="282"/>
        <v>52500</v>
      </c>
      <c r="O4543" s="3">
        <f t="shared" si="283"/>
        <v>0</v>
      </c>
      <c r="P4543">
        <v>5.3</v>
      </c>
      <c r="Q4543">
        <v>4</v>
      </c>
      <c r="R4543">
        <v>6.6</v>
      </c>
      <c r="S4543">
        <v>5</v>
      </c>
      <c r="T4543" t="s">
        <v>429</v>
      </c>
      <c r="U4543">
        <f>VLOOKUP(T4543,Index!$J$2:$K$1319,2,FALSE)</f>
        <v>1158</v>
      </c>
      <c r="V4543" t="s">
        <v>61</v>
      </c>
      <c r="W4543">
        <f t="shared" si="281"/>
        <v>1</v>
      </c>
    </row>
    <row r="4544" spans="1:23">
      <c r="A4544" t="s">
        <v>3751</v>
      </c>
      <c r="B4544" t="s">
        <v>20</v>
      </c>
      <c r="C4544">
        <f>VLOOKUP(B4544,Index!$A$2:$B$18,2,FALSE)</f>
        <v>3</v>
      </c>
      <c r="D4544">
        <v>2008</v>
      </c>
      <c r="E4544" t="s">
        <v>13</v>
      </c>
      <c r="F4544">
        <f>VLOOKUP(E4544,Index!$D$2:$E$13,2,FALSE)</f>
        <v>11</v>
      </c>
      <c r="G4544" t="s">
        <v>49</v>
      </c>
      <c r="H4544">
        <f>VLOOKUP(G4544,Index!$G$2:$H$40,2,FALSE)</f>
        <v>4</v>
      </c>
      <c r="I4544" s="3">
        <v>190000</v>
      </c>
      <c r="J4544" s="3">
        <v>0</v>
      </c>
      <c r="K4544" s="3">
        <v>0</v>
      </c>
      <c r="L4544" s="3">
        <v>20000</v>
      </c>
      <c r="M4544" s="3">
        <f t="shared" si="280"/>
        <v>210000</v>
      </c>
      <c r="N4544" s="3">
        <f t="shared" si="282"/>
        <v>52500</v>
      </c>
      <c r="O4544" s="3">
        <f t="shared" si="283"/>
        <v>0</v>
      </c>
      <c r="P4544">
        <v>3.9</v>
      </c>
      <c r="Q4544">
        <v>11</v>
      </c>
      <c r="T4544" t="s">
        <v>2642</v>
      </c>
      <c r="U4544">
        <f>VLOOKUP(T4544,Index!$J$2:$K$1319,2,FALSE)</f>
        <v>255</v>
      </c>
      <c r="V4544" t="s">
        <v>15</v>
      </c>
      <c r="W4544">
        <f t="shared" si="281"/>
        <v>3</v>
      </c>
    </row>
    <row r="4545" spans="1:23">
      <c r="A4545" t="s">
        <v>3752</v>
      </c>
      <c r="B4545" t="s">
        <v>20</v>
      </c>
      <c r="C4545">
        <f>VLOOKUP(B4545,Index!$A$2:$B$18,2,FALSE)</f>
        <v>3</v>
      </c>
      <c r="D4545">
        <v>2013</v>
      </c>
      <c r="E4545" t="s">
        <v>67</v>
      </c>
      <c r="F4545">
        <f>VLOOKUP(E4545,Index!$D$2:$E$13,2,FALSE)</f>
        <v>10</v>
      </c>
      <c r="G4545" t="s">
        <v>402</v>
      </c>
      <c r="H4545">
        <f>VLOOKUP(G4545,Index!$G$2:$H$40,2,FALSE)</f>
        <v>13</v>
      </c>
      <c r="I4545" s="3">
        <v>110000</v>
      </c>
      <c r="J4545" s="3">
        <v>80000</v>
      </c>
      <c r="K4545" s="3">
        <v>0</v>
      </c>
      <c r="L4545" s="3">
        <v>20000</v>
      </c>
      <c r="M4545" s="3">
        <f t="shared" si="280"/>
        <v>210000</v>
      </c>
      <c r="N4545" s="3">
        <f t="shared" si="282"/>
        <v>52500</v>
      </c>
      <c r="O4545" s="3">
        <f t="shared" si="283"/>
        <v>0</v>
      </c>
      <c r="T4545" t="s">
        <v>330</v>
      </c>
      <c r="U4545">
        <f>VLOOKUP(T4545,Index!$J$2:$K$1319,2,FALSE)</f>
        <v>1174</v>
      </c>
      <c r="V4545" t="s">
        <v>15</v>
      </c>
      <c r="W4545">
        <f t="shared" si="281"/>
        <v>3</v>
      </c>
    </row>
    <row r="4546" spans="1:23">
      <c r="A4546" t="s">
        <v>2156</v>
      </c>
      <c r="B4546" t="s">
        <v>28</v>
      </c>
      <c r="C4546">
        <f>VLOOKUP(B4546,Index!$A$2:$B$18,2,FALSE)</f>
        <v>15</v>
      </c>
      <c r="D4546">
        <v>2007</v>
      </c>
      <c r="E4546" t="s">
        <v>13</v>
      </c>
      <c r="F4546">
        <f>VLOOKUP(E4546,Index!$D$2:$E$13,2,FALSE)</f>
        <v>11</v>
      </c>
      <c r="G4546" t="s">
        <v>94</v>
      </c>
      <c r="H4546">
        <f>VLOOKUP(G4546,Index!$G$2:$H$40,2,FALSE)</f>
        <v>15</v>
      </c>
      <c r="I4546" s="3">
        <v>190000</v>
      </c>
      <c r="J4546" s="3">
        <v>0</v>
      </c>
      <c r="K4546" s="3">
        <v>0</v>
      </c>
      <c r="L4546" s="3">
        <v>20000</v>
      </c>
      <c r="M4546" s="3">
        <f t="shared" ref="M4546:M4609" si="284">SUM(I4546:L4546)</f>
        <v>210000</v>
      </c>
      <c r="N4546" s="3">
        <f t="shared" si="282"/>
        <v>52500</v>
      </c>
      <c r="O4546" s="3">
        <f t="shared" si="283"/>
        <v>0</v>
      </c>
      <c r="P4546">
        <v>6.7</v>
      </c>
      <c r="Q4546">
        <v>33</v>
      </c>
      <c r="R4546">
        <v>7.1</v>
      </c>
      <c r="S4546">
        <v>15</v>
      </c>
      <c r="T4546" t="s">
        <v>135</v>
      </c>
      <c r="U4546">
        <f>VLOOKUP(T4546,Index!$J$2:$K$1319,2,FALSE)</f>
        <v>339</v>
      </c>
      <c r="V4546" t="s">
        <v>15</v>
      </c>
      <c r="W4546">
        <f t="shared" ref="W4546:W4609" si="285">IF(T4546=G4546,1,3)</f>
        <v>3</v>
      </c>
    </row>
    <row r="4547" spans="1:23">
      <c r="A4547" t="s">
        <v>3753</v>
      </c>
      <c r="B4547" t="s">
        <v>39</v>
      </c>
      <c r="C4547">
        <f>VLOOKUP(B4547,Index!$A$2:$B$18,2,FALSE)</f>
        <v>8</v>
      </c>
      <c r="D4547">
        <v>2005</v>
      </c>
      <c r="E4547" t="s">
        <v>34</v>
      </c>
      <c r="F4547">
        <f>VLOOKUP(E4547,Index!$D$2:$E$13,2,FALSE)</f>
        <v>1</v>
      </c>
      <c r="G4547" t="s">
        <v>429</v>
      </c>
      <c r="H4547">
        <f>VLOOKUP(G4547,Index!$G$2:$H$40,2,FALSE)</f>
        <v>34</v>
      </c>
      <c r="I4547" s="3">
        <v>100000</v>
      </c>
      <c r="J4547" s="3">
        <v>80000</v>
      </c>
      <c r="K4547" s="3">
        <v>0</v>
      </c>
      <c r="L4547" s="3">
        <v>30000</v>
      </c>
      <c r="M4547" s="3">
        <f t="shared" si="284"/>
        <v>210000</v>
      </c>
      <c r="N4547" s="3">
        <f t="shared" ref="N4547:N4610" si="286">AVERAGE(I4547:L4547)</f>
        <v>52500</v>
      </c>
      <c r="O4547" s="3">
        <f t="shared" ref="O4547:O4610" si="287">IF(M4547&gt;AVERAGE($M$2:$M$8064),1,0)</f>
        <v>0</v>
      </c>
      <c r="P4547">
        <v>6.8</v>
      </c>
      <c r="Q4547">
        <v>26</v>
      </c>
      <c r="R4547">
        <v>8.5</v>
      </c>
      <c r="S4547">
        <v>8</v>
      </c>
      <c r="T4547" t="s">
        <v>3754</v>
      </c>
      <c r="U4547">
        <f>VLOOKUP(T4547,Index!$J$2:$K$1319,2,FALSE)</f>
        <v>252</v>
      </c>
      <c r="V4547" t="s">
        <v>37</v>
      </c>
      <c r="W4547">
        <f t="shared" si="285"/>
        <v>3</v>
      </c>
    </row>
    <row r="4548" spans="1:23">
      <c r="A4548" t="s">
        <v>1488</v>
      </c>
      <c r="B4548" t="s">
        <v>97</v>
      </c>
      <c r="C4548">
        <f>VLOOKUP(B4548,Index!$A$2:$B$18,2,FALSE)</f>
        <v>16</v>
      </c>
      <c r="D4548">
        <v>2002</v>
      </c>
      <c r="E4548" t="s">
        <v>13</v>
      </c>
      <c r="F4548">
        <f>VLOOKUP(E4548,Index!$D$2:$E$13,2,FALSE)</f>
        <v>11</v>
      </c>
      <c r="G4548" t="s">
        <v>94</v>
      </c>
      <c r="H4548">
        <f>VLOOKUP(G4548,Index!$G$2:$H$40,2,FALSE)</f>
        <v>15</v>
      </c>
      <c r="I4548" s="3">
        <v>150000</v>
      </c>
      <c r="J4548" s="3">
        <v>40000</v>
      </c>
      <c r="K4548" s="3">
        <v>0</v>
      </c>
      <c r="L4548" s="3">
        <v>10000</v>
      </c>
      <c r="M4548" s="3">
        <f t="shared" si="284"/>
        <v>200000</v>
      </c>
      <c r="N4548" s="3">
        <f t="shared" si="286"/>
        <v>50000</v>
      </c>
      <c r="O4548" s="3">
        <f t="shared" si="287"/>
        <v>0</v>
      </c>
      <c r="P4548">
        <v>8</v>
      </c>
      <c r="Q4548">
        <v>12</v>
      </c>
      <c r="R4548">
        <v>7.9</v>
      </c>
      <c r="S4548">
        <v>12</v>
      </c>
      <c r="T4548" t="s">
        <v>95</v>
      </c>
      <c r="U4548">
        <f>VLOOKUP(T4548,Index!$J$2:$K$1319,2,FALSE)</f>
        <v>356</v>
      </c>
      <c r="V4548" t="s">
        <v>15</v>
      </c>
      <c r="W4548">
        <f t="shared" si="285"/>
        <v>3</v>
      </c>
    </row>
    <row r="4549" spans="1:23">
      <c r="A4549" t="s">
        <v>3755</v>
      </c>
      <c r="B4549" t="s">
        <v>112</v>
      </c>
      <c r="C4549">
        <f>VLOOKUP(B4549,Index!$A$2:$B$18,2,FALSE)</f>
        <v>11</v>
      </c>
      <c r="D4549">
        <v>2005</v>
      </c>
      <c r="E4549" t="s">
        <v>13</v>
      </c>
      <c r="F4549">
        <f>VLOOKUP(E4549,Index!$D$2:$E$13,2,FALSE)</f>
        <v>11</v>
      </c>
      <c r="G4549" t="s">
        <v>94</v>
      </c>
      <c r="H4549">
        <f>VLOOKUP(G4549,Index!$G$2:$H$40,2,FALSE)</f>
        <v>15</v>
      </c>
      <c r="I4549" s="3">
        <v>190000</v>
      </c>
      <c r="J4549" s="3">
        <v>0</v>
      </c>
      <c r="K4549" s="3">
        <v>0</v>
      </c>
      <c r="L4549" s="3">
        <v>20000</v>
      </c>
      <c r="M4549" s="3">
        <f t="shared" si="284"/>
        <v>210000</v>
      </c>
      <c r="N4549" s="3">
        <f t="shared" si="286"/>
        <v>52500</v>
      </c>
      <c r="O4549" s="3">
        <f t="shared" si="287"/>
        <v>0</v>
      </c>
      <c r="P4549">
        <v>7.8</v>
      </c>
      <c r="Q4549">
        <v>25</v>
      </c>
      <c r="R4549">
        <v>7.4</v>
      </c>
      <c r="S4549">
        <v>14</v>
      </c>
      <c r="T4549" t="s">
        <v>135</v>
      </c>
      <c r="U4549">
        <f>VLOOKUP(T4549,Index!$J$2:$K$1319,2,FALSE)</f>
        <v>339</v>
      </c>
      <c r="V4549" t="s">
        <v>15</v>
      </c>
      <c r="W4549">
        <f t="shared" si="285"/>
        <v>3</v>
      </c>
    </row>
    <row r="4550" spans="1:23">
      <c r="A4550" t="s">
        <v>3756</v>
      </c>
      <c r="B4550" t="s">
        <v>39</v>
      </c>
      <c r="C4550">
        <f>VLOOKUP(B4550,Index!$A$2:$B$18,2,FALSE)</f>
        <v>8</v>
      </c>
      <c r="D4550">
        <v>2002</v>
      </c>
      <c r="E4550" t="s">
        <v>13</v>
      </c>
      <c r="F4550">
        <f>VLOOKUP(E4550,Index!$D$2:$E$13,2,FALSE)</f>
        <v>11</v>
      </c>
      <c r="G4550" t="s">
        <v>407</v>
      </c>
      <c r="H4550">
        <f>VLOOKUP(G4550,Index!$G$2:$H$40,2,FALSE)</f>
        <v>29</v>
      </c>
      <c r="I4550" s="3">
        <v>100000</v>
      </c>
      <c r="J4550" s="3">
        <v>80000</v>
      </c>
      <c r="K4550" s="3">
        <v>0</v>
      </c>
      <c r="L4550" s="3">
        <v>30000</v>
      </c>
      <c r="M4550" s="3">
        <f t="shared" si="284"/>
        <v>210000</v>
      </c>
      <c r="N4550" s="3">
        <f t="shared" si="286"/>
        <v>52500</v>
      </c>
      <c r="O4550" s="3">
        <f t="shared" si="287"/>
        <v>0</v>
      </c>
      <c r="P4550">
        <v>8.9</v>
      </c>
      <c r="Q4550">
        <v>25</v>
      </c>
      <c r="R4550">
        <v>7.8</v>
      </c>
      <c r="S4550">
        <v>17</v>
      </c>
      <c r="T4550" t="s">
        <v>52</v>
      </c>
      <c r="U4550">
        <f>VLOOKUP(T4550,Index!$J$2:$K$1319,2,FALSE)</f>
        <v>1184</v>
      </c>
      <c r="V4550" t="s">
        <v>15</v>
      </c>
      <c r="W4550">
        <f t="shared" si="285"/>
        <v>3</v>
      </c>
    </row>
    <row r="4551" spans="1:23">
      <c r="A4551" t="s">
        <v>1481</v>
      </c>
      <c r="B4551" t="s">
        <v>112</v>
      </c>
      <c r="C4551">
        <f>VLOOKUP(B4551,Index!$A$2:$B$18,2,FALSE)</f>
        <v>11</v>
      </c>
      <c r="D4551">
        <v>2009</v>
      </c>
      <c r="E4551" t="s">
        <v>13</v>
      </c>
      <c r="F4551">
        <f>VLOOKUP(E4551,Index!$D$2:$E$13,2,FALSE)</f>
        <v>11</v>
      </c>
      <c r="G4551" t="s">
        <v>94</v>
      </c>
      <c r="H4551">
        <f>VLOOKUP(G4551,Index!$G$2:$H$40,2,FALSE)</f>
        <v>15</v>
      </c>
      <c r="I4551" s="3">
        <v>190000</v>
      </c>
      <c r="J4551" s="3">
        <v>0</v>
      </c>
      <c r="K4551" s="3">
        <v>0</v>
      </c>
      <c r="L4551" s="3">
        <v>20000</v>
      </c>
      <c r="M4551" s="3">
        <f t="shared" si="284"/>
        <v>210000</v>
      </c>
      <c r="N4551" s="3">
        <f t="shared" si="286"/>
        <v>52500</v>
      </c>
      <c r="O4551" s="3">
        <f t="shared" si="287"/>
        <v>0</v>
      </c>
      <c r="T4551" t="s">
        <v>242</v>
      </c>
      <c r="U4551">
        <f>VLOOKUP(T4551,Index!$J$2:$K$1319,2,FALSE)</f>
        <v>360</v>
      </c>
      <c r="V4551" t="s">
        <v>15</v>
      </c>
      <c r="W4551">
        <f t="shared" si="285"/>
        <v>3</v>
      </c>
    </row>
    <row r="4552" spans="1:23">
      <c r="A4552" t="s">
        <v>3746</v>
      </c>
      <c r="B4552" t="s">
        <v>28</v>
      </c>
      <c r="C4552">
        <f>VLOOKUP(B4552,Index!$A$2:$B$18,2,FALSE)</f>
        <v>15</v>
      </c>
      <c r="D4552">
        <v>2011</v>
      </c>
      <c r="E4552" t="s">
        <v>23</v>
      </c>
      <c r="F4552">
        <f>VLOOKUP(E4552,Index!$D$2:$E$13,2,FALSE)</f>
        <v>4</v>
      </c>
      <c r="G4552" t="s">
        <v>429</v>
      </c>
      <c r="H4552">
        <f>VLOOKUP(G4552,Index!$G$2:$H$40,2,FALSE)</f>
        <v>34</v>
      </c>
      <c r="I4552" s="3">
        <v>190000</v>
      </c>
      <c r="J4552" s="3">
        <v>0</v>
      </c>
      <c r="K4552" s="3">
        <v>0</v>
      </c>
      <c r="L4552" s="3">
        <v>10000</v>
      </c>
      <c r="M4552" s="3">
        <f t="shared" si="284"/>
        <v>200000</v>
      </c>
      <c r="N4552" s="3">
        <f t="shared" si="286"/>
        <v>50000</v>
      </c>
      <c r="O4552" s="3">
        <f t="shared" si="287"/>
        <v>0</v>
      </c>
      <c r="P4552">
        <v>8.1999999999999993</v>
      </c>
      <c r="Q4552">
        <v>23</v>
      </c>
      <c r="R4552">
        <v>7.9</v>
      </c>
      <c r="S4552">
        <v>29</v>
      </c>
      <c r="T4552" t="s">
        <v>3747</v>
      </c>
      <c r="U4552">
        <f>VLOOKUP(T4552,Index!$J$2:$K$1319,2,FALSE)</f>
        <v>608</v>
      </c>
      <c r="V4552" t="s">
        <v>61</v>
      </c>
      <c r="W4552">
        <f t="shared" si="285"/>
        <v>3</v>
      </c>
    </row>
    <row r="4553" spans="1:23">
      <c r="A4553" t="s">
        <v>3757</v>
      </c>
      <c r="B4553" t="s">
        <v>156</v>
      </c>
      <c r="C4553">
        <f>VLOOKUP(B4553,Index!$A$2:$B$18,2,FALSE)</f>
        <v>4</v>
      </c>
      <c r="D4553">
        <v>2001</v>
      </c>
      <c r="E4553" t="s">
        <v>59</v>
      </c>
      <c r="F4553">
        <f>VLOOKUP(E4553,Index!$D$2:$E$13,2,FALSE)</f>
        <v>3</v>
      </c>
      <c r="G4553" t="s">
        <v>77</v>
      </c>
      <c r="H4553">
        <f>VLOOKUP(G4553,Index!$G$2:$H$40,2,FALSE)</f>
        <v>35</v>
      </c>
      <c r="I4553" s="3">
        <v>90000</v>
      </c>
      <c r="J4553" s="3">
        <v>30000</v>
      </c>
      <c r="K4553" s="3">
        <v>80000</v>
      </c>
      <c r="L4553" s="3">
        <v>0</v>
      </c>
      <c r="M4553" s="3">
        <f t="shared" si="284"/>
        <v>200000</v>
      </c>
      <c r="N4553" s="3">
        <f t="shared" si="286"/>
        <v>50000</v>
      </c>
      <c r="O4553" s="3">
        <f t="shared" si="287"/>
        <v>0</v>
      </c>
      <c r="P4553">
        <v>8.1999999999999993</v>
      </c>
      <c r="Q4553">
        <v>16</v>
      </c>
      <c r="R4553">
        <v>7.8</v>
      </c>
      <c r="S4553">
        <v>8</v>
      </c>
      <c r="T4553" t="s">
        <v>3758</v>
      </c>
      <c r="U4553">
        <f>VLOOKUP(T4553,Index!$J$2:$K$1319,2,FALSE)</f>
        <v>1100</v>
      </c>
      <c r="V4553" t="s">
        <v>15</v>
      </c>
      <c r="W4553">
        <f t="shared" si="285"/>
        <v>3</v>
      </c>
    </row>
    <row r="4554" spans="1:23">
      <c r="A4554" t="s">
        <v>3759</v>
      </c>
      <c r="B4554" t="s">
        <v>65</v>
      </c>
      <c r="C4554">
        <f>VLOOKUP(B4554,Index!$A$2:$B$18,2,FALSE)</f>
        <v>10</v>
      </c>
      <c r="D4554">
        <v>2015</v>
      </c>
      <c r="E4554" t="s">
        <v>13</v>
      </c>
      <c r="F4554">
        <f>VLOOKUP(E4554,Index!$D$2:$E$13,2,FALSE)</f>
        <v>11</v>
      </c>
      <c r="G4554" t="s">
        <v>49</v>
      </c>
      <c r="H4554">
        <f>VLOOKUP(G4554,Index!$G$2:$H$40,2,FALSE)</f>
        <v>4</v>
      </c>
      <c r="I4554" s="3">
        <v>90000</v>
      </c>
      <c r="J4554" s="3">
        <v>80000</v>
      </c>
      <c r="K4554" s="3">
        <v>0</v>
      </c>
      <c r="L4554" s="3">
        <v>30000</v>
      </c>
      <c r="M4554" s="3">
        <f t="shared" si="284"/>
        <v>200000</v>
      </c>
      <c r="N4554" s="3">
        <f t="shared" si="286"/>
        <v>50000</v>
      </c>
      <c r="O4554" s="3">
        <f t="shared" si="287"/>
        <v>0</v>
      </c>
      <c r="P4554">
        <v>3.2</v>
      </c>
      <c r="Q4554">
        <v>43</v>
      </c>
      <c r="R4554">
        <v>1.5</v>
      </c>
      <c r="S4554">
        <v>427</v>
      </c>
      <c r="T4554" t="s">
        <v>2035</v>
      </c>
      <c r="U4554">
        <f>VLOOKUP(T4554,Index!$J$2:$K$1319,2,FALSE)</f>
        <v>957</v>
      </c>
      <c r="V4554" t="s">
        <v>61</v>
      </c>
      <c r="W4554">
        <f t="shared" si="285"/>
        <v>3</v>
      </c>
    </row>
    <row r="4555" spans="1:23">
      <c r="A4555" t="s">
        <v>1818</v>
      </c>
      <c r="B4555" t="s">
        <v>112</v>
      </c>
      <c r="C4555">
        <f>VLOOKUP(B4555,Index!$A$2:$B$18,2,FALSE)</f>
        <v>11</v>
      </c>
      <c r="D4555">
        <v>2010</v>
      </c>
      <c r="E4555" t="s">
        <v>13</v>
      </c>
      <c r="F4555">
        <f>VLOOKUP(E4555,Index!$D$2:$E$13,2,FALSE)</f>
        <v>11</v>
      </c>
      <c r="G4555" t="s">
        <v>45</v>
      </c>
      <c r="H4555">
        <f>VLOOKUP(G4555,Index!$G$2:$H$40,2,FALSE)</f>
        <v>30</v>
      </c>
      <c r="I4555" s="3">
        <v>190000</v>
      </c>
      <c r="J4555" s="3">
        <v>0</v>
      </c>
      <c r="K4555" s="3">
        <v>0</v>
      </c>
      <c r="L4555" s="3">
        <v>20000</v>
      </c>
      <c r="M4555" s="3">
        <f t="shared" si="284"/>
        <v>210000</v>
      </c>
      <c r="N4555" s="3">
        <f t="shared" si="286"/>
        <v>52500</v>
      </c>
      <c r="O4555" s="3">
        <f t="shared" si="287"/>
        <v>0</v>
      </c>
      <c r="P4555">
        <v>7.9</v>
      </c>
      <c r="Q4555">
        <v>11</v>
      </c>
      <c r="R4555">
        <v>6.6</v>
      </c>
      <c r="S4555">
        <v>8</v>
      </c>
      <c r="T4555" t="s">
        <v>1098</v>
      </c>
      <c r="U4555">
        <f>VLOOKUP(T4555,Index!$J$2:$K$1319,2,FALSE)</f>
        <v>994</v>
      </c>
      <c r="V4555" t="s">
        <v>15</v>
      </c>
      <c r="W4555">
        <f t="shared" si="285"/>
        <v>3</v>
      </c>
    </row>
    <row r="4556" spans="1:23">
      <c r="A4556" t="s">
        <v>3760</v>
      </c>
      <c r="B4556" t="s">
        <v>39</v>
      </c>
      <c r="C4556">
        <f>VLOOKUP(B4556,Index!$A$2:$B$18,2,FALSE)</f>
        <v>8</v>
      </c>
      <c r="D4556">
        <v>2002</v>
      </c>
      <c r="E4556" t="s">
        <v>13</v>
      </c>
      <c r="F4556">
        <f>VLOOKUP(E4556,Index!$D$2:$E$13,2,FALSE)</f>
        <v>11</v>
      </c>
      <c r="G4556" t="s">
        <v>1211</v>
      </c>
      <c r="H4556">
        <f>VLOOKUP(G4556,Index!$G$2:$H$40,2,FALSE)</f>
        <v>39</v>
      </c>
      <c r="I4556" s="3">
        <v>40000</v>
      </c>
      <c r="J4556" s="3">
        <v>30000</v>
      </c>
      <c r="K4556" s="3">
        <v>120000</v>
      </c>
      <c r="L4556" s="3">
        <v>10000</v>
      </c>
      <c r="M4556" s="3">
        <f t="shared" si="284"/>
        <v>200000</v>
      </c>
      <c r="N4556" s="3">
        <f t="shared" si="286"/>
        <v>50000</v>
      </c>
      <c r="O4556" s="3">
        <f t="shared" si="287"/>
        <v>0</v>
      </c>
      <c r="P4556">
        <v>6.8</v>
      </c>
      <c r="Q4556">
        <v>16</v>
      </c>
      <c r="R4556">
        <v>8.5</v>
      </c>
      <c r="S4556">
        <v>15</v>
      </c>
      <c r="T4556" t="s">
        <v>2854</v>
      </c>
      <c r="U4556">
        <f>VLOOKUP(T4556,Index!$J$2:$K$1319,2,FALSE)</f>
        <v>1137</v>
      </c>
      <c r="V4556" t="s">
        <v>15</v>
      </c>
      <c r="W4556">
        <f t="shared" si="285"/>
        <v>3</v>
      </c>
    </row>
    <row r="4557" spans="1:23">
      <c r="A4557" t="s">
        <v>3761</v>
      </c>
      <c r="B4557" t="s">
        <v>63</v>
      </c>
      <c r="C4557">
        <f>VLOOKUP(B4557,Index!$A$2:$B$18,2,FALSE)</f>
        <v>1</v>
      </c>
      <c r="D4557">
        <v>2011</v>
      </c>
      <c r="E4557" t="s">
        <v>34</v>
      </c>
      <c r="F4557">
        <f>VLOOKUP(E4557,Index!$D$2:$E$13,2,FALSE)</f>
        <v>1</v>
      </c>
      <c r="G4557" t="s">
        <v>168</v>
      </c>
      <c r="H4557">
        <f>VLOOKUP(G4557,Index!$G$2:$H$40,2,FALSE)</f>
        <v>19</v>
      </c>
      <c r="I4557" s="3">
        <v>160000</v>
      </c>
      <c r="J4557" s="3">
        <v>30000</v>
      </c>
      <c r="K4557" s="3">
        <v>0</v>
      </c>
      <c r="L4557" s="3">
        <v>10000</v>
      </c>
      <c r="M4557" s="3">
        <f t="shared" si="284"/>
        <v>200000</v>
      </c>
      <c r="N4557" s="3">
        <f t="shared" si="286"/>
        <v>50000</v>
      </c>
      <c r="O4557" s="3">
        <f t="shared" si="287"/>
        <v>0</v>
      </c>
      <c r="P4557">
        <v>5.4</v>
      </c>
      <c r="Q4557">
        <v>11</v>
      </c>
      <c r="R4557">
        <v>5.5</v>
      </c>
      <c r="S4557">
        <v>8</v>
      </c>
      <c r="T4557" t="s">
        <v>3762</v>
      </c>
      <c r="U4557">
        <f>VLOOKUP(T4557,Index!$J$2:$K$1319,2,FALSE)</f>
        <v>48</v>
      </c>
      <c r="V4557" t="s">
        <v>15</v>
      </c>
      <c r="W4557">
        <f t="shared" si="285"/>
        <v>3</v>
      </c>
    </row>
    <row r="4558" spans="1:23">
      <c r="A4558" t="s">
        <v>3763</v>
      </c>
      <c r="B4558" t="s">
        <v>20</v>
      </c>
      <c r="C4558">
        <f>VLOOKUP(B4558,Index!$A$2:$B$18,2,FALSE)</f>
        <v>3</v>
      </c>
      <c r="D4558">
        <v>2008</v>
      </c>
      <c r="E4558" t="s">
        <v>90</v>
      </c>
      <c r="F4558">
        <f>VLOOKUP(E4558,Index!$D$2:$E$13,2,FALSE)</f>
        <v>8</v>
      </c>
      <c r="G4558" t="s">
        <v>2182</v>
      </c>
      <c r="H4558">
        <f>VLOOKUP(G4558,Index!$G$2:$H$40,2,FALSE)</f>
        <v>18</v>
      </c>
      <c r="I4558" s="3">
        <v>120000</v>
      </c>
      <c r="J4558" s="3">
        <v>30000</v>
      </c>
      <c r="K4558" s="3">
        <v>50000</v>
      </c>
      <c r="L4558" s="3">
        <v>10000</v>
      </c>
      <c r="M4558" s="3">
        <f t="shared" si="284"/>
        <v>210000</v>
      </c>
      <c r="N4558" s="3">
        <f t="shared" si="286"/>
        <v>52500</v>
      </c>
      <c r="O4558" s="3">
        <f t="shared" si="287"/>
        <v>0</v>
      </c>
      <c r="P4558">
        <v>6.9</v>
      </c>
      <c r="Q4558">
        <v>46</v>
      </c>
      <c r="R4558">
        <v>6.5</v>
      </c>
      <c r="S4558">
        <v>15</v>
      </c>
      <c r="T4558" t="s">
        <v>1773</v>
      </c>
      <c r="U4558">
        <f>VLOOKUP(T4558,Index!$J$2:$K$1319,2,FALSE)</f>
        <v>185</v>
      </c>
      <c r="V4558" t="s">
        <v>15</v>
      </c>
      <c r="W4558">
        <f t="shared" si="285"/>
        <v>3</v>
      </c>
    </row>
    <row r="4559" spans="1:23">
      <c r="A4559" t="s">
        <v>3764</v>
      </c>
      <c r="B4559" t="s">
        <v>132</v>
      </c>
      <c r="C4559">
        <f>VLOOKUP(B4559,Index!$A$2:$B$18,2,FALSE)</f>
        <v>5</v>
      </c>
      <c r="D4559">
        <v>2002</v>
      </c>
      <c r="E4559" t="s">
        <v>34</v>
      </c>
      <c r="F4559">
        <f>VLOOKUP(E4559,Index!$D$2:$E$13,2,FALSE)</f>
        <v>1</v>
      </c>
      <c r="G4559" t="s">
        <v>227</v>
      </c>
      <c r="H4559">
        <f>VLOOKUP(G4559,Index!$G$2:$H$40,2,FALSE)</f>
        <v>5</v>
      </c>
      <c r="I4559" s="3">
        <v>160000</v>
      </c>
      <c r="J4559" s="3">
        <v>40000</v>
      </c>
      <c r="K4559" s="3">
        <v>0</v>
      </c>
      <c r="L4559" s="3">
        <v>10000</v>
      </c>
      <c r="M4559" s="3">
        <f t="shared" si="284"/>
        <v>210000</v>
      </c>
      <c r="N4559" s="3">
        <f t="shared" si="286"/>
        <v>52500</v>
      </c>
      <c r="O4559" s="3">
        <f t="shared" si="287"/>
        <v>0</v>
      </c>
      <c r="P4559">
        <v>3.3</v>
      </c>
      <c r="Q4559">
        <v>6</v>
      </c>
      <c r="R4559">
        <v>7.5</v>
      </c>
      <c r="S4559">
        <v>18</v>
      </c>
      <c r="T4559" t="s">
        <v>1790</v>
      </c>
      <c r="U4559">
        <f>VLOOKUP(T4559,Index!$J$2:$K$1319,2,FALSE)</f>
        <v>1118</v>
      </c>
      <c r="V4559" t="s">
        <v>15</v>
      </c>
      <c r="W4559">
        <f t="shared" si="285"/>
        <v>3</v>
      </c>
    </row>
    <row r="4560" spans="1:23">
      <c r="A4560" t="s">
        <v>3253</v>
      </c>
      <c r="B4560" t="s">
        <v>28</v>
      </c>
      <c r="C4560">
        <f>VLOOKUP(B4560,Index!$A$2:$B$18,2,FALSE)</f>
        <v>15</v>
      </c>
      <c r="D4560">
        <v>2010</v>
      </c>
      <c r="E4560" t="s">
        <v>48</v>
      </c>
      <c r="F4560">
        <f>VLOOKUP(E4560,Index!$D$2:$E$13,2,FALSE)</f>
        <v>9</v>
      </c>
      <c r="G4560" t="s">
        <v>264</v>
      </c>
      <c r="H4560">
        <f>VLOOKUP(G4560,Index!$G$2:$H$40,2,FALSE)</f>
        <v>25</v>
      </c>
      <c r="I4560" s="3">
        <v>110000</v>
      </c>
      <c r="J4560" s="3">
        <v>80000</v>
      </c>
      <c r="K4560" s="3">
        <v>0</v>
      </c>
      <c r="L4560" s="3">
        <v>20000</v>
      </c>
      <c r="M4560" s="3">
        <f t="shared" si="284"/>
        <v>210000</v>
      </c>
      <c r="N4560" s="3">
        <f t="shared" si="286"/>
        <v>52500</v>
      </c>
      <c r="O4560" s="3">
        <f t="shared" si="287"/>
        <v>0</v>
      </c>
      <c r="P4560">
        <v>6.1</v>
      </c>
      <c r="Q4560">
        <v>64</v>
      </c>
      <c r="R4560">
        <v>7</v>
      </c>
      <c r="S4560">
        <v>34</v>
      </c>
      <c r="T4560" t="s">
        <v>3254</v>
      </c>
      <c r="U4560">
        <f>VLOOKUP(T4560,Index!$J$2:$K$1319,2,FALSE)</f>
        <v>1266</v>
      </c>
      <c r="V4560" t="s">
        <v>37</v>
      </c>
      <c r="W4560">
        <f t="shared" si="285"/>
        <v>3</v>
      </c>
    </row>
    <row r="4561" spans="1:23">
      <c r="A4561" t="s">
        <v>3765</v>
      </c>
      <c r="B4561" t="s">
        <v>20</v>
      </c>
      <c r="C4561">
        <f>VLOOKUP(B4561,Index!$A$2:$B$18,2,FALSE)</f>
        <v>3</v>
      </c>
      <c r="D4561">
        <v>2009</v>
      </c>
      <c r="E4561" t="s">
        <v>67</v>
      </c>
      <c r="F4561">
        <f>VLOOKUP(E4561,Index!$D$2:$E$13,2,FALSE)</f>
        <v>10</v>
      </c>
      <c r="G4561" t="s">
        <v>144</v>
      </c>
      <c r="H4561">
        <f>VLOOKUP(G4561,Index!$G$2:$H$40,2,FALSE)</f>
        <v>1</v>
      </c>
      <c r="I4561" s="3">
        <v>190000</v>
      </c>
      <c r="J4561" s="3">
        <v>0</v>
      </c>
      <c r="K4561" s="3">
        <v>0</v>
      </c>
      <c r="L4561" s="3">
        <v>10000</v>
      </c>
      <c r="M4561" s="3">
        <f t="shared" si="284"/>
        <v>200000</v>
      </c>
      <c r="N4561" s="3">
        <f t="shared" si="286"/>
        <v>50000</v>
      </c>
      <c r="O4561" s="3">
        <f t="shared" si="287"/>
        <v>0</v>
      </c>
      <c r="T4561" t="s">
        <v>3766</v>
      </c>
      <c r="U4561">
        <f>VLOOKUP(T4561,Index!$J$2:$K$1319,2,FALSE)</f>
        <v>481</v>
      </c>
      <c r="V4561" t="s">
        <v>15</v>
      </c>
      <c r="W4561">
        <f t="shared" si="285"/>
        <v>3</v>
      </c>
    </row>
    <row r="4562" spans="1:23">
      <c r="A4562" t="s">
        <v>2495</v>
      </c>
      <c r="B4562" t="s">
        <v>132</v>
      </c>
      <c r="C4562">
        <f>VLOOKUP(B4562,Index!$A$2:$B$18,2,FALSE)</f>
        <v>5</v>
      </c>
      <c r="D4562">
        <v>2005</v>
      </c>
      <c r="E4562" t="s">
        <v>59</v>
      </c>
      <c r="F4562">
        <f>VLOOKUP(E4562,Index!$D$2:$E$13,2,FALSE)</f>
        <v>3</v>
      </c>
      <c r="G4562" t="s">
        <v>227</v>
      </c>
      <c r="H4562">
        <f>VLOOKUP(G4562,Index!$G$2:$H$40,2,FALSE)</f>
        <v>5</v>
      </c>
      <c r="I4562" s="3">
        <v>160000</v>
      </c>
      <c r="J4562" s="3">
        <v>40000</v>
      </c>
      <c r="K4562" s="3">
        <v>0</v>
      </c>
      <c r="L4562" s="3">
        <v>10000</v>
      </c>
      <c r="M4562" s="3">
        <f t="shared" si="284"/>
        <v>210000</v>
      </c>
      <c r="N4562" s="3">
        <f t="shared" si="286"/>
        <v>52500</v>
      </c>
      <c r="O4562" s="3">
        <f t="shared" si="287"/>
        <v>0</v>
      </c>
      <c r="P4562">
        <v>4.8</v>
      </c>
      <c r="Q4562">
        <v>11</v>
      </c>
      <c r="R4562">
        <v>6.6</v>
      </c>
      <c r="S4562">
        <v>11</v>
      </c>
      <c r="T4562" t="s">
        <v>888</v>
      </c>
      <c r="U4562">
        <f>VLOOKUP(T4562,Index!$J$2:$K$1319,2,FALSE)</f>
        <v>104</v>
      </c>
      <c r="V4562" t="s">
        <v>61</v>
      </c>
      <c r="W4562">
        <f t="shared" si="285"/>
        <v>3</v>
      </c>
    </row>
    <row r="4563" spans="1:23">
      <c r="A4563" t="s">
        <v>1962</v>
      </c>
      <c r="B4563" t="s">
        <v>97</v>
      </c>
      <c r="C4563">
        <f>VLOOKUP(B4563,Index!$A$2:$B$18,2,FALSE)</f>
        <v>16</v>
      </c>
      <c r="D4563">
        <v>2003</v>
      </c>
      <c r="E4563" t="s">
        <v>21</v>
      </c>
      <c r="F4563">
        <f>VLOOKUP(E4563,Index!$D$2:$E$13,2,FALSE)</f>
        <v>5</v>
      </c>
      <c r="G4563" t="s">
        <v>49</v>
      </c>
      <c r="H4563">
        <f>VLOOKUP(G4563,Index!$G$2:$H$40,2,FALSE)</f>
        <v>4</v>
      </c>
      <c r="I4563" s="3">
        <v>150000</v>
      </c>
      <c r="J4563" s="3">
        <v>40000</v>
      </c>
      <c r="K4563" s="3">
        <v>0</v>
      </c>
      <c r="L4563" s="3">
        <v>10000</v>
      </c>
      <c r="M4563" s="3">
        <f t="shared" si="284"/>
        <v>200000</v>
      </c>
      <c r="N4563" s="3">
        <f t="shared" si="286"/>
        <v>50000</v>
      </c>
      <c r="O4563" s="3">
        <f t="shared" si="287"/>
        <v>0</v>
      </c>
      <c r="P4563">
        <v>5.8</v>
      </c>
      <c r="Q4563">
        <v>27</v>
      </c>
      <c r="R4563">
        <v>6.4</v>
      </c>
      <c r="S4563">
        <v>9</v>
      </c>
      <c r="T4563" t="s">
        <v>1963</v>
      </c>
      <c r="U4563">
        <f>VLOOKUP(T4563,Index!$J$2:$K$1319,2,FALSE)</f>
        <v>472</v>
      </c>
      <c r="V4563" t="s">
        <v>61</v>
      </c>
      <c r="W4563">
        <f t="shared" si="285"/>
        <v>3</v>
      </c>
    </row>
    <row r="4564" spans="1:23">
      <c r="A4564" t="s">
        <v>3767</v>
      </c>
      <c r="B4564" t="s">
        <v>156</v>
      </c>
      <c r="C4564">
        <f>VLOOKUP(B4564,Index!$A$2:$B$18,2,FALSE)</f>
        <v>4</v>
      </c>
      <c r="D4564">
        <v>2002</v>
      </c>
      <c r="E4564" t="s">
        <v>34</v>
      </c>
      <c r="F4564">
        <f>VLOOKUP(E4564,Index!$D$2:$E$13,2,FALSE)</f>
        <v>1</v>
      </c>
      <c r="G4564" t="s">
        <v>429</v>
      </c>
      <c r="H4564">
        <f>VLOOKUP(G4564,Index!$G$2:$H$40,2,FALSE)</f>
        <v>34</v>
      </c>
      <c r="I4564" s="3">
        <v>150000</v>
      </c>
      <c r="J4564" s="3">
        <v>50000</v>
      </c>
      <c r="K4564" s="3">
        <v>0</v>
      </c>
      <c r="L4564" s="3">
        <v>0</v>
      </c>
      <c r="M4564" s="3">
        <f t="shared" si="284"/>
        <v>200000</v>
      </c>
      <c r="N4564" s="3">
        <f t="shared" si="286"/>
        <v>50000</v>
      </c>
      <c r="O4564" s="3">
        <f t="shared" si="287"/>
        <v>0</v>
      </c>
      <c r="P4564">
        <v>5.5</v>
      </c>
      <c r="Q4564">
        <v>4</v>
      </c>
      <c r="R4564">
        <v>6.9</v>
      </c>
      <c r="S4564">
        <v>8</v>
      </c>
      <c r="T4564" t="s">
        <v>1779</v>
      </c>
      <c r="U4564">
        <f>VLOOKUP(T4564,Index!$J$2:$K$1319,2,FALSE)</f>
        <v>776</v>
      </c>
      <c r="V4564" t="s">
        <v>15</v>
      </c>
      <c r="W4564">
        <f t="shared" si="285"/>
        <v>3</v>
      </c>
    </row>
    <row r="4565" spans="1:23">
      <c r="A4565" t="s">
        <v>3768</v>
      </c>
      <c r="B4565" t="s">
        <v>12</v>
      </c>
      <c r="C4565">
        <f>VLOOKUP(B4565,Index!$A$2:$B$18,2,FALSE)</f>
        <v>13</v>
      </c>
      <c r="D4565">
        <v>2008</v>
      </c>
      <c r="E4565" t="s">
        <v>34</v>
      </c>
      <c r="F4565">
        <f>VLOOKUP(E4565,Index!$D$2:$E$13,2,FALSE)</f>
        <v>1</v>
      </c>
      <c r="G4565" t="s">
        <v>77</v>
      </c>
      <c r="H4565">
        <f>VLOOKUP(G4565,Index!$G$2:$H$40,2,FALSE)</f>
        <v>35</v>
      </c>
      <c r="I4565" s="3">
        <v>150000</v>
      </c>
      <c r="J4565" s="3">
        <v>10000</v>
      </c>
      <c r="K4565" s="3">
        <v>30000</v>
      </c>
      <c r="L4565" s="3">
        <v>10000</v>
      </c>
      <c r="M4565" s="3">
        <f t="shared" si="284"/>
        <v>200000</v>
      </c>
      <c r="N4565" s="3">
        <f t="shared" si="286"/>
        <v>50000</v>
      </c>
      <c r="O4565" s="3">
        <f t="shared" si="287"/>
        <v>0</v>
      </c>
      <c r="P4565">
        <v>7</v>
      </c>
      <c r="Q4565">
        <v>35</v>
      </c>
      <c r="R4565">
        <v>7.8</v>
      </c>
      <c r="S4565">
        <v>24</v>
      </c>
      <c r="T4565" t="s">
        <v>2115</v>
      </c>
      <c r="U4565">
        <f>VLOOKUP(T4565,Index!$J$2:$K$1319,2,FALSE)</f>
        <v>34</v>
      </c>
      <c r="V4565" t="s">
        <v>37</v>
      </c>
      <c r="W4565">
        <f t="shared" si="285"/>
        <v>3</v>
      </c>
    </row>
    <row r="4566" spans="1:23">
      <c r="A4566" t="s">
        <v>2613</v>
      </c>
      <c r="B4566" t="s">
        <v>12</v>
      </c>
      <c r="C4566">
        <f>VLOOKUP(B4566,Index!$A$2:$B$18,2,FALSE)</f>
        <v>13</v>
      </c>
      <c r="D4566">
        <v>2010</v>
      </c>
      <c r="E4566" t="s">
        <v>34</v>
      </c>
      <c r="F4566">
        <f>VLOOKUP(E4566,Index!$D$2:$E$13,2,FALSE)</f>
        <v>1</v>
      </c>
      <c r="G4566" t="s">
        <v>429</v>
      </c>
      <c r="H4566">
        <f>VLOOKUP(G4566,Index!$G$2:$H$40,2,FALSE)</f>
        <v>34</v>
      </c>
      <c r="I4566" s="3">
        <v>180000</v>
      </c>
      <c r="J4566" s="3">
        <v>20000</v>
      </c>
      <c r="K4566" s="3">
        <v>0</v>
      </c>
      <c r="L4566" s="3">
        <v>10000</v>
      </c>
      <c r="M4566" s="3">
        <f t="shared" si="284"/>
        <v>210000</v>
      </c>
      <c r="N4566" s="3">
        <f t="shared" si="286"/>
        <v>52500</v>
      </c>
      <c r="O4566" s="3">
        <f t="shared" si="287"/>
        <v>0</v>
      </c>
      <c r="T4566" t="s">
        <v>2614</v>
      </c>
      <c r="U4566">
        <f>VLOOKUP(T4566,Index!$J$2:$K$1319,2,FALSE)</f>
        <v>458</v>
      </c>
      <c r="V4566" t="s">
        <v>15</v>
      </c>
      <c r="W4566">
        <f t="shared" si="285"/>
        <v>3</v>
      </c>
    </row>
    <row r="4567" spans="1:23">
      <c r="A4567" t="s">
        <v>3769</v>
      </c>
      <c r="B4567" t="s">
        <v>33</v>
      </c>
      <c r="C4567">
        <f>VLOOKUP(B4567,Index!$A$2:$B$18,2,FALSE)</f>
        <v>9</v>
      </c>
      <c r="D4567">
        <v>2013</v>
      </c>
      <c r="E4567" t="s">
        <v>48</v>
      </c>
      <c r="F4567">
        <f>VLOOKUP(E4567,Index!$D$2:$E$13,2,FALSE)</f>
        <v>9</v>
      </c>
      <c r="G4567" t="s">
        <v>192</v>
      </c>
      <c r="H4567">
        <f>VLOOKUP(G4567,Index!$G$2:$H$40,2,FALSE)</f>
        <v>8</v>
      </c>
      <c r="I4567" s="3">
        <v>70000</v>
      </c>
      <c r="J4567" s="3">
        <v>50000</v>
      </c>
      <c r="K4567" s="3">
        <v>60000</v>
      </c>
      <c r="L4567" s="3">
        <v>20000</v>
      </c>
      <c r="M4567" s="3">
        <f t="shared" si="284"/>
        <v>200000</v>
      </c>
      <c r="N4567" s="3">
        <f t="shared" si="286"/>
        <v>50000</v>
      </c>
      <c r="O4567" s="3">
        <f t="shared" si="287"/>
        <v>0</v>
      </c>
      <c r="P4567">
        <v>6.1</v>
      </c>
      <c r="Q4567">
        <v>30</v>
      </c>
      <c r="R4567">
        <v>5.5</v>
      </c>
      <c r="S4567">
        <v>102</v>
      </c>
      <c r="T4567" t="s">
        <v>467</v>
      </c>
      <c r="U4567">
        <f>VLOOKUP(T4567,Index!$J$2:$K$1319,2,FALSE)</f>
        <v>1062</v>
      </c>
      <c r="V4567" t="s">
        <v>61</v>
      </c>
      <c r="W4567">
        <f t="shared" si="285"/>
        <v>3</v>
      </c>
    </row>
    <row r="4568" spans="1:23">
      <c r="A4568" t="s">
        <v>3770</v>
      </c>
      <c r="B4568" t="s">
        <v>156</v>
      </c>
      <c r="C4568">
        <f>VLOOKUP(B4568,Index!$A$2:$B$18,2,FALSE)</f>
        <v>4</v>
      </c>
      <c r="D4568">
        <v>2002</v>
      </c>
      <c r="E4568" t="s">
        <v>23</v>
      </c>
      <c r="F4568">
        <f>VLOOKUP(E4568,Index!$D$2:$E$13,2,FALSE)</f>
        <v>4</v>
      </c>
      <c r="G4568" t="s">
        <v>550</v>
      </c>
      <c r="H4568">
        <f>VLOOKUP(G4568,Index!$G$2:$H$40,2,FALSE)</f>
        <v>3</v>
      </c>
      <c r="I4568" s="3">
        <v>150000</v>
      </c>
      <c r="J4568" s="3">
        <v>50000</v>
      </c>
      <c r="K4568" s="3">
        <v>0</v>
      </c>
      <c r="L4568" s="3">
        <v>0</v>
      </c>
      <c r="M4568" s="3">
        <f t="shared" si="284"/>
        <v>200000</v>
      </c>
      <c r="N4568" s="3">
        <f t="shared" si="286"/>
        <v>50000</v>
      </c>
      <c r="O4568" s="3">
        <f t="shared" si="287"/>
        <v>0</v>
      </c>
      <c r="P4568">
        <v>7.5</v>
      </c>
      <c r="Q4568">
        <v>5</v>
      </c>
      <c r="T4568" t="s">
        <v>1388</v>
      </c>
      <c r="U4568">
        <f>VLOOKUP(T4568,Index!$J$2:$K$1319,2,FALSE)</f>
        <v>892</v>
      </c>
      <c r="V4568" t="s">
        <v>15</v>
      </c>
      <c r="W4568">
        <f t="shared" si="285"/>
        <v>3</v>
      </c>
    </row>
    <row r="4569" spans="1:23">
      <c r="A4569" t="s">
        <v>3771</v>
      </c>
      <c r="B4569" t="s">
        <v>156</v>
      </c>
      <c r="C4569">
        <f>VLOOKUP(B4569,Index!$A$2:$B$18,2,FALSE)</f>
        <v>4</v>
      </c>
      <c r="D4569">
        <v>2004</v>
      </c>
      <c r="E4569" t="s">
        <v>34</v>
      </c>
      <c r="F4569">
        <f>VLOOKUP(E4569,Index!$D$2:$E$13,2,FALSE)</f>
        <v>1</v>
      </c>
      <c r="G4569" t="s">
        <v>227</v>
      </c>
      <c r="H4569">
        <f>VLOOKUP(G4569,Index!$G$2:$H$40,2,FALSE)</f>
        <v>5</v>
      </c>
      <c r="I4569" s="3">
        <v>150000</v>
      </c>
      <c r="J4569" s="3">
        <v>50000</v>
      </c>
      <c r="K4569" s="3">
        <v>0</v>
      </c>
      <c r="L4569" s="3">
        <v>0</v>
      </c>
      <c r="M4569" s="3">
        <f t="shared" si="284"/>
        <v>200000</v>
      </c>
      <c r="N4569" s="3">
        <f t="shared" si="286"/>
        <v>50000</v>
      </c>
      <c r="O4569" s="3">
        <f t="shared" si="287"/>
        <v>0</v>
      </c>
      <c r="P4569">
        <v>4</v>
      </c>
      <c r="Q4569">
        <v>5</v>
      </c>
      <c r="R4569">
        <v>7.8</v>
      </c>
      <c r="S4569">
        <v>5</v>
      </c>
      <c r="T4569" t="s">
        <v>675</v>
      </c>
      <c r="U4569">
        <f>VLOOKUP(T4569,Index!$J$2:$K$1319,2,FALSE)</f>
        <v>439</v>
      </c>
      <c r="V4569" t="s">
        <v>15</v>
      </c>
      <c r="W4569">
        <f t="shared" si="285"/>
        <v>3</v>
      </c>
    </row>
    <row r="4570" spans="1:23">
      <c r="A4570" t="s">
        <v>3772</v>
      </c>
      <c r="B4570" t="s">
        <v>112</v>
      </c>
      <c r="C4570">
        <f>VLOOKUP(B4570,Index!$A$2:$B$18,2,FALSE)</f>
        <v>11</v>
      </c>
      <c r="D4570">
        <v>2008</v>
      </c>
      <c r="E4570" t="s">
        <v>23</v>
      </c>
      <c r="F4570">
        <f>VLOOKUP(E4570,Index!$D$2:$E$13,2,FALSE)</f>
        <v>4</v>
      </c>
      <c r="G4570" t="s">
        <v>948</v>
      </c>
      <c r="H4570">
        <f>VLOOKUP(G4570,Index!$G$2:$H$40,2,FALSE)</f>
        <v>10</v>
      </c>
      <c r="I4570" s="3">
        <v>190000</v>
      </c>
      <c r="J4570" s="3">
        <v>0</v>
      </c>
      <c r="K4570" s="3">
        <v>0</v>
      </c>
      <c r="L4570" s="3">
        <v>20000</v>
      </c>
      <c r="M4570" s="3">
        <f t="shared" si="284"/>
        <v>210000</v>
      </c>
      <c r="N4570" s="3">
        <f t="shared" si="286"/>
        <v>52500</v>
      </c>
      <c r="O4570" s="3">
        <f t="shared" si="287"/>
        <v>0</v>
      </c>
      <c r="T4570" t="s">
        <v>2499</v>
      </c>
      <c r="U4570">
        <f>VLOOKUP(T4570,Index!$J$2:$K$1319,2,FALSE)</f>
        <v>253</v>
      </c>
      <c r="V4570" t="s">
        <v>15</v>
      </c>
      <c r="W4570">
        <f t="shared" si="285"/>
        <v>3</v>
      </c>
    </row>
    <row r="4571" spans="1:23">
      <c r="A4571" t="s">
        <v>3773</v>
      </c>
      <c r="B4571" t="s">
        <v>39</v>
      </c>
      <c r="C4571">
        <f>VLOOKUP(B4571,Index!$A$2:$B$18,2,FALSE)</f>
        <v>8</v>
      </c>
      <c r="D4571">
        <v>2004</v>
      </c>
      <c r="E4571" t="s">
        <v>59</v>
      </c>
      <c r="F4571">
        <f>VLOOKUP(E4571,Index!$D$2:$E$13,2,FALSE)</f>
        <v>3</v>
      </c>
      <c r="G4571" t="s">
        <v>192</v>
      </c>
      <c r="H4571">
        <f>VLOOKUP(G4571,Index!$G$2:$H$40,2,FALSE)</f>
        <v>8</v>
      </c>
      <c r="I4571" s="3">
        <v>100000</v>
      </c>
      <c r="J4571" s="3">
        <v>80000</v>
      </c>
      <c r="K4571" s="3">
        <v>0</v>
      </c>
      <c r="L4571" s="3">
        <v>30000</v>
      </c>
      <c r="M4571" s="3">
        <f t="shared" si="284"/>
        <v>210000</v>
      </c>
      <c r="N4571" s="3">
        <f t="shared" si="286"/>
        <v>52500</v>
      </c>
      <c r="O4571" s="3">
        <f t="shared" si="287"/>
        <v>0</v>
      </c>
      <c r="P4571">
        <v>5.7</v>
      </c>
      <c r="Q4571">
        <v>33</v>
      </c>
      <c r="R4571">
        <v>4.8</v>
      </c>
      <c r="S4571">
        <v>5</v>
      </c>
      <c r="T4571" t="s">
        <v>192</v>
      </c>
      <c r="U4571">
        <f>VLOOKUP(T4571,Index!$J$2:$K$1319,2,FALSE)</f>
        <v>202</v>
      </c>
      <c r="V4571" t="s">
        <v>61</v>
      </c>
      <c r="W4571">
        <f t="shared" si="285"/>
        <v>1</v>
      </c>
    </row>
    <row r="4572" spans="1:23">
      <c r="A4572" t="s">
        <v>3774</v>
      </c>
      <c r="B4572" t="s">
        <v>65</v>
      </c>
      <c r="C4572">
        <f>VLOOKUP(B4572,Index!$A$2:$B$18,2,FALSE)</f>
        <v>10</v>
      </c>
      <c r="D4572">
        <v>2016</v>
      </c>
      <c r="E4572" t="s">
        <v>34</v>
      </c>
      <c r="F4572">
        <f>VLOOKUP(E4572,Index!$D$2:$E$13,2,FALSE)</f>
        <v>1</v>
      </c>
      <c r="G4572" t="s">
        <v>77</v>
      </c>
      <c r="H4572">
        <f>VLOOKUP(G4572,Index!$G$2:$H$40,2,FALSE)</f>
        <v>35</v>
      </c>
      <c r="I4572" s="3">
        <v>40000</v>
      </c>
      <c r="J4572" s="3">
        <v>130000</v>
      </c>
      <c r="K4572" s="3">
        <v>0</v>
      </c>
      <c r="L4572" s="3">
        <v>30000</v>
      </c>
      <c r="M4572" s="3">
        <f t="shared" si="284"/>
        <v>200000</v>
      </c>
      <c r="N4572" s="3">
        <f t="shared" si="286"/>
        <v>50000</v>
      </c>
      <c r="O4572" s="3">
        <f t="shared" si="287"/>
        <v>0</v>
      </c>
      <c r="P4572">
        <v>7.2</v>
      </c>
      <c r="Q4572">
        <v>32</v>
      </c>
      <c r="R4572">
        <v>7.4</v>
      </c>
      <c r="S4572">
        <v>49</v>
      </c>
      <c r="T4572" t="s">
        <v>185</v>
      </c>
      <c r="U4572">
        <f>VLOOKUP(T4572,Index!$J$2:$K$1319,2,FALSE)</f>
        <v>1207</v>
      </c>
      <c r="V4572" t="s">
        <v>37</v>
      </c>
      <c r="W4572">
        <f t="shared" si="285"/>
        <v>3</v>
      </c>
    </row>
    <row r="4573" spans="1:23">
      <c r="A4573" t="s">
        <v>534</v>
      </c>
      <c r="B4573" t="s">
        <v>926</v>
      </c>
      <c r="C4573">
        <f>VLOOKUP(B4573,Index!$A$2:$B$18,2,FALSE)</f>
        <v>12</v>
      </c>
      <c r="D4573">
        <v>2014</v>
      </c>
      <c r="E4573" t="s">
        <v>34</v>
      </c>
      <c r="F4573">
        <f>VLOOKUP(E4573,Index!$D$2:$E$13,2,FALSE)</f>
        <v>1</v>
      </c>
      <c r="G4573" t="s">
        <v>45</v>
      </c>
      <c r="H4573">
        <f>VLOOKUP(G4573,Index!$G$2:$H$40,2,FALSE)</f>
        <v>30</v>
      </c>
      <c r="I4573" s="3">
        <v>80000</v>
      </c>
      <c r="J4573" s="3">
        <v>60000</v>
      </c>
      <c r="K4573" s="3">
        <v>10000</v>
      </c>
      <c r="L4573" s="3">
        <v>50000</v>
      </c>
      <c r="M4573" s="3">
        <f t="shared" si="284"/>
        <v>200000</v>
      </c>
      <c r="N4573" s="3">
        <f t="shared" si="286"/>
        <v>50000</v>
      </c>
      <c r="O4573" s="3">
        <f t="shared" si="287"/>
        <v>0</v>
      </c>
      <c r="P4573">
        <v>7.3</v>
      </c>
      <c r="Q4573">
        <v>28</v>
      </c>
      <c r="R4573">
        <v>7.4</v>
      </c>
      <c r="S4573">
        <v>133</v>
      </c>
      <c r="T4573" t="s">
        <v>3775</v>
      </c>
      <c r="U4573">
        <f>VLOOKUP(T4573,Index!$J$2:$K$1319,2,FALSE)</f>
        <v>985</v>
      </c>
      <c r="V4573" t="s">
        <v>37</v>
      </c>
      <c r="W4573">
        <f t="shared" si="285"/>
        <v>3</v>
      </c>
    </row>
    <row r="4574" spans="1:23">
      <c r="A4574" t="s">
        <v>3776</v>
      </c>
      <c r="B4574" t="s">
        <v>33</v>
      </c>
      <c r="C4574">
        <f>VLOOKUP(B4574,Index!$A$2:$B$18,2,FALSE)</f>
        <v>9</v>
      </c>
      <c r="D4574">
        <v>2012</v>
      </c>
      <c r="E4574" t="s">
        <v>34</v>
      </c>
      <c r="F4574">
        <f>VLOOKUP(E4574,Index!$D$2:$E$13,2,FALSE)</f>
        <v>1</v>
      </c>
      <c r="G4574" t="s">
        <v>407</v>
      </c>
      <c r="H4574">
        <f>VLOOKUP(G4574,Index!$G$2:$H$40,2,FALSE)</f>
        <v>29</v>
      </c>
      <c r="I4574" s="3">
        <v>100000</v>
      </c>
      <c r="J4574" s="3">
        <v>30000</v>
      </c>
      <c r="K4574" s="3">
        <v>60000</v>
      </c>
      <c r="L4574" s="3">
        <v>20000</v>
      </c>
      <c r="M4574" s="3">
        <f t="shared" si="284"/>
        <v>210000</v>
      </c>
      <c r="N4574" s="3">
        <f t="shared" si="286"/>
        <v>52500</v>
      </c>
      <c r="O4574" s="3">
        <f t="shared" si="287"/>
        <v>0</v>
      </c>
      <c r="P4574">
        <v>7.1</v>
      </c>
      <c r="Q4574">
        <v>35</v>
      </c>
      <c r="R4574">
        <v>8.1999999999999993</v>
      </c>
      <c r="S4574">
        <v>106</v>
      </c>
      <c r="T4574" t="s">
        <v>1011</v>
      </c>
      <c r="U4574">
        <f>VLOOKUP(T4574,Index!$J$2:$K$1319,2,FALSE)</f>
        <v>879</v>
      </c>
      <c r="V4574" t="s">
        <v>37</v>
      </c>
      <c r="W4574">
        <f t="shared" si="285"/>
        <v>3</v>
      </c>
    </row>
    <row r="4575" spans="1:23">
      <c r="A4575" t="s">
        <v>3777</v>
      </c>
      <c r="B4575" t="s">
        <v>33</v>
      </c>
      <c r="C4575">
        <f>VLOOKUP(B4575,Index!$A$2:$B$18,2,FALSE)</f>
        <v>9</v>
      </c>
      <c r="D4575">
        <v>2006</v>
      </c>
      <c r="E4575" t="s">
        <v>67</v>
      </c>
      <c r="F4575">
        <f>VLOOKUP(E4575,Index!$D$2:$E$13,2,FALSE)</f>
        <v>10</v>
      </c>
      <c r="G4575" t="s">
        <v>264</v>
      </c>
      <c r="H4575">
        <f>VLOOKUP(G4575,Index!$G$2:$H$40,2,FALSE)</f>
        <v>25</v>
      </c>
      <c r="I4575" s="3">
        <v>60000</v>
      </c>
      <c r="J4575" s="3">
        <v>0</v>
      </c>
      <c r="K4575" s="3">
        <v>140000</v>
      </c>
      <c r="L4575" s="3">
        <v>10000</v>
      </c>
      <c r="M4575" s="3">
        <f t="shared" si="284"/>
        <v>210000</v>
      </c>
      <c r="N4575" s="3">
        <f t="shared" si="286"/>
        <v>52500</v>
      </c>
      <c r="O4575" s="3">
        <f t="shared" si="287"/>
        <v>0</v>
      </c>
      <c r="P4575">
        <v>3.3</v>
      </c>
      <c r="Q4575">
        <v>31</v>
      </c>
      <c r="R4575">
        <v>5.0999999999999996</v>
      </c>
      <c r="S4575">
        <v>47</v>
      </c>
      <c r="T4575" t="s">
        <v>3484</v>
      </c>
      <c r="U4575">
        <f>VLOOKUP(T4575,Index!$J$2:$K$1319,2,FALSE)</f>
        <v>120</v>
      </c>
      <c r="V4575" t="s">
        <v>61</v>
      </c>
      <c r="W4575">
        <f t="shared" si="285"/>
        <v>3</v>
      </c>
    </row>
    <row r="4576" spans="1:23">
      <c r="A4576" t="s">
        <v>3778</v>
      </c>
      <c r="B4576" t="s">
        <v>39</v>
      </c>
      <c r="C4576">
        <f>VLOOKUP(B4576,Index!$A$2:$B$18,2,FALSE)</f>
        <v>8</v>
      </c>
      <c r="D4576">
        <v>2005</v>
      </c>
      <c r="E4576" t="s">
        <v>221</v>
      </c>
      <c r="F4576">
        <f>VLOOKUP(E4576,Index!$D$2:$E$13,2,FALSE)</f>
        <v>12</v>
      </c>
      <c r="G4576" t="s">
        <v>168</v>
      </c>
      <c r="H4576">
        <f>VLOOKUP(G4576,Index!$G$2:$H$40,2,FALSE)</f>
        <v>19</v>
      </c>
      <c r="I4576" s="3">
        <v>60000</v>
      </c>
      <c r="J4576" s="3">
        <v>50000</v>
      </c>
      <c r="K4576" s="3">
        <v>70000</v>
      </c>
      <c r="L4576" s="3">
        <v>20000</v>
      </c>
      <c r="M4576" s="3">
        <f t="shared" si="284"/>
        <v>200000</v>
      </c>
      <c r="N4576" s="3">
        <f t="shared" si="286"/>
        <v>50000</v>
      </c>
      <c r="O4576" s="3">
        <f t="shared" si="287"/>
        <v>0</v>
      </c>
      <c r="P4576">
        <v>6.8</v>
      </c>
      <c r="Q4576">
        <v>31</v>
      </c>
      <c r="R4576">
        <v>8.6</v>
      </c>
      <c r="S4576">
        <v>17</v>
      </c>
      <c r="T4576" t="s">
        <v>252</v>
      </c>
      <c r="U4576">
        <f>VLOOKUP(T4576,Index!$J$2:$K$1319,2,FALSE)</f>
        <v>646</v>
      </c>
      <c r="V4576" t="s">
        <v>61</v>
      </c>
      <c r="W4576">
        <f t="shared" si="285"/>
        <v>3</v>
      </c>
    </row>
    <row r="4577" spans="1:23">
      <c r="A4577" t="s">
        <v>2263</v>
      </c>
      <c r="B4577" t="s">
        <v>97</v>
      </c>
      <c r="C4577">
        <f>VLOOKUP(B4577,Index!$A$2:$B$18,2,FALSE)</f>
        <v>16</v>
      </c>
      <c r="D4577">
        <v>2005</v>
      </c>
      <c r="E4577" t="s">
        <v>13</v>
      </c>
      <c r="F4577">
        <f>VLOOKUP(E4577,Index!$D$2:$E$13,2,FALSE)</f>
        <v>11</v>
      </c>
      <c r="G4577" t="s">
        <v>94</v>
      </c>
      <c r="H4577">
        <f>VLOOKUP(G4577,Index!$G$2:$H$40,2,FALSE)</f>
        <v>15</v>
      </c>
      <c r="I4577" s="3">
        <v>150000</v>
      </c>
      <c r="J4577" s="3">
        <v>40000</v>
      </c>
      <c r="K4577" s="3">
        <v>0</v>
      </c>
      <c r="L4577" s="3">
        <v>10000</v>
      </c>
      <c r="M4577" s="3">
        <f t="shared" si="284"/>
        <v>200000</v>
      </c>
      <c r="N4577" s="3">
        <f t="shared" si="286"/>
        <v>50000</v>
      </c>
      <c r="O4577" s="3">
        <f t="shared" si="287"/>
        <v>0</v>
      </c>
      <c r="P4577">
        <v>7.6</v>
      </c>
      <c r="Q4577">
        <v>21</v>
      </c>
      <c r="R4577">
        <v>7.2</v>
      </c>
      <c r="S4577">
        <v>5</v>
      </c>
      <c r="T4577" t="s">
        <v>135</v>
      </c>
      <c r="U4577">
        <f>VLOOKUP(T4577,Index!$J$2:$K$1319,2,FALSE)</f>
        <v>339</v>
      </c>
      <c r="V4577" t="s">
        <v>15</v>
      </c>
      <c r="W4577">
        <f t="shared" si="285"/>
        <v>3</v>
      </c>
    </row>
    <row r="4578" spans="1:23">
      <c r="A4578" t="s">
        <v>3779</v>
      </c>
      <c r="B4578" t="s">
        <v>1289</v>
      </c>
      <c r="C4578">
        <f>VLOOKUP(B4578,Index!$A$2:$B$18,2,FALSE)</f>
        <v>2</v>
      </c>
      <c r="D4578">
        <v>2000</v>
      </c>
      <c r="E4578" t="s">
        <v>90</v>
      </c>
      <c r="F4578">
        <f>VLOOKUP(E4578,Index!$D$2:$E$13,2,FALSE)</f>
        <v>8</v>
      </c>
      <c r="G4578" t="s">
        <v>407</v>
      </c>
      <c r="H4578">
        <f>VLOOKUP(G4578,Index!$G$2:$H$40,2,FALSE)</f>
        <v>29</v>
      </c>
      <c r="I4578" s="3">
        <v>0</v>
      </c>
      <c r="J4578" s="3">
        <v>0</v>
      </c>
      <c r="K4578" s="3">
        <v>200000</v>
      </c>
      <c r="L4578" s="3">
        <v>0</v>
      </c>
      <c r="M4578" s="3">
        <f t="shared" si="284"/>
        <v>200000</v>
      </c>
      <c r="N4578" s="3">
        <f t="shared" si="286"/>
        <v>50000</v>
      </c>
      <c r="O4578" s="3">
        <f t="shared" si="287"/>
        <v>0</v>
      </c>
      <c r="P4578">
        <v>8.9</v>
      </c>
      <c r="Q4578">
        <v>21</v>
      </c>
      <c r="R4578">
        <v>9.1</v>
      </c>
      <c r="S4578">
        <v>33</v>
      </c>
      <c r="T4578" t="s">
        <v>447</v>
      </c>
      <c r="U4578">
        <f>VLOOKUP(T4578,Index!$J$2:$K$1319,2,FALSE)</f>
        <v>1056</v>
      </c>
      <c r="V4578" t="s">
        <v>61</v>
      </c>
      <c r="W4578">
        <f t="shared" si="285"/>
        <v>3</v>
      </c>
    </row>
    <row r="4579" spans="1:23">
      <c r="A4579" t="s">
        <v>3780</v>
      </c>
      <c r="B4579" t="s">
        <v>97</v>
      </c>
      <c r="C4579">
        <f>VLOOKUP(B4579,Index!$A$2:$B$18,2,FALSE)</f>
        <v>16</v>
      </c>
      <c r="D4579">
        <v>2002</v>
      </c>
      <c r="E4579" t="s">
        <v>17</v>
      </c>
      <c r="F4579">
        <f>VLOOKUP(E4579,Index!$D$2:$E$13,2,FALSE)</f>
        <v>7</v>
      </c>
      <c r="G4579" t="s">
        <v>407</v>
      </c>
      <c r="H4579">
        <f>VLOOKUP(G4579,Index!$G$2:$H$40,2,FALSE)</f>
        <v>29</v>
      </c>
      <c r="I4579" s="3">
        <v>140000</v>
      </c>
      <c r="J4579" s="3">
        <v>40000</v>
      </c>
      <c r="K4579" s="3">
        <v>20000</v>
      </c>
      <c r="L4579" s="3">
        <v>10000</v>
      </c>
      <c r="M4579" s="3">
        <f t="shared" si="284"/>
        <v>210000</v>
      </c>
      <c r="N4579" s="3">
        <f t="shared" si="286"/>
        <v>52500</v>
      </c>
      <c r="O4579" s="3">
        <f t="shared" si="287"/>
        <v>0</v>
      </c>
      <c r="P4579">
        <v>6.9</v>
      </c>
      <c r="Q4579">
        <v>33</v>
      </c>
      <c r="R4579">
        <v>8.5</v>
      </c>
      <c r="S4579">
        <v>13</v>
      </c>
      <c r="T4579" t="s">
        <v>3781</v>
      </c>
      <c r="U4579">
        <f>VLOOKUP(T4579,Index!$J$2:$K$1319,2,FALSE)</f>
        <v>530</v>
      </c>
      <c r="V4579" t="s">
        <v>61</v>
      </c>
      <c r="W4579">
        <f t="shared" si="285"/>
        <v>3</v>
      </c>
    </row>
    <row r="4580" spans="1:23">
      <c r="A4580" t="s">
        <v>1215</v>
      </c>
      <c r="B4580" t="s">
        <v>97</v>
      </c>
      <c r="C4580">
        <f>VLOOKUP(B4580,Index!$A$2:$B$18,2,FALSE)</f>
        <v>16</v>
      </c>
      <c r="D4580">
        <v>2006</v>
      </c>
      <c r="E4580" t="s">
        <v>17</v>
      </c>
      <c r="F4580">
        <f>VLOOKUP(E4580,Index!$D$2:$E$13,2,FALSE)</f>
        <v>7</v>
      </c>
      <c r="G4580" t="s">
        <v>35</v>
      </c>
      <c r="H4580">
        <f>VLOOKUP(G4580,Index!$G$2:$H$40,2,FALSE)</f>
        <v>32</v>
      </c>
      <c r="I4580" s="3">
        <v>150000</v>
      </c>
      <c r="J4580" s="3">
        <v>40000</v>
      </c>
      <c r="K4580" s="3">
        <v>0</v>
      </c>
      <c r="L4580" s="3">
        <v>10000</v>
      </c>
      <c r="M4580" s="3">
        <f t="shared" si="284"/>
        <v>200000</v>
      </c>
      <c r="N4580" s="3">
        <f t="shared" si="286"/>
        <v>50000</v>
      </c>
      <c r="O4580" s="3">
        <f t="shared" si="287"/>
        <v>0</v>
      </c>
      <c r="P4580">
        <v>8.6999999999999993</v>
      </c>
      <c r="Q4580">
        <v>16</v>
      </c>
      <c r="R4580">
        <v>5.3</v>
      </c>
      <c r="S4580">
        <v>18</v>
      </c>
      <c r="T4580" t="s">
        <v>149</v>
      </c>
      <c r="U4580">
        <f>VLOOKUP(T4580,Index!$J$2:$K$1319,2,FALSE)</f>
        <v>961</v>
      </c>
      <c r="V4580" t="s">
        <v>78</v>
      </c>
      <c r="W4580">
        <f t="shared" si="285"/>
        <v>3</v>
      </c>
    </row>
    <row r="4581" spans="1:23">
      <c r="A4581" t="s">
        <v>3782</v>
      </c>
      <c r="B4581" t="s">
        <v>39</v>
      </c>
      <c r="C4581">
        <f>VLOOKUP(B4581,Index!$A$2:$B$18,2,FALSE)</f>
        <v>8</v>
      </c>
      <c r="D4581">
        <v>2005</v>
      </c>
      <c r="E4581" t="s">
        <v>23</v>
      </c>
      <c r="F4581">
        <f>VLOOKUP(E4581,Index!$D$2:$E$13,2,FALSE)</f>
        <v>4</v>
      </c>
      <c r="G4581" t="s">
        <v>948</v>
      </c>
      <c r="H4581">
        <f>VLOOKUP(G4581,Index!$G$2:$H$40,2,FALSE)</f>
        <v>10</v>
      </c>
      <c r="I4581" s="3">
        <v>100000</v>
      </c>
      <c r="J4581" s="3">
        <v>80000</v>
      </c>
      <c r="K4581" s="3">
        <v>0</v>
      </c>
      <c r="L4581" s="3">
        <v>30000</v>
      </c>
      <c r="M4581" s="3">
        <f t="shared" si="284"/>
        <v>210000</v>
      </c>
      <c r="N4581" s="3">
        <f t="shared" si="286"/>
        <v>52500</v>
      </c>
      <c r="O4581" s="3">
        <f t="shared" si="287"/>
        <v>0</v>
      </c>
      <c r="R4581">
        <v>5.4</v>
      </c>
      <c r="S4581">
        <v>22</v>
      </c>
      <c r="T4581" t="s">
        <v>2499</v>
      </c>
      <c r="U4581">
        <f>VLOOKUP(T4581,Index!$J$2:$K$1319,2,FALSE)</f>
        <v>253</v>
      </c>
      <c r="V4581" t="s">
        <v>15</v>
      </c>
      <c r="W4581">
        <f t="shared" si="285"/>
        <v>3</v>
      </c>
    </row>
    <row r="4582" spans="1:23">
      <c r="A4582" t="s">
        <v>1920</v>
      </c>
      <c r="B4582" t="s">
        <v>112</v>
      </c>
      <c r="C4582">
        <f>VLOOKUP(B4582,Index!$A$2:$B$18,2,FALSE)</f>
        <v>11</v>
      </c>
      <c r="D4582">
        <v>2006</v>
      </c>
      <c r="E4582" t="s">
        <v>221</v>
      </c>
      <c r="F4582">
        <f>VLOOKUP(E4582,Index!$D$2:$E$13,2,FALSE)</f>
        <v>12</v>
      </c>
      <c r="G4582" t="s">
        <v>227</v>
      </c>
      <c r="H4582">
        <f>VLOOKUP(G4582,Index!$G$2:$H$40,2,FALSE)</f>
        <v>5</v>
      </c>
      <c r="I4582" s="3">
        <v>180000</v>
      </c>
      <c r="J4582" s="3">
        <v>0</v>
      </c>
      <c r="K4582" s="3">
        <v>0</v>
      </c>
      <c r="L4582" s="3">
        <v>20000</v>
      </c>
      <c r="M4582" s="3">
        <f t="shared" si="284"/>
        <v>200000</v>
      </c>
      <c r="N4582" s="3">
        <f t="shared" si="286"/>
        <v>50000</v>
      </c>
      <c r="O4582" s="3">
        <f t="shared" si="287"/>
        <v>0</v>
      </c>
      <c r="P4582">
        <v>7.2</v>
      </c>
      <c r="Q4582">
        <v>13</v>
      </c>
      <c r="R4582">
        <v>2.8</v>
      </c>
      <c r="S4582">
        <v>39</v>
      </c>
      <c r="T4582" t="s">
        <v>593</v>
      </c>
      <c r="U4582">
        <f>VLOOKUP(T4582,Index!$J$2:$K$1319,2,FALSE)</f>
        <v>435</v>
      </c>
      <c r="V4582" t="s">
        <v>78</v>
      </c>
      <c r="W4582">
        <f t="shared" si="285"/>
        <v>3</v>
      </c>
    </row>
    <row r="4583" spans="1:23">
      <c r="A4583" t="s">
        <v>2158</v>
      </c>
      <c r="B4583" t="s">
        <v>107</v>
      </c>
      <c r="C4583">
        <f>VLOOKUP(B4583,Index!$A$2:$B$18,2,FALSE)</f>
        <v>6</v>
      </c>
      <c r="D4583">
        <v>2011</v>
      </c>
      <c r="E4583" t="s">
        <v>48</v>
      </c>
      <c r="F4583">
        <f>VLOOKUP(E4583,Index!$D$2:$E$13,2,FALSE)</f>
        <v>9</v>
      </c>
      <c r="G4583" t="s">
        <v>429</v>
      </c>
      <c r="H4583">
        <f>VLOOKUP(G4583,Index!$G$2:$H$40,2,FALSE)</f>
        <v>34</v>
      </c>
      <c r="I4583" s="3">
        <v>90000</v>
      </c>
      <c r="J4583" s="3">
        <v>90000</v>
      </c>
      <c r="K4583" s="3">
        <v>0</v>
      </c>
      <c r="L4583" s="3">
        <v>30000</v>
      </c>
      <c r="M4583" s="3">
        <f t="shared" si="284"/>
        <v>210000</v>
      </c>
      <c r="N4583" s="3">
        <f t="shared" si="286"/>
        <v>52500</v>
      </c>
      <c r="O4583" s="3">
        <f t="shared" si="287"/>
        <v>0</v>
      </c>
      <c r="P4583">
        <v>7.4</v>
      </c>
      <c r="Q4583">
        <v>34</v>
      </c>
      <c r="R4583">
        <v>7.4</v>
      </c>
      <c r="S4583">
        <v>596</v>
      </c>
      <c r="T4583" t="s">
        <v>2159</v>
      </c>
      <c r="U4583">
        <f>VLOOKUP(T4583,Index!$J$2:$K$1319,2,FALSE)</f>
        <v>946</v>
      </c>
      <c r="V4583" t="s">
        <v>37</v>
      </c>
      <c r="W4583">
        <f t="shared" si="285"/>
        <v>3</v>
      </c>
    </row>
    <row r="4584" spans="1:23">
      <c r="A4584" t="s">
        <v>3783</v>
      </c>
      <c r="B4584" t="s">
        <v>39</v>
      </c>
      <c r="C4584">
        <f>VLOOKUP(B4584,Index!$A$2:$B$18,2,FALSE)</f>
        <v>8</v>
      </c>
      <c r="D4584">
        <v>2006</v>
      </c>
      <c r="E4584" t="s">
        <v>59</v>
      </c>
      <c r="F4584">
        <f>VLOOKUP(E4584,Index!$D$2:$E$13,2,FALSE)</f>
        <v>3</v>
      </c>
      <c r="G4584" t="s">
        <v>2182</v>
      </c>
      <c r="H4584">
        <f>VLOOKUP(G4584,Index!$G$2:$H$40,2,FALSE)</f>
        <v>18</v>
      </c>
      <c r="I4584" s="3">
        <v>100000</v>
      </c>
      <c r="J4584" s="3">
        <v>80000</v>
      </c>
      <c r="K4584" s="3">
        <v>0</v>
      </c>
      <c r="L4584" s="3">
        <v>30000</v>
      </c>
      <c r="M4584" s="3">
        <f t="shared" si="284"/>
        <v>210000</v>
      </c>
      <c r="N4584" s="3">
        <f t="shared" si="286"/>
        <v>52500</v>
      </c>
      <c r="O4584" s="3">
        <f t="shared" si="287"/>
        <v>0</v>
      </c>
      <c r="P4584">
        <v>6.7</v>
      </c>
      <c r="Q4584">
        <v>14</v>
      </c>
      <c r="R4584">
        <v>8.5</v>
      </c>
      <c r="S4584">
        <v>4</v>
      </c>
      <c r="T4584" t="s">
        <v>807</v>
      </c>
      <c r="U4584">
        <f>VLOOKUP(T4584,Index!$J$2:$K$1319,2,FALSE)</f>
        <v>1147</v>
      </c>
      <c r="V4584" t="s">
        <v>61</v>
      </c>
      <c r="W4584">
        <f t="shared" si="285"/>
        <v>3</v>
      </c>
    </row>
    <row r="4585" spans="1:23">
      <c r="A4585" t="s">
        <v>3752</v>
      </c>
      <c r="B4585" t="s">
        <v>130</v>
      </c>
      <c r="C4585">
        <f>VLOOKUP(B4585,Index!$A$2:$B$18,2,FALSE)</f>
        <v>14</v>
      </c>
      <c r="D4585">
        <v>2013</v>
      </c>
      <c r="E4585" t="s">
        <v>67</v>
      </c>
      <c r="F4585">
        <f>VLOOKUP(E4585,Index!$D$2:$E$13,2,FALSE)</f>
        <v>10</v>
      </c>
      <c r="G4585" t="s">
        <v>402</v>
      </c>
      <c r="H4585">
        <f>VLOOKUP(G4585,Index!$G$2:$H$40,2,FALSE)</f>
        <v>13</v>
      </c>
      <c r="I4585" s="3">
        <v>140000</v>
      </c>
      <c r="J4585" s="3">
        <v>40000</v>
      </c>
      <c r="K4585" s="3">
        <v>0</v>
      </c>
      <c r="L4585" s="3">
        <v>20000</v>
      </c>
      <c r="M4585" s="3">
        <f t="shared" si="284"/>
        <v>200000</v>
      </c>
      <c r="N4585" s="3">
        <f t="shared" si="286"/>
        <v>50000</v>
      </c>
      <c r="O4585" s="3">
        <f t="shared" si="287"/>
        <v>0</v>
      </c>
      <c r="P4585">
        <v>5.0999999999999996</v>
      </c>
      <c r="Q4585">
        <v>10</v>
      </c>
      <c r="R4585">
        <v>5.3</v>
      </c>
      <c r="S4585">
        <v>9</v>
      </c>
      <c r="T4585" t="s">
        <v>2185</v>
      </c>
      <c r="U4585">
        <f>VLOOKUP(T4585,Index!$J$2:$K$1319,2,FALSE)</f>
        <v>126</v>
      </c>
      <c r="V4585" t="s">
        <v>15</v>
      </c>
      <c r="W4585">
        <f t="shared" si="285"/>
        <v>3</v>
      </c>
    </row>
    <row r="4586" spans="1:23">
      <c r="A4586" t="s">
        <v>2245</v>
      </c>
      <c r="B4586" t="s">
        <v>132</v>
      </c>
      <c r="C4586">
        <f>VLOOKUP(B4586,Index!$A$2:$B$18,2,FALSE)</f>
        <v>5</v>
      </c>
      <c r="D4586">
        <v>2005</v>
      </c>
      <c r="E4586" t="s">
        <v>23</v>
      </c>
      <c r="F4586">
        <f>VLOOKUP(E4586,Index!$D$2:$E$13,2,FALSE)</f>
        <v>4</v>
      </c>
      <c r="G4586" t="s">
        <v>429</v>
      </c>
      <c r="H4586">
        <f>VLOOKUP(G4586,Index!$G$2:$H$40,2,FALSE)</f>
        <v>34</v>
      </c>
      <c r="I4586" s="3">
        <v>160000</v>
      </c>
      <c r="J4586" s="3">
        <v>40000</v>
      </c>
      <c r="K4586" s="3">
        <v>0</v>
      </c>
      <c r="L4586" s="3">
        <v>10000</v>
      </c>
      <c r="M4586" s="3">
        <f t="shared" si="284"/>
        <v>210000</v>
      </c>
      <c r="N4586" s="3">
        <f t="shared" si="286"/>
        <v>52500</v>
      </c>
      <c r="O4586" s="3">
        <f t="shared" si="287"/>
        <v>0</v>
      </c>
      <c r="T4586" t="s">
        <v>1181</v>
      </c>
      <c r="U4586">
        <f>VLOOKUP(T4586,Index!$J$2:$K$1319,2,FALSE)</f>
        <v>158</v>
      </c>
      <c r="V4586" t="s">
        <v>15</v>
      </c>
      <c r="W4586">
        <f t="shared" si="285"/>
        <v>3</v>
      </c>
    </row>
    <row r="4587" spans="1:23">
      <c r="A4587" t="s">
        <v>3784</v>
      </c>
      <c r="B4587" t="s">
        <v>97</v>
      </c>
      <c r="C4587">
        <f>VLOOKUP(B4587,Index!$A$2:$B$18,2,FALSE)</f>
        <v>16</v>
      </c>
      <c r="D4587">
        <v>2002</v>
      </c>
      <c r="E4587" t="s">
        <v>13</v>
      </c>
      <c r="F4587">
        <f>VLOOKUP(E4587,Index!$D$2:$E$13,2,FALSE)</f>
        <v>11</v>
      </c>
      <c r="G4587" t="s">
        <v>561</v>
      </c>
      <c r="H4587">
        <f>VLOOKUP(G4587,Index!$G$2:$H$40,2,FALSE)</f>
        <v>24</v>
      </c>
      <c r="I4587" s="3">
        <v>150000</v>
      </c>
      <c r="J4587" s="3">
        <v>40000</v>
      </c>
      <c r="K4587" s="3">
        <v>0</v>
      </c>
      <c r="L4587" s="3">
        <v>10000</v>
      </c>
      <c r="M4587" s="3">
        <f t="shared" si="284"/>
        <v>200000</v>
      </c>
      <c r="N4587" s="3">
        <f t="shared" si="286"/>
        <v>50000</v>
      </c>
      <c r="O4587" s="3">
        <f t="shared" si="287"/>
        <v>0</v>
      </c>
      <c r="P4587">
        <v>7.9</v>
      </c>
      <c r="Q4587">
        <v>9</v>
      </c>
      <c r="R4587">
        <v>7.8</v>
      </c>
      <c r="S4587">
        <v>5</v>
      </c>
      <c r="T4587" t="s">
        <v>3591</v>
      </c>
      <c r="U4587">
        <f>VLOOKUP(T4587,Index!$J$2:$K$1319,2,FALSE)</f>
        <v>493</v>
      </c>
      <c r="V4587" t="s">
        <v>15</v>
      </c>
      <c r="W4587">
        <f t="shared" si="285"/>
        <v>3</v>
      </c>
    </row>
    <row r="4588" spans="1:23">
      <c r="A4588" t="s">
        <v>3785</v>
      </c>
      <c r="B4588" t="s">
        <v>112</v>
      </c>
      <c r="C4588">
        <f>VLOOKUP(B4588,Index!$A$2:$B$18,2,FALSE)</f>
        <v>11</v>
      </c>
      <c r="D4588">
        <v>2005</v>
      </c>
      <c r="E4588" t="s">
        <v>59</v>
      </c>
      <c r="F4588">
        <f>VLOOKUP(E4588,Index!$D$2:$E$13,2,FALSE)</f>
        <v>3</v>
      </c>
      <c r="G4588" t="s">
        <v>45</v>
      </c>
      <c r="H4588">
        <f>VLOOKUP(G4588,Index!$G$2:$H$40,2,FALSE)</f>
        <v>30</v>
      </c>
      <c r="I4588" s="3">
        <v>180000</v>
      </c>
      <c r="J4588" s="3">
        <v>0</v>
      </c>
      <c r="K4588" s="3">
        <v>0</v>
      </c>
      <c r="L4588" s="3">
        <v>20000</v>
      </c>
      <c r="M4588" s="3">
        <f t="shared" si="284"/>
        <v>200000</v>
      </c>
      <c r="N4588" s="3">
        <f t="shared" si="286"/>
        <v>50000</v>
      </c>
      <c r="O4588" s="3">
        <f t="shared" si="287"/>
        <v>0</v>
      </c>
      <c r="P4588">
        <v>6.3</v>
      </c>
      <c r="Q4588">
        <v>37</v>
      </c>
      <c r="R4588">
        <v>7.3</v>
      </c>
      <c r="S4588">
        <v>16</v>
      </c>
      <c r="T4588" t="s">
        <v>3786</v>
      </c>
      <c r="U4588">
        <f>VLOOKUP(T4588,Index!$J$2:$K$1319,2,FALSE)</f>
        <v>998</v>
      </c>
      <c r="V4588" t="s">
        <v>61</v>
      </c>
      <c r="W4588">
        <f t="shared" si="285"/>
        <v>3</v>
      </c>
    </row>
    <row r="4589" spans="1:23">
      <c r="A4589" t="s">
        <v>3787</v>
      </c>
      <c r="B4589" t="s">
        <v>39</v>
      </c>
      <c r="C4589">
        <f>VLOOKUP(B4589,Index!$A$2:$B$18,2,FALSE)</f>
        <v>8</v>
      </c>
      <c r="D4589">
        <v>2004</v>
      </c>
      <c r="E4589" t="s">
        <v>21</v>
      </c>
      <c r="F4589">
        <f>VLOOKUP(E4589,Index!$D$2:$E$13,2,FALSE)</f>
        <v>5</v>
      </c>
      <c r="G4589" t="s">
        <v>49</v>
      </c>
      <c r="H4589">
        <f>VLOOKUP(G4589,Index!$G$2:$H$40,2,FALSE)</f>
        <v>4</v>
      </c>
      <c r="I4589" s="3">
        <v>100000</v>
      </c>
      <c r="J4589" s="3">
        <v>80000</v>
      </c>
      <c r="K4589" s="3">
        <v>0</v>
      </c>
      <c r="L4589" s="3">
        <v>30000</v>
      </c>
      <c r="M4589" s="3">
        <f t="shared" si="284"/>
        <v>210000</v>
      </c>
      <c r="N4589" s="3">
        <f t="shared" si="286"/>
        <v>52500</v>
      </c>
      <c r="O4589" s="3">
        <f t="shared" si="287"/>
        <v>0</v>
      </c>
      <c r="P4589">
        <v>7</v>
      </c>
      <c r="Q4589">
        <v>34</v>
      </c>
      <c r="R4589">
        <v>8.9</v>
      </c>
      <c r="S4589">
        <v>12</v>
      </c>
      <c r="T4589" t="s">
        <v>497</v>
      </c>
      <c r="U4589">
        <f>VLOOKUP(T4589,Index!$J$2:$K$1319,2,FALSE)</f>
        <v>367</v>
      </c>
      <c r="V4589" t="s">
        <v>15</v>
      </c>
      <c r="W4589">
        <f t="shared" si="285"/>
        <v>3</v>
      </c>
    </row>
    <row r="4590" spans="1:23">
      <c r="A4590" t="s">
        <v>576</v>
      </c>
      <c r="B4590" t="s">
        <v>20</v>
      </c>
      <c r="C4590">
        <f>VLOOKUP(B4590,Index!$A$2:$B$18,2,FALSE)</f>
        <v>3</v>
      </c>
      <c r="D4590">
        <v>2006</v>
      </c>
      <c r="E4590" t="s">
        <v>17</v>
      </c>
      <c r="F4590">
        <f>VLOOKUP(E4590,Index!$D$2:$E$13,2,FALSE)</f>
        <v>7</v>
      </c>
      <c r="G4590" t="s">
        <v>94</v>
      </c>
      <c r="H4590">
        <f>VLOOKUP(G4590,Index!$G$2:$H$40,2,FALSE)</f>
        <v>15</v>
      </c>
      <c r="I4590" s="3">
        <v>170000</v>
      </c>
      <c r="J4590" s="3">
        <v>10000</v>
      </c>
      <c r="K4590" s="3">
        <v>0</v>
      </c>
      <c r="L4590" s="3">
        <v>20000</v>
      </c>
      <c r="M4590" s="3">
        <f t="shared" si="284"/>
        <v>200000</v>
      </c>
      <c r="N4590" s="3">
        <f t="shared" si="286"/>
        <v>50000</v>
      </c>
      <c r="O4590" s="3">
        <f t="shared" si="287"/>
        <v>0</v>
      </c>
      <c r="P4590">
        <v>7</v>
      </c>
      <c r="Q4590">
        <v>6</v>
      </c>
      <c r="R4590">
        <v>7.5</v>
      </c>
      <c r="S4590">
        <v>15</v>
      </c>
      <c r="T4590" t="s">
        <v>1023</v>
      </c>
      <c r="U4590">
        <f>VLOOKUP(T4590,Index!$J$2:$K$1319,2,FALSE)</f>
        <v>402</v>
      </c>
      <c r="V4590" t="s">
        <v>15</v>
      </c>
      <c r="W4590">
        <f t="shared" si="285"/>
        <v>3</v>
      </c>
    </row>
    <row r="4591" spans="1:23">
      <c r="A4591" t="s">
        <v>3788</v>
      </c>
      <c r="B4591" t="s">
        <v>33</v>
      </c>
      <c r="C4591">
        <f>VLOOKUP(B4591,Index!$A$2:$B$18,2,FALSE)</f>
        <v>9</v>
      </c>
      <c r="D4591">
        <v>2007</v>
      </c>
      <c r="E4591" t="s">
        <v>90</v>
      </c>
      <c r="F4591">
        <f>VLOOKUP(E4591,Index!$D$2:$E$13,2,FALSE)</f>
        <v>8</v>
      </c>
      <c r="G4591" t="s">
        <v>77</v>
      </c>
      <c r="H4591">
        <f>VLOOKUP(G4591,Index!$G$2:$H$40,2,FALSE)</f>
        <v>35</v>
      </c>
      <c r="I4591" s="3">
        <v>170000</v>
      </c>
      <c r="J4591" s="3">
        <v>10000</v>
      </c>
      <c r="K4591" s="3">
        <v>0</v>
      </c>
      <c r="L4591" s="3">
        <v>20000</v>
      </c>
      <c r="M4591" s="3">
        <f t="shared" si="284"/>
        <v>200000</v>
      </c>
      <c r="N4591" s="3">
        <f t="shared" si="286"/>
        <v>50000</v>
      </c>
      <c r="O4591" s="3">
        <f t="shared" si="287"/>
        <v>0</v>
      </c>
      <c r="P4591">
        <v>6.4</v>
      </c>
      <c r="Q4591">
        <v>23</v>
      </c>
      <c r="R4591">
        <v>5.9</v>
      </c>
      <c r="S4591">
        <v>40</v>
      </c>
      <c r="T4591" t="s">
        <v>565</v>
      </c>
      <c r="U4591">
        <f>VLOOKUP(T4591,Index!$J$2:$K$1319,2,FALSE)</f>
        <v>434</v>
      </c>
      <c r="V4591" t="s">
        <v>61</v>
      </c>
      <c r="W4591">
        <f t="shared" si="285"/>
        <v>3</v>
      </c>
    </row>
    <row r="4592" spans="1:23">
      <c r="A4592" t="s">
        <v>3789</v>
      </c>
      <c r="B4592" t="s">
        <v>33</v>
      </c>
      <c r="C4592">
        <f>VLOOKUP(B4592,Index!$A$2:$B$18,2,FALSE)</f>
        <v>9</v>
      </c>
      <c r="D4592">
        <v>2013</v>
      </c>
      <c r="E4592" t="s">
        <v>90</v>
      </c>
      <c r="F4592">
        <f>VLOOKUP(E4592,Index!$D$2:$E$13,2,FALSE)</f>
        <v>8</v>
      </c>
      <c r="G4592" t="s">
        <v>1807</v>
      </c>
      <c r="H4592">
        <f>VLOOKUP(G4592,Index!$G$2:$H$40,2,FALSE)</f>
        <v>27</v>
      </c>
      <c r="I4592" s="3">
        <v>70000</v>
      </c>
      <c r="J4592" s="3">
        <v>20000</v>
      </c>
      <c r="K4592" s="3">
        <v>100000</v>
      </c>
      <c r="L4592" s="3">
        <v>20000</v>
      </c>
      <c r="M4592" s="3">
        <f t="shared" si="284"/>
        <v>210000</v>
      </c>
      <c r="N4592" s="3">
        <f t="shared" si="286"/>
        <v>52500</v>
      </c>
      <c r="O4592" s="3">
        <f t="shared" si="287"/>
        <v>0</v>
      </c>
      <c r="P4592">
        <v>5.3</v>
      </c>
      <c r="Q4592">
        <v>44</v>
      </c>
      <c r="R4592">
        <v>7.5</v>
      </c>
      <c r="S4592">
        <v>80</v>
      </c>
      <c r="T4592" t="s">
        <v>1807</v>
      </c>
      <c r="U4592">
        <f>VLOOKUP(T4592,Index!$J$2:$K$1319,2,FALSE)</f>
        <v>817</v>
      </c>
      <c r="V4592" t="s">
        <v>61</v>
      </c>
      <c r="W4592">
        <f t="shared" si="285"/>
        <v>1</v>
      </c>
    </row>
    <row r="4593" spans="1:23">
      <c r="A4593" t="s">
        <v>3790</v>
      </c>
      <c r="B4593" t="s">
        <v>20</v>
      </c>
      <c r="C4593">
        <f>VLOOKUP(B4593,Index!$A$2:$B$18,2,FALSE)</f>
        <v>3</v>
      </c>
      <c r="D4593">
        <v>2007</v>
      </c>
      <c r="E4593" t="s">
        <v>90</v>
      </c>
      <c r="F4593">
        <f>VLOOKUP(E4593,Index!$D$2:$E$13,2,FALSE)</f>
        <v>8</v>
      </c>
      <c r="G4593" t="s">
        <v>264</v>
      </c>
      <c r="H4593">
        <f>VLOOKUP(G4593,Index!$G$2:$H$40,2,FALSE)</f>
        <v>25</v>
      </c>
      <c r="I4593" s="3">
        <v>190000</v>
      </c>
      <c r="J4593" s="3">
        <v>0</v>
      </c>
      <c r="K4593" s="3">
        <v>0</v>
      </c>
      <c r="L4593" s="3">
        <v>20000</v>
      </c>
      <c r="M4593" s="3">
        <f t="shared" si="284"/>
        <v>210000</v>
      </c>
      <c r="N4593" s="3">
        <f t="shared" si="286"/>
        <v>52500</v>
      </c>
      <c r="O4593" s="3">
        <f t="shared" si="287"/>
        <v>0</v>
      </c>
      <c r="P4593">
        <v>5.7</v>
      </c>
      <c r="Q4593">
        <v>16</v>
      </c>
      <c r="R4593">
        <v>6.2</v>
      </c>
      <c r="S4593">
        <v>10</v>
      </c>
      <c r="T4593" t="s">
        <v>3484</v>
      </c>
      <c r="U4593">
        <f>VLOOKUP(T4593,Index!$J$2:$K$1319,2,FALSE)</f>
        <v>120</v>
      </c>
      <c r="V4593" t="s">
        <v>15</v>
      </c>
      <c r="W4593">
        <f t="shared" si="285"/>
        <v>3</v>
      </c>
    </row>
    <row r="4594" spans="1:23">
      <c r="A4594" t="s">
        <v>3791</v>
      </c>
      <c r="B4594" t="s">
        <v>156</v>
      </c>
      <c r="C4594">
        <f>VLOOKUP(B4594,Index!$A$2:$B$18,2,FALSE)</f>
        <v>4</v>
      </c>
      <c r="D4594">
        <v>2003</v>
      </c>
      <c r="E4594" t="s">
        <v>67</v>
      </c>
      <c r="F4594">
        <f>VLOOKUP(E4594,Index!$D$2:$E$13,2,FALSE)</f>
        <v>10</v>
      </c>
      <c r="G4594" t="s">
        <v>77</v>
      </c>
      <c r="H4594">
        <f>VLOOKUP(G4594,Index!$G$2:$H$40,2,FALSE)</f>
        <v>35</v>
      </c>
      <c r="I4594" s="3">
        <v>140000</v>
      </c>
      <c r="J4594" s="3">
        <v>50000</v>
      </c>
      <c r="K4594" s="3">
        <v>0</v>
      </c>
      <c r="L4594" s="3">
        <v>0</v>
      </c>
      <c r="M4594" s="3">
        <f t="shared" si="284"/>
        <v>190000</v>
      </c>
      <c r="N4594" s="3">
        <f t="shared" si="286"/>
        <v>47500</v>
      </c>
      <c r="O4594" s="3">
        <f t="shared" si="287"/>
        <v>0</v>
      </c>
      <c r="P4594">
        <v>8.1999999999999993</v>
      </c>
      <c r="Q4594">
        <v>8</v>
      </c>
      <c r="R4594">
        <v>9.1999999999999993</v>
      </c>
      <c r="S4594">
        <v>40</v>
      </c>
      <c r="T4594" t="s">
        <v>330</v>
      </c>
      <c r="U4594">
        <f>VLOOKUP(T4594,Index!$J$2:$K$1319,2,FALSE)</f>
        <v>1174</v>
      </c>
      <c r="V4594" t="s">
        <v>15</v>
      </c>
      <c r="W4594">
        <f t="shared" si="285"/>
        <v>3</v>
      </c>
    </row>
    <row r="4595" spans="1:23">
      <c r="A4595" t="s">
        <v>3792</v>
      </c>
      <c r="B4595" t="s">
        <v>28</v>
      </c>
      <c r="C4595">
        <f>VLOOKUP(B4595,Index!$A$2:$B$18,2,FALSE)</f>
        <v>15</v>
      </c>
      <c r="D4595">
        <v>2011</v>
      </c>
      <c r="E4595" t="s">
        <v>23</v>
      </c>
      <c r="F4595">
        <f>VLOOKUP(E4595,Index!$D$2:$E$13,2,FALSE)</f>
        <v>4</v>
      </c>
      <c r="G4595" t="s">
        <v>144</v>
      </c>
      <c r="H4595">
        <f>VLOOKUP(G4595,Index!$G$2:$H$40,2,FALSE)</f>
        <v>1</v>
      </c>
      <c r="I4595" s="3">
        <v>170000</v>
      </c>
      <c r="J4595" s="3">
        <v>20000</v>
      </c>
      <c r="K4595" s="3">
        <v>0</v>
      </c>
      <c r="L4595" s="3">
        <v>10000</v>
      </c>
      <c r="M4595" s="3">
        <f t="shared" si="284"/>
        <v>200000</v>
      </c>
      <c r="N4595" s="3">
        <f t="shared" si="286"/>
        <v>50000</v>
      </c>
      <c r="O4595" s="3">
        <f t="shared" si="287"/>
        <v>0</v>
      </c>
      <c r="T4595" t="s">
        <v>3793</v>
      </c>
      <c r="U4595">
        <f>VLOOKUP(T4595,Index!$J$2:$K$1319,2,FALSE)</f>
        <v>730</v>
      </c>
      <c r="V4595" t="s">
        <v>15</v>
      </c>
      <c r="W4595">
        <f t="shared" si="285"/>
        <v>3</v>
      </c>
    </row>
    <row r="4596" spans="1:23">
      <c r="A4596" t="s">
        <v>1962</v>
      </c>
      <c r="B4596" t="s">
        <v>156</v>
      </c>
      <c r="C4596">
        <f>VLOOKUP(B4596,Index!$A$2:$B$18,2,FALSE)</f>
        <v>4</v>
      </c>
      <c r="D4596">
        <v>2003</v>
      </c>
      <c r="E4596" t="s">
        <v>21</v>
      </c>
      <c r="F4596">
        <f>VLOOKUP(E4596,Index!$D$2:$E$13,2,FALSE)</f>
        <v>5</v>
      </c>
      <c r="G4596" t="s">
        <v>49</v>
      </c>
      <c r="H4596">
        <f>VLOOKUP(G4596,Index!$G$2:$H$40,2,FALSE)</f>
        <v>4</v>
      </c>
      <c r="I4596" s="3">
        <v>140000</v>
      </c>
      <c r="J4596" s="3">
        <v>50000</v>
      </c>
      <c r="K4596" s="3">
        <v>0</v>
      </c>
      <c r="L4596" s="3">
        <v>0</v>
      </c>
      <c r="M4596" s="3">
        <f t="shared" si="284"/>
        <v>190000</v>
      </c>
      <c r="N4596" s="3">
        <f t="shared" si="286"/>
        <v>47500</v>
      </c>
      <c r="O4596" s="3">
        <f t="shared" si="287"/>
        <v>0</v>
      </c>
      <c r="P4596">
        <v>7.2</v>
      </c>
      <c r="Q4596">
        <v>8</v>
      </c>
      <c r="R4596">
        <v>7.2</v>
      </c>
      <c r="S4596">
        <v>5</v>
      </c>
      <c r="T4596" t="s">
        <v>237</v>
      </c>
      <c r="U4596">
        <f>VLOOKUP(T4596,Index!$J$2:$K$1319,2,FALSE)</f>
        <v>1247</v>
      </c>
      <c r="V4596" t="s">
        <v>15</v>
      </c>
      <c r="W4596">
        <f t="shared" si="285"/>
        <v>3</v>
      </c>
    </row>
    <row r="4597" spans="1:23">
      <c r="A4597" t="s">
        <v>1178</v>
      </c>
      <c r="B4597" t="s">
        <v>97</v>
      </c>
      <c r="C4597">
        <f>VLOOKUP(B4597,Index!$A$2:$B$18,2,FALSE)</f>
        <v>16</v>
      </c>
      <c r="D4597">
        <v>2002</v>
      </c>
      <c r="E4597" t="s">
        <v>13</v>
      </c>
      <c r="F4597">
        <f>VLOOKUP(E4597,Index!$D$2:$E$13,2,FALSE)</f>
        <v>11</v>
      </c>
      <c r="G4597" t="s">
        <v>407</v>
      </c>
      <c r="H4597">
        <f>VLOOKUP(G4597,Index!$G$2:$H$40,2,FALSE)</f>
        <v>29</v>
      </c>
      <c r="I4597" s="3">
        <v>150000</v>
      </c>
      <c r="J4597" s="3">
        <v>40000</v>
      </c>
      <c r="K4597" s="3">
        <v>0</v>
      </c>
      <c r="L4597" s="3">
        <v>10000</v>
      </c>
      <c r="M4597" s="3">
        <f t="shared" si="284"/>
        <v>200000</v>
      </c>
      <c r="N4597" s="3">
        <f t="shared" si="286"/>
        <v>50000</v>
      </c>
      <c r="O4597" s="3">
        <f t="shared" si="287"/>
        <v>0</v>
      </c>
      <c r="P4597">
        <v>9</v>
      </c>
      <c r="Q4597">
        <v>17</v>
      </c>
      <c r="R4597">
        <v>7.6</v>
      </c>
      <c r="S4597">
        <v>5</v>
      </c>
      <c r="T4597" t="s">
        <v>306</v>
      </c>
      <c r="U4597">
        <f>VLOOKUP(T4597,Index!$J$2:$K$1319,2,FALSE)</f>
        <v>1259</v>
      </c>
      <c r="V4597" t="s">
        <v>15</v>
      </c>
      <c r="W4597">
        <f t="shared" si="285"/>
        <v>3</v>
      </c>
    </row>
    <row r="4598" spans="1:23">
      <c r="A4598" t="s">
        <v>2521</v>
      </c>
      <c r="B4598" t="s">
        <v>33</v>
      </c>
      <c r="C4598">
        <f>VLOOKUP(B4598,Index!$A$2:$B$18,2,FALSE)</f>
        <v>9</v>
      </c>
      <c r="D4598">
        <v>2011</v>
      </c>
      <c r="E4598" t="s">
        <v>13</v>
      </c>
      <c r="F4598">
        <f>VLOOKUP(E4598,Index!$D$2:$E$13,2,FALSE)</f>
        <v>11</v>
      </c>
      <c r="G4598" t="s">
        <v>35</v>
      </c>
      <c r="H4598">
        <f>VLOOKUP(G4598,Index!$G$2:$H$40,2,FALSE)</f>
        <v>32</v>
      </c>
      <c r="I4598" s="3">
        <v>150000</v>
      </c>
      <c r="J4598" s="3">
        <v>30000</v>
      </c>
      <c r="K4598" s="3">
        <v>0</v>
      </c>
      <c r="L4598" s="3">
        <v>20000</v>
      </c>
      <c r="M4598" s="3">
        <f t="shared" si="284"/>
        <v>200000</v>
      </c>
      <c r="N4598" s="3">
        <f t="shared" si="286"/>
        <v>50000</v>
      </c>
      <c r="O4598" s="3">
        <f t="shared" si="287"/>
        <v>0</v>
      </c>
      <c r="P4598">
        <v>7.2</v>
      </c>
      <c r="Q4598">
        <v>13</v>
      </c>
      <c r="R4598">
        <v>6.3</v>
      </c>
      <c r="S4598">
        <v>9</v>
      </c>
      <c r="T4598" t="s">
        <v>306</v>
      </c>
      <c r="U4598">
        <f>VLOOKUP(T4598,Index!$J$2:$K$1319,2,FALSE)</f>
        <v>1259</v>
      </c>
      <c r="V4598" t="s">
        <v>15</v>
      </c>
      <c r="W4598">
        <f t="shared" si="285"/>
        <v>3</v>
      </c>
    </row>
    <row r="4599" spans="1:23">
      <c r="A4599" t="s">
        <v>1179</v>
      </c>
      <c r="B4599" t="s">
        <v>97</v>
      </c>
      <c r="C4599">
        <f>VLOOKUP(B4599,Index!$A$2:$B$18,2,FALSE)</f>
        <v>16</v>
      </c>
      <c r="D4599">
        <v>2006</v>
      </c>
      <c r="E4599" t="s">
        <v>17</v>
      </c>
      <c r="F4599">
        <f>VLOOKUP(E4599,Index!$D$2:$E$13,2,FALSE)</f>
        <v>7</v>
      </c>
      <c r="G4599" t="s">
        <v>429</v>
      </c>
      <c r="H4599">
        <f>VLOOKUP(G4599,Index!$G$2:$H$40,2,FALSE)</f>
        <v>34</v>
      </c>
      <c r="I4599" s="3">
        <v>150000</v>
      </c>
      <c r="J4599" s="3">
        <v>40000</v>
      </c>
      <c r="K4599" s="3">
        <v>0</v>
      </c>
      <c r="L4599" s="3">
        <v>10000</v>
      </c>
      <c r="M4599" s="3">
        <f t="shared" si="284"/>
        <v>200000</v>
      </c>
      <c r="N4599" s="3">
        <f t="shared" si="286"/>
        <v>50000</v>
      </c>
      <c r="O4599" s="3">
        <f t="shared" si="287"/>
        <v>0</v>
      </c>
      <c r="P4599">
        <v>7</v>
      </c>
      <c r="Q4599">
        <v>22</v>
      </c>
      <c r="T4599" t="s">
        <v>580</v>
      </c>
      <c r="U4599">
        <f>VLOOKUP(T4599,Index!$J$2:$K$1319,2,FALSE)</f>
        <v>918</v>
      </c>
      <c r="V4599" t="s">
        <v>15</v>
      </c>
      <c r="W4599">
        <f t="shared" si="285"/>
        <v>3</v>
      </c>
    </row>
    <row r="4600" spans="1:23">
      <c r="A4600" t="s">
        <v>844</v>
      </c>
      <c r="B4600" t="s">
        <v>132</v>
      </c>
      <c r="C4600">
        <f>VLOOKUP(B4600,Index!$A$2:$B$18,2,FALSE)</f>
        <v>5</v>
      </c>
      <c r="D4600">
        <v>2002</v>
      </c>
      <c r="E4600" t="s">
        <v>17</v>
      </c>
      <c r="F4600">
        <f>VLOOKUP(E4600,Index!$D$2:$E$13,2,FALSE)</f>
        <v>7</v>
      </c>
      <c r="G4600" t="s">
        <v>561</v>
      </c>
      <c r="H4600">
        <f>VLOOKUP(G4600,Index!$G$2:$H$40,2,FALSE)</f>
        <v>24</v>
      </c>
      <c r="I4600" s="3">
        <v>160000</v>
      </c>
      <c r="J4600" s="3">
        <v>40000</v>
      </c>
      <c r="K4600" s="3">
        <v>0</v>
      </c>
      <c r="L4600" s="3">
        <v>10000</v>
      </c>
      <c r="M4600" s="3">
        <f t="shared" si="284"/>
        <v>210000</v>
      </c>
      <c r="N4600" s="3">
        <f t="shared" si="286"/>
        <v>52500</v>
      </c>
      <c r="O4600" s="3">
        <f t="shared" si="287"/>
        <v>0</v>
      </c>
      <c r="P4600">
        <v>7.1</v>
      </c>
      <c r="Q4600">
        <v>16</v>
      </c>
      <c r="T4600" t="s">
        <v>2309</v>
      </c>
      <c r="U4600">
        <f>VLOOKUP(T4600,Index!$J$2:$K$1319,2,FALSE)</f>
        <v>887</v>
      </c>
      <c r="V4600" t="s">
        <v>61</v>
      </c>
      <c r="W4600">
        <f t="shared" si="285"/>
        <v>3</v>
      </c>
    </row>
    <row r="4601" spans="1:23">
      <c r="A4601" t="s">
        <v>3794</v>
      </c>
      <c r="B4601" t="s">
        <v>28</v>
      </c>
      <c r="C4601">
        <f>VLOOKUP(B4601,Index!$A$2:$B$18,2,FALSE)</f>
        <v>15</v>
      </c>
      <c r="D4601">
        <v>2008</v>
      </c>
      <c r="E4601" t="s">
        <v>90</v>
      </c>
      <c r="F4601">
        <f>VLOOKUP(E4601,Index!$D$2:$E$13,2,FALSE)</f>
        <v>8</v>
      </c>
      <c r="G4601" t="s">
        <v>77</v>
      </c>
      <c r="H4601">
        <f>VLOOKUP(G4601,Index!$G$2:$H$40,2,FALSE)</f>
        <v>35</v>
      </c>
      <c r="I4601" s="3">
        <v>160000</v>
      </c>
      <c r="J4601" s="3">
        <v>20000</v>
      </c>
      <c r="K4601" s="3">
        <v>10000</v>
      </c>
      <c r="L4601" s="3">
        <v>20000</v>
      </c>
      <c r="M4601" s="3">
        <f t="shared" si="284"/>
        <v>210000</v>
      </c>
      <c r="N4601" s="3">
        <f t="shared" si="286"/>
        <v>52500</v>
      </c>
      <c r="O4601" s="3">
        <f t="shared" si="287"/>
        <v>0</v>
      </c>
      <c r="P4601">
        <v>5.2</v>
      </c>
      <c r="Q4601">
        <v>27</v>
      </c>
      <c r="R4601">
        <v>7</v>
      </c>
      <c r="S4601">
        <v>48</v>
      </c>
      <c r="T4601" t="s">
        <v>3795</v>
      </c>
      <c r="U4601">
        <f>VLOOKUP(T4601,Index!$J$2:$K$1319,2,FALSE)</f>
        <v>1200</v>
      </c>
      <c r="V4601" t="s">
        <v>37</v>
      </c>
      <c r="W4601">
        <f t="shared" si="285"/>
        <v>3</v>
      </c>
    </row>
    <row r="4602" spans="1:23">
      <c r="A4602" t="s">
        <v>2740</v>
      </c>
      <c r="B4602" t="s">
        <v>12</v>
      </c>
      <c r="C4602">
        <f>VLOOKUP(B4602,Index!$A$2:$B$18,2,FALSE)</f>
        <v>13</v>
      </c>
      <c r="D4602">
        <v>2009</v>
      </c>
      <c r="E4602" t="s">
        <v>34</v>
      </c>
      <c r="F4602">
        <f>VLOOKUP(E4602,Index!$D$2:$E$13,2,FALSE)</f>
        <v>1</v>
      </c>
      <c r="G4602" t="s">
        <v>407</v>
      </c>
      <c r="H4602">
        <f>VLOOKUP(G4602,Index!$G$2:$H$40,2,FALSE)</f>
        <v>29</v>
      </c>
      <c r="I4602" s="3">
        <v>170000</v>
      </c>
      <c r="J4602" s="3">
        <v>10000</v>
      </c>
      <c r="K4602" s="3">
        <v>0</v>
      </c>
      <c r="L4602" s="3">
        <v>20000</v>
      </c>
      <c r="M4602" s="3">
        <f t="shared" si="284"/>
        <v>200000</v>
      </c>
      <c r="N4602" s="3">
        <f t="shared" si="286"/>
        <v>50000</v>
      </c>
      <c r="O4602" s="3">
        <f t="shared" si="287"/>
        <v>0</v>
      </c>
      <c r="P4602">
        <v>5.3</v>
      </c>
      <c r="Q4602">
        <v>6</v>
      </c>
      <c r="R4602">
        <v>5.8</v>
      </c>
      <c r="S4602">
        <v>4</v>
      </c>
      <c r="T4602" t="s">
        <v>3796</v>
      </c>
      <c r="U4602">
        <f>VLOOKUP(T4602,Index!$J$2:$K$1319,2,FALSE)</f>
        <v>908</v>
      </c>
      <c r="V4602" t="s">
        <v>15</v>
      </c>
      <c r="W4602">
        <f t="shared" si="285"/>
        <v>3</v>
      </c>
    </row>
    <row r="4603" spans="1:23">
      <c r="A4603" t="s">
        <v>3797</v>
      </c>
      <c r="B4603" t="s">
        <v>39</v>
      </c>
      <c r="C4603">
        <f>VLOOKUP(B4603,Index!$A$2:$B$18,2,FALSE)</f>
        <v>8</v>
      </c>
      <c r="D4603">
        <v>2005</v>
      </c>
      <c r="E4603" t="s">
        <v>48</v>
      </c>
      <c r="F4603">
        <f>VLOOKUP(E4603,Index!$D$2:$E$13,2,FALSE)</f>
        <v>9</v>
      </c>
      <c r="G4603" t="s">
        <v>94</v>
      </c>
      <c r="H4603">
        <f>VLOOKUP(G4603,Index!$G$2:$H$40,2,FALSE)</f>
        <v>15</v>
      </c>
      <c r="I4603" s="3">
        <v>100000</v>
      </c>
      <c r="J4603" s="3">
        <v>80000</v>
      </c>
      <c r="K4603" s="3">
        <v>0</v>
      </c>
      <c r="L4603" s="3">
        <v>30000</v>
      </c>
      <c r="M4603" s="3">
        <f t="shared" si="284"/>
        <v>210000</v>
      </c>
      <c r="N4603" s="3">
        <f t="shared" si="286"/>
        <v>52500</v>
      </c>
      <c r="O4603" s="3">
        <f t="shared" si="287"/>
        <v>0</v>
      </c>
      <c r="P4603">
        <v>5.0999999999999996</v>
      </c>
      <c r="Q4603">
        <v>32</v>
      </c>
      <c r="R4603">
        <v>5.3</v>
      </c>
      <c r="S4603">
        <v>7</v>
      </c>
      <c r="T4603" t="s">
        <v>3798</v>
      </c>
      <c r="U4603">
        <f>VLOOKUP(T4603,Index!$J$2:$K$1319,2,FALSE)</f>
        <v>1283</v>
      </c>
      <c r="V4603" t="s">
        <v>37</v>
      </c>
      <c r="W4603">
        <f t="shared" si="285"/>
        <v>3</v>
      </c>
    </row>
    <row r="4604" spans="1:23">
      <c r="A4604" t="s">
        <v>3799</v>
      </c>
      <c r="B4604" t="s">
        <v>156</v>
      </c>
      <c r="C4604">
        <f>VLOOKUP(B4604,Index!$A$2:$B$18,2,FALSE)</f>
        <v>4</v>
      </c>
      <c r="D4604">
        <v>2001</v>
      </c>
      <c r="E4604" t="s">
        <v>13</v>
      </c>
      <c r="F4604">
        <f>VLOOKUP(E4604,Index!$D$2:$E$13,2,FALSE)</f>
        <v>11</v>
      </c>
      <c r="G4604" t="s">
        <v>77</v>
      </c>
      <c r="H4604">
        <f>VLOOKUP(G4604,Index!$G$2:$H$40,2,FALSE)</f>
        <v>35</v>
      </c>
      <c r="I4604" s="3">
        <v>140000</v>
      </c>
      <c r="J4604" s="3">
        <v>50000</v>
      </c>
      <c r="K4604" s="3">
        <v>0</v>
      </c>
      <c r="L4604" s="3">
        <v>0</v>
      </c>
      <c r="M4604" s="3">
        <f t="shared" si="284"/>
        <v>190000</v>
      </c>
      <c r="N4604" s="3">
        <f t="shared" si="286"/>
        <v>47500</v>
      </c>
      <c r="O4604" s="3">
        <f t="shared" si="287"/>
        <v>0</v>
      </c>
      <c r="P4604">
        <v>7.9</v>
      </c>
      <c r="Q4604">
        <v>11</v>
      </c>
      <c r="T4604" t="s">
        <v>1651</v>
      </c>
      <c r="U4604">
        <f>VLOOKUP(T4604,Index!$J$2:$K$1319,2,FALSE)</f>
        <v>98</v>
      </c>
      <c r="V4604" t="s">
        <v>15</v>
      </c>
      <c r="W4604">
        <f t="shared" si="285"/>
        <v>3</v>
      </c>
    </row>
    <row r="4605" spans="1:23">
      <c r="A4605" t="s">
        <v>93</v>
      </c>
      <c r="B4605" t="s">
        <v>107</v>
      </c>
      <c r="C4605">
        <f>VLOOKUP(B4605,Index!$A$2:$B$18,2,FALSE)</f>
        <v>6</v>
      </c>
      <c r="D4605">
        <v>2015</v>
      </c>
      <c r="E4605" t="s">
        <v>13</v>
      </c>
      <c r="F4605">
        <f>VLOOKUP(E4605,Index!$D$2:$E$13,2,FALSE)</f>
        <v>11</v>
      </c>
      <c r="G4605" t="s">
        <v>94</v>
      </c>
      <c r="H4605">
        <f>VLOOKUP(G4605,Index!$G$2:$H$40,2,FALSE)</f>
        <v>15</v>
      </c>
      <c r="I4605" s="3">
        <v>60000</v>
      </c>
      <c r="J4605" s="3">
        <v>130000</v>
      </c>
      <c r="K4605" s="3">
        <v>0</v>
      </c>
      <c r="L4605" s="3">
        <v>10000</v>
      </c>
      <c r="M4605" s="3">
        <f t="shared" si="284"/>
        <v>200000</v>
      </c>
      <c r="N4605" s="3">
        <f t="shared" si="286"/>
        <v>50000</v>
      </c>
      <c r="O4605" s="3">
        <f t="shared" si="287"/>
        <v>0</v>
      </c>
      <c r="P4605">
        <v>8.1</v>
      </c>
      <c r="Q4605">
        <v>10</v>
      </c>
      <c r="R4605">
        <v>4.4000000000000004</v>
      </c>
      <c r="S4605">
        <v>296</v>
      </c>
      <c r="T4605" t="s">
        <v>95</v>
      </c>
      <c r="U4605">
        <f>VLOOKUP(T4605,Index!$J$2:$K$1319,2,FALSE)</f>
        <v>356</v>
      </c>
      <c r="V4605" t="s">
        <v>15</v>
      </c>
      <c r="W4605">
        <f t="shared" si="285"/>
        <v>3</v>
      </c>
    </row>
    <row r="4606" spans="1:23">
      <c r="A4606" t="s">
        <v>3476</v>
      </c>
      <c r="B4606" t="s">
        <v>28</v>
      </c>
      <c r="C4606">
        <f>VLOOKUP(B4606,Index!$A$2:$B$18,2,FALSE)</f>
        <v>15</v>
      </c>
      <c r="D4606">
        <v>2014</v>
      </c>
      <c r="E4606" t="s">
        <v>187</v>
      </c>
      <c r="F4606">
        <f>VLOOKUP(E4606,Index!$D$2:$E$13,2,FALSE)</f>
        <v>2</v>
      </c>
      <c r="G4606" t="s">
        <v>49</v>
      </c>
      <c r="H4606">
        <f>VLOOKUP(G4606,Index!$G$2:$H$40,2,FALSE)</f>
        <v>4</v>
      </c>
      <c r="I4606" s="3">
        <v>110000</v>
      </c>
      <c r="J4606" s="3">
        <v>70000</v>
      </c>
      <c r="K4606" s="3">
        <v>0</v>
      </c>
      <c r="L4606" s="3">
        <v>20000</v>
      </c>
      <c r="M4606" s="3">
        <f t="shared" si="284"/>
        <v>200000</v>
      </c>
      <c r="N4606" s="3">
        <f t="shared" si="286"/>
        <v>50000</v>
      </c>
      <c r="O4606" s="3">
        <f t="shared" si="287"/>
        <v>0</v>
      </c>
      <c r="R4606">
        <v>6.4</v>
      </c>
      <c r="S4606">
        <v>7</v>
      </c>
      <c r="T4606" t="s">
        <v>973</v>
      </c>
      <c r="U4606">
        <f>VLOOKUP(T4606,Index!$J$2:$K$1319,2,FALSE)</f>
        <v>1276</v>
      </c>
      <c r="V4606" t="s">
        <v>78</v>
      </c>
      <c r="W4606">
        <f t="shared" si="285"/>
        <v>3</v>
      </c>
    </row>
    <row r="4607" spans="1:23">
      <c r="A4607" t="s">
        <v>3538</v>
      </c>
      <c r="B4607" t="s">
        <v>196</v>
      </c>
      <c r="C4607">
        <f>VLOOKUP(B4607,Index!$A$2:$B$18,2,FALSE)</f>
        <v>17</v>
      </c>
      <c r="D4607">
        <v>2013</v>
      </c>
      <c r="E4607" t="s">
        <v>13</v>
      </c>
      <c r="F4607">
        <f>VLOOKUP(E4607,Index!$D$2:$E$13,2,FALSE)</f>
        <v>11</v>
      </c>
      <c r="G4607" t="s">
        <v>94</v>
      </c>
      <c r="H4607">
        <f>VLOOKUP(G4607,Index!$G$2:$H$40,2,FALSE)</f>
        <v>15</v>
      </c>
      <c r="I4607" s="3">
        <v>160000</v>
      </c>
      <c r="J4607" s="3">
        <v>20000</v>
      </c>
      <c r="K4607" s="3">
        <v>0</v>
      </c>
      <c r="L4607" s="3">
        <v>20000</v>
      </c>
      <c r="M4607" s="3">
        <f t="shared" si="284"/>
        <v>200000</v>
      </c>
      <c r="N4607" s="3">
        <f t="shared" si="286"/>
        <v>50000</v>
      </c>
      <c r="O4607" s="3">
        <f t="shared" si="287"/>
        <v>0</v>
      </c>
      <c r="P4607">
        <v>3.6</v>
      </c>
      <c r="Q4607">
        <v>14</v>
      </c>
      <c r="R4607">
        <v>3.1</v>
      </c>
      <c r="S4607">
        <v>88</v>
      </c>
      <c r="T4607" t="s">
        <v>95</v>
      </c>
      <c r="U4607">
        <f>VLOOKUP(T4607,Index!$J$2:$K$1319,2,FALSE)</f>
        <v>356</v>
      </c>
      <c r="V4607" t="s">
        <v>15</v>
      </c>
      <c r="W4607">
        <f t="shared" si="285"/>
        <v>3</v>
      </c>
    </row>
    <row r="4608" spans="1:23">
      <c r="A4608" t="s">
        <v>3800</v>
      </c>
      <c r="B4608" t="s">
        <v>33</v>
      </c>
      <c r="C4608">
        <f>VLOOKUP(B4608,Index!$A$2:$B$18,2,FALSE)</f>
        <v>9</v>
      </c>
      <c r="D4608">
        <v>2010</v>
      </c>
      <c r="E4608" t="s">
        <v>34</v>
      </c>
      <c r="F4608">
        <f>VLOOKUP(E4608,Index!$D$2:$E$13,2,FALSE)</f>
        <v>1</v>
      </c>
      <c r="G4608" t="s">
        <v>45</v>
      </c>
      <c r="H4608">
        <f>VLOOKUP(G4608,Index!$G$2:$H$40,2,FALSE)</f>
        <v>30</v>
      </c>
      <c r="I4608" s="3">
        <v>60000</v>
      </c>
      <c r="J4608" s="3">
        <v>90000</v>
      </c>
      <c r="K4608" s="3">
        <v>10000</v>
      </c>
      <c r="L4608" s="3">
        <v>30000</v>
      </c>
      <c r="M4608" s="3">
        <f t="shared" si="284"/>
        <v>190000</v>
      </c>
      <c r="N4608" s="3">
        <f t="shared" si="286"/>
        <v>47500</v>
      </c>
      <c r="O4608" s="3">
        <f t="shared" si="287"/>
        <v>0</v>
      </c>
      <c r="P4608">
        <v>3.6</v>
      </c>
      <c r="Q4608">
        <v>45</v>
      </c>
      <c r="R4608">
        <v>3.7</v>
      </c>
      <c r="S4608">
        <v>21</v>
      </c>
      <c r="T4608" t="s">
        <v>1234</v>
      </c>
      <c r="U4608">
        <f>VLOOKUP(T4608,Index!$J$2:$K$1319,2,FALSE)</f>
        <v>988</v>
      </c>
      <c r="V4608" t="s">
        <v>78</v>
      </c>
      <c r="W4608">
        <f t="shared" si="285"/>
        <v>3</v>
      </c>
    </row>
    <row r="4609" spans="1:23">
      <c r="A4609" t="s">
        <v>1834</v>
      </c>
      <c r="B4609" t="s">
        <v>196</v>
      </c>
      <c r="C4609">
        <f>VLOOKUP(B4609,Index!$A$2:$B$18,2,FALSE)</f>
        <v>17</v>
      </c>
      <c r="D4609">
        <v>2016</v>
      </c>
      <c r="E4609" t="s">
        <v>34</v>
      </c>
      <c r="F4609">
        <f>VLOOKUP(E4609,Index!$D$2:$E$13,2,FALSE)</f>
        <v>1</v>
      </c>
      <c r="G4609" t="s">
        <v>264</v>
      </c>
      <c r="H4609">
        <f>VLOOKUP(G4609,Index!$G$2:$H$40,2,FALSE)</f>
        <v>25</v>
      </c>
      <c r="I4609" s="3">
        <v>110000</v>
      </c>
      <c r="J4609" s="3">
        <v>70000</v>
      </c>
      <c r="K4609" s="3">
        <v>0</v>
      </c>
      <c r="L4609" s="3">
        <v>20000</v>
      </c>
      <c r="M4609" s="3">
        <f t="shared" si="284"/>
        <v>200000</v>
      </c>
      <c r="N4609" s="3">
        <f t="shared" si="286"/>
        <v>50000</v>
      </c>
      <c r="O4609" s="3">
        <f t="shared" si="287"/>
        <v>0</v>
      </c>
      <c r="P4609">
        <v>7.3</v>
      </c>
      <c r="Q4609">
        <v>8</v>
      </c>
      <c r="R4609">
        <v>7.3</v>
      </c>
      <c r="S4609">
        <v>29</v>
      </c>
      <c r="T4609" t="s">
        <v>418</v>
      </c>
      <c r="U4609">
        <f>VLOOKUP(T4609,Index!$J$2:$K$1319,2,FALSE)</f>
        <v>311</v>
      </c>
      <c r="V4609" t="s">
        <v>61</v>
      </c>
      <c r="W4609">
        <f t="shared" si="285"/>
        <v>3</v>
      </c>
    </row>
    <row r="4610" spans="1:23">
      <c r="A4610" t="s">
        <v>3801</v>
      </c>
      <c r="B4610" t="s">
        <v>65</v>
      </c>
      <c r="C4610">
        <f>VLOOKUP(B4610,Index!$A$2:$B$18,2,FALSE)</f>
        <v>10</v>
      </c>
      <c r="D4610">
        <v>2016</v>
      </c>
      <c r="E4610" t="s">
        <v>90</v>
      </c>
      <c r="F4610">
        <f>VLOOKUP(E4610,Index!$D$2:$E$13,2,FALSE)</f>
        <v>8</v>
      </c>
      <c r="G4610" t="s">
        <v>1807</v>
      </c>
      <c r="H4610">
        <f>VLOOKUP(G4610,Index!$G$2:$H$40,2,FALSE)</f>
        <v>27</v>
      </c>
      <c r="I4610" s="3">
        <v>70000</v>
      </c>
      <c r="J4610" s="3">
        <v>40000</v>
      </c>
      <c r="K4610" s="3">
        <v>70000</v>
      </c>
      <c r="L4610" s="3">
        <v>20000</v>
      </c>
      <c r="M4610" s="3">
        <f t="shared" ref="M4610:M4673" si="288">SUM(I4610:L4610)</f>
        <v>200000</v>
      </c>
      <c r="N4610" s="3">
        <f t="shared" si="286"/>
        <v>50000</v>
      </c>
      <c r="O4610" s="3">
        <f t="shared" si="287"/>
        <v>0</v>
      </c>
      <c r="P4610">
        <v>8.6999999999999993</v>
      </c>
      <c r="Q4610">
        <v>49</v>
      </c>
      <c r="R4610">
        <v>8.1999999999999993</v>
      </c>
      <c r="S4610">
        <v>178</v>
      </c>
      <c r="T4610" t="s">
        <v>2063</v>
      </c>
      <c r="U4610">
        <f>VLOOKUP(T4610,Index!$J$2:$K$1319,2,FALSE)</f>
        <v>1241</v>
      </c>
      <c r="V4610" t="s">
        <v>61</v>
      </c>
      <c r="W4610">
        <f t="shared" ref="W4610:W4673" si="289">IF(T4610=G4610,1,3)</f>
        <v>3</v>
      </c>
    </row>
    <row r="4611" spans="1:23">
      <c r="A4611" t="s">
        <v>2279</v>
      </c>
      <c r="B4611" t="s">
        <v>132</v>
      </c>
      <c r="C4611">
        <f>VLOOKUP(B4611,Index!$A$2:$B$18,2,FALSE)</f>
        <v>5</v>
      </c>
      <c r="D4611">
        <v>2004</v>
      </c>
      <c r="E4611" t="s">
        <v>21</v>
      </c>
      <c r="F4611">
        <f>VLOOKUP(E4611,Index!$D$2:$E$13,2,FALSE)</f>
        <v>5</v>
      </c>
      <c r="G4611" t="s">
        <v>94</v>
      </c>
      <c r="H4611">
        <f>VLOOKUP(G4611,Index!$G$2:$H$40,2,FALSE)</f>
        <v>15</v>
      </c>
      <c r="I4611" s="3">
        <v>150000</v>
      </c>
      <c r="J4611" s="3">
        <v>40000</v>
      </c>
      <c r="K4611" s="3">
        <v>0</v>
      </c>
      <c r="L4611" s="3">
        <v>10000</v>
      </c>
      <c r="M4611" s="3">
        <f t="shared" si="288"/>
        <v>200000</v>
      </c>
      <c r="N4611" s="3">
        <f t="shared" ref="N4611:N4674" si="290">AVERAGE(I4611:L4611)</f>
        <v>50000</v>
      </c>
      <c r="O4611" s="3">
        <f t="shared" ref="O4611:O4674" si="291">IF(M4611&gt;AVERAGE($M$2:$M$8064),1,0)</f>
        <v>0</v>
      </c>
      <c r="P4611">
        <v>7</v>
      </c>
      <c r="Q4611">
        <v>20</v>
      </c>
      <c r="R4611">
        <v>8.6</v>
      </c>
      <c r="S4611">
        <v>11</v>
      </c>
      <c r="T4611" t="s">
        <v>747</v>
      </c>
      <c r="U4611">
        <f>VLOOKUP(T4611,Index!$J$2:$K$1319,2,FALSE)</f>
        <v>652</v>
      </c>
      <c r="V4611" t="s">
        <v>15</v>
      </c>
      <c r="W4611">
        <f t="shared" si="289"/>
        <v>3</v>
      </c>
    </row>
    <row r="4612" spans="1:23">
      <c r="A4612" t="s">
        <v>3802</v>
      </c>
      <c r="B4612" t="s">
        <v>28</v>
      </c>
      <c r="C4612">
        <f>VLOOKUP(B4612,Index!$A$2:$B$18,2,FALSE)</f>
        <v>15</v>
      </c>
      <c r="D4612">
        <v>2010</v>
      </c>
      <c r="E4612" t="s">
        <v>23</v>
      </c>
      <c r="F4612">
        <f>VLOOKUP(E4612,Index!$D$2:$E$13,2,FALSE)</f>
        <v>4</v>
      </c>
      <c r="G4612" t="s">
        <v>264</v>
      </c>
      <c r="H4612">
        <f>VLOOKUP(G4612,Index!$G$2:$H$40,2,FALSE)</f>
        <v>25</v>
      </c>
      <c r="I4612" s="3">
        <v>100000</v>
      </c>
      <c r="J4612" s="3">
        <v>80000</v>
      </c>
      <c r="K4612" s="3">
        <v>0</v>
      </c>
      <c r="L4612" s="3">
        <v>20000</v>
      </c>
      <c r="M4612" s="3">
        <f t="shared" si="288"/>
        <v>200000</v>
      </c>
      <c r="N4612" s="3">
        <f t="shared" si="290"/>
        <v>50000</v>
      </c>
      <c r="O4612" s="3">
        <f t="shared" si="291"/>
        <v>0</v>
      </c>
      <c r="P4612">
        <v>5.7</v>
      </c>
      <c r="Q4612">
        <v>33</v>
      </c>
      <c r="R4612">
        <v>4.8</v>
      </c>
      <c r="S4612">
        <v>4</v>
      </c>
      <c r="T4612" t="s">
        <v>264</v>
      </c>
      <c r="U4612">
        <f>VLOOKUP(T4612,Index!$J$2:$K$1319,2,FALSE)</f>
        <v>768</v>
      </c>
      <c r="V4612" t="s">
        <v>15</v>
      </c>
      <c r="W4612">
        <f t="shared" si="289"/>
        <v>1</v>
      </c>
    </row>
    <row r="4613" spans="1:23">
      <c r="A4613" t="s">
        <v>3803</v>
      </c>
      <c r="B4613" t="s">
        <v>12</v>
      </c>
      <c r="C4613">
        <f>VLOOKUP(B4613,Index!$A$2:$B$18,2,FALSE)</f>
        <v>13</v>
      </c>
      <c r="D4613">
        <v>2009</v>
      </c>
      <c r="E4613" t="s">
        <v>34</v>
      </c>
      <c r="F4613">
        <f>VLOOKUP(E4613,Index!$D$2:$E$13,2,FALSE)</f>
        <v>1</v>
      </c>
      <c r="G4613" t="s">
        <v>264</v>
      </c>
      <c r="H4613">
        <f>VLOOKUP(G4613,Index!$G$2:$H$40,2,FALSE)</f>
        <v>25</v>
      </c>
      <c r="I4613" s="3">
        <v>120000</v>
      </c>
      <c r="J4613" s="3">
        <v>30000</v>
      </c>
      <c r="K4613" s="3">
        <v>30000</v>
      </c>
      <c r="L4613" s="3">
        <v>20000</v>
      </c>
      <c r="M4613" s="3">
        <f t="shared" si="288"/>
        <v>200000</v>
      </c>
      <c r="N4613" s="3">
        <f t="shared" si="290"/>
        <v>50000</v>
      </c>
      <c r="O4613" s="3">
        <f t="shared" si="291"/>
        <v>0</v>
      </c>
      <c r="P4613">
        <v>6.5</v>
      </c>
      <c r="Q4613">
        <v>25</v>
      </c>
      <c r="R4613">
        <v>7.3</v>
      </c>
      <c r="S4613">
        <v>15</v>
      </c>
      <c r="T4613" t="s">
        <v>3256</v>
      </c>
      <c r="U4613">
        <f>VLOOKUP(T4613,Index!$J$2:$K$1319,2,FALSE)</f>
        <v>717</v>
      </c>
      <c r="V4613" t="s">
        <v>78</v>
      </c>
      <c r="W4613">
        <f t="shared" si="289"/>
        <v>3</v>
      </c>
    </row>
    <row r="4614" spans="1:23">
      <c r="A4614" t="s">
        <v>1585</v>
      </c>
      <c r="B4614" t="s">
        <v>112</v>
      </c>
      <c r="C4614">
        <f>VLOOKUP(B4614,Index!$A$2:$B$18,2,FALSE)</f>
        <v>11</v>
      </c>
      <c r="D4614">
        <v>2008</v>
      </c>
      <c r="E4614" t="s">
        <v>34</v>
      </c>
      <c r="F4614">
        <f>VLOOKUP(E4614,Index!$D$2:$E$13,2,FALSE)</f>
        <v>1</v>
      </c>
      <c r="G4614" t="s">
        <v>657</v>
      </c>
      <c r="H4614">
        <f>VLOOKUP(G4614,Index!$G$2:$H$40,2,FALSE)</f>
        <v>33</v>
      </c>
      <c r="I4614" s="3">
        <v>20000</v>
      </c>
      <c r="J4614" s="3">
        <v>0</v>
      </c>
      <c r="K4614" s="3">
        <v>180000</v>
      </c>
      <c r="L4614" s="3">
        <v>0</v>
      </c>
      <c r="M4614" s="3">
        <f t="shared" si="288"/>
        <v>200000</v>
      </c>
      <c r="N4614" s="3">
        <f t="shared" si="290"/>
        <v>50000</v>
      </c>
      <c r="O4614" s="3">
        <f t="shared" si="291"/>
        <v>0</v>
      </c>
      <c r="P4614">
        <v>6.2</v>
      </c>
      <c r="Q4614">
        <v>13</v>
      </c>
      <c r="R4614">
        <v>6.6</v>
      </c>
      <c r="S4614">
        <v>10</v>
      </c>
      <c r="T4614" t="s">
        <v>3804</v>
      </c>
      <c r="U4614">
        <f>VLOOKUP(T4614,Index!$J$2:$K$1319,2,FALSE)</f>
        <v>834</v>
      </c>
      <c r="V4614" t="s">
        <v>61</v>
      </c>
      <c r="W4614">
        <f t="shared" si="289"/>
        <v>3</v>
      </c>
    </row>
    <row r="4615" spans="1:23">
      <c r="A4615" t="s">
        <v>1355</v>
      </c>
      <c r="B4615" t="s">
        <v>97</v>
      </c>
      <c r="C4615">
        <f>VLOOKUP(B4615,Index!$A$2:$B$18,2,FALSE)</f>
        <v>16</v>
      </c>
      <c r="D4615">
        <v>2003</v>
      </c>
      <c r="E4615" t="s">
        <v>13</v>
      </c>
      <c r="F4615">
        <f>VLOOKUP(E4615,Index!$D$2:$E$13,2,FALSE)</f>
        <v>11</v>
      </c>
      <c r="G4615" t="s">
        <v>94</v>
      </c>
      <c r="H4615">
        <f>VLOOKUP(G4615,Index!$G$2:$H$40,2,FALSE)</f>
        <v>15</v>
      </c>
      <c r="I4615" s="3">
        <v>150000</v>
      </c>
      <c r="J4615" s="3">
        <v>40000</v>
      </c>
      <c r="K4615" s="3">
        <v>0</v>
      </c>
      <c r="L4615" s="3">
        <v>10000</v>
      </c>
      <c r="M4615" s="3">
        <f t="shared" si="288"/>
        <v>200000</v>
      </c>
      <c r="N4615" s="3">
        <f t="shared" si="290"/>
        <v>50000</v>
      </c>
      <c r="O4615" s="3">
        <f t="shared" si="291"/>
        <v>0</v>
      </c>
      <c r="P4615">
        <v>8.1999999999999993</v>
      </c>
      <c r="Q4615">
        <v>18</v>
      </c>
      <c r="R4615">
        <v>9</v>
      </c>
      <c r="S4615">
        <v>9</v>
      </c>
      <c r="T4615" t="s">
        <v>95</v>
      </c>
      <c r="U4615">
        <f>VLOOKUP(T4615,Index!$J$2:$K$1319,2,FALSE)</f>
        <v>356</v>
      </c>
      <c r="V4615" t="s">
        <v>15</v>
      </c>
      <c r="W4615">
        <f t="shared" si="289"/>
        <v>3</v>
      </c>
    </row>
    <row r="4616" spans="1:23">
      <c r="A4616" t="s">
        <v>3508</v>
      </c>
      <c r="B4616" t="s">
        <v>28</v>
      </c>
      <c r="C4616">
        <f>VLOOKUP(B4616,Index!$A$2:$B$18,2,FALSE)</f>
        <v>15</v>
      </c>
      <c r="D4616">
        <v>2007</v>
      </c>
      <c r="E4616" t="s">
        <v>17</v>
      </c>
      <c r="F4616">
        <f>VLOOKUP(E4616,Index!$D$2:$E$13,2,FALSE)</f>
        <v>7</v>
      </c>
      <c r="G4616" t="s">
        <v>49</v>
      </c>
      <c r="H4616">
        <f>VLOOKUP(G4616,Index!$G$2:$H$40,2,FALSE)</f>
        <v>4</v>
      </c>
      <c r="I4616" s="3">
        <v>180000</v>
      </c>
      <c r="J4616" s="3">
        <v>0</v>
      </c>
      <c r="K4616" s="3">
        <v>0</v>
      </c>
      <c r="L4616" s="3">
        <v>20000</v>
      </c>
      <c r="M4616" s="3">
        <f t="shared" si="288"/>
        <v>200000</v>
      </c>
      <c r="N4616" s="3">
        <f t="shared" si="290"/>
        <v>50000</v>
      </c>
      <c r="O4616" s="3">
        <f t="shared" si="291"/>
        <v>0</v>
      </c>
      <c r="P4616">
        <v>4.3</v>
      </c>
      <c r="Q4616">
        <v>9</v>
      </c>
      <c r="R4616">
        <v>6.4</v>
      </c>
      <c r="S4616">
        <v>5</v>
      </c>
      <c r="T4616" t="s">
        <v>2688</v>
      </c>
      <c r="U4616">
        <f>VLOOKUP(T4616,Index!$J$2:$K$1319,2,FALSE)</f>
        <v>1172</v>
      </c>
      <c r="V4616" t="s">
        <v>15</v>
      </c>
      <c r="W4616">
        <f t="shared" si="289"/>
        <v>3</v>
      </c>
    </row>
    <row r="4617" spans="1:23">
      <c r="A4617" t="s">
        <v>3805</v>
      </c>
      <c r="B4617" t="s">
        <v>20</v>
      </c>
      <c r="C4617">
        <f>VLOOKUP(B4617,Index!$A$2:$B$18,2,FALSE)</f>
        <v>3</v>
      </c>
      <c r="D4617">
        <v>2009</v>
      </c>
      <c r="E4617" t="s">
        <v>90</v>
      </c>
      <c r="F4617">
        <f>VLOOKUP(E4617,Index!$D$2:$E$13,2,FALSE)</f>
        <v>8</v>
      </c>
      <c r="G4617" t="s">
        <v>407</v>
      </c>
      <c r="H4617">
        <f>VLOOKUP(G4617,Index!$G$2:$H$40,2,FALSE)</f>
        <v>29</v>
      </c>
      <c r="I4617" s="3">
        <v>60000</v>
      </c>
      <c r="J4617" s="3">
        <v>50000</v>
      </c>
      <c r="K4617" s="3">
        <v>70000</v>
      </c>
      <c r="L4617" s="3">
        <v>10000</v>
      </c>
      <c r="M4617" s="3">
        <f t="shared" si="288"/>
        <v>190000</v>
      </c>
      <c r="N4617" s="3">
        <f t="shared" si="290"/>
        <v>47500</v>
      </c>
      <c r="O4617" s="3">
        <f t="shared" si="291"/>
        <v>0</v>
      </c>
      <c r="P4617">
        <v>7.5</v>
      </c>
      <c r="Q4617">
        <v>46</v>
      </c>
      <c r="R4617">
        <v>9</v>
      </c>
      <c r="S4617">
        <v>61</v>
      </c>
      <c r="T4617" t="s">
        <v>1011</v>
      </c>
      <c r="U4617">
        <f>VLOOKUP(T4617,Index!$J$2:$K$1319,2,FALSE)</f>
        <v>879</v>
      </c>
      <c r="V4617" t="s">
        <v>61</v>
      </c>
      <c r="W4617">
        <f t="shared" si="289"/>
        <v>3</v>
      </c>
    </row>
    <row r="4618" spans="1:23">
      <c r="A4618" t="s">
        <v>3806</v>
      </c>
      <c r="B4618" t="s">
        <v>39</v>
      </c>
      <c r="C4618">
        <f>VLOOKUP(B4618,Index!$A$2:$B$18,2,FALSE)</f>
        <v>8</v>
      </c>
      <c r="D4618">
        <v>2003</v>
      </c>
      <c r="E4618" t="s">
        <v>13</v>
      </c>
      <c r="F4618">
        <f>VLOOKUP(E4618,Index!$D$2:$E$13,2,FALSE)</f>
        <v>11</v>
      </c>
      <c r="G4618" t="s">
        <v>45</v>
      </c>
      <c r="H4618">
        <f>VLOOKUP(G4618,Index!$G$2:$H$40,2,FALSE)</f>
        <v>30</v>
      </c>
      <c r="I4618" s="3">
        <v>100000</v>
      </c>
      <c r="J4618" s="3">
        <v>80000</v>
      </c>
      <c r="K4618" s="3">
        <v>0</v>
      </c>
      <c r="L4618" s="3">
        <v>30000</v>
      </c>
      <c r="M4618" s="3">
        <f t="shared" si="288"/>
        <v>210000</v>
      </c>
      <c r="N4618" s="3">
        <f t="shared" si="290"/>
        <v>52500</v>
      </c>
      <c r="O4618" s="3">
        <f t="shared" si="291"/>
        <v>0</v>
      </c>
      <c r="P4618">
        <v>4.5</v>
      </c>
      <c r="Q4618">
        <v>16</v>
      </c>
      <c r="T4618" t="s">
        <v>1407</v>
      </c>
      <c r="U4618">
        <f>VLOOKUP(T4618,Index!$J$2:$K$1319,2,FALSE)</f>
        <v>28</v>
      </c>
      <c r="V4618" t="s">
        <v>15</v>
      </c>
      <c r="W4618">
        <f t="shared" si="289"/>
        <v>3</v>
      </c>
    </row>
    <row r="4619" spans="1:23">
      <c r="A4619" t="s">
        <v>2587</v>
      </c>
      <c r="B4619" t="s">
        <v>97</v>
      </c>
      <c r="C4619">
        <f>VLOOKUP(B4619,Index!$A$2:$B$18,2,FALSE)</f>
        <v>16</v>
      </c>
      <c r="D4619">
        <v>2005</v>
      </c>
      <c r="E4619" t="s">
        <v>34</v>
      </c>
      <c r="F4619">
        <f>VLOOKUP(E4619,Index!$D$2:$E$13,2,FALSE)</f>
        <v>1</v>
      </c>
      <c r="G4619" t="s">
        <v>402</v>
      </c>
      <c r="H4619">
        <f>VLOOKUP(G4619,Index!$G$2:$H$40,2,FALSE)</f>
        <v>13</v>
      </c>
      <c r="I4619" s="3">
        <v>150000</v>
      </c>
      <c r="J4619" s="3">
        <v>40000</v>
      </c>
      <c r="K4619" s="3">
        <v>0</v>
      </c>
      <c r="L4619" s="3">
        <v>10000</v>
      </c>
      <c r="M4619" s="3">
        <f t="shared" si="288"/>
        <v>200000</v>
      </c>
      <c r="N4619" s="3">
        <f t="shared" si="290"/>
        <v>50000</v>
      </c>
      <c r="O4619" s="3">
        <f t="shared" si="291"/>
        <v>0</v>
      </c>
      <c r="P4619">
        <v>7.2</v>
      </c>
      <c r="Q4619">
        <v>31</v>
      </c>
      <c r="R4619">
        <v>6</v>
      </c>
      <c r="S4619">
        <v>6</v>
      </c>
      <c r="T4619" t="s">
        <v>181</v>
      </c>
      <c r="U4619">
        <f>VLOOKUP(T4619,Index!$J$2:$K$1319,2,FALSE)</f>
        <v>1181</v>
      </c>
      <c r="V4619" t="s">
        <v>61</v>
      </c>
      <c r="W4619">
        <f t="shared" si="289"/>
        <v>3</v>
      </c>
    </row>
    <row r="4620" spans="1:23">
      <c r="A4620" t="s">
        <v>3336</v>
      </c>
      <c r="B4620" t="s">
        <v>112</v>
      </c>
      <c r="C4620">
        <f>VLOOKUP(B4620,Index!$A$2:$B$18,2,FALSE)</f>
        <v>11</v>
      </c>
      <c r="D4620">
        <v>2006</v>
      </c>
      <c r="E4620" t="s">
        <v>13</v>
      </c>
      <c r="F4620">
        <f>VLOOKUP(E4620,Index!$D$2:$E$13,2,FALSE)</f>
        <v>11</v>
      </c>
      <c r="G4620" t="s">
        <v>45</v>
      </c>
      <c r="H4620">
        <f>VLOOKUP(G4620,Index!$G$2:$H$40,2,FALSE)</f>
        <v>30</v>
      </c>
      <c r="I4620" s="3">
        <v>180000</v>
      </c>
      <c r="J4620" s="3">
        <v>0</v>
      </c>
      <c r="K4620" s="3">
        <v>0</v>
      </c>
      <c r="L4620" s="3">
        <v>20000</v>
      </c>
      <c r="M4620" s="3">
        <f t="shared" si="288"/>
        <v>200000</v>
      </c>
      <c r="N4620" s="3">
        <f t="shared" si="290"/>
        <v>50000</v>
      </c>
      <c r="O4620" s="3">
        <f t="shared" si="291"/>
        <v>0</v>
      </c>
      <c r="P4620">
        <v>6.8</v>
      </c>
      <c r="Q4620">
        <v>24</v>
      </c>
      <c r="R4620">
        <v>7</v>
      </c>
      <c r="S4620">
        <v>5</v>
      </c>
      <c r="T4620" t="s">
        <v>1098</v>
      </c>
      <c r="U4620">
        <f>VLOOKUP(T4620,Index!$J$2:$K$1319,2,FALSE)</f>
        <v>994</v>
      </c>
      <c r="V4620" t="s">
        <v>15</v>
      </c>
      <c r="W4620">
        <f t="shared" si="289"/>
        <v>3</v>
      </c>
    </row>
    <row r="4621" spans="1:23">
      <c r="A4621" t="s">
        <v>2249</v>
      </c>
      <c r="B4621" t="s">
        <v>107</v>
      </c>
      <c r="C4621">
        <f>VLOOKUP(B4621,Index!$A$2:$B$18,2,FALSE)</f>
        <v>6</v>
      </c>
      <c r="D4621">
        <v>2011</v>
      </c>
      <c r="E4621" t="s">
        <v>90</v>
      </c>
      <c r="F4621">
        <f>VLOOKUP(E4621,Index!$D$2:$E$13,2,FALSE)</f>
        <v>8</v>
      </c>
      <c r="G4621" t="s">
        <v>1495</v>
      </c>
      <c r="H4621">
        <f>VLOOKUP(G4621,Index!$G$2:$H$40,2,FALSE)</f>
        <v>36</v>
      </c>
      <c r="I4621" s="3">
        <v>90000</v>
      </c>
      <c r="J4621" s="3">
        <v>90000</v>
      </c>
      <c r="K4621" s="3">
        <v>0</v>
      </c>
      <c r="L4621" s="3">
        <v>20000</v>
      </c>
      <c r="M4621" s="3">
        <f t="shared" si="288"/>
        <v>200000</v>
      </c>
      <c r="N4621" s="3">
        <f t="shared" si="290"/>
        <v>50000</v>
      </c>
      <c r="O4621" s="3">
        <f t="shared" si="291"/>
        <v>0</v>
      </c>
      <c r="P4621">
        <v>7.6</v>
      </c>
      <c r="Q4621">
        <v>31</v>
      </c>
      <c r="R4621">
        <v>6.5</v>
      </c>
      <c r="S4621">
        <v>315</v>
      </c>
      <c r="T4621" t="s">
        <v>2250</v>
      </c>
      <c r="U4621">
        <f>VLOOKUP(T4621,Index!$J$2:$K$1319,2,FALSE)</f>
        <v>930</v>
      </c>
      <c r="V4621" t="s">
        <v>37</v>
      </c>
      <c r="W4621">
        <f t="shared" si="289"/>
        <v>3</v>
      </c>
    </row>
    <row r="4622" spans="1:23">
      <c r="A4622" t="s">
        <v>3807</v>
      </c>
      <c r="B4622" t="s">
        <v>97</v>
      </c>
      <c r="C4622">
        <f>VLOOKUP(B4622,Index!$A$2:$B$18,2,FALSE)</f>
        <v>16</v>
      </c>
      <c r="D4622">
        <v>2003</v>
      </c>
      <c r="E4622" t="s">
        <v>17</v>
      </c>
      <c r="F4622">
        <f>VLOOKUP(E4622,Index!$D$2:$E$13,2,FALSE)</f>
        <v>7</v>
      </c>
      <c r="G4622" t="s">
        <v>91</v>
      </c>
      <c r="H4622">
        <f>VLOOKUP(G4622,Index!$G$2:$H$40,2,FALSE)</f>
        <v>7</v>
      </c>
      <c r="I4622" s="3">
        <v>150000</v>
      </c>
      <c r="J4622" s="3">
        <v>40000</v>
      </c>
      <c r="K4622" s="3">
        <v>0</v>
      </c>
      <c r="L4622" s="3">
        <v>10000</v>
      </c>
      <c r="M4622" s="3">
        <f t="shared" si="288"/>
        <v>200000</v>
      </c>
      <c r="N4622" s="3">
        <f t="shared" si="290"/>
        <v>50000</v>
      </c>
      <c r="O4622" s="3">
        <f t="shared" si="291"/>
        <v>0</v>
      </c>
      <c r="P4622">
        <v>4</v>
      </c>
      <c r="Q4622">
        <v>5</v>
      </c>
      <c r="R4622">
        <v>7.4</v>
      </c>
      <c r="S4622">
        <v>7</v>
      </c>
      <c r="T4622" t="s">
        <v>91</v>
      </c>
      <c r="U4622">
        <f>VLOOKUP(T4622,Index!$J$2:$K$1319,2,FALSE)</f>
        <v>129</v>
      </c>
      <c r="V4622" t="s">
        <v>15</v>
      </c>
      <c r="W4622">
        <f t="shared" si="289"/>
        <v>1</v>
      </c>
    </row>
    <row r="4623" spans="1:23">
      <c r="A4623" t="s">
        <v>3562</v>
      </c>
      <c r="B4623" t="s">
        <v>33</v>
      </c>
      <c r="C4623">
        <f>VLOOKUP(B4623,Index!$A$2:$B$18,2,FALSE)</f>
        <v>9</v>
      </c>
      <c r="D4623">
        <v>2013</v>
      </c>
      <c r="E4623" t="s">
        <v>90</v>
      </c>
      <c r="F4623">
        <f>VLOOKUP(E4623,Index!$D$2:$E$13,2,FALSE)</f>
        <v>8</v>
      </c>
      <c r="G4623" t="s">
        <v>1807</v>
      </c>
      <c r="H4623">
        <f>VLOOKUP(G4623,Index!$G$2:$H$40,2,FALSE)</f>
        <v>27</v>
      </c>
      <c r="I4623" s="3">
        <v>50000</v>
      </c>
      <c r="J4623" s="3">
        <v>20000</v>
      </c>
      <c r="K4623" s="3">
        <v>120000</v>
      </c>
      <c r="L4623" s="3">
        <v>10000</v>
      </c>
      <c r="M4623" s="3">
        <f t="shared" si="288"/>
        <v>200000</v>
      </c>
      <c r="N4623" s="3">
        <f t="shared" si="290"/>
        <v>50000</v>
      </c>
      <c r="O4623" s="3">
        <f t="shared" si="291"/>
        <v>0</v>
      </c>
      <c r="P4623">
        <v>8.6</v>
      </c>
      <c r="Q4623">
        <v>12</v>
      </c>
      <c r="R4623">
        <v>7.7</v>
      </c>
      <c r="S4623">
        <v>128</v>
      </c>
      <c r="T4623" t="s">
        <v>3563</v>
      </c>
      <c r="U4623">
        <f>VLOOKUP(T4623,Index!$J$2:$K$1319,2,FALSE)</f>
        <v>406</v>
      </c>
      <c r="V4623" t="s">
        <v>61</v>
      </c>
      <c r="W4623">
        <f t="shared" si="289"/>
        <v>3</v>
      </c>
    </row>
    <row r="4624" spans="1:23">
      <c r="A4624" t="s">
        <v>3068</v>
      </c>
      <c r="B4624" t="s">
        <v>33</v>
      </c>
      <c r="C4624">
        <f>VLOOKUP(B4624,Index!$A$2:$B$18,2,FALSE)</f>
        <v>9</v>
      </c>
      <c r="D4624">
        <v>2007</v>
      </c>
      <c r="E4624" t="s">
        <v>48</v>
      </c>
      <c r="F4624">
        <f>VLOOKUP(E4624,Index!$D$2:$E$13,2,FALSE)</f>
        <v>9</v>
      </c>
      <c r="G4624" t="s">
        <v>1028</v>
      </c>
      <c r="H4624">
        <f>VLOOKUP(G4624,Index!$G$2:$H$40,2,FALSE)</f>
        <v>9</v>
      </c>
      <c r="I4624" s="3">
        <v>170000</v>
      </c>
      <c r="J4624" s="3">
        <v>10000</v>
      </c>
      <c r="K4624" s="3">
        <v>0</v>
      </c>
      <c r="L4624" s="3">
        <v>20000</v>
      </c>
      <c r="M4624" s="3">
        <f t="shared" si="288"/>
        <v>200000</v>
      </c>
      <c r="N4624" s="3">
        <f t="shared" si="290"/>
        <v>50000</v>
      </c>
      <c r="O4624" s="3">
        <f t="shared" si="291"/>
        <v>0</v>
      </c>
      <c r="P4624">
        <v>6</v>
      </c>
      <c r="Q4624">
        <v>34</v>
      </c>
      <c r="R4624">
        <v>7.1</v>
      </c>
      <c r="S4624">
        <v>52</v>
      </c>
      <c r="T4624" t="s">
        <v>3069</v>
      </c>
      <c r="U4624">
        <f>VLOOKUP(T4624,Index!$J$2:$K$1319,2,FALSE)</f>
        <v>723</v>
      </c>
      <c r="V4624" t="s">
        <v>37</v>
      </c>
      <c r="W4624">
        <f t="shared" si="289"/>
        <v>3</v>
      </c>
    </row>
    <row r="4625" spans="1:23">
      <c r="A4625" t="s">
        <v>3808</v>
      </c>
      <c r="B4625" t="s">
        <v>63</v>
      </c>
      <c r="C4625">
        <f>VLOOKUP(B4625,Index!$A$2:$B$18,2,FALSE)</f>
        <v>1</v>
      </c>
      <c r="D4625">
        <v>2012</v>
      </c>
      <c r="E4625" t="s">
        <v>59</v>
      </c>
      <c r="F4625">
        <f>VLOOKUP(E4625,Index!$D$2:$E$13,2,FALSE)</f>
        <v>3</v>
      </c>
      <c r="G4625" t="s">
        <v>14</v>
      </c>
      <c r="H4625">
        <f>VLOOKUP(G4625,Index!$G$2:$H$40,2,FALSE)</f>
        <v>26</v>
      </c>
      <c r="I4625" s="3">
        <v>60000</v>
      </c>
      <c r="J4625" s="3">
        <v>70000</v>
      </c>
      <c r="K4625" s="3">
        <v>50000</v>
      </c>
      <c r="L4625" s="3">
        <v>10000</v>
      </c>
      <c r="M4625" s="3">
        <f t="shared" si="288"/>
        <v>190000</v>
      </c>
      <c r="N4625" s="3">
        <f t="shared" si="290"/>
        <v>47500</v>
      </c>
      <c r="O4625" s="3">
        <f t="shared" si="291"/>
        <v>0</v>
      </c>
      <c r="P4625">
        <v>6.4</v>
      </c>
      <c r="Q4625">
        <v>42</v>
      </c>
      <c r="R4625">
        <v>5.9</v>
      </c>
      <c r="S4625">
        <v>39</v>
      </c>
      <c r="T4625" t="s">
        <v>1337</v>
      </c>
      <c r="U4625">
        <f>VLOOKUP(T4625,Index!$J$2:$K$1319,2,FALSE)</f>
        <v>71</v>
      </c>
      <c r="V4625" t="s">
        <v>61</v>
      </c>
      <c r="W4625">
        <f t="shared" si="289"/>
        <v>3</v>
      </c>
    </row>
    <row r="4626" spans="1:23">
      <c r="A4626" t="s">
        <v>1533</v>
      </c>
      <c r="B4626" t="s">
        <v>20</v>
      </c>
      <c r="C4626">
        <f>VLOOKUP(B4626,Index!$A$2:$B$18,2,FALSE)</f>
        <v>3</v>
      </c>
      <c r="D4626">
        <v>2009</v>
      </c>
      <c r="E4626" t="s">
        <v>90</v>
      </c>
      <c r="F4626">
        <f>VLOOKUP(E4626,Index!$D$2:$E$13,2,FALSE)</f>
        <v>8</v>
      </c>
      <c r="G4626" t="s">
        <v>49</v>
      </c>
      <c r="H4626">
        <f>VLOOKUP(G4626,Index!$G$2:$H$40,2,FALSE)</f>
        <v>4</v>
      </c>
      <c r="I4626" s="3">
        <v>160000</v>
      </c>
      <c r="J4626" s="3">
        <v>30000</v>
      </c>
      <c r="K4626" s="3">
        <v>0</v>
      </c>
      <c r="L4626" s="3">
        <v>20000</v>
      </c>
      <c r="M4626" s="3">
        <f t="shared" si="288"/>
        <v>210000</v>
      </c>
      <c r="N4626" s="3">
        <f t="shared" si="290"/>
        <v>52500</v>
      </c>
      <c r="O4626" s="3">
        <f t="shared" si="291"/>
        <v>0</v>
      </c>
      <c r="P4626">
        <v>6.5</v>
      </c>
      <c r="Q4626">
        <v>7</v>
      </c>
      <c r="R4626">
        <v>6.7</v>
      </c>
      <c r="S4626">
        <v>9</v>
      </c>
      <c r="T4626" t="s">
        <v>1344</v>
      </c>
      <c r="U4626">
        <f>VLOOKUP(T4626,Index!$J$2:$K$1319,2,FALSE)</f>
        <v>825</v>
      </c>
      <c r="V4626" t="s">
        <v>78</v>
      </c>
      <c r="W4626">
        <f t="shared" si="289"/>
        <v>3</v>
      </c>
    </row>
    <row r="4627" spans="1:23">
      <c r="A4627" t="s">
        <v>291</v>
      </c>
      <c r="B4627" t="s">
        <v>156</v>
      </c>
      <c r="C4627">
        <f>VLOOKUP(B4627,Index!$A$2:$B$18,2,FALSE)</f>
        <v>4</v>
      </c>
      <c r="D4627">
        <v>2005</v>
      </c>
      <c r="E4627" t="s">
        <v>23</v>
      </c>
      <c r="F4627">
        <f>VLOOKUP(E4627,Index!$D$2:$E$13,2,FALSE)</f>
        <v>4</v>
      </c>
      <c r="G4627" t="s">
        <v>264</v>
      </c>
      <c r="H4627">
        <f>VLOOKUP(G4627,Index!$G$2:$H$40,2,FALSE)</f>
        <v>25</v>
      </c>
      <c r="I4627" s="3">
        <v>140000</v>
      </c>
      <c r="J4627" s="3">
        <v>50000</v>
      </c>
      <c r="K4627" s="3">
        <v>0</v>
      </c>
      <c r="L4627" s="3">
        <v>0</v>
      </c>
      <c r="M4627" s="3">
        <f t="shared" si="288"/>
        <v>190000</v>
      </c>
      <c r="N4627" s="3">
        <f t="shared" si="290"/>
        <v>47500</v>
      </c>
      <c r="O4627" s="3">
        <f t="shared" si="291"/>
        <v>0</v>
      </c>
      <c r="P4627">
        <v>6</v>
      </c>
      <c r="Q4627">
        <v>7</v>
      </c>
      <c r="T4627" t="s">
        <v>3693</v>
      </c>
      <c r="U4627">
        <f>VLOOKUP(T4627,Index!$J$2:$K$1319,2,FALSE)</f>
        <v>112</v>
      </c>
      <c r="V4627" t="s">
        <v>15</v>
      </c>
      <c r="W4627">
        <f t="shared" si="289"/>
        <v>3</v>
      </c>
    </row>
    <row r="4628" spans="1:23">
      <c r="A4628" t="s">
        <v>3204</v>
      </c>
      <c r="B4628" t="s">
        <v>39</v>
      </c>
      <c r="C4628">
        <f>VLOOKUP(B4628,Index!$A$2:$B$18,2,FALSE)</f>
        <v>8</v>
      </c>
      <c r="D4628">
        <v>2009</v>
      </c>
      <c r="E4628" t="s">
        <v>13</v>
      </c>
      <c r="F4628">
        <f>VLOOKUP(E4628,Index!$D$2:$E$13,2,FALSE)</f>
        <v>11</v>
      </c>
      <c r="G4628" t="s">
        <v>35</v>
      </c>
      <c r="H4628">
        <f>VLOOKUP(G4628,Index!$G$2:$H$40,2,FALSE)</f>
        <v>32</v>
      </c>
      <c r="I4628" s="3">
        <v>100000</v>
      </c>
      <c r="J4628" s="3">
        <v>80000</v>
      </c>
      <c r="K4628" s="3">
        <v>0</v>
      </c>
      <c r="L4628" s="3">
        <v>30000</v>
      </c>
      <c r="M4628" s="3">
        <f t="shared" si="288"/>
        <v>210000</v>
      </c>
      <c r="N4628" s="3">
        <f t="shared" si="290"/>
        <v>52500</v>
      </c>
      <c r="O4628" s="3">
        <f t="shared" si="291"/>
        <v>0</v>
      </c>
      <c r="T4628" t="s">
        <v>954</v>
      </c>
      <c r="U4628">
        <f>VLOOKUP(T4628,Index!$J$2:$K$1319,2,FALSE)</f>
        <v>165</v>
      </c>
      <c r="V4628" t="s">
        <v>78</v>
      </c>
      <c r="W4628">
        <f t="shared" si="289"/>
        <v>3</v>
      </c>
    </row>
    <row r="4629" spans="1:23">
      <c r="A4629" t="s">
        <v>3177</v>
      </c>
      <c r="B4629" t="s">
        <v>28</v>
      </c>
      <c r="C4629">
        <f>VLOOKUP(B4629,Index!$A$2:$B$18,2,FALSE)</f>
        <v>15</v>
      </c>
      <c r="D4629">
        <v>2010</v>
      </c>
      <c r="E4629" t="s">
        <v>48</v>
      </c>
      <c r="F4629">
        <f>VLOOKUP(E4629,Index!$D$2:$E$13,2,FALSE)</f>
        <v>9</v>
      </c>
      <c r="G4629" t="s">
        <v>173</v>
      </c>
      <c r="H4629">
        <f>VLOOKUP(G4629,Index!$G$2:$H$40,2,FALSE)</f>
        <v>31</v>
      </c>
      <c r="I4629" s="3">
        <v>100000</v>
      </c>
      <c r="J4629" s="3">
        <v>70000</v>
      </c>
      <c r="K4629" s="3">
        <v>20000</v>
      </c>
      <c r="L4629" s="3">
        <v>20000</v>
      </c>
      <c r="M4629" s="3">
        <f t="shared" si="288"/>
        <v>210000</v>
      </c>
      <c r="N4629" s="3">
        <f t="shared" si="290"/>
        <v>52500</v>
      </c>
      <c r="O4629" s="3">
        <f t="shared" si="291"/>
        <v>0</v>
      </c>
      <c r="P4629">
        <v>5.8</v>
      </c>
      <c r="Q4629">
        <v>52</v>
      </c>
      <c r="R4629">
        <v>6.1</v>
      </c>
      <c r="S4629">
        <v>24</v>
      </c>
      <c r="T4629" t="s">
        <v>377</v>
      </c>
      <c r="U4629">
        <f>VLOOKUP(T4629,Index!$J$2:$K$1319,2,FALSE)</f>
        <v>325</v>
      </c>
      <c r="V4629" t="s">
        <v>61</v>
      </c>
      <c r="W4629">
        <f t="shared" si="289"/>
        <v>3</v>
      </c>
    </row>
    <row r="4630" spans="1:23">
      <c r="A4630" t="s">
        <v>2480</v>
      </c>
      <c r="B4630" t="s">
        <v>97</v>
      </c>
      <c r="C4630">
        <f>VLOOKUP(B4630,Index!$A$2:$B$18,2,FALSE)</f>
        <v>16</v>
      </c>
      <c r="D4630">
        <v>2002</v>
      </c>
      <c r="E4630" t="s">
        <v>13</v>
      </c>
      <c r="F4630">
        <f>VLOOKUP(E4630,Index!$D$2:$E$13,2,FALSE)</f>
        <v>11</v>
      </c>
      <c r="G4630" t="s">
        <v>49</v>
      </c>
      <c r="H4630">
        <f>VLOOKUP(G4630,Index!$G$2:$H$40,2,FALSE)</f>
        <v>4</v>
      </c>
      <c r="I4630" s="3">
        <v>150000</v>
      </c>
      <c r="J4630" s="3">
        <v>40000</v>
      </c>
      <c r="K4630" s="3">
        <v>0</v>
      </c>
      <c r="L4630" s="3">
        <v>10000</v>
      </c>
      <c r="M4630" s="3">
        <f t="shared" si="288"/>
        <v>200000</v>
      </c>
      <c r="N4630" s="3">
        <f t="shared" si="290"/>
        <v>50000</v>
      </c>
      <c r="O4630" s="3">
        <f t="shared" si="291"/>
        <v>0</v>
      </c>
      <c r="P4630">
        <v>7.5</v>
      </c>
      <c r="Q4630">
        <v>16</v>
      </c>
      <c r="T4630" t="s">
        <v>580</v>
      </c>
      <c r="U4630">
        <f>VLOOKUP(T4630,Index!$J$2:$K$1319,2,FALSE)</f>
        <v>918</v>
      </c>
      <c r="V4630" t="s">
        <v>61</v>
      </c>
      <c r="W4630">
        <f t="shared" si="289"/>
        <v>3</v>
      </c>
    </row>
    <row r="4631" spans="1:23">
      <c r="A4631" t="s">
        <v>2693</v>
      </c>
      <c r="B4631" t="s">
        <v>97</v>
      </c>
      <c r="C4631">
        <f>VLOOKUP(B4631,Index!$A$2:$B$18,2,FALSE)</f>
        <v>16</v>
      </c>
      <c r="D4631">
        <v>2005</v>
      </c>
      <c r="E4631" t="s">
        <v>34</v>
      </c>
      <c r="F4631">
        <f>VLOOKUP(E4631,Index!$D$2:$E$13,2,FALSE)</f>
        <v>1</v>
      </c>
      <c r="G4631" t="s">
        <v>94</v>
      </c>
      <c r="H4631">
        <f>VLOOKUP(G4631,Index!$G$2:$H$40,2,FALSE)</f>
        <v>15</v>
      </c>
      <c r="I4631" s="3">
        <v>150000</v>
      </c>
      <c r="J4631" s="3">
        <v>40000</v>
      </c>
      <c r="K4631" s="3">
        <v>0</v>
      </c>
      <c r="L4631" s="3">
        <v>10000</v>
      </c>
      <c r="M4631" s="3">
        <f t="shared" si="288"/>
        <v>200000</v>
      </c>
      <c r="N4631" s="3">
        <f t="shared" si="290"/>
        <v>50000</v>
      </c>
      <c r="O4631" s="3">
        <f t="shared" si="291"/>
        <v>0</v>
      </c>
      <c r="P4631">
        <v>7.1</v>
      </c>
      <c r="Q4631">
        <v>34</v>
      </c>
      <c r="R4631">
        <v>8.8000000000000007</v>
      </c>
      <c r="S4631">
        <v>12</v>
      </c>
      <c r="T4631" t="s">
        <v>94</v>
      </c>
      <c r="U4631">
        <f>VLOOKUP(T4631,Index!$J$2:$K$1319,2,FALSE)</f>
        <v>378</v>
      </c>
      <c r="V4631" t="s">
        <v>61</v>
      </c>
      <c r="W4631">
        <f t="shared" si="289"/>
        <v>1</v>
      </c>
    </row>
    <row r="4632" spans="1:23">
      <c r="A4632" t="s">
        <v>2879</v>
      </c>
      <c r="B4632" t="s">
        <v>20</v>
      </c>
      <c r="C4632">
        <f>VLOOKUP(B4632,Index!$A$2:$B$18,2,FALSE)</f>
        <v>3</v>
      </c>
      <c r="D4632">
        <v>2009</v>
      </c>
      <c r="E4632" t="s">
        <v>23</v>
      </c>
      <c r="F4632">
        <f>VLOOKUP(E4632,Index!$D$2:$E$13,2,FALSE)</f>
        <v>4</v>
      </c>
      <c r="G4632" t="s">
        <v>77</v>
      </c>
      <c r="H4632">
        <f>VLOOKUP(G4632,Index!$G$2:$H$40,2,FALSE)</f>
        <v>35</v>
      </c>
      <c r="I4632" s="3">
        <v>180000</v>
      </c>
      <c r="J4632" s="3">
        <v>0</v>
      </c>
      <c r="K4632" s="3">
        <v>0</v>
      </c>
      <c r="L4632" s="3">
        <v>10000</v>
      </c>
      <c r="M4632" s="3">
        <f t="shared" si="288"/>
        <v>190000</v>
      </c>
      <c r="N4632" s="3">
        <f t="shared" si="290"/>
        <v>47500</v>
      </c>
      <c r="O4632" s="3">
        <f t="shared" si="291"/>
        <v>0</v>
      </c>
      <c r="T4632" t="s">
        <v>1646</v>
      </c>
      <c r="U4632">
        <f>VLOOKUP(T4632,Index!$J$2:$K$1319,2,FALSE)</f>
        <v>688</v>
      </c>
      <c r="V4632" t="s">
        <v>15</v>
      </c>
      <c r="W4632">
        <f t="shared" si="289"/>
        <v>3</v>
      </c>
    </row>
    <row r="4633" spans="1:23">
      <c r="A4633" t="s">
        <v>3809</v>
      </c>
      <c r="B4633" t="s">
        <v>33</v>
      </c>
      <c r="C4633">
        <f>VLOOKUP(B4633,Index!$A$2:$B$18,2,FALSE)</f>
        <v>9</v>
      </c>
      <c r="D4633">
        <v>2010</v>
      </c>
      <c r="E4633" t="s">
        <v>67</v>
      </c>
      <c r="F4633">
        <f>VLOOKUP(E4633,Index!$D$2:$E$13,2,FALSE)</f>
        <v>10</v>
      </c>
      <c r="G4633" t="s">
        <v>49</v>
      </c>
      <c r="H4633">
        <f>VLOOKUP(G4633,Index!$G$2:$H$40,2,FALSE)</f>
        <v>4</v>
      </c>
      <c r="I4633" s="3">
        <v>110000</v>
      </c>
      <c r="J4633" s="3">
        <v>60000</v>
      </c>
      <c r="K4633" s="3">
        <v>0</v>
      </c>
      <c r="L4633" s="3">
        <v>30000</v>
      </c>
      <c r="M4633" s="3">
        <f t="shared" si="288"/>
        <v>200000</v>
      </c>
      <c r="N4633" s="3">
        <f t="shared" si="290"/>
        <v>50000</v>
      </c>
      <c r="O4633" s="3">
        <f t="shared" si="291"/>
        <v>0</v>
      </c>
      <c r="P4633">
        <v>6.6</v>
      </c>
      <c r="Q4633">
        <v>17</v>
      </c>
      <c r="R4633">
        <v>6.1</v>
      </c>
      <c r="S4633">
        <v>12</v>
      </c>
      <c r="T4633" t="s">
        <v>1882</v>
      </c>
      <c r="U4633">
        <f>VLOOKUP(T4633,Index!$J$2:$K$1319,2,FALSE)</f>
        <v>451</v>
      </c>
      <c r="V4633" t="s">
        <v>61</v>
      </c>
      <c r="W4633">
        <f t="shared" si="289"/>
        <v>3</v>
      </c>
    </row>
    <row r="4634" spans="1:23">
      <c r="A4634" t="s">
        <v>3810</v>
      </c>
      <c r="B4634" t="s">
        <v>12</v>
      </c>
      <c r="C4634">
        <f>VLOOKUP(B4634,Index!$A$2:$B$18,2,FALSE)</f>
        <v>13</v>
      </c>
      <c r="D4634">
        <v>2010</v>
      </c>
      <c r="E4634" t="s">
        <v>13</v>
      </c>
      <c r="F4634">
        <f>VLOOKUP(E4634,Index!$D$2:$E$13,2,FALSE)</f>
        <v>11</v>
      </c>
      <c r="G4634" t="s">
        <v>49</v>
      </c>
      <c r="H4634">
        <f>VLOOKUP(G4634,Index!$G$2:$H$40,2,FALSE)</f>
        <v>4</v>
      </c>
      <c r="I4634" s="3">
        <v>190000</v>
      </c>
      <c r="J4634" s="3">
        <v>0</v>
      </c>
      <c r="K4634" s="3">
        <v>0</v>
      </c>
      <c r="L4634" s="3">
        <v>10000</v>
      </c>
      <c r="M4634" s="3">
        <f t="shared" si="288"/>
        <v>200000</v>
      </c>
      <c r="N4634" s="3">
        <f t="shared" si="290"/>
        <v>50000</v>
      </c>
      <c r="O4634" s="3">
        <f t="shared" si="291"/>
        <v>0</v>
      </c>
      <c r="T4634" t="s">
        <v>2047</v>
      </c>
      <c r="U4634">
        <f>VLOOKUP(T4634,Index!$J$2:$K$1319,2,FALSE)</f>
        <v>441</v>
      </c>
      <c r="V4634" t="s">
        <v>61</v>
      </c>
      <c r="W4634">
        <f t="shared" si="289"/>
        <v>3</v>
      </c>
    </row>
    <row r="4635" spans="1:23">
      <c r="A4635" t="s">
        <v>3811</v>
      </c>
      <c r="B4635" t="s">
        <v>20</v>
      </c>
      <c r="C4635">
        <f>VLOOKUP(B4635,Index!$A$2:$B$18,2,FALSE)</f>
        <v>3</v>
      </c>
      <c r="D4635">
        <v>2010</v>
      </c>
      <c r="E4635" t="s">
        <v>23</v>
      </c>
      <c r="F4635">
        <f>VLOOKUP(E4635,Index!$D$2:$E$13,2,FALSE)</f>
        <v>4</v>
      </c>
      <c r="G4635" t="s">
        <v>402</v>
      </c>
      <c r="H4635">
        <f>VLOOKUP(G4635,Index!$G$2:$H$40,2,FALSE)</f>
        <v>13</v>
      </c>
      <c r="I4635" s="3">
        <v>160000</v>
      </c>
      <c r="J4635" s="3">
        <v>30000</v>
      </c>
      <c r="K4635" s="3">
        <v>0</v>
      </c>
      <c r="L4635" s="3">
        <v>10000</v>
      </c>
      <c r="M4635" s="3">
        <f t="shared" si="288"/>
        <v>200000</v>
      </c>
      <c r="N4635" s="3">
        <f t="shared" si="290"/>
        <v>50000</v>
      </c>
      <c r="O4635" s="3">
        <f t="shared" si="291"/>
        <v>0</v>
      </c>
      <c r="T4635" t="s">
        <v>402</v>
      </c>
      <c r="U4635">
        <f>VLOOKUP(T4635,Index!$J$2:$K$1319,2,FALSE)</f>
        <v>318</v>
      </c>
      <c r="V4635" t="s">
        <v>15</v>
      </c>
      <c r="W4635">
        <f t="shared" si="289"/>
        <v>1</v>
      </c>
    </row>
    <row r="4636" spans="1:23">
      <c r="A4636" t="s">
        <v>664</v>
      </c>
      <c r="B4636" t="s">
        <v>107</v>
      </c>
      <c r="C4636">
        <f>VLOOKUP(B4636,Index!$A$2:$B$18,2,FALSE)</f>
        <v>6</v>
      </c>
      <c r="D4636">
        <v>2015</v>
      </c>
      <c r="E4636" t="s">
        <v>34</v>
      </c>
      <c r="F4636">
        <f>VLOOKUP(E4636,Index!$D$2:$E$13,2,FALSE)</f>
        <v>1</v>
      </c>
      <c r="G4636" t="s">
        <v>194</v>
      </c>
      <c r="H4636">
        <f>VLOOKUP(G4636,Index!$G$2:$H$40,2,FALSE)</f>
        <v>38</v>
      </c>
      <c r="I4636" s="3">
        <v>120000</v>
      </c>
      <c r="J4636" s="3">
        <v>60000</v>
      </c>
      <c r="K4636" s="3">
        <v>0</v>
      </c>
      <c r="L4636" s="3">
        <v>20000</v>
      </c>
      <c r="M4636" s="3">
        <f t="shared" si="288"/>
        <v>200000</v>
      </c>
      <c r="N4636" s="3">
        <f t="shared" si="290"/>
        <v>50000</v>
      </c>
      <c r="O4636" s="3">
        <f t="shared" si="291"/>
        <v>0</v>
      </c>
      <c r="P4636">
        <v>7.5</v>
      </c>
      <c r="Q4636">
        <v>40</v>
      </c>
      <c r="R4636">
        <v>7.9</v>
      </c>
      <c r="S4636">
        <v>1295</v>
      </c>
      <c r="T4636" t="s">
        <v>586</v>
      </c>
      <c r="U4636">
        <f>VLOOKUP(T4636,Index!$J$2:$K$1319,2,FALSE)</f>
        <v>1136</v>
      </c>
      <c r="V4636" t="s">
        <v>37</v>
      </c>
      <c r="W4636">
        <f t="shared" si="289"/>
        <v>3</v>
      </c>
    </row>
    <row r="4637" spans="1:23">
      <c r="A4637" t="s">
        <v>3812</v>
      </c>
      <c r="B4637" t="s">
        <v>20</v>
      </c>
      <c r="C4637">
        <f>VLOOKUP(B4637,Index!$A$2:$B$18,2,FALSE)</f>
        <v>3</v>
      </c>
      <c r="D4637">
        <v>2008</v>
      </c>
      <c r="E4637" t="s">
        <v>23</v>
      </c>
      <c r="F4637">
        <f>VLOOKUP(E4637,Index!$D$2:$E$13,2,FALSE)</f>
        <v>4</v>
      </c>
      <c r="G4637" t="s">
        <v>402</v>
      </c>
      <c r="H4637">
        <f>VLOOKUP(G4637,Index!$G$2:$H$40,2,FALSE)</f>
        <v>13</v>
      </c>
      <c r="I4637" s="3">
        <v>180000</v>
      </c>
      <c r="J4637" s="3">
        <v>0</v>
      </c>
      <c r="K4637" s="3">
        <v>0</v>
      </c>
      <c r="L4637" s="3">
        <v>10000</v>
      </c>
      <c r="M4637" s="3">
        <f t="shared" si="288"/>
        <v>190000</v>
      </c>
      <c r="N4637" s="3">
        <f t="shared" si="290"/>
        <v>47500</v>
      </c>
      <c r="O4637" s="3">
        <f t="shared" si="291"/>
        <v>0</v>
      </c>
      <c r="T4637" t="s">
        <v>3488</v>
      </c>
      <c r="U4637">
        <f>VLOOKUP(T4637,Index!$J$2:$K$1319,2,FALSE)</f>
        <v>508</v>
      </c>
      <c r="V4637" t="s">
        <v>15</v>
      </c>
      <c r="W4637">
        <f t="shared" si="289"/>
        <v>3</v>
      </c>
    </row>
    <row r="4638" spans="1:23">
      <c r="A4638" t="s">
        <v>3161</v>
      </c>
      <c r="B4638" t="s">
        <v>1289</v>
      </c>
      <c r="C4638">
        <f>VLOOKUP(B4638,Index!$A$2:$B$18,2,FALSE)</f>
        <v>2</v>
      </c>
      <c r="D4638">
        <v>2000</v>
      </c>
      <c r="E4638" t="s">
        <v>90</v>
      </c>
      <c r="F4638">
        <f>VLOOKUP(E4638,Index!$D$2:$E$13,2,FALSE)</f>
        <v>8</v>
      </c>
      <c r="G4638" t="s">
        <v>77</v>
      </c>
      <c r="H4638">
        <f>VLOOKUP(G4638,Index!$G$2:$H$40,2,FALSE)</f>
        <v>35</v>
      </c>
      <c r="I4638" s="3">
        <v>0</v>
      </c>
      <c r="J4638" s="3">
        <v>0</v>
      </c>
      <c r="K4638" s="3">
        <v>200000</v>
      </c>
      <c r="L4638" s="3">
        <v>0</v>
      </c>
      <c r="M4638" s="3">
        <f t="shared" si="288"/>
        <v>200000</v>
      </c>
      <c r="N4638" s="3">
        <f t="shared" si="290"/>
        <v>50000</v>
      </c>
      <c r="O4638" s="3">
        <f t="shared" si="291"/>
        <v>0</v>
      </c>
      <c r="P4638">
        <v>9</v>
      </c>
      <c r="Q4638">
        <v>17</v>
      </c>
      <c r="R4638">
        <v>8.8000000000000007</v>
      </c>
      <c r="S4638">
        <v>57</v>
      </c>
      <c r="T4638" t="s">
        <v>60</v>
      </c>
      <c r="U4638">
        <f>VLOOKUP(T4638,Index!$J$2:$K$1319,2,FALSE)</f>
        <v>453</v>
      </c>
      <c r="V4638" t="s">
        <v>61</v>
      </c>
      <c r="W4638">
        <f t="shared" si="289"/>
        <v>3</v>
      </c>
    </row>
    <row r="4639" spans="1:23">
      <c r="A4639" t="s">
        <v>3813</v>
      </c>
      <c r="B4639" t="s">
        <v>28</v>
      </c>
      <c r="C4639">
        <f>VLOOKUP(B4639,Index!$A$2:$B$18,2,FALSE)</f>
        <v>15</v>
      </c>
      <c r="D4639">
        <v>2005</v>
      </c>
      <c r="E4639" t="s">
        <v>17</v>
      </c>
      <c r="F4639">
        <f>VLOOKUP(E4639,Index!$D$2:$E$13,2,FALSE)</f>
        <v>7</v>
      </c>
      <c r="G4639" t="s">
        <v>264</v>
      </c>
      <c r="H4639">
        <f>VLOOKUP(G4639,Index!$G$2:$H$40,2,FALSE)</f>
        <v>25</v>
      </c>
      <c r="I4639" s="3">
        <v>100000</v>
      </c>
      <c r="J4639" s="3">
        <v>20000</v>
      </c>
      <c r="K4639" s="3">
        <v>70000</v>
      </c>
      <c r="L4639" s="3">
        <v>10000</v>
      </c>
      <c r="M4639" s="3">
        <f t="shared" si="288"/>
        <v>200000</v>
      </c>
      <c r="N4639" s="3">
        <f t="shared" si="290"/>
        <v>50000</v>
      </c>
      <c r="O4639" s="3">
        <f t="shared" si="291"/>
        <v>0</v>
      </c>
      <c r="P4639">
        <v>7.4</v>
      </c>
      <c r="Q4639">
        <v>65</v>
      </c>
      <c r="R4639">
        <v>7.1</v>
      </c>
      <c r="S4639">
        <v>28</v>
      </c>
      <c r="T4639" t="s">
        <v>289</v>
      </c>
      <c r="U4639">
        <f>VLOOKUP(T4639,Index!$J$2:$K$1319,2,FALSE)</f>
        <v>767</v>
      </c>
      <c r="V4639" t="s">
        <v>15</v>
      </c>
      <c r="W4639">
        <f t="shared" si="289"/>
        <v>3</v>
      </c>
    </row>
    <row r="4640" spans="1:23">
      <c r="A4640" t="s">
        <v>1752</v>
      </c>
      <c r="B4640" t="s">
        <v>97</v>
      </c>
      <c r="C4640">
        <f>VLOOKUP(B4640,Index!$A$2:$B$18,2,FALSE)</f>
        <v>16</v>
      </c>
      <c r="D4640">
        <v>2004</v>
      </c>
      <c r="E4640" t="s">
        <v>34</v>
      </c>
      <c r="F4640">
        <f>VLOOKUP(E4640,Index!$D$2:$E$13,2,FALSE)</f>
        <v>1</v>
      </c>
      <c r="G4640" t="s">
        <v>49</v>
      </c>
      <c r="H4640">
        <f>VLOOKUP(G4640,Index!$G$2:$H$40,2,FALSE)</f>
        <v>4</v>
      </c>
      <c r="I4640" s="3">
        <v>150000</v>
      </c>
      <c r="J4640" s="3">
        <v>40000</v>
      </c>
      <c r="K4640" s="3">
        <v>0</v>
      </c>
      <c r="L4640" s="3">
        <v>10000</v>
      </c>
      <c r="M4640" s="3">
        <f t="shared" si="288"/>
        <v>200000</v>
      </c>
      <c r="N4640" s="3">
        <f t="shared" si="290"/>
        <v>50000</v>
      </c>
      <c r="O4640" s="3">
        <f t="shared" si="291"/>
        <v>0</v>
      </c>
      <c r="P4640">
        <v>6.7</v>
      </c>
      <c r="Q4640">
        <v>28</v>
      </c>
      <c r="T4640" t="s">
        <v>497</v>
      </c>
      <c r="U4640">
        <f>VLOOKUP(T4640,Index!$J$2:$K$1319,2,FALSE)</f>
        <v>367</v>
      </c>
      <c r="V4640" t="s">
        <v>15</v>
      </c>
      <c r="W4640">
        <f t="shared" si="289"/>
        <v>3</v>
      </c>
    </row>
    <row r="4641" spans="1:23">
      <c r="A4641" t="s">
        <v>881</v>
      </c>
      <c r="B4641" t="s">
        <v>132</v>
      </c>
      <c r="C4641">
        <f>VLOOKUP(B4641,Index!$A$2:$B$18,2,FALSE)</f>
        <v>5</v>
      </c>
      <c r="D4641">
        <v>2004</v>
      </c>
      <c r="E4641" t="s">
        <v>13</v>
      </c>
      <c r="F4641">
        <f>VLOOKUP(E4641,Index!$D$2:$E$13,2,FALSE)</f>
        <v>11</v>
      </c>
      <c r="G4641" t="s">
        <v>94</v>
      </c>
      <c r="H4641">
        <f>VLOOKUP(G4641,Index!$G$2:$H$40,2,FALSE)</f>
        <v>15</v>
      </c>
      <c r="I4641" s="3">
        <v>150000</v>
      </c>
      <c r="J4641" s="3">
        <v>40000</v>
      </c>
      <c r="K4641" s="3">
        <v>0</v>
      </c>
      <c r="L4641" s="3">
        <v>10000</v>
      </c>
      <c r="M4641" s="3">
        <f t="shared" si="288"/>
        <v>200000</v>
      </c>
      <c r="N4641" s="3">
        <f t="shared" si="290"/>
        <v>50000</v>
      </c>
      <c r="O4641" s="3">
        <f t="shared" si="291"/>
        <v>0</v>
      </c>
      <c r="P4641">
        <v>7.7</v>
      </c>
      <c r="Q4641">
        <v>24</v>
      </c>
      <c r="T4641" t="s">
        <v>242</v>
      </c>
      <c r="U4641">
        <f>VLOOKUP(T4641,Index!$J$2:$K$1319,2,FALSE)</f>
        <v>360</v>
      </c>
      <c r="V4641" t="s">
        <v>15</v>
      </c>
      <c r="W4641">
        <f t="shared" si="289"/>
        <v>3</v>
      </c>
    </row>
    <row r="4642" spans="1:23">
      <c r="A4642" t="s">
        <v>3814</v>
      </c>
      <c r="B4642" t="s">
        <v>20</v>
      </c>
      <c r="C4642">
        <f>VLOOKUP(B4642,Index!$A$2:$B$18,2,FALSE)</f>
        <v>3</v>
      </c>
      <c r="D4642">
        <v>2008</v>
      </c>
      <c r="E4642" t="s">
        <v>23</v>
      </c>
      <c r="F4642">
        <f>VLOOKUP(E4642,Index!$D$2:$E$13,2,FALSE)</f>
        <v>4</v>
      </c>
      <c r="G4642" t="s">
        <v>77</v>
      </c>
      <c r="H4642">
        <f>VLOOKUP(G4642,Index!$G$2:$H$40,2,FALSE)</f>
        <v>35</v>
      </c>
      <c r="I4642" s="3">
        <v>0</v>
      </c>
      <c r="J4642" s="3">
        <v>200000</v>
      </c>
      <c r="K4642" s="3">
        <v>0</v>
      </c>
      <c r="L4642" s="3">
        <v>0</v>
      </c>
      <c r="M4642" s="3">
        <f t="shared" si="288"/>
        <v>200000</v>
      </c>
      <c r="N4642" s="3">
        <f t="shared" si="290"/>
        <v>50000</v>
      </c>
      <c r="O4642" s="3">
        <f t="shared" si="291"/>
        <v>0</v>
      </c>
      <c r="R4642">
        <v>8.8000000000000007</v>
      </c>
      <c r="S4642">
        <v>5</v>
      </c>
      <c r="T4642" t="s">
        <v>77</v>
      </c>
      <c r="U4642">
        <f>VLOOKUP(T4642,Index!$J$2:$K$1319,2,FALSE)</f>
        <v>1199</v>
      </c>
      <c r="V4642" t="s">
        <v>15</v>
      </c>
      <c r="W4642">
        <f t="shared" si="289"/>
        <v>1</v>
      </c>
    </row>
    <row r="4643" spans="1:23">
      <c r="A4643" t="s">
        <v>3815</v>
      </c>
      <c r="B4643" t="s">
        <v>39</v>
      </c>
      <c r="C4643">
        <f>VLOOKUP(B4643,Index!$A$2:$B$18,2,FALSE)</f>
        <v>8</v>
      </c>
      <c r="D4643">
        <v>2005</v>
      </c>
      <c r="E4643" t="s">
        <v>34</v>
      </c>
      <c r="F4643">
        <f>VLOOKUP(E4643,Index!$D$2:$E$13,2,FALSE)</f>
        <v>1</v>
      </c>
      <c r="G4643" t="s">
        <v>168</v>
      </c>
      <c r="H4643">
        <f>VLOOKUP(G4643,Index!$G$2:$H$40,2,FALSE)</f>
        <v>19</v>
      </c>
      <c r="I4643" s="3">
        <v>100000</v>
      </c>
      <c r="J4643" s="3">
        <v>80000</v>
      </c>
      <c r="K4643" s="3">
        <v>0</v>
      </c>
      <c r="L4643" s="3">
        <v>30000</v>
      </c>
      <c r="M4643" s="3">
        <f t="shared" si="288"/>
        <v>210000</v>
      </c>
      <c r="N4643" s="3">
        <f t="shared" si="290"/>
        <v>52500</v>
      </c>
      <c r="O4643" s="3">
        <f t="shared" si="291"/>
        <v>0</v>
      </c>
      <c r="P4643">
        <v>5.3</v>
      </c>
      <c r="Q4643">
        <v>20</v>
      </c>
      <c r="R4643">
        <v>7</v>
      </c>
      <c r="S4643">
        <v>10</v>
      </c>
      <c r="T4643" t="s">
        <v>1503</v>
      </c>
      <c r="U4643">
        <f>VLOOKUP(T4643,Index!$J$2:$K$1319,2,FALSE)</f>
        <v>626</v>
      </c>
      <c r="V4643" t="s">
        <v>78</v>
      </c>
      <c r="W4643">
        <f t="shared" si="289"/>
        <v>3</v>
      </c>
    </row>
    <row r="4644" spans="1:23">
      <c r="A4644" t="s">
        <v>2636</v>
      </c>
      <c r="B4644" t="s">
        <v>28</v>
      </c>
      <c r="C4644">
        <f>VLOOKUP(B4644,Index!$A$2:$B$18,2,FALSE)</f>
        <v>15</v>
      </c>
      <c r="D4644">
        <v>2012</v>
      </c>
      <c r="E4644" t="s">
        <v>67</v>
      </c>
      <c r="F4644">
        <f>VLOOKUP(E4644,Index!$D$2:$E$13,2,FALSE)</f>
        <v>10</v>
      </c>
      <c r="G4644" t="s">
        <v>168</v>
      </c>
      <c r="H4644">
        <f>VLOOKUP(G4644,Index!$G$2:$H$40,2,FALSE)</f>
        <v>19</v>
      </c>
      <c r="I4644" s="3">
        <v>140000</v>
      </c>
      <c r="J4644" s="3">
        <v>30000</v>
      </c>
      <c r="K4644" s="3">
        <v>10000</v>
      </c>
      <c r="L4644" s="3">
        <v>20000</v>
      </c>
      <c r="M4644" s="3">
        <f t="shared" si="288"/>
        <v>200000</v>
      </c>
      <c r="N4644" s="3">
        <f t="shared" si="290"/>
        <v>50000</v>
      </c>
      <c r="O4644" s="3">
        <f t="shared" si="291"/>
        <v>0</v>
      </c>
      <c r="P4644">
        <v>7.5</v>
      </c>
      <c r="Q4644">
        <v>21</v>
      </c>
      <c r="R4644">
        <v>8.8000000000000007</v>
      </c>
      <c r="S4644">
        <v>20</v>
      </c>
      <c r="T4644" t="s">
        <v>1171</v>
      </c>
      <c r="U4644">
        <f>VLOOKUP(T4644,Index!$J$2:$K$1319,2,FALSE)</f>
        <v>526</v>
      </c>
      <c r="V4644" t="s">
        <v>37</v>
      </c>
      <c r="W4644">
        <f t="shared" si="289"/>
        <v>3</v>
      </c>
    </row>
    <row r="4645" spans="1:23">
      <c r="A4645" t="s">
        <v>3816</v>
      </c>
      <c r="B4645" t="s">
        <v>39</v>
      </c>
      <c r="C4645">
        <f>VLOOKUP(B4645,Index!$A$2:$B$18,2,FALSE)</f>
        <v>8</v>
      </c>
      <c r="D4645">
        <v>2003</v>
      </c>
      <c r="E4645" t="s">
        <v>221</v>
      </c>
      <c r="F4645">
        <f>VLOOKUP(E4645,Index!$D$2:$E$13,2,FALSE)</f>
        <v>12</v>
      </c>
      <c r="G4645" t="s">
        <v>49</v>
      </c>
      <c r="H4645">
        <f>VLOOKUP(G4645,Index!$G$2:$H$40,2,FALSE)</f>
        <v>4</v>
      </c>
      <c r="I4645" s="3">
        <v>100000</v>
      </c>
      <c r="J4645" s="3">
        <v>80000</v>
      </c>
      <c r="K4645" s="3">
        <v>0</v>
      </c>
      <c r="L4645" s="3">
        <v>30000</v>
      </c>
      <c r="M4645" s="3">
        <f t="shared" si="288"/>
        <v>210000</v>
      </c>
      <c r="N4645" s="3">
        <f t="shared" si="290"/>
        <v>52500</v>
      </c>
      <c r="O4645" s="3">
        <f t="shared" si="291"/>
        <v>0</v>
      </c>
      <c r="P4645">
        <v>7.8</v>
      </c>
      <c r="Q4645">
        <v>27</v>
      </c>
      <c r="R4645">
        <v>8</v>
      </c>
      <c r="S4645">
        <v>22</v>
      </c>
      <c r="T4645" t="s">
        <v>180</v>
      </c>
      <c r="U4645">
        <f>VLOOKUP(T4645,Index!$J$2:$K$1319,2,FALSE)</f>
        <v>683</v>
      </c>
      <c r="V4645" t="s">
        <v>61</v>
      </c>
      <c r="W4645">
        <f t="shared" si="289"/>
        <v>3</v>
      </c>
    </row>
    <row r="4646" spans="1:23">
      <c r="A4646" t="s">
        <v>3817</v>
      </c>
      <c r="B4646" t="s">
        <v>33</v>
      </c>
      <c r="C4646">
        <f>VLOOKUP(B4646,Index!$A$2:$B$18,2,FALSE)</f>
        <v>9</v>
      </c>
      <c r="D4646">
        <v>2011</v>
      </c>
      <c r="E4646" t="s">
        <v>48</v>
      </c>
      <c r="F4646">
        <f>VLOOKUP(E4646,Index!$D$2:$E$13,2,FALSE)</f>
        <v>9</v>
      </c>
      <c r="G4646" t="s">
        <v>1170</v>
      </c>
      <c r="H4646">
        <f>VLOOKUP(G4646,Index!$G$2:$H$40,2,FALSE)</f>
        <v>11</v>
      </c>
      <c r="I4646" s="3">
        <v>60000</v>
      </c>
      <c r="J4646" s="3">
        <v>40000</v>
      </c>
      <c r="K4646" s="3">
        <v>80000</v>
      </c>
      <c r="L4646" s="3">
        <v>20000</v>
      </c>
      <c r="M4646" s="3">
        <f t="shared" si="288"/>
        <v>200000</v>
      </c>
      <c r="N4646" s="3">
        <f t="shared" si="290"/>
        <v>50000</v>
      </c>
      <c r="O4646" s="3">
        <f t="shared" si="291"/>
        <v>0</v>
      </c>
      <c r="P4646">
        <v>6.3</v>
      </c>
      <c r="Q4646">
        <v>28</v>
      </c>
      <c r="R4646">
        <v>7</v>
      </c>
      <c r="S4646">
        <v>24</v>
      </c>
      <c r="T4646" t="s">
        <v>3214</v>
      </c>
      <c r="U4646">
        <f>VLOOKUP(T4646,Index!$J$2:$K$1319,2,FALSE)</f>
        <v>1249</v>
      </c>
      <c r="V4646" t="s">
        <v>61</v>
      </c>
      <c r="W4646">
        <f t="shared" si="289"/>
        <v>3</v>
      </c>
    </row>
    <row r="4647" spans="1:23">
      <c r="A4647" t="s">
        <v>1040</v>
      </c>
      <c r="B4647" t="s">
        <v>97</v>
      </c>
      <c r="C4647">
        <f>VLOOKUP(B4647,Index!$A$2:$B$18,2,FALSE)</f>
        <v>16</v>
      </c>
      <c r="D4647">
        <v>2001</v>
      </c>
      <c r="E4647" t="s">
        <v>13</v>
      </c>
      <c r="F4647">
        <f>VLOOKUP(E4647,Index!$D$2:$E$13,2,FALSE)</f>
        <v>11</v>
      </c>
      <c r="G4647" t="s">
        <v>550</v>
      </c>
      <c r="H4647">
        <f>VLOOKUP(G4647,Index!$G$2:$H$40,2,FALSE)</f>
        <v>3</v>
      </c>
      <c r="I4647" s="3">
        <v>150000</v>
      </c>
      <c r="J4647" s="3">
        <v>40000</v>
      </c>
      <c r="K4647" s="3">
        <v>0</v>
      </c>
      <c r="L4647" s="3">
        <v>10000</v>
      </c>
      <c r="M4647" s="3">
        <f t="shared" si="288"/>
        <v>200000</v>
      </c>
      <c r="N4647" s="3">
        <f t="shared" si="290"/>
        <v>50000</v>
      </c>
      <c r="O4647" s="3">
        <f t="shared" si="291"/>
        <v>0</v>
      </c>
      <c r="P4647">
        <v>7.6</v>
      </c>
      <c r="Q4647">
        <v>18</v>
      </c>
      <c r="R4647">
        <v>8.1999999999999993</v>
      </c>
      <c r="S4647">
        <v>6</v>
      </c>
      <c r="T4647" t="s">
        <v>1041</v>
      </c>
      <c r="U4647">
        <f>VLOOKUP(T4647,Index!$J$2:$K$1319,2,FALSE)</f>
        <v>1295</v>
      </c>
      <c r="V4647" t="s">
        <v>61</v>
      </c>
      <c r="W4647">
        <f t="shared" si="289"/>
        <v>3</v>
      </c>
    </row>
    <row r="4648" spans="1:23">
      <c r="A4648" t="s">
        <v>1198</v>
      </c>
      <c r="B4648" t="s">
        <v>132</v>
      </c>
      <c r="C4648">
        <f>VLOOKUP(B4648,Index!$A$2:$B$18,2,FALSE)</f>
        <v>5</v>
      </c>
      <c r="D4648">
        <v>2002</v>
      </c>
      <c r="E4648" t="s">
        <v>21</v>
      </c>
      <c r="F4648">
        <f>VLOOKUP(E4648,Index!$D$2:$E$13,2,FALSE)</f>
        <v>5</v>
      </c>
      <c r="G4648" t="s">
        <v>429</v>
      </c>
      <c r="H4648">
        <f>VLOOKUP(G4648,Index!$G$2:$H$40,2,FALSE)</f>
        <v>34</v>
      </c>
      <c r="I4648" s="3">
        <v>150000</v>
      </c>
      <c r="J4648" s="3">
        <v>40000</v>
      </c>
      <c r="K4648" s="3">
        <v>0</v>
      </c>
      <c r="L4648" s="3">
        <v>10000</v>
      </c>
      <c r="M4648" s="3">
        <f t="shared" si="288"/>
        <v>200000</v>
      </c>
      <c r="N4648" s="3">
        <f t="shared" si="290"/>
        <v>50000</v>
      </c>
      <c r="O4648" s="3">
        <f t="shared" si="291"/>
        <v>0</v>
      </c>
      <c r="P4648">
        <v>6.6</v>
      </c>
      <c r="Q4648">
        <v>4</v>
      </c>
      <c r="R4648">
        <v>8.3000000000000007</v>
      </c>
      <c r="S4648">
        <v>10</v>
      </c>
      <c r="T4648" t="s">
        <v>1301</v>
      </c>
      <c r="U4648">
        <f>VLOOKUP(T4648,Index!$J$2:$K$1319,2,FALSE)</f>
        <v>141</v>
      </c>
      <c r="V4648" t="s">
        <v>15</v>
      </c>
      <c r="W4648">
        <f t="shared" si="289"/>
        <v>3</v>
      </c>
    </row>
    <row r="4649" spans="1:23">
      <c r="A4649" t="s">
        <v>3818</v>
      </c>
      <c r="B4649" t="s">
        <v>39</v>
      </c>
      <c r="C4649">
        <f>VLOOKUP(B4649,Index!$A$2:$B$18,2,FALSE)</f>
        <v>8</v>
      </c>
      <c r="D4649">
        <v>2004</v>
      </c>
      <c r="E4649" t="s">
        <v>23</v>
      </c>
      <c r="F4649">
        <f>VLOOKUP(E4649,Index!$D$2:$E$13,2,FALSE)</f>
        <v>4</v>
      </c>
      <c r="G4649" t="s">
        <v>264</v>
      </c>
      <c r="H4649">
        <f>VLOOKUP(G4649,Index!$G$2:$H$40,2,FALSE)</f>
        <v>25</v>
      </c>
      <c r="I4649" s="3">
        <v>100000</v>
      </c>
      <c r="J4649" s="3">
        <v>80000</v>
      </c>
      <c r="K4649" s="3">
        <v>0</v>
      </c>
      <c r="L4649" s="3">
        <v>30000</v>
      </c>
      <c r="M4649" s="3">
        <f t="shared" si="288"/>
        <v>210000</v>
      </c>
      <c r="N4649" s="3">
        <f t="shared" si="290"/>
        <v>52500</v>
      </c>
      <c r="O4649" s="3">
        <f t="shared" si="291"/>
        <v>0</v>
      </c>
      <c r="P4649">
        <v>7.7</v>
      </c>
      <c r="Q4649">
        <v>35</v>
      </c>
      <c r="R4649">
        <v>8.1</v>
      </c>
      <c r="S4649">
        <v>8</v>
      </c>
      <c r="T4649" t="s">
        <v>289</v>
      </c>
      <c r="U4649">
        <f>VLOOKUP(T4649,Index!$J$2:$K$1319,2,FALSE)</f>
        <v>767</v>
      </c>
      <c r="V4649" t="s">
        <v>15</v>
      </c>
      <c r="W4649">
        <f t="shared" si="289"/>
        <v>3</v>
      </c>
    </row>
    <row r="4650" spans="1:23">
      <c r="A4650" t="s">
        <v>3819</v>
      </c>
      <c r="B4650" t="s">
        <v>97</v>
      </c>
      <c r="C4650">
        <f>VLOOKUP(B4650,Index!$A$2:$B$18,2,FALSE)</f>
        <v>16</v>
      </c>
      <c r="D4650">
        <v>2003</v>
      </c>
      <c r="E4650" t="s">
        <v>43</v>
      </c>
      <c r="F4650">
        <f>VLOOKUP(E4650,Index!$D$2:$E$13,2,FALSE)</f>
        <v>6</v>
      </c>
      <c r="G4650" t="s">
        <v>429</v>
      </c>
      <c r="H4650">
        <f>VLOOKUP(G4650,Index!$G$2:$H$40,2,FALSE)</f>
        <v>34</v>
      </c>
      <c r="I4650" s="3">
        <v>150000</v>
      </c>
      <c r="J4650" s="3">
        <v>40000</v>
      </c>
      <c r="K4650" s="3">
        <v>0</v>
      </c>
      <c r="L4650" s="3">
        <v>10000</v>
      </c>
      <c r="M4650" s="3">
        <f t="shared" si="288"/>
        <v>200000</v>
      </c>
      <c r="N4650" s="3">
        <f t="shared" si="290"/>
        <v>50000</v>
      </c>
      <c r="O4650" s="3">
        <f t="shared" si="291"/>
        <v>0</v>
      </c>
      <c r="P4650">
        <v>6.2</v>
      </c>
      <c r="Q4650">
        <v>13</v>
      </c>
      <c r="T4650" t="s">
        <v>1093</v>
      </c>
      <c r="U4650">
        <f>VLOOKUP(T4650,Index!$J$2:$K$1319,2,FALSE)</f>
        <v>915</v>
      </c>
      <c r="V4650" t="s">
        <v>15</v>
      </c>
      <c r="W4650">
        <f t="shared" si="289"/>
        <v>3</v>
      </c>
    </row>
    <row r="4651" spans="1:23">
      <c r="A4651" t="s">
        <v>3820</v>
      </c>
      <c r="B4651" t="s">
        <v>926</v>
      </c>
      <c r="C4651">
        <f>VLOOKUP(B4651,Index!$A$2:$B$18,2,FALSE)</f>
        <v>12</v>
      </c>
      <c r="D4651">
        <v>2012</v>
      </c>
      <c r="E4651" t="s">
        <v>34</v>
      </c>
      <c r="F4651">
        <f>VLOOKUP(E4651,Index!$D$2:$E$13,2,FALSE)</f>
        <v>1</v>
      </c>
      <c r="G4651" t="s">
        <v>77</v>
      </c>
      <c r="H4651">
        <f>VLOOKUP(G4651,Index!$G$2:$H$40,2,FALSE)</f>
        <v>35</v>
      </c>
      <c r="I4651" s="3">
        <v>70000</v>
      </c>
      <c r="J4651" s="3">
        <v>90000</v>
      </c>
      <c r="K4651" s="3">
        <v>0</v>
      </c>
      <c r="L4651" s="3">
        <v>30000</v>
      </c>
      <c r="M4651" s="3">
        <f t="shared" si="288"/>
        <v>190000</v>
      </c>
      <c r="N4651" s="3">
        <f t="shared" si="290"/>
        <v>47500</v>
      </c>
      <c r="O4651" s="3">
        <f t="shared" si="291"/>
        <v>0</v>
      </c>
      <c r="P4651">
        <v>4.9000000000000004</v>
      </c>
      <c r="Q4651">
        <v>34</v>
      </c>
      <c r="R4651">
        <v>6.4</v>
      </c>
      <c r="S4651">
        <v>61</v>
      </c>
      <c r="T4651" t="s">
        <v>77</v>
      </c>
      <c r="U4651">
        <f>VLOOKUP(T4651,Index!$J$2:$K$1319,2,FALSE)</f>
        <v>1199</v>
      </c>
      <c r="V4651" t="s">
        <v>61</v>
      </c>
      <c r="W4651">
        <f t="shared" si="289"/>
        <v>1</v>
      </c>
    </row>
    <row r="4652" spans="1:23">
      <c r="A4652" t="s">
        <v>3821</v>
      </c>
      <c r="B4652" t="s">
        <v>39</v>
      </c>
      <c r="C4652">
        <f>VLOOKUP(B4652,Index!$A$2:$B$18,2,FALSE)</f>
        <v>8</v>
      </c>
      <c r="D4652">
        <v>2004</v>
      </c>
      <c r="E4652" t="s">
        <v>34</v>
      </c>
      <c r="F4652">
        <f>VLOOKUP(E4652,Index!$D$2:$E$13,2,FALSE)</f>
        <v>1</v>
      </c>
      <c r="G4652" t="s">
        <v>227</v>
      </c>
      <c r="H4652">
        <f>VLOOKUP(G4652,Index!$G$2:$H$40,2,FALSE)</f>
        <v>5</v>
      </c>
      <c r="I4652" s="3">
        <v>100000</v>
      </c>
      <c r="J4652" s="3">
        <v>80000</v>
      </c>
      <c r="K4652" s="3">
        <v>0</v>
      </c>
      <c r="L4652" s="3">
        <v>30000</v>
      </c>
      <c r="M4652" s="3">
        <f t="shared" si="288"/>
        <v>210000</v>
      </c>
      <c r="N4652" s="3">
        <f t="shared" si="290"/>
        <v>52500</v>
      </c>
      <c r="O4652" s="3">
        <f t="shared" si="291"/>
        <v>0</v>
      </c>
      <c r="P4652">
        <v>7.1</v>
      </c>
      <c r="Q4652">
        <v>40</v>
      </c>
      <c r="R4652">
        <v>6.8</v>
      </c>
      <c r="S4652">
        <v>18</v>
      </c>
      <c r="T4652" t="s">
        <v>232</v>
      </c>
      <c r="U4652">
        <f>VLOOKUP(T4652,Index!$J$2:$K$1319,2,FALSE)</f>
        <v>1089</v>
      </c>
      <c r="V4652" t="s">
        <v>61</v>
      </c>
      <c r="W4652">
        <f t="shared" si="289"/>
        <v>3</v>
      </c>
    </row>
    <row r="4653" spans="1:23">
      <c r="A4653" t="s">
        <v>3822</v>
      </c>
      <c r="B4653" t="s">
        <v>28</v>
      </c>
      <c r="C4653">
        <f>VLOOKUP(B4653,Index!$A$2:$B$18,2,FALSE)</f>
        <v>15</v>
      </c>
      <c r="D4653">
        <v>2007</v>
      </c>
      <c r="E4653" t="s">
        <v>48</v>
      </c>
      <c r="F4653">
        <f>VLOOKUP(E4653,Index!$D$2:$E$13,2,FALSE)</f>
        <v>9</v>
      </c>
      <c r="G4653" t="s">
        <v>49</v>
      </c>
      <c r="H4653">
        <f>VLOOKUP(G4653,Index!$G$2:$H$40,2,FALSE)</f>
        <v>4</v>
      </c>
      <c r="I4653" s="3">
        <v>180000</v>
      </c>
      <c r="J4653" s="3">
        <v>0</v>
      </c>
      <c r="K4653" s="3">
        <v>0</v>
      </c>
      <c r="L4653" s="3">
        <v>20000</v>
      </c>
      <c r="M4653" s="3">
        <f t="shared" si="288"/>
        <v>200000</v>
      </c>
      <c r="N4653" s="3">
        <f t="shared" si="290"/>
        <v>50000</v>
      </c>
      <c r="O4653" s="3">
        <f t="shared" si="291"/>
        <v>0</v>
      </c>
      <c r="P4653">
        <v>5</v>
      </c>
      <c r="Q4653">
        <v>35</v>
      </c>
      <c r="R4653">
        <v>5.6</v>
      </c>
      <c r="S4653">
        <v>20</v>
      </c>
      <c r="T4653" t="s">
        <v>3823</v>
      </c>
      <c r="U4653">
        <f>VLOOKUP(T4653,Index!$J$2:$K$1319,2,FALSE)</f>
        <v>211</v>
      </c>
      <c r="V4653" t="s">
        <v>37</v>
      </c>
      <c r="W4653">
        <f t="shared" si="289"/>
        <v>3</v>
      </c>
    </row>
    <row r="4654" spans="1:23">
      <c r="A4654" t="s">
        <v>3546</v>
      </c>
      <c r="B4654" t="s">
        <v>33</v>
      </c>
      <c r="C4654">
        <f>VLOOKUP(B4654,Index!$A$2:$B$18,2,FALSE)</f>
        <v>9</v>
      </c>
      <c r="D4654">
        <v>2009</v>
      </c>
      <c r="E4654" t="s">
        <v>34</v>
      </c>
      <c r="F4654">
        <f>VLOOKUP(E4654,Index!$D$2:$E$13,2,FALSE)</f>
        <v>1</v>
      </c>
      <c r="G4654" t="s">
        <v>227</v>
      </c>
      <c r="H4654">
        <f>VLOOKUP(G4654,Index!$G$2:$H$40,2,FALSE)</f>
        <v>5</v>
      </c>
      <c r="I4654" s="3">
        <v>120000</v>
      </c>
      <c r="J4654" s="3">
        <v>50000</v>
      </c>
      <c r="K4654" s="3">
        <v>0</v>
      </c>
      <c r="L4654" s="3">
        <v>30000</v>
      </c>
      <c r="M4654" s="3">
        <f t="shared" si="288"/>
        <v>200000</v>
      </c>
      <c r="N4654" s="3">
        <f t="shared" si="290"/>
        <v>50000</v>
      </c>
      <c r="O4654" s="3">
        <f t="shared" si="291"/>
        <v>0</v>
      </c>
      <c r="P4654">
        <v>6.5</v>
      </c>
      <c r="Q4654">
        <v>52</v>
      </c>
      <c r="R4654">
        <v>6.1</v>
      </c>
      <c r="S4654">
        <v>27</v>
      </c>
      <c r="T4654" t="s">
        <v>1099</v>
      </c>
      <c r="U4654">
        <f>VLOOKUP(T4654,Index!$J$2:$K$1319,2,FALSE)</f>
        <v>770</v>
      </c>
      <c r="V4654" t="s">
        <v>37</v>
      </c>
      <c r="W4654">
        <f t="shared" si="289"/>
        <v>3</v>
      </c>
    </row>
    <row r="4655" spans="1:23">
      <c r="A4655" t="s">
        <v>3824</v>
      </c>
      <c r="B4655" t="s">
        <v>12</v>
      </c>
      <c r="C4655">
        <f>VLOOKUP(B4655,Index!$A$2:$B$18,2,FALSE)</f>
        <v>13</v>
      </c>
      <c r="D4655">
        <v>2009</v>
      </c>
      <c r="E4655" t="s">
        <v>23</v>
      </c>
      <c r="F4655">
        <f>VLOOKUP(E4655,Index!$D$2:$E$13,2,FALSE)</f>
        <v>4</v>
      </c>
      <c r="G4655" t="s">
        <v>429</v>
      </c>
      <c r="H4655">
        <f>VLOOKUP(G4655,Index!$G$2:$H$40,2,FALSE)</f>
        <v>34</v>
      </c>
      <c r="I4655" s="3">
        <v>170000</v>
      </c>
      <c r="J4655" s="3">
        <v>20000</v>
      </c>
      <c r="K4655" s="3">
        <v>0</v>
      </c>
      <c r="L4655" s="3">
        <v>10000</v>
      </c>
      <c r="M4655" s="3">
        <f t="shared" si="288"/>
        <v>200000</v>
      </c>
      <c r="N4655" s="3">
        <f t="shared" si="290"/>
        <v>50000</v>
      </c>
      <c r="O4655" s="3">
        <f t="shared" si="291"/>
        <v>0</v>
      </c>
      <c r="P4655">
        <v>4.9000000000000004</v>
      </c>
      <c r="Q4655">
        <v>6</v>
      </c>
      <c r="T4655" t="s">
        <v>3825</v>
      </c>
      <c r="U4655">
        <f>VLOOKUP(T4655,Index!$J$2:$K$1319,2,FALSE)</f>
        <v>610</v>
      </c>
      <c r="V4655" t="s">
        <v>15</v>
      </c>
      <c r="W4655">
        <f t="shared" si="289"/>
        <v>3</v>
      </c>
    </row>
    <row r="4656" spans="1:23">
      <c r="A4656" t="s">
        <v>3826</v>
      </c>
      <c r="B4656" t="s">
        <v>156</v>
      </c>
      <c r="C4656">
        <f>VLOOKUP(B4656,Index!$A$2:$B$18,2,FALSE)</f>
        <v>4</v>
      </c>
      <c r="D4656">
        <v>2003</v>
      </c>
      <c r="E4656" t="s">
        <v>13</v>
      </c>
      <c r="F4656">
        <f>VLOOKUP(E4656,Index!$D$2:$E$13,2,FALSE)</f>
        <v>11</v>
      </c>
      <c r="G4656" t="s">
        <v>227</v>
      </c>
      <c r="H4656">
        <f>VLOOKUP(G4656,Index!$G$2:$H$40,2,FALSE)</f>
        <v>5</v>
      </c>
      <c r="I4656" s="3">
        <v>140000</v>
      </c>
      <c r="J4656" s="3">
        <v>50000</v>
      </c>
      <c r="K4656" s="3">
        <v>0</v>
      </c>
      <c r="L4656" s="3">
        <v>0</v>
      </c>
      <c r="M4656" s="3">
        <f t="shared" si="288"/>
        <v>190000</v>
      </c>
      <c r="N4656" s="3">
        <f t="shared" si="290"/>
        <v>47500</v>
      </c>
      <c r="O4656" s="3">
        <f t="shared" si="291"/>
        <v>0</v>
      </c>
      <c r="T4656" t="s">
        <v>3191</v>
      </c>
      <c r="U4656">
        <f>VLOOKUP(T4656,Index!$J$2:$K$1319,2,FALSE)</f>
        <v>746</v>
      </c>
      <c r="V4656" t="s">
        <v>15</v>
      </c>
      <c r="W4656">
        <f t="shared" si="289"/>
        <v>3</v>
      </c>
    </row>
    <row r="4657" spans="1:23">
      <c r="A4657" t="s">
        <v>3827</v>
      </c>
      <c r="B4657" t="s">
        <v>926</v>
      </c>
      <c r="C4657">
        <f>VLOOKUP(B4657,Index!$A$2:$B$18,2,FALSE)</f>
        <v>12</v>
      </c>
      <c r="D4657">
        <v>2012</v>
      </c>
      <c r="E4657" t="s">
        <v>34</v>
      </c>
      <c r="F4657">
        <f>VLOOKUP(E4657,Index!$D$2:$E$13,2,FALSE)</f>
        <v>1</v>
      </c>
      <c r="G4657" t="s">
        <v>168</v>
      </c>
      <c r="H4657">
        <f>VLOOKUP(G4657,Index!$G$2:$H$40,2,FALSE)</f>
        <v>19</v>
      </c>
      <c r="I4657" s="3">
        <v>100000</v>
      </c>
      <c r="J4657" s="3">
        <v>50000</v>
      </c>
      <c r="K4657" s="3">
        <v>0</v>
      </c>
      <c r="L4657" s="3">
        <v>40000</v>
      </c>
      <c r="M4657" s="3">
        <f t="shared" si="288"/>
        <v>190000</v>
      </c>
      <c r="N4657" s="3">
        <f t="shared" si="290"/>
        <v>47500</v>
      </c>
      <c r="O4657" s="3">
        <f t="shared" si="291"/>
        <v>0</v>
      </c>
      <c r="P4657">
        <v>5.8</v>
      </c>
      <c r="Q4657">
        <v>57</v>
      </c>
      <c r="R4657">
        <v>5.0999999999999996</v>
      </c>
      <c r="S4657">
        <v>102</v>
      </c>
      <c r="T4657" t="s">
        <v>973</v>
      </c>
      <c r="U4657">
        <f>VLOOKUP(T4657,Index!$J$2:$K$1319,2,FALSE)</f>
        <v>1276</v>
      </c>
      <c r="V4657" t="s">
        <v>37</v>
      </c>
      <c r="W4657">
        <f t="shared" si="289"/>
        <v>3</v>
      </c>
    </row>
    <row r="4658" spans="1:23">
      <c r="A4658" t="s">
        <v>3828</v>
      </c>
      <c r="B4658" t="s">
        <v>39</v>
      </c>
      <c r="C4658">
        <f>VLOOKUP(B4658,Index!$A$2:$B$18,2,FALSE)</f>
        <v>8</v>
      </c>
      <c r="D4658">
        <v>2005</v>
      </c>
      <c r="E4658" t="s">
        <v>67</v>
      </c>
      <c r="F4658">
        <f>VLOOKUP(E4658,Index!$D$2:$E$13,2,FALSE)</f>
        <v>10</v>
      </c>
      <c r="G4658" t="s">
        <v>77</v>
      </c>
      <c r="H4658">
        <f>VLOOKUP(G4658,Index!$G$2:$H$40,2,FALSE)</f>
        <v>35</v>
      </c>
      <c r="I4658" s="3">
        <v>100000</v>
      </c>
      <c r="J4658" s="3">
        <v>80000</v>
      </c>
      <c r="K4658" s="3">
        <v>0</v>
      </c>
      <c r="L4658" s="3">
        <v>30000</v>
      </c>
      <c r="M4658" s="3">
        <f t="shared" si="288"/>
        <v>210000</v>
      </c>
      <c r="N4658" s="3">
        <f t="shared" si="290"/>
        <v>52500</v>
      </c>
      <c r="O4658" s="3">
        <f t="shared" si="291"/>
        <v>0</v>
      </c>
      <c r="P4658">
        <v>5.9</v>
      </c>
      <c r="Q4658">
        <v>33</v>
      </c>
      <c r="R4658">
        <v>7.5</v>
      </c>
      <c r="S4658">
        <v>18</v>
      </c>
      <c r="T4658" t="s">
        <v>2786</v>
      </c>
      <c r="U4658">
        <f>VLOOKUP(T4658,Index!$J$2:$K$1319,2,FALSE)</f>
        <v>274</v>
      </c>
      <c r="V4658" t="s">
        <v>37</v>
      </c>
      <c r="W4658">
        <f t="shared" si="289"/>
        <v>3</v>
      </c>
    </row>
    <row r="4659" spans="1:23">
      <c r="A4659" t="s">
        <v>3731</v>
      </c>
      <c r="B4659" t="s">
        <v>28</v>
      </c>
      <c r="C4659">
        <f>VLOOKUP(B4659,Index!$A$2:$B$18,2,FALSE)</f>
        <v>15</v>
      </c>
      <c r="D4659">
        <v>2008</v>
      </c>
      <c r="E4659" t="s">
        <v>17</v>
      </c>
      <c r="F4659">
        <f>VLOOKUP(E4659,Index!$D$2:$E$13,2,FALSE)</f>
        <v>7</v>
      </c>
      <c r="G4659" t="s">
        <v>429</v>
      </c>
      <c r="H4659">
        <f>VLOOKUP(G4659,Index!$G$2:$H$40,2,FALSE)</f>
        <v>34</v>
      </c>
      <c r="I4659" s="3">
        <v>120000</v>
      </c>
      <c r="J4659" s="3">
        <v>60000</v>
      </c>
      <c r="K4659" s="3">
        <v>0</v>
      </c>
      <c r="L4659" s="3">
        <v>20000</v>
      </c>
      <c r="M4659" s="3">
        <f t="shared" si="288"/>
        <v>200000</v>
      </c>
      <c r="N4659" s="3">
        <f t="shared" si="290"/>
        <v>50000</v>
      </c>
      <c r="O4659" s="3">
        <f t="shared" si="291"/>
        <v>0</v>
      </c>
      <c r="P4659">
        <v>6.5</v>
      </c>
      <c r="Q4659">
        <v>35</v>
      </c>
      <c r="R4659">
        <v>7.1</v>
      </c>
      <c r="S4659">
        <v>18</v>
      </c>
      <c r="T4659" t="s">
        <v>3732</v>
      </c>
      <c r="U4659">
        <f>VLOOKUP(T4659,Index!$J$2:$K$1319,2,FALSE)</f>
        <v>14</v>
      </c>
      <c r="V4659" t="s">
        <v>15</v>
      </c>
      <c r="W4659">
        <f t="shared" si="289"/>
        <v>3</v>
      </c>
    </row>
    <row r="4660" spans="1:23">
      <c r="A4660" t="s">
        <v>1547</v>
      </c>
      <c r="B4660" t="s">
        <v>112</v>
      </c>
      <c r="C4660">
        <f>VLOOKUP(B4660,Index!$A$2:$B$18,2,FALSE)</f>
        <v>11</v>
      </c>
      <c r="D4660">
        <v>2005</v>
      </c>
      <c r="E4660" t="s">
        <v>13</v>
      </c>
      <c r="F4660">
        <f>VLOOKUP(E4660,Index!$D$2:$E$13,2,FALSE)</f>
        <v>11</v>
      </c>
      <c r="G4660" t="s">
        <v>94</v>
      </c>
      <c r="H4660">
        <f>VLOOKUP(G4660,Index!$G$2:$H$40,2,FALSE)</f>
        <v>15</v>
      </c>
      <c r="I4660" s="3">
        <v>180000</v>
      </c>
      <c r="J4660" s="3">
        <v>0</v>
      </c>
      <c r="K4660" s="3">
        <v>0</v>
      </c>
      <c r="L4660" s="3">
        <v>10000</v>
      </c>
      <c r="M4660" s="3">
        <f t="shared" si="288"/>
        <v>190000</v>
      </c>
      <c r="N4660" s="3">
        <f t="shared" si="290"/>
        <v>47500</v>
      </c>
      <c r="O4660" s="3">
        <f t="shared" si="291"/>
        <v>0</v>
      </c>
      <c r="P4660">
        <v>8</v>
      </c>
      <c r="Q4660">
        <v>15</v>
      </c>
      <c r="R4660">
        <v>7.9</v>
      </c>
      <c r="S4660">
        <v>8</v>
      </c>
      <c r="T4660" t="s">
        <v>523</v>
      </c>
      <c r="U4660">
        <f>VLOOKUP(T4660,Index!$J$2:$K$1319,2,FALSE)</f>
        <v>1132</v>
      </c>
      <c r="V4660" t="s">
        <v>15</v>
      </c>
      <c r="W4660">
        <f t="shared" si="289"/>
        <v>3</v>
      </c>
    </row>
    <row r="4661" spans="1:23">
      <c r="A4661" t="s">
        <v>1604</v>
      </c>
      <c r="B4661" t="s">
        <v>156</v>
      </c>
      <c r="C4661">
        <f>VLOOKUP(B4661,Index!$A$2:$B$18,2,FALSE)</f>
        <v>4</v>
      </c>
      <c r="D4661">
        <v>2007</v>
      </c>
      <c r="E4661" t="s">
        <v>34</v>
      </c>
      <c r="F4661">
        <f>VLOOKUP(E4661,Index!$D$2:$E$13,2,FALSE)</f>
        <v>1</v>
      </c>
      <c r="G4661" t="s">
        <v>429</v>
      </c>
      <c r="H4661">
        <f>VLOOKUP(G4661,Index!$G$2:$H$40,2,FALSE)</f>
        <v>34</v>
      </c>
      <c r="I4661" s="3">
        <v>140000</v>
      </c>
      <c r="J4661" s="3">
        <v>50000</v>
      </c>
      <c r="K4661" s="3">
        <v>0</v>
      </c>
      <c r="L4661" s="3">
        <v>0</v>
      </c>
      <c r="M4661" s="3">
        <f t="shared" si="288"/>
        <v>190000</v>
      </c>
      <c r="N4661" s="3">
        <f t="shared" si="290"/>
        <v>47500</v>
      </c>
      <c r="O4661" s="3">
        <f t="shared" si="291"/>
        <v>0</v>
      </c>
      <c r="P4661">
        <v>6.5</v>
      </c>
      <c r="Q4661">
        <v>4</v>
      </c>
      <c r="T4661" t="s">
        <v>680</v>
      </c>
      <c r="U4661">
        <f>VLOOKUP(T4661,Index!$J$2:$K$1319,2,FALSE)</f>
        <v>519</v>
      </c>
      <c r="V4661" t="s">
        <v>15</v>
      </c>
      <c r="W4661">
        <f t="shared" si="289"/>
        <v>3</v>
      </c>
    </row>
    <row r="4662" spans="1:23">
      <c r="A4662" t="s">
        <v>3829</v>
      </c>
      <c r="B4662" t="s">
        <v>20</v>
      </c>
      <c r="C4662">
        <f>VLOOKUP(B4662,Index!$A$2:$B$18,2,FALSE)</f>
        <v>3</v>
      </c>
      <c r="D4662">
        <v>2008</v>
      </c>
      <c r="E4662" t="s">
        <v>90</v>
      </c>
      <c r="F4662">
        <f>VLOOKUP(E4662,Index!$D$2:$E$13,2,FALSE)</f>
        <v>8</v>
      </c>
      <c r="G4662" t="s">
        <v>407</v>
      </c>
      <c r="H4662">
        <f>VLOOKUP(G4662,Index!$G$2:$H$40,2,FALSE)</f>
        <v>29</v>
      </c>
      <c r="I4662" s="3">
        <v>100000</v>
      </c>
      <c r="J4662" s="3">
        <v>20000</v>
      </c>
      <c r="K4662" s="3">
        <v>70000</v>
      </c>
      <c r="L4662" s="3">
        <v>10000</v>
      </c>
      <c r="M4662" s="3">
        <f t="shared" si="288"/>
        <v>200000</v>
      </c>
      <c r="N4662" s="3">
        <f t="shared" si="290"/>
        <v>50000</v>
      </c>
      <c r="O4662" s="3">
        <f t="shared" si="291"/>
        <v>0</v>
      </c>
      <c r="P4662">
        <v>5.9</v>
      </c>
      <c r="Q4662">
        <v>28</v>
      </c>
      <c r="R4662">
        <v>8</v>
      </c>
      <c r="S4662">
        <v>10</v>
      </c>
      <c r="T4662" t="s">
        <v>3830</v>
      </c>
      <c r="U4662">
        <f>VLOOKUP(T4662,Index!$J$2:$K$1319,2,FALSE)</f>
        <v>1019</v>
      </c>
      <c r="V4662" t="s">
        <v>61</v>
      </c>
      <c r="W4662">
        <f t="shared" si="289"/>
        <v>3</v>
      </c>
    </row>
    <row r="4663" spans="1:23">
      <c r="A4663" t="s">
        <v>2544</v>
      </c>
      <c r="B4663" t="s">
        <v>97</v>
      </c>
      <c r="C4663">
        <f>VLOOKUP(B4663,Index!$A$2:$B$18,2,FALSE)</f>
        <v>16</v>
      </c>
      <c r="D4663">
        <v>2002</v>
      </c>
      <c r="E4663" t="s">
        <v>187</v>
      </c>
      <c r="F4663">
        <f>VLOOKUP(E4663,Index!$D$2:$E$13,2,FALSE)</f>
        <v>2</v>
      </c>
      <c r="G4663" t="s">
        <v>588</v>
      </c>
      <c r="H4663">
        <f>VLOOKUP(G4663,Index!$G$2:$H$40,2,FALSE)</f>
        <v>37</v>
      </c>
      <c r="I4663" s="3">
        <v>150000</v>
      </c>
      <c r="J4663" s="3">
        <v>40000</v>
      </c>
      <c r="K4663" s="3">
        <v>0</v>
      </c>
      <c r="L4663" s="3">
        <v>10000</v>
      </c>
      <c r="M4663" s="3">
        <f t="shared" si="288"/>
        <v>200000</v>
      </c>
      <c r="N4663" s="3">
        <f t="shared" si="290"/>
        <v>50000</v>
      </c>
      <c r="O4663" s="3">
        <f t="shared" si="291"/>
        <v>0</v>
      </c>
      <c r="P4663">
        <v>7.8</v>
      </c>
      <c r="Q4663">
        <v>21</v>
      </c>
      <c r="R4663">
        <v>6.6</v>
      </c>
      <c r="S4663">
        <v>14</v>
      </c>
      <c r="T4663" t="s">
        <v>2545</v>
      </c>
      <c r="U4663">
        <f>VLOOKUP(T4663,Index!$J$2:$K$1319,2,FALSE)</f>
        <v>244</v>
      </c>
      <c r="V4663" t="s">
        <v>37</v>
      </c>
      <c r="W4663">
        <f t="shared" si="289"/>
        <v>3</v>
      </c>
    </row>
    <row r="4664" spans="1:23">
      <c r="A4664" t="s">
        <v>3831</v>
      </c>
      <c r="B4664" t="s">
        <v>33</v>
      </c>
      <c r="C4664">
        <f>VLOOKUP(B4664,Index!$A$2:$B$18,2,FALSE)</f>
        <v>9</v>
      </c>
      <c r="D4664">
        <v>2006</v>
      </c>
      <c r="E4664" t="s">
        <v>90</v>
      </c>
      <c r="F4664">
        <f>VLOOKUP(E4664,Index!$D$2:$E$13,2,FALSE)</f>
        <v>8</v>
      </c>
      <c r="G4664" t="s">
        <v>94</v>
      </c>
      <c r="H4664">
        <f>VLOOKUP(G4664,Index!$G$2:$H$40,2,FALSE)</f>
        <v>15</v>
      </c>
      <c r="I4664" s="3">
        <v>140000</v>
      </c>
      <c r="J4664" s="3">
        <v>20000</v>
      </c>
      <c r="K4664" s="3">
        <v>20000</v>
      </c>
      <c r="L4664" s="3">
        <v>20000</v>
      </c>
      <c r="M4664" s="3">
        <f t="shared" si="288"/>
        <v>200000</v>
      </c>
      <c r="N4664" s="3">
        <f t="shared" si="290"/>
        <v>50000</v>
      </c>
      <c r="O4664" s="3">
        <f t="shared" si="291"/>
        <v>0</v>
      </c>
      <c r="P4664">
        <v>5.8</v>
      </c>
      <c r="Q4664">
        <v>40</v>
      </c>
      <c r="R4664">
        <v>7.2</v>
      </c>
      <c r="S4664">
        <v>36</v>
      </c>
      <c r="T4664" t="s">
        <v>1291</v>
      </c>
      <c r="U4664">
        <f>VLOOKUP(T4664,Index!$J$2:$K$1319,2,FALSE)</f>
        <v>1060</v>
      </c>
      <c r="V4664" t="s">
        <v>61</v>
      </c>
      <c r="W4664">
        <f t="shared" si="289"/>
        <v>3</v>
      </c>
    </row>
    <row r="4665" spans="1:23">
      <c r="A4665" t="s">
        <v>872</v>
      </c>
      <c r="B4665" t="s">
        <v>132</v>
      </c>
      <c r="C4665">
        <f>VLOOKUP(B4665,Index!$A$2:$B$18,2,FALSE)</f>
        <v>5</v>
      </c>
      <c r="D4665">
        <v>2004</v>
      </c>
      <c r="E4665" t="s">
        <v>34</v>
      </c>
      <c r="F4665">
        <f>VLOOKUP(E4665,Index!$D$2:$E$13,2,FALSE)</f>
        <v>1</v>
      </c>
      <c r="G4665" t="s">
        <v>77</v>
      </c>
      <c r="H4665">
        <f>VLOOKUP(G4665,Index!$G$2:$H$40,2,FALSE)</f>
        <v>35</v>
      </c>
      <c r="I4665" s="3">
        <v>150000</v>
      </c>
      <c r="J4665" s="3">
        <v>40000</v>
      </c>
      <c r="K4665" s="3">
        <v>0</v>
      </c>
      <c r="L4665" s="3">
        <v>10000</v>
      </c>
      <c r="M4665" s="3">
        <f t="shared" si="288"/>
        <v>200000</v>
      </c>
      <c r="N4665" s="3">
        <f t="shared" si="290"/>
        <v>50000</v>
      </c>
      <c r="O4665" s="3">
        <f t="shared" si="291"/>
        <v>0</v>
      </c>
      <c r="P4665">
        <v>8.3000000000000007</v>
      </c>
      <c r="Q4665">
        <v>31</v>
      </c>
      <c r="R4665">
        <v>8.6</v>
      </c>
      <c r="S4665">
        <v>20</v>
      </c>
      <c r="T4665" t="s">
        <v>77</v>
      </c>
      <c r="U4665">
        <f>VLOOKUP(T4665,Index!$J$2:$K$1319,2,FALSE)</f>
        <v>1199</v>
      </c>
      <c r="V4665" t="s">
        <v>37</v>
      </c>
      <c r="W4665">
        <f t="shared" si="289"/>
        <v>1</v>
      </c>
    </row>
    <row r="4666" spans="1:23">
      <c r="A4666" t="s">
        <v>1585</v>
      </c>
      <c r="B4666" t="s">
        <v>28</v>
      </c>
      <c r="C4666">
        <f>VLOOKUP(B4666,Index!$A$2:$B$18,2,FALSE)</f>
        <v>15</v>
      </c>
      <c r="D4666">
        <v>2007</v>
      </c>
      <c r="E4666" t="s">
        <v>34</v>
      </c>
      <c r="F4666">
        <f>VLOOKUP(E4666,Index!$D$2:$E$13,2,FALSE)</f>
        <v>1</v>
      </c>
      <c r="G4666" t="s">
        <v>657</v>
      </c>
      <c r="H4666">
        <f>VLOOKUP(G4666,Index!$G$2:$H$40,2,FALSE)</f>
        <v>33</v>
      </c>
      <c r="I4666" s="3">
        <v>170000</v>
      </c>
      <c r="J4666" s="3">
        <v>10000</v>
      </c>
      <c r="K4666" s="3">
        <v>0</v>
      </c>
      <c r="L4666" s="3">
        <v>20000</v>
      </c>
      <c r="M4666" s="3">
        <f t="shared" si="288"/>
        <v>200000</v>
      </c>
      <c r="N4666" s="3">
        <f t="shared" si="290"/>
        <v>50000</v>
      </c>
      <c r="O4666" s="3">
        <f t="shared" si="291"/>
        <v>0</v>
      </c>
      <c r="P4666">
        <v>5.3</v>
      </c>
      <c r="Q4666">
        <v>27</v>
      </c>
      <c r="R4666">
        <v>7.4</v>
      </c>
      <c r="S4666">
        <v>13</v>
      </c>
      <c r="T4666" t="s">
        <v>658</v>
      </c>
      <c r="U4666">
        <f>VLOOKUP(T4666,Index!$J$2:$K$1319,2,FALSE)</f>
        <v>833</v>
      </c>
      <c r="V4666" t="s">
        <v>61</v>
      </c>
      <c r="W4666">
        <f t="shared" si="289"/>
        <v>3</v>
      </c>
    </row>
    <row r="4667" spans="1:23">
      <c r="A4667" t="s">
        <v>3832</v>
      </c>
      <c r="B4667" t="s">
        <v>39</v>
      </c>
      <c r="C4667">
        <f>VLOOKUP(B4667,Index!$A$2:$B$18,2,FALSE)</f>
        <v>8</v>
      </c>
      <c r="D4667">
        <v>2005</v>
      </c>
      <c r="E4667" t="s">
        <v>34</v>
      </c>
      <c r="F4667">
        <f>VLOOKUP(E4667,Index!$D$2:$E$13,2,FALSE)</f>
        <v>1</v>
      </c>
      <c r="G4667" t="s">
        <v>588</v>
      </c>
      <c r="H4667">
        <f>VLOOKUP(G4667,Index!$G$2:$H$40,2,FALSE)</f>
        <v>37</v>
      </c>
      <c r="I4667" s="3">
        <v>100000</v>
      </c>
      <c r="J4667" s="3">
        <v>70000</v>
      </c>
      <c r="K4667" s="3">
        <v>0</v>
      </c>
      <c r="L4667" s="3">
        <v>30000</v>
      </c>
      <c r="M4667" s="3">
        <f t="shared" si="288"/>
        <v>200000</v>
      </c>
      <c r="N4667" s="3">
        <f t="shared" si="290"/>
        <v>50000</v>
      </c>
      <c r="O4667" s="3">
        <f t="shared" si="291"/>
        <v>0</v>
      </c>
      <c r="P4667">
        <v>4.7</v>
      </c>
      <c r="Q4667">
        <v>14</v>
      </c>
      <c r="R4667">
        <v>8.8000000000000007</v>
      </c>
      <c r="S4667">
        <v>76</v>
      </c>
      <c r="T4667" t="s">
        <v>370</v>
      </c>
      <c r="U4667">
        <f>VLOOKUP(T4667,Index!$J$2:$K$1319,2,FALSE)</f>
        <v>394</v>
      </c>
      <c r="V4667" t="s">
        <v>37</v>
      </c>
      <c r="W4667">
        <f t="shared" si="289"/>
        <v>3</v>
      </c>
    </row>
    <row r="4668" spans="1:23">
      <c r="A4668" t="s">
        <v>3833</v>
      </c>
      <c r="B4668" t="s">
        <v>12</v>
      </c>
      <c r="C4668">
        <f>VLOOKUP(B4668,Index!$A$2:$B$18,2,FALSE)</f>
        <v>13</v>
      </c>
      <c r="D4668">
        <v>2011</v>
      </c>
      <c r="E4668" t="s">
        <v>13</v>
      </c>
      <c r="F4668">
        <f>VLOOKUP(E4668,Index!$D$2:$E$13,2,FALSE)</f>
        <v>11</v>
      </c>
      <c r="G4668" t="s">
        <v>49</v>
      </c>
      <c r="H4668">
        <f>VLOOKUP(G4668,Index!$G$2:$H$40,2,FALSE)</f>
        <v>4</v>
      </c>
      <c r="I4668" s="3">
        <v>140000</v>
      </c>
      <c r="J4668" s="3">
        <v>40000</v>
      </c>
      <c r="K4668" s="3">
        <v>0</v>
      </c>
      <c r="L4668" s="3">
        <v>10000</v>
      </c>
      <c r="M4668" s="3">
        <f t="shared" si="288"/>
        <v>190000</v>
      </c>
      <c r="N4668" s="3">
        <f t="shared" si="290"/>
        <v>47500</v>
      </c>
      <c r="O4668" s="3">
        <f t="shared" si="291"/>
        <v>0</v>
      </c>
      <c r="R4668">
        <v>8</v>
      </c>
      <c r="S4668">
        <v>5</v>
      </c>
      <c r="T4668" t="s">
        <v>49</v>
      </c>
      <c r="U4668">
        <f>VLOOKUP(T4668,Index!$J$2:$K$1319,2,FALSE)</f>
        <v>35</v>
      </c>
      <c r="V4668" t="s">
        <v>61</v>
      </c>
      <c r="W4668">
        <f t="shared" si="289"/>
        <v>1</v>
      </c>
    </row>
    <row r="4669" spans="1:23">
      <c r="A4669" t="s">
        <v>3471</v>
      </c>
      <c r="B4669" t="s">
        <v>20</v>
      </c>
      <c r="C4669">
        <f>VLOOKUP(B4669,Index!$A$2:$B$18,2,FALSE)</f>
        <v>3</v>
      </c>
      <c r="D4669">
        <v>2009</v>
      </c>
      <c r="E4669" t="s">
        <v>34</v>
      </c>
      <c r="F4669">
        <f>VLOOKUP(E4669,Index!$D$2:$E$13,2,FALSE)</f>
        <v>1</v>
      </c>
      <c r="G4669" t="s">
        <v>49</v>
      </c>
      <c r="H4669">
        <f>VLOOKUP(G4669,Index!$G$2:$H$40,2,FALSE)</f>
        <v>4</v>
      </c>
      <c r="I4669" s="3">
        <v>150000</v>
      </c>
      <c r="J4669" s="3">
        <v>30000</v>
      </c>
      <c r="K4669" s="3">
        <v>0</v>
      </c>
      <c r="L4669" s="3">
        <v>20000</v>
      </c>
      <c r="M4669" s="3">
        <f t="shared" si="288"/>
        <v>200000</v>
      </c>
      <c r="N4669" s="3">
        <f t="shared" si="290"/>
        <v>50000</v>
      </c>
      <c r="O4669" s="3">
        <f t="shared" si="291"/>
        <v>0</v>
      </c>
      <c r="P4669">
        <v>5.5</v>
      </c>
      <c r="Q4669">
        <v>8</v>
      </c>
      <c r="R4669">
        <v>8.1</v>
      </c>
      <c r="S4669">
        <v>8</v>
      </c>
      <c r="T4669" t="s">
        <v>826</v>
      </c>
      <c r="U4669">
        <f>VLOOKUP(T4669,Index!$J$2:$K$1319,2,FALSE)</f>
        <v>497</v>
      </c>
      <c r="V4669" t="s">
        <v>78</v>
      </c>
      <c r="W4669">
        <f t="shared" si="289"/>
        <v>3</v>
      </c>
    </row>
    <row r="4670" spans="1:23">
      <c r="A4670" t="s">
        <v>3470</v>
      </c>
      <c r="B4670" t="s">
        <v>33</v>
      </c>
      <c r="C4670">
        <f>VLOOKUP(B4670,Index!$A$2:$B$18,2,FALSE)</f>
        <v>9</v>
      </c>
      <c r="D4670">
        <v>2006</v>
      </c>
      <c r="E4670" t="s">
        <v>67</v>
      </c>
      <c r="F4670">
        <f>VLOOKUP(E4670,Index!$D$2:$E$13,2,FALSE)</f>
        <v>10</v>
      </c>
      <c r="G4670" t="s">
        <v>144</v>
      </c>
      <c r="H4670">
        <f>VLOOKUP(G4670,Index!$G$2:$H$40,2,FALSE)</f>
        <v>1</v>
      </c>
      <c r="I4670" s="3">
        <v>90000</v>
      </c>
      <c r="J4670" s="3">
        <v>0</v>
      </c>
      <c r="K4670" s="3">
        <v>90000</v>
      </c>
      <c r="L4670" s="3">
        <v>10000</v>
      </c>
      <c r="M4670" s="3">
        <f t="shared" si="288"/>
        <v>190000</v>
      </c>
      <c r="N4670" s="3">
        <f t="shared" si="290"/>
        <v>47500</v>
      </c>
      <c r="O4670" s="3">
        <f t="shared" si="291"/>
        <v>0</v>
      </c>
      <c r="P4670">
        <v>6.5</v>
      </c>
      <c r="Q4670">
        <v>36</v>
      </c>
      <c r="R4670">
        <v>6.8</v>
      </c>
      <c r="S4670">
        <v>25</v>
      </c>
      <c r="T4670" t="s">
        <v>565</v>
      </c>
      <c r="U4670">
        <f>VLOOKUP(T4670,Index!$J$2:$K$1319,2,FALSE)</f>
        <v>434</v>
      </c>
      <c r="V4670" t="s">
        <v>61</v>
      </c>
      <c r="W4670">
        <f t="shared" si="289"/>
        <v>3</v>
      </c>
    </row>
    <row r="4671" spans="1:23">
      <c r="A4671" t="s">
        <v>3834</v>
      </c>
      <c r="B4671" t="s">
        <v>20</v>
      </c>
      <c r="C4671">
        <f>VLOOKUP(B4671,Index!$A$2:$B$18,2,FALSE)</f>
        <v>3</v>
      </c>
      <c r="D4671">
        <v>2010</v>
      </c>
      <c r="E4671" t="s">
        <v>90</v>
      </c>
      <c r="F4671">
        <f>VLOOKUP(E4671,Index!$D$2:$E$13,2,FALSE)</f>
        <v>8</v>
      </c>
      <c r="G4671" t="s">
        <v>14</v>
      </c>
      <c r="H4671">
        <f>VLOOKUP(G4671,Index!$G$2:$H$40,2,FALSE)</f>
        <v>26</v>
      </c>
      <c r="I4671" s="3">
        <v>80000</v>
      </c>
      <c r="J4671" s="3">
        <v>40000</v>
      </c>
      <c r="K4671" s="3">
        <v>70000</v>
      </c>
      <c r="L4671" s="3">
        <v>10000</v>
      </c>
      <c r="M4671" s="3">
        <f t="shared" si="288"/>
        <v>200000</v>
      </c>
      <c r="N4671" s="3">
        <f t="shared" si="290"/>
        <v>50000</v>
      </c>
      <c r="O4671" s="3">
        <f t="shared" si="291"/>
        <v>0</v>
      </c>
      <c r="P4671">
        <v>7.6</v>
      </c>
      <c r="Q4671">
        <v>40</v>
      </c>
      <c r="R4671">
        <v>7.9</v>
      </c>
      <c r="S4671">
        <v>23</v>
      </c>
      <c r="T4671" t="s">
        <v>1128</v>
      </c>
      <c r="U4671">
        <f>VLOOKUP(T4671,Index!$J$2:$K$1319,2,FALSE)</f>
        <v>272</v>
      </c>
      <c r="V4671" t="s">
        <v>78</v>
      </c>
      <c r="W4671">
        <f t="shared" si="289"/>
        <v>3</v>
      </c>
    </row>
    <row r="4672" spans="1:23">
      <c r="A4672" t="s">
        <v>3574</v>
      </c>
      <c r="B4672" t="s">
        <v>39</v>
      </c>
      <c r="C4672">
        <f>VLOOKUP(B4672,Index!$A$2:$B$18,2,FALSE)</f>
        <v>8</v>
      </c>
      <c r="D4672">
        <v>2001</v>
      </c>
      <c r="E4672" t="s">
        <v>13</v>
      </c>
      <c r="F4672">
        <f>VLOOKUP(E4672,Index!$D$2:$E$13,2,FALSE)</f>
        <v>11</v>
      </c>
      <c r="G4672" t="s">
        <v>45</v>
      </c>
      <c r="H4672">
        <f>VLOOKUP(G4672,Index!$G$2:$H$40,2,FALSE)</f>
        <v>30</v>
      </c>
      <c r="I4672" s="3">
        <v>100000</v>
      </c>
      <c r="J4672" s="3">
        <v>70000</v>
      </c>
      <c r="K4672" s="3">
        <v>0</v>
      </c>
      <c r="L4672" s="3">
        <v>20000</v>
      </c>
      <c r="M4672" s="3">
        <f t="shared" si="288"/>
        <v>190000</v>
      </c>
      <c r="N4672" s="3">
        <f t="shared" si="290"/>
        <v>47500</v>
      </c>
      <c r="O4672" s="3">
        <f t="shared" si="291"/>
        <v>0</v>
      </c>
      <c r="P4672">
        <v>5.7</v>
      </c>
      <c r="Q4672">
        <v>11</v>
      </c>
      <c r="R4672">
        <v>4</v>
      </c>
      <c r="S4672">
        <v>4</v>
      </c>
      <c r="T4672" t="s">
        <v>1407</v>
      </c>
      <c r="U4672">
        <f>VLOOKUP(T4672,Index!$J$2:$K$1319,2,FALSE)</f>
        <v>28</v>
      </c>
      <c r="V4672" t="s">
        <v>15</v>
      </c>
      <c r="W4672">
        <f t="shared" si="289"/>
        <v>3</v>
      </c>
    </row>
    <row r="4673" spans="1:23">
      <c r="A4673" t="s">
        <v>3835</v>
      </c>
      <c r="B4673" t="s">
        <v>33</v>
      </c>
      <c r="C4673">
        <f>VLOOKUP(B4673,Index!$A$2:$B$18,2,FALSE)</f>
        <v>9</v>
      </c>
      <c r="D4673">
        <v>2014</v>
      </c>
      <c r="E4673" t="s">
        <v>34</v>
      </c>
      <c r="F4673">
        <f>VLOOKUP(E4673,Index!$D$2:$E$13,2,FALSE)</f>
        <v>1</v>
      </c>
      <c r="G4673" t="s">
        <v>168</v>
      </c>
      <c r="H4673">
        <f>VLOOKUP(G4673,Index!$G$2:$H$40,2,FALSE)</f>
        <v>19</v>
      </c>
      <c r="I4673" s="3">
        <v>30000</v>
      </c>
      <c r="J4673" s="3">
        <v>120000</v>
      </c>
      <c r="K4673" s="3">
        <v>20000</v>
      </c>
      <c r="L4673" s="3">
        <v>30000</v>
      </c>
      <c r="M4673" s="3">
        <f t="shared" si="288"/>
        <v>200000</v>
      </c>
      <c r="N4673" s="3">
        <f t="shared" si="290"/>
        <v>50000</v>
      </c>
      <c r="O4673" s="3">
        <f t="shared" si="291"/>
        <v>0</v>
      </c>
      <c r="P4673">
        <v>6.3</v>
      </c>
      <c r="Q4673">
        <v>55</v>
      </c>
      <c r="R4673">
        <v>7.8</v>
      </c>
      <c r="S4673">
        <v>528</v>
      </c>
      <c r="T4673" t="s">
        <v>1275</v>
      </c>
      <c r="U4673">
        <f>VLOOKUP(T4673,Index!$J$2:$K$1319,2,FALSE)</f>
        <v>722</v>
      </c>
      <c r="V4673" t="s">
        <v>37</v>
      </c>
      <c r="W4673">
        <f t="shared" si="289"/>
        <v>3</v>
      </c>
    </row>
    <row r="4674" spans="1:23">
      <c r="A4674" t="s">
        <v>3836</v>
      </c>
      <c r="B4674" t="s">
        <v>33</v>
      </c>
      <c r="C4674">
        <f>VLOOKUP(B4674,Index!$A$2:$B$18,2,FALSE)</f>
        <v>9</v>
      </c>
      <c r="D4674">
        <v>2011</v>
      </c>
      <c r="E4674" t="s">
        <v>34</v>
      </c>
      <c r="F4674">
        <f>VLOOKUP(E4674,Index!$D$2:$E$13,2,FALSE)</f>
        <v>1</v>
      </c>
      <c r="G4674" t="s">
        <v>1807</v>
      </c>
      <c r="H4674">
        <f>VLOOKUP(G4674,Index!$G$2:$H$40,2,FALSE)</f>
        <v>27</v>
      </c>
      <c r="I4674" s="3">
        <v>0</v>
      </c>
      <c r="J4674" s="3">
        <v>30000</v>
      </c>
      <c r="K4674" s="3">
        <v>160000</v>
      </c>
      <c r="L4674" s="3">
        <v>10000</v>
      </c>
      <c r="M4674" s="3">
        <f t="shared" ref="M4674:M4737" si="292">SUM(I4674:L4674)</f>
        <v>200000</v>
      </c>
      <c r="N4674" s="3">
        <f t="shared" si="290"/>
        <v>50000</v>
      </c>
      <c r="O4674" s="3">
        <f t="shared" si="291"/>
        <v>0</v>
      </c>
      <c r="P4674">
        <v>5.8</v>
      </c>
      <c r="Q4674">
        <v>25</v>
      </c>
      <c r="R4674">
        <v>6.5</v>
      </c>
      <c r="S4674">
        <v>15</v>
      </c>
      <c r="T4674" t="s">
        <v>2115</v>
      </c>
      <c r="U4674">
        <f>VLOOKUP(T4674,Index!$J$2:$K$1319,2,FALSE)</f>
        <v>34</v>
      </c>
      <c r="V4674" t="s">
        <v>37</v>
      </c>
      <c r="W4674">
        <f t="shared" ref="W4674:W4737" si="293">IF(T4674=G4674,1,3)</f>
        <v>3</v>
      </c>
    </row>
    <row r="4675" spans="1:23">
      <c r="A4675" t="s">
        <v>2254</v>
      </c>
      <c r="B4675" t="s">
        <v>156</v>
      </c>
      <c r="C4675">
        <f>VLOOKUP(B4675,Index!$A$2:$B$18,2,FALSE)</f>
        <v>4</v>
      </c>
      <c r="D4675">
        <v>2003</v>
      </c>
      <c r="E4675" t="s">
        <v>21</v>
      </c>
      <c r="F4675">
        <f>VLOOKUP(E4675,Index!$D$2:$E$13,2,FALSE)</f>
        <v>5</v>
      </c>
      <c r="G4675" t="s">
        <v>588</v>
      </c>
      <c r="H4675">
        <f>VLOOKUP(G4675,Index!$G$2:$H$40,2,FALSE)</f>
        <v>37</v>
      </c>
      <c r="I4675" s="3">
        <v>140000</v>
      </c>
      <c r="J4675" s="3">
        <v>50000</v>
      </c>
      <c r="K4675" s="3">
        <v>0</v>
      </c>
      <c r="L4675" s="3">
        <v>0</v>
      </c>
      <c r="M4675" s="3">
        <f t="shared" si="292"/>
        <v>190000</v>
      </c>
      <c r="N4675" s="3">
        <f t="shared" ref="N4675:N4738" si="294">AVERAGE(I4675:L4675)</f>
        <v>47500</v>
      </c>
      <c r="O4675" s="3">
        <f t="shared" ref="O4675:O4738" si="295">IF(M4675&gt;AVERAGE($M$2:$M$8064),1,0)</f>
        <v>0</v>
      </c>
      <c r="P4675">
        <v>6.7</v>
      </c>
      <c r="Q4675">
        <v>6</v>
      </c>
      <c r="R4675">
        <v>9.1999999999999993</v>
      </c>
      <c r="S4675">
        <v>17</v>
      </c>
      <c r="T4675" t="s">
        <v>2547</v>
      </c>
      <c r="U4675">
        <f>VLOOKUP(T4675,Index!$J$2:$K$1319,2,FALSE)</f>
        <v>978</v>
      </c>
      <c r="V4675" t="s">
        <v>15</v>
      </c>
      <c r="W4675">
        <f t="shared" si="293"/>
        <v>3</v>
      </c>
    </row>
    <row r="4676" spans="1:23">
      <c r="A4676" t="s">
        <v>3837</v>
      </c>
      <c r="B4676" t="s">
        <v>39</v>
      </c>
      <c r="C4676">
        <f>VLOOKUP(B4676,Index!$A$2:$B$18,2,FALSE)</f>
        <v>8</v>
      </c>
      <c r="D4676">
        <v>2006</v>
      </c>
      <c r="E4676" t="s">
        <v>59</v>
      </c>
      <c r="F4676">
        <f>VLOOKUP(E4676,Index!$D$2:$E$13,2,FALSE)</f>
        <v>3</v>
      </c>
      <c r="G4676" t="s">
        <v>2182</v>
      </c>
      <c r="H4676">
        <f>VLOOKUP(G4676,Index!$G$2:$H$40,2,FALSE)</f>
        <v>18</v>
      </c>
      <c r="I4676" s="3">
        <v>70000</v>
      </c>
      <c r="J4676" s="3">
        <v>60000</v>
      </c>
      <c r="K4676" s="3">
        <v>40000</v>
      </c>
      <c r="L4676" s="3">
        <v>20000</v>
      </c>
      <c r="M4676" s="3">
        <f t="shared" si="292"/>
        <v>190000</v>
      </c>
      <c r="N4676" s="3">
        <f t="shared" si="294"/>
        <v>47500</v>
      </c>
      <c r="O4676" s="3">
        <f t="shared" si="295"/>
        <v>0</v>
      </c>
      <c r="P4676">
        <v>7.5</v>
      </c>
      <c r="Q4676">
        <v>30</v>
      </c>
      <c r="R4676">
        <v>8.5</v>
      </c>
      <c r="S4676">
        <v>15</v>
      </c>
      <c r="T4676" t="s">
        <v>2977</v>
      </c>
      <c r="U4676">
        <f>VLOOKUP(T4676,Index!$J$2:$K$1319,2,FALSE)</f>
        <v>1050</v>
      </c>
      <c r="V4676" t="s">
        <v>61</v>
      </c>
      <c r="W4676">
        <f t="shared" si="293"/>
        <v>3</v>
      </c>
    </row>
    <row r="4677" spans="1:23">
      <c r="A4677" t="s">
        <v>3838</v>
      </c>
      <c r="B4677" t="s">
        <v>112</v>
      </c>
      <c r="C4677">
        <f>VLOOKUP(B4677,Index!$A$2:$B$18,2,FALSE)</f>
        <v>11</v>
      </c>
      <c r="D4677">
        <v>2006</v>
      </c>
      <c r="E4677" t="s">
        <v>48</v>
      </c>
      <c r="F4677">
        <f>VLOOKUP(E4677,Index!$D$2:$E$13,2,FALSE)</f>
        <v>9</v>
      </c>
      <c r="G4677" t="s">
        <v>77</v>
      </c>
      <c r="H4677">
        <f>VLOOKUP(G4677,Index!$G$2:$H$40,2,FALSE)</f>
        <v>35</v>
      </c>
      <c r="I4677" s="3">
        <v>170000</v>
      </c>
      <c r="J4677" s="3">
        <v>10000</v>
      </c>
      <c r="K4677" s="3">
        <v>0</v>
      </c>
      <c r="L4677" s="3">
        <v>20000</v>
      </c>
      <c r="M4677" s="3">
        <f t="shared" si="292"/>
        <v>200000</v>
      </c>
      <c r="N4677" s="3">
        <f t="shared" si="294"/>
        <v>50000</v>
      </c>
      <c r="O4677" s="3">
        <f t="shared" si="295"/>
        <v>0</v>
      </c>
      <c r="P4677">
        <v>5.8</v>
      </c>
      <c r="Q4677">
        <v>37</v>
      </c>
      <c r="R4677">
        <v>7.5</v>
      </c>
      <c r="S4677">
        <v>39</v>
      </c>
      <c r="T4677" t="s">
        <v>77</v>
      </c>
      <c r="U4677">
        <f>VLOOKUP(T4677,Index!$J$2:$K$1319,2,FALSE)</f>
        <v>1199</v>
      </c>
      <c r="V4677" t="s">
        <v>37</v>
      </c>
      <c r="W4677">
        <f t="shared" si="293"/>
        <v>1</v>
      </c>
    </row>
    <row r="4678" spans="1:23">
      <c r="A4678" t="s">
        <v>2381</v>
      </c>
      <c r="B4678" t="s">
        <v>33</v>
      </c>
      <c r="C4678">
        <f>VLOOKUP(B4678,Index!$A$2:$B$18,2,FALSE)</f>
        <v>9</v>
      </c>
      <c r="D4678">
        <v>2012</v>
      </c>
      <c r="E4678" t="s">
        <v>13</v>
      </c>
      <c r="F4678">
        <f>VLOOKUP(E4678,Index!$D$2:$E$13,2,FALSE)</f>
        <v>11</v>
      </c>
      <c r="G4678" t="s">
        <v>35</v>
      </c>
      <c r="H4678">
        <f>VLOOKUP(G4678,Index!$G$2:$H$40,2,FALSE)</f>
        <v>32</v>
      </c>
      <c r="I4678" s="3">
        <v>180000</v>
      </c>
      <c r="J4678" s="3">
        <v>0</v>
      </c>
      <c r="K4678" s="3">
        <v>0</v>
      </c>
      <c r="L4678" s="3">
        <v>20000</v>
      </c>
      <c r="M4678" s="3">
        <f t="shared" si="292"/>
        <v>200000</v>
      </c>
      <c r="N4678" s="3">
        <f t="shared" si="294"/>
        <v>50000</v>
      </c>
      <c r="O4678" s="3">
        <f t="shared" si="295"/>
        <v>0</v>
      </c>
      <c r="P4678">
        <v>6.8</v>
      </c>
      <c r="Q4678">
        <v>8</v>
      </c>
      <c r="R4678">
        <v>4.4000000000000004</v>
      </c>
      <c r="S4678">
        <v>5</v>
      </c>
      <c r="T4678" t="s">
        <v>306</v>
      </c>
      <c r="U4678">
        <f>VLOOKUP(T4678,Index!$J$2:$K$1319,2,FALSE)</f>
        <v>1259</v>
      </c>
      <c r="V4678" t="s">
        <v>15</v>
      </c>
      <c r="W4678">
        <f t="shared" si="293"/>
        <v>3</v>
      </c>
    </row>
    <row r="4679" spans="1:23">
      <c r="A4679" t="s">
        <v>3839</v>
      </c>
      <c r="B4679" t="s">
        <v>112</v>
      </c>
      <c r="C4679">
        <f>VLOOKUP(B4679,Index!$A$2:$B$18,2,FALSE)</f>
        <v>11</v>
      </c>
      <c r="D4679">
        <v>2006</v>
      </c>
      <c r="E4679" t="s">
        <v>34</v>
      </c>
      <c r="F4679">
        <f>VLOOKUP(E4679,Index!$D$2:$E$13,2,FALSE)</f>
        <v>1</v>
      </c>
      <c r="G4679" t="s">
        <v>35</v>
      </c>
      <c r="H4679">
        <f>VLOOKUP(G4679,Index!$G$2:$H$40,2,FALSE)</f>
        <v>32</v>
      </c>
      <c r="I4679" s="3">
        <v>180000</v>
      </c>
      <c r="J4679" s="3">
        <v>0</v>
      </c>
      <c r="K4679" s="3">
        <v>0</v>
      </c>
      <c r="L4679" s="3">
        <v>20000</v>
      </c>
      <c r="M4679" s="3">
        <f t="shared" si="292"/>
        <v>200000</v>
      </c>
      <c r="N4679" s="3">
        <f t="shared" si="294"/>
        <v>50000</v>
      </c>
      <c r="O4679" s="3">
        <f t="shared" si="295"/>
        <v>0</v>
      </c>
      <c r="P4679">
        <v>5.0999999999999996</v>
      </c>
      <c r="Q4679">
        <v>14</v>
      </c>
      <c r="R4679">
        <v>6.3</v>
      </c>
      <c r="S4679">
        <v>15</v>
      </c>
      <c r="T4679" t="s">
        <v>1171</v>
      </c>
      <c r="U4679">
        <f>VLOOKUP(T4679,Index!$J$2:$K$1319,2,FALSE)</f>
        <v>526</v>
      </c>
      <c r="V4679" t="s">
        <v>37</v>
      </c>
      <c r="W4679">
        <f t="shared" si="293"/>
        <v>3</v>
      </c>
    </row>
    <row r="4680" spans="1:23">
      <c r="A4680" t="s">
        <v>3840</v>
      </c>
      <c r="B4680" t="s">
        <v>39</v>
      </c>
      <c r="C4680">
        <f>VLOOKUP(B4680,Index!$A$2:$B$18,2,FALSE)</f>
        <v>8</v>
      </c>
      <c r="D4680">
        <v>2005</v>
      </c>
      <c r="E4680" t="s">
        <v>48</v>
      </c>
      <c r="F4680">
        <f>VLOOKUP(E4680,Index!$D$2:$E$13,2,FALSE)</f>
        <v>9</v>
      </c>
      <c r="G4680" t="s">
        <v>77</v>
      </c>
      <c r="H4680">
        <f>VLOOKUP(G4680,Index!$G$2:$H$40,2,FALSE)</f>
        <v>35</v>
      </c>
      <c r="I4680" s="3">
        <v>100000</v>
      </c>
      <c r="J4680" s="3">
        <v>70000</v>
      </c>
      <c r="K4680" s="3">
        <v>0</v>
      </c>
      <c r="L4680" s="3">
        <v>20000</v>
      </c>
      <c r="M4680" s="3">
        <f t="shared" si="292"/>
        <v>190000</v>
      </c>
      <c r="N4680" s="3">
        <f t="shared" si="294"/>
        <v>47500</v>
      </c>
      <c r="O4680" s="3">
        <f t="shared" si="295"/>
        <v>0</v>
      </c>
      <c r="P4680">
        <v>7.6</v>
      </c>
      <c r="Q4680">
        <v>21</v>
      </c>
      <c r="R4680">
        <v>8.9</v>
      </c>
      <c r="S4680">
        <v>36</v>
      </c>
      <c r="T4680" t="s">
        <v>838</v>
      </c>
      <c r="U4680">
        <f>VLOOKUP(T4680,Index!$J$2:$K$1319,2,FALSE)</f>
        <v>932</v>
      </c>
      <c r="V4680" t="s">
        <v>37</v>
      </c>
      <c r="W4680">
        <f t="shared" si="293"/>
        <v>3</v>
      </c>
    </row>
    <row r="4681" spans="1:23">
      <c r="A4681" t="s">
        <v>1953</v>
      </c>
      <c r="B4681" t="s">
        <v>112</v>
      </c>
      <c r="C4681">
        <f>VLOOKUP(B4681,Index!$A$2:$B$18,2,FALSE)</f>
        <v>11</v>
      </c>
      <c r="D4681">
        <v>2005</v>
      </c>
      <c r="E4681" t="s">
        <v>34</v>
      </c>
      <c r="F4681">
        <f>VLOOKUP(E4681,Index!$D$2:$E$13,2,FALSE)</f>
        <v>1</v>
      </c>
      <c r="G4681" t="s">
        <v>94</v>
      </c>
      <c r="H4681">
        <f>VLOOKUP(G4681,Index!$G$2:$H$40,2,FALSE)</f>
        <v>15</v>
      </c>
      <c r="I4681" s="3">
        <v>170000</v>
      </c>
      <c r="J4681" s="3">
        <v>0</v>
      </c>
      <c r="K4681" s="3">
        <v>0</v>
      </c>
      <c r="L4681" s="3">
        <v>20000</v>
      </c>
      <c r="M4681" s="3">
        <f t="shared" si="292"/>
        <v>190000</v>
      </c>
      <c r="N4681" s="3">
        <f t="shared" si="294"/>
        <v>47500</v>
      </c>
      <c r="O4681" s="3">
        <f t="shared" si="295"/>
        <v>0</v>
      </c>
      <c r="P4681">
        <v>7</v>
      </c>
      <c r="Q4681">
        <v>13</v>
      </c>
      <c r="R4681">
        <v>7.4</v>
      </c>
      <c r="S4681">
        <v>16</v>
      </c>
      <c r="T4681" t="s">
        <v>94</v>
      </c>
      <c r="U4681">
        <f>VLOOKUP(T4681,Index!$J$2:$K$1319,2,FALSE)</f>
        <v>378</v>
      </c>
      <c r="V4681" t="s">
        <v>78</v>
      </c>
      <c r="W4681">
        <f t="shared" si="293"/>
        <v>1</v>
      </c>
    </row>
    <row r="4682" spans="1:23">
      <c r="A4682" t="s">
        <v>3841</v>
      </c>
      <c r="B4682" t="s">
        <v>156</v>
      </c>
      <c r="C4682">
        <f>VLOOKUP(B4682,Index!$A$2:$B$18,2,FALSE)</f>
        <v>4</v>
      </c>
      <c r="D4682">
        <v>2001</v>
      </c>
      <c r="E4682" t="s">
        <v>90</v>
      </c>
      <c r="F4682">
        <f>VLOOKUP(E4682,Index!$D$2:$E$13,2,FALSE)</f>
        <v>8</v>
      </c>
      <c r="G4682" t="s">
        <v>77</v>
      </c>
      <c r="H4682">
        <f>VLOOKUP(G4682,Index!$G$2:$H$40,2,FALSE)</f>
        <v>35</v>
      </c>
      <c r="I4682" s="3">
        <v>140000</v>
      </c>
      <c r="J4682" s="3">
        <v>50000</v>
      </c>
      <c r="K4682" s="3">
        <v>0</v>
      </c>
      <c r="L4682" s="3">
        <v>0</v>
      </c>
      <c r="M4682" s="3">
        <f t="shared" si="292"/>
        <v>190000</v>
      </c>
      <c r="N4682" s="3">
        <f t="shared" si="294"/>
        <v>47500</v>
      </c>
      <c r="O4682" s="3">
        <f t="shared" si="295"/>
        <v>0</v>
      </c>
      <c r="P4682">
        <v>8.1</v>
      </c>
      <c r="Q4682">
        <v>16</v>
      </c>
      <c r="R4682">
        <v>8.8000000000000007</v>
      </c>
      <c r="S4682">
        <v>16</v>
      </c>
      <c r="T4682" t="s">
        <v>192</v>
      </c>
      <c r="U4682">
        <f>VLOOKUP(T4682,Index!$J$2:$K$1319,2,FALSE)</f>
        <v>202</v>
      </c>
      <c r="V4682" t="s">
        <v>15</v>
      </c>
      <c r="W4682">
        <f t="shared" si="293"/>
        <v>3</v>
      </c>
    </row>
    <row r="4683" spans="1:23">
      <c r="A4683" t="s">
        <v>1717</v>
      </c>
      <c r="B4683" t="s">
        <v>33</v>
      </c>
      <c r="C4683">
        <f>VLOOKUP(B4683,Index!$A$2:$B$18,2,FALSE)</f>
        <v>9</v>
      </c>
      <c r="D4683">
        <v>2011</v>
      </c>
      <c r="E4683" t="s">
        <v>13</v>
      </c>
      <c r="F4683">
        <f>VLOOKUP(E4683,Index!$D$2:$E$13,2,FALSE)</f>
        <v>11</v>
      </c>
      <c r="G4683" t="s">
        <v>429</v>
      </c>
      <c r="H4683">
        <f>VLOOKUP(G4683,Index!$G$2:$H$40,2,FALSE)</f>
        <v>34</v>
      </c>
      <c r="I4683" s="3">
        <v>80000</v>
      </c>
      <c r="J4683" s="3">
        <v>80000</v>
      </c>
      <c r="K4683" s="3">
        <v>0</v>
      </c>
      <c r="L4683" s="3">
        <v>30000</v>
      </c>
      <c r="M4683" s="3">
        <f t="shared" si="292"/>
        <v>190000</v>
      </c>
      <c r="N4683" s="3">
        <f t="shared" si="294"/>
        <v>47500</v>
      </c>
      <c r="O4683" s="3">
        <f t="shared" si="295"/>
        <v>0</v>
      </c>
      <c r="P4683">
        <v>6.5</v>
      </c>
      <c r="Q4683">
        <v>8</v>
      </c>
      <c r="R4683">
        <v>2.4</v>
      </c>
      <c r="S4683">
        <v>5</v>
      </c>
      <c r="T4683" t="s">
        <v>429</v>
      </c>
      <c r="U4683">
        <f>VLOOKUP(T4683,Index!$J$2:$K$1319,2,FALSE)</f>
        <v>1158</v>
      </c>
      <c r="V4683" t="s">
        <v>15</v>
      </c>
      <c r="W4683">
        <f t="shared" si="293"/>
        <v>1</v>
      </c>
    </row>
    <row r="4684" spans="1:23">
      <c r="A4684" t="s">
        <v>2766</v>
      </c>
      <c r="B4684" t="s">
        <v>132</v>
      </c>
      <c r="C4684">
        <f>VLOOKUP(B4684,Index!$A$2:$B$18,2,FALSE)</f>
        <v>5</v>
      </c>
      <c r="D4684">
        <v>2006</v>
      </c>
      <c r="E4684" t="s">
        <v>21</v>
      </c>
      <c r="F4684">
        <f>VLOOKUP(E4684,Index!$D$2:$E$13,2,FALSE)</f>
        <v>5</v>
      </c>
      <c r="G4684" t="s">
        <v>588</v>
      </c>
      <c r="H4684">
        <f>VLOOKUP(G4684,Index!$G$2:$H$40,2,FALSE)</f>
        <v>37</v>
      </c>
      <c r="I4684" s="3">
        <v>150000</v>
      </c>
      <c r="J4684" s="3">
        <v>40000</v>
      </c>
      <c r="K4684" s="3">
        <v>0</v>
      </c>
      <c r="L4684" s="3">
        <v>10000</v>
      </c>
      <c r="M4684" s="3">
        <f t="shared" si="292"/>
        <v>200000</v>
      </c>
      <c r="N4684" s="3">
        <f t="shared" si="294"/>
        <v>50000</v>
      </c>
      <c r="O4684" s="3">
        <f t="shared" si="295"/>
        <v>0</v>
      </c>
      <c r="P4684">
        <v>6.7</v>
      </c>
      <c r="Q4684">
        <v>9</v>
      </c>
      <c r="T4684" t="s">
        <v>588</v>
      </c>
      <c r="U4684">
        <f>VLOOKUP(T4684,Index!$J$2:$K$1319,2,FALSE)</f>
        <v>1263</v>
      </c>
      <c r="V4684" t="s">
        <v>78</v>
      </c>
      <c r="W4684">
        <f t="shared" si="293"/>
        <v>1</v>
      </c>
    </row>
    <row r="4685" spans="1:23">
      <c r="A4685" t="s">
        <v>2938</v>
      </c>
      <c r="B4685" t="s">
        <v>28</v>
      </c>
      <c r="C4685">
        <f>VLOOKUP(B4685,Index!$A$2:$B$18,2,FALSE)</f>
        <v>15</v>
      </c>
      <c r="D4685">
        <v>2007</v>
      </c>
      <c r="E4685" t="s">
        <v>34</v>
      </c>
      <c r="F4685">
        <f>VLOOKUP(E4685,Index!$D$2:$E$13,2,FALSE)</f>
        <v>1</v>
      </c>
      <c r="G4685" t="s">
        <v>429</v>
      </c>
      <c r="H4685">
        <f>VLOOKUP(G4685,Index!$G$2:$H$40,2,FALSE)</f>
        <v>34</v>
      </c>
      <c r="I4685" s="3">
        <v>160000</v>
      </c>
      <c r="J4685" s="3">
        <v>20000</v>
      </c>
      <c r="K4685" s="3">
        <v>0</v>
      </c>
      <c r="L4685" s="3">
        <v>10000</v>
      </c>
      <c r="M4685" s="3">
        <f t="shared" si="292"/>
        <v>190000</v>
      </c>
      <c r="N4685" s="3">
        <f t="shared" si="294"/>
        <v>47500</v>
      </c>
      <c r="O4685" s="3">
        <f t="shared" si="295"/>
        <v>0</v>
      </c>
      <c r="P4685">
        <v>6.9</v>
      </c>
      <c r="Q4685">
        <v>49</v>
      </c>
      <c r="R4685">
        <v>7.3</v>
      </c>
      <c r="S4685">
        <v>67</v>
      </c>
      <c r="T4685" t="s">
        <v>971</v>
      </c>
      <c r="U4685">
        <f>VLOOKUP(T4685,Index!$J$2:$K$1319,2,FALSE)</f>
        <v>805</v>
      </c>
      <c r="V4685" t="s">
        <v>37</v>
      </c>
      <c r="W4685">
        <f t="shared" si="293"/>
        <v>3</v>
      </c>
    </row>
    <row r="4686" spans="1:23">
      <c r="A4686" t="s">
        <v>3842</v>
      </c>
      <c r="B4686" t="s">
        <v>20</v>
      </c>
      <c r="C4686">
        <f>VLOOKUP(B4686,Index!$A$2:$B$18,2,FALSE)</f>
        <v>3</v>
      </c>
      <c r="D4686">
        <v>2009</v>
      </c>
      <c r="E4686" t="s">
        <v>67</v>
      </c>
      <c r="F4686">
        <f>VLOOKUP(E4686,Index!$D$2:$E$13,2,FALSE)</f>
        <v>10</v>
      </c>
      <c r="G4686" t="s">
        <v>77</v>
      </c>
      <c r="H4686">
        <f>VLOOKUP(G4686,Index!$G$2:$H$40,2,FALSE)</f>
        <v>35</v>
      </c>
      <c r="I4686" s="3">
        <v>180000</v>
      </c>
      <c r="J4686" s="3">
        <v>0</v>
      </c>
      <c r="K4686" s="3">
        <v>0</v>
      </c>
      <c r="L4686" s="3">
        <v>10000</v>
      </c>
      <c r="M4686" s="3">
        <f t="shared" si="292"/>
        <v>190000</v>
      </c>
      <c r="N4686" s="3">
        <f t="shared" si="294"/>
        <v>47500</v>
      </c>
      <c r="O4686" s="3">
        <f t="shared" si="295"/>
        <v>0</v>
      </c>
      <c r="T4686" t="s">
        <v>3319</v>
      </c>
      <c r="U4686">
        <f>VLOOKUP(T4686,Index!$J$2:$K$1319,2,FALSE)</f>
        <v>534</v>
      </c>
      <c r="V4686" t="s">
        <v>15</v>
      </c>
      <c r="W4686">
        <f t="shared" si="293"/>
        <v>3</v>
      </c>
    </row>
    <row r="4687" spans="1:23">
      <c r="A4687" t="s">
        <v>3602</v>
      </c>
      <c r="B4687" t="s">
        <v>12</v>
      </c>
      <c r="C4687">
        <f>VLOOKUP(B4687,Index!$A$2:$B$18,2,FALSE)</f>
        <v>13</v>
      </c>
      <c r="D4687">
        <v>2011</v>
      </c>
      <c r="E4687" t="s">
        <v>90</v>
      </c>
      <c r="F4687">
        <f>VLOOKUP(E4687,Index!$D$2:$E$13,2,FALSE)</f>
        <v>8</v>
      </c>
      <c r="G4687" t="s">
        <v>3084</v>
      </c>
      <c r="H4687">
        <f>VLOOKUP(G4687,Index!$G$2:$H$40,2,FALSE)</f>
        <v>22</v>
      </c>
      <c r="I4687" s="3">
        <v>130000</v>
      </c>
      <c r="J4687" s="3">
        <v>0</v>
      </c>
      <c r="K4687" s="3">
        <v>60000</v>
      </c>
      <c r="L4687" s="3">
        <v>10000</v>
      </c>
      <c r="M4687" s="3">
        <f t="shared" si="292"/>
        <v>200000</v>
      </c>
      <c r="N4687" s="3">
        <f t="shared" si="294"/>
        <v>50000</v>
      </c>
      <c r="O4687" s="3">
        <f t="shared" si="295"/>
        <v>0</v>
      </c>
      <c r="R4687">
        <v>7</v>
      </c>
      <c r="S4687">
        <v>11</v>
      </c>
      <c r="T4687" t="s">
        <v>2268</v>
      </c>
      <c r="U4687">
        <f>VLOOKUP(T4687,Index!$J$2:$K$1319,2,FALSE)</f>
        <v>791</v>
      </c>
      <c r="V4687" t="s">
        <v>78</v>
      </c>
      <c r="W4687">
        <f t="shared" si="293"/>
        <v>3</v>
      </c>
    </row>
    <row r="4688" spans="1:23">
      <c r="A4688" t="s">
        <v>3843</v>
      </c>
      <c r="B4688" t="s">
        <v>33</v>
      </c>
      <c r="C4688">
        <f>VLOOKUP(B4688,Index!$A$2:$B$18,2,FALSE)</f>
        <v>9</v>
      </c>
      <c r="D4688">
        <v>2010</v>
      </c>
      <c r="E4688" t="s">
        <v>34</v>
      </c>
      <c r="F4688">
        <f>VLOOKUP(E4688,Index!$D$2:$E$13,2,FALSE)</f>
        <v>1</v>
      </c>
      <c r="G4688" t="s">
        <v>168</v>
      </c>
      <c r="H4688">
        <f>VLOOKUP(G4688,Index!$G$2:$H$40,2,FALSE)</f>
        <v>19</v>
      </c>
      <c r="I4688" s="3">
        <v>100000</v>
      </c>
      <c r="J4688" s="3">
        <v>40000</v>
      </c>
      <c r="K4688" s="3">
        <v>40000</v>
      </c>
      <c r="L4688" s="3">
        <v>20000</v>
      </c>
      <c r="M4688" s="3">
        <f t="shared" si="292"/>
        <v>200000</v>
      </c>
      <c r="N4688" s="3">
        <f t="shared" si="294"/>
        <v>50000</v>
      </c>
      <c r="O4688" s="3">
        <f t="shared" si="295"/>
        <v>0</v>
      </c>
      <c r="P4688">
        <v>7.2</v>
      </c>
      <c r="Q4688">
        <v>38</v>
      </c>
      <c r="R4688">
        <v>7.3</v>
      </c>
      <c r="S4688">
        <v>38</v>
      </c>
      <c r="T4688" t="s">
        <v>3844</v>
      </c>
      <c r="U4688">
        <f>VLOOKUP(T4688,Index!$J$2:$K$1319,2,FALSE)</f>
        <v>414</v>
      </c>
      <c r="V4688" t="s">
        <v>37</v>
      </c>
      <c r="W4688">
        <f t="shared" si="293"/>
        <v>3</v>
      </c>
    </row>
    <row r="4689" spans="1:23">
      <c r="A4689" t="s">
        <v>1333</v>
      </c>
      <c r="B4689" t="s">
        <v>107</v>
      </c>
      <c r="C4689">
        <f>VLOOKUP(B4689,Index!$A$2:$B$18,2,FALSE)</f>
        <v>6</v>
      </c>
      <c r="D4689">
        <v>2010</v>
      </c>
      <c r="E4689" t="s">
        <v>48</v>
      </c>
      <c r="F4689">
        <f>VLOOKUP(E4689,Index!$D$2:$E$13,2,FALSE)</f>
        <v>9</v>
      </c>
      <c r="G4689" t="s">
        <v>407</v>
      </c>
      <c r="H4689">
        <f>VLOOKUP(G4689,Index!$G$2:$H$40,2,FALSE)</f>
        <v>29</v>
      </c>
      <c r="I4689" s="3">
        <v>0</v>
      </c>
      <c r="J4689" s="3">
        <v>170000</v>
      </c>
      <c r="K4689" s="3">
        <v>0</v>
      </c>
      <c r="L4689" s="3">
        <v>20000</v>
      </c>
      <c r="M4689" s="3">
        <f t="shared" si="292"/>
        <v>190000</v>
      </c>
      <c r="N4689" s="3">
        <f t="shared" si="294"/>
        <v>47500</v>
      </c>
      <c r="O4689" s="3">
        <f t="shared" si="295"/>
        <v>0</v>
      </c>
      <c r="P4689">
        <v>6.8</v>
      </c>
      <c r="Q4689">
        <v>35</v>
      </c>
      <c r="R4689">
        <v>7.4</v>
      </c>
      <c r="S4689">
        <v>985</v>
      </c>
      <c r="T4689" t="s">
        <v>838</v>
      </c>
      <c r="U4689">
        <f>VLOOKUP(T4689,Index!$J$2:$K$1319,2,FALSE)</f>
        <v>932</v>
      </c>
      <c r="V4689" t="s">
        <v>37</v>
      </c>
      <c r="W4689">
        <f t="shared" si="293"/>
        <v>3</v>
      </c>
    </row>
    <row r="4690" spans="1:23">
      <c r="A4690" t="s">
        <v>3845</v>
      </c>
      <c r="B4690" t="s">
        <v>33</v>
      </c>
      <c r="C4690">
        <f>VLOOKUP(B4690,Index!$A$2:$B$18,2,FALSE)</f>
        <v>9</v>
      </c>
      <c r="D4690">
        <v>2011</v>
      </c>
      <c r="E4690" t="s">
        <v>34</v>
      </c>
      <c r="F4690">
        <f>VLOOKUP(E4690,Index!$D$2:$E$13,2,FALSE)</f>
        <v>1</v>
      </c>
      <c r="G4690" t="s">
        <v>407</v>
      </c>
      <c r="H4690">
        <f>VLOOKUP(G4690,Index!$G$2:$H$40,2,FALSE)</f>
        <v>29</v>
      </c>
      <c r="I4690" s="3">
        <v>100000</v>
      </c>
      <c r="J4690" s="3">
        <v>60000</v>
      </c>
      <c r="K4690" s="3">
        <v>0</v>
      </c>
      <c r="L4690" s="3">
        <v>30000</v>
      </c>
      <c r="M4690" s="3">
        <f t="shared" si="292"/>
        <v>190000</v>
      </c>
      <c r="N4690" s="3">
        <f t="shared" si="294"/>
        <v>47500</v>
      </c>
      <c r="O4690" s="3">
        <f t="shared" si="295"/>
        <v>0</v>
      </c>
      <c r="P4690">
        <v>6.1</v>
      </c>
      <c r="Q4690">
        <v>34</v>
      </c>
      <c r="R4690">
        <v>7.3</v>
      </c>
      <c r="S4690">
        <v>40</v>
      </c>
      <c r="T4690" t="s">
        <v>239</v>
      </c>
      <c r="U4690">
        <f>VLOOKUP(T4690,Index!$J$2:$K$1319,2,FALSE)</f>
        <v>798</v>
      </c>
      <c r="V4690" t="s">
        <v>61</v>
      </c>
      <c r="W4690">
        <f t="shared" si="293"/>
        <v>3</v>
      </c>
    </row>
    <row r="4691" spans="1:23">
      <c r="A4691" t="s">
        <v>1114</v>
      </c>
      <c r="B4691" t="s">
        <v>97</v>
      </c>
      <c r="C4691">
        <f>VLOOKUP(B4691,Index!$A$2:$B$18,2,FALSE)</f>
        <v>16</v>
      </c>
      <c r="D4691">
        <v>2004</v>
      </c>
      <c r="E4691" t="s">
        <v>34</v>
      </c>
      <c r="F4691">
        <f>VLOOKUP(E4691,Index!$D$2:$E$13,2,FALSE)</f>
        <v>1</v>
      </c>
      <c r="G4691" t="s">
        <v>35</v>
      </c>
      <c r="H4691">
        <f>VLOOKUP(G4691,Index!$G$2:$H$40,2,FALSE)</f>
        <v>32</v>
      </c>
      <c r="I4691" s="3">
        <v>140000</v>
      </c>
      <c r="J4691" s="3">
        <v>40000</v>
      </c>
      <c r="K4691" s="3">
        <v>0</v>
      </c>
      <c r="L4691" s="3">
        <v>10000</v>
      </c>
      <c r="M4691" s="3">
        <f t="shared" si="292"/>
        <v>190000</v>
      </c>
      <c r="N4691" s="3">
        <f t="shared" si="294"/>
        <v>47500</v>
      </c>
      <c r="O4691" s="3">
        <f t="shared" si="295"/>
        <v>0</v>
      </c>
      <c r="P4691">
        <v>7.4</v>
      </c>
      <c r="Q4691">
        <v>37</v>
      </c>
      <c r="R4691">
        <v>7.9</v>
      </c>
      <c r="S4691">
        <v>19</v>
      </c>
      <c r="T4691" t="s">
        <v>36</v>
      </c>
      <c r="U4691">
        <f>VLOOKUP(T4691,Index!$J$2:$K$1319,2,FALSE)</f>
        <v>960</v>
      </c>
      <c r="V4691" t="s">
        <v>37</v>
      </c>
      <c r="W4691">
        <f t="shared" si="293"/>
        <v>3</v>
      </c>
    </row>
    <row r="4692" spans="1:23">
      <c r="A4692" t="s">
        <v>3846</v>
      </c>
      <c r="B4692" t="s">
        <v>39</v>
      </c>
      <c r="C4692">
        <f>VLOOKUP(B4692,Index!$A$2:$B$18,2,FALSE)</f>
        <v>8</v>
      </c>
      <c r="D4692">
        <v>2002</v>
      </c>
      <c r="E4692" t="s">
        <v>13</v>
      </c>
      <c r="F4692">
        <f>VLOOKUP(E4692,Index!$D$2:$E$13,2,FALSE)</f>
        <v>11</v>
      </c>
      <c r="G4692" t="s">
        <v>45</v>
      </c>
      <c r="H4692">
        <f>VLOOKUP(G4692,Index!$G$2:$H$40,2,FALSE)</f>
        <v>30</v>
      </c>
      <c r="I4692" s="3">
        <v>90000</v>
      </c>
      <c r="J4692" s="3">
        <v>70000</v>
      </c>
      <c r="K4692" s="3">
        <v>0</v>
      </c>
      <c r="L4692" s="3">
        <v>20000</v>
      </c>
      <c r="M4692" s="3">
        <f t="shared" si="292"/>
        <v>180000</v>
      </c>
      <c r="N4692" s="3">
        <f t="shared" si="294"/>
        <v>45000</v>
      </c>
      <c r="O4692" s="3">
        <f t="shared" si="295"/>
        <v>0</v>
      </c>
      <c r="P4692">
        <v>5.7</v>
      </c>
      <c r="Q4692">
        <v>16</v>
      </c>
      <c r="R4692">
        <v>6</v>
      </c>
      <c r="S4692">
        <v>4</v>
      </c>
      <c r="T4692" t="s">
        <v>1407</v>
      </c>
      <c r="U4692">
        <f>VLOOKUP(T4692,Index!$J$2:$K$1319,2,FALSE)</f>
        <v>28</v>
      </c>
      <c r="V4692" t="s">
        <v>15</v>
      </c>
      <c r="W4692">
        <f t="shared" si="293"/>
        <v>3</v>
      </c>
    </row>
    <row r="4693" spans="1:23">
      <c r="A4693" t="s">
        <v>2396</v>
      </c>
      <c r="B4693" t="s">
        <v>28</v>
      </c>
      <c r="C4693">
        <f>VLOOKUP(B4693,Index!$A$2:$B$18,2,FALSE)</f>
        <v>15</v>
      </c>
      <c r="D4693">
        <v>2008</v>
      </c>
      <c r="E4693" t="s">
        <v>34</v>
      </c>
      <c r="F4693">
        <f>VLOOKUP(E4693,Index!$D$2:$E$13,2,FALSE)</f>
        <v>1</v>
      </c>
      <c r="G4693" t="s">
        <v>264</v>
      </c>
      <c r="H4693">
        <f>VLOOKUP(G4693,Index!$G$2:$H$40,2,FALSE)</f>
        <v>25</v>
      </c>
      <c r="I4693" s="3">
        <v>70000</v>
      </c>
      <c r="J4693" s="3">
        <v>30000</v>
      </c>
      <c r="K4693" s="3">
        <v>80000</v>
      </c>
      <c r="L4693" s="3">
        <v>10000</v>
      </c>
      <c r="M4693" s="3">
        <f t="shared" si="292"/>
        <v>190000</v>
      </c>
      <c r="N4693" s="3">
        <f t="shared" si="294"/>
        <v>47500</v>
      </c>
      <c r="O4693" s="3">
        <f t="shared" si="295"/>
        <v>0</v>
      </c>
      <c r="P4693">
        <v>4.9000000000000004</v>
      </c>
      <c r="Q4693">
        <v>30</v>
      </c>
      <c r="R4693">
        <v>7</v>
      </c>
      <c r="S4693">
        <v>18</v>
      </c>
      <c r="T4693" t="s">
        <v>658</v>
      </c>
      <c r="U4693">
        <f>VLOOKUP(T4693,Index!$J$2:$K$1319,2,FALSE)</f>
        <v>833</v>
      </c>
      <c r="V4693" t="s">
        <v>61</v>
      </c>
      <c r="W4693">
        <f t="shared" si="293"/>
        <v>3</v>
      </c>
    </row>
    <row r="4694" spans="1:23">
      <c r="A4694" t="s">
        <v>3847</v>
      </c>
      <c r="B4694" t="s">
        <v>20</v>
      </c>
      <c r="C4694">
        <f>VLOOKUP(B4694,Index!$A$2:$B$18,2,FALSE)</f>
        <v>3</v>
      </c>
      <c r="D4694">
        <v>2009</v>
      </c>
      <c r="E4694" t="s">
        <v>23</v>
      </c>
      <c r="F4694">
        <f>VLOOKUP(E4694,Index!$D$2:$E$13,2,FALSE)</f>
        <v>4</v>
      </c>
      <c r="G4694" t="s">
        <v>1211</v>
      </c>
      <c r="H4694">
        <f>VLOOKUP(G4694,Index!$G$2:$H$40,2,FALSE)</f>
        <v>39</v>
      </c>
      <c r="I4694" s="3">
        <v>180000</v>
      </c>
      <c r="J4694" s="3">
        <v>0</v>
      </c>
      <c r="K4694" s="3">
        <v>0</v>
      </c>
      <c r="L4694" s="3">
        <v>10000</v>
      </c>
      <c r="M4694" s="3">
        <f t="shared" si="292"/>
        <v>190000</v>
      </c>
      <c r="N4694" s="3">
        <f t="shared" si="294"/>
        <v>47500</v>
      </c>
      <c r="O4694" s="3">
        <f t="shared" si="295"/>
        <v>0</v>
      </c>
      <c r="T4694" t="s">
        <v>3848</v>
      </c>
      <c r="U4694">
        <f>VLOOKUP(T4694,Index!$J$2:$K$1319,2,FALSE)</f>
        <v>1313</v>
      </c>
      <c r="V4694" t="s">
        <v>15</v>
      </c>
      <c r="W4694">
        <f t="shared" si="293"/>
        <v>3</v>
      </c>
    </row>
    <row r="4695" spans="1:23">
      <c r="A4695" t="s">
        <v>3849</v>
      </c>
      <c r="B4695" t="s">
        <v>65</v>
      </c>
      <c r="C4695">
        <f>VLOOKUP(B4695,Index!$A$2:$B$18,2,FALSE)</f>
        <v>10</v>
      </c>
      <c r="D4695">
        <v>2014</v>
      </c>
      <c r="E4695" t="s">
        <v>90</v>
      </c>
      <c r="F4695">
        <f>VLOOKUP(E4695,Index!$D$2:$E$13,2,FALSE)</f>
        <v>8</v>
      </c>
      <c r="G4695" t="s">
        <v>1451</v>
      </c>
      <c r="H4695">
        <f>VLOOKUP(G4695,Index!$G$2:$H$40,2,FALSE)</f>
        <v>16</v>
      </c>
      <c r="I4695" s="3">
        <v>80000</v>
      </c>
      <c r="J4695" s="3">
        <v>90000</v>
      </c>
      <c r="K4695" s="3">
        <v>0</v>
      </c>
      <c r="L4695" s="3">
        <v>30000</v>
      </c>
      <c r="M4695" s="3">
        <f t="shared" si="292"/>
        <v>200000</v>
      </c>
      <c r="N4695" s="3">
        <f t="shared" si="294"/>
        <v>50000</v>
      </c>
      <c r="O4695" s="3">
        <f t="shared" si="295"/>
        <v>0</v>
      </c>
      <c r="P4695">
        <v>5.3</v>
      </c>
      <c r="Q4695">
        <v>40</v>
      </c>
      <c r="R4695">
        <v>5.9</v>
      </c>
      <c r="S4695">
        <v>230</v>
      </c>
      <c r="T4695" t="s">
        <v>3850</v>
      </c>
      <c r="U4695">
        <f>VLOOKUP(T4695,Index!$J$2:$K$1319,2,FALSE)</f>
        <v>1066</v>
      </c>
      <c r="V4695" t="s">
        <v>37</v>
      </c>
      <c r="W4695">
        <f t="shared" si="293"/>
        <v>3</v>
      </c>
    </row>
    <row r="4696" spans="1:23">
      <c r="A4696" t="s">
        <v>3851</v>
      </c>
      <c r="B4696" t="s">
        <v>12</v>
      </c>
      <c r="C4696">
        <f>VLOOKUP(B4696,Index!$A$2:$B$18,2,FALSE)</f>
        <v>13</v>
      </c>
      <c r="D4696">
        <v>2009</v>
      </c>
      <c r="E4696" t="s">
        <v>90</v>
      </c>
      <c r="F4696">
        <f>VLOOKUP(E4696,Index!$D$2:$E$13,2,FALSE)</f>
        <v>8</v>
      </c>
      <c r="G4696" t="s">
        <v>402</v>
      </c>
      <c r="H4696">
        <f>VLOOKUP(G4696,Index!$G$2:$H$40,2,FALSE)</f>
        <v>13</v>
      </c>
      <c r="I4696" s="3">
        <v>160000</v>
      </c>
      <c r="J4696" s="3">
        <v>20000</v>
      </c>
      <c r="K4696" s="3">
        <v>0</v>
      </c>
      <c r="L4696" s="3">
        <v>10000</v>
      </c>
      <c r="M4696" s="3">
        <f t="shared" si="292"/>
        <v>190000</v>
      </c>
      <c r="N4696" s="3">
        <f t="shared" si="294"/>
        <v>47500</v>
      </c>
      <c r="O4696" s="3">
        <f t="shared" si="295"/>
        <v>0</v>
      </c>
      <c r="P4696">
        <v>7.1</v>
      </c>
      <c r="Q4696">
        <v>22</v>
      </c>
      <c r="R4696">
        <v>8.4</v>
      </c>
      <c r="S4696">
        <v>16</v>
      </c>
      <c r="T4696" t="s">
        <v>949</v>
      </c>
      <c r="U4696">
        <f>VLOOKUP(T4696,Index!$J$2:$K$1319,2,FALSE)</f>
        <v>475</v>
      </c>
      <c r="V4696" t="s">
        <v>78</v>
      </c>
      <c r="W4696">
        <f t="shared" si="293"/>
        <v>3</v>
      </c>
    </row>
    <row r="4697" spans="1:23">
      <c r="A4697" t="s">
        <v>3852</v>
      </c>
      <c r="B4697" t="s">
        <v>12</v>
      </c>
      <c r="C4697">
        <f>VLOOKUP(B4697,Index!$A$2:$B$18,2,FALSE)</f>
        <v>13</v>
      </c>
      <c r="D4697">
        <v>2012</v>
      </c>
      <c r="E4697" t="s">
        <v>23</v>
      </c>
      <c r="F4697">
        <f>VLOOKUP(E4697,Index!$D$2:$E$13,2,FALSE)</f>
        <v>4</v>
      </c>
      <c r="G4697" t="s">
        <v>77</v>
      </c>
      <c r="H4697">
        <f>VLOOKUP(G4697,Index!$G$2:$H$40,2,FALSE)</f>
        <v>35</v>
      </c>
      <c r="I4697" s="3">
        <v>140000</v>
      </c>
      <c r="J4697" s="3">
        <v>40000</v>
      </c>
      <c r="K4697" s="3">
        <v>0</v>
      </c>
      <c r="L4697" s="3">
        <v>10000</v>
      </c>
      <c r="M4697" s="3">
        <f t="shared" si="292"/>
        <v>190000</v>
      </c>
      <c r="N4697" s="3">
        <f t="shared" si="294"/>
        <v>47500</v>
      </c>
      <c r="O4697" s="3">
        <f t="shared" si="295"/>
        <v>0</v>
      </c>
      <c r="T4697" t="s">
        <v>77</v>
      </c>
      <c r="U4697">
        <f>VLOOKUP(T4697,Index!$J$2:$K$1319,2,FALSE)</f>
        <v>1199</v>
      </c>
      <c r="V4697" t="s">
        <v>78</v>
      </c>
      <c r="W4697">
        <f t="shared" si="293"/>
        <v>1</v>
      </c>
    </row>
    <row r="4698" spans="1:23">
      <c r="A4698" t="s">
        <v>3853</v>
      </c>
      <c r="B4698" t="s">
        <v>28</v>
      </c>
      <c r="C4698">
        <f>VLOOKUP(B4698,Index!$A$2:$B$18,2,FALSE)</f>
        <v>15</v>
      </c>
      <c r="D4698">
        <v>2010</v>
      </c>
      <c r="E4698" t="s">
        <v>23</v>
      </c>
      <c r="F4698">
        <f>VLOOKUP(E4698,Index!$D$2:$E$13,2,FALSE)</f>
        <v>4</v>
      </c>
      <c r="G4698" t="s">
        <v>168</v>
      </c>
      <c r="H4698">
        <f>VLOOKUP(G4698,Index!$G$2:$H$40,2,FALSE)</f>
        <v>19</v>
      </c>
      <c r="I4698" s="3">
        <v>150000</v>
      </c>
      <c r="J4698" s="3">
        <v>20000</v>
      </c>
      <c r="K4698" s="3">
        <v>20000</v>
      </c>
      <c r="L4698" s="3">
        <v>10000</v>
      </c>
      <c r="M4698" s="3">
        <f t="shared" si="292"/>
        <v>200000</v>
      </c>
      <c r="N4698" s="3">
        <f t="shared" si="294"/>
        <v>50000</v>
      </c>
      <c r="O4698" s="3">
        <f t="shared" si="295"/>
        <v>0</v>
      </c>
      <c r="P4698">
        <v>6.3</v>
      </c>
      <c r="Q4698">
        <v>30</v>
      </c>
      <c r="R4698">
        <v>5.9</v>
      </c>
      <c r="S4698">
        <v>7</v>
      </c>
      <c r="T4698" t="s">
        <v>3854</v>
      </c>
      <c r="U4698">
        <f>VLOOKUP(T4698,Index!$J$2:$K$1319,2,FALSE)</f>
        <v>468</v>
      </c>
      <c r="V4698" t="s">
        <v>78</v>
      </c>
      <c r="W4698">
        <f t="shared" si="293"/>
        <v>3</v>
      </c>
    </row>
    <row r="4699" spans="1:23">
      <c r="A4699" t="s">
        <v>3855</v>
      </c>
      <c r="B4699" t="s">
        <v>39</v>
      </c>
      <c r="C4699">
        <f>VLOOKUP(B4699,Index!$A$2:$B$18,2,FALSE)</f>
        <v>8</v>
      </c>
      <c r="D4699">
        <v>2002</v>
      </c>
      <c r="E4699" t="s">
        <v>90</v>
      </c>
      <c r="F4699">
        <f>VLOOKUP(E4699,Index!$D$2:$E$13,2,FALSE)</f>
        <v>8</v>
      </c>
      <c r="G4699" t="s">
        <v>192</v>
      </c>
      <c r="H4699">
        <f>VLOOKUP(G4699,Index!$G$2:$H$40,2,FALSE)</f>
        <v>8</v>
      </c>
      <c r="I4699" s="3">
        <v>90000</v>
      </c>
      <c r="J4699" s="3">
        <v>70000</v>
      </c>
      <c r="K4699" s="3">
        <v>0</v>
      </c>
      <c r="L4699" s="3">
        <v>20000</v>
      </c>
      <c r="M4699" s="3">
        <f t="shared" si="292"/>
        <v>180000</v>
      </c>
      <c r="N4699" s="3">
        <f t="shared" si="294"/>
        <v>45000</v>
      </c>
      <c r="O4699" s="3">
        <f t="shared" si="295"/>
        <v>0</v>
      </c>
      <c r="P4699">
        <v>7.8</v>
      </c>
      <c r="Q4699">
        <v>28</v>
      </c>
      <c r="R4699">
        <v>6.9</v>
      </c>
      <c r="S4699">
        <v>35</v>
      </c>
      <c r="T4699" t="s">
        <v>192</v>
      </c>
      <c r="U4699">
        <f>VLOOKUP(T4699,Index!$J$2:$K$1319,2,FALSE)</f>
        <v>202</v>
      </c>
      <c r="V4699" t="s">
        <v>61</v>
      </c>
      <c r="W4699">
        <f t="shared" si="293"/>
        <v>1</v>
      </c>
    </row>
    <row r="4700" spans="1:23">
      <c r="A4700" t="s">
        <v>3856</v>
      </c>
      <c r="B4700" t="s">
        <v>12</v>
      </c>
      <c r="C4700">
        <f>VLOOKUP(B4700,Index!$A$2:$B$18,2,FALSE)</f>
        <v>13</v>
      </c>
      <c r="D4700">
        <v>2008</v>
      </c>
      <c r="E4700" t="s">
        <v>90</v>
      </c>
      <c r="F4700">
        <f>VLOOKUP(E4700,Index!$D$2:$E$13,2,FALSE)</f>
        <v>8</v>
      </c>
      <c r="G4700" t="s">
        <v>407</v>
      </c>
      <c r="H4700">
        <f>VLOOKUP(G4700,Index!$G$2:$H$40,2,FALSE)</f>
        <v>29</v>
      </c>
      <c r="I4700" s="3">
        <v>80000</v>
      </c>
      <c r="J4700" s="3">
        <v>0</v>
      </c>
      <c r="K4700" s="3">
        <v>110000</v>
      </c>
      <c r="L4700" s="3">
        <v>10000</v>
      </c>
      <c r="M4700" s="3">
        <f t="shared" si="292"/>
        <v>200000</v>
      </c>
      <c r="N4700" s="3">
        <f t="shared" si="294"/>
        <v>50000</v>
      </c>
      <c r="O4700" s="3">
        <f t="shared" si="295"/>
        <v>0</v>
      </c>
      <c r="P4700">
        <v>7.1</v>
      </c>
      <c r="Q4700">
        <v>21</v>
      </c>
      <c r="R4700">
        <v>7.6</v>
      </c>
      <c r="S4700">
        <v>5</v>
      </c>
      <c r="T4700" t="s">
        <v>694</v>
      </c>
      <c r="U4700">
        <f>VLOOKUP(T4700,Index!$J$2:$K$1319,2,FALSE)</f>
        <v>219</v>
      </c>
      <c r="V4700" t="s">
        <v>61</v>
      </c>
      <c r="W4700">
        <f t="shared" si="293"/>
        <v>3</v>
      </c>
    </row>
    <row r="4701" spans="1:23">
      <c r="A4701" t="s">
        <v>1787</v>
      </c>
      <c r="B4701" t="s">
        <v>63</v>
      </c>
      <c r="C4701">
        <f>VLOOKUP(B4701,Index!$A$2:$B$18,2,FALSE)</f>
        <v>1</v>
      </c>
      <c r="D4701">
        <v>2016</v>
      </c>
      <c r="E4701" t="s">
        <v>34</v>
      </c>
      <c r="F4701">
        <f>VLOOKUP(E4701,Index!$D$2:$E$13,2,FALSE)</f>
        <v>1</v>
      </c>
      <c r="G4701" t="s">
        <v>194</v>
      </c>
      <c r="H4701">
        <f>VLOOKUP(G4701,Index!$G$2:$H$40,2,FALSE)</f>
        <v>38</v>
      </c>
      <c r="I4701" s="3">
        <v>70000</v>
      </c>
      <c r="J4701" s="3">
        <v>90000</v>
      </c>
      <c r="K4701" s="3">
        <v>10000</v>
      </c>
      <c r="L4701" s="3">
        <v>10000</v>
      </c>
      <c r="M4701" s="3">
        <f t="shared" si="292"/>
        <v>180000</v>
      </c>
      <c r="N4701" s="3">
        <f t="shared" si="294"/>
        <v>45000</v>
      </c>
      <c r="O4701" s="3">
        <f t="shared" si="295"/>
        <v>0</v>
      </c>
      <c r="P4701">
        <v>6</v>
      </c>
      <c r="Q4701">
        <v>4</v>
      </c>
      <c r="R4701">
        <v>7.1</v>
      </c>
      <c r="S4701">
        <v>15</v>
      </c>
      <c r="T4701" t="s">
        <v>627</v>
      </c>
      <c r="U4701">
        <f>VLOOKUP(T4701,Index!$J$2:$K$1319,2,FALSE)</f>
        <v>1195</v>
      </c>
      <c r="V4701" t="s">
        <v>78</v>
      </c>
      <c r="W4701">
        <f t="shared" si="293"/>
        <v>3</v>
      </c>
    </row>
    <row r="4702" spans="1:23">
      <c r="A4702" t="s">
        <v>1473</v>
      </c>
      <c r="B4702" t="s">
        <v>33</v>
      </c>
      <c r="C4702">
        <f>VLOOKUP(B4702,Index!$A$2:$B$18,2,FALSE)</f>
        <v>9</v>
      </c>
      <c r="D4702">
        <v>2015</v>
      </c>
      <c r="E4702" t="s">
        <v>23</v>
      </c>
      <c r="F4702">
        <f>VLOOKUP(E4702,Index!$D$2:$E$13,2,FALSE)</f>
        <v>4</v>
      </c>
      <c r="G4702" t="s">
        <v>77</v>
      </c>
      <c r="H4702">
        <f>VLOOKUP(G4702,Index!$G$2:$H$40,2,FALSE)</f>
        <v>35</v>
      </c>
      <c r="I4702" s="3">
        <v>100000</v>
      </c>
      <c r="J4702" s="3">
        <v>60000</v>
      </c>
      <c r="K4702" s="3">
        <v>0</v>
      </c>
      <c r="L4702" s="3">
        <v>30000</v>
      </c>
      <c r="M4702" s="3">
        <f t="shared" si="292"/>
        <v>190000</v>
      </c>
      <c r="N4702" s="3">
        <f t="shared" si="294"/>
        <v>47500</v>
      </c>
      <c r="O4702" s="3">
        <f t="shared" si="295"/>
        <v>0</v>
      </c>
      <c r="R4702">
        <v>4.2</v>
      </c>
      <c r="S4702">
        <v>6</v>
      </c>
      <c r="T4702" t="s">
        <v>77</v>
      </c>
      <c r="U4702">
        <f>VLOOKUP(T4702,Index!$J$2:$K$1319,2,FALSE)</f>
        <v>1199</v>
      </c>
      <c r="V4702" t="s">
        <v>78</v>
      </c>
      <c r="W4702">
        <f t="shared" si="293"/>
        <v>1</v>
      </c>
    </row>
    <row r="4703" spans="1:23">
      <c r="A4703" t="s">
        <v>3857</v>
      </c>
      <c r="B4703" t="s">
        <v>20</v>
      </c>
      <c r="C4703">
        <f>VLOOKUP(B4703,Index!$A$2:$B$18,2,FALSE)</f>
        <v>3</v>
      </c>
      <c r="D4703">
        <v>2009</v>
      </c>
      <c r="E4703" t="s">
        <v>67</v>
      </c>
      <c r="F4703">
        <f>VLOOKUP(E4703,Index!$D$2:$E$13,2,FALSE)</f>
        <v>10</v>
      </c>
      <c r="G4703" t="s">
        <v>94</v>
      </c>
      <c r="H4703">
        <f>VLOOKUP(G4703,Index!$G$2:$H$40,2,FALSE)</f>
        <v>15</v>
      </c>
      <c r="I4703" s="3">
        <v>180000</v>
      </c>
      <c r="J4703" s="3">
        <v>0</v>
      </c>
      <c r="K4703" s="3">
        <v>0</v>
      </c>
      <c r="L4703" s="3">
        <v>10000</v>
      </c>
      <c r="M4703" s="3">
        <f t="shared" si="292"/>
        <v>190000</v>
      </c>
      <c r="N4703" s="3">
        <f t="shared" si="294"/>
        <v>47500</v>
      </c>
      <c r="O4703" s="3">
        <f t="shared" si="295"/>
        <v>0</v>
      </c>
      <c r="P4703">
        <v>4.9000000000000004</v>
      </c>
      <c r="Q4703">
        <v>11</v>
      </c>
      <c r="R4703">
        <v>2.6</v>
      </c>
      <c r="S4703">
        <v>8</v>
      </c>
      <c r="T4703" t="s">
        <v>675</v>
      </c>
      <c r="U4703">
        <f>VLOOKUP(T4703,Index!$J$2:$K$1319,2,FALSE)</f>
        <v>439</v>
      </c>
      <c r="V4703" t="s">
        <v>15</v>
      </c>
      <c r="W4703">
        <f t="shared" si="293"/>
        <v>3</v>
      </c>
    </row>
    <row r="4704" spans="1:23">
      <c r="A4704" t="s">
        <v>3858</v>
      </c>
      <c r="B4704" t="s">
        <v>132</v>
      </c>
      <c r="C4704">
        <f>VLOOKUP(B4704,Index!$A$2:$B$18,2,FALSE)</f>
        <v>5</v>
      </c>
      <c r="D4704">
        <v>2002</v>
      </c>
      <c r="E4704" t="s">
        <v>187</v>
      </c>
      <c r="F4704">
        <f>VLOOKUP(E4704,Index!$D$2:$E$13,2,FALSE)</f>
        <v>2</v>
      </c>
      <c r="G4704" t="s">
        <v>14</v>
      </c>
      <c r="H4704">
        <f>VLOOKUP(G4704,Index!$G$2:$H$40,2,FALSE)</f>
        <v>26</v>
      </c>
      <c r="I4704" s="3">
        <v>150000</v>
      </c>
      <c r="J4704" s="3">
        <v>40000</v>
      </c>
      <c r="K4704" s="3">
        <v>0</v>
      </c>
      <c r="L4704" s="3">
        <v>10000</v>
      </c>
      <c r="M4704" s="3">
        <f t="shared" si="292"/>
        <v>200000</v>
      </c>
      <c r="N4704" s="3">
        <f t="shared" si="294"/>
        <v>50000</v>
      </c>
      <c r="O4704" s="3">
        <f t="shared" si="295"/>
        <v>0</v>
      </c>
      <c r="P4704">
        <v>5</v>
      </c>
      <c r="Q4704">
        <v>9</v>
      </c>
      <c r="R4704">
        <v>8.9</v>
      </c>
      <c r="S4704">
        <v>10</v>
      </c>
      <c r="T4704" t="s">
        <v>192</v>
      </c>
      <c r="U4704">
        <f>VLOOKUP(T4704,Index!$J$2:$K$1319,2,FALSE)</f>
        <v>202</v>
      </c>
      <c r="V4704" t="s">
        <v>15</v>
      </c>
      <c r="W4704">
        <f t="shared" si="293"/>
        <v>3</v>
      </c>
    </row>
    <row r="4705" spans="1:23">
      <c r="A4705" t="s">
        <v>3788</v>
      </c>
      <c r="B4705" t="s">
        <v>28</v>
      </c>
      <c r="C4705">
        <f>VLOOKUP(B4705,Index!$A$2:$B$18,2,FALSE)</f>
        <v>15</v>
      </c>
      <c r="D4705">
        <v>2006</v>
      </c>
      <c r="E4705" t="s">
        <v>90</v>
      </c>
      <c r="F4705">
        <f>VLOOKUP(E4705,Index!$D$2:$E$13,2,FALSE)</f>
        <v>8</v>
      </c>
      <c r="G4705" t="s">
        <v>77</v>
      </c>
      <c r="H4705">
        <f>VLOOKUP(G4705,Index!$G$2:$H$40,2,FALSE)</f>
        <v>35</v>
      </c>
      <c r="I4705" s="3">
        <v>160000</v>
      </c>
      <c r="J4705" s="3">
        <v>20000</v>
      </c>
      <c r="K4705" s="3">
        <v>0</v>
      </c>
      <c r="L4705" s="3">
        <v>20000</v>
      </c>
      <c r="M4705" s="3">
        <f t="shared" si="292"/>
        <v>200000</v>
      </c>
      <c r="N4705" s="3">
        <f t="shared" si="294"/>
        <v>50000</v>
      </c>
      <c r="O4705" s="3">
        <f t="shared" si="295"/>
        <v>0</v>
      </c>
      <c r="P4705">
        <v>6.9</v>
      </c>
      <c r="Q4705">
        <v>54</v>
      </c>
      <c r="R4705">
        <v>6.9</v>
      </c>
      <c r="S4705">
        <v>60</v>
      </c>
      <c r="T4705" t="s">
        <v>565</v>
      </c>
      <c r="U4705">
        <f>VLOOKUP(T4705,Index!$J$2:$K$1319,2,FALSE)</f>
        <v>434</v>
      </c>
      <c r="V4705" t="s">
        <v>61</v>
      </c>
      <c r="W4705">
        <f t="shared" si="293"/>
        <v>3</v>
      </c>
    </row>
    <row r="4706" spans="1:23">
      <c r="A4706" t="s">
        <v>3859</v>
      </c>
      <c r="B4706" t="s">
        <v>12</v>
      </c>
      <c r="C4706">
        <f>VLOOKUP(B4706,Index!$A$2:$B$18,2,FALSE)</f>
        <v>13</v>
      </c>
      <c r="D4706">
        <v>2010</v>
      </c>
      <c r="E4706" t="s">
        <v>23</v>
      </c>
      <c r="F4706">
        <f>VLOOKUP(E4706,Index!$D$2:$E$13,2,FALSE)</f>
        <v>4</v>
      </c>
      <c r="G4706" t="s">
        <v>14</v>
      </c>
      <c r="H4706">
        <f>VLOOKUP(G4706,Index!$G$2:$H$40,2,FALSE)</f>
        <v>26</v>
      </c>
      <c r="I4706" s="3">
        <v>180000</v>
      </c>
      <c r="J4706" s="3">
        <v>0</v>
      </c>
      <c r="K4706" s="3">
        <v>0</v>
      </c>
      <c r="L4706" s="3">
        <v>10000</v>
      </c>
      <c r="M4706" s="3">
        <f t="shared" si="292"/>
        <v>190000</v>
      </c>
      <c r="N4706" s="3">
        <f t="shared" si="294"/>
        <v>47500</v>
      </c>
      <c r="O4706" s="3">
        <f t="shared" si="295"/>
        <v>0</v>
      </c>
      <c r="T4706" t="s">
        <v>429</v>
      </c>
      <c r="U4706">
        <f>VLOOKUP(T4706,Index!$J$2:$K$1319,2,FALSE)</f>
        <v>1158</v>
      </c>
      <c r="V4706" t="s">
        <v>15</v>
      </c>
      <c r="W4706">
        <f t="shared" si="293"/>
        <v>3</v>
      </c>
    </row>
    <row r="4707" spans="1:23">
      <c r="A4707" t="s">
        <v>3860</v>
      </c>
      <c r="B4707" t="s">
        <v>28</v>
      </c>
      <c r="C4707">
        <f>VLOOKUP(B4707,Index!$A$2:$B$18,2,FALSE)</f>
        <v>15</v>
      </c>
      <c r="D4707">
        <v>2008</v>
      </c>
      <c r="E4707" t="s">
        <v>48</v>
      </c>
      <c r="F4707">
        <f>VLOOKUP(E4707,Index!$D$2:$E$13,2,FALSE)</f>
        <v>9</v>
      </c>
      <c r="G4707" t="s">
        <v>267</v>
      </c>
      <c r="H4707">
        <f>VLOOKUP(G4707,Index!$G$2:$H$40,2,FALSE)</f>
        <v>14</v>
      </c>
      <c r="I4707" s="3">
        <v>80000</v>
      </c>
      <c r="J4707" s="3">
        <v>90000</v>
      </c>
      <c r="K4707" s="3">
        <v>0</v>
      </c>
      <c r="L4707" s="3">
        <v>20000</v>
      </c>
      <c r="M4707" s="3">
        <f t="shared" si="292"/>
        <v>190000</v>
      </c>
      <c r="N4707" s="3">
        <f t="shared" si="294"/>
        <v>47500</v>
      </c>
      <c r="O4707" s="3">
        <f t="shared" si="295"/>
        <v>0</v>
      </c>
      <c r="P4707">
        <v>5.2</v>
      </c>
      <c r="Q4707">
        <v>35</v>
      </c>
      <c r="R4707">
        <v>4.9000000000000004</v>
      </c>
      <c r="S4707">
        <v>22</v>
      </c>
      <c r="T4707" t="s">
        <v>3861</v>
      </c>
      <c r="U4707">
        <f>VLOOKUP(T4707,Index!$J$2:$K$1319,2,FALSE)</f>
        <v>876</v>
      </c>
      <c r="V4707" t="s">
        <v>37</v>
      </c>
      <c r="W4707">
        <f t="shared" si="293"/>
        <v>3</v>
      </c>
    </row>
    <row r="4708" spans="1:23">
      <c r="A4708" t="s">
        <v>771</v>
      </c>
      <c r="B4708" t="s">
        <v>107</v>
      </c>
      <c r="C4708">
        <f>VLOOKUP(B4708,Index!$A$2:$B$18,2,FALSE)</f>
        <v>6</v>
      </c>
      <c r="D4708">
        <v>2016</v>
      </c>
      <c r="E4708" t="s">
        <v>34</v>
      </c>
      <c r="F4708">
        <f>VLOOKUP(E4708,Index!$D$2:$E$13,2,FALSE)</f>
        <v>1</v>
      </c>
      <c r="G4708" t="s">
        <v>35</v>
      </c>
      <c r="H4708">
        <f>VLOOKUP(G4708,Index!$G$2:$H$40,2,FALSE)</f>
        <v>32</v>
      </c>
      <c r="I4708" s="3">
        <v>80000</v>
      </c>
      <c r="J4708" s="3">
        <v>100000</v>
      </c>
      <c r="K4708" s="3">
        <v>0</v>
      </c>
      <c r="L4708" s="3">
        <v>20000</v>
      </c>
      <c r="M4708" s="3">
        <f t="shared" si="292"/>
        <v>200000</v>
      </c>
      <c r="N4708" s="3">
        <f t="shared" si="294"/>
        <v>50000</v>
      </c>
      <c r="O4708" s="3">
        <f t="shared" si="295"/>
        <v>0</v>
      </c>
      <c r="P4708">
        <v>6.3</v>
      </c>
      <c r="Q4708">
        <v>29</v>
      </c>
      <c r="R4708">
        <v>3.2</v>
      </c>
      <c r="S4708">
        <v>881</v>
      </c>
      <c r="T4708" t="s">
        <v>772</v>
      </c>
      <c r="U4708">
        <f>VLOOKUP(T4708,Index!$J$2:$K$1319,2,FALSE)</f>
        <v>510</v>
      </c>
      <c r="V4708" t="s">
        <v>37</v>
      </c>
      <c r="W4708">
        <f t="shared" si="293"/>
        <v>3</v>
      </c>
    </row>
    <row r="4709" spans="1:23">
      <c r="A4709" t="s">
        <v>3862</v>
      </c>
      <c r="B4709" t="s">
        <v>39</v>
      </c>
      <c r="C4709">
        <f>VLOOKUP(B4709,Index!$A$2:$B$18,2,FALSE)</f>
        <v>8</v>
      </c>
      <c r="D4709">
        <v>2004</v>
      </c>
      <c r="E4709" t="s">
        <v>17</v>
      </c>
      <c r="F4709">
        <f>VLOOKUP(E4709,Index!$D$2:$E$13,2,FALSE)</f>
        <v>7</v>
      </c>
      <c r="G4709" t="s">
        <v>91</v>
      </c>
      <c r="H4709">
        <f>VLOOKUP(G4709,Index!$G$2:$H$40,2,FALSE)</f>
        <v>7</v>
      </c>
      <c r="I4709" s="3">
        <v>90000</v>
      </c>
      <c r="J4709" s="3">
        <v>70000</v>
      </c>
      <c r="K4709" s="3">
        <v>0</v>
      </c>
      <c r="L4709" s="3">
        <v>20000</v>
      </c>
      <c r="M4709" s="3">
        <f t="shared" si="292"/>
        <v>180000</v>
      </c>
      <c r="N4709" s="3">
        <f t="shared" si="294"/>
        <v>45000</v>
      </c>
      <c r="O4709" s="3">
        <f t="shared" si="295"/>
        <v>0</v>
      </c>
      <c r="T4709" t="s">
        <v>91</v>
      </c>
      <c r="U4709">
        <f>VLOOKUP(T4709,Index!$J$2:$K$1319,2,FALSE)</f>
        <v>129</v>
      </c>
      <c r="V4709" t="s">
        <v>15</v>
      </c>
      <c r="W4709">
        <f t="shared" si="293"/>
        <v>1</v>
      </c>
    </row>
    <row r="4710" spans="1:23">
      <c r="A4710" t="s">
        <v>3863</v>
      </c>
      <c r="B4710" t="s">
        <v>39</v>
      </c>
      <c r="C4710">
        <f>VLOOKUP(B4710,Index!$A$2:$B$18,2,FALSE)</f>
        <v>8</v>
      </c>
      <c r="D4710">
        <v>2003</v>
      </c>
      <c r="E4710" t="s">
        <v>48</v>
      </c>
      <c r="F4710">
        <f>VLOOKUP(E4710,Index!$D$2:$E$13,2,FALSE)</f>
        <v>9</v>
      </c>
      <c r="G4710" t="s">
        <v>94</v>
      </c>
      <c r="H4710">
        <f>VLOOKUP(G4710,Index!$G$2:$H$40,2,FALSE)</f>
        <v>15</v>
      </c>
      <c r="I4710" s="3">
        <v>90000</v>
      </c>
      <c r="J4710" s="3">
        <v>70000</v>
      </c>
      <c r="K4710" s="3">
        <v>0</v>
      </c>
      <c r="L4710" s="3">
        <v>20000</v>
      </c>
      <c r="M4710" s="3">
        <f t="shared" si="292"/>
        <v>180000</v>
      </c>
      <c r="N4710" s="3">
        <f t="shared" si="294"/>
        <v>45000</v>
      </c>
      <c r="O4710" s="3">
        <f t="shared" si="295"/>
        <v>0</v>
      </c>
      <c r="P4710">
        <v>6.2</v>
      </c>
      <c r="Q4710">
        <v>19</v>
      </c>
      <c r="R4710">
        <v>8.3000000000000007</v>
      </c>
      <c r="S4710">
        <v>7</v>
      </c>
      <c r="T4710" t="s">
        <v>2359</v>
      </c>
      <c r="U4710">
        <f>VLOOKUP(T4710,Index!$J$2:$K$1319,2,FALSE)</f>
        <v>1275</v>
      </c>
      <c r="V4710" t="s">
        <v>37</v>
      </c>
      <c r="W4710">
        <f t="shared" si="293"/>
        <v>3</v>
      </c>
    </row>
    <row r="4711" spans="1:23">
      <c r="A4711" t="s">
        <v>2269</v>
      </c>
      <c r="B4711" t="s">
        <v>97</v>
      </c>
      <c r="C4711">
        <f>VLOOKUP(B4711,Index!$A$2:$B$18,2,FALSE)</f>
        <v>16</v>
      </c>
      <c r="D4711">
        <v>2003</v>
      </c>
      <c r="E4711" t="s">
        <v>34</v>
      </c>
      <c r="F4711">
        <f>VLOOKUP(E4711,Index!$D$2:$E$13,2,FALSE)</f>
        <v>1</v>
      </c>
      <c r="G4711" t="s">
        <v>267</v>
      </c>
      <c r="H4711">
        <f>VLOOKUP(G4711,Index!$G$2:$H$40,2,FALSE)</f>
        <v>14</v>
      </c>
      <c r="I4711" s="3">
        <v>140000</v>
      </c>
      <c r="J4711" s="3">
        <v>40000</v>
      </c>
      <c r="K4711" s="3">
        <v>0</v>
      </c>
      <c r="L4711" s="3">
        <v>10000</v>
      </c>
      <c r="M4711" s="3">
        <f t="shared" si="292"/>
        <v>190000</v>
      </c>
      <c r="N4711" s="3">
        <f t="shared" si="294"/>
        <v>47500</v>
      </c>
      <c r="O4711" s="3">
        <f t="shared" si="295"/>
        <v>0</v>
      </c>
      <c r="P4711">
        <v>7.4</v>
      </c>
      <c r="Q4711">
        <v>30</v>
      </c>
      <c r="R4711">
        <v>7.9</v>
      </c>
      <c r="S4711">
        <v>21</v>
      </c>
      <c r="T4711" t="s">
        <v>1038</v>
      </c>
      <c r="U4711">
        <f>VLOOKUP(T4711,Index!$J$2:$K$1319,2,FALSE)</f>
        <v>264</v>
      </c>
      <c r="V4711" t="s">
        <v>37</v>
      </c>
      <c r="W4711">
        <f t="shared" si="293"/>
        <v>3</v>
      </c>
    </row>
    <row r="4712" spans="1:23">
      <c r="A4712" t="s">
        <v>3864</v>
      </c>
      <c r="B4712" t="s">
        <v>28</v>
      </c>
      <c r="C4712">
        <f>VLOOKUP(B4712,Index!$A$2:$B$18,2,FALSE)</f>
        <v>15</v>
      </c>
      <c r="D4712">
        <v>2006</v>
      </c>
      <c r="E4712" t="s">
        <v>90</v>
      </c>
      <c r="F4712">
        <f>VLOOKUP(E4712,Index!$D$2:$E$13,2,FALSE)</f>
        <v>8</v>
      </c>
      <c r="G4712" t="s">
        <v>173</v>
      </c>
      <c r="H4712">
        <f>VLOOKUP(G4712,Index!$G$2:$H$40,2,FALSE)</f>
        <v>31</v>
      </c>
      <c r="I4712" s="3">
        <v>170000</v>
      </c>
      <c r="J4712" s="3">
        <v>10000</v>
      </c>
      <c r="K4712" s="3">
        <v>0</v>
      </c>
      <c r="L4712" s="3">
        <v>10000</v>
      </c>
      <c r="M4712" s="3">
        <f t="shared" si="292"/>
        <v>190000</v>
      </c>
      <c r="N4712" s="3">
        <f t="shared" si="294"/>
        <v>47500</v>
      </c>
      <c r="O4712" s="3">
        <f t="shared" si="295"/>
        <v>0</v>
      </c>
      <c r="P4712">
        <v>6.6</v>
      </c>
      <c r="Q4712">
        <v>25</v>
      </c>
      <c r="R4712">
        <v>6.5</v>
      </c>
      <c r="S4712">
        <v>33</v>
      </c>
      <c r="T4712" t="s">
        <v>173</v>
      </c>
      <c r="U4712">
        <f>VLOOKUP(T4712,Index!$J$2:$K$1319,2,FALSE)</f>
        <v>1075</v>
      </c>
      <c r="V4712" t="s">
        <v>61</v>
      </c>
      <c r="W4712">
        <f t="shared" si="293"/>
        <v>1</v>
      </c>
    </row>
    <row r="4713" spans="1:23">
      <c r="A4713" t="s">
        <v>3377</v>
      </c>
      <c r="B4713" t="s">
        <v>20</v>
      </c>
      <c r="C4713">
        <f>VLOOKUP(B4713,Index!$A$2:$B$18,2,FALSE)</f>
        <v>3</v>
      </c>
      <c r="D4713">
        <v>2010</v>
      </c>
      <c r="E4713" t="s">
        <v>23</v>
      </c>
      <c r="F4713">
        <f>VLOOKUP(E4713,Index!$D$2:$E$13,2,FALSE)</f>
        <v>4</v>
      </c>
      <c r="G4713" t="s">
        <v>168</v>
      </c>
      <c r="H4713">
        <f>VLOOKUP(G4713,Index!$G$2:$H$40,2,FALSE)</f>
        <v>19</v>
      </c>
      <c r="I4713" s="3">
        <v>110000</v>
      </c>
      <c r="J4713" s="3">
        <v>60000</v>
      </c>
      <c r="K4713" s="3">
        <v>0</v>
      </c>
      <c r="L4713" s="3">
        <v>20000</v>
      </c>
      <c r="M4713" s="3">
        <f t="shared" si="292"/>
        <v>190000</v>
      </c>
      <c r="N4713" s="3">
        <f t="shared" si="294"/>
        <v>47500</v>
      </c>
      <c r="O4713" s="3">
        <f t="shared" si="295"/>
        <v>0</v>
      </c>
      <c r="T4713" t="s">
        <v>252</v>
      </c>
      <c r="U4713">
        <f>VLOOKUP(T4713,Index!$J$2:$K$1319,2,FALSE)</f>
        <v>646</v>
      </c>
      <c r="V4713" t="s">
        <v>61</v>
      </c>
      <c r="W4713">
        <f t="shared" si="293"/>
        <v>3</v>
      </c>
    </row>
    <row r="4714" spans="1:23">
      <c r="A4714" t="s">
        <v>3865</v>
      </c>
      <c r="B4714" t="s">
        <v>39</v>
      </c>
      <c r="C4714">
        <f>VLOOKUP(B4714,Index!$A$2:$B$18,2,FALSE)</f>
        <v>8</v>
      </c>
      <c r="D4714">
        <v>2004</v>
      </c>
      <c r="E4714" t="s">
        <v>23</v>
      </c>
      <c r="F4714">
        <f>VLOOKUP(E4714,Index!$D$2:$E$13,2,FALSE)</f>
        <v>4</v>
      </c>
      <c r="G4714" t="s">
        <v>227</v>
      </c>
      <c r="H4714">
        <f>VLOOKUP(G4714,Index!$G$2:$H$40,2,FALSE)</f>
        <v>5</v>
      </c>
      <c r="I4714" s="3">
        <v>90000</v>
      </c>
      <c r="J4714" s="3">
        <v>70000</v>
      </c>
      <c r="K4714" s="3">
        <v>0</v>
      </c>
      <c r="L4714" s="3">
        <v>20000</v>
      </c>
      <c r="M4714" s="3">
        <f t="shared" si="292"/>
        <v>180000</v>
      </c>
      <c r="N4714" s="3">
        <f t="shared" si="294"/>
        <v>45000</v>
      </c>
      <c r="O4714" s="3">
        <f t="shared" si="295"/>
        <v>0</v>
      </c>
      <c r="P4714">
        <v>5.0999999999999996</v>
      </c>
      <c r="Q4714">
        <v>11</v>
      </c>
      <c r="T4714" t="s">
        <v>3393</v>
      </c>
      <c r="U4714">
        <f>VLOOKUP(T4714,Index!$J$2:$K$1319,2,FALSE)</f>
        <v>78</v>
      </c>
      <c r="V4714" t="s">
        <v>61</v>
      </c>
      <c r="W4714">
        <f t="shared" si="293"/>
        <v>3</v>
      </c>
    </row>
    <row r="4715" spans="1:23">
      <c r="A4715" t="s">
        <v>686</v>
      </c>
      <c r="B4715" t="s">
        <v>112</v>
      </c>
      <c r="C4715">
        <f>VLOOKUP(B4715,Index!$A$2:$B$18,2,FALSE)</f>
        <v>11</v>
      </c>
      <c r="D4715">
        <v>2005</v>
      </c>
      <c r="E4715" t="s">
        <v>34</v>
      </c>
      <c r="F4715">
        <f>VLOOKUP(E4715,Index!$D$2:$E$13,2,FALSE)</f>
        <v>1</v>
      </c>
      <c r="G4715" t="s">
        <v>77</v>
      </c>
      <c r="H4715">
        <f>VLOOKUP(G4715,Index!$G$2:$H$40,2,FALSE)</f>
        <v>35</v>
      </c>
      <c r="I4715" s="3">
        <v>160000</v>
      </c>
      <c r="J4715" s="3">
        <v>10000</v>
      </c>
      <c r="K4715" s="3">
        <v>0</v>
      </c>
      <c r="L4715" s="3">
        <v>20000</v>
      </c>
      <c r="M4715" s="3">
        <f t="shared" si="292"/>
        <v>190000</v>
      </c>
      <c r="N4715" s="3">
        <f t="shared" si="294"/>
        <v>47500</v>
      </c>
      <c r="O4715" s="3">
        <f t="shared" si="295"/>
        <v>0</v>
      </c>
      <c r="P4715">
        <v>5.6</v>
      </c>
      <c r="Q4715">
        <v>10</v>
      </c>
      <c r="R4715">
        <v>6.4</v>
      </c>
      <c r="S4715">
        <v>22</v>
      </c>
      <c r="T4715" t="s">
        <v>2646</v>
      </c>
      <c r="U4715">
        <f>VLOOKUP(T4715,Index!$J$2:$K$1319,2,FALSE)</f>
        <v>867</v>
      </c>
      <c r="V4715" t="s">
        <v>61</v>
      </c>
      <c r="W4715">
        <f t="shared" si="293"/>
        <v>3</v>
      </c>
    </row>
    <row r="4716" spans="1:23">
      <c r="A4716" t="s">
        <v>3866</v>
      </c>
      <c r="B4716" t="s">
        <v>196</v>
      </c>
      <c r="C4716">
        <f>VLOOKUP(B4716,Index!$A$2:$B$18,2,FALSE)</f>
        <v>17</v>
      </c>
      <c r="D4716">
        <v>2013</v>
      </c>
      <c r="E4716" t="s">
        <v>59</v>
      </c>
      <c r="F4716">
        <f>VLOOKUP(E4716,Index!$D$2:$E$13,2,FALSE)</f>
        <v>3</v>
      </c>
      <c r="G4716" t="s">
        <v>77</v>
      </c>
      <c r="H4716">
        <f>VLOOKUP(G4716,Index!$G$2:$H$40,2,FALSE)</f>
        <v>35</v>
      </c>
      <c r="I4716" s="3">
        <v>110000</v>
      </c>
      <c r="J4716" s="3">
        <v>70000</v>
      </c>
      <c r="K4716" s="3">
        <v>0</v>
      </c>
      <c r="L4716" s="3">
        <v>20000</v>
      </c>
      <c r="M4716" s="3">
        <f t="shared" si="292"/>
        <v>200000</v>
      </c>
      <c r="N4716" s="3">
        <f t="shared" si="294"/>
        <v>50000</v>
      </c>
      <c r="O4716" s="3">
        <f t="shared" si="295"/>
        <v>0</v>
      </c>
      <c r="P4716">
        <v>2.2999999999999998</v>
      </c>
      <c r="Q4716">
        <v>39</v>
      </c>
      <c r="R4716">
        <v>3</v>
      </c>
      <c r="S4716">
        <v>211</v>
      </c>
      <c r="T4716" t="s">
        <v>77</v>
      </c>
      <c r="U4716">
        <f>VLOOKUP(T4716,Index!$J$2:$K$1319,2,FALSE)</f>
        <v>1199</v>
      </c>
      <c r="V4716" t="s">
        <v>61</v>
      </c>
      <c r="W4716">
        <f t="shared" si="293"/>
        <v>1</v>
      </c>
    </row>
    <row r="4717" spans="1:23">
      <c r="A4717" t="s">
        <v>3867</v>
      </c>
      <c r="B4717" t="s">
        <v>39</v>
      </c>
      <c r="C4717">
        <f>VLOOKUP(B4717,Index!$A$2:$B$18,2,FALSE)</f>
        <v>8</v>
      </c>
      <c r="D4717">
        <v>2003</v>
      </c>
      <c r="E4717" t="s">
        <v>221</v>
      </c>
      <c r="F4717">
        <f>VLOOKUP(E4717,Index!$D$2:$E$13,2,FALSE)</f>
        <v>12</v>
      </c>
      <c r="G4717" t="s">
        <v>94</v>
      </c>
      <c r="H4717">
        <f>VLOOKUP(G4717,Index!$G$2:$H$40,2,FALSE)</f>
        <v>15</v>
      </c>
      <c r="I4717" s="3">
        <v>90000</v>
      </c>
      <c r="J4717" s="3">
        <v>70000</v>
      </c>
      <c r="K4717" s="3">
        <v>0</v>
      </c>
      <c r="L4717" s="3">
        <v>20000</v>
      </c>
      <c r="M4717" s="3">
        <f t="shared" si="292"/>
        <v>180000</v>
      </c>
      <c r="N4717" s="3">
        <f t="shared" si="294"/>
        <v>45000</v>
      </c>
      <c r="O4717" s="3">
        <f t="shared" si="295"/>
        <v>0</v>
      </c>
      <c r="P4717">
        <v>6.6</v>
      </c>
      <c r="Q4717">
        <v>17</v>
      </c>
      <c r="R4717">
        <v>8.4</v>
      </c>
      <c r="S4717">
        <v>30</v>
      </c>
      <c r="T4717" t="s">
        <v>3868</v>
      </c>
      <c r="U4717">
        <f>VLOOKUP(T4717,Index!$J$2:$K$1319,2,FALSE)</f>
        <v>1311</v>
      </c>
      <c r="V4717" t="s">
        <v>61</v>
      </c>
      <c r="W4717">
        <f t="shared" si="293"/>
        <v>3</v>
      </c>
    </row>
    <row r="4718" spans="1:23">
      <c r="A4718" t="s">
        <v>3205</v>
      </c>
      <c r="B4718" t="s">
        <v>33</v>
      </c>
      <c r="C4718">
        <f>VLOOKUP(B4718,Index!$A$2:$B$18,2,FALSE)</f>
        <v>9</v>
      </c>
      <c r="D4718">
        <v>2010</v>
      </c>
      <c r="E4718" t="s">
        <v>21</v>
      </c>
      <c r="F4718">
        <f>VLOOKUP(E4718,Index!$D$2:$E$13,2,FALSE)</f>
        <v>5</v>
      </c>
      <c r="G4718" t="s">
        <v>49</v>
      </c>
      <c r="H4718">
        <f>VLOOKUP(G4718,Index!$G$2:$H$40,2,FALSE)</f>
        <v>4</v>
      </c>
      <c r="I4718" s="3">
        <v>160000</v>
      </c>
      <c r="J4718" s="3">
        <v>20000</v>
      </c>
      <c r="K4718" s="3">
        <v>0</v>
      </c>
      <c r="L4718" s="3">
        <v>20000</v>
      </c>
      <c r="M4718" s="3">
        <f t="shared" si="292"/>
        <v>200000</v>
      </c>
      <c r="N4718" s="3">
        <f t="shared" si="294"/>
        <v>50000</v>
      </c>
      <c r="O4718" s="3">
        <f t="shared" si="295"/>
        <v>0</v>
      </c>
      <c r="P4718">
        <v>5.7</v>
      </c>
      <c r="Q4718">
        <v>11</v>
      </c>
      <c r="R4718">
        <v>4.5</v>
      </c>
      <c r="S4718">
        <v>6</v>
      </c>
      <c r="T4718" t="s">
        <v>1520</v>
      </c>
      <c r="U4718">
        <f>VLOOKUP(T4718,Index!$J$2:$K$1319,2,FALSE)</f>
        <v>1290</v>
      </c>
      <c r="V4718" t="s">
        <v>78</v>
      </c>
      <c r="W4718">
        <f t="shared" si="293"/>
        <v>3</v>
      </c>
    </row>
    <row r="4719" spans="1:23">
      <c r="A4719" t="s">
        <v>3869</v>
      </c>
      <c r="B4719" t="s">
        <v>39</v>
      </c>
      <c r="C4719">
        <f>VLOOKUP(B4719,Index!$A$2:$B$18,2,FALSE)</f>
        <v>8</v>
      </c>
      <c r="D4719">
        <v>2001</v>
      </c>
      <c r="E4719" t="s">
        <v>48</v>
      </c>
      <c r="F4719">
        <f>VLOOKUP(E4719,Index!$D$2:$E$13,2,FALSE)</f>
        <v>9</v>
      </c>
      <c r="G4719" t="s">
        <v>168</v>
      </c>
      <c r="H4719">
        <f>VLOOKUP(G4719,Index!$G$2:$H$40,2,FALSE)</f>
        <v>19</v>
      </c>
      <c r="I4719" s="3">
        <v>90000</v>
      </c>
      <c r="J4719" s="3">
        <v>70000</v>
      </c>
      <c r="K4719" s="3">
        <v>0</v>
      </c>
      <c r="L4719" s="3">
        <v>20000</v>
      </c>
      <c r="M4719" s="3">
        <f t="shared" si="292"/>
        <v>180000</v>
      </c>
      <c r="N4719" s="3">
        <f t="shared" si="294"/>
        <v>45000</v>
      </c>
      <c r="O4719" s="3">
        <f t="shared" si="295"/>
        <v>0</v>
      </c>
      <c r="P4719">
        <v>6.4</v>
      </c>
      <c r="Q4719">
        <v>17</v>
      </c>
      <c r="T4719" t="s">
        <v>311</v>
      </c>
      <c r="U4719">
        <f>VLOOKUP(T4719,Index!$J$2:$K$1319,2,FALSE)</f>
        <v>631</v>
      </c>
      <c r="V4719" t="s">
        <v>37</v>
      </c>
      <c r="W4719">
        <f t="shared" si="293"/>
        <v>3</v>
      </c>
    </row>
    <row r="4720" spans="1:23">
      <c r="A4720" t="s">
        <v>3870</v>
      </c>
      <c r="B4720" t="s">
        <v>12</v>
      </c>
      <c r="C4720">
        <f>VLOOKUP(B4720,Index!$A$2:$B$18,2,FALSE)</f>
        <v>13</v>
      </c>
      <c r="D4720">
        <v>2008</v>
      </c>
      <c r="E4720" t="s">
        <v>34</v>
      </c>
      <c r="F4720">
        <f>VLOOKUP(E4720,Index!$D$2:$E$13,2,FALSE)</f>
        <v>1</v>
      </c>
      <c r="G4720" t="s">
        <v>588</v>
      </c>
      <c r="H4720">
        <f>VLOOKUP(G4720,Index!$G$2:$H$40,2,FALSE)</f>
        <v>37</v>
      </c>
      <c r="I4720" s="3">
        <v>170000</v>
      </c>
      <c r="J4720" s="3">
        <v>0</v>
      </c>
      <c r="K4720" s="3">
        <v>0</v>
      </c>
      <c r="L4720" s="3">
        <v>10000</v>
      </c>
      <c r="M4720" s="3">
        <f t="shared" si="292"/>
        <v>180000</v>
      </c>
      <c r="N4720" s="3">
        <f t="shared" si="294"/>
        <v>45000</v>
      </c>
      <c r="O4720" s="3">
        <f t="shared" si="295"/>
        <v>0</v>
      </c>
      <c r="P4720">
        <v>6.2</v>
      </c>
      <c r="Q4720">
        <v>13</v>
      </c>
      <c r="T4720" t="s">
        <v>232</v>
      </c>
      <c r="U4720">
        <f>VLOOKUP(T4720,Index!$J$2:$K$1319,2,FALSE)</f>
        <v>1089</v>
      </c>
      <c r="V4720" t="s">
        <v>78</v>
      </c>
      <c r="W4720">
        <f t="shared" si="293"/>
        <v>3</v>
      </c>
    </row>
    <row r="4721" spans="1:23">
      <c r="A4721" t="s">
        <v>1040</v>
      </c>
      <c r="B4721" t="s">
        <v>156</v>
      </c>
      <c r="C4721">
        <f>VLOOKUP(B4721,Index!$A$2:$B$18,2,FALSE)</f>
        <v>4</v>
      </c>
      <c r="D4721">
        <v>2001</v>
      </c>
      <c r="E4721" t="s">
        <v>13</v>
      </c>
      <c r="F4721">
        <f>VLOOKUP(E4721,Index!$D$2:$E$13,2,FALSE)</f>
        <v>11</v>
      </c>
      <c r="G4721" t="s">
        <v>550</v>
      </c>
      <c r="H4721">
        <f>VLOOKUP(G4721,Index!$G$2:$H$40,2,FALSE)</f>
        <v>3</v>
      </c>
      <c r="I4721" s="3">
        <v>140000</v>
      </c>
      <c r="J4721" s="3">
        <v>50000</v>
      </c>
      <c r="K4721" s="3">
        <v>0</v>
      </c>
      <c r="L4721" s="3">
        <v>0</v>
      </c>
      <c r="M4721" s="3">
        <f t="shared" si="292"/>
        <v>190000</v>
      </c>
      <c r="N4721" s="3">
        <f t="shared" si="294"/>
        <v>47500</v>
      </c>
      <c r="O4721" s="3">
        <f t="shared" si="295"/>
        <v>0</v>
      </c>
      <c r="P4721">
        <v>8.5</v>
      </c>
      <c r="Q4721">
        <v>7</v>
      </c>
      <c r="T4721" t="s">
        <v>2150</v>
      </c>
      <c r="U4721">
        <f>VLOOKUP(T4721,Index!$J$2:$K$1319,2,FALSE)</f>
        <v>440</v>
      </c>
      <c r="V4721" t="s">
        <v>15</v>
      </c>
      <c r="W4721">
        <f t="shared" si="293"/>
        <v>3</v>
      </c>
    </row>
    <row r="4722" spans="1:23">
      <c r="A4722" t="s">
        <v>3471</v>
      </c>
      <c r="B4722" t="s">
        <v>112</v>
      </c>
      <c r="C4722">
        <f>VLOOKUP(B4722,Index!$A$2:$B$18,2,FALSE)</f>
        <v>11</v>
      </c>
      <c r="D4722">
        <v>2009</v>
      </c>
      <c r="E4722" t="s">
        <v>34</v>
      </c>
      <c r="F4722">
        <f>VLOOKUP(E4722,Index!$D$2:$E$13,2,FALSE)</f>
        <v>1</v>
      </c>
      <c r="G4722" t="s">
        <v>49</v>
      </c>
      <c r="H4722">
        <f>VLOOKUP(G4722,Index!$G$2:$H$40,2,FALSE)</f>
        <v>4</v>
      </c>
      <c r="I4722" s="3">
        <v>130000</v>
      </c>
      <c r="J4722" s="3">
        <v>30000</v>
      </c>
      <c r="K4722" s="3">
        <v>0</v>
      </c>
      <c r="L4722" s="3">
        <v>30000</v>
      </c>
      <c r="M4722" s="3">
        <f t="shared" si="292"/>
        <v>190000</v>
      </c>
      <c r="N4722" s="3">
        <f t="shared" si="294"/>
        <v>47500</v>
      </c>
      <c r="O4722" s="3">
        <f t="shared" si="295"/>
        <v>0</v>
      </c>
      <c r="P4722">
        <v>6</v>
      </c>
      <c r="Q4722">
        <v>6</v>
      </c>
      <c r="R4722">
        <v>7.5</v>
      </c>
      <c r="S4722">
        <v>12</v>
      </c>
      <c r="T4722" t="s">
        <v>826</v>
      </c>
      <c r="U4722">
        <f>VLOOKUP(T4722,Index!$J$2:$K$1319,2,FALSE)</f>
        <v>497</v>
      </c>
      <c r="V4722" t="s">
        <v>61</v>
      </c>
      <c r="W4722">
        <f t="shared" si="293"/>
        <v>3</v>
      </c>
    </row>
    <row r="4723" spans="1:23">
      <c r="A4723" t="s">
        <v>3871</v>
      </c>
      <c r="B4723" t="s">
        <v>39</v>
      </c>
      <c r="C4723">
        <f>VLOOKUP(B4723,Index!$A$2:$B$18,2,FALSE)</f>
        <v>8</v>
      </c>
      <c r="D4723">
        <v>2003</v>
      </c>
      <c r="E4723" t="s">
        <v>13</v>
      </c>
      <c r="F4723">
        <f>VLOOKUP(E4723,Index!$D$2:$E$13,2,FALSE)</f>
        <v>11</v>
      </c>
      <c r="G4723" t="s">
        <v>561</v>
      </c>
      <c r="H4723">
        <f>VLOOKUP(G4723,Index!$G$2:$H$40,2,FALSE)</f>
        <v>24</v>
      </c>
      <c r="I4723" s="3">
        <v>90000</v>
      </c>
      <c r="J4723" s="3">
        <v>70000</v>
      </c>
      <c r="K4723" s="3">
        <v>0</v>
      </c>
      <c r="L4723" s="3">
        <v>20000</v>
      </c>
      <c r="M4723" s="3">
        <f t="shared" si="292"/>
        <v>180000</v>
      </c>
      <c r="N4723" s="3">
        <f t="shared" si="294"/>
        <v>45000</v>
      </c>
      <c r="O4723" s="3">
        <f t="shared" si="295"/>
        <v>0</v>
      </c>
      <c r="P4723">
        <v>7.9</v>
      </c>
      <c r="Q4723">
        <v>23</v>
      </c>
      <c r="R4723">
        <v>8.9</v>
      </c>
      <c r="S4723">
        <v>13</v>
      </c>
      <c r="T4723" t="s">
        <v>239</v>
      </c>
      <c r="U4723">
        <f>VLOOKUP(T4723,Index!$J$2:$K$1319,2,FALSE)</f>
        <v>798</v>
      </c>
      <c r="V4723" t="s">
        <v>15</v>
      </c>
      <c r="W4723">
        <f t="shared" si="293"/>
        <v>3</v>
      </c>
    </row>
    <row r="4724" spans="1:23">
      <c r="A4724" t="s">
        <v>3872</v>
      </c>
      <c r="B4724" t="s">
        <v>33</v>
      </c>
      <c r="C4724">
        <f>VLOOKUP(B4724,Index!$A$2:$B$18,2,FALSE)</f>
        <v>9</v>
      </c>
      <c r="D4724">
        <v>2011</v>
      </c>
      <c r="E4724" t="s">
        <v>34</v>
      </c>
      <c r="F4724">
        <f>VLOOKUP(E4724,Index!$D$2:$E$13,2,FALSE)</f>
        <v>1</v>
      </c>
      <c r="G4724" t="s">
        <v>429</v>
      </c>
      <c r="H4724">
        <f>VLOOKUP(G4724,Index!$G$2:$H$40,2,FALSE)</f>
        <v>34</v>
      </c>
      <c r="I4724" s="3">
        <v>110000</v>
      </c>
      <c r="J4724" s="3">
        <v>50000</v>
      </c>
      <c r="K4724" s="3">
        <v>0</v>
      </c>
      <c r="L4724" s="3">
        <v>30000</v>
      </c>
      <c r="M4724" s="3">
        <f t="shared" si="292"/>
        <v>190000</v>
      </c>
      <c r="N4724" s="3">
        <f t="shared" si="294"/>
        <v>47500</v>
      </c>
      <c r="O4724" s="3">
        <f t="shared" si="295"/>
        <v>0</v>
      </c>
      <c r="T4724" t="s">
        <v>429</v>
      </c>
      <c r="U4724">
        <f>VLOOKUP(T4724,Index!$J$2:$K$1319,2,FALSE)</f>
        <v>1158</v>
      </c>
      <c r="V4724" t="s">
        <v>78</v>
      </c>
      <c r="W4724">
        <f t="shared" si="293"/>
        <v>1</v>
      </c>
    </row>
    <row r="4725" spans="1:23">
      <c r="A4725" t="s">
        <v>3873</v>
      </c>
      <c r="B4725" t="s">
        <v>20</v>
      </c>
      <c r="C4725">
        <f>VLOOKUP(B4725,Index!$A$2:$B$18,2,FALSE)</f>
        <v>3</v>
      </c>
      <c r="D4725">
        <v>2009</v>
      </c>
      <c r="E4725" t="s">
        <v>48</v>
      </c>
      <c r="F4725">
        <f>VLOOKUP(E4725,Index!$D$2:$E$13,2,FALSE)</f>
        <v>9</v>
      </c>
      <c r="G4725" t="s">
        <v>173</v>
      </c>
      <c r="H4725">
        <f>VLOOKUP(G4725,Index!$G$2:$H$40,2,FALSE)</f>
        <v>31</v>
      </c>
      <c r="I4725" s="3">
        <v>170000</v>
      </c>
      <c r="J4725" s="3">
        <v>10000</v>
      </c>
      <c r="K4725" s="3">
        <v>0</v>
      </c>
      <c r="L4725" s="3">
        <v>10000</v>
      </c>
      <c r="M4725" s="3">
        <f t="shared" si="292"/>
        <v>190000</v>
      </c>
      <c r="N4725" s="3">
        <f t="shared" si="294"/>
        <v>47500</v>
      </c>
      <c r="O4725" s="3">
        <f t="shared" si="295"/>
        <v>0</v>
      </c>
      <c r="P4725">
        <v>8.1999999999999993</v>
      </c>
      <c r="Q4725">
        <v>38</v>
      </c>
      <c r="R4725">
        <v>7.1</v>
      </c>
      <c r="S4725">
        <v>8</v>
      </c>
      <c r="T4725" t="s">
        <v>183</v>
      </c>
      <c r="U4725">
        <f>VLOOKUP(T4725,Index!$J$2:$K$1319,2,FALSE)</f>
        <v>1116</v>
      </c>
      <c r="V4725" t="s">
        <v>15</v>
      </c>
      <c r="W4725">
        <f t="shared" si="293"/>
        <v>3</v>
      </c>
    </row>
    <row r="4726" spans="1:23">
      <c r="A4726" t="s">
        <v>697</v>
      </c>
      <c r="B4726" t="s">
        <v>63</v>
      </c>
      <c r="C4726">
        <f>VLOOKUP(B4726,Index!$A$2:$B$18,2,FALSE)</f>
        <v>1</v>
      </c>
      <c r="D4726">
        <v>2011</v>
      </c>
      <c r="E4726" t="s">
        <v>34</v>
      </c>
      <c r="F4726">
        <f>VLOOKUP(E4726,Index!$D$2:$E$13,2,FALSE)</f>
        <v>1</v>
      </c>
      <c r="G4726" t="s">
        <v>94</v>
      </c>
      <c r="H4726">
        <f>VLOOKUP(G4726,Index!$G$2:$H$40,2,FALSE)</f>
        <v>15</v>
      </c>
      <c r="I4726" s="3">
        <v>90000</v>
      </c>
      <c r="J4726" s="3">
        <v>90000</v>
      </c>
      <c r="K4726" s="3">
        <v>0</v>
      </c>
      <c r="L4726" s="3">
        <v>20000</v>
      </c>
      <c r="M4726" s="3">
        <f t="shared" si="292"/>
        <v>200000</v>
      </c>
      <c r="N4726" s="3">
        <f t="shared" si="294"/>
        <v>50000</v>
      </c>
      <c r="O4726" s="3">
        <f t="shared" si="295"/>
        <v>0</v>
      </c>
      <c r="P4726">
        <v>6.5</v>
      </c>
      <c r="Q4726">
        <v>9</v>
      </c>
      <c r="R4726">
        <v>6</v>
      </c>
      <c r="S4726">
        <v>26</v>
      </c>
      <c r="T4726" t="s">
        <v>2741</v>
      </c>
      <c r="U4726">
        <f>VLOOKUP(T4726,Index!$J$2:$K$1319,2,FALSE)</f>
        <v>417</v>
      </c>
      <c r="V4726" t="s">
        <v>78</v>
      </c>
      <c r="W4726">
        <f t="shared" si="293"/>
        <v>3</v>
      </c>
    </row>
    <row r="4727" spans="1:23">
      <c r="A4727" t="s">
        <v>2928</v>
      </c>
      <c r="B4727" t="s">
        <v>107</v>
      </c>
      <c r="C4727">
        <f>VLOOKUP(B4727,Index!$A$2:$B$18,2,FALSE)</f>
        <v>6</v>
      </c>
      <c r="D4727">
        <v>2010</v>
      </c>
      <c r="E4727" t="s">
        <v>221</v>
      </c>
      <c r="F4727">
        <f>VLOOKUP(E4727,Index!$D$2:$E$13,2,FALSE)</f>
        <v>12</v>
      </c>
      <c r="G4727" t="s">
        <v>173</v>
      </c>
      <c r="H4727">
        <f>VLOOKUP(G4727,Index!$G$2:$H$40,2,FALSE)</f>
        <v>31</v>
      </c>
      <c r="I4727" s="3">
        <v>0</v>
      </c>
      <c r="J4727" s="3">
        <v>150000</v>
      </c>
      <c r="K4727" s="3">
        <v>0</v>
      </c>
      <c r="L4727" s="3">
        <v>40000</v>
      </c>
      <c r="M4727" s="3">
        <f t="shared" si="292"/>
        <v>190000</v>
      </c>
      <c r="N4727" s="3">
        <f t="shared" si="294"/>
        <v>47500</v>
      </c>
      <c r="O4727" s="3">
        <f t="shared" si="295"/>
        <v>0</v>
      </c>
      <c r="P4727">
        <v>7.7</v>
      </c>
      <c r="Q4727">
        <v>54</v>
      </c>
      <c r="R4727">
        <v>6.2</v>
      </c>
      <c r="S4727">
        <v>803</v>
      </c>
      <c r="T4727" t="s">
        <v>2929</v>
      </c>
      <c r="U4727">
        <f>VLOOKUP(T4727,Index!$J$2:$K$1319,2,FALSE)</f>
        <v>467</v>
      </c>
      <c r="V4727" t="s">
        <v>78</v>
      </c>
      <c r="W4727">
        <f t="shared" si="293"/>
        <v>3</v>
      </c>
    </row>
    <row r="4728" spans="1:23">
      <c r="A4728" t="s">
        <v>3874</v>
      </c>
      <c r="B4728" t="s">
        <v>33</v>
      </c>
      <c r="C4728">
        <f>VLOOKUP(B4728,Index!$A$2:$B$18,2,FALSE)</f>
        <v>9</v>
      </c>
      <c r="D4728">
        <v>2010</v>
      </c>
      <c r="E4728" t="s">
        <v>48</v>
      </c>
      <c r="F4728">
        <f>VLOOKUP(E4728,Index!$D$2:$E$13,2,FALSE)</f>
        <v>9</v>
      </c>
      <c r="G4728" t="s">
        <v>657</v>
      </c>
      <c r="H4728">
        <f>VLOOKUP(G4728,Index!$G$2:$H$40,2,FALSE)</f>
        <v>33</v>
      </c>
      <c r="I4728" s="3">
        <v>50000</v>
      </c>
      <c r="J4728" s="3">
        <v>90000</v>
      </c>
      <c r="K4728" s="3">
        <v>20000</v>
      </c>
      <c r="L4728" s="3">
        <v>30000</v>
      </c>
      <c r="M4728" s="3">
        <f t="shared" si="292"/>
        <v>190000</v>
      </c>
      <c r="N4728" s="3">
        <f t="shared" si="294"/>
        <v>47500</v>
      </c>
      <c r="O4728" s="3">
        <f t="shared" si="295"/>
        <v>0</v>
      </c>
      <c r="P4728">
        <v>4.3</v>
      </c>
      <c r="Q4728">
        <v>34</v>
      </c>
      <c r="R4728">
        <v>5.3</v>
      </c>
      <c r="S4728">
        <v>21</v>
      </c>
      <c r="T4728" t="s">
        <v>2854</v>
      </c>
      <c r="U4728">
        <f>VLOOKUP(T4728,Index!$J$2:$K$1319,2,FALSE)</f>
        <v>1137</v>
      </c>
      <c r="V4728" t="s">
        <v>37</v>
      </c>
      <c r="W4728">
        <f t="shared" si="293"/>
        <v>3</v>
      </c>
    </row>
    <row r="4729" spans="1:23">
      <c r="A4729" t="s">
        <v>2792</v>
      </c>
      <c r="B4729" t="s">
        <v>12</v>
      </c>
      <c r="C4729">
        <f>VLOOKUP(B4729,Index!$A$2:$B$18,2,FALSE)</f>
        <v>13</v>
      </c>
      <c r="D4729">
        <v>2009</v>
      </c>
      <c r="E4729" t="s">
        <v>67</v>
      </c>
      <c r="F4729">
        <f>VLOOKUP(E4729,Index!$D$2:$E$13,2,FALSE)</f>
        <v>10</v>
      </c>
      <c r="G4729" t="s">
        <v>77</v>
      </c>
      <c r="H4729">
        <f>VLOOKUP(G4729,Index!$G$2:$H$40,2,FALSE)</f>
        <v>35</v>
      </c>
      <c r="I4729" s="3">
        <v>120000</v>
      </c>
      <c r="J4729" s="3">
        <v>60000</v>
      </c>
      <c r="K4729" s="3">
        <v>0</v>
      </c>
      <c r="L4729" s="3">
        <v>20000</v>
      </c>
      <c r="M4729" s="3">
        <f t="shared" si="292"/>
        <v>200000</v>
      </c>
      <c r="N4729" s="3">
        <f t="shared" si="294"/>
        <v>50000</v>
      </c>
      <c r="O4729" s="3">
        <f t="shared" si="295"/>
        <v>0</v>
      </c>
      <c r="P4729">
        <v>8.1</v>
      </c>
      <c r="Q4729">
        <v>24</v>
      </c>
      <c r="R4729">
        <v>8.5</v>
      </c>
      <c r="S4729">
        <v>15</v>
      </c>
      <c r="T4729" t="s">
        <v>2285</v>
      </c>
      <c r="U4729">
        <f>VLOOKUP(T4729,Index!$J$2:$K$1319,2,FALSE)</f>
        <v>632</v>
      </c>
      <c r="V4729" t="s">
        <v>78</v>
      </c>
      <c r="W4729">
        <f t="shared" si="293"/>
        <v>3</v>
      </c>
    </row>
    <row r="4730" spans="1:23">
      <c r="A4730" t="s">
        <v>1591</v>
      </c>
      <c r="B4730" t="s">
        <v>130</v>
      </c>
      <c r="C4730">
        <f>VLOOKUP(B4730,Index!$A$2:$B$18,2,FALSE)</f>
        <v>14</v>
      </c>
      <c r="D4730">
        <v>2015</v>
      </c>
      <c r="E4730" t="s">
        <v>23</v>
      </c>
      <c r="F4730">
        <f>VLOOKUP(E4730,Index!$D$2:$E$13,2,FALSE)</f>
        <v>4</v>
      </c>
      <c r="G4730" t="s">
        <v>49</v>
      </c>
      <c r="H4730">
        <f>VLOOKUP(G4730,Index!$G$2:$H$40,2,FALSE)</f>
        <v>4</v>
      </c>
      <c r="I4730" s="3">
        <v>120000</v>
      </c>
      <c r="J4730" s="3">
        <v>50000</v>
      </c>
      <c r="K4730" s="3">
        <v>0</v>
      </c>
      <c r="L4730" s="3">
        <v>20000</v>
      </c>
      <c r="M4730" s="3">
        <f t="shared" si="292"/>
        <v>190000</v>
      </c>
      <c r="N4730" s="3">
        <f t="shared" si="294"/>
        <v>47500</v>
      </c>
      <c r="O4730" s="3">
        <f t="shared" si="295"/>
        <v>0</v>
      </c>
      <c r="P4730">
        <v>8.4</v>
      </c>
      <c r="Q4730">
        <v>4</v>
      </c>
      <c r="R4730">
        <v>6.1</v>
      </c>
      <c r="S4730">
        <v>36</v>
      </c>
      <c r="T4730" t="s">
        <v>3296</v>
      </c>
      <c r="U4730">
        <f>VLOOKUP(T4730,Index!$J$2:$K$1319,2,FALSE)</f>
        <v>39</v>
      </c>
      <c r="V4730" t="s">
        <v>61</v>
      </c>
      <c r="W4730">
        <f t="shared" si="293"/>
        <v>3</v>
      </c>
    </row>
    <row r="4731" spans="1:23">
      <c r="A4731" t="s">
        <v>3875</v>
      </c>
      <c r="B4731" t="s">
        <v>39</v>
      </c>
      <c r="C4731">
        <f>VLOOKUP(B4731,Index!$A$2:$B$18,2,FALSE)</f>
        <v>8</v>
      </c>
      <c r="D4731">
        <v>2008</v>
      </c>
      <c r="E4731" t="s">
        <v>23</v>
      </c>
      <c r="F4731">
        <f>VLOOKUP(E4731,Index!$D$2:$E$13,2,FALSE)</f>
        <v>4</v>
      </c>
      <c r="G4731" t="s">
        <v>2182</v>
      </c>
      <c r="H4731">
        <f>VLOOKUP(G4731,Index!$G$2:$H$40,2,FALSE)</f>
        <v>18</v>
      </c>
      <c r="I4731" s="3">
        <v>90000</v>
      </c>
      <c r="J4731" s="3">
        <v>70000</v>
      </c>
      <c r="K4731" s="3">
        <v>0</v>
      </c>
      <c r="L4731" s="3">
        <v>20000</v>
      </c>
      <c r="M4731" s="3">
        <f t="shared" si="292"/>
        <v>180000</v>
      </c>
      <c r="N4731" s="3">
        <f t="shared" si="294"/>
        <v>45000</v>
      </c>
      <c r="O4731" s="3">
        <f t="shared" si="295"/>
        <v>0</v>
      </c>
      <c r="P4731">
        <v>6.9</v>
      </c>
      <c r="Q4731">
        <v>16</v>
      </c>
      <c r="T4731" t="s">
        <v>2977</v>
      </c>
      <c r="U4731">
        <f>VLOOKUP(T4731,Index!$J$2:$K$1319,2,FALSE)</f>
        <v>1050</v>
      </c>
      <c r="V4731" t="s">
        <v>61</v>
      </c>
      <c r="W4731">
        <f t="shared" si="293"/>
        <v>3</v>
      </c>
    </row>
    <row r="4732" spans="1:23">
      <c r="A4732" t="s">
        <v>3876</v>
      </c>
      <c r="B4732" t="s">
        <v>39</v>
      </c>
      <c r="C4732">
        <f>VLOOKUP(B4732,Index!$A$2:$B$18,2,FALSE)</f>
        <v>8</v>
      </c>
      <c r="D4732">
        <v>2001</v>
      </c>
      <c r="E4732" t="s">
        <v>23</v>
      </c>
      <c r="F4732">
        <f>VLOOKUP(E4732,Index!$D$2:$E$13,2,FALSE)</f>
        <v>4</v>
      </c>
      <c r="G4732" t="s">
        <v>45</v>
      </c>
      <c r="H4732">
        <f>VLOOKUP(G4732,Index!$G$2:$H$40,2,FALSE)</f>
        <v>30</v>
      </c>
      <c r="I4732" s="3">
        <v>90000</v>
      </c>
      <c r="J4732" s="3">
        <v>70000</v>
      </c>
      <c r="K4732" s="3">
        <v>0</v>
      </c>
      <c r="L4732" s="3">
        <v>20000</v>
      </c>
      <c r="M4732" s="3">
        <f t="shared" si="292"/>
        <v>180000</v>
      </c>
      <c r="N4732" s="3">
        <f t="shared" si="294"/>
        <v>45000</v>
      </c>
      <c r="O4732" s="3">
        <f t="shared" si="295"/>
        <v>0</v>
      </c>
      <c r="P4732">
        <v>8.3000000000000007</v>
      </c>
      <c r="Q4732">
        <v>26</v>
      </c>
      <c r="R4732">
        <v>9</v>
      </c>
      <c r="S4732">
        <v>29</v>
      </c>
      <c r="T4732" t="s">
        <v>630</v>
      </c>
      <c r="U4732">
        <f>VLOOKUP(T4732,Index!$J$2:$K$1319,2,FALSE)</f>
        <v>512</v>
      </c>
      <c r="V4732" t="s">
        <v>15</v>
      </c>
      <c r="W4732">
        <f t="shared" si="293"/>
        <v>3</v>
      </c>
    </row>
    <row r="4733" spans="1:23">
      <c r="A4733" t="s">
        <v>3605</v>
      </c>
      <c r="B4733" t="s">
        <v>156</v>
      </c>
      <c r="C4733">
        <f>VLOOKUP(B4733,Index!$A$2:$B$18,2,FALSE)</f>
        <v>4</v>
      </c>
      <c r="D4733">
        <v>2004</v>
      </c>
      <c r="E4733" t="s">
        <v>187</v>
      </c>
      <c r="F4733">
        <f>VLOOKUP(E4733,Index!$D$2:$E$13,2,FALSE)</f>
        <v>2</v>
      </c>
      <c r="G4733" t="s">
        <v>429</v>
      </c>
      <c r="H4733">
        <f>VLOOKUP(G4733,Index!$G$2:$H$40,2,FALSE)</f>
        <v>34</v>
      </c>
      <c r="I4733" s="3">
        <v>140000</v>
      </c>
      <c r="J4733" s="3">
        <v>50000</v>
      </c>
      <c r="K4733" s="3">
        <v>0</v>
      </c>
      <c r="L4733" s="3">
        <v>0</v>
      </c>
      <c r="M4733" s="3">
        <f t="shared" si="292"/>
        <v>190000</v>
      </c>
      <c r="N4733" s="3">
        <f t="shared" si="294"/>
        <v>47500</v>
      </c>
      <c r="O4733" s="3">
        <f t="shared" si="295"/>
        <v>0</v>
      </c>
      <c r="T4733" t="s">
        <v>1515</v>
      </c>
      <c r="U4733">
        <f>VLOOKUP(T4733,Index!$J$2:$K$1319,2,FALSE)</f>
        <v>1125</v>
      </c>
      <c r="V4733" t="s">
        <v>15</v>
      </c>
      <c r="W4733">
        <f t="shared" si="293"/>
        <v>3</v>
      </c>
    </row>
    <row r="4734" spans="1:23">
      <c r="A4734" t="s">
        <v>3877</v>
      </c>
      <c r="B4734" t="s">
        <v>65</v>
      </c>
      <c r="C4734">
        <f>VLOOKUP(B4734,Index!$A$2:$B$18,2,FALSE)</f>
        <v>10</v>
      </c>
      <c r="D4734">
        <v>2014</v>
      </c>
      <c r="E4734" t="s">
        <v>34</v>
      </c>
      <c r="F4734">
        <f>VLOOKUP(E4734,Index!$D$2:$E$13,2,FALSE)</f>
        <v>1</v>
      </c>
      <c r="G4734" t="s">
        <v>657</v>
      </c>
      <c r="H4734">
        <f>VLOOKUP(G4734,Index!$G$2:$H$40,2,FALSE)</f>
        <v>33</v>
      </c>
      <c r="I4734" s="3">
        <v>60000</v>
      </c>
      <c r="J4734" s="3">
        <v>70000</v>
      </c>
      <c r="K4734" s="3">
        <v>30000</v>
      </c>
      <c r="L4734" s="3">
        <v>30000</v>
      </c>
      <c r="M4734" s="3">
        <f t="shared" si="292"/>
        <v>190000</v>
      </c>
      <c r="N4734" s="3">
        <f t="shared" si="294"/>
        <v>47500</v>
      </c>
      <c r="O4734" s="3">
        <f t="shared" si="295"/>
        <v>0</v>
      </c>
      <c r="P4734">
        <v>6.3</v>
      </c>
      <c r="Q4734">
        <v>30</v>
      </c>
      <c r="R4734">
        <v>7.5</v>
      </c>
      <c r="S4734">
        <v>42</v>
      </c>
      <c r="T4734" t="s">
        <v>658</v>
      </c>
      <c r="U4734">
        <f>VLOOKUP(T4734,Index!$J$2:$K$1319,2,FALSE)</f>
        <v>833</v>
      </c>
      <c r="V4734" t="s">
        <v>61</v>
      </c>
      <c r="W4734">
        <f t="shared" si="293"/>
        <v>3</v>
      </c>
    </row>
    <row r="4735" spans="1:23">
      <c r="A4735" t="s">
        <v>2078</v>
      </c>
      <c r="B4735" t="s">
        <v>97</v>
      </c>
      <c r="C4735">
        <f>VLOOKUP(B4735,Index!$A$2:$B$18,2,FALSE)</f>
        <v>16</v>
      </c>
      <c r="D4735">
        <v>2002</v>
      </c>
      <c r="E4735" t="s">
        <v>13</v>
      </c>
      <c r="F4735">
        <f>VLOOKUP(E4735,Index!$D$2:$E$13,2,FALSE)</f>
        <v>11</v>
      </c>
      <c r="G4735" t="s">
        <v>94</v>
      </c>
      <c r="H4735">
        <f>VLOOKUP(G4735,Index!$G$2:$H$40,2,FALSE)</f>
        <v>15</v>
      </c>
      <c r="I4735" s="3">
        <v>140000</v>
      </c>
      <c r="J4735" s="3">
        <v>40000</v>
      </c>
      <c r="K4735" s="3">
        <v>0</v>
      </c>
      <c r="L4735" s="3">
        <v>10000</v>
      </c>
      <c r="M4735" s="3">
        <f t="shared" si="292"/>
        <v>190000</v>
      </c>
      <c r="N4735" s="3">
        <f t="shared" si="294"/>
        <v>47500</v>
      </c>
      <c r="O4735" s="3">
        <f t="shared" si="295"/>
        <v>0</v>
      </c>
      <c r="P4735">
        <v>7.9</v>
      </c>
      <c r="Q4735">
        <v>17</v>
      </c>
      <c r="R4735">
        <v>9</v>
      </c>
      <c r="S4735">
        <v>4</v>
      </c>
      <c r="T4735" t="s">
        <v>3878</v>
      </c>
      <c r="U4735">
        <f>VLOOKUP(T4735,Index!$J$2:$K$1319,2,FALSE)</f>
        <v>1053</v>
      </c>
      <c r="V4735" t="s">
        <v>15</v>
      </c>
      <c r="W4735">
        <f t="shared" si="293"/>
        <v>3</v>
      </c>
    </row>
    <row r="4736" spans="1:23">
      <c r="A4736" t="s">
        <v>3879</v>
      </c>
      <c r="B4736" t="s">
        <v>63</v>
      </c>
      <c r="C4736">
        <f>VLOOKUP(B4736,Index!$A$2:$B$18,2,FALSE)</f>
        <v>1</v>
      </c>
      <c r="D4736">
        <v>2011</v>
      </c>
      <c r="E4736" t="s">
        <v>23</v>
      </c>
      <c r="F4736">
        <f>VLOOKUP(E4736,Index!$D$2:$E$13,2,FALSE)</f>
        <v>4</v>
      </c>
      <c r="G4736" t="s">
        <v>429</v>
      </c>
      <c r="H4736">
        <f>VLOOKUP(G4736,Index!$G$2:$H$40,2,FALSE)</f>
        <v>34</v>
      </c>
      <c r="I4736" s="3">
        <v>130000</v>
      </c>
      <c r="J4736" s="3">
        <v>50000</v>
      </c>
      <c r="K4736" s="3">
        <v>0</v>
      </c>
      <c r="L4736" s="3">
        <v>20000</v>
      </c>
      <c r="M4736" s="3">
        <f t="shared" si="292"/>
        <v>200000</v>
      </c>
      <c r="N4736" s="3">
        <f t="shared" si="294"/>
        <v>50000</v>
      </c>
      <c r="O4736" s="3">
        <f t="shared" si="295"/>
        <v>0</v>
      </c>
      <c r="P4736">
        <v>6.4</v>
      </c>
      <c r="Q4736">
        <v>8</v>
      </c>
      <c r="R4736">
        <v>6</v>
      </c>
      <c r="S4736">
        <v>8</v>
      </c>
      <c r="T4736" t="s">
        <v>973</v>
      </c>
      <c r="U4736">
        <f>VLOOKUP(T4736,Index!$J$2:$K$1319,2,FALSE)</f>
        <v>1276</v>
      </c>
      <c r="V4736" t="s">
        <v>15</v>
      </c>
      <c r="W4736">
        <f t="shared" si="293"/>
        <v>3</v>
      </c>
    </row>
    <row r="4737" spans="1:23">
      <c r="A4737" t="s">
        <v>3880</v>
      </c>
      <c r="B4737" t="s">
        <v>156</v>
      </c>
      <c r="C4737">
        <f>VLOOKUP(B4737,Index!$A$2:$B$18,2,FALSE)</f>
        <v>4</v>
      </c>
      <c r="D4737">
        <v>2002</v>
      </c>
      <c r="E4737" t="s">
        <v>187</v>
      </c>
      <c r="F4737">
        <f>VLOOKUP(E4737,Index!$D$2:$E$13,2,FALSE)</f>
        <v>2</v>
      </c>
      <c r="G4737" t="s">
        <v>168</v>
      </c>
      <c r="H4737">
        <f>VLOOKUP(G4737,Index!$G$2:$H$40,2,FALSE)</f>
        <v>19</v>
      </c>
      <c r="I4737" s="3">
        <v>140000</v>
      </c>
      <c r="J4737" s="3">
        <v>50000</v>
      </c>
      <c r="K4737" s="3">
        <v>0</v>
      </c>
      <c r="L4737" s="3">
        <v>0</v>
      </c>
      <c r="M4737" s="3">
        <f t="shared" si="292"/>
        <v>190000</v>
      </c>
      <c r="N4737" s="3">
        <f t="shared" si="294"/>
        <v>47500</v>
      </c>
      <c r="O4737" s="3">
        <f t="shared" si="295"/>
        <v>0</v>
      </c>
      <c r="P4737">
        <v>7.5</v>
      </c>
      <c r="Q4737">
        <v>4</v>
      </c>
      <c r="T4737" t="s">
        <v>252</v>
      </c>
      <c r="U4737">
        <f>VLOOKUP(T4737,Index!$J$2:$K$1319,2,FALSE)</f>
        <v>646</v>
      </c>
      <c r="V4737" t="s">
        <v>15</v>
      </c>
      <c r="W4737">
        <f t="shared" si="293"/>
        <v>3</v>
      </c>
    </row>
    <row r="4738" spans="1:23">
      <c r="A4738" t="s">
        <v>3881</v>
      </c>
      <c r="B4738" t="s">
        <v>97</v>
      </c>
      <c r="C4738">
        <f>VLOOKUP(B4738,Index!$A$2:$B$18,2,FALSE)</f>
        <v>16</v>
      </c>
      <c r="D4738">
        <v>2004</v>
      </c>
      <c r="E4738" t="s">
        <v>90</v>
      </c>
      <c r="F4738">
        <f>VLOOKUP(E4738,Index!$D$2:$E$13,2,FALSE)</f>
        <v>8</v>
      </c>
      <c r="G4738" t="s">
        <v>29</v>
      </c>
      <c r="H4738">
        <f>VLOOKUP(G4738,Index!$G$2:$H$40,2,FALSE)</f>
        <v>23</v>
      </c>
      <c r="I4738" s="3">
        <v>140000</v>
      </c>
      <c r="J4738" s="3">
        <v>40000</v>
      </c>
      <c r="K4738" s="3">
        <v>0</v>
      </c>
      <c r="L4738" s="3">
        <v>10000</v>
      </c>
      <c r="M4738" s="3">
        <f t="shared" ref="M4738:M4801" si="296">SUM(I4738:L4738)</f>
        <v>190000</v>
      </c>
      <c r="N4738" s="3">
        <f t="shared" si="294"/>
        <v>47500</v>
      </c>
      <c r="O4738" s="3">
        <f t="shared" si="295"/>
        <v>0</v>
      </c>
      <c r="P4738">
        <v>7.2</v>
      </c>
      <c r="Q4738">
        <v>75</v>
      </c>
      <c r="R4738">
        <v>8.4</v>
      </c>
      <c r="S4738">
        <v>49</v>
      </c>
      <c r="T4738" t="s">
        <v>1359</v>
      </c>
      <c r="U4738">
        <f>VLOOKUP(T4738,Index!$J$2:$K$1319,2,FALSE)</f>
        <v>229</v>
      </c>
      <c r="V4738" t="s">
        <v>37</v>
      </c>
      <c r="W4738">
        <f t="shared" ref="W4738:W4801" si="297">IF(T4738=G4738,1,3)</f>
        <v>3</v>
      </c>
    </row>
    <row r="4739" spans="1:23">
      <c r="A4739" t="s">
        <v>3226</v>
      </c>
      <c r="B4739" t="s">
        <v>28</v>
      </c>
      <c r="C4739">
        <f>VLOOKUP(B4739,Index!$A$2:$B$18,2,FALSE)</f>
        <v>15</v>
      </c>
      <c r="D4739">
        <v>2010</v>
      </c>
      <c r="E4739" t="s">
        <v>187</v>
      </c>
      <c r="F4739">
        <f>VLOOKUP(E4739,Index!$D$2:$E$13,2,FALSE)</f>
        <v>2</v>
      </c>
      <c r="G4739" t="s">
        <v>264</v>
      </c>
      <c r="H4739">
        <f>VLOOKUP(G4739,Index!$G$2:$H$40,2,FALSE)</f>
        <v>25</v>
      </c>
      <c r="I4739" s="3">
        <v>140000</v>
      </c>
      <c r="J4739" s="3">
        <v>30000</v>
      </c>
      <c r="K4739" s="3">
        <v>0</v>
      </c>
      <c r="L4739" s="3">
        <v>10000</v>
      </c>
      <c r="M4739" s="3">
        <f t="shared" si="296"/>
        <v>180000</v>
      </c>
      <c r="N4739" s="3">
        <f t="shared" ref="N4739:N4802" si="298">AVERAGE(I4739:L4739)</f>
        <v>45000</v>
      </c>
      <c r="O4739" s="3">
        <f t="shared" ref="O4739:O4802" si="299">IF(M4739&gt;AVERAGE($M$2:$M$8064),1,0)</f>
        <v>0</v>
      </c>
      <c r="P4739">
        <v>7.4</v>
      </c>
      <c r="Q4739">
        <v>46</v>
      </c>
      <c r="R4739">
        <v>8.1</v>
      </c>
      <c r="S4739">
        <v>24</v>
      </c>
      <c r="T4739" t="s">
        <v>1747</v>
      </c>
      <c r="U4739">
        <f>VLOOKUP(T4739,Index!$J$2:$K$1319,2,FALSE)</f>
        <v>459</v>
      </c>
      <c r="V4739" t="s">
        <v>61</v>
      </c>
      <c r="W4739">
        <f t="shared" si="297"/>
        <v>3</v>
      </c>
    </row>
    <row r="4740" spans="1:23">
      <c r="A4740" t="s">
        <v>3047</v>
      </c>
      <c r="B4740" t="s">
        <v>28</v>
      </c>
      <c r="C4740">
        <f>VLOOKUP(B4740,Index!$A$2:$B$18,2,FALSE)</f>
        <v>15</v>
      </c>
      <c r="D4740">
        <v>2012</v>
      </c>
      <c r="E4740" t="s">
        <v>34</v>
      </c>
      <c r="F4740">
        <f>VLOOKUP(E4740,Index!$D$2:$E$13,2,FALSE)</f>
        <v>1</v>
      </c>
      <c r="G4740" t="s">
        <v>168</v>
      </c>
      <c r="H4740">
        <f>VLOOKUP(G4740,Index!$G$2:$H$40,2,FALSE)</f>
        <v>19</v>
      </c>
      <c r="I4740" s="3">
        <v>110000</v>
      </c>
      <c r="J4740" s="3">
        <v>60000</v>
      </c>
      <c r="K4740" s="3">
        <v>10000</v>
      </c>
      <c r="L4740" s="3">
        <v>20000</v>
      </c>
      <c r="M4740" s="3">
        <f t="shared" si="296"/>
        <v>200000</v>
      </c>
      <c r="N4740" s="3">
        <f t="shared" si="298"/>
        <v>50000</v>
      </c>
      <c r="O4740" s="3">
        <f t="shared" si="299"/>
        <v>0</v>
      </c>
      <c r="P4740">
        <v>6.9</v>
      </c>
      <c r="Q4740">
        <v>17</v>
      </c>
      <c r="R4740">
        <v>5.6</v>
      </c>
      <c r="S4740">
        <v>98</v>
      </c>
      <c r="T4740" t="s">
        <v>252</v>
      </c>
      <c r="U4740">
        <f>VLOOKUP(T4740,Index!$J$2:$K$1319,2,FALSE)</f>
        <v>646</v>
      </c>
      <c r="V4740" t="s">
        <v>37</v>
      </c>
      <c r="W4740">
        <f t="shared" si="297"/>
        <v>3</v>
      </c>
    </row>
    <row r="4741" spans="1:23">
      <c r="A4741" t="s">
        <v>3882</v>
      </c>
      <c r="B4741" t="s">
        <v>12</v>
      </c>
      <c r="C4741">
        <f>VLOOKUP(B4741,Index!$A$2:$B$18,2,FALSE)</f>
        <v>13</v>
      </c>
      <c r="D4741">
        <v>2009</v>
      </c>
      <c r="E4741" t="s">
        <v>90</v>
      </c>
      <c r="F4741">
        <f>VLOOKUP(E4741,Index!$D$2:$E$13,2,FALSE)</f>
        <v>8</v>
      </c>
      <c r="G4741" t="s">
        <v>3084</v>
      </c>
      <c r="H4741">
        <f>VLOOKUP(G4741,Index!$G$2:$H$40,2,FALSE)</f>
        <v>22</v>
      </c>
      <c r="I4741" s="3">
        <v>120000</v>
      </c>
      <c r="J4741" s="3">
        <v>0</v>
      </c>
      <c r="K4741" s="3">
        <v>60000</v>
      </c>
      <c r="L4741" s="3">
        <v>10000</v>
      </c>
      <c r="M4741" s="3">
        <f t="shared" si="296"/>
        <v>190000</v>
      </c>
      <c r="N4741" s="3">
        <f t="shared" si="298"/>
        <v>47500</v>
      </c>
      <c r="O4741" s="3">
        <f t="shared" si="299"/>
        <v>0</v>
      </c>
      <c r="P4741">
        <v>6.4</v>
      </c>
      <c r="Q4741">
        <v>26</v>
      </c>
      <c r="R4741">
        <v>7.8</v>
      </c>
      <c r="S4741">
        <v>43</v>
      </c>
      <c r="T4741" t="s">
        <v>3085</v>
      </c>
      <c r="U4741">
        <f>VLOOKUP(T4741,Index!$J$2:$K$1319,2,FALSE)</f>
        <v>560</v>
      </c>
      <c r="V4741" t="s">
        <v>61</v>
      </c>
      <c r="W4741">
        <f t="shared" si="297"/>
        <v>3</v>
      </c>
    </row>
    <row r="4742" spans="1:23">
      <c r="A4742" t="s">
        <v>3301</v>
      </c>
      <c r="B4742" t="s">
        <v>12</v>
      </c>
      <c r="C4742">
        <f>VLOOKUP(B4742,Index!$A$2:$B$18,2,FALSE)</f>
        <v>13</v>
      </c>
      <c r="D4742">
        <v>2010</v>
      </c>
      <c r="E4742" t="s">
        <v>17</v>
      </c>
      <c r="F4742">
        <f>VLOOKUP(E4742,Index!$D$2:$E$13,2,FALSE)</f>
        <v>7</v>
      </c>
      <c r="G4742" t="s">
        <v>429</v>
      </c>
      <c r="H4742">
        <f>VLOOKUP(G4742,Index!$G$2:$H$40,2,FALSE)</f>
        <v>34</v>
      </c>
      <c r="I4742" s="3">
        <v>140000</v>
      </c>
      <c r="J4742" s="3">
        <v>30000</v>
      </c>
      <c r="K4742" s="3">
        <v>0</v>
      </c>
      <c r="L4742" s="3">
        <v>10000</v>
      </c>
      <c r="M4742" s="3">
        <f t="shared" si="296"/>
        <v>180000</v>
      </c>
      <c r="N4742" s="3">
        <f t="shared" si="298"/>
        <v>45000</v>
      </c>
      <c r="O4742" s="3">
        <f t="shared" si="299"/>
        <v>0</v>
      </c>
      <c r="T4742" t="s">
        <v>2741</v>
      </c>
      <c r="U4742">
        <f>VLOOKUP(T4742,Index!$J$2:$K$1319,2,FALSE)</f>
        <v>417</v>
      </c>
      <c r="V4742" t="s">
        <v>15</v>
      </c>
      <c r="W4742">
        <f t="shared" si="297"/>
        <v>3</v>
      </c>
    </row>
    <row r="4743" spans="1:23">
      <c r="A4743" t="s">
        <v>1512</v>
      </c>
      <c r="B4743" t="s">
        <v>107</v>
      </c>
      <c r="C4743">
        <f>VLOOKUP(B4743,Index!$A$2:$B$18,2,FALSE)</f>
        <v>6</v>
      </c>
      <c r="D4743">
        <v>2014</v>
      </c>
      <c r="E4743" t="s">
        <v>90</v>
      </c>
      <c r="F4743">
        <f>VLOOKUP(E4743,Index!$D$2:$E$13,2,FALSE)</f>
        <v>8</v>
      </c>
      <c r="G4743" t="s">
        <v>77</v>
      </c>
      <c r="H4743">
        <f>VLOOKUP(G4743,Index!$G$2:$H$40,2,FALSE)</f>
        <v>35</v>
      </c>
      <c r="I4743" s="3">
        <v>70000</v>
      </c>
      <c r="J4743" s="3">
        <v>100000</v>
      </c>
      <c r="K4743" s="3">
        <v>0</v>
      </c>
      <c r="L4743" s="3">
        <v>10000</v>
      </c>
      <c r="M4743" s="3">
        <f t="shared" si="296"/>
        <v>180000</v>
      </c>
      <c r="N4743" s="3">
        <f t="shared" si="298"/>
        <v>45000</v>
      </c>
      <c r="O4743" s="3">
        <f t="shared" si="299"/>
        <v>0</v>
      </c>
      <c r="P4743">
        <v>8.5</v>
      </c>
      <c r="Q4743">
        <v>48</v>
      </c>
      <c r="R4743">
        <v>8.6</v>
      </c>
      <c r="S4743">
        <v>1739</v>
      </c>
      <c r="T4743" t="s">
        <v>283</v>
      </c>
      <c r="U4743">
        <f>VLOOKUP(T4743,Index!$J$2:$K$1319,2,FALSE)</f>
        <v>829</v>
      </c>
      <c r="V4743" t="s">
        <v>37</v>
      </c>
      <c r="W4743">
        <f t="shared" si="297"/>
        <v>3</v>
      </c>
    </row>
    <row r="4744" spans="1:23">
      <c r="A4744" t="s">
        <v>2543</v>
      </c>
      <c r="B4744" t="s">
        <v>132</v>
      </c>
      <c r="C4744">
        <f>VLOOKUP(B4744,Index!$A$2:$B$18,2,FALSE)</f>
        <v>5</v>
      </c>
      <c r="D4744">
        <v>2004</v>
      </c>
      <c r="E4744" t="s">
        <v>34</v>
      </c>
      <c r="F4744">
        <f>VLOOKUP(E4744,Index!$D$2:$E$13,2,FALSE)</f>
        <v>1</v>
      </c>
      <c r="G4744" t="s">
        <v>168</v>
      </c>
      <c r="H4744">
        <f>VLOOKUP(G4744,Index!$G$2:$H$40,2,FALSE)</f>
        <v>19</v>
      </c>
      <c r="I4744" s="3">
        <v>150000</v>
      </c>
      <c r="J4744" s="3">
        <v>40000</v>
      </c>
      <c r="K4744" s="3">
        <v>0</v>
      </c>
      <c r="L4744" s="3">
        <v>10000</v>
      </c>
      <c r="M4744" s="3">
        <f t="shared" si="296"/>
        <v>200000</v>
      </c>
      <c r="N4744" s="3">
        <f t="shared" si="298"/>
        <v>50000</v>
      </c>
      <c r="O4744" s="3">
        <f t="shared" si="299"/>
        <v>0</v>
      </c>
      <c r="P4744">
        <v>4.9000000000000004</v>
      </c>
      <c r="Q4744">
        <v>16</v>
      </c>
      <c r="R4744">
        <v>4.5999999999999996</v>
      </c>
      <c r="S4744">
        <v>7</v>
      </c>
      <c r="T4744" t="s">
        <v>252</v>
      </c>
      <c r="U4744">
        <f>VLOOKUP(T4744,Index!$J$2:$K$1319,2,FALSE)</f>
        <v>646</v>
      </c>
      <c r="V4744" t="s">
        <v>61</v>
      </c>
      <c r="W4744">
        <f t="shared" si="297"/>
        <v>3</v>
      </c>
    </row>
    <row r="4745" spans="1:23">
      <c r="A4745" t="s">
        <v>2216</v>
      </c>
      <c r="B4745" t="s">
        <v>39</v>
      </c>
      <c r="C4745">
        <f>VLOOKUP(B4745,Index!$A$2:$B$18,2,FALSE)</f>
        <v>8</v>
      </c>
      <c r="D4745">
        <v>2008</v>
      </c>
      <c r="E4745" t="s">
        <v>13</v>
      </c>
      <c r="F4745">
        <f>VLOOKUP(E4745,Index!$D$2:$E$13,2,FALSE)</f>
        <v>11</v>
      </c>
      <c r="G4745" t="s">
        <v>49</v>
      </c>
      <c r="H4745">
        <f>VLOOKUP(G4745,Index!$G$2:$H$40,2,FALSE)</f>
        <v>4</v>
      </c>
      <c r="I4745" s="3">
        <v>90000</v>
      </c>
      <c r="J4745" s="3">
        <v>70000</v>
      </c>
      <c r="K4745" s="3">
        <v>0</v>
      </c>
      <c r="L4745" s="3">
        <v>20000</v>
      </c>
      <c r="M4745" s="3">
        <f t="shared" si="296"/>
        <v>180000</v>
      </c>
      <c r="N4745" s="3">
        <f t="shared" si="298"/>
        <v>45000</v>
      </c>
      <c r="O4745" s="3">
        <f t="shared" si="299"/>
        <v>0</v>
      </c>
      <c r="T4745" t="s">
        <v>3883</v>
      </c>
      <c r="U4745">
        <f>VLOOKUP(T4745,Index!$J$2:$K$1319,2,FALSE)</f>
        <v>877</v>
      </c>
      <c r="V4745" t="s">
        <v>15</v>
      </c>
      <c r="W4745">
        <f t="shared" si="297"/>
        <v>3</v>
      </c>
    </row>
    <row r="4746" spans="1:23">
      <c r="A4746" t="s">
        <v>1513</v>
      </c>
      <c r="B4746" t="s">
        <v>926</v>
      </c>
      <c r="C4746">
        <f>VLOOKUP(B4746,Index!$A$2:$B$18,2,FALSE)</f>
        <v>12</v>
      </c>
      <c r="D4746">
        <v>2012</v>
      </c>
      <c r="E4746" t="s">
        <v>13</v>
      </c>
      <c r="F4746">
        <f>VLOOKUP(E4746,Index!$D$2:$E$13,2,FALSE)</f>
        <v>11</v>
      </c>
      <c r="G4746" t="s">
        <v>45</v>
      </c>
      <c r="H4746">
        <f>VLOOKUP(G4746,Index!$G$2:$H$40,2,FALSE)</f>
        <v>30</v>
      </c>
      <c r="I4746" s="3">
        <v>170000</v>
      </c>
      <c r="J4746" s="3">
        <v>0</v>
      </c>
      <c r="K4746" s="3">
        <v>0</v>
      </c>
      <c r="L4746" s="3">
        <v>20000</v>
      </c>
      <c r="M4746" s="3">
        <f t="shared" si="296"/>
        <v>190000</v>
      </c>
      <c r="N4746" s="3">
        <f t="shared" si="298"/>
        <v>47500</v>
      </c>
      <c r="O4746" s="3">
        <f t="shared" si="299"/>
        <v>0</v>
      </c>
      <c r="P4746">
        <v>7.6</v>
      </c>
      <c r="Q4746">
        <v>15</v>
      </c>
      <c r="R4746">
        <v>7.8</v>
      </c>
      <c r="S4746">
        <v>42</v>
      </c>
      <c r="T4746" t="s">
        <v>1487</v>
      </c>
      <c r="U4746">
        <f>VLOOKUP(T4746,Index!$J$2:$K$1319,2,FALSE)</f>
        <v>995</v>
      </c>
      <c r="V4746" t="s">
        <v>15</v>
      </c>
      <c r="W4746">
        <f t="shared" si="297"/>
        <v>3</v>
      </c>
    </row>
    <row r="4747" spans="1:23">
      <c r="A4747" t="s">
        <v>3884</v>
      </c>
      <c r="B4747" t="s">
        <v>926</v>
      </c>
      <c r="C4747">
        <f>VLOOKUP(B4747,Index!$A$2:$B$18,2,FALSE)</f>
        <v>12</v>
      </c>
      <c r="D4747">
        <v>2015</v>
      </c>
      <c r="E4747" t="s">
        <v>34</v>
      </c>
      <c r="F4747">
        <f>VLOOKUP(E4747,Index!$D$2:$E$13,2,FALSE)</f>
        <v>1</v>
      </c>
      <c r="G4747" t="s">
        <v>264</v>
      </c>
      <c r="H4747">
        <f>VLOOKUP(G4747,Index!$G$2:$H$40,2,FALSE)</f>
        <v>25</v>
      </c>
      <c r="I4747" s="3">
        <v>0</v>
      </c>
      <c r="J4747" s="3">
        <v>0</v>
      </c>
      <c r="K4747" s="3">
        <v>190000</v>
      </c>
      <c r="L4747" s="3">
        <v>0</v>
      </c>
      <c r="M4747" s="3">
        <f t="shared" si="296"/>
        <v>190000</v>
      </c>
      <c r="N4747" s="3">
        <f t="shared" si="298"/>
        <v>47500</v>
      </c>
      <c r="O4747" s="3">
        <f t="shared" si="299"/>
        <v>0</v>
      </c>
      <c r="R4747">
        <v>8.8000000000000007</v>
      </c>
      <c r="S4747">
        <v>17</v>
      </c>
      <c r="T4747" t="s">
        <v>1933</v>
      </c>
      <c r="U4747">
        <f>VLOOKUP(T4747,Index!$J$2:$K$1319,2,FALSE)</f>
        <v>1028</v>
      </c>
      <c r="V4747" t="s">
        <v>61</v>
      </c>
      <c r="W4747">
        <f t="shared" si="297"/>
        <v>3</v>
      </c>
    </row>
    <row r="4748" spans="1:23">
      <c r="A4748" t="s">
        <v>811</v>
      </c>
      <c r="B4748" t="s">
        <v>156</v>
      </c>
      <c r="C4748">
        <f>VLOOKUP(B4748,Index!$A$2:$B$18,2,FALSE)</f>
        <v>4</v>
      </c>
      <c r="D4748">
        <v>2002</v>
      </c>
      <c r="E4748" t="s">
        <v>13</v>
      </c>
      <c r="F4748">
        <f>VLOOKUP(E4748,Index!$D$2:$E$13,2,FALSE)</f>
        <v>11</v>
      </c>
      <c r="G4748" t="s">
        <v>94</v>
      </c>
      <c r="H4748">
        <f>VLOOKUP(G4748,Index!$G$2:$H$40,2,FALSE)</f>
        <v>15</v>
      </c>
      <c r="I4748" s="3">
        <v>140000</v>
      </c>
      <c r="J4748" s="3">
        <v>50000</v>
      </c>
      <c r="K4748" s="3">
        <v>0</v>
      </c>
      <c r="L4748" s="3">
        <v>0</v>
      </c>
      <c r="M4748" s="3">
        <f t="shared" si="296"/>
        <v>190000</v>
      </c>
      <c r="N4748" s="3">
        <f t="shared" si="298"/>
        <v>47500</v>
      </c>
      <c r="O4748" s="3">
        <f t="shared" si="299"/>
        <v>0</v>
      </c>
      <c r="P4748">
        <v>6.6</v>
      </c>
      <c r="Q4748">
        <v>9</v>
      </c>
      <c r="T4748" t="s">
        <v>1303</v>
      </c>
      <c r="U4748">
        <f>VLOOKUP(T4748,Index!$J$2:$K$1319,2,FALSE)</f>
        <v>1260</v>
      </c>
      <c r="V4748" t="s">
        <v>15</v>
      </c>
      <c r="W4748">
        <f t="shared" si="297"/>
        <v>3</v>
      </c>
    </row>
    <row r="4749" spans="1:23">
      <c r="A4749" t="s">
        <v>663</v>
      </c>
      <c r="B4749" t="s">
        <v>107</v>
      </c>
      <c r="C4749">
        <f>VLOOKUP(B4749,Index!$A$2:$B$18,2,FALSE)</f>
        <v>6</v>
      </c>
      <c r="D4749">
        <v>2010</v>
      </c>
      <c r="E4749" t="s">
        <v>34</v>
      </c>
      <c r="F4749">
        <f>VLOOKUP(E4749,Index!$D$2:$E$13,2,FALSE)</f>
        <v>1</v>
      </c>
      <c r="G4749" t="s">
        <v>35</v>
      </c>
      <c r="H4749">
        <f>VLOOKUP(G4749,Index!$G$2:$H$40,2,FALSE)</f>
        <v>32</v>
      </c>
      <c r="I4749" s="3">
        <v>180000</v>
      </c>
      <c r="J4749" s="3">
        <v>0</v>
      </c>
      <c r="K4749" s="3">
        <v>0</v>
      </c>
      <c r="L4749" s="3">
        <v>10000</v>
      </c>
      <c r="M4749" s="3">
        <f t="shared" si="296"/>
        <v>190000</v>
      </c>
      <c r="N4749" s="3">
        <f t="shared" si="298"/>
        <v>47500</v>
      </c>
      <c r="O4749" s="3">
        <f t="shared" si="299"/>
        <v>0</v>
      </c>
      <c r="P4749">
        <v>8.1999999999999993</v>
      </c>
      <c r="Q4749">
        <v>6</v>
      </c>
      <c r="R4749">
        <v>8.6</v>
      </c>
      <c r="S4749">
        <v>37</v>
      </c>
      <c r="T4749" t="s">
        <v>306</v>
      </c>
      <c r="U4749">
        <f>VLOOKUP(T4749,Index!$J$2:$K$1319,2,FALSE)</f>
        <v>1259</v>
      </c>
      <c r="V4749" t="s">
        <v>15</v>
      </c>
      <c r="W4749">
        <f t="shared" si="297"/>
        <v>3</v>
      </c>
    </row>
    <row r="4750" spans="1:23">
      <c r="A4750" t="s">
        <v>2691</v>
      </c>
      <c r="B4750" t="s">
        <v>12</v>
      </c>
      <c r="C4750">
        <f>VLOOKUP(B4750,Index!$A$2:$B$18,2,FALSE)</f>
        <v>13</v>
      </c>
      <c r="D4750">
        <v>2011</v>
      </c>
      <c r="E4750" t="s">
        <v>59</v>
      </c>
      <c r="F4750">
        <f>VLOOKUP(E4750,Index!$D$2:$E$13,2,FALSE)</f>
        <v>3</v>
      </c>
      <c r="G4750" t="s">
        <v>429</v>
      </c>
      <c r="H4750">
        <f>VLOOKUP(G4750,Index!$G$2:$H$40,2,FALSE)</f>
        <v>34</v>
      </c>
      <c r="I4750" s="3">
        <v>100000</v>
      </c>
      <c r="J4750" s="3">
        <v>70000</v>
      </c>
      <c r="K4750" s="3">
        <v>0</v>
      </c>
      <c r="L4750" s="3">
        <v>20000</v>
      </c>
      <c r="M4750" s="3">
        <f t="shared" si="296"/>
        <v>190000</v>
      </c>
      <c r="N4750" s="3">
        <f t="shared" si="298"/>
        <v>47500</v>
      </c>
      <c r="O4750" s="3">
        <f t="shared" si="299"/>
        <v>0</v>
      </c>
      <c r="P4750">
        <v>6.8</v>
      </c>
      <c r="Q4750">
        <v>11</v>
      </c>
      <c r="R4750">
        <v>7</v>
      </c>
      <c r="S4750">
        <v>8</v>
      </c>
      <c r="T4750" t="s">
        <v>429</v>
      </c>
      <c r="U4750">
        <f>VLOOKUP(T4750,Index!$J$2:$K$1319,2,FALSE)</f>
        <v>1158</v>
      </c>
      <c r="V4750" t="s">
        <v>61</v>
      </c>
      <c r="W4750">
        <f t="shared" si="297"/>
        <v>1</v>
      </c>
    </row>
    <row r="4751" spans="1:23">
      <c r="A4751" t="s">
        <v>3885</v>
      </c>
      <c r="B4751" t="s">
        <v>20</v>
      </c>
      <c r="C4751">
        <f>VLOOKUP(B4751,Index!$A$2:$B$18,2,FALSE)</f>
        <v>3</v>
      </c>
      <c r="D4751">
        <v>2006</v>
      </c>
      <c r="E4751" t="s">
        <v>59</v>
      </c>
      <c r="F4751">
        <f>VLOOKUP(E4751,Index!$D$2:$E$13,2,FALSE)</f>
        <v>3</v>
      </c>
      <c r="G4751" t="s">
        <v>264</v>
      </c>
      <c r="H4751">
        <f>VLOOKUP(G4751,Index!$G$2:$H$40,2,FALSE)</f>
        <v>25</v>
      </c>
      <c r="I4751" s="3">
        <v>20000</v>
      </c>
      <c r="J4751" s="3">
        <v>10000</v>
      </c>
      <c r="K4751" s="3">
        <v>160000</v>
      </c>
      <c r="L4751" s="3">
        <v>0</v>
      </c>
      <c r="M4751" s="3">
        <f t="shared" si="296"/>
        <v>190000</v>
      </c>
      <c r="N4751" s="3">
        <f t="shared" si="298"/>
        <v>47500</v>
      </c>
      <c r="O4751" s="3">
        <f t="shared" si="299"/>
        <v>0</v>
      </c>
      <c r="P4751">
        <v>6.1</v>
      </c>
      <c r="Q4751">
        <v>22</v>
      </c>
      <c r="R4751">
        <v>4.4000000000000004</v>
      </c>
      <c r="S4751">
        <v>10</v>
      </c>
      <c r="T4751" t="s">
        <v>3886</v>
      </c>
      <c r="U4751">
        <f>VLOOKUP(T4751,Index!$J$2:$K$1319,2,FALSE)</f>
        <v>1119</v>
      </c>
      <c r="V4751" t="s">
        <v>61</v>
      </c>
      <c r="W4751">
        <f t="shared" si="297"/>
        <v>3</v>
      </c>
    </row>
    <row r="4752" spans="1:23">
      <c r="A4752" t="s">
        <v>3887</v>
      </c>
      <c r="B4752" t="s">
        <v>28</v>
      </c>
      <c r="C4752">
        <f>VLOOKUP(B4752,Index!$A$2:$B$18,2,FALSE)</f>
        <v>15</v>
      </c>
      <c r="D4752">
        <v>2008</v>
      </c>
      <c r="E4752" t="s">
        <v>59</v>
      </c>
      <c r="F4752">
        <f>VLOOKUP(E4752,Index!$D$2:$E$13,2,FALSE)</f>
        <v>3</v>
      </c>
      <c r="G4752" t="s">
        <v>94</v>
      </c>
      <c r="H4752">
        <f>VLOOKUP(G4752,Index!$G$2:$H$40,2,FALSE)</f>
        <v>15</v>
      </c>
      <c r="I4752" s="3">
        <v>150000</v>
      </c>
      <c r="J4752" s="3">
        <v>20000</v>
      </c>
      <c r="K4752" s="3">
        <v>0</v>
      </c>
      <c r="L4752" s="3">
        <v>20000</v>
      </c>
      <c r="M4752" s="3">
        <f t="shared" si="296"/>
        <v>190000</v>
      </c>
      <c r="N4752" s="3">
        <f t="shared" si="298"/>
        <v>47500</v>
      </c>
      <c r="O4752" s="3">
        <f t="shared" si="299"/>
        <v>0</v>
      </c>
      <c r="P4752">
        <v>5.4</v>
      </c>
      <c r="Q4752">
        <v>57</v>
      </c>
      <c r="R4752">
        <v>6.3</v>
      </c>
      <c r="S4752">
        <v>19</v>
      </c>
      <c r="T4752" t="s">
        <v>135</v>
      </c>
      <c r="U4752">
        <f>VLOOKUP(T4752,Index!$J$2:$K$1319,2,FALSE)</f>
        <v>339</v>
      </c>
      <c r="V4752" t="s">
        <v>61</v>
      </c>
      <c r="W4752">
        <f t="shared" si="297"/>
        <v>3</v>
      </c>
    </row>
    <row r="4753" spans="1:23">
      <c r="A4753" t="s">
        <v>2575</v>
      </c>
      <c r="B4753" t="s">
        <v>20</v>
      </c>
      <c r="C4753">
        <f>VLOOKUP(B4753,Index!$A$2:$B$18,2,FALSE)</f>
        <v>3</v>
      </c>
      <c r="D4753">
        <v>2010</v>
      </c>
      <c r="E4753" t="s">
        <v>34</v>
      </c>
      <c r="F4753">
        <f>VLOOKUP(E4753,Index!$D$2:$E$13,2,FALSE)</f>
        <v>1</v>
      </c>
      <c r="G4753" t="s">
        <v>49</v>
      </c>
      <c r="H4753">
        <f>VLOOKUP(G4753,Index!$G$2:$H$40,2,FALSE)</f>
        <v>4</v>
      </c>
      <c r="I4753" s="3">
        <v>170000</v>
      </c>
      <c r="J4753" s="3">
        <v>10000</v>
      </c>
      <c r="K4753" s="3">
        <v>0</v>
      </c>
      <c r="L4753" s="3">
        <v>10000</v>
      </c>
      <c r="M4753" s="3">
        <f t="shared" si="296"/>
        <v>190000</v>
      </c>
      <c r="N4753" s="3">
        <f t="shared" si="298"/>
        <v>47500</v>
      </c>
      <c r="O4753" s="3">
        <f t="shared" si="299"/>
        <v>0</v>
      </c>
      <c r="P4753">
        <v>7.3</v>
      </c>
      <c r="Q4753">
        <v>13</v>
      </c>
      <c r="R4753">
        <v>7</v>
      </c>
      <c r="S4753">
        <v>6</v>
      </c>
      <c r="T4753" t="s">
        <v>826</v>
      </c>
      <c r="U4753">
        <f>VLOOKUP(T4753,Index!$J$2:$K$1319,2,FALSE)</f>
        <v>497</v>
      </c>
      <c r="V4753" t="s">
        <v>78</v>
      </c>
      <c r="W4753">
        <f t="shared" si="297"/>
        <v>3</v>
      </c>
    </row>
    <row r="4754" spans="1:23">
      <c r="A4754" t="s">
        <v>3888</v>
      </c>
      <c r="B4754" t="s">
        <v>39</v>
      </c>
      <c r="C4754">
        <f>VLOOKUP(B4754,Index!$A$2:$B$18,2,FALSE)</f>
        <v>8</v>
      </c>
      <c r="D4754">
        <v>2005</v>
      </c>
      <c r="E4754" t="s">
        <v>48</v>
      </c>
      <c r="F4754">
        <f>VLOOKUP(E4754,Index!$D$2:$E$13,2,FALSE)</f>
        <v>9</v>
      </c>
      <c r="G4754" t="s">
        <v>267</v>
      </c>
      <c r="H4754">
        <f>VLOOKUP(G4754,Index!$G$2:$H$40,2,FALSE)</f>
        <v>14</v>
      </c>
      <c r="I4754" s="3">
        <v>90000</v>
      </c>
      <c r="J4754" s="3">
        <v>70000</v>
      </c>
      <c r="K4754" s="3">
        <v>0</v>
      </c>
      <c r="L4754" s="3">
        <v>20000</v>
      </c>
      <c r="M4754" s="3">
        <f t="shared" si="296"/>
        <v>180000</v>
      </c>
      <c r="N4754" s="3">
        <f t="shared" si="298"/>
        <v>45000</v>
      </c>
      <c r="O4754" s="3">
        <f t="shared" si="299"/>
        <v>0</v>
      </c>
      <c r="P4754">
        <v>6.2</v>
      </c>
      <c r="Q4754">
        <v>15</v>
      </c>
      <c r="R4754">
        <v>8.5</v>
      </c>
      <c r="S4754">
        <v>10</v>
      </c>
      <c r="T4754" t="s">
        <v>3861</v>
      </c>
      <c r="U4754">
        <f>VLOOKUP(T4754,Index!$J$2:$K$1319,2,FALSE)</f>
        <v>876</v>
      </c>
      <c r="V4754" t="s">
        <v>37</v>
      </c>
      <c r="W4754">
        <f t="shared" si="297"/>
        <v>3</v>
      </c>
    </row>
    <row r="4755" spans="1:23">
      <c r="A4755" t="s">
        <v>1307</v>
      </c>
      <c r="B4755" t="s">
        <v>112</v>
      </c>
      <c r="C4755">
        <f>VLOOKUP(B4755,Index!$A$2:$B$18,2,FALSE)</f>
        <v>11</v>
      </c>
      <c r="D4755">
        <v>2010</v>
      </c>
      <c r="E4755" t="s">
        <v>34</v>
      </c>
      <c r="F4755">
        <f>VLOOKUP(E4755,Index!$D$2:$E$13,2,FALSE)</f>
        <v>1</v>
      </c>
      <c r="G4755" t="s">
        <v>94</v>
      </c>
      <c r="H4755">
        <f>VLOOKUP(G4755,Index!$G$2:$H$40,2,FALSE)</f>
        <v>15</v>
      </c>
      <c r="I4755" s="3">
        <v>120000</v>
      </c>
      <c r="J4755" s="3">
        <v>30000</v>
      </c>
      <c r="K4755" s="3">
        <v>10000</v>
      </c>
      <c r="L4755" s="3">
        <v>20000</v>
      </c>
      <c r="M4755" s="3">
        <f t="shared" si="296"/>
        <v>180000</v>
      </c>
      <c r="N4755" s="3">
        <f t="shared" si="298"/>
        <v>45000</v>
      </c>
      <c r="O4755" s="3">
        <f t="shared" si="299"/>
        <v>0</v>
      </c>
      <c r="P4755">
        <v>7</v>
      </c>
      <c r="Q4755">
        <v>14</v>
      </c>
      <c r="R4755">
        <v>8.1</v>
      </c>
      <c r="S4755">
        <v>46</v>
      </c>
      <c r="T4755" t="s">
        <v>3889</v>
      </c>
      <c r="U4755">
        <f>VLOOKUP(T4755,Index!$J$2:$K$1319,2,FALSE)</f>
        <v>81</v>
      </c>
      <c r="V4755" t="s">
        <v>37</v>
      </c>
      <c r="W4755">
        <f t="shared" si="297"/>
        <v>3</v>
      </c>
    </row>
    <row r="4756" spans="1:23">
      <c r="A4756" t="s">
        <v>1032</v>
      </c>
      <c r="B4756" t="s">
        <v>130</v>
      </c>
      <c r="C4756">
        <f>VLOOKUP(B4756,Index!$A$2:$B$18,2,FALSE)</f>
        <v>14</v>
      </c>
      <c r="D4756">
        <v>2013</v>
      </c>
      <c r="E4756" t="s">
        <v>59</v>
      </c>
      <c r="F4756">
        <f>VLOOKUP(E4756,Index!$D$2:$E$13,2,FALSE)</f>
        <v>3</v>
      </c>
      <c r="G4756" t="s">
        <v>194</v>
      </c>
      <c r="H4756">
        <f>VLOOKUP(G4756,Index!$G$2:$H$40,2,FALSE)</f>
        <v>38</v>
      </c>
      <c r="I4756" s="3">
        <v>90000</v>
      </c>
      <c r="J4756" s="3">
        <v>80000</v>
      </c>
      <c r="K4756" s="3">
        <v>0</v>
      </c>
      <c r="L4756" s="3">
        <v>20000</v>
      </c>
      <c r="M4756" s="3">
        <f t="shared" si="296"/>
        <v>190000</v>
      </c>
      <c r="N4756" s="3">
        <f t="shared" si="298"/>
        <v>47500</v>
      </c>
      <c r="O4756" s="3">
        <f t="shared" si="299"/>
        <v>0</v>
      </c>
      <c r="P4756">
        <v>8.1999999999999993</v>
      </c>
      <c r="Q4756">
        <v>5</v>
      </c>
      <c r="R4756">
        <v>7.9</v>
      </c>
      <c r="S4756">
        <v>112</v>
      </c>
      <c r="T4756" t="s">
        <v>473</v>
      </c>
      <c r="U4756">
        <f>VLOOKUP(T4756,Index!$J$2:$K$1319,2,FALSE)</f>
        <v>790</v>
      </c>
      <c r="V4756" t="s">
        <v>61</v>
      </c>
      <c r="W4756">
        <f t="shared" si="297"/>
        <v>3</v>
      </c>
    </row>
    <row r="4757" spans="1:23">
      <c r="A4757" t="s">
        <v>3890</v>
      </c>
      <c r="B4757" t="s">
        <v>63</v>
      </c>
      <c r="C4757">
        <f>VLOOKUP(B4757,Index!$A$2:$B$18,2,FALSE)</f>
        <v>1</v>
      </c>
      <c r="D4757">
        <v>2011</v>
      </c>
      <c r="E4757" t="s">
        <v>17</v>
      </c>
      <c r="F4757">
        <f>VLOOKUP(E4757,Index!$D$2:$E$13,2,FALSE)</f>
        <v>7</v>
      </c>
      <c r="G4757" t="s">
        <v>49</v>
      </c>
      <c r="H4757">
        <f>VLOOKUP(G4757,Index!$G$2:$H$40,2,FALSE)</f>
        <v>4</v>
      </c>
      <c r="I4757" s="3">
        <v>180000</v>
      </c>
      <c r="J4757" s="3">
        <v>0</v>
      </c>
      <c r="K4757" s="3">
        <v>0</v>
      </c>
      <c r="L4757" s="3">
        <v>10000</v>
      </c>
      <c r="M4757" s="3">
        <f t="shared" si="296"/>
        <v>190000</v>
      </c>
      <c r="N4757" s="3">
        <f t="shared" si="298"/>
        <v>47500</v>
      </c>
      <c r="O4757" s="3">
        <f t="shared" si="299"/>
        <v>0</v>
      </c>
      <c r="T4757" t="s">
        <v>2741</v>
      </c>
      <c r="U4757">
        <f>VLOOKUP(T4757,Index!$J$2:$K$1319,2,FALSE)</f>
        <v>417</v>
      </c>
      <c r="V4757" t="s">
        <v>15</v>
      </c>
      <c r="W4757">
        <f t="shared" si="297"/>
        <v>3</v>
      </c>
    </row>
    <row r="4758" spans="1:23">
      <c r="A4758" t="s">
        <v>1142</v>
      </c>
      <c r="B4758" t="s">
        <v>20</v>
      </c>
      <c r="C4758">
        <f>VLOOKUP(B4758,Index!$A$2:$B$18,2,FALSE)</f>
        <v>3</v>
      </c>
      <c r="D4758">
        <v>2008</v>
      </c>
      <c r="E4758" t="s">
        <v>34</v>
      </c>
      <c r="F4758">
        <f>VLOOKUP(E4758,Index!$D$2:$E$13,2,FALSE)</f>
        <v>1</v>
      </c>
      <c r="G4758" t="s">
        <v>267</v>
      </c>
      <c r="H4758">
        <f>VLOOKUP(G4758,Index!$G$2:$H$40,2,FALSE)</f>
        <v>14</v>
      </c>
      <c r="I4758" s="3">
        <v>150000</v>
      </c>
      <c r="J4758" s="3">
        <v>20000</v>
      </c>
      <c r="K4758" s="3">
        <v>0</v>
      </c>
      <c r="L4758" s="3">
        <v>10000</v>
      </c>
      <c r="M4758" s="3">
        <f t="shared" si="296"/>
        <v>180000</v>
      </c>
      <c r="N4758" s="3">
        <f t="shared" si="298"/>
        <v>45000</v>
      </c>
      <c r="O4758" s="3">
        <f t="shared" si="299"/>
        <v>0</v>
      </c>
      <c r="P4758">
        <v>7</v>
      </c>
      <c r="Q4758">
        <v>9</v>
      </c>
      <c r="R4758">
        <v>8.4</v>
      </c>
      <c r="S4758">
        <v>10</v>
      </c>
      <c r="T4758" t="s">
        <v>3891</v>
      </c>
      <c r="U4758">
        <f>VLOOKUP(T4758,Index!$J$2:$K$1319,2,FALSE)</f>
        <v>983</v>
      </c>
      <c r="V4758" t="s">
        <v>61</v>
      </c>
      <c r="W4758">
        <f t="shared" si="297"/>
        <v>3</v>
      </c>
    </row>
    <row r="4759" spans="1:23">
      <c r="A4759" t="s">
        <v>3892</v>
      </c>
      <c r="B4759" t="s">
        <v>112</v>
      </c>
      <c r="C4759">
        <f>VLOOKUP(B4759,Index!$A$2:$B$18,2,FALSE)</f>
        <v>11</v>
      </c>
      <c r="D4759">
        <v>2005</v>
      </c>
      <c r="E4759" t="s">
        <v>21</v>
      </c>
      <c r="F4759">
        <f>VLOOKUP(E4759,Index!$D$2:$E$13,2,FALSE)</f>
        <v>5</v>
      </c>
      <c r="G4759" t="s">
        <v>168</v>
      </c>
      <c r="H4759">
        <f>VLOOKUP(G4759,Index!$G$2:$H$40,2,FALSE)</f>
        <v>19</v>
      </c>
      <c r="I4759" s="3">
        <v>170000</v>
      </c>
      <c r="J4759" s="3">
        <v>0</v>
      </c>
      <c r="K4759" s="3">
        <v>0</v>
      </c>
      <c r="L4759" s="3">
        <v>10000</v>
      </c>
      <c r="M4759" s="3">
        <f t="shared" si="296"/>
        <v>180000</v>
      </c>
      <c r="N4759" s="3">
        <f t="shared" si="298"/>
        <v>45000</v>
      </c>
      <c r="O4759" s="3">
        <f t="shared" si="299"/>
        <v>0</v>
      </c>
      <c r="P4759">
        <v>6.1</v>
      </c>
      <c r="Q4759">
        <v>40</v>
      </c>
      <c r="R4759">
        <v>7.3</v>
      </c>
      <c r="S4759">
        <v>21</v>
      </c>
      <c r="T4759" t="s">
        <v>611</v>
      </c>
      <c r="U4759">
        <f>VLOOKUP(T4759,Index!$J$2:$K$1319,2,FALSE)</f>
        <v>111</v>
      </c>
      <c r="V4759" t="s">
        <v>61</v>
      </c>
      <c r="W4759">
        <f t="shared" si="297"/>
        <v>3</v>
      </c>
    </row>
    <row r="4760" spans="1:23">
      <c r="A4760" t="s">
        <v>2406</v>
      </c>
      <c r="B4760" t="s">
        <v>39</v>
      </c>
      <c r="C4760">
        <f>VLOOKUP(B4760,Index!$A$2:$B$18,2,FALSE)</f>
        <v>8</v>
      </c>
      <c r="D4760">
        <v>2007</v>
      </c>
      <c r="E4760" t="s">
        <v>23</v>
      </c>
      <c r="F4760">
        <f>VLOOKUP(E4760,Index!$D$2:$E$13,2,FALSE)</f>
        <v>4</v>
      </c>
      <c r="G4760" t="s">
        <v>94</v>
      </c>
      <c r="H4760">
        <f>VLOOKUP(G4760,Index!$G$2:$H$40,2,FALSE)</f>
        <v>15</v>
      </c>
      <c r="I4760" s="3">
        <v>90000</v>
      </c>
      <c r="J4760" s="3">
        <v>70000</v>
      </c>
      <c r="K4760" s="3">
        <v>0</v>
      </c>
      <c r="L4760" s="3">
        <v>20000</v>
      </c>
      <c r="M4760" s="3">
        <f t="shared" si="296"/>
        <v>180000</v>
      </c>
      <c r="N4760" s="3">
        <f t="shared" si="298"/>
        <v>45000</v>
      </c>
      <c r="O4760" s="3">
        <f t="shared" si="299"/>
        <v>0</v>
      </c>
      <c r="P4760">
        <v>5.2</v>
      </c>
      <c r="Q4760">
        <v>12</v>
      </c>
      <c r="T4760" t="s">
        <v>145</v>
      </c>
      <c r="U4760">
        <f>VLOOKUP(T4760,Index!$J$2:$K$1319,2,FALSE)</f>
        <v>872</v>
      </c>
      <c r="V4760" t="s">
        <v>78</v>
      </c>
      <c r="W4760">
        <f t="shared" si="297"/>
        <v>3</v>
      </c>
    </row>
    <row r="4761" spans="1:23">
      <c r="A4761" t="s">
        <v>3893</v>
      </c>
      <c r="B4761" t="s">
        <v>39</v>
      </c>
      <c r="C4761">
        <f>VLOOKUP(B4761,Index!$A$2:$B$18,2,FALSE)</f>
        <v>8</v>
      </c>
      <c r="D4761">
        <v>2006</v>
      </c>
      <c r="E4761" t="s">
        <v>90</v>
      </c>
      <c r="F4761">
        <f>VLOOKUP(E4761,Index!$D$2:$E$13,2,FALSE)</f>
        <v>8</v>
      </c>
      <c r="G4761" t="s">
        <v>407</v>
      </c>
      <c r="H4761">
        <f>VLOOKUP(G4761,Index!$G$2:$H$40,2,FALSE)</f>
        <v>29</v>
      </c>
      <c r="I4761" s="3">
        <v>0</v>
      </c>
      <c r="J4761" s="3">
        <v>0</v>
      </c>
      <c r="K4761" s="3">
        <v>190000</v>
      </c>
      <c r="L4761" s="3">
        <v>0</v>
      </c>
      <c r="M4761" s="3">
        <f t="shared" si="296"/>
        <v>190000</v>
      </c>
      <c r="N4761" s="3">
        <f t="shared" si="298"/>
        <v>47500</v>
      </c>
      <c r="O4761" s="3">
        <f t="shared" si="299"/>
        <v>0</v>
      </c>
      <c r="P4761">
        <v>6.8</v>
      </c>
      <c r="Q4761">
        <v>18</v>
      </c>
      <c r="R4761">
        <v>8.5</v>
      </c>
      <c r="S4761">
        <v>23</v>
      </c>
      <c r="T4761" t="s">
        <v>447</v>
      </c>
      <c r="U4761">
        <f>VLOOKUP(T4761,Index!$J$2:$K$1319,2,FALSE)</f>
        <v>1056</v>
      </c>
      <c r="V4761" t="s">
        <v>61</v>
      </c>
      <c r="W4761">
        <f t="shared" si="297"/>
        <v>3</v>
      </c>
    </row>
    <row r="4762" spans="1:23">
      <c r="A4762" t="s">
        <v>3894</v>
      </c>
      <c r="B4762" t="s">
        <v>39</v>
      </c>
      <c r="C4762">
        <f>VLOOKUP(B4762,Index!$A$2:$B$18,2,FALSE)</f>
        <v>8</v>
      </c>
      <c r="D4762">
        <v>2002</v>
      </c>
      <c r="E4762" t="s">
        <v>48</v>
      </c>
      <c r="F4762">
        <f>VLOOKUP(E4762,Index!$D$2:$E$13,2,FALSE)</f>
        <v>9</v>
      </c>
      <c r="G4762" t="s">
        <v>49</v>
      </c>
      <c r="H4762">
        <f>VLOOKUP(G4762,Index!$G$2:$H$40,2,FALSE)</f>
        <v>4</v>
      </c>
      <c r="I4762" s="3">
        <v>90000</v>
      </c>
      <c r="J4762" s="3">
        <v>70000</v>
      </c>
      <c r="K4762" s="3">
        <v>0</v>
      </c>
      <c r="L4762" s="3">
        <v>20000</v>
      </c>
      <c r="M4762" s="3">
        <f t="shared" si="296"/>
        <v>180000</v>
      </c>
      <c r="N4762" s="3">
        <f t="shared" si="298"/>
        <v>45000</v>
      </c>
      <c r="O4762" s="3">
        <f t="shared" si="299"/>
        <v>0</v>
      </c>
      <c r="P4762">
        <v>6.5</v>
      </c>
      <c r="Q4762">
        <v>28</v>
      </c>
      <c r="R4762">
        <v>8.6</v>
      </c>
      <c r="S4762">
        <v>16</v>
      </c>
      <c r="T4762" t="s">
        <v>3895</v>
      </c>
      <c r="U4762">
        <f>VLOOKUP(T4762,Index!$J$2:$K$1319,2,FALSE)</f>
        <v>1023</v>
      </c>
      <c r="V4762" t="s">
        <v>37</v>
      </c>
      <c r="W4762">
        <f t="shared" si="297"/>
        <v>3</v>
      </c>
    </row>
    <row r="4763" spans="1:23">
      <c r="A4763" t="s">
        <v>3896</v>
      </c>
      <c r="B4763" t="s">
        <v>39</v>
      </c>
      <c r="C4763">
        <f>VLOOKUP(B4763,Index!$A$2:$B$18,2,FALSE)</f>
        <v>8</v>
      </c>
      <c r="D4763">
        <v>2002</v>
      </c>
      <c r="E4763" t="s">
        <v>13</v>
      </c>
      <c r="F4763">
        <f>VLOOKUP(E4763,Index!$D$2:$E$13,2,FALSE)</f>
        <v>11</v>
      </c>
      <c r="G4763" t="s">
        <v>227</v>
      </c>
      <c r="H4763">
        <f>VLOOKUP(G4763,Index!$G$2:$H$40,2,FALSE)</f>
        <v>5</v>
      </c>
      <c r="I4763" s="3">
        <v>90000</v>
      </c>
      <c r="J4763" s="3">
        <v>70000</v>
      </c>
      <c r="K4763" s="3">
        <v>0</v>
      </c>
      <c r="L4763" s="3">
        <v>20000</v>
      </c>
      <c r="M4763" s="3">
        <f t="shared" si="296"/>
        <v>180000</v>
      </c>
      <c r="N4763" s="3">
        <f t="shared" si="298"/>
        <v>45000</v>
      </c>
      <c r="O4763" s="3">
        <f t="shared" si="299"/>
        <v>0</v>
      </c>
      <c r="P4763">
        <v>7.6</v>
      </c>
      <c r="Q4763">
        <v>15</v>
      </c>
      <c r="R4763">
        <v>8.5</v>
      </c>
      <c r="S4763">
        <v>6</v>
      </c>
      <c r="T4763" t="s">
        <v>149</v>
      </c>
      <c r="U4763">
        <f>VLOOKUP(T4763,Index!$J$2:$K$1319,2,FALSE)</f>
        <v>961</v>
      </c>
      <c r="V4763" t="s">
        <v>61</v>
      </c>
      <c r="W4763">
        <f t="shared" si="297"/>
        <v>3</v>
      </c>
    </row>
    <row r="4764" spans="1:23">
      <c r="A4764" t="s">
        <v>3897</v>
      </c>
      <c r="B4764" t="s">
        <v>39</v>
      </c>
      <c r="C4764">
        <f>VLOOKUP(B4764,Index!$A$2:$B$18,2,FALSE)</f>
        <v>8</v>
      </c>
      <c r="D4764">
        <v>2004</v>
      </c>
      <c r="E4764" t="s">
        <v>34</v>
      </c>
      <c r="F4764">
        <f>VLOOKUP(E4764,Index!$D$2:$E$13,2,FALSE)</f>
        <v>1</v>
      </c>
      <c r="G4764" t="s">
        <v>407</v>
      </c>
      <c r="H4764">
        <f>VLOOKUP(G4764,Index!$G$2:$H$40,2,FALSE)</f>
        <v>29</v>
      </c>
      <c r="I4764" s="3">
        <v>90000</v>
      </c>
      <c r="J4764" s="3">
        <v>70000</v>
      </c>
      <c r="K4764" s="3">
        <v>0</v>
      </c>
      <c r="L4764" s="3">
        <v>20000</v>
      </c>
      <c r="M4764" s="3">
        <f t="shared" si="296"/>
        <v>180000</v>
      </c>
      <c r="N4764" s="3">
        <f t="shared" si="298"/>
        <v>45000</v>
      </c>
      <c r="O4764" s="3">
        <f t="shared" si="299"/>
        <v>0</v>
      </c>
      <c r="P4764">
        <v>5.8</v>
      </c>
      <c r="Q4764">
        <v>33</v>
      </c>
      <c r="R4764">
        <v>8</v>
      </c>
      <c r="S4764">
        <v>24</v>
      </c>
      <c r="T4764" t="s">
        <v>1232</v>
      </c>
      <c r="U4764">
        <f>VLOOKUP(T4764,Index!$J$2:$K$1319,2,FALSE)</f>
        <v>619</v>
      </c>
      <c r="V4764" t="s">
        <v>37</v>
      </c>
      <c r="W4764">
        <f t="shared" si="297"/>
        <v>3</v>
      </c>
    </row>
    <row r="4765" spans="1:23">
      <c r="A4765" t="s">
        <v>3713</v>
      </c>
      <c r="B4765" t="s">
        <v>33</v>
      </c>
      <c r="C4765">
        <f>VLOOKUP(B4765,Index!$A$2:$B$18,2,FALSE)</f>
        <v>9</v>
      </c>
      <c r="D4765">
        <v>2009</v>
      </c>
      <c r="E4765" t="s">
        <v>48</v>
      </c>
      <c r="F4765">
        <f>VLOOKUP(E4765,Index!$D$2:$E$13,2,FALSE)</f>
        <v>9</v>
      </c>
      <c r="G4765" t="s">
        <v>429</v>
      </c>
      <c r="H4765">
        <f>VLOOKUP(G4765,Index!$G$2:$H$40,2,FALSE)</f>
        <v>34</v>
      </c>
      <c r="I4765" s="3">
        <v>100000</v>
      </c>
      <c r="J4765" s="3">
        <v>60000</v>
      </c>
      <c r="K4765" s="3">
        <v>10000</v>
      </c>
      <c r="L4765" s="3">
        <v>30000</v>
      </c>
      <c r="M4765" s="3">
        <f t="shared" si="296"/>
        <v>200000</v>
      </c>
      <c r="N4765" s="3">
        <f t="shared" si="298"/>
        <v>50000</v>
      </c>
      <c r="O4765" s="3">
        <f t="shared" si="299"/>
        <v>0</v>
      </c>
      <c r="P4765">
        <v>7.2</v>
      </c>
      <c r="Q4765">
        <v>37</v>
      </c>
      <c r="R4765">
        <v>7.2</v>
      </c>
      <c r="S4765">
        <v>57</v>
      </c>
      <c r="T4765" t="s">
        <v>3714</v>
      </c>
      <c r="U4765">
        <f>VLOOKUP(T4765,Index!$J$2:$K$1319,2,FALSE)</f>
        <v>1110</v>
      </c>
      <c r="V4765" t="s">
        <v>37</v>
      </c>
      <c r="W4765">
        <f t="shared" si="297"/>
        <v>3</v>
      </c>
    </row>
    <row r="4766" spans="1:23">
      <c r="A4766" t="s">
        <v>3898</v>
      </c>
      <c r="B4766" t="s">
        <v>107</v>
      </c>
      <c r="C4766">
        <f>VLOOKUP(B4766,Index!$A$2:$B$18,2,FALSE)</f>
        <v>6</v>
      </c>
      <c r="D4766">
        <v>2013</v>
      </c>
      <c r="E4766" t="s">
        <v>34</v>
      </c>
      <c r="F4766">
        <f>VLOOKUP(E4766,Index!$D$2:$E$13,2,FALSE)</f>
        <v>1</v>
      </c>
      <c r="G4766" t="s">
        <v>585</v>
      </c>
      <c r="H4766">
        <f>VLOOKUP(G4766,Index!$G$2:$H$40,2,FALSE)</f>
        <v>12</v>
      </c>
      <c r="I4766" s="3">
        <v>60000</v>
      </c>
      <c r="J4766" s="3">
        <v>110000</v>
      </c>
      <c r="K4766" s="3">
        <v>0</v>
      </c>
      <c r="L4766" s="3">
        <v>20000</v>
      </c>
      <c r="M4766" s="3">
        <f t="shared" si="296"/>
        <v>190000</v>
      </c>
      <c r="N4766" s="3">
        <f t="shared" si="298"/>
        <v>47500</v>
      </c>
      <c r="O4766" s="3">
        <f t="shared" si="299"/>
        <v>0</v>
      </c>
      <c r="P4766">
        <v>8.1999999999999993</v>
      </c>
      <c r="Q4766">
        <v>71</v>
      </c>
      <c r="R4766">
        <v>8.6</v>
      </c>
      <c r="S4766">
        <v>2654</v>
      </c>
      <c r="T4766" t="s">
        <v>2240</v>
      </c>
      <c r="U4766">
        <f>VLOOKUP(T4766,Index!$J$2:$K$1319,2,FALSE)</f>
        <v>20</v>
      </c>
      <c r="V4766" t="s">
        <v>37</v>
      </c>
      <c r="W4766">
        <f t="shared" si="297"/>
        <v>3</v>
      </c>
    </row>
    <row r="4767" spans="1:23">
      <c r="A4767" t="s">
        <v>1447</v>
      </c>
      <c r="B4767" t="s">
        <v>107</v>
      </c>
      <c r="C4767">
        <f>VLOOKUP(B4767,Index!$A$2:$B$18,2,FALSE)</f>
        <v>6</v>
      </c>
      <c r="D4767">
        <v>2015</v>
      </c>
      <c r="E4767" t="s">
        <v>48</v>
      </c>
      <c r="F4767">
        <f>VLOOKUP(E4767,Index!$D$2:$E$13,2,FALSE)</f>
        <v>9</v>
      </c>
      <c r="G4767" t="s">
        <v>35</v>
      </c>
      <c r="H4767">
        <f>VLOOKUP(G4767,Index!$G$2:$H$40,2,FALSE)</f>
        <v>32</v>
      </c>
      <c r="I4767" s="3">
        <v>80000</v>
      </c>
      <c r="J4767" s="3">
        <v>100000</v>
      </c>
      <c r="K4767" s="3">
        <v>0</v>
      </c>
      <c r="L4767" s="3">
        <v>20000</v>
      </c>
      <c r="M4767" s="3">
        <f t="shared" si="296"/>
        <v>200000</v>
      </c>
      <c r="N4767" s="3">
        <f t="shared" si="298"/>
        <v>50000</v>
      </c>
      <c r="O4767" s="3">
        <f t="shared" si="299"/>
        <v>0</v>
      </c>
      <c r="P4767">
        <v>7.7</v>
      </c>
      <c r="Q4767">
        <v>39</v>
      </c>
      <c r="R4767">
        <v>4.3</v>
      </c>
      <c r="S4767">
        <v>969</v>
      </c>
      <c r="T4767" t="s">
        <v>1448</v>
      </c>
      <c r="U4767">
        <f>VLOOKUP(T4767,Index!$J$2:$K$1319,2,FALSE)</f>
        <v>1197</v>
      </c>
      <c r="V4767" t="s">
        <v>37</v>
      </c>
      <c r="W4767">
        <f t="shared" si="297"/>
        <v>3</v>
      </c>
    </row>
    <row r="4768" spans="1:23">
      <c r="A4768" t="s">
        <v>150</v>
      </c>
      <c r="B4768" t="s">
        <v>112</v>
      </c>
      <c r="C4768">
        <f>VLOOKUP(B4768,Index!$A$2:$B$18,2,FALSE)</f>
        <v>11</v>
      </c>
      <c r="D4768">
        <v>2013</v>
      </c>
      <c r="E4768" t="s">
        <v>13</v>
      </c>
      <c r="F4768">
        <f>VLOOKUP(E4768,Index!$D$2:$E$13,2,FALSE)</f>
        <v>11</v>
      </c>
      <c r="G4768" t="s">
        <v>94</v>
      </c>
      <c r="H4768">
        <f>VLOOKUP(G4768,Index!$G$2:$H$40,2,FALSE)</f>
        <v>15</v>
      </c>
      <c r="I4768" s="3">
        <v>0</v>
      </c>
      <c r="J4768" s="3">
        <v>150000</v>
      </c>
      <c r="K4768" s="3">
        <v>0</v>
      </c>
      <c r="L4768" s="3">
        <v>40000</v>
      </c>
      <c r="M4768" s="3">
        <f t="shared" si="296"/>
        <v>190000</v>
      </c>
      <c r="N4768" s="3">
        <f t="shared" si="298"/>
        <v>47500</v>
      </c>
      <c r="O4768" s="3">
        <f t="shared" si="299"/>
        <v>0</v>
      </c>
      <c r="R4768">
        <v>3.4</v>
      </c>
      <c r="S4768">
        <v>23</v>
      </c>
      <c r="T4768" t="s">
        <v>135</v>
      </c>
      <c r="U4768">
        <f>VLOOKUP(T4768,Index!$J$2:$K$1319,2,FALSE)</f>
        <v>339</v>
      </c>
      <c r="V4768" t="s">
        <v>15</v>
      </c>
      <c r="W4768">
        <f t="shared" si="297"/>
        <v>3</v>
      </c>
    </row>
    <row r="4769" spans="1:23">
      <c r="A4769" t="s">
        <v>1565</v>
      </c>
      <c r="B4769" t="s">
        <v>130</v>
      </c>
      <c r="C4769">
        <f>VLOOKUP(B4769,Index!$A$2:$B$18,2,FALSE)</f>
        <v>14</v>
      </c>
      <c r="D4769">
        <v>2013</v>
      </c>
      <c r="E4769" t="s">
        <v>34</v>
      </c>
      <c r="F4769">
        <f>VLOOKUP(E4769,Index!$D$2:$E$13,2,FALSE)</f>
        <v>1</v>
      </c>
      <c r="G4769" t="s">
        <v>192</v>
      </c>
      <c r="H4769">
        <f>VLOOKUP(G4769,Index!$G$2:$H$40,2,FALSE)</f>
        <v>8</v>
      </c>
      <c r="I4769" s="3">
        <v>70000</v>
      </c>
      <c r="J4769" s="3">
        <v>70000</v>
      </c>
      <c r="K4769" s="3">
        <v>30000</v>
      </c>
      <c r="L4769" s="3">
        <v>10000</v>
      </c>
      <c r="M4769" s="3">
        <f t="shared" si="296"/>
        <v>180000</v>
      </c>
      <c r="N4769" s="3">
        <f t="shared" si="298"/>
        <v>45000</v>
      </c>
      <c r="O4769" s="3">
        <f t="shared" si="299"/>
        <v>0</v>
      </c>
      <c r="P4769">
        <v>8</v>
      </c>
      <c r="Q4769">
        <v>19</v>
      </c>
      <c r="R4769">
        <v>7.5</v>
      </c>
      <c r="S4769">
        <v>146</v>
      </c>
      <c r="T4769" t="s">
        <v>192</v>
      </c>
      <c r="U4769">
        <f>VLOOKUP(T4769,Index!$J$2:$K$1319,2,FALSE)</f>
        <v>202</v>
      </c>
      <c r="V4769" t="s">
        <v>37</v>
      </c>
      <c r="W4769">
        <f t="shared" si="297"/>
        <v>1</v>
      </c>
    </row>
    <row r="4770" spans="1:23">
      <c r="A4770" t="s">
        <v>3899</v>
      </c>
      <c r="B4770" t="s">
        <v>12</v>
      </c>
      <c r="C4770">
        <f>VLOOKUP(B4770,Index!$A$2:$B$18,2,FALSE)</f>
        <v>13</v>
      </c>
      <c r="D4770">
        <v>2010</v>
      </c>
      <c r="E4770" t="s">
        <v>23</v>
      </c>
      <c r="F4770">
        <f>VLOOKUP(E4770,Index!$D$2:$E$13,2,FALSE)</f>
        <v>4</v>
      </c>
      <c r="G4770" t="s">
        <v>264</v>
      </c>
      <c r="H4770">
        <f>VLOOKUP(G4770,Index!$G$2:$H$40,2,FALSE)</f>
        <v>25</v>
      </c>
      <c r="I4770" s="3">
        <v>170000</v>
      </c>
      <c r="J4770" s="3">
        <v>0</v>
      </c>
      <c r="K4770" s="3">
        <v>0</v>
      </c>
      <c r="L4770" s="3">
        <v>10000</v>
      </c>
      <c r="M4770" s="3">
        <f t="shared" si="296"/>
        <v>180000</v>
      </c>
      <c r="N4770" s="3">
        <f t="shared" si="298"/>
        <v>45000</v>
      </c>
      <c r="O4770" s="3">
        <f t="shared" si="299"/>
        <v>0</v>
      </c>
      <c r="P4770">
        <v>5.3</v>
      </c>
      <c r="Q4770">
        <v>12</v>
      </c>
      <c r="T4770" t="s">
        <v>264</v>
      </c>
      <c r="U4770">
        <f>VLOOKUP(T4770,Index!$J$2:$K$1319,2,FALSE)</f>
        <v>768</v>
      </c>
      <c r="V4770" t="s">
        <v>15</v>
      </c>
      <c r="W4770">
        <f t="shared" si="297"/>
        <v>1</v>
      </c>
    </row>
    <row r="4771" spans="1:23">
      <c r="A4771" t="s">
        <v>3900</v>
      </c>
      <c r="B4771" t="s">
        <v>12</v>
      </c>
      <c r="C4771">
        <f>VLOOKUP(B4771,Index!$A$2:$B$18,2,FALSE)</f>
        <v>13</v>
      </c>
      <c r="D4771">
        <v>2009</v>
      </c>
      <c r="E4771" t="s">
        <v>34</v>
      </c>
      <c r="F4771">
        <f>VLOOKUP(E4771,Index!$D$2:$E$13,2,FALSE)</f>
        <v>1</v>
      </c>
      <c r="G4771" t="s">
        <v>49</v>
      </c>
      <c r="H4771">
        <f>VLOOKUP(G4771,Index!$G$2:$H$40,2,FALSE)</f>
        <v>4</v>
      </c>
      <c r="I4771" s="3">
        <v>180000</v>
      </c>
      <c r="J4771" s="3">
        <v>0</v>
      </c>
      <c r="K4771" s="3">
        <v>0</v>
      </c>
      <c r="L4771" s="3">
        <v>10000</v>
      </c>
      <c r="M4771" s="3">
        <f t="shared" si="296"/>
        <v>190000</v>
      </c>
      <c r="N4771" s="3">
        <f t="shared" si="298"/>
        <v>47500</v>
      </c>
      <c r="O4771" s="3">
        <f t="shared" si="299"/>
        <v>0</v>
      </c>
      <c r="T4771" t="s">
        <v>2047</v>
      </c>
      <c r="U4771">
        <f>VLOOKUP(T4771,Index!$J$2:$K$1319,2,FALSE)</f>
        <v>441</v>
      </c>
      <c r="V4771" t="s">
        <v>78</v>
      </c>
      <c r="W4771">
        <f t="shared" si="297"/>
        <v>3</v>
      </c>
    </row>
    <row r="4772" spans="1:23">
      <c r="A4772" t="s">
        <v>2827</v>
      </c>
      <c r="B4772" t="s">
        <v>132</v>
      </c>
      <c r="C4772">
        <f>VLOOKUP(B4772,Index!$A$2:$B$18,2,FALSE)</f>
        <v>5</v>
      </c>
      <c r="D4772">
        <v>2006</v>
      </c>
      <c r="E4772" t="s">
        <v>21</v>
      </c>
      <c r="F4772">
        <f>VLOOKUP(E4772,Index!$D$2:$E$13,2,FALSE)</f>
        <v>5</v>
      </c>
      <c r="G4772" t="s">
        <v>588</v>
      </c>
      <c r="H4772">
        <f>VLOOKUP(G4772,Index!$G$2:$H$40,2,FALSE)</f>
        <v>37</v>
      </c>
      <c r="I4772" s="3">
        <v>150000</v>
      </c>
      <c r="J4772" s="3">
        <v>40000</v>
      </c>
      <c r="K4772" s="3">
        <v>0</v>
      </c>
      <c r="L4772" s="3">
        <v>10000</v>
      </c>
      <c r="M4772" s="3">
        <f t="shared" si="296"/>
        <v>200000</v>
      </c>
      <c r="N4772" s="3">
        <f t="shared" si="298"/>
        <v>50000</v>
      </c>
      <c r="O4772" s="3">
        <f t="shared" si="299"/>
        <v>0</v>
      </c>
      <c r="P4772">
        <v>6.7</v>
      </c>
      <c r="Q4772">
        <v>13</v>
      </c>
      <c r="R4772">
        <v>7.3</v>
      </c>
      <c r="S4772">
        <v>11</v>
      </c>
      <c r="T4772" t="s">
        <v>747</v>
      </c>
      <c r="U4772">
        <f>VLOOKUP(T4772,Index!$J$2:$K$1319,2,FALSE)</f>
        <v>652</v>
      </c>
      <c r="V4772" t="s">
        <v>78</v>
      </c>
      <c r="W4772">
        <f t="shared" si="297"/>
        <v>3</v>
      </c>
    </row>
    <row r="4773" spans="1:23">
      <c r="A4773" t="s">
        <v>3901</v>
      </c>
      <c r="B4773" t="s">
        <v>33</v>
      </c>
      <c r="C4773">
        <f>VLOOKUP(B4773,Index!$A$2:$B$18,2,FALSE)</f>
        <v>9</v>
      </c>
      <c r="D4773">
        <v>2008</v>
      </c>
      <c r="E4773" t="s">
        <v>67</v>
      </c>
      <c r="F4773">
        <f>VLOOKUP(E4773,Index!$D$2:$E$13,2,FALSE)</f>
        <v>10</v>
      </c>
      <c r="G4773" t="s">
        <v>77</v>
      </c>
      <c r="H4773">
        <f>VLOOKUP(G4773,Index!$G$2:$H$40,2,FALSE)</f>
        <v>35</v>
      </c>
      <c r="I4773" s="3">
        <v>60000</v>
      </c>
      <c r="J4773" s="3">
        <v>20000</v>
      </c>
      <c r="K4773" s="3">
        <v>100000</v>
      </c>
      <c r="L4773" s="3">
        <v>10000</v>
      </c>
      <c r="M4773" s="3">
        <f t="shared" si="296"/>
        <v>190000</v>
      </c>
      <c r="N4773" s="3">
        <f t="shared" si="298"/>
        <v>47500</v>
      </c>
      <c r="O4773" s="3">
        <f t="shared" si="299"/>
        <v>0</v>
      </c>
      <c r="P4773">
        <v>6.2</v>
      </c>
      <c r="Q4773">
        <v>22</v>
      </c>
      <c r="R4773">
        <v>7.6</v>
      </c>
      <c r="S4773">
        <v>31</v>
      </c>
      <c r="T4773" t="s">
        <v>565</v>
      </c>
      <c r="U4773">
        <f>VLOOKUP(T4773,Index!$J$2:$K$1319,2,FALSE)</f>
        <v>434</v>
      </c>
      <c r="V4773" t="s">
        <v>61</v>
      </c>
      <c r="W4773">
        <f t="shared" si="297"/>
        <v>3</v>
      </c>
    </row>
    <row r="4774" spans="1:23">
      <c r="A4774" t="s">
        <v>1392</v>
      </c>
      <c r="B4774" t="s">
        <v>97</v>
      </c>
      <c r="C4774">
        <f>VLOOKUP(B4774,Index!$A$2:$B$18,2,FALSE)</f>
        <v>16</v>
      </c>
      <c r="D4774">
        <v>2004</v>
      </c>
      <c r="E4774" t="s">
        <v>34</v>
      </c>
      <c r="F4774">
        <f>VLOOKUP(E4774,Index!$D$2:$E$13,2,FALSE)</f>
        <v>1</v>
      </c>
      <c r="G4774" t="s">
        <v>94</v>
      </c>
      <c r="H4774">
        <f>VLOOKUP(G4774,Index!$G$2:$H$40,2,FALSE)</f>
        <v>15</v>
      </c>
      <c r="I4774" s="3">
        <v>140000</v>
      </c>
      <c r="J4774" s="3">
        <v>40000</v>
      </c>
      <c r="K4774" s="3">
        <v>0</v>
      </c>
      <c r="L4774" s="3">
        <v>10000</v>
      </c>
      <c r="M4774" s="3">
        <f t="shared" si="296"/>
        <v>190000</v>
      </c>
      <c r="N4774" s="3">
        <f t="shared" si="298"/>
        <v>47500</v>
      </c>
      <c r="O4774" s="3">
        <f t="shared" si="299"/>
        <v>0</v>
      </c>
      <c r="P4774">
        <v>6.7</v>
      </c>
      <c r="Q4774">
        <v>23</v>
      </c>
      <c r="R4774">
        <v>8.8000000000000007</v>
      </c>
      <c r="S4774">
        <v>10</v>
      </c>
      <c r="T4774" t="s">
        <v>382</v>
      </c>
      <c r="U4774">
        <f>VLOOKUP(T4774,Index!$J$2:$K$1319,2,FALSE)</f>
        <v>347</v>
      </c>
      <c r="V4774" t="s">
        <v>15</v>
      </c>
      <c r="W4774">
        <f t="shared" si="297"/>
        <v>3</v>
      </c>
    </row>
    <row r="4775" spans="1:23">
      <c r="A4775" t="s">
        <v>3708</v>
      </c>
      <c r="B4775" t="s">
        <v>12</v>
      </c>
      <c r="C4775">
        <f>VLOOKUP(B4775,Index!$A$2:$B$18,2,FALSE)</f>
        <v>13</v>
      </c>
      <c r="D4775">
        <v>2009</v>
      </c>
      <c r="E4775" t="s">
        <v>187</v>
      </c>
      <c r="F4775">
        <f>VLOOKUP(E4775,Index!$D$2:$E$13,2,FALSE)</f>
        <v>2</v>
      </c>
      <c r="G4775" t="s">
        <v>77</v>
      </c>
      <c r="H4775">
        <f>VLOOKUP(G4775,Index!$G$2:$H$40,2,FALSE)</f>
        <v>35</v>
      </c>
      <c r="I4775" s="3">
        <v>170000</v>
      </c>
      <c r="J4775" s="3">
        <v>0</v>
      </c>
      <c r="K4775" s="3">
        <v>0</v>
      </c>
      <c r="L4775" s="3">
        <v>10000</v>
      </c>
      <c r="M4775" s="3">
        <f t="shared" si="296"/>
        <v>180000</v>
      </c>
      <c r="N4775" s="3">
        <f t="shared" si="298"/>
        <v>45000</v>
      </c>
      <c r="O4775" s="3">
        <f t="shared" si="299"/>
        <v>0</v>
      </c>
      <c r="T4775" t="s">
        <v>3709</v>
      </c>
      <c r="U4775">
        <f>VLOOKUP(T4775,Index!$J$2:$K$1319,2,FALSE)</f>
        <v>227</v>
      </c>
      <c r="V4775" t="s">
        <v>15</v>
      </c>
      <c r="W4775">
        <f t="shared" si="297"/>
        <v>3</v>
      </c>
    </row>
    <row r="4776" spans="1:23">
      <c r="A4776" t="s">
        <v>2360</v>
      </c>
      <c r="B4776" t="s">
        <v>39</v>
      </c>
      <c r="C4776">
        <f>VLOOKUP(B4776,Index!$A$2:$B$18,2,FALSE)</f>
        <v>8</v>
      </c>
      <c r="D4776">
        <v>2009</v>
      </c>
      <c r="E4776" t="s">
        <v>34</v>
      </c>
      <c r="F4776">
        <f>VLOOKUP(E4776,Index!$D$2:$E$13,2,FALSE)</f>
        <v>1</v>
      </c>
      <c r="G4776" t="s">
        <v>49</v>
      </c>
      <c r="H4776">
        <f>VLOOKUP(G4776,Index!$G$2:$H$40,2,FALSE)</f>
        <v>4</v>
      </c>
      <c r="I4776" s="3">
        <v>110000</v>
      </c>
      <c r="J4776" s="3">
        <v>0</v>
      </c>
      <c r="K4776" s="3">
        <v>0</v>
      </c>
      <c r="L4776" s="3">
        <v>80000</v>
      </c>
      <c r="M4776" s="3">
        <f t="shared" si="296"/>
        <v>190000</v>
      </c>
      <c r="N4776" s="3">
        <f t="shared" si="298"/>
        <v>47500</v>
      </c>
      <c r="O4776" s="3">
        <f t="shared" si="299"/>
        <v>0</v>
      </c>
      <c r="P4776">
        <v>6.4</v>
      </c>
      <c r="Q4776">
        <v>4</v>
      </c>
      <c r="T4776" t="s">
        <v>646</v>
      </c>
      <c r="U4776">
        <f>VLOOKUP(T4776,Index!$J$2:$K$1319,2,FALSE)</f>
        <v>121</v>
      </c>
      <c r="V4776" t="s">
        <v>78</v>
      </c>
      <c r="W4776">
        <f t="shared" si="297"/>
        <v>3</v>
      </c>
    </row>
    <row r="4777" spans="1:23">
      <c r="A4777" t="s">
        <v>1632</v>
      </c>
      <c r="B4777" t="s">
        <v>926</v>
      </c>
      <c r="C4777">
        <f>VLOOKUP(B4777,Index!$A$2:$B$18,2,FALSE)</f>
        <v>12</v>
      </c>
      <c r="D4777">
        <v>2012</v>
      </c>
      <c r="E4777" t="s">
        <v>59</v>
      </c>
      <c r="F4777">
        <f>VLOOKUP(E4777,Index!$D$2:$E$13,2,FALSE)</f>
        <v>3</v>
      </c>
      <c r="G4777" t="s">
        <v>192</v>
      </c>
      <c r="H4777">
        <f>VLOOKUP(G4777,Index!$G$2:$H$40,2,FALSE)</f>
        <v>8</v>
      </c>
      <c r="I4777" s="3">
        <v>100000</v>
      </c>
      <c r="J4777" s="3">
        <v>40000</v>
      </c>
      <c r="K4777" s="3">
        <v>10000</v>
      </c>
      <c r="L4777" s="3">
        <v>30000</v>
      </c>
      <c r="M4777" s="3">
        <f t="shared" si="296"/>
        <v>180000</v>
      </c>
      <c r="N4777" s="3">
        <f t="shared" si="298"/>
        <v>45000</v>
      </c>
      <c r="O4777" s="3">
        <f t="shared" si="299"/>
        <v>0</v>
      </c>
      <c r="P4777">
        <v>7.9</v>
      </c>
      <c r="Q4777">
        <v>25</v>
      </c>
      <c r="R4777">
        <v>7.5</v>
      </c>
      <c r="S4777">
        <v>66</v>
      </c>
      <c r="T4777" t="s">
        <v>192</v>
      </c>
      <c r="U4777">
        <f>VLOOKUP(T4777,Index!$J$2:$K$1319,2,FALSE)</f>
        <v>202</v>
      </c>
      <c r="V4777" t="s">
        <v>61</v>
      </c>
      <c r="W4777">
        <f t="shared" si="297"/>
        <v>1</v>
      </c>
    </row>
    <row r="4778" spans="1:23">
      <c r="A4778" t="s">
        <v>3902</v>
      </c>
      <c r="B4778" t="s">
        <v>926</v>
      </c>
      <c r="C4778">
        <f>VLOOKUP(B4778,Index!$A$2:$B$18,2,FALSE)</f>
        <v>12</v>
      </c>
      <c r="D4778">
        <v>2014</v>
      </c>
      <c r="E4778" t="s">
        <v>90</v>
      </c>
      <c r="F4778">
        <f>VLOOKUP(E4778,Index!$D$2:$E$13,2,FALSE)</f>
        <v>8</v>
      </c>
      <c r="G4778" t="s">
        <v>1807</v>
      </c>
      <c r="H4778">
        <f>VLOOKUP(G4778,Index!$G$2:$H$40,2,FALSE)</f>
        <v>27</v>
      </c>
      <c r="I4778" s="3">
        <v>20000</v>
      </c>
      <c r="J4778" s="3">
        <v>20000</v>
      </c>
      <c r="K4778" s="3">
        <v>130000</v>
      </c>
      <c r="L4778" s="3">
        <v>10000</v>
      </c>
      <c r="M4778" s="3">
        <f t="shared" si="296"/>
        <v>180000</v>
      </c>
      <c r="N4778" s="3">
        <f t="shared" si="298"/>
        <v>45000</v>
      </c>
      <c r="O4778" s="3">
        <f t="shared" si="299"/>
        <v>0</v>
      </c>
      <c r="P4778">
        <v>8</v>
      </c>
      <c r="Q4778">
        <v>23</v>
      </c>
      <c r="R4778">
        <v>7.3</v>
      </c>
      <c r="S4778">
        <v>73</v>
      </c>
      <c r="T4778" t="s">
        <v>3563</v>
      </c>
      <c r="U4778">
        <f>VLOOKUP(T4778,Index!$J$2:$K$1319,2,FALSE)</f>
        <v>406</v>
      </c>
      <c r="V4778" t="s">
        <v>61</v>
      </c>
      <c r="W4778">
        <f t="shared" si="297"/>
        <v>3</v>
      </c>
    </row>
    <row r="4779" spans="1:23">
      <c r="A4779" t="s">
        <v>3903</v>
      </c>
      <c r="B4779" t="s">
        <v>39</v>
      </c>
      <c r="C4779">
        <f>VLOOKUP(B4779,Index!$A$2:$B$18,2,FALSE)</f>
        <v>8</v>
      </c>
      <c r="D4779">
        <v>2005</v>
      </c>
      <c r="E4779" t="s">
        <v>34</v>
      </c>
      <c r="F4779">
        <f>VLOOKUP(E4779,Index!$D$2:$E$13,2,FALSE)</f>
        <v>1</v>
      </c>
      <c r="G4779" t="s">
        <v>45</v>
      </c>
      <c r="H4779">
        <f>VLOOKUP(G4779,Index!$G$2:$H$40,2,FALSE)</f>
        <v>30</v>
      </c>
      <c r="I4779" s="3">
        <v>90000</v>
      </c>
      <c r="J4779" s="3">
        <v>70000</v>
      </c>
      <c r="K4779" s="3">
        <v>0</v>
      </c>
      <c r="L4779" s="3">
        <v>20000</v>
      </c>
      <c r="M4779" s="3">
        <f t="shared" si="296"/>
        <v>180000</v>
      </c>
      <c r="N4779" s="3">
        <f t="shared" si="298"/>
        <v>45000</v>
      </c>
      <c r="O4779" s="3">
        <f t="shared" si="299"/>
        <v>0</v>
      </c>
      <c r="P4779">
        <v>6.8</v>
      </c>
      <c r="Q4779">
        <v>37</v>
      </c>
      <c r="R4779">
        <v>8</v>
      </c>
      <c r="S4779">
        <v>5</v>
      </c>
      <c r="T4779" t="s">
        <v>3904</v>
      </c>
      <c r="U4779">
        <f>VLOOKUP(T4779,Index!$J$2:$K$1319,2,FALSE)</f>
        <v>179</v>
      </c>
      <c r="V4779" t="s">
        <v>37</v>
      </c>
      <c r="W4779">
        <f t="shared" si="297"/>
        <v>3</v>
      </c>
    </row>
    <row r="4780" spans="1:23">
      <c r="A4780" t="s">
        <v>3905</v>
      </c>
      <c r="B4780" t="s">
        <v>28</v>
      </c>
      <c r="C4780">
        <f>VLOOKUP(B4780,Index!$A$2:$B$18,2,FALSE)</f>
        <v>15</v>
      </c>
      <c r="D4780">
        <v>2009</v>
      </c>
      <c r="E4780" t="s">
        <v>90</v>
      </c>
      <c r="F4780">
        <f>VLOOKUP(E4780,Index!$D$2:$E$13,2,FALSE)</f>
        <v>8</v>
      </c>
      <c r="G4780" t="s">
        <v>585</v>
      </c>
      <c r="H4780">
        <f>VLOOKUP(G4780,Index!$G$2:$H$40,2,FALSE)</f>
        <v>12</v>
      </c>
      <c r="I4780" s="3">
        <v>70000</v>
      </c>
      <c r="J4780" s="3">
        <v>110000</v>
      </c>
      <c r="K4780" s="3">
        <v>0</v>
      </c>
      <c r="L4780" s="3">
        <v>10000</v>
      </c>
      <c r="M4780" s="3">
        <f t="shared" si="296"/>
        <v>190000</v>
      </c>
      <c r="N4780" s="3">
        <f t="shared" si="298"/>
        <v>47500</v>
      </c>
      <c r="O4780" s="3">
        <f t="shared" si="299"/>
        <v>0</v>
      </c>
      <c r="P4780">
        <v>6</v>
      </c>
      <c r="Q4780">
        <v>37</v>
      </c>
      <c r="R4780">
        <v>6.4</v>
      </c>
      <c r="S4780">
        <v>77</v>
      </c>
      <c r="T4780" t="s">
        <v>3623</v>
      </c>
      <c r="U4780">
        <f>VLOOKUP(T4780,Index!$J$2:$K$1319,2,FALSE)</f>
        <v>873</v>
      </c>
      <c r="V4780" t="s">
        <v>37</v>
      </c>
      <c r="W4780">
        <f t="shared" si="297"/>
        <v>3</v>
      </c>
    </row>
    <row r="4781" spans="1:23">
      <c r="A4781" t="s">
        <v>3906</v>
      </c>
      <c r="B4781" t="s">
        <v>20</v>
      </c>
      <c r="C4781">
        <f>VLOOKUP(B4781,Index!$A$2:$B$18,2,FALSE)</f>
        <v>3</v>
      </c>
      <c r="D4781">
        <v>2008</v>
      </c>
      <c r="E4781" t="s">
        <v>90</v>
      </c>
      <c r="F4781">
        <f>VLOOKUP(E4781,Index!$D$2:$E$13,2,FALSE)</f>
        <v>8</v>
      </c>
      <c r="G4781" t="s">
        <v>657</v>
      </c>
      <c r="H4781">
        <f>VLOOKUP(G4781,Index!$G$2:$H$40,2,FALSE)</f>
        <v>33</v>
      </c>
      <c r="I4781" s="3">
        <v>160000</v>
      </c>
      <c r="J4781" s="3">
        <v>0</v>
      </c>
      <c r="K4781" s="3">
        <v>20000</v>
      </c>
      <c r="L4781" s="3">
        <v>10000</v>
      </c>
      <c r="M4781" s="3">
        <f t="shared" si="296"/>
        <v>190000</v>
      </c>
      <c r="N4781" s="3">
        <f t="shared" si="298"/>
        <v>47500</v>
      </c>
      <c r="O4781" s="3">
        <f t="shared" si="299"/>
        <v>0</v>
      </c>
      <c r="P4781">
        <v>7.2</v>
      </c>
      <c r="Q4781">
        <v>36</v>
      </c>
      <c r="R4781">
        <v>7.6</v>
      </c>
      <c r="S4781">
        <v>19</v>
      </c>
      <c r="T4781" t="s">
        <v>670</v>
      </c>
      <c r="U4781">
        <f>VLOOKUP(T4781,Index!$J$2:$K$1319,2,FALSE)</f>
        <v>711</v>
      </c>
      <c r="V4781" t="s">
        <v>78</v>
      </c>
      <c r="W4781">
        <f t="shared" si="297"/>
        <v>3</v>
      </c>
    </row>
    <row r="4782" spans="1:23">
      <c r="A4782" t="s">
        <v>2449</v>
      </c>
      <c r="B4782" t="s">
        <v>28</v>
      </c>
      <c r="C4782">
        <f>VLOOKUP(B4782,Index!$A$2:$B$18,2,FALSE)</f>
        <v>15</v>
      </c>
      <c r="D4782">
        <v>2007</v>
      </c>
      <c r="E4782" t="s">
        <v>34</v>
      </c>
      <c r="F4782">
        <f>VLOOKUP(E4782,Index!$D$2:$E$13,2,FALSE)</f>
        <v>1</v>
      </c>
      <c r="G4782" t="s">
        <v>264</v>
      </c>
      <c r="H4782">
        <f>VLOOKUP(G4782,Index!$G$2:$H$40,2,FALSE)</f>
        <v>25</v>
      </c>
      <c r="I4782" s="3">
        <v>150000</v>
      </c>
      <c r="J4782" s="3">
        <v>10000</v>
      </c>
      <c r="K4782" s="3">
        <v>20000</v>
      </c>
      <c r="L4782" s="3">
        <v>10000</v>
      </c>
      <c r="M4782" s="3">
        <f t="shared" si="296"/>
        <v>190000</v>
      </c>
      <c r="N4782" s="3">
        <f t="shared" si="298"/>
        <v>47500</v>
      </c>
      <c r="O4782" s="3">
        <f t="shared" si="299"/>
        <v>0</v>
      </c>
      <c r="P4782">
        <v>5.5</v>
      </c>
      <c r="Q4782">
        <v>34</v>
      </c>
      <c r="R4782">
        <v>6.8</v>
      </c>
      <c r="S4782">
        <v>20</v>
      </c>
      <c r="T4782" t="s">
        <v>1836</v>
      </c>
      <c r="U4782">
        <f>VLOOKUP(T4782,Index!$J$2:$K$1319,2,FALSE)</f>
        <v>641</v>
      </c>
      <c r="V4782" t="s">
        <v>61</v>
      </c>
      <c r="W4782">
        <f t="shared" si="297"/>
        <v>3</v>
      </c>
    </row>
    <row r="4783" spans="1:23">
      <c r="A4783" t="s">
        <v>3907</v>
      </c>
      <c r="B4783" t="s">
        <v>20</v>
      </c>
      <c r="C4783">
        <f>VLOOKUP(B4783,Index!$A$2:$B$18,2,FALSE)</f>
        <v>3</v>
      </c>
      <c r="D4783">
        <v>2007</v>
      </c>
      <c r="E4783" t="s">
        <v>187</v>
      </c>
      <c r="F4783">
        <f>VLOOKUP(E4783,Index!$D$2:$E$13,2,FALSE)</f>
        <v>2</v>
      </c>
      <c r="G4783" t="s">
        <v>1495</v>
      </c>
      <c r="H4783">
        <f>VLOOKUP(G4783,Index!$G$2:$H$40,2,FALSE)</f>
        <v>36</v>
      </c>
      <c r="I4783" s="3">
        <v>0</v>
      </c>
      <c r="J4783" s="3">
        <v>0</v>
      </c>
      <c r="K4783" s="3">
        <v>190000</v>
      </c>
      <c r="L4783" s="3">
        <v>0</v>
      </c>
      <c r="M4783" s="3">
        <f t="shared" si="296"/>
        <v>190000</v>
      </c>
      <c r="N4783" s="3">
        <f t="shared" si="298"/>
        <v>47500</v>
      </c>
      <c r="O4783" s="3">
        <f t="shared" si="299"/>
        <v>0</v>
      </c>
      <c r="P4783">
        <v>7.8</v>
      </c>
      <c r="Q4783">
        <v>14</v>
      </c>
      <c r="R4783">
        <v>7.5</v>
      </c>
      <c r="S4783">
        <v>13</v>
      </c>
      <c r="T4783" t="s">
        <v>3908</v>
      </c>
      <c r="U4783">
        <f>VLOOKUP(T4783,Index!$J$2:$K$1319,2,FALSE)</f>
        <v>1038</v>
      </c>
      <c r="V4783" t="s">
        <v>15</v>
      </c>
      <c r="W4783">
        <f t="shared" si="297"/>
        <v>3</v>
      </c>
    </row>
    <row r="4784" spans="1:23">
      <c r="A4784" t="s">
        <v>3909</v>
      </c>
      <c r="B4784" t="s">
        <v>33</v>
      </c>
      <c r="C4784">
        <f>VLOOKUP(B4784,Index!$A$2:$B$18,2,FALSE)</f>
        <v>9</v>
      </c>
      <c r="D4784">
        <v>2009</v>
      </c>
      <c r="E4784" t="s">
        <v>48</v>
      </c>
      <c r="F4784">
        <f>VLOOKUP(E4784,Index!$D$2:$E$13,2,FALSE)</f>
        <v>9</v>
      </c>
      <c r="G4784" t="s">
        <v>49</v>
      </c>
      <c r="H4784">
        <f>VLOOKUP(G4784,Index!$G$2:$H$40,2,FALSE)</f>
        <v>4</v>
      </c>
      <c r="I4784" s="3">
        <v>170000</v>
      </c>
      <c r="J4784" s="3">
        <v>0</v>
      </c>
      <c r="K4784" s="3">
        <v>0</v>
      </c>
      <c r="L4784" s="3">
        <v>20000</v>
      </c>
      <c r="M4784" s="3">
        <f t="shared" si="296"/>
        <v>190000</v>
      </c>
      <c r="N4784" s="3">
        <f t="shared" si="298"/>
        <v>47500</v>
      </c>
      <c r="O4784" s="3">
        <f t="shared" si="299"/>
        <v>0</v>
      </c>
      <c r="R4784">
        <v>4.5</v>
      </c>
      <c r="S4784">
        <v>4</v>
      </c>
      <c r="T4784" t="s">
        <v>49</v>
      </c>
      <c r="U4784">
        <f>VLOOKUP(T4784,Index!$J$2:$K$1319,2,FALSE)</f>
        <v>35</v>
      </c>
      <c r="V4784" t="s">
        <v>61</v>
      </c>
      <c r="W4784">
        <f t="shared" si="297"/>
        <v>1</v>
      </c>
    </row>
    <row r="4785" spans="1:23">
      <c r="A4785" t="s">
        <v>3910</v>
      </c>
      <c r="B4785" t="s">
        <v>20</v>
      </c>
      <c r="C4785">
        <f>VLOOKUP(B4785,Index!$A$2:$B$18,2,FALSE)</f>
        <v>3</v>
      </c>
      <c r="D4785">
        <v>2010</v>
      </c>
      <c r="E4785" t="s">
        <v>67</v>
      </c>
      <c r="F4785">
        <f>VLOOKUP(E4785,Index!$D$2:$E$13,2,FALSE)</f>
        <v>10</v>
      </c>
      <c r="G4785" t="s">
        <v>144</v>
      </c>
      <c r="H4785">
        <f>VLOOKUP(G4785,Index!$G$2:$H$40,2,FALSE)</f>
        <v>1</v>
      </c>
      <c r="I4785" s="3">
        <v>180000</v>
      </c>
      <c r="J4785" s="3">
        <v>0</v>
      </c>
      <c r="K4785" s="3">
        <v>0</v>
      </c>
      <c r="L4785" s="3">
        <v>10000</v>
      </c>
      <c r="M4785" s="3">
        <f t="shared" si="296"/>
        <v>190000</v>
      </c>
      <c r="N4785" s="3">
        <f t="shared" si="298"/>
        <v>47500</v>
      </c>
      <c r="O4785" s="3">
        <f t="shared" si="299"/>
        <v>0</v>
      </c>
      <c r="T4785" t="s">
        <v>144</v>
      </c>
      <c r="U4785">
        <f>VLOOKUP(T4785,Index!$J$2:$K$1319,2,FALSE)</f>
        <v>22</v>
      </c>
      <c r="V4785" t="s">
        <v>15</v>
      </c>
      <c r="W4785">
        <f t="shared" si="297"/>
        <v>1</v>
      </c>
    </row>
    <row r="4786" spans="1:23">
      <c r="A4786" t="s">
        <v>2934</v>
      </c>
      <c r="B4786" t="s">
        <v>33</v>
      </c>
      <c r="C4786">
        <f>VLOOKUP(B4786,Index!$A$2:$B$18,2,FALSE)</f>
        <v>9</v>
      </c>
      <c r="D4786">
        <v>2010</v>
      </c>
      <c r="E4786" t="s">
        <v>67</v>
      </c>
      <c r="F4786">
        <f>VLOOKUP(E4786,Index!$D$2:$E$13,2,FALSE)</f>
        <v>10</v>
      </c>
      <c r="G4786" t="s">
        <v>168</v>
      </c>
      <c r="H4786">
        <f>VLOOKUP(G4786,Index!$G$2:$H$40,2,FALSE)</f>
        <v>19</v>
      </c>
      <c r="I4786" s="3">
        <v>120000</v>
      </c>
      <c r="J4786" s="3">
        <v>50000</v>
      </c>
      <c r="K4786" s="3">
        <v>0</v>
      </c>
      <c r="L4786" s="3">
        <v>20000</v>
      </c>
      <c r="M4786" s="3">
        <f t="shared" si="296"/>
        <v>190000</v>
      </c>
      <c r="N4786" s="3">
        <f t="shared" si="298"/>
        <v>47500</v>
      </c>
      <c r="O4786" s="3">
        <f t="shared" si="299"/>
        <v>0</v>
      </c>
      <c r="P4786">
        <v>6</v>
      </c>
      <c r="Q4786">
        <v>5</v>
      </c>
      <c r="T4786" t="s">
        <v>252</v>
      </c>
      <c r="U4786">
        <f>VLOOKUP(T4786,Index!$J$2:$K$1319,2,FALSE)</f>
        <v>646</v>
      </c>
      <c r="V4786" t="s">
        <v>78</v>
      </c>
      <c r="W4786">
        <f t="shared" si="297"/>
        <v>3</v>
      </c>
    </row>
    <row r="4787" spans="1:23">
      <c r="A4787" t="s">
        <v>1434</v>
      </c>
      <c r="B4787" t="s">
        <v>107</v>
      </c>
      <c r="C4787">
        <f>VLOOKUP(B4787,Index!$A$2:$B$18,2,FALSE)</f>
        <v>6</v>
      </c>
      <c r="D4787">
        <v>2013</v>
      </c>
      <c r="E4787" t="s">
        <v>34</v>
      </c>
      <c r="F4787">
        <f>VLOOKUP(E4787,Index!$D$2:$E$13,2,FALSE)</f>
        <v>1</v>
      </c>
      <c r="G4787" t="s">
        <v>77</v>
      </c>
      <c r="H4787">
        <f>VLOOKUP(G4787,Index!$G$2:$H$40,2,FALSE)</f>
        <v>35</v>
      </c>
      <c r="I4787" s="3">
        <v>40000</v>
      </c>
      <c r="J4787" s="3">
        <v>130000</v>
      </c>
      <c r="K4787" s="3">
        <v>0</v>
      </c>
      <c r="L4787" s="3">
        <v>10000</v>
      </c>
      <c r="M4787" s="3">
        <f t="shared" si="296"/>
        <v>180000</v>
      </c>
      <c r="N4787" s="3">
        <f t="shared" si="298"/>
        <v>45000</v>
      </c>
      <c r="O4787" s="3">
        <f t="shared" si="299"/>
        <v>0</v>
      </c>
      <c r="P4787">
        <v>8.1999999999999993</v>
      </c>
      <c r="Q4787">
        <v>13</v>
      </c>
      <c r="R4787">
        <v>7.4</v>
      </c>
      <c r="S4787">
        <v>754</v>
      </c>
      <c r="T4787" t="s">
        <v>1435</v>
      </c>
      <c r="U4787">
        <f>VLOOKUP(T4787,Index!$J$2:$K$1319,2,FALSE)</f>
        <v>1221</v>
      </c>
      <c r="V4787" t="s">
        <v>37</v>
      </c>
      <c r="W4787">
        <f t="shared" si="297"/>
        <v>3</v>
      </c>
    </row>
    <row r="4788" spans="1:23">
      <c r="A4788" t="s">
        <v>3911</v>
      </c>
      <c r="B4788" t="s">
        <v>12</v>
      </c>
      <c r="C4788">
        <f>VLOOKUP(B4788,Index!$A$2:$B$18,2,FALSE)</f>
        <v>13</v>
      </c>
      <c r="D4788">
        <v>2009</v>
      </c>
      <c r="E4788" t="s">
        <v>23</v>
      </c>
      <c r="F4788">
        <f>VLOOKUP(E4788,Index!$D$2:$E$13,2,FALSE)</f>
        <v>4</v>
      </c>
      <c r="G4788" t="s">
        <v>35</v>
      </c>
      <c r="H4788">
        <f>VLOOKUP(G4788,Index!$G$2:$H$40,2,FALSE)</f>
        <v>32</v>
      </c>
      <c r="I4788" s="3">
        <v>170000</v>
      </c>
      <c r="J4788" s="3">
        <v>0</v>
      </c>
      <c r="K4788" s="3">
        <v>0</v>
      </c>
      <c r="L4788" s="3">
        <v>10000</v>
      </c>
      <c r="M4788" s="3">
        <f t="shared" si="296"/>
        <v>180000</v>
      </c>
      <c r="N4788" s="3">
        <f t="shared" si="298"/>
        <v>45000</v>
      </c>
      <c r="O4788" s="3">
        <f t="shared" si="299"/>
        <v>0</v>
      </c>
      <c r="R4788">
        <v>8.5</v>
      </c>
      <c r="S4788">
        <v>4</v>
      </c>
      <c r="T4788" t="s">
        <v>35</v>
      </c>
      <c r="U4788">
        <f>VLOOKUP(T4788,Index!$J$2:$K$1319,2,FALSE)</f>
        <v>1120</v>
      </c>
      <c r="V4788" t="s">
        <v>15</v>
      </c>
      <c r="W4788">
        <f t="shared" si="297"/>
        <v>1</v>
      </c>
    </row>
    <row r="4789" spans="1:23">
      <c r="A4789" t="s">
        <v>3912</v>
      </c>
      <c r="B4789" t="s">
        <v>12</v>
      </c>
      <c r="C4789">
        <f>VLOOKUP(B4789,Index!$A$2:$B$18,2,FALSE)</f>
        <v>13</v>
      </c>
      <c r="D4789">
        <v>2007</v>
      </c>
      <c r="E4789" t="s">
        <v>187</v>
      </c>
      <c r="F4789">
        <f>VLOOKUP(E4789,Index!$D$2:$E$13,2,FALSE)</f>
        <v>2</v>
      </c>
      <c r="G4789" t="s">
        <v>264</v>
      </c>
      <c r="H4789">
        <f>VLOOKUP(G4789,Index!$G$2:$H$40,2,FALSE)</f>
        <v>25</v>
      </c>
      <c r="I4789" s="3">
        <v>70000</v>
      </c>
      <c r="J4789" s="3">
        <v>0</v>
      </c>
      <c r="K4789" s="3">
        <v>110000</v>
      </c>
      <c r="L4789" s="3">
        <v>10000</v>
      </c>
      <c r="M4789" s="3">
        <f t="shared" si="296"/>
        <v>190000</v>
      </c>
      <c r="N4789" s="3">
        <f t="shared" si="298"/>
        <v>47500</v>
      </c>
      <c r="O4789" s="3">
        <f t="shared" si="299"/>
        <v>0</v>
      </c>
      <c r="P4789">
        <v>6.7</v>
      </c>
      <c r="Q4789">
        <v>17</v>
      </c>
      <c r="R4789">
        <v>8.5</v>
      </c>
      <c r="S4789">
        <v>32</v>
      </c>
      <c r="T4789" t="s">
        <v>2773</v>
      </c>
      <c r="U4789">
        <f>VLOOKUP(T4789,Index!$J$2:$K$1319,2,FALSE)</f>
        <v>465</v>
      </c>
      <c r="V4789" t="s">
        <v>61</v>
      </c>
      <c r="W4789">
        <f t="shared" si="297"/>
        <v>3</v>
      </c>
    </row>
    <row r="4790" spans="1:23">
      <c r="A4790" t="s">
        <v>3913</v>
      </c>
      <c r="B4790" t="s">
        <v>33</v>
      </c>
      <c r="C4790">
        <f>VLOOKUP(B4790,Index!$A$2:$B$18,2,FALSE)</f>
        <v>9</v>
      </c>
      <c r="D4790">
        <v>2010</v>
      </c>
      <c r="E4790" t="s">
        <v>13</v>
      </c>
      <c r="F4790">
        <f>VLOOKUP(E4790,Index!$D$2:$E$13,2,FALSE)</f>
        <v>11</v>
      </c>
      <c r="G4790" t="s">
        <v>77</v>
      </c>
      <c r="H4790">
        <f>VLOOKUP(G4790,Index!$G$2:$H$40,2,FALSE)</f>
        <v>35</v>
      </c>
      <c r="I4790" s="3">
        <v>110000</v>
      </c>
      <c r="J4790" s="3">
        <v>50000</v>
      </c>
      <c r="K4790" s="3">
        <v>0</v>
      </c>
      <c r="L4790" s="3">
        <v>30000</v>
      </c>
      <c r="M4790" s="3">
        <f t="shared" si="296"/>
        <v>190000</v>
      </c>
      <c r="N4790" s="3">
        <f t="shared" si="298"/>
        <v>47500</v>
      </c>
      <c r="O4790" s="3">
        <f t="shared" si="299"/>
        <v>0</v>
      </c>
      <c r="P4790">
        <v>6.1</v>
      </c>
      <c r="Q4790">
        <v>26</v>
      </c>
      <c r="R4790">
        <v>6.5</v>
      </c>
      <c r="S4790">
        <v>8</v>
      </c>
      <c r="T4790" t="s">
        <v>185</v>
      </c>
      <c r="U4790">
        <f>VLOOKUP(T4790,Index!$J$2:$K$1319,2,FALSE)</f>
        <v>1207</v>
      </c>
      <c r="V4790" t="s">
        <v>61</v>
      </c>
      <c r="W4790">
        <f t="shared" si="297"/>
        <v>3</v>
      </c>
    </row>
    <row r="4791" spans="1:23">
      <c r="A4791" t="s">
        <v>3914</v>
      </c>
      <c r="B4791" t="s">
        <v>63</v>
      </c>
      <c r="C4791">
        <f>VLOOKUP(B4791,Index!$A$2:$B$18,2,FALSE)</f>
        <v>1</v>
      </c>
      <c r="D4791">
        <v>2011</v>
      </c>
      <c r="E4791" t="s">
        <v>13</v>
      </c>
      <c r="F4791">
        <f>VLOOKUP(E4791,Index!$D$2:$E$13,2,FALSE)</f>
        <v>11</v>
      </c>
      <c r="G4791" t="s">
        <v>3084</v>
      </c>
      <c r="H4791">
        <f>VLOOKUP(G4791,Index!$G$2:$H$40,2,FALSE)</f>
        <v>22</v>
      </c>
      <c r="I4791" s="3">
        <v>120000</v>
      </c>
      <c r="J4791" s="3">
        <v>0</v>
      </c>
      <c r="K4791" s="3">
        <v>60000</v>
      </c>
      <c r="L4791" s="3">
        <v>10000</v>
      </c>
      <c r="M4791" s="3">
        <f t="shared" si="296"/>
        <v>190000</v>
      </c>
      <c r="N4791" s="3">
        <f t="shared" si="298"/>
        <v>47500</v>
      </c>
      <c r="O4791" s="3">
        <f t="shared" si="299"/>
        <v>0</v>
      </c>
      <c r="P4791">
        <v>5.7</v>
      </c>
      <c r="Q4791">
        <v>5</v>
      </c>
      <c r="T4791" t="s">
        <v>1779</v>
      </c>
      <c r="U4791">
        <f>VLOOKUP(T4791,Index!$J$2:$K$1319,2,FALSE)</f>
        <v>776</v>
      </c>
      <c r="V4791" t="s">
        <v>15</v>
      </c>
      <c r="W4791">
        <f t="shared" si="297"/>
        <v>3</v>
      </c>
    </row>
    <row r="4792" spans="1:23">
      <c r="A4792" t="s">
        <v>3860</v>
      </c>
      <c r="B4792" t="s">
        <v>33</v>
      </c>
      <c r="C4792">
        <f>VLOOKUP(B4792,Index!$A$2:$B$18,2,FALSE)</f>
        <v>9</v>
      </c>
      <c r="D4792">
        <v>2008</v>
      </c>
      <c r="E4792" t="s">
        <v>48</v>
      </c>
      <c r="F4792">
        <f>VLOOKUP(E4792,Index!$D$2:$E$13,2,FALSE)</f>
        <v>9</v>
      </c>
      <c r="G4792" t="s">
        <v>267</v>
      </c>
      <c r="H4792">
        <f>VLOOKUP(G4792,Index!$G$2:$H$40,2,FALSE)</f>
        <v>14</v>
      </c>
      <c r="I4792" s="3">
        <v>50000</v>
      </c>
      <c r="J4792" s="3">
        <v>100000</v>
      </c>
      <c r="K4792" s="3">
        <v>0</v>
      </c>
      <c r="L4792" s="3">
        <v>30000</v>
      </c>
      <c r="M4792" s="3">
        <f t="shared" si="296"/>
        <v>180000</v>
      </c>
      <c r="N4792" s="3">
        <f t="shared" si="298"/>
        <v>45000</v>
      </c>
      <c r="O4792" s="3">
        <f t="shared" si="299"/>
        <v>0</v>
      </c>
      <c r="P4792">
        <v>5.0999999999999996</v>
      </c>
      <c r="Q4792">
        <v>28</v>
      </c>
      <c r="R4792">
        <v>3.1</v>
      </c>
      <c r="S4792">
        <v>25</v>
      </c>
      <c r="T4792" t="s">
        <v>3861</v>
      </c>
      <c r="U4792">
        <f>VLOOKUP(T4792,Index!$J$2:$K$1319,2,FALSE)</f>
        <v>876</v>
      </c>
      <c r="V4792" t="s">
        <v>37</v>
      </c>
      <c r="W4792">
        <f t="shared" si="297"/>
        <v>3</v>
      </c>
    </row>
    <row r="4793" spans="1:23">
      <c r="A4793" t="s">
        <v>3008</v>
      </c>
      <c r="B4793" t="s">
        <v>28</v>
      </c>
      <c r="C4793">
        <f>VLOOKUP(B4793,Index!$A$2:$B$18,2,FALSE)</f>
        <v>15</v>
      </c>
      <c r="D4793">
        <v>2012</v>
      </c>
      <c r="E4793" t="s">
        <v>34</v>
      </c>
      <c r="F4793">
        <f>VLOOKUP(E4793,Index!$D$2:$E$13,2,FALSE)</f>
        <v>1</v>
      </c>
      <c r="G4793" t="s">
        <v>407</v>
      </c>
      <c r="H4793">
        <f>VLOOKUP(G4793,Index!$G$2:$H$40,2,FALSE)</f>
        <v>29</v>
      </c>
      <c r="I4793" s="3">
        <v>90000</v>
      </c>
      <c r="J4793" s="3">
        <v>60000</v>
      </c>
      <c r="K4793" s="3">
        <v>20000</v>
      </c>
      <c r="L4793" s="3">
        <v>20000</v>
      </c>
      <c r="M4793" s="3">
        <f t="shared" si="296"/>
        <v>190000</v>
      </c>
      <c r="N4793" s="3">
        <f t="shared" si="298"/>
        <v>47500</v>
      </c>
      <c r="O4793" s="3">
        <f t="shared" si="299"/>
        <v>0</v>
      </c>
      <c r="P4793">
        <v>7.4</v>
      </c>
      <c r="Q4793">
        <v>43</v>
      </c>
      <c r="R4793">
        <v>8</v>
      </c>
      <c r="S4793">
        <v>185</v>
      </c>
      <c r="T4793" t="s">
        <v>407</v>
      </c>
      <c r="U4793">
        <f>VLOOKUP(T4793,Index!$J$2:$K$1319,2,FALSE)</f>
        <v>1010</v>
      </c>
      <c r="V4793" t="s">
        <v>37</v>
      </c>
      <c r="W4793">
        <f t="shared" si="297"/>
        <v>1</v>
      </c>
    </row>
    <row r="4794" spans="1:23">
      <c r="A4794" t="s">
        <v>1881</v>
      </c>
      <c r="B4794" t="s">
        <v>112</v>
      </c>
      <c r="C4794">
        <f>VLOOKUP(B4794,Index!$A$2:$B$18,2,FALSE)</f>
        <v>11</v>
      </c>
      <c r="D4794">
        <v>2009</v>
      </c>
      <c r="E4794" t="s">
        <v>67</v>
      </c>
      <c r="F4794">
        <f>VLOOKUP(E4794,Index!$D$2:$E$13,2,FALSE)</f>
        <v>10</v>
      </c>
      <c r="G4794" t="s">
        <v>144</v>
      </c>
      <c r="H4794">
        <f>VLOOKUP(G4794,Index!$G$2:$H$40,2,FALSE)</f>
        <v>1</v>
      </c>
      <c r="I4794" s="3">
        <v>80000</v>
      </c>
      <c r="J4794" s="3">
        <v>70000</v>
      </c>
      <c r="K4794" s="3">
        <v>0</v>
      </c>
      <c r="L4794" s="3">
        <v>40000</v>
      </c>
      <c r="M4794" s="3">
        <f t="shared" si="296"/>
        <v>190000</v>
      </c>
      <c r="N4794" s="3">
        <f t="shared" si="298"/>
        <v>47500</v>
      </c>
      <c r="O4794" s="3">
        <f t="shared" si="299"/>
        <v>0</v>
      </c>
      <c r="R4794">
        <v>3</v>
      </c>
      <c r="S4794">
        <v>7</v>
      </c>
      <c r="T4794" t="s">
        <v>3915</v>
      </c>
      <c r="U4794">
        <f>VLOOKUP(T4794,Index!$J$2:$K$1319,2,FALSE)</f>
        <v>1046</v>
      </c>
      <c r="V4794" t="s">
        <v>61</v>
      </c>
      <c r="W4794">
        <f t="shared" si="297"/>
        <v>3</v>
      </c>
    </row>
    <row r="4795" spans="1:23">
      <c r="A4795" t="s">
        <v>3916</v>
      </c>
      <c r="B4795" t="s">
        <v>156</v>
      </c>
      <c r="C4795">
        <f>VLOOKUP(B4795,Index!$A$2:$B$18,2,FALSE)</f>
        <v>4</v>
      </c>
      <c r="D4795">
        <v>2002</v>
      </c>
      <c r="E4795" t="s">
        <v>34</v>
      </c>
      <c r="F4795">
        <f>VLOOKUP(E4795,Index!$D$2:$E$13,2,FALSE)</f>
        <v>1</v>
      </c>
      <c r="G4795" t="s">
        <v>588</v>
      </c>
      <c r="H4795">
        <f>VLOOKUP(G4795,Index!$G$2:$H$40,2,FALSE)</f>
        <v>37</v>
      </c>
      <c r="I4795" s="3">
        <v>130000</v>
      </c>
      <c r="J4795" s="3">
        <v>50000</v>
      </c>
      <c r="K4795" s="3">
        <v>0</v>
      </c>
      <c r="L4795" s="3">
        <v>0</v>
      </c>
      <c r="M4795" s="3">
        <f t="shared" si="296"/>
        <v>180000</v>
      </c>
      <c r="N4795" s="3">
        <f t="shared" si="298"/>
        <v>45000</v>
      </c>
      <c r="O4795" s="3">
        <f t="shared" si="299"/>
        <v>0</v>
      </c>
      <c r="P4795">
        <v>7.2</v>
      </c>
      <c r="Q4795">
        <v>14</v>
      </c>
      <c r="T4795" t="s">
        <v>973</v>
      </c>
      <c r="U4795">
        <f>VLOOKUP(T4795,Index!$J$2:$K$1319,2,FALSE)</f>
        <v>1276</v>
      </c>
      <c r="V4795" t="s">
        <v>15</v>
      </c>
      <c r="W4795">
        <f t="shared" si="297"/>
        <v>3</v>
      </c>
    </row>
    <row r="4796" spans="1:23">
      <c r="A4796" t="s">
        <v>3917</v>
      </c>
      <c r="B4796" t="s">
        <v>12</v>
      </c>
      <c r="C4796">
        <f>VLOOKUP(B4796,Index!$A$2:$B$18,2,FALSE)</f>
        <v>13</v>
      </c>
      <c r="D4796">
        <v>2008</v>
      </c>
      <c r="E4796" t="s">
        <v>17</v>
      </c>
      <c r="F4796">
        <f>VLOOKUP(E4796,Index!$D$2:$E$13,2,FALSE)</f>
        <v>7</v>
      </c>
      <c r="G4796" t="s">
        <v>1211</v>
      </c>
      <c r="H4796">
        <f>VLOOKUP(G4796,Index!$G$2:$H$40,2,FALSE)</f>
        <v>39</v>
      </c>
      <c r="I4796" s="3">
        <v>170000</v>
      </c>
      <c r="J4796" s="3">
        <v>0</v>
      </c>
      <c r="K4796" s="3">
        <v>0</v>
      </c>
      <c r="L4796" s="3">
        <v>10000</v>
      </c>
      <c r="M4796" s="3">
        <f t="shared" si="296"/>
        <v>180000</v>
      </c>
      <c r="N4796" s="3">
        <f t="shared" si="298"/>
        <v>45000</v>
      </c>
      <c r="O4796" s="3">
        <f t="shared" si="299"/>
        <v>0</v>
      </c>
      <c r="R4796">
        <v>5.7</v>
      </c>
      <c r="S4796">
        <v>9</v>
      </c>
      <c r="T4796" t="s">
        <v>3918</v>
      </c>
      <c r="U4796">
        <f>VLOOKUP(T4796,Index!$J$2:$K$1319,2,FALSE)</f>
        <v>461</v>
      </c>
      <c r="V4796" t="s">
        <v>15</v>
      </c>
      <c r="W4796">
        <f t="shared" si="297"/>
        <v>3</v>
      </c>
    </row>
    <row r="4797" spans="1:23">
      <c r="A4797" t="s">
        <v>2793</v>
      </c>
      <c r="B4797" t="s">
        <v>33</v>
      </c>
      <c r="C4797">
        <f>VLOOKUP(B4797,Index!$A$2:$B$18,2,FALSE)</f>
        <v>9</v>
      </c>
      <c r="D4797">
        <v>2009</v>
      </c>
      <c r="E4797" t="s">
        <v>34</v>
      </c>
      <c r="F4797">
        <f>VLOOKUP(E4797,Index!$D$2:$E$13,2,FALSE)</f>
        <v>1</v>
      </c>
      <c r="G4797" t="s">
        <v>49</v>
      </c>
      <c r="H4797">
        <f>VLOOKUP(G4797,Index!$G$2:$H$40,2,FALSE)</f>
        <v>4</v>
      </c>
      <c r="I4797" s="3">
        <v>130000</v>
      </c>
      <c r="J4797" s="3">
        <v>30000</v>
      </c>
      <c r="K4797" s="3">
        <v>0</v>
      </c>
      <c r="L4797" s="3">
        <v>20000</v>
      </c>
      <c r="M4797" s="3">
        <f t="shared" si="296"/>
        <v>180000</v>
      </c>
      <c r="N4797" s="3">
        <f t="shared" si="298"/>
        <v>45000</v>
      </c>
      <c r="O4797" s="3">
        <f t="shared" si="299"/>
        <v>0</v>
      </c>
      <c r="P4797">
        <v>6.7</v>
      </c>
      <c r="Q4797">
        <v>23</v>
      </c>
      <c r="R4797">
        <v>7.3</v>
      </c>
      <c r="S4797">
        <v>7</v>
      </c>
      <c r="T4797" t="s">
        <v>49</v>
      </c>
      <c r="U4797">
        <f>VLOOKUP(T4797,Index!$J$2:$K$1319,2,FALSE)</f>
        <v>35</v>
      </c>
      <c r="V4797" t="s">
        <v>78</v>
      </c>
      <c r="W4797">
        <f t="shared" si="297"/>
        <v>1</v>
      </c>
    </row>
    <row r="4798" spans="1:23">
      <c r="A4798" t="s">
        <v>3919</v>
      </c>
      <c r="B4798" t="s">
        <v>39</v>
      </c>
      <c r="C4798">
        <f>VLOOKUP(B4798,Index!$A$2:$B$18,2,FALSE)</f>
        <v>8</v>
      </c>
      <c r="D4798">
        <v>2000</v>
      </c>
      <c r="E4798" t="s">
        <v>13</v>
      </c>
      <c r="F4798">
        <f>VLOOKUP(E4798,Index!$D$2:$E$13,2,FALSE)</f>
        <v>11</v>
      </c>
      <c r="G4798" t="s">
        <v>45</v>
      </c>
      <c r="H4798">
        <f>VLOOKUP(G4798,Index!$G$2:$H$40,2,FALSE)</f>
        <v>30</v>
      </c>
      <c r="I4798" s="3">
        <v>90000</v>
      </c>
      <c r="J4798" s="3">
        <v>70000</v>
      </c>
      <c r="K4798" s="3">
        <v>0</v>
      </c>
      <c r="L4798" s="3">
        <v>20000</v>
      </c>
      <c r="M4798" s="3">
        <f t="shared" si="296"/>
        <v>180000</v>
      </c>
      <c r="N4798" s="3">
        <f t="shared" si="298"/>
        <v>45000</v>
      </c>
      <c r="O4798" s="3">
        <f t="shared" si="299"/>
        <v>0</v>
      </c>
      <c r="P4798">
        <v>4.9000000000000004</v>
      </c>
      <c r="Q4798">
        <v>10</v>
      </c>
      <c r="T4798" t="s">
        <v>1407</v>
      </c>
      <c r="U4798">
        <f>VLOOKUP(T4798,Index!$J$2:$K$1319,2,FALSE)</f>
        <v>28</v>
      </c>
      <c r="V4798" t="s">
        <v>15</v>
      </c>
      <c r="W4798">
        <f t="shared" si="297"/>
        <v>3</v>
      </c>
    </row>
    <row r="4799" spans="1:23">
      <c r="A4799" t="s">
        <v>3920</v>
      </c>
      <c r="B4799" t="s">
        <v>39</v>
      </c>
      <c r="C4799">
        <f>VLOOKUP(B4799,Index!$A$2:$B$18,2,FALSE)</f>
        <v>8</v>
      </c>
      <c r="D4799">
        <v>2003</v>
      </c>
      <c r="E4799" t="s">
        <v>221</v>
      </c>
      <c r="F4799">
        <f>VLOOKUP(E4799,Index!$D$2:$E$13,2,FALSE)</f>
        <v>12</v>
      </c>
      <c r="G4799" t="s">
        <v>192</v>
      </c>
      <c r="H4799">
        <f>VLOOKUP(G4799,Index!$G$2:$H$40,2,FALSE)</f>
        <v>8</v>
      </c>
      <c r="I4799" s="3">
        <v>90000</v>
      </c>
      <c r="J4799" s="3">
        <v>70000</v>
      </c>
      <c r="K4799" s="3">
        <v>0</v>
      </c>
      <c r="L4799" s="3">
        <v>20000</v>
      </c>
      <c r="M4799" s="3">
        <f t="shared" si="296"/>
        <v>180000</v>
      </c>
      <c r="N4799" s="3">
        <f t="shared" si="298"/>
        <v>45000</v>
      </c>
      <c r="O4799" s="3">
        <f t="shared" si="299"/>
        <v>0</v>
      </c>
      <c r="P4799">
        <v>5.9</v>
      </c>
      <c r="Q4799">
        <v>18</v>
      </c>
      <c r="R4799">
        <v>5.6</v>
      </c>
      <c r="S4799">
        <v>5</v>
      </c>
      <c r="T4799" t="s">
        <v>3921</v>
      </c>
      <c r="U4799">
        <f>VLOOKUP(T4799,Index!$J$2:$K$1319,2,FALSE)</f>
        <v>221</v>
      </c>
      <c r="V4799" t="s">
        <v>61</v>
      </c>
      <c r="W4799">
        <f t="shared" si="297"/>
        <v>3</v>
      </c>
    </row>
    <row r="4800" spans="1:23">
      <c r="A4800" t="s">
        <v>2216</v>
      </c>
      <c r="B4800" t="s">
        <v>12</v>
      </c>
      <c r="C4800">
        <f>VLOOKUP(B4800,Index!$A$2:$B$18,2,FALSE)</f>
        <v>13</v>
      </c>
      <c r="D4800">
        <v>2008</v>
      </c>
      <c r="E4800" t="s">
        <v>13</v>
      </c>
      <c r="F4800">
        <f>VLOOKUP(E4800,Index!$D$2:$E$13,2,FALSE)</f>
        <v>11</v>
      </c>
      <c r="G4800" t="s">
        <v>49</v>
      </c>
      <c r="H4800">
        <f>VLOOKUP(G4800,Index!$G$2:$H$40,2,FALSE)</f>
        <v>4</v>
      </c>
      <c r="I4800" s="3">
        <v>170000</v>
      </c>
      <c r="J4800" s="3">
        <v>0</v>
      </c>
      <c r="K4800" s="3">
        <v>0</v>
      </c>
      <c r="L4800" s="3">
        <v>10000</v>
      </c>
      <c r="M4800" s="3">
        <f t="shared" si="296"/>
        <v>180000</v>
      </c>
      <c r="N4800" s="3">
        <f t="shared" si="298"/>
        <v>45000</v>
      </c>
      <c r="O4800" s="3">
        <f t="shared" si="299"/>
        <v>0</v>
      </c>
      <c r="T4800" t="s">
        <v>49</v>
      </c>
      <c r="U4800">
        <f>VLOOKUP(T4800,Index!$J$2:$K$1319,2,FALSE)</f>
        <v>35</v>
      </c>
      <c r="V4800" t="s">
        <v>15</v>
      </c>
      <c r="W4800">
        <f t="shared" si="297"/>
        <v>1</v>
      </c>
    </row>
    <row r="4801" spans="1:23">
      <c r="A4801" t="s">
        <v>2167</v>
      </c>
      <c r="B4801" t="s">
        <v>33</v>
      </c>
      <c r="C4801">
        <f>VLOOKUP(B4801,Index!$A$2:$B$18,2,FALSE)</f>
        <v>9</v>
      </c>
      <c r="D4801">
        <v>2008</v>
      </c>
      <c r="E4801" t="s">
        <v>187</v>
      </c>
      <c r="F4801">
        <f>VLOOKUP(E4801,Index!$D$2:$E$13,2,FALSE)</f>
        <v>2</v>
      </c>
      <c r="G4801" t="s">
        <v>402</v>
      </c>
      <c r="H4801">
        <f>VLOOKUP(G4801,Index!$G$2:$H$40,2,FALSE)</f>
        <v>13</v>
      </c>
      <c r="I4801" s="3">
        <v>120000</v>
      </c>
      <c r="J4801" s="3">
        <v>40000</v>
      </c>
      <c r="K4801" s="3">
        <v>0</v>
      </c>
      <c r="L4801" s="3">
        <v>20000</v>
      </c>
      <c r="M4801" s="3">
        <f t="shared" si="296"/>
        <v>180000</v>
      </c>
      <c r="N4801" s="3">
        <f t="shared" si="298"/>
        <v>45000</v>
      </c>
      <c r="O4801" s="3">
        <f t="shared" si="299"/>
        <v>0</v>
      </c>
      <c r="P4801">
        <v>5.9</v>
      </c>
      <c r="Q4801">
        <v>11</v>
      </c>
      <c r="R4801">
        <v>6.8</v>
      </c>
      <c r="S4801">
        <v>6</v>
      </c>
      <c r="T4801" t="s">
        <v>888</v>
      </c>
      <c r="U4801">
        <f>VLOOKUP(T4801,Index!$J$2:$K$1319,2,FALSE)</f>
        <v>104</v>
      </c>
      <c r="V4801" t="s">
        <v>78</v>
      </c>
      <c r="W4801">
        <f t="shared" si="297"/>
        <v>3</v>
      </c>
    </row>
    <row r="4802" spans="1:23">
      <c r="A4802" t="s">
        <v>1468</v>
      </c>
      <c r="B4802" t="s">
        <v>63</v>
      </c>
      <c r="C4802">
        <f>VLOOKUP(B4802,Index!$A$2:$B$18,2,FALSE)</f>
        <v>1</v>
      </c>
      <c r="D4802">
        <v>2013</v>
      </c>
      <c r="E4802" t="s">
        <v>34</v>
      </c>
      <c r="F4802">
        <f>VLOOKUP(E4802,Index!$D$2:$E$13,2,FALSE)</f>
        <v>1</v>
      </c>
      <c r="G4802" t="s">
        <v>168</v>
      </c>
      <c r="H4802">
        <f>VLOOKUP(G4802,Index!$G$2:$H$40,2,FALSE)</f>
        <v>19</v>
      </c>
      <c r="I4802" s="3">
        <v>0</v>
      </c>
      <c r="J4802" s="3">
        <v>0</v>
      </c>
      <c r="K4802" s="3">
        <v>190000</v>
      </c>
      <c r="L4802" s="3">
        <v>0</v>
      </c>
      <c r="M4802" s="3">
        <f t="shared" ref="M4802:M4865" si="300">SUM(I4802:L4802)</f>
        <v>190000</v>
      </c>
      <c r="N4802" s="3">
        <f t="shared" si="298"/>
        <v>47500</v>
      </c>
      <c r="O4802" s="3">
        <f t="shared" si="299"/>
        <v>0</v>
      </c>
      <c r="T4802" t="s">
        <v>252</v>
      </c>
      <c r="U4802">
        <f>VLOOKUP(T4802,Index!$J$2:$K$1319,2,FALSE)</f>
        <v>646</v>
      </c>
      <c r="V4802" t="s">
        <v>15</v>
      </c>
      <c r="W4802">
        <f t="shared" ref="W4802:W4865" si="301">IF(T4802=G4802,1,3)</f>
        <v>3</v>
      </c>
    </row>
    <row r="4803" spans="1:23">
      <c r="A4803" t="s">
        <v>3922</v>
      </c>
      <c r="B4803" t="s">
        <v>97</v>
      </c>
      <c r="C4803">
        <f>VLOOKUP(B4803,Index!$A$2:$B$18,2,FALSE)</f>
        <v>16</v>
      </c>
      <c r="D4803">
        <v>2002</v>
      </c>
      <c r="E4803" t="s">
        <v>17</v>
      </c>
      <c r="F4803">
        <f>VLOOKUP(E4803,Index!$D$2:$E$13,2,FALSE)</f>
        <v>7</v>
      </c>
      <c r="G4803" t="s">
        <v>407</v>
      </c>
      <c r="H4803">
        <f>VLOOKUP(G4803,Index!$G$2:$H$40,2,FALSE)</f>
        <v>29</v>
      </c>
      <c r="I4803" s="3">
        <v>120000</v>
      </c>
      <c r="J4803" s="3">
        <v>30000</v>
      </c>
      <c r="K4803" s="3">
        <v>30000</v>
      </c>
      <c r="L4803" s="3">
        <v>10000</v>
      </c>
      <c r="M4803" s="3">
        <f t="shared" si="300"/>
        <v>190000</v>
      </c>
      <c r="N4803" s="3">
        <f t="shared" ref="N4803:N4866" si="302">AVERAGE(I4803:L4803)</f>
        <v>47500</v>
      </c>
      <c r="O4803" s="3">
        <f t="shared" ref="O4803:O4866" si="303">IF(M4803&gt;AVERAGE($M$2:$M$8064),1,0)</f>
        <v>0</v>
      </c>
      <c r="P4803">
        <v>8.1999999999999993</v>
      </c>
      <c r="Q4803">
        <v>24</v>
      </c>
      <c r="R4803">
        <v>8.1999999999999993</v>
      </c>
      <c r="S4803">
        <v>24</v>
      </c>
      <c r="T4803" t="s">
        <v>2747</v>
      </c>
      <c r="U4803">
        <f>VLOOKUP(T4803,Index!$J$2:$K$1319,2,FALSE)</f>
        <v>1288</v>
      </c>
      <c r="V4803" t="s">
        <v>15</v>
      </c>
      <c r="W4803">
        <f t="shared" si="301"/>
        <v>3</v>
      </c>
    </row>
    <row r="4804" spans="1:23">
      <c r="A4804" t="s">
        <v>1193</v>
      </c>
      <c r="B4804" t="s">
        <v>107</v>
      </c>
      <c r="C4804">
        <f>VLOOKUP(B4804,Index!$A$2:$B$18,2,FALSE)</f>
        <v>6</v>
      </c>
      <c r="D4804">
        <v>2011</v>
      </c>
      <c r="E4804" t="s">
        <v>17</v>
      </c>
      <c r="F4804">
        <f>VLOOKUP(E4804,Index!$D$2:$E$13,2,FALSE)</f>
        <v>7</v>
      </c>
      <c r="G4804" t="s">
        <v>1028</v>
      </c>
      <c r="H4804">
        <f>VLOOKUP(G4804,Index!$G$2:$H$40,2,FALSE)</f>
        <v>9</v>
      </c>
      <c r="I4804" s="3">
        <v>0</v>
      </c>
      <c r="J4804" s="3">
        <v>150000</v>
      </c>
      <c r="K4804" s="3">
        <v>0</v>
      </c>
      <c r="L4804" s="3">
        <v>40000</v>
      </c>
      <c r="M4804" s="3">
        <f t="shared" si="300"/>
        <v>190000</v>
      </c>
      <c r="N4804" s="3">
        <f t="shared" si="302"/>
        <v>47500</v>
      </c>
      <c r="O4804" s="3">
        <f t="shared" si="303"/>
        <v>0</v>
      </c>
      <c r="P4804">
        <v>8.3000000000000007</v>
      </c>
      <c r="Q4804">
        <v>10</v>
      </c>
      <c r="R4804">
        <v>7.2</v>
      </c>
      <c r="S4804">
        <v>83</v>
      </c>
      <c r="T4804" t="s">
        <v>1028</v>
      </c>
      <c r="U4804">
        <f>VLOOKUP(T4804,Index!$J$2:$K$1319,2,FALSE)</f>
        <v>235</v>
      </c>
      <c r="V4804" t="s">
        <v>15</v>
      </c>
      <c r="W4804">
        <f t="shared" si="301"/>
        <v>1</v>
      </c>
    </row>
    <row r="4805" spans="1:23">
      <c r="A4805" t="s">
        <v>3923</v>
      </c>
      <c r="B4805" t="s">
        <v>39</v>
      </c>
      <c r="C4805">
        <f>VLOOKUP(B4805,Index!$A$2:$B$18,2,FALSE)</f>
        <v>8</v>
      </c>
      <c r="D4805">
        <v>2005</v>
      </c>
      <c r="E4805" t="s">
        <v>34</v>
      </c>
      <c r="F4805">
        <f>VLOOKUP(E4805,Index!$D$2:$E$13,2,FALSE)</f>
        <v>1</v>
      </c>
      <c r="G4805" t="s">
        <v>49</v>
      </c>
      <c r="H4805">
        <f>VLOOKUP(G4805,Index!$G$2:$H$40,2,FALSE)</f>
        <v>4</v>
      </c>
      <c r="I4805" s="3">
        <v>90000</v>
      </c>
      <c r="J4805" s="3">
        <v>70000</v>
      </c>
      <c r="K4805" s="3">
        <v>0</v>
      </c>
      <c r="L4805" s="3">
        <v>20000</v>
      </c>
      <c r="M4805" s="3">
        <f t="shared" si="300"/>
        <v>180000</v>
      </c>
      <c r="N4805" s="3">
        <f t="shared" si="302"/>
        <v>45000</v>
      </c>
      <c r="O4805" s="3">
        <f t="shared" si="303"/>
        <v>0</v>
      </c>
      <c r="P4805">
        <v>6.8</v>
      </c>
      <c r="Q4805">
        <v>13</v>
      </c>
      <c r="R4805">
        <v>8.1</v>
      </c>
      <c r="S4805">
        <v>15</v>
      </c>
      <c r="T4805" t="s">
        <v>747</v>
      </c>
      <c r="U4805">
        <f>VLOOKUP(T4805,Index!$J$2:$K$1319,2,FALSE)</f>
        <v>652</v>
      </c>
      <c r="V4805" t="s">
        <v>78</v>
      </c>
      <c r="W4805">
        <f t="shared" si="301"/>
        <v>3</v>
      </c>
    </row>
    <row r="4806" spans="1:23">
      <c r="A4806" t="s">
        <v>3924</v>
      </c>
      <c r="B4806" t="s">
        <v>12</v>
      </c>
      <c r="C4806">
        <f>VLOOKUP(B4806,Index!$A$2:$B$18,2,FALSE)</f>
        <v>13</v>
      </c>
      <c r="D4806">
        <v>2011</v>
      </c>
      <c r="E4806" t="s">
        <v>23</v>
      </c>
      <c r="F4806">
        <f>VLOOKUP(E4806,Index!$D$2:$E$13,2,FALSE)</f>
        <v>4</v>
      </c>
      <c r="G4806" t="s">
        <v>77</v>
      </c>
      <c r="H4806">
        <f>VLOOKUP(G4806,Index!$G$2:$H$40,2,FALSE)</f>
        <v>35</v>
      </c>
      <c r="I4806" s="3">
        <v>170000</v>
      </c>
      <c r="J4806" s="3">
        <v>0</v>
      </c>
      <c r="K4806" s="3">
        <v>0</v>
      </c>
      <c r="L4806" s="3">
        <v>10000</v>
      </c>
      <c r="M4806" s="3">
        <f t="shared" si="300"/>
        <v>180000</v>
      </c>
      <c r="N4806" s="3">
        <f t="shared" si="302"/>
        <v>45000</v>
      </c>
      <c r="O4806" s="3">
        <f t="shared" si="303"/>
        <v>0</v>
      </c>
      <c r="T4806" t="s">
        <v>3925</v>
      </c>
      <c r="U4806">
        <f>VLOOKUP(T4806,Index!$J$2:$K$1319,2,FALSE)</f>
        <v>1224</v>
      </c>
      <c r="V4806" t="s">
        <v>78</v>
      </c>
      <c r="W4806">
        <f t="shared" si="301"/>
        <v>3</v>
      </c>
    </row>
    <row r="4807" spans="1:23">
      <c r="A4807" t="s">
        <v>3926</v>
      </c>
      <c r="B4807" t="s">
        <v>39</v>
      </c>
      <c r="C4807">
        <f>VLOOKUP(B4807,Index!$A$2:$B$18,2,FALSE)</f>
        <v>8</v>
      </c>
      <c r="D4807">
        <v>2006</v>
      </c>
      <c r="E4807" t="s">
        <v>34</v>
      </c>
      <c r="F4807">
        <f>VLOOKUP(E4807,Index!$D$2:$E$13,2,FALSE)</f>
        <v>1</v>
      </c>
      <c r="G4807" t="s">
        <v>657</v>
      </c>
      <c r="H4807">
        <f>VLOOKUP(G4807,Index!$G$2:$H$40,2,FALSE)</f>
        <v>33</v>
      </c>
      <c r="I4807" s="3">
        <v>0</v>
      </c>
      <c r="J4807" s="3">
        <v>0</v>
      </c>
      <c r="K4807" s="3">
        <v>190000</v>
      </c>
      <c r="L4807" s="3">
        <v>0</v>
      </c>
      <c r="M4807" s="3">
        <f t="shared" si="300"/>
        <v>190000</v>
      </c>
      <c r="N4807" s="3">
        <f t="shared" si="302"/>
        <v>47500</v>
      </c>
      <c r="O4807" s="3">
        <f t="shared" si="303"/>
        <v>0</v>
      </c>
      <c r="P4807">
        <v>5.5</v>
      </c>
      <c r="Q4807">
        <v>20</v>
      </c>
      <c r="R4807">
        <v>7.3</v>
      </c>
      <c r="S4807">
        <v>7</v>
      </c>
      <c r="T4807" t="s">
        <v>658</v>
      </c>
      <c r="U4807">
        <f>VLOOKUP(T4807,Index!$J$2:$K$1319,2,FALSE)</f>
        <v>833</v>
      </c>
      <c r="V4807" t="s">
        <v>61</v>
      </c>
      <c r="W4807">
        <f t="shared" si="301"/>
        <v>3</v>
      </c>
    </row>
    <row r="4808" spans="1:23">
      <c r="A4808" t="s">
        <v>2761</v>
      </c>
      <c r="B4808" t="s">
        <v>97</v>
      </c>
      <c r="C4808">
        <f>VLOOKUP(B4808,Index!$A$2:$B$18,2,FALSE)</f>
        <v>16</v>
      </c>
      <c r="D4808">
        <v>2002</v>
      </c>
      <c r="E4808" t="s">
        <v>34</v>
      </c>
      <c r="F4808">
        <f>VLOOKUP(E4808,Index!$D$2:$E$13,2,FALSE)</f>
        <v>1</v>
      </c>
      <c r="G4808" t="s">
        <v>267</v>
      </c>
      <c r="H4808">
        <f>VLOOKUP(G4808,Index!$G$2:$H$40,2,FALSE)</f>
        <v>14</v>
      </c>
      <c r="I4808" s="3">
        <v>140000</v>
      </c>
      <c r="J4808" s="3">
        <v>40000</v>
      </c>
      <c r="K4808" s="3">
        <v>0</v>
      </c>
      <c r="L4808" s="3">
        <v>10000</v>
      </c>
      <c r="M4808" s="3">
        <f t="shared" si="300"/>
        <v>190000</v>
      </c>
      <c r="N4808" s="3">
        <f t="shared" si="302"/>
        <v>47500</v>
      </c>
      <c r="O4808" s="3">
        <f t="shared" si="303"/>
        <v>0</v>
      </c>
      <c r="P4808">
        <v>7.6</v>
      </c>
      <c r="Q4808">
        <v>22</v>
      </c>
      <c r="R4808">
        <v>9</v>
      </c>
      <c r="S4808">
        <v>9</v>
      </c>
      <c r="T4808" t="s">
        <v>1038</v>
      </c>
      <c r="U4808">
        <f>VLOOKUP(T4808,Index!$J$2:$K$1319,2,FALSE)</f>
        <v>264</v>
      </c>
      <c r="V4808" t="s">
        <v>37</v>
      </c>
      <c r="W4808">
        <f t="shared" si="301"/>
        <v>3</v>
      </c>
    </row>
    <row r="4809" spans="1:23">
      <c r="A4809" t="s">
        <v>3817</v>
      </c>
      <c r="B4809" t="s">
        <v>28</v>
      </c>
      <c r="C4809">
        <f>VLOOKUP(B4809,Index!$A$2:$B$18,2,FALSE)</f>
        <v>15</v>
      </c>
      <c r="D4809">
        <v>2011</v>
      </c>
      <c r="E4809" t="s">
        <v>48</v>
      </c>
      <c r="F4809">
        <f>VLOOKUP(E4809,Index!$D$2:$E$13,2,FALSE)</f>
        <v>9</v>
      </c>
      <c r="G4809" t="s">
        <v>1170</v>
      </c>
      <c r="H4809">
        <f>VLOOKUP(G4809,Index!$G$2:$H$40,2,FALSE)</f>
        <v>11</v>
      </c>
      <c r="I4809" s="3">
        <v>100000</v>
      </c>
      <c r="J4809" s="3">
        <v>40000</v>
      </c>
      <c r="K4809" s="3">
        <v>30000</v>
      </c>
      <c r="L4809" s="3">
        <v>10000</v>
      </c>
      <c r="M4809" s="3">
        <f t="shared" si="300"/>
        <v>180000</v>
      </c>
      <c r="N4809" s="3">
        <f t="shared" si="302"/>
        <v>45000</v>
      </c>
      <c r="O4809" s="3">
        <f t="shared" si="303"/>
        <v>0</v>
      </c>
      <c r="P4809">
        <v>6.8</v>
      </c>
      <c r="Q4809">
        <v>40</v>
      </c>
      <c r="R4809">
        <v>8.1999999999999993</v>
      </c>
      <c r="S4809">
        <v>45</v>
      </c>
      <c r="T4809" t="s">
        <v>3214</v>
      </c>
      <c r="U4809">
        <f>VLOOKUP(T4809,Index!$J$2:$K$1319,2,FALSE)</f>
        <v>1249</v>
      </c>
      <c r="V4809" t="s">
        <v>61</v>
      </c>
      <c r="W4809">
        <f t="shared" si="301"/>
        <v>3</v>
      </c>
    </row>
    <row r="4810" spans="1:23">
      <c r="A4810" t="s">
        <v>2342</v>
      </c>
      <c r="B4810" t="s">
        <v>33</v>
      </c>
      <c r="C4810">
        <f>VLOOKUP(B4810,Index!$A$2:$B$18,2,FALSE)</f>
        <v>9</v>
      </c>
      <c r="D4810">
        <v>2010</v>
      </c>
      <c r="E4810" t="s">
        <v>13</v>
      </c>
      <c r="F4810">
        <f>VLOOKUP(E4810,Index!$D$2:$E$13,2,FALSE)</f>
        <v>11</v>
      </c>
      <c r="G4810" t="s">
        <v>35</v>
      </c>
      <c r="H4810">
        <f>VLOOKUP(G4810,Index!$G$2:$H$40,2,FALSE)</f>
        <v>32</v>
      </c>
      <c r="I4810" s="3">
        <v>170000</v>
      </c>
      <c r="J4810" s="3">
        <v>0</v>
      </c>
      <c r="K4810" s="3">
        <v>0</v>
      </c>
      <c r="L4810" s="3">
        <v>10000</v>
      </c>
      <c r="M4810" s="3">
        <f t="shared" si="300"/>
        <v>180000</v>
      </c>
      <c r="N4810" s="3">
        <f t="shared" si="302"/>
        <v>45000</v>
      </c>
      <c r="O4810" s="3">
        <f t="shared" si="303"/>
        <v>0</v>
      </c>
      <c r="P4810">
        <v>7.4</v>
      </c>
      <c r="Q4810">
        <v>19</v>
      </c>
      <c r="R4810">
        <v>5.3</v>
      </c>
      <c r="S4810">
        <v>4</v>
      </c>
      <c r="T4810" t="s">
        <v>306</v>
      </c>
      <c r="U4810">
        <f>VLOOKUP(T4810,Index!$J$2:$K$1319,2,FALSE)</f>
        <v>1259</v>
      </c>
      <c r="V4810" t="s">
        <v>15</v>
      </c>
      <c r="W4810">
        <f t="shared" si="301"/>
        <v>3</v>
      </c>
    </row>
    <row r="4811" spans="1:23">
      <c r="A4811" t="s">
        <v>857</v>
      </c>
      <c r="B4811" t="s">
        <v>107</v>
      </c>
      <c r="C4811">
        <f>VLOOKUP(B4811,Index!$A$2:$B$18,2,FALSE)</f>
        <v>6</v>
      </c>
      <c r="D4811">
        <v>2013</v>
      </c>
      <c r="E4811" t="s">
        <v>34</v>
      </c>
      <c r="F4811">
        <f>VLOOKUP(E4811,Index!$D$2:$E$13,2,FALSE)</f>
        <v>1</v>
      </c>
      <c r="G4811" t="s">
        <v>585</v>
      </c>
      <c r="H4811">
        <f>VLOOKUP(G4811,Index!$G$2:$H$40,2,FALSE)</f>
        <v>12</v>
      </c>
      <c r="I4811" s="3">
        <v>110000</v>
      </c>
      <c r="J4811" s="3">
        <v>60000</v>
      </c>
      <c r="K4811" s="3">
        <v>0</v>
      </c>
      <c r="L4811" s="3">
        <v>20000</v>
      </c>
      <c r="M4811" s="3">
        <f t="shared" si="300"/>
        <v>190000</v>
      </c>
      <c r="N4811" s="3">
        <f t="shared" si="302"/>
        <v>47500</v>
      </c>
      <c r="O4811" s="3">
        <f t="shared" si="303"/>
        <v>0</v>
      </c>
      <c r="P4811">
        <v>8.6</v>
      </c>
      <c r="Q4811">
        <v>45</v>
      </c>
      <c r="R4811">
        <v>7.4</v>
      </c>
      <c r="S4811">
        <v>1543</v>
      </c>
      <c r="T4811" t="s">
        <v>430</v>
      </c>
      <c r="U4811">
        <f>VLOOKUP(T4811,Index!$J$2:$K$1319,2,FALSE)</f>
        <v>1267</v>
      </c>
      <c r="V4811" t="s">
        <v>37</v>
      </c>
      <c r="W4811">
        <f t="shared" si="301"/>
        <v>3</v>
      </c>
    </row>
    <row r="4812" spans="1:23">
      <c r="A4812" t="s">
        <v>1540</v>
      </c>
      <c r="B4812" t="s">
        <v>97</v>
      </c>
      <c r="C4812">
        <f>VLOOKUP(B4812,Index!$A$2:$B$18,2,FALSE)</f>
        <v>16</v>
      </c>
      <c r="D4812">
        <v>2003</v>
      </c>
      <c r="E4812" t="s">
        <v>13</v>
      </c>
      <c r="F4812">
        <f>VLOOKUP(E4812,Index!$D$2:$E$13,2,FALSE)</f>
        <v>11</v>
      </c>
      <c r="G4812" t="s">
        <v>94</v>
      </c>
      <c r="H4812">
        <f>VLOOKUP(G4812,Index!$G$2:$H$40,2,FALSE)</f>
        <v>15</v>
      </c>
      <c r="I4812" s="3">
        <v>140000</v>
      </c>
      <c r="J4812" s="3">
        <v>40000</v>
      </c>
      <c r="K4812" s="3">
        <v>0</v>
      </c>
      <c r="L4812" s="3">
        <v>10000</v>
      </c>
      <c r="M4812" s="3">
        <f t="shared" si="300"/>
        <v>190000</v>
      </c>
      <c r="N4812" s="3">
        <f t="shared" si="302"/>
        <v>47500</v>
      </c>
      <c r="O4812" s="3">
        <f t="shared" si="303"/>
        <v>0</v>
      </c>
      <c r="P4812">
        <v>6.9</v>
      </c>
      <c r="Q4812">
        <v>14</v>
      </c>
      <c r="R4812">
        <v>7.5</v>
      </c>
      <c r="S4812">
        <v>4</v>
      </c>
      <c r="T4812" t="s">
        <v>94</v>
      </c>
      <c r="U4812">
        <f>VLOOKUP(T4812,Index!$J$2:$K$1319,2,FALSE)</f>
        <v>378</v>
      </c>
      <c r="V4812" t="s">
        <v>15</v>
      </c>
      <c r="W4812">
        <f t="shared" si="301"/>
        <v>1</v>
      </c>
    </row>
    <row r="4813" spans="1:23">
      <c r="A4813" t="s">
        <v>3927</v>
      </c>
      <c r="B4813" t="s">
        <v>196</v>
      </c>
      <c r="C4813">
        <f>VLOOKUP(B4813,Index!$A$2:$B$18,2,FALSE)</f>
        <v>17</v>
      </c>
      <c r="D4813">
        <v>2014</v>
      </c>
      <c r="E4813" t="s">
        <v>23</v>
      </c>
      <c r="F4813">
        <f>VLOOKUP(E4813,Index!$D$2:$E$13,2,FALSE)</f>
        <v>4</v>
      </c>
      <c r="G4813" t="s">
        <v>29</v>
      </c>
      <c r="H4813">
        <f>VLOOKUP(G4813,Index!$G$2:$H$40,2,FALSE)</f>
        <v>23</v>
      </c>
      <c r="I4813" s="3">
        <v>150000</v>
      </c>
      <c r="J4813" s="3">
        <v>30000</v>
      </c>
      <c r="K4813" s="3">
        <v>0</v>
      </c>
      <c r="L4813" s="3">
        <v>0</v>
      </c>
      <c r="M4813" s="3">
        <f t="shared" si="300"/>
        <v>180000</v>
      </c>
      <c r="N4813" s="3">
        <f t="shared" si="302"/>
        <v>45000</v>
      </c>
      <c r="O4813" s="3">
        <f t="shared" si="303"/>
        <v>0</v>
      </c>
      <c r="P4813">
        <v>7.4</v>
      </c>
      <c r="Q4813">
        <v>19</v>
      </c>
      <c r="R4813">
        <v>7</v>
      </c>
      <c r="S4813">
        <v>47</v>
      </c>
      <c r="T4813" t="s">
        <v>630</v>
      </c>
      <c r="U4813">
        <f>VLOOKUP(T4813,Index!$J$2:$K$1319,2,FALSE)</f>
        <v>512</v>
      </c>
      <c r="V4813" t="s">
        <v>61</v>
      </c>
      <c r="W4813">
        <f t="shared" si="301"/>
        <v>3</v>
      </c>
    </row>
    <row r="4814" spans="1:23">
      <c r="A4814" t="s">
        <v>3928</v>
      </c>
      <c r="B4814" t="s">
        <v>33</v>
      </c>
      <c r="C4814">
        <f>VLOOKUP(B4814,Index!$A$2:$B$18,2,FALSE)</f>
        <v>9</v>
      </c>
      <c r="D4814">
        <v>2011</v>
      </c>
      <c r="E4814" t="s">
        <v>34</v>
      </c>
      <c r="F4814">
        <f>VLOOKUP(E4814,Index!$D$2:$E$13,2,FALSE)</f>
        <v>1</v>
      </c>
      <c r="G4814" t="s">
        <v>657</v>
      </c>
      <c r="H4814">
        <f>VLOOKUP(G4814,Index!$G$2:$H$40,2,FALSE)</f>
        <v>33</v>
      </c>
      <c r="I4814" s="3">
        <v>60000</v>
      </c>
      <c r="J4814" s="3">
        <v>40000</v>
      </c>
      <c r="K4814" s="3">
        <v>70000</v>
      </c>
      <c r="L4814" s="3">
        <v>20000</v>
      </c>
      <c r="M4814" s="3">
        <f t="shared" si="300"/>
        <v>190000</v>
      </c>
      <c r="N4814" s="3">
        <f t="shared" si="302"/>
        <v>47500</v>
      </c>
      <c r="O4814" s="3">
        <f t="shared" si="303"/>
        <v>0</v>
      </c>
      <c r="P4814">
        <v>4.4000000000000004</v>
      </c>
      <c r="Q4814">
        <v>22</v>
      </c>
      <c r="R4814">
        <v>7</v>
      </c>
      <c r="S4814">
        <v>24</v>
      </c>
      <c r="T4814" t="s">
        <v>3929</v>
      </c>
      <c r="U4814">
        <f>VLOOKUP(T4814,Index!$J$2:$K$1319,2,FALSE)</f>
        <v>1138</v>
      </c>
      <c r="V4814" t="s">
        <v>37</v>
      </c>
      <c r="W4814">
        <f t="shared" si="301"/>
        <v>3</v>
      </c>
    </row>
    <row r="4815" spans="1:23">
      <c r="A4815" t="s">
        <v>3930</v>
      </c>
      <c r="B4815" t="s">
        <v>39</v>
      </c>
      <c r="C4815">
        <f>VLOOKUP(B4815,Index!$A$2:$B$18,2,FALSE)</f>
        <v>8</v>
      </c>
      <c r="D4815">
        <v>2002</v>
      </c>
      <c r="E4815" t="s">
        <v>90</v>
      </c>
      <c r="F4815">
        <f>VLOOKUP(E4815,Index!$D$2:$E$13,2,FALSE)</f>
        <v>8</v>
      </c>
      <c r="G4815" t="s">
        <v>657</v>
      </c>
      <c r="H4815">
        <f>VLOOKUP(G4815,Index!$G$2:$H$40,2,FALSE)</f>
        <v>33</v>
      </c>
      <c r="I4815" s="3">
        <v>90000</v>
      </c>
      <c r="J4815" s="3">
        <v>70000</v>
      </c>
      <c r="K4815" s="3">
        <v>0</v>
      </c>
      <c r="L4815" s="3">
        <v>20000</v>
      </c>
      <c r="M4815" s="3">
        <f t="shared" si="300"/>
        <v>180000</v>
      </c>
      <c r="N4815" s="3">
        <f t="shared" si="302"/>
        <v>45000</v>
      </c>
      <c r="O4815" s="3">
        <f t="shared" si="303"/>
        <v>0</v>
      </c>
      <c r="P4815">
        <v>7.9</v>
      </c>
      <c r="Q4815">
        <v>47</v>
      </c>
      <c r="R4815">
        <v>8.5</v>
      </c>
      <c r="S4815">
        <v>15</v>
      </c>
      <c r="T4815" t="s">
        <v>1807</v>
      </c>
      <c r="U4815">
        <f>VLOOKUP(T4815,Index!$J$2:$K$1319,2,FALSE)</f>
        <v>817</v>
      </c>
      <c r="V4815" t="s">
        <v>61</v>
      </c>
      <c r="W4815">
        <f t="shared" si="301"/>
        <v>3</v>
      </c>
    </row>
    <row r="4816" spans="1:23">
      <c r="A4816" t="s">
        <v>3931</v>
      </c>
      <c r="B4816" t="s">
        <v>28</v>
      </c>
      <c r="C4816">
        <f>VLOOKUP(B4816,Index!$A$2:$B$18,2,FALSE)</f>
        <v>15</v>
      </c>
      <c r="D4816">
        <v>2008</v>
      </c>
      <c r="E4816" t="s">
        <v>13</v>
      </c>
      <c r="F4816">
        <f>VLOOKUP(E4816,Index!$D$2:$E$13,2,FALSE)</f>
        <v>11</v>
      </c>
      <c r="G4816" t="s">
        <v>561</v>
      </c>
      <c r="H4816">
        <f>VLOOKUP(G4816,Index!$G$2:$H$40,2,FALSE)</f>
        <v>24</v>
      </c>
      <c r="I4816" s="3">
        <v>170000</v>
      </c>
      <c r="J4816" s="3">
        <v>0</v>
      </c>
      <c r="K4816" s="3">
        <v>0</v>
      </c>
      <c r="L4816" s="3">
        <v>10000</v>
      </c>
      <c r="M4816" s="3">
        <f t="shared" si="300"/>
        <v>180000</v>
      </c>
      <c r="N4816" s="3">
        <f t="shared" si="302"/>
        <v>45000</v>
      </c>
      <c r="O4816" s="3">
        <f t="shared" si="303"/>
        <v>0</v>
      </c>
      <c r="P4816">
        <v>5.5</v>
      </c>
      <c r="Q4816">
        <v>42</v>
      </c>
      <c r="R4816">
        <v>4.2</v>
      </c>
      <c r="S4816">
        <v>15</v>
      </c>
      <c r="T4816" t="s">
        <v>562</v>
      </c>
      <c r="U4816">
        <f>VLOOKUP(T4816,Index!$J$2:$K$1319,2,FALSE)</f>
        <v>735</v>
      </c>
      <c r="V4816" t="s">
        <v>15</v>
      </c>
      <c r="W4816">
        <f t="shared" si="301"/>
        <v>3</v>
      </c>
    </row>
    <row r="4817" spans="1:23">
      <c r="A4817" t="s">
        <v>1804</v>
      </c>
      <c r="B4817" t="s">
        <v>97</v>
      </c>
      <c r="C4817">
        <f>VLOOKUP(B4817,Index!$A$2:$B$18,2,FALSE)</f>
        <v>16</v>
      </c>
      <c r="D4817">
        <v>2006</v>
      </c>
      <c r="E4817" t="s">
        <v>13</v>
      </c>
      <c r="F4817">
        <f>VLOOKUP(E4817,Index!$D$2:$E$13,2,FALSE)</f>
        <v>11</v>
      </c>
      <c r="G4817" t="s">
        <v>94</v>
      </c>
      <c r="H4817">
        <f>VLOOKUP(G4817,Index!$G$2:$H$40,2,FALSE)</f>
        <v>15</v>
      </c>
      <c r="I4817" s="3">
        <v>130000</v>
      </c>
      <c r="J4817" s="3">
        <v>50000</v>
      </c>
      <c r="K4817" s="3">
        <v>0</v>
      </c>
      <c r="L4817" s="3">
        <v>10000</v>
      </c>
      <c r="M4817" s="3">
        <f t="shared" si="300"/>
        <v>190000</v>
      </c>
      <c r="N4817" s="3">
        <f t="shared" si="302"/>
        <v>47500</v>
      </c>
      <c r="O4817" s="3">
        <f t="shared" si="303"/>
        <v>0</v>
      </c>
      <c r="P4817">
        <v>8.1</v>
      </c>
      <c r="Q4817">
        <v>21</v>
      </c>
      <c r="R4817">
        <v>6.8</v>
      </c>
      <c r="S4817">
        <v>6</v>
      </c>
      <c r="T4817" t="s">
        <v>352</v>
      </c>
      <c r="U4817">
        <f>VLOOKUP(T4817,Index!$J$2:$K$1319,2,FALSE)</f>
        <v>352</v>
      </c>
      <c r="V4817" t="s">
        <v>15</v>
      </c>
      <c r="W4817">
        <f t="shared" si="301"/>
        <v>3</v>
      </c>
    </row>
    <row r="4818" spans="1:23">
      <c r="A4818" t="s">
        <v>3932</v>
      </c>
      <c r="B4818" t="s">
        <v>12</v>
      </c>
      <c r="C4818">
        <f>VLOOKUP(B4818,Index!$A$2:$B$18,2,FALSE)</f>
        <v>13</v>
      </c>
      <c r="D4818">
        <v>2007</v>
      </c>
      <c r="E4818" t="s">
        <v>34</v>
      </c>
      <c r="F4818">
        <f>VLOOKUP(E4818,Index!$D$2:$E$13,2,FALSE)</f>
        <v>1</v>
      </c>
      <c r="G4818" t="s">
        <v>402</v>
      </c>
      <c r="H4818">
        <f>VLOOKUP(G4818,Index!$G$2:$H$40,2,FALSE)</f>
        <v>13</v>
      </c>
      <c r="I4818" s="3">
        <v>170000</v>
      </c>
      <c r="J4818" s="3">
        <v>0</v>
      </c>
      <c r="K4818" s="3">
        <v>0</v>
      </c>
      <c r="L4818" s="3">
        <v>10000</v>
      </c>
      <c r="M4818" s="3">
        <f t="shared" si="300"/>
        <v>180000</v>
      </c>
      <c r="N4818" s="3">
        <f t="shared" si="302"/>
        <v>45000</v>
      </c>
      <c r="O4818" s="3">
        <f t="shared" si="303"/>
        <v>0</v>
      </c>
      <c r="P4818">
        <v>6.2</v>
      </c>
      <c r="Q4818">
        <v>11</v>
      </c>
      <c r="R4818">
        <v>6.3</v>
      </c>
      <c r="S4818">
        <v>4</v>
      </c>
      <c r="T4818" t="s">
        <v>3933</v>
      </c>
      <c r="U4818">
        <f>VLOOKUP(T4818,Index!$J$2:$K$1319,2,FALSE)</f>
        <v>188</v>
      </c>
      <c r="V4818" t="s">
        <v>78</v>
      </c>
      <c r="W4818">
        <f t="shared" si="301"/>
        <v>3</v>
      </c>
    </row>
    <row r="4819" spans="1:23">
      <c r="A4819" t="s">
        <v>3934</v>
      </c>
      <c r="B4819" t="s">
        <v>65</v>
      </c>
      <c r="C4819">
        <f>VLOOKUP(B4819,Index!$A$2:$B$18,2,FALSE)</f>
        <v>10</v>
      </c>
      <c r="D4819">
        <v>2016</v>
      </c>
      <c r="E4819" t="s">
        <v>90</v>
      </c>
      <c r="F4819">
        <f>VLOOKUP(E4819,Index!$D$2:$E$13,2,FALSE)</f>
        <v>8</v>
      </c>
      <c r="G4819" t="s">
        <v>264</v>
      </c>
      <c r="H4819">
        <f>VLOOKUP(G4819,Index!$G$2:$H$40,2,FALSE)</f>
        <v>25</v>
      </c>
      <c r="I4819" s="3">
        <v>60000</v>
      </c>
      <c r="J4819" s="3">
        <v>20000</v>
      </c>
      <c r="K4819" s="3">
        <v>100000</v>
      </c>
      <c r="L4819" s="3">
        <v>20000</v>
      </c>
      <c r="M4819" s="3">
        <f t="shared" si="300"/>
        <v>200000</v>
      </c>
      <c r="N4819" s="3">
        <f t="shared" si="302"/>
        <v>50000</v>
      </c>
      <c r="O4819" s="3">
        <f t="shared" si="303"/>
        <v>0</v>
      </c>
      <c r="P4819">
        <v>6.9</v>
      </c>
      <c r="Q4819">
        <v>32</v>
      </c>
      <c r="R4819">
        <v>7.7</v>
      </c>
      <c r="S4819">
        <v>52</v>
      </c>
      <c r="T4819" t="s">
        <v>836</v>
      </c>
      <c r="U4819">
        <f>VLOOKUP(T4819,Index!$J$2:$K$1319,2,FALSE)</f>
        <v>114</v>
      </c>
      <c r="V4819" t="s">
        <v>61</v>
      </c>
      <c r="W4819">
        <f t="shared" si="301"/>
        <v>3</v>
      </c>
    </row>
    <row r="4820" spans="1:23">
      <c r="A4820" t="s">
        <v>3935</v>
      </c>
      <c r="B4820" t="s">
        <v>107</v>
      </c>
      <c r="C4820">
        <f>VLOOKUP(B4820,Index!$A$2:$B$18,2,FALSE)</f>
        <v>6</v>
      </c>
      <c r="D4820">
        <v>2011</v>
      </c>
      <c r="E4820" t="s">
        <v>34</v>
      </c>
      <c r="F4820">
        <f>VLOOKUP(E4820,Index!$D$2:$E$13,2,FALSE)</f>
        <v>1</v>
      </c>
      <c r="G4820" t="s">
        <v>194</v>
      </c>
      <c r="H4820">
        <f>VLOOKUP(G4820,Index!$G$2:$H$40,2,FALSE)</f>
        <v>38</v>
      </c>
      <c r="I4820" s="3">
        <v>50000</v>
      </c>
      <c r="J4820" s="3">
        <v>110000</v>
      </c>
      <c r="K4820" s="3">
        <v>0</v>
      </c>
      <c r="L4820" s="3">
        <v>30000</v>
      </c>
      <c r="M4820" s="3">
        <f t="shared" si="300"/>
        <v>190000</v>
      </c>
      <c r="N4820" s="3">
        <f t="shared" si="302"/>
        <v>47500</v>
      </c>
      <c r="O4820" s="3">
        <f t="shared" si="303"/>
        <v>0</v>
      </c>
      <c r="P4820">
        <v>6.6</v>
      </c>
      <c r="Q4820">
        <v>21</v>
      </c>
      <c r="R4820">
        <v>7.1</v>
      </c>
      <c r="S4820">
        <v>289</v>
      </c>
      <c r="T4820" t="s">
        <v>3616</v>
      </c>
      <c r="U4820">
        <f>VLOOKUP(T4820,Index!$J$2:$K$1319,2,FALSE)</f>
        <v>1051</v>
      </c>
      <c r="V4820" t="s">
        <v>37</v>
      </c>
      <c r="W4820">
        <f t="shared" si="301"/>
        <v>3</v>
      </c>
    </row>
    <row r="4821" spans="1:23">
      <c r="A4821" t="s">
        <v>3936</v>
      </c>
      <c r="B4821" t="s">
        <v>20</v>
      </c>
      <c r="C4821">
        <f>VLOOKUP(B4821,Index!$A$2:$B$18,2,FALSE)</f>
        <v>3</v>
      </c>
      <c r="D4821">
        <v>2007</v>
      </c>
      <c r="E4821" t="s">
        <v>187</v>
      </c>
      <c r="F4821">
        <f>VLOOKUP(E4821,Index!$D$2:$E$13,2,FALSE)</f>
        <v>2</v>
      </c>
      <c r="G4821" t="s">
        <v>561</v>
      </c>
      <c r="H4821">
        <f>VLOOKUP(G4821,Index!$G$2:$H$40,2,FALSE)</f>
        <v>24</v>
      </c>
      <c r="I4821" s="3">
        <v>170000</v>
      </c>
      <c r="J4821" s="3">
        <v>0</v>
      </c>
      <c r="K4821" s="3">
        <v>0</v>
      </c>
      <c r="L4821" s="3">
        <v>10000</v>
      </c>
      <c r="M4821" s="3">
        <f t="shared" si="300"/>
        <v>180000</v>
      </c>
      <c r="N4821" s="3">
        <f t="shared" si="302"/>
        <v>45000</v>
      </c>
      <c r="O4821" s="3">
        <f t="shared" si="303"/>
        <v>0</v>
      </c>
      <c r="T4821" t="s">
        <v>3937</v>
      </c>
      <c r="U4821">
        <f>VLOOKUP(T4821,Index!$J$2:$K$1319,2,FALSE)</f>
        <v>567</v>
      </c>
      <c r="V4821" t="s">
        <v>15</v>
      </c>
      <c r="W4821">
        <f t="shared" si="301"/>
        <v>3</v>
      </c>
    </row>
    <row r="4822" spans="1:23">
      <c r="A4822" t="s">
        <v>3938</v>
      </c>
      <c r="B4822" t="s">
        <v>33</v>
      </c>
      <c r="C4822">
        <f>VLOOKUP(B4822,Index!$A$2:$B$18,2,FALSE)</f>
        <v>9</v>
      </c>
      <c r="D4822">
        <v>2011</v>
      </c>
      <c r="E4822" t="s">
        <v>34</v>
      </c>
      <c r="F4822">
        <f>VLOOKUP(E4822,Index!$D$2:$E$13,2,FALSE)</f>
        <v>1</v>
      </c>
      <c r="G4822" t="s">
        <v>94</v>
      </c>
      <c r="H4822">
        <f>VLOOKUP(G4822,Index!$G$2:$H$40,2,FALSE)</f>
        <v>15</v>
      </c>
      <c r="I4822" s="3">
        <v>70000</v>
      </c>
      <c r="J4822" s="3">
        <v>90000</v>
      </c>
      <c r="K4822" s="3">
        <v>0</v>
      </c>
      <c r="L4822" s="3">
        <v>30000</v>
      </c>
      <c r="M4822" s="3">
        <f t="shared" si="300"/>
        <v>190000</v>
      </c>
      <c r="N4822" s="3">
        <f t="shared" si="302"/>
        <v>47500</v>
      </c>
      <c r="O4822" s="3">
        <f t="shared" si="303"/>
        <v>0</v>
      </c>
      <c r="P4822">
        <v>6.5</v>
      </c>
      <c r="Q4822">
        <v>23</v>
      </c>
      <c r="R4822">
        <v>6.4</v>
      </c>
      <c r="S4822">
        <v>7</v>
      </c>
      <c r="T4822" t="s">
        <v>2185</v>
      </c>
      <c r="U4822">
        <f>VLOOKUP(T4822,Index!$J$2:$K$1319,2,FALSE)</f>
        <v>126</v>
      </c>
      <c r="V4822" t="s">
        <v>78</v>
      </c>
      <c r="W4822">
        <f t="shared" si="301"/>
        <v>3</v>
      </c>
    </row>
    <row r="4823" spans="1:23">
      <c r="A4823" t="s">
        <v>3939</v>
      </c>
      <c r="B4823" t="s">
        <v>33</v>
      </c>
      <c r="C4823">
        <f>VLOOKUP(B4823,Index!$A$2:$B$18,2,FALSE)</f>
        <v>9</v>
      </c>
      <c r="D4823">
        <v>2013</v>
      </c>
      <c r="E4823" t="s">
        <v>90</v>
      </c>
      <c r="F4823">
        <f>VLOOKUP(E4823,Index!$D$2:$E$13,2,FALSE)</f>
        <v>8</v>
      </c>
      <c r="G4823" t="s">
        <v>1807</v>
      </c>
      <c r="H4823">
        <f>VLOOKUP(G4823,Index!$G$2:$H$40,2,FALSE)</f>
        <v>27</v>
      </c>
      <c r="I4823" s="3">
        <v>50000</v>
      </c>
      <c r="J4823" s="3">
        <v>30000</v>
      </c>
      <c r="K4823" s="3">
        <v>90000</v>
      </c>
      <c r="L4823" s="3">
        <v>20000</v>
      </c>
      <c r="M4823" s="3">
        <f t="shared" si="300"/>
        <v>190000</v>
      </c>
      <c r="N4823" s="3">
        <f t="shared" si="302"/>
        <v>47500</v>
      </c>
      <c r="O4823" s="3">
        <f t="shared" si="303"/>
        <v>0</v>
      </c>
      <c r="P4823">
        <v>6.5</v>
      </c>
      <c r="Q4823">
        <v>31</v>
      </c>
      <c r="R4823">
        <v>7.4</v>
      </c>
      <c r="S4823">
        <v>50</v>
      </c>
      <c r="T4823" t="s">
        <v>3572</v>
      </c>
      <c r="U4823">
        <f>VLOOKUP(T4823,Index!$J$2:$K$1319,2,FALSE)</f>
        <v>241</v>
      </c>
      <c r="V4823" t="s">
        <v>61</v>
      </c>
      <c r="W4823">
        <f t="shared" si="301"/>
        <v>3</v>
      </c>
    </row>
    <row r="4824" spans="1:23">
      <c r="A4824" t="s">
        <v>3321</v>
      </c>
      <c r="B4824" t="s">
        <v>28</v>
      </c>
      <c r="C4824">
        <f>VLOOKUP(B4824,Index!$A$2:$B$18,2,FALSE)</f>
        <v>15</v>
      </c>
      <c r="D4824">
        <v>2011</v>
      </c>
      <c r="E4824" t="s">
        <v>34</v>
      </c>
      <c r="F4824">
        <f>VLOOKUP(E4824,Index!$D$2:$E$13,2,FALSE)</f>
        <v>1</v>
      </c>
      <c r="G4824" t="s">
        <v>94</v>
      </c>
      <c r="H4824">
        <f>VLOOKUP(G4824,Index!$G$2:$H$40,2,FALSE)</f>
        <v>15</v>
      </c>
      <c r="I4824" s="3">
        <v>100000</v>
      </c>
      <c r="J4824" s="3">
        <v>60000</v>
      </c>
      <c r="K4824" s="3">
        <v>10000</v>
      </c>
      <c r="L4824" s="3">
        <v>20000</v>
      </c>
      <c r="M4824" s="3">
        <f t="shared" si="300"/>
        <v>190000</v>
      </c>
      <c r="N4824" s="3">
        <f t="shared" si="302"/>
        <v>47500</v>
      </c>
      <c r="O4824" s="3">
        <f t="shared" si="303"/>
        <v>0</v>
      </c>
      <c r="P4824">
        <v>7.6</v>
      </c>
      <c r="Q4824">
        <v>76</v>
      </c>
      <c r="R4824">
        <v>8.4</v>
      </c>
      <c r="S4824">
        <v>139</v>
      </c>
      <c r="T4824" t="s">
        <v>1930</v>
      </c>
      <c r="U4824">
        <f>VLOOKUP(T4824,Index!$J$2:$K$1319,2,FALSE)</f>
        <v>492</v>
      </c>
      <c r="V4824" t="s">
        <v>37</v>
      </c>
      <c r="W4824">
        <f t="shared" si="301"/>
        <v>3</v>
      </c>
    </row>
    <row r="4825" spans="1:23">
      <c r="A4825" t="s">
        <v>3940</v>
      </c>
      <c r="B4825" t="s">
        <v>1289</v>
      </c>
      <c r="C4825">
        <f>VLOOKUP(B4825,Index!$A$2:$B$18,2,FALSE)</f>
        <v>2</v>
      </c>
      <c r="D4825">
        <v>2001</v>
      </c>
      <c r="E4825" t="s">
        <v>90</v>
      </c>
      <c r="F4825">
        <f>VLOOKUP(E4825,Index!$D$2:$E$13,2,FALSE)</f>
        <v>8</v>
      </c>
      <c r="G4825" t="s">
        <v>407</v>
      </c>
      <c r="H4825">
        <f>VLOOKUP(G4825,Index!$G$2:$H$40,2,FALSE)</f>
        <v>29</v>
      </c>
      <c r="I4825" s="3">
        <v>0</v>
      </c>
      <c r="J4825" s="3">
        <v>0</v>
      </c>
      <c r="K4825" s="3">
        <v>190000</v>
      </c>
      <c r="L4825" s="3">
        <v>0</v>
      </c>
      <c r="M4825" s="3">
        <f t="shared" si="300"/>
        <v>190000</v>
      </c>
      <c r="N4825" s="3">
        <f t="shared" si="302"/>
        <v>47500</v>
      </c>
      <c r="O4825" s="3">
        <f t="shared" si="303"/>
        <v>0</v>
      </c>
      <c r="P4825">
        <v>8</v>
      </c>
      <c r="Q4825">
        <v>10</v>
      </c>
      <c r="R4825">
        <v>8.9</v>
      </c>
      <c r="S4825">
        <v>18</v>
      </c>
      <c r="T4825" t="s">
        <v>447</v>
      </c>
      <c r="U4825">
        <f>VLOOKUP(T4825,Index!$J$2:$K$1319,2,FALSE)</f>
        <v>1056</v>
      </c>
      <c r="V4825" t="s">
        <v>61</v>
      </c>
      <c r="W4825">
        <f t="shared" si="301"/>
        <v>3</v>
      </c>
    </row>
    <row r="4826" spans="1:23">
      <c r="A4826" t="s">
        <v>3833</v>
      </c>
      <c r="B4826" t="s">
        <v>33</v>
      </c>
      <c r="C4826">
        <f>VLOOKUP(B4826,Index!$A$2:$B$18,2,FALSE)</f>
        <v>9</v>
      </c>
      <c r="D4826">
        <v>2011</v>
      </c>
      <c r="E4826" t="s">
        <v>13</v>
      </c>
      <c r="F4826">
        <f>VLOOKUP(E4826,Index!$D$2:$E$13,2,FALSE)</f>
        <v>11</v>
      </c>
      <c r="G4826" t="s">
        <v>49</v>
      </c>
      <c r="H4826">
        <f>VLOOKUP(G4826,Index!$G$2:$H$40,2,FALSE)</f>
        <v>4</v>
      </c>
      <c r="I4826" s="3">
        <v>110000</v>
      </c>
      <c r="J4826" s="3">
        <v>50000</v>
      </c>
      <c r="K4826" s="3">
        <v>0</v>
      </c>
      <c r="L4826" s="3">
        <v>20000</v>
      </c>
      <c r="M4826" s="3">
        <f t="shared" si="300"/>
        <v>180000</v>
      </c>
      <c r="N4826" s="3">
        <f t="shared" si="302"/>
        <v>45000</v>
      </c>
      <c r="O4826" s="3">
        <f t="shared" si="303"/>
        <v>0</v>
      </c>
      <c r="R4826">
        <v>7.4</v>
      </c>
      <c r="S4826">
        <v>5</v>
      </c>
      <c r="T4826" t="s">
        <v>49</v>
      </c>
      <c r="U4826">
        <f>VLOOKUP(T4826,Index!$J$2:$K$1319,2,FALSE)</f>
        <v>35</v>
      </c>
      <c r="V4826" t="s">
        <v>61</v>
      </c>
      <c r="W4826">
        <f t="shared" si="301"/>
        <v>1</v>
      </c>
    </row>
    <row r="4827" spans="1:23">
      <c r="A4827" t="s">
        <v>3941</v>
      </c>
      <c r="B4827" t="s">
        <v>12</v>
      </c>
      <c r="C4827">
        <f>VLOOKUP(B4827,Index!$A$2:$B$18,2,FALSE)</f>
        <v>13</v>
      </c>
      <c r="D4827">
        <v>2009</v>
      </c>
      <c r="E4827" t="s">
        <v>17</v>
      </c>
      <c r="F4827">
        <f>VLOOKUP(E4827,Index!$D$2:$E$13,2,FALSE)</f>
        <v>7</v>
      </c>
      <c r="G4827" t="s">
        <v>49</v>
      </c>
      <c r="H4827">
        <f>VLOOKUP(G4827,Index!$G$2:$H$40,2,FALSE)</f>
        <v>4</v>
      </c>
      <c r="I4827" s="3">
        <v>170000</v>
      </c>
      <c r="J4827" s="3">
        <v>0</v>
      </c>
      <c r="K4827" s="3">
        <v>0</v>
      </c>
      <c r="L4827" s="3">
        <v>10000</v>
      </c>
      <c r="M4827" s="3">
        <f t="shared" si="300"/>
        <v>180000</v>
      </c>
      <c r="N4827" s="3">
        <f t="shared" si="302"/>
        <v>45000</v>
      </c>
      <c r="O4827" s="3">
        <f t="shared" si="303"/>
        <v>0</v>
      </c>
      <c r="T4827" t="s">
        <v>3165</v>
      </c>
      <c r="U4827">
        <f>VLOOKUP(T4827,Index!$J$2:$K$1319,2,FALSE)</f>
        <v>1031</v>
      </c>
      <c r="V4827" t="s">
        <v>78</v>
      </c>
      <c r="W4827">
        <f t="shared" si="301"/>
        <v>3</v>
      </c>
    </row>
    <row r="4828" spans="1:23">
      <c r="A4828" t="s">
        <v>3942</v>
      </c>
      <c r="B4828" t="s">
        <v>12</v>
      </c>
      <c r="C4828">
        <f>VLOOKUP(B4828,Index!$A$2:$B$18,2,FALSE)</f>
        <v>13</v>
      </c>
      <c r="D4828">
        <v>2009</v>
      </c>
      <c r="E4828" t="s">
        <v>67</v>
      </c>
      <c r="F4828">
        <f>VLOOKUP(E4828,Index!$D$2:$E$13,2,FALSE)</f>
        <v>10</v>
      </c>
      <c r="G4828" t="s">
        <v>480</v>
      </c>
      <c r="H4828">
        <f>VLOOKUP(G4828,Index!$G$2:$H$40,2,FALSE)</f>
        <v>21</v>
      </c>
      <c r="I4828" s="3">
        <v>170000</v>
      </c>
      <c r="J4828" s="3">
        <v>0</v>
      </c>
      <c r="K4828" s="3">
        <v>0</v>
      </c>
      <c r="L4828" s="3">
        <v>10000</v>
      </c>
      <c r="M4828" s="3">
        <f t="shared" si="300"/>
        <v>180000</v>
      </c>
      <c r="N4828" s="3">
        <f t="shared" si="302"/>
        <v>45000</v>
      </c>
      <c r="O4828" s="3">
        <f t="shared" si="303"/>
        <v>0</v>
      </c>
      <c r="T4828" t="s">
        <v>3943</v>
      </c>
      <c r="U4828">
        <f>VLOOKUP(T4828,Index!$J$2:$K$1319,2,FALSE)</f>
        <v>856</v>
      </c>
      <c r="V4828" t="s">
        <v>15</v>
      </c>
      <c r="W4828">
        <f t="shared" si="301"/>
        <v>3</v>
      </c>
    </row>
    <row r="4829" spans="1:23">
      <c r="A4829" t="s">
        <v>3944</v>
      </c>
      <c r="B4829" t="s">
        <v>39</v>
      </c>
      <c r="C4829">
        <f>VLOOKUP(B4829,Index!$A$2:$B$18,2,FALSE)</f>
        <v>8</v>
      </c>
      <c r="D4829">
        <v>2004</v>
      </c>
      <c r="E4829" t="s">
        <v>59</v>
      </c>
      <c r="F4829">
        <f>VLOOKUP(E4829,Index!$D$2:$E$13,2,FALSE)</f>
        <v>3</v>
      </c>
      <c r="G4829" t="s">
        <v>588</v>
      </c>
      <c r="H4829">
        <f>VLOOKUP(G4829,Index!$G$2:$H$40,2,FALSE)</f>
        <v>37</v>
      </c>
      <c r="I4829" s="3">
        <v>90000</v>
      </c>
      <c r="J4829" s="3">
        <v>70000</v>
      </c>
      <c r="K4829" s="3">
        <v>0</v>
      </c>
      <c r="L4829" s="3">
        <v>20000</v>
      </c>
      <c r="M4829" s="3">
        <f t="shared" si="300"/>
        <v>180000</v>
      </c>
      <c r="N4829" s="3">
        <f t="shared" si="302"/>
        <v>45000</v>
      </c>
      <c r="O4829" s="3">
        <f t="shared" si="303"/>
        <v>0</v>
      </c>
      <c r="P4829">
        <v>3.6</v>
      </c>
      <c r="Q4829">
        <v>28</v>
      </c>
      <c r="R4829">
        <v>4.4000000000000004</v>
      </c>
      <c r="S4829">
        <v>22</v>
      </c>
      <c r="T4829" t="s">
        <v>784</v>
      </c>
      <c r="U4829">
        <f>VLOOKUP(T4829,Index!$J$2:$K$1319,2,FALSE)</f>
        <v>477</v>
      </c>
      <c r="V4829" t="s">
        <v>37</v>
      </c>
      <c r="W4829">
        <f t="shared" si="301"/>
        <v>3</v>
      </c>
    </row>
    <row r="4830" spans="1:23">
      <c r="A4830" t="s">
        <v>3945</v>
      </c>
      <c r="B4830" t="s">
        <v>112</v>
      </c>
      <c r="C4830">
        <f>VLOOKUP(B4830,Index!$A$2:$B$18,2,FALSE)</f>
        <v>11</v>
      </c>
      <c r="D4830">
        <v>2005</v>
      </c>
      <c r="E4830" t="s">
        <v>34</v>
      </c>
      <c r="F4830">
        <f>VLOOKUP(E4830,Index!$D$2:$E$13,2,FALSE)</f>
        <v>1</v>
      </c>
      <c r="G4830" t="s">
        <v>657</v>
      </c>
      <c r="H4830">
        <f>VLOOKUP(G4830,Index!$G$2:$H$40,2,FALSE)</f>
        <v>33</v>
      </c>
      <c r="I4830" s="3">
        <v>70000</v>
      </c>
      <c r="J4830" s="3">
        <v>0</v>
      </c>
      <c r="K4830" s="3">
        <v>110000</v>
      </c>
      <c r="L4830" s="3">
        <v>10000</v>
      </c>
      <c r="M4830" s="3">
        <f t="shared" si="300"/>
        <v>190000</v>
      </c>
      <c r="N4830" s="3">
        <f t="shared" si="302"/>
        <v>47500</v>
      </c>
      <c r="O4830" s="3">
        <f t="shared" si="303"/>
        <v>0</v>
      </c>
      <c r="P4830">
        <v>6.4</v>
      </c>
      <c r="Q4830">
        <v>30</v>
      </c>
      <c r="R4830">
        <v>6.4</v>
      </c>
      <c r="S4830">
        <v>8</v>
      </c>
      <c r="T4830" t="s">
        <v>658</v>
      </c>
      <c r="U4830">
        <f>VLOOKUP(T4830,Index!$J$2:$K$1319,2,FALSE)</f>
        <v>833</v>
      </c>
      <c r="V4830" t="s">
        <v>61</v>
      </c>
      <c r="W4830">
        <f t="shared" si="301"/>
        <v>3</v>
      </c>
    </row>
    <row r="4831" spans="1:23">
      <c r="A4831" t="s">
        <v>3833</v>
      </c>
      <c r="B4831" t="s">
        <v>28</v>
      </c>
      <c r="C4831">
        <f>VLOOKUP(B4831,Index!$A$2:$B$18,2,FALSE)</f>
        <v>15</v>
      </c>
      <c r="D4831">
        <v>2011</v>
      </c>
      <c r="E4831" t="s">
        <v>13</v>
      </c>
      <c r="F4831">
        <f>VLOOKUP(E4831,Index!$D$2:$E$13,2,FALSE)</f>
        <v>11</v>
      </c>
      <c r="G4831" t="s">
        <v>49</v>
      </c>
      <c r="H4831">
        <f>VLOOKUP(G4831,Index!$G$2:$H$40,2,FALSE)</f>
        <v>4</v>
      </c>
      <c r="I4831" s="3">
        <v>140000</v>
      </c>
      <c r="J4831" s="3">
        <v>30000</v>
      </c>
      <c r="K4831" s="3">
        <v>0</v>
      </c>
      <c r="L4831" s="3">
        <v>10000</v>
      </c>
      <c r="M4831" s="3">
        <f t="shared" si="300"/>
        <v>180000</v>
      </c>
      <c r="N4831" s="3">
        <f t="shared" si="302"/>
        <v>45000</v>
      </c>
      <c r="O4831" s="3">
        <f t="shared" si="303"/>
        <v>0</v>
      </c>
      <c r="R4831">
        <v>3.5</v>
      </c>
      <c r="S4831">
        <v>6</v>
      </c>
      <c r="T4831" t="s">
        <v>49</v>
      </c>
      <c r="U4831">
        <f>VLOOKUP(T4831,Index!$J$2:$K$1319,2,FALSE)</f>
        <v>35</v>
      </c>
      <c r="V4831" t="s">
        <v>61</v>
      </c>
      <c r="W4831">
        <f t="shared" si="301"/>
        <v>1</v>
      </c>
    </row>
    <row r="4832" spans="1:23">
      <c r="A4832" t="s">
        <v>3946</v>
      </c>
      <c r="B4832" t="s">
        <v>12</v>
      </c>
      <c r="C4832">
        <f>VLOOKUP(B4832,Index!$A$2:$B$18,2,FALSE)</f>
        <v>13</v>
      </c>
      <c r="D4832">
        <v>2007</v>
      </c>
      <c r="E4832" t="s">
        <v>34</v>
      </c>
      <c r="F4832">
        <f>VLOOKUP(E4832,Index!$D$2:$E$13,2,FALSE)</f>
        <v>1</v>
      </c>
      <c r="G4832" t="s">
        <v>1170</v>
      </c>
      <c r="H4832">
        <f>VLOOKUP(G4832,Index!$G$2:$H$40,2,FALSE)</f>
        <v>11</v>
      </c>
      <c r="I4832" s="3">
        <v>170000</v>
      </c>
      <c r="J4832" s="3">
        <v>0</v>
      </c>
      <c r="K4832" s="3">
        <v>0</v>
      </c>
      <c r="L4832" s="3">
        <v>10000</v>
      </c>
      <c r="M4832" s="3">
        <f t="shared" si="300"/>
        <v>180000</v>
      </c>
      <c r="N4832" s="3">
        <f t="shared" si="302"/>
        <v>45000</v>
      </c>
      <c r="O4832" s="3">
        <f t="shared" si="303"/>
        <v>0</v>
      </c>
      <c r="P4832">
        <v>5.0999999999999996</v>
      </c>
      <c r="Q4832">
        <v>19</v>
      </c>
      <c r="R4832">
        <v>7.5</v>
      </c>
      <c r="S4832">
        <v>17</v>
      </c>
      <c r="T4832" t="s">
        <v>1170</v>
      </c>
      <c r="U4832">
        <f>VLOOKUP(T4832,Index!$J$2:$K$1319,2,FALSE)</f>
        <v>277</v>
      </c>
      <c r="V4832" t="s">
        <v>61</v>
      </c>
      <c r="W4832">
        <f t="shared" si="301"/>
        <v>1</v>
      </c>
    </row>
    <row r="4833" spans="1:23">
      <c r="A4833" t="s">
        <v>3947</v>
      </c>
      <c r="B4833" t="s">
        <v>12</v>
      </c>
      <c r="C4833">
        <f>VLOOKUP(B4833,Index!$A$2:$B$18,2,FALSE)</f>
        <v>13</v>
      </c>
      <c r="D4833">
        <v>2009</v>
      </c>
      <c r="E4833" t="s">
        <v>67</v>
      </c>
      <c r="F4833">
        <f>VLOOKUP(E4833,Index!$D$2:$E$13,2,FALSE)</f>
        <v>10</v>
      </c>
      <c r="G4833" t="s">
        <v>168</v>
      </c>
      <c r="H4833">
        <f>VLOOKUP(G4833,Index!$G$2:$H$40,2,FALSE)</f>
        <v>19</v>
      </c>
      <c r="I4833" s="3">
        <v>170000</v>
      </c>
      <c r="J4833" s="3">
        <v>0</v>
      </c>
      <c r="K4833" s="3">
        <v>0</v>
      </c>
      <c r="L4833" s="3">
        <v>10000</v>
      </c>
      <c r="M4833" s="3">
        <f t="shared" si="300"/>
        <v>180000</v>
      </c>
      <c r="N4833" s="3">
        <f t="shared" si="302"/>
        <v>45000</v>
      </c>
      <c r="O4833" s="3">
        <f t="shared" si="303"/>
        <v>0</v>
      </c>
      <c r="T4833" t="s">
        <v>252</v>
      </c>
      <c r="U4833">
        <f>VLOOKUP(T4833,Index!$J$2:$K$1319,2,FALSE)</f>
        <v>646</v>
      </c>
      <c r="V4833" t="s">
        <v>15</v>
      </c>
      <c r="W4833">
        <f t="shared" si="301"/>
        <v>3</v>
      </c>
    </row>
    <row r="4834" spans="1:23">
      <c r="A4834" t="s">
        <v>3948</v>
      </c>
      <c r="B4834" t="s">
        <v>20</v>
      </c>
      <c r="C4834">
        <f>VLOOKUP(B4834,Index!$A$2:$B$18,2,FALSE)</f>
        <v>3</v>
      </c>
      <c r="D4834">
        <v>2011</v>
      </c>
      <c r="E4834" t="s">
        <v>67</v>
      </c>
      <c r="F4834">
        <f>VLOOKUP(E4834,Index!$D$2:$E$13,2,FALSE)</f>
        <v>10</v>
      </c>
      <c r="G4834" t="s">
        <v>144</v>
      </c>
      <c r="H4834">
        <f>VLOOKUP(G4834,Index!$G$2:$H$40,2,FALSE)</f>
        <v>1</v>
      </c>
      <c r="I4834" s="3">
        <v>120000</v>
      </c>
      <c r="J4834" s="3">
        <v>50000</v>
      </c>
      <c r="K4834" s="3">
        <v>0</v>
      </c>
      <c r="L4834" s="3">
        <v>20000</v>
      </c>
      <c r="M4834" s="3">
        <f t="shared" si="300"/>
        <v>190000</v>
      </c>
      <c r="N4834" s="3">
        <f t="shared" si="302"/>
        <v>47500</v>
      </c>
      <c r="O4834" s="3">
        <f t="shared" si="303"/>
        <v>0</v>
      </c>
      <c r="P4834">
        <v>5.0999999999999996</v>
      </c>
      <c r="Q4834">
        <v>5</v>
      </c>
      <c r="T4834" t="s">
        <v>2172</v>
      </c>
      <c r="U4834">
        <f>VLOOKUP(T4834,Index!$J$2:$K$1319,2,FALSE)</f>
        <v>914</v>
      </c>
      <c r="V4834" t="s">
        <v>15</v>
      </c>
      <c r="W4834">
        <f t="shared" si="301"/>
        <v>3</v>
      </c>
    </row>
    <row r="4835" spans="1:23">
      <c r="A4835" t="s">
        <v>3949</v>
      </c>
      <c r="B4835" t="s">
        <v>39</v>
      </c>
      <c r="C4835">
        <f>VLOOKUP(B4835,Index!$A$2:$B$18,2,FALSE)</f>
        <v>8</v>
      </c>
      <c r="D4835">
        <v>2004</v>
      </c>
      <c r="E4835" t="s">
        <v>67</v>
      </c>
      <c r="F4835">
        <f>VLOOKUP(E4835,Index!$D$2:$E$13,2,FALSE)</f>
        <v>10</v>
      </c>
      <c r="G4835" t="s">
        <v>144</v>
      </c>
      <c r="H4835">
        <f>VLOOKUP(G4835,Index!$G$2:$H$40,2,FALSE)</f>
        <v>1</v>
      </c>
      <c r="I4835" s="3">
        <v>90000</v>
      </c>
      <c r="J4835" s="3">
        <v>70000</v>
      </c>
      <c r="K4835" s="3">
        <v>0</v>
      </c>
      <c r="L4835" s="3">
        <v>20000</v>
      </c>
      <c r="M4835" s="3">
        <f t="shared" si="300"/>
        <v>180000</v>
      </c>
      <c r="N4835" s="3">
        <f t="shared" si="302"/>
        <v>45000</v>
      </c>
      <c r="O4835" s="3">
        <f t="shared" si="303"/>
        <v>0</v>
      </c>
      <c r="R4835">
        <v>8.9</v>
      </c>
      <c r="S4835">
        <v>54</v>
      </c>
      <c r="T4835" t="s">
        <v>1676</v>
      </c>
      <c r="U4835">
        <f>VLOOKUP(T4835,Index!$J$2:$K$1319,2,FALSE)</f>
        <v>704</v>
      </c>
      <c r="V4835" t="s">
        <v>15</v>
      </c>
      <c r="W4835">
        <f t="shared" si="301"/>
        <v>3</v>
      </c>
    </row>
    <row r="4836" spans="1:23">
      <c r="A4836" t="s">
        <v>3950</v>
      </c>
      <c r="B4836" t="s">
        <v>12</v>
      </c>
      <c r="C4836">
        <f>VLOOKUP(B4836,Index!$A$2:$B$18,2,FALSE)</f>
        <v>13</v>
      </c>
      <c r="D4836">
        <v>2009</v>
      </c>
      <c r="E4836" t="s">
        <v>34</v>
      </c>
      <c r="F4836">
        <f>VLOOKUP(E4836,Index!$D$2:$E$13,2,FALSE)</f>
        <v>1</v>
      </c>
      <c r="G4836" t="s">
        <v>264</v>
      </c>
      <c r="H4836">
        <f>VLOOKUP(G4836,Index!$G$2:$H$40,2,FALSE)</f>
        <v>25</v>
      </c>
      <c r="I4836" s="3">
        <v>170000</v>
      </c>
      <c r="J4836" s="3">
        <v>0</v>
      </c>
      <c r="K4836" s="3">
        <v>0</v>
      </c>
      <c r="L4836" s="3">
        <v>10000</v>
      </c>
      <c r="M4836" s="3">
        <f t="shared" si="300"/>
        <v>180000</v>
      </c>
      <c r="N4836" s="3">
        <f t="shared" si="302"/>
        <v>45000</v>
      </c>
      <c r="O4836" s="3">
        <f t="shared" si="303"/>
        <v>0</v>
      </c>
      <c r="P4836">
        <v>7.1</v>
      </c>
      <c r="Q4836">
        <v>33</v>
      </c>
      <c r="R4836">
        <v>8.1999999999999993</v>
      </c>
      <c r="S4836">
        <v>5</v>
      </c>
      <c r="T4836" t="s">
        <v>1043</v>
      </c>
      <c r="U4836">
        <f>VLOOKUP(T4836,Index!$J$2:$K$1319,2,FALSE)</f>
        <v>824</v>
      </c>
      <c r="V4836" t="s">
        <v>15</v>
      </c>
      <c r="W4836">
        <f t="shared" si="301"/>
        <v>3</v>
      </c>
    </row>
    <row r="4837" spans="1:23">
      <c r="A4837" t="s">
        <v>3951</v>
      </c>
      <c r="B4837" t="s">
        <v>20</v>
      </c>
      <c r="C4837">
        <f>VLOOKUP(B4837,Index!$A$2:$B$18,2,FALSE)</f>
        <v>3</v>
      </c>
      <c r="D4837">
        <v>2013</v>
      </c>
      <c r="E4837" t="s">
        <v>21</v>
      </c>
      <c r="F4837">
        <f>VLOOKUP(E4837,Index!$D$2:$E$13,2,FALSE)</f>
        <v>5</v>
      </c>
      <c r="G4837" t="s">
        <v>77</v>
      </c>
      <c r="H4837">
        <f>VLOOKUP(G4837,Index!$G$2:$H$40,2,FALSE)</f>
        <v>35</v>
      </c>
      <c r="I4837" s="3">
        <v>0</v>
      </c>
      <c r="J4837" s="3">
        <v>170000</v>
      </c>
      <c r="K4837" s="3">
        <v>0</v>
      </c>
      <c r="L4837" s="3">
        <v>10000</v>
      </c>
      <c r="M4837" s="3">
        <f t="shared" si="300"/>
        <v>180000</v>
      </c>
      <c r="N4837" s="3">
        <f t="shared" si="302"/>
        <v>45000</v>
      </c>
      <c r="O4837" s="3">
        <f t="shared" si="303"/>
        <v>0</v>
      </c>
      <c r="T4837" t="s">
        <v>973</v>
      </c>
      <c r="U4837">
        <f>VLOOKUP(T4837,Index!$J$2:$K$1319,2,FALSE)</f>
        <v>1276</v>
      </c>
      <c r="V4837" t="s">
        <v>15</v>
      </c>
      <c r="W4837">
        <f t="shared" si="301"/>
        <v>3</v>
      </c>
    </row>
    <row r="4838" spans="1:23">
      <c r="A4838" t="s">
        <v>3952</v>
      </c>
      <c r="B4838" t="s">
        <v>97</v>
      </c>
      <c r="C4838">
        <f>VLOOKUP(B4838,Index!$A$2:$B$18,2,FALSE)</f>
        <v>16</v>
      </c>
      <c r="D4838">
        <v>2005</v>
      </c>
      <c r="E4838" t="s">
        <v>48</v>
      </c>
      <c r="F4838">
        <f>VLOOKUP(E4838,Index!$D$2:$E$13,2,FALSE)</f>
        <v>9</v>
      </c>
      <c r="G4838" t="s">
        <v>35</v>
      </c>
      <c r="H4838">
        <f>VLOOKUP(G4838,Index!$G$2:$H$40,2,FALSE)</f>
        <v>32</v>
      </c>
      <c r="I4838" s="3">
        <v>140000</v>
      </c>
      <c r="J4838" s="3">
        <v>40000</v>
      </c>
      <c r="K4838" s="3">
        <v>0</v>
      </c>
      <c r="L4838" s="3">
        <v>10000</v>
      </c>
      <c r="M4838" s="3">
        <f t="shared" si="300"/>
        <v>190000</v>
      </c>
      <c r="N4838" s="3">
        <f t="shared" si="302"/>
        <v>47500</v>
      </c>
      <c r="O4838" s="3">
        <f t="shared" si="303"/>
        <v>0</v>
      </c>
      <c r="P4838">
        <v>6.9</v>
      </c>
      <c r="Q4838">
        <v>46</v>
      </c>
      <c r="R4838">
        <v>7.8</v>
      </c>
      <c r="S4838">
        <v>10</v>
      </c>
      <c r="T4838" t="s">
        <v>2261</v>
      </c>
      <c r="U4838">
        <f>VLOOKUP(T4838,Index!$J$2:$K$1319,2,FALSE)</f>
        <v>300</v>
      </c>
      <c r="V4838" t="s">
        <v>61</v>
      </c>
      <c r="W4838">
        <f t="shared" si="301"/>
        <v>3</v>
      </c>
    </row>
    <row r="4839" spans="1:23">
      <c r="A4839" t="s">
        <v>3953</v>
      </c>
      <c r="B4839" t="s">
        <v>97</v>
      </c>
      <c r="C4839">
        <f>VLOOKUP(B4839,Index!$A$2:$B$18,2,FALSE)</f>
        <v>16</v>
      </c>
      <c r="D4839">
        <v>2003</v>
      </c>
      <c r="E4839" t="s">
        <v>34</v>
      </c>
      <c r="F4839">
        <f>VLOOKUP(E4839,Index!$D$2:$E$13,2,FALSE)</f>
        <v>1</v>
      </c>
      <c r="G4839" t="s">
        <v>180</v>
      </c>
      <c r="H4839">
        <f>VLOOKUP(G4839,Index!$G$2:$H$40,2,FALSE)</f>
        <v>20</v>
      </c>
      <c r="I4839" s="3">
        <v>140000</v>
      </c>
      <c r="J4839" s="3">
        <v>40000</v>
      </c>
      <c r="K4839" s="3">
        <v>0</v>
      </c>
      <c r="L4839" s="3">
        <v>10000</v>
      </c>
      <c r="M4839" s="3">
        <f t="shared" si="300"/>
        <v>190000</v>
      </c>
      <c r="N4839" s="3">
        <f t="shared" si="302"/>
        <v>47500</v>
      </c>
      <c r="O4839" s="3">
        <f t="shared" si="303"/>
        <v>0</v>
      </c>
      <c r="P4839">
        <v>7.3</v>
      </c>
      <c r="Q4839">
        <v>43</v>
      </c>
      <c r="R4839">
        <v>8.6</v>
      </c>
      <c r="S4839">
        <v>17</v>
      </c>
      <c r="T4839" t="s">
        <v>377</v>
      </c>
      <c r="U4839">
        <f>VLOOKUP(T4839,Index!$J$2:$K$1319,2,FALSE)</f>
        <v>325</v>
      </c>
      <c r="V4839" t="s">
        <v>61</v>
      </c>
      <c r="W4839">
        <f t="shared" si="301"/>
        <v>3</v>
      </c>
    </row>
    <row r="4840" spans="1:23">
      <c r="A4840" t="s">
        <v>3954</v>
      </c>
      <c r="B4840" t="s">
        <v>39</v>
      </c>
      <c r="C4840">
        <f>VLOOKUP(B4840,Index!$A$2:$B$18,2,FALSE)</f>
        <v>8</v>
      </c>
      <c r="D4840">
        <v>2003</v>
      </c>
      <c r="E4840" t="s">
        <v>34</v>
      </c>
      <c r="F4840">
        <f>VLOOKUP(E4840,Index!$D$2:$E$13,2,FALSE)</f>
        <v>1</v>
      </c>
      <c r="G4840" t="s">
        <v>588</v>
      </c>
      <c r="H4840">
        <f>VLOOKUP(G4840,Index!$G$2:$H$40,2,FALSE)</f>
        <v>37</v>
      </c>
      <c r="I4840" s="3">
        <v>90000</v>
      </c>
      <c r="J4840" s="3">
        <v>70000</v>
      </c>
      <c r="K4840" s="3">
        <v>0</v>
      </c>
      <c r="L4840" s="3">
        <v>20000</v>
      </c>
      <c r="M4840" s="3">
        <f t="shared" si="300"/>
        <v>180000</v>
      </c>
      <c r="N4840" s="3">
        <f t="shared" si="302"/>
        <v>45000</v>
      </c>
      <c r="O4840" s="3">
        <f t="shared" si="303"/>
        <v>0</v>
      </c>
      <c r="P4840">
        <v>7.2</v>
      </c>
      <c r="Q4840">
        <v>27</v>
      </c>
      <c r="R4840">
        <v>8.9</v>
      </c>
      <c r="S4840">
        <v>47</v>
      </c>
      <c r="T4840" t="s">
        <v>370</v>
      </c>
      <c r="U4840">
        <f>VLOOKUP(T4840,Index!$J$2:$K$1319,2,FALSE)</f>
        <v>394</v>
      </c>
      <c r="V4840" t="s">
        <v>61</v>
      </c>
      <c r="W4840">
        <f t="shared" si="301"/>
        <v>3</v>
      </c>
    </row>
    <row r="4841" spans="1:23">
      <c r="A4841" t="s">
        <v>3955</v>
      </c>
      <c r="B4841" t="s">
        <v>12</v>
      </c>
      <c r="C4841">
        <f>VLOOKUP(B4841,Index!$A$2:$B$18,2,FALSE)</f>
        <v>13</v>
      </c>
      <c r="D4841">
        <v>2010</v>
      </c>
      <c r="E4841" t="s">
        <v>221</v>
      </c>
      <c r="F4841">
        <f>VLOOKUP(E4841,Index!$D$2:$E$13,2,FALSE)</f>
        <v>12</v>
      </c>
      <c r="G4841" t="s">
        <v>77</v>
      </c>
      <c r="H4841">
        <f>VLOOKUP(G4841,Index!$G$2:$H$40,2,FALSE)</f>
        <v>35</v>
      </c>
      <c r="I4841" s="3">
        <v>140000</v>
      </c>
      <c r="J4841" s="3">
        <v>30000</v>
      </c>
      <c r="K4841" s="3">
        <v>0</v>
      </c>
      <c r="L4841" s="3">
        <v>10000</v>
      </c>
      <c r="M4841" s="3">
        <f t="shared" si="300"/>
        <v>180000</v>
      </c>
      <c r="N4841" s="3">
        <f t="shared" si="302"/>
        <v>45000</v>
      </c>
      <c r="O4841" s="3">
        <f t="shared" si="303"/>
        <v>0</v>
      </c>
      <c r="T4841" t="s">
        <v>372</v>
      </c>
      <c r="U4841">
        <f>VLOOKUP(T4841,Index!$J$2:$K$1319,2,FALSE)</f>
        <v>1213</v>
      </c>
      <c r="V4841" t="s">
        <v>78</v>
      </c>
      <c r="W4841">
        <f t="shared" si="301"/>
        <v>3</v>
      </c>
    </row>
    <row r="4842" spans="1:23">
      <c r="A4842" t="s">
        <v>1207</v>
      </c>
      <c r="B4842" t="s">
        <v>97</v>
      </c>
      <c r="C4842">
        <f>VLOOKUP(B4842,Index!$A$2:$B$18,2,FALSE)</f>
        <v>16</v>
      </c>
      <c r="D4842">
        <v>2002</v>
      </c>
      <c r="E4842" t="s">
        <v>21</v>
      </c>
      <c r="F4842">
        <f>VLOOKUP(E4842,Index!$D$2:$E$13,2,FALSE)</f>
        <v>5</v>
      </c>
      <c r="G4842" t="s">
        <v>94</v>
      </c>
      <c r="H4842">
        <f>VLOOKUP(G4842,Index!$G$2:$H$40,2,FALSE)</f>
        <v>15</v>
      </c>
      <c r="I4842" s="3">
        <v>140000</v>
      </c>
      <c r="J4842" s="3">
        <v>40000</v>
      </c>
      <c r="K4842" s="3">
        <v>0</v>
      </c>
      <c r="L4842" s="3">
        <v>10000</v>
      </c>
      <c r="M4842" s="3">
        <f t="shared" si="300"/>
        <v>190000</v>
      </c>
      <c r="N4842" s="3">
        <f t="shared" si="302"/>
        <v>47500</v>
      </c>
      <c r="O4842" s="3">
        <f t="shared" si="303"/>
        <v>0</v>
      </c>
      <c r="P4842">
        <v>6.8</v>
      </c>
      <c r="Q4842">
        <v>13</v>
      </c>
      <c r="R4842">
        <v>8.5</v>
      </c>
      <c r="S4842">
        <v>11</v>
      </c>
      <c r="T4842" t="s">
        <v>747</v>
      </c>
      <c r="U4842">
        <f>VLOOKUP(T4842,Index!$J$2:$K$1319,2,FALSE)</f>
        <v>652</v>
      </c>
      <c r="V4842" t="s">
        <v>15</v>
      </c>
      <c r="W4842">
        <f t="shared" si="301"/>
        <v>3</v>
      </c>
    </row>
    <row r="4843" spans="1:23">
      <c r="A4843" t="s">
        <v>3956</v>
      </c>
      <c r="B4843" t="s">
        <v>20</v>
      </c>
      <c r="C4843">
        <f>VLOOKUP(B4843,Index!$A$2:$B$18,2,FALSE)</f>
        <v>3</v>
      </c>
      <c r="D4843">
        <v>2009</v>
      </c>
      <c r="E4843" t="s">
        <v>67</v>
      </c>
      <c r="F4843">
        <f>VLOOKUP(E4843,Index!$D$2:$E$13,2,FALSE)</f>
        <v>10</v>
      </c>
      <c r="G4843" t="s">
        <v>77</v>
      </c>
      <c r="H4843">
        <f>VLOOKUP(G4843,Index!$G$2:$H$40,2,FALSE)</f>
        <v>35</v>
      </c>
      <c r="I4843" s="3">
        <v>170000</v>
      </c>
      <c r="J4843" s="3">
        <v>0</v>
      </c>
      <c r="K4843" s="3">
        <v>0</v>
      </c>
      <c r="L4843" s="3">
        <v>10000</v>
      </c>
      <c r="M4843" s="3">
        <f t="shared" si="300"/>
        <v>180000</v>
      </c>
      <c r="N4843" s="3">
        <f t="shared" si="302"/>
        <v>45000</v>
      </c>
      <c r="O4843" s="3">
        <f t="shared" si="303"/>
        <v>0</v>
      </c>
      <c r="T4843" t="s">
        <v>77</v>
      </c>
      <c r="U4843">
        <f>VLOOKUP(T4843,Index!$J$2:$K$1319,2,FALSE)</f>
        <v>1199</v>
      </c>
      <c r="V4843" t="s">
        <v>15</v>
      </c>
      <c r="W4843">
        <f t="shared" si="301"/>
        <v>1</v>
      </c>
    </row>
    <row r="4844" spans="1:23">
      <c r="A4844" t="s">
        <v>3957</v>
      </c>
      <c r="B4844" t="s">
        <v>39</v>
      </c>
      <c r="C4844">
        <f>VLOOKUP(B4844,Index!$A$2:$B$18,2,FALSE)</f>
        <v>8</v>
      </c>
      <c r="D4844">
        <v>2000</v>
      </c>
      <c r="E4844" t="s">
        <v>17</v>
      </c>
      <c r="F4844">
        <f>VLOOKUP(E4844,Index!$D$2:$E$13,2,FALSE)</f>
        <v>7</v>
      </c>
      <c r="G4844" t="s">
        <v>94</v>
      </c>
      <c r="H4844">
        <f>VLOOKUP(G4844,Index!$G$2:$H$40,2,FALSE)</f>
        <v>15</v>
      </c>
      <c r="I4844" s="3">
        <v>40000</v>
      </c>
      <c r="J4844" s="3">
        <v>30000</v>
      </c>
      <c r="K4844" s="3">
        <v>110000</v>
      </c>
      <c r="L4844" s="3">
        <v>10000</v>
      </c>
      <c r="M4844" s="3">
        <f t="shared" si="300"/>
        <v>190000</v>
      </c>
      <c r="N4844" s="3">
        <f t="shared" si="302"/>
        <v>47500</v>
      </c>
      <c r="O4844" s="3">
        <f t="shared" si="303"/>
        <v>0</v>
      </c>
      <c r="P4844">
        <v>5.5</v>
      </c>
      <c r="Q4844">
        <v>18</v>
      </c>
      <c r="T4844" t="s">
        <v>3958</v>
      </c>
      <c r="U4844">
        <f>VLOOKUP(T4844,Index!$J$2:$K$1319,2,FALSE)</f>
        <v>391</v>
      </c>
      <c r="V4844" t="s">
        <v>15</v>
      </c>
      <c r="W4844">
        <f t="shared" si="301"/>
        <v>3</v>
      </c>
    </row>
    <row r="4845" spans="1:23">
      <c r="A4845" t="s">
        <v>3959</v>
      </c>
      <c r="B4845" t="s">
        <v>33</v>
      </c>
      <c r="C4845">
        <f>VLOOKUP(B4845,Index!$A$2:$B$18,2,FALSE)</f>
        <v>9</v>
      </c>
      <c r="D4845">
        <v>2011</v>
      </c>
      <c r="E4845" t="s">
        <v>48</v>
      </c>
      <c r="F4845">
        <f>VLOOKUP(E4845,Index!$D$2:$E$13,2,FALSE)</f>
        <v>9</v>
      </c>
      <c r="G4845" t="s">
        <v>1495</v>
      </c>
      <c r="H4845">
        <f>VLOOKUP(G4845,Index!$G$2:$H$40,2,FALSE)</f>
        <v>36</v>
      </c>
      <c r="I4845" s="3">
        <v>170000</v>
      </c>
      <c r="J4845" s="3">
        <v>0</v>
      </c>
      <c r="K4845" s="3">
        <v>0</v>
      </c>
      <c r="L4845" s="3">
        <v>20000</v>
      </c>
      <c r="M4845" s="3">
        <f t="shared" si="300"/>
        <v>190000</v>
      </c>
      <c r="N4845" s="3">
        <f t="shared" si="302"/>
        <v>47500</v>
      </c>
      <c r="O4845" s="3">
        <f t="shared" si="303"/>
        <v>0</v>
      </c>
      <c r="P4845">
        <v>3.9</v>
      </c>
      <c r="Q4845">
        <v>5</v>
      </c>
      <c r="R4845">
        <v>3.3</v>
      </c>
      <c r="S4845">
        <v>16</v>
      </c>
      <c r="T4845" t="s">
        <v>3960</v>
      </c>
      <c r="U4845">
        <f>VLOOKUP(T4845,Index!$J$2:$K$1319,2,FALSE)</f>
        <v>1150</v>
      </c>
      <c r="V4845" t="s">
        <v>61</v>
      </c>
      <c r="W4845">
        <f t="shared" si="301"/>
        <v>3</v>
      </c>
    </row>
    <row r="4846" spans="1:23">
      <c r="A4846" t="s">
        <v>3961</v>
      </c>
      <c r="B4846" t="s">
        <v>39</v>
      </c>
      <c r="C4846">
        <f>VLOOKUP(B4846,Index!$A$2:$B$18,2,FALSE)</f>
        <v>8</v>
      </c>
      <c r="D4846">
        <v>2003</v>
      </c>
      <c r="E4846" t="s">
        <v>187</v>
      </c>
      <c r="F4846">
        <f>VLOOKUP(E4846,Index!$D$2:$E$13,2,FALSE)</f>
        <v>2</v>
      </c>
      <c r="G4846" t="s">
        <v>45</v>
      </c>
      <c r="H4846">
        <f>VLOOKUP(G4846,Index!$G$2:$H$40,2,FALSE)</f>
        <v>30</v>
      </c>
      <c r="I4846" s="3">
        <v>90000</v>
      </c>
      <c r="J4846" s="3">
        <v>70000</v>
      </c>
      <c r="K4846" s="3">
        <v>0</v>
      </c>
      <c r="L4846" s="3">
        <v>20000</v>
      </c>
      <c r="M4846" s="3">
        <f t="shared" si="300"/>
        <v>180000</v>
      </c>
      <c r="N4846" s="3">
        <f t="shared" si="302"/>
        <v>45000</v>
      </c>
      <c r="O4846" s="3">
        <f t="shared" si="303"/>
        <v>0</v>
      </c>
      <c r="P4846">
        <v>7.2</v>
      </c>
      <c r="Q4846">
        <v>48</v>
      </c>
      <c r="R4846">
        <v>7.8</v>
      </c>
      <c r="S4846">
        <v>41</v>
      </c>
      <c r="T4846" t="s">
        <v>1234</v>
      </c>
      <c r="U4846">
        <f>VLOOKUP(T4846,Index!$J$2:$K$1319,2,FALSE)</f>
        <v>988</v>
      </c>
      <c r="V4846" t="s">
        <v>37</v>
      </c>
      <c r="W4846">
        <f t="shared" si="301"/>
        <v>3</v>
      </c>
    </row>
    <row r="4847" spans="1:23">
      <c r="A4847" t="s">
        <v>2850</v>
      </c>
      <c r="B4847" t="s">
        <v>97</v>
      </c>
      <c r="C4847">
        <f>VLOOKUP(B4847,Index!$A$2:$B$18,2,FALSE)</f>
        <v>16</v>
      </c>
      <c r="D4847">
        <v>2005</v>
      </c>
      <c r="E4847" t="s">
        <v>48</v>
      </c>
      <c r="F4847">
        <f>VLOOKUP(E4847,Index!$D$2:$E$13,2,FALSE)</f>
        <v>9</v>
      </c>
      <c r="G4847" t="s">
        <v>561</v>
      </c>
      <c r="H4847">
        <f>VLOOKUP(G4847,Index!$G$2:$H$40,2,FALSE)</f>
        <v>24</v>
      </c>
      <c r="I4847" s="3">
        <v>140000</v>
      </c>
      <c r="J4847" s="3">
        <v>40000</v>
      </c>
      <c r="K4847" s="3">
        <v>0</v>
      </c>
      <c r="L4847" s="3">
        <v>10000</v>
      </c>
      <c r="M4847" s="3">
        <f t="shared" si="300"/>
        <v>190000</v>
      </c>
      <c r="N4847" s="3">
        <f t="shared" si="302"/>
        <v>47500</v>
      </c>
      <c r="O4847" s="3">
        <f t="shared" si="303"/>
        <v>0</v>
      </c>
      <c r="P4847">
        <v>5.0999999999999996</v>
      </c>
      <c r="Q4847">
        <v>27</v>
      </c>
      <c r="R4847">
        <v>2.8</v>
      </c>
      <c r="S4847">
        <v>6</v>
      </c>
      <c r="T4847" t="s">
        <v>2309</v>
      </c>
      <c r="U4847">
        <f>VLOOKUP(T4847,Index!$J$2:$K$1319,2,FALSE)</f>
        <v>887</v>
      </c>
      <c r="V4847" t="s">
        <v>37</v>
      </c>
      <c r="W4847">
        <f t="shared" si="301"/>
        <v>3</v>
      </c>
    </row>
    <row r="4848" spans="1:23">
      <c r="A4848" t="s">
        <v>1470</v>
      </c>
      <c r="B4848" t="s">
        <v>107</v>
      </c>
      <c r="C4848">
        <f>VLOOKUP(B4848,Index!$A$2:$B$18,2,FALSE)</f>
        <v>6</v>
      </c>
      <c r="D4848">
        <v>2011</v>
      </c>
      <c r="E4848" t="s">
        <v>17</v>
      </c>
      <c r="F4848">
        <f>VLOOKUP(E4848,Index!$D$2:$E$13,2,FALSE)</f>
        <v>7</v>
      </c>
      <c r="G4848" t="s">
        <v>77</v>
      </c>
      <c r="H4848">
        <f>VLOOKUP(G4848,Index!$G$2:$H$40,2,FALSE)</f>
        <v>35</v>
      </c>
      <c r="I4848" s="3">
        <v>50000</v>
      </c>
      <c r="J4848" s="3">
        <v>100000</v>
      </c>
      <c r="K4848" s="3">
        <v>0</v>
      </c>
      <c r="L4848" s="3">
        <v>30000</v>
      </c>
      <c r="M4848" s="3">
        <f t="shared" si="300"/>
        <v>180000</v>
      </c>
      <c r="N4848" s="3">
        <f t="shared" si="302"/>
        <v>45000</v>
      </c>
      <c r="O4848" s="3">
        <f t="shared" si="303"/>
        <v>0</v>
      </c>
      <c r="P4848">
        <v>8</v>
      </c>
      <c r="Q4848">
        <v>11</v>
      </c>
      <c r="R4848">
        <v>7</v>
      </c>
      <c r="S4848">
        <v>332</v>
      </c>
      <c r="T4848" t="s">
        <v>1471</v>
      </c>
      <c r="U4848">
        <f>VLOOKUP(T4848,Index!$J$2:$K$1319,2,FALSE)</f>
        <v>1214</v>
      </c>
      <c r="V4848" t="s">
        <v>61</v>
      </c>
      <c r="W4848">
        <f t="shared" si="301"/>
        <v>3</v>
      </c>
    </row>
    <row r="4849" spans="1:23">
      <c r="A4849" t="s">
        <v>3962</v>
      </c>
      <c r="B4849" t="s">
        <v>12</v>
      </c>
      <c r="C4849">
        <f>VLOOKUP(B4849,Index!$A$2:$B$18,2,FALSE)</f>
        <v>13</v>
      </c>
      <c r="D4849">
        <v>2016</v>
      </c>
      <c r="E4849" t="s">
        <v>23</v>
      </c>
      <c r="F4849">
        <f>VLOOKUP(E4849,Index!$D$2:$E$13,2,FALSE)</f>
        <v>4</v>
      </c>
      <c r="G4849" t="s">
        <v>77</v>
      </c>
      <c r="H4849">
        <f>VLOOKUP(G4849,Index!$G$2:$H$40,2,FALSE)</f>
        <v>35</v>
      </c>
      <c r="I4849" s="3">
        <v>60000</v>
      </c>
      <c r="J4849" s="3">
        <v>110000</v>
      </c>
      <c r="K4849" s="3">
        <v>0</v>
      </c>
      <c r="L4849" s="3">
        <v>10000</v>
      </c>
      <c r="M4849" s="3">
        <f t="shared" si="300"/>
        <v>180000</v>
      </c>
      <c r="N4849" s="3">
        <f t="shared" si="302"/>
        <v>45000</v>
      </c>
      <c r="O4849" s="3">
        <f t="shared" si="303"/>
        <v>0</v>
      </c>
      <c r="T4849" t="s">
        <v>126</v>
      </c>
      <c r="U4849">
        <f>VLOOKUP(T4849,Index!$J$2:$K$1319,2,FALSE)</f>
        <v>1210</v>
      </c>
      <c r="V4849" t="s">
        <v>78</v>
      </c>
      <c r="W4849">
        <f t="shared" si="301"/>
        <v>3</v>
      </c>
    </row>
    <row r="4850" spans="1:23">
      <c r="A4850" t="s">
        <v>3890</v>
      </c>
      <c r="B4850" t="s">
        <v>12</v>
      </c>
      <c r="C4850">
        <f>VLOOKUP(B4850,Index!$A$2:$B$18,2,FALSE)</f>
        <v>13</v>
      </c>
      <c r="D4850">
        <v>2011</v>
      </c>
      <c r="E4850" t="s">
        <v>17</v>
      </c>
      <c r="F4850">
        <f>VLOOKUP(E4850,Index!$D$2:$E$13,2,FALSE)</f>
        <v>7</v>
      </c>
      <c r="G4850" t="s">
        <v>49</v>
      </c>
      <c r="H4850">
        <f>VLOOKUP(G4850,Index!$G$2:$H$40,2,FALSE)</f>
        <v>4</v>
      </c>
      <c r="I4850" s="3">
        <v>170000</v>
      </c>
      <c r="J4850" s="3">
        <v>0</v>
      </c>
      <c r="K4850" s="3">
        <v>0</v>
      </c>
      <c r="L4850" s="3">
        <v>10000</v>
      </c>
      <c r="M4850" s="3">
        <f t="shared" si="300"/>
        <v>180000</v>
      </c>
      <c r="N4850" s="3">
        <f t="shared" si="302"/>
        <v>45000</v>
      </c>
      <c r="O4850" s="3">
        <f t="shared" si="303"/>
        <v>0</v>
      </c>
      <c r="T4850" t="s">
        <v>2741</v>
      </c>
      <c r="U4850">
        <f>VLOOKUP(T4850,Index!$J$2:$K$1319,2,FALSE)</f>
        <v>417</v>
      </c>
      <c r="V4850" t="s">
        <v>15</v>
      </c>
      <c r="W4850">
        <f t="shared" si="301"/>
        <v>3</v>
      </c>
    </row>
    <row r="4851" spans="1:23">
      <c r="A4851" t="s">
        <v>3963</v>
      </c>
      <c r="B4851" t="s">
        <v>196</v>
      </c>
      <c r="C4851">
        <f>VLOOKUP(B4851,Index!$A$2:$B$18,2,FALSE)</f>
        <v>17</v>
      </c>
      <c r="D4851">
        <v>2014</v>
      </c>
      <c r="E4851" t="s">
        <v>23</v>
      </c>
      <c r="F4851">
        <f>VLOOKUP(E4851,Index!$D$2:$E$13,2,FALSE)</f>
        <v>4</v>
      </c>
      <c r="G4851" t="s">
        <v>77</v>
      </c>
      <c r="H4851">
        <f>VLOOKUP(G4851,Index!$G$2:$H$40,2,FALSE)</f>
        <v>35</v>
      </c>
      <c r="I4851" s="3">
        <v>80000</v>
      </c>
      <c r="J4851" s="3">
        <v>90000</v>
      </c>
      <c r="K4851" s="3">
        <v>0</v>
      </c>
      <c r="L4851" s="3">
        <v>10000</v>
      </c>
      <c r="M4851" s="3">
        <f t="shared" si="300"/>
        <v>180000</v>
      </c>
      <c r="N4851" s="3">
        <f t="shared" si="302"/>
        <v>45000</v>
      </c>
      <c r="O4851" s="3">
        <f t="shared" si="303"/>
        <v>0</v>
      </c>
      <c r="P4851">
        <v>5.8</v>
      </c>
      <c r="Q4851">
        <v>6</v>
      </c>
      <c r="R4851">
        <v>8.3000000000000007</v>
      </c>
      <c r="S4851">
        <v>28</v>
      </c>
      <c r="T4851" t="s">
        <v>185</v>
      </c>
      <c r="U4851">
        <f>VLOOKUP(T4851,Index!$J$2:$K$1319,2,FALSE)</f>
        <v>1207</v>
      </c>
      <c r="V4851" t="s">
        <v>15</v>
      </c>
      <c r="W4851">
        <f t="shared" si="301"/>
        <v>3</v>
      </c>
    </row>
    <row r="4852" spans="1:23">
      <c r="A4852" t="s">
        <v>3964</v>
      </c>
      <c r="B4852" t="s">
        <v>20</v>
      </c>
      <c r="C4852">
        <f>VLOOKUP(B4852,Index!$A$2:$B$18,2,FALSE)</f>
        <v>3</v>
      </c>
      <c r="D4852">
        <v>2006</v>
      </c>
      <c r="E4852" t="s">
        <v>67</v>
      </c>
      <c r="F4852">
        <f>VLOOKUP(E4852,Index!$D$2:$E$13,2,FALSE)</f>
        <v>10</v>
      </c>
      <c r="G4852" t="s">
        <v>77</v>
      </c>
      <c r="H4852">
        <f>VLOOKUP(G4852,Index!$G$2:$H$40,2,FALSE)</f>
        <v>35</v>
      </c>
      <c r="I4852" s="3">
        <v>170000</v>
      </c>
      <c r="J4852" s="3">
        <v>0</v>
      </c>
      <c r="K4852" s="3">
        <v>0</v>
      </c>
      <c r="L4852" s="3">
        <v>10000</v>
      </c>
      <c r="M4852" s="3">
        <f t="shared" si="300"/>
        <v>180000</v>
      </c>
      <c r="N4852" s="3">
        <f t="shared" si="302"/>
        <v>45000</v>
      </c>
      <c r="O4852" s="3">
        <f t="shared" si="303"/>
        <v>0</v>
      </c>
      <c r="T4852" t="s">
        <v>77</v>
      </c>
      <c r="U4852">
        <f>VLOOKUP(T4852,Index!$J$2:$K$1319,2,FALSE)</f>
        <v>1199</v>
      </c>
      <c r="V4852" t="s">
        <v>15</v>
      </c>
      <c r="W4852">
        <f t="shared" si="301"/>
        <v>1</v>
      </c>
    </row>
    <row r="4853" spans="1:23">
      <c r="A4853" t="s">
        <v>1423</v>
      </c>
      <c r="B4853" t="s">
        <v>33</v>
      </c>
      <c r="C4853">
        <f>VLOOKUP(B4853,Index!$A$2:$B$18,2,FALSE)</f>
        <v>9</v>
      </c>
      <c r="D4853">
        <v>2009</v>
      </c>
      <c r="E4853" t="s">
        <v>17</v>
      </c>
      <c r="F4853">
        <f>VLOOKUP(E4853,Index!$D$2:$E$13,2,FALSE)</f>
        <v>7</v>
      </c>
      <c r="G4853" t="s">
        <v>429</v>
      </c>
      <c r="H4853">
        <f>VLOOKUP(G4853,Index!$G$2:$H$40,2,FALSE)</f>
        <v>34</v>
      </c>
      <c r="I4853" s="3">
        <v>140000</v>
      </c>
      <c r="J4853" s="3">
        <v>30000</v>
      </c>
      <c r="K4853" s="3">
        <v>0</v>
      </c>
      <c r="L4853" s="3">
        <v>20000</v>
      </c>
      <c r="M4853" s="3">
        <f t="shared" si="300"/>
        <v>190000</v>
      </c>
      <c r="N4853" s="3">
        <f t="shared" si="302"/>
        <v>47500</v>
      </c>
      <c r="O4853" s="3">
        <f t="shared" si="303"/>
        <v>0</v>
      </c>
      <c r="P4853">
        <v>6.1</v>
      </c>
      <c r="Q4853">
        <v>5</v>
      </c>
      <c r="T4853" t="s">
        <v>1424</v>
      </c>
      <c r="U4853">
        <f>VLOOKUP(T4853,Index!$J$2:$K$1319,2,FALSE)</f>
        <v>565</v>
      </c>
      <c r="V4853" t="s">
        <v>15</v>
      </c>
      <c r="W4853">
        <f t="shared" si="301"/>
        <v>3</v>
      </c>
    </row>
    <row r="4854" spans="1:23">
      <c r="A4854" t="s">
        <v>3965</v>
      </c>
      <c r="B4854" t="s">
        <v>156</v>
      </c>
      <c r="C4854">
        <f>VLOOKUP(B4854,Index!$A$2:$B$18,2,FALSE)</f>
        <v>4</v>
      </c>
      <c r="D4854">
        <v>2001</v>
      </c>
      <c r="E4854" t="s">
        <v>187</v>
      </c>
      <c r="F4854">
        <f>VLOOKUP(E4854,Index!$D$2:$E$13,2,FALSE)</f>
        <v>2</v>
      </c>
      <c r="G4854" t="s">
        <v>168</v>
      </c>
      <c r="H4854">
        <f>VLOOKUP(G4854,Index!$G$2:$H$40,2,FALSE)</f>
        <v>19</v>
      </c>
      <c r="I4854" s="3">
        <v>130000</v>
      </c>
      <c r="J4854" s="3">
        <v>50000</v>
      </c>
      <c r="K4854" s="3">
        <v>0</v>
      </c>
      <c r="L4854" s="3">
        <v>0</v>
      </c>
      <c r="M4854" s="3">
        <f t="shared" si="300"/>
        <v>180000</v>
      </c>
      <c r="N4854" s="3">
        <f t="shared" si="302"/>
        <v>45000</v>
      </c>
      <c r="O4854" s="3">
        <f t="shared" si="303"/>
        <v>0</v>
      </c>
      <c r="P4854">
        <v>5.7</v>
      </c>
      <c r="Q4854">
        <v>6</v>
      </c>
      <c r="T4854" t="s">
        <v>252</v>
      </c>
      <c r="U4854">
        <f>VLOOKUP(T4854,Index!$J$2:$K$1319,2,FALSE)</f>
        <v>646</v>
      </c>
      <c r="V4854" t="s">
        <v>15</v>
      </c>
      <c r="W4854">
        <f t="shared" si="301"/>
        <v>3</v>
      </c>
    </row>
    <row r="4855" spans="1:23">
      <c r="A4855" t="s">
        <v>3966</v>
      </c>
      <c r="B4855" t="s">
        <v>39</v>
      </c>
      <c r="C4855">
        <f>VLOOKUP(B4855,Index!$A$2:$B$18,2,FALSE)</f>
        <v>8</v>
      </c>
      <c r="D4855">
        <v>2003</v>
      </c>
      <c r="E4855" t="s">
        <v>23</v>
      </c>
      <c r="F4855">
        <f>VLOOKUP(E4855,Index!$D$2:$E$13,2,FALSE)</f>
        <v>4</v>
      </c>
      <c r="G4855" t="s">
        <v>45</v>
      </c>
      <c r="H4855">
        <f>VLOOKUP(G4855,Index!$G$2:$H$40,2,FALSE)</f>
        <v>30</v>
      </c>
      <c r="I4855" s="3">
        <v>90000</v>
      </c>
      <c r="J4855" s="3">
        <v>70000</v>
      </c>
      <c r="K4855" s="3">
        <v>0</v>
      </c>
      <c r="L4855" s="3">
        <v>20000</v>
      </c>
      <c r="M4855" s="3">
        <f t="shared" si="300"/>
        <v>180000</v>
      </c>
      <c r="N4855" s="3">
        <f t="shared" si="302"/>
        <v>45000</v>
      </c>
      <c r="O4855" s="3">
        <f t="shared" si="303"/>
        <v>0</v>
      </c>
      <c r="P4855">
        <v>8.6</v>
      </c>
      <c r="Q4855">
        <v>35</v>
      </c>
      <c r="R4855">
        <v>8.8000000000000007</v>
      </c>
      <c r="S4855">
        <v>26</v>
      </c>
      <c r="T4855" t="s">
        <v>630</v>
      </c>
      <c r="U4855">
        <f>VLOOKUP(T4855,Index!$J$2:$K$1319,2,FALSE)</f>
        <v>512</v>
      </c>
      <c r="V4855" t="s">
        <v>61</v>
      </c>
      <c r="W4855">
        <f t="shared" si="301"/>
        <v>3</v>
      </c>
    </row>
    <row r="4856" spans="1:23">
      <c r="A4856" t="s">
        <v>3967</v>
      </c>
      <c r="B4856" t="s">
        <v>20</v>
      </c>
      <c r="C4856">
        <f>VLOOKUP(B4856,Index!$A$2:$B$18,2,FALSE)</f>
        <v>3</v>
      </c>
      <c r="D4856">
        <v>2008</v>
      </c>
      <c r="E4856" t="s">
        <v>90</v>
      </c>
      <c r="F4856">
        <f>VLOOKUP(E4856,Index!$D$2:$E$13,2,FALSE)</f>
        <v>8</v>
      </c>
      <c r="G4856" t="s">
        <v>173</v>
      </c>
      <c r="H4856">
        <f>VLOOKUP(G4856,Index!$G$2:$H$40,2,FALSE)</f>
        <v>31</v>
      </c>
      <c r="I4856" s="3">
        <v>110000</v>
      </c>
      <c r="J4856" s="3">
        <v>10000</v>
      </c>
      <c r="K4856" s="3">
        <v>50000</v>
      </c>
      <c r="L4856" s="3">
        <v>10000</v>
      </c>
      <c r="M4856" s="3">
        <f t="shared" si="300"/>
        <v>180000</v>
      </c>
      <c r="N4856" s="3">
        <f t="shared" si="302"/>
        <v>45000</v>
      </c>
      <c r="O4856" s="3">
        <f t="shared" si="303"/>
        <v>0</v>
      </c>
      <c r="P4856">
        <v>8.1999999999999993</v>
      </c>
      <c r="Q4856">
        <v>32</v>
      </c>
      <c r="R4856">
        <v>7.5</v>
      </c>
      <c r="S4856">
        <v>35</v>
      </c>
      <c r="T4856" t="s">
        <v>1807</v>
      </c>
      <c r="U4856">
        <f>VLOOKUP(T4856,Index!$J$2:$K$1319,2,FALSE)</f>
        <v>817</v>
      </c>
      <c r="V4856" t="s">
        <v>61</v>
      </c>
      <c r="W4856">
        <f t="shared" si="301"/>
        <v>3</v>
      </c>
    </row>
    <row r="4857" spans="1:23">
      <c r="A4857" t="s">
        <v>2706</v>
      </c>
      <c r="B4857" t="s">
        <v>97</v>
      </c>
      <c r="C4857">
        <f>VLOOKUP(B4857,Index!$A$2:$B$18,2,FALSE)</f>
        <v>16</v>
      </c>
      <c r="D4857">
        <v>2005</v>
      </c>
      <c r="E4857" t="s">
        <v>90</v>
      </c>
      <c r="F4857">
        <f>VLOOKUP(E4857,Index!$D$2:$E$13,2,FALSE)</f>
        <v>8</v>
      </c>
      <c r="G4857" t="s">
        <v>561</v>
      </c>
      <c r="H4857">
        <f>VLOOKUP(G4857,Index!$G$2:$H$40,2,FALSE)</f>
        <v>24</v>
      </c>
      <c r="I4857" s="3">
        <v>140000</v>
      </c>
      <c r="J4857" s="3">
        <v>40000</v>
      </c>
      <c r="K4857" s="3">
        <v>0</v>
      </c>
      <c r="L4857" s="3">
        <v>10000</v>
      </c>
      <c r="M4857" s="3">
        <f t="shared" si="300"/>
        <v>190000</v>
      </c>
      <c r="N4857" s="3">
        <f t="shared" si="302"/>
        <v>47500</v>
      </c>
      <c r="O4857" s="3">
        <f t="shared" si="303"/>
        <v>0</v>
      </c>
      <c r="P4857">
        <v>6.1</v>
      </c>
      <c r="Q4857">
        <v>36</v>
      </c>
      <c r="R4857">
        <v>7.8</v>
      </c>
      <c r="S4857">
        <v>4</v>
      </c>
      <c r="T4857" t="s">
        <v>562</v>
      </c>
      <c r="U4857">
        <f>VLOOKUP(T4857,Index!$J$2:$K$1319,2,FALSE)</f>
        <v>735</v>
      </c>
      <c r="V4857" t="s">
        <v>61</v>
      </c>
      <c r="W4857">
        <f t="shared" si="301"/>
        <v>3</v>
      </c>
    </row>
    <row r="4858" spans="1:23">
      <c r="A4858" t="s">
        <v>3968</v>
      </c>
      <c r="B4858" t="s">
        <v>97</v>
      </c>
      <c r="C4858">
        <f>VLOOKUP(B4858,Index!$A$2:$B$18,2,FALSE)</f>
        <v>16</v>
      </c>
      <c r="D4858">
        <v>2001</v>
      </c>
      <c r="E4858" t="s">
        <v>48</v>
      </c>
      <c r="F4858">
        <f>VLOOKUP(E4858,Index!$D$2:$E$13,2,FALSE)</f>
        <v>9</v>
      </c>
      <c r="G4858" t="s">
        <v>168</v>
      </c>
      <c r="H4858">
        <f>VLOOKUP(G4858,Index!$G$2:$H$40,2,FALSE)</f>
        <v>19</v>
      </c>
      <c r="I4858" s="3">
        <v>140000</v>
      </c>
      <c r="J4858" s="3">
        <v>40000</v>
      </c>
      <c r="K4858" s="3">
        <v>0</v>
      </c>
      <c r="L4858" s="3">
        <v>10000</v>
      </c>
      <c r="M4858" s="3">
        <f t="shared" si="300"/>
        <v>190000</v>
      </c>
      <c r="N4858" s="3">
        <f t="shared" si="302"/>
        <v>47500</v>
      </c>
      <c r="O4858" s="3">
        <f t="shared" si="303"/>
        <v>0</v>
      </c>
      <c r="P4858">
        <v>6.1</v>
      </c>
      <c r="Q4858">
        <v>21</v>
      </c>
      <c r="R4858">
        <v>7.1</v>
      </c>
      <c r="S4858">
        <v>7</v>
      </c>
      <c r="T4858" t="s">
        <v>1503</v>
      </c>
      <c r="U4858">
        <f>VLOOKUP(T4858,Index!$J$2:$K$1319,2,FALSE)</f>
        <v>626</v>
      </c>
      <c r="V4858" t="s">
        <v>15</v>
      </c>
      <c r="W4858">
        <f t="shared" si="301"/>
        <v>3</v>
      </c>
    </row>
    <row r="4859" spans="1:23">
      <c r="A4859" t="s">
        <v>363</v>
      </c>
      <c r="B4859" t="s">
        <v>28</v>
      </c>
      <c r="C4859">
        <f>VLOOKUP(B4859,Index!$A$2:$B$18,2,FALSE)</f>
        <v>15</v>
      </c>
      <c r="D4859">
        <v>2015</v>
      </c>
      <c r="E4859" t="s">
        <v>34</v>
      </c>
      <c r="F4859">
        <f>VLOOKUP(E4859,Index!$D$2:$E$13,2,FALSE)</f>
        <v>1</v>
      </c>
      <c r="G4859" t="s">
        <v>168</v>
      </c>
      <c r="H4859">
        <f>VLOOKUP(G4859,Index!$G$2:$H$40,2,FALSE)</f>
        <v>19</v>
      </c>
      <c r="I4859" s="3">
        <v>120000</v>
      </c>
      <c r="J4859" s="3">
        <v>40000</v>
      </c>
      <c r="K4859" s="3">
        <v>0</v>
      </c>
      <c r="L4859" s="3">
        <v>20000</v>
      </c>
      <c r="M4859" s="3">
        <f t="shared" si="300"/>
        <v>180000</v>
      </c>
      <c r="N4859" s="3">
        <f t="shared" si="302"/>
        <v>45000</v>
      </c>
      <c r="O4859" s="3">
        <f t="shared" si="303"/>
        <v>0</v>
      </c>
      <c r="R4859">
        <v>7.2</v>
      </c>
      <c r="S4859">
        <v>159</v>
      </c>
      <c r="T4859" t="s">
        <v>364</v>
      </c>
      <c r="U4859">
        <f>VLOOKUP(T4859,Index!$J$2:$K$1319,2,FALSE)</f>
        <v>644</v>
      </c>
      <c r="V4859" t="s">
        <v>37</v>
      </c>
      <c r="W4859">
        <f t="shared" si="301"/>
        <v>3</v>
      </c>
    </row>
    <row r="4860" spans="1:23">
      <c r="A4860" t="s">
        <v>3969</v>
      </c>
      <c r="B4860" t="s">
        <v>226</v>
      </c>
      <c r="C4860">
        <f>VLOOKUP(B4860,Index!$A$2:$B$18,2,FALSE)</f>
        <v>7</v>
      </c>
      <c r="D4860">
        <v>2001</v>
      </c>
      <c r="E4860" t="s">
        <v>34</v>
      </c>
      <c r="F4860">
        <f>VLOOKUP(E4860,Index!$D$2:$E$13,2,FALSE)</f>
        <v>1</v>
      </c>
      <c r="G4860" t="s">
        <v>267</v>
      </c>
      <c r="H4860">
        <f>VLOOKUP(G4860,Index!$G$2:$H$40,2,FALSE)</f>
        <v>14</v>
      </c>
      <c r="I4860" s="3">
        <v>100000</v>
      </c>
      <c r="J4860" s="3">
        <v>70000</v>
      </c>
      <c r="K4860" s="3">
        <v>0</v>
      </c>
      <c r="L4860" s="3">
        <v>10000</v>
      </c>
      <c r="M4860" s="3">
        <f t="shared" si="300"/>
        <v>180000</v>
      </c>
      <c r="N4860" s="3">
        <f t="shared" si="302"/>
        <v>45000</v>
      </c>
      <c r="O4860" s="3">
        <f t="shared" si="303"/>
        <v>0</v>
      </c>
      <c r="P4860">
        <v>8.4</v>
      </c>
      <c r="Q4860">
        <v>15</v>
      </c>
      <c r="R4860">
        <v>8.9</v>
      </c>
      <c r="S4860">
        <v>17</v>
      </c>
      <c r="T4860" t="s">
        <v>3970</v>
      </c>
      <c r="U4860">
        <f>VLOOKUP(T4860,Index!$J$2:$K$1319,2,FALSE)</f>
        <v>654</v>
      </c>
      <c r="V4860" t="s">
        <v>37</v>
      </c>
      <c r="W4860">
        <f t="shared" si="301"/>
        <v>3</v>
      </c>
    </row>
    <row r="4861" spans="1:23">
      <c r="A4861" t="s">
        <v>3900</v>
      </c>
      <c r="B4861" t="s">
        <v>20</v>
      </c>
      <c r="C4861">
        <f>VLOOKUP(B4861,Index!$A$2:$B$18,2,FALSE)</f>
        <v>3</v>
      </c>
      <c r="D4861">
        <v>2009</v>
      </c>
      <c r="E4861" t="s">
        <v>34</v>
      </c>
      <c r="F4861">
        <f>VLOOKUP(E4861,Index!$D$2:$E$13,2,FALSE)</f>
        <v>1</v>
      </c>
      <c r="G4861" t="s">
        <v>49</v>
      </c>
      <c r="H4861">
        <f>VLOOKUP(G4861,Index!$G$2:$H$40,2,FALSE)</f>
        <v>4</v>
      </c>
      <c r="I4861" s="3">
        <v>170000</v>
      </c>
      <c r="J4861" s="3">
        <v>0</v>
      </c>
      <c r="K4861" s="3">
        <v>0</v>
      </c>
      <c r="L4861" s="3">
        <v>10000</v>
      </c>
      <c r="M4861" s="3">
        <f t="shared" si="300"/>
        <v>180000</v>
      </c>
      <c r="N4861" s="3">
        <f t="shared" si="302"/>
        <v>45000</v>
      </c>
      <c r="O4861" s="3">
        <f t="shared" si="303"/>
        <v>0</v>
      </c>
      <c r="T4861" t="s">
        <v>2047</v>
      </c>
      <c r="U4861">
        <f>VLOOKUP(T4861,Index!$J$2:$K$1319,2,FALSE)</f>
        <v>441</v>
      </c>
      <c r="V4861" t="s">
        <v>78</v>
      </c>
      <c r="W4861">
        <f t="shared" si="301"/>
        <v>3</v>
      </c>
    </row>
    <row r="4862" spans="1:23">
      <c r="A4862" t="s">
        <v>3971</v>
      </c>
      <c r="B4862" t="s">
        <v>33</v>
      </c>
      <c r="C4862">
        <f>VLOOKUP(B4862,Index!$A$2:$B$18,2,FALSE)</f>
        <v>9</v>
      </c>
      <c r="D4862">
        <v>2014</v>
      </c>
      <c r="E4862" t="s">
        <v>90</v>
      </c>
      <c r="F4862">
        <f>VLOOKUP(E4862,Index!$D$2:$E$13,2,FALSE)</f>
        <v>8</v>
      </c>
      <c r="G4862" t="s">
        <v>657</v>
      </c>
      <c r="H4862">
        <f>VLOOKUP(G4862,Index!$G$2:$H$40,2,FALSE)</f>
        <v>33</v>
      </c>
      <c r="I4862" s="3">
        <v>60000</v>
      </c>
      <c r="J4862" s="3">
        <v>20000</v>
      </c>
      <c r="K4862" s="3">
        <v>80000</v>
      </c>
      <c r="L4862" s="3">
        <v>20000</v>
      </c>
      <c r="M4862" s="3">
        <f t="shared" si="300"/>
        <v>180000</v>
      </c>
      <c r="N4862" s="3">
        <f t="shared" si="302"/>
        <v>45000</v>
      </c>
      <c r="O4862" s="3">
        <f t="shared" si="303"/>
        <v>0</v>
      </c>
      <c r="P4862">
        <v>7.6</v>
      </c>
      <c r="Q4862">
        <v>26</v>
      </c>
      <c r="R4862">
        <v>7.7</v>
      </c>
      <c r="S4862">
        <v>44</v>
      </c>
      <c r="T4862" t="s">
        <v>2625</v>
      </c>
      <c r="U4862">
        <f>VLOOKUP(T4862,Index!$J$2:$K$1319,2,FALSE)</f>
        <v>502</v>
      </c>
      <c r="V4862" t="s">
        <v>78</v>
      </c>
      <c r="W4862">
        <f t="shared" si="301"/>
        <v>3</v>
      </c>
    </row>
    <row r="4863" spans="1:23">
      <c r="A4863" t="s">
        <v>120</v>
      </c>
      <c r="B4863" t="s">
        <v>107</v>
      </c>
      <c r="C4863">
        <f>VLOOKUP(B4863,Index!$A$2:$B$18,2,FALSE)</f>
        <v>6</v>
      </c>
      <c r="D4863">
        <v>2008</v>
      </c>
      <c r="E4863" t="s">
        <v>48</v>
      </c>
      <c r="F4863">
        <f>VLOOKUP(E4863,Index!$D$2:$E$13,2,FALSE)</f>
        <v>9</v>
      </c>
      <c r="G4863" t="s">
        <v>49</v>
      </c>
      <c r="H4863">
        <f>VLOOKUP(G4863,Index!$G$2:$H$40,2,FALSE)</f>
        <v>4</v>
      </c>
      <c r="I4863" s="3">
        <v>20000</v>
      </c>
      <c r="J4863" s="3">
        <v>140000</v>
      </c>
      <c r="K4863" s="3">
        <v>0</v>
      </c>
      <c r="L4863" s="3">
        <v>30000</v>
      </c>
      <c r="M4863" s="3">
        <f t="shared" si="300"/>
        <v>190000</v>
      </c>
      <c r="N4863" s="3">
        <f t="shared" si="302"/>
        <v>47500</v>
      </c>
      <c r="O4863" s="3">
        <f t="shared" si="303"/>
        <v>0</v>
      </c>
      <c r="P4863">
        <v>8.3000000000000007</v>
      </c>
      <c r="Q4863">
        <v>36</v>
      </c>
      <c r="R4863">
        <v>7.5</v>
      </c>
      <c r="S4863">
        <v>721</v>
      </c>
      <c r="T4863" t="s">
        <v>52</v>
      </c>
      <c r="U4863">
        <f>VLOOKUP(T4863,Index!$J$2:$K$1319,2,FALSE)</f>
        <v>1184</v>
      </c>
      <c r="V4863" t="s">
        <v>37</v>
      </c>
      <c r="W4863">
        <f t="shared" si="301"/>
        <v>3</v>
      </c>
    </row>
    <row r="4864" spans="1:23">
      <c r="A4864" t="s">
        <v>3680</v>
      </c>
      <c r="B4864" t="s">
        <v>33</v>
      </c>
      <c r="C4864">
        <f>VLOOKUP(B4864,Index!$A$2:$B$18,2,FALSE)</f>
        <v>9</v>
      </c>
      <c r="D4864">
        <v>2010</v>
      </c>
      <c r="E4864" t="s">
        <v>187</v>
      </c>
      <c r="F4864">
        <f>VLOOKUP(E4864,Index!$D$2:$E$13,2,FALSE)</f>
        <v>2</v>
      </c>
      <c r="G4864" t="s">
        <v>77</v>
      </c>
      <c r="H4864">
        <f>VLOOKUP(G4864,Index!$G$2:$H$40,2,FALSE)</f>
        <v>35</v>
      </c>
      <c r="I4864" s="3">
        <v>110000</v>
      </c>
      <c r="J4864" s="3">
        <v>50000</v>
      </c>
      <c r="K4864" s="3">
        <v>0</v>
      </c>
      <c r="L4864" s="3">
        <v>20000</v>
      </c>
      <c r="M4864" s="3">
        <f t="shared" si="300"/>
        <v>180000</v>
      </c>
      <c r="N4864" s="3">
        <f t="shared" si="302"/>
        <v>45000</v>
      </c>
      <c r="O4864" s="3">
        <f t="shared" si="303"/>
        <v>0</v>
      </c>
      <c r="P4864">
        <v>3.9</v>
      </c>
      <c r="Q4864">
        <v>5</v>
      </c>
      <c r="R4864">
        <v>5.6</v>
      </c>
      <c r="S4864">
        <v>13</v>
      </c>
      <c r="T4864" t="s">
        <v>3271</v>
      </c>
      <c r="U4864">
        <f>VLOOKUP(T4864,Index!$J$2:$K$1319,2,FALSE)</f>
        <v>1144</v>
      </c>
      <c r="V4864" t="s">
        <v>37</v>
      </c>
      <c r="W4864">
        <f t="shared" si="301"/>
        <v>3</v>
      </c>
    </row>
    <row r="4865" spans="1:23">
      <c r="A4865" t="s">
        <v>3972</v>
      </c>
      <c r="B4865" t="s">
        <v>156</v>
      </c>
      <c r="C4865">
        <f>VLOOKUP(B4865,Index!$A$2:$B$18,2,FALSE)</f>
        <v>4</v>
      </c>
      <c r="D4865">
        <v>2002</v>
      </c>
      <c r="E4865" t="s">
        <v>23</v>
      </c>
      <c r="F4865">
        <f>VLOOKUP(E4865,Index!$D$2:$E$13,2,FALSE)</f>
        <v>4</v>
      </c>
      <c r="G4865" t="s">
        <v>227</v>
      </c>
      <c r="H4865">
        <f>VLOOKUP(G4865,Index!$G$2:$H$40,2,FALSE)</f>
        <v>5</v>
      </c>
      <c r="I4865" s="3">
        <v>130000</v>
      </c>
      <c r="J4865" s="3">
        <v>50000</v>
      </c>
      <c r="K4865" s="3">
        <v>0</v>
      </c>
      <c r="L4865" s="3">
        <v>0</v>
      </c>
      <c r="M4865" s="3">
        <f t="shared" si="300"/>
        <v>180000</v>
      </c>
      <c r="N4865" s="3">
        <f t="shared" si="302"/>
        <v>45000</v>
      </c>
      <c r="O4865" s="3">
        <f t="shared" si="303"/>
        <v>0</v>
      </c>
      <c r="P4865">
        <v>7.5</v>
      </c>
      <c r="Q4865">
        <v>7</v>
      </c>
      <c r="T4865" t="s">
        <v>292</v>
      </c>
      <c r="U4865">
        <f>VLOOKUP(T4865,Index!$J$2:$K$1319,2,FALSE)</f>
        <v>303</v>
      </c>
      <c r="V4865" t="s">
        <v>15</v>
      </c>
      <c r="W4865">
        <f t="shared" si="301"/>
        <v>3</v>
      </c>
    </row>
    <row r="4866" spans="1:23">
      <c r="A4866" t="s">
        <v>3471</v>
      </c>
      <c r="B4866" t="s">
        <v>39</v>
      </c>
      <c r="C4866">
        <f>VLOOKUP(B4866,Index!$A$2:$B$18,2,FALSE)</f>
        <v>8</v>
      </c>
      <c r="D4866">
        <v>2009</v>
      </c>
      <c r="E4866" t="s">
        <v>34</v>
      </c>
      <c r="F4866">
        <f>VLOOKUP(E4866,Index!$D$2:$E$13,2,FALSE)</f>
        <v>1</v>
      </c>
      <c r="G4866" t="s">
        <v>49</v>
      </c>
      <c r="H4866">
        <f>VLOOKUP(G4866,Index!$G$2:$H$40,2,FALSE)</f>
        <v>4</v>
      </c>
      <c r="I4866" s="3">
        <v>130000</v>
      </c>
      <c r="J4866" s="3">
        <v>0</v>
      </c>
      <c r="K4866" s="3">
        <v>0</v>
      </c>
      <c r="L4866" s="3">
        <v>50000</v>
      </c>
      <c r="M4866" s="3">
        <f t="shared" ref="M4866:M4929" si="304">SUM(I4866:L4866)</f>
        <v>180000</v>
      </c>
      <c r="N4866" s="3">
        <f t="shared" si="302"/>
        <v>45000</v>
      </c>
      <c r="O4866" s="3">
        <f t="shared" si="303"/>
        <v>0</v>
      </c>
      <c r="R4866">
        <v>6.8</v>
      </c>
      <c r="S4866">
        <v>16</v>
      </c>
      <c r="T4866" t="s">
        <v>650</v>
      </c>
      <c r="U4866">
        <f>VLOOKUP(T4866,Index!$J$2:$K$1319,2,FALSE)</f>
        <v>52</v>
      </c>
      <c r="V4866" t="s">
        <v>61</v>
      </c>
      <c r="W4866">
        <f t="shared" ref="W4866:W4929" si="305">IF(T4866=G4866,1,3)</f>
        <v>3</v>
      </c>
    </row>
    <row r="4867" spans="1:23">
      <c r="A4867" t="s">
        <v>3973</v>
      </c>
      <c r="B4867" t="s">
        <v>28</v>
      </c>
      <c r="C4867">
        <f>VLOOKUP(B4867,Index!$A$2:$B$18,2,FALSE)</f>
        <v>15</v>
      </c>
      <c r="D4867">
        <v>2012</v>
      </c>
      <c r="E4867" t="s">
        <v>48</v>
      </c>
      <c r="F4867">
        <f>VLOOKUP(E4867,Index!$D$2:$E$13,2,FALSE)</f>
        <v>9</v>
      </c>
      <c r="G4867" t="s">
        <v>94</v>
      </c>
      <c r="H4867">
        <f>VLOOKUP(G4867,Index!$G$2:$H$40,2,FALSE)</f>
        <v>15</v>
      </c>
      <c r="I4867" s="3">
        <v>100000</v>
      </c>
      <c r="J4867" s="3">
        <v>60000</v>
      </c>
      <c r="K4867" s="3">
        <v>0</v>
      </c>
      <c r="L4867" s="3">
        <v>20000</v>
      </c>
      <c r="M4867" s="3">
        <f t="shared" si="304"/>
        <v>180000</v>
      </c>
      <c r="N4867" s="3">
        <f t="shared" ref="N4867:N4930" si="306">AVERAGE(I4867:L4867)</f>
        <v>45000</v>
      </c>
      <c r="O4867" s="3">
        <f t="shared" ref="O4867:O4930" si="307">IF(M4867&gt;AVERAGE($M$2:$M$8064),1,0)</f>
        <v>0</v>
      </c>
      <c r="P4867">
        <v>7.4</v>
      </c>
      <c r="Q4867">
        <v>65</v>
      </c>
      <c r="R4867">
        <v>7.1</v>
      </c>
      <c r="S4867">
        <v>174</v>
      </c>
      <c r="T4867" t="s">
        <v>1914</v>
      </c>
      <c r="U4867">
        <f>VLOOKUP(T4867,Index!$J$2:$K$1319,2,FALSE)</f>
        <v>1083</v>
      </c>
      <c r="V4867" t="s">
        <v>37</v>
      </c>
      <c r="W4867">
        <f t="shared" si="305"/>
        <v>3</v>
      </c>
    </row>
    <row r="4868" spans="1:23">
      <c r="A4868" t="s">
        <v>3974</v>
      </c>
      <c r="B4868" t="s">
        <v>28</v>
      </c>
      <c r="C4868">
        <f>VLOOKUP(B4868,Index!$A$2:$B$18,2,FALSE)</f>
        <v>15</v>
      </c>
      <c r="D4868">
        <v>2012</v>
      </c>
      <c r="E4868" t="s">
        <v>13</v>
      </c>
      <c r="F4868">
        <f>VLOOKUP(E4868,Index!$D$2:$E$13,2,FALSE)</f>
        <v>11</v>
      </c>
      <c r="G4868" t="s">
        <v>144</v>
      </c>
      <c r="H4868">
        <f>VLOOKUP(G4868,Index!$G$2:$H$40,2,FALSE)</f>
        <v>1</v>
      </c>
      <c r="I4868" s="3">
        <v>0</v>
      </c>
      <c r="J4868" s="3">
        <v>160000</v>
      </c>
      <c r="K4868" s="3">
        <v>0</v>
      </c>
      <c r="L4868" s="3">
        <v>20000</v>
      </c>
      <c r="M4868" s="3">
        <f t="shared" si="304"/>
        <v>180000</v>
      </c>
      <c r="N4868" s="3">
        <f t="shared" si="306"/>
        <v>45000</v>
      </c>
      <c r="O4868" s="3">
        <f t="shared" si="307"/>
        <v>0</v>
      </c>
      <c r="P4868">
        <v>7.3</v>
      </c>
      <c r="Q4868">
        <v>7</v>
      </c>
      <c r="R4868">
        <v>6.2</v>
      </c>
      <c r="S4868">
        <v>5</v>
      </c>
      <c r="T4868" t="s">
        <v>481</v>
      </c>
      <c r="U4868">
        <f>VLOOKUP(T4868,Index!$J$2:$K$1319,2,FALSE)</f>
        <v>703</v>
      </c>
      <c r="V4868" t="s">
        <v>78</v>
      </c>
      <c r="W4868">
        <f t="shared" si="305"/>
        <v>3</v>
      </c>
    </row>
    <row r="4869" spans="1:23">
      <c r="A4869" t="s">
        <v>3975</v>
      </c>
      <c r="B4869" t="s">
        <v>28</v>
      </c>
      <c r="C4869">
        <f>VLOOKUP(B4869,Index!$A$2:$B$18,2,FALSE)</f>
        <v>15</v>
      </c>
      <c r="D4869">
        <v>2007</v>
      </c>
      <c r="E4869" t="s">
        <v>48</v>
      </c>
      <c r="F4869">
        <f>VLOOKUP(E4869,Index!$D$2:$E$13,2,FALSE)</f>
        <v>9</v>
      </c>
      <c r="G4869" t="s">
        <v>77</v>
      </c>
      <c r="H4869">
        <f>VLOOKUP(G4869,Index!$G$2:$H$40,2,FALSE)</f>
        <v>35</v>
      </c>
      <c r="I4869" s="3">
        <v>140000</v>
      </c>
      <c r="J4869" s="3">
        <v>20000</v>
      </c>
      <c r="K4869" s="3">
        <v>0</v>
      </c>
      <c r="L4869" s="3">
        <v>10000</v>
      </c>
      <c r="M4869" s="3">
        <f t="shared" si="304"/>
        <v>170000</v>
      </c>
      <c r="N4869" s="3">
        <f t="shared" si="306"/>
        <v>42500</v>
      </c>
      <c r="O4869" s="3">
        <f t="shared" si="307"/>
        <v>0</v>
      </c>
      <c r="P4869">
        <v>7.1</v>
      </c>
      <c r="Q4869">
        <v>37</v>
      </c>
      <c r="R4869">
        <v>6.9</v>
      </c>
      <c r="S4869">
        <v>46</v>
      </c>
      <c r="T4869" t="s">
        <v>586</v>
      </c>
      <c r="U4869">
        <f>VLOOKUP(T4869,Index!$J$2:$K$1319,2,FALSE)</f>
        <v>1136</v>
      </c>
      <c r="V4869" t="s">
        <v>37</v>
      </c>
      <c r="W4869">
        <f t="shared" si="305"/>
        <v>3</v>
      </c>
    </row>
    <row r="4870" spans="1:23">
      <c r="A4870" t="s">
        <v>1588</v>
      </c>
      <c r="B4870" t="s">
        <v>112</v>
      </c>
      <c r="C4870">
        <f>VLOOKUP(B4870,Index!$A$2:$B$18,2,FALSE)</f>
        <v>11</v>
      </c>
      <c r="D4870">
        <v>2009</v>
      </c>
      <c r="E4870" t="s">
        <v>34</v>
      </c>
      <c r="F4870">
        <f>VLOOKUP(E4870,Index!$D$2:$E$13,2,FALSE)</f>
        <v>1</v>
      </c>
      <c r="G4870" t="s">
        <v>227</v>
      </c>
      <c r="H4870">
        <f>VLOOKUP(G4870,Index!$G$2:$H$40,2,FALSE)</f>
        <v>5</v>
      </c>
      <c r="I4870" s="3">
        <v>160000</v>
      </c>
      <c r="J4870" s="3">
        <v>10000</v>
      </c>
      <c r="K4870" s="3">
        <v>0</v>
      </c>
      <c r="L4870" s="3">
        <v>20000</v>
      </c>
      <c r="M4870" s="3">
        <f t="shared" si="304"/>
        <v>190000</v>
      </c>
      <c r="N4870" s="3">
        <f t="shared" si="306"/>
        <v>47500</v>
      </c>
      <c r="O4870" s="3">
        <f t="shared" si="307"/>
        <v>0</v>
      </c>
      <c r="P4870">
        <v>5.4</v>
      </c>
      <c r="Q4870">
        <v>13</v>
      </c>
      <c r="R4870">
        <v>4.7</v>
      </c>
      <c r="S4870">
        <v>13</v>
      </c>
      <c r="T4870" t="s">
        <v>1589</v>
      </c>
      <c r="U4870">
        <f>VLOOKUP(T4870,Index!$J$2:$K$1319,2,FALSE)</f>
        <v>937</v>
      </c>
      <c r="V4870" t="s">
        <v>78</v>
      </c>
      <c r="W4870">
        <f t="shared" si="305"/>
        <v>3</v>
      </c>
    </row>
    <row r="4871" spans="1:23">
      <c r="A4871" t="s">
        <v>3976</v>
      </c>
      <c r="B4871" t="s">
        <v>132</v>
      </c>
      <c r="C4871">
        <f>VLOOKUP(B4871,Index!$A$2:$B$18,2,FALSE)</f>
        <v>5</v>
      </c>
      <c r="D4871">
        <v>2002</v>
      </c>
      <c r="E4871" t="s">
        <v>59</v>
      </c>
      <c r="F4871">
        <f>VLOOKUP(E4871,Index!$D$2:$E$13,2,FALSE)</f>
        <v>3</v>
      </c>
      <c r="G4871" t="s">
        <v>49</v>
      </c>
      <c r="H4871">
        <f>VLOOKUP(G4871,Index!$G$2:$H$40,2,FALSE)</f>
        <v>4</v>
      </c>
      <c r="I4871" s="3">
        <v>140000</v>
      </c>
      <c r="J4871" s="3">
        <v>40000</v>
      </c>
      <c r="K4871" s="3">
        <v>0</v>
      </c>
      <c r="L4871" s="3">
        <v>0</v>
      </c>
      <c r="M4871" s="3">
        <f t="shared" si="304"/>
        <v>180000</v>
      </c>
      <c r="N4871" s="3">
        <f t="shared" si="306"/>
        <v>45000</v>
      </c>
      <c r="O4871" s="3">
        <f t="shared" si="307"/>
        <v>0</v>
      </c>
      <c r="P4871">
        <v>7.5</v>
      </c>
      <c r="Q4871">
        <v>27</v>
      </c>
      <c r="R4871">
        <v>8.5</v>
      </c>
      <c r="S4871">
        <v>20</v>
      </c>
      <c r="T4871" t="s">
        <v>3977</v>
      </c>
      <c r="U4871">
        <f>VLOOKUP(T4871,Index!$J$2:$K$1319,2,FALSE)</f>
        <v>376</v>
      </c>
      <c r="V4871" t="s">
        <v>61</v>
      </c>
      <c r="W4871">
        <f t="shared" si="305"/>
        <v>3</v>
      </c>
    </row>
    <row r="4872" spans="1:23">
      <c r="A4872" t="s">
        <v>3320</v>
      </c>
      <c r="B4872" t="s">
        <v>12</v>
      </c>
      <c r="C4872">
        <f>VLOOKUP(B4872,Index!$A$2:$B$18,2,FALSE)</f>
        <v>13</v>
      </c>
      <c r="D4872">
        <v>2009</v>
      </c>
      <c r="E4872" t="s">
        <v>17</v>
      </c>
      <c r="F4872">
        <f>VLOOKUP(E4872,Index!$D$2:$E$13,2,FALSE)</f>
        <v>7</v>
      </c>
      <c r="G4872" t="s">
        <v>192</v>
      </c>
      <c r="H4872">
        <f>VLOOKUP(G4872,Index!$G$2:$H$40,2,FALSE)</f>
        <v>8</v>
      </c>
      <c r="I4872" s="3">
        <v>50000</v>
      </c>
      <c r="J4872" s="3">
        <v>110000</v>
      </c>
      <c r="K4872" s="3">
        <v>0</v>
      </c>
      <c r="L4872" s="3">
        <v>20000</v>
      </c>
      <c r="M4872" s="3">
        <f t="shared" si="304"/>
        <v>180000</v>
      </c>
      <c r="N4872" s="3">
        <f t="shared" si="306"/>
        <v>45000</v>
      </c>
      <c r="O4872" s="3">
        <f t="shared" si="307"/>
        <v>0</v>
      </c>
      <c r="P4872">
        <v>4.4000000000000004</v>
      </c>
      <c r="Q4872">
        <v>10</v>
      </c>
      <c r="R4872">
        <v>5.4</v>
      </c>
      <c r="S4872">
        <v>11</v>
      </c>
      <c r="T4872" t="s">
        <v>2775</v>
      </c>
      <c r="U4872">
        <f>VLOOKUP(T4872,Index!$J$2:$K$1319,2,FALSE)</f>
        <v>742</v>
      </c>
      <c r="V4872" t="s">
        <v>15</v>
      </c>
      <c r="W4872">
        <f t="shared" si="305"/>
        <v>3</v>
      </c>
    </row>
    <row r="4873" spans="1:23">
      <c r="A4873" t="s">
        <v>3978</v>
      </c>
      <c r="B4873" t="s">
        <v>65</v>
      </c>
      <c r="C4873">
        <f>VLOOKUP(B4873,Index!$A$2:$B$18,2,FALSE)</f>
        <v>10</v>
      </c>
      <c r="D4873">
        <v>2015</v>
      </c>
      <c r="E4873" t="s">
        <v>59</v>
      </c>
      <c r="F4873">
        <f>VLOOKUP(E4873,Index!$D$2:$E$13,2,FALSE)</f>
        <v>3</v>
      </c>
      <c r="G4873" t="s">
        <v>264</v>
      </c>
      <c r="H4873">
        <f>VLOOKUP(G4873,Index!$G$2:$H$40,2,FALSE)</f>
        <v>25</v>
      </c>
      <c r="I4873" s="3">
        <v>0</v>
      </c>
      <c r="J4873" s="3">
        <v>120000</v>
      </c>
      <c r="K4873" s="3">
        <v>40000</v>
      </c>
      <c r="L4873" s="3">
        <v>20000</v>
      </c>
      <c r="M4873" s="3">
        <f t="shared" si="304"/>
        <v>180000</v>
      </c>
      <c r="N4873" s="3">
        <f t="shared" si="306"/>
        <v>45000</v>
      </c>
      <c r="O4873" s="3">
        <f t="shared" si="307"/>
        <v>0</v>
      </c>
      <c r="P4873">
        <v>5.9</v>
      </c>
      <c r="Q4873">
        <v>30</v>
      </c>
      <c r="R4873">
        <v>7.8</v>
      </c>
      <c r="S4873">
        <v>45</v>
      </c>
      <c r="T4873" t="s">
        <v>418</v>
      </c>
      <c r="U4873">
        <f>VLOOKUP(T4873,Index!$J$2:$K$1319,2,FALSE)</f>
        <v>311</v>
      </c>
      <c r="V4873" t="s">
        <v>61</v>
      </c>
      <c r="W4873">
        <f t="shared" si="305"/>
        <v>3</v>
      </c>
    </row>
    <row r="4874" spans="1:23">
      <c r="A4874" t="s">
        <v>2541</v>
      </c>
      <c r="B4874" t="s">
        <v>33</v>
      </c>
      <c r="C4874">
        <f>VLOOKUP(B4874,Index!$A$2:$B$18,2,FALSE)</f>
        <v>9</v>
      </c>
      <c r="D4874">
        <v>2010</v>
      </c>
      <c r="E4874" t="s">
        <v>13</v>
      </c>
      <c r="F4874">
        <f>VLOOKUP(E4874,Index!$D$2:$E$13,2,FALSE)</f>
        <v>11</v>
      </c>
      <c r="G4874" t="s">
        <v>144</v>
      </c>
      <c r="H4874">
        <f>VLOOKUP(G4874,Index!$G$2:$H$40,2,FALSE)</f>
        <v>1</v>
      </c>
      <c r="I4874" s="3">
        <v>100000</v>
      </c>
      <c r="J4874" s="3">
        <v>50000</v>
      </c>
      <c r="K4874" s="3">
        <v>0</v>
      </c>
      <c r="L4874" s="3">
        <v>20000</v>
      </c>
      <c r="M4874" s="3">
        <f t="shared" si="304"/>
        <v>170000</v>
      </c>
      <c r="N4874" s="3">
        <f t="shared" si="306"/>
        <v>42500</v>
      </c>
      <c r="O4874" s="3">
        <f t="shared" si="307"/>
        <v>0</v>
      </c>
      <c r="P4874">
        <v>4.7</v>
      </c>
      <c r="Q4874">
        <v>6</v>
      </c>
      <c r="T4874" t="s">
        <v>829</v>
      </c>
      <c r="U4874">
        <f>VLOOKUP(T4874,Index!$J$2:$K$1319,2,FALSE)</f>
        <v>409</v>
      </c>
      <c r="V4874" t="s">
        <v>15</v>
      </c>
      <c r="W4874">
        <f t="shared" si="305"/>
        <v>3</v>
      </c>
    </row>
    <row r="4875" spans="1:23">
      <c r="A4875" t="s">
        <v>3979</v>
      </c>
      <c r="B4875" t="s">
        <v>926</v>
      </c>
      <c r="C4875">
        <f>VLOOKUP(B4875,Index!$A$2:$B$18,2,FALSE)</f>
        <v>12</v>
      </c>
      <c r="D4875">
        <v>2012</v>
      </c>
      <c r="E4875" t="s">
        <v>34</v>
      </c>
      <c r="F4875">
        <f>VLOOKUP(E4875,Index!$D$2:$E$13,2,FALSE)</f>
        <v>1</v>
      </c>
      <c r="G4875" t="s">
        <v>194</v>
      </c>
      <c r="H4875">
        <f>VLOOKUP(G4875,Index!$G$2:$H$40,2,FALSE)</f>
        <v>38</v>
      </c>
      <c r="I4875" s="3">
        <v>70000</v>
      </c>
      <c r="J4875" s="3">
        <v>70000</v>
      </c>
      <c r="K4875" s="3">
        <v>0</v>
      </c>
      <c r="L4875" s="3">
        <v>30000</v>
      </c>
      <c r="M4875" s="3">
        <f t="shared" si="304"/>
        <v>170000</v>
      </c>
      <c r="N4875" s="3">
        <f t="shared" si="306"/>
        <v>42500</v>
      </c>
      <c r="O4875" s="3">
        <f t="shared" si="307"/>
        <v>0</v>
      </c>
      <c r="P4875">
        <v>6.4</v>
      </c>
      <c r="Q4875">
        <v>19</v>
      </c>
      <c r="R4875">
        <v>6.8</v>
      </c>
      <c r="S4875">
        <v>21</v>
      </c>
      <c r="T4875" t="s">
        <v>181</v>
      </c>
      <c r="U4875">
        <f>VLOOKUP(T4875,Index!$J$2:$K$1319,2,FALSE)</f>
        <v>1181</v>
      </c>
      <c r="V4875" t="s">
        <v>78</v>
      </c>
      <c r="W4875">
        <f t="shared" si="305"/>
        <v>3</v>
      </c>
    </row>
    <row r="4876" spans="1:23">
      <c r="A4876" t="s">
        <v>3980</v>
      </c>
      <c r="B4876" t="s">
        <v>926</v>
      </c>
      <c r="C4876">
        <f>VLOOKUP(B4876,Index!$A$2:$B$18,2,FALSE)</f>
        <v>12</v>
      </c>
      <c r="D4876">
        <v>2014</v>
      </c>
      <c r="E4876" t="s">
        <v>187</v>
      </c>
      <c r="F4876">
        <f>VLOOKUP(E4876,Index!$D$2:$E$13,2,FALSE)</f>
        <v>2</v>
      </c>
      <c r="G4876" t="s">
        <v>3084</v>
      </c>
      <c r="H4876">
        <f>VLOOKUP(G4876,Index!$G$2:$H$40,2,FALSE)</f>
        <v>22</v>
      </c>
      <c r="I4876" s="3">
        <v>80000</v>
      </c>
      <c r="J4876" s="3">
        <v>10000</v>
      </c>
      <c r="K4876" s="3">
        <v>60000</v>
      </c>
      <c r="L4876" s="3">
        <v>30000</v>
      </c>
      <c r="M4876" s="3">
        <f t="shared" si="304"/>
        <v>180000</v>
      </c>
      <c r="N4876" s="3">
        <f t="shared" si="306"/>
        <v>45000</v>
      </c>
      <c r="O4876" s="3">
        <f t="shared" si="307"/>
        <v>0</v>
      </c>
      <c r="P4876">
        <v>6</v>
      </c>
      <c r="Q4876">
        <v>19</v>
      </c>
      <c r="R4876">
        <v>7.4</v>
      </c>
      <c r="S4876">
        <v>58</v>
      </c>
      <c r="T4876" t="s">
        <v>3981</v>
      </c>
      <c r="U4876">
        <f>VLOOKUP(T4876,Index!$J$2:$K$1319,2,FALSE)</f>
        <v>24</v>
      </c>
      <c r="V4876" t="s">
        <v>37</v>
      </c>
      <c r="W4876">
        <f t="shared" si="305"/>
        <v>3</v>
      </c>
    </row>
    <row r="4877" spans="1:23">
      <c r="A4877" t="s">
        <v>3750</v>
      </c>
      <c r="B4877" t="s">
        <v>20</v>
      </c>
      <c r="C4877">
        <f>VLOOKUP(B4877,Index!$A$2:$B$18,2,FALSE)</f>
        <v>3</v>
      </c>
      <c r="D4877">
        <v>2010</v>
      </c>
      <c r="E4877" t="s">
        <v>34</v>
      </c>
      <c r="F4877">
        <f>VLOOKUP(E4877,Index!$D$2:$E$13,2,FALSE)</f>
        <v>1</v>
      </c>
      <c r="G4877" t="s">
        <v>429</v>
      </c>
      <c r="H4877">
        <f>VLOOKUP(G4877,Index!$G$2:$H$40,2,FALSE)</f>
        <v>34</v>
      </c>
      <c r="I4877" s="3">
        <v>130000</v>
      </c>
      <c r="J4877" s="3">
        <v>40000</v>
      </c>
      <c r="K4877" s="3">
        <v>0</v>
      </c>
      <c r="L4877" s="3">
        <v>10000</v>
      </c>
      <c r="M4877" s="3">
        <f t="shared" si="304"/>
        <v>180000</v>
      </c>
      <c r="N4877" s="3">
        <f t="shared" si="306"/>
        <v>45000</v>
      </c>
      <c r="O4877" s="3">
        <f t="shared" si="307"/>
        <v>0</v>
      </c>
      <c r="P4877">
        <v>6.9</v>
      </c>
      <c r="Q4877">
        <v>6</v>
      </c>
      <c r="R4877">
        <v>7</v>
      </c>
      <c r="S4877">
        <v>4</v>
      </c>
      <c r="T4877" t="s">
        <v>429</v>
      </c>
      <c r="U4877">
        <f>VLOOKUP(T4877,Index!$J$2:$K$1319,2,FALSE)</f>
        <v>1158</v>
      </c>
      <c r="V4877" t="s">
        <v>78</v>
      </c>
      <c r="W4877">
        <f t="shared" si="305"/>
        <v>1</v>
      </c>
    </row>
    <row r="4878" spans="1:23">
      <c r="A4878" t="s">
        <v>1717</v>
      </c>
      <c r="B4878" t="s">
        <v>12</v>
      </c>
      <c r="C4878">
        <f>VLOOKUP(B4878,Index!$A$2:$B$18,2,FALSE)</f>
        <v>13</v>
      </c>
      <c r="D4878">
        <v>2011</v>
      </c>
      <c r="E4878" t="s">
        <v>13</v>
      </c>
      <c r="F4878">
        <f>VLOOKUP(E4878,Index!$D$2:$E$13,2,FALSE)</f>
        <v>11</v>
      </c>
      <c r="G4878" t="s">
        <v>429</v>
      </c>
      <c r="H4878">
        <f>VLOOKUP(G4878,Index!$G$2:$H$40,2,FALSE)</f>
        <v>34</v>
      </c>
      <c r="I4878" s="3">
        <v>110000</v>
      </c>
      <c r="J4878" s="3">
        <v>60000</v>
      </c>
      <c r="K4878" s="3">
        <v>0</v>
      </c>
      <c r="L4878" s="3">
        <v>20000</v>
      </c>
      <c r="M4878" s="3">
        <f t="shared" si="304"/>
        <v>190000</v>
      </c>
      <c r="N4878" s="3">
        <f t="shared" si="306"/>
        <v>47500</v>
      </c>
      <c r="O4878" s="3">
        <f t="shared" si="307"/>
        <v>0</v>
      </c>
      <c r="P4878">
        <v>5.4</v>
      </c>
      <c r="Q4878">
        <v>5</v>
      </c>
      <c r="T4878" t="s">
        <v>429</v>
      </c>
      <c r="U4878">
        <f>VLOOKUP(T4878,Index!$J$2:$K$1319,2,FALSE)</f>
        <v>1158</v>
      </c>
      <c r="V4878" t="s">
        <v>15</v>
      </c>
      <c r="W4878">
        <f t="shared" si="305"/>
        <v>1</v>
      </c>
    </row>
    <row r="4879" spans="1:23">
      <c r="A4879" t="s">
        <v>2421</v>
      </c>
      <c r="B4879" t="s">
        <v>12</v>
      </c>
      <c r="C4879">
        <f>VLOOKUP(B4879,Index!$A$2:$B$18,2,FALSE)</f>
        <v>13</v>
      </c>
      <c r="D4879">
        <v>2008</v>
      </c>
      <c r="E4879" t="s">
        <v>187</v>
      </c>
      <c r="F4879">
        <f>VLOOKUP(E4879,Index!$D$2:$E$13,2,FALSE)</f>
        <v>2</v>
      </c>
      <c r="G4879" t="s">
        <v>227</v>
      </c>
      <c r="H4879">
        <f>VLOOKUP(G4879,Index!$G$2:$H$40,2,FALSE)</f>
        <v>5</v>
      </c>
      <c r="I4879" s="3">
        <v>90000</v>
      </c>
      <c r="J4879" s="3">
        <v>80000</v>
      </c>
      <c r="K4879" s="3">
        <v>0</v>
      </c>
      <c r="L4879" s="3">
        <v>20000</v>
      </c>
      <c r="M4879" s="3">
        <f t="shared" si="304"/>
        <v>190000</v>
      </c>
      <c r="N4879" s="3">
        <f t="shared" si="306"/>
        <v>47500</v>
      </c>
      <c r="O4879" s="3">
        <f t="shared" si="307"/>
        <v>0</v>
      </c>
      <c r="P4879">
        <v>3.9</v>
      </c>
      <c r="Q4879">
        <v>10</v>
      </c>
      <c r="R4879">
        <v>4.4000000000000004</v>
      </c>
      <c r="S4879">
        <v>34</v>
      </c>
      <c r="T4879" t="s">
        <v>3982</v>
      </c>
      <c r="U4879">
        <f>VLOOKUP(T4879,Index!$J$2:$K$1319,2,FALSE)</f>
        <v>547</v>
      </c>
      <c r="V4879" t="s">
        <v>37</v>
      </c>
      <c r="W4879">
        <f t="shared" si="305"/>
        <v>3</v>
      </c>
    </row>
    <row r="4880" spans="1:23">
      <c r="A4880" t="s">
        <v>3983</v>
      </c>
      <c r="B4880" t="s">
        <v>130</v>
      </c>
      <c r="C4880">
        <f>VLOOKUP(B4880,Index!$A$2:$B$18,2,FALSE)</f>
        <v>14</v>
      </c>
      <c r="D4880">
        <v>2016</v>
      </c>
      <c r="E4880" t="s">
        <v>21</v>
      </c>
      <c r="F4880">
        <f>VLOOKUP(E4880,Index!$D$2:$E$13,2,FALSE)</f>
        <v>5</v>
      </c>
      <c r="G4880" t="s">
        <v>49</v>
      </c>
      <c r="H4880">
        <f>VLOOKUP(G4880,Index!$G$2:$H$40,2,FALSE)</f>
        <v>4</v>
      </c>
      <c r="I4880" s="3">
        <v>90000</v>
      </c>
      <c r="J4880" s="3">
        <v>80000</v>
      </c>
      <c r="K4880" s="3">
        <v>0</v>
      </c>
      <c r="L4880" s="3">
        <v>20000</v>
      </c>
      <c r="M4880" s="3">
        <f t="shared" si="304"/>
        <v>190000</v>
      </c>
      <c r="N4880" s="3">
        <f t="shared" si="306"/>
        <v>47500</v>
      </c>
      <c r="O4880" s="3">
        <f t="shared" si="307"/>
        <v>0</v>
      </c>
      <c r="P4880">
        <v>7.6</v>
      </c>
      <c r="Q4880">
        <v>4</v>
      </c>
      <c r="T4880" t="s">
        <v>493</v>
      </c>
      <c r="U4880">
        <f>VLOOKUP(T4880,Index!$J$2:$K$1319,2,FALSE)</f>
        <v>1178</v>
      </c>
      <c r="V4880" t="s">
        <v>78</v>
      </c>
      <c r="W4880">
        <f t="shared" si="305"/>
        <v>3</v>
      </c>
    </row>
    <row r="4881" spans="1:23">
      <c r="A4881" t="s">
        <v>2691</v>
      </c>
      <c r="B4881" t="s">
        <v>112</v>
      </c>
      <c r="C4881">
        <f>VLOOKUP(B4881,Index!$A$2:$B$18,2,FALSE)</f>
        <v>11</v>
      </c>
      <c r="D4881">
        <v>2011</v>
      </c>
      <c r="E4881" t="s">
        <v>59</v>
      </c>
      <c r="F4881">
        <f>VLOOKUP(E4881,Index!$D$2:$E$13,2,FALSE)</f>
        <v>3</v>
      </c>
      <c r="G4881" t="s">
        <v>429</v>
      </c>
      <c r="H4881">
        <f>VLOOKUP(G4881,Index!$G$2:$H$40,2,FALSE)</f>
        <v>34</v>
      </c>
      <c r="I4881" s="3">
        <v>120000</v>
      </c>
      <c r="J4881" s="3">
        <v>40000</v>
      </c>
      <c r="K4881" s="3">
        <v>0</v>
      </c>
      <c r="L4881" s="3">
        <v>30000</v>
      </c>
      <c r="M4881" s="3">
        <f t="shared" si="304"/>
        <v>190000</v>
      </c>
      <c r="N4881" s="3">
        <f t="shared" si="306"/>
        <v>47500</v>
      </c>
      <c r="O4881" s="3">
        <f t="shared" si="307"/>
        <v>0</v>
      </c>
      <c r="P4881">
        <v>7</v>
      </c>
      <c r="Q4881">
        <v>4</v>
      </c>
      <c r="R4881">
        <v>6.6</v>
      </c>
      <c r="S4881">
        <v>5</v>
      </c>
      <c r="T4881" t="s">
        <v>429</v>
      </c>
      <c r="U4881">
        <f>VLOOKUP(T4881,Index!$J$2:$K$1319,2,FALSE)</f>
        <v>1158</v>
      </c>
      <c r="V4881" t="s">
        <v>61</v>
      </c>
      <c r="W4881">
        <f t="shared" si="305"/>
        <v>1</v>
      </c>
    </row>
    <row r="4882" spans="1:23">
      <c r="A4882" t="s">
        <v>3984</v>
      </c>
      <c r="B4882" t="s">
        <v>39</v>
      </c>
      <c r="C4882">
        <f>VLOOKUP(B4882,Index!$A$2:$B$18,2,FALSE)</f>
        <v>8</v>
      </c>
      <c r="D4882">
        <v>2004</v>
      </c>
      <c r="E4882" t="s">
        <v>90</v>
      </c>
      <c r="F4882">
        <f>VLOOKUP(E4882,Index!$D$2:$E$13,2,FALSE)</f>
        <v>8</v>
      </c>
      <c r="G4882" t="s">
        <v>192</v>
      </c>
      <c r="H4882">
        <f>VLOOKUP(G4882,Index!$G$2:$H$40,2,FALSE)</f>
        <v>8</v>
      </c>
      <c r="I4882" s="3">
        <v>90000</v>
      </c>
      <c r="J4882" s="3">
        <v>70000</v>
      </c>
      <c r="K4882" s="3">
        <v>0</v>
      </c>
      <c r="L4882" s="3">
        <v>20000</v>
      </c>
      <c r="M4882" s="3">
        <f t="shared" si="304"/>
        <v>180000</v>
      </c>
      <c r="N4882" s="3">
        <f t="shared" si="306"/>
        <v>45000</v>
      </c>
      <c r="O4882" s="3">
        <f t="shared" si="307"/>
        <v>0</v>
      </c>
      <c r="P4882">
        <v>6.9</v>
      </c>
      <c r="Q4882">
        <v>27</v>
      </c>
      <c r="R4882">
        <v>7.1</v>
      </c>
      <c r="S4882">
        <v>18</v>
      </c>
      <c r="T4882" t="s">
        <v>2091</v>
      </c>
      <c r="U4882">
        <f>VLOOKUP(T4882,Index!$J$2:$K$1319,2,FALSE)</f>
        <v>1236</v>
      </c>
      <c r="V4882" t="s">
        <v>15</v>
      </c>
      <c r="W4882">
        <f t="shared" si="305"/>
        <v>3</v>
      </c>
    </row>
    <row r="4883" spans="1:23">
      <c r="A4883" t="s">
        <v>2587</v>
      </c>
      <c r="B4883" t="s">
        <v>20</v>
      </c>
      <c r="C4883">
        <f>VLOOKUP(B4883,Index!$A$2:$B$18,2,FALSE)</f>
        <v>3</v>
      </c>
      <c r="D4883">
        <v>2005</v>
      </c>
      <c r="E4883" t="s">
        <v>34</v>
      </c>
      <c r="F4883">
        <f>VLOOKUP(E4883,Index!$D$2:$E$13,2,FALSE)</f>
        <v>1</v>
      </c>
      <c r="G4883" t="s">
        <v>402</v>
      </c>
      <c r="H4883">
        <f>VLOOKUP(G4883,Index!$G$2:$H$40,2,FALSE)</f>
        <v>13</v>
      </c>
      <c r="I4883" s="3">
        <v>150000</v>
      </c>
      <c r="J4883" s="3">
        <v>10000</v>
      </c>
      <c r="K4883" s="3">
        <v>0</v>
      </c>
      <c r="L4883" s="3">
        <v>10000</v>
      </c>
      <c r="M4883" s="3">
        <f t="shared" si="304"/>
        <v>170000</v>
      </c>
      <c r="N4883" s="3">
        <f t="shared" si="306"/>
        <v>42500</v>
      </c>
      <c r="O4883" s="3">
        <f t="shared" si="307"/>
        <v>0</v>
      </c>
      <c r="P4883">
        <v>6.5</v>
      </c>
      <c r="Q4883">
        <v>20</v>
      </c>
      <c r="R4883">
        <v>7.5</v>
      </c>
      <c r="S4883">
        <v>4</v>
      </c>
      <c r="T4883" t="s">
        <v>650</v>
      </c>
      <c r="U4883">
        <f>VLOOKUP(T4883,Index!$J$2:$K$1319,2,FALSE)</f>
        <v>52</v>
      </c>
      <c r="V4883" t="s">
        <v>78</v>
      </c>
      <c r="W4883">
        <f t="shared" si="305"/>
        <v>3</v>
      </c>
    </row>
    <row r="4884" spans="1:23">
      <c r="A4884" t="s">
        <v>2161</v>
      </c>
      <c r="B4884" t="s">
        <v>97</v>
      </c>
      <c r="C4884">
        <f>VLOOKUP(B4884,Index!$A$2:$B$18,2,FALSE)</f>
        <v>16</v>
      </c>
      <c r="D4884">
        <v>2004</v>
      </c>
      <c r="E4884" t="s">
        <v>13</v>
      </c>
      <c r="F4884">
        <f>VLOOKUP(E4884,Index!$D$2:$E$13,2,FALSE)</f>
        <v>11</v>
      </c>
      <c r="G4884" t="s">
        <v>49</v>
      </c>
      <c r="H4884">
        <f>VLOOKUP(G4884,Index!$G$2:$H$40,2,FALSE)</f>
        <v>4</v>
      </c>
      <c r="I4884" s="3">
        <v>130000</v>
      </c>
      <c r="J4884" s="3">
        <v>40000</v>
      </c>
      <c r="K4884" s="3">
        <v>0</v>
      </c>
      <c r="L4884" s="3">
        <v>10000</v>
      </c>
      <c r="M4884" s="3">
        <f t="shared" si="304"/>
        <v>180000</v>
      </c>
      <c r="N4884" s="3">
        <f t="shared" si="306"/>
        <v>45000</v>
      </c>
      <c r="O4884" s="3">
        <f t="shared" si="307"/>
        <v>0</v>
      </c>
      <c r="P4884">
        <v>6.5</v>
      </c>
      <c r="Q4884">
        <v>5</v>
      </c>
      <c r="R4884">
        <v>8.3000000000000007</v>
      </c>
      <c r="S4884">
        <v>6</v>
      </c>
      <c r="T4884" t="s">
        <v>2047</v>
      </c>
      <c r="U4884">
        <f>VLOOKUP(T4884,Index!$J$2:$K$1319,2,FALSE)</f>
        <v>441</v>
      </c>
      <c r="V4884" t="s">
        <v>61</v>
      </c>
      <c r="W4884">
        <f t="shared" si="305"/>
        <v>3</v>
      </c>
    </row>
    <row r="4885" spans="1:23">
      <c r="A4885" t="s">
        <v>3985</v>
      </c>
      <c r="B4885" t="s">
        <v>926</v>
      </c>
      <c r="C4885">
        <f>VLOOKUP(B4885,Index!$A$2:$B$18,2,FALSE)</f>
        <v>12</v>
      </c>
      <c r="D4885">
        <v>2015</v>
      </c>
      <c r="E4885" t="s">
        <v>34</v>
      </c>
      <c r="F4885">
        <f>VLOOKUP(E4885,Index!$D$2:$E$13,2,FALSE)</f>
        <v>1</v>
      </c>
      <c r="G4885" t="s">
        <v>3084</v>
      </c>
      <c r="H4885">
        <f>VLOOKUP(G4885,Index!$G$2:$H$40,2,FALSE)</f>
        <v>22</v>
      </c>
      <c r="I4885" s="3">
        <v>40000</v>
      </c>
      <c r="J4885" s="3">
        <v>20000</v>
      </c>
      <c r="K4885" s="3">
        <v>90000</v>
      </c>
      <c r="L4885" s="3">
        <v>20000</v>
      </c>
      <c r="M4885" s="3">
        <f t="shared" si="304"/>
        <v>170000</v>
      </c>
      <c r="N4885" s="3">
        <f t="shared" si="306"/>
        <v>42500</v>
      </c>
      <c r="O4885" s="3">
        <f t="shared" si="307"/>
        <v>0</v>
      </c>
      <c r="P4885">
        <v>7.1</v>
      </c>
      <c r="Q4885">
        <v>4</v>
      </c>
      <c r="R4885">
        <v>7.4</v>
      </c>
      <c r="S4885">
        <v>34</v>
      </c>
      <c r="T4885" t="s">
        <v>3986</v>
      </c>
      <c r="U4885">
        <f>VLOOKUP(T4885,Index!$J$2:$K$1319,2,FALSE)</f>
        <v>707</v>
      </c>
      <c r="V4885" t="s">
        <v>37</v>
      </c>
      <c r="W4885">
        <f t="shared" si="305"/>
        <v>3</v>
      </c>
    </row>
    <row r="4886" spans="1:23">
      <c r="A4886" t="s">
        <v>3987</v>
      </c>
      <c r="B4886" t="s">
        <v>33</v>
      </c>
      <c r="C4886">
        <f>VLOOKUP(B4886,Index!$A$2:$B$18,2,FALSE)</f>
        <v>9</v>
      </c>
      <c r="D4886">
        <v>2014</v>
      </c>
      <c r="E4886" t="s">
        <v>17</v>
      </c>
      <c r="F4886">
        <f>VLOOKUP(E4886,Index!$D$2:$E$13,2,FALSE)</f>
        <v>7</v>
      </c>
      <c r="G4886" t="s">
        <v>1028</v>
      </c>
      <c r="H4886">
        <f>VLOOKUP(G4886,Index!$G$2:$H$40,2,FALSE)</f>
        <v>9</v>
      </c>
      <c r="I4886" s="3">
        <v>50000</v>
      </c>
      <c r="J4886" s="3">
        <v>90000</v>
      </c>
      <c r="K4886" s="3">
        <v>10000</v>
      </c>
      <c r="L4886" s="3">
        <v>30000</v>
      </c>
      <c r="M4886" s="3">
        <f t="shared" si="304"/>
        <v>180000</v>
      </c>
      <c r="N4886" s="3">
        <f t="shared" si="306"/>
        <v>45000</v>
      </c>
      <c r="O4886" s="3">
        <f t="shared" si="307"/>
        <v>0</v>
      </c>
      <c r="P4886">
        <v>7.5</v>
      </c>
      <c r="Q4886">
        <v>35</v>
      </c>
      <c r="R4886">
        <v>6.8</v>
      </c>
      <c r="S4886">
        <v>62</v>
      </c>
      <c r="T4886" t="s">
        <v>1028</v>
      </c>
      <c r="U4886">
        <f>VLOOKUP(T4886,Index!$J$2:$K$1319,2,FALSE)</f>
        <v>235</v>
      </c>
      <c r="V4886" t="s">
        <v>15</v>
      </c>
      <c r="W4886">
        <f t="shared" si="305"/>
        <v>1</v>
      </c>
    </row>
    <row r="4887" spans="1:23">
      <c r="A4887" t="s">
        <v>3988</v>
      </c>
      <c r="B4887" t="s">
        <v>112</v>
      </c>
      <c r="C4887">
        <f>VLOOKUP(B4887,Index!$A$2:$B$18,2,FALSE)</f>
        <v>11</v>
      </c>
      <c r="D4887">
        <v>2009</v>
      </c>
      <c r="E4887" t="s">
        <v>90</v>
      </c>
      <c r="F4887">
        <f>VLOOKUP(E4887,Index!$D$2:$E$13,2,FALSE)</f>
        <v>8</v>
      </c>
      <c r="G4887" t="s">
        <v>1018</v>
      </c>
      <c r="H4887">
        <f>VLOOKUP(G4887,Index!$G$2:$H$40,2,FALSE)</f>
        <v>28</v>
      </c>
      <c r="I4887" s="3">
        <v>80000</v>
      </c>
      <c r="J4887" s="3">
        <v>10000</v>
      </c>
      <c r="K4887" s="3">
        <v>70000</v>
      </c>
      <c r="L4887" s="3">
        <v>10000</v>
      </c>
      <c r="M4887" s="3">
        <f t="shared" si="304"/>
        <v>170000</v>
      </c>
      <c r="N4887" s="3">
        <f t="shared" si="306"/>
        <v>42500</v>
      </c>
      <c r="O4887" s="3">
        <f t="shared" si="307"/>
        <v>0</v>
      </c>
      <c r="P4887">
        <v>8.4</v>
      </c>
      <c r="Q4887">
        <v>41</v>
      </c>
      <c r="R4887">
        <v>7.8</v>
      </c>
      <c r="S4887">
        <v>38</v>
      </c>
      <c r="T4887" t="s">
        <v>3053</v>
      </c>
      <c r="U4887">
        <f>VLOOKUP(T4887,Index!$J$2:$K$1319,2,FALSE)</f>
        <v>840</v>
      </c>
      <c r="V4887" t="s">
        <v>78</v>
      </c>
      <c r="W4887">
        <f t="shared" si="305"/>
        <v>3</v>
      </c>
    </row>
    <row r="4888" spans="1:23">
      <c r="A4888" t="s">
        <v>1224</v>
      </c>
      <c r="B4888" t="s">
        <v>132</v>
      </c>
      <c r="C4888">
        <f>VLOOKUP(B4888,Index!$A$2:$B$18,2,FALSE)</f>
        <v>5</v>
      </c>
      <c r="D4888">
        <v>2002</v>
      </c>
      <c r="E4888" t="s">
        <v>34</v>
      </c>
      <c r="F4888">
        <f>VLOOKUP(E4888,Index!$D$2:$E$13,2,FALSE)</f>
        <v>1</v>
      </c>
      <c r="G4888" t="s">
        <v>561</v>
      </c>
      <c r="H4888">
        <f>VLOOKUP(G4888,Index!$G$2:$H$40,2,FALSE)</f>
        <v>24</v>
      </c>
      <c r="I4888" s="3">
        <v>140000</v>
      </c>
      <c r="J4888" s="3">
        <v>40000</v>
      </c>
      <c r="K4888" s="3">
        <v>0</v>
      </c>
      <c r="L4888" s="3">
        <v>0</v>
      </c>
      <c r="M4888" s="3">
        <f t="shared" si="304"/>
        <v>180000</v>
      </c>
      <c r="N4888" s="3">
        <f t="shared" si="306"/>
        <v>45000</v>
      </c>
      <c r="O4888" s="3">
        <f t="shared" si="307"/>
        <v>0</v>
      </c>
      <c r="P4888">
        <v>6</v>
      </c>
      <c r="Q4888">
        <v>20</v>
      </c>
      <c r="R4888">
        <v>9.1</v>
      </c>
      <c r="S4888">
        <v>16</v>
      </c>
      <c r="T4888" t="s">
        <v>562</v>
      </c>
      <c r="U4888">
        <f>VLOOKUP(T4888,Index!$J$2:$K$1319,2,FALSE)</f>
        <v>735</v>
      </c>
      <c r="V4888" t="s">
        <v>61</v>
      </c>
      <c r="W4888">
        <f t="shared" si="305"/>
        <v>3</v>
      </c>
    </row>
    <row r="4889" spans="1:23">
      <c r="A4889" t="s">
        <v>2709</v>
      </c>
      <c r="B4889" t="s">
        <v>28</v>
      </c>
      <c r="C4889">
        <f>VLOOKUP(B4889,Index!$A$2:$B$18,2,FALSE)</f>
        <v>15</v>
      </c>
      <c r="D4889">
        <v>2008</v>
      </c>
      <c r="E4889" t="s">
        <v>34</v>
      </c>
      <c r="F4889">
        <f>VLOOKUP(E4889,Index!$D$2:$E$13,2,FALSE)</f>
        <v>1</v>
      </c>
      <c r="G4889" t="s">
        <v>402</v>
      </c>
      <c r="H4889">
        <f>VLOOKUP(G4889,Index!$G$2:$H$40,2,FALSE)</f>
        <v>13</v>
      </c>
      <c r="I4889" s="3">
        <v>160000</v>
      </c>
      <c r="J4889" s="3">
        <v>10000</v>
      </c>
      <c r="K4889" s="3">
        <v>0</v>
      </c>
      <c r="L4889" s="3">
        <v>10000</v>
      </c>
      <c r="M4889" s="3">
        <f t="shared" si="304"/>
        <v>180000</v>
      </c>
      <c r="N4889" s="3">
        <f t="shared" si="306"/>
        <v>45000</v>
      </c>
      <c r="O4889" s="3">
        <f t="shared" si="307"/>
        <v>0</v>
      </c>
      <c r="P4889">
        <v>5.6</v>
      </c>
      <c r="Q4889">
        <v>24</v>
      </c>
      <c r="R4889">
        <v>7.5</v>
      </c>
      <c r="S4889">
        <v>13</v>
      </c>
      <c r="T4889" t="s">
        <v>181</v>
      </c>
      <c r="U4889">
        <f>VLOOKUP(T4889,Index!$J$2:$K$1319,2,FALSE)</f>
        <v>1181</v>
      </c>
      <c r="V4889" t="s">
        <v>61</v>
      </c>
      <c r="W4889">
        <f t="shared" si="305"/>
        <v>3</v>
      </c>
    </row>
    <row r="4890" spans="1:23">
      <c r="A4890" t="s">
        <v>1419</v>
      </c>
      <c r="B4890" t="s">
        <v>97</v>
      </c>
      <c r="C4890">
        <f>VLOOKUP(B4890,Index!$A$2:$B$18,2,FALSE)</f>
        <v>16</v>
      </c>
      <c r="D4890">
        <v>2005</v>
      </c>
      <c r="E4890" t="s">
        <v>21</v>
      </c>
      <c r="F4890">
        <f>VLOOKUP(E4890,Index!$D$2:$E$13,2,FALSE)</f>
        <v>5</v>
      </c>
      <c r="G4890" t="s">
        <v>407</v>
      </c>
      <c r="H4890">
        <f>VLOOKUP(G4890,Index!$G$2:$H$40,2,FALSE)</f>
        <v>29</v>
      </c>
      <c r="I4890" s="3">
        <v>130000</v>
      </c>
      <c r="J4890" s="3">
        <v>40000</v>
      </c>
      <c r="K4890" s="3">
        <v>0</v>
      </c>
      <c r="L4890" s="3">
        <v>10000</v>
      </c>
      <c r="M4890" s="3">
        <f t="shared" si="304"/>
        <v>180000</v>
      </c>
      <c r="N4890" s="3">
        <f t="shared" si="306"/>
        <v>45000</v>
      </c>
      <c r="O4890" s="3">
        <f t="shared" si="307"/>
        <v>0</v>
      </c>
      <c r="P4890">
        <v>4.9000000000000004</v>
      </c>
      <c r="Q4890">
        <v>24</v>
      </c>
      <c r="R4890">
        <v>5.5</v>
      </c>
      <c r="S4890">
        <v>36</v>
      </c>
      <c r="T4890" t="s">
        <v>407</v>
      </c>
      <c r="U4890">
        <f>VLOOKUP(T4890,Index!$J$2:$K$1319,2,FALSE)</f>
        <v>1010</v>
      </c>
      <c r="V4890" t="s">
        <v>78</v>
      </c>
      <c r="W4890">
        <f t="shared" si="305"/>
        <v>1</v>
      </c>
    </row>
    <row r="4891" spans="1:23">
      <c r="A4891" t="s">
        <v>2203</v>
      </c>
      <c r="B4891" t="s">
        <v>156</v>
      </c>
      <c r="C4891">
        <f>VLOOKUP(B4891,Index!$A$2:$B$18,2,FALSE)</f>
        <v>4</v>
      </c>
      <c r="D4891">
        <v>2001</v>
      </c>
      <c r="E4891" t="s">
        <v>187</v>
      </c>
      <c r="F4891">
        <f>VLOOKUP(E4891,Index!$D$2:$E$13,2,FALSE)</f>
        <v>2</v>
      </c>
      <c r="G4891" t="s">
        <v>77</v>
      </c>
      <c r="H4891">
        <f>VLOOKUP(G4891,Index!$G$2:$H$40,2,FALSE)</f>
        <v>35</v>
      </c>
      <c r="I4891" s="3">
        <v>130000</v>
      </c>
      <c r="J4891" s="3">
        <v>50000</v>
      </c>
      <c r="K4891" s="3">
        <v>0</v>
      </c>
      <c r="L4891" s="3">
        <v>0</v>
      </c>
      <c r="M4891" s="3">
        <f t="shared" si="304"/>
        <v>180000</v>
      </c>
      <c r="N4891" s="3">
        <f t="shared" si="306"/>
        <v>45000</v>
      </c>
      <c r="O4891" s="3">
        <f t="shared" si="307"/>
        <v>0</v>
      </c>
      <c r="P4891">
        <v>6.8</v>
      </c>
      <c r="Q4891">
        <v>8</v>
      </c>
      <c r="T4891" t="s">
        <v>185</v>
      </c>
      <c r="U4891">
        <f>VLOOKUP(T4891,Index!$J$2:$K$1319,2,FALSE)</f>
        <v>1207</v>
      </c>
      <c r="V4891" t="s">
        <v>15</v>
      </c>
      <c r="W4891">
        <f t="shared" si="305"/>
        <v>3</v>
      </c>
    </row>
    <row r="4892" spans="1:23">
      <c r="A4892" t="s">
        <v>3989</v>
      </c>
      <c r="B4892" t="s">
        <v>28</v>
      </c>
      <c r="C4892">
        <f>VLOOKUP(B4892,Index!$A$2:$B$18,2,FALSE)</f>
        <v>15</v>
      </c>
      <c r="D4892">
        <v>2010</v>
      </c>
      <c r="E4892" t="s">
        <v>17</v>
      </c>
      <c r="F4892">
        <f>VLOOKUP(E4892,Index!$D$2:$E$13,2,FALSE)</f>
        <v>7</v>
      </c>
      <c r="G4892" t="s">
        <v>429</v>
      </c>
      <c r="H4892">
        <f>VLOOKUP(G4892,Index!$G$2:$H$40,2,FALSE)</f>
        <v>34</v>
      </c>
      <c r="I4892" s="3">
        <v>170000</v>
      </c>
      <c r="J4892" s="3">
        <v>0</v>
      </c>
      <c r="K4892" s="3">
        <v>0</v>
      </c>
      <c r="L4892" s="3">
        <v>10000</v>
      </c>
      <c r="M4892" s="3">
        <f t="shared" si="304"/>
        <v>180000</v>
      </c>
      <c r="N4892" s="3">
        <f t="shared" si="306"/>
        <v>45000</v>
      </c>
      <c r="O4892" s="3">
        <f t="shared" si="307"/>
        <v>0</v>
      </c>
      <c r="P4892">
        <v>5.7</v>
      </c>
      <c r="Q4892">
        <v>4</v>
      </c>
      <c r="R4892">
        <v>8.1</v>
      </c>
      <c r="S4892">
        <v>10</v>
      </c>
      <c r="T4892" t="s">
        <v>3990</v>
      </c>
      <c r="U4892">
        <f>VLOOKUP(T4892,Index!$J$2:$K$1319,2,FALSE)</f>
        <v>132</v>
      </c>
      <c r="V4892" t="s">
        <v>15</v>
      </c>
      <c r="W4892">
        <f t="shared" si="305"/>
        <v>3</v>
      </c>
    </row>
    <row r="4893" spans="1:23">
      <c r="A4893" t="s">
        <v>2546</v>
      </c>
      <c r="B4893" t="s">
        <v>97</v>
      </c>
      <c r="C4893">
        <f>VLOOKUP(B4893,Index!$A$2:$B$18,2,FALSE)</f>
        <v>16</v>
      </c>
      <c r="D4893">
        <v>2007</v>
      </c>
      <c r="E4893" t="s">
        <v>34</v>
      </c>
      <c r="F4893">
        <f>VLOOKUP(E4893,Index!$D$2:$E$13,2,FALSE)</f>
        <v>1</v>
      </c>
      <c r="G4893" t="s">
        <v>49</v>
      </c>
      <c r="H4893">
        <f>VLOOKUP(G4893,Index!$G$2:$H$40,2,FALSE)</f>
        <v>4</v>
      </c>
      <c r="I4893" s="3">
        <v>130000</v>
      </c>
      <c r="J4893" s="3">
        <v>40000</v>
      </c>
      <c r="K4893" s="3">
        <v>0</v>
      </c>
      <c r="L4893" s="3">
        <v>10000</v>
      </c>
      <c r="M4893" s="3">
        <f t="shared" si="304"/>
        <v>180000</v>
      </c>
      <c r="N4893" s="3">
        <f t="shared" si="306"/>
        <v>45000</v>
      </c>
      <c r="O4893" s="3">
        <f t="shared" si="307"/>
        <v>0</v>
      </c>
      <c r="P4893">
        <v>6.3</v>
      </c>
      <c r="Q4893">
        <v>32</v>
      </c>
      <c r="R4893">
        <v>7.6</v>
      </c>
      <c r="S4893">
        <v>8</v>
      </c>
      <c r="T4893" t="s">
        <v>2547</v>
      </c>
      <c r="U4893">
        <f>VLOOKUP(T4893,Index!$J$2:$K$1319,2,FALSE)</f>
        <v>978</v>
      </c>
      <c r="V4893" t="s">
        <v>61</v>
      </c>
      <c r="W4893">
        <f t="shared" si="305"/>
        <v>3</v>
      </c>
    </row>
    <row r="4894" spans="1:23">
      <c r="A4894" t="s">
        <v>3580</v>
      </c>
      <c r="B4894" t="s">
        <v>28</v>
      </c>
      <c r="C4894">
        <f>VLOOKUP(B4894,Index!$A$2:$B$18,2,FALSE)</f>
        <v>15</v>
      </c>
      <c r="D4894">
        <v>2012</v>
      </c>
      <c r="E4894" t="s">
        <v>13</v>
      </c>
      <c r="F4894">
        <f>VLOOKUP(E4894,Index!$D$2:$E$13,2,FALSE)</f>
        <v>11</v>
      </c>
      <c r="G4894" t="s">
        <v>94</v>
      </c>
      <c r="H4894">
        <f>VLOOKUP(G4894,Index!$G$2:$H$40,2,FALSE)</f>
        <v>15</v>
      </c>
      <c r="I4894" s="3">
        <v>100000</v>
      </c>
      <c r="J4894" s="3">
        <v>60000</v>
      </c>
      <c r="K4894" s="3">
        <v>0</v>
      </c>
      <c r="L4894" s="3">
        <v>20000</v>
      </c>
      <c r="M4894" s="3">
        <f t="shared" si="304"/>
        <v>180000</v>
      </c>
      <c r="N4894" s="3">
        <f t="shared" si="306"/>
        <v>45000</v>
      </c>
      <c r="O4894" s="3">
        <f t="shared" si="307"/>
        <v>0</v>
      </c>
      <c r="P4894">
        <v>7.1</v>
      </c>
      <c r="Q4894">
        <v>45</v>
      </c>
      <c r="R4894">
        <v>5.0999999999999996</v>
      </c>
      <c r="S4894">
        <v>14</v>
      </c>
      <c r="T4894" t="s">
        <v>95</v>
      </c>
      <c r="U4894">
        <f>VLOOKUP(T4894,Index!$J$2:$K$1319,2,FALSE)</f>
        <v>356</v>
      </c>
      <c r="V4894" t="s">
        <v>15</v>
      </c>
      <c r="W4894">
        <f t="shared" si="305"/>
        <v>3</v>
      </c>
    </row>
    <row r="4895" spans="1:23">
      <c r="A4895" t="s">
        <v>3032</v>
      </c>
      <c r="B4895" t="s">
        <v>28</v>
      </c>
      <c r="C4895">
        <f>VLOOKUP(B4895,Index!$A$2:$B$18,2,FALSE)</f>
        <v>15</v>
      </c>
      <c r="D4895">
        <v>2010</v>
      </c>
      <c r="E4895" t="s">
        <v>21</v>
      </c>
      <c r="F4895">
        <f>VLOOKUP(E4895,Index!$D$2:$E$13,2,FALSE)</f>
        <v>5</v>
      </c>
      <c r="G4895" t="s">
        <v>1170</v>
      </c>
      <c r="H4895">
        <f>VLOOKUP(G4895,Index!$G$2:$H$40,2,FALSE)</f>
        <v>11</v>
      </c>
      <c r="I4895" s="3">
        <v>100000</v>
      </c>
      <c r="J4895" s="3">
        <v>60000</v>
      </c>
      <c r="K4895" s="3">
        <v>0</v>
      </c>
      <c r="L4895" s="3">
        <v>20000</v>
      </c>
      <c r="M4895" s="3">
        <f t="shared" si="304"/>
        <v>180000</v>
      </c>
      <c r="N4895" s="3">
        <f t="shared" si="306"/>
        <v>45000</v>
      </c>
      <c r="O4895" s="3">
        <f t="shared" si="307"/>
        <v>0</v>
      </c>
      <c r="P4895">
        <v>5.0999999999999996</v>
      </c>
      <c r="Q4895">
        <v>5</v>
      </c>
      <c r="R4895">
        <v>5.3</v>
      </c>
      <c r="S4895">
        <v>4</v>
      </c>
      <c r="T4895" t="s">
        <v>743</v>
      </c>
      <c r="U4895">
        <f>VLOOKUP(T4895,Index!$J$2:$K$1319,2,FALSE)</f>
        <v>858</v>
      </c>
      <c r="V4895" t="s">
        <v>78</v>
      </c>
      <c r="W4895">
        <f t="shared" si="305"/>
        <v>3</v>
      </c>
    </row>
    <row r="4896" spans="1:23">
      <c r="A4896" t="s">
        <v>3543</v>
      </c>
      <c r="B4896" t="s">
        <v>28</v>
      </c>
      <c r="C4896">
        <f>VLOOKUP(B4896,Index!$A$2:$B$18,2,FALSE)</f>
        <v>15</v>
      </c>
      <c r="D4896">
        <v>2010</v>
      </c>
      <c r="E4896" t="s">
        <v>13</v>
      </c>
      <c r="F4896">
        <f>VLOOKUP(E4896,Index!$D$2:$E$13,2,FALSE)</f>
        <v>11</v>
      </c>
      <c r="G4896" t="s">
        <v>77</v>
      </c>
      <c r="H4896">
        <f>VLOOKUP(G4896,Index!$G$2:$H$40,2,FALSE)</f>
        <v>35</v>
      </c>
      <c r="I4896" s="3">
        <v>80000</v>
      </c>
      <c r="J4896" s="3">
        <v>80000</v>
      </c>
      <c r="K4896" s="3">
        <v>0</v>
      </c>
      <c r="L4896" s="3">
        <v>20000</v>
      </c>
      <c r="M4896" s="3">
        <f t="shared" si="304"/>
        <v>180000</v>
      </c>
      <c r="N4896" s="3">
        <f t="shared" si="306"/>
        <v>45000</v>
      </c>
      <c r="O4896" s="3">
        <f t="shared" si="307"/>
        <v>0</v>
      </c>
      <c r="P4896">
        <v>3.8</v>
      </c>
      <c r="Q4896">
        <v>20</v>
      </c>
      <c r="R4896">
        <v>7.9</v>
      </c>
      <c r="S4896">
        <v>29</v>
      </c>
      <c r="T4896" t="s">
        <v>3333</v>
      </c>
      <c r="U4896">
        <f>VLOOKUP(T4896,Index!$J$2:$K$1319,2,FALSE)</f>
        <v>1222</v>
      </c>
      <c r="V4896" t="s">
        <v>15</v>
      </c>
      <c r="W4896">
        <f t="shared" si="305"/>
        <v>3</v>
      </c>
    </row>
    <row r="4897" spans="1:23">
      <c r="A4897" t="s">
        <v>2469</v>
      </c>
      <c r="B4897" t="s">
        <v>112</v>
      </c>
      <c r="C4897">
        <f>VLOOKUP(B4897,Index!$A$2:$B$18,2,FALSE)</f>
        <v>11</v>
      </c>
      <c r="D4897">
        <v>2007</v>
      </c>
      <c r="E4897" t="s">
        <v>34</v>
      </c>
      <c r="F4897">
        <f>VLOOKUP(E4897,Index!$D$2:$E$13,2,FALSE)</f>
        <v>1</v>
      </c>
      <c r="G4897" t="s">
        <v>49</v>
      </c>
      <c r="H4897">
        <f>VLOOKUP(G4897,Index!$G$2:$H$40,2,FALSE)</f>
        <v>4</v>
      </c>
      <c r="I4897" s="3">
        <v>160000</v>
      </c>
      <c r="J4897" s="3">
        <v>0</v>
      </c>
      <c r="K4897" s="3">
        <v>0</v>
      </c>
      <c r="L4897" s="3">
        <v>10000</v>
      </c>
      <c r="M4897" s="3">
        <f t="shared" si="304"/>
        <v>170000</v>
      </c>
      <c r="N4897" s="3">
        <f t="shared" si="306"/>
        <v>42500</v>
      </c>
      <c r="O4897" s="3">
        <f t="shared" si="307"/>
        <v>0</v>
      </c>
      <c r="P4897">
        <v>5.8</v>
      </c>
      <c r="Q4897">
        <v>7</v>
      </c>
      <c r="R4897">
        <v>4.4000000000000004</v>
      </c>
      <c r="S4897">
        <v>9</v>
      </c>
      <c r="T4897" t="s">
        <v>843</v>
      </c>
      <c r="U4897">
        <f>VLOOKUP(T4897,Index!$J$2:$K$1319,2,FALSE)</f>
        <v>80</v>
      </c>
      <c r="V4897" t="s">
        <v>78</v>
      </c>
      <c r="W4897">
        <f t="shared" si="305"/>
        <v>3</v>
      </c>
    </row>
    <row r="4898" spans="1:23">
      <c r="A4898" t="s">
        <v>3991</v>
      </c>
      <c r="B4898" t="s">
        <v>12</v>
      </c>
      <c r="C4898">
        <f>VLOOKUP(B4898,Index!$A$2:$B$18,2,FALSE)</f>
        <v>13</v>
      </c>
      <c r="D4898">
        <v>2011</v>
      </c>
      <c r="E4898" t="s">
        <v>23</v>
      </c>
      <c r="F4898">
        <f>VLOOKUP(E4898,Index!$D$2:$E$13,2,FALSE)</f>
        <v>4</v>
      </c>
      <c r="G4898" t="s">
        <v>948</v>
      </c>
      <c r="H4898">
        <f>VLOOKUP(G4898,Index!$G$2:$H$40,2,FALSE)</f>
        <v>10</v>
      </c>
      <c r="I4898" s="3">
        <v>170000</v>
      </c>
      <c r="J4898" s="3">
        <v>0</v>
      </c>
      <c r="K4898" s="3">
        <v>0</v>
      </c>
      <c r="L4898" s="3">
        <v>10000</v>
      </c>
      <c r="M4898" s="3">
        <f t="shared" si="304"/>
        <v>180000</v>
      </c>
      <c r="N4898" s="3">
        <f t="shared" si="306"/>
        <v>45000</v>
      </c>
      <c r="O4898" s="3">
        <f t="shared" si="307"/>
        <v>0</v>
      </c>
      <c r="T4898" t="s">
        <v>2499</v>
      </c>
      <c r="U4898">
        <f>VLOOKUP(T4898,Index!$J$2:$K$1319,2,FALSE)</f>
        <v>253</v>
      </c>
      <c r="V4898" t="s">
        <v>61</v>
      </c>
      <c r="W4898">
        <f t="shared" si="305"/>
        <v>3</v>
      </c>
    </row>
    <row r="4899" spans="1:23">
      <c r="A4899" t="s">
        <v>1206</v>
      </c>
      <c r="B4899" t="s">
        <v>132</v>
      </c>
      <c r="C4899">
        <f>VLOOKUP(B4899,Index!$A$2:$B$18,2,FALSE)</f>
        <v>5</v>
      </c>
      <c r="D4899">
        <v>2005</v>
      </c>
      <c r="E4899" t="s">
        <v>48</v>
      </c>
      <c r="F4899">
        <f>VLOOKUP(E4899,Index!$D$2:$E$13,2,FALSE)</f>
        <v>9</v>
      </c>
      <c r="G4899" t="s">
        <v>49</v>
      </c>
      <c r="H4899">
        <f>VLOOKUP(G4899,Index!$G$2:$H$40,2,FALSE)</f>
        <v>4</v>
      </c>
      <c r="I4899" s="3">
        <v>140000</v>
      </c>
      <c r="J4899" s="3">
        <v>40000</v>
      </c>
      <c r="K4899" s="3">
        <v>0</v>
      </c>
      <c r="L4899" s="3">
        <v>0</v>
      </c>
      <c r="M4899" s="3">
        <f t="shared" si="304"/>
        <v>180000</v>
      </c>
      <c r="N4899" s="3">
        <f t="shared" si="306"/>
        <v>45000</v>
      </c>
      <c r="O4899" s="3">
        <f t="shared" si="307"/>
        <v>0</v>
      </c>
      <c r="P4899">
        <v>7.7</v>
      </c>
      <c r="Q4899">
        <v>27</v>
      </c>
      <c r="R4899">
        <v>8.6</v>
      </c>
      <c r="S4899">
        <v>8</v>
      </c>
      <c r="T4899" t="s">
        <v>230</v>
      </c>
      <c r="U4899">
        <f>VLOOKUP(T4899,Index!$J$2:$K$1319,2,FALSE)</f>
        <v>793</v>
      </c>
      <c r="V4899" t="s">
        <v>37</v>
      </c>
      <c r="W4899">
        <f t="shared" si="305"/>
        <v>3</v>
      </c>
    </row>
    <row r="4900" spans="1:23">
      <c r="A4900" t="s">
        <v>3992</v>
      </c>
      <c r="B4900" t="s">
        <v>12</v>
      </c>
      <c r="C4900">
        <f>VLOOKUP(B4900,Index!$A$2:$B$18,2,FALSE)</f>
        <v>13</v>
      </c>
      <c r="D4900">
        <v>2007</v>
      </c>
      <c r="E4900" t="s">
        <v>34</v>
      </c>
      <c r="F4900">
        <f>VLOOKUP(E4900,Index!$D$2:$E$13,2,FALSE)</f>
        <v>1</v>
      </c>
      <c r="G4900" t="s">
        <v>264</v>
      </c>
      <c r="H4900">
        <f>VLOOKUP(G4900,Index!$G$2:$H$40,2,FALSE)</f>
        <v>25</v>
      </c>
      <c r="I4900" s="3">
        <v>160000</v>
      </c>
      <c r="J4900" s="3">
        <v>10000</v>
      </c>
      <c r="K4900" s="3">
        <v>0</v>
      </c>
      <c r="L4900" s="3">
        <v>10000</v>
      </c>
      <c r="M4900" s="3">
        <f t="shared" si="304"/>
        <v>180000</v>
      </c>
      <c r="N4900" s="3">
        <f t="shared" si="306"/>
        <v>45000</v>
      </c>
      <c r="O4900" s="3">
        <f t="shared" si="307"/>
        <v>0</v>
      </c>
      <c r="P4900">
        <v>5.2</v>
      </c>
      <c r="Q4900">
        <v>35</v>
      </c>
      <c r="R4900">
        <v>5.7</v>
      </c>
      <c r="S4900">
        <v>24</v>
      </c>
      <c r="T4900" t="s">
        <v>264</v>
      </c>
      <c r="U4900">
        <f>VLOOKUP(T4900,Index!$J$2:$K$1319,2,FALSE)</f>
        <v>768</v>
      </c>
      <c r="V4900" t="s">
        <v>61</v>
      </c>
      <c r="W4900">
        <f t="shared" si="305"/>
        <v>1</v>
      </c>
    </row>
    <row r="4901" spans="1:23">
      <c r="A4901" t="s">
        <v>3993</v>
      </c>
      <c r="B4901" t="s">
        <v>12</v>
      </c>
      <c r="C4901">
        <f>VLOOKUP(B4901,Index!$A$2:$B$18,2,FALSE)</f>
        <v>13</v>
      </c>
      <c r="D4901">
        <v>2011</v>
      </c>
      <c r="E4901" t="s">
        <v>23</v>
      </c>
      <c r="F4901">
        <f>VLOOKUP(E4901,Index!$D$2:$E$13,2,FALSE)</f>
        <v>4</v>
      </c>
      <c r="G4901" t="s">
        <v>429</v>
      </c>
      <c r="H4901">
        <f>VLOOKUP(G4901,Index!$G$2:$H$40,2,FALSE)</f>
        <v>34</v>
      </c>
      <c r="I4901" s="3">
        <v>130000</v>
      </c>
      <c r="J4901" s="3">
        <v>30000</v>
      </c>
      <c r="K4901" s="3">
        <v>0</v>
      </c>
      <c r="L4901" s="3">
        <v>10000</v>
      </c>
      <c r="M4901" s="3">
        <f t="shared" si="304"/>
        <v>170000</v>
      </c>
      <c r="N4901" s="3">
        <f t="shared" si="306"/>
        <v>42500</v>
      </c>
      <c r="O4901" s="3">
        <f t="shared" si="307"/>
        <v>0</v>
      </c>
      <c r="T4901" t="s">
        <v>370</v>
      </c>
      <c r="U4901">
        <f>VLOOKUP(T4901,Index!$J$2:$K$1319,2,FALSE)</f>
        <v>394</v>
      </c>
      <c r="V4901" t="s">
        <v>78</v>
      </c>
      <c r="W4901">
        <f t="shared" si="305"/>
        <v>3</v>
      </c>
    </row>
    <row r="4902" spans="1:23">
      <c r="A4902" t="s">
        <v>1709</v>
      </c>
      <c r="B4902" t="s">
        <v>107</v>
      </c>
      <c r="C4902">
        <f>VLOOKUP(B4902,Index!$A$2:$B$18,2,FALSE)</f>
        <v>6</v>
      </c>
      <c r="D4902">
        <v>2013</v>
      </c>
      <c r="E4902" t="s">
        <v>48</v>
      </c>
      <c r="F4902">
        <f>VLOOKUP(E4902,Index!$D$2:$E$13,2,FALSE)</f>
        <v>9</v>
      </c>
      <c r="G4902" t="s">
        <v>407</v>
      </c>
      <c r="H4902">
        <f>VLOOKUP(G4902,Index!$G$2:$H$40,2,FALSE)</f>
        <v>29</v>
      </c>
      <c r="I4902" s="3">
        <v>100000</v>
      </c>
      <c r="J4902" s="3">
        <v>60000</v>
      </c>
      <c r="K4902" s="3">
        <v>0</v>
      </c>
      <c r="L4902" s="3">
        <v>20000</v>
      </c>
      <c r="M4902" s="3">
        <f t="shared" si="304"/>
        <v>180000</v>
      </c>
      <c r="N4902" s="3">
        <f t="shared" si="306"/>
        <v>45000</v>
      </c>
      <c r="O4902" s="3">
        <f t="shared" si="307"/>
        <v>0</v>
      </c>
      <c r="P4902">
        <v>4.5</v>
      </c>
      <c r="Q4902">
        <v>40</v>
      </c>
      <c r="R4902">
        <v>3.5</v>
      </c>
      <c r="S4902">
        <v>1156</v>
      </c>
      <c r="T4902" t="s">
        <v>361</v>
      </c>
      <c r="U4902">
        <f>VLOOKUP(T4902,Index!$J$2:$K$1319,2,FALSE)</f>
        <v>469</v>
      </c>
      <c r="V4902" t="s">
        <v>37</v>
      </c>
      <c r="W4902">
        <f t="shared" si="305"/>
        <v>3</v>
      </c>
    </row>
    <row r="4903" spans="1:23">
      <c r="A4903" t="s">
        <v>875</v>
      </c>
      <c r="B4903" t="s">
        <v>156</v>
      </c>
      <c r="C4903">
        <f>VLOOKUP(B4903,Index!$A$2:$B$18,2,FALSE)</f>
        <v>4</v>
      </c>
      <c r="D4903">
        <v>2003</v>
      </c>
      <c r="E4903" t="s">
        <v>13</v>
      </c>
      <c r="F4903">
        <f>VLOOKUP(E4903,Index!$D$2:$E$13,2,FALSE)</f>
        <v>11</v>
      </c>
      <c r="G4903" t="s">
        <v>94</v>
      </c>
      <c r="H4903">
        <f>VLOOKUP(G4903,Index!$G$2:$H$40,2,FALSE)</f>
        <v>15</v>
      </c>
      <c r="I4903" s="3">
        <v>130000</v>
      </c>
      <c r="J4903" s="3">
        <v>50000</v>
      </c>
      <c r="K4903" s="3">
        <v>0</v>
      </c>
      <c r="L4903" s="3">
        <v>0</v>
      </c>
      <c r="M4903" s="3">
        <f t="shared" si="304"/>
        <v>180000</v>
      </c>
      <c r="N4903" s="3">
        <f t="shared" si="306"/>
        <v>45000</v>
      </c>
      <c r="O4903" s="3">
        <f t="shared" si="307"/>
        <v>0</v>
      </c>
      <c r="P4903">
        <v>7.5</v>
      </c>
      <c r="Q4903">
        <v>5</v>
      </c>
      <c r="R4903">
        <v>7.5</v>
      </c>
      <c r="S4903">
        <v>4</v>
      </c>
      <c r="T4903" t="s">
        <v>3994</v>
      </c>
      <c r="U4903">
        <f>VLOOKUP(T4903,Index!$J$2:$K$1319,2,FALSE)</f>
        <v>110</v>
      </c>
      <c r="V4903" t="s">
        <v>15</v>
      </c>
      <c r="W4903">
        <f t="shared" si="305"/>
        <v>3</v>
      </c>
    </row>
    <row r="4904" spans="1:23">
      <c r="A4904" t="s">
        <v>211</v>
      </c>
      <c r="B4904" t="s">
        <v>107</v>
      </c>
      <c r="C4904">
        <f>VLOOKUP(B4904,Index!$A$2:$B$18,2,FALSE)</f>
        <v>6</v>
      </c>
      <c r="D4904">
        <v>2010</v>
      </c>
      <c r="E4904" t="s">
        <v>13</v>
      </c>
      <c r="F4904">
        <f>VLOOKUP(E4904,Index!$D$2:$E$13,2,FALSE)</f>
        <v>11</v>
      </c>
      <c r="G4904" t="s">
        <v>94</v>
      </c>
      <c r="H4904">
        <f>VLOOKUP(G4904,Index!$G$2:$H$40,2,FALSE)</f>
        <v>15</v>
      </c>
      <c r="I4904" s="3">
        <v>0</v>
      </c>
      <c r="J4904" s="3">
        <v>140000</v>
      </c>
      <c r="K4904" s="3">
        <v>0</v>
      </c>
      <c r="L4904" s="3">
        <v>40000</v>
      </c>
      <c r="M4904" s="3">
        <f t="shared" si="304"/>
        <v>180000</v>
      </c>
      <c r="N4904" s="3">
        <f t="shared" si="306"/>
        <v>45000</v>
      </c>
      <c r="O4904" s="3">
        <f t="shared" si="307"/>
        <v>0</v>
      </c>
      <c r="P4904">
        <v>8.3000000000000007</v>
      </c>
      <c r="Q4904">
        <v>16</v>
      </c>
      <c r="R4904">
        <v>7.7</v>
      </c>
      <c r="S4904">
        <v>102</v>
      </c>
      <c r="T4904" t="s">
        <v>95</v>
      </c>
      <c r="U4904">
        <f>VLOOKUP(T4904,Index!$J$2:$K$1319,2,FALSE)</f>
        <v>356</v>
      </c>
      <c r="V4904" t="s">
        <v>15</v>
      </c>
      <c r="W4904">
        <f t="shared" si="305"/>
        <v>3</v>
      </c>
    </row>
    <row r="4905" spans="1:23">
      <c r="A4905" t="s">
        <v>3995</v>
      </c>
      <c r="B4905" t="s">
        <v>39</v>
      </c>
      <c r="C4905">
        <f>VLOOKUP(B4905,Index!$A$2:$B$18,2,FALSE)</f>
        <v>8</v>
      </c>
      <c r="D4905">
        <v>2005</v>
      </c>
      <c r="E4905" t="s">
        <v>17</v>
      </c>
      <c r="F4905">
        <f>VLOOKUP(E4905,Index!$D$2:$E$13,2,FALSE)</f>
        <v>7</v>
      </c>
      <c r="G4905" t="s">
        <v>1211</v>
      </c>
      <c r="H4905">
        <f>VLOOKUP(G4905,Index!$G$2:$H$40,2,FALSE)</f>
        <v>39</v>
      </c>
      <c r="I4905" s="3">
        <v>90000</v>
      </c>
      <c r="J4905" s="3">
        <v>70000</v>
      </c>
      <c r="K4905" s="3">
        <v>0</v>
      </c>
      <c r="L4905" s="3">
        <v>20000</v>
      </c>
      <c r="M4905" s="3">
        <f t="shared" si="304"/>
        <v>180000</v>
      </c>
      <c r="N4905" s="3">
        <f t="shared" si="306"/>
        <v>45000</v>
      </c>
      <c r="O4905" s="3">
        <f t="shared" si="307"/>
        <v>0</v>
      </c>
      <c r="R4905">
        <v>8.1</v>
      </c>
      <c r="S4905">
        <v>9</v>
      </c>
      <c r="T4905" t="s">
        <v>2642</v>
      </c>
      <c r="U4905">
        <f>VLOOKUP(T4905,Index!$J$2:$K$1319,2,FALSE)</f>
        <v>255</v>
      </c>
      <c r="V4905" t="s">
        <v>61</v>
      </c>
      <c r="W4905">
        <f t="shared" si="305"/>
        <v>3</v>
      </c>
    </row>
    <row r="4906" spans="1:23">
      <c r="A4906" t="s">
        <v>360</v>
      </c>
      <c r="B4906" t="s">
        <v>107</v>
      </c>
      <c r="C4906">
        <f>VLOOKUP(B4906,Index!$A$2:$B$18,2,FALSE)</f>
        <v>6</v>
      </c>
      <c r="D4906">
        <v>2009</v>
      </c>
      <c r="E4906" t="s">
        <v>48</v>
      </c>
      <c r="F4906">
        <f>VLOOKUP(E4906,Index!$D$2:$E$13,2,FALSE)</f>
        <v>9</v>
      </c>
      <c r="G4906" t="s">
        <v>35</v>
      </c>
      <c r="H4906">
        <f>VLOOKUP(G4906,Index!$G$2:$H$40,2,FALSE)</f>
        <v>32</v>
      </c>
      <c r="I4906" s="3">
        <v>10000</v>
      </c>
      <c r="J4906" s="3">
        <v>140000</v>
      </c>
      <c r="K4906" s="3">
        <v>0</v>
      </c>
      <c r="L4906" s="3">
        <v>30000</v>
      </c>
      <c r="M4906" s="3">
        <f t="shared" si="304"/>
        <v>180000</v>
      </c>
      <c r="N4906" s="3">
        <f t="shared" si="306"/>
        <v>45000</v>
      </c>
      <c r="O4906" s="3">
        <f t="shared" si="307"/>
        <v>0</v>
      </c>
      <c r="P4906">
        <v>8.1</v>
      </c>
      <c r="Q4906">
        <v>37</v>
      </c>
      <c r="R4906">
        <v>7.8</v>
      </c>
      <c r="S4906">
        <v>1363</v>
      </c>
      <c r="T4906" t="s">
        <v>361</v>
      </c>
      <c r="U4906">
        <f>VLOOKUP(T4906,Index!$J$2:$K$1319,2,FALSE)</f>
        <v>469</v>
      </c>
      <c r="V4906" t="s">
        <v>37</v>
      </c>
      <c r="W4906">
        <f t="shared" si="305"/>
        <v>3</v>
      </c>
    </row>
    <row r="4907" spans="1:23">
      <c r="A4907" t="s">
        <v>3740</v>
      </c>
      <c r="B4907" t="s">
        <v>12</v>
      </c>
      <c r="C4907">
        <f>VLOOKUP(B4907,Index!$A$2:$B$18,2,FALSE)</f>
        <v>13</v>
      </c>
      <c r="D4907">
        <v>2011</v>
      </c>
      <c r="E4907" t="s">
        <v>21</v>
      </c>
      <c r="F4907">
        <f>VLOOKUP(E4907,Index!$D$2:$E$13,2,FALSE)</f>
        <v>5</v>
      </c>
      <c r="G4907" t="s">
        <v>429</v>
      </c>
      <c r="H4907">
        <f>VLOOKUP(G4907,Index!$G$2:$H$40,2,FALSE)</f>
        <v>34</v>
      </c>
      <c r="I4907" s="3">
        <v>110000</v>
      </c>
      <c r="J4907" s="3">
        <v>60000</v>
      </c>
      <c r="K4907" s="3">
        <v>0</v>
      </c>
      <c r="L4907" s="3">
        <v>20000</v>
      </c>
      <c r="M4907" s="3">
        <f t="shared" si="304"/>
        <v>190000</v>
      </c>
      <c r="N4907" s="3">
        <f t="shared" si="306"/>
        <v>47500</v>
      </c>
      <c r="O4907" s="3">
        <f t="shared" si="307"/>
        <v>0</v>
      </c>
      <c r="P4907">
        <v>7.9</v>
      </c>
      <c r="Q4907">
        <v>20</v>
      </c>
      <c r="R4907">
        <v>8.1</v>
      </c>
      <c r="S4907">
        <v>26</v>
      </c>
      <c r="T4907" t="s">
        <v>1456</v>
      </c>
      <c r="U4907">
        <f>VLOOKUP(T4907,Index!$J$2:$K$1319,2,FALSE)</f>
        <v>172</v>
      </c>
      <c r="V4907" t="s">
        <v>78</v>
      </c>
      <c r="W4907">
        <f t="shared" si="305"/>
        <v>3</v>
      </c>
    </row>
    <row r="4908" spans="1:23">
      <c r="A4908" t="s">
        <v>2354</v>
      </c>
      <c r="B4908" t="s">
        <v>97</v>
      </c>
      <c r="C4908">
        <f>VLOOKUP(B4908,Index!$A$2:$B$18,2,FALSE)</f>
        <v>16</v>
      </c>
      <c r="D4908">
        <v>2004</v>
      </c>
      <c r="E4908" t="s">
        <v>34</v>
      </c>
      <c r="F4908">
        <f>VLOOKUP(E4908,Index!$D$2:$E$13,2,FALSE)</f>
        <v>1</v>
      </c>
      <c r="G4908" t="s">
        <v>168</v>
      </c>
      <c r="H4908">
        <f>VLOOKUP(G4908,Index!$G$2:$H$40,2,FALSE)</f>
        <v>19</v>
      </c>
      <c r="I4908" s="3">
        <v>140000</v>
      </c>
      <c r="J4908" s="3">
        <v>40000</v>
      </c>
      <c r="K4908" s="3">
        <v>0</v>
      </c>
      <c r="L4908" s="3">
        <v>10000</v>
      </c>
      <c r="M4908" s="3">
        <f t="shared" si="304"/>
        <v>190000</v>
      </c>
      <c r="N4908" s="3">
        <f t="shared" si="306"/>
        <v>47500</v>
      </c>
      <c r="O4908" s="3">
        <f t="shared" si="307"/>
        <v>0</v>
      </c>
      <c r="P4908">
        <v>7.6</v>
      </c>
      <c r="Q4908">
        <v>43</v>
      </c>
      <c r="R4908">
        <v>8.3000000000000007</v>
      </c>
      <c r="S4908">
        <v>26</v>
      </c>
      <c r="T4908" t="s">
        <v>311</v>
      </c>
      <c r="U4908">
        <f>VLOOKUP(T4908,Index!$J$2:$K$1319,2,FALSE)</f>
        <v>631</v>
      </c>
      <c r="V4908" t="s">
        <v>37</v>
      </c>
      <c r="W4908">
        <f t="shared" si="305"/>
        <v>3</v>
      </c>
    </row>
    <row r="4909" spans="1:23">
      <c r="A4909" t="s">
        <v>3996</v>
      </c>
      <c r="B4909" t="s">
        <v>39</v>
      </c>
      <c r="C4909">
        <f>VLOOKUP(B4909,Index!$A$2:$B$18,2,FALSE)</f>
        <v>8</v>
      </c>
      <c r="D4909">
        <v>2002</v>
      </c>
      <c r="E4909" t="s">
        <v>221</v>
      </c>
      <c r="F4909">
        <f>VLOOKUP(E4909,Index!$D$2:$E$13,2,FALSE)</f>
        <v>12</v>
      </c>
      <c r="G4909" t="s">
        <v>267</v>
      </c>
      <c r="H4909">
        <f>VLOOKUP(G4909,Index!$G$2:$H$40,2,FALSE)</f>
        <v>14</v>
      </c>
      <c r="I4909" s="3">
        <v>90000</v>
      </c>
      <c r="J4909" s="3">
        <v>70000</v>
      </c>
      <c r="K4909" s="3">
        <v>0</v>
      </c>
      <c r="L4909" s="3">
        <v>20000</v>
      </c>
      <c r="M4909" s="3">
        <f t="shared" si="304"/>
        <v>180000</v>
      </c>
      <c r="N4909" s="3">
        <f t="shared" si="306"/>
        <v>45000</v>
      </c>
      <c r="O4909" s="3">
        <f t="shared" si="307"/>
        <v>0</v>
      </c>
      <c r="P4909">
        <v>6.7</v>
      </c>
      <c r="Q4909">
        <v>19</v>
      </c>
      <c r="R4909">
        <v>6.8</v>
      </c>
      <c r="S4909">
        <v>11</v>
      </c>
      <c r="T4909" t="s">
        <v>3796</v>
      </c>
      <c r="U4909">
        <f>VLOOKUP(T4909,Index!$J$2:$K$1319,2,FALSE)</f>
        <v>908</v>
      </c>
      <c r="V4909" t="s">
        <v>61</v>
      </c>
      <c r="W4909">
        <f t="shared" si="305"/>
        <v>3</v>
      </c>
    </row>
    <row r="4910" spans="1:23">
      <c r="A4910" t="s">
        <v>3025</v>
      </c>
      <c r="B4910" t="s">
        <v>28</v>
      </c>
      <c r="C4910">
        <f>VLOOKUP(B4910,Index!$A$2:$B$18,2,FALSE)</f>
        <v>15</v>
      </c>
      <c r="D4910">
        <v>2013</v>
      </c>
      <c r="E4910" t="s">
        <v>34</v>
      </c>
      <c r="F4910">
        <f>VLOOKUP(E4910,Index!$D$2:$E$13,2,FALSE)</f>
        <v>1</v>
      </c>
      <c r="G4910" t="s">
        <v>192</v>
      </c>
      <c r="H4910">
        <f>VLOOKUP(G4910,Index!$G$2:$H$40,2,FALSE)</f>
        <v>8</v>
      </c>
      <c r="I4910" s="3">
        <v>100000</v>
      </c>
      <c r="J4910" s="3">
        <v>60000</v>
      </c>
      <c r="K4910" s="3">
        <v>0</v>
      </c>
      <c r="L4910" s="3">
        <v>20000</v>
      </c>
      <c r="M4910" s="3">
        <f t="shared" si="304"/>
        <v>180000</v>
      </c>
      <c r="N4910" s="3">
        <f t="shared" si="306"/>
        <v>45000</v>
      </c>
      <c r="O4910" s="3">
        <f t="shared" si="307"/>
        <v>0</v>
      </c>
      <c r="P4910">
        <v>7</v>
      </c>
      <c r="Q4910">
        <v>42</v>
      </c>
      <c r="R4910">
        <v>7.5</v>
      </c>
      <c r="S4910">
        <v>267</v>
      </c>
      <c r="T4910" t="s">
        <v>2712</v>
      </c>
      <c r="U4910">
        <f>VLOOKUP(T4910,Index!$J$2:$K$1319,2,FALSE)</f>
        <v>323</v>
      </c>
      <c r="V4910" t="s">
        <v>37</v>
      </c>
      <c r="W4910">
        <f t="shared" si="305"/>
        <v>3</v>
      </c>
    </row>
    <row r="4911" spans="1:23">
      <c r="A4911" t="s">
        <v>1366</v>
      </c>
      <c r="B4911" t="s">
        <v>107</v>
      </c>
      <c r="C4911">
        <f>VLOOKUP(B4911,Index!$A$2:$B$18,2,FALSE)</f>
        <v>6</v>
      </c>
      <c r="D4911">
        <v>2011</v>
      </c>
      <c r="E4911" t="s">
        <v>48</v>
      </c>
      <c r="F4911">
        <f>VLOOKUP(E4911,Index!$D$2:$E$13,2,FALSE)</f>
        <v>9</v>
      </c>
      <c r="G4911" t="s">
        <v>91</v>
      </c>
      <c r="H4911">
        <f>VLOOKUP(G4911,Index!$G$2:$H$40,2,FALSE)</f>
        <v>7</v>
      </c>
      <c r="I4911" s="3">
        <v>60000</v>
      </c>
      <c r="J4911" s="3">
        <v>90000</v>
      </c>
      <c r="K4911" s="3">
        <v>0</v>
      </c>
      <c r="L4911" s="3">
        <v>30000</v>
      </c>
      <c r="M4911" s="3">
        <f t="shared" si="304"/>
        <v>180000</v>
      </c>
      <c r="N4911" s="3">
        <f t="shared" si="306"/>
        <v>45000</v>
      </c>
      <c r="O4911" s="3">
        <f t="shared" si="307"/>
        <v>0</v>
      </c>
      <c r="P4911">
        <v>7</v>
      </c>
      <c r="Q4911">
        <v>38</v>
      </c>
      <c r="R4911">
        <v>6</v>
      </c>
      <c r="S4911">
        <v>547</v>
      </c>
      <c r="T4911" t="s">
        <v>1367</v>
      </c>
      <c r="U4911">
        <f>VLOOKUP(T4911,Index!$J$2:$K$1319,2,FALSE)</f>
        <v>1072</v>
      </c>
      <c r="V4911" t="s">
        <v>61</v>
      </c>
      <c r="W4911">
        <f t="shared" si="305"/>
        <v>3</v>
      </c>
    </row>
    <row r="4912" spans="1:23">
      <c r="A4912" t="s">
        <v>1994</v>
      </c>
      <c r="B4912" t="s">
        <v>132</v>
      </c>
      <c r="C4912">
        <f>VLOOKUP(B4912,Index!$A$2:$B$18,2,FALSE)</f>
        <v>5</v>
      </c>
      <c r="D4912">
        <v>2001</v>
      </c>
      <c r="E4912" t="s">
        <v>13</v>
      </c>
      <c r="F4912">
        <f>VLOOKUP(E4912,Index!$D$2:$E$13,2,FALSE)</f>
        <v>11</v>
      </c>
      <c r="G4912" t="s">
        <v>94</v>
      </c>
      <c r="H4912">
        <f>VLOOKUP(G4912,Index!$G$2:$H$40,2,FALSE)</f>
        <v>15</v>
      </c>
      <c r="I4912" s="3">
        <v>140000</v>
      </c>
      <c r="J4912" s="3">
        <v>40000</v>
      </c>
      <c r="K4912" s="3">
        <v>0</v>
      </c>
      <c r="L4912" s="3">
        <v>0</v>
      </c>
      <c r="M4912" s="3">
        <f t="shared" si="304"/>
        <v>180000</v>
      </c>
      <c r="N4912" s="3">
        <f t="shared" si="306"/>
        <v>45000</v>
      </c>
      <c r="O4912" s="3">
        <f t="shared" si="307"/>
        <v>0</v>
      </c>
      <c r="P4912">
        <v>8.1</v>
      </c>
      <c r="Q4912">
        <v>13</v>
      </c>
      <c r="R4912">
        <v>8</v>
      </c>
      <c r="S4912">
        <v>9</v>
      </c>
      <c r="T4912" t="s">
        <v>95</v>
      </c>
      <c r="U4912">
        <f>VLOOKUP(T4912,Index!$J$2:$K$1319,2,FALSE)</f>
        <v>356</v>
      </c>
      <c r="V4912" t="s">
        <v>15</v>
      </c>
      <c r="W4912">
        <f t="shared" si="305"/>
        <v>3</v>
      </c>
    </row>
    <row r="4913" spans="1:23">
      <c r="A4913" t="s">
        <v>3997</v>
      </c>
      <c r="B4913" t="s">
        <v>28</v>
      </c>
      <c r="C4913">
        <f>VLOOKUP(B4913,Index!$A$2:$B$18,2,FALSE)</f>
        <v>15</v>
      </c>
      <c r="D4913">
        <v>2010</v>
      </c>
      <c r="E4913" t="s">
        <v>23</v>
      </c>
      <c r="F4913">
        <f>VLOOKUP(E4913,Index!$D$2:$E$13,2,FALSE)</f>
        <v>4</v>
      </c>
      <c r="G4913" t="s">
        <v>29</v>
      </c>
      <c r="H4913">
        <f>VLOOKUP(G4913,Index!$G$2:$H$40,2,FALSE)</f>
        <v>23</v>
      </c>
      <c r="I4913" s="3">
        <v>50000</v>
      </c>
      <c r="J4913" s="3">
        <v>110000</v>
      </c>
      <c r="K4913" s="3">
        <v>0</v>
      </c>
      <c r="L4913" s="3">
        <v>20000</v>
      </c>
      <c r="M4913" s="3">
        <f t="shared" si="304"/>
        <v>180000</v>
      </c>
      <c r="N4913" s="3">
        <f t="shared" si="306"/>
        <v>45000</v>
      </c>
      <c r="O4913" s="3">
        <f t="shared" si="307"/>
        <v>0</v>
      </c>
      <c r="P4913">
        <v>6.9</v>
      </c>
      <c r="Q4913">
        <v>10</v>
      </c>
      <c r="T4913" t="s">
        <v>1711</v>
      </c>
      <c r="U4913">
        <f>VLOOKUP(T4913,Index!$J$2:$K$1319,2,FALSE)</f>
        <v>575</v>
      </c>
      <c r="V4913" t="s">
        <v>61</v>
      </c>
      <c r="W4913">
        <f t="shared" si="305"/>
        <v>3</v>
      </c>
    </row>
    <row r="4914" spans="1:23">
      <c r="A4914" t="s">
        <v>2690</v>
      </c>
      <c r="B4914" t="s">
        <v>132</v>
      </c>
      <c r="C4914">
        <f>VLOOKUP(B4914,Index!$A$2:$B$18,2,FALSE)</f>
        <v>5</v>
      </c>
      <c r="D4914">
        <v>2001</v>
      </c>
      <c r="E4914" t="s">
        <v>21</v>
      </c>
      <c r="F4914">
        <f>VLOOKUP(E4914,Index!$D$2:$E$13,2,FALSE)</f>
        <v>5</v>
      </c>
      <c r="G4914" t="s">
        <v>77</v>
      </c>
      <c r="H4914">
        <f>VLOOKUP(G4914,Index!$G$2:$H$40,2,FALSE)</f>
        <v>35</v>
      </c>
      <c r="I4914" s="3">
        <v>140000</v>
      </c>
      <c r="J4914" s="3">
        <v>40000</v>
      </c>
      <c r="K4914" s="3">
        <v>0</v>
      </c>
      <c r="L4914" s="3">
        <v>0</v>
      </c>
      <c r="M4914" s="3">
        <f t="shared" si="304"/>
        <v>180000</v>
      </c>
      <c r="N4914" s="3">
        <f t="shared" si="306"/>
        <v>45000</v>
      </c>
      <c r="O4914" s="3">
        <f t="shared" si="307"/>
        <v>0</v>
      </c>
      <c r="P4914">
        <v>6.1</v>
      </c>
      <c r="Q4914">
        <v>11</v>
      </c>
      <c r="R4914">
        <v>7.4</v>
      </c>
      <c r="S4914">
        <v>8</v>
      </c>
      <c r="T4914" t="s">
        <v>185</v>
      </c>
      <c r="U4914">
        <f>VLOOKUP(T4914,Index!$J$2:$K$1319,2,FALSE)</f>
        <v>1207</v>
      </c>
      <c r="V4914" t="s">
        <v>15</v>
      </c>
      <c r="W4914">
        <f t="shared" si="305"/>
        <v>3</v>
      </c>
    </row>
    <row r="4915" spans="1:23">
      <c r="A4915" t="s">
        <v>3872</v>
      </c>
      <c r="B4915" t="s">
        <v>12</v>
      </c>
      <c r="C4915">
        <f>VLOOKUP(B4915,Index!$A$2:$B$18,2,FALSE)</f>
        <v>13</v>
      </c>
      <c r="D4915">
        <v>2011</v>
      </c>
      <c r="E4915" t="s">
        <v>34</v>
      </c>
      <c r="F4915">
        <f>VLOOKUP(E4915,Index!$D$2:$E$13,2,FALSE)</f>
        <v>1</v>
      </c>
      <c r="G4915" t="s">
        <v>429</v>
      </c>
      <c r="H4915">
        <f>VLOOKUP(G4915,Index!$G$2:$H$40,2,FALSE)</f>
        <v>34</v>
      </c>
      <c r="I4915" s="3">
        <v>140000</v>
      </c>
      <c r="J4915" s="3">
        <v>30000</v>
      </c>
      <c r="K4915" s="3">
        <v>0</v>
      </c>
      <c r="L4915" s="3">
        <v>10000</v>
      </c>
      <c r="M4915" s="3">
        <f t="shared" si="304"/>
        <v>180000</v>
      </c>
      <c r="N4915" s="3">
        <f t="shared" si="306"/>
        <v>45000</v>
      </c>
      <c r="O4915" s="3">
        <f t="shared" si="307"/>
        <v>0</v>
      </c>
      <c r="T4915" t="s">
        <v>429</v>
      </c>
      <c r="U4915">
        <f>VLOOKUP(T4915,Index!$J$2:$K$1319,2,FALSE)</f>
        <v>1158</v>
      </c>
      <c r="V4915" t="s">
        <v>78</v>
      </c>
      <c r="W4915">
        <f t="shared" si="305"/>
        <v>1</v>
      </c>
    </row>
    <row r="4916" spans="1:23">
      <c r="A4916" t="s">
        <v>3998</v>
      </c>
      <c r="B4916" t="s">
        <v>33</v>
      </c>
      <c r="C4916">
        <f>VLOOKUP(B4916,Index!$A$2:$B$18,2,FALSE)</f>
        <v>9</v>
      </c>
      <c r="D4916">
        <v>2009</v>
      </c>
      <c r="E4916" t="s">
        <v>90</v>
      </c>
      <c r="F4916">
        <f>VLOOKUP(E4916,Index!$D$2:$E$13,2,FALSE)</f>
        <v>8</v>
      </c>
      <c r="G4916" t="s">
        <v>1807</v>
      </c>
      <c r="H4916">
        <f>VLOOKUP(G4916,Index!$G$2:$H$40,2,FALSE)</f>
        <v>27</v>
      </c>
      <c r="I4916" s="3">
        <v>70000</v>
      </c>
      <c r="J4916" s="3">
        <v>50000</v>
      </c>
      <c r="K4916" s="3">
        <v>30000</v>
      </c>
      <c r="L4916" s="3">
        <v>20000</v>
      </c>
      <c r="M4916" s="3">
        <f t="shared" si="304"/>
        <v>170000</v>
      </c>
      <c r="N4916" s="3">
        <f t="shared" si="306"/>
        <v>42500</v>
      </c>
      <c r="O4916" s="3">
        <f t="shared" si="307"/>
        <v>0</v>
      </c>
      <c r="P4916">
        <v>6.2</v>
      </c>
      <c r="Q4916">
        <v>25</v>
      </c>
      <c r="R4916">
        <v>7.2</v>
      </c>
      <c r="S4916">
        <v>28</v>
      </c>
      <c r="T4916" t="s">
        <v>3999</v>
      </c>
      <c r="U4916">
        <f>VLOOKUP(T4916,Index!$J$2:$K$1319,2,FALSE)</f>
        <v>503</v>
      </c>
      <c r="V4916" t="s">
        <v>61</v>
      </c>
      <c r="W4916">
        <f t="shared" si="305"/>
        <v>3</v>
      </c>
    </row>
    <row r="4917" spans="1:23">
      <c r="A4917" t="s">
        <v>4000</v>
      </c>
      <c r="B4917" t="s">
        <v>12</v>
      </c>
      <c r="C4917">
        <f>VLOOKUP(B4917,Index!$A$2:$B$18,2,FALSE)</f>
        <v>13</v>
      </c>
      <c r="D4917">
        <v>2008</v>
      </c>
      <c r="E4917" t="s">
        <v>187</v>
      </c>
      <c r="F4917">
        <f>VLOOKUP(E4917,Index!$D$2:$E$13,2,FALSE)</f>
        <v>2</v>
      </c>
      <c r="G4917" t="s">
        <v>49</v>
      </c>
      <c r="H4917">
        <f>VLOOKUP(G4917,Index!$G$2:$H$40,2,FALSE)</f>
        <v>4</v>
      </c>
      <c r="I4917" s="3">
        <v>80000</v>
      </c>
      <c r="J4917" s="3">
        <v>80000</v>
      </c>
      <c r="K4917" s="3">
        <v>0</v>
      </c>
      <c r="L4917" s="3">
        <v>20000</v>
      </c>
      <c r="M4917" s="3">
        <f t="shared" si="304"/>
        <v>180000</v>
      </c>
      <c r="N4917" s="3">
        <f t="shared" si="306"/>
        <v>45000</v>
      </c>
      <c r="O4917" s="3">
        <f t="shared" si="307"/>
        <v>0</v>
      </c>
      <c r="T4917" t="s">
        <v>49</v>
      </c>
      <c r="U4917">
        <f>VLOOKUP(T4917,Index!$J$2:$K$1319,2,FALSE)</f>
        <v>35</v>
      </c>
      <c r="V4917" t="s">
        <v>15</v>
      </c>
      <c r="W4917">
        <f t="shared" si="305"/>
        <v>1</v>
      </c>
    </row>
    <row r="4918" spans="1:23">
      <c r="A4918" t="s">
        <v>3985</v>
      </c>
      <c r="B4918" t="s">
        <v>65</v>
      </c>
      <c r="C4918">
        <f>VLOOKUP(B4918,Index!$A$2:$B$18,2,FALSE)</f>
        <v>10</v>
      </c>
      <c r="D4918">
        <v>2015</v>
      </c>
      <c r="E4918" t="s">
        <v>34</v>
      </c>
      <c r="F4918">
        <f>VLOOKUP(E4918,Index!$D$2:$E$13,2,FALSE)</f>
        <v>1</v>
      </c>
      <c r="G4918" t="s">
        <v>3084</v>
      </c>
      <c r="H4918">
        <f>VLOOKUP(G4918,Index!$G$2:$H$40,2,FALSE)</f>
        <v>22</v>
      </c>
      <c r="I4918" s="3">
        <v>80000</v>
      </c>
      <c r="J4918" s="3">
        <v>0</v>
      </c>
      <c r="K4918" s="3">
        <v>80000</v>
      </c>
      <c r="L4918" s="3">
        <v>20000</v>
      </c>
      <c r="M4918" s="3">
        <f t="shared" si="304"/>
        <v>180000</v>
      </c>
      <c r="N4918" s="3">
        <f t="shared" si="306"/>
        <v>45000</v>
      </c>
      <c r="O4918" s="3">
        <f t="shared" si="307"/>
        <v>0</v>
      </c>
      <c r="P4918">
        <v>6.7</v>
      </c>
      <c r="Q4918">
        <v>25</v>
      </c>
      <c r="R4918">
        <v>8</v>
      </c>
      <c r="S4918">
        <v>96</v>
      </c>
      <c r="T4918" t="s">
        <v>3986</v>
      </c>
      <c r="U4918">
        <f>VLOOKUP(T4918,Index!$J$2:$K$1319,2,FALSE)</f>
        <v>707</v>
      </c>
      <c r="V4918" t="s">
        <v>37</v>
      </c>
      <c r="W4918">
        <f t="shared" si="305"/>
        <v>3</v>
      </c>
    </row>
    <row r="4919" spans="1:23">
      <c r="A4919" t="s">
        <v>4001</v>
      </c>
      <c r="B4919" t="s">
        <v>226</v>
      </c>
      <c r="C4919">
        <f>VLOOKUP(B4919,Index!$A$2:$B$18,2,FALSE)</f>
        <v>7</v>
      </c>
      <c r="D4919">
        <v>2000</v>
      </c>
      <c r="E4919" t="s">
        <v>34</v>
      </c>
      <c r="F4919">
        <f>VLOOKUP(E4919,Index!$D$2:$E$13,2,FALSE)</f>
        <v>1</v>
      </c>
      <c r="G4919" t="s">
        <v>35</v>
      </c>
      <c r="H4919">
        <f>VLOOKUP(G4919,Index!$G$2:$H$40,2,FALSE)</f>
        <v>32</v>
      </c>
      <c r="I4919" s="3">
        <v>100000</v>
      </c>
      <c r="J4919" s="3">
        <v>70000</v>
      </c>
      <c r="K4919" s="3">
        <v>0</v>
      </c>
      <c r="L4919" s="3">
        <v>10000</v>
      </c>
      <c r="M4919" s="3">
        <f t="shared" si="304"/>
        <v>180000</v>
      </c>
      <c r="N4919" s="3">
        <f t="shared" si="306"/>
        <v>45000</v>
      </c>
      <c r="O4919" s="3">
        <f t="shared" si="307"/>
        <v>0</v>
      </c>
      <c r="P4919">
        <v>6.8</v>
      </c>
      <c r="Q4919">
        <v>10</v>
      </c>
      <c r="R4919">
        <v>5.3</v>
      </c>
      <c r="S4919">
        <v>4</v>
      </c>
      <c r="T4919" t="s">
        <v>4002</v>
      </c>
      <c r="U4919">
        <f>VLOOKUP(T4919,Index!$J$2:$K$1319,2,FALSE)</f>
        <v>681</v>
      </c>
      <c r="V4919" t="s">
        <v>15</v>
      </c>
      <c r="W4919">
        <f t="shared" si="305"/>
        <v>3</v>
      </c>
    </row>
    <row r="4920" spans="1:23">
      <c r="A4920" t="s">
        <v>4003</v>
      </c>
      <c r="B4920" t="s">
        <v>28</v>
      </c>
      <c r="C4920">
        <f>VLOOKUP(B4920,Index!$A$2:$B$18,2,FALSE)</f>
        <v>15</v>
      </c>
      <c r="D4920">
        <v>2010</v>
      </c>
      <c r="E4920" t="s">
        <v>34</v>
      </c>
      <c r="F4920">
        <f>VLOOKUP(E4920,Index!$D$2:$E$13,2,FALSE)</f>
        <v>1</v>
      </c>
      <c r="G4920" t="s">
        <v>264</v>
      </c>
      <c r="H4920">
        <f>VLOOKUP(G4920,Index!$G$2:$H$40,2,FALSE)</f>
        <v>25</v>
      </c>
      <c r="I4920" s="3">
        <v>140000</v>
      </c>
      <c r="J4920" s="3">
        <v>30000</v>
      </c>
      <c r="K4920" s="3">
        <v>0</v>
      </c>
      <c r="L4920" s="3">
        <v>10000</v>
      </c>
      <c r="M4920" s="3">
        <f t="shared" si="304"/>
        <v>180000</v>
      </c>
      <c r="N4920" s="3">
        <f t="shared" si="306"/>
        <v>45000</v>
      </c>
      <c r="O4920" s="3">
        <f t="shared" si="307"/>
        <v>0</v>
      </c>
      <c r="P4920">
        <v>6.2</v>
      </c>
      <c r="Q4920">
        <v>51</v>
      </c>
      <c r="R4920">
        <v>7.6</v>
      </c>
      <c r="S4920">
        <v>60</v>
      </c>
      <c r="T4920" t="s">
        <v>1099</v>
      </c>
      <c r="U4920">
        <f>VLOOKUP(T4920,Index!$J$2:$K$1319,2,FALSE)</f>
        <v>770</v>
      </c>
      <c r="V4920" t="s">
        <v>37</v>
      </c>
      <c r="W4920">
        <f t="shared" si="305"/>
        <v>3</v>
      </c>
    </row>
    <row r="4921" spans="1:23">
      <c r="A4921" t="s">
        <v>4004</v>
      </c>
      <c r="B4921" t="s">
        <v>39</v>
      </c>
      <c r="C4921">
        <f>VLOOKUP(B4921,Index!$A$2:$B$18,2,FALSE)</f>
        <v>8</v>
      </c>
      <c r="D4921">
        <v>2003</v>
      </c>
      <c r="E4921" t="s">
        <v>23</v>
      </c>
      <c r="F4921">
        <f>VLOOKUP(E4921,Index!$D$2:$E$13,2,FALSE)</f>
        <v>4</v>
      </c>
      <c r="G4921" t="s">
        <v>45</v>
      </c>
      <c r="H4921">
        <f>VLOOKUP(G4921,Index!$G$2:$H$40,2,FALSE)</f>
        <v>30</v>
      </c>
      <c r="I4921" s="3">
        <v>90000</v>
      </c>
      <c r="J4921" s="3">
        <v>70000</v>
      </c>
      <c r="K4921" s="3">
        <v>0</v>
      </c>
      <c r="L4921" s="3">
        <v>20000</v>
      </c>
      <c r="M4921" s="3">
        <f t="shared" si="304"/>
        <v>180000</v>
      </c>
      <c r="N4921" s="3">
        <f t="shared" si="306"/>
        <v>45000</v>
      </c>
      <c r="O4921" s="3">
        <f t="shared" si="307"/>
        <v>0</v>
      </c>
      <c r="P4921">
        <v>7.3</v>
      </c>
      <c r="Q4921">
        <v>34</v>
      </c>
      <c r="R4921">
        <v>8</v>
      </c>
      <c r="S4921">
        <v>5</v>
      </c>
      <c r="T4921" t="s">
        <v>1321</v>
      </c>
      <c r="U4921">
        <f>VLOOKUP(T4921,Index!$J$2:$K$1319,2,FALSE)</f>
        <v>1000</v>
      </c>
      <c r="V4921" t="s">
        <v>15</v>
      </c>
      <c r="W4921">
        <f t="shared" si="305"/>
        <v>3</v>
      </c>
    </row>
    <row r="4922" spans="1:23">
      <c r="A4922" t="s">
        <v>3746</v>
      </c>
      <c r="B4922" t="s">
        <v>33</v>
      </c>
      <c r="C4922">
        <f>VLOOKUP(B4922,Index!$A$2:$B$18,2,FALSE)</f>
        <v>9</v>
      </c>
      <c r="D4922">
        <v>2011</v>
      </c>
      <c r="E4922" t="s">
        <v>23</v>
      </c>
      <c r="F4922">
        <f>VLOOKUP(E4922,Index!$D$2:$E$13,2,FALSE)</f>
        <v>4</v>
      </c>
      <c r="G4922" t="s">
        <v>429</v>
      </c>
      <c r="H4922">
        <f>VLOOKUP(G4922,Index!$G$2:$H$40,2,FALSE)</f>
        <v>34</v>
      </c>
      <c r="I4922" s="3">
        <v>160000</v>
      </c>
      <c r="J4922" s="3">
        <v>0</v>
      </c>
      <c r="K4922" s="3">
        <v>0</v>
      </c>
      <c r="L4922" s="3">
        <v>10000</v>
      </c>
      <c r="M4922" s="3">
        <f t="shared" si="304"/>
        <v>170000</v>
      </c>
      <c r="N4922" s="3">
        <f t="shared" si="306"/>
        <v>42500</v>
      </c>
      <c r="O4922" s="3">
        <f t="shared" si="307"/>
        <v>0</v>
      </c>
      <c r="P4922">
        <v>8.1999999999999993</v>
      </c>
      <c r="Q4922">
        <v>11</v>
      </c>
      <c r="R4922">
        <v>7.3</v>
      </c>
      <c r="S4922">
        <v>18</v>
      </c>
      <c r="T4922" t="s">
        <v>3747</v>
      </c>
      <c r="U4922">
        <f>VLOOKUP(T4922,Index!$J$2:$K$1319,2,FALSE)</f>
        <v>608</v>
      </c>
      <c r="V4922" t="s">
        <v>61</v>
      </c>
      <c r="W4922">
        <f t="shared" si="305"/>
        <v>3</v>
      </c>
    </row>
    <row r="4923" spans="1:23">
      <c r="A4923" t="s">
        <v>4005</v>
      </c>
      <c r="B4923" t="s">
        <v>39</v>
      </c>
      <c r="C4923">
        <f>VLOOKUP(B4923,Index!$A$2:$B$18,2,FALSE)</f>
        <v>8</v>
      </c>
      <c r="D4923">
        <v>2005</v>
      </c>
      <c r="E4923" t="s">
        <v>67</v>
      </c>
      <c r="F4923">
        <f>VLOOKUP(E4923,Index!$D$2:$E$13,2,FALSE)</f>
        <v>10</v>
      </c>
      <c r="G4923" t="s">
        <v>144</v>
      </c>
      <c r="H4923">
        <f>VLOOKUP(G4923,Index!$G$2:$H$40,2,FALSE)</f>
        <v>1</v>
      </c>
      <c r="I4923" s="3">
        <v>50000</v>
      </c>
      <c r="J4923" s="3">
        <v>40000</v>
      </c>
      <c r="K4923" s="3">
        <v>80000</v>
      </c>
      <c r="L4923" s="3">
        <v>10000</v>
      </c>
      <c r="M4923" s="3">
        <f t="shared" si="304"/>
        <v>180000</v>
      </c>
      <c r="N4923" s="3">
        <f t="shared" si="306"/>
        <v>45000</v>
      </c>
      <c r="O4923" s="3">
        <f t="shared" si="307"/>
        <v>0</v>
      </c>
      <c r="P4923">
        <v>5.9</v>
      </c>
      <c r="Q4923">
        <v>16</v>
      </c>
      <c r="R4923">
        <v>8.9</v>
      </c>
      <c r="S4923">
        <v>14</v>
      </c>
      <c r="T4923" t="s">
        <v>565</v>
      </c>
      <c r="U4923">
        <f>VLOOKUP(T4923,Index!$J$2:$K$1319,2,FALSE)</f>
        <v>434</v>
      </c>
      <c r="V4923" t="s">
        <v>61</v>
      </c>
      <c r="W4923">
        <f t="shared" si="305"/>
        <v>3</v>
      </c>
    </row>
    <row r="4924" spans="1:23">
      <c r="A4924" t="s">
        <v>1619</v>
      </c>
      <c r="B4924" t="s">
        <v>20</v>
      </c>
      <c r="C4924">
        <f>VLOOKUP(B4924,Index!$A$2:$B$18,2,FALSE)</f>
        <v>3</v>
      </c>
      <c r="D4924">
        <v>2005</v>
      </c>
      <c r="E4924" t="s">
        <v>17</v>
      </c>
      <c r="F4924">
        <f>VLOOKUP(E4924,Index!$D$2:$E$13,2,FALSE)</f>
        <v>7</v>
      </c>
      <c r="G4924" t="s">
        <v>94</v>
      </c>
      <c r="H4924">
        <f>VLOOKUP(G4924,Index!$G$2:$H$40,2,FALSE)</f>
        <v>15</v>
      </c>
      <c r="I4924" s="3">
        <v>150000</v>
      </c>
      <c r="J4924" s="3">
        <v>20000</v>
      </c>
      <c r="K4924" s="3">
        <v>0</v>
      </c>
      <c r="L4924" s="3">
        <v>10000</v>
      </c>
      <c r="M4924" s="3">
        <f t="shared" si="304"/>
        <v>180000</v>
      </c>
      <c r="N4924" s="3">
        <f t="shared" si="306"/>
        <v>45000</v>
      </c>
      <c r="O4924" s="3">
        <f t="shared" si="307"/>
        <v>0</v>
      </c>
      <c r="P4924">
        <v>3.8</v>
      </c>
      <c r="Q4924">
        <v>12</v>
      </c>
      <c r="R4924">
        <v>6</v>
      </c>
      <c r="S4924">
        <v>59</v>
      </c>
      <c r="T4924" t="s">
        <v>1303</v>
      </c>
      <c r="U4924">
        <f>VLOOKUP(T4924,Index!$J$2:$K$1319,2,FALSE)</f>
        <v>1260</v>
      </c>
      <c r="V4924" t="s">
        <v>15</v>
      </c>
      <c r="W4924">
        <f t="shared" si="305"/>
        <v>3</v>
      </c>
    </row>
    <row r="4925" spans="1:23">
      <c r="A4925" t="s">
        <v>1142</v>
      </c>
      <c r="B4925" t="s">
        <v>39</v>
      </c>
      <c r="C4925">
        <f>VLOOKUP(B4925,Index!$A$2:$B$18,2,FALSE)</f>
        <v>8</v>
      </c>
      <c r="D4925">
        <v>2009</v>
      </c>
      <c r="E4925" t="s">
        <v>34</v>
      </c>
      <c r="F4925">
        <f>VLOOKUP(E4925,Index!$D$2:$E$13,2,FALSE)</f>
        <v>1</v>
      </c>
      <c r="G4925" t="s">
        <v>267</v>
      </c>
      <c r="H4925">
        <f>VLOOKUP(G4925,Index!$G$2:$H$40,2,FALSE)</f>
        <v>14</v>
      </c>
      <c r="I4925" s="3">
        <v>90000</v>
      </c>
      <c r="J4925" s="3">
        <v>40000</v>
      </c>
      <c r="K4925" s="3">
        <v>0</v>
      </c>
      <c r="L4925" s="3">
        <v>50000</v>
      </c>
      <c r="M4925" s="3">
        <f t="shared" si="304"/>
        <v>180000</v>
      </c>
      <c r="N4925" s="3">
        <f t="shared" si="306"/>
        <v>45000</v>
      </c>
      <c r="O4925" s="3">
        <f t="shared" si="307"/>
        <v>0</v>
      </c>
      <c r="R4925">
        <v>5.8</v>
      </c>
      <c r="S4925">
        <v>30</v>
      </c>
      <c r="T4925" t="s">
        <v>1038</v>
      </c>
      <c r="U4925">
        <f>VLOOKUP(T4925,Index!$J$2:$K$1319,2,FALSE)</f>
        <v>264</v>
      </c>
      <c r="V4925" t="s">
        <v>61</v>
      </c>
      <c r="W4925">
        <f t="shared" si="305"/>
        <v>3</v>
      </c>
    </row>
    <row r="4926" spans="1:23">
      <c r="A4926" t="s">
        <v>3697</v>
      </c>
      <c r="B4926" t="s">
        <v>33</v>
      </c>
      <c r="C4926">
        <f>VLOOKUP(B4926,Index!$A$2:$B$18,2,FALSE)</f>
        <v>9</v>
      </c>
      <c r="D4926">
        <v>2007</v>
      </c>
      <c r="E4926" t="s">
        <v>13</v>
      </c>
      <c r="F4926">
        <f>VLOOKUP(E4926,Index!$D$2:$E$13,2,FALSE)</f>
        <v>11</v>
      </c>
      <c r="G4926" t="s">
        <v>35</v>
      </c>
      <c r="H4926">
        <f>VLOOKUP(G4926,Index!$G$2:$H$40,2,FALSE)</f>
        <v>32</v>
      </c>
      <c r="I4926" s="3">
        <v>160000</v>
      </c>
      <c r="J4926" s="3">
        <v>0</v>
      </c>
      <c r="K4926" s="3">
        <v>0</v>
      </c>
      <c r="L4926" s="3">
        <v>10000</v>
      </c>
      <c r="M4926" s="3">
        <f t="shared" si="304"/>
        <v>170000</v>
      </c>
      <c r="N4926" s="3">
        <f t="shared" si="306"/>
        <v>42500</v>
      </c>
      <c r="O4926" s="3">
        <f t="shared" si="307"/>
        <v>0</v>
      </c>
      <c r="P4926">
        <v>8.1</v>
      </c>
      <c r="Q4926">
        <v>9</v>
      </c>
      <c r="R4926">
        <v>7.1</v>
      </c>
      <c r="S4926">
        <v>8</v>
      </c>
      <c r="T4926" t="s">
        <v>2631</v>
      </c>
      <c r="U4926">
        <f>VLOOKUP(T4926,Index!$J$2:$K$1319,2,FALSE)</f>
        <v>13</v>
      </c>
      <c r="V4926" t="s">
        <v>15</v>
      </c>
      <c r="W4926">
        <f t="shared" si="305"/>
        <v>3</v>
      </c>
    </row>
    <row r="4927" spans="1:23">
      <c r="A4927" t="s">
        <v>4006</v>
      </c>
      <c r="B4927" t="s">
        <v>20</v>
      </c>
      <c r="C4927">
        <f>VLOOKUP(B4927,Index!$A$2:$B$18,2,FALSE)</f>
        <v>3</v>
      </c>
      <c r="D4927">
        <v>2010</v>
      </c>
      <c r="E4927" t="s">
        <v>187</v>
      </c>
      <c r="F4927">
        <f>VLOOKUP(E4927,Index!$D$2:$E$13,2,FALSE)</f>
        <v>2</v>
      </c>
      <c r="G4927" t="s">
        <v>264</v>
      </c>
      <c r="H4927">
        <f>VLOOKUP(G4927,Index!$G$2:$H$40,2,FALSE)</f>
        <v>25</v>
      </c>
      <c r="I4927" s="3">
        <v>60000</v>
      </c>
      <c r="J4927" s="3">
        <v>100000</v>
      </c>
      <c r="K4927" s="3">
        <v>0</v>
      </c>
      <c r="L4927" s="3">
        <v>20000</v>
      </c>
      <c r="M4927" s="3">
        <f t="shared" si="304"/>
        <v>180000</v>
      </c>
      <c r="N4927" s="3">
        <f t="shared" si="306"/>
        <v>45000</v>
      </c>
      <c r="O4927" s="3">
        <f t="shared" si="307"/>
        <v>0</v>
      </c>
      <c r="T4927" t="s">
        <v>4007</v>
      </c>
      <c r="U4927">
        <f>VLOOKUP(T4927,Index!$J$2:$K$1319,2,FALSE)</f>
        <v>839</v>
      </c>
      <c r="V4927" t="s">
        <v>15</v>
      </c>
      <c r="W4927">
        <f t="shared" si="305"/>
        <v>3</v>
      </c>
    </row>
    <row r="4928" spans="1:23">
      <c r="A4928" t="s">
        <v>4008</v>
      </c>
      <c r="B4928" t="s">
        <v>39</v>
      </c>
      <c r="C4928">
        <f>VLOOKUP(B4928,Index!$A$2:$B$18,2,FALSE)</f>
        <v>8</v>
      </c>
      <c r="D4928">
        <v>2002</v>
      </c>
      <c r="E4928" t="s">
        <v>13</v>
      </c>
      <c r="F4928">
        <f>VLOOKUP(E4928,Index!$D$2:$E$13,2,FALSE)</f>
        <v>11</v>
      </c>
      <c r="G4928" t="s">
        <v>168</v>
      </c>
      <c r="H4928">
        <f>VLOOKUP(G4928,Index!$G$2:$H$40,2,FALSE)</f>
        <v>19</v>
      </c>
      <c r="I4928" s="3">
        <v>40000</v>
      </c>
      <c r="J4928" s="3">
        <v>30000</v>
      </c>
      <c r="K4928" s="3">
        <v>100000</v>
      </c>
      <c r="L4928" s="3">
        <v>10000</v>
      </c>
      <c r="M4928" s="3">
        <f t="shared" si="304"/>
        <v>180000</v>
      </c>
      <c r="N4928" s="3">
        <f t="shared" si="306"/>
        <v>45000</v>
      </c>
      <c r="O4928" s="3">
        <f t="shared" si="307"/>
        <v>0</v>
      </c>
      <c r="P4928">
        <v>6.7</v>
      </c>
      <c r="Q4928">
        <v>24</v>
      </c>
      <c r="R4928">
        <v>9</v>
      </c>
      <c r="S4928">
        <v>7</v>
      </c>
      <c r="T4928" t="s">
        <v>252</v>
      </c>
      <c r="U4928">
        <f>VLOOKUP(T4928,Index!$J$2:$K$1319,2,FALSE)</f>
        <v>646</v>
      </c>
      <c r="V4928" t="s">
        <v>61</v>
      </c>
      <c r="W4928">
        <f t="shared" si="305"/>
        <v>3</v>
      </c>
    </row>
    <row r="4929" spans="1:23">
      <c r="A4929" t="s">
        <v>2292</v>
      </c>
      <c r="B4929" t="s">
        <v>97</v>
      </c>
      <c r="C4929">
        <f>VLOOKUP(B4929,Index!$A$2:$B$18,2,FALSE)</f>
        <v>16</v>
      </c>
      <c r="D4929">
        <v>2005</v>
      </c>
      <c r="E4929" t="s">
        <v>17</v>
      </c>
      <c r="F4929">
        <f>VLOOKUP(E4929,Index!$D$2:$E$13,2,FALSE)</f>
        <v>7</v>
      </c>
      <c r="G4929" t="s">
        <v>429</v>
      </c>
      <c r="H4929">
        <f>VLOOKUP(G4929,Index!$G$2:$H$40,2,FALSE)</f>
        <v>34</v>
      </c>
      <c r="I4929" s="3">
        <v>130000</v>
      </c>
      <c r="J4929" s="3">
        <v>40000</v>
      </c>
      <c r="K4929" s="3">
        <v>0</v>
      </c>
      <c r="L4929" s="3">
        <v>10000</v>
      </c>
      <c r="M4929" s="3">
        <f t="shared" si="304"/>
        <v>180000</v>
      </c>
      <c r="N4929" s="3">
        <f t="shared" si="306"/>
        <v>45000</v>
      </c>
      <c r="O4929" s="3">
        <f t="shared" si="307"/>
        <v>0</v>
      </c>
      <c r="P4929">
        <v>6.8</v>
      </c>
      <c r="Q4929">
        <v>39</v>
      </c>
      <c r="R4929">
        <v>9.1</v>
      </c>
      <c r="S4929">
        <v>15</v>
      </c>
      <c r="T4929" t="s">
        <v>1985</v>
      </c>
      <c r="U4929">
        <f>VLOOKUP(T4929,Index!$J$2:$K$1319,2,FALSE)</f>
        <v>612</v>
      </c>
      <c r="V4929" t="s">
        <v>61</v>
      </c>
      <c r="W4929">
        <f t="shared" si="305"/>
        <v>3</v>
      </c>
    </row>
    <row r="4930" spans="1:23">
      <c r="A4930" t="s">
        <v>4009</v>
      </c>
      <c r="B4930" t="s">
        <v>12</v>
      </c>
      <c r="C4930">
        <f>VLOOKUP(B4930,Index!$A$2:$B$18,2,FALSE)</f>
        <v>13</v>
      </c>
      <c r="D4930">
        <v>2009</v>
      </c>
      <c r="E4930" t="s">
        <v>34</v>
      </c>
      <c r="F4930">
        <f>VLOOKUP(E4930,Index!$D$2:$E$13,2,FALSE)</f>
        <v>1</v>
      </c>
      <c r="G4930" t="s">
        <v>144</v>
      </c>
      <c r="H4930">
        <f>VLOOKUP(G4930,Index!$G$2:$H$40,2,FALSE)</f>
        <v>1</v>
      </c>
      <c r="I4930" s="3">
        <v>110000</v>
      </c>
      <c r="J4930" s="3">
        <v>10000</v>
      </c>
      <c r="K4930" s="3">
        <v>50000</v>
      </c>
      <c r="L4930" s="3">
        <v>10000</v>
      </c>
      <c r="M4930" s="3">
        <f t="shared" ref="M4930:M4993" si="308">SUM(I4930:L4930)</f>
        <v>180000</v>
      </c>
      <c r="N4930" s="3">
        <f t="shared" si="306"/>
        <v>45000</v>
      </c>
      <c r="O4930" s="3">
        <f t="shared" si="307"/>
        <v>0</v>
      </c>
      <c r="P4930">
        <v>3.8</v>
      </c>
      <c r="Q4930">
        <v>14</v>
      </c>
      <c r="R4930">
        <v>3</v>
      </c>
      <c r="S4930">
        <v>12</v>
      </c>
      <c r="T4930" t="s">
        <v>4010</v>
      </c>
      <c r="U4930">
        <f>VLOOKUP(T4930,Index!$J$2:$K$1319,2,FALSE)</f>
        <v>375</v>
      </c>
      <c r="V4930" t="s">
        <v>78</v>
      </c>
      <c r="W4930">
        <f t="shared" ref="W4930:W4993" si="309">IF(T4930=G4930,1,3)</f>
        <v>3</v>
      </c>
    </row>
    <row r="4931" spans="1:23">
      <c r="A4931" t="s">
        <v>2358</v>
      </c>
      <c r="B4931" t="s">
        <v>156</v>
      </c>
      <c r="C4931">
        <f>VLOOKUP(B4931,Index!$A$2:$B$18,2,FALSE)</f>
        <v>4</v>
      </c>
      <c r="D4931">
        <v>2003</v>
      </c>
      <c r="E4931" t="s">
        <v>21</v>
      </c>
      <c r="F4931">
        <f>VLOOKUP(E4931,Index!$D$2:$E$13,2,FALSE)</f>
        <v>5</v>
      </c>
      <c r="G4931" t="s">
        <v>94</v>
      </c>
      <c r="H4931">
        <f>VLOOKUP(G4931,Index!$G$2:$H$40,2,FALSE)</f>
        <v>15</v>
      </c>
      <c r="I4931" s="3">
        <v>130000</v>
      </c>
      <c r="J4931" s="3">
        <v>50000</v>
      </c>
      <c r="K4931" s="3">
        <v>0</v>
      </c>
      <c r="L4931" s="3">
        <v>0</v>
      </c>
      <c r="M4931" s="3">
        <f t="shared" si="308"/>
        <v>180000</v>
      </c>
      <c r="N4931" s="3">
        <f t="shared" ref="N4931:N4994" si="310">AVERAGE(I4931:L4931)</f>
        <v>45000</v>
      </c>
      <c r="O4931" s="3">
        <f t="shared" ref="O4931:O4994" si="311">IF(M4931&gt;AVERAGE($M$2:$M$8064),1,0)</f>
        <v>0</v>
      </c>
      <c r="P4931">
        <v>4.7</v>
      </c>
      <c r="Q4931">
        <v>7</v>
      </c>
      <c r="T4931" t="s">
        <v>2359</v>
      </c>
      <c r="U4931">
        <f>VLOOKUP(T4931,Index!$J$2:$K$1319,2,FALSE)</f>
        <v>1275</v>
      </c>
      <c r="V4931" t="s">
        <v>15</v>
      </c>
      <c r="W4931">
        <f t="shared" si="309"/>
        <v>3</v>
      </c>
    </row>
    <row r="4932" spans="1:23">
      <c r="A4932" t="s">
        <v>3913</v>
      </c>
      <c r="B4932" t="s">
        <v>12</v>
      </c>
      <c r="C4932">
        <f>VLOOKUP(B4932,Index!$A$2:$B$18,2,FALSE)</f>
        <v>13</v>
      </c>
      <c r="D4932">
        <v>2010</v>
      </c>
      <c r="E4932" t="s">
        <v>13</v>
      </c>
      <c r="F4932">
        <f>VLOOKUP(E4932,Index!$D$2:$E$13,2,FALSE)</f>
        <v>11</v>
      </c>
      <c r="G4932" t="s">
        <v>77</v>
      </c>
      <c r="H4932">
        <f>VLOOKUP(G4932,Index!$G$2:$H$40,2,FALSE)</f>
        <v>35</v>
      </c>
      <c r="I4932" s="3">
        <v>130000</v>
      </c>
      <c r="J4932" s="3">
        <v>30000</v>
      </c>
      <c r="K4932" s="3">
        <v>0</v>
      </c>
      <c r="L4932" s="3">
        <v>10000</v>
      </c>
      <c r="M4932" s="3">
        <f t="shared" si="308"/>
        <v>170000</v>
      </c>
      <c r="N4932" s="3">
        <f t="shared" si="310"/>
        <v>42500</v>
      </c>
      <c r="O4932" s="3">
        <f t="shared" si="311"/>
        <v>0</v>
      </c>
      <c r="P4932">
        <v>5.9</v>
      </c>
      <c r="Q4932">
        <v>6</v>
      </c>
      <c r="T4932" t="s">
        <v>185</v>
      </c>
      <c r="U4932">
        <f>VLOOKUP(T4932,Index!$J$2:$K$1319,2,FALSE)</f>
        <v>1207</v>
      </c>
      <c r="V4932" t="s">
        <v>78</v>
      </c>
      <c r="W4932">
        <f t="shared" si="309"/>
        <v>3</v>
      </c>
    </row>
    <row r="4933" spans="1:23">
      <c r="A4933" t="s">
        <v>3568</v>
      </c>
      <c r="B4933" t="s">
        <v>33</v>
      </c>
      <c r="C4933">
        <f>VLOOKUP(B4933,Index!$A$2:$B$18,2,FALSE)</f>
        <v>9</v>
      </c>
      <c r="D4933">
        <v>2012</v>
      </c>
      <c r="E4933" t="s">
        <v>17</v>
      </c>
      <c r="F4933">
        <f>VLOOKUP(E4933,Index!$D$2:$E$13,2,FALSE)</f>
        <v>7</v>
      </c>
      <c r="G4933" t="s">
        <v>1028</v>
      </c>
      <c r="H4933">
        <f>VLOOKUP(G4933,Index!$G$2:$H$40,2,FALSE)</f>
        <v>9</v>
      </c>
      <c r="I4933" s="3">
        <v>20000</v>
      </c>
      <c r="J4933" s="3">
        <v>120000</v>
      </c>
      <c r="K4933" s="3">
        <v>0</v>
      </c>
      <c r="L4933" s="3">
        <v>30000</v>
      </c>
      <c r="M4933" s="3">
        <f t="shared" si="308"/>
        <v>170000</v>
      </c>
      <c r="N4933" s="3">
        <f t="shared" si="310"/>
        <v>42500</v>
      </c>
      <c r="O4933" s="3">
        <f t="shared" si="311"/>
        <v>0</v>
      </c>
      <c r="P4933">
        <v>7.5</v>
      </c>
      <c r="Q4933">
        <v>27</v>
      </c>
      <c r="R4933">
        <v>6.3</v>
      </c>
      <c r="S4933">
        <v>43</v>
      </c>
      <c r="T4933" t="s">
        <v>1028</v>
      </c>
      <c r="U4933">
        <f>VLOOKUP(T4933,Index!$J$2:$K$1319,2,FALSE)</f>
        <v>235</v>
      </c>
      <c r="V4933" t="s">
        <v>78</v>
      </c>
      <c r="W4933">
        <f t="shared" si="309"/>
        <v>1</v>
      </c>
    </row>
    <row r="4934" spans="1:23">
      <c r="A4934" t="s">
        <v>4011</v>
      </c>
      <c r="B4934" t="s">
        <v>156</v>
      </c>
      <c r="C4934">
        <f>VLOOKUP(B4934,Index!$A$2:$B$18,2,FALSE)</f>
        <v>4</v>
      </c>
      <c r="D4934">
        <v>2002</v>
      </c>
      <c r="E4934" t="s">
        <v>13</v>
      </c>
      <c r="F4934">
        <f>VLOOKUP(E4934,Index!$D$2:$E$13,2,FALSE)</f>
        <v>11</v>
      </c>
      <c r="G4934" t="s">
        <v>227</v>
      </c>
      <c r="H4934">
        <f>VLOOKUP(G4934,Index!$G$2:$H$40,2,FALSE)</f>
        <v>5</v>
      </c>
      <c r="I4934" s="3">
        <v>130000</v>
      </c>
      <c r="J4934" s="3">
        <v>50000</v>
      </c>
      <c r="K4934" s="3">
        <v>0</v>
      </c>
      <c r="L4934" s="3">
        <v>0</v>
      </c>
      <c r="M4934" s="3">
        <f t="shared" si="308"/>
        <v>180000</v>
      </c>
      <c r="N4934" s="3">
        <f t="shared" si="310"/>
        <v>45000</v>
      </c>
      <c r="O4934" s="3">
        <f t="shared" si="311"/>
        <v>0</v>
      </c>
      <c r="P4934">
        <v>8.3000000000000007</v>
      </c>
      <c r="Q4934">
        <v>14</v>
      </c>
      <c r="T4934" t="s">
        <v>757</v>
      </c>
      <c r="U4934">
        <f>VLOOKUP(T4934,Index!$J$2:$K$1319,2,FALSE)</f>
        <v>50</v>
      </c>
      <c r="V4934" t="s">
        <v>15</v>
      </c>
      <c r="W4934">
        <f t="shared" si="309"/>
        <v>3</v>
      </c>
    </row>
    <row r="4935" spans="1:23">
      <c r="A4935" t="s">
        <v>1527</v>
      </c>
      <c r="B4935" t="s">
        <v>39</v>
      </c>
      <c r="C4935">
        <f>VLOOKUP(B4935,Index!$A$2:$B$18,2,FALSE)</f>
        <v>8</v>
      </c>
      <c r="D4935">
        <v>2008</v>
      </c>
      <c r="E4935" t="s">
        <v>17</v>
      </c>
      <c r="F4935">
        <f>VLOOKUP(E4935,Index!$D$2:$E$13,2,FALSE)</f>
        <v>7</v>
      </c>
      <c r="G4935" t="s">
        <v>407</v>
      </c>
      <c r="H4935">
        <f>VLOOKUP(G4935,Index!$G$2:$H$40,2,FALSE)</f>
        <v>29</v>
      </c>
      <c r="I4935" s="3">
        <v>90000</v>
      </c>
      <c r="J4935" s="3">
        <v>70000</v>
      </c>
      <c r="K4935" s="3">
        <v>0</v>
      </c>
      <c r="L4935" s="3">
        <v>20000</v>
      </c>
      <c r="M4935" s="3">
        <f t="shared" si="308"/>
        <v>180000</v>
      </c>
      <c r="N4935" s="3">
        <f t="shared" si="310"/>
        <v>45000</v>
      </c>
      <c r="O4935" s="3">
        <f t="shared" si="311"/>
        <v>0</v>
      </c>
      <c r="P4935">
        <v>5.6</v>
      </c>
      <c r="Q4935">
        <v>16</v>
      </c>
      <c r="R4935">
        <v>8.3000000000000007</v>
      </c>
      <c r="S4935">
        <v>27</v>
      </c>
      <c r="T4935" t="s">
        <v>447</v>
      </c>
      <c r="U4935">
        <f>VLOOKUP(T4935,Index!$J$2:$K$1319,2,FALSE)</f>
        <v>1056</v>
      </c>
      <c r="V4935" t="s">
        <v>15</v>
      </c>
      <c r="W4935">
        <f t="shared" si="309"/>
        <v>3</v>
      </c>
    </row>
    <row r="4936" spans="1:23">
      <c r="A4936" t="s">
        <v>4012</v>
      </c>
      <c r="B4936" t="s">
        <v>39</v>
      </c>
      <c r="C4936">
        <f>VLOOKUP(B4936,Index!$A$2:$B$18,2,FALSE)</f>
        <v>8</v>
      </c>
      <c r="D4936">
        <v>2001</v>
      </c>
      <c r="E4936" t="s">
        <v>13</v>
      </c>
      <c r="F4936">
        <f>VLOOKUP(E4936,Index!$D$2:$E$13,2,FALSE)</f>
        <v>11</v>
      </c>
      <c r="G4936" t="s">
        <v>561</v>
      </c>
      <c r="H4936">
        <f>VLOOKUP(G4936,Index!$G$2:$H$40,2,FALSE)</f>
        <v>24</v>
      </c>
      <c r="I4936" s="3">
        <v>90000</v>
      </c>
      <c r="J4936" s="3">
        <v>70000</v>
      </c>
      <c r="K4936" s="3">
        <v>0</v>
      </c>
      <c r="L4936" s="3">
        <v>20000</v>
      </c>
      <c r="M4936" s="3">
        <f t="shared" si="308"/>
        <v>180000</v>
      </c>
      <c r="N4936" s="3">
        <f t="shared" si="310"/>
        <v>45000</v>
      </c>
      <c r="O4936" s="3">
        <f t="shared" si="311"/>
        <v>0</v>
      </c>
      <c r="P4936">
        <v>6.3</v>
      </c>
      <c r="Q4936">
        <v>10</v>
      </c>
      <c r="T4936" t="s">
        <v>370</v>
      </c>
      <c r="U4936">
        <f>VLOOKUP(T4936,Index!$J$2:$K$1319,2,FALSE)</f>
        <v>394</v>
      </c>
      <c r="V4936" t="s">
        <v>15</v>
      </c>
      <c r="W4936">
        <f t="shared" si="309"/>
        <v>3</v>
      </c>
    </row>
    <row r="4937" spans="1:23">
      <c r="A4937" t="s">
        <v>2842</v>
      </c>
      <c r="B4937" t="s">
        <v>156</v>
      </c>
      <c r="C4937">
        <f>VLOOKUP(B4937,Index!$A$2:$B$18,2,FALSE)</f>
        <v>4</v>
      </c>
      <c r="D4937">
        <v>2001</v>
      </c>
      <c r="E4937" t="s">
        <v>13</v>
      </c>
      <c r="F4937">
        <f>VLOOKUP(E4937,Index!$D$2:$E$13,2,FALSE)</f>
        <v>11</v>
      </c>
      <c r="G4937" t="s">
        <v>168</v>
      </c>
      <c r="H4937">
        <f>VLOOKUP(G4937,Index!$G$2:$H$40,2,FALSE)</f>
        <v>19</v>
      </c>
      <c r="I4937" s="3">
        <v>130000</v>
      </c>
      <c r="J4937" s="3">
        <v>50000</v>
      </c>
      <c r="K4937" s="3">
        <v>0</v>
      </c>
      <c r="L4937" s="3">
        <v>0</v>
      </c>
      <c r="M4937" s="3">
        <f t="shared" si="308"/>
        <v>180000</v>
      </c>
      <c r="N4937" s="3">
        <f t="shared" si="310"/>
        <v>45000</v>
      </c>
      <c r="O4937" s="3">
        <f t="shared" si="311"/>
        <v>0</v>
      </c>
      <c r="T4937" t="s">
        <v>1240</v>
      </c>
      <c r="U4937">
        <f>VLOOKUP(T4937,Index!$J$2:$K$1319,2,FALSE)</f>
        <v>647</v>
      </c>
      <c r="V4937" t="s">
        <v>15</v>
      </c>
      <c r="W4937">
        <f t="shared" si="309"/>
        <v>3</v>
      </c>
    </row>
    <row r="4938" spans="1:23">
      <c r="A4938" t="s">
        <v>4013</v>
      </c>
      <c r="B4938" t="s">
        <v>20</v>
      </c>
      <c r="C4938">
        <f>VLOOKUP(B4938,Index!$A$2:$B$18,2,FALSE)</f>
        <v>3</v>
      </c>
      <c r="D4938">
        <v>2008</v>
      </c>
      <c r="E4938" t="s">
        <v>187</v>
      </c>
      <c r="F4938">
        <f>VLOOKUP(E4938,Index!$D$2:$E$13,2,FALSE)</f>
        <v>2</v>
      </c>
      <c r="G4938" t="s">
        <v>429</v>
      </c>
      <c r="H4938">
        <f>VLOOKUP(G4938,Index!$G$2:$H$40,2,FALSE)</f>
        <v>34</v>
      </c>
      <c r="I4938" s="3">
        <v>160000</v>
      </c>
      <c r="J4938" s="3">
        <v>0</v>
      </c>
      <c r="K4938" s="3">
        <v>0</v>
      </c>
      <c r="L4938" s="3">
        <v>10000</v>
      </c>
      <c r="M4938" s="3">
        <f t="shared" si="308"/>
        <v>170000</v>
      </c>
      <c r="N4938" s="3">
        <f t="shared" si="310"/>
        <v>42500</v>
      </c>
      <c r="O4938" s="3">
        <f t="shared" si="311"/>
        <v>0</v>
      </c>
      <c r="R4938">
        <v>6</v>
      </c>
      <c r="S4938">
        <v>6</v>
      </c>
      <c r="T4938" t="s">
        <v>1669</v>
      </c>
      <c r="U4938">
        <f>VLOOKUP(T4938,Index!$J$2:$K$1319,2,FALSE)</f>
        <v>489</v>
      </c>
      <c r="V4938" t="s">
        <v>15</v>
      </c>
      <c r="W4938">
        <f t="shared" si="309"/>
        <v>3</v>
      </c>
    </row>
    <row r="4939" spans="1:23">
      <c r="A4939" t="s">
        <v>4014</v>
      </c>
      <c r="B4939" t="s">
        <v>33</v>
      </c>
      <c r="C4939">
        <f>VLOOKUP(B4939,Index!$A$2:$B$18,2,FALSE)</f>
        <v>9</v>
      </c>
      <c r="D4939">
        <v>2006</v>
      </c>
      <c r="E4939" t="s">
        <v>17</v>
      </c>
      <c r="F4939">
        <f>VLOOKUP(E4939,Index!$D$2:$E$13,2,FALSE)</f>
        <v>7</v>
      </c>
      <c r="G4939" t="s">
        <v>407</v>
      </c>
      <c r="H4939">
        <f>VLOOKUP(G4939,Index!$G$2:$H$40,2,FALSE)</f>
        <v>29</v>
      </c>
      <c r="I4939" s="3">
        <v>140000</v>
      </c>
      <c r="J4939" s="3">
        <v>20000</v>
      </c>
      <c r="K4939" s="3">
        <v>0</v>
      </c>
      <c r="L4939" s="3">
        <v>20000</v>
      </c>
      <c r="M4939" s="3">
        <f t="shared" si="308"/>
        <v>180000</v>
      </c>
      <c r="N4939" s="3">
        <f t="shared" si="310"/>
        <v>45000</v>
      </c>
      <c r="O4939" s="3">
        <f t="shared" si="311"/>
        <v>0</v>
      </c>
      <c r="P4939">
        <v>6.7</v>
      </c>
      <c r="Q4939">
        <v>43</v>
      </c>
      <c r="R4939">
        <v>7.6</v>
      </c>
      <c r="S4939">
        <v>25</v>
      </c>
      <c r="T4939" t="s">
        <v>3684</v>
      </c>
      <c r="U4939">
        <f>VLOOKUP(T4939,Index!$J$2:$K$1319,2,FALSE)</f>
        <v>903</v>
      </c>
      <c r="V4939" t="s">
        <v>61</v>
      </c>
      <c r="W4939">
        <f t="shared" si="309"/>
        <v>3</v>
      </c>
    </row>
    <row r="4940" spans="1:23">
      <c r="A4940" t="s">
        <v>2906</v>
      </c>
      <c r="B4940" t="s">
        <v>28</v>
      </c>
      <c r="C4940">
        <f>VLOOKUP(B4940,Index!$A$2:$B$18,2,FALSE)</f>
        <v>15</v>
      </c>
      <c r="D4940">
        <v>2007</v>
      </c>
      <c r="E4940" t="s">
        <v>13</v>
      </c>
      <c r="F4940">
        <f>VLOOKUP(E4940,Index!$D$2:$E$13,2,FALSE)</f>
        <v>11</v>
      </c>
      <c r="G4940" t="s">
        <v>35</v>
      </c>
      <c r="H4940">
        <f>VLOOKUP(G4940,Index!$G$2:$H$40,2,FALSE)</f>
        <v>32</v>
      </c>
      <c r="I4940" s="3">
        <v>160000</v>
      </c>
      <c r="J4940" s="3">
        <v>0</v>
      </c>
      <c r="K4940" s="3">
        <v>0</v>
      </c>
      <c r="L4940" s="3">
        <v>10000</v>
      </c>
      <c r="M4940" s="3">
        <f t="shared" si="308"/>
        <v>170000</v>
      </c>
      <c r="N4940" s="3">
        <f t="shared" si="310"/>
        <v>42500</v>
      </c>
      <c r="O4940" s="3">
        <f t="shared" si="311"/>
        <v>0</v>
      </c>
      <c r="P4940">
        <v>8.1</v>
      </c>
      <c r="Q4940">
        <v>21</v>
      </c>
      <c r="R4940">
        <v>6.9</v>
      </c>
      <c r="S4940">
        <v>16</v>
      </c>
      <c r="T4940" t="s">
        <v>306</v>
      </c>
      <c r="U4940">
        <f>VLOOKUP(T4940,Index!$J$2:$K$1319,2,FALSE)</f>
        <v>1259</v>
      </c>
      <c r="V4940" t="s">
        <v>15</v>
      </c>
      <c r="W4940">
        <f t="shared" si="309"/>
        <v>3</v>
      </c>
    </row>
    <row r="4941" spans="1:23">
      <c r="A4941" t="s">
        <v>2291</v>
      </c>
      <c r="B4941" t="s">
        <v>33</v>
      </c>
      <c r="C4941">
        <f>VLOOKUP(B4941,Index!$A$2:$B$18,2,FALSE)</f>
        <v>9</v>
      </c>
      <c r="D4941">
        <v>2010</v>
      </c>
      <c r="E4941" t="s">
        <v>34</v>
      </c>
      <c r="F4941">
        <f>VLOOKUP(E4941,Index!$D$2:$E$13,2,FALSE)</f>
        <v>1</v>
      </c>
      <c r="G4941" t="s">
        <v>49</v>
      </c>
      <c r="H4941">
        <f>VLOOKUP(G4941,Index!$G$2:$H$40,2,FALSE)</f>
        <v>4</v>
      </c>
      <c r="I4941" s="3">
        <v>120000</v>
      </c>
      <c r="J4941" s="3">
        <v>30000</v>
      </c>
      <c r="K4941" s="3">
        <v>0</v>
      </c>
      <c r="L4941" s="3">
        <v>20000</v>
      </c>
      <c r="M4941" s="3">
        <f t="shared" si="308"/>
        <v>170000</v>
      </c>
      <c r="N4941" s="3">
        <f t="shared" si="310"/>
        <v>42500</v>
      </c>
      <c r="O4941" s="3">
        <f t="shared" si="311"/>
        <v>0</v>
      </c>
      <c r="P4941">
        <v>5.0999999999999996</v>
      </c>
      <c r="Q4941">
        <v>18</v>
      </c>
      <c r="R4941">
        <v>7</v>
      </c>
      <c r="S4941">
        <v>6</v>
      </c>
      <c r="T4941" t="s">
        <v>2154</v>
      </c>
      <c r="U4941">
        <f>VLOOKUP(T4941,Index!$J$2:$K$1319,2,FALSE)</f>
        <v>392</v>
      </c>
      <c r="V4941" t="s">
        <v>78</v>
      </c>
      <c r="W4941">
        <f t="shared" si="309"/>
        <v>3</v>
      </c>
    </row>
    <row r="4942" spans="1:23">
      <c r="A4942" t="s">
        <v>4015</v>
      </c>
      <c r="B4942" t="s">
        <v>156</v>
      </c>
      <c r="C4942">
        <f>VLOOKUP(B4942,Index!$A$2:$B$18,2,FALSE)</f>
        <v>4</v>
      </c>
      <c r="D4942">
        <v>2004</v>
      </c>
      <c r="E4942" t="s">
        <v>13</v>
      </c>
      <c r="F4942">
        <f>VLOOKUP(E4942,Index!$D$2:$E$13,2,FALSE)</f>
        <v>11</v>
      </c>
      <c r="G4942" t="s">
        <v>227</v>
      </c>
      <c r="H4942">
        <f>VLOOKUP(G4942,Index!$G$2:$H$40,2,FALSE)</f>
        <v>5</v>
      </c>
      <c r="I4942" s="3">
        <v>130000</v>
      </c>
      <c r="J4942" s="3">
        <v>50000</v>
      </c>
      <c r="K4942" s="3">
        <v>0</v>
      </c>
      <c r="L4942" s="3">
        <v>0</v>
      </c>
      <c r="M4942" s="3">
        <f t="shared" si="308"/>
        <v>180000</v>
      </c>
      <c r="N4942" s="3">
        <f t="shared" si="310"/>
        <v>45000</v>
      </c>
      <c r="O4942" s="3">
        <f t="shared" si="311"/>
        <v>0</v>
      </c>
      <c r="T4942" t="s">
        <v>3191</v>
      </c>
      <c r="U4942">
        <f>VLOOKUP(T4942,Index!$J$2:$K$1319,2,FALSE)</f>
        <v>746</v>
      </c>
      <c r="V4942" t="s">
        <v>15</v>
      </c>
      <c r="W4942">
        <f t="shared" si="309"/>
        <v>3</v>
      </c>
    </row>
    <row r="4943" spans="1:23">
      <c r="A4943" t="s">
        <v>548</v>
      </c>
      <c r="B4943" t="s">
        <v>97</v>
      </c>
      <c r="C4943">
        <f>VLOOKUP(B4943,Index!$A$2:$B$18,2,FALSE)</f>
        <v>16</v>
      </c>
      <c r="D4943">
        <v>2008</v>
      </c>
      <c r="E4943" t="s">
        <v>13</v>
      </c>
      <c r="F4943">
        <f>VLOOKUP(E4943,Index!$D$2:$E$13,2,FALSE)</f>
        <v>11</v>
      </c>
      <c r="G4943" t="s">
        <v>94</v>
      </c>
      <c r="H4943">
        <f>VLOOKUP(G4943,Index!$G$2:$H$40,2,FALSE)</f>
        <v>15</v>
      </c>
      <c r="I4943" s="3">
        <v>130000</v>
      </c>
      <c r="J4943" s="3">
        <v>40000</v>
      </c>
      <c r="K4943" s="3">
        <v>0</v>
      </c>
      <c r="L4943" s="3">
        <v>10000</v>
      </c>
      <c r="M4943" s="3">
        <f t="shared" si="308"/>
        <v>180000</v>
      </c>
      <c r="N4943" s="3">
        <f t="shared" si="310"/>
        <v>45000</v>
      </c>
      <c r="O4943" s="3">
        <f t="shared" si="311"/>
        <v>0</v>
      </c>
      <c r="R4943">
        <v>5.5</v>
      </c>
      <c r="S4943">
        <v>6</v>
      </c>
      <c r="T4943" t="s">
        <v>242</v>
      </c>
      <c r="U4943">
        <f>VLOOKUP(T4943,Index!$J$2:$K$1319,2,FALSE)</f>
        <v>360</v>
      </c>
      <c r="V4943" t="s">
        <v>15</v>
      </c>
      <c r="W4943">
        <f t="shared" si="309"/>
        <v>3</v>
      </c>
    </row>
    <row r="4944" spans="1:23">
      <c r="A4944" t="s">
        <v>2235</v>
      </c>
      <c r="B4944" t="s">
        <v>28</v>
      </c>
      <c r="C4944">
        <f>VLOOKUP(B4944,Index!$A$2:$B$18,2,FALSE)</f>
        <v>15</v>
      </c>
      <c r="D4944">
        <v>2010</v>
      </c>
      <c r="E4944" t="s">
        <v>34</v>
      </c>
      <c r="F4944">
        <f>VLOOKUP(E4944,Index!$D$2:$E$13,2,FALSE)</f>
        <v>1</v>
      </c>
      <c r="G4944" t="s">
        <v>657</v>
      </c>
      <c r="H4944">
        <f>VLOOKUP(G4944,Index!$G$2:$H$40,2,FALSE)</f>
        <v>33</v>
      </c>
      <c r="I4944" s="3">
        <v>110000</v>
      </c>
      <c r="J4944" s="3">
        <v>30000</v>
      </c>
      <c r="K4944" s="3">
        <v>20000</v>
      </c>
      <c r="L4944" s="3">
        <v>10000</v>
      </c>
      <c r="M4944" s="3">
        <f t="shared" si="308"/>
        <v>170000</v>
      </c>
      <c r="N4944" s="3">
        <f t="shared" si="310"/>
        <v>42500</v>
      </c>
      <c r="O4944" s="3">
        <f t="shared" si="311"/>
        <v>0</v>
      </c>
      <c r="P4944">
        <v>6.5</v>
      </c>
      <c r="Q4944">
        <v>27</v>
      </c>
      <c r="R4944">
        <v>7.8</v>
      </c>
      <c r="S4944">
        <v>20</v>
      </c>
      <c r="T4944" t="s">
        <v>4016</v>
      </c>
      <c r="U4944">
        <f>VLOOKUP(T4944,Index!$J$2:$K$1319,2,FALSE)</f>
        <v>640</v>
      </c>
      <c r="V4944" t="s">
        <v>61</v>
      </c>
      <c r="W4944">
        <f t="shared" si="309"/>
        <v>3</v>
      </c>
    </row>
    <row r="4945" spans="1:23">
      <c r="A4945" t="s">
        <v>1441</v>
      </c>
      <c r="B4945" t="s">
        <v>97</v>
      </c>
      <c r="C4945">
        <f>VLOOKUP(B4945,Index!$A$2:$B$18,2,FALSE)</f>
        <v>16</v>
      </c>
      <c r="D4945">
        <v>2003</v>
      </c>
      <c r="E4945" t="s">
        <v>13</v>
      </c>
      <c r="F4945">
        <f>VLOOKUP(E4945,Index!$D$2:$E$13,2,FALSE)</f>
        <v>11</v>
      </c>
      <c r="G4945" t="s">
        <v>94</v>
      </c>
      <c r="H4945">
        <f>VLOOKUP(G4945,Index!$G$2:$H$40,2,FALSE)</f>
        <v>15</v>
      </c>
      <c r="I4945" s="3">
        <v>130000</v>
      </c>
      <c r="J4945" s="3">
        <v>40000</v>
      </c>
      <c r="K4945" s="3">
        <v>0</v>
      </c>
      <c r="L4945" s="3">
        <v>10000</v>
      </c>
      <c r="M4945" s="3">
        <f t="shared" si="308"/>
        <v>180000</v>
      </c>
      <c r="N4945" s="3">
        <f t="shared" si="310"/>
        <v>45000</v>
      </c>
      <c r="O4945" s="3">
        <f t="shared" si="311"/>
        <v>0</v>
      </c>
      <c r="P4945">
        <v>8.5</v>
      </c>
      <c r="Q4945">
        <v>21</v>
      </c>
      <c r="R4945">
        <v>6.5</v>
      </c>
      <c r="S4945">
        <v>31</v>
      </c>
      <c r="T4945" t="s">
        <v>124</v>
      </c>
      <c r="U4945">
        <f>VLOOKUP(T4945,Index!$J$2:$K$1319,2,FALSE)</f>
        <v>337</v>
      </c>
      <c r="V4945" t="s">
        <v>15</v>
      </c>
      <c r="W4945">
        <f t="shared" si="309"/>
        <v>3</v>
      </c>
    </row>
    <row r="4946" spans="1:23">
      <c r="A4946" t="s">
        <v>291</v>
      </c>
      <c r="B4946" t="s">
        <v>97</v>
      </c>
      <c r="C4946">
        <f>VLOOKUP(B4946,Index!$A$2:$B$18,2,FALSE)</f>
        <v>16</v>
      </c>
      <c r="D4946">
        <v>2005</v>
      </c>
      <c r="E4946" t="s">
        <v>23</v>
      </c>
      <c r="F4946">
        <f>VLOOKUP(E4946,Index!$D$2:$E$13,2,FALSE)</f>
        <v>4</v>
      </c>
      <c r="G4946" t="s">
        <v>264</v>
      </c>
      <c r="H4946">
        <f>VLOOKUP(G4946,Index!$G$2:$H$40,2,FALSE)</f>
        <v>25</v>
      </c>
      <c r="I4946" s="3">
        <v>130000</v>
      </c>
      <c r="J4946" s="3">
        <v>40000</v>
      </c>
      <c r="K4946" s="3">
        <v>0</v>
      </c>
      <c r="L4946" s="3">
        <v>10000</v>
      </c>
      <c r="M4946" s="3">
        <f t="shared" si="308"/>
        <v>180000</v>
      </c>
      <c r="N4946" s="3">
        <f t="shared" si="310"/>
        <v>45000</v>
      </c>
      <c r="O4946" s="3">
        <f t="shared" si="311"/>
        <v>0</v>
      </c>
      <c r="P4946">
        <v>6.2</v>
      </c>
      <c r="Q4946">
        <v>23</v>
      </c>
      <c r="T4946" t="s">
        <v>3693</v>
      </c>
      <c r="U4946">
        <f>VLOOKUP(T4946,Index!$J$2:$K$1319,2,FALSE)</f>
        <v>112</v>
      </c>
      <c r="V4946" t="s">
        <v>78</v>
      </c>
      <c r="W4946">
        <f t="shared" si="309"/>
        <v>3</v>
      </c>
    </row>
    <row r="4947" spans="1:23">
      <c r="A4947" t="s">
        <v>4017</v>
      </c>
      <c r="B4947" t="s">
        <v>12</v>
      </c>
      <c r="C4947">
        <f>VLOOKUP(B4947,Index!$A$2:$B$18,2,FALSE)</f>
        <v>13</v>
      </c>
      <c r="D4947">
        <v>2009</v>
      </c>
      <c r="E4947" t="s">
        <v>17</v>
      </c>
      <c r="F4947">
        <f>VLOOKUP(E4947,Index!$D$2:$E$13,2,FALSE)</f>
        <v>7</v>
      </c>
      <c r="G4947" t="s">
        <v>77</v>
      </c>
      <c r="H4947">
        <f>VLOOKUP(G4947,Index!$G$2:$H$40,2,FALSE)</f>
        <v>35</v>
      </c>
      <c r="I4947" s="3">
        <v>160000</v>
      </c>
      <c r="J4947" s="3">
        <v>0</v>
      </c>
      <c r="K4947" s="3">
        <v>0</v>
      </c>
      <c r="L4947" s="3">
        <v>10000</v>
      </c>
      <c r="M4947" s="3">
        <f t="shared" si="308"/>
        <v>170000</v>
      </c>
      <c r="N4947" s="3">
        <f t="shared" si="310"/>
        <v>42500</v>
      </c>
      <c r="O4947" s="3">
        <f t="shared" si="311"/>
        <v>0</v>
      </c>
      <c r="R4947">
        <v>5.2</v>
      </c>
      <c r="S4947">
        <v>9</v>
      </c>
      <c r="T4947" t="s">
        <v>77</v>
      </c>
      <c r="U4947">
        <f>VLOOKUP(T4947,Index!$J$2:$K$1319,2,FALSE)</f>
        <v>1199</v>
      </c>
      <c r="V4947" t="s">
        <v>15</v>
      </c>
      <c r="W4947">
        <f t="shared" si="309"/>
        <v>1</v>
      </c>
    </row>
    <row r="4948" spans="1:23">
      <c r="A4948" t="s">
        <v>1552</v>
      </c>
      <c r="B4948" t="s">
        <v>97</v>
      </c>
      <c r="C4948">
        <f>VLOOKUP(B4948,Index!$A$2:$B$18,2,FALSE)</f>
        <v>16</v>
      </c>
      <c r="D4948">
        <v>2002</v>
      </c>
      <c r="E4948" t="s">
        <v>13</v>
      </c>
      <c r="F4948">
        <f>VLOOKUP(E4948,Index!$D$2:$E$13,2,FALSE)</f>
        <v>11</v>
      </c>
      <c r="G4948" t="s">
        <v>407</v>
      </c>
      <c r="H4948">
        <f>VLOOKUP(G4948,Index!$G$2:$H$40,2,FALSE)</f>
        <v>29</v>
      </c>
      <c r="I4948" s="3">
        <v>130000</v>
      </c>
      <c r="J4948" s="3">
        <v>40000</v>
      </c>
      <c r="K4948" s="3">
        <v>0</v>
      </c>
      <c r="L4948" s="3">
        <v>10000</v>
      </c>
      <c r="M4948" s="3">
        <f t="shared" si="308"/>
        <v>180000</v>
      </c>
      <c r="N4948" s="3">
        <f t="shared" si="310"/>
        <v>45000</v>
      </c>
      <c r="O4948" s="3">
        <f t="shared" si="311"/>
        <v>0</v>
      </c>
      <c r="P4948">
        <v>8.6999999999999993</v>
      </c>
      <c r="Q4948">
        <v>18</v>
      </c>
      <c r="T4948" t="s">
        <v>306</v>
      </c>
      <c r="U4948">
        <f>VLOOKUP(T4948,Index!$J$2:$K$1319,2,FALSE)</f>
        <v>1259</v>
      </c>
      <c r="V4948" t="s">
        <v>15</v>
      </c>
      <c r="W4948">
        <f t="shared" si="309"/>
        <v>3</v>
      </c>
    </row>
    <row r="4949" spans="1:23">
      <c r="A4949" t="s">
        <v>4018</v>
      </c>
      <c r="B4949" t="s">
        <v>33</v>
      </c>
      <c r="C4949">
        <f>VLOOKUP(B4949,Index!$A$2:$B$18,2,FALSE)</f>
        <v>9</v>
      </c>
      <c r="D4949">
        <v>2011</v>
      </c>
      <c r="E4949" t="s">
        <v>48</v>
      </c>
      <c r="F4949">
        <f>VLOOKUP(E4949,Index!$D$2:$E$13,2,FALSE)</f>
        <v>9</v>
      </c>
      <c r="G4949" t="s">
        <v>173</v>
      </c>
      <c r="H4949">
        <f>VLOOKUP(G4949,Index!$G$2:$H$40,2,FALSE)</f>
        <v>31</v>
      </c>
      <c r="I4949" s="3">
        <v>70000</v>
      </c>
      <c r="J4949" s="3">
        <v>70000</v>
      </c>
      <c r="K4949" s="3">
        <v>0</v>
      </c>
      <c r="L4949" s="3">
        <v>30000</v>
      </c>
      <c r="M4949" s="3">
        <f t="shared" si="308"/>
        <v>170000</v>
      </c>
      <c r="N4949" s="3">
        <f t="shared" si="310"/>
        <v>42500</v>
      </c>
      <c r="O4949" s="3">
        <f t="shared" si="311"/>
        <v>0</v>
      </c>
      <c r="P4949">
        <v>4.4000000000000004</v>
      </c>
      <c r="Q4949">
        <v>31</v>
      </c>
      <c r="R4949">
        <v>1.7</v>
      </c>
      <c r="S4949">
        <v>46</v>
      </c>
      <c r="T4949" t="s">
        <v>3844</v>
      </c>
      <c r="U4949">
        <f>VLOOKUP(T4949,Index!$J$2:$K$1319,2,FALSE)</f>
        <v>414</v>
      </c>
      <c r="V4949" t="s">
        <v>37</v>
      </c>
      <c r="W4949">
        <f t="shared" si="309"/>
        <v>3</v>
      </c>
    </row>
    <row r="4950" spans="1:23">
      <c r="A4950" t="s">
        <v>3872</v>
      </c>
      <c r="B4950" t="s">
        <v>28</v>
      </c>
      <c r="C4950">
        <f>VLOOKUP(B4950,Index!$A$2:$B$18,2,FALSE)</f>
        <v>15</v>
      </c>
      <c r="D4950">
        <v>2011</v>
      </c>
      <c r="E4950" t="s">
        <v>34</v>
      </c>
      <c r="F4950">
        <f>VLOOKUP(E4950,Index!$D$2:$E$13,2,FALSE)</f>
        <v>1</v>
      </c>
      <c r="G4950" t="s">
        <v>429</v>
      </c>
      <c r="H4950">
        <f>VLOOKUP(G4950,Index!$G$2:$H$40,2,FALSE)</f>
        <v>34</v>
      </c>
      <c r="I4950" s="3">
        <v>130000</v>
      </c>
      <c r="J4950" s="3">
        <v>40000</v>
      </c>
      <c r="K4950" s="3">
        <v>0</v>
      </c>
      <c r="L4950" s="3">
        <v>10000</v>
      </c>
      <c r="M4950" s="3">
        <f t="shared" si="308"/>
        <v>180000</v>
      </c>
      <c r="N4950" s="3">
        <f t="shared" si="310"/>
        <v>45000</v>
      </c>
      <c r="O4950" s="3">
        <f t="shared" si="311"/>
        <v>0</v>
      </c>
      <c r="T4950" t="s">
        <v>429</v>
      </c>
      <c r="U4950">
        <f>VLOOKUP(T4950,Index!$J$2:$K$1319,2,FALSE)</f>
        <v>1158</v>
      </c>
      <c r="V4950" t="s">
        <v>78</v>
      </c>
      <c r="W4950">
        <f t="shared" si="309"/>
        <v>1</v>
      </c>
    </row>
    <row r="4951" spans="1:23">
      <c r="A4951" t="s">
        <v>4019</v>
      </c>
      <c r="B4951" t="s">
        <v>65</v>
      </c>
      <c r="C4951">
        <f>VLOOKUP(B4951,Index!$A$2:$B$18,2,FALSE)</f>
        <v>10</v>
      </c>
      <c r="D4951">
        <v>2015</v>
      </c>
      <c r="E4951" t="s">
        <v>13</v>
      </c>
      <c r="F4951">
        <f>VLOOKUP(E4951,Index!$D$2:$E$13,2,FALSE)</f>
        <v>11</v>
      </c>
      <c r="G4951" t="s">
        <v>94</v>
      </c>
      <c r="H4951">
        <f>VLOOKUP(G4951,Index!$G$2:$H$40,2,FALSE)</f>
        <v>15</v>
      </c>
      <c r="I4951" s="3">
        <v>100000</v>
      </c>
      <c r="J4951" s="3">
        <v>40000</v>
      </c>
      <c r="K4951" s="3">
        <v>0</v>
      </c>
      <c r="L4951" s="3">
        <v>30000</v>
      </c>
      <c r="M4951" s="3">
        <f t="shared" si="308"/>
        <v>170000</v>
      </c>
      <c r="N4951" s="3">
        <f t="shared" si="310"/>
        <v>42500</v>
      </c>
      <c r="O4951" s="3">
        <f t="shared" si="311"/>
        <v>0</v>
      </c>
      <c r="P4951">
        <v>5.9</v>
      </c>
      <c r="Q4951">
        <v>27</v>
      </c>
      <c r="R4951">
        <v>6.1</v>
      </c>
      <c r="S4951">
        <v>70</v>
      </c>
      <c r="T4951" t="s">
        <v>95</v>
      </c>
      <c r="U4951">
        <f>VLOOKUP(T4951,Index!$J$2:$K$1319,2,FALSE)</f>
        <v>356</v>
      </c>
      <c r="V4951" t="s">
        <v>15</v>
      </c>
      <c r="W4951">
        <f t="shared" si="309"/>
        <v>3</v>
      </c>
    </row>
    <row r="4952" spans="1:23">
      <c r="A4952" t="s">
        <v>1160</v>
      </c>
      <c r="B4952" t="s">
        <v>20</v>
      </c>
      <c r="C4952">
        <f>VLOOKUP(B4952,Index!$A$2:$B$18,2,FALSE)</f>
        <v>3</v>
      </c>
      <c r="D4952">
        <v>2008</v>
      </c>
      <c r="E4952" t="s">
        <v>59</v>
      </c>
      <c r="F4952">
        <f>VLOOKUP(E4952,Index!$D$2:$E$13,2,FALSE)</f>
        <v>3</v>
      </c>
      <c r="G4952" t="s">
        <v>429</v>
      </c>
      <c r="H4952">
        <f>VLOOKUP(G4952,Index!$G$2:$H$40,2,FALSE)</f>
        <v>34</v>
      </c>
      <c r="I4952" s="3">
        <v>140000</v>
      </c>
      <c r="J4952" s="3">
        <v>20000</v>
      </c>
      <c r="K4952" s="3">
        <v>0</v>
      </c>
      <c r="L4952" s="3">
        <v>10000</v>
      </c>
      <c r="M4952" s="3">
        <f t="shared" si="308"/>
        <v>170000</v>
      </c>
      <c r="N4952" s="3">
        <f t="shared" si="310"/>
        <v>42500</v>
      </c>
      <c r="O4952" s="3">
        <f t="shared" si="311"/>
        <v>0</v>
      </c>
      <c r="P4952">
        <v>5.8</v>
      </c>
      <c r="Q4952">
        <v>15</v>
      </c>
      <c r="R4952">
        <v>7.8</v>
      </c>
      <c r="S4952">
        <v>6</v>
      </c>
      <c r="T4952" t="s">
        <v>330</v>
      </c>
      <c r="U4952">
        <f>VLOOKUP(T4952,Index!$J$2:$K$1319,2,FALSE)</f>
        <v>1174</v>
      </c>
      <c r="V4952" t="s">
        <v>61</v>
      </c>
      <c r="W4952">
        <f t="shared" si="309"/>
        <v>3</v>
      </c>
    </row>
    <row r="4953" spans="1:23">
      <c r="A4953" t="s">
        <v>1119</v>
      </c>
      <c r="B4953" t="s">
        <v>107</v>
      </c>
      <c r="C4953">
        <f>VLOOKUP(B4953,Index!$A$2:$B$18,2,FALSE)</f>
        <v>6</v>
      </c>
      <c r="D4953">
        <v>2014</v>
      </c>
      <c r="E4953" t="s">
        <v>90</v>
      </c>
      <c r="F4953">
        <f>VLOOKUP(E4953,Index!$D$2:$E$13,2,FALSE)</f>
        <v>8</v>
      </c>
      <c r="G4953" t="s">
        <v>264</v>
      </c>
      <c r="H4953">
        <f>VLOOKUP(G4953,Index!$G$2:$H$40,2,FALSE)</f>
        <v>25</v>
      </c>
      <c r="I4953" s="3">
        <v>80000</v>
      </c>
      <c r="J4953" s="3">
        <v>80000</v>
      </c>
      <c r="K4953" s="3">
        <v>0</v>
      </c>
      <c r="L4953" s="3">
        <v>10000</v>
      </c>
      <c r="M4953" s="3">
        <f t="shared" si="308"/>
        <v>170000</v>
      </c>
      <c r="N4953" s="3">
        <f t="shared" si="310"/>
        <v>42500</v>
      </c>
      <c r="O4953" s="3">
        <f t="shared" si="311"/>
        <v>0</v>
      </c>
      <c r="P4953">
        <v>9.1</v>
      </c>
      <c r="Q4953">
        <v>36</v>
      </c>
      <c r="R4953">
        <v>7.1</v>
      </c>
      <c r="S4953">
        <v>2318</v>
      </c>
      <c r="T4953" t="s">
        <v>565</v>
      </c>
      <c r="U4953">
        <f>VLOOKUP(T4953,Index!$J$2:$K$1319,2,FALSE)</f>
        <v>434</v>
      </c>
      <c r="V4953" t="s">
        <v>61</v>
      </c>
      <c r="W4953">
        <f t="shared" si="309"/>
        <v>3</v>
      </c>
    </row>
    <row r="4954" spans="1:23">
      <c r="A4954" t="s">
        <v>4020</v>
      </c>
      <c r="B4954" t="s">
        <v>39</v>
      </c>
      <c r="C4954">
        <f>VLOOKUP(B4954,Index!$A$2:$B$18,2,FALSE)</f>
        <v>8</v>
      </c>
      <c r="D4954">
        <v>2005</v>
      </c>
      <c r="E4954" t="s">
        <v>34</v>
      </c>
      <c r="F4954">
        <f>VLOOKUP(E4954,Index!$D$2:$E$13,2,FALSE)</f>
        <v>1</v>
      </c>
      <c r="G4954" t="s">
        <v>561</v>
      </c>
      <c r="H4954">
        <f>VLOOKUP(G4954,Index!$G$2:$H$40,2,FALSE)</f>
        <v>24</v>
      </c>
      <c r="I4954" s="3">
        <v>90000</v>
      </c>
      <c r="J4954" s="3">
        <v>70000</v>
      </c>
      <c r="K4954" s="3">
        <v>0</v>
      </c>
      <c r="L4954" s="3">
        <v>20000</v>
      </c>
      <c r="M4954" s="3">
        <f t="shared" si="308"/>
        <v>180000</v>
      </c>
      <c r="N4954" s="3">
        <f t="shared" si="310"/>
        <v>45000</v>
      </c>
      <c r="O4954" s="3">
        <f t="shared" si="311"/>
        <v>0</v>
      </c>
      <c r="P4954">
        <v>7.5</v>
      </c>
      <c r="Q4954">
        <v>37</v>
      </c>
      <c r="R4954">
        <v>8</v>
      </c>
      <c r="S4954">
        <v>23</v>
      </c>
      <c r="T4954" t="s">
        <v>2660</v>
      </c>
      <c r="U4954">
        <f>VLOOKUP(T4954,Index!$J$2:$K$1319,2,FALSE)</f>
        <v>1107</v>
      </c>
      <c r="V4954" t="s">
        <v>37</v>
      </c>
      <c r="W4954">
        <f t="shared" si="309"/>
        <v>3</v>
      </c>
    </row>
    <row r="4955" spans="1:23">
      <c r="A4955" t="s">
        <v>4021</v>
      </c>
      <c r="B4955" t="s">
        <v>39</v>
      </c>
      <c r="C4955">
        <f>VLOOKUP(B4955,Index!$A$2:$B$18,2,FALSE)</f>
        <v>8</v>
      </c>
      <c r="D4955">
        <v>2005</v>
      </c>
      <c r="E4955" t="s">
        <v>13</v>
      </c>
      <c r="F4955">
        <f>VLOOKUP(E4955,Index!$D$2:$E$13,2,FALSE)</f>
        <v>11</v>
      </c>
      <c r="G4955" t="s">
        <v>45</v>
      </c>
      <c r="H4955">
        <f>VLOOKUP(G4955,Index!$G$2:$H$40,2,FALSE)</f>
        <v>30</v>
      </c>
      <c r="I4955" s="3">
        <v>90000</v>
      </c>
      <c r="J4955" s="3">
        <v>70000</v>
      </c>
      <c r="K4955" s="3">
        <v>0</v>
      </c>
      <c r="L4955" s="3">
        <v>20000</v>
      </c>
      <c r="M4955" s="3">
        <f t="shared" si="308"/>
        <v>180000</v>
      </c>
      <c r="N4955" s="3">
        <f t="shared" si="310"/>
        <v>45000</v>
      </c>
      <c r="O4955" s="3">
        <f t="shared" si="311"/>
        <v>0</v>
      </c>
      <c r="P4955">
        <v>7.8</v>
      </c>
      <c r="Q4955">
        <v>32</v>
      </c>
      <c r="R4955">
        <v>8.3000000000000007</v>
      </c>
      <c r="S4955">
        <v>11</v>
      </c>
      <c r="T4955" t="s">
        <v>782</v>
      </c>
      <c r="U4955">
        <f>VLOOKUP(T4955,Index!$J$2:$K$1319,2,FALSE)</f>
        <v>1001</v>
      </c>
      <c r="V4955" t="s">
        <v>15</v>
      </c>
      <c r="W4955">
        <f t="shared" si="309"/>
        <v>3</v>
      </c>
    </row>
    <row r="4956" spans="1:23">
      <c r="A4956" t="s">
        <v>4022</v>
      </c>
      <c r="B4956" t="s">
        <v>20</v>
      </c>
      <c r="C4956">
        <f>VLOOKUP(B4956,Index!$A$2:$B$18,2,FALSE)</f>
        <v>3</v>
      </c>
      <c r="D4956">
        <v>2010</v>
      </c>
      <c r="E4956" t="s">
        <v>187</v>
      </c>
      <c r="F4956">
        <f>VLOOKUP(E4956,Index!$D$2:$E$13,2,FALSE)</f>
        <v>2</v>
      </c>
      <c r="G4956" t="s">
        <v>429</v>
      </c>
      <c r="H4956">
        <f>VLOOKUP(G4956,Index!$G$2:$H$40,2,FALSE)</f>
        <v>34</v>
      </c>
      <c r="I4956" s="3">
        <v>160000</v>
      </c>
      <c r="J4956" s="3">
        <v>0</v>
      </c>
      <c r="K4956" s="3">
        <v>0</v>
      </c>
      <c r="L4956" s="3">
        <v>10000</v>
      </c>
      <c r="M4956" s="3">
        <f t="shared" si="308"/>
        <v>170000</v>
      </c>
      <c r="N4956" s="3">
        <f t="shared" si="310"/>
        <v>42500</v>
      </c>
      <c r="O4956" s="3">
        <f t="shared" si="311"/>
        <v>0</v>
      </c>
      <c r="T4956" t="s">
        <v>1285</v>
      </c>
      <c r="U4956">
        <f>VLOOKUP(T4956,Index!$J$2:$K$1319,2,FALSE)</f>
        <v>1278</v>
      </c>
      <c r="V4956" t="s">
        <v>15</v>
      </c>
      <c r="W4956">
        <f t="shared" si="309"/>
        <v>3</v>
      </c>
    </row>
    <row r="4957" spans="1:23">
      <c r="A4957" t="s">
        <v>4023</v>
      </c>
      <c r="B4957" t="s">
        <v>196</v>
      </c>
      <c r="C4957">
        <f>VLOOKUP(B4957,Index!$A$2:$B$18,2,FALSE)</f>
        <v>17</v>
      </c>
      <c r="D4957">
        <v>2014</v>
      </c>
      <c r="E4957" t="s">
        <v>23</v>
      </c>
      <c r="F4957">
        <f>VLOOKUP(E4957,Index!$D$2:$E$13,2,FALSE)</f>
        <v>4</v>
      </c>
      <c r="G4957" t="s">
        <v>29</v>
      </c>
      <c r="H4957">
        <f>VLOOKUP(G4957,Index!$G$2:$H$40,2,FALSE)</f>
        <v>23</v>
      </c>
      <c r="I4957" s="3">
        <v>110000</v>
      </c>
      <c r="J4957" s="3">
        <v>50000</v>
      </c>
      <c r="K4957" s="3">
        <v>0</v>
      </c>
      <c r="L4957" s="3">
        <v>20000</v>
      </c>
      <c r="M4957" s="3">
        <f t="shared" si="308"/>
        <v>180000</v>
      </c>
      <c r="N4957" s="3">
        <f t="shared" si="310"/>
        <v>45000</v>
      </c>
      <c r="O4957" s="3">
        <f t="shared" si="311"/>
        <v>0</v>
      </c>
      <c r="P4957">
        <v>7.3</v>
      </c>
      <c r="Q4957">
        <v>26</v>
      </c>
      <c r="R4957">
        <v>7</v>
      </c>
      <c r="S4957">
        <v>151</v>
      </c>
      <c r="T4957" t="s">
        <v>29</v>
      </c>
      <c r="U4957">
        <f>VLOOKUP(T4957,Index!$J$2:$K$1319,2,FALSE)</f>
        <v>731</v>
      </c>
      <c r="V4957" t="s">
        <v>78</v>
      </c>
      <c r="W4957">
        <f t="shared" si="309"/>
        <v>1</v>
      </c>
    </row>
    <row r="4958" spans="1:23">
      <c r="A4958" t="s">
        <v>4024</v>
      </c>
      <c r="B4958" t="s">
        <v>12</v>
      </c>
      <c r="C4958">
        <f>VLOOKUP(B4958,Index!$A$2:$B$18,2,FALSE)</f>
        <v>13</v>
      </c>
      <c r="D4958">
        <v>2011</v>
      </c>
      <c r="E4958" t="s">
        <v>23</v>
      </c>
      <c r="F4958">
        <f>VLOOKUP(E4958,Index!$D$2:$E$13,2,FALSE)</f>
        <v>4</v>
      </c>
      <c r="G4958" t="s">
        <v>49</v>
      </c>
      <c r="H4958">
        <f>VLOOKUP(G4958,Index!$G$2:$H$40,2,FALSE)</f>
        <v>4</v>
      </c>
      <c r="I4958" s="3">
        <v>140000</v>
      </c>
      <c r="J4958" s="3">
        <v>20000</v>
      </c>
      <c r="K4958" s="3">
        <v>0</v>
      </c>
      <c r="L4958" s="3">
        <v>20000</v>
      </c>
      <c r="M4958" s="3">
        <f t="shared" si="308"/>
        <v>180000</v>
      </c>
      <c r="N4958" s="3">
        <f t="shared" si="310"/>
        <v>45000</v>
      </c>
      <c r="O4958" s="3">
        <f t="shared" si="311"/>
        <v>0</v>
      </c>
      <c r="T4958" t="s">
        <v>3823</v>
      </c>
      <c r="U4958">
        <f>VLOOKUP(T4958,Index!$J$2:$K$1319,2,FALSE)</f>
        <v>211</v>
      </c>
      <c r="V4958" t="s">
        <v>15</v>
      </c>
      <c r="W4958">
        <f t="shared" si="309"/>
        <v>3</v>
      </c>
    </row>
    <row r="4959" spans="1:23">
      <c r="A4959" t="s">
        <v>4025</v>
      </c>
      <c r="B4959" t="s">
        <v>39</v>
      </c>
      <c r="C4959">
        <f>VLOOKUP(B4959,Index!$A$2:$B$18,2,FALSE)</f>
        <v>8</v>
      </c>
      <c r="D4959">
        <v>2002</v>
      </c>
      <c r="E4959" t="s">
        <v>13</v>
      </c>
      <c r="F4959">
        <f>VLOOKUP(E4959,Index!$D$2:$E$13,2,FALSE)</f>
        <v>11</v>
      </c>
      <c r="G4959" t="s">
        <v>407</v>
      </c>
      <c r="H4959">
        <f>VLOOKUP(G4959,Index!$G$2:$H$40,2,FALSE)</f>
        <v>29</v>
      </c>
      <c r="I4959" s="3">
        <v>90000</v>
      </c>
      <c r="J4959" s="3">
        <v>70000</v>
      </c>
      <c r="K4959" s="3">
        <v>0</v>
      </c>
      <c r="L4959" s="3">
        <v>20000</v>
      </c>
      <c r="M4959" s="3">
        <f t="shared" si="308"/>
        <v>180000</v>
      </c>
      <c r="N4959" s="3">
        <f t="shared" si="310"/>
        <v>45000</v>
      </c>
      <c r="O4959" s="3">
        <f t="shared" si="311"/>
        <v>0</v>
      </c>
      <c r="P4959">
        <v>6.8</v>
      </c>
      <c r="Q4959">
        <v>13</v>
      </c>
      <c r="T4959" t="s">
        <v>2747</v>
      </c>
      <c r="U4959">
        <f>VLOOKUP(T4959,Index!$J$2:$K$1319,2,FALSE)</f>
        <v>1288</v>
      </c>
      <c r="V4959" t="s">
        <v>15</v>
      </c>
      <c r="W4959">
        <f t="shared" si="309"/>
        <v>3</v>
      </c>
    </row>
    <row r="4960" spans="1:23">
      <c r="A4960" t="s">
        <v>2913</v>
      </c>
      <c r="B4960" t="s">
        <v>132</v>
      </c>
      <c r="C4960">
        <f>VLOOKUP(B4960,Index!$A$2:$B$18,2,FALSE)</f>
        <v>5</v>
      </c>
      <c r="D4960">
        <v>2002</v>
      </c>
      <c r="E4960" t="s">
        <v>21</v>
      </c>
      <c r="F4960">
        <f>VLOOKUP(E4960,Index!$D$2:$E$13,2,FALSE)</f>
        <v>5</v>
      </c>
      <c r="G4960" t="s">
        <v>429</v>
      </c>
      <c r="H4960">
        <f>VLOOKUP(G4960,Index!$G$2:$H$40,2,FALSE)</f>
        <v>34</v>
      </c>
      <c r="I4960" s="3">
        <v>130000</v>
      </c>
      <c r="J4960" s="3">
        <v>30000</v>
      </c>
      <c r="K4960" s="3">
        <v>0</v>
      </c>
      <c r="L4960" s="3">
        <v>0</v>
      </c>
      <c r="M4960" s="3">
        <f t="shared" si="308"/>
        <v>160000</v>
      </c>
      <c r="N4960" s="3">
        <f t="shared" si="310"/>
        <v>40000</v>
      </c>
      <c r="O4960" s="3">
        <f t="shared" si="311"/>
        <v>0</v>
      </c>
      <c r="R4960">
        <v>6.7</v>
      </c>
      <c r="S4960">
        <v>6</v>
      </c>
      <c r="T4960" t="s">
        <v>888</v>
      </c>
      <c r="U4960">
        <f>VLOOKUP(T4960,Index!$J$2:$K$1319,2,FALSE)</f>
        <v>104</v>
      </c>
      <c r="V4960" t="s">
        <v>15</v>
      </c>
      <c r="W4960">
        <f t="shared" si="309"/>
        <v>3</v>
      </c>
    </row>
    <row r="4961" spans="1:23">
      <c r="A4961" t="s">
        <v>251</v>
      </c>
      <c r="B4961" t="s">
        <v>20</v>
      </c>
      <c r="C4961">
        <f>VLOOKUP(B4961,Index!$A$2:$B$18,2,FALSE)</f>
        <v>3</v>
      </c>
      <c r="D4961">
        <v>2006</v>
      </c>
      <c r="E4961" t="s">
        <v>13</v>
      </c>
      <c r="F4961">
        <f>VLOOKUP(E4961,Index!$D$2:$E$13,2,FALSE)</f>
        <v>11</v>
      </c>
      <c r="G4961" t="s">
        <v>168</v>
      </c>
      <c r="H4961">
        <f>VLOOKUP(G4961,Index!$G$2:$H$40,2,FALSE)</f>
        <v>19</v>
      </c>
      <c r="I4961" s="3">
        <v>0</v>
      </c>
      <c r="J4961" s="3">
        <v>0</v>
      </c>
      <c r="K4961" s="3">
        <v>170000</v>
      </c>
      <c r="L4961" s="3">
        <v>0</v>
      </c>
      <c r="M4961" s="3">
        <f t="shared" si="308"/>
        <v>170000</v>
      </c>
      <c r="N4961" s="3">
        <f t="shared" si="310"/>
        <v>42500</v>
      </c>
      <c r="O4961" s="3">
        <f t="shared" si="311"/>
        <v>0</v>
      </c>
      <c r="P4961">
        <v>6.3</v>
      </c>
      <c r="Q4961">
        <v>5</v>
      </c>
      <c r="R4961">
        <v>7.9</v>
      </c>
      <c r="S4961">
        <v>12</v>
      </c>
      <c r="T4961" t="s">
        <v>311</v>
      </c>
      <c r="U4961">
        <f>VLOOKUP(T4961,Index!$J$2:$K$1319,2,FALSE)</f>
        <v>631</v>
      </c>
      <c r="V4961" t="s">
        <v>15</v>
      </c>
      <c r="W4961">
        <f t="shared" si="309"/>
        <v>3</v>
      </c>
    </row>
    <row r="4962" spans="1:23">
      <c r="A4962" t="s">
        <v>4026</v>
      </c>
      <c r="B4962" t="s">
        <v>33</v>
      </c>
      <c r="C4962">
        <f>VLOOKUP(B4962,Index!$A$2:$B$18,2,FALSE)</f>
        <v>9</v>
      </c>
      <c r="D4962">
        <v>2008</v>
      </c>
      <c r="E4962" t="s">
        <v>13</v>
      </c>
      <c r="F4962">
        <f>VLOOKUP(E4962,Index!$D$2:$E$13,2,FALSE)</f>
        <v>11</v>
      </c>
      <c r="G4962" t="s">
        <v>49</v>
      </c>
      <c r="H4962">
        <f>VLOOKUP(G4962,Index!$G$2:$H$40,2,FALSE)</f>
        <v>4</v>
      </c>
      <c r="I4962" s="3">
        <v>160000</v>
      </c>
      <c r="J4962" s="3">
        <v>0</v>
      </c>
      <c r="K4962" s="3">
        <v>0</v>
      </c>
      <c r="L4962" s="3">
        <v>10000</v>
      </c>
      <c r="M4962" s="3">
        <f t="shared" si="308"/>
        <v>170000</v>
      </c>
      <c r="N4962" s="3">
        <f t="shared" si="310"/>
        <v>42500</v>
      </c>
      <c r="O4962" s="3">
        <f t="shared" si="311"/>
        <v>0</v>
      </c>
      <c r="P4962">
        <v>3.1</v>
      </c>
      <c r="Q4962">
        <v>4</v>
      </c>
      <c r="R4962">
        <v>4.4000000000000004</v>
      </c>
      <c r="S4962">
        <v>9</v>
      </c>
      <c r="T4962" t="s">
        <v>2047</v>
      </c>
      <c r="U4962">
        <f>VLOOKUP(T4962,Index!$J$2:$K$1319,2,FALSE)</f>
        <v>441</v>
      </c>
      <c r="V4962" t="s">
        <v>15</v>
      </c>
      <c r="W4962">
        <f t="shared" si="309"/>
        <v>3</v>
      </c>
    </row>
    <row r="4963" spans="1:23">
      <c r="A4963" t="s">
        <v>4027</v>
      </c>
      <c r="B4963" t="s">
        <v>132</v>
      </c>
      <c r="C4963">
        <f>VLOOKUP(B4963,Index!$A$2:$B$18,2,FALSE)</f>
        <v>5</v>
      </c>
      <c r="D4963">
        <v>2006</v>
      </c>
      <c r="E4963" t="s">
        <v>21</v>
      </c>
      <c r="F4963">
        <f>VLOOKUP(E4963,Index!$D$2:$E$13,2,FALSE)</f>
        <v>5</v>
      </c>
      <c r="G4963" t="s">
        <v>77</v>
      </c>
      <c r="H4963">
        <f>VLOOKUP(G4963,Index!$G$2:$H$40,2,FALSE)</f>
        <v>35</v>
      </c>
      <c r="I4963" s="3">
        <v>130000</v>
      </c>
      <c r="J4963" s="3">
        <v>30000</v>
      </c>
      <c r="K4963" s="3">
        <v>0</v>
      </c>
      <c r="L4963" s="3">
        <v>0</v>
      </c>
      <c r="M4963" s="3">
        <f t="shared" si="308"/>
        <v>160000</v>
      </c>
      <c r="N4963" s="3">
        <f t="shared" si="310"/>
        <v>40000</v>
      </c>
      <c r="O4963" s="3">
        <f t="shared" si="311"/>
        <v>0</v>
      </c>
      <c r="P4963">
        <v>5.9</v>
      </c>
      <c r="Q4963">
        <v>6</v>
      </c>
      <c r="T4963" t="s">
        <v>77</v>
      </c>
      <c r="U4963">
        <f>VLOOKUP(T4963,Index!$J$2:$K$1319,2,FALSE)</f>
        <v>1199</v>
      </c>
      <c r="V4963" t="s">
        <v>78</v>
      </c>
      <c r="W4963">
        <f t="shared" si="309"/>
        <v>1</v>
      </c>
    </row>
    <row r="4964" spans="1:23">
      <c r="A4964" t="s">
        <v>1025</v>
      </c>
      <c r="B4964" t="s">
        <v>926</v>
      </c>
      <c r="C4964">
        <f>VLOOKUP(B4964,Index!$A$2:$B$18,2,FALSE)</f>
        <v>12</v>
      </c>
      <c r="D4964">
        <v>2011</v>
      </c>
      <c r="E4964" t="s">
        <v>17</v>
      </c>
      <c r="F4964">
        <f>VLOOKUP(E4964,Index!$D$2:$E$13,2,FALSE)</f>
        <v>7</v>
      </c>
      <c r="G4964" t="s">
        <v>264</v>
      </c>
      <c r="H4964">
        <f>VLOOKUP(G4964,Index!$G$2:$H$40,2,FALSE)</f>
        <v>25</v>
      </c>
      <c r="I4964" s="3">
        <v>30000</v>
      </c>
      <c r="J4964" s="3">
        <v>70000</v>
      </c>
      <c r="K4964" s="3">
        <v>50000</v>
      </c>
      <c r="L4964" s="3">
        <v>20000</v>
      </c>
      <c r="M4964" s="3">
        <f t="shared" si="308"/>
        <v>170000</v>
      </c>
      <c r="N4964" s="3">
        <f t="shared" si="310"/>
        <v>42500</v>
      </c>
      <c r="O4964" s="3">
        <f t="shared" si="311"/>
        <v>0</v>
      </c>
      <c r="P4964">
        <v>4.4000000000000004</v>
      </c>
      <c r="Q4964">
        <v>39</v>
      </c>
      <c r="R4964">
        <v>3.7</v>
      </c>
      <c r="S4964">
        <v>59</v>
      </c>
      <c r="T4964" t="s">
        <v>4028</v>
      </c>
      <c r="U4964">
        <f>VLOOKUP(T4964,Index!$J$2:$K$1319,2,FALSE)</f>
        <v>772</v>
      </c>
      <c r="V4964" t="s">
        <v>78</v>
      </c>
      <c r="W4964">
        <f t="shared" si="309"/>
        <v>3</v>
      </c>
    </row>
    <row r="4965" spans="1:23">
      <c r="A4965" t="s">
        <v>2350</v>
      </c>
      <c r="B4965" t="s">
        <v>156</v>
      </c>
      <c r="C4965">
        <f>VLOOKUP(B4965,Index!$A$2:$B$18,2,FALSE)</f>
        <v>4</v>
      </c>
      <c r="D4965">
        <v>2004</v>
      </c>
      <c r="E4965" t="s">
        <v>23</v>
      </c>
      <c r="F4965">
        <f>VLOOKUP(E4965,Index!$D$2:$E$13,2,FALSE)</f>
        <v>4</v>
      </c>
      <c r="G4965" t="s">
        <v>948</v>
      </c>
      <c r="H4965">
        <f>VLOOKUP(G4965,Index!$G$2:$H$40,2,FALSE)</f>
        <v>10</v>
      </c>
      <c r="I4965" s="3">
        <v>120000</v>
      </c>
      <c r="J4965" s="3">
        <v>50000</v>
      </c>
      <c r="K4965" s="3">
        <v>0</v>
      </c>
      <c r="L4965" s="3">
        <v>0</v>
      </c>
      <c r="M4965" s="3">
        <f t="shared" si="308"/>
        <v>170000</v>
      </c>
      <c r="N4965" s="3">
        <f t="shared" si="310"/>
        <v>42500</v>
      </c>
      <c r="O4965" s="3">
        <f t="shared" si="311"/>
        <v>0</v>
      </c>
      <c r="P4965">
        <v>6.6</v>
      </c>
      <c r="Q4965">
        <v>5</v>
      </c>
      <c r="T4965" t="s">
        <v>3269</v>
      </c>
      <c r="U4965">
        <f>VLOOKUP(T4965,Index!$J$2:$K$1319,2,FALSE)</f>
        <v>1022</v>
      </c>
      <c r="V4965" t="s">
        <v>15</v>
      </c>
      <c r="W4965">
        <f t="shared" si="309"/>
        <v>3</v>
      </c>
    </row>
    <row r="4966" spans="1:23">
      <c r="A4966" t="s">
        <v>3011</v>
      </c>
      <c r="B4966" t="s">
        <v>132</v>
      </c>
      <c r="C4966">
        <f>VLOOKUP(B4966,Index!$A$2:$B$18,2,FALSE)</f>
        <v>5</v>
      </c>
      <c r="D4966">
        <v>2006</v>
      </c>
      <c r="E4966" t="s">
        <v>13</v>
      </c>
      <c r="F4966">
        <f>VLOOKUP(E4966,Index!$D$2:$E$13,2,FALSE)</f>
        <v>11</v>
      </c>
      <c r="G4966" t="s">
        <v>35</v>
      </c>
      <c r="H4966">
        <f>VLOOKUP(G4966,Index!$G$2:$H$40,2,FALSE)</f>
        <v>32</v>
      </c>
      <c r="I4966" s="3">
        <v>130000</v>
      </c>
      <c r="J4966" s="3">
        <v>30000</v>
      </c>
      <c r="K4966" s="3">
        <v>0</v>
      </c>
      <c r="L4966" s="3">
        <v>0</v>
      </c>
      <c r="M4966" s="3">
        <f t="shared" si="308"/>
        <v>160000</v>
      </c>
      <c r="N4966" s="3">
        <f t="shared" si="310"/>
        <v>40000</v>
      </c>
      <c r="O4966" s="3">
        <f t="shared" si="311"/>
        <v>0</v>
      </c>
      <c r="P4966">
        <v>6.6</v>
      </c>
      <c r="Q4966">
        <v>8</v>
      </c>
      <c r="T4966" t="s">
        <v>965</v>
      </c>
      <c r="U4966">
        <f>VLOOKUP(T4966,Index!$J$2:$K$1319,2,FALSE)</f>
        <v>659</v>
      </c>
      <c r="V4966" t="s">
        <v>15</v>
      </c>
      <c r="W4966">
        <f t="shared" si="309"/>
        <v>3</v>
      </c>
    </row>
    <row r="4967" spans="1:23">
      <c r="A4967" t="s">
        <v>4029</v>
      </c>
      <c r="B4967" t="s">
        <v>39</v>
      </c>
      <c r="C4967">
        <f>VLOOKUP(B4967,Index!$A$2:$B$18,2,FALSE)</f>
        <v>8</v>
      </c>
      <c r="D4967">
        <v>2002</v>
      </c>
      <c r="E4967" t="s">
        <v>13</v>
      </c>
      <c r="F4967">
        <f>VLOOKUP(E4967,Index!$D$2:$E$13,2,FALSE)</f>
        <v>11</v>
      </c>
      <c r="G4967" t="s">
        <v>45</v>
      </c>
      <c r="H4967">
        <f>VLOOKUP(G4967,Index!$G$2:$H$40,2,FALSE)</f>
        <v>30</v>
      </c>
      <c r="I4967" s="3">
        <v>80000</v>
      </c>
      <c r="J4967" s="3">
        <v>70000</v>
      </c>
      <c r="K4967" s="3">
        <v>0</v>
      </c>
      <c r="L4967" s="3">
        <v>20000</v>
      </c>
      <c r="M4967" s="3">
        <f t="shared" si="308"/>
        <v>170000</v>
      </c>
      <c r="N4967" s="3">
        <f t="shared" si="310"/>
        <v>42500</v>
      </c>
      <c r="O4967" s="3">
        <f t="shared" si="311"/>
        <v>0</v>
      </c>
      <c r="P4967">
        <v>7.3</v>
      </c>
      <c r="Q4967">
        <v>15</v>
      </c>
      <c r="R4967">
        <v>7.4</v>
      </c>
      <c r="S4967">
        <v>10</v>
      </c>
      <c r="T4967" t="s">
        <v>289</v>
      </c>
      <c r="U4967">
        <f>VLOOKUP(T4967,Index!$J$2:$K$1319,2,FALSE)</f>
        <v>767</v>
      </c>
      <c r="V4967" t="s">
        <v>15</v>
      </c>
      <c r="W4967">
        <f t="shared" si="309"/>
        <v>3</v>
      </c>
    </row>
    <row r="4968" spans="1:23">
      <c r="A4968" t="s">
        <v>4030</v>
      </c>
      <c r="B4968" t="s">
        <v>28</v>
      </c>
      <c r="C4968">
        <f>VLOOKUP(B4968,Index!$A$2:$B$18,2,FALSE)</f>
        <v>15</v>
      </c>
      <c r="D4968">
        <v>2009</v>
      </c>
      <c r="E4968" t="s">
        <v>17</v>
      </c>
      <c r="F4968">
        <f>VLOOKUP(E4968,Index!$D$2:$E$13,2,FALSE)</f>
        <v>7</v>
      </c>
      <c r="G4968" t="s">
        <v>227</v>
      </c>
      <c r="H4968">
        <f>VLOOKUP(G4968,Index!$G$2:$H$40,2,FALSE)</f>
        <v>5</v>
      </c>
      <c r="I4968" s="3">
        <v>60000</v>
      </c>
      <c r="J4968" s="3">
        <v>90000</v>
      </c>
      <c r="K4968" s="3">
        <v>0</v>
      </c>
      <c r="L4968" s="3">
        <v>20000</v>
      </c>
      <c r="M4968" s="3">
        <f t="shared" si="308"/>
        <v>170000</v>
      </c>
      <c r="N4968" s="3">
        <f t="shared" si="310"/>
        <v>42500</v>
      </c>
      <c r="O4968" s="3">
        <f t="shared" si="311"/>
        <v>0</v>
      </c>
      <c r="P4968">
        <v>7.2</v>
      </c>
      <c r="Q4968">
        <v>54</v>
      </c>
      <c r="R4968">
        <v>7</v>
      </c>
      <c r="S4968">
        <v>60</v>
      </c>
      <c r="T4968" t="s">
        <v>4031</v>
      </c>
      <c r="U4968">
        <f>VLOOKUP(T4968,Index!$J$2:$K$1319,2,FALSE)</f>
        <v>1037</v>
      </c>
      <c r="V4968" t="s">
        <v>15</v>
      </c>
      <c r="W4968">
        <f t="shared" si="309"/>
        <v>3</v>
      </c>
    </row>
    <row r="4969" spans="1:23">
      <c r="A4969" t="s">
        <v>4032</v>
      </c>
      <c r="B4969" t="s">
        <v>97</v>
      </c>
      <c r="C4969">
        <f>VLOOKUP(B4969,Index!$A$2:$B$18,2,FALSE)</f>
        <v>16</v>
      </c>
      <c r="D4969">
        <v>2003</v>
      </c>
      <c r="E4969" t="s">
        <v>13</v>
      </c>
      <c r="F4969">
        <f>VLOOKUP(E4969,Index!$D$2:$E$13,2,FALSE)</f>
        <v>11</v>
      </c>
      <c r="G4969" t="s">
        <v>29</v>
      </c>
      <c r="H4969">
        <f>VLOOKUP(G4969,Index!$G$2:$H$40,2,FALSE)</f>
        <v>23</v>
      </c>
      <c r="I4969" s="3">
        <v>130000</v>
      </c>
      <c r="J4969" s="3">
        <v>40000</v>
      </c>
      <c r="K4969" s="3">
        <v>0</v>
      </c>
      <c r="L4969" s="3">
        <v>10000</v>
      </c>
      <c r="M4969" s="3">
        <f t="shared" si="308"/>
        <v>180000</v>
      </c>
      <c r="N4969" s="3">
        <f t="shared" si="310"/>
        <v>45000</v>
      </c>
      <c r="O4969" s="3">
        <f t="shared" si="311"/>
        <v>0</v>
      </c>
      <c r="P4969">
        <v>7.1</v>
      </c>
      <c r="Q4969">
        <v>31</v>
      </c>
      <c r="R4969">
        <v>8.1999999999999993</v>
      </c>
      <c r="S4969">
        <v>11</v>
      </c>
      <c r="T4969" t="s">
        <v>1171</v>
      </c>
      <c r="U4969">
        <f>VLOOKUP(T4969,Index!$J$2:$K$1319,2,FALSE)</f>
        <v>526</v>
      </c>
      <c r="V4969" t="s">
        <v>15</v>
      </c>
      <c r="W4969">
        <f t="shared" si="309"/>
        <v>3</v>
      </c>
    </row>
    <row r="4970" spans="1:23">
      <c r="A4970" t="s">
        <v>4033</v>
      </c>
      <c r="B4970" t="s">
        <v>20</v>
      </c>
      <c r="C4970">
        <f>VLOOKUP(B4970,Index!$A$2:$B$18,2,FALSE)</f>
        <v>3</v>
      </c>
      <c r="D4970">
        <v>2007</v>
      </c>
      <c r="E4970" t="s">
        <v>13</v>
      </c>
      <c r="F4970">
        <f>VLOOKUP(E4970,Index!$D$2:$E$13,2,FALSE)</f>
        <v>11</v>
      </c>
      <c r="G4970" t="s">
        <v>144</v>
      </c>
      <c r="H4970">
        <f>VLOOKUP(G4970,Index!$G$2:$H$40,2,FALSE)</f>
        <v>1</v>
      </c>
      <c r="I4970" s="3">
        <v>160000</v>
      </c>
      <c r="J4970" s="3">
        <v>0</v>
      </c>
      <c r="K4970" s="3">
        <v>0</v>
      </c>
      <c r="L4970" s="3">
        <v>10000</v>
      </c>
      <c r="M4970" s="3">
        <f t="shared" si="308"/>
        <v>170000</v>
      </c>
      <c r="N4970" s="3">
        <f t="shared" si="310"/>
        <v>42500</v>
      </c>
      <c r="O4970" s="3">
        <f t="shared" si="311"/>
        <v>0</v>
      </c>
      <c r="T4970" t="s">
        <v>2943</v>
      </c>
      <c r="U4970">
        <f>VLOOKUP(T4970,Index!$J$2:$K$1319,2,FALSE)</f>
        <v>1084</v>
      </c>
      <c r="V4970" t="s">
        <v>15</v>
      </c>
      <c r="W4970">
        <f t="shared" si="309"/>
        <v>3</v>
      </c>
    </row>
    <row r="4971" spans="1:23">
      <c r="A4971" t="s">
        <v>4034</v>
      </c>
      <c r="B4971" t="s">
        <v>39</v>
      </c>
      <c r="C4971">
        <f>VLOOKUP(B4971,Index!$A$2:$B$18,2,FALSE)</f>
        <v>8</v>
      </c>
      <c r="D4971">
        <v>2004</v>
      </c>
      <c r="E4971" t="s">
        <v>13</v>
      </c>
      <c r="F4971">
        <f>VLOOKUP(E4971,Index!$D$2:$E$13,2,FALSE)</f>
        <v>11</v>
      </c>
      <c r="G4971" t="s">
        <v>45</v>
      </c>
      <c r="H4971">
        <f>VLOOKUP(G4971,Index!$G$2:$H$40,2,FALSE)</f>
        <v>30</v>
      </c>
      <c r="I4971" s="3">
        <v>80000</v>
      </c>
      <c r="J4971" s="3">
        <v>70000</v>
      </c>
      <c r="K4971" s="3">
        <v>0</v>
      </c>
      <c r="L4971" s="3">
        <v>20000</v>
      </c>
      <c r="M4971" s="3">
        <f t="shared" si="308"/>
        <v>170000</v>
      </c>
      <c r="N4971" s="3">
        <f t="shared" si="310"/>
        <v>42500</v>
      </c>
      <c r="O4971" s="3">
        <f t="shared" si="311"/>
        <v>0</v>
      </c>
      <c r="P4971">
        <v>6.6</v>
      </c>
      <c r="Q4971">
        <v>24</v>
      </c>
      <c r="R4971">
        <v>9.1</v>
      </c>
      <c r="S4971">
        <v>14</v>
      </c>
      <c r="T4971" t="s">
        <v>1326</v>
      </c>
      <c r="U4971">
        <f>VLOOKUP(T4971,Index!$J$2:$K$1319,2,FALSE)</f>
        <v>852</v>
      </c>
      <c r="V4971" t="s">
        <v>15</v>
      </c>
      <c r="W4971">
        <f t="shared" si="309"/>
        <v>3</v>
      </c>
    </row>
    <row r="4972" spans="1:23">
      <c r="A4972" t="s">
        <v>2776</v>
      </c>
      <c r="B4972" t="s">
        <v>107</v>
      </c>
      <c r="C4972">
        <f>VLOOKUP(B4972,Index!$A$2:$B$18,2,FALSE)</f>
        <v>6</v>
      </c>
      <c r="D4972">
        <v>2011</v>
      </c>
      <c r="E4972" t="s">
        <v>90</v>
      </c>
      <c r="F4972">
        <f>VLOOKUP(E4972,Index!$D$2:$E$13,2,FALSE)</f>
        <v>8</v>
      </c>
      <c r="G4972" t="s">
        <v>173</v>
      </c>
      <c r="H4972">
        <f>VLOOKUP(G4972,Index!$G$2:$H$40,2,FALSE)</f>
        <v>31</v>
      </c>
      <c r="I4972" s="3">
        <v>80000</v>
      </c>
      <c r="J4972" s="3">
        <v>80000</v>
      </c>
      <c r="K4972" s="3">
        <v>0</v>
      </c>
      <c r="L4972" s="3">
        <v>20000</v>
      </c>
      <c r="M4972" s="3">
        <f t="shared" si="308"/>
        <v>180000</v>
      </c>
      <c r="N4972" s="3">
        <f t="shared" si="310"/>
        <v>45000</v>
      </c>
      <c r="O4972" s="3">
        <f t="shared" si="311"/>
        <v>0</v>
      </c>
      <c r="P4972">
        <v>7.2</v>
      </c>
      <c r="Q4972">
        <v>37</v>
      </c>
      <c r="R4972">
        <v>4.7</v>
      </c>
      <c r="S4972">
        <v>399</v>
      </c>
      <c r="T4972" t="s">
        <v>283</v>
      </c>
      <c r="U4972">
        <f>VLOOKUP(T4972,Index!$J$2:$K$1319,2,FALSE)</f>
        <v>829</v>
      </c>
      <c r="V4972" t="s">
        <v>61</v>
      </c>
      <c r="W4972">
        <f t="shared" si="309"/>
        <v>3</v>
      </c>
    </row>
    <row r="4973" spans="1:23">
      <c r="A4973" t="s">
        <v>2254</v>
      </c>
      <c r="B4973" t="s">
        <v>132</v>
      </c>
      <c r="C4973">
        <f>VLOOKUP(B4973,Index!$A$2:$B$18,2,FALSE)</f>
        <v>5</v>
      </c>
      <c r="D4973">
        <v>2003</v>
      </c>
      <c r="E4973" t="s">
        <v>21</v>
      </c>
      <c r="F4973">
        <f>VLOOKUP(E4973,Index!$D$2:$E$13,2,FALSE)</f>
        <v>5</v>
      </c>
      <c r="G4973" t="s">
        <v>588</v>
      </c>
      <c r="H4973">
        <f>VLOOKUP(G4973,Index!$G$2:$H$40,2,FALSE)</f>
        <v>37</v>
      </c>
      <c r="I4973" s="3">
        <v>130000</v>
      </c>
      <c r="J4973" s="3">
        <v>30000</v>
      </c>
      <c r="K4973" s="3">
        <v>0</v>
      </c>
      <c r="L4973" s="3">
        <v>0</v>
      </c>
      <c r="M4973" s="3">
        <f t="shared" si="308"/>
        <v>160000</v>
      </c>
      <c r="N4973" s="3">
        <f t="shared" si="310"/>
        <v>40000</v>
      </c>
      <c r="O4973" s="3">
        <f t="shared" si="311"/>
        <v>0</v>
      </c>
      <c r="P4973">
        <v>6.1</v>
      </c>
      <c r="Q4973">
        <v>17</v>
      </c>
      <c r="R4973">
        <v>7.3</v>
      </c>
      <c r="S4973">
        <v>8</v>
      </c>
      <c r="T4973" t="s">
        <v>2255</v>
      </c>
      <c r="U4973">
        <f>VLOOKUP(T4973,Index!$J$2:$K$1319,2,FALSE)</f>
        <v>570</v>
      </c>
      <c r="V4973" t="s">
        <v>15</v>
      </c>
      <c r="W4973">
        <f t="shared" si="309"/>
        <v>3</v>
      </c>
    </row>
    <row r="4974" spans="1:23">
      <c r="A4974" t="s">
        <v>2118</v>
      </c>
      <c r="B4974" t="s">
        <v>20</v>
      </c>
      <c r="C4974">
        <f>VLOOKUP(B4974,Index!$A$2:$B$18,2,FALSE)</f>
        <v>3</v>
      </c>
      <c r="D4974">
        <v>2008</v>
      </c>
      <c r="E4974" t="s">
        <v>13</v>
      </c>
      <c r="F4974">
        <f>VLOOKUP(E4974,Index!$D$2:$E$13,2,FALSE)</f>
        <v>11</v>
      </c>
      <c r="G4974" t="s">
        <v>94</v>
      </c>
      <c r="H4974">
        <f>VLOOKUP(G4974,Index!$G$2:$H$40,2,FALSE)</f>
        <v>15</v>
      </c>
      <c r="I4974" s="3">
        <v>140000</v>
      </c>
      <c r="J4974" s="3">
        <v>20000</v>
      </c>
      <c r="K4974" s="3">
        <v>0</v>
      </c>
      <c r="L4974" s="3">
        <v>10000</v>
      </c>
      <c r="M4974" s="3">
        <f t="shared" si="308"/>
        <v>170000</v>
      </c>
      <c r="N4974" s="3">
        <f t="shared" si="310"/>
        <v>42500</v>
      </c>
      <c r="O4974" s="3">
        <f t="shared" si="311"/>
        <v>0</v>
      </c>
      <c r="P4974">
        <v>7.2</v>
      </c>
      <c r="Q4974">
        <v>13</v>
      </c>
      <c r="R4974">
        <v>7.8</v>
      </c>
      <c r="S4974">
        <v>12</v>
      </c>
      <c r="T4974" t="s">
        <v>1023</v>
      </c>
      <c r="U4974">
        <f>VLOOKUP(T4974,Index!$J$2:$K$1319,2,FALSE)</f>
        <v>402</v>
      </c>
      <c r="V4974" t="s">
        <v>15</v>
      </c>
      <c r="W4974">
        <f t="shared" si="309"/>
        <v>3</v>
      </c>
    </row>
    <row r="4975" spans="1:23">
      <c r="A4975" t="s">
        <v>2649</v>
      </c>
      <c r="B4975" t="s">
        <v>12</v>
      </c>
      <c r="C4975">
        <f>VLOOKUP(B4975,Index!$A$2:$B$18,2,FALSE)</f>
        <v>13</v>
      </c>
      <c r="D4975">
        <v>2008</v>
      </c>
      <c r="E4975" t="s">
        <v>13</v>
      </c>
      <c r="F4975">
        <f>VLOOKUP(E4975,Index!$D$2:$E$13,2,FALSE)</f>
        <v>11</v>
      </c>
      <c r="G4975" t="s">
        <v>49</v>
      </c>
      <c r="H4975">
        <f>VLOOKUP(G4975,Index!$G$2:$H$40,2,FALSE)</f>
        <v>4</v>
      </c>
      <c r="I4975" s="3">
        <v>160000</v>
      </c>
      <c r="J4975" s="3">
        <v>0</v>
      </c>
      <c r="K4975" s="3">
        <v>0</v>
      </c>
      <c r="L4975" s="3">
        <v>10000</v>
      </c>
      <c r="M4975" s="3">
        <f t="shared" si="308"/>
        <v>170000</v>
      </c>
      <c r="N4975" s="3">
        <f t="shared" si="310"/>
        <v>42500</v>
      </c>
      <c r="O4975" s="3">
        <f t="shared" si="311"/>
        <v>0</v>
      </c>
      <c r="T4975" t="s">
        <v>2047</v>
      </c>
      <c r="U4975">
        <f>VLOOKUP(T4975,Index!$J$2:$K$1319,2,FALSE)</f>
        <v>441</v>
      </c>
      <c r="V4975" t="s">
        <v>61</v>
      </c>
      <c r="W4975">
        <f t="shared" si="309"/>
        <v>3</v>
      </c>
    </row>
    <row r="4976" spans="1:23">
      <c r="A4976" t="s">
        <v>3278</v>
      </c>
      <c r="B4976" t="s">
        <v>132</v>
      </c>
      <c r="C4976">
        <f>VLOOKUP(B4976,Index!$A$2:$B$18,2,FALSE)</f>
        <v>5</v>
      </c>
      <c r="D4976">
        <v>2005</v>
      </c>
      <c r="E4976" t="s">
        <v>34</v>
      </c>
      <c r="F4976">
        <f>VLOOKUP(E4976,Index!$D$2:$E$13,2,FALSE)</f>
        <v>1</v>
      </c>
      <c r="G4976" t="s">
        <v>49</v>
      </c>
      <c r="H4976">
        <f>VLOOKUP(G4976,Index!$G$2:$H$40,2,FALSE)</f>
        <v>4</v>
      </c>
      <c r="I4976" s="3">
        <v>130000</v>
      </c>
      <c r="J4976" s="3">
        <v>30000</v>
      </c>
      <c r="K4976" s="3">
        <v>0</v>
      </c>
      <c r="L4976" s="3">
        <v>0</v>
      </c>
      <c r="M4976" s="3">
        <f t="shared" si="308"/>
        <v>160000</v>
      </c>
      <c r="N4976" s="3">
        <f t="shared" si="310"/>
        <v>40000</v>
      </c>
      <c r="O4976" s="3">
        <f t="shared" si="311"/>
        <v>0</v>
      </c>
      <c r="P4976">
        <v>5.9</v>
      </c>
      <c r="Q4976">
        <v>25</v>
      </c>
      <c r="R4976">
        <v>8.8000000000000007</v>
      </c>
      <c r="S4976">
        <v>24</v>
      </c>
      <c r="T4976" t="s">
        <v>723</v>
      </c>
      <c r="U4976">
        <f>VLOOKUP(T4976,Index!$J$2:$K$1319,2,FALSE)</f>
        <v>400</v>
      </c>
      <c r="V4976" t="s">
        <v>37</v>
      </c>
      <c r="W4976">
        <f t="shared" si="309"/>
        <v>3</v>
      </c>
    </row>
    <row r="4977" spans="1:23">
      <c r="A4977" t="s">
        <v>2911</v>
      </c>
      <c r="B4977" t="s">
        <v>97</v>
      </c>
      <c r="C4977">
        <f>VLOOKUP(B4977,Index!$A$2:$B$18,2,FALSE)</f>
        <v>16</v>
      </c>
      <c r="D4977">
        <v>2003</v>
      </c>
      <c r="E4977" t="s">
        <v>48</v>
      </c>
      <c r="F4977">
        <f>VLOOKUP(E4977,Index!$D$2:$E$13,2,FALSE)</f>
        <v>9</v>
      </c>
      <c r="G4977" t="s">
        <v>588</v>
      </c>
      <c r="H4977">
        <f>VLOOKUP(G4977,Index!$G$2:$H$40,2,FALSE)</f>
        <v>37</v>
      </c>
      <c r="I4977" s="3">
        <v>130000</v>
      </c>
      <c r="J4977" s="3">
        <v>40000</v>
      </c>
      <c r="K4977" s="3">
        <v>0</v>
      </c>
      <c r="L4977" s="3">
        <v>10000</v>
      </c>
      <c r="M4977" s="3">
        <f t="shared" si="308"/>
        <v>180000</v>
      </c>
      <c r="N4977" s="3">
        <f t="shared" si="310"/>
        <v>45000</v>
      </c>
      <c r="O4977" s="3">
        <f t="shared" si="311"/>
        <v>0</v>
      </c>
      <c r="P4977">
        <v>8.1999999999999993</v>
      </c>
      <c r="Q4977">
        <v>35</v>
      </c>
      <c r="R4977">
        <v>8.6999999999999993</v>
      </c>
      <c r="S4977">
        <v>15</v>
      </c>
      <c r="T4977" t="s">
        <v>4035</v>
      </c>
      <c r="U4977">
        <f>VLOOKUP(T4977,Index!$J$2:$K$1319,2,FALSE)</f>
        <v>1109</v>
      </c>
      <c r="V4977" t="s">
        <v>61</v>
      </c>
      <c r="W4977">
        <f t="shared" si="309"/>
        <v>3</v>
      </c>
    </row>
    <row r="4978" spans="1:23">
      <c r="A4978" t="s">
        <v>3599</v>
      </c>
      <c r="B4978" t="s">
        <v>65</v>
      </c>
      <c r="C4978">
        <f>VLOOKUP(B4978,Index!$A$2:$B$18,2,FALSE)</f>
        <v>10</v>
      </c>
      <c r="D4978">
        <v>2015</v>
      </c>
      <c r="E4978" t="s">
        <v>34</v>
      </c>
      <c r="F4978">
        <f>VLOOKUP(E4978,Index!$D$2:$E$13,2,FALSE)</f>
        <v>1</v>
      </c>
      <c r="G4978" t="s">
        <v>657</v>
      </c>
      <c r="H4978">
        <f>VLOOKUP(G4978,Index!$G$2:$H$40,2,FALSE)</f>
        <v>33</v>
      </c>
      <c r="I4978" s="3">
        <v>50000</v>
      </c>
      <c r="J4978" s="3">
        <v>70000</v>
      </c>
      <c r="K4978" s="3">
        <v>20000</v>
      </c>
      <c r="L4978" s="3">
        <v>20000</v>
      </c>
      <c r="M4978" s="3">
        <f t="shared" si="308"/>
        <v>160000</v>
      </c>
      <c r="N4978" s="3">
        <f t="shared" si="310"/>
        <v>40000</v>
      </c>
      <c r="O4978" s="3">
        <f t="shared" si="311"/>
        <v>0</v>
      </c>
      <c r="P4978">
        <v>7.4</v>
      </c>
      <c r="Q4978">
        <v>35</v>
      </c>
      <c r="R4978">
        <v>7.6</v>
      </c>
      <c r="S4978">
        <v>74</v>
      </c>
      <c r="T4978" t="s">
        <v>4016</v>
      </c>
      <c r="U4978">
        <f>VLOOKUP(T4978,Index!$J$2:$K$1319,2,FALSE)</f>
        <v>640</v>
      </c>
      <c r="V4978" t="s">
        <v>61</v>
      </c>
      <c r="W4978">
        <f t="shared" si="309"/>
        <v>3</v>
      </c>
    </row>
    <row r="4979" spans="1:23">
      <c r="A4979" t="s">
        <v>2793</v>
      </c>
      <c r="B4979" t="s">
        <v>39</v>
      </c>
      <c r="C4979">
        <f>VLOOKUP(B4979,Index!$A$2:$B$18,2,FALSE)</f>
        <v>8</v>
      </c>
      <c r="D4979">
        <v>2009</v>
      </c>
      <c r="E4979" t="s">
        <v>34</v>
      </c>
      <c r="F4979">
        <f>VLOOKUP(E4979,Index!$D$2:$E$13,2,FALSE)</f>
        <v>1</v>
      </c>
      <c r="G4979" t="s">
        <v>49</v>
      </c>
      <c r="H4979">
        <f>VLOOKUP(G4979,Index!$G$2:$H$40,2,FALSE)</f>
        <v>4</v>
      </c>
      <c r="I4979" s="3">
        <v>80000</v>
      </c>
      <c r="J4979" s="3">
        <v>70000</v>
      </c>
      <c r="K4979" s="3">
        <v>0</v>
      </c>
      <c r="L4979" s="3">
        <v>20000</v>
      </c>
      <c r="M4979" s="3">
        <f t="shared" si="308"/>
        <v>170000</v>
      </c>
      <c r="N4979" s="3">
        <f t="shared" si="310"/>
        <v>42500</v>
      </c>
      <c r="O4979" s="3">
        <f t="shared" si="311"/>
        <v>0</v>
      </c>
      <c r="T4979" t="s">
        <v>49</v>
      </c>
      <c r="U4979">
        <f>VLOOKUP(T4979,Index!$J$2:$K$1319,2,FALSE)</f>
        <v>35</v>
      </c>
      <c r="V4979" t="s">
        <v>78</v>
      </c>
      <c r="W4979">
        <f t="shared" si="309"/>
        <v>1</v>
      </c>
    </row>
    <row r="4980" spans="1:23">
      <c r="A4980" t="s">
        <v>4036</v>
      </c>
      <c r="B4980" t="s">
        <v>156</v>
      </c>
      <c r="C4980">
        <f>VLOOKUP(B4980,Index!$A$2:$B$18,2,FALSE)</f>
        <v>4</v>
      </c>
      <c r="D4980">
        <v>2001</v>
      </c>
      <c r="E4980" t="s">
        <v>13</v>
      </c>
      <c r="F4980">
        <f>VLOOKUP(E4980,Index!$D$2:$E$13,2,FALSE)</f>
        <v>11</v>
      </c>
      <c r="G4980" t="s">
        <v>168</v>
      </c>
      <c r="H4980">
        <f>VLOOKUP(G4980,Index!$G$2:$H$40,2,FALSE)</f>
        <v>19</v>
      </c>
      <c r="I4980" s="3">
        <v>120000</v>
      </c>
      <c r="J4980" s="3">
        <v>50000</v>
      </c>
      <c r="K4980" s="3">
        <v>0</v>
      </c>
      <c r="L4980" s="3">
        <v>0</v>
      </c>
      <c r="M4980" s="3">
        <f t="shared" si="308"/>
        <v>170000</v>
      </c>
      <c r="N4980" s="3">
        <f t="shared" si="310"/>
        <v>42500</v>
      </c>
      <c r="O4980" s="3">
        <f t="shared" si="311"/>
        <v>0</v>
      </c>
      <c r="P4980">
        <v>7</v>
      </c>
      <c r="Q4980">
        <v>10</v>
      </c>
      <c r="T4980" t="s">
        <v>4037</v>
      </c>
      <c r="U4980">
        <f>VLOOKUP(T4980,Index!$J$2:$K$1319,2,FALSE)</f>
        <v>648</v>
      </c>
      <c r="V4980" t="s">
        <v>15</v>
      </c>
      <c r="W4980">
        <f t="shared" si="309"/>
        <v>3</v>
      </c>
    </row>
    <row r="4981" spans="1:23">
      <c r="A4981" t="s">
        <v>4038</v>
      </c>
      <c r="B4981" t="s">
        <v>28</v>
      </c>
      <c r="C4981">
        <f>VLOOKUP(B4981,Index!$A$2:$B$18,2,FALSE)</f>
        <v>15</v>
      </c>
      <c r="D4981">
        <v>2008</v>
      </c>
      <c r="E4981" t="s">
        <v>13</v>
      </c>
      <c r="F4981">
        <f>VLOOKUP(E4981,Index!$D$2:$E$13,2,FALSE)</f>
        <v>11</v>
      </c>
      <c r="G4981" t="s">
        <v>35</v>
      </c>
      <c r="H4981">
        <f>VLOOKUP(G4981,Index!$G$2:$H$40,2,FALSE)</f>
        <v>32</v>
      </c>
      <c r="I4981" s="3">
        <v>150000</v>
      </c>
      <c r="J4981" s="3">
        <v>10000</v>
      </c>
      <c r="K4981" s="3">
        <v>0</v>
      </c>
      <c r="L4981" s="3">
        <v>10000</v>
      </c>
      <c r="M4981" s="3">
        <f t="shared" si="308"/>
        <v>170000</v>
      </c>
      <c r="N4981" s="3">
        <f t="shared" si="310"/>
        <v>42500</v>
      </c>
      <c r="O4981" s="3">
        <f t="shared" si="311"/>
        <v>0</v>
      </c>
      <c r="P4981">
        <v>6.9</v>
      </c>
      <c r="Q4981">
        <v>33</v>
      </c>
      <c r="R4981">
        <v>6.7</v>
      </c>
      <c r="S4981">
        <v>7</v>
      </c>
      <c r="T4981" t="s">
        <v>306</v>
      </c>
      <c r="U4981">
        <f>VLOOKUP(T4981,Index!$J$2:$K$1319,2,FALSE)</f>
        <v>1259</v>
      </c>
      <c r="V4981" t="s">
        <v>78</v>
      </c>
      <c r="W4981">
        <f t="shared" si="309"/>
        <v>3</v>
      </c>
    </row>
    <row r="4982" spans="1:23">
      <c r="A4982" t="s">
        <v>1580</v>
      </c>
      <c r="B4982" t="s">
        <v>132</v>
      </c>
      <c r="C4982">
        <f>VLOOKUP(B4982,Index!$A$2:$B$18,2,FALSE)</f>
        <v>5</v>
      </c>
      <c r="D4982">
        <v>2005</v>
      </c>
      <c r="E4982" t="s">
        <v>59</v>
      </c>
      <c r="F4982">
        <f>VLOOKUP(E4982,Index!$D$2:$E$13,2,FALSE)</f>
        <v>3</v>
      </c>
      <c r="G4982" t="s">
        <v>94</v>
      </c>
      <c r="H4982">
        <f>VLOOKUP(G4982,Index!$G$2:$H$40,2,FALSE)</f>
        <v>15</v>
      </c>
      <c r="I4982" s="3">
        <v>130000</v>
      </c>
      <c r="J4982" s="3">
        <v>30000</v>
      </c>
      <c r="K4982" s="3">
        <v>0</v>
      </c>
      <c r="L4982" s="3">
        <v>0</v>
      </c>
      <c r="M4982" s="3">
        <f t="shared" si="308"/>
        <v>160000</v>
      </c>
      <c r="N4982" s="3">
        <f t="shared" si="310"/>
        <v>40000</v>
      </c>
      <c r="O4982" s="3">
        <f t="shared" si="311"/>
        <v>0</v>
      </c>
      <c r="P4982">
        <v>8.6999999999999993</v>
      </c>
      <c r="Q4982">
        <v>32</v>
      </c>
      <c r="R4982">
        <v>7.9</v>
      </c>
      <c r="S4982">
        <v>7</v>
      </c>
      <c r="T4982" t="s">
        <v>95</v>
      </c>
      <c r="U4982">
        <f>VLOOKUP(T4982,Index!$J$2:$K$1319,2,FALSE)</f>
        <v>356</v>
      </c>
      <c r="V4982" t="s">
        <v>61</v>
      </c>
      <c r="W4982">
        <f t="shared" si="309"/>
        <v>3</v>
      </c>
    </row>
    <row r="4983" spans="1:23">
      <c r="A4983" t="s">
        <v>4039</v>
      </c>
      <c r="B4983" t="s">
        <v>226</v>
      </c>
      <c r="C4983">
        <f>VLOOKUP(B4983,Index!$A$2:$B$18,2,FALSE)</f>
        <v>7</v>
      </c>
      <c r="D4983">
        <v>2001</v>
      </c>
      <c r="E4983" t="s">
        <v>21</v>
      </c>
      <c r="F4983">
        <f>VLOOKUP(E4983,Index!$D$2:$E$13,2,FALSE)</f>
        <v>5</v>
      </c>
      <c r="G4983" t="s">
        <v>45</v>
      </c>
      <c r="H4983">
        <f>VLOOKUP(G4983,Index!$G$2:$H$40,2,FALSE)</f>
        <v>30</v>
      </c>
      <c r="I4983" s="3">
        <v>100000</v>
      </c>
      <c r="J4983" s="3">
        <v>70000</v>
      </c>
      <c r="K4983" s="3">
        <v>0</v>
      </c>
      <c r="L4983" s="3">
        <v>10000</v>
      </c>
      <c r="M4983" s="3">
        <f t="shared" si="308"/>
        <v>180000</v>
      </c>
      <c r="N4983" s="3">
        <f t="shared" si="310"/>
        <v>45000</v>
      </c>
      <c r="O4983" s="3">
        <f t="shared" si="311"/>
        <v>0</v>
      </c>
      <c r="P4983">
        <v>7.3</v>
      </c>
      <c r="Q4983">
        <v>7</v>
      </c>
      <c r="R4983">
        <v>8.5</v>
      </c>
      <c r="S4983">
        <v>6</v>
      </c>
      <c r="T4983" t="s">
        <v>370</v>
      </c>
      <c r="U4983">
        <f>VLOOKUP(T4983,Index!$J$2:$K$1319,2,FALSE)</f>
        <v>394</v>
      </c>
      <c r="V4983" t="s">
        <v>15</v>
      </c>
      <c r="W4983">
        <f t="shared" si="309"/>
        <v>3</v>
      </c>
    </row>
    <row r="4984" spans="1:23">
      <c r="A4984" t="s">
        <v>798</v>
      </c>
      <c r="B4984" t="s">
        <v>28</v>
      </c>
      <c r="C4984">
        <f>VLOOKUP(B4984,Index!$A$2:$B$18,2,FALSE)</f>
        <v>15</v>
      </c>
      <c r="D4984">
        <v>2016</v>
      </c>
      <c r="E4984" t="s">
        <v>13</v>
      </c>
      <c r="F4984">
        <f>VLOOKUP(E4984,Index!$D$2:$E$13,2,FALSE)</f>
        <v>11</v>
      </c>
      <c r="G4984" t="s">
        <v>94</v>
      </c>
      <c r="H4984">
        <f>VLOOKUP(G4984,Index!$G$2:$H$40,2,FALSE)</f>
        <v>15</v>
      </c>
      <c r="I4984" s="3">
        <v>140000</v>
      </c>
      <c r="J4984" s="3">
        <v>20000</v>
      </c>
      <c r="K4984" s="3">
        <v>0</v>
      </c>
      <c r="L4984" s="3">
        <v>20000</v>
      </c>
      <c r="M4984" s="3">
        <f t="shared" si="308"/>
        <v>180000</v>
      </c>
      <c r="N4984" s="3">
        <f t="shared" si="310"/>
        <v>45000</v>
      </c>
      <c r="O4984" s="3">
        <f t="shared" si="311"/>
        <v>0</v>
      </c>
      <c r="R4984">
        <v>0.7</v>
      </c>
      <c r="S4984">
        <v>6</v>
      </c>
      <c r="T4984" t="s">
        <v>95</v>
      </c>
      <c r="U4984">
        <f>VLOOKUP(T4984,Index!$J$2:$K$1319,2,FALSE)</f>
        <v>356</v>
      </c>
      <c r="V4984" t="s">
        <v>15</v>
      </c>
      <c r="W4984">
        <f t="shared" si="309"/>
        <v>3</v>
      </c>
    </row>
    <row r="4985" spans="1:23">
      <c r="A4985" t="s">
        <v>4040</v>
      </c>
      <c r="B4985" t="s">
        <v>20</v>
      </c>
      <c r="C4985">
        <f>VLOOKUP(B4985,Index!$A$2:$B$18,2,FALSE)</f>
        <v>3</v>
      </c>
      <c r="D4985">
        <v>2007</v>
      </c>
      <c r="E4985" t="s">
        <v>187</v>
      </c>
      <c r="F4985">
        <f>VLOOKUP(E4985,Index!$D$2:$E$13,2,FALSE)</f>
        <v>2</v>
      </c>
      <c r="G4985" t="s">
        <v>168</v>
      </c>
      <c r="H4985">
        <f>VLOOKUP(G4985,Index!$G$2:$H$40,2,FALSE)</f>
        <v>19</v>
      </c>
      <c r="I4985" s="3">
        <v>90000</v>
      </c>
      <c r="J4985" s="3">
        <v>20000</v>
      </c>
      <c r="K4985" s="3">
        <v>60000</v>
      </c>
      <c r="L4985" s="3">
        <v>10000</v>
      </c>
      <c r="M4985" s="3">
        <f t="shared" si="308"/>
        <v>180000</v>
      </c>
      <c r="N4985" s="3">
        <f t="shared" si="310"/>
        <v>45000</v>
      </c>
      <c r="O4985" s="3">
        <f t="shared" si="311"/>
        <v>0</v>
      </c>
      <c r="P4985">
        <v>5.9</v>
      </c>
      <c r="Q4985">
        <v>19</v>
      </c>
      <c r="T4985" t="s">
        <v>670</v>
      </c>
      <c r="U4985">
        <f>VLOOKUP(T4985,Index!$J$2:$K$1319,2,FALSE)</f>
        <v>711</v>
      </c>
      <c r="V4985" t="s">
        <v>78</v>
      </c>
      <c r="W4985">
        <f t="shared" si="309"/>
        <v>3</v>
      </c>
    </row>
    <row r="4986" spans="1:23">
      <c r="A4986" t="s">
        <v>4041</v>
      </c>
      <c r="B4986" t="s">
        <v>33</v>
      </c>
      <c r="C4986">
        <f>VLOOKUP(B4986,Index!$A$2:$B$18,2,FALSE)</f>
        <v>9</v>
      </c>
      <c r="D4986">
        <v>2009</v>
      </c>
      <c r="E4986" t="s">
        <v>221</v>
      </c>
      <c r="F4986">
        <f>VLOOKUP(E4986,Index!$D$2:$E$13,2,FALSE)</f>
        <v>12</v>
      </c>
      <c r="G4986" t="s">
        <v>407</v>
      </c>
      <c r="H4986">
        <f>VLOOKUP(G4986,Index!$G$2:$H$40,2,FALSE)</f>
        <v>29</v>
      </c>
      <c r="I4986" s="3">
        <v>130000</v>
      </c>
      <c r="J4986" s="3">
        <v>20000</v>
      </c>
      <c r="K4986" s="3">
        <v>0</v>
      </c>
      <c r="L4986" s="3">
        <v>20000</v>
      </c>
      <c r="M4986" s="3">
        <f t="shared" si="308"/>
        <v>170000</v>
      </c>
      <c r="N4986" s="3">
        <f t="shared" si="310"/>
        <v>42500</v>
      </c>
      <c r="O4986" s="3">
        <f t="shared" si="311"/>
        <v>0</v>
      </c>
      <c r="P4986">
        <v>5.0999999999999996</v>
      </c>
      <c r="Q4986">
        <v>28</v>
      </c>
      <c r="R4986">
        <v>5.3</v>
      </c>
      <c r="S4986">
        <v>20</v>
      </c>
      <c r="T4986" t="s">
        <v>762</v>
      </c>
      <c r="U4986">
        <f>VLOOKUP(T4986,Index!$J$2:$K$1319,2,FALSE)</f>
        <v>257</v>
      </c>
      <c r="V4986" t="s">
        <v>37</v>
      </c>
      <c r="W4986">
        <f t="shared" si="309"/>
        <v>3</v>
      </c>
    </row>
    <row r="4987" spans="1:23">
      <c r="A4987" t="s">
        <v>3220</v>
      </c>
      <c r="B4987" t="s">
        <v>97</v>
      </c>
      <c r="C4987">
        <f>VLOOKUP(B4987,Index!$A$2:$B$18,2,FALSE)</f>
        <v>16</v>
      </c>
      <c r="D4987">
        <v>2004</v>
      </c>
      <c r="E4987" t="s">
        <v>48</v>
      </c>
      <c r="F4987">
        <f>VLOOKUP(E4987,Index!$D$2:$E$13,2,FALSE)</f>
        <v>9</v>
      </c>
      <c r="G4987" t="s">
        <v>561</v>
      </c>
      <c r="H4987">
        <f>VLOOKUP(G4987,Index!$G$2:$H$40,2,FALSE)</f>
        <v>24</v>
      </c>
      <c r="I4987" s="3">
        <v>130000</v>
      </c>
      <c r="J4987" s="3">
        <v>40000</v>
      </c>
      <c r="K4987" s="3">
        <v>0</v>
      </c>
      <c r="L4987" s="3">
        <v>10000</v>
      </c>
      <c r="M4987" s="3">
        <f t="shared" si="308"/>
        <v>180000</v>
      </c>
      <c r="N4987" s="3">
        <f t="shared" si="310"/>
        <v>45000</v>
      </c>
      <c r="O4987" s="3">
        <f t="shared" si="311"/>
        <v>0</v>
      </c>
      <c r="P4987">
        <v>8.4</v>
      </c>
      <c r="Q4987">
        <v>55</v>
      </c>
      <c r="R4987">
        <v>7.9</v>
      </c>
      <c r="S4987">
        <v>18</v>
      </c>
      <c r="T4987" t="s">
        <v>562</v>
      </c>
      <c r="U4987">
        <f>VLOOKUP(T4987,Index!$J$2:$K$1319,2,FALSE)</f>
        <v>735</v>
      </c>
      <c r="V4987" t="s">
        <v>37</v>
      </c>
      <c r="W4987">
        <f t="shared" si="309"/>
        <v>3</v>
      </c>
    </row>
    <row r="4988" spans="1:23">
      <c r="A4988" t="s">
        <v>2676</v>
      </c>
      <c r="B4988" t="s">
        <v>28</v>
      </c>
      <c r="C4988">
        <f>VLOOKUP(B4988,Index!$A$2:$B$18,2,FALSE)</f>
        <v>15</v>
      </c>
      <c r="D4988">
        <v>2006</v>
      </c>
      <c r="E4988" t="s">
        <v>34</v>
      </c>
      <c r="F4988">
        <f>VLOOKUP(E4988,Index!$D$2:$E$13,2,FALSE)</f>
        <v>1</v>
      </c>
      <c r="G4988" t="s">
        <v>49</v>
      </c>
      <c r="H4988">
        <f>VLOOKUP(G4988,Index!$G$2:$H$40,2,FALSE)</f>
        <v>4</v>
      </c>
      <c r="I4988" s="3">
        <v>160000</v>
      </c>
      <c r="J4988" s="3">
        <v>0</v>
      </c>
      <c r="K4988" s="3">
        <v>0</v>
      </c>
      <c r="L4988" s="3">
        <v>10000</v>
      </c>
      <c r="M4988" s="3">
        <f t="shared" si="308"/>
        <v>170000</v>
      </c>
      <c r="N4988" s="3">
        <f t="shared" si="310"/>
        <v>42500</v>
      </c>
      <c r="O4988" s="3">
        <f t="shared" si="311"/>
        <v>0</v>
      </c>
      <c r="P4988">
        <v>5.2</v>
      </c>
      <c r="Q4988">
        <v>57</v>
      </c>
      <c r="R4988">
        <v>6.1</v>
      </c>
      <c r="S4988">
        <v>20</v>
      </c>
      <c r="T4988" t="s">
        <v>1041</v>
      </c>
      <c r="U4988">
        <f>VLOOKUP(T4988,Index!$J$2:$K$1319,2,FALSE)</f>
        <v>1295</v>
      </c>
      <c r="V4988" t="s">
        <v>61</v>
      </c>
      <c r="W4988">
        <f t="shared" si="309"/>
        <v>3</v>
      </c>
    </row>
    <row r="4989" spans="1:23">
      <c r="A4989" t="s">
        <v>3017</v>
      </c>
      <c r="B4989" t="s">
        <v>97</v>
      </c>
      <c r="C4989">
        <f>VLOOKUP(B4989,Index!$A$2:$B$18,2,FALSE)</f>
        <v>16</v>
      </c>
      <c r="D4989">
        <v>2003</v>
      </c>
      <c r="E4989" t="s">
        <v>48</v>
      </c>
      <c r="F4989">
        <f>VLOOKUP(E4989,Index!$D$2:$E$13,2,FALSE)</f>
        <v>9</v>
      </c>
      <c r="G4989" t="s">
        <v>588</v>
      </c>
      <c r="H4989">
        <f>VLOOKUP(G4989,Index!$G$2:$H$40,2,FALSE)</f>
        <v>37</v>
      </c>
      <c r="I4989" s="3">
        <v>130000</v>
      </c>
      <c r="J4989" s="3">
        <v>40000</v>
      </c>
      <c r="K4989" s="3">
        <v>0</v>
      </c>
      <c r="L4989" s="3">
        <v>10000</v>
      </c>
      <c r="M4989" s="3">
        <f t="shared" si="308"/>
        <v>180000</v>
      </c>
      <c r="N4989" s="3">
        <f t="shared" si="310"/>
        <v>45000</v>
      </c>
      <c r="O4989" s="3">
        <f t="shared" si="311"/>
        <v>0</v>
      </c>
      <c r="P4989">
        <v>6.9</v>
      </c>
      <c r="Q4989">
        <v>22</v>
      </c>
      <c r="R4989">
        <v>6.3</v>
      </c>
      <c r="S4989">
        <v>7</v>
      </c>
      <c r="T4989" t="s">
        <v>323</v>
      </c>
      <c r="U4989">
        <f>VLOOKUP(T4989,Index!$J$2:$K$1319,2,FALSE)</f>
        <v>70</v>
      </c>
      <c r="V4989" t="s">
        <v>37</v>
      </c>
      <c r="W4989">
        <f t="shared" si="309"/>
        <v>3</v>
      </c>
    </row>
    <row r="4990" spans="1:23">
      <c r="A4990" t="s">
        <v>2649</v>
      </c>
      <c r="B4990" t="s">
        <v>112</v>
      </c>
      <c r="C4990">
        <f>VLOOKUP(B4990,Index!$A$2:$B$18,2,FALSE)</f>
        <v>11</v>
      </c>
      <c r="D4990">
        <v>2008</v>
      </c>
      <c r="E4990" t="s">
        <v>13</v>
      </c>
      <c r="F4990">
        <f>VLOOKUP(E4990,Index!$D$2:$E$13,2,FALSE)</f>
        <v>11</v>
      </c>
      <c r="G4990" t="s">
        <v>49</v>
      </c>
      <c r="H4990">
        <f>VLOOKUP(G4990,Index!$G$2:$H$40,2,FALSE)</f>
        <v>4</v>
      </c>
      <c r="I4990" s="3">
        <v>160000</v>
      </c>
      <c r="J4990" s="3">
        <v>0</v>
      </c>
      <c r="K4990" s="3">
        <v>0</v>
      </c>
      <c r="L4990" s="3">
        <v>20000</v>
      </c>
      <c r="M4990" s="3">
        <f t="shared" si="308"/>
        <v>180000</v>
      </c>
      <c r="N4990" s="3">
        <f t="shared" si="310"/>
        <v>45000</v>
      </c>
      <c r="O4990" s="3">
        <f t="shared" si="311"/>
        <v>0</v>
      </c>
      <c r="T4990" t="s">
        <v>2047</v>
      </c>
      <c r="U4990">
        <f>VLOOKUP(T4990,Index!$J$2:$K$1319,2,FALSE)</f>
        <v>441</v>
      </c>
      <c r="V4990" t="s">
        <v>61</v>
      </c>
      <c r="W4990">
        <f t="shared" si="309"/>
        <v>3</v>
      </c>
    </row>
    <row r="4991" spans="1:23">
      <c r="A4991" t="s">
        <v>1596</v>
      </c>
      <c r="B4991" t="s">
        <v>20</v>
      </c>
      <c r="C4991">
        <f>VLOOKUP(B4991,Index!$A$2:$B$18,2,FALSE)</f>
        <v>3</v>
      </c>
      <c r="D4991">
        <v>2010</v>
      </c>
      <c r="E4991" t="s">
        <v>43</v>
      </c>
      <c r="F4991">
        <f>VLOOKUP(E4991,Index!$D$2:$E$13,2,FALSE)</f>
        <v>6</v>
      </c>
      <c r="G4991" t="s">
        <v>429</v>
      </c>
      <c r="H4991">
        <f>VLOOKUP(G4991,Index!$G$2:$H$40,2,FALSE)</f>
        <v>34</v>
      </c>
      <c r="I4991" s="3">
        <v>90000</v>
      </c>
      <c r="J4991" s="3">
        <v>60000</v>
      </c>
      <c r="K4991" s="3">
        <v>0</v>
      </c>
      <c r="L4991" s="3">
        <v>20000</v>
      </c>
      <c r="M4991" s="3">
        <f t="shared" si="308"/>
        <v>170000</v>
      </c>
      <c r="N4991" s="3">
        <f t="shared" si="310"/>
        <v>42500</v>
      </c>
      <c r="O4991" s="3">
        <f t="shared" si="311"/>
        <v>0</v>
      </c>
      <c r="T4991" t="s">
        <v>1509</v>
      </c>
      <c r="U4991">
        <f>VLOOKUP(T4991,Index!$J$2:$K$1319,2,FALSE)</f>
        <v>562</v>
      </c>
      <c r="V4991" t="s">
        <v>15</v>
      </c>
      <c r="W4991">
        <f t="shared" si="309"/>
        <v>3</v>
      </c>
    </row>
    <row r="4992" spans="1:23">
      <c r="A4992" t="s">
        <v>3738</v>
      </c>
      <c r="B4992" t="s">
        <v>28</v>
      </c>
      <c r="C4992">
        <f>VLOOKUP(B4992,Index!$A$2:$B$18,2,FALSE)</f>
        <v>15</v>
      </c>
      <c r="D4992">
        <v>2013</v>
      </c>
      <c r="E4992" t="s">
        <v>34</v>
      </c>
      <c r="F4992">
        <f>VLOOKUP(E4992,Index!$D$2:$E$13,2,FALSE)</f>
        <v>1</v>
      </c>
      <c r="G4992" t="s">
        <v>173</v>
      </c>
      <c r="H4992">
        <f>VLOOKUP(G4992,Index!$G$2:$H$40,2,FALSE)</f>
        <v>31</v>
      </c>
      <c r="I4992" s="3">
        <v>70000</v>
      </c>
      <c r="J4992" s="3">
        <v>80000</v>
      </c>
      <c r="K4992" s="3">
        <v>0</v>
      </c>
      <c r="L4992" s="3">
        <v>20000</v>
      </c>
      <c r="M4992" s="3">
        <f t="shared" si="308"/>
        <v>170000</v>
      </c>
      <c r="N4992" s="3">
        <f t="shared" si="310"/>
        <v>42500</v>
      </c>
      <c r="O4992" s="3">
        <f t="shared" si="311"/>
        <v>0</v>
      </c>
      <c r="P4992">
        <v>6.9</v>
      </c>
      <c r="Q4992">
        <v>14</v>
      </c>
      <c r="R4992">
        <v>7.2</v>
      </c>
      <c r="S4992">
        <v>45</v>
      </c>
      <c r="T4992" t="s">
        <v>449</v>
      </c>
      <c r="U4992">
        <f>VLOOKUP(T4992,Index!$J$2:$K$1319,2,FALSE)</f>
        <v>589</v>
      </c>
      <c r="V4992" t="s">
        <v>37</v>
      </c>
      <c r="W4992">
        <f t="shared" si="309"/>
        <v>3</v>
      </c>
    </row>
    <row r="4993" spans="1:23">
      <c r="A4993" t="s">
        <v>4042</v>
      </c>
      <c r="B4993" t="s">
        <v>12</v>
      </c>
      <c r="C4993">
        <f>VLOOKUP(B4993,Index!$A$2:$B$18,2,FALSE)</f>
        <v>13</v>
      </c>
      <c r="D4993">
        <v>2011</v>
      </c>
      <c r="E4993" t="s">
        <v>23</v>
      </c>
      <c r="F4993">
        <f>VLOOKUP(E4993,Index!$D$2:$E$13,2,FALSE)</f>
        <v>4</v>
      </c>
      <c r="G4993" t="s">
        <v>429</v>
      </c>
      <c r="H4993">
        <f>VLOOKUP(G4993,Index!$G$2:$H$40,2,FALSE)</f>
        <v>34</v>
      </c>
      <c r="I4993" s="3">
        <v>60000</v>
      </c>
      <c r="J4993" s="3">
        <v>90000</v>
      </c>
      <c r="K4993" s="3">
        <v>0</v>
      </c>
      <c r="L4993" s="3">
        <v>20000</v>
      </c>
      <c r="M4993" s="3">
        <f t="shared" si="308"/>
        <v>170000</v>
      </c>
      <c r="N4993" s="3">
        <f t="shared" si="310"/>
        <v>42500</v>
      </c>
      <c r="O4993" s="3">
        <f t="shared" si="311"/>
        <v>0</v>
      </c>
      <c r="T4993" t="s">
        <v>429</v>
      </c>
      <c r="U4993">
        <f>VLOOKUP(T4993,Index!$J$2:$K$1319,2,FALSE)</f>
        <v>1158</v>
      </c>
      <c r="V4993" t="s">
        <v>15</v>
      </c>
      <c r="W4993">
        <f t="shared" si="309"/>
        <v>1</v>
      </c>
    </row>
    <row r="4994" spans="1:23">
      <c r="A4994" t="s">
        <v>972</v>
      </c>
      <c r="B4994" t="s">
        <v>107</v>
      </c>
      <c r="C4994">
        <f>VLOOKUP(B4994,Index!$A$2:$B$18,2,FALSE)</f>
        <v>6</v>
      </c>
      <c r="D4994">
        <v>2012</v>
      </c>
      <c r="E4994" t="s">
        <v>48</v>
      </c>
      <c r="F4994">
        <f>VLOOKUP(E4994,Index!$D$2:$E$13,2,FALSE)</f>
        <v>9</v>
      </c>
      <c r="G4994" t="s">
        <v>77</v>
      </c>
      <c r="H4994">
        <f>VLOOKUP(G4994,Index!$G$2:$H$40,2,FALSE)</f>
        <v>35</v>
      </c>
      <c r="I4994" s="3">
        <v>50000</v>
      </c>
      <c r="J4994" s="3">
        <v>100000</v>
      </c>
      <c r="K4994" s="3">
        <v>0</v>
      </c>
      <c r="L4994" s="3">
        <v>20000</v>
      </c>
      <c r="M4994" s="3">
        <f t="shared" ref="M4994:M5057" si="312">SUM(I4994:L4994)</f>
        <v>170000</v>
      </c>
      <c r="N4994" s="3">
        <f t="shared" si="310"/>
        <v>42500</v>
      </c>
      <c r="O4994" s="3">
        <f t="shared" si="311"/>
        <v>0</v>
      </c>
      <c r="P4994">
        <v>7.1</v>
      </c>
      <c r="Q4994">
        <v>13</v>
      </c>
      <c r="R4994">
        <v>4.9000000000000004</v>
      </c>
      <c r="S4994">
        <v>368</v>
      </c>
      <c r="T4994" t="s">
        <v>126</v>
      </c>
      <c r="U4994">
        <f>VLOOKUP(T4994,Index!$J$2:$K$1319,2,FALSE)</f>
        <v>1210</v>
      </c>
      <c r="V4994" t="s">
        <v>37</v>
      </c>
      <c r="W4994">
        <f t="shared" ref="W4994:W5057" si="313">IF(T4994=G4994,1,3)</f>
        <v>3</v>
      </c>
    </row>
    <row r="4995" spans="1:23">
      <c r="A4995" t="s">
        <v>4043</v>
      </c>
      <c r="B4995" t="s">
        <v>39</v>
      </c>
      <c r="C4995">
        <f>VLOOKUP(B4995,Index!$A$2:$B$18,2,FALSE)</f>
        <v>8</v>
      </c>
      <c r="D4995">
        <v>2009</v>
      </c>
      <c r="E4995" t="s">
        <v>13</v>
      </c>
      <c r="F4995">
        <f>VLOOKUP(E4995,Index!$D$2:$E$13,2,FALSE)</f>
        <v>11</v>
      </c>
      <c r="G4995" t="s">
        <v>227</v>
      </c>
      <c r="H4995">
        <f>VLOOKUP(G4995,Index!$G$2:$H$40,2,FALSE)</f>
        <v>5</v>
      </c>
      <c r="I4995" s="3">
        <v>80000</v>
      </c>
      <c r="J4995" s="3">
        <v>70000</v>
      </c>
      <c r="K4995" s="3">
        <v>0</v>
      </c>
      <c r="L4995" s="3">
        <v>20000</v>
      </c>
      <c r="M4995" s="3">
        <f t="shared" si="312"/>
        <v>170000</v>
      </c>
      <c r="N4995" s="3">
        <f t="shared" ref="N4995:N5058" si="314">AVERAGE(I4995:L4995)</f>
        <v>42500</v>
      </c>
      <c r="O4995" s="3">
        <f t="shared" ref="O4995:O5058" si="315">IF(M4995&gt;AVERAGE($M$2:$M$8064),1,0)</f>
        <v>0</v>
      </c>
      <c r="T4995" t="s">
        <v>829</v>
      </c>
      <c r="U4995">
        <f>VLOOKUP(T4995,Index!$J$2:$K$1319,2,FALSE)</f>
        <v>409</v>
      </c>
      <c r="V4995" t="s">
        <v>15</v>
      </c>
      <c r="W4995">
        <f t="shared" si="313"/>
        <v>3</v>
      </c>
    </row>
    <row r="4996" spans="1:23">
      <c r="A4996" t="s">
        <v>4044</v>
      </c>
      <c r="B4996" t="s">
        <v>33</v>
      </c>
      <c r="C4996">
        <f>VLOOKUP(B4996,Index!$A$2:$B$18,2,FALSE)</f>
        <v>9</v>
      </c>
      <c r="D4996">
        <v>2011</v>
      </c>
      <c r="E4996" t="s">
        <v>21</v>
      </c>
      <c r="F4996">
        <f>VLOOKUP(E4996,Index!$D$2:$E$13,2,FALSE)</f>
        <v>5</v>
      </c>
      <c r="G4996" t="s">
        <v>45</v>
      </c>
      <c r="H4996">
        <f>VLOOKUP(G4996,Index!$G$2:$H$40,2,FALSE)</f>
        <v>30</v>
      </c>
      <c r="I4996" s="3">
        <v>80000</v>
      </c>
      <c r="J4996" s="3">
        <v>60000</v>
      </c>
      <c r="K4996" s="3">
        <v>0</v>
      </c>
      <c r="L4996" s="3">
        <v>30000</v>
      </c>
      <c r="M4996" s="3">
        <f t="shared" si="312"/>
        <v>170000</v>
      </c>
      <c r="N4996" s="3">
        <f t="shared" si="314"/>
        <v>42500</v>
      </c>
      <c r="O4996" s="3">
        <f t="shared" si="315"/>
        <v>0</v>
      </c>
      <c r="P4996">
        <v>5.3</v>
      </c>
      <c r="Q4996">
        <v>39</v>
      </c>
      <c r="R4996">
        <v>6.1</v>
      </c>
      <c r="S4996">
        <v>16</v>
      </c>
      <c r="T4996" t="s">
        <v>971</v>
      </c>
      <c r="U4996">
        <f>VLOOKUP(T4996,Index!$J$2:$K$1319,2,FALSE)</f>
        <v>805</v>
      </c>
      <c r="V4996" t="s">
        <v>78</v>
      </c>
      <c r="W4996">
        <f t="shared" si="313"/>
        <v>3</v>
      </c>
    </row>
    <row r="4997" spans="1:23">
      <c r="A4997" t="s">
        <v>4045</v>
      </c>
      <c r="B4997" t="s">
        <v>39</v>
      </c>
      <c r="C4997">
        <f>VLOOKUP(B4997,Index!$A$2:$B$18,2,FALSE)</f>
        <v>8</v>
      </c>
      <c r="D4997">
        <v>2003</v>
      </c>
      <c r="E4997" t="s">
        <v>34</v>
      </c>
      <c r="F4997">
        <f>VLOOKUP(E4997,Index!$D$2:$E$13,2,FALSE)</f>
        <v>1</v>
      </c>
      <c r="G4997" t="s">
        <v>561</v>
      </c>
      <c r="H4997">
        <f>VLOOKUP(G4997,Index!$G$2:$H$40,2,FALSE)</f>
        <v>24</v>
      </c>
      <c r="I4997" s="3">
        <v>80000</v>
      </c>
      <c r="J4997" s="3">
        <v>70000</v>
      </c>
      <c r="K4997" s="3">
        <v>0</v>
      </c>
      <c r="L4997" s="3">
        <v>20000</v>
      </c>
      <c r="M4997" s="3">
        <f t="shared" si="312"/>
        <v>170000</v>
      </c>
      <c r="N4997" s="3">
        <f t="shared" si="314"/>
        <v>42500</v>
      </c>
      <c r="O4997" s="3">
        <f t="shared" si="315"/>
        <v>0</v>
      </c>
      <c r="P4997">
        <v>7.1</v>
      </c>
      <c r="Q4997">
        <v>27</v>
      </c>
      <c r="R4997">
        <v>7.9</v>
      </c>
      <c r="S4997">
        <v>11</v>
      </c>
      <c r="T4997" t="s">
        <v>807</v>
      </c>
      <c r="U4997">
        <f>VLOOKUP(T4997,Index!$J$2:$K$1319,2,FALSE)</f>
        <v>1147</v>
      </c>
      <c r="V4997" t="s">
        <v>37</v>
      </c>
      <c r="W4997">
        <f t="shared" si="313"/>
        <v>3</v>
      </c>
    </row>
    <row r="4998" spans="1:23">
      <c r="A4998" t="s">
        <v>2358</v>
      </c>
      <c r="B4998" t="s">
        <v>132</v>
      </c>
      <c r="C4998">
        <f>VLOOKUP(B4998,Index!$A$2:$B$18,2,FALSE)</f>
        <v>5</v>
      </c>
      <c r="D4998">
        <v>2003</v>
      </c>
      <c r="E4998" t="s">
        <v>21</v>
      </c>
      <c r="F4998">
        <f>VLOOKUP(E4998,Index!$D$2:$E$13,2,FALSE)</f>
        <v>5</v>
      </c>
      <c r="G4998" t="s">
        <v>194</v>
      </c>
      <c r="H4998">
        <f>VLOOKUP(G4998,Index!$G$2:$H$40,2,FALSE)</f>
        <v>38</v>
      </c>
      <c r="I4998" s="3">
        <v>130000</v>
      </c>
      <c r="J4998" s="3">
        <v>30000</v>
      </c>
      <c r="K4998" s="3">
        <v>0</v>
      </c>
      <c r="L4998" s="3">
        <v>0</v>
      </c>
      <c r="M4998" s="3">
        <f t="shared" si="312"/>
        <v>160000</v>
      </c>
      <c r="N4998" s="3">
        <f t="shared" si="314"/>
        <v>40000</v>
      </c>
      <c r="O4998" s="3">
        <f t="shared" si="315"/>
        <v>0</v>
      </c>
      <c r="P4998">
        <v>6.4</v>
      </c>
      <c r="Q4998">
        <v>6</v>
      </c>
      <c r="R4998">
        <v>5</v>
      </c>
      <c r="S4998">
        <v>4</v>
      </c>
      <c r="T4998" t="s">
        <v>2359</v>
      </c>
      <c r="U4998">
        <f>VLOOKUP(T4998,Index!$J$2:$K$1319,2,FALSE)</f>
        <v>1275</v>
      </c>
      <c r="V4998" t="s">
        <v>15</v>
      </c>
      <c r="W4998">
        <f t="shared" si="313"/>
        <v>3</v>
      </c>
    </row>
    <row r="4999" spans="1:23">
      <c r="A4999" t="s">
        <v>3358</v>
      </c>
      <c r="B4999" t="s">
        <v>33</v>
      </c>
      <c r="C4999">
        <f>VLOOKUP(B4999,Index!$A$2:$B$18,2,FALSE)</f>
        <v>9</v>
      </c>
      <c r="D4999">
        <v>2010</v>
      </c>
      <c r="E4999" t="s">
        <v>34</v>
      </c>
      <c r="F4999">
        <f>VLOOKUP(E4999,Index!$D$2:$E$13,2,FALSE)</f>
        <v>1</v>
      </c>
      <c r="G4999" t="s">
        <v>429</v>
      </c>
      <c r="H4999">
        <f>VLOOKUP(G4999,Index!$G$2:$H$40,2,FALSE)</f>
        <v>34</v>
      </c>
      <c r="I4999" s="3">
        <v>120000</v>
      </c>
      <c r="J4999" s="3">
        <v>30000</v>
      </c>
      <c r="K4999" s="3">
        <v>0</v>
      </c>
      <c r="L4999" s="3">
        <v>20000</v>
      </c>
      <c r="M4999" s="3">
        <f t="shared" si="312"/>
        <v>170000</v>
      </c>
      <c r="N4999" s="3">
        <f t="shared" si="314"/>
        <v>42500</v>
      </c>
      <c r="O4999" s="3">
        <f t="shared" si="315"/>
        <v>0</v>
      </c>
      <c r="P4999">
        <v>5.4</v>
      </c>
      <c r="Q4999">
        <v>6</v>
      </c>
      <c r="T4999" t="s">
        <v>429</v>
      </c>
      <c r="U4999">
        <f>VLOOKUP(T4999,Index!$J$2:$K$1319,2,FALSE)</f>
        <v>1158</v>
      </c>
      <c r="V4999" t="s">
        <v>78</v>
      </c>
      <c r="W4999">
        <f t="shared" si="313"/>
        <v>1</v>
      </c>
    </row>
    <row r="5000" spans="1:23">
      <c r="A5000" t="s">
        <v>2709</v>
      </c>
      <c r="B5000" t="s">
        <v>33</v>
      </c>
      <c r="C5000">
        <f>VLOOKUP(B5000,Index!$A$2:$B$18,2,FALSE)</f>
        <v>9</v>
      </c>
      <c r="D5000">
        <v>2008</v>
      </c>
      <c r="E5000" t="s">
        <v>34</v>
      </c>
      <c r="F5000">
        <f>VLOOKUP(E5000,Index!$D$2:$E$13,2,FALSE)</f>
        <v>1</v>
      </c>
      <c r="G5000" t="s">
        <v>402</v>
      </c>
      <c r="H5000">
        <f>VLOOKUP(G5000,Index!$G$2:$H$40,2,FALSE)</f>
        <v>13</v>
      </c>
      <c r="I5000" s="3">
        <v>140000</v>
      </c>
      <c r="J5000" s="3">
        <v>10000</v>
      </c>
      <c r="K5000" s="3">
        <v>0</v>
      </c>
      <c r="L5000" s="3">
        <v>20000</v>
      </c>
      <c r="M5000" s="3">
        <f t="shared" si="312"/>
        <v>170000</v>
      </c>
      <c r="N5000" s="3">
        <f t="shared" si="314"/>
        <v>42500</v>
      </c>
      <c r="O5000" s="3">
        <f t="shared" si="315"/>
        <v>0</v>
      </c>
      <c r="P5000">
        <v>5.6</v>
      </c>
      <c r="Q5000">
        <v>16</v>
      </c>
      <c r="R5000">
        <v>5.6</v>
      </c>
      <c r="S5000">
        <v>8</v>
      </c>
      <c r="T5000" t="s">
        <v>181</v>
      </c>
      <c r="U5000">
        <f>VLOOKUP(T5000,Index!$J$2:$K$1319,2,FALSE)</f>
        <v>1181</v>
      </c>
      <c r="V5000" t="s">
        <v>61</v>
      </c>
      <c r="W5000">
        <f t="shared" si="313"/>
        <v>3</v>
      </c>
    </row>
    <row r="5001" spans="1:23">
      <c r="A5001" t="s">
        <v>4046</v>
      </c>
      <c r="B5001" t="s">
        <v>156</v>
      </c>
      <c r="C5001">
        <f>VLOOKUP(B5001,Index!$A$2:$B$18,2,FALSE)</f>
        <v>4</v>
      </c>
      <c r="D5001">
        <v>2005</v>
      </c>
      <c r="E5001" t="s">
        <v>21</v>
      </c>
      <c r="F5001">
        <f>VLOOKUP(E5001,Index!$D$2:$E$13,2,FALSE)</f>
        <v>5</v>
      </c>
      <c r="G5001" t="s">
        <v>429</v>
      </c>
      <c r="H5001">
        <f>VLOOKUP(G5001,Index!$G$2:$H$40,2,FALSE)</f>
        <v>34</v>
      </c>
      <c r="I5001" s="3">
        <v>120000</v>
      </c>
      <c r="J5001" s="3">
        <v>50000</v>
      </c>
      <c r="K5001" s="3">
        <v>0</v>
      </c>
      <c r="L5001" s="3">
        <v>0</v>
      </c>
      <c r="M5001" s="3">
        <f t="shared" si="312"/>
        <v>170000</v>
      </c>
      <c r="N5001" s="3">
        <f t="shared" si="314"/>
        <v>42500</v>
      </c>
      <c r="O5001" s="3">
        <f t="shared" si="315"/>
        <v>0</v>
      </c>
      <c r="P5001">
        <v>5.2</v>
      </c>
      <c r="Q5001">
        <v>6</v>
      </c>
      <c r="T5001" t="s">
        <v>973</v>
      </c>
      <c r="U5001">
        <f>VLOOKUP(T5001,Index!$J$2:$K$1319,2,FALSE)</f>
        <v>1276</v>
      </c>
      <c r="V5001" t="s">
        <v>15</v>
      </c>
      <c r="W5001">
        <f t="shared" si="313"/>
        <v>3</v>
      </c>
    </row>
    <row r="5002" spans="1:23">
      <c r="A5002" t="s">
        <v>4047</v>
      </c>
      <c r="B5002" t="s">
        <v>28</v>
      </c>
      <c r="C5002">
        <f>VLOOKUP(B5002,Index!$A$2:$B$18,2,FALSE)</f>
        <v>15</v>
      </c>
      <c r="D5002">
        <v>2006</v>
      </c>
      <c r="E5002" t="s">
        <v>13</v>
      </c>
      <c r="F5002">
        <f>VLOOKUP(E5002,Index!$D$2:$E$13,2,FALSE)</f>
        <v>11</v>
      </c>
      <c r="G5002" t="s">
        <v>35</v>
      </c>
      <c r="H5002">
        <f>VLOOKUP(G5002,Index!$G$2:$H$40,2,FALSE)</f>
        <v>32</v>
      </c>
      <c r="I5002" s="3">
        <v>150000</v>
      </c>
      <c r="J5002" s="3">
        <v>0</v>
      </c>
      <c r="K5002" s="3">
        <v>0</v>
      </c>
      <c r="L5002" s="3">
        <v>10000</v>
      </c>
      <c r="M5002" s="3">
        <f t="shared" si="312"/>
        <v>160000</v>
      </c>
      <c r="N5002" s="3">
        <f t="shared" si="314"/>
        <v>40000</v>
      </c>
      <c r="O5002" s="3">
        <f t="shared" si="315"/>
        <v>0</v>
      </c>
      <c r="P5002">
        <v>7.5</v>
      </c>
      <c r="Q5002">
        <v>52</v>
      </c>
      <c r="R5002">
        <v>6.8</v>
      </c>
      <c r="S5002">
        <v>25</v>
      </c>
      <c r="T5002" t="s">
        <v>2097</v>
      </c>
      <c r="U5002">
        <f>VLOOKUP(T5002,Index!$J$2:$K$1319,2,FALSE)</f>
        <v>853</v>
      </c>
      <c r="V5002" t="s">
        <v>15</v>
      </c>
      <c r="W5002">
        <f t="shared" si="313"/>
        <v>3</v>
      </c>
    </row>
    <row r="5003" spans="1:23">
      <c r="A5003" t="s">
        <v>4048</v>
      </c>
      <c r="B5003" t="s">
        <v>107</v>
      </c>
      <c r="C5003">
        <f>VLOOKUP(B5003,Index!$A$2:$B$18,2,FALSE)</f>
        <v>6</v>
      </c>
      <c r="D5003">
        <v>2009</v>
      </c>
      <c r="E5003" t="s">
        <v>221</v>
      </c>
      <c r="F5003">
        <f>VLOOKUP(E5003,Index!$D$2:$E$13,2,FALSE)</f>
        <v>12</v>
      </c>
      <c r="G5003" t="s">
        <v>29</v>
      </c>
      <c r="H5003">
        <f>VLOOKUP(G5003,Index!$G$2:$H$40,2,FALSE)</f>
        <v>23</v>
      </c>
      <c r="I5003" s="3">
        <v>10000</v>
      </c>
      <c r="J5003" s="3">
        <v>120000</v>
      </c>
      <c r="K5003" s="3">
        <v>0</v>
      </c>
      <c r="L5003" s="3">
        <v>30000</v>
      </c>
      <c r="M5003" s="3">
        <f t="shared" si="312"/>
        <v>160000</v>
      </c>
      <c r="N5003" s="3">
        <f t="shared" si="314"/>
        <v>40000</v>
      </c>
      <c r="O5003" s="3">
        <f t="shared" si="315"/>
        <v>0</v>
      </c>
      <c r="R5003">
        <v>8.5</v>
      </c>
      <c r="S5003">
        <v>41</v>
      </c>
      <c r="T5003" t="s">
        <v>29</v>
      </c>
      <c r="U5003">
        <f>VLOOKUP(T5003,Index!$J$2:$K$1319,2,FALSE)</f>
        <v>731</v>
      </c>
      <c r="V5003" t="s">
        <v>61</v>
      </c>
      <c r="W5003">
        <f t="shared" si="313"/>
        <v>1</v>
      </c>
    </row>
    <row r="5004" spans="1:23">
      <c r="A5004" t="s">
        <v>3845</v>
      </c>
      <c r="B5004" t="s">
        <v>28</v>
      </c>
      <c r="C5004">
        <f>VLOOKUP(B5004,Index!$A$2:$B$18,2,FALSE)</f>
        <v>15</v>
      </c>
      <c r="D5004">
        <v>2011</v>
      </c>
      <c r="E5004" t="s">
        <v>34</v>
      </c>
      <c r="F5004">
        <f>VLOOKUP(E5004,Index!$D$2:$E$13,2,FALSE)</f>
        <v>1</v>
      </c>
      <c r="G5004" t="s">
        <v>407</v>
      </c>
      <c r="H5004">
        <f>VLOOKUP(G5004,Index!$G$2:$H$40,2,FALSE)</f>
        <v>29</v>
      </c>
      <c r="I5004" s="3">
        <v>110000</v>
      </c>
      <c r="J5004" s="3">
        <v>50000</v>
      </c>
      <c r="K5004" s="3">
        <v>0</v>
      </c>
      <c r="L5004" s="3">
        <v>10000</v>
      </c>
      <c r="M5004" s="3">
        <f t="shared" si="312"/>
        <v>170000</v>
      </c>
      <c r="N5004" s="3">
        <f t="shared" si="314"/>
        <v>42500</v>
      </c>
      <c r="O5004" s="3">
        <f t="shared" si="315"/>
        <v>0</v>
      </c>
      <c r="P5004">
        <v>6</v>
      </c>
      <c r="Q5004">
        <v>48</v>
      </c>
      <c r="R5004">
        <v>6.4</v>
      </c>
      <c r="S5004">
        <v>37</v>
      </c>
      <c r="T5004" t="s">
        <v>239</v>
      </c>
      <c r="U5004">
        <f>VLOOKUP(T5004,Index!$J$2:$K$1319,2,FALSE)</f>
        <v>798</v>
      </c>
      <c r="V5004" t="s">
        <v>61</v>
      </c>
      <c r="W5004">
        <f t="shared" si="313"/>
        <v>3</v>
      </c>
    </row>
    <row r="5005" spans="1:23">
      <c r="A5005" t="s">
        <v>4049</v>
      </c>
      <c r="B5005" t="s">
        <v>926</v>
      </c>
      <c r="C5005">
        <f>VLOOKUP(B5005,Index!$A$2:$B$18,2,FALSE)</f>
        <v>12</v>
      </c>
      <c r="D5005">
        <v>2014</v>
      </c>
      <c r="E5005" t="s">
        <v>23</v>
      </c>
      <c r="F5005">
        <f>VLOOKUP(E5005,Index!$D$2:$E$13,2,FALSE)</f>
        <v>4</v>
      </c>
      <c r="G5005" t="s">
        <v>1807</v>
      </c>
      <c r="H5005">
        <f>VLOOKUP(G5005,Index!$G$2:$H$40,2,FALSE)</f>
        <v>27</v>
      </c>
      <c r="I5005" s="3">
        <v>80000</v>
      </c>
      <c r="J5005" s="3">
        <v>50000</v>
      </c>
      <c r="K5005" s="3">
        <v>0</v>
      </c>
      <c r="L5005" s="3">
        <v>40000</v>
      </c>
      <c r="M5005" s="3">
        <f t="shared" si="312"/>
        <v>170000</v>
      </c>
      <c r="N5005" s="3">
        <f t="shared" si="314"/>
        <v>42500</v>
      </c>
      <c r="O5005" s="3">
        <f t="shared" si="315"/>
        <v>0</v>
      </c>
      <c r="P5005">
        <v>8.1</v>
      </c>
      <c r="Q5005">
        <v>50</v>
      </c>
      <c r="R5005">
        <v>8.6999999999999993</v>
      </c>
      <c r="S5005">
        <v>140</v>
      </c>
      <c r="T5005" t="s">
        <v>2896</v>
      </c>
      <c r="U5005">
        <f>VLOOKUP(T5005,Index!$J$2:$K$1319,2,FALSE)</f>
        <v>1069</v>
      </c>
      <c r="V5005" t="s">
        <v>37</v>
      </c>
      <c r="W5005">
        <f t="shared" si="313"/>
        <v>3</v>
      </c>
    </row>
    <row r="5006" spans="1:23">
      <c r="A5006" t="s">
        <v>4050</v>
      </c>
      <c r="B5006" t="s">
        <v>97</v>
      </c>
      <c r="C5006">
        <f>VLOOKUP(B5006,Index!$A$2:$B$18,2,FALSE)</f>
        <v>16</v>
      </c>
      <c r="D5006">
        <v>2004</v>
      </c>
      <c r="E5006" t="s">
        <v>34</v>
      </c>
      <c r="F5006">
        <f>VLOOKUP(E5006,Index!$D$2:$E$13,2,FALSE)</f>
        <v>1</v>
      </c>
      <c r="G5006" t="s">
        <v>267</v>
      </c>
      <c r="H5006">
        <f>VLOOKUP(G5006,Index!$G$2:$H$40,2,FALSE)</f>
        <v>14</v>
      </c>
      <c r="I5006" s="3">
        <v>130000</v>
      </c>
      <c r="J5006" s="3">
        <v>40000</v>
      </c>
      <c r="K5006" s="3">
        <v>0</v>
      </c>
      <c r="L5006" s="3">
        <v>10000</v>
      </c>
      <c r="M5006" s="3">
        <f t="shared" si="312"/>
        <v>180000</v>
      </c>
      <c r="N5006" s="3">
        <f t="shared" si="314"/>
        <v>45000</v>
      </c>
      <c r="O5006" s="3">
        <f t="shared" si="315"/>
        <v>0</v>
      </c>
      <c r="P5006">
        <v>8.1999999999999993</v>
      </c>
      <c r="Q5006">
        <v>61</v>
      </c>
      <c r="R5006">
        <v>7.3</v>
      </c>
      <c r="S5006">
        <v>12</v>
      </c>
      <c r="T5006" t="s">
        <v>2974</v>
      </c>
      <c r="U5006">
        <f>VLOOKUP(T5006,Index!$J$2:$K$1319,2,FALSE)</f>
        <v>591</v>
      </c>
      <c r="V5006" t="s">
        <v>37</v>
      </c>
      <c r="W5006">
        <f t="shared" si="313"/>
        <v>3</v>
      </c>
    </row>
    <row r="5007" spans="1:23">
      <c r="A5007" t="s">
        <v>4051</v>
      </c>
      <c r="B5007" t="s">
        <v>33</v>
      </c>
      <c r="C5007">
        <f>VLOOKUP(B5007,Index!$A$2:$B$18,2,FALSE)</f>
        <v>9</v>
      </c>
      <c r="D5007">
        <v>2011</v>
      </c>
      <c r="E5007" t="s">
        <v>17</v>
      </c>
      <c r="F5007">
        <f>VLOOKUP(E5007,Index!$D$2:$E$13,2,FALSE)</f>
        <v>7</v>
      </c>
      <c r="G5007" t="s">
        <v>192</v>
      </c>
      <c r="H5007">
        <f>VLOOKUP(G5007,Index!$G$2:$H$40,2,FALSE)</f>
        <v>8</v>
      </c>
      <c r="I5007" s="3">
        <v>40000</v>
      </c>
      <c r="J5007" s="3">
        <v>100000</v>
      </c>
      <c r="K5007" s="3">
        <v>0</v>
      </c>
      <c r="L5007" s="3">
        <v>30000</v>
      </c>
      <c r="M5007" s="3">
        <f t="shared" si="312"/>
        <v>170000</v>
      </c>
      <c r="N5007" s="3">
        <f t="shared" si="314"/>
        <v>42500</v>
      </c>
      <c r="O5007" s="3">
        <f t="shared" si="315"/>
        <v>0</v>
      </c>
      <c r="P5007">
        <v>6.8</v>
      </c>
      <c r="Q5007">
        <v>32</v>
      </c>
      <c r="R5007">
        <v>6.1</v>
      </c>
      <c r="S5007">
        <v>23</v>
      </c>
      <c r="T5007" t="s">
        <v>3647</v>
      </c>
      <c r="U5007">
        <f>VLOOKUP(T5007,Index!$J$2:$K$1319,2,FALSE)</f>
        <v>760</v>
      </c>
      <c r="V5007" t="s">
        <v>15</v>
      </c>
      <c r="W5007">
        <f t="shared" si="313"/>
        <v>3</v>
      </c>
    </row>
    <row r="5008" spans="1:23">
      <c r="A5008" t="s">
        <v>4052</v>
      </c>
      <c r="B5008" t="s">
        <v>112</v>
      </c>
      <c r="C5008">
        <f>VLOOKUP(B5008,Index!$A$2:$B$18,2,FALSE)</f>
        <v>11</v>
      </c>
      <c r="D5008">
        <v>2008</v>
      </c>
      <c r="E5008" t="s">
        <v>13</v>
      </c>
      <c r="F5008">
        <f>VLOOKUP(E5008,Index!$D$2:$E$13,2,FALSE)</f>
        <v>11</v>
      </c>
      <c r="G5008" t="s">
        <v>45</v>
      </c>
      <c r="H5008">
        <f>VLOOKUP(G5008,Index!$G$2:$H$40,2,FALSE)</f>
        <v>30</v>
      </c>
      <c r="I5008" s="3">
        <v>160000</v>
      </c>
      <c r="J5008" s="3">
        <v>0</v>
      </c>
      <c r="K5008" s="3">
        <v>0</v>
      </c>
      <c r="L5008" s="3">
        <v>10000</v>
      </c>
      <c r="M5008" s="3">
        <f t="shared" si="312"/>
        <v>170000</v>
      </c>
      <c r="N5008" s="3">
        <f t="shared" si="314"/>
        <v>42500</v>
      </c>
      <c r="O5008" s="3">
        <f t="shared" si="315"/>
        <v>0</v>
      </c>
      <c r="P5008">
        <v>7.9</v>
      </c>
      <c r="Q5008">
        <v>9</v>
      </c>
      <c r="R5008">
        <v>7.4</v>
      </c>
      <c r="S5008">
        <v>7</v>
      </c>
      <c r="T5008" t="s">
        <v>1487</v>
      </c>
      <c r="U5008">
        <f>VLOOKUP(T5008,Index!$J$2:$K$1319,2,FALSE)</f>
        <v>995</v>
      </c>
      <c r="V5008" t="s">
        <v>15</v>
      </c>
      <c r="W5008">
        <f t="shared" si="313"/>
        <v>3</v>
      </c>
    </row>
    <row r="5009" spans="1:23">
      <c r="A5009" t="s">
        <v>2173</v>
      </c>
      <c r="B5009" t="s">
        <v>156</v>
      </c>
      <c r="C5009">
        <f>VLOOKUP(B5009,Index!$A$2:$B$18,2,FALSE)</f>
        <v>4</v>
      </c>
      <c r="D5009">
        <v>2005</v>
      </c>
      <c r="E5009" t="s">
        <v>34</v>
      </c>
      <c r="F5009">
        <f>VLOOKUP(E5009,Index!$D$2:$E$13,2,FALSE)</f>
        <v>1</v>
      </c>
      <c r="G5009" t="s">
        <v>94</v>
      </c>
      <c r="H5009">
        <f>VLOOKUP(G5009,Index!$G$2:$H$40,2,FALSE)</f>
        <v>15</v>
      </c>
      <c r="I5009" s="3">
        <v>120000</v>
      </c>
      <c r="J5009" s="3">
        <v>50000</v>
      </c>
      <c r="K5009" s="3">
        <v>0</v>
      </c>
      <c r="L5009" s="3">
        <v>0</v>
      </c>
      <c r="M5009" s="3">
        <f t="shared" si="312"/>
        <v>170000</v>
      </c>
      <c r="N5009" s="3">
        <f t="shared" si="314"/>
        <v>42500</v>
      </c>
      <c r="O5009" s="3">
        <f t="shared" si="315"/>
        <v>0</v>
      </c>
      <c r="P5009">
        <v>6.1</v>
      </c>
      <c r="Q5009">
        <v>5</v>
      </c>
      <c r="R5009">
        <v>6.9</v>
      </c>
      <c r="S5009">
        <v>9</v>
      </c>
      <c r="T5009" t="s">
        <v>237</v>
      </c>
      <c r="U5009">
        <f>VLOOKUP(T5009,Index!$J$2:$K$1319,2,FALSE)</f>
        <v>1247</v>
      </c>
      <c r="V5009" t="s">
        <v>78</v>
      </c>
      <c r="W5009">
        <f t="shared" si="313"/>
        <v>3</v>
      </c>
    </row>
    <row r="5010" spans="1:23">
      <c r="A5010" t="s">
        <v>4053</v>
      </c>
      <c r="B5010" t="s">
        <v>12</v>
      </c>
      <c r="C5010">
        <f>VLOOKUP(B5010,Index!$A$2:$B$18,2,FALSE)</f>
        <v>13</v>
      </c>
      <c r="D5010">
        <v>2007</v>
      </c>
      <c r="E5010" t="s">
        <v>34</v>
      </c>
      <c r="F5010">
        <f>VLOOKUP(E5010,Index!$D$2:$E$13,2,FALSE)</f>
        <v>1</v>
      </c>
      <c r="G5010" t="s">
        <v>2182</v>
      </c>
      <c r="H5010">
        <f>VLOOKUP(G5010,Index!$G$2:$H$40,2,FALSE)</f>
        <v>18</v>
      </c>
      <c r="I5010" s="3">
        <v>160000</v>
      </c>
      <c r="J5010" s="3">
        <v>0</v>
      </c>
      <c r="K5010" s="3">
        <v>0</v>
      </c>
      <c r="L5010" s="3">
        <v>10000</v>
      </c>
      <c r="M5010" s="3">
        <f t="shared" si="312"/>
        <v>170000</v>
      </c>
      <c r="N5010" s="3">
        <f t="shared" si="314"/>
        <v>42500</v>
      </c>
      <c r="O5010" s="3">
        <f t="shared" si="315"/>
        <v>0</v>
      </c>
      <c r="P5010">
        <v>7.7</v>
      </c>
      <c r="Q5010">
        <v>41</v>
      </c>
      <c r="R5010">
        <v>7.4</v>
      </c>
      <c r="S5010">
        <v>16</v>
      </c>
      <c r="T5010" t="s">
        <v>2182</v>
      </c>
      <c r="U5010">
        <f>VLOOKUP(T5010,Index!$J$2:$K$1319,2,FALSE)</f>
        <v>558</v>
      </c>
      <c r="V5010" t="s">
        <v>15</v>
      </c>
      <c r="W5010">
        <f t="shared" si="313"/>
        <v>1</v>
      </c>
    </row>
    <row r="5011" spans="1:23">
      <c r="A5011" t="s">
        <v>4054</v>
      </c>
      <c r="B5011" t="s">
        <v>12</v>
      </c>
      <c r="C5011">
        <f>VLOOKUP(B5011,Index!$A$2:$B$18,2,FALSE)</f>
        <v>13</v>
      </c>
      <c r="D5011">
        <v>2008</v>
      </c>
      <c r="E5011" t="s">
        <v>23</v>
      </c>
      <c r="F5011">
        <f>VLOOKUP(E5011,Index!$D$2:$E$13,2,FALSE)</f>
        <v>4</v>
      </c>
      <c r="G5011" t="s">
        <v>407</v>
      </c>
      <c r="H5011">
        <f>VLOOKUP(G5011,Index!$G$2:$H$40,2,FALSE)</f>
        <v>29</v>
      </c>
      <c r="I5011" s="3">
        <v>80000</v>
      </c>
      <c r="J5011" s="3">
        <v>60000</v>
      </c>
      <c r="K5011" s="3">
        <v>10000</v>
      </c>
      <c r="L5011" s="3">
        <v>20000</v>
      </c>
      <c r="M5011" s="3">
        <f t="shared" si="312"/>
        <v>170000</v>
      </c>
      <c r="N5011" s="3">
        <f t="shared" si="314"/>
        <v>42500</v>
      </c>
      <c r="O5011" s="3">
        <f t="shared" si="315"/>
        <v>0</v>
      </c>
      <c r="P5011">
        <v>7</v>
      </c>
      <c r="Q5011">
        <v>47</v>
      </c>
      <c r="R5011">
        <v>6.6</v>
      </c>
      <c r="S5011">
        <v>11</v>
      </c>
      <c r="T5011" t="s">
        <v>2743</v>
      </c>
      <c r="U5011">
        <f>VLOOKUP(T5011,Index!$J$2:$K$1319,2,FALSE)</f>
        <v>901</v>
      </c>
      <c r="V5011" t="s">
        <v>15</v>
      </c>
      <c r="W5011">
        <f t="shared" si="313"/>
        <v>3</v>
      </c>
    </row>
    <row r="5012" spans="1:23">
      <c r="A5012" t="s">
        <v>3573</v>
      </c>
      <c r="B5012" t="s">
        <v>33</v>
      </c>
      <c r="C5012">
        <f>VLOOKUP(B5012,Index!$A$2:$B$18,2,FALSE)</f>
        <v>9</v>
      </c>
      <c r="D5012">
        <v>2010</v>
      </c>
      <c r="E5012" t="s">
        <v>34</v>
      </c>
      <c r="F5012">
        <f>VLOOKUP(E5012,Index!$D$2:$E$13,2,FALSE)</f>
        <v>1</v>
      </c>
      <c r="G5012" t="s">
        <v>194</v>
      </c>
      <c r="H5012">
        <f>VLOOKUP(G5012,Index!$G$2:$H$40,2,FALSE)</f>
        <v>38</v>
      </c>
      <c r="I5012" s="3">
        <v>100000</v>
      </c>
      <c r="J5012" s="3">
        <v>40000</v>
      </c>
      <c r="K5012" s="3">
        <v>0</v>
      </c>
      <c r="L5012" s="3">
        <v>20000</v>
      </c>
      <c r="M5012" s="3">
        <f t="shared" si="312"/>
        <v>160000</v>
      </c>
      <c r="N5012" s="3">
        <f t="shared" si="314"/>
        <v>40000</v>
      </c>
      <c r="O5012" s="3">
        <f t="shared" si="315"/>
        <v>0</v>
      </c>
      <c r="P5012">
        <v>5.8</v>
      </c>
      <c r="Q5012">
        <v>12</v>
      </c>
      <c r="R5012">
        <v>6</v>
      </c>
      <c r="S5012">
        <v>8</v>
      </c>
      <c r="T5012" t="s">
        <v>224</v>
      </c>
      <c r="U5012">
        <f>VLOOKUP(T5012,Index!$J$2:$K$1319,2,FALSE)</f>
        <v>1194</v>
      </c>
      <c r="V5012" t="s">
        <v>61</v>
      </c>
      <c r="W5012">
        <f t="shared" si="313"/>
        <v>3</v>
      </c>
    </row>
    <row r="5013" spans="1:23">
      <c r="A5013" t="s">
        <v>2553</v>
      </c>
      <c r="B5013" t="s">
        <v>97</v>
      </c>
      <c r="C5013">
        <f>VLOOKUP(B5013,Index!$A$2:$B$18,2,FALSE)</f>
        <v>16</v>
      </c>
      <c r="D5013">
        <v>2003</v>
      </c>
      <c r="E5013" t="s">
        <v>34</v>
      </c>
      <c r="F5013">
        <f>VLOOKUP(E5013,Index!$D$2:$E$13,2,FALSE)</f>
        <v>1</v>
      </c>
      <c r="G5013" t="s">
        <v>94</v>
      </c>
      <c r="H5013">
        <f>VLOOKUP(G5013,Index!$G$2:$H$40,2,FALSE)</f>
        <v>15</v>
      </c>
      <c r="I5013" s="3">
        <v>130000</v>
      </c>
      <c r="J5013" s="3">
        <v>40000</v>
      </c>
      <c r="K5013" s="3">
        <v>0</v>
      </c>
      <c r="L5013" s="3">
        <v>10000</v>
      </c>
      <c r="M5013" s="3">
        <f t="shared" si="312"/>
        <v>180000</v>
      </c>
      <c r="N5013" s="3">
        <f t="shared" si="314"/>
        <v>45000</v>
      </c>
      <c r="O5013" s="3">
        <f t="shared" si="315"/>
        <v>0</v>
      </c>
      <c r="P5013">
        <v>5.7</v>
      </c>
      <c r="Q5013">
        <v>27</v>
      </c>
      <c r="R5013">
        <v>9.1999999999999993</v>
      </c>
      <c r="S5013">
        <v>5</v>
      </c>
      <c r="T5013" t="s">
        <v>2309</v>
      </c>
      <c r="U5013">
        <f>VLOOKUP(T5013,Index!$J$2:$K$1319,2,FALSE)</f>
        <v>887</v>
      </c>
      <c r="V5013" t="s">
        <v>37</v>
      </c>
      <c r="W5013">
        <f t="shared" si="313"/>
        <v>3</v>
      </c>
    </row>
    <row r="5014" spans="1:23">
      <c r="A5014" t="s">
        <v>2527</v>
      </c>
      <c r="B5014" t="s">
        <v>28</v>
      </c>
      <c r="C5014">
        <f>VLOOKUP(B5014,Index!$A$2:$B$18,2,FALSE)</f>
        <v>15</v>
      </c>
      <c r="D5014">
        <v>2007</v>
      </c>
      <c r="E5014" t="s">
        <v>34</v>
      </c>
      <c r="F5014">
        <f>VLOOKUP(E5014,Index!$D$2:$E$13,2,FALSE)</f>
        <v>1</v>
      </c>
      <c r="G5014" t="s">
        <v>49</v>
      </c>
      <c r="H5014">
        <f>VLOOKUP(G5014,Index!$G$2:$H$40,2,FALSE)</f>
        <v>4</v>
      </c>
      <c r="I5014" s="3">
        <v>160000</v>
      </c>
      <c r="J5014" s="3">
        <v>0</v>
      </c>
      <c r="K5014" s="3">
        <v>0</v>
      </c>
      <c r="L5014" s="3">
        <v>10000</v>
      </c>
      <c r="M5014" s="3">
        <f t="shared" si="312"/>
        <v>170000</v>
      </c>
      <c r="N5014" s="3">
        <f t="shared" si="314"/>
        <v>42500</v>
      </c>
      <c r="O5014" s="3">
        <f t="shared" si="315"/>
        <v>0</v>
      </c>
      <c r="P5014">
        <v>7.1</v>
      </c>
      <c r="Q5014">
        <v>25</v>
      </c>
      <c r="R5014">
        <v>5.8</v>
      </c>
      <c r="S5014">
        <v>13</v>
      </c>
      <c r="T5014" t="s">
        <v>646</v>
      </c>
      <c r="U5014">
        <f>VLOOKUP(T5014,Index!$J$2:$K$1319,2,FALSE)</f>
        <v>121</v>
      </c>
      <c r="V5014" t="s">
        <v>15</v>
      </c>
      <c r="W5014">
        <f t="shared" si="313"/>
        <v>3</v>
      </c>
    </row>
    <row r="5015" spans="1:23">
      <c r="A5015" t="s">
        <v>4055</v>
      </c>
      <c r="B5015" t="s">
        <v>156</v>
      </c>
      <c r="C5015">
        <f>VLOOKUP(B5015,Index!$A$2:$B$18,2,FALSE)</f>
        <v>4</v>
      </c>
      <c r="D5015">
        <v>2004</v>
      </c>
      <c r="E5015" t="s">
        <v>34</v>
      </c>
      <c r="F5015">
        <f>VLOOKUP(E5015,Index!$D$2:$E$13,2,FALSE)</f>
        <v>1</v>
      </c>
      <c r="G5015" t="s">
        <v>402</v>
      </c>
      <c r="H5015">
        <f>VLOOKUP(G5015,Index!$G$2:$H$40,2,FALSE)</f>
        <v>13</v>
      </c>
      <c r="I5015" s="3">
        <v>120000</v>
      </c>
      <c r="J5015" s="3">
        <v>40000</v>
      </c>
      <c r="K5015" s="3">
        <v>0</v>
      </c>
      <c r="L5015" s="3">
        <v>0</v>
      </c>
      <c r="M5015" s="3">
        <f t="shared" si="312"/>
        <v>160000</v>
      </c>
      <c r="N5015" s="3">
        <f t="shared" si="314"/>
        <v>40000</v>
      </c>
      <c r="O5015" s="3">
        <f t="shared" si="315"/>
        <v>0</v>
      </c>
      <c r="P5015">
        <v>6.5</v>
      </c>
      <c r="Q5015">
        <v>4</v>
      </c>
      <c r="T5015" t="s">
        <v>843</v>
      </c>
      <c r="U5015">
        <f>VLOOKUP(T5015,Index!$J$2:$K$1319,2,FALSE)</f>
        <v>80</v>
      </c>
      <c r="V5015" t="s">
        <v>15</v>
      </c>
      <c r="W5015">
        <f t="shared" si="313"/>
        <v>3</v>
      </c>
    </row>
    <row r="5016" spans="1:23">
      <c r="A5016" t="s">
        <v>2787</v>
      </c>
      <c r="B5016" t="s">
        <v>196</v>
      </c>
      <c r="C5016">
        <f>VLOOKUP(B5016,Index!$A$2:$B$18,2,FALSE)</f>
        <v>17</v>
      </c>
      <c r="D5016">
        <v>2016</v>
      </c>
      <c r="E5016" t="s">
        <v>90</v>
      </c>
      <c r="F5016">
        <f>VLOOKUP(E5016,Index!$D$2:$E$13,2,FALSE)</f>
        <v>8</v>
      </c>
      <c r="G5016" t="s">
        <v>173</v>
      </c>
      <c r="H5016">
        <f>VLOOKUP(G5016,Index!$G$2:$H$40,2,FALSE)</f>
        <v>31</v>
      </c>
      <c r="I5016" s="3">
        <v>90000</v>
      </c>
      <c r="J5016" s="3">
        <v>60000</v>
      </c>
      <c r="K5016" s="3">
        <v>0</v>
      </c>
      <c r="L5016" s="3">
        <v>10000</v>
      </c>
      <c r="M5016" s="3">
        <f t="shared" si="312"/>
        <v>160000</v>
      </c>
      <c r="N5016" s="3">
        <f t="shared" si="314"/>
        <v>40000</v>
      </c>
      <c r="O5016" s="3">
        <f t="shared" si="315"/>
        <v>0</v>
      </c>
      <c r="P5016">
        <v>8.3000000000000007</v>
      </c>
      <c r="Q5016">
        <v>18</v>
      </c>
      <c r="R5016">
        <v>7.2</v>
      </c>
      <c r="S5016">
        <v>175</v>
      </c>
      <c r="T5016" t="s">
        <v>1045</v>
      </c>
      <c r="U5016">
        <f>VLOOKUP(T5016,Index!$J$2:$K$1319,2,FALSE)</f>
        <v>371</v>
      </c>
      <c r="V5016" t="s">
        <v>37</v>
      </c>
      <c r="W5016">
        <f t="shared" si="313"/>
        <v>3</v>
      </c>
    </row>
    <row r="5017" spans="1:23">
      <c r="A5017" t="s">
        <v>4056</v>
      </c>
      <c r="B5017" t="s">
        <v>12</v>
      </c>
      <c r="C5017">
        <f>VLOOKUP(B5017,Index!$A$2:$B$18,2,FALSE)</f>
        <v>13</v>
      </c>
      <c r="D5017">
        <v>2008</v>
      </c>
      <c r="E5017" t="s">
        <v>43</v>
      </c>
      <c r="F5017">
        <f>VLOOKUP(E5017,Index!$D$2:$E$13,2,FALSE)</f>
        <v>6</v>
      </c>
      <c r="G5017" t="s">
        <v>585</v>
      </c>
      <c r="H5017">
        <f>VLOOKUP(G5017,Index!$G$2:$H$40,2,FALSE)</f>
        <v>12</v>
      </c>
      <c r="I5017" s="3">
        <v>40000</v>
      </c>
      <c r="J5017" s="3">
        <v>120000</v>
      </c>
      <c r="K5017" s="3">
        <v>0</v>
      </c>
      <c r="L5017" s="3">
        <v>20000</v>
      </c>
      <c r="M5017" s="3">
        <f t="shared" si="312"/>
        <v>180000</v>
      </c>
      <c r="N5017" s="3">
        <f t="shared" si="314"/>
        <v>45000</v>
      </c>
      <c r="O5017" s="3">
        <f t="shared" si="315"/>
        <v>0</v>
      </c>
      <c r="P5017">
        <v>6.3</v>
      </c>
      <c r="Q5017">
        <v>12</v>
      </c>
      <c r="R5017">
        <v>7.7</v>
      </c>
      <c r="S5017">
        <v>7</v>
      </c>
      <c r="T5017" t="s">
        <v>585</v>
      </c>
      <c r="U5017">
        <f>VLOOKUP(T5017,Index!$J$2:$K$1319,2,FALSE)</f>
        <v>289</v>
      </c>
      <c r="V5017" t="s">
        <v>15</v>
      </c>
      <c r="W5017">
        <f t="shared" si="313"/>
        <v>1</v>
      </c>
    </row>
    <row r="5018" spans="1:23">
      <c r="A5018" t="s">
        <v>3887</v>
      </c>
      <c r="B5018" t="s">
        <v>33</v>
      </c>
      <c r="C5018">
        <f>VLOOKUP(B5018,Index!$A$2:$B$18,2,FALSE)</f>
        <v>9</v>
      </c>
      <c r="D5018">
        <v>2008</v>
      </c>
      <c r="E5018" t="s">
        <v>59</v>
      </c>
      <c r="F5018">
        <f>VLOOKUP(E5018,Index!$D$2:$E$13,2,FALSE)</f>
        <v>3</v>
      </c>
      <c r="G5018" t="s">
        <v>94</v>
      </c>
      <c r="H5018">
        <f>VLOOKUP(G5018,Index!$G$2:$H$40,2,FALSE)</f>
        <v>15</v>
      </c>
      <c r="I5018" s="3">
        <v>130000</v>
      </c>
      <c r="J5018" s="3">
        <v>20000</v>
      </c>
      <c r="K5018" s="3">
        <v>0</v>
      </c>
      <c r="L5018" s="3">
        <v>20000</v>
      </c>
      <c r="M5018" s="3">
        <f t="shared" si="312"/>
        <v>170000</v>
      </c>
      <c r="N5018" s="3">
        <f t="shared" si="314"/>
        <v>42500</v>
      </c>
      <c r="O5018" s="3">
        <f t="shared" si="315"/>
        <v>0</v>
      </c>
      <c r="P5018">
        <v>5.3</v>
      </c>
      <c r="Q5018">
        <v>37</v>
      </c>
      <c r="R5018">
        <v>3.8</v>
      </c>
      <c r="S5018">
        <v>20</v>
      </c>
      <c r="T5018" t="s">
        <v>135</v>
      </c>
      <c r="U5018">
        <f>VLOOKUP(T5018,Index!$J$2:$K$1319,2,FALSE)</f>
        <v>339</v>
      </c>
      <c r="V5018" t="s">
        <v>61</v>
      </c>
      <c r="W5018">
        <f t="shared" si="313"/>
        <v>3</v>
      </c>
    </row>
    <row r="5019" spans="1:23">
      <c r="A5019" t="s">
        <v>345</v>
      </c>
      <c r="B5019" t="s">
        <v>107</v>
      </c>
      <c r="C5019">
        <f>VLOOKUP(B5019,Index!$A$2:$B$18,2,FALSE)</f>
        <v>6</v>
      </c>
      <c r="D5019">
        <v>2005</v>
      </c>
      <c r="E5019" t="s">
        <v>48</v>
      </c>
      <c r="F5019">
        <f>VLOOKUP(E5019,Index!$D$2:$E$13,2,FALSE)</f>
        <v>9</v>
      </c>
      <c r="G5019" t="s">
        <v>180</v>
      </c>
      <c r="H5019">
        <f>VLOOKUP(G5019,Index!$G$2:$H$40,2,FALSE)</f>
        <v>20</v>
      </c>
      <c r="I5019" s="3">
        <v>20000</v>
      </c>
      <c r="J5019" s="3">
        <v>130000</v>
      </c>
      <c r="K5019" s="3">
        <v>0</v>
      </c>
      <c r="L5019" s="3">
        <v>20000</v>
      </c>
      <c r="M5019" s="3">
        <f t="shared" si="312"/>
        <v>170000</v>
      </c>
      <c r="N5019" s="3">
        <f t="shared" si="314"/>
        <v>42500</v>
      </c>
      <c r="O5019" s="3">
        <f t="shared" si="315"/>
        <v>0</v>
      </c>
      <c r="P5019">
        <v>7.8</v>
      </c>
      <c r="Q5019">
        <v>23</v>
      </c>
      <c r="R5019">
        <v>8.8000000000000007</v>
      </c>
      <c r="S5019">
        <v>431</v>
      </c>
      <c r="T5019" t="s">
        <v>340</v>
      </c>
      <c r="U5019">
        <f>VLOOKUP(T5019,Index!$J$2:$K$1319,2,FALSE)</f>
        <v>855</v>
      </c>
      <c r="V5019" t="s">
        <v>61</v>
      </c>
      <c r="W5019">
        <f t="shared" si="313"/>
        <v>3</v>
      </c>
    </row>
    <row r="5020" spans="1:23">
      <c r="A5020" t="s">
        <v>4057</v>
      </c>
      <c r="B5020" t="s">
        <v>926</v>
      </c>
      <c r="C5020">
        <f>VLOOKUP(B5020,Index!$A$2:$B$18,2,FALSE)</f>
        <v>12</v>
      </c>
      <c r="D5020">
        <v>2015</v>
      </c>
      <c r="E5020" t="s">
        <v>90</v>
      </c>
      <c r="F5020">
        <f>VLOOKUP(E5020,Index!$D$2:$E$13,2,FALSE)</f>
        <v>8</v>
      </c>
      <c r="G5020" t="s">
        <v>264</v>
      </c>
      <c r="H5020">
        <f>VLOOKUP(G5020,Index!$G$2:$H$40,2,FALSE)</f>
        <v>25</v>
      </c>
      <c r="I5020" s="3">
        <v>0</v>
      </c>
      <c r="J5020" s="3">
        <v>0</v>
      </c>
      <c r="K5020" s="3">
        <v>170000</v>
      </c>
      <c r="L5020" s="3">
        <v>0</v>
      </c>
      <c r="M5020" s="3">
        <f t="shared" si="312"/>
        <v>170000</v>
      </c>
      <c r="N5020" s="3">
        <f t="shared" si="314"/>
        <v>42500</v>
      </c>
      <c r="O5020" s="3">
        <f t="shared" si="315"/>
        <v>0</v>
      </c>
      <c r="R5020">
        <v>8.8000000000000007</v>
      </c>
      <c r="S5020">
        <v>92</v>
      </c>
      <c r="T5020" t="s">
        <v>3256</v>
      </c>
      <c r="U5020">
        <f>VLOOKUP(T5020,Index!$J$2:$K$1319,2,FALSE)</f>
        <v>717</v>
      </c>
      <c r="V5020" t="s">
        <v>61</v>
      </c>
      <c r="W5020">
        <f t="shared" si="313"/>
        <v>3</v>
      </c>
    </row>
    <row r="5021" spans="1:23">
      <c r="A5021" t="s">
        <v>4058</v>
      </c>
      <c r="B5021" t="s">
        <v>39</v>
      </c>
      <c r="C5021">
        <f>VLOOKUP(B5021,Index!$A$2:$B$18,2,FALSE)</f>
        <v>8</v>
      </c>
      <c r="D5021">
        <v>2001</v>
      </c>
      <c r="E5021" t="s">
        <v>13</v>
      </c>
      <c r="F5021">
        <f>VLOOKUP(E5021,Index!$D$2:$E$13,2,FALSE)</f>
        <v>11</v>
      </c>
      <c r="G5021" t="s">
        <v>657</v>
      </c>
      <c r="H5021">
        <f>VLOOKUP(G5021,Index!$G$2:$H$40,2,FALSE)</f>
        <v>33</v>
      </c>
      <c r="I5021" s="3">
        <v>50000</v>
      </c>
      <c r="J5021" s="3">
        <v>40000</v>
      </c>
      <c r="K5021" s="3">
        <v>60000</v>
      </c>
      <c r="L5021" s="3">
        <v>10000</v>
      </c>
      <c r="M5021" s="3">
        <f t="shared" si="312"/>
        <v>160000</v>
      </c>
      <c r="N5021" s="3">
        <f t="shared" si="314"/>
        <v>40000</v>
      </c>
      <c r="O5021" s="3">
        <f t="shared" si="315"/>
        <v>0</v>
      </c>
      <c r="P5021">
        <v>7.1</v>
      </c>
      <c r="Q5021">
        <v>11</v>
      </c>
      <c r="R5021">
        <v>9.1</v>
      </c>
      <c r="S5021">
        <v>56</v>
      </c>
      <c r="T5021" t="s">
        <v>2854</v>
      </c>
      <c r="U5021">
        <f>VLOOKUP(T5021,Index!$J$2:$K$1319,2,FALSE)</f>
        <v>1137</v>
      </c>
      <c r="V5021" t="s">
        <v>15</v>
      </c>
      <c r="W5021">
        <f t="shared" si="313"/>
        <v>3</v>
      </c>
    </row>
    <row r="5022" spans="1:23">
      <c r="A5022" t="s">
        <v>4059</v>
      </c>
      <c r="B5022" t="s">
        <v>33</v>
      </c>
      <c r="C5022">
        <f>VLOOKUP(B5022,Index!$A$2:$B$18,2,FALSE)</f>
        <v>9</v>
      </c>
      <c r="D5022">
        <v>2008</v>
      </c>
      <c r="E5022" t="s">
        <v>34</v>
      </c>
      <c r="F5022">
        <f>VLOOKUP(E5022,Index!$D$2:$E$13,2,FALSE)</f>
        <v>1</v>
      </c>
      <c r="G5022" t="s">
        <v>168</v>
      </c>
      <c r="H5022">
        <f>VLOOKUP(G5022,Index!$G$2:$H$40,2,FALSE)</f>
        <v>19</v>
      </c>
      <c r="I5022" s="3">
        <v>130000</v>
      </c>
      <c r="J5022" s="3">
        <v>20000</v>
      </c>
      <c r="K5022" s="3">
        <v>0</v>
      </c>
      <c r="L5022" s="3">
        <v>20000</v>
      </c>
      <c r="M5022" s="3">
        <f t="shared" si="312"/>
        <v>170000</v>
      </c>
      <c r="N5022" s="3">
        <f t="shared" si="314"/>
        <v>42500</v>
      </c>
      <c r="O5022" s="3">
        <f t="shared" si="315"/>
        <v>0</v>
      </c>
      <c r="P5022">
        <v>4.7</v>
      </c>
      <c r="Q5022">
        <v>23</v>
      </c>
      <c r="R5022">
        <v>6.1</v>
      </c>
      <c r="S5022">
        <v>10</v>
      </c>
      <c r="T5022" t="s">
        <v>747</v>
      </c>
      <c r="U5022">
        <f>VLOOKUP(T5022,Index!$J$2:$K$1319,2,FALSE)</f>
        <v>652</v>
      </c>
      <c r="V5022" t="s">
        <v>61</v>
      </c>
      <c r="W5022">
        <f t="shared" si="313"/>
        <v>3</v>
      </c>
    </row>
    <row r="5023" spans="1:23">
      <c r="A5023" t="s">
        <v>3646</v>
      </c>
      <c r="B5023" t="s">
        <v>28</v>
      </c>
      <c r="C5023">
        <f>VLOOKUP(B5023,Index!$A$2:$B$18,2,FALSE)</f>
        <v>15</v>
      </c>
      <c r="D5023">
        <v>2010</v>
      </c>
      <c r="E5023" t="s">
        <v>17</v>
      </c>
      <c r="F5023">
        <f>VLOOKUP(E5023,Index!$D$2:$E$13,2,FALSE)</f>
        <v>7</v>
      </c>
      <c r="G5023" t="s">
        <v>192</v>
      </c>
      <c r="H5023">
        <f>VLOOKUP(G5023,Index!$G$2:$H$40,2,FALSE)</f>
        <v>8</v>
      </c>
      <c r="I5023" s="3">
        <v>70000</v>
      </c>
      <c r="J5023" s="3">
        <v>90000</v>
      </c>
      <c r="K5023" s="3">
        <v>0</v>
      </c>
      <c r="L5023" s="3">
        <v>20000</v>
      </c>
      <c r="M5023" s="3">
        <f t="shared" si="312"/>
        <v>180000</v>
      </c>
      <c r="N5023" s="3">
        <f t="shared" si="314"/>
        <v>45000</v>
      </c>
      <c r="O5023" s="3">
        <f t="shared" si="315"/>
        <v>0</v>
      </c>
      <c r="P5023">
        <v>6.9</v>
      </c>
      <c r="Q5023">
        <v>41</v>
      </c>
      <c r="R5023">
        <v>5.7</v>
      </c>
      <c r="S5023">
        <v>41</v>
      </c>
      <c r="T5023" t="s">
        <v>3647</v>
      </c>
      <c r="U5023">
        <f>VLOOKUP(T5023,Index!$J$2:$K$1319,2,FALSE)</f>
        <v>760</v>
      </c>
      <c r="V5023" t="s">
        <v>15</v>
      </c>
      <c r="W5023">
        <f t="shared" si="313"/>
        <v>3</v>
      </c>
    </row>
    <row r="5024" spans="1:23">
      <c r="A5024" t="s">
        <v>4060</v>
      </c>
      <c r="B5024" t="s">
        <v>39</v>
      </c>
      <c r="C5024">
        <f>VLOOKUP(B5024,Index!$A$2:$B$18,2,FALSE)</f>
        <v>8</v>
      </c>
      <c r="D5024">
        <v>2004</v>
      </c>
      <c r="E5024" t="s">
        <v>34</v>
      </c>
      <c r="F5024">
        <f>VLOOKUP(E5024,Index!$D$2:$E$13,2,FALSE)</f>
        <v>1</v>
      </c>
      <c r="G5024" t="s">
        <v>94</v>
      </c>
      <c r="H5024">
        <f>VLOOKUP(G5024,Index!$G$2:$H$40,2,FALSE)</f>
        <v>15</v>
      </c>
      <c r="I5024" s="3">
        <v>80000</v>
      </c>
      <c r="J5024" s="3">
        <v>60000</v>
      </c>
      <c r="K5024" s="3">
        <v>0</v>
      </c>
      <c r="L5024" s="3">
        <v>20000</v>
      </c>
      <c r="M5024" s="3">
        <f t="shared" si="312"/>
        <v>160000</v>
      </c>
      <c r="N5024" s="3">
        <f t="shared" si="314"/>
        <v>40000</v>
      </c>
      <c r="O5024" s="3">
        <f t="shared" si="315"/>
        <v>0</v>
      </c>
      <c r="P5024">
        <v>4.5999999999999996</v>
      </c>
      <c r="Q5024">
        <v>35</v>
      </c>
      <c r="R5024">
        <v>6.9</v>
      </c>
      <c r="S5024">
        <v>13</v>
      </c>
      <c r="T5024" t="s">
        <v>323</v>
      </c>
      <c r="U5024">
        <f>VLOOKUP(T5024,Index!$J$2:$K$1319,2,FALSE)</f>
        <v>70</v>
      </c>
      <c r="V5024" t="s">
        <v>61</v>
      </c>
      <c r="W5024">
        <f t="shared" si="313"/>
        <v>3</v>
      </c>
    </row>
    <row r="5025" spans="1:23">
      <c r="A5025" t="s">
        <v>2360</v>
      </c>
      <c r="B5025" t="s">
        <v>28</v>
      </c>
      <c r="C5025">
        <f>VLOOKUP(B5025,Index!$A$2:$B$18,2,FALSE)</f>
        <v>15</v>
      </c>
      <c r="D5025">
        <v>2009</v>
      </c>
      <c r="E5025" t="s">
        <v>34</v>
      </c>
      <c r="F5025">
        <f>VLOOKUP(E5025,Index!$D$2:$E$13,2,FALSE)</f>
        <v>1</v>
      </c>
      <c r="G5025" t="s">
        <v>49</v>
      </c>
      <c r="H5025">
        <f>VLOOKUP(G5025,Index!$G$2:$H$40,2,FALSE)</f>
        <v>4</v>
      </c>
      <c r="I5025" s="3">
        <v>120000</v>
      </c>
      <c r="J5025" s="3">
        <v>30000</v>
      </c>
      <c r="K5025" s="3">
        <v>0</v>
      </c>
      <c r="L5025" s="3">
        <v>10000</v>
      </c>
      <c r="M5025" s="3">
        <f t="shared" si="312"/>
        <v>160000</v>
      </c>
      <c r="N5025" s="3">
        <f t="shared" si="314"/>
        <v>40000</v>
      </c>
      <c r="O5025" s="3">
        <f t="shared" si="315"/>
        <v>0</v>
      </c>
      <c r="P5025">
        <v>6.3</v>
      </c>
      <c r="Q5025">
        <v>31</v>
      </c>
      <c r="R5025">
        <v>6.6</v>
      </c>
      <c r="S5025">
        <v>7</v>
      </c>
      <c r="T5025" t="s">
        <v>646</v>
      </c>
      <c r="U5025">
        <f>VLOOKUP(T5025,Index!$J$2:$K$1319,2,FALSE)</f>
        <v>121</v>
      </c>
      <c r="V5025" t="s">
        <v>78</v>
      </c>
      <c r="W5025">
        <f t="shared" si="313"/>
        <v>3</v>
      </c>
    </row>
    <row r="5026" spans="1:23">
      <c r="A5026" t="s">
        <v>4061</v>
      </c>
      <c r="B5026" t="s">
        <v>39</v>
      </c>
      <c r="C5026">
        <f>VLOOKUP(B5026,Index!$A$2:$B$18,2,FALSE)</f>
        <v>8</v>
      </c>
      <c r="D5026">
        <v>2005</v>
      </c>
      <c r="E5026" t="s">
        <v>34</v>
      </c>
      <c r="F5026">
        <f>VLOOKUP(E5026,Index!$D$2:$E$13,2,FALSE)</f>
        <v>1</v>
      </c>
      <c r="G5026" t="s">
        <v>192</v>
      </c>
      <c r="H5026">
        <f>VLOOKUP(G5026,Index!$G$2:$H$40,2,FALSE)</f>
        <v>8</v>
      </c>
      <c r="I5026" s="3">
        <v>40000</v>
      </c>
      <c r="J5026" s="3">
        <v>30000</v>
      </c>
      <c r="K5026" s="3">
        <v>90000</v>
      </c>
      <c r="L5026" s="3">
        <v>10000</v>
      </c>
      <c r="M5026" s="3">
        <f t="shared" si="312"/>
        <v>170000</v>
      </c>
      <c r="N5026" s="3">
        <f t="shared" si="314"/>
        <v>42500</v>
      </c>
      <c r="O5026" s="3">
        <f t="shared" si="315"/>
        <v>0</v>
      </c>
      <c r="P5026">
        <v>4.8</v>
      </c>
      <c r="Q5026">
        <v>33</v>
      </c>
      <c r="R5026">
        <v>8.1</v>
      </c>
      <c r="S5026">
        <v>12</v>
      </c>
      <c r="T5026" t="s">
        <v>932</v>
      </c>
      <c r="U5026">
        <f>VLOOKUP(T5026,Index!$J$2:$K$1319,2,FALSE)</f>
        <v>214</v>
      </c>
      <c r="V5026" t="s">
        <v>37</v>
      </c>
      <c r="W5026">
        <f t="shared" si="313"/>
        <v>3</v>
      </c>
    </row>
    <row r="5027" spans="1:23">
      <c r="A5027" t="s">
        <v>4062</v>
      </c>
      <c r="B5027" t="s">
        <v>39</v>
      </c>
      <c r="C5027">
        <f>VLOOKUP(B5027,Index!$A$2:$B$18,2,FALSE)</f>
        <v>8</v>
      </c>
      <c r="D5027">
        <v>2004</v>
      </c>
      <c r="E5027" t="s">
        <v>48</v>
      </c>
      <c r="F5027">
        <f>VLOOKUP(E5027,Index!$D$2:$E$13,2,FALSE)</f>
        <v>9</v>
      </c>
      <c r="G5027" t="s">
        <v>227</v>
      </c>
      <c r="H5027">
        <f>VLOOKUP(G5027,Index!$G$2:$H$40,2,FALSE)</f>
        <v>5</v>
      </c>
      <c r="I5027" s="3">
        <v>80000</v>
      </c>
      <c r="J5027" s="3">
        <v>60000</v>
      </c>
      <c r="K5027" s="3">
        <v>0</v>
      </c>
      <c r="L5027" s="3">
        <v>20000</v>
      </c>
      <c r="M5027" s="3">
        <f t="shared" si="312"/>
        <v>160000</v>
      </c>
      <c r="N5027" s="3">
        <f t="shared" si="314"/>
        <v>40000</v>
      </c>
      <c r="O5027" s="3">
        <f t="shared" si="315"/>
        <v>0</v>
      </c>
      <c r="P5027">
        <v>6.8</v>
      </c>
      <c r="Q5027">
        <v>29</v>
      </c>
      <c r="R5027">
        <v>8</v>
      </c>
      <c r="S5027">
        <v>11</v>
      </c>
      <c r="T5027" t="s">
        <v>845</v>
      </c>
      <c r="U5027">
        <f>VLOOKUP(T5027,Index!$J$2:$K$1319,2,FALSE)</f>
        <v>859</v>
      </c>
      <c r="V5027" t="s">
        <v>61</v>
      </c>
      <c r="W5027">
        <f t="shared" si="313"/>
        <v>3</v>
      </c>
    </row>
    <row r="5028" spans="1:23">
      <c r="A5028" t="s">
        <v>3776</v>
      </c>
      <c r="B5028" t="s">
        <v>28</v>
      </c>
      <c r="C5028">
        <f>VLOOKUP(B5028,Index!$A$2:$B$18,2,FALSE)</f>
        <v>15</v>
      </c>
      <c r="D5028">
        <v>2012</v>
      </c>
      <c r="E5028" t="s">
        <v>34</v>
      </c>
      <c r="F5028">
        <f>VLOOKUP(E5028,Index!$D$2:$E$13,2,FALSE)</f>
        <v>1</v>
      </c>
      <c r="G5028" t="s">
        <v>407</v>
      </c>
      <c r="H5028">
        <f>VLOOKUP(G5028,Index!$G$2:$H$40,2,FALSE)</f>
        <v>29</v>
      </c>
      <c r="I5028" s="3">
        <v>120000</v>
      </c>
      <c r="J5028" s="3">
        <v>20000</v>
      </c>
      <c r="K5028" s="3">
        <v>20000</v>
      </c>
      <c r="L5028" s="3">
        <v>10000</v>
      </c>
      <c r="M5028" s="3">
        <f t="shared" si="312"/>
        <v>170000</v>
      </c>
      <c r="N5028" s="3">
        <f t="shared" si="314"/>
        <v>42500</v>
      </c>
      <c r="O5028" s="3">
        <f t="shared" si="315"/>
        <v>0</v>
      </c>
      <c r="P5028">
        <v>7.3</v>
      </c>
      <c r="Q5028">
        <v>38</v>
      </c>
      <c r="R5028">
        <v>7.9</v>
      </c>
      <c r="S5028">
        <v>105</v>
      </c>
      <c r="T5028" t="s">
        <v>1011</v>
      </c>
      <c r="U5028">
        <f>VLOOKUP(T5028,Index!$J$2:$K$1319,2,FALSE)</f>
        <v>879</v>
      </c>
      <c r="V5028" t="s">
        <v>37</v>
      </c>
      <c r="W5028">
        <f t="shared" si="313"/>
        <v>3</v>
      </c>
    </row>
    <row r="5029" spans="1:23">
      <c r="A5029" t="s">
        <v>2323</v>
      </c>
      <c r="B5029" t="s">
        <v>132</v>
      </c>
      <c r="C5029">
        <f>VLOOKUP(B5029,Index!$A$2:$B$18,2,FALSE)</f>
        <v>5</v>
      </c>
      <c r="D5029">
        <v>2005</v>
      </c>
      <c r="E5029" t="s">
        <v>13</v>
      </c>
      <c r="F5029">
        <f>VLOOKUP(E5029,Index!$D$2:$E$13,2,FALSE)</f>
        <v>11</v>
      </c>
      <c r="G5029" t="s">
        <v>94</v>
      </c>
      <c r="H5029">
        <f>VLOOKUP(G5029,Index!$G$2:$H$40,2,FALSE)</f>
        <v>15</v>
      </c>
      <c r="I5029" s="3">
        <v>130000</v>
      </c>
      <c r="J5029" s="3">
        <v>30000</v>
      </c>
      <c r="K5029" s="3">
        <v>0</v>
      </c>
      <c r="L5029" s="3">
        <v>0</v>
      </c>
      <c r="M5029" s="3">
        <f t="shared" si="312"/>
        <v>160000</v>
      </c>
      <c r="N5029" s="3">
        <f t="shared" si="314"/>
        <v>40000</v>
      </c>
      <c r="O5029" s="3">
        <f t="shared" si="315"/>
        <v>0</v>
      </c>
      <c r="P5029">
        <v>8</v>
      </c>
      <c r="Q5029">
        <v>27</v>
      </c>
      <c r="R5029">
        <v>7.5</v>
      </c>
      <c r="S5029">
        <v>14</v>
      </c>
      <c r="T5029" t="s">
        <v>135</v>
      </c>
      <c r="U5029">
        <f>VLOOKUP(T5029,Index!$J$2:$K$1319,2,FALSE)</f>
        <v>339</v>
      </c>
      <c r="V5029" t="s">
        <v>15</v>
      </c>
      <c r="W5029">
        <f t="shared" si="313"/>
        <v>3</v>
      </c>
    </row>
    <row r="5030" spans="1:23">
      <c r="A5030" t="s">
        <v>4063</v>
      </c>
      <c r="B5030" t="s">
        <v>65</v>
      </c>
      <c r="C5030">
        <f>VLOOKUP(B5030,Index!$A$2:$B$18,2,FALSE)</f>
        <v>10</v>
      </c>
      <c r="D5030">
        <v>2015</v>
      </c>
      <c r="E5030" t="s">
        <v>34</v>
      </c>
      <c r="F5030">
        <f>VLOOKUP(E5030,Index!$D$2:$E$13,2,FALSE)</f>
        <v>1</v>
      </c>
      <c r="G5030" t="s">
        <v>657</v>
      </c>
      <c r="H5030">
        <f>VLOOKUP(G5030,Index!$G$2:$H$40,2,FALSE)</f>
        <v>33</v>
      </c>
      <c r="I5030" s="3">
        <v>80000</v>
      </c>
      <c r="J5030" s="3">
        <v>40000</v>
      </c>
      <c r="K5030" s="3">
        <v>30000</v>
      </c>
      <c r="L5030" s="3">
        <v>20000</v>
      </c>
      <c r="M5030" s="3">
        <f t="shared" si="312"/>
        <v>170000</v>
      </c>
      <c r="N5030" s="3">
        <f t="shared" si="314"/>
        <v>42500</v>
      </c>
      <c r="O5030" s="3">
        <f t="shared" si="315"/>
        <v>0</v>
      </c>
      <c r="P5030">
        <v>5.8</v>
      </c>
      <c r="Q5030">
        <v>33</v>
      </c>
      <c r="R5030">
        <v>6.5</v>
      </c>
      <c r="S5030">
        <v>21</v>
      </c>
      <c r="T5030" t="s">
        <v>658</v>
      </c>
      <c r="U5030">
        <f>VLOOKUP(T5030,Index!$J$2:$K$1319,2,FALSE)</f>
        <v>833</v>
      </c>
      <c r="V5030" t="s">
        <v>61</v>
      </c>
      <c r="W5030">
        <f t="shared" si="313"/>
        <v>3</v>
      </c>
    </row>
    <row r="5031" spans="1:23">
      <c r="A5031" t="s">
        <v>626</v>
      </c>
      <c r="B5031" t="s">
        <v>107</v>
      </c>
      <c r="C5031">
        <f>VLOOKUP(B5031,Index!$A$2:$B$18,2,FALSE)</f>
        <v>6</v>
      </c>
      <c r="D5031">
        <v>2013</v>
      </c>
      <c r="E5031" t="s">
        <v>34</v>
      </c>
      <c r="F5031">
        <f>VLOOKUP(E5031,Index!$D$2:$E$13,2,FALSE)</f>
        <v>1</v>
      </c>
      <c r="G5031" t="s">
        <v>194</v>
      </c>
      <c r="H5031">
        <f>VLOOKUP(G5031,Index!$G$2:$H$40,2,FALSE)</f>
        <v>38</v>
      </c>
      <c r="I5031" s="3">
        <v>40000</v>
      </c>
      <c r="J5031" s="3">
        <v>120000</v>
      </c>
      <c r="K5031" s="3">
        <v>0</v>
      </c>
      <c r="L5031" s="3">
        <v>10000</v>
      </c>
      <c r="M5031" s="3">
        <f t="shared" si="312"/>
        <v>170000</v>
      </c>
      <c r="N5031" s="3">
        <f t="shared" si="314"/>
        <v>42500</v>
      </c>
      <c r="O5031" s="3">
        <f t="shared" si="315"/>
        <v>0</v>
      </c>
      <c r="P5031">
        <v>7.8</v>
      </c>
      <c r="Q5031">
        <v>7</v>
      </c>
      <c r="R5031">
        <v>8.1</v>
      </c>
      <c r="S5031">
        <v>124</v>
      </c>
      <c r="T5031" t="s">
        <v>627</v>
      </c>
      <c r="U5031">
        <f>VLOOKUP(T5031,Index!$J$2:$K$1319,2,FALSE)</f>
        <v>1195</v>
      </c>
      <c r="V5031" t="s">
        <v>78</v>
      </c>
      <c r="W5031">
        <f t="shared" si="313"/>
        <v>3</v>
      </c>
    </row>
    <row r="5032" spans="1:23">
      <c r="A5032" t="s">
        <v>601</v>
      </c>
      <c r="B5032" t="s">
        <v>156</v>
      </c>
      <c r="C5032">
        <f>VLOOKUP(B5032,Index!$A$2:$B$18,2,FALSE)</f>
        <v>4</v>
      </c>
      <c r="D5032">
        <v>2003</v>
      </c>
      <c r="E5032" t="s">
        <v>48</v>
      </c>
      <c r="F5032">
        <f>VLOOKUP(E5032,Index!$D$2:$E$13,2,FALSE)</f>
        <v>9</v>
      </c>
      <c r="G5032" t="s">
        <v>94</v>
      </c>
      <c r="H5032">
        <f>VLOOKUP(G5032,Index!$G$2:$H$40,2,FALSE)</f>
        <v>15</v>
      </c>
      <c r="I5032" s="3">
        <v>120000</v>
      </c>
      <c r="J5032" s="3">
        <v>40000</v>
      </c>
      <c r="K5032" s="3">
        <v>0</v>
      </c>
      <c r="L5032" s="3">
        <v>0</v>
      </c>
      <c r="M5032" s="3">
        <f t="shared" si="312"/>
        <v>160000</v>
      </c>
      <c r="N5032" s="3">
        <f t="shared" si="314"/>
        <v>40000</v>
      </c>
      <c r="O5032" s="3">
        <f t="shared" si="315"/>
        <v>0</v>
      </c>
      <c r="P5032">
        <v>7.3</v>
      </c>
      <c r="Q5032">
        <v>17</v>
      </c>
      <c r="R5032">
        <v>8.3000000000000007</v>
      </c>
      <c r="S5032">
        <v>11</v>
      </c>
      <c r="T5032" t="s">
        <v>826</v>
      </c>
      <c r="U5032">
        <f>VLOOKUP(T5032,Index!$J$2:$K$1319,2,FALSE)</f>
        <v>497</v>
      </c>
      <c r="V5032" t="s">
        <v>61</v>
      </c>
      <c r="W5032">
        <f t="shared" si="313"/>
        <v>3</v>
      </c>
    </row>
    <row r="5033" spans="1:23">
      <c r="A5033" t="s">
        <v>4064</v>
      </c>
      <c r="B5033" t="s">
        <v>39</v>
      </c>
      <c r="C5033">
        <f>VLOOKUP(B5033,Index!$A$2:$B$18,2,FALSE)</f>
        <v>8</v>
      </c>
      <c r="D5033">
        <v>2004</v>
      </c>
      <c r="E5033" t="s">
        <v>13</v>
      </c>
      <c r="F5033">
        <f>VLOOKUP(E5033,Index!$D$2:$E$13,2,FALSE)</f>
        <v>11</v>
      </c>
      <c r="G5033" t="s">
        <v>45</v>
      </c>
      <c r="H5033">
        <f>VLOOKUP(G5033,Index!$G$2:$H$40,2,FALSE)</f>
        <v>30</v>
      </c>
      <c r="I5033" s="3">
        <v>80000</v>
      </c>
      <c r="J5033" s="3">
        <v>60000</v>
      </c>
      <c r="K5033" s="3">
        <v>0</v>
      </c>
      <c r="L5033" s="3">
        <v>20000</v>
      </c>
      <c r="M5033" s="3">
        <f t="shared" si="312"/>
        <v>160000</v>
      </c>
      <c r="N5033" s="3">
        <f t="shared" si="314"/>
        <v>40000</v>
      </c>
      <c r="O5033" s="3">
        <f t="shared" si="315"/>
        <v>0</v>
      </c>
      <c r="P5033">
        <v>5.6</v>
      </c>
      <c r="Q5033">
        <v>20</v>
      </c>
      <c r="R5033">
        <v>6</v>
      </c>
      <c r="S5033">
        <v>7</v>
      </c>
      <c r="T5033" t="s">
        <v>782</v>
      </c>
      <c r="U5033">
        <f>VLOOKUP(T5033,Index!$J$2:$K$1319,2,FALSE)</f>
        <v>1001</v>
      </c>
      <c r="V5033" t="s">
        <v>15</v>
      </c>
      <c r="W5033">
        <f t="shared" si="313"/>
        <v>3</v>
      </c>
    </row>
    <row r="5034" spans="1:23">
      <c r="A5034" t="s">
        <v>4065</v>
      </c>
      <c r="B5034" t="s">
        <v>12</v>
      </c>
      <c r="C5034">
        <f>VLOOKUP(B5034,Index!$A$2:$B$18,2,FALSE)</f>
        <v>13</v>
      </c>
      <c r="D5034">
        <v>2010</v>
      </c>
      <c r="E5034" t="s">
        <v>13</v>
      </c>
      <c r="F5034">
        <f>VLOOKUP(E5034,Index!$D$2:$E$13,2,FALSE)</f>
        <v>11</v>
      </c>
      <c r="G5034" t="s">
        <v>1170</v>
      </c>
      <c r="H5034">
        <f>VLOOKUP(G5034,Index!$G$2:$H$40,2,FALSE)</f>
        <v>11</v>
      </c>
      <c r="I5034" s="3">
        <v>160000</v>
      </c>
      <c r="J5034" s="3">
        <v>0</v>
      </c>
      <c r="K5034" s="3">
        <v>0</v>
      </c>
      <c r="L5034" s="3">
        <v>10000</v>
      </c>
      <c r="M5034" s="3">
        <f t="shared" si="312"/>
        <v>170000</v>
      </c>
      <c r="N5034" s="3">
        <f t="shared" si="314"/>
        <v>42500</v>
      </c>
      <c r="O5034" s="3">
        <f t="shared" si="315"/>
        <v>0</v>
      </c>
      <c r="T5034" t="s">
        <v>1170</v>
      </c>
      <c r="U5034">
        <f>VLOOKUP(T5034,Index!$J$2:$K$1319,2,FALSE)</f>
        <v>277</v>
      </c>
      <c r="V5034" t="s">
        <v>15</v>
      </c>
      <c r="W5034">
        <f t="shared" si="313"/>
        <v>1</v>
      </c>
    </row>
    <row r="5035" spans="1:23">
      <c r="A5035" t="s">
        <v>794</v>
      </c>
      <c r="B5035" t="s">
        <v>97</v>
      </c>
      <c r="C5035">
        <f>VLOOKUP(B5035,Index!$A$2:$B$18,2,FALSE)</f>
        <v>16</v>
      </c>
      <c r="D5035">
        <v>2003</v>
      </c>
      <c r="E5035" t="s">
        <v>34</v>
      </c>
      <c r="F5035">
        <f>VLOOKUP(E5035,Index!$D$2:$E$13,2,FALSE)</f>
        <v>1</v>
      </c>
      <c r="G5035" t="s">
        <v>35</v>
      </c>
      <c r="H5035">
        <f>VLOOKUP(G5035,Index!$G$2:$H$40,2,FALSE)</f>
        <v>32</v>
      </c>
      <c r="I5035" s="3">
        <v>130000</v>
      </c>
      <c r="J5035" s="3">
        <v>40000</v>
      </c>
      <c r="K5035" s="3">
        <v>0</v>
      </c>
      <c r="L5035" s="3">
        <v>10000</v>
      </c>
      <c r="M5035" s="3">
        <f t="shared" si="312"/>
        <v>180000</v>
      </c>
      <c r="N5035" s="3">
        <f t="shared" si="314"/>
        <v>45000</v>
      </c>
      <c r="O5035" s="3">
        <f t="shared" si="315"/>
        <v>0</v>
      </c>
      <c r="P5035">
        <v>6.7</v>
      </c>
      <c r="Q5035">
        <v>21</v>
      </c>
      <c r="R5035">
        <v>6.3</v>
      </c>
      <c r="S5035">
        <v>11</v>
      </c>
      <c r="T5035" t="s">
        <v>795</v>
      </c>
      <c r="U5035">
        <f>VLOOKUP(T5035,Index!$J$2:$K$1319,2,FALSE)</f>
        <v>1257</v>
      </c>
      <c r="V5035" t="s">
        <v>37</v>
      </c>
      <c r="W5035">
        <f t="shared" si="313"/>
        <v>3</v>
      </c>
    </row>
    <row r="5036" spans="1:23">
      <c r="A5036" t="s">
        <v>4066</v>
      </c>
      <c r="B5036" t="s">
        <v>39</v>
      </c>
      <c r="C5036">
        <f>VLOOKUP(B5036,Index!$A$2:$B$18,2,FALSE)</f>
        <v>8</v>
      </c>
      <c r="D5036">
        <v>2002</v>
      </c>
      <c r="E5036" t="s">
        <v>13</v>
      </c>
      <c r="F5036">
        <f>VLOOKUP(E5036,Index!$D$2:$E$13,2,FALSE)</f>
        <v>11</v>
      </c>
      <c r="G5036" t="s">
        <v>94</v>
      </c>
      <c r="H5036">
        <f>VLOOKUP(G5036,Index!$G$2:$H$40,2,FALSE)</f>
        <v>15</v>
      </c>
      <c r="I5036" s="3">
        <v>70000</v>
      </c>
      <c r="J5036" s="3">
        <v>60000</v>
      </c>
      <c r="K5036" s="3">
        <v>20000</v>
      </c>
      <c r="L5036" s="3">
        <v>20000</v>
      </c>
      <c r="M5036" s="3">
        <f t="shared" si="312"/>
        <v>170000</v>
      </c>
      <c r="N5036" s="3">
        <f t="shared" si="314"/>
        <v>42500</v>
      </c>
      <c r="O5036" s="3">
        <f t="shared" si="315"/>
        <v>0</v>
      </c>
      <c r="P5036">
        <v>7.2</v>
      </c>
      <c r="Q5036">
        <v>10</v>
      </c>
      <c r="R5036">
        <v>8.3000000000000007</v>
      </c>
      <c r="S5036">
        <v>7</v>
      </c>
      <c r="T5036" t="s">
        <v>2315</v>
      </c>
      <c r="U5036">
        <f>VLOOKUP(T5036,Index!$J$2:$K$1319,2,FALSE)</f>
        <v>1114</v>
      </c>
      <c r="V5036" t="s">
        <v>15</v>
      </c>
      <c r="W5036">
        <f t="shared" si="313"/>
        <v>3</v>
      </c>
    </row>
    <row r="5037" spans="1:23">
      <c r="A5037" t="s">
        <v>4067</v>
      </c>
      <c r="B5037" t="s">
        <v>28</v>
      </c>
      <c r="C5037">
        <f>VLOOKUP(B5037,Index!$A$2:$B$18,2,FALSE)</f>
        <v>15</v>
      </c>
      <c r="D5037">
        <v>2007</v>
      </c>
      <c r="E5037" t="s">
        <v>23</v>
      </c>
      <c r="F5037">
        <f>VLOOKUP(E5037,Index!$D$2:$E$13,2,FALSE)</f>
        <v>4</v>
      </c>
      <c r="G5037" t="s">
        <v>29</v>
      </c>
      <c r="H5037">
        <f>VLOOKUP(G5037,Index!$G$2:$H$40,2,FALSE)</f>
        <v>23</v>
      </c>
      <c r="I5037" s="3">
        <v>140000</v>
      </c>
      <c r="J5037" s="3">
        <v>10000</v>
      </c>
      <c r="K5037" s="3">
        <v>0</v>
      </c>
      <c r="L5037" s="3">
        <v>10000</v>
      </c>
      <c r="M5037" s="3">
        <f t="shared" si="312"/>
        <v>160000</v>
      </c>
      <c r="N5037" s="3">
        <f t="shared" si="314"/>
        <v>40000</v>
      </c>
      <c r="O5037" s="3">
        <f t="shared" si="315"/>
        <v>0</v>
      </c>
      <c r="P5037">
        <v>4.9000000000000004</v>
      </c>
      <c r="Q5037">
        <v>47</v>
      </c>
      <c r="R5037">
        <v>5.2</v>
      </c>
      <c r="S5037">
        <v>31</v>
      </c>
      <c r="T5037" t="s">
        <v>88</v>
      </c>
      <c r="U5037">
        <f>VLOOKUP(T5037,Index!$J$2:$K$1319,2,FALSE)</f>
        <v>539</v>
      </c>
      <c r="V5037" t="s">
        <v>78</v>
      </c>
      <c r="W5037">
        <f t="shared" si="313"/>
        <v>3</v>
      </c>
    </row>
    <row r="5038" spans="1:23">
      <c r="A5038" t="s">
        <v>4068</v>
      </c>
      <c r="B5038" t="s">
        <v>926</v>
      </c>
      <c r="C5038">
        <f>VLOOKUP(B5038,Index!$A$2:$B$18,2,FALSE)</f>
        <v>12</v>
      </c>
      <c r="D5038">
        <v>2013</v>
      </c>
      <c r="E5038" t="s">
        <v>90</v>
      </c>
      <c r="F5038">
        <f>VLOOKUP(E5038,Index!$D$2:$E$13,2,FALSE)</f>
        <v>8</v>
      </c>
      <c r="G5038" t="s">
        <v>1807</v>
      </c>
      <c r="H5038">
        <f>VLOOKUP(G5038,Index!$G$2:$H$40,2,FALSE)</f>
        <v>27</v>
      </c>
      <c r="I5038" s="3">
        <v>40000</v>
      </c>
      <c r="J5038" s="3">
        <v>20000</v>
      </c>
      <c r="K5038" s="3">
        <v>80000</v>
      </c>
      <c r="L5038" s="3">
        <v>20000</v>
      </c>
      <c r="M5038" s="3">
        <f t="shared" si="312"/>
        <v>160000</v>
      </c>
      <c r="N5038" s="3">
        <f t="shared" si="314"/>
        <v>40000</v>
      </c>
      <c r="O5038" s="3">
        <f t="shared" si="315"/>
        <v>0</v>
      </c>
      <c r="P5038">
        <v>7</v>
      </c>
      <c r="Q5038">
        <v>38</v>
      </c>
      <c r="R5038">
        <v>7.4</v>
      </c>
      <c r="S5038">
        <v>129</v>
      </c>
      <c r="T5038" t="s">
        <v>4069</v>
      </c>
      <c r="U5038">
        <f>VLOOKUP(T5038,Index!$J$2:$K$1319,2,FALSE)</f>
        <v>403</v>
      </c>
      <c r="V5038" t="s">
        <v>61</v>
      </c>
      <c r="W5038">
        <f t="shared" si="313"/>
        <v>3</v>
      </c>
    </row>
    <row r="5039" spans="1:23">
      <c r="A5039" t="s">
        <v>4070</v>
      </c>
      <c r="B5039" t="s">
        <v>20</v>
      </c>
      <c r="C5039">
        <f>VLOOKUP(B5039,Index!$A$2:$B$18,2,FALSE)</f>
        <v>3</v>
      </c>
      <c r="D5039">
        <v>2007</v>
      </c>
      <c r="E5039" t="s">
        <v>23</v>
      </c>
      <c r="F5039">
        <f>VLOOKUP(E5039,Index!$D$2:$E$13,2,FALSE)</f>
        <v>4</v>
      </c>
      <c r="G5039" t="s">
        <v>77</v>
      </c>
      <c r="H5039">
        <f>VLOOKUP(G5039,Index!$G$2:$H$40,2,FALSE)</f>
        <v>35</v>
      </c>
      <c r="I5039" s="3">
        <v>140000</v>
      </c>
      <c r="J5039" s="3">
        <v>10000</v>
      </c>
      <c r="K5039" s="3">
        <v>0</v>
      </c>
      <c r="L5039" s="3">
        <v>10000</v>
      </c>
      <c r="M5039" s="3">
        <f t="shared" si="312"/>
        <v>160000</v>
      </c>
      <c r="N5039" s="3">
        <f t="shared" si="314"/>
        <v>40000</v>
      </c>
      <c r="O5039" s="3">
        <f t="shared" si="315"/>
        <v>0</v>
      </c>
      <c r="T5039" t="s">
        <v>77</v>
      </c>
      <c r="U5039">
        <f>VLOOKUP(T5039,Index!$J$2:$K$1319,2,FALSE)</f>
        <v>1199</v>
      </c>
      <c r="V5039" t="s">
        <v>15</v>
      </c>
      <c r="W5039">
        <f t="shared" si="313"/>
        <v>1</v>
      </c>
    </row>
    <row r="5040" spans="1:23">
      <c r="A5040" t="s">
        <v>3680</v>
      </c>
      <c r="B5040" t="s">
        <v>28</v>
      </c>
      <c r="C5040">
        <f>VLOOKUP(B5040,Index!$A$2:$B$18,2,FALSE)</f>
        <v>15</v>
      </c>
      <c r="D5040">
        <v>2010</v>
      </c>
      <c r="E5040" t="s">
        <v>187</v>
      </c>
      <c r="F5040">
        <f>VLOOKUP(E5040,Index!$D$2:$E$13,2,FALSE)</f>
        <v>2</v>
      </c>
      <c r="G5040" t="s">
        <v>77</v>
      </c>
      <c r="H5040">
        <f>VLOOKUP(G5040,Index!$G$2:$H$40,2,FALSE)</f>
        <v>35</v>
      </c>
      <c r="I5040" s="3">
        <v>110000</v>
      </c>
      <c r="J5040" s="3">
        <v>40000</v>
      </c>
      <c r="K5040" s="3">
        <v>0</v>
      </c>
      <c r="L5040" s="3">
        <v>10000</v>
      </c>
      <c r="M5040" s="3">
        <f t="shared" si="312"/>
        <v>160000</v>
      </c>
      <c r="N5040" s="3">
        <f t="shared" si="314"/>
        <v>40000</v>
      </c>
      <c r="O5040" s="3">
        <f t="shared" si="315"/>
        <v>0</v>
      </c>
      <c r="P5040">
        <v>4.2</v>
      </c>
      <c r="Q5040">
        <v>9</v>
      </c>
      <c r="R5040">
        <v>4.8</v>
      </c>
      <c r="S5040">
        <v>4</v>
      </c>
      <c r="T5040" t="s">
        <v>3271</v>
      </c>
      <c r="U5040">
        <f>VLOOKUP(T5040,Index!$J$2:$K$1319,2,FALSE)</f>
        <v>1144</v>
      </c>
      <c r="V5040" t="s">
        <v>37</v>
      </c>
      <c r="W5040">
        <f t="shared" si="313"/>
        <v>3</v>
      </c>
    </row>
    <row r="5041" spans="1:23">
      <c r="A5041" t="s">
        <v>4071</v>
      </c>
      <c r="B5041" t="s">
        <v>132</v>
      </c>
      <c r="C5041">
        <f>VLOOKUP(B5041,Index!$A$2:$B$18,2,FALSE)</f>
        <v>5</v>
      </c>
      <c r="D5041">
        <v>2003</v>
      </c>
      <c r="E5041" t="s">
        <v>21</v>
      </c>
      <c r="F5041">
        <f>VLOOKUP(E5041,Index!$D$2:$E$13,2,FALSE)</f>
        <v>5</v>
      </c>
      <c r="G5041" t="s">
        <v>192</v>
      </c>
      <c r="H5041">
        <f>VLOOKUP(G5041,Index!$G$2:$H$40,2,FALSE)</f>
        <v>8</v>
      </c>
      <c r="I5041" s="3">
        <v>130000</v>
      </c>
      <c r="J5041" s="3">
        <v>30000</v>
      </c>
      <c r="K5041" s="3">
        <v>0</v>
      </c>
      <c r="L5041" s="3">
        <v>0</v>
      </c>
      <c r="M5041" s="3">
        <f t="shared" si="312"/>
        <v>160000</v>
      </c>
      <c r="N5041" s="3">
        <f t="shared" si="314"/>
        <v>40000</v>
      </c>
      <c r="O5041" s="3">
        <f t="shared" si="315"/>
        <v>0</v>
      </c>
      <c r="P5041">
        <v>6.5</v>
      </c>
      <c r="Q5041">
        <v>28</v>
      </c>
      <c r="R5041">
        <v>7.6</v>
      </c>
      <c r="S5041">
        <v>13</v>
      </c>
      <c r="T5041" t="s">
        <v>1337</v>
      </c>
      <c r="U5041">
        <f>VLOOKUP(T5041,Index!$J$2:$K$1319,2,FALSE)</f>
        <v>71</v>
      </c>
      <c r="V5041" t="s">
        <v>15</v>
      </c>
      <c r="W5041">
        <f t="shared" si="313"/>
        <v>3</v>
      </c>
    </row>
    <row r="5042" spans="1:23">
      <c r="A5042" t="s">
        <v>4072</v>
      </c>
      <c r="B5042" t="s">
        <v>39</v>
      </c>
      <c r="C5042">
        <f>VLOOKUP(B5042,Index!$A$2:$B$18,2,FALSE)</f>
        <v>8</v>
      </c>
      <c r="D5042">
        <v>2000</v>
      </c>
      <c r="E5042" t="s">
        <v>17</v>
      </c>
      <c r="F5042">
        <f>VLOOKUP(E5042,Index!$D$2:$E$13,2,FALSE)</f>
        <v>7</v>
      </c>
      <c r="G5042" t="s">
        <v>550</v>
      </c>
      <c r="H5042">
        <f>VLOOKUP(G5042,Index!$G$2:$H$40,2,FALSE)</f>
        <v>3</v>
      </c>
      <c r="I5042" s="3">
        <v>80000</v>
      </c>
      <c r="J5042" s="3">
        <v>60000</v>
      </c>
      <c r="K5042" s="3">
        <v>0</v>
      </c>
      <c r="L5042" s="3">
        <v>20000</v>
      </c>
      <c r="M5042" s="3">
        <f t="shared" si="312"/>
        <v>160000</v>
      </c>
      <c r="N5042" s="3">
        <f t="shared" si="314"/>
        <v>40000</v>
      </c>
      <c r="O5042" s="3">
        <f t="shared" si="315"/>
        <v>0</v>
      </c>
      <c r="P5042">
        <v>4.9000000000000004</v>
      </c>
      <c r="Q5042">
        <v>13</v>
      </c>
      <c r="R5042">
        <v>7.6</v>
      </c>
      <c r="S5042">
        <v>7</v>
      </c>
      <c r="T5042" t="s">
        <v>1091</v>
      </c>
      <c r="U5042">
        <f>VLOOKUP(T5042,Index!$J$2:$K$1319,2,FALSE)</f>
        <v>30</v>
      </c>
      <c r="V5042" t="s">
        <v>15</v>
      </c>
      <c r="W5042">
        <f t="shared" si="313"/>
        <v>3</v>
      </c>
    </row>
    <row r="5043" spans="1:23">
      <c r="A5043" t="s">
        <v>2284</v>
      </c>
      <c r="B5043" t="s">
        <v>28</v>
      </c>
      <c r="C5043">
        <f>VLOOKUP(B5043,Index!$A$2:$B$18,2,FALSE)</f>
        <v>15</v>
      </c>
      <c r="D5043">
        <v>2009</v>
      </c>
      <c r="E5043" t="s">
        <v>34</v>
      </c>
      <c r="F5043">
        <f>VLOOKUP(E5043,Index!$D$2:$E$13,2,FALSE)</f>
        <v>1</v>
      </c>
      <c r="G5043" t="s">
        <v>402</v>
      </c>
      <c r="H5043">
        <f>VLOOKUP(G5043,Index!$G$2:$H$40,2,FALSE)</f>
        <v>13</v>
      </c>
      <c r="I5043" s="3">
        <v>110000</v>
      </c>
      <c r="J5043" s="3">
        <v>50000</v>
      </c>
      <c r="K5043" s="3">
        <v>0</v>
      </c>
      <c r="L5043" s="3">
        <v>10000</v>
      </c>
      <c r="M5043" s="3">
        <f t="shared" si="312"/>
        <v>170000</v>
      </c>
      <c r="N5043" s="3">
        <f t="shared" si="314"/>
        <v>42500</v>
      </c>
      <c r="O5043" s="3">
        <f t="shared" si="315"/>
        <v>0</v>
      </c>
      <c r="P5043">
        <v>6.8</v>
      </c>
      <c r="Q5043">
        <v>33</v>
      </c>
      <c r="R5043">
        <v>7</v>
      </c>
      <c r="S5043">
        <v>9</v>
      </c>
      <c r="T5043" t="s">
        <v>370</v>
      </c>
      <c r="U5043">
        <f>VLOOKUP(T5043,Index!$J$2:$K$1319,2,FALSE)</f>
        <v>394</v>
      </c>
      <c r="V5043" t="s">
        <v>78</v>
      </c>
      <c r="W5043">
        <f t="shared" si="313"/>
        <v>3</v>
      </c>
    </row>
    <row r="5044" spans="1:23">
      <c r="A5044" t="s">
        <v>3215</v>
      </c>
      <c r="B5044" t="s">
        <v>12</v>
      </c>
      <c r="C5044">
        <f>VLOOKUP(B5044,Index!$A$2:$B$18,2,FALSE)</f>
        <v>13</v>
      </c>
      <c r="D5044">
        <v>2007</v>
      </c>
      <c r="E5044" t="s">
        <v>13</v>
      </c>
      <c r="F5044">
        <f>VLOOKUP(E5044,Index!$D$2:$E$13,2,FALSE)</f>
        <v>11</v>
      </c>
      <c r="G5044" t="s">
        <v>77</v>
      </c>
      <c r="H5044">
        <f>VLOOKUP(G5044,Index!$G$2:$H$40,2,FALSE)</f>
        <v>35</v>
      </c>
      <c r="I5044" s="3">
        <v>150000</v>
      </c>
      <c r="J5044" s="3">
        <v>0</v>
      </c>
      <c r="K5044" s="3">
        <v>0</v>
      </c>
      <c r="L5044" s="3">
        <v>10000</v>
      </c>
      <c r="M5044" s="3">
        <f t="shared" si="312"/>
        <v>160000</v>
      </c>
      <c r="N5044" s="3">
        <f t="shared" si="314"/>
        <v>40000</v>
      </c>
      <c r="O5044" s="3">
        <f t="shared" si="315"/>
        <v>0</v>
      </c>
      <c r="P5044">
        <v>6.4</v>
      </c>
      <c r="Q5044">
        <v>9</v>
      </c>
      <c r="T5044" t="s">
        <v>185</v>
      </c>
      <c r="U5044">
        <f>VLOOKUP(T5044,Index!$J$2:$K$1319,2,FALSE)</f>
        <v>1207</v>
      </c>
      <c r="V5044" t="s">
        <v>78</v>
      </c>
      <c r="W5044">
        <f t="shared" si="313"/>
        <v>3</v>
      </c>
    </row>
    <row r="5045" spans="1:23">
      <c r="A5045" t="s">
        <v>2050</v>
      </c>
      <c r="B5045" t="s">
        <v>97</v>
      </c>
      <c r="C5045">
        <f>VLOOKUP(B5045,Index!$A$2:$B$18,2,FALSE)</f>
        <v>16</v>
      </c>
      <c r="D5045">
        <v>2003</v>
      </c>
      <c r="E5045" t="s">
        <v>59</v>
      </c>
      <c r="F5045">
        <f>VLOOKUP(E5045,Index!$D$2:$E$13,2,FALSE)</f>
        <v>3</v>
      </c>
      <c r="G5045" t="s">
        <v>267</v>
      </c>
      <c r="H5045">
        <f>VLOOKUP(G5045,Index!$G$2:$H$40,2,FALSE)</f>
        <v>14</v>
      </c>
      <c r="I5045" s="3">
        <v>130000</v>
      </c>
      <c r="J5045" s="3">
        <v>40000</v>
      </c>
      <c r="K5045" s="3">
        <v>0</v>
      </c>
      <c r="L5045" s="3">
        <v>10000</v>
      </c>
      <c r="M5045" s="3">
        <f t="shared" si="312"/>
        <v>180000</v>
      </c>
      <c r="N5045" s="3">
        <f t="shared" si="314"/>
        <v>45000</v>
      </c>
      <c r="O5045" s="3">
        <f t="shared" si="315"/>
        <v>0</v>
      </c>
      <c r="P5045">
        <v>5</v>
      </c>
      <c r="Q5045">
        <v>15</v>
      </c>
      <c r="R5045">
        <v>5</v>
      </c>
      <c r="S5045">
        <v>7</v>
      </c>
      <c r="T5045" t="s">
        <v>1809</v>
      </c>
      <c r="U5045">
        <f>VLOOKUP(T5045,Index!$J$2:$K$1319,2,FALSE)</f>
        <v>860</v>
      </c>
      <c r="V5045" t="s">
        <v>37</v>
      </c>
      <c r="W5045">
        <f t="shared" si="313"/>
        <v>3</v>
      </c>
    </row>
    <row r="5046" spans="1:23">
      <c r="A5046" t="s">
        <v>1224</v>
      </c>
      <c r="B5046" t="s">
        <v>97</v>
      </c>
      <c r="C5046">
        <f>VLOOKUP(B5046,Index!$A$2:$B$18,2,FALSE)</f>
        <v>16</v>
      </c>
      <c r="D5046">
        <v>2002</v>
      </c>
      <c r="E5046" t="s">
        <v>34</v>
      </c>
      <c r="F5046">
        <f>VLOOKUP(E5046,Index!$D$2:$E$13,2,FALSE)</f>
        <v>1</v>
      </c>
      <c r="G5046" t="s">
        <v>561</v>
      </c>
      <c r="H5046">
        <f>VLOOKUP(G5046,Index!$G$2:$H$40,2,FALSE)</f>
        <v>24</v>
      </c>
      <c r="I5046" s="3">
        <v>130000</v>
      </c>
      <c r="J5046" s="3">
        <v>40000</v>
      </c>
      <c r="K5046" s="3">
        <v>0</v>
      </c>
      <c r="L5046" s="3">
        <v>10000</v>
      </c>
      <c r="M5046" s="3">
        <f t="shared" si="312"/>
        <v>180000</v>
      </c>
      <c r="N5046" s="3">
        <f t="shared" si="314"/>
        <v>45000</v>
      </c>
      <c r="O5046" s="3">
        <f t="shared" si="315"/>
        <v>0</v>
      </c>
      <c r="P5046">
        <v>5.4</v>
      </c>
      <c r="Q5046">
        <v>9</v>
      </c>
      <c r="R5046">
        <v>8.9</v>
      </c>
      <c r="S5046">
        <v>10</v>
      </c>
      <c r="T5046" t="s">
        <v>562</v>
      </c>
      <c r="U5046">
        <f>VLOOKUP(T5046,Index!$J$2:$K$1319,2,FALSE)</f>
        <v>735</v>
      </c>
      <c r="V5046" t="s">
        <v>61</v>
      </c>
      <c r="W5046">
        <f t="shared" si="313"/>
        <v>3</v>
      </c>
    </row>
    <row r="5047" spans="1:23">
      <c r="A5047" t="s">
        <v>4073</v>
      </c>
      <c r="B5047" t="s">
        <v>33</v>
      </c>
      <c r="C5047">
        <f>VLOOKUP(B5047,Index!$A$2:$B$18,2,FALSE)</f>
        <v>9</v>
      </c>
      <c r="D5047">
        <v>2012</v>
      </c>
      <c r="E5047" t="s">
        <v>90</v>
      </c>
      <c r="F5047">
        <f>VLOOKUP(E5047,Index!$D$2:$E$13,2,FALSE)</f>
        <v>8</v>
      </c>
      <c r="G5047" t="s">
        <v>1807</v>
      </c>
      <c r="H5047">
        <f>VLOOKUP(G5047,Index!$G$2:$H$40,2,FALSE)</f>
        <v>27</v>
      </c>
      <c r="I5047" s="3">
        <v>60000</v>
      </c>
      <c r="J5047" s="3">
        <v>30000</v>
      </c>
      <c r="K5047" s="3">
        <v>60000</v>
      </c>
      <c r="L5047" s="3">
        <v>20000</v>
      </c>
      <c r="M5047" s="3">
        <f t="shared" si="312"/>
        <v>170000</v>
      </c>
      <c r="N5047" s="3">
        <f t="shared" si="314"/>
        <v>42500</v>
      </c>
      <c r="O5047" s="3">
        <f t="shared" si="315"/>
        <v>0</v>
      </c>
      <c r="P5047">
        <v>4.2</v>
      </c>
      <c r="Q5047">
        <v>40</v>
      </c>
      <c r="R5047">
        <v>5</v>
      </c>
      <c r="S5047">
        <v>78</v>
      </c>
      <c r="T5047" t="s">
        <v>3085</v>
      </c>
      <c r="U5047">
        <f>VLOOKUP(T5047,Index!$J$2:$K$1319,2,FALSE)</f>
        <v>560</v>
      </c>
      <c r="V5047" t="s">
        <v>61</v>
      </c>
      <c r="W5047">
        <f t="shared" si="313"/>
        <v>3</v>
      </c>
    </row>
    <row r="5048" spans="1:23">
      <c r="A5048" t="s">
        <v>4074</v>
      </c>
      <c r="B5048" t="s">
        <v>132</v>
      </c>
      <c r="C5048">
        <f>VLOOKUP(B5048,Index!$A$2:$B$18,2,FALSE)</f>
        <v>5</v>
      </c>
      <c r="D5048">
        <v>2002</v>
      </c>
      <c r="E5048" t="s">
        <v>90</v>
      </c>
      <c r="F5048">
        <f>VLOOKUP(E5048,Index!$D$2:$E$13,2,FALSE)</f>
        <v>8</v>
      </c>
      <c r="G5048" t="s">
        <v>49</v>
      </c>
      <c r="H5048">
        <f>VLOOKUP(G5048,Index!$G$2:$H$40,2,FALSE)</f>
        <v>4</v>
      </c>
      <c r="I5048" s="3">
        <v>100000</v>
      </c>
      <c r="J5048" s="3">
        <v>20000</v>
      </c>
      <c r="K5048" s="3">
        <v>40000</v>
      </c>
      <c r="L5048" s="3">
        <v>0</v>
      </c>
      <c r="M5048" s="3">
        <f t="shared" si="312"/>
        <v>160000</v>
      </c>
      <c r="N5048" s="3">
        <f t="shared" si="314"/>
        <v>40000</v>
      </c>
      <c r="O5048" s="3">
        <f t="shared" si="315"/>
        <v>0</v>
      </c>
      <c r="P5048">
        <v>7.2</v>
      </c>
      <c r="Q5048">
        <v>22</v>
      </c>
      <c r="R5048">
        <v>8</v>
      </c>
      <c r="S5048">
        <v>15</v>
      </c>
      <c r="T5048" t="s">
        <v>565</v>
      </c>
      <c r="U5048">
        <f>VLOOKUP(T5048,Index!$J$2:$K$1319,2,FALSE)</f>
        <v>434</v>
      </c>
      <c r="V5048" t="s">
        <v>61</v>
      </c>
      <c r="W5048">
        <f t="shared" si="313"/>
        <v>3</v>
      </c>
    </row>
    <row r="5049" spans="1:23">
      <c r="A5049" t="s">
        <v>4075</v>
      </c>
      <c r="B5049" t="s">
        <v>112</v>
      </c>
      <c r="C5049">
        <f>VLOOKUP(B5049,Index!$A$2:$B$18,2,FALSE)</f>
        <v>11</v>
      </c>
      <c r="D5049">
        <v>2007</v>
      </c>
      <c r="E5049" t="s">
        <v>34</v>
      </c>
      <c r="F5049">
        <f>VLOOKUP(E5049,Index!$D$2:$E$13,2,FALSE)</f>
        <v>1</v>
      </c>
      <c r="G5049" t="s">
        <v>45</v>
      </c>
      <c r="H5049">
        <f>VLOOKUP(G5049,Index!$G$2:$H$40,2,FALSE)</f>
        <v>30</v>
      </c>
      <c r="I5049" s="3">
        <v>70000</v>
      </c>
      <c r="J5049" s="3">
        <v>60000</v>
      </c>
      <c r="K5049" s="3">
        <v>0</v>
      </c>
      <c r="L5049" s="3">
        <v>30000</v>
      </c>
      <c r="M5049" s="3">
        <f t="shared" si="312"/>
        <v>160000</v>
      </c>
      <c r="N5049" s="3">
        <f t="shared" si="314"/>
        <v>40000</v>
      </c>
      <c r="O5049" s="3">
        <f t="shared" si="315"/>
        <v>0</v>
      </c>
      <c r="P5049">
        <v>7.3</v>
      </c>
      <c r="Q5049">
        <v>44</v>
      </c>
      <c r="R5049">
        <v>7.6</v>
      </c>
      <c r="S5049">
        <v>11</v>
      </c>
      <c r="T5049" t="s">
        <v>1380</v>
      </c>
      <c r="U5049">
        <f>VLOOKUP(T5049,Index!$J$2:$K$1319,2,FALSE)</f>
        <v>142</v>
      </c>
      <c r="V5049" t="s">
        <v>61</v>
      </c>
      <c r="W5049">
        <f t="shared" si="313"/>
        <v>3</v>
      </c>
    </row>
    <row r="5050" spans="1:23">
      <c r="A5050" t="s">
        <v>2081</v>
      </c>
      <c r="B5050" t="s">
        <v>33</v>
      </c>
      <c r="C5050">
        <f>VLOOKUP(B5050,Index!$A$2:$B$18,2,FALSE)</f>
        <v>9</v>
      </c>
      <c r="D5050">
        <v>2010</v>
      </c>
      <c r="E5050" t="s">
        <v>23</v>
      </c>
      <c r="F5050">
        <f>VLOOKUP(E5050,Index!$D$2:$E$13,2,FALSE)</f>
        <v>4</v>
      </c>
      <c r="G5050" t="s">
        <v>402</v>
      </c>
      <c r="H5050">
        <f>VLOOKUP(G5050,Index!$G$2:$H$40,2,FALSE)</f>
        <v>13</v>
      </c>
      <c r="I5050" s="3">
        <v>110000</v>
      </c>
      <c r="J5050" s="3">
        <v>30000</v>
      </c>
      <c r="K5050" s="3">
        <v>0</v>
      </c>
      <c r="L5050" s="3">
        <v>20000</v>
      </c>
      <c r="M5050" s="3">
        <f t="shared" si="312"/>
        <v>160000</v>
      </c>
      <c r="N5050" s="3">
        <f t="shared" si="314"/>
        <v>40000</v>
      </c>
      <c r="O5050" s="3">
        <f t="shared" si="315"/>
        <v>0</v>
      </c>
      <c r="P5050">
        <v>7.2</v>
      </c>
      <c r="Q5050">
        <v>4</v>
      </c>
      <c r="T5050" t="s">
        <v>402</v>
      </c>
      <c r="U5050">
        <f>VLOOKUP(T5050,Index!$J$2:$K$1319,2,FALSE)</f>
        <v>318</v>
      </c>
      <c r="V5050" t="s">
        <v>15</v>
      </c>
      <c r="W5050">
        <f t="shared" si="313"/>
        <v>1</v>
      </c>
    </row>
    <row r="5051" spans="1:23">
      <c r="A5051" t="s">
        <v>4076</v>
      </c>
      <c r="B5051" t="s">
        <v>33</v>
      </c>
      <c r="C5051">
        <f>VLOOKUP(B5051,Index!$A$2:$B$18,2,FALSE)</f>
        <v>9</v>
      </c>
      <c r="D5051">
        <v>2012</v>
      </c>
      <c r="E5051" t="s">
        <v>17</v>
      </c>
      <c r="F5051">
        <f>VLOOKUP(E5051,Index!$D$2:$E$13,2,FALSE)</f>
        <v>7</v>
      </c>
      <c r="G5051" t="s">
        <v>264</v>
      </c>
      <c r="H5051">
        <f>VLOOKUP(G5051,Index!$G$2:$H$40,2,FALSE)</f>
        <v>25</v>
      </c>
      <c r="I5051" s="3">
        <v>50000</v>
      </c>
      <c r="J5051" s="3">
        <v>90000</v>
      </c>
      <c r="K5051" s="3">
        <v>0</v>
      </c>
      <c r="L5051" s="3">
        <v>30000</v>
      </c>
      <c r="M5051" s="3">
        <f t="shared" si="312"/>
        <v>170000</v>
      </c>
      <c r="N5051" s="3">
        <f t="shared" si="314"/>
        <v>42500</v>
      </c>
      <c r="O5051" s="3">
        <f t="shared" si="315"/>
        <v>0</v>
      </c>
      <c r="P5051">
        <v>7.2</v>
      </c>
      <c r="Q5051">
        <v>20</v>
      </c>
      <c r="R5051">
        <v>6</v>
      </c>
      <c r="S5051">
        <v>29</v>
      </c>
      <c r="T5051" t="s">
        <v>3416</v>
      </c>
      <c r="U5051">
        <f>VLOOKUP(T5051,Index!$J$2:$K$1319,2,FALSE)</f>
        <v>190</v>
      </c>
      <c r="V5051" t="s">
        <v>61</v>
      </c>
      <c r="W5051">
        <f t="shared" si="313"/>
        <v>3</v>
      </c>
    </row>
    <row r="5052" spans="1:23">
      <c r="A5052" t="s">
        <v>2348</v>
      </c>
      <c r="B5052" t="s">
        <v>112</v>
      </c>
      <c r="C5052">
        <f>VLOOKUP(B5052,Index!$A$2:$B$18,2,FALSE)</f>
        <v>11</v>
      </c>
      <c r="D5052">
        <v>2006</v>
      </c>
      <c r="E5052" t="s">
        <v>13</v>
      </c>
      <c r="F5052">
        <f>VLOOKUP(E5052,Index!$D$2:$E$13,2,FALSE)</f>
        <v>11</v>
      </c>
      <c r="G5052" t="s">
        <v>94</v>
      </c>
      <c r="H5052">
        <f>VLOOKUP(G5052,Index!$G$2:$H$40,2,FALSE)</f>
        <v>15</v>
      </c>
      <c r="I5052" s="3">
        <v>130000</v>
      </c>
      <c r="J5052" s="3">
        <v>20000</v>
      </c>
      <c r="K5052" s="3">
        <v>0</v>
      </c>
      <c r="L5052" s="3">
        <v>20000</v>
      </c>
      <c r="M5052" s="3">
        <f t="shared" si="312"/>
        <v>170000</v>
      </c>
      <c r="N5052" s="3">
        <f t="shared" si="314"/>
        <v>42500</v>
      </c>
      <c r="O5052" s="3">
        <f t="shared" si="315"/>
        <v>0</v>
      </c>
      <c r="P5052">
        <v>7.6</v>
      </c>
      <c r="Q5052">
        <v>7</v>
      </c>
      <c r="R5052">
        <v>6.6</v>
      </c>
      <c r="S5052">
        <v>23</v>
      </c>
      <c r="T5052" t="s">
        <v>95</v>
      </c>
      <c r="U5052">
        <f>VLOOKUP(T5052,Index!$J$2:$K$1319,2,FALSE)</f>
        <v>356</v>
      </c>
      <c r="V5052" t="s">
        <v>78</v>
      </c>
      <c r="W5052">
        <f t="shared" si="313"/>
        <v>3</v>
      </c>
    </row>
    <row r="5053" spans="1:23">
      <c r="A5053" t="s">
        <v>4077</v>
      </c>
      <c r="B5053" t="s">
        <v>926</v>
      </c>
      <c r="C5053">
        <f>VLOOKUP(B5053,Index!$A$2:$B$18,2,FALSE)</f>
        <v>12</v>
      </c>
      <c r="D5053">
        <v>2015</v>
      </c>
      <c r="E5053" t="s">
        <v>34</v>
      </c>
      <c r="F5053">
        <f>VLOOKUP(E5053,Index!$D$2:$E$13,2,FALSE)</f>
        <v>1</v>
      </c>
      <c r="G5053" t="s">
        <v>264</v>
      </c>
      <c r="H5053">
        <f>VLOOKUP(G5053,Index!$G$2:$H$40,2,FALSE)</f>
        <v>25</v>
      </c>
      <c r="I5053" s="3">
        <v>0</v>
      </c>
      <c r="J5053" s="3">
        <v>0</v>
      </c>
      <c r="K5053" s="3">
        <v>170000</v>
      </c>
      <c r="L5053" s="3">
        <v>0</v>
      </c>
      <c r="M5053" s="3">
        <f t="shared" si="312"/>
        <v>170000</v>
      </c>
      <c r="N5053" s="3">
        <f t="shared" si="314"/>
        <v>42500</v>
      </c>
      <c r="O5053" s="3">
        <f t="shared" si="315"/>
        <v>0</v>
      </c>
      <c r="P5053">
        <v>5.7</v>
      </c>
      <c r="Q5053">
        <v>25</v>
      </c>
      <c r="R5053">
        <v>7.3</v>
      </c>
      <c r="S5053">
        <v>15</v>
      </c>
      <c r="T5053" t="s">
        <v>836</v>
      </c>
      <c r="U5053">
        <f>VLOOKUP(T5053,Index!$J$2:$K$1319,2,FALSE)</f>
        <v>114</v>
      </c>
      <c r="V5053" t="s">
        <v>78</v>
      </c>
      <c r="W5053">
        <f t="shared" si="313"/>
        <v>3</v>
      </c>
    </row>
    <row r="5054" spans="1:23">
      <c r="A5054" t="s">
        <v>4078</v>
      </c>
      <c r="B5054" t="s">
        <v>20</v>
      </c>
      <c r="C5054">
        <f>VLOOKUP(B5054,Index!$A$2:$B$18,2,FALSE)</f>
        <v>3</v>
      </c>
      <c r="D5054">
        <v>2010</v>
      </c>
      <c r="E5054" t="s">
        <v>23</v>
      </c>
      <c r="F5054">
        <f>VLOOKUP(E5054,Index!$D$2:$E$13,2,FALSE)</f>
        <v>4</v>
      </c>
      <c r="G5054" t="s">
        <v>144</v>
      </c>
      <c r="H5054">
        <f>VLOOKUP(G5054,Index!$G$2:$H$40,2,FALSE)</f>
        <v>1</v>
      </c>
      <c r="I5054" s="3">
        <v>160000</v>
      </c>
      <c r="J5054" s="3">
        <v>0</v>
      </c>
      <c r="K5054" s="3">
        <v>0</v>
      </c>
      <c r="L5054" s="3">
        <v>10000</v>
      </c>
      <c r="M5054" s="3">
        <f t="shared" si="312"/>
        <v>170000</v>
      </c>
      <c r="N5054" s="3">
        <f t="shared" si="314"/>
        <v>42500</v>
      </c>
      <c r="O5054" s="3">
        <f t="shared" si="315"/>
        <v>0</v>
      </c>
      <c r="T5054" t="s">
        <v>144</v>
      </c>
      <c r="U5054">
        <f>VLOOKUP(T5054,Index!$J$2:$K$1319,2,FALSE)</f>
        <v>22</v>
      </c>
      <c r="V5054" t="s">
        <v>15</v>
      </c>
      <c r="W5054">
        <f t="shared" si="313"/>
        <v>1</v>
      </c>
    </row>
    <row r="5055" spans="1:23">
      <c r="A5055" t="s">
        <v>2656</v>
      </c>
      <c r="B5055" t="s">
        <v>20</v>
      </c>
      <c r="C5055">
        <f>VLOOKUP(B5055,Index!$A$2:$B$18,2,FALSE)</f>
        <v>3</v>
      </c>
      <c r="D5055">
        <v>2010</v>
      </c>
      <c r="E5055" t="s">
        <v>34</v>
      </c>
      <c r="F5055">
        <f>VLOOKUP(E5055,Index!$D$2:$E$13,2,FALSE)</f>
        <v>1</v>
      </c>
      <c r="G5055" t="s">
        <v>402</v>
      </c>
      <c r="H5055">
        <f>VLOOKUP(G5055,Index!$G$2:$H$40,2,FALSE)</f>
        <v>13</v>
      </c>
      <c r="I5055" s="3">
        <v>110000</v>
      </c>
      <c r="J5055" s="3">
        <v>40000</v>
      </c>
      <c r="K5055" s="3">
        <v>0</v>
      </c>
      <c r="L5055" s="3">
        <v>10000</v>
      </c>
      <c r="M5055" s="3">
        <f t="shared" si="312"/>
        <v>160000</v>
      </c>
      <c r="N5055" s="3">
        <f t="shared" si="314"/>
        <v>40000</v>
      </c>
      <c r="O5055" s="3">
        <f t="shared" si="315"/>
        <v>0</v>
      </c>
      <c r="P5055">
        <v>5.8</v>
      </c>
      <c r="Q5055">
        <v>5</v>
      </c>
      <c r="T5055" t="s">
        <v>1344</v>
      </c>
      <c r="U5055">
        <f>VLOOKUP(T5055,Index!$J$2:$K$1319,2,FALSE)</f>
        <v>825</v>
      </c>
      <c r="V5055" t="s">
        <v>78</v>
      </c>
      <c r="W5055">
        <f t="shared" si="313"/>
        <v>3</v>
      </c>
    </row>
    <row r="5056" spans="1:23">
      <c r="A5056" t="s">
        <v>4079</v>
      </c>
      <c r="B5056" t="s">
        <v>20</v>
      </c>
      <c r="C5056">
        <f>VLOOKUP(B5056,Index!$A$2:$B$18,2,FALSE)</f>
        <v>3</v>
      </c>
      <c r="D5056">
        <v>2006</v>
      </c>
      <c r="E5056" t="s">
        <v>43</v>
      </c>
      <c r="F5056">
        <f>VLOOKUP(E5056,Index!$D$2:$E$13,2,FALSE)</f>
        <v>6</v>
      </c>
      <c r="G5056" t="s">
        <v>14</v>
      </c>
      <c r="H5056">
        <f>VLOOKUP(G5056,Index!$G$2:$H$40,2,FALSE)</f>
        <v>26</v>
      </c>
      <c r="I5056" s="3">
        <v>130000</v>
      </c>
      <c r="J5056" s="3">
        <v>20000</v>
      </c>
      <c r="K5056" s="3">
        <v>0</v>
      </c>
      <c r="L5056" s="3">
        <v>10000</v>
      </c>
      <c r="M5056" s="3">
        <f t="shared" si="312"/>
        <v>160000</v>
      </c>
      <c r="N5056" s="3">
        <f t="shared" si="314"/>
        <v>40000</v>
      </c>
      <c r="O5056" s="3">
        <f t="shared" si="315"/>
        <v>0</v>
      </c>
      <c r="P5056">
        <v>6.2</v>
      </c>
      <c r="Q5056">
        <v>14</v>
      </c>
      <c r="T5056" t="s">
        <v>3437</v>
      </c>
      <c r="U5056">
        <f>VLOOKUP(T5056,Index!$J$2:$K$1319,2,FALSE)</f>
        <v>43</v>
      </c>
      <c r="V5056" t="s">
        <v>15</v>
      </c>
      <c r="W5056">
        <f t="shared" si="313"/>
        <v>3</v>
      </c>
    </row>
    <row r="5057" spans="1:23">
      <c r="A5057" t="s">
        <v>4080</v>
      </c>
      <c r="B5057" t="s">
        <v>28</v>
      </c>
      <c r="C5057">
        <f>VLOOKUP(B5057,Index!$A$2:$B$18,2,FALSE)</f>
        <v>15</v>
      </c>
      <c r="D5057">
        <v>2014</v>
      </c>
      <c r="E5057" t="s">
        <v>17</v>
      </c>
      <c r="F5057">
        <f>VLOOKUP(E5057,Index!$D$2:$E$13,2,FALSE)</f>
        <v>7</v>
      </c>
      <c r="G5057" t="s">
        <v>585</v>
      </c>
      <c r="H5057">
        <f>VLOOKUP(G5057,Index!$G$2:$H$40,2,FALSE)</f>
        <v>12</v>
      </c>
      <c r="I5057" s="3">
        <v>150000</v>
      </c>
      <c r="J5057" s="3">
        <v>0</v>
      </c>
      <c r="K5057" s="3">
        <v>0</v>
      </c>
      <c r="L5057" s="3">
        <v>20000</v>
      </c>
      <c r="M5057" s="3">
        <f t="shared" si="312"/>
        <v>170000</v>
      </c>
      <c r="N5057" s="3">
        <f t="shared" si="314"/>
        <v>42500</v>
      </c>
      <c r="O5057" s="3">
        <f t="shared" si="315"/>
        <v>0</v>
      </c>
      <c r="P5057">
        <v>6.5</v>
      </c>
      <c r="Q5057">
        <v>4</v>
      </c>
      <c r="R5057">
        <v>5.0999999999999996</v>
      </c>
      <c r="S5057">
        <v>14</v>
      </c>
      <c r="T5057" t="s">
        <v>585</v>
      </c>
      <c r="U5057">
        <f>VLOOKUP(T5057,Index!$J$2:$K$1319,2,FALSE)</f>
        <v>289</v>
      </c>
      <c r="V5057" t="s">
        <v>15</v>
      </c>
      <c r="W5057">
        <f t="shared" si="313"/>
        <v>1</v>
      </c>
    </row>
    <row r="5058" spans="1:23">
      <c r="A5058" t="s">
        <v>2439</v>
      </c>
      <c r="B5058" t="s">
        <v>33</v>
      </c>
      <c r="C5058">
        <f>VLOOKUP(B5058,Index!$A$2:$B$18,2,FALSE)</f>
        <v>9</v>
      </c>
      <c r="D5058">
        <v>2010</v>
      </c>
      <c r="E5058" t="s">
        <v>34</v>
      </c>
      <c r="F5058">
        <f>VLOOKUP(E5058,Index!$D$2:$E$13,2,FALSE)</f>
        <v>1</v>
      </c>
      <c r="G5058" t="s">
        <v>49</v>
      </c>
      <c r="H5058">
        <f>VLOOKUP(G5058,Index!$G$2:$H$40,2,FALSE)</f>
        <v>4</v>
      </c>
      <c r="I5058" s="3">
        <v>140000</v>
      </c>
      <c r="J5058" s="3">
        <v>10000</v>
      </c>
      <c r="K5058" s="3">
        <v>0</v>
      </c>
      <c r="L5058" s="3">
        <v>20000</v>
      </c>
      <c r="M5058" s="3">
        <f t="shared" ref="M5058:M5121" si="316">SUM(I5058:L5058)</f>
        <v>170000</v>
      </c>
      <c r="N5058" s="3">
        <f t="shared" si="314"/>
        <v>42500</v>
      </c>
      <c r="O5058" s="3">
        <f t="shared" si="315"/>
        <v>0</v>
      </c>
      <c r="P5058">
        <v>5</v>
      </c>
      <c r="Q5058">
        <v>7</v>
      </c>
      <c r="T5058" t="s">
        <v>1043</v>
      </c>
      <c r="U5058">
        <f>VLOOKUP(T5058,Index!$J$2:$K$1319,2,FALSE)</f>
        <v>824</v>
      </c>
      <c r="V5058" t="s">
        <v>78</v>
      </c>
      <c r="W5058">
        <f t="shared" ref="W5058:W5121" si="317">IF(T5058=G5058,1,3)</f>
        <v>3</v>
      </c>
    </row>
    <row r="5059" spans="1:23">
      <c r="A5059" t="s">
        <v>4081</v>
      </c>
      <c r="B5059" t="s">
        <v>33</v>
      </c>
      <c r="C5059">
        <f>VLOOKUP(B5059,Index!$A$2:$B$18,2,FALSE)</f>
        <v>9</v>
      </c>
      <c r="D5059">
        <v>2011</v>
      </c>
      <c r="E5059" t="s">
        <v>34</v>
      </c>
      <c r="F5059">
        <f>VLOOKUP(E5059,Index!$D$2:$E$13,2,FALSE)</f>
        <v>1</v>
      </c>
      <c r="G5059" t="s">
        <v>194</v>
      </c>
      <c r="H5059">
        <f>VLOOKUP(G5059,Index!$G$2:$H$40,2,FALSE)</f>
        <v>38</v>
      </c>
      <c r="I5059" s="3">
        <v>90000</v>
      </c>
      <c r="J5059" s="3">
        <v>50000</v>
      </c>
      <c r="K5059" s="3">
        <v>0</v>
      </c>
      <c r="L5059" s="3">
        <v>20000</v>
      </c>
      <c r="M5059" s="3">
        <f t="shared" si="316"/>
        <v>160000</v>
      </c>
      <c r="N5059" s="3">
        <f t="shared" ref="N5059:N5122" si="318">AVERAGE(I5059:L5059)</f>
        <v>40000</v>
      </c>
      <c r="O5059" s="3">
        <f t="shared" ref="O5059:O5122" si="319">IF(M5059&gt;AVERAGE($M$2:$M$8064),1,0)</f>
        <v>0</v>
      </c>
      <c r="P5059">
        <v>6.1</v>
      </c>
      <c r="Q5059">
        <v>12</v>
      </c>
      <c r="R5059">
        <v>6.7</v>
      </c>
      <c r="S5059">
        <v>17</v>
      </c>
      <c r="T5059" t="s">
        <v>377</v>
      </c>
      <c r="U5059">
        <f>VLOOKUP(T5059,Index!$J$2:$K$1319,2,FALSE)</f>
        <v>325</v>
      </c>
      <c r="V5059" t="s">
        <v>61</v>
      </c>
      <c r="W5059">
        <f t="shared" si="317"/>
        <v>3</v>
      </c>
    </row>
    <row r="5060" spans="1:23">
      <c r="A5060" t="s">
        <v>2628</v>
      </c>
      <c r="B5060" t="s">
        <v>97</v>
      </c>
      <c r="C5060">
        <f>VLOOKUP(B5060,Index!$A$2:$B$18,2,FALSE)</f>
        <v>16</v>
      </c>
      <c r="D5060">
        <v>2006</v>
      </c>
      <c r="E5060" t="s">
        <v>48</v>
      </c>
      <c r="F5060">
        <f>VLOOKUP(E5060,Index!$D$2:$E$13,2,FALSE)</f>
        <v>9</v>
      </c>
      <c r="G5060" t="s">
        <v>267</v>
      </c>
      <c r="H5060">
        <f>VLOOKUP(G5060,Index!$G$2:$H$40,2,FALSE)</f>
        <v>14</v>
      </c>
      <c r="I5060" s="3">
        <v>120000</v>
      </c>
      <c r="J5060" s="3">
        <v>40000</v>
      </c>
      <c r="K5060" s="3">
        <v>0</v>
      </c>
      <c r="L5060" s="3">
        <v>10000</v>
      </c>
      <c r="M5060" s="3">
        <f t="shared" si="316"/>
        <v>170000</v>
      </c>
      <c r="N5060" s="3">
        <f t="shared" si="318"/>
        <v>42500</v>
      </c>
      <c r="O5060" s="3">
        <f t="shared" si="319"/>
        <v>0</v>
      </c>
      <c r="P5060">
        <v>4.0999999999999996</v>
      </c>
      <c r="Q5060">
        <v>20</v>
      </c>
      <c r="R5060">
        <v>7.2</v>
      </c>
      <c r="S5060">
        <v>13</v>
      </c>
      <c r="T5060" t="s">
        <v>2629</v>
      </c>
      <c r="U5060">
        <f>VLOOKUP(T5060,Index!$J$2:$K$1319,2,FALSE)</f>
        <v>956</v>
      </c>
      <c r="V5060" t="s">
        <v>37</v>
      </c>
      <c r="W5060">
        <f t="shared" si="317"/>
        <v>3</v>
      </c>
    </row>
    <row r="5061" spans="1:23">
      <c r="A5061" t="s">
        <v>4082</v>
      </c>
      <c r="B5061" t="s">
        <v>28</v>
      </c>
      <c r="C5061">
        <f>VLOOKUP(B5061,Index!$A$2:$B$18,2,FALSE)</f>
        <v>15</v>
      </c>
      <c r="D5061">
        <v>2010</v>
      </c>
      <c r="E5061" t="s">
        <v>67</v>
      </c>
      <c r="F5061">
        <f>VLOOKUP(E5061,Index!$D$2:$E$13,2,FALSE)</f>
        <v>10</v>
      </c>
      <c r="G5061" t="s">
        <v>144</v>
      </c>
      <c r="H5061">
        <f>VLOOKUP(G5061,Index!$G$2:$H$40,2,FALSE)</f>
        <v>1</v>
      </c>
      <c r="I5061" s="3">
        <v>80000</v>
      </c>
      <c r="J5061" s="3">
        <v>70000</v>
      </c>
      <c r="K5061" s="3">
        <v>0</v>
      </c>
      <c r="L5061" s="3">
        <v>20000</v>
      </c>
      <c r="M5061" s="3">
        <f t="shared" si="316"/>
        <v>170000</v>
      </c>
      <c r="N5061" s="3">
        <f t="shared" si="318"/>
        <v>42500</v>
      </c>
      <c r="O5061" s="3">
        <f t="shared" si="319"/>
        <v>0</v>
      </c>
      <c r="P5061">
        <v>4</v>
      </c>
      <c r="Q5061">
        <v>11</v>
      </c>
      <c r="R5061">
        <v>4.2</v>
      </c>
      <c r="S5061">
        <v>5</v>
      </c>
      <c r="T5061" t="s">
        <v>3393</v>
      </c>
      <c r="U5061">
        <f>VLOOKUP(T5061,Index!$J$2:$K$1319,2,FALSE)</f>
        <v>78</v>
      </c>
      <c r="V5061" t="s">
        <v>61</v>
      </c>
      <c r="W5061">
        <f t="shared" si="317"/>
        <v>3</v>
      </c>
    </row>
    <row r="5062" spans="1:23">
      <c r="A5062" t="s">
        <v>4083</v>
      </c>
      <c r="B5062" t="s">
        <v>28</v>
      </c>
      <c r="C5062">
        <f>VLOOKUP(B5062,Index!$A$2:$B$18,2,FALSE)</f>
        <v>15</v>
      </c>
      <c r="D5062">
        <v>2015</v>
      </c>
      <c r="E5062" t="s">
        <v>13</v>
      </c>
      <c r="F5062">
        <f>VLOOKUP(E5062,Index!$D$2:$E$13,2,FALSE)</f>
        <v>11</v>
      </c>
      <c r="G5062" t="s">
        <v>585</v>
      </c>
      <c r="H5062">
        <f>VLOOKUP(G5062,Index!$G$2:$H$40,2,FALSE)</f>
        <v>12</v>
      </c>
      <c r="I5062" s="3">
        <v>150000</v>
      </c>
      <c r="J5062" s="3">
        <v>0</v>
      </c>
      <c r="K5062" s="3">
        <v>0</v>
      </c>
      <c r="L5062" s="3">
        <v>20000</v>
      </c>
      <c r="M5062" s="3">
        <f t="shared" si="316"/>
        <v>170000</v>
      </c>
      <c r="N5062" s="3">
        <f t="shared" si="318"/>
        <v>42500</v>
      </c>
      <c r="O5062" s="3">
        <f t="shared" si="319"/>
        <v>0</v>
      </c>
      <c r="R5062">
        <v>3.8</v>
      </c>
      <c r="S5062">
        <v>6</v>
      </c>
      <c r="T5062" t="s">
        <v>4084</v>
      </c>
      <c r="U5062">
        <f>VLOOKUP(T5062,Index!$J$2:$K$1319,2,FALSE)</f>
        <v>322</v>
      </c>
      <c r="V5062" t="s">
        <v>15</v>
      </c>
      <c r="W5062">
        <f t="shared" si="317"/>
        <v>3</v>
      </c>
    </row>
    <row r="5063" spans="1:23">
      <c r="A5063" t="s">
        <v>3280</v>
      </c>
      <c r="B5063" t="s">
        <v>33</v>
      </c>
      <c r="C5063">
        <f>VLOOKUP(B5063,Index!$A$2:$B$18,2,FALSE)</f>
        <v>9</v>
      </c>
      <c r="D5063">
        <v>2008</v>
      </c>
      <c r="E5063" t="s">
        <v>13</v>
      </c>
      <c r="F5063">
        <f>VLOOKUP(E5063,Index!$D$2:$E$13,2,FALSE)</f>
        <v>11</v>
      </c>
      <c r="G5063" t="s">
        <v>94</v>
      </c>
      <c r="H5063">
        <f>VLOOKUP(G5063,Index!$G$2:$H$40,2,FALSE)</f>
        <v>15</v>
      </c>
      <c r="I5063" s="3">
        <v>150000</v>
      </c>
      <c r="J5063" s="3">
        <v>0</v>
      </c>
      <c r="K5063" s="3">
        <v>0</v>
      </c>
      <c r="L5063" s="3">
        <v>10000</v>
      </c>
      <c r="M5063" s="3">
        <f t="shared" si="316"/>
        <v>160000</v>
      </c>
      <c r="N5063" s="3">
        <f t="shared" si="318"/>
        <v>40000</v>
      </c>
      <c r="O5063" s="3">
        <f t="shared" si="319"/>
        <v>0</v>
      </c>
      <c r="P5063">
        <v>6.8</v>
      </c>
      <c r="Q5063">
        <v>17</v>
      </c>
      <c r="T5063" t="s">
        <v>135</v>
      </c>
      <c r="U5063">
        <f>VLOOKUP(T5063,Index!$J$2:$K$1319,2,FALSE)</f>
        <v>339</v>
      </c>
      <c r="V5063" t="s">
        <v>15</v>
      </c>
      <c r="W5063">
        <f t="shared" si="317"/>
        <v>3</v>
      </c>
    </row>
    <row r="5064" spans="1:23">
      <c r="A5064" t="s">
        <v>4085</v>
      </c>
      <c r="B5064" t="s">
        <v>39</v>
      </c>
      <c r="C5064">
        <f>VLOOKUP(B5064,Index!$A$2:$B$18,2,FALSE)</f>
        <v>8</v>
      </c>
      <c r="D5064">
        <v>2004</v>
      </c>
      <c r="E5064" t="s">
        <v>23</v>
      </c>
      <c r="F5064">
        <f>VLOOKUP(E5064,Index!$D$2:$E$13,2,FALSE)</f>
        <v>4</v>
      </c>
      <c r="G5064" t="s">
        <v>407</v>
      </c>
      <c r="H5064">
        <f>VLOOKUP(G5064,Index!$G$2:$H$40,2,FALSE)</f>
        <v>29</v>
      </c>
      <c r="I5064" s="3">
        <v>80000</v>
      </c>
      <c r="J5064" s="3">
        <v>60000</v>
      </c>
      <c r="K5064" s="3">
        <v>0</v>
      </c>
      <c r="L5064" s="3">
        <v>20000</v>
      </c>
      <c r="M5064" s="3">
        <f t="shared" si="316"/>
        <v>160000</v>
      </c>
      <c r="N5064" s="3">
        <f t="shared" si="318"/>
        <v>40000</v>
      </c>
      <c r="O5064" s="3">
        <f t="shared" si="319"/>
        <v>0</v>
      </c>
      <c r="P5064">
        <v>7.2</v>
      </c>
      <c r="Q5064">
        <v>28</v>
      </c>
      <c r="R5064">
        <v>7</v>
      </c>
      <c r="S5064">
        <v>5</v>
      </c>
      <c r="T5064" t="s">
        <v>447</v>
      </c>
      <c r="U5064">
        <f>VLOOKUP(T5064,Index!$J$2:$K$1319,2,FALSE)</f>
        <v>1056</v>
      </c>
      <c r="V5064" t="s">
        <v>61</v>
      </c>
      <c r="W5064">
        <f t="shared" si="317"/>
        <v>3</v>
      </c>
    </row>
    <row r="5065" spans="1:23">
      <c r="A5065" t="s">
        <v>2100</v>
      </c>
      <c r="B5065" t="s">
        <v>112</v>
      </c>
      <c r="C5065">
        <f>VLOOKUP(B5065,Index!$A$2:$B$18,2,FALSE)</f>
        <v>11</v>
      </c>
      <c r="D5065">
        <v>2011</v>
      </c>
      <c r="E5065" t="s">
        <v>13</v>
      </c>
      <c r="F5065">
        <f>VLOOKUP(E5065,Index!$D$2:$E$13,2,FALSE)</f>
        <v>11</v>
      </c>
      <c r="G5065" t="s">
        <v>45</v>
      </c>
      <c r="H5065">
        <f>VLOOKUP(G5065,Index!$G$2:$H$40,2,FALSE)</f>
        <v>30</v>
      </c>
      <c r="I5065" s="3">
        <v>150000</v>
      </c>
      <c r="J5065" s="3">
        <v>0</v>
      </c>
      <c r="K5065" s="3">
        <v>0</v>
      </c>
      <c r="L5065" s="3">
        <v>20000</v>
      </c>
      <c r="M5065" s="3">
        <f t="shared" si="316"/>
        <v>170000</v>
      </c>
      <c r="N5065" s="3">
        <f t="shared" si="318"/>
        <v>42500</v>
      </c>
      <c r="O5065" s="3">
        <f t="shared" si="319"/>
        <v>0</v>
      </c>
      <c r="P5065">
        <v>7.7</v>
      </c>
      <c r="Q5065">
        <v>9</v>
      </c>
      <c r="R5065">
        <v>6</v>
      </c>
      <c r="S5065">
        <v>5</v>
      </c>
      <c r="T5065" t="s">
        <v>1487</v>
      </c>
      <c r="U5065">
        <f>VLOOKUP(T5065,Index!$J$2:$K$1319,2,FALSE)</f>
        <v>995</v>
      </c>
      <c r="V5065" t="s">
        <v>15</v>
      </c>
      <c r="W5065">
        <f t="shared" si="317"/>
        <v>3</v>
      </c>
    </row>
    <row r="5066" spans="1:23">
      <c r="A5066" t="s">
        <v>4086</v>
      </c>
      <c r="B5066" t="s">
        <v>12</v>
      </c>
      <c r="C5066">
        <f>VLOOKUP(B5066,Index!$A$2:$B$18,2,FALSE)</f>
        <v>13</v>
      </c>
      <c r="D5066">
        <v>2007</v>
      </c>
      <c r="E5066" t="s">
        <v>23</v>
      </c>
      <c r="F5066">
        <f>VLOOKUP(E5066,Index!$D$2:$E$13,2,FALSE)</f>
        <v>4</v>
      </c>
      <c r="G5066" t="s">
        <v>1018</v>
      </c>
      <c r="H5066">
        <f>VLOOKUP(G5066,Index!$G$2:$H$40,2,FALSE)</f>
        <v>28</v>
      </c>
      <c r="I5066" s="3">
        <v>110000</v>
      </c>
      <c r="J5066" s="3">
        <v>10000</v>
      </c>
      <c r="K5066" s="3">
        <v>30000</v>
      </c>
      <c r="L5066" s="3">
        <v>10000</v>
      </c>
      <c r="M5066" s="3">
        <f t="shared" si="316"/>
        <v>160000</v>
      </c>
      <c r="N5066" s="3">
        <f t="shared" si="318"/>
        <v>40000</v>
      </c>
      <c r="O5066" s="3">
        <f t="shared" si="319"/>
        <v>0</v>
      </c>
      <c r="P5066">
        <v>5.7</v>
      </c>
      <c r="Q5066">
        <v>23</v>
      </c>
      <c r="R5066">
        <v>8</v>
      </c>
      <c r="S5066">
        <v>10</v>
      </c>
      <c r="T5066" t="s">
        <v>2172</v>
      </c>
      <c r="U5066">
        <f>VLOOKUP(T5066,Index!$J$2:$K$1319,2,FALSE)</f>
        <v>914</v>
      </c>
      <c r="V5066" t="s">
        <v>15</v>
      </c>
      <c r="W5066">
        <f t="shared" si="317"/>
        <v>3</v>
      </c>
    </row>
    <row r="5067" spans="1:23">
      <c r="A5067" t="s">
        <v>975</v>
      </c>
      <c r="B5067" t="s">
        <v>132</v>
      </c>
      <c r="C5067">
        <f>VLOOKUP(B5067,Index!$A$2:$B$18,2,FALSE)</f>
        <v>5</v>
      </c>
      <c r="D5067">
        <v>2003</v>
      </c>
      <c r="E5067" t="s">
        <v>23</v>
      </c>
      <c r="F5067">
        <f>VLOOKUP(E5067,Index!$D$2:$E$13,2,FALSE)</f>
        <v>4</v>
      </c>
      <c r="G5067" t="s">
        <v>561</v>
      </c>
      <c r="H5067">
        <f>VLOOKUP(G5067,Index!$G$2:$H$40,2,FALSE)</f>
        <v>24</v>
      </c>
      <c r="I5067" s="3">
        <v>130000</v>
      </c>
      <c r="J5067" s="3">
        <v>30000</v>
      </c>
      <c r="K5067" s="3">
        <v>0</v>
      </c>
      <c r="L5067" s="3">
        <v>0</v>
      </c>
      <c r="M5067" s="3">
        <f t="shared" si="316"/>
        <v>160000</v>
      </c>
      <c r="N5067" s="3">
        <f t="shared" si="318"/>
        <v>40000</v>
      </c>
      <c r="O5067" s="3">
        <f t="shared" si="319"/>
        <v>0</v>
      </c>
      <c r="P5067">
        <v>7.2</v>
      </c>
      <c r="Q5067">
        <v>11</v>
      </c>
      <c r="R5067">
        <v>8.1999999999999993</v>
      </c>
      <c r="S5067">
        <v>5</v>
      </c>
      <c r="T5067" t="s">
        <v>562</v>
      </c>
      <c r="U5067">
        <f>VLOOKUP(T5067,Index!$J$2:$K$1319,2,FALSE)</f>
        <v>735</v>
      </c>
      <c r="V5067" t="s">
        <v>61</v>
      </c>
      <c r="W5067">
        <f t="shared" si="317"/>
        <v>3</v>
      </c>
    </row>
    <row r="5068" spans="1:23">
      <c r="A5068" t="s">
        <v>2939</v>
      </c>
      <c r="B5068" t="s">
        <v>97</v>
      </c>
      <c r="C5068">
        <f>VLOOKUP(B5068,Index!$A$2:$B$18,2,FALSE)</f>
        <v>16</v>
      </c>
      <c r="D5068">
        <v>2004</v>
      </c>
      <c r="E5068" t="s">
        <v>187</v>
      </c>
      <c r="F5068">
        <f>VLOOKUP(E5068,Index!$D$2:$E$13,2,FALSE)</f>
        <v>2</v>
      </c>
      <c r="G5068" t="s">
        <v>588</v>
      </c>
      <c r="H5068">
        <f>VLOOKUP(G5068,Index!$G$2:$H$40,2,FALSE)</f>
        <v>37</v>
      </c>
      <c r="I5068" s="3">
        <v>120000</v>
      </c>
      <c r="J5068" s="3">
        <v>40000</v>
      </c>
      <c r="K5068" s="3">
        <v>0</v>
      </c>
      <c r="L5068" s="3">
        <v>10000</v>
      </c>
      <c r="M5068" s="3">
        <f t="shared" si="316"/>
        <v>170000</v>
      </c>
      <c r="N5068" s="3">
        <f t="shared" si="318"/>
        <v>42500</v>
      </c>
      <c r="O5068" s="3">
        <f t="shared" si="319"/>
        <v>0</v>
      </c>
      <c r="P5068">
        <v>6.2</v>
      </c>
      <c r="Q5068">
        <v>49</v>
      </c>
      <c r="R5068">
        <v>6.4</v>
      </c>
      <c r="S5068">
        <v>13</v>
      </c>
      <c r="T5068" t="s">
        <v>1171</v>
      </c>
      <c r="U5068">
        <f>VLOOKUP(T5068,Index!$J$2:$K$1319,2,FALSE)</f>
        <v>526</v>
      </c>
      <c r="V5068" t="s">
        <v>37</v>
      </c>
      <c r="W5068">
        <f t="shared" si="317"/>
        <v>3</v>
      </c>
    </row>
    <row r="5069" spans="1:23">
      <c r="A5069" t="s">
        <v>3712</v>
      </c>
      <c r="B5069" t="s">
        <v>20</v>
      </c>
      <c r="C5069">
        <f>VLOOKUP(B5069,Index!$A$2:$B$18,2,FALSE)</f>
        <v>3</v>
      </c>
      <c r="D5069">
        <v>2005</v>
      </c>
      <c r="E5069" t="s">
        <v>21</v>
      </c>
      <c r="F5069">
        <f>VLOOKUP(E5069,Index!$D$2:$E$13,2,FALSE)</f>
        <v>5</v>
      </c>
      <c r="G5069" t="s">
        <v>264</v>
      </c>
      <c r="H5069">
        <f>VLOOKUP(G5069,Index!$G$2:$H$40,2,FALSE)</f>
        <v>25</v>
      </c>
      <c r="I5069" s="3">
        <v>150000</v>
      </c>
      <c r="J5069" s="3">
        <v>0</v>
      </c>
      <c r="K5069" s="3">
        <v>0</v>
      </c>
      <c r="L5069" s="3">
        <v>10000</v>
      </c>
      <c r="M5069" s="3">
        <f t="shared" si="316"/>
        <v>160000</v>
      </c>
      <c r="N5069" s="3">
        <f t="shared" si="318"/>
        <v>40000</v>
      </c>
      <c r="O5069" s="3">
        <f t="shared" si="319"/>
        <v>0</v>
      </c>
      <c r="P5069">
        <v>4.4000000000000004</v>
      </c>
      <c r="Q5069">
        <v>8</v>
      </c>
      <c r="T5069" t="s">
        <v>4087</v>
      </c>
      <c r="U5069">
        <f>VLOOKUP(T5069,Index!$J$2:$K$1319,2,FALSE)</f>
        <v>160</v>
      </c>
      <c r="V5069" t="s">
        <v>15</v>
      </c>
      <c r="W5069">
        <f t="shared" si="317"/>
        <v>3</v>
      </c>
    </row>
    <row r="5070" spans="1:23">
      <c r="A5070" t="s">
        <v>4052</v>
      </c>
      <c r="B5070" t="s">
        <v>39</v>
      </c>
      <c r="C5070">
        <f>VLOOKUP(B5070,Index!$A$2:$B$18,2,FALSE)</f>
        <v>8</v>
      </c>
      <c r="D5070">
        <v>2008</v>
      </c>
      <c r="E5070" t="s">
        <v>13</v>
      </c>
      <c r="F5070">
        <f>VLOOKUP(E5070,Index!$D$2:$E$13,2,FALSE)</f>
        <v>11</v>
      </c>
      <c r="G5070" t="s">
        <v>45</v>
      </c>
      <c r="H5070">
        <f>VLOOKUP(G5070,Index!$G$2:$H$40,2,FALSE)</f>
        <v>30</v>
      </c>
      <c r="I5070" s="3">
        <v>80000</v>
      </c>
      <c r="J5070" s="3">
        <v>60000</v>
      </c>
      <c r="K5070" s="3">
        <v>0</v>
      </c>
      <c r="L5070" s="3">
        <v>20000</v>
      </c>
      <c r="M5070" s="3">
        <f t="shared" si="316"/>
        <v>160000</v>
      </c>
      <c r="N5070" s="3">
        <f t="shared" si="318"/>
        <v>40000</v>
      </c>
      <c r="O5070" s="3">
        <f t="shared" si="319"/>
        <v>0</v>
      </c>
      <c r="T5070" t="s">
        <v>1487</v>
      </c>
      <c r="U5070">
        <f>VLOOKUP(T5070,Index!$J$2:$K$1319,2,FALSE)</f>
        <v>995</v>
      </c>
      <c r="V5070" t="s">
        <v>15</v>
      </c>
      <c r="W5070">
        <f t="shared" si="317"/>
        <v>3</v>
      </c>
    </row>
    <row r="5071" spans="1:23">
      <c r="A5071" t="s">
        <v>2482</v>
      </c>
      <c r="B5071" t="s">
        <v>926</v>
      </c>
      <c r="C5071">
        <f>VLOOKUP(B5071,Index!$A$2:$B$18,2,FALSE)</f>
        <v>12</v>
      </c>
      <c r="D5071">
        <v>2015</v>
      </c>
      <c r="E5071" t="s">
        <v>34</v>
      </c>
      <c r="F5071">
        <f>VLOOKUP(E5071,Index!$D$2:$E$13,2,FALSE)</f>
        <v>1</v>
      </c>
      <c r="G5071" t="s">
        <v>264</v>
      </c>
      <c r="H5071">
        <f>VLOOKUP(G5071,Index!$G$2:$H$40,2,FALSE)</f>
        <v>25</v>
      </c>
      <c r="I5071" s="3">
        <v>0</v>
      </c>
      <c r="J5071" s="3">
        <v>30000</v>
      </c>
      <c r="K5071" s="3">
        <v>130000</v>
      </c>
      <c r="L5071" s="3">
        <v>10000</v>
      </c>
      <c r="M5071" s="3">
        <f t="shared" si="316"/>
        <v>170000</v>
      </c>
      <c r="N5071" s="3">
        <f t="shared" si="318"/>
        <v>42500</v>
      </c>
      <c r="O5071" s="3">
        <f t="shared" si="319"/>
        <v>0</v>
      </c>
      <c r="P5071">
        <v>7.6</v>
      </c>
      <c r="Q5071">
        <v>4</v>
      </c>
      <c r="R5071">
        <v>6.3</v>
      </c>
      <c r="S5071">
        <v>17</v>
      </c>
      <c r="T5071" t="s">
        <v>658</v>
      </c>
      <c r="U5071">
        <f>VLOOKUP(T5071,Index!$J$2:$K$1319,2,FALSE)</f>
        <v>833</v>
      </c>
      <c r="V5071" t="s">
        <v>61</v>
      </c>
      <c r="W5071">
        <f t="shared" si="317"/>
        <v>3</v>
      </c>
    </row>
    <row r="5072" spans="1:23">
      <c r="A5072" t="s">
        <v>4088</v>
      </c>
      <c r="B5072" t="s">
        <v>20</v>
      </c>
      <c r="C5072">
        <f>VLOOKUP(B5072,Index!$A$2:$B$18,2,FALSE)</f>
        <v>3</v>
      </c>
      <c r="D5072">
        <v>2011</v>
      </c>
      <c r="E5072" t="s">
        <v>67</v>
      </c>
      <c r="F5072">
        <f>VLOOKUP(E5072,Index!$D$2:$E$13,2,FALSE)</f>
        <v>10</v>
      </c>
      <c r="G5072" t="s">
        <v>49</v>
      </c>
      <c r="H5072">
        <f>VLOOKUP(G5072,Index!$G$2:$H$40,2,FALSE)</f>
        <v>4</v>
      </c>
      <c r="I5072" s="3">
        <v>120000</v>
      </c>
      <c r="J5072" s="3">
        <v>30000</v>
      </c>
      <c r="K5072" s="3">
        <v>0</v>
      </c>
      <c r="L5072" s="3">
        <v>10000</v>
      </c>
      <c r="M5072" s="3">
        <f t="shared" si="316"/>
        <v>160000</v>
      </c>
      <c r="N5072" s="3">
        <f t="shared" si="318"/>
        <v>40000</v>
      </c>
      <c r="O5072" s="3">
        <f t="shared" si="319"/>
        <v>0</v>
      </c>
      <c r="T5072" t="s">
        <v>49</v>
      </c>
      <c r="U5072">
        <f>VLOOKUP(T5072,Index!$J$2:$K$1319,2,FALSE)</f>
        <v>35</v>
      </c>
      <c r="V5072" t="s">
        <v>15</v>
      </c>
      <c r="W5072">
        <f t="shared" si="317"/>
        <v>1</v>
      </c>
    </row>
    <row r="5073" spans="1:23">
      <c r="A5073" t="s">
        <v>4089</v>
      </c>
      <c r="B5073" t="s">
        <v>132</v>
      </c>
      <c r="C5073">
        <f>VLOOKUP(B5073,Index!$A$2:$B$18,2,FALSE)</f>
        <v>5</v>
      </c>
      <c r="D5073">
        <v>2002</v>
      </c>
      <c r="E5073" t="s">
        <v>187</v>
      </c>
      <c r="F5073">
        <f>VLOOKUP(E5073,Index!$D$2:$E$13,2,FALSE)</f>
        <v>2</v>
      </c>
      <c r="G5073" t="s">
        <v>14</v>
      </c>
      <c r="H5073">
        <f>VLOOKUP(G5073,Index!$G$2:$H$40,2,FALSE)</f>
        <v>26</v>
      </c>
      <c r="I5073" s="3">
        <v>10000</v>
      </c>
      <c r="J5073" s="3">
        <v>0</v>
      </c>
      <c r="K5073" s="3">
        <v>150000</v>
      </c>
      <c r="L5073" s="3">
        <v>0</v>
      </c>
      <c r="M5073" s="3">
        <f t="shared" si="316"/>
        <v>160000</v>
      </c>
      <c r="N5073" s="3">
        <f t="shared" si="318"/>
        <v>40000</v>
      </c>
      <c r="O5073" s="3">
        <f t="shared" si="319"/>
        <v>0</v>
      </c>
      <c r="P5073">
        <v>7.1</v>
      </c>
      <c r="Q5073">
        <v>12</v>
      </c>
      <c r="R5073">
        <v>8.5</v>
      </c>
      <c r="S5073">
        <v>21</v>
      </c>
      <c r="T5073" t="s">
        <v>14</v>
      </c>
      <c r="U5073">
        <f>VLOOKUP(T5073,Index!$J$2:$K$1319,2,FALSE)</f>
        <v>808</v>
      </c>
      <c r="V5073" t="s">
        <v>15</v>
      </c>
      <c r="W5073">
        <f t="shared" si="317"/>
        <v>1</v>
      </c>
    </row>
    <row r="5074" spans="1:23">
      <c r="A5074" t="s">
        <v>4090</v>
      </c>
      <c r="B5074" t="s">
        <v>63</v>
      </c>
      <c r="C5074">
        <f>VLOOKUP(B5074,Index!$A$2:$B$18,2,FALSE)</f>
        <v>1</v>
      </c>
      <c r="D5074">
        <v>2015</v>
      </c>
      <c r="E5074" t="s">
        <v>90</v>
      </c>
      <c r="F5074">
        <f>VLOOKUP(E5074,Index!$D$2:$E$13,2,FALSE)</f>
        <v>8</v>
      </c>
      <c r="G5074" t="s">
        <v>407</v>
      </c>
      <c r="H5074">
        <f>VLOOKUP(G5074,Index!$G$2:$H$40,2,FALSE)</f>
        <v>29</v>
      </c>
      <c r="I5074" s="3">
        <v>40000</v>
      </c>
      <c r="J5074" s="3">
        <v>0</v>
      </c>
      <c r="K5074" s="3">
        <v>120000</v>
      </c>
      <c r="L5074" s="3">
        <v>0</v>
      </c>
      <c r="M5074" s="3">
        <f t="shared" si="316"/>
        <v>160000</v>
      </c>
      <c r="N5074" s="3">
        <f t="shared" si="318"/>
        <v>40000</v>
      </c>
      <c r="O5074" s="3">
        <f t="shared" si="319"/>
        <v>0</v>
      </c>
      <c r="P5074">
        <v>7.7</v>
      </c>
      <c r="Q5074">
        <v>26</v>
      </c>
      <c r="R5074">
        <v>8.1999999999999993</v>
      </c>
      <c r="S5074">
        <v>38</v>
      </c>
      <c r="T5074" t="s">
        <v>407</v>
      </c>
      <c r="U5074">
        <f>VLOOKUP(T5074,Index!$J$2:$K$1319,2,FALSE)</f>
        <v>1010</v>
      </c>
      <c r="V5074" t="s">
        <v>61</v>
      </c>
      <c r="W5074">
        <f t="shared" si="317"/>
        <v>1</v>
      </c>
    </row>
    <row r="5075" spans="1:23">
      <c r="A5075" t="s">
        <v>3900</v>
      </c>
      <c r="B5075" t="s">
        <v>33</v>
      </c>
      <c r="C5075">
        <f>VLOOKUP(B5075,Index!$A$2:$B$18,2,FALSE)</f>
        <v>9</v>
      </c>
      <c r="D5075">
        <v>2009</v>
      </c>
      <c r="E5075" t="s">
        <v>34</v>
      </c>
      <c r="F5075">
        <f>VLOOKUP(E5075,Index!$D$2:$E$13,2,FALSE)</f>
        <v>1</v>
      </c>
      <c r="G5075" t="s">
        <v>49</v>
      </c>
      <c r="H5075">
        <f>VLOOKUP(G5075,Index!$G$2:$H$40,2,FALSE)</f>
        <v>4</v>
      </c>
      <c r="I5075" s="3">
        <v>150000</v>
      </c>
      <c r="J5075" s="3">
        <v>0</v>
      </c>
      <c r="K5075" s="3">
        <v>0</v>
      </c>
      <c r="L5075" s="3">
        <v>20000</v>
      </c>
      <c r="M5075" s="3">
        <f t="shared" si="316"/>
        <v>170000</v>
      </c>
      <c r="N5075" s="3">
        <f t="shared" si="318"/>
        <v>42500</v>
      </c>
      <c r="O5075" s="3">
        <f t="shared" si="319"/>
        <v>0</v>
      </c>
      <c r="T5075" t="s">
        <v>2047</v>
      </c>
      <c r="U5075">
        <f>VLOOKUP(T5075,Index!$J$2:$K$1319,2,FALSE)</f>
        <v>441</v>
      </c>
      <c r="V5075" t="s">
        <v>78</v>
      </c>
      <c r="W5075">
        <f t="shared" si="317"/>
        <v>3</v>
      </c>
    </row>
    <row r="5076" spans="1:23">
      <c r="A5076" t="s">
        <v>4091</v>
      </c>
      <c r="B5076" t="s">
        <v>28</v>
      </c>
      <c r="C5076">
        <f>VLOOKUP(B5076,Index!$A$2:$B$18,2,FALSE)</f>
        <v>15</v>
      </c>
      <c r="D5076">
        <v>2009</v>
      </c>
      <c r="E5076" t="s">
        <v>13</v>
      </c>
      <c r="F5076">
        <f>VLOOKUP(E5076,Index!$D$2:$E$13,2,FALSE)</f>
        <v>11</v>
      </c>
      <c r="G5076" t="s">
        <v>1451</v>
      </c>
      <c r="H5076">
        <f>VLOOKUP(G5076,Index!$G$2:$H$40,2,FALSE)</f>
        <v>16</v>
      </c>
      <c r="I5076" s="3">
        <v>130000</v>
      </c>
      <c r="J5076" s="3">
        <v>20000</v>
      </c>
      <c r="K5076" s="3">
        <v>0</v>
      </c>
      <c r="L5076" s="3">
        <v>10000</v>
      </c>
      <c r="M5076" s="3">
        <f t="shared" si="316"/>
        <v>160000</v>
      </c>
      <c r="N5076" s="3">
        <f t="shared" si="318"/>
        <v>40000</v>
      </c>
      <c r="O5076" s="3">
        <f t="shared" si="319"/>
        <v>0</v>
      </c>
      <c r="P5076">
        <v>6.1</v>
      </c>
      <c r="Q5076">
        <v>28</v>
      </c>
      <c r="R5076">
        <v>5.0999999999999996</v>
      </c>
      <c r="S5076">
        <v>19</v>
      </c>
      <c r="T5076" t="s">
        <v>4092</v>
      </c>
      <c r="U5076">
        <f>VLOOKUP(T5076,Index!$J$2:$K$1319,2,FALSE)</f>
        <v>270</v>
      </c>
      <c r="V5076" t="s">
        <v>61</v>
      </c>
      <c r="W5076">
        <f t="shared" si="317"/>
        <v>3</v>
      </c>
    </row>
    <row r="5077" spans="1:23">
      <c r="A5077" t="s">
        <v>4093</v>
      </c>
      <c r="B5077" t="s">
        <v>39</v>
      </c>
      <c r="C5077">
        <f>VLOOKUP(B5077,Index!$A$2:$B$18,2,FALSE)</f>
        <v>8</v>
      </c>
      <c r="D5077">
        <v>2002</v>
      </c>
      <c r="E5077" t="s">
        <v>21</v>
      </c>
      <c r="F5077">
        <f>VLOOKUP(E5077,Index!$D$2:$E$13,2,FALSE)</f>
        <v>5</v>
      </c>
      <c r="G5077" t="s">
        <v>227</v>
      </c>
      <c r="H5077">
        <f>VLOOKUP(G5077,Index!$G$2:$H$40,2,FALSE)</f>
        <v>5</v>
      </c>
      <c r="I5077" s="3">
        <v>80000</v>
      </c>
      <c r="J5077" s="3">
        <v>60000</v>
      </c>
      <c r="K5077" s="3">
        <v>0</v>
      </c>
      <c r="L5077" s="3">
        <v>20000</v>
      </c>
      <c r="M5077" s="3">
        <f t="shared" si="316"/>
        <v>160000</v>
      </c>
      <c r="N5077" s="3">
        <f t="shared" si="318"/>
        <v>40000</v>
      </c>
      <c r="O5077" s="3">
        <f t="shared" si="319"/>
        <v>0</v>
      </c>
      <c r="P5077">
        <v>6.5</v>
      </c>
      <c r="Q5077">
        <v>7</v>
      </c>
      <c r="R5077">
        <v>8.6999999999999993</v>
      </c>
      <c r="S5077">
        <v>9</v>
      </c>
      <c r="T5077" t="s">
        <v>1181</v>
      </c>
      <c r="U5077">
        <f>VLOOKUP(T5077,Index!$J$2:$K$1319,2,FALSE)</f>
        <v>158</v>
      </c>
      <c r="V5077" t="s">
        <v>15</v>
      </c>
      <c r="W5077">
        <f t="shared" si="317"/>
        <v>3</v>
      </c>
    </row>
    <row r="5078" spans="1:23">
      <c r="A5078" t="s">
        <v>612</v>
      </c>
      <c r="B5078" t="s">
        <v>107</v>
      </c>
      <c r="C5078">
        <f>VLOOKUP(B5078,Index!$A$2:$B$18,2,FALSE)</f>
        <v>6</v>
      </c>
      <c r="D5078">
        <v>2016</v>
      </c>
      <c r="E5078" t="s">
        <v>34</v>
      </c>
      <c r="F5078">
        <f>VLOOKUP(E5078,Index!$D$2:$E$13,2,FALSE)</f>
        <v>1</v>
      </c>
      <c r="G5078" t="s">
        <v>77</v>
      </c>
      <c r="H5078">
        <f>VLOOKUP(G5078,Index!$G$2:$H$40,2,FALSE)</f>
        <v>35</v>
      </c>
      <c r="I5078" s="3">
        <v>40000</v>
      </c>
      <c r="J5078" s="3">
        <v>110000</v>
      </c>
      <c r="K5078" s="3">
        <v>0</v>
      </c>
      <c r="L5078" s="3">
        <v>10000</v>
      </c>
      <c r="M5078" s="3">
        <f t="shared" si="316"/>
        <v>160000</v>
      </c>
      <c r="N5078" s="3">
        <f t="shared" si="318"/>
        <v>40000</v>
      </c>
      <c r="O5078" s="3">
        <f t="shared" si="319"/>
        <v>0</v>
      </c>
      <c r="P5078">
        <v>7.4</v>
      </c>
      <c r="Q5078">
        <v>18</v>
      </c>
      <c r="R5078">
        <v>4.8</v>
      </c>
      <c r="S5078">
        <v>368</v>
      </c>
      <c r="T5078" t="s">
        <v>185</v>
      </c>
      <c r="U5078">
        <f>VLOOKUP(T5078,Index!$J$2:$K$1319,2,FALSE)</f>
        <v>1207</v>
      </c>
      <c r="V5078" t="s">
        <v>37</v>
      </c>
      <c r="W5078">
        <f t="shared" si="317"/>
        <v>3</v>
      </c>
    </row>
    <row r="5079" spans="1:23">
      <c r="A5079" t="s">
        <v>4094</v>
      </c>
      <c r="B5079" t="s">
        <v>107</v>
      </c>
      <c r="C5079">
        <f>VLOOKUP(B5079,Index!$A$2:$B$18,2,FALSE)</f>
        <v>6</v>
      </c>
      <c r="D5079">
        <v>2005</v>
      </c>
      <c r="E5079" t="s">
        <v>221</v>
      </c>
      <c r="F5079">
        <f>VLOOKUP(E5079,Index!$D$2:$E$13,2,FALSE)</f>
        <v>12</v>
      </c>
      <c r="G5079" t="s">
        <v>35</v>
      </c>
      <c r="H5079">
        <f>VLOOKUP(G5079,Index!$G$2:$H$40,2,FALSE)</f>
        <v>32</v>
      </c>
      <c r="I5079" s="3">
        <v>20000</v>
      </c>
      <c r="J5079" s="3">
        <v>120000</v>
      </c>
      <c r="K5079" s="3">
        <v>0</v>
      </c>
      <c r="L5079" s="3">
        <v>30000</v>
      </c>
      <c r="M5079" s="3">
        <f t="shared" si="316"/>
        <v>170000</v>
      </c>
      <c r="N5079" s="3">
        <f t="shared" si="318"/>
        <v>42500</v>
      </c>
      <c r="O5079" s="3">
        <f t="shared" si="319"/>
        <v>0</v>
      </c>
      <c r="P5079">
        <v>9.4</v>
      </c>
      <c r="Q5079">
        <v>50</v>
      </c>
      <c r="R5079">
        <v>8.3000000000000007</v>
      </c>
      <c r="S5079">
        <v>909</v>
      </c>
      <c r="T5079" t="s">
        <v>832</v>
      </c>
      <c r="U5079">
        <f>VLOOKUP(T5079,Index!$J$2:$K$1319,2,FALSE)</f>
        <v>416</v>
      </c>
      <c r="V5079" t="s">
        <v>78</v>
      </c>
      <c r="W5079">
        <f t="shared" si="317"/>
        <v>3</v>
      </c>
    </row>
    <row r="5080" spans="1:23">
      <c r="A5080" t="s">
        <v>4095</v>
      </c>
      <c r="B5080" t="s">
        <v>20</v>
      </c>
      <c r="C5080">
        <f>VLOOKUP(B5080,Index!$A$2:$B$18,2,FALSE)</f>
        <v>3</v>
      </c>
      <c r="D5080">
        <v>2004</v>
      </c>
      <c r="E5080" t="s">
        <v>43</v>
      </c>
      <c r="F5080">
        <f>VLOOKUP(E5080,Index!$D$2:$E$13,2,FALSE)</f>
        <v>6</v>
      </c>
      <c r="G5080" t="s">
        <v>2182</v>
      </c>
      <c r="H5080">
        <f>VLOOKUP(G5080,Index!$G$2:$H$40,2,FALSE)</f>
        <v>18</v>
      </c>
      <c r="I5080" s="3">
        <v>100000</v>
      </c>
      <c r="J5080" s="3">
        <v>10000</v>
      </c>
      <c r="K5080" s="3">
        <v>50000</v>
      </c>
      <c r="L5080" s="3">
        <v>10000</v>
      </c>
      <c r="M5080" s="3">
        <f t="shared" si="316"/>
        <v>170000</v>
      </c>
      <c r="N5080" s="3">
        <f t="shared" si="318"/>
        <v>42500</v>
      </c>
      <c r="O5080" s="3">
        <f t="shared" si="319"/>
        <v>0</v>
      </c>
      <c r="P5080">
        <v>7.4</v>
      </c>
      <c r="Q5080">
        <v>40</v>
      </c>
      <c r="R5080">
        <v>7.5</v>
      </c>
      <c r="S5080">
        <v>13</v>
      </c>
      <c r="T5080" t="s">
        <v>4096</v>
      </c>
      <c r="U5080">
        <f>VLOOKUP(T5080,Index!$J$2:$K$1319,2,FALSE)</f>
        <v>187</v>
      </c>
      <c r="V5080" t="s">
        <v>15</v>
      </c>
      <c r="W5080">
        <f t="shared" si="317"/>
        <v>3</v>
      </c>
    </row>
    <row r="5081" spans="1:23">
      <c r="A5081" t="s">
        <v>4097</v>
      </c>
      <c r="B5081" t="s">
        <v>112</v>
      </c>
      <c r="C5081">
        <f>VLOOKUP(B5081,Index!$A$2:$B$18,2,FALSE)</f>
        <v>11</v>
      </c>
      <c r="D5081">
        <v>2005</v>
      </c>
      <c r="E5081" t="s">
        <v>17</v>
      </c>
      <c r="F5081">
        <f>VLOOKUP(E5081,Index!$D$2:$E$13,2,FALSE)</f>
        <v>7</v>
      </c>
      <c r="G5081" t="s">
        <v>45</v>
      </c>
      <c r="H5081">
        <f>VLOOKUP(G5081,Index!$G$2:$H$40,2,FALSE)</f>
        <v>30</v>
      </c>
      <c r="I5081" s="3">
        <v>140000</v>
      </c>
      <c r="J5081" s="3">
        <v>10000</v>
      </c>
      <c r="K5081" s="3">
        <v>0</v>
      </c>
      <c r="L5081" s="3">
        <v>10000</v>
      </c>
      <c r="M5081" s="3">
        <f t="shared" si="316"/>
        <v>160000</v>
      </c>
      <c r="N5081" s="3">
        <f t="shared" si="318"/>
        <v>40000</v>
      </c>
      <c r="O5081" s="3">
        <f t="shared" si="319"/>
        <v>0</v>
      </c>
      <c r="P5081">
        <v>7.5</v>
      </c>
      <c r="Q5081">
        <v>59</v>
      </c>
      <c r="R5081">
        <v>7.8</v>
      </c>
      <c r="S5081">
        <v>26</v>
      </c>
      <c r="T5081" t="s">
        <v>1380</v>
      </c>
      <c r="U5081">
        <f>VLOOKUP(T5081,Index!$J$2:$K$1319,2,FALSE)</f>
        <v>142</v>
      </c>
      <c r="V5081" t="s">
        <v>61</v>
      </c>
      <c r="W5081">
        <f t="shared" si="317"/>
        <v>3</v>
      </c>
    </row>
    <row r="5082" spans="1:23">
      <c r="A5082" t="s">
        <v>4098</v>
      </c>
      <c r="B5082" t="s">
        <v>39</v>
      </c>
      <c r="C5082">
        <f>VLOOKUP(B5082,Index!$A$2:$B$18,2,FALSE)</f>
        <v>8</v>
      </c>
      <c r="D5082">
        <v>2001</v>
      </c>
      <c r="E5082" t="s">
        <v>17</v>
      </c>
      <c r="F5082">
        <f>VLOOKUP(E5082,Index!$D$2:$E$13,2,FALSE)</f>
        <v>7</v>
      </c>
      <c r="G5082" t="s">
        <v>180</v>
      </c>
      <c r="H5082">
        <f>VLOOKUP(G5082,Index!$G$2:$H$40,2,FALSE)</f>
        <v>20</v>
      </c>
      <c r="I5082" s="3">
        <v>80000</v>
      </c>
      <c r="J5082" s="3">
        <v>60000</v>
      </c>
      <c r="K5082" s="3">
        <v>0</v>
      </c>
      <c r="L5082" s="3">
        <v>20000</v>
      </c>
      <c r="M5082" s="3">
        <f t="shared" si="316"/>
        <v>160000</v>
      </c>
      <c r="N5082" s="3">
        <f t="shared" si="318"/>
        <v>40000</v>
      </c>
      <c r="O5082" s="3">
        <f t="shared" si="319"/>
        <v>0</v>
      </c>
      <c r="P5082">
        <v>7.1</v>
      </c>
      <c r="Q5082">
        <v>21</v>
      </c>
      <c r="R5082">
        <v>4.9000000000000004</v>
      </c>
      <c r="S5082">
        <v>8</v>
      </c>
      <c r="T5082" t="s">
        <v>4099</v>
      </c>
      <c r="U5082">
        <f>VLOOKUP(T5082,Index!$J$2:$K$1319,2,FALSE)</f>
        <v>682</v>
      </c>
      <c r="V5082" t="s">
        <v>15</v>
      </c>
      <c r="W5082">
        <f t="shared" si="317"/>
        <v>3</v>
      </c>
    </row>
    <row r="5083" spans="1:23">
      <c r="A5083" t="s">
        <v>4100</v>
      </c>
      <c r="B5083" t="s">
        <v>20</v>
      </c>
      <c r="C5083">
        <f>VLOOKUP(B5083,Index!$A$2:$B$18,2,FALSE)</f>
        <v>3</v>
      </c>
      <c r="D5083">
        <v>2008</v>
      </c>
      <c r="E5083" t="s">
        <v>34</v>
      </c>
      <c r="F5083">
        <f>VLOOKUP(E5083,Index!$D$2:$E$13,2,FALSE)</f>
        <v>1</v>
      </c>
      <c r="G5083" t="s">
        <v>49</v>
      </c>
      <c r="H5083">
        <f>VLOOKUP(G5083,Index!$G$2:$H$40,2,FALSE)</f>
        <v>4</v>
      </c>
      <c r="I5083" s="3">
        <v>150000</v>
      </c>
      <c r="J5083" s="3">
        <v>0</v>
      </c>
      <c r="K5083" s="3">
        <v>0</v>
      </c>
      <c r="L5083" s="3">
        <v>10000</v>
      </c>
      <c r="M5083" s="3">
        <f t="shared" si="316"/>
        <v>160000</v>
      </c>
      <c r="N5083" s="3">
        <f t="shared" si="318"/>
        <v>40000</v>
      </c>
      <c r="O5083" s="3">
        <f t="shared" si="319"/>
        <v>0</v>
      </c>
      <c r="P5083">
        <v>6.9</v>
      </c>
      <c r="Q5083">
        <v>15</v>
      </c>
      <c r="T5083" t="s">
        <v>843</v>
      </c>
      <c r="U5083">
        <f>VLOOKUP(T5083,Index!$J$2:$K$1319,2,FALSE)</f>
        <v>80</v>
      </c>
      <c r="V5083" t="s">
        <v>15</v>
      </c>
      <c r="W5083">
        <f t="shared" si="317"/>
        <v>3</v>
      </c>
    </row>
    <row r="5084" spans="1:23">
      <c r="A5084" t="s">
        <v>1470</v>
      </c>
      <c r="B5084" t="s">
        <v>12</v>
      </c>
      <c r="C5084">
        <f>VLOOKUP(B5084,Index!$A$2:$B$18,2,FALSE)</f>
        <v>13</v>
      </c>
      <c r="D5084">
        <v>2011</v>
      </c>
      <c r="E5084" t="s">
        <v>17</v>
      </c>
      <c r="F5084">
        <f>VLOOKUP(E5084,Index!$D$2:$E$13,2,FALSE)</f>
        <v>7</v>
      </c>
      <c r="G5084" t="s">
        <v>77</v>
      </c>
      <c r="H5084">
        <f>VLOOKUP(G5084,Index!$G$2:$H$40,2,FALSE)</f>
        <v>35</v>
      </c>
      <c r="I5084" s="3">
        <v>60000</v>
      </c>
      <c r="J5084" s="3">
        <v>90000</v>
      </c>
      <c r="K5084" s="3">
        <v>0</v>
      </c>
      <c r="L5084" s="3">
        <v>20000</v>
      </c>
      <c r="M5084" s="3">
        <f t="shared" si="316"/>
        <v>170000</v>
      </c>
      <c r="N5084" s="3">
        <f t="shared" si="318"/>
        <v>42500</v>
      </c>
      <c r="O5084" s="3">
        <f t="shared" si="319"/>
        <v>0</v>
      </c>
      <c r="P5084">
        <v>6.4</v>
      </c>
      <c r="Q5084">
        <v>7</v>
      </c>
      <c r="R5084">
        <v>6.2</v>
      </c>
      <c r="S5084">
        <v>10</v>
      </c>
      <c r="T5084" t="s">
        <v>1471</v>
      </c>
      <c r="U5084">
        <f>VLOOKUP(T5084,Index!$J$2:$K$1319,2,FALSE)</f>
        <v>1214</v>
      </c>
      <c r="V5084" t="s">
        <v>61</v>
      </c>
      <c r="W5084">
        <f t="shared" si="317"/>
        <v>3</v>
      </c>
    </row>
    <row r="5085" spans="1:23">
      <c r="A5085" t="s">
        <v>4101</v>
      </c>
      <c r="B5085" t="s">
        <v>39</v>
      </c>
      <c r="C5085">
        <f>VLOOKUP(B5085,Index!$A$2:$B$18,2,FALSE)</f>
        <v>8</v>
      </c>
      <c r="D5085">
        <v>2004</v>
      </c>
      <c r="E5085" t="s">
        <v>13</v>
      </c>
      <c r="F5085">
        <f>VLOOKUP(E5085,Index!$D$2:$E$13,2,FALSE)</f>
        <v>11</v>
      </c>
      <c r="G5085" t="s">
        <v>45</v>
      </c>
      <c r="H5085">
        <f>VLOOKUP(G5085,Index!$G$2:$H$40,2,FALSE)</f>
        <v>30</v>
      </c>
      <c r="I5085" s="3">
        <v>80000</v>
      </c>
      <c r="J5085" s="3">
        <v>60000</v>
      </c>
      <c r="K5085" s="3">
        <v>0</v>
      </c>
      <c r="L5085" s="3">
        <v>20000</v>
      </c>
      <c r="M5085" s="3">
        <f t="shared" si="316"/>
        <v>160000</v>
      </c>
      <c r="N5085" s="3">
        <f t="shared" si="318"/>
        <v>40000</v>
      </c>
      <c r="O5085" s="3">
        <f t="shared" si="319"/>
        <v>0</v>
      </c>
      <c r="P5085">
        <v>6.8</v>
      </c>
      <c r="Q5085">
        <v>28</v>
      </c>
      <c r="R5085">
        <v>9</v>
      </c>
      <c r="S5085">
        <v>6</v>
      </c>
      <c r="T5085" t="s">
        <v>782</v>
      </c>
      <c r="U5085">
        <f>VLOOKUP(T5085,Index!$J$2:$K$1319,2,FALSE)</f>
        <v>1001</v>
      </c>
      <c r="V5085" t="s">
        <v>15</v>
      </c>
      <c r="W5085">
        <f t="shared" si="317"/>
        <v>3</v>
      </c>
    </row>
    <row r="5086" spans="1:23">
      <c r="A5086" t="s">
        <v>4102</v>
      </c>
      <c r="B5086" t="s">
        <v>20</v>
      </c>
      <c r="C5086">
        <f>VLOOKUP(B5086,Index!$A$2:$B$18,2,FALSE)</f>
        <v>3</v>
      </c>
      <c r="D5086">
        <v>2007</v>
      </c>
      <c r="E5086" t="s">
        <v>67</v>
      </c>
      <c r="F5086">
        <f>VLOOKUP(E5086,Index!$D$2:$E$13,2,FALSE)</f>
        <v>10</v>
      </c>
      <c r="G5086" t="s">
        <v>402</v>
      </c>
      <c r="H5086">
        <f>VLOOKUP(G5086,Index!$G$2:$H$40,2,FALSE)</f>
        <v>13</v>
      </c>
      <c r="I5086" s="3">
        <v>120000</v>
      </c>
      <c r="J5086" s="3">
        <v>30000</v>
      </c>
      <c r="K5086" s="3">
        <v>0</v>
      </c>
      <c r="L5086" s="3">
        <v>10000</v>
      </c>
      <c r="M5086" s="3">
        <f t="shared" si="316"/>
        <v>160000</v>
      </c>
      <c r="N5086" s="3">
        <f t="shared" si="318"/>
        <v>40000</v>
      </c>
      <c r="O5086" s="3">
        <f t="shared" si="319"/>
        <v>0</v>
      </c>
      <c r="R5086">
        <v>7.3</v>
      </c>
      <c r="S5086">
        <v>4</v>
      </c>
      <c r="T5086" t="s">
        <v>4103</v>
      </c>
      <c r="U5086">
        <f>VLOOKUP(T5086,Index!$J$2:$K$1319,2,FALSE)</f>
        <v>55</v>
      </c>
      <c r="V5086" t="s">
        <v>15</v>
      </c>
      <c r="W5086">
        <f t="shared" si="317"/>
        <v>3</v>
      </c>
    </row>
    <row r="5087" spans="1:23">
      <c r="A5087" t="s">
        <v>4104</v>
      </c>
      <c r="B5087" t="s">
        <v>39</v>
      </c>
      <c r="C5087">
        <f>VLOOKUP(B5087,Index!$A$2:$B$18,2,FALSE)</f>
        <v>8</v>
      </c>
      <c r="D5087">
        <v>2003</v>
      </c>
      <c r="E5087" t="s">
        <v>13</v>
      </c>
      <c r="F5087">
        <f>VLOOKUP(E5087,Index!$D$2:$E$13,2,FALSE)</f>
        <v>11</v>
      </c>
      <c r="G5087" t="s">
        <v>407</v>
      </c>
      <c r="H5087">
        <f>VLOOKUP(G5087,Index!$G$2:$H$40,2,FALSE)</f>
        <v>29</v>
      </c>
      <c r="I5087" s="3">
        <v>80000</v>
      </c>
      <c r="J5087" s="3">
        <v>60000</v>
      </c>
      <c r="K5087" s="3">
        <v>0</v>
      </c>
      <c r="L5087" s="3">
        <v>20000</v>
      </c>
      <c r="M5087" s="3">
        <f t="shared" si="316"/>
        <v>160000</v>
      </c>
      <c r="N5087" s="3">
        <f t="shared" si="318"/>
        <v>40000</v>
      </c>
      <c r="O5087" s="3">
        <f t="shared" si="319"/>
        <v>0</v>
      </c>
      <c r="P5087">
        <v>8.3000000000000007</v>
      </c>
      <c r="Q5087">
        <v>14</v>
      </c>
      <c r="R5087">
        <v>8.5</v>
      </c>
      <c r="S5087">
        <v>8</v>
      </c>
      <c r="T5087" t="s">
        <v>306</v>
      </c>
      <c r="U5087">
        <f>VLOOKUP(T5087,Index!$J$2:$K$1319,2,FALSE)</f>
        <v>1259</v>
      </c>
      <c r="V5087" t="s">
        <v>15</v>
      </c>
      <c r="W5087">
        <f t="shared" si="317"/>
        <v>3</v>
      </c>
    </row>
    <row r="5088" spans="1:23">
      <c r="A5088" t="s">
        <v>4105</v>
      </c>
      <c r="B5088" t="s">
        <v>33</v>
      </c>
      <c r="C5088">
        <f>VLOOKUP(B5088,Index!$A$2:$B$18,2,FALSE)</f>
        <v>9</v>
      </c>
      <c r="D5088">
        <v>2014</v>
      </c>
      <c r="E5088" t="s">
        <v>59</v>
      </c>
      <c r="F5088">
        <f>VLOOKUP(E5088,Index!$D$2:$E$13,2,FALSE)</f>
        <v>3</v>
      </c>
      <c r="G5088" t="s">
        <v>407</v>
      </c>
      <c r="H5088">
        <f>VLOOKUP(G5088,Index!$G$2:$H$40,2,FALSE)</f>
        <v>29</v>
      </c>
      <c r="I5088" s="3">
        <v>50000</v>
      </c>
      <c r="J5088" s="3">
        <v>0</v>
      </c>
      <c r="K5088" s="3">
        <v>90000</v>
      </c>
      <c r="L5088" s="3">
        <v>10000</v>
      </c>
      <c r="M5088" s="3">
        <f t="shared" si="316"/>
        <v>150000</v>
      </c>
      <c r="N5088" s="3">
        <f t="shared" si="318"/>
        <v>37500</v>
      </c>
      <c r="O5088" s="3">
        <f t="shared" si="319"/>
        <v>0</v>
      </c>
      <c r="P5088">
        <v>6.6</v>
      </c>
      <c r="Q5088">
        <v>13</v>
      </c>
      <c r="R5088">
        <v>8.1999999999999993</v>
      </c>
      <c r="S5088">
        <v>29</v>
      </c>
      <c r="T5088" t="s">
        <v>4106</v>
      </c>
      <c r="U5088">
        <f>VLOOKUP(T5088,Index!$J$2:$K$1319,2,FALSE)</f>
        <v>1017</v>
      </c>
      <c r="V5088" t="s">
        <v>61</v>
      </c>
      <c r="W5088">
        <f t="shared" si="317"/>
        <v>3</v>
      </c>
    </row>
    <row r="5089" spans="1:23">
      <c r="A5089" t="s">
        <v>4107</v>
      </c>
      <c r="B5089" t="s">
        <v>39</v>
      </c>
      <c r="C5089">
        <f>VLOOKUP(B5089,Index!$A$2:$B$18,2,FALSE)</f>
        <v>8</v>
      </c>
      <c r="D5089">
        <v>2000</v>
      </c>
      <c r="E5089" t="s">
        <v>17</v>
      </c>
      <c r="F5089">
        <f>VLOOKUP(E5089,Index!$D$2:$E$13,2,FALSE)</f>
        <v>7</v>
      </c>
      <c r="G5089" t="s">
        <v>94</v>
      </c>
      <c r="H5089">
        <f>VLOOKUP(G5089,Index!$G$2:$H$40,2,FALSE)</f>
        <v>15</v>
      </c>
      <c r="I5089" s="3">
        <v>60000</v>
      </c>
      <c r="J5089" s="3">
        <v>50000</v>
      </c>
      <c r="K5089" s="3">
        <v>30000</v>
      </c>
      <c r="L5089" s="3">
        <v>20000</v>
      </c>
      <c r="M5089" s="3">
        <f t="shared" si="316"/>
        <v>160000</v>
      </c>
      <c r="N5089" s="3">
        <f t="shared" si="318"/>
        <v>40000</v>
      </c>
      <c r="O5089" s="3">
        <f t="shared" si="319"/>
        <v>0</v>
      </c>
      <c r="P5089">
        <v>7.1</v>
      </c>
      <c r="Q5089">
        <v>11</v>
      </c>
      <c r="T5089" t="s">
        <v>95</v>
      </c>
      <c r="U5089">
        <f>VLOOKUP(T5089,Index!$J$2:$K$1319,2,FALSE)</f>
        <v>356</v>
      </c>
      <c r="V5089" t="s">
        <v>15</v>
      </c>
      <c r="W5089">
        <f t="shared" si="317"/>
        <v>3</v>
      </c>
    </row>
    <row r="5090" spans="1:23">
      <c r="A5090" t="s">
        <v>4108</v>
      </c>
      <c r="B5090" t="s">
        <v>28</v>
      </c>
      <c r="C5090">
        <f>VLOOKUP(B5090,Index!$A$2:$B$18,2,FALSE)</f>
        <v>15</v>
      </c>
      <c r="D5090">
        <v>2009</v>
      </c>
      <c r="E5090" t="s">
        <v>187</v>
      </c>
      <c r="F5090">
        <f>VLOOKUP(E5090,Index!$D$2:$E$13,2,FALSE)</f>
        <v>2</v>
      </c>
      <c r="G5090" t="s">
        <v>1028</v>
      </c>
      <c r="H5090">
        <f>VLOOKUP(G5090,Index!$G$2:$H$40,2,FALSE)</f>
        <v>9</v>
      </c>
      <c r="I5090" s="3">
        <v>140000</v>
      </c>
      <c r="J5090" s="3">
        <v>10000</v>
      </c>
      <c r="K5090" s="3">
        <v>0</v>
      </c>
      <c r="L5090" s="3">
        <v>10000</v>
      </c>
      <c r="M5090" s="3">
        <f t="shared" si="316"/>
        <v>160000</v>
      </c>
      <c r="N5090" s="3">
        <f t="shared" si="318"/>
        <v>40000</v>
      </c>
      <c r="O5090" s="3">
        <f t="shared" si="319"/>
        <v>0</v>
      </c>
      <c r="P5090">
        <v>2.5</v>
      </c>
      <c r="Q5090">
        <v>27</v>
      </c>
      <c r="R5090">
        <v>2.5</v>
      </c>
      <c r="S5090">
        <v>41</v>
      </c>
      <c r="T5090" t="s">
        <v>1594</v>
      </c>
      <c r="U5090">
        <f>VLOOKUP(T5090,Index!$J$2:$K$1319,2,FALSE)</f>
        <v>1129</v>
      </c>
      <c r="V5090" t="s">
        <v>37</v>
      </c>
      <c r="W5090">
        <f t="shared" si="317"/>
        <v>3</v>
      </c>
    </row>
    <row r="5091" spans="1:23">
      <c r="A5091" t="s">
        <v>3101</v>
      </c>
      <c r="B5091" t="s">
        <v>28</v>
      </c>
      <c r="C5091">
        <f>VLOOKUP(B5091,Index!$A$2:$B$18,2,FALSE)</f>
        <v>15</v>
      </c>
      <c r="D5091">
        <v>2010</v>
      </c>
      <c r="E5091" t="s">
        <v>34</v>
      </c>
      <c r="F5091">
        <f>VLOOKUP(E5091,Index!$D$2:$E$13,2,FALSE)</f>
        <v>1</v>
      </c>
      <c r="G5091" t="s">
        <v>264</v>
      </c>
      <c r="H5091">
        <f>VLOOKUP(G5091,Index!$G$2:$H$40,2,FALSE)</f>
        <v>25</v>
      </c>
      <c r="I5091" s="3">
        <v>80000</v>
      </c>
      <c r="J5091" s="3">
        <v>60000</v>
      </c>
      <c r="K5091" s="3">
        <v>0</v>
      </c>
      <c r="L5091" s="3">
        <v>20000</v>
      </c>
      <c r="M5091" s="3">
        <f t="shared" si="316"/>
        <v>160000</v>
      </c>
      <c r="N5091" s="3">
        <f t="shared" si="318"/>
        <v>40000</v>
      </c>
      <c r="O5091" s="3">
        <f t="shared" si="319"/>
        <v>0</v>
      </c>
      <c r="P5091">
        <v>4.2</v>
      </c>
      <c r="Q5091">
        <v>31</v>
      </c>
      <c r="R5091">
        <v>4.0999999999999996</v>
      </c>
      <c r="S5091">
        <v>17</v>
      </c>
      <c r="T5091" t="s">
        <v>1747</v>
      </c>
      <c r="U5091">
        <f>VLOOKUP(T5091,Index!$J$2:$K$1319,2,FALSE)</f>
        <v>459</v>
      </c>
      <c r="V5091" t="s">
        <v>61</v>
      </c>
      <c r="W5091">
        <f t="shared" si="317"/>
        <v>3</v>
      </c>
    </row>
    <row r="5092" spans="1:23">
      <c r="A5092" t="s">
        <v>1468</v>
      </c>
      <c r="B5092" t="s">
        <v>112</v>
      </c>
      <c r="C5092">
        <f>VLOOKUP(B5092,Index!$A$2:$B$18,2,FALSE)</f>
        <v>11</v>
      </c>
      <c r="D5092">
        <v>2013</v>
      </c>
      <c r="E5092" t="s">
        <v>34</v>
      </c>
      <c r="F5092">
        <f>VLOOKUP(E5092,Index!$D$2:$E$13,2,FALSE)</f>
        <v>1</v>
      </c>
      <c r="G5092" t="s">
        <v>168</v>
      </c>
      <c r="H5092">
        <f>VLOOKUP(G5092,Index!$G$2:$H$40,2,FALSE)</f>
        <v>19</v>
      </c>
      <c r="I5092" s="3">
        <v>0</v>
      </c>
      <c r="J5092" s="3">
        <v>20000</v>
      </c>
      <c r="K5092" s="3">
        <v>140000</v>
      </c>
      <c r="L5092" s="3">
        <v>0</v>
      </c>
      <c r="M5092" s="3">
        <f t="shared" si="316"/>
        <v>160000</v>
      </c>
      <c r="N5092" s="3">
        <f t="shared" si="318"/>
        <v>40000</v>
      </c>
      <c r="O5092" s="3">
        <f t="shared" si="319"/>
        <v>0</v>
      </c>
      <c r="T5092" t="s">
        <v>252</v>
      </c>
      <c r="U5092">
        <f>VLOOKUP(T5092,Index!$J$2:$K$1319,2,FALSE)</f>
        <v>646</v>
      </c>
      <c r="V5092" t="s">
        <v>15</v>
      </c>
      <c r="W5092">
        <f t="shared" si="317"/>
        <v>3</v>
      </c>
    </row>
    <row r="5093" spans="1:23">
      <c r="A5093" t="s">
        <v>4109</v>
      </c>
      <c r="B5093" t="s">
        <v>39</v>
      </c>
      <c r="C5093">
        <f>VLOOKUP(B5093,Index!$A$2:$B$18,2,FALSE)</f>
        <v>8</v>
      </c>
      <c r="D5093">
        <v>2003</v>
      </c>
      <c r="E5093" t="s">
        <v>187</v>
      </c>
      <c r="F5093">
        <f>VLOOKUP(E5093,Index!$D$2:$E$13,2,FALSE)</f>
        <v>2</v>
      </c>
      <c r="G5093" t="s">
        <v>227</v>
      </c>
      <c r="H5093">
        <f>VLOOKUP(G5093,Index!$G$2:$H$40,2,FALSE)</f>
        <v>5</v>
      </c>
      <c r="I5093" s="3">
        <v>80000</v>
      </c>
      <c r="J5093" s="3">
        <v>60000</v>
      </c>
      <c r="K5093" s="3">
        <v>0</v>
      </c>
      <c r="L5093" s="3">
        <v>20000</v>
      </c>
      <c r="M5093" s="3">
        <f t="shared" si="316"/>
        <v>160000</v>
      </c>
      <c r="N5093" s="3">
        <f t="shared" si="318"/>
        <v>40000</v>
      </c>
      <c r="O5093" s="3">
        <f t="shared" si="319"/>
        <v>0</v>
      </c>
      <c r="P5093">
        <v>6.9</v>
      </c>
      <c r="Q5093">
        <v>25</v>
      </c>
      <c r="R5093">
        <v>8.9</v>
      </c>
      <c r="S5093">
        <v>28</v>
      </c>
      <c r="T5093" t="s">
        <v>2422</v>
      </c>
      <c r="U5093">
        <f>VLOOKUP(T5093,Index!$J$2:$K$1319,2,FALSE)</f>
        <v>366</v>
      </c>
      <c r="V5093" t="s">
        <v>61</v>
      </c>
      <c r="W5093">
        <f t="shared" si="317"/>
        <v>3</v>
      </c>
    </row>
    <row r="5094" spans="1:23">
      <c r="A5094" t="s">
        <v>2910</v>
      </c>
      <c r="B5094" t="s">
        <v>196</v>
      </c>
      <c r="C5094">
        <f>VLOOKUP(B5094,Index!$A$2:$B$18,2,FALSE)</f>
        <v>17</v>
      </c>
      <c r="D5094">
        <v>2016</v>
      </c>
      <c r="E5094" t="s">
        <v>21</v>
      </c>
      <c r="F5094">
        <f>VLOOKUP(E5094,Index!$D$2:$E$13,2,FALSE)</f>
        <v>5</v>
      </c>
      <c r="G5094" t="s">
        <v>94</v>
      </c>
      <c r="H5094">
        <f>VLOOKUP(G5094,Index!$G$2:$H$40,2,FALSE)</f>
        <v>15</v>
      </c>
      <c r="I5094" s="3">
        <v>90000</v>
      </c>
      <c r="J5094" s="3">
        <v>60000</v>
      </c>
      <c r="K5094" s="3">
        <v>0</v>
      </c>
      <c r="L5094" s="3">
        <v>10000</v>
      </c>
      <c r="M5094" s="3">
        <f t="shared" si="316"/>
        <v>160000</v>
      </c>
      <c r="N5094" s="3">
        <f t="shared" si="318"/>
        <v>40000</v>
      </c>
      <c r="O5094" s="3">
        <f t="shared" si="319"/>
        <v>0</v>
      </c>
      <c r="P5094">
        <v>7.2</v>
      </c>
      <c r="Q5094">
        <v>46</v>
      </c>
      <c r="R5094">
        <v>4.4000000000000004</v>
      </c>
      <c r="S5094">
        <v>266</v>
      </c>
      <c r="T5094" t="s">
        <v>122</v>
      </c>
      <c r="U5094">
        <f>VLOOKUP(T5094,Index!$J$2:$K$1319,2,FALSE)</f>
        <v>345</v>
      </c>
      <c r="V5094" t="s">
        <v>61</v>
      </c>
      <c r="W5094">
        <f t="shared" si="317"/>
        <v>3</v>
      </c>
    </row>
    <row r="5095" spans="1:23">
      <c r="A5095" t="s">
        <v>4110</v>
      </c>
      <c r="B5095" t="s">
        <v>156</v>
      </c>
      <c r="C5095">
        <f>VLOOKUP(B5095,Index!$A$2:$B$18,2,FALSE)</f>
        <v>4</v>
      </c>
      <c r="D5095">
        <v>2006</v>
      </c>
      <c r="E5095" t="s">
        <v>34</v>
      </c>
      <c r="F5095">
        <f>VLOOKUP(E5095,Index!$D$2:$E$13,2,FALSE)</f>
        <v>1</v>
      </c>
      <c r="G5095" t="s">
        <v>264</v>
      </c>
      <c r="H5095">
        <f>VLOOKUP(G5095,Index!$G$2:$H$40,2,FALSE)</f>
        <v>25</v>
      </c>
      <c r="I5095" s="3">
        <v>120000</v>
      </c>
      <c r="J5095" s="3">
        <v>40000</v>
      </c>
      <c r="K5095" s="3">
        <v>0</v>
      </c>
      <c r="L5095" s="3">
        <v>0</v>
      </c>
      <c r="M5095" s="3">
        <f t="shared" si="316"/>
        <v>160000</v>
      </c>
      <c r="N5095" s="3">
        <f t="shared" si="318"/>
        <v>40000</v>
      </c>
      <c r="O5095" s="3">
        <f t="shared" si="319"/>
        <v>0</v>
      </c>
      <c r="P5095">
        <v>6.5</v>
      </c>
      <c r="Q5095">
        <v>5</v>
      </c>
      <c r="T5095" t="s">
        <v>2688</v>
      </c>
      <c r="U5095">
        <f>VLOOKUP(T5095,Index!$J$2:$K$1319,2,FALSE)</f>
        <v>1172</v>
      </c>
      <c r="V5095" t="s">
        <v>15</v>
      </c>
      <c r="W5095">
        <f t="shared" si="317"/>
        <v>3</v>
      </c>
    </row>
    <row r="5096" spans="1:23">
      <c r="A5096" t="s">
        <v>1193</v>
      </c>
      <c r="B5096" t="s">
        <v>63</v>
      </c>
      <c r="C5096">
        <f>VLOOKUP(B5096,Index!$A$2:$B$18,2,FALSE)</f>
        <v>1</v>
      </c>
      <c r="D5096">
        <v>2011</v>
      </c>
      <c r="E5096" t="s">
        <v>17</v>
      </c>
      <c r="F5096">
        <f>VLOOKUP(E5096,Index!$D$2:$E$13,2,FALSE)</f>
        <v>7</v>
      </c>
      <c r="G5096" t="s">
        <v>1028</v>
      </c>
      <c r="H5096">
        <f>VLOOKUP(G5096,Index!$G$2:$H$40,2,FALSE)</f>
        <v>9</v>
      </c>
      <c r="I5096" s="3">
        <v>70000</v>
      </c>
      <c r="J5096" s="3">
        <v>80000</v>
      </c>
      <c r="K5096" s="3">
        <v>0</v>
      </c>
      <c r="L5096" s="3">
        <v>20000</v>
      </c>
      <c r="M5096" s="3">
        <f t="shared" si="316"/>
        <v>170000</v>
      </c>
      <c r="N5096" s="3">
        <f t="shared" si="318"/>
        <v>42500</v>
      </c>
      <c r="O5096" s="3">
        <f t="shared" si="319"/>
        <v>0</v>
      </c>
      <c r="P5096">
        <v>5.9</v>
      </c>
      <c r="Q5096">
        <v>15</v>
      </c>
      <c r="R5096">
        <v>6.8</v>
      </c>
      <c r="S5096">
        <v>13</v>
      </c>
      <c r="T5096" t="s">
        <v>1028</v>
      </c>
      <c r="U5096">
        <f>VLOOKUP(T5096,Index!$J$2:$K$1319,2,FALSE)</f>
        <v>235</v>
      </c>
      <c r="V5096" t="s">
        <v>15</v>
      </c>
      <c r="W5096">
        <f t="shared" si="317"/>
        <v>1</v>
      </c>
    </row>
    <row r="5097" spans="1:23">
      <c r="A5097" t="s">
        <v>4111</v>
      </c>
      <c r="B5097" t="s">
        <v>112</v>
      </c>
      <c r="C5097">
        <f>VLOOKUP(B5097,Index!$A$2:$B$18,2,FALSE)</f>
        <v>11</v>
      </c>
      <c r="D5097">
        <v>2006</v>
      </c>
      <c r="E5097" t="s">
        <v>59</v>
      </c>
      <c r="F5097">
        <f>VLOOKUP(E5097,Index!$D$2:$E$13,2,FALSE)</f>
        <v>3</v>
      </c>
      <c r="G5097" t="s">
        <v>480</v>
      </c>
      <c r="H5097">
        <f>VLOOKUP(G5097,Index!$G$2:$H$40,2,FALSE)</f>
        <v>21</v>
      </c>
      <c r="I5097" s="3">
        <v>130000</v>
      </c>
      <c r="J5097" s="3">
        <v>0</v>
      </c>
      <c r="K5097" s="3">
        <v>20000</v>
      </c>
      <c r="L5097" s="3">
        <v>10000</v>
      </c>
      <c r="M5097" s="3">
        <f t="shared" si="316"/>
        <v>160000</v>
      </c>
      <c r="N5097" s="3">
        <f t="shared" si="318"/>
        <v>40000</v>
      </c>
      <c r="O5097" s="3">
        <f t="shared" si="319"/>
        <v>0</v>
      </c>
      <c r="P5097">
        <v>7.7</v>
      </c>
      <c r="Q5097">
        <v>17</v>
      </c>
      <c r="R5097">
        <v>6.6</v>
      </c>
      <c r="S5097">
        <v>8</v>
      </c>
      <c r="T5097" t="s">
        <v>1784</v>
      </c>
      <c r="U5097">
        <f>VLOOKUP(T5097,Index!$J$2:$K$1319,2,FALSE)</f>
        <v>69</v>
      </c>
      <c r="V5097" t="s">
        <v>61</v>
      </c>
      <c r="W5097">
        <f t="shared" si="317"/>
        <v>3</v>
      </c>
    </row>
    <row r="5098" spans="1:23">
      <c r="A5098" t="s">
        <v>4112</v>
      </c>
      <c r="B5098" t="s">
        <v>12</v>
      </c>
      <c r="C5098">
        <f>VLOOKUP(B5098,Index!$A$2:$B$18,2,FALSE)</f>
        <v>13</v>
      </c>
      <c r="D5098">
        <v>2008</v>
      </c>
      <c r="E5098" t="s">
        <v>13</v>
      </c>
      <c r="F5098">
        <f>VLOOKUP(E5098,Index!$D$2:$E$13,2,FALSE)</f>
        <v>11</v>
      </c>
      <c r="G5098" t="s">
        <v>94</v>
      </c>
      <c r="H5098">
        <f>VLOOKUP(G5098,Index!$G$2:$H$40,2,FALSE)</f>
        <v>15</v>
      </c>
      <c r="I5098" s="3">
        <v>150000</v>
      </c>
      <c r="J5098" s="3">
        <v>0</v>
      </c>
      <c r="K5098" s="3">
        <v>0</v>
      </c>
      <c r="L5098" s="3">
        <v>10000</v>
      </c>
      <c r="M5098" s="3">
        <f t="shared" si="316"/>
        <v>160000</v>
      </c>
      <c r="N5098" s="3">
        <f t="shared" si="318"/>
        <v>40000</v>
      </c>
      <c r="O5098" s="3">
        <f t="shared" si="319"/>
        <v>0</v>
      </c>
      <c r="P5098">
        <v>4.9000000000000004</v>
      </c>
      <c r="Q5098">
        <v>5</v>
      </c>
      <c r="R5098">
        <v>5.8</v>
      </c>
      <c r="S5098">
        <v>32</v>
      </c>
      <c r="T5098" t="s">
        <v>135</v>
      </c>
      <c r="U5098">
        <f>VLOOKUP(T5098,Index!$J$2:$K$1319,2,FALSE)</f>
        <v>339</v>
      </c>
      <c r="V5098" t="s">
        <v>15</v>
      </c>
      <c r="W5098">
        <f t="shared" si="317"/>
        <v>3</v>
      </c>
    </row>
    <row r="5099" spans="1:23">
      <c r="A5099" t="s">
        <v>4113</v>
      </c>
      <c r="B5099" t="s">
        <v>63</v>
      </c>
      <c r="C5099">
        <f>VLOOKUP(B5099,Index!$A$2:$B$18,2,FALSE)</f>
        <v>1</v>
      </c>
      <c r="D5099">
        <v>2011</v>
      </c>
      <c r="E5099" t="s">
        <v>187</v>
      </c>
      <c r="F5099">
        <f>VLOOKUP(E5099,Index!$D$2:$E$13,2,FALSE)</f>
        <v>2</v>
      </c>
      <c r="G5099" t="s">
        <v>168</v>
      </c>
      <c r="H5099">
        <f>VLOOKUP(G5099,Index!$G$2:$H$40,2,FALSE)</f>
        <v>19</v>
      </c>
      <c r="I5099" s="3">
        <v>70000</v>
      </c>
      <c r="J5099" s="3">
        <v>50000</v>
      </c>
      <c r="K5099" s="3">
        <v>30000</v>
      </c>
      <c r="L5099" s="3">
        <v>10000</v>
      </c>
      <c r="M5099" s="3">
        <f t="shared" si="316"/>
        <v>160000</v>
      </c>
      <c r="N5099" s="3">
        <f t="shared" si="318"/>
        <v>40000</v>
      </c>
      <c r="O5099" s="3">
        <f t="shared" si="319"/>
        <v>0</v>
      </c>
      <c r="P5099">
        <v>5.3</v>
      </c>
      <c r="Q5099">
        <v>19</v>
      </c>
      <c r="R5099">
        <v>6.1</v>
      </c>
      <c r="S5099">
        <v>8</v>
      </c>
      <c r="T5099" t="s">
        <v>4114</v>
      </c>
      <c r="U5099">
        <f>VLOOKUP(T5099,Index!$J$2:$K$1319,2,FALSE)</f>
        <v>1286</v>
      </c>
      <c r="V5099" t="s">
        <v>78</v>
      </c>
      <c r="W5099">
        <f t="shared" si="317"/>
        <v>3</v>
      </c>
    </row>
    <row r="5100" spans="1:23">
      <c r="A5100" t="s">
        <v>4115</v>
      </c>
      <c r="B5100" t="s">
        <v>20</v>
      </c>
      <c r="C5100">
        <f>VLOOKUP(B5100,Index!$A$2:$B$18,2,FALSE)</f>
        <v>3</v>
      </c>
      <c r="D5100">
        <v>2006</v>
      </c>
      <c r="E5100" t="s">
        <v>34</v>
      </c>
      <c r="F5100">
        <f>VLOOKUP(E5100,Index!$D$2:$E$13,2,FALSE)</f>
        <v>1</v>
      </c>
      <c r="G5100" t="s">
        <v>402</v>
      </c>
      <c r="H5100">
        <f>VLOOKUP(G5100,Index!$G$2:$H$40,2,FALSE)</f>
        <v>13</v>
      </c>
      <c r="I5100" s="3">
        <v>150000</v>
      </c>
      <c r="J5100" s="3">
        <v>0</v>
      </c>
      <c r="K5100" s="3">
        <v>0</v>
      </c>
      <c r="L5100" s="3">
        <v>10000</v>
      </c>
      <c r="M5100" s="3">
        <f t="shared" si="316"/>
        <v>160000</v>
      </c>
      <c r="N5100" s="3">
        <f t="shared" si="318"/>
        <v>40000</v>
      </c>
      <c r="O5100" s="3">
        <f t="shared" si="319"/>
        <v>0</v>
      </c>
      <c r="T5100" t="s">
        <v>973</v>
      </c>
      <c r="U5100">
        <f>VLOOKUP(T5100,Index!$J$2:$K$1319,2,FALSE)</f>
        <v>1276</v>
      </c>
      <c r="V5100" t="s">
        <v>15</v>
      </c>
      <c r="W5100">
        <f t="shared" si="317"/>
        <v>3</v>
      </c>
    </row>
    <row r="5101" spans="1:23">
      <c r="A5101" t="s">
        <v>1896</v>
      </c>
      <c r="B5101" t="s">
        <v>132</v>
      </c>
      <c r="C5101">
        <f>VLOOKUP(B5101,Index!$A$2:$B$18,2,FALSE)</f>
        <v>5</v>
      </c>
      <c r="D5101">
        <v>2004</v>
      </c>
      <c r="E5101" t="s">
        <v>23</v>
      </c>
      <c r="F5101">
        <f>VLOOKUP(E5101,Index!$D$2:$E$13,2,FALSE)</f>
        <v>4</v>
      </c>
      <c r="G5101" t="s">
        <v>561</v>
      </c>
      <c r="H5101">
        <f>VLOOKUP(G5101,Index!$G$2:$H$40,2,FALSE)</f>
        <v>24</v>
      </c>
      <c r="I5101" s="3">
        <v>130000</v>
      </c>
      <c r="J5101" s="3">
        <v>30000</v>
      </c>
      <c r="K5101" s="3">
        <v>0</v>
      </c>
      <c r="L5101" s="3">
        <v>0</v>
      </c>
      <c r="M5101" s="3">
        <f t="shared" si="316"/>
        <v>160000</v>
      </c>
      <c r="N5101" s="3">
        <f t="shared" si="318"/>
        <v>40000</v>
      </c>
      <c r="O5101" s="3">
        <f t="shared" si="319"/>
        <v>0</v>
      </c>
      <c r="P5101">
        <v>7.4</v>
      </c>
      <c r="Q5101">
        <v>21</v>
      </c>
      <c r="T5101" t="s">
        <v>611</v>
      </c>
      <c r="U5101">
        <f>VLOOKUP(T5101,Index!$J$2:$K$1319,2,FALSE)</f>
        <v>111</v>
      </c>
      <c r="V5101" t="s">
        <v>37</v>
      </c>
      <c r="W5101">
        <f t="shared" si="317"/>
        <v>3</v>
      </c>
    </row>
    <row r="5102" spans="1:23">
      <c r="A5102" t="s">
        <v>2637</v>
      </c>
      <c r="B5102" t="s">
        <v>132</v>
      </c>
      <c r="C5102">
        <f>VLOOKUP(B5102,Index!$A$2:$B$18,2,FALSE)</f>
        <v>5</v>
      </c>
      <c r="D5102">
        <v>2003</v>
      </c>
      <c r="E5102" t="s">
        <v>17</v>
      </c>
      <c r="F5102">
        <f>VLOOKUP(E5102,Index!$D$2:$E$13,2,FALSE)</f>
        <v>7</v>
      </c>
      <c r="G5102" t="s">
        <v>429</v>
      </c>
      <c r="H5102">
        <f>VLOOKUP(G5102,Index!$G$2:$H$40,2,FALSE)</f>
        <v>34</v>
      </c>
      <c r="I5102" s="3">
        <v>130000</v>
      </c>
      <c r="J5102" s="3">
        <v>30000</v>
      </c>
      <c r="K5102" s="3">
        <v>0</v>
      </c>
      <c r="L5102" s="3">
        <v>0</v>
      </c>
      <c r="M5102" s="3">
        <f t="shared" si="316"/>
        <v>160000</v>
      </c>
      <c r="N5102" s="3">
        <f t="shared" si="318"/>
        <v>40000</v>
      </c>
      <c r="O5102" s="3">
        <f t="shared" si="319"/>
        <v>0</v>
      </c>
      <c r="P5102">
        <v>5.9</v>
      </c>
      <c r="Q5102">
        <v>5</v>
      </c>
      <c r="R5102">
        <v>7</v>
      </c>
      <c r="S5102">
        <v>5</v>
      </c>
      <c r="T5102" t="s">
        <v>1359</v>
      </c>
      <c r="U5102">
        <f>VLOOKUP(T5102,Index!$J$2:$K$1319,2,FALSE)</f>
        <v>229</v>
      </c>
      <c r="V5102" t="s">
        <v>15</v>
      </c>
      <c r="W5102">
        <f t="shared" si="317"/>
        <v>3</v>
      </c>
    </row>
    <row r="5103" spans="1:23">
      <c r="A5103" t="s">
        <v>3508</v>
      </c>
      <c r="B5103" t="s">
        <v>12</v>
      </c>
      <c r="C5103">
        <f>VLOOKUP(B5103,Index!$A$2:$B$18,2,FALSE)</f>
        <v>13</v>
      </c>
      <c r="D5103">
        <v>2007</v>
      </c>
      <c r="E5103" t="s">
        <v>17</v>
      </c>
      <c r="F5103">
        <f>VLOOKUP(E5103,Index!$D$2:$E$13,2,FALSE)</f>
        <v>7</v>
      </c>
      <c r="G5103" t="s">
        <v>49</v>
      </c>
      <c r="H5103">
        <f>VLOOKUP(G5103,Index!$G$2:$H$40,2,FALSE)</f>
        <v>4</v>
      </c>
      <c r="I5103" s="3">
        <v>150000</v>
      </c>
      <c r="J5103" s="3">
        <v>0</v>
      </c>
      <c r="K5103" s="3">
        <v>0</v>
      </c>
      <c r="L5103" s="3">
        <v>10000</v>
      </c>
      <c r="M5103" s="3">
        <f t="shared" si="316"/>
        <v>160000</v>
      </c>
      <c r="N5103" s="3">
        <f t="shared" si="318"/>
        <v>40000</v>
      </c>
      <c r="O5103" s="3">
        <f t="shared" si="319"/>
        <v>0</v>
      </c>
      <c r="R5103">
        <v>7.8</v>
      </c>
      <c r="S5103">
        <v>8</v>
      </c>
      <c r="T5103" t="s">
        <v>49</v>
      </c>
      <c r="U5103">
        <f>VLOOKUP(T5103,Index!$J$2:$K$1319,2,FALSE)</f>
        <v>35</v>
      </c>
      <c r="V5103" t="s">
        <v>15</v>
      </c>
      <c r="W5103">
        <f t="shared" si="317"/>
        <v>1</v>
      </c>
    </row>
    <row r="5104" spans="1:23">
      <c r="A5104" t="s">
        <v>4116</v>
      </c>
      <c r="B5104" t="s">
        <v>12</v>
      </c>
      <c r="C5104">
        <f>VLOOKUP(B5104,Index!$A$2:$B$18,2,FALSE)</f>
        <v>13</v>
      </c>
      <c r="D5104">
        <v>2008</v>
      </c>
      <c r="E5104" t="s">
        <v>59</v>
      </c>
      <c r="F5104">
        <f>VLOOKUP(E5104,Index!$D$2:$E$13,2,FALSE)</f>
        <v>3</v>
      </c>
      <c r="G5104" t="s">
        <v>168</v>
      </c>
      <c r="H5104">
        <f>VLOOKUP(G5104,Index!$G$2:$H$40,2,FALSE)</f>
        <v>19</v>
      </c>
      <c r="I5104" s="3">
        <v>120000</v>
      </c>
      <c r="J5104" s="3">
        <v>20000</v>
      </c>
      <c r="K5104" s="3">
        <v>10000</v>
      </c>
      <c r="L5104" s="3">
        <v>10000</v>
      </c>
      <c r="M5104" s="3">
        <f t="shared" si="316"/>
        <v>160000</v>
      </c>
      <c r="N5104" s="3">
        <f t="shared" si="318"/>
        <v>40000</v>
      </c>
      <c r="O5104" s="3">
        <f t="shared" si="319"/>
        <v>0</v>
      </c>
      <c r="P5104">
        <v>4.9000000000000004</v>
      </c>
      <c r="Q5104">
        <v>33</v>
      </c>
      <c r="R5104">
        <v>5.9</v>
      </c>
      <c r="S5104">
        <v>56</v>
      </c>
      <c r="T5104" t="s">
        <v>2266</v>
      </c>
      <c r="U5104">
        <f>VLOOKUP(T5104,Index!$J$2:$K$1319,2,FALSE)</f>
        <v>373</v>
      </c>
      <c r="V5104" t="s">
        <v>61</v>
      </c>
      <c r="W5104">
        <f t="shared" si="317"/>
        <v>3</v>
      </c>
    </row>
    <row r="5105" spans="1:23">
      <c r="A5105" t="s">
        <v>3504</v>
      </c>
      <c r="B5105" t="s">
        <v>39</v>
      </c>
      <c r="C5105">
        <f>VLOOKUP(B5105,Index!$A$2:$B$18,2,FALSE)</f>
        <v>8</v>
      </c>
      <c r="D5105">
        <v>2007</v>
      </c>
      <c r="E5105" t="s">
        <v>23</v>
      </c>
      <c r="F5105">
        <f>VLOOKUP(E5105,Index!$D$2:$E$13,2,FALSE)</f>
        <v>4</v>
      </c>
      <c r="G5105" t="s">
        <v>49</v>
      </c>
      <c r="H5105">
        <f>VLOOKUP(G5105,Index!$G$2:$H$40,2,FALSE)</f>
        <v>4</v>
      </c>
      <c r="I5105" s="3">
        <v>80000</v>
      </c>
      <c r="J5105" s="3">
        <v>60000</v>
      </c>
      <c r="K5105" s="3">
        <v>0</v>
      </c>
      <c r="L5105" s="3">
        <v>20000</v>
      </c>
      <c r="M5105" s="3">
        <f t="shared" si="316"/>
        <v>160000</v>
      </c>
      <c r="N5105" s="3">
        <f t="shared" si="318"/>
        <v>40000</v>
      </c>
      <c r="O5105" s="3">
        <f t="shared" si="319"/>
        <v>0</v>
      </c>
      <c r="T5105" t="s">
        <v>962</v>
      </c>
      <c r="U5105">
        <f>VLOOKUP(T5105,Index!$J$2:$K$1319,2,FALSE)</f>
        <v>1307</v>
      </c>
      <c r="V5105" t="s">
        <v>78</v>
      </c>
      <c r="W5105">
        <f t="shared" si="317"/>
        <v>3</v>
      </c>
    </row>
    <row r="5106" spans="1:23">
      <c r="A5106" t="s">
        <v>3809</v>
      </c>
      <c r="B5106" t="s">
        <v>28</v>
      </c>
      <c r="C5106">
        <f>VLOOKUP(B5106,Index!$A$2:$B$18,2,FALSE)</f>
        <v>15</v>
      </c>
      <c r="D5106">
        <v>2010</v>
      </c>
      <c r="E5106" t="s">
        <v>67</v>
      </c>
      <c r="F5106">
        <f>VLOOKUP(E5106,Index!$D$2:$E$13,2,FALSE)</f>
        <v>10</v>
      </c>
      <c r="G5106" t="s">
        <v>49</v>
      </c>
      <c r="H5106">
        <f>VLOOKUP(G5106,Index!$G$2:$H$40,2,FALSE)</f>
        <v>4</v>
      </c>
      <c r="I5106" s="3">
        <v>120000</v>
      </c>
      <c r="J5106" s="3">
        <v>30000</v>
      </c>
      <c r="K5106" s="3">
        <v>0</v>
      </c>
      <c r="L5106" s="3">
        <v>10000</v>
      </c>
      <c r="M5106" s="3">
        <f t="shared" si="316"/>
        <v>160000</v>
      </c>
      <c r="N5106" s="3">
        <f t="shared" si="318"/>
        <v>40000</v>
      </c>
      <c r="O5106" s="3">
        <f t="shared" si="319"/>
        <v>0</v>
      </c>
      <c r="P5106">
        <v>7</v>
      </c>
      <c r="Q5106">
        <v>26</v>
      </c>
      <c r="R5106">
        <v>6.4</v>
      </c>
      <c r="S5106">
        <v>31</v>
      </c>
      <c r="T5106" t="s">
        <v>1882</v>
      </c>
      <c r="U5106">
        <f>VLOOKUP(T5106,Index!$J$2:$K$1319,2,FALSE)</f>
        <v>451</v>
      </c>
      <c r="V5106" t="s">
        <v>61</v>
      </c>
      <c r="W5106">
        <f t="shared" si="317"/>
        <v>3</v>
      </c>
    </row>
    <row r="5107" spans="1:23">
      <c r="A5107" t="s">
        <v>4117</v>
      </c>
      <c r="B5107" t="s">
        <v>20</v>
      </c>
      <c r="C5107">
        <f>VLOOKUP(B5107,Index!$A$2:$B$18,2,FALSE)</f>
        <v>3</v>
      </c>
      <c r="D5107">
        <v>2011</v>
      </c>
      <c r="E5107" t="s">
        <v>34</v>
      </c>
      <c r="F5107">
        <f>VLOOKUP(E5107,Index!$D$2:$E$13,2,FALSE)</f>
        <v>1</v>
      </c>
      <c r="G5107" t="s">
        <v>407</v>
      </c>
      <c r="H5107">
        <f>VLOOKUP(G5107,Index!$G$2:$H$40,2,FALSE)</f>
        <v>29</v>
      </c>
      <c r="I5107" s="3">
        <v>90000</v>
      </c>
      <c r="J5107" s="3">
        <v>50000</v>
      </c>
      <c r="K5107" s="3">
        <v>0</v>
      </c>
      <c r="L5107" s="3">
        <v>20000</v>
      </c>
      <c r="M5107" s="3">
        <f t="shared" si="316"/>
        <v>160000</v>
      </c>
      <c r="N5107" s="3">
        <f t="shared" si="318"/>
        <v>40000</v>
      </c>
      <c r="O5107" s="3">
        <f t="shared" si="319"/>
        <v>0</v>
      </c>
      <c r="P5107">
        <v>7.6</v>
      </c>
      <c r="Q5107">
        <v>43</v>
      </c>
      <c r="R5107">
        <v>8.1999999999999993</v>
      </c>
      <c r="S5107">
        <v>29</v>
      </c>
      <c r="T5107" t="s">
        <v>4118</v>
      </c>
      <c r="U5107">
        <f>VLOOKUP(T5107,Index!$J$2:$K$1319,2,FALSE)</f>
        <v>471</v>
      </c>
      <c r="V5107" t="s">
        <v>61</v>
      </c>
      <c r="W5107">
        <f t="shared" si="317"/>
        <v>3</v>
      </c>
    </row>
    <row r="5108" spans="1:23">
      <c r="A5108" t="s">
        <v>1995</v>
      </c>
      <c r="B5108" t="s">
        <v>33</v>
      </c>
      <c r="C5108">
        <f>VLOOKUP(B5108,Index!$A$2:$B$18,2,FALSE)</f>
        <v>9</v>
      </c>
      <c r="D5108">
        <v>2012</v>
      </c>
      <c r="E5108" t="s">
        <v>34</v>
      </c>
      <c r="F5108">
        <f>VLOOKUP(E5108,Index!$D$2:$E$13,2,FALSE)</f>
        <v>1</v>
      </c>
      <c r="G5108" t="s">
        <v>49</v>
      </c>
      <c r="H5108">
        <f>VLOOKUP(G5108,Index!$G$2:$H$40,2,FALSE)</f>
        <v>4</v>
      </c>
      <c r="I5108" s="3">
        <v>120000</v>
      </c>
      <c r="J5108" s="3">
        <v>20000</v>
      </c>
      <c r="K5108" s="3">
        <v>0</v>
      </c>
      <c r="L5108" s="3">
        <v>30000</v>
      </c>
      <c r="M5108" s="3">
        <f t="shared" si="316"/>
        <v>170000</v>
      </c>
      <c r="N5108" s="3">
        <f t="shared" si="318"/>
        <v>42500</v>
      </c>
      <c r="O5108" s="3">
        <f t="shared" si="319"/>
        <v>0</v>
      </c>
      <c r="P5108">
        <v>6.6</v>
      </c>
      <c r="Q5108">
        <v>8</v>
      </c>
      <c r="R5108">
        <v>3.7</v>
      </c>
      <c r="S5108">
        <v>20</v>
      </c>
      <c r="T5108" t="s">
        <v>3369</v>
      </c>
      <c r="U5108">
        <f>VLOOKUP(T5108,Index!$J$2:$K$1319,2,FALSE)</f>
        <v>971</v>
      </c>
      <c r="V5108" t="s">
        <v>15</v>
      </c>
      <c r="W5108">
        <f t="shared" si="317"/>
        <v>3</v>
      </c>
    </row>
    <row r="5109" spans="1:23">
      <c r="A5109" t="s">
        <v>2230</v>
      </c>
      <c r="B5109" t="s">
        <v>132</v>
      </c>
      <c r="C5109">
        <f>VLOOKUP(B5109,Index!$A$2:$B$18,2,FALSE)</f>
        <v>5</v>
      </c>
      <c r="D5109">
        <v>2005</v>
      </c>
      <c r="E5109" t="s">
        <v>17</v>
      </c>
      <c r="F5109">
        <f>VLOOKUP(E5109,Index!$D$2:$E$13,2,FALSE)</f>
        <v>7</v>
      </c>
      <c r="G5109" t="s">
        <v>588</v>
      </c>
      <c r="H5109">
        <f>VLOOKUP(G5109,Index!$G$2:$H$40,2,FALSE)</f>
        <v>37</v>
      </c>
      <c r="I5109" s="3">
        <v>120000</v>
      </c>
      <c r="J5109" s="3">
        <v>30000</v>
      </c>
      <c r="K5109" s="3">
        <v>0</v>
      </c>
      <c r="L5109" s="3">
        <v>0</v>
      </c>
      <c r="M5109" s="3">
        <f t="shared" si="316"/>
        <v>150000</v>
      </c>
      <c r="N5109" s="3">
        <f t="shared" si="318"/>
        <v>37500</v>
      </c>
      <c r="O5109" s="3">
        <f t="shared" si="319"/>
        <v>0</v>
      </c>
      <c r="P5109">
        <v>6.6</v>
      </c>
      <c r="Q5109">
        <v>14</v>
      </c>
      <c r="R5109">
        <v>7.3</v>
      </c>
      <c r="S5109">
        <v>11</v>
      </c>
      <c r="T5109" t="s">
        <v>1093</v>
      </c>
      <c r="U5109">
        <f>VLOOKUP(T5109,Index!$J$2:$K$1319,2,FALSE)</f>
        <v>915</v>
      </c>
      <c r="V5109" t="s">
        <v>78</v>
      </c>
      <c r="W5109">
        <f t="shared" si="317"/>
        <v>3</v>
      </c>
    </row>
    <row r="5110" spans="1:23">
      <c r="A5110" t="s">
        <v>3258</v>
      </c>
      <c r="B5110" t="s">
        <v>28</v>
      </c>
      <c r="C5110">
        <f>VLOOKUP(B5110,Index!$A$2:$B$18,2,FALSE)</f>
        <v>15</v>
      </c>
      <c r="D5110">
        <v>2011</v>
      </c>
      <c r="E5110" t="s">
        <v>34</v>
      </c>
      <c r="F5110">
        <f>VLOOKUP(E5110,Index!$D$2:$E$13,2,FALSE)</f>
        <v>1</v>
      </c>
      <c r="G5110" t="s">
        <v>2182</v>
      </c>
      <c r="H5110">
        <f>VLOOKUP(G5110,Index!$G$2:$H$40,2,FALSE)</f>
        <v>18</v>
      </c>
      <c r="I5110" s="3">
        <v>70000</v>
      </c>
      <c r="J5110" s="3">
        <v>50000</v>
      </c>
      <c r="K5110" s="3">
        <v>30000</v>
      </c>
      <c r="L5110" s="3">
        <v>10000</v>
      </c>
      <c r="M5110" s="3">
        <f t="shared" si="316"/>
        <v>160000</v>
      </c>
      <c r="N5110" s="3">
        <f t="shared" si="318"/>
        <v>40000</v>
      </c>
      <c r="O5110" s="3">
        <f t="shared" si="319"/>
        <v>0</v>
      </c>
      <c r="P5110">
        <v>7.5</v>
      </c>
      <c r="Q5110">
        <v>44</v>
      </c>
      <c r="R5110">
        <v>7</v>
      </c>
      <c r="S5110">
        <v>47</v>
      </c>
      <c r="T5110" t="s">
        <v>2182</v>
      </c>
      <c r="U5110">
        <f>VLOOKUP(T5110,Index!$J$2:$K$1319,2,FALSE)</f>
        <v>558</v>
      </c>
      <c r="V5110" t="s">
        <v>61</v>
      </c>
      <c r="W5110">
        <f t="shared" si="317"/>
        <v>1</v>
      </c>
    </row>
    <row r="5111" spans="1:23">
      <c r="A5111" t="s">
        <v>4119</v>
      </c>
      <c r="B5111" t="s">
        <v>20</v>
      </c>
      <c r="C5111">
        <f>VLOOKUP(B5111,Index!$A$2:$B$18,2,FALSE)</f>
        <v>3</v>
      </c>
      <c r="D5111">
        <v>2005</v>
      </c>
      <c r="E5111" t="s">
        <v>13</v>
      </c>
      <c r="F5111">
        <f>VLOOKUP(E5111,Index!$D$2:$E$13,2,FALSE)</f>
        <v>11</v>
      </c>
      <c r="G5111" t="s">
        <v>14</v>
      </c>
      <c r="H5111">
        <f>VLOOKUP(G5111,Index!$G$2:$H$40,2,FALSE)</f>
        <v>26</v>
      </c>
      <c r="I5111" s="3">
        <v>110000</v>
      </c>
      <c r="J5111" s="3">
        <v>0</v>
      </c>
      <c r="K5111" s="3">
        <v>40000</v>
      </c>
      <c r="L5111" s="3">
        <v>10000</v>
      </c>
      <c r="M5111" s="3">
        <f t="shared" si="316"/>
        <v>160000</v>
      </c>
      <c r="N5111" s="3">
        <f t="shared" si="318"/>
        <v>40000</v>
      </c>
      <c r="O5111" s="3">
        <f t="shared" si="319"/>
        <v>0</v>
      </c>
      <c r="P5111">
        <v>6.6</v>
      </c>
      <c r="Q5111">
        <v>32</v>
      </c>
      <c r="R5111">
        <v>7.7</v>
      </c>
      <c r="S5111">
        <v>11</v>
      </c>
      <c r="T5111" t="s">
        <v>2315</v>
      </c>
      <c r="U5111">
        <f>VLOOKUP(T5111,Index!$J$2:$K$1319,2,FALSE)</f>
        <v>1114</v>
      </c>
      <c r="V5111" t="s">
        <v>15</v>
      </c>
      <c r="W5111">
        <f t="shared" si="317"/>
        <v>3</v>
      </c>
    </row>
    <row r="5112" spans="1:23">
      <c r="A5112" t="s">
        <v>3497</v>
      </c>
      <c r="B5112" t="s">
        <v>97</v>
      </c>
      <c r="C5112">
        <f>VLOOKUP(B5112,Index!$A$2:$B$18,2,FALSE)</f>
        <v>16</v>
      </c>
      <c r="D5112">
        <v>2005</v>
      </c>
      <c r="E5112" t="s">
        <v>48</v>
      </c>
      <c r="F5112">
        <f>VLOOKUP(E5112,Index!$D$2:$E$13,2,FALSE)</f>
        <v>9</v>
      </c>
      <c r="G5112" t="s">
        <v>94</v>
      </c>
      <c r="H5112">
        <f>VLOOKUP(G5112,Index!$G$2:$H$40,2,FALSE)</f>
        <v>15</v>
      </c>
      <c r="I5112" s="3">
        <v>120000</v>
      </c>
      <c r="J5112" s="3">
        <v>30000</v>
      </c>
      <c r="K5112" s="3">
        <v>0</v>
      </c>
      <c r="L5112" s="3">
        <v>10000</v>
      </c>
      <c r="M5112" s="3">
        <f t="shared" si="316"/>
        <v>160000</v>
      </c>
      <c r="N5112" s="3">
        <f t="shared" si="318"/>
        <v>40000</v>
      </c>
      <c r="O5112" s="3">
        <f t="shared" si="319"/>
        <v>0</v>
      </c>
      <c r="P5112">
        <v>8.3000000000000007</v>
      </c>
      <c r="Q5112">
        <v>54</v>
      </c>
      <c r="R5112">
        <v>8.9</v>
      </c>
      <c r="S5112">
        <v>35</v>
      </c>
      <c r="T5112" t="s">
        <v>1415</v>
      </c>
      <c r="U5112">
        <f>VLOOKUP(T5112,Index!$J$2:$K$1319,2,FALSE)</f>
        <v>428</v>
      </c>
      <c r="V5112" t="s">
        <v>37</v>
      </c>
      <c r="W5112">
        <f t="shared" si="317"/>
        <v>3</v>
      </c>
    </row>
    <row r="5113" spans="1:23">
      <c r="A5113" t="s">
        <v>4120</v>
      </c>
      <c r="B5113" t="s">
        <v>12</v>
      </c>
      <c r="C5113">
        <f>VLOOKUP(B5113,Index!$A$2:$B$18,2,FALSE)</f>
        <v>13</v>
      </c>
      <c r="D5113">
        <v>2008</v>
      </c>
      <c r="E5113" t="s">
        <v>67</v>
      </c>
      <c r="F5113">
        <f>VLOOKUP(E5113,Index!$D$2:$E$13,2,FALSE)</f>
        <v>10</v>
      </c>
      <c r="G5113" t="s">
        <v>480</v>
      </c>
      <c r="H5113">
        <f>VLOOKUP(G5113,Index!$G$2:$H$40,2,FALSE)</f>
        <v>21</v>
      </c>
      <c r="I5113" s="3">
        <v>140000</v>
      </c>
      <c r="J5113" s="3">
        <v>10000</v>
      </c>
      <c r="K5113" s="3">
        <v>0</v>
      </c>
      <c r="L5113" s="3">
        <v>10000</v>
      </c>
      <c r="M5113" s="3">
        <f t="shared" si="316"/>
        <v>160000</v>
      </c>
      <c r="N5113" s="3">
        <f t="shared" si="318"/>
        <v>40000</v>
      </c>
      <c r="O5113" s="3">
        <f t="shared" si="319"/>
        <v>0</v>
      </c>
      <c r="P5113">
        <v>6.1</v>
      </c>
      <c r="Q5113">
        <v>4</v>
      </c>
      <c r="T5113" t="s">
        <v>2688</v>
      </c>
      <c r="U5113">
        <f>VLOOKUP(T5113,Index!$J$2:$K$1319,2,FALSE)</f>
        <v>1172</v>
      </c>
      <c r="V5113" t="s">
        <v>15</v>
      </c>
      <c r="W5113">
        <f t="shared" si="317"/>
        <v>3</v>
      </c>
    </row>
    <row r="5114" spans="1:23">
      <c r="A5114" t="s">
        <v>4121</v>
      </c>
      <c r="B5114" t="s">
        <v>12</v>
      </c>
      <c r="C5114">
        <f>VLOOKUP(B5114,Index!$A$2:$B$18,2,FALSE)</f>
        <v>13</v>
      </c>
      <c r="D5114">
        <v>2010</v>
      </c>
      <c r="E5114" t="s">
        <v>23</v>
      </c>
      <c r="F5114">
        <f>VLOOKUP(E5114,Index!$D$2:$E$13,2,FALSE)</f>
        <v>4</v>
      </c>
      <c r="G5114" t="s">
        <v>77</v>
      </c>
      <c r="H5114">
        <f>VLOOKUP(G5114,Index!$G$2:$H$40,2,FALSE)</f>
        <v>35</v>
      </c>
      <c r="I5114" s="3">
        <v>150000</v>
      </c>
      <c r="J5114" s="3">
        <v>0</v>
      </c>
      <c r="K5114" s="3">
        <v>0</v>
      </c>
      <c r="L5114" s="3">
        <v>10000</v>
      </c>
      <c r="M5114" s="3">
        <f t="shared" si="316"/>
        <v>160000</v>
      </c>
      <c r="N5114" s="3">
        <f t="shared" si="318"/>
        <v>40000</v>
      </c>
      <c r="O5114" s="3">
        <f t="shared" si="319"/>
        <v>0</v>
      </c>
      <c r="T5114" t="s">
        <v>4122</v>
      </c>
      <c r="U5114">
        <f>VLOOKUP(T5114,Index!$J$2:$K$1319,2,FALSE)</f>
        <v>687</v>
      </c>
      <c r="V5114" t="s">
        <v>78</v>
      </c>
      <c r="W5114">
        <f t="shared" si="317"/>
        <v>3</v>
      </c>
    </row>
    <row r="5115" spans="1:23">
      <c r="A5115" t="s">
        <v>4123</v>
      </c>
      <c r="B5115" t="s">
        <v>39</v>
      </c>
      <c r="C5115">
        <f>VLOOKUP(B5115,Index!$A$2:$B$18,2,FALSE)</f>
        <v>8</v>
      </c>
      <c r="D5115">
        <v>2005</v>
      </c>
      <c r="E5115" t="s">
        <v>23</v>
      </c>
      <c r="F5115">
        <f>VLOOKUP(E5115,Index!$D$2:$E$13,2,FALSE)</f>
        <v>4</v>
      </c>
      <c r="G5115" t="s">
        <v>561</v>
      </c>
      <c r="H5115">
        <f>VLOOKUP(G5115,Index!$G$2:$H$40,2,FALSE)</f>
        <v>24</v>
      </c>
      <c r="I5115" s="3">
        <v>80000</v>
      </c>
      <c r="J5115" s="3">
        <v>60000</v>
      </c>
      <c r="K5115" s="3">
        <v>0</v>
      </c>
      <c r="L5115" s="3">
        <v>20000</v>
      </c>
      <c r="M5115" s="3">
        <f t="shared" si="316"/>
        <v>160000</v>
      </c>
      <c r="N5115" s="3">
        <f t="shared" si="318"/>
        <v>40000</v>
      </c>
      <c r="O5115" s="3">
        <f t="shared" si="319"/>
        <v>0</v>
      </c>
      <c r="P5115">
        <v>6.7</v>
      </c>
      <c r="Q5115">
        <v>23</v>
      </c>
      <c r="T5115" t="s">
        <v>292</v>
      </c>
      <c r="U5115">
        <f>VLOOKUP(T5115,Index!$J$2:$K$1319,2,FALSE)</f>
        <v>303</v>
      </c>
      <c r="V5115" t="s">
        <v>15</v>
      </c>
      <c r="W5115">
        <f t="shared" si="317"/>
        <v>3</v>
      </c>
    </row>
    <row r="5116" spans="1:23">
      <c r="A5116" t="s">
        <v>2572</v>
      </c>
      <c r="B5116" t="s">
        <v>28</v>
      </c>
      <c r="C5116">
        <f>VLOOKUP(B5116,Index!$A$2:$B$18,2,FALSE)</f>
        <v>15</v>
      </c>
      <c r="D5116">
        <v>2007</v>
      </c>
      <c r="E5116" t="s">
        <v>221</v>
      </c>
      <c r="F5116">
        <f>VLOOKUP(E5116,Index!$D$2:$E$13,2,FALSE)</f>
        <v>12</v>
      </c>
      <c r="G5116" t="s">
        <v>180</v>
      </c>
      <c r="H5116">
        <f>VLOOKUP(G5116,Index!$G$2:$H$40,2,FALSE)</f>
        <v>20</v>
      </c>
      <c r="I5116" s="3">
        <v>130000</v>
      </c>
      <c r="J5116" s="3">
        <v>20000</v>
      </c>
      <c r="K5116" s="3">
        <v>0</v>
      </c>
      <c r="L5116" s="3">
        <v>10000</v>
      </c>
      <c r="M5116" s="3">
        <f t="shared" si="316"/>
        <v>160000</v>
      </c>
      <c r="N5116" s="3">
        <f t="shared" si="318"/>
        <v>40000</v>
      </c>
      <c r="O5116" s="3">
        <f t="shared" si="319"/>
        <v>0</v>
      </c>
      <c r="P5116">
        <v>7.3</v>
      </c>
      <c r="Q5116">
        <v>24</v>
      </c>
      <c r="R5116">
        <v>2.8</v>
      </c>
      <c r="S5116">
        <v>34</v>
      </c>
      <c r="T5116" t="s">
        <v>593</v>
      </c>
      <c r="U5116">
        <f>VLOOKUP(T5116,Index!$J$2:$K$1319,2,FALSE)</f>
        <v>435</v>
      </c>
      <c r="V5116" t="s">
        <v>78</v>
      </c>
      <c r="W5116">
        <f t="shared" si="317"/>
        <v>3</v>
      </c>
    </row>
    <row r="5117" spans="1:23">
      <c r="A5117" t="s">
        <v>4124</v>
      </c>
      <c r="B5117" t="s">
        <v>39</v>
      </c>
      <c r="C5117">
        <f>VLOOKUP(B5117,Index!$A$2:$B$18,2,FALSE)</f>
        <v>8</v>
      </c>
      <c r="D5117">
        <v>2003</v>
      </c>
      <c r="E5117" t="s">
        <v>34</v>
      </c>
      <c r="F5117">
        <f>VLOOKUP(E5117,Index!$D$2:$E$13,2,FALSE)</f>
        <v>1</v>
      </c>
      <c r="G5117" t="s">
        <v>77</v>
      </c>
      <c r="H5117">
        <f>VLOOKUP(G5117,Index!$G$2:$H$40,2,FALSE)</f>
        <v>35</v>
      </c>
      <c r="I5117" s="3">
        <v>80000</v>
      </c>
      <c r="J5117" s="3">
        <v>60000</v>
      </c>
      <c r="K5117" s="3">
        <v>0</v>
      </c>
      <c r="L5117" s="3">
        <v>20000</v>
      </c>
      <c r="M5117" s="3">
        <f t="shared" si="316"/>
        <v>160000</v>
      </c>
      <c r="N5117" s="3">
        <f t="shared" si="318"/>
        <v>40000</v>
      </c>
      <c r="O5117" s="3">
        <f t="shared" si="319"/>
        <v>0</v>
      </c>
      <c r="P5117">
        <v>8.1</v>
      </c>
      <c r="Q5117">
        <v>40</v>
      </c>
      <c r="R5117">
        <v>9.1999999999999993</v>
      </c>
      <c r="S5117">
        <v>100</v>
      </c>
      <c r="T5117" t="s">
        <v>2854</v>
      </c>
      <c r="U5117">
        <f>VLOOKUP(T5117,Index!$J$2:$K$1319,2,FALSE)</f>
        <v>1137</v>
      </c>
      <c r="V5117" t="s">
        <v>37</v>
      </c>
      <c r="W5117">
        <f t="shared" si="317"/>
        <v>3</v>
      </c>
    </row>
    <row r="5118" spans="1:23">
      <c r="A5118" t="s">
        <v>3060</v>
      </c>
      <c r="B5118" t="s">
        <v>196</v>
      </c>
      <c r="C5118">
        <f>VLOOKUP(B5118,Index!$A$2:$B$18,2,FALSE)</f>
        <v>17</v>
      </c>
      <c r="D5118">
        <v>2014</v>
      </c>
      <c r="E5118" t="s">
        <v>34</v>
      </c>
      <c r="F5118">
        <f>VLOOKUP(E5118,Index!$D$2:$E$13,2,FALSE)</f>
        <v>1</v>
      </c>
      <c r="G5118" t="s">
        <v>173</v>
      </c>
      <c r="H5118">
        <f>VLOOKUP(G5118,Index!$G$2:$H$40,2,FALSE)</f>
        <v>31</v>
      </c>
      <c r="I5118" s="3">
        <v>80000</v>
      </c>
      <c r="J5118" s="3">
        <v>70000</v>
      </c>
      <c r="K5118" s="3">
        <v>0</v>
      </c>
      <c r="L5118" s="3">
        <v>10000</v>
      </c>
      <c r="M5118" s="3">
        <f t="shared" si="316"/>
        <v>160000</v>
      </c>
      <c r="N5118" s="3">
        <f t="shared" si="318"/>
        <v>40000</v>
      </c>
      <c r="O5118" s="3">
        <f t="shared" si="319"/>
        <v>0</v>
      </c>
      <c r="P5118">
        <v>5.0999999999999996</v>
      </c>
      <c r="Q5118">
        <v>17</v>
      </c>
      <c r="R5118">
        <v>7</v>
      </c>
      <c r="S5118">
        <v>130</v>
      </c>
      <c r="T5118" t="s">
        <v>2890</v>
      </c>
      <c r="U5118">
        <f>VLOOKUP(T5118,Index!$J$2:$K$1319,2,FALSE)</f>
        <v>44</v>
      </c>
      <c r="V5118" t="s">
        <v>37</v>
      </c>
      <c r="W5118">
        <f t="shared" si="317"/>
        <v>3</v>
      </c>
    </row>
    <row r="5119" spans="1:23">
      <c r="A5119" t="s">
        <v>4125</v>
      </c>
      <c r="B5119" t="s">
        <v>39</v>
      </c>
      <c r="C5119">
        <f>VLOOKUP(B5119,Index!$A$2:$B$18,2,FALSE)</f>
        <v>8</v>
      </c>
      <c r="D5119">
        <v>2002</v>
      </c>
      <c r="E5119" t="s">
        <v>187</v>
      </c>
      <c r="F5119">
        <f>VLOOKUP(E5119,Index!$D$2:$E$13,2,FALSE)</f>
        <v>2</v>
      </c>
      <c r="G5119" t="s">
        <v>550</v>
      </c>
      <c r="H5119">
        <f>VLOOKUP(G5119,Index!$G$2:$H$40,2,FALSE)</f>
        <v>3</v>
      </c>
      <c r="I5119" s="3">
        <v>80000</v>
      </c>
      <c r="J5119" s="3">
        <v>60000</v>
      </c>
      <c r="K5119" s="3">
        <v>0</v>
      </c>
      <c r="L5119" s="3">
        <v>20000</v>
      </c>
      <c r="M5119" s="3">
        <f t="shared" si="316"/>
        <v>160000</v>
      </c>
      <c r="N5119" s="3">
        <f t="shared" si="318"/>
        <v>40000</v>
      </c>
      <c r="O5119" s="3">
        <f t="shared" si="319"/>
        <v>0</v>
      </c>
      <c r="P5119">
        <v>6.8</v>
      </c>
      <c r="Q5119">
        <v>24</v>
      </c>
      <c r="R5119">
        <v>7.6</v>
      </c>
      <c r="S5119">
        <v>8</v>
      </c>
      <c r="T5119" t="s">
        <v>1091</v>
      </c>
      <c r="U5119">
        <f>VLOOKUP(T5119,Index!$J$2:$K$1319,2,FALSE)</f>
        <v>30</v>
      </c>
      <c r="V5119" t="s">
        <v>37</v>
      </c>
      <c r="W5119">
        <f t="shared" si="317"/>
        <v>3</v>
      </c>
    </row>
    <row r="5120" spans="1:23">
      <c r="A5120" t="s">
        <v>656</v>
      </c>
      <c r="B5120" t="s">
        <v>97</v>
      </c>
      <c r="C5120">
        <f>VLOOKUP(B5120,Index!$A$2:$B$18,2,FALSE)</f>
        <v>16</v>
      </c>
      <c r="D5120">
        <v>2003</v>
      </c>
      <c r="E5120" t="s">
        <v>34</v>
      </c>
      <c r="F5120">
        <f>VLOOKUP(E5120,Index!$D$2:$E$13,2,FALSE)</f>
        <v>1</v>
      </c>
      <c r="G5120" t="s">
        <v>657</v>
      </c>
      <c r="H5120">
        <f>VLOOKUP(G5120,Index!$G$2:$H$40,2,FALSE)</f>
        <v>33</v>
      </c>
      <c r="I5120" s="3">
        <v>120000</v>
      </c>
      <c r="J5120" s="3">
        <v>30000</v>
      </c>
      <c r="K5120" s="3">
        <v>0</v>
      </c>
      <c r="L5120" s="3">
        <v>10000</v>
      </c>
      <c r="M5120" s="3">
        <f t="shared" si="316"/>
        <v>160000</v>
      </c>
      <c r="N5120" s="3">
        <f t="shared" si="318"/>
        <v>40000</v>
      </c>
      <c r="O5120" s="3">
        <f t="shared" si="319"/>
        <v>0</v>
      </c>
      <c r="P5120">
        <v>7.5</v>
      </c>
      <c r="Q5120">
        <v>18</v>
      </c>
      <c r="R5120">
        <v>8.8000000000000007</v>
      </c>
      <c r="S5120">
        <v>18</v>
      </c>
      <c r="T5120" t="s">
        <v>658</v>
      </c>
      <c r="U5120">
        <f>VLOOKUP(T5120,Index!$J$2:$K$1319,2,FALSE)</f>
        <v>833</v>
      </c>
      <c r="V5120" t="s">
        <v>61</v>
      </c>
      <c r="W5120">
        <f t="shared" si="317"/>
        <v>3</v>
      </c>
    </row>
    <row r="5121" spans="1:23">
      <c r="A5121" t="s">
        <v>4126</v>
      </c>
      <c r="B5121" t="s">
        <v>39</v>
      </c>
      <c r="C5121">
        <f>VLOOKUP(B5121,Index!$A$2:$B$18,2,FALSE)</f>
        <v>8</v>
      </c>
      <c r="D5121">
        <v>2003</v>
      </c>
      <c r="E5121" t="s">
        <v>13</v>
      </c>
      <c r="F5121">
        <f>VLOOKUP(E5121,Index!$D$2:$E$13,2,FALSE)</f>
        <v>11</v>
      </c>
      <c r="G5121" t="s">
        <v>49</v>
      </c>
      <c r="H5121">
        <f>VLOOKUP(G5121,Index!$G$2:$H$40,2,FALSE)</f>
        <v>4</v>
      </c>
      <c r="I5121" s="3">
        <v>80000</v>
      </c>
      <c r="J5121" s="3">
        <v>60000</v>
      </c>
      <c r="K5121" s="3">
        <v>0</v>
      </c>
      <c r="L5121" s="3">
        <v>20000</v>
      </c>
      <c r="M5121" s="3">
        <f t="shared" si="316"/>
        <v>160000</v>
      </c>
      <c r="N5121" s="3">
        <f t="shared" si="318"/>
        <v>40000</v>
      </c>
      <c r="O5121" s="3">
        <f t="shared" si="319"/>
        <v>0</v>
      </c>
      <c r="P5121">
        <v>8.3000000000000007</v>
      </c>
      <c r="Q5121">
        <v>23</v>
      </c>
      <c r="R5121">
        <v>9</v>
      </c>
      <c r="S5121">
        <v>12</v>
      </c>
      <c r="T5121" t="s">
        <v>841</v>
      </c>
      <c r="U5121">
        <f>VLOOKUP(T5121,Index!$J$2:$K$1319,2,FALSE)</f>
        <v>1025</v>
      </c>
      <c r="V5121" t="s">
        <v>15</v>
      </c>
      <c r="W5121">
        <f t="shared" si="317"/>
        <v>3</v>
      </c>
    </row>
    <row r="5122" spans="1:23">
      <c r="A5122" t="s">
        <v>2710</v>
      </c>
      <c r="B5122" t="s">
        <v>132</v>
      </c>
      <c r="C5122">
        <f>VLOOKUP(B5122,Index!$A$2:$B$18,2,FALSE)</f>
        <v>5</v>
      </c>
      <c r="D5122">
        <v>2005</v>
      </c>
      <c r="E5122" t="s">
        <v>34</v>
      </c>
      <c r="F5122">
        <f>VLOOKUP(E5122,Index!$D$2:$E$13,2,FALSE)</f>
        <v>1</v>
      </c>
      <c r="G5122" t="s">
        <v>429</v>
      </c>
      <c r="H5122">
        <f>VLOOKUP(G5122,Index!$G$2:$H$40,2,FALSE)</f>
        <v>34</v>
      </c>
      <c r="I5122" s="3">
        <v>120000</v>
      </c>
      <c r="J5122" s="3">
        <v>30000</v>
      </c>
      <c r="K5122" s="3">
        <v>0</v>
      </c>
      <c r="L5122" s="3">
        <v>0</v>
      </c>
      <c r="M5122" s="3">
        <f t="shared" ref="M5122:M5185" si="320">SUM(I5122:L5122)</f>
        <v>150000</v>
      </c>
      <c r="N5122" s="3">
        <f t="shared" si="318"/>
        <v>37500</v>
      </c>
      <c r="O5122" s="3">
        <f t="shared" si="319"/>
        <v>0</v>
      </c>
      <c r="P5122">
        <v>6.7</v>
      </c>
      <c r="Q5122">
        <v>7</v>
      </c>
      <c r="R5122">
        <v>6.6</v>
      </c>
      <c r="S5122">
        <v>7</v>
      </c>
      <c r="T5122" t="s">
        <v>590</v>
      </c>
      <c r="U5122">
        <f>VLOOKUP(T5122,Index!$J$2:$K$1319,2,FALSE)</f>
        <v>518</v>
      </c>
      <c r="V5122" t="s">
        <v>78</v>
      </c>
      <c r="W5122">
        <f t="shared" ref="W5122:W5185" si="321">IF(T5122=G5122,1,3)</f>
        <v>3</v>
      </c>
    </row>
    <row r="5123" spans="1:23">
      <c r="A5123" t="s">
        <v>2701</v>
      </c>
      <c r="B5123" t="s">
        <v>33</v>
      </c>
      <c r="C5123">
        <f>VLOOKUP(B5123,Index!$A$2:$B$18,2,FALSE)</f>
        <v>9</v>
      </c>
      <c r="D5123">
        <v>2007</v>
      </c>
      <c r="E5123" t="s">
        <v>34</v>
      </c>
      <c r="F5123">
        <f>VLOOKUP(E5123,Index!$D$2:$E$13,2,FALSE)</f>
        <v>1</v>
      </c>
      <c r="G5123" t="s">
        <v>77</v>
      </c>
      <c r="H5123">
        <f>VLOOKUP(G5123,Index!$G$2:$H$40,2,FALSE)</f>
        <v>35</v>
      </c>
      <c r="I5123" s="3">
        <v>140000</v>
      </c>
      <c r="J5123" s="3">
        <v>10000</v>
      </c>
      <c r="K5123" s="3">
        <v>0</v>
      </c>
      <c r="L5123" s="3">
        <v>10000</v>
      </c>
      <c r="M5123" s="3">
        <f t="shared" si="320"/>
        <v>160000</v>
      </c>
      <c r="N5123" s="3">
        <f t="shared" ref="N5123:N5186" si="322">AVERAGE(I5123:L5123)</f>
        <v>40000</v>
      </c>
      <c r="O5123" s="3">
        <f t="shared" ref="O5123:O5186" si="323">IF(M5123&gt;AVERAGE($M$2:$M$8064),1,0)</f>
        <v>0</v>
      </c>
      <c r="P5123">
        <v>5.0999999999999996</v>
      </c>
      <c r="Q5123">
        <v>18</v>
      </c>
      <c r="R5123">
        <v>5.2</v>
      </c>
      <c r="S5123">
        <v>17</v>
      </c>
      <c r="T5123" t="s">
        <v>77</v>
      </c>
      <c r="U5123">
        <f>VLOOKUP(T5123,Index!$J$2:$K$1319,2,FALSE)</f>
        <v>1199</v>
      </c>
      <c r="V5123" t="s">
        <v>37</v>
      </c>
      <c r="W5123">
        <f t="shared" si="321"/>
        <v>1</v>
      </c>
    </row>
    <row r="5124" spans="1:23">
      <c r="A5124" t="s">
        <v>4127</v>
      </c>
      <c r="B5124" t="s">
        <v>12</v>
      </c>
      <c r="C5124">
        <f>VLOOKUP(B5124,Index!$A$2:$B$18,2,FALSE)</f>
        <v>13</v>
      </c>
      <c r="D5124">
        <v>2007</v>
      </c>
      <c r="E5124" t="s">
        <v>21</v>
      </c>
      <c r="F5124">
        <f>VLOOKUP(E5124,Index!$D$2:$E$13,2,FALSE)</f>
        <v>5</v>
      </c>
      <c r="G5124" t="s">
        <v>168</v>
      </c>
      <c r="H5124">
        <f>VLOOKUP(G5124,Index!$G$2:$H$40,2,FALSE)</f>
        <v>19</v>
      </c>
      <c r="I5124" s="3">
        <v>140000</v>
      </c>
      <c r="J5124" s="3">
        <v>0</v>
      </c>
      <c r="K5124" s="3">
        <v>10000</v>
      </c>
      <c r="L5124" s="3">
        <v>10000</v>
      </c>
      <c r="M5124" s="3">
        <f t="shared" si="320"/>
        <v>160000</v>
      </c>
      <c r="N5124" s="3">
        <f t="shared" si="322"/>
        <v>40000</v>
      </c>
      <c r="O5124" s="3">
        <f t="shared" si="323"/>
        <v>0</v>
      </c>
      <c r="P5124">
        <v>6.7</v>
      </c>
      <c r="Q5124">
        <v>29</v>
      </c>
      <c r="R5124">
        <v>6.3</v>
      </c>
      <c r="S5124">
        <v>15</v>
      </c>
      <c r="T5124" t="s">
        <v>252</v>
      </c>
      <c r="U5124">
        <f>VLOOKUP(T5124,Index!$J$2:$K$1319,2,FALSE)</f>
        <v>646</v>
      </c>
      <c r="V5124" t="s">
        <v>15</v>
      </c>
      <c r="W5124">
        <f t="shared" si="321"/>
        <v>3</v>
      </c>
    </row>
    <row r="5125" spans="1:23">
      <c r="A5125" t="s">
        <v>2352</v>
      </c>
      <c r="B5125" t="s">
        <v>33</v>
      </c>
      <c r="C5125">
        <f>VLOOKUP(B5125,Index!$A$2:$B$18,2,FALSE)</f>
        <v>9</v>
      </c>
      <c r="D5125">
        <v>2007</v>
      </c>
      <c r="E5125" t="s">
        <v>13</v>
      </c>
      <c r="F5125">
        <f>VLOOKUP(E5125,Index!$D$2:$E$13,2,FALSE)</f>
        <v>11</v>
      </c>
      <c r="G5125" t="s">
        <v>35</v>
      </c>
      <c r="H5125">
        <f>VLOOKUP(G5125,Index!$G$2:$H$40,2,FALSE)</f>
        <v>32</v>
      </c>
      <c r="I5125" s="3">
        <v>150000</v>
      </c>
      <c r="J5125" s="3">
        <v>0</v>
      </c>
      <c r="K5125" s="3">
        <v>0</v>
      </c>
      <c r="L5125" s="3">
        <v>10000</v>
      </c>
      <c r="M5125" s="3">
        <f t="shared" si="320"/>
        <v>160000</v>
      </c>
      <c r="N5125" s="3">
        <f t="shared" si="322"/>
        <v>40000</v>
      </c>
      <c r="O5125" s="3">
        <f t="shared" si="323"/>
        <v>0</v>
      </c>
      <c r="P5125">
        <v>7.7</v>
      </c>
      <c r="Q5125">
        <v>19</v>
      </c>
      <c r="R5125">
        <v>7.2</v>
      </c>
      <c r="S5125">
        <v>12</v>
      </c>
      <c r="T5125" t="s">
        <v>954</v>
      </c>
      <c r="U5125">
        <f>VLOOKUP(T5125,Index!$J$2:$K$1319,2,FALSE)</f>
        <v>165</v>
      </c>
      <c r="V5125" t="s">
        <v>15</v>
      </c>
      <c r="W5125">
        <f t="shared" si="321"/>
        <v>3</v>
      </c>
    </row>
    <row r="5126" spans="1:23">
      <c r="A5126" t="s">
        <v>2978</v>
      </c>
      <c r="B5126" t="s">
        <v>33</v>
      </c>
      <c r="C5126">
        <f>VLOOKUP(B5126,Index!$A$2:$B$18,2,FALSE)</f>
        <v>9</v>
      </c>
      <c r="D5126">
        <v>2008</v>
      </c>
      <c r="E5126" t="s">
        <v>48</v>
      </c>
      <c r="F5126">
        <f>VLOOKUP(E5126,Index!$D$2:$E$13,2,FALSE)</f>
        <v>9</v>
      </c>
      <c r="G5126" t="s">
        <v>180</v>
      </c>
      <c r="H5126">
        <f>VLOOKUP(G5126,Index!$G$2:$H$40,2,FALSE)</f>
        <v>20</v>
      </c>
      <c r="I5126" s="3">
        <v>110000</v>
      </c>
      <c r="J5126" s="3">
        <v>40000</v>
      </c>
      <c r="K5126" s="3">
        <v>0</v>
      </c>
      <c r="L5126" s="3">
        <v>20000</v>
      </c>
      <c r="M5126" s="3">
        <f t="shared" si="320"/>
        <v>170000</v>
      </c>
      <c r="N5126" s="3">
        <f t="shared" si="322"/>
        <v>42500</v>
      </c>
      <c r="O5126" s="3">
        <f t="shared" si="323"/>
        <v>0</v>
      </c>
      <c r="P5126">
        <v>6.2</v>
      </c>
      <c r="Q5126">
        <v>40</v>
      </c>
      <c r="R5126">
        <v>5.8</v>
      </c>
      <c r="S5126">
        <v>18</v>
      </c>
      <c r="T5126" t="s">
        <v>1247</v>
      </c>
      <c r="U5126">
        <f>VLOOKUP(T5126,Index!$J$2:$K$1319,2,FALSE)</f>
        <v>283</v>
      </c>
      <c r="V5126" t="s">
        <v>61</v>
      </c>
      <c r="W5126">
        <f t="shared" si="321"/>
        <v>3</v>
      </c>
    </row>
    <row r="5127" spans="1:23">
      <c r="A5127" t="s">
        <v>4128</v>
      </c>
      <c r="B5127" t="s">
        <v>132</v>
      </c>
      <c r="C5127">
        <f>VLOOKUP(B5127,Index!$A$2:$B$18,2,FALSE)</f>
        <v>5</v>
      </c>
      <c r="D5127">
        <v>2006</v>
      </c>
      <c r="E5127" t="s">
        <v>21</v>
      </c>
      <c r="F5127">
        <f>VLOOKUP(E5127,Index!$D$2:$E$13,2,FALSE)</f>
        <v>5</v>
      </c>
      <c r="G5127" t="s">
        <v>1170</v>
      </c>
      <c r="H5127">
        <f>VLOOKUP(G5127,Index!$G$2:$H$40,2,FALSE)</f>
        <v>11</v>
      </c>
      <c r="I5127" s="3">
        <v>120000</v>
      </c>
      <c r="J5127" s="3">
        <v>30000</v>
      </c>
      <c r="K5127" s="3">
        <v>0</v>
      </c>
      <c r="L5127" s="3">
        <v>0</v>
      </c>
      <c r="M5127" s="3">
        <f t="shared" si="320"/>
        <v>150000</v>
      </c>
      <c r="N5127" s="3">
        <f t="shared" si="322"/>
        <v>37500</v>
      </c>
      <c r="O5127" s="3">
        <f t="shared" si="323"/>
        <v>0</v>
      </c>
      <c r="P5127">
        <v>4.7</v>
      </c>
      <c r="Q5127">
        <v>4</v>
      </c>
      <c r="T5127" t="s">
        <v>4129</v>
      </c>
      <c r="U5127">
        <f>VLOOKUP(T5127,Index!$J$2:$K$1319,2,FALSE)</f>
        <v>753</v>
      </c>
      <c r="V5127" t="s">
        <v>15</v>
      </c>
      <c r="W5127">
        <f t="shared" si="321"/>
        <v>3</v>
      </c>
    </row>
    <row r="5128" spans="1:23">
      <c r="A5128" t="s">
        <v>1801</v>
      </c>
      <c r="B5128" t="s">
        <v>12</v>
      </c>
      <c r="C5128">
        <f>VLOOKUP(B5128,Index!$A$2:$B$18,2,FALSE)</f>
        <v>13</v>
      </c>
      <c r="D5128">
        <v>2007</v>
      </c>
      <c r="E5128" t="s">
        <v>13</v>
      </c>
      <c r="F5128">
        <f>VLOOKUP(E5128,Index!$D$2:$E$13,2,FALSE)</f>
        <v>11</v>
      </c>
      <c r="G5128" t="s">
        <v>94</v>
      </c>
      <c r="H5128">
        <f>VLOOKUP(G5128,Index!$G$2:$H$40,2,FALSE)</f>
        <v>15</v>
      </c>
      <c r="I5128" s="3">
        <v>140000</v>
      </c>
      <c r="J5128" s="3">
        <v>0</v>
      </c>
      <c r="K5128" s="3">
        <v>0</v>
      </c>
      <c r="L5128" s="3">
        <v>10000</v>
      </c>
      <c r="M5128" s="3">
        <f t="shared" si="320"/>
        <v>150000</v>
      </c>
      <c r="N5128" s="3">
        <f t="shared" si="322"/>
        <v>37500</v>
      </c>
      <c r="O5128" s="3">
        <f t="shared" si="323"/>
        <v>0</v>
      </c>
      <c r="P5128">
        <v>5.2</v>
      </c>
      <c r="Q5128">
        <v>11</v>
      </c>
      <c r="R5128">
        <v>7.1</v>
      </c>
      <c r="S5128">
        <v>21</v>
      </c>
      <c r="T5128" t="s">
        <v>135</v>
      </c>
      <c r="U5128">
        <f>VLOOKUP(T5128,Index!$J$2:$K$1319,2,FALSE)</f>
        <v>339</v>
      </c>
      <c r="V5128" t="s">
        <v>15</v>
      </c>
      <c r="W5128">
        <f t="shared" si="321"/>
        <v>3</v>
      </c>
    </row>
    <row r="5129" spans="1:23">
      <c r="A5129" t="s">
        <v>4130</v>
      </c>
      <c r="B5129" t="s">
        <v>39</v>
      </c>
      <c r="C5129">
        <f>VLOOKUP(B5129,Index!$A$2:$B$18,2,FALSE)</f>
        <v>8</v>
      </c>
      <c r="D5129">
        <v>2002</v>
      </c>
      <c r="E5129" t="s">
        <v>48</v>
      </c>
      <c r="F5129">
        <f>VLOOKUP(E5129,Index!$D$2:$E$13,2,FALSE)</f>
        <v>9</v>
      </c>
      <c r="G5129" t="s">
        <v>168</v>
      </c>
      <c r="H5129">
        <f>VLOOKUP(G5129,Index!$G$2:$H$40,2,FALSE)</f>
        <v>19</v>
      </c>
      <c r="I5129" s="3">
        <v>80000</v>
      </c>
      <c r="J5129" s="3">
        <v>60000</v>
      </c>
      <c r="K5129" s="3">
        <v>0</v>
      </c>
      <c r="L5129" s="3">
        <v>20000</v>
      </c>
      <c r="M5129" s="3">
        <f t="shared" si="320"/>
        <v>160000</v>
      </c>
      <c r="N5129" s="3">
        <f t="shared" si="322"/>
        <v>40000</v>
      </c>
      <c r="O5129" s="3">
        <f t="shared" si="323"/>
        <v>0</v>
      </c>
      <c r="P5129">
        <v>6.1</v>
      </c>
      <c r="Q5129">
        <v>12</v>
      </c>
      <c r="T5129" t="s">
        <v>311</v>
      </c>
      <c r="U5129">
        <f>VLOOKUP(T5129,Index!$J$2:$K$1319,2,FALSE)</f>
        <v>631</v>
      </c>
      <c r="V5129" t="s">
        <v>37</v>
      </c>
      <c r="W5129">
        <f t="shared" si="321"/>
        <v>3</v>
      </c>
    </row>
    <row r="5130" spans="1:23">
      <c r="A5130" t="s">
        <v>4131</v>
      </c>
      <c r="B5130" t="s">
        <v>12</v>
      </c>
      <c r="C5130">
        <f>VLOOKUP(B5130,Index!$A$2:$B$18,2,FALSE)</f>
        <v>13</v>
      </c>
      <c r="D5130">
        <v>2009</v>
      </c>
      <c r="E5130" t="s">
        <v>43</v>
      </c>
      <c r="F5130">
        <f>VLOOKUP(E5130,Index!$D$2:$E$13,2,FALSE)</f>
        <v>6</v>
      </c>
      <c r="G5130" t="s">
        <v>168</v>
      </c>
      <c r="H5130">
        <f>VLOOKUP(G5130,Index!$G$2:$H$40,2,FALSE)</f>
        <v>19</v>
      </c>
      <c r="I5130" s="3">
        <v>90000</v>
      </c>
      <c r="J5130" s="3">
        <v>50000</v>
      </c>
      <c r="K5130" s="3">
        <v>0</v>
      </c>
      <c r="L5130" s="3">
        <v>10000</v>
      </c>
      <c r="M5130" s="3">
        <f t="shared" si="320"/>
        <v>150000</v>
      </c>
      <c r="N5130" s="3">
        <f t="shared" si="322"/>
        <v>37500</v>
      </c>
      <c r="O5130" s="3">
        <f t="shared" si="323"/>
        <v>0</v>
      </c>
      <c r="P5130">
        <v>7.4</v>
      </c>
      <c r="Q5130">
        <v>16</v>
      </c>
      <c r="R5130">
        <v>7.3</v>
      </c>
      <c r="S5130">
        <v>6</v>
      </c>
      <c r="T5130" t="s">
        <v>4132</v>
      </c>
      <c r="U5130">
        <f>VLOOKUP(T5130,Index!$J$2:$K$1319,2,FALSE)</f>
        <v>538</v>
      </c>
      <c r="V5130" t="s">
        <v>15</v>
      </c>
      <c r="W5130">
        <f t="shared" si="321"/>
        <v>3</v>
      </c>
    </row>
    <row r="5131" spans="1:23">
      <c r="A5131" t="s">
        <v>4133</v>
      </c>
      <c r="B5131" t="s">
        <v>39</v>
      </c>
      <c r="C5131">
        <f>VLOOKUP(B5131,Index!$A$2:$B$18,2,FALSE)</f>
        <v>8</v>
      </c>
      <c r="D5131">
        <v>2008</v>
      </c>
      <c r="E5131" t="s">
        <v>59</v>
      </c>
      <c r="F5131">
        <f>VLOOKUP(E5131,Index!$D$2:$E$13,2,FALSE)</f>
        <v>3</v>
      </c>
      <c r="G5131" t="s">
        <v>264</v>
      </c>
      <c r="H5131">
        <f>VLOOKUP(G5131,Index!$G$2:$H$40,2,FALSE)</f>
        <v>25</v>
      </c>
      <c r="I5131" s="3">
        <v>80000</v>
      </c>
      <c r="J5131" s="3">
        <v>60000</v>
      </c>
      <c r="K5131" s="3">
        <v>0</v>
      </c>
      <c r="L5131" s="3">
        <v>20000</v>
      </c>
      <c r="M5131" s="3">
        <f t="shared" si="320"/>
        <v>160000</v>
      </c>
      <c r="N5131" s="3">
        <f t="shared" si="322"/>
        <v>40000</v>
      </c>
      <c r="O5131" s="3">
        <f t="shared" si="323"/>
        <v>0</v>
      </c>
      <c r="T5131" t="s">
        <v>4134</v>
      </c>
      <c r="U5131">
        <f>VLOOKUP(T5131,Index!$J$2:$K$1319,2,FALSE)</f>
        <v>769</v>
      </c>
      <c r="V5131" t="s">
        <v>61</v>
      </c>
      <c r="W5131">
        <f t="shared" si="321"/>
        <v>3</v>
      </c>
    </row>
    <row r="5132" spans="1:23">
      <c r="A5132" t="s">
        <v>4135</v>
      </c>
      <c r="B5132" t="s">
        <v>12</v>
      </c>
      <c r="C5132">
        <f>VLOOKUP(B5132,Index!$A$2:$B$18,2,FALSE)</f>
        <v>13</v>
      </c>
      <c r="D5132">
        <v>2011</v>
      </c>
      <c r="E5132" t="s">
        <v>23</v>
      </c>
      <c r="F5132">
        <f>VLOOKUP(E5132,Index!$D$2:$E$13,2,FALSE)</f>
        <v>4</v>
      </c>
      <c r="G5132" t="s">
        <v>94</v>
      </c>
      <c r="H5132">
        <f>VLOOKUP(G5132,Index!$G$2:$H$40,2,FALSE)</f>
        <v>15</v>
      </c>
      <c r="I5132" s="3">
        <v>120000</v>
      </c>
      <c r="J5132" s="3">
        <v>30000</v>
      </c>
      <c r="K5132" s="3">
        <v>0</v>
      </c>
      <c r="L5132" s="3">
        <v>10000</v>
      </c>
      <c r="M5132" s="3">
        <f t="shared" si="320"/>
        <v>160000</v>
      </c>
      <c r="N5132" s="3">
        <f t="shared" si="322"/>
        <v>40000</v>
      </c>
      <c r="O5132" s="3">
        <f t="shared" si="323"/>
        <v>0</v>
      </c>
      <c r="T5132" t="s">
        <v>94</v>
      </c>
      <c r="U5132">
        <f>VLOOKUP(T5132,Index!$J$2:$K$1319,2,FALSE)</f>
        <v>378</v>
      </c>
      <c r="V5132" t="s">
        <v>15</v>
      </c>
      <c r="W5132">
        <f t="shared" si="321"/>
        <v>1</v>
      </c>
    </row>
    <row r="5133" spans="1:23">
      <c r="A5133" t="s">
        <v>2849</v>
      </c>
      <c r="B5133" t="s">
        <v>132</v>
      </c>
      <c r="C5133">
        <f>VLOOKUP(B5133,Index!$A$2:$B$18,2,FALSE)</f>
        <v>5</v>
      </c>
      <c r="D5133">
        <v>2005</v>
      </c>
      <c r="E5133" t="s">
        <v>34</v>
      </c>
      <c r="F5133">
        <f>VLOOKUP(E5133,Index!$D$2:$E$13,2,FALSE)</f>
        <v>1</v>
      </c>
      <c r="G5133" t="s">
        <v>588</v>
      </c>
      <c r="H5133">
        <f>VLOOKUP(G5133,Index!$G$2:$H$40,2,FALSE)</f>
        <v>37</v>
      </c>
      <c r="I5133" s="3">
        <v>120000</v>
      </c>
      <c r="J5133" s="3">
        <v>30000</v>
      </c>
      <c r="K5133" s="3">
        <v>0</v>
      </c>
      <c r="L5133" s="3">
        <v>0</v>
      </c>
      <c r="M5133" s="3">
        <f t="shared" si="320"/>
        <v>150000</v>
      </c>
      <c r="N5133" s="3">
        <f t="shared" si="322"/>
        <v>37500</v>
      </c>
      <c r="O5133" s="3">
        <f t="shared" si="323"/>
        <v>0</v>
      </c>
      <c r="P5133">
        <v>5.6</v>
      </c>
      <c r="Q5133">
        <v>4</v>
      </c>
      <c r="T5133" t="s">
        <v>370</v>
      </c>
      <c r="U5133">
        <f>VLOOKUP(T5133,Index!$J$2:$K$1319,2,FALSE)</f>
        <v>394</v>
      </c>
      <c r="V5133" t="s">
        <v>15</v>
      </c>
      <c r="W5133">
        <f t="shared" si="321"/>
        <v>3</v>
      </c>
    </row>
    <row r="5134" spans="1:23">
      <c r="A5134" t="s">
        <v>4136</v>
      </c>
      <c r="B5134" t="s">
        <v>33</v>
      </c>
      <c r="C5134">
        <f>VLOOKUP(B5134,Index!$A$2:$B$18,2,FALSE)</f>
        <v>9</v>
      </c>
      <c r="D5134">
        <v>2009</v>
      </c>
      <c r="E5134" t="s">
        <v>59</v>
      </c>
      <c r="F5134">
        <f>VLOOKUP(E5134,Index!$D$2:$E$13,2,FALSE)</f>
        <v>3</v>
      </c>
      <c r="G5134" t="s">
        <v>2182</v>
      </c>
      <c r="H5134">
        <f>VLOOKUP(G5134,Index!$G$2:$H$40,2,FALSE)</f>
        <v>18</v>
      </c>
      <c r="I5134" s="3">
        <v>110000</v>
      </c>
      <c r="J5134" s="3">
        <v>10000</v>
      </c>
      <c r="K5134" s="3">
        <v>30000</v>
      </c>
      <c r="L5134" s="3">
        <v>10000</v>
      </c>
      <c r="M5134" s="3">
        <f t="shared" si="320"/>
        <v>160000</v>
      </c>
      <c r="N5134" s="3">
        <f t="shared" si="322"/>
        <v>40000</v>
      </c>
      <c r="O5134" s="3">
        <f t="shared" si="323"/>
        <v>0</v>
      </c>
      <c r="P5134">
        <v>5.7</v>
      </c>
      <c r="Q5134">
        <v>48</v>
      </c>
      <c r="R5134">
        <v>5.3</v>
      </c>
      <c r="S5134">
        <v>46</v>
      </c>
      <c r="T5134" t="s">
        <v>2977</v>
      </c>
      <c r="U5134">
        <f>VLOOKUP(T5134,Index!$J$2:$K$1319,2,FALSE)</f>
        <v>1050</v>
      </c>
      <c r="V5134" t="s">
        <v>61</v>
      </c>
      <c r="W5134">
        <f t="shared" si="321"/>
        <v>3</v>
      </c>
    </row>
    <row r="5135" spans="1:23">
      <c r="A5135" t="s">
        <v>4137</v>
      </c>
      <c r="B5135" t="s">
        <v>20</v>
      </c>
      <c r="C5135">
        <f>VLOOKUP(B5135,Index!$A$2:$B$18,2,FALSE)</f>
        <v>3</v>
      </c>
      <c r="D5135">
        <v>2008</v>
      </c>
      <c r="E5135" t="s">
        <v>34</v>
      </c>
      <c r="F5135">
        <f>VLOOKUP(E5135,Index!$D$2:$E$13,2,FALSE)</f>
        <v>1</v>
      </c>
      <c r="G5135" t="s">
        <v>429</v>
      </c>
      <c r="H5135">
        <f>VLOOKUP(G5135,Index!$G$2:$H$40,2,FALSE)</f>
        <v>34</v>
      </c>
      <c r="I5135" s="3">
        <v>150000</v>
      </c>
      <c r="J5135" s="3">
        <v>0</v>
      </c>
      <c r="K5135" s="3">
        <v>0</v>
      </c>
      <c r="L5135" s="3">
        <v>10000</v>
      </c>
      <c r="M5135" s="3">
        <f t="shared" si="320"/>
        <v>160000</v>
      </c>
      <c r="N5135" s="3">
        <f t="shared" si="322"/>
        <v>40000</v>
      </c>
      <c r="O5135" s="3">
        <f t="shared" si="323"/>
        <v>0</v>
      </c>
      <c r="T5135" t="s">
        <v>429</v>
      </c>
      <c r="U5135">
        <f>VLOOKUP(T5135,Index!$J$2:$K$1319,2,FALSE)</f>
        <v>1158</v>
      </c>
      <c r="V5135" t="s">
        <v>15</v>
      </c>
      <c r="W5135">
        <f t="shared" si="321"/>
        <v>1</v>
      </c>
    </row>
    <row r="5136" spans="1:23">
      <c r="A5136" t="s">
        <v>1851</v>
      </c>
      <c r="B5136" t="s">
        <v>33</v>
      </c>
      <c r="C5136">
        <f>VLOOKUP(B5136,Index!$A$2:$B$18,2,FALSE)</f>
        <v>9</v>
      </c>
      <c r="D5136">
        <v>2016</v>
      </c>
      <c r="E5136" t="s">
        <v>34</v>
      </c>
      <c r="F5136">
        <f>VLOOKUP(E5136,Index!$D$2:$E$13,2,FALSE)</f>
        <v>1</v>
      </c>
      <c r="G5136" t="s">
        <v>194</v>
      </c>
      <c r="H5136">
        <f>VLOOKUP(G5136,Index!$G$2:$H$40,2,FALSE)</f>
        <v>38</v>
      </c>
      <c r="I5136" s="3">
        <v>40000</v>
      </c>
      <c r="J5136" s="3">
        <v>100000</v>
      </c>
      <c r="K5136" s="3">
        <v>0</v>
      </c>
      <c r="L5136" s="3">
        <v>30000</v>
      </c>
      <c r="M5136" s="3">
        <f t="shared" si="320"/>
        <v>170000</v>
      </c>
      <c r="N5136" s="3">
        <f t="shared" si="322"/>
        <v>42500</v>
      </c>
      <c r="O5136" s="3">
        <f t="shared" si="323"/>
        <v>0</v>
      </c>
      <c r="T5136" t="s">
        <v>627</v>
      </c>
      <c r="U5136">
        <f>VLOOKUP(T5136,Index!$J$2:$K$1319,2,FALSE)</f>
        <v>1195</v>
      </c>
      <c r="V5136" t="s">
        <v>78</v>
      </c>
      <c r="W5136">
        <f t="shared" si="321"/>
        <v>3</v>
      </c>
    </row>
    <row r="5137" spans="1:23">
      <c r="A5137" t="s">
        <v>4138</v>
      </c>
      <c r="B5137" t="s">
        <v>112</v>
      </c>
      <c r="C5137">
        <f>VLOOKUP(B5137,Index!$A$2:$B$18,2,FALSE)</f>
        <v>11</v>
      </c>
      <c r="D5137">
        <v>2006</v>
      </c>
      <c r="E5137" t="s">
        <v>90</v>
      </c>
      <c r="F5137">
        <f>VLOOKUP(E5137,Index!$D$2:$E$13,2,FALSE)</f>
        <v>8</v>
      </c>
      <c r="G5137" t="s">
        <v>35</v>
      </c>
      <c r="H5137">
        <f>VLOOKUP(G5137,Index!$G$2:$H$40,2,FALSE)</f>
        <v>32</v>
      </c>
      <c r="I5137" s="3">
        <v>130000</v>
      </c>
      <c r="J5137" s="3">
        <v>20000</v>
      </c>
      <c r="K5137" s="3">
        <v>0</v>
      </c>
      <c r="L5137" s="3">
        <v>20000</v>
      </c>
      <c r="M5137" s="3">
        <f t="shared" si="320"/>
        <v>170000</v>
      </c>
      <c r="N5137" s="3">
        <f t="shared" si="322"/>
        <v>42500</v>
      </c>
      <c r="O5137" s="3">
        <f t="shared" si="323"/>
        <v>0</v>
      </c>
      <c r="P5137">
        <v>7.4</v>
      </c>
      <c r="Q5137">
        <v>32</v>
      </c>
      <c r="R5137">
        <v>8.1</v>
      </c>
      <c r="S5137">
        <v>21</v>
      </c>
      <c r="T5137" t="s">
        <v>2000</v>
      </c>
      <c r="U5137">
        <f>VLOOKUP(T5137,Index!$J$2:$K$1319,2,FALSE)</f>
        <v>1106</v>
      </c>
      <c r="V5137" t="s">
        <v>61</v>
      </c>
      <c r="W5137">
        <f t="shared" si="321"/>
        <v>3</v>
      </c>
    </row>
    <row r="5138" spans="1:23">
      <c r="A5138" t="s">
        <v>3993</v>
      </c>
      <c r="B5138" t="s">
        <v>20</v>
      </c>
      <c r="C5138">
        <f>VLOOKUP(B5138,Index!$A$2:$B$18,2,FALSE)</f>
        <v>3</v>
      </c>
      <c r="D5138">
        <v>2011</v>
      </c>
      <c r="E5138" t="s">
        <v>23</v>
      </c>
      <c r="F5138">
        <f>VLOOKUP(E5138,Index!$D$2:$E$13,2,FALSE)</f>
        <v>4</v>
      </c>
      <c r="G5138" t="s">
        <v>429</v>
      </c>
      <c r="H5138">
        <f>VLOOKUP(G5138,Index!$G$2:$H$40,2,FALSE)</f>
        <v>34</v>
      </c>
      <c r="I5138" s="3">
        <v>120000</v>
      </c>
      <c r="J5138" s="3">
        <v>30000</v>
      </c>
      <c r="K5138" s="3">
        <v>0</v>
      </c>
      <c r="L5138" s="3">
        <v>10000</v>
      </c>
      <c r="M5138" s="3">
        <f t="shared" si="320"/>
        <v>160000</v>
      </c>
      <c r="N5138" s="3">
        <f t="shared" si="322"/>
        <v>40000</v>
      </c>
      <c r="O5138" s="3">
        <f t="shared" si="323"/>
        <v>0</v>
      </c>
      <c r="P5138">
        <v>5.9</v>
      </c>
      <c r="Q5138">
        <v>5</v>
      </c>
      <c r="T5138" t="s">
        <v>429</v>
      </c>
      <c r="U5138">
        <f>VLOOKUP(T5138,Index!$J$2:$K$1319,2,FALSE)</f>
        <v>1158</v>
      </c>
      <c r="V5138" t="s">
        <v>15</v>
      </c>
      <c r="W5138">
        <f t="shared" si="321"/>
        <v>1</v>
      </c>
    </row>
    <row r="5139" spans="1:23">
      <c r="A5139" t="s">
        <v>4139</v>
      </c>
      <c r="B5139" t="s">
        <v>20</v>
      </c>
      <c r="C5139">
        <f>VLOOKUP(B5139,Index!$A$2:$B$18,2,FALSE)</f>
        <v>3</v>
      </c>
      <c r="D5139">
        <v>2006</v>
      </c>
      <c r="E5139" t="s">
        <v>34</v>
      </c>
      <c r="F5139">
        <f>VLOOKUP(E5139,Index!$D$2:$E$13,2,FALSE)</f>
        <v>1</v>
      </c>
      <c r="G5139" t="s">
        <v>429</v>
      </c>
      <c r="H5139">
        <f>VLOOKUP(G5139,Index!$G$2:$H$40,2,FALSE)</f>
        <v>34</v>
      </c>
      <c r="I5139" s="3">
        <v>120000</v>
      </c>
      <c r="J5139" s="3">
        <v>30000</v>
      </c>
      <c r="K5139" s="3">
        <v>0</v>
      </c>
      <c r="L5139" s="3">
        <v>10000</v>
      </c>
      <c r="M5139" s="3">
        <f t="shared" si="320"/>
        <v>160000</v>
      </c>
      <c r="N5139" s="3">
        <f t="shared" si="322"/>
        <v>40000</v>
      </c>
      <c r="O5139" s="3">
        <f t="shared" si="323"/>
        <v>0</v>
      </c>
      <c r="P5139">
        <v>6.6</v>
      </c>
      <c r="Q5139">
        <v>5</v>
      </c>
      <c r="T5139" t="s">
        <v>757</v>
      </c>
      <c r="U5139">
        <f>VLOOKUP(T5139,Index!$J$2:$K$1319,2,FALSE)</f>
        <v>50</v>
      </c>
      <c r="V5139" t="s">
        <v>15</v>
      </c>
      <c r="W5139">
        <f t="shared" si="321"/>
        <v>3</v>
      </c>
    </row>
    <row r="5140" spans="1:23">
      <c r="A5140" t="s">
        <v>4140</v>
      </c>
      <c r="B5140" t="s">
        <v>28</v>
      </c>
      <c r="C5140">
        <f>VLOOKUP(B5140,Index!$A$2:$B$18,2,FALSE)</f>
        <v>15</v>
      </c>
      <c r="D5140">
        <v>2011</v>
      </c>
      <c r="E5140" t="s">
        <v>23</v>
      </c>
      <c r="F5140">
        <f>VLOOKUP(E5140,Index!$D$2:$E$13,2,FALSE)</f>
        <v>4</v>
      </c>
      <c r="G5140" t="s">
        <v>144</v>
      </c>
      <c r="H5140">
        <f>VLOOKUP(G5140,Index!$G$2:$H$40,2,FALSE)</f>
        <v>1</v>
      </c>
      <c r="I5140" s="3">
        <v>110000</v>
      </c>
      <c r="J5140" s="3">
        <v>30000</v>
      </c>
      <c r="K5140" s="3">
        <v>0</v>
      </c>
      <c r="L5140" s="3">
        <v>10000</v>
      </c>
      <c r="M5140" s="3">
        <f t="shared" si="320"/>
        <v>150000</v>
      </c>
      <c r="N5140" s="3">
        <f t="shared" si="322"/>
        <v>37500</v>
      </c>
      <c r="O5140" s="3">
        <f t="shared" si="323"/>
        <v>0</v>
      </c>
      <c r="T5140" t="s">
        <v>144</v>
      </c>
      <c r="U5140">
        <f>VLOOKUP(T5140,Index!$J$2:$K$1319,2,FALSE)</f>
        <v>22</v>
      </c>
      <c r="V5140" t="s">
        <v>61</v>
      </c>
      <c r="W5140">
        <f t="shared" si="321"/>
        <v>1</v>
      </c>
    </row>
    <row r="5141" spans="1:23">
      <c r="A5141" t="s">
        <v>4141</v>
      </c>
      <c r="B5141" t="s">
        <v>28</v>
      </c>
      <c r="C5141">
        <f>VLOOKUP(B5141,Index!$A$2:$B$18,2,FALSE)</f>
        <v>15</v>
      </c>
      <c r="D5141">
        <v>2006</v>
      </c>
      <c r="E5141" t="s">
        <v>90</v>
      </c>
      <c r="F5141">
        <f>VLOOKUP(E5141,Index!$D$2:$E$13,2,FALSE)</f>
        <v>8</v>
      </c>
      <c r="G5141" t="s">
        <v>264</v>
      </c>
      <c r="H5141">
        <f>VLOOKUP(G5141,Index!$G$2:$H$40,2,FALSE)</f>
        <v>25</v>
      </c>
      <c r="I5141" s="3">
        <v>120000</v>
      </c>
      <c r="J5141" s="3">
        <v>0</v>
      </c>
      <c r="K5141" s="3">
        <v>30000</v>
      </c>
      <c r="L5141" s="3">
        <v>10000</v>
      </c>
      <c r="M5141" s="3">
        <f t="shared" si="320"/>
        <v>160000</v>
      </c>
      <c r="N5141" s="3">
        <f t="shared" si="322"/>
        <v>40000</v>
      </c>
      <c r="O5141" s="3">
        <f t="shared" si="323"/>
        <v>0</v>
      </c>
      <c r="P5141">
        <v>7.5</v>
      </c>
      <c r="Q5141">
        <v>33</v>
      </c>
      <c r="R5141">
        <v>8.6999999999999993</v>
      </c>
      <c r="S5141">
        <v>49</v>
      </c>
      <c r="T5141" t="s">
        <v>4142</v>
      </c>
      <c r="U5141">
        <f>VLOOKUP(T5141,Index!$J$2:$K$1319,2,FALSE)</f>
        <v>837</v>
      </c>
      <c r="V5141" t="s">
        <v>61</v>
      </c>
      <c r="W5141">
        <f t="shared" si="321"/>
        <v>3</v>
      </c>
    </row>
    <row r="5142" spans="1:23">
      <c r="A5142" t="s">
        <v>4143</v>
      </c>
      <c r="B5142" t="s">
        <v>156</v>
      </c>
      <c r="C5142">
        <f>VLOOKUP(B5142,Index!$A$2:$B$18,2,FALSE)</f>
        <v>4</v>
      </c>
      <c r="D5142">
        <v>2001</v>
      </c>
      <c r="E5142" t="s">
        <v>34</v>
      </c>
      <c r="F5142">
        <f>VLOOKUP(E5142,Index!$D$2:$E$13,2,FALSE)</f>
        <v>1</v>
      </c>
      <c r="G5142" t="s">
        <v>429</v>
      </c>
      <c r="H5142">
        <f>VLOOKUP(G5142,Index!$G$2:$H$40,2,FALSE)</f>
        <v>34</v>
      </c>
      <c r="I5142" s="3">
        <v>110000</v>
      </c>
      <c r="J5142" s="3">
        <v>40000</v>
      </c>
      <c r="K5142" s="3">
        <v>0</v>
      </c>
      <c r="L5142" s="3">
        <v>0</v>
      </c>
      <c r="M5142" s="3">
        <f t="shared" si="320"/>
        <v>150000</v>
      </c>
      <c r="N5142" s="3">
        <f t="shared" si="322"/>
        <v>37500</v>
      </c>
      <c r="O5142" s="3">
        <f t="shared" si="323"/>
        <v>0</v>
      </c>
      <c r="T5142" t="s">
        <v>680</v>
      </c>
      <c r="U5142">
        <f>VLOOKUP(T5142,Index!$J$2:$K$1319,2,FALSE)</f>
        <v>519</v>
      </c>
      <c r="V5142" t="s">
        <v>15</v>
      </c>
      <c r="W5142">
        <f t="shared" si="321"/>
        <v>3</v>
      </c>
    </row>
    <row r="5143" spans="1:23">
      <c r="A5143" t="s">
        <v>814</v>
      </c>
      <c r="B5143" t="s">
        <v>107</v>
      </c>
      <c r="C5143">
        <f>VLOOKUP(B5143,Index!$A$2:$B$18,2,FALSE)</f>
        <v>6</v>
      </c>
      <c r="D5143">
        <v>2014</v>
      </c>
      <c r="E5143" t="s">
        <v>17</v>
      </c>
      <c r="F5143">
        <f>VLOOKUP(E5143,Index!$D$2:$E$13,2,FALSE)</f>
        <v>7</v>
      </c>
      <c r="G5143" t="s">
        <v>77</v>
      </c>
      <c r="H5143">
        <f>VLOOKUP(G5143,Index!$G$2:$H$40,2,FALSE)</f>
        <v>35</v>
      </c>
      <c r="I5143" s="3">
        <v>0</v>
      </c>
      <c r="J5143" s="3">
        <v>150000</v>
      </c>
      <c r="K5143" s="3">
        <v>0</v>
      </c>
      <c r="L5143" s="3">
        <v>10000</v>
      </c>
      <c r="M5143" s="3">
        <f t="shared" si="320"/>
        <v>160000</v>
      </c>
      <c r="N5143" s="3">
        <f t="shared" si="322"/>
        <v>40000</v>
      </c>
      <c r="O5143" s="3">
        <f t="shared" si="323"/>
        <v>0</v>
      </c>
      <c r="P5143">
        <v>7.1</v>
      </c>
      <c r="Q5143">
        <v>12</v>
      </c>
      <c r="R5143">
        <v>6.4</v>
      </c>
      <c r="S5143">
        <v>463</v>
      </c>
      <c r="T5143" t="s">
        <v>815</v>
      </c>
      <c r="U5143">
        <f>VLOOKUP(T5143,Index!$J$2:$K$1319,2,FALSE)</f>
        <v>1215</v>
      </c>
      <c r="V5143" t="s">
        <v>61</v>
      </c>
      <c r="W5143">
        <f t="shared" si="321"/>
        <v>3</v>
      </c>
    </row>
    <row r="5144" spans="1:23">
      <c r="A5144" t="s">
        <v>4144</v>
      </c>
      <c r="B5144" t="s">
        <v>12</v>
      </c>
      <c r="C5144">
        <f>VLOOKUP(B5144,Index!$A$2:$B$18,2,FALSE)</f>
        <v>13</v>
      </c>
      <c r="D5144">
        <v>2009</v>
      </c>
      <c r="E5144" t="s">
        <v>13</v>
      </c>
      <c r="F5144">
        <f>VLOOKUP(E5144,Index!$D$2:$E$13,2,FALSE)</f>
        <v>11</v>
      </c>
      <c r="G5144" t="s">
        <v>227</v>
      </c>
      <c r="H5144">
        <f>VLOOKUP(G5144,Index!$G$2:$H$40,2,FALSE)</f>
        <v>5</v>
      </c>
      <c r="I5144" s="3">
        <v>150000</v>
      </c>
      <c r="J5144" s="3">
        <v>0</v>
      </c>
      <c r="K5144" s="3">
        <v>0</v>
      </c>
      <c r="L5144" s="3">
        <v>10000</v>
      </c>
      <c r="M5144" s="3">
        <f t="shared" si="320"/>
        <v>160000</v>
      </c>
      <c r="N5144" s="3">
        <f t="shared" si="322"/>
        <v>40000</v>
      </c>
      <c r="O5144" s="3">
        <f t="shared" si="323"/>
        <v>0</v>
      </c>
      <c r="P5144">
        <v>3.7</v>
      </c>
      <c r="Q5144">
        <v>31</v>
      </c>
      <c r="T5144" t="s">
        <v>4145</v>
      </c>
      <c r="U5144">
        <f>VLOOKUP(T5144,Index!$J$2:$K$1319,2,FALSE)</f>
        <v>2</v>
      </c>
      <c r="V5144" t="s">
        <v>61</v>
      </c>
      <c r="W5144">
        <f t="shared" si="321"/>
        <v>3</v>
      </c>
    </row>
    <row r="5145" spans="1:23">
      <c r="A5145" t="s">
        <v>3480</v>
      </c>
      <c r="B5145" t="s">
        <v>33</v>
      </c>
      <c r="C5145">
        <f>VLOOKUP(B5145,Index!$A$2:$B$18,2,FALSE)</f>
        <v>9</v>
      </c>
      <c r="D5145">
        <v>2010</v>
      </c>
      <c r="E5145" t="s">
        <v>34</v>
      </c>
      <c r="F5145">
        <f>VLOOKUP(E5145,Index!$D$2:$E$13,2,FALSE)</f>
        <v>1</v>
      </c>
      <c r="G5145" t="s">
        <v>94</v>
      </c>
      <c r="H5145">
        <f>VLOOKUP(G5145,Index!$G$2:$H$40,2,FALSE)</f>
        <v>15</v>
      </c>
      <c r="I5145" s="3">
        <v>110000</v>
      </c>
      <c r="J5145" s="3">
        <v>30000</v>
      </c>
      <c r="K5145" s="3">
        <v>0</v>
      </c>
      <c r="L5145" s="3">
        <v>20000</v>
      </c>
      <c r="M5145" s="3">
        <f t="shared" si="320"/>
        <v>160000</v>
      </c>
      <c r="N5145" s="3">
        <f t="shared" si="322"/>
        <v>40000</v>
      </c>
      <c r="O5145" s="3">
        <f t="shared" si="323"/>
        <v>0</v>
      </c>
      <c r="P5145">
        <v>6.1</v>
      </c>
      <c r="Q5145">
        <v>23</v>
      </c>
      <c r="R5145">
        <v>5.2</v>
      </c>
      <c r="S5145">
        <v>5</v>
      </c>
      <c r="T5145" t="s">
        <v>1000</v>
      </c>
      <c r="U5145">
        <f>VLOOKUP(T5145,Index!$J$2:$K$1319,2,FALSE)</f>
        <v>338</v>
      </c>
      <c r="V5145" t="s">
        <v>15</v>
      </c>
      <c r="W5145">
        <f t="shared" si="321"/>
        <v>3</v>
      </c>
    </row>
    <row r="5146" spans="1:23">
      <c r="A5146" t="s">
        <v>4146</v>
      </c>
      <c r="B5146" t="s">
        <v>20</v>
      </c>
      <c r="C5146">
        <f>VLOOKUP(B5146,Index!$A$2:$B$18,2,FALSE)</f>
        <v>3</v>
      </c>
      <c r="D5146">
        <v>2006</v>
      </c>
      <c r="E5146" t="s">
        <v>34</v>
      </c>
      <c r="F5146">
        <f>VLOOKUP(E5146,Index!$D$2:$E$13,2,FALSE)</f>
        <v>1</v>
      </c>
      <c r="G5146" t="s">
        <v>588</v>
      </c>
      <c r="H5146">
        <f>VLOOKUP(G5146,Index!$G$2:$H$40,2,FALSE)</f>
        <v>37</v>
      </c>
      <c r="I5146" s="3">
        <v>130000</v>
      </c>
      <c r="J5146" s="3">
        <v>20000</v>
      </c>
      <c r="K5146" s="3">
        <v>0</v>
      </c>
      <c r="L5146" s="3">
        <v>10000</v>
      </c>
      <c r="M5146" s="3">
        <f t="shared" si="320"/>
        <v>160000</v>
      </c>
      <c r="N5146" s="3">
        <f t="shared" si="322"/>
        <v>40000</v>
      </c>
      <c r="O5146" s="3">
        <f t="shared" si="323"/>
        <v>0</v>
      </c>
      <c r="P5146">
        <v>6.3</v>
      </c>
      <c r="Q5146">
        <v>17</v>
      </c>
      <c r="R5146">
        <v>7.6</v>
      </c>
      <c r="S5146">
        <v>13</v>
      </c>
      <c r="T5146" t="s">
        <v>650</v>
      </c>
      <c r="U5146">
        <f>VLOOKUP(T5146,Index!$J$2:$K$1319,2,FALSE)</f>
        <v>52</v>
      </c>
      <c r="V5146" t="s">
        <v>61</v>
      </c>
      <c r="W5146">
        <f t="shared" si="321"/>
        <v>3</v>
      </c>
    </row>
    <row r="5147" spans="1:23">
      <c r="A5147" t="s">
        <v>2668</v>
      </c>
      <c r="B5147" t="s">
        <v>33</v>
      </c>
      <c r="C5147">
        <f>VLOOKUP(B5147,Index!$A$2:$B$18,2,FALSE)</f>
        <v>9</v>
      </c>
      <c r="D5147">
        <v>2007</v>
      </c>
      <c r="E5147" t="s">
        <v>48</v>
      </c>
      <c r="F5147">
        <f>VLOOKUP(E5147,Index!$D$2:$E$13,2,FALSE)</f>
        <v>9</v>
      </c>
      <c r="G5147" t="s">
        <v>588</v>
      </c>
      <c r="H5147">
        <f>VLOOKUP(G5147,Index!$G$2:$H$40,2,FALSE)</f>
        <v>37</v>
      </c>
      <c r="I5147" s="3">
        <v>140000</v>
      </c>
      <c r="J5147" s="3">
        <v>0</v>
      </c>
      <c r="K5147" s="3">
        <v>0</v>
      </c>
      <c r="L5147" s="3">
        <v>10000</v>
      </c>
      <c r="M5147" s="3">
        <f t="shared" si="320"/>
        <v>150000</v>
      </c>
      <c r="N5147" s="3">
        <f t="shared" si="322"/>
        <v>37500</v>
      </c>
      <c r="O5147" s="3">
        <f t="shared" si="323"/>
        <v>0</v>
      </c>
      <c r="P5147">
        <v>7</v>
      </c>
      <c r="Q5147">
        <v>16</v>
      </c>
      <c r="R5147">
        <v>6.3</v>
      </c>
      <c r="S5147">
        <v>27</v>
      </c>
      <c r="T5147" t="s">
        <v>2669</v>
      </c>
      <c r="U5147">
        <f>VLOOKUP(T5147,Index!$J$2:$K$1319,2,FALSE)</f>
        <v>975</v>
      </c>
      <c r="V5147" t="s">
        <v>37</v>
      </c>
      <c r="W5147">
        <f t="shared" si="321"/>
        <v>3</v>
      </c>
    </row>
    <row r="5148" spans="1:23">
      <c r="A5148" t="s">
        <v>2866</v>
      </c>
      <c r="B5148" t="s">
        <v>97</v>
      </c>
      <c r="C5148">
        <f>VLOOKUP(B5148,Index!$A$2:$B$18,2,FALSE)</f>
        <v>16</v>
      </c>
      <c r="D5148">
        <v>2004</v>
      </c>
      <c r="E5148" t="s">
        <v>13</v>
      </c>
      <c r="F5148">
        <f>VLOOKUP(E5148,Index!$D$2:$E$13,2,FALSE)</f>
        <v>11</v>
      </c>
      <c r="G5148" t="s">
        <v>1211</v>
      </c>
      <c r="H5148">
        <f>VLOOKUP(G5148,Index!$G$2:$H$40,2,FALSE)</f>
        <v>39</v>
      </c>
      <c r="I5148" s="3">
        <v>120000</v>
      </c>
      <c r="J5148" s="3">
        <v>30000</v>
      </c>
      <c r="K5148" s="3">
        <v>0</v>
      </c>
      <c r="L5148" s="3">
        <v>10000</v>
      </c>
      <c r="M5148" s="3">
        <f t="shared" si="320"/>
        <v>160000</v>
      </c>
      <c r="N5148" s="3">
        <f t="shared" si="322"/>
        <v>40000</v>
      </c>
      <c r="O5148" s="3">
        <f t="shared" si="323"/>
        <v>0</v>
      </c>
      <c r="P5148">
        <v>5.9</v>
      </c>
      <c r="Q5148">
        <v>7</v>
      </c>
      <c r="T5148" t="s">
        <v>2047</v>
      </c>
      <c r="U5148">
        <f>VLOOKUP(T5148,Index!$J$2:$K$1319,2,FALSE)</f>
        <v>441</v>
      </c>
      <c r="V5148" t="s">
        <v>15</v>
      </c>
      <c r="W5148">
        <f t="shared" si="321"/>
        <v>3</v>
      </c>
    </row>
    <row r="5149" spans="1:23">
      <c r="A5149" t="s">
        <v>4147</v>
      </c>
      <c r="B5149" t="s">
        <v>20</v>
      </c>
      <c r="C5149">
        <f>VLOOKUP(B5149,Index!$A$2:$B$18,2,FALSE)</f>
        <v>3</v>
      </c>
      <c r="D5149">
        <v>2005</v>
      </c>
      <c r="E5149" t="s">
        <v>34</v>
      </c>
      <c r="F5149">
        <f>VLOOKUP(E5149,Index!$D$2:$E$13,2,FALSE)</f>
        <v>1</v>
      </c>
      <c r="G5149" t="s">
        <v>588</v>
      </c>
      <c r="H5149">
        <f>VLOOKUP(G5149,Index!$G$2:$H$40,2,FALSE)</f>
        <v>37</v>
      </c>
      <c r="I5149" s="3">
        <v>140000</v>
      </c>
      <c r="J5149" s="3">
        <v>10000</v>
      </c>
      <c r="K5149" s="3">
        <v>0</v>
      </c>
      <c r="L5149" s="3">
        <v>10000</v>
      </c>
      <c r="M5149" s="3">
        <f t="shared" si="320"/>
        <v>160000</v>
      </c>
      <c r="N5149" s="3">
        <f t="shared" si="322"/>
        <v>40000</v>
      </c>
      <c r="O5149" s="3">
        <f t="shared" si="323"/>
        <v>0</v>
      </c>
      <c r="P5149">
        <v>5</v>
      </c>
      <c r="Q5149">
        <v>18</v>
      </c>
      <c r="R5149">
        <v>5.7</v>
      </c>
      <c r="S5149">
        <v>16</v>
      </c>
      <c r="T5149" t="s">
        <v>650</v>
      </c>
      <c r="U5149">
        <f>VLOOKUP(T5149,Index!$J$2:$K$1319,2,FALSE)</f>
        <v>52</v>
      </c>
      <c r="V5149" t="s">
        <v>15</v>
      </c>
      <c r="W5149">
        <f t="shared" si="321"/>
        <v>3</v>
      </c>
    </row>
    <row r="5150" spans="1:23">
      <c r="A5150" t="s">
        <v>4148</v>
      </c>
      <c r="B5150" t="s">
        <v>28</v>
      </c>
      <c r="C5150">
        <f>VLOOKUP(B5150,Index!$A$2:$B$18,2,FALSE)</f>
        <v>15</v>
      </c>
      <c r="D5150">
        <v>2012</v>
      </c>
      <c r="E5150" t="s">
        <v>23</v>
      </c>
      <c r="F5150">
        <f>VLOOKUP(E5150,Index!$D$2:$E$13,2,FALSE)</f>
        <v>4</v>
      </c>
      <c r="G5150" t="s">
        <v>77</v>
      </c>
      <c r="H5150">
        <f>VLOOKUP(G5150,Index!$G$2:$H$40,2,FALSE)</f>
        <v>35</v>
      </c>
      <c r="I5150" s="3">
        <v>130000</v>
      </c>
      <c r="J5150" s="3">
        <v>20000</v>
      </c>
      <c r="K5150" s="3">
        <v>0</v>
      </c>
      <c r="L5150" s="3">
        <v>20000</v>
      </c>
      <c r="M5150" s="3">
        <f t="shared" si="320"/>
        <v>170000</v>
      </c>
      <c r="N5150" s="3">
        <f t="shared" si="322"/>
        <v>42500</v>
      </c>
      <c r="O5150" s="3">
        <f t="shared" si="323"/>
        <v>0</v>
      </c>
      <c r="T5150" t="s">
        <v>4149</v>
      </c>
      <c r="U5150">
        <f>VLOOKUP(T5150,Index!$J$2:$K$1319,2,FALSE)</f>
        <v>319</v>
      </c>
      <c r="V5150" t="s">
        <v>15</v>
      </c>
      <c r="W5150">
        <f t="shared" si="321"/>
        <v>3</v>
      </c>
    </row>
    <row r="5151" spans="1:23">
      <c r="A5151" t="s">
        <v>4150</v>
      </c>
      <c r="B5151" t="s">
        <v>107</v>
      </c>
      <c r="C5151">
        <f>VLOOKUP(B5151,Index!$A$2:$B$18,2,FALSE)</f>
        <v>6</v>
      </c>
      <c r="D5151">
        <v>2012</v>
      </c>
      <c r="E5151" t="s">
        <v>67</v>
      </c>
      <c r="F5151">
        <f>VLOOKUP(E5151,Index!$D$2:$E$13,2,FALSE)</f>
        <v>10</v>
      </c>
      <c r="G5151" t="s">
        <v>94</v>
      </c>
      <c r="H5151">
        <f>VLOOKUP(G5151,Index!$G$2:$H$40,2,FALSE)</f>
        <v>15</v>
      </c>
      <c r="I5151" s="3">
        <v>0</v>
      </c>
      <c r="J5151" s="3">
        <v>130000</v>
      </c>
      <c r="K5151" s="3">
        <v>0</v>
      </c>
      <c r="L5151" s="3">
        <v>20000</v>
      </c>
      <c r="M5151" s="3">
        <f t="shared" si="320"/>
        <v>150000</v>
      </c>
      <c r="N5151" s="3">
        <f t="shared" si="322"/>
        <v>37500</v>
      </c>
      <c r="O5151" s="3">
        <f t="shared" si="323"/>
        <v>0</v>
      </c>
      <c r="P5151">
        <v>7.3</v>
      </c>
      <c r="Q5151">
        <v>12</v>
      </c>
      <c r="R5151">
        <v>7.5</v>
      </c>
      <c r="S5151">
        <v>48</v>
      </c>
      <c r="T5151" t="s">
        <v>108</v>
      </c>
      <c r="U5151">
        <f>VLOOKUP(T5151,Index!$J$2:$K$1319,2,FALSE)</f>
        <v>1155</v>
      </c>
      <c r="V5151" t="s">
        <v>61</v>
      </c>
      <c r="W5151">
        <f t="shared" si="321"/>
        <v>3</v>
      </c>
    </row>
    <row r="5152" spans="1:23">
      <c r="A5152" t="s">
        <v>4151</v>
      </c>
      <c r="B5152" t="s">
        <v>20</v>
      </c>
      <c r="C5152">
        <f>VLOOKUP(B5152,Index!$A$2:$B$18,2,FALSE)</f>
        <v>3</v>
      </c>
      <c r="D5152">
        <v>2009</v>
      </c>
      <c r="E5152" t="s">
        <v>221</v>
      </c>
      <c r="F5152">
        <f>VLOOKUP(E5152,Index!$D$2:$E$13,2,FALSE)</f>
        <v>12</v>
      </c>
      <c r="G5152" t="s">
        <v>480</v>
      </c>
      <c r="H5152">
        <f>VLOOKUP(G5152,Index!$G$2:$H$40,2,FALSE)</f>
        <v>21</v>
      </c>
      <c r="I5152" s="3">
        <v>150000</v>
      </c>
      <c r="J5152" s="3">
        <v>0</v>
      </c>
      <c r="K5152" s="3">
        <v>0</v>
      </c>
      <c r="L5152" s="3">
        <v>10000</v>
      </c>
      <c r="M5152" s="3">
        <f t="shared" si="320"/>
        <v>160000</v>
      </c>
      <c r="N5152" s="3">
        <f t="shared" si="322"/>
        <v>40000</v>
      </c>
      <c r="O5152" s="3">
        <f t="shared" si="323"/>
        <v>0</v>
      </c>
      <c r="T5152" t="s">
        <v>774</v>
      </c>
      <c r="U5152">
        <f>VLOOKUP(T5152,Index!$J$2:$K$1319,2,FALSE)</f>
        <v>186</v>
      </c>
      <c r="V5152" t="s">
        <v>15</v>
      </c>
      <c r="W5152">
        <f t="shared" si="321"/>
        <v>3</v>
      </c>
    </row>
    <row r="5153" spans="1:23">
      <c r="A5153" t="s">
        <v>2439</v>
      </c>
      <c r="B5153" t="s">
        <v>12</v>
      </c>
      <c r="C5153">
        <f>VLOOKUP(B5153,Index!$A$2:$B$18,2,FALSE)</f>
        <v>13</v>
      </c>
      <c r="D5153">
        <v>2010</v>
      </c>
      <c r="E5153" t="s">
        <v>34</v>
      </c>
      <c r="F5153">
        <f>VLOOKUP(E5153,Index!$D$2:$E$13,2,FALSE)</f>
        <v>1</v>
      </c>
      <c r="G5153" t="s">
        <v>49</v>
      </c>
      <c r="H5153">
        <f>VLOOKUP(G5153,Index!$G$2:$H$40,2,FALSE)</f>
        <v>4</v>
      </c>
      <c r="I5153" s="3">
        <v>140000</v>
      </c>
      <c r="J5153" s="3">
        <v>0</v>
      </c>
      <c r="K5153" s="3">
        <v>0</v>
      </c>
      <c r="L5153" s="3">
        <v>10000</v>
      </c>
      <c r="M5153" s="3">
        <f t="shared" si="320"/>
        <v>150000</v>
      </c>
      <c r="N5153" s="3">
        <f t="shared" si="322"/>
        <v>37500</v>
      </c>
      <c r="O5153" s="3">
        <f t="shared" si="323"/>
        <v>0</v>
      </c>
      <c r="T5153" t="s">
        <v>1043</v>
      </c>
      <c r="U5153">
        <f>VLOOKUP(T5153,Index!$J$2:$K$1319,2,FALSE)</f>
        <v>824</v>
      </c>
      <c r="V5153" t="s">
        <v>78</v>
      </c>
      <c r="W5153">
        <f t="shared" si="321"/>
        <v>3</v>
      </c>
    </row>
    <row r="5154" spans="1:23">
      <c r="A5154" t="s">
        <v>4152</v>
      </c>
      <c r="B5154" t="s">
        <v>112</v>
      </c>
      <c r="C5154">
        <f>VLOOKUP(B5154,Index!$A$2:$B$18,2,FALSE)</f>
        <v>11</v>
      </c>
      <c r="D5154">
        <v>2006</v>
      </c>
      <c r="E5154" t="s">
        <v>221</v>
      </c>
      <c r="F5154">
        <f>VLOOKUP(E5154,Index!$D$2:$E$13,2,FALSE)</f>
        <v>12</v>
      </c>
      <c r="G5154" t="s">
        <v>588</v>
      </c>
      <c r="H5154">
        <f>VLOOKUP(G5154,Index!$G$2:$H$40,2,FALSE)</f>
        <v>37</v>
      </c>
      <c r="I5154" s="3">
        <v>150000</v>
      </c>
      <c r="J5154" s="3">
        <v>0</v>
      </c>
      <c r="K5154" s="3">
        <v>0</v>
      </c>
      <c r="L5154" s="3">
        <v>10000</v>
      </c>
      <c r="M5154" s="3">
        <f t="shared" si="320"/>
        <v>160000</v>
      </c>
      <c r="N5154" s="3">
        <f t="shared" si="322"/>
        <v>40000</v>
      </c>
      <c r="O5154" s="3">
        <f t="shared" si="323"/>
        <v>0</v>
      </c>
      <c r="P5154">
        <v>5.8</v>
      </c>
      <c r="Q5154">
        <v>12</v>
      </c>
      <c r="R5154">
        <v>3.1</v>
      </c>
      <c r="S5154">
        <v>15</v>
      </c>
      <c r="T5154" t="s">
        <v>1093</v>
      </c>
      <c r="U5154">
        <f>VLOOKUP(T5154,Index!$J$2:$K$1319,2,FALSE)</f>
        <v>915</v>
      </c>
      <c r="V5154" t="s">
        <v>37</v>
      </c>
      <c r="W5154">
        <f t="shared" si="321"/>
        <v>3</v>
      </c>
    </row>
    <row r="5155" spans="1:23">
      <c r="A5155" t="s">
        <v>2956</v>
      </c>
      <c r="B5155" t="s">
        <v>196</v>
      </c>
      <c r="C5155">
        <f>VLOOKUP(B5155,Index!$A$2:$B$18,2,FALSE)</f>
        <v>17</v>
      </c>
      <c r="D5155">
        <v>2013</v>
      </c>
      <c r="E5155" t="s">
        <v>221</v>
      </c>
      <c r="F5155">
        <f>VLOOKUP(E5155,Index!$D$2:$E$13,2,FALSE)</f>
        <v>12</v>
      </c>
      <c r="G5155" t="s">
        <v>49</v>
      </c>
      <c r="H5155">
        <f>VLOOKUP(G5155,Index!$G$2:$H$40,2,FALSE)</f>
        <v>4</v>
      </c>
      <c r="I5155" s="3">
        <v>110000</v>
      </c>
      <c r="J5155" s="3">
        <v>40000</v>
      </c>
      <c r="K5155" s="3">
        <v>0</v>
      </c>
      <c r="L5155" s="3">
        <v>20000</v>
      </c>
      <c r="M5155" s="3">
        <f t="shared" si="320"/>
        <v>170000</v>
      </c>
      <c r="N5155" s="3">
        <f t="shared" si="322"/>
        <v>42500</v>
      </c>
      <c r="O5155" s="3">
        <f t="shared" si="323"/>
        <v>0</v>
      </c>
      <c r="P5155">
        <v>5.3</v>
      </c>
      <c r="Q5155">
        <v>4</v>
      </c>
      <c r="R5155">
        <v>6.9</v>
      </c>
      <c r="S5155">
        <v>63</v>
      </c>
      <c r="T5155" t="s">
        <v>1023</v>
      </c>
      <c r="U5155">
        <f>VLOOKUP(T5155,Index!$J$2:$K$1319,2,FALSE)</f>
        <v>402</v>
      </c>
      <c r="V5155" t="s">
        <v>15</v>
      </c>
      <c r="W5155">
        <f t="shared" si="321"/>
        <v>3</v>
      </c>
    </row>
    <row r="5156" spans="1:23">
      <c r="A5156" t="s">
        <v>1541</v>
      </c>
      <c r="B5156" t="s">
        <v>28</v>
      </c>
      <c r="C5156">
        <f>VLOOKUP(B5156,Index!$A$2:$B$18,2,FALSE)</f>
        <v>15</v>
      </c>
      <c r="D5156">
        <v>2006</v>
      </c>
      <c r="E5156" t="s">
        <v>13</v>
      </c>
      <c r="F5156">
        <f>VLOOKUP(E5156,Index!$D$2:$E$13,2,FALSE)</f>
        <v>11</v>
      </c>
      <c r="G5156" t="s">
        <v>561</v>
      </c>
      <c r="H5156">
        <f>VLOOKUP(G5156,Index!$G$2:$H$40,2,FALSE)</f>
        <v>24</v>
      </c>
      <c r="I5156" s="3">
        <v>150000</v>
      </c>
      <c r="J5156" s="3">
        <v>0</v>
      </c>
      <c r="K5156" s="3">
        <v>0</v>
      </c>
      <c r="L5156" s="3">
        <v>10000</v>
      </c>
      <c r="M5156" s="3">
        <f t="shared" si="320"/>
        <v>160000</v>
      </c>
      <c r="N5156" s="3">
        <f t="shared" si="322"/>
        <v>40000</v>
      </c>
      <c r="O5156" s="3">
        <f t="shared" si="323"/>
        <v>0</v>
      </c>
      <c r="P5156">
        <v>6.9</v>
      </c>
      <c r="Q5156">
        <v>23</v>
      </c>
      <c r="R5156">
        <v>6.5</v>
      </c>
      <c r="S5156">
        <v>14</v>
      </c>
      <c r="T5156" t="s">
        <v>562</v>
      </c>
      <c r="U5156">
        <f>VLOOKUP(T5156,Index!$J$2:$K$1319,2,FALSE)</f>
        <v>735</v>
      </c>
      <c r="V5156" t="s">
        <v>37</v>
      </c>
      <c r="W5156">
        <f t="shared" si="321"/>
        <v>3</v>
      </c>
    </row>
    <row r="5157" spans="1:23">
      <c r="A5157" t="s">
        <v>531</v>
      </c>
      <c r="B5157" t="s">
        <v>107</v>
      </c>
      <c r="C5157">
        <f>VLOOKUP(B5157,Index!$A$2:$B$18,2,FALSE)</f>
        <v>6</v>
      </c>
      <c r="D5157">
        <v>2011</v>
      </c>
      <c r="E5157" t="s">
        <v>13</v>
      </c>
      <c r="F5157">
        <f>VLOOKUP(E5157,Index!$D$2:$E$13,2,FALSE)</f>
        <v>11</v>
      </c>
      <c r="G5157" t="s">
        <v>35</v>
      </c>
      <c r="H5157">
        <f>VLOOKUP(G5157,Index!$G$2:$H$40,2,FALSE)</f>
        <v>32</v>
      </c>
      <c r="I5157" s="3">
        <v>90000</v>
      </c>
      <c r="J5157" s="3">
        <v>50000</v>
      </c>
      <c r="K5157" s="3">
        <v>0</v>
      </c>
      <c r="L5157" s="3">
        <v>20000</v>
      </c>
      <c r="M5157" s="3">
        <f t="shared" si="320"/>
        <v>160000</v>
      </c>
      <c r="N5157" s="3">
        <f t="shared" si="322"/>
        <v>40000</v>
      </c>
      <c r="O5157" s="3">
        <f t="shared" si="323"/>
        <v>0</v>
      </c>
      <c r="P5157">
        <v>8.6</v>
      </c>
      <c r="Q5157">
        <v>5</v>
      </c>
      <c r="R5157">
        <v>7.1</v>
      </c>
      <c r="S5157">
        <v>66</v>
      </c>
      <c r="T5157" t="s">
        <v>306</v>
      </c>
      <c r="U5157">
        <f>VLOOKUP(T5157,Index!$J$2:$K$1319,2,FALSE)</f>
        <v>1259</v>
      </c>
      <c r="V5157" t="s">
        <v>15</v>
      </c>
      <c r="W5157">
        <f t="shared" si="321"/>
        <v>3</v>
      </c>
    </row>
    <row r="5158" spans="1:23">
      <c r="A5158" t="s">
        <v>4153</v>
      </c>
      <c r="B5158" t="s">
        <v>20</v>
      </c>
      <c r="C5158">
        <f>VLOOKUP(B5158,Index!$A$2:$B$18,2,FALSE)</f>
        <v>3</v>
      </c>
      <c r="D5158">
        <v>2008</v>
      </c>
      <c r="E5158" t="s">
        <v>13</v>
      </c>
      <c r="F5158">
        <f>VLOOKUP(E5158,Index!$D$2:$E$13,2,FALSE)</f>
        <v>11</v>
      </c>
      <c r="G5158" t="s">
        <v>77</v>
      </c>
      <c r="H5158">
        <f>VLOOKUP(G5158,Index!$G$2:$H$40,2,FALSE)</f>
        <v>35</v>
      </c>
      <c r="I5158" s="3">
        <v>150000</v>
      </c>
      <c r="J5158" s="3">
        <v>0</v>
      </c>
      <c r="K5158" s="3">
        <v>0</v>
      </c>
      <c r="L5158" s="3">
        <v>10000</v>
      </c>
      <c r="M5158" s="3">
        <f t="shared" si="320"/>
        <v>160000</v>
      </c>
      <c r="N5158" s="3">
        <f t="shared" si="322"/>
        <v>40000</v>
      </c>
      <c r="O5158" s="3">
        <f t="shared" si="323"/>
        <v>0</v>
      </c>
      <c r="T5158" t="s">
        <v>4154</v>
      </c>
      <c r="U5158">
        <f>VLOOKUP(T5158,Index!$J$2:$K$1319,2,FALSE)</f>
        <v>671</v>
      </c>
      <c r="V5158" t="s">
        <v>15</v>
      </c>
      <c r="W5158">
        <f t="shared" si="321"/>
        <v>3</v>
      </c>
    </row>
    <row r="5159" spans="1:23">
      <c r="A5159" t="s">
        <v>4155</v>
      </c>
      <c r="B5159" t="s">
        <v>12</v>
      </c>
      <c r="C5159">
        <f>VLOOKUP(B5159,Index!$A$2:$B$18,2,FALSE)</f>
        <v>13</v>
      </c>
      <c r="D5159">
        <v>2010</v>
      </c>
      <c r="E5159" t="s">
        <v>34</v>
      </c>
      <c r="F5159">
        <f>VLOOKUP(E5159,Index!$D$2:$E$13,2,FALSE)</f>
        <v>1</v>
      </c>
      <c r="G5159" t="s">
        <v>948</v>
      </c>
      <c r="H5159">
        <f>VLOOKUP(G5159,Index!$G$2:$H$40,2,FALSE)</f>
        <v>10</v>
      </c>
      <c r="I5159" s="3">
        <v>150000</v>
      </c>
      <c r="J5159" s="3">
        <v>0</v>
      </c>
      <c r="K5159" s="3">
        <v>0</v>
      </c>
      <c r="L5159" s="3">
        <v>10000</v>
      </c>
      <c r="M5159" s="3">
        <f t="shared" si="320"/>
        <v>160000</v>
      </c>
      <c r="N5159" s="3">
        <f t="shared" si="322"/>
        <v>40000</v>
      </c>
      <c r="O5159" s="3">
        <f t="shared" si="323"/>
        <v>0</v>
      </c>
      <c r="T5159" t="s">
        <v>1171</v>
      </c>
      <c r="U5159">
        <f>VLOOKUP(T5159,Index!$J$2:$K$1319,2,FALSE)</f>
        <v>526</v>
      </c>
      <c r="V5159" t="s">
        <v>15</v>
      </c>
      <c r="W5159">
        <f t="shared" si="321"/>
        <v>3</v>
      </c>
    </row>
    <row r="5160" spans="1:23">
      <c r="A5160" t="s">
        <v>4156</v>
      </c>
      <c r="B5160" t="s">
        <v>112</v>
      </c>
      <c r="C5160">
        <f>VLOOKUP(B5160,Index!$A$2:$B$18,2,FALSE)</f>
        <v>11</v>
      </c>
      <c r="D5160">
        <v>2006</v>
      </c>
      <c r="E5160" t="s">
        <v>59</v>
      </c>
      <c r="F5160">
        <f>VLOOKUP(E5160,Index!$D$2:$E$13,2,FALSE)</f>
        <v>3</v>
      </c>
      <c r="G5160" t="s">
        <v>227</v>
      </c>
      <c r="H5160">
        <f>VLOOKUP(G5160,Index!$G$2:$H$40,2,FALSE)</f>
        <v>5</v>
      </c>
      <c r="I5160" s="3">
        <v>140000</v>
      </c>
      <c r="J5160" s="3">
        <v>0</v>
      </c>
      <c r="K5160" s="3">
        <v>0</v>
      </c>
      <c r="L5160" s="3">
        <v>10000</v>
      </c>
      <c r="M5160" s="3">
        <f t="shared" si="320"/>
        <v>150000</v>
      </c>
      <c r="N5160" s="3">
        <f t="shared" si="322"/>
        <v>37500</v>
      </c>
      <c r="O5160" s="3">
        <f t="shared" si="323"/>
        <v>0</v>
      </c>
      <c r="P5160">
        <v>6.4</v>
      </c>
      <c r="Q5160">
        <v>20</v>
      </c>
      <c r="R5160">
        <v>7.8</v>
      </c>
      <c r="S5160">
        <v>17</v>
      </c>
      <c r="T5160" t="s">
        <v>1128</v>
      </c>
      <c r="U5160">
        <f>VLOOKUP(T5160,Index!$J$2:$K$1319,2,FALSE)</f>
        <v>272</v>
      </c>
      <c r="V5160" t="s">
        <v>61</v>
      </c>
      <c r="W5160">
        <f t="shared" si="321"/>
        <v>3</v>
      </c>
    </row>
    <row r="5161" spans="1:23">
      <c r="A5161" t="s">
        <v>3919</v>
      </c>
      <c r="B5161" t="s">
        <v>226</v>
      </c>
      <c r="C5161">
        <f>VLOOKUP(B5161,Index!$A$2:$B$18,2,FALSE)</f>
        <v>7</v>
      </c>
      <c r="D5161">
        <v>2000</v>
      </c>
      <c r="E5161" t="s">
        <v>13</v>
      </c>
      <c r="F5161">
        <f>VLOOKUP(E5161,Index!$D$2:$E$13,2,FALSE)</f>
        <v>11</v>
      </c>
      <c r="G5161" t="s">
        <v>45</v>
      </c>
      <c r="H5161">
        <f>VLOOKUP(G5161,Index!$G$2:$H$40,2,FALSE)</f>
        <v>30</v>
      </c>
      <c r="I5161" s="3">
        <v>90000</v>
      </c>
      <c r="J5161" s="3">
        <v>60000</v>
      </c>
      <c r="K5161" s="3">
        <v>0</v>
      </c>
      <c r="L5161" s="3">
        <v>10000</v>
      </c>
      <c r="M5161" s="3">
        <f t="shared" si="320"/>
        <v>160000</v>
      </c>
      <c r="N5161" s="3">
        <f t="shared" si="322"/>
        <v>40000</v>
      </c>
      <c r="O5161" s="3">
        <f t="shared" si="323"/>
        <v>0</v>
      </c>
      <c r="P5161">
        <v>5.5</v>
      </c>
      <c r="Q5161">
        <v>7</v>
      </c>
      <c r="T5161" t="s">
        <v>1407</v>
      </c>
      <c r="U5161">
        <f>VLOOKUP(T5161,Index!$J$2:$K$1319,2,FALSE)</f>
        <v>28</v>
      </c>
      <c r="V5161" t="s">
        <v>15</v>
      </c>
      <c r="W5161">
        <f t="shared" si="321"/>
        <v>3</v>
      </c>
    </row>
    <row r="5162" spans="1:23">
      <c r="A5162" t="s">
        <v>4157</v>
      </c>
      <c r="B5162" t="s">
        <v>33</v>
      </c>
      <c r="C5162">
        <f>VLOOKUP(B5162,Index!$A$2:$B$18,2,FALSE)</f>
        <v>9</v>
      </c>
      <c r="D5162">
        <v>2009</v>
      </c>
      <c r="E5162" t="s">
        <v>67</v>
      </c>
      <c r="F5162">
        <f>VLOOKUP(E5162,Index!$D$2:$E$13,2,FALSE)</f>
        <v>10</v>
      </c>
      <c r="G5162" t="s">
        <v>77</v>
      </c>
      <c r="H5162">
        <f>VLOOKUP(G5162,Index!$G$2:$H$40,2,FALSE)</f>
        <v>35</v>
      </c>
      <c r="I5162" s="3">
        <v>120000</v>
      </c>
      <c r="J5162" s="3">
        <v>20000</v>
      </c>
      <c r="K5162" s="3">
        <v>0</v>
      </c>
      <c r="L5162" s="3">
        <v>20000</v>
      </c>
      <c r="M5162" s="3">
        <f t="shared" si="320"/>
        <v>160000</v>
      </c>
      <c r="N5162" s="3">
        <f t="shared" si="322"/>
        <v>40000</v>
      </c>
      <c r="O5162" s="3">
        <f t="shared" si="323"/>
        <v>0</v>
      </c>
      <c r="P5162">
        <v>6.2</v>
      </c>
      <c r="Q5162">
        <v>34</v>
      </c>
      <c r="R5162">
        <v>7</v>
      </c>
      <c r="S5162">
        <v>16</v>
      </c>
      <c r="T5162" t="s">
        <v>4158</v>
      </c>
      <c r="U5162">
        <f>VLOOKUP(T5162,Index!$J$2:$K$1319,2,FALSE)</f>
        <v>96</v>
      </c>
      <c r="V5162" t="s">
        <v>61</v>
      </c>
      <c r="W5162">
        <f t="shared" si="321"/>
        <v>3</v>
      </c>
    </row>
    <row r="5163" spans="1:23">
      <c r="A5163" t="s">
        <v>4159</v>
      </c>
      <c r="B5163" t="s">
        <v>156</v>
      </c>
      <c r="C5163">
        <f>VLOOKUP(B5163,Index!$A$2:$B$18,2,FALSE)</f>
        <v>4</v>
      </c>
      <c r="D5163">
        <v>2001</v>
      </c>
      <c r="E5163" t="s">
        <v>17</v>
      </c>
      <c r="F5163">
        <f>VLOOKUP(E5163,Index!$D$2:$E$13,2,FALSE)</f>
        <v>7</v>
      </c>
      <c r="G5163" t="s">
        <v>168</v>
      </c>
      <c r="H5163">
        <f>VLOOKUP(G5163,Index!$G$2:$H$40,2,FALSE)</f>
        <v>19</v>
      </c>
      <c r="I5163" s="3">
        <v>90000</v>
      </c>
      <c r="J5163" s="3">
        <v>30000</v>
      </c>
      <c r="K5163" s="3">
        <v>40000</v>
      </c>
      <c r="L5163" s="3">
        <v>0</v>
      </c>
      <c r="M5163" s="3">
        <f t="shared" si="320"/>
        <v>160000</v>
      </c>
      <c r="N5163" s="3">
        <f t="shared" si="322"/>
        <v>40000</v>
      </c>
      <c r="O5163" s="3">
        <f t="shared" si="323"/>
        <v>0</v>
      </c>
      <c r="P5163">
        <v>7.8</v>
      </c>
      <c r="Q5163">
        <v>9</v>
      </c>
      <c r="T5163" t="s">
        <v>1545</v>
      </c>
      <c r="U5163">
        <f>VLOOKUP(T5163,Index!$J$2:$K$1319,2,FALSE)</f>
        <v>629</v>
      </c>
      <c r="V5163" t="s">
        <v>15</v>
      </c>
      <c r="W5163">
        <f t="shared" si="321"/>
        <v>3</v>
      </c>
    </row>
    <row r="5164" spans="1:23">
      <c r="A5164" t="s">
        <v>2822</v>
      </c>
      <c r="B5164" t="s">
        <v>196</v>
      </c>
      <c r="C5164">
        <f>VLOOKUP(B5164,Index!$A$2:$B$18,2,FALSE)</f>
        <v>17</v>
      </c>
      <c r="D5164">
        <v>2016</v>
      </c>
      <c r="E5164" t="s">
        <v>48</v>
      </c>
      <c r="F5164">
        <f>VLOOKUP(E5164,Index!$D$2:$E$13,2,FALSE)</f>
        <v>9</v>
      </c>
      <c r="G5164" t="s">
        <v>35</v>
      </c>
      <c r="H5164">
        <f>VLOOKUP(G5164,Index!$G$2:$H$40,2,FALSE)</f>
        <v>32</v>
      </c>
      <c r="I5164" s="3">
        <v>80000</v>
      </c>
      <c r="J5164" s="3">
        <v>60000</v>
      </c>
      <c r="K5164" s="3">
        <v>0</v>
      </c>
      <c r="L5164" s="3">
        <v>10000</v>
      </c>
      <c r="M5164" s="3">
        <f t="shared" si="320"/>
        <v>150000</v>
      </c>
      <c r="N5164" s="3">
        <f t="shared" si="322"/>
        <v>37500</v>
      </c>
      <c r="O5164" s="3">
        <f t="shared" si="323"/>
        <v>0</v>
      </c>
      <c r="P5164">
        <v>8.4</v>
      </c>
      <c r="Q5164">
        <v>16</v>
      </c>
      <c r="R5164">
        <v>8.3000000000000007</v>
      </c>
      <c r="S5164">
        <v>79</v>
      </c>
      <c r="T5164" t="s">
        <v>2823</v>
      </c>
      <c r="U5164">
        <f>VLOOKUP(T5164,Index!$J$2:$K$1319,2,FALSE)</f>
        <v>9</v>
      </c>
      <c r="V5164" t="s">
        <v>37</v>
      </c>
      <c r="W5164">
        <f t="shared" si="321"/>
        <v>3</v>
      </c>
    </row>
    <row r="5165" spans="1:23">
      <c r="A5165" t="s">
        <v>4160</v>
      </c>
      <c r="B5165" t="s">
        <v>156</v>
      </c>
      <c r="C5165">
        <f>VLOOKUP(B5165,Index!$A$2:$B$18,2,FALSE)</f>
        <v>4</v>
      </c>
      <c r="D5165">
        <v>2003</v>
      </c>
      <c r="E5165" t="s">
        <v>17</v>
      </c>
      <c r="F5165">
        <f>VLOOKUP(E5165,Index!$D$2:$E$13,2,FALSE)</f>
        <v>7</v>
      </c>
      <c r="G5165" t="s">
        <v>14</v>
      </c>
      <c r="H5165">
        <f>VLOOKUP(G5165,Index!$G$2:$H$40,2,FALSE)</f>
        <v>26</v>
      </c>
      <c r="I5165" s="3">
        <v>110000</v>
      </c>
      <c r="J5165" s="3">
        <v>40000</v>
      </c>
      <c r="K5165" s="3">
        <v>0</v>
      </c>
      <c r="L5165" s="3">
        <v>0</v>
      </c>
      <c r="M5165" s="3">
        <f t="shared" si="320"/>
        <v>150000</v>
      </c>
      <c r="N5165" s="3">
        <f t="shared" si="322"/>
        <v>37500</v>
      </c>
      <c r="O5165" s="3">
        <f t="shared" si="323"/>
        <v>0</v>
      </c>
      <c r="P5165">
        <v>7.7</v>
      </c>
      <c r="Q5165">
        <v>31</v>
      </c>
      <c r="R5165">
        <v>8.5</v>
      </c>
      <c r="S5165">
        <v>18</v>
      </c>
      <c r="T5165" t="s">
        <v>1950</v>
      </c>
      <c r="U5165">
        <f>VLOOKUP(T5165,Index!$J$2:$K$1319,2,FALSE)</f>
        <v>1108</v>
      </c>
      <c r="V5165" t="s">
        <v>15</v>
      </c>
      <c r="W5165">
        <f t="shared" si="321"/>
        <v>3</v>
      </c>
    </row>
    <row r="5166" spans="1:23">
      <c r="A5166" t="s">
        <v>4161</v>
      </c>
      <c r="B5166" t="s">
        <v>156</v>
      </c>
      <c r="C5166">
        <f>VLOOKUP(B5166,Index!$A$2:$B$18,2,FALSE)</f>
        <v>4</v>
      </c>
      <c r="D5166">
        <v>2001</v>
      </c>
      <c r="E5166" t="s">
        <v>43</v>
      </c>
      <c r="F5166">
        <f>VLOOKUP(E5166,Index!$D$2:$E$13,2,FALSE)</f>
        <v>6</v>
      </c>
      <c r="G5166" t="s">
        <v>264</v>
      </c>
      <c r="H5166">
        <f>VLOOKUP(G5166,Index!$G$2:$H$40,2,FALSE)</f>
        <v>25</v>
      </c>
      <c r="I5166" s="3">
        <v>0</v>
      </c>
      <c r="J5166" s="3">
        <v>0</v>
      </c>
      <c r="K5166" s="3">
        <v>150000</v>
      </c>
      <c r="L5166" s="3">
        <v>0</v>
      </c>
      <c r="M5166" s="3">
        <f t="shared" si="320"/>
        <v>150000</v>
      </c>
      <c r="N5166" s="3">
        <f t="shared" si="322"/>
        <v>37500</v>
      </c>
      <c r="O5166" s="3">
        <f t="shared" si="323"/>
        <v>0</v>
      </c>
      <c r="P5166">
        <v>6.2</v>
      </c>
      <c r="Q5166">
        <v>16</v>
      </c>
      <c r="T5166" t="s">
        <v>289</v>
      </c>
      <c r="U5166">
        <f>VLOOKUP(T5166,Index!$J$2:$K$1319,2,FALSE)</f>
        <v>767</v>
      </c>
      <c r="V5166" t="s">
        <v>15</v>
      </c>
      <c r="W5166">
        <f t="shared" si="321"/>
        <v>3</v>
      </c>
    </row>
    <row r="5167" spans="1:23">
      <c r="A5167" t="s">
        <v>4162</v>
      </c>
      <c r="B5167" t="s">
        <v>12</v>
      </c>
      <c r="C5167">
        <f>VLOOKUP(B5167,Index!$A$2:$B$18,2,FALSE)</f>
        <v>13</v>
      </c>
      <c r="D5167">
        <v>2008</v>
      </c>
      <c r="E5167" t="s">
        <v>21</v>
      </c>
      <c r="F5167">
        <f>VLOOKUP(E5167,Index!$D$2:$E$13,2,FALSE)</f>
        <v>5</v>
      </c>
      <c r="G5167" t="s">
        <v>264</v>
      </c>
      <c r="H5167">
        <f>VLOOKUP(G5167,Index!$G$2:$H$40,2,FALSE)</f>
        <v>25</v>
      </c>
      <c r="I5167" s="3">
        <v>100000</v>
      </c>
      <c r="J5167" s="3">
        <v>20000</v>
      </c>
      <c r="K5167" s="3">
        <v>30000</v>
      </c>
      <c r="L5167" s="3">
        <v>10000</v>
      </c>
      <c r="M5167" s="3">
        <f t="shared" si="320"/>
        <v>160000</v>
      </c>
      <c r="N5167" s="3">
        <f t="shared" si="322"/>
        <v>40000</v>
      </c>
      <c r="O5167" s="3">
        <f t="shared" si="323"/>
        <v>0</v>
      </c>
      <c r="P5167">
        <v>7.7</v>
      </c>
      <c r="Q5167">
        <v>37</v>
      </c>
      <c r="R5167">
        <v>8.6</v>
      </c>
      <c r="S5167">
        <v>39</v>
      </c>
      <c r="T5167" t="s">
        <v>2012</v>
      </c>
      <c r="U5167">
        <f>VLOOKUP(T5167,Index!$J$2:$K$1319,2,FALSE)</f>
        <v>857</v>
      </c>
      <c r="V5167" t="s">
        <v>78</v>
      </c>
      <c r="W5167">
        <f t="shared" si="321"/>
        <v>3</v>
      </c>
    </row>
    <row r="5168" spans="1:23">
      <c r="A5168" t="s">
        <v>1389</v>
      </c>
      <c r="B5168" t="s">
        <v>107</v>
      </c>
      <c r="C5168">
        <f>VLOOKUP(B5168,Index!$A$2:$B$18,2,FALSE)</f>
        <v>6</v>
      </c>
      <c r="D5168">
        <v>2011</v>
      </c>
      <c r="E5168" t="s">
        <v>48</v>
      </c>
      <c r="F5168">
        <f>VLOOKUP(E5168,Index!$D$2:$E$13,2,FALSE)</f>
        <v>9</v>
      </c>
      <c r="G5168" t="s">
        <v>94</v>
      </c>
      <c r="H5168">
        <f>VLOOKUP(G5168,Index!$G$2:$H$40,2,FALSE)</f>
        <v>15</v>
      </c>
      <c r="I5168" s="3">
        <v>70000</v>
      </c>
      <c r="J5168" s="3">
        <v>70000</v>
      </c>
      <c r="K5168" s="3">
        <v>0</v>
      </c>
      <c r="L5168" s="3">
        <v>20000</v>
      </c>
      <c r="M5168" s="3">
        <f t="shared" si="320"/>
        <v>160000</v>
      </c>
      <c r="N5168" s="3">
        <f t="shared" si="322"/>
        <v>40000</v>
      </c>
      <c r="O5168" s="3">
        <f t="shared" si="323"/>
        <v>0</v>
      </c>
      <c r="P5168">
        <v>8.1999999999999993</v>
      </c>
      <c r="Q5168">
        <v>34</v>
      </c>
      <c r="R5168">
        <v>7.7</v>
      </c>
      <c r="S5168">
        <v>768</v>
      </c>
      <c r="T5168" t="s">
        <v>1390</v>
      </c>
      <c r="U5168">
        <f>VLOOKUP(T5168,Index!$J$2:$K$1319,2,FALSE)</f>
        <v>388</v>
      </c>
      <c r="V5168" t="s">
        <v>37</v>
      </c>
      <c r="W5168">
        <f t="shared" si="321"/>
        <v>3</v>
      </c>
    </row>
    <row r="5169" spans="1:23">
      <c r="A5169" t="s">
        <v>4163</v>
      </c>
      <c r="B5169" t="s">
        <v>20</v>
      </c>
      <c r="C5169">
        <f>VLOOKUP(B5169,Index!$A$2:$B$18,2,FALSE)</f>
        <v>3</v>
      </c>
      <c r="D5169">
        <v>2006</v>
      </c>
      <c r="E5169" t="s">
        <v>59</v>
      </c>
      <c r="F5169">
        <f>VLOOKUP(E5169,Index!$D$2:$E$13,2,FALSE)</f>
        <v>3</v>
      </c>
      <c r="G5169" t="s">
        <v>14</v>
      </c>
      <c r="H5169">
        <f>VLOOKUP(G5169,Index!$G$2:$H$40,2,FALSE)</f>
        <v>26</v>
      </c>
      <c r="I5169" s="3">
        <v>10000</v>
      </c>
      <c r="J5169" s="3">
        <v>20000</v>
      </c>
      <c r="K5169" s="3">
        <v>120000</v>
      </c>
      <c r="L5169" s="3">
        <v>0</v>
      </c>
      <c r="M5169" s="3">
        <f t="shared" si="320"/>
        <v>150000</v>
      </c>
      <c r="N5169" s="3">
        <f t="shared" si="322"/>
        <v>37500</v>
      </c>
      <c r="O5169" s="3">
        <f t="shared" si="323"/>
        <v>0</v>
      </c>
      <c r="P5169">
        <v>7.4</v>
      </c>
      <c r="Q5169">
        <v>22</v>
      </c>
      <c r="R5169">
        <v>8.3000000000000007</v>
      </c>
      <c r="S5169">
        <v>27</v>
      </c>
      <c r="T5169" t="s">
        <v>2821</v>
      </c>
      <c r="U5169">
        <f>VLOOKUP(T5169,Index!$J$2:$K$1319,2,FALSE)</f>
        <v>822</v>
      </c>
      <c r="V5169" t="s">
        <v>78</v>
      </c>
      <c r="W5169">
        <f t="shared" si="321"/>
        <v>3</v>
      </c>
    </row>
    <row r="5170" spans="1:23">
      <c r="A5170" t="s">
        <v>4164</v>
      </c>
      <c r="B5170" t="s">
        <v>33</v>
      </c>
      <c r="C5170">
        <f>VLOOKUP(B5170,Index!$A$2:$B$18,2,FALSE)</f>
        <v>9</v>
      </c>
      <c r="D5170">
        <v>2014</v>
      </c>
      <c r="E5170" t="s">
        <v>90</v>
      </c>
      <c r="F5170">
        <f>VLOOKUP(E5170,Index!$D$2:$E$13,2,FALSE)</f>
        <v>8</v>
      </c>
      <c r="G5170" t="s">
        <v>657</v>
      </c>
      <c r="H5170">
        <f>VLOOKUP(G5170,Index!$G$2:$H$40,2,FALSE)</f>
        <v>33</v>
      </c>
      <c r="I5170" s="3">
        <v>50000</v>
      </c>
      <c r="J5170" s="3">
        <v>30000</v>
      </c>
      <c r="K5170" s="3">
        <v>60000</v>
      </c>
      <c r="L5170" s="3">
        <v>20000</v>
      </c>
      <c r="M5170" s="3">
        <f t="shared" si="320"/>
        <v>160000</v>
      </c>
      <c r="N5170" s="3">
        <f t="shared" si="322"/>
        <v>40000</v>
      </c>
      <c r="O5170" s="3">
        <f t="shared" si="323"/>
        <v>0</v>
      </c>
      <c r="P5170">
        <v>6.7</v>
      </c>
      <c r="Q5170">
        <v>23</v>
      </c>
      <c r="R5170">
        <v>7.8</v>
      </c>
      <c r="S5170">
        <v>49</v>
      </c>
      <c r="T5170" t="s">
        <v>2625</v>
      </c>
      <c r="U5170">
        <f>VLOOKUP(T5170,Index!$J$2:$K$1319,2,FALSE)</f>
        <v>502</v>
      </c>
      <c r="V5170" t="s">
        <v>61</v>
      </c>
      <c r="W5170">
        <f t="shared" si="321"/>
        <v>3</v>
      </c>
    </row>
    <row r="5171" spans="1:23">
      <c r="A5171" t="s">
        <v>3913</v>
      </c>
      <c r="B5171" t="s">
        <v>28</v>
      </c>
      <c r="C5171">
        <f>VLOOKUP(B5171,Index!$A$2:$B$18,2,FALSE)</f>
        <v>15</v>
      </c>
      <c r="D5171">
        <v>2010</v>
      </c>
      <c r="E5171" t="s">
        <v>13</v>
      </c>
      <c r="F5171">
        <f>VLOOKUP(E5171,Index!$D$2:$E$13,2,FALSE)</f>
        <v>11</v>
      </c>
      <c r="G5171" t="s">
        <v>77</v>
      </c>
      <c r="H5171">
        <f>VLOOKUP(G5171,Index!$G$2:$H$40,2,FALSE)</f>
        <v>35</v>
      </c>
      <c r="I5171" s="3">
        <v>100000</v>
      </c>
      <c r="J5171" s="3">
        <v>50000</v>
      </c>
      <c r="K5171" s="3">
        <v>0</v>
      </c>
      <c r="L5171" s="3">
        <v>10000</v>
      </c>
      <c r="M5171" s="3">
        <f t="shared" si="320"/>
        <v>160000</v>
      </c>
      <c r="N5171" s="3">
        <f t="shared" si="322"/>
        <v>40000</v>
      </c>
      <c r="O5171" s="3">
        <f t="shared" si="323"/>
        <v>0</v>
      </c>
      <c r="P5171">
        <v>6.1</v>
      </c>
      <c r="Q5171">
        <v>34</v>
      </c>
      <c r="R5171">
        <v>5.3</v>
      </c>
      <c r="S5171">
        <v>7</v>
      </c>
      <c r="T5171" t="s">
        <v>185</v>
      </c>
      <c r="U5171">
        <f>VLOOKUP(T5171,Index!$J$2:$K$1319,2,FALSE)</f>
        <v>1207</v>
      </c>
      <c r="V5171" t="s">
        <v>61</v>
      </c>
      <c r="W5171">
        <f t="shared" si="321"/>
        <v>3</v>
      </c>
    </row>
    <row r="5172" spans="1:23">
      <c r="A5172" t="s">
        <v>4165</v>
      </c>
      <c r="B5172" t="s">
        <v>20</v>
      </c>
      <c r="C5172">
        <f>VLOOKUP(B5172,Index!$A$2:$B$18,2,FALSE)</f>
        <v>3</v>
      </c>
      <c r="D5172">
        <v>2010</v>
      </c>
      <c r="E5172" t="s">
        <v>34</v>
      </c>
      <c r="F5172">
        <f>VLOOKUP(E5172,Index!$D$2:$E$13,2,FALSE)</f>
        <v>1</v>
      </c>
      <c r="G5172" t="s">
        <v>264</v>
      </c>
      <c r="H5172">
        <f>VLOOKUP(G5172,Index!$G$2:$H$40,2,FALSE)</f>
        <v>25</v>
      </c>
      <c r="I5172" s="3">
        <v>50000</v>
      </c>
      <c r="J5172" s="3">
        <v>10000</v>
      </c>
      <c r="K5172" s="3">
        <v>80000</v>
      </c>
      <c r="L5172" s="3">
        <v>10000</v>
      </c>
      <c r="M5172" s="3">
        <f t="shared" si="320"/>
        <v>150000</v>
      </c>
      <c r="N5172" s="3">
        <f t="shared" si="322"/>
        <v>37500</v>
      </c>
      <c r="O5172" s="3">
        <f t="shared" si="323"/>
        <v>0</v>
      </c>
      <c r="P5172">
        <v>7</v>
      </c>
      <c r="Q5172">
        <v>22</v>
      </c>
      <c r="T5172" t="s">
        <v>1747</v>
      </c>
      <c r="U5172">
        <f>VLOOKUP(T5172,Index!$J$2:$K$1319,2,FALSE)</f>
        <v>459</v>
      </c>
      <c r="V5172" t="s">
        <v>61</v>
      </c>
      <c r="W5172">
        <f t="shared" si="321"/>
        <v>3</v>
      </c>
    </row>
    <row r="5173" spans="1:23">
      <c r="A5173" t="s">
        <v>4166</v>
      </c>
      <c r="B5173" t="s">
        <v>12</v>
      </c>
      <c r="C5173">
        <f>VLOOKUP(B5173,Index!$A$2:$B$18,2,FALSE)</f>
        <v>13</v>
      </c>
      <c r="D5173">
        <v>2009</v>
      </c>
      <c r="E5173" t="s">
        <v>23</v>
      </c>
      <c r="F5173">
        <f>VLOOKUP(E5173,Index!$D$2:$E$13,2,FALSE)</f>
        <v>4</v>
      </c>
      <c r="G5173" t="s">
        <v>1170</v>
      </c>
      <c r="H5173">
        <f>VLOOKUP(G5173,Index!$G$2:$H$40,2,FALSE)</f>
        <v>11</v>
      </c>
      <c r="I5173" s="3">
        <v>140000</v>
      </c>
      <c r="J5173" s="3">
        <v>10000</v>
      </c>
      <c r="K5173" s="3">
        <v>0</v>
      </c>
      <c r="L5173" s="3">
        <v>10000</v>
      </c>
      <c r="M5173" s="3">
        <f t="shared" si="320"/>
        <v>160000</v>
      </c>
      <c r="N5173" s="3">
        <f t="shared" si="322"/>
        <v>40000</v>
      </c>
      <c r="O5173" s="3">
        <f t="shared" si="323"/>
        <v>0</v>
      </c>
      <c r="T5173" t="s">
        <v>3614</v>
      </c>
      <c r="U5173">
        <f>VLOOKUP(T5173,Index!$J$2:$K$1319,2,FALSE)</f>
        <v>1121</v>
      </c>
      <c r="V5173" t="s">
        <v>78</v>
      </c>
      <c r="W5173">
        <f t="shared" si="321"/>
        <v>3</v>
      </c>
    </row>
    <row r="5174" spans="1:23">
      <c r="A5174" t="s">
        <v>875</v>
      </c>
      <c r="B5174" t="s">
        <v>132</v>
      </c>
      <c r="C5174">
        <f>VLOOKUP(B5174,Index!$A$2:$B$18,2,FALSE)</f>
        <v>5</v>
      </c>
      <c r="D5174">
        <v>2003</v>
      </c>
      <c r="E5174" t="s">
        <v>13</v>
      </c>
      <c r="F5174">
        <f>VLOOKUP(E5174,Index!$D$2:$E$13,2,FALSE)</f>
        <v>11</v>
      </c>
      <c r="G5174" t="s">
        <v>94</v>
      </c>
      <c r="H5174">
        <f>VLOOKUP(G5174,Index!$G$2:$H$40,2,FALSE)</f>
        <v>15</v>
      </c>
      <c r="I5174" s="3">
        <v>120000</v>
      </c>
      <c r="J5174" s="3">
        <v>30000</v>
      </c>
      <c r="K5174" s="3">
        <v>0</v>
      </c>
      <c r="L5174" s="3">
        <v>0</v>
      </c>
      <c r="M5174" s="3">
        <f t="shared" si="320"/>
        <v>150000</v>
      </c>
      <c r="N5174" s="3">
        <f t="shared" si="322"/>
        <v>37500</v>
      </c>
      <c r="O5174" s="3">
        <f t="shared" si="323"/>
        <v>0</v>
      </c>
      <c r="P5174">
        <v>8.9</v>
      </c>
      <c r="Q5174">
        <v>16</v>
      </c>
      <c r="R5174">
        <v>7.8</v>
      </c>
      <c r="S5174">
        <v>6</v>
      </c>
      <c r="T5174" t="s">
        <v>95</v>
      </c>
      <c r="U5174">
        <f>VLOOKUP(T5174,Index!$J$2:$K$1319,2,FALSE)</f>
        <v>356</v>
      </c>
      <c r="V5174" t="s">
        <v>15</v>
      </c>
      <c r="W5174">
        <f t="shared" si="321"/>
        <v>3</v>
      </c>
    </row>
    <row r="5175" spans="1:23">
      <c r="A5175" t="s">
        <v>4155</v>
      </c>
      <c r="B5175" t="s">
        <v>20</v>
      </c>
      <c r="C5175">
        <f>VLOOKUP(B5175,Index!$A$2:$B$18,2,FALSE)</f>
        <v>3</v>
      </c>
      <c r="D5175">
        <v>2010</v>
      </c>
      <c r="E5175" t="s">
        <v>34</v>
      </c>
      <c r="F5175">
        <f>VLOOKUP(E5175,Index!$D$2:$E$13,2,FALSE)</f>
        <v>1</v>
      </c>
      <c r="G5175" t="s">
        <v>948</v>
      </c>
      <c r="H5175">
        <f>VLOOKUP(G5175,Index!$G$2:$H$40,2,FALSE)</f>
        <v>10</v>
      </c>
      <c r="I5175" s="3">
        <v>150000</v>
      </c>
      <c r="J5175" s="3">
        <v>0</v>
      </c>
      <c r="K5175" s="3">
        <v>0</v>
      </c>
      <c r="L5175" s="3">
        <v>10000</v>
      </c>
      <c r="M5175" s="3">
        <f t="shared" si="320"/>
        <v>160000</v>
      </c>
      <c r="N5175" s="3">
        <f t="shared" si="322"/>
        <v>40000</v>
      </c>
      <c r="O5175" s="3">
        <f t="shared" si="323"/>
        <v>0</v>
      </c>
      <c r="T5175" t="s">
        <v>2499</v>
      </c>
      <c r="U5175">
        <f>VLOOKUP(T5175,Index!$J$2:$K$1319,2,FALSE)</f>
        <v>253</v>
      </c>
      <c r="V5175" t="s">
        <v>15</v>
      </c>
      <c r="W5175">
        <f t="shared" si="321"/>
        <v>3</v>
      </c>
    </row>
    <row r="5176" spans="1:23">
      <c r="A5176" t="s">
        <v>4167</v>
      </c>
      <c r="B5176" t="s">
        <v>28</v>
      </c>
      <c r="C5176">
        <f>VLOOKUP(B5176,Index!$A$2:$B$18,2,FALSE)</f>
        <v>15</v>
      </c>
      <c r="D5176">
        <v>2005</v>
      </c>
      <c r="E5176" t="s">
        <v>13</v>
      </c>
      <c r="F5176">
        <f>VLOOKUP(E5176,Index!$D$2:$E$13,2,FALSE)</f>
        <v>11</v>
      </c>
      <c r="G5176" t="s">
        <v>35</v>
      </c>
      <c r="H5176">
        <f>VLOOKUP(G5176,Index!$G$2:$H$40,2,FALSE)</f>
        <v>32</v>
      </c>
      <c r="I5176" s="3">
        <v>130000</v>
      </c>
      <c r="J5176" s="3">
        <v>20000</v>
      </c>
      <c r="K5176" s="3">
        <v>0</v>
      </c>
      <c r="L5176" s="3">
        <v>10000</v>
      </c>
      <c r="M5176" s="3">
        <f t="shared" si="320"/>
        <v>160000</v>
      </c>
      <c r="N5176" s="3">
        <f t="shared" si="322"/>
        <v>40000</v>
      </c>
      <c r="O5176" s="3">
        <f t="shared" si="323"/>
        <v>0</v>
      </c>
      <c r="P5176">
        <v>7.2</v>
      </c>
      <c r="Q5176">
        <v>49</v>
      </c>
      <c r="R5176">
        <v>7.1</v>
      </c>
      <c r="S5176">
        <v>36</v>
      </c>
      <c r="T5176" t="s">
        <v>2631</v>
      </c>
      <c r="U5176">
        <f>VLOOKUP(T5176,Index!$J$2:$K$1319,2,FALSE)</f>
        <v>13</v>
      </c>
      <c r="V5176" t="s">
        <v>61</v>
      </c>
      <c r="W5176">
        <f t="shared" si="321"/>
        <v>3</v>
      </c>
    </row>
    <row r="5177" spans="1:23">
      <c r="A5177" t="s">
        <v>4168</v>
      </c>
      <c r="B5177" t="s">
        <v>112</v>
      </c>
      <c r="C5177">
        <f>VLOOKUP(B5177,Index!$A$2:$B$18,2,FALSE)</f>
        <v>11</v>
      </c>
      <c r="D5177">
        <v>2006</v>
      </c>
      <c r="E5177" t="s">
        <v>67</v>
      </c>
      <c r="F5177">
        <f>VLOOKUP(E5177,Index!$D$2:$E$13,2,FALSE)</f>
        <v>10</v>
      </c>
      <c r="G5177" t="s">
        <v>1018</v>
      </c>
      <c r="H5177">
        <f>VLOOKUP(G5177,Index!$G$2:$H$40,2,FALSE)</f>
        <v>28</v>
      </c>
      <c r="I5177" s="3">
        <v>80000</v>
      </c>
      <c r="J5177" s="3">
        <v>30000</v>
      </c>
      <c r="K5177" s="3">
        <v>30000</v>
      </c>
      <c r="L5177" s="3">
        <v>20000</v>
      </c>
      <c r="M5177" s="3">
        <f t="shared" si="320"/>
        <v>160000</v>
      </c>
      <c r="N5177" s="3">
        <f t="shared" si="322"/>
        <v>40000</v>
      </c>
      <c r="O5177" s="3">
        <f t="shared" si="323"/>
        <v>0</v>
      </c>
      <c r="P5177">
        <v>6.7</v>
      </c>
      <c r="Q5177">
        <v>22</v>
      </c>
      <c r="R5177">
        <v>7.8</v>
      </c>
      <c r="S5177">
        <v>23</v>
      </c>
      <c r="T5177" t="s">
        <v>813</v>
      </c>
      <c r="U5177">
        <f>VLOOKUP(T5177,Index!$J$2:$K$1319,2,FALSE)</f>
        <v>79</v>
      </c>
      <c r="V5177" t="s">
        <v>15</v>
      </c>
      <c r="W5177">
        <f t="shared" si="321"/>
        <v>3</v>
      </c>
    </row>
    <row r="5178" spans="1:23">
      <c r="A5178" t="s">
        <v>1349</v>
      </c>
      <c r="B5178" t="s">
        <v>132</v>
      </c>
      <c r="C5178">
        <f>VLOOKUP(B5178,Index!$A$2:$B$18,2,FALSE)</f>
        <v>5</v>
      </c>
      <c r="D5178">
        <v>2002</v>
      </c>
      <c r="E5178" t="s">
        <v>13</v>
      </c>
      <c r="F5178">
        <f>VLOOKUP(E5178,Index!$D$2:$E$13,2,FALSE)</f>
        <v>11</v>
      </c>
      <c r="G5178" t="s">
        <v>407</v>
      </c>
      <c r="H5178">
        <f>VLOOKUP(G5178,Index!$G$2:$H$40,2,FALSE)</f>
        <v>29</v>
      </c>
      <c r="I5178" s="3">
        <v>120000</v>
      </c>
      <c r="J5178" s="3">
        <v>30000</v>
      </c>
      <c r="K5178" s="3">
        <v>0</v>
      </c>
      <c r="L5178" s="3">
        <v>0</v>
      </c>
      <c r="M5178" s="3">
        <f t="shared" si="320"/>
        <v>150000</v>
      </c>
      <c r="N5178" s="3">
        <f t="shared" si="322"/>
        <v>37500</v>
      </c>
      <c r="O5178" s="3">
        <f t="shared" si="323"/>
        <v>0</v>
      </c>
      <c r="P5178">
        <v>8.4</v>
      </c>
      <c r="Q5178">
        <v>11</v>
      </c>
      <c r="T5178" t="s">
        <v>306</v>
      </c>
      <c r="U5178">
        <f>VLOOKUP(T5178,Index!$J$2:$K$1319,2,FALSE)</f>
        <v>1259</v>
      </c>
      <c r="V5178" t="s">
        <v>15</v>
      </c>
      <c r="W5178">
        <f t="shared" si="321"/>
        <v>3</v>
      </c>
    </row>
    <row r="5179" spans="1:23">
      <c r="A5179" t="s">
        <v>2513</v>
      </c>
      <c r="B5179" t="s">
        <v>97</v>
      </c>
      <c r="C5179">
        <f>VLOOKUP(B5179,Index!$A$2:$B$18,2,FALSE)</f>
        <v>16</v>
      </c>
      <c r="D5179">
        <v>2004</v>
      </c>
      <c r="E5179" t="s">
        <v>13</v>
      </c>
      <c r="F5179">
        <f>VLOOKUP(E5179,Index!$D$2:$E$13,2,FALSE)</f>
        <v>11</v>
      </c>
      <c r="G5179" t="s">
        <v>94</v>
      </c>
      <c r="H5179">
        <f>VLOOKUP(G5179,Index!$G$2:$H$40,2,FALSE)</f>
        <v>15</v>
      </c>
      <c r="I5179" s="3">
        <v>120000</v>
      </c>
      <c r="J5179" s="3">
        <v>30000</v>
      </c>
      <c r="K5179" s="3">
        <v>0</v>
      </c>
      <c r="L5179" s="3">
        <v>10000</v>
      </c>
      <c r="M5179" s="3">
        <f t="shared" si="320"/>
        <v>160000</v>
      </c>
      <c r="N5179" s="3">
        <f t="shared" si="322"/>
        <v>40000</v>
      </c>
      <c r="O5179" s="3">
        <f t="shared" si="323"/>
        <v>0</v>
      </c>
      <c r="P5179">
        <v>7.7</v>
      </c>
      <c r="Q5179">
        <v>27</v>
      </c>
      <c r="R5179">
        <v>6.2</v>
      </c>
      <c r="S5179">
        <v>11</v>
      </c>
      <c r="T5179" t="s">
        <v>95</v>
      </c>
      <c r="U5179">
        <f>VLOOKUP(T5179,Index!$J$2:$K$1319,2,FALSE)</f>
        <v>356</v>
      </c>
      <c r="V5179" t="s">
        <v>15</v>
      </c>
      <c r="W5179">
        <f t="shared" si="321"/>
        <v>3</v>
      </c>
    </row>
    <row r="5180" spans="1:23">
      <c r="A5180" t="s">
        <v>4169</v>
      </c>
      <c r="B5180" t="s">
        <v>39</v>
      </c>
      <c r="C5180">
        <f>VLOOKUP(B5180,Index!$A$2:$B$18,2,FALSE)</f>
        <v>8</v>
      </c>
      <c r="D5180">
        <v>2003</v>
      </c>
      <c r="E5180" t="s">
        <v>48</v>
      </c>
      <c r="F5180">
        <f>VLOOKUP(E5180,Index!$D$2:$E$13,2,FALSE)</f>
        <v>9</v>
      </c>
      <c r="G5180" t="s">
        <v>588</v>
      </c>
      <c r="H5180">
        <f>VLOOKUP(G5180,Index!$G$2:$H$40,2,FALSE)</f>
        <v>37</v>
      </c>
      <c r="I5180" s="3">
        <v>80000</v>
      </c>
      <c r="J5180" s="3">
        <v>60000</v>
      </c>
      <c r="K5180" s="3">
        <v>0</v>
      </c>
      <c r="L5180" s="3">
        <v>20000</v>
      </c>
      <c r="M5180" s="3">
        <f t="shared" si="320"/>
        <v>160000</v>
      </c>
      <c r="N5180" s="3">
        <f t="shared" si="322"/>
        <v>40000</v>
      </c>
      <c r="O5180" s="3">
        <f t="shared" si="323"/>
        <v>0</v>
      </c>
      <c r="P5180">
        <v>6.6</v>
      </c>
      <c r="Q5180">
        <v>22</v>
      </c>
      <c r="R5180">
        <v>6.8</v>
      </c>
      <c r="S5180">
        <v>6</v>
      </c>
      <c r="T5180" t="s">
        <v>2359</v>
      </c>
      <c r="U5180">
        <f>VLOOKUP(T5180,Index!$J$2:$K$1319,2,FALSE)</f>
        <v>1275</v>
      </c>
      <c r="V5180" t="s">
        <v>61</v>
      </c>
      <c r="W5180">
        <f t="shared" si="321"/>
        <v>3</v>
      </c>
    </row>
    <row r="5181" spans="1:23">
      <c r="A5181" t="s">
        <v>4170</v>
      </c>
      <c r="B5181" t="s">
        <v>20</v>
      </c>
      <c r="C5181">
        <f>VLOOKUP(B5181,Index!$A$2:$B$18,2,FALSE)</f>
        <v>3</v>
      </c>
      <c r="D5181">
        <v>2008</v>
      </c>
      <c r="E5181" t="s">
        <v>187</v>
      </c>
      <c r="F5181">
        <f>VLOOKUP(E5181,Index!$D$2:$E$13,2,FALSE)</f>
        <v>2</v>
      </c>
      <c r="G5181" t="s">
        <v>168</v>
      </c>
      <c r="H5181">
        <f>VLOOKUP(G5181,Index!$G$2:$H$40,2,FALSE)</f>
        <v>19</v>
      </c>
      <c r="I5181" s="3">
        <v>30000</v>
      </c>
      <c r="J5181" s="3">
        <v>10000</v>
      </c>
      <c r="K5181" s="3">
        <v>110000</v>
      </c>
      <c r="L5181" s="3">
        <v>0</v>
      </c>
      <c r="M5181" s="3">
        <f t="shared" si="320"/>
        <v>150000</v>
      </c>
      <c r="N5181" s="3">
        <f t="shared" si="322"/>
        <v>37500</v>
      </c>
      <c r="O5181" s="3">
        <f t="shared" si="323"/>
        <v>0</v>
      </c>
      <c r="P5181">
        <v>6.4</v>
      </c>
      <c r="Q5181">
        <v>24</v>
      </c>
      <c r="R5181">
        <v>7.8</v>
      </c>
      <c r="S5181">
        <v>21</v>
      </c>
      <c r="T5181" t="s">
        <v>4171</v>
      </c>
      <c r="U5181">
        <f>VLOOKUP(T5181,Index!$J$2:$K$1319,2,FALSE)</f>
        <v>1145</v>
      </c>
      <c r="V5181" t="s">
        <v>61</v>
      </c>
      <c r="W5181">
        <f t="shared" si="321"/>
        <v>3</v>
      </c>
    </row>
    <row r="5182" spans="1:23">
      <c r="A5182" t="s">
        <v>3277</v>
      </c>
      <c r="B5182" t="s">
        <v>12</v>
      </c>
      <c r="C5182">
        <f>VLOOKUP(B5182,Index!$A$2:$B$18,2,FALSE)</f>
        <v>13</v>
      </c>
      <c r="D5182">
        <v>2008</v>
      </c>
      <c r="E5182" t="s">
        <v>34</v>
      </c>
      <c r="F5182">
        <f>VLOOKUP(E5182,Index!$D$2:$E$13,2,FALSE)</f>
        <v>1</v>
      </c>
      <c r="G5182" t="s">
        <v>429</v>
      </c>
      <c r="H5182">
        <f>VLOOKUP(G5182,Index!$G$2:$H$40,2,FALSE)</f>
        <v>34</v>
      </c>
      <c r="I5182" s="3">
        <v>140000</v>
      </c>
      <c r="J5182" s="3">
        <v>0</v>
      </c>
      <c r="K5182" s="3">
        <v>0</v>
      </c>
      <c r="L5182" s="3">
        <v>10000</v>
      </c>
      <c r="M5182" s="3">
        <f t="shared" si="320"/>
        <v>150000</v>
      </c>
      <c r="N5182" s="3">
        <f t="shared" si="322"/>
        <v>37500</v>
      </c>
      <c r="O5182" s="3">
        <f t="shared" si="323"/>
        <v>0</v>
      </c>
      <c r="P5182">
        <v>6.3</v>
      </c>
      <c r="Q5182">
        <v>5</v>
      </c>
      <c r="R5182">
        <v>8</v>
      </c>
      <c r="S5182">
        <v>5</v>
      </c>
      <c r="T5182" t="s">
        <v>429</v>
      </c>
      <c r="U5182">
        <f>VLOOKUP(T5182,Index!$J$2:$K$1319,2,FALSE)</f>
        <v>1158</v>
      </c>
      <c r="V5182" t="s">
        <v>78</v>
      </c>
      <c r="W5182">
        <f t="shared" si="321"/>
        <v>1</v>
      </c>
    </row>
    <row r="5183" spans="1:23">
      <c r="A5183" t="s">
        <v>4172</v>
      </c>
      <c r="B5183" t="s">
        <v>20</v>
      </c>
      <c r="C5183">
        <f>VLOOKUP(B5183,Index!$A$2:$B$18,2,FALSE)</f>
        <v>3</v>
      </c>
      <c r="D5183">
        <v>2006</v>
      </c>
      <c r="E5183" t="s">
        <v>187</v>
      </c>
      <c r="F5183">
        <f>VLOOKUP(E5183,Index!$D$2:$E$13,2,FALSE)</f>
        <v>2</v>
      </c>
      <c r="G5183" t="s">
        <v>429</v>
      </c>
      <c r="H5183">
        <f>VLOOKUP(G5183,Index!$G$2:$H$40,2,FALSE)</f>
        <v>34</v>
      </c>
      <c r="I5183" s="3">
        <v>140000</v>
      </c>
      <c r="J5183" s="3">
        <v>0</v>
      </c>
      <c r="K5183" s="3">
        <v>0</v>
      </c>
      <c r="L5183" s="3">
        <v>10000</v>
      </c>
      <c r="M5183" s="3">
        <f t="shared" si="320"/>
        <v>150000</v>
      </c>
      <c r="N5183" s="3">
        <f t="shared" si="322"/>
        <v>37500</v>
      </c>
      <c r="O5183" s="3">
        <f t="shared" si="323"/>
        <v>0</v>
      </c>
      <c r="P5183">
        <v>6.2</v>
      </c>
      <c r="Q5183">
        <v>14</v>
      </c>
      <c r="T5183" t="s">
        <v>843</v>
      </c>
      <c r="U5183">
        <f>VLOOKUP(T5183,Index!$J$2:$K$1319,2,FALSE)</f>
        <v>80</v>
      </c>
      <c r="V5183" t="s">
        <v>15</v>
      </c>
      <c r="W5183">
        <f t="shared" si="321"/>
        <v>3</v>
      </c>
    </row>
    <row r="5184" spans="1:23">
      <c r="A5184" t="s">
        <v>4173</v>
      </c>
      <c r="B5184" t="s">
        <v>33</v>
      </c>
      <c r="C5184">
        <f>VLOOKUP(B5184,Index!$A$2:$B$18,2,FALSE)</f>
        <v>9</v>
      </c>
      <c r="D5184">
        <v>2013</v>
      </c>
      <c r="E5184" t="s">
        <v>34</v>
      </c>
      <c r="F5184">
        <f>VLOOKUP(E5184,Index!$D$2:$E$13,2,FALSE)</f>
        <v>1</v>
      </c>
      <c r="G5184" t="s">
        <v>657</v>
      </c>
      <c r="H5184">
        <f>VLOOKUP(G5184,Index!$G$2:$H$40,2,FALSE)</f>
        <v>33</v>
      </c>
      <c r="I5184" s="3">
        <v>20000</v>
      </c>
      <c r="J5184" s="3">
        <v>20000</v>
      </c>
      <c r="K5184" s="3">
        <v>110000</v>
      </c>
      <c r="L5184" s="3">
        <v>10000</v>
      </c>
      <c r="M5184" s="3">
        <f t="shared" si="320"/>
        <v>160000</v>
      </c>
      <c r="N5184" s="3">
        <f t="shared" si="322"/>
        <v>40000</v>
      </c>
      <c r="O5184" s="3">
        <f t="shared" si="323"/>
        <v>0</v>
      </c>
      <c r="P5184">
        <v>6.8</v>
      </c>
      <c r="Q5184">
        <v>4</v>
      </c>
      <c r="R5184">
        <v>6.8</v>
      </c>
      <c r="S5184">
        <v>9</v>
      </c>
      <c r="T5184" t="s">
        <v>658</v>
      </c>
      <c r="U5184">
        <f>VLOOKUP(T5184,Index!$J$2:$K$1319,2,FALSE)</f>
        <v>833</v>
      </c>
      <c r="V5184" t="s">
        <v>61</v>
      </c>
      <c r="W5184">
        <f t="shared" si="321"/>
        <v>3</v>
      </c>
    </row>
    <row r="5185" spans="1:23">
      <c r="A5185" t="s">
        <v>4174</v>
      </c>
      <c r="B5185" t="s">
        <v>12</v>
      </c>
      <c r="C5185">
        <f>VLOOKUP(B5185,Index!$A$2:$B$18,2,FALSE)</f>
        <v>13</v>
      </c>
      <c r="D5185">
        <v>2007</v>
      </c>
      <c r="E5185" t="s">
        <v>59</v>
      </c>
      <c r="F5185">
        <f>VLOOKUP(E5185,Index!$D$2:$E$13,2,FALSE)</f>
        <v>3</v>
      </c>
      <c r="G5185" t="s">
        <v>227</v>
      </c>
      <c r="H5185">
        <f>VLOOKUP(G5185,Index!$G$2:$H$40,2,FALSE)</f>
        <v>5</v>
      </c>
      <c r="I5185" s="3">
        <v>140000</v>
      </c>
      <c r="J5185" s="3">
        <v>0</v>
      </c>
      <c r="K5185" s="3">
        <v>0</v>
      </c>
      <c r="L5185" s="3">
        <v>10000</v>
      </c>
      <c r="M5185" s="3">
        <f t="shared" si="320"/>
        <v>150000</v>
      </c>
      <c r="N5185" s="3">
        <f t="shared" si="322"/>
        <v>37500</v>
      </c>
      <c r="O5185" s="3">
        <f t="shared" si="323"/>
        <v>0</v>
      </c>
      <c r="P5185">
        <v>4.4000000000000004</v>
      </c>
      <c r="Q5185">
        <v>31</v>
      </c>
      <c r="R5185">
        <v>7.2</v>
      </c>
      <c r="S5185">
        <v>37</v>
      </c>
      <c r="T5185" t="s">
        <v>145</v>
      </c>
      <c r="U5185">
        <f>VLOOKUP(T5185,Index!$J$2:$K$1319,2,FALSE)</f>
        <v>872</v>
      </c>
      <c r="V5185" t="s">
        <v>78</v>
      </c>
      <c r="W5185">
        <f t="shared" si="321"/>
        <v>3</v>
      </c>
    </row>
    <row r="5186" spans="1:23">
      <c r="A5186" t="s">
        <v>4175</v>
      </c>
      <c r="B5186" t="s">
        <v>20</v>
      </c>
      <c r="C5186">
        <f>VLOOKUP(B5186,Index!$A$2:$B$18,2,FALSE)</f>
        <v>3</v>
      </c>
      <c r="D5186">
        <v>2008</v>
      </c>
      <c r="E5186" t="s">
        <v>13</v>
      </c>
      <c r="F5186">
        <f>VLOOKUP(E5186,Index!$D$2:$E$13,2,FALSE)</f>
        <v>11</v>
      </c>
      <c r="G5186" t="s">
        <v>77</v>
      </c>
      <c r="H5186">
        <f>VLOOKUP(G5186,Index!$G$2:$H$40,2,FALSE)</f>
        <v>35</v>
      </c>
      <c r="I5186" s="3">
        <v>140000</v>
      </c>
      <c r="J5186" s="3">
        <v>10000</v>
      </c>
      <c r="K5186" s="3">
        <v>0</v>
      </c>
      <c r="L5186" s="3">
        <v>10000</v>
      </c>
      <c r="M5186" s="3">
        <f t="shared" ref="M5186:M5249" si="324">SUM(I5186:L5186)</f>
        <v>160000</v>
      </c>
      <c r="N5186" s="3">
        <f t="shared" si="322"/>
        <v>40000</v>
      </c>
      <c r="O5186" s="3">
        <f t="shared" si="323"/>
        <v>0</v>
      </c>
      <c r="T5186" t="s">
        <v>4154</v>
      </c>
      <c r="U5186">
        <f>VLOOKUP(T5186,Index!$J$2:$K$1319,2,FALSE)</f>
        <v>671</v>
      </c>
      <c r="V5186" t="s">
        <v>15</v>
      </c>
      <c r="W5186">
        <f t="shared" ref="W5186:W5249" si="325">IF(T5186=G5186,1,3)</f>
        <v>3</v>
      </c>
    </row>
    <row r="5187" spans="1:23">
      <c r="A5187" t="s">
        <v>4176</v>
      </c>
      <c r="B5187" t="s">
        <v>28</v>
      </c>
      <c r="C5187">
        <f>VLOOKUP(B5187,Index!$A$2:$B$18,2,FALSE)</f>
        <v>15</v>
      </c>
      <c r="D5187">
        <v>2009</v>
      </c>
      <c r="E5187" t="s">
        <v>187</v>
      </c>
      <c r="F5187">
        <f>VLOOKUP(E5187,Index!$D$2:$E$13,2,FALSE)</f>
        <v>2</v>
      </c>
      <c r="G5187" t="s">
        <v>1451</v>
      </c>
      <c r="H5187">
        <f>VLOOKUP(G5187,Index!$G$2:$H$40,2,FALSE)</f>
        <v>16</v>
      </c>
      <c r="I5187" s="3">
        <v>110000</v>
      </c>
      <c r="J5187" s="3">
        <v>30000</v>
      </c>
      <c r="K5187" s="3">
        <v>0</v>
      </c>
      <c r="L5187" s="3">
        <v>10000</v>
      </c>
      <c r="M5187" s="3">
        <f t="shared" si="324"/>
        <v>150000</v>
      </c>
      <c r="N5187" s="3">
        <f t="shared" ref="N5187:N5250" si="326">AVERAGE(I5187:L5187)</f>
        <v>37500</v>
      </c>
      <c r="O5187" s="3">
        <f t="shared" ref="O5187:O5250" si="327">IF(M5187&gt;AVERAGE($M$2:$M$8064),1,0)</f>
        <v>0</v>
      </c>
      <c r="P5187">
        <v>6.2</v>
      </c>
      <c r="Q5187">
        <v>24</v>
      </c>
      <c r="R5187">
        <v>6.8</v>
      </c>
      <c r="S5187">
        <v>14</v>
      </c>
      <c r="T5187" t="s">
        <v>3537</v>
      </c>
      <c r="U5187">
        <f>VLOOKUP(T5187,Index!$J$2:$K$1319,2,FALSE)</f>
        <v>432</v>
      </c>
      <c r="V5187" t="s">
        <v>61</v>
      </c>
      <c r="W5187">
        <f t="shared" si="325"/>
        <v>3</v>
      </c>
    </row>
    <row r="5188" spans="1:23">
      <c r="A5188" t="s">
        <v>4177</v>
      </c>
      <c r="B5188" t="s">
        <v>20</v>
      </c>
      <c r="C5188">
        <f>VLOOKUP(B5188,Index!$A$2:$B$18,2,FALSE)</f>
        <v>3</v>
      </c>
      <c r="D5188">
        <v>2009</v>
      </c>
      <c r="E5188" t="s">
        <v>67</v>
      </c>
      <c r="F5188">
        <f>VLOOKUP(E5188,Index!$D$2:$E$13,2,FALSE)</f>
        <v>10</v>
      </c>
      <c r="G5188" t="s">
        <v>77</v>
      </c>
      <c r="H5188">
        <f>VLOOKUP(G5188,Index!$G$2:$H$40,2,FALSE)</f>
        <v>35</v>
      </c>
      <c r="I5188" s="3">
        <v>140000</v>
      </c>
      <c r="J5188" s="3">
        <v>0</v>
      </c>
      <c r="K5188" s="3">
        <v>0</v>
      </c>
      <c r="L5188" s="3">
        <v>10000</v>
      </c>
      <c r="M5188" s="3">
        <f t="shared" si="324"/>
        <v>150000</v>
      </c>
      <c r="N5188" s="3">
        <f t="shared" si="326"/>
        <v>37500</v>
      </c>
      <c r="O5188" s="3">
        <f t="shared" si="327"/>
        <v>0</v>
      </c>
      <c r="T5188" t="s">
        <v>77</v>
      </c>
      <c r="U5188">
        <f>VLOOKUP(T5188,Index!$J$2:$K$1319,2,FALSE)</f>
        <v>1199</v>
      </c>
      <c r="V5188" t="s">
        <v>15</v>
      </c>
      <c r="W5188">
        <f t="shared" si="325"/>
        <v>1</v>
      </c>
    </row>
    <row r="5189" spans="1:23">
      <c r="A5189" t="s">
        <v>2480</v>
      </c>
      <c r="B5189" t="s">
        <v>156</v>
      </c>
      <c r="C5189">
        <f>VLOOKUP(B5189,Index!$A$2:$B$18,2,FALSE)</f>
        <v>4</v>
      </c>
      <c r="D5189">
        <v>2002</v>
      </c>
      <c r="E5189" t="s">
        <v>13</v>
      </c>
      <c r="F5189">
        <f>VLOOKUP(E5189,Index!$D$2:$E$13,2,FALSE)</f>
        <v>11</v>
      </c>
      <c r="G5189" t="s">
        <v>49</v>
      </c>
      <c r="H5189">
        <f>VLOOKUP(G5189,Index!$G$2:$H$40,2,FALSE)</f>
        <v>4</v>
      </c>
      <c r="I5189" s="3">
        <v>110000</v>
      </c>
      <c r="J5189" s="3">
        <v>40000</v>
      </c>
      <c r="K5189" s="3">
        <v>0</v>
      </c>
      <c r="L5189" s="3">
        <v>0</v>
      </c>
      <c r="M5189" s="3">
        <f t="shared" si="324"/>
        <v>150000</v>
      </c>
      <c r="N5189" s="3">
        <f t="shared" si="326"/>
        <v>37500</v>
      </c>
      <c r="O5189" s="3">
        <f t="shared" si="327"/>
        <v>0</v>
      </c>
      <c r="P5189">
        <v>8.1999999999999993</v>
      </c>
      <c r="Q5189">
        <v>5</v>
      </c>
      <c r="T5189" t="s">
        <v>3319</v>
      </c>
      <c r="U5189">
        <f>VLOOKUP(T5189,Index!$J$2:$K$1319,2,FALSE)</f>
        <v>534</v>
      </c>
      <c r="V5189" t="s">
        <v>15</v>
      </c>
      <c r="W5189">
        <f t="shared" si="325"/>
        <v>3</v>
      </c>
    </row>
    <row r="5190" spans="1:23">
      <c r="A5190" t="s">
        <v>3900</v>
      </c>
      <c r="B5190" t="s">
        <v>28</v>
      </c>
      <c r="C5190">
        <f>VLOOKUP(B5190,Index!$A$2:$B$18,2,FALSE)</f>
        <v>15</v>
      </c>
      <c r="D5190">
        <v>2009</v>
      </c>
      <c r="E5190" t="s">
        <v>34</v>
      </c>
      <c r="F5190">
        <f>VLOOKUP(E5190,Index!$D$2:$E$13,2,FALSE)</f>
        <v>1</v>
      </c>
      <c r="G5190" t="s">
        <v>49</v>
      </c>
      <c r="H5190">
        <f>VLOOKUP(G5190,Index!$G$2:$H$40,2,FALSE)</f>
        <v>4</v>
      </c>
      <c r="I5190" s="3">
        <v>140000</v>
      </c>
      <c r="J5190" s="3">
        <v>0</v>
      </c>
      <c r="K5190" s="3">
        <v>0</v>
      </c>
      <c r="L5190" s="3">
        <v>10000</v>
      </c>
      <c r="M5190" s="3">
        <f t="shared" si="324"/>
        <v>150000</v>
      </c>
      <c r="N5190" s="3">
        <f t="shared" si="326"/>
        <v>37500</v>
      </c>
      <c r="O5190" s="3">
        <f t="shared" si="327"/>
        <v>0</v>
      </c>
      <c r="P5190">
        <v>6</v>
      </c>
      <c r="Q5190">
        <v>4</v>
      </c>
      <c r="R5190">
        <v>5</v>
      </c>
      <c r="S5190">
        <v>4</v>
      </c>
      <c r="T5190" t="s">
        <v>2047</v>
      </c>
      <c r="U5190">
        <f>VLOOKUP(T5190,Index!$J$2:$K$1319,2,FALSE)</f>
        <v>441</v>
      </c>
      <c r="V5190" t="s">
        <v>78</v>
      </c>
      <c r="W5190">
        <f t="shared" si="325"/>
        <v>3</v>
      </c>
    </row>
    <row r="5191" spans="1:23">
      <c r="A5191" t="s">
        <v>4178</v>
      </c>
      <c r="B5191" t="s">
        <v>156</v>
      </c>
      <c r="C5191">
        <f>VLOOKUP(B5191,Index!$A$2:$B$18,2,FALSE)</f>
        <v>4</v>
      </c>
      <c r="D5191">
        <v>2003</v>
      </c>
      <c r="E5191" t="s">
        <v>59</v>
      </c>
      <c r="F5191">
        <f>VLOOKUP(E5191,Index!$D$2:$E$13,2,FALSE)</f>
        <v>3</v>
      </c>
      <c r="G5191" t="s">
        <v>264</v>
      </c>
      <c r="H5191">
        <f>VLOOKUP(G5191,Index!$G$2:$H$40,2,FALSE)</f>
        <v>25</v>
      </c>
      <c r="I5191" s="3">
        <v>110000</v>
      </c>
      <c r="J5191" s="3">
        <v>40000</v>
      </c>
      <c r="K5191" s="3">
        <v>0</v>
      </c>
      <c r="L5191" s="3">
        <v>0</v>
      </c>
      <c r="M5191" s="3">
        <f t="shared" si="324"/>
        <v>150000</v>
      </c>
      <c r="N5191" s="3">
        <f t="shared" si="326"/>
        <v>37500</v>
      </c>
      <c r="O5191" s="3">
        <f t="shared" si="327"/>
        <v>0</v>
      </c>
      <c r="P5191">
        <v>6.3</v>
      </c>
      <c r="Q5191">
        <v>5</v>
      </c>
      <c r="T5191" t="s">
        <v>418</v>
      </c>
      <c r="U5191">
        <f>VLOOKUP(T5191,Index!$J$2:$K$1319,2,FALSE)</f>
        <v>311</v>
      </c>
      <c r="V5191" t="s">
        <v>15</v>
      </c>
      <c r="W5191">
        <f t="shared" si="325"/>
        <v>3</v>
      </c>
    </row>
    <row r="5192" spans="1:23">
      <c r="A5192" t="s">
        <v>4179</v>
      </c>
      <c r="B5192" t="s">
        <v>63</v>
      </c>
      <c r="C5192">
        <f>VLOOKUP(B5192,Index!$A$2:$B$18,2,FALSE)</f>
        <v>1</v>
      </c>
      <c r="D5192">
        <v>2011</v>
      </c>
      <c r="E5192" t="s">
        <v>187</v>
      </c>
      <c r="F5192">
        <f>VLOOKUP(E5192,Index!$D$2:$E$13,2,FALSE)</f>
        <v>2</v>
      </c>
      <c r="G5192" t="s">
        <v>77</v>
      </c>
      <c r="H5192">
        <f>VLOOKUP(G5192,Index!$G$2:$H$40,2,FALSE)</f>
        <v>35</v>
      </c>
      <c r="I5192" s="3">
        <v>70000</v>
      </c>
      <c r="J5192" s="3">
        <v>70000</v>
      </c>
      <c r="K5192" s="3">
        <v>0</v>
      </c>
      <c r="L5192" s="3">
        <v>10000</v>
      </c>
      <c r="M5192" s="3">
        <f t="shared" si="324"/>
        <v>150000</v>
      </c>
      <c r="N5192" s="3">
        <f t="shared" si="326"/>
        <v>37500</v>
      </c>
      <c r="O5192" s="3">
        <f t="shared" si="327"/>
        <v>0</v>
      </c>
      <c r="P5192">
        <v>6</v>
      </c>
      <c r="Q5192">
        <v>22</v>
      </c>
      <c r="R5192">
        <v>6.6</v>
      </c>
      <c r="S5192">
        <v>5</v>
      </c>
      <c r="T5192" t="s">
        <v>77</v>
      </c>
      <c r="U5192">
        <f>VLOOKUP(T5192,Index!$J$2:$K$1319,2,FALSE)</f>
        <v>1199</v>
      </c>
      <c r="V5192" t="s">
        <v>61</v>
      </c>
      <c r="W5192">
        <f t="shared" si="325"/>
        <v>1</v>
      </c>
    </row>
    <row r="5193" spans="1:23">
      <c r="A5193" t="s">
        <v>4180</v>
      </c>
      <c r="B5193" t="s">
        <v>39</v>
      </c>
      <c r="C5193">
        <f>VLOOKUP(B5193,Index!$A$2:$B$18,2,FALSE)</f>
        <v>8</v>
      </c>
      <c r="D5193">
        <v>2003</v>
      </c>
      <c r="E5193" t="s">
        <v>48</v>
      </c>
      <c r="F5193">
        <f>VLOOKUP(E5193,Index!$D$2:$E$13,2,FALSE)</f>
        <v>9</v>
      </c>
      <c r="G5193" t="s">
        <v>429</v>
      </c>
      <c r="H5193">
        <f>VLOOKUP(G5193,Index!$G$2:$H$40,2,FALSE)</f>
        <v>34</v>
      </c>
      <c r="I5193" s="3">
        <v>80000</v>
      </c>
      <c r="J5193" s="3">
        <v>60000</v>
      </c>
      <c r="K5193" s="3">
        <v>0</v>
      </c>
      <c r="L5193" s="3">
        <v>20000</v>
      </c>
      <c r="M5193" s="3">
        <f t="shared" si="324"/>
        <v>160000</v>
      </c>
      <c r="N5193" s="3">
        <f t="shared" si="326"/>
        <v>40000</v>
      </c>
      <c r="O5193" s="3">
        <f t="shared" si="327"/>
        <v>0</v>
      </c>
      <c r="P5193">
        <v>6.4</v>
      </c>
      <c r="Q5193">
        <v>23</v>
      </c>
      <c r="R5193">
        <v>8.3000000000000007</v>
      </c>
      <c r="S5193">
        <v>63</v>
      </c>
      <c r="T5193" t="s">
        <v>2558</v>
      </c>
      <c r="U5193">
        <f>VLOOKUP(T5193,Index!$J$2:$K$1319,2,FALSE)</f>
        <v>655</v>
      </c>
      <c r="V5193" t="s">
        <v>37</v>
      </c>
      <c r="W5193">
        <f t="shared" si="325"/>
        <v>3</v>
      </c>
    </row>
    <row r="5194" spans="1:23">
      <c r="A5194" t="s">
        <v>3340</v>
      </c>
      <c r="B5194" t="s">
        <v>33</v>
      </c>
      <c r="C5194">
        <f>VLOOKUP(B5194,Index!$A$2:$B$18,2,FALSE)</f>
        <v>9</v>
      </c>
      <c r="D5194">
        <v>2007</v>
      </c>
      <c r="E5194" t="s">
        <v>13</v>
      </c>
      <c r="F5194">
        <f>VLOOKUP(E5194,Index!$D$2:$E$13,2,FALSE)</f>
        <v>11</v>
      </c>
      <c r="G5194" t="s">
        <v>35</v>
      </c>
      <c r="H5194">
        <f>VLOOKUP(G5194,Index!$G$2:$H$40,2,FALSE)</f>
        <v>32</v>
      </c>
      <c r="I5194" s="3">
        <v>140000</v>
      </c>
      <c r="J5194" s="3">
        <v>0</v>
      </c>
      <c r="K5194" s="3">
        <v>0</v>
      </c>
      <c r="L5194" s="3">
        <v>10000</v>
      </c>
      <c r="M5194" s="3">
        <f t="shared" si="324"/>
        <v>150000</v>
      </c>
      <c r="N5194" s="3">
        <f t="shared" si="326"/>
        <v>37500</v>
      </c>
      <c r="O5194" s="3">
        <f t="shared" si="327"/>
        <v>0</v>
      </c>
      <c r="P5194">
        <v>7.3</v>
      </c>
      <c r="Q5194">
        <v>23</v>
      </c>
      <c r="R5194">
        <v>7.3</v>
      </c>
      <c r="S5194">
        <v>21</v>
      </c>
      <c r="T5194" t="s">
        <v>306</v>
      </c>
      <c r="U5194">
        <f>VLOOKUP(T5194,Index!$J$2:$K$1319,2,FALSE)</f>
        <v>1259</v>
      </c>
      <c r="V5194" t="s">
        <v>78</v>
      </c>
      <c r="W5194">
        <f t="shared" si="325"/>
        <v>3</v>
      </c>
    </row>
    <row r="5195" spans="1:23">
      <c r="A5195" t="s">
        <v>4181</v>
      </c>
      <c r="B5195" t="s">
        <v>20</v>
      </c>
      <c r="C5195">
        <f>VLOOKUP(B5195,Index!$A$2:$B$18,2,FALSE)</f>
        <v>3</v>
      </c>
      <c r="D5195">
        <v>2010</v>
      </c>
      <c r="E5195" t="s">
        <v>90</v>
      </c>
      <c r="F5195">
        <f>VLOOKUP(E5195,Index!$D$2:$E$13,2,FALSE)</f>
        <v>8</v>
      </c>
      <c r="G5195" t="s">
        <v>173</v>
      </c>
      <c r="H5195">
        <f>VLOOKUP(G5195,Index!$G$2:$H$40,2,FALSE)</f>
        <v>31</v>
      </c>
      <c r="I5195" s="3">
        <v>110000</v>
      </c>
      <c r="J5195" s="3">
        <v>0</v>
      </c>
      <c r="K5195" s="3">
        <v>30000</v>
      </c>
      <c r="L5195" s="3">
        <v>10000</v>
      </c>
      <c r="M5195" s="3">
        <f t="shared" si="324"/>
        <v>150000</v>
      </c>
      <c r="N5195" s="3">
        <f t="shared" si="326"/>
        <v>37500</v>
      </c>
      <c r="O5195" s="3">
        <f t="shared" si="327"/>
        <v>0</v>
      </c>
      <c r="P5195">
        <v>8</v>
      </c>
      <c r="Q5195">
        <v>8</v>
      </c>
      <c r="R5195">
        <v>8</v>
      </c>
      <c r="S5195">
        <v>13</v>
      </c>
      <c r="T5195" t="s">
        <v>2268</v>
      </c>
      <c r="U5195">
        <f>VLOOKUP(T5195,Index!$J$2:$K$1319,2,FALSE)</f>
        <v>791</v>
      </c>
      <c r="V5195" t="s">
        <v>78</v>
      </c>
      <c r="W5195">
        <f t="shared" si="325"/>
        <v>3</v>
      </c>
    </row>
    <row r="5196" spans="1:23">
      <c r="A5196" t="s">
        <v>4182</v>
      </c>
      <c r="B5196" t="s">
        <v>39</v>
      </c>
      <c r="C5196">
        <f>VLOOKUP(B5196,Index!$A$2:$B$18,2,FALSE)</f>
        <v>8</v>
      </c>
      <c r="D5196">
        <v>2001</v>
      </c>
      <c r="E5196" t="s">
        <v>23</v>
      </c>
      <c r="F5196">
        <f>VLOOKUP(E5196,Index!$D$2:$E$13,2,FALSE)</f>
        <v>4</v>
      </c>
      <c r="G5196" t="s">
        <v>1028</v>
      </c>
      <c r="H5196">
        <f>VLOOKUP(G5196,Index!$G$2:$H$40,2,FALSE)</f>
        <v>9</v>
      </c>
      <c r="I5196" s="3">
        <v>80000</v>
      </c>
      <c r="J5196" s="3">
        <v>60000</v>
      </c>
      <c r="K5196" s="3">
        <v>0</v>
      </c>
      <c r="L5196" s="3">
        <v>20000</v>
      </c>
      <c r="M5196" s="3">
        <f t="shared" si="324"/>
        <v>160000</v>
      </c>
      <c r="N5196" s="3">
        <f t="shared" si="326"/>
        <v>40000</v>
      </c>
      <c r="O5196" s="3">
        <f t="shared" si="327"/>
        <v>0</v>
      </c>
      <c r="P5196">
        <v>7.7</v>
      </c>
      <c r="Q5196">
        <v>16</v>
      </c>
      <c r="R5196">
        <v>8.5</v>
      </c>
      <c r="S5196">
        <v>11</v>
      </c>
      <c r="T5196" t="s">
        <v>4183</v>
      </c>
      <c r="U5196">
        <f>VLOOKUP(T5196,Index!$J$2:$K$1319,2,FALSE)</f>
        <v>609</v>
      </c>
      <c r="V5196" t="s">
        <v>61</v>
      </c>
      <c r="W5196">
        <f t="shared" si="325"/>
        <v>3</v>
      </c>
    </row>
    <row r="5197" spans="1:23">
      <c r="A5197" t="s">
        <v>4184</v>
      </c>
      <c r="B5197" t="s">
        <v>33</v>
      </c>
      <c r="C5197">
        <f>VLOOKUP(B5197,Index!$A$2:$B$18,2,FALSE)</f>
        <v>9</v>
      </c>
      <c r="D5197">
        <v>2012</v>
      </c>
      <c r="E5197" t="s">
        <v>90</v>
      </c>
      <c r="F5197">
        <f>VLOOKUP(E5197,Index!$D$2:$E$13,2,FALSE)</f>
        <v>8</v>
      </c>
      <c r="G5197" t="s">
        <v>1807</v>
      </c>
      <c r="H5197">
        <f>VLOOKUP(G5197,Index!$G$2:$H$40,2,FALSE)</f>
        <v>27</v>
      </c>
      <c r="I5197" s="3">
        <v>40000</v>
      </c>
      <c r="J5197" s="3">
        <v>20000</v>
      </c>
      <c r="K5197" s="3">
        <v>80000</v>
      </c>
      <c r="L5197" s="3">
        <v>10000</v>
      </c>
      <c r="M5197" s="3">
        <f t="shared" si="324"/>
        <v>150000</v>
      </c>
      <c r="N5197" s="3">
        <f t="shared" si="326"/>
        <v>37500</v>
      </c>
      <c r="O5197" s="3">
        <f t="shared" si="327"/>
        <v>0</v>
      </c>
      <c r="P5197">
        <v>5.5</v>
      </c>
      <c r="Q5197">
        <v>24</v>
      </c>
      <c r="R5197">
        <v>7.3</v>
      </c>
      <c r="S5197">
        <v>35</v>
      </c>
      <c r="T5197" t="s">
        <v>4185</v>
      </c>
      <c r="U5197">
        <f>VLOOKUP(T5197,Index!$J$2:$K$1319,2,FALSE)</f>
        <v>242</v>
      </c>
      <c r="V5197" t="s">
        <v>61</v>
      </c>
      <c r="W5197">
        <f t="shared" si="325"/>
        <v>3</v>
      </c>
    </row>
    <row r="5198" spans="1:23">
      <c r="A5198" t="s">
        <v>1797</v>
      </c>
      <c r="B5198" t="s">
        <v>20</v>
      </c>
      <c r="C5198">
        <f>VLOOKUP(B5198,Index!$A$2:$B$18,2,FALSE)</f>
        <v>3</v>
      </c>
      <c r="D5198">
        <v>2005</v>
      </c>
      <c r="E5198" t="s">
        <v>34</v>
      </c>
      <c r="F5198">
        <f>VLOOKUP(E5198,Index!$D$2:$E$13,2,FALSE)</f>
        <v>1</v>
      </c>
      <c r="G5198" t="s">
        <v>49</v>
      </c>
      <c r="H5198">
        <f>VLOOKUP(G5198,Index!$G$2:$H$40,2,FALSE)</f>
        <v>4</v>
      </c>
      <c r="I5198" s="3">
        <v>140000</v>
      </c>
      <c r="J5198" s="3">
        <v>0</v>
      </c>
      <c r="K5198" s="3">
        <v>0</v>
      </c>
      <c r="L5198" s="3">
        <v>10000</v>
      </c>
      <c r="M5198" s="3">
        <f t="shared" si="324"/>
        <v>150000</v>
      </c>
      <c r="N5198" s="3">
        <f t="shared" si="326"/>
        <v>37500</v>
      </c>
      <c r="O5198" s="3">
        <f t="shared" si="327"/>
        <v>0</v>
      </c>
      <c r="P5198">
        <v>7.8</v>
      </c>
      <c r="Q5198">
        <v>17</v>
      </c>
      <c r="R5198">
        <v>7.7</v>
      </c>
      <c r="S5198">
        <v>10</v>
      </c>
      <c r="T5198" t="s">
        <v>237</v>
      </c>
      <c r="U5198">
        <f>VLOOKUP(T5198,Index!$J$2:$K$1319,2,FALSE)</f>
        <v>1247</v>
      </c>
      <c r="V5198" t="s">
        <v>78</v>
      </c>
      <c r="W5198">
        <f t="shared" si="325"/>
        <v>3</v>
      </c>
    </row>
    <row r="5199" spans="1:23">
      <c r="A5199" t="s">
        <v>1606</v>
      </c>
      <c r="B5199" t="s">
        <v>132</v>
      </c>
      <c r="C5199">
        <f>VLOOKUP(B5199,Index!$A$2:$B$18,2,FALSE)</f>
        <v>5</v>
      </c>
      <c r="D5199">
        <v>2003</v>
      </c>
      <c r="E5199" t="s">
        <v>17</v>
      </c>
      <c r="F5199">
        <f>VLOOKUP(E5199,Index!$D$2:$E$13,2,FALSE)</f>
        <v>7</v>
      </c>
      <c r="G5199" t="s">
        <v>550</v>
      </c>
      <c r="H5199">
        <f>VLOOKUP(G5199,Index!$G$2:$H$40,2,FALSE)</f>
        <v>3</v>
      </c>
      <c r="I5199" s="3">
        <v>120000</v>
      </c>
      <c r="J5199" s="3">
        <v>30000</v>
      </c>
      <c r="K5199" s="3">
        <v>0</v>
      </c>
      <c r="L5199" s="3">
        <v>0</v>
      </c>
      <c r="M5199" s="3">
        <f t="shared" si="324"/>
        <v>150000</v>
      </c>
      <c r="N5199" s="3">
        <f t="shared" si="326"/>
        <v>37500</v>
      </c>
      <c r="O5199" s="3">
        <f t="shared" si="327"/>
        <v>0</v>
      </c>
      <c r="P5199">
        <v>8.9</v>
      </c>
      <c r="Q5199">
        <v>24</v>
      </c>
      <c r="R5199">
        <v>8.5</v>
      </c>
      <c r="S5199">
        <v>18</v>
      </c>
      <c r="T5199" t="s">
        <v>491</v>
      </c>
      <c r="U5199">
        <f>VLOOKUP(T5199,Index!$J$2:$K$1319,2,FALSE)</f>
        <v>261</v>
      </c>
      <c r="V5199" t="s">
        <v>15</v>
      </c>
      <c r="W5199">
        <f t="shared" si="325"/>
        <v>3</v>
      </c>
    </row>
    <row r="5200" spans="1:23">
      <c r="A5200" t="s">
        <v>4186</v>
      </c>
      <c r="B5200" t="s">
        <v>39</v>
      </c>
      <c r="C5200">
        <f>VLOOKUP(B5200,Index!$A$2:$B$18,2,FALSE)</f>
        <v>8</v>
      </c>
      <c r="D5200">
        <v>2001</v>
      </c>
      <c r="E5200" t="s">
        <v>17</v>
      </c>
      <c r="F5200">
        <f>VLOOKUP(E5200,Index!$D$2:$E$13,2,FALSE)</f>
        <v>7</v>
      </c>
      <c r="G5200" t="s">
        <v>550</v>
      </c>
      <c r="H5200">
        <f>VLOOKUP(G5200,Index!$G$2:$H$40,2,FALSE)</f>
        <v>3</v>
      </c>
      <c r="I5200" s="3">
        <v>80000</v>
      </c>
      <c r="J5200" s="3">
        <v>60000</v>
      </c>
      <c r="K5200" s="3">
        <v>0</v>
      </c>
      <c r="L5200" s="3">
        <v>20000</v>
      </c>
      <c r="M5200" s="3">
        <f t="shared" si="324"/>
        <v>160000</v>
      </c>
      <c r="N5200" s="3">
        <f t="shared" si="326"/>
        <v>40000</v>
      </c>
      <c r="O5200" s="3">
        <f t="shared" si="327"/>
        <v>0</v>
      </c>
      <c r="P5200">
        <v>3.6</v>
      </c>
      <c r="Q5200">
        <v>6</v>
      </c>
      <c r="R5200">
        <v>3.9</v>
      </c>
      <c r="S5200">
        <v>15</v>
      </c>
      <c r="T5200" t="s">
        <v>4187</v>
      </c>
      <c r="U5200">
        <f>VLOOKUP(T5200,Index!$J$2:$K$1319,2,FALSE)</f>
        <v>184</v>
      </c>
      <c r="V5200" t="s">
        <v>15</v>
      </c>
      <c r="W5200">
        <f t="shared" si="325"/>
        <v>3</v>
      </c>
    </row>
    <row r="5201" spans="1:23">
      <c r="A5201" t="s">
        <v>2439</v>
      </c>
      <c r="B5201" t="s">
        <v>112</v>
      </c>
      <c r="C5201">
        <f>VLOOKUP(B5201,Index!$A$2:$B$18,2,FALSE)</f>
        <v>11</v>
      </c>
      <c r="D5201">
        <v>2010</v>
      </c>
      <c r="E5201" t="s">
        <v>34</v>
      </c>
      <c r="F5201">
        <f>VLOOKUP(E5201,Index!$D$2:$E$13,2,FALSE)</f>
        <v>1</v>
      </c>
      <c r="G5201" t="s">
        <v>49</v>
      </c>
      <c r="H5201">
        <f>VLOOKUP(G5201,Index!$G$2:$H$40,2,FALSE)</f>
        <v>4</v>
      </c>
      <c r="I5201" s="3">
        <v>90000</v>
      </c>
      <c r="J5201" s="3">
        <v>40000</v>
      </c>
      <c r="K5201" s="3">
        <v>0</v>
      </c>
      <c r="L5201" s="3">
        <v>30000</v>
      </c>
      <c r="M5201" s="3">
        <f t="shared" si="324"/>
        <v>160000</v>
      </c>
      <c r="N5201" s="3">
        <f t="shared" si="326"/>
        <v>40000</v>
      </c>
      <c r="O5201" s="3">
        <f t="shared" si="327"/>
        <v>0</v>
      </c>
      <c r="T5201" t="s">
        <v>1043</v>
      </c>
      <c r="U5201">
        <f>VLOOKUP(T5201,Index!$J$2:$K$1319,2,FALSE)</f>
        <v>824</v>
      </c>
      <c r="V5201" t="s">
        <v>78</v>
      </c>
      <c r="W5201">
        <f t="shared" si="325"/>
        <v>3</v>
      </c>
    </row>
    <row r="5202" spans="1:23">
      <c r="A5202" t="s">
        <v>3332</v>
      </c>
      <c r="B5202" t="s">
        <v>33</v>
      </c>
      <c r="C5202">
        <f>VLOOKUP(B5202,Index!$A$2:$B$18,2,FALSE)</f>
        <v>9</v>
      </c>
      <c r="D5202">
        <v>2011</v>
      </c>
      <c r="E5202" t="s">
        <v>13</v>
      </c>
      <c r="F5202">
        <f>VLOOKUP(E5202,Index!$D$2:$E$13,2,FALSE)</f>
        <v>11</v>
      </c>
      <c r="G5202" t="s">
        <v>77</v>
      </c>
      <c r="H5202">
        <f>VLOOKUP(G5202,Index!$G$2:$H$40,2,FALSE)</f>
        <v>35</v>
      </c>
      <c r="I5202" s="3">
        <v>80000</v>
      </c>
      <c r="J5202" s="3">
        <v>50000</v>
      </c>
      <c r="K5202" s="3">
        <v>0</v>
      </c>
      <c r="L5202" s="3">
        <v>20000</v>
      </c>
      <c r="M5202" s="3">
        <f t="shared" si="324"/>
        <v>150000</v>
      </c>
      <c r="N5202" s="3">
        <f t="shared" si="326"/>
        <v>37500</v>
      </c>
      <c r="O5202" s="3">
        <f t="shared" si="327"/>
        <v>0</v>
      </c>
      <c r="T5202" t="s">
        <v>3333</v>
      </c>
      <c r="U5202">
        <f>VLOOKUP(T5202,Index!$J$2:$K$1319,2,FALSE)</f>
        <v>1222</v>
      </c>
      <c r="V5202" t="s">
        <v>15</v>
      </c>
      <c r="W5202">
        <f t="shared" si="325"/>
        <v>3</v>
      </c>
    </row>
    <row r="5203" spans="1:23">
      <c r="A5203" t="s">
        <v>4188</v>
      </c>
      <c r="B5203" t="s">
        <v>39</v>
      </c>
      <c r="C5203">
        <f>VLOOKUP(B5203,Index!$A$2:$B$18,2,FALSE)</f>
        <v>8</v>
      </c>
      <c r="D5203">
        <v>2004</v>
      </c>
      <c r="E5203" t="s">
        <v>90</v>
      </c>
      <c r="F5203">
        <f>VLOOKUP(E5203,Index!$D$2:$E$13,2,FALSE)</f>
        <v>8</v>
      </c>
      <c r="G5203" t="s">
        <v>657</v>
      </c>
      <c r="H5203">
        <f>VLOOKUP(G5203,Index!$G$2:$H$40,2,FALSE)</f>
        <v>33</v>
      </c>
      <c r="I5203" s="3">
        <v>80000</v>
      </c>
      <c r="J5203" s="3">
        <v>60000</v>
      </c>
      <c r="K5203" s="3">
        <v>0</v>
      </c>
      <c r="L5203" s="3">
        <v>20000</v>
      </c>
      <c r="M5203" s="3">
        <f t="shared" si="324"/>
        <v>160000</v>
      </c>
      <c r="N5203" s="3">
        <f t="shared" si="326"/>
        <v>40000</v>
      </c>
      <c r="O5203" s="3">
        <f t="shared" si="327"/>
        <v>0</v>
      </c>
      <c r="P5203">
        <v>7.4</v>
      </c>
      <c r="Q5203">
        <v>38</v>
      </c>
      <c r="R5203">
        <v>7.7</v>
      </c>
      <c r="S5203">
        <v>38</v>
      </c>
      <c r="T5203" t="s">
        <v>2625</v>
      </c>
      <c r="U5203">
        <f>VLOOKUP(T5203,Index!$J$2:$K$1319,2,FALSE)</f>
        <v>502</v>
      </c>
      <c r="V5203" t="s">
        <v>61</v>
      </c>
      <c r="W5203">
        <f t="shared" si="325"/>
        <v>3</v>
      </c>
    </row>
    <row r="5204" spans="1:23">
      <c r="A5204" t="s">
        <v>2531</v>
      </c>
      <c r="B5204" t="s">
        <v>107</v>
      </c>
      <c r="C5204">
        <f>VLOOKUP(B5204,Index!$A$2:$B$18,2,FALSE)</f>
        <v>6</v>
      </c>
      <c r="D5204">
        <v>2011</v>
      </c>
      <c r="E5204" t="s">
        <v>48</v>
      </c>
      <c r="F5204">
        <f>VLOOKUP(E5204,Index!$D$2:$E$13,2,FALSE)</f>
        <v>9</v>
      </c>
      <c r="G5204" t="s">
        <v>194</v>
      </c>
      <c r="H5204">
        <f>VLOOKUP(G5204,Index!$G$2:$H$40,2,FALSE)</f>
        <v>38</v>
      </c>
      <c r="I5204" s="3">
        <v>40000</v>
      </c>
      <c r="J5204" s="3">
        <v>80000</v>
      </c>
      <c r="K5204" s="3">
        <v>0</v>
      </c>
      <c r="L5204" s="3">
        <v>30000</v>
      </c>
      <c r="M5204" s="3">
        <f t="shared" si="324"/>
        <v>150000</v>
      </c>
      <c r="N5204" s="3">
        <f t="shared" si="326"/>
        <v>37500</v>
      </c>
      <c r="O5204" s="3">
        <f t="shared" si="327"/>
        <v>0</v>
      </c>
      <c r="P5204">
        <v>7.4</v>
      </c>
      <c r="Q5204">
        <v>34</v>
      </c>
      <c r="R5204">
        <v>5.9</v>
      </c>
      <c r="S5204">
        <v>420</v>
      </c>
      <c r="T5204" t="s">
        <v>1247</v>
      </c>
      <c r="U5204">
        <f>VLOOKUP(T5204,Index!$J$2:$K$1319,2,FALSE)</f>
        <v>283</v>
      </c>
      <c r="V5204" t="s">
        <v>37</v>
      </c>
      <c r="W5204">
        <f t="shared" si="325"/>
        <v>3</v>
      </c>
    </row>
    <row r="5205" spans="1:23">
      <c r="A5205" t="s">
        <v>4189</v>
      </c>
      <c r="B5205" t="s">
        <v>20</v>
      </c>
      <c r="C5205">
        <f>VLOOKUP(B5205,Index!$A$2:$B$18,2,FALSE)</f>
        <v>3</v>
      </c>
      <c r="D5205">
        <v>2007</v>
      </c>
      <c r="E5205" t="s">
        <v>23</v>
      </c>
      <c r="F5205">
        <f>VLOOKUP(E5205,Index!$D$2:$E$13,2,FALSE)</f>
        <v>4</v>
      </c>
      <c r="G5205" t="s">
        <v>77</v>
      </c>
      <c r="H5205">
        <f>VLOOKUP(G5205,Index!$G$2:$H$40,2,FALSE)</f>
        <v>35</v>
      </c>
      <c r="I5205" s="3">
        <v>120000</v>
      </c>
      <c r="J5205" s="3">
        <v>30000</v>
      </c>
      <c r="K5205" s="3">
        <v>0</v>
      </c>
      <c r="L5205" s="3">
        <v>10000</v>
      </c>
      <c r="M5205" s="3">
        <f t="shared" si="324"/>
        <v>160000</v>
      </c>
      <c r="N5205" s="3">
        <f t="shared" si="326"/>
        <v>40000</v>
      </c>
      <c r="O5205" s="3">
        <f t="shared" si="327"/>
        <v>0</v>
      </c>
      <c r="R5205">
        <v>6.7</v>
      </c>
      <c r="S5205">
        <v>10</v>
      </c>
      <c r="T5205" t="s">
        <v>77</v>
      </c>
      <c r="U5205">
        <f>VLOOKUP(T5205,Index!$J$2:$K$1319,2,FALSE)</f>
        <v>1199</v>
      </c>
      <c r="V5205" t="s">
        <v>15</v>
      </c>
      <c r="W5205">
        <f t="shared" si="325"/>
        <v>1</v>
      </c>
    </row>
    <row r="5206" spans="1:23">
      <c r="A5206" t="s">
        <v>4046</v>
      </c>
      <c r="B5206" t="s">
        <v>132</v>
      </c>
      <c r="C5206">
        <f>VLOOKUP(B5206,Index!$A$2:$B$18,2,FALSE)</f>
        <v>5</v>
      </c>
      <c r="D5206">
        <v>2005</v>
      </c>
      <c r="E5206" t="s">
        <v>21</v>
      </c>
      <c r="F5206">
        <f>VLOOKUP(E5206,Index!$D$2:$E$13,2,FALSE)</f>
        <v>5</v>
      </c>
      <c r="G5206" t="s">
        <v>429</v>
      </c>
      <c r="H5206">
        <f>VLOOKUP(G5206,Index!$G$2:$H$40,2,FALSE)</f>
        <v>34</v>
      </c>
      <c r="I5206" s="3">
        <v>120000</v>
      </c>
      <c r="J5206" s="3">
        <v>30000</v>
      </c>
      <c r="K5206" s="3">
        <v>0</v>
      </c>
      <c r="L5206" s="3">
        <v>0</v>
      </c>
      <c r="M5206" s="3">
        <f t="shared" si="324"/>
        <v>150000</v>
      </c>
      <c r="N5206" s="3">
        <f t="shared" si="326"/>
        <v>37500</v>
      </c>
      <c r="O5206" s="3">
        <f t="shared" si="327"/>
        <v>0</v>
      </c>
      <c r="P5206">
        <v>7.5</v>
      </c>
      <c r="Q5206">
        <v>17</v>
      </c>
      <c r="R5206">
        <v>9.3000000000000007</v>
      </c>
      <c r="S5206">
        <v>4</v>
      </c>
      <c r="T5206" t="s">
        <v>888</v>
      </c>
      <c r="U5206">
        <f>VLOOKUP(T5206,Index!$J$2:$K$1319,2,FALSE)</f>
        <v>104</v>
      </c>
      <c r="V5206" t="s">
        <v>15</v>
      </c>
      <c r="W5206">
        <f t="shared" si="325"/>
        <v>3</v>
      </c>
    </row>
    <row r="5207" spans="1:23">
      <c r="A5207" t="s">
        <v>4190</v>
      </c>
      <c r="B5207" t="s">
        <v>196</v>
      </c>
      <c r="C5207">
        <f>VLOOKUP(B5207,Index!$A$2:$B$18,2,FALSE)</f>
        <v>17</v>
      </c>
      <c r="D5207">
        <v>2014</v>
      </c>
      <c r="E5207" t="s">
        <v>23</v>
      </c>
      <c r="F5207">
        <f>VLOOKUP(E5207,Index!$D$2:$E$13,2,FALSE)</f>
        <v>4</v>
      </c>
      <c r="G5207" t="s">
        <v>402</v>
      </c>
      <c r="H5207">
        <f>VLOOKUP(G5207,Index!$G$2:$H$40,2,FALSE)</f>
        <v>13</v>
      </c>
      <c r="I5207" s="3">
        <v>110000</v>
      </c>
      <c r="J5207" s="3">
        <v>30000</v>
      </c>
      <c r="K5207" s="3">
        <v>0</v>
      </c>
      <c r="L5207" s="3">
        <v>10000</v>
      </c>
      <c r="M5207" s="3">
        <f t="shared" si="324"/>
        <v>150000</v>
      </c>
      <c r="N5207" s="3">
        <f t="shared" si="326"/>
        <v>37500</v>
      </c>
      <c r="O5207" s="3">
        <f t="shared" si="327"/>
        <v>0</v>
      </c>
      <c r="P5207">
        <v>7.7</v>
      </c>
      <c r="Q5207">
        <v>48</v>
      </c>
      <c r="R5207">
        <v>7.5</v>
      </c>
      <c r="S5207">
        <v>67</v>
      </c>
      <c r="T5207" t="s">
        <v>630</v>
      </c>
      <c r="U5207">
        <f>VLOOKUP(T5207,Index!$J$2:$K$1319,2,FALSE)</f>
        <v>512</v>
      </c>
      <c r="V5207" t="s">
        <v>78</v>
      </c>
      <c r="W5207">
        <f t="shared" si="325"/>
        <v>3</v>
      </c>
    </row>
    <row r="5208" spans="1:23">
      <c r="A5208" t="s">
        <v>4191</v>
      </c>
      <c r="B5208" t="s">
        <v>132</v>
      </c>
      <c r="C5208">
        <f>VLOOKUP(B5208,Index!$A$2:$B$18,2,FALSE)</f>
        <v>5</v>
      </c>
      <c r="D5208">
        <v>2002</v>
      </c>
      <c r="E5208" t="s">
        <v>13</v>
      </c>
      <c r="F5208">
        <f>VLOOKUP(E5208,Index!$D$2:$E$13,2,FALSE)</f>
        <v>11</v>
      </c>
      <c r="G5208" t="s">
        <v>94</v>
      </c>
      <c r="H5208">
        <f>VLOOKUP(G5208,Index!$G$2:$H$40,2,FALSE)</f>
        <v>15</v>
      </c>
      <c r="I5208" s="3">
        <v>120000</v>
      </c>
      <c r="J5208" s="3">
        <v>30000</v>
      </c>
      <c r="K5208" s="3">
        <v>0</v>
      </c>
      <c r="L5208" s="3">
        <v>0</v>
      </c>
      <c r="M5208" s="3">
        <f t="shared" si="324"/>
        <v>150000</v>
      </c>
      <c r="N5208" s="3">
        <f t="shared" si="326"/>
        <v>37500</v>
      </c>
      <c r="O5208" s="3">
        <f t="shared" si="327"/>
        <v>0</v>
      </c>
      <c r="P5208">
        <v>7.8</v>
      </c>
      <c r="Q5208">
        <v>13</v>
      </c>
      <c r="R5208">
        <v>6.5</v>
      </c>
      <c r="S5208">
        <v>4</v>
      </c>
      <c r="T5208" t="s">
        <v>95</v>
      </c>
      <c r="U5208">
        <f>VLOOKUP(T5208,Index!$J$2:$K$1319,2,FALSE)</f>
        <v>356</v>
      </c>
      <c r="V5208" t="s">
        <v>61</v>
      </c>
      <c r="W5208">
        <f t="shared" si="325"/>
        <v>3</v>
      </c>
    </row>
    <row r="5209" spans="1:23">
      <c r="A5209" t="s">
        <v>4192</v>
      </c>
      <c r="B5209" t="s">
        <v>112</v>
      </c>
      <c r="C5209">
        <f>VLOOKUP(B5209,Index!$A$2:$B$18,2,FALSE)</f>
        <v>11</v>
      </c>
      <c r="D5209">
        <v>2006</v>
      </c>
      <c r="E5209" t="s">
        <v>43</v>
      </c>
      <c r="F5209">
        <f>VLOOKUP(E5209,Index!$D$2:$E$13,2,FALSE)</f>
        <v>6</v>
      </c>
      <c r="G5209" t="s">
        <v>168</v>
      </c>
      <c r="H5209">
        <f>VLOOKUP(G5209,Index!$G$2:$H$40,2,FALSE)</f>
        <v>19</v>
      </c>
      <c r="I5209" s="3">
        <v>140000</v>
      </c>
      <c r="J5209" s="3">
        <v>0</v>
      </c>
      <c r="K5209" s="3">
        <v>0</v>
      </c>
      <c r="L5209" s="3">
        <v>10000</v>
      </c>
      <c r="M5209" s="3">
        <f t="shared" si="324"/>
        <v>150000</v>
      </c>
      <c r="N5209" s="3">
        <f t="shared" si="326"/>
        <v>37500</v>
      </c>
      <c r="O5209" s="3">
        <f t="shared" si="327"/>
        <v>0</v>
      </c>
      <c r="P5209">
        <v>7.3</v>
      </c>
      <c r="Q5209">
        <v>30</v>
      </c>
      <c r="R5209">
        <v>7</v>
      </c>
      <c r="S5209">
        <v>7</v>
      </c>
      <c r="T5209" t="s">
        <v>102</v>
      </c>
      <c r="U5209">
        <f>VLOOKUP(T5209,Index!$J$2:$K$1319,2,FALSE)</f>
        <v>537</v>
      </c>
      <c r="V5209" t="s">
        <v>15</v>
      </c>
      <c r="W5209">
        <f t="shared" si="325"/>
        <v>3</v>
      </c>
    </row>
    <row r="5210" spans="1:23">
      <c r="A5210" t="s">
        <v>846</v>
      </c>
      <c r="B5210" t="s">
        <v>132</v>
      </c>
      <c r="C5210">
        <f>VLOOKUP(B5210,Index!$A$2:$B$18,2,FALSE)</f>
        <v>5</v>
      </c>
      <c r="D5210">
        <v>2003</v>
      </c>
      <c r="E5210" t="s">
        <v>13</v>
      </c>
      <c r="F5210">
        <f>VLOOKUP(E5210,Index!$D$2:$E$13,2,FALSE)</f>
        <v>11</v>
      </c>
      <c r="G5210" t="s">
        <v>94</v>
      </c>
      <c r="H5210">
        <f>VLOOKUP(G5210,Index!$G$2:$H$40,2,FALSE)</f>
        <v>15</v>
      </c>
      <c r="I5210" s="3">
        <v>120000</v>
      </c>
      <c r="J5210" s="3">
        <v>30000</v>
      </c>
      <c r="K5210" s="3">
        <v>0</v>
      </c>
      <c r="L5210" s="3">
        <v>0</v>
      </c>
      <c r="M5210" s="3">
        <f t="shared" si="324"/>
        <v>150000</v>
      </c>
      <c r="N5210" s="3">
        <f t="shared" si="326"/>
        <v>37500</v>
      </c>
      <c r="O5210" s="3">
        <f t="shared" si="327"/>
        <v>0</v>
      </c>
      <c r="P5210">
        <v>8.9</v>
      </c>
      <c r="Q5210">
        <v>16</v>
      </c>
      <c r="R5210">
        <v>7.5</v>
      </c>
      <c r="S5210">
        <v>6</v>
      </c>
      <c r="T5210" t="s">
        <v>95</v>
      </c>
      <c r="U5210">
        <f>VLOOKUP(T5210,Index!$J$2:$K$1319,2,FALSE)</f>
        <v>356</v>
      </c>
      <c r="V5210" t="s">
        <v>15</v>
      </c>
      <c r="W5210">
        <f t="shared" si="325"/>
        <v>3</v>
      </c>
    </row>
    <row r="5211" spans="1:23">
      <c r="A5211" t="s">
        <v>4193</v>
      </c>
      <c r="B5211" t="s">
        <v>132</v>
      </c>
      <c r="C5211">
        <f>VLOOKUP(B5211,Index!$A$2:$B$18,2,FALSE)</f>
        <v>5</v>
      </c>
      <c r="D5211">
        <v>2001</v>
      </c>
      <c r="E5211" t="s">
        <v>17</v>
      </c>
      <c r="F5211">
        <f>VLOOKUP(E5211,Index!$D$2:$E$13,2,FALSE)</f>
        <v>7</v>
      </c>
      <c r="G5211" t="s">
        <v>550</v>
      </c>
      <c r="H5211">
        <f>VLOOKUP(G5211,Index!$G$2:$H$40,2,FALSE)</f>
        <v>3</v>
      </c>
      <c r="I5211" s="3">
        <v>120000</v>
      </c>
      <c r="J5211" s="3">
        <v>30000</v>
      </c>
      <c r="K5211" s="3">
        <v>0</v>
      </c>
      <c r="L5211" s="3">
        <v>0</v>
      </c>
      <c r="M5211" s="3">
        <f t="shared" si="324"/>
        <v>150000</v>
      </c>
      <c r="N5211" s="3">
        <f t="shared" si="326"/>
        <v>37500</v>
      </c>
      <c r="O5211" s="3">
        <f t="shared" si="327"/>
        <v>0</v>
      </c>
      <c r="P5211">
        <v>8.3000000000000007</v>
      </c>
      <c r="Q5211">
        <v>21</v>
      </c>
      <c r="R5211">
        <v>7.8</v>
      </c>
      <c r="S5211">
        <v>14</v>
      </c>
      <c r="T5211" t="s">
        <v>1091</v>
      </c>
      <c r="U5211">
        <f>VLOOKUP(T5211,Index!$J$2:$K$1319,2,FALSE)</f>
        <v>30</v>
      </c>
      <c r="V5211" t="s">
        <v>15</v>
      </c>
      <c r="W5211">
        <f t="shared" si="325"/>
        <v>3</v>
      </c>
    </row>
    <row r="5212" spans="1:23">
      <c r="A5212" t="s">
        <v>4194</v>
      </c>
      <c r="B5212" t="s">
        <v>39</v>
      </c>
      <c r="C5212">
        <f>VLOOKUP(B5212,Index!$A$2:$B$18,2,FALSE)</f>
        <v>8</v>
      </c>
      <c r="D5212">
        <v>2005</v>
      </c>
      <c r="E5212" t="s">
        <v>90</v>
      </c>
      <c r="F5212">
        <f>VLOOKUP(E5212,Index!$D$2:$E$13,2,FALSE)</f>
        <v>8</v>
      </c>
      <c r="G5212" t="s">
        <v>227</v>
      </c>
      <c r="H5212">
        <f>VLOOKUP(G5212,Index!$G$2:$H$40,2,FALSE)</f>
        <v>5</v>
      </c>
      <c r="I5212" s="3">
        <v>80000</v>
      </c>
      <c r="J5212" s="3">
        <v>60000</v>
      </c>
      <c r="K5212" s="3">
        <v>0</v>
      </c>
      <c r="L5212" s="3">
        <v>20000</v>
      </c>
      <c r="M5212" s="3">
        <f t="shared" si="324"/>
        <v>160000</v>
      </c>
      <c r="N5212" s="3">
        <f t="shared" si="326"/>
        <v>40000</v>
      </c>
      <c r="O5212" s="3">
        <f t="shared" si="327"/>
        <v>0</v>
      </c>
      <c r="P5212">
        <v>4.8</v>
      </c>
      <c r="Q5212">
        <v>7</v>
      </c>
      <c r="R5212">
        <v>6.9</v>
      </c>
      <c r="S5212">
        <v>37</v>
      </c>
      <c r="T5212" t="s">
        <v>1817</v>
      </c>
      <c r="U5212">
        <f>VLOOKUP(T5212,Index!$J$2:$K$1319,2,FALSE)</f>
        <v>113</v>
      </c>
      <c r="V5212" t="s">
        <v>15</v>
      </c>
      <c r="W5212">
        <f t="shared" si="325"/>
        <v>3</v>
      </c>
    </row>
    <row r="5213" spans="1:23">
      <c r="A5213" t="s">
        <v>4041</v>
      </c>
      <c r="B5213" t="s">
        <v>28</v>
      </c>
      <c r="C5213">
        <f>VLOOKUP(B5213,Index!$A$2:$B$18,2,FALSE)</f>
        <v>15</v>
      </c>
      <c r="D5213">
        <v>2009</v>
      </c>
      <c r="E5213" t="s">
        <v>221</v>
      </c>
      <c r="F5213">
        <f>VLOOKUP(E5213,Index!$D$2:$E$13,2,FALSE)</f>
        <v>12</v>
      </c>
      <c r="G5213" t="s">
        <v>407</v>
      </c>
      <c r="H5213">
        <f>VLOOKUP(G5213,Index!$G$2:$H$40,2,FALSE)</f>
        <v>29</v>
      </c>
      <c r="I5213" s="3">
        <v>110000</v>
      </c>
      <c r="J5213" s="3">
        <v>30000</v>
      </c>
      <c r="K5213" s="3">
        <v>0</v>
      </c>
      <c r="L5213" s="3">
        <v>10000</v>
      </c>
      <c r="M5213" s="3">
        <f t="shared" si="324"/>
        <v>150000</v>
      </c>
      <c r="N5213" s="3">
        <f t="shared" si="326"/>
        <v>37500</v>
      </c>
      <c r="O5213" s="3">
        <f t="shared" si="327"/>
        <v>0</v>
      </c>
      <c r="P5213">
        <v>4.8</v>
      </c>
      <c r="Q5213">
        <v>36</v>
      </c>
      <c r="R5213">
        <v>6.8</v>
      </c>
      <c r="S5213">
        <v>17</v>
      </c>
      <c r="T5213" t="s">
        <v>762</v>
      </c>
      <c r="U5213">
        <f>VLOOKUP(T5213,Index!$J$2:$K$1319,2,FALSE)</f>
        <v>257</v>
      </c>
      <c r="V5213" t="s">
        <v>37</v>
      </c>
      <c r="W5213">
        <f t="shared" si="325"/>
        <v>3</v>
      </c>
    </row>
    <row r="5214" spans="1:23">
      <c r="A5214" t="s">
        <v>4195</v>
      </c>
      <c r="B5214" t="s">
        <v>20</v>
      </c>
      <c r="C5214">
        <f>VLOOKUP(B5214,Index!$A$2:$B$18,2,FALSE)</f>
        <v>3</v>
      </c>
      <c r="D5214">
        <v>2010</v>
      </c>
      <c r="E5214" t="s">
        <v>67</v>
      </c>
      <c r="F5214">
        <f>VLOOKUP(E5214,Index!$D$2:$E$13,2,FALSE)</f>
        <v>10</v>
      </c>
      <c r="G5214" t="s">
        <v>429</v>
      </c>
      <c r="H5214">
        <f>VLOOKUP(G5214,Index!$G$2:$H$40,2,FALSE)</f>
        <v>34</v>
      </c>
      <c r="I5214" s="3">
        <v>140000</v>
      </c>
      <c r="J5214" s="3">
        <v>0</v>
      </c>
      <c r="K5214" s="3">
        <v>0</v>
      </c>
      <c r="L5214" s="3">
        <v>10000</v>
      </c>
      <c r="M5214" s="3">
        <f t="shared" si="324"/>
        <v>150000</v>
      </c>
      <c r="N5214" s="3">
        <f t="shared" si="326"/>
        <v>37500</v>
      </c>
      <c r="O5214" s="3">
        <f t="shared" si="327"/>
        <v>0</v>
      </c>
      <c r="T5214" t="s">
        <v>429</v>
      </c>
      <c r="U5214">
        <f>VLOOKUP(T5214,Index!$J$2:$K$1319,2,FALSE)</f>
        <v>1158</v>
      </c>
      <c r="V5214" t="s">
        <v>15</v>
      </c>
      <c r="W5214">
        <f t="shared" si="325"/>
        <v>1</v>
      </c>
    </row>
    <row r="5215" spans="1:23">
      <c r="A5215" t="s">
        <v>2521</v>
      </c>
      <c r="B5215" t="s">
        <v>12</v>
      </c>
      <c r="C5215">
        <f>VLOOKUP(B5215,Index!$A$2:$B$18,2,FALSE)</f>
        <v>13</v>
      </c>
      <c r="D5215">
        <v>2011</v>
      </c>
      <c r="E5215" t="s">
        <v>13</v>
      </c>
      <c r="F5215">
        <f>VLOOKUP(E5215,Index!$D$2:$E$13,2,FALSE)</f>
        <v>11</v>
      </c>
      <c r="G5215" t="s">
        <v>35</v>
      </c>
      <c r="H5215">
        <f>VLOOKUP(G5215,Index!$G$2:$H$40,2,FALSE)</f>
        <v>32</v>
      </c>
      <c r="I5215" s="3">
        <v>140000</v>
      </c>
      <c r="J5215" s="3">
        <v>0</v>
      </c>
      <c r="K5215" s="3">
        <v>0</v>
      </c>
      <c r="L5215" s="3">
        <v>10000</v>
      </c>
      <c r="M5215" s="3">
        <f t="shared" si="324"/>
        <v>150000</v>
      </c>
      <c r="N5215" s="3">
        <f t="shared" si="326"/>
        <v>37500</v>
      </c>
      <c r="O5215" s="3">
        <f t="shared" si="327"/>
        <v>0</v>
      </c>
      <c r="T5215" t="s">
        <v>306</v>
      </c>
      <c r="U5215">
        <f>VLOOKUP(T5215,Index!$J$2:$K$1319,2,FALSE)</f>
        <v>1259</v>
      </c>
      <c r="V5215" t="s">
        <v>15</v>
      </c>
      <c r="W5215">
        <f t="shared" si="325"/>
        <v>3</v>
      </c>
    </row>
    <row r="5216" spans="1:23">
      <c r="A5216" t="s">
        <v>4196</v>
      </c>
      <c r="B5216" t="s">
        <v>12</v>
      </c>
      <c r="C5216">
        <f>VLOOKUP(B5216,Index!$A$2:$B$18,2,FALSE)</f>
        <v>13</v>
      </c>
      <c r="D5216">
        <v>2007</v>
      </c>
      <c r="E5216" t="s">
        <v>187</v>
      </c>
      <c r="F5216">
        <f>VLOOKUP(E5216,Index!$D$2:$E$13,2,FALSE)</f>
        <v>2</v>
      </c>
      <c r="G5216" t="s">
        <v>94</v>
      </c>
      <c r="H5216">
        <f>VLOOKUP(G5216,Index!$G$2:$H$40,2,FALSE)</f>
        <v>15</v>
      </c>
      <c r="I5216" s="3">
        <v>140000</v>
      </c>
      <c r="J5216" s="3">
        <v>0</v>
      </c>
      <c r="K5216" s="3">
        <v>0</v>
      </c>
      <c r="L5216" s="3">
        <v>10000</v>
      </c>
      <c r="M5216" s="3">
        <f t="shared" si="324"/>
        <v>150000</v>
      </c>
      <c r="N5216" s="3">
        <f t="shared" si="326"/>
        <v>37500</v>
      </c>
      <c r="O5216" s="3">
        <f t="shared" si="327"/>
        <v>0</v>
      </c>
      <c r="P5216">
        <v>7.7</v>
      </c>
      <c r="Q5216">
        <v>38</v>
      </c>
      <c r="R5216">
        <v>8.5</v>
      </c>
      <c r="S5216">
        <v>48</v>
      </c>
      <c r="T5216" t="s">
        <v>352</v>
      </c>
      <c r="U5216">
        <f>VLOOKUP(T5216,Index!$J$2:$K$1319,2,FALSE)</f>
        <v>352</v>
      </c>
      <c r="V5216" t="s">
        <v>37</v>
      </c>
      <c r="W5216">
        <f t="shared" si="325"/>
        <v>3</v>
      </c>
    </row>
    <row r="5217" spans="1:23">
      <c r="A5217" t="s">
        <v>4197</v>
      </c>
      <c r="B5217" t="s">
        <v>63</v>
      </c>
      <c r="C5217">
        <f>VLOOKUP(B5217,Index!$A$2:$B$18,2,FALSE)</f>
        <v>1</v>
      </c>
      <c r="D5217">
        <v>2012</v>
      </c>
      <c r="E5217" t="s">
        <v>21</v>
      </c>
      <c r="F5217">
        <f>VLOOKUP(E5217,Index!$D$2:$E$13,2,FALSE)</f>
        <v>5</v>
      </c>
      <c r="G5217" t="s">
        <v>264</v>
      </c>
      <c r="H5217">
        <f>VLOOKUP(G5217,Index!$G$2:$H$40,2,FALSE)</f>
        <v>25</v>
      </c>
      <c r="I5217" s="3">
        <v>80000</v>
      </c>
      <c r="J5217" s="3">
        <v>20000</v>
      </c>
      <c r="K5217" s="3">
        <v>40000</v>
      </c>
      <c r="L5217" s="3">
        <v>10000</v>
      </c>
      <c r="M5217" s="3">
        <f t="shared" si="324"/>
        <v>150000</v>
      </c>
      <c r="N5217" s="3">
        <f t="shared" si="326"/>
        <v>37500</v>
      </c>
      <c r="O5217" s="3">
        <f t="shared" si="327"/>
        <v>0</v>
      </c>
      <c r="P5217">
        <v>7.1</v>
      </c>
      <c r="Q5217">
        <v>13</v>
      </c>
      <c r="R5217">
        <v>5.4</v>
      </c>
      <c r="S5217">
        <v>19</v>
      </c>
      <c r="T5217" t="s">
        <v>2963</v>
      </c>
      <c r="U5217">
        <f>VLOOKUP(T5217,Index!$J$2:$K$1319,2,FALSE)</f>
        <v>586</v>
      </c>
      <c r="V5217" t="s">
        <v>78</v>
      </c>
      <c r="W5217">
        <f t="shared" si="325"/>
        <v>3</v>
      </c>
    </row>
    <row r="5218" spans="1:23">
      <c r="A5218" t="s">
        <v>2641</v>
      </c>
      <c r="B5218" t="s">
        <v>97</v>
      </c>
      <c r="C5218">
        <f>VLOOKUP(B5218,Index!$A$2:$B$18,2,FALSE)</f>
        <v>16</v>
      </c>
      <c r="D5218">
        <v>2004</v>
      </c>
      <c r="E5218" t="s">
        <v>17</v>
      </c>
      <c r="F5218">
        <f>VLOOKUP(E5218,Index!$D$2:$E$13,2,FALSE)</f>
        <v>7</v>
      </c>
      <c r="G5218" t="s">
        <v>1211</v>
      </c>
      <c r="H5218">
        <f>VLOOKUP(G5218,Index!$G$2:$H$40,2,FALSE)</f>
        <v>39</v>
      </c>
      <c r="I5218" s="3">
        <v>110000</v>
      </c>
      <c r="J5218" s="3">
        <v>30000</v>
      </c>
      <c r="K5218" s="3">
        <v>0</v>
      </c>
      <c r="L5218" s="3">
        <v>10000</v>
      </c>
      <c r="M5218" s="3">
        <f t="shared" si="324"/>
        <v>150000</v>
      </c>
      <c r="N5218" s="3">
        <f t="shared" si="326"/>
        <v>37500</v>
      </c>
      <c r="O5218" s="3">
        <f t="shared" si="327"/>
        <v>0</v>
      </c>
      <c r="P5218">
        <v>4.4000000000000004</v>
      </c>
      <c r="Q5218">
        <v>6</v>
      </c>
      <c r="R5218">
        <v>5.9</v>
      </c>
      <c r="S5218">
        <v>9</v>
      </c>
      <c r="T5218" t="s">
        <v>2642</v>
      </c>
      <c r="U5218">
        <f>VLOOKUP(T5218,Index!$J$2:$K$1319,2,FALSE)</f>
        <v>255</v>
      </c>
      <c r="V5218" t="s">
        <v>61</v>
      </c>
      <c r="W5218">
        <f t="shared" si="325"/>
        <v>3</v>
      </c>
    </row>
    <row r="5219" spans="1:23">
      <c r="A5219" t="s">
        <v>3018</v>
      </c>
      <c r="B5219" t="s">
        <v>63</v>
      </c>
      <c r="C5219">
        <f>VLOOKUP(B5219,Index!$A$2:$B$18,2,FALSE)</f>
        <v>1</v>
      </c>
      <c r="D5219">
        <v>2011</v>
      </c>
      <c r="E5219" t="s">
        <v>34</v>
      </c>
      <c r="F5219">
        <f>VLOOKUP(E5219,Index!$D$2:$E$13,2,FALSE)</f>
        <v>1</v>
      </c>
      <c r="G5219" t="s">
        <v>77</v>
      </c>
      <c r="H5219">
        <f>VLOOKUP(G5219,Index!$G$2:$H$40,2,FALSE)</f>
        <v>35</v>
      </c>
      <c r="I5219" s="3">
        <v>50000</v>
      </c>
      <c r="J5219" s="3">
        <v>90000</v>
      </c>
      <c r="K5219" s="3">
        <v>0</v>
      </c>
      <c r="L5219" s="3">
        <v>20000</v>
      </c>
      <c r="M5219" s="3">
        <f t="shared" si="324"/>
        <v>160000</v>
      </c>
      <c r="N5219" s="3">
        <f t="shared" si="326"/>
        <v>40000</v>
      </c>
      <c r="O5219" s="3">
        <f t="shared" si="327"/>
        <v>0</v>
      </c>
      <c r="P5219">
        <v>5.6</v>
      </c>
      <c r="Q5219">
        <v>8</v>
      </c>
      <c r="R5219">
        <v>5.7</v>
      </c>
      <c r="S5219">
        <v>12</v>
      </c>
      <c r="T5219" t="s">
        <v>687</v>
      </c>
      <c r="U5219">
        <f>VLOOKUP(T5219,Index!$J$2:$K$1319,2,FALSE)</f>
        <v>1206</v>
      </c>
      <c r="V5219" t="s">
        <v>78</v>
      </c>
      <c r="W5219">
        <f t="shared" si="325"/>
        <v>3</v>
      </c>
    </row>
    <row r="5220" spans="1:23">
      <c r="A5220" t="s">
        <v>2053</v>
      </c>
      <c r="B5220" t="s">
        <v>28</v>
      </c>
      <c r="C5220">
        <f>VLOOKUP(B5220,Index!$A$2:$B$18,2,FALSE)</f>
        <v>15</v>
      </c>
      <c r="D5220">
        <v>2013</v>
      </c>
      <c r="E5220" t="s">
        <v>34</v>
      </c>
      <c r="F5220">
        <f>VLOOKUP(E5220,Index!$D$2:$E$13,2,FALSE)</f>
        <v>1</v>
      </c>
      <c r="G5220" t="s">
        <v>657</v>
      </c>
      <c r="H5220">
        <f>VLOOKUP(G5220,Index!$G$2:$H$40,2,FALSE)</f>
        <v>33</v>
      </c>
      <c r="I5220" s="3">
        <v>90000</v>
      </c>
      <c r="J5220" s="3">
        <v>50000</v>
      </c>
      <c r="K5220" s="3">
        <v>0</v>
      </c>
      <c r="L5220" s="3">
        <v>10000</v>
      </c>
      <c r="M5220" s="3">
        <f t="shared" si="324"/>
        <v>150000</v>
      </c>
      <c r="N5220" s="3">
        <f t="shared" si="326"/>
        <v>37500</v>
      </c>
      <c r="O5220" s="3">
        <f t="shared" si="327"/>
        <v>0</v>
      </c>
      <c r="P5220">
        <v>6.5</v>
      </c>
      <c r="Q5220">
        <v>21</v>
      </c>
      <c r="R5220">
        <v>7.5</v>
      </c>
      <c r="S5220">
        <v>35</v>
      </c>
      <c r="T5220" t="s">
        <v>658</v>
      </c>
      <c r="U5220">
        <f>VLOOKUP(T5220,Index!$J$2:$K$1319,2,FALSE)</f>
        <v>833</v>
      </c>
      <c r="V5220" t="s">
        <v>61</v>
      </c>
      <c r="W5220">
        <f t="shared" si="325"/>
        <v>3</v>
      </c>
    </row>
    <row r="5221" spans="1:23">
      <c r="A5221" t="s">
        <v>4198</v>
      </c>
      <c r="B5221" t="s">
        <v>97</v>
      </c>
      <c r="C5221">
        <f>VLOOKUP(B5221,Index!$A$2:$B$18,2,FALSE)</f>
        <v>16</v>
      </c>
      <c r="D5221">
        <v>2005</v>
      </c>
      <c r="E5221" t="s">
        <v>221</v>
      </c>
      <c r="F5221">
        <f>VLOOKUP(E5221,Index!$D$2:$E$13,2,FALSE)</f>
        <v>12</v>
      </c>
      <c r="G5221" t="s">
        <v>585</v>
      </c>
      <c r="H5221">
        <f>VLOOKUP(G5221,Index!$G$2:$H$40,2,FALSE)</f>
        <v>12</v>
      </c>
      <c r="I5221" s="3">
        <v>110000</v>
      </c>
      <c r="J5221" s="3">
        <v>30000</v>
      </c>
      <c r="K5221" s="3">
        <v>0</v>
      </c>
      <c r="L5221" s="3">
        <v>10000</v>
      </c>
      <c r="M5221" s="3">
        <f t="shared" si="324"/>
        <v>150000</v>
      </c>
      <c r="N5221" s="3">
        <f t="shared" si="326"/>
        <v>37500</v>
      </c>
      <c r="O5221" s="3">
        <f t="shared" si="327"/>
        <v>0</v>
      </c>
      <c r="P5221">
        <v>7.8</v>
      </c>
      <c r="Q5221">
        <v>55</v>
      </c>
      <c r="R5221">
        <v>7.5</v>
      </c>
      <c r="S5221">
        <v>23</v>
      </c>
      <c r="T5221" t="s">
        <v>3067</v>
      </c>
      <c r="U5221">
        <f>VLOOKUP(T5221,Index!$J$2:$K$1319,2,FALSE)</f>
        <v>865</v>
      </c>
      <c r="V5221" t="s">
        <v>37</v>
      </c>
      <c r="W5221">
        <f t="shared" si="325"/>
        <v>3</v>
      </c>
    </row>
    <row r="5222" spans="1:23">
      <c r="A5222" t="s">
        <v>2681</v>
      </c>
      <c r="B5222" t="s">
        <v>97</v>
      </c>
      <c r="C5222">
        <f>VLOOKUP(B5222,Index!$A$2:$B$18,2,FALSE)</f>
        <v>16</v>
      </c>
      <c r="D5222">
        <v>2002</v>
      </c>
      <c r="E5222" t="s">
        <v>34</v>
      </c>
      <c r="F5222">
        <f>VLOOKUP(E5222,Index!$D$2:$E$13,2,FALSE)</f>
        <v>1</v>
      </c>
      <c r="G5222" t="s">
        <v>227</v>
      </c>
      <c r="H5222">
        <f>VLOOKUP(G5222,Index!$G$2:$H$40,2,FALSE)</f>
        <v>5</v>
      </c>
      <c r="I5222" s="3">
        <v>110000</v>
      </c>
      <c r="J5222" s="3">
        <v>30000</v>
      </c>
      <c r="K5222" s="3">
        <v>0</v>
      </c>
      <c r="L5222" s="3">
        <v>10000</v>
      </c>
      <c r="M5222" s="3">
        <f t="shared" si="324"/>
        <v>150000</v>
      </c>
      <c r="N5222" s="3">
        <f t="shared" si="326"/>
        <v>37500</v>
      </c>
      <c r="O5222" s="3">
        <f t="shared" si="327"/>
        <v>0</v>
      </c>
      <c r="P5222">
        <v>5.3</v>
      </c>
      <c r="Q5222">
        <v>19</v>
      </c>
      <c r="R5222">
        <v>5.2</v>
      </c>
      <c r="S5222">
        <v>5</v>
      </c>
      <c r="T5222" t="s">
        <v>845</v>
      </c>
      <c r="U5222">
        <f>VLOOKUP(T5222,Index!$J$2:$K$1319,2,FALSE)</f>
        <v>859</v>
      </c>
      <c r="V5222" t="s">
        <v>61</v>
      </c>
      <c r="W5222">
        <f t="shared" si="325"/>
        <v>3</v>
      </c>
    </row>
    <row r="5223" spans="1:23">
      <c r="A5223" t="s">
        <v>4199</v>
      </c>
      <c r="B5223" t="s">
        <v>112</v>
      </c>
      <c r="C5223">
        <f>VLOOKUP(B5223,Index!$A$2:$B$18,2,FALSE)</f>
        <v>11</v>
      </c>
      <c r="D5223">
        <v>2005</v>
      </c>
      <c r="E5223" t="s">
        <v>48</v>
      </c>
      <c r="F5223">
        <f>VLOOKUP(E5223,Index!$D$2:$E$13,2,FALSE)</f>
        <v>9</v>
      </c>
      <c r="G5223" t="s">
        <v>429</v>
      </c>
      <c r="H5223">
        <f>VLOOKUP(G5223,Index!$G$2:$H$40,2,FALSE)</f>
        <v>34</v>
      </c>
      <c r="I5223" s="3">
        <v>140000</v>
      </c>
      <c r="J5223" s="3">
        <v>0</v>
      </c>
      <c r="K5223" s="3">
        <v>0</v>
      </c>
      <c r="L5223" s="3">
        <v>10000</v>
      </c>
      <c r="M5223" s="3">
        <f t="shared" si="324"/>
        <v>150000</v>
      </c>
      <c r="N5223" s="3">
        <f t="shared" si="326"/>
        <v>37500</v>
      </c>
      <c r="O5223" s="3">
        <f t="shared" si="327"/>
        <v>0</v>
      </c>
      <c r="P5223">
        <v>7.4</v>
      </c>
      <c r="Q5223">
        <v>49</v>
      </c>
      <c r="R5223">
        <v>8.3000000000000007</v>
      </c>
      <c r="S5223">
        <v>30</v>
      </c>
      <c r="T5223" t="s">
        <v>994</v>
      </c>
      <c r="U5223">
        <f>VLOOKUP(T5223,Index!$J$2:$K$1319,2,FALSE)</f>
        <v>878</v>
      </c>
      <c r="V5223" t="s">
        <v>37</v>
      </c>
      <c r="W5223">
        <f t="shared" si="325"/>
        <v>3</v>
      </c>
    </row>
    <row r="5224" spans="1:23">
      <c r="A5224" t="s">
        <v>3550</v>
      </c>
      <c r="B5224" t="s">
        <v>28</v>
      </c>
      <c r="C5224">
        <f>VLOOKUP(B5224,Index!$A$2:$B$18,2,FALSE)</f>
        <v>15</v>
      </c>
      <c r="D5224">
        <v>2012</v>
      </c>
      <c r="E5224" t="s">
        <v>67</v>
      </c>
      <c r="F5224">
        <f>VLOOKUP(E5224,Index!$D$2:$E$13,2,FALSE)</f>
        <v>10</v>
      </c>
      <c r="G5224" t="s">
        <v>168</v>
      </c>
      <c r="H5224">
        <f>VLOOKUP(G5224,Index!$G$2:$H$40,2,FALSE)</f>
        <v>19</v>
      </c>
      <c r="I5224" s="3">
        <v>110000</v>
      </c>
      <c r="J5224" s="3">
        <v>30000</v>
      </c>
      <c r="K5224" s="3">
        <v>0</v>
      </c>
      <c r="L5224" s="3">
        <v>10000</v>
      </c>
      <c r="M5224" s="3">
        <f t="shared" si="324"/>
        <v>150000</v>
      </c>
      <c r="N5224" s="3">
        <f t="shared" si="326"/>
        <v>37500</v>
      </c>
      <c r="O5224" s="3">
        <f t="shared" si="327"/>
        <v>0</v>
      </c>
      <c r="P5224">
        <v>7.7</v>
      </c>
      <c r="Q5224">
        <v>18</v>
      </c>
      <c r="R5224">
        <v>8.9</v>
      </c>
      <c r="S5224">
        <v>18</v>
      </c>
      <c r="T5224" t="s">
        <v>1882</v>
      </c>
      <c r="U5224">
        <f>VLOOKUP(T5224,Index!$J$2:$K$1319,2,FALSE)</f>
        <v>451</v>
      </c>
      <c r="V5224" t="s">
        <v>61</v>
      </c>
      <c r="W5224">
        <f t="shared" si="325"/>
        <v>3</v>
      </c>
    </row>
    <row r="5225" spans="1:23">
      <c r="A5225" t="s">
        <v>1423</v>
      </c>
      <c r="B5225" t="s">
        <v>28</v>
      </c>
      <c r="C5225">
        <f>VLOOKUP(B5225,Index!$A$2:$B$18,2,FALSE)</f>
        <v>15</v>
      </c>
      <c r="D5225">
        <v>2009</v>
      </c>
      <c r="E5225" t="s">
        <v>17</v>
      </c>
      <c r="F5225">
        <f>VLOOKUP(E5225,Index!$D$2:$E$13,2,FALSE)</f>
        <v>7</v>
      </c>
      <c r="G5225" t="s">
        <v>429</v>
      </c>
      <c r="H5225">
        <f>VLOOKUP(G5225,Index!$G$2:$H$40,2,FALSE)</f>
        <v>34</v>
      </c>
      <c r="I5225" s="3">
        <v>140000</v>
      </c>
      <c r="J5225" s="3">
        <v>10000</v>
      </c>
      <c r="K5225" s="3">
        <v>0</v>
      </c>
      <c r="L5225" s="3">
        <v>10000</v>
      </c>
      <c r="M5225" s="3">
        <f t="shared" si="324"/>
        <v>160000</v>
      </c>
      <c r="N5225" s="3">
        <f t="shared" si="326"/>
        <v>40000</v>
      </c>
      <c r="O5225" s="3">
        <f t="shared" si="327"/>
        <v>0</v>
      </c>
      <c r="P5225">
        <v>5.4</v>
      </c>
      <c r="Q5225">
        <v>8</v>
      </c>
      <c r="R5225">
        <v>5.8</v>
      </c>
      <c r="S5225">
        <v>5</v>
      </c>
      <c r="T5225" t="s">
        <v>1424</v>
      </c>
      <c r="U5225">
        <f>VLOOKUP(T5225,Index!$J$2:$K$1319,2,FALSE)</f>
        <v>565</v>
      </c>
      <c r="V5225" t="s">
        <v>15</v>
      </c>
      <c r="W5225">
        <f t="shared" si="325"/>
        <v>3</v>
      </c>
    </row>
    <row r="5226" spans="1:23">
      <c r="A5226" t="s">
        <v>2386</v>
      </c>
      <c r="B5226" t="s">
        <v>33</v>
      </c>
      <c r="C5226">
        <f>VLOOKUP(B5226,Index!$A$2:$B$18,2,FALSE)</f>
        <v>9</v>
      </c>
      <c r="D5226">
        <v>2007</v>
      </c>
      <c r="E5226" t="s">
        <v>13</v>
      </c>
      <c r="F5226">
        <f>VLOOKUP(E5226,Index!$D$2:$E$13,2,FALSE)</f>
        <v>11</v>
      </c>
      <c r="G5226" t="s">
        <v>94</v>
      </c>
      <c r="H5226">
        <f>VLOOKUP(G5226,Index!$G$2:$H$40,2,FALSE)</f>
        <v>15</v>
      </c>
      <c r="I5226" s="3">
        <v>120000</v>
      </c>
      <c r="J5226" s="3">
        <v>10000</v>
      </c>
      <c r="K5226" s="3">
        <v>0</v>
      </c>
      <c r="L5226" s="3">
        <v>20000</v>
      </c>
      <c r="M5226" s="3">
        <f t="shared" si="324"/>
        <v>150000</v>
      </c>
      <c r="N5226" s="3">
        <f t="shared" si="326"/>
        <v>37500</v>
      </c>
      <c r="O5226" s="3">
        <f t="shared" si="327"/>
        <v>0</v>
      </c>
      <c r="P5226">
        <v>8.1</v>
      </c>
      <c r="Q5226">
        <v>31</v>
      </c>
      <c r="R5226">
        <v>6.5</v>
      </c>
      <c r="S5226">
        <v>16</v>
      </c>
      <c r="T5226" t="s">
        <v>135</v>
      </c>
      <c r="U5226">
        <f>VLOOKUP(T5226,Index!$J$2:$K$1319,2,FALSE)</f>
        <v>339</v>
      </c>
      <c r="V5226" t="s">
        <v>15</v>
      </c>
      <c r="W5226">
        <f t="shared" si="325"/>
        <v>3</v>
      </c>
    </row>
    <row r="5227" spans="1:23">
      <c r="A5227" t="s">
        <v>4200</v>
      </c>
      <c r="B5227" t="s">
        <v>39</v>
      </c>
      <c r="C5227">
        <f>VLOOKUP(B5227,Index!$A$2:$B$18,2,FALSE)</f>
        <v>8</v>
      </c>
      <c r="D5227">
        <v>2005</v>
      </c>
      <c r="E5227" t="s">
        <v>17</v>
      </c>
      <c r="F5227">
        <f>VLOOKUP(E5227,Index!$D$2:$E$13,2,FALSE)</f>
        <v>7</v>
      </c>
      <c r="G5227" t="s">
        <v>168</v>
      </c>
      <c r="H5227">
        <f>VLOOKUP(G5227,Index!$G$2:$H$40,2,FALSE)</f>
        <v>19</v>
      </c>
      <c r="I5227" s="3">
        <v>70000</v>
      </c>
      <c r="J5227" s="3">
        <v>60000</v>
      </c>
      <c r="K5227" s="3">
        <v>0</v>
      </c>
      <c r="L5227" s="3">
        <v>20000</v>
      </c>
      <c r="M5227" s="3">
        <f t="shared" si="324"/>
        <v>150000</v>
      </c>
      <c r="N5227" s="3">
        <f t="shared" si="326"/>
        <v>37500</v>
      </c>
      <c r="O5227" s="3">
        <f t="shared" si="327"/>
        <v>0</v>
      </c>
      <c r="P5227">
        <v>7</v>
      </c>
      <c r="Q5227">
        <v>43</v>
      </c>
      <c r="R5227">
        <v>7.6</v>
      </c>
      <c r="S5227">
        <v>17</v>
      </c>
      <c r="T5227" t="s">
        <v>252</v>
      </c>
      <c r="U5227">
        <f>VLOOKUP(T5227,Index!$J$2:$K$1319,2,FALSE)</f>
        <v>646</v>
      </c>
      <c r="V5227" t="s">
        <v>15</v>
      </c>
      <c r="W5227">
        <f t="shared" si="325"/>
        <v>3</v>
      </c>
    </row>
    <row r="5228" spans="1:23">
      <c r="A5228" t="s">
        <v>1342</v>
      </c>
      <c r="B5228" t="s">
        <v>107</v>
      </c>
      <c r="C5228">
        <f>VLOOKUP(B5228,Index!$A$2:$B$18,2,FALSE)</f>
        <v>6</v>
      </c>
      <c r="D5228">
        <v>2011</v>
      </c>
      <c r="E5228" t="s">
        <v>17</v>
      </c>
      <c r="F5228">
        <f>VLOOKUP(E5228,Index!$D$2:$E$13,2,FALSE)</f>
        <v>7</v>
      </c>
      <c r="G5228" t="s">
        <v>1028</v>
      </c>
      <c r="H5228">
        <f>VLOOKUP(G5228,Index!$G$2:$H$40,2,FALSE)</f>
        <v>9</v>
      </c>
      <c r="I5228" s="3">
        <v>0</v>
      </c>
      <c r="J5228" s="3">
        <v>130000</v>
      </c>
      <c r="K5228" s="3">
        <v>0</v>
      </c>
      <c r="L5228" s="3">
        <v>30000</v>
      </c>
      <c r="M5228" s="3">
        <f t="shared" si="324"/>
        <v>160000</v>
      </c>
      <c r="N5228" s="3">
        <f t="shared" si="326"/>
        <v>40000</v>
      </c>
      <c r="O5228" s="3">
        <f t="shared" si="327"/>
        <v>0</v>
      </c>
      <c r="P5228">
        <v>8.6</v>
      </c>
      <c r="Q5228">
        <v>23</v>
      </c>
      <c r="R5228">
        <v>6.9</v>
      </c>
      <c r="S5228">
        <v>433</v>
      </c>
      <c r="T5228" t="s">
        <v>1028</v>
      </c>
      <c r="U5228">
        <f>VLOOKUP(T5228,Index!$J$2:$K$1319,2,FALSE)</f>
        <v>235</v>
      </c>
      <c r="V5228" t="s">
        <v>61</v>
      </c>
      <c r="W5228">
        <f t="shared" si="325"/>
        <v>1</v>
      </c>
    </row>
    <row r="5229" spans="1:23">
      <c r="A5229" t="s">
        <v>3001</v>
      </c>
      <c r="B5229" t="s">
        <v>39</v>
      </c>
      <c r="C5229">
        <f>VLOOKUP(B5229,Index!$A$2:$B$18,2,FALSE)</f>
        <v>8</v>
      </c>
      <c r="D5229">
        <v>2000</v>
      </c>
      <c r="E5229" t="s">
        <v>13</v>
      </c>
      <c r="F5229">
        <f>VLOOKUP(E5229,Index!$D$2:$E$13,2,FALSE)</f>
        <v>11</v>
      </c>
      <c r="G5229" t="s">
        <v>45</v>
      </c>
      <c r="H5229">
        <f>VLOOKUP(G5229,Index!$G$2:$H$40,2,FALSE)</f>
        <v>30</v>
      </c>
      <c r="I5229" s="3">
        <v>70000</v>
      </c>
      <c r="J5229" s="3">
        <v>60000</v>
      </c>
      <c r="K5229" s="3">
        <v>0</v>
      </c>
      <c r="L5229" s="3">
        <v>20000</v>
      </c>
      <c r="M5229" s="3">
        <f t="shared" si="324"/>
        <v>150000</v>
      </c>
      <c r="N5229" s="3">
        <f t="shared" si="326"/>
        <v>37500</v>
      </c>
      <c r="O5229" s="3">
        <f t="shared" si="327"/>
        <v>0</v>
      </c>
      <c r="P5229">
        <v>5.7</v>
      </c>
      <c r="Q5229">
        <v>9</v>
      </c>
      <c r="T5229" t="s">
        <v>1407</v>
      </c>
      <c r="U5229">
        <f>VLOOKUP(T5229,Index!$J$2:$K$1319,2,FALSE)</f>
        <v>28</v>
      </c>
      <c r="V5229" t="s">
        <v>15</v>
      </c>
      <c r="W5229">
        <f t="shared" si="325"/>
        <v>3</v>
      </c>
    </row>
    <row r="5230" spans="1:23">
      <c r="A5230" t="s">
        <v>4201</v>
      </c>
      <c r="B5230" t="s">
        <v>39</v>
      </c>
      <c r="C5230">
        <f>VLOOKUP(B5230,Index!$A$2:$B$18,2,FALSE)</f>
        <v>8</v>
      </c>
      <c r="D5230">
        <v>2004</v>
      </c>
      <c r="E5230" t="s">
        <v>23</v>
      </c>
      <c r="F5230">
        <f>VLOOKUP(E5230,Index!$D$2:$E$13,2,FALSE)</f>
        <v>4</v>
      </c>
      <c r="G5230" t="s">
        <v>267</v>
      </c>
      <c r="H5230">
        <f>VLOOKUP(G5230,Index!$G$2:$H$40,2,FALSE)</f>
        <v>14</v>
      </c>
      <c r="I5230" s="3">
        <v>70000</v>
      </c>
      <c r="J5230" s="3">
        <v>60000</v>
      </c>
      <c r="K5230" s="3">
        <v>0</v>
      </c>
      <c r="L5230" s="3">
        <v>20000</v>
      </c>
      <c r="M5230" s="3">
        <f t="shared" si="324"/>
        <v>150000</v>
      </c>
      <c r="N5230" s="3">
        <f t="shared" si="326"/>
        <v>37500</v>
      </c>
      <c r="O5230" s="3">
        <f t="shared" si="327"/>
        <v>0</v>
      </c>
      <c r="P5230">
        <v>4.9000000000000004</v>
      </c>
      <c r="Q5230">
        <v>29</v>
      </c>
      <c r="R5230">
        <v>6.3</v>
      </c>
      <c r="S5230">
        <v>7</v>
      </c>
      <c r="T5230" t="s">
        <v>843</v>
      </c>
      <c r="U5230">
        <f>VLOOKUP(T5230,Index!$J$2:$K$1319,2,FALSE)</f>
        <v>80</v>
      </c>
      <c r="V5230" t="s">
        <v>61</v>
      </c>
      <c r="W5230">
        <f t="shared" si="325"/>
        <v>3</v>
      </c>
    </row>
    <row r="5231" spans="1:23">
      <c r="A5231" t="s">
        <v>1610</v>
      </c>
      <c r="B5231" t="s">
        <v>130</v>
      </c>
      <c r="C5231">
        <f>VLOOKUP(B5231,Index!$A$2:$B$18,2,FALSE)</f>
        <v>14</v>
      </c>
      <c r="D5231">
        <v>2012</v>
      </c>
      <c r="E5231" t="s">
        <v>34</v>
      </c>
      <c r="F5231">
        <f>VLOOKUP(E5231,Index!$D$2:$E$13,2,FALSE)</f>
        <v>1</v>
      </c>
      <c r="G5231" t="s">
        <v>429</v>
      </c>
      <c r="H5231">
        <f>VLOOKUP(G5231,Index!$G$2:$H$40,2,FALSE)</f>
        <v>34</v>
      </c>
      <c r="I5231" s="3">
        <v>70000</v>
      </c>
      <c r="J5231" s="3">
        <v>70000</v>
      </c>
      <c r="K5231" s="3">
        <v>0</v>
      </c>
      <c r="L5231" s="3">
        <v>10000</v>
      </c>
      <c r="M5231" s="3">
        <f t="shared" si="324"/>
        <v>150000</v>
      </c>
      <c r="N5231" s="3">
        <f t="shared" si="326"/>
        <v>37500</v>
      </c>
      <c r="O5231" s="3">
        <f t="shared" si="327"/>
        <v>0</v>
      </c>
      <c r="P5231">
        <v>8.5</v>
      </c>
      <c r="Q5231">
        <v>36</v>
      </c>
      <c r="R5231">
        <v>8.1999999999999993</v>
      </c>
      <c r="S5231">
        <v>153</v>
      </c>
      <c r="T5231" t="s">
        <v>1339</v>
      </c>
      <c r="U5231">
        <f>VLOOKUP(T5231,Index!$J$2:$K$1319,2,FALSE)</f>
        <v>1251</v>
      </c>
      <c r="V5231" t="s">
        <v>37</v>
      </c>
      <c r="W5231">
        <f t="shared" si="325"/>
        <v>3</v>
      </c>
    </row>
    <row r="5232" spans="1:23">
      <c r="A5232" t="s">
        <v>4202</v>
      </c>
      <c r="B5232" t="s">
        <v>12</v>
      </c>
      <c r="C5232">
        <f>VLOOKUP(B5232,Index!$A$2:$B$18,2,FALSE)</f>
        <v>13</v>
      </c>
      <c r="D5232">
        <v>2008</v>
      </c>
      <c r="E5232" t="s">
        <v>23</v>
      </c>
      <c r="F5232">
        <f>VLOOKUP(E5232,Index!$D$2:$E$13,2,FALSE)</f>
        <v>4</v>
      </c>
      <c r="G5232" t="s">
        <v>49</v>
      </c>
      <c r="H5232">
        <f>VLOOKUP(G5232,Index!$G$2:$H$40,2,FALSE)</f>
        <v>4</v>
      </c>
      <c r="I5232" s="3">
        <v>140000</v>
      </c>
      <c r="J5232" s="3">
        <v>0</v>
      </c>
      <c r="K5232" s="3">
        <v>0</v>
      </c>
      <c r="L5232" s="3">
        <v>10000</v>
      </c>
      <c r="M5232" s="3">
        <f t="shared" si="324"/>
        <v>150000</v>
      </c>
      <c r="N5232" s="3">
        <f t="shared" si="326"/>
        <v>37500</v>
      </c>
      <c r="O5232" s="3">
        <f t="shared" si="327"/>
        <v>0</v>
      </c>
      <c r="R5232">
        <v>2.8</v>
      </c>
      <c r="S5232">
        <v>4</v>
      </c>
      <c r="T5232" t="s">
        <v>49</v>
      </c>
      <c r="U5232">
        <f>VLOOKUP(T5232,Index!$J$2:$K$1319,2,FALSE)</f>
        <v>35</v>
      </c>
      <c r="V5232" t="s">
        <v>78</v>
      </c>
      <c r="W5232">
        <f t="shared" si="325"/>
        <v>1</v>
      </c>
    </row>
    <row r="5233" spans="1:23">
      <c r="A5233" t="s">
        <v>4203</v>
      </c>
      <c r="B5233" t="s">
        <v>12</v>
      </c>
      <c r="C5233">
        <f>VLOOKUP(B5233,Index!$A$2:$B$18,2,FALSE)</f>
        <v>13</v>
      </c>
      <c r="D5233">
        <v>2009</v>
      </c>
      <c r="E5233" t="s">
        <v>13</v>
      </c>
      <c r="F5233">
        <f>VLOOKUP(E5233,Index!$D$2:$E$13,2,FALSE)</f>
        <v>11</v>
      </c>
      <c r="G5233" t="s">
        <v>49</v>
      </c>
      <c r="H5233">
        <f>VLOOKUP(G5233,Index!$G$2:$H$40,2,FALSE)</f>
        <v>4</v>
      </c>
      <c r="I5233" s="3">
        <v>140000</v>
      </c>
      <c r="J5233" s="3">
        <v>0</v>
      </c>
      <c r="K5233" s="3">
        <v>0</v>
      </c>
      <c r="L5233" s="3">
        <v>10000</v>
      </c>
      <c r="M5233" s="3">
        <f t="shared" si="324"/>
        <v>150000</v>
      </c>
      <c r="N5233" s="3">
        <f t="shared" si="326"/>
        <v>37500</v>
      </c>
      <c r="O5233" s="3">
        <f t="shared" si="327"/>
        <v>0</v>
      </c>
      <c r="T5233" t="s">
        <v>1043</v>
      </c>
      <c r="U5233">
        <f>VLOOKUP(T5233,Index!$J$2:$K$1319,2,FALSE)</f>
        <v>824</v>
      </c>
      <c r="V5233" t="s">
        <v>15</v>
      </c>
      <c r="W5233">
        <f t="shared" si="325"/>
        <v>3</v>
      </c>
    </row>
    <row r="5234" spans="1:23">
      <c r="A5234" t="s">
        <v>4204</v>
      </c>
      <c r="B5234" t="s">
        <v>12</v>
      </c>
      <c r="C5234">
        <f>VLOOKUP(B5234,Index!$A$2:$B$18,2,FALSE)</f>
        <v>13</v>
      </c>
      <c r="D5234">
        <v>2009</v>
      </c>
      <c r="E5234" t="s">
        <v>23</v>
      </c>
      <c r="F5234">
        <f>VLOOKUP(E5234,Index!$D$2:$E$13,2,FALSE)</f>
        <v>4</v>
      </c>
      <c r="G5234" t="s">
        <v>49</v>
      </c>
      <c r="H5234">
        <f>VLOOKUP(G5234,Index!$G$2:$H$40,2,FALSE)</f>
        <v>4</v>
      </c>
      <c r="I5234" s="3">
        <v>140000</v>
      </c>
      <c r="J5234" s="3">
        <v>0</v>
      </c>
      <c r="K5234" s="3">
        <v>0</v>
      </c>
      <c r="L5234" s="3">
        <v>10000</v>
      </c>
      <c r="M5234" s="3">
        <f t="shared" si="324"/>
        <v>150000</v>
      </c>
      <c r="N5234" s="3">
        <f t="shared" si="326"/>
        <v>37500</v>
      </c>
      <c r="O5234" s="3">
        <f t="shared" si="327"/>
        <v>0</v>
      </c>
      <c r="T5234" t="s">
        <v>49</v>
      </c>
      <c r="U5234">
        <f>VLOOKUP(T5234,Index!$J$2:$K$1319,2,FALSE)</f>
        <v>35</v>
      </c>
      <c r="V5234" t="s">
        <v>15</v>
      </c>
      <c r="W5234">
        <f t="shared" si="325"/>
        <v>1</v>
      </c>
    </row>
    <row r="5235" spans="1:23">
      <c r="A5235" t="s">
        <v>4205</v>
      </c>
      <c r="B5235" t="s">
        <v>28</v>
      </c>
      <c r="C5235">
        <f>VLOOKUP(B5235,Index!$A$2:$B$18,2,FALSE)</f>
        <v>15</v>
      </c>
      <c r="D5235">
        <v>2006</v>
      </c>
      <c r="E5235" t="s">
        <v>48</v>
      </c>
      <c r="F5235">
        <f>VLOOKUP(E5235,Index!$D$2:$E$13,2,FALSE)</f>
        <v>9</v>
      </c>
      <c r="G5235" t="s">
        <v>29</v>
      </c>
      <c r="H5235">
        <f>VLOOKUP(G5235,Index!$G$2:$H$40,2,FALSE)</f>
        <v>23</v>
      </c>
      <c r="I5235" s="3">
        <v>120000</v>
      </c>
      <c r="J5235" s="3">
        <v>10000</v>
      </c>
      <c r="K5235" s="3">
        <v>20000</v>
      </c>
      <c r="L5235" s="3">
        <v>10000</v>
      </c>
      <c r="M5235" s="3">
        <f t="shared" si="324"/>
        <v>160000</v>
      </c>
      <c r="N5235" s="3">
        <f t="shared" si="326"/>
        <v>40000</v>
      </c>
      <c r="O5235" s="3">
        <f t="shared" si="327"/>
        <v>0</v>
      </c>
      <c r="P5235">
        <v>6.4</v>
      </c>
      <c r="Q5235">
        <v>45</v>
      </c>
      <c r="R5235">
        <v>8.6</v>
      </c>
      <c r="S5235">
        <v>24</v>
      </c>
      <c r="T5235" t="s">
        <v>4206</v>
      </c>
      <c r="U5235">
        <f>VLOOKUP(T5235,Index!$J$2:$K$1319,2,FALSE)</f>
        <v>455</v>
      </c>
      <c r="V5235" t="s">
        <v>61</v>
      </c>
      <c r="W5235">
        <f t="shared" si="325"/>
        <v>3</v>
      </c>
    </row>
    <row r="5236" spans="1:23">
      <c r="A5236" t="s">
        <v>3064</v>
      </c>
      <c r="B5236" t="s">
        <v>20</v>
      </c>
      <c r="C5236">
        <f>VLOOKUP(B5236,Index!$A$2:$B$18,2,FALSE)</f>
        <v>3</v>
      </c>
      <c r="D5236">
        <v>2009</v>
      </c>
      <c r="E5236" t="s">
        <v>17</v>
      </c>
      <c r="F5236">
        <f>VLOOKUP(E5236,Index!$D$2:$E$13,2,FALSE)</f>
        <v>7</v>
      </c>
      <c r="G5236" t="s">
        <v>1211</v>
      </c>
      <c r="H5236">
        <f>VLOOKUP(G5236,Index!$G$2:$H$40,2,FALSE)</f>
        <v>39</v>
      </c>
      <c r="I5236" s="3">
        <v>140000</v>
      </c>
      <c r="J5236" s="3">
        <v>0</v>
      </c>
      <c r="K5236" s="3">
        <v>0</v>
      </c>
      <c r="L5236" s="3">
        <v>10000</v>
      </c>
      <c r="M5236" s="3">
        <f t="shared" si="324"/>
        <v>150000</v>
      </c>
      <c r="N5236" s="3">
        <f t="shared" si="326"/>
        <v>37500</v>
      </c>
      <c r="O5236" s="3">
        <f t="shared" si="327"/>
        <v>0</v>
      </c>
      <c r="P5236">
        <v>2.6</v>
      </c>
      <c r="Q5236">
        <v>4</v>
      </c>
      <c r="T5236" t="s">
        <v>2908</v>
      </c>
      <c r="U5236">
        <f>VLOOKUP(T5236,Index!$J$2:$K$1319,2,FALSE)</f>
        <v>299</v>
      </c>
      <c r="V5236" t="s">
        <v>15</v>
      </c>
      <c r="W5236">
        <f t="shared" si="325"/>
        <v>3</v>
      </c>
    </row>
    <row r="5237" spans="1:23">
      <c r="A5237" t="s">
        <v>3046</v>
      </c>
      <c r="B5237" t="s">
        <v>132</v>
      </c>
      <c r="C5237">
        <f>VLOOKUP(B5237,Index!$A$2:$B$18,2,FALSE)</f>
        <v>5</v>
      </c>
      <c r="D5237">
        <v>2003</v>
      </c>
      <c r="E5237" t="s">
        <v>21</v>
      </c>
      <c r="F5237">
        <f>VLOOKUP(E5237,Index!$D$2:$E$13,2,FALSE)</f>
        <v>5</v>
      </c>
      <c r="G5237" t="s">
        <v>168</v>
      </c>
      <c r="H5237">
        <f>VLOOKUP(G5237,Index!$G$2:$H$40,2,FALSE)</f>
        <v>19</v>
      </c>
      <c r="I5237" s="3">
        <v>120000</v>
      </c>
      <c r="J5237" s="3">
        <v>30000</v>
      </c>
      <c r="K5237" s="3">
        <v>0</v>
      </c>
      <c r="L5237" s="3">
        <v>0</v>
      </c>
      <c r="M5237" s="3">
        <f t="shared" si="324"/>
        <v>150000</v>
      </c>
      <c r="N5237" s="3">
        <f t="shared" si="326"/>
        <v>37500</v>
      </c>
      <c r="O5237" s="3">
        <f t="shared" si="327"/>
        <v>0</v>
      </c>
      <c r="P5237">
        <v>6.1</v>
      </c>
      <c r="Q5237">
        <v>4</v>
      </c>
      <c r="T5237" t="s">
        <v>252</v>
      </c>
      <c r="U5237">
        <f>VLOOKUP(T5237,Index!$J$2:$K$1319,2,FALSE)</f>
        <v>646</v>
      </c>
      <c r="V5237" t="s">
        <v>15</v>
      </c>
      <c r="W5237">
        <f t="shared" si="325"/>
        <v>3</v>
      </c>
    </row>
    <row r="5238" spans="1:23">
      <c r="A5238" t="s">
        <v>2873</v>
      </c>
      <c r="B5238" t="s">
        <v>33</v>
      </c>
      <c r="C5238">
        <f>VLOOKUP(B5238,Index!$A$2:$B$18,2,FALSE)</f>
        <v>9</v>
      </c>
      <c r="D5238">
        <v>2009</v>
      </c>
      <c r="E5238" t="s">
        <v>13</v>
      </c>
      <c r="F5238">
        <f>VLOOKUP(E5238,Index!$D$2:$E$13,2,FALSE)</f>
        <v>11</v>
      </c>
      <c r="G5238" t="s">
        <v>35</v>
      </c>
      <c r="H5238">
        <f>VLOOKUP(G5238,Index!$G$2:$H$40,2,FALSE)</f>
        <v>32</v>
      </c>
      <c r="I5238" s="3">
        <v>130000</v>
      </c>
      <c r="J5238" s="3">
        <v>10000</v>
      </c>
      <c r="K5238" s="3">
        <v>0</v>
      </c>
      <c r="L5238" s="3">
        <v>10000</v>
      </c>
      <c r="M5238" s="3">
        <f t="shared" si="324"/>
        <v>150000</v>
      </c>
      <c r="N5238" s="3">
        <f t="shared" si="326"/>
        <v>37500</v>
      </c>
      <c r="O5238" s="3">
        <f t="shared" si="327"/>
        <v>0</v>
      </c>
      <c r="P5238">
        <v>6.6</v>
      </c>
      <c r="Q5238">
        <v>23</v>
      </c>
      <c r="R5238">
        <v>7.1</v>
      </c>
      <c r="S5238">
        <v>8</v>
      </c>
      <c r="T5238" t="s">
        <v>35</v>
      </c>
      <c r="U5238">
        <f>VLOOKUP(T5238,Index!$J$2:$K$1319,2,FALSE)</f>
        <v>1120</v>
      </c>
      <c r="V5238" t="s">
        <v>78</v>
      </c>
      <c r="W5238">
        <f t="shared" si="325"/>
        <v>1</v>
      </c>
    </row>
    <row r="5239" spans="1:23">
      <c r="A5239" t="s">
        <v>4207</v>
      </c>
      <c r="B5239" t="s">
        <v>12</v>
      </c>
      <c r="C5239">
        <f>VLOOKUP(B5239,Index!$A$2:$B$18,2,FALSE)</f>
        <v>13</v>
      </c>
      <c r="D5239">
        <v>2010</v>
      </c>
      <c r="E5239" t="s">
        <v>13</v>
      </c>
      <c r="F5239">
        <f>VLOOKUP(E5239,Index!$D$2:$E$13,2,FALSE)</f>
        <v>11</v>
      </c>
      <c r="G5239" t="s">
        <v>1170</v>
      </c>
      <c r="H5239">
        <f>VLOOKUP(G5239,Index!$G$2:$H$40,2,FALSE)</f>
        <v>11</v>
      </c>
      <c r="I5239" s="3">
        <v>140000</v>
      </c>
      <c r="J5239" s="3">
        <v>0</v>
      </c>
      <c r="K5239" s="3">
        <v>0</v>
      </c>
      <c r="L5239" s="3">
        <v>10000</v>
      </c>
      <c r="M5239" s="3">
        <f t="shared" si="324"/>
        <v>150000</v>
      </c>
      <c r="N5239" s="3">
        <f t="shared" si="326"/>
        <v>37500</v>
      </c>
      <c r="O5239" s="3">
        <f t="shared" si="327"/>
        <v>0</v>
      </c>
      <c r="T5239" t="s">
        <v>3614</v>
      </c>
      <c r="U5239">
        <f>VLOOKUP(T5239,Index!$J$2:$K$1319,2,FALSE)</f>
        <v>1121</v>
      </c>
      <c r="V5239" t="s">
        <v>78</v>
      </c>
      <c r="W5239">
        <f t="shared" si="325"/>
        <v>3</v>
      </c>
    </row>
    <row r="5240" spans="1:23">
      <c r="A5240" t="s">
        <v>4208</v>
      </c>
      <c r="B5240" t="s">
        <v>39</v>
      </c>
      <c r="C5240">
        <f>VLOOKUP(B5240,Index!$A$2:$B$18,2,FALSE)</f>
        <v>8</v>
      </c>
      <c r="D5240">
        <v>2009</v>
      </c>
      <c r="E5240" t="s">
        <v>34</v>
      </c>
      <c r="F5240">
        <f>VLOOKUP(E5240,Index!$D$2:$E$13,2,FALSE)</f>
        <v>1</v>
      </c>
      <c r="G5240" t="s">
        <v>1170</v>
      </c>
      <c r="H5240">
        <f>VLOOKUP(G5240,Index!$G$2:$H$40,2,FALSE)</f>
        <v>11</v>
      </c>
      <c r="I5240" s="3">
        <v>50000</v>
      </c>
      <c r="J5240" s="3">
        <v>20000</v>
      </c>
      <c r="K5240" s="3">
        <v>0</v>
      </c>
      <c r="L5240" s="3">
        <v>80000</v>
      </c>
      <c r="M5240" s="3">
        <f t="shared" si="324"/>
        <v>150000</v>
      </c>
      <c r="N5240" s="3">
        <f t="shared" si="326"/>
        <v>37500</v>
      </c>
      <c r="O5240" s="3">
        <f t="shared" si="327"/>
        <v>0</v>
      </c>
      <c r="T5240" t="s">
        <v>1171</v>
      </c>
      <c r="U5240">
        <f>VLOOKUP(T5240,Index!$J$2:$K$1319,2,FALSE)</f>
        <v>526</v>
      </c>
      <c r="V5240" t="s">
        <v>78</v>
      </c>
      <c r="W5240">
        <f t="shared" si="325"/>
        <v>3</v>
      </c>
    </row>
    <row r="5241" spans="1:23">
      <c r="A5241" t="s">
        <v>255</v>
      </c>
      <c r="B5241" t="s">
        <v>112</v>
      </c>
      <c r="C5241">
        <f>VLOOKUP(B5241,Index!$A$2:$B$18,2,FALSE)</f>
        <v>11</v>
      </c>
      <c r="D5241">
        <v>2010</v>
      </c>
      <c r="E5241" t="s">
        <v>23</v>
      </c>
      <c r="F5241">
        <f>VLOOKUP(E5241,Index!$D$2:$E$13,2,FALSE)</f>
        <v>4</v>
      </c>
      <c r="G5241" t="s">
        <v>77</v>
      </c>
      <c r="H5241">
        <f>VLOOKUP(G5241,Index!$G$2:$H$40,2,FALSE)</f>
        <v>35</v>
      </c>
      <c r="I5241" s="3">
        <v>110000</v>
      </c>
      <c r="J5241" s="3">
        <v>30000</v>
      </c>
      <c r="K5241" s="3">
        <v>0</v>
      </c>
      <c r="L5241" s="3">
        <v>20000</v>
      </c>
      <c r="M5241" s="3">
        <f t="shared" si="324"/>
        <v>160000</v>
      </c>
      <c r="N5241" s="3">
        <f t="shared" si="326"/>
        <v>40000</v>
      </c>
      <c r="O5241" s="3">
        <f t="shared" si="327"/>
        <v>0</v>
      </c>
      <c r="R5241">
        <v>6.2</v>
      </c>
      <c r="S5241">
        <v>6</v>
      </c>
      <c r="T5241" t="s">
        <v>77</v>
      </c>
      <c r="U5241">
        <f>VLOOKUP(T5241,Index!$J$2:$K$1319,2,FALSE)</f>
        <v>1199</v>
      </c>
      <c r="V5241" t="s">
        <v>78</v>
      </c>
      <c r="W5241">
        <f t="shared" si="325"/>
        <v>1</v>
      </c>
    </row>
    <row r="5242" spans="1:23">
      <c r="A5242" t="s">
        <v>4209</v>
      </c>
      <c r="B5242" t="s">
        <v>39</v>
      </c>
      <c r="C5242">
        <f>VLOOKUP(B5242,Index!$A$2:$B$18,2,FALSE)</f>
        <v>8</v>
      </c>
      <c r="D5242">
        <v>2008</v>
      </c>
      <c r="E5242" t="s">
        <v>13</v>
      </c>
      <c r="F5242">
        <f>VLOOKUP(E5242,Index!$D$2:$E$13,2,FALSE)</f>
        <v>11</v>
      </c>
      <c r="G5242" t="s">
        <v>168</v>
      </c>
      <c r="H5242">
        <f>VLOOKUP(G5242,Index!$G$2:$H$40,2,FALSE)</f>
        <v>19</v>
      </c>
      <c r="I5242" s="3">
        <v>50000</v>
      </c>
      <c r="J5242" s="3">
        <v>40000</v>
      </c>
      <c r="K5242" s="3">
        <v>50000</v>
      </c>
      <c r="L5242" s="3">
        <v>10000</v>
      </c>
      <c r="M5242" s="3">
        <f t="shared" si="324"/>
        <v>150000</v>
      </c>
      <c r="N5242" s="3">
        <f t="shared" si="326"/>
        <v>37500</v>
      </c>
      <c r="O5242" s="3">
        <f t="shared" si="327"/>
        <v>0</v>
      </c>
      <c r="P5242">
        <v>6.7</v>
      </c>
      <c r="Q5242">
        <v>9</v>
      </c>
      <c r="R5242">
        <v>8.5</v>
      </c>
      <c r="S5242">
        <v>8</v>
      </c>
      <c r="T5242" t="s">
        <v>252</v>
      </c>
      <c r="U5242">
        <f>VLOOKUP(T5242,Index!$J$2:$K$1319,2,FALSE)</f>
        <v>646</v>
      </c>
      <c r="V5242" t="s">
        <v>15</v>
      </c>
      <c r="W5242">
        <f t="shared" si="325"/>
        <v>3</v>
      </c>
    </row>
    <row r="5243" spans="1:23">
      <c r="A5243" t="s">
        <v>4210</v>
      </c>
      <c r="B5243" t="s">
        <v>20</v>
      </c>
      <c r="C5243">
        <f>VLOOKUP(B5243,Index!$A$2:$B$18,2,FALSE)</f>
        <v>3</v>
      </c>
      <c r="D5243">
        <v>2010</v>
      </c>
      <c r="E5243" t="s">
        <v>34</v>
      </c>
      <c r="F5243">
        <f>VLOOKUP(E5243,Index!$D$2:$E$13,2,FALSE)</f>
        <v>1</v>
      </c>
      <c r="G5243" t="s">
        <v>402</v>
      </c>
      <c r="H5243">
        <f>VLOOKUP(G5243,Index!$G$2:$H$40,2,FALSE)</f>
        <v>13</v>
      </c>
      <c r="I5243" s="3">
        <v>120000</v>
      </c>
      <c r="J5243" s="3">
        <v>20000</v>
      </c>
      <c r="K5243" s="3">
        <v>0</v>
      </c>
      <c r="L5243" s="3">
        <v>10000</v>
      </c>
      <c r="M5243" s="3">
        <f t="shared" si="324"/>
        <v>150000</v>
      </c>
      <c r="N5243" s="3">
        <f t="shared" si="326"/>
        <v>37500</v>
      </c>
      <c r="O5243" s="3">
        <f t="shared" si="327"/>
        <v>0</v>
      </c>
      <c r="T5243" t="s">
        <v>757</v>
      </c>
      <c r="U5243">
        <f>VLOOKUP(T5243,Index!$J$2:$K$1319,2,FALSE)</f>
        <v>50</v>
      </c>
      <c r="V5243" t="s">
        <v>15</v>
      </c>
      <c r="W5243">
        <f t="shared" si="325"/>
        <v>3</v>
      </c>
    </row>
    <row r="5244" spans="1:23">
      <c r="A5244" t="s">
        <v>4211</v>
      </c>
      <c r="B5244" t="s">
        <v>33</v>
      </c>
      <c r="C5244">
        <f>VLOOKUP(B5244,Index!$A$2:$B$18,2,FALSE)</f>
        <v>9</v>
      </c>
      <c r="D5244">
        <v>2013</v>
      </c>
      <c r="E5244" t="s">
        <v>90</v>
      </c>
      <c r="F5244">
        <f>VLOOKUP(E5244,Index!$D$2:$E$13,2,FALSE)</f>
        <v>8</v>
      </c>
      <c r="G5244" t="s">
        <v>1807</v>
      </c>
      <c r="H5244">
        <f>VLOOKUP(G5244,Index!$G$2:$H$40,2,FALSE)</f>
        <v>27</v>
      </c>
      <c r="I5244" s="3">
        <v>70000</v>
      </c>
      <c r="J5244" s="3">
        <v>10000</v>
      </c>
      <c r="K5244" s="3">
        <v>60000</v>
      </c>
      <c r="L5244" s="3">
        <v>20000</v>
      </c>
      <c r="M5244" s="3">
        <f t="shared" si="324"/>
        <v>160000</v>
      </c>
      <c r="N5244" s="3">
        <f t="shared" si="326"/>
        <v>40000</v>
      </c>
      <c r="O5244" s="3">
        <f t="shared" si="327"/>
        <v>0</v>
      </c>
      <c r="P5244">
        <v>6.5</v>
      </c>
      <c r="Q5244">
        <v>18</v>
      </c>
      <c r="R5244">
        <v>8.6999999999999993</v>
      </c>
      <c r="S5244">
        <v>41</v>
      </c>
      <c r="T5244" t="s">
        <v>4212</v>
      </c>
      <c r="U5244">
        <f>VLOOKUP(T5244,Index!$J$2:$K$1319,2,FALSE)</f>
        <v>68</v>
      </c>
      <c r="V5244" t="s">
        <v>61</v>
      </c>
      <c r="W5244">
        <f t="shared" si="325"/>
        <v>3</v>
      </c>
    </row>
    <row r="5245" spans="1:23">
      <c r="A5245" t="s">
        <v>4213</v>
      </c>
      <c r="B5245" t="s">
        <v>20</v>
      </c>
      <c r="C5245">
        <f>VLOOKUP(B5245,Index!$A$2:$B$18,2,FALSE)</f>
        <v>3</v>
      </c>
      <c r="D5245">
        <v>2009</v>
      </c>
      <c r="E5245" t="s">
        <v>43</v>
      </c>
      <c r="F5245">
        <f>VLOOKUP(E5245,Index!$D$2:$E$13,2,FALSE)</f>
        <v>6</v>
      </c>
      <c r="G5245" t="s">
        <v>1170</v>
      </c>
      <c r="H5245">
        <f>VLOOKUP(G5245,Index!$G$2:$H$40,2,FALSE)</f>
        <v>11</v>
      </c>
      <c r="I5245" s="3">
        <v>140000</v>
      </c>
      <c r="J5245" s="3">
        <v>0</v>
      </c>
      <c r="K5245" s="3">
        <v>0</v>
      </c>
      <c r="L5245" s="3">
        <v>10000</v>
      </c>
      <c r="M5245" s="3">
        <f t="shared" si="324"/>
        <v>150000</v>
      </c>
      <c r="N5245" s="3">
        <f t="shared" si="326"/>
        <v>37500</v>
      </c>
      <c r="O5245" s="3">
        <f t="shared" si="327"/>
        <v>0</v>
      </c>
      <c r="P5245">
        <v>7.5</v>
      </c>
      <c r="Q5245">
        <v>33</v>
      </c>
      <c r="R5245">
        <v>6.7</v>
      </c>
      <c r="S5245">
        <v>6</v>
      </c>
      <c r="T5245" t="s">
        <v>3222</v>
      </c>
      <c r="U5245">
        <f>VLOOKUP(T5245,Index!$J$2:$K$1319,2,FALSE)</f>
        <v>571</v>
      </c>
      <c r="V5245" t="s">
        <v>78</v>
      </c>
      <c r="W5245">
        <f t="shared" si="325"/>
        <v>3</v>
      </c>
    </row>
    <row r="5246" spans="1:23">
      <c r="A5246" t="s">
        <v>3740</v>
      </c>
      <c r="B5246" t="s">
        <v>28</v>
      </c>
      <c r="C5246">
        <f>VLOOKUP(B5246,Index!$A$2:$B$18,2,FALSE)</f>
        <v>15</v>
      </c>
      <c r="D5246">
        <v>2011</v>
      </c>
      <c r="E5246" t="s">
        <v>21</v>
      </c>
      <c r="F5246">
        <f>VLOOKUP(E5246,Index!$D$2:$E$13,2,FALSE)</f>
        <v>5</v>
      </c>
      <c r="G5246" t="s">
        <v>429</v>
      </c>
      <c r="H5246">
        <f>VLOOKUP(G5246,Index!$G$2:$H$40,2,FALSE)</f>
        <v>34</v>
      </c>
      <c r="I5246" s="3">
        <v>100000</v>
      </c>
      <c r="J5246" s="3">
        <v>40000</v>
      </c>
      <c r="K5246" s="3">
        <v>0</v>
      </c>
      <c r="L5246" s="3">
        <v>10000</v>
      </c>
      <c r="M5246" s="3">
        <f t="shared" si="324"/>
        <v>150000</v>
      </c>
      <c r="N5246" s="3">
        <f t="shared" si="326"/>
        <v>37500</v>
      </c>
      <c r="O5246" s="3">
        <f t="shared" si="327"/>
        <v>0</v>
      </c>
      <c r="P5246">
        <v>7.7</v>
      </c>
      <c r="Q5246">
        <v>54</v>
      </c>
      <c r="R5246">
        <v>7.5</v>
      </c>
      <c r="S5246">
        <v>23</v>
      </c>
      <c r="T5246" t="s">
        <v>1456</v>
      </c>
      <c r="U5246">
        <f>VLOOKUP(T5246,Index!$J$2:$K$1319,2,FALSE)</f>
        <v>172</v>
      </c>
      <c r="V5246" t="s">
        <v>78</v>
      </c>
      <c r="W5246">
        <f t="shared" si="325"/>
        <v>3</v>
      </c>
    </row>
    <row r="5247" spans="1:23">
      <c r="A5247" t="s">
        <v>4214</v>
      </c>
      <c r="B5247" t="s">
        <v>226</v>
      </c>
      <c r="C5247">
        <f>VLOOKUP(B5247,Index!$A$2:$B$18,2,FALSE)</f>
        <v>7</v>
      </c>
      <c r="D5247">
        <v>2000</v>
      </c>
      <c r="E5247" t="s">
        <v>34</v>
      </c>
      <c r="F5247">
        <f>VLOOKUP(E5247,Index!$D$2:$E$13,2,FALSE)</f>
        <v>1</v>
      </c>
      <c r="G5247" t="s">
        <v>49</v>
      </c>
      <c r="H5247">
        <f>VLOOKUP(G5247,Index!$G$2:$H$40,2,FALSE)</f>
        <v>4</v>
      </c>
      <c r="I5247" s="3">
        <v>80000</v>
      </c>
      <c r="J5247" s="3">
        <v>60000</v>
      </c>
      <c r="K5247" s="3">
        <v>0</v>
      </c>
      <c r="L5247" s="3">
        <v>10000</v>
      </c>
      <c r="M5247" s="3">
        <f t="shared" si="324"/>
        <v>150000</v>
      </c>
      <c r="N5247" s="3">
        <f t="shared" si="326"/>
        <v>37500</v>
      </c>
      <c r="O5247" s="3">
        <f t="shared" si="327"/>
        <v>0</v>
      </c>
      <c r="P5247">
        <v>3</v>
      </c>
      <c r="Q5247">
        <v>5</v>
      </c>
      <c r="R5247">
        <v>6.9</v>
      </c>
      <c r="S5247">
        <v>9</v>
      </c>
      <c r="T5247" t="s">
        <v>1809</v>
      </c>
      <c r="U5247">
        <f>VLOOKUP(T5247,Index!$J$2:$K$1319,2,FALSE)</f>
        <v>860</v>
      </c>
      <c r="V5247" t="s">
        <v>15</v>
      </c>
      <c r="W5247">
        <f t="shared" si="325"/>
        <v>3</v>
      </c>
    </row>
    <row r="5248" spans="1:23">
      <c r="A5248" t="s">
        <v>2342</v>
      </c>
      <c r="B5248" t="s">
        <v>20</v>
      </c>
      <c r="C5248">
        <f>VLOOKUP(B5248,Index!$A$2:$B$18,2,FALSE)</f>
        <v>3</v>
      </c>
      <c r="D5248">
        <v>2010</v>
      </c>
      <c r="E5248" t="s">
        <v>13</v>
      </c>
      <c r="F5248">
        <f>VLOOKUP(E5248,Index!$D$2:$E$13,2,FALSE)</f>
        <v>11</v>
      </c>
      <c r="G5248" t="s">
        <v>35</v>
      </c>
      <c r="H5248">
        <f>VLOOKUP(G5248,Index!$G$2:$H$40,2,FALSE)</f>
        <v>32</v>
      </c>
      <c r="I5248" s="3">
        <v>140000</v>
      </c>
      <c r="J5248" s="3">
        <v>0</v>
      </c>
      <c r="K5248" s="3">
        <v>0</v>
      </c>
      <c r="L5248" s="3">
        <v>10000</v>
      </c>
      <c r="M5248" s="3">
        <f t="shared" si="324"/>
        <v>150000</v>
      </c>
      <c r="N5248" s="3">
        <f t="shared" si="326"/>
        <v>37500</v>
      </c>
      <c r="O5248" s="3">
        <f t="shared" si="327"/>
        <v>0</v>
      </c>
      <c r="T5248" t="s">
        <v>1388</v>
      </c>
      <c r="U5248">
        <f>VLOOKUP(T5248,Index!$J$2:$K$1319,2,FALSE)</f>
        <v>892</v>
      </c>
      <c r="V5248" t="s">
        <v>15</v>
      </c>
      <c r="W5248">
        <f t="shared" si="325"/>
        <v>3</v>
      </c>
    </row>
    <row r="5249" spans="1:23">
      <c r="A5249" t="s">
        <v>4215</v>
      </c>
      <c r="B5249" t="s">
        <v>12</v>
      </c>
      <c r="C5249">
        <f>VLOOKUP(B5249,Index!$A$2:$B$18,2,FALSE)</f>
        <v>13</v>
      </c>
      <c r="D5249">
        <v>2007</v>
      </c>
      <c r="E5249" t="s">
        <v>34</v>
      </c>
      <c r="F5249">
        <f>VLOOKUP(E5249,Index!$D$2:$E$13,2,FALSE)</f>
        <v>1</v>
      </c>
      <c r="G5249" t="s">
        <v>657</v>
      </c>
      <c r="H5249">
        <f>VLOOKUP(G5249,Index!$G$2:$H$40,2,FALSE)</f>
        <v>33</v>
      </c>
      <c r="I5249" s="3">
        <v>110000</v>
      </c>
      <c r="J5249" s="3">
        <v>0</v>
      </c>
      <c r="K5249" s="3">
        <v>40000</v>
      </c>
      <c r="L5249" s="3">
        <v>10000</v>
      </c>
      <c r="M5249" s="3">
        <f t="shared" si="324"/>
        <v>160000</v>
      </c>
      <c r="N5249" s="3">
        <f t="shared" si="326"/>
        <v>40000</v>
      </c>
      <c r="O5249" s="3">
        <f t="shared" si="327"/>
        <v>0</v>
      </c>
      <c r="P5249">
        <v>5.3</v>
      </c>
      <c r="Q5249">
        <v>30</v>
      </c>
      <c r="R5249">
        <v>6.8</v>
      </c>
      <c r="S5249">
        <v>6</v>
      </c>
      <c r="T5249" t="s">
        <v>1836</v>
      </c>
      <c r="U5249">
        <f>VLOOKUP(T5249,Index!$J$2:$K$1319,2,FALSE)</f>
        <v>641</v>
      </c>
      <c r="V5249" t="s">
        <v>61</v>
      </c>
      <c r="W5249">
        <f t="shared" si="325"/>
        <v>3</v>
      </c>
    </row>
    <row r="5250" spans="1:23">
      <c r="A5250" t="s">
        <v>4052</v>
      </c>
      <c r="B5250" t="s">
        <v>33</v>
      </c>
      <c r="C5250">
        <f>VLOOKUP(B5250,Index!$A$2:$B$18,2,FALSE)</f>
        <v>9</v>
      </c>
      <c r="D5250">
        <v>2008</v>
      </c>
      <c r="E5250" t="s">
        <v>13</v>
      </c>
      <c r="F5250">
        <f>VLOOKUP(E5250,Index!$D$2:$E$13,2,FALSE)</f>
        <v>11</v>
      </c>
      <c r="G5250" t="s">
        <v>45</v>
      </c>
      <c r="H5250">
        <f>VLOOKUP(G5250,Index!$G$2:$H$40,2,FALSE)</f>
        <v>30</v>
      </c>
      <c r="I5250" s="3">
        <v>140000</v>
      </c>
      <c r="J5250" s="3">
        <v>0</v>
      </c>
      <c r="K5250" s="3">
        <v>0</v>
      </c>
      <c r="L5250" s="3">
        <v>10000</v>
      </c>
      <c r="M5250" s="3">
        <f t="shared" ref="M5250:M5313" si="328">SUM(I5250:L5250)</f>
        <v>150000</v>
      </c>
      <c r="N5250" s="3">
        <f t="shared" si="326"/>
        <v>37500</v>
      </c>
      <c r="O5250" s="3">
        <f t="shared" si="327"/>
        <v>0</v>
      </c>
      <c r="P5250">
        <v>6.3</v>
      </c>
      <c r="Q5250">
        <v>17</v>
      </c>
      <c r="R5250">
        <v>5.0999999999999996</v>
      </c>
      <c r="S5250">
        <v>7</v>
      </c>
      <c r="T5250" t="s">
        <v>1487</v>
      </c>
      <c r="U5250">
        <f>VLOOKUP(T5250,Index!$J$2:$K$1319,2,FALSE)</f>
        <v>995</v>
      </c>
      <c r="V5250" t="s">
        <v>15</v>
      </c>
      <c r="W5250">
        <f t="shared" ref="W5250:W5313" si="329">IF(T5250=G5250,1,3)</f>
        <v>3</v>
      </c>
    </row>
    <row r="5251" spans="1:23">
      <c r="A5251" t="s">
        <v>4216</v>
      </c>
      <c r="B5251" t="s">
        <v>112</v>
      </c>
      <c r="C5251">
        <f>VLOOKUP(B5251,Index!$A$2:$B$18,2,FALSE)</f>
        <v>11</v>
      </c>
      <c r="D5251">
        <v>2005</v>
      </c>
      <c r="E5251" t="s">
        <v>90</v>
      </c>
      <c r="F5251">
        <f>VLOOKUP(E5251,Index!$D$2:$E$13,2,FALSE)</f>
        <v>8</v>
      </c>
      <c r="G5251" t="s">
        <v>45</v>
      </c>
      <c r="H5251">
        <f>VLOOKUP(G5251,Index!$G$2:$H$40,2,FALSE)</f>
        <v>30</v>
      </c>
      <c r="I5251" s="3">
        <v>140000</v>
      </c>
      <c r="J5251" s="3">
        <v>0</v>
      </c>
      <c r="K5251" s="3">
        <v>0</v>
      </c>
      <c r="L5251" s="3">
        <v>10000</v>
      </c>
      <c r="M5251" s="3">
        <f t="shared" si="328"/>
        <v>150000</v>
      </c>
      <c r="N5251" s="3">
        <f t="shared" ref="N5251:N5314" si="330">AVERAGE(I5251:L5251)</f>
        <v>37500</v>
      </c>
      <c r="O5251" s="3">
        <f t="shared" ref="O5251:O5314" si="331">IF(M5251&gt;AVERAGE($M$2:$M$8064),1,0)</f>
        <v>0</v>
      </c>
      <c r="P5251">
        <v>7.2</v>
      </c>
      <c r="Q5251">
        <v>38</v>
      </c>
      <c r="R5251">
        <v>7.5</v>
      </c>
      <c r="S5251">
        <v>19</v>
      </c>
      <c r="T5251" t="s">
        <v>3649</v>
      </c>
      <c r="U5251">
        <f>VLOOKUP(T5251,Index!$J$2:$K$1319,2,FALSE)</f>
        <v>228</v>
      </c>
      <c r="V5251" t="s">
        <v>61</v>
      </c>
      <c r="W5251">
        <f t="shared" si="329"/>
        <v>3</v>
      </c>
    </row>
    <row r="5252" spans="1:23">
      <c r="A5252" t="s">
        <v>4217</v>
      </c>
      <c r="B5252" t="s">
        <v>112</v>
      </c>
      <c r="C5252">
        <f>VLOOKUP(B5252,Index!$A$2:$B$18,2,FALSE)</f>
        <v>11</v>
      </c>
      <c r="D5252">
        <v>2009</v>
      </c>
      <c r="E5252" t="s">
        <v>59</v>
      </c>
      <c r="F5252">
        <f>VLOOKUP(E5252,Index!$D$2:$E$13,2,FALSE)</f>
        <v>3</v>
      </c>
      <c r="G5252" t="s">
        <v>264</v>
      </c>
      <c r="H5252">
        <f>VLOOKUP(G5252,Index!$G$2:$H$40,2,FALSE)</f>
        <v>25</v>
      </c>
      <c r="I5252" s="3">
        <v>140000</v>
      </c>
      <c r="J5252" s="3">
        <v>0</v>
      </c>
      <c r="K5252" s="3">
        <v>0</v>
      </c>
      <c r="L5252" s="3">
        <v>10000</v>
      </c>
      <c r="M5252" s="3">
        <f t="shared" si="328"/>
        <v>150000</v>
      </c>
      <c r="N5252" s="3">
        <f t="shared" si="330"/>
        <v>37500</v>
      </c>
      <c r="O5252" s="3">
        <f t="shared" si="331"/>
        <v>0</v>
      </c>
      <c r="P5252">
        <v>6</v>
      </c>
      <c r="Q5252">
        <v>15</v>
      </c>
      <c r="R5252">
        <v>6.2</v>
      </c>
      <c r="S5252">
        <v>10</v>
      </c>
      <c r="T5252" t="s">
        <v>2172</v>
      </c>
      <c r="U5252">
        <f>VLOOKUP(T5252,Index!$J$2:$K$1319,2,FALSE)</f>
        <v>914</v>
      </c>
      <c r="V5252" t="s">
        <v>61</v>
      </c>
      <c r="W5252">
        <f t="shared" si="329"/>
        <v>3</v>
      </c>
    </row>
    <row r="5253" spans="1:23">
      <c r="A5253" t="s">
        <v>3358</v>
      </c>
      <c r="B5253" t="s">
        <v>28</v>
      </c>
      <c r="C5253">
        <f>VLOOKUP(B5253,Index!$A$2:$B$18,2,FALSE)</f>
        <v>15</v>
      </c>
      <c r="D5253">
        <v>2010</v>
      </c>
      <c r="E5253" t="s">
        <v>34</v>
      </c>
      <c r="F5253">
        <f>VLOOKUP(E5253,Index!$D$2:$E$13,2,FALSE)</f>
        <v>1</v>
      </c>
      <c r="G5253" t="s">
        <v>429</v>
      </c>
      <c r="H5253">
        <f>VLOOKUP(G5253,Index!$G$2:$H$40,2,FALSE)</f>
        <v>34</v>
      </c>
      <c r="I5253" s="3">
        <v>120000</v>
      </c>
      <c r="J5253" s="3">
        <v>20000</v>
      </c>
      <c r="K5253" s="3">
        <v>0</v>
      </c>
      <c r="L5253" s="3">
        <v>10000</v>
      </c>
      <c r="M5253" s="3">
        <f t="shared" si="328"/>
        <v>150000</v>
      </c>
      <c r="N5253" s="3">
        <f t="shared" si="330"/>
        <v>37500</v>
      </c>
      <c r="O5253" s="3">
        <f t="shared" si="331"/>
        <v>0</v>
      </c>
      <c r="P5253">
        <v>5.5</v>
      </c>
      <c r="Q5253">
        <v>10</v>
      </c>
      <c r="R5253">
        <v>6.3</v>
      </c>
      <c r="S5253">
        <v>6</v>
      </c>
      <c r="T5253" t="s">
        <v>429</v>
      </c>
      <c r="U5253">
        <f>VLOOKUP(T5253,Index!$J$2:$K$1319,2,FALSE)</f>
        <v>1158</v>
      </c>
      <c r="V5253" t="s">
        <v>78</v>
      </c>
      <c r="W5253">
        <f t="shared" si="329"/>
        <v>1</v>
      </c>
    </row>
    <row r="5254" spans="1:23">
      <c r="A5254" t="s">
        <v>4218</v>
      </c>
      <c r="B5254" t="s">
        <v>20</v>
      </c>
      <c r="C5254">
        <f>VLOOKUP(B5254,Index!$A$2:$B$18,2,FALSE)</f>
        <v>3</v>
      </c>
      <c r="D5254">
        <v>2007</v>
      </c>
      <c r="E5254" t="s">
        <v>59</v>
      </c>
      <c r="F5254">
        <f>VLOOKUP(E5254,Index!$D$2:$E$13,2,FALSE)</f>
        <v>3</v>
      </c>
      <c r="G5254" t="s">
        <v>407</v>
      </c>
      <c r="H5254">
        <f>VLOOKUP(G5254,Index!$G$2:$H$40,2,FALSE)</f>
        <v>29</v>
      </c>
      <c r="I5254" s="3">
        <v>120000</v>
      </c>
      <c r="J5254" s="3">
        <v>20000</v>
      </c>
      <c r="K5254" s="3">
        <v>0</v>
      </c>
      <c r="L5254" s="3">
        <v>10000</v>
      </c>
      <c r="M5254" s="3">
        <f t="shared" si="328"/>
        <v>150000</v>
      </c>
      <c r="N5254" s="3">
        <f t="shared" si="330"/>
        <v>37500</v>
      </c>
      <c r="O5254" s="3">
        <f t="shared" si="331"/>
        <v>0</v>
      </c>
      <c r="P5254">
        <v>8.1999999999999993</v>
      </c>
      <c r="Q5254">
        <v>28</v>
      </c>
      <c r="R5254">
        <v>7.9</v>
      </c>
      <c r="S5254">
        <v>14</v>
      </c>
      <c r="T5254" t="s">
        <v>2509</v>
      </c>
      <c r="U5254">
        <f>VLOOKUP(T5254,Index!$J$2:$K$1319,2,FALSE)</f>
        <v>1182</v>
      </c>
      <c r="V5254" t="s">
        <v>61</v>
      </c>
      <c r="W5254">
        <f t="shared" si="329"/>
        <v>3</v>
      </c>
    </row>
    <row r="5255" spans="1:23">
      <c r="A5255" t="s">
        <v>3941</v>
      </c>
      <c r="B5255" t="s">
        <v>20</v>
      </c>
      <c r="C5255">
        <f>VLOOKUP(B5255,Index!$A$2:$B$18,2,FALSE)</f>
        <v>3</v>
      </c>
      <c r="D5255">
        <v>2009</v>
      </c>
      <c r="E5255" t="s">
        <v>17</v>
      </c>
      <c r="F5255">
        <f>VLOOKUP(E5255,Index!$D$2:$E$13,2,FALSE)</f>
        <v>7</v>
      </c>
      <c r="G5255" t="s">
        <v>49</v>
      </c>
      <c r="H5255">
        <f>VLOOKUP(G5255,Index!$G$2:$H$40,2,FALSE)</f>
        <v>4</v>
      </c>
      <c r="I5255" s="3">
        <v>120000</v>
      </c>
      <c r="J5255" s="3">
        <v>20000</v>
      </c>
      <c r="K5255" s="3">
        <v>0</v>
      </c>
      <c r="L5255" s="3">
        <v>10000</v>
      </c>
      <c r="M5255" s="3">
        <f t="shared" si="328"/>
        <v>150000</v>
      </c>
      <c r="N5255" s="3">
        <f t="shared" si="330"/>
        <v>37500</v>
      </c>
      <c r="O5255" s="3">
        <f t="shared" si="331"/>
        <v>0</v>
      </c>
      <c r="T5255" t="s">
        <v>1136</v>
      </c>
      <c r="U5255">
        <f>VLOOKUP(T5255,Index!$J$2:$K$1319,2,FALSE)</f>
        <v>1256</v>
      </c>
      <c r="V5255" t="s">
        <v>78</v>
      </c>
      <c r="W5255">
        <f t="shared" si="329"/>
        <v>3</v>
      </c>
    </row>
    <row r="5256" spans="1:23">
      <c r="A5256" t="s">
        <v>624</v>
      </c>
      <c r="B5256" t="s">
        <v>156</v>
      </c>
      <c r="C5256">
        <f>VLOOKUP(B5256,Index!$A$2:$B$18,2,FALSE)</f>
        <v>4</v>
      </c>
      <c r="D5256">
        <v>2003</v>
      </c>
      <c r="E5256" t="s">
        <v>34</v>
      </c>
      <c r="F5256">
        <f>VLOOKUP(E5256,Index!$D$2:$E$13,2,FALSE)</f>
        <v>1</v>
      </c>
      <c r="G5256" t="s">
        <v>77</v>
      </c>
      <c r="H5256">
        <f>VLOOKUP(G5256,Index!$G$2:$H$40,2,FALSE)</f>
        <v>35</v>
      </c>
      <c r="I5256" s="3">
        <v>110000</v>
      </c>
      <c r="J5256" s="3">
        <v>40000</v>
      </c>
      <c r="K5256" s="3">
        <v>0</v>
      </c>
      <c r="L5256" s="3">
        <v>0</v>
      </c>
      <c r="M5256" s="3">
        <f t="shared" si="328"/>
        <v>150000</v>
      </c>
      <c r="N5256" s="3">
        <f t="shared" si="330"/>
        <v>37500</v>
      </c>
      <c r="O5256" s="3">
        <f t="shared" si="331"/>
        <v>0</v>
      </c>
      <c r="P5256">
        <v>7.5</v>
      </c>
      <c r="Q5256">
        <v>25</v>
      </c>
      <c r="R5256">
        <v>8.8000000000000007</v>
      </c>
      <c r="S5256">
        <v>5</v>
      </c>
      <c r="T5256" t="s">
        <v>185</v>
      </c>
      <c r="U5256">
        <f>VLOOKUP(T5256,Index!$J$2:$K$1319,2,FALSE)</f>
        <v>1207</v>
      </c>
      <c r="V5256" t="s">
        <v>61</v>
      </c>
      <c r="W5256">
        <f t="shared" si="329"/>
        <v>3</v>
      </c>
    </row>
    <row r="5257" spans="1:23">
      <c r="A5257" t="s">
        <v>2766</v>
      </c>
      <c r="B5257" t="s">
        <v>20</v>
      </c>
      <c r="C5257">
        <f>VLOOKUP(B5257,Index!$A$2:$B$18,2,FALSE)</f>
        <v>3</v>
      </c>
      <c r="D5257">
        <v>2006</v>
      </c>
      <c r="E5257" t="s">
        <v>21</v>
      </c>
      <c r="F5257">
        <f>VLOOKUP(E5257,Index!$D$2:$E$13,2,FALSE)</f>
        <v>5</v>
      </c>
      <c r="G5257" t="s">
        <v>588</v>
      </c>
      <c r="H5257">
        <f>VLOOKUP(G5257,Index!$G$2:$H$40,2,FALSE)</f>
        <v>37</v>
      </c>
      <c r="I5257" s="3">
        <v>130000</v>
      </c>
      <c r="J5257" s="3">
        <v>10000</v>
      </c>
      <c r="K5257" s="3">
        <v>0</v>
      </c>
      <c r="L5257" s="3">
        <v>10000</v>
      </c>
      <c r="M5257" s="3">
        <f t="shared" si="328"/>
        <v>150000</v>
      </c>
      <c r="N5257" s="3">
        <f t="shared" si="330"/>
        <v>37500</v>
      </c>
      <c r="O5257" s="3">
        <f t="shared" si="331"/>
        <v>0</v>
      </c>
      <c r="T5257" t="s">
        <v>650</v>
      </c>
      <c r="U5257">
        <f>VLOOKUP(T5257,Index!$J$2:$K$1319,2,FALSE)</f>
        <v>52</v>
      </c>
      <c r="V5257" t="s">
        <v>15</v>
      </c>
      <c r="W5257">
        <f t="shared" si="329"/>
        <v>3</v>
      </c>
    </row>
    <row r="5258" spans="1:23">
      <c r="A5258" t="s">
        <v>1877</v>
      </c>
      <c r="B5258" t="s">
        <v>20</v>
      </c>
      <c r="C5258">
        <f>VLOOKUP(B5258,Index!$A$2:$B$18,2,FALSE)</f>
        <v>3</v>
      </c>
      <c r="D5258">
        <v>2010</v>
      </c>
      <c r="E5258" t="s">
        <v>34</v>
      </c>
      <c r="F5258">
        <f>VLOOKUP(E5258,Index!$D$2:$E$13,2,FALSE)</f>
        <v>1</v>
      </c>
      <c r="G5258" t="s">
        <v>77</v>
      </c>
      <c r="H5258">
        <f>VLOOKUP(G5258,Index!$G$2:$H$40,2,FALSE)</f>
        <v>35</v>
      </c>
      <c r="I5258" s="3">
        <v>140000</v>
      </c>
      <c r="J5258" s="3">
        <v>10000</v>
      </c>
      <c r="K5258" s="3">
        <v>0</v>
      </c>
      <c r="L5258" s="3">
        <v>10000</v>
      </c>
      <c r="M5258" s="3">
        <f t="shared" si="328"/>
        <v>160000</v>
      </c>
      <c r="N5258" s="3">
        <f t="shared" si="330"/>
        <v>40000</v>
      </c>
      <c r="O5258" s="3">
        <f t="shared" si="331"/>
        <v>0</v>
      </c>
      <c r="P5258">
        <v>5.7</v>
      </c>
      <c r="Q5258">
        <v>7</v>
      </c>
      <c r="R5258">
        <v>6.3</v>
      </c>
      <c r="S5258">
        <v>6</v>
      </c>
      <c r="T5258" t="s">
        <v>1966</v>
      </c>
      <c r="U5258">
        <f>VLOOKUP(T5258,Index!$J$2:$K$1319,2,FALSE)</f>
        <v>1204</v>
      </c>
      <c r="V5258" t="s">
        <v>78</v>
      </c>
      <c r="W5258">
        <f t="shared" si="329"/>
        <v>3</v>
      </c>
    </row>
    <row r="5259" spans="1:23">
      <c r="A5259" t="s">
        <v>3456</v>
      </c>
      <c r="B5259" t="s">
        <v>97</v>
      </c>
      <c r="C5259">
        <f>VLOOKUP(B5259,Index!$A$2:$B$18,2,FALSE)</f>
        <v>16</v>
      </c>
      <c r="D5259">
        <v>2003</v>
      </c>
      <c r="E5259" t="s">
        <v>13</v>
      </c>
      <c r="F5259">
        <f>VLOOKUP(E5259,Index!$D$2:$E$13,2,FALSE)</f>
        <v>11</v>
      </c>
      <c r="G5259" t="s">
        <v>407</v>
      </c>
      <c r="H5259">
        <f>VLOOKUP(G5259,Index!$G$2:$H$40,2,FALSE)</f>
        <v>29</v>
      </c>
      <c r="I5259" s="3">
        <v>110000</v>
      </c>
      <c r="J5259" s="3">
        <v>30000</v>
      </c>
      <c r="K5259" s="3">
        <v>0</v>
      </c>
      <c r="L5259" s="3">
        <v>10000</v>
      </c>
      <c r="M5259" s="3">
        <f t="shared" si="328"/>
        <v>150000</v>
      </c>
      <c r="N5259" s="3">
        <f t="shared" si="330"/>
        <v>37500</v>
      </c>
      <c r="O5259" s="3">
        <f t="shared" si="331"/>
        <v>0</v>
      </c>
      <c r="P5259">
        <v>8.9</v>
      </c>
      <c r="Q5259">
        <v>22</v>
      </c>
      <c r="R5259">
        <v>8.6</v>
      </c>
      <c r="S5259">
        <v>14</v>
      </c>
      <c r="T5259" t="s">
        <v>3355</v>
      </c>
      <c r="U5259">
        <f>VLOOKUP(T5259,Index!$J$2:$K$1319,2,FALSE)</f>
        <v>169</v>
      </c>
      <c r="V5259" t="s">
        <v>15</v>
      </c>
      <c r="W5259">
        <f t="shared" si="329"/>
        <v>3</v>
      </c>
    </row>
    <row r="5260" spans="1:23">
      <c r="A5260" t="s">
        <v>4219</v>
      </c>
      <c r="B5260" t="s">
        <v>97</v>
      </c>
      <c r="C5260">
        <f>VLOOKUP(B5260,Index!$A$2:$B$18,2,FALSE)</f>
        <v>16</v>
      </c>
      <c r="D5260">
        <v>2002</v>
      </c>
      <c r="E5260" t="s">
        <v>48</v>
      </c>
      <c r="F5260">
        <f>VLOOKUP(E5260,Index!$D$2:$E$13,2,FALSE)</f>
        <v>9</v>
      </c>
      <c r="G5260" t="s">
        <v>35</v>
      </c>
      <c r="H5260">
        <f>VLOOKUP(G5260,Index!$G$2:$H$40,2,FALSE)</f>
        <v>32</v>
      </c>
      <c r="I5260" s="3">
        <v>110000</v>
      </c>
      <c r="J5260" s="3">
        <v>30000</v>
      </c>
      <c r="K5260" s="3">
        <v>0</v>
      </c>
      <c r="L5260" s="3">
        <v>10000</v>
      </c>
      <c r="M5260" s="3">
        <f t="shared" si="328"/>
        <v>150000</v>
      </c>
      <c r="N5260" s="3">
        <f t="shared" si="330"/>
        <v>37500</v>
      </c>
      <c r="O5260" s="3">
        <f t="shared" si="331"/>
        <v>0</v>
      </c>
      <c r="P5260">
        <v>7.5</v>
      </c>
      <c r="Q5260">
        <v>22</v>
      </c>
      <c r="R5260">
        <v>8.1999999999999993</v>
      </c>
      <c r="S5260">
        <v>16</v>
      </c>
      <c r="T5260" t="s">
        <v>4220</v>
      </c>
      <c r="U5260">
        <f>VLOOKUP(T5260,Index!$J$2:$K$1319,2,FALSE)</f>
        <v>262</v>
      </c>
      <c r="V5260" t="s">
        <v>37</v>
      </c>
      <c r="W5260">
        <f t="shared" si="329"/>
        <v>3</v>
      </c>
    </row>
    <row r="5261" spans="1:23">
      <c r="A5261" t="s">
        <v>4192</v>
      </c>
      <c r="B5261" t="s">
        <v>20</v>
      </c>
      <c r="C5261">
        <f>VLOOKUP(B5261,Index!$A$2:$B$18,2,FALSE)</f>
        <v>3</v>
      </c>
      <c r="D5261">
        <v>2005</v>
      </c>
      <c r="E5261" t="s">
        <v>43</v>
      </c>
      <c r="F5261">
        <f>VLOOKUP(E5261,Index!$D$2:$E$13,2,FALSE)</f>
        <v>6</v>
      </c>
      <c r="G5261" t="s">
        <v>77</v>
      </c>
      <c r="H5261">
        <f>VLOOKUP(G5261,Index!$G$2:$H$40,2,FALSE)</f>
        <v>35</v>
      </c>
      <c r="I5261" s="3">
        <v>100000</v>
      </c>
      <c r="J5261" s="3">
        <v>10000</v>
      </c>
      <c r="K5261" s="3">
        <v>30000</v>
      </c>
      <c r="L5261" s="3">
        <v>10000</v>
      </c>
      <c r="M5261" s="3">
        <f t="shared" si="328"/>
        <v>150000</v>
      </c>
      <c r="N5261" s="3">
        <f t="shared" si="330"/>
        <v>37500</v>
      </c>
      <c r="O5261" s="3">
        <f t="shared" si="331"/>
        <v>0</v>
      </c>
      <c r="P5261">
        <v>7.5</v>
      </c>
      <c r="Q5261">
        <v>30</v>
      </c>
      <c r="R5261">
        <v>7</v>
      </c>
      <c r="S5261">
        <v>12</v>
      </c>
      <c r="T5261" t="s">
        <v>2172</v>
      </c>
      <c r="U5261">
        <f>VLOOKUP(T5261,Index!$J$2:$K$1319,2,FALSE)</f>
        <v>914</v>
      </c>
      <c r="V5261" t="s">
        <v>15</v>
      </c>
      <c r="W5261">
        <f t="shared" si="329"/>
        <v>3</v>
      </c>
    </row>
    <row r="5262" spans="1:23">
      <c r="A5262" t="s">
        <v>4221</v>
      </c>
      <c r="B5262" t="s">
        <v>132</v>
      </c>
      <c r="C5262">
        <f>VLOOKUP(B5262,Index!$A$2:$B$18,2,FALSE)</f>
        <v>5</v>
      </c>
      <c r="D5262">
        <v>2005</v>
      </c>
      <c r="E5262" t="s">
        <v>34</v>
      </c>
      <c r="F5262">
        <f>VLOOKUP(E5262,Index!$D$2:$E$13,2,FALSE)</f>
        <v>1</v>
      </c>
      <c r="G5262" t="s">
        <v>192</v>
      </c>
      <c r="H5262">
        <f>VLOOKUP(G5262,Index!$G$2:$H$40,2,FALSE)</f>
        <v>8</v>
      </c>
      <c r="I5262" s="3">
        <v>120000</v>
      </c>
      <c r="J5262" s="3">
        <v>30000</v>
      </c>
      <c r="K5262" s="3">
        <v>0</v>
      </c>
      <c r="L5262" s="3">
        <v>0</v>
      </c>
      <c r="M5262" s="3">
        <f t="shared" si="328"/>
        <v>150000</v>
      </c>
      <c r="N5262" s="3">
        <f t="shared" si="330"/>
        <v>37500</v>
      </c>
      <c r="O5262" s="3">
        <f t="shared" si="331"/>
        <v>0</v>
      </c>
      <c r="P5262">
        <v>7.4</v>
      </c>
      <c r="Q5262">
        <v>57</v>
      </c>
      <c r="R5262">
        <v>8.5</v>
      </c>
      <c r="S5262">
        <v>64</v>
      </c>
      <c r="T5262" t="s">
        <v>1930</v>
      </c>
      <c r="U5262">
        <f>VLOOKUP(T5262,Index!$J$2:$K$1319,2,FALSE)</f>
        <v>492</v>
      </c>
      <c r="V5262" t="s">
        <v>37</v>
      </c>
      <c r="W5262">
        <f t="shared" si="329"/>
        <v>3</v>
      </c>
    </row>
    <row r="5263" spans="1:23">
      <c r="A5263" t="s">
        <v>4222</v>
      </c>
      <c r="B5263" t="s">
        <v>132</v>
      </c>
      <c r="C5263">
        <f>VLOOKUP(B5263,Index!$A$2:$B$18,2,FALSE)</f>
        <v>5</v>
      </c>
      <c r="D5263">
        <v>2006</v>
      </c>
      <c r="E5263" t="s">
        <v>21</v>
      </c>
      <c r="F5263">
        <f>VLOOKUP(E5263,Index!$D$2:$E$13,2,FALSE)</f>
        <v>5</v>
      </c>
      <c r="G5263" t="s">
        <v>407</v>
      </c>
      <c r="H5263">
        <f>VLOOKUP(G5263,Index!$G$2:$H$40,2,FALSE)</f>
        <v>29</v>
      </c>
      <c r="I5263" s="3">
        <v>120000</v>
      </c>
      <c r="J5263" s="3">
        <v>30000</v>
      </c>
      <c r="K5263" s="3">
        <v>0</v>
      </c>
      <c r="L5263" s="3">
        <v>0</v>
      </c>
      <c r="M5263" s="3">
        <f t="shared" si="328"/>
        <v>150000</v>
      </c>
      <c r="N5263" s="3">
        <f t="shared" si="330"/>
        <v>37500</v>
      </c>
      <c r="O5263" s="3">
        <f t="shared" si="331"/>
        <v>0</v>
      </c>
      <c r="P5263">
        <v>5.0999999999999996</v>
      </c>
      <c r="Q5263">
        <v>24</v>
      </c>
      <c r="R5263">
        <v>7.2</v>
      </c>
      <c r="S5263">
        <v>9</v>
      </c>
      <c r="T5263" t="s">
        <v>627</v>
      </c>
      <c r="U5263">
        <f>VLOOKUP(T5263,Index!$J$2:$K$1319,2,FALSE)</f>
        <v>1195</v>
      </c>
      <c r="V5263" t="s">
        <v>15</v>
      </c>
      <c r="W5263">
        <f t="shared" si="329"/>
        <v>3</v>
      </c>
    </row>
    <row r="5264" spans="1:23">
      <c r="A5264" t="s">
        <v>1994</v>
      </c>
      <c r="B5264" t="s">
        <v>226</v>
      </c>
      <c r="C5264">
        <f>VLOOKUP(B5264,Index!$A$2:$B$18,2,FALSE)</f>
        <v>7</v>
      </c>
      <c r="D5264">
        <v>2001</v>
      </c>
      <c r="E5264" t="s">
        <v>13</v>
      </c>
      <c r="F5264">
        <f>VLOOKUP(E5264,Index!$D$2:$E$13,2,FALSE)</f>
        <v>11</v>
      </c>
      <c r="G5264" t="s">
        <v>94</v>
      </c>
      <c r="H5264">
        <f>VLOOKUP(G5264,Index!$G$2:$H$40,2,FALSE)</f>
        <v>15</v>
      </c>
      <c r="I5264" s="3">
        <v>80000</v>
      </c>
      <c r="J5264" s="3">
        <v>60000</v>
      </c>
      <c r="K5264" s="3">
        <v>0</v>
      </c>
      <c r="L5264" s="3">
        <v>10000</v>
      </c>
      <c r="M5264" s="3">
        <f t="shared" si="328"/>
        <v>150000</v>
      </c>
      <c r="N5264" s="3">
        <f t="shared" si="330"/>
        <v>37500</v>
      </c>
      <c r="O5264" s="3">
        <f t="shared" si="331"/>
        <v>0</v>
      </c>
      <c r="P5264">
        <v>8.1</v>
      </c>
      <c r="Q5264">
        <v>8</v>
      </c>
      <c r="R5264">
        <v>6.4</v>
      </c>
      <c r="S5264">
        <v>5</v>
      </c>
      <c r="T5264" t="s">
        <v>95</v>
      </c>
      <c r="U5264">
        <f>VLOOKUP(T5264,Index!$J$2:$K$1319,2,FALSE)</f>
        <v>356</v>
      </c>
      <c r="V5264" t="s">
        <v>15</v>
      </c>
      <c r="W5264">
        <f t="shared" si="329"/>
        <v>3</v>
      </c>
    </row>
    <row r="5265" spans="1:23">
      <c r="A5265" t="s">
        <v>1926</v>
      </c>
      <c r="B5265" t="s">
        <v>97</v>
      </c>
      <c r="C5265">
        <f>VLOOKUP(B5265,Index!$A$2:$B$18,2,FALSE)</f>
        <v>16</v>
      </c>
      <c r="D5265">
        <v>2004</v>
      </c>
      <c r="E5265" t="s">
        <v>59</v>
      </c>
      <c r="F5265">
        <f>VLOOKUP(E5265,Index!$D$2:$E$13,2,FALSE)</f>
        <v>3</v>
      </c>
      <c r="G5265" t="s">
        <v>192</v>
      </c>
      <c r="H5265">
        <f>VLOOKUP(G5265,Index!$G$2:$H$40,2,FALSE)</f>
        <v>8</v>
      </c>
      <c r="I5265" s="3">
        <v>110000</v>
      </c>
      <c r="J5265" s="3">
        <v>30000</v>
      </c>
      <c r="K5265" s="3">
        <v>0</v>
      </c>
      <c r="L5265" s="3">
        <v>10000</v>
      </c>
      <c r="M5265" s="3">
        <f t="shared" si="328"/>
        <v>150000</v>
      </c>
      <c r="N5265" s="3">
        <f t="shared" si="330"/>
        <v>37500</v>
      </c>
      <c r="O5265" s="3">
        <f t="shared" si="331"/>
        <v>0</v>
      </c>
      <c r="P5265">
        <v>7.9</v>
      </c>
      <c r="Q5265">
        <v>33</v>
      </c>
      <c r="R5265">
        <v>6.4</v>
      </c>
      <c r="S5265">
        <v>9</v>
      </c>
      <c r="T5265" t="s">
        <v>192</v>
      </c>
      <c r="U5265">
        <f>VLOOKUP(T5265,Index!$J$2:$K$1319,2,FALSE)</f>
        <v>202</v>
      </c>
      <c r="V5265" t="s">
        <v>61</v>
      </c>
      <c r="W5265">
        <f t="shared" si="329"/>
        <v>1</v>
      </c>
    </row>
    <row r="5266" spans="1:23">
      <c r="A5266" t="s">
        <v>4223</v>
      </c>
      <c r="B5266" t="s">
        <v>97</v>
      </c>
      <c r="C5266">
        <f>VLOOKUP(B5266,Index!$A$2:$B$18,2,FALSE)</f>
        <v>16</v>
      </c>
      <c r="D5266">
        <v>2004</v>
      </c>
      <c r="E5266" t="s">
        <v>48</v>
      </c>
      <c r="F5266">
        <f>VLOOKUP(E5266,Index!$D$2:$E$13,2,FALSE)</f>
        <v>9</v>
      </c>
      <c r="G5266" t="s">
        <v>227</v>
      </c>
      <c r="H5266">
        <f>VLOOKUP(G5266,Index!$G$2:$H$40,2,FALSE)</f>
        <v>5</v>
      </c>
      <c r="I5266" s="3">
        <v>110000</v>
      </c>
      <c r="J5266" s="3">
        <v>30000</v>
      </c>
      <c r="K5266" s="3">
        <v>0</v>
      </c>
      <c r="L5266" s="3">
        <v>10000</v>
      </c>
      <c r="M5266" s="3">
        <f t="shared" si="328"/>
        <v>150000</v>
      </c>
      <c r="N5266" s="3">
        <f t="shared" si="330"/>
        <v>37500</v>
      </c>
      <c r="O5266" s="3">
        <f t="shared" si="331"/>
        <v>0</v>
      </c>
      <c r="P5266">
        <v>6.1</v>
      </c>
      <c r="Q5266">
        <v>45</v>
      </c>
      <c r="R5266">
        <v>6.1</v>
      </c>
      <c r="S5266">
        <v>14</v>
      </c>
      <c r="T5266" t="s">
        <v>4224</v>
      </c>
      <c r="U5266">
        <f>VLOOKUP(T5266,Index!$J$2:$K$1319,2,FALSE)</f>
        <v>1309</v>
      </c>
      <c r="V5266" t="s">
        <v>61</v>
      </c>
      <c r="W5266">
        <f t="shared" si="329"/>
        <v>3</v>
      </c>
    </row>
    <row r="5267" spans="1:23">
      <c r="A5267" t="s">
        <v>4225</v>
      </c>
      <c r="B5267" t="s">
        <v>39</v>
      </c>
      <c r="C5267">
        <f>VLOOKUP(B5267,Index!$A$2:$B$18,2,FALSE)</f>
        <v>8</v>
      </c>
      <c r="D5267">
        <v>2005</v>
      </c>
      <c r="E5267" t="s">
        <v>187</v>
      </c>
      <c r="F5267">
        <f>VLOOKUP(E5267,Index!$D$2:$E$13,2,FALSE)</f>
        <v>2</v>
      </c>
      <c r="G5267" t="s">
        <v>227</v>
      </c>
      <c r="H5267">
        <f>VLOOKUP(G5267,Index!$G$2:$H$40,2,FALSE)</f>
        <v>5</v>
      </c>
      <c r="I5267" s="3">
        <v>70000</v>
      </c>
      <c r="J5267" s="3">
        <v>60000</v>
      </c>
      <c r="K5267" s="3">
        <v>0</v>
      </c>
      <c r="L5267" s="3">
        <v>20000</v>
      </c>
      <c r="M5267" s="3">
        <f t="shared" si="328"/>
        <v>150000</v>
      </c>
      <c r="N5267" s="3">
        <f t="shared" si="330"/>
        <v>37500</v>
      </c>
      <c r="O5267" s="3">
        <f t="shared" si="331"/>
        <v>0</v>
      </c>
      <c r="P5267">
        <v>8.3000000000000007</v>
      </c>
      <c r="Q5267">
        <v>47</v>
      </c>
      <c r="R5267">
        <v>7.8</v>
      </c>
      <c r="S5267">
        <v>104</v>
      </c>
      <c r="T5267" t="s">
        <v>427</v>
      </c>
      <c r="U5267">
        <f>VLOOKUP(T5267,Index!$J$2:$K$1319,2,FALSE)</f>
        <v>911</v>
      </c>
      <c r="V5267" t="s">
        <v>37</v>
      </c>
      <c r="W5267">
        <f t="shared" si="329"/>
        <v>3</v>
      </c>
    </row>
    <row r="5268" spans="1:23">
      <c r="A5268" t="s">
        <v>4226</v>
      </c>
      <c r="B5268" t="s">
        <v>28</v>
      </c>
      <c r="C5268">
        <f>VLOOKUP(B5268,Index!$A$2:$B$18,2,FALSE)</f>
        <v>15</v>
      </c>
      <c r="D5268">
        <v>2005</v>
      </c>
      <c r="E5268" t="s">
        <v>13</v>
      </c>
      <c r="F5268">
        <f>VLOOKUP(E5268,Index!$D$2:$E$13,2,FALSE)</f>
        <v>11</v>
      </c>
      <c r="G5268" t="s">
        <v>94</v>
      </c>
      <c r="H5268">
        <f>VLOOKUP(G5268,Index!$G$2:$H$40,2,FALSE)</f>
        <v>15</v>
      </c>
      <c r="I5268" s="3">
        <v>110000</v>
      </c>
      <c r="J5268" s="3">
        <v>20000</v>
      </c>
      <c r="K5268" s="3">
        <v>10000</v>
      </c>
      <c r="L5268" s="3">
        <v>10000</v>
      </c>
      <c r="M5268" s="3">
        <f t="shared" si="328"/>
        <v>150000</v>
      </c>
      <c r="N5268" s="3">
        <f t="shared" si="330"/>
        <v>37500</v>
      </c>
      <c r="O5268" s="3">
        <f t="shared" si="331"/>
        <v>0</v>
      </c>
      <c r="P5268">
        <v>6.2</v>
      </c>
      <c r="Q5268">
        <v>39</v>
      </c>
      <c r="R5268">
        <v>6</v>
      </c>
      <c r="S5268">
        <v>34</v>
      </c>
      <c r="T5268" t="s">
        <v>135</v>
      </c>
      <c r="U5268">
        <f>VLOOKUP(T5268,Index!$J$2:$K$1319,2,FALSE)</f>
        <v>339</v>
      </c>
      <c r="V5268" t="s">
        <v>15</v>
      </c>
      <c r="W5268">
        <f t="shared" si="329"/>
        <v>3</v>
      </c>
    </row>
    <row r="5269" spans="1:23">
      <c r="A5269" t="s">
        <v>3329</v>
      </c>
      <c r="B5269" t="s">
        <v>39</v>
      </c>
      <c r="C5269">
        <f>VLOOKUP(B5269,Index!$A$2:$B$18,2,FALSE)</f>
        <v>8</v>
      </c>
      <c r="D5269">
        <v>2001</v>
      </c>
      <c r="E5269" t="s">
        <v>13</v>
      </c>
      <c r="F5269">
        <f>VLOOKUP(E5269,Index!$D$2:$E$13,2,FALSE)</f>
        <v>11</v>
      </c>
      <c r="G5269" t="s">
        <v>45</v>
      </c>
      <c r="H5269">
        <f>VLOOKUP(G5269,Index!$G$2:$H$40,2,FALSE)</f>
        <v>30</v>
      </c>
      <c r="I5269" s="3">
        <v>70000</v>
      </c>
      <c r="J5269" s="3">
        <v>60000</v>
      </c>
      <c r="K5269" s="3">
        <v>0</v>
      </c>
      <c r="L5269" s="3">
        <v>20000</v>
      </c>
      <c r="M5269" s="3">
        <f t="shared" si="328"/>
        <v>150000</v>
      </c>
      <c r="N5269" s="3">
        <f t="shared" si="330"/>
        <v>37500</v>
      </c>
      <c r="O5269" s="3">
        <f t="shared" si="331"/>
        <v>0</v>
      </c>
      <c r="P5269">
        <v>5.4</v>
      </c>
      <c r="Q5269">
        <v>12</v>
      </c>
      <c r="T5269" t="s">
        <v>1407</v>
      </c>
      <c r="U5269">
        <f>VLOOKUP(T5269,Index!$J$2:$K$1319,2,FALSE)</f>
        <v>28</v>
      </c>
      <c r="V5269" t="s">
        <v>15</v>
      </c>
      <c r="W5269">
        <f t="shared" si="329"/>
        <v>3</v>
      </c>
    </row>
    <row r="5270" spans="1:23">
      <c r="A5270" t="s">
        <v>4227</v>
      </c>
      <c r="B5270" t="s">
        <v>28</v>
      </c>
      <c r="C5270">
        <f>VLOOKUP(B5270,Index!$A$2:$B$18,2,FALSE)</f>
        <v>15</v>
      </c>
      <c r="D5270">
        <v>2007</v>
      </c>
      <c r="E5270" t="s">
        <v>90</v>
      </c>
      <c r="F5270">
        <f>VLOOKUP(E5270,Index!$D$2:$E$13,2,FALSE)</f>
        <v>8</v>
      </c>
      <c r="G5270" t="s">
        <v>173</v>
      </c>
      <c r="H5270">
        <f>VLOOKUP(G5270,Index!$G$2:$H$40,2,FALSE)</f>
        <v>31</v>
      </c>
      <c r="I5270" s="3">
        <v>130000</v>
      </c>
      <c r="J5270" s="3">
        <v>0</v>
      </c>
      <c r="K5270" s="3">
        <v>10000</v>
      </c>
      <c r="L5270" s="3">
        <v>10000</v>
      </c>
      <c r="M5270" s="3">
        <f t="shared" si="328"/>
        <v>150000</v>
      </c>
      <c r="N5270" s="3">
        <f t="shared" si="330"/>
        <v>37500</v>
      </c>
      <c r="O5270" s="3">
        <f t="shared" si="331"/>
        <v>0</v>
      </c>
      <c r="T5270" t="s">
        <v>173</v>
      </c>
      <c r="U5270">
        <f>VLOOKUP(T5270,Index!$J$2:$K$1319,2,FALSE)</f>
        <v>1075</v>
      </c>
      <c r="V5270" t="s">
        <v>61</v>
      </c>
      <c r="W5270">
        <f t="shared" si="329"/>
        <v>1</v>
      </c>
    </row>
    <row r="5271" spans="1:23">
      <c r="A5271" t="s">
        <v>4228</v>
      </c>
      <c r="B5271" t="s">
        <v>39</v>
      </c>
      <c r="C5271">
        <f>VLOOKUP(B5271,Index!$A$2:$B$18,2,FALSE)</f>
        <v>8</v>
      </c>
      <c r="D5271">
        <v>2008</v>
      </c>
      <c r="E5271" t="s">
        <v>59</v>
      </c>
      <c r="F5271">
        <f>VLOOKUP(E5271,Index!$D$2:$E$13,2,FALSE)</f>
        <v>3</v>
      </c>
      <c r="G5271" t="s">
        <v>2182</v>
      </c>
      <c r="H5271">
        <f>VLOOKUP(G5271,Index!$G$2:$H$40,2,FALSE)</f>
        <v>18</v>
      </c>
      <c r="I5271" s="3">
        <v>70000</v>
      </c>
      <c r="J5271" s="3">
        <v>60000</v>
      </c>
      <c r="K5271" s="3">
        <v>0</v>
      </c>
      <c r="L5271" s="3">
        <v>20000</v>
      </c>
      <c r="M5271" s="3">
        <f t="shared" si="328"/>
        <v>150000</v>
      </c>
      <c r="N5271" s="3">
        <f t="shared" si="330"/>
        <v>37500</v>
      </c>
      <c r="O5271" s="3">
        <f t="shared" si="331"/>
        <v>0</v>
      </c>
      <c r="T5271" t="s">
        <v>2977</v>
      </c>
      <c r="U5271">
        <f>VLOOKUP(T5271,Index!$J$2:$K$1319,2,FALSE)</f>
        <v>1050</v>
      </c>
      <c r="V5271" t="s">
        <v>61</v>
      </c>
      <c r="W5271">
        <f t="shared" si="329"/>
        <v>3</v>
      </c>
    </row>
    <row r="5272" spans="1:23">
      <c r="A5272" t="s">
        <v>4229</v>
      </c>
      <c r="B5272" t="s">
        <v>39</v>
      </c>
      <c r="C5272">
        <f>VLOOKUP(B5272,Index!$A$2:$B$18,2,FALSE)</f>
        <v>8</v>
      </c>
      <c r="D5272">
        <v>2005</v>
      </c>
      <c r="E5272" t="s">
        <v>90</v>
      </c>
      <c r="F5272">
        <f>VLOOKUP(E5272,Index!$D$2:$E$13,2,FALSE)</f>
        <v>8</v>
      </c>
      <c r="G5272" t="s">
        <v>227</v>
      </c>
      <c r="H5272">
        <f>VLOOKUP(G5272,Index!$G$2:$H$40,2,FALSE)</f>
        <v>5</v>
      </c>
      <c r="I5272" s="3">
        <v>70000</v>
      </c>
      <c r="J5272" s="3">
        <v>60000</v>
      </c>
      <c r="K5272" s="3">
        <v>0</v>
      </c>
      <c r="L5272" s="3">
        <v>20000</v>
      </c>
      <c r="M5272" s="3">
        <f t="shared" si="328"/>
        <v>150000</v>
      </c>
      <c r="N5272" s="3">
        <f t="shared" si="330"/>
        <v>37500</v>
      </c>
      <c r="O5272" s="3">
        <f t="shared" si="331"/>
        <v>0</v>
      </c>
      <c r="P5272">
        <v>6.4</v>
      </c>
      <c r="Q5272">
        <v>47</v>
      </c>
      <c r="R5272">
        <v>8.9</v>
      </c>
      <c r="S5272">
        <v>9</v>
      </c>
      <c r="T5272" t="s">
        <v>173</v>
      </c>
      <c r="U5272">
        <f>VLOOKUP(T5272,Index!$J$2:$K$1319,2,FALSE)</f>
        <v>1075</v>
      </c>
      <c r="V5272" t="s">
        <v>61</v>
      </c>
      <c r="W5272">
        <f t="shared" si="329"/>
        <v>3</v>
      </c>
    </row>
    <row r="5273" spans="1:23">
      <c r="A5273" t="s">
        <v>2065</v>
      </c>
      <c r="B5273" t="s">
        <v>926</v>
      </c>
      <c r="C5273">
        <f>VLOOKUP(B5273,Index!$A$2:$B$18,2,FALSE)</f>
        <v>12</v>
      </c>
      <c r="D5273">
        <v>2014</v>
      </c>
      <c r="E5273" t="s">
        <v>34</v>
      </c>
      <c r="F5273">
        <f>VLOOKUP(E5273,Index!$D$2:$E$13,2,FALSE)</f>
        <v>1</v>
      </c>
      <c r="G5273" t="s">
        <v>194</v>
      </c>
      <c r="H5273">
        <f>VLOOKUP(G5273,Index!$G$2:$H$40,2,FALSE)</f>
        <v>38</v>
      </c>
      <c r="I5273" s="3">
        <v>20000</v>
      </c>
      <c r="J5273" s="3">
        <v>90000</v>
      </c>
      <c r="K5273" s="3">
        <v>0</v>
      </c>
      <c r="L5273" s="3">
        <v>30000</v>
      </c>
      <c r="M5273" s="3">
        <f t="shared" si="328"/>
        <v>140000</v>
      </c>
      <c r="N5273" s="3">
        <f t="shared" si="330"/>
        <v>35000</v>
      </c>
      <c r="O5273" s="3">
        <f t="shared" si="331"/>
        <v>0</v>
      </c>
      <c r="R5273">
        <v>2.5</v>
      </c>
      <c r="S5273">
        <v>13</v>
      </c>
      <c r="T5273" t="s">
        <v>627</v>
      </c>
      <c r="U5273">
        <f>VLOOKUP(T5273,Index!$J$2:$K$1319,2,FALSE)</f>
        <v>1195</v>
      </c>
      <c r="V5273" t="s">
        <v>78</v>
      </c>
      <c r="W5273">
        <f t="shared" si="329"/>
        <v>3</v>
      </c>
    </row>
    <row r="5274" spans="1:23">
      <c r="A5274" t="s">
        <v>4230</v>
      </c>
      <c r="B5274" t="s">
        <v>926</v>
      </c>
      <c r="C5274">
        <f>VLOOKUP(B5274,Index!$A$2:$B$18,2,FALSE)</f>
        <v>12</v>
      </c>
      <c r="D5274">
        <v>2014</v>
      </c>
      <c r="E5274" t="s">
        <v>90</v>
      </c>
      <c r="F5274">
        <f>VLOOKUP(E5274,Index!$D$2:$E$13,2,FALSE)</f>
        <v>8</v>
      </c>
      <c r="G5274" t="s">
        <v>45</v>
      </c>
      <c r="H5274">
        <f>VLOOKUP(G5274,Index!$G$2:$H$40,2,FALSE)</f>
        <v>30</v>
      </c>
      <c r="I5274" s="3">
        <v>0</v>
      </c>
      <c r="J5274" s="3">
        <v>0</v>
      </c>
      <c r="K5274" s="3">
        <v>150000</v>
      </c>
      <c r="L5274" s="3">
        <v>0</v>
      </c>
      <c r="M5274" s="3">
        <f t="shared" si="328"/>
        <v>150000</v>
      </c>
      <c r="N5274" s="3">
        <f t="shared" si="330"/>
        <v>37500</v>
      </c>
      <c r="O5274" s="3">
        <f t="shared" si="331"/>
        <v>0</v>
      </c>
      <c r="P5274">
        <v>7.8</v>
      </c>
      <c r="Q5274">
        <v>26</v>
      </c>
      <c r="R5274">
        <v>8</v>
      </c>
      <c r="S5274">
        <v>84</v>
      </c>
      <c r="T5274" t="s">
        <v>1480</v>
      </c>
      <c r="U5274">
        <f>VLOOKUP(T5274,Index!$J$2:$K$1319,2,FALSE)</f>
        <v>47</v>
      </c>
      <c r="V5274" t="s">
        <v>61</v>
      </c>
      <c r="W5274">
        <f t="shared" si="329"/>
        <v>3</v>
      </c>
    </row>
    <row r="5275" spans="1:23">
      <c r="A5275" t="s">
        <v>4231</v>
      </c>
      <c r="B5275" t="s">
        <v>39</v>
      </c>
      <c r="C5275">
        <f>VLOOKUP(B5275,Index!$A$2:$B$18,2,FALSE)</f>
        <v>8</v>
      </c>
      <c r="D5275">
        <v>2001</v>
      </c>
      <c r="E5275" t="s">
        <v>17</v>
      </c>
      <c r="F5275">
        <f>VLOOKUP(E5275,Index!$D$2:$E$13,2,FALSE)</f>
        <v>7</v>
      </c>
      <c r="G5275" t="s">
        <v>94</v>
      </c>
      <c r="H5275">
        <f>VLOOKUP(G5275,Index!$G$2:$H$40,2,FALSE)</f>
        <v>15</v>
      </c>
      <c r="I5275" s="3">
        <v>70000</v>
      </c>
      <c r="J5275" s="3">
        <v>60000</v>
      </c>
      <c r="K5275" s="3">
        <v>0</v>
      </c>
      <c r="L5275" s="3">
        <v>20000</v>
      </c>
      <c r="M5275" s="3">
        <f t="shared" si="328"/>
        <v>150000</v>
      </c>
      <c r="N5275" s="3">
        <f t="shared" si="330"/>
        <v>37500</v>
      </c>
      <c r="O5275" s="3">
        <f t="shared" si="331"/>
        <v>0</v>
      </c>
      <c r="P5275">
        <v>8.3000000000000007</v>
      </c>
      <c r="Q5275">
        <v>13</v>
      </c>
      <c r="R5275">
        <v>8.3000000000000007</v>
      </c>
      <c r="S5275">
        <v>9</v>
      </c>
      <c r="T5275" t="s">
        <v>95</v>
      </c>
      <c r="U5275">
        <f>VLOOKUP(T5275,Index!$J$2:$K$1319,2,FALSE)</f>
        <v>356</v>
      </c>
      <c r="V5275" t="s">
        <v>15</v>
      </c>
      <c r="W5275">
        <f t="shared" si="329"/>
        <v>3</v>
      </c>
    </row>
    <row r="5276" spans="1:23">
      <c r="A5276" t="s">
        <v>1338</v>
      </c>
      <c r="B5276" t="s">
        <v>107</v>
      </c>
      <c r="C5276">
        <f>VLOOKUP(B5276,Index!$A$2:$B$18,2,FALSE)</f>
        <v>6</v>
      </c>
      <c r="D5276">
        <v>2010</v>
      </c>
      <c r="E5276" t="s">
        <v>34</v>
      </c>
      <c r="F5276">
        <f>VLOOKUP(E5276,Index!$D$2:$E$13,2,FALSE)</f>
        <v>1</v>
      </c>
      <c r="G5276" t="s">
        <v>429</v>
      </c>
      <c r="H5276">
        <f>VLOOKUP(G5276,Index!$G$2:$H$40,2,FALSE)</f>
        <v>34</v>
      </c>
      <c r="I5276" s="3">
        <v>70000</v>
      </c>
      <c r="J5276" s="3">
        <v>60000</v>
      </c>
      <c r="K5276" s="3">
        <v>0</v>
      </c>
      <c r="L5276" s="3">
        <v>20000</v>
      </c>
      <c r="M5276" s="3">
        <f t="shared" si="328"/>
        <v>150000</v>
      </c>
      <c r="N5276" s="3">
        <f t="shared" si="330"/>
        <v>37500</v>
      </c>
      <c r="O5276" s="3">
        <f t="shared" si="331"/>
        <v>0</v>
      </c>
      <c r="P5276">
        <v>8.3000000000000007</v>
      </c>
      <c r="Q5276">
        <v>18</v>
      </c>
      <c r="R5276">
        <v>7.8</v>
      </c>
      <c r="S5276">
        <v>603</v>
      </c>
      <c r="T5276" t="s">
        <v>1339</v>
      </c>
      <c r="U5276">
        <f>VLOOKUP(T5276,Index!$J$2:$K$1319,2,FALSE)</f>
        <v>1251</v>
      </c>
      <c r="V5276" t="s">
        <v>37</v>
      </c>
      <c r="W5276">
        <f t="shared" si="329"/>
        <v>3</v>
      </c>
    </row>
    <row r="5277" spans="1:23">
      <c r="A5277" t="s">
        <v>2361</v>
      </c>
      <c r="B5277" t="s">
        <v>39</v>
      </c>
      <c r="C5277">
        <f>VLOOKUP(B5277,Index!$A$2:$B$18,2,FALSE)</f>
        <v>8</v>
      </c>
      <c r="D5277">
        <v>2008</v>
      </c>
      <c r="E5277" t="s">
        <v>13</v>
      </c>
      <c r="F5277">
        <f>VLOOKUP(E5277,Index!$D$2:$E$13,2,FALSE)</f>
        <v>11</v>
      </c>
      <c r="G5277" t="s">
        <v>94</v>
      </c>
      <c r="H5277">
        <f>VLOOKUP(G5277,Index!$G$2:$H$40,2,FALSE)</f>
        <v>15</v>
      </c>
      <c r="I5277" s="3">
        <v>70000</v>
      </c>
      <c r="J5277" s="3">
        <v>60000</v>
      </c>
      <c r="K5277" s="3">
        <v>0</v>
      </c>
      <c r="L5277" s="3">
        <v>20000</v>
      </c>
      <c r="M5277" s="3">
        <f t="shared" si="328"/>
        <v>150000</v>
      </c>
      <c r="N5277" s="3">
        <f t="shared" si="330"/>
        <v>37500</v>
      </c>
      <c r="O5277" s="3">
        <f t="shared" si="331"/>
        <v>0</v>
      </c>
      <c r="R5277">
        <v>7.6</v>
      </c>
      <c r="S5277">
        <v>7</v>
      </c>
      <c r="T5277" t="s">
        <v>135</v>
      </c>
      <c r="U5277">
        <f>VLOOKUP(T5277,Index!$J$2:$K$1319,2,FALSE)</f>
        <v>339</v>
      </c>
      <c r="V5277" t="s">
        <v>78</v>
      </c>
      <c r="W5277">
        <f t="shared" si="329"/>
        <v>3</v>
      </c>
    </row>
    <row r="5278" spans="1:23">
      <c r="A5278" t="s">
        <v>2737</v>
      </c>
      <c r="B5278" t="s">
        <v>33</v>
      </c>
      <c r="C5278">
        <f>VLOOKUP(B5278,Index!$A$2:$B$18,2,FALSE)</f>
        <v>9</v>
      </c>
      <c r="D5278">
        <v>2007</v>
      </c>
      <c r="E5278" t="s">
        <v>34</v>
      </c>
      <c r="F5278">
        <f>VLOOKUP(E5278,Index!$D$2:$E$13,2,FALSE)</f>
        <v>1</v>
      </c>
      <c r="G5278" t="s">
        <v>35</v>
      </c>
      <c r="H5278">
        <f>VLOOKUP(G5278,Index!$G$2:$H$40,2,FALSE)</f>
        <v>32</v>
      </c>
      <c r="I5278" s="3">
        <v>120000</v>
      </c>
      <c r="J5278" s="3">
        <v>20000</v>
      </c>
      <c r="K5278" s="3">
        <v>0</v>
      </c>
      <c r="L5278" s="3">
        <v>20000</v>
      </c>
      <c r="M5278" s="3">
        <f t="shared" si="328"/>
        <v>160000</v>
      </c>
      <c r="N5278" s="3">
        <f t="shared" si="330"/>
        <v>40000</v>
      </c>
      <c r="O5278" s="3">
        <f t="shared" si="331"/>
        <v>0</v>
      </c>
      <c r="P5278">
        <v>4.7</v>
      </c>
      <c r="Q5278">
        <v>26</v>
      </c>
      <c r="R5278">
        <v>6.2</v>
      </c>
      <c r="S5278">
        <v>10</v>
      </c>
      <c r="T5278" t="s">
        <v>306</v>
      </c>
      <c r="U5278">
        <f>VLOOKUP(T5278,Index!$J$2:$K$1319,2,FALSE)</f>
        <v>1259</v>
      </c>
      <c r="V5278" t="s">
        <v>61</v>
      </c>
      <c r="W5278">
        <f t="shared" si="329"/>
        <v>3</v>
      </c>
    </row>
    <row r="5279" spans="1:23">
      <c r="A5279" t="s">
        <v>1726</v>
      </c>
      <c r="B5279" t="s">
        <v>132</v>
      </c>
      <c r="C5279">
        <f>VLOOKUP(B5279,Index!$A$2:$B$18,2,FALSE)</f>
        <v>5</v>
      </c>
      <c r="D5279">
        <v>2002</v>
      </c>
      <c r="E5279" t="s">
        <v>13</v>
      </c>
      <c r="F5279">
        <f>VLOOKUP(E5279,Index!$D$2:$E$13,2,FALSE)</f>
        <v>11</v>
      </c>
      <c r="G5279" t="s">
        <v>550</v>
      </c>
      <c r="H5279">
        <f>VLOOKUP(G5279,Index!$G$2:$H$40,2,FALSE)</f>
        <v>3</v>
      </c>
      <c r="I5279" s="3">
        <v>120000</v>
      </c>
      <c r="J5279" s="3">
        <v>30000</v>
      </c>
      <c r="K5279" s="3">
        <v>0</v>
      </c>
      <c r="L5279" s="3">
        <v>0</v>
      </c>
      <c r="M5279" s="3">
        <f t="shared" si="328"/>
        <v>150000</v>
      </c>
      <c r="N5279" s="3">
        <f t="shared" si="330"/>
        <v>37500</v>
      </c>
      <c r="O5279" s="3">
        <f t="shared" si="331"/>
        <v>0</v>
      </c>
      <c r="P5279">
        <v>8.3000000000000007</v>
      </c>
      <c r="Q5279">
        <v>16</v>
      </c>
      <c r="R5279">
        <v>8</v>
      </c>
      <c r="S5279">
        <v>6</v>
      </c>
      <c r="T5279" t="s">
        <v>1091</v>
      </c>
      <c r="U5279">
        <f>VLOOKUP(T5279,Index!$J$2:$K$1319,2,FALSE)</f>
        <v>30</v>
      </c>
      <c r="V5279" t="s">
        <v>15</v>
      </c>
      <c r="W5279">
        <f t="shared" si="329"/>
        <v>3</v>
      </c>
    </row>
    <row r="5280" spans="1:23">
      <c r="A5280" t="s">
        <v>4232</v>
      </c>
      <c r="B5280" t="s">
        <v>33</v>
      </c>
      <c r="C5280">
        <f>VLOOKUP(B5280,Index!$A$2:$B$18,2,FALSE)</f>
        <v>9</v>
      </c>
      <c r="D5280">
        <v>2010</v>
      </c>
      <c r="E5280" t="s">
        <v>34</v>
      </c>
      <c r="F5280">
        <f>VLOOKUP(E5280,Index!$D$2:$E$13,2,FALSE)</f>
        <v>1</v>
      </c>
      <c r="G5280" t="s">
        <v>429</v>
      </c>
      <c r="H5280">
        <f>VLOOKUP(G5280,Index!$G$2:$H$40,2,FALSE)</f>
        <v>34</v>
      </c>
      <c r="I5280" s="3">
        <v>70000</v>
      </c>
      <c r="J5280" s="3">
        <v>50000</v>
      </c>
      <c r="K5280" s="3">
        <v>0</v>
      </c>
      <c r="L5280" s="3">
        <v>20000</v>
      </c>
      <c r="M5280" s="3">
        <f t="shared" si="328"/>
        <v>140000</v>
      </c>
      <c r="N5280" s="3">
        <f t="shared" si="330"/>
        <v>35000</v>
      </c>
      <c r="O5280" s="3">
        <f t="shared" si="331"/>
        <v>0</v>
      </c>
      <c r="P5280">
        <v>4.3</v>
      </c>
      <c r="Q5280">
        <v>5</v>
      </c>
      <c r="R5280">
        <v>4.2</v>
      </c>
      <c r="S5280">
        <v>6</v>
      </c>
      <c r="T5280" t="s">
        <v>4233</v>
      </c>
      <c r="U5280">
        <f>VLOOKUP(T5280,Index!$J$2:$K$1319,2,FALSE)</f>
        <v>1159</v>
      </c>
      <c r="V5280" t="s">
        <v>78</v>
      </c>
      <c r="W5280">
        <f t="shared" si="329"/>
        <v>3</v>
      </c>
    </row>
    <row r="5281" spans="1:23">
      <c r="A5281" t="s">
        <v>4234</v>
      </c>
      <c r="B5281" t="s">
        <v>20</v>
      </c>
      <c r="C5281">
        <f>VLOOKUP(B5281,Index!$A$2:$B$18,2,FALSE)</f>
        <v>3</v>
      </c>
      <c r="D5281">
        <v>2008</v>
      </c>
      <c r="E5281" t="s">
        <v>48</v>
      </c>
      <c r="F5281">
        <f>VLOOKUP(E5281,Index!$D$2:$E$13,2,FALSE)</f>
        <v>9</v>
      </c>
      <c r="G5281" t="s">
        <v>173</v>
      </c>
      <c r="H5281">
        <f>VLOOKUP(G5281,Index!$G$2:$H$40,2,FALSE)</f>
        <v>31</v>
      </c>
      <c r="I5281" s="3">
        <v>120000</v>
      </c>
      <c r="J5281" s="3">
        <v>10000</v>
      </c>
      <c r="K5281" s="3">
        <v>10000</v>
      </c>
      <c r="L5281" s="3">
        <v>10000</v>
      </c>
      <c r="M5281" s="3">
        <f t="shared" si="328"/>
        <v>150000</v>
      </c>
      <c r="N5281" s="3">
        <f t="shared" si="330"/>
        <v>37500</v>
      </c>
      <c r="O5281" s="3">
        <f t="shared" si="331"/>
        <v>0</v>
      </c>
      <c r="P5281">
        <v>8.5</v>
      </c>
      <c r="Q5281">
        <v>41</v>
      </c>
      <c r="R5281">
        <v>7.6</v>
      </c>
      <c r="S5281">
        <v>16</v>
      </c>
      <c r="T5281" t="s">
        <v>183</v>
      </c>
      <c r="U5281">
        <f>VLOOKUP(T5281,Index!$J$2:$K$1319,2,FALSE)</f>
        <v>1116</v>
      </c>
      <c r="V5281" t="s">
        <v>15</v>
      </c>
      <c r="W5281">
        <f t="shared" si="329"/>
        <v>3</v>
      </c>
    </row>
    <row r="5282" spans="1:23">
      <c r="A5282" t="s">
        <v>4235</v>
      </c>
      <c r="B5282" t="s">
        <v>12</v>
      </c>
      <c r="C5282">
        <f>VLOOKUP(B5282,Index!$A$2:$B$18,2,FALSE)</f>
        <v>13</v>
      </c>
      <c r="D5282">
        <v>2011</v>
      </c>
      <c r="E5282" t="s">
        <v>34</v>
      </c>
      <c r="F5282">
        <f>VLOOKUP(E5282,Index!$D$2:$E$13,2,FALSE)</f>
        <v>1</v>
      </c>
      <c r="G5282" t="s">
        <v>407</v>
      </c>
      <c r="H5282">
        <f>VLOOKUP(G5282,Index!$G$2:$H$40,2,FALSE)</f>
        <v>29</v>
      </c>
      <c r="I5282" s="3">
        <v>100000</v>
      </c>
      <c r="J5282" s="3">
        <v>40000</v>
      </c>
      <c r="K5282" s="3">
        <v>0</v>
      </c>
      <c r="L5282" s="3">
        <v>10000</v>
      </c>
      <c r="M5282" s="3">
        <f t="shared" si="328"/>
        <v>150000</v>
      </c>
      <c r="N5282" s="3">
        <f t="shared" si="330"/>
        <v>37500</v>
      </c>
      <c r="O5282" s="3">
        <f t="shared" si="331"/>
        <v>0</v>
      </c>
      <c r="P5282">
        <v>5.6</v>
      </c>
      <c r="Q5282">
        <v>14</v>
      </c>
      <c r="R5282">
        <v>8</v>
      </c>
      <c r="S5282">
        <v>9</v>
      </c>
      <c r="T5282" t="s">
        <v>1589</v>
      </c>
      <c r="U5282">
        <f>VLOOKUP(T5282,Index!$J$2:$K$1319,2,FALSE)</f>
        <v>937</v>
      </c>
      <c r="V5282" t="s">
        <v>61</v>
      </c>
      <c r="W5282">
        <f t="shared" si="329"/>
        <v>3</v>
      </c>
    </row>
    <row r="5283" spans="1:23">
      <c r="A5283" t="s">
        <v>4236</v>
      </c>
      <c r="B5283" t="s">
        <v>20</v>
      </c>
      <c r="C5283">
        <f>VLOOKUP(B5283,Index!$A$2:$B$18,2,FALSE)</f>
        <v>3</v>
      </c>
      <c r="D5283">
        <v>2009</v>
      </c>
      <c r="E5283" t="s">
        <v>67</v>
      </c>
      <c r="F5283">
        <f>VLOOKUP(E5283,Index!$D$2:$E$13,2,FALSE)</f>
        <v>10</v>
      </c>
      <c r="G5283" t="s">
        <v>77</v>
      </c>
      <c r="H5283">
        <f>VLOOKUP(G5283,Index!$G$2:$H$40,2,FALSE)</f>
        <v>35</v>
      </c>
      <c r="I5283" s="3">
        <v>140000</v>
      </c>
      <c r="J5283" s="3">
        <v>0</v>
      </c>
      <c r="K5283" s="3">
        <v>0</v>
      </c>
      <c r="L5283" s="3">
        <v>10000</v>
      </c>
      <c r="M5283" s="3">
        <f t="shared" si="328"/>
        <v>150000</v>
      </c>
      <c r="N5283" s="3">
        <f t="shared" si="330"/>
        <v>37500</v>
      </c>
      <c r="O5283" s="3">
        <f t="shared" si="331"/>
        <v>0</v>
      </c>
      <c r="T5283" t="s">
        <v>4237</v>
      </c>
      <c r="U5283">
        <f>VLOOKUP(T5283,Index!$J$2:$K$1319,2,FALSE)</f>
        <v>1208</v>
      </c>
      <c r="V5283" t="s">
        <v>15</v>
      </c>
      <c r="W5283">
        <f t="shared" si="329"/>
        <v>3</v>
      </c>
    </row>
    <row r="5284" spans="1:23">
      <c r="A5284" t="s">
        <v>3314</v>
      </c>
      <c r="B5284" t="s">
        <v>97</v>
      </c>
      <c r="C5284">
        <f>VLOOKUP(B5284,Index!$A$2:$B$18,2,FALSE)</f>
        <v>16</v>
      </c>
      <c r="D5284">
        <v>2004</v>
      </c>
      <c r="E5284" t="s">
        <v>48</v>
      </c>
      <c r="F5284">
        <f>VLOOKUP(E5284,Index!$D$2:$E$13,2,FALSE)</f>
        <v>9</v>
      </c>
      <c r="G5284" t="s">
        <v>429</v>
      </c>
      <c r="H5284">
        <f>VLOOKUP(G5284,Index!$G$2:$H$40,2,FALSE)</f>
        <v>34</v>
      </c>
      <c r="I5284" s="3">
        <v>110000</v>
      </c>
      <c r="J5284" s="3">
        <v>30000</v>
      </c>
      <c r="K5284" s="3">
        <v>0</v>
      </c>
      <c r="L5284" s="3">
        <v>10000</v>
      </c>
      <c r="M5284" s="3">
        <f t="shared" si="328"/>
        <v>150000</v>
      </c>
      <c r="N5284" s="3">
        <f t="shared" si="330"/>
        <v>37500</v>
      </c>
      <c r="O5284" s="3">
        <f t="shared" si="331"/>
        <v>0</v>
      </c>
      <c r="P5284">
        <v>7.1</v>
      </c>
      <c r="Q5284">
        <v>35</v>
      </c>
      <c r="R5284">
        <v>8.5</v>
      </c>
      <c r="S5284">
        <v>4</v>
      </c>
      <c r="T5284" t="s">
        <v>807</v>
      </c>
      <c r="U5284">
        <f>VLOOKUP(T5284,Index!$J$2:$K$1319,2,FALSE)</f>
        <v>1147</v>
      </c>
      <c r="V5284" t="s">
        <v>37</v>
      </c>
      <c r="W5284">
        <f t="shared" si="329"/>
        <v>3</v>
      </c>
    </row>
    <row r="5285" spans="1:23">
      <c r="A5285" t="s">
        <v>2057</v>
      </c>
      <c r="B5285" t="s">
        <v>97</v>
      </c>
      <c r="C5285">
        <f>VLOOKUP(B5285,Index!$A$2:$B$18,2,FALSE)</f>
        <v>16</v>
      </c>
      <c r="D5285">
        <v>2006</v>
      </c>
      <c r="E5285" t="s">
        <v>34</v>
      </c>
      <c r="F5285">
        <f>VLOOKUP(E5285,Index!$D$2:$E$13,2,FALSE)</f>
        <v>1</v>
      </c>
      <c r="G5285" t="s">
        <v>429</v>
      </c>
      <c r="H5285">
        <f>VLOOKUP(G5285,Index!$G$2:$H$40,2,FALSE)</f>
        <v>34</v>
      </c>
      <c r="I5285" s="3">
        <v>110000</v>
      </c>
      <c r="J5285" s="3">
        <v>30000</v>
      </c>
      <c r="K5285" s="3">
        <v>0</v>
      </c>
      <c r="L5285" s="3">
        <v>10000</v>
      </c>
      <c r="M5285" s="3">
        <f t="shared" si="328"/>
        <v>150000</v>
      </c>
      <c r="N5285" s="3">
        <f t="shared" si="330"/>
        <v>37500</v>
      </c>
      <c r="O5285" s="3">
        <f t="shared" si="331"/>
        <v>0</v>
      </c>
      <c r="P5285">
        <v>5.0999999999999996</v>
      </c>
      <c r="Q5285">
        <v>29</v>
      </c>
      <c r="R5285">
        <v>6.2</v>
      </c>
      <c r="S5285">
        <v>9</v>
      </c>
      <c r="T5285" t="s">
        <v>2058</v>
      </c>
      <c r="U5285">
        <f>VLOOKUP(T5285,Index!$J$2:$K$1319,2,FALSE)</f>
        <v>66</v>
      </c>
      <c r="V5285" t="s">
        <v>37</v>
      </c>
      <c r="W5285">
        <f t="shared" si="329"/>
        <v>3</v>
      </c>
    </row>
    <row r="5286" spans="1:23">
      <c r="A5286" t="s">
        <v>4238</v>
      </c>
      <c r="B5286" t="s">
        <v>39</v>
      </c>
      <c r="C5286">
        <f>VLOOKUP(B5286,Index!$A$2:$B$18,2,FALSE)</f>
        <v>8</v>
      </c>
      <c r="D5286">
        <v>2001</v>
      </c>
      <c r="E5286" t="s">
        <v>48</v>
      </c>
      <c r="F5286">
        <f>VLOOKUP(E5286,Index!$D$2:$E$13,2,FALSE)</f>
        <v>9</v>
      </c>
      <c r="G5286" t="s">
        <v>1028</v>
      </c>
      <c r="H5286">
        <f>VLOOKUP(G5286,Index!$G$2:$H$40,2,FALSE)</f>
        <v>9</v>
      </c>
      <c r="I5286" s="3">
        <v>70000</v>
      </c>
      <c r="J5286" s="3">
        <v>60000</v>
      </c>
      <c r="K5286" s="3">
        <v>0</v>
      </c>
      <c r="L5286" s="3">
        <v>20000</v>
      </c>
      <c r="M5286" s="3">
        <f t="shared" si="328"/>
        <v>150000</v>
      </c>
      <c r="N5286" s="3">
        <f t="shared" si="330"/>
        <v>37500</v>
      </c>
      <c r="O5286" s="3">
        <f t="shared" si="331"/>
        <v>0</v>
      </c>
      <c r="P5286">
        <v>5.2</v>
      </c>
      <c r="Q5286">
        <v>12</v>
      </c>
      <c r="R5286">
        <v>6.4</v>
      </c>
      <c r="S5286">
        <v>5</v>
      </c>
      <c r="T5286" t="s">
        <v>2187</v>
      </c>
      <c r="U5286">
        <f>VLOOKUP(T5286,Index!$J$2:$K$1319,2,FALSE)</f>
        <v>871</v>
      </c>
      <c r="V5286" t="s">
        <v>61</v>
      </c>
      <c r="W5286">
        <f t="shared" si="329"/>
        <v>3</v>
      </c>
    </row>
    <row r="5287" spans="1:23">
      <c r="A5287" t="s">
        <v>2676</v>
      </c>
      <c r="B5287" t="s">
        <v>132</v>
      </c>
      <c r="C5287">
        <f>VLOOKUP(B5287,Index!$A$2:$B$18,2,FALSE)</f>
        <v>5</v>
      </c>
      <c r="D5287">
        <v>2006</v>
      </c>
      <c r="E5287" t="s">
        <v>34</v>
      </c>
      <c r="F5287">
        <f>VLOOKUP(E5287,Index!$D$2:$E$13,2,FALSE)</f>
        <v>1</v>
      </c>
      <c r="G5287" t="s">
        <v>49</v>
      </c>
      <c r="H5287">
        <f>VLOOKUP(G5287,Index!$G$2:$H$40,2,FALSE)</f>
        <v>4</v>
      </c>
      <c r="I5287" s="3">
        <v>120000</v>
      </c>
      <c r="J5287" s="3">
        <v>30000</v>
      </c>
      <c r="K5287" s="3">
        <v>0</v>
      </c>
      <c r="L5287" s="3">
        <v>0</v>
      </c>
      <c r="M5287" s="3">
        <f t="shared" si="328"/>
        <v>150000</v>
      </c>
      <c r="N5287" s="3">
        <f t="shared" si="330"/>
        <v>37500</v>
      </c>
      <c r="O5287" s="3">
        <f t="shared" si="331"/>
        <v>0</v>
      </c>
      <c r="P5287">
        <v>5</v>
      </c>
      <c r="Q5287">
        <v>31</v>
      </c>
      <c r="R5287">
        <v>6.3</v>
      </c>
      <c r="S5287">
        <v>8</v>
      </c>
      <c r="T5287" t="s">
        <v>4239</v>
      </c>
      <c r="U5287">
        <f>VLOOKUP(T5287,Index!$J$2:$K$1319,2,FALSE)</f>
        <v>550</v>
      </c>
      <c r="V5287" t="s">
        <v>61</v>
      </c>
      <c r="W5287">
        <f t="shared" si="329"/>
        <v>3</v>
      </c>
    </row>
    <row r="5288" spans="1:23">
      <c r="A5288" t="s">
        <v>4240</v>
      </c>
      <c r="B5288" t="s">
        <v>20</v>
      </c>
      <c r="C5288">
        <f>VLOOKUP(B5288,Index!$A$2:$B$18,2,FALSE)</f>
        <v>3</v>
      </c>
      <c r="D5288">
        <v>2005</v>
      </c>
      <c r="E5288" t="s">
        <v>43</v>
      </c>
      <c r="F5288">
        <f>VLOOKUP(E5288,Index!$D$2:$E$13,2,FALSE)</f>
        <v>6</v>
      </c>
      <c r="G5288" t="s">
        <v>144</v>
      </c>
      <c r="H5288">
        <f>VLOOKUP(G5288,Index!$G$2:$H$40,2,FALSE)</f>
        <v>1</v>
      </c>
      <c r="I5288" s="3">
        <v>140000</v>
      </c>
      <c r="J5288" s="3">
        <v>0</v>
      </c>
      <c r="K5288" s="3">
        <v>0</v>
      </c>
      <c r="L5288" s="3">
        <v>10000</v>
      </c>
      <c r="M5288" s="3">
        <f t="shared" si="328"/>
        <v>150000</v>
      </c>
      <c r="N5288" s="3">
        <f t="shared" si="330"/>
        <v>37500</v>
      </c>
      <c r="O5288" s="3">
        <f t="shared" si="331"/>
        <v>0</v>
      </c>
      <c r="P5288">
        <v>4</v>
      </c>
      <c r="Q5288">
        <v>12</v>
      </c>
      <c r="T5288" t="s">
        <v>4241</v>
      </c>
      <c r="U5288">
        <f>VLOOKUP(T5288,Index!$J$2:$K$1319,2,FALSE)</f>
        <v>582</v>
      </c>
      <c r="V5288" t="s">
        <v>15</v>
      </c>
      <c r="W5288">
        <f t="shared" si="329"/>
        <v>3</v>
      </c>
    </row>
    <row r="5289" spans="1:23">
      <c r="A5289" t="s">
        <v>1726</v>
      </c>
      <c r="B5289" t="s">
        <v>156</v>
      </c>
      <c r="C5289">
        <f>VLOOKUP(B5289,Index!$A$2:$B$18,2,FALSE)</f>
        <v>4</v>
      </c>
      <c r="D5289">
        <v>2002</v>
      </c>
      <c r="E5289" t="s">
        <v>13</v>
      </c>
      <c r="F5289">
        <f>VLOOKUP(E5289,Index!$D$2:$E$13,2,FALSE)</f>
        <v>11</v>
      </c>
      <c r="G5289" t="s">
        <v>550</v>
      </c>
      <c r="H5289">
        <f>VLOOKUP(G5289,Index!$G$2:$H$40,2,FALSE)</f>
        <v>3</v>
      </c>
      <c r="I5289" s="3">
        <v>110000</v>
      </c>
      <c r="J5289" s="3">
        <v>40000</v>
      </c>
      <c r="K5289" s="3">
        <v>0</v>
      </c>
      <c r="L5289" s="3">
        <v>0</v>
      </c>
      <c r="M5289" s="3">
        <f t="shared" si="328"/>
        <v>150000</v>
      </c>
      <c r="N5289" s="3">
        <f t="shared" si="330"/>
        <v>37500</v>
      </c>
      <c r="O5289" s="3">
        <f t="shared" si="331"/>
        <v>0</v>
      </c>
      <c r="P5289">
        <v>7.7</v>
      </c>
      <c r="Q5289">
        <v>6</v>
      </c>
      <c r="T5289" t="s">
        <v>3878</v>
      </c>
      <c r="U5289">
        <f>VLOOKUP(T5289,Index!$J$2:$K$1319,2,FALSE)</f>
        <v>1053</v>
      </c>
      <c r="V5289" t="s">
        <v>15</v>
      </c>
      <c r="W5289">
        <f t="shared" si="329"/>
        <v>3</v>
      </c>
    </row>
    <row r="5290" spans="1:23">
      <c r="A5290" t="s">
        <v>2381</v>
      </c>
      <c r="B5290" t="s">
        <v>12</v>
      </c>
      <c r="C5290">
        <f>VLOOKUP(B5290,Index!$A$2:$B$18,2,FALSE)</f>
        <v>13</v>
      </c>
      <c r="D5290">
        <v>2012</v>
      </c>
      <c r="E5290" t="s">
        <v>13</v>
      </c>
      <c r="F5290">
        <f>VLOOKUP(E5290,Index!$D$2:$E$13,2,FALSE)</f>
        <v>11</v>
      </c>
      <c r="G5290" t="s">
        <v>35</v>
      </c>
      <c r="H5290">
        <f>VLOOKUP(G5290,Index!$G$2:$H$40,2,FALSE)</f>
        <v>32</v>
      </c>
      <c r="I5290" s="3">
        <v>140000</v>
      </c>
      <c r="J5290" s="3">
        <v>0</v>
      </c>
      <c r="K5290" s="3">
        <v>0</v>
      </c>
      <c r="L5290" s="3">
        <v>10000</v>
      </c>
      <c r="M5290" s="3">
        <f t="shared" si="328"/>
        <v>150000</v>
      </c>
      <c r="N5290" s="3">
        <f t="shared" si="330"/>
        <v>37500</v>
      </c>
      <c r="O5290" s="3">
        <f t="shared" si="331"/>
        <v>0</v>
      </c>
      <c r="T5290" t="s">
        <v>306</v>
      </c>
      <c r="U5290">
        <f>VLOOKUP(T5290,Index!$J$2:$K$1319,2,FALSE)</f>
        <v>1259</v>
      </c>
      <c r="V5290" t="s">
        <v>15</v>
      </c>
      <c r="W5290">
        <f t="shared" si="329"/>
        <v>3</v>
      </c>
    </row>
    <row r="5291" spans="1:23">
      <c r="A5291" t="s">
        <v>4242</v>
      </c>
      <c r="B5291" t="s">
        <v>39</v>
      </c>
      <c r="C5291">
        <f>VLOOKUP(B5291,Index!$A$2:$B$18,2,FALSE)</f>
        <v>8</v>
      </c>
      <c r="D5291">
        <v>2005</v>
      </c>
      <c r="E5291" t="s">
        <v>17</v>
      </c>
      <c r="F5291">
        <f>VLOOKUP(E5291,Index!$D$2:$E$13,2,FALSE)</f>
        <v>7</v>
      </c>
      <c r="G5291" t="s">
        <v>77</v>
      </c>
      <c r="H5291">
        <f>VLOOKUP(G5291,Index!$G$2:$H$40,2,FALSE)</f>
        <v>35</v>
      </c>
      <c r="I5291" s="3">
        <v>70000</v>
      </c>
      <c r="J5291" s="3">
        <v>60000</v>
      </c>
      <c r="K5291" s="3">
        <v>0</v>
      </c>
      <c r="L5291" s="3">
        <v>20000</v>
      </c>
      <c r="M5291" s="3">
        <f t="shared" si="328"/>
        <v>150000</v>
      </c>
      <c r="N5291" s="3">
        <f t="shared" si="330"/>
        <v>37500</v>
      </c>
      <c r="O5291" s="3">
        <f t="shared" si="331"/>
        <v>0</v>
      </c>
      <c r="P5291">
        <v>5.2</v>
      </c>
      <c r="Q5291">
        <v>33</v>
      </c>
      <c r="R5291">
        <v>6.8</v>
      </c>
      <c r="S5291">
        <v>12</v>
      </c>
      <c r="T5291" t="s">
        <v>77</v>
      </c>
      <c r="U5291">
        <f>VLOOKUP(T5291,Index!$J$2:$K$1319,2,FALSE)</f>
        <v>1199</v>
      </c>
      <c r="V5291" t="s">
        <v>37</v>
      </c>
      <c r="W5291">
        <f t="shared" si="329"/>
        <v>1</v>
      </c>
    </row>
    <row r="5292" spans="1:23">
      <c r="A5292" t="s">
        <v>3391</v>
      </c>
      <c r="B5292" t="s">
        <v>196</v>
      </c>
      <c r="C5292">
        <f>VLOOKUP(B5292,Index!$A$2:$B$18,2,FALSE)</f>
        <v>17</v>
      </c>
      <c r="D5292">
        <v>2016</v>
      </c>
      <c r="E5292" t="s">
        <v>48</v>
      </c>
      <c r="F5292">
        <f>VLOOKUP(E5292,Index!$D$2:$E$13,2,FALSE)</f>
        <v>9</v>
      </c>
      <c r="G5292" t="s">
        <v>35</v>
      </c>
      <c r="H5292">
        <f>VLOOKUP(G5292,Index!$G$2:$H$40,2,FALSE)</f>
        <v>32</v>
      </c>
      <c r="I5292" s="3">
        <v>100000</v>
      </c>
      <c r="J5292" s="3">
        <v>40000</v>
      </c>
      <c r="K5292" s="3">
        <v>0</v>
      </c>
      <c r="L5292" s="3">
        <v>10000</v>
      </c>
      <c r="M5292" s="3">
        <f t="shared" si="328"/>
        <v>150000</v>
      </c>
      <c r="N5292" s="3">
        <f t="shared" si="330"/>
        <v>37500</v>
      </c>
      <c r="O5292" s="3">
        <f t="shared" si="331"/>
        <v>0</v>
      </c>
      <c r="P5292">
        <v>7.1</v>
      </c>
      <c r="Q5292">
        <v>20</v>
      </c>
      <c r="R5292">
        <v>7.2</v>
      </c>
      <c r="S5292">
        <v>171</v>
      </c>
      <c r="T5292" t="s">
        <v>361</v>
      </c>
      <c r="U5292">
        <f>VLOOKUP(T5292,Index!$J$2:$K$1319,2,FALSE)</f>
        <v>469</v>
      </c>
      <c r="V5292" t="s">
        <v>61</v>
      </c>
      <c r="W5292">
        <f t="shared" si="329"/>
        <v>3</v>
      </c>
    </row>
    <row r="5293" spans="1:23">
      <c r="A5293" t="s">
        <v>4243</v>
      </c>
      <c r="B5293" t="s">
        <v>132</v>
      </c>
      <c r="C5293">
        <f>VLOOKUP(B5293,Index!$A$2:$B$18,2,FALSE)</f>
        <v>5</v>
      </c>
      <c r="D5293">
        <v>2005</v>
      </c>
      <c r="E5293" t="s">
        <v>187</v>
      </c>
      <c r="F5293">
        <f>VLOOKUP(E5293,Index!$D$2:$E$13,2,FALSE)</f>
        <v>2</v>
      </c>
      <c r="G5293" t="s">
        <v>14</v>
      </c>
      <c r="H5293">
        <f>VLOOKUP(G5293,Index!$G$2:$H$40,2,FALSE)</f>
        <v>26</v>
      </c>
      <c r="I5293" s="3">
        <v>110000</v>
      </c>
      <c r="J5293" s="3">
        <v>30000</v>
      </c>
      <c r="K5293" s="3">
        <v>0</v>
      </c>
      <c r="L5293" s="3">
        <v>0</v>
      </c>
      <c r="M5293" s="3">
        <f t="shared" si="328"/>
        <v>140000</v>
      </c>
      <c r="N5293" s="3">
        <f t="shared" si="330"/>
        <v>35000</v>
      </c>
      <c r="O5293" s="3">
        <f t="shared" si="331"/>
        <v>0</v>
      </c>
      <c r="P5293">
        <v>6.6</v>
      </c>
      <c r="Q5293">
        <v>43</v>
      </c>
      <c r="R5293">
        <v>8.5</v>
      </c>
      <c r="S5293">
        <v>23</v>
      </c>
      <c r="T5293" t="s">
        <v>1344</v>
      </c>
      <c r="U5293">
        <f>VLOOKUP(T5293,Index!$J$2:$K$1319,2,FALSE)</f>
        <v>825</v>
      </c>
      <c r="V5293" t="s">
        <v>37</v>
      </c>
      <c r="W5293">
        <f t="shared" si="329"/>
        <v>3</v>
      </c>
    </row>
    <row r="5294" spans="1:23">
      <c r="A5294" t="s">
        <v>4244</v>
      </c>
      <c r="B5294" t="s">
        <v>65</v>
      </c>
      <c r="C5294">
        <f>VLOOKUP(B5294,Index!$A$2:$B$18,2,FALSE)</f>
        <v>10</v>
      </c>
      <c r="D5294">
        <v>2016</v>
      </c>
      <c r="E5294" t="s">
        <v>59</v>
      </c>
      <c r="F5294">
        <f>VLOOKUP(E5294,Index!$D$2:$E$13,2,FALSE)</f>
        <v>3</v>
      </c>
      <c r="G5294" t="s">
        <v>585</v>
      </c>
      <c r="H5294">
        <f>VLOOKUP(G5294,Index!$G$2:$H$40,2,FALSE)</f>
        <v>12</v>
      </c>
      <c r="I5294" s="3">
        <v>70000</v>
      </c>
      <c r="J5294" s="3">
        <v>20000</v>
      </c>
      <c r="K5294" s="3">
        <v>40000</v>
      </c>
      <c r="L5294" s="3">
        <v>20000</v>
      </c>
      <c r="M5294" s="3">
        <f t="shared" si="328"/>
        <v>150000</v>
      </c>
      <c r="N5294" s="3">
        <f t="shared" si="330"/>
        <v>37500</v>
      </c>
      <c r="O5294" s="3">
        <f t="shared" si="331"/>
        <v>0</v>
      </c>
      <c r="P5294">
        <v>7.9</v>
      </c>
      <c r="Q5294">
        <v>54</v>
      </c>
      <c r="R5294">
        <v>8.6999999999999993</v>
      </c>
      <c r="S5294">
        <v>208</v>
      </c>
      <c r="T5294" t="s">
        <v>2977</v>
      </c>
      <c r="U5294">
        <f>VLOOKUP(T5294,Index!$J$2:$K$1319,2,FALSE)</f>
        <v>1050</v>
      </c>
      <c r="V5294" t="s">
        <v>61</v>
      </c>
      <c r="W5294">
        <f t="shared" si="329"/>
        <v>3</v>
      </c>
    </row>
    <row r="5295" spans="1:23">
      <c r="A5295" t="s">
        <v>3934</v>
      </c>
      <c r="B5295" t="s">
        <v>926</v>
      </c>
      <c r="C5295">
        <f>VLOOKUP(B5295,Index!$A$2:$B$18,2,FALSE)</f>
        <v>12</v>
      </c>
      <c r="D5295">
        <v>2016</v>
      </c>
      <c r="E5295" t="s">
        <v>90</v>
      </c>
      <c r="F5295">
        <f>VLOOKUP(E5295,Index!$D$2:$E$13,2,FALSE)</f>
        <v>8</v>
      </c>
      <c r="G5295" t="s">
        <v>264</v>
      </c>
      <c r="H5295">
        <f>VLOOKUP(G5295,Index!$G$2:$H$40,2,FALSE)</f>
        <v>25</v>
      </c>
      <c r="I5295" s="3">
        <v>0</v>
      </c>
      <c r="J5295" s="3">
        <v>40000</v>
      </c>
      <c r="K5295" s="3">
        <v>100000</v>
      </c>
      <c r="L5295" s="3">
        <v>10000</v>
      </c>
      <c r="M5295" s="3">
        <f t="shared" si="328"/>
        <v>150000</v>
      </c>
      <c r="N5295" s="3">
        <f t="shared" si="330"/>
        <v>37500</v>
      </c>
      <c r="O5295" s="3">
        <f t="shared" si="331"/>
        <v>0</v>
      </c>
      <c r="P5295">
        <v>6</v>
      </c>
      <c r="Q5295">
        <v>5</v>
      </c>
      <c r="R5295">
        <v>7</v>
      </c>
      <c r="S5295">
        <v>8</v>
      </c>
      <c r="T5295" t="s">
        <v>836</v>
      </c>
      <c r="U5295">
        <f>VLOOKUP(T5295,Index!$J$2:$K$1319,2,FALSE)</f>
        <v>114</v>
      </c>
      <c r="V5295" t="s">
        <v>61</v>
      </c>
      <c r="W5295">
        <f t="shared" si="329"/>
        <v>3</v>
      </c>
    </row>
    <row r="5296" spans="1:23">
      <c r="A5296" t="s">
        <v>2710</v>
      </c>
      <c r="B5296" t="s">
        <v>20</v>
      </c>
      <c r="C5296">
        <f>VLOOKUP(B5296,Index!$A$2:$B$18,2,FALSE)</f>
        <v>3</v>
      </c>
      <c r="D5296">
        <v>2005</v>
      </c>
      <c r="E5296" t="s">
        <v>34</v>
      </c>
      <c r="F5296">
        <f>VLOOKUP(E5296,Index!$D$2:$E$13,2,FALSE)</f>
        <v>1</v>
      </c>
      <c r="G5296" t="s">
        <v>429</v>
      </c>
      <c r="H5296">
        <f>VLOOKUP(G5296,Index!$G$2:$H$40,2,FALSE)</f>
        <v>34</v>
      </c>
      <c r="I5296" s="3">
        <v>130000</v>
      </c>
      <c r="J5296" s="3">
        <v>10000</v>
      </c>
      <c r="K5296" s="3">
        <v>0</v>
      </c>
      <c r="L5296" s="3">
        <v>10000</v>
      </c>
      <c r="M5296" s="3">
        <f t="shared" si="328"/>
        <v>150000</v>
      </c>
      <c r="N5296" s="3">
        <f t="shared" si="330"/>
        <v>37500</v>
      </c>
      <c r="O5296" s="3">
        <f t="shared" si="331"/>
        <v>0</v>
      </c>
      <c r="P5296">
        <v>5.4</v>
      </c>
      <c r="Q5296">
        <v>6</v>
      </c>
      <c r="T5296" t="s">
        <v>680</v>
      </c>
      <c r="U5296">
        <f>VLOOKUP(T5296,Index!$J$2:$K$1319,2,FALSE)</f>
        <v>519</v>
      </c>
      <c r="V5296" t="s">
        <v>78</v>
      </c>
      <c r="W5296">
        <f t="shared" si="329"/>
        <v>3</v>
      </c>
    </row>
    <row r="5297" spans="1:23">
      <c r="A5297" t="s">
        <v>4245</v>
      </c>
      <c r="B5297" t="s">
        <v>156</v>
      </c>
      <c r="C5297">
        <f>VLOOKUP(B5297,Index!$A$2:$B$18,2,FALSE)</f>
        <v>4</v>
      </c>
      <c r="D5297">
        <v>2002</v>
      </c>
      <c r="E5297" t="s">
        <v>59</v>
      </c>
      <c r="F5297">
        <f>VLOOKUP(E5297,Index!$D$2:$E$13,2,FALSE)</f>
        <v>3</v>
      </c>
      <c r="G5297" t="s">
        <v>192</v>
      </c>
      <c r="H5297">
        <f>VLOOKUP(G5297,Index!$G$2:$H$40,2,FALSE)</f>
        <v>8</v>
      </c>
      <c r="I5297" s="3">
        <v>110000</v>
      </c>
      <c r="J5297" s="3">
        <v>40000</v>
      </c>
      <c r="K5297" s="3">
        <v>0</v>
      </c>
      <c r="L5297" s="3">
        <v>0</v>
      </c>
      <c r="M5297" s="3">
        <f t="shared" si="328"/>
        <v>150000</v>
      </c>
      <c r="N5297" s="3">
        <f t="shared" si="330"/>
        <v>37500</v>
      </c>
      <c r="O5297" s="3">
        <f t="shared" si="331"/>
        <v>0</v>
      </c>
      <c r="P5297">
        <v>8.3000000000000007</v>
      </c>
      <c r="Q5297">
        <v>17</v>
      </c>
      <c r="R5297">
        <v>7.8</v>
      </c>
      <c r="S5297">
        <v>10</v>
      </c>
      <c r="T5297" t="s">
        <v>4246</v>
      </c>
      <c r="U5297">
        <f>VLOOKUP(T5297,Index!$J$2:$K$1319,2,FALSE)</f>
        <v>254</v>
      </c>
      <c r="V5297" t="s">
        <v>61</v>
      </c>
      <c r="W5297">
        <f t="shared" si="329"/>
        <v>3</v>
      </c>
    </row>
    <row r="5298" spans="1:23">
      <c r="A5298" t="s">
        <v>4247</v>
      </c>
      <c r="B5298" t="s">
        <v>33</v>
      </c>
      <c r="C5298">
        <f>VLOOKUP(B5298,Index!$A$2:$B$18,2,FALSE)</f>
        <v>9</v>
      </c>
      <c r="D5298">
        <v>2011</v>
      </c>
      <c r="E5298" t="s">
        <v>34</v>
      </c>
      <c r="F5298">
        <f>VLOOKUP(E5298,Index!$D$2:$E$13,2,FALSE)</f>
        <v>1</v>
      </c>
      <c r="G5298" t="s">
        <v>168</v>
      </c>
      <c r="H5298">
        <f>VLOOKUP(G5298,Index!$G$2:$H$40,2,FALSE)</f>
        <v>19</v>
      </c>
      <c r="I5298" s="3">
        <v>0</v>
      </c>
      <c r="J5298" s="3">
        <v>0</v>
      </c>
      <c r="K5298" s="3">
        <v>150000</v>
      </c>
      <c r="L5298" s="3">
        <v>0</v>
      </c>
      <c r="M5298" s="3">
        <f t="shared" si="328"/>
        <v>150000</v>
      </c>
      <c r="N5298" s="3">
        <f t="shared" si="330"/>
        <v>37500</v>
      </c>
      <c r="O5298" s="3">
        <f t="shared" si="331"/>
        <v>0</v>
      </c>
      <c r="R5298">
        <v>8</v>
      </c>
      <c r="S5298">
        <v>60</v>
      </c>
      <c r="T5298" t="s">
        <v>4248</v>
      </c>
      <c r="U5298">
        <f>VLOOKUP(T5298,Index!$J$2:$K$1319,2,FALSE)</f>
        <v>476</v>
      </c>
      <c r="V5298" t="s">
        <v>61</v>
      </c>
      <c r="W5298">
        <f t="shared" si="329"/>
        <v>3</v>
      </c>
    </row>
    <row r="5299" spans="1:23">
      <c r="A5299" t="s">
        <v>4249</v>
      </c>
      <c r="B5299" t="s">
        <v>20</v>
      </c>
      <c r="C5299">
        <f>VLOOKUP(B5299,Index!$A$2:$B$18,2,FALSE)</f>
        <v>3</v>
      </c>
      <c r="D5299">
        <v>2004</v>
      </c>
      <c r="E5299" t="s">
        <v>17</v>
      </c>
      <c r="F5299">
        <f>VLOOKUP(E5299,Index!$D$2:$E$13,2,FALSE)</f>
        <v>7</v>
      </c>
      <c r="G5299" t="s">
        <v>264</v>
      </c>
      <c r="H5299">
        <f>VLOOKUP(G5299,Index!$G$2:$H$40,2,FALSE)</f>
        <v>25</v>
      </c>
      <c r="I5299" s="3">
        <v>140000</v>
      </c>
      <c r="J5299" s="3">
        <v>0</v>
      </c>
      <c r="K5299" s="3">
        <v>0</v>
      </c>
      <c r="L5299" s="3">
        <v>10000</v>
      </c>
      <c r="M5299" s="3">
        <f t="shared" si="328"/>
        <v>150000</v>
      </c>
      <c r="N5299" s="3">
        <f t="shared" si="330"/>
        <v>37500</v>
      </c>
      <c r="O5299" s="3">
        <f t="shared" si="331"/>
        <v>0</v>
      </c>
      <c r="P5299">
        <v>6.3</v>
      </c>
      <c r="Q5299">
        <v>35</v>
      </c>
      <c r="R5299">
        <v>6.7</v>
      </c>
      <c r="S5299">
        <v>7</v>
      </c>
      <c r="T5299" t="s">
        <v>289</v>
      </c>
      <c r="U5299">
        <f>VLOOKUP(T5299,Index!$J$2:$K$1319,2,FALSE)</f>
        <v>767</v>
      </c>
      <c r="V5299" t="s">
        <v>15</v>
      </c>
      <c r="W5299">
        <f t="shared" si="329"/>
        <v>3</v>
      </c>
    </row>
    <row r="5300" spans="1:23">
      <c r="A5300" t="s">
        <v>4250</v>
      </c>
      <c r="B5300" t="s">
        <v>33</v>
      </c>
      <c r="C5300">
        <f>VLOOKUP(B5300,Index!$A$2:$B$18,2,FALSE)</f>
        <v>9</v>
      </c>
      <c r="D5300">
        <v>2010</v>
      </c>
      <c r="E5300" t="s">
        <v>13</v>
      </c>
      <c r="F5300">
        <f>VLOOKUP(E5300,Index!$D$2:$E$13,2,FALSE)</f>
        <v>11</v>
      </c>
      <c r="G5300" t="s">
        <v>45</v>
      </c>
      <c r="H5300">
        <f>VLOOKUP(G5300,Index!$G$2:$H$40,2,FALSE)</f>
        <v>30</v>
      </c>
      <c r="I5300" s="3">
        <v>130000</v>
      </c>
      <c r="J5300" s="3">
        <v>0</v>
      </c>
      <c r="K5300" s="3">
        <v>0</v>
      </c>
      <c r="L5300" s="3">
        <v>10000</v>
      </c>
      <c r="M5300" s="3">
        <f t="shared" si="328"/>
        <v>140000</v>
      </c>
      <c r="N5300" s="3">
        <f t="shared" si="330"/>
        <v>35000</v>
      </c>
      <c r="O5300" s="3">
        <f t="shared" si="331"/>
        <v>0</v>
      </c>
      <c r="P5300">
        <v>6.6</v>
      </c>
      <c r="Q5300">
        <v>14</v>
      </c>
      <c r="R5300">
        <v>8.1</v>
      </c>
      <c r="S5300">
        <v>23</v>
      </c>
      <c r="T5300" t="s">
        <v>1098</v>
      </c>
      <c r="U5300">
        <f>VLOOKUP(T5300,Index!$J$2:$K$1319,2,FALSE)</f>
        <v>994</v>
      </c>
      <c r="V5300" t="s">
        <v>78</v>
      </c>
      <c r="W5300">
        <f t="shared" si="329"/>
        <v>3</v>
      </c>
    </row>
    <row r="5301" spans="1:23">
      <c r="A5301" t="s">
        <v>4251</v>
      </c>
      <c r="B5301" t="s">
        <v>65</v>
      </c>
      <c r="C5301">
        <f>VLOOKUP(B5301,Index!$A$2:$B$18,2,FALSE)</f>
        <v>10</v>
      </c>
      <c r="D5301">
        <v>2016</v>
      </c>
      <c r="E5301" t="s">
        <v>34</v>
      </c>
      <c r="F5301">
        <f>VLOOKUP(E5301,Index!$D$2:$E$13,2,FALSE)</f>
        <v>1</v>
      </c>
      <c r="G5301" t="s">
        <v>194</v>
      </c>
      <c r="H5301">
        <f>VLOOKUP(G5301,Index!$G$2:$H$40,2,FALSE)</f>
        <v>38</v>
      </c>
      <c r="I5301" s="3">
        <v>10000</v>
      </c>
      <c r="J5301" s="3">
        <v>110000</v>
      </c>
      <c r="K5301" s="3">
        <v>0</v>
      </c>
      <c r="L5301" s="3">
        <v>20000</v>
      </c>
      <c r="M5301" s="3">
        <f t="shared" si="328"/>
        <v>140000</v>
      </c>
      <c r="N5301" s="3">
        <f t="shared" si="330"/>
        <v>35000</v>
      </c>
      <c r="O5301" s="3">
        <f t="shared" si="331"/>
        <v>0</v>
      </c>
      <c r="P5301">
        <v>7.3</v>
      </c>
      <c r="Q5301">
        <v>16</v>
      </c>
      <c r="R5301">
        <v>8.1</v>
      </c>
      <c r="S5301">
        <v>7</v>
      </c>
      <c r="T5301" t="s">
        <v>194</v>
      </c>
      <c r="U5301">
        <f>VLOOKUP(T5301,Index!$J$2:$K$1319,2,FALSE)</f>
        <v>1273</v>
      </c>
      <c r="V5301" t="s">
        <v>78</v>
      </c>
      <c r="W5301">
        <f t="shared" si="329"/>
        <v>1</v>
      </c>
    </row>
    <row r="5302" spans="1:23">
      <c r="A5302" t="s">
        <v>4252</v>
      </c>
      <c r="B5302" t="s">
        <v>20</v>
      </c>
      <c r="C5302">
        <f>VLOOKUP(B5302,Index!$A$2:$B$18,2,FALSE)</f>
        <v>3</v>
      </c>
      <c r="D5302">
        <v>2005</v>
      </c>
      <c r="E5302" t="s">
        <v>43</v>
      </c>
      <c r="F5302">
        <f>VLOOKUP(E5302,Index!$D$2:$E$13,2,FALSE)</f>
        <v>6</v>
      </c>
      <c r="G5302" t="s">
        <v>144</v>
      </c>
      <c r="H5302">
        <f>VLOOKUP(G5302,Index!$G$2:$H$40,2,FALSE)</f>
        <v>1</v>
      </c>
      <c r="I5302" s="3">
        <v>140000</v>
      </c>
      <c r="J5302" s="3">
        <v>0</v>
      </c>
      <c r="K5302" s="3">
        <v>0</v>
      </c>
      <c r="L5302" s="3">
        <v>10000</v>
      </c>
      <c r="M5302" s="3">
        <f t="shared" si="328"/>
        <v>150000</v>
      </c>
      <c r="N5302" s="3">
        <f t="shared" si="330"/>
        <v>37500</v>
      </c>
      <c r="O5302" s="3">
        <f t="shared" si="331"/>
        <v>0</v>
      </c>
      <c r="P5302">
        <v>3.9</v>
      </c>
      <c r="Q5302">
        <v>12</v>
      </c>
      <c r="R5302">
        <v>2.5</v>
      </c>
      <c r="S5302">
        <v>4</v>
      </c>
      <c r="T5302" t="s">
        <v>4241</v>
      </c>
      <c r="U5302">
        <f>VLOOKUP(T5302,Index!$J$2:$K$1319,2,FALSE)</f>
        <v>582</v>
      </c>
      <c r="V5302" t="s">
        <v>15</v>
      </c>
      <c r="W5302">
        <f t="shared" si="329"/>
        <v>3</v>
      </c>
    </row>
    <row r="5303" spans="1:23">
      <c r="A5303" t="s">
        <v>3075</v>
      </c>
      <c r="B5303" t="s">
        <v>1289</v>
      </c>
      <c r="C5303">
        <f>VLOOKUP(B5303,Index!$A$2:$B$18,2,FALSE)</f>
        <v>2</v>
      </c>
      <c r="D5303">
        <v>2001</v>
      </c>
      <c r="E5303" t="s">
        <v>187</v>
      </c>
      <c r="F5303">
        <f>VLOOKUP(E5303,Index!$D$2:$E$13,2,FALSE)</f>
        <v>2</v>
      </c>
      <c r="G5303" t="s">
        <v>407</v>
      </c>
      <c r="H5303">
        <f>VLOOKUP(G5303,Index!$G$2:$H$40,2,FALSE)</f>
        <v>29</v>
      </c>
      <c r="I5303" s="3">
        <v>0</v>
      </c>
      <c r="J5303" s="3">
        <v>0</v>
      </c>
      <c r="K5303" s="3">
        <v>150000</v>
      </c>
      <c r="L5303" s="3">
        <v>0</v>
      </c>
      <c r="M5303" s="3">
        <f t="shared" si="328"/>
        <v>150000</v>
      </c>
      <c r="N5303" s="3">
        <f t="shared" si="330"/>
        <v>37500</v>
      </c>
      <c r="O5303" s="3">
        <f t="shared" si="331"/>
        <v>0</v>
      </c>
      <c r="P5303">
        <v>8.8000000000000007</v>
      </c>
      <c r="Q5303">
        <v>9</v>
      </c>
      <c r="R5303">
        <v>9.4</v>
      </c>
      <c r="S5303">
        <v>201</v>
      </c>
      <c r="T5303" t="s">
        <v>770</v>
      </c>
      <c r="U5303">
        <f>VLOOKUP(T5303,Index!$J$2:$K$1319,2,FALSE)</f>
        <v>1011</v>
      </c>
      <c r="V5303" t="s">
        <v>61</v>
      </c>
      <c r="W5303">
        <f t="shared" si="329"/>
        <v>3</v>
      </c>
    </row>
    <row r="5304" spans="1:23">
      <c r="A5304" t="s">
        <v>3901</v>
      </c>
      <c r="B5304" t="s">
        <v>28</v>
      </c>
      <c r="C5304">
        <f>VLOOKUP(B5304,Index!$A$2:$B$18,2,FALSE)</f>
        <v>15</v>
      </c>
      <c r="D5304">
        <v>2008</v>
      </c>
      <c r="E5304" t="s">
        <v>67</v>
      </c>
      <c r="F5304">
        <f>VLOOKUP(E5304,Index!$D$2:$E$13,2,FALSE)</f>
        <v>10</v>
      </c>
      <c r="G5304" t="s">
        <v>77</v>
      </c>
      <c r="H5304">
        <f>VLOOKUP(G5304,Index!$G$2:$H$40,2,FALSE)</f>
        <v>35</v>
      </c>
      <c r="I5304" s="3">
        <v>60000</v>
      </c>
      <c r="J5304" s="3">
        <v>10000</v>
      </c>
      <c r="K5304" s="3">
        <v>70000</v>
      </c>
      <c r="L5304" s="3">
        <v>10000</v>
      </c>
      <c r="M5304" s="3">
        <f t="shared" si="328"/>
        <v>150000</v>
      </c>
      <c r="N5304" s="3">
        <f t="shared" si="330"/>
        <v>37500</v>
      </c>
      <c r="O5304" s="3">
        <f t="shared" si="331"/>
        <v>0</v>
      </c>
      <c r="P5304">
        <v>6.4</v>
      </c>
      <c r="Q5304">
        <v>22</v>
      </c>
      <c r="R5304">
        <v>7.7</v>
      </c>
      <c r="S5304">
        <v>38</v>
      </c>
      <c r="T5304" t="s">
        <v>565</v>
      </c>
      <c r="U5304">
        <f>VLOOKUP(T5304,Index!$J$2:$K$1319,2,FALSE)</f>
        <v>434</v>
      </c>
      <c r="V5304" t="s">
        <v>61</v>
      </c>
      <c r="W5304">
        <f t="shared" si="329"/>
        <v>3</v>
      </c>
    </row>
    <row r="5305" spans="1:23">
      <c r="A5305" t="s">
        <v>2036</v>
      </c>
      <c r="B5305" t="s">
        <v>39</v>
      </c>
      <c r="C5305">
        <f>VLOOKUP(B5305,Index!$A$2:$B$18,2,FALSE)</f>
        <v>8</v>
      </c>
      <c r="D5305">
        <v>2008</v>
      </c>
      <c r="E5305" t="s">
        <v>13</v>
      </c>
      <c r="F5305">
        <f>VLOOKUP(E5305,Index!$D$2:$E$13,2,FALSE)</f>
        <v>11</v>
      </c>
      <c r="G5305" t="s">
        <v>91</v>
      </c>
      <c r="H5305">
        <f>VLOOKUP(G5305,Index!$G$2:$H$40,2,FALSE)</f>
        <v>7</v>
      </c>
      <c r="I5305" s="3">
        <v>70000</v>
      </c>
      <c r="J5305" s="3">
        <v>60000</v>
      </c>
      <c r="K5305" s="3">
        <v>0</v>
      </c>
      <c r="L5305" s="3">
        <v>20000</v>
      </c>
      <c r="M5305" s="3">
        <f t="shared" si="328"/>
        <v>150000</v>
      </c>
      <c r="N5305" s="3">
        <f t="shared" si="330"/>
        <v>37500</v>
      </c>
      <c r="O5305" s="3">
        <f t="shared" si="331"/>
        <v>0</v>
      </c>
      <c r="R5305">
        <v>6.5</v>
      </c>
      <c r="S5305">
        <v>4</v>
      </c>
      <c r="T5305" t="s">
        <v>2631</v>
      </c>
      <c r="U5305">
        <f>VLOOKUP(T5305,Index!$J$2:$K$1319,2,FALSE)</f>
        <v>13</v>
      </c>
      <c r="V5305" t="s">
        <v>15</v>
      </c>
      <c r="W5305">
        <f t="shared" si="329"/>
        <v>3</v>
      </c>
    </row>
    <row r="5306" spans="1:23">
      <c r="A5306" t="s">
        <v>2355</v>
      </c>
      <c r="B5306" t="s">
        <v>97</v>
      </c>
      <c r="C5306">
        <f>VLOOKUP(B5306,Index!$A$2:$B$18,2,FALSE)</f>
        <v>16</v>
      </c>
      <c r="D5306">
        <v>2005</v>
      </c>
      <c r="E5306" t="s">
        <v>23</v>
      </c>
      <c r="F5306">
        <f>VLOOKUP(E5306,Index!$D$2:$E$13,2,FALSE)</f>
        <v>4</v>
      </c>
      <c r="G5306" t="s">
        <v>192</v>
      </c>
      <c r="H5306">
        <f>VLOOKUP(G5306,Index!$G$2:$H$40,2,FALSE)</f>
        <v>8</v>
      </c>
      <c r="I5306" s="3">
        <v>110000</v>
      </c>
      <c r="J5306" s="3">
        <v>30000</v>
      </c>
      <c r="K5306" s="3">
        <v>0</v>
      </c>
      <c r="L5306" s="3">
        <v>10000</v>
      </c>
      <c r="M5306" s="3">
        <f t="shared" si="328"/>
        <v>150000</v>
      </c>
      <c r="N5306" s="3">
        <f t="shared" si="330"/>
        <v>37500</v>
      </c>
      <c r="O5306" s="3">
        <f t="shared" si="331"/>
        <v>0</v>
      </c>
      <c r="P5306">
        <v>8.1</v>
      </c>
      <c r="Q5306">
        <v>23</v>
      </c>
      <c r="T5306" t="s">
        <v>292</v>
      </c>
      <c r="U5306">
        <f>VLOOKUP(T5306,Index!$J$2:$K$1319,2,FALSE)</f>
        <v>303</v>
      </c>
      <c r="V5306" t="s">
        <v>61</v>
      </c>
      <c r="W5306">
        <f t="shared" si="329"/>
        <v>3</v>
      </c>
    </row>
    <row r="5307" spans="1:23">
      <c r="A5307" t="s">
        <v>2258</v>
      </c>
      <c r="B5307" t="s">
        <v>132</v>
      </c>
      <c r="C5307">
        <f>VLOOKUP(B5307,Index!$A$2:$B$18,2,FALSE)</f>
        <v>5</v>
      </c>
      <c r="D5307">
        <v>2005</v>
      </c>
      <c r="E5307" t="s">
        <v>34</v>
      </c>
      <c r="F5307">
        <f>VLOOKUP(E5307,Index!$D$2:$E$13,2,FALSE)</f>
        <v>1</v>
      </c>
      <c r="G5307" t="s">
        <v>588</v>
      </c>
      <c r="H5307">
        <f>VLOOKUP(G5307,Index!$G$2:$H$40,2,FALSE)</f>
        <v>37</v>
      </c>
      <c r="I5307" s="3">
        <v>110000</v>
      </c>
      <c r="J5307" s="3">
        <v>30000</v>
      </c>
      <c r="K5307" s="3">
        <v>0</v>
      </c>
      <c r="L5307" s="3">
        <v>0</v>
      </c>
      <c r="M5307" s="3">
        <f t="shared" si="328"/>
        <v>140000</v>
      </c>
      <c r="N5307" s="3">
        <f t="shared" si="330"/>
        <v>35000</v>
      </c>
      <c r="O5307" s="3">
        <f t="shared" si="331"/>
        <v>0</v>
      </c>
      <c r="P5307">
        <v>8.4</v>
      </c>
      <c r="Q5307">
        <v>30</v>
      </c>
      <c r="R5307">
        <v>9.1</v>
      </c>
      <c r="S5307">
        <v>14</v>
      </c>
      <c r="T5307" t="s">
        <v>1093</v>
      </c>
      <c r="U5307">
        <f>VLOOKUP(T5307,Index!$J$2:$K$1319,2,FALSE)</f>
        <v>915</v>
      </c>
      <c r="V5307" t="s">
        <v>61</v>
      </c>
      <c r="W5307">
        <f t="shared" si="329"/>
        <v>3</v>
      </c>
    </row>
    <row r="5308" spans="1:23">
      <c r="A5308" t="s">
        <v>1890</v>
      </c>
      <c r="B5308" t="s">
        <v>132</v>
      </c>
      <c r="C5308">
        <f>VLOOKUP(B5308,Index!$A$2:$B$18,2,FALSE)</f>
        <v>5</v>
      </c>
      <c r="D5308">
        <v>2005</v>
      </c>
      <c r="E5308" t="s">
        <v>34</v>
      </c>
      <c r="F5308">
        <f>VLOOKUP(E5308,Index!$D$2:$E$13,2,FALSE)</f>
        <v>1</v>
      </c>
      <c r="G5308" t="s">
        <v>77</v>
      </c>
      <c r="H5308">
        <f>VLOOKUP(G5308,Index!$G$2:$H$40,2,FALSE)</f>
        <v>35</v>
      </c>
      <c r="I5308" s="3">
        <v>110000</v>
      </c>
      <c r="J5308" s="3">
        <v>30000</v>
      </c>
      <c r="K5308" s="3">
        <v>0</v>
      </c>
      <c r="L5308" s="3">
        <v>0</v>
      </c>
      <c r="M5308" s="3">
        <f t="shared" si="328"/>
        <v>140000</v>
      </c>
      <c r="N5308" s="3">
        <f t="shared" si="330"/>
        <v>35000</v>
      </c>
      <c r="O5308" s="3">
        <f t="shared" si="331"/>
        <v>0</v>
      </c>
      <c r="P5308">
        <v>8.4</v>
      </c>
      <c r="Q5308">
        <v>34</v>
      </c>
      <c r="R5308">
        <v>8.1</v>
      </c>
      <c r="S5308">
        <v>22</v>
      </c>
      <c r="T5308" t="s">
        <v>77</v>
      </c>
      <c r="U5308">
        <f>VLOOKUP(T5308,Index!$J$2:$K$1319,2,FALSE)</f>
        <v>1199</v>
      </c>
      <c r="V5308" t="s">
        <v>37</v>
      </c>
      <c r="W5308">
        <f t="shared" si="329"/>
        <v>1</v>
      </c>
    </row>
    <row r="5309" spans="1:23">
      <c r="A5309" t="s">
        <v>4253</v>
      </c>
      <c r="B5309" t="s">
        <v>33</v>
      </c>
      <c r="C5309">
        <f>VLOOKUP(B5309,Index!$A$2:$B$18,2,FALSE)</f>
        <v>9</v>
      </c>
      <c r="D5309">
        <v>2007</v>
      </c>
      <c r="E5309" t="s">
        <v>67</v>
      </c>
      <c r="F5309">
        <f>VLOOKUP(E5309,Index!$D$2:$E$13,2,FALSE)</f>
        <v>10</v>
      </c>
      <c r="G5309" t="s">
        <v>77</v>
      </c>
      <c r="H5309">
        <f>VLOOKUP(G5309,Index!$G$2:$H$40,2,FALSE)</f>
        <v>35</v>
      </c>
      <c r="I5309" s="3">
        <v>100000</v>
      </c>
      <c r="J5309" s="3">
        <v>30000</v>
      </c>
      <c r="K5309" s="3">
        <v>0</v>
      </c>
      <c r="L5309" s="3">
        <v>20000</v>
      </c>
      <c r="M5309" s="3">
        <f t="shared" si="328"/>
        <v>150000</v>
      </c>
      <c r="N5309" s="3">
        <f t="shared" si="330"/>
        <v>37500</v>
      </c>
      <c r="O5309" s="3">
        <f t="shared" si="331"/>
        <v>0</v>
      </c>
      <c r="P5309">
        <v>7</v>
      </c>
      <c r="Q5309">
        <v>10</v>
      </c>
      <c r="R5309">
        <v>7.2</v>
      </c>
      <c r="S5309">
        <v>12</v>
      </c>
      <c r="T5309" t="s">
        <v>2105</v>
      </c>
      <c r="U5309">
        <f>VLOOKUP(T5309,Index!$J$2:$K$1319,2,FALSE)</f>
        <v>1216</v>
      </c>
      <c r="V5309" t="s">
        <v>61</v>
      </c>
      <c r="W5309">
        <f t="shared" si="329"/>
        <v>3</v>
      </c>
    </row>
    <row r="5310" spans="1:23">
      <c r="A5310" t="s">
        <v>3712</v>
      </c>
      <c r="B5310" t="s">
        <v>97</v>
      </c>
      <c r="C5310">
        <f>VLOOKUP(B5310,Index!$A$2:$B$18,2,FALSE)</f>
        <v>16</v>
      </c>
      <c r="D5310">
        <v>2005</v>
      </c>
      <c r="E5310" t="s">
        <v>21</v>
      </c>
      <c r="F5310">
        <f>VLOOKUP(E5310,Index!$D$2:$E$13,2,FALSE)</f>
        <v>5</v>
      </c>
      <c r="G5310" t="s">
        <v>264</v>
      </c>
      <c r="H5310">
        <f>VLOOKUP(G5310,Index!$G$2:$H$40,2,FALSE)</f>
        <v>25</v>
      </c>
      <c r="I5310" s="3">
        <v>110000</v>
      </c>
      <c r="J5310" s="3">
        <v>40000</v>
      </c>
      <c r="K5310" s="3">
        <v>0</v>
      </c>
      <c r="L5310" s="3">
        <v>10000</v>
      </c>
      <c r="M5310" s="3">
        <f t="shared" si="328"/>
        <v>160000</v>
      </c>
      <c r="N5310" s="3">
        <f t="shared" si="330"/>
        <v>40000</v>
      </c>
      <c r="O5310" s="3">
        <f t="shared" si="331"/>
        <v>0</v>
      </c>
      <c r="P5310">
        <v>6.5</v>
      </c>
      <c r="Q5310">
        <v>16</v>
      </c>
      <c r="T5310" t="s">
        <v>1181</v>
      </c>
      <c r="U5310">
        <f>VLOOKUP(T5310,Index!$J$2:$K$1319,2,FALSE)</f>
        <v>158</v>
      </c>
      <c r="V5310" t="s">
        <v>15</v>
      </c>
      <c r="W5310">
        <f t="shared" si="329"/>
        <v>3</v>
      </c>
    </row>
    <row r="5311" spans="1:23">
      <c r="A5311" t="s">
        <v>3875</v>
      </c>
      <c r="B5311" t="s">
        <v>112</v>
      </c>
      <c r="C5311">
        <f>VLOOKUP(B5311,Index!$A$2:$B$18,2,FALSE)</f>
        <v>11</v>
      </c>
      <c r="D5311">
        <v>2008</v>
      </c>
      <c r="E5311" t="s">
        <v>23</v>
      </c>
      <c r="F5311">
        <f>VLOOKUP(E5311,Index!$D$2:$E$13,2,FALSE)</f>
        <v>4</v>
      </c>
      <c r="G5311" t="s">
        <v>2182</v>
      </c>
      <c r="H5311">
        <f>VLOOKUP(G5311,Index!$G$2:$H$40,2,FALSE)</f>
        <v>18</v>
      </c>
      <c r="I5311" s="3">
        <v>130000</v>
      </c>
      <c r="J5311" s="3">
        <v>0</v>
      </c>
      <c r="K5311" s="3">
        <v>10000</v>
      </c>
      <c r="L5311" s="3">
        <v>10000</v>
      </c>
      <c r="M5311" s="3">
        <f t="shared" si="328"/>
        <v>150000</v>
      </c>
      <c r="N5311" s="3">
        <f t="shared" si="330"/>
        <v>37500</v>
      </c>
      <c r="O5311" s="3">
        <f t="shared" si="331"/>
        <v>0</v>
      </c>
      <c r="P5311">
        <v>6.8</v>
      </c>
      <c r="Q5311">
        <v>13</v>
      </c>
      <c r="T5311" t="s">
        <v>807</v>
      </c>
      <c r="U5311">
        <f>VLOOKUP(T5311,Index!$J$2:$K$1319,2,FALSE)</f>
        <v>1147</v>
      </c>
      <c r="V5311" t="s">
        <v>61</v>
      </c>
      <c r="W5311">
        <f t="shared" si="329"/>
        <v>3</v>
      </c>
    </row>
    <row r="5312" spans="1:23">
      <c r="A5312" t="s">
        <v>3902</v>
      </c>
      <c r="B5312" t="s">
        <v>33</v>
      </c>
      <c r="C5312">
        <f>VLOOKUP(B5312,Index!$A$2:$B$18,2,FALSE)</f>
        <v>9</v>
      </c>
      <c r="D5312">
        <v>2014</v>
      </c>
      <c r="E5312" t="s">
        <v>90</v>
      </c>
      <c r="F5312">
        <f>VLOOKUP(E5312,Index!$D$2:$E$13,2,FALSE)</f>
        <v>8</v>
      </c>
      <c r="G5312" t="s">
        <v>1807</v>
      </c>
      <c r="H5312">
        <f>VLOOKUP(G5312,Index!$G$2:$H$40,2,FALSE)</f>
        <v>27</v>
      </c>
      <c r="I5312" s="3">
        <v>20000</v>
      </c>
      <c r="J5312" s="3">
        <v>20000</v>
      </c>
      <c r="K5312" s="3">
        <v>110000</v>
      </c>
      <c r="L5312" s="3">
        <v>10000</v>
      </c>
      <c r="M5312" s="3">
        <f t="shared" si="328"/>
        <v>160000</v>
      </c>
      <c r="N5312" s="3">
        <f t="shared" si="330"/>
        <v>40000</v>
      </c>
      <c r="O5312" s="3">
        <f t="shared" si="331"/>
        <v>0</v>
      </c>
      <c r="P5312">
        <v>9</v>
      </c>
      <c r="Q5312">
        <v>4</v>
      </c>
      <c r="R5312">
        <v>7.8</v>
      </c>
      <c r="S5312">
        <v>71</v>
      </c>
      <c r="T5312" t="s">
        <v>3563</v>
      </c>
      <c r="U5312">
        <f>VLOOKUP(T5312,Index!$J$2:$K$1319,2,FALSE)</f>
        <v>406</v>
      </c>
      <c r="V5312" t="s">
        <v>61</v>
      </c>
      <c r="W5312">
        <f t="shared" si="329"/>
        <v>3</v>
      </c>
    </row>
    <row r="5313" spans="1:23">
      <c r="A5313" t="s">
        <v>4254</v>
      </c>
      <c r="B5313" t="s">
        <v>12</v>
      </c>
      <c r="C5313">
        <f>VLOOKUP(B5313,Index!$A$2:$B$18,2,FALSE)</f>
        <v>13</v>
      </c>
      <c r="D5313">
        <v>2010</v>
      </c>
      <c r="E5313" t="s">
        <v>13</v>
      </c>
      <c r="F5313">
        <f>VLOOKUP(E5313,Index!$D$2:$E$13,2,FALSE)</f>
        <v>11</v>
      </c>
      <c r="G5313" t="s">
        <v>227</v>
      </c>
      <c r="H5313">
        <f>VLOOKUP(G5313,Index!$G$2:$H$40,2,FALSE)</f>
        <v>5</v>
      </c>
      <c r="I5313" s="3">
        <v>140000</v>
      </c>
      <c r="J5313" s="3">
        <v>0</v>
      </c>
      <c r="K5313" s="3">
        <v>0</v>
      </c>
      <c r="L5313" s="3">
        <v>10000</v>
      </c>
      <c r="M5313" s="3">
        <f t="shared" si="328"/>
        <v>150000</v>
      </c>
      <c r="N5313" s="3">
        <f t="shared" si="330"/>
        <v>37500</v>
      </c>
      <c r="O5313" s="3">
        <f t="shared" si="331"/>
        <v>0</v>
      </c>
      <c r="T5313" t="s">
        <v>852</v>
      </c>
      <c r="U5313">
        <f>VLOOKUP(T5313,Index!$J$2:$K$1319,2,FALSE)</f>
        <v>513</v>
      </c>
      <c r="V5313" t="s">
        <v>15</v>
      </c>
      <c r="W5313">
        <f t="shared" si="329"/>
        <v>3</v>
      </c>
    </row>
    <row r="5314" spans="1:23">
      <c r="A5314" t="s">
        <v>2173</v>
      </c>
      <c r="B5314" t="s">
        <v>132</v>
      </c>
      <c r="C5314">
        <f>VLOOKUP(B5314,Index!$A$2:$B$18,2,FALSE)</f>
        <v>5</v>
      </c>
      <c r="D5314">
        <v>2005</v>
      </c>
      <c r="E5314" t="s">
        <v>34</v>
      </c>
      <c r="F5314">
        <f>VLOOKUP(E5314,Index!$D$2:$E$13,2,FALSE)</f>
        <v>1</v>
      </c>
      <c r="G5314" t="s">
        <v>94</v>
      </c>
      <c r="H5314">
        <f>VLOOKUP(G5314,Index!$G$2:$H$40,2,FALSE)</f>
        <v>15</v>
      </c>
      <c r="I5314" s="3">
        <v>110000</v>
      </c>
      <c r="J5314" s="3">
        <v>30000</v>
      </c>
      <c r="K5314" s="3">
        <v>0</v>
      </c>
      <c r="L5314" s="3">
        <v>0</v>
      </c>
      <c r="M5314" s="3">
        <f t="shared" ref="M5314:M5377" si="332">SUM(I5314:L5314)</f>
        <v>140000</v>
      </c>
      <c r="N5314" s="3">
        <f t="shared" si="330"/>
        <v>35000</v>
      </c>
      <c r="O5314" s="3">
        <f t="shared" si="331"/>
        <v>0</v>
      </c>
      <c r="P5314">
        <v>6.6</v>
      </c>
      <c r="Q5314">
        <v>38</v>
      </c>
      <c r="R5314">
        <v>7.2</v>
      </c>
      <c r="S5314">
        <v>10</v>
      </c>
      <c r="T5314" t="s">
        <v>370</v>
      </c>
      <c r="U5314">
        <f>VLOOKUP(T5314,Index!$J$2:$K$1319,2,FALSE)</f>
        <v>394</v>
      </c>
      <c r="V5314" t="s">
        <v>61</v>
      </c>
      <c r="W5314">
        <f t="shared" ref="W5314:W5377" si="333">IF(T5314=G5314,1,3)</f>
        <v>3</v>
      </c>
    </row>
    <row r="5315" spans="1:23">
      <c r="A5315" t="s">
        <v>4255</v>
      </c>
      <c r="B5315" t="s">
        <v>12</v>
      </c>
      <c r="C5315">
        <f>VLOOKUP(B5315,Index!$A$2:$B$18,2,FALSE)</f>
        <v>13</v>
      </c>
      <c r="D5315">
        <v>2008</v>
      </c>
      <c r="E5315" t="s">
        <v>187</v>
      </c>
      <c r="F5315">
        <f>VLOOKUP(E5315,Index!$D$2:$E$13,2,FALSE)</f>
        <v>2</v>
      </c>
      <c r="G5315" t="s">
        <v>407</v>
      </c>
      <c r="H5315">
        <f>VLOOKUP(G5315,Index!$G$2:$H$40,2,FALSE)</f>
        <v>29</v>
      </c>
      <c r="I5315" s="3">
        <v>140000</v>
      </c>
      <c r="J5315" s="3">
        <v>0</v>
      </c>
      <c r="K5315" s="3">
        <v>0</v>
      </c>
      <c r="L5315" s="3">
        <v>10000</v>
      </c>
      <c r="M5315" s="3">
        <f t="shared" si="332"/>
        <v>150000</v>
      </c>
      <c r="N5315" s="3">
        <f t="shared" ref="N5315:N5378" si="334">AVERAGE(I5315:L5315)</f>
        <v>37500</v>
      </c>
      <c r="O5315" s="3">
        <f t="shared" ref="O5315:O5378" si="335">IF(M5315&gt;AVERAGE($M$2:$M$8064),1,0)</f>
        <v>0</v>
      </c>
      <c r="P5315">
        <v>6.7</v>
      </c>
      <c r="Q5315">
        <v>9</v>
      </c>
      <c r="T5315" t="s">
        <v>4256</v>
      </c>
      <c r="U5315">
        <f>VLOOKUP(T5315,Index!$J$2:$K$1319,2,FALSE)</f>
        <v>521</v>
      </c>
      <c r="V5315" t="s">
        <v>15</v>
      </c>
      <c r="W5315">
        <f t="shared" si="333"/>
        <v>3</v>
      </c>
    </row>
    <row r="5316" spans="1:23">
      <c r="A5316" t="s">
        <v>4257</v>
      </c>
      <c r="B5316" t="s">
        <v>226</v>
      </c>
      <c r="C5316">
        <f>VLOOKUP(B5316,Index!$A$2:$B$18,2,FALSE)</f>
        <v>7</v>
      </c>
      <c r="D5316">
        <v>2001</v>
      </c>
      <c r="E5316" t="s">
        <v>17</v>
      </c>
      <c r="F5316">
        <f>VLOOKUP(E5316,Index!$D$2:$E$13,2,FALSE)</f>
        <v>7</v>
      </c>
      <c r="G5316" t="s">
        <v>49</v>
      </c>
      <c r="H5316">
        <f>VLOOKUP(G5316,Index!$G$2:$H$40,2,FALSE)</f>
        <v>4</v>
      </c>
      <c r="I5316" s="3">
        <v>80000</v>
      </c>
      <c r="J5316" s="3">
        <v>60000</v>
      </c>
      <c r="K5316" s="3">
        <v>0</v>
      </c>
      <c r="L5316" s="3">
        <v>10000</v>
      </c>
      <c r="M5316" s="3">
        <f t="shared" si="332"/>
        <v>150000</v>
      </c>
      <c r="N5316" s="3">
        <f t="shared" si="334"/>
        <v>37500</v>
      </c>
      <c r="O5316" s="3">
        <f t="shared" si="335"/>
        <v>0</v>
      </c>
      <c r="P5316">
        <v>7.6</v>
      </c>
      <c r="Q5316">
        <v>8</v>
      </c>
      <c r="R5316">
        <v>8.6999999999999993</v>
      </c>
      <c r="S5316">
        <v>9</v>
      </c>
      <c r="T5316" t="s">
        <v>181</v>
      </c>
      <c r="U5316">
        <f>VLOOKUP(T5316,Index!$J$2:$K$1319,2,FALSE)</f>
        <v>1181</v>
      </c>
      <c r="V5316" t="s">
        <v>15</v>
      </c>
      <c r="W5316">
        <f t="shared" si="333"/>
        <v>3</v>
      </c>
    </row>
    <row r="5317" spans="1:23">
      <c r="A5317" t="s">
        <v>4258</v>
      </c>
      <c r="B5317" t="s">
        <v>226</v>
      </c>
      <c r="C5317">
        <f>VLOOKUP(B5317,Index!$A$2:$B$18,2,FALSE)</f>
        <v>7</v>
      </c>
      <c r="D5317">
        <v>2000</v>
      </c>
      <c r="E5317" t="s">
        <v>21</v>
      </c>
      <c r="F5317">
        <f>VLOOKUP(E5317,Index!$D$2:$E$13,2,FALSE)</f>
        <v>5</v>
      </c>
      <c r="G5317" t="s">
        <v>77</v>
      </c>
      <c r="H5317">
        <f>VLOOKUP(G5317,Index!$G$2:$H$40,2,FALSE)</f>
        <v>35</v>
      </c>
      <c r="I5317" s="3">
        <v>80000</v>
      </c>
      <c r="J5317" s="3">
        <v>60000</v>
      </c>
      <c r="K5317" s="3">
        <v>0</v>
      </c>
      <c r="L5317" s="3">
        <v>10000</v>
      </c>
      <c r="M5317" s="3">
        <f t="shared" si="332"/>
        <v>150000</v>
      </c>
      <c r="N5317" s="3">
        <f t="shared" si="334"/>
        <v>37500</v>
      </c>
      <c r="O5317" s="3">
        <f t="shared" si="335"/>
        <v>0</v>
      </c>
      <c r="P5317">
        <v>6.5</v>
      </c>
      <c r="Q5317">
        <v>4</v>
      </c>
      <c r="R5317">
        <v>7</v>
      </c>
      <c r="S5317">
        <v>10</v>
      </c>
      <c r="T5317" t="s">
        <v>519</v>
      </c>
      <c r="U5317">
        <f>VLOOKUP(T5317,Index!$J$2:$K$1319,2,FALSE)</f>
        <v>1218</v>
      </c>
      <c r="V5317" t="s">
        <v>15</v>
      </c>
      <c r="W5317">
        <f t="shared" si="333"/>
        <v>3</v>
      </c>
    </row>
    <row r="5318" spans="1:23">
      <c r="A5318" t="s">
        <v>1959</v>
      </c>
      <c r="B5318" t="s">
        <v>97</v>
      </c>
      <c r="C5318">
        <f>VLOOKUP(B5318,Index!$A$2:$B$18,2,FALSE)</f>
        <v>16</v>
      </c>
      <c r="D5318">
        <v>2004</v>
      </c>
      <c r="E5318" t="s">
        <v>21</v>
      </c>
      <c r="F5318">
        <f>VLOOKUP(E5318,Index!$D$2:$E$13,2,FALSE)</f>
        <v>5</v>
      </c>
      <c r="G5318" t="s">
        <v>588</v>
      </c>
      <c r="H5318">
        <f>VLOOKUP(G5318,Index!$G$2:$H$40,2,FALSE)</f>
        <v>37</v>
      </c>
      <c r="I5318" s="3">
        <v>110000</v>
      </c>
      <c r="J5318" s="3">
        <v>30000</v>
      </c>
      <c r="K5318" s="3">
        <v>0</v>
      </c>
      <c r="L5318" s="3">
        <v>10000</v>
      </c>
      <c r="M5318" s="3">
        <f t="shared" si="332"/>
        <v>150000</v>
      </c>
      <c r="N5318" s="3">
        <f t="shared" si="334"/>
        <v>37500</v>
      </c>
      <c r="O5318" s="3">
        <f t="shared" si="335"/>
        <v>0</v>
      </c>
      <c r="P5318">
        <v>6.6</v>
      </c>
      <c r="Q5318">
        <v>30</v>
      </c>
      <c r="R5318">
        <v>8.6999999999999993</v>
      </c>
      <c r="S5318">
        <v>29</v>
      </c>
      <c r="T5318" t="s">
        <v>181</v>
      </c>
      <c r="U5318">
        <f>VLOOKUP(T5318,Index!$J$2:$K$1319,2,FALSE)</f>
        <v>1181</v>
      </c>
      <c r="V5318" t="s">
        <v>15</v>
      </c>
      <c r="W5318">
        <f t="shared" si="333"/>
        <v>3</v>
      </c>
    </row>
    <row r="5319" spans="1:23">
      <c r="A5319" t="s">
        <v>4259</v>
      </c>
      <c r="B5319" t="s">
        <v>20</v>
      </c>
      <c r="C5319">
        <f>VLOOKUP(B5319,Index!$A$2:$B$18,2,FALSE)</f>
        <v>3</v>
      </c>
      <c r="D5319">
        <v>2009</v>
      </c>
      <c r="E5319" t="s">
        <v>34</v>
      </c>
      <c r="F5319">
        <f>VLOOKUP(E5319,Index!$D$2:$E$13,2,FALSE)</f>
        <v>1</v>
      </c>
      <c r="G5319" t="s">
        <v>49</v>
      </c>
      <c r="H5319">
        <f>VLOOKUP(G5319,Index!$G$2:$H$40,2,FALSE)</f>
        <v>4</v>
      </c>
      <c r="I5319" s="3">
        <v>140000</v>
      </c>
      <c r="J5319" s="3">
        <v>0</v>
      </c>
      <c r="K5319" s="3">
        <v>0</v>
      </c>
      <c r="L5319" s="3">
        <v>10000</v>
      </c>
      <c r="M5319" s="3">
        <f t="shared" si="332"/>
        <v>150000</v>
      </c>
      <c r="N5319" s="3">
        <f t="shared" si="334"/>
        <v>37500</v>
      </c>
      <c r="O5319" s="3">
        <f t="shared" si="335"/>
        <v>0</v>
      </c>
      <c r="T5319" t="s">
        <v>2391</v>
      </c>
      <c r="U5319">
        <f>VLOOKUP(T5319,Index!$J$2:$K$1319,2,FALSE)</f>
        <v>26</v>
      </c>
      <c r="V5319" t="s">
        <v>15</v>
      </c>
      <c r="W5319">
        <f t="shared" si="333"/>
        <v>3</v>
      </c>
    </row>
    <row r="5320" spans="1:23">
      <c r="A5320" t="s">
        <v>4260</v>
      </c>
      <c r="B5320" t="s">
        <v>20</v>
      </c>
      <c r="C5320">
        <f>VLOOKUP(B5320,Index!$A$2:$B$18,2,FALSE)</f>
        <v>3</v>
      </c>
      <c r="D5320">
        <v>2009</v>
      </c>
      <c r="E5320" t="s">
        <v>34</v>
      </c>
      <c r="F5320">
        <f>VLOOKUP(E5320,Index!$D$2:$E$13,2,FALSE)</f>
        <v>1</v>
      </c>
      <c r="G5320" t="s">
        <v>429</v>
      </c>
      <c r="H5320">
        <f>VLOOKUP(G5320,Index!$G$2:$H$40,2,FALSE)</f>
        <v>34</v>
      </c>
      <c r="I5320" s="3">
        <v>70000</v>
      </c>
      <c r="J5320" s="3">
        <v>70000</v>
      </c>
      <c r="K5320" s="3">
        <v>0</v>
      </c>
      <c r="L5320" s="3">
        <v>10000</v>
      </c>
      <c r="M5320" s="3">
        <f t="shared" si="332"/>
        <v>150000</v>
      </c>
      <c r="N5320" s="3">
        <f t="shared" si="334"/>
        <v>37500</v>
      </c>
      <c r="O5320" s="3">
        <f t="shared" si="335"/>
        <v>0</v>
      </c>
      <c r="T5320" t="s">
        <v>4261</v>
      </c>
      <c r="U5320">
        <f>VLOOKUP(T5320,Index!$J$2:$K$1319,2,FALSE)</f>
        <v>1161</v>
      </c>
      <c r="V5320" t="s">
        <v>15</v>
      </c>
      <c r="W5320">
        <f t="shared" si="333"/>
        <v>3</v>
      </c>
    </row>
    <row r="5321" spans="1:23">
      <c r="A5321" t="s">
        <v>2151</v>
      </c>
      <c r="B5321" t="s">
        <v>97</v>
      </c>
      <c r="C5321">
        <f>VLOOKUP(B5321,Index!$A$2:$B$18,2,FALSE)</f>
        <v>16</v>
      </c>
      <c r="D5321">
        <v>2006</v>
      </c>
      <c r="E5321" t="s">
        <v>13</v>
      </c>
      <c r="F5321">
        <f>VLOOKUP(E5321,Index!$D$2:$E$13,2,FALSE)</f>
        <v>11</v>
      </c>
      <c r="G5321" t="s">
        <v>94</v>
      </c>
      <c r="H5321">
        <f>VLOOKUP(G5321,Index!$G$2:$H$40,2,FALSE)</f>
        <v>15</v>
      </c>
      <c r="I5321" s="3">
        <v>110000</v>
      </c>
      <c r="J5321" s="3">
        <v>30000</v>
      </c>
      <c r="K5321" s="3">
        <v>0</v>
      </c>
      <c r="L5321" s="3">
        <v>10000</v>
      </c>
      <c r="M5321" s="3">
        <f t="shared" si="332"/>
        <v>150000</v>
      </c>
      <c r="N5321" s="3">
        <f t="shared" si="334"/>
        <v>37500</v>
      </c>
      <c r="O5321" s="3">
        <f t="shared" si="335"/>
        <v>0</v>
      </c>
      <c r="P5321">
        <v>6.5</v>
      </c>
      <c r="Q5321">
        <v>17</v>
      </c>
      <c r="R5321">
        <v>8.5</v>
      </c>
      <c r="S5321">
        <v>10</v>
      </c>
      <c r="T5321" t="s">
        <v>242</v>
      </c>
      <c r="U5321">
        <f>VLOOKUP(T5321,Index!$J$2:$K$1319,2,FALSE)</f>
        <v>360</v>
      </c>
      <c r="V5321" t="s">
        <v>78</v>
      </c>
      <c r="W5321">
        <f t="shared" si="333"/>
        <v>3</v>
      </c>
    </row>
    <row r="5322" spans="1:23">
      <c r="A5322" t="s">
        <v>4262</v>
      </c>
      <c r="B5322" t="s">
        <v>156</v>
      </c>
      <c r="C5322">
        <f>VLOOKUP(B5322,Index!$A$2:$B$18,2,FALSE)</f>
        <v>4</v>
      </c>
      <c r="D5322">
        <v>2003</v>
      </c>
      <c r="E5322" t="s">
        <v>48</v>
      </c>
      <c r="F5322">
        <f>VLOOKUP(E5322,Index!$D$2:$E$13,2,FALSE)</f>
        <v>9</v>
      </c>
      <c r="G5322" t="s">
        <v>94</v>
      </c>
      <c r="H5322">
        <f>VLOOKUP(G5322,Index!$G$2:$H$40,2,FALSE)</f>
        <v>15</v>
      </c>
      <c r="I5322" s="3">
        <v>110000</v>
      </c>
      <c r="J5322" s="3">
        <v>40000</v>
      </c>
      <c r="K5322" s="3">
        <v>0</v>
      </c>
      <c r="L5322" s="3">
        <v>0</v>
      </c>
      <c r="M5322" s="3">
        <f t="shared" si="332"/>
        <v>150000</v>
      </c>
      <c r="N5322" s="3">
        <f t="shared" si="334"/>
        <v>37500</v>
      </c>
      <c r="O5322" s="3">
        <f t="shared" si="335"/>
        <v>0</v>
      </c>
      <c r="P5322">
        <v>8</v>
      </c>
      <c r="Q5322">
        <v>19</v>
      </c>
      <c r="R5322">
        <v>7.2</v>
      </c>
      <c r="S5322">
        <v>12</v>
      </c>
      <c r="T5322" t="s">
        <v>4263</v>
      </c>
      <c r="U5322">
        <f>VLOOKUP(T5322,Index!$J$2:$K$1319,2,FALSE)</f>
        <v>789</v>
      </c>
      <c r="V5322" t="s">
        <v>61</v>
      </c>
      <c r="W5322">
        <f t="shared" si="333"/>
        <v>3</v>
      </c>
    </row>
    <row r="5323" spans="1:23">
      <c r="A5323" t="s">
        <v>1851</v>
      </c>
      <c r="B5323" t="s">
        <v>130</v>
      </c>
      <c r="C5323">
        <f>VLOOKUP(B5323,Index!$A$2:$B$18,2,FALSE)</f>
        <v>14</v>
      </c>
      <c r="D5323">
        <v>2016</v>
      </c>
      <c r="E5323" t="s">
        <v>34</v>
      </c>
      <c r="F5323">
        <f>VLOOKUP(E5323,Index!$D$2:$E$13,2,FALSE)</f>
        <v>1</v>
      </c>
      <c r="G5323" t="s">
        <v>194</v>
      </c>
      <c r="H5323">
        <f>VLOOKUP(G5323,Index!$G$2:$H$40,2,FALSE)</f>
        <v>38</v>
      </c>
      <c r="I5323" s="3">
        <v>60000</v>
      </c>
      <c r="J5323" s="3">
        <v>70000</v>
      </c>
      <c r="K5323" s="3">
        <v>10000</v>
      </c>
      <c r="L5323" s="3">
        <v>10000</v>
      </c>
      <c r="M5323" s="3">
        <f t="shared" si="332"/>
        <v>150000</v>
      </c>
      <c r="N5323" s="3">
        <f t="shared" si="334"/>
        <v>37500</v>
      </c>
      <c r="O5323" s="3">
        <f t="shared" si="335"/>
        <v>0</v>
      </c>
      <c r="P5323">
        <v>7.4</v>
      </c>
      <c r="Q5323">
        <v>6</v>
      </c>
      <c r="R5323">
        <v>8</v>
      </c>
      <c r="S5323">
        <v>11</v>
      </c>
      <c r="T5323" t="s">
        <v>627</v>
      </c>
      <c r="U5323">
        <f>VLOOKUP(T5323,Index!$J$2:$K$1319,2,FALSE)</f>
        <v>1195</v>
      </c>
      <c r="V5323" t="s">
        <v>78</v>
      </c>
      <c r="W5323">
        <f t="shared" si="333"/>
        <v>3</v>
      </c>
    </row>
    <row r="5324" spans="1:23">
      <c r="A5324" t="s">
        <v>4264</v>
      </c>
      <c r="B5324" t="s">
        <v>20</v>
      </c>
      <c r="C5324">
        <f>VLOOKUP(B5324,Index!$A$2:$B$18,2,FALSE)</f>
        <v>3</v>
      </c>
      <c r="D5324">
        <v>2011</v>
      </c>
      <c r="E5324" t="s">
        <v>23</v>
      </c>
      <c r="F5324">
        <f>VLOOKUP(E5324,Index!$D$2:$E$13,2,FALSE)</f>
        <v>4</v>
      </c>
      <c r="G5324" t="s">
        <v>1170</v>
      </c>
      <c r="H5324">
        <f>VLOOKUP(G5324,Index!$G$2:$H$40,2,FALSE)</f>
        <v>11</v>
      </c>
      <c r="I5324" s="3">
        <v>130000</v>
      </c>
      <c r="J5324" s="3">
        <v>10000</v>
      </c>
      <c r="K5324" s="3">
        <v>0</v>
      </c>
      <c r="L5324" s="3">
        <v>10000</v>
      </c>
      <c r="M5324" s="3">
        <f t="shared" si="332"/>
        <v>150000</v>
      </c>
      <c r="N5324" s="3">
        <f t="shared" si="334"/>
        <v>37500</v>
      </c>
      <c r="O5324" s="3">
        <f t="shared" si="335"/>
        <v>0</v>
      </c>
      <c r="T5324" t="s">
        <v>2185</v>
      </c>
      <c r="U5324">
        <f>VLOOKUP(T5324,Index!$J$2:$K$1319,2,FALSE)</f>
        <v>126</v>
      </c>
      <c r="V5324" t="s">
        <v>15</v>
      </c>
      <c r="W5324">
        <f t="shared" si="333"/>
        <v>3</v>
      </c>
    </row>
    <row r="5325" spans="1:23">
      <c r="A5325" t="s">
        <v>4265</v>
      </c>
      <c r="B5325" t="s">
        <v>20</v>
      </c>
      <c r="C5325">
        <f>VLOOKUP(B5325,Index!$A$2:$B$18,2,FALSE)</f>
        <v>3</v>
      </c>
      <c r="D5325">
        <v>2008</v>
      </c>
      <c r="E5325" t="s">
        <v>90</v>
      </c>
      <c r="F5325">
        <f>VLOOKUP(E5325,Index!$D$2:$E$13,2,FALSE)</f>
        <v>8</v>
      </c>
      <c r="G5325" t="s">
        <v>1170</v>
      </c>
      <c r="H5325">
        <f>VLOOKUP(G5325,Index!$G$2:$H$40,2,FALSE)</f>
        <v>11</v>
      </c>
      <c r="I5325" s="3">
        <v>130000</v>
      </c>
      <c r="J5325" s="3">
        <v>0</v>
      </c>
      <c r="K5325" s="3">
        <v>0</v>
      </c>
      <c r="L5325" s="3">
        <v>10000</v>
      </c>
      <c r="M5325" s="3">
        <f t="shared" si="332"/>
        <v>140000</v>
      </c>
      <c r="N5325" s="3">
        <f t="shared" si="334"/>
        <v>35000</v>
      </c>
      <c r="O5325" s="3">
        <f t="shared" si="335"/>
        <v>0</v>
      </c>
      <c r="P5325">
        <v>6.8</v>
      </c>
      <c r="Q5325">
        <v>18</v>
      </c>
      <c r="R5325">
        <v>6</v>
      </c>
      <c r="S5325">
        <v>4</v>
      </c>
      <c r="T5325" t="s">
        <v>3256</v>
      </c>
      <c r="U5325">
        <f>VLOOKUP(T5325,Index!$J$2:$K$1319,2,FALSE)</f>
        <v>717</v>
      </c>
      <c r="V5325" t="s">
        <v>15</v>
      </c>
      <c r="W5325">
        <f t="shared" si="333"/>
        <v>3</v>
      </c>
    </row>
    <row r="5326" spans="1:23">
      <c r="A5326" t="s">
        <v>3503</v>
      </c>
      <c r="B5326" t="s">
        <v>97</v>
      </c>
      <c r="C5326">
        <f>VLOOKUP(B5326,Index!$A$2:$B$18,2,FALSE)</f>
        <v>16</v>
      </c>
      <c r="D5326">
        <v>2005</v>
      </c>
      <c r="E5326" t="s">
        <v>23</v>
      </c>
      <c r="F5326">
        <f>VLOOKUP(E5326,Index!$D$2:$E$13,2,FALSE)</f>
        <v>4</v>
      </c>
      <c r="G5326" t="s">
        <v>407</v>
      </c>
      <c r="H5326">
        <f>VLOOKUP(G5326,Index!$G$2:$H$40,2,FALSE)</f>
        <v>29</v>
      </c>
      <c r="I5326" s="3">
        <v>110000</v>
      </c>
      <c r="J5326" s="3">
        <v>30000</v>
      </c>
      <c r="K5326" s="3">
        <v>0</v>
      </c>
      <c r="L5326" s="3">
        <v>10000</v>
      </c>
      <c r="M5326" s="3">
        <f t="shared" si="332"/>
        <v>150000</v>
      </c>
      <c r="N5326" s="3">
        <f t="shared" si="334"/>
        <v>37500</v>
      </c>
      <c r="O5326" s="3">
        <f t="shared" si="335"/>
        <v>0</v>
      </c>
      <c r="P5326">
        <v>8.1</v>
      </c>
      <c r="Q5326">
        <v>25</v>
      </c>
      <c r="R5326">
        <v>8.1999999999999993</v>
      </c>
      <c r="S5326">
        <v>9</v>
      </c>
      <c r="T5326" t="s">
        <v>407</v>
      </c>
      <c r="U5326">
        <f>VLOOKUP(T5326,Index!$J$2:$K$1319,2,FALSE)</f>
        <v>1010</v>
      </c>
      <c r="V5326" t="s">
        <v>15</v>
      </c>
      <c r="W5326">
        <f t="shared" si="333"/>
        <v>1</v>
      </c>
    </row>
    <row r="5327" spans="1:23">
      <c r="A5327" t="s">
        <v>3909</v>
      </c>
      <c r="B5327" t="s">
        <v>12</v>
      </c>
      <c r="C5327">
        <f>VLOOKUP(B5327,Index!$A$2:$B$18,2,FALSE)</f>
        <v>13</v>
      </c>
      <c r="D5327">
        <v>2009</v>
      </c>
      <c r="E5327" t="s">
        <v>48</v>
      </c>
      <c r="F5327">
        <f>VLOOKUP(E5327,Index!$D$2:$E$13,2,FALSE)</f>
        <v>9</v>
      </c>
      <c r="G5327" t="s">
        <v>49</v>
      </c>
      <c r="H5327">
        <f>VLOOKUP(G5327,Index!$G$2:$H$40,2,FALSE)</f>
        <v>4</v>
      </c>
      <c r="I5327" s="3">
        <v>140000</v>
      </c>
      <c r="J5327" s="3">
        <v>0</v>
      </c>
      <c r="K5327" s="3">
        <v>0</v>
      </c>
      <c r="L5327" s="3">
        <v>10000</v>
      </c>
      <c r="M5327" s="3">
        <f t="shared" si="332"/>
        <v>150000</v>
      </c>
      <c r="N5327" s="3">
        <f t="shared" si="334"/>
        <v>37500</v>
      </c>
      <c r="O5327" s="3">
        <f t="shared" si="335"/>
        <v>0</v>
      </c>
      <c r="T5327" t="s">
        <v>49</v>
      </c>
      <c r="U5327">
        <f>VLOOKUP(T5327,Index!$J$2:$K$1319,2,FALSE)</f>
        <v>35</v>
      </c>
      <c r="V5327" t="s">
        <v>61</v>
      </c>
      <c r="W5327">
        <f t="shared" si="333"/>
        <v>1</v>
      </c>
    </row>
    <row r="5328" spans="1:23">
      <c r="A5328" t="s">
        <v>4266</v>
      </c>
      <c r="B5328" t="s">
        <v>12</v>
      </c>
      <c r="C5328">
        <f>VLOOKUP(B5328,Index!$A$2:$B$18,2,FALSE)</f>
        <v>13</v>
      </c>
      <c r="D5328">
        <v>2009</v>
      </c>
      <c r="E5328" t="s">
        <v>23</v>
      </c>
      <c r="F5328">
        <f>VLOOKUP(E5328,Index!$D$2:$E$13,2,FALSE)</f>
        <v>4</v>
      </c>
      <c r="G5328" t="s">
        <v>94</v>
      </c>
      <c r="H5328">
        <f>VLOOKUP(G5328,Index!$G$2:$H$40,2,FALSE)</f>
        <v>15</v>
      </c>
      <c r="I5328" s="3">
        <v>140000</v>
      </c>
      <c r="J5328" s="3">
        <v>0</v>
      </c>
      <c r="K5328" s="3">
        <v>0</v>
      </c>
      <c r="L5328" s="3">
        <v>10000</v>
      </c>
      <c r="M5328" s="3">
        <f t="shared" si="332"/>
        <v>150000</v>
      </c>
      <c r="N5328" s="3">
        <f t="shared" si="334"/>
        <v>37500</v>
      </c>
      <c r="O5328" s="3">
        <f t="shared" si="335"/>
        <v>0</v>
      </c>
      <c r="T5328" t="s">
        <v>94</v>
      </c>
      <c r="U5328">
        <f>VLOOKUP(T5328,Index!$J$2:$K$1319,2,FALSE)</f>
        <v>378</v>
      </c>
      <c r="V5328" t="s">
        <v>15</v>
      </c>
      <c r="W5328">
        <f t="shared" si="333"/>
        <v>1</v>
      </c>
    </row>
    <row r="5329" spans="1:23">
      <c r="A5329" t="s">
        <v>2919</v>
      </c>
      <c r="B5329" t="s">
        <v>20</v>
      </c>
      <c r="C5329">
        <f>VLOOKUP(B5329,Index!$A$2:$B$18,2,FALSE)</f>
        <v>3</v>
      </c>
      <c r="D5329">
        <v>2010</v>
      </c>
      <c r="E5329" t="s">
        <v>23</v>
      </c>
      <c r="F5329">
        <f>VLOOKUP(E5329,Index!$D$2:$E$13,2,FALSE)</f>
        <v>4</v>
      </c>
      <c r="G5329" t="s">
        <v>429</v>
      </c>
      <c r="H5329">
        <f>VLOOKUP(G5329,Index!$G$2:$H$40,2,FALSE)</f>
        <v>34</v>
      </c>
      <c r="I5329" s="3">
        <v>130000</v>
      </c>
      <c r="J5329" s="3">
        <v>0</v>
      </c>
      <c r="K5329" s="3">
        <v>0</v>
      </c>
      <c r="L5329" s="3">
        <v>10000</v>
      </c>
      <c r="M5329" s="3">
        <f t="shared" si="332"/>
        <v>140000</v>
      </c>
      <c r="N5329" s="3">
        <f t="shared" si="334"/>
        <v>35000</v>
      </c>
      <c r="O5329" s="3">
        <f t="shared" si="335"/>
        <v>0</v>
      </c>
      <c r="T5329" t="s">
        <v>2741</v>
      </c>
      <c r="U5329">
        <f>VLOOKUP(T5329,Index!$J$2:$K$1319,2,FALSE)</f>
        <v>417</v>
      </c>
      <c r="V5329" t="s">
        <v>15</v>
      </c>
      <c r="W5329">
        <f t="shared" si="333"/>
        <v>3</v>
      </c>
    </row>
    <row r="5330" spans="1:23">
      <c r="A5330" t="s">
        <v>2880</v>
      </c>
      <c r="B5330" t="s">
        <v>28</v>
      </c>
      <c r="C5330">
        <f>VLOOKUP(B5330,Index!$A$2:$B$18,2,FALSE)</f>
        <v>15</v>
      </c>
      <c r="D5330">
        <v>2013</v>
      </c>
      <c r="E5330" t="s">
        <v>48</v>
      </c>
      <c r="F5330">
        <f>VLOOKUP(E5330,Index!$D$2:$E$13,2,FALSE)</f>
        <v>9</v>
      </c>
      <c r="G5330" t="s">
        <v>1170</v>
      </c>
      <c r="H5330">
        <f>VLOOKUP(G5330,Index!$G$2:$H$40,2,FALSE)</f>
        <v>11</v>
      </c>
      <c r="I5330" s="3">
        <v>60000</v>
      </c>
      <c r="J5330" s="3">
        <v>30000</v>
      </c>
      <c r="K5330" s="3">
        <v>50000</v>
      </c>
      <c r="L5330" s="3">
        <v>10000</v>
      </c>
      <c r="M5330" s="3">
        <f t="shared" si="332"/>
        <v>150000</v>
      </c>
      <c r="N5330" s="3">
        <f t="shared" si="334"/>
        <v>37500</v>
      </c>
      <c r="O5330" s="3">
        <f t="shared" si="335"/>
        <v>0</v>
      </c>
      <c r="P5330">
        <v>6.8</v>
      </c>
      <c r="Q5330">
        <v>25</v>
      </c>
      <c r="R5330">
        <v>8.1</v>
      </c>
      <c r="S5330">
        <v>63</v>
      </c>
      <c r="T5330" t="s">
        <v>2881</v>
      </c>
      <c r="U5330">
        <f>VLOOKUP(T5330,Index!$J$2:$K$1319,2,FALSE)</f>
        <v>980</v>
      </c>
      <c r="V5330" t="s">
        <v>37</v>
      </c>
      <c r="W5330">
        <f t="shared" si="333"/>
        <v>3</v>
      </c>
    </row>
    <row r="5331" spans="1:23">
      <c r="A5331" t="s">
        <v>2873</v>
      </c>
      <c r="B5331" t="s">
        <v>28</v>
      </c>
      <c r="C5331">
        <f>VLOOKUP(B5331,Index!$A$2:$B$18,2,FALSE)</f>
        <v>15</v>
      </c>
      <c r="D5331">
        <v>2009</v>
      </c>
      <c r="E5331" t="s">
        <v>13</v>
      </c>
      <c r="F5331">
        <f>VLOOKUP(E5331,Index!$D$2:$E$13,2,FALSE)</f>
        <v>11</v>
      </c>
      <c r="G5331" t="s">
        <v>35</v>
      </c>
      <c r="H5331">
        <f>VLOOKUP(G5331,Index!$G$2:$H$40,2,FALSE)</f>
        <v>32</v>
      </c>
      <c r="I5331" s="3">
        <v>110000</v>
      </c>
      <c r="J5331" s="3">
        <v>20000</v>
      </c>
      <c r="K5331" s="3">
        <v>0</v>
      </c>
      <c r="L5331" s="3">
        <v>10000</v>
      </c>
      <c r="M5331" s="3">
        <f t="shared" si="332"/>
        <v>140000</v>
      </c>
      <c r="N5331" s="3">
        <f t="shared" si="334"/>
        <v>35000</v>
      </c>
      <c r="O5331" s="3">
        <f t="shared" si="335"/>
        <v>0</v>
      </c>
      <c r="P5331">
        <v>6.9</v>
      </c>
      <c r="Q5331">
        <v>31</v>
      </c>
      <c r="R5331">
        <v>7.9</v>
      </c>
      <c r="S5331">
        <v>15</v>
      </c>
      <c r="T5331" t="s">
        <v>35</v>
      </c>
      <c r="U5331">
        <f>VLOOKUP(T5331,Index!$J$2:$K$1319,2,FALSE)</f>
        <v>1120</v>
      </c>
      <c r="V5331" t="s">
        <v>78</v>
      </c>
      <c r="W5331">
        <f t="shared" si="333"/>
        <v>1</v>
      </c>
    </row>
    <row r="5332" spans="1:23">
      <c r="A5332" t="s">
        <v>4267</v>
      </c>
      <c r="B5332" t="s">
        <v>12</v>
      </c>
      <c r="C5332">
        <f>VLOOKUP(B5332,Index!$A$2:$B$18,2,FALSE)</f>
        <v>13</v>
      </c>
      <c r="D5332">
        <v>2011</v>
      </c>
      <c r="E5332" t="s">
        <v>23</v>
      </c>
      <c r="F5332">
        <f>VLOOKUP(E5332,Index!$D$2:$E$13,2,FALSE)</f>
        <v>4</v>
      </c>
      <c r="G5332" t="s">
        <v>94</v>
      </c>
      <c r="H5332">
        <f>VLOOKUP(G5332,Index!$G$2:$H$40,2,FALSE)</f>
        <v>15</v>
      </c>
      <c r="I5332" s="3">
        <v>90000</v>
      </c>
      <c r="J5332" s="3">
        <v>40000</v>
      </c>
      <c r="K5332" s="3">
        <v>0</v>
      </c>
      <c r="L5332" s="3">
        <v>10000</v>
      </c>
      <c r="M5332" s="3">
        <f t="shared" si="332"/>
        <v>140000</v>
      </c>
      <c r="N5332" s="3">
        <f t="shared" si="334"/>
        <v>35000</v>
      </c>
      <c r="O5332" s="3">
        <f t="shared" si="335"/>
        <v>0</v>
      </c>
      <c r="T5332" t="s">
        <v>94</v>
      </c>
      <c r="U5332">
        <f>VLOOKUP(T5332,Index!$J$2:$K$1319,2,FALSE)</f>
        <v>378</v>
      </c>
      <c r="V5332" t="s">
        <v>61</v>
      </c>
      <c r="W5332">
        <f t="shared" si="333"/>
        <v>1</v>
      </c>
    </row>
    <row r="5333" spans="1:23">
      <c r="A5333" t="s">
        <v>724</v>
      </c>
      <c r="B5333" t="s">
        <v>132</v>
      </c>
      <c r="C5333">
        <f>VLOOKUP(B5333,Index!$A$2:$B$18,2,FALSE)</f>
        <v>5</v>
      </c>
      <c r="D5333">
        <v>2003</v>
      </c>
      <c r="E5333" t="s">
        <v>48</v>
      </c>
      <c r="F5333">
        <f>VLOOKUP(E5333,Index!$D$2:$E$13,2,FALSE)</f>
        <v>9</v>
      </c>
      <c r="G5333" t="s">
        <v>77</v>
      </c>
      <c r="H5333">
        <f>VLOOKUP(G5333,Index!$G$2:$H$40,2,FALSE)</f>
        <v>35</v>
      </c>
      <c r="I5333" s="3">
        <v>110000</v>
      </c>
      <c r="J5333" s="3">
        <v>30000</v>
      </c>
      <c r="K5333" s="3">
        <v>0</v>
      </c>
      <c r="L5333" s="3">
        <v>0</v>
      </c>
      <c r="M5333" s="3">
        <f t="shared" si="332"/>
        <v>140000</v>
      </c>
      <c r="N5333" s="3">
        <f t="shared" si="334"/>
        <v>35000</v>
      </c>
      <c r="O5333" s="3">
        <f t="shared" si="335"/>
        <v>0</v>
      </c>
      <c r="P5333">
        <v>5.9</v>
      </c>
      <c r="Q5333">
        <v>15</v>
      </c>
      <c r="R5333">
        <v>5.4</v>
      </c>
      <c r="S5333">
        <v>17</v>
      </c>
      <c r="T5333" t="s">
        <v>793</v>
      </c>
      <c r="U5333">
        <f>VLOOKUP(T5333,Index!$J$2:$K$1319,2,FALSE)</f>
        <v>938</v>
      </c>
      <c r="V5333" t="s">
        <v>37</v>
      </c>
      <c r="W5333">
        <f t="shared" si="333"/>
        <v>3</v>
      </c>
    </row>
    <row r="5334" spans="1:23">
      <c r="A5334" t="s">
        <v>4268</v>
      </c>
      <c r="B5334" t="s">
        <v>63</v>
      </c>
      <c r="C5334">
        <f>VLOOKUP(B5334,Index!$A$2:$B$18,2,FALSE)</f>
        <v>1</v>
      </c>
      <c r="D5334">
        <v>2011</v>
      </c>
      <c r="E5334" t="s">
        <v>23</v>
      </c>
      <c r="F5334">
        <f>VLOOKUP(E5334,Index!$D$2:$E$13,2,FALSE)</f>
        <v>4</v>
      </c>
      <c r="G5334" t="s">
        <v>264</v>
      </c>
      <c r="H5334">
        <f>VLOOKUP(G5334,Index!$G$2:$H$40,2,FALSE)</f>
        <v>25</v>
      </c>
      <c r="I5334" s="3">
        <v>90000</v>
      </c>
      <c r="J5334" s="3">
        <v>40000</v>
      </c>
      <c r="K5334" s="3">
        <v>0</v>
      </c>
      <c r="L5334" s="3">
        <v>10000</v>
      </c>
      <c r="M5334" s="3">
        <f t="shared" si="332"/>
        <v>140000</v>
      </c>
      <c r="N5334" s="3">
        <f t="shared" si="334"/>
        <v>35000</v>
      </c>
      <c r="O5334" s="3">
        <f t="shared" si="335"/>
        <v>0</v>
      </c>
      <c r="P5334">
        <v>4.3</v>
      </c>
      <c r="Q5334">
        <v>11</v>
      </c>
      <c r="R5334">
        <v>5.4</v>
      </c>
      <c r="S5334">
        <v>11</v>
      </c>
      <c r="T5334" t="s">
        <v>264</v>
      </c>
      <c r="U5334">
        <f>VLOOKUP(T5334,Index!$J$2:$K$1319,2,FALSE)</f>
        <v>768</v>
      </c>
      <c r="V5334" t="s">
        <v>15</v>
      </c>
      <c r="W5334">
        <f t="shared" si="333"/>
        <v>1</v>
      </c>
    </row>
    <row r="5335" spans="1:23">
      <c r="A5335" t="s">
        <v>4269</v>
      </c>
      <c r="B5335" t="s">
        <v>112</v>
      </c>
      <c r="C5335">
        <f>VLOOKUP(B5335,Index!$A$2:$B$18,2,FALSE)</f>
        <v>11</v>
      </c>
      <c r="D5335">
        <v>2004</v>
      </c>
      <c r="E5335" t="s">
        <v>59</v>
      </c>
      <c r="F5335">
        <f>VLOOKUP(E5335,Index!$D$2:$E$13,2,FALSE)</f>
        <v>3</v>
      </c>
      <c r="G5335" t="s">
        <v>192</v>
      </c>
      <c r="H5335">
        <f>VLOOKUP(G5335,Index!$G$2:$H$40,2,FALSE)</f>
        <v>8</v>
      </c>
      <c r="I5335" s="3">
        <v>130000</v>
      </c>
      <c r="J5335" s="3">
        <v>0</v>
      </c>
      <c r="K5335" s="3">
        <v>0</v>
      </c>
      <c r="L5335" s="3">
        <v>10000</v>
      </c>
      <c r="M5335" s="3">
        <f t="shared" si="332"/>
        <v>140000</v>
      </c>
      <c r="N5335" s="3">
        <f t="shared" si="334"/>
        <v>35000</v>
      </c>
      <c r="O5335" s="3">
        <f t="shared" si="335"/>
        <v>0</v>
      </c>
      <c r="P5335">
        <v>7.4</v>
      </c>
      <c r="Q5335">
        <v>27</v>
      </c>
      <c r="R5335">
        <v>7.9</v>
      </c>
      <c r="S5335">
        <v>25</v>
      </c>
      <c r="T5335" t="s">
        <v>192</v>
      </c>
      <c r="U5335">
        <f>VLOOKUP(T5335,Index!$J$2:$K$1319,2,FALSE)</f>
        <v>202</v>
      </c>
      <c r="V5335" t="s">
        <v>61</v>
      </c>
      <c r="W5335">
        <f t="shared" si="333"/>
        <v>1</v>
      </c>
    </row>
    <row r="5336" spans="1:23">
      <c r="A5336" t="s">
        <v>1055</v>
      </c>
      <c r="B5336" t="s">
        <v>12</v>
      </c>
      <c r="C5336">
        <f>VLOOKUP(B5336,Index!$A$2:$B$18,2,FALSE)</f>
        <v>13</v>
      </c>
      <c r="D5336">
        <v>2012</v>
      </c>
      <c r="E5336" t="s">
        <v>34</v>
      </c>
      <c r="F5336">
        <f>VLOOKUP(E5336,Index!$D$2:$E$13,2,FALSE)</f>
        <v>1</v>
      </c>
      <c r="G5336" t="s">
        <v>429</v>
      </c>
      <c r="H5336">
        <f>VLOOKUP(G5336,Index!$G$2:$H$40,2,FALSE)</f>
        <v>34</v>
      </c>
      <c r="I5336" s="3">
        <v>110000</v>
      </c>
      <c r="J5336" s="3">
        <v>20000</v>
      </c>
      <c r="K5336" s="3">
        <v>0</v>
      </c>
      <c r="L5336" s="3">
        <v>10000</v>
      </c>
      <c r="M5336" s="3">
        <f t="shared" si="332"/>
        <v>140000</v>
      </c>
      <c r="N5336" s="3">
        <f t="shared" si="334"/>
        <v>35000</v>
      </c>
      <c r="O5336" s="3">
        <f t="shared" si="335"/>
        <v>0</v>
      </c>
      <c r="P5336">
        <v>7.4</v>
      </c>
      <c r="Q5336">
        <v>4</v>
      </c>
      <c r="R5336">
        <v>6</v>
      </c>
      <c r="S5336">
        <v>9</v>
      </c>
      <c r="T5336" t="s">
        <v>429</v>
      </c>
      <c r="U5336">
        <f>VLOOKUP(T5336,Index!$J$2:$K$1319,2,FALSE)</f>
        <v>1158</v>
      </c>
      <c r="V5336" t="s">
        <v>61</v>
      </c>
      <c r="W5336">
        <f t="shared" si="333"/>
        <v>1</v>
      </c>
    </row>
    <row r="5337" spans="1:23">
      <c r="A5337" t="s">
        <v>4270</v>
      </c>
      <c r="B5337" t="s">
        <v>97</v>
      </c>
      <c r="C5337">
        <f>VLOOKUP(B5337,Index!$A$2:$B$18,2,FALSE)</f>
        <v>16</v>
      </c>
      <c r="D5337">
        <v>2001</v>
      </c>
      <c r="E5337" t="s">
        <v>17</v>
      </c>
      <c r="F5337">
        <f>VLOOKUP(E5337,Index!$D$2:$E$13,2,FALSE)</f>
        <v>7</v>
      </c>
      <c r="G5337" t="s">
        <v>267</v>
      </c>
      <c r="H5337">
        <f>VLOOKUP(G5337,Index!$G$2:$H$40,2,FALSE)</f>
        <v>14</v>
      </c>
      <c r="I5337" s="3">
        <v>110000</v>
      </c>
      <c r="J5337" s="3">
        <v>30000</v>
      </c>
      <c r="K5337" s="3">
        <v>0</v>
      </c>
      <c r="L5337" s="3">
        <v>10000</v>
      </c>
      <c r="M5337" s="3">
        <f t="shared" si="332"/>
        <v>150000</v>
      </c>
      <c r="N5337" s="3">
        <f t="shared" si="334"/>
        <v>37500</v>
      </c>
      <c r="O5337" s="3">
        <f t="shared" si="335"/>
        <v>0</v>
      </c>
      <c r="P5337">
        <v>6.5</v>
      </c>
      <c r="Q5337">
        <v>21</v>
      </c>
      <c r="R5337">
        <v>7.7</v>
      </c>
      <c r="S5337">
        <v>6</v>
      </c>
      <c r="T5337" t="s">
        <v>1038</v>
      </c>
      <c r="U5337">
        <f>VLOOKUP(T5337,Index!$J$2:$K$1319,2,FALSE)</f>
        <v>264</v>
      </c>
      <c r="V5337" t="s">
        <v>61</v>
      </c>
      <c r="W5337">
        <f t="shared" si="333"/>
        <v>3</v>
      </c>
    </row>
    <row r="5338" spans="1:23">
      <c r="A5338" t="s">
        <v>2439</v>
      </c>
      <c r="B5338" t="s">
        <v>28</v>
      </c>
      <c r="C5338">
        <f>VLOOKUP(B5338,Index!$A$2:$B$18,2,FALSE)</f>
        <v>15</v>
      </c>
      <c r="D5338">
        <v>2010</v>
      </c>
      <c r="E5338" t="s">
        <v>34</v>
      </c>
      <c r="F5338">
        <f>VLOOKUP(E5338,Index!$D$2:$E$13,2,FALSE)</f>
        <v>1</v>
      </c>
      <c r="G5338" t="s">
        <v>49</v>
      </c>
      <c r="H5338">
        <f>VLOOKUP(G5338,Index!$G$2:$H$40,2,FALSE)</f>
        <v>4</v>
      </c>
      <c r="I5338" s="3">
        <v>110000</v>
      </c>
      <c r="J5338" s="3">
        <v>20000</v>
      </c>
      <c r="K5338" s="3">
        <v>0</v>
      </c>
      <c r="L5338" s="3">
        <v>10000</v>
      </c>
      <c r="M5338" s="3">
        <f t="shared" si="332"/>
        <v>140000</v>
      </c>
      <c r="N5338" s="3">
        <f t="shared" si="334"/>
        <v>35000</v>
      </c>
      <c r="O5338" s="3">
        <f t="shared" si="335"/>
        <v>0</v>
      </c>
      <c r="P5338">
        <v>6.2</v>
      </c>
      <c r="Q5338">
        <v>10</v>
      </c>
      <c r="T5338" t="s">
        <v>1043</v>
      </c>
      <c r="U5338">
        <f>VLOOKUP(T5338,Index!$J$2:$K$1319,2,FALSE)</f>
        <v>824</v>
      </c>
      <c r="V5338" t="s">
        <v>78</v>
      </c>
      <c r="W5338">
        <f t="shared" si="333"/>
        <v>3</v>
      </c>
    </row>
    <row r="5339" spans="1:23">
      <c r="A5339" t="s">
        <v>1409</v>
      </c>
      <c r="B5339" t="s">
        <v>63</v>
      </c>
      <c r="C5339">
        <f>VLOOKUP(B5339,Index!$A$2:$B$18,2,FALSE)</f>
        <v>1</v>
      </c>
      <c r="D5339">
        <v>2012</v>
      </c>
      <c r="E5339" t="s">
        <v>21</v>
      </c>
      <c r="F5339">
        <f>VLOOKUP(E5339,Index!$D$2:$E$13,2,FALSE)</f>
        <v>5</v>
      </c>
      <c r="G5339" t="s">
        <v>77</v>
      </c>
      <c r="H5339">
        <f>VLOOKUP(G5339,Index!$G$2:$H$40,2,FALSE)</f>
        <v>35</v>
      </c>
      <c r="I5339" s="3">
        <v>60000</v>
      </c>
      <c r="J5339" s="3">
        <v>80000</v>
      </c>
      <c r="K5339" s="3">
        <v>0</v>
      </c>
      <c r="L5339" s="3">
        <v>10000</v>
      </c>
      <c r="M5339" s="3">
        <f t="shared" si="332"/>
        <v>150000</v>
      </c>
      <c r="N5339" s="3">
        <f t="shared" si="334"/>
        <v>37500</v>
      </c>
      <c r="O5339" s="3">
        <f t="shared" si="335"/>
        <v>0</v>
      </c>
      <c r="P5339">
        <v>7.1</v>
      </c>
      <c r="Q5339">
        <v>8</v>
      </c>
      <c r="R5339">
        <v>6.3</v>
      </c>
      <c r="S5339">
        <v>65</v>
      </c>
      <c r="T5339" t="s">
        <v>1410</v>
      </c>
      <c r="U5339">
        <f>VLOOKUP(T5339,Index!$J$2:$K$1319,2,FALSE)</f>
        <v>1229</v>
      </c>
      <c r="V5339" t="s">
        <v>78</v>
      </c>
      <c r="W5339">
        <f t="shared" si="333"/>
        <v>3</v>
      </c>
    </row>
    <row r="5340" spans="1:23">
      <c r="A5340" t="s">
        <v>4271</v>
      </c>
      <c r="B5340" t="s">
        <v>112</v>
      </c>
      <c r="C5340">
        <f>VLOOKUP(B5340,Index!$A$2:$B$18,2,FALSE)</f>
        <v>11</v>
      </c>
      <c r="D5340">
        <v>2013</v>
      </c>
      <c r="E5340" t="s">
        <v>90</v>
      </c>
      <c r="F5340">
        <f>VLOOKUP(E5340,Index!$D$2:$E$13,2,FALSE)</f>
        <v>8</v>
      </c>
      <c r="G5340" t="s">
        <v>264</v>
      </c>
      <c r="H5340">
        <f>VLOOKUP(G5340,Index!$G$2:$H$40,2,FALSE)</f>
        <v>25</v>
      </c>
      <c r="I5340" s="3">
        <v>0</v>
      </c>
      <c r="J5340" s="3">
        <v>0</v>
      </c>
      <c r="K5340" s="3">
        <v>150000</v>
      </c>
      <c r="L5340" s="3">
        <v>0</v>
      </c>
      <c r="M5340" s="3">
        <f t="shared" si="332"/>
        <v>150000</v>
      </c>
      <c r="N5340" s="3">
        <f t="shared" si="334"/>
        <v>37500</v>
      </c>
      <c r="O5340" s="3">
        <f t="shared" si="335"/>
        <v>0</v>
      </c>
      <c r="P5340">
        <v>7.4</v>
      </c>
      <c r="Q5340">
        <v>7</v>
      </c>
      <c r="R5340">
        <v>8.3000000000000007</v>
      </c>
      <c r="S5340">
        <v>6</v>
      </c>
      <c r="T5340" t="s">
        <v>4272</v>
      </c>
      <c r="U5340">
        <f>VLOOKUP(T5340,Index!$J$2:$K$1319,2,FALSE)</f>
        <v>415</v>
      </c>
      <c r="V5340" t="s">
        <v>61</v>
      </c>
      <c r="W5340">
        <f t="shared" si="333"/>
        <v>3</v>
      </c>
    </row>
    <row r="5341" spans="1:23">
      <c r="A5341" t="s">
        <v>4273</v>
      </c>
      <c r="B5341" t="s">
        <v>112</v>
      </c>
      <c r="C5341">
        <f>VLOOKUP(B5341,Index!$A$2:$B$18,2,FALSE)</f>
        <v>11</v>
      </c>
      <c r="D5341">
        <v>2011</v>
      </c>
      <c r="E5341" t="s">
        <v>90</v>
      </c>
      <c r="F5341">
        <f>VLOOKUP(E5341,Index!$D$2:$E$13,2,FALSE)</f>
        <v>8</v>
      </c>
      <c r="G5341" t="s">
        <v>1495</v>
      </c>
      <c r="H5341">
        <f>VLOOKUP(G5341,Index!$G$2:$H$40,2,FALSE)</f>
        <v>36</v>
      </c>
      <c r="I5341" s="3">
        <v>0</v>
      </c>
      <c r="J5341" s="3">
        <v>0</v>
      </c>
      <c r="K5341" s="3">
        <v>150000</v>
      </c>
      <c r="L5341" s="3">
        <v>0</v>
      </c>
      <c r="M5341" s="3">
        <f t="shared" si="332"/>
        <v>150000</v>
      </c>
      <c r="N5341" s="3">
        <f t="shared" si="334"/>
        <v>37500</v>
      </c>
      <c r="O5341" s="3">
        <f t="shared" si="335"/>
        <v>0</v>
      </c>
      <c r="P5341">
        <v>6.6</v>
      </c>
      <c r="Q5341">
        <v>19</v>
      </c>
      <c r="R5341">
        <v>7.2</v>
      </c>
      <c r="S5341">
        <v>39</v>
      </c>
      <c r="T5341" t="s">
        <v>3085</v>
      </c>
      <c r="U5341">
        <f>VLOOKUP(T5341,Index!$J$2:$K$1319,2,FALSE)</f>
        <v>560</v>
      </c>
      <c r="V5341" t="s">
        <v>61</v>
      </c>
      <c r="W5341">
        <f t="shared" si="333"/>
        <v>3</v>
      </c>
    </row>
    <row r="5342" spans="1:23">
      <c r="A5342" t="s">
        <v>4274</v>
      </c>
      <c r="B5342" t="s">
        <v>39</v>
      </c>
      <c r="C5342">
        <f>VLOOKUP(B5342,Index!$A$2:$B$18,2,FALSE)</f>
        <v>8</v>
      </c>
      <c r="D5342">
        <v>2002</v>
      </c>
      <c r="E5342" t="s">
        <v>13</v>
      </c>
      <c r="F5342">
        <f>VLOOKUP(E5342,Index!$D$2:$E$13,2,FALSE)</f>
        <v>11</v>
      </c>
      <c r="G5342" t="s">
        <v>550</v>
      </c>
      <c r="H5342">
        <f>VLOOKUP(G5342,Index!$G$2:$H$40,2,FALSE)</f>
        <v>3</v>
      </c>
      <c r="I5342" s="3">
        <v>70000</v>
      </c>
      <c r="J5342" s="3">
        <v>60000</v>
      </c>
      <c r="K5342" s="3">
        <v>0</v>
      </c>
      <c r="L5342" s="3">
        <v>20000</v>
      </c>
      <c r="M5342" s="3">
        <f t="shared" si="332"/>
        <v>150000</v>
      </c>
      <c r="N5342" s="3">
        <f t="shared" si="334"/>
        <v>37500</v>
      </c>
      <c r="O5342" s="3">
        <f t="shared" si="335"/>
        <v>0</v>
      </c>
      <c r="P5342">
        <v>5.4</v>
      </c>
      <c r="Q5342">
        <v>14</v>
      </c>
      <c r="R5342">
        <v>4.5999999999999996</v>
      </c>
      <c r="S5342">
        <v>17</v>
      </c>
      <c r="T5342" t="s">
        <v>1041</v>
      </c>
      <c r="U5342">
        <f>VLOOKUP(T5342,Index!$J$2:$K$1319,2,FALSE)</f>
        <v>1295</v>
      </c>
      <c r="V5342" t="s">
        <v>37</v>
      </c>
      <c r="W5342">
        <f t="shared" si="333"/>
        <v>3</v>
      </c>
    </row>
    <row r="5343" spans="1:23">
      <c r="A5343" t="s">
        <v>4275</v>
      </c>
      <c r="B5343" t="s">
        <v>156</v>
      </c>
      <c r="C5343">
        <f>VLOOKUP(B5343,Index!$A$2:$B$18,2,FALSE)</f>
        <v>4</v>
      </c>
      <c r="D5343">
        <v>2003</v>
      </c>
      <c r="E5343" t="s">
        <v>90</v>
      </c>
      <c r="F5343">
        <f>VLOOKUP(E5343,Index!$D$2:$E$13,2,FALSE)</f>
        <v>8</v>
      </c>
      <c r="G5343" t="s">
        <v>168</v>
      </c>
      <c r="H5343">
        <f>VLOOKUP(G5343,Index!$G$2:$H$40,2,FALSE)</f>
        <v>19</v>
      </c>
      <c r="I5343" s="3">
        <v>100000</v>
      </c>
      <c r="J5343" s="3">
        <v>40000</v>
      </c>
      <c r="K5343" s="3">
        <v>0</v>
      </c>
      <c r="L5343" s="3">
        <v>0</v>
      </c>
      <c r="M5343" s="3">
        <f t="shared" si="332"/>
        <v>140000</v>
      </c>
      <c r="N5343" s="3">
        <f t="shared" si="334"/>
        <v>35000</v>
      </c>
      <c r="O5343" s="3">
        <f t="shared" si="335"/>
        <v>0</v>
      </c>
      <c r="P5343">
        <v>8.3000000000000007</v>
      </c>
      <c r="Q5343">
        <v>31</v>
      </c>
      <c r="R5343">
        <v>9.6</v>
      </c>
      <c r="S5343">
        <v>16</v>
      </c>
      <c r="T5343" t="s">
        <v>169</v>
      </c>
      <c r="U5343">
        <f>VLOOKUP(T5343,Index!$J$2:$K$1319,2,FALSE)</f>
        <v>628</v>
      </c>
      <c r="V5343" t="s">
        <v>15</v>
      </c>
      <c r="W5343">
        <f t="shared" si="333"/>
        <v>3</v>
      </c>
    </row>
    <row r="5344" spans="1:23">
      <c r="A5344" t="s">
        <v>4276</v>
      </c>
      <c r="B5344" t="s">
        <v>97</v>
      </c>
      <c r="C5344">
        <f>VLOOKUP(B5344,Index!$A$2:$B$18,2,FALSE)</f>
        <v>16</v>
      </c>
      <c r="D5344">
        <v>2004</v>
      </c>
      <c r="E5344" t="s">
        <v>59</v>
      </c>
      <c r="F5344">
        <f>VLOOKUP(E5344,Index!$D$2:$E$13,2,FALSE)</f>
        <v>3</v>
      </c>
      <c r="G5344" t="s">
        <v>1211</v>
      </c>
      <c r="H5344">
        <f>VLOOKUP(G5344,Index!$G$2:$H$40,2,FALSE)</f>
        <v>39</v>
      </c>
      <c r="I5344" s="3">
        <v>110000</v>
      </c>
      <c r="J5344" s="3">
        <v>30000</v>
      </c>
      <c r="K5344" s="3">
        <v>0</v>
      </c>
      <c r="L5344" s="3">
        <v>10000</v>
      </c>
      <c r="M5344" s="3">
        <f t="shared" si="332"/>
        <v>150000</v>
      </c>
      <c r="N5344" s="3">
        <f t="shared" si="334"/>
        <v>37500</v>
      </c>
      <c r="O5344" s="3">
        <f t="shared" si="335"/>
        <v>0</v>
      </c>
      <c r="P5344">
        <v>8.6</v>
      </c>
      <c r="Q5344">
        <v>34</v>
      </c>
      <c r="R5344">
        <v>7.6</v>
      </c>
      <c r="S5344">
        <v>12</v>
      </c>
      <c r="T5344" t="s">
        <v>1784</v>
      </c>
      <c r="U5344">
        <f>VLOOKUP(T5344,Index!$J$2:$K$1319,2,FALSE)</f>
        <v>69</v>
      </c>
      <c r="V5344" t="s">
        <v>61</v>
      </c>
      <c r="W5344">
        <f t="shared" si="333"/>
        <v>3</v>
      </c>
    </row>
    <row r="5345" spans="1:23">
      <c r="A5345" t="s">
        <v>4277</v>
      </c>
      <c r="B5345" t="s">
        <v>196</v>
      </c>
      <c r="C5345">
        <f>VLOOKUP(B5345,Index!$A$2:$B$18,2,FALSE)</f>
        <v>17</v>
      </c>
      <c r="D5345">
        <v>2016</v>
      </c>
      <c r="E5345" t="s">
        <v>34</v>
      </c>
      <c r="F5345">
        <f>VLOOKUP(E5345,Index!$D$2:$E$13,2,FALSE)</f>
        <v>1</v>
      </c>
      <c r="G5345" t="s">
        <v>29</v>
      </c>
      <c r="H5345">
        <f>VLOOKUP(G5345,Index!$G$2:$H$40,2,FALSE)</f>
        <v>23</v>
      </c>
      <c r="I5345" s="3">
        <v>80000</v>
      </c>
      <c r="J5345" s="3">
        <v>50000</v>
      </c>
      <c r="K5345" s="3">
        <v>0</v>
      </c>
      <c r="L5345" s="3">
        <v>10000</v>
      </c>
      <c r="M5345" s="3">
        <f t="shared" si="332"/>
        <v>140000</v>
      </c>
      <c r="N5345" s="3">
        <f t="shared" si="334"/>
        <v>35000</v>
      </c>
      <c r="O5345" s="3">
        <f t="shared" si="335"/>
        <v>0</v>
      </c>
      <c r="P5345">
        <v>6.3</v>
      </c>
      <c r="Q5345">
        <v>75</v>
      </c>
      <c r="R5345">
        <v>6.6</v>
      </c>
      <c r="S5345">
        <v>445</v>
      </c>
      <c r="T5345" t="s">
        <v>4278</v>
      </c>
      <c r="U5345">
        <f>VLOOKUP(T5345,Index!$J$2:$K$1319,2,FALSE)</f>
        <v>75</v>
      </c>
      <c r="V5345" t="s">
        <v>61</v>
      </c>
      <c r="W5345">
        <f t="shared" si="333"/>
        <v>3</v>
      </c>
    </row>
    <row r="5346" spans="1:23">
      <c r="A5346" t="s">
        <v>3822</v>
      </c>
      <c r="B5346" t="s">
        <v>33</v>
      </c>
      <c r="C5346">
        <f>VLOOKUP(B5346,Index!$A$2:$B$18,2,FALSE)</f>
        <v>9</v>
      </c>
      <c r="D5346">
        <v>2007</v>
      </c>
      <c r="E5346" t="s">
        <v>48</v>
      </c>
      <c r="F5346">
        <f>VLOOKUP(E5346,Index!$D$2:$E$13,2,FALSE)</f>
        <v>9</v>
      </c>
      <c r="G5346" t="s">
        <v>49</v>
      </c>
      <c r="H5346">
        <f>VLOOKUP(G5346,Index!$G$2:$H$40,2,FALSE)</f>
        <v>4</v>
      </c>
      <c r="I5346" s="3">
        <v>120000</v>
      </c>
      <c r="J5346" s="3">
        <v>20000</v>
      </c>
      <c r="K5346" s="3">
        <v>0</v>
      </c>
      <c r="L5346" s="3">
        <v>10000</v>
      </c>
      <c r="M5346" s="3">
        <f t="shared" si="332"/>
        <v>150000</v>
      </c>
      <c r="N5346" s="3">
        <f t="shared" si="334"/>
        <v>37500</v>
      </c>
      <c r="O5346" s="3">
        <f t="shared" si="335"/>
        <v>0</v>
      </c>
      <c r="P5346">
        <v>5</v>
      </c>
      <c r="Q5346">
        <v>14</v>
      </c>
      <c r="R5346">
        <v>5.4</v>
      </c>
      <c r="S5346">
        <v>13</v>
      </c>
      <c r="T5346" t="s">
        <v>3823</v>
      </c>
      <c r="U5346">
        <f>VLOOKUP(T5346,Index!$J$2:$K$1319,2,FALSE)</f>
        <v>211</v>
      </c>
      <c r="V5346" t="s">
        <v>37</v>
      </c>
      <c r="W5346">
        <f t="shared" si="333"/>
        <v>3</v>
      </c>
    </row>
    <row r="5347" spans="1:23">
      <c r="A5347" t="s">
        <v>1365</v>
      </c>
      <c r="B5347" t="s">
        <v>107</v>
      </c>
      <c r="C5347">
        <f>VLOOKUP(B5347,Index!$A$2:$B$18,2,FALSE)</f>
        <v>6</v>
      </c>
      <c r="D5347">
        <v>2012</v>
      </c>
      <c r="E5347" t="s">
        <v>17</v>
      </c>
      <c r="F5347">
        <f>VLOOKUP(E5347,Index!$D$2:$E$13,2,FALSE)</f>
        <v>7</v>
      </c>
      <c r="G5347" t="s">
        <v>1028</v>
      </c>
      <c r="H5347">
        <f>VLOOKUP(G5347,Index!$G$2:$H$40,2,FALSE)</f>
        <v>9</v>
      </c>
      <c r="I5347" s="3">
        <v>10000</v>
      </c>
      <c r="J5347" s="3">
        <v>110000</v>
      </c>
      <c r="K5347" s="3">
        <v>0</v>
      </c>
      <c r="L5347" s="3">
        <v>20000</v>
      </c>
      <c r="M5347" s="3">
        <f t="shared" si="332"/>
        <v>140000</v>
      </c>
      <c r="N5347" s="3">
        <f t="shared" si="334"/>
        <v>35000</v>
      </c>
      <c r="O5347" s="3">
        <f t="shared" si="335"/>
        <v>0</v>
      </c>
      <c r="P5347">
        <v>8</v>
      </c>
      <c r="Q5347">
        <v>15</v>
      </c>
      <c r="R5347">
        <v>6.9</v>
      </c>
      <c r="S5347">
        <v>115</v>
      </c>
      <c r="T5347" t="s">
        <v>1028</v>
      </c>
      <c r="U5347">
        <f>VLOOKUP(T5347,Index!$J$2:$K$1319,2,FALSE)</f>
        <v>235</v>
      </c>
      <c r="V5347" t="s">
        <v>15</v>
      </c>
      <c r="W5347">
        <f t="shared" si="333"/>
        <v>1</v>
      </c>
    </row>
    <row r="5348" spans="1:23">
      <c r="A5348" t="s">
        <v>4279</v>
      </c>
      <c r="B5348" t="s">
        <v>156</v>
      </c>
      <c r="C5348">
        <f>VLOOKUP(B5348,Index!$A$2:$B$18,2,FALSE)</f>
        <v>4</v>
      </c>
      <c r="D5348">
        <v>2004</v>
      </c>
      <c r="E5348" t="s">
        <v>34</v>
      </c>
      <c r="F5348">
        <f>VLOOKUP(E5348,Index!$D$2:$E$13,2,FALSE)</f>
        <v>1</v>
      </c>
      <c r="G5348" t="s">
        <v>948</v>
      </c>
      <c r="H5348">
        <f>VLOOKUP(G5348,Index!$G$2:$H$40,2,FALSE)</f>
        <v>10</v>
      </c>
      <c r="I5348" s="3">
        <v>100000</v>
      </c>
      <c r="J5348" s="3">
        <v>40000</v>
      </c>
      <c r="K5348" s="3">
        <v>0</v>
      </c>
      <c r="L5348" s="3">
        <v>0</v>
      </c>
      <c r="M5348" s="3">
        <f t="shared" si="332"/>
        <v>140000</v>
      </c>
      <c r="N5348" s="3">
        <f t="shared" si="334"/>
        <v>35000</v>
      </c>
      <c r="O5348" s="3">
        <f t="shared" si="335"/>
        <v>0</v>
      </c>
      <c r="T5348" t="s">
        <v>1822</v>
      </c>
      <c r="U5348">
        <f>VLOOKUP(T5348,Index!$J$2:$K$1319,2,FALSE)</f>
        <v>542</v>
      </c>
      <c r="V5348" t="s">
        <v>15</v>
      </c>
      <c r="W5348">
        <f t="shared" si="333"/>
        <v>3</v>
      </c>
    </row>
    <row r="5349" spans="1:23">
      <c r="A5349" t="s">
        <v>3784</v>
      </c>
      <c r="B5349" t="s">
        <v>132</v>
      </c>
      <c r="C5349">
        <f>VLOOKUP(B5349,Index!$A$2:$B$18,2,FALSE)</f>
        <v>5</v>
      </c>
      <c r="D5349">
        <v>2002</v>
      </c>
      <c r="E5349" t="s">
        <v>13</v>
      </c>
      <c r="F5349">
        <f>VLOOKUP(E5349,Index!$D$2:$E$13,2,FALSE)</f>
        <v>11</v>
      </c>
      <c r="G5349" t="s">
        <v>561</v>
      </c>
      <c r="H5349">
        <f>VLOOKUP(G5349,Index!$G$2:$H$40,2,FALSE)</f>
        <v>24</v>
      </c>
      <c r="I5349" s="3">
        <v>110000</v>
      </c>
      <c r="J5349" s="3">
        <v>30000</v>
      </c>
      <c r="K5349" s="3">
        <v>0</v>
      </c>
      <c r="L5349" s="3">
        <v>0</v>
      </c>
      <c r="M5349" s="3">
        <f t="shared" si="332"/>
        <v>140000</v>
      </c>
      <c r="N5349" s="3">
        <f t="shared" si="334"/>
        <v>35000</v>
      </c>
      <c r="O5349" s="3">
        <f t="shared" si="335"/>
        <v>0</v>
      </c>
      <c r="P5349">
        <v>8</v>
      </c>
      <c r="Q5349">
        <v>10</v>
      </c>
      <c r="R5349">
        <v>7.5</v>
      </c>
      <c r="S5349">
        <v>4</v>
      </c>
      <c r="T5349" t="s">
        <v>3591</v>
      </c>
      <c r="U5349">
        <f>VLOOKUP(T5349,Index!$J$2:$K$1319,2,FALSE)</f>
        <v>493</v>
      </c>
      <c r="V5349" t="s">
        <v>15</v>
      </c>
      <c r="W5349">
        <f t="shared" si="333"/>
        <v>3</v>
      </c>
    </row>
    <row r="5350" spans="1:23">
      <c r="A5350" t="s">
        <v>3755</v>
      </c>
      <c r="B5350" t="s">
        <v>20</v>
      </c>
      <c r="C5350">
        <f>VLOOKUP(B5350,Index!$A$2:$B$18,2,FALSE)</f>
        <v>3</v>
      </c>
      <c r="D5350">
        <v>2004</v>
      </c>
      <c r="E5350" t="s">
        <v>13</v>
      </c>
      <c r="F5350">
        <f>VLOOKUP(E5350,Index!$D$2:$E$13,2,FALSE)</f>
        <v>11</v>
      </c>
      <c r="G5350" t="s">
        <v>94</v>
      </c>
      <c r="H5350">
        <f>VLOOKUP(G5350,Index!$G$2:$H$40,2,FALSE)</f>
        <v>15</v>
      </c>
      <c r="I5350" s="3">
        <v>130000</v>
      </c>
      <c r="J5350" s="3">
        <v>0</v>
      </c>
      <c r="K5350" s="3">
        <v>0</v>
      </c>
      <c r="L5350" s="3">
        <v>10000</v>
      </c>
      <c r="M5350" s="3">
        <f t="shared" si="332"/>
        <v>140000</v>
      </c>
      <c r="N5350" s="3">
        <f t="shared" si="334"/>
        <v>35000</v>
      </c>
      <c r="O5350" s="3">
        <f t="shared" si="335"/>
        <v>0</v>
      </c>
      <c r="P5350">
        <v>6.4</v>
      </c>
      <c r="Q5350">
        <v>21</v>
      </c>
      <c r="R5350">
        <v>7.4</v>
      </c>
      <c r="S5350">
        <v>7</v>
      </c>
      <c r="T5350" t="s">
        <v>3269</v>
      </c>
      <c r="U5350">
        <f>VLOOKUP(T5350,Index!$J$2:$K$1319,2,FALSE)</f>
        <v>1022</v>
      </c>
      <c r="V5350" t="s">
        <v>15</v>
      </c>
      <c r="W5350">
        <f t="shared" si="333"/>
        <v>3</v>
      </c>
    </row>
    <row r="5351" spans="1:23">
      <c r="A5351" t="s">
        <v>4280</v>
      </c>
      <c r="B5351" t="s">
        <v>97</v>
      </c>
      <c r="C5351">
        <f>VLOOKUP(B5351,Index!$A$2:$B$18,2,FALSE)</f>
        <v>16</v>
      </c>
      <c r="D5351">
        <v>2003</v>
      </c>
      <c r="E5351" t="s">
        <v>34</v>
      </c>
      <c r="F5351">
        <f>VLOOKUP(E5351,Index!$D$2:$E$13,2,FALSE)</f>
        <v>1</v>
      </c>
      <c r="G5351" t="s">
        <v>29</v>
      </c>
      <c r="H5351">
        <f>VLOOKUP(G5351,Index!$G$2:$H$40,2,FALSE)</f>
        <v>23</v>
      </c>
      <c r="I5351" s="3">
        <v>110000</v>
      </c>
      <c r="J5351" s="3">
        <v>30000</v>
      </c>
      <c r="K5351" s="3">
        <v>0</v>
      </c>
      <c r="L5351" s="3">
        <v>10000</v>
      </c>
      <c r="M5351" s="3">
        <f t="shared" si="332"/>
        <v>150000</v>
      </c>
      <c r="N5351" s="3">
        <f t="shared" si="334"/>
        <v>37500</v>
      </c>
      <c r="O5351" s="3">
        <f t="shared" si="335"/>
        <v>0</v>
      </c>
      <c r="P5351">
        <v>6.6</v>
      </c>
      <c r="Q5351">
        <v>42</v>
      </c>
      <c r="R5351">
        <v>7.3</v>
      </c>
      <c r="S5351">
        <v>28</v>
      </c>
      <c r="T5351" t="s">
        <v>164</v>
      </c>
      <c r="U5351">
        <f>VLOOKUP(T5351,Index!$J$2:$K$1319,2,FALSE)</f>
        <v>919</v>
      </c>
      <c r="V5351" t="s">
        <v>15</v>
      </c>
      <c r="W5351">
        <f t="shared" si="333"/>
        <v>3</v>
      </c>
    </row>
    <row r="5352" spans="1:23">
      <c r="A5352" t="s">
        <v>1895</v>
      </c>
      <c r="B5352" t="s">
        <v>28</v>
      </c>
      <c r="C5352">
        <f>VLOOKUP(B5352,Index!$A$2:$B$18,2,FALSE)</f>
        <v>15</v>
      </c>
      <c r="D5352">
        <v>2007</v>
      </c>
      <c r="E5352" t="s">
        <v>17</v>
      </c>
      <c r="F5352">
        <f>VLOOKUP(E5352,Index!$D$2:$E$13,2,FALSE)</f>
        <v>7</v>
      </c>
      <c r="G5352" t="s">
        <v>429</v>
      </c>
      <c r="H5352">
        <f>VLOOKUP(G5352,Index!$G$2:$H$40,2,FALSE)</f>
        <v>34</v>
      </c>
      <c r="I5352" s="3">
        <v>130000</v>
      </c>
      <c r="J5352" s="3">
        <v>0</v>
      </c>
      <c r="K5352" s="3">
        <v>0</v>
      </c>
      <c r="L5352" s="3">
        <v>10000</v>
      </c>
      <c r="M5352" s="3">
        <f t="shared" si="332"/>
        <v>140000</v>
      </c>
      <c r="N5352" s="3">
        <f t="shared" si="334"/>
        <v>35000</v>
      </c>
      <c r="O5352" s="3">
        <f t="shared" si="335"/>
        <v>0</v>
      </c>
      <c r="P5352">
        <v>5.8</v>
      </c>
      <c r="Q5352">
        <v>9</v>
      </c>
      <c r="R5352">
        <v>7.8</v>
      </c>
      <c r="S5352">
        <v>6</v>
      </c>
      <c r="T5352" t="s">
        <v>580</v>
      </c>
      <c r="U5352">
        <f>VLOOKUP(T5352,Index!$J$2:$K$1319,2,FALSE)</f>
        <v>918</v>
      </c>
      <c r="V5352" t="s">
        <v>15</v>
      </c>
      <c r="W5352">
        <f t="shared" si="333"/>
        <v>3</v>
      </c>
    </row>
    <row r="5353" spans="1:23">
      <c r="A5353" t="s">
        <v>1012</v>
      </c>
      <c r="B5353" t="s">
        <v>20</v>
      </c>
      <c r="C5353">
        <f>VLOOKUP(B5353,Index!$A$2:$B$18,2,FALSE)</f>
        <v>3</v>
      </c>
      <c r="D5353">
        <v>2007</v>
      </c>
      <c r="E5353" t="s">
        <v>23</v>
      </c>
      <c r="F5353">
        <f>VLOOKUP(E5353,Index!$D$2:$E$13,2,FALSE)</f>
        <v>4</v>
      </c>
      <c r="G5353" t="s">
        <v>77</v>
      </c>
      <c r="H5353">
        <f>VLOOKUP(G5353,Index!$G$2:$H$40,2,FALSE)</f>
        <v>35</v>
      </c>
      <c r="I5353" s="3">
        <v>130000</v>
      </c>
      <c r="J5353" s="3">
        <v>10000</v>
      </c>
      <c r="K5353" s="3">
        <v>0</v>
      </c>
      <c r="L5353" s="3">
        <v>10000</v>
      </c>
      <c r="M5353" s="3">
        <f t="shared" si="332"/>
        <v>150000</v>
      </c>
      <c r="N5353" s="3">
        <f t="shared" si="334"/>
        <v>37500</v>
      </c>
      <c r="O5353" s="3">
        <f t="shared" si="335"/>
        <v>0</v>
      </c>
      <c r="P5353">
        <v>5.6</v>
      </c>
      <c r="Q5353">
        <v>13</v>
      </c>
      <c r="R5353">
        <v>6.1</v>
      </c>
      <c r="S5353">
        <v>8</v>
      </c>
      <c r="T5353" t="s">
        <v>4281</v>
      </c>
      <c r="U5353">
        <f>VLOOKUP(T5353,Index!$J$2:$K$1319,2,FALSE)</f>
        <v>1203</v>
      </c>
      <c r="V5353" t="s">
        <v>15</v>
      </c>
      <c r="W5353">
        <f t="shared" si="333"/>
        <v>3</v>
      </c>
    </row>
    <row r="5354" spans="1:23">
      <c r="A5354" t="s">
        <v>1904</v>
      </c>
      <c r="B5354" t="s">
        <v>107</v>
      </c>
      <c r="C5354">
        <f>VLOOKUP(B5354,Index!$A$2:$B$18,2,FALSE)</f>
        <v>6</v>
      </c>
      <c r="D5354">
        <v>2011</v>
      </c>
      <c r="E5354" t="s">
        <v>34</v>
      </c>
      <c r="F5354">
        <f>VLOOKUP(E5354,Index!$D$2:$E$13,2,FALSE)</f>
        <v>1</v>
      </c>
      <c r="G5354" t="s">
        <v>1495</v>
      </c>
      <c r="H5354">
        <f>VLOOKUP(G5354,Index!$G$2:$H$40,2,FALSE)</f>
        <v>36</v>
      </c>
      <c r="I5354" s="3">
        <v>0</v>
      </c>
      <c r="J5354" s="3">
        <v>130000</v>
      </c>
      <c r="K5354" s="3">
        <v>0</v>
      </c>
      <c r="L5354" s="3">
        <v>10000</v>
      </c>
      <c r="M5354" s="3">
        <f t="shared" si="332"/>
        <v>140000</v>
      </c>
      <c r="N5354" s="3">
        <f t="shared" si="334"/>
        <v>35000</v>
      </c>
      <c r="O5354" s="3">
        <f t="shared" si="335"/>
        <v>0</v>
      </c>
      <c r="P5354">
        <v>8.3000000000000007</v>
      </c>
      <c r="Q5354">
        <v>29</v>
      </c>
      <c r="R5354">
        <v>8.5</v>
      </c>
      <c r="S5354">
        <v>1613</v>
      </c>
      <c r="T5354" t="s">
        <v>4282</v>
      </c>
      <c r="U5354">
        <f>VLOOKUP(T5354,Index!$J$2:$K$1319,2,FALSE)</f>
        <v>947</v>
      </c>
      <c r="V5354" t="s">
        <v>61</v>
      </c>
      <c r="W5354">
        <f t="shared" si="333"/>
        <v>3</v>
      </c>
    </row>
    <row r="5355" spans="1:23">
      <c r="A5355" t="s">
        <v>4283</v>
      </c>
      <c r="B5355" t="s">
        <v>39</v>
      </c>
      <c r="C5355">
        <f>VLOOKUP(B5355,Index!$A$2:$B$18,2,FALSE)</f>
        <v>8</v>
      </c>
      <c r="D5355">
        <v>2007</v>
      </c>
      <c r="E5355" t="s">
        <v>187</v>
      </c>
      <c r="F5355">
        <f>VLOOKUP(E5355,Index!$D$2:$E$13,2,FALSE)</f>
        <v>2</v>
      </c>
      <c r="G5355" t="s">
        <v>77</v>
      </c>
      <c r="H5355">
        <f>VLOOKUP(G5355,Index!$G$2:$H$40,2,FALSE)</f>
        <v>35</v>
      </c>
      <c r="I5355" s="3">
        <v>70000</v>
      </c>
      <c r="J5355" s="3">
        <v>60000</v>
      </c>
      <c r="K5355" s="3">
        <v>0</v>
      </c>
      <c r="L5355" s="3">
        <v>20000</v>
      </c>
      <c r="M5355" s="3">
        <f t="shared" si="332"/>
        <v>150000</v>
      </c>
      <c r="N5355" s="3">
        <f t="shared" si="334"/>
        <v>37500</v>
      </c>
      <c r="O5355" s="3">
        <f t="shared" si="335"/>
        <v>0</v>
      </c>
      <c r="T5355" t="s">
        <v>4281</v>
      </c>
      <c r="U5355">
        <f>VLOOKUP(T5355,Index!$J$2:$K$1319,2,FALSE)</f>
        <v>1203</v>
      </c>
      <c r="V5355" t="s">
        <v>37</v>
      </c>
      <c r="W5355">
        <f t="shared" si="333"/>
        <v>3</v>
      </c>
    </row>
    <row r="5356" spans="1:23">
      <c r="A5356" t="s">
        <v>2454</v>
      </c>
      <c r="B5356" t="s">
        <v>97</v>
      </c>
      <c r="C5356">
        <f>VLOOKUP(B5356,Index!$A$2:$B$18,2,FALSE)</f>
        <v>16</v>
      </c>
      <c r="D5356">
        <v>2005</v>
      </c>
      <c r="E5356" t="s">
        <v>17</v>
      </c>
      <c r="F5356">
        <f>VLOOKUP(E5356,Index!$D$2:$E$13,2,FALSE)</f>
        <v>7</v>
      </c>
      <c r="G5356" t="s">
        <v>561</v>
      </c>
      <c r="H5356">
        <f>VLOOKUP(G5356,Index!$G$2:$H$40,2,FALSE)</f>
        <v>24</v>
      </c>
      <c r="I5356" s="3">
        <v>110000</v>
      </c>
      <c r="J5356" s="3">
        <v>30000</v>
      </c>
      <c r="K5356" s="3">
        <v>0</v>
      </c>
      <c r="L5356" s="3">
        <v>10000</v>
      </c>
      <c r="M5356" s="3">
        <f t="shared" si="332"/>
        <v>150000</v>
      </c>
      <c r="N5356" s="3">
        <f t="shared" si="334"/>
        <v>37500</v>
      </c>
      <c r="O5356" s="3">
        <f t="shared" si="335"/>
        <v>0</v>
      </c>
      <c r="P5356">
        <v>5.9</v>
      </c>
      <c r="Q5356">
        <v>36</v>
      </c>
      <c r="R5356">
        <v>3</v>
      </c>
      <c r="S5356">
        <v>4</v>
      </c>
      <c r="T5356" t="s">
        <v>562</v>
      </c>
      <c r="U5356">
        <f>VLOOKUP(T5356,Index!$J$2:$K$1319,2,FALSE)</f>
        <v>735</v>
      </c>
      <c r="V5356" t="s">
        <v>61</v>
      </c>
      <c r="W5356">
        <f t="shared" si="333"/>
        <v>3</v>
      </c>
    </row>
    <row r="5357" spans="1:23">
      <c r="A5357" t="s">
        <v>4284</v>
      </c>
      <c r="B5357" t="s">
        <v>20</v>
      </c>
      <c r="C5357">
        <f>VLOOKUP(B5357,Index!$A$2:$B$18,2,FALSE)</f>
        <v>3</v>
      </c>
      <c r="D5357">
        <v>2006</v>
      </c>
      <c r="E5357" t="s">
        <v>23</v>
      </c>
      <c r="F5357">
        <f>VLOOKUP(E5357,Index!$D$2:$E$13,2,FALSE)</f>
        <v>4</v>
      </c>
      <c r="G5357" t="s">
        <v>264</v>
      </c>
      <c r="H5357">
        <f>VLOOKUP(G5357,Index!$G$2:$H$40,2,FALSE)</f>
        <v>25</v>
      </c>
      <c r="I5357" s="3">
        <v>10000</v>
      </c>
      <c r="J5357" s="3">
        <v>0</v>
      </c>
      <c r="K5357" s="3">
        <v>130000</v>
      </c>
      <c r="L5357" s="3">
        <v>0</v>
      </c>
      <c r="M5357" s="3">
        <f t="shared" si="332"/>
        <v>140000</v>
      </c>
      <c r="N5357" s="3">
        <f t="shared" si="334"/>
        <v>35000</v>
      </c>
      <c r="O5357" s="3">
        <f t="shared" si="335"/>
        <v>0</v>
      </c>
      <c r="P5357">
        <v>6.8</v>
      </c>
      <c r="Q5357">
        <v>18</v>
      </c>
      <c r="T5357" t="s">
        <v>289</v>
      </c>
      <c r="U5357">
        <f>VLOOKUP(T5357,Index!$J$2:$K$1319,2,FALSE)</f>
        <v>767</v>
      </c>
      <c r="V5357" t="s">
        <v>78</v>
      </c>
      <c r="W5357">
        <f t="shared" si="333"/>
        <v>3</v>
      </c>
    </row>
    <row r="5358" spans="1:23">
      <c r="A5358" t="s">
        <v>555</v>
      </c>
      <c r="B5358" t="s">
        <v>63</v>
      </c>
      <c r="C5358">
        <f>VLOOKUP(B5358,Index!$A$2:$B$18,2,FALSE)</f>
        <v>1</v>
      </c>
      <c r="D5358">
        <v>2012</v>
      </c>
      <c r="E5358" t="s">
        <v>34</v>
      </c>
      <c r="F5358">
        <f>VLOOKUP(E5358,Index!$D$2:$E$13,2,FALSE)</f>
        <v>1</v>
      </c>
      <c r="G5358" t="s">
        <v>49</v>
      </c>
      <c r="H5358">
        <f>VLOOKUP(G5358,Index!$G$2:$H$40,2,FALSE)</f>
        <v>4</v>
      </c>
      <c r="I5358" s="3">
        <v>120000</v>
      </c>
      <c r="J5358" s="3">
        <v>10000</v>
      </c>
      <c r="K5358" s="3">
        <v>0</v>
      </c>
      <c r="L5358" s="3">
        <v>10000</v>
      </c>
      <c r="M5358" s="3">
        <f t="shared" si="332"/>
        <v>140000</v>
      </c>
      <c r="N5358" s="3">
        <f t="shared" si="334"/>
        <v>35000</v>
      </c>
      <c r="O5358" s="3">
        <f t="shared" si="335"/>
        <v>0</v>
      </c>
      <c r="P5358">
        <v>5.9</v>
      </c>
      <c r="Q5358">
        <v>9</v>
      </c>
      <c r="R5358">
        <v>5</v>
      </c>
      <c r="S5358">
        <v>13</v>
      </c>
      <c r="T5358" t="s">
        <v>1344</v>
      </c>
      <c r="U5358">
        <f>VLOOKUP(T5358,Index!$J$2:$K$1319,2,FALSE)</f>
        <v>825</v>
      </c>
      <c r="V5358" t="s">
        <v>78</v>
      </c>
      <c r="W5358">
        <f t="shared" si="333"/>
        <v>3</v>
      </c>
    </row>
    <row r="5359" spans="1:23">
      <c r="A5359" t="s">
        <v>2469</v>
      </c>
      <c r="B5359" t="s">
        <v>12</v>
      </c>
      <c r="C5359">
        <f>VLOOKUP(B5359,Index!$A$2:$B$18,2,FALSE)</f>
        <v>13</v>
      </c>
      <c r="D5359">
        <v>2007</v>
      </c>
      <c r="E5359" t="s">
        <v>34</v>
      </c>
      <c r="F5359">
        <f>VLOOKUP(E5359,Index!$D$2:$E$13,2,FALSE)</f>
        <v>1</v>
      </c>
      <c r="G5359" t="s">
        <v>49</v>
      </c>
      <c r="H5359">
        <f>VLOOKUP(G5359,Index!$G$2:$H$40,2,FALSE)</f>
        <v>4</v>
      </c>
      <c r="I5359" s="3">
        <v>130000</v>
      </c>
      <c r="J5359" s="3">
        <v>0</v>
      </c>
      <c r="K5359" s="3">
        <v>0</v>
      </c>
      <c r="L5359" s="3">
        <v>10000</v>
      </c>
      <c r="M5359" s="3">
        <f t="shared" si="332"/>
        <v>140000</v>
      </c>
      <c r="N5359" s="3">
        <f t="shared" si="334"/>
        <v>35000</v>
      </c>
      <c r="O5359" s="3">
        <f t="shared" si="335"/>
        <v>0</v>
      </c>
      <c r="P5359">
        <v>5.9</v>
      </c>
      <c r="Q5359">
        <v>29</v>
      </c>
      <c r="R5359">
        <v>8</v>
      </c>
      <c r="S5359">
        <v>6</v>
      </c>
      <c r="T5359" t="s">
        <v>239</v>
      </c>
      <c r="U5359">
        <f>VLOOKUP(T5359,Index!$J$2:$K$1319,2,FALSE)</f>
        <v>798</v>
      </c>
      <c r="V5359" t="s">
        <v>78</v>
      </c>
      <c r="W5359">
        <f t="shared" si="333"/>
        <v>3</v>
      </c>
    </row>
    <row r="5360" spans="1:23">
      <c r="A5360" t="s">
        <v>4285</v>
      </c>
      <c r="B5360" t="s">
        <v>39</v>
      </c>
      <c r="C5360">
        <f>VLOOKUP(B5360,Index!$A$2:$B$18,2,FALSE)</f>
        <v>8</v>
      </c>
      <c r="D5360">
        <v>2007</v>
      </c>
      <c r="E5360" t="s">
        <v>34</v>
      </c>
      <c r="F5360">
        <f>VLOOKUP(E5360,Index!$D$2:$E$13,2,FALSE)</f>
        <v>1</v>
      </c>
      <c r="G5360" t="s">
        <v>402</v>
      </c>
      <c r="H5360">
        <f>VLOOKUP(G5360,Index!$G$2:$H$40,2,FALSE)</f>
        <v>13</v>
      </c>
      <c r="I5360" s="3">
        <v>70000</v>
      </c>
      <c r="J5360" s="3">
        <v>60000</v>
      </c>
      <c r="K5360" s="3">
        <v>0</v>
      </c>
      <c r="L5360" s="3">
        <v>20000</v>
      </c>
      <c r="M5360" s="3">
        <f t="shared" si="332"/>
        <v>150000</v>
      </c>
      <c r="N5360" s="3">
        <f t="shared" si="334"/>
        <v>37500</v>
      </c>
      <c r="O5360" s="3">
        <f t="shared" si="335"/>
        <v>0</v>
      </c>
      <c r="R5360">
        <v>3</v>
      </c>
      <c r="S5360">
        <v>5</v>
      </c>
      <c r="T5360" t="s">
        <v>843</v>
      </c>
      <c r="U5360">
        <f>VLOOKUP(T5360,Index!$J$2:$K$1319,2,FALSE)</f>
        <v>80</v>
      </c>
      <c r="V5360" t="s">
        <v>78</v>
      </c>
      <c r="W5360">
        <f t="shared" si="333"/>
        <v>3</v>
      </c>
    </row>
    <row r="5361" spans="1:23">
      <c r="A5361" t="s">
        <v>3909</v>
      </c>
      <c r="B5361" t="s">
        <v>39</v>
      </c>
      <c r="C5361">
        <f>VLOOKUP(B5361,Index!$A$2:$B$18,2,FALSE)</f>
        <v>8</v>
      </c>
      <c r="D5361">
        <v>2009</v>
      </c>
      <c r="E5361" t="s">
        <v>48</v>
      </c>
      <c r="F5361">
        <f>VLOOKUP(E5361,Index!$D$2:$E$13,2,FALSE)</f>
        <v>9</v>
      </c>
      <c r="G5361" t="s">
        <v>49</v>
      </c>
      <c r="H5361">
        <f>VLOOKUP(G5361,Index!$G$2:$H$40,2,FALSE)</f>
        <v>4</v>
      </c>
      <c r="I5361" s="3">
        <v>70000</v>
      </c>
      <c r="J5361" s="3">
        <v>60000</v>
      </c>
      <c r="K5361" s="3">
        <v>0</v>
      </c>
      <c r="L5361" s="3">
        <v>20000</v>
      </c>
      <c r="M5361" s="3">
        <f t="shared" si="332"/>
        <v>150000</v>
      </c>
      <c r="N5361" s="3">
        <f t="shared" si="334"/>
        <v>37500</v>
      </c>
      <c r="O5361" s="3">
        <f t="shared" si="335"/>
        <v>0</v>
      </c>
      <c r="T5361" t="s">
        <v>49</v>
      </c>
      <c r="U5361">
        <f>VLOOKUP(T5361,Index!$J$2:$K$1319,2,FALSE)</f>
        <v>35</v>
      </c>
      <c r="V5361" t="s">
        <v>61</v>
      </c>
      <c r="W5361">
        <f t="shared" si="333"/>
        <v>1</v>
      </c>
    </row>
    <row r="5362" spans="1:23">
      <c r="A5362" t="s">
        <v>4286</v>
      </c>
      <c r="B5362" t="s">
        <v>156</v>
      </c>
      <c r="C5362">
        <f>VLOOKUP(B5362,Index!$A$2:$B$18,2,FALSE)</f>
        <v>4</v>
      </c>
      <c r="D5362">
        <v>2003</v>
      </c>
      <c r="E5362" t="s">
        <v>21</v>
      </c>
      <c r="F5362">
        <f>VLOOKUP(E5362,Index!$D$2:$E$13,2,FALSE)</f>
        <v>5</v>
      </c>
      <c r="G5362" t="s">
        <v>77</v>
      </c>
      <c r="H5362">
        <f>VLOOKUP(G5362,Index!$G$2:$H$40,2,FALSE)</f>
        <v>35</v>
      </c>
      <c r="I5362" s="3">
        <v>100000</v>
      </c>
      <c r="J5362" s="3">
        <v>40000</v>
      </c>
      <c r="K5362" s="3">
        <v>0</v>
      </c>
      <c r="L5362" s="3">
        <v>0</v>
      </c>
      <c r="M5362" s="3">
        <f t="shared" si="332"/>
        <v>140000</v>
      </c>
      <c r="N5362" s="3">
        <f t="shared" si="334"/>
        <v>35000</v>
      </c>
      <c r="O5362" s="3">
        <f t="shared" si="335"/>
        <v>0</v>
      </c>
      <c r="P5362">
        <v>8.3000000000000007</v>
      </c>
      <c r="Q5362">
        <v>21</v>
      </c>
      <c r="R5362">
        <v>7.8</v>
      </c>
      <c r="S5362">
        <v>8</v>
      </c>
      <c r="T5362" t="s">
        <v>77</v>
      </c>
      <c r="U5362">
        <f>VLOOKUP(T5362,Index!$J$2:$K$1319,2,FALSE)</f>
        <v>1199</v>
      </c>
      <c r="V5362" t="s">
        <v>15</v>
      </c>
      <c r="W5362">
        <f t="shared" si="333"/>
        <v>1</v>
      </c>
    </row>
    <row r="5363" spans="1:23">
      <c r="A5363" t="s">
        <v>4287</v>
      </c>
      <c r="B5363" t="s">
        <v>39</v>
      </c>
      <c r="C5363">
        <f>VLOOKUP(B5363,Index!$A$2:$B$18,2,FALSE)</f>
        <v>8</v>
      </c>
      <c r="D5363">
        <v>2005</v>
      </c>
      <c r="E5363" t="s">
        <v>90</v>
      </c>
      <c r="F5363">
        <f>VLOOKUP(E5363,Index!$D$2:$E$13,2,FALSE)</f>
        <v>8</v>
      </c>
      <c r="G5363" t="s">
        <v>144</v>
      </c>
      <c r="H5363">
        <f>VLOOKUP(G5363,Index!$G$2:$H$40,2,FALSE)</f>
        <v>1</v>
      </c>
      <c r="I5363" s="3">
        <v>70000</v>
      </c>
      <c r="J5363" s="3">
        <v>60000</v>
      </c>
      <c r="K5363" s="3">
        <v>0</v>
      </c>
      <c r="L5363" s="3">
        <v>20000</v>
      </c>
      <c r="M5363" s="3">
        <f t="shared" si="332"/>
        <v>150000</v>
      </c>
      <c r="N5363" s="3">
        <f t="shared" si="334"/>
        <v>37500</v>
      </c>
      <c r="O5363" s="3">
        <f t="shared" si="335"/>
        <v>0</v>
      </c>
      <c r="P5363">
        <v>6.9</v>
      </c>
      <c r="Q5363">
        <v>38</v>
      </c>
      <c r="R5363">
        <v>7.3</v>
      </c>
      <c r="S5363">
        <v>17</v>
      </c>
      <c r="T5363" t="s">
        <v>3256</v>
      </c>
      <c r="U5363">
        <f>VLOOKUP(T5363,Index!$J$2:$K$1319,2,FALSE)</f>
        <v>717</v>
      </c>
      <c r="V5363" t="s">
        <v>61</v>
      </c>
      <c r="W5363">
        <f t="shared" si="333"/>
        <v>3</v>
      </c>
    </row>
    <row r="5364" spans="1:23">
      <c r="A5364" t="s">
        <v>1604</v>
      </c>
      <c r="B5364" t="s">
        <v>132</v>
      </c>
      <c r="C5364">
        <f>VLOOKUP(B5364,Index!$A$2:$B$18,2,FALSE)</f>
        <v>5</v>
      </c>
      <c r="D5364">
        <v>2007</v>
      </c>
      <c r="E5364" t="s">
        <v>34</v>
      </c>
      <c r="F5364">
        <f>VLOOKUP(E5364,Index!$D$2:$E$13,2,FALSE)</f>
        <v>1</v>
      </c>
      <c r="G5364" t="s">
        <v>429</v>
      </c>
      <c r="H5364">
        <f>VLOOKUP(G5364,Index!$G$2:$H$40,2,FALSE)</f>
        <v>34</v>
      </c>
      <c r="I5364" s="3">
        <v>110000</v>
      </c>
      <c r="J5364" s="3">
        <v>30000</v>
      </c>
      <c r="K5364" s="3">
        <v>0</v>
      </c>
      <c r="L5364" s="3">
        <v>0</v>
      </c>
      <c r="M5364" s="3">
        <f t="shared" si="332"/>
        <v>140000</v>
      </c>
      <c r="N5364" s="3">
        <f t="shared" si="334"/>
        <v>35000</v>
      </c>
      <c r="O5364" s="3">
        <f t="shared" si="335"/>
        <v>0</v>
      </c>
      <c r="P5364">
        <v>6</v>
      </c>
      <c r="Q5364">
        <v>7</v>
      </c>
      <c r="R5364">
        <v>5.6</v>
      </c>
      <c r="S5364">
        <v>7</v>
      </c>
      <c r="T5364" t="s">
        <v>1605</v>
      </c>
      <c r="U5364">
        <f>VLOOKUP(T5364,Index!$J$2:$K$1319,2,FALSE)</f>
        <v>88</v>
      </c>
      <c r="V5364" t="s">
        <v>15</v>
      </c>
      <c r="W5364">
        <f t="shared" si="333"/>
        <v>3</v>
      </c>
    </row>
    <row r="5365" spans="1:23">
      <c r="A5365" t="s">
        <v>3539</v>
      </c>
      <c r="B5365" t="s">
        <v>39</v>
      </c>
      <c r="C5365">
        <f>VLOOKUP(B5365,Index!$A$2:$B$18,2,FALSE)</f>
        <v>8</v>
      </c>
      <c r="D5365">
        <v>2009</v>
      </c>
      <c r="E5365" t="s">
        <v>34</v>
      </c>
      <c r="F5365">
        <f>VLOOKUP(E5365,Index!$D$2:$E$13,2,FALSE)</f>
        <v>1</v>
      </c>
      <c r="G5365" t="s">
        <v>94</v>
      </c>
      <c r="H5365">
        <f>VLOOKUP(G5365,Index!$G$2:$H$40,2,FALSE)</f>
        <v>15</v>
      </c>
      <c r="I5365" s="3">
        <v>110000</v>
      </c>
      <c r="J5365" s="3">
        <v>0</v>
      </c>
      <c r="K5365" s="3">
        <v>0</v>
      </c>
      <c r="L5365" s="3">
        <v>30000</v>
      </c>
      <c r="M5365" s="3">
        <f t="shared" si="332"/>
        <v>140000</v>
      </c>
      <c r="N5365" s="3">
        <f t="shared" si="334"/>
        <v>35000</v>
      </c>
      <c r="O5365" s="3">
        <f t="shared" si="335"/>
        <v>0</v>
      </c>
      <c r="P5365">
        <v>5</v>
      </c>
      <c r="Q5365">
        <v>4</v>
      </c>
      <c r="R5365">
        <v>2.2999999999999998</v>
      </c>
      <c r="S5365">
        <v>6</v>
      </c>
      <c r="T5365" t="s">
        <v>377</v>
      </c>
      <c r="U5365">
        <f>VLOOKUP(T5365,Index!$J$2:$K$1319,2,FALSE)</f>
        <v>325</v>
      </c>
      <c r="V5365" t="s">
        <v>61</v>
      </c>
      <c r="W5365">
        <f t="shared" si="333"/>
        <v>3</v>
      </c>
    </row>
    <row r="5366" spans="1:23">
      <c r="A5366" t="s">
        <v>4288</v>
      </c>
      <c r="B5366" t="s">
        <v>20</v>
      </c>
      <c r="C5366">
        <f>VLOOKUP(B5366,Index!$A$2:$B$18,2,FALSE)</f>
        <v>3</v>
      </c>
      <c r="D5366">
        <v>2007</v>
      </c>
      <c r="E5366" t="s">
        <v>48</v>
      </c>
      <c r="F5366">
        <f>VLOOKUP(E5366,Index!$D$2:$E$13,2,FALSE)</f>
        <v>9</v>
      </c>
      <c r="G5366" t="s">
        <v>588</v>
      </c>
      <c r="H5366">
        <f>VLOOKUP(G5366,Index!$G$2:$H$40,2,FALSE)</f>
        <v>37</v>
      </c>
      <c r="I5366" s="3">
        <v>130000</v>
      </c>
      <c r="J5366" s="3">
        <v>0</v>
      </c>
      <c r="K5366" s="3">
        <v>0</v>
      </c>
      <c r="L5366" s="3">
        <v>10000</v>
      </c>
      <c r="M5366" s="3">
        <f t="shared" si="332"/>
        <v>140000</v>
      </c>
      <c r="N5366" s="3">
        <f t="shared" si="334"/>
        <v>35000</v>
      </c>
      <c r="O5366" s="3">
        <f t="shared" si="335"/>
        <v>0</v>
      </c>
      <c r="P5366">
        <v>7.9</v>
      </c>
      <c r="Q5366">
        <v>36</v>
      </c>
      <c r="R5366">
        <v>7.9</v>
      </c>
      <c r="S5366">
        <v>26</v>
      </c>
      <c r="T5366" t="s">
        <v>2558</v>
      </c>
      <c r="U5366">
        <f>VLOOKUP(T5366,Index!$J$2:$K$1319,2,FALSE)</f>
        <v>655</v>
      </c>
      <c r="V5366" t="s">
        <v>15</v>
      </c>
      <c r="W5366">
        <f t="shared" si="333"/>
        <v>3</v>
      </c>
    </row>
    <row r="5367" spans="1:23">
      <c r="A5367" t="s">
        <v>4289</v>
      </c>
      <c r="B5367" t="s">
        <v>28</v>
      </c>
      <c r="C5367">
        <f>VLOOKUP(B5367,Index!$A$2:$B$18,2,FALSE)</f>
        <v>15</v>
      </c>
      <c r="D5367">
        <v>2010</v>
      </c>
      <c r="E5367" t="s">
        <v>17</v>
      </c>
      <c r="F5367">
        <f>VLOOKUP(E5367,Index!$D$2:$E$13,2,FALSE)</f>
        <v>7</v>
      </c>
      <c r="G5367" t="s">
        <v>168</v>
      </c>
      <c r="H5367">
        <f>VLOOKUP(G5367,Index!$G$2:$H$40,2,FALSE)</f>
        <v>19</v>
      </c>
      <c r="I5367" s="3">
        <v>120000</v>
      </c>
      <c r="J5367" s="3">
        <v>20000</v>
      </c>
      <c r="K5367" s="3">
        <v>0</v>
      </c>
      <c r="L5367" s="3">
        <v>10000</v>
      </c>
      <c r="M5367" s="3">
        <f t="shared" si="332"/>
        <v>150000</v>
      </c>
      <c r="N5367" s="3">
        <f t="shared" si="334"/>
        <v>37500</v>
      </c>
      <c r="O5367" s="3">
        <f t="shared" si="335"/>
        <v>0</v>
      </c>
      <c r="P5367">
        <v>5</v>
      </c>
      <c r="Q5367">
        <v>32</v>
      </c>
      <c r="T5367" t="s">
        <v>252</v>
      </c>
      <c r="U5367">
        <f>VLOOKUP(T5367,Index!$J$2:$K$1319,2,FALSE)</f>
        <v>646</v>
      </c>
      <c r="V5367" t="s">
        <v>15</v>
      </c>
      <c r="W5367">
        <f t="shared" si="333"/>
        <v>3</v>
      </c>
    </row>
    <row r="5368" spans="1:23">
      <c r="A5368" t="s">
        <v>3207</v>
      </c>
      <c r="B5368" t="s">
        <v>28</v>
      </c>
      <c r="C5368">
        <f>VLOOKUP(B5368,Index!$A$2:$B$18,2,FALSE)</f>
        <v>15</v>
      </c>
      <c r="D5368">
        <v>2011</v>
      </c>
      <c r="E5368" t="s">
        <v>23</v>
      </c>
      <c r="F5368">
        <f>VLOOKUP(E5368,Index!$D$2:$E$13,2,FALSE)</f>
        <v>4</v>
      </c>
      <c r="G5368" t="s">
        <v>168</v>
      </c>
      <c r="H5368">
        <f>VLOOKUP(G5368,Index!$G$2:$H$40,2,FALSE)</f>
        <v>19</v>
      </c>
      <c r="I5368" s="3">
        <v>130000</v>
      </c>
      <c r="J5368" s="3">
        <v>0</v>
      </c>
      <c r="K5368" s="3">
        <v>0</v>
      </c>
      <c r="L5368" s="3">
        <v>10000</v>
      </c>
      <c r="M5368" s="3">
        <f t="shared" si="332"/>
        <v>140000</v>
      </c>
      <c r="N5368" s="3">
        <f t="shared" si="334"/>
        <v>35000</v>
      </c>
      <c r="O5368" s="3">
        <f t="shared" si="335"/>
        <v>0</v>
      </c>
      <c r="T5368" t="s">
        <v>2610</v>
      </c>
      <c r="U5368">
        <f>VLOOKUP(T5368,Index!$J$2:$K$1319,2,FALSE)</f>
        <v>528</v>
      </c>
      <c r="V5368" t="s">
        <v>61</v>
      </c>
      <c r="W5368">
        <f t="shared" si="333"/>
        <v>3</v>
      </c>
    </row>
    <row r="5369" spans="1:23">
      <c r="A5369" t="s">
        <v>4290</v>
      </c>
      <c r="B5369" t="s">
        <v>63</v>
      </c>
      <c r="C5369">
        <f>VLOOKUP(B5369,Index!$A$2:$B$18,2,FALSE)</f>
        <v>1</v>
      </c>
      <c r="D5369">
        <v>2011</v>
      </c>
      <c r="E5369" t="s">
        <v>21</v>
      </c>
      <c r="F5369">
        <f>VLOOKUP(E5369,Index!$D$2:$E$13,2,FALSE)</f>
        <v>5</v>
      </c>
      <c r="G5369" t="s">
        <v>1807</v>
      </c>
      <c r="H5369">
        <f>VLOOKUP(G5369,Index!$G$2:$H$40,2,FALSE)</f>
        <v>27</v>
      </c>
      <c r="I5369" s="3">
        <v>90000</v>
      </c>
      <c r="J5369" s="3">
        <v>30000</v>
      </c>
      <c r="K5369" s="3">
        <v>10000</v>
      </c>
      <c r="L5369" s="3">
        <v>10000</v>
      </c>
      <c r="M5369" s="3">
        <f t="shared" si="332"/>
        <v>140000</v>
      </c>
      <c r="N5369" s="3">
        <f t="shared" si="334"/>
        <v>35000</v>
      </c>
      <c r="O5369" s="3">
        <f t="shared" si="335"/>
        <v>0</v>
      </c>
      <c r="P5369">
        <v>8.1999999999999993</v>
      </c>
      <c r="Q5369">
        <v>29</v>
      </c>
      <c r="R5369">
        <v>7.7</v>
      </c>
      <c r="S5369">
        <v>72</v>
      </c>
      <c r="T5369" t="s">
        <v>4291</v>
      </c>
      <c r="U5369">
        <f>VLOOKUP(T5369,Index!$J$2:$K$1319,2,FALSE)</f>
        <v>803</v>
      </c>
      <c r="V5369" t="s">
        <v>78</v>
      </c>
      <c r="W5369">
        <f t="shared" si="333"/>
        <v>3</v>
      </c>
    </row>
    <row r="5370" spans="1:23">
      <c r="A5370" t="s">
        <v>4292</v>
      </c>
      <c r="B5370" t="s">
        <v>112</v>
      </c>
      <c r="C5370">
        <f>VLOOKUP(B5370,Index!$A$2:$B$18,2,FALSE)</f>
        <v>11</v>
      </c>
      <c r="D5370">
        <v>2006</v>
      </c>
      <c r="E5370" t="s">
        <v>21</v>
      </c>
      <c r="F5370">
        <f>VLOOKUP(E5370,Index!$D$2:$E$13,2,FALSE)</f>
        <v>5</v>
      </c>
      <c r="G5370" t="s">
        <v>192</v>
      </c>
      <c r="H5370">
        <f>VLOOKUP(G5370,Index!$G$2:$H$40,2,FALSE)</f>
        <v>8</v>
      </c>
      <c r="I5370" s="3">
        <v>120000</v>
      </c>
      <c r="J5370" s="3">
        <v>10000</v>
      </c>
      <c r="K5370" s="3">
        <v>0</v>
      </c>
      <c r="L5370" s="3">
        <v>20000</v>
      </c>
      <c r="M5370" s="3">
        <f t="shared" si="332"/>
        <v>150000</v>
      </c>
      <c r="N5370" s="3">
        <f t="shared" si="334"/>
        <v>37500</v>
      </c>
      <c r="O5370" s="3">
        <f t="shared" si="335"/>
        <v>0</v>
      </c>
      <c r="P5370">
        <v>8.1999999999999993</v>
      </c>
      <c r="Q5370">
        <v>28</v>
      </c>
      <c r="R5370">
        <v>7.5</v>
      </c>
      <c r="S5370">
        <v>36</v>
      </c>
      <c r="T5370" t="s">
        <v>192</v>
      </c>
      <c r="U5370">
        <f>VLOOKUP(T5370,Index!$J$2:$K$1319,2,FALSE)</f>
        <v>202</v>
      </c>
      <c r="V5370" t="s">
        <v>15</v>
      </c>
      <c r="W5370">
        <f t="shared" si="333"/>
        <v>1</v>
      </c>
    </row>
    <row r="5371" spans="1:23">
      <c r="A5371" t="s">
        <v>4293</v>
      </c>
      <c r="B5371" t="s">
        <v>39</v>
      </c>
      <c r="C5371">
        <f>VLOOKUP(B5371,Index!$A$2:$B$18,2,FALSE)</f>
        <v>8</v>
      </c>
      <c r="D5371">
        <v>2004</v>
      </c>
      <c r="E5371" t="s">
        <v>187</v>
      </c>
      <c r="F5371">
        <f>VLOOKUP(E5371,Index!$D$2:$E$13,2,FALSE)</f>
        <v>2</v>
      </c>
      <c r="G5371" t="s">
        <v>1028</v>
      </c>
      <c r="H5371">
        <f>VLOOKUP(G5371,Index!$G$2:$H$40,2,FALSE)</f>
        <v>9</v>
      </c>
      <c r="I5371" s="3">
        <v>70000</v>
      </c>
      <c r="J5371" s="3">
        <v>50000</v>
      </c>
      <c r="K5371" s="3">
        <v>0</v>
      </c>
      <c r="L5371" s="3">
        <v>20000</v>
      </c>
      <c r="M5371" s="3">
        <f t="shared" si="332"/>
        <v>140000</v>
      </c>
      <c r="N5371" s="3">
        <f t="shared" si="334"/>
        <v>35000</v>
      </c>
      <c r="O5371" s="3">
        <f t="shared" si="335"/>
        <v>0</v>
      </c>
      <c r="P5371">
        <v>7.6</v>
      </c>
      <c r="Q5371">
        <v>48</v>
      </c>
      <c r="R5371">
        <v>8</v>
      </c>
      <c r="S5371">
        <v>23</v>
      </c>
      <c r="T5371" t="s">
        <v>1415</v>
      </c>
      <c r="U5371">
        <f>VLOOKUP(T5371,Index!$J$2:$K$1319,2,FALSE)</f>
        <v>428</v>
      </c>
      <c r="V5371" t="s">
        <v>61</v>
      </c>
      <c r="W5371">
        <f t="shared" si="333"/>
        <v>3</v>
      </c>
    </row>
    <row r="5372" spans="1:23">
      <c r="A5372" t="s">
        <v>4294</v>
      </c>
      <c r="B5372" t="s">
        <v>20</v>
      </c>
      <c r="C5372">
        <f>VLOOKUP(B5372,Index!$A$2:$B$18,2,FALSE)</f>
        <v>3</v>
      </c>
      <c r="D5372">
        <v>2007</v>
      </c>
      <c r="E5372" t="s">
        <v>221</v>
      </c>
      <c r="F5372">
        <f>VLOOKUP(E5372,Index!$D$2:$E$13,2,FALSE)</f>
        <v>12</v>
      </c>
      <c r="G5372" t="s">
        <v>173</v>
      </c>
      <c r="H5372">
        <f>VLOOKUP(G5372,Index!$G$2:$H$40,2,FALSE)</f>
        <v>31</v>
      </c>
      <c r="I5372" s="3">
        <v>70000</v>
      </c>
      <c r="J5372" s="3">
        <v>10000</v>
      </c>
      <c r="K5372" s="3">
        <v>50000</v>
      </c>
      <c r="L5372" s="3">
        <v>10000</v>
      </c>
      <c r="M5372" s="3">
        <f t="shared" si="332"/>
        <v>140000</v>
      </c>
      <c r="N5372" s="3">
        <f t="shared" si="334"/>
        <v>35000</v>
      </c>
      <c r="O5372" s="3">
        <f t="shared" si="335"/>
        <v>0</v>
      </c>
      <c r="P5372">
        <v>6.6</v>
      </c>
      <c r="Q5372">
        <v>32</v>
      </c>
      <c r="T5372" t="s">
        <v>1773</v>
      </c>
      <c r="U5372">
        <f>VLOOKUP(T5372,Index!$J$2:$K$1319,2,FALSE)</f>
        <v>185</v>
      </c>
      <c r="V5372" t="s">
        <v>78</v>
      </c>
      <c r="W5372">
        <f t="shared" si="333"/>
        <v>3</v>
      </c>
    </row>
    <row r="5373" spans="1:23">
      <c r="A5373" t="s">
        <v>1251</v>
      </c>
      <c r="B5373" t="s">
        <v>107</v>
      </c>
      <c r="C5373">
        <f>VLOOKUP(B5373,Index!$A$2:$B$18,2,FALSE)</f>
        <v>6</v>
      </c>
      <c r="D5373">
        <v>2014</v>
      </c>
      <c r="E5373" t="s">
        <v>48</v>
      </c>
      <c r="F5373">
        <f>VLOOKUP(E5373,Index!$D$2:$E$13,2,FALSE)</f>
        <v>9</v>
      </c>
      <c r="G5373" t="s">
        <v>407</v>
      </c>
      <c r="H5373">
        <f>VLOOKUP(G5373,Index!$G$2:$H$40,2,FALSE)</f>
        <v>29</v>
      </c>
      <c r="I5373" s="3">
        <v>0</v>
      </c>
      <c r="J5373" s="3">
        <v>140000</v>
      </c>
      <c r="K5373" s="3">
        <v>0</v>
      </c>
      <c r="L5373" s="3">
        <v>10000</v>
      </c>
      <c r="M5373" s="3">
        <f t="shared" si="332"/>
        <v>150000</v>
      </c>
      <c r="N5373" s="3">
        <f t="shared" si="334"/>
        <v>37500</v>
      </c>
      <c r="O5373" s="3">
        <f t="shared" si="335"/>
        <v>0</v>
      </c>
      <c r="P5373">
        <v>8.1</v>
      </c>
      <c r="Q5373">
        <v>41</v>
      </c>
      <c r="R5373">
        <v>8.4</v>
      </c>
      <c r="S5373">
        <v>1588</v>
      </c>
      <c r="T5373" t="s">
        <v>762</v>
      </c>
      <c r="U5373">
        <f>VLOOKUP(T5373,Index!$J$2:$K$1319,2,FALSE)</f>
        <v>257</v>
      </c>
      <c r="V5373" t="s">
        <v>37</v>
      </c>
      <c r="W5373">
        <f t="shared" si="333"/>
        <v>3</v>
      </c>
    </row>
    <row r="5374" spans="1:23">
      <c r="A5374" t="s">
        <v>3539</v>
      </c>
      <c r="B5374" t="s">
        <v>112</v>
      </c>
      <c r="C5374">
        <f>VLOOKUP(B5374,Index!$A$2:$B$18,2,FALSE)</f>
        <v>11</v>
      </c>
      <c r="D5374">
        <v>2009</v>
      </c>
      <c r="E5374" t="s">
        <v>34</v>
      </c>
      <c r="F5374">
        <f>VLOOKUP(E5374,Index!$D$2:$E$13,2,FALSE)</f>
        <v>1</v>
      </c>
      <c r="G5374" t="s">
        <v>94</v>
      </c>
      <c r="H5374">
        <f>VLOOKUP(G5374,Index!$G$2:$H$40,2,FALSE)</f>
        <v>15</v>
      </c>
      <c r="I5374" s="3">
        <v>110000</v>
      </c>
      <c r="J5374" s="3">
        <v>20000</v>
      </c>
      <c r="K5374" s="3">
        <v>0</v>
      </c>
      <c r="L5374" s="3">
        <v>20000</v>
      </c>
      <c r="M5374" s="3">
        <f t="shared" si="332"/>
        <v>150000</v>
      </c>
      <c r="N5374" s="3">
        <f t="shared" si="334"/>
        <v>37500</v>
      </c>
      <c r="O5374" s="3">
        <f t="shared" si="335"/>
        <v>0</v>
      </c>
      <c r="T5374" t="s">
        <v>377</v>
      </c>
      <c r="U5374">
        <f>VLOOKUP(T5374,Index!$J$2:$K$1319,2,FALSE)</f>
        <v>325</v>
      </c>
      <c r="V5374" t="s">
        <v>61</v>
      </c>
      <c r="W5374">
        <f t="shared" si="333"/>
        <v>3</v>
      </c>
    </row>
    <row r="5375" spans="1:23">
      <c r="A5375" t="s">
        <v>749</v>
      </c>
      <c r="B5375" t="s">
        <v>107</v>
      </c>
      <c r="C5375">
        <f>VLOOKUP(B5375,Index!$A$2:$B$18,2,FALSE)</f>
        <v>6</v>
      </c>
      <c r="D5375">
        <v>2015</v>
      </c>
      <c r="E5375" t="s">
        <v>34</v>
      </c>
      <c r="F5375">
        <f>VLOOKUP(E5375,Index!$D$2:$E$13,2,FALSE)</f>
        <v>1</v>
      </c>
      <c r="G5375" t="s">
        <v>173</v>
      </c>
      <c r="H5375">
        <f>VLOOKUP(G5375,Index!$G$2:$H$40,2,FALSE)</f>
        <v>31</v>
      </c>
      <c r="I5375" s="3">
        <v>30000</v>
      </c>
      <c r="J5375" s="3">
        <v>110000</v>
      </c>
      <c r="K5375" s="3">
        <v>0</v>
      </c>
      <c r="L5375" s="3">
        <v>10000</v>
      </c>
      <c r="M5375" s="3">
        <f t="shared" si="332"/>
        <v>150000</v>
      </c>
      <c r="N5375" s="3">
        <f t="shared" si="334"/>
        <v>37500</v>
      </c>
      <c r="O5375" s="3">
        <f t="shared" si="335"/>
        <v>0</v>
      </c>
      <c r="P5375">
        <v>7.4</v>
      </c>
      <c r="Q5375">
        <v>50</v>
      </c>
      <c r="R5375">
        <v>5.3</v>
      </c>
      <c r="S5375">
        <v>529</v>
      </c>
      <c r="T5375" t="s">
        <v>750</v>
      </c>
      <c r="U5375">
        <f>VLOOKUP(T5375,Index!$J$2:$K$1319,2,FALSE)</f>
        <v>105</v>
      </c>
      <c r="V5375" t="s">
        <v>37</v>
      </c>
      <c r="W5375">
        <f t="shared" si="333"/>
        <v>3</v>
      </c>
    </row>
    <row r="5376" spans="1:23">
      <c r="A5376" t="s">
        <v>4172</v>
      </c>
      <c r="B5376" t="s">
        <v>39</v>
      </c>
      <c r="C5376">
        <f>VLOOKUP(B5376,Index!$A$2:$B$18,2,FALSE)</f>
        <v>8</v>
      </c>
      <c r="D5376">
        <v>2006</v>
      </c>
      <c r="E5376" t="s">
        <v>187</v>
      </c>
      <c r="F5376">
        <f>VLOOKUP(E5376,Index!$D$2:$E$13,2,FALSE)</f>
        <v>2</v>
      </c>
      <c r="G5376" t="s">
        <v>429</v>
      </c>
      <c r="H5376">
        <f>VLOOKUP(G5376,Index!$G$2:$H$40,2,FALSE)</f>
        <v>34</v>
      </c>
      <c r="I5376" s="3">
        <v>70000</v>
      </c>
      <c r="J5376" s="3">
        <v>50000</v>
      </c>
      <c r="K5376" s="3">
        <v>0</v>
      </c>
      <c r="L5376" s="3">
        <v>20000</v>
      </c>
      <c r="M5376" s="3">
        <f t="shared" si="332"/>
        <v>140000</v>
      </c>
      <c r="N5376" s="3">
        <f t="shared" si="334"/>
        <v>35000</v>
      </c>
      <c r="O5376" s="3">
        <f t="shared" si="335"/>
        <v>0</v>
      </c>
      <c r="P5376">
        <v>5.9</v>
      </c>
      <c r="Q5376">
        <v>27</v>
      </c>
      <c r="T5376" t="s">
        <v>843</v>
      </c>
      <c r="U5376">
        <f>VLOOKUP(T5376,Index!$J$2:$K$1319,2,FALSE)</f>
        <v>80</v>
      </c>
      <c r="V5376" t="s">
        <v>78</v>
      </c>
      <c r="W5376">
        <f t="shared" si="333"/>
        <v>3</v>
      </c>
    </row>
    <row r="5377" spans="1:23">
      <c r="A5377" t="s">
        <v>4295</v>
      </c>
      <c r="B5377" t="s">
        <v>39</v>
      </c>
      <c r="C5377">
        <f>VLOOKUP(B5377,Index!$A$2:$B$18,2,FALSE)</f>
        <v>8</v>
      </c>
      <c r="D5377">
        <v>2004</v>
      </c>
      <c r="E5377" t="s">
        <v>90</v>
      </c>
      <c r="F5377">
        <f>VLOOKUP(E5377,Index!$D$2:$E$13,2,FALSE)</f>
        <v>8</v>
      </c>
      <c r="G5377" t="s">
        <v>657</v>
      </c>
      <c r="H5377">
        <f>VLOOKUP(G5377,Index!$G$2:$H$40,2,FALSE)</f>
        <v>33</v>
      </c>
      <c r="I5377" s="3">
        <v>70000</v>
      </c>
      <c r="J5377" s="3">
        <v>50000</v>
      </c>
      <c r="K5377" s="3">
        <v>0</v>
      </c>
      <c r="L5377" s="3">
        <v>20000</v>
      </c>
      <c r="M5377" s="3">
        <f t="shared" si="332"/>
        <v>140000</v>
      </c>
      <c r="N5377" s="3">
        <f t="shared" si="334"/>
        <v>35000</v>
      </c>
      <c r="O5377" s="3">
        <f t="shared" si="335"/>
        <v>0</v>
      </c>
      <c r="P5377">
        <v>8.1</v>
      </c>
      <c r="Q5377">
        <v>40</v>
      </c>
      <c r="R5377">
        <v>7.9</v>
      </c>
      <c r="S5377">
        <v>22</v>
      </c>
      <c r="T5377" t="s">
        <v>1807</v>
      </c>
      <c r="U5377">
        <f>VLOOKUP(T5377,Index!$J$2:$K$1319,2,FALSE)</f>
        <v>817</v>
      </c>
      <c r="V5377" t="s">
        <v>61</v>
      </c>
      <c r="W5377">
        <f t="shared" si="333"/>
        <v>3</v>
      </c>
    </row>
    <row r="5378" spans="1:23">
      <c r="A5378" t="s">
        <v>4235</v>
      </c>
      <c r="B5378" t="s">
        <v>28</v>
      </c>
      <c r="C5378">
        <f>VLOOKUP(B5378,Index!$A$2:$B$18,2,FALSE)</f>
        <v>15</v>
      </c>
      <c r="D5378">
        <v>2011</v>
      </c>
      <c r="E5378" t="s">
        <v>34</v>
      </c>
      <c r="F5378">
        <f>VLOOKUP(E5378,Index!$D$2:$E$13,2,FALSE)</f>
        <v>1</v>
      </c>
      <c r="G5378" t="s">
        <v>407</v>
      </c>
      <c r="H5378">
        <f>VLOOKUP(G5378,Index!$G$2:$H$40,2,FALSE)</f>
        <v>29</v>
      </c>
      <c r="I5378" s="3">
        <v>90000</v>
      </c>
      <c r="J5378" s="3">
        <v>40000</v>
      </c>
      <c r="K5378" s="3">
        <v>0</v>
      </c>
      <c r="L5378" s="3">
        <v>10000</v>
      </c>
      <c r="M5378" s="3">
        <f t="shared" ref="M5378:M5441" si="336">SUM(I5378:L5378)</f>
        <v>140000</v>
      </c>
      <c r="N5378" s="3">
        <f t="shared" si="334"/>
        <v>35000</v>
      </c>
      <c r="O5378" s="3">
        <f t="shared" si="335"/>
        <v>0</v>
      </c>
      <c r="P5378">
        <v>3.8</v>
      </c>
      <c r="Q5378">
        <v>40</v>
      </c>
      <c r="R5378">
        <v>5.7</v>
      </c>
      <c r="S5378">
        <v>22</v>
      </c>
      <c r="T5378" t="s">
        <v>4296</v>
      </c>
      <c r="U5378">
        <f>VLOOKUP(T5378,Index!$J$2:$K$1319,2,FALSE)</f>
        <v>676</v>
      </c>
      <c r="V5378" t="s">
        <v>61</v>
      </c>
      <c r="W5378">
        <f t="shared" ref="W5378:W5441" si="337">IF(T5378=G5378,1,3)</f>
        <v>3</v>
      </c>
    </row>
    <row r="5379" spans="1:23">
      <c r="A5379" t="s">
        <v>4297</v>
      </c>
      <c r="B5379" t="s">
        <v>226</v>
      </c>
      <c r="C5379">
        <f>VLOOKUP(B5379,Index!$A$2:$B$18,2,FALSE)</f>
        <v>7</v>
      </c>
      <c r="D5379">
        <v>2001</v>
      </c>
      <c r="E5379" t="s">
        <v>17</v>
      </c>
      <c r="F5379">
        <f>VLOOKUP(E5379,Index!$D$2:$E$13,2,FALSE)</f>
        <v>7</v>
      </c>
      <c r="G5379" t="s">
        <v>429</v>
      </c>
      <c r="H5379">
        <f>VLOOKUP(G5379,Index!$G$2:$H$40,2,FALSE)</f>
        <v>34</v>
      </c>
      <c r="I5379" s="3">
        <v>80000</v>
      </c>
      <c r="J5379" s="3">
        <v>50000</v>
      </c>
      <c r="K5379" s="3">
        <v>0</v>
      </c>
      <c r="L5379" s="3">
        <v>10000</v>
      </c>
      <c r="M5379" s="3">
        <f t="shared" si="336"/>
        <v>140000</v>
      </c>
      <c r="N5379" s="3">
        <f t="shared" ref="N5379:N5442" si="338">AVERAGE(I5379:L5379)</f>
        <v>35000</v>
      </c>
      <c r="O5379" s="3">
        <f t="shared" ref="O5379:O5442" si="339">IF(M5379&gt;AVERAGE($M$2:$M$8064),1,0)</f>
        <v>0</v>
      </c>
      <c r="P5379">
        <v>7</v>
      </c>
      <c r="Q5379">
        <v>8</v>
      </c>
      <c r="T5379" t="s">
        <v>4298</v>
      </c>
      <c r="U5379">
        <f>VLOOKUP(T5379,Index!$J$2:$K$1319,2,FALSE)</f>
        <v>444</v>
      </c>
      <c r="V5379" t="s">
        <v>61</v>
      </c>
      <c r="W5379">
        <f t="shared" si="337"/>
        <v>3</v>
      </c>
    </row>
    <row r="5380" spans="1:23">
      <c r="A5380" t="s">
        <v>327</v>
      </c>
      <c r="B5380" t="s">
        <v>132</v>
      </c>
      <c r="C5380">
        <f>VLOOKUP(B5380,Index!$A$2:$B$18,2,FALSE)</f>
        <v>5</v>
      </c>
      <c r="D5380">
        <v>2004</v>
      </c>
      <c r="E5380" t="s">
        <v>13</v>
      </c>
      <c r="F5380">
        <f>VLOOKUP(E5380,Index!$D$2:$E$13,2,FALSE)</f>
        <v>11</v>
      </c>
      <c r="G5380" t="s">
        <v>94</v>
      </c>
      <c r="H5380">
        <f>VLOOKUP(G5380,Index!$G$2:$H$40,2,FALSE)</f>
        <v>15</v>
      </c>
      <c r="I5380" s="3">
        <v>110000</v>
      </c>
      <c r="J5380" s="3">
        <v>30000</v>
      </c>
      <c r="K5380" s="3">
        <v>0</v>
      </c>
      <c r="L5380" s="3">
        <v>0</v>
      </c>
      <c r="M5380" s="3">
        <f t="shared" si="336"/>
        <v>140000</v>
      </c>
      <c r="N5380" s="3">
        <f t="shared" si="338"/>
        <v>35000</v>
      </c>
      <c r="O5380" s="3">
        <f t="shared" si="339"/>
        <v>0</v>
      </c>
      <c r="P5380">
        <v>7.8</v>
      </c>
      <c r="Q5380">
        <v>22</v>
      </c>
      <c r="R5380">
        <v>8.5</v>
      </c>
      <c r="S5380">
        <v>6</v>
      </c>
      <c r="T5380" t="s">
        <v>135</v>
      </c>
      <c r="U5380">
        <f>VLOOKUP(T5380,Index!$J$2:$K$1319,2,FALSE)</f>
        <v>339</v>
      </c>
      <c r="V5380" t="s">
        <v>15</v>
      </c>
      <c r="W5380">
        <f t="shared" si="337"/>
        <v>3</v>
      </c>
    </row>
    <row r="5381" spans="1:23">
      <c r="A5381" t="s">
        <v>4299</v>
      </c>
      <c r="B5381" t="s">
        <v>112</v>
      </c>
      <c r="C5381">
        <f>VLOOKUP(B5381,Index!$A$2:$B$18,2,FALSE)</f>
        <v>11</v>
      </c>
      <c r="D5381">
        <v>2009</v>
      </c>
      <c r="E5381" t="s">
        <v>67</v>
      </c>
      <c r="F5381">
        <f>VLOOKUP(E5381,Index!$D$2:$E$13,2,FALSE)</f>
        <v>10</v>
      </c>
      <c r="G5381" t="s">
        <v>1018</v>
      </c>
      <c r="H5381">
        <f>VLOOKUP(G5381,Index!$G$2:$H$40,2,FALSE)</f>
        <v>28</v>
      </c>
      <c r="I5381" s="3">
        <v>70000</v>
      </c>
      <c r="J5381" s="3">
        <v>20000</v>
      </c>
      <c r="K5381" s="3">
        <v>50000</v>
      </c>
      <c r="L5381" s="3">
        <v>10000</v>
      </c>
      <c r="M5381" s="3">
        <f t="shared" si="336"/>
        <v>150000</v>
      </c>
      <c r="N5381" s="3">
        <f t="shared" si="338"/>
        <v>37500</v>
      </c>
      <c r="O5381" s="3">
        <f t="shared" si="339"/>
        <v>0</v>
      </c>
      <c r="P5381">
        <v>7.4</v>
      </c>
      <c r="Q5381">
        <v>6</v>
      </c>
      <c r="R5381">
        <v>7.9</v>
      </c>
      <c r="S5381">
        <v>12</v>
      </c>
      <c r="T5381" t="s">
        <v>1639</v>
      </c>
      <c r="U5381">
        <f>VLOOKUP(T5381,Index!$J$2:$K$1319,2,FALSE)</f>
        <v>706</v>
      </c>
      <c r="V5381" t="s">
        <v>15</v>
      </c>
      <c r="W5381">
        <f t="shared" si="337"/>
        <v>3</v>
      </c>
    </row>
    <row r="5382" spans="1:23">
      <c r="A5382" t="s">
        <v>4300</v>
      </c>
      <c r="B5382" t="s">
        <v>112</v>
      </c>
      <c r="C5382">
        <f>VLOOKUP(B5382,Index!$A$2:$B$18,2,FALSE)</f>
        <v>11</v>
      </c>
      <c r="D5382">
        <v>2009</v>
      </c>
      <c r="E5382" t="s">
        <v>90</v>
      </c>
      <c r="F5382">
        <f>VLOOKUP(E5382,Index!$D$2:$E$13,2,FALSE)</f>
        <v>8</v>
      </c>
      <c r="G5382" t="s">
        <v>1265</v>
      </c>
      <c r="H5382">
        <f>VLOOKUP(G5382,Index!$G$2:$H$40,2,FALSE)</f>
        <v>6</v>
      </c>
      <c r="I5382" s="3">
        <v>70000</v>
      </c>
      <c r="J5382" s="3">
        <v>0</v>
      </c>
      <c r="K5382" s="3">
        <v>60000</v>
      </c>
      <c r="L5382" s="3">
        <v>10000</v>
      </c>
      <c r="M5382" s="3">
        <f t="shared" si="336"/>
        <v>140000</v>
      </c>
      <c r="N5382" s="3">
        <f t="shared" si="338"/>
        <v>35000</v>
      </c>
      <c r="O5382" s="3">
        <f t="shared" si="339"/>
        <v>0</v>
      </c>
      <c r="P5382">
        <v>6.8</v>
      </c>
      <c r="Q5382">
        <v>13</v>
      </c>
      <c r="R5382">
        <v>7.3</v>
      </c>
      <c r="S5382">
        <v>21</v>
      </c>
      <c r="T5382" t="s">
        <v>4301</v>
      </c>
      <c r="U5382">
        <f>VLOOKUP(T5382,Index!$J$2:$K$1319,2,FALSE)</f>
        <v>1087</v>
      </c>
      <c r="V5382" t="s">
        <v>61</v>
      </c>
      <c r="W5382">
        <f t="shared" si="337"/>
        <v>3</v>
      </c>
    </row>
    <row r="5383" spans="1:23">
      <c r="A5383" t="s">
        <v>4302</v>
      </c>
      <c r="B5383" t="s">
        <v>39</v>
      </c>
      <c r="C5383">
        <f>VLOOKUP(B5383,Index!$A$2:$B$18,2,FALSE)</f>
        <v>8</v>
      </c>
      <c r="D5383">
        <v>2004</v>
      </c>
      <c r="E5383" t="s">
        <v>23</v>
      </c>
      <c r="F5383">
        <f>VLOOKUP(E5383,Index!$D$2:$E$13,2,FALSE)</f>
        <v>4</v>
      </c>
      <c r="G5383" t="s">
        <v>1028</v>
      </c>
      <c r="H5383">
        <f>VLOOKUP(G5383,Index!$G$2:$H$40,2,FALSE)</f>
        <v>9</v>
      </c>
      <c r="I5383" s="3">
        <v>70000</v>
      </c>
      <c r="J5383" s="3">
        <v>50000</v>
      </c>
      <c r="K5383" s="3">
        <v>0</v>
      </c>
      <c r="L5383" s="3">
        <v>20000</v>
      </c>
      <c r="M5383" s="3">
        <f t="shared" si="336"/>
        <v>140000</v>
      </c>
      <c r="N5383" s="3">
        <f t="shared" si="338"/>
        <v>35000</v>
      </c>
      <c r="O5383" s="3">
        <f t="shared" si="339"/>
        <v>0</v>
      </c>
      <c r="P5383">
        <v>7.9</v>
      </c>
      <c r="Q5383">
        <v>28</v>
      </c>
      <c r="R5383">
        <v>8.6</v>
      </c>
      <c r="S5383">
        <v>8</v>
      </c>
      <c r="T5383" t="s">
        <v>4303</v>
      </c>
      <c r="U5383">
        <f>VLOOKUP(T5383,Index!$J$2:$K$1319,2,FALSE)</f>
        <v>750</v>
      </c>
      <c r="V5383" t="s">
        <v>61</v>
      </c>
      <c r="W5383">
        <f t="shared" si="337"/>
        <v>3</v>
      </c>
    </row>
    <row r="5384" spans="1:23">
      <c r="A5384" t="s">
        <v>4304</v>
      </c>
      <c r="B5384" t="s">
        <v>20</v>
      </c>
      <c r="C5384">
        <f>VLOOKUP(B5384,Index!$A$2:$B$18,2,FALSE)</f>
        <v>3</v>
      </c>
      <c r="D5384">
        <v>2009</v>
      </c>
      <c r="E5384" t="s">
        <v>67</v>
      </c>
      <c r="F5384">
        <f>VLOOKUP(E5384,Index!$D$2:$E$13,2,FALSE)</f>
        <v>10</v>
      </c>
      <c r="G5384" t="s">
        <v>480</v>
      </c>
      <c r="H5384">
        <f>VLOOKUP(G5384,Index!$G$2:$H$40,2,FALSE)</f>
        <v>21</v>
      </c>
      <c r="I5384" s="3">
        <v>130000</v>
      </c>
      <c r="J5384" s="3">
        <v>0</v>
      </c>
      <c r="K5384" s="3">
        <v>0</v>
      </c>
      <c r="L5384" s="3">
        <v>10000</v>
      </c>
      <c r="M5384" s="3">
        <f t="shared" si="336"/>
        <v>140000</v>
      </c>
      <c r="N5384" s="3">
        <f t="shared" si="338"/>
        <v>35000</v>
      </c>
      <c r="O5384" s="3">
        <f t="shared" si="339"/>
        <v>0</v>
      </c>
      <c r="T5384" t="s">
        <v>4305</v>
      </c>
      <c r="U5384">
        <f>VLOOKUP(T5384,Index!$J$2:$K$1319,2,FALSE)</f>
        <v>981</v>
      </c>
      <c r="V5384" t="s">
        <v>15</v>
      </c>
      <c r="W5384">
        <f t="shared" si="337"/>
        <v>3</v>
      </c>
    </row>
    <row r="5385" spans="1:23">
      <c r="A5385" t="s">
        <v>2102</v>
      </c>
      <c r="B5385" t="s">
        <v>97</v>
      </c>
      <c r="C5385">
        <f>VLOOKUP(B5385,Index!$A$2:$B$18,2,FALSE)</f>
        <v>16</v>
      </c>
      <c r="D5385">
        <v>2003</v>
      </c>
      <c r="E5385" t="s">
        <v>34</v>
      </c>
      <c r="F5385">
        <f>VLOOKUP(E5385,Index!$D$2:$E$13,2,FALSE)</f>
        <v>1</v>
      </c>
      <c r="G5385" t="s">
        <v>227</v>
      </c>
      <c r="H5385">
        <f>VLOOKUP(G5385,Index!$G$2:$H$40,2,FALSE)</f>
        <v>5</v>
      </c>
      <c r="I5385" s="3">
        <v>110000</v>
      </c>
      <c r="J5385" s="3">
        <v>30000</v>
      </c>
      <c r="K5385" s="3">
        <v>0</v>
      </c>
      <c r="L5385" s="3">
        <v>10000</v>
      </c>
      <c r="M5385" s="3">
        <f t="shared" si="336"/>
        <v>150000</v>
      </c>
      <c r="N5385" s="3">
        <f t="shared" si="338"/>
        <v>37500</v>
      </c>
      <c r="O5385" s="3">
        <f t="shared" si="339"/>
        <v>0</v>
      </c>
      <c r="P5385">
        <v>3.5</v>
      </c>
      <c r="Q5385">
        <v>24</v>
      </c>
      <c r="R5385">
        <v>2</v>
      </c>
      <c r="S5385">
        <v>10</v>
      </c>
      <c r="T5385" t="s">
        <v>1507</v>
      </c>
      <c r="U5385">
        <f>VLOOKUP(T5385,Index!$J$2:$K$1319,2,FALSE)</f>
        <v>154</v>
      </c>
      <c r="V5385" t="s">
        <v>61</v>
      </c>
      <c r="W5385">
        <f t="shared" si="337"/>
        <v>3</v>
      </c>
    </row>
    <row r="5386" spans="1:23">
      <c r="A5386" t="s">
        <v>2323</v>
      </c>
      <c r="B5386" t="s">
        <v>97</v>
      </c>
      <c r="C5386">
        <f>VLOOKUP(B5386,Index!$A$2:$B$18,2,FALSE)</f>
        <v>16</v>
      </c>
      <c r="D5386">
        <v>2005</v>
      </c>
      <c r="E5386" t="s">
        <v>13</v>
      </c>
      <c r="F5386">
        <f>VLOOKUP(E5386,Index!$D$2:$E$13,2,FALSE)</f>
        <v>11</v>
      </c>
      <c r="G5386" t="s">
        <v>94</v>
      </c>
      <c r="H5386">
        <f>VLOOKUP(G5386,Index!$G$2:$H$40,2,FALSE)</f>
        <v>15</v>
      </c>
      <c r="I5386" s="3">
        <v>110000</v>
      </c>
      <c r="J5386" s="3">
        <v>30000</v>
      </c>
      <c r="K5386" s="3">
        <v>0</v>
      </c>
      <c r="L5386" s="3">
        <v>10000</v>
      </c>
      <c r="M5386" s="3">
        <f t="shared" si="336"/>
        <v>150000</v>
      </c>
      <c r="N5386" s="3">
        <f t="shared" si="338"/>
        <v>37500</v>
      </c>
      <c r="O5386" s="3">
        <f t="shared" si="339"/>
        <v>0</v>
      </c>
      <c r="P5386">
        <v>8.1</v>
      </c>
      <c r="Q5386">
        <v>35</v>
      </c>
      <c r="R5386">
        <v>8.1</v>
      </c>
      <c r="S5386">
        <v>10</v>
      </c>
      <c r="T5386" t="s">
        <v>135</v>
      </c>
      <c r="U5386">
        <f>VLOOKUP(T5386,Index!$J$2:$K$1319,2,FALSE)</f>
        <v>339</v>
      </c>
      <c r="V5386" t="s">
        <v>15</v>
      </c>
      <c r="W5386">
        <f t="shared" si="337"/>
        <v>3</v>
      </c>
    </row>
    <row r="5387" spans="1:23">
      <c r="A5387" t="s">
        <v>3511</v>
      </c>
      <c r="B5387" t="s">
        <v>97</v>
      </c>
      <c r="C5387">
        <f>VLOOKUP(B5387,Index!$A$2:$B$18,2,FALSE)</f>
        <v>16</v>
      </c>
      <c r="D5387">
        <v>2002</v>
      </c>
      <c r="E5387" t="s">
        <v>13</v>
      </c>
      <c r="F5387">
        <f>VLOOKUP(E5387,Index!$D$2:$E$13,2,FALSE)</f>
        <v>11</v>
      </c>
      <c r="G5387" t="s">
        <v>407</v>
      </c>
      <c r="H5387">
        <f>VLOOKUP(G5387,Index!$G$2:$H$40,2,FALSE)</f>
        <v>29</v>
      </c>
      <c r="I5387" s="3">
        <v>110000</v>
      </c>
      <c r="J5387" s="3">
        <v>30000</v>
      </c>
      <c r="K5387" s="3">
        <v>0</v>
      </c>
      <c r="L5387" s="3">
        <v>10000</v>
      </c>
      <c r="M5387" s="3">
        <f t="shared" si="336"/>
        <v>150000</v>
      </c>
      <c r="N5387" s="3">
        <f t="shared" si="338"/>
        <v>37500</v>
      </c>
      <c r="O5387" s="3">
        <f t="shared" si="339"/>
        <v>0</v>
      </c>
      <c r="P5387">
        <v>8.4</v>
      </c>
      <c r="Q5387">
        <v>12</v>
      </c>
      <c r="R5387">
        <v>8.4</v>
      </c>
      <c r="S5387">
        <v>5</v>
      </c>
      <c r="T5387" t="s">
        <v>965</v>
      </c>
      <c r="U5387">
        <f>VLOOKUP(T5387,Index!$J$2:$K$1319,2,FALSE)</f>
        <v>659</v>
      </c>
      <c r="V5387" t="s">
        <v>15</v>
      </c>
      <c r="W5387">
        <f t="shared" si="337"/>
        <v>3</v>
      </c>
    </row>
    <row r="5388" spans="1:23">
      <c r="A5388" t="s">
        <v>4306</v>
      </c>
      <c r="B5388" t="s">
        <v>12</v>
      </c>
      <c r="C5388">
        <f>VLOOKUP(B5388,Index!$A$2:$B$18,2,FALSE)</f>
        <v>13</v>
      </c>
      <c r="D5388">
        <v>2007</v>
      </c>
      <c r="E5388" t="s">
        <v>59</v>
      </c>
      <c r="F5388">
        <f>VLOOKUP(E5388,Index!$D$2:$E$13,2,FALSE)</f>
        <v>3</v>
      </c>
      <c r="G5388" t="s">
        <v>77</v>
      </c>
      <c r="H5388">
        <f>VLOOKUP(G5388,Index!$G$2:$H$40,2,FALSE)</f>
        <v>35</v>
      </c>
      <c r="I5388" s="3">
        <v>70000</v>
      </c>
      <c r="J5388" s="3">
        <v>0</v>
      </c>
      <c r="K5388" s="3">
        <v>60000</v>
      </c>
      <c r="L5388" s="3">
        <v>10000</v>
      </c>
      <c r="M5388" s="3">
        <f t="shared" si="336"/>
        <v>140000</v>
      </c>
      <c r="N5388" s="3">
        <f t="shared" si="338"/>
        <v>35000</v>
      </c>
      <c r="O5388" s="3">
        <f t="shared" si="339"/>
        <v>0</v>
      </c>
      <c r="P5388">
        <v>5.9</v>
      </c>
      <c r="Q5388">
        <v>26</v>
      </c>
      <c r="R5388">
        <v>5.4</v>
      </c>
      <c r="S5388">
        <v>8</v>
      </c>
      <c r="T5388" t="s">
        <v>932</v>
      </c>
      <c r="U5388">
        <f>VLOOKUP(T5388,Index!$J$2:$K$1319,2,FALSE)</f>
        <v>214</v>
      </c>
      <c r="V5388" t="s">
        <v>61</v>
      </c>
      <c r="W5388">
        <f t="shared" si="337"/>
        <v>3</v>
      </c>
    </row>
    <row r="5389" spans="1:23">
      <c r="A5389" t="s">
        <v>1450</v>
      </c>
      <c r="B5389" t="s">
        <v>33</v>
      </c>
      <c r="C5389">
        <f>VLOOKUP(B5389,Index!$A$2:$B$18,2,FALSE)</f>
        <v>9</v>
      </c>
      <c r="D5389">
        <v>2013</v>
      </c>
      <c r="E5389" t="s">
        <v>67</v>
      </c>
      <c r="F5389">
        <f>VLOOKUP(E5389,Index!$D$2:$E$13,2,FALSE)</f>
        <v>10</v>
      </c>
      <c r="G5389" t="s">
        <v>1451</v>
      </c>
      <c r="H5389">
        <f>VLOOKUP(G5389,Index!$G$2:$H$40,2,FALSE)</f>
        <v>16</v>
      </c>
      <c r="I5389" s="3">
        <v>0</v>
      </c>
      <c r="J5389" s="3">
        <v>90000</v>
      </c>
      <c r="K5389" s="3">
        <v>20000</v>
      </c>
      <c r="L5389" s="3">
        <v>20000</v>
      </c>
      <c r="M5389" s="3">
        <f t="shared" si="336"/>
        <v>130000</v>
      </c>
      <c r="N5389" s="3">
        <f t="shared" si="338"/>
        <v>32500</v>
      </c>
      <c r="O5389" s="3">
        <f t="shared" si="339"/>
        <v>0</v>
      </c>
      <c r="P5389">
        <v>4</v>
      </c>
      <c r="Q5389">
        <v>17</v>
      </c>
      <c r="R5389">
        <v>2.9</v>
      </c>
      <c r="S5389">
        <v>9</v>
      </c>
      <c r="T5389" t="s">
        <v>1452</v>
      </c>
      <c r="U5389">
        <f>VLOOKUP(T5389,Index!$J$2:$K$1319,2,FALSE)</f>
        <v>480</v>
      </c>
      <c r="V5389" t="s">
        <v>15</v>
      </c>
      <c r="W5389">
        <f t="shared" si="337"/>
        <v>3</v>
      </c>
    </row>
    <row r="5390" spans="1:23">
      <c r="A5390" t="s">
        <v>4307</v>
      </c>
      <c r="B5390" t="s">
        <v>112</v>
      </c>
      <c r="C5390">
        <f>VLOOKUP(B5390,Index!$A$2:$B$18,2,FALSE)</f>
        <v>11</v>
      </c>
      <c r="D5390">
        <v>2004</v>
      </c>
      <c r="E5390" t="s">
        <v>90</v>
      </c>
      <c r="F5390">
        <f>VLOOKUP(E5390,Index!$D$2:$E$13,2,FALSE)</f>
        <v>8</v>
      </c>
      <c r="G5390" t="s">
        <v>264</v>
      </c>
      <c r="H5390">
        <f>VLOOKUP(G5390,Index!$G$2:$H$40,2,FALSE)</f>
        <v>25</v>
      </c>
      <c r="I5390" s="3">
        <v>30000</v>
      </c>
      <c r="J5390" s="3">
        <v>0</v>
      </c>
      <c r="K5390" s="3">
        <v>110000</v>
      </c>
      <c r="L5390" s="3">
        <v>0</v>
      </c>
      <c r="M5390" s="3">
        <f t="shared" si="336"/>
        <v>140000</v>
      </c>
      <c r="N5390" s="3">
        <f t="shared" si="338"/>
        <v>35000</v>
      </c>
      <c r="O5390" s="3">
        <f t="shared" si="339"/>
        <v>0</v>
      </c>
      <c r="P5390">
        <v>6.3</v>
      </c>
      <c r="Q5390">
        <v>25</v>
      </c>
      <c r="R5390">
        <v>6.9</v>
      </c>
      <c r="S5390">
        <v>11</v>
      </c>
      <c r="T5390" t="s">
        <v>4308</v>
      </c>
      <c r="U5390">
        <f>VLOOKUP(T5390,Index!$J$2:$K$1319,2,FALSE)</f>
        <v>733</v>
      </c>
      <c r="V5390" t="s">
        <v>78</v>
      </c>
      <c r="W5390">
        <f t="shared" si="337"/>
        <v>3</v>
      </c>
    </row>
    <row r="5391" spans="1:23">
      <c r="A5391" t="s">
        <v>4309</v>
      </c>
      <c r="B5391" t="s">
        <v>156</v>
      </c>
      <c r="C5391">
        <f>VLOOKUP(B5391,Index!$A$2:$B$18,2,FALSE)</f>
        <v>4</v>
      </c>
      <c r="D5391">
        <v>2001</v>
      </c>
      <c r="E5391" t="s">
        <v>48</v>
      </c>
      <c r="F5391">
        <f>VLOOKUP(E5391,Index!$D$2:$E$13,2,FALSE)</f>
        <v>9</v>
      </c>
      <c r="G5391" t="s">
        <v>49</v>
      </c>
      <c r="H5391">
        <f>VLOOKUP(G5391,Index!$G$2:$H$40,2,FALSE)</f>
        <v>4</v>
      </c>
      <c r="I5391" s="3">
        <v>100000</v>
      </c>
      <c r="J5391" s="3">
        <v>40000</v>
      </c>
      <c r="K5391" s="3">
        <v>0</v>
      </c>
      <c r="L5391" s="3">
        <v>0</v>
      </c>
      <c r="M5391" s="3">
        <f t="shared" si="336"/>
        <v>140000</v>
      </c>
      <c r="N5391" s="3">
        <f t="shared" si="338"/>
        <v>35000</v>
      </c>
      <c r="O5391" s="3">
        <f t="shared" si="339"/>
        <v>0</v>
      </c>
      <c r="P5391">
        <v>8.1</v>
      </c>
      <c r="Q5391">
        <v>24</v>
      </c>
      <c r="R5391">
        <v>8.5</v>
      </c>
      <c r="S5391">
        <v>15</v>
      </c>
      <c r="T5391" t="s">
        <v>1721</v>
      </c>
      <c r="U5391">
        <f>VLOOKUP(T5391,Index!$J$2:$K$1319,2,FALSE)</f>
        <v>282</v>
      </c>
      <c r="V5391" t="s">
        <v>61</v>
      </c>
      <c r="W5391">
        <f t="shared" si="337"/>
        <v>3</v>
      </c>
    </row>
    <row r="5392" spans="1:23">
      <c r="A5392" t="s">
        <v>4310</v>
      </c>
      <c r="B5392" t="s">
        <v>39</v>
      </c>
      <c r="C5392">
        <f>VLOOKUP(B5392,Index!$A$2:$B$18,2,FALSE)</f>
        <v>8</v>
      </c>
      <c r="D5392">
        <v>2001</v>
      </c>
      <c r="E5392" t="s">
        <v>23</v>
      </c>
      <c r="F5392">
        <f>VLOOKUP(E5392,Index!$D$2:$E$13,2,FALSE)</f>
        <v>4</v>
      </c>
      <c r="G5392" t="s">
        <v>45</v>
      </c>
      <c r="H5392">
        <f>VLOOKUP(G5392,Index!$G$2:$H$40,2,FALSE)</f>
        <v>30</v>
      </c>
      <c r="I5392" s="3">
        <v>70000</v>
      </c>
      <c r="J5392" s="3">
        <v>50000</v>
      </c>
      <c r="K5392" s="3">
        <v>0</v>
      </c>
      <c r="L5392" s="3">
        <v>20000</v>
      </c>
      <c r="M5392" s="3">
        <f t="shared" si="336"/>
        <v>140000</v>
      </c>
      <c r="N5392" s="3">
        <f t="shared" si="338"/>
        <v>35000</v>
      </c>
      <c r="O5392" s="3">
        <f t="shared" si="339"/>
        <v>0</v>
      </c>
      <c r="P5392">
        <v>6.7</v>
      </c>
      <c r="Q5392">
        <v>26</v>
      </c>
      <c r="R5392">
        <v>6.6</v>
      </c>
      <c r="S5392">
        <v>26</v>
      </c>
      <c r="T5392" t="s">
        <v>1141</v>
      </c>
      <c r="U5392">
        <f>VLOOKUP(T5392,Index!$J$2:$K$1319,2,FALSE)</f>
        <v>774</v>
      </c>
      <c r="V5392" t="s">
        <v>15</v>
      </c>
      <c r="W5392">
        <f t="shared" si="337"/>
        <v>3</v>
      </c>
    </row>
    <row r="5393" spans="1:23">
      <c r="A5393" t="s">
        <v>4311</v>
      </c>
      <c r="B5393" t="s">
        <v>33</v>
      </c>
      <c r="C5393">
        <f>VLOOKUP(B5393,Index!$A$2:$B$18,2,FALSE)</f>
        <v>9</v>
      </c>
      <c r="D5393">
        <v>2008</v>
      </c>
      <c r="E5393" t="s">
        <v>13</v>
      </c>
      <c r="F5393">
        <f>VLOOKUP(E5393,Index!$D$2:$E$13,2,FALSE)</f>
        <v>11</v>
      </c>
      <c r="G5393" t="s">
        <v>94</v>
      </c>
      <c r="H5393">
        <f>VLOOKUP(G5393,Index!$G$2:$H$40,2,FALSE)</f>
        <v>15</v>
      </c>
      <c r="I5393" s="3">
        <v>130000</v>
      </c>
      <c r="J5393" s="3">
        <v>0</v>
      </c>
      <c r="K5393" s="3">
        <v>0</v>
      </c>
      <c r="L5393" s="3">
        <v>10000</v>
      </c>
      <c r="M5393" s="3">
        <f t="shared" si="336"/>
        <v>140000</v>
      </c>
      <c r="N5393" s="3">
        <f t="shared" si="338"/>
        <v>35000</v>
      </c>
      <c r="O5393" s="3">
        <f t="shared" si="339"/>
        <v>0</v>
      </c>
      <c r="P5393">
        <v>6.4</v>
      </c>
      <c r="Q5393">
        <v>12</v>
      </c>
      <c r="R5393">
        <v>7.1</v>
      </c>
      <c r="S5393">
        <v>12</v>
      </c>
      <c r="T5393" t="s">
        <v>242</v>
      </c>
      <c r="U5393">
        <f>VLOOKUP(T5393,Index!$J$2:$K$1319,2,FALSE)</f>
        <v>360</v>
      </c>
      <c r="V5393" t="s">
        <v>15</v>
      </c>
      <c r="W5393">
        <f t="shared" si="337"/>
        <v>3</v>
      </c>
    </row>
    <row r="5394" spans="1:23">
      <c r="A5394" t="s">
        <v>2365</v>
      </c>
      <c r="B5394" t="s">
        <v>97</v>
      </c>
      <c r="C5394">
        <f>VLOOKUP(B5394,Index!$A$2:$B$18,2,FALSE)</f>
        <v>16</v>
      </c>
      <c r="D5394">
        <v>2006</v>
      </c>
      <c r="E5394" t="s">
        <v>34</v>
      </c>
      <c r="F5394">
        <f>VLOOKUP(E5394,Index!$D$2:$E$13,2,FALSE)</f>
        <v>1</v>
      </c>
      <c r="G5394" t="s">
        <v>267</v>
      </c>
      <c r="H5394">
        <f>VLOOKUP(G5394,Index!$G$2:$H$40,2,FALSE)</f>
        <v>14</v>
      </c>
      <c r="I5394" s="3">
        <v>110000</v>
      </c>
      <c r="J5394" s="3">
        <v>30000</v>
      </c>
      <c r="K5394" s="3">
        <v>0</v>
      </c>
      <c r="L5394" s="3">
        <v>10000</v>
      </c>
      <c r="M5394" s="3">
        <f t="shared" si="336"/>
        <v>150000</v>
      </c>
      <c r="N5394" s="3">
        <f t="shared" si="338"/>
        <v>37500</v>
      </c>
      <c r="O5394" s="3">
        <f t="shared" si="339"/>
        <v>0</v>
      </c>
      <c r="P5394">
        <v>8.1</v>
      </c>
      <c r="Q5394">
        <v>27</v>
      </c>
      <c r="R5394">
        <v>9.1</v>
      </c>
      <c r="S5394">
        <v>32</v>
      </c>
      <c r="T5394" t="s">
        <v>449</v>
      </c>
      <c r="U5394">
        <f>VLOOKUP(T5394,Index!$J$2:$K$1319,2,FALSE)</f>
        <v>589</v>
      </c>
      <c r="V5394" t="s">
        <v>37</v>
      </c>
      <c r="W5394">
        <f t="shared" si="337"/>
        <v>3</v>
      </c>
    </row>
    <row r="5395" spans="1:23">
      <c r="A5395" t="s">
        <v>1125</v>
      </c>
      <c r="B5395" t="s">
        <v>28</v>
      </c>
      <c r="C5395">
        <f>VLOOKUP(B5395,Index!$A$2:$B$18,2,FALSE)</f>
        <v>15</v>
      </c>
      <c r="D5395">
        <v>2014</v>
      </c>
      <c r="E5395" t="s">
        <v>34</v>
      </c>
      <c r="F5395">
        <f>VLOOKUP(E5395,Index!$D$2:$E$13,2,FALSE)</f>
        <v>1</v>
      </c>
      <c r="G5395" t="s">
        <v>168</v>
      </c>
      <c r="H5395">
        <f>VLOOKUP(G5395,Index!$G$2:$H$40,2,FALSE)</f>
        <v>19</v>
      </c>
      <c r="I5395" s="3">
        <v>70000</v>
      </c>
      <c r="J5395" s="3">
        <v>50000</v>
      </c>
      <c r="K5395" s="3">
        <v>10000</v>
      </c>
      <c r="L5395" s="3">
        <v>10000</v>
      </c>
      <c r="M5395" s="3">
        <f t="shared" si="336"/>
        <v>140000</v>
      </c>
      <c r="N5395" s="3">
        <f t="shared" si="338"/>
        <v>35000</v>
      </c>
      <c r="O5395" s="3">
        <f t="shared" si="339"/>
        <v>0</v>
      </c>
      <c r="R5395">
        <v>5.7</v>
      </c>
      <c r="S5395">
        <v>148</v>
      </c>
      <c r="T5395" t="s">
        <v>171</v>
      </c>
      <c r="U5395">
        <f>VLOOKUP(T5395,Index!$J$2:$K$1319,2,FALSE)</f>
        <v>643</v>
      </c>
      <c r="V5395" t="s">
        <v>37</v>
      </c>
      <c r="W5395">
        <f t="shared" si="337"/>
        <v>3</v>
      </c>
    </row>
    <row r="5396" spans="1:23">
      <c r="A5396" t="s">
        <v>4312</v>
      </c>
      <c r="B5396" t="s">
        <v>112</v>
      </c>
      <c r="C5396">
        <f>VLOOKUP(B5396,Index!$A$2:$B$18,2,FALSE)</f>
        <v>11</v>
      </c>
      <c r="D5396">
        <v>2005</v>
      </c>
      <c r="E5396" t="s">
        <v>13</v>
      </c>
      <c r="F5396">
        <f>VLOOKUP(E5396,Index!$D$2:$E$13,2,FALSE)</f>
        <v>11</v>
      </c>
      <c r="G5396" t="s">
        <v>45</v>
      </c>
      <c r="H5396">
        <f>VLOOKUP(G5396,Index!$G$2:$H$40,2,FALSE)</f>
        <v>30</v>
      </c>
      <c r="I5396" s="3">
        <v>130000</v>
      </c>
      <c r="J5396" s="3">
        <v>0</v>
      </c>
      <c r="K5396" s="3">
        <v>0</v>
      </c>
      <c r="L5396" s="3">
        <v>10000</v>
      </c>
      <c r="M5396" s="3">
        <f t="shared" si="336"/>
        <v>140000</v>
      </c>
      <c r="N5396" s="3">
        <f t="shared" si="338"/>
        <v>35000</v>
      </c>
      <c r="O5396" s="3">
        <f t="shared" si="339"/>
        <v>0</v>
      </c>
      <c r="P5396">
        <v>6.5</v>
      </c>
      <c r="Q5396">
        <v>22</v>
      </c>
      <c r="R5396">
        <v>6.8</v>
      </c>
      <c r="S5396">
        <v>4</v>
      </c>
      <c r="T5396" t="s">
        <v>1326</v>
      </c>
      <c r="U5396">
        <f>VLOOKUP(T5396,Index!$J$2:$K$1319,2,FALSE)</f>
        <v>852</v>
      </c>
      <c r="V5396" t="s">
        <v>78</v>
      </c>
      <c r="W5396">
        <f t="shared" si="337"/>
        <v>3</v>
      </c>
    </row>
    <row r="5397" spans="1:23">
      <c r="A5397" t="s">
        <v>4313</v>
      </c>
      <c r="B5397" t="s">
        <v>12</v>
      </c>
      <c r="C5397">
        <f>VLOOKUP(B5397,Index!$A$2:$B$18,2,FALSE)</f>
        <v>13</v>
      </c>
      <c r="D5397">
        <v>2010</v>
      </c>
      <c r="E5397" t="s">
        <v>34</v>
      </c>
      <c r="F5397">
        <f>VLOOKUP(E5397,Index!$D$2:$E$13,2,FALSE)</f>
        <v>1</v>
      </c>
      <c r="G5397" t="s">
        <v>1495</v>
      </c>
      <c r="H5397">
        <f>VLOOKUP(G5397,Index!$G$2:$H$40,2,FALSE)</f>
        <v>36</v>
      </c>
      <c r="I5397" s="3">
        <v>90000</v>
      </c>
      <c r="J5397" s="3">
        <v>40000</v>
      </c>
      <c r="K5397" s="3">
        <v>0</v>
      </c>
      <c r="L5397" s="3">
        <v>10000</v>
      </c>
      <c r="M5397" s="3">
        <f t="shared" si="336"/>
        <v>140000</v>
      </c>
      <c r="N5397" s="3">
        <f t="shared" si="338"/>
        <v>35000</v>
      </c>
      <c r="O5397" s="3">
        <f t="shared" si="339"/>
        <v>0</v>
      </c>
      <c r="T5397" t="s">
        <v>2688</v>
      </c>
      <c r="U5397">
        <f>VLOOKUP(T5397,Index!$J$2:$K$1319,2,FALSE)</f>
        <v>1172</v>
      </c>
      <c r="V5397" t="s">
        <v>15</v>
      </c>
      <c r="W5397">
        <f t="shared" si="337"/>
        <v>3</v>
      </c>
    </row>
    <row r="5398" spans="1:23">
      <c r="A5398" t="s">
        <v>2576</v>
      </c>
      <c r="B5398" t="s">
        <v>97</v>
      </c>
      <c r="C5398">
        <f>VLOOKUP(B5398,Index!$A$2:$B$18,2,FALSE)</f>
        <v>16</v>
      </c>
      <c r="D5398">
        <v>2002</v>
      </c>
      <c r="E5398" t="s">
        <v>13</v>
      </c>
      <c r="F5398">
        <f>VLOOKUP(E5398,Index!$D$2:$E$13,2,FALSE)</f>
        <v>11</v>
      </c>
      <c r="G5398" t="s">
        <v>561</v>
      </c>
      <c r="H5398">
        <f>VLOOKUP(G5398,Index!$G$2:$H$40,2,FALSE)</f>
        <v>24</v>
      </c>
      <c r="I5398" s="3">
        <v>110000</v>
      </c>
      <c r="J5398" s="3">
        <v>30000</v>
      </c>
      <c r="K5398" s="3">
        <v>0</v>
      </c>
      <c r="L5398" s="3">
        <v>10000</v>
      </c>
      <c r="M5398" s="3">
        <f t="shared" si="336"/>
        <v>150000</v>
      </c>
      <c r="N5398" s="3">
        <f t="shared" si="338"/>
        <v>37500</v>
      </c>
      <c r="O5398" s="3">
        <f t="shared" si="339"/>
        <v>0</v>
      </c>
      <c r="P5398">
        <v>7.2</v>
      </c>
      <c r="Q5398">
        <v>12</v>
      </c>
      <c r="R5398">
        <v>7.8</v>
      </c>
      <c r="S5398">
        <v>4</v>
      </c>
      <c r="T5398" t="s">
        <v>2309</v>
      </c>
      <c r="U5398">
        <f>VLOOKUP(T5398,Index!$J$2:$K$1319,2,FALSE)</f>
        <v>887</v>
      </c>
      <c r="V5398" t="s">
        <v>15</v>
      </c>
      <c r="W5398">
        <f t="shared" si="337"/>
        <v>3</v>
      </c>
    </row>
    <row r="5399" spans="1:23">
      <c r="A5399" t="s">
        <v>4314</v>
      </c>
      <c r="B5399" t="s">
        <v>112</v>
      </c>
      <c r="C5399">
        <f>VLOOKUP(B5399,Index!$A$2:$B$18,2,FALSE)</f>
        <v>11</v>
      </c>
      <c r="D5399">
        <v>2006</v>
      </c>
      <c r="E5399" t="s">
        <v>23</v>
      </c>
      <c r="F5399">
        <f>VLOOKUP(E5399,Index!$D$2:$E$13,2,FALSE)</f>
        <v>4</v>
      </c>
      <c r="G5399" t="s">
        <v>45</v>
      </c>
      <c r="H5399">
        <f>VLOOKUP(G5399,Index!$G$2:$H$40,2,FALSE)</f>
        <v>30</v>
      </c>
      <c r="I5399" s="3">
        <v>110000</v>
      </c>
      <c r="J5399" s="3">
        <v>0</v>
      </c>
      <c r="K5399" s="3">
        <v>20000</v>
      </c>
      <c r="L5399" s="3">
        <v>20000</v>
      </c>
      <c r="M5399" s="3">
        <f t="shared" si="336"/>
        <v>150000</v>
      </c>
      <c r="N5399" s="3">
        <f t="shared" si="338"/>
        <v>37500</v>
      </c>
      <c r="O5399" s="3">
        <f t="shared" si="339"/>
        <v>0</v>
      </c>
      <c r="P5399">
        <v>6.7</v>
      </c>
      <c r="Q5399">
        <v>43</v>
      </c>
      <c r="R5399">
        <v>5.2</v>
      </c>
      <c r="S5399">
        <v>16</v>
      </c>
      <c r="T5399" t="s">
        <v>4315</v>
      </c>
      <c r="U5399">
        <f>VLOOKUP(T5399,Index!$J$2:$K$1319,2,FALSE)</f>
        <v>390</v>
      </c>
      <c r="V5399" t="s">
        <v>15</v>
      </c>
      <c r="W5399">
        <f t="shared" si="337"/>
        <v>3</v>
      </c>
    </row>
    <row r="5400" spans="1:23">
      <c r="A5400" t="s">
        <v>4316</v>
      </c>
      <c r="B5400" t="s">
        <v>39</v>
      </c>
      <c r="C5400">
        <f>VLOOKUP(B5400,Index!$A$2:$B$18,2,FALSE)</f>
        <v>8</v>
      </c>
      <c r="D5400">
        <v>2002</v>
      </c>
      <c r="E5400" t="s">
        <v>187</v>
      </c>
      <c r="F5400">
        <f>VLOOKUP(E5400,Index!$D$2:$E$13,2,FALSE)</f>
        <v>2</v>
      </c>
      <c r="G5400" t="s">
        <v>94</v>
      </c>
      <c r="H5400">
        <f>VLOOKUP(G5400,Index!$G$2:$H$40,2,FALSE)</f>
        <v>15</v>
      </c>
      <c r="I5400" s="3">
        <v>70000</v>
      </c>
      <c r="J5400" s="3">
        <v>50000</v>
      </c>
      <c r="K5400" s="3">
        <v>0</v>
      </c>
      <c r="L5400" s="3">
        <v>20000</v>
      </c>
      <c r="M5400" s="3">
        <f t="shared" si="336"/>
        <v>140000</v>
      </c>
      <c r="N5400" s="3">
        <f t="shared" si="338"/>
        <v>35000</v>
      </c>
      <c r="O5400" s="3">
        <f t="shared" si="339"/>
        <v>0</v>
      </c>
      <c r="P5400">
        <v>7.2</v>
      </c>
      <c r="Q5400">
        <v>24</v>
      </c>
      <c r="R5400">
        <v>7.9</v>
      </c>
      <c r="S5400">
        <v>8</v>
      </c>
      <c r="T5400" t="s">
        <v>4317</v>
      </c>
      <c r="U5400">
        <f>VLOOKUP(T5400,Index!$J$2:$K$1319,2,FALSE)</f>
        <v>1279</v>
      </c>
      <c r="V5400" t="s">
        <v>61</v>
      </c>
      <c r="W5400">
        <f t="shared" si="337"/>
        <v>3</v>
      </c>
    </row>
    <row r="5401" spans="1:23">
      <c r="A5401" t="s">
        <v>4318</v>
      </c>
      <c r="B5401" t="s">
        <v>39</v>
      </c>
      <c r="C5401">
        <f>VLOOKUP(B5401,Index!$A$2:$B$18,2,FALSE)</f>
        <v>8</v>
      </c>
      <c r="D5401">
        <v>2001</v>
      </c>
      <c r="E5401" t="s">
        <v>34</v>
      </c>
      <c r="F5401">
        <f>VLOOKUP(E5401,Index!$D$2:$E$13,2,FALSE)</f>
        <v>1</v>
      </c>
      <c r="G5401" t="s">
        <v>550</v>
      </c>
      <c r="H5401">
        <f>VLOOKUP(G5401,Index!$G$2:$H$40,2,FALSE)</f>
        <v>3</v>
      </c>
      <c r="I5401" s="3">
        <v>70000</v>
      </c>
      <c r="J5401" s="3">
        <v>50000</v>
      </c>
      <c r="K5401" s="3">
        <v>0</v>
      </c>
      <c r="L5401" s="3">
        <v>20000</v>
      </c>
      <c r="M5401" s="3">
        <f t="shared" si="336"/>
        <v>140000</v>
      </c>
      <c r="N5401" s="3">
        <f t="shared" si="338"/>
        <v>35000</v>
      </c>
      <c r="O5401" s="3">
        <f t="shared" si="339"/>
        <v>0</v>
      </c>
      <c r="P5401">
        <v>6.4</v>
      </c>
      <c r="Q5401">
        <v>15</v>
      </c>
      <c r="R5401">
        <v>7.3</v>
      </c>
      <c r="S5401">
        <v>37</v>
      </c>
      <c r="T5401" t="s">
        <v>654</v>
      </c>
      <c r="U5401">
        <f>VLOOKUP(T5401,Index!$J$2:$K$1319,2,FALSE)</f>
        <v>149</v>
      </c>
      <c r="V5401" t="s">
        <v>61</v>
      </c>
      <c r="W5401">
        <f t="shared" si="337"/>
        <v>3</v>
      </c>
    </row>
    <row r="5402" spans="1:23">
      <c r="A5402" t="s">
        <v>4235</v>
      </c>
      <c r="B5402" t="s">
        <v>33</v>
      </c>
      <c r="C5402">
        <f>VLOOKUP(B5402,Index!$A$2:$B$18,2,FALSE)</f>
        <v>9</v>
      </c>
      <c r="D5402">
        <v>2011</v>
      </c>
      <c r="E5402" t="s">
        <v>34</v>
      </c>
      <c r="F5402">
        <f>VLOOKUP(E5402,Index!$D$2:$E$13,2,FALSE)</f>
        <v>1</v>
      </c>
      <c r="G5402" t="s">
        <v>407</v>
      </c>
      <c r="H5402">
        <f>VLOOKUP(G5402,Index!$G$2:$H$40,2,FALSE)</f>
        <v>29</v>
      </c>
      <c r="I5402" s="3">
        <v>70000</v>
      </c>
      <c r="J5402" s="3">
        <v>50000</v>
      </c>
      <c r="K5402" s="3">
        <v>0</v>
      </c>
      <c r="L5402" s="3">
        <v>20000</v>
      </c>
      <c r="M5402" s="3">
        <f t="shared" si="336"/>
        <v>140000</v>
      </c>
      <c r="N5402" s="3">
        <f t="shared" si="338"/>
        <v>35000</v>
      </c>
      <c r="O5402" s="3">
        <f t="shared" si="339"/>
        <v>0</v>
      </c>
      <c r="P5402">
        <v>3.9</v>
      </c>
      <c r="Q5402">
        <v>35</v>
      </c>
      <c r="R5402">
        <v>4.4000000000000004</v>
      </c>
      <c r="S5402">
        <v>19</v>
      </c>
      <c r="T5402" t="s">
        <v>4296</v>
      </c>
      <c r="U5402">
        <f>VLOOKUP(T5402,Index!$J$2:$K$1319,2,FALSE)</f>
        <v>676</v>
      </c>
      <c r="V5402" t="s">
        <v>61</v>
      </c>
      <c r="W5402">
        <f t="shared" si="337"/>
        <v>3</v>
      </c>
    </row>
    <row r="5403" spans="1:23">
      <c r="A5403" t="s">
        <v>3983</v>
      </c>
      <c r="B5403" t="s">
        <v>65</v>
      </c>
      <c r="C5403">
        <f>VLOOKUP(B5403,Index!$A$2:$B$18,2,FALSE)</f>
        <v>10</v>
      </c>
      <c r="D5403">
        <v>2016</v>
      </c>
      <c r="E5403" t="s">
        <v>21</v>
      </c>
      <c r="F5403">
        <f>VLOOKUP(E5403,Index!$D$2:$E$13,2,FALSE)</f>
        <v>5</v>
      </c>
      <c r="G5403" t="s">
        <v>49</v>
      </c>
      <c r="H5403">
        <f>VLOOKUP(G5403,Index!$G$2:$H$40,2,FALSE)</f>
        <v>4</v>
      </c>
      <c r="I5403" s="3">
        <v>40000</v>
      </c>
      <c r="J5403" s="3">
        <v>80000</v>
      </c>
      <c r="K5403" s="3">
        <v>0</v>
      </c>
      <c r="L5403" s="3">
        <v>20000</v>
      </c>
      <c r="M5403" s="3">
        <f t="shared" si="336"/>
        <v>140000</v>
      </c>
      <c r="N5403" s="3">
        <f t="shared" si="338"/>
        <v>35000</v>
      </c>
      <c r="O5403" s="3">
        <f t="shared" si="339"/>
        <v>0</v>
      </c>
      <c r="P5403">
        <v>8</v>
      </c>
      <c r="Q5403">
        <v>47</v>
      </c>
      <c r="R5403">
        <v>5.5</v>
      </c>
      <c r="S5403">
        <v>17</v>
      </c>
      <c r="T5403" t="s">
        <v>493</v>
      </c>
      <c r="U5403">
        <f>VLOOKUP(T5403,Index!$J$2:$K$1319,2,FALSE)</f>
        <v>1178</v>
      </c>
      <c r="V5403" t="s">
        <v>78</v>
      </c>
      <c r="W5403">
        <f t="shared" si="337"/>
        <v>3</v>
      </c>
    </row>
    <row r="5404" spans="1:23">
      <c r="A5404" t="s">
        <v>4319</v>
      </c>
      <c r="B5404" t="s">
        <v>39</v>
      </c>
      <c r="C5404">
        <f>VLOOKUP(B5404,Index!$A$2:$B$18,2,FALSE)</f>
        <v>8</v>
      </c>
      <c r="D5404">
        <v>2006</v>
      </c>
      <c r="E5404" t="s">
        <v>34</v>
      </c>
      <c r="F5404">
        <f>VLOOKUP(E5404,Index!$D$2:$E$13,2,FALSE)</f>
        <v>1</v>
      </c>
      <c r="G5404" t="s">
        <v>35</v>
      </c>
      <c r="H5404">
        <f>VLOOKUP(G5404,Index!$G$2:$H$40,2,FALSE)</f>
        <v>32</v>
      </c>
      <c r="I5404" s="3">
        <v>70000</v>
      </c>
      <c r="J5404" s="3">
        <v>50000</v>
      </c>
      <c r="K5404" s="3">
        <v>0</v>
      </c>
      <c r="L5404" s="3">
        <v>20000</v>
      </c>
      <c r="M5404" s="3">
        <f t="shared" si="336"/>
        <v>140000</v>
      </c>
      <c r="N5404" s="3">
        <f t="shared" si="338"/>
        <v>35000</v>
      </c>
      <c r="O5404" s="3">
        <f t="shared" si="339"/>
        <v>0</v>
      </c>
      <c r="P5404">
        <v>5.4</v>
      </c>
      <c r="Q5404">
        <v>43</v>
      </c>
      <c r="R5404">
        <v>8</v>
      </c>
      <c r="S5404">
        <v>24</v>
      </c>
      <c r="T5404" t="s">
        <v>377</v>
      </c>
      <c r="U5404">
        <f>VLOOKUP(T5404,Index!$J$2:$K$1319,2,FALSE)</f>
        <v>325</v>
      </c>
      <c r="V5404" t="s">
        <v>61</v>
      </c>
      <c r="W5404">
        <f t="shared" si="337"/>
        <v>3</v>
      </c>
    </row>
    <row r="5405" spans="1:23">
      <c r="A5405" t="s">
        <v>2907</v>
      </c>
      <c r="B5405" t="s">
        <v>20</v>
      </c>
      <c r="C5405">
        <f>VLOOKUP(B5405,Index!$A$2:$B$18,2,FALSE)</f>
        <v>3</v>
      </c>
      <c r="D5405">
        <v>2007</v>
      </c>
      <c r="E5405" t="s">
        <v>34</v>
      </c>
      <c r="F5405">
        <f>VLOOKUP(E5405,Index!$D$2:$E$13,2,FALSE)</f>
        <v>1</v>
      </c>
      <c r="G5405" t="s">
        <v>1211</v>
      </c>
      <c r="H5405">
        <f>VLOOKUP(G5405,Index!$G$2:$H$40,2,FALSE)</f>
        <v>39</v>
      </c>
      <c r="I5405" s="3">
        <v>130000</v>
      </c>
      <c r="J5405" s="3">
        <v>0</v>
      </c>
      <c r="K5405" s="3">
        <v>0</v>
      </c>
      <c r="L5405" s="3">
        <v>10000</v>
      </c>
      <c r="M5405" s="3">
        <f t="shared" si="336"/>
        <v>140000</v>
      </c>
      <c r="N5405" s="3">
        <f t="shared" si="338"/>
        <v>35000</v>
      </c>
      <c r="O5405" s="3">
        <f t="shared" si="339"/>
        <v>0</v>
      </c>
      <c r="P5405">
        <v>1.9</v>
      </c>
      <c r="Q5405">
        <v>4</v>
      </c>
      <c r="R5405">
        <v>3.1</v>
      </c>
      <c r="S5405">
        <v>7</v>
      </c>
      <c r="T5405" t="s">
        <v>4320</v>
      </c>
      <c r="U5405">
        <f>VLOOKUP(T5405,Index!$J$2:$K$1319,2,FALSE)</f>
        <v>437</v>
      </c>
      <c r="V5405" t="s">
        <v>78</v>
      </c>
      <c r="W5405">
        <f t="shared" si="337"/>
        <v>3</v>
      </c>
    </row>
    <row r="5406" spans="1:23">
      <c r="A5406" t="s">
        <v>1054</v>
      </c>
      <c r="B5406" t="s">
        <v>132</v>
      </c>
      <c r="C5406">
        <f>VLOOKUP(B5406,Index!$A$2:$B$18,2,FALSE)</f>
        <v>5</v>
      </c>
      <c r="D5406">
        <v>2002</v>
      </c>
      <c r="E5406" t="s">
        <v>48</v>
      </c>
      <c r="F5406">
        <f>VLOOKUP(E5406,Index!$D$2:$E$13,2,FALSE)</f>
        <v>9</v>
      </c>
      <c r="G5406" t="s">
        <v>94</v>
      </c>
      <c r="H5406">
        <f>VLOOKUP(G5406,Index!$G$2:$H$40,2,FALSE)</f>
        <v>15</v>
      </c>
      <c r="I5406" s="3">
        <v>110000</v>
      </c>
      <c r="J5406" s="3">
        <v>30000</v>
      </c>
      <c r="K5406" s="3">
        <v>0</v>
      </c>
      <c r="L5406" s="3">
        <v>0</v>
      </c>
      <c r="M5406" s="3">
        <f t="shared" si="336"/>
        <v>140000</v>
      </c>
      <c r="N5406" s="3">
        <f t="shared" si="338"/>
        <v>35000</v>
      </c>
      <c r="O5406" s="3">
        <f t="shared" si="339"/>
        <v>0</v>
      </c>
      <c r="P5406">
        <v>7.7</v>
      </c>
      <c r="Q5406">
        <v>16</v>
      </c>
      <c r="R5406">
        <v>8.6999999999999993</v>
      </c>
      <c r="S5406">
        <v>7</v>
      </c>
      <c r="T5406" t="s">
        <v>289</v>
      </c>
      <c r="U5406">
        <f>VLOOKUP(T5406,Index!$J$2:$K$1319,2,FALSE)</f>
        <v>767</v>
      </c>
      <c r="V5406" t="s">
        <v>37</v>
      </c>
      <c r="W5406">
        <f t="shared" si="337"/>
        <v>3</v>
      </c>
    </row>
    <row r="5407" spans="1:23">
      <c r="A5407" t="s">
        <v>1199</v>
      </c>
      <c r="B5407" t="s">
        <v>12</v>
      </c>
      <c r="C5407">
        <f>VLOOKUP(B5407,Index!$A$2:$B$18,2,FALSE)</f>
        <v>13</v>
      </c>
      <c r="D5407">
        <v>2007</v>
      </c>
      <c r="E5407" t="s">
        <v>34</v>
      </c>
      <c r="F5407">
        <f>VLOOKUP(E5407,Index!$D$2:$E$13,2,FALSE)</f>
        <v>1</v>
      </c>
      <c r="G5407" t="s">
        <v>588</v>
      </c>
      <c r="H5407">
        <f>VLOOKUP(G5407,Index!$G$2:$H$40,2,FALSE)</f>
        <v>37</v>
      </c>
      <c r="I5407" s="3">
        <v>120000</v>
      </c>
      <c r="J5407" s="3">
        <v>10000</v>
      </c>
      <c r="K5407" s="3">
        <v>0</v>
      </c>
      <c r="L5407" s="3">
        <v>10000</v>
      </c>
      <c r="M5407" s="3">
        <f t="shared" si="336"/>
        <v>140000</v>
      </c>
      <c r="N5407" s="3">
        <f t="shared" si="338"/>
        <v>35000</v>
      </c>
      <c r="O5407" s="3">
        <f t="shared" si="339"/>
        <v>0</v>
      </c>
      <c r="P5407">
        <v>7.1</v>
      </c>
      <c r="Q5407">
        <v>23</v>
      </c>
      <c r="R5407">
        <v>8.4</v>
      </c>
      <c r="S5407">
        <v>29</v>
      </c>
      <c r="T5407" t="s">
        <v>1093</v>
      </c>
      <c r="U5407">
        <f>VLOOKUP(T5407,Index!$J$2:$K$1319,2,FALSE)</f>
        <v>915</v>
      </c>
      <c r="V5407" t="s">
        <v>37</v>
      </c>
      <c r="W5407">
        <f t="shared" si="337"/>
        <v>3</v>
      </c>
    </row>
    <row r="5408" spans="1:23">
      <c r="A5408" t="s">
        <v>1880</v>
      </c>
      <c r="B5408" t="s">
        <v>12</v>
      </c>
      <c r="C5408">
        <f>VLOOKUP(B5408,Index!$A$2:$B$18,2,FALSE)</f>
        <v>13</v>
      </c>
      <c r="D5408">
        <v>2011</v>
      </c>
      <c r="E5408" t="s">
        <v>13</v>
      </c>
      <c r="F5408">
        <f>VLOOKUP(E5408,Index!$D$2:$E$13,2,FALSE)</f>
        <v>11</v>
      </c>
      <c r="G5408" t="s">
        <v>35</v>
      </c>
      <c r="H5408">
        <f>VLOOKUP(G5408,Index!$G$2:$H$40,2,FALSE)</f>
        <v>32</v>
      </c>
      <c r="I5408" s="3">
        <v>40000</v>
      </c>
      <c r="J5408" s="3">
        <v>80000</v>
      </c>
      <c r="K5408" s="3">
        <v>0</v>
      </c>
      <c r="L5408" s="3">
        <v>20000</v>
      </c>
      <c r="M5408" s="3">
        <f t="shared" si="336"/>
        <v>140000</v>
      </c>
      <c r="N5408" s="3">
        <f t="shared" si="338"/>
        <v>35000</v>
      </c>
      <c r="O5408" s="3">
        <f t="shared" si="339"/>
        <v>0</v>
      </c>
      <c r="P5408">
        <v>5.4</v>
      </c>
      <c r="Q5408">
        <v>8</v>
      </c>
      <c r="R5408">
        <v>7.4</v>
      </c>
      <c r="S5408">
        <v>7</v>
      </c>
      <c r="T5408" t="s">
        <v>2823</v>
      </c>
      <c r="U5408">
        <f>VLOOKUP(T5408,Index!$J$2:$K$1319,2,FALSE)</f>
        <v>9</v>
      </c>
      <c r="V5408" t="s">
        <v>15</v>
      </c>
      <c r="W5408">
        <f t="shared" si="337"/>
        <v>3</v>
      </c>
    </row>
    <row r="5409" spans="1:23">
      <c r="A5409" t="s">
        <v>4321</v>
      </c>
      <c r="B5409" t="s">
        <v>132</v>
      </c>
      <c r="C5409">
        <f>VLOOKUP(B5409,Index!$A$2:$B$18,2,FALSE)</f>
        <v>5</v>
      </c>
      <c r="D5409">
        <v>2003</v>
      </c>
      <c r="E5409" t="s">
        <v>34</v>
      </c>
      <c r="F5409">
        <f>VLOOKUP(E5409,Index!$D$2:$E$13,2,FALSE)</f>
        <v>1</v>
      </c>
      <c r="G5409" t="s">
        <v>429</v>
      </c>
      <c r="H5409">
        <f>VLOOKUP(G5409,Index!$G$2:$H$40,2,FALSE)</f>
        <v>34</v>
      </c>
      <c r="I5409" s="3">
        <v>110000</v>
      </c>
      <c r="J5409" s="3">
        <v>30000</v>
      </c>
      <c r="K5409" s="3">
        <v>0</v>
      </c>
      <c r="L5409" s="3">
        <v>0</v>
      </c>
      <c r="M5409" s="3">
        <f t="shared" si="336"/>
        <v>140000</v>
      </c>
      <c r="N5409" s="3">
        <f t="shared" si="338"/>
        <v>35000</v>
      </c>
      <c r="O5409" s="3">
        <f t="shared" si="339"/>
        <v>0</v>
      </c>
      <c r="P5409">
        <v>7.9</v>
      </c>
      <c r="Q5409">
        <v>22</v>
      </c>
      <c r="R5409">
        <v>8.8000000000000007</v>
      </c>
      <c r="S5409">
        <v>12</v>
      </c>
      <c r="T5409" t="s">
        <v>370</v>
      </c>
      <c r="U5409">
        <f>VLOOKUP(T5409,Index!$J$2:$K$1319,2,FALSE)</f>
        <v>394</v>
      </c>
      <c r="V5409" t="s">
        <v>61</v>
      </c>
      <c r="W5409">
        <f t="shared" si="337"/>
        <v>3</v>
      </c>
    </row>
    <row r="5410" spans="1:23">
      <c r="A5410" t="s">
        <v>3752</v>
      </c>
      <c r="B5410" t="s">
        <v>12</v>
      </c>
      <c r="C5410">
        <f>VLOOKUP(B5410,Index!$A$2:$B$18,2,FALSE)</f>
        <v>13</v>
      </c>
      <c r="D5410">
        <v>2013</v>
      </c>
      <c r="E5410" t="s">
        <v>67</v>
      </c>
      <c r="F5410">
        <f>VLOOKUP(E5410,Index!$D$2:$E$13,2,FALSE)</f>
        <v>10</v>
      </c>
      <c r="G5410" t="s">
        <v>402</v>
      </c>
      <c r="H5410">
        <f>VLOOKUP(G5410,Index!$G$2:$H$40,2,FALSE)</f>
        <v>13</v>
      </c>
      <c r="I5410" s="3">
        <v>70000</v>
      </c>
      <c r="J5410" s="3">
        <v>60000</v>
      </c>
      <c r="K5410" s="3">
        <v>0</v>
      </c>
      <c r="L5410" s="3">
        <v>10000</v>
      </c>
      <c r="M5410" s="3">
        <f t="shared" si="336"/>
        <v>140000</v>
      </c>
      <c r="N5410" s="3">
        <f t="shared" si="338"/>
        <v>35000</v>
      </c>
      <c r="O5410" s="3">
        <f t="shared" si="339"/>
        <v>0</v>
      </c>
      <c r="T5410" t="s">
        <v>2185</v>
      </c>
      <c r="U5410">
        <f>VLOOKUP(T5410,Index!$J$2:$K$1319,2,FALSE)</f>
        <v>126</v>
      </c>
      <c r="V5410" t="s">
        <v>15</v>
      </c>
      <c r="W5410">
        <f t="shared" si="337"/>
        <v>3</v>
      </c>
    </row>
    <row r="5411" spans="1:23">
      <c r="A5411" t="s">
        <v>1538</v>
      </c>
      <c r="B5411" t="s">
        <v>20</v>
      </c>
      <c r="C5411">
        <f>VLOOKUP(B5411,Index!$A$2:$B$18,2,FALSE)</f>
        <v>3</v>
      </c>
      <c r="D5411">
        <v>2009</v>
      </c>
      <c r="E5411" t="s">
        <v>17</v>
      </c>
      <c r="F5411">
        <f>VLOOKUP(E5411,Index!$D$2:$E$13,2,FALSE)</f>
        <v>7</v>
      </c>
      <c r="G5411" t="s">
        <v>429</v>
      </c>
      <c r="H5411">
        <f>VLOOKUP(G5411,Index!$G$2:$H$40,2,FALSE)</f>
        <v>34</v>
      </c>
      <c r="I5411" s="3">
        <v>130000</v>
      </c>
      <c r="J5411" s="3">
        <v>0</v>
      </c>
      <c r="K5411" s="3">
        <v>0</v>
      </c>
      <c r="L5411" s="3">
        <v>10000</v>
      </c>
      <c r="M5411" s="3">
        <f t="shared" si="336"/>
        <v>140000</v>
      </c>
      <c r="N5411" s="3">
        <f t="shared" si="338"/>
        <v>35000</v>
      </c>
      <c r="O5411" s="3">
        <f t="shared" si="339"/>
        <v>0</v>
      </c>
      <c r="T5411" t="s">
        <v>580</v>
      </c>
      <c r="U5411">
        <f>VLOOKUP(T5411,Index!$J$2:$K$1319,2,FALSE)</f>
        <v>918</v>
      </c>
      <c r="V5411" t="s">
        <v>15</v>
      </c>
      <c r="W5411">
        <f t="shared" si="337"/>
        <v>3</v>
      </c>
    </row>
    <row r="5412" spans="1:23">
      <c r="A5412" t="s">
        <v>4322</v>
      </c>
      <c r="B5412" t="s">
        <v>12</v>
      </c>
      <c r="C5412">
        <f>VLOOKUP(B5412,Index!$A$2:$B$18,2,FALSE)</f>
        <v>13</v>
      </c>
      <c r="D5412">
        <v>2007</v>
      </c>
      <c r="E5412" t="s">
        <v>23</v>
      </c>
      <c r="F5412">
        <f>VLOOKUP(E5412,Index!$D$2:$E$13,2,FALSE)</f>
        <v>4</v>
      </c>
      <c r="G5412" t="s">
        <v>77</v>
      </c>
      <c r="H5412">
        <f>VLOOKUP(G5412,Index!$G$2:$H$40,2,FALSE)</f>
        <v>35</v>
      </c>
      <c r="I5412" s="3">
        <v>130000</v>
      </c>
      <c r="J5412" s="3">
        <v>0</v>
      </c>
      <c r="K5412" s="3">
        <v>0</v>
      </c>
      <c r="L5412" s="3">
        <v>10000</v>
      </c>
      <c r="M5412" s="3">
        <f t="shared" si="336"/>
        <v>140000</v>
      </c>
      <c r="N5412" s="3">
        <f t="shared" si="338"/>
        <v>35000</v>
      </c>
      <c r="O5412" s="3">
        <f t="shared" si="339"/>
        <v>0</v>
      </c>
      <c r="P5412">
        <v>6.4</v>
      </c>
      <c r="Q5412">
        <v>9</v>
      </c>
      <c r="R5412">
        <v>5.4</v>
      </c>
      <c r="S5412">
        <v>13</v>
      </c>
      <c r="T5412" t="s">
        <v>372</v>
      </c>
      <c r="U5412">
        <f>VLOOKUP(T5412,Index!$J$2:$K$1319,2,FALSE)</f>
        <v>1213</v>
      </c>
      <c r="V5412" t="s">
        <v>15</v>
      </c>
      <c r="W5412">
        <f t="shared" si="337"/>
        <v>3</v>
      </c>
    </row>
    <row r="5413" spans="1:23">
      <c r="A5413" t="s">
        <v>4323</v>
      </c>
      <c r="B5413" t="s">
        <v>12</v>
      </c>
      <c r="C5413">
        <f>VLOOKUP(B5413,Index!$A$2:$B$18,2,FALSE)</f>
        <v>13</v>
      </c>
      <c r="D5413">
        <v>2010</v>
      </c>
      <c r="E5413" t="s">
        <v>13</v>
      </c>
      <c r="F5413">
        <f>VLOOKUP(E5413,Index!$D$2:$E$13,2,FALSE)</f>
        <v>11</v>
      </c>
      <c r="G5413" t="s">
        <v>264</v>
      </c>
      <c r="H5413">
        <f>VLOOKUP(G5413,Index!$G$2:$H$40,2,FALSE)</f>
        <v>25</v>
      </c>
      <c r="I5413" s="3">
        <v>130000</v>
      </c>
      <c r="J5413" s="3">
        <v>0</v>
      </c>
      <c r="K5413" s="3">
        <v>0</v>
      </c>
      <c r="L5413" s="3">
        <v>10000</v>
      </c>
      <c r="M5413" s="3">
        <f t="shared" si="336"/>
        <v>140000</v>
      </c>
      <c r="N5413" s="3">
        <f t="shared" si="338"/>
        <v>35000</v>
      </c>
      <c r="O5413" s="3">
        <f t="shared" si="339"/>
        <v>0</v>
      </c>
      <c r="T5413" t="s">
        <v>705</v>
      </c>
      <c r="U5413">
        <f>VLOOKUP(T5413,Index!$J$2:$K$1319,2,FALSE)</f>
        <v>504</v>
      </c>
      <c r="V5413" t="s">
        <v>15</v>
      </c>
      <c r="W5413">
        <f t="shared" si="337"/>
        <v>3</v>
      </c>
    </row>
    <row r="5414" spans="1:23">
      <c r="A5414" t="s">
        <v>3570</v>
      </c>
      <c r="B5414" t="s">
        <v>65</v>
      </c>
      <c r="C5414">
        <f>VLOOKUP(B5414,Index!$A$2:$B$18,2,FALSE)</f>
        <v>10</v>
      </c>
      <c r="D5414">
        <v>2016</v>
      </c>
      <c r="E5414" t="s">
        <v>221</v>
      </c>
      <c r="F5414">
        <f>VLOOKUP(E5414,Index!$D$2:$E$13,2,FALSE)</f>
        <v>12</v>
      </c>
      <c r="G5414" t="s">
        <v>35</v>
      </c>
      <c r="H5414">
        <f>VLOOKUP(G5414,Index!$G$2:$H$40,2,FALSE)</f>
        <v>32</v>
      </c>
      <c r="I5414" s="3">
        <v>40000</v>
      </c>
      <c r="J5414" s="3">
        <v>80000</v>
      </c>
      <c r="K5414" s="3">
        <v>0</v>
      </c>
      <c r="L5414" s="3">
        <v>20000</v>
      </c>
      <c r="M5414" s="3">
        <f t="shared" si="336"/>
        <v>140000</v>
      </c>
      <c r="N5414" s="3">
        <f t="shared" si="338"/>
        <v>35000</v>
      </c>
      <c r="O5414" s="3">
        <f t="shared" si="339"/>
        <v>0</v>
      </c>
      <c r="P5414">
        <v>8.8000000000000007</v>
      </c>
      <c r="Q5414">
        <v>28</v>
      </c>
      <c r="R5414">
        <v>8</v>
      </c>
      <c r="S5414">
        <v>116</v>
      </c>
      <c r="T5414" t="s">
        <v>832</v>
      </c>
      <c r="U5414">
        <f>VLOOKUP(T5414,Index!$J$2:$K$1319,2,FALSE)</f>
        <v>416</v>
      </c>
      <c r="V5414" t="s">
        <v>61</v>
      </c>
      <c r="W5414">
        <f t="shared" si="337"/>
        <v>3</v>
      </c>
    </row>
    <row r="5415" spans="1:23">
      <c r="A5415" t="s">
        <v>1754</v>
      </c>
      <c r="B5415" t="s">
        <v>196</v>
      </c>
      <c r="C5415">
        <f>VLOOKUP(B5415,Index!$A$2:$B$18,2,FALSE)</f>
        <v>17</v>
      </c>
      <c r="D5415">
        <v>2014</v>
      </c>
      <c r="E5415" t="s">
        <v>13</v>
      </c>
      <c r="F5415">
        <f>VLOOKUP(E5415,Index!$D$2:$E$13,2,FALSE)</f>
        <v>11</v>
      </c>
      <c r="G5415" t="s">
        <v>168</v>
      </c>
      <c r="H5415">
        <f>VLOOKUP(G5415,Index!$G$2:$H$40,2,FALSE)</f>
        <v>19</v>
      </c>
      <c r="I5415" s="3">
        <v>30000</v>
      </c>
      <c r="J5415" s="3">
        <v>100000</v>
      </c>
      <c r="K5415" s="3">
        <v>0</v>
      </c>
      <c r="L5415" s="3">
        <v>10000</v>
      </c>
      <c r="M5415" s="3">
        <f t="shared" si="336"/>
        <v>140000</v>
      </c>
      <c r="N5415" s="3">
        <f t="shared" si="338"/>
        <v>35000</v>
      </c>
      <c r="O5415" s="3">
        <f t="shared" si="339"/>
        <v>0</v>
      </c>
      <c r="P5415">
        <v>7.9</v>
      </c>
      <c r="Q5415">
        <v>9</v>
      </c>
      <c r="R5415">
        <v>7.3</v>
      </c>
      <c r="S5415">
        <v>65</v>
      </c>
      <c r="T5415" t="s">
        <v>252</v>
      </c>
      <c r="U5415">
        <f>VLOOKUP(T5415,Index!$J$2:$K$1319,2,FALSE)</f>
        <v>646</v>
      </c>
      <c r="V5415" t="s">
        <v>15</v>
      </c>
      <c r="W5415">
        <f t="shared" si="337"/>
        <v>3</v>
      </c>
    </row>
    <row r="5416" spans="1:23">
      <c r="A5416" t="s">
        <v>4324</v>
      </c>
      <c r="B5416" t="s">
        <v>226</v>
      </c>
      <c r="C5416">
        <f>VLOOKUP(B5416,Index!$A$2:$B$18,2,FALSE)</f>
        <v>7</v>
      </c>
      <c r="D5416">
        <v>2000</v>
      </c>
      <c r="E5416" t="s">
        <v>17</v>
      </c>
      <c r="F5416">
        <f>VLOOKUP(E5416,Index!$D$2:$E$13,2,FALSE)</f>
        <v>7</v>
      </c>
      <c r="G5416" t="s">
        <v>45</v>
      </c>
      <c r="H5416">
        <f>VLOOKUP(G5416,Index!$G$2:$H$40,2,FALSE)</f>
        <v>30</v>
      </c>
      <c r="I5416" s="3">
        <v>80000</v>
      </c>
      <c r="J5416" s="3">
        <v>50000</v>
      </c>
      <c r="K5416" s="3">
        <v>0</v>
      </c>
      <c r="L5416" s="3">
        <v>10000</v>
      </c>
      <c r="M5416" s="3">
        <f t="shared" si="336"/>
        <v>140000</v>
      </c>
      <c r="N5416" s="3">
        <f t="shared" si="338"/>
        <v>35000</v>
      </c>
      <c r="O5416" s="3">
        <f t="shared" si="339"/>
        <v>0</v>
      </c>
      <c r="P5416">
        <v>6.9</v>
      </c>
      <c r="Q5416">
        <v>9</v>
      </c>
      <c r="R5416">
        <v>7.3</v>
      </c>
      <c r="S5416">
        <v>14</v>
      </c>
      <c r="T5416" t="s">
        <v>4325</v>
      </c>
      <c r="U5416">
        <f>VLOOKUP(T5416,Index!$J$2:$K$1319,2,FALSE)</f>
        <v>1091</v>
      </c>
      <c r="V5416" t="s">
        <v>15</v>
      </c>
      <c r="W5416">
        <f t="shared" si="337"/>
        <v>3</v>
      </c>
    </row>
    <row r="5417" spans="1:23">
      <c r="A5417" t="s">
        <v>3622</v>
      </c>
      <c r="B5417" t="s">
        <v>28</v>
      </c>
      <c r="C5417">
        <f>VLOOKUP(B5417,Index!$A$2:$B$18,2,FALSE)</f>
        <v>15</v>
      </c>
      <c r="D5417">
        <v>2012</v>
      </c>
      <c r="E5417" t="s">
        <v>90</v>
      </c>
      <c r="F5417">
        <f>VLOOKUP(E5417,Index!$D$2:$E$13,2,FALSE)</f>
        <v>8</v>
      </c>
      <c r="G5417" t="s">
        <v>585</v>
      </c>
      <c r="H5417">
        <f>VLOOKUP(G5417,Index!$G$2:$H$40,2,FALSE)</f>
        <v>12</v>
      </c>
      <c r="I5417" s="3">
        <v>50000</v>
      </c>
      <c r="J5417" s="3">
        <v>80000</v>
      </c>
      <c r="K5417" s="3">
        <v>0</v>
      </c>
      <c r="L5417" s="3">
        <v>10000</v>
      </c>
      <c r="M5417" s="3">
        <f t="shared" si="336"/>
        <v>140000</v>
      </c>
      <c r="N5417" s="3">
        <f t="shared" si="338"/>
        <v>35000</v>
      </c>
      <c r="O5417" s="3">
        <f t="shared" si="339"/>
        <v>0</v>
      </c>
      <c r="P5417">
        <v>6</v>
      </c>
      <c r="Q5417">
        <v>18</v>
      </c>
      <c r="R5417">
        <v>6</v>
      </c>
      <c r="S5417">
        <v>58</v>
      </c>
      <c r="T5417" t="s">
        <v>3623</v>
      </c>
      <c r="U5417">
        <f>VLOOKUP(T5417,Index!$J$2:$K$1319,2,FALSE)</f>
        <v>873</v>
      </c>
      <c r="V5417" t="s">
        <v>37</v>
      </c>
      <c r="W5417">
        <f t="shared" si="337"/>
        <v>3</v>
      </c>
    </row>
    <row r="5418" spans="1:23">
      <c r="A5418" t="s">
        <v>4326</v>
      </c>
      <c r="B5418" t="s">
        <v>39</v>
      </c>
      <c r="C5418">
        <f>VLOOKUP(B5418,Index!$A$2:$B$18,2,FALSE)</f>
        <v>8</v>
      </c>
      <c r="D5418">
        <v>2002</v>
      </c>
      <c r="E5418" t="s">
        <v>13</v>
      </c>
      <c r="F5418">
        <f>VLOOKUP(E5418,Index!$D$2:$E$13,2,FALSE)</f>
        <v>11</v>
      </c>
      <c r="G5418" t="s">
        <v>45</v>
      </c>
      <c r="H5418">
        <f>VLOOKUP(G5418,Index!$G$2:$H$40,2,FALSE)</f>
        <v>30</v>
      </c>
      <c r="I5418" s="3">
        <v>70000</v>
      </c>
      <c r="J5418" s="3">
        <v>50000</v>
      </c>
      <c r="K5418" s="3">
        <v>0</v>
      </c>
      <c r="L5418" s="3">
        <v>20000</v>
      </c>
      <c r="M5418" s="3">
        <f t="shared" si="336"/>
        <v>140000</v>
      </c>
      <c r="N5418" s="3">
        <f t="shared" si="338"/>
        <v>35000</v>
      </c>
      <c r="O5418" s="3">
        <f t="shared" si="339"/>
        <v>0</v>
      </c>
      <c r="P5418">
        <v>7.8</v>
      </c>
      <c r="Q5418">
        <v>21</v>
      </c>
      <c r="R5418">
        <v>8.3000000000000007</v>
      </c>
      <c r="S5418">
        <v>7</v>
      </c>
      <c r="T5418" t="s">
        <v>782</v>
      </c>
      <c r="U5418">
        <f>VLOOKUP(T5418,Index!$J$2:$K$1319,2,FALSE)</f>
        <v>1001</v>
      </c>
      <c r="V5418" t="s">
        <v>15</v>
      </c>
      <c r="W5418">
        <f t="shared" si="337"/>
        <v>3</v>
      </c>
    </row>
    <row r="5419" spans="1:23">
      <c r="A5419" t="s">
        <v>4327</v>
      </c>
      <c r="B5419" t="s">
        <v>20</v>
      </c>
      <c r="C5419">
        <f>VLOOKUP(B5419,Index!$A$2:$B$18,2,FALSE)</f>
        <v>3</v>
      </c>
      <c r="D5419">
        <v>2007</v>
      </c>
      <c r="E5419" t="s">
        <v>187</v>
      </c>
      <c r="F5419">
        <f>VLOOKUP(E5419,Index!$D$2:$E$13,2,FALSE)</f>
        <v>2</v>
      </c>
      <c r="G5419" t="s">
        <v>1211</v>
      </c>
      <c r="H5419">
        <f>VLOOKUP(G5419,Index!$G$2:$H$40,2,FALSE)</f>
        <v>39</v>
      </c>
      <c r="I5419" s="3">
        <v>130000</v>
      </c>
      <c r="J5419" s="3">
        <v>0</v>
      </c>
      <c r="K5419" s="3">
        <v>0</v>
      </c>
      <c r="L5419" s="3">
        <v>10000</v>
      </c>
      <c r="M5419" s="3">
        <f t="shared" si="336"/>
        <v>140000</v>
      </c>
      <c r="N5419" s="3">
        <f t="shared" si="338"/>
        <v>35000</v>
      </c>
      <c r="O5419" s="3">
        <f t="shared" si="339"/>
        <v>0</v>
      </c>
      <c r="P5419">
        <v>3.8</v>
      </c>
      <c r="Q5419">
        <v>4</v>
      </c>
      <c r="T5419" t="s">
        <v>2084</v>
      </c>
      <c r="U5419">
        <f>VLOOKUP(T5419,Index!$J$2:$K$1319,2,FALSE)</f>
        <v>100</v>
      </c>
      <c r="V5419" t="s">
        <v>15</v>
      </c>
      <c r="W5419">
        <f t="shared" si="337"/>
        <v>3</v>
      </c>
    </row>
    <row r="5420" spans="1:23">
      <c r="A5420" t="s">
        <v>4328</v>
      </c>
      <c r="B5420" t="s">
        <v>39</v>
      </c>
      <c r="C5420">
        <f>VLOOKUP(B5420,Index!$A$2:$B$18,2,FALSE)</f>
        <v>8</v>
      </c>
      <c r="D5420">
        <v>2008</v>
      </c>
      <c r="E5420" t="s">
        <v>34</v>
      </c>
      <c r="F5420">
        <f>VLOOKUP(E5420,Index!$D$2:$E$13,2,FALSE)</f>
        <v>1</v>
      </c>
      <c r="G5420" t="s">
        <v>192</v>
      </c>
      <c r="H5420">
        <f>VLOOKUP(G5420,Index!$G$2:$H$40,2,FALSE)</f>
        <v>8</v>
      </c>
      <c r="I5420" s="3">
        <v>70000</v>
      </c>
      <c r="J5420" s="3">
        <v>50000</v>
      </c>
      <c r="K5420" s="3">
        <v>0</v>
      </c>
      <c r="L5420" s="3">
        <v>20000</v>
      </c>
      <c r="M5420" s="3">
        <f t="shared" si="336"/>
        <v>140000</v>
      </c>
      <c r="N5420" s="3">
        <f t="shared" si="338"/>
        <v>35000</v>
      </c>
      <c r="O5420" s="3">
        <f t="shared" si="339"/>
        <v>0</v>
      </c>
      <c r="T5420" t="s">
        <v>192</v>
      </c>
      <c r="U5420">
        <f>VLOOKUP(T5420,Index!$J$2:$K$1319,2,FALSE)</f>
        <v>202</v>
      </c>
      <c r="V5420" t="s">
        <v>37</v>
      </c>
      <c r="W5420">
        <f t="shared" si="337"/>
        <v>1</v>
      </c>
    </row>
    <row r="5421" spans="1:23">
      <c r="A5421" t="s">
        <v>4329</v>
      </c>
      <c r="B5421" t="s">
        <v>63</v>
      </c>
      <c r="C5421">
        <f>VLOOKUP(B5421,Index!$A$2:$B$18,2,FALSE)</f>
        <v>1</v>
      </c>
      <c r="D5421">
        <v>2011</v>
      </c>
      <c r="E5421" t="s">
        <v>17</v>
      </c>
      <c r="F5421">
        <f>VLOOKUP(E5421,Index!$D$2:$E$13,2,FALSE)</f>
        <v>7</v>
      </c>
      <c r="G5421" t="s">
        <v>1170</v>
      </c>
      <c r="H5421">
        <f>VLOOKUP(G5421,Index!$G$2:$H$40,2,FALSE)</f>
        <v>11</v>
      </c>
      <c r="I5421" s="3">
        <v>70000</v>
      </c>
      <c r="J5421" s="3">
        <v>70000</v>
      </c>
      <c r="K5421" s="3">
        <v>0</v>
      </c>
      <c r="L5421" s="3">
        <v>10000</v>
      </c>
      <c r="M5421" s="3">
        <f t="shared" si="336"/>
        <v>150000</v>
      </c>
      <c r="N5421" s="3">
        <f t="shared" si="338"/>
        <v>37500</v>
      </c>
      <c r="O5421" s="3">
        <f t="shared" si="339"/>
        <v>0</v>
      </c>
      <c r="T5421" t="s">
        <v>4129</v>
      </c>
      <c r="U5421">
        <f>VLOOKUP(T5421,Index!$J$2:$K$1319,2,FALSE)</f>
        <v>753</v>
      </c>
      <c r="V5421" t="s">
        <v>15</v>
      </c>
      <c r="W5421">
        <f t="shared" si="337"/>
        <v>3</v>
      </c>
    </row>
    <row r="5422" spans="1:23">
      <c r="A5422" t="s">
        <v>4330</v>
      </c>
      <c r="B5422" t="s">
        <v>107</v>
      </c>
      <c r="C5422">
        <f>VLOOKUP(B5422,Index!$A$2:$B$18,2,FALSE)</f>
        <v>6</v>
      </c>
      <c r="D5422">
        <v>2009</v>
      </c>
      <c r="E5422" t="s">
        <v>48</v>
      </c>
      <c r="F5422">
        <f>VLOOKUP(E5422,Index!$D$2:$E$13,2,FALSE)</f>
        <v>9</v>
      </c>
      <c r="G5422" t="s">
        <v>144</v>
      </c>
      <c r="H5422">
        <f>VLOOKUP(G5422,Index!$G$2:$H$40,2,FALSE)</f>
        <v>1</v>
      </c>
      <c r="I5422" s="3">
        <v>0</v>
      </c>
      <c r="J5422" s="3">
        <v>120000</v>
      </c>
      <c r="K5422" s="3">
        <v>0</v>
      </c>
      <c r="L5422" s="3">
        <v>20000</v>
      </c>
      <c r="M5422" s="3">
        <f t="shared" si="336"/>
        <v>140000</v>
      </c>
      <c r="N5422" s="3">
        <f t="shared" si="338"/>
        <v>35000</v>
      </c>
      <c r="O5422" s="3">
        <f t="shared" si="339"/>
        <v>0</v>
      </c>
      <c r="P5422">
        <v>7.7</v>
      </c>
      <c r="Q5422">
        <v>38</v>
      </c>
      <c r="R5422">
        <v>7.5</v>
      </c>
      <c r="S5422">
        <v>589</v>
      </c>
      <c r="T5422" t="s">
        <v>4331</v>
      </c>
      <c r="U5422">
        <f>VLOOKUP(T5422,Index!$J$2:$K$1319,2,FALSE)</f>
        <v>176</v>
      </c>
      <c r="V5422" t="s">
        <v>37</v>
      </c>
      <c r="W5422">
        <f t="shared" si="337"/>
        <v>3</v>
      </c>
    </row>
    <row r="5423" spans="1:23">
      <c r="A5423" t="s">
        <v>2066</v>
      </c>
      <c r="B5423" t="s">
        <v>33</v>
      </c>
      <c r="C5423">
        <f>VLOOKUP(B5423,Index!$A$2:$B$18,2,FALSE)</f>
        <v>9</v>
      </c>
      <c r="D5423">
        <v>2016</v>
      </c>
      <c r="E5423" t="s">
        <v>13</v>
      </c>
      <c r="F5423">
        <f>VLOOKUP(E5423,Index!$D$2:$E$13,2,FALSE)</f>
        <v>11</v>
      </c>
      <c r="G5423" t="s">
        <v>35</v>
      </c>
      <c r="H5423">
        <f>VLOOKUP(G5423,Index!$G$2:$H$40,2,FALSE)</f>
        <v>32</v>
      </c>
      <c r="I5423" s="3">
        <v>50000</v>
      </c>
      <c r="J5423" s="3">
        <v>70000</v>
      </c>
      <c r="K5423" s="3">
        <v>0</v>
      </c>
      <c r="L5423" s="3">
        <v>20000</v>
      </c>
      <c r="M5423" s="3">
        <f t="shared" si="336"/>
        <v>140000</v>
      </c>
      <c r="N5423" s="3">
        <f t="shared" si="338"/>
        <v>35000</v>
      </c>
      <c r="O5423" s="3">
        <f t="shared" si="339"/>
        <v>0</v>
      </c>
      <c r="R5423">
        <v>4.0999999999999996</v>
      </c>
      <c r="S5423">
        <v>9</v>
      </c>
      <c r="T5423" t="s">
        <v>541</v>
      </c>
      <c r="U5423">
        <f>VLOOKUP(T5423,Index!$J$2:$K$1319,2,FALSE)</f>
        <v>1293</v>
      </c>
      <c r="V5423" t="s">
        <v>61</v>
      </c>
      <c r="W5423">
        <f t="shared" si="337"/>
        <v>3</v>
      </c>
    </row>
    <row r="5424" spans="1:23">
      <c r="A5424" t="s">
        <v>1958</v>
      </c>
      <c r="B5424" t="s">
        <v>97</v>
      </c>
      <c r="C5424">
        <f>VLOOKUP(B5424,Index!$A$2:$B$18,2,FALSE)</f>
        <v>16</v>
      </c>
      <c r="D5424">
        <v>2004</v>
      </c>
      <c r="E5424" t="s">
        <v>21</v>
      </c>
      <c r="F5424">
        <f>VLOOKUP(E5424,Index!$D$2:$E$13,2,FALSE)</f>
        <v>5</v>
      </c>
      <c r="G5424" t="s">
        <v>588</v>
      </c>
      <c r="H5424">
        <f>VLOOKUP(G5424,Index!$G$2:$H$40,2,FALSE)</f>
        <v>37</v>
      </c>
      <c r="I5424" s="3">
        <v>110000</v>
      </c>
      <c r="J5424" s="3">
        <v>30000</v>
      </c>
      <c r="K5424" s="3">
        <v>0</v>
      </c>
      <c r="L5424" s="3">
        <v>10000</v>
      </c>
      <c r="M5424" s="3">
        <f t="shared" si="336"/>
        <v>150000</v>
      </c>
      <c r="N5424" s="3">
        <f t="shared" si="338"/>
        <v>37500</v>
      </c>
      <c r="O5424" s="3">
        <f t="shared" si="339"/>
        <v>0</v>
      </c>
      <c r="P5424">
        <v>6.4</v>
      </c>
      <c r="Q5424">
        <v>17</v>
      </c>
      <c r="R5424">
        <v>9.1</v>
      </c>
      <c r="S5424">
        <v>10</v>
      </c>
      <c r="T5424" t="s">
        <v>370</v>
      </c>
      <c r="U5424">
        <f>VLOOKUP(T5424,Index!$J$2:$K$1319,2,FALSE)</f>
        <v>394</v>
      </c>
      <c r="V5424" t="s">
        <v>15</v>
      </c>
      <c r="W5424">
        <f t="shared" si="337"/>
        <v>3</v>
      </c>
    </row>
    <row r="5425" spans="1:23">
      <c r="A5425" t="s">
        <v>4332</v>
      </c>
      <c r="B5425" t="s">
        <v>20</v>
      </c>
      <c r="C5425">
        <f>VLOOKUP(B5425,Index!$A$2:$B$18,2,FALSE)</f>
        <v>3</v>
      </c>
      <c r="D5425">
        <v>2010</v>
      </c>
      <c r="E5425" t="s">
        <v>23</v>
      </c>
      <c r="F5425">
        <f>VLOOKUP(E5425,Index!$D$2:$E$13,2,FALSE)</f>
        <v>4</v>
      </c>
      <c r="G5425" t="s">
        <v>429</v>
      </c>
      <c r="H5425">
        <f>VLOOKUP(G5425,Index!$G$2:$H$40,2,FALSE)</f>
        <v>34</v>
      </c>
      <c r="I5425" s="3">
        <v>130000</v>
      </c>
      <c r="J5425" s="3">
        <v>0</v>
      </c>
      <c r="K5425" s="3">
        <v>0</v>
      </c>
      <c r="L5425" s="3">
        <v>10000</v>
      </c>
      <c r="M5425" s="3">
        <f t="shared" si="336"/>
        <v>140000</v>
      </c>
      <c r="N5425" s="3">
        <f t="shared" si="338"/>
        <v>35000</v>
      </c>
      <c r="O5425" s="3">
        <f t="shared" si="339"/>
        <v>0</v>
      </c>
      <c r="T5425" t="s">
        <v>642</v>
      </c>
      <c r="U5425">
        <f>VLOOKUP(T5425,Index!$J$2:$K$1319,2,FALSE)</f>
        <v>25</v>
      </c>
      <c r="V5425" t="s">
        <v>15</v>
      </c>
      <c r="W5425">
        <f t="shared" si="337"/>
        <v>3</v>
      </c>
    </row>
    <row r="5426" spans="1:23">
      <c r="A5426" t="s">
        <v>4312</v>
      </c>
      <c r="B5426" t="s">
        <v>39</v>
      </c>
      <c r="C5426">
        <f>VLOOKUP(B5426,Index!$A$2:$B$18,2,FALSE)</f>
        <v>8</v>
      </c>
      <c r="D5426">
        <v>2005</v>
      </c>
      <c r="E5426" t="s">
        <v>13</v>
      </c>
      <c r="F5426">
        <f>VLOOKUP(E5426,Index!$D$2:$E$13,2,FALSE)</f>
        <v>11</v>
      </c>
      <c r="G5426" t="s">
        <v>45</v>
      </c>
      <c r="H5426">
        <f>VLOOKUP(G5426,Index!$G$2:$H$40,2,FALSE)</f>
        <v>30</v>
      </c>
      <c r="I5426" s="3">
        <v>70000</v>
      </c>
      <c r="J5426" s="3">
        <v>50000</v>
      </c>
      <c r="K5426" s="3">
        <v>0</v>
      </c>
      <c r="L5426" s="3">
        <v>20000</v>
      </c>
      <c r="M5426" s="3">
        <f t="shared" si="336"/>
        <v>140000</v>
      </c>
      <c r="N5426" s="3">
        <f t="shared" si="338"/>
        <v>35000</v>
      </c>
      <c r="O5426" s="3">
        <f t="shared" si="339"/>
        <v>0</v>
      </c>
      <c r="P5426">
        <v>6.2</v>
      </c>
      <c r="Q5426">
        <v>24</v>
      </c>
      <c r="T5426" t="s">
        <v>1326</v>
      </c>
      <c r="U5426">
        <f>VLOOKUP(T5426,Index!$J$2:$K$1319,2,FALSE)</f>
        <v>852</v>
      </c>
      <c r="V5426" t="s">
        <v>78</v>
      </c>
      <c r="W5426">
        <f t="shared" si="337"/>
        <v>3</v>
      </c>
    </row>
    <row r="5427" spans="1:23">
      <c r="A5427" t="s">
        <v>4333</v>
      </c>
      <c r="B5427" t="s">
        <v>12</v>
      </c>
      <c r="C5427">
        <f>VLOOKUP(B5427,Index!$A$2:$B$18,2,FALSE)</f>
        <v>13</v>
      </c>
      <c r="D5427">
        <v>2006</v>
      </c>
      <c r="E5427" t="s">
        <v>48</v>
      </c>
      <c r="F5427">
        <f>VLOOKUP(E5427,Index!$D$2:$E$13,2,FALSE)</f>
        <v>9</v>
      </c>
      <c r="G5427" t="s">
        <v>2182</v>
      </c>
      <c r="H5427">
        <f>VLOOKUP(G5427,Index!$G$2:$H$40,2,FALSE)</f>
        <v>18</v>
      </c>
      <c r="I5427" s="3">
        <v>120000</v>
      </c>
      <c r="J5427" s="3">
        <v>10000</v>
      </c>
      <c r="K5427" s="3">
        <v>0</v>
      </c>
      <c r="L5427" s="3">
        <v>10000</v>
      </c>
      <c r="M5427" s="3">
        <f t="shared" si="336"/>
        <v>140000</v>
      </c>
      <c r="N5427" s="3">
        <f t="shared" si="338"/>
        <v>35000</v>
      </c>
      <c r="O5427" s="3">
        <f t="shared" si="339"/>
        <v>0</v>
      </c>
      <c r="P5427">
        <v>7.3</v>
      </c>
      <c r="Q5427">
        <v>38</v>
      </c>
      <c r="R5427">
        <v>8</v>
      </c>
      <c r="S5427">
        <v>22</v>
      </c>
      <c r="T5427" t="s">
        <v>807</v>
      </c>
      <c r="U5427">
        <f>VLOOKUP(T5427,Index!$J$2:$K$1319,2,FALSE)</f>
        <v>1147</v>
      </c>
      <c r="V5427" t="s">
        <v>61</v>
      </c>
      <c r="W5427">
        <f t="shared" si="337"/>
        <v>3</v>
      </c>
    </row>
    <row r="5428" spans="1:23">
      <c r="A5428" t="s">
        <v>767</v>
      </c>
      <c r="B5428" t="s">
        <v>107</v>
      </c>
      <c r="C5428">
        <f>VLOOKUP(B5428,Index!$A$2:$B$18,2,FALSE)</f>
        <v>6</v>
      </c>
      <c r="D5428">
        <v>2007</v>
      </c>
      <c r="E5428" t="s">
        <v>48</v>
      </c>
      <c r="F5428">
        <f>VLOOKUP(E5428,Index!$D$2:$E$13,2,FALSE)</f>
        <v>9</v>
      </c>
      <c r="G5428" t="s">
        <v>94</v>
      </c>
      <c r="H5428">
        <f>VLOOKUP(G5428,Index!$G$2:$H$40,2,FALSE)</f>
        <v>15</v>
      </c>
      <c r="I5428" s="3">
        <v>0</v>
      </c>
      <c r="J5428" s="3">
        <v>110000</v>
      </c>
      <c r="K5428" s="3">
        <v>0</v>
      </c>
      <c r="L5428" s="3">
        <v>30000</v>
      </c>
      <c r="M5428" s="3">
        <f t="shared" si="336"/>
        <v>140000</v>
      </c>
      <c r="N5428" s="3">
        <f t="shared" si="338"/>
        <v>35000</v>
      </c>
      <c r="O5428" s="3">
        <f t="shared" si="339"/>
        <v>0</v>
      </c>
      <c r="P5428">
        <v>9.6</v>
      </c>
      <c r="Q5428">
        <v>34</v>
      </c>
      <c r="R5428">
        <v>9.3000000000000007</v>
      </c>
      <c r="S5428">
        <v>1495</v>
      </c>
      <c r="T5428" t="s">
        <v>294</v>
      </c>
      <c r="U5428">
        <f>VLOOKUP(T5428,Index!$J$2:$K$1319,2,FALSE)</f>
        <v>1238</v>
      </c>
      <c r="V5428" t="s">
        <v>37</v>
      </c>
      <c r="W5428">
        <f t="shared" si="337"/>
        <v>3</v>
      </c>
    </row>
    <row r="5429" spans="1:23">
      <c r="A5429" t="s">
        <v>1754</v>
      </c>
      <c r="B5429" t="s">
        <v>28</v>
      </c>
      <c r="C5429">
        <f>VLOOKUP(B5429,Index!$A$2:$B$18,2,FALSE)</f>
        <v>15</v>
      </c>
      <c r="D5429">
        <v>2014</v>
      </c>
      <c r="E5429" t="s">
        <v>13</v>
      </c>
      <c r="F5429">
        <f>VLOOKUP(E5429,Index!$D$2:$E$13,2,FALSE)</f>
        <v>11</v>
      </c>
      <c r="G5429" t="s">
        <v>168</v>
      </c>
      <c r="H5429">
        <f>VLOOKUP(G5429,Index!$G$2:$H$40,2,FALSE)</f>
        <v>19</v>
      </c>
      <c r="I5429" s="3">
        <v>50000</v>
      </c>
      <c r="J5429" s="3">
        <v>80000</v>
      </c>
      <c r="K5429" s="3">
        <v>0</v>
      </c>
      <c r="L5429" s="3">
        <v>10000</v>
      </c>
      <c r="M5429" s="3">
        <f t="shared" si="336"/>
        <v>140000</v>
      </c>
      <c r="N5429" s="3">
        <f t="shared" si="338"/>
        <v>35000</v>
      </c>
      <c r="O5429" s="3">
        <f t="shared" si="339"/>
        <v>0</v>
      </c>
      <c r="R5429">
        <v>6.8</v>
      </c>
      <c r="S5429">
        <v>29</v>
      </c>
      <c r="T5429" t="s">
        <v>252</v>
      </c>
      <c r="U5429">
        <f>VLOOKUP(T5429,Index!$J$2:$K$1319,2,FALSE)</f>
        <v>646</v>
      </c>
      <c r="V5429" t="s">
        <v>15</v>
      </c>
      <c r="W5429">
        <f t="shared" si="337"/>
        <v>3</v>
      </c>
    </row>
    <row r="5430" spans="1:23">
      <c r="A5430" t="s">
        <v>4334</v>
      </c>
      <c r="B5430" t="s">
        <v>226</v>
      </c>
      <c r="C5430">
        <f>VLOOKUP(B5430,Index!$A$2:$B$18,2,FALSE)</f>
        <v>7</v>
      </c>
      <c r="D5430">
        <v>2001</v>
      </c>
      <c r="E5430" t="s">
        <v>13</v>
      </c>
      <c r="F5430">
        <f>VLOOKUP(E5430,Index!$D$2:$E$13,2,FALSE)</f>
        <v>11</v>
      </c>
      <c r="G5430" t="s">
        <v>45</v>
      </c>
      <c r="H5430">
        <f>VLOOKUP(G5430,Index!$G$2:$H$40,2,FALSE)</f>
        <v>30</v>
      </c>
      <c r="I5430" s="3">
        <v>80000</v>
      </c>
      <c r="J5430" s="3">
        <v>50000</v>
      </c>
      <c r="K5430" s="3">
        <v>0</v>
      </c>
      <c r="L5430" s="3">
        <v>10000</v>
      </c>
      <c r="M5430" s="3">
        <f t="shared" si="336"/>
        <v>140000</v>
      </c>
      <c r="N5430" s="3">
        <f t="shared" si="338"/>
        <v>35000</v>
      </c>
      <c r="O5430" s="3">
        <f t="shared" si="339"/>
        <v>0</v>
      </c>
      <c r="P5430">
        <v>5.3</v>
      </c>
      <c r="Q5430">
        <v>10</v>
      </c>
      <c r="T5430" t="s">
        <v>1407</v>
      </c>
      <c r="U5430">
        <f>VLOOKUP(T5430,Index!$J$2:$K$1319,2,FALSE)</f>
        <v>28</v>
      </c>
      <c r="V5430" t="s">
        <v>15</v>
      </c>
      <c r="W5430">
        <f t="shared" si="337"/>
        <v>3</v>
      </c>
    </row>
    <row r="5431" spans="1:23">
      <c r="A5431" t="s">
        <v>4335</v>
      </c>
      <c r="B5431" t="s">
        <v>33</v>
      </c>
      <c r="C5431">
        <f>VLOOKUP(B5431,Index!$A$2:$B$18,2,FALSE)</f>
        <v>9</v>
      </c>
      <c r="D5431">
        <v>2010</v>
      </c>
      <c r="E5431" t="s">
        <v>23</v>
      </c>
      <c r="F5431">
        <f>VLOOKUP(E5431,Index!$D$2:$E$13,2,FALSE)</f>
        <v>4</v>
      </c>
      <c r="G5431" t="s">
        <v>1495</v>
      </c>
      <c r="H5431">
        <f>VLOOKUP(G5431,Index!$G$2:$H$40,2,FALSE)</f>
        <v>36</v>
      </c>
      <c r="I5431" s="3">
        <v>130000</v>
      </c>
      <c r="J5431" s="3">
        <v>0</v>
      </c>
      <c r="K5431" s="3">
        <v>0</v>
      </c>
      <c r="L5431" s="3">
        <v>10000</v>
      </c>
      <c r="M5431" s="3">
        <f t="shared" si="336"/>
        <v>140000</v>
      </c>
      <c r="N5431" s="3">
        <f t="shared" si="338"/>
        <v>35000</v>
      </c>
      <c r="O5431" s="3">
        <f t="shared" si="339"/>
        <v>0</v>
      </c>
      <c r="P5431">
        <v>3.6</v>
      </c>
      <c r="Q5431">
        <v>10</v>
      </c>
      <c r="R5431">
        <v>0.5</v>
      </c>
      <c r="S5431">
        <v>4</v>
      </c>
      <c r="T5431" t="s">
        <v>4336</v>
      </c>
      <c r="U5431">
        <f>VLOOKUP(T5431,Index!$J$2:$K$1319,2,FALSE)</f>
        <v>1024</v>
      </c>
      <c r="V5431" t="s">
        <v>61</v>
      </c>
      <c r="W5431">
        <f t="shared" si="337"/>
        <v>3</v>
      </c>
    </row>
    <row r="5432" spans="1:23">
      <c r="A5432" t="s">
        <v>4337</v>
      </c>
      <c r="B5432" t="s">
        <v>20</v>
      </c>
      <c r="C5432">
        <f>VLOOKUP(B5432,Index!$A$2:$B$18,2,FALSE)</f>
        <v>3</v>
      </c>
      <c r="D5432">
        <v>2004</v>
      </c>
      <c r="E5432" t="s">
        <v>43</v>
      </c>
      <c r="F5432">
        <f>VLOOKUP(E5432,Index!$D$2:$E$13,2,FALSE)</f>
        <v>6</v>
      </c>
      <c r="G5432" t="s">
        <v>14</v>
      </c>
      <c r="H5432">
        <f>VLOOKUP(G5432,Index!$G$2:$H$40,2,FALSE)</f>
        <v>26</v>
      </c>
      <c r="I5432" s="3">
        <v>80000</v>
      </c>
      <c r="J5432" s="3">
        <v>0</v>
      </c>
      <c r="K5432" s="3">
        <v>50000</v>
      </c>
      <c r="L5432" s="3">
        <v>10000</v>
      </c>
      <c r="M5432" s="3">
        <f t="shared" si="336"/>
        <v>140000</v>
      </c>
      <c r="N5432" s="3">
        <f t="shared" si="338"/>
        <v>35000</v>
      </c>
      <c r="O5432" s="3">
        <f t="shared" si="339"/>
        <v>0</v>
      </c>
      <c r="P5432">
        <v>7</v>
      </c>
      <c r="Q5432">
        <v>35</v>
      </c>
      <c r="R5432">
        <v>8.9</v>
      </c>
      <c r="S5432">
        <v>9</v>
      </c>
      <c r="T5432" t="s">
        <v>289</v>
      </c>
      <c r="U5432">
        <f>VLOOKUP(T5432,Index!$J$2:$K$1319,2,FALSE)</f>
        <v>767</v>
      </c>
      <c r="V5432" t="s">
        <v>15</v>
      </c>
      <c r="W5432">
        <f t="shared" si="337"/>
        <v>3</v>
      </c>
    </row>
    <row r="5433" spans="1:23">
      <c r="A5433" t="s">
        <v>635</v>
      </c>
      <c r="B5433" t="s">
        <v>107</v>
      </c>
      <c r="C5433">
        <f>VLOOKUP(B5433,Index!$A$2:$B$18,2,FALSE)</f>
        <v>6</v>
      </c>
      <c r="D5433">
        <v>2003</v>
      </c>
      <c r="E5433" t="s">
        <v>90</v>
      </c>
      <c r="F5433">
        <f>VLOOKUP(E5433,Index!$D$2:$E$13,2,FALSE)</f>
        <v>8</v>
      </c>
      <c r="G5433" t="s">
        <v>180</v>
      </c>
      <c r="H5433">
        <f>VLOOKUP(G5433,Index!$G$2:$H$40,2,FALSE)</f>
        <v>20</v>
      </c>
      <c r="I5433" s="3">
        <v>10000</v>
      </c>
      <c r="J5433" s="3">
        <v>100000</v>
      </c>
      <c r="K5433" s="3">
        <v>0</v>
      </c>
      <c r="L5433" s="3">
        <v>20000</v>
      </c>
      <c r="M5433" s="3">
        <f t="shared" si="336"/>
        <v>130000</v>
      </c>
      <c r="N5433" s="3">
        <f t="shared" si="338"/>
        <v>32500</v>
      </c>
      <c r="O5433" s="3">
        <f t="shared" si="339"/>
        <v>0</v>
      </c>
      <c r="P5433">
        <v>9.3000000000000007</v>
      </c>
      <c r="Q5433">
        <v>33</v>
      </c>
      <c r="R5433">
        <v>9</v>
      </c>
      <c r="S5433">
        <v>1497</v>
      </c>
      <c r="T5433" t="s">
        <v>416</v>
      </c>
      <c r="U5433">
        <f>VLOOKUP(T5433,Index!$J$2:$K$1319,2,FALSE)</f>
        <v>145</v>
      </c>
      <c r="V5433" t="s">
        <v>61</v>
      </c>
      <c r="W5433">
        <f t="shared" si="337"/>
        <v>3</v>
      </c>
    </row>
    <row r="5434" spans="1:23">
      <c r="A5434" t="s">
        <v>4338</v>
      </c>
      <c r="B5434" t="s">
        <v>39</v>
      </c>
      <c r="C5434">
        <f>VLOOKUP(B5434,Index!$A$2:$B$18,2,FALSE)</f>
        <v>8</v>
      </c>
      <c r="D5434">
        <v>2002</v>
      </c>
      <c r="E5434" t="s">
        <v>48</v>
      </c>
      <c r="F5434">
        <f>VLOOKUP(E5434,Index!$D$2:$E$13,2,FALSE)</f>
        <v>9</v>
      </c>
      <c r="G5434" t="s">
        <v>94</v>
      </c>
      <c r="H5434">
        <f>VLOOKUP(G5434,Index!$G$2:$H$40,2,FALSE)</f>
        <v>15</v>
      </c>
      <c r="I5434" s="3">
        <v>70000</v>
      </c>
      <c r="J5434" s="3">
        <v>50000</v>
      </c>
      <c r="K5434" s="3">
        <v>0</v>
      </c>
      <c r="L5434" s="3">
        <v>20000</v>
      </c>
      <c r="M5434" s="3">
        <f t="shared" si="336"/>
        <v>140000</v>
      </c>
      <c r="N5434" s="3">
        <f t="shared" si="338"/>
        <v>35000</v>
      </c>
      <c r="O5434" s="3">
        <f t="shared" si="339"/>
        <v>0</v>
      </c>
      <c r="P5434">
        <v>6.7</v>
      </c>
      <c r="Q5434">
        <v>23</v>
      </c>
      <c r="R5434">
        <v>8</v>
      </c>
      <c r="S5434">
        <v>16</v>
      </c>
      <c r="T5434" t="s">
        <v>445</v>
      </c>
      <c r="U5434">
        <f>VLOOKUP(T5434,Index!$J$2:$K$1319,2,FALSE)</f>
        <v>754</v>
      </c>
      <c r="V5434" t="s">
        <v>61</v>
      </c>
      <c r="W5434">
        <f t="shared" si="337"/>
        <v>3</v>
      </c>
    </row>
    <row r="5435" spans="1:23">
      <c r="A5435" t="s">
        <v>4172</v>
      </c>
      <c r="B5435" t="s">
        <v>132</v>
      </c>
      <c r="C5435">
        <f>VLOOKUP(B5435,Index!$A$2:$B$18,2,FALSE)</f>
        <v>5</v>
      </c>
      <c r="D5435">
        <v>2006</v>
      </c>
      <c r="E5435" t="s">
        <v>187</v>
      </c>
      <c r="F5435">
        <f>VLOOKUP(E5435,Index!$D$2:$E$13,2,FALSE)</f>
        <v>2</v>
      </c>
      <c r="G5435" t="s">
        <v>429</v>
      </c>
      <c r="H5435">
        <f>VLOOKUP(G5435,Index!$G$2:$H$40,2,FALSE)</f>
        <v>34</v>
      </c>
      <c r="I5435" s="3">
        <v>110000</v>
      </c>
      <c r="J5435" s="3">
        <v>30000</v>
      </c>
      <c r="K5435" s="3">
        <v>0</v>
      </c>
      <c r="L5435" s="3">
        <v>0</v>
      </c>
      <c r="M5435" s="3">
        <f t="shared" si="336"/>
        <v>140000</v>
      </c>
      <c r="N5435" s="3">
        <f t="shared" si="338"/>
        <v>35000</v>
      </c>
      <c r="O5435" s="3">
        <f t="shared" si="339"/>
        <v>0</v>
      </c>
      <c r="P5435">
        <v>6</v>
      </c>
      <c r="Q5435">
        <v>18</v>
      </c>
      <c r="T5435" t="s">
        <v>843</v>
      </c>
      <c r="U5435">
        <f>VLOOKUP(T5435,Index!$J$2:$K$1319,2,FALSE)</f>
        <v>80</v>
      </c>
      <c r="V5435" t="s">
        <v>78</v>
      </c>
      <c r="W5435">
        <f t="shared" si="337"/>
        <v>3</v>
      </c>
    </row>
    <row r="5436" spans="1:23">
      <c r="A5436" t="s">
        <v>4254</v>
      </c>
      <c r="B5436" t="s">
        <v>20</v>
      </c>
      <c r="C5436">
        <f>VLOOKUP(B5436,Index!$A$2:$B$18,2,FALSE)</f>
        <v>3</v>
      </c>
      <c r="D5436">
        <v>2010</v>
      </c>
      <c r="E5436" t="s">
        <v>13</v>
      </c>
      <c r="F5436">
        <f>VLOOKUP(E5436,Index!$D$2:$E$13,2,FALSE)</f>
        <v>11</v>
      </c>
      <c r="G5436" t="s">
        <v>227</v>
      </c>
      <c r="H5436">
        <f>VLOOKUP(G5436,Index!$G$2:$H$40,2,FALSE)</f>
        <v>5</v>
      </c>
      <c r="I5436" s="3">
        <v>130000</v>
      </c>
      <c r="J5436" s="3">
        <v>0</v>
      </c>
      <c r="K5436" s="3">
        <v>0</v>
      </c>
      <c r="L5436" s="3">
        <v>10000</v>
      </c>
      <c r="M5436" s="3">
        <f t="shared" si="336"/>
        <v>140000</v>
      </c>
      <c r="N5436" s="3">
        <f t="shared" si="338"/>
        <v>35000</v>
      </c>
      <c r="O5436" s="3">
        <f t="shared" si="339"/>
        <v>0</v>
      </c>
      <c r="T5436" t="s">
        <v>1388</v>
      </c>
      <c r="U5436">
        <f>VLOOKUP(T5436,Index!$J$2:$K$1319,2,FALSE)</f>
        <v>892</v>
      </c>
      <c r="V5436" t="s">
        <v>15</v>
      </c>
      <c r="W5436">
        <f t="shared" si="337"/>
        <v>3</v>
      </c>
    </row>
    <row r="5437" spans="1:23">
      <c r="A5437" t="s">
        <v>4339</v>
      </c>
      <c r="B5437" t="s">
        <v>39</v>
      </c>
      <c r="C5437">
        <f>VLOOKUP(B5437,Index!$A$2:$B$18,2,FALSE)</f>
        <v>8</v>
      </c>
      <c r="D5437">
        <v>2002</v>
      </c>
      <c r="E5437" t="s">
        <v>187</v>
      </c>
      <c r="F5437">
        <f>VLOOKUP(E5437,Index!$D$2:$E$13,2,FALSE)</f>
        <v>2</v>
      </c>
      <c r="G5437" t="s">
        <v>45</v>
      </c>
      <c r="H5437">
        <f>VLOOKUP(G5437,Index!$G$2:$H$40,2,FALSE)</f>
        <v>30</v>
      </c>
      <c r="I5437" s="3">
        <v>70000</v>
      </c>
      <c r="J5437" s="3">
        <v>50000</v>
      </c>
      <c r="K5437" s="3">
        <v>0</v>
      </c>
      <c r="L5437" s="3">
        <v>20000</v>
      </c>
      <c r="M5437" s="3">
        <f t="shared" si="336"/>
        <v>140000</v>
      </c>
      <c r="N5437" s="3">
        <f t="shared" si="338"/>
        <v>35000</v>
      </c>
      <c r="O5437" s="3">
        <f t="shared" si="339"/>
        <v>0</v>
      </c>
      <c r="P5437">
        <v>7.1</v>
      </c>
      <c r="Q5437">
        <v>17</v>
      </c>
      <c r="R5437">
        <v>8.5</v>
      </c>
      <c r="S5437">
        <v>11</v>
      </c>
      <c r="T5437" t="s">
        <v>2058</v>
      </c>
      <c r="U5437">
        <f>VLOOKUP(T5437,Index!$J$2:$K$1319,2,FALSE)</f>
        <v>66</v>
      </c>
      <c r="V5437" t="s">
        <v>15</v>
      </c>
      <c r="W5437">
        <f t="shared" si="337"/>
        <v>3</v>
      </c>
    </row>
    <row r="5438" spans="1:23">
      <c r="A5438" t="s">
        <v>4340</v>
      </c>
      <c r="B5438" t="s">
        <v>28</v>
      </c>
      <c r="C5438">
        <f>VLOOKUP(B5438,Index!$A$2:$B$18,2,FALSE)</f>
        <v>15</v>
      </c>
      <c r="D5438">
        <v>2006</v>
      </c>
      <c r="E5438" t="s">
        <v>34</v>
      </c>
      <c r="F5438">
        <f>VLOOKUP(E5438,Index!$D$2:$E$13,2,FALSE)</f>
        <v>1</v>
      </c>
      <c r="G5438" t="s">
        <v>267</v>
      </c>
      <c r="H5438">
        <f>VLOOKUP(G5438,Index!$G$2:$H$40,2,FALSE)</f>
        <v>14</v>
      </c>
      <c r="I5438" s="3">
        <v>100000</v>
      </c>
      <c r="J5438" s="3">
        <v>30000</v>
      </c>
      <c r="K5438" s="3">
        <v>10000</v>
      </c>
      <c r="L5438" s="3">
        <v>10000</v>
      </c>
      <c r="M5438" s="3">
        <f t="shared" si="336"/>
        <v>150000</v>
      </c>
      <c r="N5438" s="3">
        <f t="shared" si="338"/>
        <v>37500</v>
      </c>
      <c r="O5438" s="3">
        <f t="shared" si="339"/>
        <v>0</v>
      </c>
      <c r="P5438">
        <v>7.3</v>
      </c>
      <c r="Q5438">
        <v>57</v>
      </c>
      <c r="R5438">
        <v>7.2</v>
      </c>
      <c r="S5438">
        <v>52</v>
      </c>
      <c r="T5438" t="s">
        <v>750</v>
      </c>
      <c r="U5438">
        <f>VLOOKUP(T5438,Index!$J$2:$K$1319,2,FALSE)</f>
        <v>105</v>
      </c>
      <c r="V5438" t="s">
        <v>37</v>
      </c>
      <c r="W5438">
        <f t="shared" si="337"/>
        <v>3</v>
      </c>
    </row>
    <row r="5439" spans="1:23">
      <c r="A5439" t="s">
        <v>2719</v>
      </c>
      <c r="B5439" t="s">
        <v>12</v>
      </c>
      <c r="C5439">
        <f>VLOOKUP(B5439,Index!$A$2:$B$18,2,FALSE)</f>
        <v>13</v>
      </c>
      <c r="D5439">
        <v>2007</v>
      </c>
      <c r="E5439" t="s">
        <v>17</v>
      </c>
      <c r="F5439">
        <f>VLOOKUP(E5439,Index!$D$2:$E$13,2,FALSE)</f>
        <v>7</v>
      </c>
      <c r="G5439" t="s">
        <v>49</v>
      </c>
      <c r="H5439">
        <f>VLOOKUP(G5439,Index!$G$2:$H$40,2,FALSE)</f>
        <v>4</v>
      </c>
      <c r="I5439" s="3">
        <v>130000</v>
      </c>
      <c r="J5439" s="3">
        <v>0</v>
      </c>
      <c r="K5439" s="3">
        <v>0</v>
      </c>
      <c r="L5439" s="3">
        <v>10000</v>
      </c>
      <c r="M5439" s="3">
        <f t="shared" si="336"/>
        <v>140000</v>
      </c>
      <c r="N5439" s="3">
        <f t="shared" si="338"/>
        <v>35000</v>
      </c>
      <c r="O5439" s="3">
        <f t="shared" si="339"/>
        <v>0</v>
      </c>
      <c r="R5439">
        <v>5.3</v>
      </c>
      <c r="S5439">
        <v>9</v>
      </c>
      <c r="T5439" t="s">
        <v>2272</v>
      </c>
      <c r="U5439">
        <f>VLOOKUP(T5439,Index!$J$2:$K$1319,2,FALSE)</f>
        <v>396</v>
      </c>
      <c r="V5439" t="s">
        <v>15</v>
      </c>
      <c r="W5439">
        <f t="shared" si="337"/>
        <v>3</v>
      </c>
    </row>
    <row r="5440" spans="1:23">
      <c r="A5440" t="s">
        <v>3801</v>
      </c>
      <c r="B5440" t="s">
        <v>926</v>
      </c>
      <c r="C5440">
        <f>VLOOKUP(B5440,Index!$A$2:$B$18,2,FALSE)</f>
        <v>12</v>
      </c>
      <c r="D5440">
        <v>2016</v>
      </c>
      <c r="E5440" t="s">
        <v>90</v>
      </c>
      <c r="F5440">
        <f>VLOOKUP(E5440,Index!$D$2:$E$13,2,FALSE)</f>
        <v>8</v>
      </c>
      <c r="G5440" t="s">
        <v>1807</v>
      </c>
      <c r="H5440">
        <f>VLOOKUP(G5440,Index!$G$2:$H$40,2,FALSE)</f>
        <v>27</v>
      </c>
      <c r="I5440" s="3">
        <v>20000</v>
      </c>
      <c r="J5440" s="3">
        <v>20000</v>
      </c>
      <c r="K5440" s="3">
        <v>90000</v>
      </c>
      <c r="L5440" s="3">
        <v>10000</v>
      </c>
      <c r="M5440" s="3">
        <f t="shared" si="336"/>
        <v>140000</v>
      </c>
      <c r="N5440" s="3">
        <f t="shared" si="338"/>
        <v>35000</v>
      </c>
      <c r="O5440" s="3">
        <f t="shared" si="339"/>
        <v>0</v>
      </c>
      <c r="P5440">
        <v>9.3000000000000007</v>
      </c>
      <c r="Q5440">
        <v>5</v>
      </c>
      <c r="R5440">
        <v>7.9</v>
      </c>
      <c r="S5440">
        <v>83</v>
      </c>
      <c r="T5440" t="s">
        <v>2063</v>
      </c>
      <c r="U5440">
        <f>VLOOKUP(T5440,Index!$J$2:$K$1319,2,FALSE)</f>
        <v>1241</v>
      </c>
      <c r="V5440" t="s">
        <v>61</v>
      </c>
      <c r="W5440">
        <f t="shared" si="337"/>
        <v>3</v>
      </c>
    </row>
    <row r="5441" spans="1:23">
      <c r="A5441" t="s">
        <v>2893</v>
      </c>
      <c r="B5441" t="s">
        <v>196</v>
      </c>
      <c r="C5441">
        <f>VLOOKUP(B5441,Index!$A$2:$B$18,2,FALSE)</f>
        <v>17</v>
      </c>
      <c r="D5441">
        <v>2016</v>
      </c>
      <c r="E5441" t="s">
        <v>48</v>
      </c>
      <c r="F5441">
        <f>VLOOKUP(E5441,Index!$D$2:$E$13,2,FALSE)</f>
        <v>9</v>
      </c>
      <c r="G5441" t="s">
        <v>585</v>
      </c>
      <c r="H5441">
        <f>VLOOKUP(G5441,Index!$G$2:$H$40,2,FALSE)</f>
        <v>12</v>
      </c>
      <c r="I5441" s="3">
        <v>60000</v>
      </c>
      <c r="J5441" s="3">
        <v>70000</v>
      </c>
      <c r="K5441" s="3">
        <v>0</v>
      </c>
      <c r="L5441" s="3">
        <v>10000</v>
      </c>
      <c r="M5441" s="3">
        <f t="shared" si="336"/>
        <v>140000</v>
      </c>
      <c r="N5441" s="3">
        <f t="shared" si="338"/>
        <v>35000</v>
      </c>
      <c r="O5441" s="3">
        <f t="shared" si="339"/>
        <v>0</v>
      </c>
      <c r="P5441">
        <v>4.9000000000000004</v>
      </c>
      <c r="Q5441">
        <v>12</v>
      </c>
      <c r="R5441">
        <v>4.0999999999999996</v>
      </c>
      <c r="S5441">
        <v>106</v>
      </c>
      <c r="T5441" t="s">
        <v>2894</v>
      </c>
      <c r="U5441">
        <f>VLOOKUP(T5441,Index!$J$2:$K$1319,2,FALSE)</f>
        <v>290</v>
      </c>
      <c r="V5441" t="s">
        <v>37</v>
      </c>
      <c r="W5441">
        <f t="shared" si="337"/>
        <v>3</v>
      </c>
    </row>
    <row r="5442" spans="1:23">
      <c r="A5442" t="s">
        <v>2475</v>
      </c>
      <c r="B5442" t="s">
        <v>97</v>
      </c>
      <c r="C5442">
        <f>VLOOKUP(B5442,Index!$A$2:$B$18,2,FALSE)</f>
        <v>16</v>
      </c>
      <c r="D5442">
        <v>2004</v>
      </c>
      <c r="E5442" t="s">
        <v>59</v>
      </c>
      <c r="F5442">
        <f>VLOOKUP(E5442,Index!$D$2:$E$13,2,FALSE)</f>
        <v>3</v>
      </c>
      <c r="G5442" t="s">
        <v>227</v>
      </c>
      <c r="H5442">
        <f>VLOOKUP(G5442,Index!$G$2:$H$40,2,FALSE)</f>
        <v>5</v>
      </c>
      <c r="I5442" s="3">
        <v>100000</v>
      </c>
      <c r="J5442" s="3">
        <v>30000</v>
      </c>
      <c r="K5442" s="3">
        <v>0</v>
      </c>
      <c r="L5442" s="3">
        <v>0</v>
      </c>
      <c r="M5442" s="3">
        <f t="shared" ref="M5442:M5505" si="340">SUM(I5442:L5442)</f>
        <v>130000</v>
      </c>
      <c r="N5442" s="3">
        <f t="shared" si="338"/>
        <v>32500</v>
      </c>
      <c r="O5442" s="3">
        <f t="shared" si="339"/>
        <v>0</v>
      </c>
      <c r="P5442">
        <v>6.3</v>
      </c>
      <c r="Q5442">
        <v>22</v>
      </c>
      <c r="R5442">
        <v>8.1999999999999993</v>
      </c>
      <c r="S5442">
        <v>6</v>
      </c>
      <c r="T5442" t="s">
        <v>145</v>
      </c>
      <c r="U5442">
        <f>VLOOKUP(T5442,Index!$J$2:$K$1319,2,FALSE)</f>
        <v>872</v>
      </c>
      <c r="V5442" t="s">
        <v>61</v>
      </c>
      <c r="W5442">
        <f t="shared" ref="W5442:W5505" si="341">IF(T5442=G5442,1,3)</f>
        <v>3</v>
      </c>
    </row>
    <row r="5443" spans="1:23">
      <c r="A5443" t="s">
        <v>4341</v>
      </c>
      <c r="B5443" t="s">
        <v>39</v>
      </c>
      <c r="C5443">
        <f>VLOOKUP(B5443,Index!$A$2:$B$18,2,FALSE)</f>
        <v>8</v>
      </c>
      <c r="D5443">
        <v>2002</v>
      </c>
      <c r="E5443" t="s">
        <v>17</v>
      </c>
      <c r="F5443">
        <f>VLOOKUP(E5443,Index!$D$2:$E$13,2,FALSE)</f>
        <v>7</v>
      </c>
      <c r="G5443" t="s">
        <v>227</v>
      </c>
      <c r="H5443">
        <f>VLOOKUP(G5443,Index!$G$2:$H$40,2,FALSE)</f>
        <v>5</v>
      </c>
      <c r="I5443" s="3">
        <v>70000</v>
      </c>
      <c r="J5443" s="3">
        <v>50000</v>
      </c>
      <c r="K5443" s="3">
        <v>0</v>
      </c>
      <c r="L5443" s="3">
        <v>20000</v>
      </c>
      <c r="M5443" s="3">
        <f t="shared" si="340"/>
        <v>140000</v>
      </c>
      <c r="N5443" s="3">
        <f t="shared" ref="N5443:N5506" si="342">AVERAGE(I5443:L5443)</f>
        <v>35000</v>
      </c>
      <c r="O5443" s="3">
        <f t="shared" ref="O5443:O5506" si="343">IF(M5443&gt;AVERAGE($M$2:$M$8064),1,0)</f>
        <v>0</v>
      </c>
      <c r="P5443">
        <v>5.4</v>
      </c>
      <c r="Q5443">
        <v>6</v>
      </c>
      <c r="T5443" t="s">
        <v>227</v>
      </c>
      <c r="U5443">
        <f>VLOOKUP(T5443,Index!$J$2:$K$1319,2,FALSE)</f>
        <v>93</v>
      </c>
      <c r="V5443" t="s">
        <v>15</v>
      </c>
      <c r="W5443">
        <f t="shared" si="341"/>
        <v>1</v>
      </c>
    </row>
    <row r="5444" spans="1:23">
      <c r="A5444" t="s">
        <v>4342</v>
      </c>
      <c r="B5444" t="s">
        <v>20</v>
      </c>
      <c r="C5444">
        <f>VLOOKUP(B5444,Index!$A$2:$B$18,2,FALSE)</f>
        <v>3</v>
      </c>
      <c r="D5444">
        <v>2006</v>
      </c>
      <c r="E5444" t="s">
        <v>17</v>
      </c>
      <c r="F5444">
        <f>VLOOKUP(E5444,Index!$D$2:$E$13,2,FALSE)</f>
        <v>7</v>
      </c>
      <c r="G5444" t="s">
        <v>77</v>
      </c>
      <c r="H5444">
        <f>VLOOKUP(G5444,Index!$G$2:$H$40,2,FALSE)</f>
        <v>35</v>
      </c>
      <c r="I5444" s="3">
        <v>90000</v>
      </c>
      <c r="J5444" s="3">
        <v>40000</v>
      </c>
      <c r="K5444" s="3">
        <v>0</v>
      </c>
      <c r="L5444" s="3">
        <v>10000</v>
      </c>
      <c r="M5444" s="3">
        <f t="shared" si="340"/>
        <v>140000</v>
      </c>
      <c r="N5444" s="3">
        <f t="shared" si="342"/>
        <v>35000</v>
      </c>
      <c r="O5444" s="3">
        <f t="shared" si="343"/>
        <v>0</v>
      </c>
      <c r="R5444">
        <v>6.9</v>
      </c>
      <c r="S5444">
        <v>13</v>
      </c>
      <c r="T5444" t="s">
        <v>1136</v>
      </c>
      <c r="U5444">
        <f>VLOOKUP(T5444,Index!$J$2:$K$1319,2,FALSE)</f>
        <v>1256</v>
      </c>
      <c r="V5444" t="s">
        <v>78</v>
      </c>
      <c r="W5444">
        <f t="shared" si="341"/>
        <v>3</v>
      </c>
    </row>
    <row r="5445" spans="1:23">
      <c r="A5445" t="s">
        <v>2550</v>
      </c>
      <c r="B5445" t="s">
        <v>12</v>
      </c>
      <c r="C5445">
        <f>VLOOKUP(B5445,Index!$A$2:$B$18,2,FALSE)</f>
        <v>13</v>
      </c>
      <c r="D5445">
        <v>2011</v>
      </c>
      <c r="E5445" t="s">
        <v>13</v>
      </c>
      <c r="F5445">
        <f>VLOOKUP(E5445,Index!$D$2:$E$13,2,FALSE)</f>
        <v>11</v>
      </c>
      <c r="G5445" t="s">
        <v>407</v>
      </c>
      <c r="H5445">
        <f>VLOOKUP(G5445,Index!$G$2:$H$40,2,FALSE)</f>
        <v>29</v>
      </c>
      <c r="I5445" s="3">
        <v>50000</v>
      </c>
      <c r="J5445" s="3">
        <v>80000</v>
      </c>
      <c r="K5445" s="3">
        <v>0</v>
      </c>
      <c r="L5445" s="3">
        <v>10000</v>
      </c>
      <c r="M5445" s="3">
        <f t="shared" si="340"/>
        <v>140000</v>
      </c>
      <c r="N5445" s="3">
        <f t="shared" si="342"/>
        <v>35000</v>
      </c>
      <c r="O5445" s="3">
        <f t="shared" si="343"/>
        <v>0</v>
      </c>
      <c r="P5445">
        <v>6.5</v>
      </c>
      <c r="Q5445">
        <v>15</v>
      </c>
      <c r="R5445">
        <v>7.5</v>
      </c>
      <c r="S5445">
        <v>4</v>
      </c>
      <c r="T5445" t="s">
        <v>407</v>
      </c>
      <c r="U5445">
        <f>VLOOKUP(T5445,Index!$J$2:$K$1319,2,FALSE)</f>
        <v>1010</v>
      </c>
      <c r="V5445" t="s">
        <v>15</v>
      </c>
      <c r="W5445">
        <f t="shared" si="341"/>
        <v>1</v>
      </c>
    </row>
    <row r="5446" spans="1:23">
      <c r="A5446" t="s">
        <v>4343</v>
      </c>
      <c r="B5446" t="s">
        <v>156</v>
      </c>
      <c r="C5446">
        <f>VLOOKUP(B5446,Index!$A$2:$B$18,2,FALSE)</f>
        <v>4</v>
      </c>
      <c r="D5446">
        <v>2005</v>
      </c>
      <c r="E5446" t="s">
        <v>21</v>
      </c>
      <c r="F5446">
        <f>VLOOKUP(E5446,Index!$D$2:$E$13,2,FALSE)</f>
        <v>5</v>
      </c>
      <c r="G5446" t="s">
        <v>402</v>
      </c>
      <c r="H5446">
        <f>VLOOKUP(G5446,Index!$G$2:$H$40,2,FALSE)</f>
        <v>13</v>
      </c>
      <c r="I5446" s="3">
        <v>100000</v>
      </c>
      <c r="J5446" s="3">
        <v>40000</v>
      </c>
      <c r="K5446" s="3">
        <v>0</v>
      </c>
      <c r="L5446" s="3">
        <v>0</v>
      </c>
      <c r="M5446" s="3">
        <f t="shared" si="340"/>
        <v>140000</v>
      </c>
      <c r="N5446" s="3">
        <f t="shared" si="342"/>
        <v>35000</v>
      </c>
      <c r="O5446" s="3">
        <f t="shared" si="343"/>
        <v>0</v>
      </c>
      <c r="P5446">
        <v>7.1</v>
      </c>
      <c r="Q5446">
        <v>5</v>
      </c>
      <c r="R5446">
        <v>5.5</v>
      </c>
      <c r="S5446">
        <v>6</v>
      </c>
      <c r="T5446" t="s">
        <v>330</v>
      </c>
      <c r="U5446">
        <f>VLOOKUP(T5446,Index!$J$2:$K$1319,2,FALSE)</f>
        <v>1174</v>
      </c>
      <c r="V5446" t="s">
        <v>78</v>
      </c>
      <c r="W5446">
        <f t="shared" si="341"/>
        <v>3</v>
      </c>
    </row>
    <row r="5447" spans="1:23">
      <c r="A5447" t="s">
        <v>4344</v>
      </c>
      <c r="B5447" t="s">
        <v>112</v>
      </c>
      <c r="C5447">
        <f>VLOOKUP(B5447,Index!$A$2:$B$18,2,FALSE)</f>
        <v>11</v>
      </c>
      <c r="D5447">
        <v>2007</v>
      </c>
      <c r="E5447" t="s">
        <v>90</v>
      </c>
      <c r="F5447">
        <f>VLOOKUP(E5447,Index!$D$2:$E$13,2,FALSE)</f>
        <v>8</v>
      </c>
      <c r="G5447" t="s">
        <v>144</v>
      </c>
      <c r="H5447">
        <f>VLOOKUP(G5447,Index!$G$2:$H$40,2,FALSE)</f>
        <v>1</v>
      </c>
      <c r="I5447" s="3">
        <v>70000</v>
      </c>
      <c r="J5447" s="3">
        <v>0</v>
      </c>
      <c r="K5447" s="3">
        <v>60000</v>
      </c>
      <c r="L5447" s="3">
        <v>10000</v>
      </c>
      <c r="M5447" s="3">
        <f t="shared" si="340"/>
        <v>140000</v>
      </c>
      <c r="N5447" s="3">
        <f t="shared" si="342"/>
        <v>35000</v>
      </c>
      <c r="O5447" s="3">
        <f t="shared" si="343"/>
        <v>0</v>
      </c>
      <c r="P5447">
        <v>6.4</v>
      </c>
      <c r="Q5447">
        <v>22</v>
      </c>
      <c r="R5447">
        <v>6.6</v>
      </c>
      <c r="S5447">
        <v>19</v>
      </c>
      <c r="T5447" t="s">
        <v>3256</v>
      </c>
      <c r="U5447">
        <f>VLOOKUP(T5447,Index!$J$2:$K$1319,2,FALSE)</f>
        <v>717</v>
      </c>
      <c r="V5447" t="s">
        <v>78</v>
      </c>
      <c r="W5447">
        <f t="shared" si="341"/>
        <v>3</v>
      </c>
    </row>
    <row r="5448" spans="1:23">
      <c r="A5448" t="s">
        <v>1401</v>
      </c>
      <c r="B5448" t="s">
        <v>926</v>
      </c>
      <c r="C5448">
        <f>VLOOKUP(B5448,Index!$A$2:$B$18,2,FALSE)</f>
        <v>12</v>
      </c>
      <c r="D5448">
        <v>2014</v>
      </c>
      <c r="E5448" t="s">
        <v>21</v>
      </c>
      <c r="F5448">
        <f>VLOOKUP(E5448,Index!$D$2:$E$13,2,FALSE)</f>
        <v>5</v>
      </c>
      <c r="G5448" t="s">
        <v>77</v>
      </c>
      <c r="H5448">
        <f>VLOOKUP(G5448,Index!$G$2:$H$40,2,FALSE)</f>
        <v>35</v>
      </c>
      <c r="I5448" s="3">
        <v>10000</v>
      </c>
      <c r="J5448" s="3">
        <v>100000</v>
      </c>
      <c r="K5448" s="3">
        <v>0</v>
      </c>
      <c r="L5448" s="3">
        <v>30000</v>
      </c>
      <c r="M5448" s="3">
        <f t="shared" si="340"/>
        <v>140000</v>
      </c>
      <c r="N5448" s="3">
        <f t="shared" si="342"/>
        <v>35000</v>
      </c>
      <c r="O5448" s="3">
        <f t="shared" si="343"/>
        <v>0</v>
      </c>
      <c r="P5448">
        <v>8.6999999999999993</v>
      </c>
      <c r="Q5448">
        <v>8</v>
      </c>
      <c r="R5448">
        <v>8.4</v>
      </c>
      <c r="S5448">
        <v>159</v>
      </c>
      <c r="T5448" t="s">
        <v>687</v>
      </c>
      <c r="U5448">
        <f>VLOOKUP(T5448,Index!$J$2:$K$1319,2,FALSE)</f>
        <v>1206</v>
      </c>
      <c r="V5448" t="s">
        <v>78</v>
      </c>
      <c r="W5448">
        <f t="shared" si="341"/>
        <v>3</v>
      </c>
    </row>
    <row r="5449" spans="1:23">
      <c r="A5449" t="s">
        <v>4345</v>
      </c>
      <c r="B5449" t="s">
        <v>97</v>
      </c>
      <c r="C5449">
        <f>VLOOKUP(B5449,Index!$A$2:$B$18,2,FALSE)</f>
        <v>16</v>
      </c>
      <c r="D5449">
        <v>2003</v>
      </c>
      <c r="E5449" t="s">
        <v>34</v>
      </c>
      <c r="F5449">
        <f>VLOOKUP(E5449,Index!$D$2:$E$13,2,FALSE)</f>
        <v>1</v>
      </c>
      <c r="G5449" t="s">
        <v>192</v>
      </c>
      <c r="H5449">
        <f>VLOOKUP(G5449,Index!$G$2:$H$40,2,FALSE)</f>
        <v>8</v>
      </c>
      <c r="I5449" s="3">
        <v>80000</v>
      </c>
      <c r="J5449" s="3">
        <v>30000</v>
      </c>
      <c r="K5449" s="3">
        <v>30000</v>
      </c>
      <c r="L5449" s="3">
        <v>0</v>
      </c>
      <c r="M5449" s="3">
        <f t="shared" si="340"/>
        <v>140000</v>
      </c>
      <c r="N5449" s="3">
        <f t="shared" si="342"/>
        <v>35000</v>
      </c>
      <c r="O5449" s="3">
        <f t="shared" si="343"/>
        <v>0</v>
      </c>
      <c r="P5449">
        <v>5.0999999999999996</v>
      </c>
      <c r="Q5449">
        <v>28</v>
      </c>
      <c r="R5449">
        <v>4.0999999999999996</v>
      </c>
      <c r="S5449">
        <v>22</v>
      </c>
      <c r="T5449" t="s">
        <v>192</v>
      </c>
      <c r="U5449">
        <f>VLOOKUP(T5449,Index!$J$2:$K$1319,2,FALSE)</f>
        <v>202</v>
      </c>
      <c r="V5449" t="s">
        <v>37</v>
      </c>
      <c r="W5449">
        <f t="shared" si="341"/>
        <v>1</v>
      </c>
    </row>
    <row r="5450" spans="1:23">
      <c r="A5450" t="s">
        <v>2576</v>
      </c>
      <c r="B5450" t="s">
        <v>132</v>
      </c>
      <c r="C5450">
        <f>VLOOKUP(B5450,Index!$A$2:$B$18,2,FALSE)</f>
        <v>5</v>
      </c>
      <c r="D5450">
        <v>2002</v>
      </c>
      <c r="E5450" t="s">
        <v>13</v>
      </c>
      <c r="F5450">
        <f>VLOOKUP(E5450,Index!$D$2:$E$13,2,FALSE)</f>
        <v>11</v>
      </c>
      <c r="G5450" t="s">
        <v>561</v>
      </c>
      <c r="H5450">
        <f>VLOOKUP(G5450,Index!$G$2:$H$40,2,FALSE)</f>
        <v>24</v>
      </c>
      <c r="I5450" s="3">
        <v>110000</v>
      </c>
      <c r="J5450" s="3">
        <v>30000</v>
      </c>
      <c r="K5450" s="3">
        <v>0</v>
      </c>
      <c r="L5450" s="3">
        <v>0</v>
      </c>
      <c r="M5450" s="3">
        <f t="shared" si="340"/>
        <v>140000</v>
      </c>
      <c r="N5450" s="3">
        <f t="shared" si="342"/>
        <v>35000</v>
      </c>
      <c r="O5450" s="3">
        <f t="shared" si="343"/>
        <v>0</v>
      </c>
      <c r="P5450">
        <v>7.2</v>
      </c>
      <c r="Q5450">
        <v>11</v>
      </c>
      <c r="T5450" t="s">
        <v>2309</v>
      </c>
      <c r="U5450">
        <f>VLOOKUP(T5450,Index!$J$2:$K$1319,2,FALSE)</f>
        <v>887</v>
      </c>
      <c r="V5450" t="s">
        <v>15</v>
      </c>
      <c r="W5450">
        <f t="shared" si="341"/>
        <v>3</v>
      </c>
    </row>
    <row r="5451" spans="1:23">
      <c r="A5451" t="s">
        <v>4346</v>
      </c>
      <c r="B5451" t="s">
        <v>12</v>
      </c>
      <c r="C5451">
        <f>VLOOKUP(B5451,Index!$A$2:$B$18,2,FALSE)</f>
        <v>13</v>
      </c>
      <c r="D5451">
        <v>2008</v>
      </c>
      <c r="E5451" t="s">
        <v>67</v>
      </c>
      <c r="F5451">
        <f>VLOOKUP(E5451,Index!$D$2:$E$13,2,FALSE)</f>
        <v>10</v>
      </c>
      <c r="G5451" t="s">
        <v>585</v>
      </c>
      <c r="H5451">
        <f>VLOOKUP(G5451,Index!$G$2:$H$40,2,FALSE)</f>
        <v>12</v>
      </c>
      <c r="I5451" s="3">
        <v>120000</v>
      </c>
      <c r="J5451" s="3">
        <v>10000</v>
      </c>
      <c r="K5451" s="3">
        <v>0</v>
      </c>
      <c r="L5451" s="3">
        <v>10000</v>
      </c>
      <c r="M5451" s="3">
        <f t="shared" si="340"/>
        <v>140000</v>
      </c>
      <c r="N5451" s="3">
        <f t="shared" si="342"/>
        <v>35000</v>
      </c>
      <c r="O5451" s="3">
        <f t="shared" si="343"/>
        <v>0</v>
      </c>
      <c r="T5451" t="s">
        <v>4347</v>
      </c>
      <c r="U5451">
        <f>VLOOKUP(T5451,Index!$J$2:$K$1319,2,FALSE)</f>
        <v>785</v>
      </c>
      <c r="V5451" t="s">
        <v>15</v>
      </c>
      <c r="W5451">
        <f t="shared" si="341"/>
        <v>3</v>
      </c>
    </row>
    <row r="5452" spans="1:23">
      <c r="A5452" t="s">
        <v>2906</v>
      </c>
      <c r="B5452" t="s">
        <v>33</v>
      </c>
      <c r="C5452">
        <f>VLOOKUP(B5452,Index!$A$2:$B$18,2,FALSE)</f>
        <v>9</v>
      </c>
      <c r="D5452">
        <v>2007</v>
      </c>
      <c r="E5452" t="s">
        <v>13</v>
      </c>
      <c r="F5452">
        <f>VLOOKUP(E5452,Index!$D$2:$E$13,2,FALSE)</f>
        <v>11</v>
      </c>
      <c r="G5452" t="s">
        <v>35</v>
      </c>
      <c r="H5452">
        <f>VLOOKUP(G5452,Index!$G$2:$H$40,2,FALSE)</f>
        <v>32</v>
      </c>
      <c r="I5452" s="3">
        <v>130000</v>
      </c>
      <c r="J5452" s="3">
        <v>0</v>
      </c>
      <c r="K5452" s="3">
        <v>0</v>
      </c>
      <c r="L5452" s="3">
        <v>10000</v>
      </c>
      <c r="M5452" s="3">
        <f t="shared" si="340"/>
        <v>140000</v>
      </c>
      <c r="N5452" s="3">
        <f t="shared" si="342"/>
        <v>35000</v>
      </c>
      <c r="O5452" s="3">
        <f t="shared" si="343"/>
        <v>0</v>
      </c>
      <c r="P5452">
        <v>8.1999999999999993</v>
      </c>
      <c r="Q5452">
        <v>18</v>
      </c>
      <c r="R5452">
        <v>5.2</v>
      </c>
      <c r="S5452">
        <v>6</v>
      </c>
      <c r="T5452" t="s">
        <v>306</v>
      </c>
      <c r="U5452">
        <f>VLOOKUP(T5452,Index!$J$2:$K$1319,2,FALSE)</f>
        <v>1259</v>
      </c>
      <c r="V5452" t="s">
        <v>15</v>
      </c>
      <c r="W5452">
        <f t="shared" si="341"/>
        <v>3</v>
      </c>
    </row>
    <row r="5453" spans="1:23">
      <c r="A5453" t="s">
        <v>3905</v>
      </c>
      <c r="B5453" t="s">
        <v>107</v>
      </c>
      <c r="C5453">
        <f>VLOOKUP(B5453,Index!$A$2:$B$18,2,FALSE)</f>
        <v>6</v>
      </c>
      <c r="D5453">
        <v>2009</v>
      </c>
      <c r="E5453" t="s">
        <v>90</v>
      </c>
      <c r="F5453">
        <f>VLOOKUP(E5453,Index!$D$2:$E$13,2,FALSE)</f>
        <v>8</v>
      </c>
      <c r="G5453" t="s">
        <v>585</v>
      </c>
      <c r="H5453">
        <f>VLOOKUP(G5453,Index!$G$2:$H$40,2,FALSE)</f>
        <v>12</v>
      </c>
      <c r="I5453" s="3">
        <v>0</v>
      </c>
      <c r="J5453" s="3">
        <v>110000</v>
      </c>
      <c r="K5453" s="3">
        <v>0</v>
      </c>
      <c r="L5453" s="3">
        <v>20000</v>
      </c>
      <c r="M5453" s="3">
        <f t="shared" si="340"/>
        <v>130000</v>
      </c>
      <c r="N5453" s="3">
        <f t="shared" si="342"/>
        <v>32500</v>
      </c>
      <c r="O5453" s="3">
        <f t="shared" si="343"/>
        <v>0</v>
      </c>
      <c r="P5453">
        <v>7.7</v>
      </c>
      <c r="Q5453">
        <v>32</v>
      </c>
      <c r="R5453">
        <v>8.1</v>
      </c>
      <c r="S5453">
        <v>676</v>
      </c>
      <c r="T5453" t="s">
        <v>3623</v>
      </c>
      <c r="U5453">
        <f>VLOOKUP(T5453,Index!$J$2:$K$1319,2,FALSE)</f>
        <v>873</v>
      </c>
      <c r="V5453" t="s">
        <v>37</v>
      </c>
      <c r="W5453">
        <f t="shared" si="341"/>
        <v>3</v>
      </c>
    </row>
    <row r="5454" spans="1:23">
      <c r="A5454" t="s">
        <v>1863</v>
      </c>
      <c r="B5454" t="s">
        <v>97</v>
      </c>
      <c r="C5454">
        <f>VLOOKUP(B5454,Index!$A$2:$B$18,2,FALSE)</f>
        <v>16</v>
      </c>
      <c r="D5454">
        <v>2005</v>
      </c>
      <c r="E5454" t="s">
        <v>21</v>
      </c>
      <c r="F5454">
        <f>VLOOKUP(E5454,Index!$D$2:$E$13,2,FALSE)</f>
        <v>5</v>
      </c>
      <c r="G5454" t="s">
        <v>402</v>
      </c>
      <c r="H5454">
        <f>VLOOKUP(G5454,Index!$G$2:$H$40,2,FALSE)</f>
        <v>13</v>
      </c>
      <c r="I5454" s="3">
        <v>100000</v>
      </c>
      <c r="J5454" s="3">
        <v>30000</v>
      </c>
      <c r="K5454" s="3">
        <v>0</v>
      </c>
      <c r="L5454" s="3">
        <v>0</v>
      </c>
      <c r="M5454" s="3">
        <f t="shared" si="340"/>
        <v>130000</v>
      </c>
      <c r="N5454" s="3">
        <f t="shared" si="342"/>
        <v>32500</v>
      </c>
      <c r="O5454" s="3">
        <f t="shared" si="343"/>
        <v>0</v>
      </c>
      <c r="P5454">
        <v>6.8</v>
      </c>
      <c r="Q5454">
        <v>15</v>
      </c>
      <c r="T5454" t="s">
        <v>888</v>
      </c>
      <c r="U5454">
        <f>VLOOKUP(T5454,Index!$J$2:$K$1319,2,FALSE)</f>
        <v>104</v>
      </c>
      <c r="V5454" t="s">
        <v>78</v>
      </c>
      <c r="W5454">
        <f t="shared" si="341"/>
        <v>3</v>
      </c>
    </row>
    <row r="5455" spans="1:23">
      <c r="A5455" t="s">
        <v>3594</v>
      </c>
      <c r="B5455" t="s">
        <v>196</v>
      </c>
      <c r="C5455">
        <f>VLOOKUP(B5455,Index!$A$2:$B$18,2,FALSE)</f>
        <v>17</v>
      </c>
      <c r="D5455">
        <v>2015</v>
      </c>
      <c r="E5455" t="s">
        <v>34</v>
      </c>
      <c r="F5455">
        <f>VLOOKUP(E5455,Index!$D$2:$E$13,2,FALSE)</f>
        <v>1</v>
      </c>
      <c r="G5455" t="s">
        <v>49</v>
      </c>
      <c r="H5455">
        <f>VLOOKUP(G5455,Index!$G$2:$H$40,2,FALSE)</f>
        <v>4</v>
      </c>
      <c r="I5455" s="3">
        <v>90000</v>
      </c>
      <c r="J5455" s="3">
        <v>40000</v>
      </c>
      <c r="K5455" s="3">
        <v>0</v>
      </c>
      <c r="L5455" s="3">
        <v>10000</v>
      </c>
      <c r="M5455" s="3">
        <f t="shared" si="340"/>
        <v>140000</v>
      </c>
      <c r="N5455" s="3">
        <f t="shared" si="342"/>
        <v>35000</v>
      </c>
      <c r="O5455" s="3">
        <f t="shared" si="343"/>
        <v>0</v>
      </c>
      <c r="P5455">
        <v>7.5</v>
      </c>
      <c r="Q5455">
        <v>25</v>
      </c>
      <c r="R5455">
        <v>7.9</v>
      </c>
      <c r="S5455">
        <v>55</v>
      </c>
      <c r="T5455" t="s">
        <v>1011</v>
      </c>
      <c r="U5455">
        <f>VLOOKUP(T5455,Index!$J$2:$K$1319,2,FALSE)</f>
        <v>879</v>
      </c>
      <c r="V5455" t="s">
        <v>61</v>
      </c>
      <c r="W5455">
        <f t="shared" si="341"/>
        <v>3</v>
      </c>
    </row>
    <row r="5456" spans="1:23">
      <c r="A5456" t="s">
        <v>2765</v>
      </c>
      <c r="B5456" t="s">
        <v>107</v>
      </c>
      <c r="C5456">
        <f>VLOOKUP(B5456,Index!$A$2:$B$18,2,FALSE)</f>
        <v>6</v>
      </c>
      <c r="D5456">
        <v>2012</v>
      </c>
      <c r="E5456" t="s">
        <v>48</v>
      </c>
      <c r="F5456">
        <f>VLOOKUP(E5456,Index!$D$2:$E$13,2,FALSE)</f>
        <v>9</v>
      </c>
      <c r="G5456" t="s">
        <v>35</v>
      </c>
      <c r="H5456">
        <f>VLOOKUP(G5456,Index!$G$2:$H$40,2,FALSE)</f>
        <v>32</v>
      </c>
      <c r="I5456" s="3">
        <v>100000</v>
      </c>
      <c r="J5456" s="3">
        <v>30000</v>
      </c>
      <c r="K5456" s="3">
        <v>0</v>
      </c>
      <c r="L5456" s="3">
        <v>10000</v>
      </c>
      <c r="M5456" s="3">
        <f t="shared" si="340"/>
        <v>140000</v>
      </c>
      <c r="N5456" s="3">
        <f t="shared" si="342"/>
        <v>35000</v>
      </c>
      <c r="O5456" s="3">
        <f t="shared" si="343"/>
        <v>0</v>
      </c>
      <c r="P5456">
        <v>7.7</v>
      </c>
      <c r="Q5456">
        <v>20</v>
      </c>
      <c r="R5456">
        <v>7.6</v>
      </c>
      <c r="S5456">
        <v>448</v>
      </c>
      <c r="T5456" t="s">
        <v>1768</v>
      </c>
      <c r="U5456">
        <f>VLOOKUP(T5456,Index!$J$2:$K$1319,2,FALSE)</f>
        <v>305</v>
      </c>
      <c r="V5456" t="s">
        <v>37</v>
      </c>
      <c r="W5456">
        <f t="shared" si="341"/>
        <v>3</v>
      </c>
    </row>
    <row r="5457" spans="1:23">
      <c r="A5457" t="s">
        <v>4348</v>
      </c>
      <c r="B5457" t="s">
        <v>107</v>
      </c>
      <c r="C5457">
        <f>VLOOKUP(B5457,Index!$A$2:$B$18,2,FALSE)</f>
        <v>6</v>
      </c>
      <c r="D5457">
        <v>2000</v>
      </c>
      <c r="E5457" t="s">
        <v>221</v>
      </c>
      <c r="F5457">
        <f>VLOOKUP(E5457,Index!$D$2:$E$13,2,FALSE)</f>
        <v>12</v>
      </c>
      <c r="G5457" t="s">
        <v>77</v>
      </c>
      <c r="H5457">
        <f>VLOOKUP(G5457,Index!$G$2:$H$40,2,FALSE)</f>
        <v>35</v>
      </c>
      <c r="I5457" s="3">
        <v>20000</v>
      </c>
      <c r="J5457" s="3">
        <v>100000</v>
      </c>
      <c r="K5457" s="3">
        <v>0</v>
      </c>
      <c r="L5457" s="3">
        <v>20000</v>
      </c>
      <c r="M5457" s="3">
        <f t="shared" si="340"/>
        <v>140000</v>
      </c>
      <c r="N5457" s="3">
        <f t="shared" si="342"/>
        <v>35000</v>
      </c>
      <c r="O5457" s="3">
        <f t="shared" si="343"/>
        <v>0</v>
      </c>
      <c r="R5457">
        <v>8</v>
      </c>
      <c r="S5457">
        <v>6</v>
      </c>
      <c r="T5457" t="s">
        <v>530</v>
      </c>
      <c r="U5457">
        <f>VLOOKUP(T5457,Index!$J$2:$K$1319,2,FALSE)</f>
        <v>385</v>
      </c>
      <c r="V5457" t="s">
        <v>61</v>
      </c>
      <c r="W5457">
        <f t="shared" si="341"/>
        <v>3</v>
      </c>
    </row>
    <row r="5458" spans="1:23">
      <c r="A5458" t="s">
        <v>4146</v>
      </c>
      <c r="B5458" t="s">
        <v>28</v>
      </c>
      <c r="C5458">
        <f>VLOOKUP(B5458,Index!$A$2:$B$18,2,FALSE)</f>
        <v>15</v>
      </c>
      <c r="D5458">
        <v>2006</v>
      </c>
      <c r="E5458" t="s">
        <v>34</v>
      </c>
      <c r="F5458">
        <f>VLOOKUP(E5458,Index!$D$2:$E$13,2,FALSE)</f>
        <v>1</v>
      </c>
      <c r="G5458" t="s">
        <v>588</v>
      </c>
      <c r="H5458">
        <f>VLOOKUP(G5458,Index!$G$2:$H$40,2,FALSE)</f>
        <v>37</v>
      </c>
      <c r="I5458" s="3">
        <v>120000</v>
      </c>
      <c r="J5458" s="3">
        <v>10000</v>
      </c>
      <c r="K5458" s="3">
        <v>0</v>
      </c>
      <c r="L5458" s="3">
        <v>10000</v>
      </c>
      <c r="M5458" s="3">
        <f t="shared" si="340"/>
        <v>140000</v>
      </c>
      <c r="N5458" s="3">
        <f t="shared" si="342"/>
        <v>35000</v>
      </c>
      <c r="O5458" s="3">
        <f t="shared" si="343"/>
        <v>0</v>
      </c>
      <c r="P5458">
        <v>4.8</v>
      </c>
      <c r="Q5458">
        <v>32</v>
      </c>
      <c r="R5458">
        <v>5.7</v>
      </c>
      <c r="S5458">
        <v>24</v>
      </c>
      <c r="T5458" t="s">
        <v>232</v>
      </c>
      <c r="U5458">
        <f>VLOOKUP(T5458,Index!$J$2:$K$1319,2,FALSE)</f>
        <v>1089</v>
      </c>
      <c r="V5458" t="s">
        <v>61</v>
      </c>
      <c r="W5458">
        <f t="shared" si="341"/>
        <v>3</v>
      </c>
    </row>
    <row r="5459" spans="1:23">
      <c r="A5459" t="s">
        <v>4349</v>
      </c>
      <c r="B5459" t="s">
        <v>156</v>
      </c>
      <c r="C5459">
        <f>VLOOKUP(B5459,Index!$A$2:$B$18,2,FALSE)</f>
        <v>4</v>
      </c>
      <c r="D5459">
        <v>2002</v>
      </c>
      <c r="E5459" t="s">
        <v>34</v>
      </c>
      <c r="F5459">
        <f>VLOOKUP(E5459,Index!$D$2:$E$13,2,FALSE)</f>
        <v>1</v>
      </c>
      <c r="G5459" t="s">
        <v>429</v>
      </c>
      <c r="H5459">
        <f>VLOOKUP(G5459,Index!$G$2:$H$40,2,FALSE)</f>
        <v>34</v>
      </c>
      <c r="I5459" s="3">
        <v>100000</v>
      </c>
      <c r="J5459" s="3">
        <v>40000</v>
      </c>
      <c r="K5459" s="3">
        <v>0</v>
      </c>
      <c r="L5459" s="3">
        <v>0</v>
      </c>
      <c r="M5459" s="3">
        <f t="shared" si="340"/>
        <v>140000</v>
      </c>
      <c r="N5459" s="3">
        <f t="shared" si="342"/>
        <v>35000</v>
      </c>
      <c r="O5459" s="3">
        <f t="shared" si="343"/>
        <v>0</v>
      </c>
      <c r="P5459">
        <v>5.8</v>
      </c>
      <c r="Q5459">
        <v>8</v>
      </c>
      <c r="T5459" t="s">
        <v>3319</v>
      </c>
      <c r="U5459">
        <f>VLOOKUP(T5459,Index!$J$2:$K$1319,2,FALSE)</f>
        <v>534</v>
      </c>
      <c r="V5459" t="s">
        <v>61</v>
      </c>
      <c r="W5459">
        <f t="shared" si="341"/>
        <v>3</v>
      </c>
    </row>
    <row r="5460" spans="1:23">
      <c r="A5460" t="s">
        <v>4350</v>
      </c>
      <c r="B5460" t="s">
        <v>65</v>
      </c>
      <c r="C5460">
        <f>VLOOKUP(B5460,Index!$A$2:$B$18,2,FALSE)</f>
        <v>10</v>
      </c>
      <c r="D5460">
        <v>2016</v>
      </c>
      <c r="E5460" t="s">
        <v>34</v>
      </c>
      <c r="F5460">
        <f>VLOOKUP(E5460,Index!$D$2:$E$13,2,FALSE)</f>
        <v>1</v>
      </c>
      <c r="G5460" t="s">
        <v>585</v>
      </c>
      <c r="H5460">
        <f>VLOOKUP(G5460,Index!$G$2:$H$40,2,FALSE)</f>
        <v>12</v>
      </c>
      <c r="I5460" s="3">
        <v>30000</v>
      </c>
      <c r="J5460" s="3">
        <v>70000</v>
      </c>
      <c r="K5460" s="3">
        <v>10000</v>
      </c>
      <c r="L5460" s="3">
        <v>20000</v>
      </c>
      <c r="M5460" s="3">
        <f t="shared" si="340"/>
        <v>130000</v>
      </c>
      <c r="N5460" s="3">
        <f t="shared" si="342"/>
        <v>32500</v>
      </c>
      <c r="O5460" s="3">
        <f t="shared" si="343"/>
        <v>0</v>
      </c>
      <c r="P5460">
        <v>6.3</v>
      </c>
      <c r="Q5460">
        <v>32</v>
      </c>
      <c r="R5460">
        <v>6.4</v>
      </c>
      <c r="S5460">
        <v>45</v>
      </c>
      <c r="T5460" t="s">
        <v>586</v>
      </c>
      <c r="U5460">
        <f>VLOOKUP(T5460,Index!$J$2:$K$1319,2,FALSE)</f>
        <v>1136</v>
      </c>
      <c r="V5460" t="s">
        <v>37</v>
      </c>
      <c r="W5460">
        <f t="shared" si="341"/>
        <v>3</v>
      </c>
    </row>
    <row r="5461" spans="1:23">
      <c r="A5461" t="s">
        <v>4351</v>
      </c>
      <c r="B5461" t="s">
        <v>12</v>
      </c>
      <c r="C5461">
        <f>VLOOKUP(B5461,Index!$A$2:$B$18,2,FALSE)</f>
        <v>13</v>
      </c>
      <c r="D5461">
        <v>2010</v>
      </c>
      <c r="E5461" t="s">
        <v>23</v>
      </c>
      <c r="F5461">
        <f>VLOOKUP(E5461,Index!$D$2:$E$13,2,FALSE)</f>
        <v>4</v>
      </c>
      <c r="G5461" t="s">
        <v>94</v>
      </c>
      <c r="H5461">
        <f>VLOOKUP(G5461,Index!$G$2:$H$40,2,FALSE)</f>
        <v>15</v>
      </c>
      <c r="I5461" s="3">
        <v>130000</v>
      </c>
      <c r="J5461" s="3">
        <v>0</v>
      </c>
      <c r="K5461" s="3">
        <v>0</v>
      </c>
      <c r="L5461" s="3">
        <v>10000</v>
      </c>
      <c r="M5461" s="3">
        <f t="shared" si="340"/>
        <v>140000</v>
      </c>
      <c r="N5461" s="3">
        <f t="shared" si="342"/>
        <v>35000</v>
      </c>
      <c r="O5461" s="3">
        <f t="shared" si="343"/>
        <v>0</v>
      </c>
      <c r="T5461" t="s">
        <v>675</v>
      </c>
      <c r="U5461">
        <f>VLOOKUP(T5461,Index!$J$2:$K$1319,2,FALSE)</f>
        <v>439</v>
      </c>
      <c r="V5461" t="s">
        <v>15</v>
      </c>
      <c r="W5461">
        <f t="shared" si="341"/>
        <v>3</v>
      </c>
    </row>
    <row r="5462" spans="1:23">
      <c r="A5462" t="s">
        <v>4352</v>
      </c>
      <c r="B5462" t="s">
        <v>20</v>
      </c>
      <c r="C5462">
        <f>VLOOKUP(B5462,Index!$A$2:$B$18,2,FALSE)</f>
        <v>3</v>
      </c>
      <c r="D5462">
        <v>2006</v>
      </c>
      <c r="E5462" t="s">
        <v>23</v>
      </c>
      <c r="F5462">
        <f>VLOOKUP(E5462,Index!$D$2:$E$13,2,FALSE)</f>
        <v>4</v>
      </c>
      <c r="G5462" t="s">
        <v>144</v>
      </c>
      <c r="H5462">
        <f>VLOOKUP(G5462,Index!$G$2:$H$40,2,FALSE)</f>
        <v>1</v>
      </c>
      <c r="I5462" s="3">
        <v>130000</v>
      </c>
      <c r="J5462" s="3">
        <v>0</v>
      </c>
      <c r="K5462" s="3">
        <v>0</v>
      </c>
      <c r="L5462" s="3">
        <v>10000</v>
      </c>
      <c r="M5462" s="3">
        <f t="shared" si="340"/>
        <v>140000</v>
      </c>
      <c r="N5462" s="3">
        <f t="shared" si="342"/>
        <v>35000</v>
      </c>
      <c r="O5462" s="3">
        <f t="shared" si="343"/>
        <v>0</v>
      </c>
      <c r="P5462">
        <v>3.8</v>
      </c>
      <c r="Q5462">
        <v>4</v>
      </c>
      <c r="T5462" t="s">
        <v>4353</v>
      </c>
      <c r="U5462">
        <f>VLOOKUP(T5462,Index!$J$2:$K$1319,2,FALSE)</f>
        <v>92</v>
      </c>
      <c r="V5462" t="s">
        <v>15</v>
      </c>
      <c r="W5462">
        <f t="shared" si="341"/>
        <v>3</v>
      </c>
    </row>
    <row r="5463" spans="1:23">
      <c r="A5463" t="s">
        <v>4253</v>
      </c>
      <c r="B5463" t="s">
        <v>28</v>
      </c>
      <c r="C5463">
        <f>VLOOKUP(B5463,Index!$A$2:$B$18,2,FALSE)</f>
        <v>15</v>
      </c>
      <c r="D5463">
        <v>2007</v>
      </c>
      <c r="E5463" t="s">
        <v>67</v>
      </c>
      <c r="F5463">
        <f>VLOOKUP(E5463,Index!$D$2:$E$13,2,FALSE)</f>
        <v>10</v>
      </c>
      <c r="G5463" t="s">
        <v>77</v>
      </c>
      <c r="H5463">
        <f>VLOOKUP(G5463,Index!$G$2:$H$40,2,FALSE)</f>
        <v>35</v>
      </c>
      <c r="I5463" s="3">
        <v>110000</v>
      </c>
      <c r="J5463" s="3">
        <v>20000</v>
      </c>
      <c r="K5463" s="3">
        <v>0</v>
      </c>
      <c r="L5463" s="3">
        <v>10000</v>
      </c>
      <c r="M5463" s="3">
        <f t="shared" si="340"/>
        <v>140000</v>
      </c>
      <c r="N5463" s="3">
        <f t="shared" si="342"/>
        <v>35000</v>
      </c>
      <c r="O5463" s="3">
        <f t="shared" si="343"/>
        <v>0</v>
      </c>
      <c r="P5463">
        <v>7.2</v>
      </c>
      <c r="Q5463">
        <v>24</v>
      </c>
      <c r="R5463">
        <v>7.8</v>
      </c>
      <c r="S5463">
        <v>12</v>
      </c>
      <c r="T5463" t="s">
        <v>2105</v>
      </c>
      <c r="U5463">
        <f>VLOOKUP(T5463,Index!$J$2:$K$1319,2,FALSE)</f>
        <v>1216</v>
      </c>
      <c r="V5463" t="s">
        <v>61</v>
      </c>
      <c r="W5463">
        <f t="shared" si="341"/>
        <v>3</v>
      </c>
    </row>
    <row r="5464" spans="1:23">
      <c r="A5464" t="s">
        <v>2056</v>
      </c>
      <c r="B5464" t="s">
        <v>132</v>
      </c>
      <c r="C5464">
        <f>VLOOKUP(B5464,Index!$A$2:$B$18,2,FALSE)</f>
        <v>5</v>
      </c>
      <c r="D5464">
        <v>2002</v>
      </c>
      <c r="E5464" t="s">
        <v>17</v>
      </c>
      <c r="F5464">
        <f>VLOOKUP(E5464,Index!$D$2:$E$13,2,FALSE)</f>
        <v>7</v>
      </c>
      <c r="G5464" t="s">
        <v>77</v>
      </c>
      <c r="H5464">
        <f>VLOOKUP(G5464,Index!$G$2:$H$40,2,FALSE)</f>
        <v>35</v>
      </c>
      <c r="I5464" s="3">
        <v>110000</v>
      </c>
      <c r="J5464" s="3">
        <v>30000</v>
      </c>
      <c r="K5464" s="3">
        <v>0</v>
      </c>
      <c r="L5464" s="3">
        <v>0</v>
      </c>
      <c r="M5464" s="3">
        <f t="shared" si="340"/>
        <v>140000</v>
      </c>
      <c r="N5464" s="3">
        <f t="shared" si="342"/>
        <v>35000</v>
      </c>
      <c r="O5464" s="3">
        <f t="shared" si="343"/>
        <v>0</v>
      </c>
      <c r="P5464">
        <v>6</v>
      </c>
      <c r="Q5464">
        <v>10</v>
      </c>
      <c r="R5464">
        <v>7.2</v>
      </c>
      <c r="S5464">
        <v>6</v>
      </c>
      <c r="T5464" t="s">
        <v>77</v>
      </c>
      <c r="U5464">
        <f>VLOOKUP(T5464,Index!$J$2:$K$1319,2,FALSE)</f>
        <v>1199</v>
      </c>
      <c r="V5464" t="s">
        <v>15</v>
      </c>
      <c r="W5464">
        <f t="shared" si="341"/>
        <v>1</v>
      </c>
    </row>
    <row r="5465" spans="1:23">
      <c r="A5465" t="s">
        <v>2291</v>
      </c>
      <c r="B5465" t="s">
        <v>28</v>
      </c>
      <c r="C5465">
        <f>VLOOKUP(B5465,Index!$A$2:$B$18,2,FALSE)</f>
        <v>15</v>
      </c>
      <c r="D5465">
        <v>2010</v>
      </c>
      <c r="E5465" t="s">
        <v>34</v>
      </c>
      <c r="F5465">
        <f>VLOOKUP(E5465,Index!$D$2:$E$13,2,FALSE)</f>
        <v>1</v>
      </c>
      <c r="G5465" t="s">
        <v>49</v>
      </c>
      <c r="H5465">
        <f>VLOOKUP(G5465,Index!$G$2:$H$40,2,FALSE)</f>
        <v>4</v>
      </c>
      <c r="I5465" s="3">
        <v>110000</v>
      </c>
      <c r="J5465" s="3">
        <v>20000</v>
      </c>
      <c r="K5465" s="3">
        <v>0</v>
      </c>
      <c r="L5465" s="3">
        <v>10000</v>
      </c>
      <c r="M5465" s="3">
        <f t="shared" si="340"/>
        <v>140000</v>
      </c>
      <c r="N5465" s="3">
        <f t="shared" si="342"/>
        <v>35000</v>
      </c>
      <c r="O5465" s="3">
        <f t="shared" si="343"/>
        <v>0</v>
      </c>
      <c r="P5465">
        <v>5.8</v>
      </c>
      <c r="Q5465">
        <v>23</v>
      </c>
      <c r="R5465">
        <v>7.6</v>
      </c>
      <c r="S5465">
        <v>10</v>
      </c>
      <c r="T5465" t="s">
        <v>2154</v>
      </c>
      <c r="U5465">
        <f>VLOOKUP(T5465,Index!$J$2:$K$1319,2,FALSE)</f>
        <v>392</v>
      </c>
      <c r="V5465" t="s">
        <v>78</v>
      </c>
      <c r="W5465">
        <f t="shared" si="341"/>
        <v>3</v>
      </c>
    </row>
    <row r="5466" spans="1:23">
      <c r="A5466" t="s">
        <v>4354</v>
      </c>
      <c r="B5466" t="s">
        <v>132</v>
      </c>
      <c r="C5466">
        <f>VLOOKUP(B5466,Index!$A$2:$B$18,2,FALSE)</f>
        <v>5</v>
      </c>
      <c r="D5466">
        <v>2002</v>
      </c>
      <c r="E5466" t="s">
        <v>17</v>
      </c>
      <c r="F5466">
        <f>VLOOKUP(E5466,Index!$D$2:$E$13,2,FALSE)</f>
        <v>7</v>
      </c>
      <c r="G5466" t="s">
        <v>588</v>
      </c>
      <c r="H5466">
        <f>VLOOKUP(G5466,Index!$G$2:$H$40,2,FALSE)</f>
        <v>37</v>
      </c>
      <c r="I5466" s="3">
        <v>110000</v>
      </c>
      <c r="J5466" s="3">
        <v>30000</v>
      </c>
      <c r="K5466" s="3">
        <v>0</v>
      </c>
      <c r="L5466" s="3">
        <v>0</v>
      </c>
      <c r="M5466" s="3">
        <f t="shared" si="340"/>
        <v>140000</v>
      </c>
      <c r="N5466" s="3">
        <f t="shared" si="342"/>
        <v>35000</v>
      </c>
      <c r="O5466" s="3">
        <f t="shared" si="343"/>
        <v>0</v>
      </c>
      <c r="P5466">
        <v>5.6</v>
      </c>
      <c r="Q5466">
        <v>7</v>
      </c>
      <c r="T5466" t="s">
        <v>807</v>
      </c>
      <c r="U5466">
        <f>VLOOKUP(T5466,Index!$J$2:$K$1319,2,FALSE)</f>
        <v>1147</v>
      </c>
      <c r="V5466" t="s">
        <v>15</v>
      </c>
      <c r="W5466">
        <f t="shared" si="341"/>
        <v>3</v>
      </c>
    </row>
    <row r="5467" spans="1:23">
      <c r="A5467" t="s">
        <v>660</v>
      </c>
      <c r="B5467" t="s">
        <v>107</v>
      </c>
      <c r="C5467">
        <f>VLOOKUP(B5467,Index!$A$2:$B$18,2,FALSE)</f>
        <v>6</v>
      </c>
      <c r="D5467">
        <v>2015</v>
      </c>
      <c r="E5467" t="s">
        <v>48</v>
      </c>
      <c r="F5467">
        <f>VLOOKUP(E5467,Index!$D$2:$E$13,2,FALSE)</f>
        <v>9</v>
      </c>
      <c r="G5467" t="s">
        <v>94</v>
      </c>
      <c r="H5467">
        <f>VLOOKUP(G5467,Index!$G$2:$H$40,2,FALSE)</f>
        <v>15</v>
      </c>
      <c r="I5467" s="3">
        <v>0</v>
      </c>
      <c r="J5467" s="3">
        <v>130000</v>
      </c>
      <c r="K5467" s="3">
        <v>0</v>
      </c>
      <c r="L5467" s="3">
        <v>10000</v>
      </c>
      <c r="M5467" s="3">
        <f t="shared" si="340"/>
        <v>140000</v>
      </c>
      <c r="N5467" s="3">
        <f t="shared" si="342"/>
        <v>35000</v>
      </c>
      <c r="O5467" s="3">
        <f t="shared" si="343"/>
        <v>0</v>
      </c>
      <c r="P5467">
        <v>7.1</v>
      </c>
      <c r="Q5467">
        <v>31</v>
      </c>
      <c r="R5467">
        <v>3.8</v>
      </c>
      <c r="S5467">
        <v>773</v>
      </c>
      <c r="T5467" t="s">
        <v>661</v>
      </c>
      <c r="U5467">
        <f>VLOOKUP(T5467,Index!$J$2:$K$1319,2,FALSE)</f>
        <v>1258</v>
      </c>
      <c r="V5467" t="s">
        <v>37</v>
      </c>
      <c r="W5467">
        <f t="shared" si="341"/>
        <v>3</v>
      </c>
    </row>
    <row r="5468" spans="1:23">
      <c r="A5468" t="s">
        <v>4355</v>
      </c>
      <c r="B5468" t="s">
        <v>156</v>
      </c>
      <c r="C5468">
        <f>VLOOKUP(B5468,Index!$A$2:$B$18,2,FALSE)</f>
        <v>4</v>
      </c>
      <c r="D5468">
        <v>2002</v>
      </c>
      <c r="E5468" t="s">
        <v>90</v>
      </c>
      <c r="F5468">
        <f>VLOOKUP(E5468,Index!$D$2:$E$13,2,FALSE)</f>
        <v>8</v>
      </c>
      <c r="G5468" t="s">
        <v>227</v>
      </c>
      <c r="H5468">
        <f>VLOOKUP(G5468,Index!$G$2:$H$40,2,FALSE)</f>
        <v>5</v>
      </c>
      <c r="I5468" s="3">
        <v>30000</v>
      </c>
      <c r="J5468" s="3">
        <v>10000</v>
      </c>
      <c r="K5468" s="3">
        <v>90000</v>
      </c>
      <c r="L5468" s="3">
        <v>0</v>
      </c>
      <c r="M5468" s="3">
        <f t="shared" si="340"/>
        <v>130000</v>
      </c>
      <c r="N5468" s="3">
        <f t="shared" si="342"/>
        <v>32500</v>
      </c>
      <c r="O5468" s="3">
        <f t="shared" si="343"/>
        <v>0</v>
      </c>
      <c r="P5468">
        <v>5.8</v>
      </c>
      <c r="Q5468">
        <v>13</v>
      </c>
      <c r="R5468">
        <v>8.5</v>
      </c>
      <c r="S5468">
        <v>8</v>
      </c>
      <c r="T5468" t="s">
        <v>4356</v>
      </c>
      <c r="U5468">
        <f>VLOOKUP(T5468,Index!$J$2:$K$1319,2,FALSE)</f>
        <v>797</v>
      </c>
      <c r="V5468" t="s">
        <v>15</v>
      </c>
      <c r="W5468">
        <f t="shared" si="341"/>
        <v>3</v>
      </c>
    </row>
    <row r="5469" spans="1:23">
      <c r="A5469" t="s">
        <v>4357</v>
      </c>
      <c r="B5469" t="s">
        <v>65</v>
      </c>
      <c r="C5469">
        <f>VLOOKUP(B5469,Index!$A$2:$B$18,2,FALSE)</f>
        <v>10</v>
      </c>
      <c r="D5469">
        <v>2015</v>
      </c>
      <c r="E5469" t="s">
        <v>187</v>
      </c>
      <c r="F5469">
        <f>VLOOKUP(E5469,Index!$D$2:$E$13,2,FALSE)</f>
        <v>2</v>
      </c>
      <c r="G5469" t="s">
        <v>144</v>
      </c>
      <c r="H5469">
        <f>VLOOKUP(G5469,Index!$G$2:$H$40,2,FALSE)</f>
        <v>1</v>
      </c>
      <c r="I5469" s="3">
        <v>30000</v>
      </c>
      <c r="J5469" s="3">
        <v>80000</v>
      </c>
      <c r="K5469" s="3">
        <v>0</v>
      </c>
      <c r="L5469" s="3">
        <v>20000</v>
      </c>
      <c r="M5469" s="3">
        <f t="shared" si="340"/>
        <v>130000</v>
      </c>
      <c r="N5469" s="3">
        <f t="shared" si="342"/>
        <v>32500</v>
      </c>
      <c r="O5469" s="3">
        <f t="shared" si="343"/>
        <v>0</v>
      </c>
      <c r="P5469">
        <v>8.1</v>
      </c>
      <c r="Q5469">
        <v>10</v>
      </c>
      <c r="R5469">
        <v>8.6</v>
      </c>
      <c r="S5469">
        <v>73</v>
      </c>
      <c r="T5469" t="s">
        <v>1914</v>
      </c>
      <c r="U5469">
        <f>VLOOKUP(T5469,Index!$J$2:$K$1319,2,FALSE)</f>
        <v>1083</v>
      </c>
      <c r="V5469" t="s">
        <v>61</v>
      </c>
      <c r="W5469">
        <f t="shared" si="341"/>
        <v>3</v>
      </c>
    </row>
    <row r="5470" spans="1:23">
      <c r="A5470" t="s">
        <v>3082</v>
      </c>
      <c r="B5470" t="s">
        <v>20</v>
      </c>
      <c r="C5470">
        <f>VLOOKUP(B5470,Index!$A$2:$B$18,2,FALSE)</f>
        <v>3</v>
      </c>
      <c r="D5470">
        <v>2008</v>
      </c>
      <c r="E5470" t="s">
        <v>90</v>
      </c>
      <c r="F5470">
        <f>VLOOKUP(E5470,Index!$D$2:$E$13,2,FALSE)</f>
        <v>8</v>
      </c>
      <c r="G5470" t="s">
        <v>267</v>
      </c>
      <c r="H5470">
        <f>VLOOKUP(G5470,Index!$G$2:$H$40,2,FALSE)</f>
        <v>14</v>
      </c>
      <c r="I5470" s="3">
        <v>120000</v>
      </c>
      <c r="J5470" s="3">
        <v>10000</v>
      </c>
      <c r="K5470" s="3">
        <v>0</v>
      </c>
      <c r="L5470" s="3">
        <v>10000</v>
      </c>
      <c r="M5470" s="3">
        <f t="shared" si="340"/>
        <v>140000</v>
      </c>
      <c r="N5470" s="3">
        <f t="shared" si="342"/>
        <v>35000</v>
      </c>
      <c r="O5470" s="3">
        <f t="shared" si="343"/>
        <v>0</v>
      </c>
      <c r="P5470">
        <v>7.5</v>
      </c>
      <c r="Q5470">
        <v>8</v>
      </c>
      <c r="T5470" t="s">
        <v>611</v>
      </c>
      <c r="U5470">
        <f>VLOOKUP(T5470,Index!$J$2:$K$1319,2,FALSE)</f>
        <v>111</v>
      </c>
      <c r="V5470" t="s">
        <v>78</v>
      </c>
      <c r="W5470">
        <f t="shared" si="341"/>
        <v>3</v>
      </c>
    </row>
    <row r="5471" spans="1:23">
      <c r="A5471" t="s">
        <v>953</v>
      </c>
      <c r="B5471" t="s">
        <v>107</v>
      </c>
      <c r="C5471">
        <f>VLOOKUP(B5471,Index!$A$2:$B$18,2,FALSE)</f>
        <v>6</v>
      </c>
      <c r="D5471">
        <v>2010</v>
      </c>
      <c r="E5471" t="s">
        <v>34</v>
      </c>
      <c r="F5471">
        <f>VLOOKUP(E5471,Index!$D$2:$E$13,2,FALSE)</f>
        <v>1</v>
      </c>
      <c r="G5471" t="s">
        <v>192</v>
      </c>
      <c r="H5471">
        <f>VLOOKUP(G5471,Index!$G$2:$H$40,2,FALSE)</f>
        <v>8</v>
      </c>
      <c r="I5471" s="3">
        <v>100000</v>
      </c>
      <c r="J5471" s="3">
        <v>20000</v>
      </c>
      <c r="K5471" s="3">
        <v>0</v>
      </c>
      <c r="L5471" s="3">
        <v>10000</v>
      </c>
      <c r="M5471" s="3">
        <f t="shared" si="340"/>
        <v>130000</v>
      </c>
      <c r="N5471" s="3">
        <f t="shared" si="342"/>
        <v>32500</v>
      </c>
      <c r="O5471" s="3">
        <f t="shared" si="343"/>
        <v>0</v>
      </c>
      <c r="P5471">
        <v>7.8</v>
      </c>
      <c r="Q5471">
        <v>17</v>
      </c>
      <c r="R5471">
        <v>6.3</v>
      </c>
      <c r="S5471">
        <v>211</v>
      </c>
      <c r="T5471" t="s">
        <v>954</v>
      </c>
      <c r="U5471">
        <f>VLOOKUP(T5471,Index!$J$2:$K$1319,2,FALSE)</f>
        <v>165</v>
      </c>
      <c r="V5471" t="s">
        <v>37</v>
      </c>
      <c r="W5471">
        <f t="shared" si="341"/>
        <v>3</v>
      </c>
    </row>
    <row r="5472" spans="1:23">
      <c r="A5472" t="s">
        <v>2849</v>
      </c>
      <c r="B5472" t="s">
        <v>20</v>
      </c>
      <c r="C5472">
        <f>VLOOKUP(B5472,Index!$A$2:$B$18,2,FALSE)</f>
        <v>3</v>
      </c>
      <c r="D5472">
        <v>2005</v>
      </c>
      <c r="E5472" t="s">
        <v>34</v>
      </c>
      <c r="F5472">
        <f>VLOOKUP(E5472,Index!$D$2:$E$13,2,FALSE)</f>
        <v>1</v>
      </c>
      <c r="G5472" t="s">
        <v>588</v>
      </c>
      <c r="H5472">
        <f>VLOOKUP(G5472,Index!$G$2:$H$40,2,FALSE)</f>
        <v>37</v>
      </c>
      <c r="I5472" s="3">
        <v>120000</v>
      </c>
      <c r="J5472" s="3">
        <v>0</v>
      </c>
      <c r="K5472" s="3">
        <v>0</v>
      </c>
      <c r="L5472" s="3">
        <v>10000</v>
      </c>
      <c r="M5472" s="3">
        <f t="shared" si="340"/>
        <v>130000</v>
      </c>
      <c r="N5472" s="3">
        <f t="shared" si="342"/>
        <v>32500</v>
      </c>
      <c r="O5472" s="3">
        <f t="shared" si="343"/>
        <v>0</v>
      </c>
      <c r="R5472">
        <v>6.7</v>
      </c>
      <c r="S5472">
        <v>6</v>
      </c>
      <c r="T5472" t="s">
        <v>826</v>
      </c>
      <c r="U5472">
        <f>VLOOKUP(T5472,Index!$J$2:$K$1319,2,FALSE)</f>
        <v>497</v>
      </c>
      <c r="V5472" t="s">
        <v>15</v>
      </c>
      <c r="W5472">
        <f t="shared" si="341"/>
        <v>3</v>
      </c>
    </row>
    <row r="5473" spans="1:23">
      <c r="A5473" t="s">
        <v>4358</v>
      </c>
      <c r="B5473" t="s">
        <v>112</v>
      </c>
      <c r="C5473">
        <f>VLOOKUP(B5473,Index!$A$2:$B$18,2,FALSE)</f>
        <v>11</v>
      </c>
      <c r="D5473">
        <v>2006</v>
      </c>
      <c r="E5473" t="s">
        <v>43</v>
      </c>
      <c r="F5473">
        <f>VLOOKUP(E5473,Index!$D$2:$E$13,2,FALSE)</f>
        <v>6</v>
      </c>
      <c r="G5473" t="s">
        <v>144</v>
      </c>
      <c r="H5473">
        <f>VLOOKUP(G5473,Index!$G$2:$H$40,2,FALSE)</f>
        <v>1</v>
      </c>
      <c r="I5473" s="3">
        <v>130000</v>
      </c>
      <c r="J5473" s="3">
        <v>0</v>
      </c>
      <c r="K5473" s="3">
        <v>0</v>
      </c>
      <c r="L5473" s="3">
        <v>10000</v>
      </c>
      <c r="M5473" s="3">
        <f t="shared" si="340"/>
        <v>140000</v>
      </c>
      <c r="N5473" s="3">
        <f t="shared" si="342"/>
        <v>35000</v>
      </c>
      <c r="O5473" s="3">
        <f t="shared" si="343"/>
        <v>0</v>
      </c>
      <c r="P5473">
        <v>6.7</v>
      </c>
      <c r="Q5473">
        <v>7</v>
      </c>
      <c r="T5473" t="s">
        <v>183</v>
      </c>
      <c r="U5473">
        <f>VLOOKUP(T5473,Index!$J$2:$K$1319,2,FALSE)</f>
        <v>1116</v>
      </c>
      <c r="V5473" t="s">
        <v>15</v>
      </c>
      <c r="W5473">
        <f t="shared" si="341"/>
        <v>3</v>
      </c>
    </row>
    <row r="5474" spans="1:23">
      <c r="A5474" t="s">
        <v>3060</v>
      </c>
      <c r="B5474" t="s">
        <v>33</v>
      </c>
      <c r="C5474">
        <f>VLOOKUP(B5474,Index!$A$2:$B$18,2,FALSE)</f>
        <v>9</v>
      </c>
      <c r="D5474">
        <v>2014</v>
      </c>
      <c r="E5474" t="s">
        <v>34</v>
      </c>
      <c r="F5474">
        <f>VLOOKUP(E5474,Index!$D$2:$E$13,2,FALSE)</f>
        <v>1</v>
      </c>
      <c r="G5474" t="s">
        <v>173</v>
      </c>
      <c r="H5474">
        <f>VLOOKUP(G5474,Index!$G$2:$H$40,2,FALSE)</f>
        <v>31</v>
      </c>
      <c r="I5474" s="3">
        <v>50000</v>
      </c>
      <c r="J5474" s="3">
        <v>50000</v>
      </c>
      <c r="K5474" s="3">
        <v>20000</v>
      </c>
      <c r="L5474" s="3">
        <v>20000</v>
      </c>
      <c r="M5474" s="3">
        <f t="shared" si="340"/>
        <v>140000</v>
      </c>
      <c r="N5474" s="3">
        <f t="shared" si="342"/>
        <v>35000</v>
      </c>
      <c r="O5474" s="3">
        <f t="shared" si="343"/>
        <v>0</v>
      </c>
      <c r="R5474">
        <v>7.1</v>
      </c>
      <c r="S5474">
        <v>55</v>
      </c>
      <c r="T5474" t="s">
        <v>2890</v>
      </c>
      <c r="U5474">
        <f>VLOOKUP(T5474,Index!$J$2:$K$1319,2,FALSE)</f>
        <v>44</v>
      </c>
      <c r="V5474" t="s">
        <v>37</v>
      </c>
      <c r="W5474">
        <f t="shared" si="341"/>
        <v>3</v>
      </c>
    </row>
    <row r="5475" spans="1:23">
      <c r="A5475" t="s">
        <v>4157</v>
      </c>
      <c r="B5475" t="s">
        <v>28</v>
      </c>
      <c r="C5475">
        <f>VLOOKUP(B5475,Index!$A$2:$B$18,2,FALSE)</f>
        <v>15</v>
      </c>
      <c r="D5475">
        <v>2009</v>
      </c>
      <c r="E5475" t="s">
        <v>67</v>
      </c>
      <c r="F5475">
        <f>VLOOKUP(E5475,Index!$D$2:$E$13,2,FALSE)</f>
        <v>10</v>
      </c>
      <c r="G5475" t="s">
        <v>77</v>
      </c>
      <c r="H5475">
        <f>VLOOKUP(G5475,Index!$G$2:$H$40,2,FALSE)</f>
        <v>35</v>
      </c>
      <c r="I5475" s="3">
        <v>100000</v>
      </c>
      <c r="J5475" s="3">
        <v>20000</v>
      </c>
      <c r="K5475" s="3">
        <v>0</v>
      </c>
      <c r="L5475" s="3">
        <v>10000</v>
      </c>
      <c r="M5475" s="3">
        <f t="shared" si="340"/>
        <v>130000</v>
      </c>
      <c r="N5475" s="3">
        <f t="shared" si="342"/>
        <v>32500</v>
      </c>
      <c r="O5475" s="3">
        <f t="shared" si="343"/>
        <v>0</v>
      </c>
      <c r="P5475">
        <v>6.2</v>
      </c>
      <c r="Q5475">
        <v>39</v>
      </c>
      <c r="R5475">
        <v>8.1</v>
      </c>
      <c r="S5475">
        <v>9</v>
      </c>
      <c r="T5475" t="s">
        <v>4359</v>
      </c>
      <c r="U5475">
        <f>VLOOKUP(T5475,Index!$J$2:$K$1319,2,FALSE)</f>
        <v>1180</v>
      </c>
      <c r="V5475" t="s">
        <v>61</v>
      </c>
      <c r="W5475">
        <f t="shared" si="341"/>
        <v>3</v>
      </c>
    </row>
    <row r="5476" spans="1:23">
      <c r="A5476" t="s">
        <v>3480</v>
      </c>
      <c r="B5476" t="s">
        <v>28</v>
      </c>
      <c r="C5476">
        <f>VLOOKUP(B5476,Index!$A$2:$B$18,2,FALSE)</f>
        <v>15</v>
      </c>
      <c r="D5476">
        <v>2010</v>
      </c>
      <c r="E5476" t="s">
        <v>34</v>
      </c>
      <c r="F5476">
        <f>VLOOKUP(E5476,Index!$D$2:$E$13,2,FALSE)</f>
        <v>1</v>
      </c>
      <c r="G5476" t="s">
        <v>94</v>
      </c>
      <c r="H5476">
        <f>VLOOKUP(G5476,Index!$G$2:$H$40,2,FALSE)</f>
        <v>15</v>
      </c>
      <c r="I5476" s="3">
        <v>100000</v>
      </c>
      <c r="J5476" s="3">
        <v>30000</v>
      </c>
      <c r="K5476" s="3">
        <v>0</v>
      </c>
      <c r="L5476" s="3">
        <v>10000</v>
      </c>
      <c r="M5476" s="3">
        <f t="shared" si="340"/>
        <v>140000</v>
      </c>
      <c r="N5476" s="3">
        <f t="shared" si="342"/>
        <v>35000</v>
      </c>
      <c r="O5476" s="3">
        <f t="shared" si="343"/>
        <v>0</v>
      </c>
      <c r="P5476">
        <v>6</v>
      </c>
      <c r="Q5476">
        <v>19</v>
      </c>
      <c r="R5476">
        <v>5.8</v>
      </c>
      <c r="S5476">
        <v>10</v>
      </c>
      <c r="T5476" t="s">
        <v>1000</v>
      </c>
      <c r="U5476">
        <f>VLOOKUP(T5476,Index!$J$2:$K$1319,2,FALSE)</f>
        <v>338</v>
      </c>
      <c r="V5476" t="s">
        <v>15</v>
      </c>
      <c r="W5476">
        <f t="shared" si="341"/>
        <v>3</v>
      </c>
    </row>
    <row r="5477" spans="1:23">
      <c r="A5477" t="s">
        <v>4360</v>
      </c>
      <c r="B5477" t="s">
        <v>39</v>
      </c>
      <c r="C5477">
        <f>VLOOKUP(B5477,Index!$A$2:$B$18,2,FALSE)</f>
        <v>8</v>
      </c>
      <c r="D5477">
        <v>2004</v>
      </c>
      <c r="E5477" t="s">
        <v>13</v>
      </c>
      <c r="F5477">
        <f>VLOOKUP(E5477,Index!$D$2:$E$13,2,FALSE)</f>
        <v>11</v>
      </c>
      <c r="G5477" t="s">
        <v>94</v>
      </c>
      <c r="H5477">
        <f>VLOOKUP(G5477,Index!$G$2:$H$40,2,FALSE)</f>
        <v>15</v>
      </c>
      <c r="I5477" s="3">
        <v>70000</v>
      </c>
      <c r="J5477" s="3">
        <v>50000</v>
      </c>
      <c r="K5477" s="3">
        <v>0</v>
      </c>
      <c r="L5477" s="3">
        <v>20000</v>
      </c>
      <c r="M5477" s="3">
        <f t="shared" si="340"/>
        <v>140000</v>
      </c>
      <c r="N5477" s="3">
        <f t="shared" si="342"/>
        <v>35000</v>
      </c>
      <c r="O5477" s="3">
        <f t="shared" si="343"/>
        <v>0</v>
      </c>
      <c r="P5477">
        <v>7.6</v>
      </c>
      <c r="Q5477">
        <v>21</v>
      </c>
      <c r="R5477">
        <v>6.4</v>
      </c>
      <c r="S5477">
        <v>18</v>
      </c>
      <c r="T5477" t="s">
        <v>135</v>
      </c>
      <c r="U5477">
        <f>VLOOKUP(T5477,Index!$J$2:$K$1319,2,FALSE)</f>
        <v>339</v>
      </c>
      <c r="V5477" t="s">
        <v>15</v>
      </c>
      <c r="W5477">
        <f t="shared" si="341"/>
        <v>3</v>
      </c>
    </row>
    <row r="5478" spans="1:23">
      <c r="A5478" t="s">
        <v>3099</v>
      </c>
      <c r="B5478" t="s">
        <v>12</v>
      </c>
      <c r="C5478">
        <f>VLOOKUP(B5478,Index!$A$2:$B$18,2,FALSE)</f>
        <v>13</v>
      </c>
      <c r="D5478">
        <v>2006</v>
      </c>
      <c r="E5478" t="s">
        <v>34</v>
      </c>
      <c r="F5478">
        <f>VLOOKUP(E5478,Index!$D$2:$E$13,2,FALSE)</f>
        <v>1</v>
      </c>
      <c r="G5478" t="s">
        <v>561</v>
      </c>
      <c r="H5478">
        <f>VLOOKUP(G5478,Index!$G$2:$H$40,2,FALSE)</f>
        <v>24</v>
      </c>
      <c r="I5478" s="3">
        <v>120000</v>
      </c>
      <c r="J5478" s="3">
        <v>0</v>
      </c>
      <c r="K5478" s="3">
        <v>0</v>
      </c>
      <c r="L5478" s="3">
        <v>10000</v>
      </c>
      <c r="M5478" s="3">
        <f t="shared" si="340"/>
        <v>130000</v>
      </c>
      <c r="N5478" s="3">
        <f t="shared" si="342"/>
        <v>32500</v>
      </c>
      <c r="O5478" s="3">
        <f t="shared" si="343"/>
        <v>0</v>
      </c>
      <c r="P5478">
        <v>4.5999999999999996</v>
      </c>
      <c r="Q5478">
        <v>11</v>
      </c>
      <c r="R5478">
        <v>6.7</v>
      </c>
      <c r="S5478">
        <v>16</v>
      </c>
      <c r="T5478" t="s">
        <v>843</v>
      </c>
      <c r="U5478">
        <f>VLOOKUP(T5478,Index!$J$2:$K$1319,2,FALSE)</f>
        <v>80</v>
      </c>
      <c r="V5478" t="s">
        <v>15</v>
      </c>
      <c r="W5478">
        <f t="shared" si="341"/>
        <v>3</v>
      </c>
    </row>
    <row r="5479" spans="1:23">
      <c r="A5479" t="s">
        <v>4361</v>
      </c>
      <c r="B5479" t="s">
        <v>156</v>
      </c>
      <c r="C5479">
        <f>VLOOKUP(B5479,Index!$A$2:$B$18,2,FALSE)</f>
        <v>4</v>
      </c>
      <c r="D5479">
        <v>2003</v>
      </c>
      <c r="E5479" t="s">
        <v>17</v>
      </c>
      <c r="F5479">
        <f>VLOOKUP(E5479,Index!$D$2:$E$13,2,FALSE)</f>
        <v>7</v>
      </c>
      <c r="G5479" t="s">
        <v>429</v>
      </c>
      <c r="H5479">
        <f>VLOOKUP(G5479,Index!$G$2:$H$40,2,FALSE)</f>
        <v>34</v>
      </c>
      <c r="I5479" s="3">
        <v>100000</v>
      </c>
      <c r="J5479" s="3">
        <v>40000</v>
      </c>
      <c r="K5479" s="3">
        <v>0</v>
      </c>
      <c r="L5479" s="3">
        <v>0</v>
      </c>
      <c r="M5479" s="3">
        <f t="shared" si="340"/>
        <v>140000</v>
      </c>
      <c r="N5479" s="3">
        <f t="shared" si="342"/>
        <v>35000</v>
      </c>
      <c r="O5479" s="3">
        <f t="shared" si="343"/>
        <v>0</v>
      </c>
      <c r="R5479">
        <v>6.2</v>
      </c>
      <c r="S5479">
        <v>5</v>
      </c>
      <c r="T5479" t="s">
        <v>429</v>
      </c>
      <c r="U5479">
        <f>VLOOKUP(T5479,Index!$J$2:$K$1319,2,FALSE)</f>
        <v>1158</v>
      </c>
      <c r="V5479" t="s">
        <v>15</v>
      </c>
      <c r="W5479">
        <f t="shared" si="341"/>
        <v>1</v>
      </c>
    </row>
    <row r="5480" spans="1:23">
      <c r="A5480" t="s">
        <v>2702</v>
      </c>
      <c r="B5480" t="s">
        <v>97</v>
      </c>
      <c r="C5480">
        <f>VLOOKUP(B5480,Index!$A$2:$B$18,2,FALSE)</f>
        <v>16</v>
      </c>
      <c r="D5480">
        <v>2003</v>
      </c>
      <c r="E5480" t="s">
        <v>13</v>
      </c>
      <c r="F5480">
        <f>VLOOKUP(E5480,Index!$D$2:$E$13,2,FALSE)</f>
        <v>11</v>
      </c>
      <c r="G5480" t="s">
        <v>550</v>
      </c>
      <c r="H5480">
        <f>VLOOKUP(G5480,Index!$G$2:$H$40,2,FALSE)</f>
        <v>3</v>
      </c>
      <c r="I5480" s="3">
        <v>100000</v>
      </c>
      <c r="J5480" s="3">
        <v>30000</v>
      </c>
      <c r="K5480" s="3">
        <v>0</v>
      </c>
      <c r="L5480" s="3">
        <v>0</v>
      </c>
      <c r="M5480" s="3">
        <f t="shared" si="340"/>
        <v>130000</v>
      </c>
      <c r="N5480" s="3">
        <f t="shared" si="342"/>
        <v>32500</v>
      </c>
      <c r="O5480" s="3">
        <f t="shared" si="343"/>
        <v>0</v>
      </c>
      <c r="P5480">
        <v>6.8</v>
      </c>
      <c r="Q5480">
        <v>17</v>
      </c>
      <c r="R5480">
        <v>9.1</v>
      </c>
      <c r="S5480">
        <v>7</v>
      </c>
      <c r="T5480" t="s">
        <v>1091</v>
      </c>
      <c r="U5480">
        <f>VLOOKUP(T5480,Index!$J$2:$K$1319,2,FALSE)</f>
        <v>30</v>
      </c>
      <c r="V5480" t="s">
        <v>15</v>
      </c>
      <c r="W5480">
        <f t="shared" si="341"/>
        <v>3</v>
      </c>
    </row>
    <row r="5481" spans="1:23">
      <c r="A5481" t="s">
        <v>4362</v>
      </c>
      <c r="B5481" t="s">
        <v>39</v>
      </c>
      <c r="C5481">
        <f>VLOOKUP(B5481,Index!$A$2:$B$18,2,FALSE)</f>
        <v>8</v>
      </c>
      <c r="D5481">
        <v>2001</v>
      </c>
      <c r="E5481" t="s">
        <v>13</v>
      </c>
      <c r="F5481">
        <f>VLOOKUP(E5481,Index!$D$2:$E$13,2,FALSE)</f>
        <v>11</v>
      </c>
      <c r="G5481" t="s">
        <v>45</v>
      </c>
      <c r="H5481">
        <f>VLOOKUP(G5481,Index!$G$2:$H$40,2,FALSE)</f>
        <v>30</v>
      </c>
      <c r="I5481" s="3">
        <v>70000</v>
      </c>
      <c r="J5481" s="3">
        <v>50000</v>
      </c>
      <c r="K5481" s="3">
        <v>0</v>
      </c>
      <c r="L5481" s="3">
        <v>20000</v>
      </c>
      <c r="M5481" s="3">
        <f t="shared" si="340"/>
        <v>140000</v>
      </c>
      <c r="N5481" s="3">
        <f t="shared" si="342"/>
        <v>35000</v>
      </c>
      <c r="O5481" s="3">
        <f t="shared" si="343"/>
        <v>0</v>
      </c>
      <c r="P5481">
        <v>7.7</v>
      </c>
      <c r="Q5481">
        <v>21</v>
      </c>
      <c r="R5481">
        <v>7.5</v>
      </c>
      <c r="S5481">
        <v>10</v>
      </c>
      <c r="T5481" t="s">
        <v>782</v>
      </c>
      <c r="U5481">
        <f>VLOOKUP(T5481,Index!$J$2:$K$1319,2,FALSE)</f>
        <v>1001</v>
      </c>
      <c r="V5481" t="s">
        <v>15</v>
      </c>
      <c r="W5481">
        <f t="shared" si="341"/>
        <v>3</v>
      </c>
    </row>
    <row r="5482" spans="1:23">
      <c r="A5482" t="s">
        <v>3931</v>
      </c>
      <c r="B5482" t="s">
        <v>33</v>
      </c>
      <c r="C5482">
        <f>VLOOKUP(B5482,Index!$A$2:$B$18,2,FALSE)</f>
        <v>9</v>
      </c>
      <c r="D5482">
        <v>2008</v>
      </c>
      <c r="E5482" t="s">
        <v>13</v>
      </c>
      <c r="F5482">
        <f>VLOOKUP(E5482,Index!$D$2:$E$13,2,FALSE)</f>
        <v>11</v>
      </c>
      <c r="G5482" t="s">
        <v>561</v>
      </c>
      <c r="H5482">
        <f>VLOOKUP(G5482,Index!$G$2:$H$40,2,FALSE)</f>
        <v>24</v>
      </c>
      <c r="I5482" s="3">
        <v>120000</v>
      </c>
      <c r="J5482" s="3">
        <v>0</v>
      </c>
      <c r="K5482" s="3">
        <v>0</v>
      </c>
      <c r="L5482" s="3">
        <v>10000</v>
      </c>
      <c r="M5482" s="3">
        <f t="shared" si="340"/>
        <v>130000</v>
      </c>
      <c r="N5482" s="3">
        <f t="shared" si="342"/>
        <v>32500</v>
      </c>
      <c r="O5482" s="3">
        <f t="shared" si="343"/>
        <v>0</v>
      </c>
      <c r="P5482">
        <v>5.4</v>
      </c>
      <c r="Q5482">
        <v>23</v>
      </c>
      <c r="R5482">
        <v>6.5</v>
      </c>
      <c r="S5482">
        <v>4</v>
      </c>
      <c r="T5482" t="s">
        <v>562</v>
      </c>
      <c r="U5482">
        <f>VLOOKUP(T5482,Index!$J$2:$K$1319,2,FALSE)</f>
        <v>735</v>
      </c>
      <c r="V5482" t="s">
        <v>15</v>
      </c>
      <c r="W5482">
        <f t="shared" si="341"/>
        <v>3</v>
      </c>
    </row>
    <row r="5483" spans="1:23">
      <c r="A5483" t="s">
        <v>4363</v>
      </c>
      <c r="B5483" t="s">
        <v>12</v>
      </c>
      <c r="C5483">
        <f>VLOOKUP(B5483,Index!$A$2:$B$18,2,FALSE)</f>
        <v>13</v>
      </c>
      <c r="D5483">
        <v>2011</v>
      </c>
      <c r="E5483" t="s">
        <v>13</v>
      </c>
      <c r="F5483">
        <f>VLOOKUP(E5483,Index!$D$2:$E$13,2,FALSE)</f>
        <v>11</v>
      </c>
      <c r="G5483" t="s">
        <v>35</v>
      </c>
      <c r="H5483">
        <f>VLOOKUP(G5483,Index!$G$2:$H$40,2,FALSE)</f>
        <v>32</v>
      </c>
      <c r="I5483" s="3">
        <v>130000</v>
      </c>
      <c r="J5483" s="3">
        <v>0</v>
      </c>
      <c r="K5483" s="3">
        <v>0</v>
      </c>
      <c r="L5483" s="3">
        <v>10000</v>
      </c>
      <c r="M5483" s="3">
        <f t="shared" si="340"/>
        <v>140000</v>
      </c>
      <c r="N5483" s="3">
        <f t="shared" si="342"/>
        <v>35000</v>
      </c>
      <c r="O5483" s="3">
        <f t="shared" si="343"/>
        <v>0</v>
      </c>
      <c r="T5483" t="s">
        <v>1171</v>
      </c>
      <c r="U5483">
        <f>VLOOKUP(T5483,Index!$J$2:$K$1319,2,FALSE)</f>
        <v>526</v>
      </c>
      <c r="V5483" t="s">
        <v>15</v>
      </c>
      <c r="W5483">
        <f t="shared" si="341"/>
        <v>3</v>
      </c>
    </row>
    <row r="5484" spans="1:23">
      <c r="A5484" t="s">
        <v>4364</v>
      </c>
      <c r="B5484" t="s">
        <v>28</v>
      </c>
      <c r="C5484">
        <f>VLOOKUP(B5484,Index!$A$2:$B$18,2,FALSE)</f>
        <v>15</v>
      </c>
      <c r="D5484">
        <v>2011</v>
      </c>
      <c r="E5484" t="s">
        <v>187</v>
      </c>
      <c r="F5484">
        <f>VLOOKUP(E5484,Index!$D$2:$E$13,2,FALSE)</f>
        <v>2</v>
      </c>
      <c r="G5484" t="s">
        <v>77</v>
      </c>
      <c r="H5484">
        <f>VLOOKUP(G5484,Index!$G$2:$H$40,2,FALSE)</f>
        <v>35</v>
      </c>
      <c r="I5484" s="3">
        <v>100000</v>
      </c>
      <c r="J5484" s="3">
        <v>20000</v>
      </c>
      <c r="K5484" s="3">
        <v>0</v>
      </c>
      <c r="L5484" s="3">
        <v>10000</v>
      </c>
      <c r="M5484" s="3">
        <f t="shared" si="340"/>
        <v>130000</v>
      </c>
      <c r="N5484" s="3">
        <f t="shared" si="342"/>
        <v>32500</v>
      </c>
      <c r="O5484" s="3">
        <f t="shared" si="343"/>
        <v>0</v>
      </c>
      <c r="P5484">
        <v>3.5</v>
      </c>
      <c r="Q5484">
        <v>11</v>
      </c>
      <c r="R5484">
        <v>4.7</v>
      </c>
      <c r="S5484">
        <v>7</v>
      </c>
      <c r="T5484" t="s">
        <v>77</v>
      </c>
      <c r="U5484">
        <f>VLOOKUP(T5484,Index!$J$2:$K$1319,2,FALSE)</f>
        <v>1199</v>
      </c>
      <c r="V5484" t="s">
        <v>61</v>
      </c>
      <c r="W5484">
        <f t="shared" si="341"/>
        <v>1</v>
      </c>
    </row>
    <row r="5485" spans="1:23">
      <c r="A5485" t="s">
        <v>4365</v>
      </c>
      <c r="B5485" t="s">
        <v>20</v>
      </c>
      <c r="C5485">
        <f>VLOOKUP(B5485,Index!$A$2:$B$18,2,FALSE)</f>
        <v>3</v>
      </c>
      <c r="D5485">
        <v>2008</v>
      </c>
      <c r="E5485" t="s">
        <v>23</v>
      </c>
      <c r="F5485">
        <f>VLOOKUP(E5485,Index!$D$2:$E$13,2,FALSE)</f>
        <v>4</v>
      </c>
      <c r="G5485" t="s">
        <v>94</v>
      </c>
      <c r="H5485">
        <f>VLOOKUP(G5485,Index!$G$2:$H$40,2,FALSE)</f>
        <v>15</v>
      </c>
      <c r="I5485" s="3">
        <v>120000</v>
      </c>
      <c r="J5485" s="3">
        <v>0</v>
      </c>
      <c r="K5485" s="3">
        <v>0</v>
      </c>
      <c r="L5485" s="3">
        <v>10000</v>
      </c>
      <c r="M5485" s="3">
        <f t="shared" si="340"/>
        <v>130000</v>
      </c>
      <c r="N5485" s="3">
        <f t="shared" si="342"/>
        <v>32500</v>
      </c>
      <c r="O5485" s="3">
        <f t="shared" si="343"/>
        <v>0</v>
      </c>
      <c r="P5485">
        <v>6.2</v>
      </c>
      <c r="Q5485">
        <v>5</v>
      </c>
      <c r="T5485" t="s">
        <v>94</v>
      </c>
      <c r="U5485">
        <f>VLOOKUP(T5485,Index!$J$2:$K$1319,2,FALSE)</f>
        <v>378</v>
      </c>
      <c r="V5485" t="s">
        <v>15</v>
      </c>
      <c r="W5485">
        <f t="shared" si="341"/>
        <v>1</v>
      </c>
    </row>
    <row r="5486" spans="1:23">
      <c r="A5486" t="s">
        <v>4366</v>
      </c>
      <c r="B5486" t="s">
        <v>97</v>
      </c>
      <c r="C5486">
        <f>VLOOKUP(B5486,Index!$A$2:$B$18,2,FALSE)</f>
        <v>16</v>
      </c>
      <c r="D5486">
        <v>2003</v>
      </c>
      <c r="E5486" t="s">
        <v>17</v>
      </c>
      <c r="F5486">
        <f>VLOOKUP(E5486,Index!$D$2:$E$13,2,FALSE)</f>
        <v>7</v>
      </c>
      <c r="G5486" t="s">
        <v>227</v>
      </c>
      <c r="H5486">
        <f>VLOOKUP(G5486,Index!$G$2:$H$40,2,FALSE)</f>
        <v>5</v>
      </c>
      <c r="I5486" s="3">
        <v>100000</v>
      </c>
      <c r="J5486" s="3">
        <v>30000</v>
      </c>
      <c r="K5486" s="3">
        <v>0</v>
      </c>
      <c r="L5486" s="3">
        <v>0</v>
      </c>
      <c r="M5486" s="3">
        <f t="shared" si="340"/>
        <v>130000</v>
      </c>
      <c r="N5486" s="3">
        <f t="shared" si="342"/>
        <v>32500</v>
      </c>
      <c r="O5486" s="3">
        <f t="shared" si="343"/>
        <v>0</v>
      </c>
      <c r="P5486">
        <v>7.4</v>
      </c>
      <c r="Q5486">
        <v>26</v>
      </c>
      <c r="R5486">
        <v>9.1</v>
      </c>
      <c r="S5486">
        <v>7</v>
      </c>
      <c r="T5486" t="s">
        <v>2775</v>
      </c>
      <c r="U5486">
        <f>VLOOKUP(T5486,Index!$J$2:$K$1319,2,FALSE)</f>
        <v>742</v>
      </c>
      <c r="V5486" t="s">
        <v>15</v>
      </c>
      <c r="W5486">
        <f t="shared" si="341"/>
        <v>3</v>
      </c>
    </row>
    <row r="5487" spans="1:23">
      <c r="A5487" t="s">
        <v>4367</v>
      </c>
      <c r="B5487" t="s">
        <v>33</v>
      </c>
      <c r="C5487">
        <f>VLOOKUP(B5487,Index!$A$2:$B$18,2,FALSE)</f>
        <v>9</v>
      </c>
      <c r="D5487">
        <v>2014</v>
      </c>
      <c r="E5487" t="s">
        <v>59</v>
      </c>
      <c r="F5487">
        <f>VLOOKUP(E5487,Index!$D$2:$E$13,2,FALSE)</f>
        <v>3</v>
      </c>
      <c r="G5487" t="s">
        <v>1265</v>
      </c>
      <c r="H5487">
        <f>VLOOKUP(G5487,Index!$G$2:$H$40,2,FALSE)</f>
        <v>6</v>
      </c>
      <c r="I5487" s="3">
        <v>0</v>
      </c>
      <c r="J5487" s="3">
        <v>0</v>
      </c>
      <c r="K5487" s="3">
        <v>130000</v>
      </c>
      <c r="L5487" s="3">
        <v>0</v>
      </c>
      <c r="M5487" s="3">
        <f t="shared" si="340"/>
        <v>130000</v>
      </c>
      <c r="N5487" s="3">
        <f t="shared" si="342"/>
        <v>32500</v>
      </c>
      <c r="O5487" s="3">
        <f t="shared" si="343"/>
        <v>0</v>
      </c>
      <c r="P5487">
        <v>8.4</v>
      </c>
      <c r="Q5487">
        <v>38</v>
      </c>
      <c r="R5487">
        <v>8.1</v>
      </c>
      <c r="S5487">
        <v>85</v>
      </c>
      <c r="T5487" t="s">
        <v>1784</v>
      </c>
      <c r="U5487">
        <f>VLOOKUP(T5487,Index!$J$2:$K$1319,2,FALSE)</f>
        <v>69</v>
      </c>
      <c r="V5487" t="s">
        <v>61</v>
      </c>
      <c r="W5487">
        <f t="shared" si="341"/>
        <v>3</v>
      </c>
    </row>
    <row r="5488" spans="1:23">
      <c r="A5488" t="s">
        <v>4368</v>
      </c>
      <c r="B5488" t="s">
        <v>156</v>
      </c>
      <c r="C5488">
        <f>VLOOKUP(B5488,Index!$A$2:$B$18,2,FALSE)</f>
        <v>4</v>
      </c>
      <c r="D5488">
        <v>2002</v>
      </c>
      <c r="E5488" t="s">
        <v>34</v>
      </c>
      <c r="F5488">
        <f>VLOOKUP(E5488,Index!$D$2:$E$13,2,FALSE)</f>
        <v>1</v>
      </c>
      <c r="G5488" t="s">
        <v>77</v>
      </c>
      <c r="H5488">
        <f>VLOOKUP(G5488,Index!$G$2:$H$40,2,FALSE)</f>
        <v>35</v>
      </c>
      <c r="I5488" s="3">
        <v>100000</v>
      </c>
      <c r="J5488" s="3">
        <v>40000</v>
      </c>
      <c r="K5488" s="3">
        <v>0</v>
      </c>
      <c r="L5488" s="3">
        <v>0</v>
      </c>
      <c r="M5488" s="3">
        <f t="shared" si="340"/>
        <v>140000</v>
      </c>
      <c r="N5488" s="3">
        <f t="shared" si="342"/>
        <v>35000</v>
      </c>
      <c r="O5488" s="3">
        <f t="shared" si="343"/>
        <v>0</v>
      </c>
      <c r="P5488">
        <v>6.6</v>
      </c>
      <c r="Q5488">
        <v>20</v>
      </c>
      <c r="R5488">
        <v>8.8000000000000007</v>
      </c>
      <c r="S5488">
        <v>13</v>
      </c>
      <c r="T5488" t="s">
        <v>1871</v>
      </c>
      <c r="U5488">
        <f>VLOOKUP(T5488,Index!$J$2:$K$1319,2,FALSE)</f>
        <v>1205</v>
      </c>
      <c r="V5488" t="s">
        <v>61</v>
      </c>
      <c r="W5488">
        <f t="shared" si="341"/>
        <v>3</v>
      </c>
    </row>
    <row r="5489" spans="1:23">
      <c r="A5489" t="s">
        <v>4369</v>
      </c>
      <c r="B5489" t="s">
        <v>39</v>
      </c>
      <c r="C5489">
        <f>VLOOKUP(B5489,Index!$A$2:$B$18,2,FALSE)</f>
        <v>8</v>
      </c>
      <c r="D5489">
        <v>2001</v>
      </c>
      <c r="E5489" t="s">
        <v>48</v>
      </c>
      <c r="F5489">
        <f>VLOOKUP(E5489,Index!$D$2:$E$13,2,FALSE)</f>
        <v>9</v>
      </c>
      <c r="G5489" t="s">
        <v>45</v>
      </c>
      <c r="H5489">
        <f>VLOOKUP(G5489,Index!$G$2:$H$40,2,FALSE)</f>
        <v>30</v>
      </c>
      <c r="I5489" s="3">
        <v>70000</v>
      </c>
      <c r="J5489" s="3">
        <v>50000</v>
      </c>
      <c r="K5489" s="3">
        <v>0</v>
      </c>
      <c r="L5489" s="3">
        <v>20000</v>
      </c>
      <c r="M5489" s="3">
        <f t="shared" si="340"/>
        <v>140000</v>
      </c>
      <c r="N5489" s="3">
        <f t="shared" si="342"/>
        <v>35000</v>
      </c>
      <c r="O5489" s="3">
        <f t="shared" si="343"/>
        <v>0</v>
      </c>
      <c r="P5489">
        <v>6.5</v>
      </c>
      <c r="Q5489">
        <v>18</v>
      </c>
      <c r="R5489">
        <v>8</v>
      </c>
      <c r="S5489">
        <v>5</v>
      </c>
      <c r="T5489" t="s">
        <v>2747</v>
      </c>
      <c r="U5489">
        <f>VLOOKUP(T5489,Index!$J$2:$K$1319,2,FALSE)</f>
        <v>1288</v>
      </c>
      <c r="V5489" t="s">
        <v>61</v>
      </c>
      <c r="W5489">
        <f t="shared" si="341"/>
        <v>3</v>
      </c>
    </row>
    <row r="5490" spans="1:23">
      <c r="A5490" t="s">
        <v>4370</v>
      </c>
      <c r="B5490" t="s">
        <v>12</v>
      </c>
      <c r="C5490">
        <f>VLOOKUP(B5490,Index!$A$2:$B$18,2,FALSE)</f>
        <v>13</v>
      </c>
      <c r="D5490">
        <v>2009</v>
      </c>
      <c r="E5490" t="s">
        <v>90</v>
      </c>
      <c r="F5490">
        <f>VLOOKUP(E5490,Index!$D$2:$E$13,2,FALSE)</f>
        <v>8</v>
      </c>
      <c r="G5490" t="s">
        <v>1018</v>
      </c>
      <c r="H5490">
        <f>VLOOKUP(G5490,Index!$G$2:$H$40,2,FALSE)</f>
        <v>28</v>
      </c>
      <c r="I5490" s="3">
        <v>100000</v>
      </c>
      <c r="J5490" s="3">
        <v>10000</v>
      </c>
      <c r="K5490" s="3">
        <v>10000</v>
      </c>
      <c r="L5490" s="3">
        <v>10000</v>
      </c>
      <c r="M5490" s="3">
        <f t="shared" si="340"/>
        <v>130000</v>
      </c>
      <c r="N5490" s="3">
        <f t="shared" si="342"/>
        <v>32500</v>
      </c>
      <c r="O5490" s="3">
        <f t="shared" si="343"/>
        <v>0</v>
      </c>
      <c r="P5490">
        <v>3.5</v>
      </c>
      <c r="Q5490">
        <v>17</v>
      </c>
      <c r="R5490">
        <v>6.7</v>
      </c>
      <c r="S5490">
        <v>19</v>
      </c>
      <c r="T5490" t="s">
        <v>4371</v>
      </c>
      <c r="U5490">
        <f>VLOOKUP(T5490,Index!$J$2:$K$1319,2,FALSE)</f>
        <v>620</v>
      </c>
      <c r="V5490" t="s">
        <v>61</v>
      </c>
      <c r="W5490">
        <f t="shared" si="341"/>
        <v>3</v>
      </c>
    </row>
    <row r="5491" spans="1:23">
      <c r="A5491" t="s">
        <v>3993</v>
      </c>
      <c r="B5491" t="s">
        <v>33</v>
      </c>
      <c r="C5491">
        <f>VLOOKUP(B5491,Index!$A$2:$B$18,2,FALSE)</f>
        <v>9</v>
      </c>
      <c r="D5491">
        <v>2011</v>
      </c>
      <c r="E5491" t="s">
        <v>23</v>
      </c>
      <c r="F5491">
        <f>VLOOKUP(E5491,Index!$D$2:$E$13,2,FALSE)</f>
        <v>4</v>
      </c>
      <c r="G5491" t="s">
        <v>429</v>
      </c>
      <c r="H5491">
        <f>VLOOKUP(G5491,Index!$G$2:$H$40,2,FALSE)</f>
        <v>34</v>
      </c>
      <c r="I5491" s="3">
        <v>40000</v>
      </c>
      <c r="J5491" s="3">
        <v>70000</v>
      </c>
      <c r="K5491" s="3">
        <v>0</v>
      </c>
      <c r="L5491" s="3">
        <v>20000</v>
      </c>
      <c r="M5491" s="3">
        <f t="shared" si="340"/>
        <v>130000</v>
      </c>
      <c r="N5491" s="3">
        <f t="shared" si="342"/>
        <v>32500</v>
      </c>
      <c r="O5491" s="3">
        <f t="shared" si="343"/>
        <v>0</v>
      </c>
      <c r="P5491">
        <v>6.5</v>
      </c>
      <c r="Q5491">
        <v>8</v>
      </c>
      <c r="T5491" t="s">
        <v>370</v>
      </c>
      <c r="U5491">
        <f>VLOOKUP(T5491,Index!$J$2:$K$1319,2,FALSE)</f>
        <v>394</v>
      </c>
      <c r="V5491" t="s">
        <v>78</v>
      </c>
      <c r="W5491">
        <f t="shared" si="341"/>
        <v>3</v>
      </c>
    </row>
    <row r="5492" spans="1:23">
      <c r="A5492" t="s">
        <v>4372</v>
      </c>
      <c r="B5492" t="s">
        <v>112</v>
      </c>
      <c r="C5492">
        <f>VLOOKUP(B5492,Index!$A$2:$B$18,2,FALSE)</f>
        <v>11</v>
      </c>
      <c r="D5492">
        <v>2005</v>
      </c>
      <c r="E5492" t="s">
        <v>23</v>
      </c>
      <c r="F5492">
        <f>VLOOKUP(E5492,Index!$D$2:$E$13,2,FALSE)</f>
        <v>4</v>
      </c>
      <c r="G5492" t="s">
        <v>144</v>
      </c>
      <c r="H5492">
        <f>VLOOKUP(G5492,Index!$G$2:$H$40,2,FALSE)</f>
        <v>1</v>
      </c>
      <c r="I5492" s="3">
        <v>120000</v>
      </c>
      <c r="J5492" s="3">
        <v>0</v>
      </c>
      <c r="K5492" s="3">
        <v>0</v>
      </c>
      <c r="L5492" s="3">
        <v>10000</v>
      </c>
      <c r="M5492" s="3">
        <f t="shared" si="340"/>
        <v>130000</v>
      </c>
      <c r="N5492" s="3">
        <f t="shared" si="342"/>
        <v>32500</v>
      </c>
      <c r="O5492" s="3">
        <f t="shared" si="343"/>
        <v>0</v>
      </c>
      <c r="P5492">
        <v>6.5</v>
      </c>
      <c r="Q5492">
        <v>17</v>
      </c>
      <c r="R5492">
        <v>2.8</v>
      </c>
      <c r="S5492">
        <v>17</v>
      </c>
      <c r="T5492" t="s">
        <v>2499</v>
      </c>
      <c r="U5492">
        <f>VLOOKUP(T5492,Index!$J$2:$K$1319,2,FALSE)</f>
        <v>253</v>
      </c>
      <c r="V5492" t="s">
        <v>61</v>
      </c>
      <c r="W5492">
        <f t="shared" si="341"/>
        <v>3</v>
      </c>
    </row>
    <row r="5493" spans="1:23">
      <c r="A5493" t="s">
        <v>4373</v>
      </c>
      <c r="B5493" t="s">
        <v>63</v>
      </c>
      <c r="C5493">
        <f>VLOOKUP(B5493,Index!$A$2:$B$18,2,FALSE)</f>
        <v>1</v>
      </c>
      <c r="D5493">
        <v>2011</v>
      </c>
      <c r="E5493" t="s">
        <v>23</v>
      </c>
      <c r="F5493">
        <f>VLOOKUP(E5493,Index!$D$2:$E$13,2,FALSE)</f>
        <v>4</v>
      </c>
      <c r="G5493" t="s">
        <v>1018</v>
      </c>
      <c r="H5493">
        <f>VLOOKUP(G5493,Index!$G$2:$H$40,2,FALSE)</f>
        <v>28</v>
      </c>
      <c r="I5493" s="3">
        <v>90000</v>
      </c>
      <c r="J5493" s="3">
        <v>40000</v>
      </c>
      <c r="K5493" s="3">
        <v>0</v>
      </c>
      <c r="L5493" s="3">
        <v>10000</v>
      </c>
      <c r="M5493" s="3">
        <f t="shared" si="340"/>
        <v>140000</v>
      </c>
      <c r="N5493" s="3">
        <f t="shared" si="342"/>
        <v>35000</v>
      </c>
      <c r="O5493" s="3">
        <f t="shared" si="343"/>
        <v>0</v>
      </c>
      <c r="P5493">
        <v>7.5</v>
      </c>
      <c r="Q5493">
        <v>21</v>
      </c>
      <c r="R5493">
        <v>7.8</v>
      </c>
      <c r="S5493">
        <v>24</v>
      </c>
      <c r="T5493" t="s">
        <v>4374</v>
      </c>
      <c r="U5493">
        <f>VLOOKUP(T5493,Index!$J$2:$K$1319,2,FALSE)</f>
        <v>452</v>
      </c>
      <c r="V5493" t="s">
        <v>15</v>
      </c>
      <c r="W5493">
        <f t="shared" si="341"/>
        <v>3</v>
      </c>
    </row>
    <row r="5494" spans="1:23">
      <c r="A5494" t="s">
        <v>4375</v>
      </c>
      <c r="B5494" t="s">
        <v>20</v>
      </c>
      <c r="C5494">
        <f>VLOOKUP(B5494,Index!$A$2:$B$18,2,FALSE)</f>
        <v>3</v>
      </c>
      <c r="D5494">
        <v>2009</v>
      </c>
      <c r="E5494" t="s">
        <v>21</v>
      </c>
      <c r="F5494">
        <f>VLOOKUP(E5494,Index!$D$2:$E$13,2,FALSE)</f>
        <v>5</v>
      </c>
      <c r="G5494" t="s">
        <v>194</v>
      </c>
      <c r="H5494">
        <f>VLOOKUP(G5494,Index!$G$2:$H$40,2,FALSE)</f>
        <v>38</v>
      </c>
      <c r="I5494" s="3">
        <v>120000</v>
      </c>
      <c r="J5494" s="3">
        <v>0</v>
      </c>
      <c r="K5494" s="3">
        <v>0</v>
      </c>
      <c r="L5494" s="3">
        <v>10000</v>
      </c>
      <c r="M5494" s="3">
        <f t="shared" si="340"/>
        <v>130000</v>
      </c>
      <c r="N5494" s="3">
        <f t="shared" si="342"/>
        <v>32500</v>
      </c>
      <c r="O5494" s="3">
        <f t="shared" si="343"/>
        <v>0</v>
      </c>
      <c r="T5494" t="s">
        <v>973</v>
      </c>
      <c r="U5494">
        <f>VLOOKUP(T5494,Index!$J$2:$K$1319,2,FALSE)</f>
        <v>1276</v>
      </c>
      <c r="V5494" t="s">
        <v>15</v>
      </c>
      <c r="W5494">
        <f t="shared" si="341"/>
        <v>3</v>
      </c>
    </row>
    <row r="5495" spans="1:23">
      <c r="A5495" t="s">
        <v>4376</v>
      </c>
      <c r="B5495" t="s">
        <v>20</v>
      </c>
      <c r="C5495">
        <f>VLOOKUP(B5495,Index!$A$2:$B$18,2,FALSE)</f>
        <v>3</v>
      </c>
      <c r="D5495">
        <v>2008</v>
      </c>
      <c r="E5495" t="s">
        <v>48</v>
      </c>
      <c r="F5495">
        <f>VLOOKUP(E5495,Index!$D$2:$E$13,2,FALSE)</f>
        <v>9</v>
      </c>
      <c r="G5495" t="s">
        <v>2182</v>
      </c>
      <c r="H5495">
        <f>VLOOKUP(G5495,Index!$G$2:$H$40,2,FALSE)</f>
        <v>18</v>
      </c>
      <c r="I5495" s="3">
        <v>120000</v>
      </c>
      <c r="J5495" s="3">
        <v>0</v>
      </c>
      <c r="K5495" s="3">
        <v>10000</v>
      </c>
      <c r="L5495" s="3">
        <v>10000</v>
      </c>
      <c r="M5495" s="3">
        <f t="shared" si="340"/>
        <v>140000</v>
      </c>
      <c r="N5495" s="3">
        <f t="shared" si="342"/>
        <v>35000</v>
      </c>
      <c r="O5495" s="3">
        <f t="shared" si="343"/>
        <v>0</v>
      </c>
      <c r="P5495">
        <v>7</v>
      </c>
      <c r="Q5495">
        <v>38</v>
      </c>
      <c r="R5495">
        <v>7.4</v>
      </c>
      <c r="S5495">
        <v>13</v>
      </c>
      <c r="T5495" t="s">
        <v>2977</v>
      </c>
      <c r="U5495">
        <f>VLOOKUP(T5495,Index!$J$2:$K$1319,2,FALSE)</f>
        <v>1050</v>
      </c>
      <c r="V5495" t="s">
        <v>61</v>
      </c>
      <c r="W5495">
        <f t="shared" si="341"/>
        <v>3</v>
      </c>
    </row>
    <row r="5496" spans="1:23">
      <c r="A5496" t="s">
        <v>246</v>
      </c>
      <c r="B5496" t="s">
        <v>107</v>
      </c>
      <c r="C5496">
        <f>VLOOKUP(B5496,Index!$A$2:$B$18,2,FALSE)</f>
        <v>6</v>
      </c>
      <c r="D5496">
        <v>2016</v>
      </c>
      <c r="E5496" t="s">
        <v>48</v>
      </c>
      <c r="F5496">
        <f>VLOOKUP(E5496,Index!$D$2:$E$13,2,FALSE)</f>
        <v>9</v>
      </c>
      <c r="G5496" t="s">
        <v>49</v>
      </c>
      <c r="H5496">
        <f>VLOOKUP(G5496,Index!$G$2:$H$40,2,FALSE)</f>
        <v>4</v>
      </c>
      <c r="I5496" s="3">
        <v>40000</v>
      </c>
      <c r="J5496" s="3">
        <v>80000</v>
      </c>
      <c r="K5496" s="3">
        <v>0</v>
      </c>
      <c r="L5496" s="3">
        <v>10000</v>
      </c>
      <c r="M5496" s="3">
        <f t="shared" si="340"/>
        <v>130000</v>
      </c>
      <c r="N5496" s="3">
        <f t="shared" si="342"/>
        <v>32500</v>
      </c>
      <c r="O5496" s="3">
        <f t="shared" si="343"/>
        <v>0</v>
      </c>
      <c r="P5496">
        <v>7.3</v>
      </c>
      <c r="Q5496">
        <v>16</v>
      </c>
      <c r="R5496">
        <v>3</v>
      </c>
      <c r="S5496">
        <v>440</v>
      </c>
      <c r="T5496" t="s">
        <v>55</v>
      </c>
      <c r="U5496">
        <f>VLOOKUP(T5496,Index!$J$2:$K$1319,2,FALSE)</f>
        <v>573</v>
      </c>
      <c r="V5496" t="s">
        <v>37</v>
      </c>
      <c r="W5496">
        <f t="shared" si="341"/>
        <v>3</v>
      </c>
    </row>
    <row r="5497" spans="1:23">
      <c r="A5497" t="s">
        <v>4377</v>
      </c>
      <c r="B5497" t="s">
        <v>28</v>
      </c>
      <c r="C5497">
        <f>VLOOKUP(B5497,Index!$A$2:$B$18,2,FALSE)</f>
        <v>15</v>
      </c>
      <c r="D5497">
        <v>2006</v>
      </c>
      <c r="E5497" t="s">
        <v>17</v>
      </c>
      <c r="F5497">
        <f>VLOOKUP(E5497,Index!$D$2:$E$13,2,FALSE)</f>
        <v>7</v>
      </c>
      <c r="G5497" t="s">
        <v>429</v>
      </c>
      <c r="H5497">
        <f>VLOOKUP(G5497,Index!$G$2:$H$40,2,FALSE)</f>
        <v>34</v>
      </c>
      <c r="I5497" s="3">
        <v>110000</v>
      </c>
      <c r="J5497" s="3">
        <v>10000</v>
      </c>
      <c r="K5497" s="3">
        <v>0</v>
      </c>
      <c r="L5497" s="3">
        <v>10000</v>
      </c>
      <c r="M5497" s="3">
        <f t="shared" si="340"/>
        <v>130000</v>
      </c>
      <c r="N5497" s="3">
        <f t="shared" si="342"/>
        <v>32500</v>
      </c>
      <c r="O5497" s="3">
        <f t="shared" si="343"/>
        <v>0</v>
      </c>
      <c r="P5497">
        <v>8</v>
      </c>
      <c r="Q5497">
        <v>50</v>
      </c>
      <c r="R5497">
        <v>7.7</v>
      </c>
      <c r="S5497">
        <v>13</v>
      </c>
      <c r="T5497" t="s">
        <v>2319</v>
      </c>
      <c r="U5497">
        <f>VLOOKUP(T5497,Index!$J$2:$K$1319,2,FALSE)</f>
        <v>230</v>
      </c>
      <c r="V5497" t="s">
        <v>15</v>
      </c>
      <c r="W5497">
        <f t="shared" si="341"/>
        <v>3</v>
      </c>
    </row>
    <row r="5498" spans="1:23">
      <c r="A5498" t="s">
        <v>989</v>
      </c>
      <c r="B5498" t="s">
        <v>132</v>
      </c>
      <c r="C5498">
        <f>VLOOKUP(B5498,Index!$A$2:$B$18,2,FALSE)</f>
        <v>5</v>
      </c>
      <c r="D5498">
        <v>2004</v>
      </c>
      <c r="E5498" t="s">
        <v>13</v>
      </c>
      <c r="F5498">
        <f>VLOOKUP(E5498,Index!$D$2:$E$13,2,FALSE)</f>
        <v>11</v>
      </c>
      <c r="G5498" t="s">
        <v>94</v>
      </c>
      <c r="H5498">
        <f>VLOOKUP(G5498,Index!$G$2:$H$40,2,FALSE)</f>
        <v>15</v>
      </c>
      <c r="I5498" s="3">
        <v>100000</v>
      </c>
      <c r="J5498" s="3">
        <v>30000</v>
      </c>
      <c r="K5498" s="3">
        <v>0</v>
      </c>
      <c r="L5498" s="3">
        <v>0</v>
      </c>
      <c r="M5498" s="3">
        <f t="shared" si="340"/>
        <v>130000</v>
      </c>
      <c r="N5498" s="3">
        <f t="shared" si="342"/>
        <v>32500</v>
      </c>
      <c r="O5498" s="3">
        <f t="shared" si="343"/>
        <v>0</v>
      </c>
      <c r="P5498">
        <v>8.8000000000000007</v>
      </c>
      <c r="Q5498">
        <v>18</v>
      </c>
      <c r="T5498" t="s">
        <v>95</v>
      </c>
      <c r="U5498">
        <f>VLOOKUP(T5498,Index!$J$2:$K$1319,2,FALSE)</f>
        <v>356</v>
      </c>
      <c r="V5498" t="s">
        <v>15</v>
      </c>
      <c r="W5498">
        <f t="shared" si="341"/>
        <v>3</v>
      </c>
    </row>
    <row r="5499" spans="1:23">
      <c r="A5499" t="s">
        <v>3539</v>
      </c>
      <c r="B5499" t="s">
        <v>20</v>
      </c>
      <c r="C5499">
        <f>VLOOKUP(B5499,Index!$A$2:$B$18,2,FALSE)</f>
        <v>3</v>
      </c>
      <c r="D5499">
        <v>2009</v>
      </c>
      <c r="E5499" t="s">
        <v>34</v>
      </c>
      <c r="F5499">
        <f>VLOOKUP(E5499,Index!$D$2:$E$13,2,FALSE)</f>
        <v>1</v>
      </c>
      <c r="G5499" t="s">
        <v>94</v>
      </c>
      <c r="H5499">
        <f>VLOOKUP(G5499,Index!$G$2:$H$40,2,FALSE)</f>
        <v>15</v>
      </c>
      <c r="I5499" s="3">
        <v>110000</v>
      </c>
      <c r="J5499" s="3">
        <v>10000</v>
      </c>
      <c r="K5499" s="3">
        <v>0</v>
      </c>
      <c r="L5499" s="3">
        <v>10000</v>
      </c>
      <c r="M5499" s="3">
        <f t="shared" si="340"/>
        <v>130000</v>
      </c>
      <c r="N5499" s="3">
        <f t="shared" si="342"/>
        <v>32500</v>
      </c>
      <c r="O5499" s="3">
        <f t="shared" si="343"/>
        <v>0</v>
      </c>
      <c r="P5499">
        <v>4.7</v>
      </c>
      <c r="Q5499">
        <v>16</v>
      </c>
      <c r="R5499">
        <v>7.5</v>
      </c>
      <c r="S5499">
        <v>4</v>
      </c>
      <c r="T5499" t="s">
        <v>611</v>
      </c>
      <c r="U5499">
        <f>VLOOKUP(T5499,Index!$J$2:$K$1319,2,FALSE)</f>
        <v>111</v>
      </c>
      <c r="V5499" t="s">
        <v>78</v>
      </c>
      <c r="W5499">
        <f t="shared" si="341"/>
        <v>3</v>
      </c>
    </row>
    <row r="5500" spans="1:23">
      <c r="A5500" t="s">
        <v>3462</v>
      </c>
      <c r="B5500" t="s">
        <v>20</v>
      </c>
      <c r="C5500">
        <f>VLOOKUP(B5500,Index!$A$2:$B$18,2,FALSE)</f>
        <v>3</v>
      </c>
      <c r="D5500">
        <v>2011</v>
      </c>
      <c r="E5500" t="s">
        <v>34</v>
      </c>
      <c r="F5500">
        <f>VLOOKUP(E5500,Index!$D$2:$E$13,2,FALSE)</f>
        <v>1</v>
      </c>
      <c r="G5500" t="s">
        <v>49</v>
      </c>
      <c r="H5500">
        <f>VLOOKUP(G5500,Index!$G$2:$H$40,2,FALSE)</f>
        <v>4</v>
      </c>
      <c r="I5500" s="3">
        <v>120000</v>
      </c>
      <c r="J5500" s="3">
        <v>10000</v>
      </c>
      <c r="K5500" s="3">
        <v>0</v>
      </c>
      <c r="L5500" s="3">
        <v>10000</v>
      </c>
      <c r="M5500" s="3">
        <f t="shared" si="340"/>
        <v>140000</v>
      </c>
      <c r="N5500" s="3">
        <f t="shared" si="342"/>
        <v>35000</v>
      </c>
      <c r="O5500" s="3">
        <f t="shared" si="343"/>
        <v>0</v>
      </c>
      <c r="P5500">
        <v>5</v>
      </c>
      <c r="Q5500">
        <v>6</v>
      </c>
      <c r="T5500" t="s">
        <v>4378</v>
      </c>
      <c r="U5500">
        <f>VLOOKUP(T5500,Index!$J$2:$K$1319,2,FALSE)</f>
        <v>122</v>
      </c>
      <c r="V5500" t="s">
        <v>78</v>
      </c>
      <c r="W5500">
        <f t="shared" si="341"/>
        <v>3</v>
      </c>
    </row>
    <row r="5501" spans="1:23">
      <c r="A5501" t="s">
        <v>4379</v>
      </c>
      <c r="B5501" t="s">
        <v>20</v>
      </c>
      <c r="C5501">
        <f>VLOOKUP(B5501,Index!$A$2:$B$18,2,FALSE)</f>
        <v>3</v>
      </c>
      <c r="D5501">
        <v>2008</v>
      </c>
      <c r="E5501" t="s">
        <v>23</v>
      </c>
      <c r="F5501">
        <f>VLOOKUP(E5501,Index!$D$2:$E$13,2,FALSE)</f>
        <v>4</v>
      </c>
      <c r="G5501" t="s">
        <v>77</v>
      </c>
      <c r="H5501">
        <f>VLOOKUP(G5501,Index!$G$2:$H$40,2,FALSE)</f>
        <v>35</v>
      </c>
      <c r="I5501" s="3">
        <v>130000</v>
      </c>
      <c r="J5501" s="3">
        <v>0</v>
      </c>
      <c r="K5501" s="3">
        <v>0</v>
      </c>
      <c r="L5501" s="3">
        <v>10000</v>
      </c>
      <c r="M5501" s="3">
        <f t="shared" si="340"/>
        <v>140000</v>
      </c>
      <c r="N5501" s="3">
        <f t="shared" si="342"/>
        <v>35000</v>
      </c>
      <c r="O5501" s="3">
        <f t="shared" si="343"/>
        <v>0</v>
      </c>
      <c r="T5501" t="s">
        <v>77</v>
      </c>
      <c r="U5501">
        <f>VLOOKUP(T5501,Index!$J$2:$K$1319,2,FALSE)</f>
        <v>1199</v>
      </c>
      <c r="V5501" t="s">
        <v>15</v>
      </c>
      <c r="W5501">
        <f t="shared" si="341"/>
        <v>1</v>
      </c>
    </row>
    <row r="5502" spans="1:23">
      <c r="A5502" t="s">
        <v>4380</v>
      </c>
      <c r="B5502" t="s">
        <v>20</v>
      </c>
      <c r="C5502">
        <f>VLOOKUP(B5502,Index!$A$2:$B$18,2,FALSE)</f>
        <v>3</v>
      </c>
      <c r="D5502">
        <v>2009</v>
      </c>
      <c r="E5502" t="s">
        <v>23</v>
      </c>
      <c r="F5502">
        <f>VLOOKUP(E5502,Index!$D$2:$E$13,2,FALSE)</f>
        <v>4</v>
      </c>
      <c r="G5502" t="s">
        <v>77</v>
      </c>
      <c r="H5502">
        <f>VLOOKUP(G5502,Index!$G$2:$H$40,2,FALSE)</f>
        <v>35</v>
      </c>
      <c r="I5502" s="3">
        <v>130000</v>
      </c>
      <c r="J5502" s="3">
        <v>0</v>
      </c>
      <c r="K5502" s="3">
        <v>0</v>
      </c>
      <c r="L5502" s="3">
        <v>10000</v>
      </c>
      <c r="M5502" s="3">
        <f t="shared" si="340"/>
        <v>140000</v>
      </c>
      <c r="N5502" s="3">
        <f t="shared" si="342"/>
        <v>35000</v>
      </c>
      <c r="O5502" s="3">
        <f t="shared" si="343"/>
        <v>0</v>
      </c>
      <c r="T5502" t="s">
        <v>77</v>
      </c>
      <c r="U5502">
        <f>VLOOKUP(T5502,Index!$J$2:$K$1319,2,FALSE)</f>
        <v>1199</v>
      </c>
      <c r="V5502" t="s">
        <v>15</v>
      </c>
      <c r="W5502">
        <f t="shared" si="341"/>
        <v>1</v>
      </c>
    </row>
    <row r="5503" spans="1:23">
      <c r="A5503" t="s">
        <v>4381</v>
      </c>
      <c r="B5503" t="s">
        <v>39</v>
      </c>
      <c r="C5503">
        <f>VLOOKUP(B5503,Index!$A$2:$B$18,2,FALSE)</f>
        <v>8</v>
      </c>
      <c r="D5503">
        <v>2002</v>
      </c>
      <c r="E5503" t="s">
        <v>13</v>
      </c>
      <c r="F5503">
        <f>VLOOKUP(E5503,Index!$D$2:$E$13,2,FALSE)</f>
        <v>11</v>
      </c>
      <c r="G5503" t="s">
        <v>267</v>
      </c>
      <c r="H5503">
        <f>VLOOKUP(G5503,Index!$G$2:$H$40,2,FALSE)</f>
        <v>14</v>
      </c>
      <c r="I5503" s="3">
        <v>70000</v>
      </c>
      <c r="J5503" s="3">
        <v>50000</v>
      </c>
      <c r="K5503" s="3">
        <v>0</v>
      </c>
      <c r="L5503" s="3">
        <v>20000</v>
      </c>
      <c r="M5503" s="3">
        <f t="shared" si="340"/>
        <v>140000</v>
      </c>
      <c r="N5503" s="3">
        <f t="shared" si="342"/>
        <v>35000</v>
      </c>
      <c r="O5503" s="3">
        <f t="shared" si="343"/>
        <v>0</v>
      </c>
      <c r="P5503">
        <v>4.9000000000000004</v>
      </c>
      <c r="Q5503">
        <v>11</v>
      </c>
      <c r="R5503">
        <v>3.5</v>
      </c>
      <c r="S5503">
        <v>6</v>
      </c>
      <c r="T5503" t="s">
        <v>3300</v>
      </c>
      <c r="U5503">
        <f>VLOOKUP(T5503,Index!$J$2:$K$1319,2,FALSE)</f>
        <v>102</v>
      </c>
      <c r="V5503" t="s">
        <v>15</v>
      </c>
      <c r="W5503">
        <f t="shared" si="341"/>
        <v>3</v>
      </c>
    </row>
    <row r="5504" spans="1:23">
      <c r="A5504" t="s">
        <v>3816</v>
      </c>
      <c r="B5504" t="s">
        <v>97</v>
      </c>
      <c r="C5504">
        <f>VLOOKUP(B5504,Index!$A$2:$B$18,2,FALSE)</f>
        <v>16</v>
      </c>
      <c r="D5504">
        <v>2003</v>
      </c>
      <c r="E5504" t="s">
        <v>221</v>
      </c>
      <c r="F5504">
        <f>VLOOKUP(E5504,Index!$D$2:$E$13,2,FALSE)</f>
        <v>12</v>
      </c>
      <c r="G5504" t="s">
        <v>49</v>
      </c>
      <c r="H5504">
        <f>VLOOKUP(G5504,Index!$G$2:$H$40,2,FALSE)</f>
        <v>4</v>
      </c>
      <c r="I5504" s="3">
        <v>100000</v>
      </c>
      <c r="J5504" s="3">
        <v>30000</v>
      </c>
      <c r="K5504" s="3">
        <v>0</v>
      </c>
      <c r="L5504" s="3">
        <v>0</v>
      </c>
      <c r="M5504" s="3">
        <f t="shared" si="340"/>
        <v>130000</v>
      </c>
      <c r="N5504" s="3">
        <f t="shared" si="342"/>
        <v>32500</v>
      </c>
      <c r="O5504" s="3">
        <f t="shared" si="343"/>
        <v>0</v>
      </c>
      <c r="P5504">
        <v>7.9</v>
      </c>
      <c r="Q5504">
        <v>31</v>
      </c>
      <c r="R5504">
        <v>8.5</v>
      </c>
      <c r="S5504">
        <v>22</v>
      </c>
      <c r="T5504" t="s">
        <v>180</v>
      </c>
      <c r="U5504">
        <f>VLOOKUP(T5504,Index!$J$2:$K$1319,2,FALSE)</f>
        <v>683</v>
      </c>
      <c r="V5504" t="s">
        <v>61</v>
      </c>
      <c r="W5504">
        <f t="shared" si="341"/>
        <v>3</v>
      </c>
    </row>
    <row r="5505" spans="1:23">
      <c r="A5505" t="s">
        <v>4382</v>
      </c>
      <c r="B5505" t="s">
        <v>97</v>
      </c>
      <c r="C5505">
        <f>VLOOKUP(B5505,Index!$A$2:$B$18,2,FALSE)</f>
        <v>16</v>
      </c>
      <c r="D5505">
        <v>2002</v>
      </c>
      <c r="E5505" t="s">
        <v>59</v>
      </c>
      <c r="F5505">
        <f>VLOOKUP(E5505,Index!$D$2:$E$13,2,FALSE)</f>
        <v>3</v>
      </c>
      <c r="G5505" t="s">
        <v>550</v>
      </c>
      <c r="H5505">
        <f>VLOOKUP(G5505,Index!$G$2:$H$40,2,FALSE)</f>
        <v>3</v>
      </c>
      <c r="I5505" s="3">
        <v>100000</v>
      </c>
      <c r="J5505" s="3">
        <v>30000</v>
      </c>
      <c r="K5505" s="3">
        <v>0</v>
      </c>
      <c r="L5505" s="3">
        <v>0</v>
      </c>
      <c r="M5505" s="3">
        <f t="shared" si="340"/>
        <v>130000</v>
      </c>
      <c r="N5505" s="3">
        <f t="shared" si="342"/>
        <v>32500</v>
      </c>
      <c r="O5505" s="3">
        <f t="shared" si="343"/>
        <v>0</v>
      </c>
      <c r="P5505">
        <v>6.5</v>
      </c>
      <c r="Q5505">
        <v>10</v>
      </c>
      <c r="R5505">
        <v>5.8</v>
      </c>
      <c r="S5505">
        <v>4</v>
      </c>
      <c r="T5505" t="s">
        <v>1091</v>
      </c>
      <c r="U5505">
        <f>VLOOKUP(T5505,Index!$J$2:$K$1319,2,FALSE)</f>
        <v>30</v>
      </c>
      <c r="V5505" t="s">
        <v>61</v>
      </c>
      <c r="W5505">
        <f t="shared" si="341"/>
        <v>3</v>
      </c>
    </row>
    <row r="5506" spans="1:23">
      <c r="A5506" t="s">
        <v>4383</v>
      </c>
      <c r="B5506" t="s">
        <v>20</v>
      </c>
      <c r="C5506">
        <f>VLOOKUP(B5506,Index!$A$2:$B$18,2,FALSE)</f>
        <v>3</v>
      </c>
      <c r="D5506">
        <v>2006</v>
      </c>
      <c r="E5506" t="s">
        <v>43</v>
      </c>
      <c r="F5506">
        <f>VLOOKUP(E5506,Index!$D$2:$E$13,2,FALSE)</f>
        <v>6</v>
      </c>
      <c r="G5506" t="s">
        <v>14</v>
      </c>
      <c r="H5506">
        <f>VLOOKUP(G5506,Index!$G$2:$H$40,2,FALSE)</f>
        <v>26</v>
      </c>
      <c r="I5506" s="3">
        <v>80000</v>
      </c>
      <c r="J5506" s="3">
        <v>10000</v>
      </c>
      <c r="K5506" s="3">
        <v>30000</v>
      </c>
      <c r="L5506" s="3">
        <v>10000</v>
      </c>
      <c r="M5506" s="3">
        <f t="shared" ref="M5506:M5569" si="344">SUM(I5506:L5506)</f>
        <v>130000</v>
      </c>
      <c r="N5506" s="3">
        <f t="shared" si="342"/>
        <v>32500</v>
      </c>
      <c r="O5506" s="3">
        <f t="shared" si="343"/>
        <v>0</v>
      </c>
      <c r="P5506">
        <v>6.8</v>
      </c>
      <c r="Q5506">
        <v>33</v>
      </c>
      <c r="R5506">
        <v>8.1</v>
      </c>
      <c r="S5506">
        <v>11</v>
      </c>
      <c r="T5506" t="s">
        <v>3412</v>
      </c>
      <c r="U5506">
        <f>VLOOKUP(T5506,Index!$J$2:$K$1319,2,FALSE)</f>
        <v>749</v>
      </c>
      <c r="V5506" t="s">
        <v>15</v>
      </c>
      <c r="W5506">
        <f t="shared" ref="W5506:W5569" si="345">IF(T5506=G5506,1,3)</f>
        <v>3</v>
      </c>
    </row>
    <row r="5507" spans="1:23">
      <c r="A5507" t="s">
        <v>2416</v>
      </c>
      <c r="B5507" t="s">
        <v>97</v>
      </c>
      <c r="C5507">
        <f>VLOOKUP(B5507,Index!$A$2:$B$18,2,FALSE)</f>
        <v>16</v>
      </c>
      <c r="D5507">
        <v>2003</v>
      </c>
      <c r="E5507" t="s">
        <v>17</v>
      </c>
      <c r="F5507">
        <f>VLOOKUP(E5507,Index!$D$2:$E$13,2,FALSE)</f>
        <v>7</v>
      </c>
      <c r="G5507" t="s">
        <v>561</v>
      </c>
      <c r="H5507">
        <f>VLOOKUP(G5507,Index!$G$2:$H$40,2,FALSE)</f>
        <v>24</v>
      </c>
      <c r="I5507" s="3">
        <v>100000</v>
      </c>
      <c r="J5507" s="3">
        <v>30000</v>
      </c>
      <c r="K5507" s="3">
        <v>0</v>
      </c>
      <c r="L5507" s="3">
        <v>0</v>
      </c>
      <c r="M5507" s="3">
        <f t="shared" si="344"/>
        <v>130000</v>
      </c>
      <c r="N5507" s="3">
        <f t="shared" ref="N5507:N5570" si="346">AVERAGE(I5507:L5507)</f>
        <v>32500</v>
      </c>
      <c r="O5507" s="3">
        <f t="shared" ref="O5507:O5570" si="347">IF(M5507&gt;AVERAGE($M$2:$M$8064),1,0)</f>
        <v>0</v>
      </c>
      <c r="P5507">
        <v>5.7</v>
      </c>
      <c r="Q5507">
        <v>22</v>
      </c>
      <c r="T5507" t="s">
        <v>562</v>
      </c>
      <c r="U5507">
        <f>VLOOKUP(T5507,Index!$J$2:$K$1319,2,FALSE)</f>
        <v>735</v>
      </c>
      <c r="V5507" t="s">
        <v>61</v>
      </c>
      <c r="W5507">
        <f t="shared" si="345"/>
        <v>3</v>
      </c>
    </row>
    <row r="5508" spans="1:23">
      <c r="A5508" t="s">
        <v>4027</v>
      </c>
      <c r="B5508" t="s">
        <v>20</v>
      </c>
      <c r="C5508">
        <f>VLOOKUP(B5508,Index!$A$2:$B$18,2,FALSE)</f>
        <v>3</v>
      </c>
      <c r="D5508">
        <v>2006</v>
      </c>
      <c r="E5508" t="s">
        <v>21</v>
      </c>
      <c r="F5508">
        <f>VLOOKUP(E5508,Index!$D$2:$E$13,2,FALSE)</f>
        <v>5</v>
      </c>
      <c r="G5508" t="s">
        <v>77</v>
      </c>
      <c r="H5508">
        <f>VLOOKUP(G5508,Index!$G$2:$H$40,2,FALSE)</f>
        <v>35</v>
      </c>
      <c r="I5508" s="3">
        <v>120000</v>
      </c>
      <c r="J5508" s="3">
        <v>0</v>
      </c>
      <c r="K5508" s="3">
        <v>0</v>
      </c>
      <c r="L5508" s="3">
        <v>10000</v>
      </c>
      <c r="M5508" s="3">
        <f t="shared" si="344"/>
        <v>130000</v>
      </c>
      <c r="N5508" s="3">
        <f t="shared" si="346"/>
        <v>32500</v>
      </c>
      <c r="O5508" s="3">
        <f t="shared" si="347"/>
        <v>0</v>
      </c>
      <c r="P5508">
        <v>7.2</v>
      </c>
      <c r="Q5508">
        <v>4</v>
      </c>
      <c r="T5508" t="s">
        <v>372</v>
      </c>
      <c r="U5508">
        <f>VLOOKUP(T5508,Index!$J$2:$K$1319,2,FALSE)</f>
        <v>1213</v>
      </c>
      <c r="V5508" t="s">
        <v>15</v>
      </c>
      <c r="W5508">
        <f t="shared" si="345"/>
        <v>3</v>
      </c>
    </row>
    <row r="5509" spans="1:23">
      <c r="A5509" t="s">
        <v>1166</v>
      </c>
      <c r="B5509" t="s">
        <v>20</v>
      </c>
      <c r="C5509">
        <f>VLOOKUP(B5509,Index!$A$2:$B$18,2,FALSE)</f>
        <v>3</v>
      </c>
      <c r="D5509">
        <v>2012</v>
      </c>
      <c r="E5509" t="s">
        <v>34</v>
      </c>
      <c r="F5509">
        <f>VLOOKUP(E5509,Index!$D$2:$E$13,2,FALSE)</f>
        <v>1</v>
      </c>
      <c r="G5509" t="s">
        <v>194</v>
      </c>
      <c r="H5509">
        <f>VLOOKUP(G5509,Index!$G$2:$H$40,2,FALSE)</f>
        <v>38</v>
      </c>
      <c r="I5509" s="3">
        <v>0</v>
      </c>
      <c r="J5509" s="3">
        <v>120000</v>
      </c>
      <c r="K5509" s="3">
        <v>0</v>
      </c>
      <c r="L5509" s="3">
        <v>10000</v>
      </c>
      <c r="M5509" s="3">
        <f t="shared" si="344"/>
        <v>130000</v>
      </c>
      <c r="N5509" s="3">
        <f t="shared" si="346"/>
        <v>32500</v>
      </c>
      <c r="O5509" s="3">
        <f t="shared" si="347"/>
        <v>0</v>
      </c>
      <c r="T5509" t="s">
        <v>627</v>
      </c>
      <c r="U5509">
        <f>VLOOKUP(T5509,Index!$J$2:$K$1319,2,FALSE)</f>
        <v>1195</v>
      </c>
      <c r="V5509" t="s">
        <v>78</v>
      </c>
      <c r="W5509">
        <f t="shared" si="345"/>
        <v>3</v>
      </c>
    </row>
    <row r="5510" spans="1:23">
      <c r="A5510" t="s">
        <v>4384</v>
      </c>
      <c r="B5510" t="s">
        <v>20</v>
      </c>
      <c r="C5510">
        <f>VLOOKUP(B5510,Index!$A$2:$B$18,2,FALSE)</f>
        <v>3</v>
      </c>
      <c r="D5510">
        <v>2010</v>
      </c>
      <c r="E5510" t="s">
        <v>67</v>
      </c>
      <c r="F5510">
        <f>VLOOKUP(E5510,Index!$D$2:$E$13,2,FALSE)</f>
        <v>10</v>
      </c>
      <c r="G5510" t="s">
        <v>77</v>
      </c>
      <c r="H5510">
        <f>VLOOKUP(G5510,Index!$G$2:$H$40,2,FALSE)</f>
        <v>35</v>
      </c>
      <c r="I5510" s="3">
        <v>130000</v>
      </c>
      <c r="J5510" s="3">
        <v>0</v>
      </c>
      <c r="K5510" s="3">
        <v>0</v>
      </c>
      <c r="L5510" s="3">
        <v>10000</v>
      </c>
      <c r="M5510" s="3">
        <f t="shared" si="344"/>
        <v>140000</v>
      </c>
      <c r="N5510" s="3">
        <f t="shared" si="346"/>
        <v>35000</v>
      </c>
      <c r="O5510" s="3">
        <f t="shared" si="347"/>
        <v>0</v>
      </c>
      <c r="T5510" t="s">
        <v>822</v>
      </c>
      <c r="U5510">
        <f>VLOOKUP(T5510,Index!$J$2:$K$1319,2,FALSE)</f>
        <v>699</v>
      </c>
      <c r="V5510" t="s">
        <v>15</v>
      </c>
      <c r="W5510">
        <f t="shared" si="345"/>
        <v>3</v>
      </c>
    </row>
    <row r="5511" spans="1:23">
      <c r="A5511" t="s">
        <v>4385</v>
      </c>
      <c r="B5511" t="s">
        <v>130</v>
      </c>
      <c r="C5511">
        <f>VLOOKUP(B5511,Index!$A$2:$B$18,2,FALSE)</f>
        <v>14</v>
      </c>
      <c r="D5511">
        <v>2012</v>
      </c>
      <c r="E5511" t="s">
        <v>34</v>
      </c>
      <c r="F5511">
        <f>VLOOKUP(E5511,Index!$D$2:$E$13,2,FALSE)</f>
        <v>1</v>
      </c>
      <c r="G5511" t="s">
        <v>77</v>
      </c>
      <c r="H5511">
        <f>VLOOKUP(G5511,Index!$G$2:$H$40,2,FALSE)</f>
        <v>35</v>
      </c>
      <c r="I5511" s="3">
        <v>60000</v>
      </c>
      <c r="J5511" s="3">
        <v>70000</v>
      </c>
      <c r="K5511" s="3">
        <v>0</v>
      </c>
      <c r="L5511" s="3">
        <v>10000</v>
      </c>
      <c r="M5511" s="3">
        <f t="shared" si="344"/>
        <v>140000</v>
      </c>
      <c r="N5511" s="3">
        <f t="shared" si="346"/>
        <v>35000</v>
      </c>
      <c r="O5511" s="3">
        <f t="shared" si="347"/>
        <v>0</v>
      </c>
      <c r="P5511">
        <v>7.6</v>
      </c>
      <c r="Q5511">
        <v>8</v>
      </c>
      <c r="R5511">
        <v>6.3</v>
      </c>
      <c r="S5511">
        <v>16</v>
      </c>
      <c r="T5511" t="s">
        <v>3093</v>
      </c>
      <c r="U5511">
        <f>VLOOKUP(T5511,Index!$J$2:$K$1319,2,FALSE)</f>
        <v>163</v>
      </c>
      <c r="V5511" t="s">
        <v>78</v>
      </c>
      <c r="W5511">
        <f t="shared" si="345"/>
        <v>3</v>
      </c>
    </row>
    <row r="5512" spans="1:23">
      <c r="A5512" t="s">
        <v>3508</v>
      </c>
      <c r="B5512" t="s">
        <v>20</v>
      </c>
      <c r="C5512">
        <f>VLOOKUP(B5512,Index!$A$2:$B$18,2,FALSE)</f>
        <v>3</v>
      </c>
      <c r="D5512">
        <v>2007</v>
      </c>
      <c r="E5512" t="s">
        <v>17</v>
      </c>
      <c r="F5512">
        <f>VLOOKUP(E5512,Index!$D$2:$E$13,2,FALSE)</f>
        <v>7</v>
      </c>
      <c r="G5512" t="s">
        <v>49</v>
      </c>
      <c r="H5512">
        <f>VLOOKUP(G5512,Index!$G$2:$H$40,2,FALSE)</f>
        <v>4</v>
      </c>
      <c r="I5512" s="3">
        <v>120000</v>
      </c>
      <c r="J5512" s="3">
        <v>0</v>
      </c>
      <c r="K5512" s="3">
        <v>0</v>
      </c>
      <c r="L5512" s="3">
        <v>10000</v>
      </c>
      <c r="M5512" s="3">
        <f t="shared" si="344"/>
        <v>130000</v>
      </c>
      <c r="N5512" s="3">
        <f t="shared" si="346"/>
        <v>32500</v>
      </c>
      <c r="O5512" s="3">
        <f t="shared" si="347"/>
        <v>0</v>
      </c>
      <c r="T5512" t="s">
        <v>2688</v>
      </c>
      <c r="U5512">
        <f>VLOOKUP(T5512,Index!$J$2:$K$1319,2,FALSE)</f>
        <v>1172</v>
      </c>
      <c r="V5512" t="s">
        <v>15</v>
      </c>
      <c r="W5512">
        <f t="shared" si="345"/>
        <v>3</v>
      </c>
    </row>
    <row r="5513" spans="1:23">
      <c r="A5513" t="s">
        <v>375</v>
      </c>
      <c r="B5513" t="s">
        <v>156</v>
      </c>
      <c r="C5513">
        <f>VLOOKUP(B5513,Index!$A$2:$B$18,2,FALSE)</f>
        <v>4</v>
      </c>
      <c r="D5513">
        <v>2003</v>
      </c>
      <c r="E5513" t="s">
        <v>48</v>
      </c>
      <c r="F5513">
        <f>VLOOKUP(E5513,Index!$D$2:$E$13,2,FALSE)</f>
        <v>9</v>
      </c>
      <c r="G5513" t="s">
        <v>94</v>
      </c>
      <c r="H5513">
        <f>VLOOKUP(G5513,Index!$G$2:$H$40,2,FALSE)</f>
        <v>15</v>
      </c>
      <c r="I5513" s="3">
        <v>100000</v>
      </c>
      <c r="J5513" s="3">
        <v>40000</v>
      </c>
      <c r="K5513" s="3">
        <v>0</v>
      </c>
      <c r="L5513" s="3">
        <v>0</v>
      </c>
      <c r="M5513" s="3">
        <f t="shared" si="344"/>
        <v>140000</v>
      </c>
      <c r="N5513" s="3">
        <f t="shared" si="346"/>
        <v>35000</v>
      </c>
      <c r="O5513" s="3">
        <f t="shared" si="347"/>
        <v>0</v>
      </c>
      <c r="P5513">
        <v>6.6</v>
      </c>
      <c r="Q5513">
        <v>6</v>
      </c>
      <c r="R5513">
        <v>8.1</v>
      </c>
      <c r="S5513">
        <v>9</v>
      </c>
      <c r="T5513" t="s">
        <v>4386</v>
      </c>
      <c r="U5513">
        <f>VLOOKUP(T5513,Index!$J$2:$K$1319,2,FALSE)</f>
        <v>617</v>
      </c>
      <c r="V5513" t="s">
        <v>61</v>
      </c>
      <c r="W5513">
        <f t="shared" si="345"/>
        <v>3</v>
      </c>
    </row>
    <row r="5514" spans="1:23">
      <c r="A5514" t="s">
        <v>4387</v>
      </c>
      <c r="B5514" t="s">
        <v>20</v>
      </c>
      <c r="C5514">
        <f>VLOOKUP(B5514,Index!$A$2:$B$18,2,FALSE)</f>
        <v>3</v>
      </c>
      <c r="D5514">
        <v>2008</v>
      </c>
      <c r="E5514" t="s">
        <v>13</v>
      </c>
      <c r="F5514">
        <f>VLOOKUP(E5514,Index!$D$2:$E$13,2,FALSE)</f>
        <v>11</v>
      </c>
      <c r="G5514" t="s">
        <v>429</v>
      </c>
      <c r="H5514">
        <f>VLOOKUP(G5514,Index!$G$2:$H$40,2,FALSE)</f>
        <v>34</v>
      </c>
      <c r="I5514" s="3">
        <v>120000</v>
      </c>
      <c r="J5514" s="3">
        <v>0</v>
      </c>
      <c r="K5514" s="3">
        <v>0</v>
      </c>
      <c r="L5514" s="3">
        <v>10000</v>
      </c>
      <c r="M5514" s="3">
        <f t="shared" si="344"/>
        <v>130000</v>
      </c>
      <c r="N5514" s="3">
        <f t="shared" si="346"/>
        <v>32500</v>
      </c>
      <c r="O5514" s="3">
        <f t="shared" si="347"/>
        <v>0</v>
      </c>
      <c r="P5514">
        <v>4.9000000000000004</v>
      </c>
      <c r="Q5514">
        <v>4</v>
      </c>
      <c r="T5514" t="s">
        <v>429</v>
      </c>
      <c r="U5514">
        <f>VLOOKUP(T5514,Index!$J$2:$K$1319,2,FALSE)</f>
        <v>1158</v>
      </c>
      <c r="V5514" t="s">
        <v>15</v>
      </c>
      <c r="W5514">
        <f t="shared" si="345"/>
        <v>1</v>
      </c>
    </row>
    <row r="5515" spans="1:23">
      <c r="A5515" t="s">
        <v>4203</v>
      </c>
      <c r="B5515" t="s">
        <v>20</v>
      </c>
      <c r="C5515">
        <f>VLOOKUP(B5515,Index!$A$2:$B$18,2,FALSE)</f>
        <v>3</v>
      </c>
      <c r="D5515">
        <v>2009</v>
      </c>
      <c r="E5515" t="s">
        <v>13</v>
      </c>
      <c r="F5515">
        <f>VLOOKUP(E5515,Index!$D$2:$E$13,2,FALSE)</f>
        <v>11</v>
      </c>
      <c r="G5515" t="s">
        <v>49</v>
      </c>
      <c r="H5515">
        <f>VLOOKUP(G5515,Index!$G$2:$H$40,2,FALSE)</f>
        <v>4</v>
      </c>
      <c r="I5515" s="3">
        <v>120000</v>
      </c>
      <c r="J5515" s="3">
        <v>0</v>
      </c>
      <c r="K5515" s="3">
        <v>0</v>
      </c>
      <c r="L5515" s="3">
        <v>10000</v>
      </c>
      <c r="M5515" s="3">
        <f t="shared" si="344"/>
        <v>130000</v>
      </c>
      <c r="N5515" s="3">
        <f t="shared" si="346"/>
        <v>32500</v>
      </c>
      <c r="O5515" s="3">
        <f t="shared" si="347"/>
        <v>0</v>
      </c>
      <c r="T5515" t="s">
        <v>1348</v>
      </c>
      <c r="U5515">
        <f>VLOOKUP(T5515,Index!$J$2:$K$1319,2,FALSE)</f>
        <v>153</v>
      </c>
      <c r="V5515" t="s">
        <v>15</v>
      </c>
      <c r="W5515">
        <f t="shared" si="345"/>
        <v>3</v>
      </c>
    </row>
    <row r="5516" spans="1:23">
      <c r="A5516" t="s">
        <v>4388</v>
      </c>
      <c r="B5516" t="s">
        <v>226</v>
      </c>
      <c r="C5516">
        <f>VLOOKUP(B5516,Index!$A$2:$B$18,2,FALSE)</f>
        <v>7</v>
      </c>
      <c r="D5516">
        <v>2001</v>
      </c>
      <c r="E5516" t="s">
        <v>21</v>
      </c>
      <c r="F5516">
        <f>VLOOKUP(E5516,Index!$D$2:$E$13,2,FALSE)</f>
        <v>5</v>
      </c>
      <c r="G5516" t="s">
        <v>168</v>
      </c>
      <c r="H5516">
        <f>VLOOKUP(G5516,Index!$G$2:$H$40,2,FALSE)</f>
        <v>19</v>
      </c>
      <c r="I5516" s="3">
        <v>70000</v>
      </c>
      <c r="J5516" s="3">
        <v>50000</v>
      </c>
      <c r="K5516" s="3">
        <v>0</v>
      </c>
      <c r="L5516" s="3">
        <v>10000</v>
      </c>
      <c r="M5516" s="3">
        <f t="shared" si="344"/>
        <v>130000</v>
      </c>
      <c r="N5516" s="3">
        <f t="shared" si="346"/>
        <v>32500</v>
      </c>
      <c r="O5516" s="3">
        <f t="shared" si="347"/>
        <v>0</v>
      </c>
      <c r="P5516">
        <v>6.9</v>
      </c>
      <c r="Q5516">
        <v>16</v>
      </c>
      <c r="R5516">
        <v>7</v>
      </c>
      <c r="S5516">
        <v>13</v>
      </c>
      <c r="T5516" t="s">
        <v>252</v>
      </c>
      <c r="U5516">
        <f>VLOOKUP(T5516,Index!$J$2:$K$1319,2,FALSE)</f>
        <v>646</v>
      </c>
      <c r="V5516" t="s">
        <v>61</v>
      </c>
      <c r="W5516">
        <f t="shared" si="345"/>
        <v>3</v>
      </c>
    </row>
    <row r="5517" spans="1:23">
      <c r="A5517" t="s">
        <v>4389</v>
      </c>
      <c r="B5517" t="s">
        <v>156</v>
      </c>
      <c r="C5517">
        <f>VLOOKUP(B5517,Index!$A$2:$B$18,2,FALSE)</f>
        <v>4</v>
      </c>
      <c r="D5517">
        <v>2002</v>
      </c>
      <c r="E5517" t="s">
        <v>21</v>
      </c>
      <c r="F5517">
        <f>VLOOKUP(E5517,Index!$D$2:$E$13,2,FALSE)</f>
        <v>5</v>
      </c>
      <c r="G5517" t="s">
        <v>77</v>
      </c>
      <c r="H5517">
        <f>VLOOKUP(G5517,Index!$G$2:$H$40,2,FALSE)</f>
        <v>35</v>
      </c>
      <c r="I5517" s="3">
        <v>100000</v>
      </c>
      <c r="J5517" s="3">
        <v>40000</v>
      </c>
      <c r="K5517" s="3">
        <v>0</v>
      </c>
      <c r="L5517" s="3">
        <v>0</v>
      </c>
      <c r="M5517" s="3">
        <f t="shared" si="344"/>
        <v>140000</v>
      </c>
      <c r="N5517" s="3">
        <f t="shared" si="346"/>
        <v>35000</v>
      </c>
      <c r="O5517" s="3">
        <f t="shared" si="347"/>
        <v>0</v>
      </c>
      <c r="T5517" t="s">
        <v>518</v>
      </c>
      <c r="U5517">
        <f>VLOOKUP(T5517,Index!$J$2:$K$1319,2,FALSE)</f>
        <v>284</v>
      </c>
      <c r="V5517" t="s">
        <v>15</v>
      </c>
      <c r="W5517">
        <f t="shared" si="345"/>
        <v>3</v>
      </c>
    </row>
    <row r="5518" spans="1:23">
      <c r="A5518" t="s">
        <v>4390</v>
      </c>
      <c r="B5518" t="s">
        <v>39</v>
      </c>
      <c r="C5518">
        <f>VLOOKUP(B5518,Index!$A$2:$B$18,2,FALSE)</f>
        <v>8</v>
      </c>
      <c r="D5518">
        <v>2004</v>
      </c>
      <c r="E5518" t="s">
        <v>34</v>
      </c>
      <c r="F5518">
        <f>VLOOKUP(E5518,Index!$D$2:$E$13,2,FALSE)</f>
        <v>1</v>
      </c>
      <c r="G5518" t="s">
        <v>168</v>
      </c>
      <c r="H5518">
        <f>VLOOKUP(G5518,Index!$G$2:$H$40,2,FALSE)</f>
        <v>19</v>
      </c>
      <c r="I5518" s="3">
        <v>70000</v>
      </c>
      <c r="J5518" s="3">
        <v>50000</v>
      </c>
      <c r="K5518" s="3">
        <v>0</v>
      </c>
      <c r="L5518" s="3">
        <v>20000</v>
      </c>
      <c r="M5518" s="3">
        <f t="shared" si="344"/>
        <v>140000</v>
      </c>
      <c r="N5518" s="3">
        <f t="shared" si="346"/>
        <v>35000</v>
      </c>
      <c r="O5518" s="3">
        <f t="shared" si="347"/>
        <v>0</v>
      </c>
      <c r="P5518">
        <v>5.9</v>
      </c>
      <c r="Q5518">
        <v>22</v>
      </c>
      <c r="R5518">
        <v>8</v>
      </c>
      <c r="S5518">
        <v>10</v>
      </c>
      <c r="T5518" t="s">
        <v>747</v>
      </c>
      <c r="U5518">
        <f>VLOOKUP(T5518,Index!$J$2:$K$1319,2,FALSE)</f>
        <v>652</v>
      </c>
      <c r="V5518" t="s">
        <v>61</v>
      </c>
      <c r="W5518">
        <f t="shared" si="345"/>
        <v>3</v>
      </c>
    </row>
    <row r="5519" spans="1:23">
      <c r="A5519" t="s">
        <v>2832</v>
      </c>
      <c r="B5519" t="s">
        <v>112</v>
      </c>
      <c r="C5519">
        <f>VLOOKUP(B5519,Index!$A$2:$B$18,2,FALSE)</f>
        <v>11</v>
      </c>
      <c r="D5519">
        <v>2006</v>
      </c>
      <c r="E5519" t="s">
        <v>13</v>
      </c>
      <c r="F5519">
        <f>VLOOKUP(E5519,Index!$D$2:$E$13,2,FALSE)</f>
        <v>11</v>
      </c>
      <c r="G5519" t="s">
        <v>94</v>
      </c>
      <c r="H5519">
        <f>VLOOKUP(G5519,Index!$G$2:$H$40,2,FALSE)</f>
        <v>15</v>
      </c>
      <c r="I5519" s="3">
        <v>70000</v>
      </c>
      <c r="J5519" s="3">
        <v>50000</v>
      </c>
      <c r="K5519" s="3">
        <v>0</v>
      </c>
      <c r="L5519" s="3">
        <v>20000</v>
      </c>
      <c r="M5519" s="3">
        <f t="shared" si="344"/>
        <v>140000</v>
      </c>
      <c r="N5519" s="3">
        <f t="shared" si="346"/>
        <v>35000</v>
      </c>
      <c r="O5519" s="3">
        <f t="shared" si="347"/>
        <v>0</v>
      </c>
      <c r="P5519">
        <v>5.8</v>
      </c>
      <c r="Q5519">
        <v>6</v>
      </c>
      <c r="R5519">
        <v>6.9</v>
      </c>
      <c r="S5519">
        <v>17</v>
      </c>
      <c r="T5519" t="s">
        <v>135</v>
      </c>
      <c r="U5519">
        <f>VLOOKUP(T5519,Index!$J$2:$K$1319,2,FALSE)</f>
        <v>339</v>
      </c>
      <c r="V5519" t="s">
        <v>15</v>
      </c>
      <c r="W5519">
        <f t="shared" si="345"/>
        <v>3</v>
      </c>
    </row>
    <row r="5520" spans="1:23">
      <c r="A5520" t="s">
        <v>3109</v>
      </c>
      <c r="B5520" t="s">
        <v>97</v>
      </c>
      <c r="C5520">
        <f>VLOOKUP(B5520,Index!$A$2:$B$18,2,FALSE)</f>
        <v>16</v>
      </c>
      <c r="D5520">
        <v>2002</v>
      </c>
      <c r="E5520" t="s">
        <v>34</v>
      </c>
      <c r="F5520">
        <f>VLOOKUP(E5520,Index!$D$2:$E$13,2,FALSE)</f>
        <v>1</v>
      </c>
      <c r="G5520" t="s">
        <v>49</v>
      </c>
      <c r="H5520">
        <f>VLOOKUP(G5520,Index!$G$2:$H$40,2,FALSE)</f>
        <v>4</v>
      </c>
      <c r="I5520" s="3">
        <v>100000</v>
      </c>
      <c r="J5520" s="3">
        <v>30000</v>
      </c>
      <c r="K5520" s="3">
        <v>0</v>
      </c>
      <c r="L5520" s="3">
        <v>0</v>
      </c>
      <c r="M5520" s="3">
        <f t="shared" si="344"/>
        <v>130000</v>
      </c>
      <c r="N5520" s="3">
        <f t="shared" si="346"/>
        <v>32500</v>
      </c>
      <c r="O5520" s="3">
        <f t="shared" si="347"/>
        <v>0</v>
      </c>
      <c r="P5520">
        <v>5.3</v>
      </c>
      <c r="Q5520">
        <v>20</v>
      </c>
      <c r="R5520">
        <v>4</v>
      </c>
      <c r="S5520">
        <v>4</v>
      </c>
      <c r="T5520" t="s">
        <v>3110</v>
      </c>
      <c r="U5520">
        <f>VLOOKUP(T5520,Index!$J$2:$K$1319,2,FALSE)</f>
        <v>764</v>
      </c>
      <c r="V5520" t="s">
        <v>37</v>
      </c>
      <c r="W5520">
        <f t="shared" si="345"/>
        <v>3</v>
      </c>
    </row>
    <row r="5521" spans="1:23">
      <c r="A5521" t="s">
        <v>4391</v>
      </c>
      <c r="B5521" t="s">
        <v>33</v>
      </c>
      <c r="C5521">
        <f>VLOOKUP(B5521,Index!$A$2:$B$18,2,FALSE)</f>
        <v>9</v>
      </c>
      <c r="D5521">
        <v>2009</v>
      </c>
      <c r="E5521" t="s">
        <v>48</v>
      </c>
      <c r="F5521">
        <f>VLOOKUP(E5521,Index!$D$2:$E$13,2,FALSE)</f>
        <v>9</v>
      </c>
      <c r="G5521" t="s">
        <v>91</v>
      </c>
      <c r="H5521">
        <f>VLOOKUP(G5521,Index!$G$2:$H$40,2,FALSE)</f>
        <v>7</v>
      </c>
      <c r="I5521" s="3">
        <v>110000</v>
      </c>
      <c r="J5521" s="3">
        <v>10000</v>
      </c>
      <c r="K5521" s="3">
        <v>0</v>
      </c>
      <c r="L5521" s="3">
        <v>10000</v>
      </c>
      <c r="M5521" s="3">
        <f t="shared" si="344"/>
        <v>130000</v>
      </c>
      <c r="N5521" s="3">
        <f t="shared" si="346"/>
        <v>32500</v>
      </c>
      <c r="O5521" s="3">
        <f t="shared" si="347"/>
        <v>0</v>
      </c>
      <c r="P5521">
        <v>2.7</v>
      </c>
      <c r="Q5521">
        <v>24</v>
      </c>
      <c r="R5521">
        <v>2.8</v>
      </c>
      <c r="S5521">
        <v>66</v>
      </c>
      <c r="T5521" t="s">
        <v>838</v>
      </c>
      <c r="U5521">
        <f>VLOOKUP(T5521,Index!$J$2:$K$1319,2,FALSE)</f>
        <v>932</v>
      </c>
      <c r="V5521" t="s">
        <v>37</v>
      </c>
      <c r="W5521">
        <f t="shared" si="345"/>
        <v>3</v>
      </c>
    </row>
    <row r="5522" spans="1:23">
      <c r="A5522" t="s">
        <v>4392</v>
      </c>
      <c r="B5522" t="s">
        <v>156</v>
      </c>
      <c r="C5522">
        <f>VLOOKUP(B5522,Index!$A$2:$B$18,2,FALSE)</f>
        <v>4</v>
      </c>
      <c r="D5522">
        <v>2002</v>
      </c>
      <c r="E5522" t="s">
        <v>13</v>
      </c>
      <c r="F5522">
        <f>VLOOKUP(E5522,Index!$D$2:$E$13,2,FALSE)</f>
        <v>11</v>
      </c>
      <c r="G5522" t="s">
        <v>407</v>
      </c>
      <c r="H5522">
        <f>VLOOKUP(G5522,Index!$G$2:$H$40,2,FALSE)</f>
        <v>29</v>
      </c>
      <c r="I5522" s="3">
        <v>100000</v>
      </c>
      <c r="J5522" s="3">
        <v>40000</v>
      </c>
      <c r="K5522" s="3">
        <v>0</v>
      </c>
      <c r="L5522" s="3">
        <v>0</v>
      </c>
      <c r="M5522" s="3">
        <f t="shared" si="344"/>
        <v>140000</v>
      </c>
      <c r="N5522" s="3">
        <f t="shared" si="346"/>
        <v>35000</v>
      </c>
      <c r="O5522" s="3">
        <f t="shared" si="347"/>
        <v>0</v>
      </c>
      <c r="P5522">
        <v>8</v>
      </c>
      <c r="Q5522">
        <v>16</v>
      </c>
      <c r="R5522">
        <v>7.8</v>
      </c>
      <c r="S5522">
        <v>5</v>
      </c>
      <c r="T5522" t="s">
        <v>3347</v>
      </c>
      <c r="U5522">
        <f>VLOOKUP(T5522,Index!$J$2:$K$1319,2,FALSE)</f>
        <v>1047</v>
      </c>
      <c r="V5522" t="s">
        <v>15</v>
      </c>
      <c r="W5522">
        <f t="shared" si="345"/>
        <v>3</v>
      </c>
    </row>
    <row r="5523" spans="1:23">
      <c r="A5523" t="s">
        <v>4363</v>
      </c>
      <c r="B5523" t="s">
        <v>28</v>
      </c>
      <c r="C5523">
        <f>VLOOKUP(B5523,Index!$A$2:$B$18,2,FALSE)</f>
        <v>15</v>
      </c>
      <c r="D5523">
        <v>2011</v>
      </c>
      <c r="E5523" t="s">
        <v>13</v>
      </c>
      <c r="F5523">
        <f>VLOOKUP(E5523,Index!$D$2:$E$13,2,FALSE)</f>
        <v>11</v>
      </c>
      <c r="G5523" t="s">
        <v>35</v>
      </c>
      <c r="H5523">
        <f>VLOOKUP(G5523,Index!$G$2:$H$40,2,FALSE)</f>
        <v>32</v>
      </c>
      <c r="I5523" s="3">
        <v>120000</v>
      </c>
      <c r="J5523" s="3">
        <v>0</v>
      </c>
      <c r="K5523" s="3">
        <v>0</v>
      </c>
      <c r="L5523" s="3">
        <v>10000</v>
      </c>
      <c r="M5523" s="3">
        <f t="shared" si="344"/>
        <v>130000</v>
      </c>
      <c r="N5523" s="3">
        <f t="shared" si="346"/>
        <v>32500</v>
      </c>
      <c r="O5523" s="3">
        <f t="shared" si="347"/>
        <v>0</v>
      </c>
      <c r="R5523">
        <v>7.6</v>
      </c>
      <c r="S5523">
        <v>7</v>
      </c>
      <c r="T5523" t="s">
        <v>1171</v>
      </c>
      <c r="U5523">
        <f>VLOOKUP(T5523,Index!$J$2:$K$1319,2,FALSE)</f>
        <v>526</v>
      </c>
      <c r="V5523" t="s">
        <v>15</v>
      </c>
      <c r="W5523">
        <f t="shared" si="345"/>
        <v>3</v>
      </c>
    </row>
    <row r="5524" spans="1:23">
      <c r="A5524" t="s">
        <v>4393</v>
      </c>
      <c r="B5524" t="s">
        <v>12</v>
      </c>
      <c r="C5524">
        <f>VLOOKUP(B5524,Index!$A$2:$B$18,2,FALSE)</f>
        <v>13</v>
      </c>
      <c r="D5524">
        <v>2008</v>
      </c>
      <c r="E5524" t="s">
        <v>17</v>
      </c>
      <c r="F5524">
        <f>VLOOKUP(E5524,Index!$D$2:$E$13,2,FALSE)</f>
        <v>7</v>
      </c>
      <c r="G5524" t="s">
        <v>77</v>
      </c>
      <c r="H5524">
        <f>VLOOKUP(G5524,Index!$G$2:$H$40,2,FALSE)</f>
        <v>35</v>
      </c>
      <c r="I5524" s="3">
        <v>110000</v>
      </c>
      <c r="J5524" s="3">
        <v>10000</v>
      </c>
      <c r="K5524" s="3">
        <v>0</v>
      </c>
      <c r="L5524" s="3">
        <v>10000</v>
      </c>
      <c r="M5524" s="3">
        <f t="shared" si="344"/>
        <v>130000</v>
      </c>
      <c r="N5524" s="3">
        <f t="shared" si="346"/>
        <v>32500</v>
      </c>
      <c r="O5524" s="3">
        <f t="shared" si="347"/>
        <v>0</v>
      </c>
      <c r="P5524">
        <v>4.9000000000000004</v>
      </c>
      <c r="Q5524">
        <v>22</v>
      </c>
      <c r="R5524">
        <v>7.1</v>
      </c>
      <c r="S5524">
        <v>7</v>
      </c>
      <c r="T5524" t="s">
        <v>3403</v>
      </c>
      <c r="U5524">
        <f>VLOOKUP(T5524,Index!$J$2:$K$1319,2,FALSE)</f>
        <v>666</v>
      </c>
      <c r="V5524" t="s">
        <v>78</v>
      </c>
      <c r="W5524">
        <f t="shared" si="345"/>
        <v>3</v>
      </c>
    </row>
    <row r="5525" spans="1:23">
      <c r="A5525" t="s">
        <v>4394</v>
      </c>
      <c r="B5525" t="s">
        <v>156</v>
      </c>
      <c r="C5525">
        <f>VLOOKUP(B5525,Index!$A$2:$B$18,2,FALSE)</f>
        <v>4</v>
      </c>
      <c r="D5525">
        <v>2005</v>
      </c>
      <c r="E5525" t="s">
        <v>23</v>
      </c>
      <c r="F5525">
        <f>VLOOKUP(E5525,Index!$D$2:$E$13,2,FALSE)</f>
        <v>4</v>
      </c>
      <c r="G5525" t="s">
        <v>1211</v>
      </c>
      <c r="H5525">
        <f>VLOOKUP(G5525,Index!$G$2:$H$40,2,FALSE)</f>
        <v>39</v>
      </c>
      <c r="I5525" s="3">
        <v>100000</v>
      </c>
      <c r="J5525" s="3">
        <v>40000</v>
      </c>
      <c r="K5525" s="3">
        <v>0</v>
      </c>
      <c r="L5525" s="3">
        <v>0</v>
      </c>
      <c r="M5525" s="3">
        <f t="shared" si="344"/>
        <v>140000</v>
      </c>
      <c r="N5525" s="3">
        <f t="shared" si="346"/>
        <v>35000</v>
      </c>
      <c r="O5525" s="3">
        <f t="shared" si="347"/>
        <v>0</v>
      </c>
      <c r="T5525" t="s">
        <v>4395</v>
      </c>
      <c r="U5525">
        <f>VLOOKUP(T5525,Index!$J$2:$K$1319,2,FALSE)</f>
        <v>335</v>
      </c>
      <c r="V5525" t="s">
        <v>15</v>
      </c>
      <c r="W5525">
        <f t="shared" si="345"/>
        <v>3</v>
      </c>
    </row>
    <row r="5526" spans="1:23">
      <c r="A5526" t="s">
        <v>4396</v>
      </c>
      <c r="B5526" t="s">
        <v>20</v>
      </c>
      <c r="C5526">
        <f>VLOOKUP(B5526,Index!$A$2:$B$18,2,FALSE)</f>
        <v>3</v>
      </c>
      <c r="D5526">
        <v>2008</v>
      </c>
      <c r="E5526" t="s">
        <v>23</v>
      </c>
      <c r="F5526">
        <f>VLOOKUP(E5526,Index!$D$2:$E$13,2,FALSE)</f>
        <v>4</v>
      </c>
      <c r="G5526" t="s">
        <v>77</v>
      </c>
      <c r="H5526">
        <f>VLOOKUP(G5526,Index!$G$2:$H$40,2,FALSE)</f>
        <v>35</v>
      </c>
      <c r="I5526" s="3">
        <v>120000</v>
      </c>
      <c r="J5526" s="3">
        <v>0</v>
      </c>
      <c r="K5526" s="3">
        <v>0</v>
      </c>
      <c r="L5526" s="3">
        <v>10000</v>
      </c>
      <c r="M5526" s="3">
        <f t="shared" si="344"/>
        <v>130000</v>
      </c>
      <c r="N5526" s="3">
        <f t="shared" si="346"/>
        <v>32500</v>
      </c>
      <c r="O5526" s="3">
        <f t="shared" si="347"/>
        <v>0</v>
      </c>
      <c r="T5526" t="s">
        <v>4397</v>
      </c>
      <c r="U5526">
        <f>VLOOKUP(T5526,Index!$J$2:$K$1319,2,FALSE)</f>
        <v>1225</v>
      </c>
      <c r="V5526" t="s">
        <v>15</v>
      </c>
      <c r="W5526">
        <f t="shared" si="345"/>
        <v>3</v>
      </c>
    </row>
    <row r="5527" spans="1:23">
      <c r="A5527" t="s">
        <v>4398</v>
      </c>
      <c r="B5527" t="s">
        <v>28</v>
      </c>
      <c r="C5527">
        <f>VLOOKUP(B5527,Index!$A$2:$B$18,2,FALSE)</f>
        <v>15</v>
      </c>
      <c r="D5527">
        <v>2011</v>
      </c>
      <c r="E5527" t="s">
        <v>59</v>
      </c>
      <c r="F5527">
        <f>VLOOKUP(E5527,Index!$D$2:$E$13,2,FALSE)</f>
        <v>3</v>
      </c>
      <c r="G5527" t="s">
        <v>144</v>
      </c>
      <c r="H5527">
        <f>VLOOKUP(G5527,Index!$G$2:$H$40,2,FALSE)</f>
        <v>1</v>
      </c>
      <c r="I5527" s="3">
        <v>100000</v>
      </c>
      <c r="J5527" s="3">
        <v>20000</v>
      </c>
      <c r="K5527" s="3">
        <v>0</v>
      </c>
      <c r="L5527" s="3">
        <v>10000</v>
      </c>
      <c r="M5527" s="3">
        <f t="shared" si="344"/>
        <v>130000</v>
      </c>
      <c r="N5527" s="3">
        <f t="shared" si="346"/>
        <v>32500</v>
      </c>
      <c r="O5527" s="3">
        <f t="shared" si="347"/>
        <v>0</v>
      </c>
      <c r="P5527">
        <v>2.6</v>
      </c>
      <c r="Q5527">
        <v>4</v>
      </c>
      <c r="R5527">
        <v>2.2000000000000002</v>
      </c>
      <c r="S5527">
        <v>20</v>
      </c>
      <c r="T5527" t="s">
        <v>3943</v>
      </c>
      <c r="U5527">
        <f>VLOOKUP(T5527,Index!$J$2:$K$1319,2,FALSE)</f>
        <v>856</v>
      </c>
      <c r="V5527" t="s">
        <v>61</v>
      </c>
      <c r="W5527">
        <f t="shared" si="345"/>
        <v>3</v>
      </c>
    </row>
    <row r="5528" spans="1:23">
      <c r="A5528" t="s">
        <v>2010</v>
      </c>
      <c r="B5528" t="s">
        <v>97</v>
      </c>
      <c r="C5528">
        <f>VLOOKUP(B5528,Index!$A$2:$B$18,2,FALSE)</f>
        <v>16</v>
      </c>
      <c r="D5528">
        <v>2004</v>
      </c>
      <c r="E5528" t="s">
        <v>21</v>
      </c>
      <c r="F5528">
        <f>VLOOKUP(E5528,Index!$D$2:$E$13,2,FALSE)</f>
        <v>5</v>
      </c>
      <c r="G5528" t="s">
        <v>429</v>
      </c>
      <c r="H5528">
        <f>VLOOKUP(G5528,Index!$G$2:$H$40,2,FALSE)</f>
        <v>34</v>
      </c>
      <c r="I5528" s="3">
        <v>100000</v>
      </c>
      <c r="J5528" s="3">
        <v>30000</v>
      </c>
      <c r="K5528" s="3">
        <v>0</v>
      </c>
      <c r="L5528" s="3">
        <v>0</v>
      </c>
      <c r="M5528" s="3">
        <f t="shared" si="344"/>
        <v>130000</v>
      </c>
      <c r="N5528" s="3">
        <f t="shared" si="346"/>
        <v>32500</v>
      </c>
      <c r="O5528" s="3">
        <f t="shared" si="347"/>
        <v>0</v>
      </c>
      <c r="P5528">
        <v>7.3</v>
      </c>
      <c r="Q5528">
        <v>25</v>
      </c>
      <c r="T5528" t="s">
        <v>888</v>
      </c>
      <c r="U5528">
        <f>VLOOKUP(T5528,Index!$J$2:$K$1319,2,FALSE)</f>
        <v>104</v>
      </c>
      <c r="V5528" t="s">
        <v>15</v>
      </c>
      <c r="W5528">
        <f t="shared" si="345"/>
        <v>3</v>
      </c>
    </row>
    <row r="5529" spans="1:23">
      <c r="A5529" t="s">
        <v>4399</v>
      </c>
      <c r="B5529" t="s">
        <v>20</v>
      </c>
      <c r="C5529">
        <f>VLOOKUP(B5529,Index!$A$2:$B$18,2,FALSE)</f>
        <v>3</v>
      </c>
      <c r="D5529">
        <v>2005</v>
      </c>
      <c r="E5529" t="s">
        <v>23</v>
      </c>
      <c r="F5529">
        <f>VLOOKUP(E5529,Index!$D$2:$E$13,2,FALSE)</f>
        <v>4</v>
      </c>
      <c r="G5529" t="s">
        <v>227</v>
      </c>
      <c r="H5529">
        <f>VLOOKUP(G5529,Index!$G$2:$H$40,2,FALSE)</f>
        <v>5</v>
      </c>
      <c r="I5529" s="3">
        <v>120000</v>
      </c>
      <c r="J5529" s="3">
        <v>0</v>
      </c>
      <c r="K5529" s="3">
        <v>0</v>
      </c>
      <c r="L5529" s="3">
        <v>10000</v>
      </c>
      <c r="M5529" s="3">
        <f t="shared" si="344"/>
        <v>130000</v>
      </c>
      <c r="N5529" s="3">
        <f t="shared" si="346"/>
        <v>32500</v>
      </c>
      <c r="O5529" s="3">
        <f t="shared" si="347"/>
        <v>0</v>
      </c>
      <c r="P5529">
        <v>5.0999999999999996</v>
      </c>
      <c r="Q5529">
        <v>17</v>
      </c>
      <c r="R5529">
        <v>3.7</v>
      </c>
      <c r="S5529">
        <v>7</v>
      </c>
      <c r="T5529" t="s">
        <v>4400</v>
      </c>
      <c r="U5529">
        <f>VLOOKUP(T5529,Index!$J$2:$K$1319,2,FALSE)</f>
        <v>1124</v>
      </c>
      <c r="V5529" t="s">
        <v>15</v>
      </c>
      <c r="W5529">
        <f t="shared" si="345"/>
        <v>3</v>
      </c>
    </row>
    <row r="5530" spans="1:23">
      <c r="A5530" t="s">
        <v>484</v>
      </c>
      <c r="B5530" t="s">
        <v>63</v>
      </c>
      <c r="C5530">
        <f>VLOOKUP(B5530,Index!$A$2:$B$18,2,FALSE)</f>
        <v>1</v>
      </c>
      <c r="D5530">
        <v>2011</v>
      </c>
      <c r="E5530" t="s">
        <v>67</v>
      </c>
      <c r="F5530">
        <f>VLOOKUP(E5530,Index!$D$2:$E$13,2,FALSE)</f>
        <v>10</v>
      </c>
      <c r="G5530" t="s">
        <v>77</v>
      </c>
      <c r="H5530">
        <f>VLOOKUP(G5530,Index!$G$2:$H$40,2,FALSE)</f>
        <v>35</v>
      </c>
      <c r="I5530" s="3">
        <v>100000</v>
      </c>
      <c r="J5530" s="3">
        <v>20000</v>
      </c>
      <c r="K5530" s="3">
        <v>0</v>
      </c>
      <c r="L5530" s="3">
        <v>10000</v>
      </c>
      <c r="M5530" s="3">
        <f t="shared" si="344"/>
        <v>130000</v>
      </c>
      <c r="N5530" s="3">
        <f t="shared" si="346"/>
        <v>32500</v>
      </c>
      <c r="O5530" s="3">
        <f t="shared" si="347"/>
        <v>0</v>
      </c>
      <c r="T5530" t="s">
        <v>1107</v>
      </c>
      <c r="U5530">
        <f>VLOOKUP(T5530,Index!$J$2:$K$1319,2,FALSE)</f>
        <v>1220</v>
      </c>
      <c r="V5530" t="s">
        <v>15</v>
      </c>
      <c r="W5530">
        <f t="shared" si="345"/>
        <v>3</v>
      </c>
    </row>
    <row r="5531" spans="1:23">
      <c r="A5531" t="s">
        <v>134</v>
      </c>
      <c r="B5531" t="s">
        <v>20</v>
      </c>
      <c r="C5531">
        <f>VLOOKUP(B5531,Index!$A$2:$B$18,2,FALSE)</f>
        <v>3</v>
      </c>
      <c r="D5531">
        <v>2005</v>
      </c>
      <c r="E5531" t="s">
        <v>17</v>
      </c>
      <c r="F5531">
        <f>VLOOKUP(E5531,Index!$D$2:$E$13,2,FALSE)</f>
        <v>7</v>
      </c>
      <c r="G5531" t="s">
        <v>94</v>
      </c>
      <c r="H5531">
        <f>VLOOKUP(G5531,Index!$G$2:$H$40,2,FALSE)</f>
        <v>15</v>
      </c>
      <c r="I5531" s="3">
        <v>110000</v>
      </c>
      <c r="J5531" s="3">
        <v>20000</v>
      </c>
      <c r="K5531" s="3">
        <v>0</v>
      </c>
      <c r="L5531" s="3">
        <v>10000</v>
      </c>
      <c r="M5531" s="3">
        <f t="shared" si="344"/>
        <v>140000</v>
      </c>
      <c r="N5531" s="3">
        <f t="shared" si="346"/>
        <v>35000</v>
      </c>
      <c r="O5531" s="3">
        <f t="shared" si="347"/>
        <v>0</v>
      </c>
      <c r="P5531">
        <v>6.5</v>
      </c>
      <c r="Q5531">
        <v>13</v>
      </c>
      <c r="R5531">
        <v>7</v>
      </c>
      <c r="S5531">
        <v>25</v>
      </c>
      <c r="T5531" t="s">
        <v>135</v>
      </c>
      <c r="U5531">
        <f>VLOOKUP(T5531,Index!$J$2:$K$1319,2,FALSE)</f>
        <v>339</v>
      </c>
      <c r="V5531" t="s">
        <v>15</v>
      </c>
      <c r="W5531">
        <f t="shared" si="345"/>
        <v>3</v>
      </c>
    </row>
    <row r="5532" spans="1:23">
      <c r="A5532" t="s">
        <v>2599</v>
      </c>
      <c r="B5532" t="s">
        <v>112</v>
      </c>
      <c r="C5532">
        <f>VLOOKUP(B5532,Index!$A$2:$B$18,2,FALSE)</f>
        <v>11</v>
      </c>
      <c r="D5532">
        <v>2008</v>
      </c>
      <c r="E5532" t="s">
        <v>23</v>
      </c>
      <c r="F5532">
        <f>VLOOKUP(E5532,Index!$D$2:$E$13,2,FALSE)</f>
        <v>4</v>
      </c>
      <c r="G5532" t="s">
        <v>77</v>
      </c>
      <c r="H5532">
        <f>VLOOKUP(G5532,Index!$G$2:$H$40,2,FALSE)</f>
        <v>35</v>
      </c>
      <c r="I5532" s="3">
        <v>120000</v>
      </c>
      <c r="J5532" s="3">
        <v>0</v>
      </c>
      <c r="K5532" s="3">
        <v>0</v>
      </c>
      <c r="L5532" s="3">
        <v>10000</v>
      </c>
      <c r="M5532" s="3">
        <f t="shared" si="344"/>
        <v>130000</v>
      </c>
      <c r="N5532" s="3">
        <f t="shared" si="346"/>
        <v>32500</v>
      </c>
      <c r="O5532" s="3">
        <f t="shared" si="347"/>
        <v>0</v>
      </c>
      <c r="T5532" t="s">
        <v>77</v>
      </c>
      <c r="U5532">
        <f>VLOOKUP(T5532,Index!$J$2:$K$1319,2,FALSE)</f>
        <v>1199</v>
      </c>
      <c r="V5532" t="s">
        <v>15</v>
      </c>
      <c r="W5532">
        <f t="shared" si="345"/>
        <v>1</v>
      </c>
    </row>
    <row r="5533" spans="1:23">
      <c r="A5533" t="s">
        <v>4401</v>
      </c>
      <c r="B5533" t="s">
        <v>39</v>
      </c>
      <c r="C5533">
        <f>VLOOKUP(B5533,Index!$A$2:$B$18,2,FALSE)</f>
        <v>8</v>
      </c>
      <c r="D5533">
        <v>2005</v>
      </c>
      <c r="E5533" t="s">
        <v>90</v>
      </c>
      <c r="F5533">
        <f>VLOOKUP(E5533,Index!$D$2:$E$13,2,FALSE)</f>
        <v>8</v>
      </c>
      <c r="G5533" t="s">
        <v>168</v>
      </c>
      <c r="H5533">
        <f>VLOOKUP(G5533,Index!$G$2:$H$40,2,FALSE)</f>
        <v>19</v>
      </c>
      <c r="I5533" s="3">
        <v>70000</v>
      </c>
      <c r="J5533" s="3">
        <v>50000</v>
      </c>
      <c r="K5533" s="3">
        <v>0</v>
      </c>
      <c r="L5533" s="3">
        <v>20000</v>
      </c>
      <c r="M5533" s="3">
        <f t="shared" si="344"/>
        <v>140000</v>
      </c>
      <c r="N5533" s="3">
        <f t="shared" si="346"/>
        <v>35000</v>
      </c>
      <c r="O5533" s="3">
        <f t="shared" si="347"/>
        <v>0</v>
      </c>
      <c r="P5533">
        <v>7.2</v>
      </c>
      <c r="Q5533">
        <v>35</v>
      </c>
      <c r="R5533">
        <v>8.8000000000000007</v>
      </c>
      <c r="S5533">
        <v>14</v>
      </c>
      <c r="T5533" t="s">
        <v>3563</v>
      </c>
      <c r="U5533">
        <f>VLOOKUP(T5533,Index!$J$2:$K$1319,2,FALSE)</f>
        <v>406</v>
      </c>
      <c r="V5533" t="s">
        <v>61</v>
      </c>
      <c r="W5533">
        <f t="shared" si="345"/>
        <v>3</v>
      </c>
    </row>
    <row r="5534" spans="1:23">
      <c r="A5534" t="s">
        <v>4402</v>
      </c>
      <c r="B5534" t="s">
        <v>28</v>
      </c>
      <c r="C5534">
        <f>VLOOKUP(B5534,Index!$A$2:$B$18,2,FALSE)</f>
        <v>15</v>
      </c>
      <c r="D5534">
        <v>2010</v>
      </c>
      <c r="E5534" t="s">
        <v>90</v>
      </c>
      <c r="F5534">
        <f>VLOOKUP(E5534,Index!$D$2:$E$13,2,FALSE)</f>
        <v>8</v>
      </c>
      <c r="G5534" t="s">
        <v>1451</v>
      </c>
      <c r="H5534">
        <f>VLOOKUP(G5534,Index!$G$2:$H$40,2,FALSE)</f>
        <v>16</v>
      </c>
      <c r="I5534" s="3">
        <v>110000</v>
      </c>
      <c r="J5534" s="3">
        <v>20000</v>
      </c>
      <c r="K5534" s="3">
        <v>0</v>
      </c>
      <c r="L5534" s="3">
        <v>10000</v>
      </c>
      <c r="M5534" s="3">
        <f t="shared" si="344"/>
        <v>140000</v>
      </c>
      <c r="N5534" s="3">
        <f t="shared" si="346"/>
        <v>35000</v>
      </c>
      <c r="O5534" s="3">
        <f t="shared" si="347"/>
        <v>0</v>
      </c>
      <c r="P5534">
        <v>7.2</v>
      </c>
      <c r="Q5534">
        <v>13</v>
      </c>
      <c r="R5534">
        <v>7.8</v>
      </c>
      <c r="S5534">
        <v>50</v>
      </c>
      <c r="T5534" t="s">
        <v>4403</v>
      </c>
      <c r="U5534">
        <f>VLOOKUP(T5534,Index!$J$2:$K$1319,2,FALSE)</f>
        <v>664</v>
      </c>
      <c r="V5534" t="s">
        <v>37</v>
      </c>
      <c r="W5534">
        <f t="shared" si="345"/>
        <v>3</v>
      </c>
    </row>
    <row r="5535" spans="1:23">
      <c r="A5535" t="s">
        <v>4404</v>
      </c>
      <c r="B5535" t="s">
        <v>39</v>
      </c>
      <c r="C5535">
        <f>VLOOKUP(B5535,Index!$A$2:$B$18,2,FALSE)</f>
        <v>8</v>
      </c>
      <c r="D5535">
        <v>2007</v>
      </c>
      <c r="E5535" t="s">
        <v>23</v>
      </c>
      <c r="F5535">
        <f>VLOOKUP(E5535,Index!$D$2:$E$13,2,FALSE)</f>
        <v>4</v>
      </c>
      <c r="G5535" t="s">
        <v>45</v>
      </c>
      <c r="H5535">
        <f>VLOOKUP(G5535,Index!$G$2:$H$40,2,FALSE)</f>
        <v>30</v>
      </c>
      <c r="I5535" s="3">
        <v>70000</v>
      </c>
      <c r="J5535" s="3">
        <v>50000</v>
      </c>
      <c r="K5535" s="3">
        <v>0</v>
      </c>
      <c r="L5535" s="3">
        <v>20000</v>
      </c>
      <c r="M5535" s="3">
        <f t="shared" si="344"/>
        <v>140000</v>
      </c>
      <c r="N5535" s="3">
        <f t="shared" si="346"/>
        <v>35000</v>
      </c>
      <c r="O5535" s="3">
        <f t="shared" si="347"/>
        <v>0</v>
      </c>
      <c r="T5535" t="s">
        <v>782</v>
      </c>
      <c r="U5535">
        <f>VLOOKUP(T5535,Index!$J$2:$K$1319,2,FALSE)</f>
        <v>1001</v>
      </c>
      <c r="V5535" t="s">
        <v>61</v>
      </c>
      <c r="W5535">
        <f t="shared" si="345"/>
        <v>3</v>
      </c>
    </row>
    <row r="5536" spans="1:23">
      <c r="A5536" t="s">
        <v>4405</v>
      </c>
      <c r="B5536" t="s">
        <v>28</v>
      </c>
      <c r="C5536">
        <f>VLOOKUP(B5536,Index!$A$2:$B$18,2,FALSE)</f>
        <v>15</v>
      </c>
      <c r="D5536">
        <v>2007</v>
      </c>
      <c r="E5536" t="s">
        <v>13</v>
      </c>
      <c r="F5536">
        <f>VLOOKUP(E5536,Index!$D$2:$E$13,2,FALSE)</f>
        <v>11</v>
      </c>
      <c r="G5536" t="s">
        <v>35</v>
      </c>
      <c r="H5536">
        <f>VLOOKUP(G5536,Index!$G$2:$H$40,2,FALSE)</f>
        <v>32</v>
      </c>
      <c r="I5536" s="3">
        <v>110000</v>
      </c>
      <c r="J5536" s="3">
        <v>10000</v>
      </c>
      <c r="K5536" s="3">
        <v>0</v>
      </c>
      <c r="L5536" s="3">
        <v>10000</v>
      </c>
      <c r="M5536" s="3">
        <f t="shared" si="344"/>
        <v>130000</v>
      </c>
      <c r="N5536" s="3">
        <f t="shared" si="346"/>
        <v>32500</v>
      </c>
      <c r="O5536" s="3">
        <f t="shared" si="347"/>
        <v>0</v>
      </c>
      <c r="P5536">
        <v>7.1</v>
      </c>
      <c r="Q5536">
        <v>43</v>
      </c>
      <c r="R5536">
        <v>7.4</v>
      </c>
      <c r="S5536">
        <v>16</v>
      </c>
      <c r="T5536" t="s">
        <v>965</v>
      </c>
      <c r="U5536">
        <f>VLOOKUP(T5536,Index!$J$2:$K$1319,2,FALSE)</f>
        <v>659</v>
      </c>
      <c r="V5536" t="s">
        <v>78</v>
      </c>
      <c r="W5536">
        <f t="shared" si="345"/>
        <v>3</v>
      </c>
    </row>
    <row r="5537" spans="1:23">
      <c r="A5537" t="s">
        <v>4406</v>
      </c>
      <c r="B5537" t="s">
        <v>12</v>
      </c>
      <c r="C5537">
        <f>VLOOKUP(B5537,Index!$A$2:$B$18,2,FALSE)</f>
        <v>13</v>
      </c>
      <c r="D5537">
        <v>2010</v>
      </c>
      <c r="E5537" t="s">
        <v>34</v>
      </c>
      <c r="F5537">
        <f>VLOOKUP(E5537,Index!$D$2:$E$13,2,FALSE)</f>
        <v>1</v>
      </c>
      <c r="G5537" t="s">
        <v>227</v>
      </c>
      <c r="H5537">
        <f>VLOOKUP(G5537,Index!$G$2:$H$40,2,FALSE)</f>
        <v>5</v>
      </c>
      <c r="I5537" s="3">
        <v>120000</v>
      </c>
      <c r="J5537" s="3">
        <v>0</v>
      </c>
      <c r="K5537" s="3">
        <v>0</v>
      </c>
      <c r="L5537" s="3">
        <v>10000</v>
      </c>
      <c r="M5537" s="3">
        <f t="shared" si="344"/>
        <v>130000</v>
      </c>
      <c r="N5537" s="3">
        <f t="shared" si="346"/>
        <v>32500</v>
      </c>
      <c r="O5537" s="3">
        <f t="shared" si="347"/>
        <v>0</v>
      </c>
      <c r="P5537">
        <v>4.0999999999999996</v>
      </c>
      <c r="Q5537">
        <v>6</v>
      </c>
      <c r="T5537" t="s">
        <v>4407</v>
      </c>
      <c r="U5537">
        <f>VLOOKUP(T5537,Index!$J$2:$K$1319,2,FALSE)</f>
        <v>94</v>
      </c>
      <c r="V5537" t="s">
        <v>78</v>
      </c>
      <c r="W5537">
        <f t="shared" si="345"/>
        <v>3</v>
      </c>
    </row>
    <row r="5538" spans="1:23">
      <c r="A5538" t="s">
        <v>2096</v>
      </c>
      <c r="B5538" t="s">
        <v>20</v>
      </c>
      <c r="C5538">
        <f>VLOOKUP(B5538,Index!$A$2:$B$18,2,FALSE)</f>
        <v>3</v>
      </c>
      <c r="D5538">
        <v>2008</v>
      </c>
      <c r="E5538" t="s">
        <v>34</v>
      </c>
      <c r="F5538">
        <f>VLOOKUP(E5538,Index!$D$2:$E$13,2,FALSE)</f>
        <v>1</v>
      </c>
      <c r="G5538" t="s">
        <v>1170</v>
      </c>
      <c r="H5538">
        <f>VLOOKUP(G5538,Index!$G$2:$H$40,2,FALSE)</f>
        <v>11</v>
      </c>
      <c r="I5538" s="3">
        <v>110000</v>
      </c>
      <c r="J5538" s="3">
        <v>20000</v>
      </c>
      <c r="K5538" s="3">
        <v>0</v>
      </c>
      <c r="L5538" s="3">
        <v>10000</v>
      </c>
      <c r="M5538" s="3">
        <f t="shared" si="344"/>
        <v>140000</v>
      </c>
      <c r="N5538" s="3">
        <f t="shared" si="346"/>
        <v>35000</v>
      </c>
      <c r="O5538" s="3">
        <f t="shared" si="347"/>
        <v>0</v>
      </c>
      <c r="P5538">
        <v>6.5</v>
      </c>
      <c r="Q5538">
        <v>12</v>
      </c>
      <c r="T5538" t="s">
        <v>4408</v>
      </c>
      <c r="U5538">
        <f>VLOOKUP(T5538,Index!$J$2:$K$1319,2,FALSE)</f>
        <v>854</v>
      </c>
      <c r="V5538" t="s">
        <v>15</v>
      </c>
      <c r="W5538">
        <f t="shared" si="345"/>
        <v>3</v>
      </c>
    </row>
    <row r="5539" spans="1:23">
      <c r="A5539" t="s">
        <v>4409</v>
      </c>
      <c r="B5539" t="s">
        <v>20</v>
      </c>
      <c r="C5539">
        <f>VLOOKUP(B5539,Index!$A$2:$B$18,2,FALSE)</f>
        <v>3</v>
      </c>
      <c r="D5539">
        <v>2009</v>
      </c>
      <c r="E5539" t="s">
        <v>43</v>
      </c>
      <c r="F5539">
        <f>VLOOKUP(E5539,Index!$D$2:$E$13,2,FALSE)</f>
        <v>6</v>
      </c>
      <c r="G5539" t="s">
        <v>1211</v>
      </c>
      <c r="H5539">
        <f>VLOOKUP(G5539,Index!$G$2:$H$40,2,FALSE)</f>
        <v>39</v>
      </c>
      <c r="I5539" s="3">
        <v>120000</v>
      </c>
      <c r="J5539" s="3">
        <v>0</v>
      </c>
      <c r="K5539" s="3">
        <v>0</v>
      </c>
      <c r="L5539" s="3">
        <v>10000</v>
      </c>
      <c r="M5539" s="3">
        <f t="shared" si="344"/>
        <v>130000</v>
      </c>
      <c r="N5539" s="3">
        <f t="shared" si="346"/>
        <v>32500</v>
      </c>
      <c r="O5539" s="3">
        <f t="shared" si="347"/>
        <v>0</v>
      </c>
      <c r="P5539">
        <v>6.4</v>
      </c>
      <c r="Q5539">
        <v>12</v>
      </c>
      <c r="R5539">
        <v>6.3</v>
      </c>
      <c r="S5539">
        <v>4</v>
      </c>
      <c r="T5539" t="s">
        <v>3222</v>
      </c>
      <c r="U5539">
        <f>VLOOKUP(T5539,Index!$J$2:$K$1319,2,FALSE)</f>
        <v>571</v>
      </c>
      <c r="V5539" t="s">
        <v>78</v>
      </c>
      <c r="W5539">
        <f t="shared" si="345"/>
        <v>3</v>
      </c>
    </row>
    <row r="5540" spans="1:23">
      <c r="A5540" t="s">
        <v>2711</v>
      </c>
      <c r="B5540" t="s">
        <v>196</v>
      </c>
      <c r="C5540">
        <f>VLOOKUP(B5540,Index!$A$2:$B$18,2,FALSE)</f>
        <v>17</v>
      </c>
      <c r="D5540">
        <v>2016</v>
      </c>
      <c r="E5540" t="s">
        <v>187</v>
      </c>
      <c r="F5540">
        <f>VLOOKUP(E5540,Index!$D$2:$E$13,2,FALSE)</f>
        <v>2</v>
      </c>
      <c r="G5540" t="s">
        <v>173</v>
      </c>
      <c r="H5540">
        <f>VLOOKUP(G5540,Index!$G$2:$H$40,2,FALSE)</f>
        <v>31</v>
      </c>
      <c r="I5540" s="3">
        <v>90000</v>
      </c>
      <c r="J5540" s="3">
        <v>30000</v>
      </c>
      <c r="K5540" s="3">
        <v>0</v>
      </c>
      <c r="L5540" s="3">
        <v>10000</v>
      </c>
      <c r="M5540" s="3">
        <f t="shared" si="344"/>
        <v>130000</v>
      </c>
      <c r="N5540" s="3">
        <f t="shared" si="346"/>
        <v>32500</v>
      </c>
      <c r="O5540" s="3">
        <f t="shared" si="347"/>
        <v>0</v>
      </c>
      <c r="P5540">
        <v>8.5</v>
      </c>
      <c r="Q5540">
        <v>4</v>
      </c>
      <c r="R5540">
        <v>8.6999999999999993</v>
      </c>
      <c r="S5540">
        <v>123</v>
      </c>
      <c r="T5540" t="s">
        <v>2712</v>
      </c>
      <c r="U5540">
        <f>VLOOKUP(T5540,Index!$J$2:$K$1319,2,FALSE)</f>
        <v>323</v>
      </c>
      <c r="V5540" t="s">
        <v>37</v>
      </c>
      <c r="W5540">
        <f t="shared" si="345"/>
        <v>3</v>
      </c>
    </row>
    <row r="5541" spans="1:23">
      <c r="A5541" t="s">
        <v>4038</v>
      </c>
      <c r="B5541" t="s">
        <v>39</v>
      </c>
      <c r="C5541">
        <f>VLOOKUP(B5541,Index!$A$2:$B$18,2,FALSE)</f>
        <v>8</v>
      </c>
      <c r="D5541">
        <v>2008</v>
      </c>
      <c r="E5541" t="s">
        <v>13</v>
      </c>
      <c r="F5541">
        <f>VLOOKUP(E5541,Index!$D$2:$E$13,2,FALSE)</f>
        <v>11</v>
      </c>
      <c r="G5541" t="s">
        <v>35</v>
      </c>
      <c r="H5541">
        <f>VLOOKUP(G5541,Index!$G$2:$H$40,2,FALSE)</f>
        <v>32</v>
      </c>
      <c r="I5541" s="3">
        <v>70000</v>
      </c>
      <c r="J5541" s="3">
        <v>50000</v>
      </c>
      <c r="K5541" s="3">
        <v>0</v>
      </c>
      <c r="L5541" s="3">
        <v>20000</v>
      </c>
      <c r="M5541" s="3">
        <f t="shared" si="344"/>
        <v>140000</v>
      </c>
      <c r="N5541" s="3">
        <f t="shared" si="346"/>
        <v>35000</v>
      </c>
      <c r="O5541" s="3">
        <f t="shared" si="347"/>
        <v>0</v>
      </c>
      <c r="R5541">
        <v>6.7</v>
      </c>
      <c r="S5541">
        <v>7</v>
      </c>
      <c r="T5541" t="s">
        <v>306</v>
      </c>
      <c r="U5541">
        <f>VLOOKUP(T5541,Index!$J$2:$K$1319,2,FALSE)</f>
        <v>1259</v>
      </c>
      <c r="V5541" t="s">
        <v>78</v>
      </c>
      <c r="W5541">
        <f t="shared" si="345"/>
        <v>3</v>
      </c>
    </row>
    <row r="5542" spans="1:23">
      <c r="A5542" t="s">
        <v>4410</v>
      </c>
      <c r="B5542" t="s">
        <v>39</v>
      </c>
      <c r="C5542">
        <f>VLOOKUP(B5542,Index!$A$2:$B$18,2,FALSE)</f>
        <v>8</v>
      </c>
      <c r="D5542">
        <v>2008</v>
      </c>
      <c r="E5542" t="s">
        <v>90</v>
      </c>
      <c r="F5542">
        <f>VLOOKUP(E5542,Index!$D$2:$E$13,2,FALSE)</f>
        <v>8</v>
      </c>
      <c r="G5542" t="s">
        <v>1265</v>
      </c>
      <c r="H5542">
        <f>VLOOKUP(G5542,Index!$G$2:$H$40,2,FALSE)</f>
        <v>6</v>
      </c>
      <c r="I5542" s="3">
        <v>70000</v>
      </c>
      <c r="J5542" s="3">
        <v>50000</v>
      </c>
      <c r="K5542" s="3">
        <v>0</v>
      </c>
      <c r="L5542" s="3">
        <v>20000</v>
      </c>
      <c r="M5542" s="3">
        <f t="shared" si="344"/>
        <v>140000</v>
      </c>
      <c r="N5542" s="3">
        <f t="shared" si="346"/>
        <v>35000</v>
      </c>
      <c r="O5542" s="3">
        <f t="shared" si="347"/>
        <v>0</v>
      </c>
      <c r="P5542">
        <v>7.9</v>
      </c>
      <c r="Q5542">
        <v>23</v>
      </c>
      <c r="R5542">
        <v>8.6999999999999993</v>
      </c>
      <c r="S5542">
        <v>26</v>
      </c>
      <c r="T5542" t="s">
        <v>1651</v>
      </c>
      <c r="U5542">
        <f>VLOOKUP(T5542,Index!$J$2:$K$1319,2,FALSE)</f>
        <v>98</v>
      </c>
      <c r="V5542" t="s">
        <v>37</v>
      </c>
      <c r="W5542">
        <f t="shared" si="345"/>
        <v>3</v>
      </c>
    </row>
    <row r="5543" spans="1:23">
      <c r="A5543" t="s">
        <v>4012</v>
      </c>
      <c r="B5543" t="s">
        <v>226</v>
      </c>
      <c r="C5543">
        <f>VLOOKUP(B5543,Index!$A$2:$B$18,2,FALSE)</f>
        <v>7</v>
      </c>
      <c r="D5543">
        <v>2001</v>
      </c>
      <c r="E5543" t="s">
        <v>13</v>
      </c>
      <c r="F5543">
        <f>VLOOKUP(E5543,Index!$D$2:$E$13,2,FALSE)</f>
        <v>11</v>
      </c>
      <c r="G5543" t="s">
        <v>561</v>
      </c>
      <c r="H5543">
        <f>VLOOKUP(G5543,Index!$G$2:$H$40,2,FALSE)</f>
        <v>24</v>
      </c>
      <c r="I5543" s="3">
        <v>70000</v>
      </c>
      <c r="J5543" s="3">
        <v>50000</v>
      </c>
      <c r="K5543" s="3">
        <v>0</v>
      </c>
      <c r="L5543" s="3">
        <v>10000</v>
      </c>
      <c r="M5543" s="3">
        <f t="shared" si="344"/>
        <v>130000</v>
      </c>
      <c r="N5543" s="3">
        <f t="shared" si="346"/>
        <v>32500</v>
      </c>
      <c r="O5543" s="3">
        <f t="shared" si="347"/>
        <v>0</v>
      </c>
      <c r="T5543" t="s">
        <v>370</v>
      </c>
      <c r="U5543">
        <f>VLOOKUP(T5543,Index!$J$2:$K$1319,2,FALSE)</f>
        <v>394</v>
      </c>
      <c r="V5543" t="s">
        <v>15</v>
      </c>
      <c r="W5543">
        <f t="shared" si="345"/>
        <v>3</v>
      </c>
    </row>
    <row r="5544" spans="1:23">
      <c r="A5544" t="s">
        <v>2100</v>
      </c>
      <c r="B5544" t="s">
        <v>39</v>
      </c>
      <c r="C5544">
        <f>VLOOKUP(B5544,Index!$A$2:$B$18,2,FALSE)</f>
        <v>8</v>
      </c>
      <c r="D5544">
        <v>2011</v>
      </c>
      <c r="E5544" t="s">
        <v>13</v>
      </c>
      <c r="F5544">
        <f>VLOOKUP(E5544,Index!$D$2:$E$13,2,FALSE)</f>
        <v>11</v>
      </c>
      <c r="G5544" t="s">
        <v>45</v>
      </c>
      <c r="H5544">
        <f>VLOOKUP(G5544,Index!$G$2:$H$40,2,FALSE)</f>
        <v>30</v>
      </c>
      <c r="I5544" s="3">
        <v>60000</v>
      </c>
      <c r="J5544" s="3">
        <v>50000</v>
      </c>
      <c r="K5544" s="3">
        <v>0</v>
      </c>
      <c r="L5544" s="3">
        <v>20000</v>
      </c>
      <c r="M5544" s="3">
        <f t="shared" si="344"/>
        <v>130000</v>
      </c>
      <c r="N5544" s="3">
        <f t="shared" si="346"/>
        <v>32500</v>
      </c>
      <c r="O5544" s="3">
        <f t="shared" si="347"/>
        <v>0</v>
      </c>
      <c r="R5544">
        <v>6.2</v>
      </c>
      <c r="S5544">
        <v>6</v>
      </c>
      <c r="T5544" t="s">
        <v>1487</v>
      </c>
      <c r="U5544">
        <f>VLOOKUP(T5544,Index!$J$2:$K$1319,2,FALSE)</f>
        <v>995</v>
      </c>
      <c r="V5544" t="s">
        <v>15</v>
      </c>
      <c r="W5544">
        <f t="shared" si="345"/>
        <v>3</v>
      </c>
    </row>
    <row r="5545" spans="1:23">
      <c r="A5545" t="s">
        <v>3476</v>
      </c>
      <c r="B5545" t="s">
        <v>63</v>
      </c>
      <c r="C5545">
        <f>VLOOKUP(B5545,Index!$A$2:$B$18,2,FALSE)</f>
        <v>1</v>
      </c>
      <c r="D5545">
        <v>2014</v>
      </c>
      <c r="E5545" t="s">
        <v>187</v>
      </c>
      <c r="F5545">
        <f>VLOOKUP(E5545,Index!$D$2:$E$13,2,FALSE)</f>
        <v>2</v>
      </c>
      <c r="G5545" t="s">
        <v>49</v>
      </c>
      <c r="H5545">
        <f>VLOOKUP(G5545,Index!$G$2:$H$40,2,FALSE)</f>
        <v>4</v>
      </c>
      <c r="I5545" s="3">
        <v>80000</v>
      </c>
      <c r="J5545" s="3">
        <v>40000</v>
      </c>
      <c r="K5545" s="3">
        <v>0</v>
      </c>
      <c r="L5545" s="3">
        <v>10000</v>
      </c>
      <c r="M5545" s="3">
        <f t="shared" si="344"/>
        <v>130000</v>
      </c>
      <c r="N5545" s="3">
        <f t="shared" si="346"/>
        <v>32500</v>
      </c>
      <c r="O5545" s="3">
        <f t="shared" si="347"/>
        <v>0</v>
      </c>
      <c r="T5545" t="s">
        <v>973</v>
      </c>
      <c r="U5545">
        <f>VLOOKUP(T5545,Index!$J$2:$K$1319,2,FALSE)</f>
        <v>1276</v>
      </c>
      <c r="V5545" t="s">
        <v>78</v>
      </c>
      <c r="W5545">
        <f t="shared" si="345"/>
        <v>3</v>
      </c>
    </row>
    <row r="5546" spans="1:23">
      <c r="A5546" t="s">
        <v>2764</v>
      </c>
      <c r="B5546" t="s">
        <v>97</v>
      </c>
      <c r="C5546">
        <f>VLOOKUP(B5546,Index!$A$2:$B$18,2,FALSE)</f>
        <v>16</v>
      </c>
      <c r="D5546">
        <v>2004</v>
      </c>
      <c r="E5546" t="s">
        <v>23</v>
      </c>
      <c r="F5546">
        <f>VLOOKUP(E5546,Index!$D$2:$E$13,2,FALSE)</f>
        <v>4</v>
      </c>
      <c r="G5546" t="s">
        <v>77</v>
      </c>
      <c r="H5546">
        <f>VLOOKUP(G5546,Index!$G$2:$H$40,2,FALSE)</f>
        <v>35</v>
      </c>
      <c r="I5546" s="3">
        <v>100000</v>
      </c>
      <c r="J5546" s="3">
        <v>30000</v>
      </c>
      <c r="K5546" s="3">
        <v>0</v>
      </c>
      <c r="L5546" s="3">
        <v>0</v>
      </c>
      <c r="M5546" s="3">
        <f t="shared" si="344"/>
        <v>130000</v>
      </c>
      <c r="N5546" s="3">
        <f t="shared" si="346"/>
        <v>32500</v>
      </c>
      <c r="O5546" s="3">
        <f t="shared" si="347"/>
        <v>0</v>
      </c>
      <c r="P5546">
        <v>7.9</v>
      </c>
      <c r="Q5546">
        <v>12</v>
      </c>
      <c r="R5546">
        <v>9</v>
      </c>
      <c r="S5546">
        <v>6</v>
      </c>
      <c r="T5546" t="s">
        <v>77</v>
      </c>
      <c r="U5546">
        <f>VLOOKUP(T5546,Index!$J$2:$K$1319,2,FALSE)</f>
        <v>1199</v>
      </c>
      <c r="V5546" t="s">
        <v>15</v>
      </c>
      <c r="W5546">
        <f t="shared" si="345"/>
        <v>1</v>
      </c>
    </row>
    <row r="5547" spans="1:23">
      <c r="A5547" t="s">
        <v>4411</v>
      </c>
      <c r="B5547" t="s">
        <v>20</v>
      </c>
      <c r="C5547">
        <f>VLOOKUP(B5547,Index!$A$2:$B$18,2,FALSE)</f>
        <v>3</v>
      </c>
      <c r="D5547">
        <v>2007</v>
      </c>
      <c r="E5547" t="s">
        <v>23</v>
      </c>
      <c r="F5547">
        <f>VLOOKUP(E5547,Index!$D$2:$E$13,2,FALSE)</f>
        <v>4</v>
      </c>
      <c r="G5547" t="s">
        <v>407</v>
      </c>
      <c r="H5547">
        <f>VLOOKUP(G5547,Index!$G$2:$H$40,2,FALSE)</f>
        <v>29</v>
      </c>
      <c r="I5547" s="3">
        <v>120000</v>
      </c>
      <c r="J5547" s="3">
        <v>0</v>
      </c>
      <c r="K5547" s="3">
        <v>0</v>
      </c>
      <c r="L5547" s="3">
        <v>10000</v>
      </c>
      <c r="M5547" s="3">
        <f t="shared" si="344"/>
        <v>130000</v>
      </c>
      <c r="N5547" s="3">
        <f t="shared" si="346"/>
        <v>32500</v>
      </c>
      <c r="O5547" s="3">
        <f t="shared" si="347"/>
        <v>0</v>
      </c>
      <c r="P5547">
        <v>5.3</v>
      </c>
      <c r="Q5547">
        <v>17</v>
      </c>
      <c r="T5547" t="s">
        <v>407</v>
      </c>
      <c r="U5547">
        <f>VLOOKUP(T5547,Index!$J$2:$K$1319,2,FALSE)</f>
        <v>1010</v>
      </c>
      <c r="V5547" t="s">
        <v>15</v>
      </c>
      <c r="W5547">
        <f t="shared" si="345"/>
        <v>1</v>
      </c>
    </row>
    <row r="5548" spans="1:23">
      <c r="A5548" t="s">
        <v>4412</v>
      </c>
      <c r="B5548" t="s">
        <v>20</v>
      </c>
      <c r="C5548">
        <f>VLOOKUP(B5548,Index!$A$2:$B$18,2,FALSE)</f>
        <v>3</v>
      </c>
      <c r="D5548">
        <v>2008</v>
      </c>
      <c r="E5548" t="s">
        <v>90</v>
      </c>
      <c r="F5548">
        <f>VLOOKUP(E5548,Index!$D$2:$E$13,2,FALSE)</f>
        <v>8</v>
      </c>
      <c r="G5548" t="s">
        <v>657</v>
      </c>
      <c r="H5548">
        <f>VLOOKUP(G5548,Index!$G$2:$H$40,2,FALSE)</f>
        <v>33</v>
      </c>
      <c r="I5548" s="3">
        <v>80000</v>
      </c>
      <c r="J5548" s="3">
        <v>0</v>
      </c>
      <c r="K5548" s="3">
        <v>50000</v>
      </c>
      <c r="L5548" s="3">
        <v>10000</v>
      </c>
      <c r="M5548" s="3">
        <f t="shared" si="344"/>
        <v>140000</v>
      </c>
      <c r="N5548" s="3">
        <f t="shared" si="346"/>
        <v>35000</v>
      </c>
      <c r="O5548" s="3">
        <f t="shared" si="347"/>
        <v>0</v>
      </c>
      <c r="P5548">
        <v>5.8</v>
      </c>
      <c r="Q5548">
        <v>4</v>
      </c>
      <c r="T5548" t="s">
        <v>2243</v>
      </c>
      <c r="U5548">
        <f>VLOOKUP(T5548,Index!$J$2:$K$1319,2,FALSE)</f>
        <v>222</v>
      </c>
      <c r="V5548" t="s">
        <v>15</v>
      </c>
      <c r="W5548">
        <f t="shared" si="345"/>
        <v>3</v>
      </c>
    </row>
    <row r="5549" spans="1:23">
      <c r="A5549" t="s">
        <v>686</v>
      </c>
      <c r="B5549" t="s">
        <v>20</v>
      </c>
      <c r="C5549">
        <f>VLOOKUP(B5549,Index!$A$2:$B$18,2,FALSE)</f>
        <v>3</v>
      </c>
      <c r="D5549">
        <v>2005</v>
      </c>
      <c r="E5549" t="s">
        <v>34</v>
      </c>
      <c r="F5549">
        <f>VLOOKUP(E5549,Index!$D$2:$E$13,2,FALSE)</f>
        <v>1</v>
      </c>
      <c r="G5549" t="s">
        <v>77</v>
      </c>
      <c r="H5549">
        <f>VLOOKUP(G5549,Index!$G$2:$H$40,2,FALSE)</f>
        <v>35</v>
      </c>
      <c r="I5549" s="3">
        <v>120000</v>
      </c>
      <c r="J5549" s="3">
        <v>0</v>
      </c>
      <c r="K5549" s="3">
        <v>0</v>
      </c>
      <c r="L5549" s="3">
        <v>10000</v>
      </c>
      <c r="M5549" s="3">
        <f t="shared" si="344"/>
        <v>130000</v>
      </c>
      <c r="N5549" s="3">
        <f t="shared" si="346"/>
        <v>32500</v>
      </c>
      <c r="O5549" s="3">
        <f t="shared" si="347"/>
        <v>0</v>
      </c>
      <c r="P5549">
        <v>2.8</v>
      </c>
      <c r="Q5549">
        <v>5</v>
      </c>
      <c r="R5549">
        <v>3.2</v>
      </c>
      <c r="S5549">
        <v>32</v>
      </c>
      <c r="T5549" t="s">
        <v>1966</v>
      </c>
      <c r="U5549">
        <f>VLOOKUP(T5549,Index!$J$2:$K$1319,2,FALSE)</f>
        <v>1204</v>
      </c>
      <c r="V5549" t="s">
        <v>61</v>
      </c>
      <c r="W5549">
        <f t="shared" si="345"/>
        <v>3</v>
      </c>
    </row>
    <row r="5550" spans="1:23">
      <c r="A5550" t="s">
        <v>4413</v>
      </c>
      <c r="B5550" t="s">
        <v>97</v>
      </c>
      <c r="C5550">
        <f>VLOOKUP(B5550,Index!$A$2:$B$18,2,FALSE)</f>
        <v>16</v>
      </c>
      <c r="D5550">
        <v>2002</v>
      </c>
      <c r="E5550" t="s">
        <v>34</v>
      </c>
      <c r="F5550">
        <f>VLOOKUP(E5550,Index!$D$2:$E$13,2,FALSE)</f>
        <v>1</v>
      </c>
      <c r="G5550" t="s">
        <v>227</v>
      </c>
      <c r="H5550">
        <f>VLOOKUP(G5550,Index!$G$2:$H$40,2,FALSE)</f>
        <v>5</v>
      </c>
      <c r="I5550" s="3">
        <v>100000</v>
      </c>
      <c r="J5550" s="3">
        <v>30000</v>
      </c>
      <c r="K5550" s="3">
        <v>0</v>
      </c>
      <c r="L5550" s="3">
        <v>0</v>
      </c>
      <c r="M5550" s="3">
        <f t="shared" si="344"/>
        <v>130000</v>
      </c>
      <c r="N5550" s="3">
        <f t="shared" si="346"/>
        <v>32500</v>
      </c>
      <c r="O5550" s="3">
        <f t="shared" si="347"/>
        <v>0</v>
      </c>
      <c r="P5550">
        <v>4.4000000000000004</v>
      </c>
      <c r="Q5550">
        <v>19</v>
      </c>
      <c r="R5550">
        <v>6</v>
      </c>
      <c r="S5550">
        <v>11</v>
      </c>
      <c r="T5550" t="s">
        <v>4414</v>
      </c>
      <c r="U5550">
        <f>VLOOKUP(T5550,Index!$J$2:$K$1319,2,FALSE)</f>
        <v>224</v>
      </c>
      <c r="V5550" t="s">
        <v>61</v>
      </c>
      <c r="W5550">
        <f t="shared" si="345"/>
        <v>3</v>
      </c>
    </row>
    <row r="5551" spans="1:23">
      <c r="A5551" t="s">
        <v>4415</v>
      </c>
      <c r="B5551" t="s">
        <v>12</v>
      </c>
      <c r="C5551">
        <f>VLOOKUP(B5551,Index!$A$2:$B$18,2,FALSE)</f>
        <v>13</v>
      </c>
      <c r="D5551">
        <v>2006</v>
      </c>
      <c r="E5551" t="s">
        <v>43</v>
      </c>
      <c r="F5551">
        <f>VLOOKUP(E5551,Index!$D$2:$E$13,2,FALSE)</f>
        <v>6</v>
      </c>
      <c r="G5551" t="s">
        <v>14</v>
      </c>
      <c r="H5551">
        <f>VLOOKUP(G5551,Index!$G$2:$H$40,2,FALSE)</f>
        <v>26</v>
      </c>
      <c r="I5551" s="3">
        <v>80000</v>
      </c>
      <c r="J5551" s="3">
        <v>20000</v>
      </c>
      <c r="K5551" s="3">
        <v>30000</v>
      </c>
      <c r="L5551" s="3">
        <v>10000</v>
      </c>
      <c r="M5551" s="3">
        <f t="shared" si="344"/>
        <v>140000</v>
      </c>
      <c r="N5551" s="3">
        <f t="shared" si="346"/>
        <v>35000</v>
      </c>
      <c r="O5551" s="3">
        <f t="shared" si="347"/>
        <v>0</v>
      </c>
      <c r="P5551">
        <v>6.9</v>
      </c>
      <c r="Q5551">
        <v>39</v>
      </c>
      <c r="R5551">
        <v>8.6999999999999993</v>
      </c>
      <c r="S5551">
        <v>21</v>
      </c>
      <c r="T5551" t="s">
        <v>102</v>
      </c>
      <c r="U5551">
        <f>VLOOKUP(T5551,Index!$J$2:$K$1319,2,FALSE)</f>
        <v>537</v>
      </c>
      <c r="V5551" t="s">
        <v>15</v>
      </c>
      <c r="W5551">
        <f t="shared" si="345"/>
        <v>3</v>
      </c>
    </row>
    <row r="5552" spans="1:23">
      <c r="A5552" t="s">
        <v>1488</v>
      </c>
      <c r="B5552" t="s">
        <v>132</v>
      </c>
      <c r="C5552">
        <f>VLOOKUP(B5552,Index!$A$2:$B$18,2,FALSE)</f>
        <v>5</v>
      </c>
      <c r="D5552">
        <v>2002</v>
      </c>
      <c r="E5552" t="s">
        <v>13</v>
      </c>
      <c r="F5552">
        <f>VLOOKUP(E5552,Index!$D$2:$E$13,2,FALSE)</f>
        <v>11</v>
      </c>
      <c r="G5552" t="s">
        <v>94</v>
      </c>
      <c r="H5552">
        <f>VLOOKUP(G5552,Index!$G$2:$H$40,2,FALSE)</f>
        <v>15</v>
      </c>
      <c r="I5552" s="3">
        <v>100000</v>
      </c>
      <c r="J5552" s="3">
        <v>30000</v>
      </c>
      <c r="K5552" s="3">
        <v>0</v>
      </c>
      <c r="L5552" s="3">
        <v>0</v>
      </c>
      <c r="M5552" s="3">
        <f t="shared" si="344"/>
        <v>130000</v>
      </c>
      <c r="N5552" s="3">
        <f t="shared" si="346"/>
        <v>32500</v>
      </c>
      <c r="O5552" s="3">
        <f t="shared" si="347"/>
        <v>0</v>
      </c>
      <c r="P5552">
        <v>7.9</v>
      </c>
      <c r="Q5552">
        <v>13</v>
      </c>
      <c r="R5552">
        <v>6.3</v>
      </c>
      <c r="S5552">
        <v>4</v>
      </c>
      <c r="T5552" t="s">
        <v>95</v>
      </c>
      <c r="U5552">
        <f>VLOOKUP(T5552,Index!$J$2:$K$1319,2,FALSE)</f>
        <v>356</v>
      </c>
      <c r="V5552" t="s">
        <v>15</v>
      </c>
      <c r="W5552">
        <f t="shared" si="345"/>
        <v>3</v>
      </c>
    </row>
    <row r="5553" spans="1:23">
      <c r="A5553" t="s">
        <v>4416</v>
      </c>
      <c r="B5553" t="s">
        <v>226</v>
      </c>
      <c r="C5553">
        <f>VLOOKUP(B5553,Index!$A$2:$B$18,2,FALSE)</f>
        <v>7</v>
      </c>
      <c r="D5553">
        <v>2000</v>
      </c>
      <c r="E5553" t="s">
        <v>187</v>
      </c>
      <c r="F5553">
        <f>VLOOKUP(E5553,Index!$D$2:$E$13,2,FALSE)</f>
        <v>2</v>
      </c>
      <c r="G5553" t="s">
        <v>267</v>
      </c>
      <c r="H5553">
        <f>VLOOKUP(G5553,Index!$G$2:$H$40,2,FALSE)</f>
        <v>14</v>
      </c>
      <c r="I5553" s="3">
        <v>70000</v>
      </c>
      <c r="J5553" s="3">
        <v>50000</v>
      </c>
      <c r="K5553" s="3">
        <v>0</v>
      </c>
      <c r="L5553" s="3">
        <v>10000</v>
      </c>
      <c r="M5553" s="3">
        <f t="shared" si="344"/>
        <v>130000</v>
      </c>
      <c r="N5553" s="3">
        <f t="shared" si="346"/>
        <v>32500</v>
      </c>
      <c r="O5553" s="3">
        <f t="shared" si="347"/>
        <v>0</v>
      </c>
      <c r="P5553">
        <v>7.5</v>
      </c>
      <c r="Q5553">
        <v>7</v>
      </c>
      <c r="R5553">
        <v>6.2</v>
      </c>
      <c r="S5553">
        <v>6</v>
      </c>
      <c r="T5553" t="s">
        <v>1181</v>
      </c>
      <c r="U5553">
        <f>VLOOKUP(T5553,Index!$J$2:$K$1319,2,FALSE)</f>
        <v>158</v>
      </c>
      <c r="V5553" t="s">
        <v>15</v>
      </c>
      <c r="W5553">
        <f t="shared" si="345"/>
        <v>3</v>
      </c>
    </row>
    <row r="5554" spans="1:23">
      <c r="A5554" t="s">
        <v>4417</v>
      </c>
      <c r="B5554" t="s">
        <v>28</v>
      </c>
      <c r="C5554">
        <f>VLOOKUP(B5554,Index!$A$2:$B$18,2,FALSE)</f>
        <v>15</v>
      </c>
      <c r="D5554">
        <v>2007</v>
      </c>
      <c r="E5554" t="s">
        <v>17</v>
      </c>
      <c r="F5554">
        <f>VLOOKUP(E5554,Index!$D$2:$E$13,2,FALSE)</f>
        <v>7</v>
      </c>
      <c r="G5554" t="s">
        <v>657</v>
      </c>
      <c r="H5554">
        <f>VLOOKUP(G5554,Index!$G$2:$H$40,2,FALSE)</f>
        <v>33</v>
      </c>
      <c r="I5554" s="3">
        <v>120000</v>
      </c>
      <c r="J5554" s="3">
        <v>0</v>
      </c>
      <c r="K5554" s="3">
        <v>0</v>
      </c>
      <c r="L5554" s="3">
        <v>10000</v>
      </c>
      <c r="M5554" s="3">
        <f t="shared" si="344"/>
        <v>130000</v>
      </c>
      <c r="N5554" s="3">
        <f t="shared" si="346"/>
        <v>32500</v>
      </c>
      <c r="O5554" s="3">
        <f t="shared" si="347"/>
        <v>0</v>
      </c>
      <c r="P5554">
        <v>6.1</v>
      </c>
      <c r="Q5554">
        <v>30</v>
      </c>
      <c r="R5554">
        <v>4.2</v>
      </c>
      <c r="S5554">
        <v>19</v>
      </c>
      <c r="T5554" t="s">
        <v>1394</v>
      </c>
      <c r="U5554">
        <f>VLOOKUP(T5554,Index!$J$2:$K$1319,2,FALSE)</f>
        <v>638</v>
      </c>
      <c r="V5554" t="s">
        <v>78</v>
      </c>
      <c r="W5554">
        <f t="shared" si="345"/>
        <v>3</v>
      </c>
    </row>
    <row r="5555" spans="1:23">
      <c r="A5555" t="s">
        <v>4418</v>
      </c>
      <c r="B5555" t="s">
        <v>12</v>
      </c>
      <c r="C5555">
        <f>VLOOKUP(B5555,Index!$A$2:$B$18,2,FALSE)</f>
        <v>13</v>
      </c>
      <c r="D5555">
        <v>2009</v>
      </c>
      <c r="E5555" t="s">
        <v>90</v>
      </c>
      <c r="F5555">
        <f>VLOOKUP(E5555,Index!$D$2:$E$13,2,FALSE)</f>
        <v>8</v>
      </c>
      <c r="G5555" t="s">
        <v>1807</v>
      </c>
      <c r="H5555">
        <f>VLOOKUP(G5555,Index!$G$2:$H$40,2,FALSE)</f>
        <v>27</v>
      </c>
      <c r="I5555" s="3">
        <v>120000</v>
      </c>
      <c r="J5555" s="3">
        <v>0</v>
      </c>
      <c r="K5555" s="3">
        <v>10000</v>
      </c>
      <c r="L5555" s="3">
        <v>10000</v>
      </c>
      <c r="M5555" s="3">
        <f t="shared" si="344"/>
        <v>140000</v>
      </c>
      <c r="N5555" s="3">
        <f t="shared" si="346"/>
        <v>35000</v>
      </c>
      <c r="O5555" s="3">
        <f t="shared" si="347"/>
        <v>0</v>
      </c>
      <c r="P5555">
        <v>7.6</v>
      </c>
      <c r="Q5555">
        <v>12</v>
      </c>
      <c r="R5555">
        <v>7.1</v>
      </c>
      <c r="S5555">
        <v>15</v>
      </c>
      <c r="T5555" t="s">
        <v>1807</v>
      </c>
      <c r="U5555">
        <f>VLOOKUP(T5555,Index!$J$2:$K$1319,2,FALSE)</f>
        <v>817</v>
      </c>
      <c r="V5555" t="s">
        <v>61</v>
      </c>
      <c r="W5555">
        <f t="shared" si="345"/>
        <v>1</v>
      </c>
    </row>
    <row r="5556" spans="1:23">
      <c r="A5556" t="s">
        <v>4038</v>
      </c>
      <c r="B5556" t="s">
        <v>33</v>
      </c>
      <c r="C5556">
        <f>VLOOKUP(B5556,Index!$A$2:$B$18,2,FALSE)</f>
        <v>9</v>
      </c>
      <c r="D5556">
        <v>2008</v>
      </c>
      <c r="E5556" t="s">
        <v>13</v>
      </c>
      <c r="F5556">
        <f>VLOOKUP(E5556,Index!$D$2:$E$13,2,FALSE)</f>
        <v>11</v>
      </c>
      <c r="G5556" t="s">
        <v>35</v>
      </c>
      <c r="H5556">
        <f>VLOOKUP(G5556,Index!$G$2:$H$40,2,FALSE)</f>
        <v>32</v>
      </c>
      <c r="I5556" s="3">
        <v>110000</v>
      </c>
      <c r="J5556" s="3">
        <v>10000</v>
      </c>
      <c r="K5556" s="3">
        <v>0</v>
      </c>
      <c r="L5556" s="3">
        <v>10000</v>
      </c>
      <c r="M5556" s="3">
        <f t="shared" si="344"/>
        <v>130000</v>
      </c>
      <c r="N5556" s="3">
        <f t="shared" si="346"/>
        <v>32500</v>
      </c>
      <c r="O5556" s="3">
        <f t="shared" si="347"/>
        <v>0</v>
      </c>
      <c r="P5556">
        <v>7</v>
      </c>
      <c r="Q5556">
        <v>21</v>
      </c>
      <c r="T5556" t="s">
        <v>306</v>
      </c>
      <c r="U5556">
        <f>VLOOKUP(T5556,Index!$J$2:$K$1319,2,FALSE)</f>
        <v>1259</v>
      </c>
      <c r="V5556" t="s">
        <v>78</v>
      </c>
      <c r="W5556">
        <f t="shared" si="345"/>
        <v>3</v>
      </c>
    </row>
    <row r="5557" spans="1:23">
      <c r="A5557" t="s">
        <v>4419</v>
      </c>
      <c r="B5557" t="s">
        <v>156</v>
      </c>
      <c r="C5557">
        <f>VLOOKUP(B5557,Index!$A$2:$B$18,2,FALSE)</f>
        <v>4</v>
      </c>
      <c r="D5557">
        <v>2004</v>
      </c>
      <c r="E5557" t="s">
        <v>59</v>
      </c>
      <c r="F5557">
        <f>VLOOKUP(E5557,Index!$D$2:$E$13,2,FALSE)</f>
        <v>3</v>
      </c>
      <c r="G5557" t="s">
        <v>429</v>
      </c>
      <c r="H5557">
        <f>VLOOKUP(G5557,Index!$G$2:$H$40,2,FALSE)</f>
        <v>34</v>
      </c>
      <c r="I5557" s="3">
        <v>90000</v>
      </c>
      <c r="J5557" s="3">
        <v>40000</v>
      </c>
      <c r="K5557" s="3">
        <v>0</v>
      </c>
      <c r="L5557" s="3">
        <v>0</v>
      </c>
      <c r="M5557" s="3">
        <f t="shared" si="344"/>
        <v>130000</v>
      </c>
      <c r="N5557" s="3">
        <f t="shared" si="346"/>
        <v>32500</v>
      </c>
      <c r="O5557" s="3">
        <f t="shared" si="347"/>
        <v>0</v>
      </c>
      <c r="P5557">
        <v>5.5</v>
      </c>
      <c r="Q5557">
        <v>12</v>
      </c>
      <c r="R5557">
        <v>8.1999999999999993</v>
      </c>
      <c r="S5557">
        <v>5</v>
      </c>
      <c r="T5557" t="s">
        <v>1779</v>
      </c>
      <c r="U5557">
        <f>VLOOKUP(T5557,Index!$J$2:$K$1319,2,FALSE)</f>
        <v>776</v>
      </c>
      <c r="V5557" t="s">
        <v>61</v>
      </c>
      <c r="W5557">
        <f t="shared" si="345"/>
        <v>3</v>
      </c>
    </row>
    <row r="5558" spans="1:23">
      <c r="A5558" t="s">
        <v>2316</v>
      </c>
      <c r="B5558" t="s">
        <v>97</v>
      </c>
      <c r="C5558">
        <f>VLOOKUP(B5558,Index!$A$2:$B$18,2,FALSE)</f>
        <v>16</v>
      </c>
      <c r="D5558">
        <v>2006</v>
      </c>
      <c r="E5558" t="s">
        <v>34</v>
      </c>
      <c r="F5558">
        <f>VLOOKUP(E5558,Index!$D$2:$E$13,2,FALSE)</f>
        <v>1</v>
      </c>
      <c r="G5558" t="s">
        <v>267</v>
      </c>
      <c r="H5558">
        <f>VLOOKUP(G5558,Index!$G$2:$H$40,2,FALSE)</f>
        <v>14</v>
      </c>
      <c r="I5558" s="3">
        <v>100000</v>
      </c>
      <c r="J5558" s="3">
        <v>30000</v>
      </c>
      <c r="K5558" s="3">
        <v>0</v>
      </c>
      <c r="L5558" s="3">
        <v>0</v>
      </c>
      <c r="M5558" s="3">
        <f t="shared" si="344"/>
        <v>130000</v>
      </c>
      <c r="N5558" s="3">
        <f t="shared" si="346"/>
        <v>32500</v>
      </c>
      <c r="O5558" s="3">
        <f t="shared" si="347"/>
        <v>0</v>
      </c>
      <c r="P5558">
        <v>8.1999999999999993</v>
      </c>
      <c r="Q5558">
        <v>40</v>
      </c>
      <c r="R5558">
        <v>7.2</v>
      </c>
      <c r="S5558">
        <v>13</v>
      </c>
      <c r="T5558" t="s">
        <v>1038</v>
      </c>
      <c r="U5558">
        <f>VLOOKUP(T5558,Index!$J$2:$K$1319,2,FALSE)</f>
        <v>264</v>
      </c>
      <c r="V5558" t="s">
        <v>61</v>
      </c>
      <c r="W5558">
        <f t="shared" si="345"/>
        <v>3</v>
      </c>
    </row>
    <row r="5559" spans="1:23">
      <c r="A5559" t="s">
        <v>4420</v>
      </c>
      <c r="B5559" t="s">
        <v>107</v>
      </c>
      <c r="C5559">
        <f>VLOOKUP(B5559,Index!$A$2:$B$18,2,FALSE)</f>
        <v>6</v>
      </c>
      <c r="D5559">
        <v>2002</v>
      </c>
      <c r="E5559" t="s">
        <v>221</v>
      </c>
      <c r="F5559">
        <f>VLOOKUP(E5559,Index!$D$2:$E$13,2,FALSE)</f>
        <v>12</v>
      </c>
      <c r="G5559" t="s">
        <v>588</v>
      </c>
      <c r="H5559">
        <f>VLOOKUP(G5559,Index!$G$2:$H$40,2,FALSE)</f>
        <v>37</v>
      </c>
      <c r="I5559" s="3">
        <v>30000</v>
      </c>
      <c r="J5559" s="3">
        <v>90000</v>
      </c>
      <c r="K5559" s="3">
        <v>0</v>
      </c>
      <c r="L5559" s="3">
        <v>20000</v>
      </c>
      <c r="M5559" s="3">
        <f t="shared" si="344"/>
        <v>140000</v>
      </c>
      <c r="N5559" s="3">
        <f t="shared" si="346"/>
        <v>35000</v>
      </c>
      <c r="O5559" s="3">
        <f t="shared" si="347"/>
        <v>0</v>
      </c>
      <c r="P5559">
        <v>9.1999999999999993</v>
      </c>
      <c r="Q5559">
        <v>40</v>
      </c>
      <c r="R5559">
        <v>9.1</v>
      </c>
      <c r="S5559">
        <v>1023</v>
      </c>
      <c r="T5559" t="s">
        <v>161</v>
      </c>
      <c r="U5559">
        <f>VLOOKUP(T5559,Index!$J$2:$K$1319,2,FALSE)</f>
        <v>161</v>
      </c>
      <c r="V5559" t="s">
        <v>61</v>
      </c>
      <c r="W5559">
        <f t="shared" si="345"/>
        <v>3</v>
      </c>
    </row>
    <row r="5560" spans="1:23">
      <c r="A5560" t="s">
        <v>4421</v>
      </c>
      <c r="B5560" t="s">
        <v>132</v>
      </c>
      <c r="C5560">
        <f>VLOOKUP(B5560,Index!$A$2:$B$18,2,FALSE)</f>
        <v>5</v>
      </c>
      <c r="D5560">
        <v>2002</v>
      </c>
      <c r="E5560" t="s">
        <v>21</v>
      </c>
      <c r="F5560">
        <f>VLOOKUP(E5560,Index!$D$2:$E$13,2,FALSE)</f>
        <v>5</v>
      </c>
      <c r="G5560" t="s">
        <v>168</v>
      </c>
      <c r="H5560">
        <f>VLOOKUP(G5560,Index!$G$2:$H$40,2,FALSE)</f>
        <v>19</v>
      </c>
      <c r="I5560" s="3">
        <v>100000</v>
      </c>
      <c r="J5560" s="3">
        <v>30000</v>
      </c>
      <c r="K5560" s="3">
        <v>0</v>
      </c>
      <c r="L5560" s="3">
        <v>0</v>
      </c>
      <c r="M5560" s="3">
        <f t="shared" si="344"/>
        <v>130000</v>
      </c>
      <c r="N5560" s="3">
        <f t="shared" si="346"/>
        <v>32500</v>
      </c>
      <c r="O5560" s="3">
        <f t="shared" si="347"/>
        <v>0</v>
      </c>
      <c r="P5560">
        <v>6</v>
      </c>
      <c r="Q5560">
        <v>6</v>
      </c>
      <c r="R5560">
        <v>7.2</v>
      </c>
      <c r="S5560">
        <v>5</v>
      </c>
      <c r="T5560" t="s">
        <v>252</v>
      </c>
      <c r="U5560">
        <f>VLOOKUP(T5560,Index!$J$2:$K$1319,2,FALSE)</f>
        <v>646</v>
      </c>
      <c r="V5560" t="s">
        <v>15</v>
      </c>
      <c r="W5560">
        <f t="shared" si="345"/>
        <v>3</v>
      </c>
    </row>
    <row r="5561" spans="1:23">
      <c r="A5561" t="s">
        <v>4422</v>
      </c>
      <c r="B5561" t="s">
        <v>33</v>
      </c>
      <c r="C5561">
        <f>VLOOKUP(B5561,Index!$A$2:$B$18,2,FALSE)</f>
        <v>9</v>
      </c>
      <c r="D5561">
        <v>2008</v>
      </c>
      <c r="E5561" t="s">
        <v>187</v>
      </c>
      <c r="F5561">
        <f>VLOOKUP(E5561,Index!$D$2:$E$13,2,FALSE)</f>
        <v>2</v>
      </c>
      <c r="G5561" t="s">
        <v>227</v>
      </c>
      <c r="H5561">
        <f>VLOOKUP(G5561,Index!$G$2:$H$40,2,FALSE)</f>
        <v>5</v>
      </c>
      <c r="I5561" s="3">
        <v>90000</v>
      </c>
      <c r="J5561" s="3">
        <v>30000</v>
      </c>
      <c r="K5561" s="3">
        <v>0</v>
      </c>
      <c r="L5561" s="3">
        <v>20000</v>
      </c>
      <c r="M5561" s="3">
        <f t="shared" si="344"/>
        <v>140000</v>
      </c>
      <c r="N5561" s="3">
        <f t="shared" si="346"/>
        <v>35000</v>
      </c>
      <c r="O5561" s="3">
        <f t="shared" si="347"/>
        <v>0</v>
      </c>
      <c r="P5561">
        <v>6.9</v>
      </c>
      <c r="Q5561">
        <v>25</v>
      </c>
      <c r="R5561">
        <v>5.6</v>
      </c>
      <c r="S5561">
        <v>50</v>
      </c>
      <c r="T5561" t="s">
        <v>2422</v>
      </c>
      <c r="U5561">
        <f>VLOOKUP(T5561,Index!$J$2:$K$1319,2,FALSE)</f>
        <v>366</v>
      </c>
      <c r="V5561" t="s">
        <v>37</v>
      </c>
      <c r="W5561">
        <f t="shared" si="345"/>
        <v>3</v>
      </c>
    </row>
    <row r="5562" spans="1:23">
      <c r="A5562" t="s">
        <v>2656</v>
      </c>
      <c r="B5562" t="s">
        <v>112</v>
      </c>
      <c r="C5562">
        <f>VLOOKUP(B5562,Index!$A$2:$B$18,2,FALSE)</f>
        <v>11</v>
      </c>
      <c r="D5562">
        <v>2010</v>
      </c>
      <c r="E5562" t="s">
        <v>34</v>
      </c>
      <c r="F5562">
        <f>VLOOKUP(E5562,Index!$D$2:$E$13,2,FALSE)</f>
        <v>1</v>
      </c>
      <c r="G5562" t="s">
        <v>402</v>
      </c>
      <c r="H5562">
        <f>VLOOKUP(G5562,Index!$G$2:$H$40,2,FALSE)</f>
        <v>13</v>
      </c>
      <c r="I5562" s="3">
        <v>100000</v>
      </c>
      <c r="J5562" s="3">
        <v>20000</v>
      </c>
      <c r="K5562" s="3">
        <v>0</v>
      </c>
      <c r="L5562" s="3">
        <v>20000</v>
      </c>
      <c r="M5562" s="3">
        <f t="shared" si="344"/>
        <v>140000</v>
      </c>
      <c r="N5562" s="3">
        <f t="shared" si="346"/>
        <v>35000</v>
      </c>
      <c r="O5562" s="3">
        <f t="shared" si="347"/>
        <v>0</v>
      </c>
      <c r="T5562" t="s">
        <v>2000</v>
      </c>
      <c r="U5562">
        <f>VLOOKUP(T5562,Index!$J$2:$K$1319,2,FALSE)</f>
        <v>1106</v>
      </c>
      <c r="V5562" t="s">
        <v>78</v>
      </c>
      <c r="W5562">
        <f t="shared" si="345"/>
        <v>3</v>
      </c>
    </row>
    <row r="5563" spans="1:23">
      <c r="A5563" t="s">
        <v>4423</v>
      </c>
      <c r="B5563" t="s">
        <v>65</v>
      </c>
      <c r="C5563">
        <f>VLOOKUP(B5563,Index!$A$2:$B$18,2,FALSE)</f>
        <v>10</v>
      </c>
      <c r="D5563">
        <v>2015</v>
      </c>
      <c r="E5563" t="s">
        <v>34</v>
      </c>
      <c r="F5563">
        <f>VLOOKUP(E5563,Index!$D$2:$E$13,2,FALSE)</f>
        <v>1</v>
      </c>
      <c r="G5563" t="s">
        <v>45</v>
      </c>
      <c r="H5563">
        <f>VLOOKUP(G5563,Index!$G$2:$H$40,2,FALSE)</f>
        <v>30</v>
      </c>
      <c r="I5563" s="3">
        <v>20000</v>
      </c>
      <c r="J5563" s="3">
        <v>50000</v>
      </c>
      <c r="K5563" s="3">
        <v>40000</v>
      </c>
      <c r="L5563" s="3">
        <v>10000</v>
      </c>
      <c r="M5563" s="3">
        <f t="shared" si="344"/>
        <v>120000</v>
      </c>
      <c r="N5563" s="3">
        <f t="shared" si="346"/>
        <v>30000</v>
      </c>
      <c r="O5563" s="3">
        <f t="shared" si="347"/>
        <v>0</v>
      </c>
      <c r="P5563">
        <v>8</v>
      </c>
      <c r="Q5563">
        <v>62</v>
      </c>
      <c r="R5563">
        <v>8.1999999999999993</v>
      </c>
      <c r="S5563">
        <v>153</v>
      </c>
      <c r="T5563" t="s">
        <v>235</v>
      </c>
      <c r="U5563">
        <f>VLOOKUP(T5563,Index!$J$2:$K$1319,2,FALSE)</f>
        <v>173</v>
      </c>
      <c r="V5563" t="s">
        <v>61</v>
      </c>
      <c r="W5563">
        <f t="shared" si="345"/>
        <v>3</v>
      </c>
    </row>
    <row r="5564" spans="1:23">
      <c r="A5564" t="s">
        <v>4424</v>
      </c>
      <c r="B5564" t="s">
        <v>39</v>
      </c>
      <c r="C5564">
        <f>VLOOKUP(B5564,Index!$A$2:$B$18,2,FALSE)</f>
        <v>8</v>
      </c>
      <c r="D5564">
        <v>2004</v>
      </c>
      <c r="E5564" t="s">
        <v>17</v>
      </c>
      <c r="F5564">
        <f>VLOOKUP(E5564,Index!$D$2:$E$13,2,FALSE)</f>
        <v>7</v>
      </c>
      <c r="G5564" t="s">
        <v>45</v>
      </c>
      <c r="H5564">
        <f>VLOOKUP(G5564,Index!$G$2:$H$40,2,FALSE)</f>
        <v>30</v>
      </c>
      <c r="I5564" s="3">
        <v>60000</v>
      </c>
      <c r="J5564" s="3">
        <v>50000</v>
      </c>
      <c r="K5564" s="3">
        <v>0</v>
      </c>
      <c r="L5564" s="3">
        <v>20000</v>
      </c>
      <c r="M5564" s="3">
        <f t="shared" si="344"/>
        <v>130000</v>
      </c>
      <c r="N5564" s="3">
        <f t="shared" si="346"/>
        <v>32500</v>
      </c>
      <c r="O5564" s="3">
        <f t="shared" si="347"/>
        <v>0</v>
      </c>
      <c r="P5564">
        <v>5.7</v>
      </c>
      <c r="Q5564">
        <v>27</v>
      </c>
      <c r="R5564">
        <v>7.8</v>
      </c>
      <c r="S5564">
        <v>14</v>
      </c>
      <c r="T5564" t="s">
        <v>4325</v>
      </c>
      <c r="U5564">
        <f>VLOOKUP(T5564,Index!$J$2:$K$1319,2,FALSE)</f>
        <v>1091</v>
      </c>
      <c r="V5564" t="s">
        <v>61</v>
      </c>
      <c r="W5564">
        <f t="shared" si="345"/>
        <v>3</v>
      </c>
    </row>
    <row r="5565" spans="1:23">
      <c r="A5565" t="s">
        <v>4105</v>
      </c>
      <c r="B5565" t="s">
        <v>926</v>
      </c>
      <c r="C5565">
        <f>VLOOKUP(B5565,Index!$A$2:$B$18,2,FALSE)</f>
        <v>12</v>
      </c>
      <c r="D5565">
        <v>2014</v>
      </c>
      <c r="E5565" t="s">
        <v>59</v>
      </c>
      <c r="F5565">
        <f>VLOOKUP(E5565,Index!$D$2:$E$13,2,FALSE)</f>
        <v>3</v>
      </c>
      <c r="G5565" t="s">
        <v>407</v>
      </c>
      <c r="H5565">
        <f>VLOOKUP(G5565,Index!$G$2:$H$40,2,FALSE)</f>
        <v>29</v>
      </c>
      <c r="I5565" s="3">
        <v>40000</v>
      </c>
      <c r="J5565" s="3">
        <v>0</v>
      </c>
      <c r="K5565" s="3">
        <v>80000</v>
      </c>
      <c r="L5565" s="3">
        <v>10000</v>
      </c>
      <c r="M5565" s="3">
        <f t="shared" si="344"/>
        <v>130000</v>
      </c>
      <c r="N5565" s="3">
        <f t="shared" si="346"/>
        <v>32500</v>
      </c>
      <c r="O5565" s="3">
        <f t="shared" si="347"/>
        <v>0</v>
      </c>
      <c r="P5565">
        <v>7.5</v>
      </c>
      <c r="Q5565">
        <v>7</v>
      </c>
      <c r="R5565">
        <v>8.5</v>
      </c>
      <c r="S5565">
        <v>28</v>
      </c>
      <c r="T5565" t="s">
        <v>407</v>
      </c>
      <c r="U5565">
        <f>VLOOKUP(T5565,Index!$J$2:$K$1319,2,FALSE)</f>
        <v>1010</v>
      </c>
      <c r="V5565" t="s">
        <v>61</v>
      </c>
      <c r="W5565">
        <f t="shared" si="345"/>
        <v>1</v>
      </c>
    </row>
    <row r="5566" spans="1:23">
      <c r="A5566" t="s">
        <v>4209</v>
      </c>
      <c r="B5566" t="s">
        <v>12</v>
      </c>
      <c r="C5566">
        <f>VLOOKUP(B5566,Index!$A$2:$B$18,2,FALSE)</f>
        <v>13</v>
      </c>
      <c r="D5566">
        <v>2008</v>
      </c>
      <c r="E5566" t="s">
        <v>13</v>
      </c>
      <c r="F5566">
        <f>VLOOKUP(E5566,Index!$D$2:$E$13,2,FALSE)</f>
        <v>11</v>
      </c>
      <c r="G5566" t="s">
        <v>168</v>
      </c>
      <c r="H5566">
        <f>VLOOKUP(G5566,Index!$G$2:$H$40,2,FALSE)</f>
        <v>19</v>
      </c>
      <c r="I5566" s="3">
        <v>110000</v>
      </c>
      <c r="J5566" s="3">
        <v>0</v>
      </c>
      <c r="K5566" s="3">
        <v>10000</v>
      </c>
      <c r="L5566" s="3">
        <v>10000</v>
      </c>
      <c r="M5566" s="3">
        <f t="shared" si="344"/>
        <v>130000</v>
      </c>
      <c r="N5566" s="3">
        <f t="shared" si="346"/>
        <v>32500</v>
      </c>
      <c r="O5566" s="3">
        <f t="shared" si="347"/>
        <v>0</v>
      </c>
      <c r="P5566">
        <v>7.9</v>
      </c>
      <c r="Q5566">
        <v>16</v>
      </c>
      <c r="R5566">
        <v>8.6999999999999993</v>
      </c>
      <c r="S5566">
        <v>21</v>
      </c>
      <c r="T5566" t="s">
        <v>252</v>
      </c>
      <c r="U5566">
        <f>VLOOKUP(T5566,Index!$J$2:$K$1319,2,FALSE)</f>
        <v>646</v>
      </c>
      <c r="V5566" t="s">
        <v>15</v>
      </c>
      <c r="W5566">
        <f t="shared" si="345"/>
        <v>3</v>
      </c>
    </row>
    <row r="5567" spans="1:23">
      <c r="A5567" t="s">
        <v>4425</v>
      </c>
      <c r="B5567" t="s">
        <v>20</v>
      </c>
      <c r="C5567">
        <f>VLOOKUP(B5567,Index!$A$2:$B$18,2,FALSE)</f>
        <v>3</v>
      </c>
      <c r="D5567">
        <v>2009</v>
      </c>
      <c r="E5567" t="s">
        <v>67</v>
      </c>
      <c r="F5567">
        <f>VLOOKUP(E5567,Index!$D$2:$E$13,2,FALSE)</f>
        <v>10</v>
      </c>
      <c r="G5567" t="s">
        <v>94</v>
      </c>
      <c r="H5567">
        <f>VLOOKUP(G5567,Index!$G$2:$H$40,2,FALSE)</f>
        <v>15</v>
      </c>
      <c r="I5567" s="3">
        <v>120000</v>
      </c>
      <c r="J5567" s="3">
        <v>0</v>
      </c>
      <c r="K5567" s="3">
        <v>0</v>
      </c>
      <c r="L5567" s="3">
        <v>10000</v>
      </c>
      <c r="M5567" s="3">
        <f t="shared" si="344"/>
        <v>130000</v>
      </c>
      <c r="N5567" s="3">
        <f t="shared" si="346"/>
        <v>32500</v>
      </c>
      <c r="O5567" s="3">
        <f t="shared" si="347"/>
        <v>0</v>
      </c>
      <c r="T5567" t="s">
        <v>94</v>
      </c>
      <c r="U5567">
        <f>VLOOKUP(T5567,Index!$J$2:$K$1319,2,FALSE)</f>
        <v>378</v>
      </c>
      <c r="V5567" t="s">
        <v>15</v>
      </c>
      <c r="W5567">
        <f t="shared" si="345"/>
        <v>1</v>
      </c>
    </row>
    <row r="5568" spans="1:23">
      <c r="A5568" t="s">
        <v>4426</v>
      </c>
      <c r="B5568" t="s">
        <v>28</v>
      </c>
      <c r="C5568">
        <f>VLOOKUP(B5568,Index!$A$2:$B$18,2,FALSE)</f>
        <v>15</v>
      </c>
      <c r="D5568">
        <v>2008</v>
      </c>
      <c r="E5568" t="s">
        <v>13</v>
      </c>
      <c r="F5568">
        <f>VLOOKUP(E5568,Index!$D$2:$E$13,2,FALSE)</f>
        <v>11</v>
      </c>
      <c r="G5568" t="s">
        <v>49</v>
      </c>
      <c r="H5568">
        <f>VLOOKUP(G5568,Index!$G$2:$H$40,2,FALSE)</f>
        <v>4</v>
      </c>
      <c r="I5568" s="3">
        <v>120000</v>
      </c>
      <c r="J5568" s="3">
        <v>0</v>
      </c>
      <c r="K5568" s="3">
        <v>0</v>
      </c>
      <c r="L5568" s="3">
        <v>10000</v>
      </c>
      <c r="M5568" s="3">
        <f t="shared" si="344"/>
        <v>130000</v>
      </c>
      <c r="N5568" s="3">
        <f t="shared" si="346"/>
        <v>32500</v>
      </c>
      <c r="O5568" s="3">
        <f t="shared" si="347"/>
        <v>0</v>
      </c>
      <c r="P5568">
        <v>4.2</v>
      </c>
      <c r="Q5568">
        <v>4</v>
      </c>
      <c r="T5568" t="s">
        <v>2047</v>
      </c>
      <c r="U5568">
        <f>VLOOKUP(T5568,Index!$J$2:$K$1319,2,FALSE)</f>
        <v>441</v>
      </c>
      <c r="V5568" t="s">
        <v>61</v>
      </c>
      <c r="W5568">
        <f t="shared" si="345"/>
        <v>3</v>
      </c>
    </row>
    <row r="5569" spans="1:23">
      <c r="A5569" t="s">
        <v>4427</v>
      </c>
      <c r="B5569" t="s">
        <v>28</v>
      </c>
      <c r="C5569">
        <f>VLOOKUP(B5569,Index!$A$2:$B$18,2,FALSE)</f>
        <v>15</v>
      </c>
      <c r="D5569">
        <v>2006</v>
      </c>
      <c r="E5569" t="s">
        <v>59</v>
      </c>
      <c r="F5569">
        <f>VLOOKUP(E5569,Index!$D$2:$E$13,2,FALSE)</f>
        <v>3</v>
      </c>
      <c r="G5569" t="s">
        <v>168</v>
      </c>
      <c r="H5569">
        <f>VLOOKUP(G5569,Index!$G$2:$H$40,2,FALSE)</f>
        <v>19</v>
      </c>
      <c r="I5569" s="3">
        <v>70000</v>
      </c>
      <c r="J5569" s="3">
        <v>10000</v>
      </c>
      <c r="K5569" s="3">
        <v>40000</v>
      </c>
      <c r="L5569" s="3">
        <v>10000</v>
      </c>
      <c r="M5569" s="3">
        <f t="shared" si="344"/>
        <v>130000</v>
      </c>
      <c r="N5569" s="3">
        <f t="shared" si="346"/>
        <v>32500</v>
      </c>
      <c r="O5569" s="3">
        <f t="shared" si="347"/>
        <v>0</v>
      </c>
      <c r="P5569">
        <v>6.2</v>
      </c>
      <c r="Q5569">
        <v>54</v>
      </c>
      <c r="R5569">
        <v>6.6</v>
      </c>
      <c r="S5569">
        <v>28</v>
      </c>
      <c r="T5569" t="s">
        <v>252</v>
      </c>
      <c r="U5569">
        <f>VLOOKUP(T5569,Index!$J$2:$K$1319,2,FALSE)</f>
        <v>646</v>
      </c>
      <c r="V5569" t="s">
        <v>37</v>
      </c>
      <c r="W5569">
        <f t="shared" si="345"/>
        <v>3</v>
      </c>
    </row>
    <row r="5570" spans="1:23">
      <c r="A5570" t="s">
        <v>4428</v>
      </c>
      <c r="B5570" t="s">
        <v>107</v>
      </c>
      <c r="C5570">
        <f>VLOOKUP(B5570,Index!$A$2:$B$18,2,FALSE)</f>
        <v>6</v>
      </c>
      <c r="D5570">
        <v>2016</v>
      </c>
      <c r="E5570" t="s">
        <v>221</v>
      </c>
      <c r="F5570">
        <f>VLOOKUP(E5570,Index!$D$2:$E$13,2,FALSE)</f>
        <v>12</v>
      </c>
      <c r="G5570" t="s">
        <v>407</v>
      </c>
      <c r="H5570">
        <f>VLOOKUP(G5570,Index!$G$2:$H$40,2,FALSE)</f>
        <v>29</v>
      </c>
      <c r="I5570" s="3">
        <v>0</v>
      </c>
      <c r="J5570" s="3">
        <v>120000</v>
      </c>
      <c r="K5570" s="3">
        <v>0</v>
      </c>
      <c r="L5570" s="3">
        <v>10000</v>
      </c>
      <c r="M5570" s="3">
        <f t="shared" ref="M5570:M5633" si="348">SUM(I5570:L5570)</f>
        <v>130000</v>
      </c>
      <c r="N5570" s="3">
        <f t="shared" si="346"/>
        <v>32500</v>
      </c>
      <c r="O5570" s="3">
        <f t="shared" si="347"/>
        <v>0</v>
      </c>
      <c r="P5570">
        <v>8.6</v>
      </c>
      <c r="Q5570">
        <v>77</v>
      </c>
      <c r="R5570">
        <v>7.3</v>
      </c>
      <c r="S5570">
        <v>556</v>
      </c>
      <c r="T5570" t="s">
        <v>762</v>
      </c>
      <c r="U5570">
        <f>VLOOKUP(T5570,Index!$J$2:$K$1319,2,FALSE)</f>
        <v>257</v>
      </c>
      <c r="V5570" t="s">
        <v>61</v>
      </c>
      <c r="W5570">
        <f t="shared" ref="W5570:W5633" si="349">IF(T5570=G5570,1,3)</f>
        <v>3</v>
      </c>
    </row>
    <row r="5571" spans="1:23">
      <c r="A5571" t="s">
        <v>4429</v>
      </c>
      <c r="B5571" t="s">
        <v>39</v>
      </c>
      <c r="C5571">
        <f>VLOOKUP(B5571,Index!$A$2:$B$18,2,FALSE)</f>
        <v>8</v>
      </c>
      <c r="D5571">
        <v>2004</v>
      </c>
      <c r="E5571" t="s">
        <v>187</v>
      </c>
      <c r="F5571">
        <f>VLOOKUP(E5571,Index!$D$2:$E$13,2,FALSE)</f>
        <v>2</v>
      </c>
      <c r="G5571" t="s">
        <v>168</v>
      </c>
      <c r="H5571">
        <f>VLOOKUP(G5571,Index!$G$2:$H$40,2,FALSE)</f>
        <v>19</v>
      </c>
      <c r="I5571" s="3">
        <v>60000</v>
      </c>
      <c r="J5571" s="3">
        <v>50000</v>
      </c>
      <c r="K5571" s="3">
        <v>0</v>
      </c>
      <c r="L5571" s="3">
        <v>20000</v>
      </c>
      <c r="M5571" s="3">
        <f t="shared" si="348"/>
        <v>130000</v>
      </c>
      <c r="N5571" s="3">
        <f t="shared" ref="N5571:N5634" si="350">AVERAGE(I5571:L5571)</f>
        <v>32500</v>
      </c>
      <c r="O5571" s="3">
        <f t="shared" ref="O5571:O5634" si="351">IF(M5571&gt;AVERAGE($M$2:$M$8064),1,0)</f>
        <v>0</v>
      </c>
      <c r="P5571">
        <v>5.4</v>
      </c>
      <c r="Q5571">
        <v>9</v>
      </c>
      <c r="R5571">
        <v>8.1999999999999993</v>
      </c>
      <c r="S5571">
        <v>17</v>
      </c>
      <c r="T5571" t="s">
        <v>4114</v>
      </c>
      <c r="U5571">
        <f>VLOOKUP(T5571,Index!$J$2:$K$1319,2,FALSE)</f>
        <v>1286</v>
      </c>
      <c r="V5571" t="s">
        <v>61</v>
      </c>
      <c r="W5571">
        <f t="shared" si="349"/>
        <v>3</v>
      </c>
    </row>
    <row r="5572" spans="1:23">
      <c r="A5572" t="s">
        <v>3204</v>
      </c>
      <c r="B5572" t="s">
        <v>33</v>
      </c>
      <c r="C5572">
        <f>VLOOKUP(B5572,Index!$A$2:$B$18,2,FALSE)</f>
        <v>9</v>
      </c>
      <c r="D5572">
        <v>2009</v>
      </c>
      <c r="E5572" t="s">
        <v>13</v>
      </c>
      <c r="F5572">
        <f>VLOOKUP(E5572,Index!$D$2:$E$13,2,FALSE)</f>
        <v>11</v>
      </c>
      <c r="G5572" t="s">
        <v>35</v>
      </c>
      <c r="H5572">
        <f>VLOOKUP(G5572,Index!$G$2:$H$40,2,FALSE)</f>
        <v>32</v>
      </c>
      <c r="I5572" s="3">
        <v>120000</v>
      </c>
      <c r="J5572" s="3">
        <v>0</v>
      </c>
      <c r="K5572" s="3">
        <v>0</v>
      </c>
      <c r="L5572" s="3">
        <v>10000</v>
      </c>
      <c r="M5572" s="3">
        <f t="shared" si="348"/>
        <v>130000</v>
      </c>
      <c r="N5572" s="3">
        <f t="shared" si="350"/>
        <v>32500</v>
      </c>
      <c r="O5572" s="3">
        <f t="shared" si="351"/>
        <v>0</v>
      </c>
      <c r="P5572">
        <v>8</v>
      </c>
      <c r="Q5572">
        <v>18</v>
      </c>
      <c r="R5572">
        <v>7.6</v>
      </c>
      <c r="S5572">
        <v>16</v>
      </c>
      <c r="T5572" t="s">
        <v>954</v>
      </c>
      <c r="U5572">
        <f>VLOOKUP(T5572,Index!$J$2:$K$1319,2,FALSE)</f>
        <v>165</v>
      </c>
      <c r="V5572" t="s">
        <v>78</v>
      </c>
      <c r="W5572">
        <f t="shared" si="349"/>
        <v>3</v>
      </c>
    </row>
    <row r="5573" spans="1:23">
      <c r="A5573" t="s">
        <v>3098</v>
      </c>
      <c r="B5573" t="s">
        <v>926</v>
      </c>
      <c r="C5573">
        <f>VLOOKUP(B5573,Index!$A$2:$B$18,2,FALSE)</f>
        <v>12</v>
      </c>
      <c r="D5573">
        <v>2013</v>
      </c>
      <c r="E5573" t="s">
        <v>187</v>
      </c>
      <c r="F5573">
        <f>VLOOKUP(E5573,Index!$D$2:$E$13,2,FALSE)</f>
        <v>2</v>
      </c>
      <c r="G5573" t="s">
        <v>194</v>
      </c>
      <c r="H5573">
        <f>VLOOKUP(G5573,Index!$G$2:$H$40,2,FALSE)</f>
        <v>38</v>
      </c>
      <c r="I5573" s="3">
        <v>10000</v>
      </c>
      <c r="J5573" s="3">
        <v>90000</v>
      </c>
      <c r="K5573" s="3">
        <v>0</v>
      </c>
      <c r="L5573" s="3">
        <v>30000</v>
      </c>
      <c r="M5573" s="3">
        <f t="shared" si="348"/>
        <v>130000</v>
      </c>
      <c r="N5573" s="3">
        <f t="shared" si="350"/>
        <v>32500</v>
      </c>
      <c r="O5573" s="3">
        <f t="shared" si="351"/>
        <v>0</v>
      </c>
      <c r="P5573">
        <v>6.4</v>
      </c>
      <c r="Q5573">
        <v>5</v>
      </c>
      <c r="R5573">
        <v>6.6</v>
      </c>
      <c r="S5573">
        <v>8</v>
      </c>
      <c r="T5573" t="s">
        <v>627</v>
      </c>
      <c r="U5573">
        <f>VLOOKUP(T5573,Index!$J$2:$K$1319,2,FALSE)</f>
        <v>1195</v>
      </c>
      <c r="V5573" t="s">
        <v>78</v>
      </c>
      <c r="W5573">
        <f t="shared" si="349"/>
        <v>3</v>
      </c>
    </row>
    <row r="5574" spans="1:23">
      <c r="A5574" t="s">
        <v>4430</v>
      </c>
      <c r="B5574" t="s">
        <v>12</v>
      </c>
      <c r="C5574">
        <f>VLOOKUP(B5574,Index!$A$2:$B$18,2,FALSE)</f>
        <v>13</v>
      </c>
      <c r="D5574">
        <v>2011</v>
      </c>
      <c r="E5574" t="s">
        <v>17</v>
      </c>
      <c r="F5574">
        <f>VLOOKUP(E5574,Index!$D$2:$E$13,2,FALSE)</f>
        <v>7</v>
      </c>
      <c r="G5574" t="s">
        <v>49</v>
      </c>
      <c r="H5574">
        <f>VLOOKUP(G5574,Index!$G$2:$H$40,2,FALSE)</f>
        <v>4</v>
      </c>
      <c r="I5574" s="3">
        <v>80000</v>
      </c>
      <c r="J5574" s="3">
        <v>30000</v>
      </c>
      <c r="K5574" s="3">
        <v>0</v>
      </c>
      <c r="L5574" s="3">
        <v>10000</v>
      </c>
      <c r="M5574" s="3">
        <f t="shared" si="348"/>
        <v>120000</v>
      </c>
      <c r="N5574" s="3">
        <f t="shared" si="350"/>
        <v>30000</v>
      </c>
      <c r="O5574" s="3">
        <f t="shared" si="351"/>
        <v>0</v>
      </c>
      <c r="T5574" t="s">
        <v>49</v>
      </c>
      <c r="U5574">
        <f>VLOOKUP(T5574,Index!$J$2:$K$1319,2,FALSE)</f>
        <v>35</v>
      </c>
      <c r="V5574" t="s">
        <v>15</v>
      </c>
      <c r="W5574">
        <f t="shared" si="349"/>
        <v>1</v>
      </c>
    </row>
    <row r="5575" spans="1:23">
      <c r="A5575" t="s">
        <v>4431</v>
      </c>
      <c r="B5575" t="s">
        <v>12</v>
      </c>
      <c r="C5575">
        <f>VLOOKUP(B5575,Index!$A$2:$B$18,2,FALSE)</f>
        <v>13</v>
      </c>
      <c r="D5575">
        <v>2010</v>
      </c>
      <c r="E5575" t="s">
        <v>23</v>
      </c>
      <c r="F5575">
        <f>VLOOKUP(E5575,Index!$D$2:$E$13,2,FALSE)</f>
        <v>4</v>
      </c>
      <c r="G5575" t="s">
        <v>77</v>
      </c>
      <c r="H5575">
        <f>VLOOKUP(G5575,Index!$G$2:$H$40,2,FALSE)</f>
        <v>35</v>
      </c>
      <c r="I5575" s="3">
        <v>120000</v>
      </c>
      <c r="J5575" s="3">
        <v>0</v>
      </c>
      <c r="K5575" s="3">
        <v>0</v>
      </c>
      <c r="L5575" s="3">
        <v>10000</v>
      </c>
      <c r="M5575" s="3">
        <f t="shared" si="348"/>
        <v>130000</v>
      </c>
      <c r="N5575" s="3">
        <f t="shared" si="350"/>
        <v>32500</v>
      </c>
      <c r="O5575" s="3">
        <f t="shared" si="351"/>
        <v>0</v>
      </c>
      <c r="T5575" t="s">
        <v>1646</v>
      </c>
      <c r="U5575">
        <f>VLOOKUP(T5575,Index!$J$2:$K$1319,2,FALSE)</f>
        <v>688</v>
      </c>
      <c r="V5575" t="s">
        <v>15</v>
      </c>
      <c r="W5575">
        <f t="shared" si="349"/>
        <v>3</v>
      </c>
    </row>
    <row r="5576" spans="1:23">
      <c r="A5576" t="s">
        <v>4432</v>
      </c>
      <c r="B5576" t="s">
        <v>112</v>
      </c>
      <c r="C5576">
        <f>VLOOKUP(B5576,Index!$A$2:$B$18,2,FALSE)</f>
        <v>11</v>
      </c>
      <c r="D5576">
        <v>2005</v>
      </c>
      <c r="E5576" t="s">
        <v>48</v>
      </c>
      <c r="F5576">
        <f>VLOOKUP(E5576,Index!$D$2:$E$13,2,FALSE)</f>
        <v>9</v>
      </c>
      <c r="G5576" t="s">
        <v>94</v>
      </c>
      <c r="H5576">
        <f>VLOOKUP(G5576,Index!$G$2:$H$40,2,FALSE)</f>
        <v>15</v>
      </c>
      <c r="I5576" s="3">
        <v>120000</v>
      </c>
      <c r="J5576" s="3">
        <v>0</v>
      </c>
      <c r="K5576" s="3">
        <v>0</v>
      </c>
      <c r="L5576" s="3">
        <v>10000</v>
      </c>
      <c r="M5576" s="3">
        <f t="shared" si="348"/>
        <v>130000</v>
      </c>
      <c r="N5576" s="3">
        <f t="shared" si="350"/>
        <v>32500</v>
      </c>
      <c r="O5576" s="3">
        <f t="shared" si="351"/>
        <v>0</v>
      </c>
      <c r="P5576">
        <v>5.4</v>
      </c>
      <c r="Q5576">
        <v>26</v>
      </c>
      <c r="R5576">
        <v>7.2</v>
      </c>
      <c r="S5576">
        <v>22</v>
      </c>
      <c r="T5576" t="s">
        <v>838</v>
      </c>
      <c r="U5576">
        <f>VLOOKUP(T5576,Index!$J$2:$K$1319,2,FALSE)</f>
        <v>932</v>
      </c>
      <c r="V5576" t="s">
        <v>37</v>
      </c>
      <c r="W5576">
        <f t="shared" si="349"/>
        <v>3</v>
      </c>
    </row>
    <row r="5577" spans="1:23">
      <c r="A5577" t="s">
        <v>4433</v>
      </c>
      <c r="B5577" t="s">
        <v>33</v>
      </c>
      <c r="C5577">
        <f>VLOOKUP(B5577,Index!$A$2:$B$18,2,FALSE)</f>
        <v>9</v>
      </c>
      <c r="D5577">
        <v>2007</v>
      </c>
      <c r="E5577" t="s">
        <v>13</v>
      </c>
      <c r="F5577">
        <f>VLOOKUP(E5577,Index!$D$2:$E$13,2,FALSE)</f>
        <v>11</v>
      </c>
      <c r="G5577" t="s">
        <v>45</v>
      </c>
      <c r="H5577">
        <f>VLOOKUP(G5577,Index!$G$2:$H$40,2,FALSE)</f>
        <v>30</v>
      </c>
      <c r="I5577" s="3">
        <v>120000</v>
      </c>
      <c r="J5577" s="3">
        <v>0</v>
      </c>
      <c r="K5577" s="3">
        <v>0</v>
      </c>
      <c r="L5577" s="3">
        <v>10000</v>
      </c>
      <c r="M5577" s="3">
        <f t="shared" si="348"/>
        <v>130000</v>
      </c>
      <c r="N5577" s="3">
        <f t="shared" si="350"/>
        <v>32500</v>
      </c>
      <c r="O5577" s="3">
        <f t="shared" si="351"/>
        <v>0</v>
      </c>
      <c r="P5577">
        <v>6.3</v>
      </c>
      <c r="Q5577">
        <v>37</v>
      </c>
      <c r="R5577">
        <v>6</v>
      </c>
      <c r="S5577">
        <v>4</v>
      </c>
      <c r="T5577" t="s">
        <v>1487</v>
      </c>
      <c r="U5577">
        <f>VLOOKUP(T5577,Index!$J$2:$K$1319,2,FALSE)</f>
        <v>995</v>
      </c>
      <c r="V5577" t="s">
        <v>15</v>
      </c>
      <c r="W5577">
        <f t="shared" si="349"/>
        <v>3</v>
      </c>
    </row>
    <row r="5578" spans="1:23">
      <c r="A5578" t="s">
        <v>4434</v>
      </c>
      <c r="B5578" t="s">
        <v>196</v>
      </c>
      <c r="C5578">
        <f>VLOOKUP(B5578,Index!$A$2:$B$18,2,FALSE)</f>
        <v>17</v>
      </c>
      <c r="D5578">
        <v>2015</v>
      </c>
      <c r="E5578" t="s">
        <v>23</v>
      </c>
      <c r="F5578">
        <f>VLOOKUP(E5578,Index!$D$2:$E$13,2,FALSE)</f>
        <v>4</v>
      </c>
      <c r="G5578" t="s">
        <v>77</v>
      </c>
      <c r="H5578">
        <f>VLOOKUP(G5578,Index!$G$2:$H$40,2,FALSE)</f>
        <v>35</v>
      </c>
      <c r="I5578" s="3">
        <v>100000</v>
      </c>
      <c r="J5578" s="3">
        <v>20000</v>
      </c>
      <c r="K5578" s="3">
        <v>0</v>
      </c>
      <c r="L5578" s="3">
        <v>10000</v>
      </c>
      <c r="M5578" s="3">
        <f t="shared" si="348"/>
        <v>130000</v>
      </c>
      <c r="N5578" s="3">
        <f t="shared" si="350"/>
        <v>32500</v>
      </c>
      <c r="O5578" s="3">
        <f t="shared" si="351"/>
        <v>0</v>
      </c>
      <c r="T5578" t="s">
        <v>77</v>
      </c>
      <c r="U5578">
        <f>VLOOKUP(T5578,Index!$J$2:$K$1319,2,FALSE)</f>
        <v>1199</v>
      </c>
      <c r="V5578" t="s">
        <v>78</v>
      </c>
      <c r="W5578">
        <f t="shared" si="349"/>
        <v>1</v>
      </c>
    </row>
    <row r="5579" spans="1:23">
      <c r="A5579" t="s">
        <v>4364</v>
      </c>
      <c r="B5579" t="s">
        <v>12</v>
      </c>
      <c r="C5579">
        <f>VLOOKUP(B5579,Index!$A$2:$B$18,2,FALSE)</f>
        <v>13</v>
      </c>
      <c r="D5579">
        <v>2011</v>
      </c>
      <c r="E5579" t="s">
        <v>187</v>
      </c>
      <c r="F5579">
        <f>VLOOKUP(E5579,Index!$D$2:$E$13,2,FALSE)</f>
        <v>2</v>
      </c>
      <c r="G5579" t="s">
        <v>77</v>
      </c>
      <c r="H5579">
        <f>VLOOKUP(G5579,Index!$G$2:$H$40,2,FALSE)</f>
        <v>35</v>
      </c>
      <c r="I5579" s="3">
        <v>80000</v>
      </c>
      <c r="J5579" s="3">
        <v>40000</v>
      </c>
      <c r="K5579" s="3">
        <v>0</v>
      </c>
      <c r="L5579" s="3">
        <v>10000</v>
      </c>
      <c r="M5579" s="3">
        <f t="shared" si="348"/>
        <v>130000</v>
      </c>
      <c r="N5579" s="3">
        <f t="shared" si="350"/>
        <v>32500</v>
      </c>
      <c r="O5579" s="3">
        <f t="shared" si="351"/>
        <v>0</v>
      </c>
      <c r="T5579" t="s">
        <v>77</v>
      </c>
      <c r="U5579">
        <f>VLOOKUP(T5579,Index!$J$2:$K$1319,2,FALSE)</f>
        <v>1199</v>
      </c>
      <c r="V5579" t="s">
        <v>61</v>
      </c>
      <c r="W5579">
        <f t="shared" si="349"/>
        <v>1</v>
      </c>
    </row>
    <row r="5580" spans="1:23">
      <c r="A5580" t="s">
        <v>3249</v>
      </c>
      <c r="B5580" t="s">
        <v>97</v>
      </c>
      <c r="C5580">
        <f>VLOOKUP(B5580,Index!$A$2:$B$18,2,FALSE)</f>
        <v>16</v>
      </c>
      <c r="D5580">
        <v>2003</v>
      </c>
      <c r="E5580" t="s">
        <v>21</v>
      </c>
      <c r="F5580">
        <f>VLOOKUP(E5580,Index!$D$2:$E$13,2,FALSE)</f>
        <v>5</v>
      </c>
      <c r="G5580" t="s">
        <v>227</v>
      </c>
      <c r="H5580">
        <f>VLOOKUP(G5580,Index!$G$2:$H$40,2,FALSE)</f>
        <v>5</v>
      </c>
      <c r="I5580" s="3">
        <v>100000</v>
      </c>
      <c r="J5580" s="3">
        <v>30000</v>
      </c>
      <c r="K5580" s="3">
        <v>0</v>
      </c>
      <c r="L5580" s="3">
        <v>0</v>
      </c>
      <c r="M5580" s="3">
        <f t="shared" si="348"/>
        <v>130000</v>
      </c>
      <c r="N5580" s="3">
        <f t="shared" si="350"/>
        <v>32500</v>
      </c>
      <c r="O5580" s="3">
        <f t="shared" si="351"/>
        <v>0</v>
      </c>
      <c r="P5580">
        <v>6.7</v>
      </c>
      <c r="Q5580">
        <v>27</v>
      </c>
      <c r="R5580">
        <v>6.8</v>
      </c>
      <c r="S5580">
        <v>4</v>
      </c>
      <c r="T5580" t="s">
        <v>845</v>
      </c>
      <c r="U5580">
        <f>VLOOKUP(T5580,Index!$J$2:$K$1319,2,FALSE)</f>
        <v>859</v>
      </c>
      <c r="V5580" t="s">
        <v>61</v>
      </c>
      <c r="W5580">
        <f t="shared" si="349"/>
        <v>3</v>
      </c>
    </row>
    <row r="5581" spans="1:23">
      <c r="A5581" t="s">
        <v>3399</v>
      </c>
      <c r="B5581" t="s">
        <v>33</v>
      </c>
      <c r="C5581">
        <f>VLOOKUP(B5581,Index!$A$2:$B$18,2,FALSE)</f>
        <v>9</v>
      </c>
      <c r="D5581">
        <v>2008</v>
      </c>
      <c r="E5581" t="s">
        <v>48</v>
      </c>
      <c r="F5581">
        <f>VLOOKUP(E5581,Index!$D$2:$E$13,2,FALSE)</f>
        <v>9</v>
      </c>
      <c r="G5581" t="s">
        <v>227</v>
      </c>
      <c r="H5581">
        <f>VLOOKUP(G5581,Index!$G$2:$H$40,2,FALSE)</f>
        <v>5</v>
      </c>
      <c r="I5581" s="3">
        <v>80000</v>
      </c>
      <c r="J5581" s="3">
        <v>30000</v>
      </c>
      <c r="K5581" s="3">
        <v>0</v>
      </c>
      <c r="L5581" s="3">
        <v>20000</v>
      </c>
      <c r="M5581" s="3">
        <f t="shared" si="348"/>
        <v>130000</v>
      </c>
      <c r="N5581" s="3">
        <f t="shared" si="350"/>
        <v>32500</v>
      </c>
      <c r="O5581" s="3">
        <f t="shared" si="351"/>
        <v>0</v>
      </c>
      <c r="P5581">
        <v>5</v>
      </c>
      <c r="Q5581">
        <v>31</v>
      </c>
      <c r="R5581">
        <v>7.1</v>
      </c>
      <c r="S5581">
        <v>31</v>
      </c>
      <c r="T5581" t="s">
        <v>467</v>
      </c>
      <c r="U5581">
        <f>VLOOKUP(T5581,Index!$J$2:$K$1319,2,FALSE)</f>
        <v>1062</v>
      </c>
      <c r="V5581" t="s">
        <v>37</v>
      </c>
      <c r="W5581">
        <f t="shared" si="349"/>
        <v>3</v>
      </c>
    </row>
    <row r="5582" spans="1:23">
      <c r="A5582" t="s">
        <v>2191</v>
      </c>
      <c r="B5582" t="s">
        <v>97</v>
      </c>
      <c r="C5582">
        <f>VLOOKUP(B5582,Index!$A$2:$B$18,2,FALSE)</f>
        <v>16</v>
      </c>
      <c r="D5582">
        <v>2001</v>
      </c>
      <c r="E5582" t="s">
        <v>17</v>
      </c>
      <c r="F5582">
        <f>VLOOKUP(E5582,Index!$D$2:$E$13,2,FALSE)</f>
        <v>7</v>
      </c>
      <c r="G5582" t="s">
        <v>429</v>
      </c>
      <c r="H5582">
        <f>VLOOKUP(G5582,Index!$G$2:$H$40,2,FALSE)</f>
        <v>34</v>
      </c>
      <c r="I5582" s="3">
        <v>100000</v>
      </c>
      <c r="J5582" s="3">
        <v>30000</v>
      </c>
      <c r="K5582" s="3">
        <v>0</v>
      </c>
      <c r="L5582" s="3">
        <v>0</v>
      </c>
      <c r="M5582" s="3">
        <f t="shared" si="348"/>
        <v>130000</v>
      </c>
      <c r="N5582" s="3">
        <f t="shared" si="350"/>
        <v>32500</v>
      </c>
      <c r="O5582" s="3">
        <f t="shared" si="351"/>
        <v>0</v>
      </c>
      <c r="P5582">
        <v>7.4</v>
      </c>
      <c r="Q5582">
        <v>15</v>
      </c>
      <c r="T5582" t="s">
        <v>1832</v>
      </c>
      <c r="U5582">
        <f>VLOOKUP(T5582,Index!$J$2:$K$1319,2,FALSE)</f>
        <v>851</v>
      </c>
      <c r="V5582" t="s">
        <v>15</v>
      </c>
      <c r="W5582">
        <f t="shared" si="349"/>
        <v>3</v>
      </c>
    </row>
    <row r="5583" spans="1:23">
      <c r="A5583" t="s">
        <v>299</v>
      </c>
      <c r="B5583" t="s">
        <v>107</v>
      </c>
      <c r="C5583">
        <f>VLOOKUP(B5583,Index!$A$2:$B$18,2,FALSE)</f>
        <v>6</v>
      </c>
      <c r="D5583">
        <v>2015</v>
      </c>
      <c r="E5583" t="s">
        <v>34</v>
      </c>
      <c r="F5583">
        <f>VLOOKUP(E5583,Index!$D$2:$E$13,2,FALSE)</f>
        <v>1</v>
      </c>
      <c r="G5583" t="s">
        <v>194</v>
      </c>
      <c r="H5583">
        <f>VLOOKUP(G5583,Index!$G$2:$H$40,2,FALSE)</f>
        <v>38</v>
      </c>
      <c r="I5583" s="3">
        <v>90000</v>
      </c>
      <c r="J5583" s="3">
        <v>30000</v>
      </c>
      <c r="K5583" s="3">
        <v>0</v>
      </c>
      <c r="L5583" s="3">
        <v>10000</v>
      </c>
      <c r="M5583" s="3">
        <f t="shared" si="348"/>
        <v>130000</v>
      </c>
      <c r="N5583" s="3">
        <f t="shared" si="350"/>
        <v>32500</v>
      </c>
      <c r="O5583" s="3">
        <f t="shared" si="351"/>
        <v>0</v>
      </c>
      <c r="P5583">
        <v>7</v>
      </c>
      <c r="Q5583">
        <v>14</v>
      </c>
      <c r="R5583">
        <v>2.5</v>
      </c>
      <c r="S5583">
        <v>1967</v>
      </c>
      <c r="T5583" t="s">
        <v>4435</v>
      </c>
      <c r="U5583">
        <f>VLOOKUP(T5583,Index!$J$2:$K$1319,2,FALSE)</f>
        <v>968</v>
      </c>
      <c r="V5583" t="s">
        <v>37</v>
      </c>
      <c r="W5583">
        <f t="shared" si="349"/>
        <v>3</v>
      </c>
    </row>
    <row r="5584" spans="1:23">
      <c r="A5584" t="s">
        <v>4436</v>
      </c>
      <c r="B5584" t="s">
        <v>20</v>
      </c>
      <c r="C5584">
        <f>VLOOKUP(B5584,Index!$A$2:$B$18,2,FALSE)</f>
        <v>3</v>
      </c>
      <c r="D5584">
        <v>2005</v>
      </c>
      <c r="E5584" t="s">
        <v>21</v>
      </c>
      <c r="F5584">
        <f>VLOOKUP(E5584,Index!$D$2:$E$13,2,FALSE)</f>
        <v>5</v>
      </c>
      <c r="G5584" t="s">
        <v>402</v>
      </c>
      <c r="H5584">
        <f>VLOOKUP(G5584,Index!$G$2:$H$40,2,FALSE)</f>
        <v>13</v>
      </c>
      <c r="I5584" s="3">
        <v>110000</v>
      </c>
      <c r="J5584" s="3">
        <v>10000</v>
      </c>
      <c r="K5584" s="3">
        <v>0</v>
      </c>
      <c r="L5584" s="3">
        <v>10000</v>
      </c>
      <c r="M5584" s="3">
        <f t="shared" si="348"/>
        <v>130000</v>
      </c>
      <c r="N5584" s="3">
        <f t="shared" si="350"/>
        <v>32500</v>
      </c>
      <c r="O5584" s="3">
        <f t="shared" si="351"/>
        <v>0</v>
      </c>
      <c r="P5584">
        <v>6.1</v>
      </c>
      <c r="Q5584">
        <v>14</v>
      </c>
      <c r="R5584">
        <v>7.5</v>
      </c>
      <c r="S5584">
        <v>4</v>
      </c>
      <c r="T5584" t="s">
        <v>843</v>
      </c>
      <c r="U5584">
        <f>VLOOKUP(T5584,Index!$J$2:$K$1319,2,FALSE)</f>
        <v>80</v>
      </c>
      <c r="V5584" t="s">
        <v>15</v>
      </c>
      <c r="W5584">
        <f t="shared" si="349"/>
        <v>3</v>
      </c>
    </row>
    <row r="5585" spans="1:23">
      <c r="A5585" t="s">
        <v>2083</v>
      </c>
      <c r="B5585" t="s">
        <v>97</v>
      </c>
      <c r="C5585">
        <f>VLOOKUP(B5585,Index!$A$2:$B$18,2,FALSE)</f>
        <v>16</v>
      </c>
      <c r="D5585">
        <v>2005</v>
      </c>
      <c r="E5585" t="s">
        <v>21</v>
      </c>
      <c r="F5585">
        <f>VLOOKUP(E5585,Index!$D$2:$E$13,2,FALSE)</f>
        <v>5</v>
      </c>
      <c r="G5585" t="s">
        <v>192</v>
      </c>
      <c r="H5585">
        <f>VLOOKUP(G5585,Index!$G$2:$H$40,2,FALSE)</f>
        <v>8</v>
      </c>
      <c r="I5585" s="3">
        <v>100000</v>
      </c>
      <c r="J5585" s="3">
        <v>30000</v>
      </c>
      <c r="K5585" s="3">
        <v>0</v>
      </c>
      <c r="L5585" s="3">
        <v>0</v>
      </c>
      <c r="M5585" s="3">
        <f t="shared" si="348"/>
        <v>130000</v>
      </c>
      <c r="N5585" s="3">
        <f t="shared" si="350"/>
        <v>32500</v>
      </c>
      <c r="O5585" s="3">
        <f t="shared" si="351"/>
        <v>0</v>
      </c>
      <c r="P5585">
        <v>8</v>
      </c>
      <c r="Q5585">
        <v>12</v>
      </c>
      <c r="R5585">
        <v>9.1999999999999993</v>
      </c>
      <c r="S5585">
        <v>5</v>
      </c>
      <c r="T5585" t="s">
        <v>2084</v>
      </c>
      <c r="U5585">
        <f>VLOOKUP(T5585,Index!$J$2:$K$1319,2,FALSE)</f>
        <v>100</v>
      </c>
      <c r="V5585" t="s">
        <v>15</v>
      </c>
      <c r="W5585">
        <f t="shared" si="349"/>
        <v>3</v>
      </c>
    </row>
    <row r="5586" spans="1:23">
      <c r="A5586" t="s">
        <v>4437</v>
      </c>
      <c r="B5586" t="s">
        <v>20</v>
      </c>
      <c r="C5586">
        <f>VLOOKUP(B5586,Index!$A$2:$B$18,2,FALSE)</f>
        <v>3</v>
      </c>
      <c r="D5586">
        <v>2008</v>
      </c>
      <c r="E5586" t="s">
        <v>67</v>
      </c>
      <c r="F5586">
        <f>VLOOKUP(E5586,Index!$D$2:$E$13,2,FALSE)</f>
        <v>10</v>
      </c>
      <c r="G5586" t="s">
        <v>192</v>
      </c>
      <c r="H5586">
        <f>VLOOKUP(G5586,Index!$G$2:$H$40,2,FALSE)</f>
        <v>8</v>
      </c>
      <c r="I5586" s="3">
        <v>120000</v>
      </c>
      <c r="J5586" s="3">
        <v>0</v>
      </c>
      <c r="K5586" s="3">
        <v>0</v>
      </c>
      <c r="L5586" s="3">
        <v>10000</v>
      </c>
      <c r="M5586" s="3">
        <f t="shared" si="348"/>
        <v>130000</v>
      </c>
      <c r="N5586" s="3">
        <f t="shared" si="350"/>
        <v>32500</v>
      </c>
      <c r="O5586" s="3">
        <f t="shared" si="351"/>
        <v>0</v>
      </c>
      <c r="T5586" t="s">
        <v>192</v>
      </c>
      <c r="U5586">
        <f>VLOOKUP(T5586,Index!$J$2:$K$1319,2,FALSE)</f>
        <v>202</v>
      </c>
      <c r="V5586" t="s">
        <v>15</v>
      </c>
      <c r="W5586">
        <f t="shared" si="349"/>
        <v>1</v>
      </c>
    </row>
    <row r="5587" spans="1:23">
      <c r="A5587" t="s">
        <v>2533</v>
      </c>
      <c r="B5587" t="s">
        <v>33</v>
      </c>
      <c r="C5587">
        <f>VLOOKUP(B5587,Index!$A$2:$B$18,2,FALSE)</f>
        <v>9</v>
      </c>
      <c r="D5587">
        <v>2016</v>
      </c>
      <c r="E5587" t="s">
        <v>13</v>
      </c>
      <c r="F5587">
        <f>VLOOKUP(E5587,Index!$D$2:$E$13,2,FALSE)</f>
        <v>11</v>
      </c>
      <c r="G5587" t="s">
        <v>168</v>
      </c>
      <c r="H5587">
        <f>VLOOKUP(G5587,Index!$G$2:$H$40,2,FALSE)</f>
        <v>19</v>
      </c>
      <c r="I5587" s="3">
        <v>10000</v>
      </c>
      <c r="J5587" s="3">
        <v>50000</v>
      </c>
      <c r="K5587" s="3">
        <v>60000</v>
      </c>
      <c r="L5587" s="3">
        <v>10000</v>
      </c>
      <c r="M5587" s="3">
        <f t="shared" si="348"/>
        <v>130000</v>
      </c>
      <c r="N5587" s="3">
        <f t="shared" si="350"/>
        <v>32500</v>
      </c>
      <c r="O5587" s="3">
        <f t="shared" si="351"/>
        <v>0</v>
      </c>
      <c r="R5587">
        <v>7.2</v>
      </c>
      <c r="S5587">
        <v>19</v>
      </c>
      <c r="T5587" t="s">
        <v>252</v>
      </c>
      <c r="U5587">
        <f>VLOOKUP(T5587,Index!$J$2:$K$1319,2,FALSE)</f>
        <v>646</v>
      </c>
      <c r="V5587" t="s">
        <v>15</v>
      </c>
      <c r="W5587">
        <f t="shared" si="349"/>
        <v>3</v>
      </c>
    </row>
    <row r="5588" spans="1:23">
      <c r="A5588" t="s">
        <v>4438</v>
      </c>
      <c r="B5588" t="s">
        <v>132</v>
      </c>
      <c r="C5588">
        <f>VLOOKUP(B5588,Index!$A$2:$B$18,2,FALSE)</f>
        <v>5</v>
      </c>
      <c r="D5588">
        <v>2006</v>
      </c>
      <c r="E5588" t="s">
        <v>17</v>
      </c>
      <c r="F5588">
        <f>VLOOKUP(E5588,Index!$D$2:$E$13,2,FALSE)</f>
        <v>7</v>
      </c>
      <c r="G5588" t="s">
        <v>49</v>
      </c>
      <c r="H5588">
        <f>VLOOKUP(G5588,Index!$G$2:$H$40,2,FALSE)</f>
        <v>4</v>
      </c>
      <c r="I5588" s="3">
        <v>100000</v>
      </c>
      <c r="J5588" s="3">
        <v>30000</v>
      </c>
      <c r="K5588" s="3">
        <v>0</v>
      </c>
      <c r="L5588" s="3">
        <v>0</v>
      </c>
      <c r="M5588" s="3">
        <f t="shared" si="348"/>
        <v>130000</v>
      </c>
      <c r="N5588" s="3">
        <f t="shared" si="350"/>
        <v>32500</v>
      </c>
      <c r="O5588" s="3">
        <f t="shared" si="351"/>
        <v>0</v>
      </c>
      <c r="R5588">
        <v>3.1</v>
      </c>
      <c r="S5588">
        <v>7</v>
      </c>
      <c r="T5588" t="s">
        <v>49</v>
      </c>
      <c r="U5588">
        <f>VLOOKUP(T5588,Index!$J$2:$K$1319,2,FALSE)</f>
        <v>35</v>
      </c>
      <c r="V5588" t="s">
        <v>15</v>
      </c>
      <c r="W5588">
        <f t="shared" si="349"/>
        <v>1</v>
      </c>
    </row>
    <row r="5589" spans="1:23">
      <c r="A5589" t="s">
        <v>1193</v>
      </c>
      <c r="B5589" t="s">
        <v>926</v>
      </c>
      <c r="C5589">
        <f>VLOOKUP(B5589,Index!$A$2:$B$18,2,FALSE)</f>
        <v>12</v>
      </c>
      <c r="D5589">
        <v>2011</v>
      </c>
      <c r="E5589" t="s">
        <v>17</v>
      </c>
      <c r="F5589">
        <f>VLOOKUP(E5589,Index!$D$2:$E$13,2,FALSE)</f>
        <v>7</v>
      </c>
      <c r="G5589" t="s">
        <v>1028</v>
      </c>
      <c r="H5589">
        <f>VLOOKUP(G5589,Index!$G$2:$H$40,2,FALSE)</f>
        <v>9</v>
      </c>
      <c r="I5589" s="3">
        <v>30000</v>
      </c>
      <c r="J5589" s="3">
        <v>70000</v>
      </c>
      <c r="K5589" s="3">
        <v>10000</v>
      </c>
      <c r="L5589" s="3">
        <v>20000</v>
      </c>
      <c r="M5589" s="3">
        <f t="shared" si="348"/>
        <v>130000</v>
      </c>
      <c r="N5589" s="3">
        <f t="shared" si="350"/>
        <v>32500</v>
      </c>
      <c r="O5589" s="3">
        <f t="shared" si="351"/>
        <v>0</v>
      </c>
      <c r="P5589">
        <v>6.6</v>
      </c>
      <c r="Q5589">
        <v>27</v>
      </c>
      <c r="R5589">
        <v>6.2</v>
      </c>
      <c r="S5589">
        <v>25</v>
      </c>
      <c r="T5589" t="s">
        <v>1028</v>
      </c>
      <c r="U5589">
        <f>VLOOKUP(T5589,Index!$J$2:$K$1319,2,FALSE)</f>
        <v>235</v>
      </c>
      <c r="V5589" t="s">
        <v>15</v>
      </c>
      <c r="W5589">
        <f t="shared" si="349"/>
        <v>1</v>
      </c>
    </row>
    <row r="5590" spans="1:23">
      <c r="A5590" t="s">
        <v>4439</v>
      </c>
      <c r="B5590" t="s">
        <v>39</v>
      </c>
      <c r="C5590">
        <f>VLOOKUP(B5590,Index!$A$2:$B$18,2,FALSE)</f>
        <v>8</v>
      </c>
      <c r="D5590">
        <v>2005</v>
      </c>
      <c r="E5590" t="s">
        <v>90</v>
      </c>
      <c r="F5590">
        <f>VLOOKUP(E5590,Index!$D$2:$E$13,2,FALSE)</f>
        <v>8</v>
      </c>
      <c r="G5590" t="s">
        <v>77</v>
      </c>
      <c r="H5590">
        <f>VLOOKUP(G5590,Index!$G$2:$H$40,2,FALSE)</f>
        <v>35</v>
      </c>
      <c r="I5590" s="3">
        <v>60000</v>
      </c>
      <c r="J5590" s="3">
        <v>50000</v>
      </c>
      <c r="K5590" s="3">
        <v>0</v>
      </c>
      <c r="L5590" s="3">
        <v>20000</v>
      </c>
      <c r="M5590" s="3">
        <f t="shared" si="348"/>
        <v>130000</v>
      </c>
      <c r="N5590" s="3">
        <f t="shared" si="350"/>
        <v>32500</v>
      </c>
      <c r="O5590" s="3">
        <f t="shared" si="351"/>
        <v>0</v>
      </c>
      <c r="P5590">
        <v>5.8</v>
      </c>
      <c r="Q5590">
        <v>34</v>
      </c>
      <c r="R5590">
        <v>5.5</v>
      </c>
      <c r="S5590">
        <v>49</v>
      </c>
      <c r="T5590" t="s">
        <v>932</v>
      </c>
      <c r="U5590">
        <f>VLOOKUP(T5590,Index!$J$2:$K$1319,2,FALSE)</f>
        <v>214</v>
      </c>
      <c r="V5590" t="s">
        <v>37</v>
      </c>
      <c r="W5590">
        <f t="shared" si="349"/>
        <v>3</v>
      </c>
    </row>
    <row r="5591" spans="1:23">
      <c r="A5591" t="s">
        <v>4329</v>
      </c>
      <c r="B5591" t="s">
        <v>20</v>
      </c>
      <c r="C5591">
        <f>VLOOKUP(B5591,Index!$A$2:$B$18,2,FALSE)</f>
        <v>3</v>
      </c>
      <c r="D5591">
        <v>2011</v>
      </c>
      <c r="E5591" t="s">
        <v>17</v>
      </c>
      <c r="F5591">
        <f>VLOOKUP(E5591,Index!$D$2:$E$13,2,FALSE)</f>
        <v>7</v>
      </c>
      <c r="G5591" t="s">
        <v>1170</v>
      </c>
      <c r="H5591">
        <f>VLOOKUP(G5591,Index!$G$2:$H$40,2,FALSE)</f>
        <v>11</v>
      </c>
      <c r="I5591" s="3">
        <v>90000</v>
      </c>
      <c r="J5591" s="3">
        <v>30000</v>
      </c>
      <c r="K5591" s="3">
        <v>0</v>
      </c>
      <c r="L5591" s="3">
        <v>10000</v>
      </c>
      <c r="M5591" s="3">
        <f t="shared" si="348"/>
        <v>130000</v>
      </c>
      <c r="N5591" s="3">
        <f t="shared" si="350"/>
        <v>32500</v>
      </c>
      <c r="O5591" s="3">
        <f t="shared" si="351"/>
        <v>0</v>
      </c>
      <c r="T5591" t="s">
        <v>2936</v>
      </c>
      <c r="U5591">
        <f>VLOOKUP(T5591,Index!$J$2:$K$1319,2,FALSE)</f>
        <v>1127</v>
      </c>
      <c r="V5591" t="s">
        <v>15</v>
      </c>
      <c r="W5591">
        <f t="shared" si="349"/>
        <v>3</v>
      </c>
    </row>
    <row r="5592" spans="1:23">
      <c r="A5592" t="s">
        <v>1517</v>
      </c>
      <c r="B5592" t="s">
        <v>97</v>
      </c>
      <c r="C5592">
        <f>VLOOKUP(B5592,Index!$A$2:$B$18,2,FALSE)</f>
        <v>16</v>
      </c>
      <c r="D5592">
        <v>2006</v>
      </c>
      <c r="E5592" t="s">
        <v>17</v>
      </c>
      <c r="F5592">
        <f>VLOOKUP(E5592,Index!$D$2:$E$13,2,FALSE)</f>
        <v>7</v>
      </c>
      <c r="G5592" t="s">
        <v>407</v>
      </c>
      <c r="H5592">
        <f>VLOOKUP(G5592,Index!$G$2:$H$40,2,FALSE)</f>
        <v>29</v>
      </c>
      <c r="I5592" s="3">
        <v>100000</v>
      </c>
      <c r="J5592" s="3">
        <v>30000</v>
      </c>
      <c r="K5592" s="3">
        <v>0</v>
      </c>
      <c r="L5592" s="3">
        <v>0</v>
      </c>
      <c r="M5592" s="3">
        <f t="shared" si="348"/>
        <v>130000</v>
      </c>
      <c r="N5592" s="3">
        <f t="shared" si="350"/>
        <v>32500</v>
      </c>
      <c r="O5592" s="3">
        <f t="shared" si="351"/>
        <v>0</v>
      </c>
      <c r="P5592">
        <v>5.6</v>
      </c>
      <c r="Q5592">
        <v>33</v>
      </c>
      <c r="R5592">
        <v>8.1</v>
      </c>
      <c r="S5592">
        <v>7</v>
      </c>
      <c r="T5592" t="s">
        <v>447</v>
      </c>
      <c r="U5592">
        <f>VLOOKUP(T5592,Index!$J$2:$K$1319,2,FALSE)</f>
        <v>1056</v>
      </c>
      <c r="V5592" t="s">
        <v>15</v>
      </c>
      <c r="W5592">
        <f t="shared" si="349"/>
        <v>3</v>
      </c>
    </row>
    <row r="5593" spans="1:23">
      <c r="A5593" t="s">
        <v>4440</v>
      </c>
      <c r="B5593" t="s">
        <v>39</v>
      </c>
      <c r="C5593">
        <f>VLOOKUP(B5593,Index!$A$2:$B$18,2,FALSE)</f>
        <v>8</v>
      </c>
      <c r="D5593">
        <v>2002</v>
      </c>
      <c r="E5593" t="s">
        <v>17</v>
      </c>
      <c r="F5593">
        <f>VLOOKUP(E5593,Index!$D$2:$E$13,2,FALSE)</f>
        <v>7</v>
      </c>
      <c r="G5593" t="s">
        <v>49</v>
      </c>
      <c r="H5593">
        <f>VLOOKUP(G5593,Index!$G$2:$H$40,2,FALSE)</f>
        <v>4</v>
      </c>
      <c r="I5593" s="3">
        <v>60000</v>
      </c>
      <c r="J5593" s="3">
        <v>50000</v>
      </c>
      <c r="K5593" s="3">
        <v>0</v>
      </c>
      <c r="L5593" s="3">
        <v>20000</v>
      </c>
      <c r="M5593" s="3">
        <f t="shared" si="348"/>
        <v>130000</v>
      </c>
      <c r="N5593" s="3">
        <f t="shared" si="350"/>
        <v>32500</v>
      </c>
      <c r="O5593" s="3">
        <f t="shared" si="351"/>
        <v>0</v>
      </c>
      <c r="P5593">
        <v>7.3</v>
      </c>
      <c r="Q5593">
        <v>19</v>
      </c>
      <c r="T5593" t="s">
        <v>1359</v>
      </c>
      <c r="U5593">
        <f>VLOOKUP(T5593,Index!$J$2:$K$1319,2,FALSE)</f>
        <v>229</v>
      </c>
      <c r="V5593" t="s">
        <v>15</v>
      </c>
      <c r="W5593">
        <f t="shared" si="349"/>
        <v>3</v>
      </c>
    </row>
    <row r="5594" spans="1:23">
      <c r="A5594" t="s">
        <v>1783</v>
      </c>
      <c r="B5594" t="s">
        <v>28</v>
      </c>
      <c r="C5594">
        <f>VLOOKUP(B5594,Index!$A$2:$B$18,2,FALSE)</f>
        <v>15</v>
      </c>
      <c r="D5594">
        <v>2012</v>
      </c>
      <c r="E5594" t="s">
        <v>59</v>
      </c>
      <c r="F5594">
        <f>VLOOKUP(E5594,Index!$D$2:$E$13,2,FALSE)</f>
        <v>3</v>
      </c>
      <c r="G5594" t="s">
        <v>1265</v>
      </c>
      <c r="H5594">
        <f>VLOOKUP(G5594,Index!$G$2:$H$40,2,FALSE)</f>
        <v>6</v>
      </c>
      <c r="I5594" s="3">
        <v>80000</v>
      </c>
      <c r="J5594" s="3">
        <v>10000</v>
      </c>
      <c r="K5594" s="3">
        <v>30000</v>
      </c>
      <c r="L5594" s="3">
        <v>10000</v>
      </c>
      <c r="M5594" s="3">
        <f t="shared" si="348"/>
        <v>130000</v>
      </c>
      <c r="N5594" s="3">
        <f t="shared" si="350"/>
        <v>32500</v>
      </c>
      <c r="O5594" s="3">
        <f t="shared" si="351"/>
        <v>0</v>
      </c>
      <c r="P5594">
        <v>8.3000000000000007</v>
      </c>
      <c r="Q5594">
        <v>21</v>
      </c>
      <c r="R5594">
        <v>7.3</v>
      </c>
      <c r="S5594">
        <v>60</v>
      </c>
      <c r="T5594" t="s">
        <v>1784</v>
      </c>
      <c r="U5594">
        <f>VLOOKUP(T5594,Index!$J$2:$K$1319,2,FALSE)</f>
        <v>69</v>
      </c>
      <c r="V5594" t="s">
        <v>61</v>
      </c>
      <c r="W5594">
        <f t="shared" si="349"/>
        <v>3</v>
      </c>
    </row>
    <row r="5595" spans="1:23">
      <c r="A5595" t="s">
        <v>4441</v>
      </c>
      <c r="B5595" t="s">
        <v>28</v>
      </c>
      <c r="C5595">
        <f>VLOOKUP(B5595,Index!$A$2:$B$18,2,FALSE)</f>
        <v>15</v>
      </c>
      <c r="D5595">
        <v>2006</v>
      </c>
      <c r="E5595" t="s">
        <v>13</v>
      </c>
      <c r="F5595">
        <f>VLOOKUP(E5595,Index!$D$2:$E$13,2,FALSE)</f>
        <v>11</v>
      </c>
      <c r="G5595" t="s">
        <v>49</v>
      </c>
      <c r="H5595">
        <f>VLOOKUP(G5595,Index!$G$2:$H$40,2,FALSE)</f>
        <v>4</v>
      </c>
      <c r="I5595" s="3">
        <v>120000</v>
      </c>
      <c r="J5595" s="3">
        <v>0</v>
      </c>
      <c r="K5595" s="3">
        <v>0</v>
      </c>
      <c r="L5595" s="3">
        <v>10000</v>
      </c>
      <c r="M5595" s="3">
        <f t="shared" si="348"/>
        <v>130000</v>
      </c>
      <c r="N5595" s="3">
        <f t="shared" si="350"/>
        <v>32500</v>
      </c>
      <c r="O5595" s="3">
        <f t="shared" si="351"/>
        <v>0</v>
      </c>
      <c r="P5595">
        <v>4.8</v>
      </c>
      <c r="Q5595">
        <v>11</v>
      </c>
      <c r="R5595">
        <v>5.6</v>
      </c>
      <c r="S5595">
        <v>17</v>
      </c>
      <c r="T5595" t="s">
        <v>2047</v>
      </c>
      <c r="U5595">
        <f>VLOOKUP(T5595,Index!$J$2:$K$1319,2,FALSE)</f>
        <v>441</v>
      </c>
      <c r="V5595" t="s">
        <v>61</v>
      </c>
      <c r="W5595">
        <f t="shared" si="349"/>
        <v>3</v>
      </c>
    </row>
    <row r="5596" spans="1:23">
      <c r="A5596" t="s">
        <v>3194</v>
      </c>
      <c r="B5596" t="s">
        <v>97</v>
      </c>
      <c r="C5596">
        <f>VLOOKUP(B5596,Index!$A$2:$B$18,2,FALSE)</f>
        <v>16</v>
      </c>
      <c r="D5596">
        <v>2005</v>
      </c>
      <c r="E5596" t="s">
        <v>67</v>
      </c>
      <c r="F5596">
        <f>VLOOKUP(E5596,Index!$D$2:$E$13,2,FALSE)</f>
        <v>10</v>
      </c>
      <c r="G5596" t="s">
        <v>1028</v>
      </c>
      <c r="H5596">
        <f>VLOOKUP(G5596,Index!$G$2:$H$40,2,FALSE)</f>
        <v>9</v>
      </c>
      <c r="I5596" s="3">
        <v>100000</v>
      </c>
      <c r="J5596" s="3">
        <v>30000</v>
      </c>
      <c r="K5596" s="3">
        <v>0</v>
      </c>
      <c r="L5596" s="3">
        <v>0</v>
      </c>
      <c r="M5596" s="3">
        <f t="shared" si="348"/>
        <v>130000</v>
      </c>
      <c r="N5596" s="3">
        <f t="shared" si="350"/>
        <v>32500</v>
      </c>
      <c r="O5596" s="3">
        <f t="shared" si="351"/>
        <v>0</v>
      </c>
      <c r="P5596">
        <v>7.6</v>
      </c>
      <c r="Q5596">
        <v>33</v>
      </c>
      <c r="R5596">
        <v>8.1999999999999993</v>
      </c>
      <c r="S5596">
        <v>5</v>
      </c>
      <c r="T5596" t="s">
        <v>4442</v>
      </c>
      <c r="U5596">
        <f>VLOOKUP(T5596,Index!$J$2:$K$1319,2,FALSE)</f>
        <v>593</v>
      </c>
      <c r="V5596" t="s">
        <v>61</v>
      </c>
      <c r="W5596">
        <f t="shared" si="349"/>
        <v>3</v>
      </c>
    </row>
    <row r="5597" spans="1:23">
      <c r="A5597" t="s">
        <v>4443</v>
      </c>
      <c r="B5597" t="s">
        <v>97</v>
      </c>
      <c r="C5597">
        <f>VLOOKUP(B5597,Index!$A$2:$B$18,2,FALSE)</f>
        <v>16</v>
      </c>
      <c r="D5597">
        <v>2003</v>
      </c>
      <c r="E5597" t="s">
        <v>221</v>
      </c>
      <c r="F5597">
        <f>VLOOKUP(E5597,Index!$D$2:$E$13,2,FALSE)</f>
        <v>12</v>
      </c>
      <c r="G5597" t="s">
        <v>227</v>
      </c>
      <c r="H5597">
        <f>VLOOKUP(G5597,Index!$G$2:$H$40,2,FALSE)</f>
        <v>5</v>
      </c>
      <c r="I5597" s="3">
        <v>100000</v>
      </c>
      <c r="J5597" s="3">
        <v>30000</v>
      </c>
      <c r="K5597" s="3">
        <v>0</v>
      </c>
      <c r="L5597" s="3">
        <v>0</v>
      </c>
      <c r="M5597" s="3">
        <f t="shared" si="348"/>
        <v>130000</v>
      </c>
      <c r="N5597" s="3">
        <f t="shared" si="350"/>
        <v>32500</v>
      </c>
      <c r="O5597" s="3">
        <f t="shared" si="351"/>
        <v>0</v>
      </c>
      <c r="P5597">
        <v>6.2</v>
      </c>
      <c r="Q5597">
        <v>8</v>
      </c>
      <c r="R5597">
        <v>8.3000000000000007</v>
      </c>
      <c r="S5597">
        <v>12</v>
      </c>
      <c r="T5597" t="s">
        <v>227</v>
      </c>
      <c r="U5597">
        <f>VLOOKUP(T5597,Index!$J$2:$K$1319,2,FALSE)</f>
        <v>93</v>
      </c>
      <c r="V5597" t="s">
        <v>15</v>
      </c>
      <c r="W5597">
        <f t="shared" si="349"/>
        <v>1</v>
      </c>
    </row>
    <row r="5598" spans="1:23">
      <c r="A5598" t="s">
        <v>4444</v>
      </c>
      <c r="B5598" t="s">
        <v>97</v>
      </c>
      <c r="C5598">
        <f>VLOOKUP(B5598,Index!$A$2:$B$18,2,FALSE)</f>
        <v>16</v>
      </c>
      <c r="D5598">
        <v>2002</v>
      </c>
      <c r="E5598" t="s">
        <v>34</v>
      </c>
      <c r="F5598">
        <f>VLOOKUP(E5598,Index!$D$2:$E$13,2,FALSE)</f>
        <v>1</v>
      </c>
      <c r="G5598" t="s">
        <v>29</v>
      </c>
      <c r="H5598">
        <f>VLOOKUP(G5598,Index!$G$2:$H$40,2,FALSE)</f>
        <v>23</v>
      </c>
      <c r="I5598" s="3">
        <v>100000</v>
      </c>
      <c r="J5598" s="3">
        <v>30000</v>
      </c>
      <c r="K5598" s="3">
        <v>0</v>
      </c>
      <c r="L5598" s="3">
        <v>0</v>
      </c>
      <c r="M5598" s="3">
        <f t="shared" si="348"/>
        <v>130000</v>
      </c>
      <c r="N5598" s="3">
        <f t="shared" si="350"/>
        <v>32500</v>
      </c>
      <c r="O5598" s="3">
        <f t="shared" si="351"/>
        <v>0</v>
      </c>
      <c r="P5598">
        <v>6.1</v>
      </c>
      <c r="Q5598">
        <v>27</v>
      </c>
      <c r="R5598">
        <v>5.7</v>
      </c>
      <c r="S5598">
        <v>7</v>
      </c>
      <c r="T5598" t="s">
        <v>4445</v>
      </c>
      <c r="U5598">
        <f>VLOOKUP(T5598,Index!$J$2:$K$1319,2,FALSE)</f>
        <v>606</v>
      </c>
      <c r="V5598" t="s">
        <v>61</v>
      </c>
      <c r="W5598">
        <f t="shared" si="349"/>
        <v>3</v>
      </c>
    </row>
    <row r="5599" spans="1:23">
      <c r="A5599" t="s">
        <v>2132</v>
      </c>
      <c r="B5599" t="s">
        <v>132</v>
      </c>
      <c r="C5599">
        <f>VLOOKUP(B5599,Index!$A$2:$B$18,2,FALSE)</f>
        <v>5</v>
      </c>
      <c r="D5599">
        <v>2006</v>
      </c>
      <c r="E5599" t="s">
        <v>13</v>
      </c>
      <c r="F5599">
        <f>VLOOKUP(E5599,Index!$D$2:$E$13,2,FALSE)</f>
        <v>11</v>
      </c>
      <c r="G5599" t="s">
        <v>94</v>
      </c>
      <c r="H5599">
        <f>VLOOKUP(G5599,Index!$G$2:$H$40,2,FALSE)</f>
        <v>15</v>
      </c>
      <c r="I5599" s="3">
        <v>100000</v>
      </c>
      <c r="J5599" s="3">
        <v>30000</v>
      </c>
      <c r="K5599" s="3">
        <v>0</v>
      </c>
      <c r="L5599" s="3">
        <v>0</v>
      </c>
      <c r="M5599" s="3">
        <f t="shared" si="348"/>
        <v>130000</v>
      </c>
      <c r="N5599" s="3">
        <f t="shared" si="350"/>
        <v>32500</v>
      </c>
      <c r="O5599" s="3">
        <f t="shared" si="351"/>
        <v>0</v>
      </c>
      <c r="P5599">
        <v>7.6</v>
      </c>
      <c r="Q5599">
        <v>17</v>
      </c>
      <c r="R5599">
        <v>6.2</v>
      </c>
      <c r="S5599">
        <v>5</v>
      </c>
      <c r="T5599" t="s">
        <v>135</v>
      </c>
      <c r="U5599">
        <f>VLOOKUP(T5599,Index!$J$2:$K$1319,2,FALSE)</f>
        <v>339</v>
      </c>
      <c r="V5599" t="s">
        <v>15</v>
      </c>
      <c r="W5599">
        <f t="shared" si="349"/>
        <v>3</v>
      </c>
    </row>
    <row r="5600" spans="1:23">
      <c r="A5600" t="s">
        <v>4259</v>
      </c>
      <c r="B5600" t="s">
        <v>12</v>
      </c>
      <c r="C5600">
        <f>VLOOKUP(B5600,Index!$A$2:$B$18,2,FALSE)</f>
        <v>13</v>
      </c>
      <c r="D5600">
        <v>2009</v>
      </c>
      <c r="E5600" t="s">
        <v>34</v>
      </c>
      <c r="F5600">
        <f>VLOOKUP(E5600,Index!$D$2:$E$13,2,FALSE)</f>
        <v>1</v>
      </c>
      <c r="G5600" t="s">
        <v>49</v>
      </c>
      <c r="H5600">
        <f>VLOOKUP(G5600,Index!$G$2:$H$40,2,FALSE)</f>
        <v>4</v>
      </c>
      <c r="I5600" s="3">
        <v>120000</v>
      </c>
      <c r="J5600" s="3">
        <v>0</v>
      </c>
      <c r="K5600" s="3">
        <v>0</v>
      </c>
      <c r="L5600" s="3">
        <v>10000</v>
      </c>
      <c r="M5600" s="3">
        <f t="shared" si="348"/>
        <v>130000</v>
      </c>
      <c r="N5600" s="3">
        <f t="shared" si="350"/>
        <v>32500</v>
      </c>
      <c r="O5600" s="3">
        <f t="shared" si="351"/>
        <v>0</v>
      </c>
      <c r="R5600">
        <v>6.2</v>
      </c>
      <c r="S5600">
        <v>5</v>
      </c>
      <c r="T5600" t="s">
        <v>2391</v>
      </c>
      <c r="U5600">
        <f>VLOOKUP(T5600,Index!$J$2:$K$1319,2,FALSE)</f>
        <v>26</v>
      </c>
      <c r="V5600" t="s">
        <v>15</v>
      </c>
      <c r="W5600">
        <f t="shared" si="349"/>
        <v>3</v>
      </c>
    </row>
    <row r="5601" spans="1:23">
      <c r="A5601" t="s">
        <v>448</v>
      </c>
      <c r="B5601" t="s">
        <v>132</v>
      </c>
      <c r="C5601">
        <f>VLOOKUP(B5601,Index!$A$2:$B$18,2,FALSE)</f>
        <v>5</v>
      </c>
      <c r="D5601">
        <v>2003</v>
      </c>
      <c r="E5601" t="s">
        <v>34</v>
      </c>
      <c r="F5601">
        <f>VLOOKUP(E5601,Index!$D$2:$E$13,2,FALSE)</f>
        <v>1</v>
      </c>
      <c r="G5601" t="s">
        <v>267</v>
      </c>
      <c r="H5601">
        <f>VLOOKUP(G5601,Index!$G$2:$H$40,2,FALSE)</f>
        <v>14</v>
      </c>
      <c r="I5601" s="3">
        <v>100000</v>
      </c>
      <c r="J5601" s="3">
        <v>30000</v>
      </c>
      <c r="K5601" s="3">
        <v>0</v>
      </c>
      <c r="L5601" s="3">
        <v>0</v>
      </c>
      <c r="M5601" s="3">
        <f t="shared" si="348"/>
        <v>130000</v>
      </c>
      <c r="N5601" s="3">
        <f t="shared" si="350"/>
        <v>32500</v>
      </c>
      <c r="O5601" s="3">
        <f t="shared" si="351"/>
        <v>0</v>
      </c>
      <c r="P5601">
        <v>8.3000000000000007</v>
      </c>
      <c r="Q5601">
        <v>17</v>
      </c>
      <c r="R5601">
        <v>5.5</v>
      </c>
      <c r="S5601">
        <v>8</v>
      </c>
      <c r="T5601" t="s">
        <v>449</v>
      </c>
      <c r="U5601">
        <f>VLOOKUP(T5601,Index!$J$2:$K$1319,2,FALSE)</f>
        <v>589</v>
      </c>
      <c r="V5601" t="s">
        <v>37</v>
      </c>
      <c r="W5601">
        <f t="shared" si="349"/>
        <v>3</v>
      </c>
    </row>
    <row r="5602" spans="1:23">
      <c r="A5602" t="s">
        <v>4446</v>
      </c>
      <c r="B5602" t="s">
        <v>156</v>
      </c>
      <c r="C5602">
        <f>VLOOKUP(B5602,Index!$A$2:$B$18,2,FALSE)</f>
        <v>4</v>
      </c>
      <c r="D5602">
        <v>2004</v>
      </c>
      <c r="E5602" t="s">
        <v>17</v>
      </c>
      <c r="F5602">
        <f>VLOOKUP(E5602,Index!$D$2:$E$13,2,FALSE)</f>
        <v>7</v>
      </c>
      <c r="G5602" t="s">
        <v>264</v>
      </c>
      <c r="H5602">
        <f>VLOOKUP(G5602,Index!$G$2:$H$40,2,FALSE)</f>
        <v>25</v>
      </c>
      <c r="I5602" s="3">
        <v>90000</v>
      </c>
      <c r="J5602" s="3">
        <v>30000</v>
      </c>
      <c r="K5602" s="3">
        <v>0</v>
      </c>
      <c r="L5602" s="3">
        <v>0</v>
      </c>
      <c r="M5602" s="3">
        <f t="shared" si="348"/>
        <v>120000</v>
      </c>
      <c r="N5602" s="3">
        <f t="shared" si="350"/>
        <v>30000</v>
      </c>
      <c r="O5602" s="3">
        <f t="shared" si="351"/>
        <v>0</v>
      </c>
      <c r="P5602">
        <v>6.2</v>
      </c>
      <c r="Q5602">
        <v>10</v>
      </c>
      <c r="T5602" t="s">
        <v>826</v>
      </c>
      <c r="U5602">
        <f>VLOOKUP(T5602,Index!$J$2:$K$1319,2,FALSE)</f>
        <v>497</v>
      </c>
      <c r="V5602" t="s">
        <v>15</v>
      </c>
      <c r="W5602">
        <f t="shared" si="349"/>
        <v>3</v>
      </c>
    </row>
    <row r="5603" spans="1:23">
      <c r="A5603" t="s">
        <v>4447</v>
      </c>
      <c r="B5603" t="s">
        <v>12</v>
      </c>
      <c r="C5603">
        <f>VLOOKUP(B5603,Index!$A$2:$B$18,2,FALSE)</f>
        <v>13</v>
      </c>
      <c r="D5603">
        <v>2009</v>
      </c>
      <c r="E5603" t="s">
        <v>13</v>
      </c>
      <c r="F5603">
        <f>VLOOKUP(E5603,Index!$D$2:$E$13,2,FALSE)</f>
        <v>11</v>
      </c>
      <c r="G5603" t="s">
        <v>429</v>
      </c>
      <c r="H5603">
        <f>VLOOKUP(G5603,Index!$G$2:$H$40,2,FALSE)</f>
        <v>34</v>
      </c>
      <c r="I5603" s="3">
        <v>120000</v>
      </c>
      <c r="J5603" s="3">
        <v>0</v>
      </c>
      <c r="K5603" s="3">
        <v>0</v>
      </c>
      <c r="L5603" s="3">
        <v>10000</v>
      </c>
      <c r="M5603" s="3">
        <f t="shared" si="348"/>
        <v>130000</v>
      </c>
      <c r="N5603" s="3">
        <f t="shared" si="350"/>
        <v>32500</v>
      </c>
      <c r="O5603" s="3">
        <f t="shared" si="351"/>
        <v>0</v>
      </c>
      <c r="T5603" t="s">
        <v>1678</v>
      </c>
      <c r="U5603">
        <f>VLOOKUP(T5603,Index!$J$2:$K$1319,2,FALSE)</f>
        <v>488</v>
      </c>
      <c r="V5603" t="s">
        <v>15</v>
      </c>
      <c r="W5603">
        <f t="shared" si="349"/>
        <v>3</v>
      </c>
    </row>
    <row r="5604" spans="1:23">
      <c r="A5604" t="s">
        <v>4448</v>
      </c>
      <c r="B5604" t="s">
        <v>39</v>
      </c>
      <c r="C5604">
        <f>VLOOKUP(B5604,Index!$A$2:$B$18,2,FALSE)</f>
        <v>8</v>
      </c>
      <c r="D5604">
        <v>2005</v>
      </c>
      <c r="E5604" t="s">
        <v>21</v>
      </c>
      <c r="F5604">
        <f>VLOOKUP(E5604,Index!$D$2:$E$13,2,FALSE)</f>
        <v>5</v>
      </c>
      <c r="G5604" t="s">
        <v>45</v>
      </c>
      <c r="H5604">
        <f>VLOOKUP(G5604,Index!$G$2:$H$40,2,FALSE)</f>
        <v>30</v>
      </c>
      <c r="I5604" s="3">
        <v>60000</v>
      </c>
      <c r="J5604" s="3">
        <v>50000</v>
      </c>
      <c r="K5604" s="3">
        <v>0</v>
      </c>
      <c r="L5604" s="3">
        <v>20000</v>
      </c>
      <c r="M5604" s="3">
        <f t="shared" si="348"/>
        <v>130000</v>
      </c>
      <c r="N5604" s="3">
        <f t="shared" si="350"/>
        <v>32500</v>
      </c>
      <c r="O5604" s="3">
        <f t="shared" si="351"/>
        <v>0</v>
      </c>
      <c r="P5604">
        <v>7.7</v>
      </c>
      <c r="Q5604">
        <v>51</v>
      </c>
      <c r="R5604">
        <v>8.5</v>
      </c>
      <c r="S5604">
        <v>22</v>
      </c>
      <c r="T5604" t="s">
        <v>1234</v>
      </c>
      <c r="U5604">
        <f>VLOOKUP(T5604,Index!$J$2:$K$1319,2,FALSE)</f>
        <v>988</v>
      </c>
      <c r="V5604" t="s">
        <v>78</v>
      </c>
      <c r="W5604">
        <f t="shared" si="349"/>
        <v>3</v>
      </c>
    </row>
    <row r="5605" spans="1:23">
      <c r="A5605" t="s">
        <v>4449</v>
      </c>
      <c r="B5605" t="s">
        <v>39</v>
      </c>
      <c r="C5605">
        <f>VLOOKUP(B5605,Index!$A$2:$B$18,2,FALSE)</f>
        <v>8</v>
      </c>
      <c r="D5605">
        <v>2003</v>
      </c>
      <c r="E5605" t="s">
        <v>34</v>
      </c>
      <c r="F5605">
        <f>VLOOKUP(E5605,Index!$D$2:$E$13,2,FALSE)</f>
        <v>1</v>
      </c>
      <c r="G5605" t="s">
        <v>77</v>
      </c>
      <c r="H5605">
        <f>VLOOKUP(G5605,Index!$G$2:$H$40,2,FALSE)</f>
        <v>35</v>
      </c>
      <c r="I5605" s="3">
        <v>60000</v>
      </c>
      <c r="J5605" s="3">
        <v>50000</v>
      </c>
      <c r="K5605" s="3">
        <v>0</v>
      </c>
      <c r="L5605" s="3">
        <v>20000</v>
      </c>
      <c r="M5605" s="3">
        <f t="shared" si="348"/>
        <v>130000</v>
      </c>
      <c r="N5605" s="3">
        <f t="shared" si="350"/>
        <v>32500</v>
      </c>
      <c r="O5605" s="3">
        <f t="shared" si="351"/>
        <v>0</v>
      </c>
      <c r="P5605">
        <v>4.8</v>
      </c>
      <c r="Q5605">
        <v>26</v>
      </c>
      <c r="R5605">
        <v>3.7</v>
      </c>
      <c r="S5605">
        <v>6</v>
      </c>
      <c r="T5605" t="s">
        <v>2760</v>
      </c>
      <c r="U5605">
        <f>VLOOKUP(T5605,Index!$J$2:$K$1319,2,FALSE)</f>
        <v>673</v>
      </c>
      <c r="V5605" t="s">
        <v>61</v>
      </c>
      <c r="W5605">
        <f t="shared" si="349"/>
        <v>3</v>
      </c>
    </row>
    <row r="5606" spans="1:23">
      <c r="A5606" t="s">
        <v>4450</v>
      </c>
      <c r="B5606" t="s">
        <v>65</v>
      </c>
      <c r="C5606">
        <f>VLOOKUP(B5606,Index!$A$2:$B$18,2,FALSE)</f>
        <v>10</v>
      </c>
      <c r="D5606">
        <v>2015</v>
      </c>
      <c r="E5606" t="s">
        <v>34</v>
      </c>
      <c r="F5606">
        <f>VLOOKUP(E5606,Index!$D$2:$E$13,2,FALSE)</f>
        <v>1</v>
      </c>
      <c r="G5606" t="s">
        <v>173</v>
      </c>
      <c r="H5606">
        <f>VLOOKUP(G5606,Index!$G$2:$H$40,2,FALSE)</f>
        <v>31</v>
      </c>
      <c r="I5606" s="3">
        <v>0</v>
      </c>
      <c r="J5606" s="3">
        <v>60000</v>
      </c>
      <c r="K5606" s="3">
        <v>60000</v>
      </c>
      <c r="L5606" s="3">
        <v>10000</v>
      </c>
      <c r="M5606" s="3">
        <f t="shared" si="348"/>
        <v>130000</v>
      </c>
      <c r="N5606" s="3">
        <f t="shared" si="350"/>
        <v>32500</v>
      </c>
      <c r="O5606" s="3">
        <f t="shared" si="351"/>
        <v>0</v>
      </c>
      <c r="P5606">
        <v>8.6</v>
      </c>
      <c r="Q5606">
        <v>20</v>
      </c>
      <c r="R5606">
        <v>7.6</v>
      </c>
      <c r="S5606">
        <v>225</v>
      </c>
      <c r="T5606" t="s">
        <v>173</v>
      </c>
      <c r="U5606">
        <f>VLOOKUP(T5606,Index!$J$2:$K$1319,2,FALSE)</f>
        <v>1075</v>
      </c>
      <c r="V5606" t="s">
        <v>61</v>
      </c>
      <c r="W5606">
        <f t="shared" si="349"/>
        <v>1</v>
      </c>
    </row>
    <row r="5607" spans="1:23">
      <c r="A5607" t="s">
        <v>2054</v>
      </c>
      <c r="B5607" t="s">
        <v>112</v>
      </c>
      <c r="C5607">
        <f>VLOOKUP(B5607,Index!$A$2:$B$18,2,FALSE)</f>
        <v>11</v>
      </c>
      <c r="D5607">
        <v>2008</v>
      </c>
      <c r="E5607" t="s">
        <v>21</v>
      </c>
      <c r="F5607">
        <f>VLOOKUP(E5607,Index!$D$2:$E$13,2,FALSE)</f>
        <v>5</v>
      </c>
      <c r="G5607" t="s">
        <v>45</v>
      </c>
      <c r="H5607">
        <f>VLOOKUP(G5607,Index!$G$2:$H$40,2,FALSE)</f>
        <v>30</v>
      </c>
      <c r="I5607" s="3">
        <v>40000</v>
      </c>
      <c r="J5607" s="3">
        <v>30000</v>
      </c>
      <c r="K5607" s="3">
        <v>40000</v>
      </c>
      <c r="L5607" s="3">
        <v>20000</v>
      </c>
      <c r="M5607" s="3">
        <f t="shared" si="348"/>
        <v>130000</v>
      </c>
      <c r="N5607" s="3">
        <f t="shared" si="350"/>
        <v>32500</v>
      </c>
      <c r="O5607" s="3">
        <f t="shared" si="351"/>
        <v>0</v>
      </c>
      <c r="P5607">
        <v>7.2</v>
      </c>
      <c r="Q5607">
        <v>56</v>
      </c>
      <c r="R5607">
        <v>7.8</v>
      </c>
      <c r="S5607">
        <v>35</v>
      </c>
      <c r="T5607" t="s">
        <v>2030</v>
      </c>
      <c r="U5607">
        <f>VLOOKUP(T5607,Index!$J$2:$K$1319,2,FALSE)</f>
        <v>523</v>
      </c>
      <c r="V5607" t="s">
        <v>78</v>
      </c>
      <c r="W5607">
        <f t="shared" si="349"/>
        <v>3</v>
      </c>
    </row>
    <row r="5608" spans="1:23">
      <c r="A5608" t="s">
        <v>3589</v>
      </c>
      <c r="B5608" t="s">
        <v>20</v>
      </c>
      <c r="C5608">
        <f>VLOOKUP(B5608,Index!$A$2:$B$18,2,FALSE)</f>
        <v>3</v>
      </c>
      <c r="D5608">
        <v>2009</v>
      </c>
      <c r="E5608" t="s">
        <v>187</v>
      </c>
      <c r="F5608">
        <f>VLOOKUP(E5608,Index!$D$2:$E$13,2,FALSE)</f>
        <v>2</v>
      </c>
      <c r="G5608" t="s">
        <v>49</v>
      </c>
      <c r="H5608">
        <f>VLOOKUP(G5608,Index!$G$2:$H$40,2,FALSE)</f>
        <v>4</v>
      </c>
      <c r="I5608" s="3">
        <v>120000</v>
      </c>
      <c r="J5608" s="3">
        <v>0</v>
      </c>
      <c r="K5608" s="3">
        <v>0</v>
      </c>
      <c r="L5608" s="3">
        <v>10000</v>
      </c>
      <c r="M5608" s="3">
        <f t="shared" si="348"/>
        <v>130000</v>
      </c>
      <c r="N5608" s="3">
        <f t="shared" si="350"/>
        <v>32500</v>
      </c>
      <c r="O5608" s="3">
        <f t="shared" si="351"/>
        <v>0</v>
      </c>
      <c r="T5608" t="s">
        <v>973</v>
      </c>
      <c r="U5608">
        <f>VLOOKUP(T5608,Index!$J$2:$K$1319,2,FALSE)</f>
        <v>1276</v>
      </c>
      <c r="V5608" t="s">
        <v>15</v>
      </c>
      <c r="W5608">
        <f t="shared" si="349"/>
        <v>3</v>
      </c>
    </row>
    <row r="5609" spans="1:23">
      <c r="A5609" t="s">
        <v>4451</v>
      </c>
      <c r="B5609" t="s">
        <v>12</v>
      </c>
      <c r="C5609">
        <f>VLOOKUP(B5609,Index!$A$2:$B$18,2,FALSE)</f>
        <v>13</v>
      </c>
      <c r="D5609">
        <v>2009</v>
      </c>
      <c r="E5609" t="s">
        <v>23</v>
      </c>
      <c r="F5609">
        <f>VLOOKUP(E5609,Index!$D$2:$E$13,2,FALSE)</f>
        <v>4</v>
      </c>
      <c r="G5609" t="s">
        <v>49</v>
      </c>
      <c r="H5609">
        <f>VLOOKUP(G5609,Index!$G$2:$H$40,2,FALSE)</f>
        <v>4</v>
      </c>
      <c r="I5609" s="3">
        <v>110000</v>
      </c>
      <c r="J5609" s="3">
        <v>10000</v>
      </c>
      <c r="K5609" s="3">
        <v>0</v>
      </c>
      <c r="L5609" s="3">
        <v>10000</v>
      </c>
      <c r="M5609" s="3">
        <f t="shared" si="348"/>
        <v>130000</v>
      </c>
      <c r="N5609" s="3">
        <f t="shared" si="350"/>
        <v>32500</v>
      </c>
      <c r="O5609" s="3">
        <f t="shared" si="351"/>
        <v>0</v>
      </c>
      <c r="T5609" t="s">
        <v>49</v>
      </c>
      <c r="U5609">
        <f>VLOOKUP(T5609,Index!$J$2:$K$1319,2,FALSE)</f>
        <v>35</v>
      </c>
      <c r="V5609" t="s">
        <v>15</v>
      </c>
      <c r="W5609">
        <f t="shared" si="349"/>
        <v>1</v>
      </c>
    </row>
    <row r="5610" spans="1:23">
      <c r="A5610" t="s">
        <v>4452</v>
      </c>
      <c r="B5610" t="s">
        <v>156</v>
      </c>
      <c r="C5610">
        <f>VLOOKUP(B5610,Index!$A$2:$B$18,2,FALSE)</f>
        <v>4</v>
      </c>
      <c r="D5610">
        <v>2003</v>
      </c>
      <c r="E5610" t="s">
        <v>48</v>
      </c>
      <c r="F5610">
        <f>VLOOKUP(E5610,Index!$D$2:$E$13,2,FALSE)</f>
        <v>9</v>
      </c>
      <c r="G5610" t="s">
        <v>588</v>
      </c>
      <c r="H5610">
        <f>VLOOKUP(G5610,Index!$G$2:$H$40,2,FALSE)</f>
        <v>37</v>
      </c>
      <c r="I5610" s="3">
        <v>90000</v>
      </c>
      <c r="J5610" s="3">
        <v>30000</v>
      </c>
      <c r="K5610" s="3">
        <v>0</v>
      </c>
      <c r="L5610" s="3">
        <v>0</v>
      </c>
      <c r="M5610" s="3">
        <f t="shared" si="348"/>
        <v>120000</v>
      </c>
      <c r="N5610" s="3">
        <f t="shared" si="350"/>
        <v>30000</v>
      </c>
      <c r="O5610" s="3">
        <f t="shared" si="351"/>
        <v>0</v>
      </c>
      <c r="P5610">
        <v>7.8</v>
      </c>
      <c r="Q5610">
        <v>13</v>
      </c>
      <c r="T5610" t="s">
        <v>2484</v>
      </c>
      <c r="U5610">
        <f>VLOOKUP(T5610,Index!$J$2:$K$1319,2,FALSE)</f>
        <v>1029</v>
      </c>
      <c r="V5610" t="s">
        <v>15</v>
      </c>
      <c r="W5610">
        <f t="shared" si="349"/>
        <v>3</v>
      </c>
    </row>
    <row r="5611" spans="1:23">
      <c r="A5611" t="s">
        <v>4453</v>
      </c>
      <c r="B5611" t="s">
        <v>39</v>
      </c>
      <c r="C5611">
        <f>VLOOKUP(B5611,Index!$A$2:$B$18,2,FALSE)</f>
        <v>8</v>
      </c>
      <c r="D5611">
        <v>2003</v>
      </c>
      <c r="E5611" t="s">
        <v>17</v>
      </c>
      <c r="F5611">
        <f>VLOOKUP(E5611,Index!$D$2:$E$13,2,FALSE)</f>
        <v>7</v>
      </c>
      <c r="G5611" t="s">
        <v>267</v>
      </c>
      <c r="H5611">
        <f>VLOOKUP(G5611,Index!$G$2:$H$40,2,FALSE)</f>
        <v>14</v>
      </c>
      <c r="I5611" s="3">
        <v>60000</v>
      </c>
      <c r="J5611" s="3">
        <v>50000</v>
      </c>
      <c r="K5611" s="3">
        <v>0</v>
      </c>
      <c r="L5611" s="3">
        <v>20000</v>
      </c>
      <c r="M5611" s="3">
        <f t="shared" si="348"/>
        <v>130000</v>
      </c>
      <c r="N5611" s="3">
        <f t="shared" si="350"/>
        <v>32500</v>
      </c>
      <c r="O5611" s="3">
        <f t="shared" si="351"/>
        <v>0</v>
      </c>
      <c r="P5611">
        <v>6.6</v>
      </c>
      <c r="Q5611">
        <v>32</v>
      </c>
      <c r="R5611">
        <v>8.6999999999999993</v>
      </c>
      <c r="S5611">
        <v>15</v>
      </c>
      <c r="T5611" t="s">
        <v>1038</v>
      </c>
      <c r="U5611">
        <f>VLOOKUP(T5611,Index!$J$2:$K$1319,2,FALSE)</f>
        <v>264</v>
      </c>
      <c r="V5611" t="s">
        <v>61</v>
      </c>
      <c r="W5611">
        <f t="shared" si="349"/>
        <v>3</v>
      </c>
    </row>
    <row r="5612" spans="1:23">
      <c r="A5612" t="s">
        <v>963</v>
      </c>
      <c r="B5612" t="s">
        <v>20</v>
      </c>
      <c r="C5612">
        <f>VLOOKUP(B5612,Index!$A$2:$B$18,2,FALSE)</f>
        <v>3</v>
      </c>
      <c r="D5612">
        <v>2008</v>
      </c>
      <c r="E5612" t="s">
        <v>34</v>
      </c>
      <c r="F5612">
        <f>VLOOKUP(E5612,Index!$D$2:$E$13,2,FALSE)</f>
        <v>1</v>
      </c>
      <c r="G5612" t="s">
        <v>49</v>
      </c>
      <c r="H5612">
        <f>VLOOKUP(G5612,Index!$G$2:$H$40,2,FALSE)</f>
        <v>4</v>
      </c>
      <c r="I5612" s="3">
        <v>110000</v>
      </c>
      <c r="J5612" s="3">
        <v>10000</v>
      </c>
      <c r="K5612" s="3">
        <v>0</v>
      </c>
      <c r="L5612" s="3">
        <v>10000</v>
      </c>
      <c r="M5612" s="3">
        <f t="shared" si="348"/>
        <v>130000</v>
      </c>
      <c r="N5612" s="3">
        <f t="shared" si="350"/>
        <v>32500</v>
      </c>
      <c r="O5612" s="3">
        <f t="shared" si="351"/>
        <v>0</v>
      </c>
      <c r="P5612">
        <v>6.5</v>
      </c>
      <c r="Q5612">
        <v>10</v>
      </c>
      <c r="T5612" t="s">
        <v>237</v>
      </c>
      <c r="U5612">
        <f>VLOOKUP(T5612,Index!$J$2:$K$1319,2,FALSE)</f>
        <v>1247</v>
      </c>
      <c r="V5612" t="s">
        <v>61</v>
      </c>
      <c r="W5612">
        <f t="shared" si="349"/>
        <v>3</v>
      </c>
    </row>
    <row r="5613" spans="1:23">
      <c r="A5613" t="s">
        <v>4454</v>
      </c>
      <c r="B5613" t="s">
        <v>28</v>
      </c>
      <c r="C5613">
        <f>VLOOKUP(B5613,Index!$A$2:$B$18,2,FALSE)</f>
        <v>15</v>
      </c>
      <c r="D5613">
        <v>2010</v>
      </c>
      <c r="E5613" t="s">
        <v>48</v>
      </c>
      <c r="F5613">
        <f>VLOOKUP(E5613,Index!$D$2:$E$13,2,FALSE)</f>
        <v>9</v>
      </c>
      <c r="G5613" t="s">
        <v>35</v>
      </c>
      <c r="H5613">
        <f>VLOOKUP(G5613,Index!$G$2:$H$40,2,FALSE)</f>
        <v>32</v>
      </c>
      <c r="I5613" s="3">
        <v>100000</v>
      </c>
      <c r="J5613" s="3">
        <v>20000</v>
      </c>
      <c r="K5613" s="3">
        <v>0</v>
      </c>
      <c r="L5613" s="3">
        <v>10000</v>
      </c>
      <c r="M5613" s="3">
        <f t="shared" si="348"/>
        <v>130000</v>
      </c>
      <c r="N5613" s="3">
        <f t="shared" si="350"/>
        <v>32500</v>
      </c>
      <c r="O5613" s="3">
        <f t="shared" si="351"/>
        <v>0</v>
      </c>
      <c r="T5613" t="s">
        <v>361</v>
      </c>
      <c r="U5613">
        <f>VLOOKUP(T5613,Index!$J$2:$K$1319,2,FALSE)</f>
        <v>469</v>
      </c>
      <c r="V5613" t="s">
        <v>37</v>
      </c>
      <c r="W5613">
        <f t="shared" si="349"/>
        <v>3</v>
      </c>
    </row>
    <row r="5614" spans="1:23">
      <c r="A5614" t="s">
        <v>287</v>
      </c>
      <c r="B5614" t="s">
        <v>130</v>
      </c>
      <c r="C5614">
        <f>VLOOKUP(B5614,Index!$A$2:$B$18,2,FALSE)</f>
        <v>14</v>
      </c>
      <c r="D5614">
        <v>2014</v>
      </c>
      <c r="E5614" t="s">
        <v>34</v>
      </c>
      <c r="F5614">
        <f>VLOOKUP(E5614,Index!$D$2:$E$13,2,FALSE)</f>
        <v>1</v>
      </c>
      <c r="G5614" t="s">
        <v>77</v>
      </c>
      <c r="H5614">
        <f>VLOOKUP(G5614,Index!$G$2:$H$40,2,FALSE)</f>
        <v>35</v>
      </c>
      <c r="I5614" s="3">
        <v>70000</v>
      </c>
      <c r="J5614" s="3">
        <v>50000</v>
      </c>
      <c r="K5614" s="3">
        <v>0</v>
      </c>
      <c r="L5614" s="3">
        <v>10000</v>
      </c>
      <c r="M5614" s="3">
        <f t="shared" si="348"/>
        <v>130000</v>
      </c>
      <c r="N5614" s="3">
        <f t="shared" si="350"/>
        <v>32500</v>
      </c>
      <c r="O5614" s="3">
        <f t="shared" si="351"/>
        <v>0</v>
      </c>
      <c r="P5614">
        <v>6.2</v>
      </c>
      <c r="Q5614">
        <v>15</v>
      </c>
      <c r="R5614">
        <v>6.4</v>
      </c>
      <c r="S5614">
        <v>162</v>
      </c>
      <c r="T5614" t="s">
        <v>2105</v>
      </c>
      <c r="U5614">
        <f>VLOOKUP(T5614,Index!$J$2:$K$1319,2,FALSE)</f>
        <v>1216</v>
      </c>
      <c r="V5614" t="s">
        <v>37</v>
      </c>
      <c r="W5614">
        <f t="shared" si="349"/>
        <v>3</v>
      </c>
    </row>
    <row r="5615" spans="1:23">
      <c r="A5615" t="s">
        <v>4455</v>
      </c>
      <c r="B5615" t="s">
        <v>20</v>
      </c>
      <c r="C5615">
        <f>VLOOKUP(B5615,Index!$A$2:$B$18,2,FALSE)</f>
        <v>3</v>
      </c>
      <c r="D5615">
        <v>2006</v>
      </c>
      <c r="E5615" t="s">
        <v>21</v>
      </c>
      <c r="F5615">
        <f>VLOOKUP(E5615,Index!$D$2:$E$13,2,FALSE)</f>
        <v>5</v>
      </c>
      <c r="G5615" t="s">
        <v>49</v>
      </c>
      <c r="H5615">
        <f>VLOOKUP(G5615,Index!$G$2:$H$40,2,FALSE)</f>
        <v>4</v>
      </c>
      <c r="I5615" s="3">
        <v>120000</v>
      </c>
      <c r="J5615" s="3">
        <v>0</v>
      </c>
      <c r="K5615" s="3">
        <v>0</v>
      </c>
      <c r="L5615" s="3">
        <v>10000</v>
      </c>
      <c r="M5615" s="3">
        <f t="shared" si="348"/>
        <v>130000</v>
      </c>
      <c r="N5615" s="3">
        <f t="shared" si="350"/>
        <v>32500</v>
      </c>
      <c r="O5615" s="3">
        <f t="shared" si="351"/>
        <v>0</v>
      </c>
      <c r="P5615">
        <v>6.8</v>
      </c>
      <c r="Q5615">
        <v>13</v>
      </c>
      <c r="R5615">
        <v>6.9</v>
      </c>
      <c r="S5615">
        <v>8</v>
      </c>
      <c r="T5615" t="s">
        <v>2688</v>
      </c>
      <c r="U5615">
        <f>VLOOKUP(T5615,Index!$J$2:$K$1319,2,FALSE)</f>
        <v>1172</v>
      </c>
      <c r="V5615" t="s">
        <v>78</v>
      </c>
      <c r="W5615">
        <f t="shared" si="349"/>
        <v>3</v>
      </c>
    </row>
    <row r="5616" spans="1:23">
      <c r="A5616" t="s">
        <v>4456</v>
      </c>
      <c r="B5616" t="s">
        <v>130</v>
      </c>
      <c r="C5616">
        <f>VLOOKUP(B5616,Index!$A$2:$B$18,2,FALSE)</f>
        <v>14</v>
      </c>
      <c r="D5616">
        <v>2012</v>
      </c>
      <c r="E5616" t="s">
        <v>34</v>
      </c>
      <c r="F5616">
        <f>VLOOKUP(E5616,Index!$D$2:$E$13,2,FALSE)</f>
        <v>1</v>
      </c>
      <c r="G5616" t="s">
        <v>194</v>
      </c>
      <c r="H5616">
        <f>VLOOKUP(G5616,Index!$G$2:$H$40,2,FALSE)</f>
        <v>38</v>
      </c>
      <c r="I5616" s="3">
        <v>90000</v>
      </c>
      <c r="J5616" s="3">
        <v>30000</v>
      </c>
      <c r="K5616" s="3">
        <v>0</v>
      </c>
      <c r="L5616" s="3">
        <v>10000</v>
      </c>
      <c r="M5616" s="3">
        <f t="shared" si="348"/>
        <v>130000</v>
      </c>
      <c r="N5616" s="3">
        <f t="shared" si="350"/>
        <v>32500</v>
      </c>
      <c r="O5616" s="3">
        <f t="shared" si="351"/>
        <v>0</v>
      </c>
      <c r="P5616">
        <v>2.4</v>
      </c>
      <c r="Q5616">
        <v>8</v>
      </c>
      <c r="R5616">
        <v>3.5</v>
      </c>
      <c r="S5616">
        <v>21</v>
      </c>
      <c r="T5616" t="s">
        <v>4457</v>
      </c>
      <c r="U5616">
        <f>VLOOKUP(T5616,Index!$J$2:$K$1319,2,FALSE)</f>
        <v>869</v>
      </c>
      <c r="V5616" t="s">
        <v>15</v>
      </c>
      <c r="W5616">
        <f t="shared" si="349"/>
        <v>3</v>
      </c>
    </row>
    <row r="5617" spans="1:23">
      <c r="A5617" t="s">
        <v>4458</v>
      </c>
      <c r="B5617" t="s">
        <v>97</v>
      </c>
      <c r="C5617">
        <f>VLOOKUP(B5617,Index!$A$2:$B$18,2,FALSE)</f>
        <v>16</v>
      </c>
      <c r="D5617">
        <v>2002</v>
      </c>
      <c r="E5617" t="s">
        <v>34</v>
      </c>
      <c r="F5617">
        <f>VLOOKUP(E5617,Index!$D$2:$E$13,2,FALSE)</f>
        <v>1</v>
      </c>
      <c r="G5617" t="s">
        <v>407</v>
      </c>
      <c r="H5617">
        <f>VLOOKUP(G5617,Index!$G$2:$H$40,2,FALSE)</f>
        <v>29</v>
      </c>
      <c r="I5617" s="3">
        <v>80000</v>
      </c>
      <c r="J5617" s="3">
        <v>20000</v>
      </c>
      <c r="K5617" s="3">
        <v>30000</v>
      </c>
      <c r="L5617" s="3">
        <v>0</v>
      </c>
      <c r="M5617" s="3">
        <f t="shared" si="348"/>
        <v>130000</v>
      </c>
      <c r="N5617" s="3">
        <f t="shared" si="350"/>
        <v>32500</v>
      </c>
      <c r="O5617" s="3">
        <f t="shared" si="351"/>
        <v>0</v>
      </c>
      <c r="P5617">
        <v>8</v>
      </c>
      <c r="Q5617">
        <v>40</v>
      </c>
      <c r="R5617">
        <v>8.5</v>
      </c>
      <c r="S5617">
        <v>28</v>
      </c>
      <c r="T5617" t="s">
        <v>565</v>
      </c>
      <c r="U5617">
        <f>VLOOKUP(T5617,Index!$J$2:$K$1319,2,FALSE)</f>
        <v>434</v>
      </c>
      <c r="V5617" t="s">
        <v>61</v>
      </c>
      <c r="W5617">
        <f t="shared" si="349"/>
        <v>3</v>
      </c>
    </row>
    <row r="5618" spans="1:23">
      <c r="A5618" t="s">
        <v>4459</v>
      </c>
      <c r="B5618" t="s">
        <v>12</v>
      </c>
      <c r="C5618">
        <f>VLOOKUP(B5618,Index!$A$2:$B$18,2,FALSE)</f>
        <v>13</v>
      </c>
      <c r="D5618">
        <v>2008</v>
      </c>
      <c r="E5618" t="s">
        <v>43</v>
      </c>
      <c r="F5618">
        <f>VLOOKUP(E5618,Index!$D$2:$E$13,2,FALSE)</f>
        <v>6</v>
      </c>
      <c r="G5618" t="s">
        <v>1211</v>
      </c>
      <c r="H5618">
        <f>VLOOKUP(G5618,Index!$G$2:$H$40,2,FALSE)</f>
        <v>39</v>
      </c>
      <c r="I5618" s="3">
        <v>120000</v>
      </c>
      <c r="J5618" s="3">
        <v>0</v>
      </c>
      <c r="K5618" s="3">
        <v>0</v>
      </c>
      <c r="L5618" s="3">
        <v>10000</v>
      </c>
      <c r="M5618" s="3">
        <f t="shared" si="348"/>
        <v>130000</v>
      </c>
      <c r="N5618" s="3">
        <f t="shared" si="350"/>
        <v>32500</v>
      </c>
      <c r="O5618" s="3">
        <f t="shared" si="351"/>
        <v>0</v>
      </c>
      <c r="T5618" t="s">
        <v>4460</v>
      </c>
      <c r="U5618">
        <f>VLOOKUP(T5618,Index!$J$2:$K$1319,2,FALSE)</f>
        <v>1041</v>
      </c>
      <c r="V5618" t="s">
        <v>78</v>
      </c>
      <c r="W5618">
        <f t="shared" si="349"/>
        <v>3</v>
      </c>
    </row>
    <row r="5619" spans="1:23">
      <c r="A5619" t="s">
        <v>4461</v>
      </c>
      <c r="B5619" t="s">
        <v>20</v>
      </c>
      <c r="C5619">
        <f>VLOOKUP(B5619,Index!$A$2:$B$18,2,FALSE)</f>
        <v>3</v>
      </c>
      <c r="D5619">
        <v>2010</v>
      </c>
      <c r="E5619" t="s">
        <v>23</v>
      </c>
      <c r="F5619">
        <f>VLOOKUP(E5619,Index!$D$2:$E$13,2,FALSE)</f>
        <v>4</v>
      </c>
      <c r="G5619" t="s">
        <v>49</v>
      </c>
      <c r="H5619">
        <f>VLOOKUP(G5619,Index!$G$2:$H$40,2,FALSE)</f>
        <v>4</v>
      </c>
      <c r="I5619" s="3">
        <v>120000</v>
      </c>
      <c r="J5619" s="3">
        <v>0</v>
      </c>
      <c r="K5619" s="3">
        <v>0</v>
      </c>
      <c r="L5619" s="3">
        <v>10000</v>
      </c>
      <c r="M5619" s="3">
        <f t="shared" si="348"/>
        <v>130000</v>
      </c>
      <c r="N5619" s="3">
        <f t="shared" si="350"/>
        <v>32500</v>
      </c>
      <c r="O5619" s="3">
        <f t="shared" si="351"/>
        <v>0</v>
      </c>
      <c r="T5619" t="s">
        <v>49</v>
      </c>
      <c r="U5619">
        <f>VLOOKUP(T5619,Index!$J$2:$K$1319,2,FALSE)</f>
        <v>35</v>
      </c>
      <c r="V5619" t="s">
        <v>15</v>
      </c>
      <c r="W5619">
        <f t="shared" si="349"/>
        <v>1</v>
      </c>
    </row>
    <row r="5620" spans="1:23">
      <c r="A5620" t="s">
        <v>4462</v>
      </c>
      <c r="B5620" t="s">
        <v>39</v>
      </c>
      <c r="C5620">
        <f>VLOOKUP(B5620,Index!$A$2:$B$18,2,FALSE)</f>
        <v>8</v>
      </c>
      <c r="D5620">
        <v>2003</v>
      </c>
      <c r="E5620" t="s">
        <v>48</v>
      </c>
      <c r="F5620">
        <f>VLOOKUP(E5620,Index!$D$2:$E$13,2,FALSE)</f>
        <v>9</v>
      </c>
      <c r="G5620" t="s">
        <v>429</v>
      </c>
      <c r="H5620">
        <f>VLOOKUP(G5620,Index!$G$2:$H$40,2,FALSE)</f>
        <v>34</v>
      </c>
      <c r="I5620" s="3">
        <v>60000</v>
      </c>
      <c r="J5620" s="3">
        <v>50000</v>
      </c>
      <c r="K5620" s="3">
        <v>0</v>
      </c>
      <c r="L5620" s="3">
        <v>20000</v>
      </c>
      <c r="M5620" s="3">
        <f t="shared" si="348"/>
        <v>130000</v>
      </c>
      <c r="N5620" s="3">
        <f t="shared" si="350"/>
        <v>32500</v>
      </c>
      <c r="O5620" s="3">
        <f t="shared" si="351"/>
        <v>0</v>
      </c>
      <c r="P5620">
        <v>6.2</v>
      </c>
      <c r="Q5620">
        <v>26</v>
      </c>
      <c r="R5620">
        <v>7</v>
      </c>
      <c r="S5620">
        <v>9</v>
      </c>
      <c r="T5620" t="s">
        <v>4463</v>
      </c>
      <c r="U5620">
        <f>VLOOKUP(T5620,Index!$J$2:$K$1319,2,FALSE)</f>
        <v>848</v>
      </c>
      <c r="V5620" t="s">
        <v>61</v>
      </c>
      <c r="W5620">
        <f t="shared" si="349"/>
        <v>3</v>
      </c>
    </row>
    <row r="5621" spans="1:23">
      <c r="A5621" t="s">
        <v>4081</v>
      </c>
      <c r="B5621" t="s">
        <v>63</v>
      </c>
      <c r="C5621">
        <f>VLOOKUP(B5621,Index!$A$2:$B$18,2,FALSE)</f>
        <v>1</v>
      </c>
      <c r="D5621">
        <v>2011</v>
      </c>
      <c r="E5621" t="s">
        <v>34</v>
      </c>
      <c r="F5621">
        <f>VLOOKUP(E5621,Index!$D$2:$E$13,2,FALSE)</f>
        <v>1</v>
      </c>
      <c r="G5621" t="s">
        <v>194</v>
      </c>
      <c r="H5621">
        <f>VLOOKUP(G5621,Index!$G$2:$H$40,2,FALSE)</f>
        <v>38</v>
      </c>
      <c r="I5621" s="3">
        <v>90000</v>
      </c>
      <c r="J5621" s="3">
        <v>30000</v>
      </c>
      <c r="K5621" s="3">
        <v>0</v>
      </c>
      <c r="L5621" s="3">
        <v>10000</v>
      </c>
      <c r="M5621" s="3">
        <f t="shared" si="348"/>
        <v>130000</v>
      </c>
      <c r="N5621" s="3">
        <f t="shared" si="350"/>
        <v>32500</v>
      </c>
      <c r="O5621" s="3">
        <f t="shared" si="351"/>
        <v>0</v>
      </c>
      <c r="P5621">
        <v>4.2</v>
      </c>
      <c r="Q5621">
        <v>6</v>
      </c>
      <c r="R5621">
        <v>3.9</v>
      </c>
      <c r="S5621">
        <v>7</v>
      </c>
      <c r="T5621" t="s">
        <v>826</v>
      </c>
      <c r="U5621">
        <f>VLOOKUP(T5621,Index!$J$2:$K$1319,2,FALSE)</f>
        <v>497</v>
      </c>
      <c r="V5621" t="s">
        <v>78</v>
      </c>
      <c r="W5621">
        <f t="shared" si="349"/>
        <v>3</v>
      </c>
    </row>
    <row r="5622" spans="1:23">
      <c r="A5622" t="s">
        <v>4433</v>
      </c>
      <c r="B5622" t="s">
        <v>39</v>
      </c>
      <c r="C5622">
        <f>VLOOKUP(B5622,Index!$A$2:$B$18,2,FALSE)</f>
        <v>8</v>
      </c>
      <c r="D5622">
        <v>2007</v>
      </c>
      <c r="E5622" t="s">
        <v>13</v>
      </c>
      <c r="F5622">
        <f>VLOOKUP(E5622,Index!$D$2:$E$13,2,FALSE)</f>
        <v>11</v>
      </c>
      <c r="G5622" t="s">
        <v>45</v>
      </c>
      <c r="H5622">
        <f>VLOOKUP(G5622,Index!$G$2:$H$40,2,FALSE)</f>
        <v>30</v>
      </c>
      <c r="I5622" s="3">
        <v>60000</v>
      </c>
      <c r="J5622" s="3">
        <v>50000</v>
      </c>
      <c r="K5622" s="3">
        <v>0</v>
      </c>
      <c r="L5622" s="3">
        <v>20000</v>
      </c>
      <c r="M5622" s="3">
        <f t="shared" si="348"/>
        <v>130000</v>
      </c>
      <c r="N5622" s="3">
        <f t="shared" si="350"/>
        <v>32500</v>
      </c>
      <c r="O5622" s="3">
        <f t="shared" si="351"/>
        <v>0</v>
      </c>
      <c r="P5622">
        <v>5.9</v>
      </c>
      <c r="Q5622">
        <v>16</v>
      </c>
      <c r="T5622" t="s">
        <v>1487</v>
      </c>
      <c r="U5622">
        <f>VLOOKUP(T5622,Index!$J$2:$K$1319,2,FALSE)</f>
        <v>995</v>
      </c>
      <c r="V5622" t="s">
        <v>15</v>
      </c>
      <c r="W5622">
        <f t="shared" si="349"/>
        <v>3</v>
      </c>
    </row>
    <row r="5623" spans="1:23">
      <c r="A5623" t="s">
        <v>4464</v>
      </c>
      <c r="B5623" t="s">
        <v>926</v>
      </c>
      <c r="C5623">
        <f>VLOOKUP(B5623,Index!$A$2:$B$18,2,FALSE)</f>
        <v>12</v>
      </c>
      <c r="D5623">
        <v>2014</v>
      </c>
      <c r="E5623" t="s">
        <v>34</v>
      </c>
      <c r="F5623">
        <f>VLOOKUP(E5623,Index!$D$2:$E$13,2,FALSE)</f>
        <v>1</v>
      </c>
      <c r="G5623" t="s">
        <v>657</v>
      </c>
      <c r="H5623">
        <f>VLOOKUP(G5623,Index!$G$2:$H$40,2,FALSE)</f>
        <v>33</v>
      </c>
      <c r="I5623" s="3">
        <v>20000</v>
      </c>
      <c r="J5623" s="3">
        <v>20000</v>
      </c>
      <c r="K5623" s="3">
        <v>70000</v>
      </c>
      <c r="L5623" s="3">
        <v>10000</v>
      </c>
      <c r="M5623" s="3">
        <f t="shared" si="348"/>
        <v>120000</v>
      </c>
      <c r="N5623" s="3">
        <f t="shared" si="350"/>
        <v>30000</v>
      </c>
      <c r="O5623" s="3">
        <f t="shared" si="351"/>
        <v>0</v>
      </c>
      <c r="P5623">
        <v>6.7</v>
      </c>
      <c r="Q5623">
        <v>19</v>
      </c>
      <c r="R5623">
        <v>7.5</v>
      </c>
      <c r="S5623">
        <v>61</v>
      </c>
      <c r="T5623" t="s">
        <v>4016</v>
      </c>
      <c r="U5623">
        <f>VLOOKUP(T5623,Index!$J$2:$K$1319,2,FALSE)</f>
        <v>640</v>
      </c>
      <c r="V5623" t="s">
        <v>37</v>
      </c>
      <c r="W5623">
        <f t="shared" si="349"/>
        <v>3</v>
      </c>
    </row>
    <row r="5624" spans="1:23">
      <c r="A5624" t="s">
        <v>3938</v>
      </c>
      <c r="B5624" t="s">
        <v>28</v>
      </c>
      <c r="C5624">
        <f>VLOOKUP(B5624,Index!$A$2:$B$18,2,FALSE)</f>
        <v>15</v>
      </c>
      <c r="D5624">
        <v>2011</v>
      </c>
      <c r="E5624" t="s">
        <v>34</v>
      </c>
      <c r="F5624">
        <f>VLOOKUP(E5624,Index!$D$2:$E$13,2,FALSE)</f>
        <v>1</v>
      </c>
      <c r="G5624" t="s">
        <v>94</v>
      </c>
      <c r="H5624">
        <f>VLOOKUP(G5624,Index!$G$2:$H$40,2,FALSE)</f>
        <v>15</v>
      </c>
      <c r="I5624" s="3">
        <v>60000</v>
      </c>
      <c r="J5624" s="3">
        <v>60000</v>
      </c>
      <c r="K5624" s="3">
        <v>0</v>
      </c>
      <c r="L5624" s="3">
        <v>10000</v>
      </c>
      <c r="M5624" s="3">
        <f t="shared" si="348"/>
        <v>130000</v>
      </c>
      <c r="N5624" s="3">
        <f t="shared" si="350"/>
        <v>32500</v>
      </c>
      <c r="O5624" s="3">
        <f t="shared" si="351"/>
        <v>0</v>
      </c>
      <c r="P5624">
        <v>6.8</v>
      </c>
      <c r="Q5624">
        <v>25</v>
      </c>
      <c r="R5624">
        <v>8</v>
      </c>
      <c r="S5624">
        <v>9</v>
      </c>
      <c r="T5624" t="s">
        <v>2185</v>
      </c>
      <c r="U5624">
        <f>VLOOKUP(T5624,Index!$J$2:$K$1319,2,FALSE)</f>
        <v>126</v>
      </c>
      <c r="V5624" t="s">
        <v>78</v>
      </c>
      <c r="W5624">
        <f t="shared" si="349"/>
        <v>3</v>
      </c>
    </row>
    <row r="5625" spans="1:23">
      <c r="A5625" t="s">
        <v>4465</v>
      </c>
      <c r="B5625" t="s">
        <v>112</v>
      </c>
      <c r="C5625">
        <f>VLOOKUP(B5625,Index!$A$2:$B$18,2,FALSE)</f>
        <v>11</v>
      </c>
      <c r="D5625">
        <v>2010</v>
      </c>
      <c r="E5625" t="s">
        <v>187</v>
      </c>
      <c r="F5625">
        <f>VLOOKUP(E5625,Index!$D$2:$E$13,2,FALSE)</f>
        <v>2</v>
      </c>
      <c r="G5625" t="s">
        <v>429</v>
      </c>
      <c r="H5625">
        <f>VLOOKUP(G5625,Index!$G$2:$H$40,2,FALSE)</f>
        <v>34</v>
      </c>
      <c r="I5625" s="3">
        <v>80000</v>
      </c>
      <c r="J5625" s="3">
        <v>30000</v>
      </c>
      <c r="K5625" s="3">
        <v>0</v>
      </c>
      <c r="L5625" s="3">
        <v>20000</v>
      </c>
      <c r="M5625" s="3">
        <f t="shared" si="348"/>
        <v>130000</v>
      </c>
      <c r="N5625" s="3">
        <f t="shared" si="350"/>
        <v>32500</v>
      </c>
      <c r="O5625" s="3">
        <f t="shared" si="351"/>
        <v>0</v>
      </c>
      <c r="T5625" t="s">
        <v>429</v>
      </c>
      <c r="U5625">
        <f>VLOOKUP(T5625,Index!$J$2:$K$1319,2,FALSE)</f>
        <v>1158</v>
      </c>
      <c r="V5625" t="s">
        <v>78</v>
      </c>
      <c r="W5625">
        <f t="shared" si="349"/>
        <v>1</v>
      </c>
    </row>
    <row r="5626" spans="1:23">
      <c r="A5626" t="s">
        <v>4466</v>
      </c>
      <c r="B5626" t="s">
        <v>63</v>
      </c>
      <c r="C5626">
        <f>VLOOKUP(B5626,Index!$A$2:$B$18,2,FALSE)</f>
        <v>1</v>
      </c>
      <c r="D5626">
        <v>2011</v>
      </c>
      <c r="E5626" t="s">
        <v>23</v>
      </c>
      <c r="F5626">
        <f>VLOOKUP(E5626,Index!$D$2:$E$13,2,FALSE)</f>
        <v>4</v>
      </c>
      <c r="G5626" t="s">
        <v>77</v>
      </c>
      <c r="H5626">
        <f>VLOOKUP(G5626,Index!$G$2:$H$40,2,FALSE)</f>
        <v>35</v>
      </c>
      <c r="I5626" s="3">
        <v>80000</v>
      </c>
      <c r="J5626" s="3">
        <v>40000</v>
      </c>
      <c r="K5626" s="3">
        <v>0</v>
      </c>
      <c r="L5626" s="3">
        <v>10000</v>
      </c>
      <c r="M5626" s="3">
        <f t="shared" si="348"/>
        <v>130000</v>
      </c>
      <c r="N5626" s="3">
        <f t="shared" si="350"/>
        <v>32500</v>
      </c>
      <c r="O5626" s="3">
        <f t="shared" si="351"/>
        <v>0</v>
      </c>
      <c r="T5626" t="s">
        <v>1281</v>
      </c>
      <c r="U5626">
        <f>VLOOKUP(T5626,Index!$J$2:$K$1319,2,FALSE)</f>
        <v>763</v>
      </c>
      <c r="V5626" t="s">
        <v>15</v>
      </c>
      <c r="W5626">
        <f t="shared" si="349"/>
        <v>3</v>
      </c>
    </row>
    <row r="5627" spans="1:23">
      <c r="A5627" t="s">
        <v>4467</v>
      </c>
      <c r="B5627" t="s">
        <v>107</v>
      </c>
      <c r="C5627">
        <f>VLOOKUP(B5627,Index!$A$2:$B$18,2,FALSE)</f>
        <v>6</v>
      </c>
      <c r="D5627">
        <v>2009</v>
      </c>
      <c r="E5627" t="s">
        <v>221</v>
      </c>
      <c r="F5627">
        <f>VLOOKUP(E5627,Index!$D$2:$E$13,2,FALSE)</f>
        <v>12</v>
      </c>
      <c r="G5627" t="s">
        <v>35</v>
      </c>
      <c r="H5627">
        <f>VLOOKUP(G5627,Index!$G$2:$H$40,2,FALSE)</f>
        <v>32</v>
      </c>
      <c r="I5627" s="3">
        <v>30000</v>
      </c>
      <c r="J5627" s="3">
        <v>80000</v>
      </c>
      <c r="K5627" s="3">
        <v>0</v>
      </c>
      <c r="L5627" s="3">
        <v>20000</v>
      </c>
      <c r="M5627" s="3">
        <f t="shared" si="348"/>
        <v>130000</v>
      </c>
      <c r="N5627" s="3">
        <f t="shared" si="350"/>
        <v>32500</v>
      </c>
      <c r="O5627" s="3">
        <f t="shared" si="351"/>
        <v>0</v>
      </c>
      <c r="T5627" t="s">
        <v>35</v>
      </c>
      <c r="U5627">
        <f>VLOOKUP(T5627,Index!$J$2:$K$1319,2,FALSE)</f>
        <v>1120</v>
      </c>
      <c r="V5627" t="s">
        <v>61</v>
      </c>
      <c r="W5627">
        <f t="shared" si="349"/>
        <v>1</v>
      </c>
    </row>
    <row r="5628" spans="1:23">
      <c r="A5628" t="s">
        <v>2772</v>
      </c>
      <c r="B5628" t="s">
        <v>926</v>
      </c>
      <c r="C5628">
        <f>VLOOKUP(B5628,Index!$A$2:$B$18,2,FALSE)</f>
        <v>12</v>
      </c>
      <c r="D5628">
        <v>2014</v>
      </c>
      <c r="E5628" t="s">
        <v>34</v>
      </c>
      <c r="F5628">
        <f>VLOOKUP(E5628,Index!$D$2:$E$13,2,FALSE)</f>
        <v>1</v>
      </c>
      <c r="G5628" t="s">
        <v>264</v>
      </c>
      <c r="H5628">
        <f>VLOOKUP(G5628,Index!$G$2:$H$40,2,FALSE)</f>
        <v>25</v>
      </c>
      <c r="I5628" s="3">
        <v>30000</v>
      </c>
      <c r="J5628" s="3">
        <v>40000</v>
      </c>
      <c r="K5628" s="3">
        <v>40000</v>
      </c>
      <c r="L5628" s="3">
        <v>20000</v>
      </c>
      <c r="M5628" s="3">
        <f t="shared" si="348"/>
        <v>130000</v>
      </c>
      <c r="N5628" s="3">
        <f t="shared" si="350"/>
        <v>32500</v>
      </c>
      <c r="O5628" s="3">
        <f t="shared" si="351"/>
        <v>0</v>
      </c>
      <c r="P5628">
        <v>6.7</v>
      </c>
      <c r="Q5628">
        <v>4</v>
      </c>
      <c r="R5628">
        <v>7.8</v>
      </c>
      <c r="S5628">
        <v>25</v>
      </c>
      <c r="T5628" t="s">
        <v>2773</v>
      </c>
      <c r="U5628">
        <f>VLOOKUP(T5628,Index!$J$2:$K$1319,2,FALSE)</f>
        <v>465</v>
      </c>
      <c r="V5628" t="s">
        <v>61</v>
      </c>
      <c r="W5628">
        <f t="shared" si="349"/>
        <v>3</v>
      </c>
    </row>
    <row r="5629" spans="1:23">
      <c r="A5629" t="s">
        <v>3507</v>
      </c>
      <c r="B5629" t="s">
        <v>20</v>
      </c>
      <c r="C5629">
        <f>VLOOKUP(B5629,Index!$A$2:$B$18,2,FALSE)</f>
        <v>3</v>
      </c>
      <c r="D5629">
        <v>2009</v>
      </c>
      <c r="E5629" t="s">
        <v>23</v>
      </c>
      <c r="F5629">
        <f>VLOOKUP(E5629,Index!$D$2:$E$13,2,FALSE)</f>
        <v>4</v>
      </c>
      <c r="G5629" t="s">
        <v>77</v>
      </c>
      <c r="H5629">
        <f>VLOOKUP(G5629,Index!$G$2:$H$40,2,FALSE)</f>
        <v>35</v>
      </c>
      <c r="I5629" s="3">
        <v>120000</v>
      </c>
      <c r="J5629" s="3">
        <v>0</v>
      </c>
      <c r="K5629" s="3">
        <v>0</v>
      </c>
      <c r="L5629" s="3">
        <v>10000</v>
      </c>
      <c r="M5629" s="3">
        <f t="shared" si="348"/>
        <v>130000</v>
      </c>
      <c r="N5629" s="3">
        <f t="shared" si="350"/>
        <v>32500</v>
      </c>
      <c r="O5629" s="3">
        <f t="shared" si="351"/>
        <v>0</v>
      </c>
      <c r="T5629" t="s">
        <v>1646</v>
      </c>
      <c r="U5629">
        <f>VLOOKUP(T5629,Index!$J$2:$K$1319,2,FALSE)</f>
        <v>688</v>
      </c>
      <c r="V5629" t="s">
        <v>15</v>
      </c>
      <c r="W5629">
        <f t="shared" si="349"/>
        <v>3</v>
      </c>
    </row>
    <row r="5630" spans="1:23">
      <c r="A5630" t="s">
        <v>2279</v>
      </c>
      <c r="B5630" t="s">
        <v>156</v>
      </c>
      <c r="C5630">
        <f>VLOOKUP(B5630,Index!$A$2:$B$18,2,FALSE)</f>
        <v>4</v>
      </c>
      <c r="D5630">
        <v>2004</v>
      </c>
      <c r="E5630" t="s">
        <v>21</v>
      </c>
      <c r="F5630">
        <f>VLOOKUP(E5630,Index!$D$2:$E$13,2,FALSE)</f>
        <v>5</v>
      </c>
      <c r="G5630" t="s">
        <v>94</v>
      </c>
      <c r="H5630">
        <f>VLOOKUP(G5630,Index!$G$2:$H$40,2,FALSE)</f>
        <v>15</v>
      </c>
      <c r="I5630" s="3">
        <v>90000</v>
      </c>
      <c r="J5630" s="3">
        <v>30000</v>
      </c>
      <c r="K5630" s="3">
        <v>0</v>
      </c>
      <c r="L5630" s="3">
        <v>0</v>
      </c>
      <c r="M5630" s="3">
        <f t="shared" si="348"/>
        <v>120000</v>
      </c>
      <c r="N5630" s="3">
        <f t="shared" si="350"/>
        <v>30000</v>
      </c>
      <c r="O5630" s="3">
        <f t="shared" si="351"/>
        <v>0</v>
      </c>
      <c r="P5630">
        <v>6.3</v>
      </c>
      <c r="Q5630">
        <v>7</v>
      </c>
      <c r="T5630" t="s">
        <v>747</v>
      </c>
      <c r="U5630">
        <f>VLOOKUP(T5630,Index!$J$2:$K$1319,2,FALSE)</f>
        <v>652</v>
      </c>
      <c r="V5630" t="s">
        <v>15</v>
      </c>
      <c r="W5630">
        <f t="shared" si="349"/>
        <v>3</v>
      </c>
    </row>
    <row r="5631" spans="1:23">
      <c r="A5631" t="s">
        <v>2543</v>
      </c>
      <c r="B5631" t="s">
        <v>97</v>
      </c>
      <c r="C5631">
        <f>VLOOKUP(B5631,Index!$A$2:$B$18,2,FALSE)</f>
        <v>16</v>
      </c>
      <c r="D5631">
        <v>2004</v>
      </c>
      <c r="E5631" t="s">
        <v>34</v>
      </c>
      <c r="F5631">
        <f>VLOOKUP(E5631,Index!$D$2:$E$13,2,FALSE)</f>
        <v>1</v>
      </c>
      <c r="G5631" t="s">
        <v>168</v>
      </c>
      <c r="H5631">
        <f>VLOOKUP(G5631,Index!$G$2:$H$40,2,FALSE)</f>
        <v>19</v>
      </c>
      <c r="I5631" s="3">
        <v>100000</v>
      </c>
      <c r="J5631" s="3">
        <v>30000</v>
      </c>
      <c r="K5631" s="3">
        <v>0</v>
      </c>
      <c r="L5631" s="3">
        <v>0</v>
      </c>
      <c r="M5631" s="3">
        <f t="shared" si="348"/>
        <v>130000</v>
      </c>
      <c r="N5631" s="3">
        <f t="shared" si="350"/>
        <v>32500</v>
      </c>
      <c r="O5631" s="3">
        <f t="shared" si="351"/>
        <v>0</v>
      </c>
      <c r="P5631">
        <v>4.8</v>
      </c>
      <c r="Q5631">
        <v>20</v>
      </c>
      <c r="R5631">
        <v>5.6</v>
      </c>
      <c r="S5631">
        <v>8</v>
      </c>
      <c r="T5631" t="s">
        <v>252</v>
      </c>
      <c r="U5631">
        <f>VLOOKUP(T5631,Index!$J$2:$K$1319,2,FALSE)</f>
        <v>646</v>
      </c>
      <c r="V5631" t="s">
        <v>61</v>
      </c>
      <c r="W5631">
        <f t="shared" si="349"/>
        <v>3</v>
      </c>
    </row>
    <row r="5632" spans="1:23">
      <c r="A5632" t="s">
        <v>1700</v>
      </c>
      <c r="B5632" t="s">
        <v>12</v>
      </c>
      <c r="C5632">
        <f>VLOOKUP(B5632,Index!$A$2:$B$18,2,FALSE)</f>
        <v>13</v>
      </c>
      <c r="D5632">
        <v>2006</v>
      </c>
      <c r="E5632" t="s">
        <v>34</v>
      </c>
      <c r="F5632">
        <f>VLOOKUP(E5632,Index!$D$2:$E$13,2,FALSE)</f>
        <v>1</v>
      </c>
      <c r="G5632" t="s">
        <v>77</v>
      </c>
      <c r="H5632">
        <f>VLOOKUP(G5632,Index!$G$2:$H$40,2,FALSE)</f>
        <v>35</v>
      </c>
      <c r="I5632" s="3">
        <v>100000</v>
      </c>
      <c r="J5632" s="3">
        <v>10000</v>
      </c>
      <c r="K5632" s="3">
        <v>0</v>
      </c>
      <c r="L5632" s="3">
        <v>10000</v>
      </c>
      <c r="M5632" s="3">
        <f t="shared" si="348"/>
        <v>120000</v>
      </c>
      <c r="N5632" s="3">
        <f t="shared" si="350"/>
        <v>30000</v>
      </c>
      <c r="O5632" s="3">
        <f t="shared" si="351"/>
        <v>0</v>
      </c>
      <c r="P5632">
        <v>6.1</v>
      </c>
      <c r="Q5632">
        <v>12</v>
      </c>
      <c r="R5632">
        <v>7.4</v>
      </c>
      <c r="S5632">
        <v>16</v>
      </c>
      <c r="T5632" t="s">
        <v>519</v>
      </c>
      <c r="U5632">
        <f>VLOOKUP(T5632,Index!$J$2:$K$1319,2,FALSE)</f>
        <v>1218</v>
      </c>
      <c r="V5632" t="s">
        <v>37</v>
      </c>
      <c r="W5632">
        <f t="shared" si="349"/>
        <v>3</v>
      </c>
    </row>
    <row r="5633" spans="1:23">
      <c r="A5633" t="s">
        <v>4468</v>
      </c>
      <c r="B5633" t="s">
        <v>39</v>
      </c>
      <c r="C5633">
        <f>VLOOKUP(B5633,Index!$A$2:$B$18,2,FALSE)</f>
        <v>8</v>
      </c>
      <c r="D5633">
        <v>2001</v>
      </c>
      <c r="E5633" t="s">
        <v>17</v>
      </c>
      <c r="F5633">
        <f>VLOOKUP(E5633,Index!$D$2:$E$13,2,FALSE)</f>
        <v>7</v>
      </c>
      <c r="G5633" t="s">
        <v>94</v>
      </c>
      <c r="H5633">
        <f>VLOOKUP(G5633,Index!$G$2:$H$40,2,FALSE)</f>
        <v>15</v>
      </c>
      <c r="I5633" s="3">
        <v>60000</v>
      </c>
      <c r="J5633" s="3">
        <v>50000</v>
      </c>
      <c r="K5633" s="3">
        <v>0</v>
      </c>
      <c r="L5633" s="3">
        <v>20000</v>
      </c>
      <c r="M5633" s="3">
        <f t="shared" si="348"/>
        <v>130000</v>
      </c>
      <c r="N5633" s="3">
        <f t="shared" si="350"/>
        <v>32500</v>
      </c>
      <c r="O5633" s="3">
        <f t="shared" si="351"/>
        <v>0</v>
      </c>
      <c r="P5633">
        <v>5.8</v>
      </c>
      <c r="Q5633">
        <v>4</v>
      </c>
      <c r="T5633" t="s">
        <v>4469</v>
      </c>
      <c r="U5633">
        <f>VLOOKUP(T5633,Index!$J$2:$K$1319,2,FALSE)</f>
        <v>101</v>
      </c>
      <c r="V5633" t="s">
        <v>15</v>
      </c>
      <c r="W5633">
        <f t="shared" si="349"/>
        <v>3</v>
      </c>
    </row>
    <row r="5634" spans="1:23">
      <c r="A5634" t="s">
        <v>4470</v>
      </c>
      <c r="B5634" t="s">
        <v>33</v>
      </c>
      <c r="C5634">
        <f>VLOOKUP(B5634,Index!$A$2:$B$18,2,FALSE)</f>
        <v>9</v>
      </c>
      <c r="D5634">
        <v>2009</v>
      </c>
      <c r="E5634" t="s">
        <v>48</v>
      </c>
      <c r="F5634">
        <f>VLOOKUP(E5634,Index!$D$2:$E$13,2,FALSE)</f>
        <v>9</v>
      </c>
      <c r="G5634" t="s">
        <v>1170</v>
      </c>
      <c r="H5634">
        <f>VLOOKUP(G5634,Index!$G$2:$H$40,2,FALSE)</f>
        <v>11</v>
      </c>
      <c r="I5634" s="3">
        <v>90000</v>
      </c>
      <c r="J5634" s="3">
        <v>20000</v>
      </c>
      <c r="K5634" s="3">
        <v>0</v>
      </c>
      <c r="L5634" s="3">
        <v>10000</v>
      </c>
      <c r="M5634" s="3">
        <f t="shared" ref="M5634:M5697" si="352">SUM(I5634:L5634)</f>
        <v>120000</v>
      </c>
      <c r="N5634" s="3">
        <f t="shared" si="350"/>
        <v>30000</v>
      </c>
      <c r="O5634" s="3">
        <f t="shared" si="351"/>
        <v>0</v>
      </c>
      <c r="P5634">
        <v>5.0999999999999996</v>
      </c>
      <c r="Q5634">
        <v>38</v>
      </c>
      <c r="R5634">
        <v>6.5</v>
      </c>
      <c r="S5634">
        <v>21</v>
      </c>
      <c r="T5634" t="s">
        <v>3214</v>
      </c>
      <c r="U5634">
        <f>VLOOKUP(T5634,Index!$J$2:$K$1319,2,FALSE)</f>
        <v>1249</v>
      </c>
      <c r="V5634" t="s">
        <v>61</v>
      </c>
      <c r="W5634">
        <f t="shared" ref="W5634:W5697" si="353">IF(T5634=G5634,1,3)</f>
        <v>3</v>
      </c>
    </row>
    <row r="5635" spans="1:23">
      <c r="A5635" t="s">
        <v>4471</v>
      </c>
      <c r="B5635" t="s">
        <v>112</v>
      </c>
      <c r="C5635">
        <f>VLOOKUP(B5635,Index!$A$2:$B$18,2,FALSE)</f>
        <v>11</v>
      </c>
      <c r="D5635">
        <v>2006</v>
      </c>
      <c r="E5635" t="s">
        <v>34</v>
      </c>
      <c r="F5635">
        <f>VLOOKUP(E5635,Index!$D$2:$E$13,2,FALSE)</f>
        <v>1</v>
      </c>
      <c r="G5635" t="s">
        <v>77</v>
      </c>
      <c r="H5635">
        <f>VLOOKUP(G5635,Index!$G$2:$H$40,2,FALSE)</f>
        <v>35</v>
      </c>
      <c r="I5635" s="3">
        <v>110000</v>
      </c>
      <c r="J5635" s="3">
        <v>10000</v>
      </c>
      <c r="K5635" s="3">
        <v>0</v>
      </c>
      <c r="L5635" s="3">
        <v>10000</v>
      </c>
      <c r="M5635" s="3">
        <f t="shared" si="352"/>
        <v>130000</v>
      </c>
      <c r="N5635" s="3">
        <f t="shared" ref="N5635:N5698" si="354">AVERAGE(I5635:L5635)</f>
        <v>32500</v>
      </c>
      <c r="O5635" s="3">
        <f t="shared" ref="O5635:O5698" si="355">IF(M5635&gt;AVERAGE($M$2:$M$8064),1,0)</f>
        <v>0</v>
      </c>
      <c r="P5635">
        <v>6.1</v>
      </c>
      <c r="Q5635">
        <v>31</v>
      </c>
      <c r="R5635">
        <v>7</v>
      </c>
      <c r="S5635">
        <v>7</v>
      </c>
      <c r="T5635" t="s">
        <v>185</v>
      </c>
      <c r="U5635">
        <f>VLOOKUP(T5635,Index!$J$2:$K$1319,2,FALSE)</f>
        <v>1207</v>
      </c>
      <c r="V5635" t="s">
        <v>61</v>
      </c>
      <c r="W5635">
        <f t="shared" si="353"/>
        <v>3</v>
      </c>
    </row>
    <row r="5636" spans="1:23">
      <c r="A5636" t="s">
        <v>4472</v>
      </c>
      <c r="B5636" t="s">
        <v>112</v>
      </c>
      <c r="C5636">
        <f>VLOOKUP(B5636,Index!$A$2:$B$18,2,FALSE)</f>
        <v>11</v>
      </c>
      <c r="D5636">
        <v>2010</v>
      </c>
      <c r="E5636" t="s">
        <v>34</v>
      </c>
      <c r="F5636">
        <f>VLOOKUP(E5636,Index!$D$2:$E$13,2,FALSE)</f>
        <v>1</v>
      </c>
      <c r="G5636" t="s">
        <v>264</v>
      </c>
      <c r="H5636">
        <f>VLOOKUP(G5636,Index!$G$2:$H$40,2,FALSE)</f>
        <v>25</v>
      </c>
      <c r="I5636" s="3">
        <v>40000</v>
      </c>
      <c r="J5636" s="3">
        <v>20000</v>
      </c>
      <c r="K5636" s="3">
        <v>50000</v>
      </c>
      <c r="L5636" s="3">
        <v>10000</v>
      </c>
      <c r="M5636" s="3">
        <f t="shared" si="352"/>
        <v>120000</v>
      </c>
      <c r="N5636" s="3">
        <f t="shared" si="354"/>
        <v>30000</v>
      </c>
      <c r="O5636" s="3">
        <f t="shared" si="355"/>
        <v>0</v>
      </c>
      <c r="P5636">
        <v>5.7</v>
      </c>
      <c r="Q5636">
        <v>22</v>
      </c>
      <c r="R5636">
        <v>5</v>
      </c>
      <c r="S5636">
        <v>6</v>
      </c>
      <c r="T5636" t="s">
        <v>4473</v>
      </c>
      <c r="U5636">
        <f>VLOOKUP(T5636,Index!$J$2:$K$1319,2,FALSE)</f>
        <v>893</v>
      </c>
      <c r="V5636" t="s">
        <v>61</v>
      </c>
      <c r="W5636">
        <f t="shared" si="353"/>
        <v>3</v>
      </c>
    </row>
    <row r="5637" spans="1:23">
      <c r="A5637" t="s">
        <v>4474</v>
      </c>
      <c r="B5637" t="s">
        <v>1289</v>
      </c>
      <c r="C5637">
        <f>VLOOKUP(B5637,Index!$A$2:$B$18,2,FALSE)</f>
        <v>2</v>
      </c>
      <c r="D5637">
        <v>2000</v>
      </c>
      <c r="E5637" t="s">
        <v>17</v>
      </c>
      <c r="F5637">
        <f>VLOOKUP(E5637,Index!$D$2:$E$13,2,FALSE)</f>
        <v>7</v>
      </c>
      <c r="G5637" t="s">
        <v>407</v>
      </c>
      <c r="H5637">
        <f>VLOOKUP(G5637,Index!$G$2:$H$40,2,FALSE)</f>
        <v>29</v>
      </c>
      <c r="I5637" s="3">
        <v>0</v>
      </c>
      <c r="J5637" s="3">
        <v>0</v>
      </c>
      <c r="K5637" s="3">
        <v>130000</v>
      </c>
      <c r="L5637" s="3">
        <v>0</v>
      </c>
      <c r="M5637" s="3">
        <f t="shared" si="352"/>
        <v>130000</v>
      </c>
      <c r="N5637" s="3">
        <f t="shared" si="354"/>
        <v>32500</v>
      </c>
      <c r="O5637" s="3">
        <f t="shared" si="355"/>
        <v>0</v>
      </c>
      <c r="P5637">
        <v>8.4</v>
      </c>
      <c r="Q5637">
        <v>25</v>
      </c>
      <c r="R5637">
        <v>7.7</v>
      </c>
      <c r="S5637">
        <v>11</v>
      </c>
      <c r="T5637" t="s">
        <v>330</v>
      </c>
      <c r="U5637">
        <f>VLOOKUP(T5637,Index!$J$2:$K$1319,2,FALSE)</f>
        <v>1174</v>
      </c>
      <c r="V5637" t="s">
        <v>15</v>
      </c>
      <c r="W5637">
        <f t="shared" si="353"/>
        <v>3</v>
      </c>
    </row>
    <row r="5638" spans="1:23">
      <c r="A5638" t="s">
        <v>4475</v>
      </c>
      <c r="B5638" t="s">
        <v>28</v>
      </c>
      <c r="C5638">
        <f>VLOOKUP(B5638,Index!$A$2:$B$18,2,FALSE)</f>
        <v>15</v>
      </c>
      <c r="D5638">
        <v>2012</v>
      </c>
      <c r="E5638" t="s">
        <v>23</v>
      </c>
      <c r="F5638">
        <f>VLOOKUP(E5638,Index!$D$2:$E$13,2,FALSE)</f>
        <v>4</v>
      </c>
      <c r="G5638" t="s">
        <v>192</v>
      </c>
      <c r="H5638">
        <f>VLOOKUP(G5638,Index!$G$2:$H$40,2,FALSE)</f>
        <v>8</v>
      </c>
      <c r="I5638" s="3">
        <v>80000</v>
      </c>
      <c r="J5638" s="3">
        <v>20000</v>
      </c>
      <c r="K5638" s="3">
        <v>20000</v>
      </c>
      <c r="L5638" s="3">
        <v>10000</v>
      </c>
      <c r="M5638" s="3">
        <f t="shared" si="352"/>
        <v>130000</v>
      </c>
      <c r="N5638" s="3">
        <f t="shared" si="354"/>
        <v>32500</v>
      </c>
      <c r="O5638" s="3">
        <f t="shared" si="355"/>
        <v>0</v>
      </c>
      <c r="P5638">
        <v>3.8</v>
      </c>
      <c r="Q5638">
        <v>58</v>
      </c>
      <c r="R5638">
        <v>2.4</v>
      </c>
      <c r="S5638">
        <v>92</v>
      </c>
      <c r="T5638" t="s">
        <v>565</v>
      </c>
      <c r="U5638">
        <f>VLOOKUP(T5638,Index!$J$2:$K$1319,2,FALSE)</f>
        <v>434</v>
      </c>
      <c r="V5638" t="s">
        <v>37</v>
      </c>
      <c r="W5638">
        <f t="shared" si="353"/>
        <v>3</v>
      </c>
    </row>
    <row r="5639" spans="1:23">
      <c r="A5639" t="s">
        <v>4081</v>
      </c>
      <c r="B5639" t="s">
        <v>28</v>
      </c>
      <c r="C5639">
        <f>VLOOKUP(B5639,Index!$A$2:$B$18,2,FALSE)</f>
        <v>15</v>
      </c>
      <c r="D5639">
        <v>2011</v>
      </c>
      <c r="E5639" t="s">
        <v>34</v>
      </c>
      <c r="F5639">
        <f>VLOOKUP(E5639,Index!$D$2:$E$13,2,FALSE)</f>
        <v>1</v>
      </c>
      <c r="G5639" t="s">
        <v>194</v>
      </c>
      <c r="H5639">
        <f>VLOOKUP(G5639,Index!$G$2:$H$40,2,FALSE)</f>
        <v>38</v>
      </c>
      <c r="I5639" s="3">
        <v>70000</v>
      </c>
      <c r="J5639" s="3">
        <v>40000</v>
      </c>
      <c r="K5639" s="3">
        <v>0</v>
      </c>
      <c r="L5639" s="3">
        <v>10000</v>
      </c>
      <c r="M5639" s="3">
        <f t="shared" si="352"/>
        <v>120000</v>
      </c>
      <c r="N5639" s="3">
        <f t="shared" si="354"/>
        <v>30000</v>
      </c>
      <c r="O5639" s="3">
        <f t="shared" si="355"/>
        <v>0</v>
      </c>
      <c r="P5639">
        <v>5.9</v>
      </c>
      <c r="Q5639">
        <v>17</v>
      </c>
      <c r="R5639">
        <v>7.2</v>
      </c>
      <c r="S5639">
        <v>23</v>
      </c>
      <c r="T5639" t="s">
        <v>377</v>
      </c>
      <c r="U5639">
        <f>VLOOKUP(T5639,Index!$J$2:$K$1319,2,FALSE)</f>
        <v>325</v>
      </c>
      <c r="V5639" t="s">
        <v>61</v>
      </c>
      <c r="W5639">
        <f t="shared" si="353"/>
        <v>3</v>
      </c>
    </row>
    <row r="5640" spans="1:23">
      <c r="A5640" t="s">
        <v>4382</v>
      </c>
      <c r="B5640" t="s">
        <v>132</v>
      </c>
      <c r="C5640">
        <f>VLOOKUP(B5640,Index!$A$2:$B$18,2,FALSE)</f>
        <v>5</v>
      </c>
      <c r="D5640">
        <v>2002</v>
      </c>
      <c r="E5640" t="s">
        <v>59</v>
      </c>
      <c r="F5640">
        <f>VLOOKUP(E5640,Index!$D$2:$E$13,2,FALSE)</f>
        <v>3</v>
      </c>
      <c r="G5640" t="s">
        <v>550</v>
      </c>
      <c r="H5640">
        <f>VLOOKUP(G5640,Index!$G$2:$H$40,2,FALSE)</f>
        <v>3</v>
      </c>
      <c r="I5640" s="3">
        <v>100000</v>
      </c>
      <c r="J5640" s="3">
        <v>30000</v>
      </c>
      <c r="K5640" s="3">
        <v>0</v>
      </c>
      <c r="L5640" s="3">
        <v>0</v>
      </c>
      <c r="M5640" s="3">
        <f t="shared" si="352"/>
        <v>130000</v>
      </c>
      <c r="N5640" s="3">
        <f t="shared" si="354"/>
        <v>32500</v>
      </c>
      <c r="O5640" s="3">
        <f t="shared" si="355"/>
        <v>0</v>
      </c>
      <c r="P5640">
        <v>5</v>
      </c>
      <c r="Q5640">
        <v>18</v>
      </c>
      <c r="R5640">
        <v>6.8</v>
      </c>
      <c r="S5640">
        <v>4</v>
      </c>
      <c r="T5640" t="s">
        <v>1091</v>
      </c>
      <c r="U5640">
        <f>VLOOKUP(T5640,Index!$J$2:$K$1319,2,FALSE)</f>
        <v>30</v>
      </c>
      <c r="V5640" t="s">
        <v>61</v>
      </c>
      <c r="W5640">
        <f t="shared" si="353"/>
        <v>3</v>
      </c>
    </row>
    <row r="5641" spans="1:23">
      <c r="A5641" t="s">
        <v>4476</v>
      </c>
      <c r="B5641" t="s">
        <v>33</v>
      </c>
      <c r="C5641">
        <f>VLOOKUP(B5641,Index!$A$2:$B$18,2,FALSE)</f>
        <v>9</v>
      </c>
      <c r="D5641">
        <v>2011</v>
      </c>
      <c r="E5641" t="s">
        <v>13</v>
      </c>
      <c r="F5641">
        <f>VLOOKUP(E5641,Index!$D$2:$E$13,2,FALSE)</f>
        <v>11</v>
      </c>
      <c r="G5641" t="s">
        <v>77</v>
      </c>
      <c r="H5641">
        <f>VLOOKUP(G5641,Index!$G$2:$H$40,2,FALSE)</f>
        <v>35</v>
      </c>
      <c r="I5641" s="3">
        <v>120000</v>
      </c>
      <c r="J5641" s="3">
        <v>0</v>
      </c>
      <c r="K5641" s="3">
        <v>0</v>
      </c>
      <c r="L5641" s="3">
        <v>10000</v>
      </c>
      <c r="M5641" s="3">
        <f t="shared" si="352"/>
        <v>130000</v>
      </c>
      <c r="N5641" s="3">
        <f t="shared" si="354"/>
        <v>32500</v>
      </c>
      <c r="O5641" s="3">
        <f t="shared" si="355"/>
        <v>0</v>
      </c>
      <c r="R5641">
        <v>7</v>
      </c>
      <c r="S5641">
        <v>10</v>
      </c>
      <c r="T5641" t="s">
        <v>3093</v>
      </c>
      <c r="U5641">
        <f>VLOOKUP(T5641,Index!$J$2:$K$1319,2,FALSE)</f>
        <v>163</v>
      </c>
      <c r="V5641" t="s">
        <v>15</v>
      </c>
      <c r="W5641">
        <f t="shared" si="353"/>
        <v>3</v>
      </c>
    </row>
    <row r="5642" spans="1:23">
      <c r="A5642" t="s">
        <v>2633</v>
      </c>
      <c r="B5642" t="s">
        <v>97</v>
      </c>
      <c r="C5642">
        <f>VLOOKUP(B5642,Index!$A$2:$B$18,2,FALSE)</f>
        <v>16</v>
      </c>
      <c r="D5642">
        <v>2003</v>
      </c>
      <c r="E5642" t="s">
        <v>13</v>
      </c>
      <c r="F5642">
        <f>VLOOKUP(E5642,Index!$D$2:$E$13,2,FALSE)</f>
        <v>11</v>
      </c>
      <c r="G5642" t="s">
        <v>550</v>
      </c>
      <c r="H5642">
        <f>VLOOKUP(G5642,Index!$G$2:$H$40,2,FALSE)</f>
        <v>3</v>
      </c>
      <c r="I5642" s="3">
        <v>100000</v>
      </c>
      <c r="J5642" s="3">
        <v>30000</v>
      </c>
      <c r="K5642" s="3">
        <v>0</v>
      </c>
      <c r="L5642" s="3">
        <v>0</v>
      </c>
      <c r="M5642" s="3">
        <f t="shared" si="352"/>
        <v>130000</v>
      </c>
      <c r="N5642" s="3">
        <f t="shared" si="354"/>
        <v>32500</v>
      </c>
      <c r="O5642" s="3">
        <f t="shared" si="355"/>
        <v>0</v>
      </c>
      <c r="P5642">
        <v>7.4</v>
      </c>
      <c r="Q5642">
        <v>20</v>
      </c>
      <c r="R5642">
        <v>8.4</v>
      </c>
      <c r="S5642">
        <v>7</v>
      </c>
      <c r="T5642" t="s">
        <v>1091</v>
      </c>
      <c r="U5642">
        <f>VLOOKUP(T5642,Index!$J$2:$K$1319,2,FALSE)</f>
        <v>30</v>
      </c>
      <c r="V5642" t="s">
        <v>15</v>
      </c>
      <c r="W5642">
        <f t="shared" si="353"/>
        <v>3</v>
      </c>
    </row>
    <row r="5643" spans="1:23">
      <c r="A5643" t="s">
        <v>4477</v>
      </c>
      <c r="B5643" t="s">
        <v>28</v>
      </c>
      <c r="C5643">
        <f>VLOOKUP(B5643,Index!$A$2:$B$18,2,FALSE)</f>
        <v>15</v>
      </c>
      <c r="D5643">
        <v>2006</v>
      </c>
      <c r="E5643" t="s">
        <v>34</v>
      </c>
      <c r="F5643">
        <f>VLOOKUP(E5643,Index!$D$2:$E$13,2,FALSE)</f>
        <v>1</v>
      </c>
      <c r="G5643" t="s">
        <v>1170</v>
      </c>
      <c r="H5643">
        <f>VLOOKUP(G5643,Index!$G$2:$H$40,2,FALSE)</f>
        <v>11</v>
      </c>
      <c r="I5643" s="3">
        <v>110000</v>
      </c>
      <c r="J5643" s="3">
        <v>10000</v>
      </c>
      <c r="K5643" s="3">
        <v>0</v>
      </c>
      <c r="L5643" s="3">
        <v>10000</v>
      </c>
      <c r="M5643" s="3">
        <f t="shared" si="352"/>
        <v>130000</v>
      </c>
      <c r="N5643" s="3">
        <f t="shared" si="354"/>
        <v>32500</v>
      </c>
      <c r="O5643" s="3">
        <f t="shared" si="355"/>
        <v>0</v>
      </c>
      <c r="P5643">
        <v>3.9</v>
      </c>
      <c r="Q5643">
        <v>39</v>
      </c>
      <c r="R5643">
        <v>6.4</v>
      </c>
      <c r="S5643">
        <v>55</v>
      </c>
      <c r="T5643" t="s">
        <v>3614</v>
      </c>
      <c r="U5643">
        <f>VLOOKUP(T5643,Index!$J$2:$K$1319,2,FALSE)</f>
        <v>1121</v>
      </c>
      <c r="V5643" t="s">
        <v>37</v>
      </c>
      <c r="W5643">
        <f t="shared" si="353"/>
        <v>3</v>
      </c>
    </row>
    <row r="5644" spans="1:23">
      <c r="A5644" t="s">
        <v>3218</v>
      </c>
      <c r="B5644" t="s">
        <v>39</v>
      </c>
      <c r="C5644">
        <f>VLOOKUP(B5644,Index!$A$2:$B$18,2,FALSE)</f>
        <v>8</v>
      </c>
      <c r="D5644">
        <v>2008</v>
      </c>
      <c r="E5644" t="s">
        <v>34</v>
      </c>
      <c r="F5644">
        <f>VLOOKUP(E5644,Index!$D$2:$E$13,2,FALSE)</f>
        <v>1</v>
      </c>
      <c r="G5644" t="s">
        <v>657</v>
      </c>
      <c r="H5644">
        <f>VLOOKUP(G5644,Index!$G$2:$H$40,2,FALSE)</f>
        <v>33</v>
      </c>
      <c r="I5644" s="3">
        <v>60000</v>
      </c>
      <c r="J5644" s="3">
        <v>50000</v>
      </c>
      <c r="K5644" s="3">
        <v>0</v>
      </c>
      <c r="L5644" s="3">
        <v>20000</v>
      </c>
      <c r="M5644" s="3">
        <f t="shared" si="352"/>
        <v>130000</v>
      </c>
      <c r="N5644" s="3">
        <f t="shared" si="354"/>
        <v>32500</v>
      </c>
      <c r="O5644" s="3">
        <f t="shared" si="355"/>
        <v>0</v>
      </c>
      <c r="P5644">
        <v>5.2</v>
      </c>
      <c r="Q5644">
        <v>9</v>
      </c>
      <c r="R5644">
        <v>8.5</v>
      </c>
      <c r="S5644">
        <v>13</v>
      </c>
      <c r="T5644" t="s">
        <v>658</v>
      </c>
      <c r="U5644">
        <f>VLOOKUP(T5644,Index!$J$2:$K$1319,2,FALSE)</f>
        <v>833</v>
      </c>
      <c r="V5644" t="s">
        <v>61</v>
      </c>
      <c r="W5644">
        <f t="shared" si="353"/>
        <v>3</v>
      </c>
    </row>
    <row r="5645" spans="1:23">
      <c r="A5645" t="s">
        <v>4478</v>
      </c>
      <c r="B5645" t="s">
        <v>926</v>
      </c>
      <c r="C5645">
        <f>VLOOKUP(B5645,Index!$A$2:$B$18,2,FALSE)</f>
        <v>12</v>
      </c>
      <c r="D5645">
        <v>2014</v>
      </c>
      <c r="E5645" t="s">
        <v>90</v>
      </c>
      <c r="F5645">
        <f>VLOOKUP(E5645,Index!$D$2:$E$13,2,FALSE)</f>
        <v>8</v>
      </c>
      <c r="G5645" t="s">
        <v>4479</v>
      </c>
      <c r="H5645">
        <f>VLOOKUP(G5645,Index!$G$2:$H$40,2,FALSE)</f>
        <v>17</v>
      </c>
      <c r="I5645" s="3">
        <v>40000</v>
      </c>
      <c r="J5645" s="3">
        <v>10000</v>
      </c>
      <c r="K5645" s="3">
        <v>60000</v>
      </c>
      <c r="L5645" s="3">
        <v>20000</v>
      </c>
      <c r="M5645" s="3">
        <f t="shared" si="352"/>
        <v>130000</v>
      </c>
      <c r="N5645" s="3">
        <f t="shared" si="354"/>
        <v>32500</v>
      </c>
      <c r="O5645" s="3">
        <f t="shared" si="355"/>
        <v>0</v>
      </c>
      <c r="P5645">
        <v>6.8</v>
      </c>
      <c r="Q5645">
        <v>24</v>
      </c>
      <c r="R5645">
        <v>7.1</v>
      </c>
      <c r="S5645">
        <v>36</v>
      </c>
      <c r="T5645" t="s">
        <v>4301</v>
      </c>
      <c r="U5645">
        <f>VLOOKUP(T5645,Index!$J$2:$K$1319,2,FALSE)</f>
        <v>1087</v>
      </c>
      <c r="V5645" t="s">
        <v>61</v>
      </c>
      <c r="W5645">
        <f t="shared" si="353"/>
        <v>3</v>
      </c>
    </row>
    <row r="5646" spans="1:23">
      <c r="A5646" t="s">
        <v>4480</v>
      </c>
      <c r="B5646" t="s">
        <v>39</v>
      </c>
      <c r="C5646">
        <f>VLOOKUP(B5646,Index!$A$2:$B$18,2,FALSE)</f>
        <v>8</v>
      </c>
      <c r="D5646">
        <v>2005</v>
      </c>
      <c r="E5646" t="s">
        <v>21</v>
      </c>
      <c r="F5646">
        <f>VLOOKUP(E5646,Index!$D$2:$E$13,2,FALSE)</f>
        <v>5</v>
      </c>
      <c r="G5646" t="s">
        <v>77</v>
      </c>
      <c r="H5646">
        <f>VLOOKUP(G5646,Index!$G$2:$H$40,2,FALSE)</f>
        <v>35</v>
      </c>
      <c r="I5646" s="3">
        <v>60000</v>
      </c>
      <c r="J5646" s="3">
        <v>50000</v>
      </c>
      <c r="K5646" s="3">
        <v>0</v>
      </c>
      <c r="L5646" s="3">
        <v>20000</v>
      </c>
      <c r="M5646" s="3">
        <f t="shared" si="352"/>
        <v>130000</v>
      </c>
      <c r="N5646" s="3">
        <f t="shared" si="354"/>
        <v>32500</v>
      </c>
      <c r="O5646" s="3">
        <f t="shared" si="355"/>
        <v>0</v>
      </c>
      <c r="T5646" t="s">
        <v>2646</v>
      </c>
      <c r="U5646">
        <f>VLOOKUP(T5646,Index!$J$2:$K$1319,2,FALSE)</f>
        <v>867</v>
      </c>
      <c r="V5646" t="s">
        <v>15</v>
      </c>
      <c r="W5646">
        <f t="shared" si="353"/>
        <v>3</v>
      </c>
    </row>
    <row r="5647" spans="1:23">
      <c r="A5647" t="s">
        <v>3612</v>
      </c>
      <c r="B5647" t="s">
        <v>97</v>
      </c>
      <c r="C5647">
        <f>VLOOKUP(B5647,Index!$A$2:$B$18,2,FALSE)</f>
        <v>16</v>
      </c>
      <c r="D5647">
        <v>2005</v>
      </c>
      <c r="E5647" t="s">
        <v>34</v>
      </c>
      <c r="F5647">
        <f>VLOOKUP(E5647,Index!$D$2:$E$13,2,FALSE)</f>
        <v>1</v>
      </c>
      <c r="G5647" t="s">
        <v>407</v>
      </c>
      <c r="H5647">
        <f>VLOOKUP(G5647,Index!$G$2:$H$40,2,FALSE)</f>
        <v>29</v>
      </c>
      <c r="I5647" s="3">
        <v>100000</v>
      </c>
      <c r="J5647" s="3">
        <v>30000</v>
      </c>
      <c r="K5647" s="3">
        <v>0</v>
      </c>
      <c r="L5647" s="3">
        <v>0</v>
      </c>
      <c r="M5647" s="3">
        <f t="shared" si="352"/>
        <v>130000</v>
      </c>
      <c r="N5647" s="3">
        <f t="shared" si="354"/>
        <v>32500</v>
      </c>
      <c r="O5647" s="3">
        <f t="shared" si="355"/>
        <v>0</v>
      </c>
      <c r="P5647">
        <v>7.3</v>
      </c>
      <c r="Q5647">
        <v>36</v>
      </c>
      <c r="R5647">
        <v>8.8000000000000007</v>
      </c>
      <c r="S5647">
        <v>12</v>
      </c>
      <c r="T5647" t="s">
        <v>762</v>
      </c>
      <c r="U5647">
        <f>VLOOKUP(T5647,Index!$J$2:$K$1319,2,FALSE)</f>
        <v>257</v>
      </c>
      <c r="V5647" t="s">
        <v>37</v>
      </c>
      <c r="W5647">
        <f t="shared" si="353"/>
        <v>3</v>
      </c>
    </row>
    <row r="5648" spans="1:23">
      <c r="A5648" t="s">
        <v>4481</v>
      </c>
      <c r="B5648" t="s">
        <v>39</v>
      </c>
      <c r="C5648">
        <f>VLOOKUP(B5648,Index!$A$2:$B$18,2,FALSE)</f>
        <v>8</v>
      </c>
      <c r="D5648">
        <v>2001</v>
      </c>
      <c r="E5648" t="s">
        <v>67</v>
      </c>
      <c r="F5648">
        <f>VLOOKUP(E5648,Index!$D$2:$E$13,2,FALSE)</f>
        <v>10</v>
      </c>
      <c r="G5648" t="s">
        <v>35</v>
      </c>
      <c r="H5648">
        <f>VLOOKUP(G5648,Index!$G$2:$H$40,2,FALSE)</f>
        <v>32</v>
      </c>
      <c r="I5648" s="3">
        <v>60000</v>
      </c>
      <c r="J5648" s="3">
        <v>50000</v>
      </c>
      <c r="K5648" s="3">
        <v>0</v>
      </c>
      <c r="L5648" s="3">
        <v>20000</v>
      </c>
      <c r="M5648" s="3">
        <f t="shared" si="352"/>
        <v>130000</v>
      </c>
      <c r="N5648" s="3">
        <f t="shared" si="354"/>
        <v>32500</v>
      </c>
      <c r="O5648" s="3">
        <f t="shared" si="355"/>
        <v>0</v>
      </c>
      <c r="P5648">
        <v>6.3</v>
      </c>
      <c r="Q5648">
        <v>20</v>
      </c>
      <c r="R5648">
        <v>6.2</v>
      </c>
      <c r="S5648">
        <v>5</v>
      </c>
      <c r="T5648" t="s">
        <v>4482</v>
      </c>
      <c r="U5648">
        <f>VLOOKUP(T5648,Index!$J$2:$K$1319,2,FALSE)</f>
        <v>1112</v>
      </c>
      <c r="V5648" t="s">
        <v>15</v>
      </c>
      <c r="W5648">
        <f t="shared" si="353"/>
        <v>3</v>
      </c>
    </row>
    <row r="5649" spans="1:23">
      <c r="A5649" t="s">
        <v>4483</v>
      </c>
      <c r="B5649" t="s">
        <v>20</v>
      </c>
      <c r="C5649">
        <f>VLOOKUP(B5649,Index!$A$2:$B$18,2,FALSE)</f>
        <v>3</v>
      </c>
      <c r="D5649">
        <v>2007</v>
      </c>
      <c r="E5649" t="s">
        <v>23</v>
      </c>
      <c r="F5649">
        <f>VLOOKUP(E5649,Index!$D$2:$E$13,2,FALSE)</f>
        <v>4</v>
      </c>
      <c r="G5649" t="s">
        <v>144</v>
      </c>
      <c r="H5649">
        <f>VLOOKUP(G5649,Index!$G$2:$H$40,2,FALSE)</f>
        <v>1</v>
      </c>
      <c r="I5649" s="3">
        <v>120000</v>
      </c>
      <c r="J5649" s="3">
        <v>0</v>
      </c>
      <c r="K5649" s="3">
        <v>0</v>
      </c>
      <c r="L5649" s="3">
        <v>10000</v>
      </c>
      <c r="M5649" s="3">
        <f t="shared" si="352"/>
        <v>130000</v>
      </c>
      <c r="N5649" s="3">
        <f t="shared" si="354"/>
        <v>32500</v>
      </c>
      <c r="O5649" s="3">
        <f t="shared" si="355"/>
        <v>0</v>
      </c>
      <c r="T5649" t="s">
        <v>3424</v>
      </c>
      <c r="U5649">
        <f>VLOOKUP(T5649,Index!$J$2:$K$1319,2,FALSE)</f>
        <v>1085</v>
      </c>
      <c r="V5649" t="s">
        <v>15</v>
      </c>
      <c r="W5649">
        <f t="shared" si="353"/>
        <v>3</v>
      </c>
    </row>
    <row r="5650" spans="1:23">
      <c r="A5650" t="s">
        <v>4484</v>
      </c>
      <c r="B5650" t="s">
        <v>28</v>
      </c>
      <c r="C5650">
        <f>VLOOKUP(B5650,Index!$A$2:$B$18,2,FALSE)</f>
        <v>15</v>
      </c>
      <c r="D5650">
        <v>2011</v>
      </c>
      <c r="E5650" t="s">
        <v>34</v>
      </c>
      <c r="F5650">
        <f>VLOOKUP(E5650,Index!$D$2:$E$13,2,FALSE)</f>
        <v>1</v>
      </c>
      <c r="G5650" t="s">
        <v>1170</v>
      </c>
      <c r="H5650">
        <f>VLOOKUP(G5650,Index!$G$2:$H$40,2,FALSE)</f>
        <v>11</v>
      </c>
      <c r="I5650" s="3">
        <v>120000</v>
      </c>
      <c r="J5650" s="3">
        <v>0</v>
      </c>
      <c r="K5650" s="3">
        <v>0</v>
      </c>
      <c r="L5650" s="3">
        <v>10000</v>
      </c>
      <c r="M5650" s="3">
        <f t="shared" si="352"/>
        <v>130000</v>
      </c>
      <c r="N5650" s="3">
        <f t="shared" si="354"/>
        <v>32500</v>
      </c>
      <c r="O5650" s="3">
        <f t="shared" si="355"/>
        <v>0</v>
      </c>
      <c r="R5650">
        <v>6.5</v>
      </c>
      <c r="S5650">
        <v>4</v>
      </c>
      <c r="T5650" t="s">
        <v>1171</v>
      </c>
      <c r="U5650">
        <f>VLOOKUP(T5650,Index!$J$2:$K$1319,2,FALSE)</f>
        <v>526</v>
      </c>
      <c r="V5650" t="s">
        <v>15</v>
      </c>
      <c r="W5650">
        <f t="shared" si="353"/>
        <v>3</v>
      </c>
    </row>
    <row r="5651" spans="1:23">
      <c r="A5651" t="s">
        <v>4485</v>
      </c>
      <c r="B5651" t="s">
        <v>97</v>
      </c>
      <c r="C5651">
        <f>VLOOKUP(B5651,Index!$A$2:$B$18,2,FALSE)</f>
        <v>16</v>
      </c>
      <c r="D5651">
        <v>2005</v>
      </c>
      <c r="E5651" t="s">
        <v>34</v>
      </c>
      <c r="F5651">
        <f>VLOOKUP(E5651,Index!$D$2:$E$13,2,FALSE)</f>
        <v>1</v>
      </c>
      <c r="G5651" t="s">
        <v>429</v>
      </c>
      <c r="H5651">
        <f>VLOOKUP(G5651,Index!$G$2:$H$40,2,FALSE)</f>
        <v>34</v>
      </c>
      <c r="I5651" s="3">
        <v>100000</v>
      </c>
      <c r="J5651" s="3">
        <v>30000</v>
      </c>
      <c r="K5651" s="3">
        <v>0</v>
      </c>
      <c r="L5651" s="3">
        <v>0</v>
      </c>
      <c r="M5651" s="3">
        <f t="shared" si="352"/>
        <v>130000</v>
      </c>
      <c r="N5651" s="3">
        <f t="shared" si="354"/>
        <v>32500</v>
      </c>
      <c r="O5651" s="3">
        <f t="shared" si="355"/>
        <v>0</v>
      </c>
      <c r="P5651">
        <v>6.8</v>
      </c>
      <c r="Q5651">
        <v>50</v>
      </c>
      <c r="R5651">
        <v>7.5</v>
      </c>
      <c r="S5651">
        <v>68</v>
      </c>
      <c r="T5651" t="s">
        <v>4486</v>
      </c>
      <c r="U5651">
        <f>VLOOKUP(T5651,Index!$J$2:$K$1319,2,FALSE)</f>
        <v>485</v>
      </c>
      <c r="V5651" t="s">
        <v>61</v>
      </c>
      <c r="W5651">
        <f t="shared" si="353"/>
        <v>3</v>
      </c>
    </row>
    <row r="5652" spans="1:23">
      <c r="A5652" t="s">
        <v>2687</v>
      </c>
      <c r="B5652" t="s">
        <v>39</v>
      </c>
      <c r="C5652">
        <f>VLOOKUP(B5652,Index!$A$2:$B$18,2,FALSE)</f>
        <v>8</v>
      </c>
      <c r="D5652">
        <v>2008</v>
      </c>
      <c r="E5652" t="s">
        <v>17</v>
      </c>
      <c r="F5652">
        <f>VLOOKUP(E5652,Index!$D$2:$E$13,2,FALSE)</f>
        <v>7</v>
      </c>
      <c r="G5652" t="s">
        <v>49</v>
      </c>
      <c r="H5652">
        <f>VLOOKUP(G5652,Index!$G$2:$H$40,2,FALSE)</f>
        <v>4</v>
      </c>
      <c r="I5652" s="3">
        <v>60000</v>
      </c>
      <c r="J5652" s="3">
        <v>50000</v>
      </c>
      <c r="K5652" s="3">
        <v>0</v>
      </c>
      <c r="L5652" s="3">
        <v>20000</v>
      </c>
      <c r="M5652" s="3">
        <f t="shared" si="352"/>
        <v>130000</v>
      </c>
      <c r="N5652" s="3">
        <f t="shared" si="354"/>
        <v>32500</v>
      </c>
      <c r="O5652" s="3">
        <f t="shared" si="355"/>
        <v>0</v>
      </c>
      <c r="T5652" t="s">
        <v>2688</v>
      </c>
      <c r="U5652">
        <f>VLOOKUP(T5652,Index!$J$2:$K$1319,2,FALSE)</f>
        <v>1172</v>
      </c>
      <c r="V5652" t="s">
        <v>15</v>
      </c>
      <c r="W5652">
        <f t="shared" si="353"/>
        <v>3</v>
      </c>
    </row>
    <row r="5653" spans="1:23">
      <c r="A5653" t="s">
        <v>436</v>
      </c>
      <c r="B5653" t="s">
        <v>130</v>
      </c>
      <c r="C5653">
        <f>VLOOKUP(B5653,Index!$A$2:$B$18,2,FALSE)</f>
        <v>14</v>
      </c>
      <c r="D5653">
        <v>2012</v>
      </c>
      <c r="E5653" t="s">
        <v>13</v>
      </c>
      <c r="F5653">
        <f>VLOOKUP(E5653,Index!$D$2:$E$13,2,FALSE)</f>
        <v>11</v>
      </c>
      <c r="G5653" t="s">
        <v>35</v>
      </c>
      <c r="H5653">
        <f>VLOOKUP(G5653,Index!$G$2:$H$40,2,FALSE)</f>
        <v>32</v>
      </c>
      <c r="I5653" s="3">
        <v>70000</v>
      </c>
      <c r="J5653" s="3">
        <v>40000</v>
      </c>
      <c r="K5653" s="3">
        <v>0</v>
      </c>
      <c r="L5653" s="3">
        <v>10000</v>
      </c>
      <c r="M5653" s="3">
        <f t="shared" si="352"/>
        <v>120000</v>
      </c>
      <c r="N5653" s="3">
        <f t="shared" si="354"/>
        <v>30000</v>
      </c>
      <c r="O5653" s="3">
        <f t="shared" si="355"/>
        <v>0</v>
      </c>
      <c r="P5653">
        <v>8.5</v>
      </c>
      <c r="Q5653">
        <v>17</v>
      </c>
      <c r="R5653">
        <v>7</v>
      </c>
      <c r="S5653">
        <v>43</v>
      </c>
      <c r="T5653" t="s">
        <v>306</v>
      </c>
      <c r="U5653">
        <f>VLOOKUP(T5653,Index!$J$2:$K$1319,2,FALSE)</f>
        <v>1259</v>
      </c>
      <c r="V5653" t="s">
        <v>15</v>
      </c>
      <c r="W5653">
        <f t="shared" si="353"/>
        <v>3</v>
      </c>
    </row>
    <row r="5654" spans="1:23">
      <c r="A5654" t="s">
        <v>2981</v>
      </c>
      <c r="B5654" t="s">
        <v>156</v>
      </c>
      <c r="C5654">
        <f>VLOOKUP(B5654,Index!$A$2:$B$18,2,FALSE)</f>
        <v>4</v>
      </c>
      <c r="D5654">
        <v>2002</v>
      </c>
      <c r="E5654" t="s">
        <v>13</v>
      </c>
      <c r="F5654">
        <f>VLOOKUP(E5654,Index!$D$2:$E$13,2,FALSE)</f>
        <v>11</v>
      </c>
      <c r="G5654" t="s">
        <v>49</v>
      </c>
      <c r="H5654">
        <f>VLOOKUP(G5654,Index!$G$2:$H$40,2,FALSE)</f>
        <v>4</v>
      </c>
      <c r="I5654" s="3">
        <v>90000</v>
      </c>
      <c r="J5654" s="3">
        <v>30000</v>
      </c>
      <c r="K5654" s="3">
        <v>0</v>
      </c>
      <c r="L5654" s="3">
        <v>0</v>
      </c>
      <c r="M5654" s="3">
        <f t="shared" si="352"/>
        <v>120000</v>
      </c>
      <c r="N5654" s="3">
        <f t="shared" si="354"/>
        <v>30000</v>
      </c>
      <c r="O5654" s="3">
        <f t="shared" si="355"/>
        <v>0</v>
      </c>
      <c r="P5654">
        <v>7.2</v>
      </c>
      <c r="Q5654">
        <v>4</v>
      </c>
      <c r="T5654" t="s">
        <v>3319</v>
      </c>
      <c r="U5654">
        <f>VLOOKUP(T5654,Index!$J$2:$K$1319,2,FALSE)</f>
        <v>534</v>
      </c>
      <c r="V5654" t="s">
        <v>15</v>
      </c>
      <c r="W5654">
        <f t="shared" si="353"/>
        <v>3</v>
      </c>
    </row>
    <row r="5655" spans="1:23">
      <c r="A5655" t="s">
        <v>4487</v>
      </c>
      <c r="B5655" t="s">
        <v>12</v>
      </c>
      <c r="C5655">
        <f>VLOOKUP(B5655,Index!$A$2:$B$18,2,FALSE)</f>
        <v>13</v>
      </c>
      <c r="D5655">
        <v>2011</v>
      </c>
      <c r="E5655" t="s">
        <v>48</v>
      </c>
      <c r="F5655">
        <f>VLOOKUP(E5655,Index!$D$2:$E$13,2,FALSE)</f>
        <v>9</v>
      </c>
      <c r="G5655" t="s">
        <v>49</v>
      </c>
      <c r="H5655">
        <f>VLOOKUP(G5655,Index!$G$2:$H$40,2,FALSE)</f>
        <v>4</v>
      </c>
      <c r="I5655" s="3">
        <v>120000</v>
      </c>
      <c r="J5655" s="3">
        <v>0</v>
      </c>
      <c r="K5655" s="3">
        <v>0</v>
      </c>
      <c r="L5655" s="3">
        <v>10000</v>
      </c>
      <c r="M5655" s="3">
        <f t="shared" si="352"/>
        <v>130000</v>
      </c>
      <c r="N5655" s="3">
        <f t="shared" si="354"/>
        <v>32500</v>
      </c>
      <c r="O5655" s="3">
        <f t="shared" si="355"/>
        <v>0</v>
      </c>
      <c r="T5655" t="s">
        <v>49</v>
      </c>
      <c r="U5655">
        <f>VLOOKUP(T5655,Index!$J$2:$K$1319,2,FALSE)</f>
        <v>35</v>
      </c>
      <c r="V5655" t="s">
        <v>61</v>
      </c>
      <c r="W5655">
        <f t="shared" si="353"/>
        <v>1</v>
      </c>
    </row>
    <row r="5656" spans="1:23">
      <c r="A5656" t="s">
        <v>4488</v>
      </c>
      <c r="B5656" t="s">
        <v>28</v>
      </c>
      <c r="C5656">
        <f>VLOOKUP(B5656,Index!$A$2:$B$18,2,FALSE)</f>
        <v>15</v>
      </c>
      <c r="D5656">
        <v>2011</v>
      </c>
      <c r="E5656" t="s">
        <v>23</v>
      </c>
      <c r="F5656">
        <f>VLOOKUP(E5656,Index!$D$2:$E$13,2,FALSE)</f>
        <v>4</v>
      </c>
      <c r="G5656" t="s">
        <v>144</v>
      </c>
      <c r="H5656">
        <f>VLOOKUP(G5656,Index!$G$2:$H$40,2,FALSE)</f>
        <v>1</v>
      </c>
      <c r="I5656" s="3">
        <v>100000</v>
      </c>
      <c r="J5656" s="3">
        <v>10000</v>
      </c>
      <c r="K5656" s="3">
        <v>0</v>
      </c>
      <c r="L5656" s="3">
        <v>10000</v>
      </c>
      <c r="M5656" s="3">
        <f t="shared" si="352"/>
        <v>120000</v>
      </c>
      <c r="N5656" s="3">
        <f t="shared" si="354"/>
        <v>30000</v>
      </c>
      <c r="O5656" s="3">
        <f t="shared" si="355"/>
        <v>0</v>
      </c>
      <c r="T5656" t="s">
        <v>481</v>
      </c>
      <c r="U5656">
        <f>VLOOKUP(T5656,Index!$J$2:$K$1319,2,FALSE)</f>
        <v>703</v>
      </c>
      <c r="V5656" t="s">
        <v>15</v>
      </c>
      <c r="W5656">
        <f t="shared" si="353"/>
        <v>3</v>
      </c>
    </row>
    <row r="5657" spans="1:23">
      <c r="A5657" t="s">
        <v>4489</v>
      </c>
      <c r="B5657" t="s">
        <v>39</v>
      </c>
      <c r="C5657">
        <f>VLOOKUP(B5657,Index!$A$2:$B$18,2,FALSE)</f>
        <v>8</v>
      </c>
      <c r="D5657">
        <v>2002</v>
      </c>
      <c r="E5657" t="s">
        <v>17</v>
      </c>
      <c r="F5657">
        <f>VLOOKUP(E5657,Index!$D$2:$E$13,2,FALSE)</f>
        <v>7</v>
      </c>
      <c r="G5657" t="s">
        <v>94</v>
      </c>
      <c r="H5657">
        <f>VLOOKUP(G5657,Index!$G$2:$H$40,2,FALSE)</f>
        <v>15</v>
      </c>
      <c r="I5657" s="3">
        <v>60000</v>
      </c>
      <c r="J5657" s="3">
        <v>50000</v>
      </c>
      <c r="K5657" s="3">
        <v>0</v>
      </c>
      <c r="L5657" s="3">
        <v>20000</v>
      </c>
      <c r="M5657" s="3">
        <f t="shared" si="352"/>
        <v>130000</v>
      </c>
      <c r="N5657" s="3">
        <f t="shared" si="354"/>
        <v>32500</v>
      </c>
      <c r="O5657" s="3">
        <f t="shared" si="355"/>
        <v>0</v>
      </c>
      <c r="P5657">
        <v>5.7</v>
      </c>
      <c r="Q5657">
        <v>10</v>
      </c>
      <c r="T5657" t="s">
        <v>3300</v>
      </c>
      <c r="U5657">
        <f>VLOOKUP(T5657,Index!$J$2:$K$1319,2,FALSE)</f>
        <v>102</v>
      </c>
      <c r="V5657" t="s">
        <v>15</v>
      </c>
      <c r="W5657">
        <f t="shared" si="353"/>
        <v>3</v>
      </c>
    </row>
    <row r="5658" spans="1:23">
      <c r="A5658" t="s">
        <v>2448</v>
      </c>
      <c r="B5658" t="s">
        <v>132</v>
      </c>
      <c r="C5658">
        <f>VLOOKUP(B5658,Index!$A$2:$B$18,2,FALSE)</f>
        <v>5</v>
      </c>
      <c r="D5658">
        <v>2002</v>
      </c>
      <c r="E5658" t="s">
        <v>59</v>
      </c>
      <c r="F5658">
        <f>VLOOKUP(E5658,Index!$D$2:$E$13,2,FALSE)</f>
        <v>3</v>
      </c>
      <c r="G5658" t="s">
        <v>49</v>
      </c>
      <c r="H5658">
        <f>VLOOKUP(G5658,Index!$G$2:$H$40,2,FALSE)</f>
        <v>4</v>
      </c>
      <c r="I5658" s="3">
        <v>100000</v>
      </c>
      <c r="J5658" s="3">
        <v>30000</v>
      </c>
      <c r="K5658" s="3">
        <v>0</v>
      </c>
      <c r="L5658" s="3">
        <v>0</v>
      </c>
      <c r="M5658" s="3">
        <f t="shared" si="352"/>
        <v>130000</v>
      </c>
      <c r="N5658" s="3">
        <f t="shared" si="354"/>
        <v>32500</v>
      </c>
      <c r="O5658" s="3">
        <f t="shared" si="355"/>
        <v>0</v>
      </c>
      <c r="P5658">
        <v>6.3</v>
      </c>
      <c r="Q5658">
        <v>17</v>
      </c>
      <c r="R5658">
        <v>8.1999999999999993</v>
      </c>
      <c r="S5658">
        <v>11</v>
      </c>
      <c r="T5658" t="s">
        <v>723</v>
      </c>
      <c r="U5658">
        <f>VLOOKUP(T5658,Index!$J$2:$K$1319,2,FALSE)</f>
        <v>400</v>
      </c>
      <c r="V5658" t="s">
        <v>61</v>
      </c>
      <c r="W5658">
        <f t="shared" si="353"/>
        <v>3</v>
      </c>
    </row>
    <row r="5659" spans="1:23">
      <c r="A5659" t="s">
        <v>2917</v>
      </c>
      <c r="B5659" t="s">
        <v>28</v>
      </c>
      <c r="C5659">
        <f>VLOOKUP(B5659,Index!$A$2:$B$18,2,FALSE)</f>
        <v>15</v>
      </c>
      <c r="D5659">
        <v>2006</v>
      </c>
      <c r="E5659" t="s">
        <v>34</v>
      </c>
      <c r="F5659">
        <f>VLOOKUP(E5659,Index!$D$2:$E$13,2,FALSE)</f>
        <v>1</v>
      </c>
      <c r="G5659" t="s">
        <v>657</v>
      </c>
      <c r="H5659">
        <f>VLOOKUP(G5659,Index!$G$2:$H$40,2,FALSE)</f>
        <v>33</v>
      </c>
      <c r="I5659" s="3">
        <v>110000</v>
      </c>
      <c r="J5659" s="3">
        <v>10000</v>
      </c>
      <c r="K5659" s="3">
        <v>0</v>
      </c>
      <c r="L5659" s="3">
        <v>10000</v>
      </c>
      <c r="M5659" s="3">
        <f t="shared" si="352"/>
        <v>130000</v>
      </c>
      <c r="N5659" s="3">
        <f t="shared" si="354"/>
        <v>32500</v>
      </c>
      <c r="O5659" s="3">
        <f t="shared" si="355"/>
        <v>0</v>
      </c>
      <c r="P5659">
        <v>6.1</v>
      </c>
      <c r="Q5659">
        <v>40</v>
      </c>
      <c r="R5659">
        <v>8.1999999999999993</v>
      </c>
      <c r="S5659">
        <v>19</v>
      </c>
      <c r="T5659" t="s">
        <v>658</v>
      </c>
      <c r="U5659">
        <f>VLOOKUP(T5659,Index!$J$2:$K$1319,2,FALSE)</f>
        <v>833</v>
      </c>
      <c r="V5659" t="s">
        <v>61</v>
      </c>
      <c r="W5659">
        <f t="shared" si="353"/>
        <v>3</v>
      </c>
    </row>
    <row r="5660" spans="1:23">
      <c r="A5660" t="s">
        <v>1761</v>
      </c>
      <c r="B5660" t="s">
        <v>97</v>
      </c>
      <c r="C5660">
        <f>VLOOKUP(B5660,Index!$A$2:$B$18,2,FALSE)</f>
        <v>16</v>
      </c>
      <c r="D5660">
        <v>2002</v>
      </c>
      <c r="E5660" t="s">
        <v>17</v>
      </c>
      <c r="F5660">
        <f>VLOOKUP(E5660,Index!$D$2:$E$13,2,FALSE)</f>
        <v>7</v>
      </c>
      <c r="G5660" t="s">
        <v>550</v>
      </c>
      <c r="H5660">
        <f>VLOOKUP(G5660,Index!$G$2:$H$40,2,FALSE)</f>
        <v>3</v>
      </c>
      <c r="I5660" s="3">
        <v>90000</v>
      </c>
      <c r="J5660" s="3">
        <v>30000</v>
      </c>
      <c r="K5660" s="3">
        <v>0</v>
      </c>
      <c r="L5660" s="3">
        <v>0</v>
      </c>
      <c r="M5660" s="3">
        <f t="shared" si="352"/>
        <v>120000</v>
      </c>
      <c r="N5660" s="3">
        <f t="shared" si="354"/>
        <v>30000</v>
      </c>
      <c r="O5660" s="3">
        <f t="shared" si="355"/>
        <v>0</v>
      </c>
      <c r="P5660">
        <v>7.5</v>
      </c>
      <c r="Q5660">
        <v>13</v>
      </c>
      <c r="R5660">
        <v>6.6</v>
      </c>
      <c r="S5660">
        <v>12</v>
      </c>
      <c r="T5660" t="s">
        <v>491</v>
      </c>
      <c r="U5660">
        <f>VLOOKUP(T5660,Index!$J$2:$K$1319,2,FALSE)</f>
        <v>261</v>
      </c>
      <c r="V5660" t="s">
        <v>15</v>
      </c>
      <c r="W5660">
        <f t="shared" si="353"/>
        <v>3</v>
      </c>
    </row>
    <row r="5661" spans="1:23">
      <c r="A5661" t="s">
        <v>4490</v>
      </c>
      <c r="B5661" t="s">
        <v>39</v>
      </c>
      <c r="C5661">
        <f>VLOOKUP(B5661,Index!$A$2:$B$18,2,FALSE)</f>
        <v>8</v>
      </c>
      <c r="D5661">
        <v>2007</v>
      </c>
      <c r="E5661" t="s">
        <v>90</v>
      </c>
      <c r="F5661">
        <f>VLOOKUP(E5661,Index!$D$2:$E$13,2,FALSE)</f>
        <v>8</v>
      </c>
      <c r="G5661" t="s">
        <v>1018</v>
      </c>
      <c r="H5661">
        <f>VLOOKUP(G5661,Index!$G$2:$H$40,2,FALSE)</f>
        <v>28</v>
      </c>
      <c r="I5661" s="3">
        <v>50000</v>
      </c>
      <c r="J5661" s="3">
        <v>40000</v>
      </c>
      <c r="K5661" s="3">
        <v>20000</v>
      </c>
      <c r="L5661" s="3">
        <v>10000</v>
      </c>
      <c r="M5661" s="3">
        <f t="shared" si="352"/>
        <v>120000</v>
      </c>
      <c r="N5661" s="3">
        <f t="shared" si="354"/>
        <v>30000</v>
      </c>
      <c r="O5661" s="3">
        <f t="shared" si="355"/>
        <v>0</v>
      </c>
      <c r="P5661">
        <v>6</v>
      </c>
      <c r="Q5661">
        <v>6</v>
      </c>
      <c r="R5661">
        <v>8.8000000000000007</v>
      </c>
      <c r="S5661">
        <v>44</v>
      </c>
      <c r="T5661" t="s">
        <v>4301</v>
      </c>
      <c r="U5661">
        <f>VLOOKUP(T5661,Index!$J$2:$K$1319,2,FALSE)</f>
        <v>1087</v>
      </c>
      <c r="V5661" t="s">
        <v>61</v>
      </c>
      <c r="W5661">
        <f t="shared" si="353"/>
        <v>3</v>
      </c>
    </row>
    <row r="5662" spans="1:23">
      <c r="A5662" t="s">
        <v>3909</v>
      </c>
      <c r="B5662" t="s">
        <v>28</v>
      </c>
      <c r="C5662">
        <f>VLOOKUP(B5662,Index!$A$2:$B$18,2,FALSE)</f>
        <v>15</v>
      </c>
      <c r="D5662">
        <v>2009</v>
      </c>
      <c r="E5662" t="s">
        <v>48</v>
      </c>
      <c r="F5662">
        <f>VLOOKUP(E5662,Index!$D$2:$E$13,2,FALSE)</f>
        <v>9</v>
      </c>
      <c r="G5662" t="s">
        <v>49</v>
      </c>
      <c r="H5662">
        <f>VLOOKUP(G5662,Index!$G$2:$H$40,2,FALSE)</f>
        <v>4</v>
      </c>
      <c r="I5662" s="3">
        <v>120000</v>
      </c>
      <c r="J5662" s="3">
        <v>0</v>
      </c>
      <c r="K5662" s="3">
        <v>0</v>
      </c>
      <c r="L5662" s="3">
        <v>10000</v>
      </c>
      <c r="M5662" s="3">
        <f t="shared" si="352"/>
        <v>130000</v>
      </c>
      <c r="N5662" s="3">
        <f t="shared" si="354"/>
        <v>32500</v>
      </c>
      <c r="O5662" s="3">
        <f t="shared" si="355"/>
        <v>0</v>
      </c>
      <c r="P5662">
        <v>6</v>
      </c>
      <c r="Q5662">
        <v>4</v>
      </c>
      <c r="R5662">
        <v>7.2</v>
      </c>
      <c r="S5662">
        <v>21</v>
      </c>
      <c r="T5662" t="s">
        <v>49</v>
      </c>
      <c r="U5662">
        <f>VLOOKUP(T5662,Index!$J$2:$K$1319,2,FALSE)</f>
        <v>35</v>
      </c>
      <c r="V5662" t="s">
        <v>61</v>
      </c>
      <c r="W5662">
        <f t="shared" si="353"/>
        <v>1</v>
      </c>
    </row>
    <row r="5663" spans="1:23">
      <c r="A5663" t="s">
        <v>4430</v>
      </c>
      <c r="B5663" t="s">
        <v>20</v>
      </c>
      <c r="C5663">
        <f>VLOOKUP(B5663,Index!$A$2:$B$18,2,FALSE)</f>
        <v>3</v>
      </c>
      <c r="D5663">
        <v>2011</v>
      </c>
      <c r="E5663" t="s">
        <v>17</v>
      </c>
      <c r="F5663">
        <f>VLOOKUP(E5663,Index!$D$2:$E$13,2,FALSE)</f>
        <v>7</v>
      </c>
      <c r="G5663" t="s">
        <v>49</v>
      </c>
      <c r="H5663">
        <f>VLOOKUP(G5663,Index!$G$2:$H$40,2,FALSE)</f>
        <v>4</v>
      </c>
      <c r="I5663" s="3">
        <v>80000</v>
      </c>
      <c r="J5663" s="3">
        <v>30000</v>
      </c>
      <c r="K5663" s="3">
        <v>0</v>
      </c>
      <c r="L5663" s="3">
        <v>10000</v>
      </c>
      <c r="M5663" s="3">
        <f t="shared" si="352"/>
        <v>120000</v>
      </c>
      <c r="N5663" s="3">
        <f t="shared" si="354"/>
        <v>30000</v>
      </c>
      <c r="O5663" s="3">
        <f t="shared" si="355"/>
        <v>0</v>
      </c>
      <c r="T5663" t="s">
        <v>1136</v>
      </c>
      <c r="U5663">
        <f>VLOOKUP(T5663,Index!$J$2:$K$1319,2,FALSE)</f>
        <v>1256</v>
      </c>
      <c r="V5663" t="s">
        <v>15</v>
      </c>
      <c r="W5663">
        <f t="shared" si="353"/>
        <v>3</v>
      </c>
    </row>
    <row r="5664" spans="1:23">
      <c r="A5664" t="s">
        <v>4491</v>
      </c>
      <c r="B5664" t="s">
        <v>28</v>
      </c>
      <c r="C5664">
        <f>VLOOKUP(B5664,Index!$A$2:$B$18,2,FALSE)</f>
        <v>15</v>
      </c>
      <c r="D5664">
        <v>2007</v>
      </c>
      <c r="E5664" t="s">
        <v>48</v>
      </c>
      <c r="F5664">
        <f>VLOOKUP(E5664,Index!$D$2:$E$13,2,FALSE)</f>
        <v>9</v>
      </c>
      <c r="G5664" t="s">
        <v>561</v>
      </c>
      <c r="H5664">
        <f>VLOOKUP(G5664,Index!$G$2:$H$40,2,FALSE)</f>
        <v>24</v>
      </c>
      <c r="I5664" s="3">
        <v>100000</v>
      </c>
      <c r="J5664" s="3">
        <v>10000</v>
      </c>
      <c r="K5664" s="3">
        <v>0</v>
      </c>
      <c r="L5664" s="3">
        <v>10000</v>
      </c>
      <c r="M5664" s="3">
        <f t="shared" si="352"/>
        <v>120000</v>
      </c>
      <c r="N5664" s="3">
        <f t="shared" si="354"/>
        <v>30000</v>
      </c>
      <c r="O5664" s="3">
        <f t="shared" si="355"/>
        <v>0</v>
      </c>
      <c r="P5664">
        <v>3.7</v>
      </c>
      <c r="Q5664">
        <v>33</v>
      </c>
      <c r="R5664">
        <v>3</v>
      </c>
      <c r="S5664">
        <v>40</v>
      </c>
      <c r="T5664" t="s">
        <v>4492</v>
      </c>
      <c r="U5664">
        <f>VLOOKUP(T5664,Index!$J$2:$K$1319,2,FALSE)</f>
        <v>801</v>
      </c>
      <c r="V5664" t="s">
        <v>61</v>
      </c>
      <c r="W5664">
        <f t="shared" si="353"/>
        <v>3</v>
      </c>
    </row>
    <row r="5665" spans="1:23">
      <c r="A5665" t="s">
        <v>2456</v>
      </c>
      <c r="B5665" t="s">
        <v>97</v>
      </c>
      <c r="C5665">
        <f>VLOOKUP(B5665,Index!$A$2:$B$18,2,FALSE)</f>
        <v>16</v>
      </c>
      <c r="D5665">
        <v>2006</v>
      </c>
      <c r="E5665" t="s">
        <v>13</v>
      </c>
      <c r="F5665">
        <f>VLOOKUP(E5665,Index!$D$2:$E$13,2,FALSE)</f>
        <v>11</v>
      </c>
      <c r="G5665" t="s">
        <v>561</v>
      </c>
      <c r="H5665">
        <f>VLOOKUP(G5665,Index!$G$2:$H$40,2,FALSE)</f>
        <v>24</v>
      </c>
      <c r="I5665" s="3">
        <v>90000</v>
      </c>
      <c r="J5665" s="3">
        <v>30000</v>
      </c>
      <c r="K5665" s="3">
        <v>0</v>
      </c>
      <c r="L5665" s="3">
        <v>0</v>
      </c>
      <c r="M5665" s="3">
        <f t="shared" si="352"/>
        <v>120000</v>
      </c>
      <c r="N5665" s="3">
        <f t="shared" si="354"/>
        <v>30000</v>
      </c>
      <c r="O5665" s="3">
        <f t="shared" si="355"/>
        <v>0</v>
      </c>
      <c r="P5665">
        <v>7</v>
      </c>
      <c r="Q5665">
        <v>23</v>
      </c>
      <c r="T5665" t="s">
        <v>562</v>
      </c>
      <c r="U5665">
        <f>VLOOKUP(T5665,Index!$J$2:$K$1319,2,FALSE)</f>
        <v>735</v>
      </c>
      <c r="V5665" t="s">
        <v>15</v>
      </c>
      <c r="W5665">
        <f t="shared" si="353"/>
        <v>3</v>
      </c>
    </row>
    <row r="5666" spans="1:23">
      <c r="A5666" t="s">
        <v>2230</v>
      </c>
      <c r="B5666" t="s">
        <v>97</v>
      </c>
      <c r="C5666">
        <f>VLOOKUP(B5666,Index!$A$2:$B$18,2,FALSE)</f>
        <v>16</v>
      </c>
      <c r="D5666">
        <v>2005</v>
      </c>
      <c r="E5666" t="s">
        <v>17</v>
      </c>
      <c r="F5666">
        <f>VLOOKUP(E5666,Index!$D$2:$E$13,2,FALSE)</f>
        <v>7</v>
      </c>
      <c r="G5666" t="s">
        <v>588</v>
      </c>
      <c r="H5666">
        <f>VLOOKUP(G5666,Index!$G$2:$H$40,2,FALSE)</f>
        <v>37</v>
      </c>
      <c r="I5666" s="3">
        <v>90000</v>
      </c>
      <c r="J5666" s="3">
        <v>30000</v>
      </c>
      <c r="K5666" s="3">
        <v>0</v>
      </c>
      <c r="L5666" s="3">
        <v>0</v>
      </c>
      <c r="M5666" s="3">
        <f t="shared" si="352"/>
        <v>120000</v>
      </c>
      <c r="N5666" s="3">
        <f t="shared" si="354"/>
        <v>30000</v>
      </c>
      <c r="O5666" s="3">
        <f t="shared" si="355"/>
        <v>0</v>
      </c>
      <c r="P5666">
        <v>6.9</v>
      </c>
      <c r="Q5666">
        <v>17</v>
      </c>
      <c r="R5666">
        <v>7.8</v>
      </c>
      <c r="S5666">
        <v>11</v>
      </c>
      <c r="T5666" t="s">
        <v>1093</v>
      </c>
      <c r="U5666">
        <f>VLOOKUP(T5666,Index!$J$2:$K$1319,2,FALSE)</f>
        <v>915</v>
      </c>
      <c r="V5666" t="s">
        <v>78</v>
      </c>
      <c r="W5666">
        <f t="shared" si="353"/>
        <v>3</v>
      </c>
    </row>
    <row r="5667" spans="1:23">
      <c r="A5667" t="s">
        <v>2317</v>
      </c>
      <c r="B5667" t="s">
        <v>132</v>
      </c>
      <c r="C5667">
        <f>VLOOKUP(B5667,Index!$A$2:$B$18,2,FALSE)</f>
        <v>5</v>
      </c>
      <c r="D5667">
        <v>2003</v>
      </c>
      <c r="E5667" t="s">
        <v>48</v>
      </c>
      <c r="F5667">
        <f>VLOOKUP(E5667,Index!$D$2:$E$13,2,FALSE)</f>
        <v>9</v>
      </c>
      <c r="G5667" t="s">
        <v>94</v>
      </c>
      <c r="H5667">
        <f>VLOOKUP(G5667,Index!$G$2:$H$40,2,FALSE)</f>
        <v>15</v>
      </c>
      <c r="I5667" s="3">
        <v>100000</v>
      </c>
      <c r="J5667" s="3">
        <v>30000</v>
      </c>
      <c r="K5667" s="3">
        <v>0</v>
      </c>
      <c r="L5667" s="3">
        <v>0</v>
      </c>
      <c r="M5667" s="3">
        <f t="shared" si="352"/>
        <v>130000</v>
      </c>
      <c r="N5667" s="3">
        <f t="shared" si="354"/>
        <v>32500</v>
      </c>
      <c r="O5667" s="3">
        <f t="shared" si="355"/>
        <v>0</v>
      </c>
      <c r="P5667">
        <v>8.3000000000000007</v>
      </c>
      <c r="Q5667">
        <v>15</v>
      </c>
      <c r="R5667">
        <v>7.8</v>
      </c>
      <c r="S5667">
        <v>12</v>
      </c>
      <c r="T5667" t="s">
        <v>449</v>
      </c>
      <c r="U5667">
        <f>VLOOKUP(T5667,Index!$J$2:$K$1319,2,FALSE)</f>
        <v>589</v>
      </c>
      <c r="V5667" t="s">
        <v>61</v>
      </c>
      <c r="W5667">
        <f t="shared" si="353"/>
        <v>3</v>
      </c>
    </row>
    <row r="5668" spans="1:23">
      <c r="A5668" t="s">
        <v>741</v>
      </c>
      <c r="B5668" t="s">
        <v>33</v>
      </c>
      <c r="C5668">
        <f>VLOOKUP(B5668,Index!$A$2:$B$18,2,FALSE)</f>
        <v>9</v>
      </c>
      <c r="D5668">
        <v>2016</v>
      </c>
      <c r="E5668" t="s">
        <v>13</v>
      </c>
      <c r="F5668">
        <f>VLOOKUP(E5668,Index!$D$2:$E$13,2,FALSE)</f>
        <v>11</v>
      </c>
      <c r="G5668" t="s">
        <v>35</v>
      </c>
      <c r="H5668">
        <f>VLOOKUP(G5668,Index!$G$2:$H$40,2,FALSE)</f>
        <v>32</v>
      </c>
      <c r="I5668" s="3">
        <v>60000</v>
      </c>
      <c r="J5668" s="3">
        <v>40000</v>
      </c>
      <c r="K5668" s="3">
        <v>0</v>
      </c>
      <c r="L5668" s="3">
        <v>20000</v>
      </c>
      <c r="M5668" s="3">
        <f t="shared" si="352"/>
        <v>120000</v>
      </c>
      <c r="N5668" s="3">
        <f t="shared" si="354"/>
        <v>30000</v>
      </c>
      <c r="O5668" s="3">
        <f t="shared" si="355"/>
        <v>0</v>
      </c>
      <c r="R5668">
        <v>2</v>
      </c>
      <c r="S5668">
        <v>8</v>
      </c>
      <c r="T5668" t="s">
        <v>2823</v>
      </c>
      <c r="U5668">
        <f>VLOOKUP(T5668,Index!$J$2:$K$1319,2,FALSE)</f>
        <v>9</v>
      </c>
      <c r="V5668" t="s">
        <v>15</v>
      </c>
      <c r="W5668">
        <f t="shared" si="353"/>
        <v>3</v>
      </c>
    </row>
    <row r="5669" spans="1:23">
      <c r="A5669" t="s">
        <v>4493</v>
      </c>
      <c r="B5669" t="s">
        <v>132</v>
      </c>
      <c r="C5669">
        <f>VLOOKUP(B5669,Index!$A$2:$B$18,2,FALSE)</f>
        <v>5</v>
      </c>
      <c r="D5669">
        <v>2006</v>
      </c>
      <c r="E5669" t="s">
        <v>23</v>
      </c>
      <c r="F5669">
        <f>VLOOKUP(E5669,Index!$D$2:$E$13,2,FALSE)</f>
        <v>4</v>
      </c>
      <c r="G5669" t="s">
        <v>192</v>
      </c>
      <c r="H5669">
        <f>VLOOKUP(G5669,Index!$G$2:$H$40,2,FALSE)</f>
        <v>8</v>
      </c>
      <c r="I5669" s="3">
        <v>100000</v>
      </c>
      <c r="J5669" s="3">
        <v>30000</v>
      </c>
      <c r="K5669" s="3">
        <v>0</v>
      </c>
      <c r="L5669" s="3">
        <v>0</v>
      </c>
      <c r="M5669" s="3">
        <f t="shared" si="352"/>
        <v>130000</v>
      </c>
      <c r="N5669" s="3">
        <f t="shared" si="354"/>
        <v>32500</v>
      </c>
      <c r="O5669" s="3">
        <f t="shared" si="355"/>
        <v>0</v>
      </c>
      <c r="P5669">
        <v>7.5</v>
      </c>
      <c r="Q5669">
        <v>23</v>
      </c>
      <c r="R5669">
        <v>9.1999999999999993</v>
      </c>
      <c r="S5669">
        <v>12</v>
      </c>
      <c r="T5669" t="s">
        <v>192</v>
      </c>
      <c r="U5669">
        <f>VLOOKUP(T5669,Index!$J$2:$K$1319,2,FALSE)</f>
        <v>202</v>
      </c>
      <c r="V5669" t="s">
        <v>15</v>
      </c>
      <c r="W5669">
        <f t="shared" si="353"/>
        <v>1</v>
      </c>
    </row>
    <row r="5670" spans="1:23">
      <c r="A5670" t="s">
        <v>4494</v>
      </c>
      <c r="B5670" t="s">
        <v>20</v>
      </c>
      <c r="C5670">
        <f>VLOOKUP(B5670,Index!$A$2:$B$18,2,FALSE)</f>
        <v>3</v>
      </c>
      <c r="D5670">
        <v>2008</v>
      </c>
      <c r="E5670" t="s">
        <v>23</v>
      </c>
      <c r="F5670">
        <f>VLOOKUP(E5670,Index!$D$2:$E$13,2,FALSE)</f>
        <v>4</v>
      </c>
      <c r="G5670" t="s">
        <v>480</v>
      </c>
      <c r="H5670">
        <f>VLOOKUP(G5670,Index!$G$2:$H$40,2,FALSE)</f>
        <v>21</v>
      </c>
      <c r="I5670" s="3">
        <v>120000</v>
      </c>
      <c r="J5670" s="3">
        <v>0</v>
      </c>
      <c r="K5670" s="3">
        <v>0</v>
      </c>
      <c r="L5670" s="3">
        <v>10000</v>
      </c>
      <c r="M5670" s="3">
        <f t="shared" si="352"/>
        <v>130000</v>
      </c>
      <c r="N5670" s="3">
        <f t="shared" si="354"/>
        <v>32500</v>
      </c>
      <c r="O5670" s="3">
        <f t="shared" si="355"/>
        <v>0</v>
      </c>
      <c r="P5670">
        <v>5.0999999999999996</v>
      </c>
      <c r="Q5670">
        <v>4</v>
      </c>
      <c r="T5670" t="s">
        <v>4495</v>
      </c>
      <c r="U5670">
        <f>VLOOKUP(T5670,Index!$J$2:$K$1319,2,FALSE)</f>
        <v>645</v>
      </c>
      <c r="V5670" t="s">
        <v>15</v>
      </c>
      <c r="W5670">
        <f t="shared" si="353"/>
        <v>3</v>
      </c>
    </row>
    <row r="5671" spans="1:23">
      <c r="A5671" t="s">
        <v>4496</v>
      </c>
      <c r="B5671" t="s">
        <v>97</v>
      </c>
      <c r="C5671">
        <f>VLOOKUP(B5671,Index!$A$2:$B$18,2,FALSE)</f>
        <v>16</v>
      </c>
      <c r="D5671">
        <v>2002</v>
      </c>
      <c r="E5671" t="s">
        <v>17</v>
      </c>
      <c r="F5671">
        <f>VLOOKUP(E5671,Index!$D$2:$E$13,2,FALSE)</f>
        <v>7</v>
      </c>
      <c r="G5671" t="s">
        <v>29</v>
      </c>
      <c r="H5671">
        <f>VLOOKUP(G5671,Index!$G$2:$H$40,2,FALSE)</f>
        <v>23</v>
      </c>
      <c r="I5671" s="3">
        <v>90000</v>
      </c>
      <c r="J5671" s="3">
        <v>30000</v>
      </c>
      <c r="K5671" s="3">
        <v>0</v>
      </c>
      <c r="L5671" s="3">
        <v>0</v>
      </c>
      <c r="M5671" s="3">
        <f t="shared" si="352"/>
        <v>120000</v>
      </c>
      <c r="N5671" s="3">
        <f t="shared" si="354"/>
        <v>30000</v>
      </c>
      <c r="O5671" s="3">
        <f t="shared" si="355"/>
        <v>0</v>
      </c>
      <c r="P5671">
        <v>7</v>
      </c>
      <c r="Q5671">
        <v>21</v>
      </c>
      <c r="R5671">
        <v>8.1</v>
      </c>
      <c r="S5671">
        <v>15</v>
      </c>
      <c r="T5671" t="s">
        <v>4497</v>
      </c>
      <c r="U5671">
        <f>VLOOKUP(T5671,Index!$J$2:$K$1319,2,FALSE)</f>
        <v>268</v>
      </c>
      <c r="V5671" t="s">
        <v>61</v>
      </c>
      <c r="W5671">
        <f t="shared" si="353"/>
        <v>3</v>
      </c>
    </row>
    <row r="5672" spans="1:23">
      <c r="A5672" t="s">
        <v>4498</v>
      </c>
      <c r="B5672" t="s">
        <v>39</v>
      </c>
      <c r="C5672">
        <f>VLOOKUP(B5672,Index!$A$2:$B$18,2,FALSE)</f>
        <v>8</v>
      </c>
      <c r="D5672">
        <v>2004</v>
      </c>
      <c r="E5672" t="s">
        <v>13</v>
      </c>
      <c r="F5672">
        <f>VLOOKUP(E5672,Index!$D$2:$E$13,2,FALSE)</f>
        <v>11</v>
      </c>
      <c r="G5672" t="s">
        <v>45</v>
      </c>
      <c r="H5672">
        <f>VLOOKUP(G5672,Index!$G$2:$H$40,2,FALSE)</f>
        <v>30</v>
      </c>
      <c r="I5672" s="3">
        <v>60000</v>
      </c>
      <c r="J5672" s="3">
        <v>50000</v>
      </c>
      <c r="K5672" s="3">
        <v>0</v>
      </c>
      <c r="L5672" s="3">
        <v>20000</v>
      </c>
      <c r="M5672" s="3">
        <f t="shared" si="352"/>
        <v>130000</v>
      </c>
      <c r="N5672" s="3">
        <f t="shared" si="354"/>
        <v>32500</v>
      </c>
      <c r="O5672" s="3">
        <f t="shared" si="355"/>
        <v>0</v>
      </c>
      <c r="P5672">
        <v>7.4</v>
      </c>
      <c r="Q5672">
        <v>41</v>
      </c>
      <c r="R5672">
        <v>9.1</v>
      </c>
      <c r="S5672">
        <v>12</v>
      </c>
      <c r="T5672" t="s">
        <v>289</v>
      </c>
      <c r="U5672">
        <f>VLOOKUP(T5672,Index!$J$2:$K$1319,2,FALSE)</f>
        <v>767</v>
      </c>
      <c r="V5672" t="s">
        <v>15</v>
      </c>
      <c r="W5672">
        <f t="shared" si="353"/>
        <v>3</v>
      </c>
    </row>
    <row r="5673" spans="1:23">
      <c r="A5673" t="s">
        <v>4499</v>
      </c>
      <c r="B5673" t="s">
        <v>12</v>
      </c>
      <c r="C5673">
        <f>VLOOKUP(B5673,Index!$A$2:$B$18,2,FALSE)</f>
        <v>13</v>
      </c>
      <c r="D5673">
        <v>2008</v>
      </c>
      <c r="E5673" t="s">
        <v>48</v>
      </c>
      <c r="F5673">
        <f>VLOOKUP(E5673,Index!$D$2:$E$13,2,FALSE)</f>
        <v>9</v>
      </c>
      <c r="G5673" t="s">
        <v>77</v>
      </c>
      <c r="H5673">
        <f>VLOOKUP(G5673,Index!$G$2:$H$40,2,FALSE)</f>
        <v>35</v>
      </c>
      <c r="I5673" s="3">
        <v>110000</v>
      </c>
      <c r="J5673" s="3">
        <v>0</v>
      </c>
      <c r="K5673" s="3">
        <v>0</v>
      </c>
      <c r="L5673" s="3">
        <v>10000</v>
      </c>
      <c r="M5673" s="3">
        <f t="shared" si="352"/>
        <v>120000</v>
      </c>
      <c r="N5673" s="3">
        <f t="shared" si="354"/>
        <v>30000</v>
      </c>
      <c r="O5673" s="3">
        <f t="shared" si="355"/>
        <v>0</v>
      </c>
      <c r="P5673">
        <v>4.5</v>
      </c>
      <c r="Q5673">
        <v>13</v>
      </c>
      <c r="R5673">
        <v>6.6</v>
      </c>
      <c r="S5673">
        <v>17</v>
      </c>
      <c r="T5673" t="s">
        <v>361</v>
      </c>
      <c r="U5673">
        <f>VLOOKUP(T5673,Index!$J$2:$K$1319,2,FALSE)</f>
        <v>469</v>
      </c>
      <c r="V5673" t="s">
        <v>37</v>
      </c>
      <c r="W5673">
        <f t="shared" si="353"/>
        <v>3</v>
      </c>
    </row>
    <row r="5674" spans="1:23">
      <c r="A5674" t="s">
        <v>2983</v>
      </c>
      <c r="B5674" t="s">
        <v>97</v>
      </c>
      <c r="C5674">
        <f>VLOOKUP(B5674,Index!$A$2:$B$18,2,FALSE)</f>
        <v>16</v>
      </c>
      <c r="D5674">
        <v>2002</v>
      </c>
      <c r="E5674" t="s">
        <v>59</v>
      </c>
      <c r="F5674">
        <f>VLOOKUP(E5674,Index!$D$2:$E$13,2,FALSE)</f>
        <v>3</v>
      </c>
      <c r="G5674" t="s">
        <v>550</v>
      </c>
      <c r="H5674">
        <f>VLOOKUP(G5674,Index!$G$2:$H$40,2,FALSE)</f>
        <v>3</v>
      </c>
      <c r="I5674" s="3">
        <v>90000</v>
      </c>
      <c r="J5674" s="3">
        <v>30000</v>
      </c>
      <c r="K5674" s="3">
        <v>0</v>
      </c>
      <c r="L5674" s="3">
        <v>0</v>
      </c>
      <c r="M5674" s="3">
        <f t="shared" si="352"/>
        <v>120000</v>
      </c>
      <c r="N5674" s="3">
        <f t="shared" si="354"/>
        <v>30000</v>
      </c>
      <c r="O5674" s="3">
        <f t="shared" si="355"/>
        <v>0</v>
      </c>
      <c r="P5674">
        <v>6.2</v>
      </c>
      <c r="Q5674">
        <v>14</v>
      </c>
      <c r="T5674" t="s">
        <v>1091</v>
      </c>
      <c r="U5674">
        <f>VLOOKUP(T5674,Index!$J$2:$K$1319,2,FALSE)</f>
        <v>30</v>
      </c>
      <c r="V5674" t="s">
        <v>61</v>
      </c>
      <c r="W5674">
        <f t="shared" si="353"/>
        <v>3</v>
      </c>
    </row>
    <row r="5675" spans="1:23">
      <c r="A5675" t="s">
        <v>4500</v>
      </c>
      <c r="B5675" t="s">
        <v>97</v>
      </c>
      <c r="C5675">
        <f>VLOOKUP(B5675,Index!$A$2:$B$18,2,FALSE)</f>
        <v>16</v>
      </c>
      <c r="D5675">
        <v>2003</v>
      </c>
      <c r="E5675" t="s">
        <v>48</v>
      </c>
      <c r="F5675">
        <f>VLOOKUP(E5675,Index!$D$2:$E$13,2,FALSE)</f>
        <v>9</v>
      </c>
      <c r="G5675" t="s">
        <v>180</v>
      </c>
      <c r="H5675">
        <f>VLOOKUP(G5675,Index!$G$2:$H$40,2,FALSE)</f>
        <v>20</v>
      </c>
      <c r="I5675" s="3">
        <v>90000</v>
      </c>
      <c r="J5675" s="3">
        <v>30000</v>
      </c>
      <c r="K5675" s="3">
        <v>0</v>
      </c>
      <c r="L5675" s="3">
        <v>0</v>
      </c>
      <c r="M5675" s="3">
        <f t="shared" si="352"/>
        <v>120000</v>
      </c>
      <c r="N5675" s="3">
        <f t="shared" si="354"/>
        <v>30000</v>
      </c>
      <c r="O5675" s="3">
        <f t="shared" si="355"/>
        <v>0</v>
      </c>
      <c r="P5675">
        <v>7.9</v>
      </c>
      <c r="Q5675">
        <v>41</v>
      </c>
      <c r="R5675">
        <v>7.2</v>
      </c>
      <c r="S5675">
        <v>15</v>
      </c>
      <c r="T5675" t="s">
        <v>994</v>
      </c>
      <c r="U5675">
        <f>VLOOKUP(T5675,Index!$J$2:$K$1319,2,FALSE)</f>
        <v>878</v>
      </c>
      <c r="V5675" t="s">
        <v>61</v>
      </c>
      <c r="W5675">
        <f t="shared" si="353"/>
        <v>3</v>
      </c>
    </row>
    <row r="5676" spans="1:23">
      <c r="A5676" t="s">
        <v>4501</v>
      </c>
      <c r="B5676" t="s">
        <v>20</v>
      </c>
      <c r="C5676">
        <f>VLOOKUP(B5676,Index!$A$2:$B$18,2,FALSE)</f>
        <v>3</v>
      </c>
      <c r="D5676">
        <v>2009</v>
      </c>
      <c r="E5676" t="s">
        <v>34</v>
      </c>
      <c r="F5676">
        <f>VLOOKUP(E5676,Index!$D$2:$E$13,2,FALSE)</f>
        <v>1</v>
      </c>
      <c r="G5676" t="s">
        <v>77</v>
      </c>
      <c r="H5676">
        <f>VLOOKUP(G5676,Index!$G$2:$H$40,2,FALSE)</f>
        <v>35</v>
      </c>
      <c r="I5676" s="3">
        <v>120000</v>
      </c>
      <c r="J5676" s="3">
        <v>0</v>
      </c>
      <c r="K5676" s="3">
        <v>0</v>
      </c>
      <c r="L5676" s="3">
        <v>10000</v>
      </c>
      <c r="M5676" s="3">
        <f t="shared" si="352"/>
        <v>130000</v>
      </c>
      <c r="N5676" s="3">
        <f t="shared" si="354"/>
        <v>32500</v>
      </c>
      <c r="O5676" s="3">
        <f t="shared" si="355"/>
        <v>0</v>
      </c>
      <c r="P5676">
        <v>3.6</v>
      </c>
      <c r="Q5676">
        <v>8</v>
      </c>
      <c r="R5676">
        <v>4.8</v>
      </c>
      <c r="S5676">
        <v>4</v>
      </c>
      <c r="T5676" t="s">
        <v>77</v>
      </c>
      <c r="U5676">
        <f>VLOOKUP(T5676,Index!$J$2:$K$1319,2,FALSE)</f>
        <v>1199</v>
      </c>
      <c r="V5676" t="s">
        <v>78</v>
      </c>
      <c r="W5676">
        <f t="shared" si="353"/>
        <v>1</v>
      </c>
    </row>
    <row r="5677" spans="1:23">
      <c r="A5677" t="s">
        <v>4502</v>
      </c>
      <c r="B5677" t="s">
        <v>156</v>
      </c>
      <c r="C5677">
        <f>VLOOKUP(B5677,Index!$A$2:$B$18,2,FALSE)</f>
        <v>4</v>
      </c>
      <c r="D5677">
        <v>2003</v>
      </c>
      <c r="E5677" t="s">
        <v>17</v>
      </c>
      <c r="F5677">
        <f>VLOOKUP(E5677,Index!$D$2:$E$13,2,FALSE)</f>
        <v>7</v>
      </c>
      <c r="G5677" t="s">
        <v>429</v>
      </c>
      <c r="H5677">
        <f>VLOOKUP(G5677,Index!$G$2:$H$40,2,FALSE)</f>
        <v>34</v>
      </c>
      <c r="I5677" s="3">
        <v>90000</v>
      </c>
      <c r="J5677" s="3">
        <v>30000</v>
      </c>
      <c r="K5677" s="3">
        <v>0</v>
      </c>
      <c r="L5677" s="3">
        <v>0</v>
      </c>
      <c r="M5677" s="3">
        <f t="shared" si="352"/>
        <v>120000</v>
      </c>
      <c r="N5677" s="3">
        <f t="shared" si="354"/>
        <v>30000</v>
      </c>
      <c r="O5677" s="3">
        <f t="shared" si="355"/>
        <v>0</v>
      </c>
      <c r="P5677">
        <v>7.5</v>
      </c>
      <c r="Q5677">
        <v>10</v>
      </c>
      <c r="T5677" t="s">
        <v>1515</v>
      </c>
      <c r="U5677">
        <f>VLOOKUP(T5677,Index!$J$2:$K$1319,2,FALSE)</f>
        <v>1125</v>
      </c>
      <c r="V5677" t="s">
        <v>15</v>
      </c>
      <c r="W5677">
        <f t="shared" si="353"/>
        <v>3</v>
      </c>
    </row>
    <row r="5678" spans="1:23">
      <c r="A5678" t="s">
        <v>4503</v>
      </c>
      <c r="B5678" t="s">
        <v>20</v>
      </c>
      <c r="C5678">
        <f>VLOOKUP(B5678,Index!$A$2:$B$18,2,FALSE)</f>
        <v>3</v>
      </c>
      <c r="D5678">
        <v>2008</v>
      </c>
      <c r="E5678" t="s">
        <v>43</v>
      </c>
      <c r="F5678">
        <f>VLOOKUP(E5678,Index!$D$2:$E$13,2,FALSE)</f>
        <v>6</v>
      </c>
      <c r="G5678" t="s">
        <v>173</v>
      </c>
      <c r="H5678">
        <f>VLOOKUP(G5678,Index!$G$2:$H$40,2,FALSE)</f>
        <v>31</v>
      </c>
      <c r="I5678" s="3">
        <v>100000</v>
      </c>
      <c r="J5678" s="3">
        <v>20000</v>
      </c>
      <c r="K5678" s="3">
        <v>0</v>
      </c>
      <c r="L5678" s="3">
        <v>10000</v>
      </c>
      <c r="M5678" s="3">
        <f t="shared" si="352"/>
        <v>130000</v>
      </c>
      <c r="N5678" s="3">
        <f t="shared" si="354"/>
        <v>32500</v>
      </c>
      <c r="O5678" s="3">
        <f t="shared" si="355"/>
        <v>0</v>
      </c>
      <c r="P5678">
        <v>7.1</v>
      </c>
      <c r="Q5678">
        <v>20</v>
      </c>
      <c r="T5678" t="s">
        <v>183</v>
      </c>
      <c r="U5678">
        <f>VLOOKUP(T5678,Index!$J$2:$K$1319,2,FALSE)</f>
        <v>1116</v>
      </c>
      <c r="V5678" t="s">
        <v>15</v>
      </c>
      <c r="W5678">
        <f t="shared" si="353"/>
        <v>3</v>
      </c>
    </row>
    <row r="5679" spans="1:23">
      <c r="A5679" t="s">
        <v>2535</v>
      </c>
      <c r="B5679" t="s">
        <v>196</v>
      </c>
      <c r="C5679">
        <f>VLOOKUP(B5679,Index!$A$2:$B$18,2,FALSE)</f>
        <v>17</v>
      </c>
      <c r="D5679">
        <v>2015</v>
      </c>
      <c r="E5679" t="s">
        <v>34</v>
      </c>
      <c r="F5679">
        <f>VLOOKUP(E5679,Index!$D$2:$E$13,2,FALSE)</f>
        <v>1</v>
      </c>
      <c r="G5679" t="s">
        <v>49</v>
      </c>
      <c r="H5679">
        <f>VLOOKUP(G5679,Index!$G$2:$H$40,2,FALSE)</f>
        <v>4</v>
      </c>
      <c r="I5679" s="3">
        <v>90000</v>
      </c>
      <c r="J5679" s="3">
        <v>30000</v>
      </c>
      <c r="K5679" s="3">
        <v>0</v>
      </c>
      <c r="L5679" s="3">
        <v>10000</v>
      </c>
      <c r="M5679" s="3">
        <f t="shared" si="352"/>
        <v>130000</v>
      </c>
      <c r="N5679" s="3">
        <f t="shared" si="354"/>
        <v>32500</v>
      </c>
      <c r="O5679" s="3">
        <f t="shared" si="355"/>
        <v>0</v>
      </c>
      <c r="R5679">
        <v>5.7</v>
      </c>
      <c r="S5679">
        <v>23</v>
      </c>
      <c r="T5679" t="s">
        <v>257</v>
      </c>
      <c r="U5679">
        <f>VLOOKUP(T5679,Index!$J$2:$K$1319,2,FALSE)</f>
        <v>524</v>
      </c>
      <c r="V5679" t="s">
        <v>37</v>
      </c>
      <c r="W5679">
        <f t="shared" si="353"/>
        <v>3</v>
      </c>
    </row>
    <row r="5680" spans="1:23">
      <c r="A5680" t="s">
        <v>4039</v>
      </c>
      <c r="B5680" t="s">
        <v>156</v>
      </c>
      <c r="C5680">
        <f>VLOOKUP(B5680,Index!$A$2:$B$18,2,FALSE)</f>
        <v>4</v>
      </c>
      <c r="D5680">
        <v>2001</v>
      </c>
      <c r="E5680" t="s">
        <v>21</v>
      </c>
      <c r="F5680">
        <f>VLOOKUP(E5680,Index!$D$2:$E$13,2,FALSE)</f>
        <v>5</v>
      </c>
      <c r="G5680" t="s">
        <v>429</v>
      </c>
      <c r="H5680">
        <f>VLOOKUP(G5680,Index!$G$2:$H$40,2,FALSE)</f>
        <v>34</v>
      </c>
      <c r="I5680" s="3">
        <v>90000</v>
      </c>
      <c r="J5680" s="3">
        <v>30000</v>
      </c>
      <c r="K5680" s="3">
        <v>0</v>
      </c>
      <c r="L5680" s="3">
        <v>0</v>
      </c>
      <c r="M5680" s="3">
        <f t="shared" si="352"/>
        <v>120000</v>
      </c>
      <c r="N5680" s="3">
        <f t="shared" si="354"/>
        <v>30000</v>
      </c>
      <c r="O5680" s="3">
        <f t="shared" si="355"/>
        <v>0</v>
      </c>
      <c r="T5680" t="s">
        <v>820</v>
      </c>
      <c r="U5680">
        <f>VLOOKUP(T5680,Index!$J$2:$K$1319,2,FALSE)</f>
        <v>17</v>
      </c>
      <c r="V5680" t="s">
        <v>15</v>
      </c>
      <c r="W5680">
        <f t="shared" si="353"/>
        <v>3</v>
      </c>
    </row>
    <row r="5681" spans="1:23">
      <c r="A5681" t="s">
        <v>799</v>
      </c>
      <c r="B5681" t="s">
        <v>107</v>
      </c>
      <c r="C5681">
        <f>VLOOKUP(B5681,Index!$A$2:$B$18,2,FALSE)</f>
        <v>6</v>
      </c>
      <c r="D5681">
        <v>2010</v>
      </c>
      <c r="E5681" t="s">
        <v>34</v>
      </c>
      <c r="F5681">
        <f>VLOOKUP(E5681,Index!$D$2:$E$13,2,FALSE)</f>
        <v>1</v>
      </c>
      <c r="G5681" t="s">
        <v>173</v>
      </c>
      <c r="H5681">
        <f>VLOOKUP(G5681,Index!$G$2:$H$40,2,FALSE)</f>
        <v>31</v>
      </c>
      <c r="I5681" s="3">
        <v>0</v>
      </c>
      <c r="J5681" s="3">
        <v>100000</v>
      </c>
      <c r="K5681" s="3">
        <v>0</v>
      </c>
      <c r="L5681" s="3">
        <v>20000</v>
      </c>
      <c r="M5681" s="3">
        <f t="shared" si="352"/>
        <v>120000</v>
      </c>
      <c r="N5681" s="3">
        <f t="shared" si="354"/>
        <v>30000</v>
      </c>
      <c r="O5681" s="3">
        <f t="shared" si="355"/>
        <v>0</v>
      </c>
      <c r="P5681">
        <v>8.4</v>
      </c>
      <c r="Q5681">
        <v>33</v>
      </c>
      <c r="R5681">
        <v>7.7</v>
      </c>
      <c r="S5681">
        <v>838</v>
      </c>
      <c r="T5681" t="s">
        <v>750</v>
      </c>
      <c r="U5681">
        <f>VLOOKUP(T5681,Index!$J$2:$K$1319,2,FALSE)</f>
        <v>105</v>
      </c>
      <c r="V5681" t="s">
        <v>37</v>
      </c>
      <c r="W5681">
        <f t="shared" si="353"/>
        <v>3</v>
      </c>
    </row>
    <row r="5682" spans="1:23">
      <c r="A5682" t="s">
        <v>4504</v>
      </c>
      <c r="B5682" t="s">
        <v>63</v>
      </c>
      <c r="C5682">
        <f>VLOOKUP(B5682,Index!$A$2:$B$18,2,FALSE)</f>
        <v>1</v>
      </c>
      <c r="D5682">
        <v>2012</v>
      </c>
      <c r="E5682" t="s">
        <v>21</v>
      </c>
      <c r="F5682">
        <f>VLOOKUP(E5682,Index!$D$2:$E$13,2,FALSE)</f>
        <v>5</v>
      </c>
      <c r="G5682" t="s">
        <v>407</v>
      </c>
      <c r="H5682">
        <f>VLOOKUP(G5682,Index!$G$2:$H$40,2,FALSE)</f>
        <v>29</v>
      </c>
      <c r="I5682" s="3">
        <v>70000</v>
      </c>
      <c r="J5682" s="3">
        <v>40000</v>
      </c>
      <c r="K5682" s="3">
        <v>0</v>
      </c>
      <c r="L5682" s="3">
        <v>10000</v>
      </c>
      <c r="M5682" s="3">
        <f t="shared" si="352"/>
        <v>120000</v>
      </c>
      <c r="N5682" s="3">
        <f t="shared" si="354"/>
        <v>30000</v>
      </c>
      <c r="O5682" s="3">
        <f t="shared" si="355"/>
        <v>0</v>
      </c>
      <c r="P5682">
        <v>7.1</v>
      </c>
      <c r="Q5682">
        <v>32</v>
      </c>
      <c r="R5682">
        <v>7.4</v>
      </c>
      <c r="S5682">
        <v>16</v>
      </c>
      <c r="T5682" t="s">
        <v>962</v>
      </c>
      <c r="U5682">
        <f>VLOOKUP(T5682,Index!$J$2:$K$1319,2,FALSE)</f>
        <v>1307</v>
      </c>
      <c r="V5682" t="s">
        <v>78</v>
      </c>
      <c r="W5682">
        <f t="shared" si="353"/>
        <v>3</v>
      </c>
    </row>
    <row r="5683" spans="1:23">
      <c r="A5683" t="s">
        <v>1787</v>
      </c>
      <c r="B5683" t="s">
        <v>926</v>
      </c>
      <c r="C5683">
        <f>VLOOKUP(B5683,Index!$A$2:$B$18,2,FALSE)</f>
        <v>12</v>
      </c>
      <c r="D5683">
        <v>2016</v>
      </c>
      <c r="E5683" t="s">
        <v>34</v>
      </c>
      <c r="F5683">
        <f>VLOOKUP(E5683,Index!$D$2:$E$13,2,FALSE)</f>
        <v>1</v>
      </c>
      <c r="G5683" t="s">
        <v>194</v>
      </c>
      <c r="H5683">
        <f>VLOOKUP(G5683,Index!$G$2:$H$40,2,FALSE)</f>
        <v>38</v>
      </c>
      <c r="I5683" s="3">
        <v>20000</v>
      </c>
      <c r="J5683" s="3">
        <v>70000</v>
      </c>
      <c r="K5683" s="3">
        <v>0</v>
      </c>
      <c r="L5683" s="3">
        <v>30000</v>
      </c>
      <c r="M5683" s="3">
        <f t="shared" si="352"/>
        <v>120000</v>
      </c>
      <c r="N5683" s="3">
        <f t="shared" si="354"/>
        <v>30000</v>
      </c>
      <c r="O5683" s="3">
        <f t="shared" si="355"/>
        <v>0</v>
      </c>
      <c r="R5683">
        <v>6.6</v>
      </c>
      <c r="S5683">
        <v>13</v>
      </c>
      <c r="T5683" t="s">
        <v>627</v>
      </c>
      <c r="U5683">
        <f>VLOOKUP(T5683,Index!$J$2:$K$1319,2,FALSE)</f>
        <v>1195</v>
      </c>
      <c r="V5683" t="s">
        <v>78</v>
      </c>
      <c r="W5683">
        <f t="shared" si="353"/>
        <v>3</v>
      </c>
    </row>
    <row r="5684" spans="1:23">
      <c r="A5684" t="s">
        <v>4505</v>
      </c>
      <c r="B5684" t="s">
        <v>33</v>
      </c>
      <c r="C5684">
        <f>VLOOKUP(B5684,Index!$A$2:$B$18,2,FALSE)</f>
        <v>9</v>
      </c>
      <c r="D5684">
        <v>2012</v>
      </c>
      <c r="E5684" t="s">
        <v>48</v>
      </c>
      <c r="F5684">
        <f>VLOOKUP(E5684,Index!$D$2:$E$13,2,FALSE)</f>
        <v>9</v>
      </c>
      <c r="G5684" t="s">
        <v>168</v>
      </c>
      <c r="H5684">
        <f>VLOOKUP(G5684,Index!$G$2:$H$40,2,FALSE)</f>
        <v>19</v>
      </c>
      <c r="I5684" s="3">
        <v>60000</v>
      </c>
      <c r="J5684" s="3">
        <v>40000</v>
      </c>
      <c r="K5684" s="3">
        <v>10000</v>
      </c>
      <c r="L5684" s="3">
        <v>20000</v>
      </c>
      <c r="M5684" s="3">
        <f t="shared" si="352"/>
        <v>130000</v>
      </c>
      <c r="N5684" s="3">
        <f t="shared" si="354"/>
        <v>32500</v>
      </c>
      <c r="O5684" s="3">
        <f t="shared" si="355"/>
        <v>0</v>
      </c>
      <c r="P5684">
        <v>5</v>
      </c>
      <c r="Q5684">
        <v>32</v>
      </c>
      <c r="R5684">
        <v>4.7</v>
      </c>
      <c r="S5684">
        <v>47</v>
      </c>
      <c r="T5684" t="s">
        <v>838</v>
      </c>
      <c r="U5684">
        <f>VLOOKUP(T5684,Index!$J$2:$K$1319,2,FALSE)</f>
        <v>932</v>
      </c>
      <c r="V5684" t="s">
        <v>37</v>
      </c>
      <c r="W5684">
        <f t="shared" si="353"/>
        <v>3</v>
      </c>
    </row>
    <row r="5685" spans="1:23">
      <c r="A5685" t="s">
        <v>3984</v>
      </c>
      <c r="B5685" t="s">
        <v>132</v>
      </c>
      <c r="C5685">
        <f>VLOOKUP(B5685,Index!$A$2:$B$18,2,FALSE)</f>
        <v>5</v>
      </c>
      <c r="D5685">
        <v>2004</v>
      </c>
      <c r="E5685" t="s">
        <v>90</v>
      </c>
      <c r="F5685">
        <f>VLOOKUP(E5685,Index!$D$2:$E$13,2,FALSE)</f>
        <v>8</v>
      </c>
      <c r="G5685" t="s">
        <v>192</v>
      </c>
      <c r="H5685">
        <f>VLOOKUP(G5685,Index!$G$2:$H$40,2,FALSE)</f>
        <v>8</v>
      </c>
      <c r="I5685" s="3">
        <v>100000</v>
      </c>
      <c r="J5685" s="3">
        <v>20000</v>
      </c>
      <c r="K5685" s="3">
        <v>0</v>
      </c>
      <c r="L5685" s="3">
        <v>0</v>
      </c>
      <c r="M5685" s="3">
        <f t="shared" si="352"/>
        <v>120000</v>
      </c>
      <c r="N5685" s="3">
        <f t="shared" si="354"/>
        <v>30000</v>
      </c>
      <c r="O5685" s="3">
        <f t="shared" si="355"/>
        <v>0</v>
      </c>
      <c r="P5685">
        <v>6.7</v>
      </c>
      <c r="Q5685">
        <v>21</v>
      </c>
      <c r="R5685">
        <v>7.3</v>
      </c>
      <c r="S5685">
        <v>12</v>
      </c>
      <c r="T5685" t="s">
        <v>192</v>
      </c>
      <c r="U5685">
        <f>VLOOKUP(T5685,Index!$J$2:$K$1319,2,FALSE)</f>
        <v>202</v>
      </c>
      <c r="V5685" t="s">
        <v>15</v>
      </c>
      <c r="W5685">
        <f t="shared" si="353"/>
        <v>1</v>
      </c>
    </row>
    <row r="5686" spans="1:23">
      <c r="A5686" t="s">
        <v>4506</v>
      </c>
      <c r="B5686" t="s">
        <v>12</v>
      </c>
      <c r="C5686">
        <f>VLOOKUP(B5686,Index!$A$2:$B$18,2,FALSE)</f>
        <v>13</v>
      </c>
      <c r="D5686">
        <v>2011</v>
      </c>
      <c r="E5686" t="s">
        <v>23</v>
      </c>
      <c r="F5686">
        <f>VLOOKUP(E5686,Index!$D$2:$E$13,2,FALSE)</f>
        <v>4</v>
      </c>
      <c r="G5686" t="s">
        <v>429</v>
      </c>
      <c r="H5686">
        <f>VLOOKUP(G5686,Index!$G$2:$H$40,2,FALSE)</f>
        <v>34</v>
      </c>
      <c r="I5686" s="3">
        <v>100000</v>
      </c>
      <c r="J5686" s="3">
        <v>10000</v>
      </c>
      <c r="K5686" s="3">
        <v>0</v>
      </c>
      <c r="L5686" s="3">
        <v>10000</v>
      </c>
      <c r="M5686" s="3">
        <f t="shared" si="352"/>
        <v>120000</v>
      </c>
      <c r="N5686" s="3">
        <f t="shared" si="354"/>
        <v>30000</v>
      </c>
      <c r="O5686" s="3">
        <f t="shared" si="355"/>
        <v>0</v>
      </c>
      <c r="T5686" t="s">
        <v>4507</v>
      </c>
      <c r="U5686">
        <f>VLOOKUP(T5686,Index!$J$2:$K$1319,2,FALSE)</f>
        <v>267</v>
      </c>
      <c r="V5686" t="s">
        <v>15</v>
      </c>
      <c r="W5686">
        <f t="shared" si="353"/>
        <v>3</v>
      </c>
    </row>
    <row r="5687" spans="1:23">
      <c r="A5687" t="s">
        <v>581</v>
      </c>
      <c r="B5687" t="s">
        <v>20</v>
      </c>
      <c r="C5687">
        <f>VLOOKUP(B5687,Index!$A$2:$B$18,2,FALSE)</f>
        <v>3</v>
      </c>
      <c r="D5687">
        <v>2007</v>
      </c>
      <c r="E5687" t="s">
        <v>17</v>
      </c>
      <c r="F5687">
        <f>VLOOKUP(E5687,Index!$D$2:$E$13,2,FALSE)</f>
        <v>7</v>
      </c>
      <c r="G5687" t="s">
        <v>94</v>
      </c>
      <c r="H5687">
        <f>VLOOKUP(G5687,Index!$G$2:$H$40,2,FALSE)</f>
        <v>15</v>
      </c>
      <c r="I5687" s="3">
        <v>110000</v>
      </c>
      <c r="J5687" s="3">
        <v>10000</v>
      </c>
      <c r="K5687" s="3">
        <v>0</v>
      </c>
      <c r="L5687" s="3">
        <v>10000</v>
      </c>
      <c r="M5687" s="3">
        <f t="shared" si="352"/>
        <v>130000</v>
      </c>
      <c r="N5687" s="3">
        <f t="shared" si="354"/>
        <v>32500</v>
      </c>
      <c r="O5687" s="3">
        <f t="shared" si="355"/>
        <v>0</v>
      </c>
      <c r="P5687">
        <v>7.4</v>
      </c>
      <c r="Q5687">
        <v>8</v>
      </c>
      <c r="R5687">
        <v>7.4</v>
      </c>
      <c r="S5687">
        <v>10</v>
      </c>
      <c r="T5687" t="s">
        <v>1023</v>
      </c>
      <c r="U5687">
        <f>VLOOKUP(T5687,Index!$J$2:$K$1319,2,FALSE)</f>
        <v>402</v>
      </c>
      <c r="V5687" t="s">
        <v>15</v>
      </c>
      <c r="W5687">
        <f t="shared" si="353"/>
        <v>3</v>
      </c>
    </row>
    <row r="5688" spans="1:23">
      <c r="A5688" t="s">
        <v>2830</v>
      </c>
      <c r="B5688" t="s">
        <v>196</v>
      </c>
      <c r="C5688">
        <f>VLOOKUP(B5688,Index!$A$2:$B$18,2,FALSE)</f>
        <v>17</v>
      </c>
      <c r="D5688">
        <v>2016</v>
      </c>
      <c r="E5688" t="s">
        <v>17</v>
      </c>
      <c r="F5688">
        <f>VLOOKUP(E5688,Index!$D$2:$E$13,2,FALSE)</f>
        <v>7</v>
      </c>
      <c r="G5688" t="s">
        <v>1028</v>
      </c>
      <c r="H5688">
        <f>VLOOKUP(G5688,Index!$G$2:$H$40,2,FALSE)</f>
        <v>9</v>
      </c>
      <c r="I5688" s="3">
        <v>40000</v>
      </c>
      <c r="J5688" s="3">
        <v>80000</v>
      </c>
      <c r="K5688" s="3">
        <v>0</v>
      </c>
      <c r="L5688" s="3">
        <v>10000</v>
      </c>
      <c r="M5688" s="3">
        <f t="shared" si="352"/>
        <v>130000</v>
      </c>
      <c r="N5688" s="3">
        <f t="shared" si="354"/>
        <v>32500</v>
      </c>
      <c r="O5688" s="3">
        <f t="shared" si="355"/>
        <v>0</v>
      </c>
      <c r="P5688">
        <v>8.6</v>
      </c>
      <c r="Q5688">
        <v>17</v>
      </c>
      <c r="R5688">
        <v>8</v>
      </c>
      <c r="S5688">
        <v>60</v>
      </c>
      <c r="T5688" t="s">
        <v>1028</v>
      </c>
      <c r="U5688">
        <f>VLOOKUP(T5688,Index!$J$2:$K$1319,2,FALSE)</f>
        <v>235</v>
      </c>
      <c r="V5688" t="s">
        <v>15</v>
      </c>
      <c r="W5688">
        <f t="shared" si="353"/>
        <v>1</v>
      </c>
    </row>
    <row r="5689" spans="1:23">
      <c r="A5689" t="s">
        <v>4508</v>
      </c>
      <c r="B5689" t="s">
        <v>33</v>
      </c>
      <c r="C5689">
        <f>VLOOKUP(B5689,Index!$A$2:$B$18,2,FALSE)</f>
        <v>9</v>
      </c>
      <c r="D5689">
        <v>2006</v>
      </c>
      <c r="E5689" t="s">
        <v>13</v>
      </c>
      <c r="F5689">
        <f>VLOOKUP(E5689,Index!$D$2:$E$13,2,FALSE)</f>
        <v>11</v>
      </c>
      <c r="G5689" t="s">
        <v>35</v>
      </c>
      <c r="H5689">
        <f>VLOOKUP(G5689,Index!$G$2:$H$40,2,FALSE)</f>
        <v>32</v>
      </c>
      <c r="I5689" s="3">
        <v>110000</v>
      </c>
      <c r="J5689" s="3">
        <v>0</v>
      </c>
      <c r="K5689" s="3">
        <v>0</v>
      </c>
      <c r="L5689" s="3">
        <v>10000</v>
      </c>
      <c r="M5689" s="3">
        <f t="shared" si="352"/>
        <v>120000</v>
      </c>
      <c r="N5689" s="3">
        <f t="shared" si="354"/>
        <v>30000</v>
      </c>
      <c r="O5689" s="3">
        <f t="shared" si="355"/>
        <v>0</v>
      </c>
      <c r="P5689">
        <v>7.9</v>
      </c>
      <c r="Q5689">
        <v>24</v>
      </c>
      <c r="R5689">
        <v>6.6</v>
      </c>
      <c r="S5689">
        <v>5</v>
      </c>
      <c r="T5689" t="s">
        <v>965</v>
      </c>
      <c r="U5689">
        <f>VLOOKUP(T5689,Index!$J$2:$K$1319,2,FALSE)</f>
        <v>659</v>
      </c>
      <c r="V5689" t="s">
        <v>78</v>
      </c>
      <c r="W5689">
        <f t="shared" si="353"/>
        <v>3</v>
      </c>
    </row>
    <row r="5690" spans="1:23">
      <c r="A5690" t="s">
        <v>4509</v>
      </c>
      <c r="B5690" t="s">
        <v>12</v>
      </c>
      <c r="C5690">
        <f>VLOOKUP(B5690,Index!$A$2:$B$18,2,FALSE)</f>
        <v>13</v>
      </c>
      <c r="D5690">
        <v>2009</v>
      </c>
      <c r="E5690" t="s">
        <v>34</v>
      </c>
      <c r="F5690">
        <f>VLOOKUP(E5690,Index!$D$2:$E$13,2,FALSE)</f>
        <v>1</v>
      </c>
      <c r="G5690" t="s">
        <v>480</v>
      </c>
      <c r="H5690">
        <f>VLOOKUP(G5690,Index!$G$2:$H$40,2,FALSE)</f>
        <v>21</v>
      </c>
      <c r="I5690" s="3">
        <v>120000</v>
      </c>
      <c r="J5690" s="3">
        <v>0</v>
      </c>
      <c r="K5690" s="3">
        <v>0</v>
      </c>
      <c r="L5690" s="3">
        <v>10000</v>
      </c>
      <c r="M5690" s="3">
        <f t="shared" si="352"/>
        <v>130000</v>
      </c>
      <c r="N5690" s="3">
        <f t="shared" si="354"/>
        <v>32500</v>
      </c>
      <c r="O5690" s="3">
        <f t="shared" si="355"/>
        <v>0</v>
      </c>
      <c r="T5690" t="s">
        <v>4510</v>
      </c>
      <c r="U5690">
        <f>VLOOKUP(T5690,Index!$J$2:$K$1319,2,FALSE)</f>
        <v>802</v>
      </c>
      <c r="V5690" t="s">
        <v>78</v>
      </c>
      <c r="W5690">
        <f t="shared" si="353"/>
        <v>3</v>
      </c>
    </row>
    <row r="5691" spans="1:23">
      <c r="A5691" t="s">
        <v>4511</v>
      </c>
      <c r="B5691" t="s">
        <v>39</v>
      </c>
      <c r="C5691">
        <f>VLOOKUP(B5691,Index!$A$2:$B$18,2,FALSE)</f>
        <v>8</v>
      </c>
      <c r="D5691">
        <v>2003</v>
      </c>
      <c r="E5691" t="s">
        <v>221</v>
      </c>
      <c r="F5691">
        <f>VLOOKUP(E5691,Index!$D$2:$E$13,2,FALSE)</f>
        <v>12</v>
      </c>
      <c r="G5691" t="s">
        <v>407</v>
      </c>
      <c r="H5691">
        <f>VLOOKUP(G5691,Index!$G$2:$H$40,2,FALSE)</f>
        <v>29</v>
      </c>
      <c r="I5691" s="3">
        <v>60000</v>
      </c>
      <c r="J5691" s="3">
        <v>50000</v>
      </c>
      <c r="K5691" s="3">
        <v>0</v>
      </c>
      <c r="L5691" s="3">
        <v>20000</v>
      </c>
      <c r="M5691" s="3">
        <f t="shared" si="352"/>
        <v>130000</v>
      </c>
      <c r="N5691" s="3">
        <f t="shared" si="354"/>
        <v>32500</v>
      </c>
      <c r="O5691" s="3">
        <f t="shared" si="355"/>
        <v>0</v>
      </c>
      <c r="P5691">
        <v>7</v>
      </c>
      <c r="Q5691">
        <v>31</v>
      </c>
      <c r="R5691">
        <v>7.8</v>
      </c>
      <c r="S5691">
        <v>22</v>
      </c>
      <c r="T5691" t="s">
        <v>1594</v>
      </c>
      <c r="U5691">
        <f>VLOOKUP(T5691,Index!$J$2:$K$1319,2,FALSE)</f>
        <v>1129</v>
      </c>
      <c r="V5691" t="s">
        <v>61</v>
      </c>
      <c r="W5691">
        <f t="shared" si="353"/>
        <v>3</v>
      </c>
    </row>
    <row r="5692" spans="1:23">
      <c r="A5692" t="s">
        <v>4512</v>
      </c>
      <c r="B5692" t="s">
        <v>156</v>
      </c>
      <c r="C5692">
        <f>VLOOKUP(B5692,Index!$A$2:$B$18,2,FALSE)</f>
        <v>4</v>
      </c>
      <c r="D5692">
        <v>2002</v>
      </c>
      <c r="E5692" t="s">
        <v>34</v>
      </c>
      <c r="F5692">
        <f>VLOOKUP(E5692,Index!$D$2:$E$13,2,FALSE)</f>
        <v>1</v>
      </c>
      <c r="G5692" t="s">
        <v>94</v>
      </c>
      <c r="H5692">
        <f>VLOOKUP(G5692,Index!$G$2:$H$40,2,FALSE)</f>
        <v>15</v>
      </c>
      <c r="I5692" s="3">
        <v>90000</v>
      </c>
      <c r="J5692" s="3">
        <v>30000</v>
      </c>
      <c r="K5692" s="3">
        <v>0</v>
      </c>
      <c r="L5692" s="3">
        <v>0</v>
      </c>
      <c r="M5692" s="3">
        <f t="shared" si="352"/>
        <v>120000</v>
      </c>
      <c r="N5692" s="3">
        <f t="shared" si="354"/>
        <v>30000</v>
      </c>
      <c r="O5692" s="3">
        <f t="shared" si="355"/>
        <v>0</v>
      </c>
      <c r="P5692">
        <v>5.3</v>
      </c>
      <c r="Q5692">
        <v>5</v>
      </c>
      <c r="T5692" t="s">
        <v>4513</v>
      </c>
      <c r="U5692">
        <f>VLOOKUP(T5692,Index!$J$2:$K$1319,2,FALSE)</f>
        <v>1165</v>
      </c>
      <c r="V5692" t="s">
        <v>15</v>
      </c>
      <c r="W5692">
        <f t="shared" si="353"/>
        <v>3</v>
      </c>
    </row>
    <row r="5693" spans="1:23">
      <c r="A5693" t="s">
        <v>4470</v>
      </c>
      <c r="B5693" t="s">
        <v>28</v>
      </c>
      <c r="C5693">
        <f>VLOOKUP(B5693,Index!$A$2:$B$18,2,FALSE)</f>
        <v>15</v>
      </c>
      <c r="D5693">
        <v>2009</v>
      </c>
      <c r="E5693" t="s">
        <v>48</v>
      </c>
      <c r="F5693">
        <f>VLOOKUP(E5693,Index!$D$2:$E$13,2,FALSE)</f>
        <v>9</v>
      </c>
      <c r="G5693" t="s">
        <v>1170</v>
      </c>
      <c r="H5693">
        <f>VLOOKUP(G5693,Index!$G$2:$H$40,2,FALSE)</f>
        <v>11</v>
      </c>
      <c r="I5693" s="3">
        <v>100000</v>
      </c>
      <c r="J5693" s="3">
        <v>10000</v>
      </c>
      <c r="K5693" s="3">
        <v>0</v>
      </c>
      <c r="L5693" s="3">
        <v>10000</v>
      </c>
      <c r="M5693" s="3">
        <f t="shared" si="352"/>
        <v>120000</v>
      </c>
      <c r="N5693" s="3">
        <f t="shared" si="354"/>
        <v>30000</v>
      </c>
      <c r="O5693" s="3">
        <f t="shared" si="355"/>
        <v>0</v>
      </c>
      <c r="P5693">
        <v>5.3</v>
      </c>
      <c r="Q5693">
        <v>53</v>
      </c>
      <c r="R5693">
        <v>7</v>
      </c>
      <c r="S5693">
        <v>27</v>
      </c>
      <c r="T5693" t="s">
        <v>3214</v>
      </c>
      <c r="U5693">
        <f>VLOOKUP(T5693,Index!$J$2:$K$1319,2,FALSE)</f>
        <v>1249</v>
      </c>
      <c r="V5693" t="s">
        <v>61</v>
      </c>
      <c r="W5693">
        <f t="shared" si="353"/>
        <v>3</v>
      </c>
    </row>
    <row r="5694" spans="1:23">
      <c r="A5694" t="s">
        <v>2579</v>
      </c>
      <c r="B5694" t="s">
        <v>28</v>
      </c>
      <c r="C5694">
        <f>VLOOKUP(B5694,Index!$A$2:$B$18,2,FALSE)</f>
        <v>15</v>
      </c>
      <c r="D5694">
        <v>2009</v>
      </c>
      <c r="E5694" t="s">
        <v>23</v>
      </c>
      <c r="F5694">
        <f>VLOOKUP(E5694,Index!$D$2:$E$13,2,FALSE)</f>
        <v>4</v>
      </c>
      <c r="G5694" t="s">
        <v>168</v>
      </c>
      <c r="H5694">
        <f>VLOOKUP(G5694,Index!$G$2:$H$40,2,FALSE)</f>
        <v>19</v>
      </c>
      <c r="I5694" s="3">
        <v>120000</v>
      </c>
      <c r="J5694" s="3">
        <v>0</v>
      </c>
      <c r="K5694" s="3">
        <v>0</v>
      </c>
      <c r="L5694" s="3">
        <v>10000</v>
      </c>
      <c r="M5694" s="3">
        <f t="shared" si="352"/>
        <v>130000</v>
      </c>
      <c r="N5694" s="3">
        <f t="shared" si="354"/>
        <v>32500</v>
      </c>
      <c r="O5694" s="3">
        <f t="shared" si="355"/>
        <v>0</v>
      </c>
      <c r="P5694">
        <v>6.2</v>
      </c>
      <c r="Q5694">
        <v>5</v>
      </c>
      <c r="T5694" t="s">
        <v>1543</v>
      </c>
      <c r="U5694">
        <f>VLOOKUP(T5694,Index!$J$2:$K$1319,2,FALSE)</f>
        <v>159</v>
      </c>
      <c r="V5694" t="s">
        <v>61</v>
      </c>
      <c r="W5694">
        <f t="shared" si="353"/>
        <v>3</v>
      </c>
    </row>
    <row r="5695" spans="1:23">
      <c r="A5695" t="s">
        <v>3338</v>
      </c>
      <c r="B5695" t="s">
        <v>28</v>
      </c>
      <c r="C5695">
        <f>VLOOKUP(B5695,Index!$A$2:$B$18,2,FALSE)</f>
        <v>15</v>
      </c>
      <c r="D5695">
        <v>2009</v>
      </c>
      <c r="E5695" t="s">
        <v>43</v>
      </c>
      <c r="F5695">
        <f>VLOOKUP(E5695,Index!$D$2:$E$13,2,FALSE)</f>
        <v>6</v>
      </c>
      <c r="G5695" t="s">
        <v>429</v>
      </c>
      <c r="H5695">
        <f>VLOOKUP(G5695,Index!$G$2:$H$40,2,FALSE)</f>
        <v>34</v>
      </c>
      <c r="I5695" s="3">
        <v>120000</v>
      </c>
      <c r="J5695" s="3">
        <v>0</v>
      </c>
      <c r="K5695" s="3">
        <v>0</v>
      </c>
      <c r="L5695" s="3">
        <v>10000</v>
      </c>
      <c r="M5695" s="3">
        <f t="shared" si="352"/>
        <v>130000</v>
      </c>
      <c r="N5695" s="3">
        <f t="shared" si="354"/>
        <v>32500</v>
      </c>
      <c r="O5695" s="3">
        <f t="shared" si="355"/>
        <v>0</v>
      </c>
      <c r="R5695">
        <v>1.3</v>
      </c>
      <c r="S5695">
        <v>9</v>
      </c>
      <c r="T5695" t="s">
        <v>1509</v>
      </c>
      <c r="U5695">
        <f>VLOOKUP(T5695,Index!$J$2:$K$1319,2,FALSE)</f>
        <v>562</v>
      </c>
      <c r="V5695" t="s">
        <v>15</v>
      </c>
      <c r="W5695">
        <f t="shared" si="353"/>
        <v>3</v>
      </c>
    </row>
    <row r="5696" spans="1:23">
      <c r="A5696" t="s">
        <v>1196</v>
      </c>
      <c r="B5696" t="s">
        <v>156</v>
      </c>
      <c r="C5696">
        <f>VLOOKUP(B5696,Index!$A$2:$B$18,2,FALSE)</f>
        <v>4</v>
      </c>
      <c r="D5696">
        <v>2002</v>
      </c>
      <c r="E5696" t="s">
        <v>13</v>
      </c>
      <c r="F5696">
        <f>VLOOKUP(E5696,Index!$D$2:$E$13,2,FALSE)</f>
        <v>11</v>
      </c>
      <c r="G5696" t="s">
        <v>94</v>
      </c>
      <c r="H5696">
        <f>VLOOKUP(G5696,Index!$G$2:$H$40,2,FALSE)</f>
        <v>15</v>
      </c>
      <c r="I5696" s="3">
        <v>90000</v>
      </c>
      <c r="J5696" s="3">
        <v>30000</v>
      </c>
      <c r="K5696" s="3">
        <v>0</v>
      </c>
      <c r="L5696" s="3">
        <v>0</v>
      </c>
      <c r="M5696" s="3">
        <f t="shared" si="352"/>
        <v>120000</v>
      </c>
      <c r="N5696" s="3">
        <f t="shared" si="354"/>
        <v>30000</v>
      </c>
      <c r="O5696" s="3">
        <f t="shared" si="355"/>
        <v>0</v>
      </c>
      <c r="T5696" t="s">
        <v>774</v>
      </c>
      <c r="U5696">
        <f>VLOOKUP(T5696,Index!$J$2:$K$1319,2,FALSE)</f>
        <v>186</v>
      </c>
      <c r="V5696" t="s">
        <v>15</v>
      </c>
      <c r="W5696">
        <f t="shared" si="353"/>
        <v>3</v>
      </c>
    </row>
    <row r="5697" spans="1:23">
      <c r="A5697" t="s">
        <v>4514</v>
      </c>
      <c r="B5697" t="s">
        <v>39</v>
      </c>
      <c r="C5697">
        <f>VLOOKUP(B5697,Index!$A$2:$B$18,2,FALSE)</f>
        <v>8</v>
      </c>
      <c r="D5697">
        <v>2002</v>
      </c>
      <c r="E5697" t="s">
        <v>21</v>
      </c>
      <c r="F5697">
        <f>VLOOKUP(E5697,Index!$D$2:$E$13,2,FALSE)</f>
        <v>5</v>
      </c>
      <c r="G5697" t="s">
        <v>77</v>
      </c>
      <c r="H5697">
        <f>VLOOKUP(G5697,Index!$G$2:$H$40,2,FALSE)</f>
        <v>35</v>
      </c>
      <c r="I5697" s="3">
        <v>60000</v>
      </c>
      <c r="J5697" s="3">
        <v>50000</v>
      </c>
      <c r="K5697" s="3">
        <v>0</v>
      </c>
      <c r="L5697" s="3">
        <v>20000</v>
      </c>
      <c r="M5697" s="3">
        <f t="shared" si="352"/>
        <v>130000</v>
      </c>
      <c r="N5697" s="3">
        <f t="shared" si="354"/>
        <v>32500</v>
      </c>
      <c r="O5697" s="3">
        <f t="shared" si="355"/>
        <v>0</v>
      </c>
      <c r="P5697">
        <v>4.9000000000000004</v>
      </c>
      <c r="Q5697">
        <v>14</v>
      </c>
      <c r="R5697">
        <v>5</v>
      </c>
      <c r="S5697">
        <v>4</v>
      </c>
      <c r="T5697" t="s">
        <v>77</v>
      </c>
      <c r="U5697">
        <f>VLOOKUP(T5697,Index!$J$2:$K$1319,2,FALSE)</f>
        <v>1199</v>
      </c>
      <c r="V5697" t="s">
        <v>15</v>
      </c>
      <c r="W5697">
        <f t="shared" si="353"/>
        <v>1</v>
      </c>
    </row>
    <row r="5698" spans="1:23">
      <c r="A5698" t="s">
        <v>4515</v>
      </c>
      <c r="B5698" t="s">
        <v>12</v>
      </c>
      <c r="C5698">
        <f>VLOOKUP(B5698,Index!$A$2:$B$18,2,FALSE)</f>
        <v>13</v>
      </c>
      <c r="D5698">
        <v>2008</v>
      </c>
      <c r="E5698" t="s">
        <v>67</v>
      </c>
      <c r="F5698">
        <f>VLOOKUP(E5698,Index!$D$2:$E$13,2,FALSE)</f>
        <v>10</v>
      </c>
      <c r="G5698" t="s">
        <v>480</v>
      </c>
      <c r="H5698">
        <f>VLOOKUP(G5698,Index!$G$2:$H$40,2,FALSE)</f>
        <v>21</v>
      </c>
      <c r="I5698" s="3">
        <v>100000</v>
      </c>
      <c r="J5698" s="3">
        <v>20000</v>
      </c>
      <c r="K5698" s="3">
        <v>0</v>
      </c>
      <c r="L5698" s="3">
        <v>10000</v>
      </c>
      <c r="M5698" s="3">
        <f t="shared" ref="M5698:M5761" si="356">SUM(I5698:L5698)</f>
        <v>130000</v>
      </c>
      <c r="N5698" s="3">
        <f t="shared" si="354"/>
        <v>32500</v>
      </c>
      <c r="O5698" s="3">
        <f t="shared" si="355"/>
        <v>0</v>
      </c>
      <c r="P5698">
        <v>6</v>
      </c>
      <c r="Q5698">
        <v>7</v>
      </c>
      <c r="T5698" t="s">
        <v>3742</v>
      </c>
      <c r="U5698">
        <f>VLOOKUP(T5698,Index!$J$2:$K$1319,2,FALSE)</f>
        <v>1102</v>
      </c>
      <c r="V5698" t="s">
        <v>15</v>
      </c>
      <c r="W5698">
        <f t="shared" ref="W5698:W5761" si="357">IF(T5698=G5698,1,3)</f>
        <v>3</v>
      </c>
    </row>
    <row r="5699" spans="1:23">
      <c r="A5699" t="s">
        <v>4516</v>
      </c>
      <c r="B5699" t="s">
        <v>20</v>
      </c>
      <c r="C5699">
        <f>VLOOKUP(B5699,Index!$A$2:$B$18,2,FALSE)</f>
        <v>3</v>
      </c>
      <c r="D5699">
        <v>2008</v>
      </c>
      <c r="E5699" t="s">
        <v>13</v>
      </c>
      <c r="F5699">
        <f>VLOOKUP(E5699,Index!$D$2:$E$13,2,FALSE)</f>
        <v>11</v>
      </c>
      <c r="G5699" t="s">
        <v>227</v>
      </c>
      <c r="H5699">
        <f>VLOOKUP(G5699,Index!$G$2:$H$40,2,FALSE)</f>
        <v>5</v>
      </c>
      <c r="I5699" s="3">
        <v>110000</v>
      </c>
      <c r="J5699" s="3">
        <v>0</v>
      </c>
      <c r="K5699" s="3">
        <v>0</v>
      </c>
      <c r="L5699" s="3">
        <v>10000</v>
      </c>
      <c r="M5699" s="3">
        <f t="shared" si="356"/>
        <v>120000</v>
      </c>
      <c r="N5699" s="3">
        <f t="shared" ref="N5699:N5762" si="358">AVERAGE(I5699:L5699)</f>
        <v>30000</v>
      </c>
      <c r="O5699" s="3">
        <f t="shared" ref="O5699:O5762" si="359">IF(M5699&gt;AVERAGE($M$2:$M$8064),1,0)</f>
        <v>0</v>
      </c>
      <c r="T5699" t="s">
        <v>2413</v>
      </c>
      <c r="U5699">
        <f>VLOOKUP(T5699,Index!$J$2:$K$1319,2,FALSE)</f>
        <v>544</v>
      </c>
      <c r="V5699" t="s">
        <v>15</v>
      </c>
      <c r="W5699">
        <f t="shared" si="357"/>
        <v>3</v>
      </c>
    </row>
    <row r="5700" spans="1:23">
      <c r="A5700" t="s">
        <v>2951</v>
      </c>
      <c r="B5700" t="s">
        <v>39</v>
      </c>
      <c r="C5700">
        <f>VLOOKUP(B5700,Index!$A$2:$B$18,2,FALSE)</f>
        <v>8</v>
      </c>
      <c r="D5700">
        <v>2007</v>
      </c>
      <c r="E5700" t="s">
        <v>43</v>
      </c>
      <c r="F5700">
        <f>VLOOKUP(E5700,Index!$D$2:$E$13,2,FALSE)</f>
        <v>6</v>
      </c>
      <c r="G5700" t="s">
        <v>1170</v>
      </c>
      <c r="H5700">
        <f>VLOOKUP(G5700,Index!$G$2:$H$40,2,FALSE)</f>
        <v>11</v>
      </c>
      <c r="I5700" s="3">
        <v>60000</v>
      </c>
      <c r="J5700" s="3">
        <v>50000</v>
      </c>
      <c r="K5700" s="3">
        <v>0</v>
      </c>
      <c r="L5700" s="3">
        <v>20000</v>
      </c>
      <c r="M5700" s="3">
        <f t="shared" si="356"/>
        <v>130000</v>
      </c>
      <c r="N5700" s="3">
        <f t="shared" si="358"/>
        <v>32500</v>
      </c>
      <c r="O5700" s="3">
        <f t="shared" si="359"/>
        <v>0</v>
      </c>
      <c r="P5700">
        <v>7.8</v>
      </c>
      <c r="Q5700">
        <v>11</v>
      </c>
      <c r="R5700">
        <v>7</v>
      </c>
      <c r="S5700">
        <v>6</v>
      </c>
      <c r="T5700" t="s">
        <v>3222</v>
      </c>
      <c r="U5700">
        <f>VLOOKUP(T5700,Index!$J$2:$K$1319,2,FALSE)</f>
        <v>571</v>
      </c>
      <c r="V5700" t="s">
        <v>78</v>
      </c>
      <c r="W5700">
        <f t="shared" si="357"/>
        <v>3</v>
      </c>
    </row>
    <row r="5701" spans="1:23">
      <c r="A5701" t="s">
        <v>4189</v>
      </c>
      <c r="B5701" t="s">
        <v>112</v>
      </c>
      <c r="C5701">
        <f>VLOOKUP(B5701,Index!$A$2:$B$18,2,FALSE)</f>
        <v>11</v>
      </c>
      <c r="D5701">
        <v>2008</v>
      </c>
      <c r="E5701" t="s">
        <v>23</v>
      </c>
      <c r="F5701">
        <f>VLOOKUP(E5701,Index!$D$2:$E$13,2,FALSE)</f>
        <v>4</v>
      </c>
      <c r="G5701" t="s">
        <v>77</v>
      </c>
      <c r="H5701">
        <f>VLOOKUP(G5701,Index!$G$2:$H$40,2,FALSE)</f>
        <v>35</v>
      </c>
      <c r="I5701" s="3">
        <v>110000</v>
      </c>
      <c r="J5701" s="3">
        <v>0</v>
      </c>
      <c r="K5701" s="3">
        <v>0</v>
      </c>
      <c r="L5701" s="3">
        <v>10000</v>
      </c>
      <c r="M5701" s="3">
        <f t="shared" si="356"/>
        <v>120000</v>
      </c>
      <c r="N5701" s="3">
        <f t="shared" si="358"/>
        <v>30000</v>
      </c>
      <c r="O5701" s="3">
        <f t="shared" si="359"/>
        <v>0</v>
      </c>
      <c r="P5701">
        <v>6.4</v>
      </c>
      <c r="Q5701">
        <v>4</v>
      </c>
      <c r="R5701">
        <v>8.4</v>
      </c>
      <c r="S5701">
        <v>18</v>
      </c>
      <c r="T5701" t="s">
        <v>77</v>
      </c>
      <c r="U5701">
        <f>VLOOKUP(T5701,Index!$J$2:$K$1319,2,FALSE)</f>
        <v>1199</v>
      </c>
      <c r="V5701" t="s">
        <v>15</v>
      </c>
      <c r="W5701">
        <f t="shared" si="357"/>
        <v>1</v>
      </c>
    </row>
    <row r="5702" spans="1:23">
      <c r="A5702" t="s">
        <v>1851</v>
      </c>
      <c r="B5702" t="s">
        <v>63</v>
      </c>
      <c r="C5702">
        <f>VLOOKUP(B5702,Index!$A$2:$B$18,2,FALSE)</f>
        <v>1</v>
      </c>
      <c r="D5702">
        <v>2016</v>
      </c>
      <c r="E5702" t="s">
        <v>34</v>
      </c>
      <c r="F5702">
        <f>VLOOKUP(E5702,Index!$D$2:$E$13,2,FALSE)</f>
        <v>1</v>
      </c>
      <c r="G5702" t="s">
        <v>194</v>
      </c>
      <c r="H5702">
        <f>VLOOKUP(G5702,Index!$G$2:$H$40,2,FALSE)</f>
        <v>38</v>
      </c>
      <c r="I5702" s="3">
        <v>40000</v>
      </c>
      <c r="J5702" s="3">
        <v>70000</v>
      </c>
      <c r="K5702" s="3">
        <v>10000</v>
      </c>
      <c r="L5702" s="3">
        <v>10000</v>
      </c>
      <c r="M5702" s="3">
        <f t="shared" si="356"/>
        <v>130000</v>
      </c>
      <c r="N5702" s="3">
        <f t="shared" si="358"/>
        <v>32500</v>
      </c>
      <c r="O5702" s="3">
        <f t="shared" si="359"/>
        <v>0</v>
      </c>
      <c r="R5702">
        <v>7.8</v>
      </c>
      <c r="S5702">
        <v>9</v>
      </c>
      <c r="T5702" t="s">
        <v>627</v>
      </c>
      <c r="U5702">
        <f>VLOOKUP(T5702,Index!$J$2:$K$1319,2,FALSE)</f>
        <v>1195</v>
      </c>
      <c r="V5702" t="s">
        <v>78</v>
      </c>
      <c r="W5702">
        <f t="shared" si="357"/>
        <v>3</v>
      </c>
    </row>
    <row r="5703" spans="1:23">
      <c r="A5703" t="s">
        <v>4517</v>
      </c>
      <c r="B5703" t="s">
        <v>39</v>
      </c>
      <c r="C5703">
        <f>VLOOKUP(B5703,Index!$A$2:$B$18,2,FALSE)</f>
        <v>8</v>
      </c>
      <c r="D5703">
        <v>2005</v>
      </c>
      <c r="E5703" t="s">
        <v>90</v>
      </c>
      <c r="F5703">
        <f>VLOOKUP(E5703,Index!$D$2:$E$13,2,FALSE)</f>
        <v>8</v>
      </c>
      <c r="G5703" t="s">
        <v>657</v>
      </c>
      <c r="H5703">
        <f>VLOOKUP(G5703,Index!$G$2:$H$40,2,FALSE)</f>
        <v>33</v>
      </c>
      <c r="I5703" s="3">
        <v>60000</v>
      </c>
      <c r="J5703" s="3">
        <v>50000</v>
      </c>
      <c r="K5703" s="3">
        <v>0</v>
      </c>
      <c r="L5703" s="3">
        <v>20000</v>
      </c>
      <c r="M5703" s="3">
        <f t="shared" si="356"/>
        <v>130000</v>
      </c>
      <c r="N5703" s="3">
        <f t="shared" si="358"/>
        <v>32500</v>
      </c>
      <c r="O5703" s="3">
        <f t="shared" si="359"/>
        <v>0</v>
      </c>
      <c r="P5703">
        <v>7.7</v>
      </c>
      <c r="Q5703">
        <v>41</v>
      </c>
      <c r="R5703">
        <v>7.3</v>
      </c>
      <c r="S5703">
        <v>12</v>
      </c>
      <c r="T5703" t="s">
        <v>1807</v>
      </c>
      <c r="U5703">
        <f>VLOOKUP(T5703,Index!$J$2:$K$1319,2,FALSE)</f>
        <v>817</v>
      </c>
      <c r="V5703" t="s">
        <v>61</v>
      </c>
      <c r="W5703">
        <f t="shared" si="357"/>
        <v>3</v>
      </c>
    </row>
    <row r="5704" spans="1:23">
      <c r="A5704" t="s">
        <v>1976</v>
      </c>
      <c r="B5704" t="s">
        <v>97</v>
      </c>
      <c r="C5704">
        <f>VLOOKUP(B5704,Index!$A$2:$B$18,2,FALSE)</f>
        <v>16</v>
      </c>
      <c r="D5704">
        <v>2004</v>
      </c>
      <c r="E5704" t="s">
        <v>21</v>
      </c>
      <c r="F5704">
        <f>VLOOKUP(E5704,Index!$D$2:$E$13,2,FALSE)</f>
        <v>5</v>
      </c>
      <c r="G5704" t="s">
        <v>49</v>
      </c>
      <c r="H5704">
        <f>VLOOKUP(G5704,Index!$G$2:$H$40,2,FALSE)</f>
        <v>4</v>
      </c>
      <c r="I5704" s="3">
        <v>90000</v>
      </c>
      <c r="J5704" s="3">
        <v>30000</v>
      </c>
      <c r="K5704" s="3">
        <v>0</v>
      </c>
      <c r="L5704" s="3">
        <v>0</v>
      </c>
      <c r="M5704" s="3">
        <f t="shared" si="356"/>
        <v>120000</v>
      </c>
      <c r="N5704" s="3">
        <f t="shared" si="358"/>
        <v>30000</v>
      </c>
      <c r="O5704" s="3">
        <f t="shared" si="359"/>
        <v>0</v>
      </c>
      <c r="P5704">
        <v>7</v>
      </c>
      <c r="Q5704">
        <v>17</v>
      </c>
      <c r="R5704">
        <v>7.2</v>
      </c>
      <c r="S5704">
        <v>5</v>
      </c>
      <c r="T5704" t="s">
        <v>49</v>
      </c>
      <c r="U5704">
        <f>VLOOKUP(T5704,Index!$J$2:$K$1319,2,FALSE)</f>
        <v>35</v>
      </c>
      <c r="V5704" t="s">
        <v>15</v>
      </c>
      <c r="W5704">
        <f t="shared" si="357"/>
        <v>1</v>
      </c>
    </row>
    <row r="5705" spans="1:23">
      <c r="A5705" t="s">
        <v>4518</v>
      </c>
      <c r="B5705" t="s">
        <v>112</v>
      </c>
      <c r="C5705">
        <f>VLOOKUP(B5705,Index!$A$2:$B$18,2,FALSE)</f>
        <v>11</v>
      </c>
      <c r="D5705">
        <v>2006</v>
      </c>
      <c r="E5705" t="s">
        <v>187</v>
      </c>
      <c r="F5705">
        <f>VLOOKUP(E5705,Index!$D$2:$E$13,2,FALSE)</f>
        <v>2</v>
      </c>
      <c r="G5705" t="s">
        <v>45</v>
      </c>
      <c r="H5705">
        <f>VLOOKUP(G5705,Index!$G$2:$H$40,2,FALSE)</f>
        <v>30</v>
      </c>
      <c r="I5705" s="3">
        <v>110000</v>
      </c>
      <c r="J5705" s="3">
        <v>0</v>
      </c>
      <c r="K5705" s="3">
        <v>0</v>
      </c>
      <c r="L5705" s="3">
        <v>10000</v>
      </c>
      <c r="M5705" s="3">
        <f t="shared" si="356"/>
        <v>120000</v>
      </c>
      <c r="N5705" s="3">
        <f t="shared" si="358"/>
        <v>30000</v>
      </c>
      <c r="O5705" s="3">
        <f t="shared" si="359"/>
        <v>0</v>
      </c>
      <c r="P5705">
        <v>6.6</v>
      </c>
      <c r="Q5705">
        <v>21</v>
      </c>
      <c r="R5705">
        <v>7.7</v>
      </c>
      <c r="S5705">
        <v>6</v>
      </c>
      <c r="T5705" t="s">
        <v>1098</v>
      </c>
      <c r="U5705">
        <f>VLOOKUP(T5705,Index!$J$2:$K$1319,2,FALSE)</f>
        <v>994</v>
      </c>
      <c r="V5705" t="s">
        <v>15</v>
      </c>
      <c r="W5705">
        <f t="shared" si="357"/>
        <v>3</v>
      </c>
    </row>
    <row r="5706" spans="1:23">
      <c r="A5706" t="s">
        <v>4519</v>
      </c>
      <c r="B5706" t="s">
        <v>132</v>
      </c>
      <c r="C5706">
        <f>VLOOKUP(B5706,Index!$A$2:$B$18,2,FALSE)</f>
        <v>5</v>
      </c>
      <c r="D5706">
        <v>2006</v>
      </c>
      <c r="E5706" t="s">
        <v>21</v>
      </c>
      <c r="F5706">
        <f>VLOOKUP(E5706,Index!$D$2:$E$13,2,FALSE)</f>
        <v>5</v>
      </c>
      <c r="G5706" t="s">
        <v>561</v>
      </c>
      <c r="H5706">
        <f>VLOOKUP(G5706,Index!$G$2:$H$40,2,FALSE)</f>
        <v>24</v>
      </c>
      <c r="I5706" s="3">
        <v>90000</v>
      </c>
      <c r="J5706" s="3">
        <v>20000</v>
      </c>
      <c r="K5706" s="3">
        <v>0</v>
      </c>
      <c r="L5706" s="3">
        <v>0</v>
      </c>
      <c r="M5706" s="3">
        <f t="shared" si="356"/>
        <v>110000</v>
      </c>
      <c r="N5706" s="3">
        <f t="shared" si="358"/>
        <v>27500</v>
      </c>
      <c r="O5706" s="3">
        <f t="shared" si="359"/>
        <v>0</v>
      </c>
      <c r="P5706">
        <v>5.0999999999999996</v>
      </c>
      <c r="Q5706">
        <v>8</v>
      </c>
      <c r="T5706" t="s">
        <v>843</v>
      </c>
      <c r="U5706">
        <f>VLOOKUP(T5706,Index!$J$2:$K$1319,2,FALSE)</f>
        <v>80</v>
      </c>
      <c r="V5706" t="s">
        <v>78</v>
      </c>
      <c r="W5706">
        <f t="shared" si="357"/>
        <v>3</v>
      </c>
    </row>
    <row r="5707" spans="1:23">
      <c r="A5707" t="s">
        <v>2793</v>
      </c>
      <c r="B5707" t="s">
        <v>28</v>
      </c>
      <c r="C5707">
        <f>VLOOKUP(B5707,Index!$A$2:$B$18,2,FALSE)</f>
        <v>15</v>
      </c>
      <c r="D5707">
        <v>2009</v>
      </c>
      <c r="E5707" t="s">
        <v>34</v>
      </c>
      <c r="F5707">
        <f>VLOOKUP(E5707,Index!$D$2:$E$13,2,FALSE)</f>
        <v>1</v>
      </c>
      <c r="G5707" t="s">
        <v>49</v>
      </c>
      <c r="H5707">
        <f>VLOOKUP(G5707,Index!$G$2:$H$40,2,FALSE)</f>
        <v>4</v>
      </c>
      <c r="I5707" s="3">
        <v>90000</v>
      </c>
      <c r="J5707" s="3">
        <v>20000</v>
      </c>
      <c r="K5707" s="3">
        <v>0</v>
      </c>
      <c r="L5707" s="3">
        <v>10000</v>
      </c>
      <c r="M5707" s="3">
        <f t="shared" si="356"/>
        <v>120000</v>
      </c>
      <c r="N5707" s="3">
        <f t="shared" si="358"/>
        <v>30000</v>
      </c>
      <c r="O5707" s="3">
        <f t="shared" si="359"/>
        <v>0</v>
      </c>
      <c r="P5707">
        <v>6.8</v>
      </c>
      <c r="Q5707">
        <v>28</v>
      </c>
      <c r="R5707">
        <v>7.5</v>
      </c>
      <c r="S5707">
        <v>6</v>
      </c>
      <c r="T5707" t="s">
        <v>49</v>
      </c>
      <c r="U5707">
        <f>VLOOKUP(T5707,Index!$J$2:$K$1319,2,FALSE)</f>
        <v>35</v>
      </c>
      <c r="V5707" t="s">
        <v>78</v>
      </c>
      <c r="W5707">
        <f t="shared" si="357"/>
        <v>1</v>
      </c>
    </row>
    <row r="5708" spans="1:23">
      <c r="A5708" t="s">
        <v>4520</v>
      </c>
      <c r="B5708" t="s">
        <v>12</v>
      </c>
      <c r="C5708">
        <f>VLOOKUP(B5708,Index!$A$2:$B$18,2,FALSE)</f>
        <v>13</v>
      </c>
      <c r="D5708">
        <v>2007</v>
      </c>
      <c r="E5708" t="s">
        <v>221</v>
      </c>
      <c r="F5708">
        <f>VLOOKUP(E5708,Index!$D$2:$E$13,2,FALSE)</f>
        <v>12</v>
      </c>
      <c r="G5708" t="s">
        <v>91</v>
      </c>
      <c r="H5708">
        <f>VLOOKUP(G5708,Index!$G$2:$H$40,2,FALSE)</f>
        <v>7</v>
      </c>
      <c r="I5708" s="3">
        <v>110000</v>
      </c>
      <c r="J5708" s="3">
        <v>10000</v>
      </c>
      <c r="K5708" s="3">
        <v>0</v>
      </c>
      <c r="L5708" s="3">
        <v>10000</v>
      </c>
      <c r="M5708" s="3">
        <f t="shared" si="356"/>
        <v>130000</v>
      </c>
      <c r="N5708" s="3">
        <f t="shared" si="358"/>
        <v>32500</v>
      </c>
      <c r="O5708" s="3">
        <f t="shared" si="359"/>
        <v>0</v>
      </c>
      <c r="P5708">
        <v>4.9000000000000004</v>
      </c>
      <c r="Q5708">
        <v>18</v>
      </c>
      <c r="R5708">
        <v>4.9000000000000004</v>
      </c>
      <c r="S5708">
        <v>11</v>
      </c>
      <c r="T5708" t="s">
        <v>412</v>
      </c>
      <c r="U5708">
        <f>VLOOKUP(T5708,Index!$J$2:$K$1319,2,FALSE)</f>
        <v>21</v>
      </c>
      <c r="V5708" t="s">
        <v>15</v>
      </c>
      <c r="W5708">
        <f t="shared" si="357"/>
        <v>3</v>
      </c>
    </row>
    <row r="5709" spans="1:23">
      <c r="A5709" t="s">
        <v>4521</v>
      </c>
      <c r="B5709" t="s">
        <v>20</v>
      </c>
      <c r="C5709">
        <f>VLOOKUP(B5709,Index!$A$2:$B$18,2,FALSE)</f>
        <v>3</v>
      </c>
      <c r="D5709">
        <v>2008</v>
      </c>
      <c r="E5709" t="s">
        <v>13</v>
      </c>
      <c r="F5709">
        <f>VLOOKUP(E5709,Index!$D$2:$E$13,2,FALSE)</f>
        <v>11</v>
      </c>
      <c r="G5709" t="s">
        <v>35</v>
      </c>
      <c r="H5709">
        <f>VLOOKUP(G5709,Index!$G$2:$H$40,2,FALSE)</f>
        <v>32</v>
      </c>
      <c r="I5709" s="3">
        <v>110000</v>
      </c>
      <c r="J5709" s="3">
        <v>0</v>
      </c>
      <c r="K5709" s="3">
        <v>0</v>
      </c>
      <c r="L5709" s="3">
        <v>10000</v>
      </c>
      <c r="M5709" s="3">
        <f t="shared" si="356"/>
        <v>120000</v>
      </c>
      <c r="N5709" s="3">
        <f t="shared" si="358"/>
        <v>30000</v>
      </c>
      <c r="O5709" s="3">
        <f t="shared" si="359"/>
        <v>0</v>
      </c>
      <c r="P5709">
        <v>5.9</v>
      </c>
      <c r="Q5709">
        <v>8</v>
      </c>
      <c r="R5709">
        <v>7</v>
      </c>
      <c r="S5709">
        <v>6</v>
      </c>
      <c r="T5709" t="s">
        <v>4522</v>
      </c>
      <c r="U5709">
        <f>VLOOKUP(T5709,Index!$J$2:$K$1319,2,FALSE)</f>
        <v>287</v>
      </c>
      <c r="V5709" t="s">
        <v>15</v>
      </c>
      <c r="W5709">
        <f t="shared" si="357"/>
        <v>3</v>
      </c>
    </row>
    <row r="5710" spans="1:23">
      <c r="A5710" t="s">
        <v>219</v>
      </c>
      <c r="B5710" t="s">
        <v>20</v>
      </c>
      <c r="C5710">
        <f>VLOOKUP(B5710,Index!$A$2:$B$18,2,FALSE)</f>
        <v>3</v>
      </c>
      <c r="D5710">
        <v>2005</v>
      </c>
      <c r="E5710" t="s">
        <v>13</v>
      </c>
      <c r="F5710">
        <f>VLOOKUP(E5710,Index!$D$2:$E$13,2,FALSE)</f>
        <v>11</v>
      </c>
      <c r="G5710" t="s">
        <v>94</v>
      </c>
      <c r="H5710">
        <f>VLOOKUP(G5710,Index!$G$2:$H$40,2,FALSE)</f>
        <v>15</v>
      </c>
      <c r="I5710" s="3">
        <v>110000</v>
      </c>
      <c r="J5710" s="3">
        <v>0</v>
      </c>
      <c r="K5710" s="3">
        <v>0</v>
      </c>
      <c r="L5710" s="3">
        <v>10000</v>
      </c>
      <c r="M5710" s="3">
        <f t="shared" si="356"/>
        <v>120000</v>
      </c>
      <c r="N5710" s="3">
        <f t="shared" si="358"/>
        <v>30000</v>
      </c>
      <c r="O5710" s="3">
        <f t="shared" si="359"/>
        <v>0</v>
      </c>
      <c r="P5710">
        <v>6.6</v>
      </c>
      <c r="Q5710">
        <v>9</v>
      </c>
      <c r="R5710">
        <v>6.3</v>
      </c>
      <c r="S5710">
        <v>12</v>
      </c>
      <c r="T5710" t="s">
        <v>1023</v>
      </c>
      <c r="U5710">
        <f>VLOOKUP(T5710,Index!$J$2:$K$1319,2,FALSE)</f>
        <v>402</v>
      </c>
      <c r="V5710" t="s">
        <v>15</v>
      </c>
      <c r="W5710">
        <f t="shared" si="357"/>
        <v>3</v>
      </c>
    </row>
    <row r="5711" spans="1:23">
      <c r="A5711" t="s">
        <v>3938</v>
      </c>
      <c r="B5711" t="s">
        <v>12</v>
      </c>
      <c r="C5711">
        <f>VLOOKUP(B5711,Index!$A$2:$B$18,2,FALSE)</f>
        <v>13</v>
      </c>
      <c r="D5711">
        <v>2011</v>
      </c>
      <c r="E5711" t="s">
        <v>34</v>
      </c>
      <c r="F5711">
        <f>VLOOKUP(E5711,Index!$D$2:$E$13,2,FALSE)</f>
        <v>1</v>
      </c>
      <c r="G5711" t="s">
        <v>94</v>
      </c>
      <c r="H5711">
        <f>VLOOKUP(G5711,Index!$G$2:$H$40,2,FALSE)</f>
        <v>15</v>
      </c>
      <c r="I5711" s="3">
        <v>70000</v>
      </c>
      <c r="J5711" s="3">
        <v>40000</v>
      </c>
      <c r="K5711" s="3">
        <v>0</v>
      </c>
      <c r="L5711" s="3">
        <v>10000</v>
      </c>
      <c r="M5711" s="3">
        <f t="shared" si="356"/>
        <v>120000</v>
      </c>
      <c r="N5711" s="3">
        <f t="shared" si="358"/>
        <v>30000</v>
      </c>
      <c r="O5711" s="3">
        <f t="shared" si="359"/>
        <v>0</v>
      </c>
      <c r="P5711">
        <v>5.2</v>
      </c>
      <c r="Q5711">
        <v>8</v>
      </c>
      <c r="T5711" t="s">
        <v>2185</v>
      </c>
      <c r="U5711">
        <f>VLOOKUP(T5711,Index!$J$2:$K$1319,2,FALSE)</f>
        <v>126</v>
      </c>
      <c r="V5711" t="s">
        <v>78</v>
      </c>
      <c r="W5711">
        <f t="shared" si="357"/>
        <v>3</v>
      </c>
    </row>
    <row r="5712" spans="1:23">
      <c r="A5712" t="s">
        <v>4523</v>
      </c>
      <c r="B5712" t="s">
        <v>20</v>
      </c>
      <c r="C5712">
        <f>VLOOKUP(B5712,Index!$A$2:$B$18,2,FALSE)</f>
        <v>3</v>
      </c>
      <c r="D5712">
        <v>2005</v>
      </c>
      <c r="E5712" t="s">
        <v>43</v>
      </c>
      <c r="F5712">
        <f>VLOOKUP(E5712,Index!$D$2:$E$13,2,FALSE)</f>
        <v>6</v>
      </c>
      <c r="G5712" t="s">
        <v>1170</v>
      </c>
      <c r="H5712">
        <f>VLOOKUP(G5712,Index!$G$2:$H$40,2,FALSE)</f>
        <v>11</v>
      </c>
      <c r="I5712" s="3">
        <v>110000</v>
      </c>
      <c r="J5712" s="3">
        <v>0</v>
      </c>
      <c r="K5712" s="3">
        <v>0</v>
      </c>
      <c r="L5712" s="3">
        <v>10000</v>
      </c>
      <c r="M5712" s="3">
        <f t="shared" si="356"/>
        <v>120000</v>
      </c>
      <c r="N5712" s="3">
        <f t="shared" si="358"/>
        <v>30000</v>
      </c>
      <c r="O5712" s="3">
        <f t="shared" si="359"/>
        <v>0</v>
      </c>
      <c r="P5712">
        <v>6.8</v>
      </c>
      <c r="Q5712">
        <v>22</v>
      </c>
      <c r="T5712" t="s">
        <v>4524</v>
      </c>
      <c r="U5712">
        <f>VLOOKUP(T5712,Index!$J$2:$K$1319,2,FALSE)</f>
        <v>1271</v>
      </c>
      <c r="V5712" t="s">
        <v>15</v>
      </c>
      <c r="W5712">
        <f t="shared" si="357"/>
        <v>3</v>
      </c>
    </row>
    <row r="5713" spans="1:23">
      <c r="A5713" t="s">
        <v>950</v>
      </c>
      <c r="B5713" t="s">
        <v>97</v>
      </c>
      <c r="C5713">
        <f>VLOOKUP(B5713,Index!$A$2:$B$18,2,FALSE)</f>
        <v>16</v>
      </c>
      <c r="D5713">
        <v>2003</v>
      </c>
      <c r="E5713" t="s">
        <v>48</v>
      </c>
      <c r="F5713">
        <f>VLOOKUP(E5713,Index!$D$2:$E$13,2,FALSE)</f>
        <v>9</v>
      </c>
      <c r="G5713" t="s">
        <v>429</v>
      </c>
      <c r="H5713">
        <f>VLOOKUP(G5713,Index!$G$2:$H$40,2,FALSE)</f>
        <v>34</v>
      </c>
      <c r="I5713" s="3">
        <v>90000</v>
      </c>
      <c r="J5713" s="3">
        <v>30000</v>
      </c>
      <c r="K5713" s="3">
        <v>0</v>
      </c>
      <c r="L5713" s="3">
        <v>0</v>
      </c>
      <c r="M5713" s="3">
        <f t="shared" si="356"/>
        <v>120000</v>
      </c>
      <c r="N5713" s="3">
        <f t="shared" si="358"/>
        <v>30000</v>
      </c>
      <c r="O5713" s="3">
        <f t="shared" si="359"/>
        <v>0</v>
      </c>
      <c r="P5713">
        <v>7.4</v>
      </c>
      <c r="Q5713">
        <v>20</v>
      </c>
      <c r="R5713">
        <v>5.8</v>
      </c>
      <c r="S5713">
        <v>11</v>
      </c>
      <c r="T5713" t="s">
        <v>4463</v>
      </c>
      <c r="U5713">
        <f>VLOOKUP(T5713,Index!$J$2:$K$1319,2,FALSE)</f>
        <v>848</v>
      </c>
      <c r="V5713" t="s">
        <v>37</v>
      </c>
      <c r="W5713">
        <f t="shared" si="357"/>
        <v>3</v>
      </c>
    </row>
    <row r="5714" spans="1:23">
      <c r="A5714" t="s">
        <v>4525</v>
      </c>
      <c r="B5714" t="s">
        <v>97</v>
      </c>
      <c r="C5714">
        <f>VLOOKUP(B5714,Index!$A$2:$B$18,2,FALSE)</f>
        <v>16</v>
      </c>
      <c r="D5714">
        <v>2003</v>
      </c>
      <c r="E5714" t="s">
        <v>21</v>
      </c>
      <c r="F5714">
        <f>VLOOKUP(E5714,Index!$D$2:$E$13,2,FALSE)</f>
        <v>5</v>
      </c>
      <c r="G5714" t="s">
        <v>29</v>
      </c>
      <c r="H5714">
        <f>VLOOKUP(G5714,Index!$G$2:$H$40,2,FALSE)</f>
        <v>23</v>
      </c>
      <c r="I5714" s="3">
        <v>90000</v>
      </c>
      <c r="J5714" s="3">
        <v>30000</v>
      </c>
      <c r="K5714" s="3">
        <v>0</v>
      </c>
      <c r="L5714" s="3">
        <v>0</v>
      </c>
      <c r="M5714" s="3">
        <f t="shared" si="356"/>
        <v>120000</v>
      </c>
      <c r="N5714" s="3">
        <f t="shared" si="358"/>
        <v>30000</v>
      </c>
      <c r="O5714" s="3">
        <f t="shared" si="359"/>
        <v>0</v>
      </c>
      <c r="P5714">
        <v>7.3</v>
      </c>
      <c r="Q5714">
        <v>38</v>
      </c>
      <c r="R5714">
        <v>8.4</v>
      </c>
      <c r="S5714">
        <v>22</v>
      </c>
      <c r="T5714" t="s">
        <v>4526</v>
      </c>
      <c r="U5714">
        <f>VLOOKUP(T5714,Index!$J$2:$K$1319,2,FALSE)</f>
        <v>123</v>
      </c>
      <c r="V5714" t="s">
        <v>61</v>
      </c>
      <c r="W5714">
        <f t="shared" si="357"/>
        <v>3</v>
      </c>
    </row>
    <row r="5715" spans="1:23">
      <c r="A5715" t="s">
        <v>1980</v>
      </c>
      <c r="B5715" t="s">
        <v>33</v>
      </c>
      <c r="C5715">
        <f>VLOOKUP(B5715,Index!$A$2:$B$18,2,FALSE)</f>
        <v>9</v>
      </c>
      <c r="D5715">
        <v>2010</v>
      </c>
      <c r="E5715" t="s">
        <v>23</v>
      </c>
      <c r="F5715">
        <f>VLOOKUP(E5715,Index!$D$2:$E$13,2,FALSE)</f>
        <v>4</v>
      </c>
      <c r="G5715" t="s">
        <v>402</v>
      </c>
      <c r="H5715">
        <f>VLOOKUP(G5715,Index!$G$2:$H$40,2,FALSE)</f>
        <v>13</v>
      </c>
      <c r="I5715" s="3">
        <v>100000</v>
      </c>
      <c r="J5715" s="3">
        <v>10000</v>
      </c>
      <c r="K5715" s="3">
        <v>0</v>
      </c>
      <c r="L5715" s="3">
        <v>10000</v>
      </c>
      <c r="M5715" s="3">
        <f t="shared" si="356"/>
        <v>120000</v>
      </c>
      <c r="N5715" s="3">
        <f t="shared" si="358"/>
        <v>30000</v>
      </c>
      <c r="O5715" s="3">
        <f t="shared" si="359"/>
        <v>0</v>
      </c>
      <c r="T5715" t="s">
        <v>402</v>
      </c>
      <c r="U5715">
        <f>VLOOKUP(T5715,Index!$J$2:$K$1319,2,FALSE)</f>
        <v>318</v>
      </c>
      <c r="V5715" t="s">
        <v>15</v>
      </c>
      <c r="W5715">
        <f t="shared" si="357"/>
        <v>1</v>
      </c>
    </row>
    <row r="5716" spans="1:23">
      <c r="A5716" t="s">
        <v>4527</v>
      </c>
      <c r="B5716" t="s">
        <v>33</v>
      </c>
      <c r="C5716">
        <f>VLOOKUP(B5716,Index!$A$2:$B$18,2,FALSE)</f>
        <v>9</v>
      </c>
      <c r="D5716">
        <v>2011</v>
      </c>
      <c r="E5716" t="s">
        <v>23</v>
      </c>
      <c r="F5716">
        <f>VLOOKUP(E5716,Index!$D$2:$E$13,2,FALSE)</f>
        <v>4</v>
      </c>
      <c r="G5716" t="s">
        <v>45</v>
      </c>
      <c r="H5716">
        <f>VLOOKUP(G5716,Index!$G$2:$H$40,2,FALSE)</f>
        <v>30</v>
      </c>
      <c r="I5716" s="3">
        <v>110000</v>
      </c>
      <c r="J5716" s="3">
        <v>0</v>
      </c>
      <c r="K5716" s="3">
        <v>0</v>
      </c>
      <c r="L5716" s="3">
        <v>10000</v>
      </c>
      <c r="M5716" s="3">
        <f t="shared" si="356"/>
        <v>120000</v>
      </c>
      <c r="N5716" s="3">
        <f t="shared" si="358"/>
        <v>30000</v>
      </c>
      <c r="O5716" s="3">
        <f t="shared" si="359"/>
        <v>0</v>
      </c>
      <c r="P5716">
        <v>6.6</v>
      </c>
      <c r="Q5716">
        <v>5</v>
      </c>
      <c r="R5716">
        <v>6.8</v>
      </c>
      <c r="S5716">
        <v>8</v>
      </c>
      <c r="T5716" t="s">
        <v>1321</v>
      </c>
      <c r="U5716">
        <f>VLOOKUP(T5716,Index!$J$2:$K$1319,2,FALSE)</f>
        <v>1000</v>
      </c>
      <c r="V5716" t="s">
        <v>61</v>
      </c>
      <c r="W5716">
        <f t="shared" si="357"/>
        <v>3</v>
      </c>
    </row>
    <row r="5717" spans="1:23">
      <c r="A5717" t="s">
        <v>4528</v>
      </c>
      <c r="B5717" t="s">
        <v>28</v>
      </c>
      <c r="C5717">
        <f>VLOOKUP(B5717,Index!$A$2:$B$18,2,FALSE)</f>
        <v>15</v>
      </c>
      <c r="D5717">
        <v>2011</v>
      </c>
      <c r="E5717" t="s">
        <v>48</v>
      </c>
      <c r="F5717">
        <f>VLOOKUP(E5717,Index!$D$2:$E$13,2,FALSE)</f>
        <v>9</v>
      </c>
      <c r="G5717" t="s">
        <v>144</v>
      </c>
      <c r="H5717">
        <f>VLOOKUP(G5717,Index!$G$2:$H$40,2,FALSE)</f>
        <v>1</v>
      </c>
      <c r="I5717" s="3">
        <v>90000</v>
      </c>
      <c r="J5717" s="3">
        <v>20000</v>
      </c>
      <c r="K5717" s="3">
        <v>0</v>
      </c>
      <c r="L5717" s="3">
        <v>10000</v>
      </c>
      <c r="M5717" s="3">
        <f t="shared" si="356"/>
        <v>120000</v>
      </c>
      <c r="N5717" s="3">
        <f t="shared" si="358"/>
        <v>30000</v>
      </c>
      <c r="O5717" s="3">
        <f t="shared" si="359"/>
        <v>0</v>
      </c>
      <c r="P5717">
        <v>3.7</v>
      </c>
      <c r="Q5717">
        <v>12</v>
      </c>
      <c r="R5717">
        <v>4.5</v>
      </c>
      <c r="S5717">
        <v>14</v>
      </c>
      <c r="T5717" t="s">
        <v>2848</v>
      </c>
      <c r="U5717">
        <f>VLOOKUP(T5717,Index!$J$2:$K$1319,2,FALSE)</f>
        <v>1310</v>
      </c>
      <c r="V5717" t="s">
        <v>61</v>
      </c>
      <c r="W5717">
        <f t="shared" si="357"/>
        <v>3</v>
      </c>
    </row>
    <row r="5718" spans="1:23">
      <c r="A5718" t="s">
        <v>724</v>
      </c>
      <c r="B5718" t="s">
        <v>12</v>
      </c>
      <c r="C5718">
        <f>VLOOKUP(B5718,Index!$A$2:$B$18,2,FALSE)</f>
        <v>13</v>
      </c>
      <c r="D5718">
        <v>2010</v>
      </c>
      <c r="E5718" t="s">
        <v>48</v>
      </c>
      <c r="F5718">
        <f>VLOOKUP(E5718,Index!$D$2:$E$13,2,FALSE)</f>
        <v>9</v>
      </c>
      <c r="G5718" t="s">
        <v>77</v>
      </c>
      <c r="H5718">
        <f>VLOOKUP(G5718,Index!$G$2:$H$40,2,FALSE)</f>
        <v>35</v>
      </c>
      <c r="I5718" s="3">
        <v>100000</v>
      </c>
      <c r="J5718" s="3">
        <v>10000</v>
      </c>
      <c r="K5718" s="3">
        <v>0</v>
      </c>
      <c r="L5718" s="3">
        <v>10000</v>
      </c>
      <c r="M5718" s="3">
        <f t="shared" si="356"/>
        <v>120000</v>
      </c>
      <c r="N5718" s="3">
        <f t="shared" si="358"/>
        <v>30000</v>
      </c>
      <c r="O5718" s="3">
        <f t="shared" si="359"/>
        <v>0</v>
      </c>
      <c r="P5718">
        <v>4.5999999999999996</v>
      </c>
      <c r="Q5718">
        <v>21</v>
      </c>
      <c r="R5718">
        <v>6.8</v>
      </c>
      <c r="S5718">
        <v>8</v>
      </c>
      <c r="T5718" t="s">
        <v>239</v>
      </c>
      <c r="U5718">
        <f>VLOOKUP(T5718,Index!$J$2:$K$1319,2,FALSE)</f>
        <v>798</v>
      </c>
      <c r="V5718" t="s">
        <v>61</v>
      </c>
      <c r="W5718">
        <f t="shared" si="357"/>
        <v>3</v>
      </c>
    </row>
    <row r="5719" spans="1:23">
      <c r="A5719" t="s">
        <v>4529</v>
      </c>
      <c r="B5719" t="s">
        <v>20</v>
      </c>
      <c r="C5719">
        <f>VLOOKUP(B5719,Index!$A$2:$B$18,2,FALSE)</f>
        <v>3</v>
      </c>
      <c r="D5719">
        <v>2013</v>
      </c>
      <c r="E5719" t="s">
        <v>34</v>
      </c>
      <c r="F5719">
        <f>VLOOKUP(E5719,Index!$D$2:$E$13,2,FALSE)</f>
        <v>1</v>
      </c>
      <c r="G5719" t="s">
        <v>49</v>
      </c>
      <c r="H5719">
        <f>VLOOKUP(G5719,Index!$G$2:$H$40,2,FALSE)</f>
        <v>4</v>
      </c>
      <c r="I5719" s="3">
        <v>0</v>
      </c>
      <c r="J5719" s="3">
        <v>110000</v>
      </c>
      <c r="K5719" s="3">
        <v>0</v>
      </c>
      <c r="L5719" s="3">
        <v>10000</v>
      </c>
      <c r="M5719" s="3">
        <f t="shared" si="356"/>
        <v>120000</v>
      </c>
      <c r="N5719" s="3">
        <f t="shared" si="358"/>
        <v>30000</v>
      </c>
      <c r="O5719" s="3">
        <f t="shared" si="359"/>
        <v>0</v>
      </c>
      <c r="T5719" t="s">
        <v>1348</v>
      </c>
      <c r="U5719">
        <f>VLOOKUP(T5719,Index!$J$2:$K$1319,2,FALSE)</f>
        <v>153</v>
      </c>
      <c r="V5719" t="s">
        <v>15</v>
      </c>
      <c r="W5719">
        <f t="shared" si="357"/>
        <v>3</v>
      </c>
    </row>
    <row r="5720" spans="1:23">
      <c r="A5720" t="s">
        <v>4235</v>
      </c>
      <c r="B5720" t="s">
        <v>20</v>
      </c>
      <c r="C5720">
        <f>VLOOKUP(B5720,Index!$A$2:$B$18,2,FALSE)</f>
        <v>3</v>
      </c>
      <c r="D5720">
        <v>2011</v>
      </c>
      <c r="E5720" t="s">
        <v>34</v>
      </c>
      <c r="F5720">
        <f>VLOOKUP(E5720,Index!$D$2:$E$13,2,FALSE)</f>
        <v>1</v>
      </c>
      <c r="G5720" t="s">
        <v>407</v>
      </c>
      <c r="H5720">
        <f>VLOOKUP(G5720,Index!$G$2:$H$40,2,FALSE)</f>
        <v>29</v>
      </c>
      <c r="I5720" s="3">
        <v>80000</v>
      </c>
      <c r="J5720" s="3">
        <v>30000</v>
      </c>
      <c r="K5720" s="3">
        <v>0</v>
      </c>
      <c r="L5720" s="3">
        <v>10000</v>
      </c>
      <c r="M5720" s="3">
        <f t="shared" si="356"/>
        <v>120000</v>
      </c>
      <c r="N5720" s="3">
        <f t="shared" si="358"/>
        <v>30000</v>
      </c>
      <c r="O5720" s="3">
        <f t="shared" si="359"/>
        <v>0</v>
      </c>
      <c r="P5720">
        <v>6.4</v>
      </c>
      <c r="Q5720">
        <v>18</v>
      </c>
      <c r="R5720">
        <v>7.2</v>
      </c>
      <c r="S5720">
        <v>9</v>
      </c>
      <c r="T5720" t="s">
        <v>973</v>
      </c>
      <c r="U5720">
        <f>VLOOKUP(T5720,Index!$J$2:$K$1319,2,FALSE)</f>
        <v>1276</v>
      </c>
      <c r="V5720" t="s">
        <v>78</v>
      </c>
      <c r="W5720">
        <f t="shared" si="357"/>
        <v>3</v>
      </c>
    </row>
    <row r="5721" spans="1:23">
      <c r="A5721" t="s">
        <v>4530</v>
      </c>
      <c r="B5721" t="s">
        <v>39</v>
      </c>
      <c r="C5721">
        <f>VLOOKUP(B5721,Index!$A$2:$B$18,2,FALSE)</f>
        <v>8</v>
      </c>
      <c r="D5721">
        <v>2004</v>
      </c>
      <c r="E5721" t="s">
        <v>187</v>
      </c>
      <c r="F5721">
        <f>VLOOKUP(E5721,Index!$D$2:$E$13,2,FALSE)</f>
        <v>2</v>
      </c>
      <c r="G5721" t="s">
        <v>588</v>
      </c>
      <c r="H5721">
        <f>VLOOKUP(G5721,Index!$G$2:$H$40,2,FALSE)</f>
        <v>37</v>
      </c>
      <c r="I5721" s="3">
        <v>60000</v>
      </c>
      <c r="J5721" s="3">
        <v>50000</v>
      </c>
      <c r="K5721" s="3">
        <v>0</v>
      </c>
      <c r="L5721" s="3">
        <v>20000</v>
      </c>
      <c r="M5721" s="3">
        <f t="shared" si="356"/>
        <v>130000</v>
      </c>
      <c r="N5721" s="3">
        <f t="shared" si="358"/>
        <v>32500</v>
      </c>
      <c r="O5721" s="3">
        <f t="shared" si="359"/>
        <v>0</v>
      </c>
      <c r="P5721">
        <v>6.7</v>
      </c>
      <c r="Q5721">
        <v>31</v>
      </c>
      <c r="R5721">
        <v>8.4</v>
      </c>
      <c r="S5721">
        <v>8</v>
      </c>
      <c r="T5721" t="s">
        <v>1507</v>
      </c>
      <c r="U5721">
        <f>VLOOKUP(T5721,Index!$J$2:$K$1319,2,FALSE)</f>
        <v>154</v>
      </c>
      <c r="V5721" t="s">
        <v>37</v>
      </c>
      <c r="W5721">
        <f t="shared" si="357"/>
        <v>3</v>
      </c>
    </row>
    <row r="5722" spans="1:23">
      <c r="A5722" t="s">
        <v>4531</v>
      </c>
      <c r="B5722" t="s">
        <v>926</v>
      </c>
      <c r="C5722">
        <f>VLOOKUP(B5722,Index!$A$2:$B$18,2,FALSE)</f>
        <v>12</v>
      </c>
      <c r="D5722">
        <v>2011</v>
      </c>
      <c r="E5722" t="s">
        <v>43</v>
      </c>
      <c r="F5722">
        <f>VLOOKUP(E5722,Index!$D$2:$E$13,2,FALSE)</f>
        <v>6</v>
      </c>
      <c r="G5722" t="s">
        <v>264</v>
      </c>
      <c r="H5722">
        <f>VLOOKUP(G5722,Index!$G$2:$H$40,2,FALSE)</f>
        <v>25</v>
      </c>
      <c r="I5722" s="3">
        <v>70000</v>
      </c>
      <c r="J5722" s="3">
        <v>30000</v>
      </c>
      <c r="K5722" s="3">
        <v>0</v>
      </c>
      <c r="L5722" s="3">
        <v>20000</v>
      </c>
      <c r="M5722" s="3">
        <f t="shared" si="356"/>
        <v>120000</v>
      </c>
      <c r="N5722" s="3">
        <f t="shared" si="358"/>
        <v>30000</v>
      </c>
      <c r="O5722" s="3">
        <f t="shared" si="359"/>
        <v>0</v>
      </c>
      <c r="P5722">
        <v>6.9</v>
      </c>
      <c r="Q5722">
        <v>41</v>
      </c>
      <c r="R5722">
        <v>7.4</v>
      </c>
      <c r="S5722">
        <v>51</v>
      </c>
      <c r="T5722" t="s">
        <v>836</v>
      </c>
      <c r="U5722">
        <f>VLOOKUP(T5722,Index!$J$2:$K$1319,2,FALSE)</f>
        <v>114</v>
      </c>
      <c r="V5722" t="s">
        <v>78</v>
      </c>
      <c r="W5722">
        <f t="shared" si="357"/>
        <v>3</v>
      </c>
    </row>
    <row r="5723" spans="1:23">
      <c r="A5723" t="s">
        <v>4532</v>
      </c>
      <c r="B5723" t="s">
        <v>112</v>
      </c>
      <c r="C5723">
        <f>VLOOKUP(B5723,Index!$A$2:$B$18,2,FALSE)</f>
        <v>11</v>
      </c>
      <c r="D5723">
        <v>2010</v>
      </c>
      <c r="E5723" t="s">
        <v>221</v>
      </c>
      <c r="F5723">
        <f>VLOOKUP(E5723,Index!$D$2:$E$13,2,FALSE)</f>
        <v>12</v>
      </c>
      <c r="G5723" t="s">
        <v>45</v>
      </c>
      <c r="H5723">
        <f>VLOOKUP(G5723,Index!$G$2:$H$40,2,FALSE)</f>
        <v>30</v>
      </c>
      <c r="I5723" s="3">
        <v>110000</v>
      </c>
      <c r="J5723" s="3">
        <v>0</v>
      </c>
      <c r="K5723" s="3">
        <v>0</v>
      </c>
      <c r="L5723" s="3">
        <v>10000</v>
      </c>
      <c r="M5723" s="3">
        <f t="shared" si="356"/>
        <v>120000</v>
      </c>
      <c r="N5723" s="3">
        <f t="shared" si="358"/>
        <v>30000</v>
      </c>
      <c r="O5723" s="3">
        <f t="shared" si="359"/>
        <v>0</v>
      </c>
      <c r="P5723">
        <v>8.6</v>
      </c>
      <c r="Q5723">
        <v>27</v>
      </c>
      <c r="R5723">
        <v>7.9</v>
      </c>
      <c r="S5723">
        <v>32</v>
      </c>
      <c r="T5723" t="s">
        <v>2295</v>
      </c>
      <c r="U5723">
        <f>VLOOKUP(T5723,Index!$J$2:$K$1319,2,FALSE)</f>
        <v>910</v>
      </c>
      <c r="V5723" t="s">
        <v>15</v>
      </c>
      <c r="W5723">
        <f t="shared" si="357"/>
        <v>3</v>
      </c>
    </row>
    <row r="5724" spans="1:23">
      <c r="A5724" t="s">
        <v>4533</v>
      </c>
      <c r="B5724" t="s">
        <v>20</v>
      </c>
      <c r="C5724">
        <f>VLOOKUP(B5724,Index!$A$2:$B$18,2,FALSE)</f>
        <v>3</v>
      </c>
      <c r="D5724">
        <v>2010</v>
      </c>
      <c r="E5724" t="s">
        <v>34</v>
      </c>
      <c r="F5724">
        <f>VLOOKUP(E5724,Index!$D$2:$E$13,2,FALSE)</f>
        <v>1</v>
      </c>
      <c r="G5724" t="s">
        <v>194</v>
      </c>
      <c r="H5724">
        <f>VLOOKUP(G5724,Index!$G$2:$H$40,2,FALSE)</f>
        <v>38</v>
      </c>
      <c r="I5724" s="3">
        <v>110000</v>
      </c>
      <c r="J5724" s="3">
        <v>10000</v>
      </c>
      <c r="K5724" s="3">
        <v>0</v>
      </c>
      <c r="L5724" s="3">
        <v>10000</v>
      </c>
      <c r="M5724" s="3">
        <f t="shared" si="356"/>
        <v>130000</v>
      </c>
      <c r="N5724" s="3">
        <f t="shared" si="358"/>
        <v>32500</v>
      </c>
      <c r="O5724" s="3">
        <f t="shared" si="359"/>
        <v>0</v>
      </c>
      <c r="P5724">
        <v>3.3</v>
      </c>
      <c r="Q5724">
        <v>5</v>
      </c>
      <c r="T5724" t="s">
        <v>2936</v>
      </c>
      <c r="U5724">
        <f>VLOOKUP(T5724,Index!$J$2:$K$1319,2,FALSE)</f>
        <v>1127</v>
      </c>
      <c r="V5724" t="s">
        <v>78</v>
      </c>
      <c r="W5724">
        <f t="shared" si="357"/>
        <v>3</v>
      </c>
    </row>
    <row r="5725" spans="1:23">
      <c r="A5725" t="s">
        <v>4329</v>
      </c>
      <c r="B5725" t="s">
        <v>12</v>
      </c>
      <c r="C5725">
        <f>VLOOKUP(B5725,Index!$A$2:$B$18,2,FALSE)</f>
        <v>13</v>
      </c>
      <c r="D5725">
        <v>2011</v>
      </c>
      <c r="E5725" t="s">
        <v>17</v>
      </c>
      <c r="F5725">
        <f>VLOOKUP(E5725,Index!$D$2:$E$13,2,FALSE)</f>
        <v>7</v>
      </c>
      <c r="G5725" t="s">
        <v>1170</v>
      </c>
      <c r="H5725">
        <f>VLOOKUP(G5725,Index!$G$2:$H$40,2,FALSE)</f>
        <v>11</v>
      </c>
      <c r="I5725" s="3">
        <v>80000</v>
      </c>
      <c r="J5725" s="3">
        <v>30000</v>
      </c>
      <c r="K5725" s="3">
        <v>0</v>
      </c>
      <c r="L5725" s="3">
        <v>10000</v>
      </c>
      <c r="M5725" s="3">
        <f t="shared" si="356"/>
        <v>120000</v>
      </c>
      <c r="N5725" s="3">
        <f t="shared" si="358"/>
        <v>30000</v>
      </c>
      <c r="O5725" s="3">
        <f t="shared" si="359"/>
        <v>0</v>
      </c>
      <c r="T5725" t="s">
        <v>4129</v>
      </c>
      <c r="U5725">
        <f>VLOOKUP(T5725,Index!$J$2:$K$1319,2,FALSE)</f>
        <v>753</v>
      </c>
      <c r="V5725" t="s">
        <v>15</v>
      </c>
      <c r="W5725">
        <f t="shared" si="357"/>
        <v>3</v>
      </c>
    </row>
    <row r="5726" spans="1:23">
      <c r="A5726" t="s">
        <v>4110</v>
      </c>
      <c r="B5726" t="s">
        <v>39</v>
      </c>
      <c r="C5726">
        <f>VLOOKUP(B5726,Index!$A$2:$B$18,2,FALSE)</f>
        <v>8</v>
      </c>
      <c r="D5726">
        <v>2006</v>
      </c>
      <c r="E5726" t="s">
        <v>34</v>
      </c>
      <c r="F5726">
        <f>VLOOKUP(E5726,Index!$D$2:$E$13,2,FALSE)</f>
        <v>1</v>
      </c>
      <c r="G5726" t="s">
        <v>264</v>
      </c>
      <c r="H5726">
        <f>VLOOKUP(G5726,Index!$G$2:$H$40,2,FALSE)</f>
        <v>25</v>
      </c>
      <c r="I5726" s="3">
        <v>60000</v>
      </c>
      <c r="J5726" s="3">
        <v>50000</v>
      </c>
      <c r="K5726" s="3">
        <v>0</v>
      </c>
      <c r="L5726" s="3">
        <v>20000</v>
      </c>
      <c r="M5726" s="3">
        <f t="shared" si="356"/>
        <v>130000</v>
      </c>
      <c r="N5726" s="3">
        <f t="shared" si="358"/>
        <v>32500</v>
      </c>
      <c r="O5726" s="3">
        <f t="shared" si="359"/>
        <v>0</v>
      </c>
      <c r="P5726">
        <v>5.3</v>
      </c>
      <c r="Q5726">
        <v>13</v>
      </c>
      <c r="R5726">
        <v>7.7</v>
      </c>
      <c r="S5726">
        <v>6</v>
      </c>
      <c r="T5726" t="s">
        <v>4129</v>
      </c>
      <c r="U5726">
        <f>VLOOKUP(T5726,Index!$J$2:$K$1319,2,FALSE)</f>
        <v>753</v>
      </c>
      <c r="V5726" t="s">
        <v>15</v>
      </c>
      <c r="W5726">
        <f t="shared" si="357"/>
        <v>3</v>
      </c>
    </row>
    <row r="5727" spans="1:23">
      <c r="A5727" t="s">
        <v>3610</v>
      </c>
      <c r="B5727" t="s">
        <v>28</v>
      </c>
      <c r="C5727">
        <f>VLOOKUP(B5727,Index!$A$2:$B$18,2,FALSE)</f>
        <v>15</v>
      </c>
      <c r="D5727">
        <v>2013</v>
      </c>
      <c r="E5727" t="s">
        <v>34</v>
      </c>
      <c r="F5727">
        <f>VLOOKUP(E5727,Index!$D$2:$E$13,2,FALSE)</f>
        <v>1</v>
      </c>
      <c r="G5727" t="s">
        <v>585</v>
      </c>
      <c r="H5727">
        <f>VLOOKUP(G5727,Index!$G$2:$H$40,2,FALSE)</f>
        <v>12</v>
      </c>
      <c r="I5727" s="3">
        <v>80000</v>
      </c>
      <c r="J5727" s="3">
        <v>20000</v>
      </c>
      <c r="K5727" s="3">
        <v>10000</v>
      </c>
      <c r="L5727" s="3">
        <v>10000</v>
      </c>
      <c r="M5727" s="3">
        <f t="shared" si="356"/>
        <v>120000</v>
      </c>
      <c r="N5727" s="3">
        <f t="shared" si="358"/>
        <v>30000</v>
      </c>
      <c r="O5727" s="3">
        <f t="shared" si="359"/>
        <v>0</v>
      </c>
      <c r="P5727">
        <v>6.4</v>
      </c>
      <c r="Q5727">
        <v>38</v>
      </c>
      <c r="R5727">
        <v>7.2</v>
      </c>
      <c r="S5727">
        <v>144</v>
      </c>
      <c r="T5727" t="s">
        <v>1930</v>
      </c>
      <c r="U5727">
        <f>VLOOKUP(T5727,Index!$J$2:$K$1319,2,FALSE)</f>
        <v>492</v>
      </c>
      <c r="V5727" t="s">
        <v>37</v>
      </c>
      <c r="W5727">
        <f t="shared" si="357"/>
        <v>3</v>
      </c>
    </row>
    <row r="5728" spans="1:23">
      <c r="A5728" t="s">
        <v>4232</v>
      </c>
      <c r="B5728" t="s">
        <v>28</v>
      </c>
      <c r="C5728">
        <f>VLOOKUP(B5728,Index!$A$2:$B$18,2,FALSE)</f>
        <v>15</v>
      </c>
      <c r="D5728">
        <v>2010</v>
      </c>
      <c r="E5728" t="s">
        <v>34</v>
      </c>
      <c r="F5728">
        <f>VLOOKUP(E5728,Index!$D$2:$E$13,2,FALSE)</f>
        <v>1</v>
      </c>
      <c r="G5728" t="s">
        <v>429</v>
      </c>
      <c r="H5728">
        <f>VLOOKUP(G5728,Index!$G$2:$H$40,2,FALSE)</f>
        <v>34</v>
      </c>
      <c r="I5728" s="3">
        <v>70000</v>
      </c>
      <c r="J5728" s="3">
        <v>40000</v>
      </c>
      <c r="K5728" s="3">
        <v>0</v>
      </c>
      <c r="L5728" s="3">
        <v>10000</v>
      </c>
      <c r="M5728" s="3">
        <f t="shared" si="356"/>
        <v>120000</v>
      </c>
      <c r="N5728" s="3">
        <f t="shared" si="358"/>
        <v>30000</v>
      </c>
      <c r="O5728" s="3">
        <f t="shared" si="359"/>
        <v>0</v>
      </c>
      <c r="P5728">
        <v>3.3</v>
      </c>
      <c r="Q5728">
        <v>7</v>
      </c>
      <c r="R5728">
        <v>4.3</v>
      </c>
      <c r="S5728">
        <v>6</v>
      </c>
      <c r="T5728" t="s">
        <v>4233</v>
      </c>
      <c r="U5728">
        <f>VLOOKUP(T5728,Index!$J$2:$K$1319,2,FALSE)</f>
        <v>1159</v>
      </c>
      <c r="V5728" t="s">
        <v>78</v>
      </c>
      <c r="W5728">
        <f t="shared" si="357"/>
        <v>3</v>
      </c>
    </row>
    <row r="5729" spans="1:23">
      <c r="A5729" t="s">
        <v>4534</v>
      </c>
      <c r="B5729" t="s">
        <v>39</v>
      </c>
      <c r="C5729">
        <f>VLOOKUP(B5729,Index!$A$2:$B$18,2,FALSE)</f>
        <v>8</v>
      </c>
      <c r="D5729">
        <v>2005</v>
      </c>
      <c r="E5729" t="s">
        <v>187</v>
      </c>
      <c r="F5729">
        <f>VLOOKUP(E5729,Index!$D$2:$E$13,2,FALSE)</f>
        <v>2</v>
      </c>
      <c r="G5729" t="s">
        <v>35</v>
      </c>
      <c r="H5729">
        <f>VLOOKUP(G5729,Index!$G$2:$H$40,2,FALSE)</f>
        <v>32</v>
      </c>
      <c r="I5729" s="3">
        <v>60000</v>
      </c>
      <c r="J5729" s="3">
        <v>50000</v>
      </c>
      <c r="K5729" s="3">
        <v>0</v>
      </c>
      <c r="L5729" s="3">
        <v>20000</v>
      </c>
      <c r="M5729" s="3">
        <f t="shared" si="356"/>
        <v>130000</v>
      </c>
      <c r="N5729" s="3">
        <f t="shared" si="358"/>
        <v>32500</v>
      </c>
      <c r="O5729" s="3">
        <f t="shared" si="359"/>
        <v>0</v>
      </c>
      <c r="P5729">
        <v>4.3</v>
      </c>
      <c r="Q5729">
        <v>16</v>
      </c>
      <c r="R5729">
        <v>2</v>
      </c>
      <c r="S5729">
        <v>5</v>
      </c>
      <c r="T5729" t="s">
        <v>1171</v>
      </c>
      <c r="U5729">
        <f>VLOOKUP(T5729,Index!$J$2:$K$1319,2,FALSE)</f>
        <v>526</v>
      </c>
      <c r="V5729" t="s">
        <v>78</v>
      </c>
      <c r="W5729">
        <f t="shared" si="357"/>
        <v>3</v>
      </c>
    </row>
    <row r="5730" spans="1:23">
      <c r="A5730" t="s">
        <v>4535</v>
      </c>
      <c r="B5730" t="s">
        <v>112</v>
      </c>
      <c r="C5730">
        <f>VLOOKUP(B5730,Index!$A$2:$B$18,2,FALSE)</f>
        <v>11</v>
      </c>
      <c r="D5730">
        <v>2009</v>
      </c>
      <c r="E5730" t="s">
        <v>221</v>
      </c>
      <c r="F5730">
        <f>VLOOKUP(E5730,Index!$D$2:$E$13,2,FALSE)</f>
        <v>12</v>
      </c>
      <c r="G5730" t="s">
        <v>585</v>
      </c>
      <c r="H5730">
        <f>VLOOKUP(G5730,Index!$G$2:$H$40,2,FALSE)</f>
        <v>12</v>
      </c>
      <c r="I5730" s="3">
        <v>80000</v>
      </c>
      <c r="J5730" s="3">
        <v>20000</v>
      </c>
      <c r="K5730" s="3">
        <v>0</v>
      </c>
      <c r="L5730" s="3">
        <v>20000</v>
      </c>
      <c r="M5730" s="3">
        <f t="shared" si="356"/>
        <v>120000</v>
      </c>
      <c r="N5730" s="3">
        <f t="shared" si="358"/>
        <v>30000</v>
      </c>
      <c r="O5730" s="3">
        <f t="shared" si="359"/>
        <v>0</v>
      </c>
      <c r="P5730">
        <v>6.8</v>
      </c>
      <c r="Q5730">
        <v>16</v>
      </c>
      <c r="R5730">
        <v>8.8000000000000007</v>
      </c>
      <c r="S5730">
        <v>4</v>
      </c>
      <c r="T5730" t="s">
        <v>4536</v>
      </c>
      <c r="U5730">
        <f>VLOOKUP(T5730,Index!$J$2:$K$1319,2,FALSE)</f>
        <v>1090</v>
      </c>
      <c r="V5730" t="s">
        <v>61</v>
      </c>
      <c r="W5730">
        <f t="shared" si="357"/>
        <v>3</v>
      </c>
    </row>
    <row r="5731" spans="1:23">
      <c r="A5731" t="s">
        <v>4364</v>
      </c>
      <c r="B5731" t="s">
        <v>33</v>
      </c>
      <c r="C5731">
        <f>VLOOKUP(B5731,Index!$A$2:$B$18,2,FALSE)</f>
        <v>9</v>
      </c>
      <c r="D5731">
        <v>2011</v>
      </c>
      <c r="E5731" t="s">
        <v>187</v>
      </c>
      <c r="F5731">
        <f>VLOOKUP(E5731,Index!$D$2:$E$13,2,FALSE)</f>
        <v>2</v>
      </c>
      <c r="G5731" t="s">
        <v>77</v>
      </c>
      <c r="H5731">
        <f>VLOOKUP(G5731,Index!$G$2:$H$40,2,FALSE)</f>
        <v>35</v>
      </c>
      <c r="I5731" s="3">
        <v>70000</v>
      </c>
      <c r="J5731" s="3">
        <v>40000</v>
      </c>
      <c r="K5731" s="3">
        <v>0</v>
      </c>
      <c r="L5731" s="3">
        <v>20000</v>
      </c>
      <c r="M5731" s="3">
        <f t="shared" si="356"/>
        <v>130000</v>
      </c>
      <c r="N5731" s="3">
        <f t="shared" si="358"/>
        <v>32500</v>
      </c>
      <c r="O5731" s="3">
        <f t="shared" si="359"/>
        <v>0</v>
      </c>
      <c r="P5731">
        <v>5</v>
      </c>
      <c r="Q5731">
        <v>4</v>
      </c>
      <c r="R5731">
        <v>4</v>
      </c>
      <c r="S5731">
        <v>4</v>
      </c>
      <c r="T5731" t="s">
        <v>77</v>
      </c>
      <c r="U5731">
        <f>VLOOKUP(T5731,Index!$J$2:$K$1319,2,FALSE)</f>
        <v>1199</v>
      </c>
      <c r="V5731" t="s">
        <v>61</v>
      </c>
      <c r="W5731">
        <f t="shared" si="357"/>
        <v>1</v>
      </c>
    </row>
    <row r="5732" spans="1:23">
      <c r="A5732" t="s">
        <v>4537</v>
      </c>
      <c r="B5732" t="s">
        <v>12</v>
      </c>
      <c r="C5732">
        <f>VLOOKUP(B5732,Index!$A$2:$B$18,2,FALSE)</f>
        <v>13</v>
      </c>
      <c r="D5732">
        <v>2008</v>
      </c>
      <c r="E5732" t="s">
        <v>34</v>
      </c>
      <c r="F5732">
        <f>VLOOKUP(E5732,Index!$D$2:$E$13,2,FALSE)</f>
        <v>1</v>
      </c>
      <c r="G5732" t="s">
        <v>94</v>
      </c>
      <c r="H5732">
        <f>VLOOKUP(G5732,Index!$G$2:$H$40,2,FALSE)</f>
        <v>15</v>
      </c>
      <c r="I5732" s="3">
        <v>110000</v>
      </c>
      <c r="J5732" s="3">
        <v>0</v>
      </c>
      <c r="K5732" s="3">
        <v>0</v>
      </c>
      <c r="L5732" s="3">
        <v>10000</v>
      </c>
      <c r="M5732" s="3">
        <f t="shared" si="356"/>
        <v>120000</v>
      </c>
      <c r="N5732" s="3">
        <f t="shared" si="358"/>
        <v>30000</v>
      </c>
      <c r="O5732" s="3">
        <f t="shared" si="359"/>
        <v>0</v>
      </c>
      <c r="P5732">
        <v>4.9000000000000004</v>
      </c>
      <c r="Q5732">
        <v>26</v>
      </c>
      <c r="R5732">
        <v>6</v>
      </c>
      <c r="S5732">
        <v>11</v>
      </c>
      <c r="T5732" t="s">
        <v>1888</v>
      </c>
      <c r="U5732">
        <f>VLOOKUP(T5732,Index!$J$2:$K$1319,2,FALSE)</f>
        <v>984</v>
      </c>
      <c r="V5732" t="s">
        <v>78</v>
      </c>
      <c r="W5732">
        <f t="shared" si="357"/>
        <v>3</v>
      </c>
    </row>
    <row r="5733" spans="1:23">
      <c r="A5733" t="s">
        <v>4538</v>
      </c>
      <c r="B5733" t="s">
        <v>97</v>
      </c>
      <c r="C5733">
        <f>VLOOKUP(B5733,Index!$A$2:$B$18,2,FALSE)</f>
        <v>16</v>
      </c>
      <c r="D5733">
        <v>2001</v>
      </c>
      <c r="E5733" t="s">
        <v>17</v>
      </c>
      <c r="F5733">
        <f>VLOOKUP(E5733,Index!$D$2:$E$13,2,FALSE)</f>
        <v>7</v>
      </c>
      <c r="G5733" t="s">
        <v>94</v>
      </c>
      <c r="H5733">
        <f>VLOOKUP(G5733,Index!$G$2:$H$40,2,FALSE)</f>
        <v>15</v>
      </c>
      <c r="I5733" s="3">
        <v>90000</v>
      </c>
      <c r="J5733" s="3">
        <v>30000</v>
      </c>
      <c r="K5733" s="3">
        <v>0</v>
      </c>
      <c r="L5733" s="3">
        <v>0</v>
      </c>
      <c r="M5733" s="3">
        <f t="shared" si="356"/>
        <v>120000</v>
      </c>
      <c r="N5733" s="3">
        <f t="shared" si="358"/>
        <v>30000</v>
      </c>
      <c r="O5733" s="3">
        <f t="shared" si="359"/>
        <v>0</v>
      </c>
      <c r="P5733">
        <v>6.5</v>
      </c>
      <c r="Q5733">
        <v>24</v>
      </c>
      <c r="R5733">
        <v>8.4</v>
      </c>
      <c r="S5733">
        <v>7</v>
      </c>
      <c r="T5733" t="s">
        <v>3684</v>
      </c>
      <c r="U5733">
        <f>VLOOKUP(T5733,Index!$J$2:$K$1319,2,FALSE)</f>
        <v>903</v>
      </c>
      <c r="V5733" t="s">
        <v>61</v>
      </c>
      <c r="W5733">
        <f t="shared" si="357"/>
        <v>3</v>
      </c>
    </row>
    <row r="5734" spans="1:23">
      <c r="A5734" t="s">
        <v>839</v>
      </c>
      <c r="B5734" t="s">
        <v>156</v>
      </c>
      <c r="C5734">
        <f>VLOOKUP(B5734,Index!$A$2:$B$18,2,FALSE)</f>
        <v>4</v>
      </c>
      <c r="D5734">
        <v>2003</v>
      </c>
      <c r="E5734" t="s">
        <v>13</v>
      </c>
      <c r="F5734">
        <f>VLOOKUP(E5734,Index!$D$2:$E$13,2,FALSE)</f>
        <v>11</v>
      </c>
      <c r="G5734" t="s">
        <v>94</v>
      </c>
      <c r="H5734">
        <f>VLOOKUP(G5734,Index!$G$2:$H$40,2,FALSE)</f>
        <v>15</v>
      </c>
      <c r="I5734" s="3">
        <v>90000</v>
      </c>
      <c r="J5734" s="3">
        <v>30000</v>
      </c>
      <c r="K5734" s="3">
        <v>0</v>
      </c>
      <c r="L5734" s="3">
        <v>0</v>
      </c>
      <c r="M5734" s="3">
        <f t="shared" si="356"/>
        <v>120000</v>
      </c>
      <c r="N5734" s="3">
        <f t="shared" si="358"/>
        <v>30000</v>
      </c>
      <c r="O5734" s="3">
        <f t="shared" si="359"/>
        <v>0</v>
      </c>
      <c r="P5734">
        <v>6.3</v>
      </c>
      <c r="Q5734">
        <v>14</v>
      </c>
      <c r="T5734" t="s">
        <v>1303</v>
      </c>
      <c r="U5734">
        <f>VLOOKUP(T5734,Index!$J$2:$K$1319,2,FALSE)</f>
        <v>1260</v>
      </c>
      <c r="V5734" t="s">
        <v>15</v>
      </c>
      <c r="W5734">
        <f t="shared" si="357"/>
        <v>3</v>
      </c>
    </row>
    <row r="5735" spans="1:23">
      <c r="A5735" t="s">
        <v>4539</v>
      </c>
      <c r="B5735" t="s">
        <v>33</v>
      </c>
      <c r="C5735">
        <f>VLOOKUP(B5735,Index!$A$2:$B$18,2,FALSE)</f>
        <v>9</v>
      </c>
      <c r="D5735">
        <v>2011</v>
      </c>
      <c r="E5735" t="s">
        <v>59</v>
      </c>
      <c r="F5735">
        <f>VLOOKUP(E5735,Index!$D$2:$E$13,2,FALSE)</f>
        <v>3</v>
      </c>
      <c r="G5735" t="s">
        <v>144</v>
      </c>
      <c r="H5735">
        <f>VLOOKUP(G5735,Index!$G$2:$H$40,2,FALSE)</f>
        <v>1</v>
      </c>
      <c r="I5735" s="3">
        <v>70000</v>
      </c>
      <c r="J5735" s="3">
        <v>30000</v>
      </c>
      <c r="K5735" s="3">
        <v>0</v>
      </c>
      <c r="L5735" s="3">
        <v>20000</v>
      </c>
      <c r="M5735" s="3">
        <f t="shared" si="356"/>
        <v>120000</v>
      </c>
      <c r="N5735" s="3">
        <f t="shared" si="358"/>
        <v>30000</v>
      </c>
      <c r="O5735" s="3">
        <f t="shared" si="359"/>
        <v>0</v>
      </c>
      <c r="P5735">
        <v>4.7</v>
      </c>
      <c r="Q5735">
        <v>17</v>
      </c>
      <c r="R5735">
        <v>6.5</v>
      </c>
      <c r="S5735">
        <v>4</v>
      </c>
      <c r="T5735" t="s">
        <v>4540</v>
      </c>
      <c r="U5735">
        <f>VLOOKUP(T5735,Index!$J$2:$K$1319,2,FALSE)</f>
        <v>656</v>
      </c>
      <c r="V5735" t="s">
        <v>37</v>
      </c>
      <c r="W5735">
        <f t="shared" si="357"/>
        <v>3</v>
      </c>
    </row>
    <row r="5736" spans="1:23">
      <c r="A5736" t="s">
        <v>4541</v>
      </c>
      <c r="B5736" t="s">
        <v>20</v>
      </c>
      <c r="C5736">
        <f>VLOOKUP(B5736,Index!$A$2:$B$18,2,FALSE)</f>
        <v>3</v>
      </c>
      <c r="D5736">
        <v>2005</v>
      </c>
      <c r="E5736" t="s">
        <v>90</v>
      </c>
      <c r="F5736">
        <f>VLOOKUP(E5736,Index!$D$2:$E$13,2,FALSE)</f>
        <v>8</v>
      </c>
      <c r="G5736" t="s">
        <v>1018</v>
      </c>
      <c r="H5736">
        <f>VLOOKUP(G5736,Index!$G$2:$H$40,2,FALSE)</f>
        <v>28</v>
      </c>
      <c r="I5736" s="3">
        <v>110000</v>
      </c>
      <c r="J5736" s="3">
        <v>0</v>
      </c>
      <c r="K5736" s="3">
        <v>0</v>
      </c>
      <c r="L5736" s="3">
        <v>10000</v>
      </c>
      <c r="M5736" s="3">
        <f t="shared" si="356"/>
        <v>120000</v>
      </c>
      <c r="N5736" s="3">
        <f t="shared" si="358"/>
        <v>30000</v>
      </c>
      <c r="O5736" s="3">
        <f t="shared" si="359"/>
        <v>0</v>
      </c>
      <c r="P5736">
        <v>5.9</v>
      </c>
      <c r="Q5736">
        <v>30</v>
      </c>
      <c r="R5736">
        <v>6.2</v>
      </c>
      <c r="S5736">
        <v>17</v>
      </c>
      <c r="T5736" t="s">
        <v>4542</v>
      </c>
      <c r="U5736">
        <f>VLOOKUP(T5736,Index!$J$2:$K$1319,2,FALSE)</f>
        <v>454</v>
      </c>
      <c r="V5736" t="s">
        <v>78</v>
      </c>
      <c r="W5736">
        <f t="shared" si="357"/>
        <v>3</v>
      </c>
    </row>
    <row r="5737" spans="1:23">
      <c r="A5737" t="s">
        <v>4543</v>
      </c>
      <c r="B5737" t="s">
        <v>97</v>
      </c>
      <c r="C5737">
        <f>VLOOKUP(B5737,Index!$A$2:$B$18,2,FALSE)</f>
        <v>16</v>
      </c>
      <c r="D5737">
        <v>2004</v>
      </c>
      <c r="E5737" t="s">
        <v>187</v>
      </c>
      <c r="F5737">
        <f>VLOOKUP(E5737,Index!$D$2:$E$13,2,FALSE)</f>
        <v>2</v>
      </c>
      <c r="G5737" t="s">
        <v>94</v>
      </c>
      <c r="H5737">
        <f>VLOOKUP(G5737,Index!$G$2:$H$40,2,FALSE)</f>
        <v>15</v>
      </c>
      <c r="I5737" s="3">
        <v>90000</v>
      </c>
      <c r="J5737" s="3">
        <v>30000</v>
      </c>
      <c r="K5737" s="3">
        <v>0</v>
      </c>
      <c r="L5737" s="3">
        <v>0</v>
      </c>
      <c r="M5737" s="3">
        <f t="shared" si="356"/>
        <v>120000</v>
      </c>
      <c r="N5737" s="3">
        <f t="shared" si="358"/>
        <v>30000</v>
      </c>
      <c r="O5737" s="3">
        <f t="shared" si="359"/>
        <v>0</v>
      </c>
      <c r="P5737">
        <v>7.1</v>
      </c>
      <c r="Q5737">
        <v>62</v>
      </c>
      <c r="R5737">
        <v>8.1999999999999993</v>
      </c>
      <c r="S5737">
        <v>17</v>
      </c>
      <c r="T5737" t="s">
        <v>289</v>
      </c>
      <c r="U5737">
        <f>VLOOKUP(T5737,Index!$J$2:$K$1319,2,FALSE)</f>
        <v>767</v>
      </c>
      <c r="V5737" t="s">
        <v>37</v>
      </c>
      <c r="W5737">
        <f t="shared" si="357"/>
        <v>3</v>
      </c>
    </row>
    <row r="5738" spans="1:23">
      <c r="A5738" t="s">
        <v>4544</v>
      </c>
      <c r="B5738" t="s">
        <v>112</v>
      </c>
      <c r="C5738">
        <f>VLOOKUP(B5738,Index!$A$2:$B$18,2,FALSE)</f>
        <v>11</v>
      </c>
      <c r="D5738">
        <v>2006</v>
      </c>
      <c r="E5738" t="s">
        <v>17</v>
      </c>
      <c r="F5738">
        <f>VLOOKUP(E5738,Index!$D$2:$E$13,2,FALSE)</f>
        <v>7</v>
      </c>
      <c r="G5738" t="s">
        <v>561</v>
      </c>
      <c r="H5738">
        <f>VLOOKUP(G5738,Index!$G$2:$H$40,2,FALSE)</f>
        <v>24</v>
      </c>
      <c r="I5738" s="3">
        <v>110000</v>
      </c>
      <c r="J5738" s="3">
        <v>0</v>
      </c>
      <c r="K5738" s="3">
        <v>0</v>
      </c>
      <c r="L5738" s="3">
        <v>10000</v>
      </c>
      <c r="M5738" s="3">
        <f t="shared" si="356"/>
        <v>120000</v>
      </c>
      <c r="N5738" s="3">
        <f t="shared" si="358"/>
        <v>30000</v>
      </c>
      <c r="O5738" s="3">
        <f t="shared" si="359"/>
        <v>0</v>
      </c>
      <c r="P5738">
        <v>5.5</v>
      </c>
      <c r="Q5738">
        <v>12</v>
      </c>
      <c r="T5738" t="s">
        <v>4545</v>
      </c>
      <c r="U5738">
        <f>VLOOKUP(T5738,Index!$J$2:$K$1319,2,FALSE)</f>
        <v>738</v>
      </c>
      <c r="V5738" t="s">
        <v>61</v>
      </c>
      <c r="W5738">
        <f t="shared" si="357"/>
        <v>3</v>
      </c>
    </row>
    <row r="5739" spans="1:23">
      <c r="A5739" t="s">
        <v>4288</v>
      </c>
      <c r="B5739" t="s">
        <v>12</v>
      </c>
      <c r="C5739">
        <f>VLOOKUP(B5739,Index!$A$2:$B$18,2,FALSE)</f>
        <v>13</v>
      </c>
      <c r="D5739">
        <v>2007</v>
      </c>
      <c r="E5739" t="s">
        <v>48</v>
      </c>
      <c r="F5739">
        <f>VLOOKUP(E5739,Index!$D$2:$E$13,2,FALSE)</f>
        <v>9</v>
      </c>
      <c r="G5739" t="s">
        <v>588</v>
      </c>
      <c r="H5739">
        <f>VLOOKUP(G5739,Index!$G$2:$H$40,2,FALSE)</f>
        <v>37</v>
      </c>
      <c r="I5739" s="3">
        <v>110000</v>
      </c>
      <c r="J5739" s="3">
        <v>0</v>
      </c>
      <c r="K5739" s="3">
        <v>0</v>
      </c>
      <c r="L5739" s="3">
        <v>10000</v>
      </c>
      <c r="M5739" s="3">
        <f t="shared" si="356"/>
        <v>120000</v>
      </c>
      <c r="N5739" s="3">
        <f t="shared" si="358"/>
        <v>30000</v>
      </c>
      <c r="O5739" s="3">
        <f t="shared" si="359"/>
        <v>0</v>
      </c>
      <c r="P5739">
        <v>8</v>
      </c>
      <c r="Q5739">
        <v>55</v>
      </c>
      <c r="R5739">
        <v>8.1999999999999993</v>
      </c>
      <c r="S5739">
        <v>26</v>
      </c>
      <c r="T5739" t="s">
        <v>2558</v>
      </c>
      <c r="U5739">
        <f>VLOOKUP(T5739,Index!$J$2:$K$1319,2,FALSE)</f>
        <v>655</v>
      </c>
      <c r="V5739" t="s">
        <v>15</v>
      </c>
      <c r="W5739">
        <f t="shared" si="357"/>
        <v>3</v>
      </c>
    </row>
    <row r="5740" spans="1:23">
      <c r="A5740" t="s">
        <v>4546</v>
      </c>
      <c r="B5740" t="s">
        <v>12</v>
      </c>
      <c r="C5740">
        <f>VLOOKUP(B5740,Index!$A$2:$B$18,2,FALSE)</f>
        <v>13</v>
      </c>
      <c r="D5740">
        <v>2011</v>
      </c>
      <c r="E5740" t="s">
        <v>48</v>
      </c>
      <c r="F5740">
        <f>VLOOKUP(E5740,Index!$D$2:$E$13,2,FALSE)</f>
        <v>9</v>
      </c>
      <c r="G5740" t="s">
        <v>407</v>
      </c>
      <c r="H5740">
        <f>VLOOKUP(G5740,Index!$G$2:$H$40,2,FALSE)</f>
        <v>29</v>
      </c>
      <c r="I5740" s="3">
        <v>70000</v>
      </c>
      <c r="J5740" s="3">
        <v>40000</v>
      </c>
      <c r="K5740" s="3">
        <v>0</v>
      </c>
      <c r="L5740" s="3">
        <v>10000</v>
      </c>
      <c r="M5740" s="3">
        <f t="shared" si="356"/>
        <v>120000</v>
      </c>
      <c r="N5740" s="3">
        <f t="shared" si="358"/>
        <v>30000</v>
      </c>
      <c r="O5740" s="3">
        <f t="shared" si="359"/>
        <v>0</v>
      </c>
      <c r="P5740">
        <v>6.4</v>
      </c>
      <c r="Q5740">
        <v>51</v>
      </c>
      <c r="R5740">
        <v>7.6</v>
      </c>
      <c r="S5740">
        <v>60</v>
      </c>
      <c r="T5740" t="s">
        <v>1171</v>
      </c>
      <c r="U5740">
        <f>VLOOKUP(T5740,Index!$J$2:$K$1319,2,FALSE)</f>
        <v>526</v>
      </c>
      <c r="V5740" t="s">
        <v>61</v>
      </c>
      <c r="W5740">
        <f t="shared" si="357"/>
        <v>3</v>
      </c>
    </row>
    <row r="5741" spans="1:23">
      <c r="A5741" t="s">
        <v>4043</v>
      </c>
      <c r="B5741" t="s">
        <v>20</v>
      </c>
      <c r="C5741">
        <f>VLOOKUP(B5741,Index!$A$2:$B$18,2,FALSE)</f>
        <v>3</v>
      </c>
      <c r="D5741">
        <v>2009</v>
      </c>
      <c r="E5741" t="s">
        <v>13</v>
      </c>
      <c r="F5741">
        <f>VLOOKUP(E5741,Index!$D$2:$E$13,2,FALSE)</f>
        <v>11</v>
      </c>
      <c r="G5741" t="s">
        <v>227</v>
      </c>
      <c r="H5741">
        <f>VLOOKUP(G5741,Index!$G$2:$H$40,2,FALSE)</f>
        <v>5</v>
      </c>
      <c r="I5741" s="3">
        <v>110000</v>
      </c>
      <c r="J5741" s="3">
        <v>0</v>
      </c>
      <c r="K5741" s="3">
        <v>0</v>
      </c>
      <c r="L5741" s="3">
        <v>10000</v>
      </c>
      <c r="M5741" s="3">
        <f t="shared" si="356"/>
        <v>120000</v>
      </c>
      <c r="N5741" s="3">
        <f t="shared" si="358"/>
        <v>30000</v>
      </c>
      <c r="O5741" s="3">
        <f t="shared" si="359"/>
        <v>0</v>
      </c>
      <c r="T5741" t="s">
        <v>3191</v>
      </c>
      <c r="U5741">
        <f>VLOOKUP(T5741,Index!$J$2:$K$1319,2,FALSE)</f>
        <v>746</v>
      </c>
      <c r="V5741" t="s">
        <v>15</v>
      </c>
      <c r="W5741">
        <f t="shared" si="357"/>
        <v>3</v>
      </c>
    </row>
    <row r="5742" spans="1:23">
      <c r="A5742" t="s">
        <v>1037</v>
      </c>
      <c r="B5742" t="s">
        <v>107</v>
      </c>
      <c r="C5742">
        <f>VLOOKUP(B5742,Index!$A$2:$B$18,2,FALSE)</f>
        <v>6</v>
      </c>
      <c r="D5742">
        <v>2016</v>
      </c>
      <c r="E5742" t="s">
        <v>187</v>
      </c>
      <c r="F5742">
        <f>VLOOKUP(E5742,Index!$D$2:$E$13,2,FALSE)</f>
        <v>2</v>
      </c>
      <c r="G5742" t="s">
        <v>173</v>
      </c>
      <c r="H5742">
        <f>VLOOKUP(G5742,Index!$G$2:$H$40,2,FALSE)</f>
        <v>31</v>
      </c>
      <c r="I5742" s="3">
        <v>0</v>
      </c>
      <c r="J5742" s="3">
        <v>110000</v>
      </c>
      <c r="K5742" s="3">
        <v>0</v>
      </c>
      <c r="L5742" s="3">
        <v>10000</v>
      </c>
      <c r="M5742" s="3">
        <f t="shared" si="356"/>
        <v>120000</v>
      </c>
      <c r="N5742" s="3">
        <f t="shared" si="358"/>
        <v>30000</v>
      </c>
      <c r="O5742" s="3">
        <f t="shared" si="359"/>
        <v>0</v>
      </c>
      <c r="P5742">
        <v>8.6</v>
      </c>
      <c r="Q5742">
        <v>45</v>
      </c>
      <c r="R5742">
        <v>7.9</v>
      </c>
      <c r="S5742">
        <v>915</v>
      </c>
      <c r="T5742" t="s">
        <v>4547</v>
      </c>
      <c r="U5742">
        <f>VLOOKUP(T5742,Index!$J$2:$K$1319,2,FALSE)</f>
        <v>265</v>
      </c>
      <c r="V5742" t="s">
        <v>37</v>
      </c>
      <c r="W5742">
        <f t="shared" si="357"/>
        <v>3</v>
      </c>
    </row>
    <row r="5743" spans="1:23">
      <c r="A5743" t="s">
        <v>3573</v>
      </c>
      <c r="B5743" t="s">
        <v>112</v>
      </c>
      <c r="C5743">
        <f>VLOOKUP(B5743,Index!$A$2:$B$18,2,FALSE)</f>
        <v>11</v>
      </c>
      <c r="D5743">
        <v>2010</v>
      </c>
      <c r="E5743" t="s">
        <v>34</v>
      </c>
      <c r="F5743">
        <f>VLOOKUP(E5743,Index!$D$2:$E$13,2,FALSE)</f>
        <v>1</v>
      </c>
      <c r="G5743" t="s">
        <v>194</v>
      </c>
      <c r="H5743">
        <f>VLOOKUP(G5743,Index!$G$2:$H$40,2,FALSE)</f>
        <v>38</v>
      </c>
      <c r="I5743" s="3">
        <v>70000</v>
      </c>
      <c r="J5743" s="3">
        <v>20000</v>
      </c>
      <c r="K5743" s="3">
        <v>0</v>
      </c>
      <c r="L5743" s="3">
        <v>20000</v>
      </c>
      <c r="M5743" s="3">
        <f t="shared" si="356"/>
        <v>110000</v>
      </c>
      <c r="N5743" s="3">
        <f t="shared" si="358"/>
        <v>27500</v>
      </c>
      <c r="O5743" s="3">
        <f t="shared" si="359"/>
        <v>0</v>
      </c>
      <c r="T5743" t="s">
        <v>224</v>
      </c>
      <c r="U5743">
        <f>VLOOKUP(T5743,Index!$J$2:$K$1319,2,FALSE)</f>
        <v>1194</v>
      </c>
      <c r="V5743" t="s">
        <v>78</v>
      </c>
      <c r="W5743">
        <f t="shared" si="357"/>
        <v>3</v>
      </c>
    </row>
    <row r="5744" spans="1:23">
      <c r="A5744" t="s">
        <v>1962</v>
      </c>
      <c r="B5744" t="s">
        <v>132</v>
      </c>
      <c r="C5744">
        <f>VLOOKUP(B5744,Index!$A$2:$B$18,2,FALSE)</f>
        <v>5</v>
      </c>
      <c r="D5744">
        <v>2003</v>
      </c>
      <c r="E5744" t="s">
        <v>21</v>
      </c>
      <c r="F5744">
        <f>VLOOKUP(E5744,Index!$D$2:$E$13,2,FALSE)</f>
        <v>5</v>
      </c>
      <c r="G5744" t="s">
        <v>49</v>
      </c>
      <c r="H5744">
        <f>VLOOKUP(G5744,Index!$G$2:$H$40,2,FALSE)</f>
        <v>4</v>
      </c>
      <c r="I5744" s="3">
        <v>90000</v>
      </c>
      <c r="J5744" s="3">
        <v>20000</v>
      </c>
      <c r="K5744" s="3">
        <v>0</v>
      </c>
      <c r="L5744" s="3">
        <v>0</v>
      </c>
      <c r="M5744" s="3">
        <f t="shared" si="356"/>
        <v>110000</v>
      </c>
      <c r="N5744" s="3">
        <f t="shared" si="358"/>
        <v>27500</v>
      </c>
      <c r="O5744" s="3">
        <f t="shared" si="359"/>
        <v>0</v>
      </c>
      <c r="P5744">
        <v>6.2</v>
      </c>
      <c r="Q5744">
        <v>21</v>
      </c>
      <c r="R5744">
        <v>6.6</v>
      </c>
      <c r="S5744">
        <v>8</v>
      </c>
      <c r="T5744" t="s">
        <v>1963</v>
      </c>
      <c r="U5744">
        <f>VLOOKUP(T5744,Index!$J$2:$K$1319,2,FALSE)</f>
        <v>472</v>
      </c>
      <c r="V5744" t="s">
        <v>61</v>
      </c>
      <c r="W5744">
        <f t="shared" si="357"/>
        <v>3</v>
      </c>
    </row>
    <row r="5745" spans="1:23">
      <c r="A5745" t="s">
        <v>2126</v>
      </c>
      <c r="B5745" t="s">
        <v>20</v>
      </c>
      <c r="C5745">
        <f>VLOOKUP(B5745,Index!$A$2:$B$18,2,FALSE)</f>
        <v>3</v>
      </c>
      <c r="D5745">
        <v>2010</v>
      </c>
      <c r="E5745" t="s">
        <v>13</v>
      </c>
      <c r="F5745">
        <f>VLOOKUP(E5745,Index!$D$2:$E$13,2,FALSE)</f>
        <v>11</v>
      </c>
      <c r="G5745" t="s">
        <v>49</v>
      </c>
      <c r="H5745">
        <f>VLOOKUP(G5745,Index!$G$2:$H$40,2,FALSE)</f>
        <v>4</v>
      </c>
      <c r="I5745" s="3">
        <v>110000</v>
      </c>
      <c r="J5745" s="3">
        <v>0</v>
      </c>
      <c r="K5745" s="3">
        <v>0</v>
      </c>
      <c r="L5745" s="3">
        <v>10000</v>
      </c>
      <c r="M5745" s="3">
        <f t="shared" si="356"/>
        <v>120000</v>
      </c>
      <c r="N5745" s="3">
        <f t="shared" si="358"/>
        <v>30000</v>
      </c>
      <c r="O5745" s="3">
        <f t="shared" si="359"/>
        <v>0</v>
      </c>
      <c r="T5745" t="s">
        <v>49</v>
      </c>
      <c r="U5745">
        <f>VLOOKUP(T5745,Index!$J$2:$K$1319,2,FALSE)</f>
        <v>35</v>
      </c>
      <c r="V5745" t="s">
        <v>61</v>
      </c>
      <c r="W5745">
        <f t="shared" si="357"/>
        <v>1</v>
      </c>
    </row>
    <row r="5746" spans="1:23">
      <c r="A5746" t="s">
        <v>4548</v>
      </c>
      <c r="B5746" t="s">
        <v>926</v>
      </c>
      <c r="C5746">
        <f>VLOOKUP(B5746,Index!$A$2:$B$18,2,FALSE)</f>
        <v>12</v>
      </c>
      <c r="D5746">
        <v>2016</v>
      </c>
      <c r="E5746" t="s">
        <v>23</v>
      </c>
      <c r="F5746">
        <f>VLOOKUP(E5746,Index!$D$2:$E$13,2,FALSE)</f>
        <v>4</v>
      </c>
      <c r="G5746" t="s">
        <v>407</v>
      </c>
      <c r="H5746">
        <f>VLOOKUP(G5746,Index!$G$2:$H$40,2,FALSE)</f>
        <v>29</v>
      </c>
      <c r="I5746" s="3">
        <v>10000</v>
      </c>
      <c r="J5746" s="3">
        <v>0</v>
      </c>
      <c r="K5746" s="3">
        <v>100000</v>
      </c>
      <c r="L5746" s="3">
        <v>0</v>
      </c>
      <c r="M5746" s="3">
        <f t="shared" si="356"/>
        <v>110000</v>
      </c>
      <c r="N5746" s="3">
        <f t="shared" si="358"/>
        <v>27500</v>
      </c>
      <c r="O5746" s="3">
        <f t="shared" si="359"/>
        <v>0</v>
      </c>
      <c r="P5746">
        <v>8.3000000000000007</v>
      </c>
      <c r="Q5746">
        <v>5</v>
      </c>
      <c r="R5746">
        <v>8</v>
      </c>
      <c r="S5746">
        <v>22</v>
      </c>
      <c r="T5746" t="s">
        <v>407</v>
      </c>
      <c r="U5746">
        <f>VLOOKUP(T5746,Index!$J$2:$K$1319,2,FALSE)</f>
        <v>1010</v>
      </c>
      <c r="V5746" t="s">
        <v>61</v>
      </c>
      <c r="W5746">
        <f t="shared" si="357"/>
        <v>1</v>
      </c>
    </row>
    <row r="5747" spans="1:23">
      <c r="A5747" t="s">
        <v>4549</v>
      </c>
      <c r="B5747" t="s">
        <v>12</v>
      </c>
      <c r="C5747">
        <f>VLOOKUP(B5747,Index!$A$2:$B$18,2,FALSE)</f>
        <v>13</v>
      </c>
      <c r="D5747">
        <v>2010</v>
      </c>
      <c r="E5747" t="s">
        <v>13</v>
      </c>
      <c r="F5747">
        <f>VLOOKUP(E5747,Index!$D$2:$E$13,2,FALSE)</f>
        <v>11</v>
      </c>
      <c r="G5747" t="s">
        <v>948</v>
      </c>
      <c r="H5747">
        <f>VLOOKUP(G5747,Index!$G$2:$H$40,2,FALSE)</f>
        <v>10</v>
      </c>
      <c r="I5747" s="3">
        <v>110000</v>
      </c>
      <c r="J5747" s="3">
        <v>0</v>
      </c>
      <c r="K5747" s="3">
        <v>0</v>
      </c>
      <c r="L5747" s="3">
        <v>10000</v>
      </c>
      <c r="M5747" s="3">
        <f t="shared" si="356"/>
        <v>120000</v>
      </c>
      <c r="N5747" s="3">
        <f t="shared" si="358"/>
        <v>30000</v>
      </c>
      <c r="O5747" s="3">
        <f t="shared" si="359"/>
        <v>0</v>
      </c>
      <c r="T5747" t="s">
        <v>2499</v>
      </c>
      <c r="U5747">
        <f>VLOOKUP(T5747,Index!$J$2:$K$1319,2,FALSE)</f>
        <v>253</v>
      </c>
      <c r="V5747" t="s">
        <v>78</v>
      </c>
      <c r="W5747">
        <f t="shared" si="357"/>
        <v>3</v>
      </c>
    </row>
    <row r="5748" spans="1:23">
      <c r="A5748" t="s">
        <v>3515</v>
      </c>
      <c r="B5748" t="s">
        <v>196</v>
      </c>
      <c r="C5748">
        <f>VLOOKUP(B5748,Index!$A$2:$B$18,2,FALSE)</f>
        <v>17</v>
      </c>
      <c r="D5748">
        <v>2016</v>
      </c>
      <c r="E5748" t="s">
        <v>48</v>
      </c>
      <c r="F5748">
        <f>VLOOKUP(E5748,Index!$D$2:$E$13,2,FALSE)</f>
        <v>9</v>
      </c>
      <c r="G5748" t="s">
        <v>49</v>
      </c>
      <c r="H5748">
        <f>VLOOKUP(G5748,Index!$G$2:$H$40,2,FALSE)</f>
        <v>4</v>
      </c>
      <c r="I5748" s="3">
        <v>50000</v>
      </c>
      <c r="J5748" s="3">
        <v>60000</v>
      </c>
      <c r="K5748" s="3">
        <v>0</v>
      </c>
      <c r="L5748" s="3">
        <v>10000</v>
      </c>
      <c r="M5748" s="3">
        <f t="shared" si="356"/>
        <v>120000</v>
      </c>
      <c r="N5748" s="3">
        <f t="shared" si="358"/>
        <v>30000</v>
      </c>
      <c r="O5748" s="3">
        <f t="shared" si="359"/>
        <v>0</v>
      </c>
      <c r="T5748" t="s">
        <v>81</v>
      </c>
      <c r="U5748">
        <f>VLOOKUP(T5748,Index!$J$2:$K$1319,2,FALSE)</f>
        <v>194</v>
      </c>
      <c r="V5748" t="s">
        <v>61</v>
      </c>
      <c r="W5748">
        <f t="shared" si="357"/>
        <v>3</v>
      </c>
    </row>
    <row r="5749" spans="1:23">
      <c r="A5749" t="s">
        <v>1851</v>
      </c>
      <c r="B5749" t="s">
        <v>28</v>
      </c>
      <c r="C5749">
        <f>VLOOKUP(B5749,Index!$A$2:$B$18,2,FALSE)</f>
        <v>15</v>
      </c>
      <c r="D5749">
        <v>2016</v>
      </c>
      <c r="E5749" t="s">
        <v>34</v>
      </c>
      <c r="F5749">
        <f>VLOOKUP(E5749,Index!$D$2:$E$13,2,FALSE)</f>
        <v>1</v>
      </c>
      <c r="G5749" t="s">
        <v>194</v>
      </c>
      <c r="H5749">
        <f>VLOOKUP(G5749,Index!$G$2:$H$40,2,FALSE)</f>
        <v>38</v>
      </c>
      <c r="I5749" s="3">
        <v>50000</v>
      </c>
      <c r="J5749" s="3">
        <v>60000</v>
      </c>
      <c r="K5749" s="3">
        <v>0</v>
      </c>
      <c r="L5749" s="3">
        <v>10000</v>
      </c>
      <c r="M5749" s="3">
        <f t="shared" si="356"/>
        <v>120000</v>
      </c>
      <c r="N5749" s="3">
        <f t="shared" si="358"/>
        <v>30000</v>
      </c>
      <c r="O5749" s="3">
        <f t="shared" si="359"/>
        <v>0</v>
      </c>
      <c r="R5749">
        <v>6.9</v>
      </c>
      <c r="S5749">
        <v>7</v>
      </c>
      <c r="T5749" t="s">
        <v>627</v>
      </c>
      <c r="U5749">
        <f>VLOOKUP(T5749,Index!$J$2:$K$1319,2,FALSE)</f>
        <v>1195</v>
      </c>
      <c r="V5749" t="s">
        <v>78</v>
      </c>
      <c r="W5749">
        <f t="shared" si="357"/>
        <v>3</v>
      </c>
    </row>
    <row r="5750" spans="1:23">
      <c r="A5750" t="s">
        <v>3143</v>
      </c>
      <c r="B5750" t="s">
        <v>97</v>
      </c>
      <c r="C5750">
        <f>VLOOKUP(B5750,Index!$A$2:$B$18,2,FALSE)</f>
        <v>16</v>
      </c>
      <c r="D5750">
        <v>2004</v>
      </c>
      <c r="E5750" t="s">
        <v>59</v>
      </c>
      <c r="F5750">
        <f>VLOOKUP(E5750,Index!$D$2:$E$13,2,FALSE)</f>
        <v>3</v>
      </c>
      <c r="G5750" t="s">
        <v>550</v>
      </c>
      <c r="H5750">
        <f>VLOOKUP(G5750,Index!$G$2:$H$40,2,FALSE)</f>
        <v>3</v>
      </c>
      <c r="I5750" s="3">
        <v>90000</v>
      </c>
      <c r="J5750" s="3">
        <v>30000</v>
      </c>
      <c r="K5750" s="3">
        <v>0</v>
      </c>
      <c r="L5750" s="3">
        <v>0</v>
      </c>
      <c r="M5750" s="3">
        <f t="shared" si="356"/>
        <v>120000</v>
      </c>
      <c r="N5750" s="3">
        <f t="shared" si="358"/>
        <v>30000</v>
      </c>
      <c r="O5750" s="3">
        <f t="shared" si="359"/>
        <v>0</v>
      </c>
      <c r="P5750">
        <v>5.7</v>
      </c>
      <c r="Q5750">
        <v>33</v>
      </c>
      <c r="T5750" t="s">
        <v>1091</v>
      </c>
      <c r="U5750">
        <f>VLOOKUP(T5750,Index!$J$2:$K$1319,2,FALSE)</f>
        <v>30</v>
      </c>
      <c r="V5750" t="s">
        <v>61</v>
      </c>
      <c r="W5750">
        <f t="shared" si="357"/>
        <v>3</v>
      </c>
    </row>
    <row r="5751" spans="1:23">
      <c r="A5751" t="s">
        <v>4550</v>
      </c>
      <c r="B5751" t="s">
        <v>20</v>
      </c>
      <c r="C5751">
        <f>VLOOKUP(B5751,Index!$A$2:$B$18,2,FALSE)</f>
        <v>3</v>
      </c>
      <c r="D5751">
        <v>2007</v>
      </c>
      <c r="E5751" t="s">
        <v>34</v>
      </c>
      <c r="F5751">
        <f>VLOOKUP(E5751,Index!$D$2:$E$13,2,FALSE)</f>
        <v>1</v>
      </c>
      <c r="G5751" t="s">
        <v>227</v>
      </c>
      <c r="H5751">
        <f>VLOOKUP(G5751,Index!$G$2:$H$40,2,FALSE)</f>
        <v>5</v>
      </c>
      <c r="I5751" s="3">
        <v>110000</v>
      </c>
      <c r="J5751" s="3">
        <v>0</v>
      </c>
      <c r="K5751" s="3">
        <v>0</v>
      </c>
      <c r="L5751" s="3">
        <v>10000</v>
      </c>
      <c r="M5751" s="3">
        <f t="shared" si="356"/>
        <v>120000</v>
      </c>
      <c r="N5751" s="3">
        <f t="shared" si="358"/>
        <v>30000</v>
      </c>
      <c r="O5751" s="3">
        <f t="shared" si="359"/>
        <v>0</v>
      </c>
      <c r="P5751">
        <v>2.8</v>
      </c>
      <c r="Q5751">
        <v>18</v>
      </c>
      <c r="R5751">
        <v>4.9000000000000004</v>
      </c>
      <c r="S5751">
        <v>8</v>
      </c>
      <c r="T5751" t="s">
        <v>3891</v>
      </c>
      <c r="U5751">
        <f>VLOOKUP(T5751,Index!$J$2:$K$1319,2,FALSE)</f>
        <v>983</v>
      </c>
      <c r="V5751" t="s">
        <v>15</v>
      </c>
      <c r="W5751">
        <f t="shared" si="357"/>
        <v>3</v>
      </c>
    </row>
    <row r="5752" spans="1:23">
      <c r="A5752" t="s">
        <v>4551</v>
      </c>
      <c r="B5752" t="s">
        <v>20</v>
      </c>
      <c r="C5752">
        <f>VLOOKUP(B5752,Index!$A$2:$B$18,2,FALSE)</f>
        <v>3</v>
      </c>
      <c r="D5752">
        <v>2008</v>
      </c>
      <c r="E5752" t="s">
        <v>67</v>
      </c>
      <c r="F5752">
        <f>VLOOKUP(E5752,Index!$D$2:$E$13,2,FALSE)</f>
        <v>10</v>
      </c>
      <c r="G5752" t="s">
        <v>227</v>
      </c>
      <c r="H5752">
        <f>VLOOKUP(G5752,Index!$G$2:$H$40,2,FALSE)</f>
        <v>5</v>
      </c>
      <c r="I5752" s="3">
        <v>110000</v>
      </c>
      <c r="J5752" s="3">
        <v>0</v>
      </c>
      <c r="K5752" s="3">
        <v>0</v>
      </c>
      <c r="L5752" s="3">
        <v>10000</v>
      </c>
      <c r="M5752" s="3">
        <f t="shared" si="356"/>
        <v>120000</v>
      </c>
      <c r="N5752" s="3">
        <f t="shared" si="358"/>
        <v>30000</v>
      </c>
      <c r="O5752" s="3">
        <f t="shared" si="359"/>
        <v>0</v>
      </c>
      <c r="T5752" t="s">
        <v>4552</v>
      </c>
      <c r="U5752">
        <f>VLOOKUP(T5752,Index!$J$2:$K$1319,2,FALSE)</f>
        <v>147</v>
      </c>
      <c r="V5752" t="s">
        <v>15</v>
      </c>
      <c r="W5752">
        <f t="shared" si="357"/>
        <v>3</v>
      </c>
    </row>
    <row r="5753" spans="1:23">
      <c r="A5753" t="s">
        <v>1954</v>
      </c>
      <c r="B5753" t="s">
        <v>196</v>
      </c>
      <c r="C5753">
        <f>VLOOKUP(B5753,Index!$A$2:$B$18,2,FALSE)</f>
        <v>17</v>
      </c>
      <c r="D5753">
        <v>2016</v>
      </c>
      <c r="E5753" t="s">
        <v>67</v>
      </c>
      <c r="F5753">
        <f>VLOOKUP(E5753,Index!$D$2:$E$13,2,FALSE)</f>
        <v>10</v>
      </c>
      <c r="G5753" t="s">
        <v>1451</v>
      </c>
      <c r="H5753">
        <f>VLOOKUP(G5753,Index!$G$2:$H$40,2,FALSE)</f>
        <v>16</v>
      </c>
      <c r="I5753" s="3">
        <v>40000</v>
      </c>
      <c r="J5753" s="3">
        <v>70000</v>
      </c>
      <c r="K5753" s="3">
        <v>0</v>
      </c>
      <c r="L5753" s="3">
        <v>10000</v>
      </c>
      <c r="M5753" s="3">
        <f t="shared" si="356"/>
        <v>120000</v>
      </c>
      <c r="N5753" s="3">
        <f t="shared" si="358"/>
        <v>30000</v>
      </c>
      <c r="O5753" s="3">
        <f t="shared" si="359"/>
        <v>0</v>
      </c>
      <c r="P5753">
        <v>6.5</v>
      </c>
      <c r="Q5753">
        <v>9</v>
      </c>
      <c r="T5753" t="s">
        <v>1452</v>
      </c>
      <c r="U5753">
        <f>VLOOKUP(T5753,Index!$J$2:$K$1319,2,FALSE)</f>
        <v>480</v>
      </c>
      <c r="V5753" t="s">
        <v>15</v>
      </c>
      <c r="W5753">
        <f t="shared" si="357"/>
        <v>3</v>
      </c>
    </row>
    <row r="5754" spans="1:23">
      <c r="A5754" t="s">
        <v>1971</v>
      </c>
      <c r="B5754" t="s">
        <v>107</v>
      </c>
      <c r="C5754">
        <f>VLOOKUP(B5754,Index!$A$2:$B$18,2,FALSE)</f>
        <v>6</v>
      </c>
      <c r="D5754">
        <v>2016</v>
      </c>
      <c r="E5754" t="s">
        <v>34</v>
      </c>
      <c r="F5754">
        <f>VLOOKUP(E5754,Index!$D$2:$E$13,2,FALSE)</f>
        <v>1</v>
      </c>
      <c r="G5754" t="s">
        <v>91</v>
      </c>
      <c r="H5754">
        <f>VLOOKUP(G5754,Index!$G$2:$H$40,2,FALSE)</f>
        <v>7</v>
      </c>
      <c r="I5754" s="3">
        <v>40000</v>
      </c>
      <c r="J5754" s="3">
        <v>70000</v>
      </c>
      <c r="K5754" s="3">
        <v>0</v>
      </c>
      <c r="L5754" s="3">
        <v>10000</v>
      </c>
      <c r="M5754" s="3">
        <f t="shared" si="356"/>
        <v>120000</v>
      </c>
      <c r="N5754" s="3">
        <f t="shared" si="358"/>
        <v>30000</v>
      </c>
      <c r="O5754" s="3">
        <f t="shared" si="359"/>
        <v>0</v>
      </c>
      <c r="P5754">
        <v>8.6</v>
      </c>
      <c r="Q5754">
        <v>37</v>
      </c>
      <c r="R5754">
        <v>6</v>
      </c>
      <c r="S5754">
        <v>383</v>
      </c>
      <c r="T5754" t="s">
        <v>819</v>
      </c>
      <c r="U5754">
        <f>VLOOKUP(T5754,Index!$J$2:$K$1319,2,FALSE)</f>
        <v>72</v>
      </c>
      <c r="V5754" t="s">
        <v>37</v>
      </c>
      <c r="W5754">
        <f t="shared" si="357"/>
        <v>3</v>
      </c>
    </row>
    <row r="5755" spans="1:23">
      <c r="A5755" t="s">
        <v>3890</v>
      </c>
      <c r="B5755" t="s">
        <v>28</v>
      </c>
      <c r="C5755">
        <f>VLOOKUP(B5755,Index!$A$2:$B$18,2,FALSE)</f>
        <v>15</v>
      </c>
      <c r="D5755">
        <v>2011</v>
      </c>
      <c r="E5755" t="s">
        <v>17</v>
      </c>
      <c r="F5755">
        <f>VLOOKUP(E5755,Index!$D$2:$E$13,2,FALSE)</f>
        <v>7</v>
      </c>
      <c r="G5755" t="s">
        <v>49</v>
      </c>
      <c r="H5755">
        <f>VLOOKUP(G5755,Index!$G$2:$H$40,2,FALSE)</f>
        <v>4</v>
      </c>
      <c r="I5755" s="3">
        <v>110000</v>
      </c>
      <c r="J5755" s="3">
        <v>0</v>
      </c>
      <c r="K5755" s="3">
        <v>0</v>
      </c>
      <c r="L5755" s="3">
        <v>10000</v>
      </c>
      <c r="M5755" s="3">
        <f t="shared" si="356"/>
        <v>120000</v>
      </c>
      <c r="N5755" s="3">
        <f t="shared" si="358"/>
        <v>30000</v>
      </c>
      <c r="O5755" s="3">
        <f t="shared" si="359"/>
        <v>0</v>
      </c>
      <c r="T5755" t="s">
        <v>2741</v>
      </c>
      <c r="U5755">
        <f>VLOOKUP(T5755,Index!$J$2:$K$1319,2,FALSE)</f>
        <v>417</v>
      </c>
      <c r="V5755" t="s">
        <v>15</v>
      </c>
      <c r="W5755">
        <f t="shared" si="357"/>
        <v>3</v>
      </c>
    </row>
    <row r="5756" spans="1:23">
      <c r="A5756" t="s">
        <v>3951</v>
      </c>
      <c r="B5756" t="s">
        <v>28</v>
      </c>
      <c r="C5756">
        <f>VLOOKUP(B5756,Index!$A$2:$B$18,2,FALSE)</f>
        <v>15</v>
      </c>
      <c r="D5756">
        <v>2013</v>
      </c>
      <c r="E5756" t="s">
        <v>21</v>
      </c>
      <c r="F5756">
        <f>VLOOKUP(E5756,Index!$D$2:$E$13,2,FALSE)</f>
        <v>5</v>
      </c>
      <c r="G5756" t="s">
        <v>77</v>
      </c>
      <c r="H5756">
        <f>VLOOKUP(G5756,Index!$G$2:$H$40,2,FALSE)</f>
        <v>35</v>
      </c>
      <c r="I5756" s="3">
        <v>30000</v>
      </c>
      <c r="J5756" s="3">
        <v>80000</v>
      </c>
      <c r="K5756" s="3">
        <v>0</v>
      </c>
      <c r="L5756" s="3">
        <v>10000</v>
      </c>
      <c r="M5756" s="3">
        <f t="shared" si="356"/>
        <v>120000</v>
      </c>
      <c r="N5756" s="3">
        <f t="shared" si="358"/>
        <v>30000</v>
      </c>
      <c r="O5756" s="3">
        <f t="shared" si="359"/>
        <v>0</v>
      </c>
      <c r="R5756">
        <v>5.4</v>
      </c>
      <c r="S5756">
        <v>14</v>
      </c>
      <c r="T5756" t="s">
        <v>973</v>
      </c>
      <c r="U5756">
        <f>VLOOKUP(T5756,Index!$J$2:$K$1319,2,FALSE)</f>
        <v>1276</v>
      </c>
      <c r="V5756" t="s">
        <v>15</v>
      </c>
      <c r="W5756">
        <f t="shared" si="357"/>
        <v>3</v>
      </c>
    </row>
    <row r="5757" spans="1:23">
      <c r="A5757" t="s">
        <v>594</v>
      </c>
      <c r="B5757" t="s">
        <v>20</v>
      </c>
      <c r="C5757">
        <f>VLOOKUP(B5757,Index!$A$2:$B$18,2,FALSE)</f>
        <v>3</v>
      </c>
      <c r="D5757">
        <v>2007</v>
      </c>
      <c r="E5757" t="s">
        <v>59</v>
      </c>
      <c r="F5757">
        <f>VLOOKUP(E5757,Index!$D$2:$E$13,2,FALSE)</f>
        <v>3</v>
      </c>
      <c r="G5757" t="s">
        <v>429</v>
      </c>
      <c r="H5757">
        <f>VLOOKUP(G5757,Index!$G$2:$H$40,2,FALSE)</f>
        <v>34</v>
      </c>
      <c r="I5757" s="3">
        <v>110000</v>
      </c>
      <c r="J5757" s="3">
        <v>0</v>
      </c>
      <c r="K5757" s="3">
        <v>0</v>
      </c>
      <c r="L5757" s="3">
        <v>10000</v>
      </c>
      <c r="M5757" s="3">
        <f t="shared" si="356"/>
        <v>120000</v>
      </c>
      <c r="N5757" s="3">
        <f t="shared" si="358"/>
        <v>30000</v>
      </c>
      <c r="O5757" s="3">
        <f t="shared" si="359"/>
        <v>0</v>
      </c>
      <c r="P5757">
        <v>6.1</v>
      </c>
      <c r="Q5757">
        <v>12</v>
      </c>
      <c r="R5757">
        <v>6.6</v>
      </c>
      <c r="S5757">
        <v>13</v>
      </c>
      <c r="T5757" t="s">
        <v>650</v>
      </c>
      <c r="U5757">
        <f>VLOOKUP(T5757,Index!$J$2:$K$1319,2,FALSE)</f>
        <v>52</v>
      </c>
      <c r="V5757" t="s">
        <v>61</v>
      </c>
      <c r="W5757">
        <f t="shared" si="357"/>
        <v>3</v>
      </c>
    </row>
    <row r="5758" spans="1:23">
      <c r="A5758" t="s">
        <v>4553</v>
      </c>
      <c r="B5758" t="s">
        <v>28</v>
      </c>
      <c r="C5758">
        <f>VLOOKUP(B5758,Index!$A$2:$B$18,2,FALSE)</f>
        <v>15</v>
      </c>
      <c r="D5758">
        <v>2006</v>
      </c>
      <c r="E5758" t="s">
        <v>13</v>
      </c>
      <c r="F5758">
        <f>VLOOKUP(E5758,Index!$D$2:$E$13,2,FALSE)</f>
        <v>11</v>
      </c>
      <c r="G5758" t="s">
        <v>35</v>
      </c>
      <c r="H5758">
        <f>VLOOKUP(G5758,Index!$G$2:$H$40,2,FALSE)</f>
        <v>32</v>
      </c>
      <c r="I5758" s="3">
        <v>110000</v>
      </c>
      <c r="J5758" s="3">
        <v>0</v>
      </c>
      <c r="K5758" s="3">
        <v>0</v>
      </c>
      <c r="L5758" s="3">
        <v>10000</v>
      </c>
      <c r="M5758" s="3">
        <f t="shared" si="356"/>
        <v>120000</v>
      </c>
      <c r="N5758" s="3">
        <f t="shared" si="358"/>
        <v>30000</v>
      </c>
      <c r="O5758" s="3">
        <f t="shared" si="359"/>
        <v>0</v>
      </c>
      <c r="P5758">
        <v>7</v>
      </c>
      <c r="Q5758">
        <v>17</v>
      </c>
      <c r="R5758">
        <v>7.3</v>
      </c>
      <c r="S5758">
        <v>11</v>
      </c>
      <c r="T5758" t="s">
        <v>2631</v>
      </c>
      <c r="U5758">
        <f>VLOOKUP(T5758,Index!$J$2:$K$1319,2,FALSE)</f>
        <v>13</v>
      </c>
      <c r="V5758" t="s">
        <v>15</v>
      </c>
      <c r="W5758">
        <f t="shared" si="357"/>
        <v>3</v>
      </c>
    </row>
    <row r="5759" spans="1:23">
      <c r="A5759" t="s">
        <v>4554</v>
      </c>
      <c r="B5759" t="s">
        <v>39</v>
      </c>
      <c r="C5759">
        <f>VLOOKUP(B5759,Index!$A$2:$B$18,2,FALSE)</f>
        <v>8</v>
      </c>
      <c r="D5759">
        <v>2002</v>
      </c>
      <c r="E5759" t="s">
        <v>13</v>
      </c>
      <c r="F5759">
        <f>VLOOKUP(E5759,Index!$D$2:$E$13,2,FALSE)</f>
        <v>11</v>
      </c>
      <c r="G5759" t="s">
        <v>407</v>
      </c>
      <c r="H5759">
        <f>VLOOKUP(G5759,Index!$G$2:$H$40,2,FALSE)</f>
        <v>29</v>
      </c>
      <c r="I5759" s="3">
        <v>60000</v>
      </c>
      <c r="J5759" s="3">
        <v>50000</v>
      </c>
      <c r="K5759" s="3">
        <v>0</v>
      </c>
      <c r="L5759" s="3">
        <v>20000</v>
      </c>
      <c r="M5759" s="3">
        <f t="shared" si="356"/>
        <v>130000</v>
      </c>
      <c r="N5759" s="3">
        <f t="shared" si="358"/>
        <v>32500</v>
      </c>
      <c r="O5759" s="3">
        <f t="shared" si="359"/>
        <v>0</v>
      </c>
      <c r="P5759">
        <v>6.6</v>
      </c>
      <c r="Q5759">
        <v>9</v>
      </c>
      <c r="T5759" t="s">
        <v>582</v>
      </c>
      <c r="U5759">
        <f>VLOOKUP(T5759,Index!$J$2:$K$1319,2,FALSE)</f>
        <v>150</v>
      </c>
      <c r="V5759" t="s">
        <v>15</v>
      </c>
      <c r="W5759">
        <f t="shared" si="357"/>
        <v>3</v>
      </c>
    </row>
    <row r="5760" spans="1:23">
      <c r="A5760" t="s">
        <v>1347</v>
      </c>
      <c r="B5760" t="s">
        <v>39</v>
      </c>
      <c r="C5760">
        <f>VLOOKUP(B5760,Index!$A$2:$B$18,2,FALSE)</f>
        <v>8</v>
      </c>
      <c r="D5760">
        <v>2008</v>
      </c>
      <c r="E5760" t="s">
        <v>21</v>
      </c>
      <c r="F5760">
        <f>VLOOKUP(E5760,Index!$D$2:$E$13,2,FALSE)</f>
        <v>5</v>
      </c>
      <c r="G5760" t="s">
        <v>35</v>
      </c>
      <c r="H5760">
        <f>VLOOKUP(G5760,Index!$G$2:$H$40,2,FALSE)</f>
        <v>32</v>
      </c>
      <c r="I5760" s="3">
        <v>60000</v>
      </c>
      <c r="J5760" s="3">
        <v>50000</v>
      </c>
      <c r="K5760" s="3">
        <v>0</v>
      </c>
      <c r="L5760" s="3">
        <v>20000</v>
      </c>
      <c r="M5760" s="3">
        <f t="shared" si="356"/>
        <v>130000</v>
      </c>
      <c r="N5760" s="3">
        <f t="shared" si="358"/>
        <v>32500</v>
      </c>
      <c r="O5760" s="3">
        <f t="shared" si="359"/>
        <v>0</v>
      </c>
      <c r="T5760" t="s">
        <v>35</v>
      </c>
      <c r="U5760">
        <f>VLOOKUP(T5760,Index!$J$2:$K$1319,2,FALSE)</f>
        <v>1120</v>
      </c>
      <c r="V5760" t="s">
        <v>15</v>
      </c>
      <c r="W5760">
        <f t="shared" si="357"/>
        <v>1</v>
      </c>
    </row>
    <row r="5761" spans="1:23">
      <c r="A5761" t="s">
        <v>1418</v>
      </c>
      <c r="B5761" t="s">
        <v>20</v>
      </c>
      <c r="C5761">
        <f>VLOOKUP(B5761,Index!$A$2:$B$18,2,FALSE)</f>
        <v>3</v>
      </c>
      <c r="D5761">
        <v>2009</v>
      </c>
      <c r="E5761" t="s">
        <v>17</v>
      </c>
      <c r="F5761">
        <f>VLOOKUP(E5761,Index!$D$2:$E$13,2,FALSE)</f>
        <v>7</v>
      </c>
      <c r="G5761" t="s">
        <v>1028</v>
      </c>
      <c r="H5761">
        <f>VLOOKUP(G5761,Index!$G$2:$H$40,2,FALSE)</f>
        <v>9</v>
      </c>
      <c r="I5761" s="3">
        <v>60000</v>
      </c>
      <c r="J5761" s="3">
        <v>40000</v>
      </c>
      <c r="K5761" s="3">
        <v>0</v>
      </c>
      <c r="L5761" s="3">
        <v>10000</v>
      </c>
      <c r="M5761" s="3">
        <f t="shared" si="356"/>
        <v>110000</v>
      </c>
      <c r="N5761" s="3">
        <f t="shared" si="358"/>
        <v>27500</v>
      </c>
      <c r="O5761" s="3">
        <f t="shared" si="359"/>
        <v>0</v>
      </c>
      <c r="P5761">
        <v>7.3</v>
      </c>
      <c r="Q5761">
        <v>7</v>
      </c>
      <c r="T5761" t="s">
        <v>2741</v>
      </c>
      <c r="U5761">
        <f>VLOOKUP(T5761,Index!$J$2:$K$1319,2,FALSE)</f>
        <v>417</v>
      </c>
      <c r="V5761" t="s">
        <v>15</v>
      </c>
      <c r="W5761">
        <f t="shared" si="357"/>
        <v>3</v>
      </c>
    </row>
    <row r="5762" spans="1:23">
      <c r="A5762" t="s">
        <v>3741</v>
      </c>
      <c r="B5762" t="s">
        <v>12</v>
      </c>
      <c r="C5762">
        <f>VLOOKUP(B5762,Index!$A$2:$B$18,2,FALSE)</f>
        <v>13</v>
      </c>
      <c r="D5762">
        <v>2010</v>
      </c>
      <c r="E5762" t="s">
        <v>48</v>
      </c>
      <c r="F5762">
        <f>VLOOKUP(E5762,Index!$D$2:$E$13,2,FALSE)</f>
        <v>9</v>
      </c>
      <c r="G5762" t="s">
        <v>144</v>
      </c>
      <c r="H5762">
        <f>VLOOKUP(G5762,Index!$G$2:$H$40,2,FALSE)</f>
        <v>1</v>
      </c>
      <c r="I5762" s="3">
        <v>110000</v>
      </c>
      <c r="J5762" s="3">
        <v>0</v>
      </c>
      <c r="K5762" s="3">
        <v>0</v>
      </c>
      <c r="L5762" s="3">
        <v>10000</v>
      </c>
      <c r="M5762" s="3">
        <f t="shared" ref="M5762:M5825" si="360">SUM(I5762:L5762)</f>
        <v>120000</v>
      </c>
      <c r="N5762" s="3">
        <f t="shared" si="358"/>
        <v>30000</v>
      </c>
      <c r="O5762" s="3">
        <f t="shared" si="359"/>
        <v>0</v>
      </c>
      <c r="T5762" t="s">
        <v>3742</v>
      </c>
      <c r="U5762">
        <f>VLOOKUP(T5762,Index!$J$2:$K$1319,2,FALSE)</f>
        <v>1102</v>
      </c>
      <c r="V5762" t="s">
        <v>78</v>
      </c>
      <c r="W5762">
        <f t="shared" ref="W5762:W5825" si="361">IF(T5762=G5762,1,3)</f>
        <v>3</v>
      </c>
    </row>
    <row r="5763" spans="1:23">
      <c r="A5763" t="s">
        <v>4555</v>
      </c>
      <c r="B5763" t="s">
        <v>112</v>
      </c>
      <c r="C5763">
        <f>VLOOKUP(B5763,Index!$A$2:$B$18,2,FALSE)</f>
        <v>11</v>
      </c>
      <c r="D5763">
        <v>2010</v>
      </c>
      <c r="E5763" t="s">
        <v>34</v>
      </c>
      <c r="F5763">
        <f>VLOOKUP(E5763,Index!$D$2:$E$13,2,FALSE)</f>
        <v>1</v>
      </c>
      <c r="G5763" t="s">
        <v>45</v>
      </c>
      <c r="H5763">
        <f>VLOOKUP(G5763,Index!$G$2:$H$40,2,FALSE)</f>
        <v>30</v>
      </c>
      <c r="I5763" s="3">
        <v>80000</v>
      </c>
      <c r="J5763" s="3">
        <v>20000</v>
      </c>
      <c r="K5763" s="3">
        <v>0</v>
      </c>
      <c r="L5763" s="3">
        <v>20000</v>
      </c>
      <c r="M5763" s="3">
        <f t="shared" si="360"/>
        <v>120000</v>
      </c>
      <c r="N5763" s="3">
        <f t="shared" ref="N5763:N5826" si="362">AVERAGE(I5763:L5763)</f>
        <v>30000</v>
      </c>
      <c r="O5763" s="3">
        <f t="shared" ref="O5763:O5826" si="363">IF(M5763&gt;AVERAGE($M$2:$M$8064),1,0)</f>
        <v>0</v>
      </c>
      <c r="P5763">
        <v>7.4</v>
      </c>
      <c r="Q5763">
        <v>33</v>
      </c>
      <c r="R5763">
        <v>8.6999999999999993</v>
      </c>
      <c r="S5763">
        <v>25</v>
      </c>
      <c r="T5763" t="s">
        <v>2000</v>
      </c>
      <c r="U5763">
        <f>VLOOKUP(T5763,Index!$J$2:$K$1319,2,FALSE)</f>
        <v>1106</v>
      </c>
      <c r="V5763" t="s">
        <v>61</v>
      </c>
      <c r="W5763">
        <f t="shared" si="361"/>
        <v>3</v>
      </c>
    </row>
    <row r="5764" spans="1:23">
      <c r="A5764" t="s">
        <v>4556</v>
      </c>
      <c r="B5764" t="s">
        <v>1289</v>
      </c>
      <c r="C5764">
        <f>VLOOKUP(B5764,Index!$A$2:$B$18,2,FALSE)</f>
        <v>2</v>
      </c>
      <c r="D5764">
        <v>2001</v>
      </c>
      <c r="E5764" t="s">
        <v>21</v>
      </c>
      <c r="F5764">
        <f>VLOOKUP(E5764,Index!$D$2:$E$13,2,FALSE)</f>
        <v>5</v>
      </c>
      <c r="G5764" t="s">
        <v>407</v>
      </c>
      <c r="H5764">
        <f>VLOOKUP(G5764,Index!$G$2:$H$40,2,FALSE)</f>
        <v>29</v>
      </c>
      <c r="I5764" s="3">
        <v>0</v>
      </c>
      <c r="J5764" s="3">
        <v>0</v>
      </c>
      <c r="K5764" s="3">
        <v>120000</v>
      </c>
      <c r="L5764" s="3">
        <v>0</v>
      </c>
      <c r="M5764" s="3">
        <f t="shared" si="360"/>
        <v>120000</v>
      </c>
      <c r="N5764" s="3">
        <f t="shared" si="362"/>
        <v>30000</v>
      </c>
      <c r="O5764" s="3">
        <f t="shared" si="363"/>
        <v>0</v>
      </c>
      <c r="P5764">
        <v>8.9</v>
      </c>
      <c r="Q5764">
        <v>18</v>
      </c>
      <c r="R5764">
        <v>8.6</v>
      </c>
      <c r="S5764">
        <v>236</v>
      </c>
      <c r="T5764" t="s">
        <v>447</v>
      </c>
      <c r="U5764">
        <f>VLOOKUP(T5764,Index!$J$2:$K$1319,2,FALSE)</f>
        <v>1056</v>
      </c>
      <c r="V5764" t="s">
        <v>15</v>
      </c>
      <c r="W5764">
        <f t="shared" si="361"/>
        <v>3</v>
      </c>
    </row>
    <row r="5765" spans="1:23">
      <c r="A5765" t="s">
        <v>4557</v>
      </c>
      <c r="B5765" t="s">
        <v>39</v>
      </c>
      <c r="C5765">
        <f>VLOOKUP(B5765,Index!$A$2:$B$18,2,FALSE)</f>
        <v>8</v>
      </c>
      <c r="D5765">
        <v>2003</v>
      </c>
      <c r="E5765" t="s">
        <v>17</v>
      </c>
      <c r="F5765">
        <f>VLOOKUP(E5765,Index!$D$2:$E$13,2,FALSE)</f>
        <v>7</v>
      </c>
      <c r="G5765" t="s">
        <v>1028</v>
      </c>
      <c r="H5765">
        <f>VLOOKUP(G5765,Index!$G$2:$H$40,2,FALSE)</f>
        <v>9</v>
      </c>
      <c r="I5765" s="3">
        <v>60000</v>
      </c>
      <c r="J5765" s="3">
        <v>50000</v>
      </c>
      <c r="K5765" s="3">
        <v>0</v>
      </c>
      <c r="L5765" s="3">
        <v>20000</v>
      </c>
      <c r="M5765" s="3">
        <f t="shared" si="360"/>
        <v>130000</v>
      </c>
      <c r="N5765" s="3">
        <f t="shared" si="362"/>
        <v>32500</v>
      </c>
      <c r="O5765" s="3">
        <f t="shared" si="363"/>
        <v>0</v>
      </c>
      <c r="P5765">
        <v>6.9</v>
      </c>
      <c r="Q5765">
        <v>20</v>
      </c>
      <c r="T5765" t="s">
        <v>1028</v>
      </c>
      <c r="U5765">
        <f>VLOOKUP(T5765,Index!$J$2:$K$1319,2,FALSE)</f>
        <v>235</v>
      </c>
      <c r="V5765" t="s">
        <v>15</v>
      </c>
      <c r="W5765">
        <f t="shared" si="361"/>
        <v>1</v>
      </c>
    </row>
    <row r="5766" spans="1:23">
      <c r="A5766" t="s">
        <v>3759</v>
      </c>
      <c r="B5766" t="s">
        <v>196</v>
      </c>
      <c r="C5766">
        <f>VLOOKUP(B5766,Index!$A$2:$B$18,2,FALSE)</f>
        <v>17</v>
      </c>
      <c r="D5766">
        <v>2015</v>
      </c>
      <c r="E5766" t="s">
        <v>13</v>
      </c>
      <c r="F5766">
        <f>VLOOKUP(E5766,Index!$D$2:$E$13,2,FALSE)</f>
        <v>11</v>
      </c>
      <c r="G5766" t="s">
        <v>49</v>
      </c>
      <c r="H5766">
        <f>VLOOKUP(G5766,Index!$G$2:$H$40,2,FALSE)</f>
        <v>4</v>
      </c>
      <c r="I5766" s="3">
        <v>90000</v>
      </c>
      <c r="J5766" s="3">
        <v>20000</v>
      </c>
      <c r="K5766" s="3">
        <v>0</v>
      </c>
      <c r="L5766" s="3">
        <v>10000</v>
      </c>
      <c r="M5766" s="3">
        <f t="shared" si="360"/>
        <v>120000</v>
      </c>
      <c r="N5766" s="3">
        <f t="shared" si="362"/>
        <v>30000</v>
      </c>
      <c r="O5766" s="3">
        <f t="shared" si="363"/>
        <v>0</v>
      </c>
      <c r="P5766">
        <v>3.9</v>
      </c>
      <c r="Q5766">
        <v>18</v>
      </c>
      <c r="R5766">
        <v>2.1</v>
      </c>
      <c r="S5766">
        <v>132</v>
      </c>
      <c r="T5766" t="s">
        <v>2035</v>
      </c>
      <c r="U5766">
        <f>VLOOKUP(T5766,Index!$J$2:$K$1319,2,FALSE)</f>
        <v>957</v>
      </c>
      <c r="V5766" t="s">
        <v>61</v>
      </c>
      <c r="W5766">
        <f t="shared" si="361"/>
        <v>3</v>
      </c>
    </row>
    <row r="5767" spans="1:23">
      <c r="A5767" t="s">
        <v>4558</v>
      </c>
      <c r="B5767" t="s">
        <v>39</v>
      </c>
      <c r="C5767">
        <f>VLOOKUP(B5767,Index!$A$2:$B$18,2,FALSE)</f>
        <v>8</v>
      </c>
      <c r="D5767">
        <v>2003</v>
      </c>
      <c r="E5767" t="s">
        <v>34</v>
      </c>
      <c r="F5767">
        <f>VLOOKUP(E5767,Index!$D$2:$E$13,2,FALSE)</f>
        <v>1</v>
      </c>
      <c r="G5767" t="s">
        <v>550</v>
      </c>
      <c r="H5767">
        <f>VLOOKUP(G5767,Index!$G$2:$H$40,2,FALSE)</f>
        <v>3</v>
      </c>
      <c r="I5767" s="3">
        <v>60000</v>
      </c>
      <c r="J5767" s="3">
        <v>50000</v>
      </c>
      <c r="K5767" s="3">
        <v>0</v>
      </c>
      <c r="L5767" s="3">
        <v>20000</v>
      </c>
      <c r="M5767" s="3">
        <f t="shared" si="360"/>
        <v>130000</v>
      </c>
      <c r="N5767" s="3">
        <f t="shared" si="362"/>
        <v>32500</v>
      </c>
      <c r="O5767" s="3">
        <f t="shared" si="363"/>
        <v>0</v>
      </c>
      <c r="P5767">
        <v>6.5</v>
      </c>
      <c r="Q5767">
        <v>19</v>
      </c>
      <c r="R5767">
        <v>5.8</v>
      </c>
      <c r="S5767">
        <v>8</v>
      </c>
      <c r="T5767" t="s">
        <v>4559</v>
      </c>
      <c r="U5767">
        <f>VLOOKUP(T5767,Index!$J$2:$K$1319,2,FALSE)</f>
        <v>33</v>
      </c>
      <c r="V5767" t="s">
        <v>37</v>
      </c>
      <c r="W5767">
        <f t="shared" si="361"/>
        <v>3</v>
      </c>
    </row>
    <row r="5768" spans="1:23">
      <c r="A5768" t="s">
        <v>4560</v>
      </c>
      <c r="B5768" t="s">
        <v>130</v>
      </c>
      <c r="C5768">
        <f>VLOOKUP(B5768,Index!$A$2:$B$18,2,FALSE)</f>
        <v>14</v>
      </c>
      <c r="D5768">
        <v>2015</v>
      </c>
      <c r="E5768" t="s">
        <v>34</v>
      </c>
      <c r="F5768">
        <f>VLOOKUP(E5768,Index!$D$2:$E$13,2,FALSE)</f>
        <v>1</v>
      </c>
      <c r="G5768" t="s">
        <v>1807</v>
      </c>
      <c r="H5768">
        <f>VLOOKUP(G5768,Index!$G$2:$H$40,2,FALSE)</f>
        <v>27</v>
      </c>
      <c r="I5768" s="3">
        <v>80000</v>
      </c>
      <c r="J5768" s="3">
        <v>20000</v>
      </c>
      <c r="K5768" s="3">
        <v>10000</v>
      </c>
      <c r="L5768" s="3">
        <v>10000</v>
      </c>
      <c r="M5768" s="3">
        <f t="shared" si="360"/>
        <v>120000</v>
      </c>
      <c r="N5768" s="3">
        <f t="shared" si="362"/>
        <v>30000</v>
      </c>
      <c r="O5768" s="3">
        <f t="shared" si="363"/>
        <v>0</v>
      </c>
      <c r="P5768">
        <v>4.5</v>
      </c>
      <c r="Q5768">
        <v>31</v>
      </c>
      <c r="R5768">
        <v>6.5</v>
      </c>
      <c r="S5768">
        <v>81</v>
      </c>
      <c r="T5768" t="s">
        <v>4561</v>
      </c>
      <c r="U5768">
        <f>VLOOKUP(T5768,Index!$J$2:$K$1319,2,FALSE)</f>
        <v>902</v>
      </c>
      <c r="V5768" t="s">
        <v>78</v>
      </c>
      <c r="W5768">
        <f t="shared" si="361"/>
        <v>3</v>
      </c>
    </row>
    <row r="5769" spans="1:23">
      <c r="A5769" t="s">
        <v>4430</v>
      </c>
      <c r="B5769" t="s">
        <v>63</v>
      </c>
      <c r="C5769">
        <f>VLOOKUP(B5769,Index!$A$2:$B$18,2,FALSE)</f>
        <v>1</v>
      </c>
      <c r="D5769">
        <v>2011</v>
      </c>
      <c r="E5769" t="s">
        <v>17</v>
      </c>
      <c r="F5769">
        <f>VLOOKUP(E5769,Index!$D$2:$E$13,2,FALSE)</f>
        <v>7</v>
      </c>
      <c r="G5769" t="s">
        <v>49</v>
      </c>
      <c r="H5769">
        <f>VLOOKUP(G5769,Index!$G$2:$H$40,2,FALSE)</f>
        <v>4</v>
      </c>
      <c r="I5769" s="3">
        <v>80000</v>
      </c>
      <c r="J5769" s="3">
        <v>30000</v>
      </c>
      <c r="K5769" s="3">
        <v>0</v>
      </c>
      <c r="L5769" s="3">
        <v>10000</v>
      </c>
      <c r="M5769" s="3">
        <f t="shared" si="360"/>
        <v>120000</v>
      </c>
      <c r="N5769" s="3">
        <f t="shared" si="362"/>
        <v>30000</v>
      </c>
      <c r="O5769" s="3">
        <f t="shared" si="363"/>
        <v>0</v>
      </c>
      <c r="T5769" t="s">
        <v>49</v>
      </c>
      <c r="U5769">
        <f>VLOOKUP(T5769,Index!$J$2:$K$1319,2,FALSE)</f>
        <v>35</v>
      </c>
      <c r="V5769" t="s">
        <v>15</v>
      </c>
      <c r="W5769">
        <f t="shared" si="361"/>
        <v>1</v>
      </c>
    </row>
    <row r="5770" spans="1:23">
      <c r="A5770" t="s">
        <v>3665</v>
      </c>
      <c r="B5770" t="s">
        <v>28</v>
      </c>
      <c r="C5770">
        <f>VLOOKUP(B5770,Index!$A$2:$B$18,2,FALSE)</f>
        <v>15</v>
      </c>
      <c r="D5770">
        <v>2009</v>
      </c>
      <c r="E5770" t="s">
        <v>23</v>
      </c>
      <c r="F5770">
        <f>VLOOKUP(E5770,Index!$D$2:$E$13,2,FALSE)</f>
        <v>4</v>
      </c>
      <c r="G5770" t="s">
        <v>948</v>
      </c>
      <c r="H5770">
        <f>VLOOKUP(G5770,Index!$G$2:$H$40,2,FALSE)</f>
        <v>10</v>
      </c>
      <c r="I5770" s="3">
        <v>110000</v>
      </c>
      <c r="J5770" s="3">
        <v>0</v>
      </c>
      <c r="K5770" s="3">
        <v>0</v>
      </c>
      <c r="L5770" s="3">
        <v>10000</v>
      </c>
      <c r="M5770" s="3">
        <f t="shared" si="360"/>
        <v>120000</v>
      </c>
      <c r="N5770" s="3">
        <f t="shared" si="362"/>
        <v>30000</v>
      </c>
      <c r="O5770" s="3">
        <f t="shared" si="363"/>
        <v>0</v>
      </c>
      <c r="P5770">
        <v>8.3000000000000007</v>
      </c>
      <c r="Q5770">
        <v>18</v>
      </c>
      <c r="R5770">
        <v>8.3000000000000007</v>
      </c>
      <c r="S5770">
        <v>16</v>
      </c>
      <c r="T5770" t="s">
        <v>829</v>
      </c>
      <c r="U5770">
        <f>VLOOKUP(T5770,Index!$J$2:$K$1319,2,FALSE)</f>
        <v>409</v>
      </c>
      <c r="V5770" t="s">
        <v>78</v>
      </c>
      <c r="W5770">
        <f t="shared" si="361"/>
        <v>3</v>
      </c>
    </row>
    <row r="5771" spans="1:23">
      <c r="A5771" t="s">
        <v>741</v>
      </c>
      <c r="B5771" t="s">
        <v>28</v>
      </c>
      <c r="C5771">
        <f>VLOOKUP(B5771,Index!$A$2:$B$18,2,FALSE)</f>
        <v>15</v>
      </c>
      <c r="D5771">
        <v>2016</v>
      </c>
      <c r="E5771" t="s">
        <v>13</v>
      </c>
      <c r="F5771">
        <f>VLOOKUP(E5771,Index!$D$2:$E$13,2,FALSE)</f>
        <v>11</v>
      </c>
      <c r="G5771" t="s">
        <v>35</v>
      </c>
      <c r="H5771">
        <f>VLOOKUP(G5771,Index!$G$2:$H$40,2,FALSE)</f>
        <v>32</v>
      </c>
      <c r="I5771" s="3">
        <v>90000</v>
      </c>
      <c r="J5771" s="3">
        <v>20000</v>
      </c>
      <c r="K5771" s="3">
        <v>0</v>
      </c>
      <c r="L5771" s="3">
        <v>10000</v>
      </c>
      <c r="M5771" s="3">
        <f t="shared" si="360"/>
        <v>120000</v>
      </c>
      <c r="N5771" s="3">
        <f t="shared" si="362"/>
        <v>30000</v>
      </c>
      <c r="O5771" s="3">
        <f t="shared" si="363"/>
        <v>0</v>
      </c>
      <c r="R5771">
        <v>3.4</v>
      </c>
      <c r="S5771">
        <v>11</v>
      </c>
      <c r="T5771" t="s">
        <v>2823</v>
      </c>
      <c r="U5771">
        <f>VLOOKUP(T5771,Index!$J$2:$K$1319,2,FALSE)</f>
        <v>9</v>
      </c>
      <c r="V5771" t="s">
        <v>15</v>
      </c>
      <c r="W5771">
        <f t="shared" si="361"/>
        <v>3</v>
      </c>
    </row>
    <row r="5772" spans="1:23">
      <c r="A5772" t="s">
        <v>4562</v>
      </c>
      <c r="B5772" t="s">
        <v>12</v>
      </c>
      <c r="C5772">
        <f>VLOOKUP(B5772,Index!$A$2:$B$18,2,FALSE)</f>
        <v>13</v>
      </c>
      <c r="D5772">
        <v>2009</v>
      </c>
      <c r="E5772" t="s">
        <v>13</v>
      </c>
      <c r="F5772">
        <f>VLOOKUP(E5772,Index!$D$2:$E$13,2,FALSE)</f>
        <v>11</v>
      </c>
      <c r="G5772" t="s">
        <v>77</v>
      </c>
      <c r="H5772">
        <f>VLOOKUP(G5772,Index!$G$2:$H$40,2,FALSE)</f>
        <v>35</v>
      </c>
      <c r="I5772" s="3">
        <v>90000</v>
      </c>
      <c r="J5772" s="3">
        <v>20000</v>
      </c>
      <c r="K5772" s="3">
        <v>0</v>
      </c>
      <c r="L5772" s="3">
        <v>10000</v>
      </c>
      <c r="M5772" s="3">
        <f t="shared" si="360"/>
        <v>120000</v>
      </c>
      <c r="N5772" s="3">
        <f t="shared" si="362"/>
        <v>30000</v>
      </c>
      <c r="O5772" s="3">
        <f t="shared" si="363"/>
        <v>0</v>
      </c>
      <c r="P5772">
        <v>6.4</v>
      </c>
      <c r="Q5772">
        <v>20</v>
      </c>
      <c r="R5772">
        <v>6.8</v>
      </c>
      <c r="S5772">
        <v>14</v>
      </c>
      <c r="T5772" t="s">
        <v>3333</v>
      </c>
      <c r="U5772">
        <f>VLOOKUP(T5772,Index!$J$2:$K$1319,2,FALSE)</f>
        <v>1222</v>
      </c>
      <c r="V5772" t="s">
        <v>15</v>
      </c>
      <c r="W5772">
        <f t="shared" si="361"/>
        <v>3</v>
      </c>
    </row>
    <row r="5773" spans="1:23">
      <c r="A5773" t="s">
        <v>4563</v>
      </c>
      <c r="B5773" t="s">
        <v>33</v>
      </c>
      <c r="C5773">
        <f>VLOOKUP(B5773,Index!$A$2:$B$18,2,FALSE)</f>
        <v>9</v>
      </c>
      <c r="D5773">
        <v>2008</v>
      </c>
      <c r="E5773" t="s">
        <v>34</v>
      </c>
      <c r="F5773">
        <f>VLOOKUP(E5773,Index!$D$2:$E$13,2,FALSE)</f>
        <v>1</v>
      </c>
      <c r="G5773" t="s">
        <v>1028</v>
      </c>
      <c r="H5773">
        <f>VLOOKUP(G5773,Index!$G$2:$H$40,2,FALSE)</f>
        <v>9</v>
      </c>
      <c r="I5773" s="3">
        <v>70000</v>
      </c>
      <c r="J5773" s="3">
        <v>30000</v>
      </c>
      <c r="K5773" s="3">
        <v>0</v>
      </c>
      <c r="L5773" s="3">
        <v>20000</v>
      </c>
      <c r="M5773" s="3">
        <f t="shared" si="360"/>
        <v>120000</v>
      </c>
      <c r="N5773" s="3">
        <f t="shared" si="362"/>
        <v>30000</v>
      </c>
      <c r="O5773" s="3">
        <f t="shared" si="363"/>
        <v>0</v>
      </c>
      <c r="P5773">
        <v>7.2</v>
      </c>
      <c r="Q5773">
        <v>35</v>
      </c>
      <c r="R5773">
        <v>7.7</v>
      </c>
      <c r="S5773">
        <v>27</v>
      </c>
      <c r="T5773" t="s">
        <v>412</v>
      </c>
      <c r="U5773">
        <f>VLOOKUP(T5773,Index!$J$2:$K$1319,2,FALSE)</f>
        <v>21</v>
      </c>
      <c r="V5773" t="s">
        <v>61</v>
      </c>
      <c r="W5773">
        <f t="shared" si="361"/>
        <v>3</v>
      </c>
    </row>
    <row r="5774" spans="1:23">
      <c r="A5774" t="s">
        <v>4335</v>
      </c>
      <c r="B5774" t="s">
        <v>28</v>
      </c>
      <c r="C5774">
        <f>VLOOKUP(B5774,Index!$A$2:$B$18,2,FALSE)</f>
        <v>15</v>
      </c>
      <c r="D5774">
        <v>2010</v>
      </c>
      <c r="E5774" t="s">
        <v>23</v>
      </c>
      <c r="F5774">
        <f>VLOOKUP(E5774,Index!$D$2:$E$13,2,FALSE)</f>
        <v>4</v>
      </c>
      <c r="G5774" t="s">
        <v>1495</v>
      </c>
      <c r="H5774">
        <f>VLOOKUP(G5774,Index!$G$2:$H$40,2,FALSE)</f>
        <v>36</v>
      </c>
      <c r="I5774" s="3">
        <v>110000</v>
      </c>
      <c r="J5774" s="3">
        <v>0</v>
      </c>
      <c r="K5774" s="3">
        <v>0</v>
      </c>
      <c r="L5774" s="3">
        <v>10000</v>
      </c>
      <c r="M5774" s="3">
        <f t="shared" si="360"/>
        <v>120000</v>
      </c>
      <c r="N5774" s="3">
        <f t="shared" si="362"/>
        <v>30000</v>
      </c>
      <c r="O5774" s="3">
        <f t="shared" si="363"/>
        <v>0</v>
      </c>
      <c r="P5774">
        <v>3.6</v>
      </c>
      <c r="Q5774">
        <v>20</v>
      </c>
      <c r="R5774">
        <v>2.1</v>
      </c>
      <c r="S5774">
        <v>17</v>
      </c>
      <c r="T5774" t="s">
        <v>4336</v>
      </c>
      <c r="U5774">
        <f>VLOOKUP(T5774,Index!$J$2:$K$1319,2,FALSE)</f>
        <v>1024</v>
      </c>
      <c r="V5774" t="s">
        <v>61</v>
      </c>
      <c r="W5774">
        <f t="shared" si="361"/>
        <v>3</v>
      </c>
    </row>
    <row r="5775" spans="1:23">
      <c r="A5775" t="s">
        <v>4564</v>
      </c>
      <c r="B5775" t="s">
        <v>12</v>
      </c>
      <c r="C5775">
        <f>VLOOKUP(B5775,Index!$A$2:$B$18,2,FALSE)</f>
        <v>13</v>
      </c>
      <c r="D5775">
        <v>2009</v>
      </c>
      <c r="E5775" t="s">
        <v>13</v>
      </c>
      <c r="F5775">
        <f>VLOOKUP(E5775,Index!$D$2:$E$13,2,FALSE)</f>
        <v>11</v>
      </c>
      <c r="G5775" t="s">
        <v>49</v>
      </c>
      <c r="H5775">
        <f>VLOOKUP(G5775,Index!$G$2:$H$40,2,FALSE)</f>
        <v>4</v>
      </c>
      <c r="I5775" s="3">
        <v>110000</v>
      </c>
      <c r="J5775" s="3">
        <v>0</v>
      </c>
      <c r="K5775" s="3">
        <v>0</v>
      </c>
      <c r="L5775" s="3">
        <v>10000</v>
      </c>
      <c r="M5775" s="3">
        <f t="shared" si="360"/>
        <v>120000</v>
      </c>
      <c r="N5775" s="3">
        <f t="shared" si="362"/>
        <v>30000</v>
      </c>
      <c r="O5775" s="3">
        <f t="shared" si="363"/>
        <v>0</v>
      </c>
      <c r="T5775" t="s">
        <v>49</v>
      </c>
      <c r="U5775">
        <f>VLOOKUP(T5775,Index!$J$2:$K$1319,2,FALSE)</f>
        <v>35</v>
      </c>
      <c r="V5775" t="s">
        <v>15</v>
      </c>
      <c r="W5775">
        <f t="shared" si="361"/>
        <v>1</v>
      </c>
    </row>
    <row r="5776" spans="1:23">
      <c r="A5776" t="s">
        <v>4409</v>
      </c>
      <c r="B5776" t="s">
        <v>12</v>
      </c>
      <c r="C5776">
        <f>VLOOKUP(B5776,Index!$A$2:$B$18,2,FALSE)</f>
        <v>13</v>
      </c>
      <c r="D5776">
        <v>2009</v>
      </c>
      <c r="E5776" t="s">
        <v>43</v>
      </c>
      <c r="F5776">
        <f>VLOOKUP(E5776,Index!$D$2:$E$13,2,FALSE)</f>
        <v>6</v>
      </c>
      <c r="G5776" t="s">
        <v>1211</v>
      </c>
      <c r="H5776">
        <f>VLOOKUP(G5776,Index!$G$2:$H$40,2,FALSE)</f>
        <v>39</v>
      </c>
      <c r="I5776" s="3">
        <v>110000</v>
      </c>
      <c r="J5776" s="3">
        <v>0</v>
      </c>
      <c r="K5776" s="3">
        <v>0</v>
      </c>
      <c r="L5776" s="3">
        <v>10000</v>
      </c>
      <c r="M5776" s="3">
        <f t="shared" si="360"/>
        <v>120000</v>
      </c>
      <c r="N5776" s="3">
        <f t="shared" si="362"/>
        <v>30000</v>
      </c>
      <c r="O5776" s="3">
        <f t="shared" si="363"/>
        <v>0</v>
      </c>
      <c r="P5776">
        <v>6.3</v>
      </c>
      <c r="Q5776">
        <v>11</v>
      </c>
      <c r="T5776" t="s">
        <v>3222</v>
      </c>
      <c r="U5776">
        <f>VLOOKUP(T5776,Index!$J$2:$K$1319,2,FALSE)</f>
        <v>571</v>
      </c>
      <c r="V5776" t="s">
        <v>15</v>
      </c>
      <c r="W5776">
        <f t="shared" si="361"/>
        <v>3</v>
      </c>
    </row>
    <row r="5777" spans="1:23">
      <c r="A5777" t="s">
        <v>2427</v>
      </c>
      <c r="B5777" t="s">
        <v>63</v>
      </c>
      <c r="C5777">
        <f>VLOOKUP(B5777,Index!$A$2:$B$18,2,FALSE)</f>
        <v>1</v>
      </c>
      <c r="D5777">
        <v>2015</v>
      </c>
      <c r="E5777" t="s">
        <v>34</v>
      </c>
      <c r="F5777">
        <f>VLOOKUP(E5777,Index!$D$2:$E$13,2,FALSE)</f>
        <v>1</v>
      </c>
      <c r="G5777" t="s">
        <v>49</v>
      </c>
      <c r="H5777">
        <f>VLOOKUP(G5777,Index!$G$2:$H$40,2,FALSE)</f>
        <v>4</v>
      </c>
      <c r="I5777" s="3">
        <v>50000</v>
      </c>
      <c r="J5777" s="3">
        <v>60000</v>
      </c>
      <c r="K5777" s="3">
        <v>0</v>
      </c>
      <c r="L5777" s="3">
        <v>10000</v>
      </c>
      <c r="M5777" s="3">
        <f t="shared" si="360"/>
        <v>120000</v>
      </c>
      <c r="N5777" s="3">
        <f t="shared" si="362"/>
        <v>30000</v>
      </c>
      <c r="O5777" s="3">
        <f t="shared" si="363"/>
        <v>0</v>
      </c>
      <c r="T5777" t="s">
        <v>237</v>
      </c>
      <c r="U5777">
        <f>VLOOKUP(T5777,Index!$J$2:$K$1319,2,FALSE)</f>
        <v>1247</v>
      </c>
      <c r="V5777" t="s">
        <v>78</v>
      </c>
      <c r="W5777">
        <f t="shared" si="361"/>
        <v>3</v>
      </c>
    </row>
    <row r="5778" spans="1:23">
      <c r="A5778" t="s">
        <v>2277</v>
      </c>
      <c r="B5778" t="s">
        <v>28</v>
      </c>
      <c r="C5778">
        <f>VLOOKUP(B5778,Index!$A$2:$B$18,2,FALSE)</f>
        <v>15</v>
      </c>
      <c r="D5778">
        <v>2010</v>
      </c>
      <c r="E5778" t="s">
        <v>17</v>
      </c>
      <c r="F5778">
        <f>VLOOKUP(E5778,Index!$D$2:$E$13,2,FALSE)</f>
        <v>7</v>
      </c>
      <c r="G5778" t="s">
        <v>49</v>
      </c>
      <c r="H5778">
        <f>VLOOKUP(G5778,Index!$G$2:$H$40,2,FALSE)</f>
        <v>4</v>
      </c>
      <c r="I5778" s="3">
        <v>110000</v>
      </c>
      <c r="J5778" s="3">
        <v>0</v>
      </c>
      <c r="K5778" s="3">
        <v>0</v>
      </c>
      <c r="L5778" s="3">
        <v>10000</v>
      </c>
      <c r="M5778" s="3">
        <f t="shared" si="360"/>
        <v>120000</v>
      </c>
      <c r="N5778" s="3">
        <f t="shared" si="362"/>
        <v>30000</v>
      </c>
      <c r="O5778" s="3">
        <f t="shared" si="363"/>
        <v>0</v>
      </c>
      <c r="R5778">
        <v>5</v>
      </c>
      <c r="S5778">
        <v>4</v>
      </c>
      <c r="T5778" t="s">
        <v>1136</v>
      </c>
      <c r="U5778">
        <f>VLOOKUP(T5778,Index!$J$2:$K$1319,2,FALSE)</f>
        <v>1256</v>
      </c>
      <c r="V5778" t="s">
        <v>15</v>
      </c>
      <c r="W5778">
        <f t="shared" si="361"/>
        <v>3</v>
      </c>
    </row>
    <row r="5779" spans="1:23">
      <c r="A5779" t="s">
        <v>3782</v>
      </c>
      <c r="B5779" t="s">
        <v>156</v>
      </c>
      <c r="C5779">
        <f>VLOOKUP(B5779,Index!$A$2:$B$18,2,FALSE)</f>
        <v>4</v>
      </c>
      <c r="D5779">
        <v>2005</v>
      </c>
      <c r="E5779" t="s">
        <v>23</v>
      </c>
      <c r="F5779">
        <f>VLOOKUP(E5779,Index!$D$2:$E$13,2,FALSE)</f>
        <v>4</v>
      </c>
      <c r="G5779" t="s">
        <v>948</v>
      </c>
      <c r="H5779">
        <f>VLOOKUP(G5779,Index!$G$2:$H$40,2,FALSE)</f>
        <v>10</v>
      </c>
      <c r="I5779" s="3">
        <v>90000</v>
      </c>
      <c r="J5779" s="3">
        <v>30000</v>
      </c>
      <c r="K5779" s="3">
        <v>0</v>
      </c>
      <c r="L5779" s="3">
        <v>0</v>
      </c>
      <c r="M5779" s="3">
        <f t="shared" si="360"/>
        <v>120000</v>
      </c>
      <c r="N5779" s="3">
        <f t="shared" si="362"/>
        <v>30000</v>
      </c>
      <c r="O5779" s="3">
        <f t="shared" si="363"/>
        <v>0</v>
      </c>
      <c r="T5779" t="s">
        <v>2499</v>
      </c>
      <c r="U5779">
        <f>VLOOKUP(T5779,Index!$J$2:$K$1319,2,FALSE)</f>
        <v>253</v>
      </c>
      <c r="V5779" t="s">
        <v>15</v>
      </c>
      <c r="W5779">
        <f t="shared" si="361"/>
        <v>3</v>
      </c>
    </row>
    <row r="5780" spans="1:23">
      <c r="A5780" t="s">
        <v>2511</v>
      </c>
      <c r="B5780" t="s">
        <v>97</v>
      </c>
      <c r="C5780">
        <f>VLOOKUP(B5780,Index!$A$2:$B$18,2,FALSE)</f>
        <v>16</v>
      </c>
      <c r="D5780">
        <v>2006</v>
      </c>
      <c r="E5780" t="s">
        <v>13</v>
      </c>
      <c r="F5780">
        <f>VLOOKUP(E5780,Index!$D$2:$E$13,2,FALSE)</f>
        <v>11</v>
      </c>
      <c r="G5780" t="s">
        <v>94</v>
      </c>
      <c r="H5780">
        <f>VLOOKUP(G5780,Index!$G$2:$H$40,2,FALSE)</f>
        <v>15</v>
      </c>
      <c r="I5780" s="3">
        <v>90000</v>
      </c>
      <c r="J5780" s="3">
        <v>30000</v>
      </c>
      <c r="K5780" s="3">
        <v>0</v>
      </c>
      <c r="L5780" s="3">
        <v>0</v>
      </c>
      <c r="M5780" s="3">
        <f t="shared" si="360"/>
        <v>120000</v>
      </c>
      <c r="N5780" s="3">
        <f t="shared" si="362"/>
        <v>30000</v>
      </c>
      <c r="O5780" s="3">
        <f t="shared" si="363"/>
        <v>0</v>
      </c>
      <c r="P5780">
        <v>6.9</v>
      </c>
      <c r="Q5780">
        <v>26</v>
      </c>
      <c r="R5780">
        <v>7.1</v>
      </c>
      <c r="S5780">
        <v>9</v>
      </c>
      <c r="T5780" t="s">
        <v>242</v>
      </c>
      <c r="U5780">
        <f>VLOOKUP(T5780,Index!$J$2:$K$1319,2,FALSE)</f>
        <v>360</v>
      </c>
      <c r="V5780" t="s">
        <v>15</v>
      </c>
      <c r="W5780">
        <f t="shared" si="361"/>
        <v>3</v>
      </c>
    </row>
    <row r="5781" spans="1:23">
      <c r="A5781" t="s">
        <v>4148</v>
      </c>
      <c r="B5781" t="s">
        <v>12</v>
      </c>
      <c r="C5781">
        <f>VLOOKUP(B5781,Index!$A$2:$B$18,2,FALSE)</f>
        <v>13</v>
      </c>
      <c r="D5781">
        <v>2012</v>
      </c>
      <c r="E5781" t="s">
        <v>23</v>
      </c>
      <c r="F5781">
        <f>VLOOKUP(E5781,Index!$D$2:$E$13,2,FALSE)</f>
        <v>4</v>
      </c>
      <c r="G5781" t="s">
        <v>77</v>
      </c>
      <c r="H5781">
        <f>VLOOKUP(G5781,Index!$G$2:$H$40,2,FALSE)</f>
        <v>35</v>
      </c>
      <c r="I5781" s="3">
        <v>10000</v>
      </c>
      <c r="J5781" s="3">
        <v>100000</v>
      </c>
      <c r="K5781" s="3">
        <v>0</v>
      </c>
      <c r="L5781" s="3">
        <v>10000</v>
      </c>
      <c r="M5781" s="3">
        <f t="shared" si="360"/>
        <v>120000</v>
      </c>
      <c r="N5781" s="3">
        <f t="shared" si="362"/>
        <v>30000</v>
      </c>
      <c r="O5781" s="3">
        <f t="shared" si="363"/>
        <v>0</v>
      </c>
      <c r="T5781" t="s">
        <v>4149</v>
      </c>
      <c r="U5781">
        <f>VLOOKUP(T5781,Index!$J$2:$K$1319,2,FALSE)</f>
        <v>319</v>
      </c>
      <c r="V5781" t="s">
        <v>15</v>
      </c>
      <c r="W5781">
        <f t="shared" si="361"/>
        <v>3</v>
      </c>
    </row>
    <row r="5782" spans="1:23">
      <c r="A5782" t="s">
        <v>4506</v>
      </c>
      <c r="B5782" t="s">
        <v>28</v>
      </c>
      <c r="C5782">
        <f>VLOOKUP(B5782,Index!$A$2:$B$18,2,FALSE)</f>
        <v>15</v>
      </c>
      <c r="D5782">
        <v>2011</v>
      </c>
      <c r="E5782" t="s">
        <v>23</v>
      </c>
      <c r="F5782">
        <f>VLOOKUP(E5782,Index!$D$2:$E$13,2,FALSE)</f>
        <v>4</v>
      </c>
      <c r="G5782" t="s">
        <v>429</v>
      </c>
      <c r="H5782">
        <f>VLOOKUP(G5782,Index!$G$2:$H$40,2,FALSE)</f>
        <v>34</v>
      </c>
      <c r="I5782" s="3">
        <v>70000</v>
      </c>
      <c r="J5782" s="3">
        <v>40000</v>
      </c>
      <c r="K5782" s="3">
        <v>0</v>
      </c>
      <c r="L5782" s="3">
        <v>10000</v>
      </c>
      <c r="M5782" s="3">
        <f t="shared" si="360"/>
        <v>120000</v>
      </c>
      <c r="N5782" s="3">
        <f t="shared" si="362"/>
        <v>30000</v>
      </c>
      <c r="O5782" s="3">
        <f t="shared" si="363"/>
        <v>0</v>
      </c>
      <c r="R5782">
        <v>3.5</v>
      </c>
      <c r="S5782">
        <v>4</v>
      </c>
      <c r="T5782" t="s">
        <v>4507</v>
      </c>
      <c r="U5782">
        <f>VLOOKUP(T5782,Index!$J$2:$K$1319,2,FALSE)</f>
        <v>267</v>
      </c>
      <c r="V5782" t="s">
        <v>15</v>
      </c>
      <c r="W5782">
        <f t="shared" si="361"/>
        <v>3</v>
      </c>
    </row>
    <row r="5783" spans="1:23">
      <c r="A5783" t="s">
        <v>2689</v>
      </c>
      <c r="B5783" t="s">
        <v>156</v>
      </c>
      <c r="C5783">
        <f>VLOOKUP(B5783,Index!$A$2:$B$18,2,FALSE)</f>
        <v>4</v>
      </c>
      <c r="D5783">
        <v>2005</v>
      </c>
      <c r="E5783" t="s">
        <v>21</v>
      </c>
      <c r="F5783">
        <f>VLOOKUP(E5783,Index!$D$2:$E$13,2,FALSE)</f>
        <v>5</v>
      </c>
      <c r="G5783" t="s">
        <v>561</v>
      </c>
      <c r="H5783">
        <f>VLOOKUP(G5783,Index!$G$2:$H$40,2,FALSE)</f>
        <v>24</v>
      </c>
      <c r="I5783" s="3">
        <v>80000</v>
      </c>
      <c r="J5783" s="3">
        <v>30000</v>
      </c>
      <c r="K5783" s="3">
        <v>0</v>
      </c>
      <c r="L5783" s="3">
        <v>0</v>
      </c>
      <c r="M5783" s="3">
        <f t="shared" si="360"/>
        <v>110000</v>
      </c>
      <c r="N5783" s="3">
        <f t="shared" si="362"/>
        <v>27500</v>
      </c>
      <c r="O5783" s="3">
        <f t="shared" si="363"/>
        <v>0</v>
      </c>
      <c r="T5783" t="s">
        <v>843</v>
      </c>
      <c r="U5783">
        <f>VLOOKUP(T5783,Index!$J$2:$K$1319,2,FALSE)</f>
        <v>80</v>
      </c>
      <c r="V5783" t="s">
        <v>15</v>
      </c>
      <c r="W5783">
        <f t="shared" si="361"/>
        <v>3</v>
      </c>
    </row>
    <row r="5784" spans="1:23">
      <c r="A5784" t="s">
        <v>4565</v>
      </c>
      <c r="B5784" t="s">
        <v>39</v>
      </c>
      <c r="C5784">
        <f>VLOOKUP(B5784,Index!$A$2:$B$18,2,FALSE)</f>
        <v>8</v>
      </c>
      <c r="D5784">
        <v>2003</v>
      </c>
      <c r="E5784" t="s">
        <v>59</v>
      </c>
      <c r="F5784">
        <f>VLOOKUP(E5784,Index!$D$2:$E$13,2,FALSE)</f>
        <v>3</v>
      </c>
      <c r="G5784" t="s">
        <v>192</v>
      </c>
      <c r="H5784">
        <f>VLOOKUP(G5784,Index!$G$2:$H$40,2,FALSE)</f>
        <v>8</v>
      </c>
      <c r="I5784" s="3">
        <v>60000</v>
      </c>
      <c r="J5784" s="3">
        <v>50000</v>
      </c>
      <c r="K5784" s="3">
        <v>0</v>
      </c>
      <c r="L5784" s="3">
        <v>20000</v>
      </c>
      <c r="M5784" s="3">
        <f t="shared" si="360"/>
        <v>130000</v>
      </c>
      <c r="N5784" s="3">
        <f t="shared" si="362"/>
        <v>32500</v>
      </c>
      <c r="O5784" s="3">
        <f t="shared" si="363"/>
        <v>0</v>
      </c>
      <c r="P5784">
        <v>6.5</v>
      </c>
      <c r="Q5784">
        <v>33</v>
      </c>
      <c r="R5784">
        <v>6.9</v>
      </c>
      <c r="S5784">
        <v>7</v>
      </c>
      <c r="T5784" t="s">
        <v>192</v>
      </c>
      <c r="U5784">
        <f>VLOOKUP(T5784,Index!$J$2:$K$1319,2,FALSE)</f>
        <v>202</v>
      </c>
      <c r="V5784" t="s">
        <v>61</v>
      </c>
      <c r="W5784">
        <f t="shared" si="361"/>
        <v>1</v>
      </c>
    </row>
    <row r="5785" spans="1:23">
      <c r="A5785" t="s">
        <v>3055</v>
      </c>
      <c r="B5785" t="s">
        <v>132</v>
      </c>
      <c r="C5785">
        <f>VLOOKUP(B5785,Index!$A$2:$B$18,2,FALSE)</f>
        <v>5</v>
      </c>
      <c r="D5785">
        <v>2003</v>
      </c>
      <c r="E5785" t="s">
        <v>13</v>
      </c>
      <c r="F5785">
        <f>VLOOKUP(E5785,Index!$D$2:$E$13,2,FALSE)</f>
        <v>11</v>
      </c>
      <c r="G5785" t="s">
        <v>49</v>
      </c>
      <c r="H5785">
        <f>VLOOKUP(G5785,Index!$G$2:$H$40,2,FALSE)</f>
        <v>4</v>
      </c>
      <c r="I5785" s="3">
        <v>90000</v>
      </c>
      <c r="J5785" s="3">
        <v>20000</v>
      </c>
      <c r="K5785" s="3">
        <v>0</v>
      </c>
      <c r="L5785" s="3">
        <v>0</v>
      </c>
      <c r="M5785" s="3">
        <f t="shared" si="360"/>
        <v>110000</v>
      </c>
      <c r="N5785" s="3">
        <f t="shared" si="362"/>
        <v>27500</v>
      </c>
      <c r="O5785" s="3">
        <f t="shared" si="363"/>
        <v>0</v>
      </c>
      <c r="P5785">
        <v>7.6</v>
      </c>
      <c r="Q5785">
        <v>18</v>
      </c>
      <c r="R5785">
        <v>7.6</v>
      </c>
      <c r="S5785">
        <v>5</v>
      </c>
      <c r="T5785" t="s">
        <v>493</v>
      </c>
      <c r="U5785">
        <f>VLOOKUP(T5785,Index!$J$2:$K$1319,2,FALSE)</f>
        <v>1178</v>
      </c>
      <c r="V5785" t="s">
        <v>15</v>
      </c>
      <c r="W5785">
        <f t="shared" si="361"/>
        <v>3</v>
      </c>
    </row>
    <row r="5786" spans="1:23">
      <c r="A5786" t="s">
        <v>1178</v>
      </c>
      <c r="B5786" t="s">
        <v>132</v>
      </c>
      <c r="C5786">
        <f>VLOOKUP(B5786,Index!$A$2:$B$18,2,FALSE)</f>
        <v>5</v>
      </c>
      <c r="D5786">
        <v>2002</v>
      </c>
      <c r="E5786" t="s">
        <v>13</v>
      </c>
      <c r="F5786">
        <f>VLOOKUP(E5786,Index!$D$2:$E$13,2,FALSE)</f>
        <v>11</v>
      </c>
      <c r="G5786" t="s">
        <v>407</v>
      </c>
      <c r="H5786">
        <f>VLOOKUP(G5786,Index!$G$2:$H$40,2,FALSE)</f>
        <v>29</v>
      </c>
      <c r="I5786" s="3">
        <v>90000</v>
      </c>
      <c r="J5786" s="3">
        <v>20000</v>
      </c>
      <c r="K5786" s="3">
        <v>0</v>
      </c>
      <c r="L5786" s="3">
        <v>0</v>
      </c>
      <c r="M5786" s="3">
        <f t="shared" si="360"/>
        <v>110000</v>
      </c>
      <c r="N5786" s="3">
        <f t="shared" si="362"/>
        <v>27500</v>
      </c>
      <c r="O5786" s="3">
        <f t="shared" si="363"/>
        <v>0</v>
      </c>
      <c r="P5786">
        <v>9</v>
      </c>
      <c r="Q5786">
        <v>13</v>
      </c>
      <c r="R5786">
        <v>8</v>
      </c>
      <c r="S5786">
        <v>4</v>
      </c>
      <c r="T5786" t="s">
        <v>306</v>
      </c>
      <c r="U5786">
        <f>VLOOKUP(T5786,Index!$J$2:$K$1319,2,FALSE)</f>
        <v>1259</v>
      </c>
      <c r="V5786" t="s">
        <v>15</v>
      </c>
      <c r="W5786">
        <f t="shared" si="361"/>
        <v>3</v>
      </c>
    </row>
    <row r="5787" spans="1:23">
      <c r="A5787" t="s">
        <v>4566</v>
      </c>
      <c r="B5787" t="s">
        <v>97</v>
      </c>
      <c r="C5787">
        <f>VLOOKUP(B5787,Index!$A$2:$B$18,2,FALSE)</f>
        <v>16</v>
      </c>
      <c r="D5787">
        <v>2005</v>
      </c>
      <c r="E5787" t="s">
        <v>21</v>
      </c>
      <c r="F5787">
        <f>VLOOKUP(E5787,Index!$D$2:$E$13,2,FALSE)</f>
        <v>5</v>
      </c>
      <c r="G5787" t="s">
        <v>429</v>
      </c>
      <c r="H5787">
        <f>VLOOKUP(G5787,Index!$G$2:$H$40,2,FALSE)</f>
        <v>34</v>
      </c>
      <c r="I5787" s="3">
        <v>90000</v>
      </c>
      <c r="J5787" s="3">
        <v>30000</v>
      </c>
      <c r="K5787" s="3">
        <v>0</v>
      </c>
      <c r="L5787" s="3">
        <v>0</v>
      </c>
      <c r="M5787" s="3">
        <f t="shared" si="360"/>
        <v>120000</v>
      </c>
      <c r="N5787" s="3">
        <f t="shared" si="362"/>
        <v>30000</v>
      </c>
      <c r="O5787" s="3">
        <f t="shared" si="363"/>
        <v>0</v>
      </c>
      <c r="P5787">
        <v>8.8000000000000007</v>
      </c>
      <c r="Q5787">
        <v>54</v>
      </c>
      <c r="R5787">
        <v>9</v>
      </c>
      <c r="S5787">
        <v>71</v>
      </c>
      <c r="T5787" t="s">
        <v>1439</v>
      </c>
      <c r="U5787">
        <f>VLOOKUP(T5787,Index!$J$2:$K$1319,2,FALSE)</f>
        <v>324</v>
      </c>
      <c r="V5787" t="s">
        <v>61</v>
      </c>
      <c r="W5787">
        <f t="shared" si="361"/>
        <v>3</v>
      </c>
    </row>
    <row r="5788" spans="1:23">
      <c r="A5788" t="s">
        <v>3564</v>
      </c>
      <c r="B5788" t="s">
        <v>132</v>
      </c>
      <c r="C5788">
        <f>VLOOKUP(B5788,Index!$A$2:$B$18,2,FALSE)</f>
        <v>5</v>
      </c>
      <c r="D5788">
        <v>2002</v>
      </c>
      <c r="E5788" t="s">
        <v>17</v>
      </c>
      <c r="F5788">
        <f>VLOOKUP(E5788,Index!$D$2:$E$13,2,FALSE)</f>
        <v>7</v>
      </c>
      <c r="G5788" t="s">
        <v>550</v>
      </c>
      <c r="H5788">
        <f>VLOOKUP(G5788,Index!$G$2:$H$40,2,FALSE)</f>
        <v>3</v>
      </c>
      <c r="I5788" s="3">
        <v>90000</v>
      </c>
      <c r="J5788" s="3">
        <v>20000</v>
      </c>
      <c r="K5788" s="3">
        <v>0</v>
      </c>
      <c r="L5788" s="3">
        <v>0</v>
      </c>
      <c r="M5788" s="3">
        <f t="shared" si="360"/>
        <v>110000</v>
      </c>
      <c r="N5788" s="3">
        <f t="shared" si="362"/>
        <v>27500</v>
      </c>
      <c r="O5788" s="3">
        <f t="shared" si="363"/>
        <v>0</v>
      </c>
      <c r="P5788">
        <v>3.6</v>
      </c>
      <c r="Q5788">
        <v>14</v>
      </c>
      <c r="R5788">
        <v>5.6</v>
      </c>
      <c r="S5788">
        <v>5</v>
      </c>
      <c r="T5788" t="s">
        <v>1091</v>
      </c>
      <c r="U5788">
        <f>VLOOKUP(T5788,Index!$J$2:$K$1319,2,FALSE)</f>
        <v>30</v>
      </c>
      <c r="V5788" t="s">
        <v>15</v>
      </c>
      <c r="W5788">
        <f t="shared" si="361"/>
        <v>3</v>
      </c>
    </row>
    <row r="5789" spans="1:23">
      <c r="A5789" t="s">
        <v>4567</v>
      </c>
      <c r="B5789" t="s">
        <v>12</v>
      </c>
      <c r="C5789">
        <f>VLOOKUP(B5789,Index!$A$2:$B$18,2,FALSE)</f>
        <v>13</v>
      </c>
      <c r="D5789">
        <v>2008</v>
      </c>
      <c r="E5789" t="s">
        <v>13</v>
      </c>
      <c r="F5789">
        <f>VLOOKUP(E5789,Index!$D$2:$E$13,2,FALSE)</f>
        <v>11</v>
      </c>
      <c r="G5789" t="s">
        <v>1211</v>
      </c>
      <c r="H5789">
        <f>VLOOKUP(G5789,Index!$G$2:$H$40,2,FALSE)</f>
        <v>39</v>
      </c>
      <c r="I5789" s="3">
        <v>110000</v>
      </c>
      <c r="J5789" s="3">
        <v>0</v>
      </c>
      <c r="K5789" s="3">
        <v>0</v>
      </c>
      <c r="L5789" s="3">
        <v>10000</v>
      </c>
      <c r="M5789" s="3">
        <f t="shared" si="360"/>
        <v>120000</v>
      </c>
      <c r="N5789" s="3">
        <f t="shared" si="362"/>
        <v>30000</v>
      </c>
      <c r="O5789" s="3">
        <f t="shared" si="363"/>
        <v>0</v>
      </c>
      <c r="P5789">
        <v>5.9</v>
      </c>
      <c r="Q5789">
        <v>6</v>
      </c>
      <c r="T5789" t="s">
        <v>4568</v>
      </c>
      <c r="U5789">
        <f>VLOOKUP(T5789,Index!$J$2:$K$1319,2,FALSE)</f>
        <v>1302</v>
      </c>
      <c r="V5789" t="s">
        <v>15</v>
      </c>
      <c r="W5789">
        <f t="shared" si="361"/>
        <v>3</v>
      </c>
    </row>
    <row r="5790" spans="1:23">
      <c r="A5790" t="s">
        <v>4569</v>
      </c>
      <c r="B5790" t="s">
        <v>12</v>
      </c>
      <c r="C5790">
        <f>VLOOKUP(B5790,Index!$A$2:$B$18,2,FALSE)</f>
        <v>13</v>
      </c>
      <c r="D5790">
        <v>2008</v>
      </c>
      <c r="E5790" t="s">
        <v>67</v>
      </c>
      <c r="F5790">
        <f>VLOOKUP(E5790,Index!$D$2:$E$13,2,FALSE)</f>
        <v>10</v>
      </c>
      <c r="G5790" t="s">
        <v>264</v>
      </c>
      <c r="H5790">
        <f>VLOOKUP(G5790,Index!$G$2:$H$40,2,FALSE)</f>
        <v>25</v>
      </c>
      <c r="I5790" s="3">
        <v>80000</v>
      </c>
      <c r="J5790" s="3">
        <v>20000</v>
      </c>
      <c r="K5790" s="3">
        <v>10000</v>
      </c>
      <c r="L5790" s="3">
        <v>10000</v>
      </c>
      <c r="M5790" s="3">
        <f t="shared" si="360"/>
        <v>120000</v>
      </c>
      <c r="N5790" s="3">
        <f t="shared" si="362"/>
        <v>30000</v>
      </c>
      <c r="O5790" s="3">
        <f t="shared" si="363"/>
        <v>0</v>
      </c>
      <c r="P5790">
        <v>7.4</v>
      </c>
      <c r="Q5790">
        <v>42</v>
      </c>
      <c r="R5790">
        <v>7.9</v>
      </c>
      <c r="S5790">
        <v>13</v>
      </c>
      <c r="T5790" t="s">
        <v>3073</v>
      </c>
      <c r="U5790">
        <f>VLOOKUP(T5790,Index!$J$2:$K$1319,2,FALSE)</f>
        <v>29</v>
      </c>
      <c r="V5790" t="s">
        <v>61</v>
      </c>
      <c r="W5790">
        <f t="shared" si="361"/>
        <v>3</v>
      </c>
    </row>
    <row r="5791" spans="1:23">
      <c r="A5791" t="s">
        <v>4570</v>
      </c>
      <c r="B5791" t="s">
        <v>33</v>
      </c>
      <c r="C5791">
        <f>VLOOKUP(B5791,Index!$A$2:$B$18,2,FALSE)</f>
        <v>9</v>
      </c>
      <c r="D5791">
        <v>2010</v>
      </c>
      <c r="E5791" t="s">
        <v>17</v>
      </c>
      <c r="F5791">
        <f>VLOOKUP(E5791,Index!$D$2:$E$13,2,FALSE)</f>
        <v>7</v>
      </c>
      <c r="G5791" t="s">
        <v>585</v>
      </c>
      <c r="H5791">
        <f>VLOOKUP(G5791,Index!$G$2:$H$40,2,FALSE)</f>
        <v>12</v>
      </c>
      <c r="I5791" s="3">
        <v>80000</v>
      </c>
      <c r="J5791" s="3">
        <v>20000</v>
      </c>
      <c r="K5791" s="3">
        <v>0</v>
      </c>
      <c r="L5791" s="3">
        <v>20000</v>
      </c>
      <c r="M5791" s="3">
        <f t="shared" si="360"/>
        <v>120000</v>
      </c>
      <c r="N5791" s="3">
        <f t="shared" si="362"/>
        <v>30000</v>
      </c>
      <c r="O5791" s="3">
        <f t="shared" si="363"/>
        <v>0</v>
      </c>
      <c r="P5791">
        <v>6.6</v>
      </c>
      <c r="Q5791">
        <v>36</v>
      </c>
      <c r="R5791">
        <v>6.2</v>
      </c>
      <c r="S5791">
        <v>13</v>
      </c>
      <c r="T5791" t="s">
        <v>586</v>
      </c>
      <c r="U5791">
        <f>VLOOKUP(T5791,Index!$J$2:$K$1319,2,FALSE)</f>
        <v>1136</v>
      </c>
      <c r="V5791" t="s">
        <v>78</v>
      </c>
      <c r="W5791">
        <f t="shared" si="361"/>
        <v>3</v>
      </c>
    </row>
    <row r="5792" spans="1:23">
      <c r="A5792" t="s">
        <v>2983</v>
      </c>
      <c r="B5792" t="s">
        <v>132</v>
      </c>
      <c r="C5792">
        <f>VLOOKUP(B5792,Index!$A$2:$B$18,2,FALSE)</f>
        <v>5</v>
      </c>
      <c r="D5792">
        <v>2002</v>
      </c>
      <c r="E5792" t="s">
        <v>59</v>
      </c>
      <c r="F5792">
        <f>VLOOKUP(E5792,Index!$D$2:$E$13,2,FALSE)</f>
        <v>3</v>
      </c>
      <c r="G5792" t="s">
        <v>550</v>
      </c>
      <c r="H5792">
        <f>VLOOKUP(G5792,Index!$G$2:$H$40,2,FALSE)</f>
        <v>3</v>
      </c>
      <c r="I5792" s="3">
        <v>90000</v>
      </c>
      <c r="J5792" s="3">
        <v>20000</v>
      </c>
      <c r="K5792" s="3">
        <v>0</v>
      </c>
      <c r="L5792" s="3">
        <v>0</v>
      </c>
      <c r="M5792" s="3">
        <f t="shared" si="360"/>
        <v>110000</v>
      </c>
      <c r="N5792" s="3">
        <f t="shared" si="362"/>
        <v>27500</v>
      </c>
      <c r="O5792" s="3">
        <f t="shared" si="363"/>
        <v>0</v>
      </c>
      <c r="P5792">
        <v>5.9</v>
      </c>
      <c r="Q5792">
        <v>14</v>
      </c>
      <c r="T5792" t="s">
        <v>1091</v>
      </c>
      <c r="U5792">
        <f>VLOOKUP(T5792,Index!$J$2:$K$1319,2,FALSE)</f>
        <v>30</v>
      </c>
      <c r="V5792" t="s">
        <v>61</v>
      </c>
      <c r="W5792">
        <f t="shared" si="361"/>
        <v>3</v>
      </c>
    </row>
    <row r="5793" spans="1:23">
      <c r="A5793" t="s">
        <v>4571</v>
      </c>
      <c r="B5793" t="s">
        <v>20</v>
      </c>
      <c r="C5793">
        <f>VLOOKUP(B5793,Index!$A$2:$B$18,2,FALSE)</f>
        <v>3</v>
      </c>
      <c r="D5793">
        <v>2006</v>
      </c>
      <c r="E5793" t="s">
        <v>90</v>
      </c>
      <c r="F5793">
        <f>VLOOKUP(E5793,Index!$D$2:$E$13,2,FALSE)</f>
        <v>8</v>
      </c>
      <c r="G5793" t="s">
        <v>77</v>
      </c>
      <c r="H5793">
        <f>VLOOKUP(G5793,Index!$G$2:$H$40,2,FALSE)</f>
        <v>35</v>
      </c>
      <c r="I5793" s="3">
        <v>90000</v>
      </c>
      <c r="J5793" s="3">
        <v>0</v>
      </c>
      <c r="K5793" s="3">
        <v>20000</v>
      </c>
      <c r="L5793" s="3">
        <v>10000</v>
      </c>
      <c r="M5793" s="3">
        <f t="shared" si="360"/>
        <v>120000</v>
      </c>
      <c r="N5793" s="3">
        <f t="shared" si="362"/>
        <v>30000</v>
      </c>
      <c r="O5793" s="3">
        <f t="shared" si="363"/>
        <v>0</v>
      </c>
      <c r="P5793">
        <v>6.8</v>
      </c>
      <c r="Q5793">
        <v>44</v>
      </c>
      <c r="R5793">
        <v>8.1999999999999993</v>
      </c>
      <c r="S5793">
        <v>32</v>
      </c>
      <c r="T5793" t="s">
        <v>183</v>
      </c>
      <c r="U5793">
        <f>VLOOKUP(T5793,Index!$J$2:$K$1319,2,FALSE)</f>
        <v>1116</v>
      </c>
      <c r="V5793" t="s">
        <v>15</v>
      </c>
      <c r="W5793">
        <f t="shared" si="361"/>
        <v>3</v>
      </c>
    </row>
    <row r="5794" spans="1:23">
      <c r="A5794" t="s">
        <v>4572</v>
      </c>
      <c r="B5794" t="s">
        <v>63</v>
      </c>
      <c r="C5794">
        <f>VLOOKUP(B5794,Index!$A$2:$B$18,2,FALSE)</f>
        <v>1</v>
      </c>
      <c r="D5794">
        <v>2011</v>
      </c>
      <c r="E5794" t="s">
        <v>34</v>
      </c>
      <c r="F5794">
        <f>VLOOKUP(E5794,Index!$D$2:$E$13,2,FALSE)</f>
        <v>1</v>
      </c>
      <c r="G5794" t="s">
        <v>480</v>
      </c>
      <c r="H5794">
        <f>VLOOKUP(G5794,Index!$G$2:$H$40,2,FALSE)</f>
        <v>21</v>
      </c>
      <c r="I5794" s="3">
        <v>110000</v>
      </c>
      <c r="J5794" s="3">
        <v>0</v>
      </c>
      <c r="K5794" s="3">
        <v>0</v>
      </c>
      <c r="L5794" s="3">
        <v>10000</v>
      </c>
      <c r="M5794" s="3">
        <f t="shared" si="360"/>
        <v>120000</v>
      </c>
      <c r="N5794" s="3">
        <f t="shared" si="362"/>
        <v>30000</v>
      </c>
      <c r="O5794" s="3">
        <f t="shared" si="363"/>
        <v>0</v>
      </c>
      <c r="T5794" t="s">
        <v>3793</v>
      </c>
      <c r="U5794">
        <f>VLOOKUP(T5794,Index!$J$2:$K$1319,2,FALSE)</f>
        <v>730</v>
      </c>
      <c r="V5794" t="s">
        <v>37</v>
      </c>
      <c r="W5794">
        <f t="shared" si="361"/>
        <v>3</v>
      </c>
    </row>
    <row r="5795" spans="1:23">
      <c r="A5795" t="s">
        <v>4573</v>
      </c>
      <c r="B5795" t="s">
        <v>130</v>
      </c>
      <c r="C5795">
        <f>VLOOKUP(B5795,Index!$A$2:$B$18,2,FALSE)</f>
        <v>14</v>
      </c>
      <c r="D5795">
        <v>2012</v>
      </c>
      <c r="E5795" t="s">
        <v>34</v>
      </c>
      <c r="F5795">
        <f>VLOOKUP(E5795,Index!$D$2:$E$13,2,FALSE)</f>
        <v>1</v>
      </c>
      <c r="G5795" t="s">
        <v>77</v>
      </c>
      <c r="H5795">
        <f>VLOOKUP(G5795,Index!$G$2:$H$40,2,FALSE)</f>
        <v>35</v>
      </c>
      <c r="I5795" s="3">
        <v>60000</v>
      </c>
      <c r="J5795" s="3">
        <v>40000</v>
      </c>
      <c r="K5795" s="3">
        <v>0</v>
      </c>
      <c r="L5795" s="3">
        <v>10000</v>
      </c>
      <c r="M5795" s="3">
        <f t="shared" si="360"/>
        <v>110000</v>
      </c>
      <c r="N5795" s="3">
        <f t="shared" si="362"/>
        <v>27500</v>
      </c>
      <c r="O5795" s="3">
        <f t="shared" si="363"/>
        <v>0</v>
      </c>
      <c r="P5795">
        <v>5</v>
      </c>
      <c r="Q5795">
        <v>10</v>
      </c>
      <c r="R5795">
        <v>5</v>
      </c>
      <c r="S5795">
        <v>25</v>
      </c>
      <c r="T5795" t="s">
        <v>372</v>
      </c>
      <c r="U5795">
        <f>VLOOKUP(T5795,Index!$J$2:$K$1319,2,FALSE)</f>
        <v>1213</v>
      </c>
      <c r="V5795" t="s">
        <v>61</v>
      </c>
      <c r="W5795">
        <f t="shared" si="361"/>
        <v>3</v>
      </c>
    </row>
    <row r="5796" spans="1:23">
      <c r="A5796" t="s">
        <v>2106</v>
      </c>
      <c r="B5796" t="s">
        <v>107</v>
      </c>
      <c r="C5796">
        <f>VLOOKUP(B5796,Index!$A$2:$B$18,2,FALSE)</f>
        <v>6</v>
      </c>
      <c r="D5796">
        <v>2011</v>
      </c>
      <c r="E5796" t="s">
        <v>187</v>
      </c>
      <c r="F5796">
        <f>VLOOKUP(E5796,Index!$D$2:$E$13,2,FALSE)</f>
        <v>2</v>
      </c>
      <c r="G5796" t="s">
        <v>94</v>
      </c>
      <c r="H5796">
        <f>VLOOKUP(G5796,Index!$G$2:$H$40,2,FALSE)</f>
        <v>15</v>
      </c>
      <c r="I5796" s="3">
        <v>0</v>
      </c>
      <c r="J5796" s="3">
        <v>100000</v>
      </c>
      <c r="K5796" s="3">
        <v>0</v>
      </c>
      <c r="L5796" s="3">
        <v>20000</v>
      </c>
      <c r="M5796" s="3">
        <f t="shared" si="360"/>
        <v>120000</v>
      </c>
      <c r="N5796" s="3">
        <f t="shared" si="362"/>
        <v>30000</v>
      </c>
      <c r="O5796" s="3">
        <f t="shared" si="363"/>
        <v>0</v>
      </c>
      <c r="P5796">
        <v>7.5</v>
      </c>
      <c r="Q5796">
        <v>29</v>
      </c>
      <c r="R5796">
        <v>8.4</v>
      </c>
      <c r="S5796">
        <v>559</v>
      </c>
      <c r="T5796" t="s">
        <v>2107</v>
      </c>
      <c r="U5796">
        <f>VLOOKUP(T5796,Index!$J$2:$K$1319,2,FALSE)</f>
        <v>1065</v>
      </c>
      <c r="V5796" t="s">
        <v>37</v>
      </c>
      <c r="W5796">
        <f t="shared" si="361"/>
        <v>3</v>
      </c>
    </row>
    <row r="5797" spans="1:23">
      <c r="A5797" t="s">
        <v>2516</v>
      </c>
      <c r="B5797" t="s">
        <v>39</v>
      </c>
      <c r="C5797">
        <f>VLOOKUP(B5797,Index!$A$2:$B$18,2,FALSE)</f>
        <v>8</v>
      </c>
      <c r="D5797">
        <v>2007</v>
      </c>
      <c r="E5797" t="s">
        <v>187</v>
      </c>
      <c r="F5797">
        <f>VLOOKUP(E5797,Index!$D$2:$E$13,2,FALSE)</f>
        <v>2</v>
      </c>
      <c r="G5797" t="s">
        <v>49</v>
      </c>
      <c r="H5797">
        <f>VLOOKUP(G5797,Index!$G$2:$H$40,2,FALSE)</f>
        <v>4</v>
      </c>
      <c r="I5797" s="3">
        <v>60000</v>
      </c>
      <c r="J5797" s="3">
        <v>40000</v>
      </c>
      <c r="K5797" s="3">
        <v>0</v>
      </c>
      <c r="L5797" s="3">
        <v>20000</v>
      </c>
      <c r="M5797" s="3">
        <f t="shared" si="360"/>
        <v>120000</v>
      </c>
      <c r="N5797" s="3">
        <f t="shared" si="362"/>
        <v>30000</v>
      </c>
      <c r="O5797" s="3">
        <f t="shared" si="363"/>
        <v>0</v>
      </c>
      <c r="T5797" t="s">
        <v>2517</v>
      </c>
      <c r="U5797">
        <f>VLOOKUP(T5797,Index!$J$2:$K$1319,2,FALSE)</f>
        <v>543</v>
      </c>
      <c r="V5797" t="s">
        <v>15</v>
      </c>
      <c r="W5797">
        <f t="shared" si="361"/>
        <v>3</v>
      </c>
    </row>
    <row r="5798" spans="1:23">
      <c r="A5798" t="s">
        <v>3252</v>
      </c>
      <c r="B5798" t="s">
        <v>97</v>
      </c>
      <c r="C5798">
        <f>VLOOKUP(B5798,Index!$A$2:$B$18,2,FALSE)</f>
        <v>16</v>
      </c>
      <c r="D5798">
        <v>2004</v>
      </c>
      <c r="E5798" t="s">
        <v>59</v>
      </c>
      <c r="F5798">
        <f>VLOOKUP(E5798,Index!$D$2:$E$13,2,FALSE)</f>
        <v>3</v>
      </c>
      <c r="G5798" t="s">
        <v>267</v>
      </c>
      <c r="H5798">
        <f>VLOOKUP(G5798,Index!$G$2:$H$40,2,FALSE)</f>
        <v>14</v>
      </c>
      <c r="I5798" s="3">
        <v>90000</v>
      </c>
      <c r="J5798" s="3">
        <v>30000</v>
      </c>
      <c r="K5798" s="3">
        <v>0</v>
      </c>
      <c r="L5798" s="3">
        <v>0</v>
      </c>
      <c r="M5798" s="3">
        <f t="shared" si="360"/>
        <v>120000</v>
      </c>
      <c r="N5798" s="3">
        <f t="shared" si="362"/>
        <v>30000</v>
      </c>
      <c r="O5798" s="3">
        <f t="shared" si="363"/>
        <v>0</v>
      </c>
      <c r="P5798">
        <v>4.3</v>
      </c>
      <c r="Q5798">
        <v>17</v>
      </c>
      <c r="T5798" t="s">
        <v>1809</v>
      </c>
      <c r="U5798">
        <f>VLOOKUP(T5798,Index!$J$2:$K$1319,2,FALSE)</f>
        <v>860</v>
      </c>
      <c r="V5798" t="s">
        <v>37</v>
      </c>
      <c r="W5798">
        <f t="shared" si="361"/>
        <v>3</v>
      </c>
    </row>
    <row r="5799" spans="1:23">
      <c r="A5799" t="s">
        <v>1885</v>
      </c>
      <c r="B5799" t="s">
        <v>20</v>
      </c>
      <c r="C5799">
        <f>VLOOKUP(B5799,Index!$A$2:$B$18,2,FALSE)</f>
        <v>3</v>
      </c>
      <c r="D5799">
        <v>2007</v>
      </c>
      <c r="E5799" t="s">
        <v>17</v>
      </c>
      <c r="F5799">
        <f>VLOOKUP(E5799,Index!$D$2:$E$13,2,FALSE)</f>
        <v>7</v>
      </c>
      <c r="G5799" t="s">
        <v>429</v>
      </c>
      <c r="H5799">
        <f>VLOOKUP(G5799,Index!$G$2:$H$40,2,FALSE)</f>
        <v>34</v>
      </c>
      <c r="I5799" s="3">
        <v>110000</v>
      </c>
      <c r="J5799" s="3">
        <v>0</v>
      </c>
      <c r="K5799" s="3">
        <v>0</v>
      </c>
      <c r="L5799" s="3">
        <v>10000</v>
      </c>
      <c r="M5799" s="3">
        <f t="shared" si="360"/>
        <v>120000</v>
      </c>
      <c r="N5799" s="3">
        <f t="shared" si="362"/>
        <v>30000</v>
      </c>
      <c r="O5799" s="3">
        <f t="shared" si="363"/>
        <v>0</v>
      </c>
      <c r="P5799">
        <v>6.1</v>
      </c>
      <c r="Q5799">
        <v>14</v>
      </c>
      <c r="T5799" t="s">
        <v>580</v>
      </c>
      <c r="U5799">
        <f>VLOOKUP(T5799,Index!$J$2:$K$1319,2,FALSE)</f>
        <v>918</v>
      </c>
      <c r="V5799" t="s">
        <v>15</v>
      </c>
      <c r="W5799">
        <f t="shared" si="361"/>
        <v>3</v>
      </c>
    </row>
    <row r="5800" spans="1:23">
      <c r="A5800" t="s">
        <v>1434</v>
      </c>
      <c r="B5800" t="s">
        <v>130</v>
      </c>
      <c r="C5800">
        <f>VLOOKUP(B5800,Index!$A$2:$B$18,2,FALSE)</f>
        <v>14</v>
      </c>
      <c r="D5800">
        <v>2013</v>
      </c>
      <c r="E5800" t="s">
        <v>34</v>
      </c>
      <c r="F5800">
        <f>VLOOKUP(E5800,Index!$D$2:$E$13,2,FALSE)</f>
        <v>1</v>
      </c>
      <c r="G5800" t="s">
        <v>77</v>
      </c>
      <c r="H5800">
        <f>VLOOKUP(G5800,Index!$G$2:$H$40,2,FALSE)</f>
        <v>35</v>
      </c>
      <c r="I5800" s="3">
        <v>40000</v>
      </c>
      <c r="J5800" s="3">
        <v>70000</v>
      </c>
      <c r="K5800" s="3">
        <v>0</v>
      </c>
      <c r="L5800" s="3">
        <v>10000</v>
      </c>
      <c r="M5800" s="3">
        <f t="shared" si="360"/>
        <v>120000</v>
      </c>
      <c r="N5800" s="3">
        <f t="shared" si="362"/>
        <v>30000</v>
      </c>
      <c r="O5800" s="3">
        <f t="shared" si="363"/>
        <v>0</v>
      </c>
      <c r="P5800">
        <v>7.5</v>
      </c>
      <c r="Q5800">
        <v>5</v>
      </c>
      <c r="R5800">
        <v>7.8</v>
      </c>
      <c r="S5800">
        <v>148</v>
      </c>
      <c r="T5800" t="s">
        <v>1435</v>
      </c>
      <c r="U5800">
        <f>VLOOKUP(T5800,Index!$J$2:$K$1319,2,FALSE)</f>
        <v>1221</v>
      </c>
      <c r="V5800" t="s">
        <v>37</v>
      </c>
      <c r="W5800">
        <f t="shared" si="361"/>
        <v>3</v>
      </c>
    </row>
    <row r="5801" spans="1:23">
      <c r="A5801" t="s">
        <v>3893</v>
      </c>
      <c r="B5801" t="s">
        <v>28</v>
      </c>
      <c r="C5801">
        <f>VLOOKUP(B5801,Index!$A$2:$B$18,2,FALSE)</f>
        <v>15</v>
      </c>
      <c r="D5801">
        <v>2006</v>
      </c>
      <c r="E5801" t="s">
        <v>90</v>
      </c>
      <c r="F5801">
        <f>VLOOKUP(E5801,Index!$D$2:$E$13,2,FALSE)</f>
        <v>8</v>
      </c>
      <c r="G5801" t="s">
        <v>407</v>
      </c>
      <c r="H5801">
        <f>VLOOKUP(G5801,Index!$G$2:$H$40,2,FALSE)</f>
        <v>29</v>
      </c>
      <c r="I5801" s="3">
        <v>90000</v>
      </c>
      <c r="J5801" s="3">
        <v>10000</v>
      </c>
      <c r="K5801" s="3">
        <v>0</v>
      </c>
      <c r="L5801" s="3">
        <v>10000</v>
      </c>
      <c r="M5801" s="3">
        <f t="shared" si="360"/>
        <v>110000</v>
      </c>
      <c r="N5801" s="3">
        <f t="shared" si="362"/>
        <v>27500</v>
      </c>
      <c r="O5801" s="3">
        <f t="shared" si="363"/>
        <v>0</v>
      </c>
      <c r="P5801">
        <v>6.4</v>
      </c>
      <c r="Q5801">
        <v>34</v>
      </c>
      <c r="R5801">
        <v>7.4</v>
      </c>
      <c r="S5801">
        <v>42</v>
      </c>
      <c r="T5801" t="s">
        <v>447</v>
      </c>
      <c r="U5801">
        <f>VLOOKUP(T5801,Index!$J$2:$K$1319,2,FALSE)</f>
        <v>1056</v>
      </c>
      <c r="V5801" t="s">
        <v>61</v>
      </c>
      <c r="W5801">
        <f t="shared" si="361"/>
        <v>3</v>
      </c>
    </row>
    <row r="5802" spans="1:23">
      <c r="A5802" t="s">
        <v>3462</v>
      </c>
      <c r="B5802" t="s">
        <v>63</v>
      </c>
      <c r="C5802">
        <f>VLOOKUP(B5802,Index!$A$2:$B$18,2,FALSE)</f>
        <v>1</v>
      </c>
      <c r="D5802">
        <v>2011</v>
      </c>
      <c r="E5802" t="s">
        <v>34</v>
      </c>
      <c r="F5802">
        <f>VLOOKUP(E5802,Index!$D$2:$E$13,2,FALSE)</f>
        <v>1</v>
      </c>
      <c r="G5802" t="s">
        <v>49</v>
      </c>
      <c r="H5802">
        <f>VLOOKUP(G5802,Index!$G$2:$H$40,2,FALSE)</f>
        <v>4</v>
      </c>
      <c r="I5802" s="3">
        <v>80000</v>
      </c>
      <c r="J5802" s="3">
        <v>30000</v>
      </c>
      <c r="K5802" s="3">
        <v>0</v>
      </c>
      <c r="L5802" s="3">
        <v>10000</v>
      </c>
      <c r="M5802" s="3">
        <f t="shared" si="360"/>
        <v>120000</v>
      </c>
      <c r="N5802" s="3">
        <f t="shared" si="362"/>
        <v>30000</v>
      </c>
      <c r="O5802" s="3">
        <f t="shared" si="363"/>
        <v>0</v>
      </c>
      <c r="P5802">
        <v>5</v>
      </c>
      <c r="Q5802">
        <v>7</v>
      </c>
      <c r="R5802">
        <v>6.4</v>
      </c>
      <c r="S5802">
        <v>12</v>
      </c>
      <c r="T5802" t="s">
        <v>646</v>
      </c>
      <c r="U5802">
        <f>VLOOKUP(T5802,Index!$J$2:$K$1319,2,FALSE)</f>
        <v>121</v>
      </c>
      <c r="V5802" t="s">
        <v>61</v>
      </c>
      <c r="W5802">
        <f t="shared" si="361"/>
        <v>3</v>
      </c>
    </row>
    <row r="5803" spans="1:23">
      <c r="A5803" t="s">
        <v>4574</v>
      </c>
      <c r="B5803" t="s">
        <v>12</v>
      </c>
      <c r="C5803">
        <f>VLOOKUP(B5803,Index!$A$2:$B$18,2,FALSE)</f>
        <v>13</v>
      </c>
      <c r="D5803">
        <v>2007</v>
      </c>
      <c r="E5803" t="s">
        <v>17</v>
      </c>
      <c r="F5803">
        <f>VLOOKUP(E5803,Index!$D$2:$E$13,2,FALSE)</f>
        <v>7</v>
      </c>
      <c r="G5803" t="s">
        <v>561</v>
      </c>
      <c r="H5803">
        <f>VLOOKUP(G5803,Index!$G$2:$H$40,2,FALSE)</f>
        <v>24</v>
      </c>
      <c r="I5803" s="3">
        <v>100000</v>
      </c>
      <c r="J5803" s="3">
        <v>10000</v>
      </c>
      <c r="K5803" s="3">
        <v>0</v>
      </c>
      <c r="L5803" s="3">
        <v>10000</v>
      </c>
      <c r="M5803" s="3">
        <f t="shared" si="360"/>
        <v>120000</v>
      </c>
      <c r="N5803" s="3">
        <f t="shared" si="362"/>
        <v>30000</v>
      </c>
      <c r="O5803" s="3">
        <f t="shared" si="363"/>
        <v>0</v>
      </c>
      <c r="P5803">
        <v>2.5</v>
      </c>
      <c r="Q5803">
        <v>7</v>
      </c>
      <c r="R5803">
        <v>3.7</v>
      </c>
      <c r="S5803">
        <v>18</v>
      </c>
      <c r="T5803" t="s">
        <v>703</v>
      </c>
      <c r="U5803">
        <f>VLOOKUP(T5803,Index!$J$2:$K$1319,2,FALSE)</f>
        <v>739</v>
      </c>
      <c r="V5803" t="s">
        <v>15</v>
      </c>
      <c r="W5803">
        <f t="shared" si="361"/>
        <v>3</v>
      </c>
    </row>
    <row r="5804" spans="1:23">
      <c r="A5804" t="s">
        <v>4575</v>
      </c>
      <c r="B5804" t="s">
        <v>65</v>
      </c>
      <c r="C5804">
        <f>VLOOKUP(B5804,Index!$A$2:$B$18,2,FALSE)</f>
        <v>10</v>
      </c>
      <c r="D5804">
        <v>2015</v>
      </c>
      <c r="E5804" t="s">
        <v>34</v>
      </c>
      <c r="F5804">
        <f>VLOOKUP(E5804,Index!$D$2:$E$13,2,FALSE)</f>
        <v>1</v>
      </c>
      <c r="G5804" t="s">
        <v>657</v>
      </c>
      <c r="H5804">
        <f>VLOOKUP(G5804,Index!$G$2:$H$40,2,FALSE)</f>
        <v>33</v>
      </c>
      <c r="I5804" s="3">
        <v>30000</v>
      </c>
      <c r="J5804" s="3">
        <v>20000</v>
      </c>
      <c r="K5804" s="3">
        <v>60000</v>
      </c>
      <c r="L5804" s="3">
        <v>10000</v>
      </c>
      <c r="M5804" s="3">
        <f t="shared" si="360"/>
        <v>120000</v>
      </c>
      <c r="N5804" s="3">
        <f t="shared" si="362"/>
        <v>30000</v>
      </c>
      <c r="O5804" s="3">
        <f t="shared" si="363"/>
        <v>0</v>
      </c>
      <c r="P5804">
        <v>7.3</v>
      </c>
      <c r="Q5804">
        <v>26</v>
      </c>
      <c r="R5804">
        <v>7.3</v>
      </c>
      <c r="S5804">
        <v>24</v>
      </c>
      <c r="T5804" t="s">
        <v>658</v>
      </c>
      <c r="U5804">
        <f>VLOOKUP(T5804,Index!$J$2:$K$1319,2,FALSE)</f>
        <v>833</v>
      </c>
      <c r="V5804" t="s">
        <v>61</v>
      </c>
      <c r="W5804">
        <f t="shared" si="361"/>
        <v>3</v>
      </c>
    </row>
    <row r="5805" spans="1:23">
      <c r="A5805" t="s">
        <v>2652</v>
      </c>
      <c r="B5805" t="s">
        <v>97</v>
      </c>
      <c r="C5805">
        <f>VLOOKUP(B5805,Index!$A$2:$B$18,2,FALSE)</f>
        <v>16</v>
      </c>
      <c r="D5805">
        <v>2005</v>
      </c>
      <c r="E5805" t="s">
        <v>34</v>
      </c>
      <c r="F5805">
        <f>VLOOKUP(E5805,Index!$D$2:$E$13,2,FALSE)</f>
        <v>1</v>
      </c>
      <c r="G5805" t="s">
        <v>168</v>
      </c>
      <c r="H5805">
        <f>VLOOKUP(G5805,Index!$G$2:$H$40,2,FALSE)</f>
        <v>19</v>
      </c>
      <c r="I5805" s="3">
        <v>90000</v>
      </c>
      <c r="J5805" s="3">
        <v>30000</v>
      </c>
      <c r="K5805" s="3">
        <v>0</v>
      </c>
      <c r="L5805" s="3">
        <v>0</v>
      </c>
      <c r="M5805" s="3">
        <f t="shared" si="360"/>
        <v>120000</v>
      </c>
      <c r="N5805" s="3">
        <f t="shared" si="362"/>
        <v>30000</v>
      </c>
      <c r="O5805" s="3">
        <f t="shared" si="363"/>
        <v>0</v>
      </c>
      <c r="P5805">
        <v>7.4</v>
      </c>
      <c r="Q5805">
        <v>26</v>
      </c>
      <c r="R5805">
        <v>7</v>
      </c>
      <c r="S5805">
        <v>13</v>
      </c>
      <c r="T5805" t="s">
        <v>252</v>
      </c>
      <c r="U5805">
        <f>VLOOKUP(T5805,Index!$J$2:$K$1319,2,FALSE)</f>
        <v>646</v>
      </c>
      <c r="V5805" t="s">
        <v>37</v>
      </c>
      <c r="W5805">
        <f t="shared" si="361"/>
        <v>3</v>
      </c>
    </row>
    <row r="5806" spans="1:23">
      <c r="A5806" t="s">
        <v>4576</v>
      </c>
      <c r="B5806" t="s">
        <v>12</v>
      </c>
      <c r="C5806">
        <f>VLOOKUP(B5806,Index!$A$2:$B$18,2,FALSE)</f>
        <v>13</v>
      </c>
      <c r="D5806">
        <v>2009</v>
      </c>
      <c r="E5806" t="s">
        <v>67</v>
      </c>
      <c r="F5806">
        <f>VLOOKUP(E5806,Index!$D$2:$E$13,2,FALSE)</f>
        <v>10</v>
      </c>
      <c r="G5806" t="s">
        <v>94</v>
      </c>
      <c r="H5806">
        <f>VLOOKUP(G5806,Index!$G$2:$H$40,2,FALSE)</f>
        <v>15</v>
      </c>
      <c r="I5806" s="3">
        <v>100000</v>
      </c>
      <c r="J5806" s="3">
        <v>10000</v>
      </c>
      <c r="K5806" s="3">
        <v>0</v>
      </c>
      <c r="L5806" s="3">
        <v>10000</v>
      </c>
      <c r="M5806" s="3">
        <f t="shared" si="360"/>
        <v>120000</v>
      </c>
      <c r="N5806" s="3">
        <f t="shared" si="362"/>
        <v>30000</v>
      </c>
      <c r="O5806" s="3">
        <f t="shared" si="363"/>
        <v>0</v>
      </c>
      <c r="P5806">
        <v>5.3</v>
      </c>
      <c r="Q5806">
        <v>7</v>
      </c>
      <c r="T5806" t="s">
        <v>94</v>
      </c>
      <c r="U5806">
        <f>VLOOKUP(T5806,Index!$J$2:$K$1319,2,FALSE)</f>
        <v>378</v>
      </c>
      <c r="V5806" t="s">
        <v>15</v>
      </c>
      <c r="W5806">
        <f t="shared" si="361"/>
        <v>1</v>
      </c>
    </row>
    <row r="5807" spans="1:23">
      <c r="A5807" t="s">
        <v>3769</v>
      </c>
      <c r="B5807" t="s">
        <v>28</v>
      </c>
      <c r="C5807">
        <f>VLOOKUP(B5807,Index!$A$2:$B$18,2,FALSE)</f>
        <v>15</v>
      </c>
      <c r="D5807">
        <v>2013</v>
      </c>
      <c r="E5807" t="s">
        <v>48</v>
      </c>
      <c r="F5807">
        <f>VLOOKUP(E5807,Index!$D$2:$E$13,2,FALSE)</f>
        <v>9</v>
      </c>
      <c r="G5807" t="s">
        <v>192</v>
      </c>
      <c r="H5807">
        <f>VLOOKUP(G5807,Index!$G$2:$H$40,2,FALSE)</f>
        <v>8</v>
      </c>
      <c r="I5807" s="3">
        <v>70000</v>
      </c>
      <c r="J5807" s="3">
        <v>30000</v>
      </c>
      <c r="K5807" s="3">
        <v>10000</v>
      </c>
      <c r="L5807" s="3">
        <v>10000</v>
      </c>
      <c r="M5807" s="3">
        <f t="shared" si="360"/>
        <v>120000</v>
      </c>
      <c r="N5807" s="3">
        <f t="shared" si="362"/>
        <v>30000</v>
      </c>
      <c r="O5807" s="3">
        <f t="shared" si="363"/>
        <v>0</v>
      </c>
      <c r="P5807">
        <v>5.8</v>
      </c>
      <c r="Q5807">
        <v>43</v>
      </c>
      <c r="R5807">
        <v>5.8</v>
      </c>
      <c r="S5807">
        <v>142</v>
      </c>
      <c r="T5807" t="s">
        <v>467</v>
      </c>
      <c r="U5807">
        <f>VLOOKUP(T5807,Index!$J$2:$K$1319,2,FALSE)</f>
        <v>1062</v>
      </c>
      <c r="V5807" t="s">
        <v>61</v>
      </c>
      <c r="W5807">
        <f t="shared" si="361"/>
        <v>3</v>
      </c>
    </row>
    <row r="5808" spans="1:23">
      <c r="A5808" t="s">
        <v>4577</v>
      </c>
      <c r="B5808" t="s">
        <v>20</v>
      </c>
      <c r="C5808">
        <f>VLOOKUP(B5808,Index!$A$2:$B$18,2,FALSE)</f>
        <v>3</v>
      </c>
      <c r="D5808">
        <v>2005</v>
      </c>
      <c r="E5808" t="s">
        <v>221</v>
      </c>
      <c r="F5808">
        <f>VLOOKUP(E5808,Index!$D$2:$E$13,2,FALSE)</f>
        <v>12</v>
      </c>
      <c r="G5808" t="s">
        <v>77</v>
      </c>
      <c r="H5808">
        <f>VLOOKUP(G5808,Index!$G$2:$H$40,2,FALSE)</f>
        <v>35</v>
      </c>
      <c r="I5808" s="3">
        <v>100000</v>
      </c>
      <c r="J5808" s="3">
        <v>10000</v>
      </c>
      <c r="K5808" s="3">
        <v>0</v>
      </c>
      <c r="L5808" s="3">
        <v>10000</v>
      </c>
      <c r="M5808" s="3">
        <f t="shared" si="360"/>
        <v>120000</v>
      </c>
      <c r="N5808" s="3">
        <f t="shared" si="362"/>
        <v>30000</v>
      </c>
      <c r="O5808" s="3">
        <f t="shared" si="363"/>
        <v>0</v>
      </c>
      <c r="P5808">
        <v>6.4</v>
      </c>
      <c r="Q5808">
        <v>16</v>
      </c>
      <c r="R5808">
        <v>7.7</v>
      </c>
      <c r="S5808">
        <v>14</v>
      </c>
      <c r="T5808" t="s">
        <v>185</v>
      </c>
      <c r="U5808">
        <f>VLOOKUP(T5808,Index!$J$2:$K$1319,2,FALSE)</f>
        <v>1207</v>
      </c>
      <c r="V5808" t="s">
        <v>78</v>
      </c>
      <c r="W5808">
        <f t="shared" si="361"/>
        <v>3</v>
      </c>
    </row>
    <row r="5809" spans="1:23">
      <c r="A5809" t="s">
        <v>4578</v>
      </c>
      <c r="B5809" t="s">
        <v>20</v>
      </c>
      <c r="C5809">
        <f>VLOOKUP(B5809,Index!$A$2:$B$18,2,FALSE)</f>
        <v>3</v>
      </c>
      <c r="D5809">
        <v>2009</v>
      </c>
      <c r="E5809" t="s">
        <v>187</v>
      </c>
      <c r="F5809">
        <f>VLOOKUP(E5809,Index!$D$2:$E$13,2,FALSE)</f>
        <v>2</v>
      </c>
      <c r="G5809" t="s">
        <v>194</v>
      </c>
      <c r="H5809">
        <f>VLOOKUP(G5809,Index!$G$2:$H$40,2,FALSE)</f>
        <v>38</v>
      </c>
      <c r="I5809" s="3">
        <v>110000</v>
      </c>
      <c r="J5809" s="3">
        <v>0</v>
      </c>
      <c r="K5809" s="3">
        <v>0</v>
      </c>
      <c r="L5809" s="3">
        <v>10000</v>
      </c>
      <c r="M5809" s="3">
        <f t="shared" si="360"/>
        <v>120000</v>
      </c>
      <c r="N5809" s="3">
        <f t="shared" si="362"/>
        <v>30000</v>
      </c>
      <c r="O5809" s="3">
        <f t="shared" si="363"/>
        <v>0</v>
      </c>
      <c r="T5809" t="s">
        <v>1669</v>
      </c>
      <c r="U5809">
        <f>VLOOKUP(T5809,Index!$J$2:$K$1319,2,FALSE)</f>
        <v>489</v>
      </c>
      <c r="V5809" t="s">
        <v>78</v>
      </c>
      <c r="W5809">
        <f t="shared" si="361"/>
        <v>3</v>
      </c>
    </row>
    <row r="5810" spans="1:23">
      <c r="A5810" t="s">
        <v>1090</v>
      </c>
      <c r="B5810" t="s">
        <v>156</v>
      </c>
      <c r="C5810">
        <f>VLOOKUP(B5810,Index!$A$2:$B$18,2,FALSE)</f>
        <v>4</v>
      </c>
      <c r="D5810">
        <v>2002</v>
      </c>
      <c r="E5810" t="s">
        <v>48</v>
      </c>
      <c r="F5810">
        <f>VLOOKUP(E5810,Index!$D$2:$E$13,2,FALSE)</f>
        <v>9</v>
      </c>
      <c r="G5810" t="s">
        <v>550</v>
      </c>
      <c r="H5810">
        <f>VLOOKUP(G5810,Index!$G$2:$H$40,2,FALSE)</f>
        <v>3</v>
      </c>
      <c r="I5810" s="3">
        <v>80000</v>
      </c>
      <c r="J5810" s="3">
        <v>30000</v>
      </c>
      <c r="K5810" s="3">
        <v>0</v>
      </c>
      <c r="L5810" s="3">
        <v>0</v>
      </c>
      <c r="M5810" s="3">
        <f t="shared" si="360"/>
        <v>110000</v>
      </c>
      <c r="N5810" s="3">
        <f t="shared" si="362"/>
        <v>27500</v>
      </c>
      <c r="O5810" s="3">
        <f t="shared" si="363"/>
        <v>0</v>
      </c>
      <c r="P5810">
        <v>7.2</v>
      </c>
      <c r="Q5810">
        <v>8</v>
      </c>
      <c r="R5810">
        <v>7</v>
      </c>
      <c r="S5810">
        <v>5</v>
      </c>
      <c r="T5810" t="s">
        <v>4579</v>
      </c>
      <c r="U5810">
        <f>VLOOKUP(T5810,Index!$J$2:$K$1319,2,FALSE)</f>
        <v>953</v>
      </c>
      <c r="V5810" t="s">
        <v>61</v>
      </c>
      <c r="W5810">
        <f t="shared" si="361"/>
        <v>3</v>
      </c>
    </row>
    <row r="5811" spans="1:23">
      <c r="A5811" t="s">
        <v>4580</v>
      </c>
      <c r="B5811" t="s">
        <v>20</v>
      </c>
      <c r="C5811">
        <f>VLOOKUP(B5811,Index!$A$2:$B$18,2,FALSE)</f>
        <v>3</v>
      </c>
      <c r="D5811">
        <v>2009</v>
      </c>
      <c r="E5811" t="s">
        <v>67</v>
      </c>
      <c r="F5811">
        <f>VLOOKUP(E5811,Index!$D$2:$E$13,2,FALSE)</f>
        <v>10</v>
      </c>
      <c r="G5811" t="s">
        <v>94</v>
      </c>
      <c r="H5811">
        <f>VLOOKUP(G5811,Index!$G$2:$H$40,2,FALSE)</f>
        <v>15</v>
      </c>
      <c r="I5811" s="3">
        <v>110000</v>
      </c>
      <c r="J5811" s="3">
        <v>0</v>
      </c>
      <c r="K5811" s="3">
        <v>0</v>
      </c>
      <c r="L5811" s="3">
        <v>10000</v>
      </c>
      <c r="M5811" s="3">
        <f t="shared" si="360"/>
        <v>120000</v>
      </c>
      <c r="N5811" s="3">
        <f t="shared" si="362"/>
        <v>30000</v>
      </c>
      <c r="O5811" s="3">
        <f t="shared" si="363"/>
        <v>0</v>
      </c>
      <c r="T5811" t="s">
        <v>826</v>
      </c>
      <c r="U5811">
        <f>VLOOKUP(T5811,Index!$J$2:$K$1319,2,FALSE)</f>
        <v>497</v>
      </c>
      <c r="V5811" t="s">
        <v>15</v>
      </c>
      <c r="W5811">
        <f t="shared" si="361"/>
        <v>3</v>
      </c>
    </row>
    <row r="5812" spans="1:23">
      <c r="A5812" t="s">
        <v>4581</v>
      </c>
      <c r="B5812" t="s">
        <v>20</v>
      </c>
      <c r="C5812">
        <f>VLOOKUP(B5812,Index!$A$2:$B$18,2,FALSE)</f>
        <v>3</v>
      </c>
      <c r="D5812">
        <v>2007</v>
      </c>
      <c r="E5812" t="s">
        <v>23</v>
      </c>
      <c r="F5812">
        <f>VLOOKUP(E5812,Index!$D$2:$E$13,2,FALSE)</f>
        <v>4</v>
      </c>
      <c r="G5812" t="s">
        <v>168</v>
      </c>
      <c r="H5812">
        <f>VLOOKUP(G5812,Index!$G$2:$H$40,2,FALSE)</f>
        <v>19</v>
      </c>
      <c r="I5812" s="3">
        <v>110000</v>
      </c>
      <c r="J5812" s="3">
        <v>0</v>
      </c>
      <c r="K5812" s="3">
        <v>0</v>
      </c>
      <c r="L5812" s="3">
        <v>10000</v>
      </c>
      <c r="M5812" s="3">
        <f t="shared" si="360"/>
        <v>120000</v>
      </c>
      <c r="N5812" s="3">
        <f t="shared" si="362"/>
        <v>30000</v>
      </c>
      <c r="O5812" s="3">
        <f t="shared" si="363"/>
        <v>0</v>
      </c>
      <c r="P5812">
        <v>6.1</v>
      </c>
      <c r="Q5812">
        <v>17</v>
      </c>
      <c r="R5812">
        <v>4.9000000000000004</v>
      </c>
      <c r="S5812">
        <v>7</v>
      </c>
      <c r="T5812" t="s">
        <v>403</v>
      </c>
      <c r="U5812">
        <f>VLOOKUP(T5812,Index!$J$2:$K$1319,2,FALSE)</f>
        <v>6</v>
      </c>
      <c r="V5812" t="s">
        <v>61</v>
      </c>
      <c r="W5812">
        <f t="shared" si="361"/>
        <v>3</v>
      </c>
    </row>
    <row r="5813" spans="1:23">
      <c r="A5813" t="s">
        <v>4582</v>
      </c>
      <c r="B5813" t="s">
        <v>39</v>
      </c>
      <c r="C5813">
        <f>VLOOKUP(B5813,Index!$A$2:$B$18,2,FALSE)</f>
        <v>8</v>
      </c>
      <c r="D5813">
        <v>2003</v>
      </c>
      <c r="E5813" t="s">
        <v>34</v>
      </c>
      <c r="F5813">
        <f>VLOOKUP(E5813,Index!$D$2:$E$13,2,FALSE)</f>
        <v>1</v>
      </c>
      <c r="G5813" t="s">
        <v>407</v>
      </c>
      <c r="H5813">
        <f>VLOOKUP(G5813,Index!$G$2:$H$40,2,FALSE)</f>
        <v>29</v>
      </c>
      <c r="I5813" s="3">
        <v>60000</v>
      </c>
      <c r="J5813" s="3">
        <v>40000</v>
      </c>
      <c r="K5813" s="3">
        <v>0</v>
      </c>
      <c r="L5813" s="3">
        <v>10000</v>
      </c>
      <c r="M5813" s="3">
        <f t="shared" si="360"/>
        <v>110000</v>
      </c>
      <c r="N5813" s="3">
        <f t="shared" si="362"/>
        <v>27500</v>
      </c>
      <c r="O5813" s="3">
        <f t="shared" si="363"/>
        <v>0</v>
      </c>
      <c r="P5813">
        <v>6.8</v>
      </c>
      <c r="Q5813">
        <v>39</v>
      </c>
      <c r="R5813">
        <v>7.7</v>
      </c>
      <c r="S5813">
        <v>20</v>
      </c>
      <c r="T5813" t="s">
        <v>2747</v>
      </c>
      <c r="U5813">
        <f>VLOOKUP(T5813,Index!$J$2:$K$1319,2,FALSE)</f>
        <v>1288</v>
      </c>
      <c r="V5813" t="s">
        <v>37</v>
      </c>
      <c r="W5813">
        <f t="shared" si="361"/>
        <v>3</v>
      </c>
    </row>
    <row r="5814" spans="1:23">
      <c r="A5814" t="s">
        <v>2541</v>
      </c>
      <c r="B5814" t="s">
        <v>63</v>
      </c>
      <c r="C5814">
        <f>VLOOKUP(B5814,Index!$A$2:$B$18,2,FALSE)</f>
        <v>1</v>
      </c>
      <c r="D5814">
        <v>2011</v>
      </c>
      <c r="E5814" t="s">
        <v>13</v>
      </c>
      <c r="F5814">
        <f>VLOOKUP(E5814,Index!$D$2:$E$13,2,FALSE)</f>
        <v>11</v>
      </c>
      <c r="G5814" t="s">
        <v>948</v>
      </c>
      <c r="H5814">
        <f>VLOOKUP(G5814,Index!$G$2:$H$40,2,FALSE)</f>
        <v>10</v>
      </c>
      <c r="I5814" s="3">
        <v>110000</v>
      </c>
      <c r="J5814" s="3">
        <v>0</v>
      </c>
      <c r="K5814" s="3">
        <v>0</v>
      </c>
      <c r="L5814" s="3">
        <v>10000</v>
      </c>
      <c r="M5814" s="3">
        <f t="shared" si="360"/>
        <v>120000</v>
      </c>
      <c r="N5814" s="3">
        <f t="shared" si="362"/>
        <v>30000</v>
      </c>
      <c r="O5814" s="3">
        <f t="shared" si="363"/>
        <v>0</v>
      </c>
      <c r="T5814" t="s">
        <v>2542</v>
      </c>
      <c r="U5814">
        <f>VLOOKUP(T5814,Index!$J$2:$K$1319,2,FALSE)</f>
        <v>410</v>
      </c>
      <c r="V5814" t="s">
        <v>15</v>
      </c>
      <c r="W5814">
        <f t="shared" si="361"/>
        <v>3</v>
      </c>
    </row>
    <row r="5815" spans="1:23">
      <c r="A5815" t="s">
        <v>4583</v>
      </c>
      <c r="B5815" t="s">
        <v>97</v>
      </c>
      <c r="C5815">
        <f>VLOOKUP(B5815,Index!$A$2:$B$18,2,FALSE)</f>
        <v>16</v>
      </c>
      <c r="D5815">
        <v>2004</v>
      </c>
      <c r="E5815" t="s">
        <v>187</v>
      </c>
      <c r="F5815">
        <f>VLOOKUP(E5815,Index!$D$2:$E$13,2,FALSE)</f>
        <v>2</v>
      </c>
      <c r="G5815" t="s">
        <v>77</v>
      </c>
      <c r="H5815">
        <f>VLOOKUP(G5815,Index!$G$2:$H$40,2,FALSE)</f>
        <v>35</v>
      </c>
      <c r="I5815" s="3">
        <v>90000</v>
      </c>
      <c r="J5815" s="3">
        <v>30000</v>
      </c>
      <c r="K5815" s="3">
        <v>0</v>
      </c>
      <c r="L5815" s="3">
        <v>0</v>
      </c>
      <c r="M5815" s="3">
        <f t="shared" si="360"/>
        <v>120000</v>
      </c>
      <c r="N5815" s="3">
        <f t="shared" si="362"/>
        <v>30000</v>
      </c>
      <c r="O5815" s="3">
        <f t="shared" si="363"/>
        <v>0</v>
      </c>
      <c r="P5815">
        <v>4.5</v>
      </c>
      <c r="Q5815">
        <v>14</v>
      </c>
      <c r="R5815">
        <v>7.3</v>
      </c>
      <c r="S5815">
        <v>4</v>
      </c>
      <c r="T5815" t="s">
        <v>4584</v>
      </c>
      <c r="U5815">
        <f>VLOOKUP(T5815,Index!$J$2:$K$1319,2,FALSE)</f>
        <v>16</v>
      </c>
      <c r="V5815" t="s">
        <v>37</v>
      </c>
      <c r="W5815">
        <f t="shared" si="361"/>
        <v>3</v>
      </c>
    </row>
    <row r="5816" spans="1:23">
      <c r="A5816" t="s">
        <v>3054</v>
      </c>
      <c r="B5816" t="s">
        <v>33</v>
      </c>
      <c r="C5816">
        <f>VLOOKUP(B5816,Index!$A$2:$B$18,2,FALSE)</f>
        <v>9</v>
      </c>
      <c r="D5816">
        <v>2011</v>
      </c>
      <c r="E5816" t="s">
        <v>23</v>
      </c>
      <c r="F5816">
        <f>VLOOKUP(E5816,Index!$D$2:$E$13,2,FALSE)</f>
        <v>4</v>
      </c>
      <c r="G5816" t="s">
        <v>49</v>
      </c>
      <c r="H5816">
        <f>VLOOKUP(G5816,Index!$G$2:$H$40,2,FALSE)</f>
        <v>4</v>
      </c>
      <c r="I5816" s="3">
        <v>110000</v>
      </c>
      <c r="J5816" s="3">
        <v>0</v>
      </c>
      <c r="K5816" s="3">
        <v>0</v>
      </c>
      <c r="L5816" s="3">
        <v>10000</v>
      </c>
      <c r="M5816" s="3">
        <f t="shared" si="360"/>
        <v>120000</v>
      </c>
      <c r="N5816" s="3">
        <f t="shared" si="362"/>
        <v>30000</v>
      </c>
      <c r="O5816" s="3">
        <f t="shared" si="363"/>
        <v>0</v>
      </c>
      <c r="T5816" t="s">
        <v>2068</v>
      </c>
      <c r="U5816">
        <f>VLOOKUP(T5816,Index!$J$2:$K$1319,2,FALSE)</f>
        <v>382</v>
      </c>
      <c r="V5816" t="s">
        <v>78</v>
      </c>
      <c r="W5816">
        <f t="shared" si="361"/>
        <v>3</v>
      </c>
    </row>
    <row r="5817" spans="1:23">
      <c r="A5817" t="s">
        <v>859</v>
      </c>
      <c r="B5817" t="s">
        <v>130</v>
      </c>
      <c r="C5817">
        <f>VLOOKUP(B5817,Index!$A$2:$B$18,2,FALSE)</f>
        <v>14</v>
      </c>
      <c r="D5817">
        <v>2013</v>
      </c>
      <c r="E5817" t="s">
        <v>34</v>
      </c>
      <c r="F5817">
        <f>VLOOKUP(E5817,Index!$D$2:$E$13,2,FALSE)</f>
        <v>1</v>
      </c>
      <c r="G5817" t="s">
        <v>194</v>
      </c>
      <c r="H5817">
        <f>VLOOKUP(G5817,Index!$G$2:$H$40,2,FALSE)</f>
        <v>38</v>
      </c>
      <c r="I5817" s="3">
        <v>40000</v>
      </c>
      <c r="J5817" s="3">
        <v>60000</v>
      </c>
      <c r="K5817" s="3">
        <v>0</v>
      </c>
      <c r="L5817" s="3">
        <v>10000</v>
      </c>
      <c r="M5817" s="3">
        <f t="shared" si="360"/>
        <v>110000</v>
      </c>
      <c r="N5817" s="3">
        <f t="shared" si="362"/>
        <v>27500</v>
      </c>
      <c r="O5817" s="3">
        <f t="shared" si="363"/>
        <v>0</v>
      </c>
      <c r="P5817">
        <v>7.7</v>
      </c>
      <c r="Q5817">
        <v>7</v>
      </c>
      <c r="R5817">
        <v>7.3</v>
      </c>
      <c r="S5817">
        <v>31</v>
      </c>
      <c r="T5817" t="s">
        <v>627</v>
      </c>
      <c r="U5817">
        <f>VLOOKUP(T5817,Index!$J$2:$K$1319,2,FALSE)</f>
        <v>1195</v>
      </c>
      <c r="V5817" t="s">
        <v>78</v>
      </c>
      <c r="W5817">
        <f t="shared" si="361"/>
        <v>3</v>
      </c>
    </row>
    <row r="5818" spans="1:23">
      <c r="A5818" t="s">
        <v>3954</v>
      </c>
      <c r="B5818" t="s">
        <v>97</v>
      </c>
      <c r="C5818">
        <f>VLOOKUP(B5818,Index!$A$2:$B$18,2,FALSE)</f>
        <v>16</v>
      </c>
      <c r="D5818">
        <v>2003</v>
      </c>
      <c r="E5818" t="s">
        <v>34</v>
      </c>
      <c r="F5818">
        <f>VLOOKUP(E5818,Index!$D$2:$E$13,2,FALSE)</f>
        <v>1</v>
      </c>
      <c r="G5818" t="s">
        <v>588</v>
      </c>
      <c r="H5818">
        <f>VLOOKUP(G5818,Index!$G$2:$H$40,2,FALSE)</f>
        <v>37</v>
      </c>
      <c r="I5818" s="3">
        <v>90000</v>
      </c>
      <c r="J5818" s="3">
        <v>30000</v>
      </c>
      <c r="K5818" s="3">
        <v>0</v>
      </c>
      <c r="L5818" s="3">
        <v>0</v>
      </c>
      <c r="M5818" s="3">
        <f t="shared" si="360"/>
        <v>120000</v>
      </c>
      <c r="N5818" s="3">
        <f t="shared" si="362"/>
        <v>30000</v>
      </c>
      <c r="O5818" s="3">
        <f t="shared" si="363"/>
        <v>0</v>
      </c>
      <c r="P5818">
        <v>7.3</v>
      </c>
      <c r="Q5818">
        <v>26</v>
      </c>
      <c r="R5818">
        <v>8.4</v>
      </c>
      <c r="S5818">
        <v>14</v>
      </c>
      <c r="T5818" t="s">
        <v>370</v>
      </c>
      <c r="U5818">
        <f>VLOOKUP(T5818,Index!$J$2:$K$1319,2,FALSE)</f>
        <v>394</v>
      </c>
      <c r="V5818" t="s">
        <v>61</v>
      </c>
      <c r="W5818">
        <f t="shared" si="361"/>
        <v>3</v>
      </c>
    </row>
    <row r="5819" spans="1:23">
      <c r="A5819" t="s">
        <v>4585</v>
      </c>
      <c r="B5819" t="s">
        <v>12</v>
      </c>
      <c r="C5819">
        <f>VLOOKUP(B5819,Index!$A$2:$B$18,2,FALSE)</f>
        <v>13</v>
      </c>
      <c r="D5819">
        <v>2008</v>
      </c>
      <c r="E5819" t="s">
        <v>34</v>
      </c>
      <c r="F5819">
        <f>VLOOKUP(E5819,Index!$D$2:$E$13,2,FALSE)</f>
        <v>1</v>
      </c>
      <c r="G5819" t="s">
        <v>1170</v>
      </c>
      <c r="H5819">
        <f>VLOOKUP(G5819,Index!$G$2:$H$40,2,FALSE)</f>
        <v>11</v>
      </c>
      <c r="I5819" s="3">
        <v>110000</v>
      </c>
      <c r="J5819" s="3">
        <v>0</v>
      </c>
      <c r="K5819" s="3">
        <v>0</v>
      </c>
      <c r="L5819" s="3">
        <v>10000</v>
      </c>
      <c r="M5819" s="3">
        <f t="shared" si="360"/>
        <v>120000</v>
      </c>
      <c r="N5819" s="3">
        <f t="shared" si="362"/>
        <v>30000</v>
      </c>
      <c r="O5819" s="3">
        <f t="shared" si="363"/>
        <v>0</v>
      </c>
      <c r="P5819">
        <v>5.5</v>
      </c>
      <c r="Q5819">
        <v>24</v>
      </c>
      <c r="R5819">
        <v>8</v>
      </c>
      <c r="S5819">
        <v>20</v>
      </c>
      <c r="T5819" t="s">
        <v>3614</v>
      </c>
      <c r="U5819">
        <f>VLOOKUP(T5819,Index!$J$2:$K$1319,2,FALSE)</f>
        <v>1121</v>
      </c>
      <c r="V5819" t="s">
        <v>37</v>
      </c>
      <c r="W5819">
        <f t="shared" si="361"/>
        <v>3</v>
      </c>
    </row>
    <row r="5820" spans="1:23">
      <c r="A5820" t="s">
        <v>3815</v>
      </c>
      <c r="B5820" t="s">
        <v>132</v>
      </c>
      <c r="C5820">
        <f>VLOOKUP(B5820,Index!$A$2:$B$18,2,FALSE)</f>
        <v>5</v>
      </c>
      <c r="D5820">
        <v>2005</v>
      </c>
      <c r="E5820" t="s">
        <v>34</v>
      </c>
      <c r="F5820">
        <f>VLOOKUP(E5820,Index!$D$2:$E$13,2,FALSE)</f>
        <v>1</v>
      </c>
      <c r="G5820" t="s">
        <v>168</v>
      </c>
      <c r="H5820">
        <f>VLOOKUP(G5820,Index!$G$2:$H$40,2,FALSE)</f>
        <v>19</v>
      </c>
      <c r="I5820" s="3">
        <v>90000</v>
      </c>
      <c r="J5820" s="3">
        <v>20000</v>
      </c>
      <c r="K5820" s="3">
        <v>0</v>
      </c>
      <c r="L5820" s="3">
        <v>0</v>
      </c>
      <c r="M5820" s="3">
        <f t="shared" si="360"/>
        <v>110000</v>
      </c>
      <c r="N5820" s="3">
        <f t="shared" si="362"/>
        <v>27500</v>
      </c>
      <c r="O5820" s="3">
        <f t="shared" si="363"/>
        <v>0</v>
      </c>
      <c r="P5820">
        <v>5.7</v>
      </c>
      <c r="Q5820">
        <v>10</v>
      </c>
      <c r="T5820" t="s">
        <v>252</v>
      </c>
      <c r="U5820">
        <f>VLOOKUP(T5820,Index!$J$2:$K$1319,2,FALSE)</f>
        <v>646</v>
      </c>
      <c r="V5820" t="s">
        <v>78</v>
      </c>
      <c r="W5820">
        <f t="shared" si="361"/>
        <v>3</v>
      </c>
    </row>
    <row r="5821" spans="1:23">
      <c r="A5821" t="s">
        <v>4586</v>
      </c>
      <c r="B5821" t="s">
        <v>926</v>
      </c>
      <c r="C5821">
        <f>VLOOKUP(B5821,Index!$A$2:$B$18,2,FALSE)</f>
        <v>12</v>
      </c>
      <c r="D5821">
        <v>2012</v>
      </c>
      <c r="E5821" t="s">
        <v>59</v>
      </c>
      <c r="F5821">
        <f>VLOOKUP(E5821,Index!$D$2:$E$13,2,FALSE)</f>
        <v>3</v>
      </c>
      <c r="G5821" t="s">
        <v>45</v>
      </c>
      <c r="H5821">
        <f>VLOOKUP(G5821,Index!$G$2:$H$40,2,FALSE)</f>
        <v>30</v>
      </c>
      <c r="I5821" s="3">
        <v>50000</v>
      </c>
      <c r="J5821" s="3">
        <v>50000</v>
      </c>
      <c r="K5821" s="3">
        <v>0</v>
      </c>
      <c r="L5821" s="3">
        <v>20000</v>
      </c>
      <c r="M5821" s="3">
        <f t="shared" si="360"/>
        <v>120000</v>
      </c>
      <c r="N5821" s="3">
        <f t="shared" si="362"/>
        <v>30000</v>
      </c>
      <c r="O5821" s="3">
        <f t="shared" si="363"/>
        <v>0</v>
      </c>
      <c r="P5821">
        <v>5.4</v>
      </c>
      <c r="Q5821">
        <v>39</v>
      </c>
      <c r="R5821">
        <v>3.8</v>
      </c>
      <c r="S5821">
        <v>30</v>
      </c>
      <c r="T5821" t="s">
        <v>1694</v>
      </c>
      <c r="U5821">
        <f>VLOOKUP(T5821,Index!$J$2:$K$1319,2,FALSE)</f>
        <v>823</v>
      </c>
      <c r="V5821" t="s">
        <v>61</v>
      </c>
      <c r="W5821">
        <f t="shared" si="361"/>
        <v>3</v>
      </c>
    </row>
    <row r="5822" spans="1:23">
      <c r="A5822" t="s">
        <v>4587</v>
      </c>
      <c r="B5822" t="s">
        <v>20</v>
      </c>
      <c r="C5822">
        <f>VLOOKUP(B5822,Index!$A$2:$B$18,2,FALSE)</f>
        <v>3</v>
      </c>
      <c r="D5822">
        <v>2010</v>
      </c>
      <c r="E5822" t="s">
        <v>67</v>
      </c>
      <c r="F5822">
        <f>VLOOKUP(E5822,Index!$D$2:$E$13,2,FALSE)</f>
        <v>10</v>
      </c>
      <c r="G5822" t="s">
        <v>77</v>
      </c>
      <c r="H5822">
        <f>VLOOKUP(G5822,Index!$G$2:$H$40,2,FALSE)</f>
        <v>35</v>
      </c>
      <c r="I5822" s="3">
        <v>110000</v>
      </c>
      <c r="J5822" s="3">
        <v>0</v>
      </c>
      <c r="K5822" s="3">
        <v>0</v>
      </c>
      <c r="L5822" s="3">
        <v>10000</v>
      </c>
      <c r="M5822" s="3">
        <f t="shared" si="360"/>
        <v>120000</v>
      </c>
      <c r="N5822" s="3">
        <f t="shared" si="362"/>
        <v>30000</v>
      </c>
      <c r="O5822" s="3">
        <f t="shared" si="363"/>
        <v>0</v>
      </c>
      <c r="T5822" t="s">
        <v>77</v>
      </c>
      <c r="U5822">
        <f>VLOOKUP(T5822,Index!$J$2:$K$1319,2,FALSE)</f>
        <v>1199</v>
      </c>
      <c r="V5822" t="s">
        <v>15</v>
      </c>
      <c r="W5822">
        <f t="shared" si="361"/>
        <v>1</v>
      </c>
    </row>
    <row r="5823" spans="1:23">
      <c r="A5823" t="s">
        <v>4588</v>
      </c>
      <c r="B5823" t="s">
        <v>12</v>
      </c>
      <c r="C5823">
        <f>VLOOKUP(B5823,Index!$A$2:$B$18,2,FALSE)</f>
        <v>13</v>
      </c>
      <c r="D5823">
        <v>2011</v>
      </c>
      <c r="E5823" t="s">
        <v>23</v>
      </c>
      <c r="F5823">
        <f>VLOOKUP(E5823,Index!$D$2:$E$13,2,FALSE)</f>
        <v>4</v>
      </c>
      <c r="G5823" t="s">
        <v>77</v>
      </c>
      <c r="H5823">
        <f>VLOOKUP(G5823,Index!$G$2:$H$40,2,FALSE)</f>
        <v>35</v>
      </c>
      <c r="I5823" s="3">
        <v>110000</v>
      </c>
      <c r="J5823" s="3">
        <v>0</v>
      </c>
      <c r="K5823" s="3">
        <v>0</v>
      </c>
      <c r="L5823" s="3">
        <v>10000</v>
      </c>
      <c r="M5823" s="3">
        <f t="shared" si="360"/>
        <v>120000</v>
      </c>
      <c r="N5823" s="3">
        <f t="shared" si="362"/>
        <v>30000</v>
      </c>
      <c r="O5823" s="3">
        <f t="shared" si="363"/>
        <v>0</v>
      </c>
      <c r="T5823" t="s">
        <v>1646</v>
      </c>
      <c r="U5823">
        <f>VLOOKUP(T5823,Index!$J$2:$K$1319,2,FALSE)</f>
        <v>688</v>
      </c>
      <c r="V5823" t="s">
        <v>78</v>
      </c>
      <c r="W5823">
        <f t="shared" si="361"/>
        <v>3</v>
      </c>
    </row>
    <row r="5824" spans="1:23">
      <c r="A5824" t="s">
        <v>4589</v>
      </c>
      <c r="B5824" t="s">
        <v>20</v>
      </c>
      <c r="C5824">
        <f>VLOOKUP(B5824,Index!$A$2:$B$18,2,FALSE)</f>
        <v>3</v>
      </c>
      <c r="D5824">
        <v>2008</v>
      </c>
      <c r="E5824" t="s">
        <v>34</v>
      </c>
      <c r="F5824">
        <f>VLOOKUP(E5824,Index!$D$2:$E$13,2,FALSE)</f>
        <v>1</v>
      </c>
      <c r="G5824" t="s">
        <v>227</v>
      </c>
      <c r="H5824">
        <f>VLOOKUP(G5824,Index!$G$2:$H$40,2,FALSE)</f>
        <v>5</v>
      </c>
      <c r="I5824" s="3">
        <v>80000</v>
      </c>
      <c r="J5824" s="3">
        <v>20000</v>
      </c>
      <c r="K5824" s="3">
        <v>0</v>
      </c>
      <c r="L5824" s="3">
        <v>10000</v>
      </c>
      <c r="M5824" s="3">
        <f t="shared" si="360"/>
        <v>110000</v>
      </c>
      <c r="N5824" s="3">
        <f t="shared" si="362"/>
        <v>27500</v>
      </c>
      <c r="O5824" s="3">
        <f t="shared" si="363"/>
        <v>0</v>
      </c>
      <c r="P5824">
        <v>7.8</v>
      </c>
      <c r="Q5824">
        <v>18</v>
      </c>
      <c r="R5824">
        <v>7.5</v>
      </c>
      <c r="S5824">
        <v>15</v>
      </c>
      <c r="T5824" t="s">
        <v>1747</v>
      </c>
      <c r="U5824">
        <f>VLOOKUP(T5824,Index!$J$2:$K$1319,2,FALSE)</f>
        <v>459</v>
      </c>
      <c r="V5824" t="s">
        <v>61</v>
      </c>
      <c r="W5824">
        <f t="shared" si="361"/>
        <v>3</v>
      </c>
    </row>
    <row r="5825" spans="1:23">
      <c r="A5825" t="s">
        <v>116</v>
      </c>
      <c r="B5825" t="s">
        <v>107</v>
      </c>
      <c r="C5825">
        <f>VLOOKUP(B5825,Index!$A$2:$B$18,2,FALSE)</f>
        <v>6</v>
      </c>
      <c r="D5825">
        <v>2016</v>
      </c>
      <c r="E5825" t="s">
        <v>13</v>
      </c>
      <c r="F5825">
        <f>VLOOKUP(E5825,Index!$D$2:$E$13,2,FALSE)</f>
        <v>11</v>
      </c>
      <c r="G5825" t="s">
        <v>94</v>
      </c>
      <c r="H5825">
        <f>VLOOKUP(G5825,Index!$G$2:$H$40,2,FALSE)</f>
        <v>15</v>
      </c>
      <c r="I5825" s="3">
        <v>0</v>
      </c>
      <c r="J5825" s="3">
        <v>110000</v>
      </c>
      <c r="K5825" s="3">
        <v>0</v>
      </c>
      <c r="L5825" s="3">
        <v>10000</v>
      </c>
      <c r="M5825" s="3">
        <f t="shared" si="360"/>
        <v>120000</v>
      </c>
      <c r="N5825" s="3">
        <f t="shared" si="362"/>
        <v>30000</v>
      </c>
      <c r="O5825" s="3">
        <f t="shared" si="363"/>
        <v>0</v>
      </c>
      <c r="P5825">
        <v>8.4</v>
      </c>
      <c r="Q5825">
        <v>12</v>
      </c>
      <c r="R5825">
        <v>4.2</v>
      </c>
      <c r="S5825">
        <v>160</v>
      </c>
      <c r="T5825" t="s">
        <v>117</v>
      </c>
      <c r="U5825">
        <f>VLOOKUP(T5825,Index!$J$2:$K$1319,2,FALSE)</f>
        <v>359</v>
      </c>
      <c r="V5825" t="s">
        <v>15</v>
      </c>
      <c r="W5825">
        <f t="shared" si="361"/>
        <v>3</v>
      </c>
    </row>
    <row r="5826" spans="1:23">
      <c r="A5826" t="s">
        <v>2763</v>
      </c>
      <c r="B5826" t="s">
        <v>20</v>
      </c>
      <c r="C5826">
        <f>VLOOKUP(B5826,Index!$A$2:$B$18,2,FALSE)</f>
        <v>3</v>
      </c>
      <c r="D5826">
        <v>2011</v>
      </c>
      <c r="E5826" t="s">
        <v>23</v>
      </c>
      <c r="F5826">
        <f>VLOOKUP(E5826,Index!$D$2:$E$13,2,FALSE)</f>
        <v>4</v>
      </c>
      <c r="G5826" t="s">
        <v>429</v>
      </c>
      <c r="H5826">
        <f>VLOOKUP(G5826,Index!$G$2:$H$40,2,FALSE)</f>
        <v>34</v>
      </c>
      <c r="I5826" s="3">
        <v>70000</v>
      </c>
      <c r="J5826" s="3">
        <v>30000</v>
      </c>
      <c r="K5826" s="3">
        <v>0</v>
      </c>
      <c r="L5826" s="3">
        <v>10000</v>
      </c>
      <c r="M5826" s="3">
        <f t="shared" ref="M5826:M5889" si="364">SUM(I5826:L5826)</f>
        <v>110000</v>
      </c>
      <c r="N5826" s="3">
        <f t="shared" si="362"/>
        <v>27500</v>
      </c>
      <c r="O5826" s="3">
        <f t="shared" si="363"/>
        <v>0</v>
      </c>
      <c r="T5826" t="s">
        <v>1326</v>
      </c>
      <c r="U5826">
        <f>VLOOKUP(T5826,Index!$J$2:$K$1319,2,FALSE)</f>
        <v>852</v>
      </c>
      <c r="V5826" t="s">
        <v>15</v>
      </c>
      <c r="W5826">
        <f t="shared" ref="W5826:W5889" si="365">IF(T5826=G5826,1,3)</f>
        <v>3</v>
      </c>
    </row>
    <row r="5827" spans="1:23">
      <c r="A5827" t="s">
        <v>2871</v>
      </c>
      <c r="B5827" t="s">
        <v>97</v>
      </c>
      <c r="C5827">
        <f>VLOOKUP(B5827,Index!$A$2:$B$18,2,FALSE)</f>
        <v>16</v>
      </c>
      <c r="D5827">
        <v>2001</v>
      </c>
      <c r="E5827" t="s">
        <v>17</v>
      </c>
      <c r="F5827">
        <f>VLOOKUP(E5827,Index!$D$2:$E$13,2,FALSE)</f>
        <v>7</v>
      </c>
      <c r="G5827" t="s">
        <v>561</v>
      </c>
      <c r="H5827">
        <f>VLOOKUP(G5827,Index!$G$2:$H$40,2,FALSE)</f>
        <v>24</v>
      </c>
      <c r="I5827" s="3">
        <v>90000</v>
      </c>
      <c r="J5827" s="3">
        <v>20000</v>
      </c>
      <c r="K5827" s="3">
        <v>0</v>
      </c>
      <c r="L5827" s="3">
        <v>0</v>
      </c>
      <c r="M5827" s="3">
        <f t="shared" si="364"/>
        <v>110000</v>
      </c>
      <c r="N5827" s="3">
        <f t="shared" ref="N5827:N5890" si="366">AVERAGE(I5827:L5827)</f>
        <v>27500</v>
      </c>
      <c r="O5827" s="3">
        <f t="shared" ref="O5827:O5890" si="367">IF(M5827&gt;AVERAGE($M$2:$M$8064),1,0)</f>
        <v>0</v>
      </c>
      <c r="P5827">
        <v>5.7</v>
      </c>
      <c r="Q5827">
        <v>17</v>
      </c>
      <c r="T5827" t="s">
        <v>2872</v>
      </c>
      <c r="U5827">
        <f>VLOOKUP(T5827,Index!$J$2:$K$1319,2,FALSE)</f>
        <v>576</v>
      </c>
      <c r="V5827" t="s">
        <v>61</v>
      </c>
      <c r="W5827">
        <f t="shared" si="365"/>
        <v>3</v>
      </c>
    </row>
    <row r="5828" spans="1:23">
      <c r="A5828" t="s">
        <v>4590</v>
      </c>
      <c r="B5828" t="s">
        <v>132</v>
      </c>
      <c r="C5828">
        <f>VLOOKUP(B5828,Index!$A$2:$B$18,2,FALSE)</f>
        <v>5</v>
      </c>
      <c r="D5828">
        <v>2006</v>
      </c>
      <c r="E5828" t="s">
        <v>34</v>
      </c>
      <c r="F5828">
        <f>VLOOKUP(E5828,Index!$D$2:$E$13,2,FALSE)</f>
        <v>1</v>
      </c>
      <c r="G5828" t="s">
        <v>429</v>
      </c>
      <c r="H5828">
        <f>VLOOKUP(G5828,Index!$G$2:$H$40,2,FALSE)</f>
        <v>34</v>
      </c>
      <c r="I5828" s="3">
        <v>90000</v>
      </c>
      <c r="J5828" s="3">
        <v>20000</v>
      </c>
      <c r="K5828" s="3">
        <v>0</v>
      </c>
      <c r="L5828" s="3">
        <v>0</v>
      </c>
      <c r="M5828" s="3">
        <f t="shared" si="364"/>
        <v>110000</v>
      </c>
      <c r="N5828" s="3">
        <f t="shared" si="366"/>
        <v>27500</v>
      </c>
      <c r="O5828" s="3">
        <f t="shared" si="367"/>
        <v>0</v>
      </c>
      <c r="P5828">
        <v>6.6</v>
      </c>
      <c r="Q5828">
        <v>12</v>
      </c>
      <c r="T5828" t="s">
        <v>1456</v>
      </c>
      <c r="U5828">
        <f>VLOOKUP(T5828,Index!$J$2:$K$1319,2,FALSE)</f>
        <v>172</v>
      </c>
      <c r="V5828" t="s">
        <v>78</v>
      </c>
      <c r="W5828">
        <f t="shared" si="365"/>
        <v>3</v>
      </c>
    </row>
    <row r="5829" spans="1:23">
      <c r="A5829" t="s">
        <v>798</v>
      </c>
      <c r="B5829" t="s">
        <v>33</v>
      </c>
      <c r="C5829">
        <f>VLOOKUP(B5829,Index!$A$2:$B$18,2,FALSE)</f>
        <v>9</v>
      </c>
      <c r="D5829">
        <v>2016</v>
      </c>
      <c r="E5829" t="s">
        <v>13</v>
      </c>
      <c r="F5829">
        <f>VLOOKUP(E5829,Index!$D$2:$E$13,2,FALSE)</f>
        <v>11</v>
      </c>
      <c r="G5829" t="s">
        <v>94</v>
      </c>
      <c r="H5829">
        <f>VLOOKUP(G5829,Index!$G$2:$H$40,2,FALSE)</f>
        <v>15</v>
      </c>
      <c r="I5829" s="3">
        <v>70000</v>
      </c>
      <c r="J5829" s="3">
        <v>20000</v>
      </c>
      <c r="K5829" s="3">
        <v>0</v>
      </c>
      <c r="L5829" s="3">
        <v>20000</v>
      </c>
      <c r="M5829" s="3">
        <f t="shared" si="364"/>
        <v>110000</v>
      </c>
      <c r="N5829" s="3">
        <f t="shared" si="366"/>
        <v>27500</v>
      </c>
      <c r="O5829" s="3">
        <f t="shared" si="367"/>
        <v>0</v>
      </c>
      <c r="R5829">
        <v>0.2</v>
      </c>
      <c r="S5829">
        <v>5</v>
      </c>
      <c r="T5829" t="s">
        <v>95</v>
      </c>
      <c r="U5829">
        <f>VLOOKUP(T5829,Index!$J$2:$K$1319,2,FALSE)</f>
        <v>356</v>
      </c>
      <c r="V5829" t="s">
        <v>15</v>
      </c>
      <c r="W5829">
        <f t="shared" si="365"/>
        <v>3</v>
      </c>
    </row>
    <row r="5830" spans="1:23">
      <c r="A5830" t="s">
        <v>4591</v>
      </c>
      <c r="B5830" t="s">
        <v>39</v>
      </c>
      <c r="C5830">
        <f>VLOOKUP(B5830,Index!$A$2:$B$18,2,FALSE)</f>
        <v>8</v>
      </c>
      <c r="D5830">
        <v>2008</v>
      </c>
      <c r="E5830" t="s">
        <v>187</v>
      </c>
      <c r="F5830">
        <f>VLOOKUP(E5830,Index!$D$2:$E$13,2,FALSE)</f>
        <v>2</v>
      </c>
      <c r="G5830" t="s">
        <v>192</v>
      </c>
      <c r="H5830">
        <f>VLOOKUP(G5830,Index!$G$2:$H$40,2,FALSE)</f>
        <v>8</v>
      </c>
      <c r="I5830" s="3">
        <v>60000</v>
      </c>
      <c r="J5830" s="3">
        <v>40000</v>
      </c>
      <c r="K5830" s="3">
        <v>0</v>
      </c>
      <c r="L5830" s="3">
        <v>10000</v>
      </c>
      <c r="M5830" s="3">
        <f t="shared" si="364"/>
        <v>110000</v>
      </c>
      <c r="N5830" s="3">
        <f t="shared" si="366"/>
        <v>27500</v>
      </c>
      <c r="O5830" s="3">
        <f t="shared" si="367"/>
        <v>0</v>
      </c>
      <c r="P5830">
        <v>6.3</v>
      </c>
      <c r="Q5830">
        <v>21</v>
      </c>
      <c r="T5830" t="s">
        <v>1171</v>
      </c>
      <c r="U5830">
        <f>VLOOKUP(T5830,Index!$J$2:$K$1319,2,FALSE)</f>
        <v>526</v>
      </c>
      <c r="V5830" t="s">
        <v>61</v>
      </c>
      <c r="W5830">
        <f t="shared" si="365"/>
        <v>3</v>
      </c>
    </row>
    <row r="5831" spans="1:23">
      <c r="A5831" t="s">
        <v>4592</v>
      </c>
      <c r="B5831" t="s">
        <v>20</v>
      </c>
      <c r="C5831">
        <f>VLOOKUP(B5831,Index!$A$2:$B$18,2,FALSE)</f>
        <v>3</v>
      </c>
      <c r="D5831">
        <v>2008</v>
      </c>
      <c r="E5831" t="s">
        <v>23</v>
      </c>
      <c r="F5831">
        <f>VLOOKUP(E5831,Index!$D$2:$E$13,2,FALSE)</f>
        <v>4</v>
      </c>
      <c r="G5831" t="s">
        <v>77</v>
      </c>
      <c r="H5831">
        <f>VLOOKUP(G5831,Index!$G$2:$H$40,2,FALSE)</f>
        <v>35</v>
      </c>
      <c r="I5831" s="3">
        <v>100000</v>
      </c>
      <c r="J5831" s="3">
        <v>10000</v>
      </c>
      <c r="K5831" s="3">
        <v>0</v>
      </c>
      <c r="L5831" s="3">
        <v>10000</v>
      </c>
      <c r="M5831" s="3">
        <f t="shared" si="364"/>
        <v>120000</v>
      </c>
      <c r="N5831" s="3">
        <f t="shared" si="366"/>
        <v>30000</v>
      </c>
      <c r="O5831" s="3">
        <f t="shared" si="367"/>
        <v>0</v>
      </c>
      <c r="T5831" t="s">
        <v>2600</v>
      </c>
      <c r="U5831">
        <f>VLOOKUP(T5831,Index!$J$2:$K$1319,2,FALSE)</f>
        <v>1227</v>
      </c>
      <c r="V5831" t="s">
        <v>15</v>
      </c>
      <c r="W5831">
        <f t="shared" si="365"/>
        <v>3</v>
      </c>
    </row>
    <row r="5832" spans="1:23">
      <c r="A5832" t="s">
        <v>4593</v>
      </c>
      <c r="B5832" t="s">
        <v>12</v>
      </c>
      <c r="C5832">
        <f>VLOOKUP(B5832,Index!$A$2:$B$18,2,FALSE)</f>
        <v>13</v>
      </c>
      <c r="D5832">
        <v>2010</v>
      </c>
      <c r="E5832" t="s">
        <v>21</v>
      </c>
      <c r="F5832">
        <f>VLOOKUP(E5832,Index!$D$2:$E$13,2,FALSE)</f>
        <v>5</v>
      </c>
      <c r="G5832" t="s">
        <v>168</v>
      </c>
      <c r="H5832">
        <f>VLOOKUP(G5832,Index!$G$2:$H$40,2,FALSE)</f>
        <v>19</v>
      </c>
      <c r="I5832" s="3">
        <v>90000</v>
      </c>
      <c r="J5832" s="3">
        <v>0</v>
      </c>
      <c r="K5832" s="3">
        <v>10000</v>
      </c>
      <c r="L5832" s="3">
        <v>10000</v>
      </c>
      <c r="M5832" s="3">
        <f t="shared" si="364"/>
        <v>110000</v>
      </c>
      <c r="N5832" s="3">
        <f t="shared" si="366"/>
        <v>27500</v>
      </c>
      <c r="O5832" s="3">
        <f t="shared" si="367"/>
        <v>0</v>
      </c>
      <c r="P5832">
        <v>6.8</v>
      </c>
      <c r="Q5832">
        <v>38</v>
      </c>
      <c r="R5832">
        <v>8.6999999999999993</v>
      </c>
      <c r="S5832">
        <v>18</v>
      </c>
      <c r="T5832" t="s">
        <v>88</v>
      </c>
      <c r="U5832">
        <f>VLOOKUP(T5832,Index!$J$2:$K$1319,2,FALSE)</f>
        <v>539</v>
      </c>
      <c r="V5832" t="s">
        <v>78</v>
      </c>
      <c r="W5832">
        <f t="shared" si="365"/>
        <v>3</v>
      </c>
    </row>
    <row r="5833" spans="1:23">
      <c r="A5833" t="s">
        <v>4533</v>
      </c>
      <c r="B5833" t="s">
        <v>12</v>
      </c>
      <c r="C5833">
        <f>VLOOKUP(B5833,Index!$A$2:$B$18,2,FALSE)</f>
        <v>13</v>
      </c>
      <c r="D5833">
        <v>2010</v>
      </c>
      <c r="E5833" t="s">
        <v>34</v>
      </c>
      <c r="F5833">
        <f>VLOOKUP(E5833,Index!$D$2:$E$13,2,FALSE)</f>
        <v>1</v>
      </c>
      <c r="G5833" t="s">
        <v>194</v>
      </c>
      <c r="H5833">
        <f>VLOOKUP(G5833,Index!$G$2:$H$40,2,FALSE)</f>
        <v>38</v>
      </c>
      <c r="I5833" s="3">
        <v>100000</v>
      </c>
      <c r="J5833" s="3">
        <v>10000</v>
      </c>
      <c r="K5833" s="3">
        <v>0</v>
      </c>
      <c r="L5833" s="3">
        <v>10000</v>
      </c>
      <c r="M5833" s="3">
        <f t="shared" si="364"/>
        <v>120000</v>
      </c>
      <c r="N5833" s="3">
        <f t="shared" si="366"/>
        <v>30000</v>
      </c>
      <c r="O5833" s="3">
        <f t="shared" si="367"/>
        <v>0</v>
      </c>
      <c r="P5833">
        <v>5.4</v>
      </c>
      <c r="Q5833">
        <v>5</v>
      </c>
      <c r="T5833" t="s">
        <v>2936</v>
      </c>
      <c r="U5833">
        <f>VLOOKUP(T5833,Index!$J$2:$K$1319,2,FALSE)</f>
        <v>1127</v>
      </c>
      <c r="V5833" t="s">
        <v>78</v>
      </c>
      <c r="W5833">
        <f t="shared" si="365"/>
        <v>3</v>
      </c>
    </row>
    <row r="5834" spans="1:23">
      <c r="A5834" t="s">
        <v>4594</v>
      </c>
      <c r="B5834" t="s">
        <v>20</v>
      </c>
      <c r="C5834">
        <f>VLOOKUP(B5834,Index!$A$2:$B$18,2,FALSE)</f>
        <v>3</v>
      </c>
      <c r="D5834">
        <v>2007</v>
      </c>
      <c r="E5834" t="s">
        <v>90</v>
      </c>
      <c r="F5834">
        <f>VLOOKUP(E5834,Index!$D$2:$E$13,2,FALSE)</f>
        <v>8</v>
      </c>
      <c r="G5834" t="s">
        <v>14</v>
      </c>
      <c r="H5834">
        <f>VLOOKUP(G5834,Index!$G$2:$H$40,2,FALSE)</f>
        <v>26</v>
      </c>
      <c r="I5834" s="3">
        <v>0</v>
      </c>
      <c r="J5834" s="3">
        <v>0</v>
      </c>
      <c r="K5834" s="3">
        <v>120000</v>
      </c>
      <c r="L5834" s="3">
        <v>0</v>
      </c>
      <c r="M5834" s="3">
        <f t="shared" si="364"/>
        <v>120000</v>
      </c>
      <c r="N5834" s="3">
        <f t="shared" si="366"/>
        <v>30000</v>
      </c>
      <c r="O5834" s="3">
        <f t="shared" si="367"/>
        <v>0</v>
      </c>
      <c r="T5834" t="s">
        <v>1530</v>
      </c>
      <c r="U5834">
        <f>VLOOKUP(T5834,Index!$J$2:$K$1319,2,FALSE)</f>
        <v>747</v>
      </c>
      <c r="V5834" t="s">
        <v>78</v>
      </c>
      <c r="W5834">
        <f t="shared" si="365"/>
        <v>3</v>
      </c>
    </row>
    <row r="5835" spans="1:23">
      <c r="A5835" t="s">
        <v>4430</v>
      </c>
      <c r="B5835" t="s">
        <v>33</v>
      </c>
      <c r="C5835">
        <f>VLOOKUP(B5835,Index!$A$2:$B$18,2,FALSE)</f>
        <v>9</v>
      </c>
      <c r="D5835">
        <v>2011</v>
      </c>
      <c r="E5835" t="s">
        <v>17</v>
      </c>
      <c r="F5835">
        <f>VLOOKUP(E5835,Index!$D$2:$E$13,2,FALSE)</f>
        <v>7</v>
      </c>
      <c r="G5835" t="s">
        <v>49</v>
      </c>
      <c r="H5835">
        <f>VLOOKUP(G5835,Index!$G$2:$H$40,2,FALSE)</f>
        <v>4</v>
      </c>
      <c r="I5835" s="3">
        <v>60000</v>
      </c>
      <c r="J5835" s="3">
        <v>30000</v>
      </c>
      <c r="K5835" s="3">
        <v>0</v>
      </c>
      <c r="L5835" s="3">
        <v>20000</v>
      </c>
      <c r="M5835" s="3">
        <f t="shared" si="364"/>
        <v>110000</v>
      </c>
      <c r="N5835" s="3">
        <f t="shared" si="366"/>
        <v>27500</v>
      </c>
      <c r="O5835" s="3">
        <f t="shared" si="367"/>
        <v>0</v>
      </c>
      <c r="T5835" t="s">
        <v>49</v>
      </c>
      <c r="U5835">
        <f>VLOOKUP(T5835,Index!$J$2:$K$1319,2,FALSE)</f>
        <v>35</v>
      </c>
      <c r="V5835" t="s">
        <v>15</v>
      </c>
      <c r="W5835">
        <f t="shared" si="365"/>
        <v>1</v>
      </c>
    </row>
    <row r="5836" spans="1:23">
      <c r="A5836" t="s">
        <v>4375</v>
      </c>
      <c r="B5836" t="s">
        <v>12</v>
      </c>
      <c r="C5836">
        <f>VLOOKUP(B5836,Index!$A$2:$B$18,2,FALSE)</f>
        <v>13</v>
      </c>
      <c r="D5836">
        <v>2009</v>
      </c>
      <c r="E5836" t="s">
        <v>21</v>
      </c>
      <c r="F5836">
        <f>VLOOKUP(E5836,Index!$D$2:$E$13,2,FALSE)</f>
        <v>5</v>
      </c>
      <c r="G5836" t="s">
        <v>194</v>
      </c>
      <c r="H5836">
        <f>VLOOKUP(G5836,Index!$G$2:$H$40,2,FALSE)</f>
        <v>38</v>
      </c>
      <c r="I5836" s="3">
        <v>110000</v>
      </c>
      <c r="J5836" s="3">
        <v>0</v>
      </c>
      <c r="K5836" s="3">
        <v>0</v>
      </c>
      <c r="L5836" s="3">
        <v>10000</v>
      </c>
      <c r="M5836" s="3">
        <f t="shared" si="364"/>
        <v>120000</v>
      </c>
      <c r="N5836" s="3">
        <f t="shared" si="366"/>
        <v>30000</v>
      </c>
      <c r="O5836" s="3">
        <f t="shared" si="367"/>
        <v>0</v>
      </c>
      <c r="P5836">
        <v>6.5</v>
      </c>
      <c r="Q5836">
        <v>6</v>
      </c>
      <c r="T5836" t="s">
        <v>826</v>
      </c>
      <c r="U5836">
        <f>VLOOKUP(T5836,Index!$J$2:$K$1319,2,FALSE)</f>
        <v>497</v>
      </c>
      <c r="V5836" t="s">
        <v>78</v>
      </c>
      <c r="W5836">
        <f t="shared" si="365"/>
        <v>3</v>
      </c>
    </row>
    <row r="5837" spans="1:23">
      <c r="A5837" t="s">
        <v>3756</v>
      </c>
      <c r="B5837" t="s">
        <v>97</v>
      </c>
      <c r="C5837">
        <f>VLOOKUP(B5837,Index!$A$2:$B$18,2,FALSE)</f>
        <v>16</v>
      </c>
      <c r="D5837">
        <v>2002</v>
      </c>
      <c r="E5837" t="s">
        <v>13</v>
      </c>
      <c r="F5837">
        <f>VLOOKUP(E5837,Index!$D$2:$E$13,2,FALSE)</f>
        <v>11</v>
      </c>
      <c r="G5837" t="s">
        <v>407</v>
      </c>
      <c r="H5837">
        <f>VLOOKUP(G5837,Index!$G$2:$H$40,2,FALSE)</f>
        <v>29</v>
      </c>
      <c r="I5837" s="3">
        <v>90000</v>
      </c>
      <c r="J5837" s="3">
        <v>20000</v>
      </c>
      <c r="K5837" s="3">
        <v>0</v>
      </c>
      <c r="L5837" s="3">
        <v>0</v>
      </c>
      <c r="M5837" s="3">
        <f t="shared" si="364"/>
        <v>110000</v>
      </c>
      <c r="N5837" s="3">
        <f t="shared" si="366"/>
        <v>27500</v>
      </c>
      <c r="O5837" s="3">
        <f t="shared" si="367"/>
        <v>0</v>
      </c>
      <c r="P5837">
        <v>8.9</v>
      </c>
      <c r="Q5837">
        <v>17</v>
      </c>
      <c r="R5837">
        <v>7.1</v>
      </c>
      <c r="S5837">
        <v>14</v>
      </c>
      <c r="T5837" t="s">
        <v>52</v>
      </c>
      <c r="U5837">
        <f>VLOOKUP(T5837,Index!$J$2:$K$1319,2,FALSE)</f>
        <v>1184</v>
      </c>
      <c r="V5837" t="s">
        <v>15</v>
      </c>
      <c r="W5837">
        <f t="shared" si="365"/>
        <v>3</v>
      </c>
    </row>
    <row r="5838" spans="1:23">
      <c r="A5838" t="s">
        <v>4595</v>
      </c>
      <c r="B5838" t="s">
        <v>39</v>
      </c>
      <c r="C5838">
        <f>VLOOKUP(B5838,Index!$A$2:$B$18,2,FALSE)</f>
        <v>8</v>
      </c>
      <c r="D5838">
        <v>2002</v>
      </c>
      <c r="E5838" t="s">
        <v>17</v>
      </c>
      <c r="F5838">
        <f>VLOOKUP(E5838,Index!$D$2:$E$13,2,FALSE)</f>
        <v>7</v>
      </c>
      <c r="G5838" t="s">
        <v>94</v>
      </c>
      <c r="H5838">
        <f>VLOOKUP(G5838,Index!$G$2:$H$40,2,FALSE)</f>
        <v>15</v>
      </c>
      <c r="I5838" s="3">
        <v>50000</v>
      </c>
      <c r="J5838" s="3">
        <v>40000</v>
      </c>
      <c r="K5838" s="3">
        <v>20000</v>
      </c>
      <c r="L5838" s="3">
        <v>10000</v>
      </c>
      <c r="M5838" s="3">
        <f t="shared" si="364"/>
        <v>120000</v>
      </c>
      <c r="N5838" s="3">
        <f t="shared" si="366"/>
        <v>30000</v>
      </c>
      <c r="O5838" s="3">
        <f t="shared" si="367"/>
        <v>0</v>
      </c>
      <c r="P5838">
        <v>8.1</v>
      </c>
      <c r="Q5838">
        <v>11</v>
      </c>
      <c r="R5838">
        <v>6.4</v>
      </c>
      <c r="S5838">
        <v>10</v>
      </c>
      <c r="T5838" t="s">
        <v>4596</v>
      </c>
      <c r="U5838">
        <f>VLOOKUP(T5838,Index!$J$2:$K$1319,2,FALSE)</f>
        <v>1261</v>
      </c>
      <c r="V5838" t="s">
        <v>15</v>
      </c>
      <c r="W5838">
        <f t="shared" si="365"/>
        <v>3</v>
      </c>
    </row>
    <row r="5839" spans="1:23">
      <c r="A5839" t="s">
        <v>4597</v>
      </c>
      <c r="B5839" t="s">
        <v>112</v>
      </c>
      <c r="C5839">
        <f>VLOOKUP(B5839,Index!$A$2:$B$18,2,FALSE)</f>
        <v>11</v>
      </c>
      <c r="D5839">
        <v>2006</v>
      </c>
      <c r="E5839" t="s">
        <v>48</v>
      </c>
      <c r="F5839">
        <f>VLOOKUP(E5839,Index!$D$2:$E$13,2,FALSE)</f>
        <v>9</v>
      </c>
      <c r="G5839" t="s">
        <v>402</v>
      </c>
      <c r="H5839">
        <f>VLOOKUP(G5839,Index!$G$2:$H$40,2,FALSE)</f>
        <v>13</v>
      </c>
      <c r="I5839" s="3">
        <v>100000</v>
      </c>
      <c r="J5839" s="3">
        <v>0</v>
      </c>
      <c r="K5839" s="3">
        <v>0</v>
      </c>
      <c r="L5839" s="3">
        <v>10000</v>
      </c>
      <c r="M5839" s="3">
        <f t="shared" si="364"/>
        <v>110000</v>
      </c>
      <c r="N5839" s="3">
        <f t="shared" si="366"/>
        <v>27500</v>
      </c>
      <c r="O5839" s="3">
        <f t="shared" si="367"/>
        <v>0</v>
      </c>
      <c r="P5839">
        <v>7.4</v>
      </c>
      <c r="Q5839">
        <v>45</v>
      </c>
      <c r="R5839">
        <v>7.3</v>
      </c>
      <c r="S5839">
        <v>9</v>
      </c>
      <c r="T5839" t="s">
        <v>2574</v>
      </c>
      <c r="U5839">
        <f>VLOOKUP(T5839,Index!$J$2:$K$1319,2,FALSE)</f>
        <v>909</v>
      </c>
      <c r="V5839" t="s">
        <v>15</v>
      </c>
      <c r="W5839">
        <f t="shared" si="365"/>
        <v>3</v>
      </c>
    </row>
    <row r="5840" spans="1:23">
      <c r="A5840" t="s">
        <v>2113</v>
      </c>
      <c r="B5840" t="s">
        <v>112</v>
      </c>
      <c r="C5840">
        <f>VLOOKUP(B5840,Index!$A$2:$B$18,2,FALSE)</f>
        <v>11</v>
      </c>
      <c r="D5840">
        <v>2005</v>
      </c>
      <c r="E5840" t="s">
        <v>13</v>
      </c>
      <c r="F5840">
        <f>VLOOKUP(E5840,Index!$D$2:$E$13,2,FALSE)</f>
        <v>11</v>
      </c>
      <c r="G5840" t="s">
        <v>94</v>
      </c>
      <c r="H5840">
        <f>VLOOKUP(G5840,Index!$G$2:$H$40,2,FALSE)</f>
        <v>15</v>
      </c>
      <c r="I5840" s="3">
        <v>110000</v>
      </c>
      <c r="J5840" s="3">
        <v>0</v>
      </c>
      <c r="K5840" s="3">
        <v>0</v>
      </c>
      <c r="L5840" s="3">
        <v>10000</v>
      </c>
      <c r="M5840" s="3">
        <f t="shared" si="364"/>
        <v>120000</v>
      </c>
      <c r="N5840" s="3">
        <f t="shared" si="366"/>
        <v>30000</v>
      </c>
      <c r="O5840" s="3">
        <f t="shared" si="367"/>
        <v>0</v>
      </c>
      <c r="P5840">
        <v>7.3</v>
      </c>
      <c r="Q5840">
        <v>23</v>
      </c>
      <c r="R5840">
        <v>7.7</v>
      </c>
      <c r="S5840">
        <v>22</v>
      </c>
      <c r="T5840" t="s">
        <v>135</v>
      </c>
      <c r="U5840">
        <f>VLOOKUP(T5840,Index!$J$2:$K$1319,2,FALSE)</f>
        <v>339</v>
      </c>
      <c r="V5840" t="s">
        <v>15</v>
      </c>
      <c r="W5840">
        <f t="shared" si="365"/>
        <v>3</v>
      </c>
    </row>
    <row r="5841" spans="1:23">
      <c r="A5841" t="s">
        <v>3810</v>
      </c>
      <c r="B5841" t="s">
        <v>33</v>
      </c>
      <c r="C5841">
        <f>VLOOKUP(B5841,Index!$A$2:$B$18,2,FALSE)</f>
        <v>9</v>
      </c>
      <c r="D5841">
        <v>2010</v>
      </c>
      <c r="E5841" t="s">
        <v>13</v>
      </c>
      <c r="F5841">
        <f>VLOOKUP(E5841,Index!$D$2:$E$13,2,FALSE)</f>
        <v>11</v>
      </c>
      <c r="G5841" t="s">
        <v>49</v>
      </c>
      <c r="H5841">
        <f>VLOOKUP(G5841,Index!$G$2:$H$40,2,FALSE)</f>
        <v>4</v>
      </c>
      <c r="I5841" s="3">
        <v>110000</v>
      </c>
      <c r="J5841" s="3">
        <v>0</v>
      </c>
      <c r="K5841" s="3">
        <v>0</v>
      </c>
      <c r="L5841" s="3">
        <v>10000</v>
      </c>
      <c r="M5841" s="3">
        <f t="shared" si="364"/>
        <v>120000</v>
      </c>
      <c r="N5841" s="3">
        <f t="shared" si="366"/>
        <v>30000</v>
      </c>
      <c r="O5841" s="3">
        <f t="shared" si="367"/>
        <v>0</v>
      </c>
      <c r="T5841" t="s">
        <v>2047</v>
      </c>
      <c r="U5841">
        <f>VLOOKUP(T5841,Index!$J$2:$K$1319,2,FALSE)</f>
        <v>441</v>
      </c>
      <c r="V5841" t="s">
        <v>61</v>
      </c>
      <c r="W5841">
        <f t="shared" si="365"/>
        <v>3</v>
      </c>
    </row>
    <row r="5842" spans="1:23">
      <c r="A5842" t="s">
        <v>4598</v>
      </c>
      <c r="B5842" t="s">
        <v>107</v>
      </c>
      <c r="C5842">
        <f>VLOOKUP(B5842,Index!$A$2:$B$18,2,FALSE)</f>
        <v>6</v>
      </c>
      <c r="D5842">
        <v>2011</v>
      </c>
      <c r="E5842" t="s">
        <v>90</v>
      </c>
      <c r="F5842">
        <f>VLOOKUP(E5842,Index!$D$2:$E$13,2,FALSE)</f>
        <v>8</v>
      </c>
      <c r="G5842" t="s">
        <v>94</v>
      </c>
      <c r="H5842">
        <f>VLOOKUP(G5842,Index!$G$2:$H$40,2,FALSE)</f>
        <v>15</v>
      </c>
      <c r="I5842" s="3">
        <v>70000</v>
      </c>
      <c r="J5842" s="3">
        <v>30000</v>
      </c>
      <c r="K5842" s="3">
        <v>0</v>
      </c>
      <c r="L5842" s="3">
        <v>10000</v>
      </c>
      <c r="M5842" s="3">
        <f t="shared" si="364"/>
        <v>110000</v>
      </c>
      <c r="N5842" s="3">
        <f t="shared" si="366"/>
        <v>27500</v>
      </c>
      <c r="O5842" s="3">
        <f t="shared" si="367"/>
        <v>0</v>
      </c>
      <c r="P5842">
        <v>6.5</v>
      </c>
      <c r="Q5842">
        <v>52</v>
      </c>
      <c r="R5842">
        <v>6</v>
      </c>
      <c r="S5842">
        <v>133</v>
      </c>
      <c r="T5842" t="s">
        <v>321</v>
      </c>
      <c r="U5842">
        <f>VLOOKUP(T5842,Index!$J$2:$K$1319,2,FALSE)</f>
        <v>714</v>
      </c>
      <c r="V5842" t="s">
        <v>61</v>
      </c>
      <c r="W5842">
        <f t="shared" si="365"/>
        <v>3</v>
      </c>
    </row>
    <row r="5843" spans="1:23">
      <c r="A5843" t="s">
        <v>4599</v>
      </c>
      <c r="B5843" t="s">
        <v>28</v>
      </c>
      <c r="C5843">
        <f>VLOOKUP(B5843,Index!$A$2:$B$18,2,FALSE)</f>
        <v>15</v>
      </c>
      <c r="D5843">
        <v>2011</v>
      </c>
      <c r="E5843" t="s">
        <v>13</v>
      </c>
      <c r="F5843">
        <f>VLOOKUP(E5843,Index!$D$2:$E$13,2,FALSE)</f>
        <v>11</v>
      </c>
      <c r="G5843" t="s">
        <v>77</v>
      </c>
      <c r="H5843">
        <f>VLOOKUP(G5843,Index!$G$2:$H$40,2,FALSE)</f>
        <v>35</v>
      </c>
      <c r="I5843" s="3">
        <v>80000</v>
      </c>
      <c r="J5843" s="3">
        <v>30000</v>
      </c>
      <c r="K5843" s="3">
        <v>0</v>
      </c>
      <c r="L5843" s="3">
        <v>10000</v>
      </c>
      <c r="M5843" s="3">
        <f t="shared" si="364"/>
        <v>120000</v>
      </c>
      <c r="N5843" s="3">
        <f t="shared" si="366"/>
        <v>30000</v>
      </c>
      <c r="O5843" s="3">
        <f t="shared" si="367"/>
        <v>0</v>
      </c>
      <c r="P5843">
        <v>2.1</v>
      </c>
      <c r="Q5843">
        <v>5</v>
      </c>
      <c r="R5843">
        <v>5</v>
      </c>
      <c r="S5843">
        <v>25</v>
      </c>
      <c r="T5843" t="s">
        <v>77</v>
      </c>
      <c r="U5843">
        <f>VLOOKUP(T5843,Index!$J$2:$K$1319,2,FALSE)</f>
        <v>1199</v>
      </c>
      <c r="V5843" t="s">
        <v>61</v>
      </c>
      <c r="W5843">
        <f t="shared" si="365"/>
        <v>1</v>
      </c>
    </row>
    <row r="5844" spans="1:23">
      <c r="A5844" t="s">
        <v>4321</v>
      </c>
      <c r="B5844" t="s">
        <v>97</v>
      </c>
      <c r="C5844">
        <f>VLOOKUP(B5844,Index!$A$2:$B$18,2,FALSE)</f>
        <v>16</v>
      </c>
      <c r="D5844">
        <v>2003</v>
      </c>
      <c r="E5844" t="s">
        <v>34</v>
      </c>
      <c r="F5844">
        <f>VLOOKUP(E5844,Index!$D$2:$E$13,2,FALSE)</f>
        <v>1</v>
      </c>
      <c r="G5844" t="s">
        <v>429</v>
      </c>
      <c r="H5844">
        <f>VLOOKUP(G5844,Index!$G$2:$H$40,2,FALSE)</f>
        <v>34</v>
      </c>
      <c r="I5844" s="3">
        <v>90000</v>
      </c>
      <c r="J5844" s="3">
        <v>20000</v>
      </c>
      <c r="K5844" s="3">
        <v>0</v>
      </c>
      <c r="L5844" s="3">
        <v>0</v>
      </c>
      <c r="M5844" s="3">
        <f t="shared" si="364"/>
        <v>110000</v>
      </c>
      <c r="N5844" s="3">
        <f t="shared" si="366"/>
        <v>27500</v>
      </c>
      <c r="O5844" s="3">
        <f t="shared" si="367"/>
        <v>0</v>
      </c>
      <c r="P5844">
        <v>7.9</v>
      </c>
      <c r="Q5844">
        <v>21</v>
      </c>
      <c r="R5844">
        <v>9.1</v>
      </c>
      <c r="S5844">
        <v>11</v>
      </c>
      <c r="T5844" t="s">
        <v>370</v>
      </c>
      <c r="U5844">
        <f>VLOOKUP(T5844,Index!$J$2:$K$1319,2,FALSE)</f>
        <v>394</v>
      </c>
      <c r="V5844" t="s">
        <v>61</v>
      </c>
      <c r="W5844">
        <f t="shared" si="365"/>
        <v>3</v>
      </c>
    </row>
    <row r="5845" spans="1:23">
      <c r="A5845" t="s">
        <v>4600</v>
      </c>
      <c r="B5845" t="s">
        <v>156</v>
      </c>
      <c r="C5845">
        <f>VLOOKUP(B5845,Index!$A$2:$B$18,2,FALSE)</f>
        <v>4</v>
      </c>
      <c r="D5845">
        <v>2001</v>
      </c>
      <c r="E5845" t="s">
        <v>17</v>
      </c>
      <c r="F5845">
        <f>VLOOKUP(E5845,Index!$D$2:$E$13,2,FALSE)</f>
        <v>7</v>
      </c>
      <c r="G5845" t="s">
        <v>429</v>
      </c>
      <c r="H5845">
        <f>VLOOKUP(G5845,Index!$G$2:$H$40,2,FALSE)</f>
        <v>34</v>
      </c>
      <c r="I5845" s="3">
        <v>80000</v>
      </c>
      <c r="J5845" s="3">
        <v>30000</v>
      </c>
      <c r="K5845" s="3">
        <v>0</v>
      </c>
      <c r="L5845" s="3">
        <v>0</v>
      </c>
      <c r="M5845" s="3">
        <f t="shared" si="364"/>
        <v>110000</v>
      </c>
      <c r="N5845" s="3">
        <f t="shared" si="366"/>
        <v>27500</v>
      </c>
      <c r="O5845" s="3">
        <f t="shared" si="367"/>
        <v>0</v>
      </c>
      <c r="P5845">
        <v>7.7</v>
      </c>
      <c r="Q5845">
        <v>12</v>
      </c>
      <c r="R5845">
        <v>6</v>
      </c>
      <c r="S5845">
        <v>4</v>
      </c>
      <c r="T5845" t="s">
        <v>1281</v>
      </c>
      <c r="U5845">
        <f>VLOOKUP(T5845,Index!$J$2:$K$1319,2,FALSE)</f>
        <v>763</v>
      </c>
      <c r="V5845" t="s">
        <v>15</v>
      </c>
      <c r="W5845">
        <f t="shared" si="365"/>
        <v>3</v>
      </c>
    </row>
    <row r="5846" spans="1:23">
      <c r="A5846" t="s">
        <v>3045</v>
      </c>
      <c r="B5846" t="s">
        <v>33</v>
      </c>
      <c r="C5846">
        <f>VLOOKUP(B5846,Index!$A$2:$B$18,2,FALSE)</f>
        <v>9</v>
      </c>
      <c r="D5846">
        <v>2008</v>
      </c>
      <c r="E5846" t="s">
        <v>23</v>
      </c>
      <c r="F5846">
        <f>VLOOKUP(E5846,Index!$D$2:$E$13,2,FALSE)</f>
        <v>4</v>
      </c>
      <c r="G5846" t="s">
        <v>168</v>
      </c>
      <c r="H5846">
        <f>VLOOKUP(G5846,Index!$G$2:$H$40,2,FALSE)</f>
        <v>19</v>
      </c>
      <c r="I5846" s="3">
        <v>110000</v>
      </c>
      <c r="J5846" s="3">
        <v>0</v>
      </c>
      <c r="K5846" s="3">
        <v>0</v>
      </c>
      <c r="L5846" s="3">
        <v>10000</v>
      </c>
      <c r="M5846" s="3">
        <f t="shared" si="364"/>
        <v>120000</v>
      </c>
      <c r="N5846" s="3">
        <f t="shared" si="366"/>
        <v>30000</v>
      </c>
      <c r="O5846" s="3">
        <f t="shared" si="367"/>
        <v>0</v>
      </c>
      <c r="T5846" t="s">
        <v>1181</v>
      </c>
      <c r="U5846">
        <f>VLOOKUP(T5846,Index!$J$2:$K$1319,2,FALSE)</f>
        <v>158</v>
      </c>
      <c r="V5846" t="s">
        <v>78</v>
      </c>
      <c r="W5846">
        <f t="shared" si="365"/>
        <v>3</v>
      </c>
    </row>
    <row r="5847" spans="1:23">
      <c r="A5847" t="s">
        <v>4464</v>
      </c>
      <c r="B5847" t="s">
        <v>33</v>
      </c>
      <c r="C5847">
        <f>VLOOKUP(B5847,Index!$A$2:$B$18,2,FALSE)</f>
        <v>9</v>
      </c>
      <c r="D5847">
        <v>2014</v>
      </c>
      <c r="E5847" t="s">
        <v>34</v>
      </c>
      <c r="F5847">
        <f>VLOOKUP(E5847,Index!$D$2:$E$13,2,FALSE)</f>
        <v>1</v>
      </c>
      <c r="G5847" t="s">
        <v>657</v>
      </c>
      <c r="H5847">
        <f>VLOOKUP(G5847,Index!$G$2:$H$40,2,FALSE)</f>
        <v>33</v>
      </c>
      <c r="I5847" s="3">
        <v>30000</v>
      </c>
      <c r="J5847" s="3">
        <v>20000</v>
      </c>
      <c r="K5847" s="3">
        <v>60000</v>
      </c>
      <c r="L5847" s="3">
        <v>10000</v>
      </c>
      <c r="M5847" s="3">
        <f t="shared" si="364"/>
        <v>120000</v>
      </c>
      <c r="N5847" s="3">
        <f t="shared" si="366"/>
        <v>30000</v>
      </c>
      <c r="O5847" s="3">
        <f t="shared" si="367"/>
        <v>0</v>
      </c>
      <c r="P5847">
        <v>7</v>
      </c>
      <c r="Q5847">
        <v>19</v>
      </c>
      <c r="R5847">
        <v>8.1999999999999993</v>
      </c>
      <c r="S5847">
        <v>27</v>
      </c>
      <c r="T5847" t="s">
        <v>4016</v>
      </c>
      <c r="U5847">
        <f>VLOOKUP(T5847,Index!$J$2:$K$1319,2,FALSE)</f>
        <v>640</v>
      </c>
      <c r="V5847" t="s">
        <v>37</v>
      </c>
      <c r="W5847">
        <f t="shared" si="365"/>
        <v>3</v>
      </c>
    </row>
    <row r="5848" spans="1:23">
      <c r="A5848" t="s">
        <v>3768</v>
      </c>
      <c r="B5848" t="s">
        <v>112</v>
      </c>
      <c r="C5848">
        <f>VLOOKUP(B5848,Index!$A$2:$B$18,2,FALSE)</f>
        <v>11</v>
      </c>
      <c r="D5848">
        <v>2009</v>
      </c>
      <c r="E5848" t="s">
        <v>34</v>
      </c>
      <c r="F5848">
        <f>VLOOKUP(E5848,Index!$D$2:$E$13,2,FALSE)</f>
        <v>1</v>
      </c>
      <c r="G5848" t="s">
        <v>77</v>
      </c>
      <c r="H5848">
        <f>VLOOKUP(G5848,Index!$G$2:$H$40,2,FALSE)</f>
        <v>35</v>
      </c>
      <c r="I5848" s="3">
        <v>30000</v>
      </c>
      <c r="J5848" s="3">
        <v>20000</v>
      </c>
      <c r="K5848" s="3">
        <v>50000</v>
      </c>
      <c r="L5848" s="3">
        <v>10000</v>
      </c>
      <c r="M5848" s="3">
        <f t="shared" si="364"/>
        <v>110000</v>
      </c>
      <c r="N5848" s="3">
        <f t="shared" si="366"/>
        <v>27500</v>
      </c>
      <c r="O5848" s="3">
        <f t="shared" si="367"/>
        <v>0</v>
      </c>
      <c r="P5848">
        <v>6.8</v>
      </c>
      <c r="Q5848">
        <v>18</v>
      </c>
      <c r="R5848">
        <v>7.4</v>
      </c>
      <c r="S5848">
        <v>18</v>
      </c>
      <c r="T5848" t="s">
        <v>565</v>
      </c>
      <c r="U5848">
        <f>VLOOKUP(T5848,Index!$J$2:$K$1319,2,FALSE)</f>
        <v>434</v>
      </c>
      <c r="V5848" t="s">
        <v>37</v>
      </c>
      <c r="W5848">
        <f t="shared" si="365"/>
        <v>3</v>
      </c>
    </row>
    <row r="5849" spans="1:23">
      <c r="A5849" t="s">
        <v>2812</v>
      </c>
      <c r="B5849" t="s">
        <v>97</v>
      </c>
      <c r="C5849">
        <f>VLOOKUP(B5849,Index!$A$2:$B$18,2,FALSE)</f>
        <v>16</v>
      </c>
      <c r="D5849">
        <v>2004</v>
      </c>
      <c r="E5849" t="s">
        <v>13</v>
      </c>
      <c r="F5849">
        <f>VLOOKUP(E5849,Index!$D$2:$E$13,2,FALSE)</f>
        <v>11</v>
      </c>
      <c r="G5849" t="s">
        <v>49</v>
      </c>
      <c r="H5849">
        <f>VLOOKUP(G5849,Index!$G$2:$H$40,2,FALSE)</f>
        <v>4</v>
      </c>
      <c r="I5849" s="3">
        <v>90000</v>
      </c>
      <c r="J5849" s="3">
        <v>20000</v>
      </c>
      <c r="K5849" s="3">
        <v>0</v>
      </c>
      <c r="L5849" s="3">
        <v>0</v>
      </c>
      <c r="M5849" s="3">
        <f t="shared" si="364"/>
        <v>110000</v>
      </c>
      <c r="N5849" s="3">
        <f t="shared" si="366"/>
        <v>27500</v>
      </c>
      <c r="O5849" s="3">
        <f t="shared" si="367"/>
        <v>0</v>
      </c>
      <c r="P5849">
        <v>5.9</v>
      </c>
      <c r="Q5849">
        <v>5</v>
      </c>
      <c r="R5849">
        <v>7.5</v>
      </c>
      <c r="S5849">
        <v>6</v>
      </c>
      <c r="T5849" t="s">
        <v>1004</v>
      </c>
      <c r="U5849">
        <f>VLOOKUP(T5849,Index!$J$2:$K$1319,2,FALSE)</f>
        <v>979</v>
      </c>
      <c r="V5849" t="s">
        <v>61</v>
      </c>
      <c r="W5849">
        <f t="shared" si="365"/>
        <v>3</v>
      </c>
    </row>
    <row r="5850" spans="1:23">
      <c r="A5850" t="s">
        <v>1848</v>
      </c>
      <c r="B5850" t="s">
        <v>97</v>
      </c>
      <c r="C5850">
        <f>VLOOKUP(B5850,Index!$A$2:$B$18,2,FALSE)</f>
        <v>16</v>
      </c>
      <c r="D5850">
        <v>2002</v>
      </c>
      <c r="E5850" t="s">
        <v>17</v>
      </c>
      <c r="F5850">
        <f>VLOOKUP(E5850,Index!$D$2:$E$13,2,FALSE)</f>
        <v>7</v>
      </c>
      <c r="G5850" t="s">
        <v>227</v>
      </c>
      <c r="H5850">
        <f>VLOOKUP(G5850,Index!$G$2:$H$40,2,FALSE)</f>
        <v>5</v>
      </c>
      <c r="I5850" s="3">
        <v>90000</v>
      </c>
      <c r="J5850" s="3">
        <v>20000</v>
      </c>
      <c r="K5850" s="3">
        <v>0</v>
      </c>
      <c r="L5850" s="3">
        <v>0</v>
      </c>
      <c r="M5850" s="3">
        <f t="shared" si="364"/>
        <v>110000</v>
      </c>
      <c r="N5850" s="3">
        <f t="shared" si="366"/>
        <v>27500</v>
      </c>
      <c r="O5850" s="3">
        <f t="shared" si="367"/>
        <v>0</v>
      </c>
      <c r="P5850">
        <v>7.8</v>
      </c>
      <c r="Q5850">
        <v>15</v>
      </c>
      <c r="T5850" t="s">
        <v>580</v>
      </c>
      <c r="U5850">
        <f>VLOOKUP(T5850,Index!$J$2:$K$1319,2,FALSE)</f>
        <v>918</v>
      </c>
      <c r="V5850" t="s">
        <v>15</v>
      </c>
      <c r="W5850">
        <f t="shared" si="365"/>
        <v>3</v>
      </c>
    </row>
    <row r="5851" spans="1:23">
      <c r="A5851" t="s">
        <v>4601</v>
      </c>
      <c r="B5851" t="s">
        <v>97</v>
      </c>
      <c r="C5851">
        <f>VLOOKUP(B5851,Index!$A$2:$B$18,2,FALSE)</f>
        <v>16</v>
      </c>
      <c r="D5851">
        <v>2004</v>
      </c>
      <c r="E5851" t="s">
        <v>48</v>
      </c>
      <c r="F5851">
        <f>VLOOKUP(E5851,Index!$D$2:$E$13,2,FALSE)</f>
        <v>9</v>
      </c>
      <c r="G5851" t="s">
        <v>227</v>
      </c>
      <c r="H5851">
        <f>VLOOKUP(G5851,Index!$G$2:$H$40,2,FALSE)</f>
        <v>5</v>
      </c>
      <c r="I5851" s="3">
        <v>90000</v>
      </c>
      <c r="J5851" s="3">
        <v>20000</v>
      </c>
      <c r="K5851" s="3">
        <v>0</v>
      </c>
      <c r="L5851" s="3">
        <v>0</v>
      </c>
      <c r="M5851" s="3">
        <f t="shared" si="364"/>
        <v>110000</v>
      </c>
      <c r="N5851" s="3">
        <f t="shared" si="366"/>
        <v>27500</v>
      </c>
      <c r="O5851" s="3">
        <f t="shared" si="367"/>
        <v>0</v>
      </c>
      <c r="P5851">
        <v>6.2</v>
      </c>
      <c r="Q5851">
        <v>31</v>
      </c>
      <c r="R5851">
        <v>8.1</v>
      </c>
      <c r="S5851">
        <v>9</v>
      </c>
      <c r="T5851" t="s">
        <v>3089</v>
      </c>
      <c r="U5851">
        <f>VLOOKUP(T5851,Index!$J$2:$K$1319,2,FALSE)</f>
        <v>541</v>
      </c>
      <c r="V5851" t="s">
        <v>61</v>
      </c>
      <c r="W5851">
        <f t="shared" si="365"/>
        <v>3</v>
      </c>
    </row>
    <row r="5852" spans="1:23">
      <c r="A5852" t="s">
        <v>4602</v>
      </c>
      <c r="B5852" t="s">
        <v>39</v>
      </c>
      <c r="C5852">
        <f>VLOOKUP(B5852,Index!$A$2:$B$18,2,FALSE)</f>
        <v>8</v>
      </c>
      <c r="D5852">
        <v>2006</v>
      </c>
      <c r="E5852" t="s">
        <v>17</v>
      </c>
      <c r="F5852">
        <f>VLOOKUP(E5852,Index!$D$2:$E$13,2,FALSE)</f>
        <v>7</v>
      </c>
      <c r="G5852" t="s">
        <v>94</v>
      </c>
      <c r="H5852">
        <f>VLOOKUP(G5852,Index!$G$2:$H$40,2,FALSE)</f>
        <v>15</v>
      </c>
      <c r="I5852" s="3">
        <v>60000</v>
      </c>
      <c r="J5852" s="3">
        <v>40000</v>
      </c>
      <c r="K5852" s="3">
        <v>0</v>
      </c>
      <c r="L5852" s="3">
        <v>10000</v>
      </c>
      <c r="M5852" s="3">
        <f t="shared" si="364"/>
        <v>110000</v>
      </c>
      <c r="N5852" s="3">
        <f t="shared" si="366"/>
        <v>27500</v>
      </c>
      <c r="O5852" s="3">
        <f t="shared" si="367"/>
        <v>0</v>
      </c>
      <c r="P5852">
        <v>6.8</v>
      </c>
      <c r="Q5852">
        <v>26</v>
      </c>
      <c r="R5852">
        <v>8.9</v>
      </c>
      <c r="S5852">
        <v>16</v>
      </c>
      <c r="T5852" t="s">
        <v>242</v>
      </c>
      <c r="U5852">
        <f>VLOOKUP(T5852,Index!$J$2:$K$1319,2,FALSE)</f>
        <v>360</v>
      </c>
      <c r="V5852" t="s">
        <v>15</v>
      </c>
      <c r="W5852">
        <f t="shared" si="365"/>
        <v>3</v>
      </c>
    </row>
    <row r="5853" spans="1:23">
      <c r="A5853" t="s">
        <v>4603</v>
      </c>
      <c r="B5853" t="s">
        <v>12</v>
      </c>
      <c r="C5853">
        <f>VLOOKUP(B5853,Index!$A$2:$B$18,2,FALSE)</f>
        <v>13</v>
      </c>
      <c r="D5853">
        <v>2008</v>
      </c>
      <c r="E5853" t="s">
        <v>43</v>
      </c>
      <c r="F5853">
        <f>VLOOKUP(E5853,Index!$D$2:$E$13,2,FALSE)</f>
        <v>6</v>
      </c>
      <c r="G5853" t="s">
        <v>429</v>
      </c>
      <c r="H5853">
        <f>VLOOKUP(G5853,Index!$G$2:$H$40,2,FALSE)</f>
        <v>34</v>
      </c>
      <c r="I5853" s="3">
        <v>110000</v>
      </c>
      <c r="J5853" s="3">
        <v>0</v>
      </c>
      <c r="K5853" s="3">
        <v>0</v>
      </c>
      <c r="L5853" s="3">
        <v>10000</v>
      </c>
      <c r="M5853" s="3">
        <f t="shared" si="364"/>
        <v>120000</v>
      </c>
      <c r="N5853" s="3">
        <f t="shared" si="366"/>
        <v>30000</v>
      </c>
      <c r="O5853" s="3">
        <f t="shared" si="367"/>
        <v>0</v>
      </c>
      <c r="T5853" t="s">
        <v>145</v>
      </c>
      <c r="U5853">
        <f>VLOOKUP(T5853,Index!$J$2:$K$1319,2,FALSE)</f>
        <v>872</v>
      </c>
      <c r="V5853" t="s">
        <v>15</v>
      </c>
      <c r="W5853">
        <f t="shared" si="365"/>
        <v>3</v>
      </c>
    </row>
    <row r="5854" spans="1:23">
      <c r="A5854" t="s">
        <v>4604</v>
      </c>
      <c r="B5854" t="s">
        <v>20</v>
      </c>
      <c r="C5854">
        <f>VLOOKUP(B5854,Index!$A$2:$B$18,2,FALSE)</f>
        <v>3</v>
      </c>
      <c r="D5854">
        <v>2008</v>
      </c>
      <c r="E5854" t="s">
        <v>13</v>
      </c>
      <c r="F5854">
        <f>VLOOKUP(E5854,Index!$D$2:$E$13,2,FALSE)</f>
        <v>11</v>
      </c>
      <c r="G5854" t="s">
        <v>657</v>
      </c>
      <c r="H5854">
        <f>VLOOKUP(G5854,Index!$G$2:$H$40,2,FALSE)</f>
        <v>33</v>
      </c>
      <c r="I5854" s="3">
        <v>110000</v>
      </c>
      <c r="J5854" s="3">
        <v>0</v>
      </c>
      <c r="K5854" s="3">
        <v>0</v>
      </c>
      <c r="L5854" s="3">
        <v>10000</v>
      </c>
      <c r="M5854" s="3">
        <f t="shared" si="364"/>
        <v>120000</v>
      </c>
      <c r="N5854" s="3">
        <f t="shared" si="366"/>
        <v>30000</v>
      </c>
      <c r="O5854" s="3">
        <f t="shared" si="367"/>
        <v>0</v>
      </c>
      <c r="P5854">
        <v>6.6</v>
      </c>
      <c r="Q5854">
        <v>21</v>
      </c>
      <c r="R5854">
        <v>7.3</v>
      </c>
      <c r="S5854">
        <v>8</v>
      </c>
      <c r="T5854" t="s">
        <v>3038</v>
      </c>
      <c r="U5854">
        <f>VLOOKUP(T5854,Index!$J$2:$K$1319,2,FALSE)</f>
        <v>888</v>
      </c>
      <c r="V5854" t="s">
        <v>15</v>
      </c>
      <c r="W5854">
        <f t="shared" si="365"/>
        <v>3</v>
      </c>
    </row>
    <row r="5855" spans="1:23">
      <c r="A5855" t="s">
        <v>4605</v>
      </c>
      <c r="B5855" t="s">
        <v>107</v>
      </c>
      <c r="C5855">
        <f>VLOOKUP(B5855,Index!$A$2:$B$18,2,FALSE)</f>
        <v>6</v>
      </c>
      <c r="D5855">
        <v>2010</v>
      </c>
      <c r="E5855" t="s">
        <v>187</v>
      </c>
      <c r="F5855">
        <f>VLOOKUP(E5855,Index!$D$2:$E$13,2,FALSE)</f>
        <v>2</v>
      </c>
      <c r="G5855" t="s">
        <v>585</v>
      </c>
      <c r="H5855">
        <f>VLOOKUP(G5855,Index!$G$2:$H$40,2,FALSE)</f>
        <v>12</v>
      </c>
      <c r="I5855" s="3">
        <v>0</v>
      </c>
      <c r="J5855" s="3">
        <v>100000</v>
      </c>
      <c r="K5855" s="3">
        <v>0</v>
      </c>
      <c r="L5855" s="3">
        <v>20000</v>
      </c>
      <c r="M5855" s="3">
        <f t="shared" si="364"/>
        <v>120000</v>
      </c>
      <c r="N5855" s="3">
        <f t="shared" si="366"/>
        <v>30000</v>
      </c>
      <c r="O5855" s="3">
        <f t="shared" si="367"/>
        <v>0</v>
      </c>
      <c r="P5855">
        <v>7.7</v>
      </c>
      <c r="Q5855">
        <v>24</v>
      </c>
      <c r="R5855">
        <v>7.9</v>
      </c>
      <c r="S5855">
        <v>27</v>
      </c>
      <c r="T5855" t="s">
        <v>4606</v>
      </c>
      <c r="U5855">
        <f>VLOOKUP(T5855,Index!$J$2:$K$1319,2,FALSE)</f>
        <v>64</v>
      </c>
      <c r="V5855" t="s">
        <v>61</v>
      </c>
      <c r="W5855">
        <f t="shared" si="365"/>
        <v>3</v>
      </c>
    </row>
    <row r="5856" spans="1:23">
      <c r="A5856" t="s">
        <v>4404</v>
      </c>
      <c r="B5856" t="s">
        <v>33</v>
      </c>
      <c r="C5856">
        <f>VLOOKUP(B5856,Index!$A$2:$B$18,2,FALSE)</f>
        <v>9</v>
      </c>
      <c r="D5856">
        <v>2009</v>
      </c>
      <c r="E5856" t="s">
        <v>23</v>
      </c>
      <c r="F5856">
        <f>VLOOKUP(E5856,Index!$D$2:$E$13,2,FALSE)</f>
        <v>4</v>
      </c>
      <c r="G5856" t="s">
        <v>45</v>
      </c>
      <c r="H5856">
        <f>VLOOKUP(G5856,Index!$G$2:$H$40,2,FALSE)</f>
        <v>30</v>
      </c>
      <c r="I5856" s="3">
        <v>110000</v>
      </c>
      <c r="J5856" s="3">
        <v>0</v>
      </c>
      <c r="K5856" s="3">
        <v>0</v>
      </c>
      <c r="L5856" s="3">
        <v>10000</v>
      </c>
      <c r="M5856" s="3">
        <f t="shared" si="364"/>
        <v>120000</v>
      </c>
      <c r="N5856" s="3">
        <f t="shared" si="366"/>
        <v>30000</v>
      </c>
      <c r="O5856" s="3">
        <f t="shared" si="367"/>
        <v>0</v>
      </c>
      <c r="T5856" t="s">
        <v>782</v>
      </c>
      <c r="U5856">
        <f>VLOOKUP(T5856,Index!$J$2:$K$1319,2,FALSE)</f>
        <v>1001</v>
      </c>
      <c r="V5856" t="s">
        <v>61</v>
      </c>
      <c r="W5856">
        <f t="shared" si="365"/>
        <v>3</v>
      </c>
    </row>
    <row r="5857" spans="1:23">
      <c r="A5857" t="s">
        <v>4607</v>
      </c>
      <c r="B5857" t="s">
        <v>33</v>
      </c>
      <c r="C5857">
        <f>VLOOKUP(B5857,Index!$A$2:$B$18,2,FALSE)</f>
        <v>9</v>
      </c>
      <c r="D5857">
        <v>2008</v>
      </c>
      <c r="E5857" t="s">
        <v>13</v>
      </c>
      <c r="F5857">
        <f>VLOOKUP(E5857,Index!$D$2:$E$13,2,FALSE)</f>
        <v>11</v>
      </c>
      <c r="G5857" t="s">
        <v>94</v>
      </c>
      <c r="H5857">
        <f>VLOOKUP(G5857,Index!$G$2:$H$40,2,FALSE)</f>
        <v>15</v>
      </c>
      <c r="I5857" s="3">
        <v>100000</v>
      </c>
      <c r="J5857" s="3">
        <v>10000</v>
      </c>
      <c r="K5857" s="3">
        <v>0</v>
      </c>
      <c r="L5857" s="3">
        <v>10000</v>
      </c>
      <c r="M5857" s="3">
        <f t="shared" si="364"/>
        <v>120000</v>
      </c>
      <c r="N5857" s="3">
        <f t="shared" si="366"/>
        <v>30000</v>
      </c>
      <c r="O5857" s="3">
        <f t="shared" si="367"/>
        <v>0</v>
      </c>
      <c r="P5857">
        <v>4.5</v>
      </c>
      <c r="Q5857">
        <v>24</v>
      </c>
      <c r="T5857" t="s">
        <v>242</v>
      </c>
      <c r="U5857">
        <f>VLOOKUP(T5857,Index!$J$2:$K$1319,2,FALSE)</f>
        <v>360</v>
      </c>
      <c r="V5857" t="s">
        <v>15</v>
      </c>
      <c r="W5857">
        <f t="shared" si="365"/>
        <v>3</v>
      </c>
    </row>
    <row r="5858" spans="1:23">
      <c r="A5858" t="s">
        <v>4608</v>
      </c>
      <c r="B5858" t="s">
        <v>20</v>
      </c>
      <c r="C5858">
        <f>VLOOKUP(B5858,Index!$A$2:$B$18,2,FALSE)</f>
        <v>3</v>
      </c>
      <c r="D5858">
        <v>2010</v>
      </c>
      <c r="E5858" t="s">
        <v>43</v>
      </c>
      <c r="F5858">
        <f>VLOOKUP(E5858,Index!$D$2:$E$13,2,FALSE)</f>
        <v>6</v>
      </c>
      <c r="G5858" t="s">
        <v>1170</v>
      </c>
      <c r="H5858">
        <f>VLOOKUP(G5858,Index!$G$2:$H$40,2,FALSE)</f>
        <v>11</v>
      </c>
      <c r="I5858" s="3">
        <v>100000</v>
      </c>
      <c r="J5858" s="3">
        <v>0</v>
      </c>
      <c r="K5858" s="3">
        <v>0</v>
      </c>
      <c r="L5858" s="3">
        <v>10000</v>
      </c>
      <c r="M5858" s="3">
        <f t="shared" si="364"/>
        <v>110000</v>
      </c>
      <c r="N5858" s="3">
        <f t="shared" si="366"/>
        <v>27500</v>
      </c>
      <c r="O5858" s="3">
        <f t="shared" si="367"/>
        <v>0</v>
      </c>
      <c r="P5858">
        <v>7.4</v>
      </c>
      <c r="Q5858">
        <v>27</v>
      </c>
      <c r="R5858">
        <v>5.8</v>
      </c>
      <c r="S5858">
        <v>11</v>
      </c>
      <c r="T5858" t="s">
        <v>3222</v>
      </c>
      <c r="U5858">
        <f>VLOOKUP(T5858,Index!$J$2:$K$1319,2,FALSE)</f>
        <v>571</v>
      </c>
      <c r="V5858" t="s">
        <v>78</v>
      </c>
      <c r="W5858">
        <f t="shared" si="365"/>
        <v>3</v>
      </c>
    </row>
    <row r="5859" spans="1:23">
      <c r="A5859" t="s">
        <v>4609</v>
      </c>
      <c r="B5859" t="s">
        <v>156</v>
      </c>
      <c r="C5859">
        <f>VLOOKUP(B5859,Index!$A$2:$B$18,2,FALSE)</f>
        <v>4</v>
      </c>
      <c r="D5859">
        <v>2002</v>
      </c>
      <c r="E5859" t="s">
        <v>90</v>
      </c>
      <c r="F5859">
        <f>VLOOKUP(E5859,Index!$D$2:$E$13,2,FALSE)</f>
        <v>8</v>
      </c>
      <c r="G5859" t="s">
        <v>227</v>
      </c>
      <c r="H5859">
        <f>VLOOKUP(G5859,Index!$G$2:$H$40,2,FALSE)</f>
        <v>5</v>
      </c>
      <c r="I5859" s="3">
        <v>80000</v>
      </c>
      <c r="J5859" s="3">
        <v>30000</v>
      </c>
      <c r="K5859" s="3">
        <v>0</v>
      </c>
      <c r="L5859" s="3">
        <v>0</v>
      </c>
      <c r="M5859" s="3">
        <f t="shared" si="364"/>
        <v>110000</v>
      </c>
      <c r="N5859" s="3">
        <f t="shared" si="366"/>
        <v>27500</v>
      </c>
      <c r="O5859" s="3">
        <f t="shared" si="367"/>
        <v>0</v>
      </c>
      <c r="P5859">
        <v>7.6</v>
      </c>
      <c r="Q5859">
        <v>20</v>
      </c>
      <c r="R5859">
        <v>8.1</v>
      </c>
      <c r="S5859">
        <v>7</v>
      </c>
      <c r="T5859" t="s">
        <v>292</v>
      </c>
      <c r="U5859">
        <f>VLOOKUP(T5859,Index!$J$2:$K$1319,2,FALSE)</f>
        <v>303</v>
      </c>
      <c r="V5859" t="s">
        <v>15</v>
      </c>
      <c r="W5859">
        <f t="shared" si="365"/>
        <v>3</v>
      </c>
    </row>
    <row r="5860" spans="1:23">
      <c r="A5860" t="s">
        <v>4610</v>
      </c>
      <c r="B5860" t="s">
        <v>156</v>
      </c>
      <c r="C5860">
        <f>VLOOKUP(B5860,Index!$A$2:$B$18,2,FALSE)</f>
        <v>4</v>
      </c>
      <c r="D5860">
        <v>2004</v>
      </c>
      <c r="E5860" t="s">
        <v>34</v>
      </c>
      <c r="F5860">
        <f>VLOOKUP(E5860,Index!$D$2:$E$13,2,FALSE)</f>
        <v>1</v>
      </c>
      <c r="G5860" t="s">
        <v>429</v>
      </c>
      <c r="H5860">
        <f>VLOOKUP(G5860,Index!$G$2:$H$40,2,FALSE)</f>
        <v>34</v>
      </c>
      <c r="I5860" s="3">
        <v>80000</v>
      </c>
      <c r="J5860" s="3">
        <v>30000</v>
      </c>
      <c r="K5860" s="3">
        <v>0</v>
      </c>
      <c r="L5860" s="3">
        <v>0</v>
      </c>
      <c r="M5860" s="3">
        <f t="shared" si="364"/>
        <v>110000</v>
      </c>
      <c r="N5860" s="3">
        <f t="shared" si="366"/>
        <v>27500</v>
      </c>
      <c r="O5860" s="3">
        <f t="shared" si="367"/>
        <v>0</v>
      </c>
      <c r="P5860">
        <v>6.2</v>
      </c>
      <c r="Q5860">
        <v>4</v>
      </c>
      <c r="T5860" t="s">
        <v>4611</v>
      </c>
      <c r="U5860">
        <f>VLOOKUP(T5860,Index!$J$2:$K$1319,2,FALSE)</f>
        <v>925</v>
      </c>
      <c r="V5860" t="s">
        <v>15</v>
      </c>
      <c r="W5860">
        <f t="shared" si="365"/>
        <v>3</v>
      </c>
    </row>
    <row r="5861" spans="1:23">
      <c r="A5861" t="s">
        <v>669</v>
      </c>
      <c r="B5861" t="s">
        <v>112</v>
      </c>
      <c r="C5861">
        <f>VLOOKUP(B5861,Index!$A$2:$B$18,2,FALSE)</f>
        <v>11</v>
      </c>
      <c r="D5861">
        <v>2012</v>
      </c>
      <c r="E5861" t="s">
        <v>90</v>
      </c>
      <c r="F5861">
        <f>VLOOKUP(E5861,Index!$D$2:$E$13,2,FALSE)</f>
        <v>8</v>
      </c>
      <c r="G5861" t="s">
        <v>173</v>
      </c>
      <c r="H5861">
        <f>VLOOKUP(G5861,Index!$G$2:$H$40,2,FALSE)</f>
        <v>31</v>
      </c>
      <c r="I5861" s="3">
        <v>0</v>
      </c>
      <c r="J5861" s="3">
        <v>0</v>
      </c>
      <c r="K5861" s="3">
        <v>110000</v>
      </c>
      <c r="L5861" s="3">
        <v>0</v>
      </c>
      <c r="M5861" s="3">
        <f t="shared" si="364"/>
        <v>110000</v>
      </c>
      <c r="N5861" s="3">
        <f t="shared" si="366"/>
        <v>27500</v>
      </c>
      <c r="O5861" s="3">
        <f t="shared" si="367"/>
        <v>0</v>
      </c>
      <c r="R5861">
        <v>8.9</v>
      </c>
      <c r="S5861">
        <v>15</v>
      </c>
      <c r="T5861" t="s">
        <v>670</v>
      </c>
      <c r="U5861">
        <f>VLOOKUP(T5861,Index!$J$2:$K$1319,2,FALSE)</f>
        <v>711</v>
      </c>
      <c r="V5861" t="s">
        <v>61</v>
      </c>
      <c r="W5861">
        <f t="shared" si="365"/>
        <v>3</v>
      </c>
    </row>
    <row r="5862" spans="1:23">
      <c r="A5862" t="s">
        <v>4612</v>
      </c>
      <c r="B5862" t="s">
        <v>63</v>
      </c>
      <c r="C5862">
        <f>VLOOKUP(B5862,Index!$A$2:$B$18,2,FALSE)</f>
        <v>1</v>
      </c>
      <c r="D5862">
        <v>2016</v>
      </c>
      <c r="E5862" t="s">
        <v>34</v>
      </c>
      <c r="F5862">
        <f>VLOOKUP(E5862,Index!$D$2:$E$13,2,FALSE)</f>
        <v>1</v>
      </c>
      <c r="G5862" t="s">
        <v>14</v>
      </c>
      <c r="H5862">
        <f>VLOOKUP(G5862,Index!$G$2:$H$40,2,FALSE)</f>
        <v>26</v>
      </c>
      <c r="I5862" s="3">
        <v>20000</v>
      </c>
      <c r="J5862" s="3">
        <v>10000</v>
      </c>
      <c r="K5862" s="3">
        <v>80000</v>
      </c>
      <c r="L5862" s="3">
        <v>0</v>
      </c>
      <c r="M5862" s="3">
        <f t="shared" si="364"/>
        <v>110000</v>
      </c>
      <c r="N5862" s="3">
        <f t="shared" si="366"/>
        <v>27500</v>
      </c>
      <c r="O5862" s="3">
        <f t="shared" si="367"/>
        <v>0</v>
      </c>
      <c r="P5862">
        <v>7.2</v>
      </c>
      <c r="Q5862">
        <v>16</v>
      </c>
      <c r="R5862">
        <v>6.8</v>
      </c>
      <c r="S5862">
        <v>5</v>
      </c>
      <c r="T5862" t="s">
        <v>553</v>
      </c>
      <c r="U5862">
        <f>VLOOKUP(T5862,Index!$J$2:$K$1319,2,FALSE)</f>
        <v>517</v>
      </c>
      <c r="V5862" t="s">
        <v>15</v>
      </c>
      <c r="W5862">
        <f t="shared" si="365"/>
        <v>3</v>
      </c>
    </row>
    <row r="5863" spans="1:23">
      <c r="A5863" t="s">
        <v>4613</v>
      </c>
      <c r="B5863" t="s">
        <v>20</v>
      </c>
      <c r="C5863">
        <f>VLOOKUP(B5863,Index!$A$2:$B$18,2,FALSE)</f>
        <v>3</v>
      </c>
      <c r="D5863">
        <v>2009</v>
      </c>
      <c r="E5863" t="s">
        <v>90</v>
      </c>
      <c r="F5863">
        <f>VLOOKUP(E5863,Index!$D$2:$E$13,2,FALSE)</f>
        <v>8</v>
      </c>
      <c r="G5863" t="s">
        <v>1807</v>
      </c>
      <c r="H5863">
        <f>VLOOKUP(G5863,Index!$G$2:$H$40,2,FALSE)</f>
        <v>27</v>
      </c>
      <c r="I5863" s="3">
        <v>80000</v>
      </c>
      <c r="J5863" s="3">
        <v>0</v>
      </c>
      <c r="K5863" s="3">
        <v>30000</v>
      </c>
      <c r="L5863" s="3">
        <v>10000</v>
      </c>
      <c r="M5863" s="3">
        <f t="shared" si="364"/>
        <v>120000</v>
      </c>
      <c r="N5863" s="3">
        <f t="shared" si="366"/>
        <v>30000</v>
      </c>
      <c r="O5863" s="3">
        <f t="shared" si="367"/>
        <v>0</v>
      </c>
      <c r="P5863">
        <v>5</v>
      </c>
      <c r="Q5863">
        <v>17</v>
      </c>
      <c r="R5863">
        <v>6.2</v>
      </c>
      <c r="S5863">
        <v>9</v>
      </c>
      <c r="T5863" t="s">
        <v>4614</v>
      </c>
      <c r="U5863">
        <f>VLOOKUP(T5863,Index!$J$2:$K$1319,2,FALSE)</f>
        <v>818</v>
      </c>
      <c r="V5863" t="s">
        <v>78</v>
      </c>
      <c r="W5863">
        <f t="shared" si="365"/>
        <v>3</v>
      </c>
    </row>
    <row r="5864" spans="1:23">
      <c r="A5864" t="s">
        <v>3168</v>
      </c>
      <c r="B5864" t="s">
        <v>33</v>
      </c>
      <c r="C5864">
        <f>VLOOKUP(B5864,Index!$A$2:$B$18,2,FALSE)</f>
        <v>9</v>
      </c>
      <c r="D5864">
        <v>2010</v>
      </c>
      <c r="E5864" t="s">
        <v>34</v>
      </c>
      <c r="F5864">
        <f>VLOOKUP(E5864,Index!$D$2:$E$13,2,FALSE)</f>
        <v>1</v>
      </c>
      <c r="G5864" t="s">
        <v>94</v>
      </c>
      <c r="H5864">
        <f>VLOOKUP(G5864,Index!$G$2:$H$40,2,FALSE)</f>
        <v>15</v>
      </c>
      <c r="I5864" s="3">
        <v>80000</v>
      </c>
      <c r="J5864" s="3">
        <v>20000</v>
      </c>
      <c r="K5864" s="3">
        <v>0</v>
      </c>
      <c r="L5864" s="3">
        <v>10000</v>
      </c>
      <c r="M5864" s="3">
        <f t="shared" si="364"/>
        <v>110000</v>
      </c>
      <c r="N5864" s="3">
        <f t="shared" si="366"/>
        <v>27500</v>
      </c>
      <c r="O5864" s="3">
        <f t="shared" si="367"/>
        <v>0</v>
      </c>
      <c r="P5864">
        <v>6.2</v>
      </c>
      <c r="Q5864">
        <v>16</v>
      </c>
      <c r="T5864" t="s">
        <v>94</v>
      </c>
      <c r="U5864">
        <f>VLOOKUP(T5864,Index!$J$2:$K$1319,2,FALSE)</f>
        <v>378</v>
      </c>
      <c r="V5864" t="s">
        <v>78</v>
      </c>
      <c r="W5864">
        <f t="shared" si="365"/>
        <v>1</v>
      </c>
    </row>
    <row r="5865" spans="1:23">
      <c r="A5865" t="s">
        <v>4615</v>
      </c>
      <c r="B5865" t="s">
        <v>20</v>
      </c>
      <c r="C5865">
        <f>VLOOKUP(B5865,Index!$A$2:$B$18,2,FALSE)</f>
        <v>3</v>
      </c>
      <c r="D5865">
        <v>2007</v>
      </c>
      <c r="E5865" t="s">
        <v>34</v>
      </c>
      <c r="F5865">
        <f>VLOOKUP(E5865,Index!$D$2:$E$13,2,FALSE)</f>
        <v>1</v>
      </c>
      <c r="G5865" t="s">
        <v>264</v>
      </c>
      <c r="H5865">
        <f>VLOOKUP(G5865,Index!$G$2:$H$40,2,FALSE)</f>
        <v>25</v>
      </c>
      <c r="I5865" s="3">
        <v>0</v>
      </c>
      <c r="J5865" s="3">
        <v>0</v>
      </c>
      <c r="K5865" s="3">
        <v>110000</v>
      </c>
      <c r="L5865" s="3">
        <v>0</v>
      </c>
      <c r="M5865" s="3">
        <f t="shared" si="364"/>
        <v>110000</v>
      </c>
      <c r="N5865" s="3">
        <f t="shared" si="366"/>
        <v>27500</v>
      </c>
      <c r="O5865" s="3">
        <f t="shared" si="367"/>
        <v>0</v>
      </c>
      <c r="P5865">
        <v>7.7</v>
      </c>
      <c r="Q5865">
        <v>30</v>
      </c>
      <c r="R5865">
        <v>7.3</v>
      </c>
      <c r="S5865">
        <v>15</v>
      </c>
      <c r="T5865" t="s">
        <v>411</v>
      </c>
      <c r="U5865">
        <f>VLOOKUP(T5865,Index!$J$2:$K$1319,2,FALSE)</f>
        <v>569</v>
      </c>
      <c r="V5865" t="s">
        <v>15</v>
      </c>
      <c r="W5865">
        <f t="shared" si="365"/>
        <v>3</v>
      </c>
    </row>
    <row r="5866" spans="1:23">
      <c r="A5866" t="s">
        <v>4616</v>
      </c>
      <c r="B5866" t="s">
        <v>156</v>
      </c>
      <c r="C5866">
        <f>VLOOKUP(B5866,Index!$A$2:$B$18,2,FALSE)</f>
        <v>4</v>
      </c>
      <c r="D5866">
        <v>2002</v>
      </c>
      <c r="E5866" t="s">
        <v>13</v>
      </c>
      <c r="F5866">
        <f>VLOOKUP(E5866,Index!$D$2:$E$13,2,FALSE)</f>
        <v>11</v>
      </c>
      <c r="G5866" t="s">
        <v>550</v>
      </c>
      <c r="H5866">
        <f>VLOOKUP(G5866,Index!$G$2:$H$40,2,FALSE)</f>
        <v>3</v>
      </c>
      <c r="I5866" s="3">
        <v>80000</v>
      </c>
      <c r="J5866" s="3">
        <v>30000</v>
      </c>
      <c r="K5866" s="3">
        <v>0</v>
      </c>
      <c r="L5866" s="3">
        <v>0</v>
      </c>
      <c r="M5866" s="3">
        <f t="shared" si="364"/>
        <v>110000</v>
      </c>
      <c r="N5866" s="3">
        <f t="shared" si="366"/>
        <v>27500</v>
      </c>
      <c r="O5866" s="3">
        <f t="shared" si="367"/>
        <v>0</v>
      </c>
      <c r="P5866">
        <v>4.9000000000000004</v>
      </c>
      <c r="Q5866">
        <v>11</v>
      </c>
      <c r="T5866" t="s">
        <v>518</v>
      </c>
      <c r="U5866">
        <f>VLOOKUP(T5866,Index!$J$2:$K$1319,2,FALSE)</f>
        <v>284</v>
      </c>
      <c r="V5866" t="s">
        <v>15</v>
      </c>
      <c r="W5866">
        <f t="shared" si="365"/>
        <v>3</v>
      </c>
    </row>
    <row r="5867" spans="1:23">
      <c r="A5867" t="s">
        <v>4617</v>
      </c>
      <c r="B5867" t="s">
        <v>12</v>
      </c>
      <c r="C5867">
        <f>VLOOKUP(B5867,Index!$A$2:$B$18,2,FALSE)</f>
        <v>13</v>
      </c>
      <c r="D5867">
        <v>2010</v>
      </c>
      <c r="E5867" t="s">
        <v>34</v>
      </c>
      <c r="F5867">
        <f>VLOOKUP(E5867,Index!$D$2:$E$13,2,FALSE)</f>
        <v>1</v>
      </c>
      <c r="G5867" t="s">
        <v>1170</v>
      </c>
      <c r="H5867">
        <f>VLOOKUP(G5867,Index!$G$2:$H$40,2,FALSE)</f>
        <v>11</v>
      </c>
      <c r="I5867" s="3">
        <v>60000</v>
      </c>
      <c r="J5867" s="3">
        <v>50000</v>
      </c>
      <c r="K5867" s="3">
        <v>0</v>
      </c>
      <c r="L5867" s="3">
        <v>10000</v>
      </c>
      <c r="M5867" s="3">
        <f t="shared" si="364"/>
        <v>120000</v>
      </c>
      <c r="N5867" s="3">
        <f t="shared" si="366"/>
        <v>30000</v>
      </c>
      <c r="O5867" s="3">
        <f t="shared" si="367"/>
        <v>0</v>
      </c>
      <c r="T5867" t="s">
        <v>4129</v>
      </c>
      <c r="U5867">
        <f>VLOOKUP(T5867,Index!$J$2:$K$1319,2,FALSE)</f>
        <v>753</v>
      </c>
      <c r="V5867" t="s">
        <v>15</v>
      </c>
      <c r="W5867">
        <f t="shared" si="365"/>
        <v>3</v>
      </c>
    </row>
    <row r="5868" spans="1:23">
      <c r="A5868" t="s">
        <v>4618</v>
      </c>
      <c r="B5868" t="s">
        <v>39</v>
      </c>
      <c r="C5868">
        <f>VLOOKUP(B5868,Index!$A$2:$B$18,2,FALSE)</f>
        <v>8</v>
      </c>
      <c r="D5868">
        <v>2005</v>
      </c>
      <c r="E5868" t="s">
        <v>90</v>
      </c>
      <c r="F5868">
        <f>VLOOKUP(E5868,Index!$D$2:$E$13,2,FALSE)</f>
        <v>8</v>
      </c>
      <c r="G5868" t="s">
        <v>407</v>
      </c>
      <c r="H5868">
        <f>VLOOKUP(G5868,Index!$G$2:$H$40,2,FALSE)</f>
        <v>29</v>
      </c>
      <c r="I5868" s="3">
        <v>60000</v>
      </c>
      <c r="J5868" s="3">
        <v>40000</v>
      </c>
      <c r="K5868" s="3">
        <v>0</v>
      </c>
      <c r="L5868" s="3">
        <v>10000</v>
      </c>
      <c r="M5868" s="3">
        <f t="shared" si="364"/>
        <v>110000</v>
      </c>
      <c r="N5868" s="3">
        <f t="shared" si="366"/>
        <v>27500</v>
      </c>
      <c r="O5868" s="3">
        <f t="shared" si="367"/>
        <v>0</v>
      </c>
      <c r="P5868">
        <v>6.9</v>
      </c>
      <c r="Q5868">
        <v>12</v>
      </c>
      <c r="R5868">
        <v>8.1</v>
      </c>
      <c r="S5868">
        <v>20</v>
      </c>
      <c r="T5868" t="s">
        <v>2268</v>
      </c>
      <c r="U5868">
        <f>VLOOKUP(T5868,Index!$J$2:$K$1319,2,FALSE)</f>
        <v>791</v>
      </c>
      <c r="V5868" t="s">
        <v>61</v>
      </c>
      <c r="W5868">
        <f t="shared" si="365"/>
        <v>3</v>
      </c>
    </row>
    <row r="5869" spans="1:23">
      <c r="A5869" t="s">
        <v>2832</v>
      </c>
      <c r="B5869" t="s">
        <v>132</v>
      </c>
      <c r="C5869">
        <f>VLOOKUP(B5869,Index!$A$2:$B$18,2,FALSE)</f>
        <v>5</v>
      </c>
      <c r="D5869">
        <v>2006</v>
      </c>
      <c r="E5869" t="s">
        <v>13</v>
      </c>
      <c r="F5869">
        <f>VLOOKUP(E5869,Index!$D$2:$E$13,2,FALSE)</f>
        <v>11</v>
      </c>
      <c r="G5869" t="s">
        <v>94</v>
      </c>
      <c r="H5869">
        <f>VLOOKUP(G5869,Index!$G$2:$H$40,2,FALSE)</f>
        <v>15</v>
      </c>
      <c r="I5869" s="3">
        <v>90000</v>
      </c>
      <c r="J5869" s="3">
        <v>20000</v>
      </c>
      <c r="K5869" s="3">
        <v>0</v>
      </c>
      <c r="L5869" s="3">
        <v>0</v>
      </c>
      <c r="M5869" s="3">
        <f t="shared" si="364"/>
        <v>110000</v>
      </c>
      <c r="N5869" s="3">
        <f t="shared" si="366"/>
        <v>27500</v>
      </c>
      <c r="O5869" s="3">
        <f t="shared" si="367"/>
        <v>0</v>
      </c>
      <c r="P5869">
        <v>6.3</v>
      </c>
      <c r="Q5869">
        <v>16</v>
      </c>
      <c r="R5869">
        <v>5.7</v>
      </c>
      <c r="S5869">
        <v>7</v>
      </c>
      <c r="T5869" t="s">
        <v>135</v>
      </c>
      <c r="U5869">
        <f>VLOOKUP(T5869,Index!$J$2:$K$1319,2,FALSE)</f>
        <v>339</v>
      </c>
      <c r="V5869" t="s">
        <v>15</v>
      </c>
      <c r="W5869">
        <f t="shared" si="365"/>
        <v>3</v>
      </c>
    </row>
    <row r="5870" spans="1:23">
      <c r="A5870" t="s">
        <v>2737</v>
      </c>
      <c r="B5870" t="s">
        <v>28</v>
      </c>
      <c r="C5870">
        <f>VLOOKUP(B5870,Index!$A$2:$B$18,2,FALSE)</f>
        <v>15</v>
      </c>
      <c r="D5870">
        <v>2007</v>
      </c>
      <c r="E5870" t="s">
        <v>34</v>
      </c>
      <c r="F5870">
        <f>VLOOKUP(E5870,Index!$D$2:$E$13,2,FALSE)</f>
        <v>1</v>
      </c>
      <c r="G5870" t="s">
        <v>35</v>
      </c>
      <c r="H5870">
        <f>VLOOKUP(G5870,Index!$G$2:$H$40,2,FALSE)</f>
        <v>32</v>
      </c>
      <c r="I5870" s="3">
        <v>100000</v>
      </c>
      <c r="J5870" s="3">
        <v>10000</v>
      </c>
      <c r="K5870" s="3">
        <v>0</v>
      </c>
      <c r="L5870" s="3">
        <v>10000</v>
      </c>
      <c r="M5870" s="3">
        <f t="shared" si="364"/>
        <v>120000</v>
      </c>
      <c r="N5870" s="3">
        <f t="shared" si="366"/>
        <v>30000</v>
      </c>
      <c r="O5870" s="3">
        <f t="shared" si="367"/>
        <v>0</v>
      </c>
      <c r="P5870">
        <v>4.5</v>
      </c>
      <c r="Q5870">
        <v>30</v>
      </c>
      <c r="R5870">
        <v>5.4</v>
      </c>
      <c r="S5870">
        <v>16</v>
      </c>
      <c r="T5870" t="s">
        <v>306</v>
      </c>
      <c r="U5870">
        <f>VLOOKUP(T5870,Index!$J$2:$K$1319,2,FALSE)</f>
        <v>1259</v>
      </c>
      <c r="V5870" t="s">
        <v>61</v>
      </c>
      <c r="W5870">
        <f t="shared" si="365"/>
        <v>3</v>
      </c>
    </row>
    <row r="5871" spans="1:23">
      <c r="A5871" t="s">
        <v>4619</v>
      </c>
      <c r="B5871" t="s">
        <v>20</v>
      </c>
      <c r="C5871">
        <f>VLOOKUP(B5871,Index!$A$2:$B$18,2,FALSE)</f>
        <v>3</v>
      </c>
      <c r="D5871">
        <v>2008</v>
      </c>
      <c r="E5871" t="s">
        <v>43</v>
      </c>
      <c r="F5871">
        <f>VLOOKUP(E5871,Index!$D$2:$E$13,2,FALSE)</f>
        <v>6</v>
      </c>
      <c r="G5871" t="s">
        <v>561</v>
      </c>
      <c r="H5871">
        <f>VLOOKUP(G5871,Index!$G$2:$H$40,2,FALSE)</f>
        <v>24</v>
      </c>
      <c r="I5871" s="3">
        <v>100000</v>
      </c>
      <c r="J5871" s="3">
        <v>0</v>
      </c>
      <c r="K5871" s="3">
        <v>0</v>
      </c>
      <c r="L5871" s="3">
        <v>10000</v>
      </c>
      <c r="M5871" s="3">
        <f t="shared" si="364"/>
        <v>110000</v>
      </c>
      <c r="N5871" s="3">
        <f t="shared" si="366"/>
        <v>27500</v>
      </c>
      <c r="O5871" s="3">
        <f t="shared" si="367"/>
        <v>0</v>
      </c>
      <c r="P5871">
        <v>7.6</v>
      </c>
      <c r="Q5871">
        <v>9</v>
      </c>
      <c r="T5871" t="s">
        <v>4620</v>
      </c>
      <c r="U5871">
        <f>VLOOKUP(T5871,Index!$J$2:$K$1319,2,FALSE)</f>
        <v>762</v>
      </c>
      <c r="V5871" t="s">
        <v>15</v>
      </c>
      <c r="W5871">
        <f t="shared" si="365"/>
        <v>3</v>
      </c>
    </row>
    <row r="5872" spans="1:23">
      <c r="A5872" t="s">
        <v>1523</v>
      </c>
      <c r="B5872" t="s">
        <v>112</v>
      </c>
      <c r="C5872">
        <f>VLOOKUP(B5872,Index!$A$2:$B$18,2,FALSE)</f>
        <v>11</v>
      </c>
      <c r="D5872">
        <v>2008</v>
      </c>
      <c r="E5872" t="s">
        <v>221</v>
      </c>
      <c r="F5872">
        <f>VLOOKUP(E5872,Index!$D$2:$E$13,2,FALSE)</f>
        <v>12</v>
      </c>
      <c r="G5872" t="s">
        <v>77</v>
      </c>
      <c r="H5872">
        <f>VLOOKUP(G5872,Index!$G$2:$H$40,2,FALSE)</f>
        <v>35</v>
      </c>
      <c r="I5872" s="3">
        <v>100000</v>
      </c>
      <c r="J5872" s="3">
        <v>10000</v>
      </c>
      <c r="K5872" s="3">
        <v>0</v>
      </c>
      <c r="L5872" s="3">
        <v>10000</v>
      </c>
      <c r="M5872" s="3">
        <f t="shared" si="364"/>
        <v>120000</v>
      </c>
      <c r="N5872" s="3">
        <f t="shared" si="366"/>
        <v>30000</v>
      </c>
      <c r="O5872" s="3">
        <f t="shared" si="367"/>
        <v>0</v>
      </c>
      <c r="P5872">
        <v>6.8</v>
      </c>
      <c r="Q5872">
        <v>7</v>
      </c>
      <c r="R5872">
        <v>5.9</v>
      </c>
      <c r="S5872">
        <v>8</v>
      </c>
      <c r="T5872" t="s">
        <v>4621</v>
      </c>
      <c r="U5872">
        <f>VLOOKUP(T5872,Index!$J$2:$K$1319,2,FALSE)</f>
        <v>442</v>
      </c>
      <c r="V5872" t="s">
        <v>61</v>
      </c>
      <c r="W5872">
        <f t="shared" si="365"/>
        <v>3</v>
      </c>
    </row>
    <row r="5873" spans="1:23">
      <c r="A5873" t="s">
        <v>4622</v>
      </c>
      <c r="B5873" t="s">
        <v>156</v>
      </c>
      <c r="C5873">
        <f>VLOOKUP(B5873,Index!$A$2:$B$18,2,FALSE)</f>
        <v>4</v>
      </c>
      <c r="D5873">
        <v>2002</v>
      </c>
      <c r="E5873" t="s">
        <v>48</v>
      </c>
      <c r="F5873">
        <f>VLOOKUP(E5873,Index!$D$2:$E$13,2,FALSE)</f>
        <v>9</v>
      </c>
      <c r="G5873" t="s">
        <v>77</v>
      </c>
      <c r="H5873">
        <f>VLOOKUP(G5873,Index!$G$2:$H$40,2,FALSE)</f>
        <v>35</v>
      </c>
      <c r="I5873" s="3">
        <v>80000</v>
      </c>
      <c r="J5873" s="3">
        <v>30000</v>
      </c>
      <c r="K5873" s="3">
        <v>0</v>
      </c>
      <c r="L5873" s="3">
        <v>0</v>
      </c>
      <c r="M5873" s="3">
        <f t="shared" si="364"/>
        <v>110000</v>
      </c>
      <c r="N5873" s="3">
        <f t="shared" si="366"/>
        <v>27500</v>
      </c>
      <c r="O5873" s="3">
        <f t="shared" si="367"/>
        <v>0</v>
      </c>
      <c r="P5873">
        <v>7.6</v>
      </c>
      <c r="Q5873">
        <v>7</v>
      </c>
      <c r="T5873" t="s">
        <v>1871</v>
      </c>
      <c r="U5873">
        <f>VLOOKUP(T5873,Index!$J$2:$K$1319,2,FALSE)</f>
        <v>1205</v>
      </c>
      <c r="V5873" t="s">
        <v>61</v>
      </c>
      <c r="W5873">
        <f t="shared" si="365"/>
        <v>3</v>
      </c>
    </row>
    <row r="5874" spans="1:23">
      <c r="A5874" t="s">
        <v>4623</v>
      </c>
      <c r="B5874" t="s">
        <v>20</v>
      </c>
      <c r="C5874">
        <f>VLOOKUP(B5874,Index!$A$2:$B$18,2,FALSE)</f>
        <v>3</v>
      </c>
      <c r="D5874">
        <v>2005</v>
      </c>
      <c r="E5874" t="s">
        <v>21</v>
      </c>
      <c r="F5874">
        <f>VLOOKUP(E5874,Index!$D$2:$E$13,2,FALSE)</f>
        <v>5</v>
      </c>
      <c r="G5874" t="s">
        <v>264</v>
      </c>
      <c r="H5874">
        <f>VLOOKUP(G5874,Index!$G$2:$H$40,2,FALSE)</f>
        <v>25</v>
      </c>
      <c r="I5874" s="3">
        <v>90000</v>
      </c>
      <c r="J5874" s="3">
        <v>0</v>
      </c>
      <c r="K5874" s="3">
        <v>20000</v>
      </c>
      <c r="L5874" s="3">
        <v>10000</v>
      </c>
      <c r="M5874" s="3">
        <f t="shared" si="364"/>
        <v>120000</v>
      </c>
      <c r="N5874" s="3">
        <f t="shared" si="366"/>
        <v>30000</v>
      </c>
      <c r="O5874" s="3">
        <f t="shared" si="367"/>
        <v>0</v>
      </c>
      <c r="P5874">
        <v>7.2</v>
      </c>
      <c r="Q5874">
        <v>35</v>
      </c>
      <c r="T5874" t="s">
        <v>289</v>
      </c>
      <c r="U5874">
        <f>VLOOKUP(T5874,Index!$J$2:$K$1319,2,FALSE)</f>
        <v>767</v>
      </c>
      <c r="V5874" t="s">
        <v>15</v>
      </c>
      <c r="W5874">
        <f t="shared" si="365"/>
        <v>3</v>
      </c>
    </row>
    <row r="5875" spans="1:23">
      <c r="A5875" t="s">
        <v>4624</v>
      </c>
      <c r="B5875" t="s">
        <v>20</v>
      </c>
      <c r="C5875">
        <f>VLOOKUP(B5875,Index!$A$2:$B$18,2,FALSE)</f>
        <v>3</v>
      </c>
      <c r="D5875">
        <v>2007</v>
      </c>
      <c r="E5875" t="s">
        <v>43</v>
      </c>
      <c r="F5875">
        <f>VLOOKUP(E5875,Index!$D$2:$E$13,2,FALSE)</f>
        <v>6</v>
      </c>
      <c r="G5875" t="s">
        <v>77</v>
      </c>
      <c r="H5875">
        <f>VLOOKUP(G5875,Index!$G$2:$H$40,2,FALSE)</f>
        <v>35</v>
      </c>
      <c r="I5875" s="3">
        <v>100000</v>
      </c>
      <c r="J5875" s="3">
        <v>0</v>
      </c>
      <c r="K5875" s="3">
        <v>0</v>
      </c>
      <c r="L5875" s="3">
        <v>10000</v>
      </c>
      <c r="M5875" s="3">
        <f t="shared" si="364"/>
        <v>110000</v>
      </c>
      <c r="N5875" s="3">
        <f t="shared" si="366"/>
        <v>27500</v>
      </c>
      <c r="O5875" s="3">
        <f t="shared" si="367"/>
        <v>0</v>
      </c>
      <c r="T5875" t="s">
        <v>3305</v>
      </c>
      <c r="U5875">
        <f>VLOOKUP(T5875,Index!$J$2:$K$1319,2,FALSE)</f>
        <v>134</v>
      </c>
      <c r="V5875" t="s">
        <v>15</v>
      </c>
      <c r="W5875">
        <f t="shared" si="365"/>
        <v>3</v>
      </c>
    </row>
    <row r="5876" spans="1:23">
      <c r="A5876" t="s">
        <v>4311</v>
      </c>
      <c r="B5876" t="s">
        <v>28</v>
      </c>
      <c r="C5876">
        <f>VLOOKUP(B5876,Index!$A$2:$B$18,2,FALSE)</f>
        <v>15</v>
      </c>
      <c r="D5876">
        <v>2008</v>
      </c>
      <c r="E5876" t="s">
        <v>13</v>
      </c>
      <c r="F5876">
        <f>VLOOKUP(E5876,Index!$D$2:$E$13,2,FALSE)</f>
        <v>11</v>
      </c>
      <c r="G5876" t="s">
        <v>94</v>
      </c>
      <c r="H5876">
        <f>VLOOKUP(G5876,Index!$G$2:$H$40,2,FALSE)</f>
        <v>15</v>
      </c>
      <c r="I5876" s="3">
        <v>110000</v>
      </c>
      <c r="J5876" s="3">
        <v>0</v>
      </c>
      <c r="K5876" s="3">
        <v>0</v>
      </c>
      <c r="L5876" s="3">
        <v>10000</v>
      </c>
      <c r="M5876" s="3">
        <f t="shared" si="364"/>
        <v>120000</v>
      </c>
      <c r="N5876" s="3">
        <f t="shared" si="366"/>
        <v>30000</v>
      </c>
      <c r="O5876" s="3">
        <f t="shared" si="367"/>
        <v>0</v>
      </c>
      <c r="P5876">
        <v>6.7</v>
      </c>
      <c r="Q5876">
        <v>14</v>
      </c>
      <c r="R5876">
        <v>8.4</v>
      </c>
      <c r="S5876">
        <v>28</v>
      </c>
      <c r="T5876" t="s">
        <v>242</v>
      </c>
      <c r="U5876">
        <f>VLOOKUP(T5876,Index!$J$2:$K$1319,2,FALSE)</f>
        <v>360</v>
      </c>
      <c r="V5876" t="s">
        <v>15</v>
      </c>
      <c r="W5876">
        <f t="shared" si="365"/>
        <v>3</v>
      </c>
    </row>
    <row r="5877" spans="1:23">
      <c r="A5877" t="s">
        <v>4625</v>
      </c>
      <c r="B5877" t="s">
        <v>28</v>
      </c>
      <c r="C5877">
        <f>VLOOKUP(B5877,Index!$A$2:$B$18,2,FALSE)</f>
        <v>15</v>
      </c>
      <c r="D5877">
        <v>2010</v>
      </c>
      <c r="E5877" t="s">
        <v>17</v>
      </c>
      <c r="F5877">
        <f>VLOOKUP(E5877,Index!$D$2:$E$13,2,FALSE)</f>
        <v>7</v>
      </c>
      <c r="G5877" t="s">
        <v>49</v>
      </c>
      <c r="H5877">
        <f>VLOOKUP(G5877,Index!$G$2:$H$40,2,FALSE)</f>
        <v>4</v>
      </c>
      <c r="I5877" s="3">
        <v>90000</v>
      </c>
      <c r="J5877" s="3">
        <v>10000</v>
      </c>
      <c r="K5877" s="3">
        <v>0</v>
      </c>
      <c r="L5877" s="3">
        <v>10000</v>
      </c>
      <c r="M5877" s="3">
        <f t="shared" si="364"/>
        <v>110000</v>
      </c>
      <c r="N5877" s="3">
        <f t="shared" si="366"/>
        <v>27500</v>
      </c>
      <c r="O5877" s="3">
        <f t="shared" si="367"/>
        <v>0</v>
      </c>
      <c r="P5877">
        <v>4</v>
      </c>
      <c r="Q5877">
        <v>21</v>
      </c>
      <c r="R5877">
        <v>6.5</v>
      </c>
      <c r="S5877">
        <v>10</v>
      </c>
      <c r="T5877" t="s">
        <v>3165</v>
      </c>
      <c r="U5877">
        <f>VLOOKUP(T5877,Index!$J$2:$K$1319,2,FALSE)</f>
        <v>1031</v>
      </c>
      <c r="V5877" t="s">
        <v>37</v>
      </c>
      <c r="W5877">
        <f t="shared" si="365"/>
        <v>3</v>
      </c>
    </row>
    <row r="5878" spans="1:23">
      <c r="A5878" t="s">
        <v>4588</v>
      </c>
      <c r="B5878" t="s">
        <v>28</v>
      </c>
      <c r="C5878">
        <f>VLOOKUP(B5878,Index!$A$2:$B$18,2,FALSE)</f>
        <v>15</v>
      </c>
      <c r="D5878">
        <v>2011</v>
      </c>
      <c r="E5878" t="s">
        <v>23</v>
      </c>
      <c r="F5878">
        <f>VLOOKUP(E5878,Index!$D$2:$E$13,2,FALSE)</f>
        <v>4</v>
      </c>
      <c r="G5878" t="s">
        <v>77</v>
      </c>
      <c r="H5878">
        <f>VLOOKUP(G5878,Index!$G$2:$H$40,2,FALSE)</f>
        <v>35</v>
      </c>
      <c r="I5878" s="3">
        <v>110000</v>
      </c>
      <c r="J5878" s="3">
        <v>0</v>
      </c>
      <c r="K5878" s="3">
        <v>0</v>
      </c>
      <c r="L5878" s="3">
        <v>10000</v>
      </c>
      <c r="M5878" s="3">
        <f t="shared" si="364"/>
        <v>120000</v>
      </c>
      <c r="N5878" s="3">
        <f t="shared" si="366"/>
        <v>30000</v>
      </c>
      <c r="O5878" s="3">
        <f t="shared" si="367"/>
        <v>0</v>
      </c>
      <c r="T5878" t="s">
        <v>1646</v>
      </c>
      <c r="U5878">
        <f>VLOOKUP(T5878,Index!$J$2:$K$1319,2,FALSE)</f>
        <v>688</v>
      </c>
      <c r="V5878" t="s">
        <v>78</v>
      </c>
      <c r="W5878">
        <f t="shared" si="365"/>
        <v>3</v>
      </c>
    </row>
    <row r="5879" spans="1:23">
      <c r="A5879" t="s">
        <v>4626</v>
      </c>
      <c r="B5879" t="s">
        <v>97</v>
      </c>
      <c r="C5879">
        <f>VLOOKUP(B5879,Index!$A$2:$B$18,2,FALSE)</f>
        <v>16</v>
      </c>
      <c r="D5879">
        <v>2004</v>
      </c>
      <c r="E5879" t="s">
        <v>34</v>
      </c>
      <c r="F5879">
        <f>VLOOKUP(E5879,Index!$D$2:$E$13,2,FALSE)</f>
        <v>1</v>
      </c>
      <c r="G5879" t="s">
        <v>29</v>
      </c>
      <c r="H5879">
        <f>VLOOKUP(G5879,Index!$G$2:$H$40,2,FALSE)</f>
        <v>23</v>
      </c>
      <c r="I5879" s="3">
        <v>80000</v>
      </c>
      <c r="J5879" s="3">
        <v>20000</v>
      </c>
      <c r="K5879" s="3">
        <v>0</v>
      </c>
      <c r="L5879" s="3">
        <v>0</v>
      </c>
      <c r="M5879" s="3">
        <f t="shared" si="364"/>
        <v>100000</v>
      </c>
      <c r="N5879" s="3">
        <f t="shared" si="366"/>
        <v>25000</v>
      </c>
      <c r="O5879" s="3">
        <f t="shared" si="367"/>
        <v>0</v>
      </c>
      <c r="P5879">
        <v>8.1</v>
      </c>
      <c r="Q5879">
        <v>37</v>
      </c>
      <c r="R5879">
        <v>8.5</v>
      </c>
      <c r="S5879">
        <v>35</v>
      </c>
      <c r="T5879" t="s">
        <v>4627</v>
      </c>
      <c r="U5879">
        <f>VLOOKUP(T5879,Index!$J$2:$K$1319,2,FALSE)</f>
        <v>732</v>
      </c>
      <c r="V5879" t="s">
        <v>61</v>
      </c>
      <c r="W5879">
        <f t="shared" si="365"/>
        <v>3</v>
      </c>
    </row>
    <row r="5880" spans="1:23">
      <c r="A5880" t="s">
        <v>4628</v>
      </c>
      <c r="B5880" t="s">
        <v>12</v>
      </c>
      <c r="C5880">
        <f>VLOOKUP(B5880,Index!$A$2:$B$18,2,FALSE)</f>
        <v>13</v>
      </c>
      <c r="D5880">
        <v>2010</v>
      </c>
      <c r="E5880" t="s">
        <v>23</v>
      </c>
      <c r="F5880">
        <f>VLOOKUP(E5880,Index!$D$2:$E$13,2,FALSE)</f>
        <v>4</v>
      </c>
      <c r="G5880" t="s">
        <v>194</v>
      </c>
      <c r="H5880">
        <f>VLOOKUP(G5880,Index!$G$2:$H$40,2,FALSE)</f>
        <v>38</v>
      </c>
      <c r="I5880" s="3">
        <v>80000</v>
      </c>
      <c r="J5880" s="3">
        <v>20000</v>
      </c>
      <c r="K5880" s="3">
        <v>0</v>
      </c>
      <c r="L5880" s="3">
        <v>10000</v>
      </c>
      <c r="M5880" s="3">
        <f t="shared" si="364"/>
        <v>110000</v>
      </c>
      <c r="N5880" s="3">
        <f t="shared" si="366"/>
        <v>27500</v>
      </c>
      <c r="O5880" s="3">
        <f t="shared" si="367"/>
        <v>0</v>
      </c>
      <c r="T5880" t="s">
        <v>829</v>
      </c>
      <c r="U5880">
        <f>VLOOKUP(T5880,Index!$J$2:$K$1319,2,FALSE)</f>
        <v>409</v>
      </c>
      <c r="V5880" t="s">
        <v>15</v>
      </c>
      <c r="W5880">
        <f t="shared" si="365"/>
        <v>3</v>
      </c>
    </row>
    <row r="5881" spans="1:23">
      <c r="A5881" t="s">
        <v>1988</v>
      </c>
      <c r="B5881" t="s">
        <v>130</v>
      </c>
      <c r="C5881">
        <f>VLOOKUP(B5881,Index!$A$2:$B$18,2,FALSE)</f>
        <v>14</v>
      </c>
      <c r="D5881">
        <v>2013</v>
      </c>
      <c r="E5881" t="s">
        <v>48</v>
      </c>
      <c r="F5881">
        <f>VLOOKUP(E5881,Index!$D$2:$E$13,2,FALSE)</f>
        <v>9</v>
      </c>
      <c r="G5881" t="s">
        <v>49</v>
      </c>
      <c r="H5881">
        <f>VLOOKUP(G5881,Index!$G$2:$H$40,2,FALSE)</f>
        <v>4</v>
      </c>
      <c r="I5881" s="3">
        <v>80000</v>
      </c>
      <c r="J5881" s="3">
        <v>30000</v>
      </c>
      <c r="K5881" s="3">
        <v>0</v>
      </c>
      <c r="L5881" s="3">
        <v>10000</v>
      </c>
      <c r="M5881" s="3">
        <f t="shared" si="364"/>
        <v>120000</v>
      </c>
      <c r="N5881" s="3">
        <f t="shared" si="366"/>
        <v>30000</v>
      </c>
      <c r="O5881" s="3">
        <f t="shared" si="367"/>
        <v>0</v>
      </c>
      <c r="R5881">
        <v>4.5999999999999996</v>
      </c>
      <c r="S5881">
        <v>49</v>
      </c>
      <c r="T5881" t="s">
        <v>807</v>
      </c>
      <c r="U5881">
        <f>VLOOKUP(T5881,Index!$J$2:$K$1319,2,FALSE)</f>
        <v>1147</v>
      </c>
      <c r="V5881" t="s">
        <v>37</v>
      </c>
      <c r="W5881">
        <f t="shared" si="365"/>
        <v>3</v>
      </c>
    </row>
    <row r="5882" spans="1:23">
      <c r="A5882" t="s">
        <v>4629</v>
      </c>
      <c r="B5882" t="s">
        <v>39</v>
      </c>
      <c r="C5882">
        <f>VLOOKUP(B5882,Index!$A$2:$B$18,2,FALSE)</f>
        <v>8</v>
      </c>
      <c r="D5882">
        <v>2003</v>
      </c>
      <c r="E5882" t="s">
        <v>90</v>
      </c>
      <c r="F5882">
        <f>VLOOKUP(E5882,Index!$D$2:$E$13,2,FALSE)</f>
        <v>8</v>
      </c>
      <c r="G5882" t="s">
        <v>1265</v>
      </c>
      <c r="H5882">
        <f>VLOOKUP(G5882,Index!$G$2:$H$40,2,FALSE)</f>
        <v>6</v>
      </c>
      <c r="I5882" s="3">
        <v>60000</v>
      </c>
      <c r="J5882" s="3">
        <v>40000</v>
      </c>
      <c r="K5882" s="3">
        <v>0</v>
      </c>
      <c r="L5882" s="3">
        <v>10000</v>
      </c>
      <c r="M5882" s="3">
        <f t="shared" si="364"/>
        <v>110000</v>
      </c>
      <c r="N5882" s="3">
        <f t="shared" si="366"/>
        <v>27500</v>
      </c>
      <c r="O5882" s="3">
        <f t="shared" si="367"/>
        <v>0</v>
      </c>
      <c r="P5882">
        <v>8.1</v>
      </c>
      <c r="Q5882">
        <v>19</v>
      </c>
      <c r="R5882">
        <v>7.7</v>
      </c>
      <c r="S5882">
        <v>19</v>
      </c>
      <c r="T5882" t="s">
        <v>3674</v>
      </c>
      <c r="U5882">
        <f>VLOOKUP(T5882,Index!$J$2:$K$1319,2,FALSE)</f>
        <v>208</v>
      </c>
      <c r="V5882" t="s">
        <v>61</v>
      </c>
      <c r="W5882">
        <f t="shared" si="365"/>
        <v>3</v>
      </c>
    </row>
    <row r="5883" spans="1:23">
      <c r="A5883" t="s">
        <v>4630</v>
      </c>
      <c r="B5883" t="s">
        <v>156</v>
      </c>
      <c r="C5883">
        <f>VLOOKUP(B5883,Index!$A$2:$B$18,2,FALSE)</f>
        <v>4</v>
      </c>
      <c r="D5883">
        <v>2003</v>
      </c>
      <c r="E5883" t="s">
        <v>23</v>
      </c>
      <c r="F5883">
        <f>VLOOKUP(E5883,Index!$D$2:$E$13,2,FALSE)</f>
        <v>4</v>
      </c>
      <c r="G5883" t="s">
        <v>192</v>
      </c>
      <c r="H5883">
        <f>VLOOKUP(G5883,Index!$G$2:$H$40,2,FALSE)</f>
        <v>8</v>
      </c>
      <c r="I5883" s="3">
        <v>80000</v>
      </c>
      <c r="J5883" s="3">
        <v>30000</v>
      </c>
      <c r="K5883" s="3">
        <v>0</v>
      </c>
      <c r="L5883" s="3">
        <v>0</v>
      </c>
      <c r="M5883" s="3">
        <f t="shared" si="364"/>
        <v>110000</v>
      </c>
      <c r="N5883" s="3">
        <f t="shared" si="366"/>
        <v>27500</v>
      </c>
      <c r="O5883" s="3">
        <f t="shared" si="367"/>
        <v>0</v>
      </c>
      <c r="P5883">
        <v>5.4</v>
      </c>
      <c r="Q5883">
        <v>25</v>
      </c>
      <c r="R5883">
        <v>8.3000000000000007</v>
      </c>
      <c r="S5883">
        <v>8</v>
      </c>
      <c r="T5883" t="s">
        <v>192</v>
      </c>
      <c r="U5883">
        <f>VLOOKUP(T5883,Index!$J$2:$K$1319,2,FALSE)</f>
        <v>202</v>
      </c>
      <c r="V5883" t="s">
        <v>15</v>
      </c>
      <c r="W5883">
        <f t="shared" si="365"/>
        <v>1</v>
      </c>
    </row>
    <row r="5884" spans="1:23">
      <c r="A5884" t="s">
        <v>4631</v>
      </c>
      <c r="B5884" t="s">
        <v>130</v>
      </c>
      <c r="C5884">
        <f>VLOOKUP(B5884,Index!$A$2:$B$18,2,FALSE)</f>
        <v>14</v>
      </c>
      <c r="D5884">
        <v>2014</v>
      </c>
      <c r="E5884" t="s">
        <v>34</v>
      </c>
      <c r="F5884">
        <f>VLOOKUP(E5884,Index!$D$2:$E$13,2,FALSE)</f>
        <v>1</v>
      </c>
      <c r="G5884" t="s">
        <v>14</v>
      </c>
      <c r="H5884">
        <f>VLOOKUP(G5884,Index!$G$2:$H$40,2,FALSE)</f>
        <v>26</v>
      </c>
      <c r="I5884" s="3">
        <v>0</v>
      </c>
      <c r="J5884" s="3">
        <v>30000</v>
      </c>
      <c r="K5884" s="3">
        <v>80000</v>
      </c>
      <c r="L5884" s="3">
        <v>0</v>
      </c>
      <c r="M5884" s="3">
        <f t="shared" si="364"/>
        <v>110000</v>
      </c>
      <c r="N5884" s="3">
        <f t="shared" si="366"/>
        <v>27500</v>
      </c>
      <c r="O5884" s="3">
        <f t="shared" si="367"/>
        <v>0</v>
      </c>
      <c r="P5884">
        <v>6.7</v>
      </c>
      <c r="Q5884">
        <v>58</v>
      </c>
      <c r="R5884">
        <v>7.6</v>
      </c>
      <c r="S5884">
        <v>226</v>
      </c>
      <c r="T5884" t="s">
        <v>4016</v>
      </c>
      <c r="U5884">
        <f>VLOOKUP(T5884,Index!$J$2:$K$1319,2,FALSE)</f>
        <v>640</v>
      </c>
      <c r="V5884" t="s">
        <v>37</v>
      </c>
      <c r="W5884">
        <f t="shared" si="365"/>
        <v>3</v>
      </c>
    </row>
    <row r="5885" spans="1:23">
      <c r="A5885" t="s">
        <v>3196</v>
      </c>
      <c r="B5885" t="s">
        <v>112</v>
      </c>
      <c r="C5885">
        <f>VLOOKUP(B5885,Index!$A$2:$B$18,2,FALSE)</f>
        <v>11</v>
      </c>
      <c r="D5885">
        <v>2007</v>
      </c>
      <c r="E5885" t="s">
        <v>34</v>
      </c>
      <c r="F5885">
        <f>VLOOKUP(E5885,Index!$D$2:$E$13,2,FALSE)</f>
        <v>1</v>
      </c>
      <c r="G5885" t="s">
        <v>77</v>
      </c>
      <c r="H5885">
        <f>VLOOKUP(G5885,Index!$G$2:$H$40,2,FALSE)</f>
        <v>35</v>
      </c>
      <c r="I5885" s="3">
        <v>80000</v>
      </c>
      <c r="J5885" s="3">
        <v>20000</v>
      </c>
      <c r="K5885" s="3">
        <v>0</v>
      </c>
      <c r="L5885" s="3">
        <v>10000</v>
      </c>
      <c r="M5885" s="3">
        <f t="shared" si="364"/>
        <v>110000</v>
      </c>
      <c r="N5885" s="3">
        <f t="shared" si="366"/>
        <v>27500</v>
      </c>
      <c r="O5885" s="3">
        <f t="shared" si="367"/>
        <v>0</v>
      </c>
      <c r="P5885">
        <v>7.4</v>
      </c>
      <c r="Q5885">
        <v>16</v>
      </c>
      <c r="R5885">
        <v>8.1999999999999993</v>
      </c>
      <c r="S5885">
        <v>19</v>
      </c>
      <c r="T5885" t="s">
        <v>145</v>
      </c>
      <c r="U5885">
        <f>VLOOKUP(T5885,Index!$J$2:$K$1319,2,FALSE)</f>
        <v>872</v>
      </c>
      <c r="V5885" t="s">
        <v>61</v>
      </c>
      <c r="W5885">
        <f t="shared" si="365"/>
        <v>3</v>
      </c>
    </row>
    <row r="5886" spans="1:23">
      <c r="A5886" t="s">
        <v>4575</v>
      </c>
      <c r="B5886" t="s">
        <v>33</v>
      </c>
      <c r="C5886">
        <f>VLOOKUP(B5886,Index!$A$2:$B$18,2,FALSE)</f>
        <v>9</v>
      </c>
      <c r="D5886">
        <v>2015</v>
      </c>
      <c r="E5886" t="s">
        <v>34</v>
      </c>
      <c r="F5886">
        <f>VLOOKUP(E5886,Index!$D$2:$E$13,2,FALSE)</f>
        <v>1</v>
      </c>
      <c r="G5886" t="s">
        <v>657</v>
      </c>
      <c r="H5886">
        <f>VLOOKUP(G5886,Index!$G$2:$H$40,2,FALSE)</f>
        <v>33</v>
      </c>
      <c r="I5886" s="3">
        <v>0</v>
      </c>
      <c r="J5886" s="3">
        <v>0</v>
      </c>
      <c r="K5886" s="3">
        <v>110000</v>
      </c>
      <c r="L5886" s="3">
        <v>0</v>
      </c>
      <c r="M5886" s="3">
        <f t="shared" si="364"/>
        <v>110000</v>
      </c>
      <c r="N5886" s="3">
        <f t="shared" si="366"/>
        <v>27500</v>
      </c>
      <c r="O5886" s="3">
        <f t="shared" si="367"/>
        <v>0</v>
      </c>
      <c r="T5886" t="s">
        <v>658</v>
      </c>
      <c r="U5886">
        <f>VLOOKUP(T5886,Index!$J$2:$K$1319,2,FALSE)</f>
        <v>833</v>
      </c>
      <c r="V5886" t="s">
        <v>61</v>
      </c>
      <c r="W5886">
        <f t="shared" si="365"/>
        <v>3</v>
      </c>
    </row>
    <row r="5887" spans="1:23">
      <c r="A5887" t="s">
        <v>3573</v>
      </c>
      <c r="B5887" t="s">
        <v>20</v>
      </c>
      <c r="C5887">
        <f>VLOOKUP(B5887,Index!$A$2:$B$18,2,FALSE)</f>
        <v>3</v>
      </c>
      <c r="D5887">
        <v>2010</v>
      </c>
      <c r="E5887" t="s">
        <v>34</v>
      </c>
      <c r="F5887">
        <f>VLOOKUP(E5887,Index!$D$2:$E$13,2,FALSE)</f>
        <v>1</v>
      </c>
      <c r="G5887" t="s">
        <v>194</v>
      </c>
      <c r="H5887">
        <f>VLOOKUP(G5887,Index!$G$2:$H$40,2,FALSE)</f>
        <v>38</v>
      </c>
      <c r="I5887" s="3">
        <v>90000</v>
      </c>
      <c r="J5887" s="3">
        <v>20000</v>
      </c>
      <c r="K5887" s="3">
        <v>0</v>
      </c>
      <c r="L5887" s="3">
        <v>10000</v>
      </c>
      <c r="M5887" s="3">
        <f t="shared" si="364"/>
        <v>120000</v>
      </c>
      <c r="N5887" s="3">
        <f t="shared" si="366"/>
        <v>30000</v>
      </c>
      <c r="O5887" s="3">
        <f t="shared" si="367"/>
        <v>0</v>
      </c>
      <c r="T5887" t="s">
        <v>553</v>
      </c>
      <c r="U5887">
        <f>VLOOKUP(T5887,Index!$J$2:$K$1319,2,FALSE)</f>
        <v>517</v>
      </c>
      <c r="V5887" t="s">
        <v>78</v>
      </c>
      <c r="W5887">
        <f t="shared" si="365"/>
        <v>3</v>
      </c>
    </row>
    <row r="5888" spans="1:23">
      <c r="A5888" t="s">
        <v>4632</v>
      </c>
      <c r="B5888" t="s">
        <v>39</v>
      </c>
      <c r="C5888">
        <f>VLOOKUP(B5888,Index!$A$2:$B$18,2,FALSE)</f>
        <v>8</v>
      </c>
      <c r="D5888">
        <v>2005</v>
      </c>
      <c r="E5888" t="s">
        <v>48</v>
      </c>
      <c r="F5888">
        <f>VLOOKUP(E5888,Index!$D$2:$E$13,2,FALSE)</f>
        <v>9</v>
      </c>
      <c r="G5888" t="s">
        <v>588</v>
      </c>
      <c r="H5888">
        <f>VLOOKUP(G5888,Index!$G$2:$H$40,2,FALSE)</f>
        <v>37</v>
      </c>
      <c r="I5888" s="3">
        <v>60000</v>
      </c>
      <c r="J5888" s="3">
        <v>40000</v>
      </c>
      <c r="K5888" s="3">
        <v>0</v>
      </c>
      <c r="L5888" s="3">
        <v>10000</v>
      </c>
      <c r="M5888" s="3">
        <f t="shared" si="364"/>
        <v>110000</v>
      </c>
      <c r="N5888" s="3">
        <f t="shared" si="366"/>
        <v>27500</v>
      </c>
      <c r="O5888" s="3">
        <f t="shared" si="367"/>
        <v>0</v>
      </c>
      <c r="P5888">
        <v>7.3</v>
      </c>
      <c r="Q5888">
        <v>41</v>
      </c>
      <c r="R5888">
        <v>8.1999999999999993</v>
      </c>
      <c r="S5888">
        <v>23</v>
      </c>
      <c r="T5888" t="s">
        <v>3714</v>
      </c>
      <c r="U5888">
        <f>VLOOKUP(T5888,Index!$J$2:$K$1319,2,FALSE)</f>
        <v>1110</v>
      </c>
      <c r="V5888" t="s">
        <v>37</v>
      </c>
      <c r="W5888">
        <f t="shared" si="365"/>
        <v>3</v>
      </c>
    </row>
    <row r="5889" spans="1:23">
      <c r="A5889" t="s">
        <v>4633</v>
      </c>
      <c r="B5889" t="s">
        <v>39</v>
      </c>
      <c r="C5889">
        <f>VLOOKUP(B5889,Index!$A$2:$B$18,2,FALSE)</f>
        <v>8</v>
      </c>
      <c r="D5889">
        <v>2000</v>
      </c>
      <c r="E5889" t="s">
        <v>221</v>
      </c>
      <c r="F5889">
        <f>VLOOKUP(E5889,Index!$D$2:$E$13,2,FALSE)</f>
        <v>12</v>
      </c>
      <c r="G5889" t="s">
        <v>168</v>
      </c>
      <c r="H5889">
        <f>VLOOKUP(G5889,Index!$G$2:$H$40,2,FALSE)</f>
        <v>19</v>
      </c>
      <c r="I5889" s="3">
        <v>60000</v>
      </c>
      <c r="J5889" s="3">
        <v>40000</v>
      </c>
      <c r="K5889" s="3">
        <v>0</v>
      </c>
      <c r="L5889" s="3">
        <v>10000</v>
      </c>
      <c r="M5889" s="3">
        <f t="shared" si="364"/>
        <v>110000</v>
      </c>
      <c r="N5889" s="3">
        <f t="shared" si="366"/>
        <v>27500</v>
      </c>
      <c r="O5889" s="3">
        <f t="shared" si="367"/>
        <v>0</v>
      </c>
      <c r="P5889">
        <v>8.1999999999999993</v>
      </c>
      <c r="Q5889">
        <v>15</v>
      </c>
      <c r="R5889">
        <v>8.6999999999999993</v>
      </c>
      <c r="S5889">
        <v>11</v>
      </c>
      <c r="T5889" t="s">
        <v>252</v>
      </c>
      <c r="U5889">
        <f>VLOOKUP(T5889,Index!$J$2:$K$1319,2,FALSE)</f>
        <v>646</v>
      </c>
      <c r="V5889" t="s">
        <v>61</v>
      </c>
      <c r="W5889">
        <f t="shared" si="365"/>
        <v>3</v>
      </c>
    </row>
    <row r="5890" spans="1:23">
      <c r="A5890" t="s">
        <v>4634</v>
      </c>
      <c r="B5890" t="s">
        <v>97</v>
      </c>
      <c r="C5890">
        <f>VLOOKUP(B5890,Index!$A$2:$B$18,2,FALSE)</f>
        <v>16</v>
      </c>
      <c r="D5890">
        <v>2005</v>
      </c>
      <c r="E5890" t="s">
        <v>34</v>
      </c>
      <c r="F5890">
        <f>VLOOKUP(E5890,Index!$D$2:$E$13,2,FALSE)</f>
        <v>1</v>
      </c>
      <c r="G5890" t="s">
        <v>429</v>
      </c>
      <c r="H5890">
        <f>VLOOKUP(G5890,Index!$G$2:$H$40,2,FALSE)</f>
        <v>34</v>
      </c>
      <c r="I5890" s="3">
        <v>80000</v>
      </c>
      <c r="J5890" s="3">
        <v>20000</v>
      </c>
      <c r="K5890" s="3">
        <v>0</v>
      </c>
      <c r="L5890" s="3">
        <v>0</v>
      </c>
      <c r="M5890" s="3">
        <f t="shared" ref="M5890:M5953" si="368">SUM(I5890:L5890)</f>
        <v>100000</v>
      </c>
      <c r="N5890" s="3">
        <f t="shared" si="366"/>
        <v>25000</v>
      </c>
      <c r="O5890" s="3">
        <f t="shared" si="367"/>
        <v>0</v>
      </c>
      <c r="P5890">
        <v>7.5</v>
      </c>
      <c r="Q5890">
        <v>55</v>
      </c>
      <c r="R5890">
        <v>8.1</v>
      </c>
      <c r="S5890">
        <v>16</v>
      </c>
      <c r="T5890" t="s">
        <v>2539</v>
      </c>
      <c r="U5890">
        <f>VLOOKUP(T5890,Index!$J$2:$K$1319,2,FALSE)</f>
        <v>1282</v>
      </c>
      <c r="V5890" t="s">
        <v>37</v>
      </c>
      <c r="W5890">
        <f t="shared" ref="W5890:W5953" si="369">IF(T5890=G5890,1,3)</f>
        <v>3</v>
      </c>
    </row>
    <row r="5891" spans="1:23">
      <c r="A5891" t="s">
        <v>4635</v>
      </c>
      <c r="B5891" t="s">
        <v>20</v>
      </c>
      <c r="C5891">
        <f>VLOOKUP(B5891,Index!$A$2:$B$18,2,FALSE)</f>
        <v>3</v>
      </c>
      <c r="D5891">
        <v>2009</v>
      </c>
      <c r="E5891" t="s">
        <v>67</v>
      </c>
      <c r="F5891">
        <f>VLOOKUP(E5891,Index!$D$2:$E$13,2,FALSE)</f>
        <v>10</v>
      </c>
      <c r="G5891" t="s">
        <v>429</v>
      </c>
      <c r="H5891">
        <f>VLOOKUP(G5891,Index!$G$2:$H$40,2,FALSE)</f>
        <v>34</v>
      </c>
      <c r="I5891" s="3">
        <v>110000</v>
      </c>
      <c r="J5891" s="3">
        <v>0</v>
      </c>
      <c r="K5891" s="3">
        <v>0</v>
      </c>
      <c r="L5891" s="3">
        <v>10000</v>
      </c>
      <c r="M5891" s="3">
        <f t="shared" si="368"/>
        <v>120000</v>
      </c>
      <c r="N5891" s="3">
        <f t="shared" ref="N5891:N5954" si="370">AVERAGE(I5891:L5891)</f>
        <v>30000</v>
      </c>
      <c r="O5891" s="3">
        <f t="shared" ref="O5891:O5954" si="371">IF(M5891&gt;AVERAGE($M$2:$M$8064),1,0)</f>
        <v>0</v>
      </c>
      <c r="T5891" t="s">
        <v>429</v>
      </c>
      <c r="U5891">
        <f>VLOOKUP(T5891,Index!$J$2:$K$1319,2,FALSE)</f>
        <v>1158</v>
      </c>
      <c r="V5891" t="s">
        <v>15</v>
      </c>
      <c r="W5891">
        <f t="shared" si="369"/>
        <v>1</v>
      </c>
    </row>
    <row r="5892" spans="1:23">
      <c r="A5892" t="s">
        <v>4636</v>
      </c>
      <c r="B5892" t="s">
        <v>20</v>
      </c>
      <c r="C5892">
        <f>VLOOKUP(B5892,Index!$A$2:$B$18,2,FALSE)</f>
        <v>3</v>
      </c>
      <c r="D5892">
        <v>2004</v>
      </c>
      <c r="E5892" t="s">
        <v>23</v>
      </c>
      <c r="F5892">
        <f>VLOOKUP(E5892,Index!$D$2:$E$13,2,FALSE)</f>
        <v>4</v>
      </c>
      <c r="G5892" t="s">
        <v>429</v>
      </c>
      <c r="H5892">
        <f>VLOOKUP(G5892,Index!$G$2:$H$40,2,FALSE)</f>
        <v>34</v>
      </c>
      <c r="I5892" s="3">
        <v>100000</v>
      </c>
      <c r="J5892" s="3">
        <v>0</v>
      </c>
      <c r="K5892" s="3">
        <v>0</v>
      </c>
      <c r="L5892" s="3">
        <v>10000</v>
      </c>
      <c r="M5892" s="3">
        <f t="shared" si="368"/>
        <v>110000</v>
      </c>
      <c r="N5892" s="3">
        <f t="shared" si="370"/>
        <v>27500</v>
      </c>
      <c r="O5892" s="3">
        <f t="shared" si="371"/>
        <v>0</v>
      </c>
      <c r="P5892">
        <v>2.8</v>
      </c>
      <c r="Q5892">
        <v>17</v>
      </c>
      <c r="R5892">
        <v>3.9</v>
      </c>
      <c r="S5892">
        <v>26</v>
      </c>
      <c r="T5892" t="s">
        <v>973</v>
      </c>
      <c r="U5892">
        <f>VLOOKUP(T5892,Index!$J$2:$K$1319,2,FALSE)</f>
        <v>1276</v>
      </c>
      <c r="V5892" t="s">
        <v>15</v>
      </c>
      <c r="W5892">
        <f t="shared" si="369"/>
        <v>3</v>
      </c>
    </row>
    <row r="5893" spans="1:23">
      <c r="A5893" t="s">
        <v>1770</v>
      </c>
      <c r="B5893" t="s">
        <v>926</v>
      </c>
      <c r="C5893">
        <f>VLOOKUP(B5893,Index!$A$2:$B$18,2,FALSE)</f>
        <v>12</v>
      </c>
      <c r="D5893">
        <v>2013</v>
      </c>
      <c r="E5893" t="s">
        <v>13</v>
      </c>
      <c r="F5893">
        <f>VLOOKUP(E5893,Index!$D$2:$E$13,2,FALSE)</f>
        <v>11</v>
      </c>
      <c r="G5893" t="s">
        <v>45</v>
      </c>
      <c r="H5893">
        <f>VLOOKUP(G5893,Index!$G$2:$H$40,2,FALSE)</f>
        <v>30</v>
      </c>
      <c r="I5893" s="3">
        <v>100000</v>
      </c>
      <c r="J5893" s="3">
        <v>0</v>
      </c>
      <c r="K5893" s="3">
        <v>0</v>
      </c>
      <c r="L5893" s="3">
        <v>20000</v>
      </c>
      <c r="M5893" s="3">
        <f t="shared" si="368"/>
        <v>120000</v>
      </c>
      <c r="N5893" s="3">
        <f t="shared" si="370"/>
        <v>30000</v>
      </c>
      <c r="O5893" s="3">
        <f t="shared" si="371"/>
        <v>0</v>
      </c>
      <c r="P5893">
        <v>7.5</v>
      </c>
      <c r="Q5893">
        <v>7</v>
      </c>
      <c r="R5893">
        <v>7.5</v>
      </c>
      <c r="S5893">
        <v>21</v>
      </c>
      <c r="T5893" t="s">
        <v>1487</v>
      </c>
      <c r="U5893">
        <f>VLOOKUP(T5893,Index!$J$2:$K$1319,2,FALSE)</f>
        <v>995</v>
      </c>
      <c r="V5893" t="s">
        <v>15</v>
      </c>
      <c r="W5893">
        <f t="shared" si="369"/>
        <v>3</v>
      </c>
    </row>
    <row r="5894" spans="1:23">
      <c r="A5894" t="s">
        <v>4637</v>
      </c>
      <c r="B5894" t="s">
        <v>20</v>
      </c>
      <c r="C5894">
        <f>VLOOKUP(B5894,Index!$A$2:$B$18,2,FALSE)</f>
        <v>3</v>
      </c>
      <c r="D5894">
        <v>2008</v>
      </c>
      <c r="E5894" t="s">
        <v>187</v>
      </c>
      <c r="F5894">
        <f>VLOOKUP(E5894,Index!$D$2:$E$13,2,FALSE)</f>
        <v>2</v>
      </c>
      <c r="G5894" t="s">
        <v>1495</v>
      </c>
      <c r="H5894">
        <f>VLOOKUP(G5894,Index!$G$2:$H$40,2,FALSE)</f>
        <v>36</v>
      </c>
      <c r="I5894" s="3">
        <v>100000</v>
      </c>
      <c r="J5894" s="3">
        <v>0</v>
      </c>
      <c r="K5894" s="3">
        <v>0</v>
      </c>
      <c r="L5894" s="3">
        <v>10000</v>
      </c>
      <c r="M5894" s="3">
        <f t="shared" si="368"/>
        <v>110000</v>
      </c>
      <c r="N5894" s="3">
        <f t="shared" si="370"/>
        <v>27500</v>
      </c>
      <c r="O5894" s="3">
        <f t="shared" si="371"/>
        <v>0</v>
      </c>
      <c r="T5894" t="s">
        <v>1313</v>
      </c>
      <c r="U5894">
        <f>VLOOKUP(T5894,Index!$J$2:$K$1319,2,FALSE)</f>
        <v>890</v>
      </c>
      <c r="V5894" t="s">
        <v>15</v>
      </c>
      <c r="W5894">
        <f t="shared" si="369"/>
        <v>3</v>
      </c>
    </row>
    <row r="5895" spans="1:23">
      <c r="A5895" t="s">
        <v>2717</v>
      </c>
      <c r="B5895" t="s">
        <v>132</v>
      </c>
      <c r="C5895">
        <f>VLOOKUP(B5895,Index!$A$2:$B$18,2,FALSE)</f>
        <v>5</v>
      </c>
      <c r="D5895">
        <v>2002</v>
      </c>
      <c r="E5895" t="s">
        <v>17</v>
      </c>
      <c r="F5895">
        <f>VLOOKUP(E5895,Index!$D$2:$E$13,2,FALSE)</f>
        <v>7</v>
      </c>
      <c r="G5895" t="s">
        <v>550</v>
      </c>
      <c r="H5895">
        <f>VLOOKUP(G5895,Index!$G$2:$H$40,2,FALSE)</f>
        <v>3</v>
      </c>
      <c r="I5895" s="3">
        <v>90000</v>
      </c>
      <c r="J5895" s="3">
        <v>20000</v>
      </c>
      <c r="K5895" s="3">
        <v>0</v>
      </c>
      <c r="L5895" s="3">
        <v>0</v>
      </c>
      <c r="M5895" s="3">
        <f t="shared" si="368"/>
        <v>110000</v>
      </c>
      <c r="N5895" s="3">
        <f t="shared" si="370"/>
        <v>27500</v>
      </c>
      <c r="O5895" s="3">
        <f t="shared" si="371"/>
        <v>0</v>
      </c>
      <c r="P5895">
        <v>5.2</v>
      </c>
      <c r="Q5895">
        <v>17</v>
      </c>
      <c r="R5895">
        <v>6.8</v>
      </c>
      <c r="S5895">
        <v>8</v>
      </c>
      <c r="T5895" t="s">
        <v>551</v>
      </c>
      <c r="U5895">
        <f>VLOOKUP(T5895,Index!$J$2:$K$1319,2,FALSE)</f>
        <v>32</v>
      </c>
      <c r="V5895" t="s">
        <v>15</v>
      </c>
      <c r="W5895">
        <f t="shared" si="369"/>
        <v>3</v>
      </c>
    </row>
    <row r="5896" spans="1:23">
      <c r="A5896" t="s">
        <v>4638</v>
      </c>
      <c r="B5896" t="s">
        <v>39</v>
      </c>
      <c r="C5896">
        <f>VLOOKUP(B5896,Index!$A$2:$B$18,2,FALSE)</f>
        <v>8</v>
      </c>
      <c r="D5896">
        <v>2008</v>
      </c>
      <c r="E5896" t="s">
        <v>23</v>
      </c>
      <c r="F5896">
        <f>VLOOKUP(E5896,Index!$D$2:$E$13,2,FALSE)</f>
        <v>4</v>
      </c>
      <c r="G5896" t="s">
        <v>264</v>
      </c>
      <c r="H5896">
        <f>VLOOKUP(G5896,Index!$G$2:$H$40,2,FALSE)</f>
        <v>25</v>
      </c>
      <c r="I5896" s="3">
        <v>60000</v>
      </c>
      <c r="J5896" s="3">
        <v>40000</v>
      </c>
      <c r="K5896" s="3">
        <v>0</v>
      </c>
      <c r="L5896" s="3">
        <v>10000</v>
      </c>
      <c r="M5896" s="3">
        <f t="shared" si="368"/>
        <v>110000</v>
      </c>
      <c r="N5896" s="3">
        <f t="shared" si="370"/>
        <v>27500</v>
      </c>
      <c r="O5896" s="3">
        <f t="shared" si="371"/>
        <v>0</v>
      </c>
      <c r="T5896" t="s">
        <v>4134</v>
      </c>
      <c r="U5896">
        <f>VLOOKUP(T5896,Index!$J$2:$K$1319,2,FALSE)</f>
        <v>769</v>
      </c>
      <c r="V5896" t="s">
        <v>61</v>
      </c>
      <c r="W5896">
        <f t="shared" si="369"/>
        <v>3</v>
      </c>
    </row>
    <row r="5897" spans="1:23">
      <c r="A5897" t="s">
        <v>2060</v>
      </c>
      <c r="B5897" t="s">
        <v>112</v>
      </c>
      <c r="C5897">
        <f>VLOOKUP(B5897,Index!$A$2:$B$18,2,FALSE)</f>
        <v>11</v>
      </c>
      <c r="D5897">
        <v>2010</v>
      </c>
      <c r="E5897" t="s">
        <v>17</v>
      </c>
      <c r="F5897">
        <f>VLOOKUP(E5897,Index!$D$2:$E$13,2,FALSE)</f>
        <v>7</v>
      </c>
      <c r="G5897" t="s">
        <v>402</v>
      </c>
      <c r="H5897">
        <f>VLOOKUP(G5897,Index!$G$2:$H$40,2,FALSE)</f>
        <v>13</v>
      </c>
      <c r="I5897" s="3">
        <v>80000</v>
      </c>
      <c r="J5897" s="3">
        <v>20000</v>
      </c>
      <c r="K5897" s="3">
        <v>0</v>
      </c>
      <c r="L5897" s="3">
        <v>20000</v>
      </c>
      <c r="M5897" s="3">
        <f t="shared" si="368"/>
        <v>120000</v>
      </c>
      <c r="N5897" s="3">
        <f t="shared" si="370"/>
        <v>30000</v>
      </c>
      <c r="O5897" s="3">
        <f t="shared" si="371"/>
        <v>0</v>
      </c>
      <c r="P5897">
        <v>6.3</v>
      </c>
      <c r="Q5897">
        <v>16</v>
      </c>
      <c r="R5897">
        <v>6.7</v>
      </c>
      <c r="S5897">
        <v>15</v>
      </c>
      <c r="T5897" t="s">
        <v>568</v>
      </c>
      <c r="U5897">
        <f>VLOOKUP(T5897,Index!$J$2:$K$1319,2,FALSE)</f>
        <v>155</v>
      </c>
      <c r="V5897" t="s">
        <v>78</v>
      </c>
      <c r="W5897">
        <f t="shared" si="369"/>
        <v>3</v>
      </c>
    </row>
    <row r="5898" spans="1:23">
      <c r="A5898" t="s">
        <v>4639</v>
      </c>
      <c r="B5898" t="s">
        <v>28</v>
      </c>
      <c r="C5898">
        <f>VLOOKUP(B5898,Index!$A$2:$B$18,2,FALSE)</f>
        <v>15</v>
      </c>
      <c r="D5898">
        <v>2008</v>
      </c>
      <c r="E5898" t="s">
        <v>221</v>
      </c>
      <c r="F5898">
        <f>VLOOKUP(E5898,Index!$D$2:$E$13,2,FALSE)</f>
        <v>12</v>
      </c>
      <c r="G5898" t="s">
        <v>585</v>
      </c>
      <c r="H5898">
        <f>VLOOKUP(G5898,Index!$G$2:$H$40,2,FALSE)</f>
        <v>12</v>
      </c>
      <c r="I5898" s="3">
        <v>90000</v>
      </c>
      <c r="J5898" s="3">
        <v>20000</v>
      </c>
      <c r="K5898" s="3">
        <v>0</v>
      </c>
      <c r="L5898" s="3">
        <v>10000</v>
      </c>
      <c r="M5898" s="3">
        <f t="shared" si="368"/>
        <v>120000</v>
      </c>
      <c r="N5898" s="3">
        <f t="shared" si="370"/>
        <v>30000</v>
      </c>
      <c r="O5898" s="3">
        <f t="shared" si="371"/>
        <v>0</v>
      </c>
      <c r="P5898">
        <v>5.5</v>
      </c>
      <c r="Q5898">
        <v>30</v>
      </c>
      <c r="R5898">
        <v>6.7</v>
      </c>
      <c r="S5898">
        <v>20</v>
      </c>
      <c r="T5898" t="s">
        <v>4640</v>
      </c>
      <c r="U5898">
        <f>VLOOKUP(T5898,Index!$J$2:$K$1319,2,FALSE)</f>
        <v>151</v>
      </c>
      <c r="V5898" t="s">
        <v>37</v>
      </c>
      <c r="W5898">
        <f t="shared" si="369"/>
        <v>3</v>
      </c>
    </row>
    <row r="5899" spans="1:23">
      <c r="A5899" t="s">
        <v>2886</v>
      </c>
      <c r="B5899" t="s">
        <v>97</v>
      </c>
      <c r="C5899">
        <f>VLOOKUP(B5899,Index!$A$2:$B$18,2,FALSE)</f>
        <v>16</v>
      </c>
      <c r="D5899">
        <v>2003</v>
      </c>
      <c r="E5899" t="s">
        <v>34</v>
      </c>
      <c r="F5899">
        <f>VLOOKUP(E5899,Index!$D$2:$E$13,2,FALSE)</f>
        <v>1</v>
      </c>
      <c r="G5899" t="s">
        <v>77</v>
      </c>
      <c r="H5899">
        <f>VLOOKUP(G5899,Index!$G$2:$H$40,2,FALSE)</f>
        <v>35</v>
      </c>
      <c r="I5899" s="3">
        <v>80000</v>
      </c>
      <c r="J5899" s="3">
        <v>20000</v>
      </c>
      <c r="K5899" s="3">
        <v>0</v>
      </c>
      <c r="L5899" s="3">
        <v>0</v>
      </c>
      <c r="M5899" s="3">
        <f t="shared" si="368"/>
        <v>100000</v>
      </c>
      <c r="N5899" s="3">
        <f t="shared" si="370"/>
        <v>25000</v>
      </c>
      <c r="O5899" s="3">
        <f t="shared" si="371"/>
        <v>0</v>
      </c>
      <c r="P5899">
        <v>6.7</v>
      </c>
      <c r="Q5899">
        <v>17</v>
      </c>
      <c r="R5899">
        <v>7.7</v>
      </c>
      <c r="S5899">
        <v>6</v>
      </c>
      <c r="T5899" t="s">
        <v>185</v>
      </c>
      <c r="U5899">
        <f>VLOOKUP(T5899,Index!$J$2:$K$1319,2,FALSE)</f>
        <v>1207</v>
      </c>
      <c r="V5899" t="s">
        <v>61</v>
      </c>
      <c r="W5899">
        <f t="shared" si="369"/>
        <v>3</v>
      </c>
    </row>
    <row r="5900" spans="1:23">
      <c r="A5900" t="s">
        <v>4136</v>
      </c>
      <c r="B5900" t="s">
        <v>28</v>
      </c>
      <c r="C5900">
        <f>VLOOKUP(B5900,Index!$A$2:$B$18,2,FALSE)</f>
        <v>15</v>
      </c>
      <c r="D5900">
        <v>2009</v>
      </c>
      <c r="E5900" t="s">
        <v>59</v>
      </c>
      <c r="F5900">
        <f>VLOOKUP(E5900,Index!$D$2:$E$13,2,FALSE)</f>
        <v>3</v>
      </c>
      <c r="G5900" t="s">
        <v>2182</v>
      </c>
      <c r="H5900">
        <f>VLOOKUP(G5900,Index!$G$2:$H$40,2,FALSE)</f>
        <v>18</v>
      </c>
      <c r="I5900" s="3">
        <v>90000</v>
      </c>
      <c r="J5900" s="3">
        <v>0</v>
      </c>
      <c r="K5900" s="3">
        <v>10000</v>
      </c>
      <c r="L5900" s="3">
        <v>10000</v>
      </c>
      <c r="M5900" s="3">
        <f t="shared" si="368"/>
        <v>110000</v>
      </c>
      <c r="N5900" s="3">
        <f t="shared" si="370"/>
        <v>27500</v>
      </c>
      <c r="O5900" s="3">
        <f t="shared" si="371"/>
        <v>0</v>
      </c>
      <c r="P5900">
        <v>6.3</v>
      </c>
      <c r="Q5900">
        <v>57</v>
      </c>
      <c r="R5900">
        <v>4.2</v>
      </c>
      <c r="S5900">
        <v>33</v>
      </c>
      <c r="T5900" t="s">
        <v>2977</v>
      </c>
      <c r="U5900">
        <f>VLOOKUP(T5900,Index!$J$2:$K$1319,2,FALSE)</f>
        <v>1050</v>
      </c>
      <c r="V5900" t="s">
        <v>61</v>
      </c>
      <c r="W5900">
        <f t="shared" si="369"/>
        <v>3</v>
      </c>
    </row>
    <row r="5901" spans="1:23">
      <c r="A5901" t="s">
        <v>4641</v>
      </c>
      <c r="B5901" t="s">
        <v>12</v>
      </c>
      <c r="C5901">
        <f>VLOOKUP(B5901,Index!$A$2:$B$18,2,FALSE)</f>
        <v>13</v>
      </c>
      <c r="D5901">
        <v>2007</v>
      </c>
      <c r="E5901" t="s">
        <v>13</v>
      </c>
      <c r="F5901">
        <f>VLOOKUP(E5901,Index!$D$2:$E$13,2,FALSE)</f>
        <v>11</v>
      </c>
      <c r="G5901" t="s">
        <v>1018</v>
      </c>
      <c r="H5901">
        <f>VLOOKUP(G5901,Index!$G$2:$H$40,2,FALSE)</f>
        <v>28</v>
      </c>
      <c r="I5901" s="3">
        <v>80000</v>
      </c>
      <c r="J5901" s="3">
        <v>0</v>
      </c>
      <c r="K5901" s="3">
        <v>30000</v>
      </c>
      <c r="L5901" s="3">
        <v>10000</v>
      </c>
      <c r="M5901" s="3">
        <f t="shared" si="368"/>
        <v>120000</v>
      </c>
      <c r="N5901" s="3">
        <f t="shared" si="370"/>
        <v>30000</v>
      </c>
      <c r="O5901" s="3">
        <f t="shared" si="371"/>
        <v>0</v>
      </c>
      <c r="P5901">
        <v>7</v>
      </c>
      <c r="Q5901">
        <v>17</v>
      </c>
      <c r="T5901" t="s">
        <v>3641</v>
      </c>
      <c r="U5901">
        <f>VLOOKUP(T5901,Index!$J$2:$K$1319,2,FALSE)</f>
        <v>1141</v>
      </c>
      <c r="V5901" t="s">
        <v>78</v>
      </c>
      <c r="W5901">
        <f t="shared" si="369"/>
        <v>3</v>
      </c>
    </row>
    <row r="5902" spans="1:23">
      <c r="A5902" t="s">
        <v>4642</v>
      </c>
      <c r="B5902" t="s">
        <v>20</v>
      </c>
      <c r="C5902">
        <f>VLOOKUP(B5902,Index!$A$2:$B$18,2,FALSE)</f>
        <v>3</v>
      </c>
      <c r="D5902">
        <v>2008</v>
      </c>
      <c r="E5902" t="s">
        <v>21</v>
      </c>
      <c r="F5902">
        <f>VLOOKUP(E5902,Index!$D$2:$E$13,2,FALSE)</f>
        <v>5</v>
      </c>
      <c r="G5902" t="s">
        <v>1211</v>
      </c>
      <c r="H5902">
        <f>VLOOKUP(G5902,Index!$G$2:$H$40,2,FALSE)</f>
        <v>39</v>
      </c>
      <c r="I5902" s="3">
        <v>70000</v>
      </c>
      <c r="J5902" s="3">
        <v>30000</v>
      </c>
      <c r="K5902" s="3">
        <v>0</v>
      </c>
      <c r="L5902" s="3">
        <v>10000</v>
      </c>
      <c r="M5902" s="3">
        <f t="shared" si="368"/>
        <v>110000</v>
      </c>
      <c r="N5902" s="3">
        <f t="shared" si="370"/>
        <v>27500</v>
      </c>
      <c r="O5902" s="3">
        <f t="shared" si="371"/>
        <v>0</v>
      </c>
      <c r="P5902">
        <v>4.4000000000000004</v>
      </c>
      <c r="Q5902">
        <v>5</v>
      </c>
      <c r="T5902" t="s">
        <v>1348</v>
      </c>
      <c r="U5902">
        <f>VLOOKUP(T5902,Index!$J$2:$K$1319,2,FALSE)</f>
        <v>153</v>
      </c>
      <c r="V5902" t="s">
        <v>15</v>
      </c>
      <c r="W5902">
        <f t="shared" si="369"/>
        <v>3</v>
      </c>
    </row>
    <row r="5903" spans="1:23">
      <c r="A5903" t="s">
        <v>4643</v>
      </c>
      <c r="B5903" t="s">
        <v>20</v>
      </c>
      <c r="C5903">
        <f>VLOOKUP(B5903,Index!$A$2:$B$18,2,FALSE)</f>
        <v>3</v>
      </c>
      <c r="D5903">
        <v>2009</v>
      </c>
      <c r="E5903" t="s">
        <v>221</v>
      </c>
      <c r="F5903">
        <f>VLOOKUP(E5903,Index!$D$2:$E$13,2,FALSE)</f>
        <v>12</v>
      </c>
      <c r="G5903" t="s">
        <v>429</v>
      </c>
      <c r="H5903">
        <f>VLOOKUP(G5903,Index!$G$2:$H$40,2,FALSE)</f>
        <v>34</v>
      </c>
      <c r="I5903" s="3">
        <v>100000</v>
      </c>
      <c r="J5903" s="3">
        <v>0</v>
      </c>
      <c r="K5903" s="3">
        <v>0</v>
      </c>
      <c r="L5903" s="3">
        <v>10000</v>
      </c>
      <c r="M5903" s="3">
        <f t="shared" si="368"/>
        <v>110000</v>
      </c>
      <c r="N5903" s="3">
        <f t="shared" si="370"/>
        <v>27500</v>
      </c>
      <c r="O5903" s="3">
        <f t="shared" si="371"/>
        <v>0</v>
      </c>
      <c r="T5903" t="s">
        <v>4644</v>
      </c>
      <c r="U5903">
        <f>VLOOKUP(T5903,Index!$J$2:$K$1319,2,FALSE)</f>
        <v>431</v>
      </c>
      <c r="V5903" t="s">
        <v>15</v>
      </c>
      <c r="W5903">
        <f t="shared" si="369"/>
        <v>3</v>
      </c>
    </row>
    <row r="5904" spans="1:23">
      <c r="A5904" t="s">
        <v>4645</v>
      </c>
      <c r="B5904" t="s">
        <v>39</v>
      </c>
      <c r="C5904">
        <f>VLOOKUP(B5904,Index!$A$2:$B$18,2,FALSE)</f>
        <v>8</v>
      </c>
      <c r="D5904">
        <v>2009</v>
      </c>
      <c r="E5904" t="s">
        <v>34</v>
      </c>
      <c r="F5904">
        <f>VLOOKUP(E5904,Index!$D$2:$E$13,2,FALSE)</f>
        <v>1</v>
      </c>
      <c r="G5904" t="s">
        <v>1170</v>
      </c>
      <c r="H5904">
        <f>VLOOKUP(G5904,Index!$G$2:$H$40,2,FALSE)</f>
        <v>11</v>
      </c>
      <c r="I5904" s="3">
        <v>60000</v>
      </c>
      <c r="J5904" s="3">
        <v>40000</v>
      </c>
      <c r="K5904" s="3">
        <v>0</v>
      </c>
      <c r="L5904" s="3">
        <v>10000</v>
      </c>
      <c r="M5904" s="3">
        <f t="shared" si="368"/>
        <v>110000</v>
      </c>
      <c r="N5904" s="3">
        <f t="shared" si="370"/>
        <v>27500</v>
      </c>
      <c r="O5904" s="3">
        <f t="shared" si="371"/>
        <v>0</v>
      </c>
      <c r="P5904">
        <v>3.9</v>
      </c>
      <c r="Q5904">
        <v>5</v>
      </c>
      <c r="R5904">
        <v>2</v>
      </c>
      <c r="S5904">
        <v>6</v>
      </c>
      <c r="T5904" t="s">
        <v>743</v>
      </c>
      <c r="U5904">
        <f>VLOOKUP(T5904,Index!$J$2:$K$1319,2,FALSE)</f>
        <v>858</v>
      </c>
      <c r="V5904" t="s">
        <v>78</v>
      </c>
      <c r="W5904">
        <f t="shared" si="369"/>
        <v>3</v>
      </c>
    </row>
    <row r="5905" spans="1:23">
      <c r="A5905" t="s">
        <v>4646</v>
      </c>
      <c r="B5905" t="s">
        <v>39</v>
      </c>
      <c r="C5905">
        <f>VLOOKUP(B5905,Index!$A$2:$B$18,2,FALSE)</f>
        <v>8</v>
      </c>
      <c r="D5905">
        <v>2005</v>
      </c>
      <c r="E5905" t="s">
        <v>34</v>
      </c>
      <c r="F5905">
        <f>VLOOKUP(E5905,Index!$D$2:$E$13,2,FALSE)</f>
        <v>1</v>
      </c>
      <c r="G5905" t="s">
        <v>77</v>
      </c>
      <c r="H5905">
        <f>VLOOKUP(G5905,Index!$G$2:$H$40,2,FALSE)</f>
        <v>35</v>
      </c>
      <c r="I5905" s="3">
        <v>60000</v>
      </c>
      <c r="J5905" s="3">
        <v>40000</v>
      </c>
      <c r="K5905" s="3">
        <v>0</v>
      </c>
      <c r="L5905" s="3">
        <v>10000</v>
      </c>
      <c r="M5905" s="3">
        <f t="shared" si="368"/>
        <v>110000</v>
      </c>
      <c r="N5905" s="3">
        <f t="shared" si="370"/>
        <v>27500</v>
      </c>
      <c r="O5905" s="3">
        <f t="shared" si="371"/>
        <v>0</v>
      </c>
      <c r="P5905">
        <v>6.8</v>
      </c>
      <c r="Q5905">
        <v>39</v>
      </c>
      <c r="R5905">
        <v>7.7</v>
      </c>
      <c r="S5905">
        <v>27</v>
      </c>
      <c r="T5905" t="s">
        <v>4647</v>
      </c>
      <c r="U5905">
        <f>VLOOKUP(T5905,Index!$J$2:$K$1319,2,FALSE)</f>
        <v>280</v>
      </c>
      <c r="V5905" t="s">
        <v>37</v>
      </c>
      <c r="W5905">
        <f t="shared" si="369"/>
        <v>3</v>
      </c>
    </row>
    <row r="5906" spans="1:23">
      <c r="A5906" t="s">
        <v>4648</v>
      </c>
      <c r="B5906" t="s">
        <v>20</v>
      </c>
      <c r="C5906">
        <f>VLOOKUP(B5906,Index!$A$2:$B$18,2,FALSE)</f>
        <v>3</v>
      </c>
      <c r="D5906">
        <v>2008</v>
      </c>
      <c r="E5906" t="s">
        <v>23</v>
      </c>
      <c r="F5906">
        <f>VLOOKUP(E5906,Index!$D$2:$E$13,2,FALSE)</f>
        <v>4</v>
      </c>
      <c r="G5906" t="s">
        <v>94</v>
      </c>
      <c r="H5906">
        <f>VLOOKUP(G5906,Index!$G$2:$H$40,2,FALSE)</f>
        <v>15</v>
      </c>
      <c r="I5906" s="3">
        <v>80000</v>
      </c>
      <c r="J5906" s="3">
        <v>20000</v>
      </c>
      <c r="K5906" s="3">
        <v>0</v>
      </c>
      <c r="L5906" s="3">
        <v>10000</v>
      </c>
      <c r="M5906" s="3">
        <f t="shared" si="368"/>
        <v>110000</v>
      </c>
      <c r="N5906" s="3">
        <f t="shared" si="370"/>
        <v>27500</v>
      </c>
      <c r="O5906" s="3">
        <f t="shared" si="371"/>
        <v>0</v>
      </c>
      <c r="P5906">
        <v>7.5</v>
      </c>
      <c r="Q5906">
        <v>19</v>
      </c>
      <c r="R5906">
        <v>7.6</v>
      </c>
      <c r="S5906">
        <v>75</v>
      </c>
      <c r="T5906" t="s">
        <v>1000</v>
      </c>
      <c r="U5906">
        <f>VLOOKUP(T5906,Index!$J$2:$K$1319,2,FALSE)</f>
        <v>338</v>
      </c>
      <c r="V5906" t="s">
        <v>78</v>
      </c>
      <c r="W5906">
        <f t="shared" si="369"/>
        <v>3</v>
      </c>
    </row>
    <row r="5907" spans="1:23">
      <c r="A5907" t="s">
        <v>3263</v>
      </c>
      <c r="B5907" t="s">
        <v>97</v>
      </c>
      <c r="C5907">
        <f>VLOOKUP(B5907,Index!$A$2:$B$18,2,FALSE)</f>
        <v>16</v>
      </c>
      <c r="D5907">
        <v>2002</v>
      </c>
      <c r="E5907" t="s">
        <v>13</v>
      </c>
      <c r="F5907">
        <f>VLOOKUP(E5907,Index!$D$2:$E$13,2,FALSE)</f>
        <v>11</v>
      </c>
      <c r="G5907" t="s">
        <v>561</v>
      </c>
      <c r="H5907">
        <f>VLOOKUP(G5907,Index!$G$2:$H$40,2,FALSE)</f>
        <v>24</v>
      </c>
      <c r="I5907" s="3">
        <v>80000</v>
      </c>
      <c r="J5907" s="3">
        <v>20000</v>
      </c>
      <c r="K5907" s="3">
        <v>0</v>
      </c>
      <c r="L5907" s="3">
        <v>0</v>
      </c>
      <c r="M5907" s="3">
        <f t="shared" si="368"/>
        <v>100000</v>
      </c>
      <c r="N5907" s="3">
        <f t="shared" si="370"/>
        <v>25000</v>
      </c>
      <c r="O5907" s="3">
        <f t="shared" si="371"/>
        <v>0</v>
      </c>
      <c r="P5907">
        <v>8.1</v>
      </c>
      <c r="Q5907">
        <v>19</v>
      </c>
      <c r="R5907">
        <v>8.5</v>
      </c>
      <c r="S5907">
        <v>13</v>
      </c>
      <c r="T5907" t="s">
        <v>582</v>
      </c>
      <c r="U5907">
        <f>VLOOKUP(T5907,Index!$J$2:$K$1319,2,FALSE)</f>
        <v>150</v>
      </c>
      <c r="V5907" t="s">
        <v>15</v>
      </c>
      <c r="W5907">
        <f t="shared" si="369"/>
        <v>3</v>
      </c>
    </row>
    <row r="5908" spans="1:23">
      <c r="A5908" t="s">
        <v>4649</v>
      </c>
      <c r="B5908" t="s">
        <v>20</v>
      </c>
      <c r="C5908">
        <f>VLOOKUP(B5908,Index!$A$2:$B$18,2,FALSE)</f>
        <v>3</v>
      </c>
      <c r="D5908">
        <v>2009</v>
      </c>
      <c r="E5908" t="s">
        <v>187</v>
      </c>
      <c r="F5908">
        <f>VLOOKUP(E5908,Index!$D$2:$E$13,2,FALSE)</f>
        <v>2</v>
      </c>
      <c r="G5908" t="s">
        <v>407</v>
      </c>
      <c r="H5908">
        <f>VLOOKUP(G5908,Index!$G$2:$H$40,2,FALSE)</f>
        <v>29</v>
      </c>
      <c r="I5908" s="3">
        <v>100000</v>
      </c>
      <c r="J5908" s="3">
        <v>0</v>
      </c>
      <c r="K5908" s="3">
        <v>0</v>
      </c>
      <c r="L5908" s="3">
        <v>10000</v>
      </c>
      <c r="M5908" s="3">
        <f t="shared" si="368"/>
        <v>110000</v>
      </c>
      <c r="N5908" s="3">
        <f t="shared" si="370"/>
        <v>27500</v>
      </c>
      <c r="O5908" s="3">
        <f t="shared" si="371"/>
        <v>0</v>
      </c>
      <c r="P5908">
        <v>6.5</v>
      </c>
      <c r="Q5908">
        <v>9</v>
      </c>
      <c r="T5908" t="s">
        <v>4256</v>
      </c>
      <c r="U5908">
        <f>VLOOKUP(T5908,Index!$J$2:$K$1319,2,FALSE)</f>
        <v>521</v>
      </c>
      <c r="V5908" t="s">
        <v>15</v>
      </c>
      <c r="W5908">
        <f t="shared" si="369"/>
        <v>3</v>
      </c>
    </row>
    <row r="5909" spans="1:23">
      <c r="A5909" t="s">
        <v>4650</v>
      </c>
      <c r="B5909" t="s">
        <v>20</v>
      </c>
      <c r="C5909">
        <f>VLOOKUP(B5909,Index!$A$2:$B$18,2,FALSE)</f>
        <v>3</v>
      </c>
      <c r="D5909">
        <v>2007</v>
      </c>
      <c r="E5909" t="s">
        <v>34</v>
      </c>
      <c r="F5909">
        <f>VLOOKUP(E5909,Index!$D$2:$E$13,2,FALSE)</f>
        <v>1</v>
      </c>
      <c r="G5909" t="s">
        <v>402</v>
      </c>
      <c r="H5909">
        <f>VLOOKUP(G5909,Index!$G$2:$H$40,2,FALSE)</f>
        <v>13</v>
      </c>
      <c r="I5909" s="3">
        <v>100000</v>
      </c>
      <c r="J5909" s="3">
        <v>0</v>
      </c>
      <c r="K5909" s="3">
        <v>0</v>
      </c>
      <c r="L5909" s="3">
        <v>10000</v>
      </c>
      <c r="M5909" s="3">
        <f t="shared" si="368"/>
        <v>110000</v>
      </c>
      <c r="N5909" s="3">
        <f t="shared" si="370"/>
        <v>27500</v>
      </c>
      <c r="O5909" s="3">
        <f t="shared" si="371"/>
        <v>0</v>
      </c>
      <c r="R5909">
        <v>9.5</v>
      </c>
      <c r="S5909">
        <v>1273</v>
      </c>
      <c r="T5909" t="s">
        <v>3488</v>
      </c>
      <c r="U5909">
        <f>VLOOKUP(T5909,Index!$J$2:$K$1319,2,FALSE)</f>
        <v>508</v>
      </c>
      <c r="V5909" t="s">
        <v>15</v>
      </c>
      <c r="W5909">
        <f t="shared" si="369"/>
        <v>3</v>
      </c>
    </row>
    <row r="5910" spans="1:23">
      <c r="A5910" t="s">
        <v>4651</v>
      </c>
      <c r="B5910" t="s">
        <v>226</v>
      </c>
      <c r="C5910">
        <f>VLOOKUP(B5910,Index!$A$2:$B$18,2,FALSE)</f>
        <v>7</v>
      </c>
      <c r="D5910">
        <v>2002</v>
      </c>
      <c r="E5910" t="s">
        <v>59</v>
      </c>
      <c r="F5910">
        <f>VLOOKUP(E5910,Index!$D$2:$E$13,2,FALSE)</f>
        <v>3</v>
      </c>
      <c r="G5910" t="s">
        <v>264</v>
      </c>
      <c r="H5910">
        <f>VLOOKUP(G5910,Index!$G$2:$H$40,2,FALSE)</f>
        <v>25</v>
      </c>
      <c r="I5910" s="3">
        <v>0</v>
      </c>
      <c r="J5910" s="3">
        <v>0</v>
      </c>
      <c r="K5910" s="3">
        <v>100000</v>
      </c>
      <c r="L5910" s="3">
        <v>10000</v>
      </c>
      <c r="M5910" s="3">
        <f t="shared" si="368"/>
        <v>110000</v>
      </c>
      <c r="N5910" s="3">
        <f t="shared" si="370"/>
        <v>27500</v>
      </c>
      <c r="O5910" s="3">
        <f t="shared" si="371"/>
        <v>0</v>
      </c>
      <c r="P5910">
        <v>6.9</v>
      </c>
      <c r="Q5910">
        <v>5</v>
      </c>
      <c r="R5910">
        <v>9</v>
      </c>
      <c r="S5910">
        <v>74</v>
      </c>
      <c r="T5910" t="s">
        <v>418</v>
      </c>
      <c r="U5910">
        <f>VLOOKUP(T5910,Index!$J$2:$K$1319,2,FALSE)</f>
        <v>311</v>
      </c>
      <c r="V5910" t="s">
        <v>61</v>
      </c>
      <c r="W5910">
        <f t="shared" si="369"/>
        <v>3</v>
      </c>
    </row>
    <row r="5911" spans="1:23">
      <c r="A5911" t="s">
        <v>4375</v>
      </c>
      <c r="B5911" t="s">
        <v>28</v>
      </c>
      <c r="C5911">
        <f>VLOOKUP(B5911,Index!$A$2:$B$18,2,FALSE)</f>
        <v>15</v>
      </c>
      <c r="D5911">
        <v>2009</v>
      </c>
      <c r="E5911" t="s">
        <v>21</v>
      </c>
      <c r="F5911">
        <f>VLOOKUP(E5911,Index!$D$2:$E$13,2,FALSE)</f>
        <v>5</v>
      </c>
      <c r="G5911" t="s">
        <v>194</v>
      </c>
      <c r="H5911">
        <f>VLOOKUP(G5911,Index!$G$2:$H$40,2,FALSE)</f>
        <v>38</v>
      </c>
      <c r="I5911" s="3">
        <v>100000</v>
      </c>
      <c r="J5911" s="3">
        <v>0</v>
      </c>
      <c r="K5911" s="3">
        <v>0</v>
      </c>
      <c r="L5911" s="3">
        <v>10000</v>
      </c>
      <c r="M5911" s="3">
        <f t="shared" si="368"/>
        <v>110000</v>
      </c>
      <c r="N5911" s="3">
        <f t="shared" si="370"/>
        <v>27500</v>
      </c>
      <c r="O5911" s="3">
        <f t="shared" si="371"/>
        <v>0</v>
      </c>
      <c r="P5911">
        <v>5.0999999999999996</v>
      </c>
      <c r="Q5911">
        <v>10</v>
      </c>
      <c r="R5911">
        <v>5.4</v>
      </c>
      <c r="S5911">
        <v>5</v>
      </c>
      <c r="T5911" t="s">
        <v>826</v>
      </c>
      <c r="U5911">
        <f>VLOOKUP(T5911,Index!$J$2:$K$1319,2,FALSE)</f>
        <v>497</v>
      </c>
      <c r="V5911" t="s">
        <v>78</v>
      </c>
      <c r="W5911">
        <f t="shared" si="369"/>
        <v>3</v>
      </c>
    </row>
    <row r="5912" spans="1:23">
      <c r="A5912" t="s">
        <v>2184</v>
      </c>
      <c r="B5912" t="s">
        <v>112</v>
      </c>
      <c r="C5912">
        <f>VLOOKUP(B5912,Index!$A$2:$B$18,2,FALSE)</f>
        <v>11</v>
      </c>
      <c r="D5912">
        <v>2007</v>
      </c>
      <c r="E5912" t="s">
        <v>34</v>
      </c>
      <c r="F5912">
        <f>VLOOKUP(E5912,Index!$D$2:$E$13,2,FALSE)</f>
        <v>1</v>
      </c>
      <c r="G5912" t="s">
        <v>77</v>
      </c>
      <c r="H5912">
        <f>VLOOKUP(G5912,Index!$G$2:$H$40,2,FALSE)</f>
        <v>35</v>
      </c>
      <c r="I5912" s="3">
        <v>100000</v>
      </c>
      <c r="J5912" s="3">
        <v>0</v>
      </c>
      <c r="K5912" s="3">
        <v>0</v>
      </c>
      <c r="L5912" s="3">
        <v>10000</v>
      </c>
      <c r="M5912" s="3">
        <f t="shared" si="368"/>
        <v>110000</v>
      </c>
      <c r="N5912" s="3">
        <f t="shared" si="370"/>
        <v>27500</v>
      </c>
      <c r="O5912" s="3">
        <f t="shared" si="371"/>
        <v>0</v>
      </c>
      <c r="P5912">
        <v>3.7</v>
      </c>
      <c r="Q5912">
        <v>7</v>
      </c>
      <c r="R5912">
        <v>4.0999999999999996</v>
      </c>
      <c r="S5912">
        <v>12</v>
      </c>
      <c r="T5912" t="s">
        <v>185</v>
      </c>
      <c r="U5912">
        <f>VLOOKUP(T5912,Index!$J$2:$K$1319,2,FALSE)</f>
        <v>1207</v>
      </c>
      <c r="V5912" t="s">
        <v>78</v>
      </c>
      <c r="W5912">
        <f t="shared" si="369"/>
        <v>3</v>
      </c>
    </row>
    <row r="5913" spans="1:23">
      <c r="A5913" t="s">
        <v>4652</v>
      </c>
      <c r="B5913" t="s">
        <v>156</v>
      </c>
      <c r="C5913">
        <f>VLOOKUP(B5913,Index!$A$2:$B$18,2,FALSE)</f>
        <v>4</v>
      </c>
      <c r="D5913">
        <v>2002</v>
      </c>
      <c r="E5913" t="s">
        <v>34</v>
      </c>
      <c r="F5913">
        <f>VLOOKUP(E5913,Index!$D$2:$E$13,2,FALSE)</f>
        <v>1</v>
      </c>
      <c r="G5913" t="s">
        <v>77</v>
      </c>
      <c r="H5913">
        <f>VLOOKUP(G5913,Index!$G$2:$H$40,2,FALSE)</f>
        <v>35</v>
      </c>
      <c r="I5913" s="3">
        <v>80000</v>
      </c>
      <c r="J5913" s="3">
        <v>30000</v>
      </c>
      <c r="K5913" s="3">
        <v>0</v>
      </c>
      <c r="L5913" s="3">
        <v>0</v>
      </c>
      <c r="M5913" s="3">
        <f t="shared" si="368"/>
        <v>110000</v>
      </c>
      <c r="N5913" s="3">
        <f t="shared" si="370"/>
        <v>27500</v>
      </c>
      <c r="O5913" s="3">
        <f t="shared" si="371"/>
        <v>0</v>
      </c>
      <c r="P5913">
        <v>6.3</v>
      </c>
      <c r="Q5913">
        <v>5</v>
      </c>
      <c r="R5913">
        <v>2.8</v>
      </c>
      <c r="S5913">
        <v>6</v>
      </c>
      <c r="T5913" t="s">
        <v>77</v>
      </c>
      <c r="U5913">
        <f>VLOOKUP(T5913,Index!$J$2:$K$1319,2,FALSE)</f>
        <v>1199</v>
      </c>
      <c r="V5913" t="s">
        <v>15</v>
      </c>
      <c r="W5913">
        <f t="shared" si="369"/>
        <v>1</v>
      </c>
    </row>
    <row r="5914" spans="1:23">
      <c r="A5914" t="s">
        <v>4653</v>
      </c>
      <c r="B5914" t="s">
        <v>156</v>
      </c>
      <c r="C5914">
        <f>VLOOKUP(B5914,Index!$A$2:$B$18,2,FALSE)</f>
        <v>4</v>
      </c>
      <c r="D5914">
        <v>2005</v>
      </c>
      <c r="E5914" t="s">
        <v>23</v>
      </c>
      <c r="F5914">
        <f>VLOOKUP(E5914,Index!$D$2:$E$13,2,FALSE)</f>
        <v>4</v>
      </c>
      <c r="G5914" t="s">
        <v>1211</v>
      </c>
      <c r="H5914">
        <f>VLOOKUP(G5914,Index!$G$2:$H$40,2,FALSE)</f>
        <v>39</v>
      </c>
      <c r="I5914" s="3">
        <v>80000</v>
      </c>
      <c r="J5914" s="3">
        <v>30000</v>
      </c>
      <c r="K5914" s="3">
        <v>0</v>
      </c>
      <c r="L5914" s="3">
        <v>0</v>
      </c>
      <c r="M5914" s="3">
        <f t="shared" si="368"/>
        <v>110000</v>
      </c>
      <c r="N5914" s="3">
        <f t="shared" si="370"/>
        <v>27500</v>
      </c>
      <c r="O5914" s="3">
        <f t="shared" si="371"/>
        <v>0</v>
      </c>
      <c r="P5914">
        <v>5.2</v>
      </c>
      <c r="Q5914">
        <v>6</v>
      </c>
      <c r="T5914" t="s">
        <v>1822</v>
      </c>
      <c r="U5914">
        <f>VLOOKUP(T5914,Index!$J$2:$K$1319,2,FALSE)</f>
        <v>542</v>
      </c>
      <c r="V5914" t="s">
        <v>15</v>
      </c>
      <c r="W5914">
        <f t="shared" si="369"/>
        <v>3</v>
      </c>
    </row>
    <row r="5915" spans="1:23">
      <c r="A5915" t="s">
        <v>4654</v>
      </c>
      <c r="B5915" t="s">
        <v>156</v>
      </c>
      <c r="C5915">
        <f>VLOOKUP(B5915,Index!$A$2:$B$18,2,FALSE)</f>
        <v>4</v>
      </c>
      <c r="D5915">
        <v>2004</v>
      </c>
      <c r="E5915" t="s">
        <v>221</v>
      </c>
      <c r="F5915">
        <f>VLOOKUP(E5915,Index!$D$2:$E$13,2,FALSE)</f>
        <v>12</v>
      </c>
      <c r="G5915" t="s">
        <v>227</v>
      </c>
      <c r="H5915">
        <f>VLOOKUP(G5915,Index!$G$2:$H$40,2,FALSE)</f>
        <v>5</v>
      </c>
      <c r="I5915" s="3">
        <v>80000</v>
      </c>
      <c r="J5915" s="3">
        <v>30000</v>
      </c>
      <c r="K5915" s="3">
        <v>0</v>
      </c>
      <c r="L5915" s="3">
        <v>0</v>
      </c>
      <c r="M5915" s="3">
        <f t="shared" si="368"/>
        <v>110000</v>
      </c>
      <c r="N5915" s="3">
        <f t="shared" si="370"/>
        <v>27500</v>
      </c>
      <c r="O5915" s="3">
        <f t="shared" si="371"/>
        <v>0</v>
      </c>
      <c r="R5915">
        <v>6.8</v>
      </c>
      <c r="S5915">
        <v>8</v>
      </c>
      <c r="T5915" t="s">
        <v>3269</v>
      </c>
      <c r="U5915">
        <f>VLOOKUP(T5915,Index!$J$2:$K$1319,2,FALSE)</f>
        <v>1022</v>
      </c>
      <c r="V5915" t="s">
        <v>15</v>
      </c>
      <c r="W5915">
        <f t="shared" si="369"/>
        <v>3</v>
      </c>
    </row>
    <row r="5916" spans="1:23">
      <c r="A5916" t="s">
        <v>4655</v>
      </c>
      <c r="B5916" t="s">
        <v>132</v>
      </c>
      <c r="C5916">
        <f>VLOOKUP(B5916,Index!$A$2:$B$18,2,FALSE)</f>
        <v>5</v>
      </c>
      <c r="D5916">
        <v>2002</v>
      </c>
      <c r="E5916" t="s">
        <v>13</v>
      </c>
      <c r="F5916">
        <f>VLOOKUP(E5916,Index!$D$2:$E$13,2,FALSE)</f>
        <v>11</v>
      </c>
      <c r="G5916" t="s">
        <v>407</v>
      </c>
      <c r="H5916">
        <f>VLOOKUP(G5916,Index!$G$2:$H$40,2,FALSE)</f>
        <v>29</v>
      </c>
      <c r="I5916" s="3">
        <v>90000</v>
      </c>
      <c r="J5916" s="3">
        <v>20000</v>
      </c>
      <c r="K5916" s="3">
        <v>0</v>
      </c>
      <c r="L5916" s="3">
        <v>0</v>
      </c>
      <c r="M5916" s="3">
        <f t="shared" si="368"/>
        <v>110000</v>
      </c>
      <c r="N5916" s="3">
        <f t="shared" si="370"/>
        <v>27500</v>
      </c>
      <c r="O5916" s="3">
        <f t="shared" si="371"/>
        <v>0</v>
      </c>
      <c r="P5916">
        <v>6.6</v>
      </c>
      <c r="Q5916">
        <v>18</v>
      </c>
      <c r="T5916" t="s">
        <v>2747</v>
      </c>
      <c r="U5916">
        <f>VLOOKUP(T5916,Index!$J$2:$K$1319,2,FALSE)</f>
        <v>1288</v>
      </c>
      <c r="V5916" t="s">
        <v>15</v>
      </c>
      <c r="W5916">
        <f t="shared" si="369"/>
        <v>3</v>
      </c>
    </row>
    <row r="5917" spans="1:23">
      <c r="A5917" t="s">
        <v>2691</v>
      </c>
      <c r="B5917" t="s">
        <v>39</v>
      </c>
      <c r="C5917">
        <f>VLOOKUP(B5917,Index!$A$2:$B$18,2,FALSE)</f>
        <v>8</v>
      </c>
      <c r="D5917">
        <v>2011</v>
      </c>
      <c r="E5917" t="s">
        <v>59</v>
      </c>
      <c r="F5917">
        <f>VLOOKUP(E5917,Index!$D$2:$E$13,2,FALSE)</f>
        <v>3</v>
      </c>
      <c r="G5917" t="s">
        <v>429</v>
      </c>
      <c r="H5917">
        <f>VLOOKUP(G5917,Index!$G$2:$H$40,2,FALSE)</f>
        <v>34</v>
      </c>
      <c r="I5917" s="3">
        <v>50000</v>
      </c>
      <c r="J5917" s="3">
        <v>40000</v>
      </c>
      <c r="K5917" s="3">
        <v>0</v>
      </c>
      <c r="L5917" s="3">
        <v>10000</v>
      </c>
      <c r="M5917" s="3">
        <f t="shared" si="368"/>
        <v>100000</v>
      </c>
      <c r="N5917" s="3">
        <f t="shared" si="370"/>
        <v>25000</v>
      </c>
      <c r="O5917" s="3">
        <f t="shared" si="371"/>
        <v>0</v>
      </c>
      <c r="R5917">
        <v>3.4</v>
      </c>
      <c r="S5917">
        <v>5</v>
      </c>
      <c r="T5917" t="s">
        <v>429</v>
      </c>
      <c r="U5917">
        <f>VLOOKUP(T5917,Index!$J$2:$K$1319,2,FALSE)</f>
        <v>1158</v>
      </c>
      <c r="V5917" t="s">
        <v>61</v>
      </c>
      <c r="W5917">
        <f t="shared" si="369"/>
        <v>1</v>
      </c>
    </row>
    <row r="5918" spans="1:23">
      <c r="A5918" t="s">
        <v>3209</v>
      </c>
      <c r="B5918" t="s">
        <v>39</v>
      </c>
      <c r="C5918">
        <f>VLOOKUP(B5918,Index!$A$2:$B$18,2,FALSE)</f>
        <v>8</v>
      </c>
      <c r="D5918">
        <v>2007</v>
      </c>
      <c r="E5918" t="s">
        <v>13</v>
      </c>
      <c r="F5918">
        <f>VLOOKUP(E5918,Index!$D$2:$E$13,2,FALSE)</f>
        <v>11</v>
      </c>
      <c r="G5918" t="s">
        <v>168</v>
      </c>
      <c r="H5918">
        <f>VLOOKUP(G5918,Index!$G$2:$H$40,2,FALSE)</f>
        <v>19</v>
      </c>
      <c r="I5918" s="3">
        <v>0</v>
      </c>
      <c r="J5918" s="3">
        <v>0</v>
      </c>
      <c r="K5918" s="3">
        <v>110000</v>
      </c>
      <c r="L5918" s="3">
        <v>0</v>
      </c>
      <c r="M5918" s="3">
        <f t="shared" si="368"/>
        <v>110000</v>
      </c>
      <c r="N5918" s="3">
        <f t="shared" si="370"/>
        <v>27500</v>
      </c>
      <c r="O5918" s="3">
        <f t="shared" si="371"/>
        <v>0</v>
      </c>
      <c r="P5918">
        <v>8</v>
      </c>
      <c r="Q5918">
        <v>10</v>
      </c>
      <c r="R5918">
        <v>8.8000000000000007</v>
      </c>
      <c r="S5918">
        <v>11</v>
      </c>
      <c r="T5918" t="s">
        <v>252</v>
      </c>
      <c r="U5918">
        <f>VLOOKUP(T5918,Index!$J$2:$K$1319,2,FALSE)</f>
        <v>646</v>
      </c>
      <c r="V5918" t="s">
        <v>15</v>
      </c>
      <c r="W5918">
        <f t="shared" si="369"/>
        <v>3</v>
      </c>
    </row>
    <row r="5919" spans="1:23">
      <c r="A5919" t="s">
        <v>1960</v>
      </c>
      <c r="B5919" t="s">
        <v>20</v>
      </c>
      <c r="C5919">
        <f>VLOOKUP(B5919,Index!$A$2:$B$18,2,FALSE)</f>
        <v>3</v>
      </c>
      <c r="D5919">
        <v>2005</v>
      </c>
      <c r="E5919" t="s">
        <v>48</v>
      </c>
      <c r="F5919">
        <f>VLOOKUP(E5919,Index!$D$2:$E$13,2,FALSE)</f>
        <v>9</v>
      </c>
      <c r="G5919" t="s">
        <v>94</v>
      </c>
      <c r="H5919">
        <f>VLOOKUP(G5919,Index!$G$2:$H$40,2,FALSE)</f>
        <v>15</v>
      </c>
      <c r="I5919" s="3">
        <v>100000</v>
      </c>
      <c r="J5919" s="3">
        <v>0</v>
      </c>
      <c r="K5919" s="3">
        <v>0</v>
      </c>
      <c r="L5919" s="3">
        <v>10000</v>
      </c>
      <c r="M5919" s="3">
        <f t="shared" si="368"/>
        <v>110000</v>
      </c>
      <c r="N5919" s="3">
        <f t="shared" si="370"/>
        <v>27500</v>
      </c>
      <c r="O5919" s="3">
        <f t="shared" si="371"/>
        <v>0</v>
      </c>
      <c r="P5919">
        <v>5.8</v>
      </c>
      <c r="Q5919">
        <v>25</v>
      </c>
      <c r="R5919">
        <v>7.5</v>
      </c>
      <c r="S5919">
        <v>18</v>
      </c>
      <c r="T5919" t="s">
        <v>4656</v>
      </c>
      <c r="U5919">
        <f>VLOOKUP(T5919,Index!$J$2:$K$1319,2,FALSE)</f>
        <v>361</v>
      </c>
      <c r="V5919" t="s">
        <v>61</v>
      </c>
      <c r="W5919">
        <f t="shared" si="369"/>
        <v>3</v>
      </c>
    </row>
    <row r="5920" spans="1:23">
      <c r="A5920" t="s">
        <v>4657</v>
      </c>
      <c r="B5920" t="s">
        <v>39</v>
      </c>
      <c r="C5920">
        <f>VLOOKUP(B5920,Index!$A$2:$B$18,2,FALSE)</f>
        <v>8</v>
      </c>
      <c r="D5920">
        <v>2004</v>
      </c>
      <c r="E5920" t="s">
        <v>67</v>
      </c>
      <c r="F5920">
        <f>VLOOKUP(E5920,Index!$D$2:$E$13,2,FALSE)</f>
        <v>10</v>
      </c>
      <c r="G5920" t="s">
        <v>168</v>
      </c>
      <c r="H5920">
        <f>VLOOKUP(G5920,Index!$G$2:$H$40,2,FALSE)</f>
        <v>19</v>
      </c>
      <c r="I5920" s="3">
        <v>50000</v>
      </c>
      <c r="J5920" s="3">
        <v>40000</v>
      </c>
      <c r="K5920" s="3">
        <v>0</v>
      </c>
      <c r="L5920" s="3">
        <v>10000</v>
      </c>
      <c r="M5920" s="3">
        <f t="shared" si="368"/>
        <v>100000</v>
      </c>
      <c r="N5920" s="3">
        <f t="shared" si="370"/>
        <v>25000</v>
      </c>
      <c r="O5920" s="3">
        <f t="shared" si="371"/>
        <v>0</v>
      </c>
      <c r="P5920">
        <v>6.6</v>
      </c>
      <c r="Q5920">
        <v>22</v>
      </c>
      <c r="R5920">
        <v>7</v>
      </c>
      <c r="S5920">
        <v>6</v>
      </c>
      <c r="T5920" t="s">
        <v>1503</v>
      </c>
      <c r="U5920">
        <f>VLOOKUP(T5920,Index!$J$2:$K$1319,2,FALSE)</f>
        <v>626</v>
      </c>
      <c r="V5920" t="s">
        <v>61</v>
      </c>
      <c r="W5920">
        <f t="shared" si="369"/>
        <v>3</v>
      </c>
    </row>
    <row r="5921" spans="1:23">
      <c r="A5921" t="s">
        <v>4658</v>
      </c>
      <c r="B5921" t="s">
        <v>12</v>
      </c>
      <c r="C5921">
        <f>VLOOKUP(B5921,Index!$A$2:$B$18,2,FALSE)</f>
        <v>13</v>
      </c>
      <c r="D5921">
        <v>2008</v>
      </c>
      <c r="E5921" t="s">
        <v>17</v>
      </c>
      <c r="F5921">
        <f>VLOOKUP(E5921,Index!$D$2:$E$13,2,FALSE)</f>
        <v>7</v>
      </c>
      <c r="G5921" t="s">
        <v>49</v>
      </c>
      <c r="H5921">
        <f>VLOOKUP(G5921,Index!$G$2:$H$40,2,FALSE)</f>
        <v>4</v>
      </c>
      <c r="I5921" s="3">
        <v>100000</v>
      </c>
      <c r="J5921" s="3">
        <v>0</v>
      </c>
      <c r="K5921" s="3">
        <v>0</v>
      </c>
      <c r="L5921" s="3">
        <v>10000</v>
      </c>
      <c r="M5921" s="3">
        <f t="shared" si="368"/>
        <v>110000</v>
      </c>
      <c r="N5921" s="3">
        <f t="shared" si="370"/>
        <v>27500</v>
      </c>
      <c r="O5921" s="3">
        <f t="shared" si="371"/>
        <v>0</v>
      </c>
      <c r="P5921">
        <v>2.6</v>
      </c>
      <c r="Q5921">
        <v>4</v>
      </c>
      <c r="R5921">
        <v>3.8</v>
      </c>
      <c r="S5921">
        <v>8</v>
      </c>
      <c r="T5921" t="s">
        <v>2272</v>
      </c>
      <c r="U5921">
        <f>VLOOKUP(T5921,Index!$J$2:$K$1319,2,FALSE)</f>
        <v>396</v>
      </c>
      <c r="V5921" t="s">
        <v>61</v>
      </c>
      <c r="W5921">
        <f t="shared" si="369"/>
        <v>3</v>
      </c>
    </row>
    <row r="5922" spans="1:23">
      <c r="A5922" t="s">
        <v>4659</v>
      </c>
      <c r="B5922" t="s">
        <v>132</v>
      </c>
      <c r="C5922">
        <f>VLOOKUP(B5922,Index!$A$2:$B$18,2,FALSE)</f>
        <v>5</v>
      </c>
      <c r="D5922">
        <v>2002</v>
      </c>
      <c r="E5922" t="s">
        <v>59</v>
      </c>
      <c r="F5922">
        <f>VLOOKUP(E5922,Index!$D$2:$E$13,2,FALSE)</f>
        <v>3</v>
      </c>
      <c r="G5922" t="s">
        <v>192</v>
      </c>
      <c r="H5922">
        <f>VLOOKUP(G5922,Index!$G$2:$H$40,2,FALSE)</f>
        <v>8</v>
      </c>
      <c r="I5922" s="3">
        <v>90000</v>
      </c>
      <c r="J5922" s="3">
        <v>20000</v>
      </c>
      <c r="K5922" s="3">
        <v>0</v>
      </c>
      <c r="L5922" s="3">
        <v>0</v>
      </c>
      <c r="M5922" s="3">
        <f t="shared" si="368"/>
        <v>110000</v>
      </c>
      <c r="N5922" s="3">
        <f t="shared" si="370"/>
        <v>27500</v>
      </c>
      <c r="O5922" s="3">
        <f t="shared" si="371"/>
        <v>0</v>
      </c>
      <c r="P5922">
        <v>6.8</v>
      </c>
      <c r="Q5922">
        <v>20</v>
      </c>
      <c r="R5922">
        <v>8.9</v>
      </c>
      <c r="S5922">
        <v>27</v>
      </c>
      <c r="T5922" t="s">
        <v>192</v>
      </c>
      <c r="U5922">
        <f>VLOOKUP(T5922,Index!$J$2:$K$1319,2,FALSE)</f>
        <v>202</v>
      </c>
      <c r="V5922" t="s">
        <v>61</v>
      </c>
      <c r="W5922">
        <f t="shared" si="369"/>
        <v>1</v>
      </c>
    </row>
    <row r="5923" spans="1:23">
      <c r="A5923" t="s">
        <v>2452</v>
      </c>
      <c r="B5923" t="s">
        <v>132</v>
      </c>
      <c r="C5923">
        <f>VLOOKUP(B5923,Index!$A$2:$B$18,2,FALSE)</f>
        <v>5</v>
      </c>
      <c r="D5923">
        <v>2002</v>
      </c>
      <c r="E5923" t="s">
        <v>17</v>
      </c>
      <c r="F5923">
        <f>VLOOKUP(E5923,Index!$D$2:$E$13,2,FALSE)</f>
        <v>7</v>
      </c>
      <c r="G5923" t="s">
        <v>429</v>
      </c>
      <c r="H5923">
        <f>VLOOKUP(G5923,Index!$G$2:$H$40,2,FALSE)</f>
        <v>34</v>
      </c>
      <c r="I5923" s="3">
        <v>90000</v>
      </c>
      <c r="J5923" s="3">
        <v>20000</v>
      </c>
      <c r="K5923" s="3">
        <v>0</v>
      </c>
      <c r="L5923" s="3">
        <v>0</v>
      </c>
      <c r="M5923" s="3">
        <f t="shared" si="368"/>
        <v>110000</v>
      </c>
      <c r="N5923" s="3">
        <f t="shared" si="370"/>
        <v>27500</v>
      </c>
      <c r="O5923" s="3">
        <f t="shared" si="371"/>
        <v>0</v>
      </c>
      <c r="P5923">
        <v>5.5</v>
      </c>
      <c r="Q5923">
        <v>4</v>
      </c>
      <c r="R5923">
        <v>6.4</v>
      </c>
      <c r="S5923">
        <v>5</v>
      </c>
      <c r="T5923" t="s">
        <v>2453</v>
      </c>
      <c r="U5923">
        <f>VLOOKUP(T5923,Index!$J$2:$K$1319,2,FALSE)</f>
        <v>130</v>
      </c>
      <c r="V5923" t="s">
        <v>15</v>
      </c>
      <c r="W5923">
        <f t="shared" si="369"/>
        <v>3</v>
      </c>
    </row>
    <row r="5924" spans="1:23">
      <c r="A5924" t="s">
        <v>4027</v>
      </c>
      <c r="B5924" t="s">
        <v>28</v>
      </c>
      <c r="C5924">
        <f>VLOOKUP(B5924,Index!$A$2:$B$18,2,FALSE)</f>
        <v>15</v>
      </c>
      <c r="D5924">
        <v>2006</v>
      </c>
      <c r="E5924" t="s">
        <v>21</v>
      </c>
      <c r="F5924">
        <f>VLOOKUP(E5924,Index!$D$2:$E$13,2,FALSE)</f>
        <v>5</v>
      </c>
      <c r="G5924" t="s">
        <v>77</v>
      </c>
      <c r="H5924">
        <f>VLOOKUP(G5924,Index!$G$2:$H$40,2,FALSE)</f>
        <v>35</v>
      </c>
      <c r="I5924" s="3">
        <v>100000</v>
      </c>
      <c r="J5924" s="3">
        <v>0</v>
      </c>
      <c r="K5924" s="3">
        <v>0</v>
      </c>
      <c r="L5924" s="3">
        <v>10000</v>
      </c>
      <c r="M5924" s="3">
        <f t="shared" si="368"/>
        <v>110000</v>
      </c>
      <c r="N5924" s="3">
        <f t="shared" si="370"/>
        <v>27500</v>
      </c>
      <c r="O5924" s="3">
        <f t="shared" si="371"/>
        <v>0</v>
      </c>
      <c r="P5924">
        <v>5.9</v>
      </c>
      <c r="Q5924">
        <v>15</v>
      </c>
      <c r="R5924">
        <v>7.3</v>
      </c>
      <c r="S5924">
        <v>9</v>
      </c>
      <c r="T5924" t="s">
        <v>77</v>
      </c>
      <c r="U5924">
        <f>VLOOKUP(T5924,Index!$J$2:$K$1319,2,FALSE)</f>
        <v>1199</v>
      </c>
      <c r="V5924" t="s">
        <v>78</v>
      </c>
      <c r="W5924">
        <f t="shared" si="369"/>
        <v>1</v>
      </c>
    </row>
    <row r="5925" spans="1:23">
      <c r="A5925" t="s">
        <v>3740</v>
      </c>
      <c r="B5925" t="s">
        <v>20</v>
      </c>
      <c r="C5925">
        <f>VLOOKUP(B5925,Index!$A$2:$B$18,2,FALSE)</f>
        <v>3</v>
      </c>
      <c r="D5925">
        <v>2011</v>
      </c>
      <c r="E5925" t="s">
        <v>21</v>
      </c>
      <c r="F5925">
        <f>VLOOKUP(E5925,Index!$D$2:$E$13,2,FALSE)</f>
        <v>5</v>
      </c>
      <c r="G5925" t="s">
        <v>429</v>
      </c>
      <c r="H5925">
        <f>VLOOKUP(G5925,Index!$G$2:$H$40,2,FALSE)</f>
        <v>34</v>
      </c>
      <c r="I5925" s="3">
        <v>80000</v>
      </c>
      <c r="J5925" s="3">
        <v>20000</v>
      </c>
      <c r="K5925" s="3">
        <v>0</v>
      </c>
      <c r="L5925" s="3">
        <v>10000</v>
      </c>
      <c r="M5925" s="3">
        <f t="shared" si="368"/>
        <v>110000</v>
      </c>
      <c r="N5925" s="3">
        <f t="shared" si="370"/>
        <v>27500</v>
      </c>
      <c r="O5925" s="3">
        <f t="shared" si="371"/>
        <v>0</v>
      </c>
      <c r="P5925">
        <v>7.5</v>
      </c>
      <c r="Q5925">
        <v>11</v>
      </c>
      <c r="R5925">
        <v>8.1999999999999993</v>
      </c>
      <c r="S5925">
        <v>6</v>
      </c>
      <c r="T5925" t="s">
        <v>4660</v>
      </c>
      <c r="U5925">
        <f>VLOOKUP(T5925,Index!$J$2:$K$1319,2,FALSE)</f>
        <v>507</v>
      </c>
      <c r="V5925" t="s">
        <v>15</v>
      </c>
      <c r="W5925">
        <f t="shared" si="369"/>
        <v>3</v>
      </c>
    </row>
    <row r="5926" spans="1:23">
      <c r="A5926" t="s">
        <v>3212</v>
      </c>
      <c r="B5926" t="s">
        <v>107</v>
      </c>
      <c r="C5926">
        <f>VLOOKUP(B5926,Index!$A$2:$B$18,2,FALSE)</f>
        <v>6</v>
      </c>
      <c r="D5926">
        <v>2011</v>
      </c>
      <c r="E5926" t="s">
        <v>48</v>
      </c>
      <c r="F5926">
        <f>VLOOKUP(E5926,Index!$D$2:$E$13,2,FALSE)</f>
        <v>9</v>
      </c>
      <c r="G5926" t="s">
        <v>77</v>
      </c>
      <c r="H5926">
        <f>VLOOKUP(G5926,Index!$G$2:$H$40,2,FALSE)</f>
        <v>35</v>
      </c>
      <c r="I5926" s="3">
        <v>50000</v>
      </c>
      <c r="J5926" s="3">
        <v>50000</v>
      </c>
      <c r="K5926" s="3">
        <v>0</v>
      </c>
      <c r="L5926" s="3">
        <v>10000</v>
      </c>
      <c r="M5926" s="3">
        <f t="shared" si="368"/>
        <v>110000</v>
      </c>
      <c r="N5926" s="3">
        <f t="shared" si="370"/>
        <v>27500</v>
      </c>
      <c r="O5926" s="3">
        <f t="shared" si="371"/>
        <v>0</v>
      </c>
      <c r="P5926">
        <v>5.0999999999999996</v>
      </c>
      <c r="Q5926">
        <v>12</v>
      </c>
      <c r="R5926">
        <v>3.3</v>
      </c>
      <c r="S5926">
        <v>126</v>
      </c>
      <c r="T5926" t="s">
        <v>77</v>
      </c>
      <c r="U5926">
        <f>VLOOKUP(T5926,Index!$J$2:$K$1319,2,FALSE)</f>
        <v>1199</v>
      </c>
      <c r="V5926" t="s">
        <v>37</v>
      </c>
      <c r="W5926">
        <f t="shared" si="369"/>
        <v>1</v>
      </c>
    </row>
    <row r="5927" spans="1:23">
      <c r="A5927" t="s">
        <v>4661</v>
      </c>
      <c r="B5927" t="s">
        <v>20</v>
      </c>
      <c r="C5927">
        <f>VLOOKUP(B5927,Index!$A$2:$B$18,2,FALSE)</f>
        <v>3</v>
      </c>
      <c r="D5927">
        <v>2010</v>
      </c>
      <c r="E5927" t="s">
        <v>67</v>
      </c>
      <c r="F5927">
        <f>VLOOKUP(E5927,Index!$D$2:$E$13,2,FALSE)</f>
        <v>10</v>
      </c>
      <c r="G5927" t="s">
        <v>585</v>
      </c>
      <c r="H5927">
        <f>VLOOKUP(G5927,Index!$G$2:$H$40,2,FALSE)</f>
        <v>12</v>
      </c>
      <c r="I5927" s="3">
        <v>100000</v>
      </c>
      <c r="J5927" s="3">
        <v>0</v>
      </c>
      <c r="K5927" s="3">
        <v>0</v>
      </c>
      <c r="L5927" s="3">
        <v>10000</v>
      </c>
      <c r="M5927" s="3">
        <f t="shared" si="368"/>
        <v>110000</v>
      </c>
      <c r="N5927" s="3">
        <f t="shared" si="370"/>
        <v>27500</v>
      </c>
      <c r="O5927" s="3">
        <f t="shared" si="371"/>
        <v>0</v>
      </c>
      <c r="T5927" t="s">
        <v>585</v>
      </c>
      <c r="U5927">
        <f>VLOOKUP(T5927,Index!$J$2:$K$1319,2,FALSE)</f>
        <v>289</v>
      </c>
      <c r="V5927" t="s">
        <v>15</v>
      </c>
      <c r="W5927">
        <f t="shared" si="369"/>
        <v>1</v>
      </c>
    </row>
    <row r="5928" spans="1:23">
      <c r="A5928" t="s">
        <v>4662</v>
      </c>
      <c r="B5928" t="s">
        <v>112</v>
      </c>
      <c r="C5928">
        <f>VLOOKUP(B5928,Index!$A$2:$B$18,2,FALSE)</f>
        <v>11</v>
      </c>
      <c r="D5928">
        <v>2006</v>
      </c>
      <c r="E5928" t="s">
        <v>34</v>
      </c>
      <c r="F5928">
        <f>VLOOKUP(E5928,Index!$D$2:$E$13,2,FALSE)</f>
        <v>1</v>
      </c>
      <c r="G5928" t="s">
        <v>94</v>
      </c>
      <c r="H5928">
        <f>VLOOKUP(G5928,Index!$G$2:$H$40,2,FALSE)</f>
        <v>15</v>
      </c>
      <c r="I5928" s="3">
        <v>100000</v>
      </c>
      <c r="J5928" s="3">
        <v>0</v>
      </c>
      <c r="K5928" s="3">
        <v>0</v>
      </c>
      <c r="L5928" s="3">
        <v>10000</v>
      </c>
      <c r="M5928" s="3">
        <f t="shared" si="368"/>
        <v>110000</v>
      </c>
      <c r="N5928" s="3">
        <f t="shared" si="370"/>
        <v>27500</v>
      </c>
      <c r="O5928" s="3">
        <f t="shared" si="371"/>
        <v>0</v>
      </c>
      <c r="P5928">
        <v>5.6</v>
      </c>
      <c r="Q5928">
        <v>19</v>
      </c>
      <c r="T5928" t="s">
        <v>523</v>
      </c>
      <c r="U5928">
        <f>VLOOKUP(T5928,Index!$J$2:$K$1319,2,FALSE)</f>
        <v>1132</v>
      </c>
      <c r="V5928" t="s">
        <v>61</v>
      </c>
      <c r="W5928">
        <f t="shared" si="369"/>
        <v>3</v>
      </c>
    </row>
    <row r="5929" spans="1:23">
      <c r="A5929" t="s">
        <v>4663</v>
      </c>
      <c r="B5929" t="s">
        <v>156</v>
      </c>
      <c r="C5929">
        <f>VLOOKUP(B5929,Index!$A$2:$B$18,2,FALSE)</f>
        <v>4</v>
      </c>
      <c r="D5929">
        <v>2002</v>
      </c>
      <c r="E5929" t="s">
        <v>48</v>
      </c>
      <c r="F5929">
        <f>VLOOKUP(E5929,Index!$D$2:$E$13,2,FALSE)</f>
        <v>9</v>
      </c>
      <c r="G5929" t="s">
        <v>168</v>
      </c>
      <c r="H5929">
        <f>VLOOKUP(G5929,Index!$G$2:$H$40,2,FALSE)</f>
        <v>19</v>
      </c>
      <c r="I5929" s="3">
        <v>80000</v>
      </c>
      <c r="J5929" s="3">
        <v>30000</v>
      </c>
      <c r="K5929" s="3">
        <v>0</v>
      </c>
      <c r="L5929" s="3">
        <v>0</v>
      </c>
      <c r="M5929" s="3">
        <f t="shared" si="368"/>
        <v>110000</v>
      </c>
      <c r="N5929" s="3">
        <f t="shared" si="370"/>
        <v>27500</v>
      </c>
      <c r="O5929" s="3">
        <f t="shared" si="371"/>
        <v>0</v>
      </c>
      <c r="P5929">
        <v>7</v>
      </c>
      <c r="Q5929">
        <v>16</v>
      </c>
      <c r="T5929" t="s">
        <v>252</v>
      </c>
      <c r="U5929">
        <f>VLOOKUP(T5929,Index!$J$2:$K$1319,2,FALSE)</f>
        <v>646</v>
      </c>
      <c r="V5929" t="s">
        <v>15</v>
      </c>
      <c r="W5929">
        <f t="shared" si="369"/>
        <v>3</v>
      </c>
    </row>
    <row r="5930" spans="1:23">
      <c r="A5930" t="s">
        <v>4664</v>
      </c>
      <c r="B5930" t="s">
        <v>12</v>
      </c>
      <c r="C5930">
        <f>VLOOKUP(B5930,Index!$A$2:$B$18,2,FALSE)</f>
        <v>13</v>
      </c>
      <c r="D5930">
        <v>2009</v>
      </c>
      <c r="E5930" t="s">
        <v>187</v>
      </c>
      <c r="F5930">
        <f>VLOOKUP(E5930,Index!$D$2:$E$13,2,FALSE)</f>
        <v>2</v>
      </c>
      <c r="G5930" t="s">
        <v>480</v>
      </c>
      <c r="H5930">
        <f>VLOOKUP(G5930,Index!$G$2:$H$40,2,FALSE)</f>
        <v>21</v>
      </c>
      <c r="I5930" s="3">
        <v>100000</v>
      </c>
      <c r="J5930" s="3">
        <v>10000</v>
      </c>
      <c r="K5930" s="3">
        <v>0</v>
      </c>
      <c r="L5930" s="3">
        <v>10000</v>
      </c>
      <c r="M5930" s="3">
        <f t="shared" si="368"/>
        <v>120000</v>
      </c>
      <c r="N5930" s="3">
        <f t="shared" si="370"/>
        <v>30000</v>
      </c>
      <c r="O5930" s="3">
        <f t="shared" si="371"/>
        <v>0</v>
      </c>
      <c r="T5930" t="s">
        <v>4665</v>
      </c>
      <c r="U5930">
        <f>VLOOKUP(T5930,Index!$J$2:$K$1319,2,FALSE)</f>
        <v>1265</v>
      </c>
      <c r="V5930" t="s">
        <v>15</v>
      </c>
      <c r="W5930">
        <f t="shared" si="369"/>
        <v>3</v>
      </c>
    </row>
    <row r="5931" spans="1:23">
      <c r="A5931" t="s">
        <v>3710</v>
      </c>
      <c r="B5931" t="s">
        <v>926</v>
      </c>
      <c r="C5931">
        <f>VLOOKUP(B5931,Index!$A$2:$B$18,2,FALSE)</f>
        <v>12</v>
      </c>
      <c r="D5931">
        <v>2015</v>
      </c>
      <c r="E5931" t="s">
        <v>34</v>
      </c>
      <c r="F5931">
        <f>VLOOKUP(E5931,Index!$D$2:$E$13,2,FALSE)</f>
        <v>1</v>
      </c>
      <c r="G5931" t="s">
        <v>194</v>
      </c>
      <c r="H5931">
        <f>VLOOKUP(G5931,Index!$G$2:$H$40,2,FALSE)</f>
        <v>38</v>
      </c>
      <c r="I5931" s="3">
        <v>10000</v>
      </c>
      <c r="J5931" s="3">
        <v>80000</v>
      </c>
      <c r="K5931" s="3">
        <v>0</v>
      </c>
      <c r="L5931" s="3">
        <v>20000</v>
      </c>
      <c r="M5931" s="3">
        <f t="shared" si="368"/>
        <v>110000</v>
      </c>
      <c r="N5931" s="3">
        <f t="shared" si="370"/>
        <v>27500</v>
      </c>
      <c r="O5931" s="3">
        <f t="shared" si="371"/>
        <v>0</v>
      </c>
      <c r="P5931">
        <v>7</v>
      </c>
      <c r="Q5931">
        <v>5</v>
      </c>
      <c r="T5931" t="s">
        <v>224</v>
      </c>
      <c r="U5931">
        <f>VLOOKUP(T5931,Index!$J$2:$K$1319,2,FALSE)</f>
        <v>1194</v>
      </c>
      <c r="V5931" t="s">
        <v>78</v>
      </c>
      <c r="W5931">
        <f t="shared" si="369"/>
        <v>3</v>
      </c>
    </row>
    <row r="5932" spans="1:23">
      <c r="A5932" t="s">
        <v>272</v>
      </c>
      <c r="B5932" t="s">
        <v>112</v>
      </c>
      <c r="C5932">
        <f>VLOOKUP(B5932,Index!$A$2:$B$18,2,FALSE)</f>
        <v>11</v>
      </c>
      <c r="D5932">
        <v>2005</v>
      </c>
      <c r="E5932" t="s">
        <v>13</v>
      </c>
      <c r="F5932">
        <f>VLOOKUP(E5932,Index!$D$2:$E$13,2,FALSE)</f>
        <v>11</v>
      </c>
      <c r="G5932" t="s">
        <v>94</v>
      </c>
      <c r="H5932">
        <f>VLOOKUP(G5932,Index!$G$2:$H$40,2,FALSE)</f>
        <v>15</v>
      </c>
      <c r="I5932" s="3">
        <v>100000</v>
      </c>
      <c r="J5932" s="3">
        <v>0</v>
      </c>
      <c r="K5932" s="3">
        <v>0</v>
      </c>
      <c r="L5932" s="3">
        <v>10000</v>
      </c>
      <c r="M5932" s="3">
        <f t="shared" si="368"/>
        <v>110000</v>
      </c>
      <c r="N5932" s="3">
        <f t="shared" si="370"/>
        <v>27500</v>
      </c>
      <c r="O5932" s="3">
        <f t="shared" si="371"/>
        <v>0</v>
      </c>
      <c r="P5932">
        <v>7.7</v>
      </c>
      <c r="Q5932">
        <v>17</v>
      </c>
      <c r="R5932">
        <v>7.7</v>
      </c>
      <c r="S5932">
        <v>20</v>
      </c>
      <c r="T5932" t="s">
        <v>95</v>
      </c>
      <c r="U5932">
        <f>VLOOKUP(T5932,Index!$J$2:$K$1319,2,FALSE)</f>
        <v>356</v>
      </c>
      <c r="V5932" t="s">
        <v>15</v>
      </c>
      <c r="W5932">
        <f t="shared" si="369"/>
        <v>3</v>
      </c>
    </row>
    <row r="5933" spans="1:23">
      <c r="A5933" t="s">
        <v>4666</v>
      </c>
      <c r="B5933" t="s">
        <v>33</v>
      </c>
      <c r="C5933">
        <f>VLOOKUP(B5933,Index!$A$2:$B$18,2,FALSE)</f>
        <v>9</v>
      </c>
      <c r="D5933">
        <v>2011</v>
      </c>
      <c r="E5933" t="s">
        <v>67</v>
      </c>
      <c r="F5933">
        <f>VLOOKUP(E5933,Index!$D$2:$E$13,2,FALSE)</f>
        <v>10</v>
      </c>
      <c r="G5933" t="s">
        <v>585</v>
      </c>
      <c r="H5933">
        <f>VLOOKUP(G5933,Index!$G$2:$H$40,2,FALSE)</f>
        <v>12</v>
      </c>
      <c r="I5933" s="3">
        <v>70000</v>
      </c>
      <c r="J5933" s="3">
        <v>30000</v>
      </c>
      <c r="K5933" s="3">
        <v>0</v>
      </c>
      <c r="L5933" s="3">
        <v>10000</v>
      </c>
      <c r="M5933" s="3">
        <f t="shared" si="368"/>
        <v>110000</v>
      </c>
      <c r="N5933" s="3">
        <f t="shared" si="370"/>
        <v>27500</v>
      </c>
      <c r="O5933" s="3">
        <f t="shared" si="371"/>
        <v>0</v>
      </c>
      <c r="P5933">
        <v>4.0999999999999996</v>
      </c>
      <c r="Q5933">
        <v>7</v>
      </c>
      <c r="R5933">
        <v>3.1</v>
      </c>
      <c r="S5933">
        <v>7</v>
      </c>
      <c r="T5933" t="s">
        <v>4667</v>
      </c>
      <c r="U5933">
        <f>VLOOKUP(T5933,Index!$J$2:$K$1319,2,FALSE)</f>
        <v>1189</v>
      </c>
      <c r="V5933" t="s">
        <v>61</v>
      </c>
      <c r="W5933">
        <f t="shared" si="369"/>
        <v>3</v>
      </c>
    </row>
    <row r="5934" spans="1:23">
      <c r="A5934" t="s">
        <v>4668</v>
      </c>
      <c r="B5934" t="s">
        <v>12</v>
      </c>
      <c r="C5934">
        <f>VLOOKUP(B5934,Index!$A$2:$B$18,2,FALSE)</f>
        <v>13</v>
      </c>
      <c r="D5934">
        <v>2007</v>
      </c>
      <c r="E5934" t="s">
        <v>48</v>
      </c>
      <c r="F5934">
        <f>VLOOKUP(E5934,Index!$D$2:$E$13,2,FALSE)</f>
        <v>9</v>
      </c>
      <c r="G5934" t="s">
        <v>49</v>
      </c>
      <c r="H5934">
        <f>VLOOKUP(G5934,Index!$G$2:$H$40,2,FALSE)</f>
        <v>4</v>
      </c>
      <c r="I5934" s="3">
        <v>100000</v>
      </c>
      <c r="J5934" s="3">
        <v>0</v>
      </c>
      <c r="K5934" s="3">
        <v>0</v>
      </c>
      <c r="L5934" s="3">
        <v>10000</v>
      </c>
      <c r="M5934" s="3">
        <f t="shared" si="368"/>
        <v>110000</v>
      </c>
      <c r="N5934" s="3">
        <f t="shared" si="370"/>
        <v>27500</v>
      </c>
      <c r="O5934" s="3">
        <f t="shared" si="371"/>
        <v>0</v>
      </c>
      <c r="R5934">
        <v>5.3</v>
      </c>
      <c r="S5934">
        <v>6</v>
      </c>
      <c r="T5934" t="s">
        <v>2047</v>
      </c>
      <c r="U5934">
        <f>VLOOKUP(T5934,Index!$J$2:$K$1319,2,FALSE)</f>
        <v>441</v>
      </c>
      <c r="V5934" t="s">
        <v>61</v>
      </c>
      <c r="W5934">
        <f t="shared" si="369"/>
        <v>3</v>
      </c>
    </row>
    <row r="5935" spans="1:23">
      <c r="A5935" t="s">
        <v>4057</v>
      </c>
      <c r="B5935" t="s">
        <v>65</v>
      </c>
      <c r="C5935">
        <f>VLOOKUP(B5935,Index!$A$2:$B$18,2,FALSE)</f>
        <v>10</v>
      </c>
      <c r="D5935">
        <v>2016</v>
      </c>
      <c r="E5935" t="s">
        <v>90</v>
      </c>
      <c r="F5935">
        <f>VLOOKUP(E5935,Index!$D$2:$E$13,2,FALSE)</f>
        <v>8</v>
      </c>
      <c r="G5935" t="s">
        <v>264</v>
      </c>
      <c r="H5935">
        <f>VLOOKUP(G5935,Index!$G$2:$H$40,2,FALSE)</f>
        <v>25</v>
      </c>
      <c r="I5935" s="3">
        <v>0</v>
      </c>
      <c r="J5935" s="3">
        <v>100000</v>
      </c>
      <c r="K5935" s="3">
        <v>0</v>
      </c>
      <c r="L5935" s="3">
        <v>20000</v>
      </c>
      <c r="M5935" s="3">
        <f t="shared" si="368"/>
        <v>120000</v>
      </c>
      <c r="N5935" s="3">
        <f t="shared" si="370"/>
        <v>30000</v>
      </c>
      <c r="O5935" s="3">
        <f t="shared" si="371"/>
        <v>0</v>
      </c>
      <c r="P5935">
        <v>7.5</v>
      </c>
      <c r="Q5935">
        <v>45</v>
      </c>
      <c r="R5935">
        <v>8.5</v>
      </c>
      <c r="S5935">
        <v>289</v>
      </c>
      <c r="T5935" t="s">
        <v>3256</v>
      </c>
      <c r="U5935">
        <f>VLOOKUP(T5935,Index!$J$2:$K$1319,2,FALSE)</f>
        <v>717</v>
      </c>
      <c r="V5935" t="s">
        <v>61</v>
      </c>
      <c r="W5935">
        <f t="shared" si="369"/>
        <v>3</v>
      </c>
    </row>
    <row r="5936" spans="1:23">
      <c r="A5936" t="s">
        <v>3628</v>
      </c>
      <c r="B5936" t="s">
        <v>12</v>
      </c>
      <c r="C5936">
        <f>VLOOKUP(B5936,Index!$A$2:$B$18,2,FALSE)</f>
        <v>13</v>
      </c>
      <c r="D5936">
        <v>2009</v>
      </c>
      <c r="E5936" t="s">
        <v>21</v>
      </c>
      <c r="F5936">
        <f>VLOOKUP(E5936,Index!$D$2:$E$13,2,FALSE)</f>
        <v>5</v>
      </c>
      <c r="G5936" t="s">
        <v>77</v>
      </c>
      <c r="H5936">
        <f>VLOOKUP(G5936,Index!$G$2:$H$40,2,FALSE)</f>
        <v>35</v>
      </c>
      <c r="I5936" s="3">
        <v>100000</v>
      </c>
      <c r="J5936" s="3">
        <v>0</v>
      </c>
      <c r="K5936" s="3">
        <v>0</v>
      </c>
      <c r="L5936" s="3">
        <v>10000</v>
      </c>
      <c r="M5936" s="3">
        <f t="shared" si="368"/>
        <v>110000</v>
      </c>
      <c r="N5936" s="3">
        <f t="shared" si="370"/>
        <v>27500</v>
      </c>
      <c r="O5936" s="3">
        <f t="shared" si="371"/>
        <v>0</v>
      </c>
      <c r="P5936">
        <v>6.8</v>
      </c>
      <c r="Q5936">
        <v>4</v>
      </c>
      <c r="R5936">
        <v>5.3</v>
      </c>
      <c r="S5936">
        <v>4</v>
      </c>
      <c r="T5936" t="s">
        <v>519</v>
      </c>
      <c r="U5936">
        <f>VLOOKUP(T5936,Index!$J$2:$K$1319,2,FALSE)</f>
        <v>1218</v>
      </c>
      <c r="V5936" t="s">
        <v>15</v>
      </c>
      <c r="W5936">
        <f t="shared" si="369"/>
        <v>3</v>
      </c>
    </row>
    <row r="5937" spans="1:23">
      <c r="A5937" t="s">
        <v>4669</v>
      </c>
      <c r="B5937" t="s">
        <v>20</v>
      </c>
      <c r="C5937">
        <f>VLOOKUP(B5937,Index!$A$2:$B$18,2,FALSE)</f>
        <v>3</v>
      </c>
      <c r="D5937">
        <v>2007</v>
      </c>
      <c r="E5937" t="s">
        <v>34</v>
      </c>
      <c r="F5937">
        <f>VLOOKUP(E5937,Index!$D$2:$E$13,2,FALSE)</f>
        <v>1</v>
      </c>
      <c r="G5937" t="s">
        <v>77</v>
      </c>
      <c r="H5937">
        <f>VLOOKUP(G5937,Index!$G$2:$H$40,2,FALSE)</f>
        <v>35</v>
      </c>
      <c r="I5937" s="3">
        <v>100000</v>
      </c>
      <c r="J5937" s="3">
        <v>0</v>
      </c>
      <c r="K5937" s="3">
        <v>0</v>
      </c>
      <c r="L5937" s="3">
        <v>10000</v>
      </c>
      <c r="M5937" s="3">
        <f t="shared" si="368"/>
        <v>110000</v>
      </c>
      <c r="N5937" s="3">
        <f t="shared" si="370"/>
        <v>27500</v>
      </c>
      <c r="O5937" s="3">
        <f t="shared" si="371"/>
        <v>0</v>
      </c>
      <c r="P5937">
        <v>3.9</v>
      </c>
      <c r="Q5937">
        <v>6</v>
      </c>
      <c r="R5937">
        <v>5.6</v>
      </c>
      <c r="S5937">
        <v>7</v>
      </c>
      <c r="T5937" t="s">
        <v>3093</v>
      </c>
      <c r="U5937">
        <f>VLOOKUP(T5937,Index!$J$2:$K$1319,2,FALSE)</f>
        <v>163</v>
      </c>
      <c r="V5937" t="s">
        <v>15</v>
      </c>
      <c r="W5937">
        <f t="shared" si="369"/>
        <v>3</v>
      </c>
    </row>
    <row r="5938" spans="1:23">
      <c r="A5938" t="s">
        <v>4670</v>
      </c>
      <c r="B5938" t="s">
        <v>63</v>
      </c>
      <c r="C5938">
        <f>VLOOKUP(B5938,Index!$A$2:$B$18,2,FALSE)</f>
        <v>1</v>
      </c>
      <c r="D5938">
        <v>2011</v>
      </c>
      <c r="E5938" t="s">
        <v>187</v>
      </c>
      <c r="F5938">
        <f>VLOOKUP(E5938,Index!$D$2:$E$13,2,FALSE)</f>
        <v>2</v>
      </c>
      <c r="G5938" t="s">
        <v>77</v>
      </c>
      <c r="H5938">
        <f>VLOOKUP(G5938,Index!$G$2:$H$40,2,FALSE)</f>
        <v>35</v>
      </c>
      <c r="I5938" s="3">
        <v>60000</v>
      </c>
      <c r="J5938" s="3">
        <v>40000</v>
      </c>
      <c r="K5938" s="3">
        <v>0</v>
      </c>
      <c r="L5938" s="3">
        <v>10000</v>
      </c>
      <c r="M5938" s="3">
        <f t="shared" si="368"/>
        <v>110000</v>
      </c>
      <c r="N5938" s="3">
        <f t="shared" si="370"/>
        <v>27500</v>
      </c>
      <c r="O5938" s="3">
        <f t="shared" si="371"/>
        <v>0</v>
      </c>
      <c r="T5938" t="s">
        <v>77</v>
      </c>
      <c r="U5938">
        <f>VLOOKUP(T5938,Index!$J$2:$K$1319,2,FALSE)</f>
        <v>1199</v>
      </c>
      <c r="V5938" t="s">
        <v>61</v>
      </c>
      <c r="W5938">
        <f t="shared" si="369"/>
        <v>1</v>
      </c>
    </row>
    <row r="5939" spans="1:23">
      <c r="A5939" t="s">
        <v>4076</v>
      </c>
      <c r="B5939" t="s">
        <v>28</v>
      </c>
      <c r="C5939">
        <f>VLOOKUP(B5939,Index!$A$2:$B$18,2,FALSE)</f>
        <v>15</v>
      </c>
      <c r="D5939">
        <v>2012</v>
      </c>
      <c r="E5939" t="s">
        <v>17</v>
      </c>
      <c r="F5939">
        <f>VLOOKUP(E5939,Index!$D$2:$E$13,2,FALSE)</f>
        <v>7</v>
      </c>
      <c r="G5939" t="s">
        <v>264</v>
      </c>
      <c r="H5939">
        <f>VLOOKUP(G5939,Index!$G$2:$H$40,2,FALSE)</f>
        <v>25</v>
      </c>
      <c r="I5939" s="3">
        <v>50000</v>
      </c>
      <c r="J5939" s="3">
        <v>50000</v>
      </c>
      <c r="K5939" s="3">
        <v>0</v>
      </c>
      <c r="L5939" s="3">
        <v>10000</v>
      </c>
      <c r="M5939" s="3">
        <f t="shared" si="368"/>
        <v>110000</v>
      </c>
      <c r="N5939" s="3">
        <f t="shared" si="370"/>
        <v>27500</v>
      </c>
      <c r="O5939" s="3">
        <f t="shared" si="371"/>
        <v>0</v>
      </c>
      <c r="P5939">
        <v>7.1</v>
      </c>
      <c r="Q5939">
        <v>59</v>
      </c>
      <c r="R5939">
        <v>7.7</v>
      </c>
      <c r="S5939">
        <v>56</v>
      </c>
      <c r="T5939" t="s">
        <v>3416</v>
      </c>
      <c r="U5939">
        <f>VLOOKUP(T5939,Index!$J$2:$K$1319,2,FALSE)</f>
        <v>190</v>
      </c>
      <c r="V5939" t="s">
        <v>61</v>
      </c>
      <c r="W5939">
        <f t="shared" si="369"/>
        <v>3</v>
      </c>
    </row>
    <row r="5940" spans="1:23">
      <c r="A5940" t="s">
        <v>4135</v>
      </c>
      <c r="B5940" t="s">
        <v>33</v>
      </c>
      <c r="C5940">
        <f>VLOOKUP(B5940,Index!$A$2:$B$18,2,FALSE)</f>
        <v>9</v>
      </c>
      <c r="D5940">
        <v>2011</v>
      </c>
      <c r="E5940" t="s">
        <v>23</v>
      </c>
      <c r="F5940">
        <f>VLOOKUP(E5940,Index!$D$2:$E$13,2,FALSE)</f>
        <v>4</v>
      </c>
      <c r="G5940" t="s">
        <v>94</v>
      </c>
      <c r="H5940">
        <f>VLOOKUP(G5940,Index!$G$2:$H$40,2,FALSE)</f>
        <v>15</v>
      </c>
      <c r="I5940" s="3">
        <v>80000</v>
      </c>
      <c r="J5940" s="3">
        <v>20000</v>
      </c>
      <c r="K5940" s="3">
        <v>0</v>
      </c>
      <c r="L5940" s="3">
        <v>10000</v>
      </c>
      <c r="M5940" s="3">
        <f t="shared" si="368"/>
        <v>110000</v>
      </c>
      <c r="N5940" s="3">
        <f t="shared" si="370"/>
        <v>27500</v>
      </c>
      <c r="O5940" s="3">
        <f t="shared" si="371"/>
        <v>0</v>
      </c>
      <c r="T5940" t="s">
        <v>94</v>
      </c>
      <c r="U5940">
        <f>VLOOKUP(T5940,Index!$J$2:$K$1319,2,FALSE)</f>
        <v>378</v>
      </c>
      <c r="V5940" t="s">
        <v>15</v>
      </c>
      <c r="W5940">
        <f t="shared" si="369"/>
        <v>1</v>
      </c>
    </row>
    <row r="5941" spans="1:23">
      <c r="A5941" t="s">
        <v>740</v>
      </c>
      <c r="B5941" t="s">
        <v>132</v>
      </c>
      <c r="C5941">
        <f>VLOOKUP(B5941,Index!$A$2:$B$18,2,FALSE)</f>
        <v>5</v>
      </c>
      <c r="D5941">
        <v>2005</v>
      </c>
      <c r="E5941" t="s">
        <v>59</v>
      </c>
      <c r="F5941">
        <f>VLOOKUP(E5941,Index!$D$2:$E$13,2,FALSE)</f>
        <v>3</v>
      </c>
      <c r="G5941" t="s">
        <v>561</v>
      </c>
      <c r="H5941">
        <f>VLOOKUP(G5941,Index!$G$2:$H$40,2,FALSE)</f>
        <v>24</v>
      </c>
      <c r="I5941" s="3">
        <v>90000</v>
      </c>
      <c r="J5941" s="3">
        <v>20000</v>
      </c>
      <c r="K5941" s="3">
        <v>0</v>
      </c>
      <c r="L5941" s="3">
        <v>0</v>
      </c>
      <c r="M5941" s="3">
        <f t="shared" si="368"/>
        <v>110000</v>
      </c>
      <c r="N5941" s="3">
        <f t="shared" si="370"/>
        <v>27500</v>
      </c>
      <c r="O5941" s="3">
        <f t="shared" si="371"/>
        <v>0</v>
      </c>
      <c r="P5941">
        <v>7.7</v>
      </c>
      <c r="Q5941">
        <v>14</v>
      </c>
      <c r="R5941">
        <v>8.9</v>
      </c>
      <c r="S5941">
        <v>15</v>
      </c>
      <c r="T5941" t="s">
        <v>562</v>
      </c>
      <c r="U5941">
        <f>VLOOKUP(T5941,Index!$J$2:$K$1319,2,FALSE)</f>
        <v>735</v>
      </c>
      <c r="V5941" t="s">
        <v>37</v>
      </c>
      <c r="W5941">
        <f t="shared" si="369"/>
        <v>3</v>
      </c>
    </row>
    <row r="5942" spans="1:23">
      <c r="A5942" t="s">
        <v>3567</v>
      </c>
      <c r="B5942" t="s">
        <v>97</v>
      </c>
      <c r="C5942">
        <f>VLOOKUP(B5942,Index!$A$2:$B$18,2,FALSE)</f>
        <v>16</v>
      </c>
      <c r="D5942">
        <v>2003</v>
      </c>
      <c r="E5942" t="s">
        <v>13</v>
      </c>
      <c r="F5942">
        <f>VLOOKUP(E5942,Index!$D$2:$E$13,2,FALSE)</f>
        <v>11</v>
      </c>
      <c r="G5942" t="s">
        <v>407</v>
      </c>
      <c r="H5942">
        <f>VLOOKUP(G5942,Index!$G$2:$H$40,2,FALSE)</f>
        <v>29</v>
      </c>
      <c r="I5942" s="3">
        <v>80000</v>
      </c>
      <c r="J5942" s="3">
        <v>20000</v>
      </c>
      <c r="K5942" s="3">
        <v>0</v>
      </c>
      <c r="L5942" s="3">
        <v>0</v>
      </c>
      <c r="M5942" s="3">
        <f t="shared" si="368"/>
        <v>100000</v>
      </c>
      <c r="N5942" s="3">
        <f t="shared" si="370"/>
        <v>25000</v>
      </c>
      <c r="O5942" s="3">
        <f t="shared" si="371"/>
        <v>0</v>
      </c>
      <c r="P5942">
        <v>8.8000000000000007</v>
      </c>
      <c r="Q5942">
        <v>25</v>
      </c>
      <c r="R5942">
        <v>8.4</v>
      </c>
      <c r="S5942">
        <v>24</v>
      </c>
      <c r="T5942" t="s">
        <v>965</v>
      </c>
      <c r="U5942">
        <f>VLOOKUP(T5942,Index!$J$2:$K$1319,2,FALSE)</f>
        <v>659</v>
      </c>
      <c r="V5942" t="s">
        <v>15</v>
      </c>
      <c r="W5942">
        <f t="shared" si="369"/>
        <v>3</v>
      </c>
    </row>
    <row r="5943" spans="1:23">
      <c r="A5943" t="s">
        <v>3082</v>
      </c>
      <c r="B5943" t="s">
        <v>39</v>
      </c>
      <c r="C5943">
        <f>VLOOKUP(B5943,Index!$A$2:$B$18,2,FALSE)</f>
        <v>8</v>
      </c>
      <c r="D5943">
        <v>2008</v>
      </c>
      <c r="E5943" t="s">
        <v>90</v>
      </c>
      <c r="F5943">
        <f>VLOOKUP(E5943,Index!$D$2:$E$13,2,FALSE)</f>
        <v>8</v>
      </c>
      <c r="G5943" t="s">
        <v>267</v>
      </c>
      <c r="H5943">
        <f>VLOOKUP(G5943,Index!$G$2:$H$40,2,FALSE)</f>
        <v>14</v>
      </c>
      <c r="I5943" s="3">
        <v>50000</v>
      </c>
      <c r="J5943" s="3">
        <v>40000</v>
      </c>
      <c r="K5943" s="3">
        <v>0</v>
      </c>
      <c r="L5943" s="3">
        <v>10000</v>
      </c>
      <c r="M5943" s="3">
        <f t="shared" si="368"/>
        <v>100000</v>
      </c>
      <c r="N5943" s="3">
        <f t="shared" si="370"/>
        <v>25000</v>
      </c>
      <c r="O5943" s="3">
        <f t="shared" si="371"/>
        <v>0</v>
      </c>
      <c r="T5943" t="s">
        <v>611</v>
      </c>
      <c r="U5943">
        <f>VLOOKUP(T5943,Index!$J$2:$K$1319,2,FALSE)</f>
        <v>111</v>
      </c>
      <c r="V5943" t="s">
        <v>78</v>
      </c>
      <c r="W5943">
        <f t="shared" si="369"/>
        <v>3</v>
      </c>
    </row>
    <row r="5944" spans="1:23">
      <c r="A5944" t="s">
        <v>4671</v>
      </c>
      <c r="B5944" t="s">
        <v>20</v>
      </c>
      <c r="C5944">
        <f>VLOOKUP(B5944,Index!$A$2:$B$18,2,FALSE)</f>
        <v>3</v>
      </c>
      <c r="D5944">
        <v>2010</v>
      </c>
      <c r="E5944" t="s">
        <v>43</v>
      </c>
      <c r="F5944">
        <f>VLOOKUP(E5944,Index!$D$2:$E$13,2,FALSE)</f>
        <v>6</v>
      </c>
      <c r="G5944" t="s">
        <v>168</v>
      </c>
      <c r="H5944">
        <f>VLOOKUP(G5944,Index!$G$2:$H$40,2,FALSE)</f>
        <v>19</v>
      </c>
      <c r="I5944" s="3">
        <v>100000</v>
      </c>
      <c r="J5944" s="3">
        <v>0</v>
      </c>
      <c r="K5944" s="3">
        <v>0</v>
      </c>
      <c r="L5944" s="3">
        <v>10000</v>
      </c>
      <c r="M5944" s="3">
        <f t="shared" si="368"/>
        <v>110000</v>
      </c>
      <c r="N5944" s="3">
        <f t="shared" si="370"/>
        <v>27500</v>
      </c>
      <c r="O5944" s="3">
        <f t="shared" si="371"/>
        <v>0</v>
      </c>
      <c r="T5944" t="s">
        <v>252</v>
      </c>
      <c r="U5944">
        <f>VLOOKUP(T5944,Index!$J$2:$K$1319,2,FALSE)</f>
        <v>646</v>
      </c>
      <c r="V5944" t="s">
        <v>78</v>
      </c>
      <c r="W5944">
        <f t="shared" si="369"/>
        <v>3</v>
      </c>
    </row>
    <row r="5945" spans="1:23">
      <c r="A5945" t="s">
        <v>4672</v>
      </c>
      <c r="B5945" t="s">
        <v>156</v>
      </c>
      <c r="C5945">
        <f>VLOOKUP(B5945,Index!$A$2:$B$18,2,FALSE)</f>
        <v>4</v>
      </c>
      <c r="D5945">
        <v>2002</v>
      </c>
      <c r="E5945" t="s">
        <v>34</v>
      </c>
      <c r="F5945">
        <f>VLOOKUP(E5945,Index!$D$2:$E$13,2,FALSE)</f>
        <v>1</v>
      </c>
      <c r="G5945" t="s">
        <v>49</v>
      </c>
      <c r="H5945">
        <f>VLOOKUP(G5945,Index!$G$2:$H$40,2,FALSE)</f>
        <v>4</v>
      </c>
      <c r="I5945" s="3">
        <v>80000</v>
      </c>
      <c r="J5945" s="3">
        <v>30000</v>
      </c>
      <c r="K5945" s="3">
        <v>0</v>
      </c>
      <c r="L5945" s="3">
        <v>0</v>
      </c>
      <c r="M5945" s="3">
        <f t="shared" si="368"/>
        <v>110000</v>
      </c>
      <c r="N5945" s="3">
        <f t="shared" si="370"/>
        <v>27500</v>
      </c>
      <c r="O5945" s="3">
        <f t="shared" si="371"/>
        <v>0</v>
      </c>
      <c r="P5945">
        <v>5</v>
      </c>
      <c r="Q5945">
        <v>13</v>
      </c>
      <c r="R5945">
        <v>5</v>
      </c>
      <c r="S5945">
        <v>4</v>
      </c>
      <c r="T5945" t="s">
        <v>292</v>
      </c>
      <c r="U5945">
        <f>VLOOKUP(T5945,Index!$J$2:$K$1319,2,FALSE)</f>
        <v>303</v>
      </c>
      <c r="V5945" t="s">
        <v>15</v>
      </c>
      <c r="W5945">
        <f t="shared" si="369"/>
        <v>3</v>
      </c>
    </row>
    <row r="5946" spans="1:23">
      <c r="A5946" t="s">
        <v>4673</v>
      </c>
      <c r="B5946" t="s">
        <v>28</v>
      </c>
      <c r="C5946">
        <f>VLOOKUP(B5946,Index!$A$2:$B$18,2,FALSE)</f>
        <v>15</v>
      </c>
      <c r="D5946">
        <v>2010</v>
      </c>
      <c r="E5946" t="s">
        <v>23</v>
      </c>
      <c r="F5946">
        <f>VLOOKUP(E5946,Index!$D$2:$E$13,2,FALSE)</f>
        <v>4</v>
      </c>
      <c r="G5946" t="s">
        <v>429</v>
      </c>
      <c r="H5946">
        <f>VLOOKUP(G5946,Index!$G$2:$H$40,2,FALSE)</f>
        <v>34</v>
      </c>
      <c r="I5946" s="3">
        <v>70000</v>
      </c>
      <c r="J5946" s="3">
        <v>30000</v>
      </c>
      <c r="K5946" s="3">
        <v>0</v>
      </c>
      <c r="L5946" s="3">
        <v>10000</v>
      </c>
      <c r="M5946" s="3">
        <f t="shared" si="368"/>
        <v>110000</v>
      </c>
      <c r="N5946" s="3">
        <f t="shared" si="370"/>
        <v>27500</v>
      </c>
      <c r="O5946" s="3">
        <f t="shared" si="371"/>
        <v>0</v>
      </c>
      <c r="P5946">
        <v>2.8</v>
      </c>
      <c r="Q5946">
        <v>6</v>
      </c>
      <c r="R5946">
        <v>5.2</v>
      </c>
      <c r="S5946">
        <v>6</v>
      </c>
      <c r="T5946" t="s">
        <v>429</v>
      </c>
      <c r="U5946">
        <f>VLOOKUP(T5946,Index!$J$2:$K$1319,2,FALSE)</f>
        <v>1158</v>
      </c>
      <c r="V5946" t="s">
        <v>61</v>
      </c>
      <c r="W5946">
        <f t="shared" si="369"/>
        <v>1</v>
      </c>
    </row>
    <row r="5947" spans="1:23">
      <c r="A5947" t="s">
        <v>4674</v>
      </c>
      <c r="B5947" t="s">
        <v>39</v>
      </c>
      <c r="C5947">
        <f>VLOOKUP(B5947,Index!$A$2:$B$18,2,FALSE)</f>
        <v>8</v>
      </c>
      <c r="D5947">
        <v>2004</v>
      </c>
      <c r="E5947" t="s">
        <v>221</v>
      </c>
      <c r="F5947">
        <f>VLOOKUP(E5947,Index!$D$2:$E$13,2,FALSE)</f>
        <v>12</v>
      </c>
      <c r="G5947" t="s">
        <v>550</v>
      </c>
      <c r="H5947">
        <f>VLOOKUP(G5947,Index!$G$2:$H$40,2,FALSE)</f>
        <v>3</v>
      </c>
      <c r="I5947" s="3">
        <v>50000</v>
      </c>
      <c r="J5947" s="3">
        <v>40000</v>
      </c>
      <c r="K5947" s="3">
        <v>0</v>
      </c>
      <c r="L5947" s="3">
        <v>10000</v>
      </c>
      <c r="M5947" s="3">
        <f t="shared" si="368"/>
        <v>100000</v>
      </c>
      <c r="N5947" s="3">
        <f t="shared" si="370"/>
        <v>25000</v>
      </c>
      <c r="O5947" s="3">
        <f t="shared" si="371"/>
        <v>0</v>
      </c>
      <c r="P5947">
        <v>6.3</v>
      </c>
      <c r="Q5947">
        <v>21</v>
      </c>
      <c r="R5947">
        <v>8</v>
      </c>
      <c r="S5947">
        <v>15</v>
      </c>
      <c r="T5947" t="s">
        <v>1594</v>
      </c>
      <c r="U5947">
        <f>VLOOKUP(T5947,Index!$J$2:$K$1319,2,FALSE)</f>
        <v>1129</v>
      </c>
      <c r="V5947" t="s">
        <v>61</v>
      </c>
      <c r="W5947">
        <f t="shared" si="369"/>
        <v>3</v>
      </c>
    </row>
    <row r="5948" spans="1:23">
      <c r="A5948" t="s">
        <v>4675</v>
      </c>
      <c r="B5948" t="s">
        <v>20</v>
      </c>
      <c r="C5948">
        <f>VLOOKUP(B5948,Index!$A$2:$B$18,2,FALSE)</f>
        <v>3</v>
      </c>
      <c r="D5948">
        <v>2010</v>
      </c>
      <c r="E5948" t="s">
        <v>43</v>
      </c>
      <c r="F5948">
        <f>VLOOKUP(E5948,Index!$D$2:$E$13,2,FALSE)</f>
        <v>6</v>
      </c>
      <c r="G5948" t="s">
        <v>77</v>
      </c>
      <c r="H5948">
        <f>VLOOKUP(G5948,Index!$G$2:$H$40,2,FALSE)</f>
        <v>35</v>
      </c>
      <c r="I5948" s="3">
        <v>20000</v>
      </c>
      <c r="J5948" s="3">
        <v>70000</v>
      </c>
      <c r="K5948" s="3">
        <v>0</v>
      </c>
      <c r="L5948" s="3">
        <v>20000</v>
      </c>
      <c r="M5948" s="3">
        <f t="shared" si="368"/>
        <v>110000</v>
      </c>
      <c r="N5948" s="3">
        <f t="shared" si="370"/>
        <v>27500</v>
      </c>
      <c r="O5948" s="3">
        <f t="shared" si="371"/>
        <v>0</v>
      </c>
      <c r="T5948" t="s">
        <v>77</v>
      </c>
      <c r="U5948">
        <f>VLOOKUP(T5948,Index!$J$2:$K$1319,2,FALSE)</f>
        <v>1199</v>
      </c>
      <c r="V5948" t="s">
        <v>15</v>
      </c>
      <c r="W5948">
        <f t="shared" si="369"/>
        <v>1</v>
      </c>
    </row>
    <row r="5949" spans="1:23">
      <c r="A5949" t="s">
        <v>3745</v>
      </c>
      <c r="B5949" t="s">
        <v>97</v>
      </c>
      <c r="C5949">
        <f>VLOOKUP(B5949,Index!$A$2:$B$18,2,FALSE)</f>
        <v>16</v>
      </c>
      <c r="D5949">
        <v>2005</v>
      </c>
      <c r="E5949" t="s">
        <v>34</v>
      </c>
      <c r="F5949">
        <f>VLOOKUP(E5949,Index!$D$2:$E$13,2,FALSE)</f>
        <v>1</v>
      </c>
      <c r="G5949" t="s">
        <v>267</v>
      </c>
      <c r="H5949">
        <f>VLOOKUP(G5949,Index!$G$2:$H$40,2,FALSE)</f>
        <v>14</v>
      </c>
      <c r="I5949" s="3">
        <v>80000</v>
      </c>
      <c r="J5949" s="3">
        <v>20000</v>
      </c>
      <c r="K5949" s="3">
        <v>0</v>
      </c>
      <c r="L5949" s="3">
        <v>0</v>
      </c>
      <c r="M5949" s="3">
        <f t="shared" si="368"/>
        <v>100000</v>
      </c>
      <c r="N5949" s="3">
        <f t="shared" si="370"/>
        <v>25000</v>
      </c>
      <c r="O5949" s="3">
        <f t="shared" si="371"/>
        <v>0</v>
      </c>
      <c r="P5949">
        <v>7.9</v>
      </c>
      <c r="Q5949">
        <v>44</v>
      </c>
      <c r="R5949">
        <v>7</v>
      </c>
      <c r="S5949">
        <v>10</v>
      </c>
      <c r="T5949" t="s">
        <v>1038</v>
      </c>
      <c r="U5949">
        <f>VLOOKUP(T5949,Index!$J$2:$K$1319,2,FALSE)</f>
        <v>264</v>
      </c>
      <c r="V5949" t="s">
        <v>61</v>
      </c>
      <c r="W5949">
        <f t="shared" si="369"/>
        <v>3</v>
      </c>
    </row>
    <row r="5950" spans="1:23">
      <c r="A5950" t="s">
        <v>4676</v>
      </c>
      <c r="B5950" t="s">
        <v>39</v>
      </c>
      <c r="C5950">
        <f>VLOOKUP(B5950,Index!$A$2:$B$18,2,FALSE)</f>
        <v>8</v>
      </c>
      <c r="D5950">
        <v>2009</v>
      </c>
      <c r="E5950" t="s">
        <v>34</v>
      </c>
      <c r="F5950">
        <f>VLOOKUP(E5950,Index!$D$2:$E$13,2,FALSE)</f>
        <v>1</v>
      </c>
      <c r="G5950" t="s">
        <v>1170</v>
      </c>
      <c r="H5950">
        <f>VLOOKUP(G5950,Index!$G$2:$H$40,2,FALSE)</f>
        <v>11</v>
      </c>
      <c r="I5950" s="3">
        <v>50000</v>
      </c>
      <c r="J5950" s="3">
        <v>40000</v>
      </c>
      <c r="K5950" s="3">
        <v>0</v>
      </c>
      <c r="L5950" s="3">
        <v>10000</v>
      </c>
      <c r="M5950" s="3">
        <f t="shared" si="368"/>
        <v>100000</v>
      </c>
      <c r="N5950" s="3">
        <f t="shared" si="370"/>
        <v>25000</v>
      </c>
      <c r="O5950" s="3">
        <f t="shared" si="371"/>
        <v>0</v>
      </c>
      <c r="P5950">
        <v>5.6</v>
      </c>
      <c r="Q5950">
        <v>4</v>
      </c>
      <c r="R5950">
        <v>5</v>
      </c>
      <c r="S5950">
        <v>4</v>
      </c>
      <c r="T5950" t="s">
        <v>1171</v>
      </c>
      <c r="U5950">
        <f>VLOOKUP(T5950,Index!$J$2:$K$1319,2,FALSE)</f>
        <v>526</v>
      </c>
      <c r="V5950" t="s">
        <v>78</v>
      </c>
      <c r="W5950">
        <f t="shared" si="369"/>
        <v>3</v>
      </c>
    </row>
    <row r="5951" spans="1:23">
      <c r="A5951" t="s">
        <v>3215</v>
      </c>
      <c r="B5951" t="s">
        <v>112</v>
      </c>
      <c r="C5951">
        <f>VLOOKUP(B5951,Index!$A$2:$B$18,2,FALSE)</f>
        <v>11</v>
      </c>
      <c r="D5951">
        <v>2007</v>
      </c>
      <c r="E5951" t="s">
        <v>13</v>
      </c>
      <c r="F5951">
        <f>VLOOKUP(E5951,Index!$D$2:$E$13,2,FALSE)</f>
        <v>11</v>
      </c>
      <c r="G5951" t="s">
        <v>77</v>
      </c>
      <c r="H5951">
        <f>VLOOKUP(G5951,Index!$G$2:$H$40,2,FALSE)</f>
        <v>35</v>
      </c>
      <c r="I5951" s="3">
        <v>20000</v>
      </c>
      <c r="J5951" s="3">
        <v>60000</v>
      </c>
      <c r="K5951" s="3">
        <v>0</v>
      </c>
      <c r="L5951" s="3">
        <v>30000</v>
      </c>
      <c r="M5951" s="3">
        <f t="shared" si="368"/>
        <v>110000</v>
      </c>
      <c r="N5951" s="3">
        <f t="shared" si="370"/>
        <v>27500</v>
      </c>
      <c r="O5951" s="3">
        <f t="shared" si="371"/>
        <v>0</v>
      </c>
      <c r="T5951" t="s">
        <v>185</v>
      </c>
      <c r="U5951">
        <f>VLOOKUP(T5951,Index!$J$2:$K$1319,2,FALSE)</f>
        <v>1207</v>
      </c>
      <c r="V5951" t="s">
        <v>78</v>
      </c>
      <c r="W5951">
        <f t="shared" si="369"/>
        <v>3</v>
      </c>
    </row>
    <row r="5952" spans="1:23">
      <c r="A5952" t="s">
        <v>4677</v>
      </c>
      <c r="B5952" t="s">
        <v>20</v>
      </c>
      <c r="C5952">
        <f>VLOOKUP(B5952,Index!$A$2:$B$18,2,FALSE)</f>
        <v>3</v>
      </c>
      <c r="D5952">
        <v>2007</v>
      </c>
      <c r="E5952" t="s">
        <v>43</v>
      </c>
      <c r="F5952">
        <f>VLOOKUP(E5952,Index!$D$2:$E$13,2,FALSE)</f>
        <v>6</v>
      </c>
      <c r="G5952" t="s">
        <v>480</v>
      </c>
      <c r="H5952">
        <f>VLOOKUP(G5952,Index!$G$2:$H$40,2,FALSE)</f>
        <v>21</v>
      </c>
      <c r="I5952" s="3">
        <v>90000</v>
      </c>
      <c r="J5952" s="3">
        <v>10000</v>
      </c>
      <c r="K5952" s="3">
        <v>0</v>
      </c>
      <c r="L5952" s="3">
        <v>10000</v>
      </c>
      <c r="M5952" s="3">
        <f t="shared" si="368"/>
        <v>110000</v>
      </c>
      <c r="N5952" s="3">
        <f t="shared" si="370"/>
        <v>27500</v>
      </c>
      <c r="O5952" s="3">
        <f t="shared" si="371"/>
        <v>0</v>
      </c>
      <c r="P5952">
        <v>5.5</v>
      </c>
      <c r="Q5952">
        <v>23</v>
      </c>
      <c r="R5952">
        <v>6.1</v>
      </c>
      <c r="S5952">
        <v>7</v>
      </c>
      <c r="T5952" t="s">
        <v>4678</v>
      </c>
      <c r="U5952">
        <f>VLOOKUP(T5952,Index!$J$2:$K$1319,2,FALSE)</f>
        <v>304</v>
      </c>
      <c r="V5952" t="s">
        <v>15</v>
      </c>
      <c r="W5952">
        <f t="shared" si="369"/>
        <v>3</v>
      </c>
    </row>
    <row r="5953" spans="1:23">
      <c r="A5953" t="s">
        <v>3055</v>
      </c>
      <c r="B5953" t="s">
        <v>97</v>
      </c>
      <c r="C5953">
        <f>VLOOKUP(B5953,Index!$A$2:$B$18,2,FALSE)</f>
        <v>16</v>
      </c>
      <c r="D5953">
        <v>2003</v>
      </c>
      <c r="E5953" t="s">
        <v>13</v>
      </c>
      <c r="F5953">
        <f>VLOOKUP(E5953,Index!$D$2:$E$13,2,FALSE)</f>
        <v>11</v>
      </c>
      <c r="G5953" t="s">
        <v>49</v>
      </c>
      <c r="H5953">
        <f>VLOOKUP(G5953,Index!$G$2:$H$40,2,FALSE)</f>
        <v>4</v>
      </c>
      <c r="I5953" s="3">
        <v>80000</v>
      </c>
      <c r="J5953" s="3">
        <v>20000</v>
      </c>
      <c r="K5953" s="3">
        <v>0</v>
      </c>
      <c r="L5953" s="3">
        <v>0</v>
      </c>
      <c r="M5953" s="3">
        <f t="shared" si="368"/>
        <v>100000</v>
      </c>
      <c r="N5953" s="3">
        <f t="shared" si="370"/>
        <v>25000</v>
      </c>
      <c r="O5953" s="3">
        <f t="shared" si="371"/>
        <v>0</v>
      </c>
      <c r="P5953">
        <v>7.6</v>
      </c>
      <c r="Q5953">
        <v>15</v>
      </c>
      <c r="R5953">
        <v>8.3000000000000007</v>
      </c>
      <c r="S5953">
        <v>7</v>
      </c>
      <c r="T5953" t="s">
        <v>493</v>
      </c>
      <c r="U5953">
        <f>VLOOKUP(T5953,Index!$J$2:$K$1319,2,FALSE)</f>
        <v>1178</v>
      </c>
      <c r="V5953" t="s">
        <v>15</v>
      </c>
      <c r="W5953">
        <f t="shared" si="369"/>
        <v>3</v>
      </c>
    </row>
    <row r="5954" spans="1:23">
      <c r="A5954" t="s">
        <v>3535</v>
      </c>
      <c r="B5954" t="s">
        <v>28</v>
      </c>
      <c r="C5954">
        <f>VLOOKUP(B5954,Index!$A$2:$B$18,2,FALSE)</f>
        <v>15</v>
      </c>
      <c r="D5954">
        <v>2011</v>
      </c>
      <c r="E5954" t="s">
        <v>23</v>
      </c>
      <c r="F5954">
        <f>VLOOKUP(E5954,Index!$D$2:$E$13,2,FALSE)</f>
        <v>4</v>
      </c>
      <c r="G5954" t="s">
        <v>35</v>
      </c>
      <c r="H5954">
        <f>VLOOKUP(G5954,Index!$G$2:$H$40,2,FALSE)</f>
        <v>32</v>
      </c>
      <c r="I5954" s="3">
        <v>80000</v>
      </c>
      <c r="J5954" s="3">
        <v>20000</v>
      </c>
      <c r="K5954" s="3">
        <v>0</v>
      </c>
      <c r="L5954" s="3">
        <v>10000</v>
      </c>
      <c r="M5954" s="3">
        <f t="shared" ref="M5954:M6017" si="372">SUM(I5954:L5954)</f>
        <v>110000</v>
      </c>
      <c r="N5954" s="3">
        <f t="shared" si="370"/>
        <v>27500</v>
      </c>
      <c r="O5954" s="3">
        <f t="shared" si="371"/>
        <v>0</v>
      </c>
      <c r="T5954" t="s">
        <v>1171</v>
      </c>
      <c r="U5954">
        <f>VLOOKUP(T5954,Index!$J$2:$K$1319,2,FALSE)</f>
        <v>526</v>
      </c>
      <c r="V5954" t="s">
        <v>15</v>
      </c>
      <c r="W5954">
        <f t="shared" ref="W5954:W6017" si="373">IF(T5954=G5954,1,3)</f>
        <v>3</v>
      </c>
    </row>
    <row r="5955" spans="1:23">
      <c r="A5955" t="s">
        <v>939</v>
      </c>
      <c r="B5955" t="s">
        <v>156</v>
      </c>
      <c r="C5955">
        <f>VLOOKUP(B5955,Index!$A$2:$B$18,2,FALSE)</f>
        <v>4</v>
      </c>
      <c r="D5955">
        <v>2005</v>
      </c>
      <c r="E5955" t="s">
        <v>34</v>
      </c>
      <c r="F5955">
        <f>VLOOKUP(E5955,Index!$D$2:$E$13,2,FALSE)</f>
        <v>1</v>
      </c>
      <c r="G5955" t="s">
        <v>1211</v>
      </c>
      <c r="H5955">
        <f>VLOOKUP(G5955,Index!$G$2:$H$40,2,FALSE)</f>
        <v>39</v>
      </c>
      <c r="I5955" s="3">
        <v>80000</v>
      </c>
      <c r="J5955" s="3">
        <v>30000</v>
      </c>
      <c r="K5955" s="3">
        <v>0</v>
      </c>
      <c r="L5955" s="3">
        <v>0</v>
      </c>
      <c r="M5955" s="3">
        <f t="shared" si="372"/>
        <v>110000</v>
      </c>
      <c r="N5955" s="3">
        <f t="shared" ref="N5955:N6018" si="374">AVERAGE(I5955:L5955)</f>
        <v>27500</v>
      </c>
      <c r="O5955" s="3">
        <f t="shared" ref="O5955:O6018" si="375">IF(M5955&gt;AVERAGE($M$2:$M$8064),1,0)</f>
        <v>0</v>
      </c>
      <c r="R5955">
        <v>6</v>
      </c>
      <c r="S5955">
        <v>5</v>
      </c>
      <c r="T5955" t="s">
        <v>675</v>
      </c>
      <c r="U5955">
        <f>VLOOKUP(T5955,Index!$J$2:$K$1319,2,FALSE)</f>
        <v>439</v>
      </c>
      <c r="V5955" t="s">
        <v>15</v>
      </c>
      <c r="W5955">
        <f t="shared" si="373"/>
        <v>3</v>
      </c>
    </row>
    <row r="5956" spans="1:23">
      <c r="A5956" t="s">
        <v>4679</v>
      </c>
      <c r="B5956" t="s">
        <v>132</v>
      </c>
      <c r="C5956">
        <f>VLOOKUP(B5956,Index!$A$2:$B$18,2,FALSE)</f>
        <v>5</v>
      </c>
      <c r="D5956">
        <v>2006</v>
      </c>
      <c r="E5956" t="s">
        <v>23</v>
      </c>
      <c r="F5956">
        <f>VLOOKUP(E5956,Index!$D$2:$E$13,2,FALSE)</f>
        <v>4</v>
      </c>
      <c r="G5956" t="s">
        <v>14</v>
      </c>
      <c r="H5956">
        <f>VLOOKUP(G5956,Index!$G$2:$H$40,2,FALSE)</f>
        <v>26</v>
      </c>
      <c r="I5956" s="3">
        <v>70000</v>
      </c>
      <c r="J5956" s="3">
        <v>20000</v>
      </c>
      <c r="K5956" s="3">
        <v>20000</v>
      </c>
      <c r="L5956" s="3">
        <v>0</v>
      </c>
      <c r="M5956" s="3">
        <f t="shared" si="372"/>
        <v>110000</v>
      </c>
      <c r="N5956" s="3">
        <f t="shared" si="374"/>
        <v>27500</v>
      </c>
      <c r="O5956" s="3">
        <f t="shared" si="375"/>
        <v>0</v>
      </c>
      <c r="P5956">
        <v>6.2</v>
      </c>
      <c r="Q5956">
        <v>42</v>
      </c>
      <c r="R5956">
        <v>8</v>
      </c>
      <c r="S5956">
        <v>17</v>
      </c>
      <c r="T5956" t="s">
        <v>4680</v>
      </c>
      <c r="U5956">
        <f>VLOOKUP(T5956,Index!$J$2:$K$1319,2,FALSE)</f>
        <v>1262</v>
      </c>
      <c r="V5956" t="s">
        <v>78</v>
      </c>
      <c r="W5956">
        <f t="shared" si="373"/>
        <v>3</v>
      </c>
    </row>
    <row r="5957" spans="1:23">
      <c r="A5957" t="s">
        <v>2515</v>
      </c>
      <c r="B5957" t="s">
        <v>28</v>
      </c>
      <c r="C5957">
        <f>VLOOKUP(B5957,Index!$A$2:$B$18,2,FALSE)</f>
        <v>15</v>
      </c>
      <c r="D5957">
        <v>2008</v>
      </c>
      <c r="E5957" t="s">
        <v>23</v>
      </c>
      <c r="F5957">
        <f>VLOOKUP(E5957,Index!$D$2:$E$13,2,FALSE)</f>
        <v>4</v>
      </c>
      <c r="G5957" t="s">
        <v>168</v>
      </c>
      <c r="H5957">
        <f>VLOOKUP(G5957,Index!$G$2:$H$40,2,FALSE)</f>
        <v>19</v>
      </c>
      <c r="I5957" s="3">
        <v>100000</v>
      </c>
      <c r="J5957" s="3">
        <v>0</v>
      </c>
      <c r="K5957" s="3">
        <v>0</v>
      </c>
      <c r="L5957" s="3">
        <v>10000</v>
      </c>
      <c r="M5957" s="3">
        <f t="shared" si="372"/>
        <v>110000</v>
      </c>
      <c r="N5957" s="3">
        <f t="shared" si="374"/>
        <v>27500</v>
      </c>
      <c r="O5957" s="3">
        <f t="shared" si="375"/>
        <v>0</v>
      </c>
      <c r="P5957">
        <v>7</v>
      </c>
      <c r="Q5957">
        <v>7</v>
      </c>
      <c r="R5957">
        <v>7</v>
      </c>
      <c r="S5957">
        <v>6</v>
      </c>
      <c r="T5957" t="s">
        <v>1181</v>
      </c>
      <c r="U5957">
        <f>VLOOKUP(T5957,Index!$J$2:$K$1319,2,FALSE)</f>
        <v>158</v>
      </c>
      <c r="V5957" t="s">
        <v>15</v>
      </c>
      <c r="W5957">
        <f t="shared" si="373"/>
        <v>3</v>
      </c>
    </row>
    <row r="5958" spans="1:23">
      <c r="A5958" t="s">
        <v>4681</v>
      </c>
      <c r="B5958" t="s">
        <v>39</v>
      </c>
      <c r="C5958">
        <f>VLOOKUP(B5958,Index!$A$2:$B$18,2,FALSE)</f>
        <v>8</v>
      </c>
      <c r="D5958">
        <v>2003</v>
      </c>
      <c r="E5958" t="s">
        <v>67</v>
      </c>
      <c r="F5958">
        <f>VLOOKUP(E5958,Index!$D$2:$E$13,2,FALSE)</f>
        <v>10</v>
      </c>
      <c r="G5958" t="s">
        <v>657</v>
      </c>
      <c r="H5958">
        <f>VLOOKUP(G5958,Index!$G$2:$H$40,2,FALSE)</f>
        <v>33</v>
      </c>
      <c r="I5958" s="3">
        <v>50000</v>
      </c>
      <c r="J5958" s="3">
        <v>40000</v>
      </c>
      <c r="K5958" s="3">
        <v>0</v>
      </c>
      <c r="L5958" s="3">
        <v>10000</v>
      </c>
      <c r="M5958" s="3">
        <f t="shared" si="372"/>
        <v>100000</v>
      </c>
      <c r="N5958" s="3">
        <f t="shared" si="374"/>
        <v>25000</v>
      </c>
      <c r="O5958" s="3">
        <f t="shared" si="375"/>
        <v>0</v>
      </c>
      <c r="P5958">
        <v>6.7</v>
      </c>
      <c r="Q5958">
        <v>17</v>
      </c>
      <c r="R5958">
        <v>8.9</v>
      </c>
      <c r="S5958">
        <v>23</v>
      </c>
      <c r="T5958" t="s">
        <v>4682</v>
      </c>
      <c r="U5958">
        <f>VLOOKUP(T5958,Index!$J$2:$K$1319,2,FALSE)</f>
        <v>728</v>
      </c>
      <c r="V5958" t="s">
        <v>61</v>
      </c>
      <c r="W5958">
        <f t="shared" si="373"/>
        <v>3</v>
      </c>
    </row>
    <row r="5959" spans="1:23">
      <c r="A5959" t="s">
        <v>4683</v>
      </c>
      <c r="B5959" t="s">
        <v>132</v>
      </c>
      <c r="C5959">
        <f>VLOOKUP(B5959,Index!$A$2:$B$18,2,FALSE)</f>
        <v>5</v>
      </c>
      <c r="D5959">
        <v>2006</v>
      </c>
      <c r="E5959" t="s">
        <v>48</v>
      </c>
      <c r="F5959">
        <f>VLOOKUP(E5959,Index!$D$2:$E$13,2,FALSE)</f>
        <v>9</v>
      </c>
      <c r="G5959" t="s">
        <v>267</v>
      </c>
      <c r="H5959">
        <f>VLOOKUP(G5959,Index!$G$2:$H$40,2,FALSE)</f>
        <v>14</v>
      </c>
      <c r="I5959" s="3">
        <v>80000</v>
      </c>
      <c r="J5959" s="3">
        <v>20000</v>
      </c>
      <c r="K5959" s="3">
        <v>0</v>
      </c>
      <c r="L5959" s="3">
        <v>0</v>
      </c>
      <c r="M5959" s="3">
        <f t="shared" si="372"/>
        <v>100000</v>
      </c>
      <c r="N5959" s="3">
        <f t="shared" si="374"/>
        <v>25000</v>
      </c>
      <c r="O5959" s="3">
        <f t="shared" si="375"/>
        <v>0</v>
      </c>
      <c r="P5959">
        <v>5.0999999999999996</v>
      </c>
      <c r="Q5959">
        <v>4</v>
      </c>
      <c r="R5959">
        <v>5.2</v>
      </c>
      <c r="S5959">
        <v>5</v>
      </c>
      <c r="T5959" t="s">
        <v>181</v>
      </c>
      <c r="U5959">
        <f>VLOOKUP(T5959,Index!$J$2:$K$1319,2,FALSE)</f>
        <v>1181</v>
      </c>
      <c r="V5959" t="s">
        <v>78</v>
      </c>
      <c r="W5959">
        <f t="shared" si="373"/>
        <v>3</v>
      </c>
    </row>
    <row r="5960" spans="1:23">
      <c r="A5960" t="s">
        <v>4684</v>
      </c>
      <c r="B5960" t="s">
        <v>39</v>
      </c>
      <c r="C5960">
        <f>VLOOKUP(B5960,Index!$A$2:$B$18,2,FALSE)</f>
        <v>8</v>
      </c>
      <c r="D5960">
        <v>2003</v>
      </c>
      <c r="E5960" t="s">
        <v>59</v>
      </c>
      <c r="F5960">
        <f>VLOOKUP(E5960,Index!$D$2:$E$13,2,FALSE)</f>
        <v>3</v>
      </c>
      <c r="G5960" t="s">
        <v>2182</v>
      </c>
      <c r="H5960">
        <f>VLOOKUP(G5960,Index!$G$2:$H$40,2,FALSE)</f>
        <v>18</v>
      </c>
      <c r="I5960" s="3">
        <v>50000</v>
      </c>
      <c r="J5960" s="3">
        <v>40000</v>
      </c>
      <c r="K5960" s="3">
        <v>0</v>
      </c>
      <c r="L5960" s="3">
        <v>10000</v>
      </c>
      <c r="M5960" s="3">
        <f t="shared" si="372"/>
        <v>100000</v>
      </c>
      <c r="N5960" s="3">
        <f t="shared" si="374"/>
        <v>25000</v>
      </c>
      <c r="O5960" s="3">
        <f t="shared" si="375"/>
        <v>0</v>
      </c>
      <c r="P5960">
        <v>7.1</v>
      </c>
      <c r="Q5960">
        <v>31</v>
      </c>
      <c r="R5960">
        <v>8.6</v>
      </c>
      <c r="S5960">
        <v>17</v>
      </c>
      <c r="T5960" t="s">
        <v>2977</v>
      </c>
      <c r="U5960">
        <f>VLOOKUP(T5960,Index!$J$2:$K$1319,2,FALSE)</f>
        <v>1050</v>
      </c>
      <c r="V5960" t="s">
        <v>61</v>
      </c>
      <c r="W5960">
        <f t="shared" si="373"/>
        <v>3</v>
      </c>
    </row>
    <row r="5961" spans="1:23">
      <c r="A5961" t="s">
        <v>4685</v>
      </c>
      <c r="B5961" t="s">
        <v>63</v>
      </c>
      <c r="C5961">
        <f>VLOOKUP(B5961,Index!$A$2:$B$18,2,FALSE)</f>
        <v>1</v>
      </c>
      <c r="D5961">
        <v>2011</v>
      </c>
      <c r="E5961" t="s">
        <v>13</v>
      </c>
      <c r="F5961">
        <f>VLOOKUP(E5961,Index!$D$2:$E$13,2,FALSE)</f>
        <v>11</v>
      </c>
      <c r="G5961" t="s">
        <v>264</v>
      </c>
      <c r="H5961">
        <f>VLOOKUP(G5961,Index!$G$2:$H$40,2,FALSE)</f>
        <v>25</v>
      </c>
      <c r="I5961" s="3">
        <v>50000</v>
      </c>
      <c r="J5961" s="3">
        <v>50000</v>
      </c>
      <c r="K5961" s="3">
        <v>0</v>
      </c>
      <c r="L5961" s="3">
        <v>10000</v>
      </c>
      <c r="M5961" s="3">
        <f t="shared" si="372"/>
        <v>110000</v>
      </c>
      <c r="N5961" s="3">
        <f t="shared" si="374"/>
        <v>27500</v>
      </c>
      <c r="O5961" s="3">
        <f t="shared" si="375"/>
        <v>0</v>
      </c>
      <c r="P5961">
        <v>5.8</v>
      </c>
      <c r="Q5961">
        <v>11</v>
      </c>
      <c r="T5961" t="s">
        <v>411</v>
      </c>
      <c r="U5961">
        <f>VLOOKUP(T5961,Index!$J$2:$K$1319,2,FALSE)</f>
        <v>569</v>
      </c>
      <c r="V5961" t="s">
        <v>78</v>
      </c>
      <c r="W5961">
        <f t="shared" si="373"/>
        <v>3</v>
      </c>
    </row>
    <row r="5962" spans="1:23">
      <c r="A5962" t="s">
        <v>4686</v>
      </c>
      <c r="B5962" t="s">
        <v>20</v>
      </c>
      <c r="C5962">
        <f>VLOOKUP(B5962,Index!$A$2:$B$18,2,FALSE)</f>
        <v>3</v>
      </c>
      <c r="D5962">
        <v>2010</v>
      </c>
      <c r="E5962" t="s">
        <v>23</v>
      </c>
      <c r="F5962">
        <f>VLOOKUP(E5962,Index!$D$2:$E$13,2,FALSE)</f>
        <v>4</v>
      </c>
      <c r="G5962" t="s">
        <v>144</v>
      </c>
      <c r="H5962">
        <f>VLOOKUP(G5962,Index!$G$2:$H$40,2,FALSE)</f>
        <v>1</v>
      </c>
      <c r="I5962" s="3">
        <v>100000</v>
      </c>
      <c r="J5962" s="3">
        <v>0</v>
      </c>
      <c r="K5962" s="3">
        <v>0</v>
      </c>
      <c r="L5962" s="3">
        <v>10000</v>
      </c>
      <c r="M5962" s="3">
        <f t="shared" si="372"/>
        <v>110000</v>
      </c>
      <c r="N5962" s="3">
        <f t="shared" si="374"/>
        <v>27500</v>
      </c>
      <c r="O5962" s="3">
        <f t="shared" si="375"/>
        <v>0</v>
      </c>
      <c r="T5962" t="s">
        <v>4687</v>
      </c>
      <c r="U5962">
        <f>VLOOKUP(T5962,Index!$J$2:$K$1319,2,FALSE)</f>
        <v>137</v>
      </c>
      <c r="V5962" t="s">
        <v>78</v>
      </c>
      <c r="W5962">
        <f t="shared" si="373"/>
        <v>3</v>
      </c>
    </row>
    <row r="5963" spans="1:23">
      <c r="A5963" t="s">
        <v>3783</v>
      </c>
      <c r="B5963" t="s">
        <v>12</v>
      </c>
      <c r="C5963">
        <f>VLOOKUP(B5963,Index!$A$2:$B$18,2,FALSE)</f>
        <v>13</v>
      </c>
      <c r="D5963">
        <v>2008</v>
      </c>
      <c r="E5963" t="s">
        <v>59</v>
      </c>
      <c r="F5963">
        <f>VLOOKUP(E5963,Index!$D$2:$E$13,2,FALSE)</f>
        <v>3</v>
      </c>
      <c r="G5963" t="s">
        <v>2182</v>
      </c>
      <c r="H5963">
        <f>VLOOKUP(G5963,Index!$G$2:$H$40,2,FALSE)</f>
        <v>18</v>
      </c>
      <c r="I5963" s="3">
        <v>100000</v>
      </c>
      <c r="J5963" s="3">
        <v>0</v>
      </c>
      <c r="K5963" s="3">
        <v>0</v>
      </c>
      <c r="L5963" s="3">
        <v>10000</v>
      </c>
      <c r="M5963" s="3">
        <f t="shared" si="372"/>
        <v>110000</v>
      </c>
      <c r="N5963" s="3">
        <f t="shared" si="374"/>
        <v>27500</v>
      </c>
      <c r="O5963" s="3">
        <f t="shared" si="375"/>
        <v>0</v>
      </c>
      <c r="P5963">
        <v>7</v>
      </c>
      <c r="Q5963">
        <v>15</v>
      </c>
      <c r="T5963" t="s">
        <v>2977</v>
      </c>
      <c r="U5963">
        <f>VLOOKUP(T5963,Index!$J$2:$K$1319,2,FALSE)</f>
        <v>1050</v>
      </c>
      <c r="V5963" t="s">
        <v>61</v>
      </c>
      <c r="W5963">
        <f t="shared" si="373"/>
        <v>3</v>
      </c>
    </row>
    <row r="5964" spans="1:23">
      <c r="A5964" t="s">
        <v>3870</v>
      </c>
      <c r="B5964" t="s">
        <v>28</v>
      </c>
      <c r="C5964">
        <f>VLOOKUP(B5964,Index!$A$2:$B$18,2,FALSE)</f>
        <v>15</v>
      </c>
      <c r="D5964">
        <v>2008</v>
      </c>
      <c r="E5964" t="s">
        <v>34</v>
      </c>
      <c r="F5964">
        <f>VLOOKUP(E5964,Index!$D$2:$E$13,2,FALSE)</f>
        <v>1</v>
      </c>
      <c r="G5964" t="s">
        <v>588</v>
      </c>
      <c r="H5964">
        <f>VLOOKUP(G5964,Index!$G$2:$H$40,2,FALSE)</f>
        <v>37</v>
      </c>
      <c r="I5964" s="3">
        <v>90000</v>
      </c>
      <c r="J5964" s="3">
        <v>10000</v>
      </c>
      <c r="K5964" s="3">
        <v>0</v>
      </c>
      <c r="L5964" s="3">
        <v>10000</v>
      </c>
      <c r="M5964" s="3">
        <f t="shared" si="372"/>
        <v>110000</v>
      </c>
      <c r="N5964" s="3">
        <f t="shared" si="374"/>
        <v>27500</v>
      </c>
      <c r="O5964" s="3">
        <f t="shared" si="375"/>
        <v>0</v>
      </c>
      <c r="P5964">
        <v>5.9</v>
      </c>
      <c r="Q5964">
        <v>40</v>
      </c>
      <c r="T5964" t="s">
        <v>232</v>
      </c>
      <c r="U5964">
        <f>VLOOKUP(T5964,Index!$J$2:$K$1319,2,FALSE)</f>
        <v>1089</v>
      </c>
      <c r="V5964" t="s">
        <v>78</v>
      </c>
      <c r="W5964">
        <f t="shared" si="373"/>
        <v>3</v>
      </c>
    </row>
    <row r="5965" spans="1:23">
      <c r="A5965" t="s">
        <v>4688</v>
      </c>
      <c r="B5965" t="s">
        <v>33</v>
      </c>
      <c r="C5965">
        <f>VLOOKUP(B5965,Index!$A$2:$B$18,2,FALSE)</f>
        <v>9</v>
      </c>
      <c r="D5965">
        <v>2011</v>
      </c>
      <c r="E5965" t="s">
        <v>48</v>
      </c>
      <c r="F5965">
        <f>VLOOKUP(E5965,Index!$D$2:$E$13,2,FALSE)</f>
        <v>9</v>
      </c>
      <c r="G5965" t="s">
        <v>1028</v>
      </c>
      <c r="H5965">
        <f>VLOOKUP(G5965,Index!$G$2:$H$40,2,FALSE)</f>
        <v>9</v>
      </c>
      <c r="I5965" s="3">
        <v>50000</v>
      </c>
      <c r="J5965" s="3">
        <v>50000</v>
      </c>
      <c r="K5965" s="3">
        <v>0</v>
      </c>
      <c r="L5965" s="3">
        <v>20000</v>
      </c>
      <c r="M5965" s="3">
        <f t="shared" si="372"/>
        <v>120000</v>
      </c>
      <c r="N5965" s="3">
        <f t="shared" si="374"/>
        <v>30000</v>
      </c>
      <c r="O5965" s="3">
        <f t="shared" si="375"/>
        <v>0</v>
      </c>
      <c r="P5965">
        <v>5</v>
      </c>
      <c r="Q5965">
        <v>40</v>
      </c>
      <c r="R5965">
        <v>3.5</v>
      </c>
      <c r="S5965">
        <v>28</v>
      </c>
      <c r="T5965" t="s">
        <v>4689</v>
      </c>
      <c r="U5965">
        <f>VLOOKUP(T5965,Index!$J$2:$K$1319,2,FALSE)</f>
        <v>501</v>
      </c>
      <c r="V5965" t="s">
        <v>37</v>
      </c>
      <c r="W5965">
        <f t="shared" si="373"/>
        <v>3</v>
      </c>
    </row>
    <row r="5966" spans="1:23">
      <c r="A5966" t="s">
        <v>4690</v>
      </c>
      <c r="B5966" t="s">
        <v>39</v>
      </c>
      <c r="C5966">
        <f>VLOOKUP(B5966,Index!$A$2:$B$18,2,FALSE)</f>
        <v>8</v>
      </c>
      <c r="D5966">
        <v>2002</v>
      </c>
      <c r="E5966" t="s">
        <v>48</v>
      </c>
      <c r="F5966">
        <f>VLOOKUP(E5966,Index!$D$2:$E$13,2,FALSE)</f>
        <v>9</v>
      </c>
      <c r="G5966" t="s">
        <v>264</v>
      </c>
      <c r="H5966">
        <f>VLOOKUP(G5966,Index!$G$2:$H$40,2,FALSE)</f>
        <v>25</v>
      </c>
      <c r="I5966" s="3">
        <v>50000</v>
      </c>
      <c r="J5966" s="3">
        <v>40000</v>
      </c>
      <c r="K5966" s="3">
        <v>0</v>
      </c>
      <c r="L5966" s="3">
        <v>10000</v>
      </c>
      <c r="M5966" s="3">
        <f t="shared" si="372"/>
        <v>100000</v>
      </c>
      <c r="N5966" s="3">
        <f t="shared" si="374"/>
        <v>25000</v>
      </c>
      <c r="O5966" s="3">
        <f t="shared" si="375"/>
        <v>0</v>
      </c>
      <c r="P5966">
        <v>6</v>
      </c>
      <c r="Q5966">
        <v>17</v>
      </c>
      <c r="R5966">
        <v>5.3</v>
      </c>
      <c r="S5966">
        <v>4</v>
      </c>
      <c r="T5966" t="s">
        <v>289</v>
      </c>
      <c r="U5966">
        <f>VLOOKUP(T5966,Index!$J$2:$K$1319,2,FALSE)</f>
        <v>767</v>
      </c>
      <c r="V5966" t="s">
        <v>61</v>
      </c>
      <c r="W5966">
        <f t="shared" si="373"/>
        <v>3</v>
      </c>
    </row>
    <row r="5967" spans="1:23">
      <c r="A5967" t="s">
        <v>3383</v>
      </c>
      <c r="B5967" t="s">
        <v>926</v>
      </c>
      <c r="C5967">
        <f>VLOOKUP(B5967,Index!$A$2:$B$18,2,FALSE)</f>
        <v>12</v>
      </c>
      <c r="D5967">
        <v>2014</v>
      </c>
      <c r="E5967" t="s">
        <v>34</v>
      </c>
      <c r="F5967">
        <f>VLOOKUP(E5967,Index!$D$2:$E$13,2,FALSE)</f>
        <v>1</v>
      </c>
      <c r="G5967" t="s">
        <v>657</v>
      </c>
      <c r="H5967">
        <f>VLOOKUP(G5967,Index!$G$2:$H$40,2,FALSE)</f>
        <v>33</v>
      </c>
      <c r="I5967" s="3">
        <v>0</v>
      </c>
      <c r="J5967" s="3">
        <v>0</v>
      </c>
      <c r="K5967" s="3">
        <v>110000</v>
      </c>
      <c r="L5967" s="3">
        <v>0</v>
      </c>
      <c r="M5967" s="3">
        <f t="shared" si="372"/>
        <v>110000</v>
      </c>
      <c r="N5967" s="3">
        <f t="shared" si="374"/>
        <v>27500</v>
      </c>
      <c r="O5967" s="3">
        <f t="shared" si="375"/>
        <v>0</v>
      </c>
      <c r="P5967">
        <v>7.6</v>
      </c>
      <c r="Q5967">
        <v>5</v>
      </c>
      <c r="R5967">
        <v>8.6</v>
      </c>
      <c r="S5967">
        <v>18</v>
      </c>
      <c r="T5967" t="s">
        <v>658</v>
      </c>
      <c r="U5967">
        <f>VLOOKUP(T5967,Index!$J$2:$K$1319,2,FALSE)</f>
        <v>833</v>
      </c>
      <c r="V5967" t="s">
        <v>61</v>
      </c>
      <c r="W5967">
        <f t="shared" si="373"/>
        <v>3</v>
      </c>
    </row>
    <row r="5968" spans="1:23">
      <c r="A5968" t="s">
        <v>4691</v>
      </c>
      <c r="B5968" t="s">
        <v>12</v>
      </c>
      <c r="C5968">
        <f>VLOOKUP(B5968,Index!$A$2:$B$18,2,FALSE)</f>
        <v>13</v>
      </c>
      <c r="D5968">
        <v>2011</v>
      </c>
      <c r="E5968" t="s">
        <v>13</v>
      </c>
      <c r="F5968">
        <f>VLOOKUP(E5968,Index!$D$2:$E$13,2,FALSE)</f>
        <v>11</v>
      </c>
      <c r="G5968" t="s">
        <v>585</v>
      </c>
      <c r="H5968">
        <f>VLOOKUP(G5968,Index!$G$2:$H$40,2,FALSE)</f>
        <v>12</v>
      </c>
      <c r="I5968" s="3">
        <v>50000</v>
      </c>
      <c r="J5968" s="3">
        <v>50000</v>
      </c>
      <c r="K5968" s="3">
        <v>0</v>
      </c>
      <c r="L5968" s="3">
        <v>10000</v>
      </c>
      <c r="M5968" s="3">
        <f t="shared" si="372"/>
        <v>110000</v>
      </c>
      <c r="N5968" s="3">
        <f t="shared" si="374"/>
        <v>27500</v>
      </c>
      <c r="O5968" s="3">
        <f t="shared" si="375"/>
        <v>0</v>
      </c>
      <c r="T5968" t="s">
        <v>4692</v>
      </c>
      <c r="U5968">
        <f>VLOOKUP(T5968,Index!$J$2:$K$1319,2,FALSE)</f>
        <v>19</v>
      </c>
      <c r="V5968" t="s">
        <v>15</v>
      </c>
      <c r="W5968">
        <f t="shared" si="373"/>
        <v>3</v>
      </c>
    </row>
    <row r="5969" spans="1:23">
      <c r="A5969" t="s">
        <v>4693</v>
      </c>
      <c r="B5969" t="s">
        <v>12</v>
      </c>
      <c r="C5969">
        <f>VLOOKUP(B5969,Index!$A$2:$B$18,2,FALSE)</f>
        <v>13</v>
      </c>
      <c r="D5969">
        <v>2011</v>
      </c>
      <c r="E5969" t="s">
        <v>23</v>
      </c>
      <c r="F5969">
        <f>VLOOKUP(E5969,Index!$D$2:$E$13,2,FALSE)</f>
        <v>4</v>
      </c>
      <c r="G5969" t="s">
        <v>94</v>
      </c>
      <c r="H5969">
        <f>VLOOKUP(G5969,Index!$G$2:$H$40,2,FALSE)</f>
        <v>15</v>
      </c>
      <c r="I5969" s="3">
        <v>100000</v>
      </c>
      <c r="J5969" s="3">
        <v>0</v>
      </c>
      <c r="K5969" s="3">
        <v>0</v>
      </c>
      <c r="L5969" s="3">
        <v>10000</v>
      </c>
      <c r="M5969" s="3">
        <f t="shared" si="372"/>
        <v>110000</v>
      </c>
      <c r="N5969" s="3">
        <f t="shared" si="374"/>
        <v>27500</v>
      </c>
      <c r="O5969" s="3">
        <f t="shared" si="375"/>
        <v>0</v>
      </c>
      <c r="T5969" t="s">
        <v>1136</v>
      </c>
      <c r="U5969">
        <f>VLOOKUP(T5969,Index!$J$2:$K$1319,2,FALSE)</f>
        <v>1256</v>
      </c>
      <c r="V5969" t="s">
        <v>15</v>
      </c>
      <c r="W5969">
        <f t="shared" si="373"/>
        <v>3</v>
      </c>
    </row>
    <row r="5970" spans="1:23">
      <c r="A5970" t="s">
        <v>2740</v>
      </c>
      <c r="B5970" t="s">
        <v>33</v>
      </c>
      <c r="C5970">
        <f>VLOOKUP(B5970,Index!$A$2:$B$18,2,FALSE)</f>
        <v>9</v>
      </c>
      <c r="D5970">
        <v>2009</v>
      </c>
      <c r="E5970" t="s">
        <v>34</v>
      </c>
      <c r="F5970">
        <f>VLOOKUP(E5970,Index!$D$2:$E$13,2,FALSE)</f>
        <v>1</v>
      </c>
      <c r="G5970" t="s">
        <v>407</v>
      </c>
      <c r="H5970">
        <f>VLOOKUP(G5970,Index!$G$2:$H$40,2,FALSE)</f>
        <v>29</v>
      </c>
      <c r="I5970" s="3">
        <v>70000</v>
      </c>
      <c r="J5970" s="3">
        <v>30000</v>
      </c>
      <c r="K5970" s="3">
        <v>0</v>
      </c>
      <c r="L5970" s="3">
        <v>10000</v>
      </c>
      <c r="M5970" s="3">
        <f t="shared" si="372"/>
        <v>110000</v>
      </c>
      <c r="N5970" s="3">
        <f t="shared" si="374"/>
        <v>27500</v>
      </c>
      <c r="O5970" s="3">
        <f t="shared" si="375"/>
        <v>0</v>
      </c>
      <c r="P5970">
        <v>5</v>
      </c>
      <c r="Q5970">
        <v>11</v>
      </c>
      <c r="T5970" t="s">
        <v>3796</v>
      </c>
      <c r="U5970">
        <f>VLOOKUP(T5970,Index!$J$2:$K$1319,2,FALSE)</f>
        <v>908</v>
      </c>
      <c r="V5970" t="s">
        <v>15</v>
      </c>
      <c r="W5970">
        <f t="shared" si="373"/>
        <v>3</v>
      </c>
    </row>
    <row r="5971" spans="1:23">
      <c r="A5971" t="s">
        <v>4146</v>
      </c>
      <c r="B5971" t="s">
        <v>112</v>
      </c>
      <c r="C5971">
        <f>VLOOKUP(B5971,Index!$A$2:$B$18,2,FALSE)</f>
        <v>11</v>
      </c>
      <c r="D5971">
        <v>2006</v>
      </c>
      <c r="E5971" t="s">
        <v>34</v>
      </c>
      <c r="F5971">
        <f>VLOOKUP(E5971,Index!$D$2:$E$13,2,FALSE)</f>
        <v>1</v>
      </c>
      <c r="G5971" t="s">
        <v>588</v>
      </c>
      <c r="H5971">
        <f>VLOOKUP(G5971,Index!$G$2:$H$40,2,FALSE)</f>
        <v>37</v>
      </c>
      <c r="I5971" s="3">
        <v>100000</v>
      </c>
      <c r="J5971" s="3">
        <v>0</v>
      </c>
      <c r="K5971" s="3">
        <v>0</v>
      </c>
      <c r="L5971" s="3">
        <v>10000</v>
      </c>
      <c r="M5971" s="3">
        <f t="shared" si="372"/>
        <v>110000</v>
      </c>
      <c r="N5971" s="3">
        <f t="shared" si="374"/>
        <v>27500</v>
      </c>
      <c r="O5971" s="3">
        <f t="shared" si="375"/>
        <v>0</v>
      </c>
      <c r="P5971">
        <v>5.9</v>
      </c>
      <c r="Q5971">
        <v>15</v>
      </c>
      <c r="T5971" t="s">
        <v>4694</v>
      </c>
      <c r="U5971">
        <f>VLOOKUP(T5971,Index!$J$2:$K$1319,2,FALSE)</f>
        <v>54</v>
      </c>
      <c r="V5971" t="s">
        <v>61</v>
      </c>
      <c r="W5971">
        <f t="shared" si="373"/>
        <v>3</v>
      </c>
    </row>
    <row r="5972" spans="1:23">
      <c r="A5972" t="s">
        <v>4695</v>
      </c>
      <c r="B5972" t="s">
        <v>39</v>
      </c>
      <c r="C5972">
        <f>VLOOKUP(B5972,Index!$A$2:$B$18,2,FALSE)</f>
        <v>8</v>
      </c>
      <c r="D5972">
        <v>2004</v>
      </c>
      <c r="E5972" t="s">
        <v>34</v>
      </c>
      <c r="F5972">
        <f>VLOOKUP(E5972,Index!$D$2:$E$13,2,FALSE)</f>
        <v>1</v>
      </c>
      <c r="G5972" t="s">
        <v>550</v>
      </c>
      <c r="H5972">
        <f>VLOOKUP(G5972,Index!$G$2:$H$40,2,FALSE)</f>
        <v>3</v>
      </c>
      <c r="I5972" s="3">
        <v>50000</v>
      </c>
      <c r="J5972" s="3">
        <v>40000</v>
      </c>
      <c r="K5972" s="3">
        <v>0</v>
      </c>
      <c r="L5972" s="3">
        <v>10000</v>
      </c>
      <c r="M5972" s="3">
        <f t="shared" si="372"/>
        <v>100000</v>
      </c>
      <c r="N5972" s="3">
        <f t="shared" si="374"/>
        <v>25000</v>
      </c>
      <c r="O5972" s="3">
        <f t="shared" si="375"/>
        <v>0</v>
      </c>
      <c r="P5972">
        <v>6.4</v>
      </c>
      <c r="Q5972">
        <v>31</v>
      </c>
      <c r="R5972">
        <v>8</v>
      </c>
      <c r="S5972">
        <v>10</v>
      </c>
      <c r="T5972" t="s">
        <v>551</v>
      </c>
      <c r="U5972">
        <f>VLOOKUP(T5972,Index!$J$2:$K$1319,2,FALSE)</f>
        <v>32</v>
      </c>
      <c r="V5972" t="s">
        <v>61</v>
      </c>
      <c r="W5972">
        <f t="shared" si="373"/>
        <v>3</v>
      </c>
    </row>
    <row r="5973" spans="1:23">
      <c r="A5973" t="s">
        <v>4696</v>
      </c>
      <c r="B5973" t="s">
        <v>12</v>
      </c>
      <c r="C5973">
        <f>VLOOKUP(B5973,Index!$A$2:$B$18,2,FALSE)</f>
        <v>13</v>
      </c>
      <c r="D5973">
        <v>2009</v>
      </c>
      <c r="E5973" t="s">
        <v>187</v>
      </c>
      <c r="F5973">
        <f>VLOOKUP(E5973,Index!$D$2:$E$13,2,FALSE)</f>
        <v>2</v>
      </c>
      <c r="G5973" t="s">
        <v>168</v>
      </c>
      <c r="H5973">
        <f>VLOOKUP(G5973,Index!$G$2:$H$40,2,FALSE)</f>
        <v>19</v>
      </c>
      <c r="I5973" s="3">
        <v>60000</v>
      </c>
      <c r="J5973" s="3">
        <v>40000</v>
      </c>
      <c r="K5973" s="3">
        <v>0</v>
      </c>
      <c r="L5973" s="3">
        <v>10000</v>
      </c>
      <c r="M5973" s="3">
        <f t="shared" si="372"/>
        <v>110000</v>
      </c>
      <c r="N5973" s="3">
        <f t="shared" si="374"/>
        <v>27500</v>
      </c>
      <c r="O5973" s="3">
        <f t="shared" si="375"/>
        <v>0</v>
      </c>
      <c r="P5973">
        <v>4.9000000000000004</v>
      </c>
      <c r="Q5973">
        <v>28</v>
      </c>
      <c r="R5973">
        <v>6.7</v>
      </c>
      <c r="S5973">
        <v>16</v>
      </c>
      <c r="T5973" t="s">
        <v>4132</v>
      </c>
      <c r="U5973">
        <f>VLOOKUP(T5973,Index!$J$2:$K$1319,2,FALSE)</f>
        <v>538</v>
      </c>
      <c r="V5973" t="s">
        <v>61</v>
      </c>
      <c r="W5973">
        <f t="shared" si="373"/>
        <v>3</v>
      </c>
    </row>
    <row r="5974" spans="1:23">
      <c r="A5974" t="s">
        <v>2966</v>
      </c>
      <c r="B5974" t="s">
        <v>28</v>
      </c>
      <c r="C5974">
        <f>VLOOKUP(B5974,Index!$A$2:$B$18,2,FALSE)</f>
        <v>15</v>
      </c>
      <c r="D5974">
        <v>2009</v>
      </c>
      <c r="E5974" t="s">
        <v>34</v>
      </c>
      <c r="F5974">
        <f>VLOOKUP(E5974,Index!$D$2:$E$13,2,FALSE)</f>
        <v>1</v>
      </c>
      <c r="G5974" t="s">
        <v>480</v>
      </c>
      <c r="H5974">
        <f>VLOOKUP(G5974,Index!$G$2:$H$40,2,FALSE)</f>
        <v>21</v>
      </c>
      <c r="I5974" s="3">
        <v>70000</v>
      </c>
      <c r="J5974" s="3">
        <v>30000</v>
      </c>
      <c r="K5974" s="3">
        <v>0</v>
      </c>
      <c r="L5974" s="3">
        <v>10000</v>
      </c>
      <c r="M5974" s="3">
        <f t="shared" si="372"/>
        <v>110000</v>
      </c>
      <c r="N5974" s="3">
        <f t="shared" si="374"/>
        <v>27500</v>
      </c>
      <c r="O5974" s="3">
        <f t="shared" si="375"/>
        <v>0</v>
      </c>
      <c r="P5974">
        <v>5</v>
      </c>
      <c r="Q5974">
        <v>15</v>
      </c>
      <c r="R5974">
        <v>7.1</v>
      </c>
      <c r="S5974">
        <v>8</v>
      </c>
      <c r="T5974" t="s">
        <v>481</v>
      </c>
      <c r="U5974">
        <f>VLOOKUP(T5974,Index!$J$2:$K$1319,2,FALSE)</f>
        <v>703</v>
      </c>
      <c r="V5974" t="s">
        <v>78</v>
      </c>
      <c r="W5974">
        <f t="shared" si="373"/>
        <v>3</v>
      </c>
    </row>
    <row r="5975" spans="1:23">
      <c r="A5975" t="s">
        <v>4697</v>
      </c>
      <c r="B5975" t="s">
        <v>12</v>
      </c>
      <c r="C5975">
        <f>VLOOKUP(B5975,Index!$A$2:$B$18,2,FALSE)</f>
        <v>13</v>
      </c>
      <c r="D5975">
        <v>2009</v>
      </c>
      <c r="E5975" t="s">
        <v>34</v>
      </c>
      <c r="F5975">
        <f>VLOOKUP(E5975,Index!$D$2:$E$13,2,FALSE)</f>
        <v>1</v>
      </c>
      <c r="G5975" t="s">
        <v>192</v>
      </c>
      <c r="H5975">
        <f>VLOOKUP(G5975,Index!$G$2:$H$40,2,FALSE)</f>
        <v>8</v>
      </c>
      <c r="I5975" s="3">
        <v>90000</v>
      </c>
      <c r="J5975" s="3">
        <v>10000</v>
      </c>
      <c r="K5975" s="3">
        <v>0</v>
      </c>
      <c r="L5975" s="3">
        <v>10000</v>
      </c>
      <c r="M5975" s="3">
        <f t="shared" si="372"/>
        <v>110000</v>
      </c>
      <c r="N5975" s="3">
        <f t="shared" si="374"/>
        <v>27500</v>
      </c>
      <c r="O5975" s="3">
        <f t="shared" si="375"/>
        <v>0</v>
      </c>
      <c r="P5975">
        <v>6.6</v>
      </c>
      <c r="Q5975">
        <v>30</v>
      </c>
      <c r="R5975">
        <v>6.3</v>
      </c>
      <c r="S5975">
        <v>6</v>
      </c>
      <c r="T5975" t="s">
        <v>4698</v>
      </c>
      <c r="U5975">
        <f>VLOOKUP(T5975,Index!$J$2:$K$1319,2,FALSE)</f>
        <v>144</v>
      </c>
      <c r="V5975" t="s">
        <v>61</v>
      </c>
      <c r="W5975">
        <f t="shared" si="373"/>
        <v>3</v>
      </c>
    </row>
    <row r="5976" spans="1:23">
      <c r="A5976" t="s">
        <v>4699</v>
      </c>
      <c r="B5976" t="s">
        <v>33</v>
      </c>
      <c r="C5976">
        <f>VLOOKUP(B5976,Index!$A$2:$B$18,2,FALSE)</f>
        <v>9</v>
      </c>
      <c r="D5976">
        <v>2010</v>
      </c>
      <c r="E5976" t="s">
        <v>23</v>
      </c>
      <c r="F5976">
        <f>VLOOKUP(E5976,Index!$D$2:$E$13,2,FALSE)</f>
        <v>4</v>
      </c>
      <c r="G5976" t="s">
        <v>45</v>
      </c>
      <c r="H5976">
        <f>VLOOKUP(G5976,Index!$G$2:$H$40,2,FALSE)</f>
        <v>30</v>
      </c>
      <c r="I5976" s="3">
        <v>100000</v>
      </c>
      <c r="J5976" s="3">
        <v>0</v>
      </c>
      <c r="K5976" s="3">
        <v>0</v>
      </c>
      <c r="L5976" s="3">
        <v>10000</v>
      </c>
      <c r="M5976" s="3">
        <f t="shared" si="372"/>
        <v>110000</v>
      </c>
      <c r="N5976" s="3">
        <f t="shared" si="374"/>
        <v>27500</v>
      </c>
      <c r="O5976" s="3">
        <f t="shared" si="375"/>
        <v>0</v>
      </c>
      <c r="T5976" t="s">
        <v>4700</v>
      </c>
      <c r="U5976">
        <f>VLOOKUP(T5976,Index!$J$2:$K$1319,2,FALSE)</f>
        <v>1243</v>
      </c>
      <c r="V5976" t="s">
        <v>61</v>
      </c>
      <c r="W5976">
        <f t="shared" si="373"/>
        <v>3</v>
      </c>
    </row>
    <row r="5977" spans="1:23">
      <c r="A5977" t="s">
        <v>4701</v>
      </c>
      <c r="B5977" t="s">
        <v>97</v>
      </c>
      <c r="C5977">
        <f>VLOOKUP(B5977,Index!$A$2:$B$18,2,FALSE)</f>
        <v>16</v>
      </c>
      <c r="D5977">
        <v>2003</v>
      </c>
      <c r="E5977" t="s">
        <v>13</v>
      </c>
      <c r="F5977">
        <f>VLOOKUP(E5977,Index!$D$2:$E$13,2,FALSE)</f>
        <v>11</v>
      </c>
      <c r="G5977" t="s">
        <v>29</v>
      </c>
      <c r="H5977">
        <f>VLOOKUP(G5977,Index!$G$2:$H$40,2,FALSE)</f>
        <v>23</v>
      </c>
      <c r="I5977" s="3">
        <v>80000</v>
      </c>
      <c r="J5977" s="3">
        <v>20000</v>
      </c>
      <c r="K5977" s="3">
        <v>0</v>
      </c>
      <c r="L5977" s="3">
        <v>0</v>
      </c>
      <c r="M5977" s="3">
        <f t="shared" si="372"/>
        <v>100000</v>
      </c>
      <c r="N5977" s="3">
        <f t="shared" si="374"/>
        <v>25000</v>
      </c>
      <c r="O5977" s="3">
        <f t="shared" si="375"/>
        <v>0</v>
      </c>
      <c r="P5977">
        <v>6.5</v>
      </c>
      <c r="Q5977">
        <v>39</v>
      </c>
      <c r="R5977">
        <v>8.8000000000000007</v>
      </c>
      <c r="S5977">
        <v>20</v>
      </c>
      <c r="T5977" t="s">
        <v>29</v>
      </c>
      <c r="U5977">
        <f>VLOOKUP(T5977,Index!$J$2:$K$1319,2,FALSE)</f>
        <v>731</v>
      </c>
      <c r="V5977" t="s">
        <v>15</v>
      </c>
      <c r="W5977">
        <f t="shared" si="373"/>
        <v>1</v>
      </c>
    </row>
    <row r="5978" spans="1:23">
      <c r="A5978" t="s">
        <v>4688</v>
      </c>
      <c r="B5978" t="s">
        <v>28</v>
      </c>
      <c r="C5978">
        <f>VLOOKUP(B5978,Index!$A$2:$B$18,2,FALSE)</f>
        <v>15</v>
      </c>
      <c r="D5978">
        <v>2011</v>
      </c>
      <c r="E5978" t="s">
        <v>48</v>
      </c>
      <c r="F5978">
        <f>VLOOKUP(E5978,Index!$D$2:$E$13,2,FALSE)</f>
        <v>9</v>
      </c>
      <c r="G5978" t="s">
        <v>1028</v>
      </c>
      <c r="H5978">
        <f>VLOOKUP(G5978,Index!$G$2:$H$40,2,FALSE)</f>
        <v>9</v>
      </c>
      <c r="I5978" s="3">
        <v>70000</v>
      </c>
      <c r="J5978" s="3">
        <v>30000</v>
      </c>
      <c r="K5978" s="3">
        <v>0</v>
      </c>
      <c r="L5978" s="3">
        <v>10000</v>
      </c>
      <c r="M5978" s="3">
        <f t="shared" si="372"/>
        <v>110000</v>
      </c>
      <c r="N5978" s="3">
        <f t="shared" si="374"/>
        <v>27500</v>
      </c>
      <c r="O5978" s="3">
        <f t="shared" si="375"/>
        <v>0</v>
      </c>
      <c r="P5978">
        <v>5.3</v>
      </c>
      <c r="Q5978">
        <v>61</v>
      </c>
      <c r="R5978">
        <v>4.7</v>
      </c>
      <c r="S5978">
        <v>73</v>
      </c>
      <c r="T5978" t="s">
        <v>4689</v>
      </c>
      <c r="U5978">
        <f>VLOOKUP(T5978,Index!$J$2:$K$1319,2,FALSE)</f>
        <v>501</v>
      </c>
      <c r="V5978" t="s">
        <v>37</v>
      </c>
      <c r="W5978">
        <f t="shared" si="373"/>
        <v>3</v>
      </c>
    </row>
    <row r="5979" spans="1:23">
      <c r="A5979" t="s">
        <v>2448</v>
      </c>
      <c r="B5979" t="s">
        <v>97</v>
      </c>
      <c r="C5979">
        <f>VLOOKUP(B5979,Index!$A$2:$B$18,2,FALSE)</f>
        <v>16</v>
      </c>
      <c r="D5979">
        <v>2002</v>
      </c>
      <c r="E5979" t="s">
        <v>59</v>
      </c>
      <c r="F5979">
        <f>VLOOKUP(E5979,Index!$D$2:$E$13,2,FALSE)</f>
        <v>3</v>
      </c>
      <c r="G5979" t="s">
        <v>49</v>
      </c>
      <c r="H5979">
        <f>VLOOKUP(G5979,Index!$G$2:$H$40,2,FALSE)</f>
        <v>4</v>
      </c>
      <c r="I5979" s="3">
        <v>80000</v>
      </c>
      <c r="J5979" s="3">
        <v>20000</v>
      </c>
      <c r="K5979" s="3">
        <v>0</v>
      </c>
      <c r="L5979" s="3">
        <v>0</v>
      </c>
      <c r="M5979" s="3">
        <f t="shared" si="372"/>
        <v>100000</v>
      </c>
      <c r="N5979" s="3">
        <f t="shared" si="374"/>
        <v>25000</v>
      </c>
      <c r="O5979" s="3">
        <f t="shared" si="375"/>
        <v>0</v>
      </c>
      <c r="P5979">
        <v>5.6</v>
      </c>
      <c r="Q5979">
        <v>12</v>
      </c>
      <c r="T5979" t="s">
        <v>1809</v>
      </c>
      <c r="U5979">
        <f>VLOOKUP(T5979,Index!$J$2:$K$1319,2,FALSE)</f>
        <v>860</v>
      </c>
      <c r="V5979" t="s">
        <v>61</v>
      </c>
      <c r="W5979">
        <f t="shared" si="373"/>
        <v>3</v>
      </c>
    </row>
    <row r="5980" spans="1:23">
      <c r="A5980" t="s">
        <v>2362</v>
      </c>
      <c r="B5980" t="s">
        <v>112</v>
      </c>
      <c r="C5980">
        <f>VLOOKUP(B5980,Index!$A$2:$B$18,2,FALSE)</f>
        <v>11</v>
      </c>
      <c r="D5980">
        <v>2006</v>
      </c>
      <c r="E5980" t="s">
        <v>187</v>
      </c>
      <c r="F5980">
        <f>VLOOKUP(E5980,Index!$D$2:$E$13,2,FALSE)</f>
        <v>2</v>
      </c>
      <c r="G5980" t="s">
        <v>429</v>
      </c>
      <c r="H5980">
        <f>VLOOKUP(G5980,Index!$G$2:$H$40,2,FALSE)</f>
        <v>34</v>
      </c>
      <c r="I5980" s="3">
        <v>100000</v>
      </c>
      <c r="J5980" s="3">
        <v>0</v>
      </c>
      <c r="K5980" s="3">
        <v>0</v>
      </c>
      <c r="L5980" s="3">
        <v>10000</v>
      </c>
      <c r="M5980" s="3">
        <f t="shared" si="372"/>
        <v>110000</v>
      </c>
      <c r="N5980" s="3">
        <f t="shared" si="374"/>
        <v>27500</v>
      </c>
      <c r="O5980" s="3">
        <f t="shared" si="375"/>
        <v>0</v>
      </c>
      <c r="P5980">
        <v>5.7</v>
      </c>
      <c r="Q5980">
        <v>9</v>
      </c>
      <c r="R5980">
        <v>6.3</v>
      </c>
      <c r="S5980">
        <v>10</v>
      </c>
      <c r="T5980" t="s">
        <v>330</v>
      </c>
      <c r="U5980">
        <f>VLOOKUP(T5980,Index!$J$2:$K$1319,2,FALSE)</f>
        <v>1174</v>
      </c>
      <c r="V5980" t="s">
        <v>78</v>
      </c>
      <c r="W5980">
        <f t="shared" si="373"/>
        <v>3</v>
      </c>
    </row>
    <row r="5981" spans="1:23">
      <c r="A5981" t="s">
        <v>4702</v>
      </c>
      <c r="B5981" t="s">
        <v>12</v>
      </c>
      <c r="C5981">
        <f>VLOOKUP(B5981,Index!$A$2:$B$18,2,FALSE)</f>
        <v>13</v>
      </c>
      <c r="D5981">
        <v>2008</v>
      </c>
      <c r="E5981" t="s">
        <v>21</v>
      </c>
      <c r="F5981">
        <f>VLOOKUP(E5981,Index!$D$2:$E$13,2,FALSE)</f>
        <v>5</v>
      </c>
      <c r="G5981" t="s">
        <v>267</v>
      </c>
      <c r="H5981">
        <f>VLOOKUP(G5981,Index!$G$2:$H$40,2,FALSE)</f>
        <v>14</v>
      </c>
      <c r="I5981" s="3">
        <v>100000</v>
      </c>
      <c r="J5981" s="3">
        <v>0</v>
      </c>
      <c r="K5981" s="3">
        <v>0</v>
      </c>
      <c r="L5981" s="3">
        <v>10000</v>
      </c>
      <c r="M5981" s="3">
        <f t="shared" si="372"/>
        <v>110000</v>
      </c>
      <c r="N5981" s="3">
        <f t="shared" si="374"/>
        <v>27500</v>
      </c>
      <c r="O5981" s="3">
        <f t="shared" si="375"/>
        <v>0</v>
      </c>
      <c r="P5981">
        <v>7.1</v>
      </c>
      <c r="Q5981">
        <v>14</v>
      </c>
      <c r="R5981">
        <v>8.1</v>
      </c>
      <c r="S5981">
        <v>14</v>
      </c>
      <c r="T5981" t="s">
        <v>611</v>
      </c>
      <c r="U5981">
        <f>VLOOKUP(T5981,Index!$J$2:$K$1319,2,FALSE)</f>
        <v>111</v>
      </c>
      <c r="V5981" t="s">
        <v>61</v>
      </c>
      <c r="W5981">
        <f t="shared" si="373"/>
        <v>3</v>
      </c>
    </row>
    <row r="5982" spans="1:23">
      <c r="A5982" t="s">
        <v>4703</v>
      </c>
      <c r="B5982" t="s">
        <v>28</v>
      </c>
      <c r="C5982">
        <f>VLOOKUP(B5982,Index!$A$2:$B$18,2,FALSE)</f>
        <v>15</v>
      </c>
      <c r="D5982">
        <v>2011</v>
      </c>
      <c r="E5982" t="s">
        <v>13</v>
      </c>
      <c r="F5982">
        <f>VLOOKUP(E5982,Index!$D$2:$E$13,2,FALSE)</f>
        <v>11</v>
      </c>
      <c r="G5982" t="s">
        <v>144</v>
      </c>
      <c r="H5982">
        <f>VLOOKUP(G5982,Index!$G$2:$H$40,2,FALSE)</f>
        <v>1</v>
      </c>
      <c r="I5982" s="3">
        <v>90000</v>
      </c>
      <c r="J5982" s="3">
        <v>10000</v>
      </c>
      <c r="K5982" s="3">
        <v>0</v>
      </c>
      <c r="L5982" s="3">
        <v>10000</v>
      </c>
      <c r="M5982" s="3">
        <f t="shared" si="372"/>
        <v>110000</v>
      </c>
      <c r="N5982" s="3">
        <f t="shared" si="374"/>
        <v>27500</v>
      </c>
      <c r="O5982" s="3">
        <f t="shared" si="375"/>
        <v>0</v>
      </c>
      <c r="P5982">
        <v>4.8</v>
      </c>
      <c r="Q5982">
        <v>10</v>
      </c>
      <c r="R5982">
        <v>3.5</v>
      </c>
      <c r="S5982">
        <v>6</v>
      </c>
      <c r="T5982" t="s">
        <v>1181</v>
      </c>
      <c r="U5982">
        <f>VLOOKUP(T5982,Index!$J$2:$K$1319,2,FALSE)</f>
        <v>158</v>
      </c>
      <c r="V5982" t="s">
        <v>15</v>
      </c>
      <c r="W5982">
        <f t="shared" si="373"/>
        <v>3</v>
      </c>
    </row>
    <row r="5983" spans="1:23">
      <c r="A5983" t="s">
        <v>4704</v>
      </c>
      <c r="B5983" t="s">
        <v>20</v>
      </c>
      <c r="C5983">
        <f>VLOOKUP(B5983,Index!$A$2:$B$18,2,FALSE)</f>
        <v>3</v>
      </c>
      <c r="D5983">
        <v>2005</v>
      </c>
      <c r="E5983" t="s">
        <v>187</v>
      </c>
      <c r="F5983">
        <f>VLOOKUP(E5983,Index!$D$2:$E$13,2,FALSE)</f>
        <v>2</v>
      </c>
      <c r="G5983" t="s">
        <v>168</v>
      </c>
      <c r="H5983">
        <f>VLOOKUP(G5983,Index!$G$2:$H$40,2,FALSE)</f>
        <v>19</v>
      </c>
      <c r="I5983" s="3">
        <v>70000</v>
      </c>
      <c r="J5983" s="3">
        <v>20000</v>
      </c>
      <c r="K5983" s="3">
        <v>20000</v>
      </c>
      <c r="L5983" s="3">
        <v>10000</v>
      </c>
      <c r="M5983" s="3">
        <f t="shared" si="372"/>
        <v>120000</v>
      </c>
      <c r="N5983" s="3">
        <f t="shared" si="374"/>
        <v>30000</v>
      </c>
      <c r="O5983" s="3">
        <f t="shared" si="375"/>
        <v>0</v>
      </c>
      <c r="P5983">
        <v>6.9</v>
      </c>
      <c r="Q5983">
        <v>33</v>
      </c>
      <c r="R5983">
        <v>7.8</v>
      </c>
      <c r="S5983">
        <v>21</v>
      </c>
      <c r="T5983" t="s">
        <v>1240</v>
      </c>
      <c r="U5983">
        <f>VLOOKUP(T5983,Index!$J$2:$K$1319,2,FALSE)</f>
        <v>647</v>
      </c>
      <c r="V5983" t="s">
        <v>78</v>
      </c>
      <c r="W5983">
        <f t="shared" si="373"/>
        <v>3</v>
      </c>
    </row>
    <row r="5984" spans="1:23">
      <c r="A5984" t="s">
        <v>4705</v>
      </c>
      <c r="B5984" t="s">
        <v>28</v>
      </c>
      <c r="C5984">
        <f>VLOOKUP(B5984,Index!$A$2:$B$18,2,FALSE)</f>
        <v>15</v>
      </c>
      <c r="D5984">
        <v>2007</v>
      </c>
      <c r="E5984" t="s">
        <v>13</v>
      </c>
      <c r="F5984">
        <f>VLOOKUP(E5984,Index!$D$2:$E$13,2,FALSE)</f>
        <v>11</v>
      </c>
      <c r="G5984" t="s">
        <v>227</v>
      </c>
      <c r="H5984">
        <f>VLOOKUP(G5984,Index!$G$2:$H$40,2,FALSE)</f>
        <v>5</v>
      </c>
      <c r="I5984" s="3">
        <v>80000</v>
      </c>
      <c r="J5984" s="3">
        <v>20000</v>
      </c>
      <c r="K5984" s="3">
        <v>0</v>
      </c>
      <c r="L5984" s="3">
        <v>10000</v>
      </c>
      <c r="M5984" s="3">
        <f t="shared" si="372"/>
        <v>110000</v>
      </c>
      <c r="N5984" s="3">
        <f t="shared" si="374"/>
        <v>27500</v>
      </c>
      <c r="O5984" s="3">
        <f t="shared" si="375"/>
        <v>0</v>
      </c>
      <c r="P5984">
        <v>5.5</v>
      </c>
      <c r="Q5984">
        <v>32</v>
      </c>
      <c r="T5984" t="s">
        <v>836</v>
      </c>
      <c r="U5984">
        <f>VLOOKUP(T5984,Index!$J$2:$K$1319,2,FALSE)</f>
        <v>114</v>
      </c>
      <c r="V5984" t="s">
        <v>15</v>
      </c>
      <c r="W5984">
        <f t="shared" si="373"/>
        <v>3</v>
      </c>
    </row>
    <row r="5985" spans="1:23">
      <c r="A5985" t="s">
        <v>3343</v>
      </c>
      <c r="B5985" t="s">
        <v>196</v>
      </c>
      <c r="C5985">
        <f>VLOOKUP(B5985,Index!$A$2:$B$18,2,FALSE)</f>
        <v>17</v>
      </c>
      <c r="D5985">
        <v>2016</v>
      </c>
      <c r="E5985" t="s">
        <v>34</v>
      </c>
      <c r="F5985">
        <f>VLOOKUP(E5985,Index!$D$2:$E$13,2,FALSE)</f>
        <v>1</v>
      </c>
      <c r="G5985" t="s">
        <v>194</v>
      </c>
      <c r="H5985">
        <f>VLOOKUP(G5985,Index!$G$2:$H$40,2,FALSE)</f>
        <v>38</v>
      </c>
      <c r="I5985" s="3">
        <v>50000</v>
      </c>
      <c r="J5985" s="3">
        <v>50000</v>
      </c>
      <c r="K5985" s="3">
        <v>0</v>
      </c>
      <c r="L5985" s="3">
        <v>10000</v>
      </c>
      <c r="M5985" s="3">
        <f t="shared" si="372"/>
        <v>110000</v>
      </c>
      <c r="N5985" s="3">
        <f t="shared" si="374"/>
        <v>27500</v>
      </c>
      <c r="O5985" s="3">
        <f t="shared" si="375"/>
        <v>0</v>
      </c>
      <c r="P5985">
        <v>7.7</v>
      </c>
      <c r="Q5985">
        <v>6</v>
      </c>
      <c r="R5985">
        <v>8.1999999999999993</v>
      </c>
      <c r="S5985">
        <v>43</v>
      </c>
      <c r="T5985" t="s">
        <v>3344</v>
      </c>
      <c r="U5985">
        <f>VLOOKUP(T5985,Index!$J$2:$K$1319,2,FALSE)</f>
        <v>969</v>
      </c>
      <c r="V5985" t="s">
        <v>61</v>
      </c>
      <c r="W5985">
        <f t="shared" si="373"/>
        <v>3</v>
      </c>
    </row>
    <row r="5986" spans="1:23">
      <c r="A5986" t="s">
        <v>4706</v>
      </c>
      <c r="B5986" t="s">
        <v>39</v>
      </c>
      <c r="C5986">
        <f>VLOOKUP(B5986,Index!$A$2:$B$18,2,FALSE)</f>
        <v>8</v>
      </c>
      <c r="D5986">
        <v>2003</v>
      </c>
      <c r="E5986" t="s">
        <v>221</v>
      </c>
      <c r="F5986">
        <f>VLOOKUP(E5986,Index!$D$2:$E$13,2,FALSE)</f>
        <v>12</v>
      </c>
      <c r="G5986" t="s">
        <v>657</v>
      </c>
      <c r="H5986">
        <f>VLOOKUP(G5986,Index!$G$2:$H$40,2,FALSE)</f>
        <v>33</v>
      </c>
      <c r="I5986" s="3">
        <v>50000</v>
      </c>
      <c r="J5986" s="3">
        <v>40000</v>
      </c>
      <c r="K5986" s="3">
        <v>0</v>
      </c>
      <c r="L5986" s="3">
        <v>10000</v>
      </c>
      <c r="M5986" s="3">
        <f t="shared" si="372"/>
        <v>100000</v>
      </c>
      <c r="N5986" s="3">
        <f t="shared" si="374"/>
        <v>25000</v>
      </c>
      <c r="O5986" s="3">
        <f t="shared" si="375"/>
        <v>0</v>
      </c>
      <c r="P5986">
        <v>7.8</v>
      </c>
      <c r="Q5986">
        <v>18</v>
      </c>
      <c r="R5986">
        <v>9.1</v>
      </c>
      <c r="S5986">
        <v>13</v>
      </c>
      <c r="T5986" t="s">
        <v>1394</v>
      </c>
      <c r="U5986">
        <f>VLOOKUP(T5986,Index!$J$2:$K$1319,2,FALSE)</f>
        <v>638</v>
      </c>
      <c r="V5986" t="s">
        <v>61</v>
      </c>
      <c r="W5986">
        <f t="shared" si="373"/>
        <v>3</v>
      </c>
    </row>
    <row r="5987" spans="1:23">
      <c r="A5987" t="s">
        <v>2279</v>
      </c>
      <c r="B5987" t="s">
        <v>97</v>
      </c>
      <c r="C5987">
        <f>VLOOKUP(B5987,Index!$A$2:$B$18,2,FALSE)</f>
        <v>16</v>
      </c>
      <c r="D5987">
        <v>2004</v>
      </c>
      <c r="E5987" t="s">
        <v>21</v>
      </c>
      <c r="F5987">
        <f>VLOOKUP(E5987,Index!$D$2:$E$13,2,FALSE)</f>
        <v>5</v>
      </c>
      <c r="G5987" t="s">
        <v>94</v>
      </c>
      <c r="H5987">
        <f>VLOOKUP(G5987,Index!$G$2:$H$40,2,FALSE)</f>
        <v>15</v>
      </c>
      <c r="I5987" s="3">
        <v>80000</v>
      </c>
      <c r="J5987" s="3">
        <v>20000</v>
      </c>
      <c r="K5987" s="3">
        <v>0</v>
      </c>
      <c r="L5987" s="3">
        <v>0</v>
      </c>
      <c r="M5987" s="3">
        <f t="shared" si="372"/>
        <v>100000</v>
      </c>
      <c r="N5987" s="3">
        <f t="shared" si="374"/>
        <v>25000</v>
      </c>
      <c r="O5987" s="3">
        <f t="shared" si="375"/>
        <v>0</v>
      </c>
      <c r="P5987">
        <v>6.9</v>
      </c>
      <c r="Q5987">
        <v>29</v>
      </c>
      <c r="R5987">
        <v>8.8000000000000007</v>
      </c>
      <c r="S5987">
        <v>4</v>
      </c>
      <c r="T5987" t="s">
        <v>747</v>
      </c>
      <c r="U5987">
        <f>VLOOKUP(T5987,Index!$J$2:$K$1319,2,FALSE)</f>
        <v>652</v>
      </c>
      <c r="V5987" t="s">
        <v>15</v>
      </c>
      <c r="W5987">
        <f t="shared" si="373"/>
        <v>3</v>
      </c>
    </row>
    <row r="5988" spans="1:23">
      <c r="A5988" t="s">
        <v>4707</v>
      </c>
      <c r="B5988" t="s">
        <v>28</v>
      </c>
      <c r="C5988">
        <f>VLOOKUP(B5988,Index!$A$2:$B$18,2,FALSE)</f>
        <v>15</v>
      </c>
      <c r="D5988">
        <v>2011</v>
      </c>
      <c r="E5988" t="s">
        <v>23</v>
      </c>
      <c r="F5988">
        <f>VLOOKUP(E5988,Index!$D$2:$E$13,2,FALSE)</f>
        <v>4</v>
      </c>
      <c r="G5988" t="s">
        <v>77</v>
      </c>
      <c r="H5988">
        <f>VLOOKUP(G5988,Index!$G$2:$H$40,2,FALSE)</f>
        <v>35</v>
      </c>
      <c r="I5988" s="3">
        <v>100000</v>
      </c>
      <c r="J5988" s="3">
        <v>0</v>
      </c>
      <c r="K5988" s="3">
        <v>0</v>
      </c>
      <c r="L5988" s="3">
        <v>10000</v>
      </c>
      <c r="M5988" s="3">
        <f t="shared" si="372"/>
        <v>110000</v>
      </c>
      <c r="N5988" s="3">
        <f t="shared" si="374"/>
        <v>27500</v>
      </c>
      <c r="O5988" s="3">
        <f t="shared" si="375"/>
        <v>0</v>
      </c>
      <c r="T5988" t="s">
        <v>77</v>
      </c>
      <c r="U5988">
        <f>VLOOKUP(T5988,Index!$J$2:$K$1319,2,FALSE)</f>
        <v>1199</v>
      </c>
      <c r="V5988" t="s">
        <v>15</v>
      </c>
      <c r="W5988">
        <f t="shared" si="373"/>
        <v>1</v>
      </c>
    </row>
    <row r="5989" spans="1:23">
      <c r="A5989" t="s">
        <v>2705</v>
      </c>
      <c r="B5989" t="s">
        <v>132</v>
      </c>
      <c r="C5989">
        <f>VLOOKUP(B5989,Index!$A$2:$B$18,2,FALSE)</f>
        <v>5</v>
      </c>
      <c r="D5989">
        <v>2002</v>
      </c>
      <c r="E5989" t="s">
        <v>23</v>
      </c>
      <c r="F5989">
        <f>VLOOKUP(E5989,Index!$D$2:$E$13,2,FALSE)</f>
        <v>4</v>
      </c>
      <c r="G5989" t="s">
        <v>561</v>
      </c>
      <c r="H5989">
        <f>VLOOKUP(G5989,Index!$G$2:$H$40,2,FALSE)</f>
        <v>24</v>
      </c>
      <c r="I5989" s="3">
        <v>80000</v>
      </c>
      <c r="J5989" s="3">
        <v>20000</v>
      </c>
      <c r="K5989" s="3">
        <v>0</v>
      </c>
      <c r="L5989" s="3">
        <v>0</v>
      </c>
      <c r="M5989" s="3">
        <f t="shared" si="372"/>
        <v>100000</v>
      </c>
      <c r="N5989" s="3">
        <f t="shared" si="374"/>
        <v>25000</v>
      </c>
      <c r="O5989" s="3">
        <f t="shared" si="375"/>
        <v>0</v>
      </c>
      <c r="P5989">
        <v>6.6</v>
      </c>
      <c r="Q5989">
        <v>14</v>
      </c>
      <c r="T5989" t="s">
        <v>2255</v>
      </c>
      <c r="U5989">
        <f>VLOOKUP(T5989,Index!$J$2:$K$1319,2,FALSE)</f>
        <v>570</v>
      </c>
      <c r="V5989" t="s">
        <v>61</v>
      </c>
      <c r="W5989">
        <f t="shared" si="373"/>
        <v>3</v>
      </c>
    </row>
    <row r="5990" spans="1:23">
      <c r="A5990" t="s">
        <v>3605</v>
      </c>
      <c r="B5990" t="s">
        <v>132</v>
      </c>
      <c r="C5990">
        <f>VLOOKUP(B5990,Index!$A$2:$B$18,2,FALSE)</f>
        <v>5</v>
      </c>
      <c r="D5990">
        <v>2004</v>
      </c>
      <c r="E5990" t="s">
        <v>187</v>
      </c>
      <c r="F5990">
        <f>VLOOKUP(E5990,Index!$D$2:$E$13,2,FALSE)</f>
        <v>2</v>
      </c>
      <c r="G5990" t="s">
        <v>429</v>
      </c>
      <c r="H5990">
        <f>VLOOKUP(G5990,Index!$G$2:$H$40,2,FALSE)</f>
        <v>34</v>
      </c>
      <c r="I5990" s="3">
        <v>80000</v>
      </c>
      <c r="J5990" s="3">
        <v>20000</v>
      </c>
      <c r="K5990" s="3">
        <v>0</v>
      </c>
      <c r="L5990" s="3">
        <v>0</v>
      </c>
      <c r="M5990" s="3">
        <f t="shared" si="372"/>
        <v>100000</v>
      </c>
      <c r="N5990" s="3">
        <f t="shared" si="374"/>
        <v>25000</v>
      </c>
      <c r="O5990" s="3">
        <f t="shared" si="375"/>
        <v>0</v>
      </c>
      <c r="P5990">
        <v>4</v>
      </c>
      <c r="Q5990">
        <v>7</v>
      </c>
      <c r="R5990">
        <v>4.7</v>
      </c>
      <c r="S5990">
        <v>9</v>
      </c>
      <c r="T5990" t="s">
        <v>1456</v>
      </c>
      <c r="U5990">
        <f>VLOOKUP(T5990,Index!$J$2:$K$1319,2,FALSE)</f>
        <v>172</v>
      </c>
      <c r="V5990" t="s">
        <v>15</v>
      </c>
      <c r="W5990">
        <f t="shared" si="373"/>
        <v>3</v>
      </c>
    </row>
    <row r="5991" spans="1:23">
      <c r="A5991" t="s">
        <v>4274</v>
      </c>
      <c r="B5991" t="s">
        <v>97</v>
      </c>
      <c r="C5991">
        <f>VLOOKUP(B5991,Index!$A$2:$B$18,2,FALSE)</f>
        <v>16</v>
      </c>
      <c r="D5991">
        <v>2002</v>
      </c>
      <c r="E5991" t="s">
        <v>13</v>
      </c>
      <c r="F5991">
        <f>VLOOKUP(E5991,Index!$D$2:$E$13,2,FALSE)</f>
        <v>11</v>
      </c>
      <c r="G5991" t="s">
        <v>550</v>
      </c>
      <c r="H5991">
        <f>VLOOKUP(G5991,Index!$G$2:$H$40,2,FALSE)</f>
        <v>3</v>
      </c>
      <c r="I5991" s="3">
        <v>80000</v>
      </c>
      <c r="J5991" s="3">
        <v>20000</v>
      </c>
      <c r="K5991" s="3">
        <v>0</v>
      </c>
      <c r="L5991" s="3">
        <v>0</v>
      </c>
      <c r="M5991" s="3">
        <f t="shared" si="372"/>
        <v>100000</v>
      </c>
      <c r="N5991" s="3">
        <f t="shared" si="374"/>
        <v>25000</v>
      </c>
      <c r="O5991" s="3">
        <f t="shared" si="375"/>
        <v>0</v>
      </c>
      <c r="P5991">
        <v>5.8</v>
      </c>
      <c r="Q5991">
        <v>26</v>
      </c>
      <c r="R5991">
        <v>7.8</v>
      </c>
      <c r="S5991">
        <v>9</v>
      </c>
      <c r="T5991" t="s">
        <v>1041</v>
      </c>
      <c r="U5991">
        <f>VLOOKUP(T5991,Index!$J$2:$K$1319,2,FALSE)</f>
        <v>1295</v>
      </c>
      <c r="V5991" t="s">
        <v>37</v>
      </c>
      <c r="W5991">
        <f t="shared" si="373"/>
        <v>3</v>
      </c>
    </row>
    <row r="5992" spans="1:23">
      <c r="A5992" t="s">
        <v>4708</v>
      </c>
      <c r="B5992" t="s">
        <v>20</v>
      </c>
      <c r="C5992">
        <f>VLOOKUP(B5992,Index!$A$2:$B$18,2,FALSE)</f>
        <v>3</v>
      </c>
      <c r="D5992">
        <v>2005</v>
      </c>
      <c r="E5992" t="s">
        <v>17</v>
      </c>
      <c r="F5992">
        <f>VLOOKUP(E5992,Index!$D$2:$E$13,2,FALSE)</f>
        <v>7</v>
      </c>
      <c r="G5992" t="s">
        <v>480</v>
      </c>
      <c r="H5992">
        <f>VLOOKUP(G5992,Index!$G$2:$H$40,2,FALSE)</f>
        <v>21</v>
      </c>
      <c r="I5992" s="3">
        <v>100000</v>
      </c>
      <c r="J5992" s="3">
        <v>0</v>
      </c>
      <c r="K5992" s="3">
        <v>0</v>
      </c>
      <c r="L5992" s="3">
        <v>10000</v>
      </c>
      <c r="M5992" s="3">
        <f t="shared" si="372"/>
        <v>110000</v>
      </c>
      <c r="N5992" s="3">
        <f t="shared" si="374"/>
        <v>27500</v>
      </c>
      <c r="O5992" s="3">
        <f t="shared" si="375"/>
        <v>0</v>
      </c>
      <c r="P5992">
        <v>3.5</v>
      </c>
      <c r="Q5992">
        <v>5</v>
      </c>
      <c r="T5992" t="s">
        <v>2032</v>
      </c>
      <c r="U5992">
        <f>VLOOKUP(T5992,Index!$J$2:$K$1319,2,FALSE)</f>
        <v>1040</v>
      </c>
      <c r="V5992" t="s">
        <v>15</v>
      </c>
      <c r="W5992">
        <f t="shared" si="373"/>
        <v>3</v>
      </c>
    </row>
    <row r="5993" spans="1:23">
      <c r="A5993" t="s">
        <v>4709</v>
      </c>
      <c r="B5993" t="s">
        <v>20</v>
      </c>
      <c r="C5993">
        <f>VLOOKUP(B5993,Index!$A$2:$B$18,2,FALSE)</f>
        <v>3</v>
      </c>
      <c r="D5993">
        <v>2007</v>
      </c>
      <c r="E5993" t="s">
        <v>187</v>
      </c>
      <c r="F5993">
        <f>VLOOKUP(E5993,Index!$D$2:$E$13,2,FALSE)</f>
        <v>2</v>
      </c>
      <c r="G5993" t="s">
        <v>144</v>
      </c>
      <c r="H5993">
        <f>VLOOKUP(G5993,Index!$G$2:$H$40,2,FALSE)</f>
        <v>1</v>
      </c>
      <c r="I5993" s="3">
        <v>90000</v>
      </c>
      <c r="J5993" s="3">
        <v>0</v>
      </c>
      <c r="K5993" s="3">
        <v>10000</v>
      </c>
      <c r="L5993" s="3">
        <v>10000</v>
      </c>
      <c r="M5993" s="3">
        <f t="shared" si="372"/>
        <v>110000</v>
      </c>
      <c r="N5993" s="3">
        <f t="shared" si="374"/>
        <v>27500</v>
      </c>
      <c r="O5993" s="3">
        <f t="shared" si="375"/>
        <v>0</v>
      </c>
      <c r="P5993">
        <v>6.7</v>
      </c>
      <c r="Q5993">
        <v>13</v>
      </c>
      <c r="T5993" t="s">
        <v>4710</v>
      </c>
      <c r="U5993">
        <f>VLOOKUP(T5993,Index!$J$2:$K$1319,2,FALSE)</f>
        <v>124</v>
      </c>
      <c r="V5993" t="s">
        <v>15</v>
      </c>
      <c r="W5993">
        <f t="shared" si="373"/>
        <v>3</v>
      </c>
    </row>
    <row r="5994" spans="1:23">
      <c r="A5994" t="s">
        <v>4711</v>
      </c>
      <c r="B5994" t="s">
        <v>20</v>
      </c>
      <c r="C5994">
        <f>VLOOKUP(B5994,Index!$A$2:$B$18,2,FALSE)</f>
        <v>3</v>
      </c>
      <c r="D5994">
        <v>2009</v>
      </c>
      <c r="E5994" t="s">
        <v>67</v>
      </c>
      <c r="F5994">
        <f>VLOOKUP(E5994,Index!$D$2:$E$13,2,FALSE)</f>
        <v>10</v>
      </c>
      <c r="G5994" t="s">
        <v>49</v>
      </c>
      <c r="H5994">
        <f>VLOOKUP(G5994,Index!$G$2:$H$40,2,FALSE)</f>
        <v>4</v>
      </c>
      <c r="I5994" s="3">
        <v>100000</v>
      </c>
      <c r="J5994" s="3">
        <v>0</v>
      </c>
      <c r="K5994" s="3">
        <v>0</v>
      </c>
      <c r="L5994" s="3">
        <v>10000</v>
      </c>
      <c r="M5994" s="3">
        <f t="shared" si="372"/>
        <v>110000</v>
      </c>
      <c r="N5994" s="3">
        <f t="shared" si="374"/>
        <v>27500</v>
      </c>
      <c r="O5994" s="3">
        <f t="shared" si="375"/>
        <v>0</v>
      </c>
      <c r="T5994" t="s">
        <v>49</v>
      </c>
      <c r="U5994">
        <f>VLOOKUP(T5994,Index!$J$2:$K$1319,2,FALSE)</f>
        <v>35</v>
      </c>
      <c r="V5994" t="s">
        <v>15</v>
      </c>
      <c r="W5994">
        <f t="shared" si="373"/>
        <v>1</v>
      </c>
    </row>
    <row r="5995" spans="1:23">
      <c r="A5995" t="s">
        <v>4712</v>
      </c>
      <c r="B5995" t="s">
        <v>112</v>
      </c>
      <c r="C5995">
        <f>VLOOKUP(B5995,Index!$A$2:$B$18,2,FALSE)</f>
        <v>11</v>
      </c>
      <c r="D5995">
        <v>2005</v>
      </c>
      <c r="E5995" t="s">
        <v>21</v>
      </c>
      <c r="F5995">
        <f>VLOOKUP(E5995,Index!$D$2:$E$13,2,FALSE)</f>
        <v>5</v>
      </c>
      <c r="G5995" t="s">
        <v>168</v>
      </c>
      <c r="H5995">
        <f>VLOOKUP(G5995,Index!$G$2:$H$40,2,FALSE)</f>
        <v>19</v>
      </c>
      <c r="I5995" s="3">
        <v>100000</v>
      </c>
      <c r="J5995" s="3">
        <v>0</v>
      </c>
      <c r="K5995" s="3">
        <v>0</v>
      </c>
      <c r="L5995" s="3">
        <v>10000</v>
      </c>
      <c r="M5995" s="3">
        <f t="shared" si="372"/>
        <v>110000</v>
      </c>
      <c r="N5995" s="3">
        <f t="shared" si="374"/>
        <v>27500</v>
      </c>
      <c r="O5995" s="3">
        <f t="shared" si="375"/>
        <v>0</v>
      </c>
      <c r="P5995">
        <v>6.6</v>
      </c>
      <c r="Q5995">
        <v>18</v>
      </c>
      <c r="R5995">
        <v>6.4</v>
      </c>
      <c r="S5995">
        <v>5</v>
      </c>
      <c r="T5995" t="s">
        <v>1240</v>
      </c>
      <c r="U5995">
        <f>VLOOKUP(T5995,Index!$J$2:$K$1319,2,FALSE)</f>
        <v>647</v>
      </c>
      <c r="V5995" t="s">
        <v>15</v>
      </c>
      <c r="W5995">
        <f t="shared" si="373"/>
        <v>3</v>
      </c>
    </row>
    <row r="5996" spans="1:23">
      <c r="A5996" t="s">
        <v>4658</v>
      </c>
      <c r="B5996" t="s">
        <v>28</v>
      </c>
      <c r="C5996">
        <f>VLOOKUP(B5996,Index!$A$2:$B$18,2,FALSE)</f>
        <v>15</v>
      </c>
      <c r="D5996">
        <v>2006</v>
      </c>
      <c r="E5996" t="s">
        <v>17</v>
      </c>
      <c r="F5996">
        <f>VLOOKUP(E5996,Index!$D$2:$E$13,2,FALSE)</f>
        <v>7</v>
      </c>
      <c r="G5996" t="s">
        <v>49</v>
      </c>
      <c r="H5996">
        <f>VLOOKUP(G5996,Index!$G$2:$H$40,2,FALSE)</f>
        <v>4</v>
      </c>
      <c r="I5996" s="3">
        <v>100000</v>
      </c>
      <c r="J5996" s="3">
        <v>0</v>
      </c>
      <c r="K5996" s="3">
        <v>0</v>
      </c>
      <c r="L5996" s="3">
        <v>10000</v>
      </c>
      <c r="M5996" s="3">
        <f t="shared" si="372"/>
        <v>110000</v>
      </c>
      <c r="N5996" s="3">
        <f t="shared" si="374"/>
        <v>27500</v>
      </c>
      <c r="O5996" s="3">
        <f t="shared" si="375"/>
        <v>0</v>
      </c>
      <c r="P5996">
        <v>3.8</v>
      </c>
      <c r="Q5996">
        <v>14</v>
      </c>
      <c r="R5996">
        <v>3.8</v>
      </c>
      <c r="S5996">
        <v>29</v>
      </c>
      <c r="T5996" t="s">
        <v>2272</v>
      </c>
      <c r="U5996">
        <f>VLOOKUP(T5996,Index!$J$2:$K$1319,2,FALSE)</f>
        <v>396</v>
      </c>
      <c r="V5996" t="s">
        <v>61</v>
      </c>
      <c r="W5996">
        <f t="shared" si="373"/>
        <v>3</v>
      </c>
    </row>
    <row r="5997" spans="1:23">
      <c r="A5997" t="s">
        <v>4713</v>
      </c>
      <c r="B5997" t="s">
        <v>12</v>
      </c>
      <c r="C5997">
        <f>VLOOKUP(B5997,Index!$A$2:$B$18,2,FALSE)</f>
        <v>13</v>
      </c>
      <c r="D5997">
        <v>2009</v>
      </c>
      <c r="E5997" t="s">
        <v>13</v>
      </c>
      <c r="F5997">
        <f>VLOOKUP(E5997,Index!$D$2:$E$13,2,FALSE)</f>
        <v>11</v>
      </c>
      <c r="G5997" t="s">
        <v>77</v>
      </c>
      <c r="H5997">
        <f>VLOOKUP(G5997,Index!$G$2:$H$40,2,FALSE)</f>
        <v>35</v>
      </c>
      <c r="I5997" s="3">
        <v>90000</v>
      </c>
      <c r="J5997" s="3">
        <v>10000</v>
      </c>
      <c r="K5997" s="3">
        <v>0</v>
      </c>
      <c r="L5997" s="3">
        <v>10000</v>
      </c>
      <c r="M5997" s="3">
        <f t="shared" si="372"/>
        <v>110000</v>
      </c>
      <c r="N5997" s="3">
        <f t="shared" si="374"/>
        <v>27500</v>
      </c>
      <c r="O5997" s="3">
        <f t="shared" si="375"/>
        <v>0</v>
      </c>
      <c r="T5997" t="s">
        <v>4714</v>
      </c>
      <c r="U5997">
        <f>VLOOKUP(T5997,Index!$J$2:$K$1319,2,FALSE)</f>
        <v>724</v>
      </c>
      <c r="V5997" t="s">
        <v>15</v>
      </c>
      <c r="W5997">
        <f t="shared" si="373"/>
        <v>3</v>
      </c>
    </row>
    <row r="5998" spans="1:23">
      <c r="A5998" t="s">
        <v>4715</v>
      </c>
      <c r="B5998" t="s">
        <v>12</v>
      </c>
      <c r="C5998">
        <f>VLOOKUP(B5998,Index!$A$2:$B$18,2,FALSE)</f>
        <v>13</v>
      </c>
      <c r="D5998">
        <v>2010</v>
      </c>
      <c r="E5998" t="s">
        <v>23</v>
      </c>
      <c r="F5998">
        <f>VLOOKUP(E5998,Index!$D$2:$E$13,2,FALSE)</f>
        <v>4</v>
      </c>
      <c r="G5998" t="s">
        <v>77</v>
      </c>
      <c r="H5998">
        <f>VLOOKUP(G5998,Index!$G$2:$H$40,2,FALSE)</f>
        <v>35</v>
      </c>
      <c r="I5998" s="3">
        <v>100000</v>
      </c>
      <c r="J5998" s="3">
        <v>0</v>
      </c>
      <c r="K5998" s="3">
        <v>0</v>
      </c>
      <c r="L5998" s="3">
        <v>10000</v>
      </c>
      <c r="M5998" s="3">
        <f t="shared" si="372"/>
        <v>110000</v>
      </c>
      <c r="N5998" s="3">
        <f t="shared" si="374"/>
        <v>27500</v>
      </c>
      <c r="O5998" s="3">
        <f t="shared" si="375"/>
        <v>0</v>
      </c>
      <c r="T5998" t="s">
        <v>77</v>
      </c>
      <c r="U5998">
        <f>VLOOKUP(T5998,Index!$J$2:$K$1319,2,FALSE)</f>
        <v>1199</v>
      </c>
      <c r="V5998" t="s">
        <v>78</v>
      </c>
      <c r="W5998">
        <f t="shared" si="373"/>
        <v>1</v>
      </c>
    </row>
    <row r="5999" spans="1:23">
      <c r="A5999" t="s">
        <v>2175</v>
      </c>
      <c r="B5999" t="s">
        <v>97</v>
      </c>
      <c r="C5999">
        <f>VLOOKUP(B5999,Index!$A$2:$B$18,2,FALSE)</f>
        <v>16</v>
      </c>
      <c r="D5999">
        <v>2003</v>
      </c>
      <c r="E5999" t="s">
        <v>23</v>
      </c>
      <c r="F5999">
        <f>VLOOKUP(E5999,Index!$D$2:$E$13,2,FALSE)</f>
        <v>4</v>
      </c>
      <c r="G5999" t="s">
        <v>588</v>
      </c>
      <c r="H5999">
        <f>VLOOKUP(G5999,Index!$G$2:$H$40,2,FALSE)</f>
        <v>37</v>
      </c>
      <c r="I5999" s="3">
        <v>80000</v>
      </c>
      <c r="J5999" s="3">
        <v>20000</v>
      </c>
      <c r="K5999" s="3">
        <v>0</v>
      </c>
      <c r="L5999" s="3">
        <v>0</v>
      </c>
      <c r="M5999" s="3">
        <f t="shared" si="372"/>
        <v>100000</v>
      </c>
      <c r="N5999" s="3">
        <f t="shared" si="374"/>
        <v>25000</v>
      </c>
      <c r="O5999" s="3">
        <f t="shared" si="375"/>
        <v>0</v>
      </c>
      <c r="P5999">
        <v>5.6</v>
      </c>
      <c r="Q5999">
        <v>6</v>
      </c>
      <c r="T5999" t="s">
        <v>2176</v>
      </c>
      <c r="U5999">
        <f>VLOOKUP(T5999,Index!$J$2:$K$1319,2,FALSE)</f>
        <v>697</v>
      </c>
      <c r="V5999" t="s">
        <v>15</v>
      </c>
      <c r="W5999">
        <f t="shared" si="373"/>
        <v>3</v>
      </c>
    </row>
    <row r="6000" spans="1:23">
      <c r="A6000" t="s">
        <v>4716</v>
      </c>
      <c r="B6000" t="s">
        <v>65</v>
      </c>
      <c r="C6000">
        <f>VLOOKUP(B6000,Index!$A$2:$B$18,2,FALSE)</f>
        <v>10</v>
      </c>
      <c r="D6000">
        <v>2016</v>
      </c>
      <c r="E6000" t="s">
        <v>34</v>
      </c>
      <c r="F6000">
        <f>VLOOKUP(E6000,Index!$D$2:$E$13,2,FALSE)</f>
        <v>1</v>
      </c>
      <c r="G6000" t="s">
        <v>45</v>
      </c>
      <c r="H6000">
        <f>VLOOKUP(G6000,Index!$G$2:$H$40,2,FALSE)</f>
        <v>30</v>
      </c>
      <c r="I6000" s="3">
        <v>30000</v>
      </c>
      <c r="J6000" s="3">
        <v>50000</v>
      </c>
      <c r="K6000" s="3">
        <v>10000</v>
      </c>
      <c r="L6000" s="3">
        <v>20000</v>
      </c>
      <c r="M6000" s="3">
        <f t="shared" si="372"/>
        <v>110000</v>
      </c>
      <c r="N6000" s="3">
        <f t="shared" si="374"/>
        <v>27500</v>
      </c>
      <c r="O6000" s="3">
        <f t="shared" si="375"/>
        <v>0</v>
      </c>
      <c r="P6000">
        <v>7.9</v>
      </c>
      <c r="Q6000">
        <v>42</v>
      </c>
      <c r="R6000">
        <v>7.9</v>
      </c>
      <c r="S6000">
        <v>76</v>
      </c>
      <c r="T6000" t="s">
        <v>4717</v>
      </c>
      <c r="U6000">
        <f>VLOOKUP(T6000,Index!$J$2:$K$1319,2,FALSE)</f>
        <v>499</v>
      </c>
      <c r="V6000" t="s">
        <v>61</v>
      </c>
      <c r="W6000">
        <f t="shared" si="373"/>
        <v>3</v>
      </c>
    </row>
    <row r="6001" spans="1:23">
      <c r="A6001" t="s">
        <v>4059</v>
      </c>
      <c r="B6001" t="s">
        <v>28</v>
      </c>
      <c r="C6001">
        <f>VLOOKUP(B6001,Index!$A$2:$B$18,2,FALSE)</f>
        <v>15</v>
      </c>
      <c r="D6001">
        <v>2008</v>
      </c>
      <c r="E6001" t="s">
        <v>34</v>
      </c>
      <c r="F6001">
        <f>VLOOKUP(E6001,Index!$D$2:$E$13,2,FALSE)</f>
        <v>1</v>
      </c>
      <c r="G6001" t="s">
        <v>168</v>
      </c>
      <c r="H6001">
        <f>VLOOKUP(G6001,Index!$G$2:$H$40,2,FALSE)</f>
        <v>19</v>
      </c>
      <c r="I6001" s="3">
        <v>100000</v>
      </c>
      <c r="J6001" s="3">
        <v>0</v>
      </c>
      <c r="K6001" s="3">
        <v>0</v>
      </c>
      <c r="L6001" s="3">
        <v>10000</v>
      </c>
      <c r="M6001" s="3">
        <f t="shared" si="372"/>
        <v>110000</v>
      </c>
      <c r="N6001" s="3">
        <f t="shared" si="374"/>
        <v>27500</v>
      </c>
      <c r="O6001" s="3">
        <f t="shared" si="375"/>
        <v>0</v>
      </c>
      <c r="P6001">
        <v>4.4000000000000004</v>
      </c>
      <c r="Q6001">
        <v>31</v>
      </c>
      <c r="R6001">
        <v>5.7</v>
      </c>
      <c r="S6001">
        <v>9</v>
      </c>
      <c r="T6001" t="s">
        <v>747</v>
      </c>
      <c r="U6001">
        <f>VLOOKUP(T6001,Index!$J$2:$K$1319,2,FALSE)</f>
        <v>652</v>
      </c>
      <c r="V6001" t="s">
        <v>61</v>
      </c>
      <c r="W6001">
        <f t="shared" si="373"/>
        <v>3</v>
      </c>
    </row>
    <row r="6002" spans="1:23">
      <c r="A6002" t="s">
        <v>4019</v>
      </c>
      <c r="B6002" t="s">
        <v>196</v>
      </c>
      <c r="C6002">
        <f>VLOOKUP(B6002,Index!$A$2:$B$18,2,FALSE)</f>
        <v>17</v>
      </c>
      <c r="D6002">
        <v>2015</v>
      </c>
      <c r="E6002" t="s">
        <v>13</v>
      </c>
      <c r="F6002">
        <f>VLOOKUP(E6002,Index!$D$2:$E$13,2,FALSE)</f>
        <v>11</v>
      </c>
      <c r="G6002" t="s">
        <v>94</v>
      </c>
      <c r="H6002">
        <f>VLOOKUP(G6002,Index!$G$2:$H$40,2,FALSE)</f>
        <v>15</v>
      </c>
      <c r="I6002" s="3">
        <v>90000</v>
      </c>
      <c r="J6002" s="3">
        <v>10000</v>
      </c>
      <c r="K6002" s="3">
        <v>0</v>
      </c>
      <c r="L6002" s="3">
        <v>10000</v>
      </c>
      <c r="M6002" s="3">
        <f t="shared" si="372"/>
        <v>110000</v>
      </c>
      <c r="N6002" s="3">
        <f t="shared" si="374"/>
        <v>27500</v>
      </c>
      <c r="O6002" s="3">
        <f t="shared" si="375"/>
        <v>0</v>
      </c>
      <c r="P6002">
        <v>6</v>
      </c>
      <c r="Q6002">
        <v>17</v>
      </c>
      <c r="R6002">
        <v>5.6</v>
      </c>
      <c r="S6002">
        <v>62</v>
      </c>
      <c r="T6002" t="s">
        <v>95</v>
      </c>
      <c r="U6002">
        <f>VLOOKUP(T6002,Index!$J$2:$K$1319,2,FALSE)</f>
        <v>356</v>
      </c>
      <c r="V6002" t="s">
        <v>15</v>
      </c>
      <c r="W6002">
        <f t="shared" si="373"/>
        <v>3</v>
      </c>
    </row>
    <row r="6003" spans="1:23">
      <c r="A6003" t="s">
        <v>894</v>
      </c>
      <c r="B6003" t="s">
        <v>107</v>
      </c>
      <c r="C6003">
        <f>VLOOKUP(B6003,Index!$A$2:$B$18,2,FALSE)</f>
        <v>6</v>
      </c>
      <c r="D6003">
        <v>2011</v>
      </c>
      <c r="E6003" t="s">
        <v>21</v>
      </c>
      <c r="F6003">
        <f>VLOOKUP(E6003,Index!$D$2:$E$13,2,FALSE)</f>
        <v>5</v>
      </c>
      <c r="G6003" t="s">
        <v>407</v>
      </c>
      <c r="H6003">
        <f>VLOOKUP(G6003,Index!$G$2:$H$40,2,FALSE)</f>
        <v>29</v>
      </c>
      <c r="I6003" s="3">
        <v>20000</v>
      </c>
      <c r="J6003" s="3">
        <v>70000</v>
      </c>
      <c r="K6003" s="3">
        <v>0</v>
      </c>
      <c r="L6003" s="3">
        <v>20000</v>
      </c>
      <c r="M6003" s="3">
        <f t="shared" si="372"/>
        <v>110000</v>
      </c>
      <c r="N6003" s="3">
        <f t="shared" si="374"/>
        <v>27500</v>
      </c>
      <c r="O6003" s="3">
        <f t="shared" si="375"/>
        <v>0</v>
      </c>
      <c r="P6003">
        <v>7.7</v>
      </c>
      <c r="Q6003">
        <v>11</v>
      </c>
      <c r="R6003">
        <v>8.3000000000000007</v>
      </c>
      <c r="S6003">
        <v>337</v>
      </c>
      <c r="T6003" t="s">
        <v>407</v>
      </c>
      <c r="U6003">
        <f>VLOOKUP(T6003,Index!$J$2:$K$1319,2,FALSE)</f>
        <v>1010</v>
      </c>
      <c r="V6003" t="s">
        <v>15</v>
      </c>
      <c r="W6003">
        <f t="shared" si="373"/>
        <v>1</v>
      </c>
    </row>
    <row r="6004" spans="1:23">
      <c r="A6004" t="s">
        <v>4718</v>
      </c>
      <c r="B6004" t="s">
        <v>20</v>
      </c>
      <c r="C6004">
        <f>VLOOKUP(B6004,Index!$A$2:$B$18,2,FALSE)</f>
        <v>3</v>
      </c>
      <c r="D6004">
        <v>2009</v>
      </c>
      <c r="E6004" t="s">
        <v>17</v>
      </c>
      <c r="F6004">
        <f>VLOOKUP(E6004,Index!$D$2:$E$13,2,FALSE)</f>
        <v>7</v>
      </c>
      <c r="G6004" t="s">
        <v>1211</v>
      </c>
      <c r="H6004">
        <f>VLOOKUP(G6004,Index!$G$2:$H$40,2,FALSE)</f>
        <v>39</v>
      </c>
      <c r="I6004" s="3">
        <v>100000</v>
      </c>
      <c r="J6004" s="3">
        <v>0</v>
      </c>
      <c r="K6004" s="3">
        <v>0</v>
      </c>
      <c r="L6004" s="3">
        <v>10000</v>
      </c>
      <c r="M6004" s="3">
        <f t="shared" si="372"/>
        <v>110000</v>
      </c>
      <c r="N6004" s="3">
        <f t="shared" si="374"/>
        <v>27500</v>
      </c>
      <c r="O6004" s="3">
        <f t="shared" si="375"/>
        <v>0</v>
      </c>
      <c r="T6004" t="s">
        <v>4719</v>
      </c>
      <c r="U6004">
        <f>VLOOKUP(T6004,Index!$J$2:$K$1319,2,FALSE)</f>
        <v>249</v>
      </c>
      <c r="V6004" t="s">
        <v>15</v>
      </c>
      <c r="W6004">
        <f t="shared" si="373"/>
        <v>3</v>
      </c>
    </row>
    <row r="6005" spans="1:23">
      <c r="A6005" t="s">
        <v>4720</v>
      </c>
      <c r="B6005" t="s">
        <v>39</v>
      </c>
      <c r="C6005">
        <f>VLOOKUP(B6005,Index!$A$2:$B$18,2,FALSE)</f>
        <v>8</v>
      </c>
      <c r="D6005">
        <v>2007</v>
      </c>
      <c r="E6005" t="s">
        <v>34</v>
      </c>
      <c r="F6005">
        <f>VLOOKUP(E6005,Index!$D$2:$E$13,2,FALSE)</f>
        <v>1</v>
      </c>
      <c r="G6005" t="s">
        <v>267</v>
      </c>
      <c r="H6005">
        <f>VLOOKUP(G6005,Index!$G$2:$H$40,2,FALSE)</f>
        <v>14</v>
      </c>
      <c r="I6005" s="3">
        <v>50000</v>
      </c>
      <c r="J6005" s="3">
        <v>40000</v>
      </c>
      <c r="K6005" s="3">
        <v>0</v>
      </c>
      <c r="L6005" s="3">
        <v>10000</v>
      </c>
      <c r="M6005" s="3">
        <f t="shared" si="372"/>
        <v>100000</v>
      </c>
      <c r="N6005" s="3">
        <f t="shared" si="374"/>
        <v>25000</v>
      </c>
      <c r="O6005" s="3">
        <f t="shared" si="375"/>
        <v>0</v>
      </c>
      <c r="T6005" t="s">
        <v>267</v>
      </c>
      <c r="U6005">
        <f>VLOOKUP(T6005,Index!$J$2:$K$1319,2,FALSE)</f>
        <v>369</v>
      </c>
      <c r="V6005" t="s">
        <v>37</v>
      </c>
      <c r="W6005">
        <f t="shared" si="373"/>
        <v>1</v>
      </c>
    </row>
    <row r="6006" spans="1:23">
      <c r="A6006" t="s">
        <v>4676</v>
      </c>
      <c r="B6006" t="s">
        <v>12</v>
      </c>
      <c r="C6006">
        <f>VLOOKUP(B6006,Index!$A$2:$B$18,2,FALSE)</f>
        <v>13</v>
      </c>
      <c r="D6006">
        <v>2009</v>
      </c>
      <c r="E6006" t="s">
        <v>34</v>
      </c>
      <c r="F6006">
        <f>VLOOKUP(E6006,Index!$D$2:$E$13,2,FALSE)</f>
        <v>1</v>
      </c>
      <c r="G6006" t="s">
        <v>1170</v>
      </c>
      <c r="H6006">
        <f>VLOOKUP(G6006,Index!$G$2:$H$40,2,FALSE)</f>
        <v>11</v>
      </c>
      <c r="I6006" s="3">
        <v>100000</v>
      </c>
      <c r="J6006" s="3">
        <v>0</v>
      </c>
      <c r="K6006" s="3">
        <v>0</v>
      </c>
      <c r="L6006" s="3">
        <v>10000</v>
      </c>
      <c r="M6006" s="3">
        <f t="shared" si="372"/>
        <v>110000</v>
      </c>
      <c r="N6006" s="3">
        <f t="shared" si="374"/>
        <v>27500</v>
      </c>
      <c r="O6006" s="3">
        <f t="shared" si="375"/>
        <v>0</v>
      </c>
      <c r="P6006">
        <v>4.8</v>
      </c>
      <c r="Q6006">
        <v>17</v>
      </c>
      <c r="R6006">
        <v>3.5</v>
      </c>
      <c r="S6006">
        <v>4</v>
      </c>
      <c r="T6006" t="s">
        <v>1171</v>
      </c>
      <c r="U6006">
        <f>VLOOKUP(T6006,Index!$J$2:$K$1319,2,FALSE)</f>
        <v>526</v>
      </c>
      <c r="V6006" t="s">
        <v>78</v>
      </c>
      <c r="W6006">
        <f t="shared" si="373"/>
        <v>3</v>
      </c>
    </row>
    <row r="6007" spans="1:23">
      <c r="A6007" t="s">
        <v>4721</v>
      </c>
      <c r="B6007" t="s">
        <v>20</v>
      </c>
      <c r="C6007">
        <f>VLOOKUP(B6007,Index!$A$2:$B$18,2,FALSE)</f>
        <v>3</v>
      </c>
      <c r="D6007">
        <v>2007</v>
      </c>
      <c r="E6007" t="s">
        <v>23</v>
      </c>
      <c r="F6007">
        <f>VLOOKUP(E6007,Index!$D$2:$E$13,2,FALSE)</f>
        <v>4</v>
      </c>
      <c r="G6007" t="s">
        <v>402</v>
      </c>
      <c r="H6007">
        <f>VLOOKUP(G6007,Index!$G$2:$H$40,2,FALSE)</f>
        <v>13</v>
      </c>
      <c r="I6007" s="3">
        <v>100000</v>
      </c>
      <c r="J6007" s="3">
        <v>0</v>
      </c>
      <c r="K6007" s="3">
        <v>0</v>
      </c>
      <c r="L6007" s="3">
        <v>10000</v>
      </c>
      <c r="M6007" s="3">
        <f t="shared" si="372"/>
        <v>110000</v>
      </c>
      <c r="N6007" s="3">
        <f t="shared" si="374"/>
        <v>27500</v>
      </c>
      <c r="O6007" s="3">
        <f t="shared" si="375"/>
        <v>0</v>
      </c>
      <c r="T6007" t="s">
        <v>3488</v>
      </c>
      <c r="U6007">
        <f>VLOOKUP(T6007,Index!$J$2:$K$1319,2,FALSE)</f>
        <v>508</v>
      </c>
      <c r="V6007" t="s">
        <v>15</v>
      </c>
      <c r="W6007">
        <f t="shared" si="373"/>
        <v>3</v>
      </c>
    </row>
    <row r="6008" spans="1:23">
      <c r="A6008" t="s">
        <v>38</v>
      </c>
      <c r="B6008" t="s">
        <v>28</v>
      </c>
      <c r="C6008">
        <f>VLOOKUP(B6008,Index!$A$2:$B$18,2,FALSE)</f>
        <v>15</v>
      </c>
      <c r="D6008">
        <v>2008</v>
      </c>
      <c r="E6008" t="s">
        <v>34</v>
      </c>
      <c r="F6008">
        <f>VLOOKUP(E6008,Index!$D$2:$E$13,2,FALSE)</f>
        <v>1</v>
      </c>
      <c r="G6008" t="s">
        <v>35</v>
      </c>
      <c r="H6008">
        <f>VLOOKUP(G6008,Index!$G$2:$H$40,2,FALSE)</f>
        <v>32</v>
      </c>
      <c r="I6008" s="3">
        <v>80000</v>
      </c>
      <c r="J6008" s="3">
        <v>20000</v>
      </c>
      <c r="K6008" s="3">
        <v>0</v>
      </c>
      <c r="L6008" s="3">
        <v>10000</v>
      </c>
      <c r="M6008" s="3">
        <f t="shared" si="372"/>
        <v>110000</v>
      </c>
      <c r="N6008" s="3">
        <f t="shared" si="374"/>
        <v>27500</v>
      </c>
      <c r="O6008" s="3">
        <f t="shared" si="375"/>
        <v>0</v>
      </c>
      <c r="R6008">
        <v>7.5</v>
      </c>
      <c r="S6008">
        <v>46</v>
      </c>
      <c r="T6008" t="s">
        <v>2602</v>
      </c>
      <c r="U6008">
        <f>VLOOKUP(T6008,Index!$J$2:$K$1319,2,FALSE)</f>
        <v>1270</v>
      </c>
      <c r="V6008" t="s">
        <v>37</v>
      </c>
      <c r="W6008">
        <f t="shared" si="373"/>
        <v>3</v>
      </c>
    </row>
    <row r="6009" spans="1:23">
      <c r="A6009" t="s">
        <v>2740</v>
      </c>
      <c r="B6009" t="s">
        <v>28</v>
      </c>
      <c r="C6009">
        <f>VLOOKUP(B6009,Index!$A$2:$B$18,2,FALSE)</f>
        <v>15</v>
      </c>
      <c r="D6009">
        <v>2009</v>
      </c>
      <c r="E6009" t="s">
        <v>34</v>
      </c>
      <c r="F6009">
        <f>VLOOKUP(E6009,Index!$D$2:$E$13,2,FALSE)</f>
        <v>1</v>
      </c>
      <c r="G6009" t="s">
        <v>407</v>
      </c>
      <c r="H6009">
        <f>VLOOKUP(G6009,Index!$G$2:$H$40,2,FALSE)</f>
        <v>29</v>
      </c>
      <c r="I6009" s="3">
        <v>70000</v>
      </c>
      <c r="J6009" s="3">
        <v>30000</v>
      </c>
      <c r="K6009" s="3">
        <v>0</v>
      </c>
      <c r="L6009" s="3">
        <v>10000</v>
      </c>
      <c r="M6009" s="3">
        <f t="shared" si="372"/>
        <v>110000</v>
      </c>
      <c r="N6009" s="3">
        <f t="shared" si="374"/>
        <v>27500</v>
      </c>
      <c r="O6009" s="3">
        <f t="shared" si="375"/>
        <v>0</v>
      </c>
      <c r="P6009">
        <v>5.3</v>
      </c>
      <c r="Q6009">
        <v>13</v>
      </c>
      <c r="T6009" t="s">
        <v>3796</v>
      </c>
      <c r="U6009">
        <f>VLOOKUP(T6009,Index!$J$2:$K$1319,2,FALSE)</f>
        <v>908</v>
      </c>
      <c r="V6009" t="s">
        <v>15</v>
      </c>
      <c r="W6009">
        <f t="shared" si="373"/>
        <v>3</v>
      </c>
    </row>
    <row r="6010" spans="1:23">
      <c r="A6010" t="s">
        <v>2352</v>
      </c>
      <c r="B6010" t="s">
        <v>112</v>
      </c>
      <c r="C6010">
        <f>VLOOKUP(B6010,Index!$A$2:$B$18,2,FALSE)</f>
        <v>11</v>
      </c>
      <c r="D6010">
        <v>2007</v>
      </c>
      <c r="E6010" t="s">
        <v>13</v>
      </c>
      <c r="F6010">
        <f>VLOOKUP(E6010,Index!$D$2:$E$13,2,FALSE)</f>
        <v>11</v>
      </c>
      <c r="G6010" t="s">
        <v>35</v>
      </c>
      <c r="H6010">
        <f>VLOOKUP(G6010,Index!$G$2:$H$40,2,FALSE)</f>
        <v>32</v>
      </c>
      <c r="I6010" s="3">
        <v>100000</v>
      </c>
      <c r="J6010" s="3">
        <v>0</v>
      </c>
      <c r="K6010" s="3">
        <v>0</v>
      </c>
      <c r="L6010" s="3">
        <v>10000</v>
      </c>
      <c r="M6010" s="3">
        <f t="shared" si="372"/>
        <v>110000</v>
      </c>
      <c r="N6010" s="3">
        <f t="shared" si="374"/>
        <v>27500</v>
      </c>
      <c r="O6010" s="3">
        <f t="shared" si="375"/>
        <v>0</v>
      </c>
      <c r="P6010">
        <v>7.2</v>
      </c>
      <c r="Q6010">
        <v>9</v>
      </c>
      <c r="T6010" t="s">
        <v>954</v>
      </c>
      <c r="U6010">
        <f>VLOOKUP(T6010,Index!$J$2:$K$1319,2,FALSE)</f>
        <v>165</v>
      </c>
      <c r="V6010" t="s">
        <v>15</v>
      </c>
      <c r="W6010">
        <f t="shared" si="373"/>
        <v>3</v>
      </c>
    </row>
    <row r="6011" spans="1:23">
      <c r="A6011" t="s">
        <v>1683</v>
      </c>
      <c r="B6011" t="s">
        <v>107</v>
      </c>
      <c r="C6011">
        <f>VLOOKUP(B6011,Index!$A$2:$B$18,2,FALSE)</f>
        <v>6</v>
      </c>
      <c r="D6011">
        <v>2012</v>
      </c>
      <c r="E6011" t="s">
        <v>34</v>
      </c>
      <c r="F6011">
        <f>VLOOKUP(E6011,Index!$D$2:$E$13,2,FALSE)</f>
        <v>1</v>
      </c>
      <c r="G6011" t="s">
        <v>49</v>
      </c>
      <c r="H6011">
        <f>VLOOKUP(G6011,Index!$G$2:$H$40,2,FALSE)</f>
        <v>4</v>
      </c>
      <c r="I6011" s="3">
        <v>70000</v>
      </c>
      <c r="J6011" s="3">
        <v>30000</v>
      </c>
      <c r="K6011" s="3">
        <v>0</v>
      </c>
      <c r="L6011" s="3">
        <v>10000</v>
      </c>
      <c r="M6011" s="3">
        <f t="shared" si="372"/>
        <v>110000</v>
      </c>
      <c r="N6011" s="3">
        <f t="shared" si="374"/>
        <v>27500</v>
      </c>
      <c r="O6011" s="3">
        <f t="shared" si="375"/>
        <v>0</v>
      </c>
      <c r="P6011">
        <v>7.6</v>
      </c>
      <c r="Q6011">
        <v>12</v>
      </c>
      <c r="R6011">
        <v>6.4</v>
      </c>
      <c r="S6011">
        <v>389</v>
      </c>
      <c r="T6011" t="s">
        <v>1093</v>
      </c>
      <c r="U6011">
        <f>VLOOKUP(T6011,Index!$J$2:$K$1319,2,FALSE)</f>
        <v>915</v>
      </c>
      <c r="V6011" t="s">
        <v>37</v>
      </c>
      <c r="W6011">
        <f t="shared" si="373"/>
        <v>3</v>
      </c>
    </row>
    <row r="6012" spans="1:23">
      <c r="A6012" t="s">
        <v>3810</v>
      </c>
      <c r="B6012" t="s">
        <v>28</v>
      </c>
      <c r="C6012">
        <f>VLOOKUP(B6012,Index!$A$2:$B$18,2,FALSE)</f>
        <v>15</v>
      </c>
      <c r="D6012">
        <v>2010</v>
      </c>
      <c r="E6012" t="s">
        <v>13</v>
      </c>
      <c r="F6012">
        <f>VLOOKUP(E6012,Index!$D$2:$E$13,2,FALSE)</f>
        <v>11</v>
      </c>
      <c r="G6012" t="s">
        <v>49</v>
      </c>
      <c r="H6012">
        <f>VLOOKUP(G6012,Index!$G$2:$H$40,2,FALSE)</f>
        <v>4</v>
      </c>
      <c r="I6012" s="3">
        <v>100000</v>
      </c>
      <c r="J6012" s="3">
        <v>0</v>
      </c>
      <c r="K6012" s="3">
        <v>0</v>
      </c>
      <c r="L6012" s="3">
        <v>10000</v>
      </c>
      <c r="M6012" s="3">
        <f t="shared" si="372"/>
        <v>110000</v>
      </c>
      <c r="N6012" s="3">
        <f t="shared" si="374"/>
        <v>27500</v>
      </c>
      <c r="O6012" s="3">
        <f t="shared" si="375"/>
        <v>0</v>
      </c>
      <c r="P6012">
        <v>5.0999999999999996</v>
      </c>
      <c r="Q6012">
        <v>5</v>
      </c>
      <c r="R6012">
        <v>9</v>
      </c>
      <c r="S6012">
        <v>4</v>
      </c>
      <c r="T6012" t="s">
        <v>2047</v>
      </c>
      <c r="U6012">
        <f>VLOOKUP(T6012,Index!$J$2:$K$1319,2,FALSE)</f>
        <v>441</v>
      </c>
      <c r="V6012" t="s">
        <v>61</v>
      </c>
      <c r="W6012">
        <f t="shared" si="373"/>
        <v>3</v>
      </c>
    </row>
    <row r="6013" spans="1:23">
      <c r="A6013" t="s">
        <v>4722</v>
      </c>
      <c r="B6013" t="s">
        <v>112</v>
      </c>
      <c r="C6013">
        <f>VLOOKUP(B6013,Index!$A$2:$B$18,2,FALSE)</f>
        <v>11</v>
      </c>
      <c r="D6013">
        <v>2005</v>
      </c>
      <c r="E6013" t="s">
        <v>34</v>
      </c>
      <c r="F6013">
        <f>VLOOKUP(E6013,Index!$D$2:$E$13,2,FALSE)</f>
        <v>1</v>
      </c>
      <c r="G6013" t="s">
        <v>168</v>
      </c>
      <c r="H6013">
        <f>VLOOKUP(G6013,Index!$G$2:$H$40,2,FALSE)</f>
        <v>19</v>
      </c>
      <c r="I6013" s="3">
        <v>100000</v>
      </c>
      <c r="J6013" s="3">
        <v>0</v>
      </c>
      <c r="K6013" s="3">
        <v>0</v>
      </c>
      <c r="L6013" s="3">
        <v>10000</v>
      </c>
      <c r="M6013" s="3">
        <f t="shared" si="372"/>
        <v>110000</v>
      </c>
      <c r="N6013" s="3">
        <f t="shared" si="374"/>
        <v>27500</v>
      </c>
      <c r="O6013" s="3">
        <f t="shared" si="375"/>
        <v>0</v>
      </c>
      <c r="P6013">
        <v>4.3</v>
      </c>
      <c r="Q6013">
        <v>30</v>
      </c>
      <c r="R6013">
        <v>5.6</v>
      </c>
      <c r="S6013">
        <v>22</v>
      </c>
      <c r="T6013" t="s">
        <v>2268</v>
      </c>
      <c r="U6013">
        <f>VLOOKUP(T6013,Index!$J$2:$K$1319,2,FALSE)</f>
        <v>791</v>
      </c>
      <c r="V6013" t="s">
        <v>37</v>
      </c>
      <c r="W6013">
        <f t="shared" si="373"/>
        <v>3</v>
      </c>
    </row>
    <row r="6014" spans="1:23">
      <c r="A6014" t="s">
        <v>4024</v>
      </c>
      <c r="B6014" t="s">
        <v>33</v>
      </c>
      <c r="C6014">
        <f>VLOOKUP(B6014,Index!$A$2:$B$18,2,FALSE)</f>
        <v>9</v>
      </c>
      <c r="D6014">
        <v>2011</v>
      </c>
      <c r="E6014" t="s">
        <v>23</v>
      </c>
      <c r="F6014">
        <f>VLOOKUP(E6014,Index!$D$2:$E$13,2,FALSE)</f>
        <v>4</v>
      </c>
      <c r="G6014" t="s">
        <v>49</v>
      </c>
      <c r="H6014">
        <f>VLOOKUP(G6014,Index!$G$2:$H$40,2,FALSE)</f>
        <v>4</v>
      </c>
      <c r="I6014" s="3">
        <v>60000</v>
      </c>
      <c r="J6014" s="3">
        <v>30000</v>
      </c>
      <c r="K6014" s="3">
        <v>0</v>
      </c>
      <c r="L6014" s="3">
        <v>20000</v>
      </c>
      <c r="M6014" s="3">
        <f t="shared" si="372"/>
        <v>110000</v>
      </c>
      <c r="N6014" s="3">
        <f t="shared" si="374"/>
        <v>27500</v>
      </c>
      <c r="O6014" s="3">
        <f t="shared" si="375"/>
        <v>0</v>
      </c>
      <c r="T6014" t="s">
        <v>49</v>
      </c>
      <c r="U6014">
        <f>VLOOKUP(T6014,Index!$J$2:$K$1319,2,FALSE)</f>
        <v>35</v>
      </c>
      <c r="V6014" t="s">
        <v>15</v>
      </c>
      <c r="W6014">
        <f t="shared" si="373"/>
        <v>1</v>
      </c>
    </row>
    <row r="6015" spans="1:23">
      <c r="A6015" t="s">
        <v>4723</v>
      </c>
      <c r="B6015" t="s">
        <v>20</v>
      </c>
      <c r="C6015">
        <f>VLOOKUP(B6015,Index!$A$2:$B$18,2,FALSE)</f>
        <v>3</v>
      </c>
      <c r="D6015">
        <v>2005</v>
      </c>
      <c r="E6015" t="s">
        <v>43</v>
      </c>
      <c r="F6015">
        <f>VLOOKUP(E6015,Index!$D$2:$E$13,2,FALSE)</f>
        <v>6</v>
      </c>
      <c r="G6015" t="s">
        <v>144</v>
      </c>
      <c r="H6015">
        <f>VLOOKUP(G6015,Index!$G$2:$H$40,2,FALSE)</f>
        <v>1</v>
      </c>
      <c r="I6015" s="3">
        <v>80000</v>
      </c>
      <c r="J6015" s="3">
        <v>20000</v>
      </c>
      <c r="K6015" s="3">
        <v>0</v>
      </c>
      <c r="L6015" s="3">
        <v>10000</v>
      </c>
      <c r="M6015" s="3">
        <f t="shared" si="372"/>
        <v>110000</v>
      </c>
      <c r="N6015" s="3">
        <f t="shared" si="374"/>
        <v>27500</v>
      </c>
      <c r="O6015" s="3">
        <f t="shared" si="375"/>
        <v>0</v>
      </c>
      <c r="P6015">
        <v>7.5</v>
      </c>
      <c r="Q6015">
        <v>14</v>
      </c>
      <c r="R6015">
        <v>7</v>
      </c>
      <c r="S6015">
        <v>6</v>
      </c>
      <c r="T6015" t="s">
        <v>4724</v>
      </c>
      <c r="U6015">
        <f>VLOOKUP(T6015,Index!$J$2:$K$1319,2,FALSE)</f>
        <v>511</v>
      </c>
      <c r="V6015" t="s">
        <v>15</v>
      </c>
      <c r="W6015">
        <f t="shared" si="373"/>
        <v>3</v>
      </c>
    </row>
    <row r="6016" spans="1:23">
      <c r="A6016" t="s">
        <v>4725</v>
      </c>
      <c r="B6016" t="s">
        <v>156</v>
      </c>
      <c r="C6016">
        <f>VLOOKUP(B6016,Index!$A$2:$B$18,2,FALSE)</f>
        <v>4</v>
      </c>
      <c r="D6016">
        <v>2005</v>
      </c>
      <c r="E6016" t="s">
        <v>34</v>
      </c>
      <c r="F6016">
        <f>VLOOKUP(E6016,Index!$D$2:$E$13,2,FALSE)</f>
        <v>1</v>
      </c>
      <c r="G6016" t="s">
        <v>14</v>
      </c>
      <c r="H6016">
        <f>VLOOKUP(G6016,Index!$G$2:$H$40,2,FALSE)</f>
        <v>26</v>
      </c>
      <c r="I6016" s="3">
        <v>80000</v>
      </c>
      <c r="J6016" s="3">
        <v>30000</v>
      </c>
      <c r="K6016" s="3">
        <v>0</v>
      </c>
      <c r="L6016" s="3">
        <v>0</v>
      </c>
      <c r="M6016" s="3">
        <f t="shared" si="372"/>
        <v>110000</v>
      </c>
      <c r="N6016" s="3">
        <f t="shared" si="374"/>
        <v>27500</v>
      </c>
      <c r="O6016" s="3">
        <f t="shared" si="375"/>
        <v>0</v>
      </c>
      <c r="P6016">
        <v>5.6</v>
      </c>
      <c r="Q6016">
        <v>22</v>
      </c>
      <c r="T6016" t="s">
        <v>1394</v>
      </c>
      <c r="U6016">
        <f>VLOOKUP(T6016,Index!$J$2:$K$1319,2,FALSE)</f>
        <v>638</v>
      </c>
      <c r="V6016" t="s">
        <v>15</v>
      </c>
      <c r="W6016">
        <f t="shared" si="373"/>
        <v>3</v>
      </c>
    </row>
    <row r="6017" spans="1:23">
      <c r="A6017" t="s">
        <v>2684</v>
      </c>
      <c r="B6017" t="s">
        <v>65</v>
      </c>
      <c r="C6017">
        <f>VLOOKUP(B6017,Index!$A$2:$B$18,2,FALSE)</f>
        <v>10</v>
      </c>
      <c r="D6017">
        <v>2015</v>
      </c>
      <c r="E6017" t="s">
        <v>90</v>
      </c>
      <c r="F6017">
        <f>VLOOKUP(E6017,Index!$D$2:$E$13,2,FALSE)</f>
        <v>8</v>
      </c>
      <c r="G6017" t="s">
        <v>264</v>
      </c>
      <c r="H6017">
        <f>VLOOKUP(G6017,Index!$G$2:$H$40,2,FALSE)</f>
        <v>25</v>
      </c>
      <c r="I6017" s="3">
        <v>0</v>
      </c>
      <c r="J6017" s="3">
        <v>10000</v>
      </c>
      <c r="K6017" s="3">
        <v>90000</v>
      </c>
      <c r="L6017" s="3">
        <v>0</v>
      </c>
      <c r="M6017" s="3">
        <f t="shared" si="372"/>
        <v>100000</v>
      </c>
      <c r="N6017" s="3">
        <f t="shared" si="374"/>
        <v>25000</v>
      </c>
      <c r="O6017" s="3">
        <f t="shared" si="375"/>
        <v>0</v>
      </c>
      <c r="P6017">
        <v>6.9</v>
      </c>
      <c r="Q6017">
        <v>35</v>
      </c>
      <c r="R6017">
        <v>8</v>
      </c>
      <c r="S6017">
        <v>79</v>
      </c>
      <c r="T6017" t="s">
        <v>2685</v>
      </c>
      <c r="U6017">
        <f>VLOOKUP(T6017,Index!$J$2:$K$1319,2,FALSE)</f>
        <v>1027</v>
      </c>
      <c r="V6017" t="s">
        <v>61</v>
      </c>
      <c r="W6017">
        <f t="shared" si="373"/>
        <v>3</v>
      </c>
    </row>
    <row r="6018" spans="1:23">
      <c r="A6018" t="s">
        <v>4726</v>
      </c>
      <c r="B6018" t="s">
        <v>156</v>
      </c>
      <c r="C6018">
        <f>VLOOKUP(B6018,Index!$A$2:$B$18,2,FALSE)</f>
        <v>4</v>
      </c>
      <c r="D6018">
        <v>2005</v>
      </c>
      <c r="E6018" t="s">
        <v>21</v>
      </c>
      <c r="F6018">
        <f>VLOOKUP(E6018,Index!$D$2:$E$13,2,FALSE)</f>
        <v>5</v>
      </c>
      <c r="G6018" t="s">
        <v>192</v>
      </c>
      <c r="H6018">
        <f>VLOOKUP(G6018,Index!$G$2:$H$40,2,FALSE)</f>
        <v>8</v>
      </c>
      <c r="I6018" s="3">
        <v>80000</v>
      </c>
      <c r="J6018" s="3">
        <v>30000</v>
      </c>
      <c r="K6018" s="3">
        <v>0</v>
      </c>
      <c r="L6018" s="3">
        <v>0</v>
      </c>
      <c r="M6018" s="3">
        <f t="shared" ref="M6018:M6081" si="376">SUM(I6018:L6018)</f>
        <v>110000</v>
      </c>
      <c r="N6018" s="3">
        <f t="shared" si="374"/>
        <v>27500</v>
      </c>
      <c r="O6018" s="3">
        <f t="shared" si="375"/>
        <v>0</v>
      </c>
      <c r="P6018">
        <v>7.7</v>
      </c>
      <c r="Q6018">
        <v>17</v>
      </c>
      <c r="R6018">
        <v>9.1</v>
      </c>
      <c r="S6018">
        <v>21</v>
      </c>
      <c r="T6018" t="s">
        <v>2206</v>
      </c>
      <c r="U6018">
        <f>VLOOKUP(T6018,Index!$J$2:$K$1319,2,FALSE)</f>
        <v>585</v>
      </c>
      <c r="V6018" t="s">
        <v>15</v>
      </c>
      <c r="W6018">
        <f t="shared" ref="W6018:W6081" si="377">IF(T6018=G6018,1,3)</f>
        <v>3</v>
      </c>
    </row>
    <row r="6019" spans="1:23">
      <c r="A6019" t="s">
        <v>4080</v>
      </c>
      <c r="B6019" t="s">
        <v>33</v>
      </c>
      <c r="C6019">
        <f>VLOOKUP(B6019,Index!$A$2:$B$18,2,FALSE)</f>
        <v>9</v>
      </c>
      <c r="D6019">
        <v>2014</v>
      </c>
      <c r="E6019" t="s">
        <v>17</v>
      </c>
      <c r="F6019">
        <f>VLOOKUP(E6019,Index!$D$2:$E$13,2,FALSE)</f>
        <v>7</v>
      </c>
      <c r="G6019" t="s">
        <v>585</v>
      </c>
      <c r="H6019">
        <f>VLOOKUP(G6019,Index!$G$2:$H$40,2,FALSE)</f>
        <v>12</v>
      </c>
      <c r="I6019" s="3">
        <v>90000</v>
      </c>
      <c r="J6019" s="3">
        <v>0</v>
      </c>
      <c r="K6019" s="3">
        <v>0</v>
      </c>
      <c r="L6019" s="3">
        <v>20000</v>
      </c>
      <c r="M6019" s="3">
        <f t="shared" si="376"/>
        <v>110000</v>
      </c>
      <c r="N6019" s="3">
        <f t="shared" ref="N6019:N6082" si="378">AVERAGE(I6019:L6019)</f>
        <v>27500</v>
      </c>
      <c r="O6019" s="3">
        <f t="shared" ref="O6019:O6082" si="379">IF(M6019&gt;AVERAGE($M$2:$M$8064),1,0)</f>
        <v>0</v>
      </c>
      <c r="P6019">
        <v>6.7</v>
      </c>
      <c r="Q6019">
        <v>7</v>
      </c>
      <c r="R6019">
        <v>4.5999999999999996</v>
      </c>
      <c r="S6019">
        <v>20</v>
      </c>
      <c r="T6019" t="s">
        <v>2272</v>
      </c>
      <c r="U6019">
        <f>VLOOKUP(T6019,Index!$J$2:$K$1319,2,FALSE)</f>
        <v>396</v>
      </c>
      <c r="V6019" t="s">
        <v>15</v>
      </c>
      <c r="W6019">
        <f t="shared" si="377"/>
        <v>3</v>
      </c>
    </row>
    <row r="6020" spans="1:23">
      <c r="A6020" t="s">
        <v>4375</v>
      </c>
      <c r="B6020" t="s">
        <v>33</v>
      </c>
      <c r="C6020">
        <f>VLOOKUP(B6020,Index!$A$2:$B$18,2,FALSE)</f>
        <v>9</v>
      </c>
      <c r="D6020">
        <v>2009</v>
      </c>
      <c r="E6020" t="s">
        <v>21</v>
      </c>
      <c r="F6020">
        <f>VLOOKUP(E6020,Index!$D$2:$E$13,2,FALSE)</f>
        <v>5</v>
      </c>
      <c r="G6020" t="s">
        <v>194</v>
      </c>
      <c r="H6020">
        <f>VLOOKUP(G6020,Index!$G$2:$H$40,2,FALSE)</f>
        <v>38</v>
      </c>
      <c r="I6020" s="3">
        <v>90000</v>
      </c>
      <c r="J6020" s="3">
        <v>10000</v>
      </c>
      <c r="K6020" s="3">
        <v>0</v>
      </c>
      <c r="L6020" s="3">
        <v>10000</v>
      </c>
      <c r="M6020" s="3">
        <f t="shared" si="376"/>
        <v>110000</v>
      </c>
      <c r="N6020" s="3">
        <f t="shared" si="378"/>
        <v>27500</v>
      </c>
      <c r="O6020" s="3">
        <f t="shared" si="379"/>
        <v>0</v>
      </c>
      <c r="P6020">
        <v>5.3</v>
      </c>
      <c r="Q6020">
        <v>8</v>
      </c>
      <c r="R6020">
        <v>4.8</v>
      </c>
      <c r="S6020">
        <v>4</v>
      </c>
      <c r="T6020" t="s">
        <v>826</v>
      </c>
      <c r="U6020">
        <f>VLOOKUP(T6020,Index!$J$2:$K$1319,2,FALSE)</f>
        <v>497</v>
      </c>
      <c r="V6020" t="s">
        <v>78</v>
      </c>
      <c r="W6020">
        <f t="shared" si="377"/>
        <v>3</v>
      </c>
    </row>
    <row r="6021" spans="1:23">
      <c r="A6021" t="s">
        <v>3205</v>
      </c>
      <c r="B6021" t="s">
        <v>28</v>
      </c>
      <c r="C6021">
        <f>VLOOKUP(B6021,Index!$A$2:$B$18,2,FALSE)</f>
        <v>15</v>
      </c>
      <c r="D6021">
        <v>2010</v>
      </c>
      <c r="E6021" t="s">
        <v>21</v>
      </c>
      <c r="F6021">
        <f>VLOOKUP(E6021,Index!$D$2:$E$13,2,FALSE)</f>
        <v>5</v>
      </c>
      <c r="G6021" t="s">
        <v>49</v>
      </c>
      <c r="H6021">
        <f>VLOOKUP(G6021,Index!$G$2:$H$40,2,FALSE)</f>
        <v>4</v>
      </c>
      <c r="I6021" s="3">
        <v>100000</v>
      </c>
      <c r="J6021" s="3">
        <v>0</v>
      </c>
      <c r="K6021" s="3">
        <v>0</v>
      </c>
      <c r="L6021" s="3">
        <v>10000</v>
      </c>
      <c r="M6021" s="3">
        <f t="shared" si="376"/>
        <v>110000</v>
      </c>
      <c r="N6021" s="3">
        <f t="shared" si="378"/>
        <v>27500</v>
      </c>
      <c r="O6021" s="3">
        <f t="shared" si="379"/>
        <v>0</v>
      </c>
      <c r="P6021">
        <v>6.2</v>
      </c>
      <c r="Q6021">
        <v>22</v>
      </c>
      <c r="R6021">
        <v>6.2</v>
      </c>
      <c r="S6021">
        <v>9</v>
      </c>
      <c r="T6021" t="s">
        <v>1520</v>
      </c>
      <c r="U6021">
        <f>VLOOKUP(T6021,Index!$J$2:$K$1319,2,FALSE)</f>
        <v>1290</v>
      </c>
      <c r="V6021" t="s">
        <v>78</v>
      </c>
      <c r="W6021">
        <f t="shared" si="377"/>
        <v>3</v>
      </c>
    </row>
    <row r="6022" spans="1:23">
      <c r="A6022" t="s">
        <v>2792</v>
      </c>
      <c r="B6022" t="s">
        <v>20</v>
      </c>
      <c r="C6022">
        <f>VLOOKUP(B6022,Index!$A$2:$B$18,2,FALSE)</f>
        <v>3</v>
      </c>
      <c r="D6022">
        <v>2009</v>
      </c>
      <c r="E6022" t="s">
        <v>67</v>
      </c>
      <c r="F6022">
        <f>VLOOKUP(E6022,Index!$D$2:$E$13,2,FALSE)</f>
        <v>10</v>
      </c>
      <c r="G6022" t="s">
        <v>77</v>
      </c>
      <c r="H6022">
        <f>VLOOKUP(G6022,Index!$G$2:$H$40,2,FALSE)</f>
        <v>35</v>
      </c>
      <c r="I6022" s="3">
        <v>70000</v>
      </c>
      <c r="J6022" s="3">
        <v>30000</v>
      </c>
      <c r="K6022" s="3">
        <v>0</v>
      </c>
      <c r="L6022" s="3">
        <v>10000</v>
      </c>
      <c r="M6022" s="3">
        <f t="shared" si="376"/>
        <v>110000</v>
      </c>
      <c r="N6022" s="3">
        <f t="shared" si="378"/>
        <v>27500</v>
      </c>
      <c r="O6022" s="3">
        <f t="shared" si="379"/>
        <v>0</v>
      </c>
      <c r="P6022">
        <v>8.1999999999999993</v>
      </c>
      <c r="Q6022">
        <v>11</v>
      </c>
      <c r="R6022">
        <v>7.3</v>
      </c>
      <c r="S6022">
        <v>7</v>
      </c>
      <c r="T6022" t="s">
        <v>2285</v>
      </c>
      <c r="U6022">
        <f>VLOOKUP(T6022,Index!$J$2:$K$1319,2,FALSE)</f>
        <v>632</v>
      </c>
      <c r="V6022" t="s">
        <v>15</v>
      </c>
      <c r="W6022">
        <f t="shared" si="377"/>
        <v>3</v>
      </c>
    </row>
    <row r="6023" spans="1:23">
      <c r="A6023" t="s">
        <v>1687</v>
      </c>
      <c r="B6023" t="s">
        <v>196</v>
      </c>
      <c r="C6023">
        <f>VLOOKUP(B6023,Index!$A$2:$B$18,2,FALSE)</f>
        <v>17</v>
      </c>
      <c r="D6023">
        <v>2015</v>
      </c>
      <c r="E6023" t="s">
        <v>13</v>
      </c>
      <c r="F6023">
        <f>VLOOKUP(E6023,Index!$D$2:$E$13,2,FALSE)</f>
        <v>11</v>
      </c>
      <c r="G6023" t="s">
        <v>168</v>
      </c>
      <c r="H6023">
        <f>VLOOKUP(G6023,Index!$G$2:$H$40,2,FALSE)</f>
        <v>19</v>
      </c>
      <c r="I6023" s="3">
        <v>40000</v>
      </c>
      <c r="J6023" s="3">
        <v>60000</v>
      </c>
      <c r="K6023" s="3">
        <v>0</v>
      </c>
      <c r="L6023" s="3">
        <v>10000</v>
      </c>
      <c r="M6023" s="3">
        <f t="shared" si="376"/>
        <v>110000</v>
      </c>
      <c r="N6023" s="3">
        <f t="shared" si="378"/>
        <v>27500</v>
      </c>
      <c r="O6023" s="3">
        <f t="shared" si="379"/>
        <v>0</v>
      </c>
      <c r="P6023">
        <v>8.5</v>
      </c>
      <c r="Q6023">
        <v>14</v>
      </c>
      <c r="R6023">
        <v>6.2</v>
      </c>
      <c r="S6023">
        <v>144</v>
      </c>
      <c r="T6023" t="s">
        <v>252</v>
      </c>
      <c r="U6023">
        <f>VLOOKUP(T6023,Index!$J$2:$K$1319,2,FALSE)</f>
        <v>646</v>
      </c>
      <c r="V6023" t="s">
        <v>15</v>
      </c>
      <c r="W6023">
        <f t="shared" si="377"/>
        <v>3</v>
      </c>
    </row>
    <row r="6024" spans="1:23">
      <c r="A6024" t="s">
        <v>1547</v>
      </c>
      <c r="B6024" t="s">
        <v>132</v>
      </c>
      <c r="C6024">
        <f>VLOOKUP(B6024,Index!$A$2:$B$18,2,FALSE)</f>
        <v>5</v>
      </c>
      <c r="D6024">
        <v>2005</v>
      </c>
      <c r="E6024" t="s">
        <v>13</v>
      </c>
      <c r="F6024">
        <f>VLOOKUP(E6024,Index!$D$2:$E$13,2,FALSE)</f>
        <v>11</v>
      </c>
      <c r="G6024" t="s">
        <v>94</v>
      </c>
      <c r="H6024">
        <f>VLOOKUP(G6024,Index!$G$2:$H$40,2,FALSE)</f>
        <v>15</v>
      </c>
      <c r="I6024" s="3">
        <v>80000</v>
      </c>
      <c r="J6024" s="3">
        <v>20000</v>
      </c>
      <c r="K6024" s="3">
        <v>0</v>
      </c>
      <c r="L6024" s="3">
        <v>0</v>
      </c>
      <c r="M6024" s="3">
        <f t="shared" si="376"/>
        <v>100000</v>
      </c>
      <c r="N6024" s="3">
        <f t="shared" si="378"/>
        <v>25000</v>
      </c>
      <c r="O6024" s="3">
        <f t="shared" si="379"/>
        <v>0</v>
      </c>
      <c r="P6024">
        <v>8.1999999999999993</v>
      </c>
      <c r="Q6024">
        <v>19</v>
      </c>
      <c r="R6024">
        <v>4.8</v>
      </c>
      <c r="S6024">
        <v>4</v>
      </c>
      <c r="T6024" t="s">
        <v>95</v>
      </c>
      <c r="U6024">
        <f>VLOOKUP(T6024,Index!$J$2:$K$1319,2,FALSE)</f>
        <v>356</v>
      </c>
      <c r="V6024" t="s">
        <v>15</v>
      </c>
      <c r="W6024">
        <f t="shared" si="377"/>
        <v>3</v>
      </c>
    </row>
    <row r="6025" spans="1:23">
      <c r="A6025" t="s">
        <v>4727</v>
      </c>
      <c r="B6025" t="s">
        <v>20</v>
      </c>
      <c r="C6025">
        <f>VLOOKUP(B6025,Index!$A$2:$B$18,2,FALSE)</f>
        <v>3</v>
      </c>
      <c r="D6025">
        <v>2007</v>
      </c>
      <c r="E6025" t="s">
        <v>43</v>
      </c>
      <c r="F6025">
        <f>VLOOKUP(E6025,Index!$D$2:$E$13,2,FALSE)</f>
        <v>6</v>
      </c>
      <c r="G6025" t="s">
        <v>948</v>
      </c>
      <c r="H6025">
        <f>VLOOKUP(G6025,Index!$G$2:$H$40,2,FALSE)</f>
        <v>10</v>
      </c>
      <c r="I6025" s="3">
        <v>100000</v>
      </c>
      <c r="J6025" s="3">
        <v>0</v>
      </c>
      <c r="K6025" s="3">
        <v>0</v>
      </c>
      <c r="L6025" s="3">
        <v>10000</v>
      </c>
      <c r="M6025" s="3">
        <f t="shared" si="376"/>
        <v>110000</v>
      </c>
      <c r="N6025" s="3">
        <f t="shared" si="378"/>
        <v>27500</v>
      </c>
      <c r="O6025" s="3">
        <f t="shared" si="379"/>
        <v>0</v>
      </c>
      <c r="T6025" t="s">
        <v>4320</v>
      </c>
      <c r="U6025">
        <f>VLOOKUP(T6025,Index!$J$2:$K$1319,2,FALSE)</f>
        <v>437</v>
      </c>
      <c r="V6025" t="s">
        <v>15</v>
      </c>
      <c r="W6025">
        <f t="shared" si="377"/>
        <v>3</v>
      </c>
    </row>
    <row r="6026" spans="1:23">
      <c r="A6026" t="s">
        <v>4728</v>
      </c>
      <c r="B6026" t="s">
        <v>28</v>
      </c>
      <c r="C6026">
        <f>VLOOKUP(B6026,Index!$A$2:$B$18,2,FALSE)</f>
        <v>15</v>
      </c>
      <c r="D6026">
        <v>2007</v>
      </c>
      <c r="E6026" t="s">
        <v>43</v>
      </c>
      <c r="F6026">
        <f>VLOOKUP(E6026,Index!$D$2:$E$13,2,FALSE)</f>
        <v>6</v>
      </c>
      <c r="G6026" t="s">
        <v>429</v>
      </c>
      <c r="H6026">
        <f>VLOOKUP(G6026,Index!$G$2:$H$40,2,FALSE)</f>
        <v>34</v>
      </c>
      <c r="I6026" s="3">
        <v>80000</v>
      </c>
      <c r="J6026" s="3">
        <v>20000</v>
      </c>
      <c r="K6026" s="3">
        <v>0</v>
      </c>
      <c r="L6026" s="3">
        <v>10000</v>
      </c>
      <c r="M6026" s="3">
        <f t="shared" si="376"/>
        <v>110000</v>
      </c>
      <c r="N6026" s="3">
        <f t="shared" si="378"/>
        <v>27500</v>
      </c>
      <c r="O6026" s="3">
        <f t="shared" si="379"/>
        <v>0</v>
      </c>
      <c r="P6026">
        <v>5.2</v>
      </c>
      <c r="Q6026">
        <v>21</v>
      </c>
      <c r="T6026" t="s">
        <v>265</v>
      </c>
      <c r="U6026">
        <f>VLOOKUP(T6026,Index!$J$2:$K$1319,2,FALSE)</f>
        <v>709</v>
      </c>
      <c r="V6026" t="s">
        <v>15</v>
      </c>
      <c r="W6026">
        <f t="shared" si="377"/>
        <v>3</v>
      </c>
    </row>
    <row r="6027" spans="1:23">
      <c r="A6027" t="s">
        <v>4081</v>
      </c>
      <c r="B6027" t="s">
        <v>20</v>
      </c>
      <c r="C6027">
        <f>VLOOKUP(B6027,Index!$A$2:$B$18,2,FALSE)</f>
        <v>3</v>
      </c>
      <c r="D6027">
        <v>2011</v>
      </c>
      <c r="E6027" t="s">
        <v>34</v>
      </c>
      <c r="F6027">
        <f>VLOOKUP(E6027,Index!$D$2:$E$13,2,FALSE)</f>
        <v>1</v>
      </c>
      <c r="G6027" t="s">
        <v>194</v>
      </c>
      <c r="H6027">
        <f>VLOOKUP(G6027,Index!$G$2:$H$40,2,FALSE)</f>
        <v>38</v>
      </c>
      <c r="I6027" s="3">
        <v>70000</v>
      </c>
      <c r="J6027" s="3">
        <v>20000</v>
      </c>
      <c r="K6027" s="3">
        <v>0</v>
      </c>
      <c r="L6027" s="3">
        <v>10000</v>
      </c>
      <c r="M6027" s="3">
        <f t="shared" si="376"/>
        <v>100000</v>
      </c>
      <c r="N6027" s="3">
        <f t="shared" si="378"/>
        <v>25000</v>
      </c>
      <c r="O6027" s="3">
        <f t="shared" si="379"/>
        <v>0</v>
      </c>
      <c r="T6027" t="s">
        <v>826</v>
      </c>
      <c r="U6027">
        <f>VLOOKUP(T6027,Index!$J$2:$K$1319,2,FALSE)</f>
        <v>497</v>
      </c>
      <c r="V6027" t="s">
        <v>78</v>
      </c>
      <c r="W6027">
        <f t="shared" si="377"/>
        <v>3</v>
      </c>
    </row>
    <row r="6028" spans="1:23">
      <c r="A6028" t="s">
        <v>2132</v>
      </c>
      <c r="B6028" t="s">
        <v>112</v>
      </c>
      <c r="C6028">
        <f>VLOOKUP(B6028,Index!$A$2:$B$18,2,FALSE)</f>
        <v>11</v>
      </c>
      <c r="D6028">
        <v>2006</v>
      </c>
      <c r="E6028" t="s">
        <v>13</v>
      </c>
      <c r="F6028">
        <f>VLOOKUP(E6028,Index!$D$2:$E$13,2,FALSE)</f>
        <v>11</v>
      </c>
      <c r="G6028" t="s">
        <v>94</v>
      </c>
      <c r="H6028">
        <f>VLOOKUP(G6028,Index!$G$2:$H$40,2,FALSE)</f>
        <v>15</v>
      </c>
      <c r="I6028" s="3">
        <v>100000</v>
      </c>
      <c r="J6028" s="3">
        <v>0</v>
      </c>
      <c r="K6028" s="3">
        <v>0</v>
      </c>
      <c r="L6028" s="3">
        <v>10000</v>
      </c>
      <c r="M6028" s="3">
        <f t="shared" si="376"/>
        <v>110000</v>
      </c>
      <c r="N6028" s="3">
        <f t="shared" si="378"/>
        <v>27500</v>
      </c>
      <c r="O6028" s="3">
        <f t="shared" si="379"/>
        <v>0</v>
      </c>
      <c r="P6028">
        <v>7.2</v>
      </c>
      <c r="Q6028">
        <v>15</v>
      </c>
      <c r="R6028">
        <v>7.3</v>
      </c>
      <c r="S6028">
        <v>8</v>
      </c>
      <c r="T6028" t="s">
        <v>135</v>
      </c>
      <c r="U6028">
        <f>VLOOKUP(T6028,Index!$J$2:$K$1319,2,FALSE)</f>
        <v>339</v>
      </c>
      <c r="V6028" t="s">
        <v>15</v>
      </c>
      <c r="W6028">
        <f t="shared" si="377"/>
        <v>3</v>
      </c>
    </row>
    <row r="6029" spans="1:23">
      <c r="A6029" t="s">
        <v>4476</v>
      </c>
      <c r="B6029" t="s">
        <v>12</v>
      </c>
      <c r="C6029">
        <f>VLOOKUP(B6029,Index!$A$2:$B$18,2,FALSE)</f>
        <v>13</v>
      </c>
      <c r="D6029">
        <v>2011</v>
      </c>
      <c r="E6029" t="s">
        <v>13</v>
      </c>
      <c r="F6029">
        <f>VLOOKUP(E6029,Index!$D$2:$E$13,2,FALSE)</f>
        <v>11</v>
      </c>
      <c r="G6029" t="s">
        <v>77</v>
      </c>
      <c r="H6029">
        <f>VLOOKUP(G6029,Index!$G$2:$H$40,2,FALSE)</f>
        <v>35</v>
      </c>
      <c r="I6029" s="3">
        <v>100000</v>
      </c>
      <c r="J6029" s="3">
        <v>0</v>
      </c>
      <c r="K6029" s="3">
        <v>0</v>
      </c>
      <c r="L6029" s="3">
        <v>10000</v>
      </c>
      <c r="M6029" s="3">
        <f t="shared" si="376"/>
        <v>110000</v>
      </c>
      <c r="N6029" s="3">
        <f t="shared" si="378"/>
        <v>27500</v>
      </c>
      <c r="O6029" s="3">
        <f t="shared" si="379"/>
        <v>0</v>
      </c>
      <c r="T6029" t="s">
        <v>3093</v>
      </c>
      <c r="U6029">
        <f>VLOOKUP(T6029,Index!$J$2:$K$1319,2,FALSE)</f>
        <v>163</v>
      </c>
      <c r="V6029" t="s">
        <v>15</v>
      </c>
      <c r="W6029">
        <f t="shared" si="377"/>
        <v>3</v>
      </c>
    </row>
    <row r="6030" spans="1:23">
      <c r="A6030" t="s">
        <v>4391</v>
      </c>
      <c r="B6030" t="s">
        <v>28</v>
      </c>
      <c r="C6030">
        <f>VLOOKUP(B6030,Index!$A$2:$B$18,2,FALSE)</f>
        <v>15</v>
      </c>
      <c r="D6030">
        <v>2009</v>
      </c>
      <c r="E6030" t="s">
        <v>48</v>
      </c>
      <c r="F6030">
        <f>VLOOKUP(E6030,Index!$D$2:$E$13,2,FALSE)</f>
        <v>9</v>
      </c>
      <c r="G6030" t="s">
        <v>91</v>
      </c>
      <c r="H6030">
        <f>VLOOKUP(G6030,Index!$G$2:$H$40,2,FALSE)</f>
        <v>7</v>
      </c>
      <c r="I6030" s="3">
        <v>90000</v>
      </c>
      <c r="J6030" s="3">
        <v>10000</v>
      </c>
      <c r="K6030" s="3">
        <v>0</v>
      </c>
      <c r="L6030" s="3">
        <v>10000</v>
      </c>
      <c r="M6030" s="3">
        <f t="shared" si="376"/>
        <v>110000</v>
      </c>
      <c r="N6030" s="3">
        <f t="shared" si="378"/>
        <v>27500</v>
      </c>
      <c r="O6030" s="3">
        <f t="shared" si="379"/>
        <v>0</v>
      </c>
      <c r="P6030">
        <v>2.8</v>
      </c>
      <c r="Q6030">
        <v>33</v>
      </c>
      <c r="R6030">
        <v>2.8</v>
      </c>
      <c r="S6030">
        <v>64</v>
      </c>
      <c r="T6030" t="s">
        <v>838</v>
      </c>
      <c r="U6030">
        <f>VLOOKUP(T6030,Index!$J$2:$K$1319,2,FALSE)</f>
        <v>932</v>
      </c>
      <c r="V6030" t="s">
        <v>37</v>
      </c>
      <c r="W6030">
        <f t="shared" si="377"/>
        <v>3</v>
      </c>
    </row>
    <row r="6031" spans="1:23">
      <c r="A6031" t="s">
        <v>3863</v>
      </c>
      <c r="B6031" t="s">
        <v>97</v>
      </c>
      <c r="C6031">
        <f>VLOOKUP(B6031,Index!$A$2:$B$18,2,FALSE)</f>
        <v>16</v>
      </c>
      <c r="D6031">
        <v>2003</v>
      </c>
      <c r="E6031" t="s">
        <v>48</v>
      </c>
      <c r="F6031">
        <f>VLOOKUP(E6031,Index!$D$2:$E$13,2,FALSE)</f>
        <v>9</v>
      </c>
      <c r="G6031" t="s">
        <v>94</v>
      </c>
      <c r="H6031">
        <f>VLOOKUP(G6031,Index!$G$2:$H$40,2,FALSE)</f>
        <v>15</v>
      </c>
      <c r="I6031" s="3">
        <v>80000</v>
      </c>
      <c r="J6031" s="3">
        <v>20000</v>
      </c>
      <c r="K6031" s="3">
        <v>0</v>
      </c>
      <c r="L6031" s="3">
        <v>0</v>
      </c>
      <c r="M6031" s="3">
        <f t="shared" si="376"/>
        <v>100000</v>
      </c>
      <c r="N6031" s="3">
        <f t="shared" si="378"/>
        <v>25000</v>
      </c>
      <c r="O6031" s="3">
        <f t="shared" si="379"/>
        <v>0</v>
      </c>
      <c r="P6031">
        <v>6.4</v>
      </c>
      <c r="Q6031">
        <v>27</v>
      </c>
      <c r="R6031">
        <v>8.1999999999999993</v>
      </c>
      <c r="S6031">
        <v>11</v>
      </c>
      <c r="T6031" t="s">
        <v>2359</v>
      </c>
      <c r="U6031">
        <f>VLOOKUP(T6031,Index!$J$2:$K$1319,2,FALSE)</f>
        <v>1275</v>
      </c>
      <c r="V6031" t="s">
        <v>37</v>
      </c>
      <c r="W6031">
        <f t="shared" si="377"/>
        <v>3</v>
      </c>
    </row>
    <row r="6032" spans="1:23">
      <c r="A6032" t="s">
        <v>4729</v>
      </c>
      <c r="B6032" t="s">
        <v>226</v>
      </c>
      <c r="C6032">
        <f>VLOOKUP(B6032,Index!$A$2:$B$18,2,FALSE)</f>
        <v>7</v>
      </c>
      <c r="D6032">
        <v>2001</v>
      </c>
      <c r="E6032" t="s">
        <v>187</v>
      </c>
      <c r="F6032">
        <f>VLOOKUP(E6032,Index!$D$2:$E$13,2,FALSE)</f>
        <v>2</v>
      </c>
      <c r="G6032" t="s">
        <v>35</v>
      </c>
      <c r="H6032">
        <f>VLOOKUP(G6032,Index!$G$2:$H$40,2,FALSE)</f>
        <v>32</v>
      </c>
      <c r="I6032" s="3">
        <v>60000</v>
      </c>
      <c r="J6032" s="3">
        <v>40000</v>
      </c>
      <c r="K6032" s="3">
        <v>0</v>
      </c>
      <c r="L6032" s="3">
        <v>10000</v>
      </c>
      <c r="M6032" s="3">
        <f t="shared" si="376"/>
        <v>110000</v>
      </c>
      <c r="N6032" s="3">
        <f t="shared" si="378"/>
        <v>27500</v>
      </c>
      <c r="O6032" s="3">
        <f t="shared" si="379"/>
        <v>0</v>
      </c>
      <c r="P6032">
        <v>6.4</v>
      </c>
      <c r="Q6032">
        <v>4</v>
      </c>
      <c r="R6032">
        <v>6.1</v>
      </c>
      <c r="S6032">
        <v>16</v>
      </c>
      <c r="T6032" t="s">
        <v>4730</v>
      </c>
      <c r="U6032">
        <f>VLOOKUP(T6032,Index!$J$2:$K$1319,2,FALSE)</f>
        <v>250</v>
      </c>
      <c r="V6032" t="s">
        <v>37</v>
      </c>
      <c r="W6032">
        <f t="shared" si="377"/>
        <v>3</v>
      </c>
    </row>
    <row r="6033" spans="1:23">
      <c r="A6033" t="s">
        <v>3944</v>
      </c>
      <c r="B6033" t="s">
        <v>97</v>
      </c>
      <c r="C6033">
        <f>VLOOKUP(B6033,Index!$A$2:$B$18,2,FALSE)</f>
        <v>16</v>
      </c>
      <c r="D6033">
        <v>2004</v>
      </c>
      <c r="E6033" t="s">
        <v>59</v>
      </c>
      <c r="F6033">
        <f>VLOOKUP(E6033,Index!$D$2:$E$13,2,FALSE)</f>
        <v>3</v>
      </c>
      <c r="G6033" t="s">
        <v>588</v>
      </c>
      <c r="H6033">
        <f>VLOOKUP(G6033,Index!$G$2:$H$40,2,FALSE)</f>
        <v>37</v>
      </c>
      <c r="I6033" s="3">
        <v>80000</v>
      </c>
      <c r="J6033" s="3">
        <v>20000</v>
      </c>
      <c r="K6033" s="3">
        <v>0</v>
      </c>
      <c r="L6033" s="3">
        <v>0</v>
      </c>
      <c r="M6033" s="3">
        <f t="shared" si="376"/>
        <v>100000</v>
      </c>
      <c r="N6033" s="3">
        <f t="shared" si="378"/>
        <v>25000</v>
      </c>
      <c r="O6033" s="3">
        <f t="shared" si="379"/>
        <v>0</v>
      </c>
      <c r="P6033">
        <v>3.7</v>
      </c>
      <c r="Q6033">
        <v>29</v>
      </c>
      <c r="R6033">
        <v>4.7</v>
      </c>
      <c r="S6033">
        <v>13</v>
      </c>
      <c r="T6033" t="s">
        <v>784</v>
      </c>
      <c r="U6033">
        <f>VLOOKUP(T6033,Index!$J$2:$K$1319,2,FALSE)</f>
        <v>477</v>
      </c>
      <c r="V6033" t="s">
        <v>37</v>
      </c>
      <c r="W6033">
        <f t="shared" si="377"/>
        <v>3</v>
      </c>
    </row>
    <row r="6034" spans="1:23">
      <c r="A6034" t="s">
        <v>2066</v>
      </c>
      <c r="B6034" t="s">
        <v>28</v>
      </c>
      <c r="C6034">
        <f>VLOOKUP(B6034,Index!$A$2:$B$18,2,FALSE)</f>
        <v>15</v>
      </c>
      <c r="D6034">
        <v>2016</v>
      </c>
      <c r="E6034" t="s">
        <v>13</v>
      </c>
      <c r="F6034">
        <f>VLOOKUP(E6034,Index!$D$2:$E$13,2,FALSE)</f>
        <v>11</v>
      </c>
      <c r="G6034" t="s">
        <v>35</v>
      </c>
      <c r="H6034">
        <f>VLOOKUP(G6034,Index!$G$2:$H$40,2,FALSE)</f>
        <v>32</v>
      </c>
      <c r="I6034" s="3">
        <v>50000</v>
      </c>
      <c r="J6034" s="3">
        <v>40000</v>
      </c>
      <c r="K6034" s="3">
        <v>0</v>
      </c>
      <c r="L6034" s="3">
        <v>10000</v>
      </c>
      <c r="M6034" s="3">
        <f t="shared" si="376"/>
        <v>100000</v>
      </c>
      <c r="N6034" s="3">
        <f t="shared" si="378"/>
        <v>25000</v>
      </c>
      <c r="O6034" s="3">
        <f t="shared" si="379"/>
        <v>0</v>
      </c>
      <c r="T6034" t="s">
        <v>541</v>
      </c>
      <c r="U6034">
        <f>VLOOKUP(T6034,Index!$J$2:$K$1319,2,FALSE)</f>
        <v>1293</v>
      </c>
      <c r="V6034" t="s">
        <v>61</v>
      </c>
      <c r="W6034">
        <f t="shared" si="377"/>
        <v>3</v>
      </c>
    </row>
    <row r="6035" spans="1:23">
      <c r="A6035" t="s">
        <v>4731</v>
      </c>
      <c r="B6035" t="s">
        <v>107</v>
      </c>
      <c r="C6035">
        <f>VLOOKUP(B6035,Index!$A$2:$B$18,2,FALSE)</f>
        <v>6</v>
      </c>
      <c r="D6035">
        <v>2010</v>
      </c>
      <c r="E6035" t="s">
        <v>34</v>
      </c>
      <c r="F6035">
        <f>VLOOKUP(E6035,Index!$D$2:$E$13,2,FALSE)</f>
        <v>1</v>
      </c>
      <c r="G6035" t="s">
        <v>77</v>
      </c>
      <c r="H6035">
        <f>VLOOKUP(G6035,Index!$G$2:$H$40,2,FALSE)</f>
        <v>35</v>
      </c>
      <c r="I6035" s="3">
        <v>0</v>
      </c>
      <c r="J6035" s="3">
        <v>80000</v>
      </c>
      <c r="K6035" s="3">
        <v>0</v>
      </c>
      <c r="L6035" s="3">
        <v>20000</v>
      </c>
      <c r="M6035" s="3">
        <f t="shared" si="376"/>
        <v>100000</v>
      </c>
      <c r="N6035" s="3">
        <f t="shared" si="378"/>
        <v>25000</v>
      </c>
      <c r="O6035" s="3">
        <f t="shared" si="379"/>
        <v>0</v>
      </c>
      <c r="P6035">
        <v>8.3000000000000007</v>
      </c>
      <c r="Q6035">
        <v>20</v>
      </c>
      <c r="R6035">
        <v>5.2</v>
      </c>
      <c r="S6035">
        <v>672</v>
      </c>
      <c r="T6035" t="s">
        <v>185</v>
      </c>
      <c r="U6035">
        <f>VLOOKUP(T6035,Index!$J$2:$K$1319,2,FALSE)</f>
        <v>1207</v>
      </c>
      <c r="V6035" t="s">
        <v>37</v>
      </c>
      <c r="W6035">
        <f t="shared" si="377"/>
        <v>3</v>
      </c>
    </row>
    <row r="6036" spans="1:23">
      <c r="A6036" t="s">
        <v>3938</v>
      </c>
      <c r="B6036" t="s">
        <v>20</v>
      </c>
      <c r="C6036">
        <f>VLOOKUP(B6036,Index!$A$2:$B$18,2,FALSE)</f>
        <v>3</v>
      </c>
      <c r="D6036">
        <v>2011</v>
      </c>
      <c r="E6036" t="s">
        <v>34</v>
      </c>
      <c r="F6036">
        <f>VLOOKUP(E6036,Index!$D$2:$E$13,2,FALSE)</f>
        <v>1</v>
      </c>
      <c r="G6036" t="s">
        <v>94</v>
      </c>
      <c r="H6036">
        <f>VLOOKUP(G6036,Index!$G$2:$H$40,2,FALSE)</f>
        <v>15</v>
      </c>
      <c r="I6036" s="3">
        <v>70000</v>
      </c>
      <c r="J6036" s="3">
        <v>30000</v>
      </c>
      <c r="K6036" s="3">
        <v>0</v>
      </c>
      <c r="L6036" s="3">
        <v>10000</v>
      </c>
      <c r="M6036" s="3">
        <f t="shared" si="376"/>
        <v>110000</v>
      </c>
      <c r="N6036" s="3">
        <f t="shared" si="378"/>
        <v>27500</v>
      </c>
      <c r="O6036" s="3">
        <f t="shared" si="379"/>
        <v>0</v>
      </c>
      <c r="P6036">
        <v>5.5</v>
      </c>
      <c r="Q6036">
        <v>4</v>
      </c>
      <c r="T6036" t="s">
        <v>4732</v>
      </c>
      <c r="U6036">
        <f>VLOOKUP(T6036,Index!$J$2:$K$1319,2,FALSE)</f>
        <v>125</v>
      </c>
      <c r="V6036" t="s">
        <v>15</v>
      </c>
      <c r="W6036">
        <f t="shared" si="377"/>
        <v>3</v>
      </c>
    </row>
    <row r="6037" spans="1:23">
      <c r="A6037" t="s">
        <v>3115</v>
      </c>
      <c r="B6037" t="s">
        <v>926</v>
      </c>
      <c r="C6037">
        <f>VLOOKUP(B6037,Index!$A$2:$B$18,2,FALSE)</f>
        <v>12</v>
      </c>
      <c r="D6037">
        <v>2014</v>
      </c>
      <c r="E6037" t="s">
        <v>59</v>
      </c>
      <c r="F6037">
        <f>VLOOKUP(E6037,Index!$D$2:$E$13,2,FALSE)</f>
        <v>3</v>
      </c>
      <c r="G6037" t="s">
        <v>264</v>
      </c>
      <c r="H6037">
        <f>VLOOKUP(G6037,Index!$G$2:$H$40,2,FALSE)</f>
        <v>25</v>
      </c>
      <c r="I6037" s="3">
        <v>0</v>
      </c>
      <c r="J6037" s="3">
        <v>40000</v>
      </c>
      <c r="K6037" s="3">
        <v>60000</v>
      </c>
      <c r="L6037" s="3">
        <v>10000</v>
      </c>
      <c r="M6037" s="3">
        <f t="shared" si="376"/>
        <v>110000</v>
      </c>
      <c r="N6037" s="3">
        <f t="shared" si="378"/>
        <v>27500</v>
      </c>
      <c r="O6037" s="3">
        <f t="shared" si="379"/>
        <v>0</v>
      </c>
      <c r="P6037">
        <v>6.6</v>
      </c>
      <c r="Q6037">
        <v>7</v>
      </c>
      <c r="R6037">
        <v>7.5</v>
      </c>
      <c r="S6037">
        <v>54</v>
      </c>
      <c r="T6037" t="s">
        <v>3116</v>
      </c>
      <c r="U6037">
        <f>VLOOKUP(T6037,Index!$J$2:$K$1319,2,FALSE)</f>
        <v>77</v>
      </c>
      <c r="V6037" t="s">
        <v>61</v>
      </c>
      <c r="W6037">
        <f t="shared" si="377"/>
        <v>3</v>
      </c>
    </row>
    <row r="6038" spans="1:23">
      <c r="A6038" t="s">
        <v>4733</v>
      </c>
      <c r="B6038" t="s">
        <v>33</v>
      </c>
      <c r="C6038">
        <f>VLOOKUP(B6038,Index!$A$2:$B$18,2,FALSE)</f>
        <v>9</v>
      </c>
      <c r="D6038">
        <v>2010</v>
      </c>
      <c r="E6038" t="s">
        <v>59</v>
      </c>
      <c r="F6038">
        <f>VLOOKUP(E6038,Index!$D$2:$E$13,2,FALSE)</f>
        <v>3</v>
      </c>
      <c r="G6038" t="s">
        <v>168</v>
      </c>
      <c r="H6038">
        <f>VLOOKUP(G6038,Index!$G$2:$H$40,2,FALSE)</f>
        <v>19</v>
      </c>
      <c r="I6038" s="3">
        <v>100000</v>
      </c>
      <c r="J6038" s="3">
        <v>0</v>
      </c>
      <c r="K6038" s="3">
        <v>0</v>
      </c>
      <c r="L6038" s="3">
        <v>10000</v>
      </c>
      <c r="M6038" s="3">
        <f t="shared" si="376"/>
        <v>110000</v>
      </c>
      <c r="N6038" s="3">
        <f t="shared" si="378"/>
        <v>27500</v>
      </c>
      <c r="O6038" s="3">
        <f t="shared" si="379"/>
        <v>0</v>
      </c>
      <c r="P6038">
        <v>5.4</v>
      </c>
      <c r="Q6038">
        <v>6</v>
      </c>
      <c r="R6038">
        <v>7.1</v>
      </c>
      <c r="S6038">
        <v>10</v>
      </c>
      <c r="T6038" t="s">
        <v>4734</v>
      </c>
      <c r="U6038">
        <f>VLOOKUP(T6038,Index!$J$2:$K$1319,2,FALSE)</f>
        <v>563</v>
      </c>
      <c r="V6038" t="s">
        <v>61</v>
      </c>
      <c r="W6038">
        <f t="shared" si="377"/>
        <v>3</v>
      </c>
    </row>
    <row r="6039" spans="1:23">
      <c r="A6039" t="s">
        <v>3797</v>
      </c>
      <c r="B6039" t="s">
        <v>97</v>
      </c>
      <c r="C6039">
        <f>VLOOKUP(B6039,Index!$A$2:$B$18,2,FALSE)</f>
        <v>16</v>
      </c>
      <c r="D6039">
        <v>2005</v>
      </c>
      <c r="E6039" t="s">
        <v>48</v>
      </c>
      <c r="F6039">
        <f>VLOOKUP(E6039,Index!$D$2:$E$13,2,FALSE)</f>
        <v>9</v>
      </c>
      <c r="G6039" t="s">
        <v>94</v>
      </c>
      <c r="H6039">
        <f>VLOOKUP(G6039,Index!$G$2:$H$40,2,FALSE)</f>
        <v>15</v>
      </c>
      <c r="I6039" s="3">
        <v>80000</v>
      </c>
      <c r="J6039" s="3">
        <v>20000</v>
      </c>
      <c r="K6039" s="3">
        <v>0</v>
      </c>
      <c r="L6039" s="3">
        <v>0</v>
      </c>
      <c r="M6039" s="3">
        <f t="shared" si="376"/>
        <v>100000</v>
      </c>
      <c r="N6039" s="3">
        <f t="shared" si="378"/>
        <v>25000</v>
      </c>
      <c r="O6039" s="3">
        <f t="shared" si="379"/>
        <v>0</v>
      </c>
      <c r="P6039">
        <v>5.4</v>
      </c>
      <c r="Q6039">
        <v>35</v>
      </c>
      <c r="R6039">
        <v>7.4</v>
      </c>
      <c r="S6039">
        <v>5</v>
      </c>
      <c r="T6039" t="s">
        <v>289</v>
      </c>
      <c r="U6039">
        <f>VLOOKUP(T6039,Index!$J$2:$K$1319,2,FALSE)</f>
        <v>767</v>
      </c>
      <c r="V6039" t="s">
        <v>37</v>
      </c>
      <c r="W6039">
        <f t="shared" si="377"/>
        <v>3</v>
      </c>
    </row>
    <row r="6040" spans="1:23">
      <c r="A6040" t="s">
        <v>4735</v>
      </c>
      <c r="B6040" t="s">
        <v>28</v>
      </c>
      <c r="C6040">
        <f>VLOOKUP(B6040,Index!$A$2:$B$18,2,FALSE)</f>
        <v>15</v>
      </c>
      <c r="D6040">
        <v>2014</v>
      </c>
      <c r="E6040" t="s">
        <v>187</v>
      </c>
      <c r="F6040">
        <f>VLOOKUP(E6040,Index!$D$2:$E$13,2,FALSE)</f>
        <v>2</v>
      </c>
      <c r="G6040" t="s">
        <v>264</v>
      </c>
      <c r="H6040">
        <f>VLOOKUP(G6040,Index!$G$2:$H$40,2,FALSE)</f>
        <v>25</v>
      </c>
      <c r="I6040" s="3">
        <v>50000</v>
      </c>
      <c r="J6040" s="3">
        <v>40000</v>
      </c>
      <c r="K6040" s="3">
        <v>0</v>
      </c>
      <c r="L6040" s="3">
        <v>10000</v>
      </c>
      <c r="M6040" s="3">
        <f t="shared" si="376"/>
        <v>100000</v>
      </c>
      <c r="N6040" s="3">
        <f t="shared" si="378"/>
        <v>25000</v>
      </c>
      <c r="O6040" s="3">
        <f t="shared" si="379"/>
        <v>0</v>
      </c>
      <c r="P6040">
        <v>6</v>
      </c>
      <c r="Q6040">
        <v>7</v>
      </c>
      <c r="R6040">
        <v>6.5</v>
      </c>
      <c r="S6040">
        <v>10</v>
      </c>
      <c r="T6040" t="s">
        <v>3214</v>
      </c>
      <c r="U6040">
        <f>VLOOKUP(T6040,Index!$J$2:$K$1319,2,FALSE)</f>
        <v>1249</v>
      </c>
      <c r="V6040" t="s">
        <v>78</v>
      </c>
      <c r="W6040">
        <f t="shared" si="377"/>
        <v>3</v>
      </c>
    </row>
    <row r="6041" spans="1:23">
      <c r="A6041" t="s">
        <v>4736</v>
      </c>
      <c r="B6041" t="s">
        <v>20</v>
      </c>
      <c r="C6041">
        <f>VLOOKUP(B6041,Index!$A$2:$B$18,2,FALSE)</f>
        <v>3</v>
      </c>
      <c r="D6041">
        <v>2008</v>
      </c>
      <c r="E6041" t="s">
        <v>67</v>
      </c>
      <c r="F6041">
        <f>VLOOKUP(E6041,Index!$D$2:$E$13,2,FALSE)</f>
        <v>10</v>
      </c>
      <c r="G6041" t="s">
        <v>1265</v>
      </c>
      <c r="H6041">
        <f>VLOOKUP(G6041,Index!$G$2:$H$40,2,FALSE)</f>
        <v>6</v>
      </c>
      <c r="I6041" s="3">
        <v>100000</v>
      </c>
      <c r="J6041" s="3">
        <v>0</v>
      </c>
      <c r="K6041" s="3">
        <v>0</v>
      </c>
      <c r="L6041" s="3">
        <v>10000</v>
      </c>
      <c r="M6041" s="3">
        <f t="shared" si="376"/>
        <v>110000</v>
      </c>
      <c r="N6041" s="3">
        <f t="shared" si="378"/>
        <v>27500</v>
      </c>
      <c r="O6041" s="3">
        <f t="shared" si="379"/>
        <v>0</v>
      </c>
      <c r="P6041">
        <v>7.9</v>
      </c>
      <c r="Q6041">
        <v>29</v>
      </c>
      <c r="R6041">
        <v>8.5</v>
      </c>
      <c r="S6041">
        <v>11</v>
      </c>
      <c r="T6041" t="s">
        <v>4737</v>
      </c>
      <c r="U6041">
        <f>VLOOKUP(T6041,Index!$J$2:$K$1319,2,FALSE)</f>
        <v>1239</v>
      </c>
      <c r="V6041" t="s">
        <v>61</v>
      </c>
      <c r="W6041">
        <f t="shared" si="377"/>
        <v>3</v>
      </c>
    </row>
    <row r="6042" spans="1:23">
      <c r="A6042" t="s">
        <v>3983</v>
      </c>
      <c r="B6042" t="s">
        <v>33</v>
      </c>
      <c r="C6042">
        <f>VLOOKUP(B6042,Index!$A$2:$B$18,2,FALSE)</f>
        <v>9</v>
      </c>
      <c r="D6042">
        <v>2016</v>
      </c>
      <c r="E6042" t="s">
        <v>21</v>
      </c>
      <c r="F6042">
        <f>VLOOKUP(E6042,Index!$D$2:$E$13,2,FALSE)</f>
        <v>5</v>
      </c>
      <c r="G6042" t="s">
        <v>49</v>
      </c>
      <c r="H6042">
        <f>VLOOKUP(G6042,Index!$G$2:$H$40,2,FALSE)</f>
        <v>4</v>
      </c>
      <c r="I6042" s="3">
        <v>20000</v>
      </c>
      <c r="J6042" s="3">
        <v>70000</v>
      </c>
      <c r="K6042" s="3">
        <v>0</v>
      </c>
      <c r="L6042" s="3">
        <v>20000</v>
      </c>
      <c r="M6042" s="3">
        <f t="shared" si="376"/>
        <v>110000</v>
      </c>
      <c r="N6042" s="3">
        <f t="shared" si="378"/>
        <v>27500</v>
      </c>
      <c r="O6042" s="3">
        <f t="shared" si="379"/>
        <v>0</v>
      </c>
      <c r="T6042" t="s">
        <v>493</v>
      </c>
      <c r="U6042">
        <f>VLOOKUP(T6042,Index!$J$2:$K$1319,2,FALSE)</f>
        <v>1178</v>
      </c>
      <c r="V6042" t="s">
        <v>78</v>
      </c>
      <c r="W6042">
        <f t="shared" si="377"/>
        <v>3</v>
      </c>
    </row>
    <row r="6043" spans="1:23">
      <c r="A6043" t="s">
        <v>2762</v>
      </c>
      <c r="B6043" t="s">
        <v>97</v>
      </c>
      <c r="C6043">
        <f>VLOOKUP(B6043,Index!$A$2:$B$18,2,FALSE)</f>
        <v>16</v>
      </c>
      <c r="D6043">
        <v>2005</v>
      </c>
      <c r="E6043" t="s">
        <v>13</v>
      </c>
      <c r="F6043">
        <f>VLOOKUP(E6043,Index!$D$2:$E$13,2,FALSE)</f>
        <v>11</v>
      </c>
      <c r="G6043" t="s">
        <v>49</v>
      </c>
      <c r="H6043">
        <f>VLOOKUP(G6043,Index!$G$2:$H$40,2,FALSE)</f>
        <v>4</v>
      </c>
      <c r="I6043" s="3">
        <v>80000</v>
      </c>
      <c r="J6043" s="3">
        <v>20000</v>
      </c>
      <c r="K6043" s="3">
        <v>0</v>
      </c>
      <c r="L6043" s="3">
        <v>0</v>
      </c>
      <c r="M6043" s="3">
        <f t="shared" si="376"/>
        <v>100000</v>
      </c>
      <c r="N6043" s="3">
        <f t="shared" si="378"/>
        <v>25000</v>
      </c>
      <c r="O6043" s="3">
        <f t="shared" si="379"/>
        <v>0</v>
      </c>
      <c r="P6043">
        <v>6.3</v>
      </c>
      <c r="Q6043">
        <v>4</v>
      </c>
      <c r="T6043" t="s">
        <v>1004</v>
      </c>
      <c r="U6043">
        <f>VLOOKUP(T6043,Index!$J$2:$K$1319,2,FALSE)</f>
        <v>979</v>
      </c>
      <c r="V6043" t="s">
        <v>61</v>
      </c>
      <c r="W6043">
        <f t="shared" si="377"/>
        <v>3</v>
      </c>
    </row>
    <row r="6044" spans="1:23">
      <c r="A6044" t="s">
        <v>4738</v>
      </c>
      <c r="B6044" t="s">
        <v>20</v>
      </c>
      <c r="C6044">
        <f>VLOOKUP(B6044,Index!$A$2:$B$18,2,FALSE)</f>
        <v>3</v>
      </c>
      <c r="D6044">
        <v>2009</v>
      </c>
      <c r="E6044" t="s">
        <v>13</v>
      </c>
      <c r="F6044">
        <f>VLOOKUP(E6044,Index!$D$2:$E$13,2,FALSE)</f>
        <v>11</v>
      </c>
      <c r="G6044" t="s">
        <v>49</v>
      </c>
      <c r="H6044">
        <f>VLOOKUP(G6044,Index!$G$2:$H$40,2,FALSE)</f>
        <v>4</v>
      </c>
      <c r="I6044" s="3">
        <v>90000</v>
      </c>
      <c r="J6044" s="3">
        <v>0</v>
      </c>
      <c r="K6044" s="3">
        <v>0</v>
      </c>
      <c r="L6044" s="3">
        <v>10000</v>
      </c>
      <c r="M6044" s="3">
        <f t="shared" si="376"/>
        <v>100000</v>
      </c>
      <c r="N6044" s="3">
        <f t="shared" si="378"/>
        <v>25000</v>
      </c>
      <c r="O6044" s="3">
        <f t="shared" si="379"/>
        <v>0</v>
      </c>
      <c r="T6044" t="s">
        <v>4739</v>
      </c>
      <c r="U6044">
        <f>VLOOKUP(T6044,Index!$J$2:$K$1319,2,FALSE)</f>
        <v>650</v>
      </c>
      <c r="V6044" t="s">
        <v>15</v>
      </c>
      <c r="W6044">
        <f t="shared" si="377"/>
        <v>3</v>
      </c>
    </row>
    <row r="6045" spans="1:23">
      <c r="A6045" t="s">
        <v>4740</v>
      </c>
      <c r="B6045" t="s">
        <v>156</v>
      </c>
      <c r="C6045">
        <f>VLOOKUP(B6045,Index!$A$2:$B$18,2,FALSE)</f>
        <v>4</v>
      </c>
      <c r="D6045">
        <v>2003</v>
      </c>
      <c r="E6045" t="s">
        <v>67</v>
      </c>
      <c r="F6045">
        <f>VLOOKUP(E6045,Index!$D$2:$E$13,2,FALSE)</f>
        <v>10</v>
      </c>
      <c r="G6045" t="s">
        <v>1211</v>
      </c>
      <c r="H6045">
        <f>VLOOKUP(G6045,Index!$G$2:$H$40,2,FALSE)</f>
        <v>39</v>
      </c>
      <c r="I6045" s="3">
        <v>80000</v>
      </c>
      <c r="J6045" s="3">
        <v>30000</v>
      </c>
      <c r="K6045" s="3">
        <v>0</v>
      </c>
      <c r="L6045" s="3">
        <v>0</v>
      </c>
      <c r="M6045" s="3">
        <f t="shared" si="376"/>
        <v>110000</v>
      </c>
      <c r="N6045" s="3">
        <f t="shared" si="378"/>
        <v>27500</v>
      </c>
      <c r="O6045" s="3">
        <f t="shared" si="379"/>
        <v>0</v>
      </c>
      <c r="P6045">
        <v>6.2</v>
      </c>
      <c r="Q6045">
        <v>9</v>
      </c>
      <c r="R6045">
        <v>7.8</v>
      </c>
      <c r="S6045">
        <v>11</v>
      </c>
      <c r="T6045" t="s">
        <v>2150</v>
      </c>
      <c r="U6045">
        <f>VLOOKUP(T6045,Index!$J$2:$K$1319,2,FALSE)</f>
        <v>440</v>
      </c>
      <c r="V6045" t="s">
        <v>15</v>
      </c>
      <c r="W6045">
        <f t="shared" si="377"/>
        <v>3</v>
      </c>
    </row>
    <row r="6046" spans="1:23">
      <c r="A6046" t="s">
        <v>3294</v>
      </c>
      <c r="B6046" t="s">
        <v>20</v>
      </c>
      <c r="C6046">
        <f>VLOOKUP(B6046,Index!$A$2:$B$18,2,FALSE)</f>
        <v>3</v>
      </c>
      <c r="D6046">
        <v>2008</v>
      </c>
      <c r="E6046" t="s">
        <v>23</v>
      </c>
      <c r="F6046">
        <f>VLOOKUP(E6046,Index!$D$2:$E$13,2,FALSE)</f>
        <v>4</v>
      </c>
      <c r="G6046" t="s">
        <v>168</v>
      </c>
      <c r="H6046">
        <f>VLOOKUP(G6046,Index!$G$2:$H$40,2,FALSE)</f>
        <v>19</v>
      </c>
      <c r="I6046" s="3">
        <v>100000</v>
      </c>
      <c r="J6046" s="3">
        <v>0</v>
      </c>
      <c r="K6046" s="3">
        <v>0</v>
      </c>
      <c r="L6046" s="3">
        <v>10000</v>
      </c>
      <c r="M6046" s="3">
        <f t="shared" si="376"/>
        <v>110000</v>
      </c>
      <c r="N6046" s="3">
        <f t="shared" si="378"/>
        <v>27500</v>
      </c>
      <c r="O6046" s="3">
        <f t="shared" si="379"/>
        <v>0</v>
      </c>
      <c r="R6046">
        <v>6.8</v>
      </c>
      <c r="S6046">
        <v>8</v>
      </c>
      <c r="T6046" t="s">
        <v>3295</v>
      </c>
      <c r="U6046">
        <f>VLOOKUP(T6046,Index!$J$2:$K$1319,2,FALSE)</f>
        <v>1308</v>
      </c>
      <c r="V6046" t="s">
        <v>78</v>
      </c>
      <c r="W6046">
        <f t="shared" si="377"/>
        <v>3</v>
      </c>
    </row>
    <row r="6047" spans="1:23">
      <c r="A6047" t="s">
        <v>2676</v>
      </c>
      <c r="B6047" t="s">
        <v>20</v>
      </c>
      <c r="C6047">
        <f>VLOOKUP(B6047,Index!$A$2:$B$18,2,FALSE)</f>
        <v>3</v>
      </c>
      <c r="D6047">
        <v>2006</v>
      </c>
      <c r="E6047" t="s">
        <v>34</v>
      </c>
      <c r="F6047">
        <f>VLOOKUP(E6047,Index!$D$2:$E$13,2,FALSE)</f>
        <v>1</v>
      </c>
      <c r="G6047" t="s">
        <v>49</v>
      </c>
      <c r="H6047">
        <f>VLOOKUP(G6047,Index!$G$2:$H$40,2,FALSE)</f>
        <v>4</v>
      </c>
      <c r="I6047" s="3">
        <v>100000</v>
      </c>
      <c r="J6047" s="3">
        <v>0</v>
      </c>
      <c r="K6047" s="3">
        <v>0</v>
      </c>
      <c r="L6047" s="3">
        <v>10000</v>
      </c>
      <c r="M6047" s="3">
        <f t="shared" si="376"/>
        <v>110000</v>
      </c>
      <c r="N6047" s="3">
        <f t="shared" si="378"/>
        <v>27500</v>
      </c>
      <c r="O6047" s="3">
        <f t="shared" si="379"/>
        <v>0</v>
      </c>
      <c r="P6047">
        <v>5</v>
      </c>
      <c r="Q6047">
        <v>17</v>
      </c>
      <c r="R6047">
        <v>7.8</v>
      </c>
      <c r="S6047">
        <v>6</v>
      </c>
      <c r="T6047" t="s">
        <v>650</v>
      </c>
      <c r="U6047">
        <f>VLOOKUP(T6047,Index!$J$2:$K$1319,2,FALSE)</f>
        <v>52</v>
      </c>
      <c r="V6047" t="s">
        <v>78</v>
      </c>
      <c r="W6047">
        <f t="shared" si="377"/>
        <v>3</v>
      </c>
    </row>
    <row r="6048" spans="1:23">
      <c r="A6048" t="s">
        <v>4741</v>
      </c>
      <c r="B6048" t="s">
        <v>112</v>
      </c>
      <c r="C6048">
        <f>VLOOKUP(B6048,Index!$A$2:$B$18,2,FALSE)</f>
        <v>11</v>
      </c>
      <c r="D6048">
        <v>2007</v>
      </c>
      <c r="E6048" t="s">
        <v>13</v>
      </c>
      <c r="F6048">
        <f>VLOOKUP(E6048,Index!$D$2:$E$13,2,FALSE)</f>
        <v>11</v>
      </c>
      <c r="G6048" t="s">
        <v>77</v>
      </c>
      <c r="H6048">
        <f>VLOOKUP(G6048,Index!$G$2:$H$40,2,FALSE)</f>
        <v>35</v>
      </c>
      <c r="I6048" s="3">
        <v>10000</v>
      </c>
      <c r="J6048" s="3">
        <v>90000</v>
      </c>
      <c r="K6048" s="3">
        <v>0</v>
      </c>
      <c r="L6048" s="3">
        <v>10000</v>
      </c>
      <c r="M6048" s="3">
        <f t="shared" si="376"/>
        <v>110000</v>
      </c>
      <c r="N6048" s="3">
        <f t="shared" si="378"/>
        <v>27500</v>
      </c>
      <c r="O6048" s="3">
        <f t="shared" si="379"/>
        <v>0</v>
      </c>
      <c r="P6048">
        <v>5.8</v>
      </c>
      <c r="Q6048">
        <v>17</v>
      </c>
      <c r="R6048">
        <v>6.6</v>
      </c>
      <c r="S6048">
        <v>11</v>
      </c>
      <c r="T6048" t="s">
        <v>77</v>
      </c>
      <c r="U6048">
        <f>VLOOKUP(T6048,Index!$J$2:$K$1319,2,FALSE)</f>
        <v>1199</v>
      </c>
      <c r="V6048" t="s">
        <v>61</v>
      </c>
      <c r="W6048">
        <f t="shared" si="377"/>
        <v>1</v>
      </c>
    </row>
    <row r="6049" spans="1:23">
      <c r="A6049" t="s">
        <v>4742</v>
      </c>
      <c r="B6049" t="s">
        <v>39</v>
      </c>
      <c r="C6049">
        <f>VLOOKUP(B6049,Index!$A$2:$B$18,2,FALSE)</f>
        <v>8</v>
      </c>
      <c r="D6049">
        <v>2002</v>
      </c>
      <c r="E6049" t="s">
        <v>13</v>
      </c>
      <c r="F6049">
        <f>VLOOKUP(E6049,Index!$D$2:$E$13,2,FALSE)</f>
        <v>11</v>
      </c>
      <c r="G6049" t="s">
        <v>561</v>
      </c>
      <c r="H6049">
        <f>VLOOKUP(G6049,Index!$G$2:$H$40,2,FALSE)</f>
        <v>24</v>
      </c>
      <c r="I6049" s="3">
        <v>50000</v>
      </c>
      <c r="J6049" s="3">
        <v>40000</v>
      </c>
      <c r="K6049" s="3">
        <v>0</v>
      </c>
      <c r="L6049" s="3">
        <v>10000</v>
      </c>
      <c r="M6049" s="3">
        <f t="shared" si="376"/>
        <v>100000</v>
      </c>
      <c r="N6049" s="3">
        <f t="shared" si="378"/>
        <v>25000</v>
      </c>
      <c r="O6049" s="3">
        <f t="shared" si="379"/>
        <v>0</v>
      </c>
      <c r="P6049">
        <v>2.4</v>
      </c>
      <c r="Q6049">
        <v>12</v>
      </c>
      <c r="R6049">
        <v>4.0999999999999996</v>
      </c>
      <c r="S6049">
        <v>27</v>
      </c>
      <c r="T6049" t="s">
        <v>562</v>
      </c>
      <c r="U6049">
        <f>VLOOKUP(T6049,Index!$J$2:$K$1319,2,FALSE)</f>
        <v>735</v>
      </c>
      <c r="V6049" t="s">
        <v>61</v>
      </c>
      <c r="W6049">
        <f t="shared" si="377"/>
        <v>3</v>
      </c>
    </row>
    <row r="6050" spans="1:23">
      <c r="A6050" t="s">
        <v>2506</v>
      </c>
      <c r="B6050" t="s">
        <v>39</v>
      </c>
      <c r="C6050">
        <f>VLOOKUP(B6050,Index!$A$2:$B$18,2,FALSE)</f>
        <v>8</v>
      </c>
      <c r="D6050">
        <v>2005</v>
      </c>
      <c r="E6050" t="s">
        <v>13</v>
      </c>
      <c r="F6050">
        <f>VLOOKUP(E6050,Index!$D$2:$E$13,2,FALSE)</f>
        <v>11</v>
      </c>
      <c r="G6050" t="s">
        <v>35</v>
      </c>
      <c r="H6050">
        <f>VLOOKUP(G6050,Index!$G$2:$H$40,2,FALSE)</f>
        <v>32</v>
      </c>
      <c r="I6050" s="3">
        <v>50000</v>
      </c>
      <c r="J6050" s="3">
        <v>40000</v>
      </c>
      <c r="K6050" s="3">
        <v>0</v>
      </c>
      <c r="L6050" s="3">
        <v>10000</v>
      </c>
      <c r="M6050" s="3">
        <f t="shared" si="376"/>
        <v>100000</v>
      </c>
      <c r="N6050" s="3">
        <f t="shared" si="378"/>
        <v>25000</v>
      </c>
      <c r="O6050" s="3">
        <f t="shared" si="379"/>
        <v>0</v>
      </c>
      <c r="P6050">
        <v>6.7</v>
      </c>
      <c r="Q6050">
        <v>28</v>
      </c>
      <c r="R6050">
        <v>7.8</v>
      </c>
      <c r="S6050">
        <v>12</v>
      </c>
      <c r="T6050" t="s">
        <v>2097</v>
      </c>
      <c r="U6050">
        <f>VLOOKUP(T6050,Index!$J$2:$K$1319,2,FALSE)</f>
        <v>853</v>
      </c>
      <c r="V6050" t="s">
        <v>15</v>
      </c>
      <c r="W6050">
        <f t="shared" si="377"/>
        <v>3</v>
      </c>
    </row>
    <row r="6051" spans="1:23">
      <c r="A6051" t="s">
        <v>3924</v>
      </c>
      <c r="B6051" t="s">
        <v>28</v>
      </c>
      <c r="C6051">
        <f>VLOOKUP(B6051,Index!$A$2:$B$18,2,FALSE)</f>
        <v>15</v>
      </c>
      <c r="D6051">
        <v>2011</v>
      </c>
      <c r="E6051" t="s">
        <v>23</v>
      </c>
      <c r="F6051">
        <f>VLOOKUP(E6051,Index!$D$2:$E$13,2,FALSE)</f>
        <v>4</v>
      </c>
      <c r="G6051" t="s">
        <v>77</v>
      </c>
      <c r="H6051">
        <f>VLOOKUP(G6051,Index!$G$2:$H$40,2,FALSE)</f>
        <v>35</v>
      </c>
      <c r="I6051" s="3">
        <v>100000</v>
      </c>
      <c r="J6051" s="3">
        <v>0</v>
      </c>
      <c r="K6051" s="3">
        <v>0</v>
      </c>
      <c r="L6051" s="3">
        <v>10000</v>
      </c>
      <c r="M6051" s="3">
        <f t="shared" si="376"/>
        <v>110000</v>
      </c>
      <c r="N6051" s="3">
        <f t="shared" si="378"/>
        <v>27500</v>
      </c>
      <c r="O6051" s="3">
        <f t="shared" si="379"/>
        <v>0</v>
      </c>
      <c r="P6051">
        <v>4.7</v>
      </c>
      <c r="Q6051">
        <v>4</v>
      </c>
      <c r="R6051">
        <v>5.3</v>
      </c>
      <c r="S6051">
        <v>6</v>
      </c>
      <c r="T6051" t="s">
        <v>77</v>
      </c>
      <c r="U6051">
        <f>VLOOKUP(T6051,Index!$J$2:$K$1319,2,FALSE)</f>
        <v>1199</v>
      </c>
      <c r="V6051" t="s">
        <v>78</v>
      </c>
      <c r="W6051">
        <f t="shared" si="377"/>
        <v>1</v>
      </c>
    </row>
    <row r="6052" spans="1:23">
      <c r="A6052" t="s">
        <v>4743</v>
      </c>
      <c r="B6052" t="s">
        <v>97</v>
      </c>
      <c r="C6052">
        <f>VLOOKUP(B6052,Index!$A$2:$B$18,2,FALSE)</f>
        <v>16</v>
      </c>
      <c r="D6052">
        <v>2003</v>
      </c>
      <c r="E6052" t="s">
        <v>59</v>
      </c>
      <c r="F6052">
        <f>VLOOKUP(E6052,Index!$D$2:$E$13,2,FALSE)</f>
        <v>3</v>
      </c>
      <c r="G6052" t="s">
        <v>192</v>
      </c>
      <c r="H6052">
        <f>VLOOKUP(G6052,Index!$G$2:$H$40,2,FALSE)</f>
        <v>8</v>
      </c>
      <c r="I6052" s="3">
        <v>80000</v>
      </c>
      <c r="J6052" s="3">
        <v>20000</v>
      </c>
      <c r="K6052" s="3">
        <v>0</v>
      </c>
      <c r="L6052" s="3">
        <v>0</v>
      </c>
      <c r="M6052" s="3">
        <f t="shared" si="376"/>
        <v>100000</v>
      </c>
      <c r="N6052" s="3">
        <f t="shared" si="378"/>
        <v>25000</v>
      </c>
      <c r="O6052" s="3">
        <f t="shared" si="379"/>
        <v>0</v>
      </c>
      <c r="P6052">
        <v>6.6</v>
      </c>
      <c r="Q6052">
        <v>14</v>
      </c>
      <c r="R6052">
        <v>7.3</v>
      </c>
      <c r="S6052">
        <v>4</v>
      </c>
      <c r="T6052" t="s">
        <v>1417</v>
      </c>
      <c r="U6052">
        <f>VLOOKUP(T6052,Index!$J$2:$K$1319,2,FALSE)</f>
        <v>331</v>
      </c>
      <c r="V6052" t="s">
        <v>61</v>
      </c>
      <c r="W6052">
        <f t="shared" si="377"/>
        <v>3</v>
      </c>
    </row>
    <row r="6053" spans="1:23">
      <c r="A6053" t="s">
        <v>4744</v>
      </c>
      <c r="B6053" t="s">
        <v>20</v>
      </c>
      <c r="C6053">
        <f>VLOOKUP(B6053,Index!$A$2:$B$18,2,FALSE)</f>
        <v>3</v>
      </c>
      <c r="D6053">
        <v>2010</v>
      </c>
      <c r="E6053" t="s">
        <v>23</v>
      </c>
      <c r="F6053">
        <f>VLOOKUP(E6053,Index!$D$2:$E$13,2,FALSE)</f>
        <v>4</v>
      </c>
      <c r="G6053" t="s">
        <v>144</v>
      </c>
      <c r="H6053">
        <f>VLOOKUP(G6053,Index!$G$2:$H$40,2,FALSE)</f>
        <v>1</v>
      </c>
      <c r="I6053" s="3">
        <v>100000</v>
      </c>
      <c r="J6053" s="3">
        <v>0</v>
      </c>
      <c r="K6053" s="3">
        <v>0</v>
      </c>
      <c r="L6053" s="3">
        <v>10000</v>
      </c>
      <c r="M6053" s="3">
        <f t="shared" si="376"/>
        <v>110000</v>
      </c>
      <c r="N6053" s="3">
        <f t="shared" si="378"/>
        <v>27500</v>
      </c>
      <c r="O6053" s="3">
        <f t="shared" si="379"/>
        <v>0</v>
      </c>
      <c r="T6053" t="s">
        <v>144</v>
      </c>
      <c r="U6053">
        <f>VLOOKUP(T6053,Index!$J$2:$K$1319,2,FALSE)</f>
        <v>22</v>
      </c>
      <c r="V6053" t="s">
        <v>15</v>
      </c>
      <c r="W6053">
        <f t="shared" si="377"/>
        <v>1</v>
      </c>
    </row>
    <row r="6054" spans="1:23">
      <c r="A6054" t="s">
        <v>4451</v>
      </c>
      <c r="B6054" t="s">
        <v>20</v>
      </c>
      <c r="C6054">
        <f>VLOOKUP(B6054,Index!$A$2:$B$18,2,FALSE)</f>
        <v>3</v>
      </c>
      <c r="D6054">
        <v>2009</v>
      </c>
      <c r="E6054" t="s">
        <v>23</v>
      </c>
      <c r="F6054">
        <f>VLOOKUP(E6054,Index!$D$2:$E$13,2,FALSE)</f>
        <v>4</v>
      </c>
      <c r="G6054" t="s">
        <v>49</v>
      </c>
      <c r="H6054">
        <f>VLOOKUP(G6054,Index!$G$2:$H$40,2,FALSE)</f>
        <v>4</v>
      </c>
      <c r="I6054" s="3">
        <v>90000</v>
      </c>
      <c r="J6054" s="3">
        <v>10000</v>
      </c>
      <c r="K6054" s="3">
        <v>0</v>
      </c>
      <c r="L6054" s="3">
        <v>10000</v>
      </c>
      <c r="M6054" s="3">
        <f t="shared" si="376"/>
        <v>110000</v>
      </c>
      <c r="N6054" s="3">
        <f t="shared" si="378"/>
        <v>27500</v>
      </c>
      <c r="O6054" s="3">
        <f t="shared" si="379"/>
        <v>0</v>
      </c>
      <c r="T6054" t="s">
        <v>49</v>
      </c>
      <c r="U6054">
        <f>VLOOKUP(T6054,Index!$J$2:$K$1319,2,FALSE)</f>
        <v>35</v>
      </c>
      <c r="V6054" t="s">
        <v>15</v>
      </c>
      <c r="W6054">
        <f t="shared" si="377"/>
        <v>1</v>
      </c>
    </row>
    <row r="6055" spans="1:23">
      <c r="A6055" t="s">
        <v>4745</v>
      </c>
      <c r="B6055" t="s">
        <v>112</v>
      </c>
      <c r="C6055">
        <f>VLOOKUP(B6055,Index!$A$2:$B$18,2,FALSE)</f>
        <v>11</v>
      </c>
      <c r="D6055">
        <v>2006</v>
      </c>
      <c r="E6055" t="s">
        <v>34</v>
      </c>
      <c r="F6055">
        <f>VLOOKUP(E6055,Index!$D$2:$E$13,2,FALSE)</f>
        <v>1</v>
      </c>
      <c r="G6055" t="s">
        <v>94</v>
      </c>
      <c r="H6055">
        <f>VLOOKUP(G6055,Index!$G$2:$H$40,2,FALSE)</f>
        <v>15</v>
      </c>
      <c r="I6055" s="3">
        <v>90000</v>
      </c>
      <c r="J6055" s="3">
        <v>0</v>
      </c>
      <c r="K6055" s="3">
        <v>0</v>
      </c>
      <c r="L6055" s="3">
        <v>10000</v>
      </c>
      <c r="M6055" s="3">
        <f t="shared" si="376"/>
        <v>100000</v>
      </c>
      <c r="N6055" s="3">
        <f t="shared" si="378"/>
        <v>25000</v>
      </c>
      <c r="O6055" s="3">
        <f t="shared" si="379"/>
        <v>0</v>
      </c>
      <c r="P6055">
        <v>5.9</v>
      </c>
      <c r="Q6055">
        <v>34</v>
      </c>
      <c r="R6055">
        <v>7.9</v>
      </c>
      <c r="S6055">
        <v>16</v>
      </c>
      <c r="T6055" t="s">
        <v>1326</v>
      </c>
      <c r="U6055">
        <f>VLOOKUP(T6055,Index!$J$2:$K$1319,2,FALSE)</f>
        <v>852</v>
      </c>
      <c r="V6055" t="s">
        <v>37</v>
      </c>
      <c r="W6055">
        <f t="shared" si="377"/>
        <v>3</v>
      </c>
    </row>
    <row r="6056" spans="1:23">
      <c r="A6056" t="s">
        <v>4746</v>
      </c>
      <c r="B6056" t="s">
        <v>20</v>
      </c>
      <c r="C6056">
        <f>VLOOKUP(B6056,Index!$A$2:$B$18,2,FALSE)</f>
        <v>3</v>
      </c>
      <c r="D6056">
        <v>2007</v>
      </c>
      <c r="E6056" t="s">
        <v>187</v>
      </c>
      <c r="F6056">
        <f>VLOOKUP(E6056,Index!$D$2:$E$13,2,FALSE)</f>
        <v>2</v>
      </c>
      <c r="G6056" t="s">
        <v>429</v>
      </c>
      <c r="H6056">
        <f>VLOOKUP(G6056,Index!$G$2:$H$40,2,FALSE)</f>
        <v>34</v>
      </c>
      <c r="I6056" s="3">
        <v>100000</v>
      </c>
      <c r="J6056" s="3">
        <v>0</v>
      </c>
      <c r="K6056" s="3">
        <v>0</v>
      </c>
      <c r="L6056" s="3">
        <v>10000</v>
      </c>
      <c r="M6056" s="3">
        <f t="shared" si="376"/>
        <v>110000</v>
      </c>
      <c r="N6056" s="3">
        <f t="shared" si="378"/>
        <v>27500</v>
      </c>
      <c r="O6056" s="3">
        <f t="shared" si="379"/>
        <v>0</v>
      </c>
      <c r="T6056" t="s">
        <v>1285</v>
      </c>
      <c r="U6056">
        <f>VLOOKUP(T6056,Index!$J$2:$K$1319,2,FALSE)</f>
        <v>1278</v>
      </c>
      <c r="V6056" t="s">
        <v>15</v>
      </c>
      <c r="W6056">
        <f t="shared" si="377"/>
        <v>3</v>
      </c>
    </row>
    <row r="6057" spans="1:23">
      <c r="A6057" t="s">
        <v>3495</v>
      </c>
      <c r="B6057" t="s">
        <v>97</v>
      </c>
      <c r="C6057">
        <f>VLOOKUP(B6057,Index!$A$2:$B$18,2,FALSE)</f>
        <v>16</v>
      </c>
      <c r="D6057">
        <v>2003</v>
      </c>
      <c r="E6057" t="s">
        <v>21</v>
      </c>
      <c r="F6057">
        <f>VLOOKUP(E6057,Index!$D$2:$E$13,2,FALSE)</f>
        <v>5</v>
      </c>
      <c r="G6057" t="s">
        <v>550</v>
      </c>
      <c r="H6057">
        <f>VLOOKUP(G6057,Index!$G$2:$H$40,2,FALSE)</f>
        <v>3</v>
      </c>
      <c r="I6057" s="3">
        <v>80000</v>
      </c>
      <c r="J6057" s="3">
        <v>20000</v>
      </c>
      <c r="K6057" s="3">
        <v>0</v>
      </c>
      <c r="L6057" s="3">
        <v>0</v>
      </c>
      <c r="M6057" s="3">
        <f t="shared" si="376"/>
        <v>100000</v>
      </c>
      <c r="N6057" s="3">
        <f t="shared" si="378"/>
        <v>25000</v>
      </c>
      <c r="O6057" s="3">
        <f t="shared" si="379"/>
        <v>0</v>
      </c>
      <c r="P6057">
        <v>7</v>
      </c>
      <c r="Q6057">
        <v>21</v>
      </c>
      <c r="R6057">
        <v>8.5</v>
      </c>
      <c r="S6057">
        <v>10</v>
      </c>
      <c r="T6057" t="s">
        <v>1091</v>
      </c>
      <c r="U6057">
        <f>VLOOKUP(T6057,Index!$J$2:$K$1319,2,FALSE)</f>
        <v>30</v>
      </c>
      <c r="V6057" t="s">
        <v>61</v>
      </c>
      <c r="W6057">
        <f t="shared" si="377"/>
        <v>3</v>
      </c>
    </row>
    <row r="6058" spans="1:23">
      <c r="A6058" t="s">
        <v>4747</v>
      </c>
      <c r="B6058" t="s">
        <v>39</v>
      </c>
      <c r="C6058">
        <f>VLOOKUP(B6058,Index!$A$2:$B$18,2,FALSE)</f>
        <v>8</v>
      </c>
      <c r="D6058">
        <v>2003</v>
      </c>
      <c r="E6058" t="s">
        <v>17</v>
      </c>
      <c r="F6058">
        <f>VLOOKUP(E6058,Index!$D$2:$E$13,2,FALSE)</f>
        <v>7</v>
      </c>
      <c r="G6058" t="s">
        <v>94</v>
      </c>
      <c r="H6058">
        <f>VLOOKUP(G6058,Index!$G$2:$H$40,2,FALSE)</f>
        <v>15</v>
      </c>
      <c r="I6058" s="3">
        <v>50000</v>
      </c>
      <c r="J6058" s="3">
        <v>40000</v>
      </c>
      <c r="K6058" s="3">
        <v>0</v>
      </c>
      <c r="L6058" s="3">
        <v>10000</v>
      </c>
      <c r="M6058" s="3">
        <f t="shared" si="376"/>
        <v>100000</v>
      </c>
      <c r="N6058" s="3">
        <f t="shared" si="378"/>
        <v>25000</v>
      </c>
      <c r="O6058" s="3">
        <f t="shared" si="379"/>
        <v>0</v>
      </c>
      <c r="P6058">
        <v>7</v>
      </c>
      <c r="Q6058">
        <v>15</v>
      </c>
      <c r="R6058">
        <v>7.7</v>
      </c>
      <c r="S6058">
        <v>15</v>
      </c>
      <c r="T6058" t="s">
        <v>94</v>
      </c>
      <c r="U6058">
        <f>VLOOKUP(T6058,Index!$J$2:$K$1319,2,FALSE)</f>
        <v>378</v>
      </c>
      <c r="V6058" t="s">
        <v>15</v>
      </c>
      <c r="W6058">
        <f t="shared" si="377"/>
        <v>1</v>
      </c>
    </row>
    <row r="6059" spans="1:23">
      <c r="A6059" t="s">
        <v>4748</v>
      </c>
      <c r="B6059" t="s">
        <v>97</v>
      </c>
      <c r="C6059">
        <f>VLOOKUP(B6059,Index!$A$2:$B$18,2,FALSE)</f>
        <v>16</v>
      </c>
      <c r="D6059">
        <v>2005</v>
      </c>
      <c r="E6059" t="s">
        <v>13</v>
      </c>
      <c r="F6059">
        <f>VLOOKUP(E6059,Index!$D$2:$E$13,2,FALSE)</f>
        <v>11</v>
      </c>
      <c r="G6059" t="s">
        <v>1211</v>
      </c>
      <c r="H6059">
        <f>VLOOKUP(G6059,Index!$G$2:$H$40,2,FALSE)</f>
        <v>39</v>
      </c>
      <c r="I6059" s="3">
        <v>80000</v>
      </c>
      <c r="J6059" s="3">
        <v>20000</v>
      </c>
      <c r="K6059" s="3">
        <v>0</v>
      </c>
      <c r="L6059" s="3">
        <v>0</v>
      </c>
      <c r="M6059" s="3">
        <f t="shared" si="376"/>
        <v>100000</v>
      </c>
      <c r="N6059" s="3">
        <f t="shared" si="378"/>
        <v>25000</v>
      </c>
      <c r="O6059" s="3">
        <f t="shared" si="379"/>
        <v>0</v>
      </c>
      <c r="T6059" t="s">
        <v>2047</v>
      </c>
      <c r="U6059">
        <f>VLOOKUP(T6059,Index!$J$2:$K$1319,2,FALSE)</f>
        <v>441</v>
      </c>
      <c r="V6059" t="s">
        <v>61</v>
      </c>
      <c r="W6059">
        <f t="shared" si="377"/>
        <v>3</v>
      </c>
    </row>
    <row r="6060" spans="1:23">
      <c r="A6060" t="s">
        <v>4749</v>
      </c>
      <c r="B6060" t="s">
        <v>97</v>
      </c>
      <c r="C6060">
        <f>VLOOKUP(B6060,Index!$A$2:$B$18,2,FALSE)</f>
        <v>16</v>
      </c>
      <c r="D6060">
        <v>2004</v>
      </c>
      <c r="E6060" t="s">
        <v>48</v>
      </c>
      <c r="F6060">
        <f>VLOOKUP(E6060,Index!$D$2:$E$13,2,FALSE)</f>
        <v>9</v>
      </c>
      <c r="G6060" t="s">
        <v>2182</v>
      </c>
      <c r="H6060">
        <f>VLOOKUP(G6060,Index!$G$2:$H$40,2,FALSE)</f>
        <v>18</v>
      </c>
      <c r="I6060" s="3">
        <v>80000</v>
      </c>
      <c r="J6060" s="3">
        <v>20000</v>
      </c>
      <c r="K6060" s="3">
        <v>0</v>
      </c>
      <c r="L6060" s="3">
        <v>0</v>
      </c>
      <c r="M6060" s="3">
        <f t="shared" si="376"/>
        <v>100000</v>
      </c>
      <c r="N6060" s="3">
        <f t="shared" si="378"/>
        <v>25000</v>
      </c>
      <c r="O6060" s="3">
        <f t="shared" si="379"/>
        <v>0</v>
      </c>
      <c r="P6060">
        <v>7.6</v>
      </c>
      <c r="Q6060">
        <v>56</v>
      </c>
      <c r="R6060">
        <v>5.0999999999999996</v>
      </c>
      <c r="S6060">
        <v>15</v>
      </c>
      <c r="T6060" t="s">
        <v>4750</v>
      </c>
      <c r="U6060">
        <f>VLOOKUP(T6060,Index!$J$2:$K$1319,2,FALSE)</f>
        <v>1049</v>
      </c>
      <c r="V6060" t="s">
        <v>61</v>
      </c>
      <c r="W6060">
        <f t="shared" si="377"/>
        <v>3</v>
      </c>
    </row>
    <row r="6061" spans="1:23">
      <c r="A6061" t="s">
        <v>4751</v>
      </c>
      <c r="B6061" t="s">
        <v>39</v>
      </c>
      <c r="C6061">
        <f>VLOOKUP(B6061,Index!$A$2:$B$18,2,FALSE)</f>
        <v>8</v>
      </c>
      <c r="D6061">
        <v>2004</v>
      </c>
      <c r="E6061" t="s">
        <v>17</v>
      </c>
      <c r="F6061">
        <f>VLOOKUP(E6061,Index!$D$2:$E$13,2,FALSE)</f>
        <v>7</v>
      </c>
      <c r="G6061" t="s">
        <v>35</v>
      </c>
      <c r="H6061">
        <f>VLOOKUP(G6061,Index!$G$2:$H$40,2,FALSE)</f>
        <v>32</v>
      </c>
      <c r="I6061" s="3">
        <v>50000</v>
      </c>
      <c r="J6061" s="3">
        <v>40000</v>
      </c>
      <c r="K6061" s="3">
        <v>0</v>
      </c>
      <c r="L6061" s="3">
        <v>10000</v>
      </c>
      <c r="M6061" s="3">
        <f t="shared" si="376"/>
        <v>100000</v>
      </c>
      <c r="N6061" s="3">
        <f t="shared" si="378"/>
        <v>25000</v>
      </c>
      <c r="O6061" s="3">
        <f t="shared" si="379"/>
        <v>0</v>
      </c>
      <c r="T6061" t="s">
        <v>1681</v>
      </c>
      <c r="U6061">
        <f>VLOOKUP(T6061,Index!$J$2:$K$1319,2,FALSE)</f>
        <v>294</v>
      </c>
      <c r="V6061" t="s">
        <v>61</v>
      </c>
      <c r="W6061">
        <f t="shared" si="377"/>
        <v>3</v>
      </c>
    </row>
    <row r="6062" spans="1:23">
      <c r="A6062" t="s">
        <v>4752</v>
      </c>
      <c r="B6062" t="s">
        <v>33</v>
      </c>
      <c r="C6062">
        <f>VLOOKUP(B6062,Index!$A$2:$B$18,2,FALSE)</f>
        <v>9</v>
      </c>
      <c r="D6062">
        <v>2014</v>
      </c>
      <c r="E6062" t="s">
        <v>90</v>
      </c>
      <c r="F6062">
        <f>VLOOKUP(E6062,Index!$D$2:$E$13,2,FALSE)</f>
        <v>8</v>
      </c>
      <c r="G6062" t="s">
        <v>585</v>
      </c>
      <c r="H6062">
        <f>VLOOKUP(G6062,Index!$G$2:$H$40,2,FALSE)</f>
        <v>12</v>
      </c>
      <c r="I6062" s="3">
        <v>30000</v>
      </c>
      <c r="J6062" s="3">
        <v>40000</v>
      </c>
      <c r="K6062" s="3">
        <v>30000</v>
      </c>
      <c r="L6062" s="3">
        <v>10000</v>
      </c>
      <c r="M6062" s="3">
        <f t="shared" si="376"/>
        <v>110000</v>
      </c>
      <c r="N6062" s="3">
        <f t="shared" si="378"/>
        <v>27500</v>
      </c>
      <c r="O6062" s="3">
        <f t="shared" si="379"/>
        <v>0</v>
      </c>
      <c r="P6062">
        <v>5.6</v>
      </c>
      <c r="Q6062">
        <v>13</v>
      </c>
      <c r="R6062">
        <v>3.4</v>
      </c>
      <c r="S6062">
        <v>46</v>
      </c>
      <c r="T6062" t="s">
        <v>4753</v>
      </c>
      <c r="U6062">
        <f>VLOOKUP(T6062,Index!$J$2:$K$1319,2,FALSE)</f>
        <v>291</v>
      </c>
      <c r="V6062" t="s">
        <v>37</v>
      </c>
      <c r="W6062">
        <f t="shared" si="377"/>
        <v>3</v>
      </c>
    </row>
    <row r="6063" spans="1:23">
      <c r="A6063" t="s">
        <v>4754</v>
      </c>
      <c r="B6063" t="s">
        <v>33</v>
      </c>
      <c r="C6063">
        <f>VLOOKUP(B6063,Index!$A$2:$B$18,2,FALSE)</f>
        <v>9</v>
      </c>
      <c r="D6063">
        <v>2011</v>
      </c>
      <c r="E6063" t="s">
        <v>23</v>
      </c>
      <c r="F6063">
        <f>VLOOKUP(E6063,Index!$D$2:$E$13,2,FALSE)</f>
        <v>4</v>
      </c>
      <c r="G6063" t="s">
        <v>1495</v>
      </c>
      <c r="H6063">
        <f>VLOOKUP(G6063,Index!$G$2:$H$40,2,FALSE)</f>
        <v>36</v>
      </c>
      <c r="I6063" s="3">
        <v>40000</v>
      </c>
      <c r="J6063" s="3">
        <v>40000</v>
      </c>
      <c r="K6063" s="3">
        <v>0</v>
      </c>
      <c r="L6063" s="3">
        <v>20000</v>
      </c>
      <c r="M6063" s="3">
        <f t="shared" si="376"/>
        <v>100000</v>
      </c>
      <c r="N6063" s="3">
        <f t="shared" si="378"/>
        <v>25000</v>
      </c>
      <c r="O6063" s="3">
        <f t="shared" si="379"/>
        <v>0</v>
      </c>
      <c r="P6063">
        <v>5.4</v>
      </c>
      <c r="Q6063">
        <v>15</v>
      </c>
      <c r="T6063" t="s">
        <v>1543</v>
      </c>
      <c r="U6063">
        <f>VLOOKUP(T6063,Index!$J$2:$K$1319,2,FALSE)</f>
        <v>159</v>
      </c>
      <c r="V6063" t="s">
        <v>61</v>
      </c>
      <c r="W6063">
        <f t="shared" si="377"/>
        <v>3</v>
      </c>
    </row>
    <row r="6064" spans="1:23">
      <c r="A6064" t="s">
        <v>251</v>
      </c>
      <c r="B6064" t="s">
        <v>28</v>
      </c>
      <c r="C6064">
        <f>VLOOKUP(B6064,Index!$A$2:$B$18,2,FALSE)</f>
        <v>15</v>
      </c>
      <c r="D6064">
        <v>2006</v>
      </c>
      <c r="E6064" t="s">
        <v>13</v>
      </c>
      <c r="F6064">
        <f>VLOOKUP(E6064,Index!$D$2:$E$13,2,FALSE)</f>
        <v>11</v>
      </c>
      <c r="G6064" t="s">
        <v>168</v>
      </c>
      <c r="H6064">
        <f>VLOOKUP(G6064,Index!$G$2:$H$40,2,FALSE)</f>
        <v>19</v>
      </c>
      <c r="I6064" s="3">
        <v>90000</v>
      </c>
      <c r="J6064" s="3">
        <v>0</v>
      </c>
      <c r="K6064" s="3">
        <v>0</v>
      </c>
      <c r="L6064" s="3">
        <v>10000</v>
      </c>
      <c r="M6064" s="3">
        <f t="shared" si="376"/>
        <v>100000</v>
      </c>
      <c r="N6064" s="3">
        <f t="shared" si="378"/>
        <v>25000</v>
      </c>
      <c r="O6064" s="3">
        <f t="shared" si="379"/>
        <v>0</v>
      </c>
      <c r="P6064">
        <v>7.9</v>
      </c>
      <c r="Q6064">
        <v>22</v>
      </c>
      <c r="R6064">
        <v>6.5</v>
      </c>
      <c r="S6064">
        <v>33</v>
      </c>
      <c r="T6064" t="s">
        <v>311</v>
      </c>
      <c r="U6064">
        <f>VLOOKUP(T6064,Index!$J$2:$K$1319,2,FALSE)</f>
        <v>631</v>
      </c>
      <c r="V6064" t="s">
        <v>15</v>
      </c>
      <c r="W6064">
        <f t="shared" si="377"/>
        <v>3</v>
      </c>
    </row>
    <row r="6065" spans="1:23">
      <c r="A6065" t="s">
        <v>4755</v>
      </c>
      <c r="B6065" t="s">
        <v>156</v>
      </c>
      <c r="C6065">
        <f>VLOOKUP(B6065,Index!$A$2:$B$18,2,FALSE)</f>
        <v>4</v>
      </c>
      <c r="D6065">
        <v>2005</v>
      </c>
      <c r="E6065" t="s">
        <v>17</v>
      </c>
      <c r="F6065">
        <f>VLOOKUP(E6065,Index!$D$2:$E$13,2,FALSE)</f>
        <v>7</v>
      </c>
      <c r="G6065" t="s">
        <v>429</v>
      </c>
      <c r="H6065">
        <f>VLOOKUP(G6065,Index!$G$2:$H$40,2,FALSE)</f>
        <v>34</v>
      </c>
      <c r="I6065" s="3">
        <v>70000</v>
      </c>
      <c r="J6065" s="3">
        <v>30000</v>
      </c>
      <c r="K6065" s="3">
        <v>0</v>
      </c>
      <c r="L6065" s="3">
        <v>0</v>
      </c>
      <c r="M6065" s="3">
        <f t="shared" si="376"/>
        <v>100000</v>
      </c>
      <c r="N6065" s="3">
        <f t="shared" si="378"/>
        <v>25000</v>
      </c>
      <c r="O6065" s="3">
        <f t="shared" si="379"/>
        <v>0</v>
      </c>
      <c r="P6065">
        <v>6.8</v>
      </c>
      <c r="Q6065">
        <v>22</v>
      </c>
      <c r="R6065">
        <v>5.9</v>
      </c>
      <c r="S6065">
        <v>9</v>
      </c>
      <c r="T6065" t="s">
        <v>164</v>
      </c>
      <c r="U6065">
        <f>VLOOKUP(T6065,Index!$J$2:$K$1319,2,FALSE)</f>
        <v>919</v>
      </c>
      <c r="V6065" t="s">
        <v>15</v>
      </c>
      <c r="W6065">
        <f t="shared" si="377"/>
        <v>3</v>
      </c>
    </row>
    <row r="6066" spans="1:23">
      <c r="A6066" t="s">
        <v>4756</v>
      </c>
      <c r="B6066" t="s">
        <v>39</v>
      </c>
      <c r="C6066">
        <f>VLOOKUP(B6066,Index!$A$2:$B$18,2,FALSE)</f>
        <v>8</v>
      </c>
      <c r="D6066">
        <v>2005</v>
      </c>
      <c r="E6066" t="s">
        <v>13</v>
      </c>
      <c r="F6066">
        <f>VLOOKUP(E6066,Index!$D$2:$E$13,2,FALSE)</f>
        <v>11</v>
      </c>
      <c r="G6066" t="s">
        <v>657</v>
      </c>
      <c r="H6066">
        <f>VLOOKUP(G6066,Index!$G$2:$H$40,2,FALSE)</f>
        <v>33</v>
      </c>
      <c r="I6066" s="3">
        <v>20000</v>
      </c>
      <c r="J6066" s="3">
        <v>20000</v>
      </c>
      <c r="K6066" s="3">
        <v>60000</v>
      </c>
      <c r="L6066" s="3">
        <v>10000</v>
      </c>
      <c r="M6066" s="3">
        <f t="shared" si="376"/>
        <v>110000</v>
      </c>
      <c r="N6066" s="3">
        <f t="shared" si="378"/>
        <v>27500</v>
      </c>
      <c r="O6066" s="3">
        <f t="shared" si="379"/>
        <v>0</v>
      </c>
      <c r="P6066">
        <v>6.9</v>
      </c>
      <c r="Q6066">
        <v>15</v>
      </c>
      <c r="R6066">
        <v>8.3000000000000007</v>
      </c>
      <c r="S6066">
        <v>8</v>
      </c>
      <c r="T6066" t="s">
        <v>2854</v>
      </c>
      <c r="U6066">
        <f>VLOOKUP(T6066,Index!$J$2:$K$1319,2,FALSE)</f>
        <v>1137</v>
      </c>
      <c r="V6066" t="s">
        <v>15</v>
      </c>
      <c r="W6066">
        <f t="shared" si="377"/>
        <v>3</v>
      </c>
    </row>
    <row r="6067" spans="1:23">
      <c r="A6067" t="s">
        <v>4757</v>
      </c>
      <c r="B6067" t="s">
        <v>112</v>
      </c>
      <c r="C6067">
        <f>VLOOKUP(B6067,Index!$A$2:$B$18,2,FALSE)</f>
        <v>11</v>
      </c>
      <c r="D6067">
        <v>2008</v>
      </c>
      <c r="E6067" t="s">
        <v>23</v>
      </c>
      <c r="F6067">
        <f>VLOOKUP(E6067,Index!$D$2:$E$13,2,FALSE)</f>
        <v>4</v>
      </c>
      <c r="G6067" t="s">
        <v>45</v>
      </c>
      <c r="H6067">
        <f>VLOOKUP(G6067,Index!$G$2:$H$40,2,FALSE)</f>
        <v>30</v>
      </c>
      <c r="I6067" s="3">
        <v>0</v>
      </c>
      <c r="J6067" s="3">
        <v>30000</v>
      </c>
      <c r="K6067" s="3">
        <v>60000</v>
      </c>
      <c r="L6067" s="3">
        <v>10000</v>
      </c>
      <c r="M6067" s="3">
        <f t="shared" si="376"/>
        <v>100000</v>
      </c>
      <c r="N6067" s="3">
        <f t="shared" si="378"/>
        <v>25000</v>
      </c>
      <c r="O6067" s="3">
        <f t="shared" si="379"/>
        <v>0</v>
      </c>
      <c r="P6067">
        <v>8.1</v>
      </c>
      <c r="Q6067">
        <v>49</v>
      </c>
      <c r="R6067">
        <v>8.3000000000000007</v>
      </c>
      <c r="S6067">
        <v>62</v>
      </c>
      <c r="T6067" t="s">
        <v>1234</v>
      </c>
      <c r="U6067">
        <f>VLOOKUP(T6067,Index!$J$2:$K$1319,2,FALSE)</f>
        <v>988</v>
      </c>
      <c r="V6067" t="s">
        <v>15</v>
      </c>
      <c r="W6067">
        <f t="shared" si="377"/>
        <v>3</v>
      </c>
    </row>
    <row r="6068" spans="1:23">
      <c r="A6068" t="s">
        <v>4758</v>
      </c>
      <c r="B6068" t="s">
        <v>39</v>
      </c>
      <c r="C6068">
        <f>VLOOKUP(B6068,Index!$A$2:$B$18,2,FALSE)</f>
        <v>8</v>
      </c>
      <c r="D6068">
        <v>2005</v>
      </c>
      <c r="E6068" t="s">
        <v>21</v>
      </c>
      <c r="F6068">
        <f>VLOOKUP(E6068,Index!$D$2:$E$13,2,FALSE)</f>
        <v>5</v>
      </c>
      <c r="G6068" t="s">
        <v>168</v>
      </c>
      <c r="H6068">
        <f>VLOOKUP(G6068,Index!$G$2:$H$40,2,FALSE)</f>
        <v>19</v>
      </c>
      <c r="I6068" s="3">
        <v>50000</v>
      </c>
      <c r="J6068" s="3">
        <v>40000</v>
      </c>
      <c r="K6068" s="3">
        <v>0</v>
      </c>
      <c r="L6068" s="3">
        <v>10000</v>
      </c>
      <c r="M6068" s="3">
        <f t="shared" si="376"/>
        <v>100000</v>
      </c>
      <c r="N6068" s="3">
        <f t="shared" si="378"/>
        <v>25000</v>
      </c>
      <c r="O6068" s="3">
        <f t="shared" si="379"/>
        <v>0</v>
      </c>
      <c r="P6068">
        <v>5.4</v>
      </c>
      <c r="Q6068">
        <v>17</v>
      </c>
      <c r="R6068">
        <v>4</v>
      </c>
      <c r="S6068">
        <v>5</v>
      </c>
      <c r="T6068" t="s">
        <v>88</v>
      </c>
      <c r="U6068">
        <f>VLOOKUP(T6068,Index!$J$2:$K$1319,2,FALSE)</f>
        <v>539</v>
      </c>
      <c r="V6068" t="s">
        <v>15</v>
      </c>
      <c r="W6068">
        <f t="shared" si="377"/>
        <v>3</v>
      </c>
    </row>
    <row r="6069" spans="1:23">
      <c r="A6069" t="s">
        <v>1468</v>
      </c>
      <c r="B6069" t="s">
        <v>107</v>
      </c>
      <c r="C6069">
        <f>VLOOKUP(B6069,Index!$A$2:$B$18,2,FALSE)</f>
        <v>6</v>
      </c>
      <c r="D6069">
        <v>2013</v>
      </c>
      <c r="E6069" t="s">
        <v>34</v>
      </c>
      <c r="F6069">
        <f>VLOOKUP(E6069,Index!$D$2:$E$13,2,FALSE)</f>
        <v>1</v>
      </c>
      <c r="G6069" t="s">
        <v>168</v>
      </c>
      <c r="H6069">
        <f>VLOOKUP(G6069,Index!$G$2:$H$40,2,FALSE)</f>
        <v>19</v>
      </c>
      <c r="I6069" s="3">
        <v>0</v>
      </c>
      <c r="J6069" s="3">
        <v>100000</v>
      </c>
      <c r="K6069" s="3">
        <v>0</v>
      </c>
      <c r="L6069" s="3">
        <v>10000</v>
      </c>
      <c r="M6069" s="3">
        <f t="shared" si="376"/>
        <v>110000</v>
      </c>
      <c r="N6069" s="3">
        <f t="shared" si="378"/>
        <v>27500</v>
      </c>
      <c r="O6069" s="3">
        <f t="shared" si="379"/>
        <v>0</v>
      </c>
      <c r="P6069">
        <v>7.4</v>
      </c>
      <c r="Q6069">
        <v>9</v>
      </c>
      <c r="R6069">
        <v>4.4000000000000004</v>
      </c>
      <c r="S6069">
        <v>239</v>
      </c>
      <c r="T6069" t="s">
        <v>252</v>
      </c>
      <c r="U6069">
        <f>VLOOKUP(T6069,Index!$J$2:$K$1319,2,FALSE)</f>
        <v>646</v>
      </c>
      <c r="V6069" t="s">
        <v>15</v>
      </c>
      <c r="W6069">
        <f t="shared" si="377"/>
        <v>3</v>
      </c>
    </row>
    <row r="6070" spans="1:23">
      <c r="A6070" t="s">
        <v>2911</v>
      </c>
      <c r="B6070" t="s">
        <v>132</v>
      </c>
      <c r="C6070">
        <f>VLOOKUP(B6070,Index!$A$2:$B$18,2,FALSE)</f>
        <v>5</v>
      </c>
      <c r="D6070">
        <v>2003</v>
      </c>
      <c r="E6070" t="s">
        <v>48</v>
      </c>
      <c r="F6070">
        <f>VLOOKUP(E6070,Index!$D$2:$E$13,2,FALSE)</f>
        <v>9</v>
      </c>
      <c r="G6070" t="s">
        <v>588</v>
      </c>
      <c r="H6070">
        <f>VLOOKUP(G6070,Index!$G$2:$H$40,2,FALSE)</f>
        <v>37</v>
      </c>
      <c r="I6070" s="3">
        <v>80000</v>
      </c>
      <c r="J6070" s="3">
        <v>20000</v>
      </c>
      <c r="K6070" s="3">
        <v>0</v>
      </c>
      <c r="L6070" s="3">
        <v>0</v>
      </c>
      <c r="M6070" s="3">
        <f t="shared" si="376"/>
        <v>100000</v>
      </c>
      <c r="N6070" s="3">
        <f t="shared" si="378"/>
        <v>25000</v>
      </c>
      <c r="O6070" s="3">
        <f t="shared" si="379"/>
        <v>0</v>
      </c>
      <c r="P6070">
        <v>8.3000000000000007</v>
      </c>
      <c r="Q6070">
        <v>30</v>
      </c>
      <c r="R6070">
        <v>9.3000000000000007</v>
      </c>
      <c r="S6070">
        <v>19</v>
      </c>
      <c r="T6070" t="s">
        <v>4035</v>
      </c>
      <c r="U6070">
        <f>VLOOKUP(T6070,Index!$J$2:$K$1319,2,FALSE)</f>
        <v>1109</v>
      </c>
      <c r="V6070" t="s">
        <v>61</v>
      </c>
      <c r="W6070">
        <f t="shared" si="377"/>
        <v>3</v>
      </c>
    </row>
    <row r="6071" spans="1:23">
      <c r="A6071" t="s">
        <v>1271</v>
      </c>
      <c r="B6071" t="s">
        <v>132</v>
      </c>
      <c r="C6071">
        <f>VLOOKUP(B6071,Index!$A$2:$B$18,2,FALSE)</f>
        <v>5</v>
      </c>
      <c r="D6071">
        <v>2005</v>
      </c>
      <c r="E6071" t="s">
        <v>34</v>
      </c>
      <c r="F6071">
        <f>VLOOKUP(E6071,Index!$D$2:$E$13,2,FALSE)</f>
        <v>1</v>
      </c>
      <c r="G6071" t="s">
        <v>77</v>
      </c>
      <c r="H6071">
        <f>VLOOKUP(G6071,Index!$G$2:$H$40,2,FALSE)</f>
        <v>35</v>
      </c>
      <c r="I6071" s="3">
        <v>80000</v>
      </c>
      <c r="J6071" s="3">
        <v>20000</v>
      </c>
      <c r="K6071" s="3">
        <v>0</v>
      </c>
      <c r="L6071" s="3">
        <v>0</v>
      </c>
      <c r="M6071" s="3">
        <f t="shared" si="376"/>
        <v>100000</v>
      </c>
      <c r="N6071" s="3">
        <f t="shared" si="378"/>
        <v>25000</v>
      </c>
      <c r="O6071" s="3">
        <f t="shared" si="379"/>
        <v>0</v>
      </c>
      <c r="P6071">
        <v>8.1</v>
      </c>
      <c r="Q6071">
        <v>28</v>
      </c>
      <c r="R6071">
        <v>8.5</v>
      </c>
      <c r="S6071">
        <v>15</v>
      </c>
      <c r="T6071" t="s">
        <v>185</v>
      </c>
      <c r="U6071">
        <f>VLOOKUP(T6071,Index!$J$2:$K$1319,2,FALSE)</f>
        <v>1207</v>
      </c>
      <c r="V6071" t="s">
        <v>37</v>
      </c>
      <c r="W6071">
        <f t="shared" si="377"/>
        <v>3</v>
      </c>
    </row>
    <row r="6072" spans="1:23">
      <c r="A6072" t="s">
        <v>4759</v>
      </c>
      <c r="B6072" t="s">
        <v>39</v>
      </c>
      <c r="C6072">
        <f>VLOOKUP(B6072,Index!$A$2:$B$18,2,FALSE)</f>
        <v>8</v>
      </c>
      <c r="D6072">
        <v>2001</v>
      </c>
      <c r="E6072" t="s">
        <v>187</v>
      </c>
      <c r="F6072">
        <f>VLOOKUP(E6072,Index!$D$2:$E$13,2,FALSE)</f>
        <v>2</v>
      </c>
      <c r="G6072" t="s">
        <v>180</v>
      </c>
      <c r="H6072">
        <f>VLOOKUP(G6072,Index!$G$2:$H$40,2,FALSE)</f>
        <v>20</v>
      </c>
      <c r="I6072" s="3">
        <v>50000</v>
      </c>
      <c r="J6072" s="3">
        <v>40000</v>
      </c>
      <c r="K6072" s="3">
        <v>0</v>
      </c>
      <c r="L6072" s="3">
        <v>10000</v>
      </c>
      <c r="M6072" s="3">
        <f t="shared" si="376"/>
        <v>100000</v>
      </c>
      <c r="N6072" s="3">
        <f t="shared" si="378"/>
        <v>25000</v>
      </c>
      <c r="O6072" s="3">
        <f t="shared" si="379"/>
        <v>0</v>
      </c>
      <c r="P6072">
        <v>8.4</v>
      </c>
      <c r="Q6072">
        <v>21</v>
      </c>
      <c r="R6072">
        <v>8.1999999999999993</v>
      </c>
      <c r="S6072">
        <v>11</v>
      </c>
      <c r="T6072" t="s">
        <v>180</v>
      </c>
      <c r="U6072">
        <f>VLOOKUP(T6072,Index!$J$2:$K$1319,2,FALSE)</f>
        <v>683</v>
      </c>
      <c r="V6072" t="s">
        <v>61</v>
      </c>
      <c r="W6072">
        <f t="shared" si="377"/>
        <v>1</v>
      </c>
    </row>
    <row r="6073" spans="1:23">
      <c r="A6073" t="s">
        <v>1760</v>
      </c>
      <c r="B6073" t="s">
        <v>20</v>
      </c>
      <c r="C6073">
        <f>VLOOKUP(B6073,Index!$A$2:$B$18,2,FALSE)</f>
        <v>3</v>
      </c>
      <c r="D6073">
        <v>2009</v>
      </c>
      <c r="E6073" t="s">
        <v>34</v>
      </c>
      <c r="F6073">
        <f>VLOOKUP(E6073,Index!$D$2:$E$13,2,FALSE)</f>
        <v>1</v>
      </c>
      <c r="G6073" t="s">
        <v>94</v>
      </c>
      <c r="H6073">
        <f>VLOOKUP(G6073,Index!$G$2:$H$40,2,FALSE)</f>
        <v>15</v>
      </c>
      <c r="I6073" s="3">
        <v>90000</v>
      </c>
      <c r="J6073" s="3">
        <v>10000</v>
      </c>
      <c r="K6073" s="3">
        <v>0</v>
      </c>
      <c r="L6073" s="3">
        <v>10000</v>
      </c>
      <c r="M6073" s="3">
        <f t="shared" si="376"/>
        <v>110000</v>
      </c>
      <c r="N6073" s="3">
        <f t="shared" si="378"/>
        <v>27500</v>
      </c>
      <c r="O6073" s="3">
        <f t="shared" si="379"/>
        <v>0</v>
      </c>
      <c r="P6073">
        <v>6.1</v>
      </c>
      <c r="Q6073">
        <v>9</v>
      </c>
      <c r="R6073">
        <v>7.8</v>
      </c>
      <c r="S6073">
        <v>6</v>
      </c>
      <c r="T6073" t="s">
        <v>843</v>
      </c>
      <c r="U6073">
        <f>VLOOKUP(T6073,Index!$J$2:$K$1319,2,FALSE)</f>
        <v>80</v>
      </c>
      <c r="V6073" t="s">
        <v>78</v>
      </c>
      <c r="W6073">
        <f t="shared" si="377"/>
        <v>3</v>
      </c>
    </row>
    <row r="6074" spans="1:23">
      <c r="A6074" t="s">
        <v>4760</v>
      </c>
      <c r="B6074" t="s">
        <v>20</v>
      </c>
      <c r="C6074">
        <f>VLOOKUP(B6074,Index!$A$2:$B$18,2,FALSE)</f>
        <v>3</v>
      </c>
      <c r="D6074">
        <v>2009</v>
      </c>
      <c r="E6074" t="s">
        <v>13</v>
      </c>
      <c r="F6074">
        <f>VLOOKUP(E6074,Index!$D$2:$E$13,2,FALSE)</f>
        <v>11</v>
      </c>
      <c r="G6074" t="s">
        <v>77</v>
      </c>
      <c r="H6074">
        <f>VLOOKUP(G6074,Index!$G$2:$H$40,2,FALSE)</f>
        <v>35</v>
      </c>
      <c r="I6074" s="3">
        <v>100000</v>
      </c>
      <c r="J6074" s="3">
        <v>0</v>
      </c>
      <c r="K6074" s="3">
        <v>0</v>
      </c>
      <c r="L6074" s="3">
        <v>10000</v>
      </c>
      <c r="M6074" s="3">
        <f t="shared" si="376"/>
        <v>110000</v>
      </c>
      <c r="N6074" s="3">
        <f t="shared" si="378"/>
        <v>27500</v>
      </c>
      <c r="O6074" s="3">
        <f t="shared" si="379"/>
        <v>0</v>
      </c>
      <c r="T6074" t="s">
        <v>1388</v>
      </c>
      <c r="U6074">
        <f>VLOOKUP(T6074,Index!$J$2:$K$1319,2,FALSE)</f>
        <v>892</v>
      </c>
      <c r="V6074" t="s">
        <v>15</v>
      </c>
      <c r="W6074">
        <f t="shared" si="377"/>
        <v>3</v>
      </c>
    </row>
    <row r="6075" spans="1:23">
      <c r="A6075" t="s">
        <v>4761</v>
      </c>
      <c r="B6075" t="s">
        <v>12</v>
      </c>
      <c r="C6075">
        <f>VLOOKUP(B6075,Index!$A$2:$B$18,2,FALSE)</f>
        <v>13</v>
      </c>
      <c r="D6075">
        <v>2010</v>
      </c>
      <c r="E6075" t="s">
        <v>23</v>
      </c>
      <c r="F6075">
        <f>VLOOKUP(E6075,Index!$D$2:$E$13,2,FALSE)</f>
        <v>4</v>
      </c>
      <c r="G6075" t="s">
        <v>77</v>
      </c>
      <c r="H6075">
        <f>VLOOKUP(G6075,Index!$G$2:$H$40,2,FALSE)</f>
        <v>35</v>
      </c>
      <c r="I6075" s="3">
        <v>100000</v>
      </c>
      <c r="J6075" s="3">
        <v>0</v>
      </c>
      <c r="K6075" s="3">
        <v>0</v>
      </c>
      <c r="L6075" s="3">
        <v>10000</v>
      </c>
      <c r="M6075" s="3">
        <f t="shared" si="376"/>
        <v>110000</v>
      </c>
      <c r="N6075" s="3">
        <f t="shared" si="378"/>
        <v>27500</v>
      </c>
      <c r="O6075" s="3">
        <f t="shared" si="379"/>
        <v>0</v>
      </c>
      <c r="T6075" t="s">
        <v>1646</v>
      </c>
      <c r="U6075">
        <f>VLOOKUP(T6075,Index!$J$2:$K$1319,2,FALSE)</f>
        <v>688</v>
      </c>
      <c r="V6075" t="s">
        <v>15</v>
      </c>
      <c r="W6075">
        <f t="shared" si="377"/>
        <v>3</v>
      </c>
    </row>
    <row r="6076" spans="1:23">
      <c r="A6076" t="s">
        <v>4762</v>
      </c>
      <c r="B6076" t="s">
        <v>112</v>
      </c>
      <c r="C6076">
        <f>VLOOKUP(B6076,Index!$A$2:$B$18,2,FALSE)</f>
        <v>11</v>
      </c>
      <c r="D6076">
        <v>2005</v>
      </c>
      <c r="E6076" t="s">
        <v>13</v>
      </c>
      <c r="F6076">
        <f>VLOOKUP(E6076,Index!$D$2:$E$13,2,FALSE)</f>
        <v>11</v>
      </c>
      <c r="G6076" t="s">
        <v>45</v>
      </c>
      <c r="H6076">
        <f>VLOOKUP(G6076,Index!$G$2:$H$40,2,FALSE)</f>
        <v>30</v>
      </c>
      <c r="I6076" s="3">
        <v>100000</v>
      </c>
      <c r="J6076" s="3">
        <v>0</v>
      </c>
      <c r="K6076" s="3">
        <v>0</v>
      </c>
      <c r="L6076" s="3">
        <v>10000</v>
      </c>
      <c r="M6076" s="3">
        <f t="shared" si="376"/>
        <v>110000</v>
      </c>
      <c r="N6076" s="3">
        <f t="shared" si="378"/>
        <v>27500</v>
      </c>
      <c r="O6076" s="3">
        <f t="shared" si="379"/>
        <v>0</v>
      </c>
      <c r="P6076">
        <v>6.1</v>
      </c>
      <c r="Q6076">
        <v>23</v>
      </c>
      <c r="R6076">
        <v>7.4</v>
      </c>
      <c r="S6076">
        <v>10</v>
      </c>
      <c r="T6076" t="s">
        <v>1326</v>
      </c>
      <c r="U6076">
        <f>VLOOKUP(T6076,Index!$J$2:$K$1319,2,FALSE)</f>
        <v>852</v>
      </c>
      <c r="V6076" t="s">
        <v>15</v>
      </c>
      <c r="W6076">
        <f t="shared" si="377"/>
        <v>3</v>
      </c>
    </row>
    <row r="6077" spans="1:23">
      <c r="A6077" t="s">
        <v>4763</v>
      </c>
      <c r="B6077" t="s">
        <v>39</v>
      </c>
      <c r="C6077">
        <f>VLOOKUP(B6077,Index!$A$2:$B$18,2,FALSE)</f>
        <v>8</v>
      </c>
      <c r="D6077">
        <v>2002</v>
      </c>
      <c r="E6077" t="s">
        <v>67</v>
      </c>
      <c r="F6077">
        <f>VLOOKUP(E6077,Index!$D$2:$E$13,2,FALSE)</f>
        <v>10</v>
      </c>
      <c r="G6077" t="s">
        <v>45</v>
      </c>
      <c r="H6077">
        <f>VLOOKUP(G6077,Index!$G$2:$H$40,2,FALSE)</f>
        <v>30</v>
      </c>
      <c r="I6077" s="3">
        <v>50000</v>
      </c>
      <c r="J6077" s="3">
        <v>40000</v>
      </c>
      <c r="K6077" s="3">
        <v>0</v>
      </c>
      <c r="L6077" s="3">
        <v>10000</v>
      </c>
      <c r="M6077" s="3">
        <f t="shared" si="376"/>
        <v>100000</v>
      </c>
      <c r="N6077" s="3">
        <f t="shared" si="378"/>
        <v>25000</v>
      </c>
      <c r="O6077" s="3">
        <f t="shared" si="379"/>
        <v>0</v>
      </c>
      <c r="P6077">
        <v>7.8</v>
      </c>
      <c r="Q6077">
        <v>17</v>
      </c>
      <c r="R6077">
        <v>8.6</v>
      </c>
      <c r="S6077">
        <v>10</v>
      </c>
      <c r="T6077" t="s">
        <v>1321</v>
      </c>
      <c r="U6077">
        <f>VLOOKUP(T6077,Index!$J$2:$K$1319,2,FALSE)</f>
        <v>1000</v>
      </c>
      <c r="V6077" t="s">
        <v>61</v>
      </c>
      <c r="W6077">
        <f t="shared" si="377"/>
        <v>3</v>
      </c>
    </row>
    <row r="6078" spans="1:23">
      <c r="A6078" t="s">
        <v>4764</v>
      </c>
      <c r="B6078" t="s">
        <v>156</v>
      </c>
      <c r="C6078">
        <f>VLOOKUP(B6078,Index!$A$2:$B$18,2,FALSE)</f>
        <v>4</v>
      </c>
      <c r="D6078">
        <v>2003</v>
      </c>
      <c r="E6078" t="s">
        <v>17</v>
      </c>
      <c r="F6078">
        <f>VLOOKUP(E6078,Index!$D$2:$E$13,2,FALSE)</f>
        <v>7</v>
      </c>
      <c r="G6078" t="s">
        <v>1211</v>
      </c>
      <c r="H6078">
        <f>VLOOKUP(G6078,Index!$G$2:$H$40,2,FALSE)</f>
        <v>39</v>
      </c>
      <c r="I6078" s="3">
        <v>70000</v>
      </c>
      <c r="J6078" s="3">
        <v>30000</v>
      </c>
      <c r="K6078" s="3">
        <v>0</v>
      </c>
      <c r="L6078" s="3">
        <v>0</v>
      </c>
      <c r="M6078" s="3">
        <f t="shared" si="376"/>
        <v>100000</v>
      </c>
      <c r="N6078" s="3">
        <f t="shared" si="378"/>
        <v>25000</v>
      </c>
      <c r="O6078" s="3">
        <f t="shared" si="379"/>
        <v>0</v>
      </c>
      <c r="P6078">
        <v>7.8</v>
      </c>
      <c r="Q6078">
        <v>15</v>
      </c>
      <c r="R6078">
        <v>9.3000000000000007</v>
      </c>
      <c r="S6078">
        <v>23</v>
      </c>
      <c r="T6078" t="s">
        <v>822</v>
      </c>
      <c r="U6078">
        <f>VLOOKUP(T6078,Index!$J$2:$K$1319,2,FALSE)</f>
        <v>699</v>
      </c>
      <c r="V6078" t="s">
        <v>61</v>
      </c>
      <c r="W6078">
        <f t="shared" si="377"/>
        <v>3</v>
      </c>
    </row>
    <row r="6079" spans="1:23">
      <c r="A6079" t="s">
        <v>2572</v>
      </c>
      <c r="B6079" t="s">
        <v>112</v>
      </c>
      <c r="C6079">
        <f>VLOOKUP(B6079,Index!$A$2:$B$18,2,FALSE)</f>
        <v>11</v>
      </c>
      <c r="D6079">
        <v>2007</v>
      </c>
      <c r="E6079" t="s">
        <v>221</v>
      </c>
      <c r="F6079">
        <f>VLOOKUP(E6079,Index!$D$2:$E$13,2,FALSE)</f>
        <v>12</v>
      </c>
      <c r="G6079" t="s">
        <v>180</v>
      </c>
      <c r="H6079">
        <f>VLOOKUP(G6079,Index!$G$2:$H$40,2,FALSE)</f>
        <v>20</v>
      </c>
      <c r="I6079" s="3">
        <v>90000</v>
      </c>
      <c r="J6079" s="3">
        <v>0</v>
      </c>
      <c r="K6079" s="3">
        <v>0</v>
      </c>
      <c r="L6079" s="3">
        <v>10000</v>
      </c>
      <c r="M6079" s="3">
        <f t="shared" si="376"/>
        <v>100000</v>
      </c>
      <c r="N6079" s="3">
        <f t="shared" si="378"/>
        <v>25000</v>
      </c>
      <c r="O6079" s="3">
        <f t="shared" si="379"/>
        <v>0</v>
      </c>
      <c r="P6079">
        <v>7.2</v>
      </c>
      <c r="Q6079">
        <v>7</v>
      </c>
      <c r="R6079">
        <v>0.6</v>
      </c>
      <c r="S6079">
        <v>24</v>
      </c>
      <c r="T6079" t="s">
        <v>593</v>
      </c>
      <c r="U6079">
        <f>VLOOKUP(T6079,Index!$J$2:$K$1319,2,FALSE)</f>
        <v>435</v>
      </c>
      <c r="V6079" t="s">
        <v>78</v>
      </c>
      <c r="W6079">
        <f t="shared" si="377"/>
        <v>3</v>
      </c>
    </row>
    <row r="6080" spans="1:23">
      <c r="A6080" t="s">
        <v>3628</v>
      </c>
      <c r="B6080" t="s">
        <v>33</v>
      </c>
      <c r="C6080">
        <f>VLOOKUP(B6080,Index!$A$2:$B$18,2,FALSE)</f>
        <v>9</v>
      </c>
      <c r="D6080">
        <v>2009</v>
      </c>
      <c r="E6080" t="s">
        <v>21</v>
      </c>
      <c r="F6080">
        <f>VLOOKUP(E6080,Index!$D$2:$E$13,2,FALSE)</f>
        <v>5</v>
      </c>
      <c r="G6080" t="s">
        <v>77</v>
      </c>
      <c r="H6080">
        <f>VLOOKUP(G6080,Index!$G$2:$H$40,2,FALSE)</f>
        <v>35</v>
      </c>
      <c r="I6080" s="3">
        <v>90000</v>
      </c>
      <c r="J6080" s="3">
        <v>10000</v>
      </c>
      <c r="K6080" s="3">
        <v>0</v>
      </c>
      <c r="L6080" s="3">
        <v>10000</v>
      </c>
      <c r="M6080" s="3">
        <f t="shared" si="376"/>
        <v>110000</v>
      </c>
      <c r="N6080" s="3">
        <f t="shared" si="378"/>
        <v>27500</v>
      </c>
      <c r="O6080" s="3">
        <f t="shared" si="379"/>
        <v>0</v>
      </c>
      <c r="P6080">
        <v>6.6</v>
      </c>
      <c r="Q6080">
        <v>9</v>
      </c>
      <c r="R6080">
        <v>6</v>
      </c>
      <c r="S6080">
        <v>5</v>
      </c>
      <c r="T6080" t="s">
        <v>519</v>
      </c>
      <c r="U6080">
        <f>VLOOKUP(T6080,Index!$J$2:$K$1319,2,FALSE)</f>
        <v>1218</v>
      </c>
      <c r="V6080" t="s">
        <v>15</v>
      </c>
      <c r="W6080">
        <f t="shared" si="377"/>
        <v>3</v>
      </c>
    </row>
    <row r="6081" spans="1:23">
      <c r="A6081" t="s">
        <v>4765</v>
      </c>
      <c r="B6081" t="s">
        <v>39</v>
      </c>
      <c r="C6081">
        <f>VLOOKUP(B6081,Index!$A$2:$B$18,2,FALSE)</f>
        <v>8</v>
      </c>
      <c r="D6081">
        <v>2002</v>
      </c>
      <c r="E6081" t="s">
        <v>13</v>
      </c>
      <c r="F6081">
        <f>VLOOKUP(E6081,Index!$D$2:$E$13,2,FALSE)</f>
        <v>11</v>
      </c>
      <c r="G6081" t="s">
        <v>429</v>
      </c>
      <c r="H6081">
        <f>VLOOKUP(G6081,Index!$G$2:$H$40,2,FALSE)</f>
        <v>34</v>
      </c>
      <c r="I6081" s="3">
        <v>20000</v>
      </c>
      <c r="J6081" s="3">
        <v>10000</v>
      </c>
      <c r="K6081" s="3">
        <v>70000</v>
      </c>
      <c r="L6081" s="3">
        <v>0</v>
      </c>
      <c r="M6081" s="3">
        <f t="shared" si="376"/>
        <v>100000</v>
      </c>
      <c r="N6081" s="3">
        <f t="shared" si="378"/>
        <v>25000</v>
      </c>
      <c r="O6081" s="3">
        <f t="shared" si="379"/>
        <v>0</v>
      </c>
      <c r="P6081">
        <v>7.1</v>
      </c>
      <c r="Q6081">
        <v>12</v>
      </c>
      <c r="R6081">
        <v>9</v>
      </c>
      <c r="S6081">
        <v>10</v>
      </c>
      <c r="T6081" t="s">
        <v>4766</v>
      </c>
      <c r="U6081">
        <f>VLOOKUP(T6081,Index!$J$2:$K$1319,2,FALSE)</f>
        <v>642</v>
      </c>
      <c r="V6081" t="s">
        <v>15</v>
      </c>
      <c r="W6081">
        <f t="shared" si="377"/>
        <v>3</v>
      </c>
    </row>
    <row r="6082" spans="1:23">
      <c r="A6082" t="s">
        <v>4767</v>
      </c>
      <c r="B6082" t="s">
        <v>12</v>
      </c>
      <c r="C6082">
        <f>VLOOKUP(B6082,Index!$A$2:$B$18,2,FALSE)</f>
        <v>13</v>
      </c>
      <c r="D6082">
        <v>2009</v>
      </c>
      <c r="E6082" t="s">
        <v>13</v>
      </c>
      <c r="F6082">
        <f>VLOOKUP(E6082,Index!$D$2:$E$13,2,FALSE)</f>
        <v>11</v>
      </c>
      <c r="G6082" t="s">
        <v>657</v>
      </c>
      <c r="H6082">
        <f>VLOOKUP(G6082,Index!$G$2:$H$40,2,FALSE)</f>
        <v>33</v>
      </c>
      <c r="I6082" s="3">
        <v>100000</v>
      </c>
      <c r="J6082" s="3">
        <v>0</v>
      </c>
      <c r="K6082" s="3">
        <v>0</v>
      </c>
      <c r="L6082" s="3">
        <v>10000</v>
      </c>
      <c r="M6082" s="3">
        <f t="shared" ref="M6082:M6145" si="380">SUM(I6082:L6082)</f>
        <v>110000</v>
      </c>
      <c r="N6082" s="3">
        <f t="shared" si="378"/>
        <v>27500</v>
      </c>
      <c r="O6082" s="3">
        <f t="shared" si="379"/>
        <v>0</v>
      </c>
      <c r="T6082" t="s">
        <v>4768</v>
      </c>
      <c r="U6082">
        <f>VLOOKUP(T6082,Index!$J$2:$K$1319,2,FALSE)</f>
        <v>1007</v>
      </c>
      <c r="V6082" t="s">
        <v>15</v>
      </c>
      <c r="W6082">
        <f t="shared" ref="W6082:W6145" si="381">IF(T6082=G6082,1,3)</f>
        <v>3</v>
      </c>
    </row>
    <row r="6083" spans="1:23">
      <c r="A6083" t="s">
        <v>4769</v>
      </c>
      <c r="B6083" t="s">
        <v>20</v>
      </c>
      <c r="C6083">
        <f>VLOOKUP(B6083,Index!$A$2:$B$18,2,FALSE)</f>
        <v>3</v>
      </c>
      <c r="D6083">
        <v>2008</v>
      </c>
      <c r="E6083" t="s">
        <v>43</v>
      </c>
      <c r="F6083">
        <f>VLOOKUP(E6083,Index!$D$2:$E$13,2,FALSE)</f>
        <v>6</v>
      </c>
      <c r="G6083" t="s">
        <v>173</v>
      </c>
      <c r="H6083">
        <f>VLOOKUP(G6083,Index!$G$2:$H$40,2,FALSE)</f>
        <v>31</v>
      </c>
      <c r="I6083" s="3">
        <v>90000</v>
      </c>
      <c r="J6083" s="3">
        <v>0</v>
      </c>
      <c r="K6083" s="3">
        <v>10000</v>
      </c>
      <c r="L6083" s="3">
        <v>10000</v>
      </c>
      <c r="M6083" s="3">
        <f t="shared" si="380"/>
        <v>110000</v>
      </c>
      <c r="N6083" s="3">
        <f t="shared" ref="N6083:N6146" si="382">AVERAGE(I6083:L6083)</f>
        <v>27500</v>
      </c>
      <c r="O6083" s="3">
        <f t="shared" ref="O6083:O6146" si="383">IF(M6083&gt;AVERAGE($M$2:$M$8064),1,0)</f>
        <v>0</v>
      </c>
      <c r="P6083">
        <v>6.4</v>
      </c>
      <c r="Q6083">
        <v>25</v>
      </c>
      <c r="R6083">
        <v>6.7</v>
      </c>
      <c r="S6083">
        <v>6</v>
      </c>
      <c r="T6083" t="s">
        <v>4770</v>
      </c>
      <c r="U6083">
        <f>VLOOKUP(T6083,Index!$J$2:$K$1319,2,FALSE)</f>
        <v>761</v>
      </c>
      <c r="V6083" t="s">
        <v>15</v>
      </c>
      <c r="W6083">
        <f t="shared" si="381"/>
        <v>3</v>
      </c>
    </row>
    <row r="6084" spans="1:23">
      <c r="A6084" t="s">
        <v>4771</v>
      </c>
      <c r="B6084" t="s">
        <v>28</v>
      </c>
      <c r="C6084">
        <f>VLOOKUP(B6084,Index!$A$2:$B$18,2,FALSE)</f>
        <v>15</v>
      </c>
      <c r="D6084">
        <v>2012</v>
      </c>
      <c r="E6084" t="s">
        <v>34</v>
      </c>
      <c r="F6084">
        <f>VLOOKUP(E6084,Index!$D$2:$E$13,2,FALSE)</f>
        <v>1</v>
      </c>
      <c r="G6084" t="s">
        <v>168</v>
      </c>
      <c r="H6084">
        <f>VLOOKUP(G6084,Index!$G$2:$H$40,2,FALSE)</f>
        <v>19</v>
      </c>
      <c r="I6084" s="3">
        <v>70000</v>
      </c>
      <c r="J6084" s="3">
        <v>20000</v>
      </c>
      <c r="K6084" s="3">
        <v>0</v>
      </c>
      <c r="L6084" s="3">
        <v>10000</v>
      </c>
      <c r="M6084" s="3">
        <f t="shared" si="380"/>
        <v>100000</v>
      </c>
      <c r="N6084" s="3">
        <f t="shared" si="382"/>
        <v>25000</v>
      </c>
      <c r="O6084" s="3">
        <f t="shared" si="383"/>
        <v>0</v>
      </c>
      <c r="P6084">
        <v>5.2</v>
      </c>
      <c r="Q6084">
        <v>23</v>
      </c>
      <c r="R6084">
        <v>6.5</v>
      </c>
      <c r="S6084">
        <v>30</v>
      </c>
      <c r="T6084" t="s">
        <v>1882</v>
      </c>
      <c r="U6084">
        <f>VLOOKUP(T6084,Index!$J$2:$K$1319,2,FALSE)</f>
        <v>451</v>
      </c>
      <c r="V6084" t="s">
        <v>37</v>
      </c>
      <c r="W6084">
        <f t="shared" si="381"/>
        <v>3</v>
      </c>
    </row>
    <row r="6085" spans="1:23">
      <c r="A6085" t="s">
        <v>4772</v>
      </c>
      <c r="B6085" t="s">
        <v>112</v>
      </c>
      <c r="C6085">
        <f>VLOOKUP(B6085,Index!$A$2:$B$18,2,FALSE)</f>
        <v>11</v>
      </c>
      <c r="D6085">
        <v>2007</v>
      </c>
      <c r="E6085" t="s">
        <v>67</v>
      </c>
      <c r="F6085">
        <f>VLOOKUP(E6085,Index!$D$2:$E$13,2,FALSE)</f>
        <v>10</v>
      </c>
      <c r="G6085" t="s">
        <v>168</v>
      </c>
      <c r="H6085">
        <f>VLOOKUP(G6085,Index!$G$2:$H$40,2,FALSE)</f>
        <v>19</v>
      </c>
      <c r="I6085" s="3">
        <v>90000</v>
      </c>
      <c r="J6085" s="3">
        <v>0</v>
      </c>
      <c r="K6085" s="3">
        <v>0</v>
      </c>
      <c r="L6085" s="3">
        <v>10000</v>
      </c>
      <c r="M6085" s="3">
        <f t="shared" si="380"/>
        <v>100000</v>
      </c>
      <c r="N6085" s="3">
        <f t="shared" si="382"/>
        <v>25000</v>
      </c>
      <c r="O6085" s="3">
        <f t="shared" si="383"/>
        <v>0</v>
      </c>
      <c r="P6085">
        <v>5.0999999999999996</v>
      </c>
      <c r="Q6085">
        <v>25</v>
      </c>
      <c r="T6085" t="s">
        <v>611</v>
      </c>
      <c r="U6085">
        <f>VLOOKUP(T6085,Index!$J$2:$K$1319,2,FALSE)</f>
        <v>111</v>
      </c>
      <c r="V6085" t="s">
        <v>61</v>
      </c>
      <c r="W6085">
        <f t="shared" si="381"/>
        <v>3</v>
      </c>
    </row>
    <row r="6086" spans="1:23">
      <c r="A6086" t="s">
        <v>4773</v>
      </c>
      <c r="B6086" t="s">
        <v>39</v>
      </c>
      <c r="C6086">
        <f>VLOOKUP(B6086,Index!$A$2:$B$18,2,FALSE)</f>
        <v>8</v>
      </c>
      <c r="D6086">
        <v>2003</v>
      </c>
      <c r="E6086" t="s">
        <v>59</v>
      </c>
      <c r="F6086">
        <f>VLOOKUP(E6086,Index!$D$2:$E$13,2,FALSE)</f>
        <v>3</v>
      </c>
      <c r="G6086" t="s">
        <v>144</v>
      </c>
      <c r="H6086">
        <f>VLOOKUP(G6086,Index!$G$2:$H$40,2,FALSE)</f>
        <v>1</v>
      </c>
      <c r="I6086" s="3">
        <v>50000</v>
      </c>
      <c r="J6086" s="3">
        <v>40000</v>
      </c>
      <c r="K6086" s="3">
        <v>0</v>
      </c>
      <c r="L6086" s="3">
        <v>10000</v>
      </c>
      <c r="M6086" s="3">
        <f t="shared" si="380"/>
        <v>100000</v>
      </c>
      <c r="N6086" s="3">
        <f t="shared" si="382"/>
        <v>25000</v>
      </c>
      <c r="O6086" s="3">
        <f t="shared" si="383"/>
        <v>0</v>
      </c>
      <c r="P6086">
        <v>7.2</v>
      </c>
      <c r="Q6086">
        <v>28</v>
      </c>
      <c r="R6086">
        <v>7.5</v>
      </c>
      <c r="S6086">
        <v>14</v>
      </c>
      <c r="T6086" t="s">
        <v>183</v>
      </c>
      <c r="U6086">
        <f>VLOOKUP(T6086,Index!$J$2:$K$1319,2,FALSE)</f>
        <v>1116</v>
      </c>
      <c r="V6086" t="s">
        <v>61</v>
      </c>
      <c r="W6086">
        <f t="shared" si="381"/>
        <v>3</v>
      </c>
    </row>
    <row r="6087" spans="1:23">
      <c r="A6087" t="s">
        <v>4774</v>
      </c>
      <c r="B6087" t="s">
        <v>28</v>
      </c>
      <c r="C6087">
        <f>VLOOKUP(B6087,Index!$A$2:$B$18,2,FALSE)</f>
        <v>15</v>
      </c>
      <c r="D6087">
        <v>2008</v>
      </c>
      <c r="E6087" t="s">
        <v>34</v>
      </c>
      <c r="F6087">
        <f>VLOOKUP(E6087,Index!$D$2:$E$13,2,FALSE)</f>
        <v>1</v>
      </c>
      <c r="G6087" t="s">
        <v>407</v>
      </c>
      <c r="H6087">
        <f>VLOOKUP(G6087,Index!$G$2:$H$40,2,FALSE)</f>
        <v>29</v>
      </c>
      <c r="I6087" s="3">
        <v>90000</v>
      </c>
      <c r="J6087" s="3">
        <v>10000</v>
      </c>
      <c r="K6087" s="3">
        <v>0</v>
      </c>
      <c r="L6087" s="3">
        <v>10000</v>
      </c>
      <c r="M6087" s="3">
        <f t="shared" si="380"/>
        <v>110000</v>
      </c>
      <c r="N6087" s="3">
        <f t="shared" si="382"/>
        <v>27500</v>
      </c>
      <c r="O6087" s="3">
        <f t="shared" si="383"/>
        <v>0</v>
      </c>
      <c r="P6087">
        <v>6.6</v>
      </c>
      <c r="Q6087">
        <v>44</v>
      </c>
      <c r="R6087">
        <v>8.3000000000000007</v>
      </c>
      <c r="S6087">
        <v>57</v>
      </c>
      <c r="T6087" t="s">
        <v>4775</v>
      </c>
      <c r="U6087">
        <f>VLOOKUP(T6087,Index!$J$2:$K$1319,2,FALSE)</f>
        <v>864</v>
      </c>
      <c r="V6087" t="s">
        <v>61</v>
      </c>
      <c r="W6087">
        <f t="shared" si="381"/>
        <v>3</v>
      </c>
    </row>
    <row r="6088" spans="1:23">
      <c r="A6088" t="s">
        <v>4776</v>
      </c>
      <c r="B6088" t="s">
        <v>20</v>
      </c>
      <c r="C6088">
        <f>VLOOKUP(B6088,Index!$A$2:$B$18,2,FALSE)</f>
        <v>3</v>
      </c>
      <c r="D6088">
        <v>2007</v>
      </c>
      <c r="E6088" t="s">
        <v>187</v>
      </c>
      <c r="F6088">
        <f>VLOOKUP(E6088,Index!$D$2:$E$13,2,FALSE)</f>
        <v>2</v>
      </c>
      <c r="G6088" t="s">
        <v>49</v>
      </c>
      <c r="H6088">
        <f>VLOOKUP(G6088,Index!$G$2:$H$40,2,FALSE)</f>
        <v>4</v>
      </c>
      <c r="I6088" s="3">
        <v>90000</v>
      </c>
      <c r="J6088" s="3">
        <v>10000</v>
      </c>
      <c r="K6088" s="3">
        <v>0</v>
      </c>
      <c r="L6088" s="3">
        <v>10000</v>
      </c>
      <c r="M6088" s="3">
        <f t="shared" si="380"/>
        <v>110000</v>
      </c>
      <c r="N6088" s="3">
        <f t="shared" si="382"/>
        <v>27500</v>
      </c>
      <c r="O6088" s="3">
        <f t="shared" si="383"/>
        <v>0</v>
      </c>
      <c r="T6088" t="s">
        <v>973</v>
      </c>
      <c r="U6088">
        <f>VLOOKUP(T6088,Index!$J$2:$K$1319,2,FALSE)</f>
        <v>1276</v>
      </c>
      <c r="V6088" t="s">
        <v>15</v>
      </c>
      <c r="W6088">
        <f t="shared" si="381"/>
        <v>3</v>
      </c>
    </row>
    <row r="6089" spans="1:23">
      <c r="A6089" t="s">
        <v>4777</v>
      </c>
      <c r="B6089" t="s">
        <v>39</v>
      </c>
      <c r="C6089">
        <f>VLOOKUP(B6089,Index!$A$2:$B$18,2,FALSE)</f>
        <v>8</v>
      </c>
      <c r="D6089">
        <v>2005</v>
      </c>
      <c r="E6089" t="s">
        <v>34</v>
      </c>
      <c r="F6089">
        <f>VLOOKUP(E6089,Index!$D$2:$E$13,2,FALSE)</f>
        <v>1</v>
      </c>
      <c r="G6089" t="s">
        <v>45</v>
      </c>
      <c r="H6089">
        <f>VLOOKUP(G6089,Index!$G$2:$H$40,2,FALSE)</f>
        <v>30</v>
      </c>
      <c r="I6089" s="3">
        <v>50000</v>
      </c>
      <c r="J6089" s="3">
        <v>40000</v>
      </c>
      <c r="K6089" s="3">
        <v>0</v>
      </c>
      <c r="L6089" s="3">
        <v>10000</v>
      </c>
      <c r="M6089" s="3">
        <f t="shared" si="380"/>
        <v>100000</v>
      </c>
      <c r="N6089" s="3">
        <f t="shared" si="382"/>
        <v>25000</v>
      </c>
      <c r="O6089" s="3">
        <f t="shared" si="383"/>
        <v>0</v>
      </c>
      <c r="P6089">
        <v>5.0999999999999996</v>
      </c>
      <c r="Q6089">
        <v>45</v>
      </c>
      <c r="R6089">
        <v>6.2</v>
      </c>
      <c r="S6089">
        <v>24</v>
      </c>
      <c r="T6089" t="s">
        <v>289</v>
      </c>
      <c r="U6089">
        <f>VLOOKUP(T6089,Index!$J$2:$K$1319,2,FALSE)</f>
        <v>767</v>
      </c>
      <c r="V6089" t="s">
        <v>37</v>
      </c>
      <c r="W6089">
        <f t="shared" si="381"/>
        <v>3</v>
      </c>
    </row>
    <row r="6090" spans="1:23">
      <c r="A6090" t="s">
        <v>4778</v>
      </c>
      <c r="B6090" t="s">
        <v>20</v>
      </c>
      <c r="C6090">
        <f>VLOOKUP(B6090,Index!$A$2:$B$18,2,FALSE)</f>
        <v>3</v>
      </c>
      <c r="D6090">
        <v>2009</v>
      </c>
      <c r="E6090" t="s">
        <v>23</v>
      </c>
      <c r="F6090">
        <f>VLOOKUP(E6090,Index!$D$2:$E$13,2,FALSE)</f>
        <v>4</v>
      </c>
      <c r="G6090" t="s">
        <v>429</v>
      </c>
      <c r="H6090">
        <f>VLOOKUP(G6090,Index!$G$2:$H$40,2,FALSE)</f>
        <v>34</v>
      </c>
      <c r="I6090" s="3">
        <v>100000</v>
      </c>
      <c r="J6090" s="3">
        <v>0</v>
      </c>
      <c r="K6090" s="3">
        <v>0</v>
      </c>
      <c r="L6090" s="3">
        <v>10000</v>
      </c>
      <c r="M6090" s="3">
        <f t="shared" si="380"/>
        <v>110000</v>
      </c>
      <c r="N6090" s="3">
        <f t="shared" si="382"/>
        <v>27500</v>
      </c>
      <c r="O6090" s="3">
        <f t="shared" si="383"/>
        <v>0</v>
      </c>
      <c r="T6090" t="s">
        <v>429</v>
      </c>
      <c r="U6090">
        <f>VLOOKUP(T6090,Index!$J$2:$K$1319,2,FALSE)</f>
        <v>1158</v>
      </c>
      <c r="V6090" t="s">
        <v>15</v>
      </c>
      <c r="W6090">
        <f t="shared" si="381"/>
        <v>1</v>
      </c>
    </row>
    <row r="6091" spans="1:23">
      <c r="A6091" t="s">
        <v>4779</v>
      </c>
      <c r="B6091" t="s">
        <v>107</v>
      </c>
      <c r="C6091">
        <f>VLOOKUP(B6091,Index!$A$2:$B$18,2,FALSE)</f>
        <v>6</v>
      </c>
      <c r="D6091">
        <v>2004</v>
      </c>
      <c r="E6091" t="s">
        <v>221</v>
      </c>
      <c r="F6091">
        <f>VLOOKUP(E6091,Index!$D$2:$E$13,2,FALSE)</f>
        <v>12</v>
      </c>
      <c r="G6091" t="s">
        <v>49</v>
      </c>
      <c r="H6091">
        <f>VLOOKUP(G6091,Index!$G$2:$H$40,2,FALSE)</f>
        <v>4</v>
      </c>
      <c r="I6091" s="3">
        <v>0</v>
      </c>
      <c r="J6091" s="3">
        <v>90000</v>
      </c>
      <c r="K6091" s="3">
        <v>0</v>
      </c>
      <c r="L6091" s="3">
        <v>20000</v>
      </c>
      <c r="M6091" s="3">
        <f t="shared" si="380"/>
        <v>110000</v>
      </c>
      <c r="N6091" s="3">
        <f t="shared" si="382"/>
        <v>27500</v>
      </c>
      <c r="O6091" s="3">
        <f t="shared" si="383"/>
        <v>0</v>
      </c>
      <c r="P6091">
        <v>9.1999999999999993</v>
      </c>
      <c r="Q6091">
        <v>58</v>
      </c>
      <c r="R6091">
        <v>9.1</v>
      </c>
      <c r="S6091">
        <v>1050</v>
      </c>
      <c r="T6091" t="s">
        <v>762</v>
      </c>
      <c r="U6091">
        <f>VLOOKUP(T6091,Index!$J$2:$K$1319,2,FALSE)</f>
        <v>257</v>
      </c>
      <c r="V6091" t="s">
        <v>61</v>
      </c>
      <c r="W6091">
        <f t="shared" si="381"/>
        <v>3</v>
      </c>
    </row>
    <row r="6092" spans="1:23">
      <c r="A6092" t="s">
        <v>1069</v>
      </c>
      <c r="B6092" t="s">
        <v>107</v>
      </c>
      <c r="C6092">
        <f>VLOOKUP(B6092,Index!$A$2:$B$18,2,FALSE)</f>
        <v>6</v>
      </c>
      <c r="D6092">
        <v>2004</v>
      </c>
      <c r="E6092" t="s">
        <v>48</v>
      </c>
      <c r="F6092">
        <f>VLOOKUP(E6092,Index!$D$2:$E$13,2,FALSE)</f>
        <v>9</v>
      </c>
      <c r="G6092" t="s">
        <v>49</v>
      </c>
      <c r="H6092">
        <f>VLOOKUP(G6092,Index!$G$2:$H$40,2,FALSE)</f>
        <v>4</v>
      </c>
      <c r="I6092" s="3">
        <v>50000</v>
      </c>
      <c r="J6092" s="3">
        <v>40000</v>
      </c>
      <c r="K6092" s="3">
        <v>0</v>
      </c>
      <c r="L6092" s="3">
        <v>10000</v>
      </c>
      <c r="M6092" s="3">
        <f t="shared" si="380"/>
        <v>100000</v>
      </c>
      <c r="N6092" s="3">
        <f t="shared" si="382"/>
        <v>25000</v>
      </c>
      <c r="O6092" s="3">
        <f t="shared" si="383"/>
        <v>0</v>
      </c>
      <c r="P6092">
        <v>8.6999999999999993</v>
      </c>
      <c r="Q6092">
        <v>83</v>
      </c>
      <c r="R6092">
        <v>7.6</v>
      </c>
      <c r="S6092">
        <v>896</v>
      </c>
      <c r="T6092" t="s">
        <v>884</v>
      </c>
      <c r="U6092">
        <f>VLOOKUP(T6092,Index!$J$2:$K$1319,2,FALSE)</f>
        <v>552</v>
      </c>
      <c r="V6092" t="s">
        <v>37</v>
      </c>
      <c r="W6092">
        <f t="shared" si="381"/>
        <v>3</v>
      </c>
    </row>
    <row r="6093" spans="1:23">
      <c r="A6093" t="s">
        <v>4780</v>
      </c>
      <c r="B6093" t="s">
        <v>20</v>
      </c>
      <c r="C6093">
        <f>VLOOKUP(B6093,Index!$A$2:$B$18,2,FALSE)</f>
        <v>3</v>
      </c>
      <c r="D6093">
        <v>2009</v>
      </c>
      <c r="E6093" t="s">
        <v>187</v>
      </c>
      <c r="F6093">
        <f>VLOOKUP(E6093,Index!$D$2:$E$13,2,FALSE)</f>
        <v>2</v>
      </c>
      <c r="G6093" t="s">
        <v>168</v>
      </c>
      <c r="H6093">
        <f>VLOOKUP(G6093,Index!$G$2:$H$40,2,FALSE)</f>
        <v>19</v>
      </c>
      <c r="I6093" s="3">
        <v>100000</v>
      </c>
      <c r="J6093" s="3">
        <v>0</v>
      </c>
      <c r="K6093" s="3">
        <v>0</v>
      </c>
      <c r="L6093" s="3">
        <v>10000</v>
      </c>
      <c r="M6093" s="3">
        <f t="shared" si="380"/>
        <v>110000</v>
      </c>
      <c r="N6093" s="3">
        <f t="shared" si="382"/>
        <v>27500</v>
      </c>
      <c r="O6093" s="3">
        <f t="shared" si="383"/>
        <v>0</v>
      </c>
      <c r="P6093">
        <v>6.2</v>
      </c>
      <c r="Q6093">
        <v>9</v>
      </c>
      <c r="T6093" t="s">
        <v>252</v>
      </c>
      <c r="U6093">
        <f>VLOOKUP(T6093,Index!$J$2:$K$1319,2,FALSE)</f>
        <v>646</v>
      </c>
      <c r="V6093" t="s">
        <v>15</v>
      </c>
      <c r="W6093">
        <f t="shared" si="381"/>
        <v>3</v>
      </c>
    </row>
    <row r="6094" spans="1:23">
      <c r="A6094" t="s">
        <v>4676</v>
      </c>
      <c r="B6094" t="s">
        <v>20</v>
      </c>
      <c r="C6094">
        <f>VLOOKUP(B6094,Index!$A$2:$B$18,2,FALSE)</f>
        <v>3</v>
      </c>
      <c r="D6094">
        <v>2009</v>
      </c>
      <c r="E6094" t="s">
        <v>34</v>
      </c>
      <c r="F6094">
        <f>VLOOKUP(E6094,Index!$D$2:$E$13,2,FALSE)</f>
        <v>1</v>
      </c>
      <c r="G6094" t="s">
        <v>1170</v>
      </c>
      <c r="H6094">
        <f>VLOOKUP(G6094,Index!$G$2:$H$40,2,FALSE)</f>
        <v>11</v>
      </c>
      <c r="I6094" s="3">
        <v>90000</v>
      </c>
      <c r="J6094" s="3">
        <v>0</v>
      </c>
      <c r="K6094" s="3">
        <v>0</v>
      </c>
      <c r="L6094" s="3">
        <v>10000</v>
      </c>
      <c r="M6094" s="3">
        <f t="shared" si="380"/>
        <v>100000</v>
      </c>
      <c r="N6094" s="3">
        <f t="shared" si="382"/>
        <v>25000</v>
      </c>
      <c r="O6094" s="3">
        <f t="shared" si="383"/>
        <v>0</v>
      </c>
      <c r="P6094">
        <v>3.4</v>
      </c>
      <c r="Q6094">
        <v>9</v>
      </c>
      <c r="T6094" t="s">
        <v>721</v>
      </c>
      <c r="U6094">
        <f>VLOOKUP(T6094,Index!$J$2:$K$1319,2,FALSE)</f>
        <v>76</v>
      </c>
      <c r="V6094" t="s">
        <v>15</v>
      </c>
      <c r="W6094">
        <f t="shared" si="381"/>
        <v>3</v>
      </c>
    </row>
    <row r="6095" spans="1:23">
      <c r="A6095" t="s">
        <v>4781</v>
      </c>
      <c r="B6095" t="s">
        <v>20</v>
      </c>
      <c r="C6095">
        <f>VLOOKUP(B6095,Index!$A$2:$B$18,2,FALSE)</f>
        <v>3</v>
      </c>
      <c r="D6095">
        <v>2006</v>
      </c>
      <c r="E6095" t="s">
        <v>23</v>
      </c>
      <c r="F6095">
        <f>VLOOKUP(E6095,Index!$D$2:$E$13,2,FALSE)</f>
        <v>4</v>
      </c>
      <c r="G6095" t="s">
        <v>1211</v>
      </c>
      <c r="H6095">
        <f>VLOOKUP(G6095,Index!$G$2:$H$40,2,FALSE)</f>
        <v>39</v>
      </c>
      <c r="I6095" s="3">
        <v>100000</v>
      </c>
      <c r="J6095" s="3">
        <v>0</v>
      </c>
      <c r="K6095" s="3">
        <v>0</v>
      </c>
      <c r="L6095" s="3">
        <v>10000</v>
      </c>
      <c r="M6095" s="3">
        <f t="shared" si="380"/>
        <v>110000</v>
      </c>
      <c r="N6095" s="3">
        <f t="shared" si="382"/>
        <v>27500</v>
      </c>
      <c r="O6095" s="3">
        <f t="shared" si="383"/>
        <v>0</v>
      </c>
      <c r="P6095">
        <v>5.9</v>
      </c>
      <c r="Q6095">
        <v>5</v>
      </c>
      <c r="T6095" t="s">
        <v>1348</v>
      </c>
      <c r="U6095">
        <f>VLOOKUP(T6095,Index!$J$2:$K$1319,2,FALSE)</f>
        <v>153</v>
      </c>
      <c r="V6095" t="s">
        <v>15</v>
      </c>
      <c r="W6095">
        <f t="shared" si="381"/>
        <v>3</v>
      </c>
    </row>
    <row r="6096" spans="1:23">
      <c r="A6096" t="s">
        <v>4782</v>
      </c>
      <c r="B6096" t="s">
        <v>28</v>
      </c>
      <c r="C6096">
        <f>VLOOKUP(B6096,Index!$A$2:$B$18,2,FALSE)</f>
        <v>15</v>
      </c>
      <c r="D6096">
        <v>2012</v>
      </c>
      <c r="E6096" t="s">
        <v>17</v>
      </c>
      <c r="F6096">
        <f>VLOOKUP(E6096,Index!$D$2:$E$13,2,FALSE)</f>
        <v>7</v>
      </c>
      <c r="G6096" t="s">
        <v>49</v>
      </c>
      <c r="H6096">
        <f>VLOOKUP(G6096,Index!$G$2:$H$40,2,FALSE)</f>
        <v>4</v>
      </c>
      <c r="I6096" s="3">
        <v>90000</v>
      </c>
      <c r="J6096" s="3">
        <v>0</v>
      </c>
      <c r="K6096" s="3">
        <v>0</v>
      </c>
      <c r="L6096" s="3">
        <v>10000</v>
      </c>
      <c r="M6096" s="3">
        <f t="shared" si="380"/>
        <v>100000</v>
      </c>
      <c r="N6096" s="3">
        <f t="shared" si="382"/>
        <v>25000</v>
      </c>
      <c r="O6096" s="3">
        <f t="shared" si="383"/>
        <v>0</v>
      </c>
      <c r="P6096">
        <v>7.2</v>
      </c>
      <c r="Q6096">
        <v>7</v>
      </c>
      <c r="R6096">
        <v>3.4</v>
      </c>
      <c r="S6096">
        <v>27</v>
      </c>
      <c r="T6096" t="s">
        <v>2272</v>
      </c>
      <c r="U6096">
        <f>VLOOKUP(T6096,Index!$J$2:$K$1319,2,FALSE)</f>
        <v>396</v>
      </c>
      <c r="V6096" t="s">
        <v>15</v>
      </c>
      <c r="W6096">
        <f t="shared" si="381"/>
        <v>3</v>
      </c>
    </row>
    <row r="6097" spans="1:23">
      <c r="A6097" t="s">
        <v>4783</v>
      </c>
      <c r="B6097" t="s">
        <v>12</v>
      </c>
      <c r="C6097">
        <f>VLOOKUP(B6097,Index!$A$2:$B$18,2,FALSE)</f>
        <v>13</v>
      </c>
      <c r="D6097">
        <v>2009</v>
      </c>
      <c r="E6097" t="s">
        <v>34</v>
      </c>
      <c r="F6097">
        <f>VLOOKUP(E6097,Index!$D$2:$E$13,2,FALSE)</f>
        <v>1</v>
      </c>
      <c r="G6097" t="s">
        <v>1018</v>
      </c>
      <c r="H6097">
        <f>VLOOKUP(G6097,Index!$G$2:$H$40,2,FALSE)</f>
        <v>28</v>
      </c>
      <c r="I6097" s="3">
        <v>70000</v>
      </c>
      <c r="J6097" s="3">
        <v>10000</v>
      </c>
      <c r="K6097" s="3">
        <v>10000</v>
      </c>
      <c r="L6097" s="3">
        <v>10000</v>
      </c>
      <c r="M6097" s="3">
        <f t="shared" si="380"/>
        <v>100000</v>
      </c>
      <c r="N6097" s="3">
        <f t="shared" si="382"/>
        <v>25000</v>
      </c>
      <c r="O6097" s="3">
        <f t="shared" si="383"/>
        <v>0</v>
      </c>
      <c r="P6097">
        <v>3.9</v>
      </c>
      <c r="Q6097">
        <v>32</v>
      </c>
      <c r="R6097">
        <v>5.6</v>
      </c>
      <c r="S6097">
        <v>34</v>
      </c>
      <c r="T6097" t="s">
        <v>3844</v>
      </c>
      <c r="U6097">
        <f>VLOOKUP(T6097,Index!$J$2:$K$1319,2,FALSE)</f>
        <v>414</v>
      </c>
      <c r="V6097" t="s">
        <v>37</v>
      </c>
      <c r="W6097">
        <f t="shared" si="381"/>
        <v>3</v>
      </c>
    </row>
    <row r="6098" spans="1:23">
      <c r="A6098" t="s">
        <v>4784</v>
      </c>
      <c r="B6098" t="s">
        <v>97</v>
      </c>
      <c r="C6098">
        <f>VLOOKUP(B6098,Index!$A$2:$B$18,2,FALSE)</f>
        <v>16</v>
      </c>
      <c r="D6098">
        <v>2004</v>
      </c>
      <c r="E6098" t="s">
        <v>17</v>
      </c>
      <c r="F6098">
        <f>VLOOKUP(E6098,Index!$D$2:$E$13,2,FALSE)</f>
        <v>7</v>
      </c>
      <c r="G6098" t="s">
        <v>1028</v>
      </c>
      <c r="H6098">
        <f>VLOOKUP(G6098,Index!$G$2:$H$40,2,FALSE)</f>
        <v>9</v>
      </c>
      <c r="I6098" s="3">
        <v>80000</v>
      </c>
      <c r="J6098" s="3">
        <v>20000</v>
      </c>
      <c r="K6098" s="3">
        <v>0</v>
      </c>
      <c r="L6098" s="3">
        <v>0</v>
      </c>
      <c r="M6098" s="3">
        <f t="shared" si="380"/>
        <v>100000</v>
      </c>
      <c r="N6098" s="3">
        <f t="shared" si="382"/>
        <v>25000</v>
      </c>
      <c r="O6098" s="3">
        <f t="shared" si="383"/>
        <v>0</v>
      </c>
      <c r="P6098">
        <v>8.4</v>
      </c>
      <c r="Q6098">
        <v>33</v>
      </c>
      <c r="R6098">
        <v>8.1</v>
      </c>
      <c r="S6098">
        <v>19</v>
      </c>
      <c r="T6098" t="s">
        <v>1028</v>
      </c>
      <c r="U6098">
        <f>VLOOKUP(T6098,Index!$J$2:$K$1319,2,FALSE)</f>
        <v>235</v>
      </c>
      <c r="V6098" t="s">
        <v>15</v>
      </c>
      <c r="W6098">
        <f t="shared" si="381"/>
        <v>1</v>
      </c>
    </row>
    <row r="6099" spans="1:23">
      <c r="A6099" t="s">
        <v>1946</v>
      </c>
      <c r="B6099" t="s">
        <v>156</v>
      </c>
      <c r="C6099">
        <f>VLOOKUP(B6099,Index!$A$2:$B$18,2,FALSE)</f>
        <v>4</v>
      </c>
      <c r="D6099">
        <v>2002</v>
      </c>
      <c r="E6099" t="s">
        <v>17</v>
      </c>
      <c r="F6099">
        <f>VLOOKUP(E6099,Index!$D$2:$E$13,2,FALSE)</f>
        <v>7</v>
      </c>
      <c r="G6099" t="s">
        <v>77</v>
      </c>
      <c r="H6099">
        <f>VLOOKUP(G6099,Index!$G$2:$H$40,2,FALSE)</f>
        <v>35</v>
      </c>
      <c r="I6099" s="3">
        <v>70000</v>
      </c>
      <c r="J6099" s="3">
        <v>30000</v>
      </c>
      <c r="K6099" s="3">
        <v>0</v>
      </c>
      <c r="L6099" s="3">
        <v>0</v>
      </c>
      <c r="M6099" s="3">
        <f t="shared" si="380"/>
        <v>100000</v>
      </c>
      <c r="N6099" s="3">
        <f t="shared" si="382"/>
        <v>25000</v>
      </c>
      <c r="O6099" s="3">
        <f t="shared" si="383"/>
        <v>0</v>
      </c>
      <c r="P6099">
        <v>5.8</v>
      </c>
      <c r="Q6099">
        <v>8</v>
      </c>
      <c r="T6099" t="s">
        <v>2862</v>
      </c>
      <c r="U6099">
        <f>VLOOKUP(T6099,Index!$J$2:$K$1319,2,FALSE)</f>
        <v>1230</v>
      </c>
      <c r="V6099" t="s">
        <v>15</v>
      </c>
      <c r="W6099">
        <f t="shared" si="381"/>
        <v>3</v>
      </c>
    </row>
    <row r="6100" spans="1:23">
      <c r="A6100" t="s">
        <v>1161</v>
      </c>
      <c r="B6100" t="s">
        <v>97</v>
      </c>
      <c r="C6100">
        <f>VLOOKUP(B6100,Index!$A$2:$B$18,2,FALSE)</f>
        <v>16</v>
      </c>
      <c r="D6100">
        <v>2005</v>
      </c>
      <c r="E6100" t="s">
        <v>13</v>
      </c>
      <c r="F6100">
        <f>VLOOKUP(E6100,Index!$D$2:$E$13,2,FALSE)</f>
        <v>11</v>
      </c>
      <c r="G6100" t="s">
        <v>94</v>
      </c>
      <c r="H6100">
        <f>VLOOKUP(G6100,Index!$G$2:$H$40,2,FALSE)</f>
        <v>15</v>
      </c>
      <c r="I6100" s="3">
        <v>80000</v>
      </c>
      <c r="J6100" s="3">
        <v>20000</v>
      </c>
      <c r="K6100" s="3">
        <v>0</v>
      </c>
      <c r="L6100" s="3">
        <v>0</v>
      </c>
      <c r="M6100" s="3">
        <f t="shared" si="380"/>
        <v>100000</v>
      </c>
      <c r="N6100" s="3">
        <f t="shared" si="382"/>
        <v>25000</v>
      </c>
      <c r="O6100" s="3">
        <f t="shared" si="383"/>
        <v>0</v>
      </c>
      <c r="P6100">
        <v>6</v>
      </c>
      <c r="Q6100">
        <v>21</v>
      </c>
      <c r="R6100">
        <v>8</v>
      </c>
      <c r="S6100">
        <v>9</v>
      </c>
      <c r="T6100" t="s">
        <v>135</v>
      </c>
      <c r="U6100">
        <f>VLOOKUP(T6100,Index!$J$2:$K$1319,2,FALSE)</f>
        <v>339</v>
      </c>
      <c r="V6100" t="s">
        <v>15</v>
      </c>
      <c r="W6100">
        <f t="shared" si="381"/>
        <v>3</v>
      </c>
    </row>
    <row r="6101" spans="1:23">
      <c r="A6101" t="s">
        <v>4785</v>
      </c>
      <c r="B6101" t="s">
        <v>12</v>
      </c>
      <c r="C6101">
        <f>VLOOKUP(B6101,Index!$A$2:$B$18,2,FALSE)</f>
        <v>13</v>
      </c>
      <c r="D6101">
        <v>2010</v>
      </c>
      <c r="E6101" t="s">
        <v>23</v>
      </c>
      <c r="F6101">
        <f>VLOOKUP(E6101,Index!$D$2:$E$13,2,FALSE)</f>
        <v>4</v>
      </c>
      <c r="G6101" t="s">
        <v>35</v>
      </c>
      <c r="H6101">
        <f>VLOOKUP(G6101,Index!$G$2:$H$40,2,FALSE)</f>
        <v>32</v>
      </c>
      <c r="I6101" s="3">
        <v>90000</v>
      </c>
      <c r="J6101" s="3">
        <v>10000</v>
      </c>
      <c r="K6101" s="3">
        <v>0</v>
      </c>
      <c r="L6101" s="3">
        <v>10000</v>
      </c>
      <c r="M6101" s="3">
        <f t="shared" si="380"/>
        <v>110000</v>
      </c>
      <c r="N6101" s="3">
        <f t="shared" si="382"/>
        <v>27500</v>
      </c>
      <c r="O6101" s="3">
        <f t="shared" si="383"/>
        <v>0</v>
      </c>
      <c r="T6101" t="s">
        <v>1171</v>
      </c>
      <c r="U6101">
        <f>VLOOKUP(T6101,Index!$J$2:$K$1319,2,FALSE)</f>
        <v>526</v>
      </c>
      <c r="V6101" t="s">
        <v>15</v>
      </c>
      <c r="W6101">
        <f t="shared" si="381"/>
        <v>3</v>
      </c>
    </row>
    <row r="6102" spans="1:23">
      <c r="A6102" t="s">
        <v>4786</v>
      </c>
      <c r="B6102" t="s">
        <v>107</v>
      </c>
      <c r="C6102">
        <f>VLOOKUP(B6102,Index!$A$2:$B$18,2,FALSE)</f>
        <v>6</v>
      </c>
      <c r="D6102">
        <v>2016</v>
      </c>
      <c r="E6102" t="s">
        <v>67</v>
      </c>
      <c r="F6102">
        <f>VLOOKUP(E6102,Index!$D$2:$E$13,2,FALSE)</f>
        <v>10</v>
      </c>
      <c r="G6102" t="s">
        <v>94</v>
      </c>
      <c r="H6102">
        <f>VLOOKUP(G6102,Index!$G$2:$H$40,2,FALSE)</f>
        <v>15</v>
      </c>
      <c r="I6102" s="3">
        <v>20000</v>
      </c>
      <c r="J6102" s="3">
        <v>80000</v>
      </c>
      <c r="K6102" s="3">
        <v>0</v>
      </c>
      <c r="L6102" s="3">
        <v>10000</v>
      </c>
      <c r="M6102" s="3">
        <f t="shared" si="380"/>
        <v>110000</v>
      </c>
      <c r="N6102" s="3">
        <f t="shared" si="382"/>
        <v>27500</v>
      </c>
      <c r="O6102" s="3">
        <f t="shared" si="383"/>
        <v>0</v>
      </c>
      <c r="P6102">
        <v>7.7</v>
      </c>
      <c r="Q6102">
        <v>10</v>
      </c>
      <c r="R6102">
        <v>5.7</v>
      </c>
      <c r="S6102">
        <v>30</v>
      </c>
      <c r="T6102" t="s">
        <v>321</v>
      </c>
      <c r="U6102">
        <f>VLOOKUP(T6102,Index!$J$2:$K$1319,2,FALSE)</f>
        <v>714</v>
      </c>
      <c r="V6102" t="s">
        <v>61</v>
      </c>
      <c r="W6102">
        <f t="shared" si="381"/>
        <v>3</v>
      </c>
    </row>
    <row r="6103" spans="1:23">
      <c r="A6103" t="s">
        <v>2073</v>
      </c>
      <c r="B6103" t="s">
        <v>97</v>
      </c>
      <c r="C6103">
        <f>VLOOKUP(B6103,Index!$A$2:$B$18,2,FALSE)</f>
        <v>16</v>
      </c>
      <c r="D6103">
        <v>2004</v>
      </c>
      <c r="E6103" t="s">
        <v>17</v>
      </c>
      <c r="F6103">
        <f>VLOOKUP(E6103,Index!$D$2:$E$13,2,FALSE)</f>
        <v>7</v>
      </c>
      <c r="G6103" t="s">
        <v>429</v>
      </c>
      <c r="H6103">
        <f>VLOOKUP(G6103,Index!$G$2:$H$40,2,FALSE)</f>
        <v>34</v>
      </c>
      <c r="I6103" s="3">
        <v>80000</v>
      </c>
      <c r="J6103" s="3">
        <v>20000</v>
      </c>
      <c r="K6103" s="3">
        <v>0</v>
      </c>
      <c r="L6103" s="3">
        <v>0</v>
      </c>
      <c r="M6103" s="3">
        <f t="shared" si="380"/>
        <v>100000</v>
      </c>
      <c r="N6103" s="3">
        <f t="shared" si="382"/>
        <v>25000</v>
      </c>
      <c r="O6103" s="3">
        <f t="shared" si="383"/>
        <v>0</v>
      </c>
      <c r="P6103">
        <v>6.3</v>
      </c>
      <c r="Q6103">
        <v>11</v>
      </c>
      <c r="R6103">
        <v>6.2</v>
      </c>
      <c r="S6103">
        <v>5</v>
      </c>
      <c r="T6103" t="s">
        <v>1359</v>
      </c>
      <c r="U6103">
        <f>VLOOKUP(T6103,Index!$J$2:$K$1319,2,FALSE)</f>
        <v>229</v>
      </c>
      <c r="V6103" t="s">
        <v>15</v>
      </c>
      <c r="W6103">
        <f t="shared" si="381"/>
        <v>3</v>
      </c>
    </row>
    <row r="6104" spans="1:23">
      <c r="A6104" t="s">
        <v>4787</v>
      </c>
      <c r="B6104" t="s">
        <v>20</v>
      </c>
      <c r="C6104">
        <f>VLOOKUP(B6104,Index!$A$2:$B$18,2,FALSE)</f>
        <v>3</v>
      </c>
      <c r="D6104">
        <v>2008</v>
      </c>
      <c r="E6104" t="s">
        <v>34</v>
      </c>
      <c r="F6104">
        <f>VLOOKUP(E6104,Index!$D$2:$E$13,2,FALSE)</f>
        <v>1</v>
      </c>
      <c r="G6104" t="s">
        <v>267</v>
      </c>
      <c r="H6104">
        <f>VLOOKUP(G6104,Index!$G$2:$H$40,2,FALSE)</f>
        <v>14</v>
      </c>
      <c r="I6104" s="3">
        <v>100000</v>
      </c>
      <c r="J6104" s="3">
        <v>0</v>
      </c>
      <c r="K6104" s="3">
        <v>0</v>
      </c>
      <c r="L6104" s="3">
        <v>10000</v>
      </c>
      <c r="M6104" s="3">
        <f t="shared" si="380"/>
        <v>110000</v>
      </c>
      <c r="N6104" s="3">
        <f t="shared" si="382"/>
        <v>27500</v>
      </c>
      <c r="O6104" s="3">
        <f t="shared" si="383"/>
        <v>0</v>
      </c>
      <c r="T6104" t="s">
        <v>4788</v>
      </c>
      <c r="U6104">
        <f>VLOOKUP(T6104,Index!$J$2:$K$1319,2,FALSE)</f>
        <v>84</v>
      </c>
      <c r="V6104" t="s">
        <v>78</v>
      </c>
      <c r="W6104">
        <f t="shared" si="381"/>
        <v>3</v>
      </c>
    </row>
    <row r="6105" spans="1:23">
      <c r="A6105" t="s">
        <v>4789</v>
      </c>
      <c r="B6105" t="s">
        <v>28</v>
      </c>
      <c r="C6105">
        <f>VLOOKUP(B6105,Index!$A$2:$B$18,2,FALSE)</f>
        <v>15</v>
      </c>
      <c r="D6105">
        <v>2008</v>
      </c>
      <c r="E6105" t="s">
        <v>13</v>
      </c>
      <c r="F6105">
        <f>VLOOKUP(E6105,Index!$D$2:$E$13,2,FALSE)</f>
        <v>11</v>
      </c>
      <c r="G6105" t="s">
        <v>561</v>
      </c>
      <c r="H6105">
        <f>VLOOKUP(G6105,Index!$G$2:$H$40,2,FALSE)</f>
        <v>24</v>
      </c>
      <c r="I6105" s="3">
        <v>80000</v>
      </c>
      <c r="J6105" s="3">
        <v>10000</v>
      </c>
      <c r="K6105" s="3">
        <v>0</v>
      </c>
      <c r="L6105" s="3">
        <v>10000</v>
      </c>
      <c r="M6105" s="3">
        <f t="shared" si="380"/>
        <v>100000</v>
      </c>
      <c r="N6105" s="3">
        <f t="shared" si="382"/>
        <v>25000</v>
      </c>
      <c r="O6105" s="3">
        <f t="shared" si="383"/>
        <v>0</v>
      </c>
      <c r="P6105">
        <v>6.8</v>
      </c>
      <c r="Q6105">
        <v>34</v>
      </c>
      <c r="R6105">
        <v>7.2</v>
      </c>
      <c r="S6105">
        <v>13</v>
      </c>
      <c r="T6105" t="s">
        <v>562</v>
      </c>
      <c r="U6105">
        <f>VLOOKUP(T6105,Index!$J$2:$K$1319,2,FALSE)</f>
        <v>735</v>
      </c>
      <c r="V6105" t="s">
        <v>37</v>
      </c>
      <c r="W6105">
        <f t="shared" si="381"/>
        <v>3</v>
      </c>
    </row>
    <row r="6106" spans="1:23">
      <c r="A6106" t="s">
        <v>4790</v>
      </c>
      <c r="B6106" t="s">
        <v>20</v>
      </c>
      <c r="C6106">
        <f>VLOOKUP(B6106,Index!$A$2:$B$18,2,FALSE)</f>
        <v>3</v>
      </c>
      <c r="D6106">
        <v>2009</v>
      </c>
      <c r="E6106" t="s">
        <v>23</v>
      </c>
      <c r="F6106">
        <f>VLOOKUP(E6106,Index!$D$2:$E$13,2,FALSE)</f>
        <v>4</v>
      </c>
      <c r="G6106" t="s">
        <v>480</v>
      </c>
      <c r="H6106">
        <f>VLOOKUP(G6106,Index!$G$2:$H$40,2,FALSE)</f>
        <v>21</v>
      </c>
      <c r="I6106" s="3">
        <v>90000</v>
      </c>
      <c r="J6106" s="3">
        <v>0</v>
      </c>
      <c r="K6106" s="3">
        <v>0</v>
      </c>
      <c r="L6106" s="3">
        <v>10000</v>
      </c>
      <c r="M6106" s="3">
        <f t="shared" si="380"/>
        <v>100000</v>
      </c>
      <c r="N6106" s="3">
        <f t="shared" si="382"/>
        <v>25000</v>
      </c>
      <c r="O6106" s="3">
        <f t="shared" si="383"/>
        <v>0</v>
      </c>
      <c r="T6106" t="s">
        <v>4791</v>
      </c>
      <c r="U6106">
        <f>VLOOKUP(T6106,Index!$J$2:$K$1319,2,FALSE)</f>
        <v>635</v>
      </c>
      <c r="V6106" t="s">
        <v>15</v>
      </c>
      <c r="W6106">
        <f t="shared" si="381"/>
        <v>3</v>
      </c>
    </row>
    <row r="6107" spans="1:23">
      <c r="A6107" t="s">
        <v>4792</v>
      </c>
      <c r="B6107" t="s">
        <v>20</v>
      </c>
      <c r="C6107">
        <f>VLOOKUP(B6107,Index!$A$2:$B$18,2,FALSE)</f>
        <v>3</v>
      </c>
      <c r="D6107">
        <v>2009</v>
      </c>
      <c r="E6107" t="s">
        <v>187</v>
      </c>
      <c r="F6107">
        <f>VLOOKUP(E6107,Index!$D$2:$E$13,2,FALSE)</f>
        <v>2</v>
      </c>
      <c r="G6107" t="s">
        <v>168</v>
      </c>
      <c r="H6107">
        <f>VLOOKUP(G6107,Index!$G$2:$H$40,2,FALSE)</f>
        <v>19</v>
      </c>
      <c r="I6107" s="3">
        <v>90000</v>
      </c>
      <c r="J6107" s="3">
        <v>0</v>
      </c>
      <c r="K6107" s="3">
        <v>0</v>
      </c>
      <c r="L6107" s="3">
        <v>10000</v>
      </c>
      <c r="M6107" s="3">
        <f t="shared" si="380"/>
        <v>100000</v>
      </c>
      <c r="N6107" s="3">
        <f t="shared" si="382"/>
        <v>25000</v>
      </c>
      <c r="O6107" s="3">
        <f t="shared" si="383"/>
        <v>0</v>
      </c>
      <c r="P6107">
        <v>5.6</v>
      </c>
      <c r="Q6107">
        <v>14</v>
      </c>
      <c r="R6107">
        <v>8.8000000000000007</v>
      </c>
      <c r="S6107">
        <v>4</v>
      </c>
      <c r="T6107" t="s">
        <v>4132</v>
      </c>
      <c r="U6107">
        <f>VLOOKUP(T6107,Index!$J$2:$K$1319,2,FALSE)</f>
        <v>538</v>
      </c>
      <c r="V6107" t="s">
        <v>61</v>
      </c>
      <c r="W6107">
        <f t="shared" si="381"/>
        <v>3</v>
      </c>
    </row>
    <row r="6108" spans="1:23">
      <c r="A6108" t="s">
        <v>4793</v>
      </c>
      <c r="B6108" t="s">
        <v>112</v>
      </c>
      <c r="C6108">
        <f>VLOOKUP(B6108,Index!$A$2:$B$18,2,FALSE)</f>
        <v>11</v>
      </c>
      <c r="D6108">
        <v>2007</v>
      </c>
      <c r="E6108" t="s">
        <v>34</v>
      </c>
      <c r="F6108">
        <f>VLOOKUP(E6108,Index!$D$2:$E$13,2,FALSE)</f>
        <v>1</v>
      </c>
      <c r="G6108" t="s">
        <v>49</v>
      </c>
      <c r="H6108">
        <f>VLOOKUP(G6108,Index!$G$2:$H$40,2,FALSE)</f>
        <v>4</v>
      </c>
      <c r="I6108" s="3">
        <v>90000</v>
      </c>
      <c r="J6108" s="3">
        <v>0</v>
      </c>
      <c r="K6108" s="3">
        <v>0</v>
      </c>
      <c r="L6108" s="3">
        <v>10000</v>
      </c>
      <c r="M6108" s="3">
        <f t="shared" si="380"/>
        <v>100000</v>
      </c>
      <c r="N6108" s="3">
        <f t="shared" si="382"/>
        <v>25000</v>
      </c>
      <c r="O6108" s="3">
        <f t="shared" si="383"/>
        <v>0</v>
      </c>
      <c r="P6108">
        <v>6</v>
      </c>
      <c r="Q6108">
        <v>6</v>
      </c>
      <c r="T6108" t="s">
        <v>4794</v>
      </c>
      <c r="U6108">
        <f>VLOOKUP(T6108,Index!$J$2:$K$1319,2,FALSE)</f>
        <v>924</v>
      </c>
      <c r="V6108" t="s">
        <v>15</v>
      </c>
      <c r="W6108">
        <f t="shared" si="381"/>
        <v>3</v>
      </c>
    </row>
    <row r="6109" spans="1:23">
      <c r="A6109" t="s">
        <v>4659</v>
      </c>
      <c r="B6109" t="s">
        <v>97</v>
      </c>
      <c r="C6109">
        <f>VLOOKUP(B6109,Index!$A$2:$B$18,2,FALSE)</f>
        <v>16</v>
      </c>
      <c r="D6109">
        <v>2003</v>
      </c>
      <c r="E6109" t="s">
        <v>59</v>
      </c>
      <c r="F6109">
        <f>VLOOKUP(E6109,Index!$D$2:$E$13,2,FALSE)</f>
        <v>3</v>
      </c>
      <c r="G6109" t="s">
        <v>192</v>
      </c>
      <c r="H6109">
        <f>VLOOKUP(G6109,Index!$G$2:$H$40,2,FALSE)</f>
        <v>8</v>
      </c>
      <c r="I6109" s="3">
        <v>80000</v>
      </c>
      <c r="J6109" s="3">
        <v>20000</v>
      </c>
      <c r="K6109" s="3">
        <v>0</v>
      </c>
      <c r="L6109" s="3">
        <v>0</v>
      </c>
      <c r="M6109" s="3">
        <f t="shared" si="380"/>
        <v>100000</v>
      </c>
      <c r="N6109" s="3">
        <f t="shared" si="382"/>
        <v>25000</v>
      </c>
      <c r="O6109" s="3">
        <f t="shared" si="383"/>
        <v>0</v>
      </c>
      <c r="P6109">
        <v>8</v>
      </c>
      <c r="Q6109">
        <v>26</v>
      </c>
      <c r="R6109">
        <v>8.6999999999999993</v>
      </c>
      <c r="S6109">
        <v>13</v>
      </c>
      <c r="T6109" t="s">
        <v>192</v>
      </c>
      <c r="U6109">
        <f>VLOOKUP(T6109,Index!$J$2:$K$1319,2,FALSE)</f>
        <v>202</v>
      </c>
      <c r="V6109" t="s">
        <v>61</v>
      </c>
      <c r="W6109">
        <f t="shared" si="381"/>
        <v>1</v>
      </c>
    </row>
    <row r="6110" spans="1:23">
      <c r="A6110" t="s">
        <v>4795</v>
      </c>
      <c r="B6110" t="s">
        <v>20</v>
      </c>
      <c r="C6110">
        <f>VLOOKUP(B6110,Index!$A$2:$B$18,2,FALSE)</f>
        <v>3</v>
      </c>
      <c r="D6110">
        <v>2007</v>
      </c>
      <c r="E6110" t="s">
        <v>43</v>
      </c>
      <c r="F6110">
        <f>VLOOKUP(E6110,Index!$D$2:$E$13,2,FALSE)</f>
        <v>6</v>
      </c>
      <c r="G6110" t="s">
        <v>407</v>
      </c>
      <c r="H6110">
        <f>VLOOKUP(G6110,Index!$G$2:$H$40,2,FALSE)</f>
        <v>29</v>
      </c>
      <c r="I6110" s="3">
        <v>90000</v>
      </c>
      <c r="J6110" s="3">
        <v>0</v>
      </c>
      <c r="K6110" s="3">
        <v>0</v>
      </c>
      <c r="L6110" s="3">
        <v>10000</v>
      </c>
      <c r="M6110" s="3">
        <f t="shared" si="380"/>
        <v>100000</v>
      </c>
      <c r="N6110" s="3">
        <f t="shared" si="382"/>
        <v>25000</v>
      </c>
      <c r="O6110" s="3">
        <f t="shared" si="383"/>
        <v>0</v>
      </c>
      <c r="P6110">
        <v>6.1</v>
      </c>
      <c r="Q6110">
        <v>11</v>
      </c>
      <c r="T6110" t="s">
        <v>407</v>
      </c>
      <c r="U6110">
        <f>VLOOKUP(T6110,Index!$J$2:$K$1319,2,FALSE)</f>
        <v>1010</v>
      </c>
      <c r="V6110" t="s">
        <v>15</v>
      </c>
      <c r="W6110">
        <f t="shared" si="381"/>
        <v>1</v>
      </c>
    </row>
    <row r="6111" spans="1:23">
      <c r="A6111" t="s">
        <v>4796</v>
      </c>
      <c r="B6111" t="s">
        <v>20</v>
      </c>
      <c r="C6111">
        <f>VLOOKUP(B6111,Index!$A$2:$B$18,2,FALSE)</f>
        <v>3</v>
      </c>
      <c r="D6111">
        <v>2011</v>
      </c>
      <c r="E6111" t="s">
        <v>23</v>
      </c>
      <c r="F6111">
        <f>VLOOKUP(E6111,Index!$D$2:$E$13,2,FALSE)</f>
        <v>4</v>
      </c>
      <c r="G6111" t="s">
        <v>144</v>
      </c>
      <c r="H6111">
        <f>VLOOKUP(G6111,Index!$G$2:$H$40,2,FALSE)</f>
        <v>1</v>
      </c>
      <c r="I6111" s="3">
        <v>60000</v>
      </c>
      <c r="J6111" s="3">
        <v>30000</v>
      </c>
      <c r="K6111" s="3">
        <v>0</v>
      </c>
      <c r="L6111" s="3">
        <v>10000</v>
      </c>
      <c r="M6111" s="3">
        <f t="shared" si="380"/>
        <v>100000</v>
      </c>
      <c r="N6111" s="3">
        <f t="shared" si="382"/>
        <v>25000</v>
      </c>
      <c r="O6111" s="3">
        <f t="shared" si="383"/>
        <v>0</v>
      </c>
      <c r="T6111" t="s">
        <v>2185</v>
      </c>
      <c r="U6111">
        <f>VLOOKUP(T6111,Index!$J$2:$K$1319,2,FALSE)</f>
        <v>126</v>
      </c>
      <c r="V6111" t="s">
        <v>78</v>
      </c>
      <c r="W6111">
        <f t="shared" si="381"/>
        <v>3</v>
      </c>
    </row>
    <row r="6112" spans="1:23">
      <c r="A6112" t="s">
        <v>4797</v>
      </c>
      <c r="B6112" t="s">
        <v>39</v>
      </c>
      <c r="C6112">
        <f>VLOOKUP(B6112,Index!$A$2:$B$18,2,FALSE)</f>
        <v>8</v>
      </c>
      <c r="D6112">
        <v>2003</v>
      </c>
      <c r="E6112" t="s">
        <v>17</v>
      </c>
      <c r="F6112">
        <f>VLOOKUP(E6112,Index!$D$2:$E$13,2,FALSE)</f>
        <v>7</v>
      </c>
      <c r="G6112" t="s">
        <v>561</v>
      </c>
      <c r="H6112">
        <f>VLOOKUP(G6112,Index!$G$2:$H$40,2,FALSE)</f>
        <v>24</v>
      </c>
      <c r="I6112" s="3">
        <v>50000</v>
      </c>
      <c r="J6112" s="3">
        <v>40000</v>
      </c>
      <c r="K6112" s="3">
        <v>0</v>
      </c>
      <c r="L6112" s="3">
        <v>10000</v>
      </c>
      <c r="M6112" s="3">
        <f t="shared" si="380"/>
        <v>100000</v>
      </c>
      <c r="N6112" s="3">
        <f t="shared" si="382"/>
        <v>25000</v>
      </c>
      <c r="O6112" s="3">
        <f t="shared" si="383"/>
        <v>0</v>
      </c>
      <c r="P6112">
        <v>6.6</v>
      </c>
      <c r="Q6112">
        <v>20</v>
      </c>
      <c r="T6112" t="s">
        <v>703</v>
      </c>
      <c r="U6112">
        <f>VLOOKUP(T6112,Index!$J$2:$K$1319,2,FALSE)</f>
        <v>739</v>
      </c>
      <c r="V6112" t="s">
        <v>61</v>
      </c>
      <c r="W6112">
        <f t="shared" si="381"/>
        <v>3</v>
      </c>
    </row>
    <row r="6113" spans="1:23">
      <c r="A6113" t="s">
        <v>4798</v>
      </c>
      <c r="B6113" t="s">
        <v>132</v>
      </c>
      <c r="C6113">
        <f>VLOOKUP(B6113,Index!$A$2:$B$18,2,FALSE)</f>
        <v>5</v>
      </c>
      <c r="D6113">
        <v>2006</v>
      </c>
      <c r="E6113" t="s">
        <v>90</v>
      </c>
      <c r="F6113">
        <f>VLOOKUP(E6113,Index!$D$2:$E$13,2,FALSE)</f>
        <v>8</v>
      </c>
      <c r="G6113" t="s">
        <v>1495</v>
      </c>
      <c r="H6113">
        <f>VLOOKUP(G6113,Index!$G$2:$H$40,2,FALSE)</f>
        <v>36</v>
      </c>
      <c r="I6113" s="3">
        <v>60000</v>
      </c>
      <c r="J6113" s="3">
        <v>20000</v>
      </c>
      <c r="K6113" s="3">
        <v>20000</v>
      </c>
      <c r="L6113" s="3">
        <v>0</v>
      </c>
      <c r="M6113" s="3">
        <f t="shared" si="380"/>
        <v>100000</v>
      </c>
      <c r="N6113" s="3">
        <f t="shared" si="382"/>
        <v>25000</v>
      </c>
      <c r="O6113" s="3">
        <f t="shared" si="383"/>
        <v>0</v>
      </c>
      <c r="P6113">
        <v>7.5</v>
      </c>
      <c r="Q6113">
        <v>21</v>
      </c>
      <c r="R6113">
        <v>8.9</v>
      </c>
      <c r="S6113">
        <v>23</v>
      </c>
      <c r="T6113" t="s">
        <v>4799</v>
      </c>
      <c r="U6113">
        <f>VLOOKUP(T6113,Index!$J$2:$K$1319,2,FALSE)</f>
        <v>757</v>
      </c>
      <c r="V6113" t="s">
        <v>61</v>
      </c>
      <c r="W6113">
        <f t="shared" si="381"/>
        <v>3</v>
      </c>
    </row>
    <row r="6114" spans="1:23">
      <c r="A6114" t="s">
        <v>4800</v>
      </c>
      <c r="B6114" t="s">
        <v>39</v>
      </c>
      <c r="C6114">
        <f>VLOOKUP(B6114,Index!$A$2:$B$18,2,FALSE)</f>
        <v>8</v>
      </c>
      <c r="D6114">
        <v>2002</v>
      </c>
      <c r="E6114" t="s">
        <v>59</v>
      </c>
      <c r="F6114">
        <f>VLOOKUP(E6114,Index!$D$2:$E$13,2,FALSE)</f>
        <v>3</v>
      </c>
      <c r="G6114" t="s">
        <v>267</v>
      </c>
      <c r="H6114">
        <f>VLOOKUP(G6114,Index!$G$2:$H$40,2,FALSE)</f>
        <v>14</v>
      </c>
      <c r="I6114" s="3">
        <v>40000</v>
      </c>
      <c r="J6114" s="3">
        <v>30000</v>
      </c>
      <c r="K6114" s="3">
        <v>20000</v>
      </c>
      <c r="L6114" s="3">
        <v>10000</v>
      </c>
      <c r="M6114" s="3">
        <f t="shared" si="380"/>
        <v>100000</v>
      </c>
      <c r="N6114" s="3">
        <f t="shared" si="382"/>
        <v>25000</v>
      </c>
      <c r="O6114" s="3">
        <f t="shared" si="383"/>
        <v>0</v>
      </c>
      <c r="P6114">
        <v>5.7</v>
      </c>
      <c r="Q6114">
        <v>28</v>
      </c>
      <c r="R6114">
        <v>7.2</v>
      </c>
      <c r="S6114">
        <v>6</v>
      </c>
      <c r="T6114" t="s">
        <v>541</v>
      </c>
      <c r="U6114">
        <f>VLOOKUP(T6114,Index!$J$2:$K$1319,2,FALSE)</f>
        <v>1293</v>
      </c>
      <c r="V6114" t="s">
        <v>61</v>
      </c>
      <c r="W6114">
        <f t="shared" si="381"/>
        <v>3</v>
      </c>
    </row>
    <row r="6115" spans="1:23">
      <c r="A6115" t="s">
        <v>3690</v>
      </c>
      <c r="B6115" t="s">
        <v>97</v>
      </c>
      <c r="C6115">
        <f>VLOOKUP(B6115,Index!$A$2:$B$18,2,FALSE)</f>
        <v>16</v>
      </c>
      <c r="D6115">
        <v>2001</v>
      </c>
      <c r="E6115" t="s">
        <v>13</v>
      </c>
      <c r="F6115">
        <f>VLOOKUP(E6115,Index!$D$2:$E$13,2,FALSE)</f>
        <v>11</v>
      </c>
      <c r="G6115" t="s">
        <v>429</v>
      </c>
      <c r="H6115">
        <f>VLOOKUP(G6115,Index!$G$2:$H$40,2,FALSE)</f>
        <v>34</v>
      </c>
      <c r="I6115" s="3">
        <v>80000</v>
      </c>
      <c r="J6115" s="3">
        <v>20000</v>
      </c>
      <c r="K6115" s="3">
        <v>0</v>
      </c>
      <c r="L6115" s="3">
        <v>0</v>
      </c>
      <c r="M6115" s="3">
        <f t="shared" si="380"/>
        <v>100000</v>
      </c>
      <c r="N6115" s="3">
        <f t="shared" si="382"/>
        <v>25000</v>
      </c>
      <c r="O6115" s="3">
        <f t="shared" si="383"/>
        <v>0</v>
      </c>
      <c r="P6115">
        <v>7.1</v>
      </c>
      <c r="Q6115">
        <v>26</v>
      </c>
      <c r="T6115" t="s">
        <v>1093</v>
      </c>
      <c r="U6115">
        <f>VLOOKUP(T6115,Index!$J$2:$K$1319,2,FALSE)</f>
        <v>915</v>
      </c>
      <c r="V6115" t="s">
        <v>61</v>
      </c>
      <c r="W6115">
        <f t="shared" si="381"/>
        <v>3</v>
      </c>
    </row>
    <row r="6116" spans="1:23">
      <c r="A6116" t="s">
        <v>1441</v>
      </c>
      <c r="B6116" t="s">
        <v>132</v>
      </c>
      <c r="C6116">
        <f>VLOOKUP(B6116,Index!$A$2:$B$18,2,FALSE)</f>
        <v>5</v>
      </c>
      <c r="D6116">
        <v>2003</v>
      </c>
      <c r="E6116" t="s">
        <v>13</v>
      </c>
      <c r="F6116">
        <f>VLOOKUP(E6116,Index!$D$2:$E$13,2,FALSE)</f>
        <v>11</v>
      </c>
      <c r="G6116" t="s">
        <v>94</v>
      </c>
      <c r="H6116">
        <f>VLOOKUP(G6116,Index!$G$2:$H$40,2,FALSE)</f>
        <v>15</v>
      </c>
      <c r="I6116" s="3">
        <v>80000</v>
      </c>
      <c r="J6116" s="3">
        <v>20000</v>
      </c>
      <c r="K6116" s="3">
        <v>0</v>
      </c>
      <c r="L6116" s="3">
        <v>0</v>
      </c>
      <c r="M6116" s="3">
        <f t="shared" si="380"/>
        <v>100000</v>
      </c>
      <c r="N6116" s="3">
        <f t="shared" si="382"/>
        <v>25000</v>
      </c>
      <c r="O6116" s="3">
        <f t="shared" si="383"/>
        <v>0</v>
      </c>
      <c r="P6116">
        <v>8.5</v>
      </c>
      <c r="Q6116">
        <v>18</v>
      </c>
      <c r="R6116">
        <v>8.4</v>
      </c>
      <c r="S6116">
        <v>7</v>
      </c>
      <c r="T6116" t="s">
        <v>95</v>
      </c>
      <c r="U6116">
        <f>VLOOKUP(T6116,Index!$J$2:$K$1319,2,FALSE)</f>
        <v>356</v>
      </c>
      <c r="V6116" t="s">
        <v>15</v>
      </c>
      <c r="W6116">
        <f t="shared" si="381"/>
        <v>3</v>
      </c>
    </row>
    <row r="6117" spans="1:23">
      <c r="A6117" t="s">
        <v>3215</v>
      </c>
      <c r="B6117" t="s">
        <v>28</v>
      </c>
      <c r="C6117">
        <f>VLOOKUP(B6117,Index!$A$2:$B$18,2,FALSE)</f>
        <v>15</v>
      </c>
      <c r="D6117">
        <v>2007</v>
      </c>
      <c r="E6117" t="s">
        <v>13</v>
      </c>
      <c r="F6117">
        <f>VLOOKUP(E6117,Index!$D$2:$E$13,2,FALSE)</f>
        <v>11</v>
      </c>
      <c r="G6117" t="s">
        <v>77</v>
      </c>
      <c r="H6117">
        <f>VLOOKUP(G6117,Index!$G$2:$H$40,2,FALSE)</f>
        <v>35</v>
      </c>
      <c r="I6117" s="3">
        <v>90000</v>
      </c>
      <c r="J6117" s="3">
        <v>0</v>
      </c>
      <c r="K6117" s="3">
        <v>0</v>
      </c>
      <c r="L6117" s="3">
        <v>10000</v>
      </c>
      <c r="M6117" s="3">
        <f t="shared" si="380"/>
        <v>100000</v>
      </c>
      <c r="N6117" s="3">
        <f t="shared" si="382"/>
        <v>25000</v>
      </c>
      <c r="O6117" s="3">
        <f t="shared" si="383"/>
        <v>0</v>
      </c>
      <c r="P6117">
        <v>6.1</v>
      </c>
      <c r="Q6117">
        <v>15</v>
      </c>
      <c r="R6117">
        <v>6.1</v>
      </c>
      <c r="S6117">
        <v>9</v>
      </c>
      <c r="T6117" t="s">
        <v>77</v>
      </c>
      <c r="U6117">
        <f>VLOOKUP(T6117,Index!$J$2:$K$1319,2,FALSE)</f>
        <v>1199</v>
      </c>
      <c r="V6117" t="s">
        <v>78</v>
      </c>
      <c r="W6117">
        <f t="shared" si="381"/>
        <v>1</v>
      </c>
    </row>
    <row r="6118" spans="1:23">
      <c r="A6118" t="s">
        <v>4024</v>
      </c>
      <c r="B6118" t="s">
        <v>28</v>
      </c>
      <c r="C6118">
        <f>VLOOKUP(B6118,Index!$A$2:$B$18,2,FALSE)</f>
        <v>15</v>
      </c>
      <c r="D6118">
        <v>2011</v>
      </c>
      <c r="E6118" t="s">
        <v>23</v>
      </c>
      <c r="F6118">
        <f>VLOOKUP(E6118,Index!$D$2:$E$13,2,FALSE)</f>
        <v>4</v>
      </c>
      <c r="G6118" t="s">
        <v>49</v>
      </c>
      <c r="H6118">
        <f>VLOOKUP(G6118,Index!$G$2:$H$40,2,FALSE)</f>
        <v>4</v>
      </c>
      <c r="I6118" s="3">
        <v>70000</v>
      </c>
      <c r="J6118" s="3">
        <v>20000</v>
      </c>
      <c r="K6118" s="3">
        <v>0</v>
      </c>
      <c r="L6118" s="3">
        <v>10000</v>
      </c>
      <c r="M6118" s="3">
        <f t="shared" si="380"/>
        <v>100000</v>
      </c>
      <c r="N6118" s="3">
        <f t="shared" si="382"/>
        <v>25000</v>
      </c>
      <c r="O6118" s="3">
        <f t="shared" si="383"/>
        <v>0</v>
      </c>
      <c r="T6118" t="s">
        <v>49</v>
      </c>
      <c r="U6118">
        <f>VLOOKUP(T6118,Index!$J$2:$K$1319,2,FALSE)</f>
        <v>35</v>
      </c>
      <c r="V6118" t="s">
        <v>15</v>
      </c>
      <c r="W6118">
        <f t="shared" si="381"/>
        <v>1</v>
      </c>
    </row>
    <row r="6119" spans="1:23">
      <c r="A6119" t="s">
        <v>2676</v>
      </c>
      <c r="B6119" t="s">
        <v>97</v>
      </c>
      <c r="C6119">
        <f>VLOOKUP(B6119,Index!$A$2:$B$18,2,FALSE)</f>
        <v>16</v>
      </c>
      <c r="D6119">
        <v>2006</v>
      </c>
      <c r="E6119" t="s">
        <v>34</v>
      </c>
      <c r="F6119">
        <f>VLOOKUP(E6119,Index!$D$2:$E$13,2,FALSE)</f>
        <v>1</v>
      </c>
      <c r="G6119" t="s">
        <v>49</v>
      </c>
      <c r="H6119">
        <f>VLOOKUP(G6119,Index!$G$2:$H$40,2,FALSE)</f>
        <v>4</v>
      </c>
      <c r="I6119" s="3">
        <v>80000</v>
      </c>
      <c r="J6119" s="3">
        <v>20000</v>
      </c>
      <c r="K6119" s="3">
        <v>0</v>
      </c>
      <c r="L6119" s="3">
        <v>0</v>
      </c>
      <c r="M6119" s="3">
        <f t="shared" si="380"/>
        <v>100000</v>
      </c>
      <c r="N6119" s="3">
        <f t="shared" si="382"/>
        <v>25000</v>
      </c>
      <c r="O6119" s="3">
        <f t="shared" si="383"/>
        <v>0</v>
      </c>
      <c r="P6119">
        <v>5.3</v>
      </c>
      <c r="Q6119">
        <v>38</v>
      </c>
      <c r="R6119">
        <v>8.1</v>
      </c>
      <c r="S6119">
        <v>7</v>
      </c>
      <c r="T6119" t="s">
        <v>1041</v>
      </c>
      <c r="U6119">
        <f>VLOOKUP(T6119,Index!$J$2:$K$1319,2,FALSE)</f>
        <v>1295</v>
      </c>
      <c r="V6119" t="s">
        <v>61</v>
      </c>
      <c r="W6119">
        <f t="shared" si="381"/>
        <v>3</v>
      </c>
    </row>
    <row r="6120" spans="1:23">
      <c r="A6120" t="s">
        <v>4043</v>
      </c>
      <c r="B6120" t="s">
        <v>12</v>
      </c>
      <c r="C6120">
        <f>VLOOKUP(B6120,Index!$A$2:$B$18,2,FALSE)</f>
        <v>13</v>
      </c>
      <c r="D6120">
        <v>2009</v>
      </c>
      <c r="E6120" t="s">
        <v>13</v>
      </c>
      <c r="F6120">
        <f>VLOOKUP(E6120,Index!$D$2:$E$13,2,FALSE)</f>
        <v>11</v>
      </c>
      <c r="G6120" t="s">
        <v>227</v>
      </c>
      <c r="H6120">
        <f>VLOOKUP(G6120,Index!$G$2:$H$40,2,FALSE)</f>
        <v>5</v>
      </c>
      <c r="I6120" s="3">
        <v>90000</v>
      </c>
      <c r="J6120" s="3">
        <v>0</v>
      </c>
      <c r="K6120" s="3">
        <v>0</v>
      </c>
      <c r="L6120" s="3">
        <v>10000</v>
      </c>
      <c r="M6120" s="3">
        <f t="shared" si="380"/>
        <v>100000</v>
      </c>
      <c r="N6120" s="3">
        <f t="shared" si="382"/>
        <v>25000</v>
      </c>
      <c r="O6120" s="3">
        <f t="shared" si="383"/>
        <v>0</v>
      </c>
      <c r="T6120" t="s">
        <v>829</v>
      </c>
      <c r="U6120">
        <f>VLOOKUP(T6120,Index!$J$2:$K$1319,2,FALSE)</f>
        <v>409</v>
      </c>
      <c r="V6120" t="s">
        <v>15</v>
      </c>
      <c r="W6120">
        <f t="shared" si="381"/>
        <v>3</v>
      </c>
    </row>
    <row r="6121" spans="1:23">
      <c r="A6121" t="s">
        <v>4801</v>
      </c>
      <c r="B6121" t="s">
        <v>130</v>
      </c>
      <c r="C6121">
        <f>VLOOKUP(B6121,Index!$A$2:$B$18,2,FALSE)</f>
        <v>14</v>
      </c>
      <c r="D6121">
        <v>2013</v>
      </c>
      <c r="E6121" t="s">
        <v>43</v>
      </c>
      <c r="F6121">
        <f>VLOOKUP(E6121,Index!$D$2:$E$13,2,FALSE)</f>
        <v>6</v>
      </c>
      <c r="G6121" t="s">
        <v>194</v>
      </c>
      <c r="H6121">
        <f>VLOOKUP(G6121,Index!$G$2:$H$40,2,FALSE)</f>
        <v>38</v>
      </c>
      <c r="I6121" s="3">
        <v>90000</v>
      </c>
      <c r="J6121" s="3">
        <v>0</v>
      </c>
      <c r="K6121" s="3">
        <v>0</v>
      </c>
      <c r="L6121" s="3">
        <v>10000</v>
      </c>
      <c r="M6121" s="3">
        <f t="shared" si="380"/>
        <v>100000</v>
      </c>
      <c r="N6121" s="3">
        <f t="shared" si="382"/>
        <v>25000</v>
      </c>
      <c r="O6121" s="3">
        <f t="shared" si="383"/>
        <v>0</v>
      </c>
      <c r="P6121">
        <v>7.1</v>
      </c>
      <c r="Q6121">
        <v>17</v>
      </c>
      <c r="R6121">
        <v>6.3</v>
      </c>
      <c r="S6121">
        <v>39</v>
      </c>
      <c r="T6121" t="s">
        <v>642</v>
      </c>
      <c r="U6121">
        <f>VLOOKUP(T6121,Index!$J$2:$K$1319,2,FALSE)</f>
        <v>25</v>
      </c>
      <c r="V6121" t="s">
        <v>78</v>
      </c>
      <c r="W6121">
        <f t="shared" si="381"/>
        <v>3</v>
      </c>
    </row>
    <row r="6122" spans="1:23">
      <c r="A6122" t="s">
        <v>4519</v>
      </c>
      <c r="B6122" t="s">
        <v>39</v>
      </c>
      <c r="C6122">
        <f>VLOOKUP(B6122,Index!$A$2:$B$18,2,FALSE)</f>
        <v>8</v>
      </c>
      <c r="D6122">
        <v>2006</v>
      </c>
      <c r="E6122" t="s">
        <v>21</v>
      </c>
      <c r="F6122">
        <f>VLOOKUP(E6122,Index!$D$2:$E$13,2,FALSE)</f>
        <v>5</v>
      </c>
      <c r="G6122" t="s">
        <v>561</v>
      </c>
      <c r="H6122">
        <f>VLOOKUP(G6122,Index!$G$2:$H$40,2,FALSE)</f>
        <v>24</v>
      </c>
      <c r="I6122" s="3">
        <v>50000</v>
      </c>
      <c r="J6122" s="3">
        <v>40000</v>
      </c>
      <c r="K6122" s="3">
        <v>0</v>
      </c>
      <c r="L6122" s="3">
        <v>10000</v>
      </c>
      <c r="M6122" s="3">
        <f t="shared" si="380"/>
        <v>100000</v>
      </c>
      <c r="N6122" s="3">
        <f t="shared" si="382"/>
        <v>25000</v>
      </c>
      <c r="O6122" s="3">
        <f t="shared" si="383"/>
        <v>0</v>
      </c>
      <c r="P6122">
        <v>5.2</v>
      </c>
      <c r="Q6122">
        <v>19</v>
      </c>
      <c r="R6122">
        <v>4.2</v>
      </c>
      <c r="S6122">
        <v>6</v>
      </c>
      <c r="T6122" t="s">
        <v>843</v>
      </c>
      <c r="U6122">
        <f>VLOOKUP(T6122,Index!$J$2:$K$1319,2,FALSE)</f>
        <v>80</v>
      </c>
      <c r="V6122" t="s">
        <v>78</v>
      </c>
      <c r="W6122">
        <f t="shared" si="381"/>
        <v>3</v>
      </c>
    </row>
    <row r="6123" spans="1:23">
      <c r="A6123" t="s">
        <v>2695</v>
      </c>
      <c r="B6123" t="s">
        <v>132</v>
      </c>
      <c r="C6123">
        <f>VLOOKUP(B6123,Index!$A$2:$B$18,2,FALSE)</f>
        <v>5</v>
      </c>
      <c r="D6123">
        <v>2002</v>
      </c>
      <c r="E6123" t="s">
        <v>34</v>
      </c>
      <c r="F6123">
        <f>VLOOKUP(E6123,Index!$D$2:$E$13,2,FALSE)</f>
        <v>1</v>
      </c>
      <c r="G6123" t="s">
        <v>49</v>
      </c>
      <c r="H6123">
        <f>VLOOKUP(G6123,Index!$G$2:$H$40,2,FALSE)</f>
        <v>4</v>
      </c>
      <c r="I6123" s="3">
        <v>80000</v>
      </c>
      <c r="J6123" s="3">
        <v>20000</v>
      </c>
      <c r="K6123" s="3">
        <v>0</v>
      </c>
      <c r="L6123" s="3">
        <v>0</v>
      </c>
      <c r="M6123" s="3">
        <f t="shared" si="380"/>
        <v>100000</v>
      </c>
      <c r="N6123" s="3">
        <f t="shared" si="382"/>
        <v>25000</v>
      </c>
      <c r="O6123" s="3">
        <f t="shared" si="383"/>
        <v>0</v>
      </c>
      <c r="P6123">
        <v>5.3</v>
      </c>
      <c r="Q6123">
        <v>19</v>
      </c>
      <c r="T6123" t="s">
        <v>52</v>
      </c>
      <c r="U6123">
        <f>VLOOKUP(T6123,Index!$J$2:$K$1319,2,FALSE)</f>
        <v>1184</v>
      </c>
      <c r="V6123" t="s">
        <v>61</v>
      </c>
      <c r="W6123">
        <f t="shared" si="381"/>
        <v>3</v>
      </c>
    </row>
    <row r="6124" spans="1:23">
      <c r="A6124" t="s">
        <v>4802</v>
      </c>
      <c r="B6124" t="s">
        <v>39</v>
      </c>
      <c r="C6124">
        <f>VLOOKUP(B6124,Index!$A$2:$B$18,2,FALSE)</f>
        <v>8</v>
      </c>
      <c r="D6124">
        <v>2005</v>
      </c>
      <c r="E6124" t="s">
        <v>90</v>
      </c>
      <c r="F6124">
        <f>VLOOKUP(E6124,Index!$D$2:$E$13,2,FALSE)</f>
        <v>8</v>
      </c>
      <c r="G6124" t="s">
        <v>657</v>
      </c>
      <c r="H6124">
        <f>VLOOKUP(G6124,Index!$G$2:$H$40,2,FALSE)</f>
        <v>33</v>
      </c>
      <c r="I6124" s="3">
        <v>20000</v>
      </c>
      <c r="J6124" s="3">
        <v>20000</v>
      </c>
      <c r="K6124" s="3">
        <v>50000</v>
      </c>
      <c r="L6124" s="3">
        <v>10000</v>
      </c>
      <c r="M6124" s="3">
        <f t="shared" si="380"/>
        <v>100000</v>
      </c>
      <c r="N6124" s="3">
        <f t="shared" si="382"/>
        <v>25000</v>
      </c>
      <c r="O6124" s="3">
        <f t="shared" si="383"/>
        <v>0</v>
      </c>
      <c r="P6124">
        <v>5.8</v>
      </c>
      <c r="Q6124">
        <v>16</v>
      </c>
      <c r="R6124">
        <v>6.8</v>
      </c>
      <c r="S6124">
        <v>8</v>
      </c>
      <c r="T6124" t="s">
        <v>2854</v>
      </c>
      <c r="U6124">
        <f>VLOOKUP(T6124,Index!$J$2:$K$1319,2,FALSE)</f>
        <v>1137</v>
      </c>
      <c r="V6124" t="s">
        <v>78</v>
      </c>
      <c r="W6124">
        <f t="shared" si="381"/>
        <v>3</v>
      </c>
    </row>
    <row r="6125" spans="1:23">
      <c r="A6125" t="s">
        <v>4576</v>
      </c>
      <c r="B6125" t="s">
        <v>20</v>
      </c>
      <c r="C6125">
        <f>VLOOKUP(B6125,Index!$A$2:$B$18,2,FALSE)</f>
        <v>3</v>
      </c>
      <c r="D6125">
        <v>2009</v>
      </c>
      <c r="E6125" t="s">
        <v>67</v>
      </c>
      <c r="F6125">
        <f>VLOOKUP(E6125,Index!$D$2:$E$13,2,FALSE)</f>
        <v>10</v>
      </c>
      <c r="G6125" t="s">
        <v>94</v>
      </c>
      <c r="H6125">
        <f>VLOOKUP(G6125,Index!$G$2:$H$40,2,FALSE)</f>
        <v>15</v>
      </c>
      <c r="I6125" s="3">
        <v>80000</v>
      </c>
      <c r="J6125" s="3">
        <v>20000</v>
      </c>
      <c r="K6125" s="3">
        <v>0</v>
      </c>
      <c r="L6125" s="3">
        <v>10000</v>
      </c>
      <c r="M6125" s="3">
        <f t="shared" si="380"/>
        <v>110000</v>
      </c>
      <c r="N6125" s="3">
        <f t="shared" si="382"/>
        <v>27500</v>
      </c>
      <c r="O6125" s="3">
        <f t="shared" si="383"/>
        <v>0</v>
      </c>
      <c r="T6125" t="s">
        <v>94</v>
      </c>
      <c r="U6125">
        <f>VLOOKUP(T6125,Index!$J$2:$K$1319,2,FALSE)</f>
        <v>378</v>
      </c>
      <c r="V6125" t="s">
        <v>15</v>
      </c>
      <c r="W6125">
        <f t="shared" si="381"/>
        <v>1</v>
      </c>
    </row>
    <row r="6126" spans="1:23">
      <c r="A6126" t="s">
        <v>2579</v>
      </c>
      <c r="B6126" t="s">
        <v>33</v>
      </c>
      <c r="C6126">
        <f>VLOOKUP(B6126,Index!$A$2:$B$18,2,FALSE)</f>
        <v>9</v>
      </c>
      <c r="D6126">
        <v>2009</v>
      </c>
      <c r="E6126" t="s">
        <v>23</v>
      </c>
      <c r="F6126">
        <f>VLOOKUP(E6126,Index!$D$2:$E$13,2,FALSE)</f>
        <v>4</v>
      </c>
      <c r="G6126" t="s">
        <v>168</v>
      </c>
      <c r="H6126">
        <f>VLOOKUP(G6126,Index!$G$2:$H$40,2,FALSE)</f>
        <v>19</v>
      </c>
      <c r="I6126" s="3">
        <v>70000</v>
      </c>
      <c r="J6126" s="3">
        <v>20000</v>
      </c>
      <c r="K6126" s="3">
        <v>0</v>
      </c>
      <c r="L6126" s="3">
        <v>10000</v>
      </c>
      <c r="M6126" s="3">
        <f t="shared" si="380"/>
        <v>100000</v>
      </c>
      <c r="N6126" s="3">
        <f t="shared" si="382"/>
        <v>25000</v>
      </c>
      <c r="O6126" s="3">
        <f t="shared" si="383"/>
        <v>0</v>
      </c>
      <c r="P6126">
        <v>6.6</v>
      </c>
      <c r="Q6126">
        <v>8</v>
      </c>
      <c r="T6126" t="s">
        <v>1543</v>
      </c>
      <c r="U6126">
        <f>VLOOKUP(T6126,Index!$J$2:$K$1319,2,FALSE)</f>
        <v>159</v>
      </c>
      <c r="V6126" t="s">
        <v>61</v>
      </c>
      <c r="W6126">
        <f t="shared" si="381"/>
        <v>3</v>
      </c>
    </row>
    <row r="6127" spans="1:23">
      <c r="A6127" t="s">
        <v>3163</v>
      </c>
      <c r="B6127" t="s">
        <v>39</v>
      </c>
      <c r="C6127">
        <f>VLOOKUP(B6127,Index!$A$2:$B$18,2,FALSE)</f>
        <v>8</v>
      </c>
      <c r="D6127">
        <v>2009</v>
      </c>
      <c r="E6127" t="s">
        <v>23</v>
      </c>
      <c r="F6127">
        <f>VLOOKUP(E6127,Index!$D$2:$E$13,2,FALSE)</f>
        <v>4</v>
      </c>
      <c r="G6127" t="s">
        <v>49</v>
      </c>
      <c r="H6127">
        <f>VLOOKUP(G6127,Index!$G$2:$H$40,2,FALSE)</f>
        <v>4</v>
      </c>
      <c r="I6127" s="3">
        <v>50000</v>
      </c>
      <c r="J6127" s="3">
        <v>40000</v>
      </c>
      <c r="K6127" s="3">
        <v>0</v>
      </c>
      <c r="L6127" s="3">
        <v>10000</v>
      </c>
      <c r="M6127" s="3">
        <f t="shared" si="380"/>
        <v>100000</v>
      </c>
      <c r="N6127" s="3">
        <f t="shared" si="382"/>
        <v>25000</v>
      </c>
      <c r="O6127" s="3">
        <f t="shared" si="383"/>
        <v>0</v>
      </c>
      <c r="T6127" t="s">
        <v>230</v>
      </c>
      <c r="U6127">
        <f>VLOOKUP(T6127,Index!$J$2:$K$1319,2,FALSE)</f>
        <v>793</v>
      </c>
      <c r="V6127" t="s">
        <v>61</v>
      </c>
      <c r="W6127">
        <f t="shared" si="381"/>
        <v>3</v>
      </c>
    </row>
    <row r="6128" spans="1:23">
      <c r="A6128" t="s">
        <v>4803</v>
      </c>
      <c r="B6128" t="s">
        <v>107</v>
      </c>
      <c r="C6128">
        <f>VLOOKUP(B6128,Index!$A$2:$B$18,2,FALSE)</f>
        <v>6</v>
      </c>
      <c r="D6128">
        <v>2009</v>
      </c>
      <c r="E6128" t="s">
        <v>187</v>
      </c>
      <c r="F6128">
        <f>VLOOKUP(E6128,Index!$D$2:$E$13,2,FALSE)</f>
        <v>2</v>
      </c>
      <c r="G6128" t="s">
        <v>585</v>
      </c>
      <c r="H6128">
        <f>VLOOKUP(G6128,Index!$G$2:$H$40,2,FALSE)</f>
        <v>12</v>
      </c>
      <c r="I6128" s="3">
        <v>0</v>
      </c>
      <c r="J6128" s="3">
        <v>80000</v>
      </c>
      <c r="K6128" s="3">
        <v>0</v>
      </c>
      <c r="L6128" s="3">
        <v>20000</v>
      </c>
      <c r="M6128" s="3">
        <f t="shared" si="380"/>
        <v>100000</v>
      </c>
      <c r="N6128" s="3">
        <f t="shared" si="382"/>
        <v>25000</v>
      </c>
      <c r="O6128" s="3">
        <f t="shared" si="383"/>
        <v>0</v>
      </c>
      <c r="P6128">
        <v>7</v>
      </c>
      <c r="Q6128">
        <v>41</v>
      </c>
      <c r="R6128">
        <v>7.6</v>
      </c>
      <c r="S6128">
        <v>77</v>
      </c>
      <c r="T6128" t="s">
        <v>4804</v>
      </c>
      <c r="U6128">
        <f>VLOOKUP(T6128,Index!$J$2:$K$1319,2,FALSE)</f>
        <v>278</v>
      </c>
      <c r="V6128" t="s">
        <v>15</v>
      </c>
      <c r="W6128">
        <f t="shared" si="381"/>
        <v>3</v>
      </c>
    </row>
    <row r="6129" spans="1:23">
      <c r="A6129" t="s">
        <v>4796</v>
      </c>
      <c r="B6129" t="s">
        <v>28</v>
      </c>
      <c r="C6129">
        <f>VLOOKUP(B6129,Index!$A$2:$B$18,2,FALSE)</f>
        <v>15</v>
      </c>
      <c r="D6129">
        <v>2011</v>
      </c>
      <c r="E6129" t="s">
        <v>23</v>
      </c>
      <c r="F6129">
        <f>VLOOKUP(E6129,Index!$D$2:$E$13,2,FALSE)</f>
        <v>4</v>
      </c>
      <c r="G6129" t="s">
        <v>144</v>
      </c>
      <c r="H6129">
        <f>VLOOKUP(G6129,Index!$G$2:$H$40,2,FALSE)</f>
        <v>1</v>
      </c>
      <c r="I6129" s="3">
        <v>90000</v>
      </c>
      <c r="J6129" s="3">
        <v>10000</v>
      </c>
      <c r="K6129" s="3">
        <v>0</v>
      </c>
      <c r="L6129" s="3">
        <v>10000</v>
      </c>
      <c r="M6129" s="3">
        <f t="shared" si="380"/>
        <v>110000</v>
      </c>
      <c r="N6129" s="3">
        <f t="shared" si="382"/>
        <v>27500</v>
      </c>
      <c r="O6129" s="3">
        <f t="shared" si="383"/>
        <v>0</v>
      </c>
      <c r="R6129">
        <v>5.0999999999999996</v>
      </c>
      <c r="S6129">
        <v>8</v>
      </c>
      <c r="T6129" t="s">
        <v>2185</v>
      </c>
      <c r="U6129">
        <f>VLOOKUP(T6129,Index!$J$2:$K$1319,2,FALSE)</f>
        <v>126</v>
      </c>
      <c r="V6129" t="s">
        <v>78</v>
      </c>
      <c r="W6129">
        <f t="shared" si="381"/>
        <v>3</v>
      </c>
    </row>
    <row r="6130" spans="1:23">
      <c r="A6130" t="s">
        <v>4805</v>
      </c>
      <c r="B6130" t="s">
        <v>132</v>
      </c>
      <c r="C6130">
        <f>VLOOKUP(B6130,Index!$A$2:$B$18,2,FALSE)</f>
        <v>5</v>
      </c>
      <c r="D6130">
        <v>2002</v>
      </c>
      <c r="E6130" t="s">
        <v>13</v>
      </c>
      <c r="F6130">
        <f>VLOOKUP(E6130,Index!$D$2:$E$13,2,FALSE)</f>
        <v>11</v>
      </c>
      <c r="G6130" t="s">
        <v>407</v>
      </c>
      <c r="H6130">
        <f>VLOOKUP(G6130,Index!$G$2:$H$40,2,FALSE)</f>
        <v>29</v>
      </c>
      <c r="I6130" s="3">
        <v>80000</v>
      </c>
      <c r="J6130" s="3">
        <v>20000</v>
      </c>
      <c r="K6130" s="3">
        <v>0</v>
      </c>
      <c r="L6130" s="3">
        <v>0</v>
      </c>
      <c r="M6130" s="3">
        <f t="shared" si="380"/>
        <v>100000</v>
      </c>
      <c r="N6130" s="3">
        <f t="shared" si="382"/>
        <v>25000</v>
      </c>
      <c r="O6130" s="3">
        <f t="shared" si="383"/>
        <v>0</v>
      </c>
      <c r="P6130">
        <v>7.6</v>
      </c>
      <c r="Q6130">
        <v>31</v>
      </c>
      <c r="R6130">
        <v>8.1</v>
      </c>
      <c r="S6130">
        <v>9</v>
      </c>
      <c r="T6130" t="s">
        <v>770</v>
      </c>
      <c r="U6130">
        <f>VLOOKUP(T6130,Index!$J$2:$K$1319,2,FALSE)</f>
        <v>1011</v>
      </c>
      <c r="V6130" t="s">
        <v>15</v>
      </c>
      <c r="W6130">
        <f t="shared" si="381"/>
        <v>3</v>
      </c>
    </row>
    <row r="6131" spans="1:23">
      <c r="A6131" t="s">
        <v>4806</v>
      </c>
      <c r="B6131" t="s">
        <v>20</v>
      </c>
      <c r="C6131">
        <f>VLOOKUP(B6131,Index!$A$2:$B$18,2,FALSE)</f>
        <v>3</v>
      </c>
      <c r="D6131">
        <v>2007</v>
      </c>
      <c r="E6131" t="s">
        <v>59</v>
      </c>
      <c r="F6131">
        <f>VLOOKUP(E6131,Index!$D$2:$E$13,2,FALSE)</f>
        <v>3</v>
      </c>
      <c r="G6131" t="s">
        <v>144</v>
      </c>
      <c r="H6131">
        <f>VLOOKUP(G6131,Index!$G$2:$H$40,2,FALSE)</f>
        <v>1</v>
      </c>
      <c r="I6131" s="3">
        <v>90000</v>
      </c>
      <c r="J6131" s="3">
        <v>0</v>
      </c>
      <c r="K6131" s="3">
        <v>0</v>
      </c>
      <c r="L6131" s="3">
        <v>10000</v>
      </c>
      <c r="M6131" s="3">
        <f t="shared" si="380"/>
        <v>100000</v>
      </c>
      <c r="N6131" s="3">
        <f t="shared" si="382"/>
        <v>25000</v>
      </c>
      <c r="O6131" s="3">
        <f t="shared" si="383"/>
        <v>0</v>
      </c>
      <c r="P6131">
        <v>7.1</v>
      </c>
      <c r="Q6131">
        <v>23</v>
      </c>
      <c r="R6131">
        <v>7.5</v>
      </c>
      <c r="S6131">
        <v>4</v>
      </c>
      <c r="T6131" t="s">
        <v>418</v>
      </c>
      <c r="U6131">
        <f>VLOOKUP(T6131,Index!$J$2:$K$1319,2,FALSE)</f>
        <v>311</v>
      </c>
      <c r="V6131" t="s">
        <v>78</v>
      </c>
      <c r="W6131">
        <f t="shared" si="381"/>
        <v>3</v>
      </c>
    </row>
    <row r="6132" spans="1:23">
      <c r="A6132" t="s">
        <v>4801</v>
      </c>
      <c r="B6132" t="s">
        <v>63</v>
      </c>
      <c r="C6132">
        <f>VLOOKUP(B6132,Index!$A$2:$B$18,2,FALSE)</f>
        <v>1</v>
      </c>
      <c r="D6132">
        <v>2013</v>
      </c>
      <c r="E6132" t="s">
        <v>43</v>
      </c>
      <c r="F6132">
        <f>VLOOKUP(E6132,Index!$D$2:$E$13,2,FALSE)</f>
        <v>6</v>
      </c>
      <c r="G6132" t="s">
        <v>194</v>
      </c>
      <c r="H6132">
        <f>VLOOKUP(G6132,Index!$G$2:$H$40,2,FALSE)</f>
        <v>38</v>
      </c>
      <c r="I6132" s="3">
        <v>90000</v>
      </c>
      <c r="J6132" s="3">
        <v>0</v>
      </c>
      <c r="K6132" s="3">
        <v>0</v>
      </c>
      <c r="L6132" s="3">
        <v>10000</v>
      </c>
      <c r="M6132" s="3">
        <f t="shared" si="380"/>
        <v>100000</v>
      </c>
      <c r="N6132" s="3">
        <f t="shared" si="382"/>
        <v>25000</v>
      </c>
      <c r="O6132" s="3">
        <f t="shared" si="383"/>
        <v>0</v>
      </c>
      <c r="P6132">
        <v>6.8</v>
      </c>
      <c r="Q6132">
        <v>7</v>
      </c>
      <c r="R6132">
        <v>6.2</v>
      </c>
      <c r="S6132">
        <v>20</v>
      </c>
      <c r="T6132" t="s">
        <v>642</v>
      </c>
      <c r="U6132">
        <f>VLOOKUP(T6132,Index!$J$2:$K$1319,2,FALSE)</f>
        <v>25</v>
      </c>
      <c r="V6132" t="s">
        <v>78</v>
      </c>
      <c r="W6132">
        <f t="shared" si="381"/>
        <v>3</v>
      </c>
    </row>
    <row r="6133" spans="1:23">
      <c r="A6133" t="s">
        <v>4807</v>
      </c>
      <c r="B6133" t="s">
        <v>28</v>
      </c>
      <c r="C6133">
        <f>VLOOKUP(B6133,Index!$A$2:$B$18,2,FALSE)</f>
        <v>15</v>
      </c>
      <c r="D6133">
        <v>2009</v>
      </c>
      <c r="E6133" t="s">
        <v>90</v>
      </c>
      <c r="F6133">
        <f>VLOOKUP(E6133,Index!$D$2:$E$13,2,FALSE)</f>
        <v>8</v>
      </c>
      <c r="G6133" t="s">
        <v>91</v>
      </c>
      <c r="H6133">
        <f>VLOOKUP(G6133,Index!$G$2:$H$40,2,FALSE)</f>
        <v>7</v>
      </c>
      <c r="I6133" s="3">
        <v>90000</v>
      </c>
      <c r="J6133" s="3">
        <v>0</v>
      </c>
      <c r="K6133" s="3">
        <v>0</v>
      </c>
      <c r="L6133" s="3">
        <v>10000</v>
      </c>
      <c r="M6133" s="3">
        <f t="shared" si="380"/>
        <v>100000</v>
      </c>
      <c r="N6133" s="3">
        <f t="shared" si="382"/>
        <v>25000</v>
      </c>
      <c r="O6133" s="3">
        <f t="shared" si="383"/>
        <v>0</v>
      </c>
      <c r="T6133" t="s">
        <v>91</v>
      </c>
      <c r="U6133">
        <f>VLOOKUP(T6133,Index!$J$2:$K$1319,2,FALSE)</f>
        <v>129</v>
      </c>
      <c r="V6133" t="s">
        <v>37</v>
      </c>
      <c r="W6133">
        <f t="shared" si="381"/>
        <v>1</v>
      </c>
    </row>
    <row r="6134" spans="1:23">
      <c r="A6134" t="s">
        <v>4808</v>
      </c>
      <c r="B6134" t="s">
        <v>226</v>
      </c>
      <c r="C6134">
        <f>VLOOKUP(B6134,Index!$A$2:$B$18,2,FALSE)</f>
        <v>7</v>
      </c>
      <c r="D6134">
        <v>2000</v>
      </c>
      <c r="E6134" t="s">
        <v>23</v>
      </c>
      <c r="F6134">
        <f>VLOOKUP(E6134,Index!$D$2:$E$13,2,FALSE)</f>
        <v>4</v>
      </c>
      <c r="G6134" t="s">
        <v>588</v>
      </c>
      <c r="H6134">
        <f>VLOOKUP(G6134,Index!$G$2:$H$40,2,FALSE)</f>
        <v>37</v>
      </c>
      <c r="I6134" s="3">
        <v>60000</v>
      </c>
      <c r="J6134" s="3">
        <v>40000</v>
      </c>
      <c r="K6134" s="3">
        <v>0</v>
      </c>
      <c r="L6134" s="3">
        <v>10000</v>
      </c>
      <c r="M6134" s="3">
        <f t="shared" si="380"/>
        <v>110000</v>
      </c>
      <c r="N6134" s="3">
        <f t="shared" si="382"/>
        <v>27500</v>
      </c>
      <c r="O6134" s="3">
        <f t="shared" si="383"/>
        <v>0</v>
      </c>
      <c r="P6134">
        <v>8.1999999999999993</v>
      </c>
      <c r="Q6134">
        <v>6</v>
      </c>
      <c r="T6134" t="s">
        <v>4809</v>
      </c>
      <c r="U6134">
        <f>VLOOKUP(T6134,Index!$J$2:$K$1319,2,FALSE)</f>
        <v>607</v>
      </c>
      <c r="V6134" t="s">
        <v>15</v>
      </c>
      <c r="W6134">
        <f t="shared" si="381"/>
        <v>3</v>
      </c>
    </row>
    <row r="6135" spans="1:23">
      <c r="A6135" t="s">
        <v>4810</v>
      </c>
      <c r="B6135" t="s">
        <v>39</v>
      </c>
      <c r="C6135">
        <f>VLOOKUP(B6135,Index!$A$2:$B$18,2,FALSE)</f>
        <v>8</v>
      </c>
      <c r="D6135">
        <v>2001</v>
      </c>
      <c r="E6135" t="s">
        <v>90</v>
      </c>
      <c r="F6135">
        <f>VLOOKUP(E6135,Index!$D$2:$E$13,2,FALSE)</f>
        <v>8</v>
      </c>
      <c r="G6135" t="s">
        <v>77</v>
      </c>
      <c r="H6135">
        <f>VLOOKUP(G6135,Index!$G$2:$H$40,2,FALSE)</f>
        <v>35</v>
      </c>
      <c r="I6135" s="3">
        <v>50000</v>
      </c>
      <c r="J6135" s="3">
        <v>40000</v>
      </c>
      <c r="K6135" s="3">
        <v>0</v>
      </c>
      <c r="L6135" s="3">
        <v>10000</v>
      </c>
      <c r="M6135" s="3">
        <f t="shared" si="380"/>
        <v>100000</v>
      </c>
      <c r="N6135" s="3">
        <f t="shared" si="382"/>
        <v>25000</v>
      </c>
      <c r="O6135" s="3">
        <f t="shared" si="383"/>
        <v>0</v>
      </c>
      <c r="P6135">
        <v>7.6</v>
      </c>
      <c r="Q6135">
        <v>16</v>
      </c>
      <c r="R6135">
        <v>7.8</v>
      </c>
      <c r="S6135">
        <v>22</v>
      </c>
      <c r="T6135" t="s">
        <v>949</v>
      </c>
      <c r="U6135">
        <f>VLOOKUP(T6135,Index!$J$2:$K$1319,2,FALSE)</f>
        <v>475</v>
      </c>
      <c r="V6135" t="s">
        <v>61</v>
      </c>
      <c r="W6135">
        <f t="shared" si="381"/>
        <v>3</v>
      </c>
    </row>
    <row r="6136" spans="1:23">
      <c r="A6136" t="s">
        <v>4811</v>
      </c>
      <c r="B6136" t="s">
        <v>112</v>
      </c>
      <c r="C6136">
        <f>VLOOKUP(B6136,Index!$A$2:$B$18,2,FALSE)</f>
        <v>11</v>
      </c>
      <c r="D6136">
        <v>2008</v>
      </c>
      <c r="E6136" t="s">
        <v>90</v>
      </c>
      <c r="F6136">
        <f>VLOOKUP(E6136,Index!$D$2:$E$13,2,FALSE)</f>
        <v>8</v>
      </c>
      <c r="G6136" t="s">
        <v>1807</v>
      </c>
      <c r="H6136">
        <f>VLOOKUP(G6136,Index!$G$2:$H$40,2,FALSE)</f>
        <v>27</v>
      </c>
      <c r="I6136" s="3">
        <v>60000</v>
      </c>
      <c r="J6136" s="3">
        <v>0</v>
      </c>
      <c r="K6136" s="3">
        <v>30000</v>
      </c>
      <c r="L6136" s="3">
        <v>10000</v>
      </c>
      <c r="M6136" s="3">
        <f t="shared" si="380"/>
        <v>100000</v>
      </c>
      <c r="N6136" s="3">
        <f t="shared" si="382"/>
        <v>25000</v>
      </c>
      <c r="O6136" s="3">
        <f t="shared" si="383"/>
        <v>0</v>
      </c>
      <c r="P6136">
        <v>4.0999999999999996</v>
      </c>
      <c r="Q6136">
        <v>19</v>
      </c>
      <c r="R6136">
        <v>5.3</v>
      </c>
      <c r="S6136">
        <v>37</v>
      </c>
      <c r="T6136" t="s">
        <v>2625</v>
      </c>
      <c r="U6136">
        <f>VLOOKUP(T6136,Index!$J$2:$K$1319,2,FALSE)</f>
        <v>502</v>
      </c>
      <c r="V6136" t="s">
        <v>78</v>
      </c>
      <c r="W6136">
        <f t="shared" si="381"/>
        <v>3</v>
      </c>
    </row>
    <row r="6137" spans="1:23">
      <c r="A6137" t="s">
        <v>4812</v>
      </c>
      <c r="B6137" t="s">
        <v>12</v>
      </c>
      <c r="C6137">
        <f>VLOOKUP(B6137,Index!$A$2:$B$18,2,FALSE)</f>
        <v>13</v>
      </c>
      <c r="D6137">
        <v>2009</v>
      </c>
      <c r="E6137" t="s">
        <v>34</v>
      </c>
      <c r="F6137">
        <f>VLOOKUP(E6137,Index!$D$2:$E$13,2,FALSE)</f>
        <v>1</v>
      </c>
      <c r="G6137" t="s">
        <v>144</v>
      </c>
      <c r="H6137">
        <f>VLOOKUP(G6137,Index!$G$2:$H$40,2,FALSE)</f>
        <v>1</v>
      </c>
      <c r="I6137" s="3">
        <v>90000</v>
      </c>
      <c r="J6137" s="3">
        <v>0</v>
      </c>
      <c r="K6137" s="3">
        <v>0</v>
      </c>
      <c r="L6137" s="3">
        <v>10000</v>
      </c>
      <c r="M6137" s="3">
        <f t="shared" si="380"/>
        <v>100000</v>
      </c>
      <c r="N6137" s="3">
        <f t="shared" si="382"/>
        <v>25000</v>
      </c>
      <c r="O6137" s="3">
        <f t="shared" si="383"/>
        <v>0</v>
      </c>
      <c r="T6137" t="s">
        <v>4813</v>
      </c>
      <c r="U6137">
        <f>VLOOKUP(T6137,Index!$J$2:$K$1319,2,FALSE)</f>
        <v>899</v>
      </c>
      <c r="V6137" t="s">
        <v>78</v>
      </c>
      <c r="W6137">
        <f t="shared" si="381"/>
        <v>3</v>
      </c>
    </row>
    <row r="6138" spans="1:23">
      <c r="A6138" t="s">
        <v>2546</v>
      </c>
      <c r="B6138" t="s">
        <v>156</v>
      </c>
      <c r="C6138">
        <f>VLOOKUP(B6138,Index!$A$2:$B$18,2,FALSE)</f>
        <v>4</v>
      </c>
      <c r="D6138">
        <v>2004</v>
      </c>
      <c r="E6138" t="s">
        <v>34</v>
      </c>
      <c r="F6138">
        <f>VLOOKUP(E6138,Index!$D$2:$E$13,2,FALSE)</f>
        <v>1</v>
      </c>
      <c r="G6138" t="s">
        <v>49</v>
      </c>
      <c r="H6138">
        <f>VLOOKUP(G6138,Index!$G$2:$H$40,2,FALSE)</f>
        <v>4</v>
      </c>
      <c r="I6138" s="3">
        <v>70000</v>
      </c>
      <c r="J6138" s="3">
        <v>30000</v>
      </c>
      <c r="K6138" s="3">
        <v>0</v>
      </c>
      <c r="L6138" s="3">
        <v>0</v>
      </c>
      <c r="M6138" s="3">
        <f t="shared" si="380"/>
        <v>100000</v>
      </c>
      <c r="N6138" s="3">
        <f t="shared" si="382"/>
        <v>25000</v>
      </c>
      <c r="O6138" s="3">
        <f t="shared" si="383"/>
        <v>0</v>
      </c>
      <c r="P6138">
        <v>3.3</v>
      </c>
      <c r="Q6138">
        <v>11</v>
      </c>
      <c r="R6138">
        <v>6.3</v>
      </c>
      <c r="S6138">
        <v>6</v>
      </c>
      <c r="T6138" t="s">
        <v>2547</v>
      </c>
      <c r="U6138">
        <f>VLOOKUP(T6138,Index!$J$2:$K$1319,2,FALSE)</f>
        <v>978</v>
      </c>
      <c r="V6138" t="s">
        <v>61</v>
      </c>
      <c r="W6138">
        <f t="shared" si="381"/>
        <v>3</v>
      </c>
    </row>
    <row r="6139" spans="1:23">
      <c r="A6139" t="s">
        <v>2527</v>
      </c>
      <c r="B6139" t="s">
        <v>39</v>
      </c>
      <c r="C6139">
        <f>VLOOKUP(B6139,Index!$A$2:$B$18,2,FALSE)</f>
        <v>8</v>
      </c>
      <c r="D6139">
        <v>2007</v>
      </c>
      <c r="E6139" t="s">
        <v>34</v>
      </c>
      <c r="F6139">
        <f>VLOOKUP(E6139,Index!$D$2:$E$13,2,FALSE)</f>
        <v>1</v>
      </c>
      <c r="G6139" t="s">
        <v>49</v>
      </c>
      <c r="H6139">
        <f>VLOOKUP(G6139,Index!$G$2:$H$40,2,FALSE)</f>
        <v>4</v>
      </c>
      <c r="I6139" s="3">
        <v>50000</v>
      </c>
      <c r="J6139" s="3">
        <v>40000</v>
      </c>
      <c r="K6139" s="3">
        <v>0</v>
      </c>
      <c r="L6139" s="3">
        <v>10000</v>
      </c>
      <c r="M6139" s="3">
        <f t="shared" si="380"/>
        <v>100000</v>
      </c>
      <c r="N6139" s="3">
        <f t="shared" si="382"/>
        <v>25000</v>
      </c>
      <c r="O6139" s="3">
        <f t="shared" si="383"/>
        <v>0</v>
      </c>
      <c r="P6139">
        <v>6.5</v>
      </c>
      <c r="Q6139">
        <v>11</v>
      </c>
      <c r="R6139">
        <v>7.5</v>
      </c>
      <c r="S6139">
        <v>4</v>
      </c>
      <c r="T6139" t="s">
        <v>646</v>
      </c>
      <c r="U6139">
        <f>VLOOKUP(T6139,Index!$J$2:$K$1319,2,FALSE)</f>
        <v>121</v>
      </c>
      <c r="V6139" t="s">
        <v>15</v>
      </c>
      <c r="W6139">
        <f t="shared" si="381"/>
        <v>3</v>
      </c>
    </row>
    <row r="6140" spans="1:23">
      <c r="A6140" t="s">
        <v>2207</v>
      </c>
      <c r="B6140" t="s">
        <v>926</v>
      </c>
      <c r="C6140">
        <f>VLOOKUP(B6140,Index!$A$2:$B$18,2,FALSE)</f>
        <v>12</v>
      </c>
      <c r="D6140">
        <v>2015</v>
      </c>
      <c r="E6140" t="s">
        <v>34</v>
      </c>
      <c r="F6140">
        <f>VLOOKUP(E6140,Index!$D$2:$E$13,2,FALSE)</f>
        <v>1</v>
      </c>
      <c r="G6140" t="s">
        <v>192</v>
      </c>
      <c r="H6140">
        <f>VLOOKUP(G6140,Index!$G$2:$H$40,2,FALSE)</f>
        <v>8</v>
      </c>
      <c r="I6140" s="3">
        <v>0</v>
      </c>
      <c r="J6140" s="3">
        <v>30000</v>
      </c>
      <c r="K6140" s="3">
        <v>70000</v>
      </c>
      <c r="L6140" s="3">
        <v>10000</v>
      </c>
      <c r="M6140" s="3">
        <f t="shared" si="380"/>
        <v>110000</v>
      </c>
      <c r="N6140" s="3">
        <f t="shared" si="382"/>
        <v>27500</v>
      </c>
      <c r="O6140" s="3">
        <f t="shared" si="383"/>
        <v>0</v>
      </c>
      <c r="P6140">
        <v>6.5</v>
      </c>
      <c r="Q6140">
        <v>12</v>
      </c>
      <c r="R6140">
        <v>7.8</v>
      </c>
      <c r="S6140">
        <v>63</v>
      </c>
      <c r="T6140" t="s">
        <v>4644</v>
      </c>
      <c r="U6140">
        <f>VLOOKUP(T6140,Index!$J$2:$K$1319,2,FALSE)</f>
        <v>431</v>
      </c>
      <c r="V6140" t="s">
        <v>37</v>
      </c>
      <c r="W6140">
        <f t="shared" si="381"/>
        <v>3</v>
      </c>
    </row>
    <row r="6141" spans="1:23">
      <c r="A6141" t="s">
        <v>4673</v>
      </c>
      <c r="B6141" t="s">
        <v>12</v>
      </c>
      <c r="C6141">
        <f>VLOOKUP(B6141,Index!$A$2:$B$18,2,FALSE)</f>
        <v>13</v>
      </c>
      <c r="D6141">
        <v>2010</v>
      </c>
      <c r="E6141" t="s">
        <v>23</v>
      </c>
      <c r="F6141">
        <f>VLOOKUP(E6141,Index!$D$2:$E$13,2,FALSE)</f>
        <v>4</v>
      </c>
      <c r="G6141" t="s">
        <v>429</v>
      </c>
      <c r="H6141">
        <f>VLOOKUP(G6141,Index!$G$2:$H$40,2,FALSE)</f>
        <v>34</v>
      </c>
      <c r="I6141" s="3">
        <v>40000</v>
      </c>
      <c r="J6141" s="3">
        <v>50000</v>
      </c>
      <c r="K6141" s="3">
        <v>0</v>
      </c>
      <c r="L6141" s="3">
        <v>10000</v>
      </c>
      <c r="M6141" s="3">
        <f t="shared" si="380"/>
        <v>100000</v>
      </c>
      <c r="N6141" s="3">
        <f t="shared" si="382"/>
        <v>25000</v>
      </c>
      <c r="O6141" s="3">
        <f t="shared" si="383"/>
        <v>0</v>
      </c>
      <c r="T6141" t="s">
        <v>429</v>
      </c>
      <c r="U6141">
        <f>VLOOKUP(T6141,Index!$J$2:$K$1319,2,FALSE)</f>
        <v>1158</v>
      </c>
      <c r="V6141" t="s">
        <v>61</v>
      </c>
      <c r="W6141">
        <f t="shared" si="381"/>
        <v>1</v>
      </c>
    </row>
    <row r="6142" spans="1:23">
      <c r="A6142" t="s">
        <v>2981</v>
      </c>
      <c r="B6142" t="s">
        <v>97</v>
      </c>
      <c r="C6142">
        <f>VLOOKUP(B6142,Index!$A$2:$B$18,2,FALSE)</f>
        <v>16</v>
      </c>
      <c r="D6142">
        <v>2002</v>
      </c>
      <c r="E6142" t="s">
        <v>13</v>
      </c>
      <c r="F6142">
        <f>VLOOKUP(E6142,Index!$D$2:$E$13,2,FALSE)</f>
        <v>11</v>
      </c>
      <c r="G6142" t="s">
        <v>49</v>
      </c>
      <c r="H6142">
        <f>VLOOKUP(G6142,Index!$G$2:$H$40,2,FALSE)</f>
        <v>4</v>
      </c>
      <c r="I6142" s="3">
        <v>80000</v>
      </c>
      <c r="J6142" s="3">
        <v>20000</v>
      </c>
      <c r="K6142" s="3">
        <v>0</v>
      </c>
      <c r="L6142" s="3">
        <v>0</v>
      </c>
      <c r="M6142" s="3">
        <f t="shared" si="380"/>
        <v>100000</v>
      </c>
      <c r="N6142" s="3">
        <f t="shared" si="382"/>
        <v>25000</v>
      </c>
      <c r="O6142" s="3">
        <f t="shared" si="383"/>
        <v>0</v>
      </c>
      <c r="P6142">
        <v>8</v>
      </c>
      <c r="Q6142">
        <v>15</v>
      </c>
      <c r="R6142">
        <v>8</v>
      </c>
      <c r="S6142">
        <v>5</v>
      </c>
      <c r="T6142" t="s">
        <v>52</v>
      </c>
      <c r="U6142">
        <f>VLOOKUP(T6142,Index!$J$2:$K$1319,2,FALSE)</f>
        <v>1184</v>
      </c>
      <c r="V6142" t="s">
        <v>15</v>
      </c>
      <c r="W6142">
        <f t="shared" si="381"/>
        <v>3</v>
      </c>
    </row>
    <row r="6143" spans="1:23">
      <c r="A6143" t="s">
        <v>4607</v>
      </c>
      <c r="B6143" t="s">
        <v>28</v>
      </c>
      <c r="C6143">
        <f>VLOOKUP(B6143,Index!$A$2:$B$18,2,FALSE)</f>
        <v>15</v>
      </c>
      <c r="D6143">
        <v>2008</v>
      </c>
      <c r="E6143" t="s">
        <v>13</v>
      </c>
      <c r="F6143">
        <f>VLOOKUP(E6143,Index!$D$2:$E$13,2,FALSE)</f>
        <v>11</v>
      </c>
      <c r="G6143" t="s">
        <v>94</v>
      </c>
      <c r="H6143">
        <f>VLOOKUP(G6143,Index!$G$2:$H$40,2,FALSE)</f>
        <v>15</v>
      </c>
      <c r="I6143" s="3">
        <v>90000</v>
      </c>
      <c r="J6143" s="3">
        <v>0</v>
      </c>
      <c r="K6143" s="3">
        <v>0</v>
      </c>
      <c r="L6143" s="3">
        <v>10000</v>
      </c>
      <c r="M6143" s="3">
        <f t="shared" si="380"/>
        <v>100000</v>
      </c>
      <c r="N6143" s="3">
        <f t="shared" si="382"/>
        <v>25000</v>
      </c>
      <c r="O6143" s="3">
        <f t="shared" si="383"/>
        <v>0</v>
      </c>
      <c r="P6143">
        <v>4.9000000000000004</v>
      </c>
      <c r="Q6143">
        <v>35</v>
      </c>
      <c r="R6143">
        <v>3.1</v>
      </c>
      <c r="S6143">
        <v>45</v>
      </c>
      <c r="T6143" t="s">
        <v>242</v>
      </c>
      <c r="U6143">
        <f>VLOOKUP(T6143,Index!$J$2:$K$1319,2,FALSE)</f>
        <v>360</v>
      </c>
      <c r="V6143" t="s">
        <v>15</v>
      </c>
      <c r="W6143">
        <f t="shared" si="381"/>
        <v>3</v>
      </c>
    </row>
    <row r="6144" spans="1:23">
      <c r="A6144" t="s">
        <v>4814</v>
      </c>
      <c r="B6144" t="s">
        <v>20</v>
      </c>
      <c r="C6144">
        <f>VLOOKUP(B6144,Index!$A$2:$B$18,2,FALSE)</f>
        <v>3</v>
      </c>
      <c r="D6144">
        <v>2007</v>
      </c>
      <c r="E6144" t="s">
        <v>90</v>
      </c>
      <c r="F6144">
        <f>VLOOKUP(E6144,Index!$D$2:$E$13,2,FALSE)</f>
        <v>8</v>
      </c>
      <c r="G6144" t="s">
        <v>1018</v>
      </c>
      <c r="H6144">
        <f>VLOOKUP(G6144,Index!$G$2:$H$40,2,FALSE)</f>
        <v>28</v>
      </c>
      <c r="I6144" s="3">
        <v>90000</v>
      </c>
      <c r="J6144" s="3">
        <v>0</v>
      </c>
      <c r="K6144" s="3">
        <v>0</v>
      </c>
      <c r="L6144" s="3">
        <v>10000</v>
      </c>
      <c r="M6144" s="3">
        <f t="shared" si="380"/>
        <v>100000</v>
      </c>
      <c r="N6144" s="3">
        <f t="shared" si="382"/>
        <v>25000</v>
      </c>
      <c r="O6144" s="3">
        <f t="shared" si="383"/>
        <v>0</v>
      </c>
      <c r="P6144">
        <v>5.6</v>
      </c>
      <c r="Q6144">
        <v>8</v>
      </c>
      <c r="T6144" t="s">
        <v>4815</v>
      </c>
      <c r="U6144">
        <f>VLOOKUP(T6144,Index!$J$2:$K$1319,2,FALSE)</f>
        <v>482</v>
      </c>
      <c r="V6144" t="s">
        <v>78</v>
      </c>
      <c r="W6144">
        <f t="shared" si="381"/>
        <v>3</v>
      </c>
    </row>
    <row r="6145" spans="1:23">
      <c r="A6145" t="s">
        <v>2257</v>
      </c>
      <c r="B6145" t="s">
        <v>107</v>
      </c>
      <c r="C6145">
        <f>VLOOKUP(B6145,Index!$A$2:$B$18,2,FALSE)</f>
        <v>6</v>
      </c>
      <c r="D6145">
        <v>2010</v>
      </c>
      <c r="E6145" t="s">
        <v>34</v>
      </c>
      <c r="F6145">
        <f>VLOOKUP(E6145,Index!$D$2:$E$13,2,FALSE)</f>
        <v>1</v>
      </c>
      <c r="G6145" t="s">
        <v>94</v>
      </c>
      <c r="H6145">
        <f>VLOOKUP(G6145,Index!$G$2:$H$40,2,FALSE)</f>
        <v>15</v>
      </c>
      <c r="I6145" s="3">
        <v>80000</v>
      </c>
      <c r="J6145" s="3">
        <v>20000</v>
      </c>
      <c r="K6145" s="3">
        <v>0</v>
      </c>
      <c r="L6145" s="3">
        <v>10000</v>
      </c>
      <c r="M6145" s="3">
        <f t="shared" si="380"/>
        <v>110000</v>
      </c>
      <c r="N6145" s="3">
        <f t="shared" si="382"/>
        <v>27500</v>
      </c>
      <c r="O6145" s="3">
        <f t="shared" si="383"/>
        <v>0</v>
      </c>
      <c r="P6145">
        <v>3.7</v>
      </c>
      <c r="Q6145">
        <v>5</v>
      </c>
      <c r="R6145">
        <v>4.0999999999999996</v>
      </c>
      <c r="S6145">
        <v>33</v>
      </c>
      <c r="T6145" t="s">
        <v>1000</v>
      </c>
      <c r="U6145">
        <f>VLOOKUP(T6145,Index!$J$2:$K$1319,2,FALSE)</f>
        <v>338</v>
      </c>
      <c r="V6145" t="s">
        <v>61</v>
      </c>
      <c r="W6145">
        <f t="shared" si="381"/>
        <v>3</v>
      </c>
    </row>
    <row r="6146" spans="1:23">
      <c r="A6146" t="s">
        <v>4816</v>
      </c>
      <c r="B6146" t="s">
        <v>20</v>
      </c>
      <c r="C6146">
        <f>VLOOKUP(B6146,Index!$A$2:$B$18,2,FALSE)</f>
        <v>3</v>
      </c>
      <c r="D6146">
        <v>2006</v>
      </c>
      <c r="E6146" t="s">
        <v>43</v>
      </c>
      <c r="F6146">
        <f>VLOOKUP(E6146,Index!$D$2:$E$13,2,FALSE)</f>
        <v>6</v>
      </c>
      <c r="G6146" t="s">
        <v>1211</v>
      </c>
      <c r="H6146">
        <f>VLOOKUP(G6146,Index!$G$2:$H$40,2,FALSE)</f>
        <v>39</v>
      </c>
      <c r="I6146" s="3">
        <v>90000</v>
      </c>
      <c r="J6146" s="3">
        <v>0</v>
      </c>
      <c r="K6146" s="3">
        <v>0</v>
      </c>
      <c r="L6146" s="3">
        <v>10000</v>
      </c>
      <c r="M6146" s="3">
        <f t="shared" ref="M6146:M6209" si="384">SUM(I6146:L6146)</f>
        <v>100000</v>
      </c>
      <c r="N6146" s="3">
        <f t="shared" si="382"/>
        <v>25000</v>
      </c>
      <c r="O6146" s="3">
        <f t="shared" si="383"/>
        <v>0</v>
      </c>
      <c r="P6146">
        <v>2.5</v>
      </c>
      <c r="Q6146">
        <v>4</v>
      </c>
      <c r="R6146">
        <v>3.5</v>
      </c>
      <c r="S6146">
        <v>4</v>
      </c>
      <c r="T6146" t="s">
        <v>4320</v>
      </c>
      <c r="U6146">
        <f>VLOOKUP(T6146,Index!$J$2:$K$1319,2,FALSE)</f>
        <v>437</v>
      </c>
      <c r="V6146" t="s">
        <v>15</v>
      </c>
      <c r="W6146">
        <f t="shared" ref="W6146:W6209" si="385">IF(T6146=G6146,1,3)</f>
        <v>3</v>
      </c>
    </row>
    <row r="6147" spans="1:23">
      <c r="A6147" t="s">
        <v>2207</v>
      </c>
      <c r="B6147" t="s">
        <v>196</v>
      </c>
      <c r="C6147">
        <f>VLOOKUP(B6147,Index!$A$2:$B$18,2,FALSE)</f>
        <v>17</v>
      </c>
      <c r="D6147">
        <v>2015</v>
      </c>
      <c r="E6147" t="s">
        <v>34</v>
      </c>
      <c r="F6147">
        <f>VLOOKUP(E6147,Index!$D$2:$E$13,2,FALSE)</f>
        <v>1</v>
      </c>
      <c r="G6147" t="s">
        <v>192</v>
      </c>
      <c r="H6147">
        <f>VLOOKUP(G6147,Index!$G$2:$H$40,2,FALSE)</f>
        <v>8</v>
      </c>
      <c r="I6147" s="3">
        <v>70000</v>
      </c>
      <c r="J6147" s="3">
        <v>20000</v>
      </c>
      <c r="K6147" s="3">
        <v>0</v>
      </c>
      <c r="L6147" s="3">
        <v>10000</v>
      </c>
      <c r="M6147" s="3">
        <f t="shared" si="384"/>
        <v>100000</v>
      </c>
      <c r="N6147" s="3">
        <f t="shared" ref="N6147:N6210" si="386">AVERAGE(I6147:L6147)</f>
        <v>25000</v>
      </c>
      <c r="O6147" s="3">
        <f t="shared" ref="O6147:O6210" si="387">IF(M6147&gt;AVERAGE($M$2:$M$8064),1,0)</f>
        <v>0</v>
      </c>
      <c r="P6147">
        <v>7.5</v>
      </c>
      <c r="Q6147">
        <v>22</v>
      </c>
      <c r="R6147">
        <v>7.5</v>
      </c>
      <c r="S6147">
        <v>106</v>
      </c>
      <c r="T6147" t="s">
        <v>192</v>
      </c>
      <c r="U6147">
        <f>VLOOKUP(T6147,Index!$J$2:$K$1319,2,FALSE)</f>
        <v>202</v>
      </c>
      <c r="V6147" t="s">
        <v>37</v>
      </c>
      <c r="W6147">
        <f t="shared" si="385"/>
        <v>1</v>
      </c>
    </row>
    <row r="6148" spans="1:23">
      <c r="A6148" t="s">
        <v>4817</v>
      </c>
      <c r="B6148" t="s">
        <v>226</v>
      </c>
      <c r="C6148">
        <f>VLOOKUP(B6148,Index!$A$2:$B$18,2,FALSE)</f>
        <v>7</v>
      </c>
      <c r="D6148">
        <v>2001</v>
      </c>
      <c r="E6148" t="s">
        <v>17</v>
      </c>
      <c r="F6148">
        <f>VLOOKUP(E6148,Index!$D$2:$E$13,2,FALSE)</f>
        <v>7</v>
      </c>
      <c r="G6148" t="s">
        <v>550</v>
      </c>
      <c r="H6148">
        <f>VLOOKUP(G6148,Index!$G$2:$H$40,2,FALSE)</f>
        <v>3</v>
      </c>
      <c r="I6148" s="3">
        <v>60000</v>
      </c>
      <c r="J6148" s="3">
        <v>40000</v>
      </c>
      <c r="K6148" s="3">
        <v>0</v>
      </c>
      <c r="L6148" s="3">
        <v>10000</v>
      </c>
      <c r="M6148" s="3">
        <f t="shared" si="384"/>
        <v>110000</v>
      </c>
      <c r="N6148" s="3">
        <f t="shared" si="386"/>
        <v>27500</v>
      </c>
      <c r="O6148" s="3">
        <f t="shared" si="387"/>
        <v>0</v>
      </c>
      <c r="P6148">
        <v>6.8</v>
      </c>
      <c r="Q6148">
        <v>11</v>
      </c>
      <c r="T6148" t="s">
        <v>4818</v>
      </c>
      <c r="U6148">
        <f>VLOOKUP(T6148,Index!$J$2:$K$1319,2,FALSE)</f>
        <v>232</v>
      </c>
      <c r="V6148" t="s">
        <v>15</v>
      </c>
      <c r="W6148">
        <f t="shared" si="385"/>
        <v>3</v>
      </c>
    </row>
    <row r="6149" spans="1:23">
      <c r="A6149" t="s">
        <v>3698</v>
      </c>
      <c r="B6149" t="s">
        <v>97</v>
      </c>
      <c r="C6149">
        <f>VLOOKUP(B6149,Index!$A$2:$B$18,2,FALSE)</f>
        <v>16</v>
      </c>
      <c r="D6149">
        <v>2004</v>
      </c>
      <c r="E6149" t="s">
        <v>90</v>
      </c>
      <c r="F6149">
        <f>VLOOKUP(E6149,Index!$D$2:$E$13,2,FALSE)</f>
        <v>8</v>
      </c>
      <c r="G6149" t="s">
        <v>77</v>
      </c>
      <c r="H6149">
        <f>VLOOKUP(G6149,Index!$G$2:$H$40,2,FALSE)</f>
        <v>35</v>
      </c>
      <c r="I6149" s="3">
        <v>80000</v>
      </c>
      <c r="J6149" s="3">
        <v>20000</v>
      </c>
      <c r="K6149" s="3">
        <v>0</v>
      </c>
      <c r="L6149" s="3">
        <v>0</v>
      </c>
      <c r="M6149" s="3">
        <f t="shared" si="384"/>
        <v>100000</v>
      </c>
      <c r="N6149" s="3">
        <f t="shared" si="386"/>
        <v>25000</v>
      </c>
      <c r="O6149" s="3">
        <f t="shared" si="387"/>
        <v>0</v>
      </c>
      <c r="P6149">
        <v>7.5</v>
      </c>
      <c r="Q6149">
        <v>50</v>
      </c>
      <c r="R6149">
        <v>8.8000000000000007</v>
      </c>
      <c r="S6149">
        <v>4</v>
      </c>
      <c r="T6149" t="s">
        <v>3434</v>
      </c>
      <c r="U6149">
        <f>VLOOKUP(T6149,Index!$J$2:$K$1319,2,FALSE)</f>
        <v>588</v>
      </c>
      <c r="V6149" t="s">
        <v>61</v>
      </c>
      <c r="W6149">
        <f t="shared" si="385"/>
        <v>3</v>
      </c>
    </row>
    <row r="6150" spans="1:23">
      <c r="A6150" t="s">
        <v>4819</v>
      </c>
      <c r="B6150" t="s">
        <v>39</v>
      </c>
      <c r="C6150">
        <f>VLOOKUP(B6150,Index!$A$2:$B$18,2,FALSE)</f>
        <v>8</v>
      </c>
      <c r="D6150">
        <v>2004</v>
      </c>
      <c r="E6150" t="s">
        <v>48</v>
      </c>
      <c r="F6150">
        <f>VLOOKUP(E6150,Index!$D$2:$E$13,2,FALSE)</f>
        <v>9</v>
      </c>
      <c r="G6150" t="s">
        <v>1211</v>
      </c>
      <c r="H6150">
        <f>VLOOKUP(G6150,Index!$G$2:$H$40,2,FALSE)</f>
        <v>39</v>
      </c>
      <c r="I6150" s="3">
        <v>50000</v>
      </c>
      <c r="J6150" s="3">
        <v>40000</v>
      </c>
      <c r="K6150" s="3">
        <v>0</v>
      </c>
      <c r="L6150" s="3">
        <v>10000</v>
      </c>
      <c r="M6150" s="3">
        <f t="shared" si="384"/>
        <v>100000</v>
      </c>
      <c r="N6150" s="3">
        <f t="shared" si="386"/>
        <v>25000</v>
      </c>
      <c r="O6150" s="3">
        <f t="shared" si="387"/>
        <v>0</v>
      </c>
      <c r="P6150">
        <v>7.8</v>
      </c>
      <c r="Q6150">
        <v>47</v>
      </c>
      <c r="R6150">
        <v>8.3000000000000007</v>
      </c>
      <c r="S6150">
        <v>13</v>
      </c>
      <c r="T6150" t="s">
        <v>4820</v>
      </c>
      <c r="U6150">
        <f>VLOOKUP(T6150,Index!$J$2:$K$1319,2,FALSE)</f>
        <v>1151</v>
      </c>
      <c r="V6150" t="s">
        <v>61</v>
      </c>
      <c r="W6150">
        <f t="shared" si="385"/>
        <v>3</v>
      </c>
    </row>
    <row r="6151" spans="1:23">
      <c r="A6151" t="s">
        <v>4821</v>
      </c>
      <c r="B6151" t="s">
        <v>20</v>
      </c>
      <c r="C6151">
        <f>VLOOKUP(B6151,Index!$A$2:$B$18,2,FALSE)</f>
        <v>3</v>
      </c>
      <c r="D6151">
        <v>2007</v>
      </c>
      <c r="E6151" t="s">
        <v>187</v>
      </c>
      <c r="F6151">
        <f>VLOOKUP(E6151,Index!$D$2:$E$13,2,FALSE)</f>
        <v>2</v>
      </c>
      <c r="G6151" t="s">
        <v>561</v>
      </c>
      <c r="H6151">
        <f>VLOOKUP(G6151,Index!$G$2:$H$40,2,FALSE)</f>
        <v>24</v>
      </c>
      <c r="I6151" s="3">
        <v>90000</v>
      </c>
      <c r="J6151" s="3">
        <v>0</v>
      </c>
      <c r="K6151" s="3">
        <v>0</v>
      </c>
      <c r="L6151" s="3">
        <v>10000</v>
      </c>
      <c r="M6151" s="3">
        <f t="shared" si="384"/>
        <v>100000</v>
      </c>
      <c r="N6151" s="3">
        <f t="shared" si="386"/>
        <v>25000</v>
      </c>
      <c r="O6151" s="3">
        <f t="shared" si="387"/>
        <v>0</v>
      </c>
      <c r="P6151">
        <v>4.3</v>
      </c>
      <c r="Q6151">
        <v>25</v>
      </c>
      <c r="R6151">
        <v>3.5</v>
      </c>
      <c r="S6151">
        <v>6</v>
      </c>
      <c r="T6151" t="s">
        <v>4822</v>
      </c>
      <c r="U6151">
        <f>VLOOKUP(T6151,Index!$J$2:$K$1319,2,FALSE)</f>
        <v>533</v>
      </c>
      <c r="V6151" t="s">
        <v>15</v>
      </c>
      <c r="W6151">
        <f t="shared" si="385"/>
        <v>3</v>
      </c>
    </row>
    <row r="6152" spans="1:23">
      <c r="A6152" t="s">
        <v>4823</v>
      </c>
      <c r="B6152" t="s">
        <v>156</v>
      </c>
      <c r="C6152">
        <f>VLOOKUP(B6152,Index!$A$2:$B$18,2,FALSE)</f>
        <v>4</v>
      </c>
      <c r="D6152">
        <v>2002</v>
      </c>
      <c r="E6152" t="s">
        <v>21</v>
      </c>
      <c r="F6152">
        <f>VLOOKUP(E6152,Index!$D$2:$E$13,2,FALSE)</f>
        <v>5</v>
      </c>
      <c r="G6152" t="s">
        <v>77</v>
      </c>
      <c r="H6152">
        <f>VLOOKUP(G6152,Index!$G$2:$H$40,2,FALSE)</f>
        <v>35</v>
      </c>
      <c r="I6152" s="3">
        <v>70000</v>
      </c>
      <c r="J6152" s="3">
        <v>30000</v>
      </c>
      <c r="K6152" s="3">
        <v>0</v>
      </c>
      <c r="L6152" s="3">
        <v>0</v>
      </c>
      <c r="M6152" s="3">
        <f t="shared" si="384"/>
        <v>100000</v>
      </c>
      <c r="N6152" s="3">
        <f t="shared" si="386"/>
        <v>25000</v>
      </c>
      <c r="O6152" s="3">
        <f t="shared" si="387"/>
        <v>0</v>
      </c>
      <c r="P6152">
        <v>6</v>
      </c>
      <c r="Q6152">
        <v>4</v>
      </c>
      <c r="T6152" t="s">
        <v>1303</v>
      </c>
      <c r="U6152">
        <f>VLOOKUP(T6152,Index!$J$2:$K$1319,2,FALSE)</f>
        <v>1260</v>
      </c>
      <c r="V6152" t="s">
        <v>15</v>
      </c>
      <c r="W6152">
        <f t="shared" si="385"/>
        <v>3</v>
      </c>
    </row>
    <row r="6153" spans="1:23">
      <c r="A6153" t="s">
        <v>3703</v>
      </c>
      <c r="B6153" t="s">
        <v>20</v>
      </c>
      <c r="C6153">
        <f>VLOOKUP(B6153,Index!$A$2:$B$18,2,FALSE)</f>
        <v>3</v>
      </c>
      <c r="D6153">
        <v>2011</v>
      </c>
      <c r="E6153" t="s">
        <v>34</v>
      </c>
      <c r="F6153">
        <f>VLOOKUP(E6153,Index!$D$2:$E$13,2,FALSE)</f>
        <v>1</v>
      </c>
      <c r="G6153" t="s">
        <v>429</v>
      </c>
      <c r="H6153">
        <f>VLOOKUP(G6153,Index!$G$2:$H$40,2,FALSE)</f>
        <v>34</v>
      </c>
      <c r="I6153" s="3">
        <v>80000</v>
      </c>
      <c r="J6153" s="3">
        <v>10000</v>
      </c>
      <c r="K6153" s="3">
        <v>0</v>
      </c>
      <c r="L6153" s="3">
        <v>10000</v>
      </c>
      <c r="M6153" s="3">
        <f t="shared" si="384"/>
        <v>100000</v>
      </c>
      <c r="N6153" s="3">
        <f t="shared" si="386"/>
        <v>25000</v>
      </c>
      <c r="O6153" s="3">
        <f t="shared" si="387"/>
        <v>0</v>
      </c>
      <c r="T6153" t="s">
        <v>1509</v>
      </c>
      <c r="U6153">
        <f>VLOOKUP(T6153,Index!$J$2:$K$1319,2,FALSE)</f>
        <v>562</v>
      </c>
      <c r="V6153" t="s">
        <v>15</v>
      </c>
      <c r="W6153">
        <f t="shared" si="385"/>
        <v>3</v>
      </c>
    </row>
    <row r="6154" spans="1:23">
      <c r="A6154" t="s">
        <v>4824</v>
      </c>
      <c r="B6154" t="s">
        <v>112</v>
      </c>
      <c r="C6154">
        <f>VLOOKUP(B6154,Index!$A$2:$B$18,2,FALSE)</f>
        <v>11</v>
      </c>
      <c r="D6154">
        <v>2010</v>
      </c>
      <c r="E6154" t="s">
        <v>48</v>
      </c>
      <c r="F6154">
        <f>VLOOKUP(E6154,Index!$D$2:$E$13,2,FALSE)</f>
        <v>9</v>
      </c>
      <c r="G6154" t="s">
        <v>77</v>
      </c>
      <c r="H6154">
        <f>VLOOKUP(G6154,Index!$G$2:$H$40,2,FALSE)</f>
        <v>35</v>
      </c>
      <c r="I6154" s="3">
        <v>70000</v>
      </c>
      <c r="J6154" s="3">
        <v>20000</v>
      </c>
      <c r="K6154" s="3">
        <v>0</v>
      </c>
      <c r="L6154" s="3">
        <v>20000</v>
      </c>
      <c r="M6154" s="3">
        <f t="shared" si="384"/>
        <v>110000</v>
      </c>
      <c r="N6154" s="3">
        <f t="shared" si="386"/>
        <v>27500</v>
      </c>
      <c r="O6154" s="3">
        <f t="shared" si="387"/>
        <v>0</v>
      </c>
      <c r="P6154">
        <v>5.4</v>
      </c>
      <c r="Q6154">
        <v>15</v>
      </c>
      <c r="T6154" t="s">
        <v>1136</v>
      </c>
      <c r="U6154">
        <f>VLOOKUP(T6154,Index!$J$2:$K$1319,2,FALSE)</f>
        <v>1256</v>
      </c>
      <c r="V6154" t="s">
        <v>61</v>
      </c>
      <c r="W6154">
        <f t="shared" si="385"/>
        <v>3</v>
      </c>
    </row>
    <row r="6155" spans="1:23">
      <c r="A6155" t="s">
        <v>3060</v>
      </c>
      <c r="B6155" t="s">
        <v>28</v>
      </c>
      <c r="C6155">
        <f>VLOOKUP(B6155,Index!$A$2:$B$18,2,FALSE)</f>
        <v>15</v>
      </c>
      <c r="D6155">
        <v>2014</v>
      </c>
      <c r="E6155" t="s">
        <v>34</v>
      </c>
      <c r="F6155">
        <f>VLOOKUP(E6155,Index!$D$2:$E$13,2,FALSE)</f>
        <v>1</v>
      </c>
      <c r="G6155" t="s">
        <v>173</v>
      </c>
      <c r="H6155">
        <f>VLOOKUP(G6155,Index!$G$2:$H$40,2,FALSE)</f>
        <v>31</v>
      </c>
      <c r="I6155" s="3">
        <v>60000</v>
      </c>
      <c r="J6155" s="3">
        <v>30000</v>
      </c>
      <c r="K6155" s="3">
        <v>0</v>
      </c>
      <c r="L6155" s="3">
        <v>10000</v>
      </c>
      <c r="M6155" s="3">
        <f t="shared" si="384"/>
        <v>100000</v>
      </c>
      <c r="N6155" s="3">
        <f t="shared" si="386"/>
        <v>25000</v>
      </c>
      <c r="O6155" s="3">
        <f t="shared" si="387"/>
        <v>0</v>
      </c>
      <c r="R6155">
        <v>7.2</v>
      </c>
      <c r="S6155">
        <v>57</v>
      </c>
      <c r="T6155" t="s">
        <v>2890</v>
      </c>
      <c r="U6155">
        <f>VLOOKUP(T6155,Index!$J$2:$K$1319,2,FALSE)</f>
        <v>44</v>
      </c>
      <c r="V6155" t="s">
        <v>37</v>
      </c>
      <c r="W6155">
        <f t="shared" si="385"/>
        <v>3</v>
      </c>
    </row>
    <row r="6156" spans="1:23">
      <c r="A6156" t="s">
        <v>4570</v>
      </c>
      <c r="B6156" t="s">
        <v>28</v>
      </c>
      <c r="C6156">
        <f>VLOOKUP(B6156,Index!$A$2:$B$18,2,FALSE)</f>
        <v>15</v>
      </c>
      <c r="D6156">
        <v>2010</v>
      </c>
      <c r="E6156" t="s">
        <v>17</v>
      </c>
      <c r="F6156">
        <f>VLOOKUP(E6156,Index!$D$2:$E$13,2,FALSE)</f>
        <v>7</v>
      </c>
      <c r="G6156" t="s">
        <v>585</v>
      </c>
      <c r="H6156">
        <f>VLOOKUP(G6156,Index!$G$2:$H$40,2,FALSE)</f>
        <v>12</v>
      </c>
      <c r="I6156" s="3">
        <v>80000</v>
      </c>
      <c r="J6156" s="3">
        <v>20000</v>
      </c>
      <c r="K6156" s="3">
        <v>0</v>
      </c>
      <c r="L6156" s="3">
        <v>10000</v>
      </c>
      <c r="M6156" s="3">
        <f t="shared" si="384"/>
        <v>110000</v>
      </c>
      <c r="N6156" s="3">
        <f t="shared" si="386"/>
        <v>27500</v>
      </c>
      <c r="O6156" s="3">
        <f t="shared" si="387"/>
        <v>0</v>
      </c>
      <c r="P6156">
        <v>6.4</v>
      </c>
      <c r="Q6156">
        <v>49</v>
      </c>
      <c r="R6156">
        <v>7.1</v>
      </c>
      <c r="S6156">
        <v>16</v>
      </c>
      <c r="T6156" t="s">
        <v>586</v>
      </c>
      <c r="U6156">
        <f>VLOOKUP(T6156,Index!$J$2:$K$1319,2,FALSE)</f>
        <v>1136</v>
      </c>
      <c r="V6156" t="s">
        <v>78</v>
      </c>
      <c r="W6156">
        <f t="shared" si="385"/>
        <v>3</v>
      </c>
    </row>
    <row r="6157" spans="1:23">
      <c r="A6157" t="s">
        <v>431</v>
      </c>
      <c r="B6157" t="s">
        <v>156</v>
      </c>
      <c r="C6157">
        <f>VLOOKUP(B6157,Index!$A$2:$B$18,2,FALSE)</f>
        <v>4</v>
      </c>
      <c r="D6157">
        <v>2003</v>
      </c>
      <c r="E6157" t="s">
        <v>34</v>
      </c>
      <c r="F6157">
        <f>VLOOKUP(E6157,Index!$D$2:$E$13,2,FALSE)</f>
        <v>1</v>
      </c>
      <c r="G6157" t="s">
        <v>77</v>
      </c>
      <c r="H6157">
        <f>VLOOKUP(G6157,Index!$G$2:$H$40,2,FALSE)</f>
        <v>35</v>
      </c>
      <c r="I6157" s="3">
        <v>70000</v>
      </c>
      <c r="J6157" s="3">
        <v>30000</v>
      </c>
      <c r="K6157" s="3">
        <v>0</v>
      </c>
      <c r="L6157" s="3">
        <v>0</v>
      </c>
      <c r="M6157" s="3">
        <f t="shared" si="384"/>
        <v>100000</v>
      </c>
      <c r="N6157" s="3">
        <f t="shared" si="386"/>
        <v>25000</v>
      </c>
      <c r="O6157" s="3">
        <f t="shared" si="387"/>
        <v>0</v>
      </c>
      <c r="P6157">
        <v>7.7</v>
      </c>
      <c r="Q6157">
        <v>21</v>
      </c>
      <c r="R6157">
        <v>8.6</v>
      </c>
      <c r="S6157">
        <v>8</v>
      </c>
      <c r="T6157" t="s">
        <v>185</v>
      </c>
      <c r="U6157">
        <f>VLOOKUP(T6157,Index!$J$2:$K$1319,2,FALSE)</f>
        <v>1207</v>
      </c>
      <c r="V6157" t="s">
        <v>61</v>
      </c>
      <c r="W6157">
        <f t="shared" si="385"/>
        <v>3</v>
      </c>
    </row>
    <row r="6158" spans="1:23">
      <c r="A6158" t="s">
        <v>4825</v>
      </c>
      <c r="B6158" t="s">
        <v>28</v>
      </c>
      <c r="C6158">
        <f>VLOOKUP(B6158,Index!$A$2:$B$18,2,FALSE)</f>
        <v>15</v>
      </c>
      <c r="D6158">
        <v>2006</v>
      </c>
      <c r="E6158" t="s">
        <v>48</v>
      </c>
      <c r="F6158">
        <f>VLOOKUP(E6158,Index!$D$2:$E$13,2,FALSE)</f>
        <v>9</v>
      </c>
      <c r="G6158" t="s">
        <v>227</v>
      </c>
      <c r="H6158">
        <f>VLOOKUP(G6158,Index!$G$2:$H$40,2,FALSE)</f>
        <v>5</v>
      </c>
      <c r="I6158" s="3">
        <v>70000</v>
      </c>
      <c r="J6158" s="3">
        <v>10000</v>
      </c>
      <c r="K6158" s="3">
        <v>20000</v>
      </c>
      <c r="L6158" s="3">
        <v>10000</v>
      </c>
      <c r="M6158" s="3">
        <f t="shared" si="384"/>
        <v>110000</v>
      </c>
      <c r="N6158" s="3">
        <f t="shared" si="386"/>
        <v>27500</v>
      </c>
      <c r="O6158" s="3">
        <f t="shared" si="387"/>
        <v>0</v>
      </c>
      <c r="P6158">
        <v>5.5</v>
      </c>
      <c r="Q6158">
        <v>59</v>
      </c>
      <c r="R6158">
        <v>6.1</v>
      </c>
      <c r="S6158">
        <v>41</v>
      </c>
      <c r="T6158" t="s">
        <v>932</v>
      </c>
      <c r="U6158">
        <f>VLOOKUP(T6158,Index!$J$2:$K$1319,2,FALSE)</f>
        <v>214</v>
      </c>
      <c r="V6158" t="s">
        <v>37</v>
      </c>
      <c r="W6158">
        <f t="shared" si="385"/>
        <v>3</v>
      </c>
    </row>
    <row r="6159" spans="1:23">
      <c r="A6159" t="s">
        <v>2698</v>
      </c>
      <c r="B6159" t="s">
        <v>20</v>
      </c>
      <c r="C6159">
        <f>VLOOKUP(B6159,Index!$A$2:$B$18,2,FALSE)</f>
        <v>3</v>
      </c>
      <c r="D6159">
        <v>2008</v>
      </c>
      <c r="E6159" t="s">
        <v>34</v>
      </c>
      <c r="F6159">
        <f>VLOOKUP(E6159,Index!$D$2:$E$13,2,FALSE)</f>
        <v>1</v>
      </c>
      <c r="G6159" t="s">
        <v>49</v>
      </c>
      <c r="H6159">
        <f>VLOOKUP(G6159,Index!$G$2:$H$40,2,FALSE)</f>
        <v>4</v>
      </c>
      <c r="I6159" s="3">
        <v>90000</v>
      </c>
      <c r="J6159" s="3">
        <v>0</v>
      </c>
      <c r="K6159" s="3">
        <v>0</v>
      </c>
      <c r="L6159" s="3">
        <v>10000</v>
      </c>
      <c r="M6159" s="3">
        <f t="shared" si="384"/>
        <v>100000</v>
      </c>
      <c r="N6159" s="3">
        <f t="shared" si="386"/>
        <v>25000</v>
      </c>
      <c r="O6159" s="3">
        <f t="shared" si="387"/>
        <v>0</v>
      </c>
      <c r="P6159">
        <v>7.7</v>
      </c>
      <c r="Q6159">
        <v>12</v>
      </c>
      <c r="R6159">
        <v>7.5</v>
      </c>
      <c r="S6159">
        <v>14</v>
      </c>
      <c r="T6159" t="s">
        <v>826</v>
      </c>
      <c r="U6159">
        <f>VLOOKUP(T6159,Index!$J$2:$K$1319,2,FALSE)</f>
        <v>497</v>
      </c>
      <c r="V6159" t="s">
        <v>78</v>
      </c>
      <c r="W6159">
        <f t="shared" si="385"/>
        <v>3</v>
      </c>
    </row>
    <row r="6160" spans="1:23">
      <c r="A6160" t="s">
        <v>3665</v>
      </c>
      <c r="B6160" t="s">
        <v>63</v>
      </c>
      <c r="C6160">
        <f>VLOOKUP(B6160,Index!$A$2:$B$18,2,FALSE)</f>
        <v>1</v>
      </c>
      <c r="D6160">
        <v>2011</v>
      </c>
      <c r="E6160" t="s">
        <v>23</v>
      </c>
      <c r="F6160">
        <f>VLOOKUP(E6160,Index!$D$2:$E$13,2,FALSE)</f>
        <v>4</v>
      </c>
      <c r="G6160" t="s">
        <v>948</v>
      </c>
      <c r="H6160">
        <f>VLOOKUP(G6160,Index!$G$2:$H$40,2,FALSE)</f>
        <v>10</v>
      </c>
      <c r="I6160" s="3">
        <v>90000</v>
      </c>
      <c r="J6160" s="3">
        <v>0</v>
      </c>
      <c r="K6160" s="3">
        <v>0</v>
      </c>
      <c r="L6160" s="3">
        <v>10000</v>
      </c>
      <c r="M6160" s="3">
        <f t="shared" si="384"/>
        <v>100000</v>
      </c>
      <c r="N6160" s="3">
        <f t="shared" si="386"/>
        <v>25000</v>
      </c>
      <c r="O6160" s="3">
        <f t="shared" si="387"/>
        <v>0</v>
      </c>
      <c r="P6160">
        <v>6.7</v>
      </c>
      <c r="Q6160">
        <v>5</v>
      </c>
      <c r="R6160">
        <v>7.3</v>
      </c>
      <c r="S6160">
        <v>8</v>
      </c>
      <c r="T6160" t="s">
        <v>2499</v>
      </c>
      <c r="U6160">
        <f>VLOOKUP(T6160,Index!$J$2:$K$1319,2,FALSE)</f>
        <v>253</v>
      </c>
      <c r="V6160" t="s">
        <v>78</v>
      </c>
      <c r="W6160">
        <f t="shared" si="385"/>
        <v>3</v>
      </c>
    </row>
    <row r="6161" spans="1:23">
      <c r="A6161" t="s">
        <v>4826</v>
      </c>
      <c r="B6161" t="s">
        <v>12</v>
      </c>
      <c r="C6161">
        <f>VLOOKUP(B6161,Index!$A$2:$B$18,2,FALSE)</f>
        <v>13</v>
      </c>
      <c r="D6161">
        <v>2009</v>
      </c>
      <c r="E6161" t="s">
        <v>23</v>
      </c>
      <c r="F6161">
        <f>VLOOKUP(E6161,Index!$D$2:$E$13,2,FALSE)</f>
        <v>4</v>
      </c>
      <c r="G6161" t="s">
        <v>144</v>
      </c>
      <c r="H6161">
        <f>VLOOKUP(G6161,Index!$G$2:$H$40,2,FALSE)</f>
        <v>1</v>
      </c>
      <c r="I6161" s="3">
        <v>90000</v>
      </c>
      <c r="J6161" s="3">
        <v>0</v>
      </c>
      <c r="K6161" s="3">
        <v>0</v>
      </c>
      <c r="L6161" s="3">
        <v>10000</v>
      </c>
      <c r="M6161" s="3">
        <f t="shared" si="384"/>
        <v>100000</v>
      </c>
      <c r="N6161" s="3">
        <f t="shared" si="386"/>
        <v>25000</v>
      </c>
      <c r="O6161" s="3">
        <f t="shared" si="387"/>
        <v>0</v>
      </c>
      <c r="P6161">
        <v>3.2</v>
      </c>
      <c r="Q6161">
        <v>4</v>
      </c>
      <c r="R6161">
        <v>1.8</v>
      </c>
      <c r="S6161">
        <v>4</v>
      </c>
      <c r="T6161" t="s">
        <v>144</v>
      </c>
      <c r="U6161">
        <f>VLOOKUP(T6161,Index!$J$2:$K$1319,2,FALSE)</f>
        <v>22</v>
      </c>
      <c r="V6161" t="s">
        <v>61</v>
      </c>
      <c r="W6161">
        <f t="shared" si="385"/>
        <v>1</v>
      </c>
    </row>
    <row r="6162" spans="1:23">
      <c r="A6162" t="s">
        <v>4827</v>
      </c>
      <c r="B6162" t="s">
        <v>112</v>
      </c>
      <c r="C6162">
        <f>VLOOKUP(B6162,Index!$A$2:$B$18,2,FALSE)</f>
        <v>11</v>
      </c>
      <c r="D6162">
        <v>2006</v>
      </c>
      <c r="E6162" t="s">
        <v>13</v>
      </c>
      <c r="F6162">
        <f>VLOOKUP(E6162,Index!$D$2:$E$13,2,FALSE)</f>
        <v>11</v>
      </c>
      <c r="G6162" t="s">
        <v>561</v>
      </c>
      <c r="H6162">
        <f>VLOOKUP(G6162,Index!$G$2:$H$40,2,FALSE)</f>
        <v>24</v>
      </c>
      <c r="I6162" s="3">
        <v>90000</v>
      </c>
      <c r="J6162" s="3">
        <v>0</v>
      </c>
      <c r="K6162" s="3">
        <v>0</v>
      </c>
      <c r="L6162" s="3">
        <v>10000</v>
      </c>
      <c r="M6162" s="3">
        <f t="shared" si="384"/>
        <v>100000</v>
      </c>
      <c r="N6162" s="3">
        <f t="shared" si="386"/>
        <v>25000</v>
      </c>
      <c r="O6162" s="3">
        <f t="shared" si="387"/>
        <v>0</v>
      </c>
      <c r="P6162">
        <v>6.9</v>
      </c>
      <c r="Q6162">
        <v>17</v>
      </c>
      <c r="R6162">
        <v>7.7</v>
      </c>
      <c r="S6162">
        <v>7</v>
      </c>
      <c r="T6162" t="s">
        <v>611</v>
      </c>
      <c r="U6162">
        <f>VLOOKUP(T6162,Index!$J$2:$K$1319,2,FALSE)</f>
        <v>111</v>
      </c>
      <c r="V6162" t="s">
        <v>15</v>
      </c>
      <c r="W6162">
        <f t="shared" si="385"/>
        <v>3</v>
      </c>
    </row>
    <row r="6163" spans="1:23">
      <c r="A6163" t="s">
        <v>4828</v>
      </c>
      <c r="B6163" t="s">
        <v>97</v>
      </c>
      <c r="C6163">
        <f>VLOOKUP(B6163,Index!$A$2:$B$18,2,FALSE)</f>
        <v>16</v>
      </c>
      <c r="D6163">
        <v>2004</v>
      </c>
      <c r="E6163" t="s">
        <v>48</v>
      </c>
      <c r="F6163">
        <f>VLOOKUP(E6163,Index!$D$2:$E$13,2,FALSE)</f>
        <v>9</v>
      </c>
      <c r="G6163" t="s">
        <v>168</v>
      </c>
      <c r="H6163">
        <f>VLOOKUP(G6163,Index!$G$2:$H$40,2,FALSE)</f>
        <v>19</v>
      </c>
      <c r="I6163" s="3">
        <v>70000</v>
      </c>
      <c r="J6163" s="3">
        <v>20000</v>
      </c>
      <c r="K6163" s="3">
        <v>0</v>
      </c>
      <c r="L6163" s="3">
        <v>0</v>
      </c>
      <c r="M6163" s="3">
        <f t="shared" si="384"/>
        <v>90000</v>
      </c>
      <c r="N6163" s="3">
        <f t="shared" si="386"/>
        <v>22500</v>
      </c>
      <c r="O6163" s="3">
        <f t="shared" si="387"/>
        <v>0</v>
      </c>
      <c r="P6163">
        <v>6.9</v>
      </c>
      <c r="Q6163">
        <v>25</v>
      </c>
      <c r="R6163">
        <v>7.4</v>
      </c>
      <c r="S6163">
        <v>5</v>
      </c>
      <c r="T6163" t="s">
        <v>252</v>
      </c>
      <c r="U6163">
        <f>VLOOKUP(T6163,Index!$J$2:$K$1319,2,FALSE)</f>
        <v>646</v>
      </c>
      <c r="V6163" t="s">
        <v>37</v>
      </c>
      <c r="W6163">
        <f t="shared" si="385"/>
        <v>3</v>
      </c>
    </row>
    <row r="6164" spans="1:23">
      <c r="A6164" t="s">
        <v>4108</v>
      </c>
      <c r="B6164" t="s">
        <v>33</v>
      </c>
      <c r="C6164">
        <f>VLOOKUP(B6164,Index!$A$2:$B$18,2,FALSE)</f>
        <v>9</v>
      </c>
      <c r="D6164">
        <v>2009</v>
      </c>
      <c r="E6164" t="s">
        <v>187</v>
      </c>
      <c r="F6164">
        <f>VLOOKUP(E6164,Index!$D$2:$E$13,2,FALSE)</f>
        <v>2</v>
      </c>
      <c r="G6164" t="s">
        <v>1028</v>
      </c>
      <c r="H6164">
        <f>VLOOKUP(G6164,Index!$G$2:$H$40,2,FALSE)</f>
        <v>9</v>
      </c>
      <c r="I6164" s="3">
        <v>60000</v>
      </c>
      <c r="J6164" s="3">
        <v>30000</v>
      </c>
      <c r="K6164" s="3">
        <v>0</v>
      </c>
      <c r="L6164" s="3">
        <v>10000</v>
      </c>
      <c r="M6164" s="3">
        <f t="shared" si="384"/>
        <v>100000</v>
      </c>
      <c r="N6164" s="3">
        <f t="shared" si="386"/>
        <v>25000</v>
      </c>
      <c r="O6164" s="3">
        <f t="shared" si="387"/>
        <v>0</v>
      </c>
      <c r="P6164">
        <v>1.7</v>
      </c>
      <c r="Q6164">
        <v>11</v>
      </c>
      <c r="R6164">
        <v>1.7</v>
      </c>
      <c r="S6164">
        <v>37</v>
      </c>
      <c r="T6164" t="s">
        <v>1594</v>
      </c>
      <c r="U6164">
        <f>VLOOKUP(T6164,Index!$J$2:$K$1319,2,FALSE)</f>
        <v>1129</v>
      </c>
      <c r="V6164" t="s">
        <v>37</v>
      </c>
      <c r="W6164">
        <f t="shared" si="385"/>
        <v>3</v>
      </c>
    </row>
    <row r="6165" spans="1:23">
      <c r="A6165" t="s">
        <v>4829</v>
      </c>
      <c r="B6165" t="s">
        <v>12</v>
      </c>
      <c r="C6165">
        <f>VLOOKUP(B6165,Index!$A$2:$B$18,2,FALSE)</f>
        <v>13</v>
      </c>
      <c r="D6165">
        <v>2010</v>
      </c>
      <c r="E6165" t="s">
        <v>48</v>
      </c>
      <c r="F6165">
        <f>VLOOKUP(E6165,Index!$D$2:$E$13,2,FALSE)</f>
        <v>9</v>
      </c>
      <c r="G6165" t="s">
        <v>480</v>
      </c>
      <c r="H6165">
        <f>VLOOKUP(G6165,Index!$G$2:$H$40,2,FALSE)</f>
        <v>21</v>
      </c>
      <c r="I6165" s="3">
        <v>90000</v>
      </c>
      <c r="J6165" s="3">
        <v>0</v>
      </c>
      <c r="K6165" s="3">
        <v>0</v>
      </c>
      <c r="L6165" s="3">
        <v>10000</v>
      </c>
      <c r="M6165" s="3">
        <f t="shared" si="384"/>
        <v>100000</v>
      </c>
      <c r="N6165" s="3">
        <f t="shared" si="386"/>
        <v>25000</v>
      </c>
      <c r="O6165" s="3">
        <f t="shared" si="387"/>
        <v>0</v>
      </c>
      <c r="P6165">
        <v>3.9</v>
      </c>
      <c r="Q6165">
        <v>6</v>
      </c>
      <c r="T6165" t="s">
        <v>481</v>
      </c>
      <c r="U6165">
        <f>VLOOKUP(T6165,Index!$J$2:$K$1319,2,FALSE)</f>
        <v>703</v>
      </c>
      <c r="V6165" t="s">
        <v>61</v>
      </c>
      <c r="W6165">
        <f t="shared" si="385"/>
        <v>3</v>
      </c>
    </row>
    <row r="6166" spans="1:23">
      <c r="A6166" t="s">
        <v>4830</v>
      </c>
      <c r="B6166" t="s">
        <v>12</v>
      </c>
      <c r="C6166">
        <f>VLOOKUP(B6166,Index!$A$2:$B$18,2,FALSE)</f>
        <v>13</v>
      </c>
      <c r="D6166">
        <v>2008</v>
      </c>
      <c r="E6166" t="s">
        <v>23</v>
      </c>
      <c r="F6166">
        <f>VLOOKUP(E6166,Index!$D$2:$E$13,2,FALSE)</f>
        <v>4</v>
      </c>
      <c r="G6166" t="s">
        <v>49</v>
      </c>
      <c r="H6166">
        <f>VLOOKUP(G6166,Index!$G$2:$H$40,2,FALSE)</f>
        <v>4</v>
      </c>
      <c r="I6166" s="3">
        <v>90000</v>
      </c>
      <c r="J6166" s="3">
        <v>0</v>
      </c>
      <c r="K6166" s="3">
        <v>0</v>
      </c>
      <c r="L6166" s="3">
        <v>10000</v>
      </c>
      <c r="M6166" s="3">
        <f t="shared" si="384"/>
        <v>100000</v>
      </c>
      <c r="N6166" s="3">
        <f t="shared" si="386"/>
        <v>25000</v>
      </c>
      <c r="O6166" s="3">
        <f t="shared" si="387"/>
        <v>0</v>
      </c>
      <c r="T6166" t="s">
        <v>4831</v>
      </c>
      <c r="U6166">
        <f>VLOOKUP(T6166,Index!$J$2:$K$1319,2,FALSE)</f>
        <v>603</v>
      </c>
      <c r="V6166" t="s">
        <v>78</v>
      </c>
      <c r="W6166">
        <f t="shared" si="385"/>
        <v>3</v>
      </c>
    </row>
    <row r="6167" spans="1:23">
      <c r="A6167" t="s">
        <v>4832</v>
      </c>
      <c r="B6167" t="s">
        <v>97</v>
      </c>
      <c r="C6167">
        <f>VLOOKUP(B6167,Index!$A$2:$B$18,2,FALSE)</f>
        <v>16</v>
      </c>
      <c r="D6167">
        <v>2004</v>
      </c>
      <c r="E6167" t="s">
        <v>48</v>
      </c>
      <c r="F6167">
        <f>VLOOKUP(E6167,Index!$D$2:$E$13,2,FALSE)</f>
        <v>9</v>
      </c>
      <c r="G6167" t="s">
        <v>77</v>
      </c>
      <c r="H6167">
        <f>VLOOKUP(G6167,Index!$G$2:$H$40,2,FALSE)</f>
        <v>35</v>
      </c>
      <c r="I6167" s="3">
        <v>70000</v>
      </c>
      <c r="J6167" s="3">
        <v>20000</v>
      </c>
      <c r="K6167" s="3">
        <v>0</v>
      </c>
      <c r="L6167" s="3">
        <v>0</v>
      </c>
      <c r="M6167" s="3">
        <f t="shared" si="384"/>
        <v>90000</v>
      </c>
      <c r="N6167" s="3">
        <f t="shared" si="386"/>
        <v>22500</v>
      </c>
      <c r="O6167" s="3">
        <f t="shared" si="387"/>
        <v>0</v>
      </c>
      <c r="T6167" t="s">
        <v>77</v>
      </c>
      <c r="U6167">
        <f>VLOOKUP(T6167,Index!$J$2:$K$1319,2,FALSE)</f>
        <v>1199</v>
      </c>
      <c r="V6167" t="s">
        <v>37</v>
      </c>
      <c r="W6167">
        <f t="shared" si="385"/>
        <v>1</v>
      </c>
    </row>
    <row r="6168" spans="1:23">
      <c r="A6168" t="s">
        <v>4833</v>
      </c>
      <c r="B6168" t="s">
        <v>28</v>
      </c>
      <c r="C6168">
        <f>VLOOKUP(B6168,Index!$A$2:$B$18,2,FALSE)</f>
        <v>15</v>
      </c>
      <c r="D6168">
        <v>2010</v>
      </c>
      <c r="E6168" t="s">
        <v>13</v>
      </c>
      <c r="F6168">
        <f>VLOOKUP(E6168,Index!$D$2:$E$13,2,FALSE)</f>
        <v>11</v>
      </c>
      <c r="G6168" t="s">
        <v>49</v>
      </c>
      <c r="H6168">
        <f>VLOOKUP(G6168,Index!$G$2:$H$40,2,FALSE)</f>
        <v>4</v>
      </c>
      <c r="I6168" s="3">
        <v>90000</v>
      </c>
      <c r="J6168" s="3">
        <v>0</v>
      </c>
      <c r="K6168" s="3">
        <v>0</v>
      </c>
      <c r="L6168" s="3">
        <v>10000</v>
      </c>
      <c r="M6168" s="3">
        <f t="shared" si="384"/>
        <v>100000</v>
      </c>
      <c r="N6168" s="3">
        <f t="shared" si="386"/>
        <v>25000</v>
      </c>
      <c r="O6168" s="3">
        <f t="shared" si="387"/>
        <v>0</v>
      </c>
      <c r="P6168">
        <v>5.5</v>
      </c>
      <c r="Q6168">
        <v>4</v>
      </c>
      <c r="T6168" t="s">
        <v>1043</v>
      </c>
      <c r="U6168">
        <f>VLOOKUP(T6168,Index!$J$2:$K$1319,2,FALSE)</f>
        <v>824</v>
      </c>
      <c r="V6168" t="s">
        <v>15</v>
      </c>
      <c r="W6168">
        <f t="shared" si="385"/>
        <v>3</v>
      </c>
    </row>
    <row r="6169" spans="1:23">
      <c r="A6169" t="s">
        <v>4225</v>
      </c>
      <c r="B6169" t="s">
        <v>97</v>
      </c>
      <c r="C6169">
        <f>VLOOKUP(B6169,Index!$A$2:$B$18,2,FALSE)</f>
        <v>16</v>
      </c>
      <c r="D6169">
        <v>2005</v>
      </c>
      <c r="E6169" t="s">
        <v>187</v>
      </c>
      <c r="F6169">
        <f>VLOOKUP(E6169,Index!$D$2:$E$13,2,FALSE)</f>
        <v>2</v>
      </c>
      <c r="G6169" t="s">
        <v>227</v>
      </c>
      <c r="H6169">
        <f>VLOOKUP(G6169,Index!$G$2:$H$40,2,FALSE)</f>
        <v>5</v>
      </c>
      <c r="I6169" s="3">
        <v>70000</v>
      </c>
      <c r="J6169" s="3">
        <v>30000</v>
      </c>
      <c r="K6169" s="3">
        <v>0</v>
      </c>
      <c r="L6169" s="3">
        <v>0</v>
      </c>
      <c r="M6169" s="3">
        <f t="shared" si="384"/>
        <v>100000</v>
      </c>
      <c r="N6169" s="3">
        <f t="shared" si="386"/>
        <v>25000</v>
      </c>
      <c r="O6169" s="3">
        <f t="shared" si="387"/>
        <v>0</v>
      </c>
      <c r="P6169">
        <v>8.4</v>
      </c>
      <c r="Q6169">
        <v>51</v>
      </c>
      <c r="R6169">
        <v>7.7</v>
      </c>
      <c r="S6169">
        <v>39</v>
      </c>
      <c r="T6169" t="s">
        <v>427</v>
      </c>
      <c r="U6169">
        <f>VLOOKUP(T6169,Index!$J$2:$K$1319,2,FALSE)</f>
        <v>911</v>
      </c>
      <c r="V6169" t="s">
        <v>37</v>
      </c>
      <c r="W6169">
        <f t="shared" si="385"/>
        <v>3</v>
      </c>
    </row>
    <row r="6170" spans="1:23">
      <c r="A6170" t="s">
        <v>4834</v>
      </c>
      <c r="B6170" t="s">
        <v>63</v>
      </c>
      <c r="C6170">
        <f>VLOOKUP(B6170,Index!$A$2:$B$18,2,FALSE)</f>
        <v>1</v>
      </c>
      <c r="D6170">
        <v>2011</v>
      </c>
      <c r="E6170" t="s">
        <v>34</v>
      </c>
      <c r="F6170">
        <f>VLOOKUP(E6170,Index!$D$2:$E$13,2,FALSE)</f>
        <v>1</v>
      </c>
      <c r="G6170" t="s">
        <v>49</v>
      </c>
      <c r="H6170">
        <f>VLOOKUP(G6170,Index!$G$2:$H$40,2,FALSE)</f>
        <v>4</v>
      </c>
      <c r="I6170" s="3">
        <v>70000</v>
      </c>
      <c r="J6170" s="3">
        <v>20000</v>
      </c>
      <c r="K6170" s="3">
        <v>0</v>
      </c>
      <c r="L6170" s="3">
        <v>10000</v>
      </c>
      <c r="M6170" s="3">
        <f t="shared" si="384"/>
        <v>100000</v>
      </c>
      <c r="N6170" s="3">
        <f t="shared" si="386"/>
        <v>25000</v>
      </c>
      <c r="O6170" s="3">
        <f t="shared" si="387"/>
        <v>0</v>
      </c>
      <c r="T6170" t="s">
        <v>1136</v>
      </c>
      <c r="U6170">
        <f>VLOOKUP(T6170,Index!$J$2:$K$1319,2,FALSE)</f>
        <v>1256</v>
      </c>
      <c r="V6170" t="s">
        <v>78</v>
      </c>
      <c r="W6170">
        <f t="shared" si="385"/>
        <v>3</v>
      </c>
    </row>
    <row r="6171" spans="1:23">
      <c r="A6171" t="s">
        <v>2251</v>
      </c>
      <c r="B6171" t="s">
        <v>97</v>
      </c>
      <c r="C6171">
        <f>VLOOKUP(B6171,Index!$A$2:$B$18,2,FALSE)</f>
        <v>16</v>
      </c>
      <c r="D6171">
        <v>2006</v>
      </c>
      <c r="E6171" t="s">
        <v>21</v>
      </c>
      <c r="F6171">
        <f>VLOOKUP(E6171,Index!$D$2:$E$13,2,FALSE)</f>
        <v>5</v>
      </c>
      <c r="G6171" t="s">
        <v>49</v>
      </c>
      <c r="H6171">
        <f>VLOOKUP(G6171,Index!$G$2:$H$40,2,FALSE)</f>
        <v>4</v>
      </c>
      <c r="I6171" s="3">
        <v>70000</v>
      </c>
      <c r="J6171" s="3">
        <v>20000</v>
      </c>
      <c r="K6171" s="3">
        <v>0</v>
      </c>
      <c r="L6171" s="3">
        <v>0</v>
      </c>
      <c r="M6171" s="3">
        <f t="shared" si="384"/>
        <v>90000</v>
      </c>
      <c r="N6171" s="3">
        <f t="shared" si="386"/>
        <v>22500</v>
      </c>
      <c r="O6171" s="3">
        <f t="shared" si="387"/>
        <v>0</v>
      </c>
      <c r="P6171">
        <v>6.1</v>
      </c>
      <c r="Q6171">
        <v>26</v>
      </c>
      <c r="T6171" t="s">
        <v>497</v>
      </c>
      <c r="U6171">
        <f>VLOOKUP(T6171,Index!$J$2:$K$1319,2,FALSE)</f>
        <v>367</v>
      </c>
      <c r="V6171" t="s">
        <v>78</v>
      </c>
      <c r="W6171">
        <f t="shared" si="385"/>
        <v>3</v>
      </c>
    </row>
    <row r="6172" spans="1:23">
      <c r="A6172" t="s">
        <v>3810</v>
      </c>
      <c r="B6172" t="s">
        <v>112</v>
      </c>
      <c r="C6172">
        <f>VLOOKUP(B6172,Index!$A$2:$B$18,2,FALSE)</f>
        <v>11</v>
      </c>
      <c r="D6172">
        <v>2010</v>
      </c>
      <c r="E6172" t="s">
        <v>13</v>
      </c>
      <c r="F6172">
        <f>VLOOKUP(E6172,Index!$D$2:$E$13,2,FALSE)</f>
        <v>11</v>
      </c>
      <c r="G6172" t="s">
        <v>49</v>
      </c>
      <c r="H6172">
        <f>VLOOKUP(G6172,Index!$G$2:$H$40,2,FALSE)</f>
        <v>4</v>
      </c>
      <c r="I6172" s="3">
        <v>90000</v>
      </c>
      <c r="J6172" s="3">
        <v>0</v>
      </c>
      <c r="K6172" s="3">
        <v>0</v>
      </c>
      <c r="L6172" s="3">
        <v>10000</v>
      </c>
      <c r="M6172" s="3">
        <f t="shared" si="384"/>
        <v>100000</v>
      </c>
      <c r="N6172" s="3">
        <f t="shared" si="386"/>
        <v>25000</v>
      </c>
      <c r="O6172" s="3">
        <f t="shared" si="387"/>
        <v>0</v>
      </c>
      <c r="R6172">
        <v>7.8</v>
      </c>
      <c r="S6172">
        <v>5</v>
      </c>
      <c r="T6172" t="s">
        <v>2047</v>
      </c>
      <c r="U6172">
        <f>VLOOKUP(T6172,Index!$J$2:$K$1319,2,FALSE)</f>
        <v>441</v>
      </c>
      <c r="V6172" t="s">
        <v>61</v>
      </c>
      <c r="W6172">
        <f t="shared" si="385"/>
        <v>3</v>
      </c>
    </row>
    <row r="6173" spans="1:23">
      <c r="A6173" t="s">
        <v>3582</v>
      </c>
      <c r="B6173" t="s">
        <v>33</v>
      </c>
      <c r="C6173">
        <f>VLOOKUP(B6173,Index!$A$2:$B$18,2,FALSE)</f>
        <v>9</v>
      </c>
      <c r="D6173">
        <v>2007</v>
      </c>
      <c r="E6173" t="s">
        <v>23</v>
      </c>
      <c r="F6173">
        <f>VLOOKUP(E6173,Index!$D$2:$E$13,2,FALSE)</f>
        <v>4</v>
      </c>
      <c r="G6173" t="s">
        <v>49</v>
      </c>
      <c r="H6173">
        <f>VLOOKUP(G6173,Index!$G$2:$H$40,2,FALSE)</f>
        <v>4</v>
      </c>
      <c r="I6173" s="3">
        <v>80000</v>
      </c>
      <c r="J6173" s="3">
        <v>10000</v>
      </c>
      <c r="K6173" s="3">
        <v>0</v>
      </c>
      <c r="L6173" s="3">
        <v>10000</v>
      </c>
      <c r="M6173" s="3">
        <f t="shared" si="384"/>
        <v>100000</v>
      </c>
      <c r="N6173" s="3">
        <f t="shared" si="386"/>
        <v>25000</v>
      </c>
      <c r="O6173" s="3">
        <f t="shared" si="387"/>
        <v>0</v>
      </c>
      <c r="P6173">
        <v>7.5</v>
      </c>
      <c r="Q6173">
        <v>6</v>
      </c>
      <c r="T6173" t="s">
        <v>3403</v>
      </c>
      <c r="U6173">
        <f>VLOOKUP(T6173,Index!$J$2:$K$1319,2,FALSE)</f>
        <v>666</v>
      </c>
      <c r="V6173" t="s">
        <v>61</v>
      </c>
      <c r="W6173">
        <f t="shared" si="385"/>
        <v>3</v>
      </c>
    </row>
    <row r="6174" spans="1:23">
      <c r="A6174" t="s">
        <v>4835</v>
      </c>
      <c r="B6174" t="s">
        <v>97</v>
      </c>
      <c r="C6174">
        <f>VLOOKUP(B6174,Index!$A$2:$B$18,2,FALSE)</f>
        <v>16</v>
      </c>
      <c r="D6174">
        <v>2002</v>
      </c>
      <c r="E6174" t="s">
        <v>43</v>
      </c>
      <c r="F6174">
        <f>VLOOKUP(E6174,Index!$D$2:$E$13,2,FALSE)</f>
        <v>6</v>
      </c>
      <c r="G6174" t="s">
        <v>29</v>
      </c>
      <c r="H6174">
        <f>VLOOKUP(G6174,Index!$G$2:$H$40,2,FALSE)</f>
        <v>23</v>
      </c>
      <c r="I6174" s="3">
        <v>70000</v>
      </c>
      <c r="J6174" s="3">
        <v>20000</v>
      </c>
      <c r="K6174" s="3">
        <v>0</v>
      </c>
      <c r="L6174" s="3">
        <v>0</v>
      </c>
      <c r="M6174" s="3">
        <f t="shared" si="384"/>
        <v>90000</v>
      </c>
      <c r="N6174" s="3">
        <f t="shared" si="386"/>
        <v>22500</v>
      </c>
      <c r="O6174" s="3">
        <f t="shared" si="387"/>
        <v>0</v>
      </c>
      <c r="P6174">
        <v>2.8</v>
      </c>
      <c r="Q6174">
        <v>13</v>
      </c>
      <c r="R6174">
        <v>4.5999999999999996</v>
      </c>
      <c r="S6174">
        <v>8</v>
      </c>
      <c r="T6174" t="s">
        <v>3256</v>
      </c>
      <c r="U6174">
        <f>VLOOKUP(T6174,Index!$J$2:$K$1319,2,FALSE)</f>
        <v>717</v>
      </c>
      <c r="V6174" t="s">
        <v>15</v>
      </c>
      <c r="W6174">
        <f t="shared" si="385"/>
        <v>3</v>
      </c>
    </row>
    <row r="6175" spans="1:23">
      <c r="A6175" t="s">
        <v>2630</v>
      </c>
      <c r="B6175" t="s">
        <v>28</v>
      </c>
      <c r="C6175">
        <f>VLOOKUP(B6175,Index!$A$2:$B$18,2,FALSE)</f>
        <v>15</v>
      </c>
      <c r="D6175">
        <v>2005</v>
      </c>
      <c r="E6175" t="s">
        <v>13</v>
      </c>
      <c r="F6175">
        <f>VLOOKUP(E6175,Index!$D$2:$E$13,2,FALSE)</f>
        <v>11</v>
      </c>
      <c r="G6175" t="s">
        <v>35</v>
      </c>
      <c r="H6175">
        <f>VLOOKUP(G6175,Index!$G$2:$H$40,2,FALSE)</f>
        <v>32</v>
      </c>
      <c r="I6175" s="3">
        <v>90000</v>
      </c>
      <c r="J6175" s="3">
        <v>0</v>
      </c>
      <c r="K6175" s="3">
        <v>0</v>
      </c>
      <c r="L6175" s="3">
        <v>10000</v>
      </c>
      <c r="M6175" s="3">
        <f t="shared" si="384"/>
        <v>100000</v>
      </c>
      <c r="N6175" s="3">
        <f t="shared" si="386"/>
        <v>25000</v>
      </c>
      <c r="O6175" s="3">
        <f t="shared" si="387"/>
        <v>0</v>
      </c>
      <c r="P6175">
        <v>7.5</v>
      </c>
      <c r="Q6175">
        <v>37</v>
      </c>
      <c r="R6175">
        <v>6.1</v>
      </c>
      <c r="S6175">
        <v>24</v>
      </c>
      <c r="T6175" t="s">
        <v>2631</v>
      </c>
      <c r="U6175">
        <f>VLOOKUP(T6175,Index!$J$2:$K$1319,2,FALSE)</f>
        <v>13</v>
      </c>
      <c r="V6175" t="s">
        <v>78</v>
      </c>
      <c r="W6175">
        <f t="shared" si="385"/>
        <v>3</v>
      </c>
    </row>
    <row r="6176" spans="1:23">
      <c r="A6176" t="s">
        <v>3532</v>
      </c>
      <c r="B6176" t="s">
        <v>12</v>
      </c>
      <c r="C6176">
        <f>VLOOKUP(B6176,Index!$A$2:$B$18,2,FALSE)</f>
        <v>13</v>
      </c>
      <c r="D6176">
        <v>2011</v>
      </c>
      <c r="E6176" t="s">
        <v>34</v>
      </c>
      <c r="F6176">
        <f>VLOOKUP(E6176,Index!$D$2:$E$13,2,FALSE)</f>
        <v>1</v>
      </c>
      <c r="G6176" t="s">
        <v>49</v>
      </c>
      <c r="H6176">
        <f>VLOOKUP(G6176,Index!$G$2:$H$40,2,FALSE)</f>
        <v>4</v>
      </c>
      <c r="I6176" s="3">
        <v>70000</v>
      </c>
      <c r="J6176" s="3">
        <v>20000</v>
      </c>
      <c r="K6176" s="3">
        <v>0</v>
      </c>
      <c r="L6176" s="3">
        <v>10000</v>
      </c>
      <c r="M6176" s="3">
        <f t="shared" si="384"/>
        <v>100000</v>
      </c>
      <c r="N6176" s="3">
        <f t="shared" si="386"/>
        <v>25000</v>
      </c>
      <c r="O6176" s="3">
        <f t="shared" si="387"/>
        <v>0</v>
      </c>
      <c r="P6176">
        <v>3.6</v>
      </c>
      <c r="Q6176">
        <v>10</v>
      </c>
      <c r="R6176">
        <v>4.5</v>
      </c>
      <c r="S6176">
        <v>15</v>
      </c>
      <c r="T6176" t="s">
        <v>1697</v>
      </c>
      <c r="U6176">
        <f>VLOOKUP(T6176,Index!$J$2:$K$1319,2,FALSE)</f>
        <v>1033</v>
      </c>
      <c r="V6176" t="s">
        <v>61</v>
      </c>
      <c r="W6176">
        <f t="shared" si="385"/>
        <v>3</v>
      </c>
    </row>
    <row r="6177" spans="1:23">
      <c r="A6177" t="s">
        <v>4553</v>
      </c>
      <c r="B6177" t="s">
        <v>97</v>
      </c>
      <c r="C6177">
        <f>VLOOKUP(B6177,Index!$A$2:$B$18,2,FALSE)</f>
        <v>16</v>
      </c>
      <c r="D6177">
        <v>2005</v>
      </c>
      <c r="E6177" t="s">
        <v>13</v>
      </c>
      <c r="F6177">
        <f>VLOOKUP(E6177,Index!$D$2:$E$13,2,FALSE)</f>
        <v>11</v>
      </c>
      <c r="G6177" t="s">
        <v>35</v>
      </c>
      <c r="H6177">
        <f>VLOOKUP(G6177,Index!$G$2:$H$40,2,FALSE)</f>
        <v>32</v>
      </c>
      <c r="I6177" s="3">
        <v>70000</v>
      </c>
      <c r="J6177" s="3">
        <v>20000</v>
      </c>
      <c r="K6177" s="3">
        <v>0</v>
      </c>
      <c r="L6177" s="3">
        <v>0</v>
      </c>
      <c r="M6177" s="3">
        <f t="shared" si="384"/>
        <v>90000</v>
      </c>
      <c r="N6177" s="3">
        <f t="shared" si="386"/>
        <v>22500</v>
      </c>
      <c r="O6177" s="3">
        <f t="shared" si="387"/>
        <v>0</v>
      </c>
      <c r="P6177">
        <v>8.1999999999999993</v>
      </c>
      <c r="Q6177">
        <v>17</v>
      </c>
      <c r="R6177">
        <v>9.1999999999999993</v>
      </c>
      <c r="S6177">
        <v>6</v>
      </c>
      <c r="T6177" t="s">
        <v>2631</v>
      </c>
      <c r="U6177">
        <f>VLOOKUP(T6177,Index!$J$2:$K$1319,2,FALSE)</f>
        <v>13</v>
      </c>
      <c r="V6177" t="s">
        <v>15</v>
      </c>
      <c r="W6177">
        <f t="shared" si="385"/>
        <v>3</v>
      </c>
    </row>
    <row r="6178" spans="1:23">
      <c r="A6178" t="s">
        <v>4836</v>
      </c>
      <c r="B6178" t="s">
        <v>20</v>
      </c>
      <c r="C6178">
        <f>VLOOKUP(B6178,Index!$A$2:$B$18,2,FALSE)</f>
        <v>3</v>
      </c>
      <c r="D6178">
        <v>2006</v>
      </c>
      <c r="E6178" t="s">
        <v>90</v>
      </c>
      <c r="F6178">
        <f>VLOOKUP(E6178,Index!$D$2:$E$13,2,FALSE)</f>
        <v>8</v>
      </c>
      <c r="G6178" t="s">
        <v>1018</v>
      </c>
      <c r="H6178">
        <f>VLOOKUP(G6178,Index!$G$2:$H$40,2,FALSE)</f>
        <v>28</v>
      </c>
      <c r="I6178" s="3">
        <v>70000</v>
      </c>
      <c r="J6178" s="3">
        <v>0</v>
      </c>
      <c r="K6178" s="3">
        <v>30000</v>
      </c>
      <c r="L6178" s="3">
        <v>10000</v>
      </c>
      <c r="M6178" s="3">
        <f t="shared" si="384"/>
        <v>110000</v>
      </c>
      <c r="N6178" s="3">
        <f t="shared" si="386"/>
        <v>27500</v>
      </c>
      <c r="O6178" s="3">
        <f t="shared" si="387"/>
        <v>0</v>
      </c>
      <c r="P6178">
        <v>7.3</v>
      </c>
      <c r="Q6178">
        <v>36</v>
      </c>
      <c r="R6178">
        <v>8.1999999999999993</v>
      </c>
      <c r="S6178">
        <v>35</v>
      </c>
      <c r="T6178" t="s">
        <v>1930</v>
      </c>
      <c r="U6178">
        <f>VLOOKUP(T6178,Index!$J$2:$K$1319,2,FALSE)</f>
        <v>492</v>
      </c>
      <c r="V6178" t="s">
        <v>78</v>
      </c>
      <c r="W6178">
        <f t="shared" si="385"/>
        <v>3</v>
      </c>
    </row>
    <row r="6179" spans="1:23">
      <c r="A6179" t="s">
        <v>305</v>
      </c>
      <c r="B6179" t="s">
        <v>107</v>
      </c>
      <c r="C6179">
        <f>VLOOKUP(B6179,Index!$A$2:$B$18,2,FALSE)</f>
        <v>6</v>
      </c>
      <c r="D6179">
        <v>2015</v>
      </c>
      <c r="E6179" t="s">
        <v>13</v>
      </c>
      <c r="F6179">
        <f>VLOOKUP(E6179,Index!$D$2:$E$13,2,FALSE)</f>
        <v>11</v>
      </c>
      <c r="G6179" t="s">
        <v>35</v>
      </c>
      <c r="H6179">
        <f>VLOOKUP(G6179,Index!$G$2:$H$40,2,FALSE)</f>
        <v>32</v>
      </c>
      <c r="I6179" s="3">
        <v>30000</v>
      </c>
      <c r="J6179" s="3">
        <v>60000</v>
      </c>
      <c r="K6179" s="3">
        <v>0</v>
      </c>
      <c r="L6179" s="3">
        <v>10000</v>
      </c>
      <c r="M6179" s="3">
        <f t="shared" si="384"/>
        <v>100000</v>
      </c>
      <c r="N6179" s="3">
        <f t="shared" si="386"/>
        <v>25000</v>
      </c>
      <c r="O6179" s="3">
        <f t="shared" si="387"/>
        <v>0</v>
      </c>
      <c r="R6179">
        <v>5.7</v>
      </c>
      <c r="S6179">
        <v>65</v>
      </c>
      <c r="T6179" t="s">
        <v>2631</v>
      </c>
      <c r="U6179">
        <f>VLOOKUP(T6179,Index!$J$2:$K$1319,2,FALSE)</f>
        <v>13</v>
      </c>
      <c r="V6179" t="s">
        <v>78</v>
      </c>
      <c r="W6179">
        <f t="shared" si="385"/>
        <v>3</v>
      </c>
    </row>
    <row r="6180" spans="1:23">
      <c r="A6180" t="s">
        <v>3358</v>
      </c>
      <c r="B6180" t="s">
        <v>63</v>
      </c>
      <c r="C6180">
        <f>VLOOKUP(B6180,Index!$A$2:$B$18,2,FALSE)</f>
        <v>1</v>
      </c>
      <c r="D6180">
        <v>2011</v>
      </c>
      <c r="E6180" t="s">
        <v>34</v>
      </c>
      <c r="F6180">
        <f>VLOOKUP(E6180,Index!$D$2:$E$13,2,FALSE)</f>
        <v>1</v>
      </c>
      <c r="G6180" t="s">
        <v>429</v>
      </c>
      <c r="H6180">
        <f>VLOOKUP(G6180,Index!$G$2:$H$40,2,FALSE)</f>
        <v>34</v>
      </c>
      <c r="I6180" s="3">
        <v>70000</v>
      </c>
      <c r="J6180" s="3">
        <v>20000</v>
      </c>
      <c r="K6180" s="3">
        <v>0</v>
      </c>
      <c r="L6180" s="3">
        <v>10000</v>
      </c>
      <c r="M6180" s="3">
        <f t="shared" si="384"/>
        <v>100000</v>
      </c>
      <c r="N6180" s="3">
        <f t="shared" si="386"/>
        <v>25000</v>
      </c>
      <c r="O6180" s="3">
        <f t="shared" si="387"/>
        <v>0</v>
      </c>
      <c r="P6180">
        <v>5.4</v>
      </c>
      <c r="Q6180">
        <v>4</v>
      </c>
      <c r="T6180" t="s">
        <v>429</v>
      </c>
      <c r="U6180">
        <f>VLOOKUP(T6180,Index!$J$2:$K$1319,2,FALSE)</f>
        <v>1158</v>
      </c>
      <c r="V6180" t="s">
        <v>78</v>
      </c>
      <c r="W6180">
        <f t="shared" si="385"/>
        <v>1</v>
      </c>
    </row>
    <row r="6181" spans="1:23">
      <c r="A6181" t="s">
        <v>4591</v>
      </c>
      <c r="B6181" t="s">
        <v>112</v>
      </c>
      <c r="C6181">
        <f>VLOOKUP(B6181,Index!$A$2:$B$18,2,FALSE)</f>
        <v>11</v>
      </c>
      <c r="D6181">
        <v>2008</v>
      </c>
      <c r="E6181" t="s">
        <v>187</v>
      </c>
      <c r="F6181">
        <f>VLOOKUP(E6181,Index!$D$2:$E$13,2,FALSE)</f>
        <v>2</v>
      </c>
      <c r="G6181" t="s">
        <v>192</v>
      </c>
      <c r="H6181">
        <f>VLOOKUP(G6181,Index!$G$2:$H$40,2,FALSE)</f>
        <v>8</v>
      </c>
      <c r="I6181" s="3">
        <v>90000</v>
      </c>
      <c r="J6181" s="3">
        <v>0</v>
      </c>
      <c r="K6181" s="3">
        <v>0</v>
      </c>
      <c r="L6181" s="3">
        <v>10000</v>
      </c>
      <c r="M6181" s="3">
        <f t="shared" si="384"/>
        <v>100000</v>
      </c>
      <c r="N6181" s="3">
        <f t="shared" si="386"/>
        <v>25000</v>
      </c>
      <c r="O6181" s="3">
        <f t="shared" si="387"/>
        <v>0</v>
      </c>
      <c r="P6181">
        <v>6.2</v>
      </c>
      <c r="Q6181">
        <v>19</v>
      </c>
      <c r="R6181">
        <v>8</v>
      </c>
      <c r="S6181">
        <v>8</v>
      </c>
      <c r="T6181" t="s">
        <v>1171</v>
      </c>
      <c r="U6181">
        <f>VLOOKUP(T6181,Index!$J$2:$K$1319,2,FALSE)</f>
        <v>526</v>
      </c>
      <c r="V6181" t="s">
        <v>61</v>
      </c>
      <c r="W6181">
        <f t="shared" si="385"/>
        <v>3</v>
      </c>
    </row>
    <row r="6182" spans="1:23">
      <c r="A6182" t="s">
        <v>2674</v>
      </c>
      <c r="B6182" t="s">
        <v>12</v>
      </c>
      <c r="C6182">
        <f>VLOOKUP(B6182,Index!$A$2:$B$18,2,FALSE)</f>
        <v>13</v>
      </c>
      <c r="D6182">
        <v>2010</v>
      </c>
      <c r="E6182" t="s">
        <v>34</v>
      </c>
      <c r="F6182">
        <f>VLOOKUP(E6182,Index!$D$2:$E$13,2,FALSE)</f>
        <v>1</v>
      </c>
      <c r="G6182" t="s">
        <v>77</v>
      </c>
      <c r="H6182">
        <f>VLOOKUP(G6182,Index!$G$2:$H$40,2,FALSE)</f>
        <v>35</v>
      </c>
      <c r="I6182" s="3">
        <v>60000</v>
      </c>
      <c r="J6182" s="3">
        <v>30000</v>
      </c>
      <c r="K6182" s="3">
        <v>0</v>
      </c>
      <c r="L6182" s="3">
        <v>10000</v>
      </c>
      <c r="M6182" s="3">
        <f t="shared" si="384"/>
        <v>100000</v>
      </c>
      <c r="N6182" s="3">
        <f t="shared" si="386"/>
        <v>25000</v>
      </c>
      <c r="O6182" s="3">
        <f t="shared" si="387"/>
        <v>0</v>
      </c>
      <c r="P6182">
        <v>4.7</v>
      </c>
      <c r="Q6182">
        <v>11</v>
      </c>
      <c r="T6182" t="s">
        <v>77</v>
      </c>
      <c r="U6182">
        <f>VLOOKUP(T6182,Index!$J$2:$K$1319,2,FALSE)</f>
        <v>1199</v>
      </c>
      <c r="V6182" t="s">
        <v>61</v>
      </c>
      <c r="W6182">
        <f t="shared" si="385"/>
        <v>1</v>
      </c>
    </row>
    <row r="6183" spans="1:23">
      <c r="A6183" t="s">
        <v>3832</v>
      </c>
      <c r="B6183" t="s">
        <v>97</v>
      </c>
      <c r="C6183">
        <f>VLOOKUP(B6183,Index!$A$2:$B$18,2,FALSE)</f>
        <v>16</v>
      </c>
      <c r="D6183">
        <v>2005</v>
      </c>
      <c r="E6183" t="s">
        <v>34</v>
      </c>
      <c r="F6183">
        <f>VLOOKUP(E6183,Index!$D$2:$E$13,2,FALSE)</f>
        <v>1</v>
      </c>
      <c r="G6183" t="s">
        <v>588</v>
      </c>
      <c r="H6183">
        <f>VLOOKUP(G6183,Index!$G$2:$H$40,2,FALSE)</f>
        <v>37</v>
      </c>
      <c r="I6183" s="3">
        <v>70000</v>
      </c>
      <c r="J6183" s="3">
        <v>20000</v>
      </c>
      <c r="K6183" s="3">
        <v>0</v>
      </c>
      <c r="L6183" s="3">
        <v>0</v>
      </c>
      <c r="M6183" s="3">
        <f t="shared" si="384"/>
        <v>90000</v>
      </c>
      <c r="N6183" s="3">
        <f t="shared" si="386"/>
        <v>22500</v>
      </c>
      <c r="O6183" s="3">
        <f t="shared" si="387"/>
        <v>0</v>
      </c>
      <c r="P6183">
        <v>4.5999999999999996</v>
      </c>
      <c r="Q6183">
        <v>17</v>
      </c>
      <c r="R6183">
        <v>8</v>
      </c>
      <c r="S6183">
        <v>10</v>
      </c>
      <c r="T6183" t="s">
        <v>370</v>
      </c>
      <c r="U6183">
        <f>VLOOKUP(T6183,Index!$J$2:$K$1319,2,FALSE)</f>
        <v>394</v>
      </c>
      <c r="V6183" t="s">
        <v>37</v>
      </c>
      <c r="W6183">
        <f t="shared" si="385"/>
        <v>3</v>
      </c>
    </row>
    <row r="6184" spans="1:23">
      <c r="A6184" t="s">
        <v>4837</v>
      </c>
      <c r="B6184" t="s">
        <v>12</v>
      </c>
      <c r="C6184">
        <f>VLOOKUP(B6184,Index!$A$2:$B$18,2,FALSE)</f>
        <v>13</v>
      </c>
      <c r="D6184">
        <v>2007</v>
      </c>
      <c r="E6184" t="s">
        <v>90</v>
      </c>
      <c r="F6184">
        <f>VLOOKUP(E6184,Index!$D$2:$E$13,2,FALSE)</f>
        <v>8</v>
      </c>
      <c r="G6184" t="s">
        <v>657</v>
      </c>
      <c r="H6184">
        <f>VLOOKUP(G6184,Index!$G$2:$H$40,2,FALSE)</f>
        <v>33</v>
      </c>
      <c r="I6184" s="3">
        <v>80000</v>
      </c>
      <c r="J6184" s="3">
        <v>0</v>
      </c>
      <c r="K6184" s="3">
        <v>10000</v>
      </c>
      <c r="L6184" s="3">
        <v>10000</v>
      </c>
      <c r="M6184" s="3">
        <f t="shared" si="384"/>
        <v>100000</v>
      </c>
      <c r="N6184" s="3">
        <f t="shared" si="386"/>
        <v>25000</v>
      </c>
      <c r="O6184" s="3">
        <f t="shared" si="387"/>
        <v>0</v>
      </c>
      <c r="P6184">
        <v>6.5</v>
      </c>
      <c r="Q6184">
        <v>33</v>
      </c>
      <c r="R6184">
        <v>7.7</v>
      </c>
      <c r="S6184">
        <v>14</v>
      </c>
      <c r="T6184" t="s">
        <v>813</v>
      </c>
      <c r="U6184">
        <f>VLOOKUP(T6184,Index!$J$2:$K$1319,2,FALSE)</f>
        <v>79</v>
      </c>
      <c r="V6184" t="s">
        <v>78</v>
      </c>
      <c r="W6184">
        <f t="shared" si="385"/>
        <v>3</v>
      </c>
    </row>
    <row r="6185" spans="1:23">
      <c r="A6185" t="s">
        <v>3696</v>
      </c>
      <c r="B6185" t="s">
        <v>12</v>
      </c>
      <c r="C6185">
        <f>VLOOKUP(B6185,Index!$A$2:$B$18,2,FALSE)</f>
        <v>13</v>
      </c>
      <c r="D6185">
        <v>2008</v>
      </c>
      <c r="E6185" t="s">
        <v>13</v>
      </c>
      <c r="F6185">
        <f>VLOOKUP(E6185,Index!$D$2:$E$13,2,FALSE)</f>
        <v>11</v>
      </c>
      <c r="G6185" t="s">
        <v>49</v>
      </c>
      <c r="H6185">
        <f>VLOOKUP(G6185,Index!$G$2:$H$40,2,FALSE)</f>
        <v>4</v>
      </c>
      <c r="I6185" s="3">
        <v>90000</v>
      </c>
      <c r="J6185" s="3">
        <v>10000</v>
      </c>
      <c r="K6185" s="3">
        <v>0</v>
      </c>
      <c r="L6185" s="3">
        <v>10000</v>
      </c>
      <c r="M6185" s="3">
        <f t="shared" si="384"/>
        <v>110000</v>
      </c>
      <c r="N6185" s="3">
        <f t="shared" si="386"/>
        <v>27500</v>
      </c>
      <c r="O6185" s="3">
        <f t="shared" si="387"/>
        <v>0</v>
      </c>
      <c r="R6185">
        <v>1.4</v>
      </c>
      <c r="S6185">
        <v>10</v>
      </c>
      <c r="T6185" t="s">
        <v>4739</v>
      </c>
      <c r="U6185">
        <f>VLOOKUP(T6185,Index!$J$2:$K$1319,2,FALSE)</f>
        <v>650</v>
      </c>
      <c r="V6185" t="s">
        <v>15</v>
      </c>
      <c r="W6185">
        <f t="shared" si="385"/>
        <v>3</v>
      </c>
    </row>
    <row r="6186" spans="1:23">
      <c r="A6186" t="s">
        <v>3303</v>
      </c>
      <c r="B6186" t="s">
        <v>97</v>
      </c>
      <c r="C6186">
        <f>VLOOKUP(B6186,Index!$A$2:$B$18,2,FALSE)</f>
        <v>16</v>
      </c>
      <c r="D6186">
        <v>2004</v>
      </c>
      <c r="E6186" t="s">
        <v>34</v>
      </c>
      <c r="F6186">
        <f>VLOOKUP(E6186,Index!$D$2:$E$13,2,FALSE)</f>
        <v>1</v>
      </c>
      <c r="G6186" t="s">
        <v>77</v>
      </c>
      <c r="H6186">
        <f>VLOOKUP(G6186,Index!$G$2:$H$40,2,FALSE)</f>
        <v>35</v>
      </c>
      <c r="I6186" s="3">
        <v>70000</v>
      </c>
      <c r="J6186" s="3">
        <v>20000</v>
      </c>
      <c r="K6186" s="3">
        <v>0</v>
      </c>
      <c r="L6186" s="3">
        <v>0</v>
      </c>
      <c r="M6186" s="3">
        <f t="shared" si="384"/>
        <v>90000</v>
      </c>
      <c r="N6186" s="3">
        <f t="shared" si="386"/>
        <v>22500</v>
      </c>
      <c r="O6186" s="3">
        <f t="shared" si="387"/>
        <v>0</v>
      </c>
      <c r="P6186">
        <v>6.7</v>
      </c>
      <c r="Q6186">
        <v>21</v>
      </c>
      <c r="R6186">
        <v>5.2</v>
      </c>
      <c r="S6186">
        <v>6</v>
      </c>
      <c r="T6186" t="s">
        <v>3057</v>
      </c>
      <c r="U6186">
        <f>VLOOKUP(T6186,Index!$J$2:$K$1319,2,FALSE)</f>
        <v>1246</v>
      </c>
      <c r="V6186" t="s">
        <v>61</v>
      </c>
      <c r="W6186">
        <f t="shared" si="385"/>
        <v>3</v>
      </c>
    </row>
    <row r="6187" spans="1:23">
      <c r="A6187" t="s">
        <v>3204</v>
      </c>
      <c r="B6187" t="s">
        <v>112</v>
      </c>
      <c r="C6187">
        <f>VLOOKUP(B6187,Index!$A$2:$B$18,2,FALSE)</f>
        <v>11</v>
      </c>
      <c r="D6187">
        <v>2009</v>
      </c>
      <c r="E6187" t="s">
        <v>13</v>
      </c>
      <c r="F6187">
        <f>VLOOKUP(E6187,Index!$D$2:$E$13,2,FALSE)</f>
        <v>11</v>
      </c>
      <c r="G6187" t="s">
        <v>35</v>
      </c>
      <c r="H6187">
        <f>VLOOKUP(G6187,Index!$G$2:$H$40,2,FALSE)</f>
        <v>32</v>
      </c>
      <c r="I6187" s="3">
        <v>90000</v>
      </c>
      <c r="J6187" s="3">
        <v>0</v>
      </c>
      <c r="K6187" s="3">
        <v>0</v>
      </c>
      <c r="L6187" s="3">
        <v>10000</v>
      </c>
      <c r="M6187" s="3">
        <f t="shared" si="384"/>
        <v>100000</v>
      </c>
      <c r="N6187" s="3">
        <f t="shared" si="386"/>
        <v>25000</v>
      </c>
      <c r="O6187" s="3">
        <f t="shared" si="387"/>
        <v>0</v>
      </c>
      <c r="P6187">
        <v>6.7</v>
      </c>
      <c r="Q6187">
        <v>5</v>
      </c>
      <c r="T6187" t="s">
        <v>954</v>
      </c>
      <c r="U6187">
        <f>VLOOKUP(T6187,Index!$J$2:$K$1319,2,FALSE)</f>
        <v>165</v>
      </c>
      <c r="V6187" t="s">
        <v>78</v>
      </c>
      <c r="W6187">
        <f t="shared" si="385"/>
        <v>3</v>
      </c>
    </row>
    <row r="6188" spans="1:23">
      <c r="A6188" t="s">
        <v>4838</v>
      </c>
      <c r="B6188" t="s">
        <v>20</v>
      </c>
      <c r="C6188">
        <f>VLOOKUP(B6188,Index!$A$2:$B$18,2,FALSE)</f>
        <v>3</v>
      </c>
      <c r="D6188">
        <v>2010</v>
      </c>
      <c r="E6188" t="s">
        <v>43</v>
      </c>
      <c r="F6188">
        <f>VLOOKUP(E6188,Index!$D$2:$E$13,2,FALSE)</f>
        <v>6</v>
      </c>
      <c r="G6188" t="s">
        <v>429</v>
      </c>
      <c r="H6188">
        <f>VLOOKUP(G6188,Index!$G$2:$H$40,2,FALSE)</f>
        <v>34</v>
      </c>
      <c r="I6188" s="3">
        <v>90000</v>
      </c>
      <c r="J6188" s="3">
        <v>0</v>
      </c>
      <c r="K6188" s="3">
        <v>0</v>
      </c>
      <c r="L6188" s="3">
        <v>10000</v>
      </c>
      <c r="M6188" s="3">
        <f t="shared" si="384"/>
        <v>100000</v>
      </c>
      <c r="N6188" s="3">
        <f t="shared" si="386"/>
        <v>25000</v>
      </c>
      <c r="O6188" s="3">
        <f t="shared" si="387"/>
        <v>0</v>
      </c>
      <c r="T6188" t="s">
        <v>4839</v>
      </c>
      <c r="U6188">
        <f>VLOOKUP(T6188,Index!$J$2:$K$1319,2,FALSE)</f>
        <v>1162</v>
      </c>
      <c r="V6188" t="s">
        <v>78</v>
      </c>
      <c r="W6188">
        <f t="shared" si="385"/>
        <v>3</v>
      </c>
    </row>
    <row r="6189" spans="1:23">
      <c r="A6189" t="s">
        <v>4840</v>
      </c>
      <c r="B6189" t="s">
        <v>65</v>
      </c>
      <c r="C6189">
        <f>VLOOKUP(B6189,Index!$A$2:$B$18,2,FALSE)</f>
        <v>10</v>
      </c>
      <c r="D6189">
        <v>2015</v>
      </c>
      <c r="E6189" t="s">
        <v>59</v>
      </c>
      <c r="F6189">
        <f>VLOOKUP(E6189,Index!$D$2:$E$13,2,FALSE)</f>
        <v>3</v>
      </c>
      <c r="G6189" t="s">
        <v>192</v>
      </c>
      <c r="H6189">
        <f>VLOOKUP(G6189,Index!$G$2:$H$40,2,FALSE)</f>
        <v>8</v>
      </c>
      <c r="I6189" s="3">
        <v>0</v>
      </c>
      <c r="J6189" s="3">
        <v>80000</v>
      </c>
      <c r="K6189" s="3">
        <v>0</v>
      </c>
      <c r="L6189" s="3">
        <v>10000</v>
      </c>
      <c r="M6189" s="3">
        <f t="shared" si="384"/>
        <v>90000</v>
      </c>
      <c r="N6189" s="3">
        <f t="shared" si="386"/>
        <v>22500</v>
      </c>
      <c r="O6189" s="3">
        <f t="shared" si="387"/>
        <v>0</v>
      </c>
      <c r="P6189">
        <v>7.1</v>
      </c>
      <c r="Q6189">
        <v>28</v>
      </c>
      <c r="R6189">
        <v>5.9</v>
      </c>
      <c r="S6189">
        <v>94</v>
      </c>
      <c r="T6189" t="s">
        <v>4841</v>
      </c>
      <c r="U6189">
        <f>VLOOKUP(T6189,Index!$J$2:$K$1319,2,FALSE)</f>
        <v>847</v>
      </c>
      <c r="V6189" t="s">
        <v>61</v>
      </c>
      <c r="W6189">
        <f t="shared" si="385"/>
        <v>3</v>
      </c>
    </row>
    <row r="6190" spans="1:23">
      <c r="A6190" t="s">
        <v>4842</v>
      </c>
      <c r="B6190" t="s">
        <v>112</v>
      </c>
      <c r="C6190">
        <f>VLOOKUP(B6190,Index!$A$2:$B$18,2,FALSE)</f>
        <v>11</v>
      </c>
      <c r="D6190">
        <v>2009</v>
      </c>
      <c r="E6190" t="s">
        <v>59</v>
      </c>
      <c r="F6190">
        <f>VLOOKUP(E6190,Index!$D$2:$E$13,2,FALSE)</f>
        <v>3</v>
      </c>
      <c r="G6190" t="s">
        <v>264</v>
      </c>
      <c r="H6190">
        <f>VLOOKUP(G6190,Index!$G$2:$H$40,2,FALSE)</f>
        <v>25</v>
      </c>
      <c r="I6190" s="3">
        <v>90000</v>
      </c>
      <c r="J6190" s="3">
        <v>0</v>
      </c>
      <c r="K6190" s="3">
        <v>0</v>
      </c>
      <c r="L6190" s="3">
        <v>10000</v>
      </c>
      <c r="M6190" s="3">
        <f t="shared" si="384"/>
        <v>100000</v>
      </c>
      <c r="N6190" s="3">
        <f t="shared" si="386"/>
        <v>25000</v>
      </c>
      <c r="O6190" s="3">
        <f t="shared" si="387"/>
        <v>0</v>
      </c>
      <c r="P6190">
        <v>2.8</v>
      </c>
      <c r="Q6190">
        <v>16</v>
      </c>
      <c r="R6190">
        <v>0.9</v>
      </c>
      <c r="S6190">
        <v>50</v>
      </c>
      <c r="T6190" t="s">
        <v>418</v>
      </c>
      <c r="U6190">
        <f>VLOOKUP(T6190,Index!$J$2:$K$1319,2,FALSE)</f>
        <v>311</v>
      </c>
      <c r="V6190" t="s">
        <v>61</v>
      </c>
      <c r="W6190">
        <f t="shared" si="385"/>
        <v>3</v>
      </c>
    </row>
    <row r="6191" spans="1:23">
      <c r="A6191" t="s">
        <v>4843</v>
      </c>
      <c r="B6191" t="s">
        <v>65</v>
      </c>
      <c r="C6191">
        <f>VLOOKUP(B6191,Index!$A$2:$B$18,2,FALSE)</f>
        <v>10</v>
      </c>
      <c r="D6191">
        <v>2015</v>
      </c>
      <c r="E6191" t="s">
        <v>34</v>
      </c>
      <c r="F6191">
        <f>VLOOKUP(E6191,Index!$D$2:$E$13,2,FALSE)</f>
        <v>1</v>
      </c>
      <c r="G6191" t="s">
        <v>77</v>
      </c>
      <c r="H6191">
        <f>VLOOKUP(G6191,Index!$G$2:$H$40,2,FALSE)</f>
        <v>35</v>
      </c>
      <c r="I6191" s="3">
        <v>0</v>
      </c>
      <c r="J6191" s="3">
        <v>80000</v>
      </c>
      <c r="K6191" s="3">
        <v>0</v>
      </c>
      <c r="L6191" s="3">
        <v>10000</v>
      </c>
      <c r="M6191" s="3">
        <f t="shared" si="384"/>
        <v>90000</v>
      </c>
      <c r="N6191" s="3">
        <f t="shared" si="386"/>
        <v>22500</v>
      </c>
      <c r="O6191" s="3">
        <f t="shared" si="387"/>
        <v>0</v>
      </c>
      <c r="P6191">
        <v>7.3</v>
      </c>
      <c r="Q6191">
        <v>13</v>
      </c>
      <c r="R6191">
        <v>6.8</v>
      </c>
      <c r="S6191">
        <v>50</v>
      </c>
      <c r="T6191" t="s">
        <v>3688</v>
      </c>
      <c r="U6191">
        <f>VLOOKUP(T6191,Index!$J$2:$K$1319,2,FALSE)</f>
        <v>604</v>
      </c>
      <c r="V6191" t="s">
        <v>61</v>
      </c>
      <c r="W6191">
        <f t="shared" si="385"/>
        <v>3</v>
      </c>
    </row>
    <row r="6192" spans="1:23">
      <c r="A6192" t="s">
        <v>3402</v>
      </c>
      <c r="B6192" t="s">
        <v>97</v>
      </c>
      <c r="C6192">
        <f>VLOOKUP(B6192,Index!$A$2:$B$18,2,FALSE)</f>
        <v>16</v>
      </c>
      <c r="D6192">
        <v>2004</v>
      </c>
      <c r="E6192" t="s">
        <v>17</v>
      </c>
      <c r="F6192">
        <f>VLOOKUP(E6192,Index!$D$2:$E$13,2,FALSE)</f>
        <v>7</v>
      </c>
      <c r="G6192" t="s">
        <v>49</v>
      </c>
      <c r="H6192">
        <f>VLOOKUP(G6192,Index!$G$2:$H$40,2,FALSE)</f>
        <v>4</v>
      </c>
      <c r="I6192" s="3">
        <v>70000</v>
      </c>
      <c r="J6192" s="3">
        <v>20000</v>
      </c>
      <c r="K6192" s="3">
        <v>0</v>
      </c>
      <c r="L6192" s="3">
        <v>0</v>
      </c>
      <c r="M6192" s="3">
        <f t="shared" si="384"/>
        <v>90000</v>
      </c>
      <c r="N6192" s="3">
        <f t="shared" si="386"/>
        <v>22500</v>
      </c>
      <c r="O6192" s="3">
        <f t="shared" si="387"/>
        <v>0</v>
      </c>
      <c r="P6192">
        <v>7.9</v>
      </c>
      <c r="Q6192">
        <v>39</v>
      </c>
      <c r="T6192" t="s">
        <v>3403</v>
      </c>
      <c r="U6192">
        <f>VLOOKUP(T6192,Index!$J$2:$K$1319,2,FALSE)</f>
        <v>666</v>
      </c>
      <c r="V6192" t="s">
        <v>15</v>
      </c>
      <c r="W6192">
        <f t="shared" si="385"/>
        <v>3</v>
      </c>
    </row>
    <row r="6193" spans="1:23">
      <c r="A6193" t="s">
        <v>3890</v>
      </c>
      <c r="B6193" t="s">
        <v>33</v>
      </c>
      <c r="C6193">
        <f>VLOOKUP(B6193,Index!$A$2:$B$18,2,FALSE)</f>
        <v>9</v>
      </c>
      <c r="D6193">
        <v>2011</v>
      </c>
      <c r="E6193" t="s">
        <v>17</v>
      </c>
      <c r="F6193">
        <f>VLOOKUP(E6193,Index!$D$2:$E$13,2,FALSE)</f>
        <v>7</v>
      </c>
      <c r="G6193" t="s">
        <v>49</v>
      </c>
      <c r="H6193">
        <f>VLOOKUP(G6193,Index!$G$2:$H$40,2,FALSE)</f>
        <v>4</v>
      </c>
      <c r="I6193" s="3">
        <v>90000</v>
      </c>
      <c r="J6193" s="3">
        <v>0</v>
      </c>
      <c r="K6193" s="3">
        <v>0</v>
      </c>
      <c r="L6193" s="3">
        <v>10000</v>
      </c>
      <c r="M6193" s="3">
        <f t="shared" si="384"/>
        <v>100000</v>
      </c>
      <c r="N6193" s="3">
        <f t="shared" si="386"/>
        <v>25000</v>
      </c>
      <c r="O6193" s="3">
        <f t="shared" si="387"/>
        <v>0</v>
      </c>
      <c r="T6193" t="s">
        <v>2741</v>
      </c>
      <c r="U6193">
        <f>VLOOKUP(T6193,Index!$J$2:$K$1319,2,FALSE)</f>
        <v>417</v>
      </c>
      <c r="V6193" t="s">
        <v>15</v>
      </c>
      <c r="W6193">
        <f t="shared" si="385"/>
        <v>3</v>
      </c>
    </row>
    <row r="6194" spans="1:23">
      <c r="A6194" t="s">
        <v>4844</v>
      </c>
      <c r="B6194" t="s">
        <v>65</v>
      </c>
      <c r="C6194">
        <f>VLOOKUP(B6194,Index!$A$2:$B$18,2,FALSE)</f>
        <v>10</v>
      </c>
      <c r="D6194">
        <v>2014</v>
      </c>
      <c r="E6194" t="s">
        <v>90</v>
      </c>
      <c r="F6194">
        <f>VLOOKUP(E6194,Index!$D$2:$E$13,2,FALSE)</f>
        <v>8</v>
      </c>
      <c r="G6194" t="s">
        <v>1807</v>
      </c>
      <c r="H6194">
        <f>VLOOKUP(G6194,Index!$G$2:$H$40,2,FALSE)</f>
        <v>27</v>
      </c>
      <c r="I6194" s="3">
        <v>50000</v>
      </c>
      <c r="J6194" s="3">
        <v>20000</v>
      </c>
      <c r="K6194" s="3">
        <v>20000</v>
      </c>
      <c r="L6194" s="3">
        <v>10000</v>
      </c>
      <c r="M6194" s="3">
        <f t="shared" si="384"/>
        <v>100000</v>
      </c>
      <c r="N6194" s="3">
        <f t="shared" si="386"/>
        <v>25000</v>
      </c>
      <c r="O6194" s="3">
        <f t="shared" si="387"/>
        <v>0</v>
      </c>
      <c r="P6194">
        <v>5.3</v>
      </c>
      <c r="Q6194">
        <v>31</v>
      </c>
      <c r="R6194">
        <v>6</v>
      </c>
      <c r="S6194">
        <v>79</v>
      </c>
      <c r="T6194" t="s">
        <v>4845</v>
      </c>
      <c r="U6194">
        <f>VLOOKUP(T6194,Index!$J$2:$K$1319,2,FALSE)</f>
        <v>621</v>
      </c>
      <c r="V6194" t="s">
        <v>37</v>
      </c>
      <c r="W6194">
        <f t="shared" si="385"/>
        <v>3</v>
      </c>
    </row>
    <row r="6195" spans="1:23">
      <c r="A6195" t="s">
        <v>4505</v>
      </c>
      <c r="B6195" t="s">
        <v>28</v>
      </c>
      <c r="C6195">
        <f>VLOOKUP(B6195,Index!$A$2:$B$18,2,FALSE)</f>
        <v>15</v>
      </c>
      <c r="D6195">
        <v>2012</v>
      </c>
      <c r="E6195" t="s">
        <v>48</v>
      </c>
      <c r="F6195">
        <f>VLOOKUP(E6195,Index!$D$2:$E$13,2,FALSE)</f>
        <v>9</v>
      </c>
      <c r="G6195" t="s">
        <v>168</v>
      </c>
      <c r="H6195">
        <f>VLOOKUP(G6195,Index!$G$2:$H$40,2,FALSE)</f>
        <v>19</v>
      </c>
      <c r="I6195" s="3">
        <v>60000</v>
      </c>
      <c r="J6195" s="3">
        <v>30000</v>
      </c>
      <c r="K6195" s="3">
        <v>0</v>
      </c>
      <c r="L6195" s="3">
        <v>10000</v>
      </c>
      <c r="M6195" s="3">
        <f t="shared" si="384"/>
        <v>100000</v>
      </c>
      <c r="N6195" s="3">
        <f t="shared" si="386"/>
        <v>25000</v>
      </c>
      <c r="O6195" s="3">
        <f t="shared" si="387"/>
        <v>0</v>
      </c>
      <c r="P6195">
        <v>5.2</v>
      </c>
      <c r="Q6195">
        <v>46</v>
      </c>
      <c r="R6195">
        <v>5.5</v>
      </c>
      <c r="S6195">
        <v>65</v>
      </c>
      <c r="T6195" t="s">
        <v>838</v>
      </c>
      <c r="U6195">
        <f>VLOOKUP(T6195,Index!$J$2:$K$1319,2,FALSE)</f>
        <v>932</v>
      </c>
      <c r="V6195" t="s">
        <v>37</v>
      </c>
      <c r="W6195">
        <f t="shared" si="385"/>
        <v>3</v>
      </c>
    </row>
    <row r="6196" spans="1:23">
      <c r="A6196" t="s">
        <v>4846</v>
      </c>
      <c r="B6196" t="s">
        <v>39</v>
      </c>
      <c r="C6196">
        <f>VLOOKUP(B6196,Index!$A$2:$B$18,2,FALSE)</f>
        <v>8</v>
      </c>
      <c r="D6196">
        <v>2005</v>
      </c>
      <c r="E6196" t="s">
        <v>34</v>
      </c>
      <c r="F6196">
        <f>VLOOKUP(E6196,Index!$D$2:$E$13,2,FALSE)</f>
        <v>1</v>
      </c>
      <c r="G6196" t="s">
        <v>45</v>
      </c>
      <c r="H6196">
        <f>VLOOKUP(G6196,Index!$G$2:$H$40,2,FALSE)</f>
        <v>30</v>
      </c>
      <c r="I6196" s="3">
        <v>50000</v>
      </c>
      <c r="J6196" s="3">
        <v>40000</v>
      </c>
      <c r="K6196" s="3">
        <v>0</v>
      </c>
      <c r="L6196" s="3">
        <v>10000</v>
      </c>
      <c r="M6196" s="3">
        <f t="shared" si="384"/>
        <v>100000</v>
      </c>
      <c r="N6196" s="3">
        <f t="shared" si="386"/>
        <v>25000</v>
      </c>
      <c r="O6196" s="3">
        <f t="shared" si="387"/>
        <v>0</v>
      </c>
      <c r="P6196">
        <v>5.3</v>
      </c>
      <c r="Q6196">
        <v>23</v>
      </c>
      <c r="T6196" t="s">
        <v>782</v>
      </c>
      <c r="U6196">
        <f>VLOOKUP(T6196,Index!$J$2:$K$1319,2,FALSE)</f>
        <v>1001</v>
      </c>
      <c r="V6196" t="s">
        <v>15</v>
      </c>
      <c r="W6196">
        <f t="shared" si="385"/>
        <v>3</v>
      </c>
    </row>
    <row r="6197" spans="1:23">
      <c r="A6197" t="s">
        <v>4847</v>
      </c>
      <c r="B6197" t="s">
        <v>39</v>
      </c>
      <c r="C6197">
        <f>VLOOKUP(B6197,Index!$A$2:$B$18,2,FALSE)</f>
        <v>8</v>
      </c>
      <c r="D6197">
        <v>2007</v>
      </c>
      <c r="E6197" t="s">
        <v>17</v>
      </c>
      <c r="F6197">
        <f>VLOOKUP(E6197,Index!$D$2:$E$13,2,FALSE)</f>
        <v>7</v>
      </c>
      <c r="G6197" t="s">
        <v>192</v>
      </c>
      <c r="H6197">
        <f>VLOOKUP(G6197,Index!$G$2:$H$40,2,FALSE)</f>
        <v>8</v>
      </c>
      <c r="I6197" s="3">
        <v>50000</v>
      </c>
      <c r="J6197" s="3">
        <v>40000</v>
      </c>
      <c r="K6197" s="3">
        <v>0</v>
      </c>
      <c r="L6197" s="3">
        <v>10000</v>
      </c>
      <c r="M6197" s="3">
        <f t="shared" si="384"/>
        <v>100000</v>
      </c>
      <c r="N6197" s="3">
        <f t="shared" si="386"/>
        <v>25000</v>
      </c>
      <c r="O6197" s="3">
        <f t="shared" si="387"/>
        <v>0</v>
      </c>
      <c r="P6197">
        <v>6.2</v>
      </c>
      <c r="Q6197">
        <v>26</v>
      </c>
      <c r="R6197">
        <v>9.1</v>
      </c>
      <c r="S6197">
        <v>7</v>
      </c>
      <c r="T6197" t="s">
        <v>4848</v>
      </c>
      <c r="U6197">
        <f>VLOOKUP(T6197,Index!$J$2:$K$1319,2,FALSE)</f>
        <v>741</v>
      </c>
      <c r="V6197" t="s">
        <v>15</v>
      </c>
      <c r="W6197">
        <f t="shared" si="385"/>
        <v>3</v>
      </c>
    </row>
    <row r="6198" spans="1:23">
      <c r="A6198" t="s">
        <v>4771</v>
      </c>
      <c r="B6198" t="s">
        <v>33</v>
      </c>
      <c r="C6198">
        <f>VLOOKUP(B6198,Index!$A$2:$B$18,2,FALSE)</f>
        <v>9</v>
      </c>
      <c r="D6198">
        <v>2012</v>
      </c>
      <c r="E6198" t="s">
        <v>34</v>
      </c>
      <c r="F6198">
        <f>VLOOKUP(E6198,Index!$D$2:$E$13,2,FALSE)</f>
        <v>1</v>
      </c>
      <c r="G6198" t="s">
        <v>168</v>
      </c>
      <c r="H6198">
        <f>VLOOKUP(G6198,Index!$G$2:$H$40,2,FALSE)</f>
        <v>19</v>
      </c>
      <c r="I6198" s="3">
        <v>40000</v>
      </c>
      <c r="J6198" s="3">
        <v>30000</v>
      </c>
      <c r="K6198" s="3">
        <v>10000</v>
      </c>
      <c r="L6198" s="3">
        <v>10000</v>
      </c>
      <c r="M6198" s="3">
        <f t="shared" si="384"/>
        <v>90000</v>
      </c>
      <c r="N6198" s="3">
        <f t="shared" si="386"/>
        <v>22500</v>
      </c>
      <c r="O6198" s="3">
        <f t="shared" si="387"/>
        <v>0</v>
      </c>
      <c r="P6198">
        <v>5.3</v>
      </c>
      <c r="Q6198">
        <v>19</v>
      </c>
      <c r="R6198">
        <v>7.2</v>
      </c>
      <c r="S6198">
        <v>22</v>
      </c>
      <c r="T6198" t="s">
        <v>1882</v>
      </c>
      <c r="U6198">
        <f>VLOOKUP(T6198,Index!$J$2:$K$1319,2,FALSE)</f>
        <v>451</v>
      </c>
      <c r="V6198" t="s">
        <v>37</v>
      </c>
      <c r="W6198">
        <f t="shared" si="385"/>
        <v>3</v>
      </c>
    </row>
    <row r="6199" spans="1:23">
      <c r="A6199" t="s">
        <v>4235</v>
      </c>
      <c r="B6199" t="s">
        <v>63</v>
      </c>
      <c r="C6199">
        <f>VLOOKUP(B6199,Index!$A$2:$B$18,2,FALSE)</f>
        <v>1</v>
      </c>
      <c r="D6199">
        <v>2011</v>
      </c>
      <c r="E6199" t="s">
        <v>34</v>
      </c>
      <c r="F6199">
        <f>VLOOKUP(E6199,Index!$D$2:$E$13,2,FALSE)</f>
        <v>1</v>
      </c>
      <c r="G6199" t="s">
        <v>407</v>
      </c>
      <c r="H6199">
        <f>VLOOKUP(G6199,Index!$G$2:$H$40,2,FALSE)</f>
        <v>29</v>
      </c>
      <c r="I6199" s="3">
        <v>60000</v>
      </c>
      <c r="J6199" s="3">
        <v>30000</v>
      </c>
      <c r="K6199" s="3">
        <v>0</v>
      </c>
      <c r="L6199" s="3">
        <v>10000</v>
      </c>
      <c r="M6199" s="3">
        <f t="shared" si="384"/>
        <v>100000</v>
      </c>
      <c r="N6199" s="3">
        <f t="shared" si="386"/>
        <v>25000</v>
      </c>
      <c r="O6199" s="3">
        <f t="shared" si="387"/>
        <v>0</v>
      </c>
      <c r="P6199">
        <v>5.5</v>
      </c>
      <c r="Q6199">
        <v>10</v>
      </c>
      <c r="R6199">
        <v>4.2</v>
      </c>
      <c r="S6199">
        <v>5</v>
      </c>
      <c r="T6199" t="s">
        <v>1589</v>
      </c>
      <c r="U6199">
        <f>VLOOKUP(T6199,Index!$J$2:$K$1319,2,FALSE)</f>
        <v>937</v>
      </c>
      <c r="V6199" t="s">
        <v>61</v>
      </c>
      <c r="W6199">
        <f t="shared" si="385"/>
        <v>3</v>
      </c>
    </row>
    <row r="6200" spans="1:23">
      <c r="A6200" t="s">
        <v>1687</v>
      </c>
      <c r="B6200" t="s">
        <v>28</v>
      </c>
      <c r="C6200">
        <f>VLOOKUP(B6200,Index!$A$2:$B$18,2,FALSE)</f>
        <v>15</v>
      </c>
      <c r="D6200">
        <v>2015</v>
      </c>
      <c r="E6200" t="s">
        <v>13</v>
      </c>
      <c r="F6200">
        <f>VLOOKUP(E6200,Index!$D$2:$E$13,2,FALSE)</f>
        <v>11</v>
      </c>
      <c r="G6200" t="s">
        <v>168</v>
      </c>
      <c r="H6200">
        <f>VLOOKUP(G6200,Index!$G$2:$H$40,2,FALSE)</f>
        <v>19</v>
      </c>
      <c r="I6200" s="3">
        <v>40000</v>
      </c>
      <c r="J6200" s="3">
        <v>50000</v>
      </c>
      <c r="K6200" s="3">
        <v>0</v>
      </c>
      <c r="L6200" s="3">
        <v>10000</v>
      </c>
      <c r="M6200" s="3">
        <f t="shared" si="384"/>
        <v>100000</v>
      </c>
      <c r="N6200" s="3">
        <f t="shared" si="386"/>
        <v>25000</v>
      </c>
      <c r="O6200" s="3">
        <f t="shared" si="387"/>
        <v>0</v>
      </c>
      <c r="R6200">
        <v>7</v>
      </c>
      <c r="S6200">
        <v>34</v>
      </c>
      <c r="T6200" t="s">
        <v>252</v>
      </c>
      <c r="U6200">
        <f>VLOOKUP(T6200,Index!$J$2:$K$1319,2,FALSE)</f>
        <v>646</v>
      </c>
      <c r="V6200" t="s">
        <v>15</v>
      </c>
      <c r="W6200">
        <f t="shared" si="385"/>
        <v>3</v>
      </c>
    </row>
    <row r="6201" spans="1:23">
      <c r="A6201" t="s">
        <v>4849</v>
      </c>
      <c r="B6201" t="s">
        <v>63</v>
      </c>
      <c r="C6201">
        <f>VLOOKUP(B6201,Index!$A$2:$B$18,2,FALSE)</f>
        <v>1</v>
      </c>
      <c r="D6201">
        <v>2011</v>
      </c>
      <c r="E6201" t="s">
        <v>21</v>
      </c>
      <c r="F6201">
        <f>VLOOKUP(E6201,Index!$D$2:$E$13,2,FALSE)</f>
        <v>5</v>
      </c>
      <c r="G6201" t="s">
        <v>77</v>
      </c>
      <c r="H6201">
        <f>VLOOKUP(G6201,Index!$G$2:$H$40,2,FALSE)</f>
        <v>35</v>
      </c>
      <c r="I6201" s="3">
        <v>50000</v>
      </c>
      <c r="J6201" s="3">
        <v>40000</v>
      </c>
      <c r="K6201" s="3">
        <v>0</v>
      </c>
      <c r="L6201" s="3">
        <v>10000</v>
      </c>
      <c r="M6201" s="3">
        <f t="shared" si="384"/>
        <v>100000</v>
      </c>
      <c r="N6201" s="3">
        <f t="shared" si="386"/>
        <v>25000</v>
      </c>
      <c r="O6201" s="3">
        <f t="shared" si="387"/>
        <v>0</v>
      </c>
      <c r="P6201">
        <v>5.0999999999999996</v>
      </c>
      <c r="Q6201">
        <v>15</v>
      </c>
      <c r="R6201">
        <v>5.9</v>
      </c>
      <c r="S6201">
        <v>14</v>
      </c>
      <c r="T6201" t="s">
        <v>3422</v>
      </c>
      <c r="U6201">
        <f>VLOOKUP(T6201,Index!$J$2:$K$1319,2,FALSE)</f>
        <v>67</v>
      </c>
      <c r="V6201" t="s">
        <v>15</v>
      </c>
      <c r="W6201">
        <f t="shared" si="385"/>
        <v>3</v>
      </c>
    </row>
    <row r="6202" spans="1:23">
      <c r="A6202" t="s">
        <v>4329</v>
      </c>
      <c r="B6202" t="s">
        <v>28</v>
      </c>
      <c r="C6202">
        <f>VLOOKUP(B6202,Index!$A$2:$B$18,2,FALSE)</f>
        <v>15</v>
      </c>
      <c r="D6202">
        <v>2011</v>
      </c>
      <c r="E6202" t="s">
        <v>17</v>
      </c>
      <c r="F6202">
        <f>VLOOKUP(E6202,Index!$D$2:$E$13,2,FALSE)</f>
        <v>7</v>
      </c>
      <c r="G6202" t="s">
        <v>1170</v>
      </c>
      <c r="H6202">
        <f>VLOOKUP(G6202,Index!$G$2:$H$40,2,FALSE)</f>
        <v>11</v>
      </c>
      <c r="I6202" s="3">
        <v>70000</v>
      </c>
      <c r="J6202" s="3">
        <v>20000</v>
      </c>
      <c r="K6202" s="3">
        <v>0</v>
      </c>
      <c r="L6202" s="3">
        <v>10000</v>
      </c>
      <c r="M6202" s="3">
        <f t="shared" si="384"/>
        <v>100000</v>
      </c>
      <c r="N6202" s="3">
        <f t="shared" si="386"/>
        <v>25000</v>
      </c>
      <c r="O6202" s="3">
        <f t="shared" si="387"/>
        <v>0</v>
      </c>
      <c r="T6202" t="s">
        <v>4129</v>
      </c>
      <c r="U6202">
        <f>VLOOKUP(T6202,Index!$J$2:$K$1319,2,FALSE)</f>
        <v>753</v>
      </c>
      <c r="V6202" t="s">
        <v>15</v>
      </c>
      <c r="W6202">
        <f t="shared" si="385"/>
        <v>3</v>
      </c>
    </row>
    <row r="6203" spans="1:23">
      <c r="A6203" t="s">
        <v>2680</v>
      </c>
      <c r="B6203" t="s">
        <v>107</v>
      </c>
      <c r="C6203">
        <f>VLOOKUP(B6203,Index!$A$2:$B$18,2,FALSE)</f>
        <v>6</v>
      </c>
      <c r="D6203">
        <v>2014</v>
      </c>
      <c r="E6203" t="s">
        <v>17</v>
      </c>
      <c r="F6203">
        <f>VLOOKUP(E6203,Index!$D$2:$E$13,2,FALSE)</f>
        <v>7</v>
      </c>
      <c r="G6203" t="s">
        <v>1028</v>
      </c>
      <c r="H6203">
        <f>VLOOKUP(G6203,Index!$G$2:$H$40,2,FALSE)</f>
        <v>9</v>
      </c>
      <c r="I6203" s="3">
        <v>0</v>
      </c>
      <c r="J6203" s="3">
        <v>90000</v>
      </c>
      <c r="K6203" s="3">
        <v>0</v>
      </c>
      <c r="L6203" s="3">
        <v>10000</v>
      </c>
      <c r="M6203" s="3">
        <f t="shared" si="384"/>
        <v>100000</v>
      </c>
      <c r="N6203" s="3">
        <f t="shared" si="386"/>
        <v>25000</v>
      </c>
      <c r="O6203" s="3">
        <f t="shared" si="387"/>
        <v>0</v>
      </c>
      <c r="P6203">
        <v>6.1</v>
      </c>
      <c r="Q6203">
        <v>20</v>
      </c>
      <c r="R6203">
        <v>4.8</v>
      </c>
      <c r="S6203">
        <v>65</v>
      </c>
      <c r="T6203" t="s">
        <v>1071</v>
      </c>
      <c r="U6203">
        <f>VLOOKUP(T6203,Index!$J$2:$K$1319,2,FALSE)</f>
        <v>236</v>
      </c>
      <c r="V6203" t="s">
        <v>15</v>
      </c>
      <c r="W6203">
        <f t="shared" si="385"/>
        <v>3</v>
      </c>
    </row>
    <row r="6204" spans="1:23">
      <c r="A6204" t="s">
        <v>4850</v>
      </c>
      <c r="B6204" t="s">
        <v>20</v>
      </c>
      <c r="C6204">
        <f>VLOOKUP(B6204,Index!$A$2:$B$18,2,FALSE)</f>
        <v>3</v>
      </c>
      <c r="D6204">
        <v>2009</v>
      </c>
      <c r="E6204" t="s">
        <v>43</v>
      </c>
      <c r="F6204">
        <f>VLOOKUP(E6204,Index!$D$2:$E$13,2,FALSE)</f>
        <v>6</v>
      </c>
      <c r="G6204" t="s">
        <v>1018</v>
      </c>
      <c r="H6204">
        <f>VLOOKUP(G6204,Index!$G$2:$H$40,2,FALSE)</f>
        <v>28</v>
      </c>
      <c r="I6204" s="3">
        <v>80000</v>
      </c>
      <c r="J6204" s="3">
        <v>0</v>
      </c>
      <c r="K6204" s="3">
        <v>0</v>
      </c>
      <c r="L6204" s="3">
        <v>10000</v>
      </c>
      <c r="M6204" s="3">
        <f t="shared" si="384"/>
        <v>90000</v>
      </c>
      <c r="N6204" s="3">
        <f t="shared" si="386"/>
        <v>22500</v>
      </c>
      <c r="O6204" s="3">
        <f t="shared" si="387"/>
        <v>0</v>
      </c>
      <c r="P6204">
        <v>7.2</v>
      </c>
      <c r="Q6204">
        <v>7</v>
      </c>
      <c r="R6204">
        <v>6.8</v>
      </c>
      <c r="S6204">
        <v>6</v>
      </c>
      <c r="T6204" t="s">
        <v>1779</v>
      </c>
      <c r="U6204">
        <f>VLOOKUP(T6204,Index!$J$2:$K$1319,2,FALSE)</f>
        <v>776</v>
      </c>
      <c r="V6204" t="s">
        <v>15</v>
      </c>
      <c r="W6204">
        <f t="shared" si="385"/>
        <v>3</v>
      </c>
    </row>
    <row r="6205" spans="1:23">
      <c r="A6205" t="s">
        <v>2956</v>
      </c>
      <c r="B6205" t="s">
        <v>130</v>
      </c>
      <c r="C6205">
        <f>VLOOKUP(B6205,Index!$A$2:$B$18,2,FALSE)</f>
        <v>14</v>
      </c>
      <c r="D6205">
        <v>2013</v>
      </c>
      <c r="E6205" t="s">
        <v>221</v>
      </c>
      <c r="F6205">
        <f>VLOOKUP(E6205,Index!$D$2:$E$13,2,FALSE)</f>
        <v>12</v>
      </c>
      <c r="G6205" t="s">
        <v>49</v>
      </c>
      <c r="H6205">
        <f>VLOOKUP(G6205,Index!$G$2:$H$40,2,FALSE)</f>
        <v>4</v>
      </c>
      <c r="I6205" s="3">
        <v>50000</v>
      </c>
      <c r="J6205" s="3">
        <v>40000</v>
      </c>
      <c r="K6205" s="3">
        <v>0</v>
      </c>
      <c r="L6205" s="3">
        <v>10000</v>
      </c>
      <c r="M6205" s="3">
        <f t="shared" si="384"/>
        <v>100000</v>
      </c>
      <c r="N6205" s="3">
        <f t="shared" si="386"/>
        <v>25000</v>
      </c>
      <c r="O6205" s="3">
        <f t="shared" si="387"/>
        <v>0</v>
      </c>
      <c r="R6205">
        <v>6.8</v>
      </c>
      <c r="S6205">
        <v>17</v>
      </c>
      <c r="T6205" t="s">
        <v>1023</v>
      </c>
      <c r="U6205">
        <f>VLOOKUP(T6205,Index!$J$2:$K$1319,2,FALSE)</f>
        <v>402</v>
      </c>
      <c r="V6205" t="s">
        <v>15</v>
      </c>
      <c r="W6205">
        <f t="shared" si="385"/>
        <v>3</v>
      </c>
    </row>
    <row r="6206" spans="1:23">
      <c r="A6206" t="s">
        <v>4851</v>
      </c>
      <c r="B6206" t="s">
        <v>20</v>
      </c>
      <c r="C6206">
        <f>VLOOKUP(B6206,Index!$A$2:$B$18,2,FALSE)</f>
        <v>3</v>
      </c>
      <c r="D6206">
        <v>2009</v>
      </c>
      <c r="E6206" t="s">
        <v>67</v>
      </c>
      <c r="F6206">
        <f>VLOOKUP(E6206,Index!$D$2:$E$13,2,FALSE)</f>
        <v>10</v>
      </c>
      <c r="G6206" t="s">
        <v>77</v>
      </c>
      <c r="H6206">
        <f>VLOOKUP(G6206,Index!$G$2:$H$40,2,FALSE)</f>
        <v>35</v>
      </c>
      <c r="I6206" s="3">
        <v>90000</v>
      </c>
      <c r="J6206" s="3">
        <v>0</v>
      </c>
      <c r="K6206" s="3">
        <v>0</v>
      </c>
      <c r="L6206" s="3">
        <v>10000</v>
      </c>
      <c r="M6206" s="3">
        <f t="shared" si="384"/>
        <v>100000</v>
      </c>
      <c r="N6206" s="3">
        <f t="shared" si="386"/>
        <v>25000</v>
      </c>
      <c r="O6206" s="3">
        <f t="shared" si="387"/>
        <v>0</v>
      </c>
      <c r="T6206" t="s">
        <v>4237</v>
      </c>
      <c r="U6206">
        <f>VLOOKUP(T6206,Index!$J$2:$K$1319,2,FALSE)</f>
        <v>1208</v>
      </c>
      <c r="V6206" t="s">
        <v>15</v>
      </c>
      <c r="W6206">
        <f t="shared" si="385"/>
        <v>3</v>
      </c>
    </row>
    <row r="6207" spans="1:23">
      <c r="A6207" t="s">
        <v>4852</v>
      </c>
      <c r="B6207" t="s">
        <v>20</v>
      </c>
      <c r="C6207">
        <f>VLOOKUP(B6207,Index!$A$2:$B$18,2,FALSE)</f>
        <v>3</v>
      </c>
      <c r="D6207">
        <v>2009</v>
      </c>
      <c r="E6207" t="s">
        <v>90</v>
      </c>
      <c r="F6207">
        <f>VLOOKUP(E6207,Index!$D$2:$E$13,2,FALSE)</f>
        <v>8</v>
      </c>
      <c r="G6207" t="s">
        <v>264</v>
      </c>
      <c r="H6207">
        <f>VLOOKUP(G6207,Index!$G$2:$H$40,2,FALSE)</f>
        <v>25</v>
      </c>
      <c r="I6207" s="3">
        <v>60000</v>
      </c>
      <c r="J6207" s="3">
        <v>0</v>
      </c>
      <c r="K6207" s="3">
        <v>30000</v>
      </c>
      <c r="L6207" s="3">
        <v>0</v>
      </c>
      <c r="M6207" s="3">
        <f t="shared" si="384"/>
        <v>90000</v>
      </c>
      <c r="N6207" s="3">
        <f t="shared" si="386"/>
        <v>22500</v>
      </c>
      <c r="O6207" s="3">
        <f t="shared" si="387"/>
        <v>0</v>
      </c>
      <c r="P6207">
        <v>6.3</v>
      </c>
      <c r="Q6207">
        <v>27</v>
      </c>
      <c r="R6207">
        <v>6.6</v>
      </c>
      <c r="S6207">
        <v>10</v>
      </c>
      <c r="T6207" t="s">
        <v>2578</v>
      </c>
      <c r="U6207">
        <f>VLOOKUP(T6207,Index!$J$2:$K$1319,2,FALSE)</f>
        <v>1190</v>
      </c>
      <c r="V6207" t="s">
        <v>78</v>
      </c>
      <c r="W6207">
        <f t="shared" si="385"/>
        <v>3</v>
      </c>
    </row>
    <row r="6208" spans="1:23">
      <c r="A6208" t="s">
        <v>4471</v>
      </c>
      <c r="B6208" t="s">
        <v>20</v>
      </c>
      <c r="C6208">
        <f>VLOOKUP(B6208,Index!$A$2:$B$18,2,FALSE)</f>
        <v>3</v>
      </c>
      <c r="D6208">
        <v>2006</v>
      </c>
      <c r="E6208" t="s">
        <v>34</v>
      </c>
      <c r="F6208">
        <f>VLOOKUP(E6208,Index!$D$2:$E$13,2,FALSE)</f>
        <v>1</v>
      </c>
      <c r="G6208" t="s">
        <v>77</v>
      </c>
      <c r="H6208">
        <f>VLOOKUP(G6208,Index!$G$2:$H$40,2,FALSE)</f>
        <v>35</v>
      </c>
      <c r="I6208" s="3">
        <v>80000</v>
      </c>
      <c r="J6208" s="3">
        <v>10000</v>
      </c>
      <c r="K6208" s="3">
        <v>0</v>
      </c>
      <c r="L6208" s="3">
        <v>10000</v>
      </c>
      <c r="M6208" s="3">
        <f t="shared" si="384"/>
        <v>100000</v>
      </c>
      <c r="N6208" s="3">
        <f t="shared" si="386"/>
        <v>25000</v>
      </c>
      <c r="O6208" s="3">
        <f t="shared" si="387"/>
        <v>0</v>
      </c>
      <c r="P6208">
        <v>5.7</v>
      </c>
      <c r="Q6208">
        <v>15</v>
      </c>
      <c r="T6208" t="s">
        <v>1966</v>
      </c>
      <c r="U6208">
        <f>VLOOKUP(T6208,Index!$J$2:$K$1319,2,FALSE)</f>
        <v>1204</v>
      </c>
      <c r="V6208" t="s">
        <v>78</v>
      </c>
      <c r="W6208">
        <f t="shared" si="385"/>
        <v>3</v>
      </c>
    </row>
    <row r="6209" spans="1:23">
      <c r="A6209" t="s">
        <v>4853</v>
      </c>
      <c r="B6209" t="s">
        <v>39</v>
      </c>
      <c r="C6209">
        <f>VLOOKUP(B6209,Index!$A$2:$B$18,2,FALSE)</f>
        <v>8</v>
      </c>
      <c r="D6209">
        <v>2007</v>
      </c>
      <c r="E6209" t="s">
        <v>90</v>
      </c>
      <c r="F6209">
        <f>VLOOKUP(E6209,Index!$D$2:$E$13,2,FALSE)</f>
        <v>8</v>
      </c>
      <c r="G6209" t="s">
        <v>407</v>
      </c>
      <c r="H6209">
        <f>VLOOKUP(G6209,Index!$G$2:$H$40,2,FALSE)</f>
        <v>29</v>
      </c>
      <c r="I6209" s="3">
        <v>0</v>
      </c>
      <c r="J6209" s="3">
        <v>0</v>
      </c>
      <c r="K6209" s="3">
        <v>100000</v>
      </c>
      <c r="L6209" s="3">
        <v>0</v>
      </c>
      <c r="M6209" s="3">
        <f t="shared" si="384"/>
        <v>100000</v>
      </c>
      <c r="N6209" s="3">
        <f t="shared" si="386"/>
        <v>25000</v>
      </c>
      <c r="O6209" s="3">
        <f t="shared" si="387"/>
        <v>0</v>
      </c>
      <c r="P6209">
        <v>6.4</v>
      </c>
      <c r="Q6209">
        <v>24</v>
      </c>
      <c r="R6209">
        <v>7.3</v>
      </c>
      <c r="S6209">
        <v>17</v>
      </c>
      <c r="T6209" t="s">
        <v>2268</v>
      </c>
      <c r="U6209">
        <f>VLOOKUP(T6209,Index!$J$2:$K$1319,2,FALSE)</f>
        <v>791</v>
      </c>
      <c r="V6209" t="s">
        <v>78</v>
      </c>
      <c r="W6209">
        <f t="shared" si="385"/>
        <v>3</v>
      </c>
    </row>
    <row r="6210" spans="1:23">
      <c r="A6210" t="s">
        <v>2726</v>
      </c>
      <c r="B6210" t="s">
        <v>20</v>
      </c>
      <c r="C6210">
        <f>VLOOKUP(B6210,Index!$A$2:$B$18,2,FALSE)</f>
        <v>3</v>
      </c>
      <c r="D6210">
        <v>2010</v>
      </c>
      <c r="E6210" t="s">
        <v>13</v>
      </c>
      <c r="F6210">
        <f>VLOOKUP(E6210,Index!$D$2:$E$13,2,FALSE)</f>
        <v>11</v>
      </c>
      <c r="G6210" t="s">
        <v>49</v>
      </c>
      <c r="H6210">
        <f>VLOOKUP(G6210,Index!$G$2:$H$40,2,FALSE)</f>
        <v>4</v>
      </c>
      <c r="I6210" s="3">
        <v>90000</v>
      </c>
      <c r="J6210" s="3">
        <v>0</v>
      </c>
      <c r="K6210" s="3">
        <v>0</v>
      </c>
      <c r="L6210" s="3">
        <v>10000</v>
      </c>
      <c r="M6210" s="3">
        <f t="shared" ref="M6210:M6273" si="388">SUM(I6210:L6210)</f>
        <v>100000</v>
      </c>
      <c r="N6210" s="3">
        <f t="shared" si="386"/>
        <v>25000</v>
      </c>
      <c r="O6210" s="3">
        <f t="shared" si="387"/>
        <v>0</v>
      </c>
      <c r="T6210" t="s">
        <v>822</v>
      </c>
      <c r="U6210">
        <f>VLOOKUP(T6210,Index!$J$2:$K$1319,2,FALSE)</f>
        <v>699</v>
      </c>
      <c r="V6210" t="s">
        <v>15</v>
      </c>
      <c r="W6210">
        <f t="shared" ref="W6210:W6273" si="389">IF(T6210=G6210,1,3)</f>
        <v>3</v>
      </c>
    </row>
    <row r="6211" spans="1:23">
      <c r="A6211" t="s">
        <v>4854</v>
      </c>
      <c r="B6211" t="s">
        <v>20</v>
      </c>
      <c r="C6211">
        <f>VLOOKUP(B6211,Index!$A$2:$B$18,2,FALSE)</f>
        <v>3</v>
      </c>
      <c r="D6211">
        <v>2006</v>
      </c>
      <c r="E6211" t="s">
        <v>90</v>
      </c>
      <c r="F6211">
        <f>VLOOKUP(E6211,Index!$D$2:$E$13,2,FALSE)</f>
        <v>8</v>
      </c>
      <c r="G6211" t="s">
        <v>264</v>
      </c>
      <c r="H6211">
        <f>VLOOKUP(G6211,Index!$G$2:$H$40,2,FALSE)</f>
        <v>25</v>
      </c>
      <c r="I6211" s="3">
        <v>90000</v>
      </c>
      <c r="J6211" s="3">
        <v>0</v>
      </c>
      <c r="K6211" s="3">
        <v>0</v>
      </c>
      <c r="L6211" s="3">
        <v>10000</v>
      </c>
      <c r="M6211" s="3">
        <f t="shared" si="388"/>
        <v>100000</v>
      </c>
      <c r="N6211" s="3">
        <f t="shared" ref="N6211:N6274" si="390">AVERAGE(I6211:L6211)</f>
        <v>25000</v>
      </c>
      <c r="O6211" s="3">
        <f t="shared" ref="O6211:O6274" si="391">IF(M6211&gt;AVERAGE($M$2:$M$8064),1,0)</f>
        <v>0</v>
      </c>
      <c r="P6211">
        <v>7.1</v>
      </c>
      <c r="Q6211">
        <v>8</v>
      </c>
      <c r="R6211">
        <v>7.6</v>
      </c>
      <c r="S6211">
        <v>27</v>
      </c>
      <c r="T6211" t="s">
        <v>3484</v>
      </c>
      <c r="U6211">
        <f>VLOOKUP(T6211,Index!$J$2:$K$1319,2,FALSE)</f>
        <v>120</v>
      </c>
      <c r="V6211" t="s">
        <v>78</v>
      </c>
      <c r="W6211">
        <f t="shared" si="389"/>
        <v>3</v>
      </c>
    </row>
    <row r="6212" spans="1:23">
      <c r="A6212" t="s">
        <v>3168</v>
      </c>
      <c r="B6212" t="s">
        <v>28</v>
      </c>
      <c r="C6212">
        <f>VLOOKUP(B6212,Index!$A$2:$B$18,2,FALSE)</f>
        <v>15</v>
      </c>
      <c r="D6212">
        <v>2010</v>
      </c>
      <c r="E6212" t="s">
        <v>34</v>
      </c>
      <c r="F6212">
        <f>VLOOKUP(E6212,Index!$D$2:$E$13,2,FALSE)</f>
        <v>1</v>
      </c>
      <c r="G6212" t="s">
        <v>94</v>
      </c>
      <c r="H6212">
        <f>VLOOKUP(G6212,Index!$G$2:$H$40,2,FALSE)</f>
        <v>15</v>
      </c>
      <c r="I6212" s="3">
        <v>90000</v>
      </c>
      <c r="J6212" s="3">
        <v>0</v>
      </c>
      <c r="K6212" s="3">
        <v>0</v>
      </c>
      <c r="L6212" s="3">
        <v>10000</v>
      </c>
      <c r="M6212" s="3">
        <f t="shared" si="388"/>
        <v>100000</v>
      </c>
      <c r="N6212" s="3">
        <f t="shared" si="390"/>
        <v>25000</v>
      </c>
      <c r="O6212" s="3">
        <f t="shared" si="391"/>
        <v>0</v>
      </c>
      <c r="P6212">
        <v>5.6</v>
      </c>
      <c r="Q6212">
        <v>15</v>
      </c>
      <c r="R6212">
        <v>5.5</v>
      </c>
      <c r="S6212">
        <v>4</v>
      </c>
      <c r="T6212" t="s">
        <v>2185</v>
      </c>
      <c r="U6212">
        <f>VLOOKUP(T6212,Index!$J$2:$K$1319,2,FALSE)</f>
        <v>126</v>
      </c>
      <c r="V6212" t="s">
        <v>78</v>
      </c>
      <c r="W6212">
        <f t="shared" si="389"/>
        <v>3</v>
      </c>
    </row>
    <row r="6213" spans="1:23">
      <c r="A6213" t="s">
        <v>3359</v>
      </c>
      <c r="B6213" t="s">
        <v>20</v>
      </c>
      <c r="C6213">
        <f>VLOOKUP(B6213,Index!$A$2:$B$18,2,FALSE)</f>
        <v>3</v>
      </c>
      <c r="D6213">
        <v>2005</v>
      </c>
      <c r="E6213" t="s">
        <v>17</v>
      </c>
      <c r="F6213">
        <f>VLOOKUP(E6213,Index!$D$2:$E$13,2,FALSE)</f>
        <v>7</v>
      </c>
      <c r="G6213" t="s">
        <v>1211</v>
      </c>
      <c r="H6213">
        <f>VLOOKUP(G6213,Index!$G$2:$H$40,2,FALSE)</f>
        <v>39</v>
      </c>
      <c r="I6213" s="3">
        <v>90000</v>
      </c>
      <c r="J6213" s="3">
        <v>0</v>
      </c>
      <c r="K6213" s="3">
        <v>0</v>
      </c>
      <c r="L6213" s="3">
        <v>10000</v>
      </c>
      <c r="M6213" s="3">
        <f t="shared" si="388"/>
        <v>100000</v>
      </c>
      <c r="N6213" s="3">
        <f t="shared" si="390"/>
        <v>25000</v>
      </c>
      <c r="O6213" s="3">
        <f t="shared" si="391"/>
        <v>0</v>
      </c>
      <c r="P6213">
        <v>4.9000000000000004</v>
      </c>
      <c r="Q6213">
        <v>5</v>
      </c>
      <c r="T6213" t="s">
        <v>1303</v>
      </c>
      <c r="U6213">
        <f>VLOOKUP(T6213,Index!$J$2:$K$1319,2,FALSE)</f>
        <v>1260</v>
      </c>
      <c r="V6213" t="s">
        <v>15</v>
      </c>
      <c r="W6213">
        <f t="shared" si="389"/>
        <v>3</v>
      </c>
    </row>
    <row r="6214" spans="1:23">
      <c r="A6214" t="s">
        <v>2766</v>
      </c>
      <c r="B6214" t="s">
        <v>97</v>
      </c>
      <c r="C6214">
        <f>VLOOKUP(B6214,Index!$A$2:$B$18,2,FALSE)</f>
        <v>16</v>
      </c>
      <c r="D6214">
        <v>2006</v>
      </c>
      <c r="E6214" t="s">
        <v>21</v>
      </c>
      <c r="F6214">
        <f>VLOOKUP(E6214,Index!$D$2:$E$13,2,FALSE)</f>
        <v>5</v>
      </c>
      <c r="G6214" t="s">
        <v>588</v>
      </c>
      <c r="H6214">
        <f>VLOOKUP(G6214,Index!$G$2:$H$40,2,FALSE)</f>
        <v>37</v>
      </c>
      <c r="I6214" s="3">
        <v>70000</v>
      </c>
      <c r="J6214" s="3">
        <v>20000</v>
      </c>
      <c r="K6214" s="3">
        <v>0</v>
      </c>
      <c r="L6214" s="3">
        <v>0</v>
      </c>
      <c r="M6214" s="3">
        <f t="shared" si="388"/>
        <v>90000</v>
      </c>
      <c r="N6214" s="3">
        <f t="shared" si="390"/>
        <v>22500</v>
      </c>
      <c r="O6214" s="3">
        <f t="shared" si="391"/>
        <v>0</v>
      </c>
      <c r="P6214">
        <v>6.8</v>
      </c>
      <c r="Q6214">
        <v>16</v>
      </c>
      <c r="T6214" t="s">
        <v>588</v>
      </c>
      <c r="U6214">
        <f>VLOOKUP(T6214,Index!$J$2:$K$1319,2,FALSE)</f>
        <v>1263</v>
      </c>
      <c r="V6214" t="s">
        <v>78</v>
      </c>
      <c r="W6214">
        <f t="shared" si="389"/>
        <v>1</v>
      </c>
    </row>
    <row r="6215" spans="1:23">
      <c r="A6215" t="s">
        <v>4855</v>
      </c>
      <c r="B6215" t="s">
        <v>39</v>
      </c>
      <c r="C6215">
        <f>VLOOKUP(B6215,Index!$A$2:$B$18,2,FALSE)</f>
        <v>8</v>
      </c>
      <c r="D6215">
        <v>2004</v>
      </c>
      <c r="E6215" t="s">
        <v>59</v>
      </c>
      <c r="F6215">
        <f>VLOOKUP(E6215,Index!$D$2:$E$13,2,FALSE)</f>
        <v>3</v>
      </c>
      <c r="G6215" t="s">
        <v>144</v>
      </c>
      <c r="H6215">
        <f>VLOOKUP(G6215,Index!$G$2:$H$40,2,FALSE)</f>
        <v>1</v>
      </c>
      <c r="I6215" s="3">
        <v>50000</v>
      </c>
      <c r="J6215" s="3">
        <v>40000</v>
      </c>
      <c r="K6215" s="3">
        <v>0</v>
      </c>
      <c r="L6215" s="3">
        <v>10000</v>
      </c>
      <c r="M6215" s="3">
        <f t="shared" si="388"/>
        <v>100000</v>
      </c>
      <c r="N6215" s="3">
        <f t="shared" si="390"/>
        <v>25000</v>
      </c>
      <c r="O6215" s="3">
        <f t="shared" si="391"/>
        <v>0</v>
      </c>
      <c r="P6215">
        <v>7.3</v>
      </c>
      <c r="Q6215">
        <v>39</v>
      </c>
      <c r="R6215">
        <v>7.5</v>
      </c>
      <c r="S6215">
        <v>13</v>
      </c>
      <c r="T6215" t="s">
        <v>1784</v>
      </c>
      <c r="U6215">
        <f>VLOOKUP(T6215,Index!$J$2:$K$1319,2,FALSE)</f>
        <v>69</v>
      </c>
      <c r="V6215" t="s">
        <v>61</v>
      </c>
      <c r="W6215">
        <f t="shared" si="389"/>
        <v>3</v>
      </c>
    </row>
    <row r="6216" spans="1:23">
      <c r="A6216" t="s">
        <v>4208</v>
      </c>
      <c r="B6216" t="s">
        <v>12</v>
      </c>
      <c r="C6216">
        <f>VLOOKUP(B6216,Index!$A$2:$B$18,2,FALSE)</f>
        <v>13</v>
      </c>
      <c r="D6216">
        <v>2009</v>
      </c>
      <c r="E6216" t="s">
        <v>34</v>
      </c>
      <c r="F6216">
        <f>VLOOKUP(E6216,Index!$D$2:$E$13,2,FALSE)</f>
        <v>1</v>
      </c>
      <c r="G6216" t="s">
        <v>1170</v>
      </c>
      <c r="H6216">
        <f>VLOOKUP(G6216,Index!$G$2:$H$40,2,FALSE)</f>
        <v>11</v>
      </c>
      <c r="I6216" s="3">
        <v>90000</v>
      </c>
      <c r="J6216" s="3">
        <v>0</v>
      </c>
      <c r="K6216" s="3">
        <v>0</v>
      </c>
      <c r="L6216" s="3">
        <v>10000</v>
      </c>
      <c r="M6216" s="3">
        <f t="shared" si="388"/>
        <v>100000</v>
      </c>
      <c r="N6216" s="3">
        <f t="shared" si="390"/>
        <v>25000</v>
      </c>
      <c r="O6216" s="3">
        <f t="shared" si="391"/>
        <v>0</v>
      </c>
      <c r="P6216">
        <v>6</v>
      </c>
      <c r="Q6216">
        <v>8</v>
      </c>
      <c r="T6216" t="s">
        <v>1171</v>
      </c>
      <c r="U6216">
        <f>VLOOKUP(T6216,Index!$J$2:$K$1319,2,FALSE)</f>
        <v>526</v>
      </c>
      <c r="V6216" t="s">
        <v>78</v>
      </c>
      <c r="W6216">
        <f t="shared" si="389"/>
        <v>3</v>
      </c>
    </row>
    <row r="6217" spans="1:23">
      <c r="A6217" t="s">
        <v>4346</v>
      </c>
      <c r="B6217" t="s">
        <v>20</v>
      </c>
      <c r="C6217">
        <f>VLOOKUP(B6217,Index!$A$2:$B$18,2,FALSE)</f>
        <v>3</v>
      </c>
      <c r="D6217">
        <v>2008</v>
      </c>
      <c r="E6217" t="s">
        <v>67</v>
      </c>
      <c r="F6217">
        <f>VLOOKUP(E6217,Index!$D$2:$E$13,2,FALSE)</f>
        <v>10</v>
      </c>
      <c r="G6217" t="s">
        <v>585</v>
      </c>
      <c r="H6217">
        <f>VLOOKUP(G6217,Index!$G$2:$H$40,2,FALSE)</f>
        <v>12</v>
      </c>
      <c r="I6217" s="3">
        <v>80000</v>
      </c>
      <c r="J6217" s="3">
        <v>10000</v>
      </c>
      <c r="K6217" s="3">
        <v>0</v>
      </c>
      <c r="L6217" s="3">
        <v>10000</v>
      </c>
      <c r="M6217" s="3">
        <f t="shared" si="388"/>
        <v>100000</v>
      </c>
      <c r="N6217" s="3">
        <f t="shared" si="390"/>
        <v>25000</v>
      </c>
      <c r="O6217" s="3">
        <f t="shared" si="391"/>
        <v>0</v>
      </c>
      <c r="T6217" t="s">
        <v>4347</v>
      </c>
      <c r="U6217">
        <f>VLOOKUP(T6217,Index!$J$2:$K$1319,2,FALSE)</f>
        <v>785</v>
      </c>
      <c r="V6217" t="s">
        <v>15</v>
      </c>
      <c r="W6217">
        <f t="shared" si="389"/>
        <v>3</v>
      </c>
    </row>
    <row r="6218" spans="1:23">
      <c r="A6218" t="s">
        <v>4856</v>
      </c>
      <c r="B6218" t="s">
        <v>12</v>
      </c>
      <c r="C6218">
        <f>VLOOKUP(B6218,Index!$A$2:$B$18,2,FALSE)</f>
        <v>13</v>
      </c>
      <c r="D6218">
        <v>2009</v>
      </c>
      <c r="E6218" t="s">
        <v>34</v>
      </c>
      <c r="F6218">
        <f>VLOOKUP(E6218,Index!$D$2:$E$13,2,FALSE)</f>
        <v>1</v>
      </c>
      <c r="G6218" t="s">
        <v>168</v>
      </c>
      <c r="H6218">
        <f>VLOOKUP(G6218,Index!$G$2:$H$40,2,FALSE)</f>
        <v>19</v>
      </c>
      <c r="I6218" s="3">
        <v>90000</v>
      </c>
      <c r="J6218" s="3">
        <v>0</v>
      </c>
      <c r="K6218" s="3">
        <v>0</v>
      </c>
      <c r="L6218" s="3">
        <v>10000</v>
      </c>
      <c r="M6218" s="3">
        <f t="shared" si="388"/>
        <v>100000</v>
      </c>
      <c r="N6218" s="3">
        <f t="shared" si="390"/>
        <v>25000</v>
      </c>
      <c r="O6218" s="3">
        <f t="shared" si="391"/>
        <v>0</v>
      </c>
      <c r="P6218">
        <v>7.1</v>
      </c>
      <c r="Q6218">
        <v>7</v>
      </c>
      <c r="R6218">
        <v>8.1999999999999993</v>
      </c>
      <c r="S6218">
        <v>5</v>
      </c>
      <c r="T6218" t="s">
        <v>4857</v>
      </c>
      <c r="U6218">
        <f>VLOOKUP(T6218,Index!$J$2:$K$1319,2,FALSE)</f>
        <v>680</v>
      </c>
      <c r="V6218" t="s">
        <v>78</v>
      </c>
      <c r="W6218">
        <f t="shared" si="389"/>
        <v>3</v>
      </c>
    </row>
    <row r="6219" spans="1:23">
      <c r="A6219" t="s">
        <v>4208</v>
      </c>
      <c r="B6219" t="s">
        <v>112</v>
      </c>
      <c r="C6219">
        <f>VLOOKUP(B6219,Index!$A$2:$B$18,2,FALSE)</f>
        <v>11</v>
      </c>
      <c r="D6219">
        <v>2009</v>
      </c>
      <c r="E6219" t="s">
        <v>34</v>
      </c>
      <c r="F6219">
        <f>VLOOKUP(E6219,Index!$D$2:$E$13,2,FALSE)</f>
        <v>1</v>
      </c>
      <c r="G6219" t="s">
        <v>1170</v>
      </c>
      <c r="H6219">
        <f>VLOOKUP(G6219,Index!$G$2:$H$40,2,FALSE)</f>
        <v>11</v>
      </c>
      <c r="I6219" s="3">
        <v>80000</v>
      </c>
      <c r="J6219" s="3">
        <v>0</v>
      </c>
      <c r="K6219" s="3">
        <v>0</v>
      </c>
      <c r="L6219" s="3">
        <v>10000</v>
      </c>
      <c r="M6219" s="3">
        <f t="shared" si="388"/>
        <v>90000</v>
      </c>
      <c r="N6219" s="3">
        <f t="shared" si="390"/>
        <v>22500</v>
      </c>
      <c r="O6219" s="3">
        <f t="shared" si="391"/>
        <v>0</v>
      </c>
      <c r="T6219" t="s">
        <v>1171</v>
      </c>
      <c r="U6219">
        <f>VLOOKUP(T6219,Index!$J$2:$K$1319,2,FALSE)</f>
        <v>526</v>
      </c>
      <c r="V6219" t="s">
        <v>78</v>
      </c>
      <c r="W6219">
        <f t="shared" si="389"/>
        <v>3</v>
      </c>
    </row>
    <row r="6220" spans="1:23">
      <c r="A6220" t="s">
        <v>4858</v>
      </c>
      <c r="B6220" t="s">
        <v>926</v>
      </c>
      <c r="C6220">
        <f>VLOOKUP(B6220,Index!$A$2:$B$18,2,FALSE)</f>
        <v>12</v>
      </c>
      <c r="D6220">
        <v>2014</v>
      </c>
      <c r="E6220" t="s">
        <v>90</v>
      </c>
      <c r="F6220">
        <f>VLOOKUP(E6220,Index!$D$2:$E$13,2,FALSE)</f>
        <v>8</v>
      </c>
      <c r="G6220" t="s">
        <v>1807</v>
      </c>
      <c r="H6220">
        <f>VLOOKUP(G6220,Index!$G$2:$H$40,2,FALSE)</f>
        <v>27</v>
      </c>
      <c r="I6220" s="3">
        <v>20000</v>
      </c>
      <c r="J6220" s="3">
        <v>0</v>
      </c>
      <c r="K6220" s="3">
        <v>60000</v>
      </c>
      <c r="L6220" s="3">
        <v>10000</v>
      </c>
      <c r="M6220" s="3">
        <f t="shared" si="388"/>
        <v>90000</v>
      </c>
      <c r="N6220" s="3">
        <f t="shared" si="390"/>
        <v>22500</v>
      </c>
      <c r="O6220" s="3">
        <f t="shared" si="391"/>
        <v>0</v>
      </c>
      <c r="P6220">
        <v>6.6</v>
      </c>
      <c r="Q6220">
        <v>25</v>
      </c>
      <c r="R6220">
        <v>7.3</v>
      </c>
      <c r="S6220">
        <v>24</v>
      </c>
      <c r="T6220" t="s">
        <v>4069</v>
      </c>
      <c r="U6220">
        <f>VLOOKUP(T6220,Index!$J$2:$K$1319,2,FALSE)</f>
        <v>403</v>
      </c>
      <c r="V6220" t="s">
        <v>37</v>
      </c>
      <c r="W6220">
        <f t="shared" si="389"/>
        <v>3</v>
      </c>
    </row>
    <row r="6221" spans="1:23">
      <c r="A6221" t="s">
        <v>492</v>
      </c>
      <c r="B6221" t="s">
        <v>107</v>
      </c>
      <c r="C6221">
        <f>VLOOKUP(B6221,Index!$A$2:$B$18,2,FALSE)</f>
        <v>6</v>
      </c>
      <c r="D6221">
        <v>2011</v>
      </c>
      <c r="E6221" t="s">
        <v>34</v>
      </c>
      <c r="F6221">
        <f>VLOOKUP(E6221,Index!$D$2:$E$13,2,FALSE)</f>
        <v>1</v>
      </c>
      <c r="G6221" t="s">
        <v>49</v>
      </c>
      <c r="H6221">
        <f>VLOOKUP(G6221,Index!$G$2:$H$40,2,FALSE)</f>
        <v>4</v>
      </c>
      <c r="I6221" s="3">
        <v>50000</v>
      </c>
      <c r="J6221" s="3">
        <v>30000</v>
      </c>
      <c r="K6221" s="3">
        <v>0</v>
      </c>
      <c r="L6221" s="3">
        <v>10000</v>
      </c>
      <c r="M6221" s="3">
        <f t="shared" si="388"/>
        <v>90000</v>
      </c>
      <c r="N6221" s="3">
        <f t="shared" si="390"/>
        <v>22500</v>
      </c>
      <c r="O6221" s="3">
        <f t="shared" si="391"/>
        <v>0</v>
      </c>
      <c r="R6221">
        <v>3.5</v>
      </c>
      <c r="S6221">
        <v>15</v>
      </c>
      <c r="T6221" t="s">
        <v>493</v>
      </c>
      <c r="U6221">
        <f>VLOOKUP(T6221,Index!$J$2:$K$1319,2,FALSE)</f>
        <v>1178</v>
      </c>
      <c r="V6221" t="s">
        <v>78</v>
      </c>
      <c r="W6221">
        <f t="shared" si="389"/>
        <v>3</v>
      </c>
    </row>
    <row r="6222" spans="1:23">
      <c r="A6222" t="s">
        <v>4859</v>
      </c>
      <c r="B6222" t="s">
        <v>28</v>
      </c>
      <c r="C6222">
        <f>VLOOKUP(B6222,Index!$A$2:$B$18,2,FALSE)</f>
        <v>15</v>
      </c>
      <c r="D6222">
        <v>2011</v>
      </c>
      <c r="E6222" t="s">
        <v>34</v>
      </c>
      <c r="F6222">
        <f>VLOOKUP(E6222,Index!$D$2:$E$13,2,FALSE)</f>
        <v>1</v>
      </c>
      <c r="G6222" t="s">
        <v>948</v>
      </c>
      <c r="H6222">
        <f>VLOOKUP(G6222,Index!$G$2:$H$40,2,FALSE)</f>
        <v>10</v>
      </c>
      <c r="I6222" s="3">
        <v>90000</v>
      </c>
      <c r="J6222" s="3">
        <v>0</v>
      </c>
      <c r="K6222" s="3">
        <v>0</v>
      </c>
      <c r="L6222" s="3">
        <v>10000</v>
      </c>
      <c r="M6222" s="3">
        <f t="shared" si="388"/>
        <v>100000</v>
      </c>
      <c r="N6222" s="3">
        <f t="shared" si="390"/>
        <v>25000</v>
      </c>
      <c r="O6222" s="3">
        <f t="shared" si="391"/>
        <v>0</v>
      </c>
      <c r="R6222">
        <v>4.5999999999999996</v>
      </c>
      <c r="S6222">
        <v>8</v>
      </c>
      <c r="T6222" t="s">
        <v>4860</v>
      </c>
      <c r="U6222">
        <f>VLOOKUP(T6222,Index!$J$2:$K$1319,2,FALSE)</f>
        <v>1005</v>
      </c>
      <c r="V6222" t="s">
        <v>61</v>
      </c>
      <c r="W6222">
        <f t="shared" si="389"/>
        <v>3</v>
      </c>
    </row>
    <row r="6223" spans="1:23">
      <c r="A6223" t="s">
        <v>4861</v>
      </c>
      <c r="B6223" t="s">
        <v>97</v>
      </c>
      <c r="C6223">
        <f>VLOOKUP(B6223,Index!$A$2:$B$18,2,FALSE)</f>
        <v>16</v>
      </c>
      <c r="D6223">
        <v>2003</v>
      </c>
      <c r="E6223" t="s">
        <v>17</v>
      </c>
      <c r="F6223">
        <f>VLOOKUP(E6223,Index!$D$2:$E$13,2,FALSE)</f>
        <v>7</v>
      </c>
      <c r="G6223" t="s">
        <v>429</v>
      </c>
      <c r="H6223">
        <f>VLOOKUP(G6223,Index!$G$2:$H$40,2,FALSE)</f>
        <v>34</v>
      </c>
      <c r="I6223" s="3">
        <v>70000</v>
      </c>
      <c r="J6223" s="3">
        <v>20000</v>
      </c>
      <c r="K6223" s="3">
        <v>0</v>
      </c>
      <c r="L6223" s="3">
        <v>0</v>
      </c>
      <c r="M6223" s="3">
        <f t="shared" si="388"/>
        <v>90000</v>
      </c>
      <c r="N6223" s="3">
        <f t="shared" si="390"/>
        <v>22500</v>
      </c>
      <c r="O6223" s="3">
        <f t="shared" si="391"/>
        <v>0</v>
      </c>
      <c r="P6223">
        <v>8.6999999999999993</v>
      </c>
      <c r="Q6223">
        <v>23</v>
      </c>
      <c r="R6223">
        <v>8.5</v>
      </c>
      <c r="S6223">
        <v>14</v>
      </c>
      <c r="T6223" t="s">
        <v>1359</v>
      </c>
      <c r="U6223">
        <f>VLOOKUP(T6223,Index!$J$2:$K$1319,2,FALSE)</f>
        <v>229</v>
      </c>
      <c r="V6223" t="s">
        <v>15</v>
      </c>
      <c r="W6223">
        <f t="shared" si="389"/>
        <v>3</v>
      </c>
    </row>
    <row r="6224" spans="1:23">
      <c r="A6224" t="s">
        <v>3304</v>
      </c>
      <c r="B6224" t="s">
        <v>12</v>
      </c>
      <c r="C6224">
        <f>VLOOKUP(B6224,Index!$A$2:$B$18,2,FALSE)</f>
        <v>13</v>
      </c>
      <c r="D6224">
        <v>2010</v>
      </c>
      <c r="E6224" t="s">
        <v>187</v>
      </c>
      <c r="F6224">
        <f>VLOOKUP(E6224,Index!$D$2:$E$13,2,FALSE)</f>
        <v>2</v>
      </c>
      <c r="G6224" t="s">
        <v>49</v>
      </c>
      <c r="H6224">
        <f>VLOOKUP(G6224,Index!$G$2:$H$40,2,FALSE)</f>
        <v>4</v>
      </c>
      <c r="I6224" s="3">
        <v>80000</v>
      </c>
      <c r="J6224" s="3">
        <v>10000</v>
      </c>
      <c r="K6224" s="3">
        <v>0</v>
      </c>
      <c r="L6224" s="3">
        <v>10000</v>
      </c>
      <c r="M6224" s="3">
        <f t="shared" si="388"/>
        <v>100000</v>
      </c>
      <c r="N6224" s="3">
        <f t="shared" si="390"/>
        <v>25000</v>
      </c>
      <c r="O6224" s="3">
        <f t="shared" si="391"/>
        <v>0</v>
      </c>
      <c r="R6224">
        <v>9</v>
      </c>
      <c r="S6224">
        <v>10</v>
      </c>
      <c r="T6224" t="s">
        <v>3305</v>
      </c>
      <c r="U6224">
        <f>VLOOKUP(T6224,Index!$J$2:$K$1319,2,FALSE)</f>
        <v>134</v>
      </c>
      <c r="V6224" t="s">
        <v>15</v>
      </c>
      <c r="W6224">
        <f t="shared" si="389"/>
        <v>3</v>
      </c>
    </row>
    <row r="6225" spans="1:23">
      <c r="A6225" t="s">
        <v>4862</v>
      </c>
      <c r="B6225" t="s">
        <v>12</v>
      </c>
      <c r="C6225">
        <f>VLOOKUP(B6225,Index!$A$2:$B$18,2,FALSE)</f>
        <v>13</v>
      </c>
      <c r="D6225">
        <v>2007</v>
      </c>
      <c r="E6225" t="s">
        <v>34</v>
      </c>
      <c r="F6225">
        <f>VLOOKUP(E6225,Index!$D$2:$E$13,2,FALSE)</f>
        <v>1</v>
      </c>
      <c r="G6225" t="s">
        <v>1028</v>
      </c>
      <c r="H6225">
        <f>VLOOKUP(G6225,Index!$G$2:$H$40,2,FALSE)</f>
        <v>9</v>
      </c>
      <c r="I6225" s="3">
        <v>80000</v>
      </c>
      <c r="J6225" s="3">
        <v>0</v>
      </c>
      <c r="K6225" s="3">
        <v>0</v>
      </c>
      <c r="L6225" s="3">
        <v>10000</v>
      </c>
      <c r="M6225" s="3">
        <f t="shared" si="388"/>
        <v>90000</v>
      </c>
      <c r="N6225" s="3">
        <f t="shared" si="390"/>
        <v>22500</v>
      </c>
      <c r="O6225" s="3">
        <f t="shared" si="391"/>
        <v>0</v>
      </c>
      <c r="P6225">
        <v>6.2</v>
      </c>
      <c r="Q6225">
        <v>25</v>
      </c>
      <c r="R6225">
        <v>6.2</v>
      </c>
      <c r="S6225">
        <v>32</v>
      </c>
      <c r="T6225" t="s">
        <v>3195</v>
      </c>
      <c r="U6225">
        <f>VLOOKUP(T6225,Index!$J$2:$K$1319,2,FALSE)</f>
        <v>592</v>
      </c>
      <c r="V6225" t="s">
        <v>61</v>
      </c>
      <c r="W6225">
        <f t="shared" si="389"/>
        <v>3</v>
      </c>
    </row>
    <row r="6226" spans="1:23">
      <c r="A6226" t="s">
        <v>4863</v>
      </c>
      <c r="B6226" t="s">
        <v>39</v>
      </c>
      <c r="C6226">
        <f>VLOOKUP(B6226,Index!$A$2:$B$18,2,FALSE)</f>
        <v>8</v>
      </c>
      <c r="D6226">
        <v>2006</v>
      </c>
      <c r="E6226" t="s">
        <v>90</v>
      </c>
      <c r="F6226">
        <f>VLOOKUP(E6226,Index!$D$2:$E$13,2,FALSE)</f>
        <v>8</v>
      </c>
      <c r="G6226" t="s">
        <v>144</v>
      </c>
      <c r="H6226">
        <f>VLOOKUP(G6226,Index!$G$2:$H$40,2,FALSE)</f>
        <v>1</v>
      </c>
      <c r="I6226" s="3">
        <v>0</v>
      </c>
      <c r="J6226" s="3">
        <v>0</v>
      </c>
      <c r="K6226" s="3">
        <v>100000</v>
      </c>
      <c r="L6226" s="3">
        <v>0</v>
      </c>
      <c r="M6226" s="3">
        <f t="shared" si="388"/>
        <v>100000</v>
      </c>
      <c r="N6226" s="3">
        <f t="shared" si="390"/>
        <v>25000</v>
      </c>
      <c r="O6226" s="3">
        <f t="shared" si="391"/>
        <v>0</v>
      </c>
      <c r="P6226">
        <v>7.1</v>
      </c>
      <c r="Q6226">
        <v>30</v>
      </c>
      <c r="R6226">
        <v>7.7</v>
      </c>
      <c r="S6226">
        <v>43</v>
      </c>
      <c r="T6226" t="s">
        <v>2625</v>
      </c>
      <c r="U6226">
        <f>VLOOKUP(T6226,Index!$J$2:$K$1319,2,FALSE)</f>
        <v>502</v>
      </c>
      <c r="V6226" t="s">
        <v>61</v>
      </c>
      <c r="W6226">
        <f t="shared" si="389"/>
        <v>3</v>
      </c>
    </row>
    <row r="6227" spans="1:23">
      <c r="A6227" t="s">
        <v>4864</v>
      </c>
      <c r="B6227" t="s">
        <v>156</v>
      </c>
      <c r="C6227">
        <f>VLOOKUP(B6227,Index!$A$2:$B$18,2,FALSE)</f>
        <v>4</v>
      </c>
      <c r="D6227">
        <v>2006</v>
      </c>
      <c r="E6227" t="s">
        <v>21</v>
      </c>
      <c r="F6227">
        <f>VLOOKUP(E6227,Index!$D$2:$E$13,2,FALSE)</f>
        <v>5</v>
      </c>
      <c r="G6227" t="s">
        <v>168</v>
      </c>
      <c r="H6227">
        <f>VLOOKUP(G6227,Index!$G$2:$H$40,2,FALSE)</f>
        <v>19</v>
      </c>
      <c r="I6227" s="3">
        <v>70000</v>
      </c>
      <c r="J6227" s="3">
        <v>30000</v>
      </c>
      <c r="K6227" s="3">
        <v>0</v>
      </c>
      <c r="L6227" s="3">
        <v>0</v>
      </c>
      <c r="M6227" s="3">
        <f t="shared" si="388"/>
        <v>100000</v>
      </c>
      <c r="N6227" s="3">
        <f t="shared" si="390"/>
        <v>25000</v>
      </c>
      <c r="O6227" s="3">
        <f t="shared" si="391"/>
        <v>0</v>
      </c>
      <c r="P6227">
        <v>8.6</v>
      </c>
      <c r="Q6227">
        <v>4</v>
      </c>
      <c r="R6227">
        <v>8.4</v>
      </c>
      <c r="S6227">
        <v>12</v>
      </c>
      <c r="T6227" t="s">
        <v>311</v>
      </c>
      <c r="U6227">
        <f>VLOOKUP(T6227,Index!$J$2:$K$1319,2,FALSE)</f>
        <v>631</v>
      </c>
      <c r="V6227" t="s">
        <v>61</v>
      </c>
      <c r="W6227">
        <f t="shared" si="389"/>
        <v>3</v>
      </c>
    </row>
    <row r="6228" spans="1:23">
      <c r="A6228" t="s">
        <v>4865</v>
      </c>
      <c r="B6228" t="s">
        <v>65</v>
      </c>
      <c r="C6228">
        <f>VLOOKUP(B6228,Index!$A$2:$B$18,2,FALSE)</f>
        <v>10</v>
      </c>
      <c r="D6228">
        <v>2015</v>
      </c>
      <c r="E6228" t="s">
        <v>34</v>
      </c>
      <c r="F6228">
        <f>VLOOKUP(E6228,Index!$D$2:$E$13,2,FALSE)</f>
        <v>1</v>
      </c>
      <c r="G6228" t="s">
        <v>657</v>
      </c>
      <c r="H6228">
        <f>VLOOKUP(G6228,Index!$G$2:$H$40,2,FALSE)</f>
        <v>33</v>
      </c>
      <c r="I6228" s="3">
        <v>20000</v>
      </c>
      <c r="J6228" s="3">
        <v>10000</v>
      </c>
      <c r="K6228" s="3">
        <v>60000</v>
      </c>
      <c r="L6228" s="3">
        <v>10000</v>
      </c>
      <c r="M6228" s="3">
        <f t="shared" si="388"/>
        <v>100000</v>
      </c>
      <c r="N6228" s="3">
        <f t="shared" si="390"/>
        <v>25000</v>
      </c>
      <c r="O6228" s="3">
        <f t="shared" si="391"/>
        <v>0</v>
      </c>
      <c r="P6228">
        <v>7.1</v>
      </c>
      <c r="Q6228">
        <v>29</v>
      </c>
      <c r="R6228">
        <v>6.5</v>
      </c>
      <c r="S6228">
        <v>15</v>
      </c>
      <c r="T6228" t="s">
        <v>658</v>
      </c>
      <c r="U6228">
        <f>VLOOKUP(T6228,Index!$J$2:$K$1319,2,FALSE)</f>
        <v>833</v>
      </c>
      <c r="V6228" t="s">
        <v>61</v>
      </c>
      <c r="W6228">
        <f t="shared" si="389"/>
        <v>3</v>
      </c>
    </row>
    <row r="6229" spans="1:23">
      <c r="A6229" t="s">
        <v>4537</v>
      </c>
      <c r="B6229" t="s">
        <v>20</v>
      </c>
      <c r="C6229">
        <f>VLOOKUP(B6229,Index!$A$2:$B$18,2,FALSE)</f>
        <v>3</v>
      </c>
      <c r="D6229">
        <v>2008</v>
      </c>
      <c r="E6229" t="s">
        <v>34</v>
      </c>
      <c r="F6229">
        <f>VLOOKUP(E6229,Index!$D$2:$E$13,2,FALSE)</f>
        <v>1</v>
      </c>
      <c r="G6229" t="s">
        <v>94</v>
      </c>
      <c r="H6229">
        <f>VLOOKUP(G6229,Index!$G$2:$H$40,2,FALSE)</f>
        <v>15</v>
      </c>
      <c r="I6229" s="3">
        <v>90000</v>
      </c>
      <c r="J6229" s="3">
        <v>0</v>
      </c>
      <c r="K6229" s="3">
        <v>0</v>
      </c>
      <c r="L6229" s="3">
        <v>10000</v>
      </c>
      <c r="M6229" s="3">
        <f t="shared" si="388"/>
        <v>100000</v>
      </c>
      <c r="N6229" s="3">
        <f t="shared" si="390"/>
        <v>25000</v>
      </c>
      <c r="O6229" s="3">
        <f t="shared" si="391"/>
        <v>0</v>
      </c>
      <c r="P6229">
        <v>5.4</v>
      </c>
      <c r="Q6229">
        <v>13</v>
      </c>
      <c r="T6229" t="s">
        <v>1888</v>
      </c>
      <c r="U6229">
        <f>VLOOKUP(T6229,Index!$J$2:$K$1319,2,FALSE)</f>
        <v>984</v>
      </c>
      <c r="V6229" t="s">
        <v>78</v>
      </c>
      <c r="W6229">
        <f t="shared" si="389"/>
        <v>3</v>
      </c>
    </row>
    <row r="6230" spans="1:23">
      <c r="A6230" t="s">
        <v>4866</v>
      </c>
      <c r="B6230" t="s">
        <v>97</v>
      </c>
      <c r="C6230">
        <f>VLOOKUP(B6230,Index!$A$2:$B$18,2,FALSE)</f>
        <v>16</v>
      </c>
      <c r="D6230">
        <v>2002</v>
      </c>
      <c r="E6230" t="s">
        <v>67</v>
      </c>
      <c r="F6230">
        <f>VLOOKUP(E6230,Index!$D$2:$E$13,2,FALSE)</f>
        <v>10</v>
      </c>
      <c r="G6230" t="s">
        <v>29</v>
      </c>
      <c r="H6230">
        <f>VLOOKUP(G6230,Index!$G$2:$H$40,2,FALSE)</f>
        <v>23</v>
      </c>
      <c r="I6230" s="3">
        <v>50000</v>
      </c>
      <c r="J6230" s="3">
        <v>20000</v>
      </c>
      <c r="K6230" s="3">
        <v>20000</v>
      </c>
      <c r="L6230" s="3">
        <v>0</v>
      </c>
      <c r="M6230" s="3">
        <f t="shared" si="388"/>
        <v>90000</v>
      </c>
      <c r="N6230" s="3">
        <f t="shared" si="390"/>
        <v>22500</v>
      </c>
      <c r="O6230" s="3">
        <f t="shared" si="391"/>
        <v>0</v>
      </c>
      <c r="P6230">
        <v>8.3000000000000007</v>
      </c>
      <c r="Q6230">
        <v>20</v>
      </c>
      <c r="R6230">
        <v>8.5</v>
      </c>
      <c r="S6230">
        <v>20</v>
      </c>
      <c r="T6230" t="s">
        <v>192</v>
      </c>
      <c r="U6230">
        <f>VLOOKUP(T6230,Index!$J$2:$K$1319,2,FALSE)</f>
        <v>202</v>
      </c>
      <c r="V6230" t="s">
        <v>61</v>
      </c>
      <c r="W6230">
        <f t="shared" si="389"/>
        <v>3</v>
      </c>
    </row>
    <row r="6231" spans="1:23">
      <c r="A6231" t="s">
        <v>3181</v>
      </c>
      <c r="B6231" t="s">
        <v>12</v>
      </c>
      <c r="C6231">
        <f>VLOOKUP(B6231,Index!$A$2:$B$18,2,FALSE)</f>
        <v>13</v>
      </c>
      <c r="D6231">
        <v>2009</v>
      </c>
      <c r="E6231" t="s">
        <v>23</v>
      </c>
      <c r="F6231">
        <f>VLOOKUP(E6231,Index!$D$2:$E$13,2,FALSE)</f>
        <v>4</v>
      </c>
      <c r="G6231" t="s">
        <v>480</v>
      </c>
      <c r="H6231">
        <f>VLOOKUP(G6231,Index!$G$2:$H$40,2,FALSE)</f>
        <v>21</v>
      </c>
      <c r="I6231" s="3">
        <v>90000</v>
      </c>
      <c r="J6231" s="3">
        <v>0</v>
      </c>
      <c r="K6231" s="3">
        <v>0</v>
      </c>
      <c r="L6231" s="3">
        <v>10000</v>
      </c>
      <c r="M6231" s="3">
        <f t="shared" si="388"/>
        <v>100000</v>
      </c>
      <c r="N6231" s="3">
        <f t="shared" si="390"/>
        <v>25000</v>
      </c>
      <c r="O6231" s="3">
        <f t="shared" si="391"/>
        <v>0</v>
      </c>
      <c r="T6231" t="s">
        <v>1509</v>
      </c>
      <c r="U6231">
        <f>VLOOKUP(T6231,Index!$J$2:$K$1319,2,FALSE)</f>
        <v>562</v>
      </c>
      <c r="V6231" t="s">
        <v>15</v>
      </c>
      <c r="W6231">
        <f t="shared" si="389"/>
        <v>3</v>
      </c>
    </row>
    <row r="6232" spans="1:23">
      <c r="A6232" t="s">
        <v>4867</v>
      </c>
      <c r="B6232" t="s">
        <v>112</v>
      </c>
      <c r="C6232">
        <f>VLOOKUP(B6232,Index!$A$2:$B$18,2,FALSE)</f>
        <v>11</v>
      </c>
      <c r="D6232">
        <v>2006</v>
      </c>
      <c r="E6232" t="s">
        <v>34</v>
      </c>
      <c r="F6232">
        <f>VLOOKUP(E6232,Index!$D$2:$E$13,2,FALSE)</f>
        <v>1</v>
      </c>
      <c r="G6232" t="s">
        <v>192</v>
      </c>
      <c r="H6232">
        <f>VLOOKUP(G6232,Index!$G$2:$H$40,2,FALSE)</f>
        <v>8</v>
      </c>
      <c r="I6232" s="3">
        <v>80000</v>
      </c>
      <c r="J6232" s="3">
        <v>0</v>
      </c>
      <c r="K6232" s="3">
        <v>0</v>
      </c>
      <c r="L6232" s="3">
        <v>10000</v>
      </c>
      <c r="M6232" s="3">
        <f t="shared" si="388"/>
        <v>90000</v>
      </c>
      <c r="N6232" s="3">
        <f t="shared" si="390"/>
        <v>22500</v>
      </c>
      <c r="O6232" s="3">
        <f t="shared" si="391"/>
        <v>0</v>
      </c>
      <c r="P6232">
        <v>7.4</v>
      </c>
      <c r="Q6232">
        <v>34</v>
      </c>
      <c r="R6232">
        <v>6.8</v>
      </c>
      <c r="S6232">
        <v>6</v>
      </c>
      <c r="T6232" t="s">
        <v>192</v>
      </c>
      <c r="U6232">
        <f>VLOOKUP(T6232,Index!$J$2:$K$1319,2,FALSE)</f>
        <v>202</v>
      </c>
      <c r="V6232" t="s">
        <v>61</v>
      </c>
      <c r="W6232">
        <f t="shared" si="389"/>
        <v>1</v>
      </c>
    </row>
    <row r="6233" spans="1:23">
      <c r="A6233" t="s">
        <v>4868</v>
      </c>
      <c r="B6233" t="s">
        <v>63</v>
      </c>
      <c r="C6233">
        <f>VLOOKUP(B6233,Index!$A$2:$B$18,2,FALSE)</f>
        <v>1</v>
      </c>
      <c r="D6233">
        <v>2011</v>
      </c>
      <c r="E6233" t="s">
        <v>59</v>
      </c>
      <c r="F6233">
        <f>VLOOKUP(E6233,Index!$D$2:$E$13,2,FALSE)</f>
        <v>3</v>
      </c>
      <c r="G6233" t="s">
        <v>585</v>
      </c>
      <c r="H6233">
        <f>VLOOKUP(G6233,Index!$G$2:$H$40,2,FALSE)</f>
        <v>12</v>
      </c>
      <c r="I6233" s="3">
        <v>70000</v>
      </c>
      <c r="J6233" s="3">
        <v>20000</v>
      </c>
      <c r="K6233" s="3">
        <v>0</v>
      </c>
      <c r="L6233" s="3">
        <v>10000</v>
      </c>
      <c r="M6233" s="3">
        <f t="shared" si="388"/>
        <v>100000</v>
      </c>
      <c r="N6233" s="3">
        <f t="shared" si="390"/>
        <v>25000</v>
      </c>
      <c r="O6233" s="3">
        <f t="shared" si="391"/>
        <v>0</v>
      </c>
      <c r="P6233">
        <v>5.8</v>
      </c>
      <c r="Q6233">
        <v>16</v>
      </c>
      <c r="R6233">
        <v>5.9</v>
      </c>
      <c r="S6233">
        <v>28</v>
      </c>
      <c r="T6233" t="s">
        <v>743</v>
      </c>
      <c r="U6233">
        <f>VLOOKUP(T6233,Index!$J$2:$K$1319,2,FALSE)</f>
        <v>858</v>
      </c>
      <c r="V6233" t="s">
        <v>78</v>
      </c>
      <c r="W6233">
        <f t="shared" si="389"/>
        <v>3</v>
      </c>
    </row>
    <row r="6234" spans="1:23">
      <c r="A6234" t="s">
        <v>4869</v>
      </c>
      <c r="B6234" t="s">
        <v>12</v>
      </c>
      <c r="C6234">
        <f>VLOOKUP(B6234,Index!$A$2:$B$18,2,FALSE)</f>
        <v>13</v>
      </c>
      <c r="D6234">
        <v>2008</v>
      </c>
      <c r="E6234" t="s">
        <v>48</v>
      </c>
      <c r="F6234">
        <f>VLOOKUP(E6234,Index!$D$2:$E$13,2,FALSE)</f>
        <v>9</v>
      </c>
      <c r="G6234" t="s">
        <v>267</v>
      </c>
      <c r="H6234">
        <f>VLOOKUP(G6234,Index!$G$2:$H$40,2,FALSE)</f>
        <v>14</v>
      </c>
      <c r="I6234" s="3">
        <v>90000</v>
      </c>
      <c r="J6234" s="3">
        <v>0</v>
      </c>
      <c r="K6234" s="3">
        <v>0</v>
      </c>
      <c r="L6234" s="3">
        <v>10000</v>
      </c>
      <c r="M6234" s="3">
        <f t="shared" si="388"/>
        <v>100000</v>
      </c>
      <c r="N6234" s="3">
        <f t="shared" si="390"/>
        <v>25000</v>
      </c>
      <c r="O6234" s="3">
        <f t="shared" si="391"/>
        <v>0</v>
      </c>
      <c r="P6234">
        <v>7.8</v>
      </c>
      <c r="Q6234">
        <v>30</v>
      </c>
      <c r="R6234">
        <v>7.7</v>
      </c>
      <c r="S6234">
        <v>17</v>
      </c>
      <c r="T6234" t="s">
        <v>774</v>
      </c>
      <c r="U6234">
        <f>VLOOKUP(T6234,Index!$J$2:$K$1319,2,FALSE)</f>
        <v>186</v>
      </c>
      <c r="V6234" t="s">
        <v>15</v>
      </c>
      <c r="W6234">
        <f t="shared" si="389"/>
        <v>3</v>
      </c>
    </row>
    <row r="6235" spans="1:23">
      <c r="A6235" t="s">
        <v>4870</v>
      </c>
      <c r="B6235" t="s">
        <v>20</v>
      </c>
      <c r="C6235">
        <f>VLOOKUP(B6235,Index!$A$2:$B$18,2,FALSE)</f>
        <v>3</v>
      </c>
      <c r="D6235">
        <v>2006</v>
      </c>
      <c r="E6235" t="s">
        <v>221</v>
      </c>
      <c r="F6235">
        <f>VLOOKUP(E6235,Index!$D$2:$E$13,2,FALSE)</f>
        <v>12</v>
      </c>
      <c r="G6235" t="s">
        <v>2182</v>
      </c>
      <c r="H6235">
        <f>VLOOKUP(G6235,Index!$G$2:$H$40,2,FALSE)</f>
        <v>18</v>
      </c>
      <c r="I6235" s="3">
        <v>90000</v>
      </c>
      <c r="J6235" s="3">
        <v>0</v>
      </c>
      <c r="K6235" s="3">
        <v>0</v>
      </c>
      <c r="L6235" s="3">
        <v>10000</v>
      </c>
      <c r="M6235" s="3">
        <f t="shared" si="388"/>
        <v>100000</v>
      </c>
      <c r="N6235" s="3">
        <f t="shared" si="390"/>
        <v>25000</v>
      </c>
      <c r="O6235" s="3">
        <f t="shared" si="391"/>
        <v>0</v>
      </c>
      <c r="P6235">
        <v>4.8</v>
      </c>
      <c r="Q6235">
        <v>19</v>
      </c>
      <c r="R6235">
        <v>4.8</v>
      </c>
      <c r="S6235">
        <v>6</v>
      </c>
      <c r="T6235" t="s">
        <v>2977</v>
      </c>
      <c r="U6235">
        <f>VLOOKUP(T6235,Index!$J$2:$K$1319,2,FALSE)</f>
        <v>1050</v>
      </c>
      <c r="V6235" t="s">
        <v>61</v>
      </c>
      <c r="W6235">
        <f t="shared" si="389"/>
        <v>3</v>
      </c>
    </row>
    <row r="6236" spans="1:23">
      <c r="A6236" t="s">
        <v>4871</v>
      </c>
      <c r="B6236" t="s">
        <v>107</v>
      </c>
      <c r="C6236">
        <f>VLOOKUP(B6236,Index!$A$2:$B$18,2,FALSE)</f>
        <v>6</v>
      </c>
      <c r="D6236">
        <v>2006</v>
      </c>
      <c r="E6236" t="s">
        <v>221</v>
      </c>
      <c r="F6236">
        <f>VLOOKUP(E6236,Index!$D$2:$E$13,2,FALSE)</f>
        <v>12</v>
      </c>
      <c r="G6236" t="s">
        <v>407</v>
      </c>
      <c r="H6236">
        <f>VLOOKUP(G6236,Index!$G$2:$H$40,2,FALSE)</f>
        <v>29</v>
      </c>
      <c r="I6236" s="3">
        <v>0</v>
      </c>
      <c r="J6236" s="3">
        <v>80000</v>
      </c>
      <c r="K6236" s="3">
        <v>0</v>
      </c>
      <c r="L6236" s="3">
        <v>20000</v>
      </c>
      <c r="M6236" s="3">
        <f t="shared" si="388"/>
        <v>100000</v>
      </c>
      <c r="N6236" s="3">
        <f t="shared" si="390"/>
        <v>25000</v>
      </c>
      <c r="O6236" s="3">
        <f t="shared" si="391"/>
        <v>0</v>
      </c>
      <c r="P6236">
        <v>8.8000000000000007</v>
      </c>
      <c r="Q6236">
        <v>39</v>
      </c>
      <c r="R6236">
        <v>8.9</v>
      </c>
      <c r="S6236">
        <v>648</v>
      </c>
      <c r="T6236" t="s">
        <v>762</v>
      </c>
      <c r="U6236">
        <f>VLOOKUP(T6236,Index!$J$2:$K$1319,2,FALSE)</f>
        <v>257</v>
      </c>
      <c r="V6236" t="s">
        <v>61</v>
      </c>
      <c r="W6236">
        <f t="shared" si="389"/>
        <v>3</v>
      </c>
    </row>
    <row r="6237" spans="1:23">
      <c r="A6237" t="s">
        <v>1851</v>
      </c>
      <c r="B6237" t="s">
        <v>926</v>
      </c>
      <c r="C6237">
        <f>VLOOKUP(B6237,Index!$A$2:$B$18,2,FALSE)</f>
        <v>12</v>
      </c>
      <c r="D6237">
        <v>2016</v>
      </c>
      <c r="E6237" t="s">
        <v>34</v>
      </c>
      <c r="F6237">
        <f>VLOOKUP(E6237,Index!$D$2:$E$13,2,FALSE)</f>
        <v>1</v>
      </c>
      <c r="G6237" t="s">
        <v>194</v>
      </c>
      <c r="H6237">
        <f>VLOOKUP(G6237,Index!$G$2:$H$40,2,FALSE)</f>
        <v>38</v>
      </c>
      <c r="I6237" s="3">
        <v>10000</v>
      </c>
      <c r="J6237" s="3">
        <v>60000</v>
      </c>
      <c r="K6237" s="3">
        <v>10000</v>
      </c>
      <c r="L6237" s="3">
        <v>20000</v>
      </c>
      <c r="M6237" s="3">
        <f t="shared" si="388"/>
        <v>100000</v>
      </c>
      <c r="N6237" s="3">
        <f t="shared" si="390"/>
        <v>25000</v>
      </c>
      <c r="O6237" s="3">
        <f t="shared" si="391"/>
        <v>0</v>
      </c>
      <c r="R6237">
        <v>7.1</v>
      </c>
      <c r="S6237">
        <v>13</v>
      </c>
      <c r="T6237" t="s">
        <v>627</v>
      </c>
      <c r="U6237">
        <f>VLOOKUP(T6237,Index!$J$2:$K$1319,2,FALSE)</f>
        <v>1195</v>
      </c>
      <c r="V6237" t="s">
        <v>78</v>
      </c>
      <c r="W6237">
        <f t="shared" si="389"/>
        <v>3</v>
      </c>
    </row>
    <row r="6238" spans="1:23">
      <c r="A6238" t="s">
        <v>3983</v>
      </c>
      <c r="B6238" t="s">
        <v>196</v>
      </c>
      <c r="C6238">
        <f>VLOOKUP(B6238,Index!$A$2:$B$18,2,FALSE)</f>
        <v>17</v>
      </c>
      <c r="D6238">
        <v>2016</v>
      </c>
      <c r="E6238" t="s">
        <v>21</v>
      </c>
      <c r="F6238">
        <f>VLOOKUP(E6238,Index!$D$2:$E$13,2,FALSE)</f>
        <v>5</v>
      </c>
      <c r="G6238" t="s">
        <v>49</v>
      </c>
      <c r="H6238">
        <f>VLOOKUP(G6238,Index!$G$2:$H$40,2,FALSE)</f>
        <v>4</v>
      </c>
      <c r="I6238" s="3">
        <v>50000</v>
      </c>
      <c r="J6238" s="3">
        <v>40000</v>
      </c>
      <c r="K6238" s="3">
        <v>0</v>
      </c>
      <c r="L6238" s="3">
        <v>10000</v>
      </c>
      <c r="M6238" s="3">
        <f t="shared" si="388"/>
        <v>100000</v>
      </c>
      <c r="N6238" s="3">
        <f t="shared" si="390"/>
        <v>25000</v>
      </c>
      <c r="O6238" s="3">
        <f t="shared" si="391"/>
        <v>0</v>
      </c>
      <c r="P6238">
        <v>7.8</v>
      </c>
      <c r="Q6238">
        <v>14</v>
      </c>
      <c r="R6238">
        <v>6</v>
      </c>
      <c r="S6238">
        <v>8</v>
      </c>
      <c r="T6238" t="s">
        <v>493</v>
      </c>
      <c r="U6238">
        <f>VLOOKUP(T6238,Index!$J$2:$K$1319,2,FALSE)</f>
        <v>1178</v>
      </c>
      <c r="V6238" t="s">
        <v>78</v>
      </c>
      <c r="W6238">
        <f t="shared" si="389"/>
        <v>3</v>
      </c>
    </row>
    <row r="6239" spans="1:23">
      <c r="A6239" t="s">
        <v>2695</v>
      </c>
      <c r="B6239" t="s">
        <v>97</v>
      </c>
      <c r="C6239">
        <f>VLOOKUP(B6239,Index!$A$2:$B$18,2,FALSE)</f>
        <v>16</v>
      </c>
      <c r="D6239">
        <v>2002</v>
      </c>
      <c r="E6239" t="s">
        <v>34</v>
      </c>
      <c r="F6239">
        <f>VLOOKUP(E6239,Index!$D$2:$E$13,2,FALSE)</f>
        <v>1</v>
      </c>
      <c r="G6239" t="s">
        <v>49</v>
      </c>
      <c r="H6239">
        <f>VLOOKUP(G6239,Index!$G$2:$H$40,2,FALSE)</f>
        <v>4</v>
      </c>
      <c r="I6239" s="3">
        <v>70000</v>
      </c>
      <c r="J6239" s="3">
        <v>20000</v>
      </c>
      <c r="K6239" s="3">
        <v>0</v>
      </c>
      <c r="L6239" s="3">
        <v>0</v>
      </c>
      <c r="M6239" s="3">
        <f t="shared" si="388"/>
        <v>90000</v>
      </c>
      <c r="N6239" s="3">
        <f t="shared" si="390"/>
        <v>22500</v>
      </c>
      <c r="O6239" s="3">
        <f t="shared" si="391"/>
        <v>0</v>
      </c>
      <c r="P6239">
        <v>5.4</v>
      </c>
      <c r="Q6239">
        <v>18</v>
      </c>
      <c r="R6239">
        <v>5</v>
      </c>
      <c r="S6239">
        <v>4</v>
      </c>
      <c r="T6239" t="s">
        <v>52</v>
      </c>
      <c r="U6239">
        <f>VLOOKUP(T6239,Index!$J$2:$K$1319,2,FALSE)</f>
        <v>1184</v>
      </c>
      <c r="V6239" t="s">
        <v>61</v>
      </c>
      <c r="W6239">
        <f t="shared" si="389"/>
        <v>3</v>
      </c>
    </row>
    <row r="6240" spans="1:23">
      <c r="A6240" t="s">
        <v>4872</v>
      </c>
      <c r="B6240" t="s">
        <v>112</v>
      </c>
      <c r="C6240">
        <f>VLOOKUP(B6240,Index!$A$2:$B$18,2,FALSE)</f>
        <v>11</v>
      </c>
      <c r="D6240">
        <v>2006</v>
      </c>
      <c r="E6240" t="s">
        <v>17</v>
      </c>
      <c r="F6240">
        <f>VLOOKUP(E6240,Index!$D$2:$E$13,2,FALSE)</f>
        <v>7</v>
      </c>
      <c r="G6240" t="s">
        <v>94</v>
      </c>
      <c r="H6240">
        <f>VLOOKUP(G6240,Index!$G$2:$H$40,2,FALSE)</f>
        <v>15</v>
      </c>
      <c r="I6240" s="3">
        <v>90000</v>
      </c>
      <c r="J6240" s="3">
        <v>0</v>
      </c>
      <c r="K6240" s="3">
        <v>0</v>
      </c>
      <c r="L6240" s="3">
        <v>10000</v>
      </c>
      <c r="M6240" s="3">
        <f t="shared" si="388"/>
        <v>100000</v>
      </c>
      <c r="N6240" s="3">
        <f t="shared" si="390"/>
        <v>25000</v>
      </c>
      <c r="O6240" s="3">
        <f t="shared" si="391"/>
        <v>0</v>
      </c>
      <c r="P6240">
        <v>6.6</v>
      </c>
      <c r="Q6240">
        <v>13</v>
      </c>
      <c r="R6240">
        <v>5.3</v>
      </c>
      <c r="S6240">
        <v>6</v>
      </c>
      <c r="T6240" t="s">
        <v>1023</v>
      </c>
      <c r="U6240">
        <f>VLOOKUP(T6240,Index!$J$2:$K$1319,2,FALSE)</f>
        <v>402</v>
      </c>
      <c r="V6240" t="s">
        <v>15</v>
      </c>
      <c r="W6240">
        <f t="shared" si="389"/>
        <v>3</v>
      </c>
    </row>
    <row r="6241" spans="1:23">
      <c r="A6241" t="s">
        <v>2895</v>
      </c>
      <c r="B6241" t="s">
        <v>926</v>
      </c>
      <c r="C6241">
        <f>VLOOKUP(B6241,Index!$A$2:$B$18,2,FALSE)</f>
        <v>12</v>
      </c>
      <c r="D6241">
        <v>2016</v>
      </c>
      <c r="E6241" t="s">
        <v>59</v>
      </c>
      <c r="F6241">
        <f>VLOOKUP(E6241,Index!$D$2:$E$13,2,FALSE)</f>
        <v>3</v>
      </c>
      <c r="G6241" t="s">
        <v>264</v>
      </c>
      <c r="H6241">
        <f>VLOOKUP(G6241,Index!$G$2:$H$40,2,FALSE)</f>
        <v>25</v>
      </c>
      <c r="I6241" s="3">
        <v>0</v>
      </c>
      <c r="J6241" s="3">
        <v>20000</v>
      </c>
      <c r="K6241" s="3">
        <v>70000</v>
      </c>
      <c r="L6241" s="3">
        <v>0</v>
      </c>
      <c r="M6241" s="3">
        <f t="shared" si="388"/>
        <v>90000</v>
      </c>
      <c r="N6241" s="3">
        <f t="shared" si="390"/>
        <v>22500</v>
      </c>
      <c r="O6241" s="3">
        <f t="shared" si="391"/>
        <v>0</v>
      </c>
      <c r="P6241">
        <v>6.2</v>
      </c>
      <c r="Q6241">
        <v>4</v>
      </c>
      <c r="R6241">
        <v>7.8</v>
      </c>
      <c r="S6241">
        <v>10</v>
      </c>
      <c r="T6241" t="s">
        <v>2896</v>
      </c>
      <c r="U6241">
        <f>VLOOKUP(T6241,Index!$J$2:$K$1319,2,FALSE)</f>
        <v>1069</v>
      </c>
      <c r="V6241" t="s">
        <v>61</v>
      </c>
      <c r="W6241">
        <f t="shared" si="389"/>
        <v>3</v>
      </c>
    </row>
    <row r="6242" spans="1:23">
      <c r="A6242" t="s">
        <v>4873</v>
      </c>
      <c r="B6242" t="s">
        <v>39</v>
      </c>
      <c r="C6242">
        <f>VLOOKUP(B6242,Index!$A$2:$B$18,2,FALSE)</f>
        <v>8</v>
      </c>
      <c r="D6242">
        <v>2002</v>
      </c>
      <c r="E6242" t="s">
        <v>17</v>
      </c>
      <c r="F6242">
        <f>VLOOKUP(E6242,Index!$D$2:$E$13,2,FALSE)</f>
        <v>7</v>
      </c>
      <c r="G6242" t="s">
        <v>94</v>
      </c>
      <c r="H6242">
        <f>VLOOKUP(G6242,Index!$G$2:$H$40,2,FALSE)</f>
        <v>15</v>
      </c>
      <c r="I6242" s="3">
        <v>50000</v>
      </c>
      <c r="J6242" s="3">
        <v>40000</v>
      </c>
      <c r="K6242" s="3">
        <v>0</v>
      </c>
      <c r="L6242" s="3">
        <v>10000</v>
      </c>
      <c r="M6242" s="3">
        <f t="shared" si="388"/>
        <v>100000</v>
      </c>
      <c r="N6242" s="3">
        <f t="shared" si="390"/>
        <v>25000</v>
      </c>
      <c r="O6242" s="3">
        <f t="shared" si="391"/>
        <v>0</v>
      </c>
      <c r="P6242">
        <v>7.8</v>
      </c>
      <c r="Q6242">
        <v>16</v>
      </c>
      <c r="T6242" t="s">
        <v>94</v>
      </c>
      <c r="U6242">
        <f>VLOOKUP(T6242,Index!$J$2:$K$1319,2,FALSE)</f>
        <v>378</v>
      </c>
      <c r="V6242" t="s">
        <v>15</v>
      </c>
      <c r="W6242">
        <f t="shared" si="389"/>
        <v>1</v>
      </c>
    </row>
    <row r="6243" spans="1:23">
      <c r="A6243" t="s">
        <v>3993</v>
      </c>
      <c r="B6243" t="s">
        <v>28</v>
      </c>
      <c r="C6243">
        <f>VLOOKUP(B6243,Index!$A$2:$B$18,2,FALSE)</f>
        <v>15</v>
      </c>
      <c r="D6243">
        <v>2011</v>
      </c>
      <c r="E6243" t="s">
        <v>23</v>
      </c>
      <c r="F6243">
        <f>VLOOKUP(E6243,Index!$D$2:$E$13,2,FALSE)</f>
        <v>4</v>
      </c>
      <c r="G6243" t="s">
        <v>429</v>
      </c>
      <c r="H6243">
        <f>VLOOKUP(G6243,Index!$G$2:$H$40,2,FALSE)</f>
        <v>34</v>
      </c>
      <c r="I6243" s="3">
        <v>50000</v>
      </c>
      <c r="J6243" s="3">
        <v>30000</v>
      </c>
      <c r="K6243" s="3">
        <v>0</v>
      </c>
      <c r="L6243" s="3">
        <v>10000</v>
      </c>
      <c r="M6243" s="3">
        <f t="shared" si="388"/>
        <v>90000</v>
      </c>
      <c r="N6243" s="3">
        <f t="shared" si="390"/>
        <v>22500</v>
      </c>
      <c r="O6243" s="3">
        <f t="shared" si="391"/>
        <v>0</v>
      </c>
      <c r="P6243">
        <v>6</v>
      </c>
      <c r="Q6243">
        <v>16</v>
      </c>
      <c r="R6243">
        <v>7</v>
      </c>
      <c r="S6243">
        <v>7</v>
      </c>
      <c r="T6243" t="s">
        <v>370</v>
      </c>
      <c r="U6243">
        <f>VLOOKUP(T6243,Index!$J$2:$K$1319,2,FALSE)</f>
        <v>394</v>
      </c>
      <c r="V6243" t="s">
        <v>78</v>
      </c>
      <c r="W6243">
        <f t="shared" si="389"/>
        <v>3</v>
      </c>
    </row>
    <row r="6244" spans="1:23">
      <c r="A6244" t="s">
        <v>3828</v>
      </c>
      <c r="B6244" t="s">
        <v>97</v>
      </c>
      <c r="C6244">
        <f>VLOOKUP(B6244,Index!$A$2:$B$18,2,FALSE)</f>
        <v>16</v>
      </c>
      <c r="D6244">
        <v>2005</v>
      </c>
      <c r="E6244" t="s">
        <v>67</v>
      </c>
      <c r="F6244">
        <f>VLOOKUP(E6244,Index!$D$2:$E$13,2,FALSE)</f>
        <v>10</v>
      </c>
      <c r="G6244" t="s">
        <v>77</v>
      </c>
      <c r="H6244">
        <f>VLOOKUP(G6244,Index!$G$2:$H$40,2,FALSE)</f>
        <v>35</v>
      </c>
      <c r="I6244" s="3">
        <v>70000</v>
      </c>
      <c r="J6244" s="3">
        <v>20000</v>
      </c>
      <c r="K6244" s="3">
        <v>0</v>
      </c>
      <c r="L6244" s="3">
        <v>0</v>
      </c>
      <c r="M6244" s="3">
        <f t="shared" si="388"/>
        <v>90000</v>
      </c>
      <c r="N6244" s="3">
        <f t="shared" si="390"/>
        <v>22500</v>
      </c>
      <c r="O6244" s="3">
        <f t="shared" si="391"/>
        <v>0</v>
      </c>
      <c r="P6244">
        <v>6.1</v>
      </c>
      <c r="Q6244">
        <v>43</v>
      </c>
      <c r="R6244">
        <v>4.0999999999999996</v>
      </c>
      <c r="S6244">
        <v>9</v>
      </c>
      <c r="T6244" t="s">
        <v>2786</v>
      </c>
      <c r="U6244">
        <f>VLOOKUP(T6244,Index!$J$2:$K$1319,2,FALSE)</f>
        <v>274</v>
      </c>
      <c r="V6244" t="s">
        <v>37</v>
      </c>
      <c r="W6244">
        <f t="shared" si="389"/>
        <v>3</v>
      </c>
    </row>
    <row r="6245" spans="1:23">
      <c r="A6245" t="s">
        <v>4874</v>
      </c>
      <c r="B6245" t="s">
        <v>226</v>
      </c>
      <c r="C6245">
        <f>VLOOKUP(B6245,Index!$A$2:$B$18,2,FALSE)</f>
        <v>7</v>
      </c>
      <c r="D6245">
        <v>2000</v>
      </c>
      <c r="E6245" t="s">
        <v>34</v>
      </c>
      <c r="F6245">
        <f>VLOOKUP(E6245,Index!$D$2:$E$13,2,FALSE)</f>
        <v>1</v>
      </c>
      <c r="G6245" t="s">
        <v>45</v>
      </c>
      <c r="H6245">
        <f>VLOOKUP(G6245,Index!$G$2:$H$40,2,FALSE)</f>
        <v>30</v>
      </c>
      <c r="I6245" s="3">
        <v>50000</v>
      </c>
      <c r="J6245" s="3">
        <v>40000</v>
      </c>
      <c r="K6245" s="3">
        <v>0</v>
      </c>
      <c r="L6245" s="3">
        <v>10000</v>
      </c>
      <c r="M6245" s="3">
        <f t="shared" si="388"/>
        <v>100000</v>
      </c>
      <c r="N6245" s="3">
        <f t="shared" si="390"/>
        <v>25000</v>
      </c>
      <c r="O6245" s="3">
        <f t="shared" si="391"/>
        <v>0</v>
      </c>
      <c r="P6245">
        <v>6.1</v>
      </c>
      <c r="Q6245">
        <v>11</v>
      </c>
      <c r="R6245">
        <v>8.3000000000000007</v>
      </c>
      <c r="S6245">
        <v>7</v>
      </c>
      <c r="T6245" t="s">
        <v>323</v>
      </c>
      <c r="U6245">
        <f>VLOOKUP(T6245,Index!$J$2:$K$1319,2,FALSE)</f>
        <v>70</v>
      </c>
      <c r="V6245" t="s">
        <v>15</v>
      </c>
      <c r="W6245">
        <f t="shared" si="389"/>
        <v>3</v>
      </c>
    </row>
    <row r="6246" spans="1:23">
      <c r="A6246" t="s">
        <v>4590</v>
      </c>
      <c r="B6246" t="s">
        <v>39</v>
      </c>
      <c r="C6246">
        <f>VLOOKUP(B6246,Index!$A$2:$B$18,2,FALSE)</f>
        <v>8</v>
      </c>
      <c r="D6246">
        <v>2006</v>
      </c>
      <c r="E6246" t="s">
        <v>34</v>
      </c>
      <c r="F6246">
        <f>VLOOKUP(E6246,Index!$D$2:$E$13,2,FALSE)</f>
        <v>1</v>
      </c>
      <c r="G6246" t="s">
        <v>429</v>
      </c>
      <c r="H6246">
        <f>VLOOKUP(G6246,Index!$G$2:$H$40,2,FALSE)</f>
        <v>34</v>
      </c>
      <c r="I6246" s="3">
        <v>50000</v>
      </c>
      <c r="J6246" s="3">
        <v>40000</v>
      </c>
      <c r="K6246" s="3">
        <v>0</v>
      </c>
      <c r="L6246" s="3">
        <v>10000</v>
      </c>
      <c r="M6246" s="3">
        <f t="shared" si="388"/>
        <v>100000</v>
      </c>
      <c r="N6246" s="3">
        <f t="shared" si="390"/>
        <v>25000</v>
      </c>
      <c r="O6246" s="3">
        <f t="shared" si="391"/>
        <v>0</v>
      </c>
      <c r="P6246">
        <v>6.2</v>
      </c>
      <c r="Q6246">
        <v>13</v>
      </c>
      <c r="R6246">
        <v>8.6999999999999993</v>
      </c>
      <c r="S6246">
        <v>10</v>
      </c>
      <c r="T6246" t="s">
        <v>1456</v>
      </c>
      <c r="U6246">
        <f>VLOOKUP(T6246,Index!$J$2:$K$1319,2,FALSE)</f>
        <v>172</v>
      </c>
      <c r="V6246" t="s">
        <v>78</v>
      </c>
      <c r="W6246">
        <f t="shared" si="389"/>
        <v>3</v>
      </c>
    </row>
    <row r="6247" spans="1:23">
      <c r="A6247" t="s">
        <v>3178</v>
      </c>
      <c r="B6247" t="s">
        <v>33</v>
      </c>
      <c r="C6247">
        <f>VLOOKUP(B6247,Index!$A$2:$B$18,2,FALSE)</f>
        <v>9</v>
      </c>
      <c r="D6247">
        <v>2011</v>
      </c>
      <c r="E6247" t="s">
        <v>59</v>
      </c>
      <c r="F6247">
        <f>VLOOKUP(E6247,Index!$D$2:$E$13,2,FALSE)</f>
        <v>3</v>
      </c>
      <c r="G6247" t="s">
        <v>192</v>
      </c>
      <c r="H6247">
        <f>VLOOKUP(G6247,Index!$G$2:$H$40,2,FALSE)</f>
        <v>8</v>
      </c>
      <c r="I6247" s="3">
        <v>0</v>
      </c>
      <c r="J6247" s="3">
        <v>40000</v>
      </c>
      <c r="K6247" s="3">
        <v>40000</v>
      </c>
      <c r="L6247" s="3">
        <v>10000</v>
      </c>
      <c r="M6247" s="3">
        <f t="shared" si="388"/>
        <v>90000</v>
      </c>
      <c r="N6247" s="3">
        <f t="shared" si="390"/>
        <v>22500</v>
      </c>
      <c r="O6247" s="3">
        <f t="shared" si="391"/>
        <v>0</v>
      </c>
      <c r="P6247">
        <v>8</v>
      </c>
      <c r="Q6247">
        <v>36</v>
      </c>
      <c r="R6247">
        <v>6.2</v>
      </c>
      <c r="S6247">
        <v>114</v>
      </c>
      <c r="T6247" t="s">
        <v>192</v>
      </c>
      <c r="U6247">
        <f>VLOOKUP(T6247,Index!$J$2:$K$1319,2,FALSE)</f>
        <v>202</v>
      </c>
      <c r="V6247" t="s">
        <v>61</v>
      </c>
      <c r="W6247">
        <f t="shared" si="389"/>
        <v>1</v>
      </c>
    </row>
    <row r="6248" spans="1:23">
      <c r="A6248" t="s">
        <v>4018</v>
      </c>
      <c r="B6248" t="s">
        <v>28</v>
      </c>
      <c r="C6248">
        <f>VLOOKUP(B6248,Index!$A$2:$B$18,2,FALSE)</f>
        <v>15</v>
      </c>
      <c r="D6248">
        <v>2011</v>
      </c>
      <c r="E6248" t="s">
        <v>48</v>
      </c>
      <c r="F6248">
        <f>VLOOKUP(E6248,Index!$D$2:$E$13,2,FALSE)</f>
        <v>9</v>
      </c>
      <c r="G6248" t="s">
        <v>173</v>
      </c>
      <c r="H6248">
        <f>VLOOKUP(G6248,Index!$G$2:$H$40,2,FALSE)</f>
        <v>31</v>
      </c>
      <c r="I6248" s="3">
        <v>70000</v>
      </c>
      <c r="J6248" s="3">
        <v>20000</v>
      </c>
      <c r="K6248" s="3">
        <v>0</v>
      </c>
      <c r="L6248" s="3">
        <v>10000</v>
      </c>
      <c r="M6248" s="3">
        <f t="shared" si="388"/>
        <v>100000</v>
      </c>
      <c r="N6248" s="3">
        <f t="shared" si="390"/>
        <v>25000</v>
      </c>
      <c r="O6248" s="3">
        <f t="shared" si="391"/>
        <v>0</v>
      </c>
      <c r="P6248">
        <v>4.3</v>
      </c>
      <c r="Q6248">
        <v>42</v>
      </c>
      <c r="R6248">
        <v>1.2</v>
      </c>
      <c r="S6248">
        <v>116</v>
      </c>
      <c r="T6248" t="s">
        <v>3844</v>
      </c>
      <c r="U6248">
        <f>VLOOKUP(T6248,Index!$J$2:$K$1319,2,FALSE)</f>
        <v>414</v>
      </c>
      <c r="V6248" t="s">
        <v>37</v>
      </c>
      <c r="W6248">
        <f t="shared" si="389"/>
        <v>3</v>
      </c>
    </row>
    <row r="6249" spans="1:23">
      <c r="A6249" t="s">
        <v>3712</v>
      </c>
      <c r="B6249" t="s">
        <v>132</v>
      </c>
      <c r="C6249">
        <f>VLOOKUP(B6249,Index!$A$2:$B$18,2,FALSE)</f>
        <v>5</v>
      </c>
      <c r="D6249">
        <v>2005</v>
      </c>
      <c r="E6249" t="s">
        <v>21</v>
      </c>
      <c r="F6249">
        <f>VLOOKUP(E6249,Index!$D$2:$E$13,2,FALSE)</f>
        <v>5</v>
      </c>
      <c r="G6249" t="s">
        <v>264</v>
      </c>
      <c r="H6249">
        <f>VLOOKUP(G6249,Index!$G$2:$H$40,2,FALSE)</f>
        <v>25</v>
      </c>
      <c r="I6249" s="3">
        <v>70000</v>
      </c>
      <c r="J6249" s="3">
        <v>20000</v>
      </c>
      <c r="K6249" s="3">
        <v>0</v>
      </c>
      <c r="L6249" s="3">
        <v>0</v>
      </c>
      <c r="M6249" s="3">
        <f t="shared" si="388"/>
        <v>90000</v>
      </c>
      <c r="N6249" s="3">
        <f t="shared" si="390"/>
        <v>22500</v>
      </c>
      <c r="O6249" s="3">
        <f t="shared" si="391"/>
        <v>0</v>
      </c>
      <c r="P6249">
        <v>6.6</v>
      </c>
      <c r="Q6249">
        <v>17</v>
      </c>
      <c r="R6249">
        <v>7.3</v>
      </c>
      <c r="S6249">
        <v>10</v>
      </c>
      <c r="T6249" t="s">
        <v>1181</v>
      </c>
      <c r="U6249">
        <f>VLOOKUP(T6249,Index!$J$2:$K$1319,2,FALSE)</f>
        <v>158</v>
      </c>
      <c r="V6249" t="s">
        <v>15</v>
      </c>
      <c r="W6249">
        <f t="shared" si="389"/>
        <v>3</v>
      </c>
    </row>
    <row r="6250" spans="1:23">
      <c r="A6250" t="s">
        <v>3962</v>
      </c>
      <c r="B6250" t="s">
        <v>130</v>
      </c>
      <c r="C6250">
        <f>VLOOKUP(B6250,Index!$A$2:$B$18,2,FALSE)</f>
        <v>14</v>
      </c>
      <c r="D6250">
        <v>2016</v>
      </c>
      <c r="E6250" t="s">
        <v>23</v>
      </c>
      <c r="F6250">
        <f>VLOOKUP(E6250,Index!$D$2:$E$13,2,FALSE)</f>
        <v>4</v>
      </c>
      <c r="G6250" t="s">
        <v>77</v>
      </c>
      <c r="H6250">
        <f>VLOOKUP(G6250,Index!$G$2:$H$40,2,FALSE)</f>
        <v>35</v>
      </c>
      <c r="I6250" s="3">
        <v>30000</v>
      </c>
      <c r="J6250" s="3">
        <v>60000</v>
      </c>
      <c r="K6250" s="3">
        <v>0</v>
      </c>
      <c r="L6250" s="3">
        <v>10000</v>
      </c>
      <c r="M6250" s="3">
        <f t="shared" si="388"/>
        <v>100000</v>
      </c>
      <c r="N6250" s="3">
        <f t="shared" si="390"/>
        <v>25000</v>
      </c>
      <c r="O6250" s="3">
        <f t="shared" si="391"/>
        <v>0</v>
      </c>
      <c r="T6250" t="s">
        <v>126</v>
      </c>
      <c r="U6250">
        <f>VLOOKUP(T6250,Index!$J$2:$K$1319,2,FALSE)</f>
        <v>1210</v>
      </c>
      <c r="V6250" t="s">
        <v>78</v>
      </c>
      <c r="W6250">
        <f t="shared" si="389"/>
        <v>3</v>
      </c>
    </row>
    <row r="6251" spans="1:23">
      <c r="A6251" t="s">
        <v>4875</v>
      </c>
      <c r="B6251" t="s">
        <v>63</v>
      </c>
      <c r="C6251">
        <f>VLOOKUP(B6251,Index!$A$2:$B$18,2,FALSE)</f>
        <v>1</v>
      </c>
      <c r="D6251">
        <v>2012</v>
      </c>
      <c r="E6251" t="s">
        <v>43</v>
      </c>
      <c r="F6251">
        <f>VLOOKUP(E6251,Index!$D$2:$E$13,2,FALSE)</f>
        <v>6</v>
      </c>
      <c r="G6251" t="s">
        <v>14</v>
      </c>
      <c r="H6251">
        <f>VLOOKUP(G6251,Index!$G$2:$H$40,2,FALSE)</f>
        <v>26</v>
      </c>
      <c r="I6251" s="3">
        <v>90000</v>
      </c>
      <c r="J6251" s="3">
        <v>0</v>
      </c>
      <c r="K6251" s="3">
        <v>0</v>
      </c>
      <c r="L6251" s="3">
        <v>10000</v>
      </c>
      <c r="M6251" s="3">
        <f t="shared" si="388"/>
        <v>100000</v>
      </c>
      <c r="N6251" s="3">
        <f t="shared" si="390"/>
        <v>25000</v>
      </c>
      <c r="O6251" s="3">
        <f t="shared" si="391"/>
        <v>0</v>
      </c>
      <c r="P6251">
        <v>7.1</v>
      </c>
      <c r="Q6251">
        <v>11</v>
      </c>
      <c r="R6251">
        <v>7.9</v>
      </c>
      <c r="S6251">
        <v>17</v>
      </c>
      <c r="T6251" t="s">
        <v>14</v>
      </c>
      <c r="U6251">
        <f>VLOOKUP(T6251,Index!$J$2:$K$1319,2,FALSE)</f>
        <v>808</v>
      </c>
      <c r="V6251" t="s">
        <v>15</v>
      </c>
      <c r="W6251">
        <f t="shared" si="389"/>
        <v>1</v>
      </c>
    </row>
    <row r="6252" spans="1:23">
      <c r="A6252" t="s">
        <v>3694</v>
      </c>
      <c r="B6252" t="s">
        <v>97</v>
      </c>
      <c r="C6252">
        <f>VLOOKUP(B6252,Index!$A$2:$B$18,2,FALSE)</f>
        <v>16</v>
      </c>
      <c r="D6252">
        <v>2004</v>
      </c>
      <c r="E6252" t="s">
        <v>17</v>
      </c>
      <c r="F6252">
        <f>VLOOKUP(E6252,Index!$D$2:$E$13,2,FALSE)</f>
        <v>7</v>
      </c>
      <c r="G6252" t="s">
        <v>267</v>
      </c>
      <c r="H6252">
        <f>VLOOKUP(G6252,Index!$G$2:$H$40,2,FALSE)</f>
        <v>14</v>
      </c>
      <c r="I6252" s="3">
        <v>70000</v>
      </c>
      <c r="J6252" s="3">
        <v>20000</v>
      </c>
      <c r="K6252" s="3">
        <v>0</v>
      </c>
      <c r="L6252" s="3">
        <v>0</v>
      </c>
      <c r="M6252" s="3">
        <f t="shared" si="388"/>
        <v>90000</v>
      </c>
      <c r="N6252" s="3">
        <f t="shared" si="390"/>
        <v>22500</v>
      </c>
      <c r="O6252" s="3">
        <f t="shared" si="391"/>
        <v>0</v>
      </c>
      <c r="P6252">
        <v>6.5</v>
      </c>
      <c r="Q6252">
        <v>25</v>
      </c>
      <c r="R6252">
        <v>6.4</v>
      </c>
      <c r="S6252">
        <v>7</v>
      </c>
      <c r="T6252" t="s">
        <v>1359</v>
      </c>
      <c r="U6252">
        <f>VLOOKUP(T6252,Index!$J$2:$K$1319,2,FALSE)</f>
        <v>229</v>
      </c>
      <c r="V6252" t="s">
        <v>61</v>
      </c>
      <c r="W6252">
        <f t="shared" si="389"/>
        <v>3</v>
      </c>
    </row>
    <row r="6253" spans="1:23">
      <c r="A6253" t="s">
        <v>3257</v>
      </c>
      <c r="B6253" t="s">
        <v>97</v>
      </c>
      <c r="C6253">
        <f>VLOOKUP(B6253,Index!$A$2:$B$18,2,FALSE)</f>
        <v>16</v>
      </c>
      <c r="D6253">
        <v>2002</v>
      </c>
      <c r="E6253" t="s">
        <v>13</v>
      </c>
      <c r="F6253">
        <f>VLOOKUP(E6253,Index!$D$2:$E$13,2,FALSE)</f>
        <v>11</v>
      </c>
      <c r="G6253" t="s">
        <v>561</v>
      </c>
      <c r="H6253">
        <f>VLOOKUP(G6253,Index!$G$2:$H$40,2,FALSE)</f>
        <v>24</v>
      </c>
      <c r="I6253" s="3">
        <v>70000</v>
      </c>
      <c r="J6253" s="3">
        <v>20000</v>
      </c>
      <c r="K6253" s="3">
        <v>0</v>
      </c>
      <c r="L6253" s="3">
        <v>0</v>
      </c>
      <c r="M6253" s="3">
        <f t="shared" si="388"/>
        <v>90000</v>
      </c>
      <c r="N6253" s="3">
        <f t="shared" si="390"/>
        <v>22500</v>
      </c>
      <c r="O6253" s="3">
        <f t="shared" si="391"/>
        <v>0</v>
      </c>
      <c r="P6253">
        <v>7.7</v>
      </c>
      <c r="Q6253">
        <v>17</v>
      </c>
      <c r="T6253" t="s">
        <v>2309</v>
      </c>
      <c r="U6253">
        <f>VLOOKUP(T6253,Index!$J$2:$K$1319,2,FALSE)</f>
        <v>887</v>
      </c>
      <c r="V6253" t="s">
        <v>15</v>
      </c>
      <c r="W6253">
        <f t="shared" si="389"/>
        <v>3</v>
      </c>
    </row>
    <row r="6254" spans="1:23">
      <c r="A6254" t="s">
        <v>2849</v>
      </c>
      <c r="B6254" t="s">
        <v>97</v>
      </c>
      <c r="C6254">
        <f>VLOOKUP(B6254,Index!$A$2:$B$18,2,FALSE)</f>
        <v>16</v>
      </c>
      <c r="D6254">
        <v>2005</v>
      </c>
      <c r="E6254" t="s">
        <v>34</v>
      </c>
      <c r="F6254">
        <f>VLOOKUP(E6254,Index!$D$2:$E$13,2,FALSE)</f>
        <v>1</v>
      </c>
      <c r="G6254" t="s">
        <v>588</v>
      </c>
      <c r="H6254">
        <f>VLOOKUP(G6254,Index!$G$2:$H$40,2,FALSE)</f>
        <v>37</v>
      </c>
      <c r="I6254" s="3">
        <v>70000</v>
      </c>
      <c r="J6254" s="3">
        <v>20000</v>
      </c>
      <c r="K6254" s="3">
        <v>0</v>
      </c>
      <c r="L6254" s="3">
        <v>0</v>
      </c>
      <c r="M6254" s="3">
        <f t="shared" si="388"/>
        <v>90000</v>
      </c>
      <c r="N6254" s="3">
        <f t="shared" si="390"/>
        <v>22500</v>
      </c>
      <c r="O6254" s="3">
        <f t="shared" si="391"/>
        <v>0</v>
      </c>
      <c r="P6254">
        <v>6</v>
      </c>
      <c r="Q6254">
        <v>4</v>
      </c>
      <c r="T6254" t="s">
        <v>370</v>
      </c>
      <c r="U6254">
        <f>VLOOKUP(T6254,Index!$J$2:$K$1319,2,FALSE)</f>
        <v>394</v>
      </c>
      <c r="V6254" t="s">
        <v>15</v>
      </c>
      <c r="W6254">
        <f t="shared" si="389"/>
        <v>3</v>
      </c>
    </row>
    <row r="6255" spans="1:23">
      <c r="A6255" t="s">
        <v>4735</v>
      </c>
      <c r="B6255" t="s">
        <v>33</v>
      </c>
      <c r="C6255">
        <f>VLOOKUP(B6255,Index!$A$2:$B$18,2,FALSE)</f>
        <v>9</v>
      </c>
      <c r="D6255">
        <v>2014</v>
      </c>
      <c r="E6255" t="s">
        <v>187</v>
      </c>
      <c r="F6255">
        <f>VLOOKUP(E6255,Index!$D$2:$E$13,2,FALSE)</f>
        <v>2</v>
      </c>
      <c r="G6255" t="s">
        <v>264</v>
      </c>
      <c r="H6255">
        <f>VLOOKUP(G6255,Index!$G$2:$H$40,2,FALSE)</f>
        <v>25</v>
      </c>
      <c r="I6255" s="3">
        <v>50000</v>
      </c>
      <c r="J6255" s="3">
        <v>30000</v>
      </c>
      <c r="K6255" s="3">
        <v>0</v>
      </c>
      <c r="L6255" s="3">
        <v>20000</v>
      </c>
      <c r="M6255" s="3">
        <f t="shared" si="388"/>
        <v>100000</v>
      </c>
      <c r="N6255" s="3">
        <f t="shared" si="390"/>
        <v>25000</v>
      </c>
      <c r="O6255" s="3">
        <f t="shared" si="391"/>
        <v>0</v>
      </c>
      <c r="P6255">
        <v>5.9</v>
      </c>
      <c r="Q6255">
        <v>11</v>
      </c>
      <c r="R6255">
        <v>6.3</v>
      </c>
      <c r="S6255">
        <v>4</v>
      </c>
      <c r="T6255" t="s">
        <v>3214</v>
      </c>
      <c r="U6255">
        <f>VLOOKUP(T6255,Index!$J$2:$K$1319,2,FALSE)</f>
        <v>1249</v>
      </c>
      <c r="V6255" t="s">
        <v>78</v>
      </c>
      <c r="W6255">
        <f t="shared" si="389"/>
        <v>3</v>
      </c>
    </row>
    <row r="6256" spans="1:23">
      <c r="A6256" t="s">
        <v>4876</v>
      </c>
      <c r="B6256" t="s">
        <v>112</v>
      </c>
      <c r="C6256">
        <f>VLOOKUP(B6256,Index!$A$2:$B$18,2,FALSE)</f>
        <v>11</v>
      </c>
      <c r="D6256">
        <v>2009</v>
      </c>
      <c r="E6256" t="s">
        <v>187</v>
      </c>
      <c r="F6256">
        <f>VLOOKUP(E6256,Index!$D$2:$E$13,2,FALSE)</f>
        <v>2</v>
      </c>
      <c r="G6256" t="s">
        <v>4479</v>
      </c>
      <c r="H6256">
        <f>VLOOKUP(G6256,Index!$G$2:$H$40,2,FALSE)</f>
        <v>17</v>
      </c>
      <c r="I6256" s="3">
        <v>80000</v>
      </c>
      <c r="J6256" s="3">
        <v>0</v>
      </c>
      <c r="K6256" s="3">
        <v>0</v>
      </c>
      <c r="L6256" s="3">
        <v>10000</v>
      </c>
      <c r="M6256" s="3">
        <f t="shared" si="388"/>
        <v>90000</v>
      </c>
      <c r="N6256" s="3">
        <f t="shared" si="390"/>
        <v>22500</v>
      </c>
      <c r="O6256" s="3">
        <f t="shared" si="391"/>
        <v>0</v>
      </c>
      <c r="P6256">
        <v>7.9</v>
      </c>
      <c r="Q6256">
        <v>4</v>
      </c>
      <c r="R6256">
        <v>8.3000000000000007</v>
      </c>
      <c r="S6256">
        <v>30</v>
      </c>
      <c r="T6256" t="s">
        <v>4479</v>
      </c>
      <c r="U6256">
        <f>VLOOKUP(T6256,Index!$J$2:$K$1319,2,FALSE)</f>
        <v>555</v>
      </c>
      <c r="V6256" t="s">
        <v>37</v>
      </c>
      <c r="W6256">
        <f t="shared" si="389"/>
        <v>1</v>
      </c>
    </row>
    <row r="6257" spans="1:23">
      <c r="A6257" t="s">
        <v>4877</v>
      </c>
      <c r="B6257" t="s">
        <v>39</v>
      </c>
      <c r="C6257">
        <f>VLOOKUP(B6257,Index!$A$2:$B$18,2,FALSE)</f>
        <v>8</v>
      </c>
      <c r="D6257">
        <v>2003</v>
      </c>
      <c r="E6257" t="s">
        <v>17</v>
      </c>
      <c r="F6257">
        <f>VLOOKUP(E6257,Index!$D$2:$E$13,2,FALSE)</f>
        <v>7</v>
      </c>
      <c r="G6257" t="s">
        <v>550</v>
      </c>
      <c r="H6257">
        <f>VLOOKUP(G6257,Index!$G$2:$H$40,2,FALSE)</f>
        <v>3</v>
      </c>
      <c r="I6257" s="3">
        <v>50000</v>
      </c>
      <c r="J6257" s="3">
        <v>40000</v>
      </c>
      <c r="K6257" s="3">
        <v>0</v>
      </c>
      <c r="L6257" s="3">
        <v>10000</v>
      </c>
      <c r="M6257" s="3">
        <f t="shared" si="388"/>
        <v>100000</v>
      </c>
      <c r="N6257" s="3">
        <f t="shared" si="390"/>
        <v>25000</v>
      </c>
      <c r="O6257" s="3">
        <f t="shared" si="391"/>
        <v>0</v>
      </c>
      <c r="P6257">
        <v>6.1</v>
      </c>
      <c r="Q6257">
        <v>13</v>
      </c>
      <c r="R6257">
        <v>7.8</v>
      </c>
      <c r="S6257">
        <v>6</v>
      </c>
      <c r="T6257" t="s">
        <v>1359</v>
      </c>
      <c r="U6257">
        <f>VLOOKUP(T6257,Index!$J$2:$K$1319,2,FALSE)</f>
        <v>229</v>
      </c>
      <c r="V6257" t="s">
        <v>15</v>
      </c>
      <c r="W6257">
        <f t="shared" si="389"/>
        <v>3</v>
      </c>
    </row>
    <row r="6258" spans="1:23">
      <c r="A6258" t="s">
        <v>4878</v>
      </c>
      <c r="B6258" t="s">
        <v>12</v>
      </c>
      <c r="C6258">
        <f>VLOOKUP(B6258,Index!$A$2:$B$18,2,FALSE)</f>
        <v>13</v>
      </c>
      <c r="D6258">
        <v>2008</v>
      </c>
      <c r="E6258" t="s">
        <v>13</v>
      </c>
      <c r="F6258">
        <f>VLOOKUP(E6258,Index!$D$2:$E$13,2,FALSE)</f>
        <v>11</v>
      </c>
      <c r="G6258" t="s">
        <v>49</v>
      </c>
      <c r="H6258">
        <f>VLOOKUP(G6258,Index!$G$2:$H$40,2,FALSE)</f>
        <v>4</v>
      </c>
      <c r="I6258" s="3">
        <v>90000</v>
      </c>
      <c r="J6258" s="3">
        <v>0</v>
      </c>
      <c r="K6258" s="3">
        <v>0</v>
      </c>
      <c r="L6258" s="3">
        <v>10000</v>
      </c>
      <c r="M6258" s="3">
        <f t="shared" si="388"/>
        <v>100000</v>
      </c>
      <c r="N6258" s="3">
        <f t="shared" si="390"/>
        <v>25000</v>
      </c>
      <c r="O6258" s="3">
        <f t="shared" si="391"/>
        <v>0</v>
      </c>
      <c r="P6258">
        <v>7</v>
      </c>
      <c r="Q6258">
        <v>8</v>
      </c>
      <c r="R6258">
        <v>8</v>
      </c>
      <c r="S6258">
        <v>6</v>
      </c>
      <c r="T6258" t="s">
        <v>1043</v>
      </c>
      <c r="U6258">
        <f>VLOOKUP(T6258,Index!$J$2:$K$1319,2,FALSE)</f>
        <v>824</v>
      </c>
      <c r="V6258" t="s">
        <v>15</v>
      </c>
      <c r="W6258">
        <f t="shared" si="389"/>
        <v>3</v>
      </c>
    </row>
    <row r="6259" spans="1:23">
      <c r="A6259" t="s">
        <v>4691</v>
      </c>
      <c r="B6259" t="s">
        <v>28</v>
      </c>
      <c r="C6259">
        <f>VLOOKUP(B6259,Index!$A$2:$B$18,2,FALSE)</f>
        <v>15</v>
      </c>
      <c r="D6259">
        <v>2011</v>
      </c>
      <c r="E6259" t="s">
        <v>13</v>
      </c>
      <c r="F6259">
        <f>VLOOKUP(E6259,Index!$D$2:$E$13,2,FALSE)</f>
        <v>11</v>
      </c>
      <c r="G6259" t="s">
        <v>585</v>
      </c>
      <c r="H6259">
        <f>VLOOKUP(G6259,Index!$G$2:$H$40,2,FALSE)</f>
        <v>12</v>
      </c>
      <c r="I6259" s="3">
        <v>50000</v>
      </c>
      <c r="J6259" s="3">
        <v>30000</v>
      </c>
      <c r="K6259" s="3">
        <v>0</v>
      </c>
      <c r="L6259" s="3">
        <v>10000</v>
      </c>
      <c r="M6259" s="3">
        <f t="shared" si="388"/>
        <v>90000</v>
      </c>
      <c r="N6259" s="3">
        <f t="shared" si="390"/>
        <v>22500</v>
      </c>
      <c r="O6259" s="3">
        <f t="shared" si="391"/>
        <v>0</v>
      </c>
      <c r="P6259">
        <v>4.5999999999999996</v>
      </c>
      <c r="Q6259">
        <v>9</v>
      </c>
      <c r="R6259">
        <v>6.5</v>
      </c>
      <c r="S6259">
        <v>4</v>
      </c>
      <c r="T6259" t="s">
        <v>4692</v>
      </c>
      <c r="U6259">
        <f>VLOOKUP(T6259,Index!$J$2:$K$1319,2,FALSE)</f>
        <v>19</v>
      </c>
      <c r="V6259" t="s">
        <v>15</v>
      </c>
      <c r="W6259">
        <f t="shared" si="389"/>
        <v>3</v>
      </c>
    </row>
    <row r="6260" spans="1:23">
      <c r="A6260" t="s">
        <v>3243</v>
      </c>
      <c r="B6260" t="s">
        <v>28</v>
      </c>
      <c r="C6260">
        <f>VLOOKUP(B6260,Index!$A$2:$B$18,2,FALSE)</f>
        <v>15</v>
      </c>
      <c r="D6260">
        <v>2007</v>
      </c>
      <c r="E6260" t="s">
        <v>34</v>
      </c>
      <c r="F6260">
        <f>VLOOKUP(E6260,Index!$D$2:$E$13,2,FALSE)</f>
        <v>1</v>
      </c>
      <c r="G6260" t="s">
        <v>657</v>
      </c>
      <c r="H6260">
        <f>VLOOKUP(G6260,Index!$G$2:$H$40,2,FALSE)</f>
        <v>33</v>
      </c>
      <c r="I6260" s="3">
        <v>80000</v>
      </c>
      <c r="J6260" s="3">
        <v>10000</v>
      </c>
      <c r="K6260" s="3">
        <v>0</v>
      </c>
      <c r="L6260" s="3">
        <v>10000</v>
      </c>
      <c r="M6260" s="3">
        <f t="shared" si="388"/>
        <v>100000</v>
      </c>
      <c r="N6260" s="3">
        <f t="shared" si="390"/>
        <v>25000</v>
      </c>
      <c r="O6260" s="3">
        <f t="shared" si="391"/>
        <v>0</v>
      </c>
      <c r="P6260">
        <v>6.3</v>
      </c>
      <c r="Q6260">
        <v>26</v>
      </c>
      <c r="R6260">
        <v>6.8</v>
      </c>
      <c r="S6260">
        <v>16</v>
      </c>
      <c r="T6260" t="s">
        <v>658</v>
      </c>
      <c r="U6260">
        <f>VLOOKUP(T6260,Index!$J$2:$K$1319,2,FALSE)</f>
        <v>833</v>
      </c>
      <c r="V6260" t="s">
        <v>61</v>
      </c>
      <c r="W6260">
        <f t="shared" si="389"/>
        <v>3</v>
      </c>
    </row>
    <row r="6261" spans="1:23">
      <c r="A6261" t="s">
        <v>4879</v>
      </c>
      <c r="B6261" t="s">
        <v>107</v>
      </c>
      <c r="C6261">
        <f>VLOOKUP(B6261,Index!$A$2:$B$18,2,FALSE)</f>
        <v>6</v>
      </c>
      <c r="D6261">
        <v>2009</v>
      </c>
      <c r="E6261" t="s">
        <v>17</v>
      </c>
      <c r="F6261">
        <f>VLOOKUP(E6261,Index!$D$2:$E$13,2,FALSE)</f>
        <v>7</v>
      </c>
      <c r="G6261" t="s">
        <v>94</v>
      </c>
      <c r="H6261">
        <f>VLOOKUP(G6261,Index!$G$2:$H$40,2,FALSE)</f>
        <v>15</v>
      </c>
      <c r="I6261" s="3">
        <v>0</v>
      </c>
      <c r="J6261" s="3">
        <v>80000</v>
      </c>
      <c r="K6261" s="3">
        <v>0</v>
      </c>
      <c r="L6261" s="3">
        <v>10000</v>
      </c>
      <c r="M6261" s="3">
        <f t="shared" si="388"/>
        <v>90000</v>
      </c>
      <c r="N6261" s="3">
        <f t="shared" si="390"/>
        <v>22500</v>
      </c>
      <c r="O6261" s="3">
        <f t="shared" si="391"/>
        <v>0</v>
      </c>
      <c r="P6261">
        <v>8.6999999999999993</v>
      </c>
      <c r="Q6261">
        <v>26</v>
      </c>
      <c r="R6261">
        <v>7.5</v>
      </c>
      <c r="S6261">
        <v>435</v>
      </c>
      <c r="T6261" t="s">
        <v>491</v>
      </c>
      <c r="U6261">
        <f>VLOOKUP(T6261,Index!$J$2:$K$1319,2,FALSE)</f>
        <v>261</v>
      </c>
      <c r="V6261" t="s">
        <v>78</v>
      </c>
      <c r="W6261">
        <f t="shared" si="389"/>
        <v>3</v>
      </c>
    </row>
    <row r="6262" spans="1:23">
      <c r="A6262" t="s">
        <v>4880</v>
      </c>
      <c r="B6262" t="s">
        <v>112</v>
      </c>
      <c r="C6262">
        <f>VLOOKUP(B6262,Index!$A$2:$B$18,2,FALSE)</f>
        <v>11</v>
      </c>
      <c r="D6262">
        <v>2006</v>
      </c>
      <c r="E6262" t="s">
        <v>13</v>
      </c>
      <c r="F6262">
        <f>VLOOKUP(E6262,Index!$D$2:$E$13,2,FALSE)</f>
        <v>11</v>
      </c>
      <c r="G6262" t="s">
        <v>561</v>
      </c>
      <c r="H6262">
        <f>VLOOKUP(G6262,Index!$G$2:$H$40,2,FALSE)</f>
        <v>24</v>
      </c>
      <c r="I6262" s="3">
        <v>90000</v>
      </c>
      <c r="J6262" s="3">
        <v>0</v>
      </c>
      <c r="K6262" s="3">
        <v>0</v>
      </c>
      <c r="L6262" s="3">
        <v>10000</v>
      </c>
      <c r="M6262" s="3">
        <f t="shared" si="388"/>
        <v>100000</v>
      </c>
      <c r="N6262" s="3">
        <f t="shared" si="390"/>
        <v>25000</v>
      </c>
      <c r="O6262" s="3">
        <f t="shared" si="391"/>
        <v>0</v>
      </c>
      <c r="R6262">
        <v>7.5</v>
      </c>
      <c r="S6262">
        <v>4</v>
      </c>
      <c r="T6262" t="s">
        <v>562</v>
      </c>
      <c r="U6262">
        <f>VLOOKUP(T6262,Index!$J$2:$K$1319,2,FALSE)</f>
        <v>735</v>
      </c>
      <c r="V6262" t="s">
        <v>37</v>
      </c>
      <c r="W6262">
        <f t="shared" si="389"/>
        <v>3</v>
      </c>
    </row>
    <row r="6263" spans="1:23">
      <c r="A6263" t="s">
        <v>4881</v>
      </c>
      <c r="B6263" t="s">
        <v>156</v>
      </c>
      <c r="C6263">
        <f>VLOOKUP(B6263,Index!$A$2:$B$18,2,FALSE)</f>
        <v>4</v>
      </c>
      <c r="D6263">
        <v>2002</v>
      </c>
      <c r="E6263" t="s">
        <v>34</v>
      </c>
      <c r="F6263">
        <f>VLOOKUP(E6263,Index!$D$2:$E$13,2,FALSE)</f>
        <v>1</v>
      </c>
      <c r="G6263" t="s">
        <v>429</v>
      </c>
      <c r="H6263">
        <f>VLOOKUP(G6263,Index!$G$2:$H$40,2,FALSE)</f>
        <v>34</v>
      </c>
      <c r="I6263" s="3">
        <v>70000</v>
      </c>
      <c r="J6263" s="3">
        <v>20000</v>
      </c>
      <c r="K6263" s="3">
        <v>0</v>
      </c>
      <c r="L6263" s="3">
        <v>0</v>
      </c>
      <c r="M6263" s="3">
        <f t="shared" si="388"/>
        <v>90000</v>
      </c>
      <c r="N6263" s="3">
        <f t="shared" si="390"/>
        <v>22500</v>
      </c>
      <c r="O6263" s="3">
        <f t="shared" si="391"/>
        <v>0</v>
      </c>
      <c r="P6263">
        <v>6.3</v>
      </c>
      <c r="Q6263">
        <v>13</v>
      </c>
      <c r="R6263">
        <v>4.8</v>
      </c>
      <c r="S6263">
        <v>4</v>
      </c>
      <c r="T6263" t="s">
        <v>820</v>
      </c>
      <c r="U6263">
        <f>VLOOKUP(T6263,Index!$J$2:$K$1319,2,FALSE)</f>
        <v>17</v>
      </c>
      <c r="V6263" t="s">
        <v>61</v>
      </c>
      <c r="W6263">
        <f t="shared" si="389"/>
        <v>3</v>
      </c>
    </row>
    <row r="6264" spans="1:23">
      <c r="A6264" t="s">
        <v>4882</v>
      </c>
      <c r="B6264" t="s">
        <v>20</v>
      </c>
      <c r="C6264">
        <f>VLOOKUP(B6264,Index!$A$2:$B$18,2,FALSE)</f>
        <v>3</v>
      </c>
      <c r="D6264">
        <v>2008</v>
      </c>
      <c r="E6264" t="s">
        <v>221</v>
      </c>
      <c r="F6264">
        <f>VLOOKUP(E6264,Index!$D$2:$E$13,2,FALSE)</f>
        <v>12</v>
      </c>
      <c r="G6264" t="s">
        <v>1018</v>
      </c>
      <c r="H6264">
        <f>VLOOKUP(G6264,Index!$G$2:$H$40,2,FALSE)</f>
        <v>28</v>
      </c>
      <c r="I6264" s="3">
        <v>70000</v>
      </c>
      <c r="J6264" s="3">
        <v>0</v>
      </c>
      <c r="K6264" s="3">
        <v>20000</v>
      </c>
      <c r="L6264" s="3">
        <v>10000</v>
      </c>
      <c r="M6264" s="3">
        <f t="shared" si="388"/>
        <v>100000</v>
      </c>
      <c r="N6264" s="3">
        <f t="shared" si="390"/>
        <v>25000</v>
      </c>
      <c r="O6264" s="3">
        <f t="shared" si="391"/>
        <v>0</v>
      </c>
      <c r="P6264">
        <v>6</v>
      </c>
      <c r="Q6264">
        <v>20</v>
      </c>
      <c r="T6264" t="s">
        <v>949</v>
      </c>
      <c r="U6264">
        <f>VLOOKUP(T6264,Index!$J$2:$K$1319,2,FALSE)</f>
        <v>475</v>
      </c>
      <c r="V6264" t="s">
        <v>78</v>
      </c>
      <c r="W6264">
        <f t="shared" si="389"/>
        <v>3</v>
      </c>
    </row>
    <row r="6265" spans="1:23">
      <c r="A6265" t="s">
        <v>4883</v>
      </c>
      <c r="B6265" t="s">
        <v>112</v>
      </c>
      <c r="C6265">
        <f>VLOOKUP(B6265,Index!$A$2:$B$18,2,FALSE)</f>
        <v>11</v>
      </c>
      <c r="D6265">
        <v>2005</v>
      </c>
      <c r="E6265" t="s">
        <v>90</v>
      </c>
      <c r="F6265">
        <f>VLOOKUP(E6265,Index!$D$2:$E$13,2,FALSE)</f>
        <v>8</v>
      </c>
      <c r="G6265" t="s">
        <v>264</v>
      </c>
      <c r="H6265">
        <f>VLOOKUP(G6265,Index!$G$2:$H$40,2,FALSE)</f>
        <v>25</v>
      </c>
      <c r="I6265" s="3">
        <v>80000</v>
      </c>
      <c r="J6265" s="3">
        <v>0</v>
      </c>
      <c r="K6265" s="3">
        <v>0</v>
      </c>
      <c r="L6265" s="3">
        <v>10000</v>
      </c>
      <c r="M6265" s="3">
        <f t="shared" si="388"/>
        <v>90000</v>
      </c>
      <c r="N6265" s="3">
        <f t="shared" si="390"/>
        <v>22500</v>
      </c>
      <c r="O6265" s="3">
        <f t="shared" si="391"/>
        <v>0</v>
      </c>
      <c r="P6265">
        <v>6.8</v>
      </c>
      <c r="Q6265">
        <v>24</v>
      </c>
      <c r="R6265">
        <v>7.7</v>
      </c>
      <c r="S6265">
        <v>26</v>
      </c>
      <c r="T6265" t="s">
        <v>4308</v>
      </c>
      <c r="U6265">
        <f>VLOOKUP(T6265,Index!$J$2:$K$1319,2,FALSE)</f>
        <v>733</v>
      </c>
      <c r="V6265" t="s">
        <v>61</v>
      </c>
      <c r="W6265">
        <f t="shared" si="389"/>
        <v>3</v>
      </c>
    </row>
    <row r="6266" spans="1:23">
      <c r="A6266" t="s">
        <v>4884</v>
      </c>
      <c r="B6266" t="s">
        <v>33</v>
      </c>
      <c r="C6266">
        <f>VLOOKUP(B6266,Index!$A$2:$B$18,2,FALSE)</f>
        <v>9</v>
      </c>
      <c r="D6266">
        <v>2013</v>
      </c>
      <c r="E6266" t="s">
        <v>34</v>
      </c>
      <c r="F6266">
        <f>VLOOKUP(E6266,Index!$D$2:$E$13,2,FALSE)</f>
        <v>1</v>
      </c>
      <c r="G6266" t="s">
        <v>264</v>
      </c>
      <c r="H6266">
        <f>VLOOKUP(G6266,Index!$G$2:$H$40,2,FALSE)</f>
        <v>25</v>
      </c>
      <c r="I6266" s="3">
        <v>60000</v>
      </c>
      <c r="J6266" s="3">
        <v>10000</v>
      </c>
      <c r="K6266" s="3">
        <v>0</v>
      </c>
      <c r="L6266" s="3">
        <v>20000</v>
      </c>
      <c r="M6266" s="3">
        <f t="shared" si="388"/>
        <v>90000</v>
      </c>
      <c r="N6266" s="3">
        <f t="shared" si="390"/>
        <v>22500</v>
      </c>
      <c r="O6266" s="3">
        <f t="shared" si="391"/>
        <v>0</v>
      </c>
      <c r="R6266">
        <v>4.9000000000000004</v>
      </c>
      <c r="S6266">
        <v>15</v>
      </c>
      <c r="T6266" t="s">
        <v>4885</v>
      </c>
      <c r="U6266">
        <f>VLOOKUP(T6266,Index!$J$2:$K$1319,2,FALSE)</f>
        <v>429</v>
      </c>
      <c r="V6266" t="s">
        <v>61</v>
      </c>
      <c r="W6266">
        <f t="shared" si="389"/>
        <v>3</v>
      </c>
    </row>
    <row r="6267" spans="1:23">
      <c r="A6267" t="s">
        <v>4886</v>
      </c>
      <c r="B6267" t="s">
        <v>12</v>
      </c>
      <c r="C6267">
        <f>VLOOKUP(B6267,Index!$A$2:$B$18,2,FALSE)</f>
        <v>13</v>
      </c>
      <c r="D6267">
        <v>2008</v>
      </c>
      <c r="E6267" t="s">
        <v>23</v>
      </c>
      <c r="F6267">
        <f>VLOOKUP(E6267,Index!$D$2:$E$13,2,FALSE)</f>
        <v>4</v>
      </c>
      <c r="G6267" t="s">
        <v>1170</v>
      </c>
      <c r="H6267">
        <f>VLOOKUP(G6267,Index!$G$2:$H$40,2,FALSE)</f>
        <v>11</v>
      </c>
      <c r="I6267" s="3">
        <v>80000</v>
      </c>
      <c r="J6267" s="3">
        <v>10000</v>
      </c>
      <c r="K6267" s="3">
        <v>0</v>
      </c>
      <c r="L6267" s="3">
        <v>10000</v>
      </c>
      <c r="M6267" s="3">
        <f t="shared" si="388"/>
        <v>100000</v>
      </c>
      <c r="N6267" s="3">
        <f t="shared" si="390"/>
        <v>25000</v>
      </c>
      <c r="O6267" s="3">
        <f t="shared" si="391"/>
        <v>0</v>
      </c>
      <c r="P6267">
        <v>4.2</v>
      </c>
      <c r="Q6267">
        <v>10</v>
      </c>
      <c r="R6267">
        <v>1</v>
      </c>
      <c r="S6267">
        <v>7</v>
      </c>
      <c r="T6267" t="s">
        <v>3614</v>
      </c>
      <c r="U6267">
        <f>VLOOKUP(T6267,Index!$J$2:$K$1319,2,FALSE)</f>
        <v>1121</v>
      </c>
      <c r="V6267" t="s">
        <v>78</v>
      </c>
      <c r="W6267">
        <f t="shared" si="389"/>
        <v>3</v>
      </c>
    </row>
    <row r="6268" spans="1:23">
      <c r="A6268" t="s">
        <v>4887</v>
      </c>
      <c r="B6268" t="s">
        <v>39</v>
      </c>
      <c r="C6268">
        <f>VLOOKUP(B6268,Index!$A$2:$B$18,2,FALSE)</f>
        <v>8</v>
      </c>
      <c r="D6268">
        <v>2004</v>
      </c>
      <c r="E6268" t="s">
        <v>90</v>
      </c>
      <c r="F6268">
        <f>VLOOKUP(E6268,Index!$D$2:$E$13,2,FALSE)</f>
        <v>8</v>
      </c>
      <c r="G6268" t="s">
        <v>407</v>
      </c>
      <c r="H6268">
        <f>VLOOKUP(G6268,Index!$G$2:$H$40,2,FALSE)</f>
        <v>29</v>
      </c>
      <c r="I6268" s="3">
        <v>50000</v>
      </c>
      <c r="J6268" s="3">
        <v>40000</v>
      </c>
      <c r="K6268" s="3">
        <v>0</v>
      </c>
      <c r="L6268" s="3">
        <v>10000</v>
      </c>
      <c r="M6268" s="3">
        <f t="shared" si="388"/>
        <v>100000</v>
      </c>
      <c r="N6268" s="3">
        <f t="shared" si="390"/>
        <v>25000</v>
      </c>
      <c r="O6268" s="3">
        <f t="shared" si="391"/>
        <v>0</v>
      </c>
      <c r="P6268">
        <v>6.1</v>
      </c>
      <c r="Q6268">
        <v>14</v>
      </c>
      <c r="R6268">
        <v>6.5</v>
      </c>
      <c r="S6268">
        <v>11</v>
      </c>
      <c r="T6268" t="s">
        <v>1190</v>
      </c>
      <c r="U6268">
        <f>VLOOKUP(T6268,Index!$J$2:$K$1319,2,FALSE)</f>
        <v>796</v>
      </c>
      <c r="V6268" t="s">
        <v>61</v>
      </c>
      <c r="W6268">
        <f t="shared" si="389"/>
        <v>3</v>
      </c>
    </row>
    <row r="6269" spans="1:23">
      <c r="A6269" t="s">
        <v>3320</v>
      </c>
      <c r="B6269" t="s">
        <v>97</v>
      </c>
      <c r="C6269">
        <f>VLOOKUP(B6269,Index!$A$2:$B$18,2,FALSE)</f>
        <v>16</v>
      </c>
      <c r="D6269">
        <v>2002</v>
      </c>
      <c r="E6269" t="s">
        <v>17</v>
      </c>
      <c r="F6269">
        <f>VLOOKUP(E6269,Index!$D$2:$E$13,2,FALSE)</f>
        <v>7</v>
      </c>
      <c r="G6269" t="s">
        <v>429</v>
      </c>
      <c r="H6269">
        <f>VLOOKUP(G6269,Index!$G$2:$H$40,2,FALSE)</f>
        <v>34</v>
      </c>
      <c r="I6269" s="3">
        <v>70000</v>
      </c>
      <c r="J6269" s="3">
        <v>20000</v>
      </c>
      <c r="K6269" s="3">
        <v>0</v>
      </c>
      <c r="L6269" s="3">
        <v>0</v>
      </c>
      <c r="M6269" s="3">
        <f t="shared" si="388"/>
        <v>90000</v>
      </c>
      <c r="N6269" s="3">
        <f t="shared" si="390"/>
        <v>22500</v>
      </c>
      <c r="O6269" s="3">
        <f t="shared" si="391"/>
        <v>0</v>
      </c>
      <c r="P6269">
        <v>8.4</v>
      </c>
      <c r="Q6269">
        <v>18</v>
      </c>
      <c r="R6269">
        <v>8.4</v>
      </c>
      <c r="S6269">
        <v>16</v>
      </c>
      <c r="T6269" t="s">
        <v>1359</v>
      </c>
      <c r="U6269">
        <f>VLOOKUP(T6269,Index!$J$2:$K$1319,2,FALSE)</f>
        <v>229</v>
      </c>
      <c r="V6269" t="s">
        <v>15</v>
      </c>
      <c r="W6269">
        <f t="shared" si="389"/>
        <v>3</v>
      </c>
    </row>
    <row r="6270" spans="1:23">
      <c r="A6270" t="s">
        <v>4888</v>
      </c>
      <c r="B6270" t="s">
        <v>39</v>
      </c>
      <c r="C6270">
        <f>VLOOKUP(B6270,Index!$A$2:$B$18,2,FALSE)</f>
        <v>8</v>
      </c>
      <c r="D6270">
        <v>2004</v>
      </c>
      <c r="E6270" t="s">
        <v>21</v>
      </c>
      <c r="F6270">
        <f>VLOOKUP(E6270,Index!$D$2:$E$13,2,FALSE)</f>
        <v>5</v>
      </c>
      <c r="G6270" t="s">
        <v>35</v>
      </c>
      <c r="H6270">
        <f>VLOOKUP(G6270,Index!$G$2:$H$40,2,FALSE)</f>
        <v>32</v>
      </c>
      <c r="I6270" s="3">
        <v>50000</v>
      </c>
      <c r="J6270" s="3">
        <v>40000</v>
      </c>
      <c r="K6270" s="3">
        <v>0</v>
      </c>
      <c r="L6270" s="3">
        <v>10000</v>
      </c>
      <c r="M6270" s="3">
        <f t="shared" si="388"/>
        <v>100000</v>
      </c>
      <c r="N6270" s="3">
        <f t="shared" si="390"/>
        <v>25000</v>
      </c>
      <c r="O6270" s="3">
        <f t="shared" si="391"/>
        <v>0</v>
      </c>
      <c r="P6270">
        <v>7</v>
      </c>
      <c r="Q6270">
        <v>20</v>
      </c>
      <c r="R6270">
        <v>8.6</v>
      </c>
      <c r="S6270">
        <v>18</v>
      </c>
      <c r="T6270" t="s">
        <v>843</v>
      </c>
      <c r="U6270">
        <f>VLOOKUP(T6270,Index!$J$2:$K$1319,2,FALSE)</f>
        <v>80</v>
      </c>
      <c r="V6270" t="s">
        <v>15</v>
      </c>
      <c r="W6270">
        <f t="shared" si="389"/>
        <v>3</v>
      </c>
    </row>
    <row r="6271" spans="1:23">
      <c r="A6271" t="s">
        <v>96</v>
      </c>
      <c r="B6271" t="s">
        <v>107</v>
      </c>
      <c r="C6271">
        <f>VLOOKUP(B6271,Index!$A$2:$B$18,2,FALSE)</f>
        <v>6</v>
      </c>
      <c r="D6271">
        <v>2007</v>
      </c>
      <c r="E6271" t="s">
        <v>48</v>
      </c>
      <c r="F6271">
        <f>VLOOKUP(E6271,Index!$D$2:$E$13,2,FALSE)</f>
        <v>9</v>
      </c>
      <c r="G6271" t="s">
        <v>29</v>
      </c>
      <c r="H6271">
        <f>VLOOKUP(G6271,Index!$G$2:$H$40,2,FALSE)</f>
        <v>23</v>
      </c>
      <c r="I6271" s="3">
        <v>10000</v>
      </c>
      <c r="J6271" s="3">
        <v>60000</v>
      </c>
      <c r="K6271" s="3">
        <v>0</v>
      </c>
      <c r="L6271" s="3">
        <v>20000</v>
      </c>
      <c r="M6271" s="3">
        <f t="shared" si="388"/>
        <v>90000</v>
      </c>
      <c r="N6271" s="3">
        <f t="shared" si="390"/>
        <v>22500</v>
      </c>
      <c r="O6271" s="3">
        <f t="shared" si="391"/>
        <v>0</v>
      </c>
      <c r="P6271">
        <v>7.2</v>
      </c>
      <c r="Q6271">
        <v>32</v>
      </c>
      <c r="R6271">
        <v>5.6</v>
      </c>
      <c r="S6271">
        <v>216</v>
      </c>
      <c r="T6271" t="s">
        <v>29</v>
      </c>
      <c r="U6271">
        <f>VLOOKUP(T6271,Index!$J$2:$K$1319,2,FALSE)</f>
        <v>731</v>
      </c>
      <c r="V6271" t="s">
        <v>37</v>
      </c>
      <c r="W6271">
        <f t="shared" si="389"/>
        <v>1</v>
      </c>
    </row>
    <row r="6272" spans="1:23">
      <c r="A6272" t="s">
        <v>4889</v>
      </c>
      <c r="B6272" t="s">
        <v>39</v>
      </c>
      <c r="C6272">
        <f>VLOOKUP(B6272,Index!$A$2:$B$18,2,FALSE)</f>
        <v>8</v>
      </c>
      <c r="D6272">
        <v>2004</v>
      </c>
      <c r="E6272" t="s">
        <v>48</v>
      </c>
      <c r="F6272">
        <f>VLOOKUP(E6272,Index!$D$2:$E$13,2,FALSE)</f>
        <v>9</v>
      </c>
      <c r="G6272" t="s">
        <v>168</v>
      </c>
      <c r="H6272">
        <f>VLOOKUP(G6272,Index!$G$2:$H$40,2,FALSE)</f>
        <v>19</v>
      </c>
      <c r="I6272" s="3">
        <v>50000</v>
      </c>
      <c r="J6272" s="3">
        <v>40000</v>
      </c>
      <c r="K6272" s="3">
        <v>0</v>
      </c>
      <c r="L6272" s="3">
        <v>10000</v>
      </c>
      <c r="M6272" s="3">
        <f t="shared" si="388"/>
        <v>100000</v>
      </c>
      <c r="N6272" s="3">
        <f t="shared" si="390"/>
        <v>25000</v>
      </c>
      <c r="O6272" s="3">
        <f t="shared" si="391"/>
        <v>0</v>
      </c>
      <c r="P6272">
        <v>8.1999999999999993</v>
      </c>
      <c r="Q6272">
        <v>46</v>
      </c>
      <c r="R6272">
        <v>8.5</v>
      </c>
      <c r="S6272">
        <v>13</v>
      </c>
      <c r="T6272" t="s">
        <v>2509</v>
      </c>
      <c r="U6272">
        <f>VLOOKUP(T6272,Index!$J$2:$K$1319,2,FALSE)</f>
        <v>1182</v>
      </c>
      <c r="V6272" t="s">
        <v>61</v>
      </c>
      <c r="W6272">
        <f t="shared" si="389"/>
        <v>3</v>
      </c>
    </row>
    <row r="6273" spans="1:23">
      <c r="A6273" t="s">
        <v>4890</v>
      </c>
      <c r="B6273" t="s">
        <v>12</v>
      </c>
      <c r="C6273">
        <f>VLOOKUP(B6273,Index!$A$2:$B$18,2,FALSE)</f>
        <v>13</v>
      </c>
      <c r="D6273">
        <v>2007</v>
      </c>
      <c r="E6273" t="s">
        <v>48</v>
      </c>
      <c r="F6273">
        <f>VLOOKUP(E6273,Index!$D$2:$E$13,2,FALSE)</f>
        <v>9</v>
      </c>
      <c r="G6273" t="s">
        <v>94</v>
      </c>
      <c r="H6273">
        <f>VLOOKUP(G6273,Index!$G$2:$H$40,2,FALSE)</f>
        <v>15</v>
      </c>
      <c r="I6273" s="3">
        <v>60000</v>
      </c>
      <c r="J6273" s="3">
        <v>30000</v>
      </c>
      <c r="K6273" s="3">
        <v>0</v>
      </c>
      <c r="L6273" s="3">
        <v>10000</v>
      </c>
      <c r="M6273" s="3">
        <f t="shared" si="388"/>
        <v>100000</v>
      </c>
      <c r="N6273" s="3">
        <f t="shared" si="390"/>
        <v>25000</v>
      </c>
      <c r="O6273" s="3">
        <f t="shared" si="391"/>
        <v>0</v>
      </c>
      <c r="P6273">
        <v>5.6</v>
      </c>
      <c r="Q6273">
        <v>29</v>
      </c>
      <c r="R6273">
        <v>7</v>
      </c>
      <c r="S6273">
        <v>24</v>
      </c>
      <c r="T6273" t="s">
        <v>774</v>
      </c>
      <c r="U6273">
        <f>VLOOKUP(T6273,Index!$J$2:$K$1319,2,FALSE)</f>
        <v>186</v>
      </c>
      <c r="V6273" t="s">
        <v>61</v>
      </c>
      <c r="W6273">
        <f t="shared" si="389"/>
        <v>3</v>
      </c>
    </row>
    <row r="6274" spans="1:23">
      <c r="A6274" t="s">
        <v>929</v>
      </c>
      <c r="B6274" t="s">
        <v>12</v>
      </c>
      <c r="C6274">
        <f>VLOOKUP(B6274,Index!$A$2:$B$18,2,FALSE)</f>
        <v>13</v>
      </c>
      <c r="D6274">
        <v>2012</v>
      </c>
      <c r="E6274" t="s">
        <v>13</v>
      </c>
      <c r="F6274">
        <f>VLOOKUP(E6274,Index!$D$2:$E$13,2,FALSE)</f>
        <v>11</v>
      </c>
      <c r="G6274" t="s">
        <v>168</v>
      </c>
      <c r="H6274">
        <f>VLOOKUP(G6274,Index!$G$2:$H$40,2,FALSE)</f>
        <v>19</v>
      </c>
      <c r="I6274" s="3">
        <v>0</v>
      </c>
      <c r="J6274" s="3">
        <v>30000</v>
      </c>
      <c r="K6274" s="3">
        <v>60000</v>
      </c>
      <c r="L6274" s="3">
        <v>0</v>
      </c>
      <c r="M6274" s="3">
        <f t="shared" ref="M6274:M6337" si="392">SUM(I6274:L6274)</f>
        <v>90000</v>
      </c>
      <c r="N6274" s="3">
        <f t="shared" si="390"/>
        <v>22500</v>
      </c>
      <c r="O6274" s="3">
        <f t="shared" si="391"/>
        <v>0</v>
      </c>
      <c r="T6274" t="s">
        <v>252</v>
      </c>
      <c r="U6274">
        <f>VLOOKUP(T6274,Index!$J$2:$K$1319,2,FALSE)</f>
        <v>646</v>
      </c>
      <c r="V6274" t="s">
        <v>15</v>
      </c>
      <c r="W6274">
        <f t="shared" ref="W6274:W6337" si="393">IF(T6274=G6274,1,3)</f>
        <v>3</v>
      </c>
    </row>
    <row r="6275" spans="1:23">
      <c r="A6275" t="s">
        <v>2275</v>
      </c>
      <c r="B6275" t="s">
        <v>97</v>
      </c>
      <c r="C6275">
        <f>VLOOKUP(B6275,Index!$A$2:$B$18,2,FALSE)</f>
        <v>16</v>
      </c>
      <c r="D6275">
        <v>2003</v>
      </c>
      <c r="E6275" t="s">
        <v>13</v>
      </c>
      <c r="F6275">
        <f>VLOOKUP(E6275,Index!$D$2:$E$13,2,FALSE)</f>
        <v>11</v>
      </c>
      <c r="G6275" t="s">
        <v>561</v>
      </c>
      <c r="H6275">
        <f>VLOOKUP(G6275,Index!$G$2:$H$40,2,FALSE)</f>
        <v>24</v>
      </c>
      <c r="I6275" s="3">
        <v>70000</v>
      </c>
      <c r="J6275" s="3">
        <v>20000</v>
      </c>
      <c r="K6275" s="3">
        <v>0</v>
      </c>
      <c r="L6275" s="3">
        <v>0</v>
      </c>
      <c r="M6275" s="3">
        <f t="shared" si="392"/>
        <v>90000</v>
      </c>
      <c r="N6275" s="3">
        <f t="shared" ref="N6275:N6338" si="394">AVERAGE(I6275:L6275)</f>
        <v>22500</v>
      </c>
      <c r="O6275" s="3">
        <f t="shared" ref="O6275:O6338" si="395">IF(M6275&gt;AVERAGE($M$2:$M$8064),1,0)</f>
        <v>0</v>
      </c>
      <c r="P6275">
        <v>7.6</v>
      </c>
      <c r="Q6275">
        <v>16</v>
      </c>
      <c r="T6275" t="s">
        <v>562</v>
      </c>
      <c r="U6275">
        <f>VLOOKUP(T6275,Index!$J$2:$K$1319,2,FALSE)</f>
        <v>735</v>
      </c>
      <c r="V6275" t="s">
        <v>15</v>
      </c>
      <c r="W6275">
        <f t="shared" si="393"/>
        <v>3</v>
      </c>
    </row>
    <row r="6276" spans="1:23">
      <c r="A6276" t="s">
        <v>4891</v>
      </c>
      <c r="B6276" t="s">
        <v>156</v>
      </c>
      <c r="C6276">
        <f>VLOOKUP(B6276,Index!$A$2:$B$18,2,FALSE)</f>
        <v>4</v>
      </c>
      <c r="D6276">
        <v>2005</v>
      </c>
      <c r="E6276" t="s">
        <v>34</v>
      </c>
      <c r="F6276">
        <f>VLOOKUP(E6276,Index!$D$2:$E$13,2,FALSE)</f>
        <v>1</v>
      </c>
      <c r="G6276" t="s">
        <v>588</v>
      </c>
      <c r="H6276">
        <f>VLOOKUP(G6276,Index!$G$2:$H$40,2,FALSE)</f>
        <v>37</v>
      </c>
      <c r="I6276" s="3">
        <v>70000</v>
      </c>
      <c r="J6276" s="3">
        <v>20000</v>
      </c>
      <c r="K6276" s="3">
        <v>0</v>
      </c>
      <c r="L6276" s="3">
        <v>0</v>
      </c>
      <c r="M6276" s="3">
        <f t="shared" si="392"/>
        <v>90000</v>
      </c>
      <c r="N6276" s="3">
        <f t="shared" si="394"/>
        <v>22500</v>
      </c>
      <c r="O6276" s="3">
        <f t="shared" si="395"/>
        <v>0</v>
      </c>
      <c r="T6276" t="s">
        <v>973</v>
      </c>
      <c r="U6276">
        <f>VLOOKUP(T6276,Index!$J$2:$K$1319,2,FALSE)</f>
        <v>1276</v>
      </c>
      <c r="V6276" t="s">
        <v>15</v>
      </c>
      <c r="W6276">
        <f t="shared" si="393"/>
        <v>3</v>
      </c>
    </row>
    <row r="6277" spans="1:23">
      <c r="A6277" t="s">
        <v>4892</v>
      </c>
      <c r="B6277" t="s">
        <v>112</v>
      </c>
      <c r="C6277">
        <f>VLOOKUP(B6277,Index!$A$2:$B$18,2,FALSE)</f>
        <v>11</v>
      </c>
      <c r="D6277">
        <v>2009</v>
      </c>
      <c r="E6277" t="s">
        <v>23</v>
      </c>
      <c r="F6277">
        <f>VLOOKUP(E6277,Index!$D$2:$E$13,2,FALSE)</f>
        <v>4</v>
      </c>
      <c r="G6277" t="s">
        <v>35</v>
      </c>
      <c r="H6277">
        <f>VLOOKUP(G6277,Index!$G$2:$H$40,2,FALSE)</f>
        <v>32</v>
      </c>
      <c r="I6277" s="3">
        <v>60000</v>
      </c>
      <c r="J6277" s="3">
        <v>20000</v>
      </c>
      <c r="K6277" s="3">
        <v>0</v>
      </c>
      <c r="L6277" s="3">
        <v>20000</v>
      </c>
      <c r="M6277" s="3">
        <f t="shared" si="392"/>
        <v>100000</v>
      </c>
      <c r="N6277" s="3">
        <f t="shared" si="394"/>
        <v>25000</v>
      </c>
      <c r="O6277" s="3">
        <f t="shared" si="395"/>
        <v>0</v>
      </c>
      <c r="P6277">
        <v>8</v>
      </c>
      <c r="Q6277">
        <v>44</v>
      </c>
      <c r="R6277">
        <v>7.8</v>
      </c>
      <c r="S6277">
        <v>12</v>
      </c>
      <c r="T6277" t="s">
        <v>113</v>
      </c>
      <c r="U6277">
        <f>VLOOKUP(T6277,Index!$J$2:$K$1319,2,FALSE)</f>
        <v>958</v>
      </c>
      <c r="V6277" t="s">
        <v>15</v>
      </c>
      <c r="W6277">
        <f t="shared" si="393"/>
        <v>3</v>
      </c>
    </row>
    <row r="6278" spans="1:23">
      <c r="A6278" t="s">
        <v>4738</v>
      </c>
      <c r="B6278" t="s">
        <v>12</v>
      </c>
      <c r="C6278">
        <f>VLOOKUP(B6278,Index!$A$2:$B$18,2,FALSE)</f>
        <v>13</v>
      </c>
      <c r="D6278">
        <v>2009</v>
      </c>
      <c r="E6278" t="s">
        <v>13</v>
      </c>
      <c r="F6278">
        <f>VLOOKUP(E6278,Index!$D$2:$E$13,2,FALSE)</f>
        <v>11</v>
      </c>
      <c r="G6278" t="s">
        <v>49</v>
      </c>
      <c r="H6278">
        <f>VLOOKUP(G6278,Index!$G$2:$H$40,2,FALSE)</f>
        <v>4</v>
      </c>
      <c r="I6278" s="3">
        <v>90000</v>
      </c>
      <c r="J6278" s="3">
        <v>0</v>
      </c>
      <c r="K6278" s="3">
        <v>0</v>
      </c>
      <c r="L6278" s="3">
        <v>10000</v>
      </c>
      <c r="M6278" s="3">
        <f t="shared" si="392"/>
        <v>100000</v>
      </c>
      <c r="N6278" s="3">
        <f t="shared" si="394"/>
        <v>25000</v>
      </c>
      <c r="O6278" s="3">
        <f t="shared" si="395"/>
        <v>0</v>
      </c>
      <c r="T6278" t="s">
        <v>4739</v>
      </c>
      <c r="U6278">
        <f>VLOOKUP(T6278,Index!$J$2:$K$1319,2,FALSE)</f>
        <v>650</v>
      </c>
      <c r="V6278" t="s">
        <v>15</v>
      </c>
      <c r="W6278">
        <f t="shared" si="393"/>
        <v>3</v>
      </c>
    </row>
    <row r="6279" spans="1:23">
      <c r="A6279" t="s">
        <v>4893</v>
      </c>
      <c r="B6279" t="s">
        <v>20</v>
      </c>
      <c r="C6279">
        <f>VLOOKUP(B6279,Index!$A$2:$B$18,2,FALSE)</f>
        <v>3</v>
      </c>
      <c r="D6279">
        <v>2008</v>
      </c>
      <c r="E6279" t="s">
        <v>221</v>
      </c>
      <c r="F6279">
        <f>VLOOKUP(E6279,Index!$D$2:$E$13,2,FALSE)</f>
        <v>12</v>
      </c>
      <c r="G6279" t="s">
        <v>1211</v>
      </c>
      <c r="H6279">
        <f>VLOOKUP(G6279,Index!$G$2:$H$40,2,FALSE)</f>
        <v>39</v>
      </c>
      <c r="I6279" s="3">
        <v>90000</v>
      </c>
      <c r="J6279" s="3">
        <v>0</v>
      </c>
      <c r="K6279" s="3">
        <v>0</v>
      </c>
      <c r="L6279" s="3">
        <v>10000</v>
      </c>
      <c r="M6279" s="3">
        <f t="shared" si="392"/>
        <v>100000</v>
      </c>
      <c r="N6279" s="3">
        <f t="shared" si="394"/>
        <v>25000</v>
      </c>
      <c r="O6279" s="3">
        <f t="shared" si="395"/>
        <v>0</v>
      </c>
      <c r="P6279">
        <v>5.7</v>
      </c>
      <c r="Q6279">
        <v>5</v>
      </c>
      <c r="T6279" t="s">
        <v>4894</v>
      </c>
      <c r="U6279">
        <f>VLOOKUP(T6279,Index!$J$2:$K$1319,2,FALSE)</f>
        <v>986</v>
      </c>
      <c r="V6279" t="s">
        <v>15</v>
      </c>
      <c r="W6279">
        <f t="shared" si="393"/>
        <v>3</v>
      </c>
    </row>
    <row r="6280" spans="1:23">
      <c r="A6280" t="s">
        <v>4566</v>
      </c>
      <c r="B6280" t="s">
        <v>39</v>
      </c>
      <c r="C6280">
        <f>VLOOKUP(B6280,Index!$A$2:$B$18,2,FALSE)</f>
        <v>8</v>
      </c>
      <c r="D6280">
        <v>2005</v>
      </c>
      <c r="E6280" t="s">
        <v>21</v>
      </c>
      <c r="F6280">
        <f>VLOOKUP(E6280,Index!$D$2:$E$13,2,FALSE)</f>
        <v>5</v>
      </c>
      <c r="G6280" t="s">
        <v>480</v>
      </c>
      <c r="H6280">
        <f>VLOOKUP(G6280,Index!$G$2:$H$40,2,FALSE)</f>
        <v>21</v>
      </c>
      <c r="I6280" s="3">
        <v>50000</v>
      </c>
      <c r="J6280" s="3">
        <v>40000</v>
      </c>
      <c r="K6280" s="3">
        <v>0</v>
      </c>
      <c r="L6280" s="3">
        <v>10000</v>
      </c>
      <c r="M6280" s="3">
        <f t="shared" si="392"/>
        <v>100000</v>
      </c>
      <c r="N6280" s="3">
        <f t="shared" si="394"/>
        <v>25000</v>
      </c>
      <c r="O6280" s="3">
        <f t="shared" si="395"/>
        <v>0</v>
      </c>
      <c r="P6280">
        <v>8.6</v>
      </c>
      <c r="Q6280">
        <v>33</v>
      </c>
      <c r="R6280">
        <v>8.6999999999999993</v>
      </c>
      <c r="S6280">
        <v>61</v>
      </c>
      <c r="T6280" t="s">
        <v>774</v>
      </c>
      <c r="U6280">
        <f>VLOOKUP(T6280,Index!$J$2:$K$1319,2,FALSE)</f>
        <v>186</v>
      </c>
      <c r="V6280" t="s">
        <v>61</v>
      </c>
      <c r="W6280">
        <f t="shared" si="393"/>
        <v>3</v>
      </c>
    </row>
    <row r="6281" spans="1:23">
      <c r="A6281" t="s">
        <v>3951</v>
      </c>
      <c r="B6281" t="s">
        <v>12</v>
      </c>
      <c r="C6281">
        <f>VLOOKUP(B6281,Index!$A$2:$B$18,2,FALSE)</f>
        <v>13</v>
      </c>
      <c r="D6281">
        <v>2013</v>
      </c>
      <c r="E6281" t="s">
        <v>21</v>
      </c>
      <c r="F6281">
        <f>VLOOKUP(E6281,Index!$D$2:$E$13,2,FALSE)</f>
        <v>5</v>
      </c>
      <c r="G6281" t="s">
        <v>77</v>
      </c>
      <c r="H6281">
        <f>VLOOKUP(G6281,Index!$G$2:$H$40,2,FALSE)</f>
        <v>35</v>
      </c>
      <c r="I6281" s="3">
        <v>0</v>
      </c>
      <c r="J6281" s="3">
        <v>90000</v>
      </c>
      <c r="K6281" s="3">
        <v>0</v>
      </c>
      <c r="L6281" s="3">
        <v>10000</v>
      </c>
      <c r="M6281" s="3">
        <f t="shared" si="392"/>
        <v>100000</v>
      </c>
      <c r="N6281" s="3">
        <f t="shared" si="394"/>
        <v>25000</v>
      </c>
      <c r="O6281" s="3">
        <f t="shared" si="395"/>
        <v>0</v>
      </c>
      <c r="T6281" t="s">
        <v>973</v>
      </c>
      <c r="U6281">
        <f>VLOOKUP(T6281,Index!$J$2:$K$1319,2,FALSE)</f>
        <v>1276</v>
      </c>
      <c r="V6281" t="s">
        <v>15</v>
      </c>
      <c r="W6281">
        <f t="shared" si="393"/>
        <v>3</v>
      </c>
    </row>
    <row r="6282" spans="1:23">
      <c r="A6282" t="s">
        <v>4895</v>
      </c>
      <c r="B6282" t="s">
        <v>107</v>
      </c>
      <c r="C6282">
        <f>VLOOKUP(B6282,Index!$A$2:$B$18,2,FALSE)</f>
        <v>6</v>
      </c>
      <c r="D6282">
        <v>2011</v>
      </c>
      <c r="E6282" t="s">
        <v>43</v>
      </c>
      <c r="F6282">
        <f>VLOOKUP(E6282,Index!$D$2:$E$13,2,FALSE)</f>
        <v>6</v>
      </c>
      <c r="G6282" t="s">
        <v>1451</v>
      </c>
      <c r="H6282">
        <f>VLOOKUP(G6282,Index!$G$2:$H$40,2,FALSE)</f>
        <v>16</v>
      </c>
      <c r="I6282" s="3">
        <v>0</v>
      </c>
      <c r="J6282" s="3">
        <v>70000</v>
      </c>
      <c r="K6282" s="3">
        <v>0</v>
      </c>
      <c r="L6282" s="3">
        <v>20000</v>
      </c>
      <c r="M6282" s="3">
        <f t="shared" si="392"/>
        <v>90000</v>
      </c>
      <c r="N6282" s="3">
        <f t="shared" si="394"/>
        <v>22500</v>
      </c>
      <c r="O6282" s="3">
        <f t="shared" si="395"/>
        <v>0</v>
      </c>
      <c r="T6282" t="s">
        <v>3369</v>
      </c>
      <c r="U6282">
        <f>VLOOKUP(T6282,Index!$J$2:$K$1319,2,FALSE)</f>
        <v>971</v>
      </c>
      <c r="V6282" t="s">
        <v>15</v>
      </c>
      <c r="W6282">
        <f t="shared" si="393"/>
        <v>3</v>
      </c>
    </row>
    <row r="6283" spans="1:23">
      <c r="A6283" t="s">
        <v>4896</v>
      </c>
      <c r="B6283" t="s">
        <v>12</v>
      </c>
      <c r="C6283">
        <f>VLOOKUP(B6283,Index!$A$2:$B$18,2,FALSE)</f>
        <v>13</v>
      </c>
      <c r="D6283">
        <v>2008</v>
      </c>
      <c r="E6283" t="s">
        <v>13</v>
      </c>
      <c r="F6283">
        <f>VLOOKUP(E6283,Index!$D$2:$E$13,2,FALSE)</f>
        <v>11</v>
      </c>
      <c r="G6283" t="s">
        <v>144</v>
      </c>
      <c r="H6283">
        <f>VLOOKUP(G6283,Index!$G$2:$H$40,2,FALSE)</f>
        <v>1</v>
      </c>
      <c r="I6283" s="3">
        <v>90000</v>
      </c>
      <c r="J6283" s="3">
        <v>0</v>
      </c>
      <c r="K6283" s="3">
        <v>0</v>
      </c>
      <c r="L6283" s="3">
        <v>10000</v>
      </c>
      <c r="M6283" s="3">
        <f t="shared" si="392"/>
        <v>100000</v>
      </c>
      <c r="N6283" s="3">
        <f t="shared" si="394"/>
        <v>25000</v>
      </c>
      <c r="O6283" s="3">
        <f t="shared" si="395"/>
        <v>0</v>
      </c>
      <c r="T6283" t="s">
        <v>144</v>
      </c>
      <c r="U6283">
        <f>VLOOKUP(T6283,Index!$J$2:$K$1319,2,FALSE)</f>
        <v>22</v>
      </c>
      <c r="V6283" t="s">
        <v>15</v>
      </c>
      <c r="W6283">
        <f t="shared" si="393"/>
        <v>1</v>
      </c>
    </row>
    <row r="6284" spans="1:23">
      <c r="A6284" t="s">
        <v>4254</v>
      </c>
      <c r="B6284" t="s">
        <v>28</v>
      </c>
      <c r="C6284">
        <f>VLOOKUP(B6284,Index!$A$2:$B$18,2,FALSE)</f>
        <v>15</v>
      </c>
      <c r="D6284">
        <v>2010</v>
      </c>
      <c r="E6284" t="s">
        <v>13</v>
      </c>
      <c r="F6284">
        <f>VLOOKUP(E6284,Index!$D$2:$E$13,2,FALSE)</f>
        <v>11</v>
      </c>
      <c r="G6284" t="s">
        <v>227</v>
      </c>
      <c r="H6284">
        <f>VLOOKUP(G6284,Index!$G$2:$H$40,2,FALSE)</f>
        <v>5</v>
      </c>
      <c r="I6284" s="3">
        <v>90000</v>
      </c>
      <c r="J6284" s="3">
        <v>0</v>
      </c>
      <c r="K6284" s="3">
        <v>0</v>
      </c>
      <c r="L6284" s="3">
        <v>10000</v>
      </c>
      <c r="M6284" s="3">
        <f t="shared" si="392"/>
        <v>100000</v>
      </c>
      <c r="N6284" s="3">
        <f t="shared" si="394"/>
        <v>25000</v>
      </c>
      <c r="O6284" s="3">
        <f t="shared" si="395"/>
        <v>0</v>
      </c>
      <c r="R6284">
        <v>3.8</v>
      </c>
      <c r="S6284">
        <v>4</v>
      </c>
      <c r="T6284" t="s">
        <v>852</v>
      </c>
      <c r="U6284">
        <f>VLOOKUP(T6284,Index!$J$2:$K$1319,2,FALSE)</f>
        <v>513</v>
      </c>
      <c r="V6284" t="s">
        <v>15</v>
      </c>
      <c r="W6284">
        <f t="shared" si="393"/>
        <v>3</v>
      </c>
    </row>
    <row r="6285" spans="1:23">
      <c r="A6285" t="s">
        <v>4897</v>
      </c>
      <c r="B6285" t="s">
        <v>39</v>
      </c>
      <c r="C6285">
        <f>VLOOKUP(B6285,Index!$A$2:$B$18,2,FALSE)</f>
        <v>8</v>
      </c>
      <c r="D6285">
        <v>2000</v>
      </c>
      <c r="E6285" t="s">
        <v>13</v>
      </c>
      <c r="F6285">
        <f>VLOOKUP(E6285,Index!$D$2:$E$13,2,FALSE)</f>
        <v>11</v>
      </c>
      <c r="G6285" t="s">
        <v>168</v>
      </c>
      <c r="H6285">
        <f>VLOOKUP(G6285,Index!$G$2:$H$40,2,FALSE)</f>
        <v>19</v>
      </c>
      <c r="I6285" s="3">
        <v>50000</v>
      </c>
      <c r="J6285" s="3">
        <v>40000</v>
      </c>
      <c r="K6285" s="3">
        <v>0</v>
      </c>
      <c r="L6285" s="3">
        <v>10000</v>
      </c>
      <c r="M6285" s="3">
        <f t="shared" si="392"/>
        <v>100000</v>
      </c>
      <c r="N6285" s="3">
        <f t="shared" si="394"/>
        <v>25000</v>
      </c>
      <c r="O6285" s="3">
        <f t="shared" si="395"/>
        <v>0</v>
      </c>
      <c r="P6285">
        <v>6.2</v>
      </c>
      <c r="Q6285">
        <v>8</v>
      </c>
      <c r="T6285" t="s">
        <v>252</v>
      </c>
      <c r="U6285">
        <f>VLOOKUP(T6285,Index!$J$2:$K$1319,2,FALSE)</f>
        <v>646</v>
      </c>
      <c r="V6285" t="s">
        <v>15</v>
      </c>
      <c r="W6285">
        <f t="shared" si="393"/>
        <v>3</v>
      </c>
    </row>
    <row r="6286" spans="1:23">
      <c r="A6286" t="s">
        <v>3187</v>
      </c>
      <c r="B6286" t="s">
        <v>97</v>
      </c>
      <c r="C6286">
        <f>VLOOKUP(B6286,Index!$A$2:$B$18,2,FALSE)</f>
        <v>16</v>
      </c>
      <c r="D6286">
        <v>2005</v>
      </c>
      <c r="E6286" t="s">
        <v>17</v>
      </c>
      <c r="F6286">
        <f>VLOOKUP(E6286,Index!$D$2:$E$13,2,FALSE)</f>
        <v>7</v>
      </c>
      <c r="G6286" t="s">
        <v>35</v>
      </c>
      <c r="H6286">
        <f>VLOOKUP(G6286,Index!$G$2:$H$40,2,FALSE)</f>
        <v>32</v>
      </c>
      <c r="I6286" s="3">
        <v>70000</v>
      </c>
      <c r="J6286" s="3">
        <v>20000</v>
      </c>
      <c r="K6286" s="3">
        <v>0</v>
      </c>
      <c r="L6286" s="3">
        <v>0</v>
      </c>
      <c r="M6286" s="3">
        <f t="shared" si="392"/>
        <v>90000</v>
      </c>
      <c r="N6286" s="3">
        <f t="shared" si="394"/>
        <v>22500</v>
      </c>
      <c r="O6286" s="3">
        <f t="shared" si="395"/>
        <v>0</v>
      </c>
      <c r="P6286">
        <v>5.5</v>
      </c>
      <c r="Q6286">
        <v>13</v>
      </c>
      <c r="T6286" t="s">
        <v>2272</v>
      </c>
      <c r="U6286">
        <f>VLOOKUP(T6286,Index!$J$2:$K$1319,2,FALSE)</f>
        <v>396</v>
      </c>
      <c r="V6286" t="s">
        <v>15</v>
      </c>
      <c r="W6286">
        <f t="shared" si="393"/>
        <v>3</v>
      </c>
    </row>
    <row r="6287" spans="1:23">
      <c r="A6287" t="s">
        <v>1325</v>
      </c>
      <c r="B6287" t="s">
        <v>132</v>
      </c>
      <c r="C6287">
        <f>VLOOKUP(B6287,Index!$A$2:$B$18,2,FALSE)</f>
        <v>5</v>
      </c>
      <c r="D6287">
        <v>2002</v>
      </c>
      <c r="E6287" t="s">
        <v>17</v>
      </c>
      <c r="F6287">
        <f>VLOOKUP(E6287,Index!$D$2:$E$13,2,FALSE)</f>
        <v>7</v>
      </c>
      <c r="G6287" t="s">
        <v>94</v>
      </c>
      <c r="H6287">
        <f>VLOOKUP(G6287,Index!$G$2:$H$40,2,FALSE)</f>
        <v>15</v>
      </c>
      <c r="I6287" s="3">
        <v>70000</v>
      </c>
      <c r="J6287" s="3">
        <v>20000</v>
      </c>
      <c r="K6287" s="3">
        <v>0</v>
      </c>
      <c r="L6287" s="3">
        <v>0</v>
      </c>
      <c r="M6287" s="3">
        <f t="shared" si="392"/>
        <v>90000</v>
      </c>
      <c r="N6287" s="3">
        <f t="shared" si="394"/>
        <v>22500</v>
      </c>
      <c r="O6287" s="3">
        <f t="shared" si="395"/>
        <v>0</v>
      </c>
      <c r="P6287">
        <v>7.8</v>
      </c>
      <c r="Q6287">
        <v>11</v>
      </c>
      <c r="T6287" t="s">
        <v>1326</v>
      </c>
      <c r="U6287">
        <f>VLOOKUP(T6287,Index!$J$2:$K$1319,2,FALSE)</f>
        <v>852</v>
      </c>
      <c r="V6287" t="s">
        <v>15</v>
      </c>
      <c r="W6287">
        <f t="shared" si="393"/>
        <v>3</v>
      </c>
    </row>
    <row r="6288" spans="1:23">
      <c r="A6288" t="s">
        <v>4898</v>
      </c>
      <c r="B6288" t="s">
        <v>63</v>
      </c>
      <c r="C6288">
        <f>VLOOKUP(B6288,Index!$A$2:$B$18,2,FALSE)</f>
        <v>1</v>
      </c>
      <c r="D6288">
        <v>2013</v>
      </c>
      <c r="E6288" t="s">
        <v>21</v>
      </c>
      <c r="F6288">
        <f>VLOOKUP(E6288,Index!$D$2:$E$13,2,FALSE)</f>
        <v>5</v>
      </c>
      <c r="G6288" t="s">
        <v>264</v>
      </c>
      <c r="H6288">
        <f>VLOOKUP(G6288,Index!$G$2:$H$40,2,FALSE)</f>
        <v>25</v>
      </c>
      <c r="I6288" s="3">
        <v>50000</v>
      </c>
      <c r="J6288" s="3">
        <v>40000</v>
      </c>
      <c r="K6288" s="3">
        <v>0</v>
      </c>
      <c r="L6288" s="3">
        <v>10000</v>
      </c>
      <c r="M6288" s="3">
        <f t="shared" si="392"/>
        <v>100000</v>
      </c>
      <c r="N6288" s="3">
        <f t="shared" si="394"/>
        <v>25000</v>
      </c>
      <c r="O6288" s="3">
        <f t="shared" si="395"/>
        <v>0</v>
      </c>
      <c r="T6288" t="s">
        <v>2963</v>
      </c>
      <c r="U6288">
        <f>VLOOKUP(T6288,Index!$J$2:$K$1319,2,FALSE)</f>
        <v>586</v>
      </c>
      <c r="V6288" t="s">
        <v>78</v>
      </c>
      <c r="W6288">
        <f t="shared" si="393"/>
        <v>3</v>
      </c>
    </row>
    <row r="6289" spans="1:23">
      <c r="A6289" t="s">
        <v>4899</v>
      </c>
      <c r="B6289" t="s">
        <v>39</v>
      </c>
      <c r="C6289">
        <f>VLOOKUP(B6289,Index!$A$2:$B$18,2,FALSE)</f>
        <v>8</v>
      </c>
      <c r="D6289">
        <v>2004</v>
      </c>
      <c r="E6289" t="s">
        <v>59</v>
      </c>
      <c r="F6289">
        <f>VLOOKUP(E6289,Index!$D$2:$E$13,2,FALSE)</f>
        <v>3</v>
      </c>
      <c r="G6289" t="s">
        <v>227</v>
      </c>
      <c r="H6289">
        <f>VLOOKUP(G6289,Index!$G$2:$H$40,2,FALSE)</f>
        <v>5</v>
      </c>
      <c r="I6289" s="3">
        <v>50000</v>
      </c>
      <c r="J6289" s="3">
        <v>40000</v>
      </c>
      <c r="K6289" s="3">
        <v>0</v>
      </c>
      <c r="L6289" s="3">
        <v>10000</v>
      </c>
      <c r="M6289" s="3">
        <f t="shared" si="392"/>
        <v>100000</v>
      </c>
      <c r="N6289" s="3">
        <f t="shared" si="394"/>
        <v>25000</v>
      </c>
      <c r="O6289" s="3">
        <f t="shared" si="395"/>
        <v>0</v>
      </c>
      <c r="P6289">
        <v>6.3</v>
      </c>
      <c r="Q6289">
        <v>9</v>
      </c>
      <c r="R6289">
        <v>7.3</v>
      </c>
      <c r="S6289">
        <v>23</v>
      </c>
      <c r="T6289" t="s">
        <v>4900</v>
      </c>
      <c r="U6289">
        <f>VLOOKUP(T6289,Index!$J$2:$K$1319,2,FALSE)</f>
        <v>156</v>
      </c>
      <c r="V6289" t="s">
        <v>61</v>
      </c>
      <c r="W6289">
        <f t="shared" si="393"/>
        <v>3</v>
      </c>
    </row>
    <row r="6290" spans="1:23">
      <c r="A6290" t="s">
        <v>3373</v>
      </c>
      <c r="B6290" t="s">
        <v>39</v>
      </c>
      <c r="C6290">
        <f>VLOOKUP(B6290,Index!$A$2:$B$18,2,FALSE)</f>
        <v>8</v>
      </c>
      <c r="D6290">
        <v>2009</v>
      </c>
      <c r="E6290" t="s">
        <v>23</v>
      </c>
      <c r="F6290">
        <f>VLOOKUP(E6290,Index!$D$2:$E$13,2,FALSE)</f>
        <v>4</v>
      </c>
      <c r="G6290" t="s">
        <v>35</v>
      </c>
      <c r="H6290">
        <f>VLOOKUP(G6290,Index!$G$2:$H$40,2,FALSE)</f>
        <v>32</v>
      </c>
      <c r="I6290" s="3">
        <v>50000</v>
      </c>
      <c r="J6290" s="3">
        <v>40000</v>
      </c>
      <c r="K6290" s="3">
        <v>0</v>
      </c>
      <c r="L6290" s="3">
        <v>10000</v>
      </c>
      <c r="M6290" s="3">
        <f t="shared" si="392"/>
        <v>100000</v>
      </c>
      <c r="N6290" s="3">
        <f t="shared" si="394"/>
        <v>25000</v>
      </c>
      <c r="O6290" s="3">
        <f t="shared" si="395"/>
        <v>0</v>
      </c>
      <c r="T6290" t="s">
        <v>35</v>
      </c>
      <c r="U6290">
        <f>VLOOKUP(T6290,Index!$J$2:$K$1319,2,FALSE)</f>
        <v>1120</v>
      </c>
      <c r="V6290" t="s">
        <v>15</v>
      </c>
      <c r="W6290">
        <f t="shared" si="393"/>
        <v>1</v>
      </c>
    </row>
    <row r="6291" spans="1:23">
      <c r="A6291" t="s">
        <v>4901</v>
      </c>
      <c r="B6291" t="s">
        <v>65</v>
      </c>
      <c r="C6291">
        <f>VLOOKUP(B6291,Index!$A$2:$B$18,2,FALSE)</f>
        <v>10</v>
      </c>
      <c r="D6291">
        <v>2016</v>
      </c>
      <c r="E6291" t="s">
        <v>34</v>
      </c>
      <c r="F6291">
        <f>VLOOKUP(E6291,Index!$D$2:$E$13,2,FALSE)</f>
        <v>1</v>
      </c>
      <c r="G6291" t="s">
        <v>49</v>
      </c>
      <c r="H6291">
        <f>VLOOKUP(G6291,Index!$G$2:$H$40,2,FALSE)</f>
        <v>4</v>
      </c>
      <c r="I6291" s="3">
        <v>50000</v>
      </c>
      <c r="J6291" s="3">
        <v>20000</v>
      </c>
      <c r="K6291" s="3">
        <v>0</v>
      </c>
      <c r="L6291" s="3">
        <v>20000</v>
      </c>
      <c r="M6291" s="3">
        <f t="shared" si="392"/>
        <v>90000</v>
      </c>
      <c r="N6291" s="3">
        <f t="shared" si="394"/>
        <v>22500</v>
      </c>
      <c r="O6291" s="3">
        <f t="shared" si="395"/>
        <v>0</v>
      </c>
      <c r="P6291">
        <v>4.4000000000000004</v>
      </c>
      <c r="Q6291">
        <v>49</v>
      </c>
      <c r="R6291">
        <v>5.5</v>
      </c>
      <c r="S6291">
        <v>163</v>
      </c>
      <c r="T6291" t="s">
        <v>1011</v>
      </c>
      <c r="U6291">
        <f>VLOOKUP(T6291,Index!$J$2:$K$1319,2,FALSE)</f>
        <v>879</v>
      </c>
      <c r="V6291" t="s">
        <v>61</v>
      </c>
      <c r="W6291">
        <f t="shared" si="393"/>
        <v>3</v>
      </c>
    </row>
    <row r="6292" spans="1:23">
      <c r="A6292" t="s">
        <v>4902</v>
      </c>
      <c r="B6292" t="s">
        <v>39</v>
      </c>
      <c r="C6292">
        <f>VLOOKUP(B6292,Index!$A$2:$B$18,2,FALSE)</f>
        <v>8</v>
      </c>
      <c r="D6292">
        <v>2003</v>
      </c>
      <c r="E6292" t="s">
        <v>13</v>
      </c>
      <c r="F6292">
        <f>VLOOKUP(E6292,Index!$D$2:$E$13,2,FALSE)</f>
        <v>11</v>
      </c>
      <c r="G6292" t="s">
        <v>227</v>
      </c>
      <c r="H6292">
        <f>VLOOKUP(G6292,Index!$G$2:$H$40,2,FALSE)</f>
        <v>5</v>
      </c>
      <c r="I6292" s="3">
        <v>50000</v>
      </c>
      <c r="J6292" s="3">
        <v>40000</v>
      </c>
      <c r="K6292" s="3">
        <v>0</v>
      </c>
      <c r="L6292" s="3">
        <v>10000</v>
      </c>
      <c r="M6292" s="3">
        <f t="shared" si="392"/>
        <v>100000</v>
      </c>
      <c r="N6292" s="3">
        <f t="shared" si="394"/>
        <v>25000</v>
      </c>
      <c r="O6292" s="3">
        <f t="shared" si="395"/>
        <v>0</v>
      </c>
      <c r="P6292">
        <v>5.8</v>
      </c>
      <c r="Q6292">
        <v>10</v>
      </c>
      <c r="R6292">
        <v>6.5</v>
      </c>
      <c r="S6292">
        <v>4</v>
      </c>
      <c r="T6292" t="s">
        <v>1817</v>
      </c>
      <c r="U6292">
        <f>VLOOKUP(T6292,Index!$J$2:$K$1319,2,FALSE)</f>
        <v>113</v>
      </c>
      <c r="V6292" t="s">
        <v>15</v>
      </c>
      <c r="W6292">
        <f t="shared" si="393"/>
        <v>3</v>
      </c>
    </row>
    <row r="6293" spans="1:23">
      <c r="A6293" t="s">
        <v>4372</v>
      </c>
      <c r="B6293" t="s">
        <v>97</v>
      </c>
      <c r="C6293">
        <f>VLOOKUP(B6293,Index!$A$2:$B$18,2,FALSE)</f>
        <v>16</v>
      </c>
      <c r="D6293">
        <v>2005</v>
      </c>
      <c r="E6293" t="s">
        <v>23</v>
      </c>
      <c r="F6293">
        <f>VLOOKUP(E6293,Index!$D$2:$E$13,2,FALSE)</f>
        <v>4</v>
      </c>
      <c r="G6293" t="s">
        <v>948</v>
      </c>
      <c r="H6293">
        <f>VLOOKUP(G6293,Index!$G$2:$H$40,2,FALSE)</f>
        <v>10</v>
      </c>
      <c r="I6293" s="3">
        <v>70000</v>
      </c>
      <c r="J6293" s="3">
        <v>20000</v>
      </c>
      <c r="K6293" s="3">
        <v>0</v>
      </c>
      <c r="L6293" s="3">
        <v>0</v>
      </c>
      <c r="M6293" s="3">
        <f t="shared" si="392"/>
        <v>90000</v>
      </c>
      <c r="N6293" s="3">
        <f t="shared" si="394"/>
        <v>22500</v>
      </c>
      <c r="O6293" s="3">
        <f t="shared" si="395"/>
        <v>0</v>
      </c>
      <c r="P6293">
        <v>7.1</v>
      </c>
      <c r="Q6293">
        <v>9</v>
      </c>
      <c r="T6293" t="s">
        <v>2499</v>
      </c>
      <c r="U6293">
        <f>VLOOKUP(T6293,Index!$J$2:$K$1319,2,FALSE)</f>
        <v>253</v>
      </c>
      <c r="V6293" t="s">
        <v>61</v>
      </c>
      <c r="W6293">
        <f t="shared" si="393"/>
        <v>3</v>
      </c>
    </row>
    <row r="6294" spans="1:23">
      <c r="A6294" t="s">
        <v>4903</v>
      </c>
      <c r="B6294" t="s">
        <v>12</v>
      </c>
      <c r="C6294">
        <f>VLOOKUP(B6294,Index!$A$2:$B$18,2,FALSE)</f>
        <v>13</v>
      </c>
      <c r="D6294">
        <v>2008</v>
      </c>
      <c r="E6294" t="s">
        <v>34</v>
      </c>
      <c r="F6294">
        <f>VLOOKUP(E6294,Index!$D$2:$E$13,2,FALSE)</f>
        <v>1</v>
      </c>
      <c r="G6294" t="s">
        <v>1018</v>
      </c>
      <c r="H6294">
        <f>VLOOKUP(G6294,Index!$G$2:$H$40,2,FALSE)</f>
        <v>28</v>
      </c>
      <c r="I6294" s="3">
        <v>90000</v>
      </c>
      <c r="J6294" s="3">
        <v>0</v>
      </c>
      <c r="K6294" s="3">
        <v>0</v>
      </c>
      <c r="L6294" s="3">
        <v>10000</v>
      </c>
      <c r="M6294" s="3">
        <f t="shared" si="392"/>
        <v>100000</v>
      </c>
      <c r="N6294" s="3">
        <f t="shared" si="394"/>
        <v>25000</v>
      </c>
      <c r="O6294" s="3">
        <f t="shared" si="395"/>
        <v>0</v>
      </c>
      <c r="P6294">
        <v>5.2</v>
      </c>
      <c r="Q6294">
        <v>29</v>
      </c>
      <c r="R6294">
        <v>7</v>
      </c>
      <c r="S6294">
        <v>4</v>
      </c>
      <c r="T6294" t="s">
        <v>2854</v>
      </c>
      <c r="U6294">
        <f>VLOOKUP(T6294,Index!$J$2:$K$1319,2,FALSE)</f>
        <v>1137</v>
      </c>
      <c r="V6294" t="s">
        <v>61</v>
      </c>
      <c r="W6294">
        <f t="shared" si="393"/>
        <v>3</v>
      </c>
    </row>
    <row r="6295" spans="1:23">
      <c r="A6295" t="s">
        <v>4904</v>
      </c>
      <c r="B6295" t="s">
        <v>20</v>
      </c>
      <c r="C6295">
        <f>VLOOKUP(B6295,Index!$A$2:$B$18,2,FALSE)</f>
        <v>3</v>
      </c>
      <c r="D6295">
        <v>2005</v>
      </c>
      <c r="E6295" t="s">
        <v>43</v>
      </c>
      <c r="F6295">
        <f>VLOOKUP(E6295,Index!$D$2:$E$13,2,FALSE)</f>
        <v>6</v>
      </c>
      <c r="G6295" t="s">
        <v>1211</v>
      </c>
      <c r="H6295">
        <f>VLOOKUP(G6295,Index!$G$2:$H$40,2,FALSE)</f>
        <v>39</v>
      </c>
      <c r="I6295" s="3">
        <v>90000</v>
      </c>
      <c r="J6295" s="3">
        <v>0</v>
      </c>
      <c r="K6295" s="3">
        <v>0</v>
      </c>
      <c r="L6295" s="3">
        <v>10000</v>
      </c>
      <c r="M6295" s="3">
        <f t="shared" si="392"/>
        <v>100000</v>
      </c>
      <c r="N6295" s="3">
        <f t="shared" si="394"/>
        <v>25000</v>
      </c>
      <c r="O6295" s="3">
        <f t="shared" si="395"/>
        <v>0</v>
      </c>
      <c r="P6295">
        <v>4.5999999999999996</v>
      </c>
      <c r="Q6295">
        <v>4</v>
      </c>
      <c r="T6295" t="s">
        <v>4905</v>
      </c>
      <c r="U6295">
        <f>VLOOKUP(T6295,Index!$J$2:$K$1319,2,FALSE)</f>
        <v>494</v>
      </c>
      <c r="V6295" t="s">
        <v>15</v>
      </c>
      <c r="W6295">
        <f t="shared" si="393"/>
        <v>3</v>
      </c>
    </row>
    <row r="6296" spans="1:23">
      <c r="A6296" t="s">
        <v>4906</v>
      </c>
      <c r="B6296" t="s">
        <v>97</v>
      </c>
      <c r="C6296">
        <f>VLOOKUP(B6296,Index!$A$2:$B$18,2,FALSE)</f>
        <v>16</v>
      </c>
      <c r="D6296">
        <v>2005</v>
      </c>
      <c r="E6296" t="s">
        <v>34</v>
      </c>
      <c r="F6296">
        <f>VLOOKUP(E6296,Index!$D$2:$E$13,2,FALSE)</f>
        <v>1</v>
      </c>
      <c r="G6296" t="s">
        <v>29</v>
      </c>
      <c r="H6296">
        <f>VLOOKUP(G6296,Index!$G$2:$H$40,2,FALSE)</f>
        <v>23</v>
      </c>
      <c r="I6296" s="3">
        <v>70000</v>
      </c>
      <c r="J6296" s="3">
        <v>20000</v>
      </c>
      <c r="K6296" s="3">
        <v>0</v>
      </c>
      <c r="L6296" s="3">
        <v>0</v>
      </c>
      <c r="M6296" s="3">
        <f t="shared" si="392"/>
        <v>90000</v>
      </c>
      <c r="N6296" s="3">
        <f t="shared" si="394"/>
        <v>22500</v>
      </c>
      <c r="O6296" s="3">
        <f t="shared" si="395"/>
        <v>0</v>
      </c>
      <c r="P6296">
        <v>9.4</v>
      </c>
      <c r="Q6296">
        <v>32</v>
      </c>
      <c r="R6296">
        <v>8.6999999999999993</v>
      </c>
      <c r="S6296">
        <v>121</v>
      </c>
      <c r="T6296" t="s">
        <v>786</v>
      </c>
      <c r="U6296">
        <f>VLOOKUP(T6296,Index!$J$2:$K$1319,2,FALSE)</f>
        <v>1133</v>
      </c>
      <c r="V6296" t="s">
        <v>37</v>
      </c>
      <c r="W6296">
        <f t="shared" si="393"/>
        <v>3</v>
      </c>
    </row>
    <row r="6297" spans="1:23">
      <c r="A6297" t="s">
        <v>4907</v>
      </c>
      <c r="B6297" t="s">
        <v>20</v>
      </c>
      <c r="C6297">
        <f>VLOOKUP(B6297,Index!$A$2:$B$18,2,FALSE)</f>
        <v>3</v>
      </c>
      <c r="D6297">
        <v>2006</v>
      </c>
      <c r="E6297" t="s">
        <v>187</v>
      </c>
      <c r="F6297">
        <f>VLOOKUP(E6297,Index!$D$2:$E$13,2,FALSE)</f>
        <v>2</v>
      </c>
      <c r="G6297" t="s">
        <v>144</v>
      </c>
      <c r="H6297">
        <f>VLOOKUP(G6297,Index!$G$2:$H$40,2,FALSE)</f>
        <v>1</v>
      </c>
      <c r="I6297" s="3">
        <v>60000</v>
      </c>
      <c r="J6297" s="3">
        <v>20000</v>
      </c>
      <c r="K6297" s="3">
        <v>0</v>
      </c>
      <c r="L6297" s="3">
        <v>10000</v>
      </c>
      <c r="M6297" s="3">
        <f t="shared" si="392"/>
        <v>90000</v>
      </c>
      <c r="N6297" s="3">
        <f t="shared" si="394"/>
        <v>22500</v>
      </c>
      <c r="O6297" s="3">
        <f t="shared" si="395"/>
        <v>0</v>
      </c>
      <c r="P6297">
        <v>6</v>
      </c>
      <c r="Q6297">
        <v>25</v>
      </c>
      <c r="R6297">
        <v>6.8</v>
      </c>
      <c r="S6297">
        <v>6</v>
      </c>
      <c r="T6297" t="s">
        <v>4710</v>
      </c>
      <c r="U6297">
        <f>VLOOKUP(T6297,Index!$J$2:$K$1319,2,FALSE)</f>
        <v>124</v>
      </c>
      <c r="V6297" t="s">
        <v>78</v>
      </c>
      <c r="W6297">
        <f t="shared" si="393"/>
        <v>3</v>
      </c>
    </row>
    <row r="6298" spans="1:23">
      <c r="A6298" t="s">
        <v>4908</v>
      </c>
      <c r="B6298" t="s">
        <v>20</v>
      </c>
      <c r="C6298">
        <f>VLOOKUP(B6298,Index!$A$2:$B$18,2,FALSE)</f>
        <v>3</v>
      </c>
      <c r="D6298">
        <v>2010</v>
      </c>
      <c r="E6298" t="s">
        <v>67</v>
      </c>
      <c r="F6298">
        <f>VLOOKUP(E6298,Index!$D$2:$E$13,2,FALSE)</f>
        <v>10</v>
      </c>
      <c r="G6298" t="s">
        <v>77</v>
      </c>
      <c r="H6298">
        <f>VLOOKUP(G6298,Index!$G$2:$H$40,2,FALSE)</f>
        <v>35</v>
      </c>
      <c r="I6298" s="3">
        <v>80000</v>
      </c>
      <c r="J6298" s="3">
        <v>10000</v>
      </c>
      <c r="K6298" s="3">
        <v>0</v>
      </c>
      <c r="L6298" s="3">
        <v>10000</v>
      </c>
      <c r="M6298" s="3">
        <f t="shared" si="392"/>
        <v>100000</v>
      </c>
      <c r="N6298" s="3">
        <f t="shared" si="394"/>
        <v>25000</v>
      </c>
      <c r="O6298" s="3">
        <f t="shared" si="395"/>
        <v>0</v>
      </c>
      <c r="T6298" t="s">
        <v>822</v>
      </c>
      <c r="U6298">
        <f>VLOOKUP(T6298,Index!$J$2:$K$1319,2,FALSE)</f>
        <v>699</v>
      </c>
      <c r="V6298" t="s">
        <v>15</v>
      </c>
      <c r="W6298">
        <f t="shared" si="393"/>
        <v>3</v>
      </c>
    </row>
    <row r="6299" spans="1:23">
      <c r="A6299" t="s">
        <v>3865</v>
      </c>
      <c r="B6299" t="s">
        <v>97</v>
      </c>
      <c r="C6299">
        <f>VLOOKUP(B6299,Index!$A$2:$B$18,2,FALSE)</f>
        <v>16</v>
      </c>
      <c r="D6299">
        <v>2004</v>
      </c>
      <c r="E6299" t="s">
        <v>23</v>
      </c>
      <c r="F6299">
        <f>VLOOKUP(E6299,Index!$D$2:$E$13,2,FALSE)</f>
        <v>4</v>
      </c>
      <c r="G6299" t="s">
        <v>227</v>
      </c>
      <c r="H6299">
        <f>VLOOKUP(G6299,Index!$G$2:$H$40,2,FALSE)</f>
        <v>5</v>
      </c>
      <c r="I6299" s="3">
        <v>70000</v>
      </c>
      <c r="J6299" s="3">
        <v>20000</v>
      </c>
      <c r="K6299" s="3">
        <v>0</v>
      </c>
      <c r="L6299" s="3">
        <v>0</v>
      </c>
      <c r="M6299" s="3">
        <f t="shared" si="392"/>
        <v>90000</v>
      </c>
      <c r="N6299" s="3">
        <f t="shared" si="394"/>
        <v>22500</v>
      </c>
      <c r="O6299" s="3">
        <f t="shared" si="395"/>
        <v>0</v>
      </c>
      <c r="P6299">
        <v>5.8</v>
      </c>
      <c r="Q6299">
        <v>10</v>
      </c>
      <c r="R6299">
        <v>8</v>
      </c>
      <c r="S6299">
        <v>4</v>
      </c>
      <c r="T6299" t="s">
        <v>3393</v>
      </c>
      <c r="U6299">
        <f>VLOOKUP(T6299,Index!$J$2:$K$1319,2,FALSE)</f>
        <v>78</v>
      </c>
      <c r="V6299" t="s">
        <v>61</v>
      </c>
      <c r="W6299">
        <f t="shared" si="393"/>
        <v>3</v>
      </c>
    </row>
    <row r="6300" spans="1:23">
      <c r="A6300" t="s">
        <v>3372</v>
      </c>
      <c r="B6300" t="s">
        <v>33</v>
      </c>
      <c r="C6300">
        <f>VLOOKUP(B6300,Index!$A$2:$B$18,2,FALSE)</f>
        <v>9</v>
      </c>
      <c r="D6300">
        <v>2007</v>
      </c>
      <c r="E6300" t="s">
        <v>13</v>
      </c>
      <c r="F6300">
        <f>VLOOKUP(E6300,Index!$D$2:$E$13,2,FALSE)</f>
        <v>11</v>
      </c>
      <c r="G6300" t="s">
        <v>94</v>
      </c>
      <c r="H6300">
        <f>VLOOKUP(G6300,Index!$G$2:$H$40,2,FALSE)</f>
        <v>15</v>
      </c>
      <c r="I6300" s="3">
        <v>80000</v>
      </c>
      <c r="J6300" s="3">
        <v>0</v>
      </c>
      <c r="K6300" s="3">
        <v>0</v>
      </c>
      <c r="L6300" s="3">
        <v>10000</v>
      </c>
      <c r="M6300" s="3">
        <f t="shared" si="392"/>
        <v>90000</v>
      </c>
      <c r="N6300" s="3">
        <f t="shared" si="394"/>
        <v>22500</v>
      </c>
      <c r="O6300" s="3">
        <f t="shared" si="395"/>
        <v>0</v>
      </c>
      <c r="P6300">
        <v>6.7</v>
      </c>
      <c r="Q6300">
        <v>15</v>
      </c>
      <c r="R6300">
        <v>3.8</v>
      </c>
      <c r="S6300">
        <v>4</v>
      </c>
      <c r="T6300" t="s">
        <v>135</v>
      </c>
      <c r="U6300">
        <f>VLOOKUP(T6300,Index!$J$2:$K$1319,2,FALSE)</f>
        <v>339</v>
      </c>
      <c r="V6300" t="s">
        <v>15</v>
      </c>
      <c r="W6300">
        <f t="shared" si="393"/>
        <v>3</v>
      </c>
    </row>
    <row r="6301" spans="1:23">
      <c r="A6301" t="s">
        <v>4909</v>
      </c>
      <c r="B6301" t="s">
        <v>20</v>
      </c>
      <c r="C6301">
        <f>VLOOKUP(B6301,Index!$A$2:$B$18,2,FALSE)</f>
        <v>3</v>
      </c>
      <c r="D6301">
        <v>2007</v>
      </c>
      <c r="E6301" t="s">
        <v>90</v>
      </c>
      <c r="F6301">
        <f>VLOOKUP(E6301,Index!$D$2:$E$13,2,FALSE)</f>
        <v>8</v>
      </c>
      <c r="G6301" t="s">
        <v>264</v>
      </c>
      <c r="H6301">
        <f>VLOOKUP(G6301,Index!$G$2:$H$40,2,FALSE)</f>
        <v>25</v>
      </c>
      <c r="I6301" s="3">
        <v>90000</v>
      </c>
      <c r="J6301" s="3">
        <v>0</v>
      </c>
      <c r="K6301" s="3">
        <v>0</v>
      </c>
      <c r="L6301" s="3">
        <v>10000</v>
      </c>
      <c r="M6301" s="3">
        <f t="shared" si="392"/>
        <v>100000</v>
      </c>
      <c r="N6301" s="3">
        <f t="shared" si="394"/>
        <v>25000</v>
      </c>
      <c r="O6301" s="3">
        <f t="shared" si="395"/>
        <v>0</v>
      </c>
      <c r="P6301">
        <v>4.5999999999999996</v>
      </c>
      <c r="Q6301">
        <v>13</v>
      </c>
      <c r="R6301">
        <v>7.6</v>
      </c>
      <c r="S6301">
        <v>17</v>
      </c>
      <c r="T6301" t="s">
        <v>721</v>
      </c>
      <c r="U6301">
        <f>VLOOKUP(T6301,Index!$J$2:$K$1319,2,FALSE)</f>
        <v>76</v>
      </c>
      <c r="V6301" t="s">
        <v>78</v>
      </c>
      <c r="W6301">
        <f t="shared" si="393"/>
        <v>3</v>
      </c>
    </row>
    <row r="6302" spans="1:23">
      <c r="A6302" t="s">
        <v>2381</v>
      </c>
      <c r="B6302" t="s">
        <v>112</v>
      </c>
      <c r="C6302">
        <f>VLOOKUP(B6302,Index!$A$2:$B$18,2,FALSE)</f>
        <v>11</v>
      </c>
      <c r="D6302">
        <v>2012</v>
      </c>
      <c r="E6302" t="s">
        <v>13</v>
      </c>
      <c r="F6302">
        <f>VLOOKUP(E6302,Index!$D$2:$E$13,2,FALSE)</f>
        <v>11</v>
      </c>
      <c r="G6302" t="s">
        <v>35</v>
      </c>
      <c r="H6302">
        <f>VLOOKUP(G6302,Index!$G$2:$H$40,2,FALSE)</f>
        <v>32</v>
      </c>
      <c r="I6302" s="3">
        <v>80000</v>
      </c>
      <c r="J6302" s="3">
        <v>0</v>
      </c>
      <c r="K6302" s="3">
        <v>0</v>
      </c>
      <c r="L6302" s="3">
        <v>10000</v>
      </c>
      <c r="M6302" s="3">
        <f t="shared" si="392"/>
        <v>90000</v>
      </c>
      <c r="N6302" s="3">
        <f t="shared" si="394"/>
        <v>22500</v>
      </c>
      <c r="O6302" s="3">
        <f t="shared" si="395"/>
        <v>0</v>
      </c>
      <c r="T6302" t="s">
        <v>306</v>
      </c>
      <c r="U6302">
        <f>VLOOKUP(T6302,Index!$J$2:$K$1319,2,FALSE)</f>
        <v>1259</v>
      </c>
      <c r="V6302" t="s">
        <v>15</v>
      </c>
      <c r="W6302">
        <f t="shared" si="393"/>
        <v>3</v>
      </c>
    </row>
    <row r="6303" spans="1:23">
      <c r="A6303" t="s">
        <v>4910</v>
      </c>
      <c r="B6303" t="s">
        <v>156</v>
      </c>
      <c r="C6303">
        <f>VLOOKUP(B6303,Index!$A$2:$B$18,2,FALSE)</f>
        <v>4</v>
      </c>
      <c r="D6303">
        <v>2002</v>
      </c>
      <c r="E6303" t="s">
        <v>21</v>
      </c>
      <c r="F6303">
        <f>VLOOKUP(E6303,Index!$D$2:$E$13,2,FALSE)</f>
        <v>5</v>
      </c>
      <c r="G6303" t="s">
        <v>227</v>
      </c>
      <c r="H6303">
        <f>VLOOKUP(G6303,Index!$G$2:$H$40,2,FALSE)</f>
        <v>5</v>
      </c>
      <c r="I6303" s="3">
        <v>70000</v>
      </c>
      <c r="J6303" s="3">
        <v>20000</v>
      </c>
      <c r="K6303" s="3">
        <v>0</v>
      </c>
      <c r="L6303" s="3">
        <v>0</v>
      </c>
      <c r="M6303" s="3">
        <f t="shared" si="392"/>
        <v>90000</v>
      </c>
      <c r="N6303" s="3">
        <f t="shared" si="394"/>
        <v>22500</v>
      </c>
      <c r="O6303" s="3">
        <f t="shared" si="395"/>
        <v>0</v>
      </c>
      <c r="P6303">
        <v>5.0999999999999996</v>
      </c>
      <c r="Q6303">
        <v>11</v>
      </c>
      <c r="T6303" t="s">
        <v>820</v>
      </c>
      <c r="U6303">
        <f>VLOOKUP(T6303,Index!$J$2:$K$1319,2,FALSE)</f>
        <v>17</v>
      </c>
      <c r="V6303" t="s">
        <v>15</v>
      </c>
      <c r="W6303">
        <f t="shared" si="393"/>
        <v>3</v>
      </c>
    </row>
    <row r="6304" spans="1:23">
      <c r="A6304" t="s">
        <v>4911</v>
      </c>
      <c r="B6304" t="s">
        <v>39</v>
      </c>
      <c r="C6304">
        <f>VLOOKUP(B6304,Index!$A$2:$B$18,2,FALSE)</f>
        <v>8</v>
      </c>
      <c r="D6304">
        <v>2003</v>
      </c>
      <c r="E6304" t="s">
        <v>59</v>
      </c>
      <c r="F6304">
        <f>VLOOKUP(E6304,Index!$D$2:$E$13,2,FALSE)</f>
        <v>3</v>
      </c>
      <c r="G6304" t="s">
        <v>168</v>
      </c>
      <c r="H6304">
        <f>VLOOKUP(G6304,Index!$G$2:$H$40,2,FALSE)</f>
        <v>19</v>
      </c>
      <c r="I6304" s="3">
        <v>50000</v>
      </c>
      <c r="J6304" s="3">
        <v>40000</v>
      </c>
      <c r="K6304" s="3">
        <v>0</v>
      </c>
      <c r="L6304" s="3">
        <v>10000</v>
      </c>
      <c r="M6304" s="3">
        <f t="shared" si="392"/>
        <v>100000</v>
      </c>
      <c r="N6304" s="3">
        <f t="shared" si="394"/>
        <v>25000</v>
      </c>
      <c r="O6304" s="3">
        <f t="shared" si="395"/>
        <v>0</v>
      </c>
      <c r="P6304">
        <v>5.9</v>
      </c>
      <c r="Q6304">
        <v>25</v>
      </c>
      <c r="R6304">
        <v>8.6</v>
      </c>
      <c r="S6304">
        <v>43</v>
      </c>
      <c r="T6304" t="s">
        <v>2266</v>
      </c>
      <c r="U6304">
        <f>VLOOKUP(T6304,Index!$J$2:$K$1319,2,FALSE)</f>
        <v>373</v>
      </c>
      <c r="V6304" t="s">
        <v>37</v>
      </c>
      <c r="W6304">
        <f t="shared" si="393"/>
        <v>3</v>
      </c>
    </row>
    <row r="6305" spans="1:23">
      <c r="A6305" t="s">
        <v>4912</v>
      </c>
      <c r="B6305" t="s">
        <v>39</v>
      </c>
      <c r="C6305">
        <f>VLOOKUP(B6305,Index!$A$2:$B$18,2,FALSE)</f>
        <v>8</v>
      </c>
      <c r="D6305">
        <v>2006</v>
      </c>
      <c r="E6305" t="s">
        <v>13</v>
      </c>
      <c r="F6305">
        <f>VLOOKUP(E6305,Index!$D$2:$E$13,2,FALSE)</f>
        <v>11</v>
      </c>
      <c r="G6305" t="s">
        <v>429</v>
      </c>
      <c r="H6305">
        <f>VLOOKUP(G6305,Index!$G$2:$H$40,2,FALSE)</f>
        <v>34</v>
      </c>
      <c r="I6305" s="3">
        <v>50000</v>
      </c>
      <c r="J6305" s="3">
        <v>40000</v>
      </c>
      <c r="K6305" s="3">
        <v>0</v>
      </c>
      <c r="L6305" s="3">
        <v>10000</v>
      </c>
      <c r="M6305" s="3">
        <f t="shared" si="392"/>
        <v>100000</v>
      </c>
      <c r="N6305" s="3">
        <f t="shared" si="394"/>
        <v>25000</v>
      </c>
      <c r="O6305" s="3">
        <f t="shared" si="395"/>
        <v>0</v>
      </c>
      <c r="R6305">
        <v>7.8</v>
      </c>
      <c r="S6305">
        <v>6</v>
      </c>
      <c r="T6305" t="s">
        <v>2351</v>
      </c>
      <c r="U6305">
        <f>VLOOKUP(T6305,Index!$J$2:$K$1319,2,FALSE)</f>
        <v>248</v>
      </c>
      <c r="V6305" t="s">
        <v>15</v>
      </c>
      <c r="W6305">
        <f t="shared" si="393"/>
        <v>3</v>
      </c>
    </row>
    <row r="6306" spans="1:23">
      <c r="A6306" t="s">
        <v>4913</v>
      </c>
      <c r="B6306" t="s">
        <v>112</v>
      </c>
      <c r="C6306">
        <f>VLOOKUP(B6306,Index!$A$2:$B$18,2,FALSE)</f>
        <v>11</v>
      </c>
      <c r="D6306">
        <v>2007</v>
      </c>
      <c r="E6306" t="s">
        <v>23</v>
      </c>
      <c r="F6306">
        <f>VLOOKUP(E6306,Index!$D$2:$E$13,2,FALSE)</f>
        <v>4</v>
      </c>
      <c r="G6306" t="s">
        <v>227</v>
      </c>
      <c r="H6306">
        <f>VLOOKUP(G6306,Index!$G$2:$H$40,2,FALSE)</f>
        <v>5</v>
      </c>
      <c r="I6306" s="3">
        <v>80000</v>
      </c>
      <c r="J6306" s="3">
        <v>0</v>
      </c>
      <c r="K6306" s="3">
        <v>0</v>
      </c>
      <c r="L6306" s="3">
        <v>10000</v>
      </c>
      <c r="M6306" s="3">
        <f t="shared" si="392"/>
        <v>90000</v>
      </c>
      <c r="N6306" s="3">
        <f t="shared" si="394"/>
        <v>22500</v>
      </c>
      <c r="O6306" s="3">
        <f t="shared" si="395"/>
        <v>0</v>
      </c>
      <c r="P6306">
        <v>6.4</v>
      </c>
      <c r="Q6306">
        <v>17</v>
      </c>
      <c r="R6306">
        <v>6</v>
      </c>
      <c r="S6306">
        <v>4</v>
      </c>
      <c r="T6306" t="s">
        <v>3441</v>
      </c>
      <c r="U6306">
        <f>VLOOKUP(T6306,Index!$J$2:$K$1319,2,FALSE)</f>
        <v>1081</v>
      </c>
      <c r="V6306" t="s">
        <v>15</v>
      </c>
      <c r="W6306">
        <f t="shared" si="393"/>
        <v>3</v>
      </c>
    </row>
    <row r="6307" spans="1:23">
      <c r="A6307" t="s">
        <v>2729</v>
      </c>
      <c r="B6307" t="s">
        <v>132</v>
      </c>
      <c r="C6307">
        <f>VLOOKUP(B6307,Index!$A$2:$B$18,2,FALSE)</f>
        <v>5</v>
      </c>
      <c r="D6307">
        <v>2003</v>
      </c>
      <c r="E6307" t="s">
        <v>21</v>
      </c>
      <c r="F6307">
        <f>VLOOKUP(E6307,Index!$D$2:$E$13,2,FALSE)</f>
        <v>5</v>
      </c>
      <c r="G6307" t="s">
        <v>264</v>
      </c>
      <c r="H6307">
        <f>VLOOKUP(G6307,Index!$G$2:$H$40,2,FALSE)</f>
        <v>25</v>
      </c>
      <c r="I6307" s="3">
        <v>70000</v>
      </c>
      <c r="J6307" s="3">
        <v>20000</v>
      </c>
      <c r="K6307" s="3">
        <v>0</v>
      </c>
      <c r="L6307" s="3">
        <v>0</v>
      </c>
      <c r="M6307" s="3">
        <f t="shared" si="392"/>
        <v>90000</v>
      </c>
      <c r="N6307" s="3">
        <f t="shared" si="394"/>
        <v>22500</v>
      </c>
      <c r="O6307" s="3">
        <f t="shared" si="395"/>
        <v>0</v>
      </c>
      <c r="P6307">
        <v>7.7</v>
      </c>
      <c r="Q6307">
        <v>18</v>
      </c>
      <c r="R6307">
        <v>7.6</v>
      </c>
      <c r="S6307">
        <v>8</v>
      </c>
      <c r="T6307" t="s">
        <v>323</v>
      </c>
      <c r="U6307">
        <f>VLOOKUP(T6307,Index!$J$2:$K$1319,2,FALSE)</f>
        <v>70</v>
      </c>
      <c r="V6307" t="s">
        <v>61</v>
      </c>
      <c r="W6307">
        <f t="shared" si="393"/>
        <v>3</v>
      </c>
    </row>
    <row r="6308" spans="1:23">
      <c r="A6308" t="s">
        <v>4046</v>
      </c>
      <c r="B6308" t="s">
        <v>20</v>
      </c>
      <c r="C6308">
        <f>VLOOKUP(B6308,Index!$A$2:$B$18,2,FALSE)</f>
        <v>3</v>
      </c>
      <c r="D6308">
        <v>2005</v>
      </c>
      <c r="E6308" t="s">
        <v>21</v>
      </c>
      <c r="F6308">
        <f>VLOOKUP(E6308,Index!$D$2:$E$13,2,FALSE)</f>
        <v>5</v>
      </c>
      <c r="G6308" t="s">
        <v>429</v>
      </c>
      <c r="H6308">
        <f>VLOOKUP(G6308,Index!$G$2:$H$40,2,FALSE)</f>
        <v>34</v>
      </c>
      <c r="I6308" s="3">
        <v>90000</v>
      </c>
      <c r="J6308" s="3">
        <v>0</v>
      </c>
      <c r="K6308" s="3">
        <v>0</v>
      </c>
      <c r="L6308" s="3">
        <v>10000</v>
      </c>
      <c r="M6308" s="3">
        <f t="shared" si="392"/>
        <v>100000</v>
      </c>
      <c r="N6308" s="3">
        <f t="shared" si="394"/>
        <v>25000</v>
      </c>
      <c r="O6308" s="3">
        <f t="shared" si="395"/>
        <v>0</v>
      </c>
      <c r="P6308">
        <v>6.6</v>
      </c>
      <c r="Q6308">
        <v>13</v>
      </c>
      <c r="T6308" t="s">
        <v>757</v>
      </c>
      <c r="U6308">
        <f>VLOOKUP(T6308,Index!$J$2:$K$1319,2,FALSE)</f>
        <v>50</v>
      </c>
      <c r="V6308" t="s">
        <v>15</v>
      </c>
      <c r="W6308">
        <f t="shared" si="393"/>
        <v>3</v>
      </c>
    </row>
    <row r="6309" spans="1:23">
      <c r="A6309" t="s">
        <v>1385</v>
      </c>
      <c r="B6309" t="s">
        <v>33</v>
      </c>
      <c r="C6309">
        <f>VLOOKUP(B6309,Index!$A$2:$B$18,2,FALSE)</f>
        <v>9</v>
      </c>
      <c r="D6309">
        <v>2011</v>
      </c>
      <c r="E6309" t="s">
        <v>23</v>
      </c>
      <c r="F6309">
        <f>VLOOKUP(E6309,Index!$D$2:$E$13,2,FALSE)</f>
        <v>4</v>
      </c>
      <c r="G6309" t="s">
        <v>77</v>
      </c>
      <c r="H6309">
        <f>VLOOKUP(G6309,Index!$G$2:$H$40,2,FALSE)</f>
        <v>35</v>
      </c>
      <c r="I6309" s="3">
        <v>50000</v>
      </c>
      <c r="J6309" s="3">
        <v>30000</v>
      </c>
      <c r="K6309" s="3">
        <v>0</v>
      </c>
      <c r="L6309" s="3">
        <v>10000</v>
      </c>
      <c r="M6309" s="3">
        <f t="shared" si="392"/>
        <v>90000</v>
      </c>
      <c r="N6309" s="3">
        <f t="shared" si="394"/>
        <v>22500</v>
      </c>
      <c r="O6309" s="3">
        <f t="shared" si="395"/>
        <v>0</v>
      </c>
      <c r="T6309" t="s">
        <v>1386</v>
      </c>
      <c r="U6309">
        <f>VLOOKUP(T6309,Index!$J$2:$K$1319,2,FALSE)</f>
        <v>679</v>
      </c>
      <c r="V6309" t="s">
        <v>78</v>
      </c>
      <c r="W6309">
        <f t="shared" si="393"/>
        <v>3</v>
      </c>
    </row>
    <row r="6310" spans="1:23">
      <c r="A6310" t="s">
        <v>4914</v>
      </c>
      <c r="B6310" t="s">
        <v>107</v>
      </c>
      <c r="C6310">
        <f>VLOOKUP(B6310,Index!$A$2:$B$18,2,FALSE)</f>
        <v>6</v>
      </c>
      <c r="D6310">
        <v>2016</v>
      </c>
      <c r="E6310" t="s">
        <v>67</v>
      </c>
      <c r="F6310">
        <f>VLOOKUP(E6310,Index!$D$2:$E$13,2,FALSE)</f>
        <v>10</v>
      </c>
      <c r="G6310" t="s">
        <v>407</v>
      </c>
      <c r="H6310">
        <f>VLOOKUP(G6310,Index!$G$2:$H$40,2,FALSE)</f>
        <v>29</v>
      </c>
      <c r="I6310" s="3">
        <v>0</v>
      </c>
      <c r="J6310" s="3">
        <v>90000</v>
      </c>
      <c r="K6310" s="3">
        <v>0</v>
      </c>
      <c r="L6310" s="3">
        <v>10000</v>
      </c>
      <c r="M6310" s="3">
        <f t="shared" si="392"/>
        <v>100000</v>
      </c>
      <c r="N6310" s="3">
        <f t="shared" si="394"/>
        <v>25000</v>
      </c>
      <c r="O6310" s="3">
        <f t="shared" si="395"/>
        <v>0</v>
      </c>
      <c r="P6310">
        <v>8.1</v>
      </c>
      <c r="Q6310">
        <v>41</v>
      </c>
      <c r="R6310">
        <v>4.3</v>
      </c>
      <c r="S6310">
        <v>57</v>
      </c>
      <c r="T6310" t="s">
        <v>945</v>
      </c>
      <c r="U6310">
        <f>VLOOKUP(T6310,Index!$J$2:$K$1319,2,FALSE)</f>
        <v>1074</v>
      </c>
      <c r="V6310" t="s">
        <v>15</v>
      </c>
      <c r="W6310">
        <f t="shared" si="393"/>
        <v>3</v>
      </c>
    </row>
    <row r="6311" spans="1:23">
      <c r="A6311" t="s">
        <v>4915</v>
      </c>
      <c r="B6311" t="s">
        <v>39</v>
      </c>
      <c r="C6311">
        <f>VLOOKUP(B6311,Index!$A$2:$B$18,2,FALSE)</f>
        <v>8</v>
      </c>
      <c r="D6311">
        <v>2003</v>
      </c>
      <c r="E6311" t="s">
        <v>90</v>
      </c>
      <c r="F6311">
        <f>VLOOKUP(E6311,Index!$D$2:$E$13,2,FALSE)</f>
        <v>8</v>
      </c>
      <c r="G6311" t="s">
        <v>45</v>
      </c>
      <c r="H6311">
        <f>VLOOKUP(G6311,Index!$G$2:$H$40,2,FALSE)</f>
        <v>30</v>
      </c>
      <c r="I6311" s="3">
        <v>50000</v>
      </c>
      <c r="J6311" s="3">
        <v>40000</v>
      </c>
      <c r="K6311" s="3">
        <v>0</v>
      </c>
      <c r="L6311" s="3">
        <v>10000</v>
      </c>
      <c r="M6311" s="3">
        <f t="shared" si="392"/>
        <v>100000</v>
      </c>
      <c r="N6311" s="3">
        <f t="shared" si="394"/>
        <v>25000</v>
      </c>
      <c r="O6311" s="3">
        <f t="shared" si="395"/>
        <v>0</v>
      </c>
      <c r="P6311">
        <v>7.3</v>
      </c>
      <c r="Q6311">
        <v>25</v>
      </c>
      <c r="R6311">
        <v>8.3000000000000007</v>
      </c>
      <c r="S6311">
        <v>26</v>
      </c>
      <c r="T6311" t="s">
        <v>3256</v>
      </c>
      <c r="U6311">
        <f>VLOOKUP(T6311,Index!$J$2:$K$1319,2,FALSE)</f>
        <v>717</v>
      </c>
      <c r="V6311" t="s">
        <v>61</v>
      </c>
      <c r="W6311">
        <f t="shared" si="393"/>
        <v>3</v>
      </c>
    </row>
    <row r="6312" spans="1:23">
      <c r="A6312" t="s">
        <v>4916</v>
      </c>
      <c r="B6312" t="s">
        <v>926</v>
      </c>
      <c r="C6312">
        <f>VLOOKUP(B6312,Index!$A$2:$B$18,2,FALSE)</f>
        <v>12</v>
      </c>
      <c r="D6312">
        <v>2011</v>
      </c>
      <c r="E6312" t="s">
        <v>34</v>
      </c>
      <c r="F6312">
        <f>VLOOKUP(E6312,Index!$D$2:$E$13,2,FALSE)</f>
        <v>1</v>
      </c>
      <c r="G6312" t="s">
        <v>173</v>
      </c>
      <c r="H6312">
        <f>VLOOKUP(G6312,Index!$G$2:$H$40,2,FALSE)</f>
        <v>31</v>
      </c>
      <c r="I6312" s="3">
        <v>40000</v>
      </c>
      <c r="J6312" s="3">
        <v>40000</v>
      </c>
      <c r="K6312" s="3">
        <v>0</v>
      </c>
      <c r="L6312" s="3">
        <v>20000</v>
      </c>
      <c r="M6312" s="3">
        <f t="shared" si="392"/>
        <v>100000</v>
      </c>
      <c r="N6312" s="3">
        <f t="shared" si="394"/>
        <v>25000</v>
      </c>
      <c r="O6312" s="3">
        <f t="shared" si="395"/>
        <v>0</v>
      </c>
      <c r="P6312">
        <v>5.7</v>
      </c>
      <c r="Q6312">
        <v>43</v>
      </c>
      <c r="R6312">
        <v>6.6</v>
      </c>
      <c r="S6312">
        <v>28</v>
      </c>
      <c r="T6312" t="s">
        <v>4917</v>
      </c>
      <c r="U6312">
        <f>VLOOKUP(T6312,Index!$J$2:$K$1319,2,FALSE)</f>
        <v>386</v>
      </c>
      <c r="V6312" t="s">
        <v>37</v>
      </c>
      <c r="W6312">
        <f t="shared" si="393"/>
        <v>3</v>
      </c>
    </row>
    <row r="6313" spans="1:23">
      <c r="A6313" t="s">
        <v>4918</v>
      </c>
      <c r="B6313" t="s">
        <v>156</v>
      </c>
      <c r="C6313">
        <f>VLOOKUP(B6313,Index!$A$2:$B$18,2,FALSE)</f>
        <v>4</v>
      </c>
      <c r="D6313">
        <v>2002</v>
      </c>
      <c r="E6313" t="s">
        <v>43</v>
      </c>
      <c r="F6313">
        <f>VLOOKUP(E6313,Index!$D$2:$E$13,2,FALSE)</f>
        <v>6</v>
      </c>
      <c r="G6313" t="s">
        <v>588</v>
      </c>
      <c r="H6313">
        <f>VLOOKUP(G6313,Index!$G$2:$H$40,2,FALSE)</f>
        <v>37</v>
      </c>
      <c r="I6313" s="3">
        <v>70000</v>
      </c>
      <c r="J6313" s="3">
        <v>20000</v>
      </c>
      <c r="K6313" s="3">
        <v>0</v>
      </c>
      <c r="L6313" s="3">
        <v>0</v>
      </c>
      <c r="M6313" s="3">
        <f t="shared" si="392"/>
        <v>90000</v>
      </c>
      <c r="N6313" s="3">
        <f t="shared" si="394"/>
        <v>22500</v>
      </c>
      <c r="O6313" s="3">
        <f t="shared" si="395"/>
        <v>0</v>
      </c>
      <c r="P6313">
        <v>7.5</v>
      </c>
      <c r="Q6313">
        <v>10</v>
      </c>
      <c r="T6313" t="s">
        <v>102</v>
      </c>
      <c r="U6313">
        <f>VLOOKUP(T6313,Index!$J$2:$K$1319,2,FALSE)</f>
        <v>537</v>
      </c>
      <c r="V6313" t="s">
        <v>15</v>
      </c>
      <c r="W6313">
        <f t="shared" si="393"/>
        <v>3</v>
      </c>
    </row>
    <row r="6314" spans="1:23">
      <c r="A6314" t="s">
        <v>4919</v>
      </c>
      <c r="B6314" t="s">
        <v>112</v>
      </c>
      <c r="C6314">
        <f>VLOOKUP(B6314,Index!$A$2:$B$18,2,FALSE)</f>
        <v>11</v>
      </c>
      <c r="D6314">
        <v>2006</v>
      </c>
      <c r="E6314" t="s">
        <v>34</v>
      </c>
      <c r="F6314">
        <f>VLOOKUP(E6314,Index!$D$2:$E$13,2,FALSE)</f>
        <v>1</v>
      </c>
      <c r="G6314" t="s">
        <v>77</v>
      </c>
      <c r="H6314">
        <f>VLOOKUP(G6314,Index!$G$2:$H$40,2,FALSE)</f>
        <v>35</v>
      </c>
      <c r="I6314" s="3">
        <v>80000</v>
      </c>
      <c r="J6314" s="3">
        <v>10000</v>
      </c>
      <c r="K6314" s="3">
        <v>0</v>
      </c>
      <c r="L6314" s="3">
        <v>10000</v>
      </c>
      <c r="M6314" s="3">
        <f t="shared" si="392"/>
        <v>100000</v>
      </c>
      <c r="N6314" s="3">
        <f t="shared" si="394"/>
        <v>25000</v>
      </c>
      <c r="O6314" s="3">
        <f t="shared" si="395"/>
        <v>0</v>
      </c>
      <c r="T6314" t="s">
        <v>77</v>
      </c>
      <c r="U6314">
        <f>VLOOKUP(T6314,Index!$J$2:$K$1319,2,FALSE)</f>
        <v>1199</v>
      </c>
      <c r="V6314" t="s">
        <v>15</v>
      </c>
      <c r="W6314">
        <f t="shared" si="393"/>
        <v>1</v>
      </c>
    </row>
    <row r="6315" spans="1:23">
      <c r="A6315" t="s">
        <v>2388</v>
      </c>
      <c r="B6315" t="s">
        <v>97</v>
      </c>
      <c r="C6315">
        <f>VLOOKUP(B6315,Index!$A$2:$B$18,2,FALSE)</f>
        <v>16</v>
      </c>
      <c r="D6315">
        <v>2005</v>
      </c>
      <c r="E6315" t="s">
        <v>34</v>
      </c>
      <c r="F6315">
        <f>VLOOKUP(E6315,Index!$D$2:$E$13,2,FALSE)</f>
        <v>1</v>
      </c>
      <c r="G6315" t="s">
        <v>49</v>
      </c>
      <c r="H6315">
        <f>VLOOKUP(G6315,Index!$G$2:$H$40,2,FALSE)</f>
        <v>4</v>
      </c>
      <c r="I6315" s="3">
        <v>70000</v>
      </c>
      <c r="J6315" s="3">
        <v>20000</v>
      </c>
      <c r="K6315" s="3">
        <v>0</v>
      </c>
      <c r="L6315" s="3">
        <v>0</v>
      </c>
      <c r="M6315" s="3">
        <f t="shared" si="392"/>
        <v>90000</v>
      </c>
      <c r="N6315" s="3">
        <f t="shared" si="394"/>
        <v>22500</v>
      </c>
      <c r="O6315" s="3">
        <f t="shared" si="395"/>
        <v>0</v>
      </c>
      <c r="P6315">
        <v>7.1</v>
      </c>
      <c r="Q6315">
        <v>20</v>
      </c>
      <c r="R6315">
        <v>9.3000000000000007</v>
      </c>
      <c r="S6315">
        <v>4</v>
      </c>
      <c r="T6315" t="s">
        <v>841</v>
      </c>
      <c r="U6315">
        <f>VLOOKUP(T6315,Index!$J$2:$K$1319,2,FALSE)</f>
        <v>1025</v>
      </c>
      <c r="V6315" t="s">
        <v>78</v>
      </c>
      <c r="W6315">
        <f t="shared" si="393"/>
        <v>3</v>
      </c>
    </row>
    <row r="6316" spans="1:23">
      <c r="A6316" t="s">
        <v>4920</v>
      </c>
      <c r="B6316" t="s">
        <v>20</v>
      </c>
      <c r="C6316">
        <f>VLOOKUP(B6316,Index!$A$2:$B$18,2,FALSE)</f>
        <v>3</v>
      </c>
      <c r="D6316">
        <v>2007</v>
      </c>
      <c r="E6316" t="s">
        <v>59</v>
      </c>
      <c r="F6316">
        <f>VLOOKUP(E6316,Index!$D$2:$E$13,2,FALSE)</f>
        <v>3</v>
      </c>
      <c r="G6316" t="s">
        <v>561</v>
      </c>
      <c r="H6316">
        <f>VLOOKUP(G6316,Index!$G$2:$H$40,2,FALSE)</f>
        <v>24</v>
      </c>
      <c r="I6316" s="3">
        <v>70000</v>
      </c>
      <c r="J6316" s="3">
        <v>10000</v>
      </c>
      <c r="K6316" s="3">
        <v>0</v>
      </c>
      <c r="L6316" s="3">
        <v>10000</v>
      </c>
      <c r="M6316" s="3">
        <f t="shared" si="392"/>
        <v>90000</v>
      </c>
      <c r="N6316" s="3">
        <f t="shared" si="394"/>
        <v>22500</v>
      </c>
      <c r="O6316" s="3">
        <f t="shared" si="395"/>
        <v>0</v>
      </c>
      <c r="P6316">
        <v>7.3</v>
      </c>
      <c r="Q6316">
        <v>26</v>
      </c>
      <c r="R6316">
        <v>8.6</v>
      </c>
      <c r="S6316">
        <v>22</v>
      </c>
      <c r="T6316" t="s">
        <v>4841</v>
      </c>
      <c r="U6316">
        <f>VLOOKUP(T6316,Index!$J$2:$K$1319,2,FALSE)</f>
        <v>847</v>
      </c>
      <c r="V6316" t="s">
        <v>37</v>
      </c>
      <c r="W6316">
        <f t="shared" si="393"/>
        <v>3</v>
      </c>
    </row>
    <row r="6317" spans="1:23">
      <c r="A6317" t="s">
        <v>4921</v>
      </c>
      <c r="B6317" t="s">
        <v>97</v>
      </c>
      <c r="C6317">
        <f>VLOOKUP(B6317,Index!$A$2:$B$18,2,FALSE)</f>
        <v>16</v>
      </c>
      <c r="D6317">
        <v>2002</v>
      </c>
      <c r="E6317" t="s">
        <v>34</v>
      </c>
      <c r="F6317">
        <f>VLOOKUP(E6317,Index!$D$2:$E$13,2,FALSE)</f>
        <v>1</v>
      </c>
      <c r="G6317" t="s">
        <v>429</v>
      </c>
      <c r="H6317">
        <f>VLOOKUP(G6317,Index!$G$2:$H$40,2,FALSE)</f>
        <v>34</v>
      </c>
      <c r="I6317" s="3">
        <v>70000</v>
      </c>
      <c r="J6317" s="3">
        <v>20000</v>
      </c>
      <c r="K6317" s="3">
        <v>0</v>
      </c>
      <c r="L6317" s="3">
        <v>0</v>
      </c>
      <c r="M6317" s="3">
        <f t="shared" si="392"/>
        <v>90000</v>
      </c>
      <c r="N6317" s="3">
        <f t="shared" si="394"/>
        <v>22500</v>
      </c>
      <c r="O6317" s="3">
        <f t="shared" si="395"/>
        <v>0</v>
      </c>
      <c r="P6317">
        <v>5.6</v>
      </c>
      <c r="Q6317">
        <v>22</v>
      </c>
      <c r="T6317" t="s">
        <v>4922</v>
      </c>
      <c r="U6317">
        <f>VLOOKUP(T6317,Index!$J$2:$K$1319,2,FALSE)</f>
        <v>572</v>
      </c>
      <c r="V6317" t="s">
        <v>61</v>
      </c>
      <c r="W6317">
        <f t="shared" si="393"/>
        <v>3</v>
      </c>
    </row>
    <row r="6318" spans="1:23">
      <c r="A6318" t="s">
        <v>4923</v>
      </c>
      <c r="B6318" t="s">
        <v>39</v>
      </c>
      <c r="C6318">
        <f>VLOOKUP(B6318,Index!$A$2:$B$18,2,FALSE)</f>
        <v>8</v>
      </c>
      <c r="D6318">
        <v>2005</v>
      </c>
      <c r="E6318" t="s">
        <v>48</v>
      </c>
      <c r="F6318">
        <f>VLOOKUP(E6318,Index!$D$2:$E$13,2,FALSE)</f>
        <v>9</v>
      </c>
      <c r="G6318" t="s">
        <v>267</v>
      </c>
      <c r="H6318">
        <f>VLOOKUP(G6318,Index!$G$2:$H$40,2,FALSE)</f>
        <v>14</v>
      </c>
      <c r="I6318" s="3">
        <v>40000</v>
      </c>
      <c r="J6318" s="3">
        <v>40000</v>
      </c>
      <c r="K6318" s="3">
        <v>0</v>
      </c>
      <c r="L6318" s="3">
        <v>10000</v>
      </c>
      <c r="M6318" s="3">
        <f t="shared" si="392"/>
        <v>90000</v>
      </c>
      <c r="N6318" s="3">
        <f t="shared" si="394"/>
        <v>22500</v>
      </c>
      <c r="O6318" s="3">
        <f t="shared" si="395"/>
        <v>0</v>
      </c>
      <c r="P6318">
        <v>7.1</v>
      </c>
      <c r="Q6318">
        <v>36</v>
      </c>
      <c r="R6318">
        <v>9</v>
      </c>
      <c r="S6318">
        <v>25</v>
      </c>
      <c r="T6318" t="s">
        <v>4924</v>
      </c>
      <c r="U6318">
        <f>VLOOKUP(T6318,Index!$J$2:$K$1319,2,FALSE)</f>
        <v>285</v>
      </c>
      <c r="V6318" t="s">
        <v>37</v>
      </c>
      <c r="W6318">
        <f t="shared" si="393"/>
        <v>3</v>
      </c>
    </row>
    <row r="6319" spans="1:23">
      <c r="A6319" t="s">
        <v>4925</v>
      </c>
      <c r="B6319" t="s">
        <v>39</v>
      </c>
      <c r="C6319">
        <f>VLOOKUP(B6319,Index!$A$2:$B$18,2,FALSE)</f>
        <v>8</v>
      </c>
      <c r="D6319">
        <v>2002</v>
      </c>
      <c r="E6319" t="s">
        <v>34</v>
      </c>
      <c r="F6319">
        <f>VLOOKUP(E6319,Index!$D$2:$E$13,2,FALSE)</f>
        <v>1</v>
      </c>
      <c r="G6319" t="s">
        <v>94</v>
      </c>
      <c r="H6319">
        <f>VLOOKUP(G6319,Index!$G$2:$H$40,2,FALSE)</f>
        <v>15</v>
      </c>
      <c r="I6319" s="3">
        <v>40000</v>
      </c>
      <c r="J6319" s="3">
        <v>30000</v>
      </c>
      <c r="K6319" s="3">
        <v>0</v>
      </c>
      <c r="L6319" s="3">
        <v>10000</v>
      </c>
      <c r="M6319" s="3">
        <f t="shared" si="392"/>
        <v>80000</v>
      </c>
      <c r="N6319" s="3">
        <f t="shared" si="394"/>
        <v>20000</v>
      </c>
      <c r="O6319" s="3">
        <f t="shared" si="395"/>
        <v>0</v>
      </c>
      <c r="P6319">
        <v>6.3</v>
      </c>
      <c r="Q6319">
        <v>4</v>
      </c>
      <c r="T6319" t="s">
        <v>4926</v>
      </c>
      <c r="U6319">
        <f>VLOOKUP(T6319,Index!$J$2:$K$1319,2,FALSE)</f>
        <v>1032</v>
      </c>
      <c r="V6319" t="s">
        <v>15</v>
      </c>
      <c r="W6319">
        <f t="shared" si="393"/>
        <v>3</v>
      </c>
    </row>
    <row r="6320" spans="1:23">
      <c r="A6320" t="s">
        <v>4927</v>
      </c>
      <c r="B6320" t="s">
        <v>39</v>
      </c>
      <c r="C6320">
        <f>VLOOKUP(B6320,Index!$A$2:$B$18,2,FALSE)</f>
        <v>8</v>
      </c>
      <c r="D6320">
        <v>2005</v>
      </c>
      <c r="E6320" t="s">
        <v>221</v>
      </c>
      <c r="F6320">
        <f>VLOOKUP(E6320,Index!$D$2:$E$13,2,FALSE)</f>
        <v>12</v>
      </c>
      <c r="G6320" t="s">
        <v>657</v>
      </c>
      <c r="H6320">
        <f>VLOOKUP(G6320,Index!$G$2:$H$40,2,FALSE)</f>
        <v>33</v>
      </c>
      <c r="I6320" s="3">
        <v>40000</v>
      </c>
      <c r="J6320" s="3">
        <v>30000</v>
      </c>
      <c r="K6320" s="3">
        <v>0</v>
      </c>
      <c r="L6320" s="3">
        <v>10000</v>
      </c>
      <c r="M6320" s="3">
        <f t="shared" si="392"/>
        <v>80000</v>
      </c>
      <c r="N6320" s="3">
        <f t="shared" si="394"/>
        <v>20000</v>
      </c>
      <c r="O6320" s="3">
        <f t="shared" si="395"/>
        <v>0</v>
      </c>
      <c r="P6320">
        <v>7.1</v>
      </c>
      <c r="Q6320">
        <v>13</v>
      </c>
      <c r="R6320">
        <v>8.5</v>
      </c>
      <c r="S6320">
        <v>10</v>
      </c>
      <c r="T6320" t="s">
        <v>1394</v>
      </c>
      <c r="U6320">
        <f>VLOOKUP(T6320,Index!$J$2:$K$1319,2,FALSE)</f>
        <v>638</v>
      </c>
      <c r="V6320" t="s">
        <v>61</v>
      </c>
      <c r="W6320">
        <f t="shared" si="393"/>
        <v>3</v>
      </c>
    </row>
    <row r="6321" spans="1:23">
      <c r="A6321" t="s">
        <v>4928</v>
      </c>
      <c r="B6321" t="s">
        <v>112</v>
      </c>
      <c r="C6321">
        <f>VLOOKUP(B6321,Index!$A$2:$B$18,2,FALSE)</f>
        <v>11</v>
      </c>
      <c r="D6321">
        <v>2008</v>
      </c>
      <c r="E6321" t="s">
        <v>21</v>
      </c>
      <c r="F6321">
        <f>VLOOKUP(E6321,Index!$D$2:$E$13,2,FALSE)</f>
        <v>5</v>
      </c>
      <c r="G6321" t="s">
        <v>657</v>
      </c>
      <c r="H6321">
        <f>VLOOKUP(G6321,Index!$G$2:$H$40,2,FALSE)</f>
        <v>33</v>
      </c>
      <c r="I6321" s="3">
        <v>30000</v>
      </c>
      <c r="J6321" s="3">
        <v>0</v>
      </c>
      <c r="K6321" s="3">
        <v>50000</v>
      </c>
      <c r="L6321" s="3">
        <v>10000</v>
      </c>
      <c r="M6321" s="3">
        <f t="shared" si="392"/>
        <v>90000</v>
      </c>
      <c r="N6321" s="3">
        <f t="shared" si="394"/>
        <v>22500</v>
      </c>
      <c r="O6321" s="3">
        <f t="shared" si="395"/>
        <v>0</v>
      </c>
      <c r="P6321">
        <v>7.2</v>
      </c>
      <c r="Q6321">
        <v>45</v>
      </c>
      <c r="R6321">
        <v>7</v>
      </c>
      <c r="S6321">
        <v>41</v>
      </c>
      <c r="T6321" t="s">
        <v>1807</v>
      </c>
      <c r="U6321">
        <f>VLOOKUP(T6321,Index!$J$2:$K$1319,2,FALSE)</f>
        <v>817</v>
      </c>
      <c r="V6321" t="s">
        <v>61</v>
      </c>
      <c r="W6321">
        <f t="shared" si="393"/>
        <v>3</v>
      </c>
    </row>
    <row r="6322" spans="1:23">
      <c r="A6322" t="s">
        <v>4081</v>
      </c>
      <c r="B6322" t="s">
        <v>12</v>
      </c>
      <c r="C6322">
        <f>VLOOKUP(B6322,Index!$A$2:$B$18,2,FALSE)</f>
        <v>13</v>
      </c>
      <c r="D6322">
        <v>2011</v>
      </c>
      <c r="E6322" t="s">
        <v>34</v>
      </c>
      <c r="F6322">
        <f>VLOOKUP(E6322,Index!$D$2:$E$13,2,FALSE)</f>
        <v>1</v>
      </c>
      <c r="G6322" t="s">
        <v>194</v>
      </c>
      <c r="H6322">
        <f>VLOOKUP(G6322,Index!$G$2:$H$40,2,FALSE)</f>
        <v>38</v>
      </c>
      <c r="I6322" s="3">
        <v>50000</v>
      </c>
      <c r="J6322" s="3">
        <v>30000</v>
      </c>
      <c r="K6322" s="3">
        <v>0</v>
      </c>
      <c r="L6322" s="3">
        <v>10000</v>
      </c>
      <c r="M6322" s="3">
        <f t="shared" si="392"/>
        <v>90000</v>
      </c>
      <c r="N6322" s="3">
        <f t="shared" si="394"/>
        <v>22500</v>
      </c>
      <c r="O6322" s="3">
        <f t="shared" si="395"/>
        <v>0</v>
      </c>
      <c r="P6322">
        <v>4.5999999999999996</v>
      </c>
      <c r="Q6322">
        <v>4</v>
      </c>
      <c r="T6322" t="s">
        <v>377</v>
      </c>
      <c r="U6322">
        <f>VLOOKUP(T6322,Index!$J$2:$K$1319,2,FALSE)</f>
        <v>325</v>
      </c>
      <c r="V6322" t="s">
        <v>78</v>
      </c>
      <c r="W6322">
        <f t="shared" si="393"/>
        <v>3</v>
      </c>
    </row>
    <row r="6323" spans="1:23">
      <c r="A6323" t="s">
        <v>4929</v>
      </c>
      <c r="B6323" t="s">
        <v>112</v>
      </c>
      <c r="C6323">
        <f>VLOOKUP(B6323,Index!$A$2:$B$18,2,FALSE)</f>
        <v>11</v>
      </c>
      <c r="D6323">
        <v>2005</v>
      </c>
      <c r="E6323" t="s">
        <v>17</v>
      </c>
      <c r="F6323">
        <f>VLOOKUP(E6323,Index!$D$2:$E$13,2,FALSE)</f>
        <v>7</v>
      </c>
      <c r="G6323" t="s">
        <v>77</v>
      </c>
      <c r="H6323">
        <f>VLOOKUP(G6323,Index!$G$2:$H$40,2,FALSE)</f>
        <v>35</v>
      </c>
      <c r="I6323" s="3">
        <v>80000</v>
      </c>
      <c r="J6323" s="3">
        <v>0</v>
      </c>
      <c r="K6323" s="3">
        <v>0</v>
      </c>
      <c r="L6323" s="3">
        <v>10000</v>
      </c>
      <c r="M6323" s="3">
        <f t="shared" si="392"/>
        <v>90000</v>
      </c>
      <c r="N6323" s="3">
        <f t="shared" si="394"/>
        <v>22500</v>
      </c>
      <c r="O6323" s="3">
        <f t="shared" si="395"/>
        <v>0</v>
      </c>
      <c r="P6323">
        <v>7</v>
      </c>
      <c r="Q6323">
        <v>37</v>
      </c>
      <c r="R6323">
        <v>8.6999999999999993</v>
      </c>
      <c r="S6323">
        <v>22</v>
      </c>
      <c r="T6323" t="s">
        <v>3165</v>
      </c>
      <c r="U6323">
        <f>VLOOKUP(T6323,Index!$J$2:$K$1319,2,FALSE)</f>
        <v>1031</v>
      </c>
      <c r="V6323" t="s">
        <v>15</v>
      </c>
      <c r="W6323">
        <f t="shared" si="393"/>
        <v>3</v>
      </c>
    </row>
    <row r="6324" spans="1:23">
      <c r="A6324" t="s">
        <v>4930</v>
      </c>
      <c r="B6324" t="s">
        <v>20</v>
      </c>
      <c r="C6324">
        <f>VLOOKUP(B6324,Index!$A$2:$B$18,2,FALSE)</f>
        <v>3</v>
      </c>
      <c r="D6324">
        <v>2007</v>
      </c>
      <c r="E6324" t="s">
        <v>23</v>
      </c>
      <c r="F6324">
        <f>VLOOKUP(E6324,Index!$D$2:$E$13,2,FALSE)</f>
        <v>4</v>
      </c>
      <c r="G6324" t="s">
        <v>227</v>
      </c>
      <c r="H6324">
        <f>VLOOKUP(G6324,Index!$G$2:$H$40,2,FALSE)</f>
        <v>5</v>
      </c>
      <c r="I6324" s="3">
        <v>80000</v>
      </c>
      <c r="J6324" s="3">
        <v>0</v>
      </c>
      <c r="K6324" s="3">
        <v>0</v>
      </c>
      <c r="L6324" s="3">
        <v>10000</v>
      </c>
      <c r="M6324" s="3">
        <f t="shared" si="392"/>
        <v>90000</v>
      </c>
      <c r="N6324" s="3">
        <f t="shared" si="394"/>
        <v>22500</v>
      </c>
      <c r="O6324" s="3">
        <f t="shared" si="395"/>
        <v>0</v>
      </c>
      <c r="P6324">
        <v>3.2</v>
      </c>
      <c r="Q6324">
        <v>7</v>
      </c>
      <c r="T6324" t="s">
        <v>2084</v>
      </c>
      <c r="U6324">
        <f>VLOOKUP(T6324,Index!$J$2:$K$1319,2,FALSE)</f>
        <v>100</v>
      </c>
      <c r="V6324" t="s">
        <v>15</v>
      </c>
      <c r="W6324">
        <f t="shared" si="393"/>
        <v>3</v>
      </c>
    </row>
    <row r="6325" spans="1:23">
      <c r="A6325" t="s">
        <v>4796</v>
      </c>
      <c r="B6325" t="s">
        <v>12</v>
      </c>
      <c r="C6325">
        <f>VLOOKUP(B6325,Index!$A$2:$B$18,2,FALSE)</f>
        <v>13</v>
      </c>
      <c r="D6325">
        <v>2011</v>
      </c>
      <c r="E6325" t="s">
        <v>23</v>
      </c>
      <c r="F6325">
        <f>VLOOKUP(E6325,Index!$D$2:$E$13,2,FALSE)</f>
        <v>4</v>
      </c>
      <c r="G6325" t="s">
        <v>144</v>
      </c>
      <c r="H6325">
        <f>VLOOKUP(G6325,Index!$G$2:$H$40,2,FALSE)</f>
        <v>1</v>
      </c>
      <c r="I6325" s="3">
        <v>70000</v>
      </c>
      <c r="J6325" s="3">
        <v>10000</v>
      </c>
      <c r="K6325" s="3">
        <v>0</v>
      </c>
      <c r="L6325" s="3">
        <v>10000</v>
      </c>
      <c r="M6325" s="3">
        <f t="shared" si="392"/>
        <v>90000</v>
      </c>
      <c r="N6325" s="3">
        <f t="shared" si="394"/>
        <v>22500</v>
      </c>
      <c r="O6325" s="3">
        <f t="shared" si="395"/>
        <v>0</v>
      </c>
      <c r="T6325" t="s">
        <v>2185</v>
      </c>
      <c r="U6325">
        <f>VLOOKUP(T6325,Index!$J$2:$K$1319,2,FALSE)</f>
        <v>126</v>
      </c>
      <c r="V6325" t="s">
        <v>78</v>
      </c>
      <c r="W6325">
        <f t="shared" si="393"/>
        <v>3</v>
      </c>
    </row>
    <row r="6326" spans="1:23">
      <c r="A6326" t="s">
        <v>4405</v>
      </c>
      <c r="B6326" t="s">
        <v>33</v>
      </c>
      <c r="C6326">
        <f>VLOOKUP(B6326,Index!$A$2:$B$18,2,FALSE)</f>
        <v>9</v>
      </c>
      <c r="D6326">
        <v>2007</v>
      </c>
      <c r="E6326" t="s">
        <v>13</v>
      </c>
      <c r="F6326">
        <f>VLOOKUP(E6326,Index!$D$2:$E$13,2,FALSE)</f>
        <v>11</v>
      </c>
      <c r="G6326" t="s">
        <v>35</v>
      </c>
      <c r="H6326">
        <f>VLOOKUP(G6326,Index!$G$2:$H$40,2,FALSE)</f>
        <v>32</v>
      </c>
      <c r="I6326" s="3">
        <v>80000</v>
      </c>
      <c r="J6326" s="3">
        <v>10000</v>
      </c>
      <c r="K6326" s="3">
        <v>0</v>
      </c>
      <c r="L6326" s="3">
        <v>10000</v>
      </c>
      <c r="M6326" s="3">
        <f t="shared" si="392"/>
        <v>100000</v>
      </c>
      <c r="N6326" s="3">
        <f t="shared" si="394"/>
        <v>25000</v>
      </c>
      <c r="O6326" s="3">
        <f t="shared" si="395"/>
        <v>0</v>
      </c>
      <c r="P6326">
        <v>7.4</v>
      </c>
      <c r="Q6326">
        <v>24</v>
      </c>
      <c r="T6326" t="s">
        <v>965</v>
      </c>
      <c r="U6326">
        <f>VLOOKUP(T6326,Index!$J$2:$K$1319,2,FALSE)</f>
        <v>659</v>
      </c>
      <c r="V6326" t="s">
        <v>78</v>
      </c>
      <c r="W6326">
        <f t="shared" si="393"/>
        <v>3</v>
      </c>
    </row>
    <row r="6327" spans="1:23">
      <c r="A6327" t="s">
        <v>2701</v>
      </c>
      <c r="B6327" t="s">
        <v>112</v>
      </c>
      <c r="C6327">
        <f>VLOOKUP(B6327,Index!$A$2:$B$18,2,FALSE)</f>
        <v>11</v>
      </c>
      <c r="D6327">
        <v>2007</v>
      </c>
      <c r="E6327" t="s">
        <v>34</v>
      </c>
      <c r="F6327">
        <f>VLOOKUP(E6327,Index!$D$2:$E$13,2,FALSE)</f>
        <v>1</v>
      </c>
      <c r="G6327" t="s">
        <v>77</v>
      </c>
      <c r="H6327">
        <f>VLOOKUP(G6327,Index!$G$2:$H$40,2,FALSE)</f>
        <v>35</v>
      </c>
      <c r="I6327" s="3">
        <v>80000</v>
      </c>
      <c r="J6327" s="3">
        <v>0</v>
      </c>
      <c r="K6327" s="3">
        <v>0</v>
      </c>
      <c r="L6327" s="3">
        <v>10000</v>
      </c>
      <c r="M6327" s="3">
        <f t="shared" si="392"/>
        <v>90000</v>
      </c>
      <c r="N6327" s="3">
        <f t="shared" si="394"/>
        <v>22500</v>
      </c>
      <c r="O6327" s="3">
        <f t="shared" si="395"/>
        <v>0</v>
      </c>
      <c r="P6327">
        <v>4.4000000000000004</v>
      </c>
      <c r="Q6327">
        <v>4</v>
      </c>
      <c r="R6327">
        <v>5.4</v>
      </c>
      <c r="S6327">
        <v>7</v>
      </c>
      <c r="T6327" t="s">
        <v>1136</v>
      </c>
      <c r="U6327">
        <f>VLOOKUP(T6327,Index!$J$2:$K$1319,2,FALSE)</f>
        <v>1256</v>
      </c>
      <c r="V6327" t="s">
        <v>37</v>
      </c>
      <c r="W6327">
        <f t="shared" si="393"/>
        <v>3</v>
      </c>
    </row>
    <row r="6328" spans="1:23">
      <c r="A6328" t="s">
        <v>4931</v>
      </c>
      <c r="B6328" t="s">
        <v>1289</v>
      </c>
      <c r="C6328">
        <f>VLOOKUP(B6328,Index!$A$2:$B$18,2,FALSE)</f>
        <v>2</v>
      </c>
      <c r="D6328">
        <v>2000</v>
      </c>
      <c r="E6328" t="s">
        <v>90</v>
      </c>
      <c r="F6328">
        <f>VLOOKUP(E6328,Index!$D$2:$E$13,2,FALSE)</f>
        <v>8</v>
      </c>
      <c r="G6328" t="s">
        <v>407</v>
      </c>
      <c r="H6328">
        <f>VLOOKUP(G6328,Index!$G$2:$H$40,2,FALSE)</f>
        <v>29</v>
      </c>
      <c r="I6328" s="3">
        <v>0</v>
      </c>
      <c r="J6328" s="3">
        <v>0</v>
      </c>
      <c r="K6328" s="3">
        <v>90000</v>
      </c>
      <c r="L6328" s="3">
        <v>0</v>
      </c>
      <c r="M6328" s="3">
        <f t="shared" si="392"/>
        <v>90000</v>
      </c>
      <c r="N6328" s="3">
        <f t="shared" si="394"/>
        <v>22500</v>
      </c>
      <c r="O6328" s="3">
        <f t="shared" si="395"/>
        <v>0</v>
      </c>
      <c r="P6328">
        <v>9.3000000000000007</v>
      </c>
      <c r="Q6328">
        <v>21</v>
      </c>
      <c r="R6328">
        <v>9.4</v>
      </c>
      <c r="S6328">
        <v>98</v>
      </c>
      <c r="T6328" t="s">
        <v>1458</v>
      </c>
      <c r="U6328">
        <f>VLOOKUP(T6328,Index!$J$2:$K$1319,2,FALSE)</f>
        <v>850</v>
      </c>
      <c r="V6328" t="s">
        <v>61</v>
      </c>
      <c r="W6328">
        <f t="shared" si="393"/>
        <v>3</v>
      </c>
    </row>
    <row r="6329" spans="1:23">
      <c r="A6329" t="s">
        <v>4932</v>
      </c>
      <c r="B6329" t="s">
        <v>12</v>
      </c>
      <c r="C6329">
        <f>VLOOKUP(B6329,Index!$A$2:$B$18,2,FALSE)</f>
        <v>13</v>
      </c>
      <c r="D6329">
        <v>2011</v>
      </c>
      <c r="E6329" t="s">
        <v>23</v>
      </c>
      <c r="F6329">
        <f>VLOOKUP(E6329,Index!$D$2:$E$13,2,FALSE)</f>
        <v>4</v>
      </c>
      <c r="G6329" t="s">
        <v>94</v>
      </c>
      <c r="H6329">
        <f>VLOOKUP(G6329,Index!$G$2:$H$40,2,FALSE)</f>
        <v>15</v>
      </c>
      <c r="I6329" s="3">
        <v>20000</v>
      </c>
      <c r="J6329" s="3">
        <v>70000</v>
      </c>
      <c r="K6329" s="3">
        <v>0</v>
      </c>
      <c r="L6329" s="3">
        <v>10000</v>
      </c>
      <c r="M6329" s="3">
        <f t="shared" si="392"/>
        <v>100000</v>
      </c>
      <c r="N6329" s="3">
        <f t="shared" si="394"/>
        <v>25000</v>
      </c>
      <c r="O6329" s="3">
        <f t="shared" si="395"/>
        <v>0</v>
      </c>
      <c r="T6329" t="s">
        <v>1136</v>
      </c>
      <c r="U6329">
        <f>VLOOKUP(T6329,Index!$J$2:$K$1319,2,FALSE)</f>
        <v>1256</v>
      </c>
      <c r="V6329" t="s">
        <v>15</v>
      </c>
      <c r="W6329">
        <f t="shared" si="393"/>
        <v>3</v>
      </c>
    </row>
    <row r="6330" spans="1:23">
      <c r="A6330" t="s">
        <v>4933</v>
      </c>
      <c r="B6330" t="s">
        <v>28</v>
      </c>
      <c r="C6330">
        <f>VLOOKUP(B6330,Index!$A$2:$B$18,2,FALSE)</f>
        <v>15</v>
      </c>
      <c r="D6330">
        <v>2011</v>
      </c>
      <c r="E6330" t="s">
        <v>17</v>
      </c>
      <c r="F6330">
        <f>VLOOKUP(E6330,Index!$D$2:$E$13,2,FALSE)</f>
        <v>7</v>
      </c>
      <c r="G6330" t="s">
        <v>168</v>
      </c>
      <c r="H6330">
        <f>VLOOKUP(G6330,Index!$G$2:$H$40,2,FALSE)</f>
        <v>19</v>
      </c>
      <c r="I6330" s="3">
        <v>80000</v>
      </c>
      <c r="J6330" s="3">
        <v>0</v>
      </c>
      <c r="K6330" s="3">
        <v>0</v>
      </c>
      <c r="L6330" s="3">
        <v>10000</v>
      </c>
      <c r="M6330" s="3">
        <f t="shared" si="392"/>
        <v>90000</v>
      </c>
      <c r="N6330" s="3">
        <f t="shared" si="394"/>
        <v>22500</v>
      </c>
      <c r="O6330" s="3">
        <f t="shared" si="395"/>
        <v>0</v>
      </c>
      <c r="P6330">
        <v>6.5</v>
      </c>
      <c r="Q6330">
        <v>5</v>
      </c>
      <c r="R6330">
        <v>8.8000000000000007</v>
      </c>
      <c r="S6330">
        <v>8</v>
      </c>
      <c r="T6330" t="s">
        <v>4934</v>
      </c>
      <c r="U6330">
        <f>VLOOKUP(T6330,Index!$J$2:$K$1319,2,FALSE)</f>
        <v>601</v>
      </c>
      <c r="V6330" t="s">
        <v>78</v>
      </c>
      <c r="W6330">
        <f t="shared" si="393"/>
        <v>3</v>
      </c>
    </row>
    <row r="6331" spans="1:23">
      <c r="A6331" t="s">
        <v>4711</v>
      </c>
      <c r="B6331" t="s">
        <v>12</v>
      </c>
      <c r="C6331">
        <f>VLOOKUP(B6331,Index!$A$2:$B$18,2,FALSE)</f>
        <v>13</v>
      </c>
      <c r="D6331">
        <v>2009</v>
      </c>
      <c r="E6331" t="s">
        <v>67</v>
      </c>
      <c r="F6331">
        <f>VLOOKUP(E6331,Index!$D$2:$E$13,2,FALSE)</f>
        <v>10</v>
      </c>
      <c r="G6331" t="s">
        <v>49</v>
      </c>
      <c r="H6331">
        <f>VLOOKUP(G6331,Index!$G$2:$H$40,2,FALSE)</f>
        <v>4</v>
      </c>
      <c r="I6331" s="3">
        <v>80000</v>
      </c>
      <c r="J6331" s="3">
        <v>0</v>
      </c>
      <c r="K6331" s="3">
        <v>0</v>
      </c>
      <c r="L6331" s="3">
        <v>10000</v>
      </c>
      <c r="M6331" s="3">
        <f t="shared" si="392"/>
        <v>90000</v>
      </c>
      <c r="N6331" s="3">
        <f t="shared" si="394"/>
        <v>22500</v>
      </c>
      <c r="O6331" s="3">
        <f t="shared" si="395"/>
        <v>0</v>
      </c>
      <c r="T6331" t="s">
        <v>4935</v>
      </c>
      <c r="U6331">
        <f>VLOOKUP(T6331,Index!$J$2:$K$1319,2,FALSE)</f>
        <v>37</v>
      </c>
      <c r="V6331" t="s">
        <v>15</v>
      </c>
      <c r="W6331">
        <f t="shared" si="393"/>
        <v>3</v>
      </c>
    </row>
    <row r="6332" spans="1:23">
      <c r="A6332" t="s">
        <v>4936</v>
      </c>
      <c r="B6332" t="s">
        <v>112</v>
      </c>
      <c r="C6332">
        <f>VLOOKUP(B6332,Index!$A$2:$B$18,2,FALSE)</f>
        <v>11</v>
      </c>
      <c r="D6332">
        <v>2008</v>
      </c>
      <c r="E6332" t="s">
        <v>43</v>
      </c>
      <c r="F6332">
        <f>VLOOKUP(E6332,Index!$D$2:$E$13,2,FALSE)</f>
        <v>6</v>
      </c>
      <c r="G6332" t="s">
        <v>45</v>
      </c>
      <c r="H6332">
        <f>VLOOKUP(G6332,Index!$G$2:$H$40,2,FALSE)</f>
        <v>30</v>
      </c>
      <c r="I6332" s="3">
        <v>0</v>
      </c>
      <c r="J6332" s="3">
        <v>10000</v>
      </c>
      <c r="K6332" s="3">
        <v>80000</v>
      </c>
      <c r="L6332" s="3">
        <v>0</v>
      </c>
      <c r="M6332" s="3">
        <f t="shared" si="392"/>
        <v>90000</v>
      </c>
      <c r="N6332" s="3">
        <f t="shared" si="394"/>
        <v>22500</v>
      </c>
      <c r="O6332" s="3">
        <f t="shared" si="395"/>
        <v>0</v>
      </c>
      <c r="P6332">
        <v>7.9</v>
      </c>
      <c r="Q6332">
        <v>28</v>
      </c>
      <c r="R6332">
        <v>7.7</v>
      </c>
      <c r="S6332">
        <v>13</v>
      </c>
      <c r="T6332" t="s">
        <v>4937</v>
      </c>
      <c r="U6332">
        <f>VLOOKUP(T6332,Index!$J$2:$K$1319,2,FALSE)</f>
        <v>993</v>
      </c>
      <c r="V6332" t="s">
        <v>15</v>
      </c>
      <c r="W6332">
        <f t="shared" si="393"/>
        <v>3</v>
      </c>
    </row>
    <row r="6333" spans="1:23">
      <c r="A6333" t="s">
        <v>4938</v>
      </c>
      <c r="B6333" t="s">
        <v>39</v>
      </c>
      <c r="C6333">
        <f>VLOOKUP(B6333,Index!$A$2:$B$18,2,FALSE)</f>
        <v>8</v>
      </c>
      <c r="D6333">
        <v>2001</v>
      </c>
      <c r="E6333" t="s">
        <v>34</v>
      </c>
      <c r="F6333">
        <f>VLOOKUP(E6333,Index!$D$2:$E$13,2,FALSE)</f>
        <v>1</v>
      </c>
      <c r="G6333" t="s">
        <v>267</v>
      </c>
      <c r="H6333">
        <f>VLOOKUP(G6333,Index!$G$2:$H$40,2,FALSE)</f>
        <v>14</v>
      </c>
      <c r="I6333" s="3">
        <v>40000</v>
      </c>
      <c r="J6333" s="3">
        <v>30000</v>
      </c>
      <c r="K6333" s="3">
        <v>0</v>
      </c>
      <c r="L6333" s="3">
        <v>10000</v>
      </c>
      <c r="M6333" s="3">
        <f t="shared" si="392"/>
        <v>80000</v>
      </c>
      <c r="N6333" s="3">
        <f t="shared" si="394"/>
        <v>20000</v>
      </c>
      <c r="O6333" s="3">
        <f t="shared" si="395"/>
        <v>0</v>
      </c>
      <c r="P6333">
        <v>7.1</v>
      </c>
      <c r="Q6333">
        <v>20</v>
      </c>
      <c r="R6333">
        <v>7.8</v>
      </c>
      <c r="S6333">
        <v>8</v>
      </c>
      <c r="T6333" t="s">
        <v>1157</v>
      </c>
      <c r="U6333">
        <f>VLOOKUP(T6333,Index!$J$2:$K$1319,2,FALSE)</f>
        <v>247</v>
      </c>
      <c r="V6333" t="s">
        <v>61</v>
      </c>
      <c r="W6333">
        <f t="shared" si="393"/>
        <v>3</v>
      </c>
    </row>
    <row r="6334" spans="1:23">
      <c r="A6334" t="s">
        <v>4939</v>
      </c>
      <c r="B6334" t="s">
        <v>112</v>
      </c>
      <c r="C6334">
        <f>VLOOKUP(B6334,Index!$A$2:$B$18,2,FALSE)</f>
        <v>11</v>
      </c>
      <c r="D6334">
        <v>2006</v>
      </c>
      <c r="E6334" t="s">
        <v>90</v>
      </c>
      <c r="F6334">
        <f>VLOOKUP(E6334,Index!$D$2:$E$13,2,FALSE)</f>
        <v>8</v>
      </c>
      <c r="G6334" t="s">
        <v>144</v>
      </c>
      <c r="H6334">
        <f>VLOOKUP(G6334,Index!$G$2:$H$40,2,FALSE)</f>
        <v>1</v>
      </c>
      <c r="I6334" s="3">
        <v>70000</v>
      </c>
      <c r="J6334" s="3">
        <v>0</v>
      </c>
      <c r="K6334" s="3">
        <v>20000</v>
      </c>
      <c r="L6334" s="3">
        <v>10000</v>
      </c>
      <c r="M6334" s="3">
        <f t="shared" si="392"/>
        <v>100000</v>
      </c>
      <c r="N6334" s="3">
        <f t="shared" si="394"/>
        <v>25000</v>
      </c>
      <c r="O6334" s="3">
        <f t="shared" si="395"/>
        <v>0</v>
      </c>
      <c r="P6334">
        <v>6.8</v>
      </c>
      <c r="Q6334">
        <v>11</v>
      </c>
      <c r="R6334">
        <v>7.7</v>
      </c>
      <c r="S6334">
        <v>17</v>
      </c>
      <c r="T6334" t="s">
        <v>4301</v>
      </c>
      <c r="U6334">
        <f>VLOOKUP(T6334,Index!$J$2:$K$1319,2,FALSE)</f>
        <v>1087</v>
      </c>
      <c r="V6334" t="s">
        <v>61</v>
      </c>
      <c r="W6334">
        <f t="shared" si="393"/>
        <v>3</v>
      </c>
    </row>
    <row r="6335" spans="1:23">
      <c r="A6335" t="s">
        <v>4940</v>
      </c>
      <c r="B6335" t="s">
        <v>33</v>
      </c>
      <c r="C6335">
        <f>VLOOKUP(B6335,Index!$A$2:$B$18,2,FALSE)</f>
        <v>9</v>
      </c>
      <c r="D6335">
        <v>2014</v>
      </c>
      <c r="E6335" t="s">
        <v>59</v>
      </c>
      <c r="F6335">
        <f>VLOOKUP(E6335,Index!$D$2:$E$13,2,FALSE)</f>
        <v>3</v>
      </c>
      <c r="G6335" t="s">
        <v>264</v>
      </c>
      <c r="H6335">
        <f>VLOOKUP(G6335,Index!$G$2:$H$40,2,FALSE)</f>
        <v>25</v>
      </c>
      <c r="I6335" s="3">
        <v>60000</v>
      </c>
      <c r="J6335" s="3">
        <v>20000</v>
      </c>
      <c r="K6335" s="3">
        <v>0</v>
      </c>
      <c r="L6335" s="3">
        <v>20000</v>
      </c>
      <c r="M6335" s="3">
        <f t="shared" si="392"/>
        <v>100000</v>
      </c>
      <c r="N6335" s="3">
        <f t="shared" si="394"/>
        <v>25000</v>
      </c>
      <c r="O6335" s="3">
        <f t="shared" si="395"/>
        <v>0</v>
      </c>
      <c r="P6335">
        <v>4.9000000000000004</v>
      </c>
      <c r="Q6335">
        <v>12</v>
      </c>
      <c r="R6335">
        <v>5.8</v>
      </c>
      <c r="S6335">
        <v>32</v>
      </c>
      <c r="T6335" t="s">
        <v>2743</v>
      </c>
      <c r="U6335">
        <f>VLOOKUP(T6335,Index!$J$2:$K$1319,2,FALSE)</f>
        <v>901</v>
      </c>
      <c r="V6335" t="s">
        <v>78</v>
      </c>
      <c r="W6335">
        <f t="shared" si="393"/>
        <v>3</v>
      </c>
    </row>
    <row r="6336" spans="1:23">
      <c r="A6336" t="s">
        <v>4941</v>
      </c>
      <c r="B6336" t="s">
        <v>63</v>
      </c>
      <c r="C6336">
        <f>VLOOKUP(B6336,Index!$A$2:$B$18,2,FALSE)</f>
        <v>1</v>
      </c>
      <c r="D6336">
        <v>2011</v>
      </c>
      <c r="E6336" t="s">
        <v>17</v>
      </c>
      <c r="F6336">
        <f>VLOOKUP(E6336,Index!$D$2:$E$13,2,FALSE)</f>
        <v>7</v>
      </c>
      <c r="G6336" t="s">
        <v>77</v>
      </c>
      <c r="H6336">
        <f>VLOOKUP(G6336,Index!$G$2:$H$40,2,FALSE)</f>
        <v>35</v>
      </c>
      <c r="I6336" s="3">
        <v>50000</v>
      </c>
      <c r="J6336" s="3">
        <v>40000</v>
      </c>
      <c r="K6336" s="3">
        <v>0</v>
      </c>
      <c r="L6336" s="3">
        <v>10000</v>
      </c>
      <c r="M6336" s="3">
        <f t="shared" si="392"/>
        <v>100000</v>
      </c>
      <c r="N6336" s="3">
        <f t="shared" si="394"/>
        <v>25000</v>
      </c>
      <c r="O6336" s="3">
        <f t="shared" si="395"/>
        <v>0</v>
      </c>
      <c r="P6336">
        <v>4.8</v>
      </c>
      <c r="Q6336">
        <v>13</v>
      </c>
      <c r="R6336">
        <v>5</v>
      </c>
      <c r="S6336">
        <v>20</v>
      </c>
      <c r="T6336" t="s">
        <v>77</v>
      </c>
      <c r="U6336">
        <f>VLOOKUP(T6336,Index!$J$2:$K$1319,2,FALSE)</f>
        <v>1199</v>
      </c>
      <c r="V6336" t="s">
        <v>37</v>
      </c>
      <c r="W6336">
        <f t="shared" si="393"/>
        <v>1</v>
      </c>
    </row>
    <row r="6337" spans="1:23">
      <c r="A6337" t="s">
        <v>4942</v>
      </c>
      <c r="B6337" t="s">
        <v>12</v>
      </c>
      <c r="C6337">
        <f>VLOOKUP(B6337,Index!$A$2:$B$18,2,FALSE)</f>
        <v>13</v>
      </c>
      <c r="D6337">
        <v>2010</v>
      </c>
      <c r="E6337" t="s">
        <v>48</v>
      </c>
      <c r="F6337">
        <f>VLOOKUP(E6337,Index!$D$2:$E$13,2,FALSE)</f>
        <v>9</v>
      </c>
      <c r="G6337" t="s">
        <v>94</v>
      </c>
      <c r="H6337">
        <f>VLOOKUP(G6337,Index!$G$2:$H$40,2,FALSE)</f>
        <v>15</v>
      </c>
      <c r="I6337" s="3">
        <v>90000</v>
      </c>
      <c r="J6337" s="3">
        <v>0</v>
      </c>
      <c r="K6337" s="3">
        <v>0</v>
      </c>
      <c r="L6337" s="3">
        <v>0</v>
      </c>
      <c r="M6337" s="3">
        <f t="shared" si="392"/>
        <v>90000</v>
      </c>
      <c r="N6337" s="3">
        <f t="shared" si="394"/>
        <v>22500</v>
      </c>
      <c r="O6337" s="3">
        <f t="shared" si="395"/>
        <v>0</v>
      </c>
      <c r="T6337" t="s">
        <v>94</v>
      </c>
      <c r="U6337">
        <f>VLOOKUP(T6337,Index!$J$2:$K$1319,2,FALSE)</f>
        <v>378</v>
      </c>
      <c r="V6337" t="s">
        <v>78</v>
      </c>
      <c r="W6337">
        <f t="shared" si="393"/>
        <v>1</v>
      </c>
    </row>
    <row r="6338" spans="1:23">
      <c r="A6338" t="s">
        <v>4943</v>
      </c>
      <c r="B6338" t="s">
        <v>33</v>
      </c>
      <c r="C6338">
        <f>VLOOKUP(B6338,Index!$A$2:$B$18,2,FALSE)</f>
        <v>9</v>
      </c>
      <c r="D6338">
        <v>2014</v>
      </c>
      <c r="E6338" t="s">
        <v>34</v>
      </c>
      <c r="F6338">
        <f>VLOOKUP(E6338,Index!$D$2:$E$13,2,FALSE)</f>
        <v>1</v>
      </c>
      <c r="G6338" t="s">
        <v>657</v>
      </c>
      <c r="H6338">
        <f>VLOOKUP(G6338,Index!$G$2:$H$40,2,FALSE)</f>
        <v>33</v>
      </c>
      <c r="I6338" s="3">
        <v>50000</v>
      </c>
      <c r="J6338" s="3">
        <v>30000</v>
      </c>
      <c r="K6338" s="3">
        <v>0</v>
      </c>
      <c r="L6338" s="3">
        <v>20000</v>
      </c>
      <c r="M6338" s="3">
        <f t="shared" ref="M6338:M6401" si="396">SUM(I6338:L6338)</f>
        <v>100000</v>
      </c>
      <c r="N6338" s="3">
        <f t="shared" si="394"/>
        <v>25000</v>
      </c>
      <c r="O6338" s="3">
        <f t="shared" si="395"/>
        <v>0</v>
      </c>
      <c r="P6338">
        <v>4.3</v>
      </c>
      <c r="Q6338">
        <v>46</v>
      </c>
      <c r="R6338">
        <v>4.5</v>
      </c>
      <c r="S6338">
        <v>84</v>
      </c>
      <c r="T6338" t="s">
        <v>4944</v>
      </c>
      <c r="U6338">
        <f>VLOOKUP(T6338,Index!$J$2:$K$1319,2,FALSE)</f>
        <v>1063</v>
      </c>
      <c r="V6338" t="s">
        <v>37</v>
      </c>
      <c r="W6338">
        <f t="shared" ref="W6338:W6401" si="397">IF(T6338=G6338,1,3)</f>
        <v>3</v>
      </c>
    </row>
    <row r="6339" spans="1:23">
      <c r="A6339" t="s">
        <v>3835</v>
      </c>
      <c r="B6339" t="s">
        <v>28</v>
      </c>
      <c r="C6339">
        <f>VLOOKUP(B6339,Index!$A$2:$B$18,2,FALSE)</f>
        <v>15</v>
      </c>
      <c r="D6339">
        <v>2014</v>
      </c>
      <c r="E6339" t="s">
        <v>34</v>
      </c>
      <c r="F6339">
        <f>VLOOKUP(E6339,Index!$D$2:$E$13,2,FALSE)</f>
        <v>1</v>
      </c>
      <c r="G6339" t="s">
        <v>168</v>
      </c>
      <c r="H6339">
        <f>VLOOKUP(G6339,Index!$G$2:$H$40,2,FALSE)</f>
        <v>19</v>
      </c>
      <c r="I6339" s="3">
        <v>20000</v>
      </c>
      <c r="J6339" s="3">
        <v>60000</v>
      </c>
      <c r="K6339" s="3">
        <v>0</v>
      </c>
      <c r="L6339" s="3">
        <v>10000</v>
      </c>
      <c r="M6339" s="3">
        <f t="shared" si="396"/>
        <v>90000</v>
      </c>
      <c r="N6339" s="3">
        <f t="shared" ref="N6339:N6402" si="398">AVERAGE(I6339:L6339)</f>
        <v>22500</v>
      </c>
      <c r="O6339" s="3">
        <f t="shared" ref="O6339:O6402" si="399">IF(M6339&gt;AVERAGE($M$2:$M$8064),1,0)</f>
        <v>0</v>
      </c>
      <c r="P6339">
        <v>7</v>
      </c>
      <c r="Q6339">
        <v>22</v>
      </c>
      <c r="R6339">
        <v>7.8</v>
      </c>
      <c r="S6339">
        <v>239</v>
      </c>
      <c r="T6339" t="s">
        <v>1275</v>
      </c>
      <c r="U6339">
        <f>VLOOKUP(T6339,Index!$J$2:$K$1319,2,FALSE)</f>
        <v>722</v>
      </c>
      <c r="V6339" t="s">
        <v>37</v>
      </c>
      <c r="W6339">
        <f t="shared" si="397"/>
        <v>3</v>
      </c>
    </row>
    <row r="6340" spans="1:23">
      <c r="A6340" t="s">
        <v>4945</v>
      </c>
      <c r="B6340" t="s">
        <v>39</v>
      </c>
      <c r="C6340">
        <f>VLOOKUP(B6340,Index!$A$2:$B$18,2,FALSE)</f>
        <v>8</v>
      </c>
      <c r="D6340">
        <v>2003</v>
      </c>
      <c r="E6340" t="s">
        <v>34</v>
      </c>
      <c r="F6340">
        <f>VLOOKUP(E6340,Index!$D$2:$E$13,2,FALSE)</f>
        <v>1</v>
      </c>
      <c r="G6340" t="s">
        <v>45</v>
      </c>
      <c r="H6340">
        <f>VLOOKUP(G6340,Index!$G$2:$H$40,2,FALSE)</f>
        <v>30</v>
      </c>
      <c r="I6340" s="3">
        <v>40000</v>
      </c>
      <c r="J6340" s="3">
        <v>30000</v>
      </c>
      <c r="K6340" s="3">
        <v>0</v>
      </c>
      <c r="L6340" s="3">
        <v>10000</v>
      </c>
      <c r="M6340" s="3">
        <f t="shared" si="396"/>
        <v>80000</v>
      </c>
      <c r="N6340" s="3">
        <f t="shared" si="398"/>
        <v>20000</v>
      </c>
      <c r="O6340" s="3">
        <f t="shared" si="399"/>
        <v>0</v>
      </c>
      <c r="P6340">
        <v>6.9</v>
      </c>
      <c r="Q6340">
        <v>44</v>
      </c>
      <c r="R6340">
        <v>8.6999999999999993</v>
      </c>
      <c r="S6340">
        <v>22</v>
      </c>
      <c r="T6340" t="s">
        <v>3130</v>
      </c>
      <c r="U6340">
        <f>VLOOKUP(T6340,Index!$J$2:$K$1319,2,FALSE)</f>
        <v>991</v>
      </c>
      <c r="V6340" t="s">
        <v>61</v>
      </c>
      <c r="W6340">
        <f t="shared" si="397"/>
        <v>3</v>
      </c>
    </row>
    <row r="6341" spans="1:23">
      <c r="A6341" t="s">
        <v>3723</v>
      </c>
      <c r="B6341" t="s">
        <v>112</v>
      </c>
      <c r="C6341">
        <f>VLOOKUP(B6341,Index!$A$2:$B$18,2,FALSE)</f>
        <v>11</v>
      </c>
      <c r="D6341">
        <v>2009</v>
      </c>
      <c r="E6341" t="s">
        <v>187</v>
      </c>
      <c r="F6341">
        <f>VLOOKUP(E6341,Index!$D$2:$E$13,2,FALSE)</f>
        <v>2</v>
      </c>
      <c r="G6341" t="s">
        <v>168</v>
      </c>
      <c r="H6341">
        <f>VLOOKUP(G6341,Index!$G$2:$H$40,2,FALSE)</f>
        <v>19</v>
      </c>
      <c r="I6341" s="3">
        <v>80000</v>
      </c>
      <c r="J6341" s="3">
        <v>0</v>
      </c>
      <c r="K6341" s="3">
        <v>0</v>
      </c>
      <c r="L6341" s="3">
        <v>10000</v>
      </c>
      <c r="M6341" s="3">
        <f t="shared" si="396"/>
        <v>90000</v>
      </c>
      <c r="N6341" s="3">
        <f t="shared" si="398"/>
        <v>22500</v>
      </c>
      <c r="O6341" s="3">
        <f t="shared" si="399"/>
        <v>0</v>
      </c>
      <c r="P6341">
        <v>5.4</v>
      </c>
      <c r="Q6341">
        <v>6</v>
      </c>
      <c r="R6341">
        <v>8.1999999999999993</v>
      </c>
      <c r="S6341">
        <v>5</v>
      </c>
      <c r="T6341" t="s">
        <v>252</v>
      </c>
      <c r="U6341">
        <f>VLOOKUP(T6341,Index!$J$2:$K$1319,2,FALSE)</f>
        <v>646</v>
      </c>
      <c r="V6341" t="s">
        <v>61</v>
      </c>
      <c r="W6341">
        <f t="shared" si="397"/>
        <v>3</v>
      </c>
    </row>
    <row r="6342" spans="1:23">
      <c r="A6342" t="s">
        <v>255</v>
      </c>
      <c r="B6342" t="s">
        <v>926</v>
      </c>
      <c r="C6342">
        <f>VLOOKUP(B6342,Index!$A$2:$B$18,2,FALSE)</f>
        <v>12</v>
      </c>
      <c r="D6342">
        <v>2011</v>
      </c>
      <c r="E6342" t="s">
        <v>23</v>
      </c>
      <c r="F6342">
        <f>VLOOKUP(E6342,Index!$D$2:$E$13,2,FALSE)</f>
        <v>4</v>
      </c>
      <c r="G6342" t="s">
        <v>77</v>
      </c>
      <c r="H6342">
        <f>VLOOKUP(G6342,Index!$G$2:$H$40,2,FALSE)</f>
        <v>35</v>
      </c>
      <c r="I6342" s="3">
        <v>40000</v>
      </c>
      <c r="J6342" s="3">
        <v>30000</v>
      </c>
      <c r="K6342" s="3">
        <v>0</v>
      </c>
      <c r="L6342" s="3">
        <v>20000</v>
      </c>
      <c r="M6342" s="3">
        <f t="shared" si="396"/>
        <v>90000</v>
      </c>
      <c r="N6342" s="3">
        <f t="shared" si="398"/>
        <v>22500</v>
      </c>
      <c r="O6342" s="3">
        <f t="shared" si="399"/>
        <v>0</v>
      </c>
      <c r="P6342">
        <v>5.7</v>
      </c>
      <c r="Q6342">
        <v>27</v>
      </c>
      <c r="R6342">
        <v>5.8</v>
      </c>
      <c r="S6342">
        <v>19</v>
      </c>
      <c r="T6342" t="s">
        <v>77</v>
      </c>
      <c r="U6342">
        <f>VLOOKUP(T6342,Index!$J$2:$K$1319,2,FALSE)</f>
        <v>1199</v>
      </c>
      <c r="V6342" t="s">
        <v>78</v>
      </c>
      <c r="W6342">
        <f t="shared" si="397"/>
        <v>1</v>
      </c>
    </row>
    <row r="6343" spans="1:23">
      <c r="A6343" t="s">
        <v>4946</v>
      </c>
      <c r="B6343" t="s">
        <v>112</v>
      </c>
      <c r="C6343">
        <f>VLOOKUP(B6343,Index!$A$2:$B$18,2,FALSE)</f>
        <v>11</v>
      </c>
      <c r="D6343">
        <v>2006</v>
      </c>
      <c r="E6343" t="s">
        <v>34</v>
      </c>
      <c r="F6343">
        <f>VLOOKUP(E6343,Index!$D$2:$E$13,2,FALSE)</f>
        <v>1</v>
      </c>
      <c r="G6343" t="s">
        <v>94</v>
      </c>
      <c r="H6343">
        <f>VLOOKUP(G6343,Index!$G$2:$H$40,2,FALSE)</f>
        <v>15</v>
      </c>
      <c r="I6343" s="3">
        <v>80000</v>
      </c>
      <c r="J6343" s="3">
        <v>0</v>
      </c>
      <c r="K6343" s="3">
        <v>0</v>
      </c>
      <c r="L6343" s="3">
        <v>10000</v>
      </c>
      <c r="M6343" s="3">
        <f t="shared" si="396"/>
        <v>90000</v>
      </c>
      <c r="N6343" s="3">
        <f t="shared" si="398"/>
        <v>22500</v>
      </c>
      <c r="O6343" s="3">
        <f t="shared" si="399"/>
        <v>0</v>
      </c>
      <c r="P6343">
        <v>7.9</v>
      </c>
      <c r="Q6343">
        <v>25</v>
      </c>
      <c r="R6343">
        <v>8.1999999999999993</v>
      </c>
      <c r="S6343">
        <v>16</v>
      </c>
      <c r="T6343" t="s">
        <v>716</v>
      </c>
      <c r="U6343">
        <f>VLOOKUP(T6343,Index!$J$2:$K$1319,2,FALSE)</f>
        <v>46</v>
      </c>
      <c r="V6343" t="s">
        <v>37</v>
      </c>
      <c r="W6343">
        <f t="shared" si="397"/>
        <v>3</v>
      </c>
    </row>
    <row r="6344" spans="1:23">
      <c r="A6344" t="s">
        <v>1523</v>
      </c>
      <c r="B6344" t="s">
        <v>20</v>
      </c>
      <c r="C6344">
        <f>VLOOKUP(B6344,Index!$A$2:$B$18,2,FALSE)</f>
        <v>3</v>
      </c>
      <c r="D6344">
        <v>2008</v>
      </c>
      <c r="E6344" t="s">
        <v>221</v>
      </c>
      <c r="F6344">
        <f>VLOOKUP(E6344,Index!$D$2:$E$13,2,FALSE)</f>
        <v>12</v>
      </c>
      <c r="G6344" t="s">
        <v>77</v>
      </c>
      <c r="H6344">
        <f>VLOOKUP(G6344,Index!$G$2:$H$40,2,FALSE)</f>
        <v>35</v>
      </c>
      <c r="I6344" s="3">
        <v>80000</v>
      </c>
      <c r="J6344" s="3">
        <v>10000</v>
      </c>
      <c r="K6344" s="3">
        <v>0</v>
      </c>
      <c r="L6344" s="3">
        <v>10000</v>
      </c>
      <c r="M6344" s="3">
        <f t="shared" si="396"/>
        <v>100000</v>
      </c>
      <c r="N6344" s="3">
        <f t="shared" si="398"/>
        <v>25000</v>
      </c>
      <c r="O6344" s="3">
        <f t="shared" si="399"/>
        <v>0</v>
      </c>
      <c r="P6344">
        <v>6.9</v>
      </c>
      <c r="Q6344">
        <v>11</v>
      </c>
      <c r="R6344">
        <v>5.8</v>
      </c>
      <c r="S6344">
        <v>4</v>
      </c>
      <c r="T6344" t="s">
        <v>4621</v>
      </c>
      <c r="U6344">
        <f>VLOOKUP(T6344,Index!$J$2:$K$1319,2,FALSE)</f>
        <v>442</v>
      </c>
      <c r="V6344" t="s">
        <v>61</v>
      </c>
      <c r="W6344">
        <f t="shared" si="397"/>
        <v>3</v>
      </c>
    </row>
    <row r="6345" spans="1:23">
      <c r="A6345" t="s">
        <v>2521</v>
      </c>
      <c r="B6345" t="s">
        <v>20</v>
      </c>
      <c r="C6345">
        <f>VLOOKUP(B6345,Index!$A$2:$B$18,2,FALSE)</f>
        <v>3</v>
      </c>
      <c r="D6345">
        <v>2011</v>
      </c>
      <c r="E6345" t="s">
        <v>13</v>
      </c>
      <c r="F6345">
        <f>VLOOKUP(E6345,Index!$D$2:$E$13,2,FALSE)</f>
        <v>11</v>
      </c>
      <c r="G6345" t="s">
        <v>35</v>
      </c>
      <c r="H6345">
        <f>VLOOKUP(G6345,Index!$G$2:$H$40,2,FALSE)</f>
        <v>32</v>
      </c>
      <c r="I6345" s="3">
        <v>80000</v>
      </c>
      <c r="J6345" s="3">
        <v>0</v>
      </c>
      <c r="K6345" s="3">
        <v>0</v>
      </c>
      <c r="L6345" s="3">
        <v>10000</v>
      </c>
      <c r="M6345" s="3">
        <f t="shared" si="396"/>
        <v>90000</v>
      </c>
      <c r="N6345" s="3">
        <f t="shared" si="398"/>
        <v>22500</v>
      </c>
      <c r="O6345" s="3">
        <f t="shared" si="399"/>
        <v>0</v>
      </c>
      <c r="T6345" t="s">
        <v>306</v>
      </c>
      <c r="U6345">
        <f>VLOOKUP(T6345,Index!$J$2:$K$1319,2,FALSE)</f>
        <v>1259</v>
      </c>
      <c r="V6345" t="s">
        <v>15</v>
      </c>
      <c r="W6345">
        <f t="shared" si="397"/>
        <v>3</v>
      </c>
    </row>
    <row r="6346" spans="1:23">
      <c r="A6346" t="s">
        <v>4666</v>
      </c>
      <c r="B6346" t="s">
        <v>28</v>
      </c>
      <c r="C6346">
        <f>VLOOKUP(B6346,Index!$A$2:$B$18,2,FALSE)</f>
        <v>15</v>
      </c>
      <c r="D6346">
        <v>2011</v>
      </c>
      <c r="E6346" t="s">
        <v>67</v>
      </c>
      <c r="F6346">
        <f>VLOOKUP(E6346,Index!$D$2:$E$13,2,FALSE)</f>
        <v>10</v>
      </c>
      <c r="G6346" t="s">
        <v>585</v>
      </c>
      <c r="H6346">
        <f>VLOOKUP(G6346,Index!$G$2:$H$40,2,FALSE)</f>
        <v>12</v>
      </c>
      <c r="I6346" s="3">
        <v>60000</v>
      </c>
      <c r="J6346" s="3">
        <v>20000</v>
      </c>
      <c r="K6346" s="3">
        <v>0</v>
      </c>
      <c r="L6346" s="3">
        <v>10000</v>
      </c>
      <c r="M6346" s="3">
        <f t="shared" si="396"/>
        <v>90000</v>
      </c>
      <c r="N6346" s="3">
        <f t="shared" si="398"/>
        <v>22500</v>
      </c>
      <c r="O6346" s="3">
        <f t="shared" si="399"/>
        <v>0</v>
      </c>
      <c r="P6346">
        <v>4.5</v>
      </c>
      <c r="Q6346">
        <v>5</v>
      </c>
      <c r="R6346">
        <v>4.5</v>
      </c>
      <c r="S6346">
        <v>8</v>
      </c>
      <c r="T6346" t="s">
        <v>4667</v>
      </c>
      <c r="U6346">
        <f>VLOOKUP(T6346,Index!$J$2:$K$1319,2,FALSE)</f>
        <v>1189</v>
      </c>
      <c r="V6346" t="s">
        <v>61</v>
      </c>
      <c r="W6346">
        <f t="shared" si="397"/>
        <v>3</v>
      </c>
    </row>
    <row r="6347" spans="1:23">
      <c r="A6347" t="s">
        <v>3951</v>
      </c>
      <c r="B6347" t="s">
        <v>33</v>
      </c>
      <c r="C6347">
        <f>VLOOKUP(B6347,Index!$A$2:$B$18,2,FALSE)</f>
        <v>9</v>
      </c>
      <c r="D6347">
        <v>2013</v>
      </c>
      <c r="E6347" t="s">
        <v>21</v>
      </c>
      <c r="F6347">
        <f>VLOOKUP(E6347,Index!$D$2:$E$13,2,FALSE)</f>
        <v>5</v>
      </c>
      <c r="G6347" t="s">
        <v>77</v>
      </c>
      <c r="H6347">
        <f>VLOOKUP(G6347,Index!$G$2:$H$40,2,FALSE)</f>
        <v>35</v>
      </c>
      <c r="I6347" s="3">
        <v>20000</v>
      </c>
      <c r="J6347" s="3">
        <v>60000</v>
      </c>
      <c r="K6347" s="3">
        <v>0</v>
      </c>
      <c r="L6347" s="3">
        <v>20000</v>
      </c>
      <c r="M6347" s="3">
        <f t="shared" si="396"/>
        <v>100000</v>
      </c>
      <c r="N6347" s="3">
        <f t="shared" si="398"/>
        <v>25000</v>
      </c>
      <c r="O6347" s="3">
        <f t="shared" si="399"/>
        <v>0</v>
      </c>
      <c r="R6347">
        <v>5</v>
      </c>
      <c r="S6347">
        <v>7</v>
      </c>
      <c r="T6347" t="s">
        <v>973</v>
      </c>
      <c r="U6347">
        <f>VLOOKUP(T6347,Index!$J$2:$K$1319,2,FALSE)</f>
        <v>1276</v>
      </c>
      <c r="V6347" t="s">
        <v>15</v>
      </c>
      <c r="W6347">
        <f t="shared" si="397"/>
        <v>3</v>
      </c>
    </row>
    <row r="6348" spans="1:23">
      <c r="A6348" t="s">
        <v>4947</v>
      </c>
      <c r="B6348" t="s">
        <v>156</v>
      </c>
      <c r="C6348">
        <f>VLOOKUP(B6348,Index!$A$2:$B$18,2,FALSE)</f>
        <v>4</v>
      </c>
      <c r="D6348">
        <v>2003</v>
      </c>
      <c r="E6348" t="s">
        <v>34</v>
      </c>
      <c r="F6348">
        <f>VLOOKUP(E6348,Index!$D$2:$E$13,2,FALSE)</f>
        <v>1</v>
      </c>
      <c r="G6348" t="s">
        <v>429</v>
      </c>
      <c r="H6348">
        <f>VLOOKUP(G6348,Index!$G$2:$H$40,2,FALSE)</f>
        <v>34</v>
      </c>
      <c r="I6348" s="3">
        <v>60000</v>
      </c>
      <c r="J6348" s="3">
        <v>20000</v>
      </c>
      <c r="K6348" s="3">
        <v>0</v>
      </c>
      <c r="L6348" s="3">
        <v>0</v>
      </c>
      <c r="M6348" s="3">
        <f t="shared" si="396"/>
        <v>80000</v>
      </c>
      <c r="N6348" s="3">
        <f t="shared" si="398"/>
        <v>20000</v>
      </c>
      <c r="O6348" s="3">
        <f t="shared" si="399"/>
        <v>0</v>
      </c>
      <c r="P6348">
        <v>8.5</v>
      </c>
      <c r="Q6348">
        <v>37</v>
      </c>
      <c r="R6348">
        <v>8.6</v>
      </c>
      <c r="S6348">
        <v>18</v>
      </c>
      <c r="T6348" t="s">
        <v>3781</v>
      </c>
      <c r="U6348">
        <f>VLOOKUP(T6348,Index!$J$2:$K$1319,2,FALSE)</f>
        <v>530</v>
      </c>
      <c r="V6348" t="s">
        <v>15</v>
      </c>
      <c r="W6348">
        <f t="shared" si="397"/>
        <v>3</v>
      </c>
    </row>
    <row r="6349" spans="1:23">
      <c r="A6349" t="s">
        <v>4948</v>
      </c>
      <c r="B6349" t="s">
        <v>112</v>
      </c>
      <c r="C6349">
        <f>VLOOKUP(B6349,Index!$A$2:$B$18,2,FALSE)</f>
        <v>11</v>
      </c>
      <c r="D6349">
        <v>2010</v>
      </c>
      <c r="E6349" t="s">
        <v>187</v>
      </c>
      <c r="F6349">
        <f>VLOOKUP(E6349,Index!$D$2:$E$13,2,FALSE)</f>
        <v>2</v>
      </c>
      <c r="G6349" t="s">
        <v>1807</v>
      </c>
      <c r="H6349">
        <f>VLOOKUP(G6349,Index!$G$2:$H$40,2,FALSE)</f>
        <v>27</v>
      </c>
      <c r="I6349" s="3">
        <v>70000</v>
      </c>
      <c r="J6349" s="3">
        <v>0</v>
      </c>
      <c r="K6349" s="3">
        <v>10000</v>
      </c>
      <c r="L6349" s="3">
        <v>10000</v>
      </c>
      <c r="M6349" s="3">
        <f t="shared" si="396"/>
        <v>90000</v>
      </c>
      <c r="N6349" s="3">
        <f t="shared" si="398"/>
        <v>22500</v>
      </c>
      <c r="O6349" s="3">
        <f t="shared" si="399"/>
        <v>0</v>
      </c>
      <c r="P6349">
        <v>6.4</v>
      </c>
      <c r="Q6349">
        <v>15</v>
      </c>
      <c r="R6349">
        <v>4.4000000000000004</v>
      </c>
      <c r="S6349">
        <v>40</v>
      </c>
      <c r="T6349" t="s">
        <v>1807</v>
      </c>
      <c r="U6349">
        <f>VLOOKUP(T6349,Index!$J$2:$K$1319,2,FALSE)</f>
        <v>817</v>
      </c>
      <c r="V6349" t="s">
        <v>61</v>
      </c>
      <c r="W6349">
        <f t="shared" si="397"/>
        <v>1</v>
      </c>
    </row>
    <row r="6350" spans="1:23">
      <c r="A6350" t="s">
        <v>4949</v>
      </c>
      <c r="B6350" t="s">
        <v>112</v>
      </c>
      <c r="C6350">
        <f>VLOOKUP(B6350,Index!$A$2:$B$18,2,FALSE)</f>
        <v>11</v>
      </c>
      <c r="D6350">
        <v>2010</v>
      </c>
      <c r="E6350" t="s">
        <v>90</v>
      </c>
      <c r="F6350">
        <f>VLOOKUP(E6350,Index!$D$2:$E$13,2,FALSE)</f>
        <v>8</v>
      </c>
      <c r="G6350" t="s">
        <v>1807</v>
      </c>
      <c r="H6350">
        <f>VLOOKUP(G6350,Index!$G$2:$H$40,2,FALSE)</f>
        <v>27</v>
      </c>
      <c r="I6350" s="3">
        <v>60000</v>
      </c>
      <c r="J6350" s="3">
        <v>0</v>
      </c>
      <c r="K6350" s="3">
        <v>30000</v>
      </c>
      <c r="L6350" s="3">
        <v>10000</v>
      </c>
      <c r="M6350" s="3">
        <f t="shared" si="396"/>
        <v>100000</v>
      </c>
      <c r="N6350" s="3">
        <f t="shared" si="398"/>
        <v>25000</v>
      </c>
      <c r="O6350" s="3">
        <f t="shared" si="399"/>
        <v>0</v>
      </c>
      <c r="P6350">
        <v>6.5</v>
      </c>
      <c r="Q6350">
        <v>16</v>
      </c>
      <c r="R6350">
        <v>7.3</v>
      </c>
      <c r="S6350">
        <v>11</v>
      </c>
      <c r="T6350" t="s">
        <v>1807</v>
      </c>
      <c r="U6350">
        <f>VLOOKUP(T6350,Index!$J$2:$K$1319,2,FALSE)</f>
        <v>817</v>
      </c>
      <c r="V6350" t="s">
        <v>61</v>
      </c>
      <c r="W6350">
        <f t="shared" si="397"/>
        <v>1</v>
      </c>
    </row>
    <row r="6351" spans="1:23">
      <c r="A6351" t="s">
        <v>4950</v>
      </c>
      <c r="B6351" t="s">
        <v>63</v>
      </c>
      <c r="C6351">
        <f>VLOOKUP(B6351,Index!$A$2:$B$18,2,FALSE)</f>
        <v>1</v>
      </c>
      <c r="D6351">
        <v>2011</v>
      </c>
      <c r="E6351" t="s">
        <v>23</v>
      </c>
      <c r="F6351">
        <f>VLOOKUP(E6351,Index!$D$2:$E$13,2,FALSE)</f>
        <v>4</v>
      </c>
      <c r="G6351" t="s">
        <v>35</v>
      </c>
      <c r="H6351">
        <f>VLOOKUP(G6351,Index!$G$2:$H$40,2,FALSE)</f>
        <v>32</v>
      </c>
      <c r="I6351" s="3">
        <v>60000</v>
      </c>
      <c r="J6351" s="3">
        <v>20000</v>
      </c>
      <c r="K6351" s="3">
        <v>0</v>
      </c>
      <c r="L6351" s="3">
        <v>10000</v>
      </c>
      <c r="M6351" s="3">
        <f t="shared" si="396"/>
        <v>90000</v>
      </c>
      <c r="N6351" s="3">
        <f t="shared" si="398"/>
        <v>22500</v>
      </c>
      <c r="O6351" s="3">
        <f t="shared" si="399"/>
        <v>0</v>
      </c>
      <c r="T6351" t="s">
        <v>35</v>
      </c>
      <c r="U6351">
        <f>VLOOKUP(T6351,Index!$J$2:$K$1319,2,FALSE)</f>
        <v>1120</v>
      </c>
      <c r="V6351" t="s">
        <v>78</v>
      </c>
      <c r="W6351">
        <f t="shared" si="397"/>
        <v>1</v>
      </c>
    </row>
    <row r="6352" spans="1:23">
      <c r="A6352" t="s">
        <v>4951</v>
      </c>
      <c r="B6352" t="s">
        <v>112</v>
      </c>
      <c r="C6352">
        <f>VLOOKUP(B6352,Index!$A$2:$B$18,2,FALSE)</f>
        <v>11</v>
      </c>
      <c r="D6352">
        <v>2006</v>
      </c>
      <c r="E6352" t="s">
        <v>43</v>
      </c>
      <c r="F6352">
        <f>VLOOKUP(E6352,Index!$D$2:$E$13,2,FALSE)</f>
        <v>6</v>
      </c>
      <c r="G6352" t="s">
        <v>144</v>
      </c>
      <c r="H6352">
        <f>VLOOKUP(G6352,Index!$G$2:$H$40,2,FALSE)</f>
        <v>1</v>
      </c>
      <c r="I6352" s="3">
        <v>80000</v>
      </c>
      <c r="J6352" s="3">
        <v>0</v>
      </c>
      <c r="K6352" s="3">
        <v>0</v>
      </c>
      <c r="L6352" s="3">
        <v>10000</v>
      </c>
      <c r="M6352" s="3">
        <f t="shared" si="396"/>
        <v>90000</v>
      </c>
      <c r="N6352" s="3">
        <f t="shared" si="398"/>
        <v>22500</v>
      </c>
      <c r="O6352" s="3">
        <f t="shared" si="399"/>
        <v>0</v>
      </c>
      <c r="T6352" t="s">
        <v>2943</v>
      </c>
      <c r="U6352">
        <f>VLOOKUP(T6352,Index!$J$2:$K$1319,2,FALSE)</f>
        <v>1084</v>
      </c>
      <c r="V6352" t="s">
        <v>15</v>
      </c>
      <c r="W6352">
        <f t="shared" si="397"/>
        <v>3</v>
      </c>
    </row>
    <row r="6353" spans="1:23">
      <c r="A6353" t="s">
        <v>4952</v>
      </c>
      <c r="B6353" t="s">
        <v>20</v>
      </c>
      <c r="C6353">
        <f>VLOOKUP(B6353,Index!$A$2:$B$18,2,FALSE)</f>
        <v>3</v>
      </c>
      <c r="D6353">
        <v>2008</v>
      </c>
      <c r="E6353" t="s">
        <v>221</v>
      </c>
      <c r="F6353">
        <f>VLOOKUP(E6353,Index!$D$2:$E$13,2,FALSE)</f>
        <v>12</v>
      </c>
      <c r="G6353" t="s">
        <v>429</v>
      </c>
      <c r="H6353">
        <f>VLOOKUP(G6353,Index!$G$2:$H$40,2,FALSE)</f>
        <v>34</v>
      </c>
      <c r="I6353" s="3">
        <v>80000</v>
      </c>
      <c r="J6353" s="3">
        <v>0</v>
      </c>
      <c r="K6353" s="3">
        <v>0</v>
      </c>
      <c r="L6353" s="3">
        <v>10000</v>
      </c>
      <c r="M6353" s="3">
        <f t="shared" si="396"/>
        <v>90000</v>
      </c>
      <c r="N6353" s="3">
        <f t="shared" si="398"/>
        <v>22500</v>
      </c>
      <c r="O6353" s="3">
        <f t="shared" si="399"/>
        <v>0</v>
      </c>
      <c r="P6353">
        <v>8</v>
      </c>
      <c r="Q6353">
        <v>32</v>
      </c>
      <c r="R6353">
        <v>8.6999999999999993</v>
      </c>
      <c r="S6353">
        <v>27</v>
      </c>
      <c r="T6353" t="s">
        <v>642</v>
      </c>
      <c r="U6353">
        <f>VLOOKUP(T6353,Index!$J$2:$K$1319,2,FALSE)</f>
        <v>25</v>
      </c>
      <c r="V6353" t="s">
        <v>15</v>
      </c>
      <c r="W6353">
        <f t="shared" si="397"/>
        <v>3</v>
      </c>
    </row>
    <row r="6354" spans="1:23">
      <c r="A6354" t="s">
        <v>4953</v>
      </c>
      <c r="B6354" t="s">
        <v>39</v>
      </c>
      <c r="C6354">
        <f>VLOOKUP(B6354,Index!$A$2:$B$18,2,FALSE)</f>
        <v>8</v>
      </c>
      <c r="D6354">
        <v>2005</v>
      </c>
      <c r="E6354" t="s">
        <v>13</v>
      </c>
      <c r="F6354">
        <f>VLOOKUP(E6354,Index!$D$2:$E$13,2,FALSE)</f>
        <v>11</v>
      </c>
      <c r="G6354" t="s">
        <v>94</v>
      </c>
      <c r="H6354">
        <f>VLOOKUP(G6354,Index!$G$2:$H$40,2,FALSE)</f>
        <v>15</v>
      </c>
      <c r="I6354" s="3">
        <v>40000</v>
      </c>
      <c r="J6354" s="3">
        <v>30000</v>
      </c>
      <c r="K6354" s="3">
        <v>0</v>
      </c>
      <c r="L6354" s="3">
        <v>10000</v>
      </c>
      <c r="M6354" s="3">
        <f t="shared" si="396"/>
        <v>80000</v>
      </c>
      <c r="N6354" s="3">
        <f t="shared" si="398"/>
        <v>20000</v>
      </c>
      <c r="O6354" s="3">
        <f t="shared" si="399"/>
        <v>0</v>
      </c>
      <c r="P6354">
        <v>7.1</v>
      </c>
      <c r="Q6354">
        <v>15</v>
      </c>
      <c r="R6354">
        <v>8.6</v>
      </c>
      <c r="S6354">
        <v>19</v>
      </c>
      <c r="T6354" t="s">
        <v>852</v>
      </c>
      <c r="U6354">
        <f>VLOOKUP(T6354,Index!$J$2:$K$1319,2,FALSE)</f>
        <v>513</v>
      </c>
      <c r="V6354" t="s">
        <v>15</v>
      </c>
      <c r="W6354">
        <f t="shared" si="397"/>
        <v>3</v>
      </c>
    </row>
    <row r="6355" spans="1:23">
      <c r="A6355" t="s">
        <v>4954</v>
      </c>
      <c r="B6355" t="s">
        <v>63</v>
      </c>
      <c r="C6355">
        <f>VLOOKUP(B6355,Index!$A$2:$B$18,2,FALSE)</f>
        <v>1</v>
      </c>
      <c r="D6355">
        <v>2015</v>
      </c>
      <c r="E6355" t="s">
        <v>34</v>
      </c>
      <c r="F6355">
        <f>VLOOKUP(E6355,Index!$D$2:$E$13,2,FALSE)</f>
        <v>1</v>
      </c>
      <c r="G6355" t="s">
        <v>14</v>
      </c>
      <c r="H6355">
        <f>VLOOKUP(G6355,Index!$G$2:$H$40,2,FALSE)</f>
        <v>26</v>
      </c>
      <c r="I6355" s="3">
        <v>0</v>
      </c>
      <c r="J6355" s="3">
        <v>10000</v>
      </c>
      <c r="K6355" s="3">
        <v>80000</v>
      </c>
      <c r="L6355" s="3">
        <v>0</v>
      </c>
      <c r="M6355" s="3">
        <f t="shared" si="396"/>
        <v>90000</v>
      </c>
      <c r="N6355" s="3">
        <f t="shared" si="398"/>
        <v>22500</v>
      </c>
      <c r="O6355" s="3">
        <f t="shared" si="399"/>
        <v>0</v>
      </c>
      <c r="P6355">
        <v>5.8</v>
      </c>
      <c r="Q6355">
        <v>16</v>
      </c>
      <c r="R6355">
        <v>6.4</v>
      </c>
      <c r="S6355">
        <v>69</v>
      </c>
      <c r="T6355" t="s">
        <v>4955</v>
      </c>
      <c r="U6355">
        <f>VLOOKUP(T6355,Index!$J$2:$K$1319,2,FALSE)</f>
        <v>58</v>
      </c>
      <c r="V6355" t="s">
        <v>78</v>
      </c>
      <c r="W6355">
        <f t="shared" si="397"/>
        <v>3</v>
      </c>
    </row>
    <row r="6356" spans="1:23">
      <c r="A6356" t="s">
        <v>4956</v>
      </c>
      <c r="B6356" t="s">
        <v>12</v>
      </c>
      <c r="C6356">
        <f>VLOOKUP(B6356,Index!$A$2:$B$18,2,FALSE)</f>
        <v>13</v>
      </c>
      <c r="D6356">
        <v>2009</v>
      </c>
      <c r="E6356" t="s">
        <v>13</v>
      </c>
      <c r="F6356">
        <f>VLOOKUP(E6356,Index!$D$2:$E$13,2,FALSE)</f>
        <v>11</v>
      </c>
      <c r="G6356" t="s">
        <v>480</v>
      </c>
      <c r="H6356">
        <f>VLOOKUP(G6356,Index!$G$2:$H$40,2,FALSE)</f>
        <v>21</v>
      </c>
      <c r="I6356" s="3">
        <v>80000</v>
      </c>
      <c r="J6356" s="3">
        <v>0</v>
      </c>
      <c r="K6356" s="3">
        <v>0</v>
      </c>
      <c r="L6356" s="3">
        <v>10000</v>
      </c>
      <c r="M6356" s="3">
        <f t="shared" si="396"/>
        <v>90000</v>
      </c>
      <c r="N6356" s="3">
        <f t="shared" si="398"/>
        <v>22500</v>
      </c>
      <c r="O6356" s="3">
        <f t="shared" si="399"/>
        <v>0</v>
      </c>
      <c r="T6356" t="s">
        <v>4678</v>
      </c>
      <c r="U6356">
        <f>VLOOKUP(T6356,Index!$J$2:$K$1319,2,FALSE)</f>
        <v>304</v>
      </c>
      <c r="V6356" t="s">
        <v>15</v>
      </c>
      <c r="W6356">
        <f t="shared" si="397"/>
        <v>3</v>
      </c>
    </row>
    <row r="6357" spans="1:23">
      <c r="A6357" t="s">
        <v>4957</v>
      </c>
      <c r="B6357" t="s">
        <v>33</v>
      </c>
      <c r="C6357">
        <f>VLOOKUP(B6357,Index!$A$2:$B$18,2,FALSE)</f>
        <v>9</v>
      </c>
      <c r="D6357">
        <v>2010</v>
      </c>
      <c r="E6357" t="s">
        <v>90</v>
      </c>
      <c r="F6357">
        <f>VLOOKUP(E6357,Index!$D$2:$E$13,2,FALSE)</f>
        <v>8</v>
      </c>
      <c r="G6357" t="s">
        <v>1807</v>
      </c>
      <c r="H6357">
        <f>VLOOKUP(G6357,Index!$G$2:$H$40,2,FALSE)</f>
        <v>27</v>
      </c>
      <c r="I6357" s="3">
        <v>60000</v>
      </c>
      <c r="J6357" s="3">
        <v>10000</v>
      </c>
      <c r="K6357" s="3">
        <v>10000</v>
      </c>
      <c r="L6357" s="3">
        <v>10000</v>
      </c>
      <c r="M6357" s="3">
        <f t="shared" si="396"/>
        <v>90000</v>
      </c>
      <c r="N6357" s="3">
        <f t="shared" si="398"/>
        <v>22500</v>
      </c>
      <c r="O6357" s="3">
        <f t="shared" si="399"/>
        <v>0</v>
      </c>
      <c r="P6357">
        <v>4.4000000000000004</v>
      </c>
      <c r="Q6357">
        <v>30</v>
      </c>
      <c r="R6357">
        <v>4.5999999999999996</v>
      </c>
      <c r="S6357">
        <v>34</v>
      </c>
      <c r="T6357" t="s">
        <v>4958</v>
      </c>
      <c r="U6357">
        <f>VLOOKUP(T6357,Index!$J$2:$K$1319,2,FALSE)</f>
        <v>529</v>
      </c>
      <c r="V6357" t="s">
        <v>61</v>
      </c>
      <c r="W6357">
        <f t="shared" si="397"/>
        <v>3</v>
      </c>
    </row>
    <row r="6358" spans="1:23">
      <c r="A6358" t="s">
        <v>4329</v>
      </c>
      <c r="B6358" t="s">
        <v>33</v>
      </c>
      <c r="C6358">
        <f>VLOOKUP(B6358,Index!$A$2:$B$18,2,FALSE)</f>
        <v>9</v>
      </c>
      <c r="D6358">
        <v>2011</v>
      </c>
      <c r="E6358" t="s">
        <v>17</v>
      </c>
      <c r="F6358">
        <f>VLOOKUP(E6358,Index!$D$2:$E$13,2,FALSE)</f>
        <v>7</v>
      </c>
      <c r="G6358" t="s">
        <v>1170</v>
      </c>
      <c r="H6358">
        <f>VLOOKUP(G6358,Index!$G$2:$H$40,2,FALSE)</f>
        <v>11</v>
      </c>
      <c r="I6358" s="3">
        <v>60000</v>
      </c>
      <c r="J6358" s="3">
        <v>20000</v>
      </c>
      <c r="K6358" s="3">
        <v>0</v>
      </c>
      <c r="L6358" s="3">
        <v>10000</v>
      </c>
      <c r="M6358" s="3">
        <f t="shared" si="396"/>
        <v>90000</v>
      </c>
      <c r="N6358" s="3">
        <f t="shared" si="398"/>
        <v>22500</v>
      </c>
      <c r="O6358" s="3">
        <f t="shared" si="399"/>
        <v>0</v>
      </c>
      <c r="T6358" t="s">
        <v>4129</v>
      </c>
      <c r="U6358">
        <f>VLOOKUP(T6358,Index!$J$2:$K$1319,2,FALSE)</f>
        <v>753</v>
      </c>
      <c r="V6358" t="s">
        <v>15</v>
      </c>
      <c r="W6358">
        <f t="shared" si="397"/>
        <v>3</v>
      </c>
    </row>
    <row r="6359" spans="1:23">
      <c r="A6359" t="s">
        <v>4959</v>
      </c>
      <c r="B6359" t="s">
        <v>65</v>
      </c>
      <c r="C6359">
        <f>VLOOKUP(B6359,Index!$A$2:$B$18,2,FALSE)</f>
        <v>10</v>
      </c>
      <c r="D6359">
        <v>2016</v>
      </c>
      <c r="E6359" t="s">
        <v>17</v>
      </c>
      <c r="F6359">
        <f>VLOOKUP(E6359,Index!$D$2:$E$13,2,FALSE)</f>
        <v>7</v>
      </c>
      <c r="G6359" t="s">
        <v>45</v>
      </c>
      <c r="H6359">
        <f>VLOOKUP(G6359,Index!$G$2:$H$40,2,FALSE)</f>
        <v>30</v>
      </c>
      <c r="I6359" s="3">
        <v>30000</v>
      </c>
      <c r="J6359" s="3">
        <v>50000</v>
      </c>
      <c r="K6359" s="3">
        <v>0</v>
      </c>
      <c r="L6359" s="3">
        <v>10000</v>
      </c>
      <c r="M6359" s="3">
        <f t="shared" si="396"/>
        <v>90000</v>
      </c>
      <c r="N6359" s="3">
        <f t="shared" si="398"/>
        <v>22500</v>
      </c>
      <c r="O6359" s="3">
        <f t="shared" si="399"/>
        <v>0</v>
      </c>
      <c r="P6359">
        <v>6.7</v>
      </c>
      <c r="Q6359">
        <v>34</v>
      </c>
      <c r="R6359">
        <v>7.4</v>
      </c>
      <c r="S6359">
        <v>110</v>
      </c>
      <c r="T6359" t="s">
        <v>309</v>
      </c>
      <c r="U6359">
        <f>VLOOKUP(T6359,Index!$J$2:$K$1319,2,FALSE)</f>
        <v>399</v>
      </c>
      <c r="V6359" t="s">
        <v>15</v>
      </c>
      <c r="W6359">
        <f t="shared" si="397"/>
        <v>3</v>
      </c>
    </row>
    <row r="6360" spans="1:23">
      <c r="A6360" t="s">
        <v>4673</v>
      </c>
      <c r="B6360" t="s">
        <v>33</v>
      </c>
      <c r="C6360">
        <f>VLOOKUP(B6360,Index!$A$2:$B$18,2,FALSE)</f>
        <v>9</v>
      </c>
      <c r="D6360">
        <v>2010</v>
      </c>
      <c r="E6360" t="s">
        <v>23</v>
      </c>
      <c r="F6360">
        <f>VLOOKUP(E6360,Index!$D$2:$E$13,2,FALSE)</f>
        <v>4</v>
      </c>
      <c r="G6360" t="s">
        <v>429</v>
      </c>
      <c r="H6360">
        <f>VLOOKUP(G6360,Index!$G$2:$H$40,2,FALSE)</f>
        <v>34</v>
      </c>
      <c r="I6360" s="3">
        <v>60000</v>
      </c>
      <c r="J6360" s="3">
        <v>20000</v>
      </c>
      <c r="K6360" s="3">
        <v>0</v>
      </c>
      <c r="L6360" s="3">
        <v>10000</v>
      </c>
      <c r="M6360" s="3">
        <f t="shared" si="396"/>
        <v>90000</v>
      </c>
      <c r="N6360" s="3">
        <f t="shared" si="398"/>
        <v>22500</v>
      </c>
      <c r="O6360" s="3">
        <f t="shared" si="399"/>
        <v>0</v>
      </c>
      <c r="T6360" t="s">
        <v>429</v>
      </c>
      <c r="U6360">
        <f>VLOOKUP(T6360,Index!$J$2:$K$1319,2,FALSE)</f>
        <v>1158</v>
      </c>
      <c r="V6360" t="s">
        <v>61</v>
      </c>
      <c r="W6360">
        <f t="shared" si="397"/>
        <v>1</v>
      </c>
    </row>
    <row r="6361" spans="1:23">
      <c r="A6361" t="s">
        <v>3874</v>
      </c>
      <c r="B6361" t="s">
        <v>28</v>
      </c>
      <c r="C6361">
        <f>VLOOKUP(B6361,Index!$A$2:$B$18,2,FALSE)</f>
        <v>15</v>
      </c>
      <c r="D6361">
        <v>2010</v>
      </c>
      <c r="E6361" t="s">
        <v>48</v>
      </c>
      <c r="F6361">
        <f>VLOOKUP(E6361,Index!$D$2:$E$13,2,FALSE)</f>
        <v>9</v>
      </c>
      <c r="G6361" t="s">
        <v>657</v>
      </c>
      <c r="H6361">
        <f>VLOOKUP(G6361,Index!$G$2:$H$40,2,FALSE)</f>
        <v>33</v>
      </c>
      <c r="I6361" s="3">
        <v>60000</v>
      </c>
      <c r="J6361" s="3">
        <v>20000</v>
      </c>
      <c r="K6361" s="3">
        <v>0</v>
      </c>
      <c r="L6361" s="3">
        <v>10000</v>
      </c>
      <c r="M6361" s="3">
        <f t="shared" si="396"/>
        <v>90000</v>
      </c>
      <c r="N6361" s="3">
        <f t="shared" si="398"/>
        <v>22500</v>
      </c>
      <c r="O6361" s="3">
        <f t="shared" si="399"/>
        <v>0</v>
      </c>
      <c r="P6361">
        <v>3.7</v>
      </c>
      <c r="Q6361">
        <v>39</v>
      </c>
      <c r="R6361">
        <v>3.6</v>
      </c>
      <c r="S6361">
        <v>31</v>
      </c>
      <c r="T6361" t="s">
        <v>2854</v>
      </c>
      <c r="U6361">
        <f>VLOOKUP(T6361,Index!$J$2:$K$1319,2,FALSE)</f>
        <v>1137</v>
      </c>
      <c r="V6361" t="s">
        <v>37</v>
      </c>
      <c r="W6361">
        <f t="shared" si="397"/>
        <v>3</v>
      </c>
    </row>
    <row r="6362" spans="1:23">
      <c r="A6362" t="s">
        <v>3983</v>
      </c>
      <c r="B6362" t="s">
        <v>28</v>
      </c>
      <c r="C6362">
        <f>VLOOKUP(B6362,Index!$A$2:$B$18,2,FALSE)</f>
        <v>15</v>
      </c>
      <c r="D6362">
        <v>2016</v>
      </c>
      <c r="E6362" t="s">
        <v>21</v>
      </c>
      <c r="F6362">
        <f>VLOOKUP(E6362,Index!$D$2:$E$13,2,FALSE)</f>
        <v>5</v>
      </c>
      <c r="G6362" t="s">
        <v>49</v>
      </c>
      <c r="H6362">
        <f>VLOOKUP(G6362,Index!$G$2:$H$40,2,FALSE)</f>
        <v>4</v>
      </c>
      <c r="I6362" s="3">
        <v>40000</v>
      </c>
      <c r="J6362" s="3">
        <v>50000</v>
      </c>
      <c r="K6362" s="3">
        <v>0</v>
      </c>
      <c r="L6362" s="3">
        <v>10000</v>
      </c>
      <c r="M6362" s="3">
        <f t="shared" si="396"/>
        <v>100000</v>
      </c>
      <c r="N6362" s="3">
        <f t="shared" si="398"/>
        <v>25000</v>
      </c>
      <c r="O6362" s="3">
        <f t="shared" si="399"/>
        <v>0</v>
      </c>
      <c r="T6362" t="s">
        <v>493</v>
      </c>
      <c r="U6362">
        <f>VLOOKUP(T6362,Index!$J$2:$K$1319,2,FALSE)</f>
        <v>1178</v>
      </c>
      <c r="V6362" t="s">
        <v>78</v>
      </c>
      <c r="W6362">
        <f t="shared" si="397"/>
        <v>3</v>
      </c>
    </row>
    <row r="6363" spans="1:23">
      <c r="A6363" t="s">
        <v>4960</v>
      </c>
      <c r="B6363" t="s">
        <v>28</v>
      </c>
      <c r="C6363">
        <f>VLOOKUP(B6363,Index!$A$2:$B$18,2,FALSE)</f>
        <v>15</v>
      </c>
      <c r="D6363">
        <v>2015</v>
      </c>
      <c r="E6363" t="s">
        <v>21</v>
      </c>
      <c r="F6363">
        <f>VLOOKUP(E6363,Index!$D$2:$E$13,2,FALSE)</f>
        <v>5</v>
      </c>
      <c r="G6363" t="s">
        <v>49</v>
      </c>
      <c r="H6363">
        <f>VLOOKUP(G6363,Index!$G$2:$H$40,2,FALSE)</f>
        <v>4</v>
      </c>
      <c r="I6363" s="3">
        <v>80000</v>
      </c>
      <c r="J6363" s="3">
        <v>0</v>
      </c>
      <c r="K6363" s="3">
        <v>0</v>
      </c>
      <c r="L6363" s="3">
        <v>10000</v>
      </c>
      <c r="M6363" s="3">
        <f t="shared" si="396"/>
        <v>90000</v>
      </c>
      <c r="N6363" s="3">
        <f t="shared" si="398"/>
        <v>22500</v>
      </c>
      <c r="O6363" s="3">
        <f t="shared" si="399"/>
        <v>0</v>
      </c>
      <c r="R6363">
        <v>3.4</v>
      </c>
      <c r="S6363">
        <v>20</v>
      </c>
      <c r="T6363" t="s">
        <v>49</v>
      </c>
      <c r="U6363">
        <f>VLOOKUP(T6363,Index!$J$2:$K$1319,2,FALSE)</f>
        <v>35</v>
      </c>
      <c r="V6363" t="s">
        <v>15</v>
      </c>
      <c r="W6363">
        <f t="shared" si="397"/>
        <v>1</v>
      </c>
    </row>
    <row r="6364" spans="1:23">
      <c r="A6364" t="s">
        <v>4856</v>
      </c>
      <c r="B6364" t="s">
        <v>33</v>
      </c>
      <c r="C6364">
        <f>VLOOKUP(B6364,Index!$A$2:$B$18,2,FALSE)</f>
        <v>9</v>
      </c>
      <c r="D6364">
        <v>2009</v>
      </c>
      <c r="E6364" t="s">
        <v>34</v>
      </c>
      <c r="F6364">
        <f>VLOOKUP(E6364,Index!$D$2:$E$13,2,FALSE)</f>
        <v>1</v>
      </c>
      <c r="G6364" t="s">
        <v>168</v>
      </c>
      <c r="H6364">
        <f>VLOOKUP(G6364,Index!$G$2:$H$40,2,FALSE)</f>
        <v>19</v>
      </c>
      <c r="I6364" s="3">
        <v>80000</v>
      </c>
      <c r="J6364" s="3">
        <v>0</v>
      </c>
      <c r="K6364" s="3">
        <v>0</v>
      </c>
      <c r="L6364" s="3">
        <v>10000</v>
      </c>
      <c r="M6364" s="3">
        <f t="shared" si="396"/>
        <v>90000</v>
      </c>
      <c r="N6364" s="3">
        <f t="shared" si="398"/>
        <v>22500</v>
      </c>
      <c r="O6364" s="3">
        <f t="shared" si="399"/>
        <v>0</v>
      </c>
      <c r="P6364">
        <v>6.9</v>
      </c>
      <c r="Q6364">
        <v>15</v>
      </c>
      <c r="R6364">
        <v>7.6</v>
      </c>
      <c r="S6364">
        <v>8</v>
      </c>
      <c r="T6364" t="s">
        <v>4857</v>
      </c>
      <c r="U6364">
        <f>VLOOKUP(T6364,Index!$J$2:$K$1319,2,FALSE)</f>
        <v>680</v>
      </c>
      <c r="V6364" t="s">
        <v>78</v>
      </c>
      <c r="W6364">
        <f t="shared" si="397"/>
        <v>3</v>
      </c>
    </row>
    <row r="6365" spans="1:23">
      <c r="A6365" t="s">
        <v>3440</v>
      </c>
      <c r="B6365" t="s">
        <v>112</v>
      </c>
      <c r="C6365">
        <f>VLOOKUP(B6365,Index!$A$2:$B$18,2,FALSE)</f>
        <v>11</v>
      </c>
      <c r="D6365">
        <v>2009</v>
      </c>
      <c r="E6365" t="s">
        <v>23</v>
      </c>
      <c r="F6365">
        <f>VLOOKUP(E6365,Index!$D$2:$E$13,2,FALSE)</f>
        <v>4</v>
      </c>
      <c r="G6365" t="s">
        <v>94</v>
      </c>
      <c r="H6365">
        <f>VLOOKUP(G6365,Index!$G$2:$H$40,2,FALSE)</f>
        <v>15</v>
      </c>
      <c r="I6365" s="3">
        <v>80000</v>
      </c>
      <c r="J6365" s="3">
        <v>0</v>
      </c>
      <c r="K6365" s="3">
        <v>0</v>
      </c>
      <c r="L6365" s="3">
        <v>10000</v>
      </c>
      <c r="M6365" s="3">
        <f t="shared" si="396"/>
        <v>90000</v>
      </c>
      <c r="N6365" s="3">
        <f t="shared" si="398"/>
        <v>22500</v>
      </c>
      <c r="O6365" s="3">
        <f t="shared" si="399"/>
        <v>0</v>
      </c>
      <c r="T6365" t="s">
        <v>3441</v>
      </c>
      <c r="U6365">
        <f>VLOOKUP(T6365,Index!$J$2:$K$1319,2,FALSE)</f>
        <v>1081</v>
      </c>
      <c r="V6365" t="s">
        <v>15</v>
      </c>
      <c r="W6365">
        <f t="shared" si="397"/>
        <v>3</v>
      </c>
    </row>
    <row r="6366" spans="1:23">
      <c r="A6366" t="s">
        <v>3615</v>
      </c>
      <c r="B6366" t="s">
        <v>20</v>
      </c>
      <c r="C6366">
        <f>VLOOKUP(B6366,Index!$A$2:$B$18,2,FALSE)</f>
        <v>3</v>
      </c>
      <c r="D6366">
        <v>2006</v>
      </c>
      <c r="E6366" t="s">
        <v>90</v>
      </c>
      <c r="F6366">
        <f>VLOOKUP(E6366,Index!$D$2:$E$13,2,FALSE)</f>
        <v>8</v>
      </c>
      <c r="G6366" t="s">
        <v>267</v>
      </c>
      <c r="H6366">
        <f>VLOOKUP(G6366,Index!$G$2:$H$40,2,FALSE)</f>
        <v>14</v>
      </c>
      <c r="I6366" s="3">
        <v>80000</v>
      </c>
      <c r="J6366" s="3">
        <v>0</v>
      </c>
      <c r="K6366" s="3">
        <v>0</v>
      </c>
      <c r="L6366" s="3">
        <v>10000</v>
      </c>
      <c r="M6366" s="3">
        <f t="shared" si="396"/>
        <v>90000</v>
      </c>
      <c r="N6366" s="3">
        <f t="shared" si="398"/>
        <v>22500</v>
      </c>
      <c r="O6366" s="3">
        <f t="shared" si="399"/>
        <v>0</v>
      </c>
      <c r="P6366">
        <v>4.3</v>
      </c>
      <c r="Q6366">
        <v>9</v>
      </c>
      <c r="R6366">
        <v>5.7</v>
      </c>
      <c r="S6366">
        <v>7</v>
      </c>
      <c r="T6366" t="s">
        <v>3269</v>
      </c>
      <c r="U6366">
        <f>VLOOKUP(T6366,Index!$J$2:$K$1319,2,FALSE)</f>
        <v>1022</v>
      </c>
      <c r="V6366" t="s">
        <v>78</v>
      </c>
      <c r="W6366">
        <f t="shared" si="397"/>
        <v>3</v>
      </c>
    </row>
    <row r="6367" spans="1:23">
      <c r="A6367" t="s">
        <v>4234</v>
      </c>
      <c r="B6367" t="s">
        <v>112</v>
      </c>
      <c r="C6367">
        <f>VLOOKUP(B6367,Index!$A$2:$B$18,2,FALSE)</f>
        <v>11</v>
      </c>
      <c r="D6367">
        <v>2008</v>
      </c>
      <c r="E6367" t="s">
        <v>48</v>
      </c>
      <c r="F6367">
        <f>VLOOKUP(E6367,Index!$D$2:$E$13,2,FALSE)</f>
        <v>9</v>
      </c>
      <c r="G6367" t="s">
        <v>173</v>
      </c>
      <c r="H6367">
        <f>VLOOKUP(G6367,Index!$G$2:$H$40,2,FALSE)</f>
        <v>31</v>
      </c>
      <c r="I6367" s="3">
        <v>60000</v>
      </c>
      <c r="J6367" s="3">
        <v>10000</v>
      </c>
      <c r="K6367" s="3">
        <v>10000</v>
      </c>
      <c r="L6367" s="3">
        <v>10000</v>
      </c>
      <c r="M6367" s="3">
        <f t="shared" si="396"/>
        <v>90000</v>
      </c>
      <c r="N6367" s="3">
        <f t="shared" si="398"/>
        <v>22500</v>
      </c>
      <c r="O6367" s="3">
        <f t="shared" si="399"/>
        <v>0</v>
      </c>
      <c r="P6367">
        <v>8.4</v>
      </c>
      <c r="Q6367">
        <v>29</v>
      </c>
      <c r="R6367">
        <v>6.8</v>
      </c>
      <c r="S6367">
        <v>13</v>
      </c>
      <c r="T6367" t="s">
        <v>183</v>
      </c>
      <c r="U6367">
        <f>VLOOKUP(T6367,Index!$J$2:$K$1319,2,FALSE)</f>
        <v>1116</v>
      </c>
      <c r="V6367" t="s">
        <v>15</v>
      </c>
      <c r="W6367">
        <f t="shared" si="397"/>
        <v>3</v>
      </c>
    </row>
    <row r="6368" spans="1:23">
      <c r="A6368" t="s">
        <v>4961</v>
      </c>
      <c r="B6368" t="s">
        <v>132</v>
      </c>
      <c r="C6368">
        <f>VLOOKUP(B6368,Index!$A$2:$B$18,2,FALSE)</f>
        <v>5</v>
      </c>
      <c r="D6368">
        <v>2002</v>
      </c>
      <c r="E6368" t="s">
        <v>34</v>
      </c>
      <c r="F6368">
        <f>VLOOKUP(E6368,Index!$D$2:$E$13,2,FALSE)</f>
        <v>1</v>
      </c>
      <c r="G6368" t="s">
        <v>657</v>
      </c>
      <c r="H6368">
        <f>VLOOKUP(G6368,Index!$G$2:$H$40,2,FALSE)</f>
        <v>33</v>
      </c>
      <c r="I6368" s="3">
        <v>30000</v>
      </c>
      <c r="J6368" s="3">
        <v>10000</v>
      </c>
      <c r="K6368" s="3">
        <v>40000</v>
      </c>
      <c r="L6368" s="3">
        <v>0</v>
      </c>
      <c r="M6368" s="3">
        <f t="shared" si="396"/>
        <v>80000</v>
      </c>
      <c r="N6368" s="3">
        <f t="shared" si="398"/>
        <v>20000</v>
      </c>
      <c r="O6368" s="3">
        <f t="shared" si="399"/>
        <v>0</v>
      </c>
      <c r="P6368">
        <v>6.7</v>
      </c>
      <c r="Q6368">
        <v>13</v>
      </c>
      <c r="R6368">
        <v>8.5</v>
      </c>
      <c r="S6368">
        <v>26</v>
      </c>
      <c r="T6368" t="s">
        <v>1394</v>
      </c>
      <c r="U6368">
        <f>VLOOKUP(T6368,Index!$J$2:$K$1319,2,FALSE)</f>
        <v>638</v>
      </c>
      <c r="V6368" t="s">
        <v>61</v>
      </c>
      <c r="W6368">
        <f t="shared" si="397"/>
        <v>3</v>
      </c>
    </row>
    <row r="6369" spans="1:23">
      <c r="A6369" t="s">
        <v>4962</v>
      </c>
      <c r="B6369" t="s">
        <v>20</v>
      </c>
      <c r="C6369">
        <f>VLOOKUP(B6369,Index!$A$2:$B$18,2,FALSE)</f>
        <v>3</v>
      </c>
      <c r="D6369">
        <v>2005</v>
      </c>
      <c r="E6369" t="s">
        <v>23</v>
      </c>
      <c r="F6369">
        <f>VLOOKUP(E6369,Index!$D$2:$E$13,2,FALSE)</f>
        <v>4</v>
      </c>
      <c r="G6369" t="s">
        <v>407</v>
      </c>
      <c r="H6369">
        <f>VLOOKUP(G6369,Index!$G$2:$H$40,2,FALSE)</f>
        <v>29</v>
      </c>
      <c r="I6369" s="3">
        <v>80000</v>
      </c>
      <c r="J6369" s="3">
        <v>0</v>
      </c>
      <c r="K6369" s="3">
        <v>0</v>
      </c>
      <c r="L6369" s="3">
        <v>10000</v>
      </c>
      <c r="M6369" s="3">
        <f t="shared" si="396"/>
        <v>90000</v>
      </c>
      <c r="N6369" s="3">
        <f t="shared" si="398"/>
        <v>22500</v>
      </c>
      <c r="O6369" s="3">
        <f t="shared" si="399"/>
        <v>0</v>
      </c>
      <c r="P6369">
        <v>6.1</v>
      </c>
      <c r="Q6369">
        <v>13</v>
      </c>
      <c r="T6369" t="s">
        <v>330</v>
      </c>
      <c r="U6369">
        <f>VLOOKUP(T6369,Index!$J$2:$K$1319,2,FALSE)</f>
        <v>1174</v>
      </c>
      <c r="V6369" t="s">
        <v>61</v>
      </c>
      <c r="W6369">
        <f t="shared" si="397"/>
        <v>3</v>
      </c>
    </row>
    <row r="6370" spans="1:23">
      <c r="A6370" t="s">
        <v>2705</v>
      </c>
      <c r="B6370" t="s">
        <v>97</v>
      </c>
      <c r="C6370">
        <f>VLOOKUP(B6370,Index!$A$2:$B$18,2,FALSE)</f>
        <v>16</v>
      </c>
      <c r="D6370">
        <v>2002</v>
      </c>
      <c r="E6370" t="s">
        <v>23</v>
      </c>
      <c r="F6370">
        <f>VLOOKUP(E6370,Index!$D$2:$E$13,2,FALSE)</f>
        <v>4</v>
      </c>
      <c r="G6370" t="s">
        <v>561</v>
      </c>
      <c r="H6370">
        <f>VLOOKUP(G6370,Index!$G$2:$H$40,2,FALSE)</f>
        <v>24</v>
      </c>
      <c r="I6370" s="3">
        <v>70000</v>
      </c>
      <c r="J6370" s="3">
        <v>20000</v>
      </c>
      <c r="K6370" s="3">
        <v>0</v>
      </c>
      <c r="L6370" s="3">
        <v>0</v>
      </c>
      <c r="M6370" s="3">
        <f t="shared" si="396"/>
        <v>90000</v>
      </c>
      <c r="N6370" s="3">
        <f t="shared" si="398"/>
        <v>22500</v>
      </c>
      <c r="O6370" s="3">
        <f t="shared" si="399"/>
        <v>0</v>
      </c>
      <c r="P6370">
        <v>6.9</v>
      </c>
      <c r="Q6370">
        <v>15</v>
      </c>
      <c r="T6370" t="s">
        <v>2391</v>
      </c>
      <c r="U6370">
        <f>VLOOKUP(T6370,Index!$J$2:$K$1319,2,FALSE)</f>
        <v>26</v>
      </c>
      <c r="V6370" t="s">
        <v>61</v>
      </c>
      <c r="W6370">
        <f t="shared" si="397"/>
        <v>3</v>
      </c>
    </row>
    <row r="6371" spans="1:23">
      <c r="A6371" t="s">
        <v>4963</v>
      </c>
      <c r="B6371" t="s">
        <v>65</v>
      </c>
      <c r="C6371">
        <f>VLOOKUP(B6371,Index!$A$2:$B$18,2,FALSE)</f>
        <v>10</v>
      </c>
      <c r="D6371">
        <v>2015</v>
      </c>
      <c r="E6371" t="s">
        <v>34</v>
      </c>
      <c r="F6371">
        <f>VLOOKUP(E6371,Index!$D$2:$E$13,2,FALSE)</f>
        <v>1</v>
      </c>
      <c r="G6371" t="s">
        <v>657</v>
      </c>
      <c r="H6371">
        <f>VLOOKUP(G6371,Index!$G$2:$H$40,2,FALSE)</f>
        <v>33</v>
      </c>
      <c r="I6371" s="3">
        <v>30000</v>
      </c>
      <c r="J6371" s="3">
        <v>10000</v>
      </c>
      <c r="K6371" s="3">
        <v>40000</v>
      </c>
      <c r="L6371" s="3">
        <v>10000</v>
      </c>
      <c r="M6371" s="3">
        <f t="shared" si="396"/>
        <v>90000</v>
      </c>
      <c r="N6371" s="3">
        <f t="shared" si="398"/>
        <v>22500</v>
      </c>
      <c r="O6371" s="3">
        <f t="shared" si="399"/>
        <v>0</v>
      </c>
      <c r="P6371">
        <v>6.9</v>
      </c>
      <c r="Q6371">
        <v>43</v>
      </c>
      <c r="R6371">
        <v>6.6</v>
      </c>
      <c r="S6371">
        <v>23</v>
      </c>
      <c r="T6371" t="s">
        <v>658</v>
      </c>
      <c r="U6371">
        <f>VLOOKUP(T6371,Index!$J$2:$K$1319,2,FALSE)</f>
        <v>833</v>
      </c>
      <c r="V6371" t="s">
        <v>61</v>
      </c>
      <c r="W6371">
        <f t="shared" si="397"/>
        <v>3</v>
      </c>
    </row>
    <row r="6372" spans="1:23">
      <c r="A6372" t="s">
        <v>4964</v>
      </c>
      <c r="B6372" t="s">
        <v>39</v>
      </c>
      <c r="C6372">
        <f>VLOOKUP(B6372,Index!$A$2:$B$18,2,FALSE)</f>
        <v>8</v>
      </c>
      <c r="D6372">
        <v>2003</v>
      </c>
      <c r="E6372" t="s">
        <v>17</v>
      </c>
      <c r="F6372">
        <f>VLOOKUP(E6372,Index!$D$2:$E$13,2,FALSE)</f>
        <v>7</v>
      </c>
      <c r="G6372" t="s">
        <v>561</v>
      </c>
      <c r="H6372">
        <f>VLOOKUP(G6372,Index!$G$2:$H$40,2,FALSE)</f>
        <v>24</v>
      </c>
      <c r="I6372" s="3">
        <v>40000</v>
      </c>
      <c r="J6372" s="3">
        <v>30000</v>
      </c>
      <c r="K6372" s="3">
        <v>0</v>
      </c>
      <c r="L6372" s="3">
        <v>10000</v>
      </c>
      <c r="M6372" s="3">
        <f t="shared" si="396"/>
        <v>80000</v>
      </c>
      <c r="N6372" s="3">
        <f t="shared" si="398"/>
        <v>20000</v>
      </c>
      <c r="O6372" s="3">
        <f t="shared" si="399"/>
        <v>0</v>
      </c>
      <c r="P6372">
        <v>6.7</v>
      </c>
      <c r="Q6372">
        <v>25</v>
      </c>
      <c r="R6372">
        <v>8.3000000000000007</v>
      </c>
      <c r="S6372">
        <v>17</v>
      </c>
      <c r="T6372" t="s">
        <v>1681</v>
      </c>
      <c r="U6372">
        <f>VLOOKUP(T6372,Index!$J$2:$K$1319,2,FALSE)</f>
        <v>294</v>
      </c>
      <c r="V6372" t="s">
        <v>61</v>
      </c>
      <c r="W6372">
        <f t="shared" si="397"/>
        <v>3</v>
      </c>
    </row>
    <row r="6373" spans="1:23">
      <c r="A6373" t="s">
        <v>3045</v>
      </c>
      <c r="B6373" t="s">
        <v>28</v>
      </c>
      <c r="C6373">
        <f>VLOOKUP(B6373,Index!$A$2:$B$18,2,FALSE)</f>
        <v>15</v>
      </c>
      <c r="D6373">
        <v>2008</v>
      </c>
      <c r="E6373" t="s">
        <v>23</v>
      </c>
      <c r="F6373">
        <f>VLOOKUP(E6373,Index!$D$2:$E$13,2,FALSE)</f>
        <v>4</v>
      </c>
      <c r="G6373" t="s">
        <v>168</v>
      </c>
      <c r="H6373">
        <f>VLOOKUP(G6373,Index!$G$2:$H$40,2,FALSE)</f>
        <v>19</v>
      </c>
      <c r="I6373" s="3">
        <v>80000</v>
      </c>
      <c r="J6373" s="3">
        <v>0</v>
      </c>
      <c r="K6373" s="3">
        <v>0</v>
      </c>
      <c r="L6373" s="3">
        <v>10000</v>
      </c>
      <c r="M6373" s="3">
        <f t="shared" si="396"/>
        <v>90000</v>
      </c>
      <c r="N6373" s="3">
        <f t="shared" si="398"/>
        <v>22500</v>
      </c>
      <c r="O6373" s="3">
        <f t="shared" si="399"/>
        <v>0</v>
      </c>
      <c r="T6373" t="s">
        <v>1181</v>
      </c>
      <c r="U6373">
        <f>VLOOKUP(T6373,Index!$J$2:$K$1319,2,FALSE)</f>
        <v>158</v>
      </c>
      <c r="V6373" t="s">
        <v>78</v>
      </c>
      <c r="W6373">
        <f t="shared" si="397"/>
        <v>3</v>
      </c>
    </row>
    <row r="6374" spans="1:23">
      <c r="A6374" t="s">
        <v>4965</v>
      </c>
      <c r="B6374" t="s">
        <v>33</v>
      </c>
      <c r="C6374">
        <f>VLOOKUP(B6374,Index!$A$2:$B$18,2,FALSE)</f>
        <v>9</v>
      </c>
      <c r="D6374">
        <v>2009</v>
      </c>
      <c r="E6374" t="s">
        <v>48</v>
      </c>
      <c r="F6374">
        <f>VLOOKUP(E6374,Index!$D$2:$E$13,2,FALSE)</f>
        <v>9</v>
      </c>
      <c r="G6374" t="s">
        <v>1028</v>
      </c>
      <c r="H6374">
        <f>VLOOKUP(G6374,Index!$G$2:$H$40,2,FALSE)</f>
        <v>9</v>
      </c>
      <c r="I6374" s="3">
        <v>70000</v>
      </c>
      <c r="J6374" s="3">
        <v>10000</v>
      </c>
      <c r="K6374" s="3">
        <v>0</v>
      </c>
      <c r="L6374" s="3">
        <v>10000</v>
      </c>
      <c r="M6374" s="3">
        <f t="shared" si="396"/>
        <v>90000</v>
      </c>
      <c r="N6374" s="3">
        <f t="shared" si="398"/>
        <v>22500</v>
      </c>
      <c r="O6374" s="3">
        <f t="shared" si="399"/>
        <v>0</v>
      </c>
      <c r="P6374">
        <v>3.6</v>
      </c>
      <c r="Q6374">
        <v>36</v>
      </c>
      <c r="R6374">
        <v>2.8</v>
      </c>
      <c r="S6374">
        <v>40</v>
      </c>
      <c r="T6374" t="s">
        <v>4966</v>
      </c>
      <c r="U6374">
        <f>VLOOKUP(T6374,Index!$J$2:$K$1319,2,FALSE)</f>
        <v>167</v>
      </c>
      <c r="V6374" t="s">
        <v>37</v>
      </c>
      <c r="W6374">
        <f t="shared" si="397"/>
        <v>3</v>
      </c>
    </row>
    <row r="6375" spans="1:23">
      <c r="A6375" t="s">
        <v>2277</v>
      </c>
      <c r="B6375" t="s">
        <v>112</v>
      </c>
      <c r="C6375">
        <f>VLOOKUP(B6375,Index!$A$2:$B$18,2,FALSE)</f>
        <v>11</v>
      </c>
      <c r="D6375">
        <v>2010</v>
      </c>
      <c r="E6375" t="s">
        <v>17</v>
      </c>
      <c r="F6375">
        <f>VLOOKUP(E6375,Index!$D$2:$E$13,2,FALSE)</f>
        <v>7</v>
      </c>
      <c r="G6375" t="s">
        <v>49</v>
      </c>
      <c r="H6375">
        <f>VLOOKUP(G6375,Index!$G$2:$H$40,2,FALSE)</f>
        <v>4</v>
      </c>
      <c r="I6375" s="3">
        <v>80000</v>
      </c>
      <c r="J6375" s="3">
        <v>0</v>
      </c>
      <c r="K6375" s="3">
        <v>0</v>
      </c>
      <c r="L6375" s="3">
        <v>10000</v>
      </c>
      <c r="M6375" s="3">
        <f t="shared" si="396"/>
        <v>90000</v>
      </c>
      <c r="N6375" s="3">
        <f t="shared" si="398"/>
        <v>22500</v>
      </c>
      <c r="O6375" s="3">
        <f t="shared" si="399"/>
        <v>0</v>
      </c>
      <c r="T6375" t="s">
        <v>1136</v>
      </c>
      <c r="U6375">
        <f>VLOOKUP(T6375,Index!$J$2:$K$1319,2,FALSE)</f>
        <v>1256</v>
      </c>
      <c r="V6375" t="s">
        <v>15</v>
      </c>
      <c r="W6375">
        <f t="shared" si="397"/>
        <v>3</v>
      </c>
    </row>
    <row r="6376" spans="1:23">
      <c r="A6376" t="s">
        <v>4549</v>
      </c>
      <c r="B6376" t="s">
        <v>28</v>
      </c>
      <c r="C6376">
        <f>VLOOKUP(B6376,Index!$A$2:$B$18,2,FALSE)</f>
        <v>15</v>
      </c>
      <c r="D6376">
        <v>2010</v>
      </c>
      <c r="E6376" t="s">
        <v>13</v>
      </c>
      <c r="F6376">
        <f>VLOOKUP(E6376,Index!$D$2:$E$13,2,FALSE)</f>
        <v>11</v>
      </c>
      <c r="G6376" t="s">
        <v>948</v>
      </c>
      <c r="H6376">
        <f>VLOOKUP(G6376,Index!$G$2:$H$40,2,FALSE)</f>
        <v>10</v>
      </c>
      <c r="I6376" s="3">
        <v>80000</v>
      </c>
      <c r="J6376" s="3">
        <v>0</v>
      </c>
      <c r="K6376" s="3">
        <v>0</v>
      </c>
      <c r="L6376" s="3">
        <v>10000</v>
      </c>
      <c r="M6376" s="3">
        <f t="shared" si="396"/>
        <v>90000</v>
      </c>
      <c r="N6376" s="3">
        <f t="shared" si="398"/>
        <v>22500</v>
      </c>
      <c r="O6376" s="3">
        <f t="shared" si="399"/>
        <v>0</v>
      </c>
      <c r="P6376">
        <v>3.6</v>
      </c>
      <c r="Q6376">
        <v>4</v>
      </c>
      <c r="T6376" t="s">
        <v>2499</v>
      </c>
      <c r="U6376">
        <f>VLOOKUP(T6376,Index!$J$2:$K$1319,2,FALSE)</f>
        <v>253</v>
      </c>
      <c r="V6376" t="s">
        <v>78</v>
      </c>
      <c r="W6376">
        <f t="shared" si="397"/>
        <v>3</v>
      </c>
    </row>
    <row r="6377" spans="1:23">
      <c r="A6377" t="s">
        <v>2515</v>
      </c>
      <c r="B6377" t="s">
        <v>33</v>
      </c>
      <c r="C6377">
        <f>VLOOKUP(B6377,Index!$A$2:$B$18,2,FALSE)</f>
        <v>9</v>
      </c>
      <c r="D6377">
        <v>2008</v>
      </c>
      <c r="E6377" t="s">
        <v>23</v>
      </c>
      <c r="F6377">
        <f>VLOOKUP(E6377,Index!$D$2:$E$13,2,FALSE)</f>
        <v>4</v>
      </c>
      <c r="G6377" t="s">
        <v>168</v>
      </c>
      <c r="H6377">
        <f>VLOOKUP(G6377,Index!$G$2:$H$40,2,FALSE)</f>
        <v>19</v>
      </c>
      <c r="I6377" s="3">
        <v>80000</v>
      </c>
      <c r="J6377" s="3">
        <v>0</v>
      </c>
      <c r="K6377" s="3">
        <v>0</v>
      </c>
      <c r="L6377" s="3">
        <v>10000</v>
      </c>
      <c r="M6377" s="3">
        <f t="shared" si="396"/>
        <v>90000</v>
      </c>
      <c r="N6377" s="3">
        <f t="shared" si="398"/>
        <v>22500</v>
      </c>
      <c r="O6377" s="3">
        <f t="shared" si="399"/>
        <v>0</v>
      </c>
      <c r="R6377">
        <v>6.6</v>
      </c>
      <c r="S6377">
        <v>7</v>
      </c>
      <c r="T6377" t="s">
        <v>1181</v>
      </c>
      <c r="U6377">
        <f>VLOOKUP(T6377,Index!$J$2:$K$1319,2,FALSE)</f>
        <v>158</v>
      </c>
      <c r="V6377" t="s">
        <v>15</v>
      </c>
      <c r="W6377">
        <f t="shared" si="397"/>
        <v>3</v>
      </c>
    </row>
    <row r="6378" spans="1:23">
      <c r="A6378" t="s">
        <v>4785</v>
      </c>
      <c r="B6378" t="s">
        <v>20</v>
      </c>
      <c r="C6378">
        <f>VLOOKUP(B6378,Index!$A$2:$B$18,2,FALSE)</f>
        <v>3</v>
      </c>
      <c r="D6378">
        <v>2010</v>
      </c>
      <c r="E6378" t="s">
        <v>23</v>
      </c>
      <c r="F6378">
        <f>VLOOKUP(E6378,Index!$D$2:$E$13,2,FALSE)</f>
        <v>4</v>
      </c>
      <c r="G6378" t="s">
        <v>35</v>
      </c>
      <c r="H6378">
        <f>VLOOKUP(G6378,Index!$G$2:$H$40,2,FALSE)</f>
        <v>32</v>
      </c>
      <c r="I6378" s="3">
        <v>80000</v>
      </c>
      <c r="J6378" s="3">
        <v>10000</v>
      </c>
      <c r="K6378" s="3">
        <v>0</v>
      </c>
      <c r="L6378" s="3">
        <v>10000</v>
      </c>
      <c r="M6378" s="3">
        <f t="shared" si="396"/>
        <v>100000</v>
      </c>
      <c r="N6378" s="3">
        <f t="shared" si="398"/>
        <v>25000</v>
      </c>
      <c r="O6378" s="3">
        <f t="shared" si="399"/>
        <v>0</v>
      </c>
      <c r="T6378" t="s">
        <v>4967</v>
      </c>
      <c r="U6378">
        <f>VLOOKUP(T6378,Index!$J$2:$K$1319,2,FALSE)</f>
        <v>11</v>
      </c>
      <c r="V6378" t="s">
        <v>15</v>
      </c>
      <c r="W6378">
        <f t="shared" si="397"/>
        <v>3</v>
      </c>
    </row>
    <row r="6379" spans="1:23">
      <c r="A6379" t="s">
        <v>4968</v>
      </c>
      <c r="B6379" t="s">
        <v>28</v>
      </c>
      <c r="C6379">
        <f>VLOOKUP(B6379,Index!$A$2:$B$18,2,FALSE)</f>
        <v>15</v>
      </c>
      <c r="D6379">
        <v>2008</v>
      </c>
      <c r="E6379" t="s">
        <v>221</v>
      </c>
      <c r="F6379">
        <f>VLOOKUP(E6379,Index!$D$2:$E$13,2,FALSE)</f>
        <v>12</v>
      </c>
      <c r="G6379" t="s">
        <v>144</v>
      </c>
      <c r="H6379">
        <f>VLOOKUP(G6379,Index!$G$2:$H$40,2,FALSE)</f>
        <v>1</v>
      </c>
      <c r="I6379" s="3">
        <v>70000</v>
      </c>
      <c r="J6379" s="3">
        <v>10000</v>
      </c>
      <c r="K6379" s="3">
        <v>0</v>
      </c>
      <c r="L6379" s="3">
        <v>10000</v>
      </c>
      <c r="M6379" s="3">
        <f t="shared" si="396"/>
        <v>90000</v>
      </c>
      <c r="N6379" s="3">
        <f t="shared" si="398"/>
        <v>22500</v>
      </c>
      <c r="O6379" s="3">
        <f t="shared" si="399"/>
        <v>0</v>
      </c>
      <c r="P6379">
        <v>5.6</v>
      </c>
      <c r="Q6379">
        <v>24</v>
      </c>
      <c r="R6379">
        <v>5.7</v>
      </c>
      <c r="S6379">
        <v>19</v>
      </c>
      <c r="T6379" t="s">
        <v>986</v>
      </c>
      <c r="U6379">
        <f>VLOOKUP(T6379,Index!$J$2:$K$1319,2,FALSE)</f>
        <v>520</v>
      </c>
      <c r="V6379" t="s">
        <v>78</v>
      </c>
      <c r="W6379">
        <f t="shared" si="397"/>
        <v>3</v>
      </c>
    </row>
    <row r="6380" spans="1:23">
      <c r="A6380" t="s">
        <v>4969</v>
      </c>
      <c r="B6380" t="s">
        <v>97</v>
      </c>
      <c r="C6380">
        <f>VLOOKUP(B6380,Index!$A$2:$B$18,2,FALSE)</f>
        <v>16</v>
      </c>
      <c r="D6380">
        <v>2002</v>
      </c>
      <c r="E6380" t="s">
        <v>13</v>
      </c>
      <c r="F6380">
        <f>VLOOKUP(E6380,Index!$D$2:$E$13,2,FALSE)</f>
        <v>11</v>
      </c>
      <c r="G6380" t="s">
        <v>227</v>
      </c>
      <c r="H6380">
        <f>VLOOKUP(G6380,Index!$G$2:$H$40,2,FALSE)</f>
        <v>5</v>
      </c>
      <c r="I6380" s="3">
        <v>70000</v>
      </c>
      <c r="J6380" s="3">
        <v>20000</v>
      </c>
      <c r="K6380" s="3">
        <v>0</v>
      </c>
      <c r="L6380" s="3">
        <v>0</v>
      </c>
      <c r="M6380" s="3">
        <f t="shared" si="396"/>
        <v>90000</v>
      </c>
      <c r="N6380" s="3">
        <f t="shared" si="398"/>
        <v>22500</v>
      </c>
      <c r="O6380" s="3">
        <f t="shared" si="399"/>
        <v>0</v>
      </c>
      <c r="P6380">
        <v>7.4</v>
      </c>
      <c r="Q6380">
        <v>14</v>
      </c>
      <c r="R6380">
        <v>9.1999999999999993</v>
      </c>
      <c r="S6380">
        <v>14</v>
      </c>
      <c r="T6380" t="s">
        <v>4970</v>
      </c>
      <c r="U6380">
        <f>VLOOKUP(T6380,Index!$J$2:$K$1319,2,FALSE)</f>
        <v>536</v>
      </c>
      <c r="V6380" t="s">
        <v>61</v>
      </c>
      <c r="W6380">
        <f t="shared" si="397"/>
        <v>3</v>
      </c>
    </row>
    <row r="6381" spans="1:23">
      <c r="A6381" t="s">
        <v>3257</v>
      </c>
      <c r="B6381" t="s">
        <v>132</v>
      </c>
      <c r="C6381">
        <f>VLOOKUP(B6381,Index!$A$2:$B$18,2,FALSE)</f>
        <v>5</v>
      </c>
      <c r="D6381">
        <v>2002</v>
      </c>
      <c r="E6381" t="s">
        <v>13</v>
      </c>
      <c r="F6381">
        <f>VLOOKUP(E6381,Index!$D$2:$E$13,2,FALSE)</f>
        <v>11</v>
      </c>
      <c r="G6381" t="s">
        <v>561</v>
      </c>
      <c r="H6381">
        <f>VLOOKUP(G6381,Index!$G$2:$H$40,2,FALSE)</f>
        <v>24</v>
      </c>
      <c r="I6381" s="3">
        <v>70000</v>
      </c>
      <c r="J6381" s="3">
        <v>20000</v>
      </c>
      <c r="K6381" s="3">
        <v>0</v>
      </c>
      <c r="L6381" s="3">
        <v>0</v>
      </c>
      <c r="M6381" s="3">
        <f t="shared" si="396"/>
        <v>90000</v>
      </c>
      <c r="N6381" s="3">
        <f t="shared" si="398"/>
        <v>22500</v>
      </c>
      <c r="O6381" s="3">
        <f t="shared" si="399"/>
        <v>0</v>
      </c>
      <c r="P6381">
        <v>7.7</v>
      </c>
      <c r="Q6381">
        <v>9</v>
      </c>
      <c r="T6381" t="s">
        <v>2309</v>
      </c>
      <c r="U6381">
        <f>VLOOKUP(T6381,Index!$J$2:$K$1319,2,FALSE)</f>
        <v>887</v>
      </c>
      <c r="V6381" t="s">
        <v>15</v>
      </c>
      <c r="W6381">
        <f t="shared" si="397"/>
        <v>3</v>
      </c>
    </row>
    <row r="6382" spans="1:23">
      <c r="A6382" t="s">
        <v>310</v>
      </c>
      <c r="B6382" t="s">
        <v>97</v>
      </c>
      <c r="C6382">
        <f>VLOOKUP(B6382,Index!$A$2:$B$18,2,FALSE)</f>
        <v>16</v>
      </c>
      <c r="D6382">
        <v>2004</v>
      </c>
      <c r="E6382" t="s">
        <v>13</v>
      </c>
      <c r="F6382">
        <f>VLOOKUP(E6382,Index!$D$2:$E$13,2,FALSE)</f>
        <v>11</v>
      </c>
      <c r="G6382" t="s">
        <v>168</v>
      </c>
      <c r="H6382">
        <f>VLOOKUP(G6382,Index!$G$2:$H$40,2,FALSE)</f>
        <v>19</v>
      </c>
      <c r="I6382" s="3">
        <v>70000</v>
      </c>
      <c r="J6382" s="3">
        <v>20000</v>
      </c>
      <c r="K6382" s="3">
        <v>0</v>
      </c>
      <c r="L6382" s="3">
        <v>0</v>
      </c>
      <c r="M6382" s="3">
        <f t="shared" si="396"/>
        <v>90000</v>
      </c>
      <c r="N6382" s="3">
        <f t="shared" si="398"/>
        <v>22500</v>
      </c>
      <c r="O6382" s="3">
        <f t="shared" si="399"/>
        <v>0</v>
      </c>
      <c r="P6382">
        <v>9</v>
      </c>
      <c r="Q6382">
        <v>25</v>
      </c>
      <c r="R6382">
        <v>8.4</v>
      </c>
      <c r="S6382">
        <v>11</v>
      </c>
      <c r="T6382" t="s">
        <v>311</v>
      </c>
      <c r="U6382">
        <f>VLOOKUP(T6382,Index!$J$2:$K$1319,2,FALSE)</f>
        <v>631</v>
      </c>
      <c r="V6382" t="s">
        <v>15</v>
      </c>
      <c r="W6382">
        <f t="shared" si="397"/>
        <v>3</v>
      </c>
    </row>
    <row r="6383" spans="1:23">
      <c r="A6383" t="s">
        <v>3840</v>
      </c>
      <c r="B6383" t="s">
        <v>97</v>
      </c>
      <c r="C6383">
        <f>VLOOKUP(B6383,Index!$A$2:$B$18,2,FALSE)</f>
        <v>16</v>
      </c>
      <c r="D6383">
        <v>2005</v>
      </c>
      <c r="E6383" t="s">
        <v>48</v>
      </c>
      <c r="F6383">
        <f>VLOOKUP(E6383,Index!$D$2:$E$13,2,FALSE)</f>
        <v>9</v>
      </c>
      <c r="G6383" t="s">
        <v>77</v>
      </c>
      <c r="H6383">
        <f>VLOOKUP(G6383,Index!$G$2:$H$40,2,FALSE)</f>
        <v>35</v>
      </c>
      <c r="I6383" s="3">
        <v>70000</v>
      </c>
      <c r="J6383" s="3">
        <v>20000</v>
      </c>
      <c r="K6383" s="3">
        <v>0</v>
      </c>
      <c r="L6383" s="3">
        <v>0</v>
      </c>
      <c r="M6383" s="3">
        <f t="shared" si="396"/>
        <v>90000</v>
      </c>
      <c r="N6383" s="3">
        <f t="shared" si="398"/>
        <v>22500</v>
      </c>
      <c r="O6383" s="3">
        <f t="shared" si="399"/>
        <v>0</v>
      </c>
      <c r="P6383">
        <v>7.7</v>
      </c>
      <c r="Q6383">
        <v>25</v>
      </c>
      <c r="R6383">
        <v>8.5</v>
      </c>
      <c r="S6383">
        <v>11</v>
      </c>
      <c r="T6383" t="s">
        <v>838</v>
      </c>
      <c r="U6383">
        <f>VLOOKUP(T6383,Index!$J$2:$K$1319,2,FALSE)</f>
        <v>932</v>
      </c>
      <c r="V6383" t="s">
        <v>37</v>
      </c>
      <c r="W6383">
        <f t="shared" si="397"/>
        <v>3</v>
      </c>
    </row>
    <row r="6384" spans="1:23">
      <c r="A6384" t="s">
        <v>3560</v>
      </c>
      <c r="B6384" t="s">
        <v>97</v>
      </c>
      <c r="C6384">
        <f>VLOOKUP(B6384,Index!$A$2:$B$18,2,FALSE)</f>
        <v>16</v>
      </c>
      <c r="D6384">
        <v>2004</v>
      </c>
      <c r="E6384" t="s">
        <v>17</v>
      </c>
      <c r="F6384">
        <f>VLOOKUP(E6384,Index!$D$2:$E$13,2,FALSE)</f>
        <v>7</v>
      </c>
      <c r="G6384" t="s">
        <v>227</v>
      </c>
      <c r="H6384">
        <f>VLOOKUP(G6384,Index!$G$2:$H$40,2,FALSE)</f>
        <v>5</v>
      </c>
      <c r="I6384" s="3">
        <v>70000</v>
      </c>
      <c r="J6384" s="3">
        <v>20000</v>
      </c>
      <c r="K6384" s="3">
        <v>0</v>
      </c>
      <c r="L6384" s="3">
        <v>0</v>
      </c>
      <c r="M6384" s="3">
        <f t="shared" si="396"/>
        <v>90000</v>
      </c>
      <c r="N6384" s="3">
        <f t="shared" si="398"/>
        <v>22500</v>
      </c>
      <c r="O6384" s="3">
        <f t="shared" si="399"/>
        <v>0</v>
      </c>
      <c r="P6384">
        <v>7.2</v>
      </c>
      <c r="Q6384">
        <v>28</v>
      </c>
      <c r="R6384">
        <v>8.6999999999999993</v>
      </c>
      <c r="S6384">
        <v>7</v>
      </c>
      <c r="T6384" t="s">
        <v>1464</v>
      </c>
      <c r="U6384">
        <f>VLOOKUP(T6384,Index!$J$2:$K$1319,2,FALSE)</f>
        <v>758</v>
      </c>
      <c r="V6384" t="s">
        <v>61</v>
      </c>
      <c r="W6384">
        <f t="shared" si="397"/>
        <v>3</v>
      </c>
    </row>
    <row r="6385" spans="1:23">
      <c r="A6385" t="s">
        <v>4971</v>
      </c>
      <c r="B6385" t="s">
        <v>97</v>
      </c>
      <c r="C6385">
        <f>VLOOKUP(B6385,Index!$A$2:$B$18,2,FALSE)</f>
        <v>16</v>
      </c>
      <c r="D6385">
        <v>2002</v>
      </c>
      <c r="E6385" t="s">
        <v>34</v>
      </c>
      <c r="F6385">
        <f>VLOOKUP(E6385,Index!$D$2:$E$13,2,FALSE)</f>
        <v>1</v>
      </c>
      <c r="G6385" t="s">
        <v>657</v>
      </c>
      <c r="H6385">
        <f>VLOOKUP(G6385,Index!$G$2:$H$40,2,FALSE)</f>
        <v>33</v>
      </c>
      <c r="I6385" s="3">
        <v>40000</v>
      </c>
      <c r="J6385" s="3">
        <v>10000</v>
      </c>
      <c r="K6385" s="3">
        <v>40000</v>
      </c>
      <c r="L6385" s="3">
        <v>0</v>
      </c>
      <c r="M6385" s="3">
        <f t="shared" si="396"/>
        <v>90000</v>
      </c>
      <c r="N6385" s="3">
        <f t="shared" si="398"/>
        <v>22500</v>
      </c>
      <c r="O6385" s="3">
        <f t="shared" si="399"/>
        <v>0</v>
      </c>
      <c r="P6385">
        <v>7.8</v>
      </c>
      <c r="Q6385">
        <v>19</v>
      </c>
      <c r="R6385">
        <v>8.1999999999999993</v>
      </c>
      <c r="S6385">
        <v>10</v>
      </c>
      <c r="T6385" t="s">
        <v>1394</v>
      </c>
      <c r="U6385">
        <f>VLOOKUP(T6385,Index!$J$2:$K$1319,2,FALSE)</f>
        <v>638</v>
      </c>
      <c r="V6385" t="s">
        <v>61</v>
      </c>
      <c r="W6385">
        <f t="shared" si="397"/>
        <v>3</v>
      </c>
    </row>
    <row r="6386" spans="1:23">
      <c r="A6386" t="s">
        <v>3039</v>
      </c>
      <c r="B6386" t="s">
        <v>20</v>
      </c>
      <c r="C6386">
        <f>VLOOKUP(B6386,Index!$A$2:$B$18,2,FALSE)</f>
        <v>3</v>
      </c>
      <c r="D6386">
        <v>2008</v>
      </c>
      <c r="E6386" t="s">
        <v>13</v>
      </c>
      <c r="F6386">
        <f>VLOOKUP(E6386,Index!$D$2:$E$13,2,FALSE)</f>
        <v>11</v>
      </c>
      <c r="G6386" t="s">
        <v>94</v>
      </c>
      <c r="H6386">
        <f>VLOOKUP(G6386,Index!$G$2:$H$40,2,FALSE)</f>
        <v>15</v>
      </c>
      <c r="I6386" s="3">
        <v>60000</v>
      </c>
      <c r="J6386" s="3">
        <v>20000</v>
      </c>
      <c r="K6386" s="3">
        <v>0</v>
      </c>
      <c r="L6386" s="3">
        <v>10000</v>
      </c>
      <c r="M6386" s="3">
        <f t="shared" si="396"/>
        <v>90000</v>
      </c>
      <c r="N6386" s="3">
        <f t="shared" si="398"/>
        <v>22500</v>
      </c>
      <c r="O6386" s="3">
        <f t="shared" si="399"/>
        <v>0</v>
      </c>
      <c r="P6386">
        <v>5.6</v>
      </c>
      <c r="Q6386">
        <v>8</v>
      </c>
      <c r="T6386" t="s">
        <v>4972</v>
      </c>
      <c r="U6386">
        <f>VLOOKUP(T6386,Index!$J$2:$K$1319,2,FALSE)</f>
        <v>341</v>
      </c>
      <c r="V6386" t="s">
        <v>15</v>
      </c>
      <c r="W6386">
        <f t="shared" si="397"/>
        <v>3</v>
      </c>
    </row>
    <row r="6387" spans="1:23">
      <c r="A6387" t="s">
        <v>4973</v>
      </c>
      <c r="B6387" t="s">
        <v>226</v>
      </c>
      <c r="C6387">
        <f>VLOOKUP(B6387,Index!$A$2:$B$18,2,FALSE)</f>
        <v>7</v>
      </c>
      <c r="D6387">
        <v>2001</v>
      </c>
      <c r="E6387" t="s">
        <v>23</v>
      </c>
      <c r="F6387">
        <f>VLOOKUP(E6387,Index!$D$2:$E$13,2,FALSE)</f>
        <v>4</v>
      </c>
      <c r="G6387" t="s">
        <v>49</v>
      </c>
      <c r="H6387">
        <f>VLOOKUP(G6387,Index!$G$2:$H$40,2,FALSE)</f>
        <v>4</v>
      </c>
      <c r="I6387" s="3">
        <v>50000</v>
      </c>
      <c r="J6387" s="3">
        <v>30000</v>
      </c>
      <c r="K6387" s="3">
        <v>0</v>
      </c>
      <c r="L6387" s="3">
        <v>10000</v>
      </c>
      <c r="M6387" s="3">
        <f t="shared" si="396"/>
        <v>90000</v>
      </c>
      <c r="N6387" s="3">
        <f t="shared" si="398"/>
        <v>22500</v>
      </c>
      <c r="O6387" s="3">
        <f t="shared" si="399"/>
        <v>0</v>
      </c>
      <c r="P6387">
        <v>6.3</v>
      </c>
      <c r="Q6387">
        <v>7</v>
      </c>
      <c r="R6387">
        <v>7.2</v>
      </c>
      <c r="S6387">
        <v>6</v>
      </c>
      <c r="T6387" t="s">
        <v>4974</v>
      </c>
      <c r="U6387">
        <f>VLOOKUP(T6387,Index!$J$2:$K$1319,2,FALSE)</f>
        <v>40</v>
      </c>
      <c r="V6387" t="s">
        <v>15</v>
      </c>
      <c r="W6387">
        <f t="shared" si="397"/>
        <v>3</v>
      </c>
    </row>
    <row r="6388" spans="1:23">
      <c r="A6388" t="s">
        <v>4975</v>
      </c>
      <c r="B6388" t="s">
        <v>112</v>
      </c>
      <c r="C6388">
        <f>VLOOKUP(B6388,Index!$A$2:$B$18,2,FALSE)</f>
        <v>11</v>
      </c>
      <c r="D6388">
        <v>2006</v>
      </c>
      <c r="E6388" t="s">
        <v>34</v>
      </c>
      <c r="F6388">
        <f>VLOOKUP(E6388,Index!$D$2:$E$13,2,FALSE)</f>
        <v>1</v>
      </c>
      <c r="G6388" t="s">
        <v>192</v>
      </c>
      <c r="H6388">
        <f>VLOOKUP(G6388,Index!$G$2:$H$40,2,FALSE)</f>
        <v>8</v>
      </c>
      <c r="I6388" s="3">
        <v>80000</v>
      </c>
      <c r="J6388" s="3">
        <v>0</v>
      </c>
      <c r="K6388" s="3">
        <v>0</v>
      </c>
      <c r="L6388" s="3">
        <v>10000</v>
      </c>
      <c r="M6388" s="3">
        <f t="shared" si="396"/>
        <v>90000</v>
      </c>
      <c r="N6388" s="3">
        <f t="shared" si="398"/>
        <v>22500</v>
      </c>
      <c r="O6388" s="3">
        <f t="shared" si="399"/>
        <v>0</v>
      </c>
      <c r="P6388">
        <v>6.3</v>
      </c>
      <c r="Q6388">
        <v>24</v>
      </c>
      <c r="R6388">
        <v>6.3</v>
      </c>
      <c r="S6388">
        <v>6</v>
      </c>
      <c r="T6388" t="s">
        <v>1998</v>
      </c>
      <c r="U6388">
        <f>VLOOKUP(T6388,Index!$J$2:$K$1319,2,FALSE)</f>
        <v>233</v>
      </c>
      <c r="V6388" t="s">
        <v>61</v>
      </c>
      <c r="W6388">
        <f t="shared" si="397"/>
        <v>3</v>
      </c>
    </row>
    <row r="6389" spans="1:23">
      <c r="A6389" t="s">
        <v>4976</v>
      </c>
      <c r="B6389" t="s">
        <v>107</v>
      </c>
      <c r="C6389">
        <f>VLOOKUP(B6389,Index!$A$2:$B$18,2,FALSE)</f>
        <v>6</v>
      </c>
      <c r="D6389">
        <v>2015</v>
      </c>
      <c r="E6389" t="s">
        <v>34</v>
      </c>
      <c r="F6389">
        <f>VLOOKUP(E6389,Index!$D$2:$E$13,2,FALSE)</f>
        <v>1</v>
      </c>
      <c r="G6389" t="s">
        <v>91</v>
      </c>
      <c r="H6389">
        <f>VLOOKUP(G6389,Index!$G$2:$H$40,2,FALSE)</f>
        <v>7</v>
      </c>
      <c r="I6389" s="3">
        <v>0</v>
      </c>
      <c r="J6389" s="3">
        <v>80000</v>
      </c>
      <c r="K6389" s="3">
        <v>0</v>
      </c>
      <c r="L6389" s="3">
        <v>0</v>
      </c>
      <c r="M6389" s="3">
        <f t="shared" si="396"/>
        <v>80000</v>
      </c>
      <c r="N6389" s="3">
        <f t="shared" si="398"/>
        <v>20000</v>
      </c>
      <c r="O6389" s="3">
        <f t="shared" si="399"/>
        <v>0</v>
      </c>
      <c r="P6389">
        <v>7.6</v>
      </c>
      <c r="Q6389">
        <v>30</v>
      </c>
      <c r="R6389">
        <v>7.6</v>
      </c>
      <c r="S6389">
        <v>338</v>
      </c>
      <c r="T6389" t="s">
        <v>915</v>
      </c>
      <c r="U6389">
        <f>VLOOKUP(T6389,Index!$J$2:$K$1319,2,FALSE)</f>
        <v>693</v>
      </c>
      <c r="V6389" t="s">
        <v>37</v>
      </c>
      <c r="W6389">
        <f t="shared" si="397"/>
        <v>3</v>
      </c>
    </row>
    <row r="6390" spans="1:23">
      <c r="A6390" t="s">
        <v>3987</v>
      </c>
      <c r="B6390" t="s">
        <v>28</v>
      </c>
      <c r="C6390">
        <f>VLOOKUP(B6390,Index!$A$2:$B$18,2,FALSE)</f>
        <v>15</v>
      </c>
      <c r="D6390">
        <v>2014</v>
      </c>
      <c r="E6390" t="s">
        <v>17</v>
      </c>
      <c r="F6390">
        <f>VLOOKUP(E6390,Index!$D$2:$E$13,2,FALSE)</f>
        <v>7</v>
      </c>
      <c r="G6390" t="s">
        <v>1028</v>
      </c>
      <c r="H6390">
        <f>VLOOKUP(G6390,Index!$G$2:$H$40,2,FALSE)</f>
        <v>9</v>
      </c>
      <c r="I6390" s="3">
        <v>30000</v>
      </c>
      <c r="J6390" s="3">
        <v>50000</v>
      </c>
      <c r="K6390" s="3">
        <v>0</v>
      </c>
      <c r="L6390" s="3">
        <v>10000</v>
      </c>
      <c r="M6390" s="3">
        <f t="shared" si="396"/>
        <v>90000</v>
      </c>
      <c r="N6390" s="3">
        <f t="shared" si="398"/>
        <v>22500</v>
      </c>
      <c r="O6390" s="3">
        <f t="shared" si="399"/>
        <v>0</v>
      </c>
      <c r="P6390">
        <v>7.5</v>
      </c>
      <c r="Q6390">
        <v>15</v>
      </c>
      <c r="R6390">
        <v>6</v>
      </c>
      <c r="S6390">
        <v>56</v>
      </c>
      <c r="T6390" t="s">
        <v>1028</v>
      </c>
      <c r="U6390">
        <f>VLOOKUP(T6390,Index!$J$2:$K$1319,2,FALSE)</f>
        <v>235</v>
      </c>
      <c r="V6390" t="s">
        <v>15</v>
      </c>
      <c r="W6390">
        <f t="shared" si="397"/>
        <v>1</v>
      </c>
    </row>
    <row r="6391" spans="1:23">
      <c r="A6391" t="s">
        <v>3454</v>
      </c>
      <c r="B6391" t="s">
        <v>20</v>
      </c>
      <c r="C6391">
        <f>VLOOKUP(B6391,Index!$A$2:$B$18,2,FALSE)</f>
        <v>3</v>
      </c>
      <c r="D6391">
        <v>2008</v>
      </c>
      <c r="E6391" t="s">
        <v>34</v>
      </c>
      <c r="F6391">
        <f>VLOOKUP(E6391,Index!$D$2:$E$13,2,FALSE)</f>
        <v>1</v>
      </c>
      <c r="G6391" t="s">
        <v>588</v>
      </c>
      <c r="H6391">
        <f>VLOOKUP(G6391,Index!$G$2:$H$40,2,FALSE)</f>
        <v>37</v>
      </c>
      <c r="I6391" s="3">
        <v>80000</v>
      </c>
      <c r="J6391" s="3">
        <v>0</v>
      </c>
      <c r="K6391" s="3">
        <v>0</v>
      </c>
      <c r="L6391" s="3">
        <v>10000</v>
      </c>
      <c r="M6391" s="3">
        <f t="shared" si="396"/>
        <v>90000</v>
      </c>
      <c r="N6391" s="3">
        <f t="shared" si="398"/>
        <v>22500</v>
      </c>
      <c r="O6391" s="3">
        <f t="shared" si="399"/>
        <v>0</v>
      </c>
      <c r="P6391">
        <v>4.3</v>
      </c>
      <c r="Q6391">
        <v>5</v>
      </c>
      <c r="T6391" t="s">
        <v>843</v>
      </c>
      <c r="U6391">
        <f>VLOOKUP(T6391,Index!$J$2:$K$1319,2,FALSE)</f>
        <v>80</v>
      </c>
      <c r="V6391" t="s">
        <v>61</v>
      </c>
      <c r="W6391">
        <f t="shared" si="397"/>
        <v>3</v>
      </c>
    </row>
    <row r="6392" spans="1:23">
      <c r="A6392" t="s">
        <v>4977</v>
      </c>
      <c r="B6392" t="s">
        <v>132</v>
      </c>
      <c r="C6392">
        <f>VLOOKUP(B6392,Index!$A$2:$B$18,2,FALSE)</f>
        <v>5</v>
      </c>
      <c r="D6392">
        <v>2003</v>
      </c>
      <c r="E6392" t="s">
        <v>48</v>
      </c>
      <c r="F6392">
        <f>VLOOKUP(E6392,Index!$D$2:$E$13,2,FALSE)</f>
        <v>9</v>
      </c>
      <c r="G6392" t="s">
        <v>227</v>
      </c>
      <c r="H6392">
        <f>VLOOKUP(G6392,Index!$G$2:$H$40,2,FALSE)</f>
        <v>5</v>
      </c>
      <c r="I6392" s="3">
        <v>70000</v>
      </c>
      <c r="J6392" s="3">
        <v>20000</v>
      </c>
      <c r="K6392" s="3">
        <v>0</v>
      </c>
      <c r="L6392" s="3">
        <v>0</v>
      </c>
      <c r="M6392" s="3">
        <f t="shared" si="396"/>
        <v>90000</v>
      </c>
      <c r="N6392" s="3">
        <f t="shared" si="398"/>
        <v>22500</v>
      </c>
      <c r="O6392" s="3">
        <f t="shared" si="399"/>
        <v>0</v>
      </c>
      <c r="P6392">
        <v>8.5</v>
      </c>
      <c r="Q6392">
        <v>52</v>
      </c>
      <c r="R6392">
        <v>8.5</v>
      </c>
      <c r="S6392">
        <v>42</v>
      </c>
      <c r="T6392" t="s">
        <v>2509</v>
      </c>
      <c r="U6392">
        <f>VLOOKUP(T6392,Index!$J$2:$K$1319,2,FALSE)</f>
        <v>1182</v>
      </c>
      <c r="V6392" t="s">
        <v>15</v>
      </c>
      <c r="W6392">
        <f t="shared" si="397"/>
        <v>3</v>
      </c>
    </row>
    <row r="6393" spans="1:23">
      <c r="A6393" t="s">
        <v>4020</v>
      </c>
      <c r="B6393" t="s">
        <v>97</v>
      </c>
      <c r="C6393">
        <f>VLOOKUP(B6393,Index!$A$2:$B$18,2,FALSE)</f>
        <v>16</v>
      </c>
      <c r="D6393">
        <v>2005</v>
      </c>
      <c r="E6393" t="s">
        <v>34</v>
      </c>
      <c r="F6393">
        <f>VLOOKUP(E6393,Index!$D$2:$E$13,2,FALSE)</f>
        <v>1</v>
      </c>
      <c r="G6393" t="s">
        <v>561</v>
      </c>
      <c r="H6393">
        <f>VLOOKUP(G6393,Index!$G$2:$H$40,2,FALSE)</f>
        <v>24</v>
      </c>
      <c r="I6393" s="3">
        <v>70000</v>
      </c>
      <c r="J6393" s="3">
        <v>20000</v>
      </c>
      <c r="K6393" s="3">
        <v>0</v>
      </c>
      <c r="L6393" s="3">
        <v>0</v>
      </c>
      <c r="M6393" s="3">
        <f t="shared" si="396"/>
        <v>90000</v>
      </c>
      <c r="N6393" s="3">
        <f t="shared" si="398"/>
        <v>22500</v>
      </c>
      <c r="O6393" s="3">
        <f t="shared" si="399"/>
        <v>0</v>
      </c>
      <c r="P6393">
        <v>7.6</v>
      </c>
      <c r="Q6393">
        <v>36</v>
      </c>
      <c r="R6393">
        <v>9.1</v>
      </c>
      <c r="S6393">
        <v>8</v>
      </c>
      <c r="T6393" t="s">
        <v>2660</v>
      </c>
      <c r="U6393">
        <f>VLOOKUP(T6393,Index!$J$2:$K$1319,2,FALSE)</f>
        <v>1107</v>
      </c>
      <c r="V6393" t="s">
        <v>37</v>
      </c>
      <c r="W6393">
        <f t="shared" si="397"/>
        <v>3</v>
      </c>
    </row>
    <row r="6394" spans="1:23">
      <c r="A6394" t="s">
        <v>4978</v>
      </c>
      <c r="B6394" t="s">
        <v>12</v>
      </c>
      <c r="C6394">
        <f>VLOOKUP(B6394,Index!$A$2:$B$18,2,FALSE)</f>
        <v>13</v>
      </c>
      <c r="D6394">
        <v>2008</v>
      </c>
      <c r="E6394" t="s">
        <v>13</v>
      </c>
      <c r="F6394">
        <f>VLOOKUP(E6394,Index!$D$2:$E$13,2,FALSE)</f>
        <v>11</v>
      </c>
      <c r="G6394" t="s">
        <v>35</v>
      </c>
      <c r="H6394">
        <f>VLOOKUP(G6394,Index!$G$2:$H$40,2,FALSE)</f>
        <v>32</v>
      </c>
      <c r="I6394" s="3">
        <v>80000</v>
      </c>
      <c r="J6394" s="3">
        <v>0</v>
      </c>
      <c r="K6394" s="3">
        <v>0</v>
      </c>
      <c r="L6394" s="3">
        <v>10000</v>
      </c>
      <c r="M6394" s="3">
        <f t="shared" si="396"/>
        <v>90000</v>
      </c>
      <c r="N6394" s="3">
        <f t="shared" si="398"/>
        <v>22500</v>
      </c>
      <c r="O6394" s="3">
        <f t="shared" si="399"/>
        <v>0</v>
      </c>
      <c r="T6394" t="s">
        <v>4522</v>
      </c>
      <c r="U6394">
        <f>VLOOKUP(T6394,Index!$J$2:$K$1319,2,FALSE)</f>
        <v>287</v>
      </c>
      <c r="V6394" t="s">
        <v>15</v>
      </c>
      <c r="W6394">
        <f t="shared" si="397"/>
        <v>3</v>
      </c>
    </row>
    <row r="6395" spans="1:23">
      <c r="A6395" t="s">
        <v>4979</v>
      </c>
      <c r="B6395" t="s">
        <v>39</v>
      </c>
      <c r="C6395">
        <f>VLOOKUP(B6395,Index!$A$2:$B$18,2,FALSE)</f>
        <v>8</v>
      </c>
      <c r="D6395">
        <v>2006</v>
      </c>
      <c r="E6395" t="s">
        <v>221</v>
      </c>
      <c r="F6395">
        <f>VLOOKUP(E6395,Index!$D$2:$E$13,2,FALSE)</f>
        <v>12</v>
      </c>
      <c r="G6395" t="s">
        <v>657</v>
      </c>
      <c r="H6395">
        <f>VLOOKUP(G6395,Index!$G$2:$H$40,2,FALSE)</f>
        <v>33</v>
      </c>
      <c r="I6395" s="3">
        <v>40000</v>
      </c>
      <c r="J6395" s="3">
        <v>30000</v>
      </c>
      <c r="K6395" s="3">
        <v>0</v>
      </c>
      <c r="L6395" s="3">
        <v>10000</v>
      </c>
      <c r="M6395" s="3">
        <f t="shared" si="396"/>
        <v>80000</v>
      </c>
      <c r="N6395" s="3">
        <f t="shared" si="398"/>
        <v>20000</v>
      </c>
      <c r="O6395" s="3">
        <f t="shared" si="399"/>
        <v>0</v>
      </c>
      <c r="P6395">
        <v>7.6</v>
      </c>
      <c r="Q6395">
        <v>8</v>
      </c>
      <c r="R6395">
        <v>8</v>
      </c>
      <c r="S6395">
        <v>7</v>
      </c>
      <c r="T6395" t="s">
        <v>1394</v>
      </c>
      <c r="U6395">
        <f>VLOOKUP(T6395,Index!$J$2:$K$1319,2,FALSE)</f>
        <v>638</v>
      </c>
      <c r="V6395" t="s">
        <v>78</v>
      </c>
      <c r="W6395">
        <f t="shared" si="397"/>
        <v>3</v>
      </c>
    </row>
    <row r="6396" spans="1:23">
      <c r="A6396" t="s">
        <v>4980</v>
      </c>
      <c r="B6396" t="s">
        <v>107</v>
      </c>
      <c r="C6396">
        <f>VLOOKUP(B6396,Index!$A$2:$B$18,2,FALSE)</f>
        <v>6</v>
      </c>
      <c r="D6396">
        <v>2009</v>
      </c>
      <c r="E6396" t="s">
        <v>48</v>
      </c>
      <c r="F6396">
        <f>VLOOKUP(E6396,Index!$D$2:$E$13,2,FALSE)</f>
        <v>9</v>
      </c>
      <c r="G6396" t="s">
        <v>94</v>
      </c>
      <c r="H6396">
        <f>VLOOKUP(G6396,Index!$G$2:$H$40,2,FALSE)</f>
        <v>15</v>
      </c>
      <c r="I6396" s="3">
        <v>0</v>
      </c>
      <c r="J6396" s="3">
        <v>70000</v>
      </c>
      <c r="K6396" s="3">
        <v>0</v>
      </c>
      <c r="L6396" s="3">
        <v>20000</v>
      </c>
      <c r="M6396" s="3">
        <f t="shared" si="396"/>
        <v>90000</v>
      </c>
      <c r="N6396" s="3">
        <f t="shared" si="398"/>
        <v>22500</v>
      </c>
      <c r="O6396" s="3">
        <f t="shared" si="399"/>
        <v>0</v>
      </c>
      <c r="R6396">
        <v>8.1999999999999993</v>
      </c>
      <c r="S6396">
        <v>11</v>
      </c>
      <c r="T6396" t="s">
        <v>94</v>
      </c>
      <c r="U6396">
        <f>VLOOKUP(T6396,Index!$J$2:$K$1319,2,FALSE)</f>
        <v>378</v>
      </c>
      <c r="V6396" t="s">
        <v>37</v>
      </c>
      <c r="W6396">
        <f t="shared" si="397"/>
        <v>1</v>
      </c>
    </row>
    <row r="6397" spans="1:23">
      <c r="A6397" t="s">
        <v>4981</v>
      </c>
      <c r="B6397" t="s">
        <v>20</v>
      </c>
      <c r="C6397">
        <f>VLOOKUP(B6397,Index!$A$2:$B$18,2,FALSE)</f>
        <v>3</v>
      </c>
      <c r="D6397">
        <v>2011</v>
      </c>
      <c r="E6397" t="s">
        <v>67</v>
      </c>
      <c r="F6397">
        <f>VLOOKUP(E6397,Index!$D$2:$E$13,2,FALSE)</f>
        <v>10</v>
      </c>
      <c r="G6397" t="s">
        <v>480</v>
      </c>
      <c r="H6397">
        <f>VLOOKUP(G6397,Index!$G$2:$H$40,2,FALSE)</f>
        <v>21</v>
      </c>
      <c r="I6397" s="3">
        <v>80000</v>
      </c>
      <c r="J6397" s="3">
        <v>0</v>
      </c>
      <c r="K6397" s="3">
        <v>0</v>
      </c>
      <c r="L6397" s="3">
        <v>10000</v>
      </c>
      <c r="M6397" s="3">
        <f t="shared" si="396"/>
        <v>90000</v>
      </c>
      <c r="N6397" s="3">
        <f t="shared" si="398"/>
        <v>22500</v>
      </c>
      <c r="O6397" s="3">
        <f t="shared" si="399"/>
        <v>0</v>
      </c>
      <c r="T6397" t="s">
        <v>481</v>
      </c>
      <c r="U6397">
        <f>VLOOKUP(T6397,Index!$J$2:$K$1319,2,FALSE)</f>
        <v>703</v>
      </c>
      <c r="V6397" t="s">
        <v>78</v>
      </c>
      <c r="W6397">
        <f t="shared" si="397"/>
        <v>3</v>
      </c>
    </row>
    <row r="6398" spans="1:23">
      <c r="A6398" t="s">
        <v>3454</v>
      </c>
      <c r="B6398" t="s">
        <v>12</v>
      </c>
      <c r="C6398">
        <f>VLOOKUP(B6398,Index!$A$2:$B$18,2,FALSE)</f>
        <v>13</v>
      </c>
      <c r="D6398">
        <v>2008</v>
      </c>
      <c r="E6398" t="s">
        <v>34</v>
      </c>
      <c r="F6398">
        <f>VLOOKUP(E6398,Index!$D$2:$E$13,2,FALSE)</f>
        <v>1</v>
      </c>
      <c r="G6398" t="s">
        <v>588</v>
      </c>
      <c r="H6398">
        <f>VLOOKUP(G6398,Index!$G$2:$H$40,2,FALSE)</f>
        <v>37</v>
      </c>
      <c r="I6398" s="3">
        <v>80000</v>
      </c>
      <c r="J6398" s="3">
        <v>0</v>
      </c>
      <c r="K6398" s="3">
        <v>0</v>
      </c>
      <c r="L6398" s="3">
        <v>10000</v>
      </c>
      <c r="M6398" s="3">
        <f t="shared" si="396"/>
        <v>90000</v>
      </c>
      <c r="N6398" s="3">
        <f t="shared" si="398"/>
        <v>22500</v>
      </c>
      <c r="O6398" s="3">
        <f t="shared" si="399"/>
        <v>0</v>
      </c>
      <c r="P6398">
        <v>3.9</v>
      </c>
      <c r="Q6398">
        <v>7</v>
      </c>
      <c r="R6398">
        <v>6.4</v>
      </c>
      <c r="S6398">
        <v>5</v>
      </c>
      <c r="T6398" t="s">
        <v>370</v>
      </c>
      <c r="U6398">
        <f>VLOOKUP(T6398,Index!$J$2:$K$1319,2,FALSE)</f>
        <v>394</v>
      </c>
      <c r="V6398" t="s">
        <v>61</v>
      </c>
      <c r="W6398">
        <f t="shared" si="397"/>
        <v>3</v>
      </c>
    </row>
    <row r="6399" spans="1:23">
      <c r="A6399" t="s">
        <v>4982</v>
      </c>
      <c r="B6399" t="s">
        <v>20</v>
      </c>
      <c r="C6399">
        <f>VLOOKUP(B6399,Index!$A$2:$B$18,2,FALSE)</f>
        <v>3</v>
      </c>
      <c r="D6399">
        <v>2009</v>
      </c>
      <c r="E6399" t="s">
        <v>67</v>
      </c>
      <c r="F6399">
        <f>VLOOKUP(E6399,Index!$D$2:$E$13,2,FALSE)</f>
        <v>10</v>
      </c>
      <c r="G6399" t="s">
        <v>585</v>
      </c>
      <c r="H6399">
        <f>VLOOKUP(G6399,Index!$G$2:$H$40,2,FALSE)</f>
        <v>12</v>
      </c>
      <c r="I6399" s="3">
        <v>80000</v>
      </c>
      <c r="J6399" s="3">
        <v>0</v>
      </c>
      <c r="K6399" s="3">
        <v>0</v>
      </c>
      <c r="L6399" s="3">
        <v>10000</v>
      </c>
      <c r="M6399" s="3">
        <f t="shared" si="396"/>
        <v>90000</v>
      </c>
      <c r="N6399" s="3">
        <f t="shared" si="398"/>
        <v>22500</v>
      </c>
      <c r="O6399" s="3">
        <f t="shared" si="399"/>
        <v>0</v>
      </c>
      <c r="T6399" t="s">
        <v>4983</v>
      </c>
      <c r="U6399">
        <f>VLOOKUP(T6399,Index!$J$2:$K$1319,2,FALSE)</f>
        <v>330</v>
      </c>
      <c r="V6399" t="s">
        <v>15</v>
      </c>
      <c r="W6399">
        <f t="shared" si="397"/>
        <v>3</v>
      </c>
    </row>
    <row r="6400" spans="1:23">
      <c r="A6400" t="s">
        <v>4984</v>
      </c>
      <c r="B6400" t="s">
        <v>112</v>
      </c>
      <c r="C6400">
        <f>VLOOKUP(B6400,Index!$A$2:$B$18,2,FALSE)</f>
        <v>11</v>
      </c>
      <c r="D6400">
        <v>2010</v>
      </c>
      <c r="E6400" t="s">
        <v>90</v>
      </c>
      <c r="F6400">
        <f>VLOOKUP(E6400,Index!$D$2:$E$13,2,FALSE)</f>
        <v>8</v>
      </c>
      <c r="G6400" t="s">
        <v>1265</v>
      </c>
      <c r="H6400">
        <f>VLOOKUP(G6400,Index!$G$2:$H$40,2,FALSE)</f>
        <v>6</v>
      </c>
      <c r="I6400" s="3">
        <v>60000</v>
      </c>
      <c r="J6400" s="3">
        <v>0</v>
      </c>
      <c r="K6400" s="3">
        <v>20000</v>
      </c>
      <c r="L6400" s="3">
        <v>10000</v>
      </c>
      <c r="M6400" s="3">
        <f t="shared" si="396"/>
        <v>90000</v>
      </c>
      <c r="N6400" s="3">
        <f t="shared" si="398"/>
        <v>22500</v>
      </c>
      <c r="O6400" s="3">
        <f t="shared" si="399"/>
        <v>0</v>
      </c>
      <c r="P6400">
        <v>7.5</v>
      </c>
      <c r="Q6400">
        <v>10</v>
      </c>
      <c r="R6400">
        <v>7.7</v>
      </c>
      <c r="S6400">
        <v>7</v>
      </c>
      <c r="T6400" t="s">
        <v>4301</v>
      </c>
      <c r="U6400">
        <f>VLOOKUP(T6400,Index!$J$2:$K$1319,2,FALSE)</f>
        <v>1087</v>
      </c>
      <c r="V6400" t="s">
        <v>61</v>
      </c>
      <c r="W6400">
        <f t="shared" si="397"/>
        <v>3</v>
      </c>
    </row>
    <row r="6401" spans="1:23">
      <c r="A6401" t="s">
        <v>1904</v>
      </c>
      <c r="B6401" t="s">
        <v>63</v>
      </c>
      <c r="C6401">
        <f>VLOOKUP(B6401,Index!$A$2:$B$18,2,FALSE)</f>
        <v>1</v>
      </c>
      <c r="D6401">
        <v>2016</v>
      </c>
      <c r="E6401" t="s">
        <v>34</v>
      </c>
      <c r="F6401">
        <f>VLOOKUP(E6401,Index!$D$2:$E$13,2,FALSE)</f>
        <v>1</v>
      </c>
      <c r="G6401" t="s">
        <v>144</v>
      </c>
      <c r="H6401">
        <f>VLOOKUP(G6401,Index!$G$2:$H$40,2,FALSE)</f>
        <v>1</v>
      </c>
      <c r="I6401" s="3">
        <v>0</v>
      </c>
      <c r="J6401" s="3">
        <v>40000</v>
      </c>
      <c r="K6401" s="3">
        <v>50000</v>
      </c>
      <c r="L6401" s="3">
        <v>0</v>
      </c>
      <c r="M6401" s="3">
        <f t="shared" si="396"/>
        <v>90000</v>
      </c>
      <c r="N6401" s="3">
        <f t="shared" si="398"/>
        <v>22500</v>
      </c>
      <c r="O6401" s="3">
        <f t="shared" si="399"/>
        <v>0</v>
      </c>
      <c r="P6401">
        <v>7.1</v>
      </c>
      <c r="Q6401">
        <v>6</v>
      </c>
      <c r="R6401">
        <v>7.1</v>
      </c>
      <c r="S6401">
        <v>21</v>
      </c>
      <c r="T6401" t="s">
        <v>4282</v>
      </c>
      <c r="U6401">
        <f>VLOOKUP(T6401,Index!$J$2:$K$1319,2,FALSE)</f>
        <v>947</v>
      </c>
      <c r="V6401" t="s">
        <v>61</v>
      </c>
      <c r="W6401">
        <f t="shared" si="397"/>
        <v>3</v>
      </c>
    </row>
    <row r="6402" spans="1:23">
      <c r="A6402" t="s">
        <v>4438</v>
      </c>
      <c r="B6402" t="s">
        <v>112</v>
      </c>
      <c r="C6402">
        <f>VLOOKUP(B6402,Index!$A$2:$B$18,2,FALSE)</f>
        <v>11</v>
      </c>
      <c r="D6402">
        <v>2006</v>
      </c>
      <c r="E6402" t="s">
        <v>17</v>
      </c>
      <c r="F6402">
        <f>VLOOKUP(E6402,Index!$D$2:$E$13,2,FALSE)</f>
        <v>7</v>
      </c>
      <c r="G6402" t="s">
        <v>49</v>
      </c>
      <c r="H6402">
        <f>VLOOKUP(G6402,Index!$G$2:$H$40,2,FALSE)</f>
        <v>4</v>
      </c>
      <c r="I6402" s="3">
        <v>80000</v>
      </c>
      <c r="J6402" s="3">
        <v>0</v>
      </c>
      <c r="K6402" s="3">
        <v>0</v>
      </c>
      <c r="L6402" s="3">
        <v>10000</v>
      </c>
      <c r="M6402" s="3">
        <f t="shared" ref="M6402:M6465" si="400">SUM(I6402:L6402)</f>
        <v>90000</v>
      </c>
      <c r="N6402" s="3">
        <f t="shared" si="398"/>
        <v>22500</v>
      </c>
      <c r="O6402" s="3">
        <f t="shared" si="399"/>
        <v>0</v>
      </c>
      <c r="R6402">
        <v>9.3000000000000007</v>
      </c>
      <c r="S6402">
        <v>4</v>
      </c>
      <c r="T6402" t="s">
        <v>49</v>
      </c>
      <c r="U6402">
        <f>VLOOKUP(T6402,Index!$J$2:$K$1319,2,FALSE)</f>
        <v>35</v>
      </c>
      <c r="V6402" t="s">
        <v>15</v>
      </c>
      <c r="W6402">
        <f t="shared" ref="W6402:W6465" si="401">IF(T6402=G6402,1,3)</f>
        <v>1</v>
      </c>
    </row>
    <row r="6403" spans="1:23">
      <c r="A6403" t="s">
        <v>4985</v>
      </c>
      <c r="B6403" t="s">
        <v>20</v>
      </c>
      <c r="C6403">
        <f>VLOOKUP(B6403,Index!$A$2:$B$18,2,FALSE)</f>
        <v>3</v>
      </c>
      <c r="D6403">
        <v>2007</v>
      </c>
      <c r="E6403" t="s">
        <v>21</v>
      </c>
      <c r="F6403">
        <f>VLOOKUP(E6403,Index!$D$2:$E$13,2,FALSE)</f>
        <v>5</v>
      </c>
      <c r="G6403" t="s">
        <v>429</v>
      </c>
      <c r="H6403">
        <f>VLOOKUP(G6403,Index!$G$2:$H$40,2,FALSE)</f>
        <v>34</v>
      </c>
      <c r="I6403" s="3">
        <v>80000</v>
      </c>
      <c r="J6403" s="3">
        <v>0</v>
      </c>
      <c r="K6403" s="3">
        <v>0</v>
      </c>
      <c r="L6403" s="3">
        <v>10000</v>
      </c>
      <c r="M6403" s="3">
        <f t="shared" si="400"/>
        <v>90000</v>
      </c>
      <c r="N6403" s="3">
        <f t="shared" ref="N6403:N6466" si="402">AVERAGE(I6403:L6403)</f>
        <v>22500</v>
      </c>
      <c r="O6403" s="3">
        <f t="shared" ref="O6403:O6466" si="403">IF(M6403&gt;AVERAGE($M$2:$M$8064),1,0)</f>
        <v>0</v>
      </c>
      <c r="P6403">
        <v>5.3</v>
      </c>
      <c r="Q6403">
        <v>5</v>
      </c>
      <c r="T6403" t="s">
        <v>429</v>
      </c>
      <c r="U6403">
        <f>VLOOKUP(T6403,Index!$J$2:$K$1319,2,FALSE)</f>
        <v>1158</v>
      </c>
      <c r="V6403" t="s">
        <v>15</v>
      </c>
      <c r="W6403">
        <f t="shared" si="401"/>
        <v>1</v>
      </c>
    </row>
    <row r="6404" spans="1:23">
      <c r="A6404" t="s">
        <v>4986</v>
      </c>
      <c r="B6404" t="s">
        <v>112</v>
      </c>
      <c r="C6404">
        <f>VLOOKUP(B6404,Index!$A$2:$B$18,2,FALSE)</f>
        <v>11</v>
      </c>
      <c r="D6404">
        <v>2009</v>
      </c>
      <c r="E6404" t="s">
        <v>67</v>
      </c>
      <c r="F6404">
        <f>VLOOKUP(E6404,Index!$D$2:$E$13,2,FALSE)</f>
        <v>10</v>
      </c>
      <c r="G6404" t="s">
        <v>77</v>
      </c>
      <c r="H6404">
        <f>VLOOKUP(G6404,Index!$G$2:$H$40,2,FALSE)</f>
        <v>35</v>
      </c>
      <c r="I6404" s="3">
        <v>80000</v>
      </c>
      <c r="J6404" s="3">
        <v>0</v>
      </c>
      <c r="K6404" s="3">
        <v>0</v>
      </c>
      <c r="L6404" s="3">
        <v>10000</v>
      </c>
      <c r="M6404" s="3">
        <f t="shared" si="400"/>
        <v>90000</v>
      </c>
      <c r="N6404" s="3">
        <f t="shared" si="402"/>
        <v>22500</v>
      </c>
      <c r="O6404" s="3">
        <f t="shared" si="403"/>
        <v>0</v>
      </c>
      <c r="T6404" t="s">
        <v>77</v>
      </c>
      <c r="U6404">
        <f>VLOOKUP(T6404,Index!$J$2:$K$1319,2,FALSE)</f>
        <v>1199</v>
      </c>
      <c r="V6404" t="s">
        <v>15</v>
      </c>
      <c r="W6404">
        <f t="shared" si="401"/>
        <v>1</v>
      </c>
    </row>
    <row r="6405" spans="1:23">
      <c r="A6405" t="s">
        <v>4194</v>
      </c>
      <c r="B6405" t="s">
        <v>132</v>
      </c>
      <c r="C6405">
        <f>VLOOKUP(B6405,Index!$A$2:$B$18,2,FALSE)</f>
        <v>5</v>
      </c>
      <c r="D6405">
        <v>2005</v>
      </c>
      <c r="E6405" t="s">
        <v>90</v>
      </c>
      <c r="F6405">
        <f>VLOOKUP(E6405,Index!$D$2:$E$13,2,FALSE)</f>
        <v>8</v>
      </c>
      <c r="G6405" t="s">
        <v>264</v>
      </c>
      <c r="H6405">
        <f>VLOOKUP(G6405,Index!$G$2:$H$40,2,FALSE)</f>
        <v>25</v>
      </c>
      <c r="I6405" s="3">
        <v>70000</v>
      </c>
      <c r="J6405" s="3">
        <v>20000</v>
      </c>
      <c r="K6405" s="3">
        <v>0</v>
      </c>
      <c r="L6405" s="3">
        <v>0</v>
      </c>
      <c r="M6405" s="3">
        <f t="shared" si="400"/>
        <v>90000</v>
      </c>
      <c r="N6405" s="3">
        <f t="shared" si="402"/>
        <v>22500</v>
      </c>
      <c r="O6405" s="3">
        <f t="shared" si="403"/>
        <v>0</v>
      </c>
      <c r="P6405">
        <v>5.5</v>
      </c>
      <c r="Q6405">
        <v>4</v>
      </c>
      <c r="R6405">
        <v>8.1</v>
      </c>
      <c r="S6405">
        <v>19</v>
      </c>
      <c r="T6405" t="s">
        <v>1817</v>
      </c>
      <c r="U6405">
        <f>VLOOKUP(T6405,Index!$J$2:$K$1319,2,FALSE)</f>
        <v>113</v>
      </c>
      <c r="V6405" t="s">
        <v>15</v>
      </c>
      <c r="W6405">
        <f t="shared" si="401"/>
        <v>3</v>
      </c>
    </row>
    <row r="6406" spans="1:23">
      <c r="A6406" t="s">
        <v>4987</v>
      </c>
      <c r="B6406" t="s">
        <v>20</v>
      </c>
      <c r="C6406">
        <f>VLOOKUP(B6406,Index!$A$2:$B$18,2,FALSE)</f>
        <v>3</v>
      </c>
      <c r="D6406">
        <v>2009</v>
      </c>
      <c r="E6406" t="s">
        <v>13</v>
      </c>
      <c r="F6406">
        <f>VLOOKUP(E6406,Index!$D$2:$E$13,2,FALSE)</f>
        <v>11</v>
      </c>
      <c r="G6406" t="s">
        <v>35</v>
      </c>
      <c r="H6406">
        <f>VLOOKUP(G6406,Index!$G$2:$H$40,2,FALSE)</f>
        <v>32</v>
      </c>
      <c r="I6406" s="3">
        <v>80000</v>
      </c>
      <c r="J6406" s="3">
        <v>0</v>
      </c>
      <c r="K6406" s="3">
        <v>0</v>
      </c>
      <c r="L6406" s="3">
        <v>10000</v>
      </c>
      <c r="M6406" s="3">
        <f t="shared" si="400"/>
        <v>90000</v>
      </c>
      <c r="N6406" s="3">
        <f t="shared" si="402"/>
        <v>22500</v>
      </c>
      <c r="O6406" s="3">
        <f t="shared" si="403"/>
        <v>0</v>
      </c>
      <c r="T6406" t="s">
        <v>35</v>
      </c>
      <c r="U6406">
        <f>VLOOKUP(T6406,Index!$J$2:$K$1319,2,FALSE)</f>
        <v>1120</v>
      </c>
      <c r="V6406" t="s">
        <v>15</v>
      </c>
      <c r="W6406">
        <f t="shared" si="401"/>
        <v>1</v>
      </c>
    </row>
    <row r="6407" spans="1:23">
      <c r="A6407" t="s">
        <v>4988</v>
      </c>
      <c r="B6407" t="s">
        <v>28</v>
      </c>
      <c r="C6407">
        <f>VLOOKUP(B6407,Index!$A$2:$B$18,2,FALSE)</f>
        <v>15</v>
      </c>
      <c r="D6407">
        <v>2006</v>
      </c>
      <c r="E6407" t="s">
        <v>90</v>
      </c>
      <c r="F6407">
        <f>VLOOKUP(E6407,Index!$D$2:$E$13,2,FALSE)</f>
        <v>8</v>
      </c>
      <c r="G6407" t="s">
        <v>4479</v>
      </c>
      <c r="H6407">
        <f>VLOOKUP(G6407,Index!$G$2:$H$40,2,FALSE)</f>
        <v>17</v>
      </c>
      <c r="I6407" s="3">
        <v>80000</v>
      </c>
      <c r="J6407" s="3">
        <v>0</v>
      </c>
      <c r="K6407" s="3">
        <v>0</v>
      </c>
      <c r="L6407" s="3">
        <v>10000</v>
      </c>
      <c r="M6407" s="3">
        <f t="shared" si="400"/>
        <v>90000</v>
      </c>
      <c r="N6407" s="3">
        <f t="shared" si="402"/>
        <v>22500</v>
      </c>
      <c r="O6407" s="3">
        <f t="shared" si="403"/>
        <v>0</v>
      </c>
      <c r="P6407">
        <v>5.9</v>
      </c>
      <c r="Q6407">
        <v>16</v>
      </c>
      <c r="R6407">
        <v>7.5</v>
      </c>
      <c r="S6407">
        <v>19</v>
      </c>
      <c r="T6407" t="s">
        <v>1520</v>
      </c>
      <c r="U6407">
        <f>VLOOKUP(T6407,Index!$J$2:$K$1319,2,FALSE)</f>
        <v>1290</v>
      </c>
      <c r="V6407" t="s">
        <v>61</v>
      </c>
      <c r="W6407">
        <f t="shared" si="401"/>
        <v>3</v>
      </c>
    </row>
    <row r="6408" spans="1:23">
      <c r="A6408" t="s">
        <v>3359</v>
      </c>
      <c r="B6408" t="s">
        <v>97</v>
      </c>
      <c r="C6408">
        <f>VLOOKUP(B6408,Index!$A$2:$B$18,2,FALSE)</f>
        <v>16</v>
      </c>
      <c r="D6408">
        <v>2004</v>
      </c>
      <c r="E6408" t="s">
        <v>17</v>
      </c>
      <c r="F6408">
        <f>VLOOKUP(E6408,Index!$D$2:$E$13,2,FALSE)</f>
        <v>7</v>
      </c>
      <c r="G6408" t="s">
        <v>35</v>
      </c>
      <c r="H6408">
        <f>VLOOKUP(G6408,Index!$G$2:$H$40,2,FALSE)</f>
        <v>32</v>
      </c>
      <c r="I6408" s="3">
        <v>70000</v>
      </c>
      <c r="J6408" s="3">
        <v>20000</v>
      </c>
      <c r="K6408" s="3">
        <v>0</v>
      </c>
      <c r="L6408" s="3">
        <v>0</v>
      </c>
      <c r="M6408" s="3">
        <f t="shared" si="400"/>
        <v>90000</v>
      </c>
      <c r="N6408" s="3">
        <f t="shared" si="402"/>
        <v>22500</v>
      </c>
      <c r="O6408" s="3">
        <f t="shared" si="403"/>
        <v>0</v>
      </c>
      <c r="P6408">
        <v>5.8</v>
      </c>
      <c r="Q6408">
        <v>12</v>
      </c>
      <c r="T6408" t="s">
        <v>3360</v>
      </c>
      <c r="U6408">
        <f>VLOOKUP(T6408,Index!$J$2:$K$1319,2,FALSE)</f>
        <v>926</v>
      </c>
      <c r="V6408" t="s">
        <v>15</v>
      </c>
      <c r="W6408">
        <f t="shared" si="401"/>
        <v>3</v>
      </c>
    </row>
    <row r="6409" spans="1:23">
      <c r="A6409" t="s">
        <v>3152</v>
      </c>
      <c r="B6409" t="s">
        <v>97</v>
      </c>
      <c r="C6409">
        <f>VLOOKUP(B6409,Index!$A$2:$B$18,2,FALSE)</f>
        <v>16</v>
      </c>
      <c r="D6409">
        <v>2004</v>
      </c>
      <c r="E6409" t="s">
        <v>13</v>
      </c>
      <c r="F6409">
        <f>VLOOKUP(E6409,Index!$D$2:$E$13,2,FALSE)</f>
        <v>11</v>
      </c>
      <c r="G6409" t="s">
        <v>561</v>
      </c>
      <c r="H6409">
        <f>VLOOKUP(G6409,Index!$G$2:$H$40,2,FALSE)</f>
        <v>24</v>
      </c>
      <c r="I6409" s="3">
        <v>70000</v>
      </c>
      <c r="J6409" s="3">
        <v>20000</v>
      </c>
      <c r="K6409" s="3">
        <v>0</v>
      </c>
      <c r="L6409" s="3">
        <v>0</v>
      </c>
      <c r="M6409" s="3">
        <f t="shared" si="400"/>
        <v>90000</v>
      </c>
      <c r="N6409" s="3">
        <f t="shared" si="402"/>
        <v>22500</v>
      </c>
      <c r="O6409" s="3">
        <f t="shared" si="403"/>
        <v>0</v>
      </c>
      <c r="P6409">
        <v>7.7</v>
      </c>
      <c r="Q6409">
        <v>34</v>
      </c>
      <c r="T6409" t="s">
        <v>2309</v>
      </c>
      <c r="U6409">
        <f>VLOOKUP(T6409,Index!$J$2:$K$1319,2,FALSE)</f>
        <v>887</v>
      </c>
      <c r="V6409" t="s">
        <v>61</v>
      </c>
      <c r="W6409">
        <f t="shared" si="401"/>
        <v>3</v>
      </c>
    </row>
    <row r="6410" spans="1:23">
      <c r="A6410" t="s">
        <v>3923</v>
      </c>
      <c r="B6410" t="s">
        <v>132</v>
      </c>
      <c r="C6410">
        <f>VLOOKUP(B6410,Index!$A$2:$B$18,2,FALSE)</f>
        <v>5</v>
      </c>
      <c r="D6410">
        <v>2005</v>
      </c>
      <c r="E6410" t="s">
        <v>34</v>
      </c>
      <c r="F6410">
        <f>VLOOKUP(E6410,Index!$D$2:$E$13,2,FALSE)</f>
        <v>1</v>
      </c>
      <c r="G6410" t="s">
        <v>49</v>
      </c>
      <c r="H6410">
        <f>VLOOKUP(G6410,Index!$G$2:$H$40,2,FALSE)</f>
        <v>4</v>
      </c>
      <c r="I6410" s="3">
        <v>70000</v>
      </c>
      <c r="J6410" s="3">
        <v>20000</v>
      </c>
      <c r="K6410" s="3">
        <v>0</v>
      </c>
      <c r="L6410" s="3">
        <v>0</v>
      </c>
      <c r="M6410" s="3">
        <f t="shared" si="400"/>
        <v>90000</v>
      </c>
      <c r="N6410" s="3">
        <f t="shared" si="402"/>
        <v>22500</v>
      </c>
      <c r="O6410" s="3">
        <f t="shared" si="403"/>
        <v>0</v>
      </c>
      <c r="P6410">
        <v>6.8</v>
      </c>
      <c r="Q6410">
        <v>11</v>
      </c>
      <c r="R6410">
        <v>8</v>
      </c>
      <c r="S6410">
        <v>9</v>
      </c>
      <c r="T6410" t="s">
        <v>747</v>
      </c>
      <c r="U6410">
        <f>VLOOKUP(T6410,Index!$J$2:$K$1319,2,FALSE)</f>
        <v>652</v>
      </c>
      <c r="V6410" t="s">
        <v>78</v>
      </c>
      <c r="W6410">
        <f t="shared" si="401"/>
        <v>3</v>
      </c>
    </row>
    <row r="6411" spans="1:23">
      <c r="A6411" t="s">
        <v>3236</v>
      </c>
      <c r="B6411" t="s">
        <v>97</v>
      </c>
      <c r="C6411">
        <f>VLOOKUP(B6411,Index!$A$2:$B$18,2,FALSE)</f>
        <v>16</v>
      </c>
      <c r="D6411">
        <v>2003</v>
      </c>
      <c r="E6411" t="s">
        <v>17</v>
      </c>
      <c r="F6411">
        <f>VLOOKUP(E6411,Index!$D$2:$E$13,2,FALSE)</f>
        <v>7</v>
      </c>
      <c r="G6411" t="s">
        <v>264</v>
      </c>
      <c r="H6411">
        <f>VLOOKUP(G6411,Index!$G$2:$H$40,2,FALSE)</f>
        <v>25</v>
      </c>
      <c r="I6411" s="3">
        <v>60000</v>
      </c>
      <c r="J6411" s="3">
        <v>20000</v>
      </c>
      <c r="K6411" s="3">
        <v>0</v>
      </c>
      <c r="L6411" s="3">
        <v>0</v>
      </c>
      <c r="M6411" s="3">
        <f t="shared" si="400"/>
        <v>80000</v>
      </c>
      <c r="N6411" s="3">
        <f t="shared" si="402"/>
        <v>20000</v>
      </c>
      <c r="O6411" s="3">
        <f t="shared" si="403"/>
        <v>0</v>
      </c>
      <c r="P6411">
        <v>6.7</v>
      </c>
      <c r="Q6411">
        <v>29</v>
      </c>
      <c r="T6411" t="s">
        <v>289</v>
      </c>
      <c r="U6411">
        <f>VLOOKUP(T6411,Index!$J$2:$K$1319,2,FALSE)</f>
        <v>767</v>
      </c>
      <c r="V6411" t="s">
        <v>61</v>
      </c>
      <c r="W6411">
        <f t="shared" si="401"/>
        <v>3</v>
      </c>
    </row>
    <row r="6412" spans="1:23">
      <c r="A6412" t="s">
        <v>2589</v>
      </c>
      <c r="B6412" t="s">
        <v>156</v>
      </c>
      <c r="C6412">
        <f>VLOOKUP(B6412,Index!$A$2:$B$18,2,FALSE)</f>
        <v>4</v>
      </c>
      <c r="D6412">
        <v>2003</v>
      </c>
      <c r="E6412" t="s">
        <v>34</v>
      </c>
      <c r="F6412">
        <f>VLOOKUP(E6412,Index!$D$2:$E$13,2,FALSE)</f>
        <v>1</v>
      </c>
      <c r="G6412" t="s">
        <v>429</v>
      </c>
      <c r="H6412">
        <f>VLOOKUP(G6412,Index!$G$2:$H$40,2,FALSE)</f>
        <v>34</v>
      </c>
      <c r="I6412" s="3">
        <v>60000</v>
      </c>
      <c r="J6412" s="3">
        <v>20000</v>
      </c>
      <c r="K6412" s="3">
        <v>0</v>
      </c>
      <c r="L6412" s="3">
        <v>0</v>
      </c>
      <c r="M6412" s="3">
        <f t="shared" si="400"/>
        <v>80000</v>
      </c>
      <c r="N6412" s="3">
        <f t="shared" si="402"/>
        <v>20000</v>
      </c>
      <c r="O6412" s="3">
        <f t="shared" si="403"/>
        <v>0</v>
      </c>
      <c r="T6412" t="s">
        <v>3682</v>
      </c>
      <c r="U6412">
        <f>VLOOKUP(T6412,Index!$J$2:$K$1319,2,FALSE)</f>
        <v>752</v>
      </c>
      <c r="V6412" t="s">
        <v>15</v>
      </c>
      <c r="W6412">
        <f t="shared" si="401"/>
        <v>3</v>
      </c>
    </row>
    <row r="6413" spans="1:23">
      <c r="A6413" t="s">
        <v>4519</v>
      </c>
      <c r="B6413" t="s">
        <v>12</v>
      </c>
      <c r="C6413">
        <f>VLOOKUP(B6413,Index!$A$2:$B$18,2,FALSE)</f>
        <v>13</v>
      </c>
      <c r="D6413">
        <v>2006</v>
      </c>
      <c r="E6413" t="s">
        <v>21</v>
      </c>
      <c r="F6413">
        <f>VLOOKUP(E6413,Index!$D$2:$E$13,2,FALSE)</f>
        <v>5</v>
      </c>
      <c r="G6413" t="s">
        <v>561</v>
      </c>
      <c r="H6413">
        <f>VLOOKUP(G6413,Index!$G$2:$H$40,2,FALSE)</f>
        <v>24</v>
      </c>
      <c r="I6413" s="3">
        <v>80000</v>
      </c>
      <c r="J6413" s="3">
        <v>0</v>
      </c>
      <c r="K6413" s="3">
        <v>0</v>
      </c>
      <c r="L6413" s="3">
        <v>10000</v>
      </c>
      <c r="M6413" s="3">
        <f t="shared" si="400"/>
        <v>90000</v>
      </c>
      <c r="N6413" s="3">
        <f t="shared" si="402"/>
        <v>22500</v>
      </c>
      <c r="O6413" s="3">
        <f t="shared" si="403"/>
        <v>0</v>
      </c>
      <c r="P6413">
        <v>4.5</v>
      </c>
      <c r="Q6413">
        <v>12</v>
      </c>
      <c r="R6413">
        <v>1.4</v>
      </c>
      <c r="S6413">
        <v>5</v>
      </c>
      <c r="T6413" t="s">
        <v>843</v>
      </c>
      <c r="U6413">
        <f>VLOOKUP(T6413,Index!$J$2:$K$1319,2,FALSE)</f>
        <v>80</v>
      </c>
      <c r="V6413" t="s">
        <v>78</v>
      </c>
      <c r="W6413">
        <f t="shared" si="401"/>
        <v>3</v>
      </c>
    </row>
    <row r="6414" spans="1:23">
      <c r="A6414" t="s">
        <v>4989</v>
      </c>
      <c r="B6414" t="s">
        <v>107</v>
      </c>
      <c r="C6414">
        <f>VLOOKUP(B6414,Index!$A$2:$B$18,2,FALSE)</f>
        <v>6</v>
      </c>
      <c r="D6414">
        <v>2014</v>
      </c>
      <c r="E6414" t="s">
        <v>90</v>
      </c>
      <c r="F6414">
        <f>VLOOKUP(E6414,Index!$D$2:$E$13,2,FALSE)</f>
        <v>8</v>
      </c>
      <c r="G6414" t="s">
        <v>585</v>
      </c>
      <c r="H6414">
        <f>VLOOKUP(G6414,Index!$G$2:$H$40,2,FALSE)</f>
        <v>12</v>
      </c>
      <c r="I6414" s="3">
        <v>0</v>
      </c>
      <c r="J6414" s="3">
        <v>80000</v>
      </c>
      <c r="K6414" s="3">
        <v>0</v>
      </c>
      <c r="L6414" s="3">
        <v>0</v>
      </c>
      <c r="M6414" s="3">
        <f t="shared" si="400"/>
        <v>80000</v>
      </c>
      <c r="N6414" s="3">
        <f t="shared" si="402"/>
        <v>20000</v>
      </c>
      <c r="O6414" s="3">
        <f t="shared" si="403"/>
        <v>0</v>
      </c>
      <c r="P6414">
        <v>6.5</v>
      </c>
      <c r="Q6414">
        <v>49</v>
      </c>
      <c r="R6414">
        <v>5.7</v>
      </c>
      <c r="S6414">
        <v>822</v>
      </c>
      <c r="T6414" t="s">
        <v>3623</v>
      </c>
      <c r="U6414">
        <f>VLOOKUP(T6414,Index!$J$2:$K$1319,2,FALSE)</f>
        <v>873</v>
      </c>
      <c r="V6414" t="s">
        <v>37</v>
      </c>
      <c r="W6414">
        <f t="shared" si="401"/>
        <v>3</v>
      </c>
    </row>
    <row r="6415" spans="1:23">
      <c r="A6415" t="s">
        <v>4990</v>
      </c>
      <c r="B6415" t="s">
        <v>28</v>
      </c>
      <c r="C6415">
        <f>VLOOKUP(B6415,Index!$A$2:$B$18,2,FALSE)</f>
        <v>15</v>
      </c>
      <c r="D6415">
        <v>2008</v>
      </c>
      <c r="E6415" t="s">
        <v>59</v>
      </c>
      <c r="F6415">
        <f>VLOOKUP(E6415,Index!$D$2:$E$13,2,FALSE)</f>
        <v>3</v>
      </c>
      <c r="G6415" t="s">
        <v>144</v>
      </c>
      <c r="H6415">
        <f>VLOOKUP(G6415,Index!$G$2:$H$40,2,FALSE)</f>
        <v>1</v>
      </c>
      <c r="I6415" s="3">
        <v>70000</v>
      </c>
      <c r="J6415" s="3">
        <v>0</v>
      </c>
      <c r="K6415" s="3">
        <v>10000</v>
      </c>
      <c r="L6415" s="3">
        <v>10000</v>
      </c>
      <c r="M6415" s="3">
        <f t="shared" si="400"/>
        <v>90000</v>
      </c>
      <c r="N6415" s="3">
        <f t="shared" si="402"/>
        <v>22500</v>
      </c>
      <c r="O6415" s="3">
        <f t="shared" si="403"/>
        <v>0</v>
      </c>
      <c r="P6415">
        <v>7.1</v>
      </c>
      <c r="Q6415">
        <v>22</v>
      </c>
      <c r="R6415">
        <v>6.6</v>
      </c>
      <c r="S6415">
        <v>8</v>
      </c>
      <c r="T6415" t="s">
        <v>1784</v>
      </c>
      <c r="U6415">
        <f>VLOOKUP(T6415,Index!$J$2:$K$1319,2,FALSE)</f>
        <v>69</v>
      </c>
      <c r="V6415" t="s">
        <v>61</v>
      </c>
      <c r="W6415">
        <f t="shared" si="401"/>
        <v>3</v>
      </c>
    </row>
    <row r="6416" spans="1:23">
      <c r="A6416" t="s">
        <v>2579</v>
      </c>
      <c r="B6416" t="s">
        <v>97</v>
      </c>
      <c r="C6416">
        <f>VLOOKUP(B6416,Index!$A$2:$B$18,2,FALSE)</f>
        <v>16</v>
      </c>
      <c r="D6416">
        <v>2004</v>
      </c>
      <c r="E6416" t="s">
        <v>23</v>
      </c>
      <c r="F6416">
        <f>VLOOKUP(E6416,Index!$D$2:$E$13,2,FALSE)</f>
        <v>4</v>
      </c>
      <c r="G6416" t="s">
        <v>168</v>
      </c>
      <c r="H6416">
        <f>VLOOKUP(G6416,Index!$G$2:$H$40,2,FALSE)</f>
        <v>19</v>
      </c>
      <c r="I6416" s="3">
        <v>60000</v>
      </c>
      <c r="J6416" s="3">
        <v>20000</v>
      </c>
      <c r="K6416" s="3">
        <v>0</v>
      </c>
      <c r="L6416" s="3">
        <v>0</v>
      </c>
      <c r="M6416" s="3">
        <f t="shared" si="400"/>
        <v>80000</v>
      </c>
      <c r="N6416" s="3">
        <f t="shared" si="402"/>
        <v>20000</v>
      </c>
      <c r="O6416" s="3">
        <f t="shared" si="403"/>
        <v>0</v>
      </c>
      <c r="P6416">
        <v>8</v>
      </c>
      <c r="Q6416">
        <v>13</v>
      </c>
      <c r="R6416">
        <v>8.5</v>
      </c>
      <c r="S6416">
        <v>4</v>
      </c>
      <c r="T6416" t="s">
        <v>1893</v>
      </c>
      <c r="U6416">
        <f>VLOOKUP(T6416,Index!$J$2:$K$1319,2,FALSE)</f>
        <v>1008</v>
      </c>
      <c r="V6416" t="s">
        <v>15</v>
      </c>
      <c r="W6416">
        <f t="shared" si="401"/>
        <v>3</v>
      </c>
    </row>
    <row r="6417" spans="1:23">
      <c r="A6417" t="s">
        <v>4991</v>
      </c>
      <c r="B6417" t="s">
        <v>39</v>
      </c>
      <c r="C6417">
        <f>VLOOKUP(B6417,Index!$A$2:$B$18,2,FALSE)</f>
        <v>8</v>
      </c>
      <c r="D6417">
        <v>2005</v>
      </c>
      <c r="E6417" t="s">
        <v>13</v>
      </c>
      <c r="F6417">
        <f>VLOOKUP(E6417,Index!$D$2:$E$13,2,FALSE)</f>
        <v>11</v>
      </c>
      <c r="G6417" t="s">
        <v>144</v>
      </c>
      <c r="H6417">
        <f>VLOOKUP(G6417,Index!$G$2:$H$40,2,FALSE)</f>
        <v>1</v>
      </c>
      <c r="I6417" s="3">
        <v>40000</v>
      </c>
      <c r="J6417" s="3">
        <v>30000</v>
      </c>
      <c r="K6417" s="3">
        <v>0</v>
      </c>
      <c r="L6417" s="3">
        <v>10000</v>
      </c>
      <c r="M6417" s="3">
        <f t="shared" si="400"/>
        <v>80000</v>
      </c>
      <c r="N6417" s="3">
        <f t="shared" si="402"/>
        <v>20000</v>
      </c>
      <c r="O6417" s="3">
        <f t="shared" si="403"/>
        <v>0</v>
      </c>
      <c r="P6417">
        <v>7.8</v>
      </c>
      <c r="Q6417">
        <v>12</v>
      </c>
      <c r="R6417">
        <v>8.5</v>
      </c>
      <c r="S6417">
        <v>17</v>
      </c>
      <c r="T6417" t="s">
        <v>4992</v>
      </c>
      <c r="U6417">
        <f>VLOOKUP(T6417,Index!$J$2:$K$1319,2,FALSE)</f>
        <v>1048</v>
      </c>
      <c r="V6417" t="s">
        <v>61</v>
      </c>
      <c r="W6417">
        <f t="shared" si="401"/>
        <v>3</v>
      </c>
    </row>
    <row r="6418" spans="1:23">
      <c r="A6418" t="s">
        <v>2675</v>
      </c>
      <c r="B6418" t="s">
        <v>132</v>
      </c>
      <c r="C6418">
        <f>VLOOKUP(B6418,Index!$A$2:$B$18,2,FALSE)</f>
        <v>5</v>
      </c>
      <c r="D6418">
        <v>2002</v>
      </c>
      <c r="E6418" t="s">
        <v>21</v>
      </c>
      <c r="F6418">
        <f>VLOOKUP(E6418,Index!$D$2:$E$13,2,FALSE)</f>
        <v>5</v>
      </c>
      <c r="G6418" t="s">
        <v>429</v>
      </c>
      <c r="H6418">
        <f>VLOOKUP(G6418,Index!$G$2:$H$40,2,FALSE)</f>
        <v>34</v>
      </c>
      <c r="I6418" s="3">
        <v>70000</v>
      </c>
      <c r="J6418" s="3">
        <v>20000</v>
      </c>
      <c r="K6418" s="3">
        <v>0</v>
      </c>
      <c r="L6418" s="3">
        <v>0</v>
      </c>
      <c r="M6418" s="3">
        <f t="shared" si="400"/>
        <v>90000</v>
      </c>
      <c r="N6418" s="3">
        <f t="shared" si="402"/>
        <v>22500</v>
      </c>
      <c r="O6418" s="3">
        <f t="shared" si="403"/>
        <v>0</v>
      </c>
      <c r="P6418">
        <v>4.2</v>
      </c>
      <c r="Q6418">
        <v>4</v>
      </c>
      <c r="R6418">
        <v>5.0999999999999996</v>
      </c>
      <c r="S6418">
        <v>7</v>
      </c>
      <c r="T6418" t="s">
        <v>1301</v>
      </c>
      <c r="U6418">
        <f>VLOOKUP(T6418,Index!$J$2:$K$1319,2,FALSE)</f>
        <v>141</v>
      </c>
      <c r="V6418" t="s">
        <v>15</v>
      </c>
      <c r="W6418">
        <f t="shared" si="401"/>
        <v>3</v>
      </c>
    </row>
    <row r="6419" spans="1:23">
      <c r="A6419" t="s">
        <v>4993</v>
      </c>
      <c r="B6419" t="s">
        <v>20</v>
      </c>
      <c r="C6419">
        <f>VLOOKUP(B6419,Index!$A$2:$B$18,2,FALSE)</f>
        <v>3</v>
      </c>
      <c r="D6419">
        <v>2009</v>
      </c>
      <c r="E6419" t="s">
        <v>43</v>
      </c>
      <c r="F6419">
        <f>VLOOKUP(E6419,Index!$D$2:$E$13,2,FALSE)</f>
        <v>6</v>
      </c>
      <c r="G6419" t="s">
        <v>94</v>
      </c>
      <c r="H6419">
        <f>VLOOKUP(G6419,Index!$G$2:$H$40,2,FALSE)</f>
        <v>15</v>
      </c>
      <c r="I6419" s="3">
        <v>80000</v>
      </c>
      <c r="J6419" s="3">
        <v>0</v>
      </c>
      <c r="K6419" s="3">
        <v>0</v>
      </c>
      <c r="L6419" s="3">
        <v>10000</v>
      </c>
      <c r="M6419" s="3">
        <f t="shared" si="400"/>
        <v>90000</v>
      </c>
      <c r="N6419" s="3">
        <f t="shared" si="402"/>
        <v>22500</v>
      </c>
      <c r="O6419" s="3">
        <f t="shared" si="403"/>
        <v>0</v>
      </c>
      <c r="P6419">
        <v>8.1999999999999993</v>
      </c>
      <c r="Q6419">
        <v>46</v>
      </c>
      <c r="R6419">
        <v>8</v>
      </c>
      <c r="S6419">
        <v>38</v>
      </c>
      <c r="T6419" t="s">
        <v>242</v>
      </c>
      <c r="U6419">
        <f>VLOOKUP(T6419,Index!$J$2:$K$1319,2,FALSE)</f>
        <v>360</v>
      </c>
      <c r="V6419" t="s">
        <v>15</v>
      </c>
      <c r="W6419">
        <f t="shared" si="401"/>
        <v>3</v>
      </c>
    </row>
    <row r="6420" spans="1:23">
      <c r="A6420" t="s">
        <v>4994</v>
      </c>
      <c r="B6420" t="s">
        <v>226</v>
      </c>
      <c r="C6420">
        <f>VLOOKUP(B6420,Index!$A$2:$B$18,2,FALSE)</f>
        <v>7</v>
      </c>
      <c r="D6420">
        <v>2000</v>
      </c>
      <c r="E6420" t="s">
        <v>17</v>
      </c>
      <c r="F6420">
        <f>VLOOKUP(E6420,Index!$D$2:$E$13,2,FALSE)</f>
        <v>7</v>
      </c>
      <c r="G6420" t="s">
        <v>45</v>
      </c>
      <c r="H6420">
        <f>VLOOKUP(G6420,Index!$G$2:$H$40,2,FALSE)</f>
        <v>30</v>
      </c>
      <c r="I6420" s="3">
        <v>50000</v>
      </c>
      <c r="J6420" s="3">
        <v>30000</v>
      </c>
      <c r="K6420" s="3">
        <v>0</v>
      </c>
      <c r="L6420" s="3">
        <v>10000</v>
      </c>
      <c r="M6420" s="3">
        <f t="shared" si="400"/>
        <v>90000</v>
      </c>
      <c r="N6420" s="3">
        <f t="shared" si="402"/>
        <v>22500</v>
      </c>
      <c r="O6420" s="3">
        <f t="shared" si="403"/>
        <v>0</v>
      </c>
      <c r="P6420">
        <v>8.5</v>
      </c>
      <c r="Q6420">
        <v>7</v>
      </c>
      <c r="R6420">
        <v>8.9</v>
      </c>
      <c r="S6420">
        <v>16</v>
      </c>
      <c r="T6420" t="s">
        <v>3300</v>
      </c>
      <c r="U6420">
        <f>VLOOKUP(T6420,Index!$J$2:$K$1319,2,FALSE)</f>
        <v>102</v>
      </c>
      <c r="V6420" t="s">
        <v>15</v>
      </c>
      <c r="W6420">
        <f t="shared" si="401"/>
        <v>3</v>
      </c>
    </row>
    <row r="6421" spans="1:23">
      <c r="A6421" t="s">
        <v>4995</v>
      </c>
      <c r="B6421" t="s">
        <v>39</v>
      </c>
      <c r="C6421">
        <f>VLOOKUP(B6421,Index!$A$2:$B$18,2,FALSE)</f>
        <v>8</v>
      </c>
      <c r="D6421">
        <v>2007</v>
      </c>
      <c r="E6421" t="s">
        <v>34</v>
      </c>
      <c r="F6421">
        <f>VLOOKUP(E6421,Index!$D$2:$E$13,2,FALSE)</f>
        <v>1</v>
      </c>
      <c r="G6421" t="s">
        <v>657</v>
      </c>
      <c r="H6421">
        <f>VLOOKUP(G6421,Index!$G$2:$H$40,2,FALSE)</f>
        <v>33</v>
      </c>
      <c r="I6421" s="3">
        <v>40000</v>
      </c>
      <c r="J6421" s="3">
        <v>30000</v>
      </c>
      <c r="K6421" s="3">
        <v>0</v>
      </c>
      <c r="L6421" s="3">
        <v>10000</v>
      </c>
      <c r="M6421" s="3">
        <f t="shared" si="400"/>
        <v>80000</v>
      </c>
      <c r="N6421" s="3">
        <f t="shared" si="402"/>
        <v>20000</v>
      </c>
      <c r="O6421" s="3">
        <f t="shared" si="403"/>
        <v>0</v>
      </c>
      <c r="P6421">
        <v>5</v>
      </c>
      <c r="Q6421">
        <v>11</v>
      </c>
      <c r="R6421">
        <v>8</v>
      </c>
      <c r="S6421">
        <v>9</v>
      </c>
      <c r="T6421" t="s">
        <v>1394</v>
      </c>
      <c r="U6421">
        <f>VLOOKUP(T6421,Index!$J$2:$K$1319,2,FALSE)</f>
        <v>638</v>
      </c>
      <c r="V6421" t="s">
        <v>61</v>
      </c>
      <c r="W6421">
        <f t="shared" si="401"/>
        <v>3</v>
      </c>
    </row>
    <row r="6422" spans="1:23">
      <c r="A6422" t="s">
        <v>3462</v>
      </c>
      <c r="B6422" t="s">
        <v>12</v>
      </c>
      <c r="C6422">
        <f>VLOOKUP(B6422,Index!$A$2:$B$18,2,FALSE)</f>
        <v>13</v>
      </c>
      <c r="D6422">
        <v>2011</v>
      </c>
      <c r="E6422" t="s">
        <v>34</v>
      </c>
      <c r="F6422">
        <f>VLOOKUP(E6422,Index!$D$2:$E$13,2,FALSE)</f>
        <v>1</v>
      </c>
      <c r="G6422" t="s">
        <v>49</v>
      </c>
      <c r="H6422">
        <f>VLOOKUP(G6422,Index!$G$2:$H$40,2,FALSE)</f>
        <v>4</v>
      </c>
      <c r="I6422" s="3">
        <v>60000</v>
      </c>
      <c r="J6422" s="3">
        <v>20000</v>
      </c>
      <c r="K6422" s="3">
        <v>0</v>
      </c>
      <c r="L6422" s="3">
        <v>10000</v>
      </c>
      <c r="M6422" s="3">
        <f t="shared" si="400"/>
        <v>90000</v>
      </c>
      <c r="N6422" s="3">
        <f t="shared" si="402"/>
        <v>22500</v>
      </c>
      <c r="O6422" s="3">
        <f t="shared" si="403"/>
        <v>0</v>
      </c>
      <c r="P6422">
        <v>6.2</v>
      </c>
      <c r="Q6422">
        <v>9</v>
      </c>
      <c r="R6422">
        <v>5.2</v>
      </c>
      <c r="S6422">
        <v>6</v>
      </c>
      <c r="T6422" t="s">
        <v>646</v>
      </c>
      <c r="U6422">
        <f>VLOOKUP(T6422,Index!$J$2:$K$1319,2,FALSE)</f>
        <v>121</v>
      </c>
      <c r="V6422" t="s">
        <v>61</v>
      </c>
      <c r="W6422">
        <f t="shared" si="401"/>
        <v>3</v>
      </c>
    </row>
    <row r="6423" spans="1:23">
      <c r="A6423" t="s">
        <v>4996</v>
      </c>
      <c r="B6423" t="s">
        <v>12</v>
      </c>
      <c r="C6423">
        <f>VLOOKUP(B6423,Index!$A$2:$B$18,2,FALSE)</f>
        <v>13</v>
      </c>
      <c r="D6423">
        <v>2008</v>
      </c>
      <c r="E6423" t="s">
        <v>34</v>
      </c>
      <c r="F6423">
        <f>VLOOKUP(E6423,Index!$D$2:$E$13,2,FALSE)</f>
        <v>1</v>
      </c>
      <c r="G6423" t="s">
        <v>267</v>
      </c>
      <c r="H6423">
        <f>VLOOKUP(G6423,Index!$G$2:$H$40,2,FALSE)</f>
        <v>14</v>
      </c>
      <c r="I6423" s="3">
        <v>80000</v>
      </c>
      <c r="J6423" s="3">
        <v>0</v>
      </c>
      <c r="K6423" s="3">
        <v>0</v>
      </c>
      <c r="L6423" s="3">
        <v>10000</v>
      </c>
      <c r="M6423" s="3">
        <f t="shared" si="400"/>
        <v>90000</v>
      </c>
      <c r="N6423" s="3">
        <f t="shared" si="402"/>
        <v>22500</v>
      </c>
      <c r="O6423" s="3">
        <f t="shared" si="403"/>
        <v>0</v>
      </c>
      <c r="P6423">
        <v>2.8</v>
      </c>
      <c r="Q6423">
        <v>5</v>
      </c>
      <c r="R6423">
        <v>2.5</v>
      </c>
      <c r="S6423">
        <v>11</v>
      </c>
      <c r="T6423" t="s">
        <v>2166</v>
      </c>
      <c r="U6423">
        <f>VLOOKUP(T6423,Index!$J$2:$K$1319,2,FALSE)</f>
        <v>240</v>
      </c>
      <c r="V6423" t="s">
        <v>61</v>
      </c>
      <c r="W6423">
        <f t="shared" si="401"/>
        <v>3</v>
      </c>
    </row>
    <row r="6424" spans="1:23">
      <c r="A6424" t="s">
        <v>3821</v>
      </c>
      <c r="B6424" t="s">
        <v>97</v>
      </c>
      <c r="C6424">
        <f>VLOOKUP(B6424,Index!$A$2:$B$18,2,FALSE)</f>
        <v>16</v>
      </c>
      <c r="D6424">
        <v>2004</v>
      </c>
      <c r="E6424" t="s">
        <v>34</v>
      </c>
      <c r="F6424">
        <f>VLOOKUP(E6424,Index!$D$2:$E$13,2,FALSE)</f>
        <v>1</v>
      </c>
      <c r="G6424" t="s">
        <v>227</v>
      </c>
      <c r="H6424">
        <f>VLOOKUP(G6424,Index!$G$2:$H$40,2,FALSE)</f>
        <v>5</v>
      </c>
      <c r="I6424" s="3">
        <v>60000</v>
      </c>
      <c r="J6424" s="3">
        <v>20000</v>
      </c>
      <c r="K6424" s="3">
        <v>0</v>
      </c>
      <c r="L6424" s="3">
        <v>0</v>
      </c>
      <c r="M6424" s="3">
        <f t="shared" si="400"/>
        <v>80000</v>
      </c>
      <c r="N6424" s="3">
        <f t="shared" si="402"/>
        <v>20000</v>
      </c>
      <c r="O6424" s="3">
        <f t="shared" si="403"/>
        <v>0</v>
      </c>
      <c r="P6424">
        <v>7.2</v>
      </c>
      <c r="Q6424">
        <v>17</v>
      </c>
      <c r="R6424">
        <v>6.5</v>
      </c>
      <c r="S6424">
        <v>6</v>
      </c>
      <c r="T6424" t="s">
        <v>232</v>
      </c>
      <c r="U6424">
        <f>VLOOKUP(T6424,Index!$J$2:$K$1319,2,FALSE)</f>
        <v>1089</v>
      </c>
      <c r="V6424" t="s">
        <v>61</v>
      </c>
      <c r="W6424">
        <f t="shared" si="401"/>
        <v>3</v>
      </c>
    </row>
    <row r="6425" spans="1:23">
      <c r="A6425" t="s">
        <v>4997</v>
      </c>
      <c r="B6425" t="s">
        <v>112</v>
      </c>
      <c r="C6425">
        <f>VLOOKUP(B6425,Index!$A$2:$B$18,2,FALSE)</f>
        <v>11</v>
      </c>
      <c r="D6425">
        <v>2007</v>
      </c>
      <c r="E6425" t="s">
        <v>13</v>
      </c>
      <c r="F6425">
        <f>VLOOKUP(E6425,Index!$D$2:$E$13,2,FALSE)</f>
        <v>11</v>
      </c>
      <c r="G6425" t="s">
        <v>35</v>
      </c>
      <c r="H6425">
        <f>VLOOKUP(G6425,Index!$G$2:$H$40,2,FALSE)</f>
        <v>32</v>
      </c>
      <c r="I6425" s="3">
        <v>80000</v>
      </c>
      <c r="J6425" s="3">
        <v>0</v>
      </c>
      <c r="K6425" s="3">
        <v>0</v>
      </c>
      <c r="L6425" s="3">
        <v>10000</v>
      </c>
      <c r="M6425" s="3">
        <f t="shared" si="400"/>
        <v>90000</v>
      </c>
      <c r="N6425" s="3">
        <f t="shared" si="402"/>
        <v>22500</v>
      </c>
      <c r="O6425" s="3">
        <f t="shared" si="403"/>
        <v>0</v>
      </c>
      <c r="P6425">
        <v>6.1</v>
      </c>
      <c r="Q6425">
        <v>5</v>
      </c>
      <c r="T6425" t="s">
        <v>306</v>
      </c>
      <c r="U6425">
        <f>VLOOKUP(T6425,Index!$J$2:$K$1319,2,FALSE)</f>
        <v>1259</v>
      </c>
      <c r="V6425" t="s">
        <v>15</v>
      </c>
      <c r="W6425">
        <f t="shared" si="401"/>
        <v>3</v>
      </c>
    </row>
    <row r="6426" spans="1:23">
      <c r="A6426" t="s">
        <v>508</v>
      </c>
      <c r="B6426" t="s">
        <v>156</v>
      </c>
      <c r="C6426">
        <f>VLOOKUP(B6426,Index!$A$2:$B$18,2,FALSE)</f>
        <v>4</v>
      </c>
      <c r="D6426">
        <v>2006</v>
      </c>
      <c r="E6426" t="s">
        <v>34</v>
      </c>
      <c r="F6426">
        <f>VLOOKUP(E6426,Index!$D$2:$E$13,2,FALSE)</f>
        <v>1</v>
      </c>
      <c r="G6426" t="s">
        <v>180</v>
      </c>
      <c r="H6426">
        <f>VLOOKUP(G6426,Index!$G$2:$H$40,2,FALSE)</f>
        <v>20</v>
      </c>
      <c r="I6426" s="3">
        <v>60000</v>
      </c>
      <c r="J6426" s="3">
        <v>20000</v>
      </c>
      <c r="K6426" s="3">
        <v>0</v>
      </c>
      <c r="L6426" s="3">
        <v>0</v>
      </c>
      <c r="M6426" s="3">
        <f t="shared" si="400"/>
        <v>80000</v>
      </c>
      <c r="N6426" s="3">
        <f t="shared" si="402"/>
        <v>20000</v>
      </c>
      <c r="O6426" s="3">
        <f t="shared" si="403"/>
        <v>0</v>
      </c>
      <c r="P6426">
        <v>5.5</v>
      </c>
      <c r="Q6426">
        <v>5</v>
      </c>
      <c r="R6426">
        <v>7</v>
      </c>
      <c r="S6426">
        <v>6</v>
      </c>
      <c r="T6426" t="s">
        <v>650</v>
      </c>
      <c r="U6426">
        <f>VLOOKUP(T6426,Index!$J$2:$K$1319,2,FALSE)</f>
        <v>52</v>
      </c>
      <c r="V6426" t="s">
        <v>15</v>
      </c>
      <c r="W6426">
        <f t="shared" si="401"/>
        <v>3</v>
      </c>
    </row>
    <row r="6427" spans="1:23">
      <c r="A6427" t="s">
        <v>3877</v>
      </c>
      <c r="B6427" t="s">
        <v>33</v>
      </c>
      <c r="C6427">
        <f>VLOOKUP(B6427,Index!$A$2:$B$18,2,FALSE)</f>
        <v>9</v>
      </c>
      <c r="D6427">
        <v>2014</v>
      </c>
      <c r="E6427" t="s">
        <v>34</v>
      </c>
      <c r="F6427">
        <f>VLOOKUP(E6427,Index!$D$2:$E$13,2,FALSE)</f>
        <v>1</v>
      </c>
      <c r="G6427" t="s">
        <v>657</v>
      </c>
      <c r="H6427">
        <f>VLOOKUP(G6427,Index!$G$2:$H$40,2,FALSE)</f>
        <v>33</v>
      </c>
      <c r="I6427" s="3">
        <v>0</v>
      </c>
      <c r="J6427" s="3">
        <v>0</v>
      </c>
      <c r="K6427" s="3">
        <v>90000</v>
      </c>
      <c r="L6427" s="3">
        <v>0</v>
      </c>
      <c r="M6427" s="3">
        <f t="shared" si="400"/>
        <v>90000</v>
      </c>
      <c r="N6427" s="3">
        <f t="shared" si="402"/>
        <v>22500</v>
      </c>
      <c r="O6427" s="3">
        <f t="shared" si="403"/>
        <v>0</v>
      </c>
      <c r="T6427" t="s">
        <v>4016</v>
      </c>
      <c r="U6427">
        <f>VLOOKUP(T6427,Index!$J$2:$K$1319,2,FALSE)</f>
        <v>640</v>
      </c>
      <c r="V6427" t="s">
        <v>61</v>
      </c>
      <c r="W6427">
        <f t="shared" si="401"/>
        <v>3</v>
      </c>
    </row>
    <row r="6428" spans="1:23">
      <c r="A6428" t="s">
        <v>2925</v>
      </c>
      <c r="B6428" t="s">
        <v>97</v>
      </c>
      <c r="C6428">
        <f>VLOOKUP(B6428,Index!$A$2:$B$18,2,FALSE)</f>
        <v>16</v>
      </c>
      <c r="D6428">
        <v>2005</v>
      </c>
      <c r="E6428" t="s">
        <v>187</v>
      </c>
      <c r="F6428">
        <f>VLOOKUP(E6428,Index!$D$2:$E$13,2,FALSE)</f>
        <v>2</v>
      </c>
      <c r="G6428" t="s">
        <v>402</v>
      </c>
      <c r="H6428">
        <f>VLOOKUP(G6428,Index!$G$2:$H$40,2,FALSE)</f>
        <v>13</v>
      </c>
      <c r="I6428" s="3">
        <v>60000</v>
      </c>
      <c r="J6428" s="3">
        <v>20000</v>
      </c>
      <c r="K6428" s="3">
        <v>0</v>
      </c>
      <c r="L6428" s="3">
        <v>0</v>
      </c>
      <c r="M6428" s="3">
        <f t="shared" si="400"/>
        <v>80000</v>
      </c>
      <c r="N6428" s="3">
        <f t="shared" si="402"/>
        <v>20000</v>
      </c>
      <c r="O6428" s="3">
        <f t="shared" si="403"/>
        <v>0</v>
      </c>
      <c r="P6428">
        <v>6.5</v>
      </c>
      <c r="Q6428">
        <v>19</v>
      </c>
      <c r="R6428">
        <v>7.3</v>
      </c>
      <c r="S6428">
        <v>6</v>
      </c>
      <c r="T6428" t="s">
        <v>192</v>
      </c>
      <c r="U6428">
        <f>VLOOKUP(T6428,Index!$J$2:$K$1319,2,FALSE)</f>
        <v>202</v>
      </c>
      <c r="V6428" t="s">
        <v>78</v>
      </c>
      <c r="W6428">
        <f t="shared" si="401"/>
        <v>3</v>
      </c>
    </row>
    <row r="6429" spans="1:23">
      <c r="A6429" t="s">
        <v>2524</v>
      </c>
      <c r="B6429" t="s">
        <v>107</v>
      </c>
      <c r="C6429">
        <f>VLOOKUP(B6429,Index!$A$2:$B$18,2,FALSE)</f>
        <v>6</v>
      </c>
      <c r="D6429">
        <v>2011</v>
      </c>
      <c r="E6429" t="s">
        <v>48</v>
      </c>
      <c r="F6429">
        <f>VLOOKUP(E6429,Index!$D$2:$E$13,2,FALSE)</f>
        <v>9</v>
      </c>
      <c r="G6429" t="s">
        <v>429</v>
      </c>
      <c r="H6429">
        <f>VLOOKUP(G6429,Index!$G$2:$H$40,2,FALSE)</f>
        <v>34</v>
      </c>
      <c r="I6429" s="3">
        <v>50000</v>
      </c>
      <c r="J6429" s="3">
        <v>20000</v>
      </c>
      <c r="K6429" s="3">
        <v>0</v>
      </c>
      <c r="L6429" s="3">
        <v>10000</v>
      </c>
      <c r="M6429" s="3">
        <f t="shared" si="400"/>
        <v>80000</v>
      </c>
      <c r="N6429" s="3">
        <f t="shared" si="402"/>
        <v>20000</v>
      </c>
      <c r="O6429" s="3">
        <f t="shared" si="403"/>
        <v>0</v>
      </c>
      <c r="P6429">
        <v>7.5</v>
      </c>
      <c r="Q6429">
        <v>29</v>
      </c>
      <c r="R6429">
        <v>6.7</v>
      </c>
      <c r="S6429">
        <v>273</v>
      </c>
      <c r="T6429" t="s">
        <v>430</v>
      </c>
      <c r="U6429">
        <f>VLOOKUP(T6429,Index!$J$2:$K$1319,2,FALSE)</f>
        <v>1267</v>
      </c>
      <c r="V6429" t="s">
        <v>37</v>
      </c>
      <c r="W6429">
        <f t="shared" si="401"/>
        <v>3</v>
      </c>
    </row>
    <row r="6430" spans="1:23">
      <c r="A6430" t="s">
        <v>4998</v>
      </c>
      <c r="B6430" t="s">
        <v>12</v>
      </c>
      <c r="C6430">
        <f>VLOOKUP(B6430,Index!$A$2:$B$18,2,FALSE)</f>
        <v>13</v>
      </c>
      <c r="D6430">
        <v>2011</v>
      </c>
      <c r="E6430" t="s">
        <v>23</v>
      </c>
      <c r="F6430">
        <f>VLOOKUP(E6430,Index!$D$2:$E$13,2,FALSE)</f>
        <v>4</v>
      </c>
      <c r="G6430" t="s">
        <v>1018</v>
      </c>
      <c r="H6430">
        <f>VLOOKUP(G6430,Index!$G$2:$H$40,2,FALSE)</f>
        <v>28</v>
      </c>
      <c r="I6430" s="3">
        <v>60000</v>
      </c>
      <c r="J6430" s="3">
        <v>20000</v>
      </c>
      <c r="K6430" s="3">
        <v>0</v>
      </c>
      <c r="L6430" s="3">
        <v>10000</v>
      </c>
      <c r="M6430" s="3">
        <f t="shared" si="400"/>
        <v>90000</v>
      </c>
      <c r="N6430" s="3">
        <f t="shared" si="402"/>
        <v>22500</v>
      </c>
      <c r="O6430" s="3">
        <f t="shared" si="403"/>
        <v>0</v>
      </c>
      <c r="P6430">
        <v>8.4</v>
      </c>
      <c r="Q6430">
        <v>19</v>
      </c>
      <c r="R6430">
        <v>8.6999999999999993</v>
      </c>
      <c r="S6430">
        <v>18</v>
      </c>
      <c r="T6430" t="s">
        <v>4374</v>
      </c>
      <c r="U6430">
        <f>VLOOKUP(T6430,Index!$J$2:$K$1319,2,FALSE)</f>
        <v>452</v>
      </c>
      <c r="V6430" t="s">
        <v>15</v>
      </c>
      <c r="W6430">
        <f t="shared" si="401"/>
        <v>3</v>
      </c>
    </row>
    <row r="6431" spans="1:23">
      <c r="A6431" t="s">
        <v>2141</v>
      </c>
      <c r="B6431" t="s">
        <v>132</v>
      </c>
      <c r="C6431">
        <f>VLOOKUP(B6431,Index!$A$2:$B$18,2,FALSE)</f>
        <v>5</v>
      </c>
      <c r="D6431">
        <v>2003</v>
      </c>
      <c r="E6431" t="s">
        <v>48</v>
      </c>
      <c r="F6431">
        <f>VLOOKUP(E6431,Index!$D$2:$E$13,2,FALSE)</f>
        <v>9</v>
      </c>
      <c r="G6431" t="s">
        <v>77</v>
      </c>
      <c r="H6431">
        <f>VLOOKUP(G6431,Index!$G$2:$H$40,2,FALSE)</f>
        <v>35</v>
      </c>
      <c r="I6431" s="3">
        <v>70000</v>
      </c>
      <c r="J6431" s="3">
        <v>20000</v>
      </c>
      <c r="K6431" s="3">
        <v>0</v>
      </c>
      <c r="L6431" s="3">
        <v>0</v>
      </c>
      <c r="M6431" s="3">
        <f t="shared" si="400"/>
        <v>90000</v>
      </c>
      <c r="N6431" s="3">
        <f t="shared" si="402"/>
        <v>22500</v>
      </c>
      <c r="O6431" s="3">
        <f t="shared" si="403"/>
        <v>0</v>
      </c>
      <c r="P6431">
        <v>7.3</v>
      </c>
      <c r="Q6431">
        <v>27</v>
      </c>
      <c r="R6431">
        <v>7.7</v>
      </c>
      <c r="S6431">
        <v>20</v>
      </c>
      <c r="T6431" t="s">
        <v>126</v>
      </c>
      <c r="U6431">
        <f>VLOOKUP(T6431,Index!$J$2:$K$1319,2,FALSE)</f>
        <v>1210</v>
      </c>
      <c r="V6431" t="s">
        <v>37</v>
      </c>
      <c r="W6431">
        <f t="shared" si="401"/>
        <v>3</v>
      </c>
    </row>
    <row r="6432" spans="1:23">
      <c r="A6432" t="s">
        <v>4999</v>
      </c>
      <c r="B6432" t="s">
        <v>12</v>
      </c>
      <c r="C6432">
        <f>VLOOKUP(B6432,Index!$A$2:$B$18,2,FALSE)</f>
        <v>13</v>
      </c>
      <c r="D6432">
        <v>2010</v>
      </c>
      <c r="E6432" t="s">
        <v>23</v>
      </c>
      <c r="F6432">
        <f>VLOOKUP(E6432,Index!$D$2:$E$13,2,FALSE)</f>
        <v>4</v>
      </c>
      <c r="G6432" t="s">
        <v>480</v>
      </c>
      <c r="H6432">
        <f>VLOOKUP(G6432,Index!$G$2:$H$40,2,FALSE)</f>
        <v>21</v>
      </c>
      <c r="I6432" s="3">
        <v>80000</v>
      </c>
      <c r="J6432" s="3">
        <v>0</v>
      </c>
      <c r="K6432" s="3">
        <v>0</v>
      </c>
      <c r="L6432" s="3">
        <v>10000</v>
      </c>
      <c r="M6432" s="3">
        <f t="shared" si="400"/>
        <v>90000</v>
      </c>
      <c r="N6432" s="3">
        <f t="shared" si="402"/>
        <v>22500</v>
      </c>
      <c r="O6432" s="3">
        <f t="shared" si="403"/>
        <v>0</v>
      </c>
      <c r="P6432">
        <v>5.6</v>
      </c>
      <c r="Q6432">
        <v>7</v>
      </c>
      <c r="R6432">
        <v>8.1999999999999993</v>
      </c>
      <c r="S6432">
        <v>5</v>
      </c>
      <c r="T6432" t="s">
        <v>5000</v>
      </c>
      <c r="U6432">
        <f>VLOOKUP(T6432,Index!$J$2:$K$1319,2,FALSE)</f>
        <v>449</v>
      </c>
      <c r="V6432" t="s">
        <v>61</v>
      </c>
      <c r="W6432">
        <f t="shared" si="401"/>
        <v>3</v>
      </c>
    </row>
    <row r="6433" spans="1:23">
      <c r="A6433" t="s">
        <v>2710</v>
      </c>
      <c r="B6433" t="s">
        <v>97</v>
      </c>
      <c r="C6433">
        <f>VLOOKUP(B6433,Index!$A$2:$B$18,2,FALSE)</f>
        <v>16</v>
      </c>
      <c r="D6433">
        <v>2005</v>
      </c>
      <c r="E6433" t="s">
        <v>34</v>
      </c>
      <c r="F6433">
        <f>VLOOKUP(E6433,Index!$D$2:$E$13,2,FALSE)</f>
        <v>1</v>
      </c>
      <c r="G6433" t="s">
        <v>429</v>
      </c>
      <c r="H6433">
        <f>VLOOKUP(G6433,Index!$G$2:$H$40,2,FALSE)</f>
        <v>34</v>
      </c>
      <c r="I6433" s="3">
        <v>60000</v>
      </c>
      <c r="J6433" s="3">
        <v>20000</v>
      </c>
      <c r="K6433" s="3">
        <v>0</v>
      </c>
      <c r="L6433" s="3">
        <v>0</v>
      </c>
      <c r="M6433" s="3">
        <f t="shared" si="400"/>
        <v>80000</v>
      </c>
      <c r="N6433" s="3">
        <f t="shared" si="402"/>
        <v>20000</v>
      </c>
      <c r="O6433" s="3">
        <f t="shared" si="403"/>
        <v>0</v>
      </c>
      <c r="P6433">
        <v>6.3</v>
      </c>
      <c r="Q6433">
        <v>12</v>
      </c>
      <c r="T6433" t="s">
        <v>590</v>
      </c>
      <c r="U6433">
        <f>VLOOKUP(T6433,Index!$J$2:$K$1319,2,FALSE)</f>
        <v>518</v>
      </c>
      <c r="V6433" t="s">
        <v>78</v>
      </c>
      <c r="W6433">
        <f t="shared" si="401"/>
        <v>3</v>
      </c>
    </row>
    <row r="6434" spans="1:23">
      <c r="A6434" t="s">
        <v>5001</v>
      </c>
      <c r="B6434" t="s">
        <v>39</v>
      </c>
      <c r="C6434">
        <f>VLOOKUP(B6434,Index!$A$2:$B$18,2,FALSE)</f>
        <v>8</v>
      </c>
      <c r="D6434">
        <v>2001</v>
      </c>
      <c r="E6434" t="s">
        <v>90</v>
      </c>
      <c r="F6434">
        <f>VLOOKUP(E6434,Index!$D$2:$E$13,2,FALSE)</f>
        <v>8</v>
      </c>
      <c r="G6434" t="s">
        <v>77</v>
      </c>
      <c r="H6434">
        <f>VLOOKUP(G6434,Index!$G$2:$H$40,2,FALSE)</f>
        <v>35</v>
      </c>
      <c r="I6434" s="3">
        <v>40000</v>
      </c>
      <c r="J6434" s="3">
        <v>30000</v>
      </c>
      <c r="K6434" s="3">
        <v>0</v>
      </c>
      <c r="L6434" s="3">
        <v>10000</v>
      </c>
      <c r="M6434" s="3">
        <f t="shared" si="400"/>
        <v>80000</v>
      </c>
      <c r="N6434" s="3">
        <f t="shared" si="402"/>
        <v>20000</v>
      </c>
      <c r="O6434" s="3">
        <f t="shared" si="403"/>
        <v>0</v>
      </c>
      <c r="P6434">
        <v>7</v>
      </c>
      <c r="Q6434">
        <v>14</v>
      </c>
      <c r="R6434">
        <v>7.5</v>
      </c>
      <c r="S6434">
        <v>6</v>
      </c>
      <c r="T6434" t="s">
        <v>2172</v>
      </c>
      <c r="U6434">
        <f>VLOOKUP(T6434,Index!$J$2:$K$1319,2,FALSE)</f>
        <v>914</v>
      </c>
      <c r="V6434" t="s">
        <v>61</v>
      </c>
      <c r="W6434">
        <f t="shared" si="401"/>
        <v>3</v>
      </c>
    </row>
    <row r="6435" spans="1:23">
      <c r="A6435" t="s">
        <v>5002</v>
      </c>
      <c r="B6435" t="s">
        <v>28</v>
      </c>
      <c r="C6435">
        <f>VLOOKUP(B6435,Index!$A$2:$B$18,2,FALSE)</f>
        <v>15</v>
      </c>
      <c r="D6435">
        <v>2009</v>
      </c>
      <c r="E6435" t="s">
        <v>48</v>
      </c>
      <c r="F6435">
        <f>VLOOKUP(E6435,Index!$D$2:$E$13,2,FALSE)</f>
        <v>9</v>
      </c>
      <c r="G6435" t="s">
        <v>267</v>
      </c>
      <c r="H6435">
        <f>VLOOKUP(G6435,Index!$G$2:$H$40,2,FALSE)</f>
        <v>14</v>
      </c>
      <c r="I6435" s="3">
        <v>50000</v>
      </c>
      <c r="J6435" s="3">
        <v>30000</v>
      </c>
      <c r="K6435" s="3">
        <v>0</v>
      </c>
      <c r="L6435" s="3">
        <v>10000</v>
      </c>
      <c r="M6435" s="3">
        <f t="shared" si="400"/>
        <v>90000</v>
      </c>
      <c r="N6435" s="3">
        <f t="shared" si="402"/>
        <v>22500</v>
      </c>
      <c r="O6435" s="3">
        <f t="shared" si="403"/>
        <v>0</v>
      </c>
      <c r="P6435">
        <v>3</v>
      </c>
      <c r="Q6435">
        <v>21</v>
      </c>
      <c r="R6435">
        <v>5.9</v>
      </c>
      <c r="S6435">
        <v>33</v>
      </c>
      <c r="T6435" t="s">
        <v>838</v>
      </c>
      <c r="U6435">
        <f>VLOOKUP(T6435,Index!$J$2:$K$1319,2,FALSE)</f>
        <v>932</v>
      </c>
      <c r="V6435" t="s">
        <v>37</v>
      </c>
      <c r="W6435">
        <f t="shared" si="401"/>
        <v>3</v>
      </c>
    </row>
    <row r="6436" spans="1:23">
      <c r="A6436" t="s">
        <v>5003</v>
      </c>
      <c r="B6436" t="s">
        <v>28</v>
      </c>
      <c r="C6436">
        <f>VLOOKUP(B6436,Index!$A$2:$B$18,2,FALSE)</f>
        <v>15</v>
      </c>
      <c r="D6436">
        <v>2007</v>
      </c>
      <c r="E6436" t="s">
        <v>48</v>
      </c>
      <c r="F6436">
        <f>VLOOKUP(E6436,Index!$D$2:$E$13,2,FALSE)</f>
        <v>9</v>
      </c>
      <c r="G6436" t="s">
        <v>588</v>
      </c>
      <c r="H6436">
        <f>VLOOKUP(G6436,Index!$G$2:$H$40,2,FALSE)</f>
        <v>37</v>
      </c>
      <c r="I6436" s="3">
        <v>70000</v>
      </c>
      <c r="J6436" s="3">
        <v>10000</v>
      </c>
      <c r="K6436" s="3">
        <v>0</v>
      </c>
      <c r="L6436" s="3">
        <v>10000</v>
      </c>
      <c r="M6436" s="3">
        <f t="shared" si="400"/>
        <v>90000</v>
      </c>
      <c r="N6436" s="3">
        <f t="shared" si="402"/>
        <v>22500</v>
      </c>
      <c r="O6436" s="3">
        <f t="shared" si="403"/>
        <v>0</v>
      </c>
      <c r="P6436">
        <v>6.6</v>
      </c>
      <c r="Q6436">
        <v>43</v>
      </c>
      <c r="R6436">
        <v>7.1</v>
      </c>
      <c r="S6436">
        <v>16</v>
      </c>
      <c r="T6436" t="s">
        <v>5004</v>
      </c>
      <c r="U6436">
        <f>VLOOKUP(T6436,Index!$J$2:$K$1319,2,FALSE)</f>
        <v>1168</v>
      </c>
      <c r="V6436" t="s">
        <v>37</v>
      </c>
      <c r="W6436">
        <f t="shared" si="401"/>
        <v>3</v>
      </c>
    </row>
    <row r="6437" spans="1:23">
      <c r="A6437" t="s">
        <v>5005</v>
      </c>
      <c r="B6437" t="s">
        <v>65</v>
      </c>
      <c r="C6437">
        <f>VLOOKUP(B6437,Index!$A$2:$B$18,2,FALSE)</f>
        <v>10</v>
      </c>
      <c r="D6437">
        <v>2016</v>
      </c>
      <c r="E6437" t="s">
        <v>34</v>
      </c>
      <c r="F6437">
        <f>VLOOKUP(E6437,Index!$D$2:$E$13,2,FALSE)</f>
        <v>1</v>
      </c>
      <c r="G6437" t="s">
        <v>77</v>
      </c>
      <c r="H6437">
        <f>VLOOKUP(G6437,Index!$G$2:$H$40,2,FALSE)</f>
        <v>35</v>
      </c>
      <c r="I6437" s="3">
        <v>10000</v>
      </c>
      <c r="J6437" s="3">
        <v>50000</v>
      </c>
      <c r="K6437" s="3">
        <v>10000</v>
      </c>
      <c r="L6437" s="3">
        <v>10000</v>
      </c>
      <c r="M6437" s="3">
        <f t="shared" si="400"/>
        <v>80000</v>
      </c>
      <c r="N6437" s="3">
        <f t="shared" si="402"/>
        <v>20000</v>
      </c>
      <c r="O6437" s="3">
        <f t="shared" si="403"/>
        <v>0</v>
      </c>
      <c r="R6437">
        <v>6.1</v>
      </c>
      <c r="S6437">
        <v>12</v>
      </c>
      <c r="T6437" t="s">
        <v>5006</v>
      </c>
      <c r="U6437">
        <f>VLOOKUP(T6437,Index!$J$2:$K$1319,2,FALSE)</f>
        <v>231</v>
      </c>
      <c r="V6437" t="s">
        <v>61</v>
      </c>
      <c r="W6437">
        <f t="shared" si="401"/>
        <v>3</v>
      </c>
    </row>
    <row r="6438" spans="1:23">
      <c r="A6438" t="s">
        <v>3951</v>
      </c>
      <c r="B6438" t="s">
        <v>130</v>
      </c>
      <c r="C6438">
        <f>VLOOKUP(B6438,Index!$A$2:$B$18,2,FALSE)</f>
        <v>14</v>
      </c>
      <c r="D6438">
        <v>2013</v>
      </c>
      <c r="E6438" t="s">
        <v>21</v>
      </c>
      <c r="F6438">
        <f>VLOOKUP(E6438,Index!$D$2:$E$13,2,FALSE)</f>
        <v>5</v>
      </c>
      <c r="G6438" t="s">
        <v>77</v>
      </c>
      <c r="H6438">
        <f>VLOOKUP(G6438,Index!$G$2:$H$40,2,FALSE)</f>
        <v>35</v>
      </c>
      <c r="I6438" s="3">
        <v>40000</v>
      </c>
      <c r="J6438" s="3">
        <v>30000</v>
      </c>
      <c r="K6438" s="3">
        <v>0</v>
      </c>
      <c r="L6438" s="3">
        <v>10000</v>
      </c>
      <c r="M6438" s="3">
        <f t="shared" si="400"/>
        <v>80000</v>
      </c>
      <c r="N6438" s="3">
        <f t="shared" si="402"/>
        <v>20000</v>
      </c>
      <c r="O6438" s="3">
        <f t="shared" si="403"/>
        <v>0</v>
      </c>
      <c r="P6438">
        <v>4.2</v>
      </c>
      <c r="Q6438">
        <v>5</v>
      </c>
      <c r="R6438">
        <v>5.6</v>
      </c>
      <c r="S6438">
        <v>21</v>
      </c>
      <c r="T6438" t="s">
        <v>973</v>
      </c>
      <c r="U6438">
        <f>VLOOKUP(T6438,Index!$J$2:$K$1319,2,FALSE)</f>
        <v>1276</v>
      </c>
      <c r="V6438" t="s">
        <v>15</v>
      </c>
      <c r="W6438">
        <f t="shared" si="401"/>
        <v>3</v>
      </c>
    </row>
    <row r="6439" spans="1:23">
      <c r="A6439" t="s">
        <v>5007</v>
      </c>
      <c r="B6439" t="s">
        <v>65</v>
      </c>
      <c r="C6439">
        <f>VLOOKUP(B6439,Index!$A$2:$B$18,2,FALSE)</f>
        <v>10</v>
      </c>
      <c r="D6439">
        <v>2014</v>
      </c>
      <c r="E6439" t="s">
        <v>34</v>
      </c>
      <c r="F6439">
        <f>VLOOKUP(E6439,Index!$D$2:$E$13,2,FALSE)</f>
        <v>1</v>
      </c>
      <c r="G6439" t="s">
        <v>173</v>
      </c>
      <c r="H6439">
        <f>VLOOKUP(G6439,Index!$G$2:$H$40,2,FALSE)</f>
        <v>31</v>
      </c>
      <c r="I6439" s="3">
        <v>0</v>
      </c>
      <c r="J6439" s="3">
        <v>70000</v>
      </c>
      <c r="K6439" s="3">
        <v>0</v>
      </c>
      <c r="L6439" s="3">
        <v>10000</v>
      </c>
      <c r="M6439" s="3">
        <f t="shared" si="400"/>
        <v>80000</v>
      </c>
      <c r="N6439" s="3">
        <f t="shared" si="402"/>
        <v>20000</v>
      </c>
      <c r="O6439" s="3">
        <f t="shared" si="403"/>
        <v>0</v>
      </c>
      <c r="P6439">
        <v>7.4</v>
      </c>
      <c r="Q6439">
        <v>40</v>
      </c>
      <c r="R6439">
        <v>6.7</v>
      </c>
      <c r="S6439">
        <v>128</v>
      </c>
      <c r="T6439" t="s">
        <v>1143</v>
      </c>
      <c r="U6439">
        <f>VLOOKUP(T6439,Index!$J$2:$K$1319,2,FALSE)</f>
        <v>820</v>
      </c>
      <c r="V6439" t="s">
        <v>61</v>
      </c>
      <c r="W6439">
        <f t="shared" si="401"/>
        <v>3</v>
      </c>
    </row>
    <row r="6440" spans="1:23">
      <c r="A6440" t="s">
        <v>5008</v>
      </c>
      <c r="B6440" t="s">
        <v>107</v>
      </c>
      <c r="C6440">
        <f>VLOOKUP(B6440,Index!$A$2:$B$18,2,FALSE)</f>
        <v>6</v>
      </c>
      <c r="D6440">
        <v>2008</v>
      </c>
      <c r="E6440" t="s">
        <v>67</v>
      </c>
      <c r="F6440">
        <f>VLOOKUP(E6440,Index!$D$2:$E$13,2,FALSE)</f>
        <v>10</v>
      </c>
      <c r="G6440" t="s">
        <v>94</v>
      </c>
      <c r="H6440">
        <f>VLOOKUP(G6440,Index!$G$2:$H$40,2,FALSE)</f>
        <v>15</v>
      </c>
      <c r="I6440" s="3">
        <v>0</v>
      </c>
      <c r="J6440" s="3">
        <v>70000</v>
      </c>
      <c r="K6440" s="3">
        <v>0</v>
      </c>
      <c r="L6440" s="3">
        <v>10000</v>
      </c>
      <c r="M6440" s="3">
        <f t="shared" si="400"/>
        <v>80000</v>
      </c>
      <c r="N6440" s="3">
        <f t="shared" si="402"/>
        <v>20000</v>
      </c>
      <c r="O6440" s="3">
        <f t="shared" si="403"/>
        <v>0</v>
      </c>
      <c r="P6440">
        <v>7.5</v>
      </c>
      <c r="Q6440">
        <v>10</v>
      </c>
      <c r="R6440">
        <v>7.7</v>
      </c>
      <c r="S6440">
        <v>19</v>
      </c>
      <c r="T6440" t="s">
        <v>94</v>
      </c>
      <c r="U6440">
        <f>VLOOKUP(T6440,Index!$J$2:$K$1319,2,FALSE)</f>
        <v>378</v>
      </c>
      <c r="V6440" t="s">
        <v>61</v>
      </c>
      <c r="W6440">
        <f t="shared" si="401"/>
        <v>1</v>
      </c>
    </row>
    <row r="6441" spans="1:23">
      <c r="A6441" t="s">
        <v>4221</v>
      </c>
      <c r="B6441" t="s">
        <v>39</v>
      </c>
      <c r="C6441">
        <f>VLOOKUP(B6441,Index!$A$2:$B$18,2,FALSE)</f>
        <v>8</v>
      </c>
      <c r="D6441">
        <v>2005</v>
      </c>
      <c r="E6441" t="s">
        <v>34</v>
      </c>
      <c r="F6441">
        <f>VLOOKUP(E6441,Index!$D$2:$E$13,2,FALSE)</f>
        <v>1</v>
      </c>
      <c r="G6441" t="s">
        <v>192</v>
      </c>
      <c r="H6441">
        <f>VLOOKUP(G6441,Index!$G$2:$H$40,2,FALSE)</f>
        <v>8</v>
      </c>
      <c r="I6441" s="3">
        <v>40000</v>
      </c>
      <c r="J6441" s="3">
        <v>30000</v>
      </c>
      <c r="K6441" s="3">
        <v>0</v>
      </c>
      <c r="L6441" s="3">
        <v>10000</v>
      </c>
      <c r="M6441" s="3">
        <f t="shared" si="400"/>
        <v>80000</v>
      </c>
      <c r="N6441" s="3">
        <f t="shared" si="402"/>
        <v>20000</v>
      </c>
      <c r="O6441" s="3">
        <f t="shared" si="403"/>
        <v>0</v>
      </c>
      <c r="P6441">
        <v>7</v>
      </c>
      <c r="Q6441">
        <v>39</v>
      </c>
      <c r="R6441">
        <v>8.1</v>
      </c>
      <c r="S6441">
        <v>36</v>
      </c>
      <c r="T6441" t="s">
        <v>1930</v>
      </c>
      <c r="U6441">
        <f>VLOOKUP(T6441,Index!$J$2:$K$1319,2,FALSE)</f>
        <v>492</v>
      </c>
      <c r="V6441" t="s">
        <v>37</v>
      </c>
      <c r="W6441">
        <f t="shared" si="401"/>
        <v>3</v>
      </c>
    </row>
    <row r="6442" spans="1:23">
      <c r="A6442" t="s">
        <v>5009</v>
      </c>
      <c r="B6442" t="s">
        <v>107</v>
      </c>
      <c r="C6442">
        <f>VLOOKUP(B6442,Index!$A$2:$B$18,2,FALSE)</f>
        <v>6</v>
      </c>
      <c r="D6442">
        <v>2002</v>
      </c>
      <c r="E6442" t="s">
        <v>221</v>
      </c>
      <c r="F6442">
        <f>VLOOKUP(E6442,Index!$D$2:$E$13,2,FALSE)</f>
        <v>12</v>
      </c>
      <c r="G6442" t="s">
        <v>29</v>
      </c>
      <c r="H6442">
        <f>VLOOKUP(G6442,Index!$G$2:$H$40,2,FALSE)</f>
        <v>23</v>
      </c>
      <c r="I6442" s="3">
        <v>20000</v>
      </c>
      <c r="J6442" s="3">
        <v>60000</v>
      </c>
      <c r="K6442" s="3">
        <v>0</v>
      </c>
      <c r="L6442" s="3">
        <v>10000</v>
      </c>
      <c r="M6442" s="3">
        <f t="shared" si="400"/>
        <v>90000</v>
      </c>
      <c r="N6442" s="3">
        <f t="shared" si="402"/>
        <v>22500</v>
      </c>
      <c r="O6442" s="3">
        <f t="shared" si="403"/>
        <v>0</v>
      </c>
      <c r="P6442">
        <v>8.9</v>
      </c>
      <c r="Q6442">
        <v>31</v>
      </c>
      <c r="R6442">
        <v>8.9</v>
      </c>
      <c r="S6442">
        <v>484</v>
      </c>
      <c r="T6442" t="s">
        <v>530</v>
      </c>
      <c r="U6442">
        <f>VLOOKUP(T6442,Index!$J$2:$K$1319,2,FALSE)</f>
        <v>385</v>
      </c>
      <c r="V6442" t="s">
        <v>61</v>
      </c>
      <c r="W6442">
        <f t="shared" si="401"/>
        <v>3</v>
      </c>
    </row>
    <row r="6443" spans="1:23">
      <c r="A6443" t="s">
        <v>5010</v>
      </c>
      <c r="B6443" t="s">
        <v>39</v>
      </c>
      <c r="C6443">
        <f>VLOOKUP(B6443,Index!$A$2:$B$18,2,FALSE)</f>
        <v>8</v>
      </c>
      <c r="D6443">
        <v>2004</v>
      </c>
      <c r="E6443" t="s">
        <v>34</v>
      </c>
      <c r="F6443">
        <f>VLOOKUP(E6443,Index!$D$2:$E$13,2,FALSE)</f>
        <v>1</v>
      </c>
      <c r="G6443" t="s">
        <v>407</v>
      </c>
      <c r="H6443">
        <f>VLOOKUP(G6443,Index!$G$2:$H$40,2,FALSE)</f>
        <v>29</v>
      </c>
      <c r="I6443" s="3">
        <v>40000</v>
      </c>
      <c r="J6443" s="3">
        <v>30000</v>
      </c>
      <c r="K6443" s="3">
        <v>0</v>
      </c>
      <c r="L6443" s="3">
        <v>10000</v>
      </c>
      <c r="M6443" s="3">
        <f t="shared" si="400"/>
        <v>80000</v>
      </c>
      <c r="N6443" s="3">
        <f t="shared" si="402"/>
        <v>20000</v>
      </c>
      <c r="O6443" s="3">
        <f t="shared" si="403"/>
        <v>0</v>
      </c>
      <c r="P6443">
        <v>5.4</v>
      </c>
      <c r="Q6443">
        <v>29</v>
      </c>
      <c r="R6443">
        <v>6.9</v>
      </c>
      <c r="S6443">
        <v>7</v>
      </c>
      <c r="T6443" t="s">
        <v>447</v>
      </c>
      <c r="U6443">
        <f>VLOOKUP(T6443,Index!$J$2:$K$1319,2,FALSE)</f>
        <v>1056</v>
      </c>
      <c r="V6443" t="s">
        <v>15</v>
      </c>
      <c r="W6443">
        <f t="shared" si="401"/>
        <v>3</v>
      </c>
    </row>
    <row r="6444" spans="1:23">
      <c r="A6444" t="s">
        <v>5011</v>
      </c>
      <c r="B6444" t="s">
        <v>12</v>
      </c>
      <c r="C6444">
        <f>VLOOKUP(B6444,Index!$A$2:$B$18,2,FALSE)</f>
        <v>13</v>
      </c>
      <c r="D6444">
        <v>2009</v>
      </c>
      <c r="E6444" t="s">
        <v>13</v>
      </c>
      <c r="F6444">
        <f>VLOOKUP(E6444,Index!$D$2:$E$13,2,FALSE)</f>
        <v>11</v>
      </c>
      <c r="G6444" t="s">
        <v>407</v>
      </c>
      <c r="H6444">
        <f>VLOOKUP(G6444,Index!$G$2:$H$40,2,FALSE)</f>
        <v>29</v>
      </c>
      <c r="I6444" s="3">
        <v>80000</v>
      </c>
      <c r="J6444" s="3">
        <v>0</v>
      </c>
      <c r="K6444" s="3">
        <v>0</v>
      </c>
      <c r="L6444" s="3">
        <v>10000</v>
      </c>
      <c r="M6444" s="3">
        <f t="shared" si="400"/>
        <v>90000</v>
      </c>
      <c r="N6444" s="3">
        <f t="shared" si="402"/>
        <v>22500</v>
      </c>
      <c r="O6444" s="3">
        <f t="shared" si="403"/>
        <v>0</v>
      </c>
      <c r="P6444">
        <v>4.5</v>
      </c>
      <c r="Q6444">
        <v>10</v>
      </c>
      <c r="T6444" t="s">
        <v>5012</v>
      </c>
      <c r="U6444">
        <f>VLOOKUP(T6444,Index!$J$2:$K$1319,2,FALSE)</f>
        <v>1115</v>
      </c>
      <c r="V6444" t="s">
        <v>78</v>
      </c>
      <c r="W6444">
        <f t="shared" si="401"/>
        <v>3</v>
      </c>
    </row>
    <row r="6445" spans="1:23">
      <c r="A6445" t="s">
        <v>3703</v>
      </c>
      <c r="B6445" t="s">
        <v>33</v>
      </c>
      <c r="C6445">
        <f>VLOOKUP(B6445,Index!$A$2:$B$18,2,FALSE)</f>
        <v>9</v>
      </c>
      <c r="D6445">
        <v>2011</v>
      </c>
      <c r="E6445" t="s">
        <v>34</v>
      </c>
      <c r="F6445">
        <f>VLOOKUP(E6445,Index!$D$2:$E$13,2,FALSE)</f>
        <v>1</v>
      </c>
      <c r="G6445" t="s">
        <v>429</v>
      </c>
      <c r="H6445">
        <f>VLOOKUP(G6445,Index!$G$2:$H$40,2,FALSE)</f>
        <v>34</v>
      </c>
      <c r="I6445" s="3">
        <v>70000</v>
      </c>
      <c r="J6445" s="3">
        <v>10000</v>
      </c>
      <c r="K6445" s="3">
        <v>0</v>
      </c>
      <c r="L6445" s="3">
        <v>10000</v>
      </c>
      <c r="M6445" s="3">
        <f t="shared" si="400"/>
        <v>90000</v>
      </c>
      <c r="N6445" s="3">
        <f t="shared" si="402"/>
        <v>22500</v>
      </c>
      <c r="O6445" s="3">
        <f t="shared" si="403"/>
        <v>0</v>
      </c>
      <c r="P6445">
        <v>7</v>
      </c>
      <c r="Q6445">
        <v>4</v>
      </c>
      <c r="R6445">
        <v>7</v>
      </c>
      <c r="S6445">
        <v>4</v>
      </c>
      <c r="T6445" t="s">
        <v>429</v>
      </c>
      <c r="U6445">
        <f>VLOOKUP(T6445,Index!$J$2:$K$1319,2,FALSE)</f>
        <v>1158</v>
      </c>
      <c r="V6445" t="s">
        <v>78</v>
      </c>
      <c r="W6445">
        <f t="shared" si="401"/>
        <v>1</v>
      </c>
    </row>
    <row r="6446" spans="1:23">
      <c r="A6446" t="s">
        <v>4172</v>
      </c>
      <c r="B6446" t="s">
        <v>156</v>
      </c>
      <c r="C6446">
        <f>VLOOKUP(B6446,Index!$A$2:$B$18,2,FALSE)</f>
        <v>4</v>
      </c>
      <c r="D6446">
        <v>2006</v>
      </c>
      <c r="E6446" t="s">
        <v>187</v>
      </c>
      <c r="F6446">
        <f>VLOOKUP(E6446,Index!$D$2:$E$13,2,FALSE)</f>
        <v>2</v>
      </c>
      <c r="G6446" t="s">
        <v>429</v>
      </c>
      <c r="H6446">
        <f>VLOOKUP(G6446,Index!$G$2:$H$40,2,FALSE)</f>
        <v>34</v>
      </c>
      <c r="I6446" s="3">
        <v>60000</v>
      </c>
      <c r="J6446" s="3">
        <v>20000</v>
      </c>
      <c r="K6446" s="3">
        <v>0</v>
      </c>
      <c r="L6446" s="3">
        <v>0</v>
      </c>
      <c r="M6446" s="3">
        <f t="shared" si="400"/>
        <v>80000</v>
      </c>
      <c r="N6446" s="3">
        <f t="shared" si="402"/>
        <v>20000</v>
      </c>
      <c r="O6446" s="3">
        <f t="shared" si="403"/>
        <v>0</v>
      </c>
      <c r="P6446">
        <v>6.9</v>
      </c>
      <c r="Q6446">
        <v>10</v>
      </c>
      <c r="R6446">
        <v>9</v>
      </c>
      <c r="S6446">
        <v>4</v>
      </c>
      <c r="T6446" t="s">
        <v>843</v>
      </c>
      <c r="U6446">
        <f>VLOOKUP(T6446,Index!$J$2:$K$1319,2,FALSE)</f>
        <v>80</v>
      </c>
      <c r="V6446" t="s">
        <v>15</v>
      </c>
      <c r="W6446">
        <f t="shared" si="401"/>
        <v>3</v>
      </c>
    </row>
    <row r="6447" spans="1:23">
      <c r="A6447" t="s">
        <v>3628</v>
      </c>
      <c r="B6447" t="s">
        <v>28</v>
      </c>
      <c r="C6447">
        <f>VLOOKUP(B6447,Index!$A$2:$B$18,2,FALSE)</f>
        <v>15</v>
      </c>
      <c r="D6447">
        <v>2009</v>
      </c>
      <c r="E6447" t="s">
        <v>21</v>
      </c>
      <c r="F6447">
        <f>VLOOKUP(E6447,Index!$D$2:$E$13,2,FALSE)</f>
        <v>5</v>
      </c>
      <c r="G6447" t="s">
        <v>77</v>
      </c>
      <c r="H6447">
        <f>VLOOKUP(G6447,Index!$G$2:$H$40,2,FALSE)</f>
        <v>35</v>
      </c>
      <c r="I6447" s="3">
        <v>70000</v>
      </c>
      <c r="J6447" s="3">
        <v>0</v>
      </c>
      <c r="K6447" s="3">
        <v>0</v>
      </c>
      <c r="L6447" s="3">
        <v>10000</v>
      </c>
      <c r="M6447" s="3">
        <f t="shared" si="400"/>
        <v>80000</v>
      </c>
      <c r="N6447" s="3">
        <f t="shared" si="402"/>
        <v>20000</v>
      </c>
      <c r="O6447" s="3">
        <f t="shared" si="403"/>
        <v>0</v>
      </c>
      <c r="P6447">
        <v>6.2</v>
      </c>
      <c r="Q6447">
        <v>12</v>
      </c>
      <c r="R6447">
        <v>6.5</v>
      </c>
      <c r="S6447">
        <v>11</v>
      </c>
      <c r="T6447" t="s">
        <v>519</v>
      </c>
      <c r="U6447">
        <f>VLOOKUP(T6447,Index!$J$2:$K$1319,2,FALSE)</f>
        <v>1218</v>
      </c>
      <c r="V6447" t="s">
        <v>15</v>
      </c>
      <c r="W6447">
        <f t="shared" si="401"/>
        <v>3</v>
      </c>
    </row>
    <row r="6448" spans="1:23">
      <c r="A6448" t="s">
        <v>5013</v>
      </c>
      <c r="B6448" t="s">
        <v>20</v>
      </c>
      <c r="C6448">
        <f>VLOOKUP(B6448,Index!$A$2:$B$18,2,FALSE)</f>
        <v>3</v>
      </c>
      <c r="D6448">
        <v>2006</v>
      </c>
      <c r="E6448" t="s">
        <v>34</v>
      </c>
      <c r="F6448">
        <f>VLOOKUP(E6448,Index!$D$2:$E$13,2,FALSE)</f>
        <v>1</v>
      </c>
      <c r="G6448" t="s">
        <v>407</v>
      </c>
      <c r="H6448">
        <f>VLOOKUP(G6448,Index!$G$2:$H$40,2,FALSE)</f>
        <v>29</v>
      </c>
      <c r="I6448" s="3">
        <v>80000</v>
      </c>
      <c r="J6448" s="3">
        <v>0</v>
      </c>
      <c r="K6448" s="3">
        <v>0</v>
      </c>
      <c r="L6448" s="3">
        <v>10000</v>
      </c>
      <c r="M6448" s="3">
        <f t="shared" si="400"/>
        <v>90000</v>
      </c>
      <c r="N6448" s="3">
        <f t="shared" si="402"/>
        <v>22500</v>
      </c>
      <c r="O6448" s="3">
        <f t="shared" si="403"/>
        <v>0</v>
      </c>
      <c r="P6448">
        <v>6</v>
      </c>
      <c r="Q6448">
        <v>4</v>
      </c>
      <c r="T6448" t="s">
        <v>611</v>
      </c>
      <c r="U6448">
        <f>VLOOKUP(T6448,Index!$J$2:$K$1319,2,FALSE)</f>
        <v>111</v>
      </c>
      <c r="V6448" t="s">
        <v>15</v>
      </c>
      <c r="W6448">
        <f t="shared" si="401"/>
        <v>3</v>
      </c>
    </row>
    <row r="6449" spans="1:23">
      <c r="A6449" t="s">
        <v>2687</v>
      </c>
      <c r="B6449" t="s">
        <v>112</v>
      </c>
      <c r="C6449">
        <f>VLOOKUP(B6449,Index!$A$2:$B$18,2,FALSE)</f>
        <v>11</v>
      </c>
      <c r="D6449">
        <v>2008</v>
      </c>
      <c r="E6449" t="s">
        <v>17</v>
      </c>
      <c r="F6449">
        <f>VLOOKUP(E6449,Index!$D$2:$E$13,2,FALSE)</f>
        <v>7</v>
      </c>
      <c r="G6449" t="s">
        <v>49</v>
      </c>
      <c r="H6449">
        <f>VLOOKUP(G6449,Index!$G$2:$H$40,2,FALSE)</f>
        <v>4</v>
      </c>
      <c r="I6449" s="3">
        <v>80000</v>
      </c>
      <c r="J6449" s="3">
        <v>0</v>
      </c>
      <c r="K6449" s="3">
        <v>0</v>
      </c>
      <c r="L6449" s="3">
        <v>10000</v>
      </c>
      <c r="M6449" s="3">
        <f t="shared" si="400"/>
        <v>90000</v>
      </c>
      <c r="N6449" s="3">
        <f t="shared" si="402"/>
        <v>22500</v>
      </c>
      <c r="O6449" s="3">
        <f t="shared" si="403"/>
        <v>0</v>
      </c>
      <c r="T6449" t="s">
        <v>2688</v>
      </c>
      <c r="U6449">
        <f>VLOOKUP(T6449,Index!$J$2:$K$1319,2,FALSE)</f>
        <v>1172</v>
      </c>
      <c r="V6449" t="s">
        <v>15</v>
      </c>
      <c r="W6449">
        <f t="shared" si="401"/>
        <v>3</v>
      </c>
    </row>
    <row r="6450" spans="1:23">
      <c r="A6450" t="s">
        <v>1689</v>
      </c>
      <c r="B6450" t="s">
        <v>97</v>
      </c>
      <c r="C6450">
        <f>VLOOKUP(B6450,Index!$A$2:$B$18,2,FALSE)</f>
        <v>16</v>
      </c>
      <c r="D6450">
        <v>2007</v>
      </c>
      <c r="E6450" t="s">
        <v>13</v>
      </c>
      <c r="F6450">
        <f>VLOOKUP(E6450,Index!$D$2:$E$13,2,FALSE)</f>
        <v>11</v>
      </c>
      <c r="G6450" t="s">
        <v>94</v>
      </c>
      <c r="H6450">
        <f>VLOOKUP(G6450,Index!$G$2:$H$40,2,FALSE)</f>
        <v>15</v>
      </c>
      <c r="I6450" s="3">
        <v>60000</v>
      </c>
      <c r="J6450" s="3">
        <v>20000</v>
      </c>
      <c r="K6450" s="3">
        <v>0</v>
      </c>
      <c r="L6450" s="3">
        <v>0</v>
      </c>
      <c r="M6450" s="3">
        <f t="shared" si="400"/>
        <v>80000</v>
      </c>
      <c r="N6450" s="3">
        <f t="shared" si="402"/>
        <v>20000</v>
      </c>
      <c r="O6450" s="3">
        <f t="shared" si="403"/>
        <v>0</v>
      </c>
      <c r="P6450">
        <v>8.1999999999999993</v>
      </c>
      <c r="Q6450">
        <v>4</v>
      </c>
      <c r="R6450">
        <v>8.1</v>
      </c>
      <c r="S6450">
        <v>8</v>
      </c>
      <c r="T6450" t="s">
        <v>95</v>
      </c>
      <c r="U6450">
        <f>VLOOKUP(T6450,Index!$J$2:$K$1319,2,FALSE)</f>
        <v>356</v>
      </c>
      <c r="V6450" t="s">
        <v>15</v>
      </c>
      <c r="W6450">
        <f t="shared" si="401"/>
        <v>3</v>
      </c>
    </row>
    <row r="6451" spans="1:23">
      <c r="A6451" t="s">
        <v>5014</v>
      </c>
      <c r="B6451" t="s">
        <v>39</v>
      </c>
      <c r="C6451">
        <f>VLOOKUP(B6451,Index!$A$2:$B$18,2,FALSE)</f>
        <v>8</v>
      </c>
      <c r="D6451">
        <v>2000</v>
      </c>
      <c r="E6451" t="s">
        <v>90</v>
      </c>
      <c r="F6451">
        <f>VLOOKUP(E6451,Index!$D$2:$E$13,2,FALSE)</f>
        <v>8</v>
      </c>
      <c r="G6451" t="s">
        <v>168</v>
      </c>
      <c r="H6451">
        <f>VLOOKUP(G6451,Index!$G$2:$H$40,2,FALSE)</f>
        <v>19</v>
      </c>
      <c r="I6451" s="3">
        <v>40000</v>
      </c>
      <c r="J6451" s="3">
        <v>30000</v>
      </c>
      <c r="K6451" s="3">
        <v>0</v>
      </c>
      <c r="L6451" s="3">
        <v>10000</v>
      </c>
      <c r="M6451" s="3">
        <f t="shared" si="400"/>
        <v>80000</v>
      </c>
      <c r="N6451" s="3">
        <f t="shared" si="402"/>
        <v>20000</v>
      </c>
      <c r="O6451" s="3">
        <f t="shared" si="403"/>
        <v>0</v>
      </c>
      <c r="P6451">
        <v>4.8</v>
      </c>
      <c r="Q6451">
        <v>16</v>
      </c>
      <c r="R6451">
        <v>6.3</v>
      </c>
      <c r="S6451">
        <v>39</v>
      </c>
      <c r="T6451" t="s">
        <v>169</v>
      </c>
      <c r="U6451">
        <f>VLOOKUP(T6451,Index!$J$2:$K$1319,2,FALSE)</f>
        <v>628</v>
      </c>
      <c r="V6451" t="s">
        <v>61</v>
      </c>
      <c r="W6451">
        <f t="shared" si="401"/>
        <v>3</v>
      </c>
    </row>
    <row r="6452" spans="1:23">
      <c r="A6452" t="s">
        <v>5015</v>
      </c>
      <c r="B6452" t="s">
        <v>20</v>
      </c>
      <c r="C6452">
        <f>VLOOKUP(B6452,Index!$A$2:$B$18,2,FALSE)</f>
        <v>3</v>
      </c>
      <c r="D6452">
        <v>2009</v>
      </c>
      <c r="E6452" t="s">
        <v>67</v>
      </c>
      <c r="F6452">
        <f>VLOOKUP(E6452,Index!$D$2:$E$13,2,FALSE)</f>
        <v>10</v>
      </c>
      <c r="G6452" t="s">
        <v>49</v>
      </c>
      <c r="H6452">
        <f>VLOOKUP(G6452,Index!$G$2:$H$40,2,FALSE)</f>
        <v>4</v>
      </c>
      <c r="I6452" s="3">
        <v>80000</v>
      </c>
      <c r="J6452" s="3">
        <v>0</v>
      </c>
      <c r="K6452" s="3">
        <v>0</v>
      </c>
      <c r="L6452" s="3">
        <v>10000</v>
      </c>
      <c r="M6452" s="3">
        <f t="shared" si="400"/>
        <v>90000</v>
      </c>
      <c r="N6452" s="3">
        <f t="shared" si="402"/>
        <v>22500</v>
      </c>
      <c r="O6452" s="3">
        <f t="shared" si="403"/>
        <v>0</v>
      </c>
      <c r="T6452" t="s">
        <v>5016</v>
      </c>
      <c r="U6452">
        <f>VLOOKUP(T6452,Index!$J$2:$K$1319,2,FALSE)</f>
        <v>1036</v>
      </c>
      <c r="V6452" t="s">
        <v>15</v>
      </c>
      <c r="W6452">
        <f t="shared" si="401"/>
        <v>3</v>
      </c>
    </row>
    <row r="6453" spans="1:23">
      <c r="A6453" t="s">
        <v>5017</v>
      </c>
      <c r="B6453" t="s">
        <v>39</v>
      </c>
      <c r="C6453">
        <f>VLOOKUP(B6453,Index!$A$2:$B$18,2,FALSE)</f>
        <v>8</v>
      </c>
      <c r="D6453">
        <v>2006</v>
      </c>
      <c r="E6453" t="s">
        <v>17</v>
      </c>
      <c r="F6453">
        <f>VLOOKUP(E6453,Index!$D$2:$E$13,2,FALSE)</f>
        <v>7</v>
      </c>
      <c r="G6453" t="s">
        <v>91</v>
      </c>
      <c r="H6453">
        <f>VLOOKUP(G6453,Index!$G$2:$H$40,2,FALSE)</f>
        <v>7</v>
      </c>
      <c r="I6453" s="3">
        <v>40000</v>
      </c>
      <c r="J6453" s="3">
        <v>30000</v>
      </c>
      <c r="K6453" s="3">
        <v>0</v>
      </c>
      <c r="L6453" s="3">
        <v>10000</v>
      </c>
      <c r="M6453" s="3">
        <f t="shared" si="400"/>
        <v>80000</v>
      </c>
      <c r="N6453" s="3">
        <f t="shared" si="402"/>
        <v>20000</v>
      </c>
      <c r="O6453" s="3">
        <f t="shared" si="403"/>
        <v>0</v>
      </c>
      <c r="T6453" t="s">
        <v>91</v>
      </c>
      <c r="U6453">
        <f>VLOOKUP(T6453,Index!$J$2:$K$1319,2,FALSE)</f>
        <v>129</v>
      </c>
      <c r="V6453" t="s">
        <v>78</v>
      </c>
      <c r="W6453">
        <f t="shared" si="401"/>
        <v>1</v>
      </c>
    </row>
    <row r="6454" spans="1:23">
      <c r="A6454" t="s">
        <v>5018</v>
      </c>
      <c r="B6454" t="s">
        <v>107</v>
      </c>
      <c r="C6454">
        <f>VLOOKUP(B6454,Index!$A$2:$B$18,2,FALSE)</f>
        <v>6</v>
      </c>
      <c r="D6454">
        <v>2004</v>
      </c>
      <c r="E6454" t="s">
        <v>48</v>
      </c>
      <c r="F6454">
        <f>VLOOKUP(E6454,Index!$D$2:$E$13,2,FALSE)</f>
        <v>9</v>
      </c>
      <c r="G6454" t="s">
        <v>588</v>
      </c>
      <c r="H6454">
        <f>VLOOKUP(G6454,Index!$G$2:$H$40,2,FALSE)</f>
        <v>37</v>
      </c>
      <c r="I6454" s="3">
        <v>0</v>
      </c>
      <c r="J6454" s="3">
        <v>70000</v>
      </c>
      <c r="K6454" s="3">
        <v>0</v>
      </c>
      <c r="L6454" s="3">
        <v>20000</v>
      </c>
      <c r="M6454" s="3">
        <f t="shared" si="400"/>
        <v>90000</v>
      </c>
      <c r="N6454" s="3">
        <f t="shared" si="402"/>
        <v>22500</v>
      </c>
      <c r="O6454" s="3">
        <f t="shared" si="403"/>
        <v>0</v>
      </c>
      <c r="P6454">
        <v>8.8000000000000007</v>
      </c>
      <c r="Q6454">
        <v>9</v>
      </c>
      <c r="R6454">
        <v>8.9</v>
      </c>
      <c r="S6454">
        <v>9851</v>
      </c>
      <c r="T6454" t="s">
        <v>294</v>
      </c>
      <c r="U6454">
        <f>VLOOKUP(T6454,Index!$J$2:$K$1319,2,FALSE)</f>
        <v>1238</v>
      </c>
      <c r="V6454" t="s">
        <v>37</v>
      </c>
      <c r="W6454">
        <f t="shared" si="401"/>
        <v>3</v>
      </c>
    </row>
    <row r="6455" spans="1:23">
      <c r="A6455" t="s">
        <v>5019</v>
      </c>
      <c r="B6455" t="s">
        <v>112</v>
      </c>
      <c r="C6455">
        <f>VLOOKUP(B6455,Index!$A$2:$B$18,2,FALSE)</f>
        <v>11</v>
      </c>
      <c r="D6455">
        <v>2010</v>
      </c>
      <c r="E6455" t="s">
        <v>43</v>
      </c>
      <c r="F6455">
        <f>VLOOKUP(E6455,Index!$D$2:$E$13,2,FALSE)</f>
        <v>6</v>
      </c>
      <c r="G6455" t="s">
        <v>168</v>
      </c>
      <c r="H6455">
        <f>VLOOKUP(G6455,Index!$G$2:$H$40,2,FALSE)</f>
        <v>19</v>
      </c>
      <c r="I6455" s="3">
        <v>70000</v>
      </c>
      <c r="J6455" s="3">
        <v>0</v>
      </c>
      <c r="K6455" s="3">
        <v>0</v>
      </c>
      <c r="L6455" s="3">
        <v>10000</v>
      </c>
      <c r="M6455" s="3">
        <f t="shared" si="400"/>
        <v>80000</v>
      </c>
      <c r="N6455" s="3">
        <f t="shared" si="402"/>
        <v>20000</v>
      </c>
      <c r="O6455" s="3">
        <f t="shared" si="403"/>
        <v>0</v>
      </c>
      <c r="P6455">
        <v>6.2</v>
      </c>
      <c r="Q6455">
        <v>19</v>
      </c>
      <c r="T6455" t="s">
        <v>252</v>
      </c>
      <c r="U6455">
        <f>VLOOKUP(T6455,Index!$J$2:$K$1319,2,FALSE)</f>
        <v>646</v>
      </c>
      <c r="V6455" t="s">
        <v>78</v>
      </c>
      <c r="W6455">
        <f t="shared" si="401"/>
        <v>3</v>
      </c>
    </row>
    <row r="6456" spans="1:23">
      <c r="A6456" t="s">
        <v>5020</v>
      </c>
      <c r="B6456" t="s">
        <v>20</v>
      </c>
      <c r="C6456">
        <f>VLOOKUP(B6456,Index!$A$2:$B$18,2,FALSE)</f>
        <v>3</v>
      </c>
      <c r="D6456">
        <v>2008</v>
      </c>
      <c r="E6456" t="s">
        <v>43</v>
      </c>
      <c r="F6456">
        <f>VLOOKUP(E6456,Index!$D$2:$E$13,2,FALSE)</f>
        <v>6</v>
      </c>
      <c r="G6456" t="s">
        <v>267</v>
      </c>
      <c r="H6456">
        <f>VLOOKUP(G6456,Index!$G$2:$H$40,2,FALSE)</f>
        <v>14</v>
      </c>
      <c r="I6456" s="3">
        <v>60000</v>
      </c>
      <c r="J6456" s="3">
        <v>10000</v>
      </c>
      <c r="K6456" s="3">
        <v>0</v>
      </c>
      <c r="L6456" s="3">
        <v>10000</v>
      </c>
      <c r="M6456" s="3">
        <f t="shared" si="400"/>
        <v>80000</v>
      </c>
      <c r="N6456" s="3">
        <f t="shared" si="402"/>
        <v>20000</v>
      </c>
      <c r="O6456" s="3">
        <f t="shared" si="403"/>
        <v>0</v>
      </c>
      <c r="P6456">
        <v>5.2</v>
      </c>
      <c r="Q6456">
        <v>12</v>
      </c>
      <c r="T6456" t="s">
        <v>4611</v>
      </c>
      <c r="U6456">
        <f>VLOOKUP(T6456,Index!$J$2:$K$1319,2,FALSE)</f>
        <v>925</v>
      </c>
      <c r="V6456" t="s">
        <v>15</v>
      </c>
      <c r="W6456">
        <f t="shared" si="401"/>
        <v>3</v>
      </c>
    </row>
    <row r="6457" spans="1:23">
      <c r="A6457" t="s">
        <v>5021</v>
      </c>
      <c r="B6457" t="s">
        <v>28</v>
      </c>
      <c r="C6457">
        <f>VLOOKUP(B6457,Index!$A$2:$B$18,2,FALSE)</f>
        <v>15</v>
      </c>
      <c r="D6457">
        <v>2007</v>
      </c>
      <c r="E6457" t="s">
        <v>48</v>
      </c>
      <c r="F6457">
        <f>VLOOKUP(E6457,Index!$D$2:$E$13,2,FALSE)</f>
        <v>9</v>
      </c>
      <c r="G6457" t="s">
        <v>77</v>
      </c>
      <c r="H6457">
        <f>VLOOKUP(G6457,Index!$G$2:$H$40,2,FALSE)</f>
        <v>35</v>
      </c>
      <c r="I6457" s="3">
        <v>80000</v>
      </c>
      <c r="J6457" s="3">
        <v>0</v>
      </c>
      <c r="K6457" s="3">
        <v>0</v>
      </c>
      <c r="L6457" s="3">
        <v>10000</v>
      </c>
      <c r="M6457" s="3">
        <f t="shared" si="400"/>
        <v>90000</v>
      </c>
      <c r="N6457" s="3">
        <f t="shared" si="402"/>
        <v>22500</v>
      </c>
      <c r="O6457" s="3">
        <f t="shared" si="403"/>
        <v>0</v>
      </c>
      <c r="P6457">
        <v>4.3</v>
      </c>
      <c r="Q6457">
        <v>11</v>
      </c>
      <c r="R6457">
        <v>6.7</v>
      </c>
      <c r="S6457">
        <v>55</v>
      </c>
      <c r="T6457" t="s">
        <v>793</v>
      </c>
      <c r="U6457">
        <f>VLOOKUP(T6457,Index!$J$2:$K$1319,2,FALSE)</f>
        <v>938</v>
      </c>
      <c r="V6457" t="s">
        <v>61</v>
      </c>
      <c r="W6457">
        <f t="shared" si="401"/>
        <v>3</v>
      </c>
    </row>
    <row r="6458" spans="1:23">
      <c r="A6458" t="s">
        <v>5022</v>
      </c>
      <c r="B6458" t="s">
        <v>20</v>
      </c>
      <c r="C6458">
        <f>VLOOKUP(B6458,Index!$A$2:$B$18,2,FALSE)</f>
        <v>3</v>
      </c>
      <c r="D6458">
        <v>2008</v>
      </c>
      <c r="E6458" t="s">
        <v>23</v>
      </c>
      <c r="F6458">
        <f>VLOOKUP(E6458,Index!$D$2:$E$13,2,FALSE)</f>
        <v>4</v>
      </c>
      <c r="G6458" t="s">
        <v>77</v>
      </c>
      <c r="H6458">
        <f>VLOOKUP(G6458,Index!$G$2:$H$40,2,FALSE)</f>
        <v>35</v>
      </c>
      <c r="I6458" s="3">
        <v>70000</v>
      </c>
      <c r="J6458" s="3">
        <v>0</v>
      </c>
      <c r="K6458" s="3">
        <v>0</v>
      </c>
      <c r="L6458" s="3">
        <v>10000</v>
      </c>
      <c r="M6458" s="3">
        <f t="shared" si="400"/>
        <v>80000</v>
      </c>
      <c r="N6458" s="3">
        <f t="shared" si="402"/>
        <v>20000</v>
      </c>
      <c r="O6458" s="3">
        <f t="shared" si="403"/>
        <v>0</v>
      </c>
      <c r="T6458" t="s">
        <v>372</v>
      </c>
      <c r="U6458">
        <f>VLOOKUP(T6458,Index!$J$2:$K$1319,2,FALSE)</f>
        <v>1213</v>
      </c>
      <c r="V6458" t="s">
        <v>15</v>
      </c>
      <c r="W6458">
        <f t="shared" si="401"/>
        <v>3</v>
      </c>
    </row>
    <row r="6459" spans="1:23">
      <c r="A6459" t="s">
        <v>4782</v>
      </c>
      <c r="B6459" t="s">
        <v>33</v>
      </c>
      <c r="C6459">
        <f>VLOOKUP(B6459,Index!$A$2:$B$18,2,FALSE)</f>
        <v>9</v>
      </c>
      <c r="D6459">
        <v>2012</v>
      </c>
      <c r="E6459" t="s">
        <v>17</v>
      </c>
      <c r="F6459">
        <f>VLOOKUP(E6459,Index!$D$2:$E$13,2,FALSE)</f>
        <v>7</v>
      </c>
      <c r="G6459" t="s">
        <v>49</v>
      </c>
      <c r="H6459">
        <f>VLOOKUP(G6459,Index!$G$2:$H$40,2,FALSE)</f>
        <v>4</v>
      </c>
      <c r="I6459" s="3">
        <v>70000</v>
      </c>
      <c r="J6459" s="3">
        <v>0</v>
      </c>
      <c r="K6459" s="3">
        <v>0</v>
      </c>
      <c r="L6459" s="3">
        <v>10000</v>
      </c>
      <c r="M6459" s="3">
        <f t="shared" si="400"/>
        <v>80000</v>
      </c>
      <c r="N6459" s="3">
        <f t="shared" si="402"/>
        <v>20000</v>
      </c>
      <c r="O6459" s="3">
        <f t="shared" si="403"/>
        <v>0</v>
      </c>
      <c r="P6459">
        <v>7.6</v>
      </c>
      <c r="Q6459">
        <v>4</v>
      </c>
      <c r="R6459">
        <v>4.5</v>
      </c>
      <c r="S6459">
        <v>15</v>
      </c>
      <c r="T6459" t="s">
        <v>2272</v>
      </c>
      <c r="U6459">
        <f>VLOOKUP(T6459,Index!$J$2:$K$1319,2,FALSE)</f>
        <v>396</v>
      </c>
      <c r="V6459" t="s">
        <v>15</v>
      </c>
      <c r="W6459">
        <f t="shared" si="401"/>
        <v>3</v>
      </c>
    </row>
    <row r="6460" spans="1:23">
      <c r="A6460" t="s">
        <v>5023</v>
      </c>
      <c r="B6460" t="s">
        <v>107</v>
      </c>
      <c r="C6460">
        <f>VLOOKUP(B6460,Index!$A$2:$B$18,2,FALSE)</f>
        <v>6</v>
      </c>
      <c r="D6460">
        <v>2006</v>
      </c>
      <c r="E6460" t="s">
        <v>221</v>
      </c>
      <c r="F6460">
        <f>VLOOKUP(E6460,Index!$D$2:$E$13,2,FALSE)</f>
        <v>12</v>
      </c>
      <c r="G6460" t="s">
        <v>180</v>
      </c>
      <c r="H6460">
        <f>VLOOKUP(G6460,Index!$G$2:$H$40,2,FALSE)</f>
        <v>20</v>
      </c>
      <c r="I6460" s="3">
        <v>10000</v>
      </c>
      <c r="J6460" s="3">
        <v>60000</v>
      </c>
      <c r="K6460" s="3">
        <v>0</v>
      </c>
      <c r="L6460" s="3">
        <v>10000</v>
      </c>
      <c r="M6460" s="3">
        <f t="shared" si="400"/>
        <v>80000</v>
      </c>
      <c r="N6460" s="3">
        <f t="shared" si="402"/>
        <v>20000</v>
      </c>
      <c r="O6460" s="3">
        <f t="shared" si="403"/>
        <v>0</v>
      </c>
      <c r="P6460">
        <v>7.9</v>
      </c>
      <c r="Q6460">
        <v>45</v>
      </c>
      <c r="R6460">
        <v>8.4</v>
      </c>
      <c r="S6460">
        <v>240</v>
      </c>
      <c r="T6460" t="s">
        <v>4775</v>
      </c>
      <c r="U6460">
        <f>VLOOKUP(T6460,Index!$J$2:$K$1319,2,FALSE)</f>
        <v>864</v>
      </c>
      <c r="V6460" t="s">
        <v>61</v>
      </c>
      <c r="W6460">
        <f t="shared" si="401"/>
        <v>3</v>
      </c>
    </row>
    <row r="6461" spans="1:23">
      <c r="A6461" t="s">
        <v>4572</v>
      </c>
      <c r="B6461" t="s">
        <v>12</v>
      </c>
      <c r="C6461">
        <f>VLOOKUP(B6461,Index!$A$2:$B$18,2,FALSE)</f>
        <v>13</v>
      </c>
      <c r="D6461">
        <v>2011</v>
      </c>
      <c r="E6461" t="s">
        <v>34</v>
      </c>
      <c r="F6461">
        <f>VLOOKUP(E6461,Index!$D$2:$E$13,2,FALSE)</f>
        <v>1</v>
      </c>
      <c r="G6461" t="s">
        <v>480</v>
      </c>
      <c r="H6461">
        <f>VLOOKUP(G6461,Index!$G$2:$H$40,2,FALSE)</f>
        <v>21</v>
      </c>
      <c r="I6461" s="3">
        <v>80000</v>
      </c>
      <c r="J6461" s="3">
        <v>0</v>
      </c>
      <c r="K6461" s="3">
        <v>0</v>
      </c>
      <c r="L6461" s="3">
        <v>10000</v>
      </c>
      <c r="M6461" s="3">
        <f t="shared" si="400"/>
        <v>90000</v>
      </c>
      <c r="N6461" s="3">
        <f t="shared" si="402"/>
        <v>22500</v>
      </c>
      <c r="O6461" s="3">
        <f t="shared" si="403"/>
        <v>0</v>
      </c>
      <c r="R6461">
        <v>6.3</v>
      </c>
      <c r="S6461">
        <v>4</v>
      </c>
      <c r="T6461" t="s">
        <v>5024</v>
      </c>
      <c r="U6461">
        <f>VLOOKUP(T6461,Index!$J$2:$K$1319,2,FALSE)</f>
        <v>1142</v>
      </c>
      <c r="V6461" t="s">
        <v>61</v>
      </c>
      <c r="W6461">
        <f t="shared" si="401"/>
        <v>3</v>
      </c>
    </row>
    <row r="6462" spans="1:23">
      <c r="A6462" t="s">
        <v>3859</v>
      </c>
      <c r="B6462" t="s">
        <v>20</v>
      </c>
      <c r="C6462">
        <f>VLOOKUP(B6462,Index!$A$2:$B$18,2,FALSE)</f>
        <v>3</v>
      </c>
      <c r="D6462">
        <v>2010</v>
      </c>
      <c r="E6462" t="s">
        <v>23</v>
      </c>
      <c r="F6462">
        <f>VLOOKUP(E6462,Index!$D$2:$E$13,2,FALSE)</f>
        <v>4</v>
      </c>
      <c r="G6462" t="s">
        <v>429</v>
      </c>
      <c r="H6462">
        <f>VLOOKUP(G6462,Index!$G$2:$H$40,2,FALSE)</f>
        <v>34</v>
      </c>
      <c r="I6462" s="3">
        <v>80000</v>
      </c>
      <c r="J6462" s="3">
        <v>0</v>
      </c>
      <c r="K6462" s="3">
        <v>0</v>
      </c>
      <c r="L6462" s="3">
        <v>10000</v>
      </c>
      <c r="M6462" s="3">
        <f t="shared" si="400"/>
        <v>90000</v>
      </c>
      <c r="N6462" s="3">
        <f t="shared" si="402"/>
        <v>22500</v>
      </c>
      <c r="O6462" s="3">
        <f t="shared" si="403"/>
        <v>0</v>
      </c>
      <c r="T6462" t="s">
        <v>429</v>
      </c>
      <c r="U6462">
        <f>VLOOKUP(T6462,Index!$J$2:$K$1319,2,FALSE)</f>
        <v>1158</v>
      </c>
      <c r="V6462" t="s">
        <v>15</v>
      </c>
      <c r="W6462">
        <f t="shared" si="401"/>
        <v>1</v>
      </c>
    </row>
    <row r="6463" spans="1:23">
      <c r="A6463" t="s">
        <v>5025</v>
      </c>
      <c r="B6463" t="s">
        <v>97</v>
      </c>
      <c r="C6463">
        <f>VLOOKUP(B6463,Index!$A$2:$B$18,2,FALSE)</f>
        <v>16</v>
      </c>
      <c r="D6463">
        <v>2003</v>
      </c>
      <c r="E6463" t="s">
        <v>17</v>
      </c>
      <c r="F6463">
        <f>VLOOKUP(E6463,Index!$D$2:$E$13,2,FALSE)</f>
        <v>7</v>
      </c>
      <c r="G6463" t="s">
        <v>407</v>
      </c>
      <c r="H6463">
        <f>VLOOKUP(G6463,Index!$G$2:$H$40,2,FALSE)</f>
        <v>29</v>
      </c>
      <c r="I6463" s="3">
        <v>60000</v>
      </c>
      <c r="J6463" s="3">
        <v>20000</v>
      </c>
      <c r="K6463" s="3">
        <v>0</v>
      </c>
      <c r="L6463" s="3">
        <v>0</v>
      </c>
      <c r="M6463" s="3">
        <f t="shared" si="400"/>
        <v>80000</v>
      </c>
      <c r="N6463" s="3">
        <f t="shared" si="402"/>
        <v>20000</v>
      </c>
      <c r="O6463" s="3">
        <f t="shared" si="403"/>
        <v>0</v>
      </c>
      <c r="P6463">
        <v>7.2</v>
      </c>
      <c r="Q6463">
        <v>32</v>
      </c>
      <c r="R6463">
        <v>9.1999999999999993</v>
      </c>
      <c r="S6463">
        <v>5</v>
      </c>
      <c r="T6463" t="s">
        <v>2747</v>
      </c>
      <c r="U6463">
        <f>VLOOKUP(T6463,Index!$J$2:$K$1319,2,FALSE)</f>
        <v>1288</v>
      </c>
      <c r="V6463" t="s">
        <v>61</v>
      </c>
      <c r="W6463">
        <f t="shared" si="401"/>
        <v>3</v>
      </c>
    </row>
    <row r="6464" spans="1:23">
      <c r="A6464" t="s">
        <v>1714</v>
      </c>
      <c r="B6464" t="s">
        <v>20</v>
      </c>
      <c r="C6464">
        <f>VLOOKUP(B6464,Index!$A$2:$B$18,2,FALSE)</f>
        <v>3</v>
      </c>
      <c r="D6464">
        <v>2005</v>
      </c>
      <c r="E6464" t="s">
        <v>59</v>
      </c>
      <c r="F6464">
        <f>VLOOKUP(E6464,Index!$D$2:$E$13,2,FALSE)</f>
        <v>3</v>
      </c>
      <c r="G6464" t="s">
        <v>94</v>
      </c>
      <c r="H6464">
        <f>VLOOKUP(G6464,Index!$G$2:$H$40,2,FALSE)</f>
        <v>15</v>
      </c>
      <c r="I6464" s="3">
        <v>80000</v>
      </c>
      <c r="J6464" s="3">
        <v>0</v>
      </c>
      <c r="K6464" s="3">
        <v>0</v>
      </c>
      <c r="L6464" s="3">
        <v>10000</v>
      </c>
      <c r="M6464" s="3">
        <f t="shared" si="400"/>
        <v>90000</v>
      </c>
      <c r="N6464" s="3">
        <f t="shared" si="402"/>
        <v>22500</v>
      </c>
      <c r="O6464" s="3">
        <f t="shared" si="403"/>
        <v>0</v>
      </c>
      <c r="P6464">
        <v>3.4</v>
      </c>
      <c r="Q6464">
        <v>6</v>
      </c>
      <c r="R6464">
        <v>6.5</v>
      </c>
      <c r="S6464">
        <v>16</v>
      </c>
      <c r="T6464" t="s">
        <v>5026</v>
      </c>
      <c r="U6464">
        <f>VLOOKUP(T6464,Index!$J$2:$K$1319,2,FALSE)</f>
        <v>343</v>
      </c>
      <c r="V6464" t="s">
        <v>78</v>
      </c>
      <c r="W6464">
        <f t="shared" si="401"/>
        <v>3</v>
      </c>
    </row>
    <row r="6465" spans="1:23">
      <c r="A6465" t="s">
        <v>5027</v>
      </c>
      <c r="B6465" t="s">
        <v>97</v>
      </c>
      <c r="C6465">
        <f>VLOOKUP(B6465,Index!$A$2:$B$18,2,FALSE)</f>
        <v>16</v>
      </c>
      <c r="D6465">
        <v>2002</v>
      </c>
      <c r="E6465" t="s">
        <v>187</v>
      </c>
      <c r="F6465">
        <f>VLOOKUP(E6465,Index!$D$2:$E$13,2,FALSE)</f>
        <v>2</v>
      </c>
      <c r="G6465" t="s">
        <v>227</v>
      </c>
      <c r="H6465">
        <f>VLOOKUP(G6465,Index!$G$2:$H$40,2,FALSE)</f>
        <v>5</v>
      </c>
      <c r="I6465" s="3">
        <v>60000</v>
      </c>
      <c r="J6465" s="3">
        <v>20000</v>
      </c>
      <c r="K6465" s="3">
        <v>0</v>
      </c>
      <c r="L6465" s="3">
        <v>0</v>
      </c>
      <c r="M6465" s="3">
        <f t="shared" si="400"/>
        <v>80000</v>
      </c>
      <c r="N6465" s="3">
        <f t="shared" si="402"/>
        <v>20000</v>
      </c>
      <c r="O6465" s="3">
        <f t="shared" si="403"/>
        <v>0</v>
      </c>
      <c r="P6465">
        <v>6.4</v>
      </c>
      <c r="Q6465">
        <v>20</v>
      </c>
      <c r="T6465" t="s">
        <v>5028</v>
      </c>
      <c r="U6465">
        <f>VLOOKUP(T6465,Index!$J$2:$K$1319,2,FALSE)</f>
        <v>1281</v>
      </c>
      <c r="V6465" t="s">
        <v>61</v>
      </c>
      <c r="W6465">
        <f t="shared" si="401"/>
        <v>3</v>
      </c>
    </row>
    <row r="6466" spans="1:23">
      <c r="A6466" t="s">
        <v>5029</v>
      </c>
      <c r="B6466" t="s">
        <v>28</v>
      </c>
      <c r="C6466">
        <f>VLOOKUP(B6466,Index!$A$2:$B$18,2,FALSE)</f>
        <v>15</v>
      </c>
      <c r="D6466">
        <v>2009</v>
      </c>
      <c r="E6466" t="s">
        <v>23</v>
      </c>
      <c r="F6466">
        <f>VLOOKUP(E6466,Index!$D$2:$E$13,2,FALSE)</f>
        <v>4</v>
      </c>
      <c r="G6466" t="s">
        <v>168</v>
      </c>
      <c r="H6466">
        <f>VLOOKUP(G6466,Index!$G$2:$H$40,2,FALSE)</f>
        <v>19</v>
      </c>
      <c r="I6466" s="3">
        <v>80000</v>
      </c>
      <c r="J6466" s="3">
        <v>0</v>
      </c>
      <c r="K6466" s="3">
        <v>0</v>
      </c>
      <c r="L6466" s="3">
        <v>10000</v>
      </c>
      <c r="M6466" s="3">
        <f t="shared" ref="M6466:M6529" si="404">SUM(I6466:L6466)</f>
        <v>90000</v>
      </c>
      <c r="N6466" s="3">
        <f t="shared" si="402"/>
        <v>22500</v>
      </c>
      <c r="O6466" s="3">
        <f t="shared" si="403"/>
        <v>0</v>
      </c>
      <c r="T6466" t="s">
        <v>252</v>
      </c>
      <c r="U6466">
        <f>VLOOKUP(T6466,Index!$J$2:$K$1319,2,FALSE)</f>
        <v>646</v>
      </c>
      <c r="V6466" t="s">
        <v>61</v>
      </c>
      <c r="W6466">
        <f t="shared" ref="W6466:W6529" si="405">IF(T6466=G6466,1,3)</f>
        <v>3</v>
      </c>
    </row>
    <row r="6467" spans="1:23">
      <c r="A6467" t="s">
        <v>5030</v>
      </c>
      <c r="B6467" t="s">
        <v>39</v>
      </c>
      <c r="C6467">
        <f>VLOOKUP(B6467,Index!$A$2:$B$18,2,FALSE)</f>
        <v>8</v>
      </c>
      <c r="D6467">
        <v>2001</v>
      </c>
      <c r="E6467" t="s">
        <v>13</v>
      </c>
      <c r="F6467">
        <f>VLOOKUP(E6467,Index!$D$2:$E$13,2,FALSE)</f>
        <v>11</v>
      </c>
      <c r="G6467" t="s">
        <v>168</v>
      </c>
      <c r="H6467">
        <f>VLOOKUP(G6467,Index!$G$2:$H$40,2,FALSE)</f>
        <v>19</v>
      </c>
      <c r="I6467" s="3">
        <v>40000</v>
      </c>
      <c r="J6467" s="3">
        <v>30000</v>
      </c>
      <c r="K6467" s="3">
        <v>0</v>
      </c>
      <c r="L6467" s="3">
        <v>10000</v>
      </c>
      <c r="M6467" s="3">
        <f t="shared" si="404"/>
        <v>80000</v>
      </c>
      <c r="N6467" s="3">
        <f t="shared" ref="N6467:N6530" si="406">AVERAGE(I6467:L6467)</f>
        <v>20000</v>
      </c>
      <c r="O6467" s="3">
        <f t="shared" ref="O6467:O6530" si="407">IF(M6467&gt;AVERAGE($M$2:$M$8064),1,0)</f>
        <v>0</v>
      </c>
      <c r="P6467">
        <v>6.5</v>
      </c>
      <c r="Q6467">
        <v>8</v>
      </c>
      <c r="T6467" t="s">
        <v>252</v>
      </c>
      <c r="U6467">
        <f>VLOOKUP(T6467,Index!$J$2:$K$1319,2,FALSE)</f>
        <v>646</v>
      </c>
      <c r="V6467" t="s">
        <v>15</v>
      </c>
      <c r="W6467">
        <f t="shared" si="405"/>
        <v>3</v>
      </c>
    </row>
    <row r="6468" spans="1:23">
      <c r="A6468" t="s">
        <v>5031</v>
      </c>
      <c r="B6468" t="s">
        <v>63</v>
      </c>
      <c r="C6468">
        <f>VLOOKUP(B6468,Index!$A$2:$B$18,2,FALSE)</f>
        <v>1</v>
      </c>
      <c r="D6468">
        <v>2011</v>
      </c>
      <c r="E6468" t="s">
        <v>48</v>
      </c>
      <c r="F6468">
        <f>VLOOKUP(E6468,Index!$D$2:$E$13,2,FALSE)</f>
        <v>9</v>
      </c>
      <c r="G6468" t="s">
        <v>480</v>
      </c>
      <c r="H6468">
        <f>VLOOKUP(G6468,Index!$G$2:$H$40,2,FALSE)</f>
        <v>21</v>
      </c>
      <c r="I6468" s="3">
        <v>80000</v>
      </c>
      <c r="J6468" s="3">
        <v>0</v>
      </c>
      <c r="K6468" s="3">
        <v>0</v>
      </c>
      <c r="L6468" s="3">
        <v>10000</v>
      </c>
      <c r="M6468" s="3">
        <f t="shared" si="404"/>
        <v>90000</v>
      </c>
      <c r="N6468" s="3">
        <f t="shared" si="406"/>
        <v>22500</v>
      </c>
      <c r="O6468" s="3">
        <f t="shared" si="407"/>
        <v>0</v>
      </c>
      <c r="P6468">
        <v>7.5</v>
      </c>
      <c r="Q6468">
        <v>8</v>
      </c>
      <c r="R6468">
        <v>7.7</v>
      </c>
      <c r="S6468">
        <v>18</v>
      </c>
      <c r="T6468" t="s">
        <v>2484</v>
      </c>
      <c r="U6468">
        <f>VLOOKUP(T6468,Index!$J$2:$K$1319,2,FALSE)</f>
        <v>1029</v>
      </c>
      <c r="V6468" t="s">
        <v>78</v>
      </c>
      <c r="W6468">
        <f t="shared" si="405"/>
        <v>3</v>
      </c>
    </row>
    <row r="6469" spans="1:23">
      <c r="A6469" t="s">
        <v>3845</v>
      </c>
      <c r="B6469" t="s">
        <v>63</v>
      </c>
      <c r="C6469">
        <f>VLOOKUP(B6469,Index!$A$2:$B$18,2,FALSE)</f>
        <v>1</v>
      </c>
      <c r="D6469">
        <v>2011</v>
      </c>
      <c r="E6469" t="s">
        <v>34</v>
      </c>
      <c r="F6469">
        <f>VLOOKUP(E6469,Index!$D$2:$E$13,2,FALSE)</f>
        <v>1</v>
      </c>
      <c r="G6469" t="s">
        <v>407</v>
      </c>
      <c r="H6469">
        <f>VLOOKUP(G6469,Index!$G$2:$H$40,2,FALSE)</f>
        <v>29</v>
      </c>
      <c r="I6469" s="3">
        <v>50000</v>
      </c>
      <c r="J6469" s="3">
        <v>20000</v>
      </c>
      <c r="K6469" s="3">
        <v>0</v>
      </c>
      <c r="L6469" s="3">
        <v>10000</v>
      </c>
      <c r="M6469" s="3">
        <f t="shared" si="404"/>
        <v>80000</v>
      </c>
      <c r="N6469" s="3">
        <f t="shared" si="406"/>
        <v>20000</v>
      </c>
      <c r="O6469" s="3">
        <f t="shared" si="407"/>
        <v>0</v>
      </c>
      <c r="P6469">
        <v>5.0999999999999996</v>
      </c>
      <c r="Q6469">
        <v>9</v>
      </c>
      <c r="R6469">
        <v>5</v>
      </c>
      <c r="S6469">
        <v>6</v>
      </c>
      <c r="T6469" t="s">
        <v>1171</v>
      </c>
      <c r="U6469">
        <f>VLOOKUP(T6469,Index!$J$2:$K$1319,2,FALSE)</f>
        <v>526</v>
      </c>
      <c r="V6469" t="s">
        <v>61</v>
      </c>
      <c r="W6469">
        <f t="shared" si="405"/>
        <v>3</v>
      </c>
    </row>
    <row r="6470" spans="1:23">
      <c r="A6470" t="s">
        <v>5032</v>
      </c>
      <c r="B6470" t="s">
        <v>156</v>
      </c>
      <c r="C6470">
        <f>VLOOKUP(B6470,Index!$A$2:$B$18,2,FALSE)</f>
        <v>4</v>
      </c>
      <c r="D6470">
        <v>2003</v>
      </c>
      <c r="E6470" t="s">
        <v>221</v>
      </c>
      <c r="F6470">
        <f>VLOOKUP(E6470,Index!$D$2:$E$13,2,FALSE)</f>
        <v>12</v>
      </c>
      <c r="G6470" t="s">
        <v>192</v>
      </c>
      <c r="H6470">
        <f>VLOOKUP(G6470,Index!$G$2:$H$40,2,FALSE)</f>
        <v>8</v>
      </c>
      <c r="I6470" s="3">
        <v>60000</v>
      </c>
      <c r="J6470" s="3">
        <v>20000</v>
      </c>
      <c r="K6470" s="3">
        <v>0</v>
      </c>
      <c r="L6470" s="3">
        <v>0</v>
      </c>
      <c r="M6470" s="3">
        <f t="shared" si="404"/>
        <v>80000</v>
      </c>
      <c r="N6470" s="3">
        <f t="shared" si="406"/>
        <v>20000</v>
      </c>
      <c r="O6470" s="3">
        <f t="shared" si="407"/>
        <v>0</v>
      </c>
      <c r="P6470">
        <v>6.4</v>
      </c>
      <c r="Q6470">
        <v>21</v>
      </c>
      <c r="R6470">
        <v>8.6999999999999993</v>
      </c>
      <c r="S6470">
        <v>7</v>
      </c>
      <c r="T6470" t="s">
        <v>192</v>
      </c>
      <c r="U6470">
        <f>VLOOKUP(T6470,Index!$J$2:$K$1319,2,FALSE)</f>
        <v>202</v>
      </c>
      <c r="V6470" t="s">
        <v>61</v>
      </c>
      <c r="W6470">
        <f t="shared" si="405"/>
        <v>1</v>
      </c>
    </row>
    <row r="6471" spans="1:23">
      <c r="A6471" t="s">
        <v>5033</v>
      </c>
      <c r="B6471" t="s">
        <v>39</v>
      </c>
      <c r="C6471">
        <f>VLOOKUP(B6471,Index!$A$2:$B$18,2,FALSE)</f>
        <v>8</v>
      </c>
      <c r="D6471">
        <v>2006</v>
      </c>
      <c r="E6471" t="s">
        <v>17</v>
      </c>
      <c r="F6471">
        <f>VLOOKUP(E6471,Index!$D$2:$E$13,2,FALSE)</f>
        <v>7</v>
      </c>
      <c r="G6471" t="s">
        <v>1028</v>
      </c>
      <c r="H6471">
        <f>VLOOKUP(G6471,Index!$G$2:$H$40,2,FALSE)</f>
        <v>9</v>
      </c>
      <c r="I6471" s="3">
        <v>40000</v>
      </c>
      <c r="J6471" s="3">
        <v>30000</v>
      </c>
      <c r="K6471" s="3">
        <v>0</v>
      </c>
      <c r="L6471" s="3">
        <v>10000</v>
      </c>
      <c r="M6471" s="3">
        <f t="shared" si="404"/>
        <v>80000</v>
      </c>
      <c r="N6471" s="3">
        <f t="shared" si="406"/>
        <v>20000</v>
      </c>
      <c r="O6471" s="3">
        <f t="shared" si="407"/>
        <v>0</v>
      </c>
      <c r="P6471">
        <v>8.1999999999999993</v>
      </c>
      <c r="Q6471">
        <v>26</v>
      </c>
      <c r="R6471">
        <v>7.2</v>
      </c>
      <c r="S6471">
        <v>15</v>
      </c>
      <c r="T6471" t="s">
        <v>1028</v>
      </c>
      <c r="U6471">
        <f>VLOOKUP(T6471,Index!$J$2:$K$1319,2,FALSE)</f>
        <v>235</v>
      </c>
      <c r="V6471" t="s">
        <v>78</v>
      </c>
      <c r="W6471">
        <f t="shared" si="405"/>
        <v>1</v>
      </c>
    </row>
    <row r="6472" spans="1:23">
      <c r="A6472" t="s">
        <v>5034</v>
      </c>
      <c r="B6472" t="s">
        <v>12</v>
      </c>
      <c r="C6472">
        <f>VLOOKUP(B6472,Index!$A$2:$B$18,2,FALSE)</f>
        <v>13</v>
      </c>
      <c r="D6472">
        <v>2009</v>
      </c>
      <c r="E6472" t="s">
        <v>48</v>
      </c>
      <c r="F6472">
        <f>VLOOKUP(E6472,Index!$D$2:$E$13,2,FALSE)</f>
        <v>9</v>
      </c>
      <c r="G6472" t="s">
        <v>480</v>
      </c>
      <c r="H6472">
        <f>VLOOKUP(G6472,Index!$G$2:$H$40,2,FALSE)</f>
        <v>21</v>
      </c>
      <c r="I6472" s="3">
        <v>70000</v>
      </c>
      <c r="J6472" s="3">
        <v>0</v>
      </c>
      <c r="K6472" s="3">
        <v>0</v>
      </c>
      <c r="L6472" s="3">
        <v>10000</v>
      </c>
      <c r="M6472" s="3">
        <f t="shared" si="404"/>
        <v>80000</v>
      </c>
      <c r="N6472" s="3">
        <f t="shared" si="406"/>
        <v>20000</v>
      </c>
      <c r="O6472" s="3">
        <f t="shared" si="407"/>
        <v>0</v>
      </c>
      <c r="P6472">
        <v>3.1</v>
      </c>
      <c r="Q6472">
        <v>6</v>
      </c>
      <c r="R6472">
        <v>5</v>
      </c>
      <c r="S6472">
        <v>11</v>
      </c>
      <c r="T6472" t="s">
        <v>5035</v>
      </c>
      <c r="U6472">
        <f>VLOOKUP(T6472,Index!$J$2:$K$1319,2,FALSE)</f>
        <v>310</v>
      </c>
      <c r="V6472" t="s">
        <v>61</v>
      </c>
      <c r="W6472">
        <f t="shared" si="405"/>
        <v>3</v>
      </c>
    </row>
    <row r="6473" spans="1:23">
      <c r="A6473" t="s">
        <v>4549</v>
      </c>
      <c r="B6473" t="s">
        <v>33</v>
      </c>
      <c r="C6473">
        <f>VLOOKUP(B6473,Index!$A$2:$B$18,2,FALSE)</f>
        <v>9</v>
      </c>
      <c r="D6473">
        <v>2010</v>
      </c>
      <c r="E6473" t="s">
        <v>13</v>
      </c>
      <c r="F6473">
        <f>VLOOKUP(E6473,Index!$D$2:$E$13,2,FALSE)</f>
        <v>11</v>
      </c>
      <c r="G6473" t="s">
        <v>948</v>
      </c>
      <c r="H6473">
        <f>VLOOKUP(G6473,Index!$G$2:$H$40,2,FALSE)</f>
        <v>10</v>
      </c>
      <c r="I6473" s="3">
        <v>80000</v>
      </c>
      <c r="J6473" s="3">
        <v>0</v>
      </c>
      <c r="K6473" s="3">
        <v>0</v>
      </c>
      <c r="L6473" s="3">
        <v>10000</v>
      </c>
      <c r="M6473" s="3">
        <f t="shared" si="404"/>
        <v>90000</v>
      </c>
      <c r="N6473" s="3">
        <f t="shared" si="406"/>
        <v>22500</v>
      </c>
      <c r="O6473" s="3">
        <f t="shared" si="407"/>
        <v>0</v>
      </c>
      <c r="P6473">
        <v>4.8</v>
      </c>
      <c r="Q6473">
        <v>8</v>
      </c>
      <c r="T6473" t="s">
        <v>2499</v>
      </c>
      <c r="U6473">
        <f>VLOOKUP(T6473,Index!$J$2:$K$1319,2,FALSE)</f>
        <v>253</v>
      </c>
      <c r="V6473" t="s">
        <v>78</v>
      </c>
      <c r="W6473">
        <f t="shared" si="405"/>
        <v>3</v>
      </c>
    </row>
    <row r="6474" spans="1:23">
      <c r="A6474" t="s">
        <v>5036</v>
      </c>
      <c r="B6474" t="s">
        <v>39</v>
      </c>
      <c r="C6474">
        <f>VLOOKUP(B6474,Index!$A$2:$B$18,2,FALSE)</f>
        <v>8</v>
      </c>
      <c r="D6474">
        <v>2008</v>
      </c>
      <c r="E6474" t="s">
        <v>23</v>
      </c>
      <c r="F6474">
        <f>VLOOKUP(E6474,Index!$D$2:$E$13,2,FALSE)</f>
        <v>4</v>
      </c>
      <c r="G6474" t="s">
        <v>264</v>
      </c>
      <c r="H6474">
        <f>VLOOKUP(G6474,Index!$G$2:$H$40,2,FALSE)</f>
        <v>25</v>
      </c>
      <c r="I6474" s="3">
        <v>40000</v>
      </c>
      <c r="J6474" s="3">
        <v>30000</v>
      </c>
      <c r="K6474" s="3">
        <v>0</v>
      </c>
      <c r="L6474" s="3">
        <v>10000</v>
      </c>
      <c r="M6474" s="3">
        <f t="shared" si="404"/>
        <v>80000</v>
      </c>
      <c r="N6474" s="3">
        <f t="shared" si="406"/>
        <v>20000</v>
      </c>
      <c r="O6474" s="3">
        <f t="shared" si="407"/>
        <v>0</v>
      </c>
      <c r="T6474" t="s">
        <v>4134</v>
      </c>
      <c r="U6474">
        <f>VLOOKUP(T6474,Index!$J$2:$K$1319,2,FALSE)</f>
        <v>769</v>
      </c>
      <c r="V6474" t="s">
        <v>15</v>
      </c>
      <c r="W6474">
        <f t="shared" si="405"/>
        <v>3</v>
      </c>
    </row>
    <row r="6475" spans="1:23">
      <c r="A6475" t="s">
        <v>2123</v>
      </c>
      <c r="B6475" t="s">
        <v>33</v>
      </c>
      <c r="C6475">
        <f>VLOOKUP(B6475,Index!$A$2:$B$18,2,FALSE)</f>
        <v>9</v>
      </c>
      <c r="D6475">
        <v>2007</v>
      </c>
      <c r="E6475" t="s">
        <v>48</v>
      </c>
      <c r="F6475">
        <f>VLOOKUP(E6475,Index!$D$2:$E$13,2,FALSE)</f>
        <v>9</v>
      </c>
      <c r="G6475" t="s">
        <v>561</v>
      </c>
      <c r="H6475">
        <f>VLOOKUP(G6475,Index!$G$2:$H$40,2,FALSE)</f>
        <v>24</v>
      </c>
      <c r="I6475" s="3">
        <v>70000</v>
      </c>
      <c r="J6475" s="3">
        <v>10000</v>
      </c>
      <c r="K6475" s="3">
        <v>0</v>
      </c>
      <c r="L6475" s="3">
        <v>10000</v>
      </c>
      <c r="M6475" s="3">
        <f t="shared" si="404"/>
        <v>90000</v>
      </c>
      <c r="N6475" s="3">
        <f t="shared" si="406"/>
        <v>22500</v>
      </c>
      <c r="O6475" s="3">
        <f t="shared" si="407"/>
        <v>0</v>
      </c>
      <c r="P6475">
        <v>5.6</v>
      </c>
      <c r="Q6475">
        <v>23</v>
      </c>
      <c r="R6475">
        <v>6.3</v>
      </c>
      <c r="S6475">
        <v>18</v>
      </c>
      <c r="T6475" t="s">
        <v>2124</v>
      </c>
      <c r="U6475">
        <f>VLOOKUP(T6475,Index!$J$2:$K$1319,2,FALSE)</f>
        <v>736</v>
      </c>
      <c r="V6475" t="s">
        <v>61</v>
      </c>
      <c r="W6475">
        <f t="shared" si="405"/>
        <v>3</v>
      </c>
    </row>
    <row r="6476" spans="1:23">
      <c r="A6476" t="s">
        <v>4258</v>
      </c>
      <c r="B6476" t="s">
        <v>39</v>
      </c>
      <c r="C6476">
        <f>VLOOKUP(B6476,Index!$A$2:$B$18,2,FALSE)</f>
        <v>8</v>
      </c>
      <c r="D6476">
        <v>2000</v>
      </c>
      <c r="E6476" t="s">
        <v>21</v>
      </c>
      <c r="F6476">
        <f>VLOOKUP(E6476,Index!$D$2:$E$13,2,FALSE)</f>
        <v>5</v>
      </c>
      <c r="G6476" t="s">
        <v>77</v>
      </c>
      <c r="H6476">
        <f>VLOOKUP(G6476,Index!$G$2:$H$40,2,FALSE)</f>
        <v>35</v>
      </c>
      <c r="I6476" s="3">
        <v>40000</v>
      </c>
      <c r="J6476" s="3">
        <v>30000</v>
      </c>
      <c r="K6476" s="3">
        <v>0</v>
      </c>
      <c r="L6476" s="3">
        <v>10000</v>
      </c>
      <c r="M6476" s="3">
        <f t="shared" si="404"/>
        <v>80000</v>
      </c>
      <c r="N6476" s="3">
        <f t="shared" si="406"/>
        <v>20000</v>
      </c>
      <c r="O6476" s="3">
        <f t="shared" si="407"/>
        <v>0</v>
      </c>
      <c r="P6476">
        <v>7.3</v>
      </c>
      <c r="Q6476">
        <v>10</v>
      </c>
      <c r="R6476">
        <v>7.3</v>
      </c>
      <c r="S6476">
        <v>7</v>
      </c>
      <c r="T6476" t="s">
        <v>3114</v>
      </c>
      <c r="U6476">
        <f>VLOOKUP(T6476,Index!$J$2:$K$1319,2,FALSE)</f>
        <v>317</v>
      </c>
      <c r="V6476" t="s">
        <v>15</v>
      </c>
      <c r="W6476">
        <f t="shared" si="405"/>
        <v>3</v>
      </c>
    </row>
    <row r="6477" spans="1:23">
      <c r="A6477" t="s">
        <v>2956</v>
      </c>
      <c r="B6477" t="s">
        <v>926</v>
      </c>
      <c r="C6477">
        <f>VLOOKUP(B6477,Index!$A$2:$B$18,2,FALSE)</f>
        <v>12</v>
      </c>
      <c r="D6477">
        <v>2013</v>
      </c>
      <c r="E6477" t="s">
        <v>221</v>
      </c>
      <c r="F6477">
        <f>VLOOKUP(E6477,Index!$D$2:$E$13,2,FALSE)</f>
        <v>12</v>
      </c>
      <c r="G6477" t="s">
        <v>49</v>
      </c>
      <c r="H6477">
        <f>VLOOKUP(G6477,Index!$G$2:$H$40,2,FALSE)</f>
        <v>4</v>
      </c>
      <c r="I6477" s="3">
        <v>30000</v>
      </c>
      <c r="J6477" s="3">
        <v>30000</v>
      </c>
      <c r="K6477" s="3">
        <v>0</v>
      </c>
      <c r="L6477" s="3">
        <v>20000</v>
      </c>
      <c r="M6477" s="3">
        <f t="shared" si="404"/>
        <v>80000</v>
      </c>
      <c r="N6477" s="3">
        <f t="shared" si="406"/>
        <v>20000</v>
      </c>
      <c r="O6477" s="3">
        <f t="shared" si="407"/>
        <v>0</v>
      </c>
      <c r="R6477">
        <v>2</v>
      </c>
      <c r="S6477">
        <v>13</v>
      </c>
      <c r="T6477" t="s">
        <v>1023</v>
      </c>
      <c r="U6477">
        <f>VLOOKUP(T6477,Index!$J$2:$K$1319,2,FALSE)</f>
        <v>402</v>
      </c>
      <c r="V6477" t="s">
        <v>15</v>
      </c>
      <c r="W6477">
        <f t="shared" si="405"/>
        <v>3</v>
      </c>
    </row>
    <row r="6478" spans="1:23">
      <c r="A6478" t="s">
        <v>5037</v>
      </c>
      <c r="B6478" t="s">
        <v>112</v>
      </c>
      <c r="C6478">
        <f>VLOOKUP(B6478,Index!$A$2:$B$18,2,FALSE)</f>
        <v>11</v>
      </c>
      <c r="D6478">
        <v>2005</v>
      </c>
      <c r="E6478" t="s">
        <v>43</v>
      </c>
      <c r="F6478">
        <f>VLOOKUP(E6478,Index!$D$2:$E$13,2,FALSE)</f>
        <v>6</v>
      </c>
      <c r="G6478" t="s">
        <v>77</v>
      </c>
      <c r="H6478">
        <f>VLOOKUP(G6478,Index!$G$2:$H$40,2,FALSE)</f>
        <v>35</v>
      </c>
      <c r="I6478" s="3">
        <v>70000</v>
      </c>
      <c r="J6478" s="3">
        <v>0</v>
      </c>
      <c r="K6478" s="3">
        <v>0</v>
      </c>
      <c r="L6478" s="3">
        <v>10000</v>
      </c>
      <c r="M6478" s="3">
        <f t="shared" si="404"/>
        <v>80000</v>
      </c>
      <c r="N6478" s="3">
        <f t="shared" si="406"/>
        <v>20000</v>
      </c>
      <c r="O6478" s="3">
        <f t="shared" si="407"/>
        <v>0</v>
      </c>
      <c r="P6478">
        <v>7.7</v>
      </c>
      <c r="Q6478">
        <v>36</v>
      </c>
      <c r="R6478">
        <v>7.7</v>
      </c>
      <c r="S6478">
        <v>13</v>
      </c>
      <c r="T6478" t="s">
        <v>183</v>
      </c>
      <c r="U6478">
        <f>VLOOKUP(T6478,Index!$J$2:$K$1319,2,FALSE)</f>
        <v>1116</v>
      </c>
      <c r="V6478" t="s">
        <v>15</v>
      </c>
      <c r="W6478">
        <f t="shared" si="405"/>
        <v>3</v>
      </c>
    </row>
    <row r="6479" spans="1:23">
      <c r="A6479" t="s">
        <v>4591</v>
      </c>
      <c r="B6479" t="s">
        <v>12</v>
      </c>
      <c r="C6479">
        <f>VLOOKUP(B6479,Index!$A$2:$B$18,2,FALSE)</f>
        <v>13</v>
      </c>
      <c r="D6479">
        <v>2008</v>
      </c>
      <c r="E6479" t="s">
        <v>187</v>
      </c>
      <c r="F6479">
        <f>VLOOKUP(E6479,Index!$D$2:$E$13,2,FALSE)</f>
        <v>2</v>
      </c>
      <c r="G6479" t="s">
        <v>192</v>
      </c>
      <c r="H6479">
        <f>VLOOKUP(G6479,Index!$G$2:$H$40,2,FALSE)</f>
        <v>8</v>
      </c>
      <c r="I6479" s="3">
        <v>80000</v>
      </c>
      <c r="J6479" s="3">
        <v>0</v>
      </c>
      <c r="K6479" s="3">
        <v>0</v>
      </c>
      <c r="L6479" s="3">
        <v>10000</v>
      </c>
      <c r="M6479" s="3">
        <f t="shared" si="404"/>
        <v>90000</v>
      </c>
      <c r="N6479" s="3">
        <f t="shared" si="406"/>
        <v>22500</v>
      </c>
      <c r="O6479" s="3">
        <f t="shared" si="407"/>
        <v>0</v>
      </c>
      <c r="P6479">
        <v>6</v>
      </c>
      <c r="Q6479">
        <v>28</v>
      </c>
      <c r="R6479">
        <v>7.8</v>
      </c>
      <c r="S6479">
        <v>5</v>
      </c>
      <c r="T6479" t="s">
        <v>1171</v>
      </c>
      <c r="U6479">
        <f>VLOOKUP(T6479,Index!$J$2:$K$1319,2,FALSE)</f>
        <v>526</v>
      </c>
      <c r="V6479" t="s">
        <v>61</v>
      </c>
      <c r="W6479">
        <f t="shared" si="405"/>
        <v>3</v>
      </c>
    </row>
    <row r="6480" spans="1:23">
      <c r="A6480" t="s">
        <v>4208</v>
      </c>
      <c r="B6480" t="s">
        <v>20</v>
      </c>
      <c r="C6480">
        <f>VLOOKUP(B6480,Index!$A$2:$B$18,2,FALSE)</f>
        <v>3</v>
      </c>
      <c r="D6480">
        <v>2009</v>
      </c>
      <c r="E6480" t="s">
        <v>34</v>
      </c>
      <c r="F6480">
        <f>VLOOKUP(E6480,Index!$D$2:$E$13,2,FALSE)</f>
        <v>1</v>
      </c>
      <c r="G6480" t="s">
        <v>1170</v>
      </c>
      <c r="H6480">
        <f>VLOOKUP(G6480,Index!$G$2:$H$40,2,FALSE)</f>
        <v>11</v>
      </c>
      <c r="I6480" s="3">
        <v>80000</v>
      </c>
      <c r="J6480" s="3">
        <v>0</v>
      </c>
      <c r="K6480" s="3">
        <v>0</v>
      </c>
      <c r="L6480" s="3">
        <v>10000</v>
      </c>
      <c r="M6480" s="3">
        <f t="shared" si="404"/>
        <v>90000</v>
      </c>
      <c r="N6480" s="3">
        <f t="shared" si="406"/>
        <v>22500</v>
      </c>
      <c r="O6480" s="3">
        <f t="shared" si="407"/>
        <v>0</v>
      </c>
      <c r="P6480">
        <v>6</v>
      </c>
      <c r="Q6480">
        <v>5</v>
      </c>
      <c r="T6480" t="s">
        <v>4007</v>
      </c>
      <c r="U6480">
        <f>VLOOKUP(T6480,Index!$J$2:$K$1319,2,FALSE)</f>
        <v>839</v>
      </c>
      <c r="V6480" t="s">
        <v>78</v>
      </c>
      <c r="W6480">
        <f t="shared" si="405"/>
        <v>3</v>
      </c>
    </row>
    <row r="6481" spans="1:23">
      <c r="A6481" t="s">
        <v>5038</v>
      </c>
      <c r="B6481" t="s">
        <v>20</v>
      </c>
      <c r="C6481">
        <f>VLOOKUP(B6481,Index!$A$2:$B$18,2,FALSE)</f>
        <v>3</v>
      </c>
      <c r="D6481">
        <v>2009</v>
      </c>
      <c r="E6481" t="s">
        <v>23</v>
      </c>
      <c r="F6481">
        <f>VLOOKUP(E6481,Index!$D$2:$E$13,2,FALSE)</f>
        <v>4</v>
      </c>
      <c r="G6481" t="s">
        <v>480</v>
      </c>
      <c r="H6481">
        <f>VLOOKUP(G6481,Index!$G$2:$H$40,2,FALSE)</f>
        <v>21</v>
      </c>
      <c r="I6481" s="3">
        <v>80000</v>
      </c>
      <c r="J6481" s="3">
        <v>0</v>
      </c>
      <c r="K6481" s="3">
        <v>0</v>
      </c>
      <c r="L6481" s="3">
        <v>10000</v>
      </c>
      <c r="M6481" s="3">
        <f t="shared" si="404"/>
        <v>90000</v>
      </c>
      <c r="N6481" s="3">
        <f t="shared" si="406"/>
        <v>22500</v>
      </c>
      <c r="O6481" s="3">
        <f t="shared" si="407"/>
        <v>0</v>
      </c>
      <c r="T6481" t="s">
        <v>4719</v>
      </c>
      <c r="U6481">
        <f>VLOOKUP(T6481,Index!$J$2:$K$1319,2,FALSE)</f>
        <v>249</v>
      </c>
      <c r="V6481" t="s">
        <v>15</v>
      </c>
      <c r="W6481">
        <f t="shared" si="405"/>
        <v>3</v>
      </c>
    </row>
    <row r="6482" spans="1:23">
      <c r="A6482" t="s">
        <v>3867</v>
      </c>
      <c r="B6482" t="s">
        <v>97</v>
      </c>
      <c r="C6482">
        <f>VLOOKUP(B6482,Index!$A$2:$B$18,2,FALSE)</f>
        <v>16</v>
      </c>
      <c r="D6482">
        <v>2003</v>
      </c>
      <c r="E6482" t="s">
        <v>221</v>
      </c>
      <c r="F6482">
        <f>VLOOKUP(E6482,Index!$D$2:$E$13,2,FALSE)</f>
        <v>12</v>
      </c>
      <c r="G6482" t="s">
        <v>94</v>
      </c>
      <c r="H6482">
        <f>VLOOKUP(G6482,Index!$G$2:$H$40,2,FALSE)</f>
        <v>15</v>
      </c>
      <c r="I6482" s="3">
        <v>60000</v>
      </c>
      <c r="J6482" s="3">
        <v>20000</v>
      </c>
      <c r="K6482" s="3">
        <v>0</v>
      </c>
      <c r="L6482" s="3">
        <v>0</v>
      </c>
      <c r="M6482" s="3">
        <f t="shared" si="404"/>
        <v>80000</v>
      </c>
      <c r="N6482" s="3">
        <f t="shared" si="406"/>
        <v>20000</v>
      </c>
      <c r="O6482" s="3">
        <f t="shared" si="407"/>
        <v>0</v>
      </c>
      <c r="P6482">
        <v>6.4</v>
      </c>
      <c r="Q6482">
        <v>19</v>
      </c>
      <c r="R6482">
        <v>7.7</v>
      </c>
      <c r="S6482">
        <v>21</v>
      </c>
      <c r="T6482" t="s">
        <v>3868</v>
      </c>
      <c r="U6482">
        <f>VLOOKUP(T6482,Index!$J$2:$K$1319,2,FALSE)</f>
        <v>1311</v>
      </c>
      <c r="V6482" t="s">
        <v>61</v>
      </c>
      <c r="W6482">
        <f t="shared" si="405"/>
        <v>3</v>
      </c>
    </row>
    <row r="6483" spans="1:23">
      <c r="A6483" t="s">
        <v>5039</v>
      </c>
      <c r="B6483" t="s">
        <v>39</v>
      </c>
      <c r="C6483">
        <f>VLOOKUP(B6483,Index!$A$2:$B$18,2,FALSE)</f>
        <v>8</v>
      </c>
      <c r="D6483">
        <v>2003</v>
      </c>
      <c r="E6483" t="s">
        <v>48</v>
      </c>
      <c r="F6483">
        <f>VLOOKUP(E6483,Index!$D$2:$E$13,2,FALSE)</f>
        <v>9</v>
      </c>
      <c r="G6483" t="s">
        <v>180</v>
      </c>
      <c r="H6483">
        <f>VLOOKUP(G6483,Index!$G$2:$H$40,2,FALSE)</f>
        <v>20</v>
      </c>
      <c r="I6483" s="3">
        <v>40000</v>
      </c>
      <c r="J6483" s="3">
        <v>30000</v>
      </c>
      <c r="K6483" s="3">
        <v>0</v>
      </c>
      <c r="L6483" s="3">
        <v>10000</v>
      </c>
      <c r="M6483" s="3">
        <f t="shared" si="404"/>
        <v>80000</v>
      </c>
      <c r="N6483" s="3">
        <f t="shared" si="406"/>
        <v>20000</v>
      </c>
      <c r="O6483" s="3">
        <f t="shared" si="407"/>
        <v>0</v>
      </c>
      <c r="P6483">
        <v>4.9000000000000004</v>
      </c>
      <c r="Q6483">
        <v>23</v>
      </c>
      <c r="R6483">
        <v>5</v>
      </c>
      <c r="S6483">
        <v>4</v>
      </c>
      <c r="T6483" t="s">
        <v>180</v>
      </c>
      <c r="U6483">
        <f>VLOOKUP(T6483,Index!$J$2:$K$1319,2,FALSE)</f>
        <v>683</v>
      </c>
      <c r="V6483" t="s">
        <v>61</v>
      </c>
      <c r="W6483">
        <f t="shared" si="405"/>
        <v>1</v>
      </c>
    </row>
    <row r="6484" spans="1:23">
      <c r="A6484" t="s">
        <v>2832</v>
      </c>
      <c r="B6484" t="s">
        <v>97</v>
      </c>
      <c r="C6484">
        <f>VLOOKUP(B6484,Index!$A$2:$B$18,2,FALSE)</f>
        <v>16</v>
      </c>
      <c r="D6484">
        <v>2006</v>
      </c>
      <c r="E6484" t="s">
        <v>13</v>
      </c>
      <c r="F6484">
        <f>VLOOKUP(E6484,Index!$D$2:$E$13,2,FALSE)</f>
        <v>11</v>
      </c>
      <c r="G6484" t="s">
        <v>94</v>
      </c>
      <c r="H6484">
        <f>VLOOKUP(G6484,Index!$G$2:$H$40,2,FALSE)</f>
        <v>15</v>
      </c>
      <c r="I6484" s="3">
        <v>60000</v>
      </c>
      <c r="J6484" s="3">
        <v>20000</v>
      </c>
      <c r="K6484" s="3">
        <v>0</v>
      </c>
      <c r="L6484" s="3">
        <v>0</v>
      </c>
      <c r="M6484" s="3">
        <f t="shared" si="404"/>
        <v>80000</v>
      </c>
      <c r="N6484" s="3">
        <f t="shared" si="406"/>
        <v>20000</v>
      </c>
      <c r="O6484" s="3">
        <f t="shared" si="407"/>
        <v>0</v>
      </c>
      <c r="P6484">
        <v>6.3</v>
      </c>
      <c r="Q6484">
        <v>30</v>
      </c>
      <c r="R6484">
        <v>7.1</v>
      </c>
      <c r="S6484">
        <v>9</v>
      </c>
      <c r="T6484" t="s">
        <v>135</v>
      </c>
      <c r="U6484">
        <f>VLOOKUP(T6484,Index!$J$2:$K$1319,2,FALSE)</f>
        <v>339</v>
      </c>
      <c r="V6484" t="s">
        <v>15</v>
      </c>
      <c r="W6484">
        <f t="shared" si="405"/>
        <v>3</v>
      </c>
    </row>
    <row r="6485" spans="1:23">
      <c r="A6485" t="s">
        <v>5040</v>
      </c>
      <c r="B6485" t="s">
        <v>112</v>
      </c>
      <c r="C6485">
        <f>VLOOKUP(B6485,Index!$A$2:$B$18,2,FALSE)</f>
        <v>11</v>
      </c>
      <c r="D6485">
        <v>2005</v>
      </c>
      <c r="E6485" t="s">
        <v>43</v>
      </c>
      <c r="F6485">
        <f>VLOOKUP(E6485,Index!$D$2:$E$13,2,FALSE)</f>
        <v>6</v>
      </c>
      <c r="G6485" t="s">
        <v>267</v>
      </c>
      <c r="H6485">
        <f>VLOOKUP(G6485,Index!$G$2:$H$40,2,FALSE)</f>
        <v>14</v>
      </c>
      <c r="I6485" s="3">
        <v>70000</v>
      </c>
      <c r="J6485" s="3">
        <v>0</v>
      </c>
      <c r="K6485" s="3">
        <v>0</v>
      </c>
      <c r="L6485" s="3">
        <v>10000</v>
      </c>
      <c r="M6485" s="3">
        <f t="shared" si="404"/>
        <v>80000</v>
      </c>
      <c r="N6485" s="3">
        <f t="shared" si="406"/>
        <v>20000</v>
      </c>
      <c r="O6485" s="3">
        <f t="shared" si="407"/>
        <v>0</v>
      </c>
      <c r="P6485">
        <v>4.5</v>
      </c>
      <c r="Q6485">
        <v>19</v>
      </c>
      <c r="R6485">
        <v>5.4</v>
      </c>
      <c r="S6485">
        <v>5</v>
      </c>
      <c r="T6485" t="s">
        <v>1157</v>
      </c>
      <c r="U6485">
        <f>VLOOKUP(T6485,Index!$J$2:$K$1319,2,FALSE)</f>
        <v>247</v>
      </c>
      <c r="V6485" t="s">
        <v>78</v>
      </c>
      <c r="W6485">
        <f t="shared" si="405"/>
        <v>3</v>
      </c>
    </row>
    <row r="6486" spans="1:23">
      <c r="A6486" t="s">
        <v>5041</v>
      </c>
      <c r="B6486" t="s">
        <v>156</v>
      </c>
      <c r="C6486">
        <f>VLOOKUP(B6486,Index!$A$2:$B$18,2,FALSE)</f>
        <v>4</v>
      </c>
      <c r="D6486">
        <v>2004</v>
      </c>
      <c r="E6486" t="s">
        <v>90</v>
      </c>
      <c r="F6486">
        <f>VLOOKUP(E6486,Index!$D$2:$E$13,2,FALSE)</f>
        <v>8</v>
      </c>
      <c r="G6486" t="s">
        <v>429</v>
      </c>
      <c r="H6486">
        <f>VLOOKUP(G6486,Index!$G$2:$H$40,2,FALSE)</f>
        <v>34</v>
      </c>
      <c r="I6486" s="3">
        <v>60000</v>
      </c>
      <c r="J6486" s="3">
        <v>20000</v>
      </c>
      <c r="K6486" s="3">
        <v>0</v>
      </c>
      <c r="L6486" s="3">
        <v>0</v>
      </c>
      <c r="M6486" s="3">
        <f t="shared" si="404"/>
        <v>80000</v>
      </c>
      <c r="N6486" s="3">
        <f t="shared" si="406"/>
        <v>20000</v>
      </c>
      <c r="O6486" s="3">
        <f t="shared" si="407"/>
        <v>0</v>
      </c>
      <c r="P6486">
        <v>7.7</v>
      </c>
      <c r="Q6486">
        <v>20</v>
      </c>
      <c r="R6486">
        <v>8.8000000000000007</v>
      </c>
      <c r="S6486">
        <v>15</v>
      </c>
      <c r="T6486" t="s">
        <v>938</v>
      </c>
      <c r="U6486">
        <f>VLOOKUP(T6486,Index!$J$2:$K$1319,2,FALSE)</f>
        <v>59</v>
      </c>
      <c r="V6486" t="s">
        <v>61</v>
      </c>
      <c r="W6486">
        <f t="shared" si="405"/>
        <v>3</v>
      </c>
    </row>
    <row r="6487" spans="1:23">
      <c r="A6487" t="s">
        <v>5042</v>
      </c>
      <c r="B6487" t="s">
        <v>156</v>
      </c>
      <c r="C6487">
        <f>VLOOKUP(B6487,Index!$A$2:$B$18,2,FALSE)</f>
        <v>4</v>
      </c>
      <c r="D6487">
        <v>2003</v>
      </c>
      <c r="E6487" t="s">
        <v>90</v>
      </c>
      <c r="F6487">
        <f>VLOOKUP(E6487,Index!$D$2:$E$13,2,FALSE)</f>
        <v>8</v>
      </c>
      <c r="G6487" t="s">
        <v>429</v>
      </c>
      <c r="H6487">
        <f>VLOOKUP(G6487,Index!$G$2:$H$40,2,FALSE)</f>
        <v>34</v>
      </c>
      <c r="I6487" s="3">
        <v>60000</v>
      </c>
      <c r="J6487" s="3">
        <v>20000</v>
      </c>
      <c r="K6487" s="3">
        <v>0</v>
      </c>
      <c r="L6487" s="3">
        <v>0</v>
      </c>
      <c r="M6487" s="3">
        <f t="shared" si="404"/>
        <v>80000</v>
      </c>
      <c r="N6487" s="3">
        <f t="shared" si="406"/>
        <v>20000</v>
      </c>
      <c r="O6487" s="3">
        <f t="shared" si="407"/>
        <v>0</v>
      </c>
      <c r="P6487">
        <v>7.4</v>
      </c>
      <c r="Q6487">
        <v>18</v>
      </c>
      <c r="R6487">
        <v>8.3000000000000007</v>
      </c>
      <c r="S6487">
        <v>9</v>
      </c>
      <c r="T6487" t="s">
        <v>1930</v>
      </c>
      <c r="U6487">
        <f>VLOOKUP(T6487,Index!$J$2:$K$1319,2,FALSE)</f>
        <v>492</v>
      </c>
      <c r="V6487" t="s">
        <v>15</v>
      </c>
      <c r="W6487">
        <f t="shared" si="405"/>
        <v>3</v>
      </c>
    </row>
    <row r="6488" spans="1:23">
      <c r="A6488" t="s">
        <v>5043</v>
      </c>
      <c r="B6488" t="s">
        <v>65</v>
      </c>
      <c r="C6488">
        <f>VLOOKUP(B6488,Index!$A$2:$B$18,2,FALSE)</f>
        <v>10</v>
      </c>
      <c r="D6488">
        <v>2014</v>
      </c>
      <c r="E6488" t="s">
        <v>13</v>
      </c>
      <c r="F6488">
        <f>VLOOKUP(E6488,Index!$D$2:$E$13,2,FALSE)</f>
        <v>11</v>
      </c>
      <c r="G6488" t="s">
        <v>1495</v>
      </c>
      <c r="H6488">
        <f>VLOOKUP(G6488,Index!$G$2:$H$40,2,FALSE)</f>
        <v>36</v>
      </c>
      <c r="I6488" s="3">
        <v>50000</v>
      </c>
      <c r="J6488" s="3">
        <v>20000</v>
      </c>
      <c r="K6488" s="3">
        <v>0</v>
      </c>
      <c r="L6488" s="3">
        <v>10000</v>
      </c>
      <c r="M6488" s="3">
        <f t="shared" si="404"/>
        <v>80000</v>
      </c>
      <c r="N6488" s="3">
        <f t="shared" si="406"/>
        <v>20000</v>
      </c>
      <c r="O6488" s="3">
        <f t="shared" si="407"/>
        <v>0</v>
      </c>
      <c r="P6488">
        <v>6.6</v>
      </c>
      <c r="Q6488">
        <v>11</v>
      </c>
      <c r="R6488">
        <v>6.3</v>
      </c>
      <c r="S6488">
        <v>67</v>
      </c>
      <c r="T6488" t="s">
        <v>852</v>
      </c>
      <c r="U6488">
        <f>VLOOKUP(T6488,Index!$J$2:$K$1319,2,FALSE)</f>
        <v>513</v>
      </c>
      <c r="V6488" t="s">
        <v>15</v>
      </c>
      <c r="W6488">
        <f t="shared" si="405"/>
        <v>3</v>
      </c>
    </row>
    <row r="6489" spans="1:23">
      <c r="A6489" t="s">
        <v>5044</v>
      </c>
      <c r="B6489" t="s">
        <v>156</v>
      </c>
      <c r="C6489">
        <f>VLOOKUP(B6489,Index!$A$2:$B$18,2,FALSE)</f>
        <v>4</v>
      </c>
      <c r="D6489">
        <v>2004</v>
      </c>
      <c r="E6489" t="s">
        <v>48</v>
      </c>
      <c r="F6489">
        <f>VLOOKUP(E6489,Index!$D$2:$E$13,2,FALSE)</f>
        <v>9</v>
      </c>
      <c r="G6489" t="s">
        <v>2182</v>
      </c>
      <c r="H6489">
        <f>VLOOKUP(G6489,Index!$G$2:$H$40,2,FALSE)</f>
        <v>18</v>
      </c>
      <c r="I6489" s="3">
        <v>60000</v>
      </c>
      <c r="J6489" s="3">
        <v>20000</v>
      </c>
      <c r="K6489" s="3">
        <v>0</v>
      </c>
      <c r="L6489" s="3">
        <v>0</v>
      </c>
      <c r="M6489" s="3">
        <f t="shared" si="404"/>
        <v>80000</v>
      </c>
      <c r="N6489" s="3">
        <f t="shared" si="406"/>
        <v>20000</v>
      </c>
      <c r="O6489" s="3">
        <f t="shared" si="407"/>
        <v>0</v>
      </c>
      <c r="P6489">
        <v>7.9</v>
      </c>
      <c r="Q6489">
        <v>32</v>
      </c>
      <c r="R6489">
        <v>8.3000000000000007</v>
      </c>
      <c r="S6489">
        <v>14</v>
      </c>
      <c r="T6489" t="s">
        <v>5045</v>
      </c>
      <c r="U6489">
        <f>VLOOKUP(T6489,Index!$J$2:$K$1319,2,FALSE)</f>
        <v>821</v>
      </c>
      <c r="V6489" t="s">
        <v>61</v>
      </c>
      <c r="W6489">
        <f t="shared" si="405"/>
        <v>3</v>
      </c>
    </row>
    <row r="6490" spans="1:23">
      <c r="A6490" t="s">
        <v>5046</v>
      </c>
      <c r="B6490" t="s">
        <v>132</v>
      </c>
      <c r="C6490">
        <f>VLOOKUP(B6490,Index!$A$2:$B$18,2,FALSE)</f>
        <v>5</v>
      </c>
      <c r="D6490">
        <v>2006</v>
      </c>
      <c r="E6490" t="s">
        <v>17</v>
      </c>
      <c r="F6490">
        <f>VLOOKUP(E6490,Index!$D$2:$E$13,2,FALSE)</f>
        <v>7</v>
      </c>
      <c r="G6490" t="s">
        <v>264</v>
      </c>
      <c r="H6490">
        <f>VLOOKUP(G6490,Index!$G$2:$H$40,2,FALSE)</f>
        <v>25</v>
      </c>
      <c r="I6490" s="3">
        <v>60000</v>
      </c>
      <c r="J6490" s="3">
        <v>20000</v>
      </c>
      <c r="K6490" s="3">
        <v>0</v>
      </c>
      <c r="L6490" s="3">
        <v>0</v>
      </c>
      <c r="M6490" s="3">
        <f t="shared" si="404"/>
        <v>80000</v>
      </c>
      <c r="N6490" s="3">
        <f t="shared" si="406"/>
        <v>20000</v>
      </c>
      <c r="O6490" s="3">
        <f t="shared" si="407"/>
        <v>0</v>
      </c>
      <c r="P6490">
        <v>5.7</v>
      </c>
      <c r="Q6490">
        <v>10</v>
      </c>
      <c r="R6490">
        <v>7.8</v>
      </c>
      <c r="S6490">
        <v>4</v>
      </c>
      <c r="T6490" t="s">
        <v>2980</v>
      </c>
      <c r="U6490">
        <f>VLOOKUP(T6490,Index!$J$2:$K$1319,2,FALSE)</f>
        <v>1045</v>
      </c>
      <c r="V6490" t="s">
        <v>15</v>
      </c>
      <c r="W6490">
        <f t="shared" si="405"/>
        <v>3</v>
      </c>
    </row>
    <row r="6491" spans="1:23">
      <c r="A6491" t="s">
        <v>5047</v>
      </c>
      <c r="B6491" t="s">
        <v>156</v>
      </c>
      <c r="C6491">
        <f>VLOOKUP(B6491,Index!$A$2:$B$18,2,FALSE)</f>
        <v>4</v>
      </c>
      <c r="D6491">
        <v>2001</v>
      </c>
      <c r="E6491" t="s">
        <v>48</v>
      </c>
      <c r="F6491">
        <f>VLOOKUP(E6491,Index!$D$2:$E$13,2,FALSE)</f>
        <v>9</v>
      </c>
      <c r="G6491" t="s">
        <v>168</v>
      </c>
      <c r="H6491">
        <f>VLOOKUP(G6491,Index!$G$2:$H$40,2,FALSE)</f>
        <v>19</v>
      </c>
      <c r="I6491" s="3">
        <v>60000</v>
      </c>
      <c r="J6491" s="3">
        <v>20000</v>
      </c>
      <c r="K6491" s="3">
        <v>0</v>
      </c>
      <c r="L6491" s="3">
        <v>0</v>
      </c>
      <c r="M6491" s="3">
        <f t="shared" si="404"/>
        <v>80000</v>
      </c>
      <c r="N6491" s="3">
        <f t="shared" si="406"/>
        <v>20000</v>
      </c>
      <c r="O6491" s="3">
        <f t="shared" si="407"/>
        <v>0</v>
      </c>
      <c r="P6491">
        <v>7.8</v>
      </c>
      <c r="Q6491">
        <v>17</v>
      </c>
      <c r="T6491" t="s">
        <v>5048</v>
      </c>
      <c r="U6491">
        <f>VLOOKUP(T6491,Index!$J$2:$K$1319,2,FALSE)</f>
        <v>751</v>
      </c>
      <c r="V6491" t="s">
        <v>15</v>
      </c>
      <c r="W6491">
        <f t="shared" si="405"/>
        <v>3</v>
      </c>
    </row>
    <row r="6492" spans="1:23">
      <c r="A6492" t="s">
        <v>1620</v>
      </c>
      <c r="B6492" t="s">
        <v>97</v>
      </c>
      <c r="C6492">
        <f>VLOOKUP(B6492,Index!$A$2:$B$18,2,FALSE)</f>
        <v>16</v>
      </c>
      <c r="D6492">
        <v>2006</v>
      </c>
      <c r="E6492" t="s">
        <v>67</v>
      </c>
      <c r="F6492">
        <f>VLOOKUP(E6492,Index!$D$2:$E$13,2,FALSE)</f>
        <v>10</v>
      </c>
      <c r="G6492" t="s">
        <v>77</v>
      </c>
      <c r="H6492">
        <f>VLOOKUP(G6492,Index!$G$2:$H$40,2,FALSE)</f>
        <v>35</v>
      </c>
      <c r="I6492" s="3">
        <v>60000</v>
      </c>
      <c r="J6492" s="3">
        <v>20000</v>
      </c>
      <c r="K6492" s="3">
        <v>0</v>
      </c>
      <c r="L6492" s="3">
        <v>0</v>
      </c>
      <c r="M6492" s="3">
        <f t="shared" si="404"/>
        <v>80000</v>
      </c>
      <c r="N6492" s="3">
        <f t="shared" si="406"/>
        <v>20000</v>
      </c>
      <c r="O6492" s="3">
        <f t="shared" si="407"/>
        <v>0</v>
      </c>
      <c r="P6492">
        <v>6.9</v>
      </c>
      <c r="Q6492">
        <v>19</v>
      </c>
      <c r="R6492">
        <v>6.8</v>
      </c>
      <c r="S6492">
        <v>4</v>
      </c>
      <c r="T6492" t="s">
        <v>2105</v>
      </c>
      <c r="U6492">
        <f>VLOOKUP(T6492,Index!$J$2:$K$1319,2,FALSE)</f>
        <v>1216</v>
      </c>
      <c r="V6492" t="s">
        <v>61</v>
      </c>
      <c r="W6492">
        <f t="shared" si="405"/>
        <v>3</v>
      </c>
    </row>
    <row r="6493" spans="1:23">
      <c r="A6493" t="s">
        <v>3884</v>
      </c>
      <c r="B6493" t="s">
        <v>65</v>
      </c>
      <c r="C6493">
        <f>VLOOKUP(B6493,Index!$A$2:$B$18,2,FALSE)</f>
        <v>10</v>
      </c>
      <c r="D6493">
        <v>2015</v>
      </c>
      <c r="E6493" t="s">
        <v>34</v>
      </c>
      <c r="F6493">
        <f>VLOOKUP(E6493,Index!$D$2:$E$13,2,FALSE)</f>
        <v>1</v>
      </c>
      <c r="G6493" t="s">
        <v>264</v>
      </c>
      <c r="H6493">
        <f>VLOOKUP(G6493,Index!$G$2:$H$40,2,FALSE)</f>
        <v>25</v>
      </c>
      <c r="I6493" s="3">
        <v>0</v>
      </c>
      <c r="J6493" s="3">
        <v>0</v>
      </c>
      <c r="K6493" s="3">
        <v>80000</v>
      </c>
      <c r="L6493" s="3">
        <v>0</v>
      </c>
      <c r="M6493" s="3">
        <f t="shared" si="404"/>
        <v>80000</v>
      </c>
      <c r="N6493" s="3">
        <f t="shared" si="406"/>
        <v>20000</v>
      </c>
      <c r="O6493" s="3">
        <f t="shared" si="407"/>
        <v>0</v>
      </c>
      <c r="P6493">
        <v>7</v>
      </c>
      <c r="Q6493">
        <v>18</v>
      </c>
      <c r="R6493">
        <v>7.8</v>
      </c>
      <c r="S6493">
        <v>44</v>
      </c>
      <c r="T6493" t="s">
        <v>1933</v>
      </c>
      <c r="U6493">
        <f>VLOOKUP(T6493,Index!$J$2:$K$1319,2,FALSE)</f>
        <v>1028</v>
      </c>
      <c r="V6493" t="s">
        <v>61</v>
      </c>
      <c r="W6493">
        <f t="shared" si="405"/>
        <v>3</v>
      </c>
    </row>
    <row r="6494" spans="1:23">
      <c r="A6494" t="s">
        <v>5049</v>
      </c>
      <c r="B6494" t="s">
        <v>39</v>
      </c>
      <c r="C6494">
        <f>VLOOKUP(B6494,Index!$A$2:$B$18,2,FALSE)</f>
        <v>8</v>
      </c>
      <c r="D6494">
        <v>2008</v>
      </c>
      <c r="E6494" t="s">
        <v>59</v>
      </c>
      <c r="F6494">
        <f>VLOOKUP(E6494,Index!$D$2:$E$13,2,FALSE)</f>
        <v>3</v>
      </c>
      <c r="G6494" t="s">
        <v>561</v>
      </c>
      <c r="H6494">
        <f>VLOOKUP(G6494,Index!$G$2:$H$40,2,FALSE)</f>
        <v>24</v>
      </c>
      <c r="I6494" s="3">
        <v>40000</v>
      </c>
      <c r="J6494" s="3">
        <v>30000</v>
      </c>
      <c r="K6494" s="3">
        <v>0</v>
      </c>
      <c r="L6494" s="3">
        <v>10000</v>
      </c>
      <c r="M6494" s="3">
        <f t="shared" si="404"/>
        <v>80000</v>
      </c>
      <c r="N6494" s="3">
        <f t="shared" si="406"/>
        <v>20000</v>
      </c>
      <c r="O6494" s="3">
        <f t="shared" si="407"/>
        <v>0</v>
      </c>
      <c r="T6494" t="s">
        <v>562</v>
      </c>
      <c r="U6494">
        <f>VLOOKUP(T6494,Index!$J$2:$K$1319,2,FALSE)</f>
        <v>735</v>
      </c>
      <c r="V6494" t="s">
        <v>37</v>
      </c>
      <c r="W6494">
        <f t="shared" si="405"/>
        <v>3</v>
      </c>
    </row>
    <row r="6495" spans="1:23">
      <c r="A6495" t="s">
        <v>4508</v>
      </c>
      <c r="B6495" t="s">
        <v>28</v>
      </c>
      <c r="C6495">
        <f>VLOOKUP(B6495,Index!$A$2:$B$18,2,FALSE)</f>
        <v>15</v>
      </c>
      <c r="D6495">
        <v>2006</v>
      </c>
      <c r="E6495" t="s">
        <v>13</v>
      </c>
      <c r="F6495">
        <f>VLOOKUP(E6495,Index!$D$2:$E$13,2,FALSE)</f>
        <v>11</v>
      </c>
      <c r="G6495" t="s">
        <v>35</v>
      </c>
      <c r="H6495">
        <f>VLOOKUP(G6495,Index!$G$2:$H$40,2,FALSE)</f>
        <v>32</v>
      </c>
      <c r="I6495" s="3">
        <v>70000</v>
      </c>
      <c r="J6495" s="3">
        <v>0</v>
      </c>
      <c r="K6495" s="3">
        <v>0</v>
      </c>
      <c r="L6495" s="3">
        <v>10000</v>
      </c>
      <c r="M6495" s="3">
        <f t="shared" si="404"/>
        <v>80000</v>
      </c>
      <c r="N6495" s="3">
        <f t="shared" si="406"/>
        <v>20000</v>
      </c>
      <c r="O6495" s="3">
        <f t="shared" si="407"/>
        <v>0</v>
      </c>
      <c r="P6495">
        <v>7.8</v>
      </c>
      <c r="Q6495">
        <v>51</v>
      </c>
      <c r="R6495">
        <v>7.9</v>
      </c>
      <c r="S6495">
        <v>166</v>
      </c>
      <c r="T6495" t="s">
        <v>965</v>
      </c>
      <c r="U6495">
        <f>VLOOKUP(T6495,Index!$J$2:$K$1319,2,FALSE)</f>
        <v>659</v>
      </c>
      <c r="V6495" t="s">
        <v>78</v>
      </c>
      <c r="W6495">
        <f t="shared" si="405"/>
        <v>3</v>
      </c>
    </row>
    <row r="6496" spans="1:23">
      <c r="A6496" t="s">
        <v>5050</v>
      </c>
      <c r="B6496" t="s">
        <v>39</v>
      </c>
      <c r="C6496">
        <f>VLOOKUP(B6496,Index!$A$2:$B$18,2,FALSE)</f>
        <v>8</v>
      </c>
      <c r="D6496">
        <v>2002</v>
      </c>
      <c r="E6496" t="s">
        <v>13</v>
      </c>
      <c r="F6496">
        <f>VLOOKUP(E6496,Index!$D$2:$E$13,2,FALSE)</f>
        <v>11</v>
      </c>
      <c r="G6496" t="s">
        <v>94</v>
      </c>
      <c r="H6496">
        <f>VLOOKUP(G6496,Index!$G$2:$H$40,2,FALSE)</f>
        <v>15</v>
      </c>
      <c r="I6496" s="3">
        <v>40000</v>
      </c>
      <c r="J6496" s="3">
        <v>30000</v>
      </c>
      <c r="K6496" s="3">
        <v>0</v>
      </c>
      <c r="L6496" s="3">
        <v>10000</v>
      </c>
      <c r="M6496" s="3">
        <f t="shared" si="404"/>
        <v>80000</v>
      </c>
      <c r="N6496" s="3">
        <f t="shared" si="406"/>
        <v>20000</v>
      </c>
      <c r="O6496" s="3">
        <f t="shared" si="407"/>
        <v>0</v>
      </c>
      <c r="P6496">
        <v>6.1</v>
      </c>
      <c r="Q6496">
        <v>8</v>
      </c>
      <c r="T6496" t="s">
        <v>4926</v>
      </c>
      <c r="U6496">
        <f>VLOOKUP(T6496,Index!$J$2:$K$1319,2,FALSE)</f>
        <v>1032</v>
      </c>
      <c r="V6496" t="s">
        <v>15</v>
      </c>
      <c r="W6496">
        <f t="shared" si="405"/>
        <v>3</v>
      </c>
    </row>
    <row r="6497" spans="1:23">
      <c r="A6497" t="s">
        <v>5051</v>
      </c>
      <c r="B6497" t="s">
        <v>20</v>
      </c>
      <c r="C6497">
        <f>VLOOKUP(B6497,Index!$A$2:$B$18,2,FALSE)</f>
        <v>3</v>
      </c>
      <c r="D6497">
        <v>2008</v>
      </c>
      <c r="E6497" t="s">
        <v>67</v>
      </c>
      <c r="F6497">
        <f>VLOOKUP(E6497,Index!$D$2:$E$13,2,FALSE)</f>
        <v>10</v>
      </c>
      <c r="G6497" t="s">
        <v>77</v>
      </c>
      <c r="H6497">
        <f>VLOOKUP(G6497,Index!$G$2:$H$40,2,FALSE)</f>
        <v>35</v>
      </c>
      <c r="I6497" s="3">
        <v>80000</v>
      </c>
      <c r="J6497" s="3">
        <v>0</v>
      </c>
      <c r="K6497" s="3">
        <v>0</v>
      </c>
      <c r="L6497" s="3">
        <v>10000</v>
      </c>
      <c r="M6497" s="3">
        <f t="shared" si="404"/>
        <v>90000</v>
      </c>
      <c r="N6497" s="3">
        <f t="shared" si="406"/>
        <v>22500</v>
      </c>
      <c r="O6497" s="3">
        <f t="shared" si="407"/>
        <v>0</v>
      </c>
      <c r="P6497">
        <v>4.8</v>
      </c>
      <c r="Q6497">
        <v>6</v>
      </c>
      <c r="R6497">
        <v>7.1</v>
      </c>
      <c r="S6497">
        <v>7</v>
      </c>
      <c r="T6497" t="s">
        <v>1924</v>
      </c>
      <c r="U6497">
        <f>VLOOKUP(T6497,Index!$J$2:$K$1319,2,FALSE)</f>
        <v>463</v>
      </c>
      <c r="V6497" t="s">
        <v>61</v>
      </c>
      <c r="W6497">
        <f t="shared" si="405"/>
        <v>3</v>
      </c>
    </row>
    <row r="6498" spans="1:23">
      <c r="A6498" t="s">
        <v>5052</v>
      </c>
      <c r="B6498" t="s">
        <v>926</v>
      </c>
      <c r="C6498">
        <f>VLOOKUP(B6498,Index!$A$2:$B$18,2,FALSE)</f>
        <v>12</v>
      </c>
      <c r="D6498">
        <v>2013</v>
      </c>
      <c r="E6498" t="s">
        <v>34</v>
      </c>
      <c r="F6498">
        <f>VLOOKUP(E6498,Index!$D$2:$E$13,2,FALSE)</f>
        <v>1</v>
      </c>
      <c r="G6498" t="s">
        <v>45</v>
      </c>
      <c r="H6498">
        <f>VLOOKUP(G6498,Index!$G$2:$H$40,2,FALSE)</f>
        <v>30</v>
      </c>
      <c r="I6498" s="3">
        <v>0</v>
      </c>
      <c r="J6498" s="3">
        <v>60000</v>
      </c>
      <c r="K6498" s="3">
        <v>0</v>
      </c>
      <c r="L6498" s="3">
        <v>20000</v>
      </c>
      <c r="M6498" s="3">
        <f t="shared" si="404"/>
        <v>80000</v>
      </c>
      <c r="N6498" s="3">
        <f t="shared" si="406"/>
        <v>20000</v>
      </c>
      <c r="O6498" s="3">
        <f t="shared" si="407"/>
        <v>0</v>
      </c>
      <c r="P6498">
        <v>6.9</v>
      </c>
      <c r="Q6498">
        <v>16</v>
      </c>
      <c r="R6498">
        <v>6.8</v>
      </c>
      <c r="S6498">
        <v>10</v>
      </c>
      <c r="T6498" t="s">
        <v>1694</v>
      </c>
      <c r="U6498">
        <f>VLOOKUP(T6498,Index!$J$2:$K$1319,2,FALSE)</f>
        <v>823</v>
      </c>
      <c r="V6498" t="s">
        <v>78</v>
      </c>
      <c r="W6498">
        <f t="shared" si="405"/>
        <v>3</v>
      </c>
    </row>
    <row r="6499" spans="1:23">
      <c r="A6499" t="s">
        <v>5053</v>
      </c>
      <c r="B6499" t="s">
        <v>20</v>
      </c>
      <c r="C6499">
        <f>VLOOKUP(B6499,Index!$A$2:$B$18,2,FALSE)</f>
        <v>3</v>
      </c>
      <c r="D6499">
        <v>2007</v>
      </c>
      <c r="E6499" t="s">
        <v>21</v>
      </c>
      <c r="F6499">
        <f>VLOOKUP(E6499,Index!$D$2:$E$13,2,FALSE)</f>
        <v>5</v>
      </c>
      <c r="G6499" t="s">
        <v>168</v>
      </c>
      <c r="H6499">
        <f>VLOOKUP(G6499,Index!$G$2:$H$40,2,FALSE)</f>
        <v>19</v>
      </c>
      <c r="I6499" s="3">
        <v>80000</v>
      </c>
      <c r="J6499" s="3">
        <v>0</v>
      </c>
      <c r="K6499" s="3">
        <v>0</v>
      </c>
      <c r="L6499" s="3">
        <v>10000</v>
      </c>
      <c r="M6499" s="3">
        <f t="shared" si="404"/>
        <v>90000</v>
      </c>
      <c r="N6499" s="3">
        <f t="shared" si="406"/>
        <v>22500</v>
      </c>
      <c r="O6499" s="3">
        <f t="shared" si="407"/>
        <v>0</v>
      </c>
      <c r="P6499">
        <v>4.7</v>
      </c>
      <c r="Q6499">
        <v>23</v>
      </c>
      <c r="R6499">
        <v>7.5</v>
      </c>
      <c r="S6499">
        <v>6</v>
      </c>
      <c r="T6499" t="s">
        <v>5054</v>
      </c>
      <c r="U6499">
        <f>VLOOKUP(T6499,Index!$J$2:$K$1319,2,FALSE)</f>
        <v>425</v>
      </c>
      <c r="V6499" t="s">
        <v>78</v>
      </c>
      <c r="W6499">
        <f t="shared" si="405"/>
        <v>3</v>
      </c>
    </row>
    <row r="6500" spans="1:23">
      <c r="A6500" t="s">
        <v>929</v>
      </c>
      <c r="B6500" t="s">
        <v>107</v>
      </c>
      <c r="C6500">
        <f>VLOOKUP(B6500,Index!$A$2:$B$18,2,FALSE)</f>
        <v>6</v>
      </c>
      <c r="D6500">
        <v>2012</v>
      </c>
      <c r="E6500" t="s">
        <v>13</v>
      </c>
      <c r="F6500">
        <f>VLOOKUP(E6500,Index!$D$2:$E$13,2,FALSE)</f>
        <v>11</v>
      </c>
      <c r="G6500" t="s">
        <v>168</v>
      </c>
      <c r="H6500">
        <f>VLOOKUP(G6500,Index!$G$2:$H$40,2,FALSE)</f>
        <v>19</v>
      </c>
      <c r="I6500" s="3">
        <v>0</v>
      </c>
      <c r="J6500" s="3">
        <v>70000</v>
      </c>
      <c r="K6500" s="3">
        <v>0</v>
      </c>
      <c r="L6500" s="3">
        <v>10000</v>
      </c>
      <c r="M6500" s="3">
        <f t="shared" si="404"/>
        <v>80000</v>
      </c>
      <c r="N6500" s="3">
        <f t="shared" si="406"/>
        <v>20000</v>
      </c>
      <c r="O6500" s="3">
        <f t="shared" si="407"/>
        <v>0</v>
      </c>
      <c r="P6500">
        <v>8</v>
      </c>
      <c r="Q6500">
        <v>8</v>
      </c>
      <c r="R6500">
        <v>6.9</v>
      </c>
      <c r="S6500">
        <v>182</v>
      </c>
      <c r="T6500" t="s">
        <v>252</v>
      </c>
      <c r="U6500">
        <f>VLOOKUP(T6500,Index!$J$2:$K$1319,2,FALSE)</f>
        <v>646</v>
      </c>
      <c r="V6500" t="s">
        <v>15</v>
      </c>
      <c r="W6500">
        <f t="shared" si="405"/>
        <v>3</v>
      </c>
    </row>
    <row r="6501" spans="1:23">
      <c r="A6501" t="s">
        <v>3594</v>
      </c>
      <c r="B6501" t="s">
        <v>33</v>
      </c>
      <c r="C6501">
        <f>VLOOKUP(B6501,Index!$A$2:$B$18,2,FALSE)</f>
        <v>9</v>
      </c>
      <c r="D6501">
        <v>2015</v>
      </c>
      <c r="E6501" t="s">
        <v>34</v>
      </c>
      <c r="F6501">
        <f>VLOOKUP(E6501,Index!$D$2:$E$13,2,FALSE)</f>
        <v>1</v>
      </c>
      <c r="G6501" t="s">
        <v>49</v>
      </c>
      <c r="H6501">
        <f>VLOOKUP(G6501,Index!$G$2:$H$40,2,FALSE)</f>
        <v>4</v>
      </c>
      <c r="I6501" s="3">
        <v>30000</v>
      </c>
      <c r="J6501" s="3">
        <v>40000</v>
      </c>
      <c r="K6501" s="3">
        <v>0</v>
      </c>
      <c r="L6501" s="3">
        <v>10000</v>
      </c>
      <c r="M6501" s="3">
        <f t="shared" si="404"/>
        <v>80000</v>
      </c>
      <c r="N6501" s="3">
        <f t="shared" si="406"/>
        <v>20000</v>
      </c>
      <c r="O6501" s="3">
        <f t="shared" si="407"/>
        <v>0</v>
      </c>
      <c r="R6501">
        <v>7.1</v>
      </c>
      <c r="S6501">
        <v>17</v>
      </c>
      <c r="T6501" t="s">
        <v>1011</v>
      </c>
      <c r="U6501">
        <f>VLOOKUP(T6501,Index!$J$2:$K$1319,2,FALSE)</f>
        <v>879</v>
      </c>
      <c r="V6501" t="s">
        <v>61</v>
      </c>
      <c r="W6501">
        <f t="shared" si="405"/>
        <v>3</v>
      </c>
    </row>
    <row r="6502" spans="1:23">
      <c r="A6502" t="s">
        <v>3391</v>
      </c>
      <c r="B6502" t="s">
        <v>107</v>
      </c>
      <c r="C6502">
        <f>VLOOKUP(B6502,Index!$A$2:$B$18,2,FALSE)</f>
        <v>6</v>
      </c>
      <c r="D6502">
        <v>2016</v>
      </c>
      <c r="E6502" t="s">
        <v>48</v>
      </c>
      <c r="F6502">
        <f>VLOOKUP(E6502,Index!$D$2:$E$13,2,FALSE)</f>
        <v>9</v>
      </c>
      <c r="G6502" t="s">
        <v>35</v>
      </c>
      <c r="H6502">
        <f>VLOOKUP(G6502,Index!$G$2:$H$40,2,FALSE)</f>
        <v>32</v>
      </c>
      <c r="I6502" s="3">
        <v>40000</v>
      </c>
      <c r="J6502" s="3">
        <v>40000</v>
      </c>
      <c r="K6502" s="3">
        <v>0</v>
      </c>
      <c r="L6502" s="3">
        <v>10000</v>
      </c>
      <c r="M6502" s="3">
        <f t="shared" si="404"/>
        <v>90000</v>
      </c>
      <c r="N6502" s="3">
        <f t="shared" si="406"/>
        <v>22500</v>
      </c>
      <c r="O6502" s="3">
        <f t="shared" si="407"/>
        <v>0</v>
      </c>
      <c r="P6502">
        <v>6.9</v>
      </c>
      <c r="Q6502">
        <v>34</v>
      </c>
      <c r="R6502">
        <v>6.9</v>
      </c>
      <c r="S6502">
        <v>400</v>
      </c>
      <c r="T6502" t="s">
        <v>361</v>
      </c>
      <c r="U6502">
        <f>VLOOKUP(T6502,Index!$J$2:$K$1319,2,FALSE)</f>
        <v>469</v>
      </c>
      <c r="V6502" t="s">
        <v>61</v>
      </c>
      <c r="W6502">
        <f t="shared" si="405"/>
        <v>3</v>
      </c>
    </row>
    <row r="6503" spans="1:23">
      <c r="A6503" t="s">
        <v>5055</v>
      </c>
      <c r="B6503" t="s">
        <v>20</v>
      </c>
      <c r="C6503">
        <f>VLOOKUP(B6503,Index!$A$2:$B$18,2,FALSE)</f>
        <v>3</v>
      </c>
      <c r="D6503">
        <v>2009</v>
      </c>
      <c r="E6503" t="s">
        <v>67</v>
      </c>
      <c r="F6503">
        <f>VLOOKUP(E6503,Index!$D$2:$E$13,2,FALSE)</f>
        <v>10</v>
      </c>
      <c r="G6503" t="s">
        <v>429</v>
      </c>
      <c r="H6503">
        <f>VLOOKUP(G6503,Index!$G$2:$H$40,2,FALSE)</f>
        <v>34</v>
      </c>
      <c r="I6503" s="3">
        <v>80000</v>
      </c>
      <c r="J6503" s="3">
        <v>0</v>
      </c>
      <c r="K6503" s="3">
        <v>0</v>
      </c>
      <c r="L6503" s="3">
        <v>10000</v>
      </c>
      <c r="M6503" s="3">
        <f t="shared" si="404"/>
        <v>90000</v>
      </c>
      <c r="N6503" s="3">
        <f t="shared" si="406"/>
        <v>22500</v>
      </c>
      <c r="O6503" s="3">
        <f t="shared" si="407"/>
        <v>0</v>
      </c>
      <c r="T6503" t="s">
        <v>429</v>
      </c>
      <c r="U6503">
        <f>VLOOKUP(T6503,Index!$J$2:$K$1319,2,FALSE)</f>
        <v>1158</v>
      </c>
      <c r="V6503" t="s">
        <v>15</v>
      </c>
      <c r="W6503">
        <f t="shared" si="405"/>
        <v>1</v>
      </c>
    </row>
    <row r="6504" spans="1:23">
      <c r="A6504" t="s">
        <v>3628</v>
      </c>
      <c r="B6504" t="s">
        <v>112</v>
      </c>
      <c r="C6504">
        <f>VLOOKUP(B6504,Index!$A$2:$B$18,2,FALSE)</f>
        <v>11</v>
      </c>
      <c r="D6504">
        <v>2009</v>
      </c>
      <c r="E6504" t="s">
        <v>21</v>
      </c>
      <c r="F6504">
        <f>VLOOKUP(E6504,Index!$D$2:$E$13,2,FALSE)</f>
        <v>5</v>
      </c>
      <c r="G6504" t="s">
        <v>77</v>
      </c>
      <c r="H6504">
        <f>VLOOKUP(G6504,Index!$G$2:$H$40,2,FALSE)</f>
        <v>35</v>
      </c>
      <c r="I6504" s="3">
        <v>70000</v>
      </c>
      <c r="J6504" s="3">
        <v>0</v>
      </c>
      <c r="K6504" s="3">
        <v>0</v>
      </c>
      <c r="L6504" s="3">
        <v>10000</v>
      </c>
      <c r="M6504" s="3">
        <f t="shared" si="404"/>
        <v>80000</v>
      </c>
      <c r="N6504" s="3">
        <f t="shared" si="406"/>
        <v>20000</v>
      </c>
      <c r="O6504" s="3">
        <f t="shared" si="407"/>
        <v>0</v>
      </c>
      <c r="T6504" t="s">
        <v>519</v>
      </c>
      <c r="U6504">
        <f>VLOOKUP(T6504,Index!$J$2:$K$1319,2,FALSE)</f>
        <v>1218</v>
      </c>
      <c r="V6504" t="s">
        <v>15</v>
      </c>
      <c r="W6504">
        <f t="shared" si="405"/>
        <v>3</v>
      </c>
    </row>
    <row r="6505" spans="1:23">
      <c r="A6505" t="s">
        <v>5056</v>
      </c>
      <c r="B6505" t="s">
        <v>12</v>
      </c>
      <c r="C6505">
        <f>VLOOKUP(B6505,Index!$A$2:$B$18,2,FALSE)</f>
        <v>13</v>
      </c>
      <c r="D6505">
        <v>2010</v>
      </c>
      <c r="E6505" t="s">
        <v>187</v>
      </c>
      <c r="F6505">
        <f>VLOOKUP(E6505,Index!$D$2:$E$13,2,FALSE)</f>
        <v>2</v>
      </c>
      <c r="G6505" t="s">
        <v>1495</v>
      </c>
      <c r="H6505">
        <f>VLOOKUP(G6505,Index!$G$2:$H$40,2,FALSE)</f>
        <v>36</v>
      </c>
      <c r="I6505" s="3">
        <v>80000</v>
      </c>
      <c r="J6505" s="3">
        <v>0</v>
      </c>
      <c r="K6505" s="3">
        <v>0</v>
      </c>
      <c r="L6505" s="3">
        <v>0</v>
      </c>
      <c r="M6505" s="3">
        <f t="shared" si="404"/>
        <v>80000</v>
      </c>
      <c r="N6505" s="3">
        <f t="shared" si="406"/>
        <v>20000</v>
      </c>
      <c r="O6505" s="3">
        <f t="shared" si="407"/>
        <v>0</v>
      </c>
      <c r="T6505" t="s">
        <v>4510</v>
      </c>
      <c r="U6505">
        <f>VLOOKUP(T6505,Index!$J$2:$K$1319,2,FALSE)</f>
        <v>802</v>
      </c>
      <c r="V6505" t="s">
        <v>61</v>
      </c>
      <c r="W6505">
        <f t="shared" si="405"/>
        <v>3</v>
      </c>
    </row>
    <row r="6506" spans="1:23">
      <c r="A6506" t="s">
        <v>3384</v>
      </c>
      <c r="B6506" t="s">
        <v>20</v>
      </c>
      <c r="C6506">
        <f>VLOOKUP(B6506,Index!$A$2:$B$18,2,FALSE)</f>
        <v>3</v>
      </c>
      <c r="D6506">
        <v>2009</v>
      </c>
      <c r="E6506" t="s">
        <v>13</v>
      </c>
      <c r="F6506">
        <f>VLOOKUP(E6506,Index!$D$2:$E$13,2,FALSE)</f>
        <v>11</v>
      </c>
      <c r="G6506" t="s">
        <v>35</v>
      </c>
      <c r="H6506">
        <f>VLOOKUP(G6506,Index!$G$2:$H$40,2,FALSE)</f>
        <v>32</v>
      </c>
      <c r="I6506" s="3">
        <v>60000</v>
      </c>
      <c r="J6506" s="3">
        <v>10000</v>
      </c>
      <c r="K6506" s="3">
        <v>0</v>
      </c>
      <c r="L6506" s="3">
        <v>10000</v>
      </c>
      <c r="M6506" s="3">
        <f t="shared" si="404"/>
        <v>80000</v>
      </c>
      <c r="N6506" s="3">
        <f t="shared" si="406"/>
        <v>20000</v>
      </c>
      <c r="O6506" s="3">
        <f t="shared" si="407"/>
        <v>0</v>
      </c>
      <c r="P6506">
        <v>7.1</v>
      </c>
      <c r="Q6506">
        <v>4</v>
      </c>
      <c r="R6506">
        <v>7.8</v>
      </c>
      <c r="S6506">
        <v>5</v>
      </c>
      <c r="T6506" t="s">
        <v>3057</v>
      </c>
      <c r="U6506">
        <f>VLOOKUP(T6506,Index!$J$2:$K$1319,2,FALSE)</f>
        <v>1246</v>
      </c>
      <c r="V6506" t="s">
        <v>61</v>
      </c>
      <c r="W6506">
        <f t="shared" si="405"/>
        <v>3</v>
      </c>
    </row>
    <row r="6507" spans="1:23">
      <c r="A6507" t="s">
        <v>5057</v>
      </c>
      <c r="B6507" t="s">
        <v>39</v>
      </c>
      <c r="C6507">
        <f>VLOOKUP(B6507,Index!$A$2:$B$18,2,FALSE)</f>
        <v>8</v>
      </c>
      <c r="D6507">
        <v>2002</v>
      </c>
      <c r="E6507" t="s">
        <v>17</v>
      </c>
      <c r="F6507">
        <f>VLOOKUP(E6507,Index!$D$2:$E$13,2,FALSE)</f>
        <v>7</v>
      </c>
      <c r="G6507" t="s">
        <v>227</v>
      </c>
      <c r="H6507">
        <f>VLOOKUP(G6507,Index!$G$2:$H$40,2,FALSE)</f>
        <v>5</v>
      </c>
      <c r="I6507" s="3">
        <v>40000</v>
      </c>
      <c r="J6507" s="3">
        <v>30000</v>
      </c>
      <c r="K6507" s="3">
        <v>0</v>
      </c>
      <c r="L6507" s="3">
        <v>10000</v>
      </c>
      <c r="M6507" s="3">
        <f t="shared" si="404"/>
        <v>80000</v>
      </c>
      <c r="N6507" s="3">
        <f t="shared" si="406"/>
        <v>20000</v>
      </c>
      <c r="O6507" s="3">
        <f t="shared" si="407"/>
        <v>0</v>
      </c>
      <c r="P6507">
        <v>7.6</v>
      </c>
      <c r="Q6507">
        <v>9</v>
      </c>
      <c r="R6507">
        <v>9.1999999999999993</v>
      </c>
      <c r="S6507">
        <v>9</v>
      </c>
      <c r="T6507" t="s">
        <v>227</v>
      </c>
      <c r="U6507">
        <f>VLOOKUP(T6507,Index!$J$2:$K$1319,2,FALSE)</f>
        <v>93</v>
      </c>
      <c r="V6507" t="s">
        <v>15</v>
      </c>
      <c r="W6507">
        <f t="shared" si="405"/>
        <v>1</v>
      </c>
    </row>
    <row r="6508" spans="1:23">
      <c r="A6508" t="s">
        <v>327</v>
      </c>
      <c r="B6508" t="s">
        <v>156</v>
      </c>
      <c r="C6508">
        <f>VLOOKUP(B6508,Index!$A$2:$B$18,2,FALSE)</f>
        <v>4</v>
      </c>
      <c r="D6508">
        <v>2004</v>
      </c>
      <c r="E6508" t="s">
        <v>13</v>
      </c>
      <c r="F6508">
        <f>VLOOKUP(E6508,Index!$D$2:$E$13,2,FALSE)</f>
        <v>11</v>
      </c>
      <c r="G6508" t="s">
        <v>94</v>
      </c>
      <c r="H6508">
        <f>VLOOKUP(G6508,Index!$G$2:$H$40,2,FALSE)</f>
        <v>15</v>
      </c>
      <c r="I6508" s="3">
        <v>60000</v>
      </c>
      <c r="J6508" s="3">
        <v>20000</v>
      </c>
      <c r="K6508" s="3">
        <v>0</v>
      </c>
      <c r="L6508" s="3">
        <v>0</v>
      </c>
      <c r="M6508" s="3">
        <f t="shared" si="404"/>
        <v>80000</v>
      </c>
      <c r="N6508" s="3">
        <f t="shared" si="406"/>
        <v>20000</v>
      </c>
      <c r="O6508" s="3">
        <f t="shared" si="407"/>
        <v>0</v>
      </c>
      <c r="P6508">
        <v>7.5</v>
      </c>
      <c r="Q6508">
        <v>4</v>
      </c>
      <c r="R6508">
        <v>7.8</v>
      </c>
      <c r="S6508">
        <v>5</v>
      </c>
      <c r="T6508" t="s">
        <v>135</v>
      </c>
      <c r="U6508">
        <f>VLOOKUP(T6508,Index!$J$2:$K$1319,2,FALSE)</f>
        <v>339</v>
      </c>
      <c r="V6508" t="s">
        <v>15</v>
      </c>
      <c r="W6508">
        <f t="shared" si="405"/>
        <v>3</v>
      </c>
    </row>
    <row r="6509" spans="1:23">
      <c r="A6509" t="s">
        <v>5002</v>
      </c>
      <c r="B6509" t="s">
        <v>33</v>
      </c>
      <c r="C6509">
        <f>VLOOKUP(B6509,Index!$A$2:$B$18,2,FALSE)</f>
        <v>9</v>
      </c>
      <c r="D6509">
        <v>2009</v>
      </c>
      <c r="E6509" t="s">
        <v>48</v>
      </c>
      <c r="F6509">
        <f>VLOOKUP(E6509,Index!$D$2:$E$13,2,FALSE)</f>
        <v>9</v>
      </c>
      <c r="G6509" t="s">
        <v>267</v>
      </c>
      <c r="H6509">
        <f>VLOOKUP(G6509,Index!$G$2:$H$40,2,FALSE)</f>
        <v>14</v>
      </c>
      <c r="I6509" s="3">
        <v>40000</v>
      </c>
      <c r="J6509" s="3">
        <v>30000</v>
      </c>
      <c r="K6509" s="3">
        <v>0</v>
      </c>
      <c r="L6509" s="3">
        <v>10000</v>
      </c>
      <c r="M6509" s="3">
        <f t="shared" si="404"/>
        <v>80000</v>
      </c>
      <c r="N6509" s="3">
        <f t="shared" si="406"/>
        <v>20000</v>
      </c>
      <c r="O6509" s="3">
        <f t="shared" si="407"/>
        <v>0</v>
      </c>
      <c r="P6509">
        <v>3.5</v>
      </c>
      <c r="Q6509">
        <v>18</v>
      </c>
      <c r="R6509">
        <v>4.8</v>
      </c>
      <c r="S6509">
        <v>27</v>
      </c>
      <c r="T6509" t="s">
        <v>838</v>
      </c>
      <c r="U6509">
        <f>VLOOKUP(T6509,Index!$J$2:$K$1319,2,FALSE)</f>
        <v>932</v>
      </c>
      <c r="V6509" t="s">
        <v>37</v>
      </c>
      <c r="W6509">
        <f t="shared" si="405"/>
        <v>3</v>
      </c>
    </row>
    <row r="6510" spans="1:23">
      <c r="A6510" t="s">
        <v>3749</v>
      </c>
      <c r="B6510" t="s">
        <v>65</v>
      </c>
      <c r="C6510">
        <f>VLOOKUP(B6510,Index!$A$2:$B$18,2,FALSE)</f>
        <v>10</v>
      </c>
      <c r="D6510">
        <v>2016</v>
      </c>
      <c r="E6510" t="s">
        <v>21</v>
      </c>
      <c r="F6510">
        <f>VLOOKUP(E6510,Index!$D$2:$E$13,2,FALSE)</f>
        <v>5</v>
      </c>
      <c r="G6510" t="s">
        <v>192</v>
      </c>
      <c r="H6510">
        <f>VLOOKUP(G6510,Index!$G$2:$H$40,2,FALSE)</f>
        <v>8</v>
      </c>
      <c r="I6510" s="3">
        <v>70000</v>
      </c>
      <c r="J6510" s="3">
        <v>0</v>
      </c>
      <c r="K6510" s="3">
        <v>0</v>
      </c>
      <c r="L6510" s="3">
        <v>20000</v>
      </c>
      <c r="M6510" s="3">
        <f t="shared" si="404"/>
        <v>90000</v>
      </c>
      <c r="N6510" s="3">
        <f t="shared" si="406"/>
        <v>22500</v>
      </c>
      <c r="O6510" s="3">
        <f t="shared" si="407"/>
        <v>0</v>
      </c>
      <c r="P6510">
        <v>7.7</v>
      </c>
      <c r="Q6510">
        <v>22</v>
      </c>
      <c r="R6510">
        <v>6.1</v>
      </c>
      <c r="S6510">
        <v>55</v>
      </c>
      <c r="T6510" t="s">
        <v>292</v>
      </c>
      <c r="U6510">
        <f>VLOOKUP(T6510,Index!$J$2:$K$1319,2,FALSE)</f>
        <v>303</v>
      </c>
      <c r="V6510" t="s">
        <v>15</v>
      </c>
      <c r="W6510">
        <f t="shared" si="405"/>
        <v>3</v>
      </c>
    </row>
    <row r="6511" spans="1:23">
      <c r="A6511" t="s">
        <v>5058</v>
      </c>
      <c r="B6511" t="s">
        <v>33</v>
      </c>
      <c r="C6511">
        <f>VLOOKUP(B6511,Index!$A$2:$B$18,2,FALSE)</f>
        <v>9</v>
      </c>
      <c r="D6511">
        <v>2011</v>
      </c>
      <c r="E6511" t="s">
        <v>34</v>
      </c>
      <c r="F6511">
        <f>VLOOKUP(E6511,Index!$D$2:$E$13,2,FALSE)</f>
        <v>1</v>
      </c>
      <c r="G6511" t="s">
        <v>264</v>
      </c>
      <c r="H6511">
        <f>VLOOKUP(G6511,Index!$G$2:$H$40,2,FALSE)</f>
        <v>25</v>
      </c>
      <c r="I6511" s="3">
        <v>40000</v>
      </c>
      <c r="J6511" s="3">
        <v>30000</v>
      </c>
      <c r="K6511" s="3">
        <v>0</v>
      </c>
      <c r="L6511" s="3">
        <v>10000</v>
      </c>
      <c r="M6511" s="3">
        <f t="shared" si="404"/>
        <v>80000</v>
      </c>
      <c r="N6511" s="3">
        <f t="shared" si="406"/>
        <v>20000</v>
      </c>
      <c r="O6511" s="3">
        <f t="shared" si="407"/>
        <v>0</v>
      </c>
      <c r="P6511">
        <v>5.0999999999999996</v>
      </c>
      <c r="Q6511">
        <v>37</v>
      </c>
      <c r="R6511">
        <v>6</v>
      </c>
      <c r="S6511">
        <v>8</v>
      </c>
      <c r="T6511" t="s">
        <v>1747</v>
      </c>
      <c r="U6511">
        <f>VLOOKUP(T6511,Index!$J$2:$K$1319,2,FALSE)</f>
        <v>459</v>
      </c>
      <c r="V6511" t="s">
        <v>37</v>
      </c>
      <c r="W6511">
        <f t="shared" si="405"/>
        <v>3</v>
      </c>
    </row>
    <row r="6512" spans="1:23">
      <c r="A6512" t="s">
        <v>2117</v>
      </c>
      <c r="B6512" t="s">
        <v>132</v>
      </c>
      <c r="C6512">
        <f>VLOOKUP(B6512,Index!$A$2:$B$18,2,FALSE)</f>
        <v>5</v>
      </c>
      <c r="D6512">
        <v>2005</v>
      </c>
      <c r="E6512" t="s">
        <v>13</v>
      </c>
      <c r="F6512">
        <f>VLOOKUP(E6512,Index!$D$2:$E$13,2,FALSE)</f>
        <v>11</v>
      </c>
      <c r="G6512" t="s">
        <v>94</v>
      </c>
      <c r="H6512">
        <f>VLOOKUP(G6512,Index!$G$2:$H$40,2,FALSE)</f>
        <v>15</v>
      </c>
      <c r="I6512" s="3">
        <v>60000</v>
      </c>
      <c r="J6512" s="3">
        <v>20000</v>
      </c>
      <c r="K6512" s="3">
        <v>0</v>
      </c>
      <c r="L6512" s="3">
        <v>0</v>
      </c>
      <c r="M6512" s="3">
        <f t="shared" si="404"/>
        <v>80000</v>
      </c>
      <c r="N6512" s="3">
        <f t="shared" si="406"/>
        <v>20000</v>
      </c>
      <c r="O6512" s="3">
        <f t="shared" si="407"/>
        <v>0</v>
      </c>
      <c r="P6512">
        <v>7.8</v>
      </c>
      <c r="Q6512">
        <v>18</v>
      </c>
      <c r="R6512">
        <v>9.3000000000000007</v>
      </c>
      <c r="S6512">
        <v>7</v>
      </c>
      <c r="T6512" t="s">
        <v>135</v>
      </c>
      <c r="U6512">
        <f>VLOOKUP(T6512,Index!$J$2:$K$1319,2,FALSE)</f>
        <v>339</v>
      </c>
      <c r="V6512" t="s">
        <v>78</v>
      </c>
      <c r="W6512">
        <f t="shared" si="405"/>
        <v>3</v>
      </c>
    </row>
    <row r="6513" spans="1:23">
      <c r="A6513" t="s">
        <v>3870</v>
      </c>
      <c r="B6513" t="s">
        <v>20</v>
      </c>
      <c r="C6513">
        <f>VLOOKUP(B6513,Index!$A$2:$B$18,2,FALSE)</f>
        <v>3</v>
      </c>
      <c r="D6513">
        <v>2008</v>
      </c>
      <c r="E6513" t="s">
        <v>34</v>
      </c>
      <c r="F6513">
        <f>VLOOKUP(E6513,Index!$D$2:$E$13,2,FALSE)</f>
        <v>1</v>
      </c>
      <c r="G6513" t="s">
        <v>588</v>
      </c>
      <c r="H6513">
        <f>VLOOKUP(G6513,Index!$G$2:$H$40,2,FALSE)</f>
        <v>37</v>
      </c>
      <c r="I6513" s="3">
        <v>70000</v>
      </c>
      <c r="J6513" s="3">
        <v>0</v>
      </c>
      <c r="K6513" s="3">
        <v>0</v>
      </c>
      <c r="L6513" s="3">
        <v>10000</v>
      </c>
      <c r="M6513" s="3">
        <f t="shared" si="404"/>
        <v>80000</v>
      </c>
      <c r="N6513" s="3">
        <f t="shared" si="406"/>
        <v>20000</v>
      </c>
      <c r="O6513" s="3">
        <f t="shared" si="407"/>
        <v>0</v>
      </c>
      <c r="P6513">
        <v>6</v>
      </c>
      <c r="Q6513">
        <v>8</v>
      </c>
      <c r="T6513" t="s">
        <v>232</v>
      </c>
      <c r="U6513">
        <f>VLOOKUP(T6513,Index!$J$2:$K$1319,2,FALSE)</f>
        <v>1089</v>
      </c>
      <c r="V6513" t="s">
        <v>78</v>
      </c>
      <c r="W6513">
        <f t="shared" si="405"/>
        <v>3</v>
      </c>
    </row>
    <row r="6514" spans="1:23">
      <c r="A6514" t="s">
        <v>5059</v>
      </c>
      <c r="B6514" t="s">
        <v>20</v>
      </c>
      <c r="C6514">
        <f>VLOOKUP(B6514,Index!$A$2:$B$18,2,FALSE)</f>
        <v>3</v>
      </c>
      <c r="D6514">
        <v>2008</v>
      </c>
      <c r="E6514" t="s">
        <v>67</v>
      </c>
      <c r="F6514">
        <f>VLOOKUP(E6514,Index!$D$2:$E$13,2,FALSE)</f>
        <v>10</v>
      </c>
      <c r="G6514" t="s">
        <v>14</v>
      </c>
      <c r="H6514">
        <f>VLOOKUP(G6514,Index!$G$2:$H$40,2,FALSE)</f>
        <v>26</v>
      </c>
      <c r="I6514" s="3">
        <v>80000</v>
      </c>
      <c r="J6514" s="3">
        <v>0</v>
      </c>
      <c r="K6514" s="3">
        <v>0</v>
      </c>
      <c r="L6514" s="3">
        <v>10000</v>
      </c>
      <c r="M6514" s="3">
        <f t="shared" si="404"/>
        <v>90000</v>
      </c>
      <c r="N6514" s="3">
        <f t="shared" si="406"/>
        <v>22500</v>
      </c>
      <c r="O6514" s="3">
        <f t="shared" si="407"/>
        <v>0</v>
      </c>
      <c r="P6514">
        <v>5.4</v>
      </c>
      <c r="Q6514">
        <v>5</v>
      </c>
      <c r="T6514" t="s">
        <v>5060</v>
      </c>
      <c r="U6514">
        <f>VLOOKUP(T6514,Index!$J$2:$K$1319,2,FALSE)</f>
        <v>624</v>
      </c>
      <c r="V6514" t="s">
        <v>15</v>
      </c>
      <c r="W6514">
        <f t="shared" si="405"/>
        <v>3</v>
      </c>
    </row>
    <row r="6515" spans="1:23">
      <c r="A6515" t="s">
        <v>5061</v>
      </c>
      <c r="B6515" t="s">
        <v>39</v>
      </c>
      <c r="C6515">
        <f>VLOOKUP(B6515,Index!$A$2:$B$18,2,FALSE)</f>
        <v>8</v>
      </c>
      <c r="D6515">
        <v>2005</v>
      </c>
      <c r="E6515" t="s">
        <v>34</v>
      </c>
      <c r="F6515">
        <f>VLOOKUP(E6515,Index!$D$2:$E$13,2,FALSE)</f>
        <v>1</v>
      </c>
      <c r="G6515" t="s">
        <v>35</v>
      </c>
      <c r="H6515">
        <f>VLOOKUP(G6515,Index!$G$2:$H$40,2,FALSE)</f>
        <v>32</v>
      </c>
      <c r="I6515" s="3">
        <v>40000</v>
      </c>
      <c r="J6515" s="3">
        <v>30000</v>
      </c>
      <c r="K6515" s="3">
        <v>0</v>
      </c>
      <c r="L6515" s="3">
        <v>10000</v>
      </c>
      <c r="M6515" s="3">
        <f t="shared" si="404"/>
        <v>80000</v>
      </c>
      <c r="N6515" s="3">
        <f t="shared" si="406"/>
        <v>20000</v>
      </c>
      <c r="O6515" s="3">
        <f t="shared" si="407"/>
        <v>0</v>
      </c>
      <c r="P6515">
        <v>7.8</v>
      </c>
      <c r="Q6515">
        <v>46</v>
      </c>
      <c r="R6515">
        <v>8.9</v>
      </c>
      <c r="S6515">
        <v>58</v>
      </c>
      <c r="T6515" t="s">
        <v>2854</v>
      </c>
      <c r="U6515">
        <f>VLOOKUP(T6515,Index!$J$2:$K$1319,2,FALSE)</f>
        <v>1137</v>
      </c>
      <c r="V6515" t="s">
        <v>37</v>
      </c>
      <c r="W6515">
        <f t="shared" si="405"/>
        <v>3</v>
      </c>
    </row>
    <row r="6516" spans="1:23">
      <c r="A6516" t="s">
        <v>5062</v>
      </c>
      <c r="B6516" t="s">
        <v>39</v>
      </c>
      <c r="C6516">
        <f>VLOOKUP(B6516,Index!$A$2:$B$18,2,FALSE)</f>
        <v>8</v>
      </c>
      <c r="D6516">
        <v>2004</v>
      </c>
      <c r="E6516" t="s">
        <v>34</v>
      </c>
      <c r="F6516">
        <f>VLOOKUP(E6516,Index!$D$2:$E$13,2,FALSE)</f>
        <v>1</v>
      </c>
      <c r="G6516" t="s">
        <v>407</v>
      </c>
      <c r="H6516">
        <f>VLOOKUP(G6516,Index!$G$2:$H$40,2,FALSE)</f>
        <v>29</v>
      </c>
      <c r="I6516" s="3">
        <v>40000</v>
      </c>
      <c r="J6516" s="3">
        <v>30000</v>
      </c>
      <c r="K6516" s="3">
        <v>0</v>
      </c>
      <c r="L6516" s="3">
        <v>10000</v>
      </c>
      <c r="M6516" s="3">
        <f t="shared" si="404"/>
        <v>80000</v>
      </c>
      <c r="N6516" s="3">
        <f t="shared" si="406"/>
        <v>20000</v>
      </c>
      <c r="O6516" s="3">
        <f t="shared" si="407"/>
        <v>0</v>
      </c>
      <c r="P6516">
        <v>5.2</v>
      </c>
      <c r="Q6516">
        <v>31</v>
      </c>
      <c r="R6516">
        <v>7</v>
      </c>
      <c r="S6516">
        <v>6</v>
      </c>
      <c r="T6516" t="s">
        <v>418</v>
      </c>
      <c r="U6516">
        <f>VLOOKUP(T6516,Index!$J$2:$K$1319,2,FALSE)</f>
        <v>311</v>
      </c>
      <c r="V6516" t="s">
        <v>61</v>
      </c>
      <c r="W6516">
        <f t="shared" si="405"/>
        <v>3</v>
      </c>
    </row>
    <row r="6517" spans="1:23">
      <c r="A6517" t="s">
        <v>4834</v>
      </c>
      <c r="B6517" t="s">
        <v>12</v>
      </c>
      <c r="C6517">
        <f>VLOOKUP(B6517,Index!$A$2:$B$18,2,FALSE)</f>
        <v>13</v>
      </c>
      <c r="D6517">
        <v>2011</v>
      </c>
      <c r="E6517" t="s">
        <v>34</v>
      </c>
      <c r="F6517">
        <f>VLOOKUP(E6517,Index!$D$2:$E$13,2,FALSE)</f>
        <v>1</v>
      </c>
      <c r="G6517" t="s">
        <v>49</v>
      </c>
      <c r="H6517">
        <f>VLOOKUP(G6517,Index!$G$2:$H$40,2,FALSE)</f>
        <v>4</v>
      </c>
      <c r="I6517" s="3">
        <v>60000</v>
      </c>
      <c r="J6517" s="3">
        <v>10000</v>
      </c>
      <c r="K6517" s="3">
        <v>0</v>
      </c>
      <c r="L6517" s="3">
        <v>10000</v>
      </c>
      <c r="M6517" s="3">
        <f t="shared" si="404"/>
        <v>80000</v>
      </c>
      <c r="N6517" s="3">
        <f t="shared" si="406"/>
        <v>20000</v>
      </c>
      <c r="O6517" s="3">
        <f t="shared" si="407"/>
        <v>0</v>
      </c>
      <c r="T6517" t="s">
        <v>1136</v>
      </c>
      <c r="U6517">
        <f>VLOOKUP(T6517,Index!$J$2:$K$1319,2,FALSE)</f>
        <v>1256</v>
      </c>
      <c r="V6517" t="s">
        <v>78</v>
      </c>
      <c r="W6517">
        <f t="shared" si="405"/>
        <v>3</v>
      </c>
    </row>
    <row r="6518" spans="1:23">
      <c r="A6518" t="s">
        <v>4989</v>
      </c>
      <c r="B6518" t="s">
        <v>33</v>
      </c>
      <c r="C6518">
        <f>VLOOKUP(B6518,Index!$A$2:$B$18,2,FALSE)</f>
        <v>9</v>
      </c>
      <c r="D6518">
        <v>2014</v>
      </c>
      <c r="E6518" t="s">
        <v>90</v>
      </c>
      <c r="F6518">
        <f>VLOOKUP(E6518,Index!$D$2:$E$13,2,FALSE)</f>
        <v>8</v>
      </c>
      <c r="G6518" t="s">
        <v>585</v>
      </c>
      <c r="H6518">
        <f>VLOOKUP(G6518,Index!$G$2:$H$40,2,FALSE)</f>
        <v>12</v>
      </c>
      <c r="I6518" s="3">
        <v>20000</v>
      </c>
      <c r="J6518" s="3">
        <v>50000</v>
      </c>
      <c r="K6518" s="3">
        <v>0</v>
      </c>
      <c r="L6518" s="3">
        <v>10000</v>
      </c>
      <c r="M6518" s="3">
        <f t="shared" si="404"/>
        <v>80000</v>
      </c>
      <c r="N6518" s="3">
        <f t="shared" si="406"/>
        <v>20000</v>
      </c>
      <c r="O6518" s="3">
        <f t="shared" si="407"/>
        <v>0</v>
      </c>
      <c r="P6518">
        <v>3.6</v>
      </c>
      <c r="Q6518">
        <v>8</v>
      </c>
      <c r="R6518">
        <v>3.7</v>
      </c>
      <c r="S6518">
        <v>77</v>
      </c>
      <c r="T6518" t="s">
        <v>3623</v>
      </c>
      <c r="U6518">
        <f>VLOOKUP(T6518,Index!$J$2:$K$1319,2,FALSE)</f>
        <v>873</v>
      </c>
      <c r="V6518" t="s">
        <v>37</v>
      </c>
      <c r="W6518">
        <f t="shared" si="405"/>
        <v>3</v>
      </c>
    </row>
    <row r="6519" spans="1:23">
      <c r="A6519" t="s">
        <v>3594</v>
      </c>
      <c r="B6519" t="s">
        <v>28</v>
      </c>
      <c r="C6519">
        <f>VLOOKUP(B6519,Index!$A$2:$B$18,2,FALSE)</f>
        <v>15</v>
      </c>
      <c r="D6519">
        <v>2015</v>
      </c>
      <c r="E6519" t="s">
        <v>34</v>
      </c>
      <c r="F6519">
        <f>VLOOKUP(E6519,Index!$D$2:$E$13,2,FALSE)</f>
        <v>1</v>
      </c>
      <c r="G6519" t="s">
        <v>49</v>
      </c>
      <c r="H6519">
        <f>VLOOKUP(G6519,Index!$G$2:$H$40,2,FALSE)</f>
        <v>4</v>
      </c>
      <c r="I6519" s="3">
        <v>60000</v>
      </c>
      <c r="J6519" s="3">
        <v>10000</v>
      </c>
      <c r="K6519" s="3">
        <v>0</v>
      </c>
      <c r="L6519" s="3">
        <v>10000</v>
      </c>
      <c r="M6519" s="3">
        <f t="shared" si="404"/>
        <v>80000</v>
      </c>
      <c r="N6519" s="3">
        <f t="shared" si="406"/>
        <v>20000</v>
      </c>
      <c r="O6519" s="3">
        <f t="shared" si="407"/>
        <v>0</v>
      </c>
      <c r="R6519">
        <v>8.4</v>
      </c>
      <c r="S6519">
        <v>25</v>
      </c>
      <c r="T6519" t="s">
        <v>1011</v>
      </c>
      <c r="U6519">
        <f>VLOOKUP(T6519,Index!$J$2:$K$1319,2,FALSE)</f>
        <v>879</v>
      </c>
      <c r="V6519" t="s">
        <v>61</v>
      </c>
      <c r="W6519">
        <f t="shared" si="405"/>
        <v>3</v>
      </c>
    </row>
    <row r="6520" spans="1:23">
      <c r="A6520" t="s">
        <v>4856</v>
      </c>
      <c r="B6520" t="s">
        <v>28</v>
      </c>
      <c r="C6520">
        <f>VLOOKUP(B6520,Index!$A$2:$B$18,2,FALSE)</f>
        <v>15</v>
      </c>
      <c r="D6520">
        <v>2009</v>
      </c>
      <c r="E6520" t="s">
        <v>34</v>
      </c>
      <c r="F6520">
        <f>VLOOKUP(E6520,Index!$D$2:$E$13,2,FALSE)</f>
        <v>1</v>
      </c>
      <c r="G6520" t="s">
        <v>168</v>
      </c>
      <c r="H6520">
        <f>VLOOKUP(G6520,Index!$G$2:$H$40,2,FALSE)</f>
        <v>19</v>
      </c>
      <c r="I6520" s="3">
        <v>70000</v>
      </c>
      <c r="J6520" s="3">
        <v>0</v>
      </c>
      <c r="K6520" s="3">
        <v>0</v>
      </c>
      <c r="L6520" s="3">
        <v>10000</v>
      </c>
      <c r="M6520" s="3">
        <f t="shared" si="404"/>
        <v>80000</v>
      </c>
      <c r="N6520" s="3">
        <f t="shared" si="406"/>
        <v>20000</v>
      </c>
      <c r="O6520" s="3">
        <f t="shared" si="407"/>
        <v>0</v>
      </c>
      <c r="P6520">
        <v>6.2</v>
      </c>
      <c r="Q6520">
        <v>12</v>
      </c>
      <c r="R6520">
        <v>8</v>
      </c>
      <c r="S6520">
        <v>6</v>
      </c>
      <c r="T6520" t="s">
        <v>4857</v>
      </c>
      <c r="U6520">
        <f>VLOOKUP(T6520,Index!$J$2:$K$1319,2,FALSE)</f>
        <v>680</v>
      </c>
      <c r="V6520" t="s">
        <v>78</v>
      </c>
      <c r="W6520">
        <f t="shared" si="405"/>
        <v>3</v>
      </c>
    </row>
    <row r="6521" spans="1:23">
      <c r="A6521" t="s">
        <v>967</v>
      </c>
      <c r="B6521" t="s">
        <v>132</v>
      </c>
      <c r="C6521">
        <f>VLOOKUP(B6521,Index!$A$2:$B$18,2,FALSE)</f>
        <v>5</v>
      </c>
      <c r="D6521">
        <v>2004</v>
      </c>
      <c r="E6521" t="s">
        <v>34</v>
      </c>
      <c r="F6521">
        <f>VLOOKUP(E6521,Index!$D$2:$E$13,2,FALSE)</f>
        <v>1</v>
      </c>
      <c r="G6521" t="s">
        <v>77</v>
      </c>
      <c r="H6521">
        <f>VLOOKUP(G6521,Index!$G$2:$H$40,2,FALSE)</f>
        <v>35</v>
      </c>
      <c r="I6521" s="3">
        <v>60000</v>
      </c>
      <c r="J6521" s="3">
        <v>20000</v>
      </c>
      <c r="K6521" s="3">
        <v>0</v>
      </c>
      <c r="L6521" s="3">
        <v>0</v>
      </c>
      <c r="M6521" s="3">
        <f t="shared" si="404"/>
        <v>80000</v>
      </c>
      <c r="N6521" s="3">
        <f t="shared" si="406"/>
        <v>20000</v>
      </c>
      <c r="O6521" s="3">
        <f t="shared" si="407"/>
        <v>0</v>
      </c>
      <c r="P6521">
        <v>7.8</v>
      </c>
      <c r="Q6521">
        <v>25</v>
      </c>
      <c r="R6521">
        <v>8</v>
      </c>
      <c r="S6521">
        <v>11</v>
      </c>
      <c r="T6521" t="s">
        <v>77</v>
      </c>
      <c r="U6521">
        <f>VLOOKUP(T6521,Index!$J$2:$K$1319,2,FALSE)</f>
        <v>1199</v>
      </c>
      <c r="V6521" t="s">
        <v>61</v>
      </c>
      <c r="W6521">
        <f t="shared" si="405"/>
        <v>1</v>
      </c>
    </row>
    <row r="6522" spans="1:23">
      <c r="A6522" t="s">
        <v>2934</v>
      </c>
      <c r="B6522" t="s">
        <v>28</v>
      </c>
      <c r="C6522">
        <f>VLOOKUP(B6522,Index!$A$2:$B$18,2,FALSE)</f>
        <v>15</v>
      </c>
      <c r="D6522">
        <v>2011</v>
      </c>
      <c r="E6522" t="s">
        <v>67</v>
      </c>
      <c r="F6522">
        <f>VLOOKUP(E6522,Index!$D$2:$E$13,2,FALSE)</f>
        <v>10</v>
      </c>
      <c r="G6522" t="s">
        <v>168</v>
      </c>
      <c r="H6522">
        <f>VLOOKUP(G6522,Index!$G$2:$H$40,2,FALSE)</f>
        <v>19</v>
      </c>
      <c r="I6522" s="3">
        <v>80000</v>
      </c>
      <c r="J6522" s="3">
        <v>0</v>
      </c>
      <c r="K6522" s="3">
        <v>0</v>
      </c>
      <c r="L6522" s="3">
        <v>10000</v>
      </c>
      <c r="M6522" s="3">
        <f t="shared" si="404"/>
        <v>90000</v>
      </c>
      <c r="N6522" s="3">
        <f t="shared" si="406"/>
        <v>22500</v>
      </c>
      <c r="O6522" s="3">
        <f t="shared" si="407"/>
        <v>0</v>
      </c>
      <c r="T6522" t="s">
        <v>252</v>
      </c>
      <c r="U6522">
        <f>VLOOKUP(T6522,Index!$J$2:$K$1319,2,FALSE)</f>
        <v>646</v>
      </c>
      <c r="V6522" t="s">
        <v>78</v>
      </c>
      <c r="W6522">
        <f t="shared" si="405"/>
        <v>3</v>
      </c>
    </row>
    <row r="6523" spans="1:23">
      <c r="A6523" t="s">
        <v>5063</v>
      </c>
      <c r="B6523" t="s">
        <v>107</v>
      </c>
      <c r="C6523">
        <f>VLOOKUP(B6523,Index!$A$2:$B$18,2,FALSE)</f>
        <v>6</v>
      </c>
      <c r="D6523">
        <v>2005</v>
      </c>
      <c r="E6523" t="s">
        <v>48</v>
      </c>
      <c r="F6523">
        <f>VLOOKUP(E6523,Index!$D$2:$E$13,2,FALSE)</f>
        <v>9</v>
      </c>
      <c r="G6523" t="s">
        <v>94</v>
      </c>
      <c r="H6523">
        <f>VLOOKUP(G6523,Index!$G$2:$H$40,2,FALSE)</f>
        <v>15</v>
      </c>
      <c r="I6523" s="3">
        <v>0</v>
      </c>
      <c r="J6523" s="3">
        <v>70000</v>
      </c>
      <c r="K6523" s="3">
        <v>0</v>
      </c>
      <c r="L6523" s="3">
        <v>10000</v>
      </c>
      <c r="M6523" s="3">
        <f t="shared" si="404"/>
        <v>80000</v>
      </c>
      <c r="N6523" s="3">
        <f t="shared" si="406"/>
        <v>20000</v>
      </c>
      <c r="O6523" s="3">
        <f t="shared" si="407"/>
        <v>0</v>
      </c>
      <c r="P6523">
        <v>9.1</v>
      </c>
      <c r="Q6523">
        <v>55</v>
      </c>
      <c r="R6523">
        <v>8.4</v>
      </c>
      <c r="S6523">
        <v>837</v>
      </c>
      <c r="T6523" t="s">
        <v>1699</v>
      </c>
      <c r="U6523">
        <f>VLOOKUP(T6523,Index!$J$2:$K$1319,2,FALSE)</f>
        <v>308</v>
      </c>
      <c r="V6523" t="s">
        <v>61</v>
      </c>
      <c r="W6523">
        <f t="shared" si="405"/>
        <v>3</v>
      </c>
    </row>
    <row r="6524" spans="1:23">
      <c r="A6524" t="s">
        <v>5064</v>
      </c>
      <c r="B6524" t="s">
        <v>132</v>
      </c>
      <c r="C6524">
        <f>VLOOKUP(B6524,Index!$A$2:$B$18,2,FALSE)</f>
        <v>5</v>
      </c>
      <c r="D6524">
        <v>2002</v>
      </c>
      <c r="E6524" t="s">
        <v>13</v>
      </c>
      <c r="F6524">
        <f>VLOOKUP(E6524,Index!$D$2:$E$13,2,FALSE)</f>
        <v>11</v>
      </c>
      <c r="G6524" t="s">
        <v>267</v>
      </c>
      <c r="H6524">
        <f>VLOOKUP(G6524,Index!$G$2:$H$40,2,FALSE)</f>
        <v>14</v>
      </c>
      <c r="I6524" s="3">
        <v>60000</v>
      </c>
      <c r="J6524" s="3">
        <v>20000</v>
      </c>
      <c r="K6524" s="3">
        <v>0</v>
      </c>
      <c r="L6524" s="3">
        <v>0</v>
      </c>
      <c r="M6524" s="3">
        <f t="shared" si="404"/>
        <v>80000</v>
      </c>
      <c r="N6524" s="3">
        <f t="shared" si="406"/>
        <v>20000</v>
      </c>
      <c r="O6524" s="3">
        <f t="shared" si="407"/>
        <v>0</v>
      </c>
      <c r="P6524">
        <v>7.2</v>
      </c>
      <c r="Q6524">
        <v>11</v>
      </c>
      <c r="R6524">
        <v>9.3000000000000007</v>
      </c>
      <c r="S6524">
        <v>4</v>
      </c>
      <c r="T6524" t="s">
        <v>5065</v>
      </c>
      <c r="U6524">
        <f>VLOOKUP(T6524,Index!$J$2:$K$1319,2,FALSE)</f>
        <v>1143</v>
      </c>
      <c r="V6524" t="s">
        <v>15</v>
      </c>
      <c r="W6524">
        <f t="shared" si="405"/>
        <v>3</v>
      </c>
    </row>
    <row r="6525" spans="1:23">
      <c r="A6525" t="s">
        <v>1745</v>
      </c>
      <c r="B6525" t="s">
        <v>107</v>
      </c>
      <c r="C6525">
        <f>VLOOKUP(B6525,Index!$A$2:$B$18,2,FALSE)</f>
        <v>6</v>
      </c>
      <c r="D6525">
        <v>2016</v>
      </c>
      <c r="E6525" t="s">
        <v>48</v>
      </c>
      <c r="F6525">
        <f>VLOOKUP(E6525,Index!$D$2:$E$13,2,FALSE)</f>
        <v>9</v>
      </c>
      <c r="G6525" t="s">
        <v>94</v>
      </c>
      <c r="H6525">
        <f>VLOOKUP(G6525,Index!$G$2:$H$40,2,FALSE)</f>
        <v>15</v>
      </c>
      <c r="I6525" s="3">
        <v>30000</v>
      </c>
      <c r="J6525" s="3">
        <v>40000</v>
      </c>
      <c r="K6525" s="3">
        <v>0</v>
      </c>
      <c r="L6525" s="3">
        <v>10000</v>
      </c>
      <c r="M6525" s="3">
        <f t="shared" si="404"/>
        <v>80000</v>
      </c>
      <c r="N6525" s="3">
        <f t="shared" si="406"/>
        <v>20000</v>
      </c>
      <c r="O6525" s="3">
        <f t="shared" si="407"/>
        <v>0</v>
      </c>
      <c r="P6525">
        <v>8.5</v>
      </c>
      <c r="Q6525">
        <v>27</v>
      </c>
      <c r="R6525">
        <v>8</v>
      </c>
      <c r="S6525">
        <v>488</v>
      </c>
      <c r="T6525" t="s">
        <v>451</v>
      </c>
      <c r="U6525">
        <f>VLOOKUP(T6525,Index!$J$2:$K$1319,2,FALSE)</f>
        <v>949</v>
      </c>
      <c r="V6525" t="s">
        <v>37</v>
      </c>
      <c r="W6525">
        <f t="shared" si="405"/>
        <v>3</v>
      </c>
    </row>
    <row r="6526" spans="1:23">
      <c r="A6526" t="s">
        <v>4367</v>
      </c>
      <c r="B6526" t="s">
        <v>28</v>
      </c>
      <c r="C6526">
        <f>VLOOKUP(B6526,Index!$A$2:$B$18,2,FALSE)</f>
        <v>15</v>
      </c>
      <c r="D6526">
        <v>2014</v>
      </c>
      <c r="E6526" t="s">
        <v>59</v>
      </c>
      <c r="F6526">
        <f>VLOOKUP(E6526,Index!$D$2:$E$13,2,FALSE)</f>
        <v>3</v>
      </c>
      <c r="G6526" t="s">
        <v>1265</v>
      </c>
      <c r="H6526">
        <f>VLOOKUP(G6526,Index!$G$2:$H$40,2,FALSE)</f>
        <v>6</v>
      </c>
      <c r="I6526" s="3">
        <v>60000</v>
      </c>
      <c r="J6526" s="3">
        <v>10000</v>
      </c>
      <c r="K6526" s="3">
        <v>0</v>
      </c>
      <c r="L6526" s="3">
        <v>10000</v>
      </c>
      <c r="M6526" s="3">
        <f t="shared" si="404"/>
        <v>80000</v>
      </c>
      <c r="N6526" s="3">
        <f t="shared" si="406"/>
        <v>20000</v>
      </c>
      <c r="O6526" s="3">
        <f t="shared" si="407"/>
        <v>0</v>
      </c>
      <c r="P6526">
        <v>8.5</v>
      </c>
      <c r="Q6526">
        <v>15</v>
      </c>
      <c r="R6526">
        <v>7.4</v>
      </c>
      <c r="S6526">
        <v>35</v>
      </c>
      <c r="T6526" t="s">
        <v>1784</v>
      </c>
      <c r="U6526">
        <f>VLOOKUP(T6526,Index!$J$2:$K$1319,2,FALSE)</f>
        <v>69</v>
      </c>
      <c r="V6526" t="s">
        <v>61</v>
      </c>
      <c r="W6526">
        <f t="shared" si="405"/>
        <v>3</v>
      </c>
    </row>
    <row r="6527" spans="1:23">
      <c r="A6527" t="s">
        <v>4539</v>
      </c>
      <c r="B6527" t="s">
        <v>28</v>
      </c>
      <c r="C6527">
        <f>VLOOKUP(B6527,Index!$A$2:$B$18,2,FALSE)</f>
        <v>15</v>
      </c>
      <c r="D6527">
        <v>2011</v>
      </c>
      <c r="E6527" t="s">
        <v>59</v>
      </c>
      <c r="F6527">
        <f>VLOOKUP(E6527,Index!$D$2:$E$13,2,FALSE)</f>
        <v>3</v>
      </c>
      <c r="G6527" t="s">
        <v>144</v>
      </c>
      <c r="H6527">
        <f>VLOOKUP(G6527,Index!$G$2:$H$40,2,FALSE)</f>
        <v>1</v>
      </c>
      <c r="I6527" s="3">
        <v>50000</v>
      </c>
      <c r="J6527" s="3">
        <v>20000</v>
      </c>
      <c r="K6527" s="3">
        <v>0</v>
      </c>
      <c r="L6527" s="3">
        <v>10000</v>
      </c>
      <c r="M6527" s="3">
        <f t="shared" si="404"/>
        <v>80000</v>
      </c>
      <c r="N6527" s="3">
        <f t="shared" si="406"/>
        <v>20000</v>
      </c>
      <c r="O6527" s="3">
        <f t="shared" si="407"/>
        <v>0</v>
      </c>
      <c r="P6527">
        <v>4.9000000000000004</v>
      </c>
      <c r="Q6527">
        <v>17</v>
      </c>
      <c r="R6527">
        <v>6.2</v>
      </c>
      <c r="S6527">
        <v>11</v>
      </c>
      <c r="T6527" t="s">
        <v>4540</v>
      </c>
      <c r="U6527">
        <f>VLOOKUP(T6527,Index!$J$2:$K$1319,2,FALSE)</f>
        <v>656</v>
      </c>
      <c r="V6527" t="s">
        <v>37</v>
      </c>
      <c r="W6527">
        <f t="shared" si="405"/>
        <v>3</v>
      </c>
    </row>
    <row r="6528" spans="1:23">
      <c r="A6528" t="s">
        <v>5066</v>
      </c>
      <c r="B6528" t="s">
        <v>39</v>
      </c>
      <c r="C6528">
        <f>VLOOKUP(B6528,Index!$A$2:$B$18,2,FALSE)</f>
        <v>8</v>
      </c>
      <c r="D6528">
        <v>2006</v>
      </c>
      <c r="E6528" t="s">
        <v>59</v>
      </c>
      <c r="F6528">
        <f>VLOOKUP(E6528,Index!$D$2:$E$13,2,FALSE)</f>
        <v>3</v>
      </c>
      <c r="G6528" t="s">
        <v>2182</v>
      </c>
      <c r="H6528">
        <f>VLOOKUP(G6528,Index!$G$2:$H$40,2,FALSE)</f>
        <v>18</v>
      </c>
      <c r="I6528" s="3">
        <v>10000</v>
      </c>
      <c r="J6528" s="3">
        <v>10000</v>
      </c>
      <c r="K6528" s="3">
        <v>50000</v>
      </c>
      <c r="L6528" s="3">
        <v>0</v>
      </c>
      <c r="M6528" s="3">
        <f t="shared" si="404"/>
        <v>70000</v>
      </c>
      <c r="N6528" s="3">
        <f t="shared" si="406"/>
        <v>17500</v>
      </c>
      <c r="O6528" s="3">
        <f t="shared" si="407"/>
        <v>0</v>
      </c>
      <c r="P6528">
        <v>6.6</v>
      </c>
      <c r="Q6528">
        <v>23</v>
      </c>
      <c r="R6528">
        <v>8.6</v>
      </c>
      <c r="S6528">
        <v>17</v>
      </c>
      <c r="T6528" t="s">
        <v>2977</v>
      </c>
      <c r="U6528">
        <f>VLOOKUP(T6528,Index!$J$2:$K$1319,2,FALSE)</f>
        <v>1050</v>
      </c>
      <c r="V6528" t="s">
        <v>61</v>
      </c>
      <c r="W6528">
        <f t="shared" si="405"/>
        <v>3</v>
      </c>
    </row>
    <row r="6529" spans="1:23">
      <c r="A6529" t="s">
        <v>5067</v>
      </c>
      <c r="B6529" t="s">
        <v>39</v>
      </c>
      <c r="C6529">
        <f>VLOOKUP(B6529,Index!$A$2:$B$18,2,FALSE)</f>
        <v>8</v>
      </c>
      <c r="D6529">
        <v>2004</v>
      </c>
      <c r="E6529" t="s">
        <v>221</v>
      </c>
      <c r="F6529">
        <f>VLOOKUP(E6529,Index!$D$2:$E$13,2,FALSE)</f>
        <v>12</v>
      </c>
      <c r="G6529" t="s">
        <v>657</v>
      </c>
      <c r="H6529">
        <f>VLOOKUP(G6529,Index!$G$2:$H$40,2,FALSE)</f>
        <v>33</v>
      </c>
      <c r="I6529" s="3">
        <v>0</v>
      </c>
      <c r="J6529" s="3">
        <v>0</v>
      </c>
      <c r="K6529" s="3">
        <v>80000</v>
      </c>
      <c r="L6529" s="3">
        <v>0</v>
      </c>
      <c r="M6529" s="3">
        <f t="shared" si="404"/>
        <v>80000</v>
      </c>
      <c r="N6529" s="3">
        <f t="shared" si="406"/>
        <v>20000</v>
      </c>
      <c r="O6529" s="3">
        <f t="shared" si="407"/>
        <v>0</v>
      </c>
      <c r="P6529">
        <v>7</v>
      </c>
      <c r="Q6529">
        <v>7</v>
      </c>
      <c r="R6529">
        <v>8.8000000000000007</v>
      </c>
      <c r="S6529">
        <v>6</v>
      </c>
      <c r="T6529" t="s">
        <v>1394</v>
      </c>
      <c r="U6529">
        <f>VLOOKUP(T6529,Index!$J$2:$K$1319,2,FALSE)</f>
        <v>638</v>
      </c>
      <c r="V6529" t="s">
        <v>61</v>
      </c>
      <c r="W6529">
        <f t="shared" si="405"/>
        <v>3</v>
      </c>
    </row>
    <row r="6530" spans="1:23">
      <c r="A6530" t="s">
        <v>366</v>
      </c>
      <c r="B6530" t="s">
        <v>132</v>
      </c>
      <c r="C6530">
        <f>VLOOKUP(B6530,Index!$A$2:$B$18,2,FALSE)</f>
        <v>5</v>
      </c>
      <c r="D6530">
        <v>2002</v>
      </c>
      <c r="E6530" t="s">
        <v>13</v>
      </c>
      <c r="F6530">
        <f>VLOOKUP(E6530,Index!$D$2:$E$13,2,FALSE)</f>
        <v>11</v>
      </c>
      <c r="G6530" t="s">
        <v>94</v>
      </c>
      <c r="H6530">
        <f>VLOOKUP(G6530,Index!$G$2:$H$40,2,FALSE)</f>
        <v>15</v>
      </c>
      <c r="I6530" s="3">
        <v>60000</v>
      </c>
      <c r="J6530" s="3">
        <v>20000</v>
      </c>
      <c r="K6530" s="3">
        <v>0</v>
      </c>
      <c r="L6530" s="3">
        <v>0</v>
      </c>
      <c r="M6530" s="3">
        <f t="shared" ref="M6530:M6593" si="408">SUM(I6530:L6530)</f>
        <v>80000</v>
      </c>
      <c r="N6530" s="3">
        <f t="shared" si="406"/>
        <v>20000</v>
      </c>
      <c r="O6530" s="3">
        <f t="shared" si="407"/>
        <v>0</v>
      </c>
      <c r="P6530">
        <v>8.6</v>
      </c>
      <c r="Q6530">
        <v>12</v>
      </c>
      <c r="R6530">
        <v>7.8</v>
      </c>
      <c r="S6530">
        <v>10</v>
      </c>
      <c r="T6530" t="s">
        <v>135</v>
      </c>
      <c r="U6530">
        <f>VLOOKUP(T6530,Index!$J$2:$K$1319,2,FALSE)</f>
        <v>339</v>
      </c>
      <c r="V6530" t="s">
        <v>15</v>
      </c>
      <c r="W6530">
        <f t="shared" ref="W6530:W6593" si="409">IF(T6530=G6530,1,3)</f>
        <v>3</v>
      </c>
    </row>
    <row r="6531" spans="1:23">
      <c r="A6531" t="s">
        <v>4833</v>
      </c>
      <c r="B6531" t="s">
        <v>33</v>
      </c>
      <c r="C6531">
        <f>VLOOKUP(B6531,Index!$A$2:$B$18,2,FALSE)</f>
        <v>9</v>
      </c>
      <c r="D6531">
        <v>2010</v>
      </c>
      <c r="E6531" t="s">
        <v>13</v>
      </c>
      <c r="F6531">
        <f>VLOOKUP(E6531,Index!$D$2:$E$13,2,FALSE)</f>
        <v>11</v>
      </c>
      <c r="G6531" t="s">
        <v>49</v>
      </c>
      <c r="H6531">
        <f>VLOOKUP(G6531,Index!$G$2:$H$40,2,FALSE)</f>
        <v>4</v>
      </c>
      <c r="I6531" s="3">
        <v>70000</v>
      </c>
      <c r="J6531" s="3">
        <v>0</v>
      </c>
      <c r="K6531" s="3">
        <v>0</v>
      </c>
      <c r="L6531" s="3">
        <v>10000</v>
      </c>
      <c r="M6531" s="3">
        <f t="shared" si="408"/>
        <v>80000</v>
      </c>
      <c r="N6531" s="3">
        <f t="shared" ref="N6531:N6594" si="410">AVERAGE(I6531:L6531)</f>
        <v>20000</v>
      </c>
      <c r="O6531" s="3">
        <f t="shared" ref="O6531:O6594" si="411">IF(M6531&gt;AVERAGE($M$2:$M$8064),1,0)</f>
        <v>0</v>
      </c>
      <c r="P6531">
        <v>6.1</v>
      </c>
      <c r="Q6531">
        <v>4</v>
      </c>
      <c r="T6531" t="s">
        <v>1043</v>
      </c>
      <c r="U6531">
        <f>VLOOKUP(T6531,Index!$J$2:$K$1319,2,FALSE)</f>
        <v>824</v>
      </c>
      <c r="V6531" t="s">
        <v>15</v>
      </c>
      <c r="W6531">
        <f t="shared" si="409"/>
        <v>3</v>
      </c>
    </row>
    <row r="6532" spans="1:23">
      <c r="A6532" t="s">
        <v>2521</v>
      </c>
      <c r="B6532" t="s">
        <v>107</v>
      </c>
      <c r="C6532">
        <f>VLOOKUP(B6532,Index!$A$2:$B$18,2,FALSE)</f>
        <v>6</v>
      </c>
      <c r="D6532">
        <v>2011</v>
      </c>
      <c r="E6532" t="s">
        <v>13</v>
      </c>
      <c r="F6532">
        <f>VLOOKUP(E6532,Index!$D$2:$E$13,2,FALSE)</f>
        <v>11</v>
      </c>
      <c r="G6532" t="s">
        <v>35</v>
      </c>
      <c r="H6532">
        <f>VLOOKUP(G6532,Index!$G$2:$H$40,2,FALSE)</f>
        <v>32</v>
      </c>
      <c r="I6532" s="3">
        <v>60000</v>
      </c>
      <c r="J6532" s="3">
        <v>10000</v>
      </c>
      <c r="K6532" s="3">
        <v>0</v>
      </c>
      <c r="L6532" s="3">
        <v>10000</v>
      </c>
      <c r="M6532" s="3">
        <f t="shared" si="408"/>
        <v>80000</v>
      </c>
      <c r="N6532" s="3">
        <f t="shared" si="410"/>
        <v>20000</v>
      </c>
      <c r="O6532" s="3">
        <f t="shared" si="411"/>
        <v>0</v>
      </c>
      <c r="P6532">
        <v>7.4</v>
      </c>
      <c r="Q6532">
        <v>5</v>
      </c>
      <c r="R6532">
        <v>5.9</v>
      </c>
      <c r="S6532">
        <v>16</v>
      </c>
      <c r="T6532" t="s">
        <v>306</v>
      </c>
      <c r="U6532">
        <f>VLOOKUP(T6532,Index!$J$2:$K$1319,2,FALSE)</f>
        <v>1259</v>
      </c>
      <c r="V6532" t="s">
        <v>15</v>
      </c>
      <c r="W6532">
        <f t="shared" si="409"/>
        <v>3</v>
      </c>
    </row>
    <row r="6533" spans="1:23">
      <c r="A6533" t="s">
        <v>5068</v>
      </c>
      <c r="B6533" t="s">
        <v>112</v>
      </c>
      <c r="C6533">
        <f>VLOOKUP(B6533,Index!$A$2:$B$18,2,FALSE)</f>
        <v>11</v>
      </c>
      <c r="D6533">
        <v>2009</v>
      </c>
      <c r="E6533" t="s">
        <v>67</v>
      </c>
      <c r="F6533">
        <f>VLOOKUP(E6533,Index!$D$2:$E$13,2,FALSE)</f>
        <v>10</v>
      </c>
      <c r="G6533" t="s">
        <v>77</v>
      </c>
      <c r="H6533">
        <f>VLOOKUP(G6533,Index!$G$2:$H$40,2,FALSE)</f>
        <v>35</v>
      </c>
      <c r="I6533" s="3">
        <v>50000</v>
      </c>
      <c r="J6533" s="3">
        <v>20000</v>
      </c>
      <c r="K6533" s="3">
        <v>0</v>
      </c>
      <c r="L6533" s="3">
        <v>10000</v>
      </c>
      <c r="M6533" s="3">
        <f t="shared" si="408"/>
        <v>80000</v>
      </c>
      <c r="N6533" s="3">
        <f t="shared" si="410"/>
        <v>20000</v>
      </c>
      <c r="O6533" s="3">
        <f t="shared" si="411"/>
        <v>0</v>
      </c>
      <c r="T6533" t="s">
        <v>5069</v>
      </c>
      <c r="U6533">
        <f>VLOOKUP(T6533,Index!$J$2:$K$1319,2,FALSE)</f>
        <v>845</v>
      </c>
      <c r="V6533" t="s">
        <v>15</v>
      </c>
      <c r="W6533">
        <f t="shared" si="409"/>
        <v>3</v>
      </c>
    </row>
    <row r="6534" spans="1:23">
      <c r="A6534" t="s">
        <v>5070</v>
      </c>
      <c r="B6534" t="s">
        <v>20</v>
      </c>
      <c r="C6534">
        <f>VLOOKUP(B6534,Index!$A$2:$B$18,2,FALSE)</f>
        <v>3</v>
      </c>
      <c r="D6534">
        <v>2009</v>
      </c>
      <c r="E6534" t="s">
        <v>23</v>
      </c>
      <c r="F6534">
        <f>VLOOKUP(E6534,Index!$D$2:$E$13,2,FALSE)</f>
        <v>4</v>
      </c>
      <c r="G6534" t="s">
        <v>77</v>
      </c>
      <c r="H6534">
        <f>VLOOKUP(G6534,Index!$G$2:$H$40,2,FALSE)</f>
        <v>35</v>
      </c>
      <c r="I6534" s="3">
        <v>70000</v>
      </c>
      <c r="J6534" s="3">
        <v>0</v>
      </c>
      <c r="K6534" s="3">
        <v>0</v>
      </c>
      <c r="L6534" s="3">
        <v>10000</v>
      </c>
      <c r="M6534" s="3">
        <f t="shared" si="408"/>
        <v>80000</v>
      </c>
      <c r="N6534" s="3">
        <f t="shared" si="410"/>
        <v>20000</v>
      </c>
      <c r="O6534" s="3">
        <f t="shared" si="411"/>
        <v>0</v>
      </c>
      <c r="T6534" t="s">
        <v>77</v>
      </c>
      <c r="U6534">
        <f>VLOOKUP(T6534,Index!$J$2:$K$1319,2,FALSE)</f>
        <v>1199</v>
      </c>
      <c r="V6534" t="s">
        <v>15</v>
      </c>
      <c r="W6534">
        <f t="shared" si="409"/>
        <v>1</v>
      </c>
    </row>
    <row r="6535" spans="1:23">
      <c r="A6535" t="s">
        <v>3586</v>
      </c>
      <c r="B6535" t="s">
        <v>97</v>
      </c>
      <c r="C6535">
        <f>VLOOKUP(B6535,Index!$A$2:$B$18,2,FALSE)</f>
        <v>16</v>
      </c>
      <c r="D6535">
        <v>2003</v>
      </c>
      <c r="E6535" t="s">
        <v>17</v>
      </c>
      <c r="F6535">
        <f>VLOOKUP(E6535,Index!$D$2:$E$13,2,FALSE)</f>
        <v>7</v>
      </c>
      <c r="G6535" t="s">
        <v>267</v>
      </c>
      <c r="H6535">
        <f>VLOOKUP(G6535,Index!$G$2:$H$40,2,FALSE)</f>
        <v>14</v>
      </c>
      <c r="I6535" s="3">
        <v>60000</v>
      </c>
      <c r="J6535" s="3">
        <v>20000</v>
      </c>
      <c r="K6535" s="3">
        <v>0</v>
      </c>
      <c r="L6535" s="3">
        <v>0</v>
      </c>
      <c r="M6535" s="3">
        <f t="shared" si="408"/>
        <v>80000</v>
      </c>
      <c r="N6535" s="3">
        <f t="shared" si="410"/>
        <v>20000</v>
      </c>
      <c r="O6535" s="3">
        <f t="shared" si="411"/>
        <v>0</v>
      </c>
      <c r="P6535">
        <v>5.4</v>
      </c>
      <c r="Q6535">
        <v>22</v>
      </c>
      <c r="R6535">
        <v>5.8</v>
      </c>
      <c r="S6535">
        <v>5</v>
      </c>
      <c r="T6535" t="s">
        <v>1359</v>
      </c>
      <c r="U6535">
        <f>VLOOKUP(T6535,Index!$J$2:$K$1319,2,FALSE)</f>
        <v>229</v>
      </c>
      <c r="V6535" t="s">
        <v>61</v>
      </c>
      <c r="W6535">
        <f t="shared" si="409"/>
        <v>3</v>
      </c>
    </row>
    <row r="6536" spans="1:23">
      <c r="A6536" t="s">
        <v>5071</v>
      </c>
      <c r="B6536" t="s">
        <v>132</v>
      </c>
      <c r="C6536">
        <f>VLOOKUP(B6536,Index!$A$2:$B$18,2,FALSE)</f>
        <v>5</v>
      </c>
      <c r="D6536">
        <v>2002</v>
      </c>
      <c r="E6536" t="s">
        <v>23</v>
      </c>
      <c r="F6536">
        <f>VLOOKUP(E6536,Index!$D$2:$E$13,2,FALSE)</f>
        <v>4</v>
      </c>
      <c r="G6536" t="s">
        <v>35</v>
      </c>
      <c r="H6536">
        <f>VLOOKUP(G6536,Index!$G$2:$H$40,2,FALSE)</f>
        <v>32</v>
      </c>
      <c r="I6536" s="3">
        <v>60000</v>
      </c>
      <c r="J6536" s="3">
        <v>20000</v>
      </c>
      <c r="K6536" s="3">
        <v>0</v>
      </c>
      <c r="L6536" s="3">
        <v>0</v>
      </c>
      <c r="M6536" s="3">
        <f t="shared" si="408"/>
        <v>80000</v>
      </c>
      <c r="N6536" s="3">
        <f t="shared" si="410"/>
        <v>20000</v>
      </c>
      <c r="O6536" s="3">
        <f t="shared" si="411"/>
        <v>0</v>
      </c>
      <c r="P6536">
        <v>7.9</v>
      </c>
      <c r="Q6536">
        <v>23</v>
      </c>
      <c r="R6536">
        <v>6.9</v>
      </c>
      <c r="S6536">
        <v>11</v>
      </c>
      <c r="T6536" t="s">
        <v>149</v>
      </c>
      <c r="U6536">
        <f>VLOOKUP(T6536,Index!$J$2:$K$1319,2,FALSE)</f>
        <v>961</v>
      </c>
      <c r="V6536" t="s">
        <v>61</v>
      </c>
      <c r="W6536">
        <f t="shared" si="409"/>
        <v>3</v>
      </c>
    </row>
    <row r="6537" spans="1:23">
      <c r="A6537" t="s">
        <v>5072</v>
      </c>
      <c r="B6537" t="s">
        <v>130</v>
      </c>
      <c r="C6537">
        <f>VLOOKUP(B6537,Index!$A$2:$B$18,2,FALSE)</f>
        <v>14</v>
      </c>
      <c r="D6537">
        <v>2012</v>
      </c>
      <c r="E6537" t="s">
        <v>34</v>
      </c>
      <c r="F6537">
        <f>VLOOKUP(E6537,Index!$D$2:$E$13,2,FALSE)</f>
        <v>1</v>
      </c>
      <c r="G6537" t="s">
        <v>657</v>
      </c>
      <c r="H6537">
        <f>VLOOKUP(G6537,Index!$G$2:$H$40,2,FALSE)</f>
        <v>33</v>
      </c>
      <c r="I6537" s="3">
        <v>40000</v>
      </c>
      <c r="J6537" s="3">
        <v>20000</v>
      </c>
      <c r="K6537" s="3">
        <v>20000</v>
      </c>
      <c r="L6537" s="3">
        <v>10000</v>
      </c>
      <c r="M6537" s="3">
        <f t="shared" si="408"/>
        <v>90000</v>
      </c>
      <c r="N6537" s="3">
        <f t="shared" si="410"/>
        <v>22500</v>
      </c>
      <c r="O6537" s="3">
        <f t="shared" si="411"/>
        <v>0</v>
      </c>
      <c r="P6537">
        <v>6.4</v>
      </c>
      <c r="Q6537">
        <v>18</v>
      </c>
      <c r="R6537">
        <v>7.4</v>
      </c>
      <c r="S6537">
        <v>31</v>
      </c>
      <c r="T6537" t="s">
        <v>658</v>
      </c>
      <c r="U6537">
        <f>VLOOKUP(T6537,Index!$J$2:$K$1319,2,FALSE)</f>
        <v>833</v>
      </c>
      <c r="V6537" t="s">
        <v>61</v>
      </c>
      <c r="W6537">
        <f t="shared" si="409"/>
        <v>3</v>
      </c>
    </row>
    <row r="6538" spans="1:23">
      <c r="A6538" t="s">
        <v>5073</v>
      </c>
      <c r="B6538" t="s">
        <v>12</v>
      </c>
      <c r="C6538">
        <f>VLOOKUP(B6538,Index!$A$2:$B$18,2,FALSE)</f>
        <v>13</v>
      </c>
      <c r="D6538">
        <v>2009</v>
      </c>
      <c r="E6538" t="s">
        <v>13</v>
      </c>
      <c r="F6538">
        <f>VLOOKUP(E6538,Index!$D$2:$E$13,2,FALSE)</f>
        <v>11</v>
      </c>
      <c r="G6538" t="s">
        <v>144</v>
      </c>
      <c r="H6538">
        <f>VLOOKUP(G6538,Index!$G$2:$H$40,2,FALSE)</f>
        <v>1</v>
      </c>
      <c r="I6538" s="3">
        <v>70000</v>
      </c>
      <c r="J6538" s="3">
        <v>0</v>
      </c>
      <c r="K6538" s="3">
        <v>0</v>
      </c>
      <c r="L6538" s="3">
        <v>10000</v>
      </c>
      <c r="M6538" s="3">
        <f t="shared" si="408"/>
        <v>80000</v>
      </c>
      <c r="N6538" s="3">
        <f t="shared" si="410"/>
        <v>20000</v>
      </c>
      <c r="O6538" s="3">
        <f t="shared" si="411"/>
        <v>0</v>
      </c>
      <c r="T6538" t="s">
        <v>1784</v>
      </c>
      <c r="U6538">
        <f>VLOOKUP(T6538,Index!$J$2:$K$1319,2,FALSE)</f>
        <v>69</v>
      </c>
      <c r="V6538" t="s">
        <v>15</v>
      </c>
      <c r="W6538">
        <f t="shared" si="409"/>
        <v>3</v>
      </c>
    </row>
    <row r="6539" spans="1:23">
      <c r="A6539" t="s">
        <v>5074</v>
      </c>
      <c r="B6539" t="s">
        <v>112</v>
      </c>
      <c r="C6539">
        <f>VLOOKUP(B6539,Index!$A$2:$B$18,2,FALSE)</f>
        <v>11</v>
      </c>
      <c r="D6539">
        <v>2009</v>
      </c>
      <c r="E6539" t="s">
        <v>13</v>
      </c>
      <c r="F6539">
        <f>VLOOKUP(E6539,Index!$D$2:$E$13,2,FALSE)</f>
        <v>11</v>
      </c>
      <c r="G6539" t="s">
        <v>45</v>
      </c>
      <c r="H6539">
        <f>VLOOKUP(G6539,Index!$G$2:$H$40,2,FALSE)</f>
        <v>30</v>
      </c>
      <c r="I6539" s="3">
        <v>70000</v>
      </c>
      <c r="J6539" s="3">
        <v>0</v>
      </c>
      <c r="K6539" s="3">
        <v>0</v>
      </c>
      <c r="L6539" s="3">
        <v>10000</v>
      </c>
      <c r="M6539" s="3">
        <f t="shared" si="408"/>
        <v>80000</v>
      </c>
      <c r="N6539" s="3">
        <f t="shared" si="410"/>
        <v>20000</v>
      </c>
      <c r="O6539" s="3">
        <f t="shared" si="411"/>
        <v>0</v>
      </c>
      <c r="P6539">
        <v>6.9</v>
      </c>
      <c r="Q6539">
        <v>13</v>
      </c>
      <c r="R6539">
        <v>3</v>
      </c>
      <c r="S6539">
        <v>13</v>
      </c>
      <c r="T6539" t="s">
        <v>1487</v>
      </c>
      <c r="U6539">
        <f>VLOOKUP(T6539,Index!$J$2:$K$1319,2,FALSE)</f>
        <v>995</v>
      </c>
      <c r="V6539" t="s">
        <v>15</v>
      </c>
      <c r="W6539">
        <f t="shared" si="409"/>
        <v>3</v>
      </c>
    </row>
    <row r="6540" spans="1:23">
      <c r="A6540" t="s">
        <v>5075</v>
      </c>
      <c r="B6540" t="s">
        <v>28</v>
      </c>
      <c r="C6540">
        <f>VLOOKUP(B6540,Index!$A$2:$B$18,2,FALSE)</f>
        <v>15</v>
      </c>
      <c r="D6540">
        <v>2009</v>
      </c>
      <c r="E6540" t="s">
        <v>43</v>
      </c>
      <c r="F6540">
        <f>VLOOKUP(E6540,Index!$D$2:$E$13,2,FALSE)</f>
        <v>6</v>
      </c>
      <c r="G6540" t="s">
        <v>227</v>
      </c>
      <c r="H6540">
        <f>VLOOKUP(G6540,Index!$G$2:$H$40,2,FALSE)</f>
        <v>5</v>
      </c>
      <c r="I6540" s="3">
        <v>70000</v>
      </c>
      <c r="J6540" s="3">
        <v>0</v>
      </c>
      <c r="K6540" s="3">
        <v>0</v>
      </c>
      <c r="L6540" s="3">
        <v>10000</v>
      </c>
      <c r="M6540" s="3">
        <f t="shared" si="408"/>
        <v>80000</v>
      </c>
      <c r="N6540" s="3">
        <f t="shared" si="410"/>
        <v>20000</v>
      </c>
      <c r="O6540" s="3">
        <f t="shared" si="411"/>
        <v>0</v>
      </c>
      <c r="T6540" t="s">
        <v>2574</v>
      </c>
      <c r="U6540">
        <f>VLOOKUP(T6540,Index!$J$2:$K$1319,2,FALSE)</f>
        <v>909</v>
      </c>
      <c r="V6540" t="s">
        <v>15</v>
      </c>
      <c r="W6540">
        <f t="shared" si="409"/>
        <v>3</v>
      </c>
    </row>
    <row r="6541" spans="1:23">
      <c r="A6541" t="s">
        <v>4898</v>
      </c>
      <c r="B6541" t="s">
        <v>33</v>
      </c>
      <c r="C6541">
        <f>VLOOKUP(B6541,Index!$A$2:$B$18,2,FALSE)</f>
        <v>9</v>
      </c>
      <c r="D6541">
        <v>2013</v>
      </c>
      <c r="E6541" t="s">
        <v>21</v>
      </c>
      <c r="F6541">
        <f>VLOOKUP(E6541,Index!$D$2:$E$13,2,FALSE)</f>
        <v>5</v>
      </c>
      <c r="G6541" t="s">
        <v>264</v>
      </c>
      <c r="H6541">
        <f>VLOOKUP(G6541,Index!$G$2:$H$40,2,FALSE)</f>
        <v>25</v>
      </c>
      <c r="I6541" s="3">
        <v>30000</v>
      </c>
      <c r="J6541" s="3">
        <v>30000</v>
      </c>
      <c r="K6541" s="3">
        <v>0</v>
      </c>
      <c r="L6541" s="3">
        <v>10000</v>
      </c>
      <c r="M6541" s="3">
        <f t="shared" si="408"/>
        <v>70000</v>
      </c>
      <c r="N6541" s="3">
        <f t="shared" si="410"/>
        <v>17500</v>
      </c>
      <c r="O6541" s="3">
        <f t="shared" si="411"/>
        <v>0</v>
      </c>
      <c r="P6541">
        <v>5.0999999999999996</v>
      </c>
      <c r="Q6541">
        <v>6</v>
      </c>
      <c r="R6541">
        <v>3.1</v>
      </c>
      <c r="S6541">
        <v>7</v>
      </c>
      <c r="T6541" t="s">
        <v>5076</v>
      </c>
      <c r="U6541">
        <f>VLOOKUP(T6541,Index!$J$2:$K$1319,2,FALSE)</f>
        <v>773</v>
      </c>
      <c r="V6541" t="s">
        <v>78</v>
      </c>
      <c r="W6541">
        <f t="shared" si="409"/>
        <v>3</v>
      </c>
    </row>
    <row r="6542" spans="1:23">
      <c r="A6542" t="s">
        <v>5077</v>
      </c>
      <c r="B6542" t="s">
        <v>12</v>
      </c>
      <c r="C6542">
        <f>VLOOKUP(B6542,Index!$A$2:$B$18,2,FALSE)</f>
        <v>13</v>
      </c>
      <c r="D6542">
        <v>2009</v>
      </c>
      <c r="E6542" t="s">
        <v>23</v>
      </c>
      <c r="F6542">
        <f>VLOOKUP(E6542,Index!$D$2:$E$13,2,FALSE)</f>
        <v>4</v>
      </c>
      <c r="G6542" t="s">
        <v>168</v>
      </c>
      <c r="H6542">
        <f>VLOOKUP(G6542,Index!$G$2:$H$40,2,FALSE)</f>
        <v>19</v>
      </c>
      <c r="I6542" s="3">
        <v>70000</v>
      </c>
      <c r="J6542" s="3">
        <v>0</v>
      </c>
      <c r="K6542" s="3">
        <v>0</v>
      </c>
      <c r="L6542" s="3">
        <v>10000</v>
      </c>
      <c r="M6542" s="3">
        <f t="shared" si="408"/>
        <v>80000</v>
      </c>
      <c r="N6542" s="3">
        <f t="shared" si="410"/>
        <v>20000</v>
      </c>
      <c r="O6542" s="3">
        <f t="shared" si="411"/>
        <v>0</v>
      </c>
      <c r="T6542" t="s">
        <v>252</v>
      </c>
      <c r="U6542">
        <f>VLOOKUP(T6542,Index!$J$2:$K$1319,2,FALSE)</f>
        <v>646</v>
      </c>
      <c r="V6542" t="s">
        <v>15</v>
      </c>
      <c r="W6542">
        <f t="shared" si="409"/>
        <v>3</v>
      </c>
    </row>
    <row r="6543" spans="1:23">
      <c r="A6543" t="s">
        <v>5078</v>
      </c>
      <c r="B6543" t="s">
        <v>39</v>
      </c>
      <c r="C6543">
        <f>VLOOKUP(B6543,Index!$A$2:$B$18,2,FALSE)</f>
        <v>8</v>
      </c>
      <c r="D6543">
        <v>2001</v>
      </c>
      <c r="E6543" t="s">
        <v>90</v>
      </c>
      <c r="F6543">
        <f>VLOOKUP(E6543,Index!$D$2:$E$13,2,FALSE)</f>
        <v>8</v>
      </c>
      <c r="G6543" t="s">
        <v>77</v>
      </c>
      <c r="H6543">
        <f>VLOOKUP(G6543,Index!$G$2:$H$40,2,FALSE)</f>
        <v>35</v>
      </c>
      <c r="I6543" s="3">
        <v>40000</v>
      </c>
      <c r="J6543" s="3">
        <v>30000</v>
      </c>
      <c r="K6543" s="3">
        <v>0</v>
      </c>
      <c r="L6543" s="3">
        <v>10000</v>
      </c>
      <c r="M6543" s="3">
        <f t="shared" si="408"/>
        <v>80000</v>
      </c>
      <c r="N6543" s="3">
        <f t="shared" si="410"/>
        <v>20000</v>
      </c>
      <c r="O6543" s="3">
        <f t="shared" si="411"/>
        <v>0</v>
      </c>
      <c r="P6543">
        <v>4.3</v>
      </c>
      <c r="Q6543">
        <v>14</v>
      </c>
      <c r="R6543">
        <v>6.7</v>
      </c>
      <c r="S6543">
        <v>10</v>
      </c>
      <c r="T6543" t="s">
        <v>232</v>
      </c>
      <c r="U6543">
        <f>VLOOKUP(T6543,Index!$J$2:$K$1319,2,FALSE)</f>
        <v>1089</v>
      </c>
      <c r="V6543" t="s">
        <v>61</v>
      </c>
      <c r="W6543">
        <f t="shared" si="409"/>
        <v>3</v>
      </c>
    </row>
    <row r="6544" spans="1:23">
      <c r="A6544" t="s">
        <v>5079</v>
      </c>
      <c r="B6544" t="s">
        <v>107</v>
      </c>
      <c r="C6544">
        <f>VLOOKUP(B6544,Index!$A$2:$B$18,2,FALSE)</f>
        <v>6</v>
      </c>
      <c r="D6544">
        <v>2010</v>
      </c>
      <c r="E6544" t="s">
        <v>67</v>
      </c>
      <c r="F6544">
        <f>VLOOKUP(E6544,Index!$D$2:$E$13,2,FALSE)</f>
        <v>10</v>
      </c>
      <c r="G6544" t="s">
        <v>94</v>
      </c>
      <c r="H6544">
        <f>VLOOKUP(G6544,Index!$G$2:$H$40,2,FALSE)</f>
        <v>15</v>
      </c>
      <c r="I6544" s="3">
        <v>10000</v>
      </c>
      <c r="J6544" s="3">
        <v>50000</v>
      </c>
      <c r="K6544" s="3">
        <v>0</v>
      </c>
      <c r="L6544" s="3">
        <v>20000</v>
      </c>
      <c r="M6544" s="3">
        <f t="shared" si="408"/>
        <v>80000</v>
      </c>
      <c r="N6544" s="3">
        <f t="shared" si="410"/>
        <v>20000</v>
      </c>
      <c r="O6544" s="3">
        <f t="shared" si="411"/>
        <v>0</v>
      </c>
      <c r="R6544">
        <v>5.4</v>
      </c>
      <c r="S6544">
        <v>14</v>
      </c>
      <c r="T6544" t="s">
        <v>108</v>
      </c>
      <c r="U6544">
        <f>VLOOKUP(T6544,Index!$J$2:$K$1319,2,FALSE)</f>
        <v>1155</v>
      </c>
      <c r="V6544" t="s">
        <v>61</v>
      </c>
      <c r="W6544">
        <f t="shared" si="409"/>
        <v>3</v>
      </c>
    </row>
    <row r="6545" spans="1:23">
      <c r="A6545" t="s">
        <v>4533</v>
      </c>
      <c r="B6545" t="s">
        <v>33</v>
      </c>
      <c r="C6545">
        <f>VLOOKUP(B6545,Index!$A$2:$B$18,2,FALSE)</f>
        <v>9</v>
      </c>
      <c r="D6545">
        <v>2010</v>
      </c>
      <c r="E6545" t="s">
        <v>34</v>
      </c>
      <c r="F6545">
        <f>VLOOKUP(E6545,Index!$D$2:$E$13,2,FALSE)</f>
        <v>1</v>
      </c>
      <c r="G6545" t="s">
        <v>194</v>
      </c>
      <c r="H6545">
        <f>VLOOKUP(G6545,Index!$G$2:$H$40,2,FALSE)</f>
        <v>38</v>
      </c>
      <c r="I6545" s="3">
        <v>60000</v>
      </c>
      <c r="J6545" s="3">
        <v>10000</v>
      </c>
      <c r="K6545" s="3">
        <v>0</v>
      </c>
      <c r="L6545" s="3">
        <v>10000</v>
      </c>
      <c r="M6545" s="3">
        <f t="shared" si="408"/>
        <v>80000</v>
      </c>
      <c r="N6545" s="3">
        <f t="shared" si="410"/>
        <v>20000</v>
      </c>
      <c r="O6545" s="3">
        <f t="shared" si="411"/>
        <v>0</v>
      </c>
      <c r="P6545">
        <v>6.2</v>
      </c>
      <c r="Q6545">
        <v>9</v>
      </c>
      <c r="T6545" t="s">
        <v>747</v>
      </c>
      <c r="U6545">
        <f>VLOOKUP(T6545,Index!$J$2:$K$1319,2,FALSE)</f>
        <v>652</v>
      </c>
      <c r="V6545" t="s">
        <v>78</v>
      </c>
      <c r="W6545">
        <f t="shared" si="409"/>
        <v>3</v>
      </c>
    </row>
    <row r="6546" spans="1:23">
      <c r="A6546" t="s">
        <v>5080</v>
      </c>
      <c r="B6546" t="s">
        <v>20</v>
      </c>
      <c r="C6546">
        <f>VLOOKUP(B6546,Index!$A$2:$B$18,2,FALSE)</f>
        <v>3</v>
      </c>
      <c r="D6546">
        <v>2008</v>
      </c>
      <c r="E6546" t="s">
        <v>90</v>
      </c>
      <c r="F6546">
        <f>VLOOKUP(E6546,Index!$D$2:$E$13,2,FALSE)</f>
        <v>8</v>
      </c>
      <c r="G6546" t="s">
        <v>264</v>
      </c>
      <c r="H6546">
        <f>VLOOKUP(G6546,Index!$G$2:$H$40,2,FALSE)</f>
        <v>25</v>
      </c>
      <c r="I6546" s="3">
        <v>70000</v>
      </c>
      <c r="J6546" s="3">
        <v>0</v>
      </c>
      <c r="K6546" s="3">
        <v>0</v>
      </c>
      <c r="L6546" s="3">
        <v>10000</v>
      </c>
      <c r="M6546" s="3">
        <f t="shared" si="408"/>
        <v>80000</v>
      </c>
      <c r="N6546" s="3">
        <f t="shared" si="410"/>
        <v>20000</v>
      </c>
      <c r="O6546" s="3">
        <f t="shared" si="411"/>
        <v>0</v>
      </c>
      <c r="P6546">
        <v>7.3</v>
      </c>
      <c r="Q6546">
        <v>22</v>
      </c>
      <c r="R6546">
        <v>9</v>
      </c>
      <c r="S6546">
        <v>22</v>
      </c>
      <c r="T6546" t="s">
        <v>805</v>
      </c>
      <c r="U6546">
        <f>VLOOKUP(T6546,Index!$J$2:$K$1319,2,FALSE)</f>
        <v>755</v>
      </c>
      <c r="V6546" t="s">
        <v>61</v>
      </c>
      <c r="W6546">
        <f t="shared" si="409"/>
        <v>3</v>
      </c>
    </row>
    <row r="6547" spans="1:23">
      <c r="A6547" t="s">
        <v>5081</v>
      </c>
      <c r="B6547" t="s">
        <v>28</v>
      </c>
      <c r="C6547">
        <f>VLOOKUP(B6547,Index!$A$2:$B$18,2,FALSE)</f>
        <v>15</v>
      </c>
      <c r="D6547">
        <v>2009</v>
      </c>
      <c r="E6547" t="s">
        <v>59</v>
      </c>
      <c r="F6547">
        <f>VLOOKUP(E6547,Index!$D$2:$E$13,2,FALSE)</f>
        <v>3</v>
      </c>
      <c r="G6547" t="s">
        <v>1018</v>
      </c>
      <c r="H6547">
        <f>VLOOKUP(G6547,Index!$G$2:$H$40,2,FALSE)</f>
        <v>28</v>
      </c>
      <c r="I6547" s="3">
        <v>70000</v>
      </c>
      <c r="J6547" s="3">
        <v>10000</v>
      </c>
      <c r="K6547" s="3">
        <v>0</v>
      </c>
      <c r="L6547" s="3">
        <v>10000</v>
      </c>
      <c r="M6547" s="3">
        <f t="shared" si="408"/>
        <v>90000</v>
      </c>
      <c r="N6547" s="3">
        <f t="shared" si="410"/>
        <v>22500</v>
      </c>
      <c r="O6547" s="3">
        <f t="shared" si="411"/>
        <v>0</v>
      </c>
      <c r="P6547">
        <v>4.5999999999999996</v>
      </c>
      <c r="Q6547">
        <v>33</v>
      </c>
      <c r="R6547">
        <v>5.2</v>
      </c>
      <c r="S6547">
        <v>12</v>
      </c>
      <c r="T6547" t="s">
        <v>1232</v>
      </c>
      <c r="U6547">
        <f>VLOOKUP(T6547,Index!$J$2:$K$1319,2,FALSE)</f>
        <v>619</v>
      </c>
      <c r="V6547" t="s">
        <v>37</v>
      </c>
      <c r="W6547">
        <f t="shared" si="409"/>
        <v>3</v>
      </c>
    </row>
    <row r="6548" spans="1:23">
      <c r="A6548" t="s">
        <v>5082</v>
      </c>
      <c r="B6548" t="s">
        <v>39</v>
      </c>
      <c r="C6548">
        <f>VLOOKUP(B6548,Index!$A$2:$B$18,2,FALSE)</f>
        <v>8</v>
      </c>
      <c r="D6548">
        <v>2004</v>
      </c>
      <c r="E6548" t="s">
        <v>34</v>
      </c>
      <c r="F6548">
        <f>VLOOKUP(E6548,Index!$D$2:$E$13,2,FALSE)</f>
        <v>1</v>
      </c>
      <c r="G6548" t="s">
        <v>144</v>
      </c>
      <c r="H6548">
        <f>VLOOKUP(G6548,Index!$G$2:$H$40,2,FALSE)</f>
        <v>1</v>
      </c>
      <c r="I6548" s="3">
        <v>40000</v>
      </c>
      <c r="J6548" s="3">
        <v>30000</v>
      </c>
      <c r="K6548" s="3">
        <v>0</v>
      </c>
      <c r="L6548" s="3">
        <v>10000</v>
      </c>
      <c r="M6548" s="3">
        <f t="shared" si="408"/>
        <v>80000</v>
      </c>
      <c r="N6548" s="3">
        <f t="shared" si="410"/>
        <v>20000</v>
      </c>
      <c r="O6548" s="3">
        <f t="shared" si="411"/>
        <v>0</v>
      </c>
      <c r="P6548">
        <v>5.8</v>
      </c>
      <c r="Q6548">
        <v>34</v>
      </c>
      <c r="R6548">
        <v>7.6</v>
      </c>
      <c r="S6548">
        <v>5</v>
      </c>
      <c r="T6548" t="s">
        <v>2115</v>
      </c>
      <c r="U6548">
        <f>VLOOKUP(T6548,Index!$J$2:$K$1319,2,FALSE)</f>
        <v>34</v>
      </c>
      <c r="V6548" t="s">
        <v>37</v>
      </c>
      <c r="W6548">
        <f t="shared" si="409"/>
        <v>3</v>
      </c>
    </row>
    <row r="6549" spans="1:23">
      <c r="A6549" t="s">
        <v>2777</v>
      </c>
      <c r="B6549" t="s">
        <v>28</v>
      </c>
      <c r="C6549">
        <f>VLOOKUP(B6549,Index!$A$2:$B$18,2,FALSE)</f>
        <v>15</v>
      </c>
      <c r="D6549">
        <v>2007</v>
      </c>
      <c r="E6549" t="s">
        <v>34</v>
      </c>
      <c r="F6549">
        <f>VLOOKUP(E6549,Index!$D$2:$E$13,2,FALSE)</f>
        <v>1</v>
      </c>
      <c r="G6549" t="s">
        <v>194</v>
      </c>
      <c r="H6549">
        <f>VLOOKUP(G6549,Index!$G$2:$H$40,2,FALSE)</f>
        <v>38</v>
      </c>
      <c r="I6549" s="3">
        <v>60000</v>
      </c>
      <c r="J6549" s="3">
        <v>10000</v>
      </c>
      <c r="K6549" s="3">
        <v>0</v>
      </c>
      <c r="L6549" s="3">
        <v>10000</v>
      </c>
      <c r="M6549" s="3">
        <f t="shared" si="408"/>
        <v>80000</v>
      </c>
      <c r="N6549" s="3">
        <f t="shared" si="410"/>
        <v>20000</v>
      </c>
      <c r="O6549" s="3">
        <f t="shared" si="411"/>
        <v>0</v>
      </c>
      <c r="P6549">
        <v>4</v>
      </c>
      <c r="Q6549">
        <v>15</v>
      </c>
      <c r="R6549">
        <v>6.8</v>
      </c>
      <c r="S6549">
        <v>13</v>
      </c>
      <c r="T6549" t="s">
        <v>2778</v>
      </c>
      <c r="U6549">
        <f>VLOOKUP(T6549,Index!$J$2:$K$1319,2,FALSE)</f>
        <v>941</v>
      </c>
      <c r="V6549" t="s">
        <v>78</v>
      </c>
      <c r="W6549">
        <f t="shared" si="409"/>
        <v>3</v>
      </c>
    </row>
    <row r="6550" spans="1:23">
      <c r="A6550" t="s">
        <v>5083</v>
      </c>
      <c r="B6550" t="s">
        <v>20</v>
      </c>
      <c r="C6550">
        <f>VLOOKUP(B6550,Index!$A$2:$B$18,2,FALSE)</f>
        <v>3</v>
      </c>
      <c r="D6550">
        <v>2008</v>
      </c>
      <c r="E6550" t="s">
        <v>43</v>
      </c>
      <c r="F6550">
        <f>VLOOKUP(E6550,Index!$D$2:$E$13,2,FALSE)</f>
        <v>6</v>
      </c>
      <c r="G6550" t="s">
        <v>585</v>
      </c>
      <c r="H6550">
        <f>VLOOKUP(G6550,Index!$G$2:$H$40,2,FALSE)</f>
        <v>12</v>
      </c>
      <c r="I6550" s="3">
        <v>70000</v>
      </c>
      <c r="J6550" s="3">
        <v>0</v>
      </c>
      <c r="K6550" s="3">
        <v>0</v>
      </c>
      <c r="L6550" s="3">
        <v>10000</v>
      </c>
      <c r="M6550" s="3">
        <f t="shared" si="408"/>
        <v>80000</v>
      </c>
      <c r="N6550" s="3">
        <f t="shared" si="410"/>
        <v>20000</v>
      </c>
      <c r="O6550" s="3">
        <f t="shared" si="411"/>
        <v>0</v>
      </c>
      <c r="P6550">
        <v>5.9</v>
      </c>
      <c r="Q6550">
        <v>23</v>
      </c>
      <c r="R6550">
        <v>5.6</v>
      </c>
      <c r="S6550">
        <v>5</v>
      </c>
      <c r="T6550" t="s">
        <v>3434</v>
      </c>
      <c r="U6550">
        <f>VLOOKUP(T6550,Index!$J$2:$K$1319,2,FALSE)</f>
        <v>588</v>
      </c>
      <c r="V6550" t="s">
        <v>15</v>
      </c>
      <c r="W6550">
        <f t="shared" si="409"/>
        <v>3</v>
      </c>
    </row>
    <row r="6551" spans="1:23">
      <c r="A6551" t="s">
        <v>322</v>
      </c>
      <c r="B6551" t="s">
        <v>132</v>
      </c>
      <c r="C6551">
        <f>VLOOKUP(B6551,Index!$A$2:$B$18,2,FALSE)</f>
        <v>5</v>
      </c>
      <c r="D6551">
        <v>2003</v>
      </c>
      <c r="E6551" t="s">
        <v>34</v>
      </c>
      <c r="F6551">
        <f>VLOOKUP(E6551,Index!$D$2:$E$13,2,FALSE)</f>
        <v>1</v>
      </c>
      <c r="G6551" t="s">
        <v>94</v>
      </c>
      <c r="H6551">
        <f>VLOOKUP(G6551,Index!$G$2:$H$40,2,FALSE)</f>
        <v>15</v>
      </c>
      <c r="I6551" s="3">
        <v>60000</v>
      </c>
      <c r="J6551" s="3">
        <v>20000</v>
      </c>
      <c r="K6551" s="3">
        <v>0</v>
      </c>
      <c r="L6551" s="3">
        <v>0</v>
      </c>
      <c r="M6551" s="3">
        <f t="shared" si="408"/>
        <v>80000</v>
      </c>
      <c r="N6551" s="3">
        <f t="shared" si="410"/>
        <v>20000</v>
      </c>
      <c r="O6551" s="3">
        <f t="shared" si="411"/>
        <v>0</v>
      </c>
      <c r="P6551">
        <v>6.2</v>
      </c>
      <c r="Q6551">
        <v>11</v>
      </c>
      <c r="R6551">
        <v>8.3000000000000007</v>
      </c>
      <c r="S6551">
        <v>6</v>
      </c>
      <c r="T6551" t="s">
        <v>2359</v>
      </c>
      <c r="U6551">
        <f>VLOOKUP(T6551,Index!$J$2:$K$1319,2,FALSE)</f>
        <v>1275</v>
      </c>
      <c r="V6551" t="s">
        <v>15</v>
      </c>
      <c r="W6551">
        <f t="shared" si="409"/>
        <v>3</v>
      </c>
    </row>
    <row r="6552" spans="1:23">
      <c r="A6552" t="s">
        <v>3497</v>
      </c>
      <c r="B6552" t="s">
        <v>132</v>
      </c>
      <c r="C6552">
        <f>VLOOKUP(B6552,Index!$A$2:$B$18,2,FALSE)</f>
        <v>5</v>
      </c>
      <c r="D6552">
        <v>2005</v>
      </c>
      <c r="E6552" t="s">
        <v>48</v>
      </c>
      <c r="F6552">
        <f>VLOOKUP(E6552,Index!$D$2:$E$13,2,FALSE)</f>
        <v>9</v>
      </c>
      <c r="G6552" t="s">
        <v>94</v>
      </c>
      <c r="H6552">
        <f>VLOOKUP(G6552,Index!$G$2:$H$40,2,FALSE)</f>
        <v>15</v>
      </c>
      <c r="I6552" s="3">
        <v>60000</v>
      </c>
      <c r="J6552" s="3">
        <v>20000</v>
      </c>
      <c r="K6552" s="3">
        <v>0</v>
      </c>
      <c r="L6552" s="3">
        <v>0</v>
      </c>
      <c r="M6552" s="3">
        <f t="shared" si="408"/>
        <v>80000</v>
      </c>
      <c r="N6552" s="3">
        <f t="shared" si="410"/>
        <v>20000</v>
      </c>
      <c r="O6552" s="3">
        <f t="shared" si="411"/>
        <v>0</v>
      </c>
      <c r="P6552">
        <v>8.1999999999999993</v>
      </c>
      <c r="Q6552">
        <v>32</v>
      </c>
      <c r="R6552">
        <v>9.1</v>
      </c>
      <c r="S6552">
        <v>41</v>
      </c>
      <c r="T6552" t="s">
        <v>1415</v>
      </c>
      <c r="U6552">
        <f>VLOOKUP(T6552,Index!$J$2:$K$1319,2,FALSE)</f>
        <v>428</v>
      </c>
      <c r="V6552" t="s">
        <v>37</v>
      </c>
      <c r="W6552">
        <f t="shared" si="409"/>
        <v>3</v>
      </c>
    </row>
    <row r="6553" spans="1:23">
      <c r="A6553" t="s">
        <v>5084</v>
      </c>
      <c r="B6553" t="s">
        <v>20</v>
      </c>
      <c r="C6553">
        <f>VLOOKUP(B6553,Index!$A$2:$B$18,2,FALSE)</f>
        <v>3</v>
      </c>
      <c r="D6553">
        <v>2010</v>
      </c>
      <c r="E6553" t="s">
        <v>13</v>
      </c>
      <c r="F6553">
        <f>VLOOKUP(E6553,Index!$D$2:$E$13,2,FALSE)</f>
        <v>11</v>
      </c>
      <c r="G6553" t="s">
        <v>77</v>
      </c>
      <c r="H6553">
        <f>VLOOKUP(G6553,Index!$G$2:$H$40,2,FALSE)</f>
        <v>35</v>
      </c>
      <c r="I6553" s="3">
        <v>60000</v>
      </c>
      <c r="J6553" s="3">
        <v>10000</v>
      </c>
      <c r="K6553" s="3">
        <v>0</v>
      </c>
      <c r="L6553" s="3">
        <v>10000</v>
      </c>
      <c r="M6553" s="3">
        <f t="shared" si="408"/>
        <v>80000</v>
      </c>
      <c r="N6553" s="3">
        <f t="shared" si="410"/>
        <v>20000</v>
      </c>
      <c r="O6553" s="3">
        <f t="shared" si="411"/>
        <v>0</v>
      </c>
      <c r="T6553" t="s">
        <v>77</v>
      </c>
      <c r="U6553">
        <f>VLOOKUP(T6553,Index!$J$2:$K$1319,2,FALSE)</f>
        <v>1199</v>
      </c>
      <c r="V6553" t="s">
        <v>15</v>
      </c>
      <c r="W6553">
        <f t="shared" si="409"/>
        <v>1</v>
      </c>
    </row>
    <row r="6554" spans="1:23">
      <c r="A6554" t="s">
        <v>5085</v>
      </c>
      <c r="B6554" t="s">
        <v>63</v>
      </c>
      <c r="C6554">
        <f>VLOOKUP(B6554,Index!$A$2:$B$18,2,FALSE)</f>
        <v>1</v>
      </c>
      <c r="D6554">
        <v>2011</v>
      </c>
      <c r="E6554" t="s">
        <v>43</v>
      </c>
      <c r="F6554">
        <f>VLOOKUP(E6554,Index!$D$2:$E$13,2,FALSE)</f>
        <v>6</v>
      </c>
      <c r="G6554" t="s">
        <v>77</v>
      </c>
      <c r="H6554">
        <f>VLOOKUP(G6554,Index!$G$2:$H$40,2,FALSE)</f>
        <v>35</v>
      </c>
      <c r="I6554" s="3">
        <v>70000</v>
      </c>
      <c r="J6554" s="3">
        <v>0</v>
      </c>
      <c r="K6554" s="3">
        <v>0</v>
      </c>
      <c r="L6554" s="3">
        <v>10000</v>
      </c>
      <c r="M6554" s="3">
        <f t="shared" si="408"/>
        <v>80000</v>
      </c>
      <c r="N6554" s="3">
        <f t="shared" si="410"/>
        <v>20000</v>
      </c>
      <c r="O6554" s="3">
        <f t="shared" si="411"/>
        <v>0</v>
      </c>
      <c r="P6554">
        <v>5.0999999999999996</v>
      </c>
      <c r="Q6554">
        <v>5</v>
      </c>
      <c r="T6554" t="s">
        <v>77</v>
      </c>
      <c r="U6554">
        <f>VLOOKUP(T6554,Index!$J$2:$K$1319,2,FALSE)</f>
        <v>1199</v>
      </c>
      <c r="V6554" t="s">
        <v>15</v>
      </c>
      <c r="W6554">
        <f t="shared" si="409"/>
        <v>1</v>
      </c>
    </row>
    <row r="6555" spans="1:23">
      <c r="A6555" t="s">
        <v>5086</v>
      </c>
      <c r="B6555" t="s">
        <v>107</v>
      </c>
      <c r="C6555">
        <f>VLOOKUP(B6555,Index!$A$2:$B$18,2,FALSE)</f>
        <v>6</v>
      </c>
      <c r="D6555">
        <v>2011</v>
      </c>
      <c r="E6555" t="s">
        <v>221</v>
      </c>
      <c r="F6555">
        <f>VLOOKUP(E6555,Index!$D$2:$E$13,2,FALSE)</f>
        <v>12</v>
      </c>
      <c r="G6555" t="s">
        <v>429</v>
      </c>
      <c r="H6555">
        <f>VLOOKUP(G6555,Index!$G$2:$H$40,2,FALSE)</f>
        <v>34</v>
      </c>
      <c r="I6555" s="3">
        <v>0</v>
      </c>
      <c r="J6555" s="3">
        <v>60000</v>
      </c>
      <c r="K6555" s="3">
        <v>0</v>
      </c>
      <c r="L6555" s="3">
        <v>20000</v>
      </c>
      <c r="M6555" s="3">
        <f t="shared" si="408"/>
        <v>80000</v>
      </c>
      <c r="N6555" s="3">
        <f t="shared" si="410"/>
        <v>20000</v>
      </c>
      <c r="O6555" s="3">
        <f t="shared" si="411"/>
        <v>0</v>
      </c>
      <c r="P6555">
        <v>8</v>
      </c>
      <c r="Q6555">
        <v>52</v>
      </c>
      <c r="R6555">
        <v>7.8</v>
      </c>
      <c r="S6555">
        <v>235</v>
      </c>
      <c r="T6555" t="s">
        <v>2159</v>
      </c>
      <c r="U6555">
        <f>VLOOKUP(T6555,Index!$J$2:$K$1319,2,FALSE)</f>
        <v>946</v>
      </c>
      <c r="V6555" t="s">
        <v>37</v>
      </c>
      <c r="W6555">
        <f t="shared" si="409"/>
        <v>3</v>
      </c>
    </row>
    <row r="6556" spans="1:23">
      <c r="A6556" t="s">
        <v>5087</v>
      </c>
      <c r="B6556" t="s">
        <v>107</v>
      </c>
      <c r="C6556">
        <f>VLOOKUP(B6556,Index!$A$2:$B$18,2,FALSE)</f>
        <v>6</v>
      </c>
      <c r="D6556">
        <v>2008</v>
      </c>
      <c r="E6556" t="s">
        <v>67</v>
      </c>
      <c r="F6556">
        <f>VLOOKUP(E6556,Index!$D$2:$E$13,2,FALSE)</f>
        <v>10</v>
      </c>
      <c r="G6556" t="s">
        <v>94</v>
      </c>
      <c r="H6556">
        <f>VLOOKUP(G6556,Index!$G$2:$H$40,2,FALSE)</f>
        <v>15</v>
      </c>
      <c r="I6556" s="3">
        <v>0</v>
      </c>
      <c r="J6556" s="3">
        <v>70000</v>
      </c>
      <c r="K6556" s="3">
        <v>0</v>
      </c>
      <c r="L6556" s="3">
        <v>10000</v>
      </c>
      <c r="M6556" s="3">
        <f t="shared" si="408"/>
        <v>80000</v>
      </c>
      <c r="N6556" s="3">
        <f t="shared" si="410"/>
        <v>20000</v>
      </c>
      <c r="O6556" s="3">
        <f t="shared" si="411"/>
        <v>0</v>
      </c>
      <c r="T6556" t="s">
        <v>94</v>
      </c>
      <c r="U6556">
        <f>VLOOKUP(T6556,Index!$J$2:$K$1319,2,FALSE)</f>
        <v>378</v>
      </c>
      <c r="V6556" t="s">
        <v>61</v>
      </c>
      <c r="W6556">
        <f t="shared" si="409"/>
        <v>1</v>
      </c>
    </row>
    <row r="6557" spans="1:23">
      <c r="A6557" t="s">
        <v>5088</v>
      </c>
      <c r="B6557" t="s">
        <v>39</v>
      </c>
      <c r="C6557">
        <f>VLOOKUP(B6557,Index!$A$2:$B$18,2,FALSE)</f>
        <v>8</v>
      </c>
      <c r="D6557">
        <v>2000</v>
      </c>
      <c r="E6557" t="s">
        <v>48</v>
      </c>
      <c r="F6557">
        <f>VLOOKUP(E6557,Index!$D$2:$E$13,2,FALSE)</f>
        <v>9</v>
      </c>
      <c r="G6557" t="s">
        <v>168</v>
      </c>
      <c r="H6557">
        <f>VLOOKUP(G6557,Index!$G$2:$H$40,2,FALSE)</f>
        <v>19</v>
      </c>
      <c r="I6557" s="3">
        <v>40000</v>
      </c>
      <c r="J6557" s="3">
        <v>30000</v>
      </c>
      <c r="K6557" s="3">
        <v>0</v>
      </c>
      <c r="L6557" s="3">
        <v>10000</v>
      </c>
      <c r="M6557" s="3">
        <f t="shared" si="408"/>
        <v>80000</v>
      </c>
      <c r="N6557" s="3">
        <f t="shared" si="410"/>
        <v>20000</v>
      </c>
      <c r="O6557" s="3">
        <f t="shared" si="411"/>
        <v>0</v>
      </c>
      <c r="P6557">
        <v>6.4</v>
      </c>
      <c r="Q6557">
        <v>15</v>
      </c>
      <c r="T6557" t="s">
        <v>311</v>
      </c>
      <c r="U6557">
        <f>VLOOKUP(T6557,Index!$J$2:$K$1319,2,FALSE)</f>
        <v>631</v>
      </c>
      <c r="V6557" t="s">
        <v>15</v>
      </c>
      <c r="W6557">
        <f t="shared" si="409"/>
        <v>3</v>
      </c>
    </row>
    <row r="6558" spans="1:23">
      <c r="A6558" t="s">
        <v>4123</v>
      </c>
      <c r="B6558" t="s">
        <v>97</v>
      </c>
      <c r="C6558">
        <f>VLOOKUP(B6558,Index!$A$2:$B$18,2,FALSE)</f>
        <v>16</v>
      </c>
      <c r="D6558">
        <v>2005</v>
      </c>
      <c r="E6558" t="s">
        <v>23</v>
      </c>
      <c r="F6558">
        <f>VLOOKUP(E6558,Index!$D$2:$E$13,2,FALSE)</f>
        <v>4</v>
      </c>
      <c r="G6558" t="s">
        <v>561</v>
      </c>
      <c r="H6558">
        <f>VLOOKUP(G6558,Index!$G$2:$H$40,2,FALSE)</f>
        <v>24</v>
      </c>
      <c r="I6558" s="3">
        <v>60000</v>
      </c>
      <c r="J6558" s="3">
        <v>20000</v>
      </c>
      <c r="K6558" s="3">
        <v>0</v>
      </c>
      <c r="L6558" s="3">
        <v>0</v>
      </c>
      <c r="M6558" s="3">
        <f t="shared" si="408"/>
        <v>80000</v>
      </c>
      <c r="N6558" s="3">
        <f t="shared" si="410"/>
        <v>20000</v>
      </c>
      <c r="O6558" s="3">
        <f t="shared" si="411"/>
        <v>0</v>
      </c>
      <c r="P6558">
        <v>6.8</v>
      </c>
      <c r="Q6558">
        <v>29</v>
      </c>
      <c r="T6558" t="s">
        <v>292</v>
      </c>
      <c r="U6558">
        <f>VLOOKUP(T6558,Index!$J$2:$K$1319,2,FALSE)</f>
        <v>303</v>
      </c>
      <c r="V6558" t="s">
        <v>15</v>
      </c>
      <c r="W6558">
        <f t="shared" si="409"/>
        <v>3</v>
      </c>
    </row>
    <row r="6559" spans="1:23">
      <c r="A6559" t="s">
        <v>5089</v>
      </c>
      <c r="B6559" t="s">
        <v>156</v>
      </c>
      <c r="C6559">
        <f>VLOOKUP(B6559,Index!$A$2:$B$18,2,FALSE)</f>
        <v>4</v>
      </c>
      <c r="D6559">
        <v>2002</v>
      </c>
      <c r="E6559" t="s">
        <v>59</v>
      </c>
      <c r="F6559">
        <f>VLOOKUP(E6559,Index!$D$2:$E$13,2,FALSE)</f>
        <v>3</v>
      </c>
      <c r="G6559" t="s">
        <v>3084</v>
      </c>
      <c r="H6559">
        <f>VLOOKUP(G6559,Index!$G$2:$H$40,2,FALSE)</f>
        <v>22</v>
      </c>
      <c r="I6559" s="3">
        <v>60000</v>
      </c>
      <c r="J6559" s="3">
        <v>20000</v>
      </c>
      <c r="K6559" s="3">
        <v>0</v>
      </c>
      <c r="L6559" s="3">
        <v>0</v>
      </c>
      <c r="M6559" s="3">
        <f t="shared" si="408"/>
        <v>80000</v>
      </c>
      <c r="N6559" s="3">
        <f t="shared" si="410"/>
        <v>20000</v>
      </c>
      <c r="O6559" s="3">
        <f t="shared" si="411"/>
        <v>0</v>
      </c>
      <c r="P6559">
        <v>8</v>
      </c>
      <c r="Q6559">
        <v>10</v>
      </c>
      <c r="R6559">
        <v>9.1</v>
      </c>
      <c r="S6559">
        <v>10</v>
      </c>
      <c r="T6559" t="s">
        <v>1676</v>
      </c>
      <c r="U6559">
        <f>VLOOKUP(T6559,Index!$J$2:$K$1319,2,FALSE)</f>
        <v>704</v>
      </c>
      <c r="V6559" t="s">
        <v>61</v>
      </c>
      <c r="W6559">
        <f t="shared" si="409"/>
        <v>3</v>
      </c>
    </row>
    <row r="6560" spans="1:23">
      <c r="A6560" t="s">
        <v>3810</v>
      </c>
      <c r="B6560" t="s">
        <v>39</v>
      </c>
      <c r="C6560">
        <f>VLOOKUP(B6560,Index!$A$2:$B$18,2,FALSE)</f>
        <v>8</v>
      </c>
      <c r="D6560">
        <v>2010</v>
      </c>
      <c r="E6560" t="s">
        <v>13</v>
      </c>
      <c r="F6560">
        <f>VLOOKUP(E6560,Index!$D$2:$E$13,2,FALSE)</f>
        <v>11</v>
      </c>
      <c r="G6560" t="s">
        <v>49</v>
      </c>
      <c r="H6560">
        <f>VLOOKUP(G6560,Index!$G$2:$H$40,2,FALSE)</f>
        <v>4</v>
      </c>
      <c r="I6560" s="3">
        <v>40000</v>
      </c>
      <c r="J6560" s="3">
        <v>30000</v>
      </c>
      <c r="K6560" s="3">
        <v>0</v>
      </c>
      <c r="L6560" s="3">
        <v>10000</v>
      </c>
      <c r="M6560" s="3">
        <f t="shared" si="408"/>
        <v>80000</v>
      </c>
      <c r="N6560" s="3">
        <f t="shared" si="410"/>
        <v>20000</v>
      </c>
      <c r="O6560" s="3">
        <f t="shared" si="411"/>
        <v>0</v>
      </c>
      <c r="T6560" t="s">
        <v>2047</v>
      </c>
      <c r="U6560">
        <f>VLOOKUP(T6560,Index!$J$2:$K$1319,2,FALSE)</f>
        <v>441</v>
      </c>
      <c r="V6560" t="s">
        <v>61</v>
      </c>
      <c r="W6560">
        <f t="shared" si="409"/>
        <v>3</v>
      </c>
    </row>
    <row r="6561" spans="1:23">
      <c r="A6561" t="s">
        <v>5090</v>
      </c>
      <c r="B6561" t="s">
        <v>12</v>
      </c>
      <c r="C6561">
        <f>VLOOKUP(B6561,Index!$A$2:$B$18,2,FALSE)</f>
        <v>13</v>
      </c>
      <c r="D6561">
        <v>2010</v>
      </c>
      <c r="E6561" t="s">
        <v>13</v>
      </c>
      <c r="F6561">
        <f>VLOOKUP(E6561,Index!$D$2:$E$13,2,FALSE)</f>
        <v>11</v>
      </c>
      <c r="G6561" t="s">
        <v>49</v>
      </c>
      <c r="H6561">
        <f>VLOOKUP(G6561,Index!$G$2:$H$40,2,FALSE)</f>
        <v>4</v>
      </c>
      <c r="I6561" s="3">
        <v>70000</v>
      </c>
      <c r="J6561" s="3">
        <v>0</v>
      </c>
      <c r="K6561" s="3">
        <v>0</v>
      </c>
      <c r="L6561" s="3">
        <v>10000</v>
      </c>
      <c r="M6561" s="3">
        <f t="shared" si="408"/>
        <v>80000</v>
      </c>
      <c r="N6561" s="3">
        <f t="shared" si="410"/>
        <v>20000</v>
      </c>
      <c r="O6561" s="3">
        <f t="shared" si="411"/>
        <v>0</v>
      </c>
      <c r="T6561" t="s">
        <v>49</v>
      </c>
      <c r="U6561">
        <f>VLOOKUP(T6561,Index!$J$2:$K$1319,2,FALSE)</f>
        <v>35</v>
      </c>
      <c r="V6561" t="s">
        <v>15</v>
      </c>
      <c r="W6561">
        <f t="shared" si="409"/>
        <v>1</v>
      </c>
    </row>
    <row r="6562" spans="1:23">
      <c r="A6562" t="s">
        <v>5091</v>
      </c>
      <c r="B6562" t="s">
        <v>20</v>
      </c>
      <c r="C6562">
        <f>VLOOKUP(B6562,Index!$A$2:$B$18,2,FALSE)</f>
        <v>3</v>
      </c>
      <c r="D6562">
        <v>2011</v>
      </c>
      <c r="E6562" t="s">
        <v>221</v>
      </c>
      <c r="F6562">
        <f>VLOOKUP(E6562,Index!$D$2:$E$13,2,FALSE)</f>
        <v>12</v>
      </c>
      <c r="G6562" t="s">
        <v>49</v>
      </c>
      <c r="H6562">
        <f>VLOOKUP(G6562,Index!$G$2:$H$40,2,FALSE)</f>
        <v>4</v>
      </c>
      <c r="I6562" s="3">
        <v>50000</v>
      </c>
      <c r="J6562" s="3">
        <v>20000</v>
      </c>
      <c r="K6562" s="3">
        <v>0</v>
      </c>
      <c r="L6562" s="3">
        <v>10000</v>
      </c>
      <c r="M6562" s="3">
        <f t="shared" si="408"/>
        <v>80000</v>
      </c>
      <c r="N6562" s="3">
        <f t="shared" si="410"/>
        <v>20000</v>
      </c>
      <c r="O6562" s="3">
        <f t="shared" si="411"/>
        <v>0</v>
      </c>
      <c r="T6562" t="s">
        <v>822</v>
      </c>
      <c r="U6562">
        <f>VLOOKUP(T6562,Index!$J$2:$K$1319,2,FALSE)</f>
        <v>699</v>
      </c>
      <c r="V6562" t="s">
        <v>78</v>
      </c>
      <c r="W6562">
        <f t="shared" si="409"/>
        <v>3</v>
      </c>
    </row>
    <row r="6563" spans="1:23">
      <c r="A6563" t="s">
        <v>2766</v>
      </c>
      <c r="B6563" t="s">
        <v>12</v>
      </c>
      <c r="C6563">
        <f>VLOOKUP(B6563,Index!$A$2:$B$18,2,FALSE)</f>
        <v>13</v>
      </c>
      <c r="D6563">
        <v>2006</v>
      </c>
      <c r="E6563" t="s">
        <v>21</v>
      </c>
      <c r="F6563">
        <f>VLOOKUP(E6563,Index!$D$2:$E$13,2,FALSE)</f>
        <v>5</v>
      </c>
      <c r="G6563" t="s">
        <v>588</v>
      </c>
      <c r="H6563">
        <f>VLOOKUP(G6563,Index!$G$2:$H$40,2,FALSE)</f>
        <v>37</v>
      </c>
      <c r="I6563" s="3">
        <v>60000</v>
      </c>
      <c r="J6563" s="3">
        <v>10000</v>
      </c>
      <c r="K6563" s="3">
        <v>0</v>
      </c>
      <c r="L6563" s="3">
        <v>10000</v>
      </c>
      <c r="M6563" s="3">
        <f t="shared" si="408"/>
        <v>80000</v>
      </c>
      <c r="N6563" s="3">
        <f t="shared" si="410"/>
        <v>20000</v>
      </c>
      <c r="O6563" s="3">
        <f t="shared" si="411"/>
        <v>0</v>
      </c>
      <c r="P6563">
        <v>6.6</v>
      </c>
      <c r="Q6563">
        <v>9</v>
      </c>
      <c r="R6563">
        <v>7.8</v>
      </c>
      <c r="S6563">
        <v>5</v>
      </c>
      <c r="T6563" t="s">
        <v>588</v>
      </c>
      <c r="U6563">
        <f>VLOOKUP(T6563,Index!$J$2:$K$1319,2,FALSE)</f>
        <v>1263</v>
      </c>
      <c r="V6563" t="s">
        <v>78</v>
      </c>
      <c r="W6563">
        <f t="shared" si="409"/>
        <v>1</v>
      </c>
    </row>
    <row r="6564" spans="1:23">
      <c r="A6564" t="s">
        <v>5092</v>
      </c>
      <c r="B6564" t="s">
        <v>20</v>
      </c>
      <c r="C6564">
        <f>VLOOKUP(B6564,Index!$A$2:$B$18,2,FALSE)</f>
        <v>3</v>
      </c>
      <c r="D6564">
        <v>2010</v>
      </c>
      <c r="E6564" t="s">
        <v>23</v>
      </c>
      <c r="F6564">
        <f>VLOOKUP(E6564,Index!$D$2:$E$13,2,FALSE)</f>
        <v>4</v>
      </c>
      <c r="G6564" t="s">
        <v>194</v>
      </c>
      <c r="H6564">
        <f>VLOOKUP(G6564,Index!$G$2:$H$40,2,FALSE)</f>
        <v>38</v>
      </c>
      <c r="I6564" s="3">
        <v>70000</v>
      </c>
      <c r="J6564" s="3">
        <v>0</v>
      </c>
      <c r="K6564" s="3">
        <v>0</v>
      </c>
      <c r="L6564" s="3">
        <v>10000</v>
      </c>
      <c r="M6564" s="3">
        <f t="shared" si="408"/>
        <v>80000</v>
      </c>
      <c r="N6564" s="3">
        <f t="shared" si="410"/>
        <v>20000</v>
      </c>
      <c r="O6564" s="3">
        <f t="shared" si="411"/>
        <v>0</v>
      </c>
      <c r="T6564" t="s">
        <v>1646</v>
      </c>
      <c r="U6564">
        <f>VLOOKUP(T6564,Index!$J$2:$K$1319,2,FALSE)</f>
        <v>688</v>
      </c>
      <c r="V6564" t="s">
        <v>61</v>
      </c>
      <c r="W6564">
        <f t="shared" si="409"/>
        <v>3</v>
      </c>
    </row>
    <row r="6565" spans="1:23">
      <c r="A6565" t="s">
        <v>5058</v>
      </c>
      <c r="B6565" t="s">
        <v>28</v>
      </c>
      <c r="C6565">
        <f>VLOOKUP(B6565,Index!$A$2:$B$18,2,FALSE)</f>
        <v>15</v>
      </c>
      <c r="D6565">
        <v>2011</v>
      </c>
      <c r="E6565" t="s">
        <v>34</v>
      </c>
      <c r="F6565">
        <f>VLOOKUP(E6565,Index!$D$2:$E$13,2,FALSE)</f>
        <v>1</v>
      </c>
      <c r="G6565" t="s">
        <v>264</v>
      </c>
      <c r="H6565">
        <f>VLOOKUP(G6565,Index!$G$2:$H$40,2,FALSE)</f>
        <v>25</v>
      </c>
      <c r="I6565" s="3">
        <v>50000</v>
      </c>
      <c r="J6565" s="3">
        <v>30000</v>
      </c>
      <c r="K6565" s="3">
        <v>0</v>
      </c>
      <c r="L6565" s="3">
        <v>10000</v>
      </c>
      <c r="M6565" s="3">
        <f t="shared" si="408"/>
        <v>90000</v>
      </c>
      <c r="N6565" s="3">
        <f t="shared" si="410"/>
        <v>22500</v>
      </c>
      <c r="O6565" s="3">
        <f t="shared" si="411"/>
        <v>0</v>
      </c>
      <c r="P6565">
        <v>4.9000000000000004</v>
      </c>
      <c r="Q6565">
        <v>41</v>
      </c>
      <c r="R6565">
        <v>5.6</v>
      </c>
      <c r="S6565">
        <v>16</v>
      </c>
      <c r="T6565" t="s">
        <v>1747</v>
      </c>
      <c r="U6565">
        <f>VLOOKUP(T6565,Index!$J$2:$K$1319,2,FALSE)</f>
        <v>459</v>
      </c>
      <c r="V6565" t="s">
        <v>37</v>
      </c>
      <c r="W6565">
        <f t="shared" si="409"/>
        <v>3</v>
      </c>
    </row>
    <row r="6566" spans="1:23">
      <c r="A6566" t="s">
        <v>3932</v>
      </c>
      <c r="B6566" t="s">
        <v>28</v>
      </c>
      <c r="C6566">
        <f>VLOOKUP(B6566,Index!$A$2:$B$18,2,FALSE)</f>
        <v>15</v>
      </c>
      <c r="D6566">
        <v>2007</v>
      </c>
      <c r="E6566" t="s">
        <v>34</v>
      </c>
      <c r="F6566">
        <f>VLOOKUP(E6566,Index!$D$2:$E$13,2,FALSE)</f>
        <v>1</v>
      </c>
      <c r="G6566" t="s">
        <v>402</v>
      </c>
      <c r="H6566">
        <f>VLOOKUP(G6566,Index!$G$2:$H$40,2,FALSE)</f>
        <v>13</v>
      </c>
      <c r="I6566" s="3">
        <v>70000</v>
      </c>
      <c r="J6566" s="3">
        <v>0</v>
      </c>
      <c r="K6566" s="3">
        <v>0</v>
      </c>
      <c r="L6566" s="3">
        <v>10000</v>
      </c>
      <c r="M6566" s="3">
        <f t="shared" si="408"/>
        <v>80000</v>
      </c>
      <c r="N6566" s="3">
        <f t="shared" si="410"/>
        <v>20000</v>
      </c>
      <c r="O6566" s="3">
        <f t="shared" si="411"/>
        <v>0</v>
      </c>
      <c r="P6566">
        <v>6.5</v>
      </c>
      <c r="Q6566">
        <v>21</v>
      </c>
      <c r="T6566" t="s">
        <v>3933</v>
      </c>
      <c r="U6566">
        <f>VLOOKUP(T6566,Index!$J$2:$K$1319,2,FALSE)</f>
        <v>188</v>
      </c>
      <c r="V6566" t="s">
        <v>78</v>
      </c>
      <c r="W6566">
        <f t="shared" si="409"/>
        <v>3</v>
      </c>
    </row>
    <row r="6567" spans="1:23">
      <c r="A6567" t="s">
        <v>2638</v>
      </c>
      <c r="B6567" t="s">
        <v>132</v>
      </c>
      <c r="C6567">
        <f>VLOOKUP(B6567,Index!$A$2:$B$18,2,FALSE)</f>
        <v>5</v>
      </c>
      <c r="D6567">
        <v>2003</v>
      </c>
      <c r="E6567" t="s">
        <v>34</v>
      </c>
      <c r="F6567">
        <f>VLOOKUP(E6567,Index!$D$2:$E$13,2,FALSE)</f>
        <v>1</v>
      </c>
      <c r="G6567" t="s">
        <v>227</v>
      </c>
      <c r="H6567">
        <f>VLOOKUP(G6567,Index!$G$2:$H$40,2,FALSE)</f>
        <v>5</v>
      </c>
      <c r="I6567" s="3">
        <v>60000</v>
      </c>
      <c r="J6567" s="3">
        <v>20000</v>
      </c>
      <c r="K6567" s="3">
        <v>0</v>
      </c>
      <c r="L6567" s="3">
        <v>0</v>
      </c>
      <c r="M6567" s="3">
        <f t="shared" si="408"/>
        <v>80000</v>
      </c>
      <c r="N6567" s="3">
        <f t="shared" si="410"/>
        <v>20000</v>
      </c>
      <c r="O6567" s="3">
        <f t="shared" si="411"/>
        <v>0</v>
      </c>
      <c r="P6567">
        <v>6.6</v>
      </c>
      <c r="Q6567">
        <v>7</v>
      </c>
      <c r="R6567">
        <v>7.3</v>
      </c>
      <c r="S6567">
        <v>8</v>
      </c>
      <c r="T6567" t="s">
        <v>227</v>
      </c>
      <c r="U6567">
        <f>VLOOKUP(T6567,Index!$J$2:$K$1319,2,FALSE)</f>
        <v>93</v>
      </c>
      <c r="V6567" t="s">
        <v>15</v>
      </c>
      <c r="W6567">
        <f t="shared" si="409"/>
        <v>1</v>
      </c>
    </row>
    <row r="6568" spans="1:23">
      <c r="A6568" t="s">
        <v>3033</v>
      </c>
      <c r="B6568" t="s">
        <v>12</v>
      </c>
      <c r="C6568">
        <f>VLOOKUP(B6568,Index!$A$2:$B$18,2,FALSE)</f>
        <v>13</v>
      </c>
      <c r="D6568">
        <v>2009</v>
      </c>
      <c r="E6568" t="s">
        <v>67</v>
      </c>
      <c r="F6568">
        <f>VLOOKUP(E6568,Index!$D$2:$E$13,2,FALSE)</f>
        <v>10</v>
      </c>
      <c r="G6568" t="s">
        <v>267</v>
      </c>
      <c r="H6568">
        <f>VLOOKUP(G6568,Index!$G$2:$H$40,2,FALSE)</f>
        <v>14</v>
      </c>
      <c r="I6568" s="3">
        <v>30000</v>
      </c>
      <c r="J6568" s="3">
        <v>40000</v>
      </c>
      <c r="K6568" s="3">
        <v>0</v>
      </c>
      <c r="L6568" s="3">
        <v>10000</v>
      </c>
      <c r="M6568" s="3">
        <f t="shared" si="408"/>
        <v>80000</v>
      </c>
      <c r="N6568" s="3">
        <f t="shared" si="410"/>
        <v>20000</v>
      </c>
      <c r="O6568" s="3">
        <f t="shared" si="411"/>
        <v>0</v>
      </c>
      <c r="T6568" t="s">
        <v>1515</v>
      </c>
      <c r="U6568">
        <f>VLOOKUP(T6568,Index!$J$2:$K$1319,2,FALSE)</f>
        <v>1125</v>
      </c>
      <c r="V6568" t="s">
        <v>15</v>
      </c>
      <c r="W6568">
        <f t="shared" si="409"/>
        <v>3</v>
      </c>
    </row>
    <row r="6569" spans="1:23">
      <c r="A6569" t="s">
        <v>4898</v>
      </c>
      <c r="B6569" t="s">
        <v>28</v>
      </c>
      <c r="C6569">
        <f>VLOOKUP(B6569,Index!$A$2:$B$18,2,FALSE)</f>
        <v>15</v>
      </c>
      <c r="D6569">
        <v>2013</v>
      </c>
      <c r="E6569" t="s">
        <v>21</v>
      </c>
      <c r="F6569">
        <f>VLOOKUP(E6569,Index!$D$2:$E$13,2,FALSE)</f>
        <v>5</v>
      </c>
      <c r="G6569" t="s">
        <v>264</v>
      </c>
      <c r="H6569">
        <f>VLOOKUP(G6569,Index!$G$2:$H$40,2,FALSE)</f>
        <v>25</v>
      </c>
      <c r="I6569" s="3">
        <v>40000</v>
      </c>
      <c r="J6569" s="3">
        <v>30000</v>
      </c>
      <c r="K6569" s="3">
        <v>0</v>
      </c>
      <c r="L6569" s="3">
        <v>10000</v>
      </c>
      <c r="M6569" s="3">
        <f t="shared" si="408"/>
        <v>80000</v>
      </c>
      <c r="N6569" s="3">
        <f t="shared" si="410"/>
        <v>20000</v>
      </c>
      <c r="O6569" s="3">
        <f t="shared" si="411"/>
        <v>0</v>
      </c>
      <c r="P6569">
        <v>4.9000000000000004</v>
      </c>
      <c r="Q6569">
        <v>7</v>
      </c>
      <c r="R6569">
        <v>5.0999999999999996</v>
      </c>
      <c r="S6569">
        <v>13</v>
      </c>
      <c r="T6569" t="s">
        <v>5076</v>
      </c>
      <c r="U6569">
        <f>VLOOKUP(T6569,Index!$J$2:$K$1319,2,FALSE)</f>
        <v>773</v>
      </c>
      <c r="V6569" t="s">
        <v>78</v>
      </c>
      <c r="W6569">
        <f t="shared" si="409"/>
        <v>3</v>
      </c>
    </row>
    <row r="6570" spans="1:23">
      <c r="A6570" t="s">
        <v>4735</v>
      </c>
      <c r="B6570" t="s">
        <v>63</v>
      </c>
      <c r="C6570">
        <f>VLOOKUP(B6570,Index!$A$2:$B$18,2,FALSE)</f>
        <v>1</v>
      </c>
      <c r="D6570">
        <v>2014</v>
      </c>
      <c r="E6570" t="s">
        <v>187</v>
      </c>
      <c r="F6570">
        <f>VLOOKUP(E6570,Index!$D$2:$E$13,2,FALSE)</f>
        <v>2</v>
      </c>
      <c r="G6570" t="s">
        <v>264</v>
      </c>
      <c r="H6570">
        <f>VLOOKUP(G6570,Index!$G$2:$H$40,2,FALSE)</f>
        <v>25</v>
      </c>
      <c r="I6570" s="3">
        <v>30000</v>
      </c>
      <c r="J6570" s="3">
        <v>40000</v>
      </c>
      <c r="K6570" s="3">
        <v>0</v>
      </c>
      <c r="L6570" s="3">
        <v>10000</v>
      </c>
      <c r="M6570" s="3">
        <f t="shared" si="408"/>
        <v>80000</v>
      </c>
      <c r="N6570" s="3">
        <f t="shared" si="410"/>
        <v>20000</v>
      </c>
      <c r="O6570" s="3">
        <f t="shared" si="411"/>
        <v>0</v>
      </c>
      <c r="P6570">
        <v>6</v>
      </c>
      <c r="Q6570">
        <v>6</v>
      </c>
      <c r="T6570" t="s">
        <v>3214</v>
      </c>
      <c r="U6570">
        <f>VLOOKUP(T6570,Index!$J$2:$K$1319,2,FALSE)</f>
        <v>1249</v>
      </c>
      <c r="V6570" t="s">
        <v>78</v>
      </c>
      <c r="W6570">
        <f t="shared" si="409"/>
        <v>3</v>
      </c>
    </row>
    <row r="6571" spans="1:23">
      <c r="A6571" t="s">
        <v>5093</v>
      </c>
      <c r="B6571" t="s">
        <v>112</v>
      </c>
      <c r="C6571">
        <f>VLOOKUP(B6571,Index!$A$2:$B$18,2,FALSE)</f>
        <v>11</v>
      </c>
      <c r="D6571">
        <v>2007</v>
      </c>
      <c r="E6571" t="s">
        <v>43</v>
      </c>
      <c r="F6571">
        <f>VLOOKUP(E6571,Index!$D$2:$E$13,2,FALSE)</f>
        <v>6</v>
      </c>
      <c r="G6571" t="s">
        <v>407</v>
      </c>
      <c r="H6571">
        <f>VLOOKUP(G6571,Index!$G$2:$H$40,2,FALSE)</f>
        <v>29</v>
      </c>
      <c r="I6571" s="3">
        <v>70000</v>
      </c>
      <c r="J6571" s="3">
        <v>0</v>
      </c>
      <c r="K6571" s="3">
        <v>0</v>
      </c>
      <c r="L6571" s="3">
        <v>10000</v>
      </c>
      <c r="M6571" s="3">
        <f t="shared" si="408"/>
        <v>80000</v>
      </c>
      <c r="N6571" s="3">
        <f t="shared" si="410"/>
        <v>20000</v>
      </c>
      <c r="O6571" s="3">
        <f t="shared" si="411"/>
        <v>0</v>
      </c>
      <c r="P6571">
        <v>8.3000000000000007</v>
      </c>
      <c r="Q6571">
        <v>41</v>
      </c>
      <c r="R6571">
        <v>9</v>
      </c>
      <c r="S6571">
        <v>21</v>
      </c>
      <c r="T6571" t="s">
        <v>962</v>
      </c>
      <c r="U6571">
        <f>VLOOKUP(T6571,Index!$J$2:$K$1319,2,FALSE)</f>
        <v>1307</v>
      </c>
      <c r="V6571" t="s">
        <v>78</v>
      </c>
      <c r="W6571">
        <f t="shared" si="409"/>
        <v>3</v>
      </c>
    </row>
    <row r="6572" spans="1:23">
      <c r="A6572" t="s">
        <v>5094</v>
      </c>
      <c r="B6572" t="s">
        <v>20</v>
      </c>
      <c r="C6572">
        <f>VLOOKUP(B6572,Index!$A$2:$B$18,2,FALSE)</f>
        <v>3</v>
      </c>
      <c r="D6572">
        <v>2009</v>
      </c>
      <c r="E6572" t="s">
        <v>23</v>
      </c>
      <c r="F6572">
        <f>VLOOKUP(E6572,Index!$D$2:$E$13,2,FALSE)</f>
        <v>4</v>
      </c>
      <c r="G6572" t="s">
        <v>144</v>
      </c>
      <c r="H6572">
        <f>VLOOKUP(G6572,Index!$G$2:$H$40,2,FALSE)</f>
        <v>1</v>
      </c>
      <c r="I6572" s="3">
        <v>70000</v>
      </c>
      <c r="J6572" s="3">
        <v>0</v>
      </c>
      <c r="K6572" s="3">
        <v>0</v>
      </c>
      <c r="L6572" s="3">
        <v>10000</v>
      </c>
      <c r="M6572" s="3">
        <f t="shared" si="408"/>
        <v>80000</v>
      </c>
      <c r="N6572" s="3">
        <f t="shared" si="410"/>
        <v>20000</v>
      </c>
      <c r="O6572" s="3">
        <f t="shared" si="411"/>
        <v>0</v>
      </c>
      <c r="T6572" t="s">
        <v>144</v>
      </c>
      <c r="U6572">
        <f>VLOOKUP(T6572,Index!$J$2:$K$1319,2,FALSE)</f>
        <v>22</v>
      </c>
      <c r="V6572" t="s">
        <v>15</v>
      </c>
      <c r="W6572">
        <f t="shared" si="409"/>
        <v>1</v>
      </c>
    </row>
    <row r="6573" spans="1:23">
      <c r="A6573" t="s">
        <v>2165</v>
      </c>
      <c r="B6573" t="s">
        <v>20</v>
      </c>
      <c r="C6573">
        <f>VLOOKUP(B6573,Index!$A$2:$B$18,2,FALSE)</f>
        <v>3</v>
      </c>
      <c r="D6573">
        <v>2009</v>
      </c>
      <c r="E6573" t="s">
        <v>13</v>
      </c>
      <c r="F6573">
        <f>VLOOKUP(E6573,Index!$D$2:$E$13,2,FALSE)</f>
        <v>11</v>
      </c>
      <c r="G6573" t="s">
        <v>480</v>
      </c>
      <c r="H6573">
        <f>VLOOKUP(G6573,Index!$G$2:$H$40,2,FALSE)</f>
        <v>21</v>
      </c>
      <c r="I6573" s="3">
        <v>70000</v>
      </c>
      <c r="J6573" s="3">
        <v>0</v>
      </c>
      <c r="K6573" s="3">
        <v>0</v>
      </c>
      <c r="L6573" s="3">
        <v>10000</v>
      </c>
      <c r="M6573" s="3">
        <f t="shared" si="408"/>
        <v>80000</v>
      </c>
      <c r="N6573" s="3">
        <f t="shared" si="410"/>
        <v>20000</v>
      </c>
      <c r="O6573" s="3">
        <f t="shared" si="411"/>
        <v>0</v>
      </c>
      <c r="R6573">
        <v>8.1999999999999993</v>
      </c>
      <c r="S6573">
        <v>5</v>
      </c>
      <c r="T6573" t="s">
        <v>3191</v>
      </c>
      <c r="U6573">
        <f>VLOOKUP(T6573,Index!$J$2:$K$1319,2,FALSE)</f>
        <v>746</v>
      </c>
      <c r="V6573" t="s">
        <v>15</v>
      </c>
      <c r="W6573">
        <f t="shared" si="409"/>
        <v>3</v>
      </c>
    </row>
    <row r="6574" spans="1:23">
      <c r="A6574" t="s">
        <v>4169</v>
      </c>
      <c r="B6574" t="s">
        <v>97</v>
      </c>
      <c r="C6574">
        <f>VLOOKUP(B6574,Index!$A$2:$B$18,2,FALSE)</f>
        <v>16</v>
      </c>
      <c r="D6574">
        <v>2003</v>
      </c>
      <c r="E6574" t="s">
        <v>48</v>
      </c>
      <c r="F6574">
        <f>VLOOKUP(E6574,Index!$D$2:$E$13,2,FALSE)</f>
        <v>9</v>
      </c>
      <c r="G6574" t="s">
        <v>588</v>
      </c>
      <c r="H6574">
        <f>VLOOKUP(G6574,Index!$G$2:$H$40,2,FALSE)</f>
        <v>37</v>
      </c>
      <c r="I6574" s="3">
        <v>60000</v>
      </c>
      <c r="J6574" s="3">
        <v>20000</v>
      </c>
      <c r="K6574" s="3">
        <v>0</v>
      </c>
      <c r="L6574" s="3">
        <v>0</v>
      </c>
      <c r="M6574" s="3">
        <f t="shared" si="408"/>
        <v>80000</v>
      </c>
      <c r="N6574" s="3">
        <f t="shared" si="410"/>
        <v>20000</v>
      </c>
      <c r="O6574" s="3">
        <f t="shared" si="411"/>
        <v>0</v>
      </c>
      <c r="P6574">
        <v>6.3</v>
      </c>
      <c r="Q6574">
        <v>25</v>
      </c>
      <c r="T6574" t="s">
        <v>2359</v>
      </c>
      <c r="U6574">
        <f>VLOOKUP(T6574,Index!$J$2:$K$1319,2,FALSE)</f>
        <v>1275</v>
      </c>
      <c r="V6574" t="s">
        <v>61</v>
      </c>
      <c r="W6574">
        <f t="shared" si="409"/>
        <v>3</v>
      </c>
    </row>
    <row r="6575" spans="1:23">
      <c r="A6575" t="s">
        <v>5095</v>
      </c>
      <c r="B6575" t="s">
        <v>97</v>
      </c>
      <c r="C6575">
        <f>VLOOKUP(B6575,Index!$A$2:$B$18,2,FALSE)</f>
        <v>16</v>
      </c>
      <c r="D6575">
        <v>2002</v>
      </c>
      <c r="E6575" t="s">
        <v>34</v>
      </c>
      <c r="F6575">
        <f>VLOOKUP(E6575,Index!$D$2:$E$13,2,FALSE)</f>
        <v>1</v>
      </c>
      <c r="G6575" t="s">
        <v>561</v>
      </c>
      <c r="H6575">
        <f>VLOOKUP(G6575,Index!$G$2:$H$40,2,FALSE)</f>
        <v>24</v>
      </c>
      <c r="I6575" s="3">
        <v>60000</v>
      </c>
      <c r="J6575" s="3">
        <v>20000</v>
      </c>
      <c r="K6575" s="3">
        <v>0</v>
      </c>
      <c r="L6575" s="3">
        <v>0</v>
      </c>
      <c r="M6575" s="3">
        <f t="shared" si="408"/>
        <v>80000</v>
      </c>
      <c r="N6575" s="3">
        <f t="shared" si="410"/>
        <v>20000</v>
      </c>
      <c r="O6575" s="3">
        <f t="shared" si="411"/>
        <v>0</v>
      </c>
      <c r="P6575">
        <v>7.1</v>
      </c>
      <c r="Q6575">
        <v>5</v>
      </c>
      <c r="T6575" t="s">
        <v>2558</v>
      </c>
      <c r="U6575">
        <f>VLOOKUP(T6575,Index!$J$2:$K$1319,2,FALSE)</f>
        <v>655</v>
      </c>
      <c r="V6575" t="s">
        <v>61</v>
      </c>
      <c r="W6575">
        <f t="shared" si="409"/>
        <v>3</v>
      </c>
    </row>
    <row r="6576" spans="1:23">
      <c r="A6576" t="s">
        <v>5096</v>
      </c>
      <c r="B6576" t="s">
        <v>28</v>
      </c>
      <c r="C6576">
        <f>VLOOKUP(B6576,Index!$A$2:$B$18,2,FALSE)</f>
        <v>15</v>
      </c>
      <c r="D6576">
        <v>2006</v>
      </c>
      <c r="E6576" t="s">
        <v>34</v>
      </c>
      <c r="F6576">
        <f>VLOOKUP(E6576,Index!$D$2:$E$13,2,FALSE)</f>
        <v>1</v>
      </c>
      <c r="G6576" t="s">
        <v>1170</v>
      </c>
      <c r="H6576">
        <f>VLOOKUP(G6576,Index!$G$2:$H$40,2,FALSE)</f>
        <v>11</v>
      </c>
      <c r="I6576" s="3">
        <v>40000</v>
      </c>
      <c r="J6576" s="3">
        <v>0</v>
      </c>
      <c r="K6576" s="3">
        <v>30000</v>
      </c>
      <c r="L6576" s="3">
        <v>0</v>
      </c>
      <c r="M6576" s="3">
        <f t="shared" si="408"/>
        <v>70000</v>
      </c>
      <c r="N6576" s="3">
        <f t="shared" si="410"/>
        <v>17500</v>
      </c>
      <c r="O6576" s="3">
        <f t="shared" si="411"/>
        <v>0</v>
      </c>
      <c r="P6576">
        <v>6.9</v>
      </c>
      <c r="Q6576">
        <v>55</v>
      </c>
      <c r="R6576">
        <v>7.7</v>
      </c>
      <c r="S6576">
        <v>60</v>
      </c>
      <c r="T6576" t="s">
        <v>2881</v>
      </c>
      <c r="U6576">
        <f>VLOOKUP(T6576,Index!$J$2:$K$1319,2,FALSE)</f>
        <v>980</v>
      </c>
      <c r="V6576" t="s">
        <v>61</v>
      </c>
      <c r="W6576">
        <f t="shared" si="409"/>
        <v>3</v>
      </c>
    </row>
    <row r="6577" spans="1:23">
      <c r="A6577" t="s">
        <v>2316</v>
      </c>
      <c r="B6577" t="s">
        <v>132</v>
      </c>
      <c r="C6577">
        <f>VLOOKUP(B6577,Index!$A$2:$B$18,2,FALSE)</f>
        <v>5</v>
      </c>
      <c r="D6577">
        <v>2006</v>
      </c>
      <c r="E6577" t="s">
        <v>34</v>
      </c>
      <c r="F6577">
        <f>VLOOKUP(E6577,Index!$D$2:$E$13,2,FALSE)</f>
        <v>1</v>
      </c>
      <c r="G6577" t="s">
        <v>267</v>
      </c>
      <c r="H6577">
        <f>VLOOKUP(G6577,Index!$G$2:$H$40,2,FALSE)</f>
        <v>14</v>
      </c>
      <c r="I6577" s="3">
        <v>60000</v>
      </c>
      <c r="J6577" s="3">
        <v>20000</v>
      </c>
      <c r="K6577" s="3">
        <v>0</v>
      </c>
      <c r="L6577" s="3">
        <v>0</v>
      </c>
      <c r="M6577" s="3">
        <f t="shared" si="408"/>
        <v>80000</v>
      </c>
      <c r="N6577" s="3">
        <f t="shared" si="410"/>
        <v>20000</v>
      </c>
      <c r="O6577" s="3">
        <f t="shared" si="411"/>
        <v>0</v>
      </c>
      <c r="P6577">
        <v>7.8</v>
      </c>
      <c r="Q6577">
        <v>6</v>
      </c>
      <c r="R6577">
        <v>7.8</v>
      </c>
      <c r="S6577">
        <v>8</v>
      </c>
      <c r="T6577" t="s">
        <v>1038</v>
      </c>
      <c r="U6577">
        <f>VLOOKUP(T6577,Index!$J$2:$K$1319,2,FALSE)</f>
        <v>264</v>
      </c>
      <c r="V6577" t="s">
        <v>61</v>
      </c>
      <c r="W6577">
        <f t="shared" si="409"/>
        <v>3</v>
      </c>
    </row>
    <row r="6578" spans="1:23">
      <c r="A6578" t="s">
        <v>5097</v>
      </c>
      <c r="B6578" t="s">
        <v>156</v>
      </c>
      <c r="C6578">
        <f>VLOOKUP(B6578,Index!$A$2:$B$18,2,FALSE)</f>
        <v>4</v>
      </c>
      <c r="D6578">
        <v>2001</v>
      </c>
      <c r="E6578" t="s">
        <v>13</v>
      </c>
      <c r="F6578">
        <f>VLOOKUP(E6578,Index!$D$2:$E$13,2,FALSE)</f>
        <v>11</v>
      </c>
      <c r="G6578" t="s">
        <v>429</v>
      </c>
      <c r="H6578">
        <f>VLOOKUP(G6578,Index!$G$2:$H$40,2,FALSE)</f>
        <v>34</v>
      </c>
      <c r="I6578" s="3">
        <v>60000</v>
      </c>
      <c r="J6578" s="3">
        <v>20000</v>
      </c>
      <c r="K6578" s="3">
        <v>0</v>
      </c>
      <c r="L6578" s="3">
        <v>0</v>
      </c>
      <c r="M6578" s="3">
        <f t="shared" si="408"/>
        <v>80000</v>
      </c>
      <c r="N6578" s="3">
        <f t="shared" si="410"/>
        <v>20000</v>
      </c>
      <c r="O6578" s="3">
        <f t="shared" si="411"/>
        <v>0</v>
      </c>
      <c r="P6578">
        <v>7.6</v>
      </c>
      <c r="Q6578">
        <v>10</v>
      </c>
      <c r="T6578" t="s">
        <v>5098</v>
      </c>
      <c r="U6578">
        <f>VLOOKUP(T6578,Index!$J$2:$K$1319,2,FALSE)</f>
        <v>307</v>
      </c>
      <c r="V6578" t="s">
        <v>15</v>
      </c>
      <c r="W6578">
        <f t="shared" si="409"/>
        <v>3</v>
      </c>
    </row>
    <row r="6579" spans="1:23">
      <c r="A6579" t="s">
        <v>4045</v>
      </c>
      <c r="B6579" t="s">
        <v>97</v>
      </c>
      <c r="C6579">
        <f>VLOOKUP(B6579,Index!$A$2:$B$18,2,FALSE)</f>
        <v>16</v>
      </c>
      <c r="D6579">
        <v>2003</v>
      </c>
      <c r="E6579" t="s">
        <v>34</v>
      </c>
      <c r="F6579">
        <f>VLOOKUP(E6579,Index!$D$2:$E$13,2,FALSE)</f>
        <v>1</v>
      </c>
      <c r="G6579" t="s">
        <v>561</v>
      </c>
      <c r="H6579">
        <f>VLOOKUP(G6579,Index!$G$2:$H$40,2,FALSE)</f>
        <v>24</v>
      </c>
      <c r="I6579" s="3">
        <v>60000</v>
      </c>
      <c r="J6579" s="3">
        <v>20000</v>
      </c>
      <c r="K6579" s="3">
        <v>0</v>
      </c>
      <c r="L6579" s="3">
        <v>0</v>
      </c>
      <c r="M6579" s="3">
        <f t="shared" si="408"/>
        <v>80000</v>
      </c>
      <c r="N6579" s="3">
        <f t="shared" si="410"/>
        <v>20000</v>
      </c>
      <c r="O6579" s="3">
        <f t="shared" si="411"/>
        <v>0</v>
      </c>
      <c r="P6579">
        <v>6.8</v>
      </c>
      <c r="Q6579">
        <v>23</v>
      </c>
      <c r="R6579">
        <v>7.4</v>
      </c>
      <c r="S6579">
        <v>5</v>
      </c>
      <c r="T6579" t="s">
        <v>807</v>
      </c>
      <c r="U6579">
        <f>VLOOKUP(T6579,Index!$J$2:$K$1319,2,FALSE)</f>
        <v>1147</v>
      </c>
      <c r="V6579" t="s">
        <v>37</v>
      </c>
      <c r="W6579">
        <f t="shared" si="409"/>
        <v>3</v>
      </c>
    </row>
    <row r="6580" spans="1:23">
      <c r="A6580" t="s">
        <v>3419</v>
      </c>
      <c r="B6580" t="s">
        <v>107</v>
      </c>
      <c r="C6580">
        <f>VLOOKUP(B6580,Index!$A$2:$B$18,2,FALSE)</f>
        <v>6</v>
      </c>
      <c r="D6580">
        <v>2012</v>
      </c>
      <c r="E6580" t="s">
        <v>90</v>
      </c>
      <c r="F6580">
        <f>VLOOKUP(E6580,Index!$D$2:$E$13,2,FALSE)</f>
        <v>8</v>
      </c>
      <c r="G6580" t="s">
        <v>1451</v>
      </c>
      <c r="H6580">
        <f>VLOOKUP(G6580,Index!$G$2:$H$40,2,FALSE)</f>
        <v>16</v>
      </c>
      <c r="I6580" s="3">
        <v>0</v>
      </c>
      <c r="J6580" s="3">
        <v>70000</v>
      </c>
      <c r="K6580" s="3">
        <v>0</v>
      </c>
      <c r="L6580" s="3">
        <v>10000</v>
      </c>
      <c r="M6580" s="3">
        <f t="shared" si="408"/>
        <v>80000</v>
      </c>
      <c r="N6580" s="3">
        <f t="shared" si="410"/>
        <v>20000</v>
      </c>
      <c r="O6580" s="3">
        <f t="shared" si="411"/>
        <v>0</v>
      </c>
      <c r="P6580">
        <v>5.8</v>
      </c>
      <c r="Q6580">
        <v>23</v>
      </c>
      <c r="R6580">
        <v>6.5</v>
      </c>
      <c r="S6580">
        <v>345</v>
      </c>
      <c r="T6580" t="s">
        <v>3420</v>
      </c>
      <c r="U6580">
        <f>VLOOKUP(T6580,Index!$J$2:$K$1319,2,FALSE)</f>
        <v>271</v>
      </c>
      <c r="V6580" t="s">
        <v>37</v>
      </c>
      <c r="W6580">
        <f t="shared" si="409"/>
        <v>3</v>
      </c>
    </row>
    <row r="6581" spans="1:23">
      <c r="A6581" t="s">
        <v>2693</v>
      </c>
      <c r="B6581" t="s">
        <v>112</v>
      </c>
      <c r="C6581">
        <f>VLOOKUP(B6581,Index!$A$2:$B$18,2,FALSE)</f>
        <v>11</v>
      </c>
      <c r="D6581">
        <v>2006</v>
      </c>
      <c r="E6581" t="s">
        <v>34</v>
      </c>
      <c r="F6581">
        <f>VLOOKUP(E6581,Index!$D$2:$E$13,2,FALSE)</f>
        <v>1</v>
      </c>
      <c r="G6581" t="s">
        <v>94</v>
      </c>
      <c r="H6581">
        <f>VLOOKUP(G6581,Index!$G$2:$H$40,2,FALSE)</f>
        <v>15</v>
      </c>
      <c r="I6581" s="3">
        <v>70000</v>
      </c>
      <c r="J6581" s="3">
        <v>0</v>
      </c>
      <c r="K6581" s="3">
        <v>0</v>
      </c>
      <c r="L6581" s="3">
        <v>10000</v>
      </c>
      <c r="M6581" s="3">
        <f t="shared" si="408"/>
        <v>80000</v>
      </c>
      <c r="N6581" s="3">
        <f t="shared" si="410"/>
        <v>20000</v>
      </c>
      <c r="O6581" s="3">
        <f t="shared" si="411"/>
        <v>0</v>
      </c>
      <c r="P6581">
        <v>6.1</v>
      </c>
      <c r="Q6581">
        <v>33</v>
      </c>
      <c r="R6581">
        <v>6.9</v>
      </c>
      <c r="S6581">
        <v>12</v>
      </c>
      <c r="T6581" t="s">
        <v>838</v>
      </c>
      <c r="U6581">
        <f>VLOOKUP(T6581,Index!$J$2:$K$1319,2,FALSE)</f>
        <v>932</v>
      </c>
      <c r="V6581" t="s">
        <v>61</v>
      </c>
      <c r="W6581">
        <f t="shared" si="409"/>
        <v>3</v>
      </c>
    </row>
    <row r="6582" spans="1:23">
      <c r="A6582" t="s">
        <v>5099</v>
      </c>
      <c r="B6582" t="s">
        <v>926</v>
      </c>
      <c r="C6582">
        <f>VLOOKUP(B6582,Index!$A$2:$B$18,2,FALSE)</f>
        <v>12</v>
      </c>
      <c r="D6582">
        <v>2014</v>
      </c>
      <c r="E6582" t="s">
        <v>90</v>
      </c>
      <c r="F6582">
        <f>VLOOKUP(E6582,Index!$D$2:$E$13,2,FALSE)</f>
        <v>8</v>
      </c>
      <c r="G6582" t="s">
        <v>1807</v>
      </c>
      <c r="H6582">
        <f>VLOOKUP(G6582,Index!$G$2:$H$40,2,FALSE)</f>
        <v>27</v>
      </c>
      <c r="I6582" s="3">
        <v>30000</v>
      </c>
      <c r="J6582" s="3">
        <v>10000</v>
      </c>
      <c r="K6582" s="3">
        <v>20000</v>
      </c>
      <c r="L6582" s="3">
        <v>20000</v>
      </c>
      <c r="M6582" s="3">
        <f t="shared" si="408"/>
        <v>80000</v>
      </c>
      <c r="N6582" s="3">
        <f t="shared" si="410"/>
        <v>20000</v>
      </c>
      <c r="O6582" s="3">
        <f t="shared" si="411"/>
        <v>0</v>
      </c>
      <c r="P6582">
        <v>7.2</v>
      </c>
      <c r="Q6582">
        <v>28</v>
      </c>
      <c r="R6582">
        <v>8.3000000000000007</v>
      </c>
      <c r="S6582">
        <v>35</v>
      </c>
      <c r="T6582" t="s">
        <v>5100</v>
      </c>
      <c r="U6582">
        <f>VLOOKUP(T6582,Index!$J$2:$K$1319,2,FALSE)</f>
        <v>445</v>
      </c>
      <c r="V6582" t="s">
        <v>61</v>
      </c>
      <c r="W6582">
        <f t="shared" si="409"/>
        <v>3</v>
      </c>
    </row>
    <row r="6583" spans="1:23">
      <c r="A6583" t="s">
        <v>5101</v>
      </c>
      <c r="B6583" t="s">
        <v>97</v>
      </c>
      <c r="C6583">
        <f>VLOOKUP(B6583,Index!$A$2:$B$18,2,FALSE)</f>
        <v>16</v>
      </c>
      <c r="D6583">
        <v>2004</v>
      </c>
      <c r="E6583" t="s">
        <v>34</v>
      </c>
      <c r="F6583">
        <f>VLOOKUP(E6583,Index!$D$2:$E$13,2,FALSE)</f>
        <v>1</v>
      </c>
      <c r="G6583" t="s">
        <v>1028</v>
      </c>
      <c r="H6583">
        <f>VLOOKUP(G6583,Index!$G$2:$H$40,2,FALSE)</f>
        <v>9</v>
      </c>
      <c r="I6583" s="3">
        <v>60000</v>
      </c>
      <c r="J6583" s="3">
        <v>20000</v>
      </c>
      <c r="K6583" s="3">
        <v>0</v>
      </c>
      <c r="L6583" s="3">
        <v>0</v>
      </c>
      <c r="M6583" s="3">
        <f t="shared" si="408"/>
        <v>80000</v>
      </c>
      <c r="N6583" s="3">
        <f t="shared" si="410"/>
        <v>20000</v>
      </c>
      <c r="O6583" s="3">
        <f t="shared" si="411"/>
        <v>0</v>
      </c>
      <c r="P6583">
        <v>7.2</v>
      </c>
      <c r="Q6583">
        <v>33</v>
      </c>
      <c r="T6583" t="s">
        <v>1028</v>
      </c>
      <c r="U6583">
        <f>VLOOKUP(T6583,Index!$J$2:$K$1319,2,FALSE)</f>
        <v>235</v>
      </c>
      <c r="V6583" t="s">
        <v>15</v>
      </c>
      <c r="W6583">
        <f t="shared" si="409"/>
        <v>1</v>
      </c>
    </row>
    <row r="6584" spans="1:23">
      <c r="A6584" t="s">
        <v>414</v>
      </c>
      <c r="B6584" t="s">
        <v>65</v>
      </c>
      <c r="C6584">
        <f>VLOOKUP(B6584,Index!$A$2:$B$18,2,FALSE)</f>
        <v>10</v>
      </c>
      <c r="D6584">
        <v>2016</v>
      </c>
      <c r="E6584" t="s">
        <v>48</v>
      </c>
      <c r="F6584">
        <f>VLOOKUP(E6584,Index!$D$2:$E$13,2,FALSE)</f>
        <v>9</v>
      </c>
      <c r="G6584" t="s">
        <v>192</v>
      </c>
      <c r="H6584">
        <f>VLOOKUP(G6584,Index!$G$2:$H$40,2,FALSE)</f>
        <v>8</v>
      </c>
      <c r="I6584" s="3">
        <v>60000</v>
      </c>
      <c r="J6584" s="3">
        <v>0</v>
      </c>
      <c r="K6584" s="3">
        <v>0</v>
      </c>
      <c r="L6584" s="3">
        <v>10000</v>
      </c>
      <c r="M6584" s="3">
        <f t="shared" si="408"/>
        <v>70000</v>
      </c>
      <c r="N6584" s="3">
        <f t="shared" si="410"/>
        <v>17500</v>
      </c>
      <c r="O6584" s="3">
        <f t="shared" si="411"/>
        <v>0</v>
      </c>
      <c r="P6584">
        <v>6</v>
      </c>
      <c r="Q6584">
        <v>19</v>
      </c>
      <c r="R6584">
        <v>6.7</v>
      </c>
      <c r="S6584">
        <v>94</v>
      </c>
      <c r="T6584" t="s">
        <v>192</v>
      </c>
      <c r="U6584">
        <f>VLOOKUP(T6584,Index!$J$2:$K$1319,2,FALSE)</f>
        <v>202</v>
      </c>
      <c r="V6584" t="s">
        <v>37</v>
      </c>
      <c r="W6584">
        <f t="shared" si="409"/>
        <v>1</v>
      </c>
    </row>
    <row r="6585" spans="1:23">
      <c r="A6585" t="s">
        <v>4227</v>
      </c>
      <c r="B6585" t="s">
        <v>39</v>
      </c>
      <c r="C6585">
        <f>VLOOKUP(B6585,Index!$A$2:$B$18,2,FALSE)</f>
        <v>8</v>
      </c>
      <c r="D6585">
        <v>2007</v>
      </c>
      <c r="E6585" t="s">
        <v>90</v>
      </c>
      <c r="F6585">
        <f>VLOOKUP(E6585,Index!$D$2:$E$13,2,FALSE)</f>
        <v>8</v>
      </c>
      <c r="G6585" t="s">
        <v>173</v>
      </c>
      <c r="H6585">
        <f>VLOOKUP(G6585,Index!$G$2:$H$40,2,FALSE)</f>
        <v>31</v>
      </c>
      <c r="I6585" s="3">
        <v>30000</v>
      </c>
      <c r="J6585" s="3">
        <v>30000</v>
      </c>
      <c r="K6585" s="3">
        <v>10000</v>
      </c>
      <c r="L6585" s="3">
        <v>10000</v>
      </c>
      <c r="M6585" s="3">
        <f t="shared" si="408"/>
        <v>80000</v>
      </c>
      <c r="N6585" s="3">
        <f t="shared" si="410"/>
        <v>20000</v>
      </c>
      <c r="O6585" s="3">
        <f t="shared" si="411"/>
        <v>0</v>
      </c>
      <c r="T6585" t="s">
        <v>173</v>
      </c>
      <c r="U6585">
        <f>VLOOKUP(T6585,Index!$J$2:$K$1319,2,FALSE)</f>
        <v>1075</v>
      </c>
      <c r="V6585" t="s">
        <v>61</v>
      </c>
      <c r="W6585">
        <f t="shared" si="409"/>
        <v>1</v>
      </c>
    </row>
    <row r="6586" spans="1:23">
      <c r="A6586" t="s">
        <v>1106</v>
      </c>
      <c r="B6586" t="s">
        <v>107</v>
      </c>
      <c r="C6586">
        <f>VLOOKUP(B6586,Index!$A$2:$B$18,2,FALSE)</f>
        <v>6</v>
      </c>
      <c r="D6586">
        <v>2015</v>
      </c>
      <c r="E6586" t="s">
        <v>34</v>
      </c>
      <c r="F6586">
        <f>VLOOKUP(E6586,Index!$D$2:$E$13,2,FALSE)</f>
        <v>1</v>
      </c>
      <c r="G6586" t="s">
        <v>77</v>
      </c>
      <c r="H6586">
        <f>VLOOKUP(G6586,Index!$G$2:$H$40,2,FALSE)</f>
        <v>35</v>
      </c>
      <c r="I6586" s="3">
        <v>50000</v>
      </c>
      <c r="J6586" s="3">
        <v>20000</v>
      </c>
      <c r="K6586" s="3">
        <v>0</v>
      </c>
      <c r="L6586" s="3">
        <v>10000</v>
      </c>
      <c r="M6586" s="3">
        <f t="shared" si="408"/>
        <v>80000</v>
      </c>
      <c r="N6586" s="3">
        <f t="shared" si="410"/>
        <v>20000</v>
      </c>
      <c r="O6586" s="3">
        <f t="shared" si="411"/>
        <v>0</v>
      </c>
      <c r="P6586">
        <v>7.4</v>
      </c>
      <c r="Q6586">
        <v>25</v>
      </c>
      <c r="R6586">
        <v>7.5</v>
      </c>
      <c r="S6586">
        <v>362</v>
      </c>
      <c r="T6586" t="s">
        <v>77</v>
      </c>
      <c r="U6586">
        <f>VLOOKUP(T6586,Index!$J$2:$K$1319,2,FALSE)</f>
        <v>1199</v>
      </c>
      <c r="V6586" t="s">
        <v>37</v>
      </c>
      <c r="W6586">
        <f t="shared" si="409"/>
        <v>1</v>
      </c>
    </row>
    <row r="6587" spans="1:23">
      <c r="A6587" t="s">
        <v>4093</v>
      </c>
      <c r="B6587" t="s">
        <v>132</v>
      </c>
      <c r="C6587">
        <f>VLOOKUP(B6587,Index!$A$2:$B$18,2,FALSE)</f>
        <v>5</v>
      </c>
      <c r="D6587">
        <v>2002</v>
      </c>
      <c r="E6587" t="s">
        <v>21</v>
      </c>
      <c r="F6587">
        <f>VLOOKUP(E6587,Index!$D$2:$E$13,2,FALSE)</f>
        <v>5</v>
      </c>
      <c r="G6587" t="s">
        <v>227</v>
      </c>
      <c r="H6587">
        <f>VLOOKUP(G6587,Index!$G$2:$H$40,2,FALSE)</f>
        <v>5</v>
      </c>
      <c r="I6587" s="3">
        <v>60000</v>
      </c>
      <c r="J6587" s="3">
        <v>20000</v>
      </c>
      <c r="K6587" s="3">
        <v>0</v>
      </c>
      <c r="L6587" s="3">
        <v>0</v>
      </c>
      <c r="M6587" s="3">
        <f t="shared" si="408"/>
        <v>80000</v>
      </c>
      <c r="N6587" s="3">
        <f t="shared" si="410"/>
        <v>20000</v>
      </c>
      <c r="O6587" s="3">
        <f t="shared" si="411"/>
        <v>0</v>
      </c>
      <c r="P6587">
        <v>6.1</v>
      </c>
      <c r="Q6587">
        <v>5</v>
      </c>
      <c r="R6587">
        <v>7</v>
      </c>
      <c r="S6587">
        <v>5</v>
      </c>
      <c r="T6587" t="s">
        <v>1181</v>
      </c>
      <c r="U6587">
        <f>VLOOKUP(T6587,Index!$J$2:$K$1319,2,FALSE)</f>
        <v>158</v>
      </c>
      <c r="V6587" t="s">
        <v>15</v>
      </c>
      <c r="W6587">
        <f t="shared" si="409"/>
        <v>3</v>
      </c>
    </row>
    <row r="6588" spans="1:23">
      <c r="A6588" t="s">
        <v>5102</v>
      </c>
      <c r="B6588" t="s">
        <v>20</v>
      </c>
      <c r="C6588">
        <f>VLOOKUP(B6588,Index!$A$2:$B$18,2,FALSE)</f>
        <v>3</v>
      </c>
      <c r="D6588">
        <v>2009</v>
      </c>
      <c r="E6588" t="s">
        <v>23</v>
      </c>
      <c r="F6588">
        <f>VLOOKUP(E6588,Index!$D$2:$E$13,2,FALSE)</f>
        <v>4</v>
      </c>
      <c r="G6588" t="s">
        <v>480</v>
      </c>
      <c r="H6588">
        <f>VLOOKUP(G6588,Index!$G$2:$H$40,2,FALSE)</f>
        <v>21</v>
      </c>
      <c r="I6588" s="3">
        <v>70000</v>
      </c>
      <c r="J6588" s="3">
        <v>0</v>
      </c>
      <c r="K6588" s="3">
        <v>0</v>
      </c>
      <c r="L6588" s="3">
        <v>10000</v>
      </c>
      <c r="M6588" s="3">
        <f t="shared" si="408"/>
        <v>80000</v>
      </c>
      <c r="N6588" s="3">
        <f t="shared" si="410"/>
        <v>20000</v>
      </c>
      <c r="O6588" s="3">
        <f t="shared" si="411"/>
        <v>0</v>
      </c>
      <c r="T6588" t="s">
        <v>3269</v>
      </c>
      <c r="U6588">
        <f>VLOOKUP(T6588,Index!$J$2:$K$1319,2,FALSE)</f>
        <v>1022</v>
      </c>
      <c r="V6588" t="s">
        <v>61</v>
      </c>
      <c r="W6588">
        <f t="shared" si="409"/>
        <v>3</v>
      </c>
    </row>
    <row r="6589" spans="1:23">
      <c r="A6589" t="s">
        <v>5103</v>
      </c>
      <c r="B6589" t="s">
        <v>20</v>
      </c>
      <c r="C6589">
        <f>VLOOKUP(B6589,Index!$A$2:$B$18,2,FALSE)</f>
        <v>3</v>
      </c>
      <c r="D6589">
        <v>2008</v>
      </c>
      <c r="E6589" t="s">
        <v>43</v>
      </c>
      <c r="F6589">
        <f>VLOOKUP(E6589,Index!$D$2:$E$13,2,FALSE)</f>
        <v>6</v>
      </c>
      <c r="G6589" t="s">
        <v>77</v>
      </c>
      <c r="H6589">
        <f>VLOOKUP(G6589,Index!$G$2:$H$40,2,FALSE)</f>
        <v>35</v>
      </c>
      <c r="I6589" s="3">
        <v>70000</v>
      </c>
      <c r="J6589" s="3">
        <v>0</v>
      </c>
      <c r="K6589" s="3">
        <v>0</v>
      </c>
      <c r="L6589" s="3">
        <v>10000</v>
      </c>
      <c r="M6589" s="3">
        <f t="shared" si="408"/>
        <v>80000</v>
      </c>
      <c r="N6589" s="3">
        <f t="shared" si="410"/>
        <v>20000</v>
      </c>
      <c r="O6589" s="3">
        <f t="shared" si="411"/>
        <v>0</v>
      </c>
      <c r="T6589" t="s">
        <v>77</v>
      </c>
      <c r="U6589">
        <f>VLOOKUP(T6589,Index!$J$2:$K$1319,2,FALSE)</f>
        <v>1199</v>
      </c>
      <c r="V6589" t="s">
        <v>15</v>
      </c>
      <c r="W6589">
        <f t="shared" si="409"/>
        <v>1</v>
      </c>
    </row>
    <row r="6590" spans="1:23">
      <c r="A6590" t="s">
        <v>1142</v>
      </c>
      <c r="B6590" t="s">
        <v>107</v>
      </c>
      <c r="C6590">
        <f>VLOOKUP(B6590,Index!$A$2:$B$18,2,FALSE)</f>
        <v>6</v>
      </c>
      <c r="D6590">
        <v>2008</v>
      </c>
      <c r="E6590" t="s">
        <v>34</v>
      </c>
      <c r="F6590">
        <f>VLOOKUP(E6590,Index!$D$2:$E$13,2,FALSE)</f>
        <v>1</v>
      </c>
      <c r="G6590" t="s">
        <v>267</v>
      </c>
      <c r="H6590">
        <f>VLOOKUP(G6590,Index!$G$2:$H$40,2,FALSE)</f>
        <v>14</v>
      </c>
      <c r="I6590" s="3">
        <v>0</v>
      </c>
      <c r="J6590" s="3">
        <v>60000</v>
      </c>
      <c r="K6590" s="3">
        <v>0</v>
      </c>
      <c r="L6590" s="3">
        <v>10000</v>
      </c>
      <c r="M6590" s="3">
        <f t="shared" si="408"/>
        <v>70000</v>
      </c>
      <c r="N6590" s="3">
        <f t="shared" si="410"/>
        <v>17500</v>
      </c>
      <c r="O6590" s="3">
        <f t="shared" si="411"/>
        <v>0</v>
      </c>
      <c r="P6590">
        <v>8</v>
      </c>
      <c r="Q6590">
        <v>20</v>
      </c>
      <c r="R6590">
        <v>7.7</v>
      </c>
      <c r="S6590">
        <v>272</v>
      </c>
      <c r="T6590" t="s">
        <v>1143</v>
      </c>
      <c r="U6590">
        <f>VLOOKUP(T6590,Index!$J$2:$K$1319,2,FALSE)</f>
        <v>820</v>
      </c>
      <c r="V6590" t="s">
        <v>61</v>
      </c>
      <c r="W6590">
        <f t="shared" si="409"/>
        <v>3</v>
      </c>
    </row>
    <row r="6591" spans="1:23">
      <c r="A6591" t="s">
        <v>3753</v>
      </c>
      <c r="B6591" t="s">
        <v>97</v>
      </c>
      <c r="C6591">
        <f>VLOOKUP(B6591,Index!$A$2:$B$18,2,FALSE)</f>
        <v>16</v>
      </c>
      <c r="D6591">
        <v>2005</v>
      </c>
      <c r="E6591" t="s">
        <v>34</v>
      </c>
      <c r="F6591">
        <f>VLOOKUP(E6591,Index!$D$2:$E$13,2,FALSE)</f>
        <v>1</v>
      </c>
      <c r="G6591" t="s">
        <v>429</v>
      </c>
      <c r="H6591">
        <f>VLOOKUP(G6591,Index!$G$2:$H$40,2,FALSE)</f>
        <v>34</v>
      </c>
      <c r="I6591" s="3">
        <v>60000</v>
      </c>
      <c r="J6591" s="3">
        <v>20000</v>
      </c>
      <c r="K6591" s="3">
        <v>0</v>
      </c>
      <c r="L6591" s="3">
        <v>0</v>
      </c>
      <c r="M6591" s="3">
        <f t="shared" si="408"/>
        <v>80000</v>
      </c>
      <c r="N6591" s="3">
        <f t="shared" si="410"/>
        <v>20000</v>
      </c>
      <c r="O6591" s="3">
        <f t="shared" si="411"/>
        <v>0</v>
      </c>
      <c r="P6591">
        <v>6.6</v>
      </c>
      <c r="Q6591">
        <v>34</v>
      </c>
      <c r="T6591" t="s">
        <v>3754</v>
      </c>
      <c r="U6591">
        <f>VLOOKUP(T6591,Index!$J$2:$K$1319,2,FALSE)</f>
        <v>252</v>
      </c>
      <c r="V6591" t="s">
        <v>37</v>
      </c>
      <c r="W6591">
        <f t="shared" si="409"/>
        <v>3</v>
      </c>
    </row>
    <row r="6592" spans="1:23">
      <c r="A6592" t="s">
        <v>5104</v>
      </c>
      <c r="B6592" t="s">
        <v>132</v>
      </c>
      <c r="C6592">
        <f>VLOOKUP(B6592,Index!$A$2:$B$18,2,FALSE)</f>
        <v>5</v>
      </c>
      <c r="D6592">
        <v>2002</v>
      </c>
      <c r="E6592" t="s">
        <v>90</v>
      </c>
      <c r="F6592">
        <f>VLOOKUP(E6592,Index!$D$2:$E$13,2,FALSE)</f>
        <v>8</v>
      </c>
      <c r="G6592" t="s">
        <v>77</v>
      </c>
      <c r="H6592">
        <f>VLOOKUP(G6592,Index!$G$2:$H$40,2,FALSE)</f>
        <v>35</v>
      </c>
      <c r="I6592" s="3">
        <v>60000</v>
      </c>
      <c r="J6592" s="3">
        <v>20000</v>
      </c>
      <c r="K6592" s="3">
        <v>0</v>
      </c>
      <c r="L6592" s="3">
        <v>0</v>
      </c>
      <c r="M6592" s="3">
        <f t="shared" si="408"/>
        <v>80000</v>
      </c>
      <c r="N6592" s="3">
        <f t="shared" si="410"/>
        <v>20000</v>
      </c>
      <c r="O6592" s="3">
        <f t="shared" si="411"/>
        <v>0</v>
      </c>
      <c r="P6592">
        <v>6.3</v>
      </c>
      <c r="Q6592">
        <v>20</v>
      </c>
      <c r="R6592">
        <v>8</v>
      </c>
      <c r="S6592">
        <v>10</v>
      </c>
      <c r="T6592" t="s">
        <v>4301</v>
      </c>
      <c r="U6592">
        <f>VLOOKUP(T6592,Index!$J$2:$K$1319,2,FALSE)</f>
        <v>1087</v>
      </c>
      <c r="V6592" t="s">
        <v>15</v>
      </c>
      <c r="W6592">
        <f t="shared" si="409"/>
        <v>3</v>
      </c>
    </row>
    <row r="6593" spans="1:23">
      <c r="A6593" t="s">
        <v>5105</v>
      </c>
      <c r="B6593" t="s">
        <v>12</v>
      </c>
      <c r="C6593">
        <f>VLOOKUP(B6593,Index!$A$2:$B$18,2,FALSE)</f>
        <v>13</v>
      </c>
      <c r="D6593">
        <v>2006</v>
      </c>
      <c r="E6593" t="s">
        <v>48</v>
      </c>
      <c r="F6593">
        <f>VLOOKUP(E6593,Index!$D$2:$E$13,2,FALSE)</f>
        <v>9</v>
      </c>
      <c r="G6593" t="s">
        <v>77</v>
      </c>
      <c r="H6593">
        <f>VLOOKUP(G6593,Index!$G$2:$H$40,2,FALSE)</f>
        <v>35</v>
      </c>
      <c r="I6593" s="3">
        <v>60000</v>
      </c>
      <c r="J6593" s="3">
        <v>10000</v>
      </c>
      <c r="K6593" s="3">
        <v>0</v>
      </c>
      <c r="L6593" s="3">
        <v>10000</v>
      </c>
      <c r="M6593" s="3">
        <f t="shared" si="408"/>
        <v>80000</v>
      </c>
      <c r="N6593" s="3">
        <f t="shared" si="410"/>
        <v>20000</v>
      </c>
      <c r="O6593" s="3">
        <f t="shared" si="411"/>
        <v>0</v>
      </c>
      <c r="P6593">
        <v>3.8</v>
      </c>
      <c r="Q6593">
        <v>23</v>
      </c>
      <c r="R6593">
        <v>5.3</v>
      </c>
      <c r="S6593">
        <v>53</v>
      </c>
      <c r="T6593" t="s">
        <v>185</v>
      </c>
      <c r="U6593">
        <f>VLOOKUP(T6593,Index!$J$2:$K$1319,2,FALSE)</f>
        <v>1207</v>
      </c>
      <c r="V6593" t="s">
        <v>37</v>
      </c>
      <c r="W6593">
        <f t="shared" si="409"/>
        <v>3</v>
      </c>
    </row>
    <row r="6594" spans="1:23">
      <c r="A6594" t="s">
        <v>5106</v>
      </c>
      <c r="B6594" t="s">
        <v>20</v>
      </c>
      <c r="C6594">
        <f>VLOOKUP(B6594,Index!$A$2:$B$18,2,FALSE)</f>
        <v>3</v>
      </c>
      <c r="D6594">
        <v>2010</v>
      </c>
      <c r="E6594" t="s">
        <v>67</v>
      </c>
      <c r="F6594">
        <f>VLOOKUP(E6594,Index!$D$2:$E$13,2,FALSE)</f>
        <v>10</v>
      </c>
      <c r="G6594" t="s">
        <v>77</v>
      </c>
      <c r="H6594">
        <f>VLOOKUP(G6594,Index!$G$2:$H$40,2,FALSE)</f>
        <v>35</v>
      </c>
      <c r="I6594" s="3">
        <v>70000</v>
      </c>
      <c r="J6594" s="3">
        <v>0</v>
      </c>
      <c r="K6594" s="3">
        <v>0</v>
      </c>
      <c r="L6594" s="3">
        <v>10000</v>
      </c>
      <c r="M6594" s="3">
        <f t="shared" ref="M6594:M6657" si="412">SUM(I6594:L6594)</f>
        <v>80000</v>
      </c>
      <c r="N6594" s="3">
        <f t="shared" si="410"/>
        <v>20000</v>
      </c>
      <c r="O6594" s="3">
        <f t="shared" si="411"/>
        <v>0</v>
      </c>
      <c r="T6594" t="s">
        <v>2221</v>
      </c>
      <c r="U6594">
        <f>VLOOKUP(T6594,Index!$J$2:$K$1319,2,FALSE)</f>
        <v>309</v>
      </c>
      <c r="V6594" t="s">
        <v>15</v>
      </c>
      <c r="W6594">
        <f t="shared" ref="W6594:W6657" si="413">IF(T6594=G6594,1,3)</f>
        <v>3</v>
      </c>
    </row>
    <row r="6595" spans="1:23">
      <c r="A6595" t="s">
        <v>5107</v>
      </c>
      <c r="B6595" t="s">
        <v>12</v>
      </c>
      <c r="C6595">
        <f>VLOOKUP(B6595,Index!$A$2:$B$18,2,FALSE)</f>
        <v>13</v>
      </c>
      <c r="D6595">
        <v>2008</v>
      </c>
      <c r="E6595" t="s">
        <v>221</v>
      </c>
      <c r="F6595">
        <f>VLOOKUP(E6595,Index!$D$2:$E$13,2,FALSE)</f>
        <v>12</v>
      </c>
      <c r="G6595" t="s">
        <v>429</v>
      </c>
      <c r="H6595">
        <f>VLOOKUP(G6595,Index!$G$2:$H$40,2,FALSE)</f>
        <v>34</v>
      </c>
      <c r="I6595" s="3">
        <v>60000</v>
      </c>
      <c r="J6595" s="3">
        <v>20000</v>
      </c>
      <c r="K6595" s="3">
        <v>0</v>
      </c>
      <c r="L6595" s="3">
        <v>10000</v>
      </c>
      <c r="M6595" s="3">
        <f t="shared" si="412"/>
        <v>90000</v>
      </c>
      <c r="N6595" s="3">
        <f t="shared" ref="N6595:N6658" si="414">AVERAGE(I6595:L6595)</f>
        <v>22500</v>
      </c>
      <c r="O6595" s="3">
        <f t="shared" ref="O6595:O6658" si="415">IF(M6595&gt;AVERAGE($M$2:$M$8064),1,0)</f>
        <v>0</v>
      </c>
      <c r="P6595">
        <v>6.4</v>
      </c>
      <c r="Q6595">
        <v>26</v>
      </c>
      <c r="R6595">
        <v>4.3</v>
      </c>
      <c r="S6595">
        <v>13</v>
      </c>
      <c r="T6595" t="s">
        <v>1594</v>
      </c>
      <c r="U6595">
        <f>VLOOKUP(T6595,Index!$J$2:$K$1319,2,FALSE)</f>
        <v>1129</v>
      </c>
      <c r="V6595" t="s">
        <v>78</v>
      </c>
      <c r="W6595">
        <f t="shared" si="413"/>
        <v>3</v>
      </c>
    </row>
    <row r="6596" spans="1:23">
      <c r="A6596" t="s">
        <v>2726</v>
      </c>
      <c r="B6596" t="s">
        <v>39</v>
      </c>
      <c r="C6596">
        <f>VLOOKUP(B6596,Index!$A$2:$B$18,2,FALSE)</f>
        <v>8</v>
      </c>
      <c r="D6596">
        <v>2010</v>
      </c>
      <c r="E6596" t="s">
        <v>13</v>
      </c>
      <c r="F6596">
        <f>VLOOKUP(E6596,Index!$D$2:$E$13,2,FALSE)</f>
        <v>11</v>
      </c>
      <c r="G6596" t="s">
        <v>49</v>
      </c>
      <c r="H6596">
        <f>VLOOKUP(G6596,Index!$G$2:$H$40,2,FALSE)</f>
        <v>4</v>
      </c>
      <c r="I6596" s="3">
        <v>40000</v>
      </c>
      <c r="J6596" s="3">
        <v>30000</v>
      </c>
      <c r="K6596" s="3">
        <v>0</v>
      </c>
      <c r="L6596" s="3">
        <v>10000</v>
      </c>
      <c r="M6596" s="3">
        <f t="shared" si="412"/>
        <v>80000</v>
      </c>
      <c r="N6596" s="3">
        <f t="shared" si="414"/>
        <v>20000</v>
      </c>
      <c r="O6596" s="3">
        <f t="shared" si="415"/>
        <v>0</v>
      </c>
      <c r="T6596" t="s">
        <v>2047</v>
      </c>
      <c r="U6596">
        <f>VLOOKUP(T6596,Index!$J$2:$K$1319,2,FALSE)</f>
        <v>441</v>
      </c>
      <c r="V6596" t="s">
        <v>15</v>
      </c>
      <c r="W6596">
        <f t="shared" si="413"/>
        <v>3</v>
      </c>
    </row>
    <row r="6597" spans="1:23">
      <c r="A6597" t="s">
        <v>5108</v>
      </c>
      <c r="B6597" t="s">
        <v>33</v>
      </c>
      <c r="C6597">
        <f>VLOOKUP(B6597,Index!$A$2:$B$18,2,FALSE)</f>
        <v>9</v>
      </c>
      <c r="D6597">
        <v>2009</v>
      </c>
      <c r="E6597" t="s">
        <v>13</v>
      </c>
      <c r="F6597">
        <f>VLOOKUP(E6597,Index!$D$2:$E$13,2,FALSE)</f>
        <v>11</v>
      </c>
      <c r="G6597" t="s">
        <v>35</v>
      </c>
      <c r="H6597">
        <f>VLOOKUP(G6597,Index!$G$2:$H$40,2,FALSE)</f>
        <v>32</v>
      </c>
      <c r="I6597" s="3">
        <v>70000</v>
      </c>
      <c r="J6597" s="3">
        <v>0</v>
      </c>
      <c r="K6597" s="3">
        <v>0</v>
      </c>
      <c r="L6597" s="3">
        <v>10000</v>
      </c>
      <c r="M6597" s="3">
        <f t="shared" si="412"/>
        <v>80000</v>
      </c>
      <c r="N6597" s="3">
        <f t="shared" si="414"/>
        <v>20000</v>
      </c>
      <c r="O6597" s="3">
        <f t="shared" si="415"/>
        <v>0</v>
      </c>
      <c r="P6597">
        <v>4.9000000000000004</v>
      </c>
      <c r="Q6597">
        <v>8</v>
      </c>
      <c r="R6597">
        <v>6.5</v>
      </c>
      <c r="S6597">
        <v>8</v>
      </c>
      <c r="T6597" t="s">
        <v>954</v>
      </c>
      <c r="U6597">
        <f>VLOOKUP(T6597,Index!$J$2:$K$1319,2,FALSE)</f>
        <v>165</v>
      </c>
      <c r="V6597" t="s">
        <v>15</v>
      </c>
      <c r="W6597">
        <f t="shared" si="413"/>
        <v>3</v>
      </c>
    </row>
    <row r="6598" spans="1:23">
      <c r="A6598" t="s">
        <v>3582</v>
      </c>
      <c r="B6598" t="s">
        <v>28</v>
      </c>
      <c r="C6598">
        <f>VLOOKUP(B6598,Index!$A$2:$B$18,2,FALSE)</f>
        <v>15</v>
      </c>
      <c r="D6598">
        <v>2007</v>
      </c>
      <c r="E6598" t="s">
        <v>23</v>
      </c>
      <c r="F6598">
        <f>VLOOKUP(E6598,Index!$D$2:$E$13,2,FALSE)</f>
        <v>4</v>
      </c>
      <c r="G6598" t="s">
        <v>49</v>
      </c>
      <c r="H6598">
        <f>VLOOKUP(G6598,Index!$G$2:$H$40,2,FALSE)</f>
        <v>4</v>
      </c>
      <c r="I6598" s="3">
        <v>60000</v>
      </c>
      <c r="J6598" s="3">
        <v>10000</v>
      </c>
      <c r="K6598" s="3">
        <v>0</v>
      </c>
      <c r="L6598" s="3">
        <v>10000</v>
      </c>
      <c r="M6598" s="3">
        <f t="shared" si="412"/>
        <v>80000</v>
      </c>
      <c r="N6598" s="3">
        <f t="shared" si="414"/>
        <v>20000</v>
      </c>
      <c r="O6598" s="3">
        <f t="shared" si="415"/>
        <v>0</v>
      </c>
      <c r="P6598">
        <v>7.4</v>
      </c>
      <c r="Q6598">
        <v>10</v>
      </c>
      <c r="R6598">
        <v>6.7</v>
      </c>
      <c r="S6598">
        <v>6</v>
      </c>
      <c r="T6598" t="s">
        <v>3403</v>
      </c>
      <c r="U6598">
        <f>VLOOKUP(T6598,Index!$J$2:$K$1319,2,FALSE)</f>
        <v>666</v>
      </c>
      <c r="V6598" t="s">
        <v>61</v>
      </c>
      <c r="W6598">
        <f t="shared" si="413"/>
        <v>3</v>
      </c>
    </row>
    <row r="6599" spans="1:23">
      <c r="A6599" t="s">
        <v>4222</v>
      </c>
      <c r="B6599" t="s">
        <v>112</v>
      </c>
      <c r="C6599">
        <f>VLOOKUP(B6599,Index!$A$2:$B$18,2,FALSE)</f>
        <v>11</v>
      </c>
      <c r="D6599">
        <v>2006</v>
      </c>
      <c r="E6599" t="s">
        <v>21</v>
      </c>
      <c r="F6599">
        <f>VLOOKUP(E6599,Index!$D$2:$E$13,2,FALSE)</f>
        <v>5</v>
      </c>
      <c r="G6599" t="s">
        <v>407</v>
      </c>
      <c r="H6599">
        <f>VLOOKUP(G6599,Index!$G$2:$H$40,2,FALSE)</f>
        <v>29</v>
      </c>
      <c r="I6599" s="3">
        <v>50000</v>
      </c>
      <c r="J6599" s="3">
        <v>20000</v>
      </c>
      <c r="K6599" s="3">
        <v>0</v>
      </c>
      <c r="L6599" s="3">
        <v>10000</v>
      </c>
      <c r="M6599" s="3">
        <f t="shared" si="412"/>
        <v>80000</v>
      </c>
      <c r="N6599" s="3">
        <f t="shared" si="414"/>
        <v>20000</v>
      </c>
      <c r="O6599" s="3">
        <f t="shared" si="415"/>
        <v>0</v>
      </c>
      <c r="P6599">
        <v>5.6</v>
      </c>
      <c r="Q6599">
        <v>23</v>
      </c>
      <c r="R6599">
        <v>5.9</v>
      </c>
      <c r="S6599">
        <v>7</v>
      </c>
      <c r="T6599" t="s">
        <v>627</v>
      </c>
      <c r="U6599">
        <f>VLOOKUP(T6599,Index!$J$2:$K$1319,2,FALSE)</f>
        <v>1195</v>
      </c>
      <c r="V6599" t="s">
        <v>15</v>
      </c>
      <c r="W6599">
        <f t="shared" si="413"/>
        <v>3</v>
      </c>
    </row>
    <row r="6600" spans="1:23">
      <c r="A6600" t="s">
        <v>5109</v>
      </c>
      <c r="B6600" t="s">
        <v>20</v>
      </c>
      <c r="C6600">
        <f>VLOOKUP(B6600,Index!$A$2:$B$18,2,FALSE)</f>
        <v>3</v>
      </c>
      <c r="D6600">
        <v>2005</v>
      </c>
      <c r="E6600" t="s">
        <v>17</v>
      </c>
      <c r="F6600">
        <f>VLOOKUP(E6600,Index!$D$2:$E$13,2,FALSE)</f>
        <v>7</v>
      </c>
      <c r="G6600" t="s">
        <v>480</v>
      </c>
      <c r="H6600">
        <f>VLOOKUP(G6600,Index!$G$2:$H$40,2,FALSE)</f>
        <v>21</v>
      </c>
      <c r="I6600" s="3">
        <v>70000</v>
      </c>
      <c r="J6600" s="3">
        <v>0</v>
      </c>
      <c r="K6600" s="3">
        <v>0</v>
      </c>
      <c r="L6600" s="3">
        <v>10000</v>
      </c>
      <c r="M6600" s="3">
        <f t="shared" si="412"/>
        <v>80000</v>
      </c>
      <c r="N6600" s="3">
        <f t="shared" si="414"/>
        <v>20000</v>
      </c>
      <c r="O6600" s="3">
        <f t="shared" si="415"/>
        <v>0</v>
      </c>
      <c r="P6600">
        <v>3.3</v>
      </c>
      <c r="Q6600">
        <v>7</v>
      </c>
      <c r="T6600" t="s">
        <v>2032</v>
      </c>
      <c r="U6600">
        <f>VLOOKUP(T6600,Index!$J$2:$K$1319,2,FALSE)</f>
        <v>1040</v>
      </c>
      <c r="V6600" t="s">
        <v>15</v>
      </c>
      <c r="W6600">
        <f t="shared" si="413"/>
        <v>3</v>
      </c>
    </row>
    <row r="6601" spans="1:23">
      <c r="A6601" t="s">
        <v>1718</v>
      </c>
      <c r="B6601" t="s">
        <v>20</v>
      </c>
      <c r="C6601">
        <f>VLOOKUP(B6601,Index!$A$2:$B$18,2,FALSE)</f>
        <v>3</v>
      </c>
      <c r="D6601">
        <v>2006</v>
      </c>
      <c r="E6601" t="s">
        <v>221</v>
      </c>
      <c r="F6601">
        <f>VLOOKUP(E6601,Index!$D$2:$E$13,2,FALSE)</f>
        <v>12</v>
      </c>
      <c r="G6601" t="s">
        <v>429</v>
      </c>
      <c r="H6601">
        <f>VLOOKUP(G6601,Index!$G$2:$H$40,2,FALSE)</f>
        <v>34</v>
      </c>
      <c r="I6601" s="3">
        <v>50000</v>
      </c>
      <c r="J6601" s="3">
        <v>20000</v>
      </c>
      <c r="K6601" s="3">
        <v>0</v>
      </c>
      <c r="L6601" s="3">
        <v>10000</v>
      </c>
      <c r="M6601" s="3">
        <f t="shared" si="412"/>
        <v>80000</v>
      </c>
      <c r="N6601" s="3">
        <f t="shared" si="414"/>
        <v>20000</v>
      </c>
      <c r="O6601" s="3">
        <f t="shared" si="415"/>
        <v>0</v>
      </c>
      <c r="P6601">
        <v>6.4</v>
      </c>
      <c r="Q6601">
        <v>24</v>
      </c>
      <c r="R6601">
        <v>7</v>
      </c>
      <c r="S6601">
        <v>16</v>
      </c>
      <c r="T6601" t="s">
        <v>1594</v>
      </c>
      <c r="U6601">
        <f>VLOOKUP(T6601,Index!$J$2:$K$1319,2,FALSE)</f>
        <v>1129</v>
      </c>
      <c r="V6601" t="s">
        <v>78</v>
      </c>
      <c r="W6601">
        <f t="shared" si="413"/>
        <v>3</v>
      </c>
    </row>
    <row r="6602" spans="1:23">
      <c r="A6602" t="s">
        <v>5110</v>
      </c>
      <c r="B6602" t="s">
        <v>132</v>
      </c>
      <c r="C6602">
        <f>VLOOKUP(B6602,Index!$A$2:$B$18,2,FALSE)</f>
        <v>5</v>
      </c>
      <c r="D6602">
        <v>2003</v>
      </c>
      <c r="E6602" t="s">
        <v>90</v>
      </c>
      <c r="F6602">
        <f>VLOOKUP(E6602,Index!$D$2:$E$13,2,FALSE)</f>
        <v>8</v>
      </c>
      <c r="G6602" t="s">
        <v>407</v>
      </c>
      <c r="H6602">
        <f>VLOOKUP(G6602,Index!$G$2:$H$40,2,FALSE)</f>
        <v>29</v>
      </c>
      <c r="I6602" s="3">
        <v>60000</v>
      </c>
      <c r="J6602" s="3">
        <v>20000</v>
      </c>
      <c r="K6602" s="3">
        <v>0</v>
      </c>
      <c r="L6602" s="3">
        <v>0</v>
      </c>
      <c r="M6602" s="3">
        <f t="shared" si="412"/>
        <v>80000</v>
      </c>
      <c r="N6602" s="3">
        <f t="shared" si="414"/>
        <v>20000</v>
      </c>
      <c r="O6602" s="3">
        <f t="shared" si="415"/>
        <v>0</v>
      </c>
      <c r="P6602">
        <v>7.1</v>
      </c>
      <c r="Q6602">
        <v>24</v>
      </c>
      <c r="R6602">
        <v>8.1999999999999993</v>
      </c>
      <c r="S6602">
        <v>13</v>
      </c>
      <c r="T6602" t="s">
        <v>447</v>
      </c>
      <c r="U6602">
        <f>VLOOKUP(T6602,Index!$J$2:$K$1319,2,FALSE)</f>
        <v>1056</v>
      </c>
      <c r="V6602" t="s">
        <v>61</v>
      </c>
      <c r="W6602">
        <f t="shared" si="413"/>
        <v>3</v>
      </c>
    </row>
    <row r="6603" spans="1:23">
      <c r="A6603" t="s">
        <v>3774</v>
      </c>
      <c r="B6603" t="s">
        <v>196</v>
      </c>
      <c r="C6603">
        <f>VLOOKUP(B6603,Index!$A$2:$B$18,2,FALSE)</f>
        <v>17</v>
      </c>
      <c r="D6603">
        <v>2016</v>
      </c>
      <c r="E6603" t="s">
        <v>34</v>
      </c>
      <c r="F6603">
        <f>VLOOKUP(E6603,Index!$D$2:$E$13,2,FALSE)</f>
        <v>1</v>
      </c>
      <c r="G6603" t="s">
        <v>77</v>
      </c>
      <c r="H6603">
        <f>VLOOKUP(G6603,Index!$G$2:$H$40,2,FALSE)</f>
        <v>35</v>
      </c>
      <c r="I6603" s="3">
        <v>30000</v>
      </c>
      <c r="J6603" s="3">
        <v>40000</v>
      </c>
      <c r="K6603" s="3">
        <v>0</v>
      </c>
      <c r="L6603" s="3">
        <v>10000</v>
      </c>
      <c r="M6603" s="3">
        <f t="shared" si="412"/>
        <v>80000</v>
      </c>
      <c r="N6603" s="3">
        <f t="shared" si="414"/>
        <v>20000</v>
      </c>
      <c r="O6603" s="3">
        <f t="shared" si="415"/>
        <v>0</v>
      </c>
      <c r="P6603">
        <v>7.4</v>
      </c>
      <c r="Q6603">
        <v>13</v>
      </c>
      <c r="R6603">
        <v>7.6</v>
      </c>
      <c r="S6603">
        <v>24</v>
      </c>
      <c r="T6603" t="s">
        <v>185</v>
      </c>
      <c r="U6603">
        <f>VLOOKUP(T6603,Index!$J$2:$K$1319,2,FALSE)</f>
        <v>1207</v>
      </c>
      <c r="V6603" t="s">
        <v>37</v>
      </c>
      <c r="W6603">
        <f t="shared" si="413"/>
        <v>3</v>
      </c>
    </row>
    <row r="6604" spans="1:23">
      <c r="A6604" t="s">
        <v>5111</v>
      </c>
      <c r="B6604" t="s">
        <v>20</v>
      </c>
      <c r="C6604">
        <f>VLOOKUP(B6604,Index!$A$2:$B$18,2,FALSE)</f>
        <v>3</v>
      </c>
      <c r="D6604">
        <v>2011</v>
      </c>
      <c r="E6604" t="s">
        <v>67</v>
      </c>
      <c r="F6604">
        <f>VLOOKUP(E6604,Index!$D$2:$E$13,2,FALSE)</f>
        <v>10</v>
      </c>
      <c r="G6604" t="s">
        <v>49</v>
      </c>
      <c r="H6604">
        <f>VLOOKUP(G6604,Index!$G$2:$H$40,2,FALSE)</f>
        <v>4</v>
      </c>
      <c r="I6604" s="3">
        <v>60000</v>
      </c>
      <c r="J6604" s="3">
        <v>10000</v>
      </c>
      <c r="K6604" s="3">
        <v>0</v>
      </c>
      <c r="L6604" s="3">
        <v>10000</v>
      </c>
      <c r="M6604" s="3">
        <f t="shared" si="412"/>
        <v>80000</v>
      </c>
      <c r="N6604" s="3">
        <f t="shared" si="414"/>
        <v>20000</v>
      </c>
      <c r="O6604" s="3">
        <f t="shared" si="415"/>
        <v>0</v>
      </c>
      <c r="T6604" t="s">
        <v>49</v>
      </c>
      <c r="U6604">
        <f>VLOOKUP(T6604,Index!$J$2:$K$1319,2,FALSE)</f>
        <v>35</v>
      </c>
      <c r="V6604" t="s">
        <v>15</v>
      </c>
      <c r="W6604">
        <f t="shared" si="413"/>
        <v>1</v>
      </c>
    </row>
    <row r="6605" spans="1:23">
      <c r="A6605" t="s">
        <v>5112</v>
      </c>
      <c r="B6605" t="s">
        <v>112</v>
      </c>
      <c r="C6605">
        <f>VLOOKUP(B6605,Index!$A$2:$B$18,2,FALSE)</f>
        <v>11</v>
      </c>
      <c r="D6605">
        <v>2006</v>
      </c>
      <c r="E6605" t="s">
        <v>21</v>
      </c>
      <c r="F6605">
        <f>VLOOKUP(E6605,Index!$D$2:$E$13,2,FALSE)</f>
        <v>5</v>
      </c>
      <c r="G6605" t="s">
        <v>192</v>
      </c>
      <c r="H6605">
        <f>VLOOKUP(G6605,Index!$G$2:$H$40,2,FALSE)</f>
        <v>8</v>
      </c>
      <c r="I6605" s="3">
        <v>70000</v>
      </c>
      <c r="J6605" s="3">
        <v>0</v>
      </c>
      <c r="K6605" s="3">
        <v>0</v>
      </c>
      <c r="L6605" s="3">
        <v>10000</v>
      </c>
      <c r="M6605" s="3">
        <f t="shared" si="412"/>
        <v>80000</v>
      </c>
      <c r="N6605" s="3">
        <f t="shared" si="414"/>
        <v>20000</v>
      </c>
      <c r="O6605" s="3">
        <f t="shared" si="415"/>
        <v>0</v>
      </c>
      <c r="P6605">
        <v>7.2</v>
      </c>
      <c r="Q6605">
        <v>49</v>
      </c>
      <c r="R6605">
        <v>7.7</v>
      </c>
      <c r="S6605">
        <v>18</v>
      </c>
      <c r="T6605" t="s">
        <v>330</v>
      </c>
      <c r="U6605">
        <f>VLOOKUP(T6605,Index!$J$2:$K$1319,2,FALSE)</f>
        <v>1174</v>
      </c>
      <c r="V6605" t="s">
        <v>78</v>
      </c>
      <c r="W6605">
        <f t="shared" si="413"/>
        <v>3</v>
      </c>
    </row>
    <row r="6606" spans="1:23">
      <c r="A6606" t="s">
        <v>2022</v>
      </c>
      <c r="B6606" t="s">
        <v>28</v>
      </c>
      <c r="C6606">
        <f>VLOOKUP(B6606,Index!$A$2:$B$18,2,FALSE)</f>
        <v>15</v>
      </c>
      <c r="D6606">
        <v>2006</v>
      </c>
      <c r="E6606" t="s">
        <v>34</v>
      </c>
      <c r="F6606">
        <f>VLOOKUP(E6606,Index!$D$2:$E$13,2,FALSE)</f>
        <v>1</v>
      </c>
      <c r="G6606" t="s">
        <v>657</v>
      </c>
      <c r="H6606">
        <f>VLOOKUP(G6606,Index!$G$2:$H$40,2,FALSE)</f>
        <v>33</v>
      </c>
      <c r="I6606" s="3">
        <v>70000</v>
      </c>
      <c r="J6606" s="3">
        <v>10000</v>
      </c>
      <c r="K6606" s="3">
        <v>0</v>
      </c>
      <c r="L6606" s="3">
        <v>10000</v>
      </c>
      <c r="M6606" s="3">
        <f t="shared" si="412"/>
        <v>90000</v>
      </c>
      <c r="N6606" s="3">
        <f t="shared" si="414"/>
        <v>22500</v>
      </c>
      <c r="O6606" s="3">
        <f t="shared" si="415"/>
        <v>0</v>
      </c>
      <c r="P6606">
        <v>5.2</v>
      </c>
      <c r="Q6606">
        <v>30</v>
      </c>
      <c r="R6606">
        <v>8.6999999999999993</v>
      </c>
      <c r="S6606">
        <v>18</v>
      </c>
      <c r="T6606" t="s">
        <v>658</v>
      </c>
      <c r="U6606">
        <f>VLOOKUP(T6606,Index!$J$2:$K$1319,2,FALSE)</f>
        <v>833</v>
      </c>
      <c r="V6606" t="s">
        <v>61</v>
      </c>
      <c r="W6606">
        <f t="shared" si="413"/>
        <v>3</v>
      </c>
    </row>
    <row r="6607" spans="1:23">
      <c r="A6607" t="s">
        <v>5113</v>
      </c>
      <c r="B6607" t="s">
        <v>20</v>
      </c>
      <c r="C6607">
        <f>VLOOKUP(B6607,Index!$A$2:$B$18,2,FALSE)</f>
        <v>3</v>
      </c>
      <c r="D6607">
        <v>2008</v>
      </c>
      <c r="E6607" t="s">
        <v>17</v>
      </c>
      <c r="F6607">
        <f>VLOOKUP(E6607,Index!$D$2:$E$13,2,FALSE)</f>
        <v>7</v>
      </c>
      <c r="G6607" t="s">
        <v>1451</v>
      </c>
      <c r="H6607">
        <f>VLOOKUP(G6607,Index!$G$2:$H$40,2,FALSE)</f>
        <v>16</v>
      </c>
      <c r="I6607" s="3">
        <v>60000</v>
      </c>
      <c r="J6607" s="3">
        <v>10000</v>
      </c>
      <c r="K6607" s="3">
        <v>0</v>
      </c>
      <c r="L6607" s="3">
        <v>10000</v>
      </c>
      <c r="M6607" s="3">
        <f t="shared" si="412"/>
        <v>80000</v>
      </c>
      <c r="N6607" s="3">
        <f t="shared" si="414"/>
        <v>20000</v>
      </c>
      <c r="O6607" s="3">
        <f t="shared" si="415"/>
        <v>0</v>
      </c>
      <c r="P6607">
        <v>7.5</v>
      </c>
      <c r="Q6607">
        <v>38</v>
      </c>
      <c r="R6607">
        <v>6.9</v>
      </c>
      <c r="S6607">
        <v>12</v>
      </c>
      <c r="T6607" t="s">
        <v>2741</v>
      </c>
      <c r="U6607">
        <f>VLOOKUP(T6607,Index!$J$2:$K$1319,2,FALSE)</f>
        <v>417</v>
      </c>
      <c r="V6607" t="s">
        <v>15</v>
      </c>
      <c r="W6607">
        <f t="shared" si="413"/>
        <v>3</v>
      </c>
    </row>
    <row r="6608" spans="1:23">
      <c r="A6608" t="s">
        <v>3052</v>
      </c>
      <c r="B6608" t="s">
        <v>132</v>
      </c>
      <c r="C6608">
        <f>VLOOKUP(B6608,Index!$A$2:$B$18,2,FALSE)</f>
        <v>5</v>
      </c>
      <c r="D6608">
        <v>2002</v>
      </c>
      <c r="E6608" t="s">
        <v>59</v>
      </c>
      <c r="F6608">
        <f>VLOOKUP(E6608,Index!$D$2:$E$13,2,FALSE)</f>
        <v>3</v>
      </c>
      <c r="G6608" t="s">
        <v>77</v>
      </c>
      <c r="H6608">
        <f>VLOOKUP(G6608,Index!$G$2:$H$40,2,FALSE)</f>
        <v>35</v>
      </c>
      <c r="I6608" s="3">
        <v>60000</v>
      </c>
      <c r="J6608" s="3">
        <v>20000</v>
      </c>
      <c r="K6608" s="3">
        <v>0</v>
      </c>
      <c r="L6608" s="3">
        <v>0</v>
      </c>
      <c r="M6608" s="3">
        <f t="shared" si="412"/>
        <v>80000</v>
      </c>
      <c r="N6608" s="3">
        <f t="shared" si="414"/>
        <v>20000</v>
      </c>
      <c r="O6608" s="3">
        <f t="shared" si="415"/>
        <v>0</v>
      </c>
      <c r="P6608">
        <v>6.7</v>
      </c>
      <c r="Q6608">
        <v>8</v>
      </c>
      <c r="T6608" t="s">
        <v>2499</v>
      </c>
      <c r="U6608">
        <f>VLOOKUP(T6608,Index!$J$2:$K$1319,2,FALSE)</f>
        <v>253</v>
      </c>
      <c r="V6608" t="s">
        <v>61</v>
      </c>
      <c r="W6608">
        <f t="shared" si="413"/>
        <v>3</v>
      </c>
    </row>
    <row r="6609" spans="1:23">
      <c r="A6609" t="s">
        <v>2381</v>
      </c>
      <c r="B6609" t="s">
        <v>20</v>
      </c>
      <c r="C6609">
        <f>VLOOKUP(B6609,Index!$A$2:$B$18,2,FALSE)</f>
        <v>3</v>
      </c>
      <c r="D6609">
        <v>2012</v>
      </c>
      <c r="E6609" t="s">
        <v>13</v>
      </c>
      <c r="F6609">
        <f>VLOOKUP(E6609,Index!$D$2:$E$13,2,FALSE)</f>
        <v>11</v>
      </c>
      <c r="G6609" t="s">
        <v>35</v>
      </c>
      <c r="H6609">
        <f>VLOOKUP(G6609,Index!$G$2:$H$40,2,FALSE)</f>
        <v>32</v>
      </c>
      <c r="I6609" s="3">
        <v>70000</v>
      </c>
      <c r="J6609" s="3">
        <v>0</v>
      </c>
      <c r="K6609" s="3">
        <v>0</v>
      </c>
      <c r="L6609" s="3">
        <v>10000</v>
      </c>
      <c r="M6609" s="3">
        <f t="shared" si="412"/>
        <v>80000</v>
      </c>
      <c r="N6609" s="3">
        <f t="shared" si="414"/>
        <v>20000</v>
      </c>
      <c r="O6609" s="3">
        <f t="shared" si="415"/>
        <v>0</v>
      </c>
      <c r="T6609" t="s">
        <v>306</v>
      </c>
      <c r="U6609">
        <f>VLOOKUP(T6609,Index!$J$2:$K$1319,2,FALSE)</f>
        <v>1259</v>
      </c>
      <c r="V6609" t="s">
        <v>15</v>
      </c>
      <c r="W6609">
        <f t="shared" si="413"/>
        <v>3</v>
      </c>
    </row>
    <row r="6610" spans="1:23">
      <c r="A6610" t="s">
        <v>5114</v>
      </c>
      <c r="B6610" t="s">
        <v>107</v>
      </c>
      <c r="C6610">
        <f>VLOOKUP(B6610,Index!$A$2:$B$18,2,FALSE)</f>
        <v>6</v>
      </c>
      <c r="D6610">
        <v>2005</v>
      </c>
      <c r="E6610" t="s">
        <v>67</v>
      </c>
      <c r="F6610">
        <f>VLOOKUP(E6610,Index!$D$2:$E$13,2,FALSE)</f>
        <v>10</v>
      </c>
      <c r="G6610" t="s">
        <v>77</v>
      </c>
      <c r="H6610">
        <f>VLOOKUP(G6610,Index!$G$2:$H$40,2,FALSE)</f>
        <v>35</v>
      </c>
      <c r="I6610" s="3">
        <v>0</v>
      </c>
      <c r="J6610" s="3">
        <v>70000</v>
      </c>
      <c r="K6610" s="3">
        <v>0</v>
      </c>
      <c r="L6610" s="3">
        <v>10000</v>
      </c>
      <c r="M6610" s="3">
        <f t="shared" si="412"/>
        <v>80000</v>
      </c>
      <c r="N6610" s="3">
        <f t="shared" si="414"/>
        <v>20000</v>
      </c>
      <c r="O6610" s="3">
        <f t="shared" si="415"/>
        <v>0</v>
      </c>
      <c r="P6610">
        <v>9</v>
      </c>
      <c r="Q6610">
        <v>23</v>
      </c>
      <c r="R6610">
        <v>7.9</v>
      </c>
      <c r="S6610">
        <v>95</v>
      </c>
      <c r="T6610" t="s">
        <v>77</v>
      </c>
      <c r="U6610">
        <f>VLOOKUP(T6610,Index!$J$2:$K$1319,2,FALSE)</f>
        <v>1199</v>
      </c>
      <c r="V6610" t="s">
        <v>61</v>
      </c>
      <c r="W6610">
        <f t="shared" si="413"/>
        <v>1</v>
      </c>
    </row>
    <row r="6611" spans="1:23">
      <c r="A6611" t="s">
        <v>5115</v>
      </c>
      <c r="B6611" t="s">
        <v>112</v>
      </c>
      <c r="C6611">
        <f>VLOOKUP(B6611,Index!$A$2:$B$18,2,FALSE)</f>
        <v>11</v>
      </c>
      <c r="D6611">
        <v>2007</v>
      </c>
      <c r="E6611" t="s">
        <v>90</v>
      </c>
      <c r="F6611">
        <f>VLOOKUP(E6611,Index!$D$2:$E$13,2,FALSE)</f>
        <v>8</v>
      </c>
      <c r="G6611" t="s">
        <v>407</v>
      </c>
      <c r="H6611">
        <f>VLOOKUP(G6611,Index!$G$2:$H$40,2,FALSE)</f>
        <v>29</v>
      </c>
      <c r="I6611" s="3">
        <v>70000</v>
      </c>
      <c r="J6611" s="3">
        <v>0</v>
      </c>
      <c r="K6611" s="3">
        <v>0</v>
      </c>
      <c r="L6611" s="3">
        <v>10000</v>
      </c>
      <c r="M6611" s="3">
        <f t="shared" si="412"/>
        <v>80000</v>
      </c>
      <c r="N6611" s="3">
        <f t="shared" si="414"/>
        <v>20000</v>
      </c>
      <c r="O6611" s="3">
        <f t="shared" si="415"/>
        <v>0</v>
      </c>
      <c r="P6611">
        <v>5.0999999999999996</v>
      </c>
      <c r="Q6611">
        <v>20</v>
      </c>
      <c r="R6611">
        <v>6</v>
      </c>
      <c r="S6611">
        <v>9</v>
      </c>
      <c r="T6611" t="s">
        <v>2435</v>
      </c>
      <c r="U6611">
        <f>VLOOKUP(T6611,Index!$J$2:$K$1319,2,FALSE)</f>
        <v>1176</v>
      </c>
      <c r="V6611" t="s">
        <v>61</v>
      </c>
      <c r="W6611">
        <f t="shared" si="413"/>
        <v>3</v>
      </c>
    </row>
    <row r="6612" spans="1:23">
      <c r="A6612" t="s">
        <v>3692</v>
      </c>
      <c r="B6612" t="s">
        <v>97</v>
      </c>
      <c r="C6612">
        <f>VLOOKUP(B6612,Index!$A$2:$B$18,2,FALSE)</f>
        <v>16</v>
      </c>
      <c r="D6612">
        <v>2004</v>
      </c>
      <c r="E6612" t="s">
        <v>17</v>
      </c>
      <c r="F6612">
        <f>VLOOKUP(E6612,Index!$D$2:$E$13,2,FALSE)</f>
        <v>7</v>
      </c>
      <c r="G6612" t="s">
        <v>77</v>
      </c>
      <c r="H6612">
        <f>VLOOKUP(G6612,Index!$G$2:$H$40,2,FALSE)</f>
        <v>35</v>
      </c>
      <c r="I6612" s="3">
        <v>60000</v>
      </c>
      <c r="J6612" s="3">
        <v>20000</v>
      </c>
      <c r="K6612" s="3">
        <v>0</v>
      </c>
      <c r="L6612" s="3">
        <v>0</v>
      </c>
      <c r="M6612" s="3">
        <f t="shared" si="412"/>
        <v>80000</v>
      </c>
      <c r="N6612" s="3">
        <f t="shared" si="414"/>
        <v>20000</v>
      </c>
      <c r="O6612" s="3">
        <f t="shared" si="415"/>
        <v>0</v>
      </c>
      <c r="P6612">
        <v>4.9000000000000004</v>
      </c>
      <c r="Q6612">
        <v>18</v>
      </c>
      <c r="R6612">
        <v>7</v>
      </c>
      <c r="S6612">
        <v>4</v>
      </c>
      <c r="T6612" t="s">
        <v>2444</v>
      </c>
      <c r="U6612">
        <f>VLOOKUP(T6612,Index!$J$2:$K$1319,2,FALSE)</f>
        <v>922</v>
      </c>
      <c r="V6612" t="s">
        <v>15</v>
      </c>
      <c r="W6612">
        <f t="shared" si="413"/>
        <v>3</v>
      </c>
    </row>
    <row r="6613" spans="1:23">
      <c r="A6613" t="s">
        <v>5116</v>
      </c>
      <c r="B6613" t="s">
        <v>12</v>
      </c>
      <c r="C6613">
        <f>VLOOKUP(B6613,Index!$A$2:$B$18,2,FALSE)</f>
        <v>13</v>
      </c>
      <c r="D6613">
        <v>2009</v>
      </c>
      <c r="E6613" t="s">
        <v>13</v>
      </c>
      <c r="F6613">
        <f>VLOOKUP(E6613,Index!$D$2:$E$13,2,FALSE)</f>
        <v>11</v>
      </c>
      <c r="G6613" t="s">
        <v>1211</v>
      </c>
      <c r="H6613">
        <f>VLOOKUP(G6613,Index!$G$2:$H$40,2,FALSE)</f>
        <v>39</v>
      </c>
      <c r="I6613" s="3">
        <v>70000</v>
      </c>
      <c r="J6613" s="3">
        <v>0</v>
      </c>
      <c r="K6613" s="3">
        <v>0</v>
      </c>
      <c r="L6613" s="3">
        <v>10000</v>
      </c>
      <c r="M6613" s="3">
        <f t="shared" si="412"/>
        <v>80000</v>
      </c>
      <c r="N6613" s="3">
        <f t="shared" si="414"/>
        <v>20000</v>
      </c>
      <c r="O6613" s="3">
        <f t="shared" si="415"/>
        <v>0</v>
      </c>
      <c r="P6613">
        <v>2.8</v>
      </c>
      <c r="Q6613">
        <v>5</v>
      </c>
      <c r="T6613" t="s">
        <v>5117</v>
      </c>
      <c r="U6613">
        <f>VLOOKUP(T6613,Index!$J$2:$K$1319,2,FALSE)</f>
        <v>734</v>
      </c>
      <c r="V6613" t="s">
        <v>61</v>
      </c>
      <c r="W6613">
        <f t="shared" si="413"/>
        <v>3</v>
      </c>
    </row>
    <row r="6614" spans="1:23">
      <c r="A6614" t="s">
        <v>5118</v>
      </c>
      <c r="B6614" t="s">
        <v>130</v>
      </c>
      <c r="C6614">
        <f>VLOOKUP(B6614,Index!$A$2:$B$18,2,FALSE)</f>
        <v>14</v>
      </c>
      <c r="D6614">
        <v>2015</v>
      </c>
      <c r="E6614" t="s">
        <v>34</v>
      </c>
      <c r="F6614">
        <f>VLOOKUP(E6614,Index!$D$2:$E$13,2,FALSE)</f>
        <v>1</v>
      </c>
      <c r="G6614" t="s">
        <v>77</v>
      </c>
      <c r="H6614">
        <f>VLOOKUP(G6614,Index!$G$2:$H$40,2,FALSE)</f>
        <v>35</v>
      </c>
      <c r="I6614" s="3">
        <v>60000</v>
      </c>
      <c r="J6614" s="3">
        <v>10000</v>
      </c>
      <c r="K6614" s="3">
        <v>0</v>
      </c>
      <c r="L6614" s="3">
        <v>10000</v>
      </c>
      <c r="M6614" s="3">
        <f t="shared" si="412"/>
        <v>80000</v>
      </c>
      <c r="N6614" s="3">
        <f t="shared" si="414"/>
        <v>20000</v>
      </c>
      <c r="O6614" s="3">
        <f t="shared" si="415"/>
        <v>0</v>
      </c>
      <c r="T6614" t="s">
        <v>77</v>
      </c>
      <c r="U6614">
        <f>VLOOKUP(T6614,Index!$J$2:$K$1319,2,FALSE)</f>
        <v>1199</v>
      </c>
      <c r="V6614" t="s">
        <v>15</v>
      </c>
      <c r="W6614">
        <f t="shared" si="413"/>
        <v>1</v>
      </c>
    </row>
    <row r="6615" spans="1:23">
      <c r="A6615" t="s">
        <v>5119</v>
      </c>
      <c r="B6615" t="s">
        <v>20</v>
      </c>
      <c r="C6615">
        <f>VLOOKUP(B6615,Index!$A$2:$B$18,2,FALSE)</f>
        <v>3</v>
      </c>
      <c r="D6615">
        <v>2009</v>
      </c>
      <c r="E6615" t="s">
        <v>67</v>
      </c>
      <c r="F6615">
        <f>VLOOKUP(E6615,Index!$D$2:$E$13,2,FALSE)</f>
        <v>10</v>
      </c>
      <c r="G6615" t="s">
        <v>585</v>
      </c>
      <c r="H6615">
        <f>VLOOKUP(G6615,Index!$G$2:$H$40,2,FALSE)</f>
        <v>12</v>
      </c>
      <c r="I6615" s="3">
        <v>70000</v>
      </c>
      <c r="J6615" s="3">
        <v>0</v>
      </c>
      <c r="K6615" s="3">
        <v>0</v>
      </c>
      <c r="L6615" s="3">
        <v>10000</v>
      </c>
      <c r="M6615" s="3">
        <f t="shared" si="412"/>
        <v>80000</v>
      </c>
      <c r="N6615" s="3">
        <f t="shared" si="414"/>
        <v>20000</v>
      </c>
      <c r="O6615" s="3">
        <f t="shared" si="415"/>
        <v>0</v>
      </c>
      <c r="T6615" t="s">
        <v>4983</v>
      </c>
      <c r="U6615">
        <f>VLOOKUP(T6615,Index!$J$2:$K$1319,2,FALSE)</f>
        <v>330</v>
      </c>
      <c r="V6615" t="s">
        <v>15</v>
      </c>
      <c r="W6615">
        <f t="shared" si="413"/>
        <v>3</v>
      </c>
    </row>
    <row r="6616" spans="1:23">
      <c r="A6616" t="s">
        <v>5120</v>
      </c>
      <c r="B6616" t="s">
        <v>107</v>
      </c>
      <c r="C6616">
        <f>VLOOKUP(B6616,Index!$A$2:$B$18,2,FALSE)</f>
        <v>6</v>
      </c>
      <c r="D6616">
        <v>2011</v>
      </c>
      <c r="E6616" t="s">
        <v>67</v>
      </c>
      <c r="F6616">
        <f>VLOOKUP(E6616,Index!$D$2:$E$13,2,FALSE)</f>
        <v>10</v>
      </c>
      <c r="G6616" t="s">
        <v>94</v>
      </c>
      <c r="H6616">
        <f>VLOOKUP(G6616,Index!$G$2:$H$40,2,FALSE)</f>
        <v>15</v>
      </c>
      <c r="I6616" s="3">
        <v>70000</v>
      </c>
      <c r="J6616" s="3">
        <v>0</v>
      </c>
      <c r="K6616" s="3">
        <v>0</v>
      </c>
      <c r="L6616" s="3">
        <v>10000</v>
      </c>
      <c r="M6616" s="3">
        <f t="shared" si="412"/>
        <v>80000</v>
      </c>
      <c r="N6616" s="3">
        <f t="shared" si="414"/>
        <v>20000</v>
      </c>
      <c r="O6616" s="3">
        <f t="shared" si="415"/>
        <v>0</v>
      </c>
      <c r="R6616">
        <v>6.7</v>
      </c>
      <c r="S6616">
        <v>9</v>
      </c>
      <c r="T6616" t="s">
        <v>321</v>
      </c>
      <c r="U6616">
        <f>VLOOKUP(T6616,Index!$J$2:$K$1319,2,FALSE)</f>
        <v>714</v>
      </c>
      <c r="V6616" t="s">
        <v>61</v>
      </c>
      <c r="W6616">
        <f t="shared" si="413"/>
        <v>3</v>
      </c>
    </row>
    <row r="6617" spans="1:23">
      <c r="A6617" t="s">
        <v>2891</v>
      </c>
      <c r="B6617" t="s">
        <v>132</v>
      </c>
      <c r="C6617">
        <f>VLOOKUP(B6617,Index!$A$2:$B$18,2,FALSE)</f>
        <v>5</v>
      </c>
      <c r="D6617">
        <v>2003</v>
      </c>
      <c r="E6617" t="s">
        <v>17</v>
      </c>
      <c r="F6617">
        <f>VLOOKUP(E6617,Index!$D$2:$E$13,2,FALSE)</f>
        <v>7</v>
      </c>
      <c r="G6617" t="s">
        <v>429</v>
      </c>
      <c r="H6617">
        <f>VLOOKUP(G6617,Index!$G$2:$H$40,2,FALSE)</f>
        <v>34</v>
      </c>
      <c r="I6617" s="3">
        <v>60000</v>
      </c>
      <c r="J6617" s="3">
        <v>20000</v>
      </c>
      <c r="K6617" s="3">
        <v>0</v>
      </c>
      <c r="L6617" s="3">
        <v>0</v>
      </c>
      <c r="M6617" s="3">
        <f t="shared" si="412"/>
        <v>80000</v>
      </c>
      <c r="N6617" s="3">
        <f t="shared" si="414"/>
        <v>20000</v>
      </c>
      <c r="O6617" s="3">
        <f t="shared" si="415"/>
        <v>0</v>
      </c>
      <c r="P6617">
        <v>5.5</v>
      </c>
      <c r="Q6617">
        <v>14</v>
      </c>
      <c r="R6617">
        <v>7</v>
      </c>
      <c r="S6617">
        <v>5</v>
      </c>
      <c r="T6617" t="s">
        <v>1832</v>
      </c>
      <c r="U6617">
        <f>VLOOKUP(T6617,Index!$J$2:$K$1319,2,FALSE)</f>
        <v>851</v>
      </c>
      <c r="V6617" t="s">
        <v>61</v>
      </c>
      <c r="W6617">
        <f t="shared" si="413"/>
        <v>3</v>
      </c>
    </row>
    <row r="6618" spans="1:23">
      <c r="A6618" t="s">
        <v>363</v>
      </c>
      <c r="B6618" t="s">
        <v>107</v>
      </c>
      <c r="C6618">
        <f>VLOOKUP(B6618,Index!$A$2:$B$18,2,FALSE)</f>
        <v>6</v>
      </c>
      <c r="D6618">
        <v>2015</v>
      </c>
      <c r="E6618" t="s">
        <v>34</v>
      </c>
      <c r="F6618">
        <f>VLOOKUP(E6618,Index!$D$2:$E$13,2,FALSE)</f>
        <v>1</v>
      </c>
      <c r="G6618" t="s">
        <v>168</v>
      </c>
      <c r="H6618">
        <f>VLOOKUP(G6618,Index!$G$2:$H$40,2,FALSE)</f>
        <v>19</v>
      </c>
      <c r="I6618" s="3">
        <v>0</v>
      </c>
      <c r="J6618" s="3">
        <v>70000</v>
      </c>
      <c r="K6618" s="3">
        <v>0</v>
      </c>
      <c r="L6618" s="3">
        <v>0</v>
      </c>
      <c r="M6618" s="3">
        <f t="shared" si="412"/>
        <v>70000</v>
      </c>
      <c r="N6618" s="3">
        <f t="shared" si="414"/>
        <v>17500</v>
      </c>
      <c r="O6618" s="3">
        <f t="shared" si="415"/>
        <v>0</v>
      </c>
      <c r="P6618">
        <v>9.1</v>
      </c>
      <c r="Q6618">
        <v>13</v>
      </c>
      <c r="R6618">
        <v>7.7</v>
      </c>
      <c r="S6618">
        <v>1963</v>
      </c>
      <c r="T6618" t="s">
        <v>171</v>
      </c>
      <c r="U6618">
        <f>VLOOKUP(T6618,Index!$J$2:$K$1319,2,FALSE)</f>
        <v>643</v>
      </c>
      <c r="V6618" t="s">
        <v>37</v>
      </c>
      <c r="W6618">
        <f t="shared" si="413"/>
        <v>3</v>
      </c>
    </row>
    <row r="6619" spans="1:23">
      <c r="A6619" t="s">
        <v>3263</v>
      </c>
      <c r="B6619" t="s">
        <v>132</v>
      </c>
      <c r="C6619">
        <f>VLOOKUP(B6619,Index!$A$2:$B$18,2,FALSE)</f>
        <v>5</v>
      </c>
      <c r="D6619">
        <v>2002</v>
      </c>
      <c r="E6619" t="s">
        <v>13</v>
      </c>
      <c r="F6619">
        <f>VLOOKUP(E6619,Index!$D$2:$E$13,2,FALSE)</f>
        <v>11</v>
      </c>
      <c r="G6619" t="s">
        <v>561</v>
      </c>
      <c r="H6619">
        <f>VLOOKUP(G6619,Index!$G$2:$H$40,2,FALSE)</f>
        <v>24</v>
      </c>
      <c r="I6619" s="3">
        <v>60000</v>
      </c>
      <c r="J6619" s="3">
        <v>20000</v>
      </c>
      <c r="K6619" s="3">
        <v>0</v>
      </c>
      <c r="L6619" s="3">
        <v>0</v>
      </c>
      <c r="M6619" s="3">
        <f t="shared" si="412"/>
        <v>80000</v>
      </c>
      <c r="N6619" s="3">
        <f t="shared" si="414"/>
        <v>20000</v>
      </c>
      <c r="O6619" s="3">
        <f t="shared" si="415"/>
        <v>0</v>
      </c>
      <c r="P6619">
        <v>8.1999999999999993</v>
      </c>
      <c r="Q6619">
        <v>12</v>
      </c>
      <c r="R6619">
        <v>8.4</v>
      </c>
      <c r="S6619">
        <v>5</v>
      </c>
      <c r="T6619" t="s">
        <v>562</v>
      </c>
      <c r="U6619">
        <f>VLOOKUP(T6619,Index!$J$2:$K$1319,2,FALSE)</f>
        <v>735</v>
      </c>
      <c r="V6619" t="s">
        <v>15</v>
      </c>
      <c r="W6619">
        <f t="shared" si="413"/>
        <v>3</v>
      </c>
    </row>
    <row r="6620" spans="1:23">
      <c r="A6620" t="s">
        <v>5121</v>
      </c>
      <c r="B6620" t="s">
        <v>20</v>
      </c>
      <c r="C6620">
        <f>VLOOKUP(B6620,Index!$A$2:$B$18,2,FALSE)</f>
        <v>3</v>
      </c>
      <c r="D6620">
        <v>2009</v>
      </c>
      <c r="E6620" t="s">
        <v>34</v>
      </c>
      <c r="F6620">
        <f>VLOOKUP(E6620,Index!$D$2:$E$13,2,FALSE)</f>
        <v>1</v>
      </c>
      <c r="G6620" t="s">
        <v>77</v>
      </c>
      <c r="H6620">
        <f>VLOOKUP(G6620,Index!$G$2:$H$40,2,FALSE)</f>
        <v>35</v>
      </c>
      <c r="I6620" s="3">
        <v>50000</v>
      </c>
      <c r="J6620" s="3">
        <v>20000</v>
      </c>
      <c r="K6620" s="3">
        <v>0</v>
      </c>
      <c r="L6620" s="3">
        <v>10000</v>
      </c>
      <c r="M6620" s="3">
        <f t="shared" si="412"/>
        <v>80000</v>
      </c>
      <c r="N6620" s="3">
        <f t="shared" si="414"/>
        <v>20000</v>
      </c>
      <c r="O6620" s="3">
        <f t="shared" si="415"/>
        <v>0</v>
      </c>
      <c r="P6620">
        <v>5.5</v>
      </c>
      <c r="Q6620">
        <v>38</v>
      </c>
      <c r="R6620">
        <v>7.5</v>
      </c>
      <c r="S6620">
        <v>13</v>
      </c>
      <c r="T6620" t="s">
        <v>5122</v>
      </c>
      <c r="U6620">
        <f>VLOOKUP(T6620,Index!$J$2:$K$1319,2,FALSE)</f>
        <v>1245</v>
      </c>
      <c r="V6620" t="s">
        <v>61</v>
      </c>
      <c r="W6620">
        <f t="shared" si="413"/>
        <v>3</v>
      </c>
    </row>
    <row r="6621" spans="1:23">
      <c r="A6621" t="s">
        <v>5123</v>
      </c>
      <c r="B6621" t="s">
        <v>20</v>
      </c>
      <c r="C6621">
        <f>VLOOKUP(B6621,Index!$A$2:$B$18,2,FALSE)</f>
        <v>3</v>
      </c>
      <c r="D6621">
        <v>2008</v>
      </c>
      <c r="E6621" t="s">
        <v>67</v>
      </c>
      <c r="F6621">
        <f>VLOOKUP(E6621,Index!$D$2:$E$13,2,FALSE)</f>
        <v>10</v>
      </c>
      <c r="G6621" t="s">
        <v>267</v>
      </c>
      <c r="H6621">
        <f>VLOOKUP(G6621,Index!$G$2:$H$40,2,FALSE)</f>
        <v>14</v>
      </c>
      <c r="I6621" s="3">
        <v>70000</v>
      </c>
      <c r="J6621" s="3">
        <v>10000</v>
      </c>
      <c r="K6621" s="3">
        <v>0</v>
      </c>
      <c r="L6621" s="3">
        <v>10000</v>
      </c>
      <c r="M6621" s="3">
        <f t="shared" si="412"/>
        <v>90000</v>
      </c>
      <c r="N6621" s="3">
        <f t="shared" si="414"/>
        <v>22500</v>
      </c>
      <c r="O6621" s="3">
        <f t="shared" si="415"/>
        <v>0</v>
      </c>
      <c r="T6621" t="s">
        <v>5124</v>
      </c>
      <c r="U6621">
        <f>VLOOKUP(T6621,Index!$J$2:$K$1319,2,FALSE)</f>
        <v>1163</v>
      </c>
      <c r="V6621" t="s">
        <v>15</v>
      </c>
      <c r="W6621">
        <f t="shared" si="413"/>
        <v>3</v>
      </c>
    </row>
    <row r="6622" spans="1:23">
      <c r="A6622" t="s">
        <v>5125</v>
      </c>
      <c r="B6622" t="s">
        <v>39</v>
      </c>
      <c r="C6622">
        <f>VLOOKUP(B6622,Index!$A$2:$B$18,2,FALSE)</f>
        <v>8</v>
      </c>
      <c r="D6622">
        <v>2005</v>
      </c>
      <c r="E6622" t="s">
        <v>34</v>
      </c>
      <c r="F6622">
        <f>VLOOKUP(E6622,Index!$D$2:$E$13,2,FALSE)</f>
        <v>1</v>
      </c>
      <c r="G6622" t="s">
        <v>264</v>
      </c>
      <c r="H6622">
        <f>VLOOKUP(G6622,Index!$G$2:$H$40,2,FALSE)</f>
        <v>25</v>
      </c>
      <c r="I6622" s="3">
        <v>40000</v>
      </c>
      <c r="J6622" s="3">
        <v>30000</v>
      </c>
      <c r="K6622" s="3">
        <v>0</v>
      </c>
      <c r="L6622" s="3">
        <v>10000</v>
      </c>
      <c r="M6622" s="3">
        <f t="shared" si="412"/>
        <v>80000</v>
      </c>
      <c r="N6622" s="3">
        <f t="shared" si="414"/>
        <v>20000</v>
      </c>
      <c r="O6622" s="3">
        <f t="shared" si="415"/>
        <v>0</v>
      </c>
      <c r="P6622">
        <v>6</v>
      </c>
      <c r="Q6622">
        <v>44</v>
      </c>
      <c r="R6622">
        <v>8.1999999999999993</v>
      </c>
      <c r="S6622">
        <v>26</v>
      </c>
      <c r="T6622" t="s">
        <v>289</v>
      </c>
      <c r="U6622">
        <f>VLOOKUP(T6622,Index!$J$2:$K$1319,2,FALSE)</f>
        <v>767</v>
      </c>
      <c r="V6622" t="s">
        <v>61</v>
      </c>
      <c r="W6622">
        <f t="shared" si="413"/>
        <v>3</v>
      </c>
    </row>
    <row r="6623" spans="1:23">
      <c r="A6623" t="s">
        <v>5126</v>
      </c>
      <c r="B6623" t="s">
        <v>20</v>
      </c>
      <c r="C6623">
        <f>VLOOKUP(B6623,Index!$A$2:$B$18,2,FALSE)</f>
        <v>3</v>
      </c>
      <c r="D6623">
        <v>2008</v>
      </c>
      <c r="E6623" t="s">
        <v>43</v>
      </c>
      <c r="F6623">
        <f>VLOOKUP(E6623,Index!$D$2:$E$13,2,FALSE)</f>
        <v>6</v>
      </c>
      <c r="G6623" t="s">
        <v>267</v>
      </c>
      <c r="H6623">
        <f>VLOOKUP(G6623,Index!$G$2:$H$40,2,FALSE)</f>
        <v>14</v>
      </c>
      <c r="I6623" s="3">
        <v>50000</v>
      </c>
      <c r="J6623" s="3">
        <v>20000</v>
      </c>
      <c r="K6623" s="3">
        <v>0</v>
      </c>
      <c r="L6623" s="3">
        <v>10000</v>
      </c>
      <c r="M6623" s="3">
        <f t="shared" si="412"/>
        <v>80000</v>
      </c>
      <c r="N6623" s="3">
        <f t="shared" si="414"/>
        <v>20000</v>
      </c>
      <c r="O6623" s="3">
        <f t="shared" si="415"/>
        <v>0</v>
      </c>
      <c r="P6623">
        <v>7.8</v>
      </c>
      <c r="Q6623">
        <v>33</v>
      </c>
      <c r="R6623">
        <v>8</v>
      </c>
      <c r="S6623">
        <v>22</v>
      </c>
      <c r="T6623" t="s">
        <v>5127</v>
      </c>
      <c r="U6623">
        <f>VLOOKUP(T6623,Index!$J$2:$K$1319,2,FALSE)</f>
        <v>720</v>
      </c>
      <c r="V6623" t="s">
        <v>15</v>
      </c>
      <c r="W6623">
        <f t="shared" si="413"/>
        <v>3</v>
      </c>
    </row>
    <row r="6624" spans="1:23">
      <c r="A6624" t="s">
        <v>5128</v>
      </c>
      <c r="B6624" t="s">
        <v>132</v>
      </c>
      <c r="C6624">
        <f>VLOOKUP(B6624,Index!$A$2:$B$18,2,FALSE)</f>
        <v>5</v>
      </c>
      <c r="D6624">
        <v>2003</v>
      </c>
      <c r="E6624" t="s">
        <v>34</v>
      </c>
      <c r="F6624">
        <f>VLOOKUP(E6624,Index!$D$2:$E$13,2,FALSE)</f>
        <v>1</v>
      </c>
      <c r="G6624" t="s">
        <v>192</v>
      </c>
      <c r="H6624">
        <f>VLOOKUP(G6624,Index!$G$2:$H$40,2,FALSE)</f>
        <v>8</v>
      </c>
      <c r="I6624" s="3">
        <v>60000</v>
      </c>
      <c r="J6624" s="3">
        <v>20000</v>
      </c>
      <c r="K6624" s="3">
        <v>0</v>
      </c>
      <c r="L6624" s="3">
        <v>0</v>
      </c>
      <c r="M6624" s="3">
        <f t="shared" si="412"/>
        <v>80000</v>
      </c>
      <c r="N6624" s="3">
        <f t="shared" si="414"/>
        <v>20000</v>
      </c>
      <c r="O6624" s="3">
        <f t="shared" si="415"/>
        <v>0</v>
      </c>
      <c r="P6624">
        <v>6.2</v>
      </c>
      <c r="Q6624">
        <v>14</v>
      </c>
      <c r="R6624">
        <v>8.3000000000000007</v>
      </c>
      <c r="S6624">
        <v>44</v>
      </c>
      <c r="T6624" t="s">
        <v>192</v>
      </c>
      <c r="U6624">
        <f>VLOOKUP(T6624,Index!$J$2:$K$1319,2,FALSE)</f>
        <v>202</v>
      </c>
      <c r="V6624" t="s">
        <v>37</v>
      </c>
      <c r="W6624">
        <f t="shared" si="413"/>
        <v>1</v>
      </c>
    </row>
    <row r="6625" spans="1:23">
      <c r="A6625" t="s">
        <v>2633</v>
      </c>
      <c r="B6625" t="s">
        <v>132</v>
      </c>
      <c r="C6625">
        <f>VLOOKUP(B6625,Index!$A$2:$B$18,2,FALSE)</f>
        <v>5</v>
      </c>
      <c r="D6625">
        <v>2003</v>
      </c>
      <c r="E6625" t="s">
        <v>13</v>
      </c>
      <c r="F6625">
        <f>VLOOKUP(E6625,Index!$D$2:$E$13,2,FALSE)</f>
        <v>11</v>
      </c>
      <c r="G6625" t="s">
        <v>550</v>
      </c>
      <c r="H6625">
        <f>VLOOKUP(G6625,Index!$G$2:$H$40,2,FALSE)</f>
        <v>3</v>
      </c>
      <c r="I6625" s="3">
        <v>60000</v>
      </c>
      <c r="J6625" s="3">
        <v>20000</v>
      </c>
      <c r="K6625" s="3">
        <v>0</v>
      </c>
      <c r="L6625" s="3">
        <v>0</v>
      </c>
      <c r="M6625" s="3">
        <f t="shared" si="412"/>
        <v>80000</v>
      </c>
      <c r="N6625" s="3">
        <f t="shared" si="414"/>
        <v>20000</v>
      </c>
      <c r="O6625" s="3">
        <f t="shared" si="415"/>
        <v>0</v>
      </c>
      <c r="P6625">
        <v>8</v>
      </c>
      <c r="Q6625">
        <v>14</v>
      </c>
      <c r="R6625">
        <v>9.1999999999999993</v>
      </c>
      <c r="S6625">
        <v>5</v>
      </c>
      <c r="T6625" t="s">
        <v>1091</v>
      </c>
      <c r="U6625">
        <f>VLOOKUP(T6625,Index!$J$2:$K$1319,2,FALSE)</f>
        <v>30</v>
      </c>
      <c r="V6625" t="s">
        <v>15</v>
      </c>
      <c r="W6625">
        <f t="shared" si="413"/>
        <v>3</v>
      </c>
    </row>
    <row r="6626" spans="1:23">
      <c r="A6626" t="s">
        <v>5129</v>
      </c>
      <c r="B6626" t="s">
        <v>20</v>
      </c>
      <c r="C6626">
        <f>VLOOKUP(B6626,Index!$A$2:$B$18,2,FALSE)</f>
        <v>3</v>
      </c>
      <c r="D6626">
        <v>2008</v>
      </c>
      <c r="E6626" t="s">
        <v>48</v>
      </c>
      <c r="F6626">
        <f>VLOOKUP(E6626,Index!$D$2:$E$13,2,FALSE)</f>
        <v>9</v>
      </c>
      <c r="G6626" t="s">
        <v>1170</v>
      </c>
      <c r="H6626">
        <f>VLOOKUP(G6626,Index!$G$2:$H$40,2,FALSE)</f>
        <v>11</v>
      </c>
      <c r="I6626" s="3">
        <v>70000</v>
      </c>
      <c r="J6626" s="3">
        <v>0</v>
      </c>
      <c r="K6626" s="3">
        <v>0</v>
      </c>
      <c r="L6626" s="3">
        <v>10000</v>
      </c>
      <c r="M6626" s="3">
        <f t="shared" si="412"/>
        <v>80000</v>
      </c>
      <c r="N6626" s="3">
        <f t="shared" si="414"/>
        <v>20000</v>
      </c>
      <c r="O6626" s="3">
        <f t="shared" si="415"/>
        <v>0</v>
      </c>
      <c r="P6626">
        <v>8.3000000000000007</v>
      </c>
      <c r="Q6626">
        <v>38</v>
      </c>
      <c r="R6626">
        <v>8.1</v>
      </c>
      <c r="S6626">
        <v>27</v>
      </c>
      <c r="T6626" t="s">
        <v>2509</v>
      </c>
      <c r="U6626">
        <f>VLOOKUP(T6626,Index!$J$2:$K$1319,2,FALSE)</f>
        <v>1182</v>
      </c>
      <c r="V6626" t="s">
        <v>78</v>
      </c>
      <c r="W6626">
        <f t="shared" si="413"/>
        <v>3</v>
      </c>
    </row>
    <row r="6627" spans="1:23">
      <c r="A6627" t="s">
        <v>5130</v>
      </c>
      <c r="B6627" t="s">
        <v>65</v>
      </c>
      <c r="C6627">
        <f>VLOOKUP(B6627,Index!$A$2:$B$18,2,FALSE)</f>
        <v>10</v>
      </c>
      <c r="D6627">
        <v>2016</v>
      </c>
      <c r="E6627" t="s">
        <v>17</v>
      </c>
      <c r="F6627">
        <f>VLOOKUP(E6627,Index!$D$2:$E$13,2,FALSE)</f>
        <v>7</v>
      </c>
      <c r="G6627" t="s">
        <v>264</v>
      </c>
      <c r="H6627">
        <f>VLOOKUP(G6627,Index!$G$2:$H$40,2,FALSE)</f>
        <v>25</v>
      </c>
      <c r="I6627" s="3">
        <v>10000</v>
      </c>
      <c r="J6627" s="3">
        <v>50000</v>
      </c>
      <c r="K6627" s="3">
        <v>0</v>
      </c>
      <c r="L6627" s="3">
        <v>10000</v>
      </c>
      <c r="M6627" s="3">
        <f t="shared" si="412"/>
        <v>70000</v>
      </c>
      <c r="N6627" s="3">
        <f t="shared" si="414"/>
        <v>17500</v>
      </c>
      <c r="O6627" s="3">
        <f t="shared" si="415"/>
        <v>0</v>
      </c>
      <c r="P6627">
        <v>7.5</v>
      </c>
      <c r="Q6627">
        <v>19</v>
      </c>
      <c r="R6627">
        <v>8</v>
      </c>
      <c r="S6627">
        <v>50</v>
      </c>
      <c r="T6627" t="s">
        <v>5131</v>
      </c>
      <c r="U6627">
        <f>VLOOKUP(T6627,Index!$J$2:$K$1319,2,FALSE)</f>
        <v>743</v>
      </c>
      <c r="V6627" t="s">
        <v>15</v>
      </c>
      <c r="W6627">
        <f t="shared" si="413"/>
        <v>3</v>
      </c>
    </row>
    <row r="6628" spans="1:23">
      <c r="A6628" t="s">
        <v>5132</v>
      </c>
      <c r="B6628" t="s">
        <v>12</v>
      </c>
      <c r="C6628">
        <f>VLOOKUP(B6628,Index!$A$2:$B$18,2,FALSE)</f>
        <v>13</v>
      </c>
      <c r="D6628">
        <v>2009</v>
      </c>
      <c r="E6628" t="s">
        <v>23</v>
      </c>
      <c r="F6628">
        <f>VLOOKUP(E6628,Index!$D$2:$E$13,2,FALSE)</f>
        <v>4</v>
      </c>
      <c r="G6628" t="s">
        <v>168</v>
      </c>
      <c r="H6628">
        <f>VLOOKUP(G6628,Index!$G$2:$H$40,2,FALSE)</f>
        <v>19</v>
      </c>
      <c r="I6628" s="3">
        <v>70000</v>
      </c>
      <c r="J6628" s="3">
        <v>0</v>
      </c>
      <c r="K6628" s="3">
        <v>0</v>
      </c>
      <c r="L6628" s="3">
        <v>10000</v>
      </c>
      <c r="M6628" s="3">
        <f t="shared" si="412"/>
        <v>80000</v>
      </c>
      <c r="N6628" s="3">
        <f t="shared" si="414"/>
        <v>20000</v>
      </c>
      <c r="O6628" s="3">
        <f t="shared" si="415"/>
        <v>0</v>
      </c>
      <c r="T6628" t="s">
        <v>252</v>
      </c>
      <c r="U6628">
        <f>VLOOKUP(T6628,Index!$J$2:$K$1319,2,FALSE)</f>
        <v>646</v>
      </c>
      <c r="V6628" t="s">
        <v>15</v>
      </c>
      <c r="W6628">
        <f t="shared" si="413"/>
        <v>3</v>
      </c>
    </row>
    <row r="6629" spans="1:23">
      <c r="A6629" t="s">
        <v>5133</v>
      </c>
      <c r="B6629" t="s">
        <v>12</v>
      </c>
      <c r="C6629">
        <f>VLOOKUP(B6629,Index!$A$2:$B$18,2,FALSE)</f>
        <v>13</v>
      </c>
      <c r="D6629">
        <v>2009</v>
      </c>
      <c r="E6629" t="s">
        <v>23</v>
      </c>
      <c r="F6629">
        <f>VLOOKUP(E6629,Index!$D$2:$E$13,2,FALSE)</f>
        <v>4</v>
      </c>
      <c r="G6629" t="s">
        <v>77</v>
      </c>
      <c r="H6629">
        <f>VLOOKUP(G6629,Index!$G$2:$H$40,2,FALSE)</f>
        <v>35</v>
      </c>
      <c r="I6629" s="3">
        <v>70000</v>
      </c>
      <c r="J6629" s="3">
        <v>0</v>
      </c>
      <c r="K6629" s="3">
        <v>0</v>
      </c>
      <c r="L6629" s="3">
        <v>10000</v>
      </c>
      <c r="M6629" s="3">
        <f t="shared" si="412"/>
        <v>80000</v>
      </c>
      <c r="N6629" s="3">
        <f t="shared" si="414"/>
        <v>20000</v>
      </c>
      <c r="O6629" s="3">
        <f t="shared" si="415"/>
        <v>0</v>
      </c>
      <c r="T6629" t="s">
        <v>77</v>
      </c>
      <c r="U6629">
        <f>VLOOKUP(T6629,Index!$J$2:$K$1319,2,FALSE)</f>
        <v>1199</v>
      </c>
      <c r="V6629" t="s">
        <v>15</v>
      </c>
      <c r="W6629">
        <f t="shared" si="413"/>
        <v>1</v>
      </c>
    </row>
    <row r="6630" spans="1:23">
      <c r="A6630" t="s">
        <v>5134</v>
      </c>
      <c r="B6630" t="s">
        <v>20</v>
      </c>
      <c r="C6630">
        <f>VLOOKUP(B6630,Index!$A$2:$B$18,2,FALSE)</f>
        <v>3</v>
      </c>
      <c r="D6630">
        <v>2005</v>
      </c>
      <c r="E6630" t="s">
        <v>43</v>
      </c>
      <c r="F6630">
        <f>VLOOKUP(E6630,Index!$D$2:$E$13,2,FALSE)</f>
        <v>6</v>
      </c>
      <c r="G6630" t="s">
        <v>1211</v>
      </c>
      <c r="H6630">
        <f>VLOOKUP(G6630,Index!$G$2:$H$40,2,FALSE)</f>
        <v>39</v>
      </c>
      <c r="I6630" s="3">
        <v>70000</v>
      </c>
      <c r="J6630" s="3">
        <v>0</v>
      </c>
      <c r="K6630" s="3">
        <v>0</v>
      </c>
      <c r="L6630" s="3">
        <v>10000</v>
      </c>
      <c r="M6630" s="3">
        <f t="shared" si="412"/>
        <v>80000</v>
      </c>
      <c r="N6630" s="3">
        <f t="shared" si="414"/>
        <v>20000</v>
      </c>
      <c r="O6630" s="3">
        <f t="shared" si="415"/>
        <v>0</v>
      </c>
      <c r="R6630">
        <v>5.4</v>
      </c>
      <c r="S6630">
        <v>7</v>
      </c>
      <c r="T6630" t="s">
        <v>518</v>
      </c>
      <c r="U6630">
        <f>VLOOKUP(T6630,Index!$J$2:$K$1319,2,FALSE)</f>
        <v>284</v>
      </c>
      <c r="V6630" t="s">
        <v>15</v>
      </c>
      <c r="W6630">
        <f t="shared" si="413"/>
        <v>3</v>
      </c>
    </row>
    <row r="6631" spans="1:23">
      <c r="A6631" t="s">
        <v>5135</v>
      </c>
      <c r="B6631" t="s">
        <v>63</v>
      </c>
      <c r="C6631">
        <f>VLOOKUP(B6631,Index!$A$2:$B$18,2,FALSE)</f>
        <v>1</v>
      </c>
      <c r="D6631">
        <v>2014</v>
      </c>
      <c r="E6631" t="s">
        <v>34</v>
      </c>
      <c r="F6631">
        <f>VLOOKUP(E6631,Index!$D$2:$E$13,2,FALSE)</f>
        <v>1</v>
      </c>
      <c r="G6631" t="s">
        <v>657</v>
      </c>
      <c r="H6631">
        <f>VLOOKUP(G6631,Index!$G$2:$H$40,2,FALSE)</f>
        <v>33</v>
      </c>
      <c r="I6631" s="3">
        <v>0</v>
      </c>
      <c r="J6631" s="3">
        <v>0</v>
      </c>
      <c r="K6631" s="3">
        <v>80000</v>
      </c>
      <c r="L6631" s="3">
        <v>0</v>
      </c>
      <c r="M6631" s="3">
        <f t="shared" si="412"/>
        <v>80000</v>
      </c>
      <c r="N6631" s="3">
        <f t="shared" si="414"/>
        <v>20000</v>
      </c>
      <c r="O6631" s="3">
        <f t="shared" si="415"/>
        <v>0</v>
      </c>
      <c r="P6631">
        <v>6.3</v>
      </c>
      <c r="Q6631">
        <v>13</v>
      </c>
      <c r="R6631">
        <v>6.1</v>
      </c>
      <c r="S6631">
        <v>10</v>
      </c>
      <c r="T6631" t="s">
        <v>658</v>
      </c>
      <c r="U6631">
        <f>VLOOKUP(T6631,Index!$J$2:$K$1319,2,FALSE)</f>
        <v>833</v>
      </c>
      <c r="V6631" t="s">
        <v>61</v>
      </c>
      <c r="W6631">
        <f t="shared" si="413"/>
        <v>3</v>
      </c>
    </row>
    <row r="6632" spans="1:23">
      <c r="A6632" t="s">
        <v>4691</v>
      </c>
      <c r="B6632" t="s">
        <v>33</v>
      </c>
      <c r="C6632">
        <f>VLOOKUP(B6632,Index!$A$2:$B$18,2,FALSE)</f>
        <v>9</v>
      </c>
      <c r="D6632">
        <v>2011</v>
      </c>
      <c r="E6632" t="s">
        <v>13</v>
      </c>
      <c r="F6632">
        <f>VLOOKUP(E6632,Index!$D$2:$E$13,2,FALSE)</f>
        <v>11</v>
      </c>
      <c r="G6632" t="s">
        <v>585</v>
      </c>
      <c r="H6632">
        <f>VLOOKUP(G6632,Index!$G$2:$H$40,2,FALSE)</f>
        <v>12</v>
      </c>
      <c r="I6632" s="3">
        <v>10000</v>
      </c>
      <c r="J6632" s="3">
        <v>50000</v>
      </c>
      <c r="K6632" s="3">
        <v>0</v>
      </c>
      <c r="L6632" s="3">
        <v>10000</v>
      </c>
      <c r="M6632" s="3">
        <f t="shared" si="412"/>
        <v>70000</v>
      </c>
      <c r="N6632" s="3">
        <f t="shared" si="414"/>
        <v>17500</v>
      </c>
      <c r="O6632" s="3">
        <f t="shared" si="415"/>
        <v>0</v>
      </c>
      <c r="P6632">
        <v>5.3</v>
      </c>
      <c r="Q6632">
        <v>6</v>
      </c>
      <c r="T6632" t="s">
        <v>4692</v>
      </c>
      <c r="U6632">
        <f>VLOOKUP(T6632,Index!$J$2:$K$1319,2,FALSE)</f>
        <v>19</v>
      </c>
      <c r="V6632" t="s">
        <v>15</v>
      </c>
      <c r="W6632">
        <f t="shared" si="413"/>
        <v>3</v>
      </c>
    </row>
    <row r="6633" spans="1:23">
      <c r="A6633" t="s">
        <v>5136</v>
      </c>
      <c r="B6633" t="s">
        <v>20</v>
      </c>
      <c r="C6633">
        <f>VLOOKUP(B6633,Index!$A$2:$B$18,2,FALSE)</f>
        <v>3</v>
      </c>
      <c r="D6633">
        <v>2010</v>
      </c>
      <c r="E6633" t="s">
        <v>90</v>
      </c>
      <c r="F6633">
        <f>VLOOKUP(E6633,Index!$D$2:$E$13,2,FALSE)</f>
        <v>8</v>
      </c>
      <c r="G6633" t="s">
        <v>480</v>
      </c>
      <c r="H6633">
        <f>VLOOKUP(G6633,Index!$G$2:$H$40,2,FALSE)</f>
        <v>21</v>
      </c>
      <c r="I6633" s="3">
        <v>70000</v>
      </c>
      <c r="J6633" s="3">
        <v>0</v>
      </c>
      <c r="K6633" s="3">
        <v>0</v>
      </c>
      <c r="L6633" s="3">
        <v>10000</v>
      </c>
      <c r="M6633" s="3">
        <f t="shared" si="412"/>
        <v>80000</v>
      </c>
      <c r="N6633" s="3">
        <f t="shared" si="414"/>
        <v>20000</v>
      </c>
      <c r="O6633" s="3">
        <f t="shared" si="415"/>
        <v>0</v>
      </c>
      <c r="P6633">
        <v>6.9</v>
      </c>
      <c r="Q6633">
        <v>4</v>
      </c>
      <c r="T6633" t="s">
        <v>5137</v>
      </c>
      <c r="U6633">
        <f>VLOOKUP(T6633,Index!$J$2:$K$1319,2,FALSE)</f>
        <v>1280</v>
      </c>
      <c r="V6633" t="s">
        <v>78</v>
      </c>
      <c r="W6633">
        <f t="shared" si="413"/>
        <v>3</v>
      </c>
    </row>
    <row r="6634" spans="1:23">
      <c r="A6634" t="s">
        <v>5138</v>
      </c>
      <c r="B6634" t="s">
        <v>12</v>
      </c>
      <c r="C6634">
        <f>VLOOKUP(B6634,Index!$A$2:$B$18,2,FALSE)</f>
        <v>13</v>
      </c>
      <c r="D6634">
        <v>2008</v>
      </c>
      <c r="E6634" t="s">
        <v>187</v>
      </c>
      <c r="F6634">
        <f>VLOOKUP(E6634,Index!$D$2:$E$13,2,FALSE)</f>
        <v>2</v>
      </c>
      <c r="G6634" t="s">
        <v>168</v>
      </c>
      <c r="H6634">
        <f>VLOOKUP(G6634,Index!$G$2:$H$40,2,FALSE)</f>
        <v>19</v>
      </c>
      <c r="I6634" s="3">
        <v>70000</v>
      </c>
      <c r="J6634" s="3">
        <v>0</v>
      </c>
      <c r="K6634" s="3">
        <v>0</v>
      </c>
      <c r="L6634" s="3">
        <v>10000</v>
      </c>
      <c r="M6634" s="3">
        <f t="shared" si="412"/>
        <v>80000</v>
      </c>
      <c r="N6634" s="3">
        <f t="shared" si="414"/>
        <v>20000</v>
      </c>
      <c r="O6634" s="3">
        <f t="shared" si="415"/>
        <v>0</v>
      </c>
      <c r="P6634">
        <v>5.4</v>
      </c>
      <c r="Q6634">
        <v>11</v>
      </c>
      <c r="R6634">
        <v>6</v>
      </c>
      <c r="S6634">
        <v>6</v>
      </c>
      <c r="T6634" t="s">
        <v>88</v>
      </c>
      <c r="U6634">
        <f>VLOOKUP(T6634,Index!$J$2:$K$1319,2,FALSE)</f>
        <v>539</v>
      </c>
      <c r="V6634" t="s">
        <v>78</v>
      </c>
      <c r="W6634">
        <f t="shared" si="413"/>
        <v>3</v>
      </c>
    </row>
    <row r="6635" spans="1:23">
      <c r="A6635" t="s">
        <v>5139</v>
      </c>
      <c r="B6635" t="s">
        <v>20</v>
      </c>
      <c r="C6635">
        <f>VLOOKUP(B6635,Index!$A$2:$B$18,2,FALSE)</f>
        <v>3</v>
      </c>
      <c r="D6635">
        <v>2009</v>
      </c>
      <c r="E6635" t="s">
        <v>67</v>
      </c>
      <c r="F6635">
        <f>VLOOKUP(E6635,Index!$D$2:$E$13,2,FALSE)</f>
        <v>10</v>
      </c>
      <c r="G6635" t="s">
        <v>144</v>
      </c>
      <c r="H6635">
        <f>VLOOKUP(G6635,Index!$G$2:$H$40,2,FALSE)</f>
        <v>1</v>
      </c>
      <c r="I6635" s="3">
        <v>70000</v>
      </c>
      <c r="J6635" s="3">
        <v>0</v>
      </c>
      <c r="K6635" s="3">
        <v>0</v>
      </c>
      <c r="L6635" s="3">
        <v>0</v>
      </c>
      <c r="M6635" s="3">
        <f t="shared" si="412"/>
        <v>70000</v>
      </c>
      <c r="N6635" s="3">
        <f t="shared" si="414"/>
        <v>17500</v>
      </c>
      <c r="O6635" s="3">
        <f t="shared" si="415"/>
        <v>0</v>
      </c>
      <c r="T6635" t="s">
        <v>144</v>
      </c>
      <c r="U6635">
        <f>VLOOKUP(T6635,Index!$J$2:$K$1319,2,FALSE)</f>
        <v>22</v>
      </c>
      <c r="V6635" t="s">
        <v>15</v>
      </c>
      <c r="W6635">
        <f t="shared" si="413"/>
        <v>1</v>
      </c>
    </row>
    <row r="6636" spans="1:23">
      <c r="A6636" t="s">
        <v>542</v>
      </c>
      <c r="B6636" t="s">
        <v>132</v>
      </c>
      <c r="C6636">
        <f>VLOOKUP(B6636,Index!$A$2:$B$18,2,FALSE)</f>
        <v>5</v>
      </c>
      <c r="D6636">
        <v>2007</v>
      </c>
      <c r="E6636" t="s">
        <v>13</v>
      </c>
      <c r="F6636">
        <f>VLOOKUP(E6636,Index!$D$2:$E$13,2,FALSE)</f>
        <v>11</v>
      </c>
      <c r="G6636" t="s">
        <v>94</v>
      </c>
      <c r="H6636">
        <f>VLOOKUP(G6636,Index!$G$2:$H$40,2,FALSE)</f>
        <v>15</v>
      </c>
      <c r="I6636" s="3">
        <v>60000</v>
      </c>
      <c r="J6636" s="3">
        <v>20000</v>
      </c>
      <c r="K6636" s="3">
        <v>0</v>
      </c>
      <c r="L6636" s="3">
        <v>0</v>
      </c>
      <c r="M6636" s="3">
        <f t="shared" si="412"/>
        <v>80000</v>
      </c>
      <c r="N6636" s="3">
        <f t="shared" si="414"/>
        <v>20000</v>
      </c>
      <c r="O6636" s="3">
        <f t="shared" si="415"/>
        <v>0</v>
      </c>
      <c r="P6636">
        <v>7.5</v>
      </c>
      <c r="Q6636">
        <v>4</v>
      </c>
      <c r="R6636">
        <v>7</v>
      </c>
      <c r="S6636">
        <v>7</v>
      </c>
      <c r="T6636" t="s">
        <v>242</v>
      </c>
      <c r="U6636">
        <f>VLOOKUP(T6636,Index!$J$2:$K$1319,2,FALSE)</f>
        <v>360</v>
      </c>
      <c r="V6636" t="s">
        <v>15</v>
      </c>
      <c r="W6636">
        <f t="shared" si="413"/>
        <v>3</v>
      </c>
    </row>
    <row r="6637" spans="1:23">
      <c r="A6637" t="s">
        <v>4421</v>
      </c>
      <c r="B6637" t="s">
        <v>97</v>
      </c>
      <c r="C6637">
        <f>VLOOKUP(B6637,Index!$A$2:$B$18,2,FALSE)</f>
        <v>16</v>
      </c>
      <c r="D6637">
        <v>2002</v>
      </c>
      <c r="E6637" t="s">
        <v>21</v>
      </c>
      <c r="F6637">
        <f>VLOOKUP(E6637,Index!$D$2:$E$13,2,FALSE)</f>
        <v>5</v>
      </c>
      <c r="G6637" t="s">
        <v>168</v>
      </c>
      <c r="H6637">
        <f>VLOOKUP(G6637,Index!$G$2:$H$40,2,FALSE)</f>
        <v>19</v>
      </c>
      <c r="I6637" s="3">
        <v>60000</v>
      </c>
      <c r="J6637" s="3">
        <v>20000</v>
      </c>
      <c r="K6637" s="3">
        <v>0</v>
      </c>
      <c r="L6637" s="3">
        <v>0</v>
      </c>
      <c r="M6637" s="3">
        <f t="shared" si="412"/>
        <v>80000</v>
      </c>
      <c r="N6637" s="3">
        <f t="shared" si="414"/>
        <v>20000</v>
      </c>
      <c r="O6637" s="3">
        <f t="shared" si="415"/>
        <v>0</v>
      </c>
      <c r="T6637" t="s">
        <v>252</v>
      </c>
      <c r="U6637">
        <f>VLOOKUP(T6637,Index!$J$2:$K$1319,2,FALSE)</f>
        <v>646</v>
      </c>
      <c r="V6637" t="s">
        <v>15</v>
      </c>
      <c r="W6637">
        <f t="shared" si="413"/>
        <v>3</v>
      </c>
    </row>
    <row r="6638" spans="1:23">
      <c r="A6638" t="s">
        <v>5140</v>
      </c>
      <c r="B6638" t="s">
        <v>20</v>
      </c>
      <c r="C6638">
        <f>VLOOKUP(B6638,Index!$A$2:$B$18,2,FALSE)</f>
        <v>3</v>
      </c>
      <c r="D6638">
        <v>2005</v>
      </c>
      <c r="E6638" t="s">
        <v>23</v>
      </c>
      <c r="F6638">
        <f>VLOOKUP(E6638,Index!$D$2:$E$13,2,FALSE)</f>
        <v>4</v>
      </c>
      <c r="G6638" t="s">
        <v>144</v>
      </c>
      <c r="H6638">
        <f>VLOOKUP(G6638,Index!$G$2:$H$40,2,FALSE)</f>
        <v>1</v>
      </c>
      <c r="I6638" s="3">
        <v>70000</v>
      </c>
      <c r="J6638" s="3">
        <v>0</v>
      </c>
      <c r="K6638" s="3">
        <v>0</v>
      </c>
      <c r="L6638" s="3">
        <v>10000</v>
      </c>
      <c r="M6638" s="3">
        <f t="shared" si="412"/>
        <v>80000</v>
      </c>
      <c r="N6638" s="3">
        <f t="shared" si="414"/>
        <v>20000</v>
      </c>
      <c r="O6638" s="3">
        <f t="shared" si="415"/>
        <v>0</v>
      </c>
      <c r="P6638">
        <v>6.7</v>
      </c>
      <c r="Q6638">
        <v>8</v>
      </c>
      <c r="T6638" t="s">
        <v>3269</v>
      </c>
      <c r="U6638">
        <f>VLOOKUP(T6638,Index!$J$2:$K$1319,2,FALSE)</f>
        <v>1022</v>
      </c>
      <c r="V6638" t="s">
        <v>15</v>
      </c>
      <c r="W6638">
        <f t="shared" si="413"/>
        <v>3</v>
      </c>
    </row>
    <row r="6639" spans="1:23">
      <c r="A6639" t="s">
        <v>5141</v>
      </c>
      <c r="B6639" t="s">
        <v>39</v>
      </c>
      <c r="C6639">
        <f>VLOOKUP(B6639,Index!$A$2:$B$18,2,FALSE)</f>
        <v>8</v>
      </c>
      <c r="D6639">
        <v>2005</v>
      </c>
      <c r="E6639" t="s">
        <v>21</v>
      </c>
      <c r="F6639">
        <f>VLOOKUP(E6639,Index!$D$2:$E$13,2,FALSE)</f>
        <v>5</v>
      </c>
      <c r="G6639" t="s">
        <v>45</v>
      </c>
      <c r="H6639">
        <f>VLOOKUP(G6639,Index!$G$2:$H$40,2,FALSE)</f>
        <v>30</v>
      </c>
      <c r="I6639" s="3">
        <v>40000</v>
      </c>
      <c r="J6639" s="3">
        <v>30000</v>
      </c>
      <c r="K6639" s="3">
        <v>0</v>
      </c>
      <c r="L6639" s="3">
        <v>10000</v>
      </c>
      <c r="M6639" s="3">
        <f t="shared" si="412"/>
        <v>80000</v>
      </c>
      <c r="N6639" s="3">
        <f t="shared" si="414"/>
        <v>20000</v>
      </c>
      <c r="O6639" s="3">
        <f t="shared" si="415"/>
        <v>0</v>
      </c>
      <c r="P6639">
        <v>7.1</v>
      </c>
      <c r="Q6639">
        <v>5</v>
      </c>
      <c r="R6639">
        <v>7.7</v>
      </c>
      <c r="S6639">
        <v>7</v>
      </c>
      <c r="T6639" t="s">
        <v>2176</v>
      </c>
      <c r="U6639">
        <f>VLOOKUP(T6639,Index!$J$2:$K$1319,2,FALSE)</f>
        <v>697</v>
      </c>
      <c r="V6639" t="s">
        <v>15</v>
      </c>
      <c r="W6639">
        <f t="shared" si="413"/>
        <v>3</v>
      </c>
    </row>
    <row r="6640" spans="1:23">
      <c r="A6640" t="s">
        <v>3911</v>
      </c>
      <c r="B6640" t="s">
        <v>39</v>
      </c>
      <c r="C6640">
        <f>VLOOKUP(B6640,Index!$A$2:$B$18,2,FALSE)</f>
        <v>8</v>
      </c>
      <c r="D6640">
        <v>2009</v>
      </c>
      <c r="E6640" t="s">
        <v>23</v>
      </c>
      <c r="F6640">
        <f>VLOOKUP(E6640,Index!$D$2:$E$13,2,FALSE)</f>
        <v>4</v>
      </c>
      <c r="G6640" t="s">
        <v>35</v>
      </c>
      <c r="H6640">
        <f>VLOOKUP(G6640,Index!$G$2:$H$40,2,FALSE)</f>
        <v>32</v>
      </c>
      <c r="I6640" s="3">
        <v>40000</v>
      </c>
      <c r="J6640" s="3">
        <v>30000</v>
      </c>
      <c r="K6640" s="3">
        <v>0</v>
      </c>
      <c r="L6640" s="3">
        <v>10000</v>
      </c>
      <c r="M6640" s="3">
        <f t="shared" si="412"/>
        <v>80000</v>
      </c>
      <c r="N6640" s="3">
        <f t="shared" si="414"/>
        <v>20000</v>
      </c>
      <c r="O6640" s="3">
        <f t="shared" si="415"/>
        <v>0</v>
      </c>
      <c r="T6640" t="s">
        <v>35</v>
      </c>
      <c r="U6640">
        <f>VLOOKUP(T6640,Index!$J$2:$K$1319,2,FALSE)</f>
        <v>1120</v>
      </c>
      <c r="V6640" t="s">
        <v>15</v>
      </c>
      <c r="W6640">
        <f t="shared" si="413"/>
        <v>1</v>
      </c>
    </row>
    <row r="6641" spans="1:23">
      <c r="A6641" t="s">
        <v>3787</v>
      </c>
      <c r="B6641" t="s">
        <v>132</v>
      </c>
      <c r="C6641">
        <f>VLOOKUP(B6641,Index!$A$2:$B$18,2,FALSE)</f>
        <v>5</v>
      </c>
      <c r="D6641">
        <v>2004</v>
      </c>
      <c r="E6641" t="s">
        <v>21</v>
      </c>
      <c r="F6641">
        <f>VLOOKUP(E6641,Index!$D$2:$E$13,2,FALSE)</f>
        <v>5</v>
      </c>
      <c r="G6641" t="s">
        <v>49</v>
      </c>
      <c r="H6641">
        <f>VLOOKUP(G6641,Index!$G$2:$H$40,2,FALSE)</f>
        <v>4</v>
      </c>
      <c r="I6641" s="3">
        <v>60000</v>
      </c>
      <c r="J6641" s="3">
        <v>20000</v>
      </c>
      <c r="K6641" s="3">
        <v>0</v>
      </c>
      <c r="L6641" s="3">
        <v>0</v>
      </c>
      <c r="M6641" s="3">
        <f t="shared" si="412"/>
        <v>80000</v>
      </c>
      <c r="N6641" s="3">
        <f t="shared" si="414"/>
        <v>20000</v>
      </c>
      <c r="O6641" s="3">
        <f t="shared" si="415"/>
        <v>0</v>
      </c>
      <c r="P6641">
        <v>7.3</v>
      </c>
      <c r="Q6641">
        <v>25</v>
      </c>
      <c r="R6641">
        <v>8.6</v>
      </c>
      <c r="S6641">
        <v>8</v>
      </c>
      <c r="T6641" t="s">
        <v>497</v>
      </c>
      <c r="U6641">
        <f>VLOOKUP(T6641,Index!$J$2:$K$1319,2,FALSE)</f>
        <v>367</v>
      </c>
      <c r="V6641" t="s">
        <v>15</v>
      </c>
      <c r="W6641">
        <f t="shared" si="413"/>
        <v>3</v>
      </c>
    </row>
    <row r="6642" spans="1:23">
      <c r="A6642" t="s">
        <v>4859</v>
      </c>
      <c r="B6642" t="s">
        <v>12</v>
      </c>
      <c r="C6642">
        <f>VLOOKUP(B6642,Index!$A$2:$B$18,2,FALSE)</f>
        <v>13</v>
      </c>
      <c r="D6642">
        <v>2011</v>
      </c>
      <c r="E6642" t="s">
        <v>34</v>
      </c>
      <c r="F6642">
        <f>VLOOKUP(E6642,Index!$D$2:$E$13,2,FALSE)</f>
        <v>1</v>
      </c>
      <c r="G6642" t="s">
        <v>948</v>
      </c>
      <c r="H6642">
        <f>VLOOKUP(G6642,Index!$G$2:$H$40,2,FALSE)</f>
        <v>10</v>
      </c>
      <c r="I6642" s="3">
        <v>70000</v>
      </c>
      <c r="J6642" s="3">
        <v>0</v>
      </c>
      <c r="K6642" s="3">
        <v>0</v>
      </c>
      <c r="L6642" s="3">
        <v>0</v>
      </c>
      <c r="M6642" s="3">
        <f t="shared" si="412"/>
        <v>70000</v>
      </c>
      <c r="N6642" s="3">
        <f t="shared" si="414"/>
        <v>17500</v>
      </c>
      <c r="O6642" s="3">
        <f t="shared" si="415"/>
        <v>0</v>
      </c>
      <c r="T6642" t="s">
        <v>4860</v>
      </c>
      <c r="U6642">
        <f>VLOOKUP(T6642,Index!$J$2:$K$1319,2,FALSE)</f>
        <v>1005</v>
      </c>
      <c r="V6642" t="s">
        <v>61</v>
      </c>
      <c r="W6642">
        <f t="shared" si="413"/>
        <v>3</v>
      </c>
    </row>
    <row r="6643" spans="1:23">
      <c r="A6643" t="s">
        <v>5142</v>
      </c>
      <c r="B6643" t="s">
        <v>156</v>
      </c>
      <c r="C6643">
        <f>VLOOKUP(B6643,Index!$A$2:$B$18,2,FALSE)</f>
        <v>4</v>
      </c>
      <c r="D6643">
        <v>2002</v>
      </c>
      <c r="E6643" t="s">
        <v>17</v>
      </c>
      <c r="F6643">
        <f>VLOOKUP(E6643,Index!$D$2:$E$13,2,FALSE)</f>
        <v>7</v>
      </c>
      <c r="G6643" t="s">
        <v>429</v>
      </c>
      <c r="H6643">
        <f>VLOOKUP(G6643,Index!$G$2:$H$40,2,FALSE)</f>
        <v>34</v>
      </c>
      <c r="I6643" s="3">
        <v>50000</v>
      </c>
      <c r="J6643" s="3">
        <v>20000</v>
      </c>
      <c r="K6643" s="3">
        <v>0</v>
      </c>
      <c r="L6643" s="3">
        <v>0</v>
      </c>
      <c r="M6643" s="3">
        <f t="shared" si="412"/>
        <v>70000</v>
      </c>
      <c r="N6643" s="3">
        <f t="shared" si="414"/>
        <v>17500</v>
      </c>
      <c r="O6643" s="3">
        <f t="shared" si="415"/>
        <v>0</v>
      </c>
      <c r="P6643">
        <v>7.4</v>
      </c>
      <c r="Q6643">
        <v>14</v>
      </c>
      <c r="T6643" t="s">
        <v>1281</v>
      </c>
      <c r="U6643">
        <f>VLOOKUP(T6643,Index!$J$2:$K$1319,2,FALSE)</f>
        <v>763</v>
      </c>
      <c r="V6643" t="s">
        <v>15</v>
      </c>
      <c r="W6643">
        <f t="shared" si="413"/>
        <v>3</v>
      </c>
    </row>
    <row r="6644" spans="1:23">
      <c r="A6644" t="s">
        <v>5143</v>
      </c>
      <c r="B6644" t="s">
        <v>226</v>
      </c>
      <c r="C6644">
        <f>VLOOKUP(B6644,Index!$A$2:$B$18,2,FALSE)</f>
        <v>7</v>
      </c>
      <c r="D6644">
        <v>2000</v>
      </c>
      <c r="E6644" t="s">
        <v>48</v>
      </c>
      <c r="F6644">
        <f>VLOOKUP(E6644,Index!$D$2:$E$13,2,FALSE)</f>
        <v>9</v>
      </c>
      <c r="G6644" t="s">
        <v>227</v>
      </c>
      <c r="H6644">
        <f>VLOOKUP(G6644,Index!$G$2:$H$40,2,FALSE)</f>
        <v>5</v>
      </c>
      <c r="I6644" s="3">
        <v>40000</v>
      </c>
      <c r="J6644" s="3">
        <v>30000</v>
      </c>
      <c r="K6644" s="3">
        <v>0</v>
      </c>
      <c r="L6644" s="3">
        <v>0</v>
      </c>
      <c r="M6644" s="3">
        <f t="shared" si="412"/>
        <v>70000</v>
      </c>
      <c r="N6644" s="3">
        <f t="shared" si="414"/>
        <v>17500</v>
      </c>
      <c r="O6644" s="3">
        <f t="shared" si="415"/>
        <v>0</v>
      </c>
      <c r="P6644">
        <v>3.7</v>
      </c>
      <c r="Q6644">
        <v>7</v>
      </c>
      <c r="R6644">
        <v>6.8</v>
      </c>
      <c r="S6644">
        <v>20</v>
      </c>
      <c r="T6644" t="s">
        <v>1344</v>
      </c>
      <c r="U6644">
        <f>VLOOKUP(T6644,Index!$J$2:$K$1319,2,FALSE)</f>
        <v>825</v>
      </c>
      <c r="V6644" t="s">
        <v>37</v>
      </c>
      <c r="W6644">
        <f t="shared" si="413"/>
        <v>3</v>
      </c>
    </row>
    <row r="6645" spans="1:23">
      <c r="A6645" t="s">
        <v>683</v>
      </c>
      <c r="B6645" t="s">
        <v>107</v>
      </c>
      <c r="C6645">
        <f>VLOOKUP(B6645,Index!$A$2:$B$18,2,FALSE)</f>
        <v>6</v>
      </c>
      <c r="D6645">
        <v>2008</v>
      </c>
      <c r="E6645" t="s">
        <v>17</v>
      </c>
      <c r="F6645">
        <f>VLOOKUP(E6645,Index!$D$2:$E$13,2,FALSE)</f>
        <v>7</v>
      </c>
      <c r="G6645" t="s">
        <v>94</v>
      </c>
      <c r="H6645">
        <f>VLOOKUP(G6645,Index!$G$2:$H$40,2,FALSE)</f>
        <v>15</v>
      </c>
      <c r="I6645" s="3">
        <v>0</v>
      </c>
      <c r="J6645" s="3">
        <v>70000</v>
      </c>
      <c r="K6645" s="3">
        <v>0</v>
      </c>
      <c r="L6645" s="3">
        <v>10000</v>
      </c>
      <c r="M6645" s="3">
        <f t="shared" si="412"/>
        <v>80000</v>
      </c>
      <c r="N6645" s="3">
        <f t="shared" si="414"/>
        <v>20000</v>
      </c>
      <c r="O6645" s="3">
        <f t="shared" si="415"/>
        <v>0</v>
      </c>
      <c r="P6645">
        <v>6.5</v>
      </c>
      <c r="Q6645">
        <v>18</v>
      </c>
      <c r="R6645">
        <v>4.9000000000000004</v>
      </c>
      <c r="S6645">
        <v>231</v>
      </c>
      <c r="T6645" t="s">
        <v>124</v>
      </c>
      <c r="U6645">
        <f>VLOOKUP(T6645,Index!$J$2:$K$1319,2,FALSE)</f>
        <v>337</v>
      </c>
      <c r="V6645" t="s">
        <v>61</v>
      </c>
      <c r="W6645">
        <f t="shared" si="413"/>
        <v>3</v>
      </c>
    </row>
    <row r="6646" spans="1:23">
      <c r="A6646" t="s">
        <v>254</v>
      </c>
      <c r="B6646" t="s">
        <v>107</v>
      </c>
      <c r="C6646">
        <f>VLOOKUP(B6646,Index!$A$2:$B$18,2,FALSE)</f>
        <v>6</v>
      </c>
      <c r="D6646">
        <v>2012</v>
      </c>
      <c r="E6646" t="s">
        <v>17</v>
      </c>
      <c r="F6646">
        <f>VLOOKUP(E6646,Index!$D$2:$E$13,2,FALSE)</f>
        <v>7</v>
      </c>
      <c r="G6646" t="s">
        <v>94</v>
      </c>
      <c r="H6646">
        <f>VLOOKUP(G6646,Index!$G$2:$H$40,2,FALSE)</f>
        <v>15</v>
      </c>
      <c r="I6646" s="3">
        <v>0</v>
      </c>
      <c r="J6646" s="3">
        <v>60000</v>
      </c>
      <c r="K6646" s="3">
        <v>0</v>
      </c>
      <c r="L6646" s="3">
        <v>20000</v>
      </c>
      <c r="M6646" s="3">
        <f t="shared" si="412"/>
        <v>80000</v>
      </c>
      <c r="N6646" s="3">
        <f t="shared" si="414"/>
        <v>20000</v>
      </c>
      <c r="O6646" s="3">
        <f t="shared" si="415"/>
        <v>0</v>
      </c>
      <c r="P6646">
        <v>8.1999999999999993</v>
      </c>
      <c r="Q6646">
        <v>19</v>
      </c>
      <c r="R6646">
        <v>8.5</v>
      </c>
      <c r="S6646">
        <v>525</v>
      </c>
      <c r="T6646" t="s">
        <v>582</v>
      </c>
      <c r="U6646">
        <f>VLOOKUP(T6646,Index!$J$2:$K$1319,2,FALSE)</f>
        <v>150</v>
      </c>
      <c r="V6646" t="s">
        <v>61</v>
      </c>
      <c r="W6646">
        <f t="shared" si="413"/>
        <v>3</v>
      </c>
    </row>
    <row r="6647" spans="1:23">
      <c r="A6647" t="s">
        <v>5144</v>
      </c>
      <c r="B6647" t="s">
        <v>112</v>
      </c>
      <c r="C6647">
        <f>VLOOKUP(B6647,Index!$A$2:$B$18,2,FALSE)</f>
        <v>11</v>
      </c>
      <c r="D6647">
        <v>2005</v>
      </c>
      <c r="E6647" t="s">
        <v>43</v>
      </c>
      <c r="F6647">
        <f>VLOOKUP(E6647,Index!$D$2:$E$13,2,FALSE)</f>
        <v>6</v>
      </c>
      <c r="G6647" t="s">
        <v>1170</v>
      </c>
      <c r="H6647">
        <f>VLOOKUP(G6647,Index!$G$2:$H$40,2,FALSE)</f>
        <v>11</v>
      </c>
      <c r="I6647" s="3">
        <v>70000</v>
      </c>
      <c r="J6647" s="3">
        <v>0</v>
      </c>
      <c r="K6647" s="3">
        <v>0</v>
      </c>
      <c r="L6647" s="3">
        <v>10000</v>
      </c>
      <c r="M6647" s="3">
        <f t="shared" si="412"/>
        <v>80000</v>
      </c>
      <c r="N6647" s="3">
        <f t="shared" si="414"/>
        <v>20000</v>
      </c>
      <c r="O6647" s="3">
        <f t="shared" si="415"/>
        <v>0</v>
      </c>
      <c r="P6647">
        <v>6.9</v>
      </c>
      <c r="Q6647">
        <v>34</v>
      </c>
      <c r="T6647" t="s">
        <v>1043</v>
      </c>
      <c r="U6647">
        <f>VLOOKUP(T6647,Index!$J$2:$K$1319,2,FALSE)</f>
        <v>824</v>
      </c>
      <c r="V6647" t="s">
        <v>15</v>
      </c>
      <c r="W6647">
        <f t="shared" si="413"/>
        <v>3</v>
      </c>
    </row>
    <row r="6648" spans="1:23">
      <c r="A6648" t="s">
        <v>5145</v>
      </c>
      <c r="B6648" t="s">
        <v>12</v>
      </c>
      <c r="C6648">
        <f>VLOOKUP(B6648,Index!$A$2:$B$18,2,FALSE)</f>
        <v>13</v>
      </c>
      <c r="D6648">
        <v>2010</v>
      </c>
      <c r="E6648" t="s">
        <v>13</v>
      </c>
      <c r="F6648">
        <f>VLOOKUP(E6648,Index!$D$2:$E$13,2,FALSE)</f>
        <v>11</v>
      </c>
      <c r="G6648" t="s">
        <v>49</v>
      </c>
      <c r="H6648">
        <f>VLOOKUP(G6648,Index!$G$2:$H$40,2,FALSE)</f>
        <v>4</v>
      </c>
      <c r="I6648" s="3">
        <v>60000</v>
      </c>
      <c r="J6648" s="3">
        <v>10000</v>
      </c>
      <c r="K6648" s="3">
        <v>0</v>
      </c>
      <c r="L6648" s="3">
        <v>10000</v>
      </c>
      <c r="M6648" s="3">
        <f t="shared" si="412"/>
        <v>80000</v>
      </c>
      <c r="N6648" s="3">
        <f t="shared" si="414"/>
        <v>20000</v>
      </c>
      <c r="O6648" s="3">
        <f t="shared" si="415"/>
        <v>0</v>
      </c>
      <c r="T6648" t="s">
        <v>5146</v>
      </c>
      <c r="U6648">
        <f>VLOOKUP(T6648,Index!$J$2:$K$1319,2,FALSE)</f>
        <v>62</v>
      </c>
      <c r="V6648" t="s">
        <v>15</v>
      </c>
      <c r="W6648">
        <f t="shared" si="413"/>
        <v>3</v>
      </c>
    </row>
    <row r="6649" spans="1:23">
      <c r="A6649" t="s">
        <v>4135</v>
      </c>
      <c r="B6649" t="s">
        <v>28</v>
      </c>
      <c r="C6649">
        <f>VLOOKUP(B6649,Index!$A$2:$B$18,2,FALSE)</f>
        <v>15</v>
      </c>
      <c r="D6649">
        <v>2011</v>
      </c>
      <c r="E6649" t="s">
        <v>23</v>
      </c>
      <c r="F6649">
        <f>VLOOKUP(E6649,Index!$D$2:$E$13,2,FALSE)</f>
        <v>4</v>
      </c>
      <c r="G6649" t="s">
        <v>94</v>
      </c>
      <c r="H6649">
        <f>VLOOKUP(G6649,Index!$G$2:$H$40,2,FALSE)</f>
        <v>15</v>
      </c>
      <c r="I6649" s="3">
        <v>70000</v>
      </c>
      <c r="J6649" s="3">
        <v>0</v>
      </c>
      <c r="K6649" s="3">
        <v>0</v>
      </c>
      <c r="L6649" s="3">
        <v>10000</v>
      </c>
      <c r="M6649" s="3">
        <f t="shared" si="412"/>
        <v>80000</v>
      </c>
      <c r="N6649" s="3">
        <f t="shared" si="414"/>
        <v>20000</v>
      </c>
      <c r="O6649" s="3">
        <f t="shared" si="415"/>
        <v>0</v>
      </c>
      <c r="T6649" t="s">
        <v>94</v>
      </c>
      <c r="U6649">
        <f>VLOOKUP(T6649,Index!$J$2:$K$1319,2,FALSE)</f>
        <v>378</v>
      </c>
      <c r="V6649" t="s">
        <v>15</v>
      </c>
      <c r="W6649">
        <f t="shared" si="413"/>
        <v>1</v>
      </c>
    </row>
    <row r="6650" spans="1:23">
      <c r="A6650" t="s">
        <v>3236</v>
      </c>
      <c r="B6650" t="s">
        <v>132</v>
      </c>
      <c r="C6650">
        <f>VLOOKUP(B6650,Index!$A$2:$B$18,2,FALSE)</f>
        <v>5</v>
      </c>
      <c r="D6650">
        <v>2003</v>
      </c>
      <c r="E6650" t="s">
        <v>17</v>
      </c>
      <c r="F6650">
        <f>VLOOKUP(E6650,Index!$D$2:$E$13,2,FALSE)</f>
        <v>7</v>
      </c>
      <c r="G6650" t="s">
        <v>264</v>
      </c>
      <c r="H6650">
        <f>VLOOKUP(G6650,Index!$G$2:$H$40,2,FALSE)</f>
        <v>25</v>
      </c>
      <c r="I6650" s="3">
        <v>60000</v>
      </c>
      <c r="J6650" s="3">
        <v>20000</v>
      </c>
      <c r="K6650" s="3">
        <v>0</v>
      </c>
      <c r="L6650" s="3">
        <v>0</v>
      </c>
      <c r="M6650" s="3">
        <f t="shared" si="412"/>
        <v>80000</v>
      </c>
      <c r="N6650" s="3">
        <f t="shared" si="414"/>
        <v>20000</v>
      </c>
      <c r="O6650" s="3">
        <f t="shared" si="415"/>
        <v>0</v>
      </c>
      <c r="P6650">
        <v>6.7</v>
      </c>
      <c r="Q6650">
        <v>35</v>
      </c>
      <c r="T6650" t="s">
        <v>289</v>
      </c>
      <c r="U6650">
        <f>VLOOKUP(T6650,Index!$J$2:$K$1319,2,FALSE)</f>
        <v>767</v>
      </c>
      <c r="V6650" t="s">
        <v>61</v>
      </c>
      <c r="W6650">
        <f t="shared" si="413"/>
        <v>3</v>
      </c>
    </row>
    <row r="6651" spans="1:23">
      <c r="A6651" t="s">
        <v>5147</v>
      </c>
      <c r="B6651" t="s">
        <v>39</v>
      </c>
      <c r="C6651">
        <f>VLOOKUP(B6651,Index!$A$2:$B$18,2,FALSE)</f>
        <v>8</v>
      </c>
      <c r="D6651">
        <v>2004</v>
      </c>
      <c r="E6651" t="s">
        <v>221</v>
      </c>
      <c r="F6651">
        <f>VLOOKUP(E6651,Index!$D$2:$E$13,2,FALSE)</f>
        <v>12</v>
      </c>
      <c r="G6651" t="s">
        <v>144</v>
      </c>
      <c r="H6651">
        <f>VLOOKUP(G6651,Index!$G$2:$H$40,2,FALSE)</f>
        <v>1</v>
      </c>
      <c r="I6651" s="3">
        <v>40000</v>
      </c>
      <c r="J6651" s="3">
        <v>30000</v>
      </c>
      <c r="K6651" s="3">
        <v>0</v>
      </c>
      <c r="L6651" s="3">
        <v>10000</v>
      </c>
      <c r="M6651" s="3">
        <f t="shared" si="412"/>
        <v>80000</v>
      </c>
      <c r="N6651" s="3">
        <f t="shared" si="414"/>
        <v>20000</v>
      </c>
      <c r="O6651" s="3">
        <f t="shared" si="415"/>
        <v>0</v>
      </c>
      <c r="P6651">
        <v>7.5</v>
      </c>
      <c r="Q6651">
        <v>31</v>
      </c>
      <c r="R6651">
        <v>8</v>
      </c>
      <c r="S6651">
        <v>9</v>
      </c>
      <c r="T6651" t="s">
        <v>5148</v>
      </c>
      <c r="U6651">
        <f>VLOOKUP(T6651,Index!$J$2:$K$1319,2,FALSE)</f>
        <v>870</v>
      </c>
      <c r="V6651" t="s">
        <v>61</v>
      </c>
      <c r="W6651">
        <f t="shared" si="413"/>
        <v>3</v>
      </c>
    </row>
    <row r="6652" spans="1:23">
      <c r="A6652" t="s">
        <v>5149</v>
      </c>
      <c r="B6652" t="s">
        <v>39</v>
      </c>
      <c r="C6652">
        <f>VLOOKUP(B6652,Index!$A$2:$B$18,2,FALSE)</f>
        <v>8</v>
      </c>
      <c r="D6652">
        <v>2002</v>
      </c>
      <c r="E6652" t="s">
        <v>221</v>
      </c>
      <c r="F6652">
        <f>VLOOKUP(E6652,Index!$D$2:$E$13,2,FALSE)</f>
        <v>12</v>
      </c>
      <c r="G6652" t="s">
        <v>657</v>
      </c>
      <c r="H6652">
        <f>VLOOKUP(G6652,Index!$G$2:$H$40,2,FALSE)</f>
        <v>33</v>
      </c>
      <c r="I6652" s="3">
        <v>40000</v>
      </c>
      <c r="J6652" s="3">
        <v>30000</v>
      </c>
      <c r="K6652" s="3">
        <v>0</v>
      </c>
      <c r="L6652" s="3">
        <v>10000</v>
      </c>
      <c r="M6652" s="3">
        <f t="shared" si="412"/>
        <v>80000</v>
      </c>
      <c r="N6652" s="3">
        <f t="shared" si="414"/>
        <v>20000</v>
      </c>
      <c r="O6652" s="3">
        <f t="shared" si="415"/>
        <v>0</v>
      </c>
      <c r="P6652">
        <v>7.1</v>
      </c>
      <c r="Q6652">
        <v>12</v>
      </c>
      <c r="R6652">
        <v>6.6</v>
      </c>
      <c r="S6652">
        <v>5</v>
      </c>
      <c r="T6652" t="s">
        <v>1394</v>
      </c>
      <c r="U6652">
        <f>VLOOKUP(T6652,Index!$J$2:$K$1319,2,FALSE)</f>
        <v>638</v>
      </c>
      <c r="V6652" t="s">
        <v>15</v>
      </c>
      <c r="W6652">
        <f t="shared" si="413"/>
        <v>3</v>
      </c>
    </row>
    <row r="6653" spans="1:23">
      <c r="A6653" t="s">
        <v>5150</v>
      </c>
      <c r="B6653" t="s">
        <v>20</v>
      </c>
      <c r="C6653">
        <f>VLOOKUP(B6653,Index!$A$2:$B$18,2,FALSE)</f>
        <v>3</v>
      </c>
      <c r="D6653">
        <v>2008</v>
      </c>
      <c r="E6653" t="s">
        <v>23</v>
      </c>
      <c r="F6653">
        <f>VLOOKUP(E6653,Index!$D$2:$E$13,2,FALSE)</f>
        <v>4</v>
      </c>
      <c r="G6653" t="s">
        <v>1028</v>
      </c>
      <c r="H6653">
        <f>VLOOKUP(G6653,Index!$G$2:$H$40,2,FALSE)</f>
        <v>9</v>
      </c>
      <c r="I6653" s="3">
        <v>40000</v>
      </c>
      <c r="J6653" s="3">
        <v>30000</v>
      </c>
      <c r="K6653" s="3">
        <v>0</v>
      </c>
      <c r="L6653" s="3">
        <v>10000</v>
      </c>
      <c r="M6653" s="3">
        <f t="shared" si="412"/>
        <v>80000</v>
      </c>
      <c r="N6653" s="3">
        <f t="shared" si="414"/>
        <v>20000</v>
      </c>
      <c r="O6653" s="3">
        <f t="shared" si="415"/>
        <v>0</v>
      </c>
      <c r="T6653" t="s">
        <v>4611</v>
      </c>
      <c r="U6653">
        <f>VLOOKUP(T6653,Index!$J$2:$K$1319,2,FALSE)</f>
        <v>925</v>
      </c>
      <c r="V6653" t="s">
        <v>15</v>
      </c>
      <c r="W6653">
        <f t="shared" si="413"/>
        <v>3</v>
      </c>
    </row>
    <row r="6654" spans="1:23">
      <c r="A6654" t="s">
        <v>5151</v>
      </c>
      <c r="B6654" t="s">
        <v>20</v>
      </c>
      <c r="C6654">
        <f>VLOOKUP(B6654,Index!$A$2:$B$18,2,FALSE)</f>
        <v>3</v>
      </c>
      <c r="D6654">
        <v>2006</v>
      </c>
      <c r="E6654" t="s">
        <v>23</v>
      </c>
      <c r="F6654">
        <f>VLOOKUP(E6654,Index!$D$2:$E$13,2,FALSE)</f>
        <v>4</v>
      </c>
      <c r="G6654" t="s">
        <v>77</v>
      </c>
      <c r="H6654">
        <f>VLOOKUP(G6654,Index!$G$2:$H$40,2,FALSE)</f>
        <v>35</v>
      </c>
      <c r="I6654" s="3">
        <v>0</v>
      </c>
      <c r="J6654" s="3">
        <v>0</v>
      </c>
      <c r="K6654" s="3">
        <v>80000</v>
      </c>
      <c r="L6654" s="3">
        <v>0</v>
      </c>
      <c r="M6654" s="3">
        <f t="shared" si="412"/>
        <v>80000</v>
      </c>
      <c r="N6654" s="3">
        <f t="shared" si="414"/>
        <v>20000</v>
      </c>
      <c r="O6654" s="3">
        <f t="shared" si="415"/>
        <v>0</v>
      </c>
      <c r="T6654" t="s">
        <v>77</v>
      </c>
      <c r="U6654">
        <f>VLOOKUP(T6654,Index!$J$2:$K$1319,2,FALSE)</f>
        <v>1199</v>
      </c>
      <c r="V6654" t="s">
        <v>15</v>
      </c>
      <c r="W6654">
        <f t="shared" si="413"/>
        <v>1</v>
      </c>
    </row>
    <row r="6655" spans="1:23">
      <c r="A6655" t="s">
        <v>5152</v>
      </c>
      <c r="B6655" t="s">
        <v>20</v>
      </c>
      <c r="C6655">
        <f>VLOOKUP(B6655,Index!$A$2:$B$18,2,FALSE)</f>
        <v>3</v>
      </c>
      <c r="D6655">
        <v>2008</v>
      </c>
      <c r="E6655" t="s">
        <v>187</v>
      </c>
      <c r="F6655">
        <f>VLOOKUP(E6655,Index!$D$2:$E$13,2,FALSE)</f>
        <v>2</v>
      </c>
      <c r="G6655" t="s">
        <v>168</v>
      </c>
      <c r="H6655">
        <f>VLOOKUP(G6655,Index!$G$2:$H$40,2,FALSE)</f>
        <v>19</v>
      </c>
      <c r="I6655" s="3">
        <v>70000</v>
      </c>
      <c r="J6655" s="3">
        <v>0</v>
      </c>
      <c r="K6655" s="3">
        <v>0</v>
      </c>
      <c r="L6655" s="3">
        <v>10000</v>
      </c>
      <c r="M6655" s="3">
        <f t="shared" si="412"/>
        <v>80000</v>
      </c>
      <c r="N6655" s="3">
        <f t="shared" si="414"/>
        <v>20000</v>
      </c>
      <c r="O6655" s="3">
        <f t="shared" si="415"/>
        <v>0</v>
      </c>
      <c r="P6655">
        <v>7.5</v>
      </c>
      <c r="Q6655">
        <v>15</v>
      </c>
      <c r="R6655">
        <v>8.3000000000000007</v>
      </c>
      <c r="S6655">
        <v>4</v>
      </c>
      <c r="T6655" t="s">
        <v>252</v>
      </c>
      <c r="U6655">
        <f>VLOOKUP(T6655,Index!$J$2:$K$1319,2,FALSE)</f>
        <v>646</v>
      </c>
      <c r="V6655" t="s">
        <v>15</v>
      </c>
      <c r="W6655">
        <f t="shared" si="413"/>
        <v>3</v>
      </c>
    </row>
    <row r="6656" spans="1:23">
      <c r="A6656" t="s">
        <v>5153</v>
      </c>
      <c r="B6656" t="s">
        <v>97</v>
      </c>
      <c r="C6656">
        <f>VLOOKUP(B6656,Index!$A$2:$B$18,2,FALSE)</f>
        <v>16</v>
      </c>
      <c r="D6656">
        <v>2006</v>
      </c>
      <c r="E6656" t="s">
        <v>48</v>
      </c>
      <c r="F6656">
        <f>VLOOKUP(E6656,Index!$D$2:$E$13,2,FALSE)</f>
        <v>9</v>
      </c>
      <c r="G6656" t="s">
        <v>77</v>
      </c>
      <c r="H6656">
        <f>VLOOKUP(G6656,Index!$G$2:$H$40,2,FALSE)</f>
        <v>35</v>
      </c>
      <c r="I6656" s="3">
        <v>60000</v>
      </c>
      <c r="J6656" s="3">
        <v>20000</v>
      </c>
      <c r="K6656" s="3">
        <v>0</v>
      </c>
      <c r="L6656" s="3">
        <v>0</v>
      </c>
      <c r="M6656" s="3">
        <f t="shared" si="412"/>
        <v>80000</v>
      </c>
      <c r="N6656" s="3">
        <f t="shared" si="414"/>
        <v>20000</v>
      </c>
      <c r="O6656" s="3">
        <f t="shared" si="415"/>
        <v>0</v>
      </c>
      <c r="P6656">
        <v>7.8</v>
      </c>
      <c r="Q6656">
        <v>15</v>
      </c>
      <c r="R6656">
        <v>6.3</v>
      </c>
      <c r="S6656">
        <v>32</v>
      </c>
      <c r="T6656" t="s">
        <v>185</v>
      </c>
      <c r="U6656">
        <f>VLOOKUP(T6656,Index!$J$2:$K$1319,2,FALSE)</f>
        <v>1207</v>
      </c>
      <c r="V6656" t="s">
        <v>37</v>
      </c>
      <c r="W6656">
        <f t="shared" si="413"/>
        <v>3</v>
      </c>
    </row>
    <row r="6657" spans="1:23">
      <c r="A6657" t="s">
        <v>1409</v>
      </c>
      <c r="B6657" t="s">
        <v>107</v>
      </c>
      <c r="C6657">
        <f>VLOOKUP(B6657,Index!$A$2:$B$18,2,FALSE)</f>
        <v>6</v>
      </c>
      <c r="D6657">
        <v>2012</v>
      </c>
      <c r="E6657" t="s">
        <v>21</v>
      </c>
      <c r="F6657">
        <f>VLOOKUP(E6657,Index!$D$2:$E$13,2,FALSE)</f>
        <v>5</v>
      </c>
      <c r="G6657" t="s">
        <v>77</v>
      </c>
      <c r="H6657">
        <f>VLOOKUP(G6657,Index!$G$2:$H$40,2,FALSE)</f>
        <v>35</v>
      </c>
      <c r="I6657" s="3">
        <v>0</v>
      </c>
      <c r="J6657" s="3">
        <v>60000</v>
      </c>
      <c r="K6657" s="3">
        <v>0</v>
      </c>
      <c r="L6657" s="3">
        <v>10000</v>
      </c>
      <c r="M6657" s="3">
        <f t="shared" si="412"/>
        <v>70000</v>
      </c>
      <c r="N6657" s="3">
        <f t="shared" si="414"/>
        <v>17500</v>
      </c>
      <c r="O6657" s="3">
        <f t="shared" si="415"/>
        <v>0</v>
      </c>
      <c r="P6657">
        <v>8.6</v>
      </c>
      <c r="Q6657">
        <v>11</v>
      </c>
      <c r="R6657">
        <v>8.4</v>
      </c>
      <c r="S6657">
        <v>337</v>
      </c>
      <c r="T6657" t="s">
        <v>1410</v>
      </c>
      <c r="U6657">
        <f>VLOOKUP(T6657,Index!$J$2:$K$1319,2,FALSE)</f>
        <v>1229</v>
      </c>
      <c r="V6657" t="s">
        <v>78</v>
      </c>
      <c r="W6657">
        <f t="shared" si="413"/>
        <v>3</v>
      </c>
    </row>
    <row r="6658" spans="1:23">
      <c r="A6658" t="s">
        <v>1444</v>
      </c>
      <c r="B6658" t="s">
        <v>156</v>
      </c>
      <c r="C6658">
        <f>VLOOKUP(B6658,Index!$A$2:$B$18,2,FALSE)</f>
        <v>4</v>
      </c>
      <c r="D6658">
        <v>2002</v>
      </c>
      <c r="E6658" t="s">
        <v>48</v>
      </c>
      <c r="F6658">
        <f>VLOOKUP(E6658,Index!$D$2:$E$13,2,FALSE)</f>
        <v>9</v>
      </c>
      <c r="G6658" t="s">
        <v>1211</v>
      </c>
      <c r="H6658">
        <f>VLOOKUP(G6658,Index!$G$2:$H$40,2,FALSE)</f>
        <v>39</v>
      </c>
      <c r="I6658" s="3">
        <v>50000</v>
      </c>
      <c r="J6658" s="3">
        <v>20000</v>
      </c>
      <c r="K6658" s="3">
        <v>0</v>
      </c>
      <c r="L6658" s="3">
        <v>0</v>
      </c>
      <c r="M6658" s="3">
        <f t="shared" ref="M6658:M6721" si="416">SUM(I6658:L6658)</f>
        <v>70000</v>
      </c>
      <c r="N6658" s="3">
        <f t="shared" si="414"/>
        <v>17500</v>
      </c>
      <c r="O6658" s="3">
        <f t="shared" si="415"/>
        <v>0</v>
      </c>
      <c r="P6658">
        <v>4.5999999999999996</v>
      </c>
      <c r="Q6658">
        <v>5</v>
      </c>
      <c r="R6658">
        <v>1.7</v>
      </c>
      <c r="S6658">
        <v>11</v>
      </c>
      <c r="T6658" t="s">
        <v>838</v>
      </c>
      <c r="U6658">
        <f>VLOOKUP(T6658,Index!$J$2:$K$1319,2,FALSE)</f>
        <v>932</v>
      </c>
      <c r="V6658" t="s">
        <v>61</v>
      </c>
      <c r="W6658">
        <f t="shared" ref="W6658:W6721" si="417">IF(T6658=G6658,1,3)</f>
        <v>3</v>
      </c>
    </row>
    <row r="6659" spans="1:23">
      <c r="A6659" t="s">
        <v>5154</v>
      </c>
      <c r="B6659" t="s">
        <v>12</v>
      </c>
      <c r="C6659">
        <f>VLOOKUP(B6659,Index!$A$2:$B$18,2,FALSE)</f>
        <v>13</v>
      </c>
      <c r="D6659">
        <v>2007</v>
      </c>
      <c r="E6659" t="s">
        <v>23</v>
      </c>
      <c r="F6659">
        <f>VLOOKUP(E6659,Index!$D$2:$E$13,2,FALSE)</f>
        <v>4</v>
      </c>
      <c r="G6659" t="s">
        <v>77</v>
      </c>
      <c r="H6659">
        <f>VLOOKUP(G6659,Index!$G$2:$H$40,2,FALSE)</f>
        <v>35</v>
      </c>
      <c r="I6659" s="3">
        <v>70000</v>
      </c>
      <c r="J6659" s="3">
        <v>0</v>
      </c>
      <c r="K6659" s="3">
        <v>0</v>
      </c>
      <c r="L6659" s="3">
        <v>10000</v>
      </c>
      <c r="M6659" s="3">
        <f t="shared" si="416"/>
        <v>80000</v>
      </c>
      <c r="N6659" s="3">
        <f t="shared" ref="N6659:N6722" si="418">AVERAGE(I6659:L6659)</f>
        <v>20000</v>
      </c>
      <c r="O6659" s="3">
        <f t="shared" ref="O6659:O6722" si="419">IF(M6659&gt;AVERAGE($M$2:$M$8064),1,0)</f>
        <v>0</v>
      </c>
      <c r="P6659">
        <v>5.4</v>
      </c>
      <c r="Q6659">
        <v>6</v>
      </c>
      <c r="R6659">
        <v>5.7</v>
      </c>
      <c r="S6659">
        <v>6</v>
      </c>
      <c r="T6659" t="s">
        <v>5155</v>
      </c>
      <c r="U6659">
        <f>VLOOKUP(T6659,Index!$J$2:$K$1319,2,FALSE)</f>
        <v>1201</v>
      </c>
      <c r="V6659" t="s">
        <v>15</v>
      </c>
      <c r="W6659">
        <f t="shared" si="417"/>
        <v>3</v>
      </c>
    </row>
    <row r="6660" spans="1:23">
      <c r="A6660" t="s">
        <v>745</v>
      </c>
      <c r="B6660" t="s">
        <v>97</v>
      </c>
      <c r="C6660">
        <f>VLOOKUP(B6660,Index!$A$2:$B$18,2,FALSE)</f>
        <v>16</v>
      </c>
      <c r="D6660">
        <v>2002</v>
      </c>
      <c r="E6660" t="s">
        <v>34</v>
      </c>
      <c r="F6660">
        <f>VLOOKUP(E6660,Index!$D$2:$E$13,2,FALSE)</f>
        <v>1</v>
      </c>
      <c r="G6660" t="s">
        <v>429</v>
      </c>
      <c r="H6660">
        <f>VLOOKUP(G6660,Index!$G$2:$H$40,2,FALSE)</f>
        <v>34</v>
      </c>
      <c r="I6660" s="3">
        <v>60000</v>
      </c>
      <c r="J6660" s="3">
        <v>20000</v>
      </c>
      <c r="K6660" s="3">
        <v>0</v>
      </c>
      <c r="L6660" s="3">
        <v>0</v>
      </c>
      <c r="M6660" s="3">
        <f t="shared" si="416"/>
        <v>80000</v>
      </c>
      <c r="N6660" s="3">
        <f t="shared" si="418"/>
        <v>20000</v>
      </c>
      <c r="O6660" s="3">
        <f t="shared" si="419"/>
        <v>0</v>
      </c>
      <c r="P6660">
        <v>7</v>
      </c>
      <c r="Q6660">
        <v>11</v>
      </c>
      <c r="R6660">
        <v>8.9</v>
      </c>
      <c r="S6660">
        <v>20</v>
      </c>
      <c r="T6660" t="s">
        <v>658</v>
      </c>
      <c r="U6660">
        <f>VLOOKUP(T6660,Index!$J$2:$K$1319,2,FALSE)</f>
        <v>833</v>
      </c>
      <c r="V6660" t="s">
        <v>61</v>
      </c>
      <c r="W6660">
        <f t="shared" si="417"/>
        <v>3</v>
      </c>
    </row>
    <row r="6661" spans="1:23">
      <c r="A6661" t="s">
        <v>4933</v>
      </c>
      <c r="B6661" t="s">
        <v>33</v>
      </c>
      <c r="C6661">
        <f>VLOOKUP(B6661,Index!$A$2:$B$18,2,FALSE)</f>
        <v>9</v>
      </c>
      <c r="D6661">
        <v>2011</v>
      </c>
      <c r="E6661" t="s">
        <v>17</v>
      </c>
      <c r="F6661">
        <f>VLOOKUP(E6661,Index!$D$2:$E$13,2,FALSE)</f>
        <v>7</v>
      </c>
      <c r="G6661" t="s">
        <v>168</v>
      </c>
      <c r="H6661">
        <f>VLOOKUP(G6661,Index!$G$2:$H$40,2,FALSE)</f>
        <v>19</v>
      </c>
      <c r="I6661" s="3">
        <v>70000</v>
      </c>
      <c r="J6661" s="3">
        <v>0</v>
      </c>
      <c r="K6661" s="3">
        <v>0</v>
      </c>
      <c r="L6661" s="3">
        <v>10000</v>
      </c>
      <c r="M6661" s="3">
        <f t="shared" si="416"/>
        <v>80000</v>
      </c>
      <c r="N6661" s="3">
        <f t="shared" si="418"/>
        <v>20000</v>
      </c>
      <c r="O6661" s="3">
        <f t="shared" si="419"/>
        <v>0</v>
      </c>
      <c r="P6661">
        <v>6.7</v>
      </c>
      <c r="Q6661">
        <v>5</v>
      </c>
      <c r="R6661">
        <v>6.8</v>
      </c>
      <c r="S6661">
        <v>4</v>
      </c>
      <c r="T6661" t="s">
        <v>4934</v>
      </c>
      <c r="U6661">
        <f>VLOOKUP(T6661,Index!$J$2:$K$1319,2,FALSE)</f>
        <v>601</v>
      </c>
      <c r="V6661" t="s">
        <v>78</v>
      </c>
      <c r="W6661">
        <f t="shared" si="417"/>
        <v>3</v>
      </c>
    </row>
    <row r="6662" spans="1:23">
      <c r="A6662" t="s">
        <v>4302</v>
      </c>
      <c r="B6662" t="s">
        <v>97</v>
      </c>
      <c r="C6662">
        <f>VLOOKUP(B6662,Index!$A$2:$B$18,2,FALSE)</f>
        <v>16</v>
      </c>
      <c r="D6662">
        <v>2004</v>
      </c>
      <c r="E6662" t="s">
        <v>23</v>
      </c>
      <c r="F6662">
        <f>VLOOKUP(E6662,Index!$D$2:$E$13,2,FALSE)</f>
        <v>4</v>
      </c>
      <c r="G6662" t="s">
        <v>1028</v>
      </c>
      <c r="H6662">
        <f>VLOOKUP(G6662,Index!$G$2:$H$40,2,FALSE)</f>
        <v>9</v>
      </c>
      <c r="I6662" s="3">
        <v>60000</v>
      </c>
      <c r="J6662" s="3">
        <v>20000</v>
      </c>
      <c r="K6662" s="3">
        <v>0</v>
      </c>
      <c r="L6662" s="3">
        <v>0</v>
      </c>
      <c r="M6662" s="3">
        <f t="shared" si="416"/>
        <v>80000</v>
      </c>
      <c r="N6662" s="3">
        <f t="shared" si="418"/>
        <v>20000</v>
      </c>
      <c r="O6662" s="3">
        <f t="shared" si="419"/>
        <v>0</v>
      </c>
      <c r="P6662">
        <v>7.9</v>
      </c>
      <c r="Q6662">
        <v>26</v>
      </c>
      <c r="R6662">
        <v>5.4</v>
      </c>
      <c r="S6662">
        <v>10</v>
      </c>
      <c r="T6662" t="s">
        <v>4303</v>
      </c>
      <c r="U6662">
        <f>VLOOKUP(T6662,Index!$J$2:$K$1319,2,FALSE)</f>
        <v>750</v>
      </c>
      <c r="V6662" t="s">
        <v>61</v>
      </c>
      <c r="W6662">
        <f t="shared" si="417"/>
        <v>3</v>
      </c>
    </row>
    <row r="6663" spans="1:23">
      <c r="A6663" t="s">
        <v>5156</v>
      </c>
      <c r="B6663" t="s">
        <v>20</v>
      </c>
      <c r="C6663">
        <f>VLOOKUP(B6663,Index!$A$2:$B$18,2,FALSE)</f>
        <v>3</v>
      </c>
      <c r="D6663">
        <v>2008</v>
      </c>
      <c r="E6663" t="s">
        <v>34</v>
      </c>
      <c r="F6663">
        <f>VLOOKUP(E6663,Index!$D$2:$E$13,2,FALSE)</f>
        <v>1</v>
      </c>
      <c r="G6663" t="s">
        <v>173</v>
      </c>
      <c r="H6663">
        <f>VLOOKUP(G6663,Index!$G$2:$H$40,2,FALSE)</f>
        <v>31</v>
      </c>
      <c r="I6663" s="3">
        <v>70000</v>
      </c>
      <c r="J6663" s="3">
        <v>0</v>
      </c>
      <c r="K6663" s="3">
        <v>0</v>
      </c>
      <c r="L6663" s="3">
        <v>0</v>
      </c>
      <c r="M6663" s="3">
        <f t="shared" si="416"/>
        <v>70000</v>
      </c>
      <c r="N6663" s="3">
        <f t="shared" si="418"/>
        <v>17500</v>
      </c>
      <c r="O6663" s="3">
        <f t="shared" si="419"/>
        <v>0</v>
      </c>
      <c r="P6663">
        <v>7</v>
      </c>
      <c r="Q6663">
        <v>21</v>
      </c>
      <c r="R6663">
        <v>6.3</v>
      </c>
      <c r="S6663">
        <v>4</v>
      </c>
      <c r="T6663" t="s">
        <v>183</v>
      </c>
      <c r="U6663">
        <f>VLOOKUP(T6663,Index!$J$2:$K$1319,2,FALSE)</f>
        <v>1116</v>
      </c>
      <c r="V6663" t="s">
        <v>78</v>
      </c>
      <c r="W6663">
        <f t="shared" si="417"/>
        <v>3</v>
      </c>
    </row>
    <row r="6664" spans="1:23">
      <c r="A6664" t="s">
        <v>5157</v>
      </c>
      <c r="B6664" t="s">
        <v>112</v>
      </c>
      <c r="C6664">
        <f>VLOOKUP(B6664,Index!$A$2:$B$18,2,FALSE)</f>
        <v>11</v>
      </c>
      <c r="D6664">
        <v>2006</v>
      </c>
      <c r="E6664" t="s">
        <v>13</v>
      </c>
      <c r="F6664">
        <f>VLOOKUP(E6664,Index!$D$2:$E$13,2,FALSE)</f>
        <v>11</v>
      </c>
      <c r="G6664" t="s">
        <v>45</v>
      </c>
      <c r="H6664">
        <f>VLOOKUP(G6664,Index!$G$2:$H$40,2,FALSE)</f>
        <v>30</v>
      </c>
      <c r="I6664" s="3">
        <v>70000</v>
      </c>
      <c r="J6664" s="3">
        <v>0</v>
      </c>
      <c r="K6664" s="3">
        <v>0</v>
      </c>
      <c r="L6664" s="3">
        <v>10000</v>
      </c>
      <c r="M6664" s="3">
        <f t="shared" si="416"/>
        <v>80000</v>
      </c>
      <c r="N6664" s="3">
        <f t="shared" si="418"/>
        <v>20000</v>
      </c>
      <c r="O6664" s="3">
        <f t="shared" si="419"/>
        <v>0</v>
      </c>
      <c r="P6664">
        <v>7.2</v>
      </c>
      <c r="Q6664">
        <v>44</v>
      </c>
      <c r="T6664" t="s">
        <v>782</v>
      </c>
      <c r="U6664">
        <f>VLOOKUP(T6664,Index!$J$2:$K$1319,2,FALSE)</f>
        <v>1001</v>
      </c>
      <c r="V6664" t="s">
        <v>15</v>
      </c>
      <c r="W6664">
        <f t="shared" si="417"/>
        <v>3</v>
      </c>
    </row>
    <row r="6665" spans="1:23">
      <c r="A6665" t="s">
        <v>4490</v>
      </c>
      <c r="B6665" t="s">
        <v>12</v>
      </c>
      <c r="C6665">
        <f>VLOOKUP(B6665,Index!$A$2:$B$18,2,FALSE)</f>
        <v>13</v>
      </c>
      <c r="D6665">
        <v>2008</v>
      </c>
      <c r="E6665" t="s">
        <v>90</v>
      </c>
      <c r="F6665">
        <f>VLOOKUP(E6665,Index!$D$2:$E$13,2,FALSE)</f>
        <v>8</v>
      </c>
      <c r="G6665" t="s">
        <v>1018</v>
      </c>
      <c r="H6665">
        <f>VLOOKUP(G6665,Index!$G$2:$H$40,2,FALSE)</f>
        <v>28</v>
      </c>
      <c r="I6665" s="3">
        <v>70000</v>
      </c>
      <c r="J6665" s="3">
        <v>0</v>
      </c>
      <c r="K6665" s="3">
        <v>0</v>
      </c>
      <c r="L6665" s="3">
        <v>10000</v>
      </c>
      <c r="M6665" s="3">
        <f t="shared" si="416"/>
        <v>80000</v>
      </c>
      <c r="N6665" s="3">
        <f t="shared" si="418"/>
        <v>20000</v>
      </c>
      <c r="O6665" s="3">
        <f t="shared" si="419"/>
        <v>0</v>
      </c>
      <c r="P6665">
        <v>5</v>
      </c>
      <c r="Q6665">
        <v>22</v>
      </c>
      <c r="R6665">
        <v>8.1</v>
      </c>
      <c r="S6665">
        <v>24</v>
      </c>
      <c r="T6665" t="s">
        <v>4301</v>
      </c>
      <c r="U6665">
        <f>VLOOKUP(T6665,Index!$J$2:$K$1319,2,FALSE)</f>
        <v>1087</v>
      </c>
      <c r="V6665" t="s">
        <v>61</v>
      </c>
      <c r="W6665">
        <f t="shared" si="417"/>
        <v>3</v>
      </c>
    </row>
    <row r="6666" spans="1:23">
      <c r="A6666" t="s">
        <v>5099</v>
      </c>
      <c r="B6666" t="s">
        <v>33</v>
      </c>
      <c r="C6666">
        <f>VLOOKUP(B6666,Index!$A$2:$B$18,2,FALSE)</f>
        <v>9</v>
      </c>
      <c r="D6666">
        <v>2014</v>
      </c>
      <c r="E6666" t="s">
        <v>90</v>
      </c>
      <c r="F6666">
        <f>VLOOKUP(E6666,Index!$D$2:$E$13,2,FALSE)</f>
        <v>8</v>
      </c>
      <c r="G6666" t="s">
        <v>1807</v>
      </c>
      <c r="H6666">
        <f>VLOOKUP(G6666,Index!$G$2:$H$40,2,FALSE)</f>
        <v>27</v>
      </c>
      <c r="I6666" s="3">
        <v>50000</v>
      </c>
      <c r="J6666" s="3">
        <v>10000</v>
      </c>
      <c r="K6666" s="3">
        <v>0</v>
      </c>
      <c r="L6666" s="3">
        <v>10000</v>
      </c>
      <c r="M6666" s="3">
        <f t="shared" si="416"/>
        <v>70000</v>
      </c>
      <c r="N6666" s="3">
        <f t="shared" si="418"/>
        <v>17500</v>
      </c>
      <c r="O6666" s="3">
        <f t="shared" si="419"/>
        <v>0</v>
      </c>
      <c r="P6666">
        <v>7.1</v>
      </c>
      <c r="Q6666">
        <v>18</v>
      </c>
      <c r="R6666">
        <v>7.3</v>
      </c>
      <c r="S6666">
        <v>27</v>
      </c>
      <c r="T6666" t="s">
        <v>5100</v>
      </c>
      <c r="U6666">
        <f>VLOOKUP(T6666,Index!$J$2:$K$1319,2,FALSE)</f>
        <v>445</v>
      </c>
      <c r="V6666" t="s">
        <v>61</v>
      </c>
      <c r="W6666">
        <f t="shared" si="417"/>
        <v>3</v>
      </c>
    </row>
    <row r="6667" spans="1:23">
      <c r="A6667" t="s">
        <v>5090</v>
      </c>
      <c r="B6667" t="s">
        <v>20</v>
      </c>
      <c r="C6667">
        <f>VLOOKUP(B6667,Index!$A$2:$B$18,2,FALSE)</f>
        <v>3</v>
      </c>
      <c r="D6667">
        <v>2010</v>
      </c>
      <c r="E6667" t="s">
        <v>13</v>
      </c>
      <c r="F6667">
        <f>VLOOKUP(E6667,Index!$D$2:$E$13,2,FALSE)</f>
        <v>11</v>
      </c>
      <c r="G6667" t="s">
        <v>49</v>
      </c>
      <c r="H6667">
        <f>VLOOKUP(G6667,Index!$G$2:$H$40,2,FALSE)</f>
        <v>4</v>
      </c>
      <c r="I6667" s="3">
        <v>70000</v>
      </c>
      <c r="J6667" s="3">
        <v>0</v>
      </c>
      <c r="K6667" s="3">
        <v>0</v>
      </c>
      <c r="L6667" s="3">
        <v>10000</v>
      </c>
      <c r="M6667" s="3">
        <f t="shared" si="416"/>
        <v>80000</v>
      </c>
      <c r="N6667" s="3">
        <f t="shared" si="418"/>
        <v>20000</v>
      </c>
      <c r="O6667" s="3">
        <f t="shared" si="419"/>
        <v>0</v>
      </c>
      <c r="T6667" t="s">
        <v>49</v>
      </c>
      <c r="U6667">
        <f>VLOOKUP(T6667,Index!$J$2:$K$1319,2,FALSE)</f>
        <v>35</v>
      </c>
      <c r="V6667" t="s">
        <v>15</v>
      </c>
      <c r="W6667">
        <f t="shared" si="417"/>
        <v>1</v>
      </c>
    </row>
    <row r="6668" spans="1:23">
      <c r="A6668" t="s">
        <v>4140</v>
      </c>
      <c r="B6668" t="s">
        <v>33</v>
      </c>
      <c r="C6668">
        <f>VLOOKUP(B6668,Index!$A$2:$B$18,2,FALSE)</f>
        <v>9</v>
      </c>
      <c r="D6668">
        <v>2011</v>
      </c>
      <c r="E6668" t="s">
        <v>23</v>
      </c>
      <c r="F6668">
        <f>VLOOKUP(E6668,Index!$D$2:$E$13,2,FALSE)</f>
        <v>4</v>
      </c>
      <c r="G6668" t="s">
        <v>144</v>
      </c>
      <c r="H6668">
        <f>VLOOKUP(G6668,Index!$G$2:$H$40,2,FALSE)</f>
        <v>1</v>
      </c>
      <c r="I6668" s="3">
        <v>50000</v>
      </c>
      <c r="J6668" s="3">
        <v>20000</v>
      </c>
      <c r="K6668" s="3">
        <v>0</v>
      </c>
      <c r="L6668" s="3">
        <v>10000</v>
      </c>
      <c r="M6668" s="3">
        <f t="shared" si="416"/>
        <v>80000</v>
      </c>
      <c r="N6668" s="3">
        <f t="shared" si="418"/>
        <v>20000</v>
      </c>
      <c r="O6668" s="3">
        <f t="shared" si="419"/>
        <v>0</v>
      </c>
      <c r="T6668" t="s">
        <v>144</v>
      </c>
      <c r="U6668">
        <f>VLOOKUP(T6668,Index!$J$2:$K$1319,2,FALSE)</f>
        <v>22</v>
      </c>
      <c r="V6668" t="s">
        <v>61</v>
      </c>
      <c r="W6668">
        <f t="shared" si="417"/>
        <v>1</v>
      </c>
    </row>
    <row r="6669" spans="1:23">
      <c r="A6669" t="s">
        <v>4668</v>
      </c>
      <c r="B6669" t="s">
        <v>33</v>
      </c>
      <c r="C6669">
        <f>VLOOKUP(B6669,Index!$A$2:$B$18,2,FALSE)</f>
        <v>9</v>
      </c>
      <c r="D6669">
        <v>2008</v>
      </c>
      <c r="E6669" t="s">
        <v>48</v>
      </c>
      <c r="F6669">
        <f>VLOOKUP(E6669,Index!$D$2:$E$13,2,FALSE)</f>
        <v>9</v>
      </c>
      <c r="G6669" t="s">
        <v>49</v>
      </c>
      <c r="H6669">
        <f>VLOOKUP(G6669,Index!$G$2:$H$40,2,FALSE)</f>
        <v>4</v>
      </c>
      <c r="I6669" s="3">
        <v>70000</v>
      </c>
      <c r="J6669" s="3">
        <v>0</v>
      </c>
      <c r="K6669" s="3">
        <v>0</v>
      </c>
      <c r="L6669" s="3">
        <v>10000</v>
      </c>
      <c r="M6669" s="3">
        <f t="shared" si="416"/>
        <v>80000</v>
      </c>
      <c r="N6669" s="3">
        <f t="shared" si="418"/>
        <v>20000</v>
      </c>
      <c r="O6669" s="3">
        <f t="shared" si="419"/>
        <v>0</v>
      </c>
      <c r="P6669">
        <v>3.6</v>
      </c>
      <c r="Q6669">
        <v>7</v>
      </c>
      <c r="R6669">
        <v>2.4</v>
      </c>
      <c r="S6669">
        <v>15</v>
      </c>
      <c r="T6669" t="s">
        <v>49</v>
      </c>
      <c r="U6669">
        <f>VLOOKUP(T6669,Index!$J$2:$K$1319,2,FALSE)</f>
        <v>35</v>
      </c>
      <c r="V6669" t="s">
        <v>61</v>
      </c>
      <c r="W6669">
        <f t="shared" si="417"/>
        <v>1</v>
      </c>
    </row>
    <row r="6670" spans="1:23">
      <c r="A6670" t="s">
        <v>3217</v>
      </c>
      <c r="B6670" t="s">
        <v>97</v>
      </c>
      <c r="C6670">
        <f>VLOOKUP(B6670,Index!$A$2:$B$18,2,FALSE)</f>
        <v>16</v>
      </c>
      <c r="D6670">
        <v>2003</v>
      </c>
      <c r="E6670" t="s">
        <v>21</v>
      </c>
      <c r="F6670">
        <f>VLOOKUP(E6670,Index!$D$2:$E$13,2,FALSE)</f>
        <v>5</v>
      </c>
      <c r="G6670" t="s">
        <v>77</v>
      </c>
      <c r="H6670">
        <f>VLOOKUP(G6670,Index!$G$2:$H$40,2,FALSE)</f>
        <v>35</v>
      </c>
      <c r="I6670" s="3">
        <v>60000</v>
      </c>
      <c r="J6670" s="3">
        <v>20000</v>
      </c>
      <c r="K6670" s="3">
        <v>0</v>
      </c>
      <c r="L6670" s="3">
        <v>0</v>
      </c>
      <c r="M6670" s="3">
        <f t="shared" si="416"/>
        <v>80000</v>
      </c>
      <c r="N6670" s="3">
        <f t="shared" si="418"/>
        <v>20000</v>
      </c>
      <c r="O6670" s="3">
        <f t="shared" si="419"/>
        <v>0</v>
      </c>
      <c r="P6670">
        <v>7.5</v>
      </c>
      <c r="Q6670">
        <v>13</v>
      </c>
      <c r="R6670">
        <v>7.9</v>
      </c>
      <c r="S6670">
        <v>8</v>
      </c>
      <c r="T6670" t="s">
        <v>77</v>
      </c>
      <c r="U6670">
        <f>VLOOKUP(T6670,Index!$J$2:$K$1319,2,FALSE)</f>
        <v>1199</v>
      </c>
      <c r="V6670" t="s">
        <v>15</v>
      </c>
      <c r="W6670">
        <f t="shared" si="417"/>
        <v>1</v>
      </c>
    </row>
    <row r="6671" spans="1:23">
      <c r="A6671" t="s">
        <v>3351</v>
      </c>
      <c r="B6671" t="s">
        <v>20</v>
      </c>
      <c r="C6671">
        <f>VLOOKUP(B6671,Index!$A$2:$B$18,2,FALSE)</f>
        <v>3</v>
      </c>
      <c r="D6671">
        <v>2006</v>
      </c>
      <c r="E6671" t="s">
        <v>34</v>
      </c>
      <c r="F6671">
        <f>VLOOKUP(E6671,Index!$D$2:$E$13,2,FALSE)</f>
        <v>1</v>
      </c>
      <c r="G6671" t="s">
        <v>94</v>
      </c>
      <c r="H6671">
        <f>VLOOKUP(G6671,Index!$G$2:$H$40,2,FALSE)</f>
        <v>15</v>
      </c>
      <c r="I6671" s="3">
        <v>70000</v>
      </c>
      <c r="J6671" s="3">
        <v>0</v>
      </c>
      <c r="K6671" s="3">
        <v>0</v>
      </c>
      <c r="L6671" s="3">
        <v>10000</v>
      </c>
      <c r="M6671" s="3">
        <f t="shared" si="416"/>
        <v>80000</v>
      </c>
      <c r="N6671" s="3">
        <f t="shared" si="418"/>
        <v>20000</v>
      </c>
      <c r="O6671" s="3">
        <f t="shared" si="419"/>
        <v>0</v>
      </c>
      <c r="P6671">
        <v>3.3</v>
      </c>
      <c r="Q6671">
        <v>8</v>
      </c>
      <c r="R6671">
        <v>4.9000000000000004</v>
      </c>
      <c r="S6671">
        <v>13</v>
      </c>
      <c r="T6671" t="s">
        <v>242</v>
      </c>
      <c r="U6671">
        <f>VLOOKUP(T6671,Index!$J$2:$K$1319,2,FALSE)</f>
        <v>360</v>
      </c>
      <c r="V6671" t="s">
        <v>15</v>
      </c>
      <c r="W6671">
        <f t="shared" si="417"/>
        <v>3</v>
      </c>
    </row>
    <row r="6672" spans="1:23">
      <c r="A6672" t="s">
        <v>5158</v>
      </c>
      <c r="B6672" t="s">
        <v>156</v>
      </c>
      <c r="C6672">
        <f>VLOOKUP(B6672,Index!$A$2:$B$18,2,FALSE)</f>
        <v>4</v>
      </c>
      <c r="D6672">
        <v>2002</v>
      </c>
      <c r="E6672" t="s">
        <v>21</v>
      </c>
      <c r="F6672">
        <f>VLOOKUP(E6672,Index!$D$2:$E$13,2,FALSE)</f>
        <v>5</v>
      </c>
      <c r="G6672" t="s">
        <v>192</v>
      </c>
      <c r="H6672">
        <f>VLOOKUP(G6672,Index!$G$2:$H$40,2,FALSE)</f>
        <v>8</v>
      </c>
      <c r="I6672" s="3">
        <v>50000</v>
      </c>
      <c r="J6672" s="3">
        <v>20000</v>
      </c>
      <c r="K6672" s="3">
        <v>0</v>
      </c>
      <c r="L6672" s="3">
        <v>0</v>
      </c>
      <c r="M6672" s="3">
        <f t="shared" si="416"/>
        <v>70000</v>
      </c>
      <c r="N6672" s="3">
        <f t="shared" si="418"/>
        <v>17500</v>
      </c>
      <c r="O6672" s="3">
        <f t="shared" si="419"/>
        <v>0</v>
      </c>
      <c r="P6672">
        <v>7.8</v>
      </c>
      <c r="Q6672">
        <v>19</v>
      </c>
      <c r="R6672">
        <v>8.8000000000000007</v>
      </c>
      <c r="S6672">
        <v>4</v>
      </c>
      <c r="T6672" t="s">
        <v>192</v>
      </c>
      <c r="U6672">
        <f>VLOOKUP(T6672,Index!$J$2:$K$1319,2,FALSE)</f>
        <v>202</v>
      </c>
      <c r="V6672" t="s">
        <v>15</v>
      </c>
      <c r="W6672">
        <f t="shared" si="417"/>
        <v>1</v>
      </c>
    </row>
    <row r="6673" spans="1:23">
      <c r="A6673" t="s">
        <v>4533</v>
      </c>
      <c r="B6673" t="s">
        <v>28</v>
      </c>
      <c r="C6673">
        <f>VLOOKUP(B6673,Index!$A$2:$B$18,2,FALSE)</f>
        <v>15</v>
      </c>
      <c r="D6673">
        <v>2010</v>
      </c>
      <c r="E6673" t="s">
        <v>34</v>
      </c>
      <c r="F6673">
        <f>VLOOKUP(E6673,Index!$D$2:$E$13,2,FALSE)</f>
        <v>1</v>
      </c>
      <c r="G6673" t="s">
        <v>194</v>
      </c>
      <c r="H6673">
        <f>VLOOKUP(G6673,Index!$G$2:$H$40,2,FALSE)</f>
        <v>38</v>
      </c>
      <c r="I6673" s="3">
        <v>60000</v>
      </c>
      <c r="J6673" s="3">
        <v>10000</v>
      </c>
      <c r="K6673" s="3">
        <v>0</v>
      </c>
      <c r="L6673" s="3">
        <v>10000</v>
      </c>
      <c r="M6673" s="3">
        <f t="shared" si="416"/>
        <v>80000</v>
      </c>
      <c r="N6673" s="3">
        <f t="shared" si="418"/>
        <v>20000</v>
      </c>
      <c r="O6673" s="3">
        <f t="shared" si="419"/>
        <v>0</v>
      </c>
      <c r="P6673">
        <v>6</v>
      </c>
      <c r="Q6673">
        <v>13</v>
      </c>
      <c r="R6673">
        <v>8</v>
      </c>
      <c r="S6673">
        <v>5</v>
      </c>
      <c r="T6673" t="s">
        <v>747</v>
      </c>
      <c r="U6673">
        <f>VLOOKUP(T6673,Index!$J$2:$K$1319,2,FALSE)</f>
        <v>652</v>
      </c>
      <c r="V6673" t="s">
        <v>78</v>
      </c>
      <c r="W6673">
        <f t="shared" si="417"/>
        <v>3</v>
      </c>
    </row>
    <row r="6674" spans="1:23">
      <c r="A6674" t="s">
        <v>134</v>
      </c>
      <c r="B6674" t="s">
        <v>107</v>
      </c>
      <c r="C6674">
        <f>VLOOKUP(B6674,Index!$A$2:$B$18,2,FALSE)</f>
        <v>6</v>
      </c>
      <c r="D6674">
        <v>2004</v>
      </c>
      <c r="E6674" t="s">
        <v>17</v>
      </c>
      <c r="F6674">
        <f>VLOOKUP(E6674,Index!$D$2:$E$13,2,FALSE)</f>
        <v>7</v>
      </c>
      <c r="G6674" t="s">
        <v>94</v>
      </c>
      <c r="H6674">
        <f>VLOOKUP(G6674,Index!$G$2:$H$40,2,FALSE)</f>
        <v>15</v>
      </c>
      <c r="I6674" s="3">
        <v>0</v>
      </c>
      <c r="J6674" s="3">
        <v>60000</v>
      </c>
      <c r="K6674" s="3">
        <v>0</v>
      </c>
      <c r="L6674" s="3">
        <v>10000</v>
      </c>
      <c r="M6674" s="3">
        <f t="shared" si="416"/>
        <v>70000</v>
      </c>
      <c r="N6674" s="3">
        <f t="shared" si="418"/>
        <v>17500</v>
      </c>
      <c r="O6674" s="3">
        <f t="shared" si="419"/>
        <v>0</v>
      </c>
      <c r="P6674">
        <v>8.1999999999999993</v>
      </c>
      <c r="Q6674">
        <v>31</v>
      </c>
      <c r="R6674">
        <v>8.5</v>
      </c>
      <c r="S6674">
        <v>407</v>
      </c>
      <c r="T6674" t="s">
        <v>135</v>
      </c>
      <c r="U6674">
        <f>VLOOKUP(T6674,Index!$J$2:$K$1319,2,FALSE)</f>
        <v>339</v>
      </c>
      <c r="V6674" t="s">
        <v>61</v>
      </c>
      <c r="W6674">
        <f t="shared" si="417"/>
        <v>3</v>
      </c>
    </row>
    <row r="6675" spans="1:23">
      <c r="A6675" t="s">
        <v>3816</v>
      </c>
      <c r="B6675" t="s">
        <v>132</v>
      </c>
      <c r="C6675">
        <f>VLOOKUP(B6675,Index!$A$2:$B$18,2,FALSE)</f>
        <v>5</v>
      </c>
      <c r="D6675">
        <v>2003</v>
      </c>
      <c r="E6675" t="s">
        <v>221</v>
      </c>
      <c r="F6675">
        <f>VLOOKUP(E6675,Index!$D$2:$E$13,2,FALSE)</f>
        <v>12</v>
      </c>
      <c r="G6675" t="s">
        <v>49</v>
      </c>
      <c r="H6675">
        <f>VLOOKUP(G6675,Index!$G$2:$H$40,2,FALSE)</f>
        <v>4</v>
      </c>
      <c r="I6675" s="3">
        <v>60000</v>
      </c>
      <c r="J6675" s="3">
        <v>10000</v>
      </c>
      <c r="K6675" s="3">
        <v>0</v>
      </c>
      <c r="L6675" s="3">
        <v>0</v>
      </c>
      <c r="M6675" s="3">
        <f t="shared" si="416"/>
        <v>70000</v>
      </c>
      <c r="N6675" s="3">
        <f t="shared" si="418"/>
        <v>17500</v>
      </c>
      <c r="O6675" s="3">
        <f t="shared" si="419"/>
        <v>0</v>
      </c>
      <c r="P6675">
        <v>8.1999999999999993</v>
      </c>
      <c r="Q6675">
        <v>19</v>
      </c>
      <c r="R6675">
        <v>8.8000000000000007</v>
      </c>
      <c r="S6675">
        <v>12</v>
      </c>
      <c r="T6675" t="s">
        <v>180</v>
      </c>
      <c r="U6675">
        <f>VLOOKUP(T6675,Index!$J$2:$K$1319,2,FALSE)</f>
        <v>683</v>
      </c>
      <c r="V6675" t="s">
        <v>61</v>
      </c>
      <c r="W6675">
        <f t="shared" si="417"/>
        <v>3</v>
      </c>
    </row>
    <row r="6676" spans="1:23">
      <c r="A6676" t="s">
        <v>5159</v>
      </c>
      <c r="B6676" t="s">
        <v>112</v>
      </c>
      <c r="C6676">
        <f>VLOOKUP(B6676,Index!$A$2:$B$18,2,FALSE)</f>
        <v>11</v>
      </c>
      <c r="D6676">
        <v>2005</v>
      </c>
      <c r="E6676" t="s">
        <v>13</v>
      </c>
      <c r="F6676">
        <f>VLOOKUP(E6676,Index!$D$2:$E$13,2,FALSE)</f>
        <v>11</v>
      </c>
      <c r="G6676" t="s">
        <v>585</v>
      </c>
      <c r="H6676">
        <f>VLOOKUP(G6676,Index!$G$2:$H$40,2,FALSE)</f>
        <v>12</v>
      </c>
      <c r="I6676" s="3">
        <v>70000</v>
      </c>
      <c r="J6676" s="3">
        <v>0</v>
      </c>
      <c r="K6676" s="3">
        <v>0</v>
      </c>
      <c r="L6676" s="3">
        <v>10000</v>
      </c>
      <c r="M6676" s="3">
        <f t="shared" si="416"/>
        <v>80000</v>
      </c>
      <c r="N6676" s="3">
        <f t="shared" si="418"/>
        <v>20000</v>
      </c>
      <c r="O6676" s="3">
        <f t="shared" si="419"/>
        <v>0</v>
      </c>
      <c r="P6676">
        <v>5.0999999999999996</v>
      </c>
      <c r="Q6676">
        <v>11</v>
      </c>
      <c r="R6676">
        <v>5.3</v>
      </c>
      <c r="S6676">
        <v>4</v>
      </c>
      <c r="T6676" t="s">
        <v>5160</v>
      </c>
      <c r="U6676">
        <f>VLOOKUP(T6676,Index!$J$2:$K$1319,2,FALSE)</f>
        <v>157</v>
      </c>
      <c r="V6676" t="s">
        <v>61</v>
      </c>
      <c r="W6676">
        <f t="shared" si="417"/>
        <v>3</v>
      </c>
    </row>
    <row r="6677" spans="1:23">
      <c r="A6677" t="s">
        <v>4625</v>
      </c>
      <c r="B6677" t="s">
        <v>33</v>
      </c>
      <c r="C6677">
        <f>VLOOKUP(B6677,Index!$A$2:$B$18,2,FALSE)</f>
        <v>9</v>
      </c>
      <c r="D6677">
        <v>2010</v>
      </c>
      <c r="E6677" t="s">
        <v>17</v>
      </c>
      <c r="F6677">
        <f>VLOOKUP(E6677,Index!$D$2:$E$13,2,FALSE)</f>
        <v>7</v>
      </c>
      <c r="G6677" t="s">
        <v>49</v>
      </c>
      <c r="H6677">
        <f>VLOOKUP(G6677,Index!$G$2:$H$40,2,FALSE)</f>
        <v>4</v>
      </c>
      <c r="I6677" s="3">
        <v>70000</v>
      </c>
      <c r="J6677" s="3">
        <v>0</v>
      </c>
      <c r="K6677" s="3">
        <v>0</v>
      </c>
      <c r="L6677" s="3">
        <v>10000</v>
      </c>
      <c r="M6677" s="3">
        <f t="shared" si="416"/>
        <v>80000</v>
      </c>
      <c r="N6677" s="3">
        <f t="shared" si="418"/>
        <v>20000</v>
      </c>
      <c r="O6677" s="3">
        <f t="shared" si="419"/>
        <v>0</v>
      </c>
      <c r="P6677">
        <v>4.7</v>
      </c>
      <c r="Q6677">
        <v>11</v>
      </c>
      <c r="R6677">
        <v>7</v>
      </c>
      <c r="S6677">
        <v>5</v>
      </c>
      <c r="T6677" t="s">
        <v>3165</v>
      </c>
      <c r="U6677">
        <f>VLOOKUP(T6677,Index!$J$2:$K$1319,2,FALSE)</f>
        <v>1031</v>
      </c>
      <c r="V6677" t="s">
        <v>37</v>
      </c>
      <c r="W6677">
        <f t="shared" si="417"/>
        <v>3</v>
      </c>
    </row>
    <row r="6678" spans="1:23">
      <c r="A6678" t="s">
        <v>5161</v>
      </c>
      <c r="B6678" t="s">
        <v>33</v>
      </c>
      <c r="C6678">
        <f>VLOOKUP(B6678,Index!$A$2:$B$18,2,FALSE)</f>
        <v>9</v>
      </c>
      <c r="D6678">
        <v>2014</v>
      </c>
      <c r="E6678" t="s">
        <v>34</v>
      </c>
      <c r="F6678">
        <f>VLOOKUP(E6678,Index!$D$2:$E$13,2,FALSE)</f>
        <v>1</v>
      </c>
      <c r="G6678" t="s">
        <v>585</v>
      </c>
      <c r="H6678">
        <f>VLOOKUP(G6678,Index!$G$2:$H$40,2,FALSE)</f>
        <v>12</v>
      </c>
      <c r="I6678" s="3">
        <v>40000</v>
      </c>
      <c r="J6678" s="3">
        <v>30000</v>
      </c>
      <c r="K6678" s="3">
        <v>0</v>
      </c>
      <c r="L6678" s="3">
        <v>10000</v>
      </c>
      <c r="M6678" s="3">
        <f t="shared" si="416"/>
        <v>80000</v>
      </c>
      <c r="N6678" s="3">
        <f t="shared" si="418"/>
        <v>20000</v>
      </c>
      <c r="O6678" s="3">
        <f t="shared" si="419"/>
        <v>0</v>
      </c>
      <c r="P6678">
        <v>4</v>
      </c>
      <c r="Q6678">
        <v>25</v>
      </c>
      <c r="R6678">
        <v>3.5</v>
      </c>
      <c r="S6678">
        <v>51</v>
      </c>
      <c r="T6678" t="s">
        <v>5162</v>
      </c>
      <c r="U6678">
        <f>VLOOKUP(T6678,Index!$J$2:$K$1319,2,FALSE)</f>
        <v>413</v>
      </c>
      <c r="V6678" t="s">
        <v>37</v>
      </c>
      <c r="W6678">
        <f t="shared" si="417"/>
        <v>3</v>
      </c>
    </row>
    <row r="6679" spans="1:23">
      <c r="A6679" t="s">
        <v>3712</v>
      </c>
      <c r="B6679" t="s">
        <v>112</v>
      </c>
      <c r="C6679">
        <f>VLOOKUP(B6679,Index!$A$2:$B$18,2,FALSE)</f>
        <v>11</v>
      </c>
      <c r="D6679">
        <v>2005</v>
      </c>
      <c r="E6679" t="s">
        <v>21</v>
      </c>
      <c r="F6679">
        <f>VLOOKUP(E6679,Index!$D$2:$E$13,2,FALSE)</f>
        <v>5</v>
      </c>
      <c r="G6679" t="s">
        <v>264</v>
      </c>
      <c r="H6679">
        <f>VLOOKUP(G6679,Index!$G$2:$H$40,2,FALSE)</f>
        <v>25</v>
      </c>
      <c r="I6679" s="3">
        <v>70000</v>
      </c>
      <c r="J6679" s="3">
        <v>0</v>
      </c>
      <c r="K6679" s="3">
        <v>0</v>
      </c>
      <c r="L6679" s="3">
        <v>10000</v>
      </c>
      <c r="M6679" s="3">
        <f t="shared" si="416"/>
        <v>80000</v>
      </c>
      <c r="N6679" s="3">
        <f t="shared" si="418"/>
        <v>20000</v>
      </c>
      <c r="O6679" s="3">
        <f t="shared" si="419"/>
        <v>0</v>
      </c>
      <c r="P6679">
        <v>6.1</v>
      </c>
      <c r="Q6679">
        <v>9</v>
      </c>
      <c r="R6679">
        <v>6</v>
      </c>
      <c r="S6679">
        <v>4</v>
      </c>
      <c r="T6679" t="s">
        <v>1181</v>
      </c>
      <c r="U6679">
        <f>VLOOKUP(T6679,Index!$J$2:$K$1319,2,FALSE)</f>
        <v>158</v>
      </c>
      <c r="V6679" t="s">
        <v>15</v>
      </c>
      <c r="W6679">
        <f t="shared" si="417"/>
        <v>3</v>
      </c>
    </row>
    <row r="6680" spans="1:23">
      <c r="A6680" t="s">
        <v>3752</v>
      </c>
      <c r="B6680" t="s">
        <v>63</v>
      </c>
      <c r="C6680">
        <f>VLOOKUP(B6680,Index!$A$2:$B$18,2,FALSE)</f>
        <v>1</v>
      </c>
      <c r="D6680">
        <v>2013</v>
      </c>
      <c r="E6680" t="s">
        <v>67</v>
      </c>
      <c r="F6680">
        <f>VLOOKUP(E6680,Index!$D$2:$E$13,2,FALSE)</f>
        <v>10</v>
      </c>
      <c r="G6680" t="s">
        <v>402</v>
      </c>
      <c r="H6680">
        <f>VLOOKUP(G6680,Index!$G$2:$H$40,2,FALSE)</f>
        <v>13</v>
      </c>
      <c r="I6680" s="3">
        <v>40000</v>
      </c>
      <c r="J6680" s="3">
        <v>30000</v>
      </c>
      <c r="K6680" s="3">
        <v>0</v>
      </c>
      <c r="L6680" s="3">
        <v>10000</v>
      </c>
      <c r="M6680" s="3">
        <f t="shared" si="416"/>
        <v>80000</v>
      </c>
      <c r="N6680" s="3">
        <f t="shared" si="418"/>
        <v>20000</v>
      </c>
      <c r="O6680" s="3">
        <f t="shared" si="419"/>
        <v>0</v>
      </c>
      <c r="R6680">
        <v>4.3</v>
      </c>
      <c r="S6680">
        <v>6</v>
      </c>
      <c r="T6680" t="s">
        <v>330</v>
      </c>
      <c r="U6680">
        <f>VLOOKUP(T6680,Index!$J$2:$K$1319,2,FALSE)</f>
        <v>1174</v>
      </c>
      <c r="V6680" t="s">
        <v>15</v>
      </c>
      <c r="W6680">
        <f t="shared" si="417"/>
        <v>3</v>
      </c>
    </row>
    <row r="6681" spans="1:23">
      <c r="A6681" t="s">
        <v>5163</v>
      </c>
      <c r="B6681" t="s">
        <v>156</v>
      </c>
      <c r="C6681">
        <f>VLOOKUP(B6681,Index!$A$2:$B$18,2,FALSE)</f>
        <v>4</v>
      </c>
      <c r="D6681">
        <v>2005</v>
      </c>
      <c r="E6681" t="s">
        <v>48</v>
      </c>
      <c r="F6681">
        <f>VLOOKUP(E6681,Index!$D$2:$E$13,2,FALSE)</f>
        <v>9</v>
      </c>
      <c r="G6681" t="s">
        <v>168</v>
      </c>
      <c r="H6681">
        <f>VLOOKUP(G6681,Index!$G$2:$H$40,2,FALSE)</f>
        <v>19</v>
      </c>
      <c r="I6681" s="3">
        <v>50000</v>
      </c>
      <c r="J6681" s="3">
        <v>20000</v>
      </c>
      <c r="K6681" s="3">
        <v>0</v>
      </c>
      <c r="L6681" s="3">
        <v>0</v>
      </c>
      <c r="M6681" s="3">
        <f t="shared" si="416"/>
        <v>70000</v>
      </c>
      <c r="N6681" s="3">
        <f t="shared" si="418"/>
        <v>17500</v>
      </c>
      <c r="O6681" s="3">
        <f t="shared" si="419"/>
        <v>0</v>
      </c>
      <c r="T6681" t="s">
        <v>580</v>
      </c>
      <c r="U6681">
        <f>VLOOKUP(T6681,Index!$J$2:$K$1319,2,FALSE)</f>
        <v>918</v>
      </c>
      <c r="V6681" t="s">
        <v>15</v>
      </c>
      <c r="W6681">
        <f t="shared" si="417"/>
        <v>3</v>
      </c>
    </row>
    <row r="6682" spans="1:23">
      <c r="A6682" t="s">
        <v>5164</v>
      </c>
      <c r="B6682" t="s">
        <v>12</v>
      </c>
      <c r="C6682">
        <f>VLOOKUP(B6682,Index!$A$2:$B$18,2,FALSE)</f>
        <v>13</v>
      </c>
      <c r="D6682">
        <v>2009</v>
      </c>
      <c r="E6682" t="s">
        <v>23</v>
      </c>
      <c r="F6682">
        <f>VLOOKUP(E6682,Index!$D$2:$E$13,2,FALSE)</f>
        <v>4</v>
      </c>
      <c r="G6682" t="s">
        <v>144</v>
      </c>
      <c r="H6682">
        <f>VLOOKUP(G6682,Index!$G$2:$H$40,2,FALSE)</f>
        <v>1</v>
      </c>
      <c r="I6682" s="3">
        <v>70000</v>
      </c>
      <c r="J6682" s="3">
        <v>0</v>
      </c>
      <c r="K6682" s="3">
        <v>0</v>
      </c>
      <c r="L6682" s="3">
        <v>10000</v>
      </c>
      <c r="M6682" s="3">
        <f t="shared" si="416"/>
        <v>80000</v>
      </c>
      <c r="N6682" s="3">
        <f t="shared" si="418"/>
        <v>20000</v>
      </c>
      <c r="O6682" s="3">
        <f t="shared" si="419"/>
        <v>0</v>
      </c>
      <c r="T6682" t="s">
        <v>144</v>
      </c>
      <c r="U6682">
        <f>VLOOKUP(T6682,Index!$J$2:$K$1319,2,FALSE)</f>
        <v>22</v>
      </c>
      <c r="V6682" t="s">
        <v>15</v>
      </c>
      <c r="W6682">
        <f t="shared" si="417"/>
        <v>1</v>
      </c>
    </row>
    <row r="6683" spans="1:23">
      <c r="A6683" t="s">
        <v>5165</v>
      </c>
      <c r="B6683" t="s">
        <v>20</v>
      </c>
      <c r="C6683">
        <f>VLOOKUP(B6683,Index!$A$2:$B$18,2,FALSE)</f>
        <v>3</v>
      </c>
      <c r="D6683">
        <v>2008</v>
      </c>
      <c r="E6683" t="s">
        <v>23</v>
      </c>
      <c r="F6683">
        <f>VLOOKUP(E6683,Index!$D$2:$E$13,2,FALSE)</f>
        <v>4</v>
      </c>
      <c r="G6683" t="s">
        <v>77</v>
      </c>
      <c r="H6683">
        <f>VLOOKUP(G6683,Index!$G$2:$H$40,2,FALSE)</f>
        <v>35</v>
      </c>
      <c r="I6683" s="3">
        <v>70000</v>
      </c>
      <c r="J6683" s="3">
        <v>0</v>
      </c>
      <c r="K6683" s="3">
        <v>0</v>
      </c>
      <c r="L6683" s="3">
        <v>10000</v>
      </c>
      <c r="M6683" s="3">
        <f t="shared" si="416"/>
        <v>80000</v>
      </c>
      <c r="N6683" s="3">
        <f t="shared" si="418"/>
        <v>20000</v>
      </c>
      <c r="O6683" s="3">
        <f t="shared" si="419"/>
        <v>0</v>
      </c>
      <c r="T6683" t="s">
        <v>1388</v>
      </c>
      <c r="U6683">
        <f>VLOOKUP(T6683,Index!$J$2:$K$1319,2,FALSE)</f>
        <v>892</v>
      </c>
      <c r="V6683" t="s">
        <v>15</v>
      </c>
      <c r="W6683">
        <f t="shared" si="417"/>
        <v>3</v>
      </c>
    </row>
    <row r="6684" spans="1:23">
      <c r="A6684" t="s">
        <v>4027</v>
      </c>
      <c r="B6684" t="s">
        <v>112</v>
      </c>
      <c r="C6684">
        <f>VLOOKUP(B6684,Index!$A$2:$B$18,2,FALSE)</f>
        <v>11</v>
      </c>
      <c r="D6684">
        <v>2006</v>
      </c>
      <c r="E6684" t="s">
        <v>21</v>
      </c>
      <c r="F6684">
        <f>VLOOKUP(E6684,Index!$D$2:$E$13,2,FALSE)</f>
        <v>5</v>
      </c>
      <c r="G6684" t="s">
        <v>77</v>
      </c>
      <c r="H6684">
        <f>VLOOKUP(G6684,Index!$G$2:$H$40,2,FALSE)</f>
        <v>35</v>
      </c>
      <c r="I6684" s="3">
        <v>70000</v>
      </c>
      <c r="J6684" s="3">
        <v>0</v>
      </c>
      <c r="K6684" s="3">
        <v>0</v>
      </c>
      <c r="L6684" s="3">
        <v>10000</v>
      </c>
      <c r="M6684" s="3">
        <f t="shared" si="416"/>
        <v>80000</v>
      </c>
      <c r="N6684" s="3">
        <f t="shared" si="418"/>
        <v>20000</v>
      </c>
      <c r="O6684" s="3">
        <f t="shared" si="419"/>
        <v>0</v>
      </c>
      <c r="T6684" t="s">
        <v>77</v>
      </c>
      <c r="U6684">
        <f>VLOOKUP(T6684,Index!$J$2:$K$1319,2,FALSE)</f>
        <v>1199</v>
      </c>
      <c r="V6684" t="s">
        <v>78</v>
      </c>
      <c r="W6684">
        <f t="shared" si="417"/>
        <v>1</v>
      </c>
    </row>
    <row r="6685" spans="1:23">
      <c r="A6685" t="s">
        <v>4787</v>
      </c>
      <c r="B6685" t="s">
        <v>12</v>
      </c>
      <c r="C6685">
        <f>VLOOKUP(B6685,Index!$A$2:$B$18,2,FALSE)</f>
        <v>13</v>
      </c>
      <c r="D6685">
        <v>2010</v>
      </c>
      <c r="E6685" t="s">
        <v>34</v>
      </c>
      <c r="F6685">
        <f>VLOOKUP(E6685,Index!$D$2:$E$13,2,FALSE)</f>
        <v>1</v>
      </c>
      <c r="G6685" t="s">
        <v>948</v>
      </c>
      <c r="H6685">
        <f>VLOOKUP(G6685,Index!$G$2:$H$40,2,FALSE)</f>
        <v>10</v>
      </c>
      <c r="I6685" s="3">
        <v>70000</v>
      </c>
      <c r="J6685" s="3">
        <v>0</v>
      </c>
      <c r="K6685" s="3">
        <v>0</v>
      </c>
      <c r="L6685" s="3">
        <v>0</v>
      </c>
      <c r="M6685" s="3">
        <f t="shared" si="416"/>
        <v>70000</v>
      </c>
      <c r="N6685" s="3">
        <f t="shared" si="418"/>
        <v>17500</v>
      </c>
      <c r="O6685" s="3">
        <f t="shared" si="419"/>
        <v>0</v>
      </c>
      <c r="T6685" t="s">
        <v>5166</v>
      </c>
      <c r="U6685">
        <f>VLOOKUP(T6685,Index!$J$2:$K$1319,2,FALSE)</f>
        <v>787</v>
      </c>
      <c r="V6685" t="s">
        <v>78</v>
      </c>
      <c r="W6685">
        <f t="shared" si="417"/>
        <v>3</v>
      </c>
    </row>
    <row r="6686" spans="1:23">
      <c r="A6686" t="s">
        <v>5167</v>
      </c>
      <c r="B6686" t="s">
        <v>156</v>
      </c>
      <c r="C6686">
        <f>VLOOKUP(B6686,Index!$A$2:$B$18,2,FALSE)</f>
        <v>4</v>
      </c>
      <c r="D6686">
        <v>2002</v>
      </c>
      <c r="E6686" t="s">
        <v>43</v>
      </c>
      <c r="F6686">
        <f>VLOOKUP(E6686,Index!$D$2:$E$13,2,FALSE)</f>
        <v>6</v>
      </c>
      <c r="G6686" t="s">
        <v>588</v>
      </c>
      <c r="H6686">
        <f>VLOOKUP(G6686,Index!$G$2:$H$40,2,FALSE)</f>
        <v>37</v>
      </c>
      <c r="I6686" s="3">
        <v>50000</v>
      </c>
      <c r="J6686" s="3">
        <v>20000</v>
      </c>
      <c r="K6686" s="3">
        <v>0</v>
      </c>
      <c r="L6686" s="3">
        <v>0</v>
      </c>
      <c r="M6686" s="3">
        <f t="shared" si="416"/>
        <v>70000</v>
      </c>
      <c r="N6686" s="3">
        <f t="shared" si="418"/>
        <v>17500</v>
      </c>
      <c r="O6686" s="3">
        <f t="shared" si="419"/>
        <v>0</v>
      </c>
      <c r="P6686">
        <v>7.5</v>
      </c>
      <c r="Q6686">
        <v>9</v>
      </c>
      <c r="T6686" t="s">
        <v>102</v>
      </c>
      <c r="U6686">
        <f>VLOOKUP(T6686,Index!$J$2:$K$1319,2,FALSE)</f>
        <v>537</v>
      </c>
      <c r="V6686" t="s">
        <v>15</v>
      </c>
      <c r="W6686">
        <f t="shared" si="417"/>
        <v>3</v>
      </c>
    </row>
    <row r="6687" spans="1:23">
      <c r="A6687" t="s">
        <v>2299</v>
      </c>
      <c r="B6687" t="s">
        <v>107</v>
      </c>
      <c r="C6687">
        <f>VLOOKUP(B6687,Index!$A$2:$B$18,2,FALSE)</f>
        <v>6</v>
      </c>
      <c r="D6687">
        <v>2009</v>
      </c>
      <c r="E6687" t="s">
        <v>48</v>
      </c>
      <c r="F6687">
        <f>VLOOKUP(E6687,Index!$D$2:$E$13,2,FALSE)</f>
        <v>9</v>
      </c>
      <c r="G6687" t="s">
        <v>194</v>
      </c>
      <c r="H6687">
        <f>VLOOKUP(G6687,Index!$G$2:$H$40,2,FALSE)</f>
        <v>38</v>
      </c>
      <c r="I6687" s="3">
        <v>20000</v>
      </c>
      <c r="J6687" s="3">
        <v>50000</v>
      </c>
      <c r="K6687" s="3">
        <v>0</v>
      </c>
      <c r="L6687" s="3">
        <v>10000</v>
      </c>
      <c r="M6687" s="3">
        <f t="shared" si="416"/>
        <v>80000</v>
      </c>
      <c r="N6687" s="3">
        <f t="shared" si="418"/>
        <v>20000</v>
      </c>
      <c r="O6687" s="3">
        <f t="shared" si="419"/>
        <v>0</v>
      </c>
      <c r="P6687">
        <v>7.9</v>
      </c>
      <c r="Q6687">
        <v>49</v>
      </c>
      <c r="R6687">
        <v>7.8</v>
      </c>
      <c r="S6687">
        <v>520</v>
      </c>
      <c r="T6687" t="s">
        <v>445</v>
      </c>
      <c r="U6687">
        <f>VLOOKUP(T6687,Index!$J$2:$K$1319,2,FALSE)</f>
        <v>754</v>
      </c>
      <c r="V6687" t="s">
        <v>37</v>
      </c>
      <c r="W6687">
        <f t="shared" si="417"/>
        <v>3</v>
      </c>
    </row>
    <row r="6688" spans="1:23">
      <c r="A6688" t="s">
        <v>4260</v>
      </c>
      <c r="B6688" t="s">
        <v>28</v>
      </c>
      <c r="C6688">
        <f>VLOOKUP(B6688,Index!$A$2:$B$18,2,FALSE)</f>
        <v>15</v>
      </c>
      <c r="D6688">
        <v>2009</v>
      </c>
      <c r="E6688" t="s">
        <v>34</v>
      </c>
      <c r="F6688">
        <f>VLOOKUP(E6688,Index!$D$2:$E$13,2,FALSE)</f>
        <v>1</v>
      </c>
      <c r="G6688" t="s">
        <v>429</v>
      </c>
      <c r="H6688">
        <f>VLOOKUP(G6688,Index!$G$2:$H$40,2,FALSE)</f>
        <v>34</v>
      </c>
      <c r="I6688" s="3">
        <v>30000</v>
      </c>
      <c r="J6688" s="3">
        <v>40000</v>
      </c>
      <c r="K6688" s="3">
        <v>0</v>
      </c>
      <c r="L6688" s="3">
        <v>0</v>
      </c>
      <c r="M6688" s="3">
        <f t="shared" si="416"/>
        <v>70000</v>
      </c>
      <c r="N6688" s="3">
        <f t="shared" si="418"/>
        <v>17500</v>
      </c>
      <c r="O6688" s="3">
        <f t="shared" si="419"/>
        <v>0</v>
      </c>
      <c r="R6688">
        <v>6.5</v>
      </c>
      <c r="S6688">
        <v>15</v>
      </c>
      <c r="T6688" t="s">
        <v>590</v>
      </c>
      <c r="U6688">
        <f>VLOOKUP(T6688,Index!$J$2:$K$1319,2,FALSE)</f>
        <v>518</v>
      </c>
      <c r="V6688" t="s">
        <v>15</v>
      </c>
      <c r="W6688">
        <f t="shared" si="417"/>
        <v>3</v>
      </c>
    </row>
    <row r="6689" spans="1:23">
      <c r="A6689" t="s">
        <v>2729</v>
      </c>
      <c r="B6689" t="s">
        <v>97</v>
      </c>
      <c r="C6689">
        <f>VLOOKUP(B6689,Index!$A$2:$B$18,2,FALSE)</f>
        <v>16</v>
      </c>
      <c r="D6689">
        <v>2003</v>
      </c>
      <c r="E6689" t="s">
        <v>21</v>
      </c>
      <c r="F6689">
        <f>VLOOKUP(E6689,Index!$D$2:$E$13,2,FALSE)</f>
        <v>5</v>
      </c>
      <c r="G6689" t="s">
        <v>264</v>
      </c>
      <c r="H6689">
        <f>VLOOKUP(G6689,Index!$G$2:$H$40,2,FALSE)</f>
        <v>25</v>
      </c>
      <c r="I6689" s="3">
        <v>50000</v>
      </c>
      <c r="J6689" s="3">
        <v>20000</v>
      </c>
      <c r="K6689" s="3">
        <v>0</v>
      </c>
      <c r="L6689" s="3">
        <v>0</v>
      </c>
      <c r="M6689" s="3">
        <f t="shared" si="416"/>
        <v>70000</v>
      </c>
      <c r="N6689" s="3">
        <f t="shared" si="418"/>
        <v>17500</v>
      </c>
      <c r="O6689" s="3">
        <f t="shared" si="419"/>
        <v>0</v>
      </c>
      <c r="P6689">
        <v>7.5</v>
      </c>
      <c r="Q6689">
        <v>18</v>
      </c>
      <c r="R6689">
        <v>8.4</v>
      </c>
      <c r="S6689">
        <v>8</v>
      </c>
      <c r="T6689" t="s">
        <v>323</v>
      </c>
      <c r="U6689">
        <f>VLOOKUP(T6689,Index!$J$2:$K$1319,2,FALSE)</f>
        <v>70</v>
      </c>
      <c r="V6689" t="s">
        <v>61</v>
      </c>
      <c r="W6689">
        <f t="shared" si="417"/>
        <v>3</v>
      </c>
    </row>
    <row r="6690" spans="1:23">
      <c r="A6690" t="s">
        <v>5168</v>
      </c>
      <c r="B6690" t="s">
        <v>107</v>
      </c>
      <c r="C6690">
        <f>VLOOKUP(B6690,Index!$A$2:$B$18,2,FALSE)</f>
        <v>6</v>
      </c>
      <c r="D6690">
        <v>2004</v>
      </c>
      <c r="E6690" t="s">
        <v>221</v>
      </c>
      <c r="F6690">
        <f>VLOOKUP(E6690,Index!$D$2:$E$13,2,FALSE)</f>
        <v>12</v>
      </c>
      <c r="G6690" t="s">
        <v>94</v>
      </c>
      <c r="H6690">
        <f>VLOOKUP(G6690,Index!$G$2:$H$40,2,FALSE)</f>
        <v>15</v>
      </c>
      <c r="I6690" s="3">
        <v>10000</v>
      </c>
      <c r="J6690" s="3">
        <v>60000</v>
      </c>
      <c r="K6690" s="3">
        <v>0</v>
      </c>
      <c r="L6690" s="3">
        <v>10000</v>
      </c>
      <c r="M6690" s="3">
        <f t="shared" si="416"/>
        <v>80000</v>
      </c>
      <c r="N6690" s="3">
        <f t="shared" si="418"/>
        <v>20000</v>
      </c>
      <c r="O6690" s="3">
        <f t="shared" si="419"/>
        <v>0</v>
      </c>
      <c r="P6690">
        <v>8.1999999999999993</v>
      </c>
      <c r="Q6690">
        <v>42</v>
      </c>
      <c r="R6690">
        <v>8.6</v>
      </c>
      <c r="S6690">
        <v>199</v>
      </c>
      <c r="T6690" t="s">
        <v>137</v>
      </c>
      <c r="U6690">
        <f>VLOOKUP(T6690,Index!$J$2:$K$1319,2,FALSE)</f>
        <v>349</v>
      </c>
      <c r="V6690" t="s">
        <v>61</v>
      </c>
      <c r="W6690">
        <f t="shared" si="417"/>
        <v>3</v>
      </c>
    </row>
    <row r="6691" spans="1:23">
      <c r="A6691" t="s">
        <v>5169</v>
      </c>
      <c r="B6691" t="s">
        <v>39</v>
      </c>
      <c r="C6691">
        <f>VLOOKUP(B6691,Index!$A$2:$B$18,2,FALSE)</f>
        <v>8</v>
      </c>
      <c r="D6691">
        <v>2004</v>
      </c>
      <c r="E6691" t="s">
        <v>221</v>
      </c>
      <c r="F6691">
        <f>VLOOKUP(E6691,Index!$D$2:$E$13,2,FALSE)</f>
        <v>12</v>
      </c>
      <c r="G6691" t="s">
        <v>657</v>
      </c>
      <c r="H6691">
        <f>VLOOKUP(G6691,Index!$G$2:$H$40,2,FALSE)</f>
        <v>33</v>
      </c>
      <c r="I6691" s="3">
        <v>40000</v>
      </c>
      <c r="J6691" s="3">
        <v>30000</v>
      </c>
      <c r="K6691" s="3">
        <v>0</v>
      </c>
      <c r="L6691" s="3">
        <v>10000</v>
      </c>
      <c r="M6691" s="3">
        <f t="shared" si="416"/>
        <v>80000</v>
      </c>
      <c r="N6691" s="3">
        <f t="shared" si="418"/>
        <v>20000</v>
      </c>
      <c r="O6691" s="3">
        <f t="shared" si="419"/>
        <v>0</v>
      </c>
      <c r="P6691">
        <v>7.3</v>
      </c>
      <c r="Q6691">
        <v>26</v>
      </c>
      <c r="R6691">
        <v>8.1</v>
      </c>
      <c r="S6691">
        <v>20</v>
      </c>
      <c r="T6691" t="s">
        <v>1394</v>
      </c>
      <c r="U6691">
        <f>VLOOKUP(T6691,Index!$J$2:$K$1319,2,FALSE)</f>
        <v>638</v>
      </c>
      <c r="V6691" t="s">
        <v>61</v>
      </c>
      <c r="W6691">
        <f t="shared" si="417"/>
        <v>3</v>
      </c>
    </row>
    <row r="6692" spans="1:23">
      <c r="A6692" t="s">
        <v>5170</v>
      </c>
      <c r="B6692" t="s">
        <v>20</v>
      </c>
      <c r="C6692">
        <f>VLOOKUP(B6692,Index!$A$2:$B$18,2,FALSE)</f>
        <v>3</v>
      </c>
      <c r="D6692">
        <v>2006</v>
      </c>
      <c r="E6692" t="s">
        <v>13</v>
      </c>
      <c r="F6692">
        <f>VLOOKUP(E6692,Index!$D$2:$E$13,2,FALSE)</f>
        <v>11</v>
      </c>
      <c r="G6692" t="s">
        <v>1211</v>
      </c>
      <c r="H6692">
        <f>VLOOKUP(G6692,Index!$G$2:$H$40,2,FALSE)</f>
        <v>39</v>
      </c>
      <c r="I6692" s="3">
        <v>70000</v>
      </c>
      <c r="J6692" s="3">
        <v>0</v>
      </c>
      <c r="K6692" s="3">
        <v>0</v>
      </c>
      <c r="L6692" s="3">
        <v>10000</v>
      </c>
      <c r="M6692" s="3">
        <f t="shared" si="416"/>
        <v>80000</v>
      </c>
      <c r="N6692" s="3">
        <f t="shared" si="418"/>
        <v>20000</v>
      </c>
      <c r="O6692" s="3">
        <f t="shared" si="419"/>
        <v>0</v>
      </c>
      <c r="T6692" t="s">
        <v>675</v>
      </c>
      <c r="U6692">
        <f>VLOOKUP(T6692,Index!$J$2:$K$1319,2,FALSE)</f>
        <v>439</v>
      </c>
      <c r="V6692" t="s">
        <v>15</v>
      </c>
      <c r="W6692">
        <f t="shared" si="417"/>
        <v>3</v>
      </c>
    </row>
    <row r="6693" spans="1:23">
      <c r="A6693" t="s">
        <v>3783</v>
      </c>
      <c r="B6693" t="s">
        <v>112</v>
      </c>
      <c r="C6693">
        <f>VLOOKUP(B6693,Index!$A$2:$B$18,2,FALSE)</f>
        <v>11</v>
      </c>
      <c r="D6693">
        <v>2008</v>
      </c>
      <c r="E6693" t="s">
        <v>59</v>
      </c>
      <c r="F6693">
        <f>VLOOKUP(E6693,Index!$D$2:$E$13,2,FALSE)</f>
        <v>3</v>
      </c>
      <c r="G6693" t="s">
        <v>2182</v>
      </c>
      <c r="H6693">
        <f>VLOOKUP(G6693,Index!$G$2:$H$40,2,FALSE)</f>
        <v>18</v>
      </c>
      <c r="I6693" s="3">
        <v>70000</v>
      </c>
      <c r="J6693" s="3">
        <v>0</v>
      </c>
      <c r="K6693" s="3">
        <v>0</v>
      </c>
      <c r="L6693" s="3">
        <v>0</v>
      </c>
      <c r="M6693" s="3">
        <f t="shared" si="416"/>
        <v>70000</v>
      </c>
      <c r="N6693" s="3">
        <f t="shared" si="418"/>
        <v>17500</v>
      </c>
      <c r="O6693" s="3">
        <f t="shared" si="419"/>
        <v>0</v>
      </c>
      <c r="P6693">
        <v>6.1</v>
      </c>
      <c r="Q6693">
        <v>16</v>
      </c>
      <c r="R6693">
        <v>7</v>
      </c>
      <c r="S6693">
        <v>9</v>
      </c>
      <c r="T6693" t="s">
        <v>2977</v>
      </c>
      <c r="U6693">
        <f>VLOOKUP(T6693,Index!$J$2:$K$1319,2,FALSE)</f>
        <v>1050</v>
      </c>
      <c r="V6693" t="s">
        <v>61</v>
      </c>
      <c r="W6693">
        <f t="shared" si="417"/>
        <v>3</v>
      </c>
    </row>
    <row r="6694" spans="1:23">
      <c r="A6694" t="s">
        <v>5171</v>
      </c>
      <c r="B6694" t="s">
        <v>39</v>
      </c>
      <c r="C6694">
        <f>VLOOKUP(B6694,Index!$A$2:$B$18,2,FALSE)</f>
        <v>8</v>
      </c>
      <c r="D6694">
        <v>2002</v>
      </c>
      <c r="E6694" t="s">
        <v>67</v>
      </c>
      <c r="F6694">
        <f>VLOOKUP(E6694,Index!$D$2:$E$13,2,FALSE)</f>
        <v>10</v>
      </c>
      <c r="G6694" t="s">
        <v>407</v>
      </c>
      <c r="H6694">
        <f>VLOOKUP(G6694,Index!$G$2:$H$40,2,FALSE)</f>
        <v>29</v>
      </c>
      <c r="I6694" s="3">
        <v>40000</v>
      </c>
      <c r="J6694" s="3">
        <v>30000</v>
      </c>
      <c r="K6694" s="3">
        <v>0</v>
      </c>
      <c r="L6694" s="3">
        <v>10000</v>
      </c>
      <c r="M6694" s="3">
        <f t="shared" si="416"/>
        <v>80000</v>
      </c>
      <c r="N6694" s="3">
        <f t="shared" si="418"/>
        <v>20000</v>
      </c>
      <c r="O6694" s="3">
        <f t="shared" si="419"/>
        <v>0</v>
      </c>
      <c r="P6694">
        <v>6.4</v>
      </c>
      <c r="Q6694">
        <v>18</v>
      </c>
      <c r="R6694">
        <v>7</v>
      </c>
      <c r="S6694">
        <v>8</v>
      </c>
      <c r="T6694" t="s">
        <v>770</v>
      </c>
      <c r="U6694">
        <f>VLOOKUP(T6694,Index!$J$2:$K$1319,2,FALSE)</f>
        <v>1011</v>
      </c>
      <c r="V6694" t="s">
        <v>15</v>
      </c>
      <c r="W6694">
        <f t="shared" si="417"/>
        <v>3</v>
      </c>
    </row>
    <row r="6695" spans="1:23">
      <c r="A6695" t="s">
        <v>5172</v>
      </c>
      <c r="B6695" t="s">
        <v>39</v>
      </c>
      <c r="C6695">
        <f>VLOOKUP(B6695,Index!$A$2:$B$18,2,FALSE)</f>
        <v>8</v>
      </c>
      <c r="D6695">
        <v>2004</v>
      </c>
      <c r="E6695" t="s">
        <v>221</v>
      </c>
      <c r="F6695">
        <f>VLOOKUP(E6695,Index!$D$2:$E$13,2,FALSE)</f>
        <v>12</v>
      </c>
      <c r="G6695" t="s">
        <v>180</v>
      </c>
      <c r="H6695">
        <f>VLOOKUP(G6695,Index!$G$2:$H$40,2,FALSE)</f>
        <v>20</v>
      </c>
      <c r="I6695" s="3">
        <v>40000</v>
      </c>
      <c r="J6695" s="3">
        <v>30000</v>
      </c>
      <c r="K6695" s="3">
        <v>0</v>
      </c>
      <c r="L6695" s="3">
        <v>10000</v>
      </c>
      <c r="M6695" s="3">
        <f t="shared" si="416"/>
        <v>80000</v>
      </c>
      <c r="N6695" s="3">
        <f t="shared" si="418"/>
        <v>20000</v>
      </c>
      <c r="O6695" s="3">
        <f t="shared" si="419"/>
        <v>0</v>
      </c>
      <c r="P6695">
        <v>6.4</v>
      </c>
      <c r="Q6695">
        <v>25</v>
      </c>
      <c r="R6695">
        <v>6</v>
      </c>
      <c r="S6695">
        <v>6</v>
      </c>
      <c r="T6695" t="s">
        <v>377</v>
      </c>
      <c r="U6695">
        <f>VLOOKUP(T6695,Index!$J$2:$K$1319,2,FALSE)</f>
        <v>325</v>
      </c>
      <c r="V6695" t="s">
        <v>61</v>
      </c>
      <c r="W6695">
        <f t="shared" si="417"/>
        <v>3</v>
      </c>
    </row>
    <row r="6696" spans="1:23">
      <c r="A6696" t="s">
        <v>5173</v>
      </c>
      <c r="B6696" t="s">
        <v>156</v>
      </c>
      <c r="C6696">
        <f>VLOOKUP(B6696,Index!$A$2:$B$18,2,FALSE)</f>
        <v>4</v>
      </c>
      <c r="D6696">
        <v>2005</v>
      </c>
      <c r="E6696" t="s">
        <v>23</v>
      </c>
      <c r="F6696">
        <f>VLOOKUP(E6696,Index!$D$2:$E$13,2,FALSE)</f>
        <v>4</v>
      </c>
      <c r="G6696" t="s">
        <v>1211</v>
      </c>
      <c r="H6696">
        <f>VLOOKUP(G6696,Index!$G$2:$H$40,2,FALSE)</f>
        <v>39</v>
      </c>
      <c r="I6696" s="3">
        <v>50000</v>
      </c>
      <c r="J6696" s="3">
        <v>20000</v>
      </c>
      <c r="K6696" s="3">
        <v>0</v>
      </c>
      <c r="L6696" s="3">
        <v>0</v>
      </c>
      <c r="M6696" s="3">
        <f t="shared" si="416"/>
        <v>70000</v>
      </c>
      <c r="N6696" s="3">
        <f t="shared" si="418"/>
        <v>17500</v>
      </c>
      <c r="O6696" s="3">
        <f t="shared" si="419"/>
        <v>0</v>
      </c>
      <c r="T6696" t="s">
        <v>4395</v>
      </c>
      <c r="U6696">
        <f>VLOOKUP(T6696,Index!$J$2:$K$1319,2,FALSE)</f>
        <v>335</v>
      </c>
      <c r="V6696" t="s">
        <v>15</v>
      </c>
      <c r="W6696">
        <f t="shared" si="417"/>
        <v>3</v>
      </c>
    </row>
    <row r="6697" spans="1:23">
      <c r="A6697" t="s">
        <v>3996</v>
      </c>
      <c r="B6697" t="s">
        <v>97</v>
      </c>
      <c r="C6697">
        <f>VLOOKUP(B6697,Index!$A$2:$B$18,2,FALSE)</f>
        <v>16</v>
      </c>
      <c r="D6697">
        <v>2002</v>
      </c>
      <c r="E6697" t="s">
        <v>221</v>
      </c>
      <c r="F6697">
        <f>VLOOKUP(E6697,Index!$D$2:$E$13,2,FALSE)</f>
        <v>12</v>
      </c>
      <c r="G6697" t="s">
        <v>267</v>
      </c>
      <c r="H6697">
        <f>VLOOKUP(G6697,Index!$G$2:$H$40,2,FALSE)</f>
        <v>14</v>
      </c>
      <c r="I6697" s="3">
        <v>50000</v>
      </c>
      <c r="J6697" s="3">
        <v>20000</v>
      </c>
      <c r="K6697" s="3">
        <v>0</v>
      </c>
      <c r="L6697" s="3">
        <v>0</v>
      </c>
      <c r="M6697" s="3">
        <f t="shared" si="416"/>
        <v>70000</v>
      </c>
      <c r="N6697" s="3">
        <f t="shared" si="418"/>
        <v>17500</v>
      </c>
      <c r="O6697" s="3">
        <f t="shared" si="419"/>
        <v>0</v>
      </c>
      <c r="P6697">
        <v>6.7</v>
      </c>
      <c r="Q6697">
        <v>12</v>
      </c>
      <c r="R6697">
        <v>8.4</v>
      </c>
      <c r="S6697">
        <v>5</v>
      </c>
      <c r="T6697" t="s">
        <v>3796</v>
      </c>
      <c r="U6697">
        <f>VLOOKUP(T6697,Index!$J$2:$K$1319,2,FALSE)</f>
        <v>908</v>
      </c>
      <c r="V6697" t="s">
        <v>61</v>
      </c>
      <c r="W6697">
        <f t="shared" si="417"/>
        <v>3</v>
      </c>
    </row>
    <row r="6698" spans="1:23">
      <c r="A6698" t="s">
        <v>5174</v>
      </c>
      <c r="B6698" t="s">
        <v>107</v>
      </c>
      <c r="C6698">
        <f>VLOOKUP(B6698,Index!$A$2:$B$18,2,FALSE)</f>
        <v>6</v>
      </c>
      <c r="D6698">
        <v>2010</v>
      </c>
      <c r="E6698" t="s">
        <v>67</v>
      </c>
      <c r="F6698">
        <f>VLOOKUP(E6698,Index!$D$2:$E$13,2,FALSE)</f>
        <v>10</v>
      </c>
      <c r="G6698" t="s">
        <v>585</v>
      </c>
      <c r="H6698">
        <f>VLOOKUP(G6698,Index!$G$2:$H$40,2,FALSE)</f>
        <v>12</v>
      </c>
      <c r="I6698" s="3">
        <v>20000</v>
      </c>
      <c r="J6698" s="3">
        <v>40000</v>
      </c>
      <c r="K6698" s="3">
        <v>0</v>
      </c>
      <c r="L6698" s="3">
        <v>10000</v>
      </c>
      <c r="M6698" s="3">
        <f t="shared" si="416"/>
        <v>70000</v>
      </c>
      <c r="N6698" s="3">
        <f t="shared" si="418"/>
        <v>17500</v>
      </c>
      <c r="O6698" s="3">
        <f t="shared" si="419"/>
        <v>0</v>
      </c>
      <c r="P6698">
        <v>6.1</v>
      </c>
      <c r="Q6698">
        <v>9</v>
      </c>
      <c r="R6698">
        <v>6.2</v>
      </c>
      <c r="S6698">
        <v>12</v>
      </c>
      <c r="T6698" t="s">
        <v>5175</v>
      </c>
      <c r="U6698">
        <f>VLOOKUP(T6698,Index!$J$2:$K$1319,2,FALSE)</f>
        <v>1237</v>
      </c>
      <c r="V6698" t="s">
        <v>61</v>
      </c>
      <c r="W6698">
        <f t="shared" si="417"/>
        <v>3</v>
      </c>
    </row>
    <row r="6699" spans="1:23">
      <c r="A6699" t="s">
        <v>5176</v>
      </c>
      <c r="B6699" t="s">
        <v>20</v>
      </c>
      <c r="C6699">
        <f>VLOOKUP(B6699,Index!$A$2:$B$18,2,FALSE)</f>
        <v>3</v>
      </c>
      <c r="D6699">
        <v>2009</v>
      </c>
      <c r="E6699" t="s">
        <v>43</v>
      </c>
      <c r="F6699">
        <f>VLOOKUP(E6699,Index!$D$2:$E$13,2,FALSE)</f>
        <v>6</v>
      </c>
      <c r="G6699" t="s">
        <v>1028</v>
      </c>
      <c r="H6699">
        <f>VLOOKUP(G6699,Index!$G$2:$H$40,2,FALSE)</f>
        <v>9</v>
      </c>
      <c r="I6699" s="3">
        <v>70000</v>
      </c>
      <c r="J6699" s="3">
        <v>0</v>
      </c>
      <c r="K6699" s="3">
        <v>0</v>
      </c>
      <c r="L6699" s="3">
        <v>10000</v>
      </c>
      <c r="M6699" s="3">
        <f t="shared" si="416"/>
        <v>80000</v>
      </c>
      <c r="N6699" s="3">
        <f t="shared" si="418"/>
        <v>20000</v>
      </c>
      <c r="O6699" s="3">
        <f t="shared" si="419"/>
        <v>0</v>
      </c>
      <c r="P6699">
        <v>5.8</v>
      </c>
      <c r="Q6699">
        <v>22</v>
      </c>
      <c r="R6699">
        <v>5.5</v>
      </c>
      <c r="S6699">
        <v>4</v>
      </c>
      <c r="T6699" t="s">
        <v>1359</v>
      </c>
      <c r="U6699">
        <f>VLOOKUP(T6699,Index!$J$2:$K$1319,2,FALSE)</f>
        <v>229</v>
      </c>
      <c r="V6699" t="s">
        <v>78</v>
      </c>
      <c r="W6699">
        <f t="shared" si="417"/>
        <v>3</v>
      </c>
    </row>
    <row r="6700" spans="1:23">
      <c r="A6700" t="s">
        <v>5177</v>
      </c>
      <c r="B6700" t="s">
        <v>97</v>
      </c>
      <c r="C6700">
        <f>VLOOKUP(B6700,Index!$A$2:$B$18,2,FALSE)</f>
        <v>16</v>
      </c>
      <c r="D6700">
        <v>2002</v>
      </c>
      <c r="E6700" t="s">
        <v>17</v>
      </c>
      <c r="F6700">
        <f>VLOOKUP(E6700,Index!$D$2:$E$13,2,FALSE)</f>
        <v>7</v>
      </c>
      <c r="G6700" t="s">
        <v>29</v>
      </c>
      <c r="H6700">
        <f>VLOOKUP(G6700,Index!$G$2:$H$40,2,FALSE)</f>
        <v>23</v>
      </c>
      <c r="I6700" s="3">
        <v>50000</v>
      </c>
      <c r="J6700" s="3">
        <v>20000</v>
      </c>
      <c r="K6700" s="3">
        <v>0</v>
      </c>
      <c r="L6700" s="3">
        <v>0</v>
      </c>
      <c r="M6700" s="3">
        <f t="shared" si="416"/>
        <v>70000</v>
      </c>
      <c r="N6700" s="3">
        <f t="shared" si="418"/>
        <v>17500</v>
      </c>
      <c r="O6700" s="3">
        <f t="shared" si="419"/>
        <v>0</v>
      </c>
      <c r="P6700">
        <v>5.6</v>
      </c>
      <c r="Q6700">
        <v>13</v>
      </c>
      <c r="T6700" t="s">
        <v>949</v>
      </c>
      <c r="U6700">
        <f>VLOOKUP(T6700,Index!$J$2:$K$1319,2,FALSE)</f>
        <v>475</v>
      </c>
      <c r="V6700" t="s">
        <v>61</v>
      </c>
      <c r="W6700">
        <f t="shared" si="417"/>
        <v>3</v>
      </c>
    </row>
    <row r="6701" spans="1:23">
      <c r="A6701" t="s">
        <v>5178</v>
      </c>
      <c r="B6701" t="s">
        <v>20</v>
      </c>
      <c r="C6701">
        <f>VLOOKUP(B6701,Index!$A$2:$B$18,2,FALSE)</f>
        <v>3</v>
      </c>
      <c r="D6701">
        <v>2008</v>
      </c>
      <c r="E6701" t="s">
        <v>34</v>
      </c>
      <c r="F6701">
        <f>VLOOKUP(E6701,Index!$D$2:$E$13,2,FALSE)</f>
        <v>1</v>
      </c>
      <c r="G6701" t="s">
        <v>657</v>
      </c>
      <c r="H6701">
        <f>VLOOKUP(G6701,Index!$G$2:$H$40,2,FALSE)</f>
        <v>33</v>
      </c>
      <c r="I6701" s="3">
        <v>70000</v>
      </c>
      <c r="J6701" s="3">
        <v>0</v>
      </c>
      <c r="K6701" s="3">
        <v>0</v>
      </c>
      <c r="L6701" s="3">
        <v>10000</v>
      </c>
      <c r="M6701" s="3">
        <f t="shared" si="416"/>
        <v>80000</v>
      </c>
      <c r="N6701" s="3">
        <f t="shared" si="418"/>
        <v>20000</v>
      </c>
      <c r="O6701" s="3">
        <f t="shared" si="419"/>
        <v>0</v>
      </c>
      <c r="P6701">
        <v>6.6</v>
      </c>
      <c r="Q6701">
        <v>12</v>
      </c>
      <c r="T6701" t="s">
        <v>5179</v>
      </c>
      <c r="U6701">
        <f>VLOOKUP(T6701,Index!$J$2:$K$1319,2,FALSE)</f>
        <v>639</v>
      </c>
      <c r="V6701" t="s">
        <v>15</v>
      </c>
      <c r="W6701">
        <f t="shared" si="417"/>
        <v>3</v>
      </c>
    </row>
    <row r="6702" spans="1:23">
      <c r="A6702" t="s">
        <v>5180</v>
      </c>
      <c r="B6702" t="s">
        <v>20</v>
      </c>
      <c r="C6702">
        <f>VLOOKUP(B6702,Index!$A$2:$B$18,2,FALSE)</f>
        <v>3</v>
      </c>
      <c r="D6702">
        <v>2009</v>
      </c>
      <c r="E6702" t="s">
        <v>67</v>
      </c>
      <c r="F6702">
        <f>VLOOKUP(E6702,Index!$D$2:$E$13,2,FALSE)</f>
        <v>10</v>
      </c>
      <c r="G6702" t="s">
        <v>144</v>
      </c>
      <c r="H6702">
        <f>VLOOKUP(G6702,Index!$G$2:$H$40,2,FALSE)</f>
        <v>1</v>
      </c>
      <c r="I6702" s="3">
        <v>70000</v>
      </c>
      <c r="J6702" s="3">
        <v>0</v>
      </c>
      <c r="K6702" s="3">
        <v>0</v>
      </c>
      <c r="L6702" s="3">
        <v>10000</v>
      </c>
      <c r="M6702" s="3">
        <f t="shared" si="416"/>
        <v>80000</v>
      </c>
      <c r="N6702" s="3">
        <f t="shared" si="418"/>
        <v>20000</v>
      </c>
      <c r="O6702" s="3">
        <f t="shared" si="419"/>
        <v>0</v>
      </c>
      <c r="T6702" t="s">
        <v>144</v>
      </c>
      <c r="U6702">
        <f>VLOOKUP(T6702,Index!$J$2:$K$1319,2,FALSE)</f>
        <v>22</v>
      </c>
      <c r="V6702" t="s">
        <v>15</v>
      </c>
      <c r="W6702">
        <f t="shared" si="417"/>
        <v>1</v>
      </c>
    </row>
    <row r="6703" spans="1:23">
      <c r="A6703" t="s">
        <v>5181</v>
      </c>
      <c r="B6703" t="s">
        <v>28</v>
      </c>
      <c r="C6703">
        <f>VLOOKUP(B6703,Index!$A$2:$B$18,2,FALSE)</f>
        <v>15</v>
      </c>
      <c r="D6703">
        <v>2006</v>
      </c>
      <c r="E6703" t="s">
        <v>59</v>
      </c>
      <c r="F6703">
        <f>VLOOKUP(E6703,Index!$D$2:$E$13,2,FALSE)</f>
        <v>3</v>
      </c>
      <c r="G6703" t="s">
        <v>480</v>
      </c>
      <c r="H6703">
        <f>VLOOKUP(G6703,Index!$G$2:$H$40,2,FALSE)</f>
        <v>21</v>
      </c>
      <c r="I6703" s="3">
        <v>60000</v>
      </c>
      <c r="J6703" s="3">
        <v>10000</v>
      </c>
      <c r="K6703" s="3">
        <v>0</v>
      </c>
      <c r="L6703" s="3">
        <v>10000</v>
      </c>
      <c r="M6703" s="3">
        <f t="shared" si="416"/>
        <v>80000</v>
      </c>
      <c r="N6703" s="3">
        <f t="shared" si="418"/>
        <v>20000</v>
      </c>
      <c r="O6703" s="3">
        <f t="shared" si="419"/>
        <v>0</v>
      </c>
      <c r="P6703">
        <v>3.8</v>
      </c>
      <c r="Q6703">
        <v>18</v>
      </c>
      <c r="R6703">
        <v>4.0999999999999996</v>
      </c>
      <c r="S6703">
        <v>14</v>
      </c>
      <c r="T6703" t="s">
        <v>949</v>
      </c>
      <c r="U6703">
        <f>VLOOKUP(T6703,Index!$J$2:$K$1319,2,FALSE)</f>
        <v>475</v>
      </c>
      <c r="V6703" t="s">
        <v>37</v>
      </c>
      <c r="W6703">
        <f t="shared" si="417"/>
        <v>3</v>
      </c>
    </row>
    <row r="6704" spans="1:23">
      <c r="A6704" t="s">
        <v>5182</v>
      </c>
      <c r="B6704" t="s">
        <v>39</v>
      </c>
      <c r="C6704">
        <f>VLOOKUP(B6704,Index!$A$2:$B$18,2,FALSE)</f>
        <v>8</v>
      </c>
      <c r="D6704">
        <v>2007</v>
      </c>
      <c r="E6704" t="s">
        <v>221</v>
      </c>
      <c r="F6704">
        <f>VLOOKUP(E6704,Index!$D$2:$E$13,2,FALSE)</f>
        <v>12</v>
      </c>
      <c r="G6704" t="s">
        <v>657</v>
      </c>
      <c r="H6704">
        <f>VLOOKUP(G6704,Index!$G$2:$H$40,2,FALSE)</f>
        <v>33</v>
      </c>
      <c r="I6704" s="3">
        <v>0</v>
      </c>
      <c r="J6704" s="3">
        <v>0</v>
      </c>
      <c r="K6704" s="3">
        <v>70000</v>
      </c>
      <c r="L6704" s="3">
        <v>0</v>
      </c>
      <c r="M6704" s="3">
        <f t="shared" si="416"/>
        <v>70000</v>
      </c>
      <c r="N6704" s="3">
        <f t="shared" si="418"/>
        <v>17500</v>
      </c>
      <c r="O6704" s="3">
        <f t="shared" si="419"/>
        <v>0</v>
      </c>
      <c r="P6704">
        <v>6.9</v>
      </c>
      <c r="Q6704">
        <v>10</v>
      </c>
      <c r="R6704">
        <v>8.4</v>
      </c>
      <c r="S6704">
        <v>8</v>
      </c>
      <c r="T6704" t="s">
        <v>1394</v>
      </c>
      <c r="U6704">
        <f>VLOOKUP(T6704,Index!$J$2:$K$1319,2,FALSE)</f>
        <v>638</v>
      </c>
      <c r="V6704" t="s">
        <v>78</v>
      </c>
      <c r="W6704">
        <f t="shared" si="417"/>
        <v>3</v>
      </c>
    </row>
    <row r="6705" spans="1:23">
      <c r="A6705" t="s">
        <v>862</v>
      </c>
      <c r="B6705" t="s">
        <v>107</v>
      </c>
      <c r="C6705">
        <f>VLOOKUP(B6705,Index!$A$2:$B$18,2,FALSE)</f>
        <v>6</v>
      </c>
      <c r="D6705">
        <v>2016</v>
      </c>
      <c r="E6705" t="s">
        <v>90</v>
      </c>
      <c r="F6705">
        <f>VLOOKUP(E6705,Index!$D$2:$E$13,2,FALSE)</f>
        <v>8</v>
      </c>
      <c r="G6705" t="s">
        <v>264</v>
      </c>
      <c r="H6705">
        <f>VLOOKUP(G6705,Index!$G$2:$H$40,2,FALSE)</f>
        <v>25</v>
      </c>
      <c r="I6705" s="3">
        <v>0</v>
      </c>
      <c r="J6705" s="3">
        <v>70000</v>
      </c>
      <c r="K6705" s="3">
        <v>0</v>
      </c>
      <c r="L6705" s="3">
        <v>0</v>
      </c>
      <c r="M6705" s="3">
        <f t="shared" si="416"/>
        <v>70000</v>
      </c>
      <c r="N6705" s="3">
        <f t="shared" si="418"/>
        <v>17500</v>
      </c>
      <c r="O6705" s="3">
        <f t="shared" si="419"/>
        <v>0</v>
      </c>
      <c r="P6705">
        <v>8.9</v>
      </c>
      <c r="Q6705">
        <v>56</v>
      </c>
      <c r="R6705">
        <v>8.6</v>
      </c>
      <c r="S6705">
        <v>1848</v>
      </c>
      <c r="T6705" t="s">
        <v>565</v>
      </c>
      <c r="U6705">
        <f>VLOOKUP(T6705,Index!$J$2:$K$1319,2,FALSE)</f>
        <v>434</v>
      </c>
      <c r="V6705" t="s">
        <v>37</v>
      </c>
      <c r="W6705">
        <f t="shared" si="417"/>
        <v>3</v>
      </c>
    </row>
    <row r="6706" spans="1:23">
      <c r="A6706" t="s">
        <v>5183</v>
      </c>
      <c r="B6706" t="s">
        <v>63</v>
      </c>
      <c r="C6706">
        <f>VLOOKUP(B6706,Index!$A$2:$B$18,2,FALSE)</f>
        <v>1</v>
      </c>
      <c r="D6706">
        <v>2011</v>
      </c>
      <c r="E6706" t="s">
        <v>67</v>
      </c>
      <c r="F6706">
        <f>VLOOKUP(E6706,Index!$D$2:$E$13,2,FALSE)</f>
        <v>10</v>
      </c>
      <c r="G6706" t="s">
        <v>77</v>
      </c>
      <c r="H6706">
        <f>VLOOKUP(G6706,Index!$G$2:$H$40,2,FALSE)</f>
        <v>35</v>
      </c>
      <c r="I6706" s="3">
        <v>70000</v>
      </c>
      <c r="J6706" s="3">
        <v>0</v>
      </c>
      <c r="K6706" s="3">
        <v>0</v>
      </c>
      <c r="L6706" s="3">
        <v>0</v>
      </c>
      <c r="M6706" s="3">
        <f t="shared" si="416"/>
        <v>70000</v>
      </c>
      <c r="N6706" s="3">
        <f t="shared" si="418"/>
        <v>17500</v>
      </c>
      <c r="O6706" s="3">
        <f t="shared" si="419"/>
        <v>0</v>
      </c>
      <c r="T6706" t="s">
        <v>2221</v>
      </c>
      <c r="U6706">
        <f>VLOOKUP(T6706,Index!$J$2:$K$1319,2,FALSE)</f>
        <v>309</v>
      </c>
      <c r="V6706" t="s">
        <v>15</v>
      </c>
      <c r="W6706">
        <f t="shared" si="417"/>
        <v>3</v>
      </c>
    </row>
    <row r="6707" spans="1:23">
      <c r="A6707" t="s">
        <v>4046</v>
      </c>
      <c r="B6707" t="s">
        <v>97</v>
      </c>
      <c r="C6707">
        <f>VLOOKUP(B6707,Index!$A$2:$B$18,2,FALSE)</f>
        <v>16</v>
      </c>
      <c r="D6707">
        <v>2005</v>
      </c>
      <c r="E6707" t="s">
        <v>21</v>
      </c>
      <c r="F6707">
        <f>VLOOKUP(E6707,Index!$D$2:$E$13,2,FALSE)</f>
        <v>5</v>
      </c>
      <c r="G6707" t="s">
        <v>429</v>
      </c>
      <c r="H6707">
        <f>VLOOKUP(G6707,Index!$G$2:$H$40,2,FALSE)</f>
        <v>34</v>
      </c>
      <c r="I6707" s="3">
        <v>50000</v>
      </c>
      <c r="J6707" s="3">
        <v>20000</v>
      </c>
      <c r="K6707" s="3">
        <v>0</v>
      </c>
      <c r="L6707" s="3">
        <v>0</v>
      </c>
      <c r="M6707" s="3">
        <f t="shared" si="416"/>
        <v>70000</v>
      </c>
      <c r="N6707" s="3">
        <f t="shared" si="418"/>
        <v>17500</v>
      </c>
      <c r="O6707" s="3">
        <f t="shared" si="419"/>
        <v>0</v>
      </c>
      <c r="P6707">
        <v>7.5</v>
      </c>
      <c r="Q6707">
        <v>19</v>
      </c>
      <c r="T6707" t="s">
        <v>888</v>
      </c>
      <c r="U6707">
        <f>VLOOKUP(T6707,Index!$J$2:$K$1319,2,FALSE)</f>
        <v>104</v>
      </c>
      <c r="V6707" t="s">
        <v>15</v>
      </c>
      <c r="W6707">
        <f t="shared" si="417"/>
        <v>3</v>
      </c>
    </row>
    <row r="6708" spans="1:23">
      <c r="A6708" t="s">
        <v>5184</v>
      </c>
      <c r="B6708" t="s">
        <v>132</v>
      </c>
      <c r="C6708">
        <f>VLOOKUP(B6708,Index!$A$2:$B$18,2,FALSE)</f>
        <v>5</v>
      </c>
      <c r="D6708">
        <v>2005</v>
      </c>
      <c r="E6708" t="s">
        <v>59</v>
      </c>
      <c r="F6708">
        <f>VLOOKUP(E6708,Index!$D$2:$E$13,2,FALSE)</f>
        <v>3</v>
      </c>
      <c r="G6708" t="s">
        <v>168</v>
      </c>
      <c r="H6708">
        <f>VLOOKUP(G6708,Index!$G$2:$H$40,2,FALSE)</f>
        <v>19</v>
      </c>
      <c r="I6708" s="3">
        <v>60000</v>
      </c>
      <c r="J6708" s="3">
        <v>10000</v>
      </c>
      <c r="K6708" s="3">
        <v>0</v>
      </c>
      <c r="L6708" s="3">
        <v>0</v>
      </c>
      <c r="M6708" s="3">
        <f t="shared" si="416"/>
        <v>70000</v>
      </c>
      <c r="N6708" s="3">
        <f t="shared" si="418"/>
        <v>17500</v>
      </c>
      <c r="O6708" s="3">
        <f t="shared" si="419"/>
        <v>0</v>
      </c>
      <c r="P6708">
        <v>4.4000000000000004</v>
      </c>
      <c r="Q6708">
        <v>16</v>
      </c>
      <c r="R6708">
        <v>2.8</v>
      </c>
      <c r="S6708">
        <v>4</v>
      </c>
      <c r="T6708" t="s">
        <v>1240</v>
      </c>
      <c r="U6708">
        <f>VLOOKUP(T6708,Index!$J$2:$K$1319,2,FALSE)</f>
        <v>647</v>
      </c>
      <c r="V6708" t="s">
        <v>61</v>
      </c>
      <c r="W6708">
        <f t="shared" si="417"/>
        <v>3</v>
      </c>
    </row>
    <row r="6709" spans="1:23">
      <c r="A6709" t="s">
        <v>5185</v>
      </c>
      <c r="B6709" t="s">
        <v>97</v>
      </c>
      <c r="C6709">
        <f>VLOOKUP(B6709,Index!$A$2:$B$18,2,FALSE)</f>
        <v>16</v>
      </c>
      <c r="D6709">
        <v>2005</v>
      </c>
      <c r="E6709" t="s">
        <v>48</v>
      </c>
      <c r="F6709">
        <f>VLOOKUP(E6709,Index!$D$2:$E$13,2,FALSE)</f>
        <v>9</v>
      </c>
      <c r="G6709" t="s">
        <v>1211</v>
      </c>
      <c r="H6709">
        <f>VLOOKUP(G6709,Index!$G$2:$H$40,2,FALSE)</f>
        <v>39</v>
      </c>
      <c r="I6709" s="3">
        <v>50000</v>
      </c>
      <c r="J6709" s="3">
        <v>20000</v>
      </c>
      <c r="K6709" s="3">
        <v>0</v>
      </c>
      <c r="L6709" s="3">
        <v>0</v>
      </c>
      <c r="M6709" s="3">
        <f t="shared" si="416"/>
        <v>70000</v>
      </c>
      <c r="N6709" s="3">
        <f t="shared" si="418"/>
        <v>17500</v>
      </c>
      <c r="O6709" s="3">
        <f t="shared" si="419"/>
        <v>0</v>
      </c>
      <c r="P6709">
        <v>4.4000000000000004</v>
      </c>
      <c r="Q6709">
        <v>9</v>
      </c>
      <c r="R6709">
        <v>8.5</v>
      </c>
      <c r="S6709">
        <v>4</v>
      </c>
      <c r="T6709" t="s">
        <v>5186</v>
      </c>
      <c r="U6709">
        <f>VLOOKUP(T6709,Index!$J$2:$K$1319,2,FALSE)</f>
        <v>316</v>
      </c>
      <c r="V6709" t="s">
        <v>37</v>
      </c>
      <c r="W6709">
        <f t="shared" si="417"/>
        <v>3</v>
      </c>
    </row>
    <row r="6710" spans="1:23">
      <c r="A6710" t="s">
        <v>2726</v>
      </c>
      <c r="B6710" t="s">
        <v>112</v>
      </c>
      <c r="C6710">
        <f>VLOOKUP(B6710,Index!$A$2:$B$18,2,FALSE)</f>
        <v>11</v>
      </c>
      <c r="D6710">
        <v>2010</v>
      </c>
      <c r="E6710" t="s">
        <v>13</v>
      </c>
      <c r="F6710">
        <f>VLOOKUP(E6710,Index!$D$2:$E$13,2,FALSE)</f>
        <v>11</v>
      </c>
      <c r="G6710" t="s">
        <v>49</v>
      </c>
      <c r="H6710">
        <f>VLOOKUP(G6710,Index!$G$2:$H$40,2,FALSE)</f>
        <v>4</v>
      </c>
      <c r="I6710" s="3">
        <v>60000</v>
      </c>
      <c r="J6710" s="3">
        <v>0</v>
      </c>
      <c r="K6710" s="3">
        <v>0</v>
      </c>
      <c r="L6710" s="3">
        <v>10000</v>
      </c>
      <c r="M6710" s="3">
        <f t="shared" si="416"/>
        <v>70000</v>
      </c>
      <c r="N6710" s="3">
        <f t="shared" si="418"/>
        <v>17500</v>
      </c>
      <c r="O6710" s="3">
        <f t="shared" si="419"/>
        <v>0</v>
      </c>
      <c r="T6710" t="s">
        <v>2047</v>
      </c>
      <c r="U6710">
        <f>VLOOKUP(T6710,Index!$J$2:$K$1319,2,FALSE)</f>
        <v>441</v>
      </c>
      <c r="V6710" t="s">
        <v>15</v>
      </c>
      <c r="W6710">
        <f t="shared" si="417"/>
        <v>3</v>
      </c>
    </row>
    <row r="6711" spans="1:23">
      <c r="A6711" t="s">
        <v>5187</v>
      </c>
      <c r="B6711" t="s">
        <v>97</v>
      </c>
      <c r="C6711">
        <f>VLOOKUP(B6711,Index!$A$2:$B$18,2,FALSE)</f>
        <v>16</v>
      </c>
      <c r="D6711">
        <v>2002</v>
      </c>
      <c r="E6711" t="s">
        <v>17</v>
      </c>
      <c r="F6711">
        <f>VLOOKUP(E6711,Index!$D$2:$E$13,2,FALSE)</f>
        <v>7</v>
      </c>
      <c r="G6711" t="s">
        <v>429</v>
      </c>
      <c r="H6711">
        <f>VLOOKUP(G6711,Index!$G$2:$H$40,2,FALSE)</f>
        <v>34</v>
      </c>
      <c r="I6711" s="3">
        <v>50000</v>
      </c>
      <c r="J6711" s="3">
        <v>20000</v>
      </c>
      <c r="K6711" s="3">
        <v>0</v>
      </c>
      <c r="L6711" s="3">
        <v>0</v>
      </c>
      <c r="M6711" s="3">
        <f t="shared" si="416"/>
        <v>70000</v>
      </c>
      <c r="N6711" s="3">
        <f t="shared" si="418"/>
        <v>17500</v>
      </c>
      <c r="O6711" s="3">
        <f t="shared" si="419"/>
        <v>0</v>
      </c>
      <c r="P6711">
        <v>6.7</v>
      </c>
      <c r="Q6711">
        <v>26</v>
      </c>
      <c r="R6711">
        <v>5</v>
      </c>
      <c r="S6711">
        <v>4</v>
      </c>
      <c r="T6711" t="s">
        <v>5188</v>
      </c>
      <c r="U6711">
        <f>VLOOKUP(T6711,Index!$J$2:$K$1319,2,FALSE)</f>
        <v>637</v>
      </c>
      <c r="V6711" t="s">
        <v>61</v>
      </c>
      <c r="W6711">
        <f t="shared" si="417"/>
        <v>3</v>
      </c>
    </row>
    <row r="6712" spans="1:23">
      <c r="A6712" t="s">
        <v>5189</v>
      </c>
      <c r="B6712" t="s">
        <v>20</v>
      </c>
      <c r="C6712">
        <f>VLOOKUP(B6712,Index!$A$2:$B$18,2,FALSE)</f>
        <v>3</v>
      </c>
      <c r="D6712">
        <v>2009</v>
      </c>
      <c r="E6712" t="s">
        <v>67</v>
      </c>
      <c r="F6712">
        <f>VLOOKUP(E6712,Index!$D$2:$E$13,2,FALSE)</f>
        <v>10</v>
      </c>
      <c r="G6712" t="s">
        <v>144</v>
      </c>
      <c r="H6712">
        <f>VLOOKUP(G6712,Index!$G$2:$H$40,2,FALSE)</f>
        <v>1</v>
      </c>
      <c r="I6712" s="3">
        <v>70000</v>
      </c>
      <c r="J6712" s="3">
        <v>0</v>
      </c>
      <c r="K6712" s="3">
        <v>0</v>
      </c>
      <c r="L6712" s="3">
        <v>10000</v>
      </c>
      <c r="M6712" s="3">
        <f t="shared" si="416"/>
        <v>80000</v>
      </c>
      <c r="N6712" s="3">
        <f t="shared" si="418"/>
        <v>20000</v>
      </c>
      <c r="O6712" s="3">
        <f t="shared" si="419"/>
        <v>0</v>
      </c>
      <c r="T6712" t="s">
        <v>144</v>
      </c>
      <c r="U6712">
        <f>VLOOKUP(T6712,Index!$J$2:$K$1319,2,FALSE)</f>
        <v>22</v>
      </c>
      <c r="V6712" t="s">
        <v>15</v>
      </c>
      <c r="W6712">
        <f t="shared" si="417"/>
        <v>1</v>
      </c>
    </row>
    <row r="6713" spans="1:23">
      <c r="A6713" t="s">
        <v>5190</v>
      </c>
      <c r="B6713" t="s">
        <v>20</v>
      </c>
      <c r="C6713">
        <f>VLOOKUP(B6713,Index!$A$2:$B$18,2,FALSE)</f>
        <v>3</v>
      </c>
      <c r="D6713">
        <v>2007</v>
      </c>
      <c r="E6713" t="s">
        <v>221</v>
      </c>
      <c r="F6713">
        <f>VLOOKUP(E6713,Index!$D$2:$E$13,2,FALSE)</f>
        <v>12</v>
      </c>
      <c r="G6713" t="s">
        <v>429</v>
      </c>
      <c r="H6713">
        <f>VLOOKUP(G6713,Index!$G$2:$H$40,2,FALSE)</f>
        <v>34</v>
      </c>
      <c r="I6713" s="3">
        <v>70000</v>
      </c>
      <c r="J6713" s="3">
        <v>0</v>
      </c>
      <c r="K6713" s="3">
        <v>0</v>
      </c>
      <c r="L6713" s="3">
        <v>10000</v>
      </c>
      <c r="M6713" s="3">
        <f t="shared" si="416"/>
        <v>80000</v>
      </c>
      <c r="N6713" s="3">
        <f t="shared" si="418"/>
        <v>20000</v>
      </c>
      <c r="O6713" s="3">
        <f t="shared" si="419"/>
        <v>0</v>
      </c>
      <c r="T6713" t="s">
        <v>1348</v>
      </c>
      <c r="U6713">
        <f>VLOOKUP(T6713,Index!$J$2:$K$1319,2,FALSE)</f>
        <v>153</v>
      </c>
      <c r="V6713" t="s">
        <v>78</v>
      </c>
      <c r="W6713">
        <f t="shared" si="417"/>
        <v>3</v>
      </c>
    </row>
    <row r="6714" spans="1:23">
      <c r="A6714" t="s">
        <v>1051</v>
      </c>
      <c r="B6714" t="s">
        <v>132</v>
      </c>
      <c r="C6714">
        <f>VLOOKUP(B6714,Index!$A$2:$B$18,2,FALSE)</f>
        <v>5</v>
      </c>
      <c r="D6714">
        <v>2005</v>
      </c>
      <c r="E6714" t="s">
        <v>48</v>
      </c>
      <c r="F6714">
        <f>VLOOKUP(E6714,Index!$D$2:$E$13,2,FALSE)</f>
        <v>9</v>
      </c>
      <c r="G6714" t="s">
        <v>77</v>
      </c>
      <c r="H6714">
        <f>VLOOKUP(G6714,Index!$G$2:$H$40,2,FALSE)</f>
        <v>35</v>
      </c>
      <c r="I6714" s="3">
        <v>60000</v>
      </c>
      <c r="J6714" s="3">
        <v>10000</v>
      </c>
      <c r="K6714" s="3">
        <v>0</v>
      </c>
      <c r="L6714" s="3">
        <v>0</v>
      </c>
      <c r="M6714" s="3">
        <f t="shared" si="416"/>
        <v>70000</v>
      </c>
      <c r="N6714" s="3">
        <f t="shared" si="418"/>
        <v>17500</v>
      </c>
      <c r="O6714" s="3">
        <f t="shared" si="419"/>
        <v>0</v>
      </c>
      <c r="P6714">
        <v>5.4</v>
      </c>
      <c r="Q6714">
        <v>10</v>
      </c>
      <c r="R6714">
        <v>1.4</v>
      </c>
      <c r="S6714">
        <v>11</v>
      </c>
      <c r="T6714" t="s">
        <v>519</v>
      </c>
      <c r="U6714">
        <f>VLOOKUP(T6714,Index!$J$2:$K$1319,2,FALSE)</f>
        <v>1218</v>
      </c>
      <c r="V6714" t="s">
        <v>61</v>
      </c>
      <c r="W6714">
        <f t="shared" si="417"/>
        <v>3</v>
      </c>
    </row>
    <row r="6715" spans="1:23">
      <c r="A6715" t="s">
        <v>4260</v>
      </c>
      <c r="B6715" t="s">
        <v>112</v>
      </c>
      <c r="C6715">
        <f>VLOOKUP(B6715,Index!$A$2:$B$18,2,FALSE)</f>
        <v>11</v>
      </c>
      <c r="D6715">
        <v>2009</v>
      </c>
      <c r="E6715" t="s">
        <v>34</v>
      </c>
      <c r="F6715">
        <f>VLOOKUP(E6715,Index!$D$2:$E$13,2,FALSE)</f>
        <v>1</v>
      </c>
      <c r="G6715" t="s">
        <v>429</v>
      </c>
      <c r="H6715">
        <f>VLOOKUP(G6715,Index!$G$2:$H$40,2,FALSE)</f>
        <v>34</v>
      </c>
      <c r="I6715" s="3">
        <v>20000</v>
      </c>
      <c r="J6715" s="3">
        <v>40000</v>
      </c>
      <c r="K6715" s="3">
        <v>0</v>
      </c>
      <c r="L6715" s="3">
        <v>10000</v>
      </c>
      <c r="M6715" s="3">
        <f t="shared" si="416"/>
        <v>70000</v>
      </c>
      <c r="N6715" s="3">
        <f t="shared" si="418"/>
        <v>17500</v>
      </c>
      <c r="O6715" s="3">
        <f t="shared" si="419"/>
        <v>0</v>
      </c>
      <c r="T6715" t="s">
        <v>590</v>
      </c>
      <c r="U6715">
        <f>VLOOKUP(T6715,Index!$J$2:$K$1319,2,FALSE)</f>
        <v>518</v>
      </c>
      <c r="V6715" t="s">
        <v>15</v>
      </c>
      <c r="W6715">
        <f t="shared" si="417"/>
        <v>3</v>
      </c>
    </row>
    <row r="6716" spans="1:23">
      <c r="A6716" t="s">
        <v>5191</v>
      </c>
      <c r="B6716" t="s">
        <v>20</v>
      </c>
      <c r="C6716">
        <f>VLOOKUP(B6716,Index!$A$2:$B$18,2,FALSE)</f>
        <v>3</v>
      </c>
      <c r="D6716">
        <v>2009</v>
      </c>
      <c r="E6716" t="s">
        <v>17</v>
      </c>
      <c r="F6716">
        <f>VLOOKUP(E6716,Index!$D$2:$E$13,2,FALSE)</f>
        <v>7</v>
      </c>
      <c r="G6716" t="s">
        <v>657</v>
      </c>
      <c r="H6716">
        <f>VLOOKUP(G6716,Index!$G$2:$H$40,2,FALSE)</f>
        <v>33</v>
      </c>
      <c r="I6716" s="3">
        <v>50000</v>
      </c>
      <c r="J6716" s="3">
        <v>0</v>
      </c>
      <c r="K6716" s="3">
        <v>20000</v>
      </c>
      <c r="L6716" s="3">
        <v>0</v>
      </c>
      <c r="M6716" s="3">
        <f t="shared" si="416"/>
        <v>70000</v>
      </c>
      <c r="N6716" s="3">
        <f t="shared" si="418"/>
        <v>17500</v>
      </c>
      <c r="O6716" s="3">
        <f t="shared" si="419"/>
        <v>0</v>
      </c>
      <c r="P6716">
        <v>7</v>
      </c>
      <c r="Q6716">
        <v>5</v>
      </c>
      <c r="R6716">
        <v>9</v>
      </c>
      <c r="S6716">
        <v>5</v>
      </c>
      <c r="T6716" t="s">
        <v>1394</v>
      </c>
      <c r="U6716">
        <f>VLOOKUP(T6716,Index!$J$2:$K$1319,2,FALSE)</f>
        <v>638</v>
      </c>
      <c r="V6716" t="s">
        <v>15</v>
      </c>
      <c r="W6716">
        <f t="shared" si="417"/>
        <v>3</v>
      </c>
    </row>
    <row r="6717" spans="1:23">
      <c r="A6717" t="s">
        <v>3787</v>
      </c>
      <c r="B6717" t="s">
        <v>156</v>
      </c>
      <c r="C6717">
        <f>VLOOKUP(B6717,Index!$A$2:$B$18,2,FALSE)</f>
        <v>4</v>
      </c>
      <c r="D6717">
        <v>2003</v>
      </c>
      <c r="E6717" t="s">
        <v>21</v>
      </c>
      <c r="F6717">
        <f>VLOOKUP(E6717,Index!$D$2:$E$13,2,FALSE)</f>
        <v>5</v>
      </c>
      <c r="G6717" t="s">
        <v>49</v>
      </c>
      <c r="H6717">
        <f>VLOOKUP(G6717,Index!$G$2:$H$40,2,FALSE)</f>
        <v>4</v>
      </c>
      <c r="I6717" s="3">
        <v>50000</v>
      </c>
      <c r="J6717" s="3">
        <v>20000</v>
      </c>
      <c r="K6717" s="3">
        <v>0</v>
      </c>
      <c r="L6717" s="3">
        <v>0</v>
      </c>
      <c r="M6717" s="3">
        <f t="shared" si="416"/>
        <v>70000</v>
      </c>
      <c r="N6717" s="3">
        <f t="shared" si="418"/>
        <v>17500</v>
      </c>
      <c r="O6717" s="3">
        <f t="shared" si="419"/>
        <v>0</v>
      </c>
      <c r="P6717">
        <v>6.6</v>
      </c>
      <c r="Q6717">
        <v>13</v>
      </c>
      <c r="T6717" t="s">
        <v>2688</v>
      </c>
      <c r="U6717">
        <f>VLOOKUP(T6717,Index!$J$2:$K$1319,2,FALSE)</f>
        <v>1172</v>
      </c>
      <c r="V6717" t="s">
        <v>15</v>
      </c>
      <c r="W6717">
        <f t="shared" si="417"/>
        <v>3</v>
      </c>
    </row>
    <row r="6718" spans="1:23">
      <c r="A6718" t="s">
        <v>5192</v>
      </c>
      <c r="B6718" t="s">
        <v>12</v>
      </c>
      <c r="C6718">
        <f>VLOOKUP(B6718,Index!$A$2:$B$18,2,FALSE)</f>
        <v>13</v>
      </c>
      <c r="D6718">
        <v>2009</v>
      </c>
      <c r="E6718" t="s">
        <v>17</v>
      </c>
      <c r="F6718">
        <f>VLOOKUP(E6718,Index!$D$2:$E$13,2,FALSE)</f>
        <v>7</v>
      </c>
      <c r="G6718" t="s">
        <v>91</v>
      </c>
      <c r="H6718">
        <f>VLOOKUP(G6718,Index!$G$2:$H$40,2,FALSE)</f>
        <v>7</v>
      </c>
      <c r="I6718" s="3">
        <v>10000</v>
      </c>
      <c r="J6718" s="3">
        <v>50000</v>
      </c>
      <c r="K6718" s="3">
        <v>0</v>
      </c>
      <c r="L6718" s="3">
        <v>10000</v>
      </c>
      <c r="M6718" s="3">
        <f t="shared" si="416"/>
        <v>70000</v>
      </c>
      <c r="N6718" s="3">
        <f t="shared" si="418"/>
        <v>17500</v>
      </c>
      <c r="O6718" s="3">
        <f t="shared" si="419"/>
        <v>0</v>
      </c>
      <c r="P6718">
        <v>3.7</v>
      </c>
      <c r="Q6718">
        <v>14</v>
      </c>
      <c r="R6718">
        <v>3.8</v>
      </c>
      <c r="S6718">
        <v>11</v>
      </c>
      <c r="T6718" t="s">
        <v>5193</v>
      </c>
      <c r="U6718">
        <f>VLOOKUP(T6718,Index!$J$2:$K$1319,2,FALSE)</f>
        <v>107</v>
      </c>
      <c r="V6718" t="s">
        <v>15</v>
      </c>
      <c r="W6718">
        <f t="shared" si="417"/>
        <v>3</v>
      </c>
    </row>
    <row r="6719" spans="1:23">
      <c r="A6719" t="s">
        <v>5194</v>
      </c>
      <c r="B6719" t="s">
        <v>97</v>
      </c>
      <c r="C6719">
        <f>VLOOKUP(B6719,Index!$A$2:$B$18,2,FALSE)</f>
        <v>16</v>
      </c>
      <c r="D6719">
        <v>2002</v>
      </c>
      <c r="E6719" t="s">
        <v>34</v>
      </c>
      <c r="F6719">
        <f>VLOOKUP(E6719,Index!$D$2:$E$13,2,FALSE)</f>
        <v>1</v>
      </c>
      <c r="G6719" t="s">
        <v>588</v>
      </c>
      <c r="H6719">
        <f>VLOOKUP(G6719,Index!$G$2:$H$40,2,FALSE)</f>
        <v>37</v>
      </c>
      <c r="I6719" s="3">
        <v>50000</v>
      </c>
      <c r="J6719" s="3">
        <v>20000</v>
      </c>
      <c r="K6719" s="3">
        <v>0</v>
      </c>
      <c r="L6719" s="3">
        <v>0</v>
      </c>
      <c r="M6719" s="3">
        <f t="shared" si="416"/>
        <v>70000</v>
      </c>
      <c r="N6719" s="3">
        <f t="shared" si="418"/>
        <v>17500</v>
      </c>
      <c r="O6719" s="3">
        <f t="shared" si="419"/>
        <v>0</v>
      </c>
      <c r="P6719">
        <v>4.7</v>
      </c>
      <c r="Q6719">
        <v>17</v>
      </c>
      <c r="R6719">
        <v>8.3000000000000007</v>
      </c>
      <c r="S6719">
        <v>6</v>
      </c>
      <c r="T6719" t="s">
        <v>1093</v>
      </c>
      <c r="U6719">
        <f>VLOOKUP(T6719,Index!$J$2:$K$1319,2,FALSE)</f>
        <v>915</v>
      </c>
      <c r="V6719" t="s">
        <v>61</v>
      </c>
      <c r="W6719">
        <f t="shared" si="417"/>
        <v>3</v>
      </c>
    </row>
    <row r="6720" spans="1:23">
      <c r="A6720" t="s">
        <v>5195</v>
      </c>
      <c r="B6720" t="s">
        <v>39</v>
      </c>
      <c r="C6720">
        <f>VLOOKUP(B6720,Index!$A$2:$B$18,2,FALSE)</f>
        <v>8</v>
      </c>
      <c r="D6720">
        <v>2007</v>
      </c>
      <c r="E6720" t="s">
        <v>17</v>
      </c>
      <c r="F6720">
        <f>VLOOKUP(E6720,Index!$D$2:$E$13,2,FALSE)</f>
        <v>7</v>
      </c>
      <c r="G6720" t="s">
        <v>561</v>
      </c>
      <c r="H6720">
        <f>VLOOKUP(G6720,Index!$G$2:$H$40,2,FALSE)</f>
        <v>24</v>
      </c>
      <c r="I6720" s="3">
        <v>30000</v>
      </c>
      <c r="J6720" s="3">
        <v>30000</v>
      </c>
      <c r="K6720" s="3">
        <v>0</v>
      </c>
      <c r="L6720" s="3">
        <v>10000</v>
      </c>
      <c r="M6720" s="3">
        <f t="shared" si="416"/>
        <v>70000</v>
      </c>
      <c r="N6720" s="3">
        <f t="shared" si="418"/>
        <v>17500</v>
      </c>
      <c r="O6720" s="3">
        <f t="shared" si="419"/>
        <v>0</v>
      </c>
      <c r="P6720">
        <v>3.7</v>
      </c>
      <c r="Q6720">
        <v>19</v>
      </c>
      <c r="R6720">
        <v>5.9</v>
      </c>
      <c r="S6720">
        <v>10</v>
      </c>
      <c r="T6720" t="s">
        <v>2642</v>
      </c>
      <c r="U6720">
        <f>VLOOKUP(T6720,Index!$J$2:$K$1319,2,FALSE)</f>
        <v>255</v>
      </c>
      <c r="V6720" t="s">
        <v>37</v>
      </c>
      <c r="W6720">
        <f t="shared" si="417"/>
        <v>3</v>
      </c>
    </row>
    <row r="6721" spans="1:23">
      <c r="A6721" t="s">
        <v>4834</v>
      </c>
      <c r="B6721" t="s">
        <v>33</v>
      </c>
      <c r="C6721">
        <f>VLOOKUP(B6721,Index!$A$2:$B$18,2,FALSE)</f>
        <v>9</v>
      </c>
      <c r="D6721">
        <v>2011</v>
      </c>
      <c r="E6721" t="s">
        <v>34</v>
      </c>
      <c r="F6721">
        <f>VLOOKUP(E6721,Index!$D$2:$E$13,2,FALSE)</f>
        <v>1</v>
      </c>
      <c r="G6721" t="s">
        <v>49</v>
      </c>
      <c r="H6721">
        <f>VLOOKUP(G6721,Index!$G$2:$H$40,2,FALSE)</f>
        <v>4</v>
      </c>
      <c r="I6721" s="3">
        <v>50000</v>
      </c>
      <c r="J6721" s="3">
        <v>10000</v>
      </c>
      <c r="K6721" s="3">
        <v>0</v>
      </c>
      <c r="L6721" s="3">
        <v>10000</v>
      </c>
      <c r="M6721" s="3">
        <f t="shared" si="416"/>
        <v>70000</v>
      </c>
      <c r="N6721" s="3">
        <f t="shared" si="418"/>
        <v>17500</v>
      </c>
      <c r="O6721" s="3">
        <f t="shared" si="419"/>
        <v>0</v>
      </c>
      <c r="T6721" t="s">
        <v>1136</v>
      </c>
      <c r="U6721">
        <f>VLOOKUP(T6721,Index!$J$2:$K$1319,2,FALSE)</f>
        <v>1256</v>
      </c>
      <c r="V6721" t="s">
        <v>78</v>
      </c>
      <c r="W6721">
        <f t="shared" si="417"/>
        <v>3</v>
      </c>
    </row>
    <row r="6722" spans="1:23">
      <c r="A6722" t="s">
        <v>5196</v>
      </c>
      <c r="B6722" t="s">
        <v>132</v>
      </c>
      <c r="C6722">
        <f>VLOOKUP(B6722,Index!$A$2:$B$18,2,FALSE)</f>
        <v>5</v>
      </c>
      <c r="D6722">
        <v>2002</v>
      </c>
      <c r="E6722" t="s">
        <v>13</v>
      </c>
      <c r="F6722">
        <f>VLOOKUP(E6722,Index!$D$2:$E$13,2,FALSE)</f>
        <v>11</v>
      </c>
      <c r="G6722" t="s">
        <v>407</v>
      </c>
      <c r="H6722">
        <f>VLOOKUP(G6722,Index!$G$2:$H$40,2,FALSE)</f>
        <v>29</v>
      </c>
      <c r="I6722" s="3">
        <v>50000</v>
      </c>
      <c r="J6722" s="3">
        <v>10000</v>
      </c>
      <c r="K6722" s="3">
        <v>0</v>
      </c>
      <c r="L6722" s="3">
        <v>0</v>
      </c>
      <c r="M6722" s="3">
        <f t="shared" ref="M6722:M6785" si="420">SUM(I6722:L6722)</f>
        <v>60000</v>
      </c>
      <c r="N6722" s="3">
        <f t="shared" si="418"/>
        <v>15000</v>
      </c>
      <c r="O6722" s="3">
        <f t="shared" si="419"/>
        <v>0</v>
      </c>
      <c r="P6722">
        <v>7</v>
      </c>
      <c r="Q6722">
        <v>7</v>
      </c>
      <c r="T6722" t="s">
        <v>888</v>
      </c>
      <c r="U6722">
        <f>VLOOKUP(T6722,Index!$J$2:$K$1319,2,FALSE)</f>
        <v>104</v>
      </c>
      <c r="V6722" t="s">
        <v>15</v>
      </c>
      <c r="W6722">
        <f t="shared" ref="W6722:W6785" si="421">IF(T6722=G6722,1,3)</f>
        <v>3</v>
      </c>
    </row>
    <row r="6723" spans="1:23">
      <c r="A6723" t="s">
        <v>3124</v>
      </c>
      <c r="B6723" t="s">
        <v>132</v>
      </c>
      <c r="C6723">
        <f>VLOOKUP(B6723,Index!$A$2:$B$18,2,FALSE)</f>
        <v>5</v>
      </c>
      <c r="D6723">
        <v>2005</v>
      </c>
      <c r="E6723" t="s">
        <v>23</v>
      </c>
      <c r="F6723">
        <f>VLOOKUP(E6723,Index!$D$2:$E$13,2,FALSE)</f>
        <v>4</v>
      </c>
      <c r="G6723" t="s">
        <v>168</v>
      </c>
      <c r="H6723">
        <f>VLOOKUP(G6723,Index!$G$2:$H$40,2,FALSE)</f>
        <v>19</v>
      </c>
      <c r="I6723" s="3">
        <v>50000</v>
      </c>
      <c r="J6723" s="3">
        <v>10000</v>
      </c>
      <c r="K6723" s="3">
        <v>0</v>
      </c>
      <c r="L6723" s="3">
        <v>0</v>
      </c>
      <c r="M6723" s="3">
        <f t="shared" si="420"/>
        <v>60000</v>
      </c>
      <c r="N6723" s="3">
        <f t="shared" ref="N6723:N6786" si="422">AVERAGE(I6723:L6723)</f>
        <v>15000</v>
      </c>
      <c r="O6723" s="3">
        <f t="shared" ref="O6723:O6786" si="423">IF(M6723&gt;AVERAGE($M$2:$M$8064),1,0)</f>
        <v>0</v>
      </c>
      <c r="P6723">
        <v>8</v>
      </c>
      <c r="Q6723">
        <v>22</v>
      </c>
      <c r="T6723" t="s">
        <v>630</v>
      </c>
      <c r="U6723">
        <f>VLOOKUP(T6723,Index!$J$2:$K$1319,2,FALSE)</f>
        <v>512</v>
      </c>
      <c r="V6723" t="s">
        <v>78</v>
      </c>
      <c r="W6723">
        <f t="shared" si="421"/>
        <v>3</v>
      </c>
    </row>
    <row r="6724" spans="1:23">
      <c r="A6724" t="s">
        <v>5197</v>
      </c>
      <c r="B6724" t="s">
        <v>12</v>
      </c>
      <c r="C6724">
        <f>VLOOKUP(B6724,Index!$A$2:$B$18,2,FALSE)</f>
        <v>13</v>
      </c>
      <c r="D6724">
        <v>2009</v>
      </c>
      <c r="E6724" t="s">
        <v>23</v>
      </c>
      <c r="F6724">
        <f>VLOOKUP(E6724,Index!$D$2:$E$13,2,FALSE)</f>
        <v>4</v>
      </c>
      <c r="G6724" t="s">
        <v>948</v>
      </c>
      <c r="H6724">
        <f>VLOOKUP(G6724,Index!$G$2:$H$40,2,FALSE)</f>
        <v>10</v>
      </c>
      <c r="I6724" s="3">
        <v>70000</v>
      </c>
      <c r="J6724" s="3">
        <v>0</v>
      </c>
      <c r="K6724" s="3">
        <v>0</v>
      </c>
      <c r="L6724" s="3">
        <v>0</v>
      </c>
      <c r="M6724" s="3">
        <f t="shared" si="420"/>
        <v>70000</v>
      </c>
      <c r="N6724" s="3">
        <f t="shared" si="422"/>
        <v>17500</v>
      </c>
      <c r="O6724" s="3">
        <f t="shared" si="423"/>
        <v>0</v>
      </c>
      <c r="T6724" t="s">
        <v>5198</v>
      </c>
      <c r="U6724">
        <f>VLOOKUP(T6724,Index!$J$2:$K$1319,2,FALSE)</f>
        <v>1094</v>
      </c>
      <c r="V6724" t="s">
        <v>15</v>
      </c>
      <c r="W6724">
        <f t="shared" si="421"/>
        <v>3</v>
      </c>
    </row>
    <row r="6725" spans="1:23">
      <c r="A6725" t="s">
        <v>4996</v>
      </c>
      <c r="B6725" t="s">
        <v>39</v>
      </c>
      <c r="C6725">
        <f>VLOOKUP(B6725,Index!$A$2:$B$18,2,FALSE)</f>
        <v>8</v>
      </c>
      <c r="D6725">
        <v>2008</v>
      </c>
      <c r="E6725" t="s">
        <v>34</v>
      </c>
      <c r="F6725">
        <f>VLOOKUP(E6725,Index!$D$2:$E$13,2,FALSE)</f>
        <v>1</v>
      </c>
      <c r="G6725" t="s">
        <v>267</v>
      </c>
      <c r="H6725">
        <f>VLOOKUP(G6725,Index!$G$2:$H$40,2,FALSE)</f>
        <v>14</v>
      </c>
      <c r="I6725" s="3">
        <v>30000</v>
      </c>
      <c r="J6725" s="3">
        <v>30000</v>
      </c>
      <c r="K6725" s="3">
        <v>0</v>
      </c>
      <c r="L6725" s="3">
        <v>10000</v>
      </c>
      <c r="M6725" s="3">
        <f t="shared" si="420"/>
        <v>70000</v>
      </c>
      <c r="N6725" s="3">
        <f t="shared" si="422"/>
        <v>17500</v>
      </c>
      <c r="O6725" s="3">
        <f t="shared" si="423"/>
        <v>0</v>
      </c>
      <c r="R6725">
        <v>4.2</v>
      </c>
      <c r="S6725">
        <v>5</v>
      </c>
      <c r="T6725" t="s">
        <v>2166</v>
      </c>
      <c r="U6725">
        <f>VLOOKUP(T6725,Index!$J$2:$K$1319,2,FALSE)</f>
        <v>240</v>
      </c>
      <c r="V6725" t="s">
        <v>61</v>
      </c>
      <c r="W6725">
        <f t="shared" si="421"/>
        <v>3</v>
      </c>
    </row>
    <row r="6726" spans="1:23">
      <c r="A6726" t="s">
        <v>4933</v>
      </c>
      <c r="B6726" t="s">
        <v>12</v>
      </c>
      <c r="C6726">
        <f>VLOOKUP(B6726,Index!$A$2:$B$18,2,FALSE)</f>
        <v>13</v>
      </c>
      <c r="D6726">
        <v>2011</v>
      </c>
      <c r="E6726" t="s">
        <v>17</v>
      </c>
      <c r="F6726">
        <f>VLOOKUP(E6726,Index!$D$2:$E$13,2,FALSE)</f>
        <v>7</v>
      </c>
      <c r="G6726" t="s">
        <v>168</v>
      </c>
      <c r="H6726">
        <f>VLOOKUP(G6726,Index!$G$2:$H$40,2,FALSE)</f>
        <v>19</v>
      </c>
      <c r="I6726" s="3">
        <v>70000</v>
      </c>
      <c r="J6726" s="3">
        <v>0</v>
      </c>
      <c r="K6726" s="3">
        <v>0</v>
      </c>
      <c r="L6726" s="3">
        <v>0</v>
      </c>
      <c r="M6726" s="3">
        <f t="shared" si="420"/>
        <v>70000</v>
      </c>
      <c r="N6726" s="3">
        <f t="shared" si="422"/>
        <v>17500</v>
      </c>
      <c r="O6726" s="3">
        <f t="shared" si="423"/>
        <v>0</v>
      </c>
      <c r="T6726" t="s">
        <v>4934</v>
      </c>
      <c r="U6726">
        <f>VLOOKUP(T6726,Index!$J$2:$K$1319,2,FALSE)</f>
        <v>601</v>
      </c>
      <c r="V6726" t="s">
        <v>78</v>
      </c>
      <c r="W6726">
        <f t="shared" si="421"/>
        <v>3</v>
      </c>
    </row>
    <row r="6727" spans="1:23">
      <c r="A6727" t="s">
        <v>5199</v>
      </c>
      <c r="B6727" t="s">
        <v>112</v>
      </c>
      <c r="C6727">
        <f>VLOOKUP(B6727,Index!$A$2:$B$18,2,FALSE)</f>
        <v>11</v>
      </c>
      <c r="D6727">
        <v>2007</v>
      </c>
      <c r="E6727" t="s">
        <v>221</v>
      </c>
      <c r="F6727">
        <f>VLOOKUP(E6727,Index!$D$2:$E$13,2,FALSE)</f>
        <v>12</v>
      </c>
      <c r="G6727" t="s">
        <v>1018</v>
      </c>
      <c r="H6727">
        <f>VLOOKUP(G6727,Index!$G$2:$H$40,2,FALSE)</f>
        <v>28</v>
      </c>
      <c r="I6727" s="3">
        <v>50000</v>
      </c>
      <c r="J6727" s="3">
        <v>0</v>
      </c>
      <c r="K6727" s="3">
        <v>10000</v>
      </c>
      <c r="L6727" s="3">
        <v>10000</v>
      </c>
      <c r="M6727" s="3">
        <f t="shared" si="420"/>
        <v>70000</v>
      </c>
      <c r="N6727" s="3">
        <f t="shared" si="422"/>
        <v>17500</v>
      </c>
      <c r="O6727" s="3">
        <f t="shared" si="423"/>
        <v>0</v>
      </c>
      <c r="P6727">
        <v>6.9</v>
      </c>
      <c r="Q6727">
        <v>29</v>
      </c>
      <c r="R6727">
        <v>6.5</v>
      </c>
      <c r="S6727">
        <v>6</v>
      </c>
      <c r="T6727" t="s">
        <v>5200</v>
      </c>
      <c r="U6727">
        <f>VLOOKUP(T6727,Index!$J$2:$K$1319,2,FALSE)</f>
        <v>594</v>
      </c>
      <c r="V6727" t="s">
        <v>78</v>
      </c>
      <c r="W6727">
        <f t="shared" si="421"/>
        <v>3</v>
      </c>
    </row>
    <row r="6728" spans="1:23">
      <c r="A6728" t="s">
        <v>5118</v>
      </c>
      <c r="B6728" t="s">
        <v>196</v>
      </c>
      <c r="C6728">
        <f>VLOOKUP(B6728,Index!$A$2:$B$18,2,FALSE)</f>
        <v>17</v>
      </c>
      <c r="D6728">
        <v>2015</v>
      </c>
      <c r="E6728" t="s">
        <v>34</v>
      </c>
      <c r="F6728">
        <f>VLOOKUP(E6728,Index!$D$2:$E$13,2,FALSE)</f>
        <v>1</v>
      </c>
      <c r="G6728" t="s">
        <v>77</v>
      </c>
      <c r="H6728">
        <f>VLOOKUP(G6728,Index!$G$2:$H$40,2,FALSE)</f>
        <v>35</v>
      </c>
      <c r="I6728" s="3">
        <v>50000</v>
      </c>
      <c r="J6728" s="3">
        <v>10000</v>
      </c>
      <c r="K6728" s="3">
        <v>0</v>
      </c>
      <c r="L6728" s="3">
        <v>10000</v>
      </c>
      <c r="M6728" s="3">
        <f t="shared" si="420"/>
        <v>70000</v>
      </c>
      <c r="N6728" s="3">
        <f t="shared" si="422"/>
        <v>17500</v>
      </c>
      <c r="O6728" s="3">
        <f t="shared" si="423"/>
        <v>0</v>
      </c>
      <c r="T6728" t="s">
        <v>77</v>
      </c>
      <c r="U6728">
        <f>VLOOKUP(T6728,Index!$J$2:$K$1319,2,FALSE)</f>
        <v>1199</v>
      </c>
      <c r="V6728" t="s">
        <v>15</v>
      </c>
      <c r="W6728">
        <f t="shared" si="421"/>
        <v>1</v>
      </c>
    </row>
    <row r="6729" spans="1:23">
      <c r="A6729" t="s">
        <v>5201</v>
      </c>
      <c r="B6729" t="s">
        <v>39</v>
      </c>
      <c r="C6729">
        <f>VLOOKUP(B6729,Index!$A$2:$B$18,2,FALSE)</f>
        <v>8</v>
      </c>
      <c r="D6729">
        <v>2005</v>
      </c>
      <c r="E6729" t="s">
        <v>34</v>
      </c>
      <c r="F6729">
        <f>VLOOKUP(E6729,Index!$D$2:$E$13,2,FALSE)</f>
        <v>1</v>
      </c>
      <c r="G6729" t="s">
        <v>192</v>
      </c>
      <c r="H6729">
        <f>VLOOKUP(G6729,Index!$G$2:$H$40,2,FALSE)</f>
        <v>8</v>
      </c>
      <c r="I6729" s="3">
        <v>30000</v>
      </c>
      <c r="J6729" s="3">
        <v>30000</v>
      </c>
      <c r="K6729" s="3">
        <v>0</v>
      </c>
      <c r="L6729" s="3">
        <v>10000</v>
      </c>
      <c r="M6729" s="3">
        <f t="shared" si="420"/>
        <v>70000</v>
      </c>
      <c r="N6729" s="3">
        <f t="shared" si="422"/>
        <v>17500</v>
      </c>
      <c r="O6729" s="3">
        <f t="shared" si="423"/>
        <v>0</v>
      </c>
      <c r="P6729">
        <v>6.7</v>
      </c>
      <c r="Q6729">
        <v>33</v>
      </c>
      <c r="R6729">
        <v>8.8000000000000007</v>
      </c>
      <c r="S6729">
        <v>44</v>
      </c>
      <c r="T6729" t="s">
        <v>192</v>
      </c>
      <c r="U6729">
        <f>VLOOKUP(T6729,Index!$J$2:$K$1319,2,FALSE)</f>
        <v>202</v>
      </c>
      <c r="V6729" t="s">
        <v>37</v>
      </c>
      <c r="W6729">
        <f t="shared" si="421"/>
        <v>1</v>
      </c>
    </row>
    <row r="6730" spans="1:23">
      <c r="A6730" t="s">
        <v>5202</v>
      </c>
      <c r="B6730" t="s">
        <v>65</v>
      </c>
      <c r="C6730">
        <f>VLOOKUP(B6730,Index!$A$2:$B$18,2,FALSE)</f>
        <v>10</v>
      </c>
      <c r="D6730">
        <v>2015</v>
      </c>
      <c r="E6730" t="s">
        <v>90</v>
      </c>
      <c r="F6730">
        <f>VLOOKUP(E6730,Index!$D$2:$E$13,2,FALSE)</f>
        <v>8</v>
      </c>
      <c r="G6730" t="s">
        <v>1807</v>
      </c>
      <c r="H6730">
        <f>VLOOKUP(G6730,Index!$G$2:$H$40,2,FALSE)</f>
        <v>27</v>
      </c>
      <c r="I6730" s="3">
        <v>30000</v>
      </c>
      <c r="J6730" s="3">
        <v>0</v>
      </c>
      <c r="K6730" s="3">
        <v>30000</v>
      </c>
      <c r="L6730" s="3">
        <v>10000</v>
      </c>
      <c r="M6730" s="3">
        <f t="shared" si="420"/>
        <v>70000</v>
      </c>
      <c r="N6730" s="3">
        <f t="shared" si="422"/>
        <v>17500</v>
      </c>
      <c r="O6730" s="3">
        <f t="shared" si="423"/>
        <v>0</v>
      </c>
      <c r="P6730">
        <v>7.8</v>
      </c>
      <c r="Q6730">
        <v>33</v>
      </c>
      <c r="R6730">
        <v>8.1</v>
      </c>
      <c r="S6730">
        <v>63</v>
      </c>
      <c r="T6730" t="s">
        <v>2896</v>
      </c>
      <c r="U6730">
        <f>VLOOKUP(T6730,Index!$J$2:$K$1319,2,FALSE)</f>
        <v>1069</v>
      </c>
      <c r="V6730" t="s">
        <v>61</v>
      </c>
      <c r="W6730">
        <f t="shared" si="421"/>
        <v>3</v>
      </c>
    </row>
    <row r="6731" spans="1:23">
      <c r="A6731" t="s">
        <v>5203</v>
      </c>
      <c r="B6731" t="s">
        <v>20</v>
      </c>
      <c r="C6731">
        <f>VLOOKUP(B6731,Index!$A$2:$B$18,2,FALSE)</f>
        <v>3</v>
      </c>
      <c r="D6731">
        <v>2008</v>
      </c>
      <c r="E6731" t="s">
        <v>221</v>
      </c>
      <c r="F6731">
        <f>VLOOKUP(E6731,Index!$D$2:$E$13,2,FALSE)</f>
        <v>12</v>
      </c>
      <c r="G6731" t="s">
        <v>657</v>
      </c>
      <c r="H6731">
        <f>VLOOKUP(G6731,Index!$G$2:$H$40,2,FALSE)</f>
        <v>33</v>
      </c>
      <c r="I6731" s="3">
        <v>70000</v>
      </c>
      <c r="J6731" s="3">
        <v>0</v>
      </c>
      <c r="K6731" s="3">
        <v>0</v>
      </c>
      <c r="L6731" s="3">
        <v>10000</v>
      </c>
      <c r="M6731" s="3">
        <f t="shared" si="420"/>
        <v>80000</v>
      </c>
      <c r="N6731" s="3">
        <f t="shared" si="422"/>
        <v>20000</v>
      </c>
      <c r="O6731" s="3">
        <f t="shared" si="423"/>
        <v>0</v>
      </c>
      <c r="P6731">
        <v>7.8</v>
      </c>
      <c r="Q6731">
        <v>15</v>
      </c>
      <c r="R6731">
        <v>8.6</v>
      </c>
      <c r="S6731">
        <v>18</v>
      </c>
      <c r="T6731" t="s">
        <v>5204</v>
      </c>
      <c r="U6731">
        <f>VLOOKUP(T6731,Index!$J$2:$K$1319,2,FALSE)</f>
        <v>1264</v>
      </c>
      <c r="V6731" t="s">
        <v>78</v>
      </c>
      <c r="W6731">
        <f t="shared" si="421"/>
        <v>3</v>
      </c>
    </row>
    <row r="6732" spans="1:23">
      <c r="A6732" t="s">
        <v>5205</v>
      </c>
      <c r="B6732" t="s">
        <v>156</v>
      </c>
      <c r="C6732">
        <f>VLOOKUP(B6732,Index!$A$2:$B$18,2,FALSE)</f>
        <v>4</v>
      </c>
      <c r="D6732">
        <v>2002</v>
      </c>
      <c r="E6732" t="s">
        <v>13</v>
      </c>
      <c r="F6732">
        <f>VLOOKUP(E6732,Index!$D$2:$E$13,2,FALSE)</f>
        <v>11</v>
      </c>
      <c r="G6732" t="s">
        <v>168</v>
      </c>
      <c r="H6732">
        <f>VLOOKUP(G6732,Index!$G$2:$H$40,2,FALSE)</f>
        <v>19</v>
      </c>
      <c r="I6732" s="3">
        <v>50000</v>
      </c>
      <c r="J6732" s="3">
        <v>20000</v>
      </c>
      <c r="K6732" s="3">
        <v>0</v>
      </c>
      <c r="L6732" s="3">
        <v>0</v>
      </c>
      <c r="M6732" s="3">
        <f t="shared" si="420"/>
        <v>70000</v>
      </c>
      <c r="N6732" s="3">
        <f t="shared" si="422"/>
        <v>17500</v>
      </c>
      <c r="O6732" s="3">
        <f t="shared" si="423"/>
        <v>0</v>
      </c>
      <c r="P6732">
        <v>4.2</v>
      </c>
      <c r="Q6732">
        <v>6</v>
      </c>
      <c r="T6732" t="s">
        <v>252</v>
      </c>
      <c r="U6732">
        <f>VLOOKUP(T6732,Index!$J$2:$K$1319,2,FALSE)</f>
        <v>646</v>
      </c>
      <c r="V6732" t="s">
        <v>15</v>
      </c>
      <c r="W6732">
        <f t="shared" si="421"/>
        <v>3</v>
      </c>
    </row>
    <row r="6733" spans="1:23">
      <c r="A6733" t="s">
        <v>5161</v>
      </c>
      <c r="B6733" t="s">
        <v>28</v>
      </c>
      <c r="C6733">
        <f>VLOOKUP(B6733,Index!$A$2:$B$18,2,FALSE)</f>
        <v>15</v>
      </c>
      <c r="D6733">
        <v>2014</v>
      </c>
      <c r="E6733" t="s">
        <v>34</v>
      </c>
      <c r="F6733">
        <f>VLOOKUP(E6733,Index!$D$2:$E$13,2,FALSE)</f>
        <v>1</v>
      </c>
      <c r="G6733" t="s">
        <v>585</v>
      </c>
      <c r="H6733">
        <f>VLOOKUP(G6733,Index!$G$2:$H$40,2,FALSE)</f>
        <v>12</v>
      </c>
      <c r="I6733" s="3">
        <v>30000</v>
      </c>
      <c r="J6733" s="3">
        <v>40000</v>
      </c>
      <c r="K6733" s="3">
        <v>0</v>
      </c>
      <c r="L6733" s="3">
        <v>10000</v>
      </c>
      <c r="M6733" s="3">
        <f t="shared" si="420"/>
        <v>80000</v>
      </c>
      <c r="N6733" s="3">
        <f t="shared" si="422"/>
        <v>20000</v>
      </c>
      <c r="O6733" s="3">
        <f t="shared" si="423"/>
        <v>0</v>
      </c>
      <c r="P6733">
        <v>3.2</v>
      </c>
      <c r="Q6733">
        <v>12</v>
      </c>
      <c r="R6733">
        <v>3.8</v>
      </c>
      <c r="S6733">
        <v>74</v>
      </c>
      <c r="T6733" t="s">
        <v>5162</v>
      </c>
      <c r="U6733">
        <f>VLOOKUP(T6733,Index!$J$2:$K$1319,2,FALSE)</f>
        <v>413</v>
      </c>
      <c r="V6733" t="s">
        <v>37</v>
      </c>
      <c r="W6733">
        <f t="shared" si="421"/>
        <v>3</v>
      </c>
    </row>
    <row r="6734" spans="1:23">
      <c r="A6734" t="s">
        <v>1271</v>
      </c>
      <c r="B6734" t="s">
        <v>20</v>
      </c>
      <c r="C6734">
        <f>VLOOKUP(B6734,Index!$A$2:$B$18,2,FALSE)</f>
        <v>3</v>
      </c>
      <c r="D6734">
        <v>2005</v>
      </c>
      <c r="E6734" t="s">
        <v>34</v>
      </c>
      <c r="F6734">
        <f>VLOOKUP(E6734,Index!$D$2:$E$13,2,FALSE)</f>
        <v>1</v>
      </c>
      <c r="G6734" t="s">
        <v>77</v>
      </c>
      <c r="H6734">
        <f>VLOOKUP(G6734,Index!$G$2:$H$40,2,FALSE)</f>
        <v>35</v>
      </c>
      <c r="I6734" s="3">
        <v>60000</v>
      </c>
      <c r="J6734" s="3">
        <v>0</v>
      </c>
      <c r="K6734" s="3">
        <v>0</v>
      </c>
      <c r="L6734" s="3">
        <v>10000</v>
      </c>
      <c r="M6734" s="3">
        <f t="shared" si="420"/>
        <v>70000</v>
      </c>
      <c r="N6734" s="3">
        <f t="shared" si="422"/>
        <v>17500</v>
      </c>
      <c r="O6734" s="3">
        <f t="shared" si="423"/>
        <v>0</v>
      </c>
      <c r="P6734">
        <v>5</v>
      </c>
      <c r="Q6734">
        <v>22</v>
      </c>
      <c r="R6734">
        <v>7</v>
      </c>
      <c r="S6734">
        <v>25</v>
      </c>
      <c r="T6734" t="s">
        <v>1924</v>
      </c>
      <c r="U6734">
        <f>VLOOKUP(T6734,Index!$J$2:$K$1319,2,FALSE)</f>
        <v>463</v>
      </c>
      <c r="V6734" t="s">
        <v>61</v>
      </c>
      <c r="W6734">
        <f t="shared" si="421"/>
        <v>3</v>
      </c>
    </row>
    <row r="6735" spans="1:23">
      <c r="A6735" t="s">
        <v>5206</v>
      </c>
      <c r="B6735" t="s">
        <v>107</v>
      </c>
      <c r="C6735">
        <f>VLOOKUP(B6735,Index!$A$2:$B$18,2,FALSE)</f>
        <v>6</v>
      </c>
      <c r="D6735">
        <v>2003</v>
      </c>
      <c r="E6735" t="s">
        <v>67</v>
      </c>
      <c r="F6735">
        <f>VLOOKUP(E6735,Index!$D$2:$E$13,2,FALSE)</f>
        <v>10</v>
      </c>
      <c r="G6735" t="s">
        <v>94</v>
      </c>
      <c r="H6735">
        <f>VLOOKUP(G6735,Index!$G$2:$H$40,2,FALSE)</f>
        <v>15</v>
      </c>
      <c r="I6735" s="3">
        <v>0</v>
      </c>
      <c r="J6735" s="3">
        <v>60000</v>
      </c>
      <c r="K6735" s="3">
        <v>0</v>
      </c>
      <c r="L6735" s="3">
        <v>10000</v>
      </c>
      <c r="M6735" s="3">
        <f t="shared" si="420"/>
        <v>70000</v>
      </c>
      <c r="N6735" s="3">
        <f t="shared" si="422"/>
        <v>17500</v>
      </c>
      <c r="O6735" s="3">
        <f t="shared" si="423"/>
        <v>0</v>
      </c>
      <c r="R6735">
        <v>8.3000000000000007</v>
      </c>
      <c r="S6735">
        <v>37</v>
      </c>
      <c r="T6735" t="s">
        <v>321</v>
      </c>
      <c r="U6735">
        <f>VLOOKUP(T6735,Index!$J$2:$K$1319,2,FALSE)</f>
        <v>714</v>
      </c>
      <c r="V6735" t="s">
        <v>15</v>
      </c>
      <c r="W6735">
        <f t="shared" si="421"/>
        <v>3</v>
      </c>
    </row>
    <row r="6736" spans="1:23">
      <c r="A6736" t="s">
        <v>5207</v>
      </c>
      <c r="B6736" t="s">
        <v>20</v>
      </c>
      <c r="C6736">
        <f>VLOOKUP(B6736,Index!$A$2:$B$18,2,FALSE)</f>
        <v>3</v>
      </c>
      <c r="D6736">
        <v>2007</v>
      </c>
      <c r="E6736" t="s">
        <v>187</v>
      </c>
      <c r="F6736">
        <f>VLOOKUP(E6736,Index!$D$2:$E$13,2,FALSE)</f>
        <v>2</v>
      </c>
      <c r="G6736" t="s">
        <v>77</v>
      </c>
      <c r="H6736">
        <f>VLOOKUP(G6736,Index!$G$2:$H$40,2,FALSE)</f>
        <v>35</v>
      </c>
      <c r="I6736" s="3">
        <v>50000</v>
      </c>
      <c r="J6736" s="3">
        <v>10000</v>
      </c>
      <c r="K6736" s="3">
        <v>0</v>
      </c>
      <c r="L6736" s="3">
        <v>10000</v>
      </c>
      <c r="M6736" s="3">
        <f t="shared" si="420"/>
        <v>70000</v>
      </c>
      <c r="N6736" s="3">
        <f t="shared" si="422"/>
        <v>17500</v>
      </c>
      <c r="O6736" s="3">
        <f t="shared" si="423"/>
        <v>0</v>
      </c>
      <c r="R6736">
        <v>6.7</v>
      </c>
      <c r="S6736">
        <v>6</v>
      </c>
      <c r="T6736" t="s">
        <v>1388</v>
      </c>
      <c r="U6736">
        <f>VLOOKUP(T6736,Index!$J$2:$K$1319,2,FALSE)</f>
        <v>892</v>
      </c>
      <c r="V6736" t="s">
        <v>61</v>
      </c>
      <c r="W6736">
        <f t="shared" si="421"/>
        <v>3</v>
      </c>
    </row>
    <row r="6737" spans="1:23">
      <c r="A6737" t="s">
        <v>5208</v>
      </c>
      <c r="B6737" t="s">
        <v>39</v>
      </c>
      <c r="C6737">
        <f>VLOOKUP(B6737,Index!$A$2:$B$18,2,FALSE)</f>
        <v>8</v>
      </c>
      <c r="D6737">
        <v>2003</v>
      </c>
      <c r="E6737" t="s">
        <v>221</v>
      </c>
      <c r="F6737">
        <f>VLOOKUP(E6737,Index!$D$2:$E$13,2,FALSE)</f>
        <v>12</v>
      </c>
      <c r="G6737" t="s">
        <v>657</v>
      </c>
      <c r="H6737">
        <f>VLOOKUP(G6737,Index!$G$2:$H$40,2,FALSE)</f>
        <v>33</v>
      </c>
      <c r="I6737" s="3">
        <v>30000</v>
      </c>
      <c r="J6737" s="3">
        <v>30000</v>
      </c>
      <c r="K6737" s="3">
        <v>0</v>
      </c>
      <c r="L6737" s="3">
        <v>10000</v>
      </c>
      <c r="M6737" s="3">
        <f t="shared" si="420"/>
        <v>70000</v>
      </c>
      <c r="N6737" s="3">
        <f t="shared" si="422"/>
        <v>17500</v>
      </c>
      <c r="O6737" s="3">
        <f t="shared" si="423"/>
        <v>0</v>
      </c>
      <c r="P6737">
        <v>7.4</v>
      </c>
      <c r="Q6737">
        <v>17</v>
      </c>
      <c r="R6737">
        <v>8.9</v>
      </c>
      <c r="S6737">
        <v>10</v>
      </c>
      <c r="T6737" t="s">
        <v>1394</v>
      </c>
      <c r="U6737">
        <f>VLOOKUP(T6737,Index!$J$2:$K$1319,2,FALSE)</f>
        <v>638</v>
      </c>
      <c r="V6737" t="s">
        <v>15</v>
      </c>
      <c r="W6737">
        <f t="shared" si="421"/>
        <v>3</v>
      </c>
    </row>
    <row r="6738" spans="1:23">
      <c r="A6738" t="s">
        <v>4293</v>
      </c>
      <c r="B6738" t="s">
        <v>97</v>
      </c>
      <c r="C6738">
        <f>VLOOKUP(B6738,Index!$A$2:$B$18,2,FALSE)</f>
        <v>16</v>
      </c>
      <c r="D6738">
        <v>2004</v>
      </c>
      <c r="E6738" t="s">
        <v>187</v>
      </c>
      <c r="F6738">
        <f>VLOOKUP(E6738,Index!$D$2:$E$13,2,FALSE)</f>
        <v>2</v>
      </c>
      <c r="G6738" t="s">
        <v>1028</v>
      </c>
      <c r="H6738">
        <f>VLOOKUP(G6738,Index!$G$2:$H$40,2,FALSE)</f>
        <v>9</v>
      </c>
      <c r="I6738" s="3">
        <v>50000</v>
      </c>
      <c r="J6738" s="3">
        <v>20000</v>
      </c>
      <c r="K6738" s="3">
        <v>0</v>
      </c>
      <c r="L6738" s="3">
        <v>0</v>
      </c>
      <c r="M6738" s="3">
        <f t="shared" si="420"/>
        <v>70000</v>
      </c>
      <c r="N6738" s="3">
        <f t="shared" si="422"/>
        <v>17500</v>
      </c>
      <c r="O6738" s="3">
        <f t="shared" si="423"/>
        <v>0</v>
      </c>
      <c r="P6738">
        <v>7.5</v>
      </c>
      <c r="Q6738">
        <v>46</v>
      </c>
      <c r="R6738">
        <v>8</v>
      </c>
      <c r="S6738">
        <v>6</v>
      </c>
      <c r="T6738" t="s">
        <v>1415</v>
      </c>
      <c r="U6738">
        <f>VLOOKUP(T6738,Index!$J$2:$K$1319,2,FALSE)</f>
        <v>428</v>
      </c>
      <c r="V6738" t="s">
        <v>61</v>
      </c>
      <c r="W6738">
        <f t="shared" si="421"/>
        <v>3</v>
      </c>
    </row>
    <row r="6739" spans="1:23">
      <c r="A6739" t="s">
        <v>3043</v>
      </c>
      <c r="B6739" t="s">
        <v>107</v>
      </c>
      <c r="C6739">
        <f>VLOOKUP(B6739,Index!$A$2:$B$18,2,FALSE)</f>
        <v>6</v>
      </c>
      <c r="D6739">
        <v>2011</v>
      </c>
      <c r="E6739" t="s">
        <v>48</v>
      </c>
      <c r="F6739">
        <f>VLOOKUP(E6739,Index!$D$2:$E$13,2,FALSE)</f>
        <v>9</v>
      </c>
      <c r="G6739" t="s">
        <v>1028</v>
      </c>
      <c r="H6739">
        <f>VLOOKUP(G6739,Index!$G$2:$H$40,2,FALSE)</f>
        <v>9</v>
      </c>
      <c r="I6739" s="3">
        <v>10000</v>
      </c>
      <c r="J6739" s="3">
        <v>40000</v>
      </c>
      <c r="K6739" s="3">
        <v>0</v>
      </c>
      <c r="L6739" s="3">
        <v>10000</v>
      </c>
      <c r="M6739" s="3">
        <f t="shared" si="420"/>
        <v>60000</v>
      </c>
      <c r="N6739" s="3">
        <f t="shared" si="422"/>
        <v>15000</v>
      </c>
      <c r="O6739" s="3">
        <f t="shared" si="423"/>
        <v>0</v>
      </c>
      <c r="P6739">
        <v>6.7</v>
      </c>
      <c r="Q6739">
        <v>25</v>
      </c>
      <c r="R6739">
        <v>4.9000000000000004</v>
      </c>
      <c r="S6739">
        <v>103</v>
      </c>
      <c r="T6739" t="s">
        <v>1028</v>
      </c>
      <c r="U6739">
        <f>VLOOKUP(T6739,Index!$J$2:$K$1319,2,FALSE)</f>
        <v>235</v>
      </c>
      <c r="V6739" t="s">
        <v>37</v>
      </c>
      <c r="W6739">
        <f t="shared" si="421"/>
        <v>1</v>
      </c>
    </row>
    <row r="6740" spans="1:23">
      <c r="A6740" t="s">
        <v>5108</v>
      </c>
      <c r="B6740" t="s">
        <v>28</v>
      </c>
      <c r="C6740">
        <f>VLOOKUP(B6740,Index!$A$2:$B$18,2,FALSE)</f>
        <v>15</v>
      </c>
      <c r="D6740">
        <v>2009</v>
      </c>
      <c r="E6740" t="s">
        <v>13</v>
      </c>
      <c r="F6740">
        <f>VLOOKUP(E6740,Index!$D$2:$E$13,2,FALSE)</f>
        <v>11</v>
      </c>
      <c r="G6740" t="s">
        <v>35</v>
      </c>
      <c r="H6740">
        <f>VLOOKUP(G6740,Index!$G$2:$H$40,2,FALSE)</f>
        <v>32</v>
      </c>
      <c r="I6740" s="3">
        <v>60000</v>
      </c>
      <c r="J6740" s="3">
        <v>0</v>
      </c>
      <c r="K6740" s="3">
        <v>0</v>
      </c>
      <c r="L6740" s="3">
        <v>10000</v>
      </c>
      <c r="M6740" s="3">
        <f t="shared" si="420"/>
        <v>70000</v>
      </c>
      <c r="N6740" s="3">
        <f t="shared" si="422"/>
        <v>17500</v>
      </c>
      <c r="O6740" s="3">
        <f t="shared" si="423"/>
        <v>0</v>
      </c>
      <c r="P6740">
        <v>4.7</v>
      </c>
      <c r="Q6740">
        <v>13</v>
      </c>
      <c r="R6740">
        <v>4.5999999999999996</v>
      </c>
      <c r="S6740">
        <v>10</v>
      </c>
      <c r="T6740" t="s">
        <v>954</v>
      </c>
      <c r="U6740">
        <f>VLOOKUP(T6740,Index!$J$2:$K$1319,2,FALSE)</f>
        <v>165</v>
      </c>
      <c r="V6740" t="s">
        <v>15</v>
      </c>
      <c r="W6740">
        <f t="shared" si="421"/>
        <v>3</v>
      </c>
    </row>
    <row r="6741" spans="1:23">
      <c r="A6741" t="s">
        <v>5209</v>
      </c>
      <c r="B6741" t="s">
        <v>20</v>
      </c>
      <c r="C6741">
        <f>VLOOKUP(B6741,Index!$A$2:$B$18,2,FALSE)</f>
        <v>3</v>
      </c>
      <c r="D6741">
        <v>2010</v>
      </c>
      <c r="E6741" t="s">
        <v>187</v>
      </c>
      <c r="F6741">
        <f>VLOOKUP(E6741,Index!$D$2:$E$13,2,FALSE)</f>
        <v>2</v>
      </c>
      <c r="G6741" t="s">
        <v>429</v>
      </c>
      <c r="H6741">
        <f>VLOOKUP(G6741,Index!$G$2:$H$40,2,FALSE)</f>
        <v>34</v>
      </c>
      <c r="I6741" s="3">
        <v>70000</v>
      </c>
      <c r="J6741" s="3">
        <v>0</v>
      </c>
      <c r="K6741" s="3">
        <v>0</v>
      </c>
      <c r="L6741" s="3">
        <v>0</v>
      </c>
      <c r="M6741" s="3">
        <f t="shared" si="420"/>
        <v>70000</v>
      </c>
      <c r="N6741" s="3">
        <f t="shared" si="422"/>
        <v>17500</v>
      </c>
      <c r="O6741" s="3">
        <f t="shared" si="423"/>
        <v>0</v>
      </c>
      <c r="T6741" t="s">
        <v>5210</v>
      </c>
      <c r="U6741">
        <f>VLOOKUP(T6741,Index!$J$2:$K$1319,2,FALSE)</f>
        <v>336</v>
      </c>
      <c r="V6741" t="s">
        <v>15</v>
      </c>
      <c r="W6741">
        <f t="shared" si="421"/>
        <v>3</v>
      </c>
    </row>
    <row r="6742" spans="1:23">
      <c r="A6742" t="s">
        <v>5211</v>
      </c>
      <c r="B6742" t="s">
        <v>926</v>
      </c>
      <c r="C6742">
        <f>VLOOKUP(B6742,Index!$A$2:$B$18,2,FALSE)</f>
        <v>12</v>
      </c>
      <c r="D6742">
        <v>2014</v>
      </c>
      <c r="E6742" t="s">
        <v>90</v>
      </c>
      <c r="F6742">
        <f>VLOOKUP(E6742,Index!$D$2:$E$13,2,FALSE)</f>
        <v>8</v>
      </c>
      <c r="G6742" t="s">
        <v>77</v>
      </c>
      <c r="H6742">
        <f>VLOOKUP(G6742,Index!$G$2:$H$40,2,FALSE)</f>
        <v>35</v>
      </c>
      <c r="I6742" s="3">
        <v>0</v>
      </c>
      <c r="J6742" s="3">
        <v>40000</v>
      </c>
      <c r="K6742" s="3">
        <v>20000</v>
      </c>
      <c r="L6742" s="3">
        <v>10000</v>
      </c>
      <c r="M6742" s="3">
        <f t="shared" si="420"/>
        <v>70000</v>
      </c>
      <c r="N6742" s="3">
        <f t="shared" si="422"/>
        <v>17500</v>
      </c>
      <c r="O6742" s="3">
        <f t="shared" si="423"/>
        <v>0</v>
      </c>
      <c r="P6742">
        <v>8.3000000000000007</v>
      </c>
      <c r="Q6742">
        <v>14</v>
      </c>
      <c r="R6742">
        <v>7.8</v>
      </c>
      <c r="S6742">
        <v>108</v>
      </c>
      <c r="T6742" t="s">
        <v>185</v>
      </c>
      <c r="U6742">
        <f>VLOOKUP(T6742,Index!$J$2:$K$1319,2,FALSE)</f>
        <v>1207</v>
      </c>
      <c r="V6742" t="s">
        <v>78</v>
      </c>
      <c r="W6742">
        <f t="shared" si="421"/>
        <v>3</v>
      </c>
    </row>
    <row r="6743" spans="1:23">
      <c r="A6743" t="s">
        <v>2318</v>
      </c>
      <c r="B6743" t="s">
        <v>39</v>
      </c>
      <c r="C6743">
        <f>VLOOKUP(B6743,Index!$A$2:$B$18,2,FALSE)</f>
        <v>8</v>
      </c>
      <c r="D6743">
        <v>2008</v>
      </c>
      <c r="E6743" t="s">
        <v>34</v>
      </c>
      <c r="F6743">
        <f>VLOOKUP(E6743,Index!$D$2:$E$13,2,FALSE)</f>
        <v>1</v>
      </c>
      <c r="G6743" t="s">
        <v>168</v>
      </c>
      <c r="H6743">
        <f>VLOOKUP(G6743,Index!$G$2:$H$40,2,FALSE)</f>
        <v>19</v>
      </c>
      <c r="I6743" s="3">
        <v>30000</v>
      </c>
      <c r="J6743" s="3">
        <v>30000</v>
      </c>
      <c r="K6743" s="3">
        <v>0</v>
      </c>
      <c r="L6743" s="3">
        <v>10000</v>
      </c>
      <c r="M6743" s="3">
        <f t="shared" si="420"/>
        <v>70000</v>
      </c>
      <c r="N6743" s="3">
        <f t="shared" si="422"/>
        <v>17500</v>
      </c>
      <c r="O6743" s="3">
        <f t="shared" si="423"/>
        <v>0</v>
      </c>
      <c r="P6743">
        <v>7</v>
      </c>
      <c r="Q6743">
        <v>21</v>
      </c>
      <c r="R6743">
        <v>7.4</v>
      </c>
      <c r="S6743">
        <v>59</v>
      </c>
      <c r="T6743" t="s">
        <v>1359</v>
      </c>
      <c r="U6743">
        <f>VLOOKUP(T6743,Index!$J$2:$K$1319,2,FALSE)</f>
        <v>229</v>
      </c>
      <c r="V6743" t="s">
        <v>37</v>
      </c>
      <c r="W6743">
        <f t="shared" si="421"/>
        <v>3</v>
      </c>
    </row>
    <row r="6744" spans="1:23">
      <c r="A6744" t="s">
        <v>5212</v>
      </c>
      <c r="B6744" t="s">
        <v>39</v>
      </c>
      <c r="C6744">
        <f>VLOOKUP(B6744,Index!$A$2:$B$18,2,FALSE)</f>
        <v>8</v>
      </c>
      <c r="D6744">
        <v>2001</v>
      </c>
      <c r="E6744" t="s">
        <v>13</v>
      </c>
      <c r="F6744">
        <f>VLOOKUP(E6744,Index!$D$2:$E$13,2,FALSE)</f>
        <v>11</v>
      </c>
      <c r="G6744" t="s">
        <v>168</v>
      </c>
      <c r="H6744">
        <f>VLOOKUP(G6744,Index!$G$2:$H$40,2,FALSE)</f>
        <v>19</v>
      </c>
      <c r="I6744" s="3">
        <v>30000</v>
      </c>
      <c r="J6744" s="3">
        <v>30000</v>
      </c>
      <c r="K6744" s="3">
        <v>0</v>
      </c>
      <c r="L6744" s="3">
        <v>10000</v>
      </c>
      <c r="M6744" s="3">
        <f t="shared" si="420"/>
        <v>70000</v>
      </c>
      <c r="N6744" s="3">
        <f t="shared" si="422"/>
        <v>17500</v>
      </c>
      <c r="O6744" s="3">
        <f t="shared" si="423"/>
        <v>0</v>
      </c>
      <c r="P6744">
        <v>4.4000000000000004</v>
      </c>
      <c r="Q6744">
        <v>10</v>
      </c>
      <c r="T6744" t="s">
        <v>965</v>
      </c>
      <c r="U6744">
        <f>VLOOKUP(T6744,Index!$J$2:$K$1319,2,FALSE)</f>
        <v>659</v>
      </c>
      <c r="V6744" t="s">
        <v>15</v>
      </c>
      <c r="W6744">
        <f t="shared" si="421"/>
        <v>3</v>
      </c>
    </row>
    <row r="6745" spans="1:23">
      <c r="A6745" t="s">
        <v>5213</v>
      </c>
      <c r="B6745" t="s">
        <v>63</v>
      </c>
      <c r="C6745">
        <f>VLOOKUP(B6745,Index!$A$2:$B$18,2,FALSE)</f>
        <v>1</v>
      </c>
      <c r="D6745">
        <v>2014</v>
      </c>
      <c r="E6745" t="s">
        <v>43</v>
      </c>
      <c r="F6745">
        <f>VLOOKUP(E6745,Index!$D$2:$E$13,2,FALSE)</f>
        <v>6</v>
      </c>
      <c r="G6745" t="s">
        <v>49</v>
      </c>
      <c r="H6745">
        <f>VLOOKUP(G6745,Index!$G$2:$H$40,2,FALSE)</f>
        <v>4</v>
      </c>
      <c r="I6745" s="3">
        <v>60000</v>
      </c>
      <c r="J6745" s="3">
        <v>0</v>
      </c>
      <c r="K6745" s="3">
        <v>0</v>
      </c>
      <c r="L6745" s="3">
        <v>10000</v>
      </c>
      <c r="M6745" s="3">
        <f t="shared" si="420"/>
        <v>70000</v>
      </c>
      <c r="N6745" s="3">
        <f t="shared" si="422"/>
        <v>17500</v>
      </c>
      <c r="O6745" s="3">
        <f t="shared" si="423"/>
        <v>0</v>
      </c>
      <c r="T6745" t="s">
        <v>5214</v>
      </c>
      <c r="U6745">
        <f>VLOOKUP(T6745,Index!$J$2:$K$1319,2,FALSE)</f>
        <v>1300</v>
      </c>
      <c r="V6745" t="s">
        <v>15</v>
      </c>
      <c r="W6745">
        <f t="shared" si="421"/>
        <v>3</v>
      </c>
    </row>
    <row r="6746" spans="1:23">
      <c r="A6746" t="s">
        <v>2207</v>
      </c>
      <c r="B6746" t="s">
        <v>28</v>
      </c>
      <c r="C6746">
        <f>VLOOKUP(B6746,Index!$A$2:$B$18,2,FALSE)</f>
        <v>15</v>
      </c>
      <c r="D6746">
        <v>2015</v>
      </c>
      <c r="E6746" t="s">
        <v>34</v>
      </c>
      <c r="F6746">
        <f>VLOOKUP(E6746,Index!$D$2:$E$13,2,FALSE)</f>
        <v>1</v>
      </c>
      <c r="G6746" t="s">
        <v>192</v>
      </c>
      <c r="H6746">
        <f>VLOOKUP(G6746,Index!$G$2:$H$40,2,FALSE)</f>
        <v>8</v>
      </c>
      <c r="I6746" s="3">
        <v>40000</v>
      </c>
      <c r="J6746" s="3">
        <v>20000</v>
      </c>
      <c r="K6746" s="3">
        <v>0</v>
      </c>
      <c r="L6746" s="3">
        <v>10000</v>
      </c>
      <c r="M6746" s="3">
        <f t="shared" si="420"/>
        <v>70000</v>
      </c>
      <c r="N6746" s="3">
        <f t="shared" si="422"/>
        <v>17500</v>
      </c>
      <c r="O6746" s="3">
        <f t="shared" si="423"/>
        <v>0</v>
      </c>
      <c r="R6746">
        <v>6.6</v>
      </c>
      <c r="S6746">
        <v>48</v>
      </c>
      <c r="T6746" t="s">
        <v>192</v>
      </c>
      <c r="U6746">
        <f>VLOOKUP(T6746,Index!$J$2:$K$1319,2,FALSE)</f>
        <v>202</v>
      </c>
      <c r="V6746" t="s">
        <v>37</v>
      </c>
      <c r="W6746">
        <f t="shared" si="421"/>
        <v>1</v>
      </c>
    </row>
    <row r="6747" spans="1:23">
      <c r="A6747" t="s">
        <v>4093</v>
      </c>
      <c r="B6747" t="s">
        <v>97</v>
      </c>
      <c r="C6747">
        <f>VLOOKUP(B6747,Index!$A$2:$B$18,2,FALSE)</f>
        <v>16</v>
      </c>
      <c r="D6747">
        <v>2002</v>
      </c>
      <c r="E6747" t="s">
        <v>21</v>
      </c>
      <c r="F6747">
        <f>VLOOKUP(E6747,Index!$D$2:$E$13,2,FALSE)</f>
        <v>5</v>
      </c>
      <c r="G6747" t="s">
        <v>227</v>
      </c>
      <c r="H6747">
        <f>VLOOKUP(G6747,Index!$G$2:$H$40,2,FALSE)</f>
        <v>5</v>
      </c>
      <c r="I6747" s="3">
        <v>50000</v>
      </c>
      <c r="J6747" s="3">
        <v>20000</v>
      </c>
      <c r="K6747" s="3">
        <v>0</v>
      </c>
      <c r="L6747" s="3">
        <v>0</v>
      </c>
      <c r="M6747" s="3">
        <f t="shared" si="420"/>
        <v>70000</v>
      </c>
      <c r="N6747" s="3">
        <f t="shared" si="422"/>
        <v>17500</v>
      </c>
      <c r="O6747" s="3">
        <f t="shared" si="423"/>
        <v>0</v>
      </c>
      <c r="P6747">
        <v>6.2</v>
      </c>
      <c r="Q6747">
        <v>8</v>
      </c>
      <c r="T6747" t="s">
        <v>1181</v>
      </c>
      <c r="U6747">
        <f>VLOOKUP(T6747,Index!$J$2:$K$1319,2,FALSE)</f>
        <v>158</v>
      </c>
      <c r="V6747" t="s">
        <v>15</v>
      </c>
      <c r="W6747">
        <f t="shared" si="421"/>
        <v>3</v>
      </c>
    </row>
    <row r="6748" spans="1:23">
      <c r="A6748" t="s">
        <v>322</v>
      </c>
      <c r="B6748" t="s">
        <v>97</v>
      </c>
      <c r="C6748">
        <f>VLOOKUP(B6748,Index!$A$2:$B$18,2,FALSE)</f>
        <v>16</v>
      </c>
      <c r="D6748">
        <v>2003</v>
      </c>
      <c r="E6748" t="s">
        <v>34</v>
      </c>
      <c r="F6748">
        <f>VLOOKUP(E6748,Index!$D$2:$E$13,2,FALSE)</f>
        <v>1</v>
      </c>
      <c r="G6748" t="s">
        <v>94</v>
      </c>
      <c r="H6748">
        <f>VLOOKUP(G6748,Index!$G$2:$H$40,2,FALSE)</f>
        <v>15</v>
      </c>
      <c r="I6748" s="3">
        <v>50000</v>
      </c>
      <c r="J6748" s="3">
        <v>20000</v>
      </c>
      <c r="K6748" s="3">
        <v>0</v>
      </c>
      <c r="L6748" s="3">
        <v>0</v>
      </c>
      <c r="M6748" s="3">
        <f t="shared" si="420"/>
        <v>70000</v>
      </c>
      <c r="N6748" s="3">
        <f t="shared" si="422"/>
        <v>17500</v>
      </c>
      <c r="O6748" s="3">
        <f t="shared" si="423"/>
        <v>0</v>
      </c>
      <c r="P6748">
        <v>5.9</v>
      </c>
      <c r="Q6748">
        <v>11</v>
      </c>
      <c r="R6748">
        <v>6</v>
      </c>
      <c r="S6748">
        <v>5</v>
      </c>
      <c r="T6748" t="s">
        <v>2359</v>
      </c>
      <c r="U6748">
        <f>VLOOKUP(T6748,Index!$J$2:$K$1319,2,FALSE)</f>
        <v>1275</v>
      </c>
      <c r="V6748" t="s">
        <v>15</v>
      </c>
      <c r="W6748">
        <f t="shared" si="421"/>
        <v>3</v>
      </c>
    </row>
    <row r="6749" spans="1:23">
      <c r="A6749" t="s">
        <v>4965</v>
      </c>
      <c r="B6749" t="s">
        <v>28</v>
      </c>
      <c r="C6749">
        <f>VLOOKUP(B6749,Index!$A$2:$B$18,2,FALSE)</f>
        <v>15</v>
      </c>
      <c r="D6749">
        <v>2009</v>
      </c>
      <c r="E6749" t="s">
        <v>48</v>
      </c>
      <c r="F6749">
        <f>VLOOKUP(E6749,Index!$D$2:$E$13,2,FALSE)</f>
        <v>9</v>
      </c>
      <c r="G6749" t="s">
        <v>1028</v>
      </c>
      <c r="H6749">
        <f>VLOOKUP(G6749,Index!$G$2:$H$40,2,FALSE)</f>
        <v>9</v>
      </c>
      <c r="I6749" s="3">
        <v>60000</v>
      </c>
      <c r="J6749" s="3">
        <v>10000</v>
      </c>
      <c r="K6749" s="3">
        <v>0</v>
      </c>
      <c r="L6749" s="3">
        <v>10000</v>
      </c>
      <c r="M6749" s="3">
        <f t="shared" si="420"/>
        <v>80000</v>
      </c>
      <c r="N6749" s="3">
        <f t="shared" si="422"/>
        <v>20000</v>
      </c>
      <c r="O6749" s="3">
        <f t="shared" si="423"/>
        <v>0</v>
      </c>
      <c r="P6749">
        <v>3.6</v>
      </c>
      <c r="Q6749">
        <v>39</v>
      </c>
      <c r="R6749">
        <v>5.6</v>
      </c>
      <c r="S6749">
        <v>50</v>
      </c>
      <c r="T6749" t="s">
        <v>4966</v>
      </c>
      <c r="U6749">
        <f>VLOOKUP(T6749,Index!$J$2:$K$1319,2,FALSE)</f>
        <v>167</v>
      </c>
      <c r="V6749" t="s">
        <v>37</v>
      </c>
      <c r="W6749">
        <f t="shared" si="421"/>
        <v>3</v>
      </c>
    </row>
    <row r="6750" spans="1:23">
      <c r="A6750" t="s">
        <v>1059</v>
      </c>
      <c r="B6750" t="s">
        <v>97</v>
      </c>
      <c r="C6750">
        <f>VLOOKUP(B6750,Index!$A$2:$B$18,2,FALSE)</f>
        <v>16</v>
      </c>
      <c r="D6750">
        <v>2004</v>
      </c>
      <c r="E6750" t="s">
        <v>34</v>
      </c>
      <c r="F6750">
        <f>VLOOKUP(E6750,Index!$D$2:$E$13,2,FALSE)</f>
        <v>1</v>
      </c>
      <c r="G6750" t="s">
        <v>657</v>
      </c>
      <c r="H6750">
        <f>VLOOKUP(G6750,Index!$G$2:$H$40,2,FALSE)</f>
        <v>33</v>
      </c>
      <c r="I6750" s="3">
        <v>50000</v>
      </c>
      <c r="J6750" s="3">
        <v>20000</v>
      </c>
      <c r="K6750" s="3">
        <v>0</v>
      </c>
      <c r="L6750" s="3">
        <v>0</v>
      </c>
      <c r="M6750" s="3">
        <f t="shared" si="420"/>
        <v>70000</v>
      </c>
      <c r="N6750" s="3">
        <f t="shared" si="422"/>
        <v>17500</v>
      </c>
      <c r="O6750" s="3">
        <f t="shared" si="423"/>
        <v>0</v>
      </c>
      <c r="P6750">
        <v>7.1</v>
      </c>
      <c r="Q6750">
        <v>20</v>
      </c>
      <c r="R6750">
        <v>9</v>
      </c>
      <c r="S6750">
        <v>5</v>
      </c>
      <c r="T6750" t="s">
        <v>658</v>
      </c>
      <c r="U6750">
        <f>VLOOKUP(T6750,Index!$J$2:$K$1319,2,FALSE)</f>
        <v>833</v>
      </c>
      <c r="V6750" t="s">
        <v>61</v>
      </c>
      <c r="W6750">
        <f t="shared" si="421"/>
        <v>3</v>
      </c>
    </row>
    <row r="6751" spans="1:23">
      <c r="A6751" t="s">
        <v>1690</v>
      </c>
      <c r="B6751" t="s">
        <v>132</v>
      </c>
      <c r="C6751">
        <f>VLOOKUP(B6751,Index!$A$2:$B$18,2,FALSE)</f>
        <v>5</v>
      </c>
      <c r="D6751">
        <v>2003</v>
      </c>
      <c r="E6751" t="s">
        <v>13</v>
      </c>
      <c r="F6751">
        <f>VLOOKUP(E6751,Index!$D$2:$E$13,2,FALSE)</f>
        <v>11</v>
      </c>
      <c r="G6751" t="s">
        <v>94</v>
      </c>
      <c r="H6751">
        <f>VLOOKUP(G6751,Index!$G$2:$H$40,2,FALSE)</f>
        <v>15</v>
      </c>
      <c r="I6751" s="3">
        <v>50000</v>
      </c>
      <c r="J6751" s="3">
        <v>10000</v>
      </c>
      <c r="K6751" s="3">
        <v>0</v>
      </c>
      <c r="L6751" s="3">
        <v>0</v>
      </c>
      <c r="M6751" s="3">
        <f t="shared" si="420"/>
        <v>60000</v>
      </c>
      <c r="N6751" s="3">
        <f t="shared" si="422"/>
        <v>15000</v>
      </c>
      <c r="O6751" s="3">
        <f t="shared" si="423"/>
        <v>0</v>
      </c>
      <c r="P6751">
        <v>8.3000000000000007</v>
      </c>
      <c r="Q6751">
        <v>17</v>
      </c>
      <c r="R6751">
        <v>6.2</v>
      </c>
      <c r="S6751">
        <v>12</v>
      </c>
      <c r="T6751" t="s">
        <v>135</v>
      </c>
      <c r="U6751">
        <f>VLOOKUP(T6751,Index!$J$2:$K$1319,2,FALSE)</f>
        <v>339</v>
      </c>
      <c r="V6751" t="s">
        <v>15</v>
      </c>
      <c r="W6751">
        <f t="shared" si="421"/>
        <v>3</v>
      </c>
    </row>
    <row r="6752" spans="1:23">
      <c r="A6752" t="s">
        <v>3875</v>
      </c>
      <c r="B6752" t="s">
        <v>12</v>
      </c>
      <c r="C6752">
        <f>VLOOKUP(B6752,Index!$A$2:$B$18,2,FALSE)</f>
        <v>13</v>
      </c>
      <c r="D6752">
        <v>2008</v>
      </c>
      <c r="E6752" t="s">
        <v>23</v>
      </c>
      <c r="F6752">
        <f>VLOOKUP(E6752,Index!$D$2:$E$13,2,FALSE)</f>
        <v>4</v>
      </c>
      <c r="G6752" t="s">
        <v>2182</v>
      </c>
      <c r="H6752">
        <f>VLOOKUP(G6752,Index!$G$2:$H$40,2,FALSE)</f>
        <v>18</v>
      </c>
      <c r="I6752" s="3">
        <v>60000</v>
      </c>
      <c r="J6752" s="3">
        <v>0</v>
      </c>
      <c r="K6752" s="3">
        <v>0</v>
      </c>
      <c r="L6752" s="3">
        <v>0</v>
      </c>
      <c r="M6752" s="3">
        <f t="shared" si="420"/>
        <v>60000</v>
      </c>
      <c r="N6752" s="3">
        <f t="shared" si="422"/>
        <v>15000</v>
      </c>
      <c r="O6752" s="3">
        <f t="shared" si="423"/>
        <v>0</v>
      </c>
      <c r="P6752">
        <v>7.3</v>
      </c>
      <c r="Q6752">
        <v>18</v>
      </c>
      <c r="R6752">
        <v>8</v>
      </c>
      <c r="S6752">
        <v>4</v>
      </c>
      <c r="T6752" t="s">
        <v>2977</v>
      </c>
      <c r="U6752">
        <f>VLOOKUP(T6752,Index!$J$2:$K$1319,2,FALSE)</f>
        <v>1050</v>
      </c>
      <c r="V6752" t="s">
        <v>61</v>
      </c>
      <c r="W6752">
        <f t="shared" si="421"/>
        <v>3</v>
      </c>
    </row>
    <row r="6753" spans="1:23">
      <c r="A6753" t="s">
        <v>3217</v>
      </c>
      <c r="B6753" t="s">
        <v>132</v>
      </c>
      <c r="C6753">
        <f>VLOOKUP(B6753,Index!$A$2:$B$18,2,FALSE)</f>
        <v>5</v>
      </c>
      <c r="D6753">
        <v>2003</v>
      </c>
      <c r="E6753" t="s">
        <v>21</v>
      </c>
      <c r="F6753">
        <f>VLOOKUP(E6753,Index!$D$2:$E$13,2,FALSE)</f>
        <v>5</v>
      </c>
      <c r="G6753" t="s">
        <v>77</v>
      </c>
      <c r="H6753">
        <f>VLOOKUP(G6753,Index!$G$2:$H$40,2,FALSE)</f>
        <v>35</v>
      </c>
      <c r="I6753" s="3">
        <v>50000</v>
      </c>
      <c r="J6753" s="3">
        <v>10000</v>
      </c>
      <c r="K6753" s="3">
        <v>0</v>
      </c>
      <c r="L6753" s="3">
        <v>0</v>
      </c>
      <c r="M6753" s="3">
        <f t="shared" si="420"/>
        <v>60000</v>
      </c>
      <c r="N6753" s="3">
        <f t="shared" si="422"/>
        <v>15000</v>
      </c>
      <c r="O6753" s="3">
        <f t="shared" si="423"/>
        <v>0</v>
      </c>
      <c r="P6753">
        <v>7.7</v>
      </c>
      <c r="Q6753">
        <v>24</v>
      </c>
      <c r="R6753">
        <v>8.3000000000000007</v>
      </c>
      <c r="S6753">
        <v>21</v>
      </c>
      <c r="T6753" t="s">
        <v>519</v>
      </c>
      <c r="U6753">
        <f>VLOOKUP(T6753,Index!$J$2:$K$1319,2,FALSE)</f>
        <v>1218</v>
      </c>
      <c r="V6753" t="s">
        <v>15</v>
      </c>
      <c r="W6753">
        <f t="shared" si="421"/>
        <v>3</v>
      </c>
    </row>
    <row r="6754" spans="1:23">
      <c r="A6754" t="s">
        <v>3759</v>
      </c>
      <c r="B6754" t="s">
        <v>28</v>
      </c>
      <c r="C6754">
        <f>VLOOKUP(B6754,Index!$A$2:$B$18,2,FALSE)</f>
        <v>15</v>
      </c>
      <c r="D6754">
        <v>2015</v>
      </c>
      <c r="E6754" t="s">
        <v>13</v>
      </c>
      <c r="F6754">
        <f>VLOOKUP(E6754,Index!$D$2:$E$13,2,FALSE)</f>
        <v>11</v>
      </c>
      <c r="G6754" t="s">
        <v>49</v>
      </c>
      <c r="H6754">
        <f>VLOOKUP(G6754,Index!$G$2:$H$40,2,FALSE)</f>
        <v>4</v>
      </c>
      <c r="I6754" s="3">
        <v>60000</v>
      </c>
      <c r="J6754" s="3">
        <v>0</v>
      </c>
      <c r="K6754" s="3">
        <v>0</v>
      </c>
      <c r="L6754" s="3">
        <v>10000</v>
      </c>
      <c r="M6754" s="3">
        <f t="shared" si="420"/>
        <v>70000</v>
      </c>
      <c r="N6754" s="3">
        <f t="shared" si="422"/>
        <v>17500</v>
      </c>
      <c r="O6754" s="3">
        <f t="shared" si="423"/>
        <v>0</v>
      </c>
      <c r="R6754">
        <v>2.8</v>
      </c>
      <c r="S6754">
        <v>10</v>
      </c>
      <c r="T6754" t="s">
        <v>2035</v>
      </c>
      <c r="U6754">
        <f>VLOOKUP(T6754,Index!$J$2:$K$1319,2,FALSE)</f>
        <v>957</v>
      </c>
      <c r="V6754" t="s">
        <v>61</v>
      </c>
      <c r="W6754">
        <f t="shared" si="421"/>
        <v>3</v>
      </c>
    </row>
    <row r="6755" spans="1:23">
      <c r="A6755" t="s">
        <v>4190</v>
      </c>
      <c r="B6755" t="s">
        <v>28</v>
      </c>
      <c r="C6755">
        <f>VLOOKUP(B6755,Index!$A$2:$B$18,2,FALSE)</f>
        <v>15</v>
      </c>
      <c r="D6755">
        <v>2014</v>
      </c>
      <c r="E6755" t="s">
        <v>23</v>
      </c>
      <c r="F6755">
        <f>VLOOKUP(E6755,Index!$D$2:$E$13,2,FALSE)</f>
        <v>4</v>
      </c>
      <c r="G6755" t="s">
        <v>402</v>
      </c>
      <c r="H6755">
        <f>VLOOKUP(G6755,Index!$G$2:$H$40,2,FALSE)</f>
        <v>13</v>
      </c>
      <c r="I6755" s="3">
        <v>60000</v>
      </c>
      <c r="J6755" s="3">
        <v>10000</v>
      </c>
      <c r="K6755" s="3">
        <v>0</v>
      </c>
      <c r="L6755" s="3">
        <v>10000</v>
      </c>
      <c r="M6755" s="3">
        <f t="shared" si="420"/>
        <v>80000</v>
      </c>
      <c r="N6755" s="3">
        <f t="shared" si="422"/>
        <v>20000</v>
      </c>
      <c r="O6755" s="3">
        <f t="shared" si="423"/>
        <v>0</v>
      </c>
      <c r="R6755">
        <v>7</v>
      </c>
      <c r="S6755">
        <v>7</v>
      </c>
      <c r="T6755" t="s">
        <v>630</v>
      </c>
      <c r="U6755">
        <f>VLOOKUP(T6755,Index!$J$2:$K$1319,2,FALSE)</f>
        <v>512</v>
      </c>
      <c r="V6755" t="s">
        <v>78</v>
      </c>
      <c r="W6755">
        <f t="shared" si="421"/>
        <v>3</v>
      </c>
    </row>
    <row r="6756" spans="1:23">
      <c r="A6756" t="s">
        <v>5215</v>
      </c>
      <c r="B6756" t="s">
        <v>112</v>
      </c>
      <c r="C6756">
        <f>VLOOKUP(B6756,Index!$A$2:$B$18,2,FALSE)</f>
        <v>11</v>
      </c>
      <c r="D6756">
        <v>2005</v>
      </c>
      <c r="E6756" t="s">
        <v>187</v>
      </c>
      <c r="F6756">
        <f>VLOOKUP(E6756,Index!$D$2:$E$13,2,FALSE)</f>
        <v>2</v>
      </c>
      <c r="G6756" t="s">
        <v>227</v>
      </c>
      <c r="H6756">
        <f>VLOOKUP(G6756,Index!$G$2:$H$40,2,FALSE)</f>
        <v>5</v>
      </c>
      <c r="I6756" s="3">
        <v>60000</v>
      </c>
      <c r="J6756" s="3">
        <v>0</v>
      </c>
      <c r="K6756" s="3">
        <v>0</v>
      </c>
      <c r="L6756" s="3">
        <v>10000</v>
      </c>
      <c r="M6756" s="3">
        <f t="shared" si="420"/>
        <v>70000</v>
      </c>
      <c r="N6756" s="3">
        <f t="shared" si="422"/>
        <v>17500</v>
      </c>
      <c r="O6756" s="3">
        <f t="shared" si="423"/>
        <v>0</v>
      </c>
      <c r="P6756">
        <v>6.1</v>
      </c>
      <c r="Q6756">
        <v>23</v>
      </c>
      <c r="R6756">
        <v>7.4</v>
      </c>
      <c r="S6756">
        <v>14</v>
      </c>
      <c r="T6756" t="s">
        <v>5216</v>
      </c>
      <c r="U6756">
        <f>VLOOKUP(T6756,Index!$J$2:$K$1319,2,FALSE)</f>
        <v>466</v>
      </c>
      <c r="V6756" t="s">
        <v>61</v>
      </c>
      <c r="W6756">
        <f t="shared" si="421"/>
        <v>3</v>
      </c>
    </row>
    <row r="6757" spans="1:23">
      <c r="A6757" t="s">
        <v>4027</v>
      </c>
      <c r="B6757" t="s">
        <v>12</v>
      </c>
      <c r="C6757">
        <f>VLOOKUP(B6757,Index!$A$2:$B$18,2,FALSE)</f>
        <v>13</v>
      </c>
      <c r="D6757">
        <v>2006</v>
      </c>
      <c r="E6757" t="s">
        <v>21</v>
      </c>
      <c r="F6757">
        <f>VLOOKUP(E6757,Index!$D$2:$E$13,2,FALSE)</f>
        <v>5</v>
      </c>
      <c r="G6757" t="s">
        <v>77</v>
      </c>
      <c r="H6757">
        <f>VLOOKUP(G6757,Index!$G$2:$H$40,2,FALSE)</f>
        <v>35</v>
      </c>
      <c r="I6757" s="3">
        <v>60000</v>
      </c>
      <c r="J6757" s="3">
        <v>0</v>
      </c>
      <c r="K6757" s="3">
        <v>0</v>
      </c>
      <c r="L6757" s="3">
        <v>10000</v>
      </c>
      <c r="M6757" s="3">
        <f t="shared" si="420"/>
        <v>70000</v>
      </c>
      <c r="N6757" s="3">
        <f t="shared" si="422"/>
        <v>17500</v>
      </c>
      <c r="O6757" s="3">
        <f t="shared" si="423"/>
        <v>0</v>
      </c>
      <c r="P6757">
        <v>4.9000000000000004</v>
      </c>
      <c r="Q6757">
        <v>5</v>
      </c>
      <c r="R6757">
        <v>5.6</v>
      </c>
      <c r="S6757">
        <v>7</v>
      </c>
      <c r="T6757" t="s">
        <v>77</v>
      </c>
      <c r="U6757">
        <f>VLOOKUP(T6757,Index!$J$2:$K$1319,2,FALSE)</f>
        <v>1199</v>
      </c>
      <c r="V6757" t="s">
        <v>78</v>
      </c>
      <c r="W6757">
        <f t="shared" si="421"/>
        <v>1</v>
      </c>
    </row>
    <row r="6758" spans="1:23">
      <c r="A6758" t="s">
        <v>5217</v>
      </c>
      <c r="B6758" t="s">
        <v>12</v>
      </c>
      <c r="C6758">
        <f>VLOOKUP(B6758,Index!$A$2:$B$18,2,FALSE)</f>
        <v>13</v>
      </c>
      <c r="D6758">
        <v>2007</v>
      </c>
      <c r="E6758" t="s">
        <v>13</v>
      </c>
      <c r="F6758">
        <f>VLOOKUP(E6758,Index!$D$2:$E$13,2,FALSE)</f>
        <v>11</v>
      </c>
      <c r="G6758" t="s">
        <v>144</v>
      </c>
      <c r="H6758">
        <f>VLOOKUP(G6758,Index!$G$2:$H$40,2,FALSE)</f>
        <v>1</v>
      </c>
      <c r="I6758" s="3">
        <v>60000</v>
      </c>
      <c r="J6758" s="3">
        <v>0</v>
      </c>
      <c r="K6758" s="3">
        <v>0</v>
      </c>
      <c r="L6758" s="3">
        <v>10000</v>
      </c>
      <c r="M6758" s="3">
        <f t="shared" si="420"/>
        <v>70000</v>
      </c>
      <c r="N6758" s="3">
        <f t="shared" si="422"/>
        <v>17500</v>
      </c>
      <c r="O6758" s="3">
        <f t="shared" si="423"/>
        <v>0</v>
      </c>
      <c r="P6758">
        <v>3.6</v>
      </c>
      <c r="Q6758">
        <v>5</v>
      </c>
      <c r="T6758" t="s">
        <v>3403</v>
      </c>
      <c r="U6758">
        <f>VLOOKUP(T6758,Index!$J$2:$K$1319,2,FALSE)</f>
        <v>666</v>
      </c>
      <c r="V6758" t="s">
        <v>15</v>
      </c>
      <c r="W6758">
        <f t="shared" si="421"/>
        <v>3</v>
      </c>
    </row>
    <row r="6759" spans="1:23">
      <c r="A6759" t="s">
        <v>5218</v>
      </c>
      <c r="B6759" t="s">
        <v>39</v>
      </c>
      <c r="C6759">
        <f>VLOOKUP(B6759,Index!$A$2:$B$18,2,FALSE)</f>
        <v>8</v>
      </c>
      <c r="D6759">
        <v>2004</v>
      </c>
      <c r="E6759" t="s">
        <v>34</v>
      </c>
      <c r="F6759">
        <f>VLOOKUP(E6759,Index!$D$2:$E$13,2,FALSE)</f>
        <v>1</v>
      </c>
      <c r="G6759" t="s">
        <v>657</v>
      </c>
      <c r="H6759">
        <f>VLOOKUP(G6759,Index!$G$2:$H$40,2,FALSE)</f>
        <v>33</v>
      </c>
      <c r="I6759" s="3">
        <v>30000</v>
      </c>
      <c r="J6759" s="3">
        <v>30000</v>
      </c>
      <c r="K6759" s="3">
        <v>0</v>
      </c>
      <c r="L6759" s="3">
        <v>10000</v>
      </c>
      <c r="M6759" s="3">
        <f t="shared" si="420"/>
        <v>70000</v>
      </c>
      <c r="N6759" s="3">
        <f t="shared" si="422"/>
        <v>17500</v>
      </c>
      <c r="O6759" s="3">
        <f t="shared" si="423"/>
        <v>0</v>
      </c>
      <c r="P6759">
        <v>7.5</v>
      </c>
      <c r="Q6759">
        <v>27</v>
      </c>
      <c r="R6759">
        <v>8.3000000000000007</v>
      </c>
      <c r="S6759">
        <v>6</v>
      </c>
      <c r="T6759" t="s">
        <v>1394</v>
      </c>
      <c r="U6759">
        <f>VLOOKUP(T6759,Index!$J$2:$K$1319,2,FALSE)</f>
        <v>638</v>
      </c>
      <c r="V6759" t="s">
        <v>61</v>
      </c>
      <c r="W6759">
        <f t="shared" si="421"/>
        <v>3</v>
      </c>
    </row>
    <row r="6760" spans="1:23">
      <c r="A6760" t="s">
        <v>5219</v>
      </c>
      <c r="B6760" t="s">
        <v>20</v>
      </c>
      <c r="C6760">
        <f>VLOOKUP(B6760,Index!$A$2:$B$18,2,FALSE)</f>
        <v>3</v>
      </c>
      <c r="D6760">
        <v>2008</v>
      </c>
      <c r="E6760" t="s">
        <v>90</v>
      </c>
      <c r="F6760">
        <f>VLOOKUP(E6760,Index!$D$2:$E$13,2,FALSE)</f>
        <v>8</v>
      </c>
      <c r="G6760" t="s">
        <v>264</v>
      </c>
      <c r="H6760">
        <f>VLOOKUP(G6760,Index!$G$2:$H$40,2,FALSE)</f>
        <v>25</v>
      </c>
      <c r="I6760" s="3">
        <v>0</v>
      </c>
      <c r="J6760" s="3">
        <v>0</v>
      </c>
      <c r="K6760" s="3">
        <v>70000</v>
      </c>
      <c r="L6760" s="3">
        <v>0</v>
      </c>
      <c r="M6760" s="3">
        <f t="shared" si="420"/>
        <v>70000</v>
      </c>
      <c r="N6760" s="3">
        <f t="shared" si="422"/>
        <v>17500</v>
      </c>
      <c r="O6760" s="3">
        <f t="shared" si="423"/>
        <v>0</v>
      </c>
      <c r="P6760">
        <v>4.9000000000000004</v>
      </c>
      <c r="Q6760">
        <v>6</v>
      </c>
      <c r="R6760">
        <v>6.5</v>
      </c>
      <c r="S6760">
        <v>13</v>
      </c>
      <c r="T6760" t="s">
        <v>4315</v>
      </c>
      <c r="U6760">
        <f>VLOOKUP(T6760,Index!$J$2:$K$1319,2,FALSE)</f>
        <v>390</v>
      </c>
      <c r="V6760" t="s">
        <v>15</v>
      </c>
      <c r="W6760">
        <f t="shared" si="421"/>
        <v>3</v>
      </c>
    </row>
    <row r="6761" spans="1:23">
      <c r="A6761" t="s">
        <v>3877</v>
      </c>
      <c r="B6761" t="s">
        <v>196</v>
      </c>
      <c r="C6761">
        <f>VLOOKUP(B6761,Index!$A$2:$B$18,2,FALSE)</f>
        <v>17</v>
      </c>
      <c r="D6761">
        <v>2014</v>
      </c>
      <c r="E6761" t="s">
        <v>34</v>
      </c>
      <c r="F6761">
        <f>VLOOKUP(E6761,Index!$D$2:$E$13,2,FALSE)</f>
        <v>1</v>
      </c>
      <c r="G6761" t="s">
        <v>657</v>
      </c>
      <c r="H6761">
        <f>VLOOKUP(G6761,Index!$G$2:$H$40,2,FALSE)</f>
        <v>33</v>
      </c>
      <c r="I6761" s="3">
        <v>40000</v>
      </c>
      <c r="J6761" s="3">
        <v>20000</v>
      </c>
      <c r="K6761" s="3">
        <v>0</v>
      </c>
      <c r="L6761" s="3">
        <v>10000</v>
      </c>
      <c r="M6761" s="3">
        <f t="shared" si="420"/>
        <v>70000</v>
      </c>
      <c r="N6761" s="3">
        <f t="shared" si="422"/>
        <v>17500</v>
      </c>
      <c r="O6761" s="3">
        <f t="shared" si="423"/>
        <v>0</v>
      </c>
      <c r="P6761">
        <v>5.8</v>
      </c>
      <c r="Q6761">
        <v>10</v>
      </c>
      <c r="R6761">
        <v>6.8</v>
      </c>
      <c r="S6761">
        <v>15</v>
      </c>
      <c r="T6761" t="s">
        <v>4016</v>
      </c>
      <c r="U6761">
        <f>VLOOKUP(T6761,Index!$J$2:$K$1319,2,FALSE)</f>
        <v>640</v>
      </c>
      <c r="V6761" t="s">
        <v>61</v>
      </c>
      <c r="W6761">
        <f t="shared" si="421"/>
        <v>3</v>
      </c>
    </row>
    <row r="6762" spans="1:23">
      <c r="A6762" t="s">
        <v>4060</v>
      </c>
      <c r="B6762" t="s">
        <v>132</v>
      </c>
      <c r="C6762">
        <f>VLOOKUP(B6762,Index!$A$2:$B$18,2,FALSE)</f>
        <v>5</v>
      </c>
      <c r="D6762">
        <v>2004</v>
      </c>
      <c r="E6762" t="s">
        <v>34</v>
      </c>
      <c r="F6762">
        <f>VLOOKUP(E6762,Index!$D$2:$E$13,2,FALSE)</f>
        <v>1</v>
      </c>
      <c r="G6762" t="s">
        <v>94</v>
      </c>
      <c r="H6762">
        <f>VLOOKUP(G6762,Index!$G$2:$H$40,2,FALSE)</f>
        <v>15</v>
      </c>
      <c r="I6762" s="3">
        <v>50000</v>
      </c>
      <c r="J6762" s="3">
        <v>10000</v>
      </c>
      <c r="K6762" s="3">
        <v>0</v>
      </c>
      <c r="L6762" s="3">
        <v>0</v>
      </c>
      <c r="M6762" s="3">
        <f t="shared" si="420"/>
        <v>60000</v>
      </c>
      <c r="N6762" s="3">
        <f t="shared" si="422"/>
        <v>15000</v>
      </c>
      <c r="O6762" s="3">
        <f t="shared" si="423"/>
        <v>0</v>
      </c>
      <c r="P6762">
        <v>4.7</v>
      </c>
      <c r="Q6762">
        <v>24</v>
      </c>
      <c r="R6762">
        <v>6.1</v>
      </c>
      <c r="S6762">
        <v>7</v>
      </c>
      <c r="T6762" t="s">
        <v>323</v>
      </c>
      <c r="U6762">
        <f>VLOOKUP(T6762,Index!$J$2:$K$1319,2,FALSE)</f>
        <v>70</v>
      </c>
      <c r="V6762" t="s">
        <v>61</v>
      </c>
      <c r="W6762">
        <f t="shared" si="421"/>
        <v>3</v>
      </c>
    </row>
    <row r="6763" spans="1:23">
      <c r="A6763" t="s">
        <v>5220</v>
      </c>
      <c r="B6763" t="s">
        <v>39</v>
      </c>
      <c r="C6763">
        <f>VLOOKUP(B6763,Index!$A$2:$B$18,2,FALSE)</f>
        <v>8</v>
      </c>
      <c r="D6763">
        <v>2005</v>
      </c>
      <c r="E6763" t="s">
        <v>90</v>
      </c>
      <c r="F6763">
        <f>VLOOKUP(E6763,Index!$D$2:$E$13,2,FALSE)</f>
        <v>8</v>
      </c>
      <c r="G6763" t="s">
        <v>657</v>
      </c>
      <c r="H6763">
        <f>VLOOKUP(G6763,Index!$G$2:$H$40,2,FALSE)</f>
        <v>33</v>
      </c>
      <c r="I6763" s="3">
        <v>30000</v>
      </c>
      <c r="J6763" s="3">
        <v>30000</v>
      </c>
      <c r="K6763" s="3">
        <v>0</v>
      </c>
      <c r="L6763" s="3">
        <v>10000</v>
      </c>
      <c r="M6763" s="3">
        <f t="shared" si="420"/>
        <v>70000</v>
      </c>
      <c r="N6763" s="3">
        <f t="shared" si="422"/>
        <v>17500</v>
      </c>
      <c r="O6763" s="3">
        <f t="shared" si="423"/>
        <v>0</v>
      </c>
      <c r="P6763">
        <v>5.6</v>
      </c>
      <c r="Q6763">
        <v>35</v>
      </c>
      <c r="R6763">
        <v>8.3000000000000007</v>
      </c>
      <c r="S6763">
        <v>17</v>
      </c>
      <c r="T6763" t="s">
        <v>5221</v>
      </c>
      <c r="U6763">
        <f>VLOOKUP(T6763,Index!$J$2:$K$1319,2,FALSE)</f>
        <v>490</v>
      </c>
      <c r="V6763" t="s">
        <v>37</v>
      </c>
      <c r="W6763">
        <f t="shared" si="421"/>
        <v>3</v>
      </c>
    </row>
    <row r="6764" spans="1:23">
      <c r="A6764" t="s">
        <v>5222</v>
      </c>
      <c r="B6764" t="s">
        <v>107</v>
      </c>
      <c r="C6764">
        <f>VLOOKUP(B6764,Index!$A$2:$B$18,2,FALSE)</f>
        <v>6</v>
      </c>
      <c r="D6764">
        <v>2009</v>
      </c>
      <c r="E6764" t="s">
        <v>13</v>
      </c>
      <c r="F6764">
        <f>VLOOKUP(E6764,Index!$D$2:$E$13,2,FALSE)</f>
        <v>11</v>
      </c>
      <c r="G6764" t="s">
        <v>407</v>
      </c>
      <c r="H6764">
        <f>VLOOKUP(G6764,Index!$G$2:$H$40,2,FALSE)</f>
        <v>29</v>
      </c>
      <c r="I6764" s="3">
        <v>0</v>
      </c>
      <c r="J6764" s="3">
        <v>60000</v>
      </c>
      <c r="K6764" s="3">
        <v>0</v>
      </c>
      <c r="L6764" s="3">
        <v>10000</v>
      </c>
      <c r="M6764" s="3">
        <f t="shared" si="420"/>
        <v>70000</v>
      </c>
      <c r="N6764" s="3">
        <f t="shared" si="422"/>
        <v>17500</v>
      </c>
      <c r="O6764" s="3">
        <f t="shared" si="423"/>
        <v>0</v>
      </c>
      <c r="P6764">
        <v>8.6999999999999993</v>
      </c>
      <c r="Q6764">
        <v>33</v>
      </c>
      <c r="R6764">
        <v>9</v>
      </c>
      <c r="S6764">
        <v>262</v>
      </c>
      <c r="T6764" t="s">
        <v>945</v>
      </c>
      <c r="U6764">
        <f>VLOOKUP(T6764,Index!$J$2:$K$1319,2,FALSE)</f>
        <v>1074</v>
      </c>
      <c r="V6764" t="s">
        <v>15</v>
      </c>
      <c r="W6764">
        <f t="shared" si="421"/>
        <v>3</v>
      </c>
    </row>
    <row r="6765" spans="1:23">
      <c r="A6765" t="s">
        <v>5223</v>
      </c>
      <c r="B6765" t="s">
        <v>12</v>
      </c>
      <c r="C6765">
        <f>VLOOKUP(B6765,Index!$A$2:$B$18,2,FALSE)</f>
        <v>13</v>
      </c>
      <c r="D6765">
        <v>2008</v>
      </c>
      <c r="E6765" t="s">
        <v>48</v>
      </c>
      <c r="F6765">
        <f>VLOOKUP(E6765,Index!$D$2:$E$13,2,FALSE)</f>
        <v>9</v>
      </c>
      <c r="G6765" t="s">
        <v>168</v>
      </c>
      <c r="H6765">
        <f>VLOOKUP(G6765,Index!$G$2:$H$40,2,FALSE)</f>
        <v>19</v>
      </c>
      <c r="I6765" s="3">
        <v>60000</v>
      </c>
      <c r="J6765" s="3">
        <v>0</v>
      </c>
      <c r="K6765" s="3">
        <v>0</v>
      </c>
      <c r="L6765" s="3">
        <v>10000</v>
      </c>
      <c r="M6765" s="3">
        <f t="shared" si="420"/>
        <v>70000</v>
      </c>
      <c r="N6765" s="3">
        <f t="shared" si="422"/>
        <v>17500</v>
      </c>
      <c r="O6765" s="3">
        <f t="shared" si="423"/>
        <v>0</v>
      </c>
      <c r="P6765">
        <v>3.3</v>
      </c>
      <c r="Q6765">
        <v>19</v>
      </c>
      <c r="R6765">
        <v>2.7</v>
      </c>
      <c r="S6765">
        <v>16</v>
      </c>
      <c r="T6765" t="s">
        <v>5224</v>
      </c>
      <c r="U6765">
        <f>VLOOKUP(T6765,Index!$J$2:$K$1319,2,FALSE)</f>
        <v>670</v>
      </c>
      <c r="V6765" t="s">
        <v>37</v>
      </c>
      <c r="W6765">
        <f t="shared" si="421"/>
        <v>3</v>
      </c>
    </row>
    <row r="6766" spans="1:23">
      <c r="A6766" t="s">
        <v>5225</v>
      </c>
      <c r="B6766" t="s">
        <v>33</v>
      </c>
      <c r="C6766">
        <f>VLOOKUP(B6766,Index!$A$2:$B$18,2,FALSE)</f>
        <v>9</v>
      </c>
      <c r="D6766">
        <v>2013</v>
      </c>
      <c r="E6766" t="s">
        <v>90</v>
      </c>
      <c r="F6766">
        <f>VLOOKUP(E6766,Index!$D$2:$E$13,2,FALSE)</f>
        <v>8</v>
      </c>
      <c r="G6766" t="s">
        <v>1807</v>
      </c>
      <c r="H6766">
        <f>VLOOKUP(G6766,Index!$G$2:$H$40,2,FALSE)</f>
        <v>27</v>
      </c>
      <c r="I6766" s="3">
        <v>20000</v>
      </c>
      <c r="J6766" s="3">
        <v>10000</v>
      </c>
      <c r="K6766" s="3">
        <v>40000</v>
      </c>
      <c r="L6766" s="3">
        <v>10000</v>
      </c>
      <c r="M6766" s="3">
        <f t="shared" si="420"/>
        <v>80000</v>
      </c>
      <c r="N6766" s="3">
        <f t="shared" si="422"/>
        <v>20000</v>
      </c>
      <c r="O6766" s="3">
        <f t="shared" si="423"/>
        <v>0</v>
      </c>
      <c r="P6766">
        <v>5.7</v>
      </c>
      <c r="Q6766">
        <v>26</v>
      </c>
      <c r="R6766">
        <v>6.4</v>
      </c>
      <c r="S6766">
        <v>56</v>
      </c>
      <c r="T6766" t="s">
        <v>3572</v>
      </c>
      <c r="U6766">
        <f>VLOOKUP(T6766,Index!$J$2:$K$1319,2,FALSE)</f>
        <v>241</v>
      </c>
      <c r="V6766" t="s">
        <v>61</v>
      </c>
      <c r="W6766">
        <f t="shared" si="421"/>
        <v>3</v>
      </c>
    </row>
    <row r="6767" spans="1:23">
      <c r="A6767" t="s">
        <v>5226</v>
      </c>
      <c r="B6767" t="s">
        <v>39</v>
      </c>
      <c r="C6767">
        <f>VLOOKUP(B6767,Index!$A$2:$B$18,2,FALSE)</f>
        <v>8</v>
      </c>
      <c r="D6767">
        <v>2006</v>
      </c>
      <c r="E6767" t="s">
        <v>67</v>
      </c>
      <c r="F6767">
        <f>VLOOKUP(E6767,Index!$D$2:$E$13,2,FALSE)</f>
        <v>10</v>
      </c>
      <c r="G6767" t="s">
        <v>168</v>
      </c>
      <c r="H6767">
        <f>VLOOKUP(G6767,Index!$G$2:$H$40,2,FALSE)</f>
        <v>19</v>
      </c>
      <c r="I6767" s="3">
        <v>30000</v>
      </c>
      <c r="J6767" s="3">
        <v>30000</v>
      </c>
      <c r="K6767" s="3">
        <v>0</v>
      </c>
      <c r="L6767" s="3">
        <v>10000</v>
      </c>
      <c r="M6767" s="3">
        <f t="shared" si="420"/>
        <v>70000</v>
      </c>
      <c r="N6767" s="3">
        <f t="shared" si="422"/>
        <v>17500</v>
      </c>
      <c r="O6767" s="3">
        <f t="shared" si="423"/>
        <v>0</v>
      </c>
      <c r="P6767">
        <v>6.7</v>
      </c>
      <c r="Q6767">
        <v>30</v>
      </c>
      <c r="R6767">
        <v>8.9</v>
      </c>
      <c r="S6767">
        <v>11</v>
      </c>
      <c r="T6767" t="s">
        <v>252</v>
      </c>
      <c r="U6767">
        <f>VLOOKUP(T6767,Index!$J$2:$K$1319,2,FALSE)</f>
        <v>646</v>
      </c>
      <c r="V6767" t="s">
        <v>78</v>
      </c>
      <c r="W6767">
        <f t="shared" si="421"/>
        <v>3</v>
      </c>
    </row>
    <row r="6768" spans="1:23">
      <c r="A6768" t="s">
        <v>5227</v>
      </c>
      <c r="B6768" t="s">
        <v>39</v>
      </c>
      <c r="C6768">
        <f>VLOOKUP(B6768,Index!$A$2:$B$18,2,FALSE)</f>
        <v>8</v>
      </c>
      <c r="D6768">
        <v>2005</v>
      </c>
      <c r="E6768" t="s">
        <v>17</v>
      </c>
      <c r="F6768">
        <f>VLOOKUP(E6768,Index!$D$2:$E$13,2,FALSE)</f>
        <v>7</v>
      </c>
      <c r="G6768" t="s">
        <v>429</v>
      </c>
      <c r="H6768">
        <f>VLOOKUP(G6768,Index!$G$2:$H$40,2,FALSE)</f>
        <v>34</v>
      </c>
      <c r="I6768" s="3">
        <v>30000</v>
      </c>
      <c r="J6768" s="3">
        <v>30000</v>
      </c>
      <c r="K6768" s="3">
        <v>0</v>
      </c>
      <c r="L6768" s="3">
        <v>10000</v>
      </c>
      <c r="M6768" s="3">
        <f t="shared" si="420"/>
        <v>70000</v>
      </c>
      <c r="N6768" s="3">
        <f t="shared" si="422"/>
        <v>17500</v>
      </c>
      <c r="O6768" s="3">
        <f t="shared" si="423"/>
        <v>0</v>
      </c>
      <c r="T6768" t="s">
        <v>3990</v>
      </c>
      <c r="U6768">
        <f>VLOOKUP(T6768,Index!$J$2:$K$1319,2,FALSE)</f>
        <v>132</v>
      </c>
      <c r="V6768" t="s">
        <v>15</v>
      </c>
      <c r="W6768">
        <f t="shared" si="421"/>
        <v>3</v>
      </c>
    </row>
    <row r="6769" spans="1:23">
      <c r="A6769" t="s">
        <v>5228</v>
      </c>
      <c r="B6769" t="s">
        <v>20</v>
      </c>
      <c r="C6769">
        <f>VLOOKUP(B6769,Index!$A$2:$B$18,2,FALSE)</f>
        <v>3</v>
      </c>
      <c r="D6769">
        <v>2005</v>
      </c>
      <c r="E6769" t="s">
        <v>221</v>
      </c>
      <c r="F6769">
        <f>VLOOKUP(E6769,Index!$D$2:$E$13,2,FALSE)</f>
        <v>12</v>
      </c>
      <c r="G6769" t="s">
        <v>264</v>
      </c>
      <c r="H6769">
        <f>VLOOKUP(G6769,Index!$G$2:$H$40,2,FALSE)</f>
        <v>25</v>
      </c>
      <c r="I6769" s="3">
        <v>60000</v>
      </c>
      <c r="J6769" s="3">
        <v>0</v>
      </c>
      <c r="K6769" s="3">
        <v>0</v>
      </c>
      <c r="L6769" s="3">
        <v>0</v>
      </c>
      <c r="M6769" s="3">
        <f t="shared" si="420"/>
        <v>60000</v>
      </c>
      <c r="N6769" s="3">
        <f t="shared" si="422"/>
        <v>15000</v>
      </c>
      <c r="O6769" s="3">
        <f t="shared" si="423"/>
        <v>0</v>
      </c>
      <c r="P6769">
        <v>3.5</v>
      </c>
      <c r="Q6769">
        <v>6</v>
      </c>
      <c r="R6769">
        <v>5.6</v>
      </c>
      <c r="S6769">
        <v>11</v>
      </c>
      <c r="T6769" t="s">
        <v>5229</v>
      </c>
      <c r="U6769">
        <f>VLOOKUP(T6769,Index!$J$2:$K$1319,2,FALSE)</f>
        <v>180</v>
      </c>
      <c r="V6769" t="s">
        <v>78</v>
      </c>
      <c r="W6769">
        <f t="shared" si="421"/>
        <v>3</v>
      </c>
    </row>
    <row r="6770" spans="1:23">
      <c r="A6770" t="s">
        <v>3612</v>
      </c>
      <c r="B6770" t="s">
        <v>132</v>
      </c>
      <c r="C6770">
        <f>VLOOKUP(B6770,Index!$A$2:$B$18,2,FALSE)</f>
        <v>5</v>
      </c>
      <c r="D6770">
        <v>2005</v>
      </c>
      <c r="E6770" t="s">
        <v>34</v>
      </c>
      <c r="F6770">
        <f>VLOOKUP(E6770,Index!$D$2:$E$13,2,FALSE)</f>
        <v>1</v>
      </c>
      <c r="G6770" t="s">
        <v>407</v>
      </c>
      <c r="H6770">
        <f>VLOOKUP(G6770,Index!$G$2:$H$40,2,FALSE)</f>
        <v>29</v>
      </c>
      <c r="I6770" s="3">
        <v>50000</v>
      </c>
      <c r="J6770" s="3">
        <v>10000</v>
      </c>
      <c r="K6770" s="3">
        <v>0</v>
      </c>
      <c r="L6770" s="3">
        <v>0</v>
      </c>
      <c r="M6770" s="3">
        <f t="shared" si="420"/>
        <v>60000</v>
      </c>
      <c r="N6770" s="3">
        <f t="shared" si="422"/>
        <v>15000</v>
      </c>
      <c r="O6770" s="3">
        <f t="shared" si="423"/>
        <v>0</v>
      </c>
      <c r="P6770">
        <v>7.3</v>
      </c>
      <c r="Q6770">
        <v>24</v>
      </c>
      <c r="R6770">
        <v>8.3000000000000007</v>
      </c>
      <c r="S6770">
        <v>15</v>
      </c>
      <c r="T6770" t="s">
        <v>762</v>
      </c>
      <c r="U6770">
        <f>VLOOKUP(T6770,Index!$J$2:$K$1319,2,FALSE)</f>
        <v>257</v>
      </c>
      <c r="V6770" t="s">
        <v>37</v>
      </c>
      <c r="W6770">
        <f t="shared" si="421"/>
        <v>3</v>
      </c>
    </row>
    <row r="6771" spans="1:23">
      <c r="A6771" t="s">
        <v>3787</v>
      </c>
      <c r="B6771" t="s">
        <v>97</v>
      </c>
      <c r="C6771">
        <f>VLOOKUP(B6771,Index!$A$2:$B$18,2,FALSE)</f>
        <v>16</v>
      </c>
      <c r="D6771">
        <v>2004</v>
      </c>
      <c r="E6771" t="s">
        <v>21</v>
      </c>
      <c r="F6771">
        <f>VLOOKUP(E6771,Index!$D$2:$E$13,2,FALSE)</f>
        <v>5</v>
      </c>
      <c r="G6771" t="s">
        <v>49</v>
      </c>
      <c r="H6771">
        <f>VLOOKUP(G6771,Index!$G$2:$H$40,2,FALSE)</f>
        <v>4</v>
      </c>
      <c r="I6771" s="3">
        <v>50000</v>
      </c>
      <c r="J6771" s="3">
        <v>10000</v>
      </c>
      <c r="K6771" s="3">
        <v>0</v>
      </c>
      <c r="L6771" s="3">
        <v>0</v>
      </c>
      <c r="M6771" s="3">
        <f t="shared" si="420"/>
        <v>60000</v>
      </c>
      <c r="N6771" s="3">
        <f t="shared" si="422"/>
        <v>15000</v>
      </c>
      <c r="O6771" s="3">
        <f t="shared" si="423"/>
        <v>0</v>
      </c>
      <c r="P6771">
        <v>7.3</v>
      </c>
      <c r="Q6771">
        <v>35</v>
      </c>
      <c r="R6771">
        <v>7.8</v>
      </c>
      <c r="S6771">
        <v>4</v>
      </c>
      <c r="T6771" t="s">
        <v>497</v>
      </c>
      <c r="U6771">
        <f>VLOOKUP(T6771,Index!$J$2:$K$1319,2,FALSE)</f>
        <v>367</v>
      </c>
      <c r="V6771" t="s">
        <v>15</v>
      </c>
      <c r="W6771">
        <f t="shared" si="421"/>
        <v>3</v>
      </c>
    </row>
    <row r="6772" spans="1:23">
      <c r="A6772" t="s">
        <v>4718</v>
      </c>
      <c r="B6772" t="s">
        <v>12</v>
      </c>
      <c r="C6772">
        <f>VLOOKUP(B6772,Index!$A$2:$B$18,2,FALSE)</f>
        <v>13</v>
      </c>
      <c r="D6772">
        <v>2009</v>
      </c>
      <c r="E6772" t="s">
        <v>17</v>
      </c>
      <c r="F6772">
        <f>VLOOKUP(E6772,Index!$D$2:$E$13,2,FALSE)</f>
        <v>7</v>
      </c>
      <c r="G6772" t="s">
        <v>1211</v>
      </c>
      <c r="H6772">
        <f>VLOOKUP(G6772,Index!$G$2:$H$40,2,FALSE)</f>
        <v>39</v>
      </c>
      <c r="I6772" s="3">
        <v>50000</v>
      </c>
      <c r="J6772" s="3">
        <v>10000</v>
      </c>
      <c r="K6772" s="3">
        <v>0</v>
      </c>
      <c r="L6772" s="3">
        <v>10000</v>
      </c>
      <c r="M6772" s="3">
        <f t="shared" si="420"/>
        <v>70000</v>
      </c>
      <c r="N6772" s="3">
        <f t="shared" si="422"/>
        <v>17500</v>
      </c>
      <c r="O6772" s="3">
        <f t="shared" si="423"/>
        <v>0</v>
      </c>
      <c r="T6772" t="s">
        <v>4719</v>
      </c>
      <c r="U6772">
        <f>VLOOKUP(T6772,Index!$J$2:$K$1319,2,FALSE)</f>
        <v>249</v>
      </c>
      <c r="V6772" t="s">
        <v>15</v>
      </c>
      <c r="W6772">
        <f t="shared" si="421"/>
        <v>3</v>
      </c>
    </row>
    <row r="6773" spans="1:23">
      <c r="A6773" t="s">
        <v>5230</v>
      </c>
      <c r="B6773" t="s">
        <v>112</v>
      </c>
      <c r="C6773">
        <f>VLOOKUP(B6773,Index!$A$2:$B$18,2,FALSE)</f>
        <v>11</v>
      </c>
      <c r="D6773">
        <v>2009</v>
      </c>
      <c r="E6773" t="s">
        <v>67</v>
      </c>
      <c r="F6773">
        <f>VLOOKUP(E6773,Index!$D$2:$E$13,2,FALSE)</f>
        <v>10</v>
      </c>
      <c r="G6773" t="s">
        <v>77</v>
      </c>
      <c r="H6773">
        <f>VLOOKUP(G6773,Index!$G$2:$H$40,2,FALSE)</f>
        <v>35</v>
      </c>
      <c r="I6773" s="3">
        <v>60000</v>
      </c>
      <c r="J6773" s="3">
        <v>0</v>
      </c>
      <c r="K6773" s="3">
        <v>0</v>
      </c>
      <c r="L6773" s="3">
        <v>10000</v>
      </c>
      <c r="M6773" s="3">
        <f t="shared" si="420"/>
        <v>70000</v>
      </c>
      <c r="N6773" s="3">
        <f t="shared" si="422"/>
        <v>17500</v>
      </c>
      <c r="O6773" s="3">
        <f t="shared" si="423"/>
        <v>0</v>
      </c>
      <c r="T6773" t="s">
        <v>77</v>
      </c>
      <c r="U6773">
        <f>VLOOKUP(T6773,Index!$J$2:$K$1319,2,FALSE)</f>
        <v>1199</v>
      </c>
      <c r="V6773" t="s">
        <v>15</v>
      </c>
      <c r="W6773">
        <f t="shared" si="421"/>
        <v>1</v>
      </c>
    </row>
    <row r="6774" spans="1:23">
      <c r="A6774" t="s">
        <v>5231</v>
      </c>
      <c r="B6774" t="s">
        <v>156</v>
      </c>
      <c r="C6774">
        <f>VLOOKUP(B6774,Index!$A$2:$B$18,2,FALSE)</f>
        <v>4</v>
      </c>
      <c r="D6774">
        <v>2004</v>
      </c>
      <c r="E6774" t="s">
        <v>34</v>
      </c>
      <c r="F6774">
        <f>VLOOKUP(E6774,Index!$D$2:$E$13,2,FALSE)</f>
        <v>1</v>
      </c>
      <c r="G6774" t="s">
        <v>1265</v>
      </c>
      <c r="H6774">
        <f>VLOOKUP(G6774,Index!$G$2:$H$40,2,FALSE)</f>
        <v>6</v>
      </c>
      <c r="I6774" s="3">
        <v>50000</v>
      </c>
      <c r="J6774" s="3">
        <v>20000</v>
      </c>
      <c r="K6774" s="3">
        <v>0</v>
      </c>
      <c r="L6774" s="3">
        <v>0</v>
      </c>
      <c r="M6774" s="3">
        <f t="shared" si="420"/>
        <v>70000</v>
      </c>
      <c r="N6774" s="3">
        <f t="shared" si="422"/>
        <v>17500</v>
      </c>
      <c r="O6774" s="3">
        <f t="shared" si="423"/>
        <v>0</v>
      </c>
      <c r="P6774">
        <v>7.5</v>
      </c>
      <c r="Q6774">
        <v>21</v>
      </c>
      <c r="R6774">
        <v>8.4</v>
      </c>
      <c r="S6774">
        <v>7</v>
      </c>
      <c r="T6774" t="s">
        <v>5232</v>
      </c>
      <c r="U6774">
        <f>VLOOKUP(T6774,Index!$J$2:$K$1319,2,FALSE)</f>
        <v>744</v>
      </c>
      <c r="V6774" t="s">
        <v>61</v>
      </c>
      <c r="W6774">
        <f t="shared" si="421"/>
        <v>3</v>
      </c>
    </row>
    <row r="6775" spans="1:23">
      <c r="A6775" t="s">
        <v>4683</v>
      </c>
      <c r="B6775" t="s">
        <v>28</v>
      </c>
      <c r="C6775">
        <f>VLOOKUP(B6775,Index!$A$2:$B$18,2,FALSE)</f>
        <v>15</v>
      </c>
      <c r="D6775">
        <v>2006</v>
      </c>
      <c r="E6775" t="s">
        <v>48</v>
      </c>
      <c r="F6775">
        <f>VLOOKUP(E6775,Index!$D$2:$E$13,2,FALSE)</f>
        <v>9</v>
      </c>
      <c r="G6775" t="s">
        <v>267</v>
      </c>
      <c r="H6775">
        <f>VLOOKUP(G6775,Index!$G$2:$H$40,2,FALSE)</f>
        <v>14</v>
      </c>
      <c r="I6775" s="3">
        <v>50000</v>
      </c>
      <c r="J6775" s="3">
        <v>10000</v>
      </c>
      <c r="K6775" s="3">
        <v>0</v>
      </c>
      <c r="L6775" s="3">
        <v>10000</v>
      </c>
      <c r="M6775" s="3">
        <f t="shared" si="420"/>
        <v>70000</v>
      </c>
      <c r="N6775" s="3">
        <f t="shared" si="422"/>
        <v>17500</v>
      </c>
      <c r="O6775" s="3">
        <f t="shared" si="423"/>
        <v>0</v>
      </c>
      <c r="P6775">
        <v>5.9</v>
      </c>
      <c r="Q6775">
        <v>26</v>
      </c>
      <c r="R6775">
        <v>5.9</v>
      </c>
      <c r="S6775">
        <v>22</v>
      </c>
      <c r="T6775" t="s">
        <v>181</v>
      </c>
      <c r="U6775">
        <f>VLOOKUP(T6775,Index!$J$2:$K$1319,2,FALSE)</f>
        <v>1181</v>
      </c>
      <c r="V6775" t="s">
        <v>78</v>
      </c>
      <c r="W6775">
        <f t="shared" si="421"/>
        <v>3</v>
      </c>
    </row>
    <row r="6776" spans="1:23">
      <c r="A6776" t="s">
        <v>5233</v>
      </c>
      <c r="B6776" t="s">
        <v>20</v>
      </c>
      <c r="C6776">
        <f>VLOOKUP(B6776,Index!$A$2:$B$18,2,FALSE)</f>
        <v>3</v>
      </c>
      <c r="D6776">
        <v>2009</v>
      </c>
      <c r="E6776" t="s">
        <v>67</v>
      </c>
      <c r="F6776">
        <f>VLOOKUP(E6776,Index!$D$2:$E$13,2,FALSE)</f>
        <v>10</v>
      </c>
      <c r="G6776" t="s">
        <v>168</v>
      </c>
      <c r="H6776">
        <f>VLOOKUP(G6776,Index!$G$2:$H$40,2,FALSE)</f>
        <v>19</v>
      </c>
      <c r="I6776" s="3">
        <v>60000</v>
      </c>
      <c r="J6776" s="3">
        <v>10000</v>
      </c>
      <c r="K6776" s="3">
        <v>0</v>
      </c>
      <c r="L6776" s="3">
        <v>10000</v>
      </c>
      <c r="M6776" s="3">
        <f t="shared" si="420"/>
        <v>80000</v>
      </c>
      <c r="N6776" s="3">
        <f t="shared" si="422"/>
        <v>20000</v>
      </c>
      <c r="O6776" s="3">
        <f t="shared" si="423"/>
        <v>0</v>
      </c>
      <c r="T6776" t="s">
        <v>5234</v>
      </c>
      <c r="U6776">
        <f>VLOOKUP(T6776,Index!$J$2:$K$1319,2,FALSE)</f>
        <v>651</v>
      </c>
      <c r="V6776" t="s">
        <v>15</v>
      </c>
      <c r="W6776">
        <f t="shared" si="421"/>
        <v>3</v>
      </c>
    </row>
    <row r="6777" spans="1:23">
      <c r="A6777" t="s">
        <v>5235</v>
      </c>
      <c r="B6777" t="s">
        <v>107</v>
      </c>
      <c r="C6777">
        <f>VLOOKUP(B6777,Index!$A$2:$B$18,2,FALSE)</f>
        <v>6</v>
      </c>
      <c r="D6777">
        <v>2005</v>
      </c>
      <c r="E6777" t="s">
        <v>90</v>
      </c>
      <c r="F6777">
        <f>VLOOKUP(E6777,Index!$D$2:$E$13,2,FALSE)</f>
        <v>8</v>
      </c>
      <c r="G6777" t="s">
        <v>29</v>
      </c>
      <c r="H6777">
        <f>VLOOKUP(G6777,Index!$G$2:$H$40,2,FALSE)</f>
        <v>23</v>
      </c>
      <c r="I6777" s="3">
        <v>10000</v>
      </c>
      <c r="J6777" s="3">
        <v>50000</v>
      </c>
      <c r="K6777" s="3">
        <v>0</v>
      </c>
      <c r="L6777" s="3">
        <v>10000</v>
      </c>
      <c r="M6777" s="3">
        <f t="shared" si="420"/>
        <v>70000</v>
      </c>
      <c r="N6777" s="3">
        <f t="shared" si="422"/>
        <v>17500</v>
      </c>
      <c r="O6777" s="3">
        <f t="shared" si="423"/>
        <v>0</v>
      </c>
      <c r="P6777">
        <v>8.3000000000000007</v>
      </c>
      <c r="Q6777">
        <v>54</v>
      </c>
      <c r="R6777">
        <v>8.6999999999999993</v>
      </c>
      <c r="S6777">
        <v>489</v>
      </c>
      <c r="T6777" t="s">
        <v>208</v>
      </c>
      <c r="U6777">
        <f>VLOOKUP(T6777,Index!$J$2:$K$1319,2,FALSE)</f>
        <v>675</v>
      </c>
      <c r="V6777" t="s">
        <v>37</v>
      </c>
      <c r="W6777">
        <f t="shared" si="421"/>
        <v>3</v>
      </c>
    </row>
    <row r="6778" spans="1:23">
      <c r="A6778" t="s">
        <v>5236</v>
      </c>
      <c r="B6778" t="s">
        <v>1289</v>
      </c>
      <c r="C6778">
        <f>VLOOKUP(B6778,Index!$A$2:$B$18,2,FALSE)</f>
        <v>2</v>
      </c>
      <c r="D6778">
        <v>2001</v>
      </c>
      <c r="E6778" t="s">
        <v>17</v>
      </c>
      <c r="F6778">
        <f>VLOOKUP(E6778,Index!$D$2:$E$13,2,FALSE)</f>
        <v>7</v>
      </c>
      <c r="G6778" t="s">
        <v>407</v>
      </c>
      <c r="H6778">
        <f>VLOOKUP(G6778,Index!$G$2:$H$40,2,FALSE)</f>
        <v>29</v>
      </c>
      <c r="I6778" s="3">
        <v>0</v>
      </c>
      <c r="J6778" s="3">
        <v>0</v>
      </c>
      <c r="K6778" s="3">
        <v>70000</v>
      </c>
      <c r="L6778" s="3">
        <v>0</v>
      </c>
      <c r="M6778" s="3">
        <f t="shared" si="420"/>
        <v>70000</v>
      </c>
      <c r="N6778" s="3">
        <f t="shared" si="422"/>
        <v>17500</v>
      </c>
      <c r="O6778" s="3">
        <f t="shared" si="423"/>
        <v>0</v>
      </c>
      <c r="P6778">
        <v>8.1999999999999993</v>
      </c>
      <c r="Q6778">
        <v>18</v>
      </c>
      <c r="R6778">
        <v>8.1</v>
      </c>
      <c r="S6778">
        <v>29</v>
      </c>
      <c r="T6778" t="s">
        <v>3781</v>
      </c>
      <c r="U6778">
        <f>VLOOKUP(T6778,Index!$J$2:$K$1319,2,FALSE)</f>
        <v>530</v>
      </c>
      <c r="V6778" t="s">
        <v>61</v>
      </c>
      <c r="W6778">
        <f t="shared" si="421"/>
        <v>3</v>
      </c>
    </row>
    <row r="6779" spans="1:23">
      <c r="A6779" t="s">
        <v>5237</v>
      </c>
      <c r="B6779" t="s">
        <v>107</v>
      </c>
      <c r="C6779">
        <f>VLOOKUP(B6779,Index!$A$2:$B$18,2,FALSE)</f>
        <v>6</v>
      </c>
      <c r="D6779">
        <v>2007</v>
      </c>
      <c r="E6779" t="s">
        <v>67</v>
      </c>
      <c r="F6779">
        <f>VLOOKUP(E6779,Index!$D$2:$E$13,2,FALSE)</f>
        <v>10</v>
      </c>
      <c r="G6779" t="s">
        <v>94</v>
      </c>
      <c r="H6779">
        <f>VLOOKUP(G6779,Index!$G$2:$H$40,2,FALSE)</f>
        <v>15</v>
      </c>
      <c r="I6779" s="3">
        <v>10000</v>
      </c>
      <c r="J6779" s="3">
        <v>40000</v>
      </c>
      <c r="K6779" s="3">
        <v>0</v>
      </c>
      <c r="L6779" s="3">
        <v>10000</v>
      </c>
      <c r="M6779" s="3">
        <f t="shared" si="420"/>
        <v>60000</v>
      </c>
      <c r="N6779" s="3">
        <f t="shared" si="422"/>
        <v>15000</v>
      </c>
      <c r="O6779" s="3">
        <f t="shared" si="423"/>
        <v>0</v>
      </c>
      <c r="P6779">
        <v>7.8</v>
      </c>
      <c r="Q6779">
        <v>20</v>
      </c>
      <c r="R6779">
        <v>7.3</v>
      </c>
      <c r="S6779">
        <v>29</v>
      </c>
      <c r="T6779" t="s">
        <v>321</v>
      </c>
      <c r="U6779">
        <f>VLOOKUP(T6779,Index!$J$2:$K$1319,2,FALSE)</f>
        <v>714</v>
      </c>
      <c r="V6779" t="s">
        <v>61</v>
      </c>
      <c r="W6779">
        <f t="shared" si="421"/>
        <v>3</v>
      </c>
    </row>
    <row r="6780" spans="1:23">
      <c r="A6780" t="s">
        <v>5238</v>
      </c>
      <c r="B6780" t="s">
        <v>12</v>
      </c>
      <c r="C6780">
        <f>VLOOKUP(B6780,Index!$A$2:$B$18,2,FALSE)</f>
        <v>13</v>
      </c>
      <c r="D6780">
        <v>2010</v>
      </c>
      <c r="E6780" t="s">
        <v>67</v>
      </c>
      <c r="F6780">
        <f>VLOOKUP(E6780,Index!$D$2:$E$13,2,FALSE)</f>
        <v>10</v>
      </c>
      <c r="G6780" t="s">
        <v>480</v>
      </c>
      <c r="H6780">
        <f>VLOOKUP(G6780,Index!$G$2:$H$40,2,FALSE)</f>
        <v>21</v>
      </c>
      <c r="I6780" s="3">
        <v>60000</v>
      </c>
      <c r="J6780" s="3">
        <v>0</v>
      </c>
      <c r="K6780" s="3">
        <v>0</v>
      </c>
      <c r="L6780" s="3">
        <v>0</v>
      </c>
      <c r="M6780" s="3">
        <f t="shared" si="420"/>
        <v>60000</v>
      </c>
      <c r="N6780" s="3">
        <f t="shared" si="422"/>
        <v>15000</v>
      </c>
      <c r="O6780" s="3">
        <f t="shared" si="423"/>
        <v>0</v>
      </c>
      <c r="T6780" t="s">
        <v>5239</v>
      </c>
      <c r="U6780">
        <f>VLOOKUP(T6780,Index!$J$2:$K$1319,2,FALSE)</f>
        <v>103</v>
      </c>
      <c r="V6780" t="s">
        <v>15</v>
      </c>
      <c r="W6780">
        <f t="shared" si="421"/>
        <v>3</v>
      </c>
    </row>
    <row r="6781" spans="1:23">
      <c r="A6781" t="s">
        <v>5240</v>
      </c>
      <c r="B6781" t="s">
        <v>12</v>
      </c>
      <c r="C6781">
        <f>VLOOKUP(B6781,Index!$A$2:$B$18,2,FALSE)</f>
        <v>13</v>
      </c>
      <c r="D6781">
        <v>2007</v>
      </c>
      <c r="E6781" t="s">
        <v>48</v>
      </c>
      <c r="F6781">
        <f>VLOOKUP(E6781,Index!$D$2:$E$13,2,FALSE)</f>
        <v>9</v>
      </c>
      <c r="G6781" t="s">
        <v>144</v>
      </c>
      <c r="H6781">
        <f>VLOOKUP(G6781,Index!$G$2:$H$40,2,FALSE)</f>
        <v>1</v>
      </c>
      <c r="I6781" s="3">
        <v>60000</v>
      </c>
      <c r="J6781" s="3">
        <v>0</v>
      </c>
      <c r="K6781" s="3">
        <v>0</v>
      </c>
      <c r="L6781" s="3">
        <v>0</v>
      </c>
      <c r="M6781" s="3">
        <f t="shared" si="420"/>
        <v>60000</v>
      </c>
      <c r="N6781" s="3">
        <f t="shared" si="422"/>
        <v>15000</v>
      </c>
      <c r="O6781" s="3">
        <f t="shared" si="423"/>
        <v>0</v>
      </c>
      <c r="T6781" t="s">
        <v>2943</v>
      </c>
      <c r="U6781">
        <f>VLOOKUP(T6781,Index!$J$2:$K$1319,2,FALSE)</f>
        <v>1084</v>
      </c>
      <c r="V6781" t="s">
        <v>15</v>
      </c>
      <c r="W6781">
        <f t="shared" si="421"/>
        <v>3</v>
      </c>
    </row>
    <row r="6782" spans="1:23">
      <c r="A6782" t="s">
        <v>5241</v>
      </c>
      <c r="B6782" t="s">
        <v>20</v>
      </c>
      <c r="C6782">
        <f>VLOOKUP(B6782,Index!$A$2:$B$18,2,FALSE)</f>
        <v>3</v>
      </c>
      <c r="D6782">
        <v>2007</v>
      </c>
      <c r="E6782" t="s">
        <v>34</v>
      </c>
      <c r="F6782">
        <f>VLOOKUP(E6782,Index!$D$2:$E$13,2,FALSE)</f>
        <v>1</v>
      </c>
      <c r="G6782" t="s">
        <v>657</v>
      </c>
      <c r="H6782">
        <f>VLOOKUP(G6782,Index!$G$2:$H$40,2,FALSE)</f>
        <v>33</v>
      </c>
      <c r="I6782" s="3">
        <v>40000</v>
      </c>
      <c r="J6782" s="3">
        <v>0</v>
      </c>
      <c r="K6782" s="3">
        <v>30000</v>
      </c>
      <c r="L6782" s="3">
        <v>0</v>
      </c>
      <c r="M6782" s="3">
        <f t="shared" si="420"/>
        <v>70000</v>
      </c>
      <c r="N6782" s="3">
        <f t="shared" si="422"/>
        <v>17500</v>
      </c>
      <c r="O6782" s="3">
        <f t="shared" si="423"/>
        <v>0</v>
      </c>
      <c r="P6782">
        <v>5.6</v>
      </c>
      <c r="Q6782">
        <v>17</v>
      </c>
      <c r="T6782" t="s">
        <v>1394</v>
      </c>
      <c r="U6782">
        <f>VLOOKUP(T6782,Index!$J$2:$K$1319,2,FALSE)</f>
        <v>638</v>
      </c>
      <c r="V6782" t="s">
        <v>78</v>
      </c>
      <c r="W6782">
        <f t="shared" si="421"/>
        <v>3</v>
      </c>
    </row>
    <row r="6783" spans="1:23">
      <c r="A6783" t="s">
        <v>3536</v>
      </c>
      <c r="B6783" t="s">
        <v>107</v>
      </c>
      <c r="C6783">
        <f>VLOOKUP(B6783,Index!$A$2:$B$18,2,FALSE)</f>
        <v>6</v>
      </c>
      <c r="D6783">
        <v>2012</v>
      </c>
      <c r="E6783" t="s">
        <v>187</v>
      </c>
      <c r="F6783">
        <f>VLOOKUP(E6783,Index!$D$2:$E$13,2,FALSE)</f>
        <v>2</v>
      </c>
      <c r="G6783" t="s">
        <v>1451</v>
      </c>
      <c r="H6783">
        <f>VLOOKUP(G6783,Index!$G$2:$H$40,2,FALSE)</f>
        <v>16</v>
      </c>
      <c r="I6783" s="3">
        <v>0</v>
      </c>
      <c r="J6783" s="3">
        <v>60000</v>
      </c>
      <c r="K6783" s="3">
        <v>0</v>
      </c>
      <c r="L6783" s="3">
        <v>10000</v>
      </c>
      <c r="M6783" s="3">
        <f t="shared" si="420"/>
        <v>70000</v>
      </c>
      <c r="N6783" s="3">
        <f t="shared" si="422"/>
        <v>17500</v>
      </c>
      <c r="O6783" s="3">
        <f t="shared" si="423"/>
        <v>0</v>
      </c>
      <c r="P6783">
        <v>7.3</v>
      </c>
      <c r="Q6783">
        <v>18</v>
      </c>
      <c r="R6783">
        <v>8</v>
      </c>
      <c r="S6783">
        <v>128</v>
      </c>
      <c r="T6783" t="s">
        <v>3537</v>
      </c>
      <c r="U6783">
        <f>VLOOKUP(T6783,Index!$J$2:$K$1319,2,FALSE)</f>
        <v>432</v>
      </c>
      <c r="V6783" t="s">
        <v>37</v>
      </c>
      <c r="W6783">
        <f t="shared" si="421"/>
        <v>3</v>
      </c>
    </row>
    <row r="6784" spans="1:23">
      <c r="A6784" t="s">
        <v>5242</v>
      </c>
      <c r="B6784" t="s">
        <v>20</v>
      </c>
      <c r="C6784">
        <f>VLOOKUP(B6784,Index!$A$2:$B$18,2,FALSE)</f>
        <v>3</v>
      </c>
      <c r="D6784">
        <v>2010</v>
      </c>
      <c r="E6784" t="s">
        <v>34</v>
      </c>
      <c r="F6784">
        <f>VLOOKUP(E6784,Index!$D$2:$E$13,2,FALSE)</f>
        <v>1</v>
      </c>
      <c r="G6784" t="s">
        <v>1495</v>
      </c>
      <c r="H6784">
        <f>VLOOKUP(G6784,Index!$G$2:$H$40,2,FALSE)</f>
        <v>36</v>
      </c>
      <c r="I6784" s="3">
        <v>60000</v>
      </c>
      <c r="J6784" s="3">
        <v>0</v>
      </c>
      <c r="K6784" s="3">
        <v>0</v>
      </c>
      <c r="L6784" s="3">
        <v>0</v>
      </c>
      <c r="M6784" s="3">
        <f t="shared" si="420"/>
        <v>60000</v>
      </c>
      <c r="N6784" s="3">
        <f t="shared" si="422"/>
        <v>15000</v>
      </c>
      <c r="O6784" s="3">
        <f t="shared" si="423"/>
        <v>0</v>
      </c>
      <c r="T6784" t="s">
        <v>5243</v>
      </c>
      <c r="U6784">
        <f>VLOOKUP(T6784,Index!$J$2:$K$1319,2,FALSE)</f>
        <v>1088</v>
      </c>
      <c r="V6784" t="s">
        <v>15</v>
      </c>
      <c r="W6784">
        <f t="shared" si="421"/>
        <v>3</v>
      </c>
    </row>
    <row r="6785" spans="1:23">
      <c r="A6785" t="s">
        <v>2316</v>
      </c>
      <c r="B6785" t="s">
        <v>20</v>
      </c>
      <c r="C6785">
        <f>VLOOKUP(B6785,Index!$A$2:$B$18,2,FALSE)</f>
        <v>3</v>
      </c>
      <c r="D6785">
        <v>2006</v>
      </c>
      <c r="E6785" t="s">
        <v>34</v>
      </c>
      <c r="F6785">
        <f>VLOOKUP(E6785,Index!$D$2:$E$13,2,FALSE)</f>
        <v>1</v>
      </c>
      <c r="G6785" t="s">
        <v>267</v>
      </c>
      <c r="H6785">
        <f>VLOOKUP(G6785,Index!$G$2:$H$40,2,FALSE)</f>
        <v>14</v>
      </c>
      <c r="I6785" s="3">
        <v>40000</v>
      </c>
      <c r="J6785" s="3">
        <v>20000</v>
      </c>
      <c r="K6785" s="3">
        <v>0</v>
      </c>
      <c r="L6785" s="3">
        <v>10000</v>
      </c>
      <c r="M6785" s="3">
        <f t="shared" si="420"/>
        <v>70000</v>
      </c>
      <c r="N6785" s="3">
        <f t="shared" si="422"/>
        <v>17500</v>
      </c>
      <c r="O6785" s="3">
        <f t="shared" si="423"/>
        <v>0</v>
      </c>
      <c r="P6785">
        <v>5.8</v>
      </c>
      <c r="Q6785">
        <v>15</v>
      </c>
      <c r="R6785">
        <v>8</v>
      </c>
      <c r="S6785">
        <v>7</v>
      </c>
      <c r="T6785" t="s">
        <v>1822</v>
      </c>
      <c r="U6785">
        <f>VLOOKUP(T6785,Index!$J$2:$K$1319,2,FALSE)</f>
        <v>542</v>
      </c>
      <c r="V6785" t="s">
        <v>61</v>
      </c>
      <c r="W6785">
        <f t="shared" si="421"/>
        <v>3</v>
      </c>
    </row>
    <row r="6786" spans="1:23">
      <c r="A6786" t="s">
        <v>5244</v>
      </c>
      <c r="B6786" t="s">
        <v>112</v>
      </c>
      <c r="C6786">
        <f>VLOOKUP(B6786,Index!$A$2:$B$18,2,FALSE)</f>
        <v>11</v>
      </c>
      <c r="D6786">
        <v>2006</v>
      </c>
      <c r="E6786" t="s">
        <v>34</v>
      </c>
      <c r="F6786">
        <f>VLOOKUP(E6786,Index!$D$2:$E$13,2,FALSE)</f>
        <v>1</v>
      </c>
      <c r="G6786" t="s">
        <v>264</v>
      </c>
      <c r="H6786">
        <f>VLOOKUP(G6786,Index!$G$2:$H$40,2,FALSE)</f>
        <v>25</v>
      </c>
      <c r="I6786" s="3">
        <v>60000</v>
      </c>
      <c r="J6786" s="3">
        <v>0</v>
      </c>
      <c r="K6786" s="3">
        <v>0</v>
      </c>
      <c r="L6786" s="3">
        <v>10000</v>
      </c>
      <c r="M6786" s="3">
        <f t="shared" ref="M6786:M6849" si="424">SUM(I6786:L6786)</f>
        <v>70000</v>
      </c>
      <c r="N6786" s="3">
        <f t="shared" si="422"/>
        <v>17500</v>
      </c>
      <c r="O6786" s="3">
        <f t="shared" si="423"/>
        <v>0</v>
      </c>
      <c r="P6786">
        <v>5.5</v>
      </c>
      <c r="Q6786">
        <v>8</v>
      </c>
      <c r="R6786">
        <v>7.4</v>
      </c>
      <c r="S6786">
        <v>8</v>
      </c>
      <c r="T6786" t="s">
        <v>5245</v>
      </c>
      <c r="U6786">
        <f>VLOOKUP(T6786,Index!$J$2:$K$1319,2,FALSE)</f>
        <v>976</v>
      </c>
      <c r="V6786" t="s">
        <v>61</v>
      </c>
      <c r="W6786">
        <f t="shared" ref="W6786:W6849" si="425">IF(T6786=G6786,1,3)</f>
        <v>3</v>
      </c>
    </row>
    <row r="6787" spans="1:23">
      <c r="A6787" t="s">
        <v>5246</v>
      </c>
      <c r="B6787" t="s">
        <v>65</v>
      </c>
      <c r="C6787">
        <f>VLOOKUP(B6787,Index!$A$2:$B$18,2,FALSE)</f>
        <v>10</v>
      </c>
      <c r="D6787">
        <v>2016</v>
      </c>
      <c r="E6787" t="s">
        <v>187</v>
      </c>
      <c r="F6787">
        <f>VLOOKUP(E6787,Index!$D$2:$E$13,2,FALSE)</f>
        <v>2</v>
      </c>
      <c r="G6787" t="s">
        <v>77</v>
      </c>
      <c r="H6787">
        <f>VLOOKUP(G6787,Index!$G$2:$H$40,2,FALSE)</f>
        <v>35</v>
      </c>
      <c r="I6787" s="3">
        <v>10000</v>
      </c>
      <c r="J6787" s="3">
        <v>50000</v>
      </c>
      <c r="K6787" s="3">
        <v>0</v>
      </c>
      <c r="L6787" s="3">
        <v>10000</v>
      </c>
      <c r="M6787" s="3">
        <f t="shared" si="424"/>
        <v>70000</v>
      </c>
      <c r="N6787" s="3">
        <f t="shared" ref="N6787:N6850" si="426">AVERAGE(I6787:L6787)</f>
        <v>17500</v>
      </c>
      <c r="O6787" s="3">
        <f t="shared" ref="O6787:O6850" si="427">IF(M6787&gt;AVERAGE($M$2:$M$8064),1,0)</f>
        <v>0</v>
      </c>
      <c r="P6787">
        <v>7.2</v>
      </c>
      <c r="Q6787">
        <v>31</v>
      </c>
      <c r="R6787">
        <v>7.8</v>
      </c>
      <c r="S6787">
        <v>22</v>
      </c>
      <c r="T6787" t="s">
        <v>5247</v>
      </c>
      <c r="U6787">
        <f>VLOOKUP(T6787,Index!$J$2:$K$1319,2,FALSE)</f>
        <v>1223</v>
      </c>
      <c r="V6787" t="s">
        <v>78</v>
      </c>
      <c r="W6787">
        <f t="shared" si="425"/>
        <v>3</v>
      </c>
    </row>
    <row r="6788" spans="1:23">
      <c r="A6788" t="s">
        <v>5248</v>
      </c>
      <c r="B6788" t="s">
        <v>20</v>
      </c>
      <c r="C6788">
        <f>VLOOKUP(B6788,Index!$A$2:$B$18,2,FALSE)</f>
        <v>3</v>
      </c>
      <c r="D6788">
        <v>2007</v>
      </c>
      <c r="E6788" t="s">
        <v>48</v>
      </c>
      <c r="F6788">
        <f>VLOOKUP(E6788,Index!$D$2:$E$13,2,FALSE)</f>
        <v>9</v>
      </c>
      <c r="G6788" t="s">
        <v>480</v>
      </c>
      <c r="H6788">
        <f>VLOOKUP(G6788,Index!$G$2:$H$40,2,FALSE)</f>
        <v>21</v>
      </c>
      <c r="I6788" s="3">
        <v>60000</v>
      </c>
      <c r="J6788" s="3">
        <v>0</v>
      </c>
      <c r="K6788" s="3">
        <v>0</v>
      </c>
      <c r="L6788" s="3">
        <v>0</v>
      </c>
      <c r="M6788" s="3">
        <f t="shared" si="424"/>
        <v>60000</v>
      </c>
      <c r="N6788" s="3">
        <f t="shared" si="426"/>
        <v>15000</v>
      </c>
      <c r="O6788" s="3">
        <f t="shared" si="427"/>
        <v>0</v>
      </c>
      <c r="P6788">
        <v>6.5</v>
      </c>
      <c r="Q6788">
        <v>16</v>
      </c>
      <c r="R6788">
        <v>6.3</v>
      </c>
      <c r="S6788">
        <v>4</v>
      </c>
      <c r="T6788" t="s">
        <v>4719</v>
      </c>
      <c r="U6788">
        <f>VLOOKUP(T6788,Index!$J$2:$K$1319,2,FALSE)</f>
        <v>249</v>
      </c>
      <c r="V6788" t="s">
        <v>61</v>
      </c>
      <c r="W6788">
        <f t="shared" si="425"/>
        <v>3</v>
      </c>
    </row>
    <row r="6789" spans="1:23">
      <c r="A6789" t="s">
        <v>5249</v>
      </c>
      <c r="B6789" t="s">
        <v>39</v>
      </c>
      <c r="C6789">
        <f>VLOOKUP(B6789,Index!$A$2:$B$18,2,FALSE)</f>
        <v>8</v>
      </c>
      <c r="D6789">
        <v>2003</v>
      </c>
      <c r="E6789" t="s">
        <v>187</v>
      </c>
      <c r="F6789">
        <f>VLOOKUP(E6789,Index!$D$2:$E$13,2,FALSE)</f>
        <v>2</v>
      </c>
      <c r="G6789" t="s">
        <v>45</v>
      </c>
      <c r="H6789">
        <f>VLOOKUP(G6789,Index!$G$2:$H$40,2,FALSE)</f>
        <v>30</v>
      </c>
      <c r="I6789" s="3">
        <v>30000</v>
      </c>
      <c r="J6789" s="3">
        <v>30000</v>
      </c>
      <c r="K6789" s="3">
        <v>0</v>
      </c>
      <c r="L6789" s="3">
        <v>10000</v>
      </c>
      <c r="M6789" s="3">
        <f t="shared" si="424"/>
        <v>70000</v>
      </c>
      <c r="N6789" s="3">
        <f t="shared" si="426"/>
        <v>17500</v>
      </c>
      <c r="O6789" s="3">
        <f t="shared" si="427"/>
        <v>0</v>
      </c>
      <c r="P6789">
        <v>6.1</v>
      </c>
      <c r="Q6789">
        <v>31</v>
      </c>
      <c r="R6789">
        <v>7.7</v>
      </c>
      <c r="S6789">
        <v>9</v>
      </c>
      <c r="T6789" t="s">
        <v>2447</v>
      </c>
      <c r="U6789">
        <f>VLOOKUP(T6789,Index!$J$2:$K$1319,2,FALSE)</f>
        <v>1004</v>
      </c>
      <c r="V6789" t="s">
        <v>37</v>
      </c>
      <c r="W6789">
        <f t="shared" si="425"/>
        <v>3</v>
      </c>
    </row>
    <row r="6790" spans="1:23">
      <c r="A6790" t="s">
        <v>2513</v>
      </c>
      <c r="B6790" t="s">
        <v>132</v>
      </c>
      <c r="C6790">
        <f>VLOOKUP(B6790,Index!$A$2:$B$18,2,FALSE)</f>
        <v>5</v>
      </c>
      <c r="D6790">
        <v>2004</v>
      </c>
      <c r="E6790" t="s">
        <v>13</v>
      </c>
      <c r="F6790">
        <f>VLOOKUP(E6790,Index!$D$2:$E$13,2,FALSE)</f>
        <v>11</v>
      </c>
      <c r="G6790" t="s">
        <v>94</v>
      </c>
      <c r="H6790">
        <f>VLOOKUP(G6790,Index!$G$2:$H$40,2,FALSE)</f>
        <v>15</v>
      </c>
      <c r="I6790" s="3">
        <v>50000</v>
      </c>
      <c r="J6790" s="3">
        <v>10000</v>
      </c>
      <c r="K6790" s="3">
        <v>0</v>
      </c>
      <c r="L6790" s="3">
        <v>0</v>
      </c>
      <c r="M6790" s="3">
        <f t="shared" si="424"/>
        <v>60000</v>
      </c>
      <c r="N6790" s="3">
        <f t="shared" si="426"/>
        <v>15000</v>
      </c>
      <c r="O6790" s="3">
        <f t="shared" si="427"/>
        <v>0</v>
      </c>
      <c r="P6790">
        <v>7.5</v>
      </c>
      <c r="Q6790">
        <v>18</v>
      </c>
      <c r="R6790">
        <v>5.6</v>
      </c>
      <c r="S6790">
        <v>5</v>
      </c>
      <c r="T6790" t="s">
        <v>95</v>
      </c>
      <c r="U6790">
        <f>VLOOKUP(T6790,Index!$J$2:$K$1319,2,FALSE)</f>
        <v>356</v>
      </c>
      <c r="V6790" t="s">
        <v>15</v>
      </c>
      <c r="W6790">
        <f t="shared" si="425"/>
        <v>3</v>
      </c>
    </row>
    <row r="6791" spans="1:23">
      <c r="A6791" t="s">
        <v>4123</v>
      </c>
      <c r="B6791" t="s">
        <v>132</v>
      </c>
      <c r="C6791">
        <f>VLOOKUP(B6791,Index!$A$2:$B$18,2,FALSE)</f>
        <v>5</v>
      </c>
      <c r="D6791">
        <v>2005</v>
      </c>
      <c r="E6791" t="s">
        <v>23</v>
      </c>
      <c r="F6791">
        <f>VLOOKUP(E6791,Index!$D$2:$E$13,2,FALSE)</f>
        <v>4</v>
      </c>
      <c r="G6791" t="s">
        <v>561</v>
      </c>
      <c r="H6791">
        <f>VLOOKUP(G6791,Index!$G$2:$H$40,2,FALSE)</f>
        <v>24</v>
      </c>
      <c r="I6791" s="3">
        <v>50000</v>
      </c>
      <c r="J6791" s="3">
        <v>10000</v>
      </c>
      <c r="K6791" s="3">
        <v>0</v>
      </c>
      <c r="L6791" s="3">
        <v>0</v>
      </c>
      <c r="M6791" s="3">
        <f t="shared" si="424"/>
        <v>60000</v>
      </c>
      <c r="N6791" s="3">
        <f t="shared" si="426"/>
        <v>15000</v>
      </c>
      <c r="O6791" s="3">
        <f t="shared" si="427"/>
        <v>0</v>
      </c>
      <c r="P6791">
        <v>6.5</v>
      </c>
      <c r="Q6791">
        <v>16</v>
      </c>
      <c r="T6791" t="s">
        <v>562</v>
      </c>
      <c r="U6791">
        <f>VLOOKUP(T6791,Index!$J$2:$K$1319,2,FALSE)</f>
        <v>735</v>
      </c>
      <c r="V6791" t="s">
        <v>15</v>
      </c>
      <c r="W6791">
        <f t="shared" si="425"/>
        <v>3</v>
      </c>
    </row>
    <row r="6792" spans="1:23">
      <c r="A6792" t="s">
        <v>5250</v>
      </c>
      <c r="B6792" t="s">
        <v>107</v>
      </c>
      <c r="C6792">
        <f>VLOOKUP(B6792,Index!$A$2:$B$18,2,FALSE)</f>
        <v>6</v>
      </c>
      <c r="D6792">
        <v>2003</v>
      </c>
      <c r="E6792" t="s">
        <v>67</v>
      </c>
      <c r="F6792">
        <f>VLOOKUP(E6792,Index!$D$2:$E$13,2,FALSE)</f>
        <v>10</v>
      </c>
      <c r="G6792" t="s">
        <v>29</v>
      </c>
      <c r="H6792">
        <f>VLOOKUP(G6792,Index!$G$2:$H$40,2,FALSE)</f>
        <v>23</v>
      </c>
      <c r="I6792" s="3">
        <v>0</v>
      </c>
      <c r="J6792" s="3">
        <v>60000</v>
      </c>
      <c r="K6792" s="3">
        <v>0</v>
      </c>
      <c r="L6792" s="3">
        <v>10000</v>
      </c>
      <c r="M6792" s="3">
        <f t="shared" si="424"/>
        <v>70000</v>
      </c>
      <c r="N6792" s="3">
        <f t="shared" si="426"/>
        <v>17500</v>
      </c>
      <c r="O6792" s="3">
        <f t="shared" si="427"/>
        <v>0</v>
      </c>
      <c r="P6792">
        <v>8.8000000000000007</v>
      </c>
      <c r="Q6792">
        <v>22</v>
      </c>
      <c r="R6792">
        <v>8.1999999999999993</v>
      </c>
      <c r="S6792">
        <v>49</v>
      </c>
      <c r="T6792" t="s">
        <v>29</v>
      </c>
      <c r="U6792">
        <f>VLOOKUP(T6792,Index!$J$2:$K$1319,2,FALSE)</f>
        <v>731</v>
      </c>
      <c r="V6792" t="s">
        <v>15</v>
      </c>
      <c r="W6792">
        <f t="shared" si="425"/>
        <v>1</v>
      </c>
    </row>
    <row r="6793" spans="1:23">
      <c r="A6793" t="s">
        <v>5251</v>
      </c>
      <c r="B6793" t="s">
        <v>20</v>
      </c>
      <c r="C6793">
        <f>VLOOKUP(B6793,Index!$A$2:$B$18,2,FALSE)</f>
        <v>3</v>
      </c>
      <c r="D6793">
        <v>2008</v>
      </c>
      <c r="E6793" t="s">
        <v>187</v>
      </c>
      <c r="F6793">
        <f>VLOOKUP(E6793,Index!$D$2:$E$13,2,FALSE)</f>
        <v>2</v>
      </c>
      <c r="G6793" t="s">
        <v>77</v>
      </c>
      <c r="H6793">
        <f>VLOOKUP(G6793,Index!$G$2:$H$40,2,FALSE)</f>
        <v>35</v>
      </c>
      <c r="I6793" s="3">
        <v>60000</v>
      </c>
      <c r="J6793" s="3">
        <v>0</v>
      </c>
      <c r="K6793" s="3">
        <v>0</v>
      </c>
      <c r="L6793" s="3">
        <v>0</v>
      </c>
      <c r="M6793" s="3">
        <f t="shared" si="424"/>
        <v>60000</v>
      </c>
      <c r="N6793" s="3">
        <f t="shared" si="426"/>
        <v>15000</v>
      </c>
      <c r="O6793" s="3">
        <f t="shared" si="427"/>
        <v>0</v>
      </c>
      <c r="T6793" t="s">
        <v>77</v>
      </c>
      <c r="U6793">
        <f>VLOOKUP(T6793,Index!$J$2:$K$1319,2,FALSE)</f>
        <v>1199</v>
      </c>
      <c r="V6793" t="s">
        <v>15</v>
      </c>
      <c r="W6793">
        <f t="shared" si="425"/>
        <v>1</v>
      </c>
    </row>
    <row r="6794" spans="1:23">
      <c r="A6794" t="s">
        <v>5252</v>
      </c>
      <c r="B6794" t="s">
        <v>20</v>
      </c>
      <c r="C6794">
        <f>VLOOKUP(B6794,Index!$A$2:$B$18,2,FALSE)</f>
        <v>3</v>
      </c>
      <c r="D6794">
        <v>2010</v>
      </c>
      <c r="E6794" t="s">
        <v>23</v>
      </c>
      <c r="F6794">
        <f>VLOOKUP(E6794,Index!$D$2:$E$13,2,FALSE)</f>
        <v>4</v>
      </c>
      <c r="G6794" t="s">
        <v>429</v>
      </c>
      <c r="H6794">
        <f>VLOOKUP(G6794,Index!$G$2:$H$40,2,FALSE)</f>
        <v>34</v>
      </c>
      <c r="I6794" s="3">
        <v>60000</v>
      </c>
      <c r="J6794" s="3">
        <v>0</v>
      </c>
      <c r="K6794" s="3">
        <v>0</v>
      </c>
      <c r="L6794" s="3">
        <v>0</v>
      </c>
      <c r="M6794" s="3">
        <f t="shared" si="424"/>
        <v>60000</v>
      </c>
      <c r="N6794" s="3">
        <f t="shared" si="426"/>
        <v>15000</v>
      </c>
      <c r="O6794" s="3">
        <f t="shared" si="427"/>
        <v>0</v>
      </c>
      <c r="P6794">
        <v>7</v>
      </c>
      <c r="Q6794">
        <v>7</v>
      </c>
      <c r="T6794" t="s">
        <v>5253</v>
      </c>
      <c r="U6794">
        <f>VLOOKUP(T6794,Index!$J$2:$K$1319,2,FALSE)</f>
        <v>1234</v>
      </c>
      <c r="V6794" t="s">
        <v>15</v>
      </c>
      <c r="W6794">
        <f t="shared" si="425"/>
        <v>3</v>
      </c>
    </row>
    <row r="6795" spans="1:23">
      <c r="A6795" t="s">
        <v>5254</v>
      </c>
      <c r="B6795" t="s">
        <v>156</v>
      </c>
      <c r="C6795">
        <f>VLOOKUP(B6795,Index!$A$2:$B$18,2,FALSE)</f>
        <v>4</v>
      </c>
      <c r="D6795">
        <v>2006</v>
      </c>
      <c r="E6795" t="s">
        <v>43</v>
      </c>
      <c r="F6795">
        <f>VLOOKUP(E6795,Index!$D$2:$E$13,2,FALSE)</f>
        <v>6</v>
      </c>
      <c r="G6795" t="s">
        <v>35</v>
      </c>
      <c r="H6795">
        <f>VLOOKUP(G6795,Index!$G$2:$H$40,2,FALSE)</f>
        <v>32</v>
      </c>
      <c r="I6795" s="3">
        <v>50000</v>
      </c>
      <c r="J6795" s="3">
        <v>20000</v>
      </c>
      <c r="K6795" s="3">
        <v>0</v>
      </c>
      <c r="L6795" s="3">
        <v>0</v>
      </c>
      <c r="M6795" s="3">
        <f t="shared" si="424"/>
        <v>70000</v>
      </c>
      <c r="N6795" s="3">
        <f t="shared" si="426"/>
        <v>17500</v>
      </c>
      <c r="O6795" s="3">
        <f t="shared" si="427"/>
        <v>0</v>
      </c>
      <c r="T6795" t="s">
        <v>5255</v>
      </c>
      <c r="U6795">
        <f>VLOOKUP(T6795,Index!$J$2:$K$1319,2,FALSE)</f>
        <v>483</v>
      </c>
      <c r="V6795" t="s">
        <v>15</v>
      </c>
      <c r="W6795">
        <f t="shared" si="425"/>
        <v>3</v>
      </c>
    </row>
    <row r="6796" spans="1:23">
      <c r="A6796" t="s">
        <v>5256</v>
      </c>
      <c r="B6796" t="s">
        <v>33</v>
      </c>
      <c r="C6796">
        <f>VLOOKUP(B6796,Index!$A$2:$B$18,2,FALSE)</f>
        <v>9</v>
      </c>
      <c r="D6796">
        <v>2012</v>
      </c>
      <c r="E6796" t="s">
        <v>48</v>
      </c>
      <c r="F6796">
        <f>VLOOKUP(E6796,Index!$D$2:$E$13,2,FALSE)</f>
        <v>9</v>
      </c>
      <c r="G6796" t="s">
        <v>264</v>
      </c>
      <c r="H6796">
        <f>VLOOKUP(G6796,Index!$G$2:$H$40,2,FALSE)</f>
        <v>25</v>
      </c>
      <c r="I6796" s="3">
        <v>30000</v>
      </c>
      <c r="J6796" s="3">
        <v>30000</v>
      </c>
      <c r="K6796" s="3">
        <v>0</v>
      </c>
      <c r="L6796" s="3">
        <v>10000</v>
      </c>
      <c r="M6796" s="3">
        <f t="shared" si="424"/>
        <v>70000</v>
      </c>
      <c r="N6796" s="3">
        <f t="shared" si="426"/>
        <v>17500</v>
      </c>
      <c r="O6796" s="3">
        <f t="shared" si="427"/>
        <v>0</v>
      </c>
      <c r="P6796">
        <v>5.6</v>
      </c>
      <c r="Q6796">
        <v>23</v>
      </c>
      <c r="R6796">
        <v>5.4</v>
      </c>
      <c r="S6796">
        <v>43</v>
      </c>
      <c r="T6796" t="s">
        <v>2669</v>
      </c>
      <c r="U6796">
        <f>VLOOKUP(T6796,Index!$J$2:$K$1319,2,FALSE)</f>
        <v>975</v>
      </c>
      <c r="V6796" t="s">
        <v>37</v>
      </c>
      <c r="W6796">
        <f t="shared" si="425"/>
        <v>3</v>
      </c>
    </row>
    <row r="6797" spans="1:23">
      <c r="A6797" t="s">
        <v>3178</v>
      </c>
      <c r="B6797" t="s">
        <v>28</v>
      </c>
      <c r="C6797">
        <f>VLOOKUP(B6797,Index!$A$2:$B$18,2,FALSE)</f>
        <v>15</v>
      </c>
      <c r="D6797">
        <v>2011</v>
      </c>
      <c r="E6797" t="s">
        <v>59</v>
      </c>
      <c r="F6797">
        <f>VLOOKUP(E6797,Index!$D$2:$E$13,2,FALSE)</f>
        <v>3</v>
      </c>
      <c r="G6797" t="s">
        <v>192</v>
      </c>
      <c r="H6797">
        <f>VLOOKUP(G6797,Index!$G$2:$H$40,2,FALSE)</f>
        <v>8</v>
      </c>
      <c r="I6797" s="3">
        <v>0</v>
      </c>
      <c r="J6797" s="3">
        <v>30000</v>
      </c>
      <c r="K6797" s="3">
        <v>40000</v>
      </c>
      <c r="L6797" s="3">
        <v>0</v>
      </c>
      <c r="M6797" s="3">
        <f t="shared" si="424"/>
        <v>70000</v>
      </c>
      <c r="N6797" s="3">
        <f t="shared" si="426"/>
        <v>17500</v>
      </c>
      <c r="O6797" s="3">
        <f t="shared" si="427"/>
        <v>0</v>
      </c>
      <c r="P6797">
        <v>7.9</v>
      </c>
      <c r="Q6797">
        <v>44</v>
      </c>
      <c r="R6797">
        <v>6.2</v>
      </c>
      <c r="S6797">
        <v>85</v>
      </c>
      <c r="T6797" t="s">
        <v>192</v>
      </c>
      <c r="U6797">
        <f>VLOOKUP(T6797,Index!$J$2:$K$1319,2,FALSE)</f>
        <v>202</v>
      </c>
      <c r="V6797" t="s">
        <v>61</v>
      </c>
      <c r="W6797">
        <f t="shared" si="425"/>
        <v>1</v>
      </c>
    </row>
    <row r="6798" spans="1:23">
      <c r="A6798" t="s">
        <v>5257</v>
      </c>
      <c r="B6798" t="s">
        <v>20</v>
      </c>
      <c r="C6798">
        <f>VLOOKUP(B6798,Index!$A$2:$B$18,2,FALSE)</f>
        <v>3</v>
      </c>
      <c r="D6798">
        <v>2005</v>
      </c>
      <c r="E6798" t="s">
        <v>23</v>
      </c>
      <c r="F6798">
        <f>VLOOKUP(E6798,Index!$D$2:$E$13,2,FALSE)</f>
        <v>4</v>
      </c>
      <c r="G6798" t="s">
        <v>144</v>
      </c>
      <c r="H6798">
        <f>VLOOKUP(G6798,Index!$G$2:$H$40,2,FALSE)</f>
        <v>1</v>
      </c>
      <c r="I6798" s="3">
        <v>60000</v>
      </c>
      <c r="J6798" s="3">
        <v>0</v>
      </c>
      <c r="K6798" s="3">
        <v>0</v>
      </c>
      <c r="L6798" s="3">
        <v>0</v>
      </c>
      <c r="M6798" s="3">
        <f t="shared" si="424"/>
        <v>60000</v>
      </c>
      <c r="N6798" s="3">
        <f t="shared" si="426"/>
        <v>15000</v>
      </c>
      <c r="O6798" s="3">
        <f t="shared" si="427"/>
        <v>0</v>
      </c>
      <c r="P6798">
        <v>4</v>
      </c>
      <c r="Q6798">
        <v>6</v>
      </c>
      <c r="T6798" t="s">
        <v>2943</v>
      </c>
      <c r="U6798">
        <f>VLOOKUP(T6798,Index!$J$2:$K$1319,2,FALSE)</f>
        <v>1084</v>
      </c>
      <c r="V6798" t="s">
        <v>61</v>
      </c>
      <c r="W6798">
        <f t="shared" si="425"/>
        <v>3</v>
      </c>
    </row>
    <row r="6799" spans="1:23">
      <c r="A6799" t="s">
        <v>5005</v>
      </c>
      <c r="B6799" t="s">
        <v>926</v>
      </c>
      <c r="C6799">
        <f>VLOOKUP(B6799,Index!$A$2:$B$18,2,FALSE)</f>
        <v>12</v>
      </c>
      <c r="D6799">
        <v>2016</v>
      </c>
      <c r="E6799" t="s">
        <v>34</v>
      </c>
      <c r="F6799">
        <f>VLOOKUP(E6799,Index!$D$2:$E$13,2,FALSE)</f>
        <v>1</v>
      </c>
      <c r="G6799" t="s">
        <v>77</v>
      </c>
      <c r="H6799">
        <f>VLOOKUP(G6799,Index!$G$2:$H$40,2,FALSE)</f>
        <v>35</v>
      </c>
      <c r="I6799" s="3">
        <v>10000</v>
      </c>
      <c r="J6799" s="3">
        <v>40000</v>
      </c>
      <c r="K6799" s="3">
        <v>10000</v>
      </c>
      <c r="L6799" s="3">
        <v>10000</v>
      </c>
      <c r="M6799" s="3">
        <f t="shared" si="424"/>
        <v>70000</v>
      </c>
      <c r="N6799" s="3">
        <f t="shared" si="426"/>
        <v>17500</v>
      </c>
      <c r="O6799" s="3">
        <f t="shared" si="427"/>
        <v>0</v>
      </c>
      <c r="P6799">
        <v>7</v>
      </c>
      <c r="Q6799">
        <v>6</v>
      </c>
      <c r="R6799">
        <v>8</v>
      </c>
      <c r="S6799">
        <v>24</v>
      </c>
      <c r="T6799" t="s">
        <v>5006</v>
      </c>
      <c r="U6799">
        <f>VLOOKUP(T6799,Index!$J$2:$K$1319,2,FALSE)</f>
        <v>231</v>
      </c>
      <c r="V6799" t="s">
        <v>61</v>
      </c>
      <c r="W6799">
        <f t="shared" si="425"/>
        <v>3</v>
      </c>
    </row>
    <row r="6800" spans="1:23">
      <c r="A6800" t="s">
        <v>5258</v>
      </c>
      <c r="B6800" t="s">
        <v>112</v>
      </c>
      <c r="C6800">
        <f>VLOOKUP(B6800,Index!$A$2:$B$18,2,FALSE)</f>
        <v>11</v>
      </c>
      <c r="D6800">
        <v>2007</v>
      </c>
      <c r="E6800" t="s">
        <v>90</v>
      </c>
      <c r="F6800">
        <f>VLOOKUP(E6800,Index!$D$2:$E$13,2,FALSE)</f>
        <v>8</v>
      </c>
      <c r="G6800" t="s">
        <v>657</v>
      </c>
      <c r="H6800">
        <f>VLOOKUP(G6800,Index!$G$2:$H$40,2,FALSE)</f>
        <v>33</v>
      </c>
      <c r="I6800" s="3">
        <v>20000</v>
      </c>
      <c r="J6800" s="3">
        <v>0</v>
      </c>
      <c r="K6800" s="3">
        <v>50000</v>
      </c>
      <c r="L6800" s="3">
        <v>0</v>
      </c>
      <c r="M6800" s="3">
        <f t="shared" si="424"/>
        <v>70000</v>
      </c>
      <c r="N6800" s="3">
        <f t="shared" si="426"/>
        <v>17500</v>
      </c>
      <c r="O6800" s="3">
        <f t="shared" si="427"/>
        <v>0</v>
      </c>
      <c r="P6800">
        <v>5.6</v>
      </c>
      <c r="Q6800">
        <v>30</v>
      </c>
      <c r="R6800">
        <v>6</v>
      </c>
      <c r="S6800">
        <v>7</v>
      </c>
      <c r="T6800" t="s">
        <v>4958</v>
      </c>
      <c r="U6800">
        <f>VLOOKUP(T6800,Index!$J$2:$K$1319,2,FALSE)</f>
        <v>529</v>
      </c>
      <c r="V6800" t="s">
        <v>78</v>
      </c>
      <c r="W6800">
        <f t="shared" si="425"/>
        <v>3</v>
      </c>
    </row>
    <row r="6801" spans="1:23">
      <c r="A6801" t="s">
        <v>2342</v>
      </c>
      <c r="B6801" t="s">
        <v>112</v>
      </c>
      <c r="C6801">
        <f>VLOOKUP(B6801,Index!$A$2:$B$18,2,FALSE)</f>
        <v>11</v>
      </c>
      <c r="D6801">
        <v>2010</v>
      </c>
      <c r="E6801" t="s">
        <v>13</v>
      </c>
      <c r="F6801">
        <f>VLOOKUP(E6801,Index!$D$2:$E$13,2,FALSE)</f>
        <v>11</v>
      </c>
      <c r="G6801" t="s">
        <v>35</v>
      </c>
      <c r="H6801">
        <f>VLOOKUP(G6801,Index!$G$2:$H$40,2,FALSE)</f>
        <v>32</v>
      </c>
      <c r="I6801" s="3">
        <v>60000</v>
      </c>
      <c r="J6801" s="3">
        <v>0</v>
      </c>
      <c r="K6801" s="3">
        <v>0</v>
      </c>
      <c r="L6801" s="3">
        <v>10000</v>
      </c>
      <c r="M6801" s="3">
        <f t="shared" si="424"/>
        <v>70000</v>
      </c>
      <c r="N6801" s="3">
        <f t="shared" si="426"/>
        <v>17500</v>
      </c>
      <c r="O6801" s="3">
        <f t="shared" si="427"/>
        <v>0</v>
      </c>
      <c r="T6801" t="s">
        <v>306</v>
      </c>
      <c r="U6801">
        <f>VLOOKUP(T6801,Index!$J$2:$K$1319,2,FALSE)</f>
        <v>1259</v>
      </c>
      <c r="V6801" t="s">
        <v>15</v>
      </c>
      <c r="W6801">
        <f t="shared" si="425"/>
        <v>3</v>
      </c>
    </row>
    <row r="6802" spans="1:23">
      <c r="A6802" t="s">
        <v>5259</v>
      </c>
      <c r="B6802" t="s">
        <v>20</v>
      </c>
      <c r="C6802">
        <f>VLOOKUP(B6802,Index!$A$2:$B$18,2,FALSE)</f>
        <v>3</v>
      </c>
      <c r="D6802">
        <v>2007</v>
      </c>
      <c r="E6802" t="s">
        <v>21</v>
      </c>
      <c r="F6802">
        <f>VLOOKUP(E6802,Index!$D$2:$E$13,2,FALSE)</f>
        <v>5</v>
      </c>
      <c r="G6802" t="s">
        <v>227</v>
      </c>
      <c r="H6802">
        <f>VLOOKUP(G6802,Index!$G$2:$H$40,2,FALSE)</f>
        <v>5</v>
      </c>
      <c r="I6802" s="3">
        <v>60000</v>
      </c>
      <c r="J6802" s="3">
        <v>0</v>
      </c>
      <c r="K6802" s="3">
        <v>0</v>
      </c>
      <c r="L6802" s="3">
        <v>0</v>
      </c>
      <c r="M6802" s="3">
        <f t="shared" si="424"/>
        <v>60000</v>
      </c>
      <c r="N6802" s="3">
        <f t="shared" si="426"/>
        <v>15000</v>
      </c>
      <c r="O6802" s="3">
        <f t="shared" si="427"/>
        <v>0</v>
      </c>
      <c r="P6802">
        <v>8.1999999999999993</v>
      </c>
      <c r="Q6802">
        <v>20</v>
      </c>
      <c r="R6802">
        <v>7.4</v>
      </c>
      <c r="S6802">
        <v>20</v>
      </c>
      <c r="T6802" t="s">
        <v>5260</v>
      </c>
      <c r="U6802">
        <f>VLOOKUP(T6802,Index!$J$2:$K$1319,2,FALSE)</f>
        <v>725</v>
      </c>
      <c r="V6802" t="s">
        <v>15</v>
      </c>
      <c r="W6802">
        <f t="shared" si="425"/>
        <v>3</v>
      </c>
    </row>
    <row r="6803" spans="1:23">
      <c r="A6803" t="s">
        <v>4554</v>
      </c>
      <c r="B6803" t="s">
        <v>132</v>
      </c>
      <c r="C6803">
        <f>VLOOKUP(B6803,Index!$A$2:$B$18,2,FALSE)</f>
        <v>5</v>
      </c>
      <c r="D6803">
        <v>2002</v>
      </c>
      <c r="E6803" t="s">
        <v>13</v>
      </c>
      <c r="F6803">
        <f>VLOOKUP(E6803,Index!$D$2:$E$13,2,FALSE)</f>
        <v>11</v>
      </c>
      <c r="G6803" t="s">
        <v>407</v>
      </c>
      <c r="H6803">
        <f>VLOOKUP(G6803,Index!$G$2:$H$40,2,FALSE)</f>
        <v>29</v>
      </c>
      <c r="I6803" s="3">
        <v>50000</v>
      </c>
      <c r="J6803" s="3">
        <v>10000</v>
      </c>
      <c r="K6803" s="3">
        <v>0</v>
      </c>
      <c r="L6803" s="3">
        <v>0</v>
      </c>
      <c r="M6803" s="3">
        <f t="shared" si="424"/>
        <v>60000</v>
      </c>
      <c r="N6803" s="3">
        <f t="shared" si="426"/>
        <v>15000</v>
      </c>
      <c r="O6803" s="3">
        <f t="shared" si="427"/>
        <v>0</v>
      </c>
      <c r="P6803">
        <v>8.4</v>
      </c>
      <c r="Q6803">
        <v>22</v>
      </c>
      <c r="R6803">
        <v>7.7</v>
      </c>
      <c r="S6803">
        <v>7</v>
      </c>
      <c r="T6803" t="s">
        <v>582</v>
      </c>
      <c r="U6803">
        <f>VLOOKUP(T6803,Index!$J$2:$K$1319,2,FALSE)</f>
        <v>150</v>
      </c>
      <c r="V6803" t="s">
        <v>15</v>
      </c>
      <c r="W6803">
        <f t="shared" si="425"/>
        <v>3</v>
      </c>
    </row>
    <row r="6804" spans="1:23">
      <c r="A6804" t="s">
        <v>5261</v>
      </c>
      <c r="B6804" t="s">
        <v>20</v>
      </c>
      <c r="C6804">
        <f>VLOOKUP(B6804,Index!$A$2:$B$18,2,FALSE)</f>
        <v>3</v>
      </c>
      <c r="D6804">
        <v>2006</v>
      </c>
      <c r="E6804" t="s">
        <v>34</v>
      </c>
      <c r="F6804">
        <f>VLOOKUP(E6804,Index!$D$2:$E$13,2,FALSE)</f>
        <v>1</v>
      </c>
      <c r="G6804" t="s">
        <v>144</v>
      </c>
      <c r="H6804">
        <f>VLOOKUP(G6804,Index!$G$2:$H$40,2,FALSE)</f>
        <v>1</v>
      </c>
      <c r="I6804" s="3">
        <v>60000</v>
      </c>
      <c r="J6804" s="3">
        <v>0</v>
      </c>
      <c r="K6804" s="3">
        <v>0</v>
      </c>
      <c r="L6804" s="3">
        <v>0</v>
      </c>
      <c r="M6804" s="3">
        <f t="shared" si="424"/>
        <v>60000</v>
      </c>
      <c r="N6804" s="3">
        <f t="shared" si="426"/>
        <v>15000</v>
      </c>
      <c r="O6804" s="3">
        <f t="shared" si="427"/>
        <v>0</v>
      </c>
      <c r="P6804">
        <v>5.7</v>
      </c>
      <c r="Q6804">
        <v>18</v>
      </c>
      <c r="R6804">
        <v>8.8000000000000007</v>
      </c>
      <c r="S6804">
        <v>4</v>
      </c>
      <c r="T6804" t="s">
        <v>5262</v>
      </c>
      <c r="U6804">
        <f>VLOOKUP(T6804,Index!$J$2:$K$1319,2,FALSE)</f>
        <v>580</v>
      </c>
      <c r="V6804" t="s">
        <v>78</v>
      </c>
      <c r="W6804">
        <f t="shared" si="425"/>
        <v>3</v>
      </c>
    </row>
    <row r="6805" spans="1:23">
      <c r="A6805" t="s">
        <v>2553</v>
      </c>
      <c r="B6805" t="s">
        <v>132</v>
      </c>
      <c r="C6805">
        <f>VLOOKUP(B6805,Index!$A$2:$B$18,2,FALSE)</f>
        <v>5</v>
      </c>
      <c r="D6805">
        <v>2003</v>
      </c>
      <c r="E6805" t="s">
        <v>34</v>
      </c>
      <c r="F6805">
        <f>VLOOKUP(E6805,Index!$D$2:$E$13,2,FALSE)</f>
        <v>1</v>
      </c>
      <c r="G6805" t="s">
        <v>94</v>
      </c>
      <c r="H6805">
        <f>VLOOKUP(G6805,Index!$G$2:$H$40,2,FALSE)</f>
        <v>15</v>
      </c>
      <c r="I6805" s="3">
        <v>50000</v>
      </c>
      <c r="J6805" s="3">
        <v>10000</v>
      </c>
      <c r="K6805" s="3">
        <v>0</v>
      </c>
      <c r="L6805" s="3">
        <v>0</v>
      </c>
      <c r="M6805" s="3">
        <f t="shared" si="424"/>
        <v>60000</v>
      </c>
      <c r="N6805" s="3">
        <f t="shared" si="426"/>
        <v>15000</v>
      </c>
      <c r="O6805" s="3">
        <f t="shared" si="427"/>
        <v>0</v>
      </c>
      <c r="P6805">
        <v>6.1</v>
      </c>
      <c r="Q6805">
        <v>19</v>
      </c>
      <c r="R6805">
        <v>7.2</v>
      </c>
      <c r="S6805">
        <v>9</v>
      </c>
      <c r="T6805" t="s">
        <v>2309</v>
      </c>
      <c r="U6805">
        <f>VLOOKUP(T6805,Index!$J$2:$K$1319,2,FALSE)</f>
        <v>887</v>
      </c>
      <c r="V6805" t="s">
        <v>37</v>
      </c>
      <c r="W6805">
        <f t="shared" si="425"/>
        <v>3</v>
      </c>
    </row>
    <row r="6806" spans="1:23">
      <c r="A6806" t="s">
        <v>5263</v>
      </c>
      <c r="B6806" t="s">
        <v>39</v>
      </c>
      <c r="C6806">
        <f>VLOOKUP(B6806,Index!$A$2:$B$18,2,FALSE)</f>
        <v>8</v>
      </c>
      <c r="D6806">
        <v>2006</v>
      </c>
      <c r="E6806" t="s">
        <v>34</v>
      </c>
      <c r="F6806">
        <f>VLOOKUP(E6806,Index!$D$2:$E$13,2,FALSE)</f>
        <v>1</v>
      </c>
      <c r="G6806" t="s">
        <v>192</v>
      </c>
      <c r="H6806">
        <f>VLOOKUP(G6806,Index!$G$2:$H$40,2,FALSE)</f>
        <v>8</v>
      </c>
      <c r="I6806" s="3">
        <v>0</v>
      </c>
      <c r="J6806" s="3">
        <v>0</v>
      </c>
      <c r="K6806" s="3">
        <v>70000</v>
      </c>
      <c r="L6806" s="3">
        <v>0</v>
      </c>
      <c r="M6806" s="3">
        <f t="shared" si="424"/>
        <v>70000</v>
      </c>
      <c r="N6806" s="3">
        <f t="shared" si="426"/>
        <v>17500</v>
      </c>
      <c r="O6806" s="3">
        <f t="shared" si="427"/>
        <v>0</v>
      </c>
      <c r="P6806">
        <v>7.3</v>
      </c>
      <c r="Q6806">
        <v>48</v>
      </c>
      <c r="R6806">
        <v>7.7</v>
      </c>
      <c r="S6806">
        <v>165</v>
      </c>
      <c r="T6806" t="s">
        <v>1998</v>
      </c>
      <c r="U6806">
        <f>VLOOKUP(T6806,Index!$J$2:$K$1319,2,FALSE)</f>
        <v>233</v>
      </c>
      <c r="V6806" t="s">
        <v>37</v>
      </c>
      <c r="W6806">
        <f t="shared" si="425"/>
        <v>3</v>
      </c>
    </row>
    <row r="6807" spans="1:23">
      <c r="A6807" t="s">
        <v>2983</v>
      </c>
      <c r="B6807" t="s">
        <v>156</v>
      </c>
      <c r="C6807">
        <f>VLOOKUP(B6807,Index!$A$2:$B$18,2,FALSE)</f>
        <v>4</v>
      </c>
      <c r="D6807">
        <v>2002</v>
      </c>
      <c r="E6807" t="s">
        <v>59</v>
      </c>
      <c r="F6807">
        <f>VLOOKUP(E6807,Index!$D$2:$E$13,2,FALSE)</f>
        <v>3</v>
      </c>
      <c r="G6807" t="s">
        <v>550</v>
      </c>
      <c r="H6807">
        <f>VLOOKUP(G6807,Index!$G$2:$H$40,2,FALSE)</f>
        <v>3</v>
      </c>
      <c r="I6807" s="3">
        <v>50000</v>
      </c>
      <c r="J6807" s="3">
        <v>20000</v>
      </c>
      <c r="K6807" s="3">
        <v>0</v>
      </c>
      <c r="L6807" s="3">
        <v>0</v>
      </c>
      <c r="M6807" s="3">
        <f t="shared" si="424"/>
        <v>70000</v>
      </c>
      <c r="N6807" s="3">
        <f t="shared" si="426"/>
        <v>17500</v>
      </c>
      <c r="O6807" s="3">
        <f t="shared" si="427"/>
        <v>0</v>
      </c>
      <c r="P6807">
        <v>2.4</v>
      </c>
      <c r="Q6807">
        <v>11</v>
      </c>
      <c r="R6807">
        <v>3.7</v>
      </c>
      <c r="S6807">
        <v>10</v>
      </c>
      <c r="T6807" t="s">
        <v>1388</v>
      </c>
      <c r="U6807">
        <f>VLOOKUP(T6807,Index!$J$2:$K$1319,2,FALSE)</f>
        <v>892</v>
      </c>
      <c r="V6807" t="s">
        <v>15</v>
      </c>
      <c r="W6807">
        <f t="shared" si="425"/>
        <v>3</v>
      </c>
    </row>
    <row r="6808" spans="1:23">
      <c r="A6808" t="s">
        <v>5264</v>
      </c>
      <c r="B6808" t="s">
        <v>12</v>
      </c>
      <c r="C6808">
        <f>VLOOKUP(B6808,Index!$A$2:$B$18,2,FALSE)</f>
        <v>13</v>
      </c>
      <c r="D6808">
        <v>2010</v>
      </c>
      <c r="E6808" t="s">
        <v>13</v>
      </c>
      <c r="F6808">
        <f>VLOOKUP(E6808,Index!$D$2:$E$13,2,FALSE)</f>
        <v>11</v>
      </c>
      <c r="G6808" t="s">
        <v>14</v>
      </c>
      <c r="H6808">
        <f>VLOOKUP(G6808,Index!$G$2:$H$40,2,FALSE)</f>
        <v>26</v>
      </c>
      <c r="I6808" s="3">
        <v>0</v>
      </c>
      <c r="J6808" s="3">
        <v>60000</v>
      </c>
      <c r="K6808" s="3">
        <v>0</v>
      </c>
      <c r="L6808" s="3">
        <v>10000</v>
      </c>
      <c r="M6808" s="3">
        <f t="shared" si="424"/>
        <v>70000</v>
      </c>
      <c r="N6808" s="3">
        <f t="shared" si="426"/>
        <v>17500</v>
      </c>
      <c r="O6808" s="3">
        <f t="shared" si="427"/>
        <v>0</v>
      </c>
      <c r="T6808" t="s">
        <v>791</v>
      </c>
      <c r="U6808">
        <f>VLOOKUP(T6808,Index!$J$2:$K$1319,2,FALSE)</f>
        <v>200</v>
      </c>
      <c r="V6808" t="s">
        <v>15</v>
      </c>
      <c r="W6808">
        <f t="shared" si="425"/>
        <v>3</v>
      </c>
    </row>
    <row r="6809" spans="1:23">
      <c r="A6809" t="s">
        <v>3328</v>
      </c>
      <c r="B6809" t="s">
        <v>97</v>
      </c>
      <c r="C6809">
        <f>VLOOKUP(B6809,Index!$A$2:$B$18,2,FALSE)</f>
        <v>16</v>
      </c>
      <c r="D6809">
        <v>2003</v>
      </c>
      <c r="E6809" t="s">
        <v>67</v>
      </c>
      <c r="F6809">
        <f>VLOOKUP(E6809,Index!$D$2:$E$13,2,FALSE)</f>
        <v>10</v>
      </c>
      <c r="G6809" t="s">
        <v>168</v>
      </c>
      <c r="H6809">
        <f>VLOOKUP(G6809,Index!$G$2:$H$40,2,FALSE)</f>
        <v>19</v>
      </c>
      <c r="I6809" s="3">
        <v>50000</v>
      </c>
      <c r="J6809" s="3">
        <v>10000</v>
      </c>
      <c r="K6809" s="3">
        <v>0</v>
      </c>
      <c r="L6809" s="3">
        <v>0</v>
      </c>
      <c r="M6809" s="3">
        <f t="shared" si="424"/>
        <v>60000</v>
      </c>
      <c r="N6809" s="3">
        <f t="shared" si="426"/>
        <v>15000</v>
      </c>
      <c r="O6809" s="3">
        <f t="shared" si="427"/>
        <v>0</v>
      </c>
      <c r="P6809">
        <v>6.9</v>
      </c>
      <c r="Q6809">
        <v>21</v>
      </c>
      <c r="R6809">
        <v>8.8000000000000007</v>
      </c>
      <c r="S6809">
        <v>19</v>
      </c>
      <c r="T6809" t="s">
        <v>1456</v>
      </c>
      <c r="U6809">
        <f>VLOOKUP(T6809,Index!$J$2:$K$1319,2,FALSE)</f>
        <v>172</v>
      </c>
      <c r="V6809" t="s">
        <v>61</v>
      </c>
      <c r="W6809">
        <f t="shared" si="425"/>
        <v>3</v>
      </c>
    </row>
    <row r="6810" spans="1:23">
      <c r="A6810" t="s">
        <v>272</v>
      </c>
      <c r="B6810" t="s">
        <v>156</v>
      </c>
      <c r="C6810">
        <f>VLOOKUP(B6810,Index!$A$2:$B$18,2,FALSE)</f>
        <v>4</v>
      </c>
      <c r="D6810">
        <v>2005</v>
      </c>
      <c r="E6810" t="s">
        <v>13</v>
      </c>
      <c r="F6810">
        <f>VLOOKUP(E6810,Index!$D$2:$E$13,2,FALSE)</f>
        <v>11</v>
      </c>
      <c r="G6810" t="s">
        <v>94</v>
      </c>
      <c r="H6810">
        <f>VLOOKUP(G6810,Index!$G$2:$H$40,2,FALSE)</f>
        <v>15</v>
      </c>
      <c r="I6810" s="3">
        <v>50000</v>
      </c>
      <c r="J6810" s="3">
        <v>20000</v>
      </c>
      <c r="K6810" s="3">
        <v>0</v>
      </c>
      <c r="L6810" s="3">
        <v>0</v>
      </c>
      <c r="M6810" s="3">
        <f t="shared" si="424"/>
        <v>70000</v>
      </c>
      <c r="N6810" s="3">
        <f t="shared" si="426"/>
        <v>17500</v>
      </c>
      <c r="O6810" s="3">
        <f t="shared" si="427"/>
        <v>0</v>
      </c>
      <c r="T6810" t="s">
        <v>94</v>
      </c>
      <c r="U6810">
        <f>VLOOKUP(T6810,Index!$J$2:$K$1319,2,FALSE)</f>
        <v>378</v>
      </c>
      <c r="V6810" t="s">
        <v>15</v>
      </c>
      <c r="W6810">
        <f t="shared" si="425"/>
        <v>1</v>
      </c>
    </row>
    <row r="6811" spans="1:23">
      <c r="A6811" t="s">
        <v>5265</v>
      </c>
      <c r="B6811" t="s">
        <v>12</v>
      </c>
      <c r="C6811">
        <f>VLOOKUP(B6811,Index!$A$2:$B$18,2,FALSE)</f>
        <v>13</v>
      </c>
      <c r="D6811">
        <v>2008</v>
      </c>
      <c r="E6811" t="s">
        <v>187</v>
      </c>
      <c r="F6811">
        <f>VLOOKUP(E6811,Index!$D$2:$E$13,2,FALSE)</f>
        <v>2</v>
      </c>
      <c r="G6811" t="s">
        <v>480</v>
      </c>
      <c r="H6811">
        <f>VLOOKUP(G6811,Index!$G$2:$H$40,2,FALSE)</f>
        <v>21</v>
      </c>
      <c r="I6811" s="3">
        <v>60000</v>
      </c>
      <c r="J6811" s="3">
        <v>0</v>
      </c>
      <c r="K6811" s="3">
        <v>0</v>
      </c>
      <c r="L6811" s="3">
        <v>0</v>
      </c>
      <c r="M6811" s="3">
        <f t="shared" si="424"/>
        <v>60000</v>
      </c>
      <c r="N6811" s="3">
        <f t="shared" si="426"/>
        <v>15000</v>
      </c>
      <c r="O6811" s="3">
        <f t="shared" si="427"/>
        <v>0</v>
      </c>
      <c r="T6811" t="s">
        <v>2413</v>
      </c>
      <c r="U6811">
        <f>VLOOKUP(T6811,Index!$J$2:$K$1319,2,FALSE)</f>
        <v>544</v>
      </c>
      <c r="V6811" t="s">
        <v>15</v>
      </c>
      <c r="W6811">
        <f t="shared" si="425"/>
        <v>3</v>
      </c>
    </row>
    <row r="6812" spans="1:23">
      <c r="A6812" t="s">
        <v>5266</v>
      </c>
      <c r="B6812" t="s">
        <v>39</v>
      </c>
      <c r="C6812">
        <f>VLOOKUP(B6812,Index!$A$2:$B$18,2,FALSE)</f>
        <v>8</v>
      </c>
      <c r="D6812">
        <v>2002</v>
      </c>
      <c r="E6812" t="s">
        <v>13</v>
      </c>
      <c r="F6812">
        <f>VLOOKUP(E6812,Index!$D$2:$E$13,2,FALSE)</f>
        <v>11</v>
      </c>
      <c r="G6812" t="s">
        <v>561</v>
      </c>
      <c r="H6812">
        <f>VLOOKUP(G6812,Index!$G$2:$H$40,2,FALSE)</f>
        <v>24</v>
      </c>
      <c r="I6812" s="3">
        <v>30000</v>
      </c>
      <c r="J6812" s="3">
        <v>30000</v>
      </c>
      <c r="K6812" s="3">
        <v>0</v>
      </c>
      <c r="L6812" s="3">
        <v>10000</v>
      </c>
      <c r="M6812" s="3">
        <f t="shared" si="424"/>
        <v>70000</v>
      </c>
      <c r="N6812" s="3">
        <f t="shared" si="426"/>
        <v>17500</v>
      </c>
      <c r="O6812" s="3">
        <f t="shared" si="427"/>
        <v>0</v>
      </c>
      <c r="P6812">
        <v>7.3</v>
      </c>
      <c r="Q6812">
        <v>19</v>
      </c>
      <c r="R6812">
        <v>9</v>
      </c>
      <c r="S6812">
        <v>6</v>
      </c>
      <c r="T6812" t="s">
        <v>562</v>
      </c>
      <c r="U6812">
        <f>VLOOKUP(T6812,Index!$J$2:$K$1319,2,FALSE)</f>
        <v>735</v>
      </c>
      <c r="V6812" t="s">
        <v>15</v>
      </c>
      <c r="W6812">
        <f t="shared" si="425"/>
        <v>3</v>
      </c>
    </row>
    <row r="6813" spans="1:23">
      <c r="A6813" t="s">
        <v>5267</v>
      </c>
      <c r="B6813" t="s">
        <v>33</v>
      </c>
      <c r="C6813">
        <f>VLOOKUP(B6813,Index!$A$2:$B$18,2,FALSE)</f>
        <v>9</v>
      </c>
      <c r="D6813">
        <v>2012</v>
      </c>
      <c r="E6813" t="s">
        <v>48</v>
      </c>
      <c r="F6813">
        <f>VLOOKUP(E6813,Index!$D$2:$E$13,2,FALSE)</f>
        <v>9</v>
      </c>
      <c r="G6813" t="s">
        <v>77</v>
      </c>
      <c r="H6813">
        <f>VLOOKUP(G6813,Index!$G$2:$H$40,2,FALSE)</f>
        <v>35</v>
      </c>
      <c r="I6813" s="3">
        <v>10000</v>
      </c>
      <c r="J6813" s="3">
        <v>50000</v>
      </c>
      <c r="K6813" s="3">
        <v>0</v>
      </c>
      <c r="L6813" s="3">
        <v>10000</v>
      </c>
      <c r="M6813" s="3">
        <f t="shared" si="424"/>
        <v>70000</v>
      </c>
      <c r="N6813" s="3">
        <f t="shared" si="426"/>
        <v>17500</v>
      </c>
      <c r="O6813" s="3">
        <f t="shared" si="427"/>
        <v>0</v>
      </c>
      <c r="T6813" t="s">
        <v>361</v>
      </c>
      <c r="U6813">
        <f>VLOOKUP(T6813,Index!$J$2:$K$1319,2,FALSE)</f>
        <v>469</v>
      </c>
      <c r="V6813" t="s">
        <v>37</v>
      </c>
      <c r="W6813">
        <f t="shared" si="425"/>
        <v>3</v>
      </c>
    </row>
    <row r="6814" spans="1:23">
      <c r="A6814" t="s">
        <v>5268</v>
      </c>
      <c r="B6814" t="s">
        <v>39</v>
      </c>
      <c r="C6814">
        <f>VLOOKUP(B6814,Index!$A$2:$B$18,2,FALSE)</f>
        <v>8</v>
      </c>
      <c r="D6814">
        <v>2004</v>
      </c>
      <c r="E6814" t="s">
        <v>221</v>
      </c>
      <c r="F6814">
        <f>VLOOKUP(E6814,Index!$D$2:$E$13,2,FALSE)</f>
        <v>12</v>
      </c>
      <c r="G6814" t="s">
        <v>948</v>
      </c>
      <c r="H6814">
        <f>VLOOKUP(G6814,Index!$G$2:$H$40,2,FALSE)</f>
        <v>10</v>
      </c>
      <c r="I6814" s="3">
        <v>30000</v>
      </c>
      <c r="J6814" s="3">
        <v>30000</v>
      </c>
      <c r="K6814" s="3">
        <v>0</v>
      </c>
      <c r="L6814" s="3">
        <v>10000</v>
      </c>
      <c r="M6814" s="3">
        <f t="shared" si="424"/>
        <v>70000</v>
      </c>
      <c r="N6814" s="3">
        <f t="shared" si="426"/>
        <v>17500</v>
      </c>
      <c r="O6814" s="3">
        <f t="shared" si="427"/>
        <v>0</v>
      </c>
      <c r="P6814">
        <v>6.1</v>
      </c>
      <c r="Q6814">
        <v>25</v>
      </c>
      <c r="R6814">
        <v>6</v>
      </c>
      <c r="S6814">
        <v>6</v>
      </c>
      <c r="T6814" t="s">
        <v>5269</v>
      </c>
      <c r="U6814">
        <f>VLOOKUP(T6814,Index!$J$2:$K$1319,2,FALSE)</f>
        <v>1296</v>
      </c>
      <c r="V6814" t="s">
        <v>61</v>
      </c>
      <c r="W6814">
        <f t="shared" si="425"/>
        <v>3</v>
      </c>
    </row>
    <row r="6815" spans="1:23">
      <c r="A6815" t="s">
        <v>3250</v>
      </c>
      <c r="B6815" t="s">
        <v>97</v>
      </c>
      <c r="C6815">
        <f>VLOOKUP(B6815,Index!$A$2:$B$18,2,FALSE)</f>
        <v>16</v>
      </c>
      <c r="D6815">
        <v>2006</v>
      </c>
      <c r="E6815" t="s">
        <v>17</v>
      </c>
      <c r="F6815">
        <f>VLOOKUP(E6815,Index!$D$2:$E$13,2,FALSE)</f>
        <v>7</v>
      </c>
      <c r="G6815" t="s">
        <v>227</v>
      </c>
      <c r="H6815">
        <f>VLOOKUP(G6815,Index!$G$2:$H$40,2,FALSE)</f>
        <v>5</v>
      </c>
      <c r="I6815" s="3">
        <v>50000</v>
      </c>
      <c r="J6815" s="3">
        <v>10000</v>
      </c>
      <c r="K6815" s="3">
        <v>0</v>
      </c>
      <c r="L6815" s="3">
        <v>0</v>
      </c>
      <c r="M6815" s="3">
        <f t="shared" si="424"/>
        <v>60000</v>
      </c>
      <c r="N6815" s="3">
        <f t="shared" si="426"/>
        <v>15000</v>
      </c>
      <c r="O6815" s="3">
        <f t="shared" si="427"/>
        <v>0</v>
      </c>
      <c r="P6815">
        <v>6.9</v>
      </c>
      <c r="Q6815">
        <v>31</v>
      </c>
      <c r="R6815">
        <v>4.5999999999999996</v>
      </c>
      <c r="S6815">
        <v>17</v>
      </c>
      <c r="T6815" t="s">
        <v>228</v>
      </c>
      <c r="U6815">
        <f>VLOOKUP(T6815,Index!$J$2:$K$1319,2,FALSE)</f>
        <v>944</v>
      </c>
      <c r="V6815" t="s">
        <v>37</v>
      </c>
      <c r="W6815">
        <f t="shared" si="425"/>
        <v>3</v>
      </c>
    </row>
    <row r="6816" spans="1:23">
      <c r="A6816" t="s">
        <v>5270</v>
      </c>
      <c r="B6816" t="s">
        <v>33</v>
      </c>
      <c r="C6816">
        <f>VLOOKUP(B6816,Index!$A$2:$B$18,2,FALSE)</f>
        <v>9</v>
      </c>
      <c r="D6816">
        <v>2011</v>
      </c>
      <c r="E6816" t="s">
        <v>67</v>
      </c>
      <c r="F6816">
        <f>VLOOKUP(E6816,Index!$D$2:$E$13,2,FALSE)</f>
        <v>10</v>
      </c>
      <c r="G6816" t="s">
        <v>144</v>
      </c>
      <c r="H6816">
        <f>VLOOKUP(G6816,Index!$G$2:$H$40,2,FALSE)</f>
        <v>1</v>
      </c>
      <c r="I6816" s="3">
        <v>60000</v>
      </c>
      <c r="J6816" s="3">
        <v>0</v>
      </c>
      <c r="K6816" s="3">
        <v>0</v>
      </c>
      <c r="L6816" s="3">
        <v>10000</v>
      </c>
      <c r="M6816" s="3">
        <f t="shared" si="424"/>
        <v>70000</v>
      </c>
      <c r="N6816" s="3">
        <f t="shared" si="426"/>
        <v>17500</v>
      </c>
      <c r="O6816" s="3">
        <f t="shared" si="427"/>
        <v>0</v>
      </c>
      <c r="P6816">
        <v>4.9000000000000004</v>
      </c>
      <c r="Q6816">
        <v>25</v>
      </c>
      <c r="R6816">
        <v>4.4000000000000004</v>
      </c>
      <c r="S6816">
        <v>5</v>
      </c>
      <c r="T6816" t="s">
        <v>5271</v>
      </c>
      <c r="U6816">
        <f>VLOOKUP(T6816,Index!$J$2:$K$1319,2,FALSE)</f>
        <v>326</v>
      </c>
      <c r="V6816" t="s">
        <v>61</v>
      </c>
      <c r="W6816">
        <f t="shared" si="425"/>
        <v>3</v>
      </c>
    </row>
    <row r="6817" spans="1:23">
      <c r="A6817" t="s">
        <v>2886</v>
      </c>
      <c r="B6817" t="s">
        <v>156</v>
      </c>
      <c r="C6817">
        <f>VLOOKUP(B6817,Index!$A$2:$B$18,2,FALSE)</f>
        <v>4</v>
      </c>
      <c r="D6817">
        <v>2003</v>
      </c>
      <c r="E6817" t="s">
        <v>34</v>
      </c>
      <c r="F6817">
        <f>VLOOKUP(E6817,Index!$D$2:$E$13,2,FALSE)</f>
        <v>1</v>
      </c>
      <c r="G6817" t="s">
        <v>77</v>
      </c>
      <c r="H6817">
        <f>VLOOKUP(G6817,Index!$G$2:$H$40,2,FALSE)</f>
        <v>35</v>
      </c>
      <c r="I6817" s="3">
        <v>50000</v>
      </c>
      <c r="J6817" s="3">
        <v>20000</v>
      </c>
      <c r="K6817" s="3">
        <v>0</v>
      </c>
      <c r="L6817" s="3">
        <v>0</v>
      </c>
      <c r="M6817" s="3">
        <f t="shared" si="424"/>
        <v>70000</v>
      </c>
      <c r="N6817" s="3">
        <f t="shared" si="426"/>
        <v>17500</v>
      </c>
      <c r="O6817" s="3">
        <f t="shared" si="427"/>
        <v>0</v>
      </c>
      <c r="P6817">
        <v>6.3</v>
      </c>
      <c r="Q6817">
        <v>12</v>
      </c>
      <c r="R6817">
        <v>6.8</v>
      </c>
      <c r="S6817">
        <v>4</v>
      </c>
      <c r="T6817" t="s">
        <v>77</v>
      </c>
      <c r="U6817">
        <f>VLOOKUP(T6817,Index!$J$2:$K$1319,2,FALSE)</f>
        <v>1199</v>
      </c>
      <c r="V6817" t="s">
        <v>15</v>
      </c>
      <c r="W6817">
        <f t="shared" si="425"/>
        <v>1</v>
      </c>
    </row>
    <row r="6818" spans="1:23">
      <c r="A6818" t="s">
        <v>3115</v>
      </c>
      <c r="B6818" t="s">
        <v>28</v>
      </c>
      <c r="C6818">
        <f>VLOOKUP(B6818,Index!$A$2:$B$18,2,FALSE)</f>
        <v>15</v>
      </c>
      <c r="D6818">
        <v>2014</v>
      </c>
      <c r="E6818" t="s">
        <v>59</v>
      </c>
      <c r="F6818">
        <f>VLOOKUP(E6818,Index!$D$2:$E$13,2,FALSE)</f>
        <v>3</v>
      </c>
      <c r="G6818" t="s">
        <v>264</v>
      </c>
      <c r="H6818">
        <f>VLOOKUP(G6818,Index!$G$2:$H$40,2,FALSE)</f>
        <v>25</v>
      </c>
      <c r="I6818" s="3">
        <v>10000</v>
      </c>
      <c r="J6818" s="3">
        <v>50000</v>
      </c>
      <c r="K6818" s="3">
        <v>0</v>
      </c>
      <c r="L6818" s="3">
        <v>0</v>
      </c>
      <c r="M6818" s="3">
        <f t="shared" si="424"/>
        <v>60000</v>
      </c>
      <c r="N6818" s="3">
        <f t="shared" si="426"/>
        <v>15000</v>
      </c>
      <c r="O6818" s="3">
        <f t="shared" si="427"/>
        <v>0</v>
      </c>
      <c r="P6818">
        <v>5.3</v>
      </c>
      <c r="Q6818">
        <v>17</v>
      </c>
      <c r="R6818">
        <v>5.0999999999999996</v>
      </c>
      <c r="S6818">
        <v>44</v>
      </c>
      <c r="T6818" t="s">
        <v>3116</v>
      </c>
      <c r="U6818">
        <f>VLOOKUP(T6818,Index!$J$2:$K$1319,2,FALSE)</f>
        <v>77</v>
      </c>
      <c r="V6818" t="s">
        <v>61</v>
      </c>
      <c r="W6818">
        <f t="shared" si="425"/>
        <v>3</v>
      </c>
    </row>
    <row r="6819" spans="1:23">
      <c r="A6819" t="s">
        <v>209</v>
      </c>
      <c r="B6819" t="s">
        <v>107</v>
      </c>
      <c r="C6819">
        <f>VLOOKUP(B6819,Index!$A$2:$B$18,2,FALSE)</f>
        <v>6</v>
      </c>
      <c r="D6819">
        <v>2009</v>
      </c>
      <c r="E6819" t="s">
        <v>34</v>
      </c>
      <c r="F6819">
        <f>VLOOKUP(E6819,Index!$D$2:$E$13,2,FALSE)</f>
        <v>1</v>
      </c>
      <c r="G6819" t="s">
        <v>192</v>
      </c>
      <c r="H6819">
        <f>VLOOKUP(G6819,Index!$G$2:$H$40,2,FALSE)</f>
        <v>8</v>
      </c>
      <c r="I6819" s="3">
        <v>10000</v>
      </c>
      <c r="J6819" s="3">
        <v>40000</v>
      </c>
      <c r="K6819" s="3">
        <v>0</v>
      </c>
      <c r="L6819" s="3">
        <v>10000</v>
      </c>
      <c r="M6819" s="3">
        <f t="shared" si="424"/>
        <v>60000</v>
      </c>
      <c r="N6819" s="3">
        <f t="shared" si="426"/>
        <v>15000</v>
      </c>
      <c r="O6819" s="3">
        <f t="shared" si="427"/>
        <v>0</v>
      </c>
      <c r="P6819">
        <v>8.6</v>
      </c>
      <c r="Q6819">
        <v>30</v>
      </c>
      <c r="R6819">
        <v>7.1</v>
      </c>
      <c r="S6819">
        <v>597</v>
      </c>
      <c r="T6819" t="s">
        <v>192</v>
      </c>
      <c r="U6819">
        <f>VLOOKUP(T6819,Index!$J$2:$K$1319,2,FALSE)</f>
        <v>202</v>
      </c>
      <c r="V6819" t="s">
        <v>37</v>
      </c>
      <c r="W6819">
        <f t="shared" si="425"/>
        <v>1</v>
      </c>
    </row>
    <row r="6820" spans="1:23">
      <c r="A6820" t="s">
        <v>2676</v>
      </c>
      <c r="B6820" t="s">
        <v>156</v>
      </c>
      <c r="C6820">
        <f>VLOOKUP(B6820,Index!$A$2:$B$18,2,FALSE)</f>
        <v>4</v>
      </c>
      <c r="D6820">
        <v>2006</v>
      </c>
      <c r="E6820" t="s">
        <v>34</v>
      </c>
      <c r="F6820">
        <f>VLOOKUP(E6820,Index!$D$2:$E$13,2,FALSE)</f>
        <v>1</v>
      </c>
      <c r="G6820" t="s">
        <v>49</v>
      </c>
      <c r="H6820">
        <f>VLOOKUP(G6820,Index!$G$2:$H$40,2,FALSE)</f>
        <v>4</v>
      </c>
      <c r="I6820" s="3">
        <v>50000</v>
      </c>
      <c r="J6820" s="3">
        <v>20000</v>
      </c>
      <c r="K6820" s="3">
        <v>0</v>
      </c>
      <c r="L6820" s="3">
        <v>0</v>
      </c>
      <c r="M6820" s="3">
        <f t="shared" si="424"/>
        <v>70000</v>
      </c>
      <c r="N6820" s="3">
        <f t="shared" si="426"/>
        <v>17500</v>
      </c>
      <c r="O6820" s="3">
        <f t="shared" si="427"/>
        <v>0</v>
      </c>
      <c r="P6820">
        <v>5.5</v>
      </c>
      <c r="Q6820">
        <v>9</v>
      </c>
      <c r="R6820">
        <v>9.3000000000000007</v>
      </c>
      <c r="S6820">
        <v>6</v>
      </c>
      <c r="T6820" t="s">
        <v>973</v>
      </c>
      <c r="U6820">
        <f>VLOOKUP(T6820,Index!$J$2:$K$1319,2,FALSE)</f>
        <v>1276</v>
      </c>
      <c r="V6820" t="s">
        <v>78</v>
      </c>
      <c r="W6820">
        <f t="shared" si="425"/>
        <v>3</v>
      </c>
    </row>
    <row r="6821" spans="1:23">
      <c r="A6821" t="s">
        <v>4834</v>
      </c>
      <c r="B6821" t="s">
        <v>20</v>
      </c>
      <c r="C6821">
        <f>VLOOKUP(B6821,Index!$A$2:$B$18,2,FALSE)</f>
        <v>3</v>
      </c>
      <c r="D6821">
        <v>2011</v>
      </c>
      <c r="E6821" t="s">
        <v>34</v>
      </c>
      <c r="F6821">
        <f>VLOOKUP(E6821,Index!$D$2:$E$13,2,FALSE)</f>
        <v>1</v>
      </c>
      <c r="G6821" t="s">
        <v>49</v>
      </c>
      <c r="H6821">
        <f>VLOOKUP(G6821,Index!$G$2:$H$40,2,FALSE)</f>
        <v>4</v>
      </c>
      <c r="I6821" s="3">
        <v>50000</v>
      </c>
      <c r="J6821" s="3">
        <v>10000</v>
      </c>
      <c r="K6821" s="3">
        <v>0</v>
      </c>
      <c r="L6821" s="3">
        <v>10000</v>
      </c>
      <c r="M6821" s="3">
        <f t="shared" si="424"/>
        <v>70000</v>
      </c>
      <c r="N6821" s="3">
        <f t="shared" si="426"/>
        <v>17500</v>
      </c>
      <c r="O6821" s="3">
        <f t="shared" si="427"/>
        <v>0</v>
      </c>
      <c r="T6821" t="s">
        <v>1136</v>
      </c>
      <c r="U6821">
        <f>VLOOKUP(T6821,Index!$J$2:$K$1319,2,FALSE)</f>
        <v>1256</v>
      </c>
      <c r="V6821" t="s">
        <v>78</v>
      </c>
      <c r="W6821">
        <f t="shared" si="425"/>
        <v>3</v>
      </c>
    </row>
    <row r="6822" spans="1:23">
      <c r="A6822" t="s">
        <v>5272</v>
      </c>
      <c r="B6822" t="s">
        <v>12</v>
      </c>
      <c r="C6822">
        <f>VLOOKUP(B6822,Index!$A$2:$B$18,2,FALSE)</f>
        <v>13</v>
      </c>
      <c r="D6822">
        <v>2009</v>
      </c>
      <c r="E6822" t="s">
        <v>23</v>
      </c>
      <c r="F6822">
        <f>VLOOKUP(E6822,Index!$D$2:$E$13,2,FALSE)</f>
        <v>4</v>
      </c>
      <c r="G6822" t="s">
        <v>168</v>
      </c>
      <c r="H6822">
        <f>VLOOKUP(G6822,Index!$G$2:$H$40,2,FALSE)</f>
        <v>19</v>
      </c>
      <c r="I6822" s="3">
        <v>60000</v>
      </c>
      <c r="J6822" s="3">
        <v>0</v>
      </c>
      <c r="K6822" s="3">
        <v>0</v>
      </c>
      <c r="L6822" s="3">
        <v>10000</v>
      </c>
      <c r="M6822" s="3">
        <f t="shared" si="424"/>
        <v>70000</v>
      </c>
      <c r="N6822" s="3">
        <f t="shared" si="426"/>
        <v>17500</v>
      </c>
      <c r="O6822" s="3">
        <f t="shared" si="427"/>
        <v>0</v>
      </c>
      <c r="T6822" t="s">
        <v>252</v>
      </c>
      <c r="U6822">
        <f>VLOOKUP(T6822,Index!$J$2:$K$1319,2,FALSE)</f>
        <v>646</v>
      </c>
      <c r="V6822" t="s">
        <v>15</v>
      </c>
      <c r="W6822">
        <f t="shared" si="425"/>
        <v>3</v>
      </c>
    </row>
    <row r="6823" spans="1:23">
      <c r="A6823" t="s">
        <v>5273</v>
      </c>
      <c r="B6823" t="s">
        <v>20</v>
      </c>
      <c r="C6823">
        <f>VLOOKUP(B6823,Index!$A$2:$B$18,2,FALSE)</f>
        <v>3</v>
      </c>
      <c r="D6823">
        <v>2010</v>
      </c>
      <c r="E6823" t="s">
        <v>34</v>
      </c>
      <c r="F6823">
        <f>VLOOKUP(E6823,Index!$D$2:$E$13,2,FALSE)</f>
        <v>1</v>
      </c>
      <c r="G6823" t="s">
        <v>429</v>
      </c>
      <c r="H6823">
        <f>VLOOKUP(G6823,Index!$G$2:$H$40,2,FALSE)</f>
        <v>34</v>
      </c>
      <c r="I6823" s="3">
        <v>60000</v>
      </c>
      <c r="J6823" s="3">
        <v>0</v>
      </c>
      <c r="K6823" s="3">
        <v>0</v>
      </c>
      <c r="L6823" s="3">
        <v>0</v>
      </c>
      <c r="M6823" s="3">
        <f t="shared" si="424"/>
        <v>60000</v>
      </c>
      <c r="N6823" s="3">
        <f t="shared" si="426"/>
        <v>15000</v>
      </c>
      <c r="O6823" s="3">
        <f t="shared" si="427"/>
        <v>0</v>
      </c>
      <c r="T6823" t="s">
        <v>826</v>
      </c>
      <c r="U6823">
        <f>VLOOKUP(T6823,Index!$J$2:$K$1319,2,FALSE)</f>
        <v>497</v>
      </c>
      <c r="V6823" t="s">
        <v>78</v>
      </c>
      <c r="W6823">
        <f t="shared" si="425"/>
        <v>3</v>
      </c>
    </row>
    <row r="6824" spans="1:23">
      <c r="A6824" t="s">
        <v>5274</v>
      </c>
      <c r="B6824" t="s">
        <v>156</v>
      </c>
      <c r="C6824">
        <f>VLOOKUP(B6824,Index!$A$2:$B$18,2,FALSE)</f>
        <v>4</v>
      </c>
      <c r="D6824">
        <v>2005</v>
      </c>
      <c r="E6824" t="s">
        <v>23</v>
      </c>
      <c r="F6824">
        <f>VLOOKUP(E6824,Index!$D$2:$E$13,2,FALSE)</f>
        <v>4</v>
      </c>
      <c r="G6824" t="s">
        <v>1211</v>
      </c>
      <c r="H6824">
        <f>VLOOKUP(G6824,Index!$G$2:$H$40,2,FALSE)</f>
        <v>39</v>
      </c>
      <c r="I6824" s="3">
        <v>50000</v>
      </c>
      <c r="J6824" s="3">
        <v>20000</v>
      </c>
      <c r="K6824" s="3">
        <v>0</v>
      </c>
      <c r="L6824" s="3">
        <v>0</v>
      </c>
      <c r="M6824" s="3">
        <f t="shared" si="424"/>
        <v>70000</v>
      </c>
      <c r="N6824" s="3">
        <f t="shared" si="426"/>
        <v>17500</v>
      </c>
      <c r="O6824" s="3">
        <f t="shared" si="427"/>
        <v>0</v>
      </c>
      <c r="T6824" t="s">
        <v>5275</v>
      </c>
      <c r="U6824">
        <f>VLOOKUP(T6824,Index!$J$2:$K$1319,2,FALSE)</f>
        <v>389</v>
      </c>
      <c r="V6824" t="s">
        <v>15</v>
      </c>
      <c r="W6824">
        <f t="shared" si="425"/>
        <v>3</v>
      </c>
    </row>
    <row r="6825" spans="1:23">
      <c r="A6825" t="s">
        <v>773</v>
      </c>
      <c r="B6825" t="s">
        <v>33</v>
      </c>
      <c r="C6825">
        <f>VLOOKUP(B6825,Index!$A$2:$B$18,2,FALSE)</f>
        <v>9</v>
      </c>
      <c r="D6825">
        <v>2010</v>
      </c>
      <c r="E6825" t="s">
        <v>21</v>
      </c>
      <c r="F6825">
        <f>VLOOKUP(E6825,Index!$D$2:$E$13,2,FALSE)</f>
        <v>5</v>
      </c>
      <c r="G6825" t="s">
        <v>45</v>
      </c>
      <c r="H6825">
        <f>VLOOKUP(G6825,Index!$G$2:$H$40,2,FALSE)</f>
        <v>30</v>
      </c>
      <c r="I6825" s="3">
        <v>0</v>
      </c>
      <c r="J6825" s="3">
        <v>50000</v>
      </c>
      <c r="K6825" s="3">
        <v>0</v>
      </c>
      <c r="L6825" s="3">
        <v>20000</v>
      </c>
      <c r="M6825" s="3">
        <f t="shared" si="424"/>
        <v>70000</v>
      </c>
      <c r="N6825" s="3">
        <f t="shared" si="426"/>
        <v>17500</v>
      </c>
      <c r="O6825" s="3">
        <f t="shared" si="427"/>
        <v>0</v>
      </c>
      <c r="R6825">
        <v>7.4</v>
      </c>
      <c r="S6825">
        <v>23</v>
      </c>
      <c r="T6825" t="s">
        <v>1888</v>
      </c>
      <c r="U6825">
        <f>VLOOKUP(T6825,Index!$J$2:$K$1319,2,FALSE)</f>
        <v>984</v>
      </c>
      <c r="V6825" t="s">
        <v>15</v>
      </c>
      <c r="W6825">
        <f t="shared" si="425"/>
        <v>3</v>
      </c>
    </row>
    <row r="6826" spans="1:23">
      <c r="A6826" t="s">
        <v>5276</v>
      </c>
      <c r="B6826" t="s">
        <v>39</v>
      </c>
      <c r="C6826">
        <f>VLOOKUP(B6826,Index!$A$2:$B$18,2,FALSE)</f>
        <v>8</v>
      </c>
      <c r="D6826">
        <v>2004</v>
      </c>
      <c r="E6826" t="s">
        <v>67</v>
      </c>
      <c r="F6826">
        <f>VLOOKUP(E6826,Index!$D$2:$E$13,2,FALSE)</f>
        <v>10</v>
      </c>
      <c r="G6826" t="s">
        <v>144</v>
      </c>
      <c r="H6826">
        <f>VLOOKUP(G6826,Index!$G$2:$H$40,2,FALSE)</f>
        <v>1</v>
      </c>
      <c r="I6826" s="3">
        <v>30000</v>
      </c>
      <c r="J6826" s="3">
        <v>30000</v>
      </c>
      <c r="K6826" s="3">
        <v>0</v>
      </c>
      <c r="L6826" s="3">
        <v>10000</v>
      </c>
      <c r="M6826" s="3">
        <f t="shared" si="424"/>
        <v>70000</v>
      </c>
      <c r="N6826" s="3">
        <f t="shared" si="426"/>
        <v>17500</v>
      </c>
      <c r="O6826" s="3">
        <f t="shared" si="427"/>
        <v>0</v>
      </c>
      <c r="P6826">
        <v>5.7</v>
      </c>
      <c r="Q6826">
        <v>25</v>
      </c>
      <c r="R6826">
        <v>8.1999999999999993</v>
      </c>
      <c r="S6826">
        <v>5</v>
      </c>
      <c r="T6826" t="s">
        <v>565</v>
      </c>
      <c r="U6826">
        <f>VLOOKUP(T6826,Index!$J$2:$K$1319,2,FALSE)</f>
        <v>434</v>
      </c>
      <c r="V6826" t="s">
        <v>61</v>
      </c>
      <c r="W6826">
        <f t="shared" si="425"/>
        <v>3</v>
      </c>
    </row>
    <row r="6827" spans="1:23">
      <c r="A6827" t="s">
        <v>1904</v>
      </c>
      <c r="B6827" t="s">
        <v>65</v>
      </c>
      <c r="C6827">
        <f>VLOOKUP(B6827,Index!$A$2:$B$18,2,FALSE)</f>
        <v>10</v>
      </c>
      <c r="D6827">
        <v>2014</v>
      </c>
      <c r="E6827" t="s">
        <v>34</v>
      </c>
      <c r="F6827">
        <f>VLOOKUP(E6827,Index!$D$2:$E$13,2,FALSE)</f>
        <v>1</v>
      </c>
      <c r="G6827" t="s">
        <v>144</v>
      </c>
      <c r="H6827">
        <f>VLOOKUP(G6827,Index!$G$2:$H$40,2,FALSE)</f>
        <v>1</v>
      </c>
      <c r="I6827" s="3">
        <v>0</v>
      </c>
      <c r="J6827" s="3">
        <v>50000</v>
      </c>
      <c r="K6827" s="3">
        <v>10000</v>
      </c>
      <c r="L6827" s="3">
        <v>10000</v>
      </c>
      <c r="M6827" s="3">
        <f t="shared" si="424"/>
        <v>70000</v>
      </c>
      <c r="N6827" s="3">
        <f t="shared" si="426"/>
        <v>17500</v>
      </c>
      <c r="O6827" s="3">
        <f t="shared" si="427"/>
        <v>0</v>
      </c>
      <c r="P6827">
        <v>8.3000000000000007</v>
      </c>
      <c r="Q6827">
        <v>4</v>
      </c>
      <c r="R6827">
        <v>7.9</v>
      </c>
      <c r="S6827">
        <v>47</v>
      </c>
      <c r="T6827" t="s">
        <v>1905</v>
      </c>
      <c r="U6827">
        <f>VLOOKUP(T6827,Index!$J$2:$K$1319,2,FALSE)</f>
        <v>383</v>
      </c>
      <c r="V6827" t="s">
        <v>61</v>
      </c>
      <c r="W6827">
        <f t="shared" si="425"/>
        <v>3</v>
      </c>
    </row>
    <row r="6828" spans="1:23">
      <c r="A6828" t="s">
        <v>2161</v>
      </c>
      <c r="B6828" t="s">
        <v>132</v>
      </c>
      <c r="C6828">
        <f>VLOOKUP(B6828,Index!$A$2:$B$18,2,FALSE)</f>
        <v>5</v>
      </c>
      <c r="D6828">
        <v>2004</v>
      </c>
      <c r="E6828" t="s">
        <v>13</v>
      </c>
      <c r="F6828">
        <f>VLOOKUP(E6828,Index!$D$2:$E$13,2,FALSE)</f>
        <v>11</v>
      </c>
      <c r="G6828" t="s">
        <v>49</v>
      </c>
      <c r="H6828">
        <f>VLOOKUP(G6828,Index!$G$2:$H$40,2,FALSE)</f>
        <v>4</v>
      </c>
      <c r="I6828" s="3">
        <v>50000</v>
      </c>
      <c r="J6828" s="3">
        <v>10000</v>
      </c>
      <c r="K6828" s="3">
        <v>0</v>
      </c>
      <c r="L6828" s="3">
        <v>0</v>
      </c>
      <c r="M6828" s="3">
        <f t="shared" si="424"/>
        <v>60000</v>
      </c>
      <c r="N6828" s="3">
        <f t="shared" si="426"/>
        <v>15000</v>
      </c>
      <c r="O6828" s="3">
        <f t="shared" si="427"/>
        <v>0</v>
      </c>
      <c r="R6828">
        <v>8.8000000000000007</v>
      </c>
      <c r="S6828">
        <v>9</v>
      </c>
      <c r="T6828" t="s">
        <v>2005</v>
      </c>
      <c r="U6828">
        <f>VLOOKUP(T6828,Index!$J$2:$K$1319,2,FALSE)</f>
        <v>701</v>
      </c>
      <c r="V6828" t="s">
        <v>61</v>
      </c>
      <c r="W6828">
        <f t="shared" si="425"/>
        <v>3</v>
      </c>
    </row>
    <row r="6829" spans="1:23">
      <c r="A6829" t="s">
        <v>4511</v>
      </c>
      <c r="B6829" t="s">
        <v>132</v>
      </c>
      <c r="C6829">
        <f>VLOOKUP(B6829,Index!$A$2:$B$18,2,FALSE)</f>
        <v>5</v>
      </c>
      <c r="D6829">
        <v>2003</v>
      </c>
      <c r="E6829" t="s">
        <v>221</v>
      </c>
      <c r="F6829">
        <f>VLOOKUP(E6829,Index!$D$2:$E$13,2,FALSE)</f>
        <v>12</v>
      </c>
      <c r="G6829" t="s">
        <v>407</v>
      </c>
      <c r="H6829">
        <f>VLOOKUP(G6829,Index!$G$2:$H$40,2,FALSE)</f>
        <v>29</v>
      </c>
      <c r="I6829" s="3">
        <v>50000</v>
      </c>
      <c r="J6829" s="3">
        <v>10000</v>
      </c>
      <c r="K6829" s="3">
        <v>0</v>
      </c>
      <c r="L6829" s="3">
        <v>0</v>
      </c>
      <c r="M6829" s="3">
        <f t="shared" si="424"/>
        <v>60000</v>
      </c>
      <c r="N6829" s="3">
        <f t="shared" si="426"/>
        <v>15000</v>
      </c>
      <c r="O6829" s="3">
        <f t="shared" si="427"/>
        <v>0</v>
      </c>
      <c r="P6829">
        <v>6.9</v>
      </c>
      <c r="Q6829">
        <v>23</v>
      </c>
      <c r="R6829">
        <v>7.6</v>
      </c>
      <c r="S6829">
        <v>19</v>
      </c>
      <c r="T6829" t="s">
        <v>1594</v>
      </c>
      <c r="U6829">
        <f>VLOOKUP(T6829,Index!$J$2:$K$1319,2,FALSE)</f>
        <v>1129</v>
      </c>
      <c r="V6829" t="s">
        <v>61</v>
      </c>
      <c r="W6829">
        <f t="shared" si="425"/>
        <v>3</v>
      </c>
    </row>
    <row r="6830" spans="1:23">
      <c r="A6830" t="s">
        <v>2656</v>
      </c>
      <c r="B6830" t="s">
        <v>107</v>
      </c>
      <c r="C6830">
        <f>VLOOKUP(B6830,Index!$A$2:$B$18,2,FALSE)</f>
        <v>6</v>
      </c>
      <c r="D6830">
        <v>2010</v>
      </c>
      <c r="E6830" t="s">
        <v>34</v>
      </c>
      <c r="F6830">
        <f>VLOOKUP(E6830,Index!$D$2:$E$13,2,FALSE)</f>
        <v>1</v>
      </c>
      <c r="G6830" t="s">
        <v>402</v>
      </c>
      <c r="H6830">
        <f>VLOOKUP(G6830,Index!$G$2:$H$40,2,FALSE)</f>
        <v>13</v>
      </c>
      <c r="I6830" s="3">
        <v>60000</v>
      </c>
      <c r="J6830" s="3">
        <v>0</v>
      </c>
      <c r="K6830" s="3">
        <v>0</v>
      </c>
      <c r="L6830" s="3">
        <v>0</v>
      </c>
      <c r="M6830" s="3">
        <f t="shared" si="424"/>
        <v>60000</v>
      </c>
      <c r="N6830" s="3">
        <f t="shared" si="426"/>
        <v>15000</v>
      </c>
      <c r="O6830" s="3">
        <f t="shared" si="427"/>
        <v>0</v>
      </c>
      <c r="P6830">
        <v>5.7</v>
      </c>
      <c r="Q6830">
        <v>11</v>
      </c>
      <c r="R6830">
        <v>6</v>
      </c>
      <c r="S6830">
        <v>25</v>
      </c>
      <c r="T6830" t="s">
        <v>2657</v>
      </c>
      <c r="U6830">
        <f>VLOOKUP(T6830,Index!$J$2:$K$1319,2,FALSE)</f>
        <v>900</v>
      </c>
      <c r="V6830" t="s">
        <v>61</v>
      </c>
      <c r="W6830">
        <f t="shared" si="425"/>
        <v>3</v>
      </c>
    </row>
    <row r="6831" spans="1:23">
      <c r="A6831" t="s">
        <v>4735</v>
      </c>
      <c r="B6831" t="s">
        <v>130</v>
      </c>
      <c r="C6831">
        <f>VLOOKUP(B6831,Index!$A$2:$B$18,2,FALSE)</f>
        <v>14</v>
      </c>
      <c r="D6831">
        <v>2014</v>
      </c>
      <c r="E6831" t="s">
        <v>187</v>
      </c>
      <c r="F6831">
        <f>VLOOKUP(E6831,Index!$D$2:$E$13,2,FALSE)</f>
        <v>2</v>
      </c>
      <c r="G6831" t="s">
        <v>264</v>
      </c>
      <c r="H6831">
        <f>VLOOKUP(G6831,Index!$G$2:$H$40,2,FALSE)</f>
        <v>25</v>
      </c>
      <c r="I6831" s="3">
        <v>40000</v>
      </c>
      <c r="J6831" s="3">
        <v>20000</v>
      </c>
      <c r="K6831" s="3">
        <v>0</v>
      </c>
      <c r="L6831" s="3">
        <v>10000</v>
      </c>
      <c r="M6831" s="3">
        <f t="shared" si="424"/>
        <v>70000</v>
      </c>
      <c r="N6831" s="3">
        <f t="shared" si="426"/>
        <v>17500</v>
      </c>
      <c r="O6831" s="3">
        <f t="shared" si="427"/>
        <v>0</v>
      </c>
      <c r="R6831">
        <v>7</v>
      </c>
      <c r="S6831">
        <v>9</v>
      </c>
      <c r="T6831" t="s">
        <v>3214</v>
      </c>
      <c r="U6831">
        <f>VLOOKUP(T6831,Index!$J$2:$K$1319,2,FALSE)</f>
        <v>1249</v>
      </c>
      <c r="V6831" t="s">
        <v>78</v>
      </c>
      <c r="W6831">
        <f t="shared" si="425"/>
        <v>3</v>
      </c>
    </row>
    <row r="6832" spans="1:23">
      <c r="A6832" t="s">
        <v>5277</v>
      </c>
      <c r="B6832" t="s">
        <v>33</v>
      </c>
      <c r="C6832">
        <f>VLOOKUP(B6832,Index!$A$2:$B$18,2,FALSE)</f>
        <v>9</v>
      </c>
      <c r="D6832">
        <v>2013</v>
      </c>
      <c r="E6832" t="s">
        <v>90</v>
      </c>
      <c r="F6832">
        <f>VLOOKUP(E6832,Index!$D$2:$E$13,2,FALSE)</f>
        <v>8</v>
      </c>
      <c r="G6832" t="s">
        <v>1807</v>
      </c>
      <c r="H6832">
        <f>VLOOKUP(G6832,Index!$G$2:$H$40,2,FALSE)</f>
        <v>27</v>
      </c>
      <c r="I6832" s="3">
        <v>0</v>
      </c>
      <c r="J6832" s="3">
        <v>0</v>
      </c>
      <c r="K6832" s="3">
        <v>60000</v>
      </c>
      <c r="L6832" s="3">
        <v>0</v>
      </c>
      <c r="M6832" s="3">
        <f t="shared" si="424"/>
        <v>60000</v>
      </c>
      <c r="N6832" s="3">
        <f t="shared" si="426"/>
        <v>15000</v>
      </c>
      <c r="O6832" s="3">
        <f t="shared" si="427"/>
        <v>0</v>
      </c>
      <c r="P6832">
        <v>7.4</v>
      </c>
      <c r="Q6832">
        <v>27</v>
      </c>
      <c r="R6832">
        <v>7.8</v>
      </c>
      <c r="S6832">
        <v>66</v>
      </c>
      <c r="T6832" t="s">
        <v>1807</v>
      </c>
      <c r="U6832">
        <f>VLOOKUP(T6832,Index!$J$2:$K$1319,2,FALSE)</f>
        <v>817</v>
      </c>
      <c r="V6832" t="s">
        <v>61</v>
      </c>
      <c r="W6832">
        <f t="shared" si="425"/>
        <v>1</v>
      </c>
    </row>
    <row r="6833" spans="1:23">
      <c r="A6833" t="s">
        <v>3124</v>
      </c>
      <c r="B6833" t="s">
        <v>97</v>
      </c>
      <c r="C6833">
        <f>VLOOKUP(B6833,Index!$A$2:$B$18,2,FALSE)</f>
        <v>16</v>
      </c>
      <c r="D6833">
        <v>2005</v>
      </c>
      <c r="E6833" t="s">
        <v>23</v>
      </c>
      <c r="F6833">
        <f>VLOOKUP(E6833,Index!$D$2:$E$13,2,FALSE)</f>
        <v>4</v>
      </c>
      <c r="G6833" t="s">
        <v>168</v>
      </c>
      <c r="H6833">
        <f>VLOOKUP(G6833,Index!$G$2:$H$40,2,FALSE)</f>
        <v>19</v>
      </c>
      <c r="I6833" s="3">
        <v>50000</v>
      </c>
      <c r="J6833" s="3">
        <v>10000</v>
      </c>
      <c r="K6833" s="3">
        <v>0</v>
      </c>
      <c r="L6833" s="3">
        <v>0</v>
      </c>
      <c r="M6833" s="3">
        <f t="shared" si="424"/>
        <v>60000</v>
      </c>
      <c r="N6833" s="3">
        <f t="shared" si="426"/>
        <v>15000</v>
      </c>
      <c r="O6833" s="3">
        <f t="shared" si="427"/>
        <v>0</v>
      </c>
      <c r="P6833">
        <v>8</v>
      </c>
      <c r="Q6833">
        <v>24</v>
      </c>
      <c r="T6833" t="s">
        <v>630</v>
      </c>
      <c r="U6833">
        <f>VLOOKUP(T6833,Index!$J$2:$K$1319,2,FALSE)</f>
        <v>512</v>
      </c>
      <c r="V6833" t="s">
        <v>78</v>
      </c>
      <c r="W6833">
        <f t="shared" si="425"/>
        <v>3</v>
      </c>
    </row>
    <row r="6834" spans="1:23">
      <c r="A6834" t="s">
        <v>5278</v>
      </c>
      <c r="B6834" t="s">
        <v>33</v>
      </c>
      <c r="C6834">
        <f>VLOOKUP(B6834,Index!$A$2:$B$18,2,FALSE)</f>
        <v>9</v>
      </c>
      <c r="D6834">
        <v>2009</v>
      </c>
      <c r="E6834" t="s">
        <v>17</v>
      </c>
      <c r="F6834">
        <f>VLOOKUP(E6834,Index!$D$2:$E$13,2,FALSE)</f>
        <v>7</v>
      </c>
      <c r="G6834" t="s">
        <v>45</v>
      </c>
      <c r="H6834">
        <f>VLOOKUP(G6834,Index!$G$2:$H$40,2,FALSE)</f>
        <v>30</v>
      </c>
      <c r="I6834" s="3">
        <v>0</v>
      </c>
      <c r="J6834" s="3">
        <v>50000</v>
      </c>
      <c r="K6834" s="3">
        <v>0</v>
      </c>
      <c r="L6834" s="3">
        <v>10000</v>
      </c>
      <c r="M6834" s="3">
        <f t="shared" si="424"/>
        <v>60000</v>
      </c>
      <c r="N6834" s="3">
        <f t="shared" si="426"/>
        <v>15000</v>
      </c>
      <c r="O6834" s="3">
        <f t="shared" si="427"/>
        <v>0</v>
      </c>
      <c r="P6834">
        <v>8.9</v>
      </c>
      <c r="Q6834">
        <v>15</v>
      </c>
      <c r="R6834">
        <v>8.4</v>
      </c>
      <c r="S6834">
        <v>115</v>
      </c>
      <c r="T6834" t="s">
        <v>1370</v>
      </c>
      <c r="U6834">
        <f>VLOOKUP(T6834,Index!$J$2:$K$1319,2,FALSE)</f>
        <v>1093</v>
      </c>
      <c r="V6834" t="s">
        <v>78</v>
      </c>
      <c r="W6834">
        <f t="shared" si="425"/>
        <v>3</v>
      </c>
    </row>
    <row r="6835" spans="1:23">
      <c r="A6835" t="s">
        <v>5279</v>
      </c>
      <c r="B6835" t="s">
        <v>63</v>
      </c>
      <c r="C6835">
        <f>VLOOKUP(B6835,Index!$A$2:$B$18,2,FALSE)</f>
        <v>1</v>
      </c>
      <c r="D6835">
        <v>2014</v>
      </c>
      <c r="E6835" t="s">
        <v>34</v>
      </c>
      <c r="F6835">
        <f>VLOOKUP(E6835,Index!$D$2:$E$13,2,FALSE)</f>
        <v>1</v>
      </c>
      <c r="G6835" t="s">
        <v>264</v>
      </c>
      <c r="H6835">
        <f>VLOOKUP(G6835,Index!$G$2:$H$40,2,FALSE)</f>
        <v>25</v>
      </c>
      <c r="I6835" s="3">
        <v>0</v>
      </c>
      <c r="J6835" s="3">
        <v>60000</v>
      </c>
      <c r="K6835" s="3">
        <v>0</v>
      </c>
      <c r="L6835" s="3">
        <v>0</v>
      </c>
      <c r="M6835" s="3">
        <f t="shared" si="424"/>
        <v>60000</v>
      </c>
      <c r="N6835" s="3">
        <f t="shared" si="426"/>
        <v>15000</v>
      </c>
      <c r="O6835" s="3">
        <f t="shared" si="427"/>
        <v>0</v>
      </c>
      <c r="P6835">
        <v>5.0999999999999996</v>
      </c>
      <c r="Q6835">
        <v>4</v>
      </c>
      <c r="T6835" t="s">
        <v>5280</v>
      </c>
      <c r="U6835">
        <f>VLOOKUP(T6835,Index!$J$2:$K$1319,2,FALSE)</f>
        <v>677</v>
      </c>
      <c r="V6835" t="s">
        <v>15</v>
      </c>
      <c r="W6835">
        <f t="shared" si="425"/>
        <v>3</v>
      </c>
    </row>
    <row r="6836" spans="1:23">
      <c r="A6836" t="s">
        <v>5281</v>
      </c>
      <c r="B6836" t="s">
        <v>20</v>
      </c>
      <c r="C6836">
        <f>VLOOKUP(B6836,Index!$A$2:$B$18,2,FALSE)</f>
        <v>3</v>
      </c>
      <c r="D6836">
        <v>2008</v>
      </c>
      <c r="E6836" t="s">
        <v>187</v>
      </c>
      <c r="F6836">
        <f>VLOOKUP(E6836,Index!$D$2:$E$13,2,FALSE)</f>
        <v>2</v>
      </c>
      <c r="G6836" t="s">
        <v>1018</v>
      </c>
      <c r="H6836">
        <f>VLOOKUP(G6836,Index!$G$2:$H$40,2,FALSE)</f>
        <v>28</v>
      </c>
      <c r="I6836" s="3">
        <v>60000</v>
      </c>
      <c r="J6836" s="3">
        <v>0</v>
      </c>
      <c r="K6836" s="3">
        <v>0</v>
      </c>
      <c r="L6836" s="3">
        <v>0</v>
      </c>
      <c r="M6836" s="3">
        <f t="shared" si="424"/>
        <v>60000</v>
      </c>
      <c r="N6836" s="3">
        <f t="shared" si="426"/>
        <v>15000</v>
      </c>
      <c r="O6836" s="3">
        <f t="shared" si="427"/>
        <v>0</v>
      </c>
      <c r="P6836">
        <v>5.4</v>
      </c>
      <c r="Q6836">
        <v>37</v>
      </c>
      <c r="R6836">
        <v>7.1</v>
      </c>
      <c r="S6836">
        <v>15</v>
      </c>
      <c r="T6836" t="s">
        <v>705</v>
      </c>
      <c r="U6836">
        <f>VLOOKUP(T6836,Index!$J$2:$K$1319,2,FALSE)</f>
        <v>504</v>
      </c>
      <c r="V6836" t="s">
        <v>61</v>
      </c>
      <c r="W6836">
        <f t="shared" si="425"/>
        <v>3</v>
      </c>
    </row>
    <row r="6837" spans="1:23">
      <c r="A6837" t="s">
        <v>5282</v>
      </c>
      <c r="B6837" t="s">
        <v>156</v>
      </c>
      <c r="C6837">
        <f>VLOOKUP(B6837,Index!$A$2:$B$18,2,FALSE)</f>
        <v>4</v>
      </c>
      <c r="D6837">
        <v>2005</v>
      </c>
      <c r="E6837" t="s">
        <v>48</v>
      </c>
      <c r="F6837">
        <f>VLOOKUP(E6837,Index!$D$2:$E$13,2,FALSE)</f>
        <v>9</v>
      </c>
      <c r="G6837" t="s">
        <v>407</v>
      </c>
      <c r="H6837">
        <f>VLOOKUP(G6837,Index!$G$2:$H$40,2,FALSE)</f>
        <v>29</v>
      </c>
      <c r="I6837" s="3">
        <v>50000</v>
      </c>
      <c r="J6837" s="3">
        <v>20000</v>
      </c>
      <c r="K6837" s="3">
        <v>0</v>
      </c>
      <c r="L6837" s="3">
        <v>0</v>
      </c>
      <c r="M6837" s="3">
        <f t="shared" si="424"/>
        <v>70000</v>
      </c>
      <c r="N6837" s="3">
        <f t="shared" si="426"/>
        <v>17500</v>
      </c>
      <c r="O6837" s="3">
        <f t="shared" si="427"/>
        <v>0</v>
      </c>
      <c r="P6837">
        <v>8.3000000000000007</v>
      </c>
      <c r="Q6837">
        <v>31</v>
      </c>
      <c r="R6837">
        <v>8.5</v>
      </c>
      <c r="S6837">
        <v>13</v>
      </c>
      <c r="T6837" t="s">
        <v>2509</v>
      </c>
      <c r="U6837">
        <f>VLOOKUP(T6837,Index!$J$2:$K$1319,2,FALSE)</f>
        <v>1182</v>
      </c>
      <c r="V6837" t="s">
        <v>78</v>
      </c>
      <c r="W6837">
        <f t="shared" si="425"/>
        <v>3</v>
      </c>
    </row>
    <row r="6838" spans="1:23">
      <c r="A6838" t="s">
        <v>5283</v>
      </c>
      <c r="B6838" t="s">
        <v>156</v>
      </c>
      <c r="C6838">
        <f>VLOOKUP(B6838,Index!$A$2:$B$18,2,FALSE)</f>
        <v>4</v>
      </c>
      <c r="D6838">
        <v>2002</v>
      </c>
      <c r="E6838" t="s">
        <v>34</v>
      </c>
      <c r="F6838">
        <f>VLOOKUP(E6838,Index!$D$2:$E$13,2,FALSE)</f>
        <v>1</v>
      </c>
      <c r="G6838" t="s">
        <v>168</v>
      </c>
      <c r="H6838">
        <f>VLOOKUP(G6838,Index!$G$2:$H$40,2,FALSE)</f>
        <v>19</v>
      </c>
      <c r="I6838" s="3">
        <v>50000</v>
      </c>
      <c r="J6838" s="3">
        <v>20000</v>
      </c>
      <c r="K6838" s="3">
        <v>0</v>
      </c>
      <c r="L6838" s="3">
        <v>0</v>
      </c>
      <c r="M6838" s="3">
        <f t="shared" si="424"/>
        <v>70000</v>
      </c>
      <c r="N6838" s="3">
        <f t="shared" si="426"/>
        <v>17500</v>
      </c>
      <c r="O6838" s="3">
        <f t="shared" si="427"/>
        <v>0</v>
      </c>
      <c r="P6838">
        <v>5.5</v>
      </c>
      <c r="Q6838">
        <v>9</v>
      </c>
      <c r="T6838" t="s">
        <v>1974</v>
      </c>
      <c r="U6838">
        <f>VLOOKUP(T6838,Index!$J$2:$K$1319,2,FALSE)</f>
        <v>627</v>
      </c>
      <c r="V6838" t="s">
        <v>15</v>
      </c>
      <c r="W6838">
        <f t="shared" si="425"/>
        <v>3</v>
      </c>
    </row>
    <row r="6839" spans="1:23">
      <c r="A6839" t="s">
        <v>5284</v>
      </c>
      <c r="B6839" t="s">
        <v>107</v>
      </c>
      <c r="C6839">
        <f>VLOOKUP(B6839,Index!$A$2:$B$18,2,FALSE)</f>
        <v>6</v>
      </c>
      <c r="D6839">
        <v>2011</v>
      </c>
      <c r="E6839" t="s">
        <v>221</v>
      </c>
      <c r="F6839">
        <f>VLOOKUP(E6839,Index!$D$2:$E$13,2,FALSE)</f>
        <v>12</v>
      </c>
      <c r="G6839" t="s">
        <v>1451</v>
      </c>
      <c r="H6839">
        <f>VLOOKUP(G6839,Index!$G$2:$H$40,2,FALSE)</f>
        <v>16</v>
      </c>
      <c r="I6839" s="3">
        <v>10000</v>
      </c>
      <c r="J6839" s="3">
        <v>50000</v>
      </c>
      <c r="K6839" s="3">
        <v>0</v>
      </c>
      <c r="L6839" s="3">
        <v>10000</v>
      </c>
      <c r="M6839" s="3">
        <f t="shared" si="424"/>
        <v>70000</v>
      </c>
      <c r="N6839" s="3">
        <f t="shared" si="426"/>
        <v>17500</v>
      </c>
      <c r="O6839" s="3">
        <f t="shared" si="427"/>
        <v>0</v>
      </c>
      <c r="P6839">
        <v>6.1</v>
      </c>
      <c r="Q6839">
        <v>18</v>
      </c>
      <c r="R6839">
        <v>5.6</v>
      </c>
      <c r="S6839">
        <v>95</v>
      </c>
      <c r="T6839" t="s">
        <v>5285</v>
      </c>
      <c r="U6839">
        <f>VLOOKUP(T6839,Index!$J$2:$K$1319,2,FALSE)</f>
        <v>759</v>
      </c>
      <c r="V6839" t="s">
        <v>15</v>
      </c>
      <c r="W6839">
        <f t="shared" si="425"/>
        <v>3</v>
      </c>
    </row>
    <row r="6840" spans="1:23">
      <c r="A6840" t="s">
        <v>4674</v>
      </c>
      <c r="B6840" t="s">
        <v>97</v>
      </c>
      <c r="C6840">
        <f>VLOOKUP(B6840,Index!$A$2:$B$18,2,FALSE)</f>
        <v>16</v>
      </c>
      <c r="D6840">
        <v>2004</v>
      </c>
      <c r="E6840" t="s">
        <v>221</v>
      </c>
      <c r="F6840">
        <f>VLOOKUP(E6840,Index!$D$2:$E$13,2,FALSE)</f>
        <v>12</v>
      </c>
      <c r="G6840" t="s">
        <v>407</v>
      </c>
      <c r="H6840">
        <f>VLOOKUP(G6840,Index!$G$2:$H$40,2,FALSE)</f>
        <v>29</v>
      </c>
      <c r="I6840" s="3">
        <v>50000</v>
      </c>
      <c r="J6840" s="3">
        <v>10000</v>
      </c>
      <c r="K6840" s="3">
        <v>0</v>
      </c>
      <c r="L6840" s="3">
        <v>0</v>
      </c>
      <c r="M6840" s="3">
        <f t="shared" si="424"/>
        <v>60000</v>
      </c>
      <c r="N6840" s="3">
        <f t="shared" si="426"/>
        <v>15000</v>
      </c>
      <c r="O6840" s="3">
        <f t="shared" si="427"/>
        <v>0</v>
      </c>
      <c r="P6840">
        <v>6.7</v>
      </c>
      <c r="Q6840">
        <v>15</v>
      </c>
      <c r="R6840">
        <v>8</v>
      </c>
      <c r="S6840">
        <v>6</v>
      </c>
      <c r="T6840" t="s">
        <v>1594</v>
      </c>
      <c r="U6840">
        <f>VLOOKUP(T6840,Index!$J$2:$K$1319,2,FALSE)</f>
        <v>1129</v>
      </c>
      <c r="V6840" t="s">
        <v>61</v>
      </c>
      <c r="W6840">
        <f t="shared" si="425"/>
        <v>3</v>
      </c>
    </row>
    <row r="6841" spans="1:23">
      <c r="A6841" t="s">
        <v>5286</v>
      </c>
      <c r="B6841" t="s">
        <v>20</v>
      </c>
      <c r="C6841">
        <f>VLOOKUP(B6841,Index!$A$2:$B$18,2,FALSE)</f>
        <v>3</v>
      </c>
      <c r="D6841">
        <v>2009</v>
      </c>
      <c r="E6841" t="s">
        <v>23</v>
      </c>
      <c r="F6841">
        <f>VLOOKUP(E6841,Index!$D$2:$E$13,2,FALSE)</f>
        <v>4</v>
      </c>
      <c r="G6841" t="s">
        <v>77</v>
      </c>
      <c r="H6841">
        <f>VLOOKUP(G6841,Index!$G$2:$H$40,2,FALSE)</f>
        <v>35</v>
      </c>
      <c r="I6841" s="3">
        <v>60000</v>
      </c>
      <c r="J6841" s="3">
        <v>0</v>
      </c>
      <c r="K6841" s="3">
        <v>0</v>
      </c>
      <c r="L6841" s="3">
        <v>0</v>
      </c>
      <c r="M6841" s="3">
        <f t="shared" si="424"/>
        <v>60000</v>
      </c>
      <c r="N6841" s="3">
        <f t="shared" si="426"/>
        <v>15000</v>
      </c>
      <c r="O6841" s="3">
        <f t="shared" si="427"/>
        <v>0</v>
      </c>
      <c r="P6841">
        <v>6.6</v>
      </c>
      <c r="Q6841">
        <v>7</v>
      </c>
      <c r="T6841" t="s">
        <v>5287</v>
      </c>
      <c r="U6841">
        <f>VLOOKUP(T6841,Index!$J$2:$K$1319,2,FALSE)</f>
        <v>880</v>
      </c>
      <c r="V6841" t="s">
        <v>78</v>
      </c>
      <c r="W6841">
        <f t="shared" si="425"/>
        <v>3</v>
      </c>
    </row>
    <row r="6842" spans="1:23">
      <c r="A6842" t="s">
        <v>5288</v>
      </c>
      <c r="B6842" t="s">
        <v>39</v>
      </c>
      <c r="C6842">
        <f>VLOOKUP(B6842,Index!$A$2:$B$18,2,FALSE)</f>
        <v>8</v>
      </c>
      <c r="D6842">
        <v>2006</v>
      </c>
      <c r="E6842" t="s">
        <v>221</v>
      </c>
      <c r="F6842">
        <f>VLOOKUP(E6842,Index!$D$2:$E$13,2,FALSE)</f>
        <v>12</v>
      </c>
      <c r="G6842" t="s">
        <v>429</v>
      </c>
      <c r="H6842">
        <f>VLOOKUP(G6842,Index!$G$2:$H$40,2,FALSE)</f>
        <v>34</v>
      </c>
      <c r="I6842" s="3">
        <v>30000</v>
      </c>
      <c r="J6842" s="3">
        <v>20000</v>
      </c>
      <c r="K6842" s="3">
        <v>0</v>
      </c>
      <c r="L6842" s="3">
        <v>10000</v>
      </c>
      <c r="M6842" s="3">
        <f t="shared" si="424"/>
        <v>60000</v>
      </c>
      <c r="N6842" s="3">
        <f t="shared" si="426"/>
        <v>15000</v>
      </c>
      <c r="O6842" s="3">
        <f t="shared" si="427"/>
        <v>0</v>
      </c>
      <c r="P6842">
        <v>7.1</v>
      </c>
      <c r="Q6842">
        <v>26</v>
      </c>
      <c r="R6842">
        <v>8</v>
      </c>
      <c r="S6842">
        <v>5</v>
      </c>
      <c r="T6842" t="s">
        <v>340</v>
      </c>
      <c r="U6842">
        <f>VLOOKUP(T6842,Index!$J$2:$K$1319,2,FALSE)</f>
        <v>855</v>
      </c>
      <c r="V6842" t="s">
        <v>37</v>
      </c>
      <c r="W6842">
        <f t="shared" si="425"/>
        <v>3</v>
      </c>
    </row>
    <row r="6843" spans="1:23">
      <c r="A6843" t="s">
        <v>5118</v>
      </c>
      <c r="B6843" t="s">
        <v>28</v>
      </c>
      <c r="C6843">
        <f>VLOOKUP(B6843,Index!$A$2:$B$18,2,FALSE)</f>
        <v>15</v>
      </c>
      <c r="D6843">
        <v>2015</v>
      </c>
      <c r="E6843" t="s">
        <v>34</v>
      </c>
      <c r="F6843">
        <f>VLOOKUP(E6843,Index!$D$2:$E$13,2,FALSE)</f>
        <v>1</v>
      </c>
      <c r="G6843" t="s">
        <v>77</v>
      </c>
      <c r="H6843">
        <f>VLOOKUP(G6843,Index!$G$2:$H$40,2,FALSE)</f>
        <v>35</v>
      </c>
      <c r="I6843" s="3">
        <v>50000</v>
      </c>
      <c r="J6843" s="3">
        <v>10000</v>
      </c>
      <c r="K6843" s="3">
        <v>0</v>
      </c>
      <c r="L6843" s="3">
        <v>10000</v>
      </c>
      <c r="M6843" s="3">
        <f t="shared" si="424"/>
        <v>70000</v>
      </c>
      <c r="N6843" s="3">
        <f t="shared" si="426"/>
        <v>17500</v>
      </c>
      <c r="O6843" s="3">
        <f t="shared" si="427"/>
        <v>0</v>
      </c>
      <c r="T6843" t="s">
        <v>77</v>
      </c>
      <c r="U6843">
        <f>VLOOKUP(T6843,Index!$J$2:$K$1319,2,FALSE)</f>
        <v>1199</v>
      </c>
      <c r="V6843" t="s">
        <v>15</v>
      </c>
      <c r="W6843">
        <f t="shared" si="425"/>
        <v>1</v>
      </c>
    </row>
    <row r="6844" spans="1:23">
      <c r="A6844" t="s">
        <v>4844</v>
      </c>
      <c r="B6844" t="s">
        <v>926</v>
      </c>
      <c r="C6844">
        <f>VLOOKUP(B6844,Index!$A$2:$B$18,2,FALSE)</f>
        <v>12</v>
      </c>
      <c r="D6844">
        <v>2014</v>
      </c>
      <c r="E6844" t="s">
        <v>90</v>
      </c>
      <c r="F6844">
        <f>VLOOKUP(E6844,Index!$D$2:$E$13,2,FALSE)</f>
        <v>8</v>
      </c>
      <c r="G6844" t="s">
        <v>1807</v>
      </c>
      <c r="H6844">
        <f>VLOOKUP(G6844,Index!$G$2:$H$40,2,FALSE)</f>
        <v>27</v>
      </c>
      <c r="I6844" s="3">
        <v>20000</v>
      </c>
      <c r="J6844" s="3">
        <v>10000</v>
      </c>
      <c r="K6844" s="3">
        <v>30000</v>
      </c>
      <c r="L6844" s="3">
        <v>10000</v>
      </c>
      <c r="M6844" s="3">
        <f t="shared" si="424"/>
        <v>70000</v>
      </c>
      <c r="N6844" s="3">
        <f t="shared" si="426"/>
        <v>17500</v>
      </c>
      <c r="O6844" s="3">
        <f t="shared" si="427"/>
        <v>0</v>
      </c>
      <c r="P6844">
        <v>6</v>
      </c>
      <c r="Q6844">
        <v>7</v>
      </c>
      <c r="R6844">
        <v>7.5</v>
      </c>
      <c r="S6844">
        <v>29</v>
      </c>
      <c r="T6844" t="s">
        <v>4845</v>
      </c>
      <c r="U6844">
        <f>VLOOKUP(T6844,Index!$J$2:$K$1319,2,FALSE)</f>
        <v>621</v>
      </c>
      <c r="V6844" t="s">
        <v>37</v>
      </c>
      <c r="W6844">
        <f t="shared" si="425"/>
        <v>3</v>
      </c>
    </row>
    <row r="6845" spans="1:23">
      <c r="A6845" t="s">
        <v>4693</v>
      </c>
      <c r="B6845" t="s">
        <v>28</v>
      </c>
      <c r="C6845">
        <f>VLOOKUP(B6845,Index!$A$2:$B$18,2,FALSE)</f>
        <v>15</v>
      </c>
      <c r="D6845">
        <v>2011</v>
      </c>
      <c r="E6845" t="s">
        <v>23</v>
      </c>
      <c r="F6845">
        <f>VLOOKUP(E6845,Index!$D$2:$E$13,2,FALSE)</f>
        <v>4</v>
      </c>
      <c r="G6845" t="s">
        <v>94</v>
      </c>
      <c r="H6845">
        <f>VLOOKUP(G6845,Index!$G$2:$H$40,2,FALSE)</f>
        <v>15</v>
      </c>
      <c r="I6845" s="3">
        <v>60000</v>
      </c>
      <c r="J6845" s="3">
        <v>0</v>
      </c>
      <c r="K6845" s="3">
        <v>0</v>
      </c>
      <c r="L6845" s="3">
        <v>0</v>
      </c>
      <c r="M6845" s="3">
        <f t="shared" si="424"/>
        <v>60000</v>
      </c>
      <c r="N6845" s="3">
        <f t="shared" si="426"/>
        <v>15000</v>
      </c>
      <c r="O6845" s="3">
        <f t="shared" si="427"/>
        <v>0</v>
      </c>
      <c r="T6845" t="s">
        <v>94</v>
      </c>
      <c r="U6845">
        <f>VLOOKUP(T6845,Index!$J$2:$K$1319,2,FALSE)</f>
        <v>378</v>
      </c>
      <c r="V6845" t="s">
        <v>15</v>
      </c>
      <c r="W6845">
        <f t="shared" si="425"/>
        <v>1</v>
      </c>
    </row>
    <row r="6846" spans="1:23">
      <c r="A6846" t="s">
        <v>5289</v>
      </c>
      <c r="B6846" t="s">
        <v>20</v>
      </c>
      <c r="C6846">
        <f>VLOOKUP(B6846,Index!$A$2:$B$18,2,FALSE)</f>
        <v>3</v>
      </c>
      <c r="D6846">
        <v>2008</v>
      </c>
      <c r="E6846" t="s">
        <v>34</v>
      </c>
      <c r="F6846">
        <f>VLOOKUP(E6846,Index!$D$2:$E$13,2,FALSE)</f>
        <v>1</v>
      </c>
      <c r="G6846" t="s">
        <v>77</v>
      </c>
      <c r="H6846">
        <f>VLOOKUP(G6846,Index!$G$2:$H$40,2,FALSE)</f>
        <v>35</v>
      </c>
      <c r="I6846" s="3">
        <v>60000</v>
      </c>
      <c r="J6846" s="3">
        <v>0</v>
      </c>
      <c r="K6846" s="3">
        <v>0</v>
      </c>
      <c r="L6846" s="3">
        <v>0</v>
      </c>
      <c r="M6846" s="3">
        <f t="shared" si="424"/>
        <v>60000</v>
      </c>
      <c r="N6846" s="3">
        <f t="shared" si="426"/>
        <v>15000</v>
      </c>
      <c r="O6846" s="3">
        <f t="shared" si="427"/>
        <v>0</v>
      </c>
      <c r="P6846">
        <v>6.4</v>
      </c>
      <c r="Q6846">
        <v>24</v>
      </c>
      <c r="R6846">
        <v>6</v>
      </c>
      <c r="S6846">
        <v>9</v>
      </c>
      <c r="T6846" t="s">
        <v>77</v>
      </c>
      <c r="U6846">
        <f>VLOOKUP(T6846,Index!$J$2:$K$1319,2,FALSE)</f>
        <v>1199</v>
      </c>
      <c r="V6846" t="s">
        <v>15</v>
      </c>
      <c r="W6846">
        <f t="shared" si="425"/>
        <v>1</v>
      </c>
    </row>
    <row r="6847" spans="1:23">
      <c r="A6847" t="s">
        <v>3871</v>
      </c>
      <c r="B6847" t="s">
        <v>97</v>
      </c>
      <c r="C6847">
        <f>VLOOKUP(B6847,Index!$A$2:$B$18,2,FALSE)</f>
        <v>16</v>
      </c>
      <c r="D6847">
        <v>2003</v>
      </c>
      <c r="E6847" t="s">
        <v>13</v>
      </c>
      <c r="F6847">
        <f>VLOOKUP(E6847,Index!$D$2:$E$13,2,FALSE)</f>
        <v>11</v>
      </c>
      <c r="G6847" t="s">
        <v>561</v>
      </c>
      <c r="H6847">
        <f>VLOOKUP(G6847,Index!$G$2:$H$40,2,FALSE)</f>
        <v>24</v>
      </c>
      <c r="I6847" s="3">
        <v>50000</v>
      </c>
      <c r="J6847" s="3">
        <v>10000</v>
      </c>
      <c r="K6847" s="3">
        <v>0</v>
      </c>
      <c r="L6847" s="3">
        <v>0</v>
      </c>
      <c r="M6847" s="3">
        <f t="shared" si="424"/>
        <v>60000</v>
      </c>
      <c r="N6847" s="3">
        <f t="shared" si="426"/>
        <v>15000</v>
      </c>
      <c r="O6847" s="3">
        <f t="shared" si="427"/>
        <v>0</v>
      </c>
      <c r="P6847">
        <v>8.1</v>
      </c>
      <c r="Q6847">
        <v>23</v>
      </c>
      <c r="R6847">
        <v>8.8000000000000007</v>
      </c>
      <c r="S6847">
        <v>12</v>
      </c>
      <c r="T6847" t="s">
        <v>239</v>
      </c>
      <c r="U6847">
        <f>VLOOKUP(T6847,Index!$J$2:$K$1319,2,FALSE)</f>
        <v>798</v>
      </c>
      <c r="V6847" t="s">
        <v>15</v>
      </c>
      <c r="W6847">
        <f t="shared" si="425"/>
        <v>3</v>
      </c>
    </row>
    <row r="6848" spans="1:23">
      <c r="A6848" t="s">
        <v>5290</v>
      </c>
      <c r="B6848" t="s">
        <v>156</v>
      </c>
      <c r="C6848">
        <f>VLOOKUP(B6848,Index!$A$2:$B$18,2,FALSE)</f>
        <v>4</v>
      </c>
      <c r="D6848">
        <v>2001</v>
      </c>
      <c r="E6848" t="s">
        <v>17</v>
      </c>
      <c r="F6848">
        <f>VLOOKUP(E6848,Index!$D$2:$E$13,2,FALSE)</f>
        <v>7</v>
      </c>
      <c r="G6848" t="s">
        <v>429</v>
      </c>
      <c r="H6848">
        <f>VLOOKUP(G6848,Index!$G$2:$H$40,2,FALSE)</f>
        <v>34</v>
      </c>
      <c r="I6848" s="3">
        <v>50000</v>
      </c>
      <c r="J6848" s="3">
        <v>20000</v>
      </c>
      <c r="K6848" s="3">
        <v>0</v>
      </c>
      <c r="L6848" s="3">
        <v>0</v>
      </c>
      <c r="M6848" s="3">
        <f t="shared" si="424"/>
        <v>70000</v>
      </c>
      <c r="N6848" s="3">
        <f t="shared" si="426"/>
        <v>17500</v>
      </c>
      <c r="O6848" s="3">
        <f t="shared" si="427"/>
        <v>0</v>
      </c>
      <c r="P6848">
        <v>6.6</v>
      </c>
      <c r="Q6848">
        <v>5</v>
      </c>
      <c r="T6848" t="s">
        <v>757</v>
      </c>
      <c r="U6848">
        <f>VLOOKUP(T6848,Index!$J$2:$K$1319,2,FALSE)</f>
        <v>50</v>
      </c>
      <c r="V6848" t="s">
        <v>15</v>
      </c>
      <c r="W6848">
        <f t="shared" si="425"/>
        <v>3</v>
      </c>
    </row>
    <row r="6849" spans="1:23">
      <c r="A6849" t="s">
        <v>5291</v>
      </c>
      <c r="B6849" t="s">
        <v>20</v>
      </c>
      <c r="C6849">
        <f>VLOOKUP(B6849,Index!$A$2:$B$18,2,FALSE)</f>
        <v>3</v>
      </c>
      <c r="D6849">
        <v>2007</v>
      </c>
      <c r="E6849" t="s">
        <v>187</v>
      </c>
      <c r="F6849">
        <f>VLOOKUP(E6849,Index!$D$2:$E$13,2,FALSE)</f>
        <v>2</v>
      </c>
      <c r="G6849" t="s">
        <v>168</v>
      </c>
      <c r="H6849">
        <f>VLOOKUP(G6849,Index!$G$2:$H$40,2,FALSE)</f>
        <v>19</v>
      </c>
      <c r="I6849" s="3">
        <v>10000</v>
      </c>
      <c r="J6849" s="3">
        <v>10000</v>
      </c>
      <c r="K6849" s="3">
        <v>50000</v>
      </c>
      <c r="L6849" s="3">
        <v>0</v>
      </c>
      <c r="M6849" s="3">
        <f t="shared" si="424"/>
        <v>70000</v>
      </c>
      <c r="N6849" s="3">
        <f t="shared" si="426"/>
        <v>17500</v>
      </c>
      <c r="O6849" s="3">
        <f t="shared" si="427"/>
        <v>0</v>
      </c>
      <c r="P6849">
        <v>5.8</v>
      </c>
      <c r="Q6849">
        <v>29</v>
      </c>
      <c r="T6849" t="s">
        <v>670</v>
      </c>
      <c r="U6849">
        <f>VLOOKUP(T6849,Index!$J$2:$K$1319,2,FALSE)</f>
        <v>711</v>
      </c>
      <c r="V6849" t="s">
        <v>78</v>
      </c>
      <c r="W6849">
        <f t="shared" si="425"/>
        <v>3</v>
      </c>
    </row>
    <row r="6850" spans="1:23">
      <c r="A6850" t="s">
        <v>4989</v>
      </c>
      <c r="B6850" t="s">
        <v>28</v>
      </c>
      <c r="C6850">
        <f>VLOOKUP(B6850,Index!$A$2:$B$18,2,FALSE)</f>
        <v>15</v>
      </c>
      <c r="D6850">
        <v>2014</v>
      </c>
      <c r="E6850" t="s">
        <v>90</v>
      </c>
      <c r="F6850">
        <f>VLOOKUP(E6850,Index!$D$2:$E$13,2,FALSE)</f>
        <v>8</v>
      </c>
      <c r="G6850" t="s">
        <v>585</v>
      </c>
      <c r="H6850">
        <f>VLOOKUP(G6850,Index!$G$2:$H$40,2,FALSE)</f>
        <v>12</v>
      </c>
      <c r="I6850" s="3">
        <v>20000</v>
      </c>
      <c r="J6850" s="3">
        <v>40000</v>
      </c>
      <c r="K6850" s="3">
        <v>0</v>
      </c>
      <c r="L6850" s="3">
        <v>0</v>
      </c>
      <c r="M6850" s="3">
        <f t="shared" ref="M6850:M6913" si="428">SUM(I6850:L6850)</f>
        <v>60000</v>
      </c>
      <c r="N6850" s="3">
        <f t="shared" si="426"/>
        <v>15000</v>
      </c>
      <c r="O6850" s="3">
        <f t="shared" si="427"/>
        <v>0</v>
      </c>
      <c r="P6850">
        <v>4.4000000000000004</v>
      </c>
      <c r="Q6850">
        <v>8</v>
      </c>
      <c r="R6850">
        <v>4.4000000000000004</v>
      </c>
      <c r="S6850">
        <v>69</v>
      </c>
      <c r="T6850" t="s">
        <v>3623</v>
      </c>
      <c r="U6850">
        <f>VLOOKUP(T6850,Index!$J$2:$K$1319,2,FALSE)</f>
        <v>873</v>
      </c>
      <c r="V6850" t="s">
        <v>37</v>
      </c>
      <c r="W6850">
        <f t="shared" ref="W6850:W6913" si="429">IF(T6850=G6850,1,3)</f>
        <v>3</v>
      </c>
    </row>
    <row r="6851" spans="1:23">
      <c r="A6851" t="s">
        <v>5292</v>
      </c>
      <c r="B6851" t="s">
        <v>97</v>
      </c>
      <c r="C6851">
        <f>VLOOKUP(B6851,Index!$A$2:$B$18,2,FALSE)</f>
        <v>16</v>
      </c>
      <c r="D6851">
        <v>2004</v>
      </c>
      <c r="E6851" t="s">
        <v>67</v>
      </c>
      <c r="F6851">
        <f>VLOOKUP(E6851,Index!$D$2:$E$13,2,FALSE)</f>
        <v>10</v>
      </c>
      <c r="G6851" t="s">
        <v>35</v>
      </c>
      <c r="H6851">
        <f>VLOOKUP(G6851,Index!$G$2:$H$40,2,FALSE)</f>
        <v>32</v>
      </c>
      <c r="I6851" s="3">
        <v>50000</v>
      </c>
      <c r="J6851" s="3">
        <v>10000</v>
      </c>
      <c r="K6851" s="3">
        <v>0</v>
      </c>
      <c r="L6851" s="3">
        <v>0</v>
      </c>
      <c r="M6851" s="3">
        <f t="shared" si="428"/>
        <v>60000</v>
      </c>
      <c r="N6851" s="3">
        <f t="shared" ref="N6851:N6914" si="430">AVERAGE(I6851:L6851)</f>
        <v>15000</v>
      </c>
      <c r="O6851" s="3">
        <f t="shared" ref="O6851:O6914" si="431">IF(M6851&gt;AVERAGE($M$2:$M$8064),1,0)</f>
        <v>0</v>
      </c>
      <c r="P6851">
        <v>6.2</v>
      </c>
      <c r="Q6851">
        <v>29</v>
      </c>
      <c r="R6851">
        <v>5</v>
      </c>
      <c r="S6851">
        <v>5</v>
      </c>
      <c r="T6851" t="s">
        <v>5293</v>
      </c>
      <c r="U6851">
        <f>VLOOKUP(T6851,Index!$J$2:$K$1319,2,FALSE)</f>
        <v>1035</v>
      </c>
      <c r="V6851" t="s">
        <v>61</v>
      </c>
      <c r="W6851">
        <f t="shared" si="429"/>
        <v>3</v>
      </c>
    </row>
    <row r="6852" spans="1:23">
      <c r="A6852" t="s">
        <v>4242</v>
      </c>
      <c r="B6852" t="s">
        <v>97</v>
      </c>
      <c r="C6852">
        <f>VLOOKUP(B6852,Index!$A$2:$B$18,2,FALSE)</f>
        <v>16</v>
      </c>
      <c r="D6852">
        <v>2005</v>
      </c>
      <c r="E6852" t="s">
        <v>17</v>
      </c>
      <c r="F6852">
        <f>VLOOKUP(E6852,Index!$D$2:$E$13,2,FALSE)</f>
        <v>7</v>
      </c>
      <c r="G6852" t="s">
        <v>77</v>
      </c>
      <c r="H6852">
        <f>VLOOKUP(G6852,Index!$G$2:$H$40,2,FALSE)</f>
        <v>35</v>
      </c>
      <c r="I6852" s="3">
        <v>50000</v>
      </c>
      <c r="J6852" s="3">
        <v>10000</v>
      </c>
      <c r="K6852" s="3">
        <v>0</v>
      </c>
      <c r="L6852" s="3">
        <v>0</v>
      </c>
      <c r="M6852" s="3">
        <f t="shared" si="428"/>
        <v>60000</v>
      </c>
      <c r="N6852" s="3">
        <f t="shared" si="430"/>
        <v>15000</v>
      </c>
      <c r="O6852" s="3">
        <f t="shared" si="431"/>
        <v>0</v>
      </c>
      <c r="P6852">
        <v>5.0999999999999996</v>
      </c>
      <c r="Q6852">
        <v>40</v>
      </c>
      <c r="R6852">
        <v>6.9</v>
      </c>
      <c r="S6852">
        <v>8</v>
      </c>
      <c r="T6852" t="s">
        <v>126</v>
      </c>
      <c r="U6852">
        <f>VLOOKUP(T6852,Index!$J$2:$K$1319,2,FALSE)</f>
        <v>1210</v>
      </c>
      <c r="V6852" t="s">
        <v>37</v>
      </c>
      <c r="W6852">
        <f t="shared" si="429"/>
        <v>3</v>
      </c>
    </row>
    <row r="6853" spans="1:23">
      <c r="A6853" t="s">
        <v>5294</v>
      </c>
      <c r="B6853" t="s">
        <v>156</v>
      </c>
      <c r="C6853">
        <f>VLOOKUP(B6853,Index!$A$2:$B$18,2,FALSE)</f>
        <v>4</v>
      </c>
      <c r="D6853">
        <v>2002</v>
      </c>
      <c r="E6853" t="s">
        <v>67</v>
      </c>
      <c r="F6853">
        <f>VLOOKUP(E6853,Index!$D$2:$E$13,2,FALSE)</f>
        <v>10</v>
      </c>
      <c r="G6853" t="s">
        <v>94</v>
      </c>
      <c r="H6853">
        <f>VLOOKUP(G6853,Index!$G$2:$H$40,2,FALSE)</f>
        <v>15</v>
      </c>
      <c r="I6853" s="3">
        <v>50000</v>
      </c>
      <c r="J6853" s="3">
        <v>20000</v>
      </c>
      <c r="K6853" s="3">
        <v>0</v>
      </c>
      <c r="L6853" s="3">
        <v>0</v>
      </c>
      <c r="M6853" s="3">
        <f t="shared" si="428"/>
        <v>70000</v>
      </c>
      <c r="N6853" s="3">
        <f t="shared" si="430"/>
        <v>17500</v>
      </c>
      <c r="O6853" s="3">
        <f t="shared" si="431"/>
        <v>0</v>
      </c>
      <c r="P6853">
        <v>6.6</v>
      </c>
      <c r="Q6853">
        <v>6</v>
      </c>
      <c r="T6853" t="s">
        <v>774</v>
      </c>
      <c r="U6853">
        <f>VLOOKUP(T6853,Index!$J$2:$K$1319,2,FALSE)</f>
        <v>186</v>
      </c>
      <c r="V6853" t="s">
        <v>15</v>
      </c>
      <c r="W6853">
        <f t="shared" si="429"/>
        <v>3</v>
      </c>
    </row>
    <row r="6854" spans="1:23">
      <c r="A6854" t="s">
        <v>3705</v>
      </c>
      <c r="B6854" t="s">
        <v>97</v>
      </c>
      <c r="C6854">
        <f>VLOOKUP(B6854,Index!$A$2:$B$18,2,FALSE)</f>
        <v>16</v>
      </c>
      <c r="D6854">
        <v>2005</v>
      </c>
      <c r="E6854" t="s">
        <v>23</v>
      </c>
      <c r="F6854">
        <f>VLOOKUP(E6854,Index!$D$2:$E$13,2,FALSE)</f>
        <v>4</v>
      </c>
      <c r="G6854" t="s">
        <v>35</v>
      </c>
      <c r="H6854">
        <f>VLOOKUP(G6854,Index!$G$2:$H$40,2,FALSE)</f>
        <v>32</v>
      </c>
      <c r="I6854" s="3">
        <v>50000</v>
      </c>
      <c r="J6854" s="3">
        <v>10000</v>
      </c>
      <c r="K6854" s="3">
        <v>0</v>
      </c>
      <c r="L6854" s="3">
        <v>0</v>
      </c>
      <c r="M6854" s="3">
        <f t="shared" si="428"/>
        <v>60000</v>
      </c>
      <c r="N6854" s="3">
        <f t="shared" si="430"/>
        <v>15000</v>
      </c>
      <c r="O6854" s="3">
        <f t="shared" si="431"/>
        <v>0</v>
      </c>
      <c r="P6854">
        <v>6.3</v>
      </c>
      <c r="Q6854">
        <v>17</v>
      </c>
      <c r="R6854">
        <v>7.8</v>
      </c>
      <c r="S6854">
        <v>4</v>
      </c>
      <c r="T6854" t="s">
        <v>2631</v>
      </c>
      <c r="U6854">
        <f>VLOOKUP(T6854,Index!$J$2:$K$1319,2,FALSE)</f>
        <v>13</v>
      </c>
      <c r="V6854" t="s">
        <v>61</v>
      </c>
      <c r="W6854">
        <f t="shared" si="429"/>
        <v>3</v>
      </c>
    </row>
    <row r="6855" spans="1:23">
      <c r="A6855" t="s">
        <v>5295</v>
      </c>
      <c r="B6855" t="s">
        <v>107</v>
      </c>
      <c r="C6855">
        <f>VLOOKUP(B6855,Index!$A$2:$B$18,2,FALSE)</f>
        <v>6</v>
      </c>
      <c r="D6855">
        <v>2007</v>
      </c>
      <c r="E6855" t="s">
        <v>221</v>
      </c>
      <c r="F6855">
        <f>VLOOKUP(E6855,Index!$D$2:$E$13,2,FALSE)</f>
        <v>12</v>
      </c>
      <c r="G6855" t="s">
        <v>29</v>
      </c>
      <c r="H6855">
        <f>VLOOKUP(G6855,Index!$G$2:$H$40,2,FALSE)</f>
        <v>23</v>
      </c>
      <c r="I6855" s="3">
        <v>0</v>
      </c>
      <c r="J6855" s="3">
        <v>50000</v>
      </c>
      <c r="K6855" s="3">
        <v>0</v>
      </c>
      <c r="L6855" s="3">
        <v>10000</v>
      </c>
      <c r="M6855" s="3">
        <f t="shared" si="428"/>
        <v>60000</v>
      </c>
      <c r="N6855" s="3">
        <f t="shared" si="430"/>
        <v>15000</v>
      </c>
      <c r="O6855" s="3">
        <f t="shared" si="431"/>
        <v>0</v>
      </c>
      <c r="P6855">
        <v>8.1</v>
      </c>
      <c r="Q6855">
        <v>19</v>
      </c>
      <c r="R6855">
        <v>8.5</v>
      </c>
      <c r="S6855">
        <v>71</v>
      </c>
      <c r="T6855" t="s">
        <v>1573</v>
      </c>
      <c r="U6855">
        <f>VLOOKUP(T6855,Index!$J$2:$K$1319,2,FALSE)</f>
        <v>138</v>
      </c>
      <c r="V6855" t="s">
        <v>61</v>
      </c>
      <c r="W6855">
        <f t="shared" si="429"/>
        <v>3</v>
      </c>
    </row>
    <row r="6856" spans="1:23">
      <c r="A6856" t="s">
        <v>5296</v>
      </c>
      <c r="B6856" t="s">
        <v>20</v>
      </c>
      <c r="C6856">
        <f>VLOOKUP(B6856,Index!$A$2:$B$18,2,FALSE)</f>
        <v>3</v>
      </c>
      <c r="D6856">
        <v>2009</v>
      </c>
      <c r="E6856" t="s">
        <v>221</v>
      </c>
      <c r="F6856">
        <f>VLOOKUP(E6856,Index!$D$2:$E$13,2,FALSE)</f>
        <v>12</v>
      </c>
      <c r="G6856" t="s">
        <v>585</v>
      </c>
      <c r="H6856">
        <f>VLOOKUP(G6856,Index!$G$2:$H$40,2,FALSE)</f>
        <v>12</v>
      </c>
      <c r="I6856" s="3">
        <v>60000</v>
      </c>
      <c r="J6856" s="3">
        <v>0</v>
      </c>
      <c r="K6856" s="3">
        <v>0</v>
      </c>
      <c r="L6856" s="3">
        <v>0</v>
      </c>
      <c r="M6856" s="3">
        <f t="shared" si="428"/>
        <v>60000</v>
      </c>
      <c r="N6856" s="3">
        <f t="shared" si="430"/>
        <v>15000</v>
      </c>
      <c r="O6856" s="3">
        <f t="shared" si="431"/>
        <v>0</v>
      </c>
      <c r="P6856">
        <v>6.1</v>
      </c>
      <c r="Q6856">
        <v>23</v>
      </c>
      <c r="T6856" t="s">
        <v>5297</v>
      </c>
      <c r="U6856">
        <f>VLOOKUP(T6856,Index!$J$2:$K$1319,2,FALSE)</f>
        <v>464</v>
      </c>
      <c r="V6856" t="s">
        <v>61</v>
      </c>
      <c r="W6856">
        <f t="shared" si="429"/>
        <v>3</v>
      </c>
    </row>
    <row r="6857" spans="1:23">
      <c r="A6857" t="s">
        <v>1881</v>
      </c>
      <c r="B6857" t="s">
        <v>20</v>
      </c>
      <c r="C6857">
        <f>VLOOKUP(B6857,Index!$A$2:$B$18,2,FALSE)</f>
        <v>3</v>
      </c>
      <c r="D6857">
        <v>2009</v>
      </c>
      <c r="E6857" t="s">
        <v>67</v>
      </c>
      <c r="F6857">
        <f>VLOOKUP(E6857,Index!$D$2:$E$13,2,FALSE)</f>
        <v>10</v>
      </c>
      <c r="G6857" t="s">
        <v>144</v>
      </c>
      <c r="H6857">
        <f>VLOOKUP(G6857,Index!$G$2:$H$40,2,FALSE)</f>
        <v>1</v>
      </c>
      <c r="I6857" s="3">
        <v>60000</v>
      </c>
      <c r="J6857" s="3">
        <v>0</v>
      </c>
      <c r="K6857" s="3">
        <v>0</v>
      </c>
      <c r="L6857" s="3">
        <v>0</v>
      </c>
      <c r="M6857" s="3">
        <f t="shared" si="428"/>
        <v>60000</v>
      </c>
      <c r="N6857" s="3">
        <f t="shared" si="430"/>
        <v>15000</v>
      </c>
      <c r="O6857" s="3">
        <f t="shared" si="431"/>
        <v>0</v>
      </c>
      <c r="P6857">
        <v>4.0999999999999996</v>
      </c>
      <c r="Q6857">
        <v>4</v>
      </c>
      <c r="R6857">
        <v>2.4</v>
      </c>
      <c r="S6857">
        <v>5</v>
      </c>
      <c r="T6857" t="s">
        <v>5298</v>
      </c>
      <c r="U6857">
        <f>VLOOKUP(T6857,Index!$J$2:$K$1319,2,FALSE)</f>
        <v>315</v>
      </c>
      <c r="V6857" t="s">
        <v>78</v>
      </c>
      <c r="W6857">
        <f t="shared" si="429"/>
        <v>3</v>
      </c>
    </row>
    <row r="6858" spans="1:23">
      <c r="A6858" t="s">
        <v>4529</v>
      </c>
      <c r="B6858" t="s">
        <v>63</v>
      </c>
      <c r="C6858">
        <f>VLOOKUP(B6858,Index!$A$2:$B$18,2,FALSE)</f>
        <v>1</v>
      </c>
      <c r="D6858">
        <v>2013</v>
      </c>
      <c r="E6858" t="s">
        <v>34</v>
      </c>
      <c r="F6858">
        <f>VLOOKUP(E6858,Index!$D$2:$E$13,2,FALSE)</f>
        <v>1</v>
      </c>
      <c r="G6858" t="s">
        <v>49</v>
      </c>
      <c r="H6858">
        <f>VLOOKUP(G6858,Index!$G$2:$H$40,2,FALSE)</f>
        <v>4</v>
      </c>
      <c r="I6858" s="3">
        <v>30000</v>
      </c>
      <c r="J6858" s="3">
        <v>30000</v>
      </c>
      <c r="K6858" s="3">
        <v>0</v>
      </c>
      <c r="L6858" s="3">
        <v>10000</v>
      </c>
      <c r="M6858" s="3">
        <f t="shared" si="428"/>
        <v>70000</v>
      </c>
      <c r="N6858" s="3">
        <f t="shared" si="430"/>
        <v>17500</v>
      </c>
      <c r="O6858" s="3">
        <f t="shared" si="431"/>
        <v>0</v>
      </c>
      <c r="T6858" t="s">
        <v>1348</v>
      </c>
      <c r="U6858">
        <f>VLOOKUP(T6858,Index!$J$2:$K$1319,2,FALSE)</f>
        <v>153</v>
      </c>
      <c r="V6858" t="s">
        <v>15</v>
      </c>
      <c r="W6858">
        <f t="shared" si="429"/>
        <v>3</v>
      </c>
    </row>
    <row r="6859" spans="1:23">
      <c r="A6859" t="s">
        <v>4316</v>
      </c>
      <c r="B6859" t="s">
        <v>97</v>
      </c>
      <c r="C6859">
        <f>VLOOKUP(B6859,Index!$A$2:$B$18,2,FALSE)</f>
        <v>16</v>
      </c>
      <c r="D6859">
        <v>2002</v>
      </c>
      <c r="E6859" t="s">
        <v>187</v>
      </c>
      <c r="F6859">
        <f>VLOOKUP(E6859,Index!$D$2:$E$13,2,FALSE)</f>
        <v>2</v>
      </c>
      <c r="G6859" t="s">
        <v>94</v>
      </c>
      <c r="H6859">
        <f>VLOOKUP(G6859,Index!$G$2:$H$40,2,FALSE)</f>
        <v>15</v>
      </c>
      <c r="I6859" s="3">
        <v>50000</v>
      </c>
      <c r="J6859" s="3">
        <v>10000</v>
      </c>
      <c r="K6859" s="3">
        <v>0</v>
      </c>
      <c r="L6859" s="3">
        <v>0</v>
      </c>
      <c r="M6859" s="3">
        <f t="shared" si="428"/>
        <v>60000</v>
      </c>
      <c r="N6859" s="3">
        <f t="shared" si="430"/>
        <v>15000</v>
      </c>
      <c r="O6859" s="3">
        <f t="shared" si="431"/>
        <v>0</v>
      </c>
      <c r="P6859">
        <v>7.4</v>
      </c>
      <c r="Q6859">
        <v>16</v>
      </c>
      <c r="T6859" t="s">
        <v>4317</v>
      </c>
      <c r="U6859">
        <f>VLOOKUP(T6859,Index!$J$2:$K$1319,2,FALSE)</f>
        <v>1279</v>
      </c>
      <c r="V6859" t="s">
        <v>61</v>
      </c>
      <c r="W6859">
        <f t="shared" si="429"/>
        <v>3</v>
      </c>
    </row>
    <row r="6860" spans="1:23">
      <c r="A6860" t="s">
        <v>5299</v>
      </c>
      <c r="B6860" t="s">
        <v>20</v>
      </c>
      <c r="C6860">
        <f>VLOOKUP(B6860,Index!$A$2:$B$18,2,FALSE)</f>
        <v>3</v>
      </c>
      <c r="D6860">
        <v>2006</v>
      </c>
      <c r="E6860" t="s">
        <v>48</v>
      </c>
      <c r="F6860">
        <f>VLOOKUP(E6860,Index!$D$2:$E$13,2,FALSE)</f>
        <v>9</v>
      </c>
      <c r="G6860" t="s">
        <v>402</v>
      </c>
      <c r="H6860">
        <f>VLOOKUP(G6860,Index!$G$2:$H$40,2,FALSE)</f>
        <v>13</v>
      </c>
      <c r="I6860" s="3">
        <v>60000</v>
      </c>
      <c r="J6860" s="3">
        <v>0</v>
      </c>
      <c r="K6860" s="3">
        <v>0</v>
      </c>
      <c r="L6860" s="3">
        <v>0</v>
      </c>
      <c r="M6860" s="3">
        <f t="shared" si="428"/>
        <v>60000</v>
      </c>
      <c r="N6860" s="3">
        <f t="shared" si="430"/>
        <v>15000</v>
      </c>
      <c r="O6860" s="3">
        <f t="shared" si="431"/>
        <v>0</v>
      </c>
      <c r="P6860">
        <v>6.6</v>
      </c>
      <c r="Q6860">
        <v>13</v>
      </c>
      <c r="T6860" t="s">
        <v>518</v>
      </c>
      <c r="U6860">
        <f>VLOOKUP(T6860,Index!$J$2:$K$1319,2,FALSE)</f>
        <v>284</v>
      </c>
      <c r="V6860" t="s">
        <v>15</v>
      </c>
      <c r="W6860">
        <f t="shared" si="429"/>
        <v>3</v>
      </c>
    </row>
    <row r="6861" spans="1:23">
      <c r="A6861" t="s">
        <v>5300</v>
      </c>
      <c r="B6861" t="s">
        <v>39</v>
      </c>
      <c r="C6861">
        <f>VLOOKUP(B6861,Index!$A$2:$B$18,2,FALSE)</f>
        <v>8</v>
      </c>
      <c r="D6861">
        <v>2005</v>
      </c>
      <c r="E6861" t="s">
        <v>34</v>
      </c>
      <c r="F6861">
        <f>VLOOKUP(E6861,Index!$D$2:$E$13,2,FALSE)</f>
        <v>1</v>
      </c>
      <c r="G6861" t="s">
        <v>168</v>
      </c>
      <c r="H6861">
        <f>VLOOKUP(G6861,Index!$G$2:$H$40,2,FALSE)</f>
        <v>19</v>
      </c>
      <c r="I6861" s="3">
        <v>30000</v>
      </c>
      <c r="J6861" s="3">
        <v>20000</v>
      </c>
      <c r="K6861" s="3">
        <v>0</v>
      </c>
      <c r="L6861" s="3">
        <v>10000</v>
      </c>
      <c r="M6861" s="3">
        <f t="shared" si="428"/>
        <v>60000</v>
      </c>
      <c r="N6861" s="3">
        <f t="shared" si="430"/>
        <v>15000</v>
      </c>
      <c r="O6861" s="3">
        <f t="shared" si="431"/>
        <v>0</v>
      </c>
      <c r="P6861">
        <v>5.0999999999999996</v>
      </c>
      <c r="Q6861">
        <v>38</v>
      </c>
      <c r="R6861">
        <v>6.7</v>
      </c>
      <c r="S6861">
        <v>11</v>
      </c>
      <c r="T6861" t="s">
        <v>311</v>
      </c>
      <c r="U6861">
        <f>VLOOKUP(T6861,Index!$J$2:$K$1319,2,FALSE)</f>
        <v>631</v>
      </c>
      <c r="V6861" t="s">
        <v>37</v>
      </c>
      <c r="W6861">
        <f t="shared" si="429"/>
        <v>3</v>
      </c>
    </row>
    <row r="6862" spans="1:23">
      <c r="A6862" t="s">
        <v>3746</v>
      </c>
      <c r="B6862" t="s">
        <v>20</v>
      </c>
      <c r="C6862">
        <f>VLOOKUP(B6862,Index!$A$2:$B$18,2,FALSE)</f>
        <v>3</v>
      </c>
      <c r="D6862">
        <v>2011</v>
      </c>
      <c r="E6862" t="s">
        <v>23</v>
      </c>
      <c r="F6862">
        <f>VLOOKUP(E6862,Index!$D$2:$E$13,2,FALSE)</f>
        <v>4</v>
      </c>
      <c r="G6862" t="s">
        <v>429</v>
      </c>
      <c r="H6862">
        <f>VLOOKUP(G6862,Index!$G$2:$H$40,2,FALSE)</f>
        <v>34</v>
      </c>
      <c r="I6862" s="3">
        <v>60000</v>
      </c>
      <c r="J6862" s="3">
        <v>0</v>
      </c>
      <c r="K6862" s="3">
        <v>0</v>
      </c>
      <c r="L6862" s="3">
        <v>0</v>
      </c>
      <c r="M6862" s="3">
        <f t="shared" si="428"/>
        <v>60000</v>
      </c>
      <c r="N6862" s="3">
        <f t="shared" si="430"/>
        <v>15000</v>
      </c>
      <c r="O6862" s="3">
        <f t="shared" si="431"/>
        <v>0</v>
      </c>
      <c r="T6862" t="s">
        <v>4809</v>
      </c>
      <c r="U6862">
        <f>VLOOKUP(T6862,Index!$J$2:$K$1319,2,FALSE)</f>
        <v>607</v>
      </c>
      <c r="V6862" t="s">
        <v>61</v>
      </c>
      <c r="W6862">
        <f t="shared" si="429"/>
        <v>3</v>
      </c>
    </row>
    <row r="6863" spans="1:23">
      <c r="A6863" t="s">
        <v>2589</v>
      </c>
      <c r="B6863" t="s">
        <v>97</v>
      </c>
      <c r="C6863">
        <f>VLOOKUP(B6863,Index!$A$2:$B$18,2,FALSE)</f>
        <v>16</v>
      </c>
      <c r="D6863">
        <v>2003</v>
      </c>
      <c r="E6863" t="s">
        <v>34</v>
      </c>
      <c r="F6863">
        <f>VLOOKUP(E6863,Index!$D$2:$E$13,2,FALSE)</f>
        <v>1</v>
      </c>
      <c r="G6863" t="s">
        <v>94</v>
      </c>
      <c r="H6863">
        <f>VLOOKUP(G6863,Index!$G$2:$H$40,2,FALSE)</f>
        <v>15</v>
      </c>
      <c r="I6863" s="3">
        <v>50000</v>
      </c>
      <c r="J6863" s="3">
        <v>10000</v>
      </c>
      <c r="K6863" s="3">
        <v>0</v>
      </c>
      <c r="L6863" s="3">
        <v>0</v>
      </c>
      <c r="M6863" s="3">
        <f t="shared" si="428"/>
        <v>60000</v>
      </c>
      <c r="N6863" s="3">
        <f t="shared" si="430"/>
        <v>15000</v>
      </c>
      <c r="O6863" s="3">
        <f t="shared" si="431"/>
        <v>0</v>
      </c>
      <c r="P6863">
        <v>4.9000000000000004</v>
      </c>
      <c r="Q6863">
        <v>5</v>
      </c>
      <c r="R6863">
        <v>1.5</v>
      </c>
      <c r="S6863">
        <v>4</v>
      </c>
      <c r="T6863" t="s">
        <v>323</v>
      </c>
      <c r="U6863">
        <f>VLOOKUP(T6863,Index!$J$2:$K$1319,2,FALSE)</f>
        <v>70</v>
      </c>
      <c r="V6863" t="s">
        <v>15</v>
      </c>
      <c r="W6863">
        <f t="shared" si="429"/>
        <v>3</v>
      </c>
    </row>
    <row r="6864" spans="1:23">
      <c r="A6864" t="s">
        <v>2805</v>
      </c>
      <c r="B6864" t="s">
        <v>107</v>
      </c>
      <c r="C6864">
        <f>VLOOKUP(B6864,Index!$A$2:$B$18,2,FALSE)</f>
        <v>6</v>
      </c>
      <c r="D6864">
        <v>2013</v>
      </c>
      <c r="E6864" t="s">
        <v>17</v>
      </c>
      <c r="F6864">
        <f>VLOOKUP(E6864,Index!$D$2:$E$13,2,FALSE)</f>
        <v>7</v>
      </c>
      <c r="G6864" t="s">
        <v>1028</v>
      </c>
      <c r="H6864">
        <f>VLOOKUP(G6864,Index!$G$2:$H$40,2,FALSE)</f>
        <v>9</v>
      </c>
      <c r="I6864" s="3">
        <v>0</v>
      </c>
      <c r="J6864" s="3">
        <v>60000</v>
      </c>
      <c r="K6864" s="3">
        <v>0</v>
      </c>
      <c r="L6864" s="3">
        <v>10000</v>
      </c>
      <c r="M6864" s="3">
        <f t="shared" si="428"/>
        <v>70000</v>
      </c>
      <c r="N6864" s="3">
        <f t="shared" si="430"/>
        <v>17500</v>
      </c>
      <c r="O6864" s="3">
        <f t="shared" si="431"/>
        <v>0</v>
      </c>
      <c r="P6864">
        <v>8</v>
      </c>
      <c r="Q6864">
        <v>17</v>
      </c>
      <c r="R6864">
        <v>5.7</v>
      </c>
      <c r="S6864">
        <v>571</v>
      </c>
      <c r="T6864" t="s">
        <v>1028</v>
      </c>
      <c r="U6864">
        <f>VLOOKUP(T6864,Index!$J$2:$K$1319,2,FALSE)</f>
        <v>235</v>
      </c>
      <c r="V6864" t="s">
        <v>15</v>
      </c>
      <c r="W6864">
        <f t="shared" si="429"/>
        <v>1</v>
      </c>
    </row>
    <row r="6865" spans="1:23">
      <c r="A6865" t="s">
        <v>5301</v>
      </c>
      <c r="B6865" t="s">
        <v>926</v>
      </c>
      <c r="C6865">
        <f>VLOOKUP(B6865,Index!$A$2:$B$18,2,FALSE)</f>
        <v>12</v>
      </c>
      <c r="D6865">
        <v>2013</v>
      </c>
      <c r="E6865" t="s">
        <v>90</v>
      </c>
      <c r="F6865">
        <f>VLOOKUP(E6865,Index!$D$2:$E$13,2,FALSE)</f>
        <v>8</v>
      </c>
      <c r="G6865" t="s">
        <v>1807</v>
      </c>
      <c r="H6865">
        <f>VLOOKUP(G6865,Index!$G$2:$H$40,2,FALSE)</f>
        <v>27</v>
      </c>
      <c r="I6865" s="3">
        <v>10000</v>
      </c>
      <c r="J6865" s="3">
        <v>10000</v>
      </c>
      <c r="K6865" s="3">
        <v>40000</v>
      </c>
      <c r="L6865" s="3">
        <v>10000</v>
      </c>
      <c r="M6865" s="3">
        <f t="shared" si="428"/>
        <v>70000</v>
      </c>
      <c r="N6865" s="3">
        <f t="shared" si="430"/>
        <v>17500</v>
      </c>
      <c r="O6865" s="3">
        <f t="shared" si="431"/>
        <v>0</v>
      </c>
      <c r="P6865">
        <v>5.5</v>
      </c>
      <c r="Q6865">
        <v>31</v>
      </c>
      <c r="R6865">
        <v>6.7</v>
      </c>
      <c r="S6865">
        <v>37</v>
      </c>
      <c r="T6865" t="s">
        <v>3085</v>
      </c>
      <c r="U6865">
        <f>VLOOKUP(T6865,Index!$J$2:$K$1319,2,FALSE)</f>
        <v>560</v>
      </c>
      <c r="V6865" t="s">
        <v>37</v>
      </c>
      <c r="W6865">
        <f t="shared" si="429"/>
        <v>3</v>
      </c>
    </row>
    <row r="6866" spans="1:23">
      <c r="A6866" t="s">
        <v>5302</v>
      </c>
      <c r="B6866" t="s">
        <v>112</v>
      </c>
      <c r="C6866">
        <f>VLOOKUP(B6866,Index!$A$2:$B$18,2,FALSE)</f>
        <v>11</v>
      </c>
      <c r="D6866">
        <v>2006</v>
      </c>
      <c r="E6866" t="s">
        <v>48</v>
      </c>
      <c r="F6866">
        <f>VLOOKUP(E6866,Index!$D$2:$E$13,2,FALSE)</f>
        <v>9</v>
      </c>
      <c r="G6866" t="s">
        <v>49</v>
      </c>
      <c r="H6866">
        <f>VLOOKUP(G6866,Index!$G$2:$H$40,2,FALSE)</f>
        <v>4</v>
      </c>
      <c r="I6866" s="3">
        <v>60000</v>
      </c>
      <c r="J6866" s="3">
        <v>0</v>
      </c>
      <c r="K6866" s="3">
        <v>0</v>
      </c>
      <c r="L6866" s="3">
        <v>0</v>
      </c>
      <c r="M6866" s="3">
        <f t="shared" si="428"/>
        <v>60000</v>
      </c>
      <c r="N6866" s="3">
        <f t="shared" si="430"/>
        <v>15000</v>
      </c>
      <c r="O6866" s="3">
        <f t="shared" si="431"/>
        <v>0</v>
      </c>
      <c r="P6866">
        <v>6.3</v>
      </c>
      <c r="Q6866">
        <v>36</v>
      </c>
      <c r="R6866">
        <v>7</v>
      </c>
      <c r="S6866">
        <v>12</v>
      </c>
      <c r="T6866" t="s">
        <v>838</v>
      </c>
      <c r="U6866">
        <f>VLOOKUP(T6866,Index!$J$2:$K$1319,2,FALSE)</f>
        <v>932</v>
      </c>
      <c r="V6866" t="s">
        <v>37</v>
      </c>
      <c r="W6866">
        <f t="shared" si="429"/>
        <v>3</v>
      </c>
    </row>
    <row r="6867" spans="1:23">
      <c r="A6867" t="s">
        <v>5135</v>
      </c>
      <c r="B6867" t="s">
        <v>926</v>
      </c>
      <c r="C6867">
        <f>VLOOKUP(B6867,Index!$A$2:$B$18,2,FALSE)</f>
        <v>12</v>
      </c>
      <c r="D6867">
        <v>2014</v>
      </c>
      <c r="E6867" t="s">
        <v>34</v>
      </c>
      <c r="F6867">
        <f>VLOOKUP(E6867,Index!$D$2:$E$13,2,FALSE)</f>
        <v>1</v>
      </c>
      <c r="G6867" t="s">
        <v>657</v>
      </c>
      <c r="H6867">
        <f>VLOOKUP(G6867,Index!$G$2:$H$40,2,FALSE)</f>
        <v>33</v>
      </c>
      <c r="I6867" s="3">
        <v>0</v>
      </c>
      <c r="J6867" s="3">
        <v>0</v>
      </c>
      <c r="K6867" s="3">
        <v>60000</v>
      </c>
      <c r="L6867" s="3">
        <v>0</v>
      </c>
      <c r="M6867" s="3">
        <f t="shared" si="428"/>
        <v>60000</v>
      </c>
      <c r="N6867" s="3">
        <f t="shared" si="430"/>
        <v>15000</v>
      </c>
      <c r="O6867" s="3">
        <f t="shared" si="431"/>
        <v>0</v>
      </c>
      <c r="P6867">
        <v>7</v>
      </c>
      <c r="Q6867">
        <v>9</v>
      </c>
      <c r="R6867">
        <v>7.9</v>
      </c>
      <c r="S6867">
        <v>14</v>
      </c>
      <c r="T6867" t="s">
        <v>658</v>
      </c>
      <c r="U6867">
        <f>VLOOKUP(T6867,Index!$J$2:$K$1319,2,FALSE)</f>
        <v>833</v>
      </c>
      <c r="V6867" t="s">
        <v>61</v>
      </c>
      <c r="W6867">
        <f t="shared" si="429"/>
        <v>3</v>
      </c>
    </row>
    <row r="6868" spans="1:23">
      <c r="A6868" t="s">
        <v>4274</v>
      </c>
      <c r="B6868" t="s">
        <v>132</v>
      </c>
      <c r="C6868">
        <f>VLOOKUP(B6868,Index!$A$2:$B$18,2,FALSE)</f>
        <v>5</v>
      </c>
      <c r="D6868">
        <v>2002</v>
      </c>
      <c r="E6868" t="s">
        <v>13</v>
      </c>
      <c r="F6868">
        <f>VLOOKUP(E6868,Index!$D$2:$E$13,2,FALSE)</f>
        <v>11</v>
      </c>
      <c r="G6868" t="s">
        <v>550</v>
      </c>
      <c r="H6868">
        <f>VLOOKUP(G6868,Index!$G$2:$H$40,2,FALSE)</f>
        <v>3</v>
      </c>
      <c r="I6868" s="3">
        <v>50000</v>
      </c>
      <c r="J6868" s="3">
        <v>10000</v>
      </c>
      <c r="K6868" s="3">
        <v>0</v>
      </c>
      <c r="L6868" s="3">
        <v>0</v>
      </c>
      <c r="M6868" s="3">
        <f t="shared" si="428"/>
        <v>60000</v>
      </c>
      <c r="N6868" s="3">
        <f t="shared" si="430"/>
        <v>15000</v>
      </c>
      <c r="O6868" s="3">
        <f t="shared" si="431"/>
        <v>0</v>
      </c>
      <c r="P6868">
        <v>6</v>
      </c>
      <c r="Q6868">
        <v>15</v>
      </c>
      <c r="R6868">
        <v>5</v>
      </c>
      <c r="S6868">
        <v>7</v>
      </c>
      <c r="T6868" t="s">
        <v>1041</v>
      </c>
      <c r="U6868">
        <f>VLOOKUP(T6868,Index!$J$2:$K$1319,2,FALSE)</f>
        <v>1295</v>
      </c>
      <c r="V6868" t="s">
        <v>37</v>
      </c>
      <c r="W6868">
        <f t="shared" si="429"/>
        <v>3</v>
      </c>
    </row>
    <row r="6869" spans="1:23">
      <c r="A6869" t="s">
        <v>5303</v>
      </c>
      <c r="B6869" t="s">
        <v>156</v>
      </c>
      <c r="C6869">
        <f>VLOOKUP(B6869,Index!$A$2:$B$18,2,FALSE)</f>
        <v>4</v>
      </c>
      <c r="D6869">
        <v>2003</v>
      </c>
      <c r="E6869" t="s">
        <v>34</v>
      </c>
      <c r="F6869">
        <f>VLOOKUP(E6869,Index!$D$2:$E$13,2,FALSE)</f>
        <v>1</v>
      </c>
      <c r="G6869" t="s">
        <v>192</v>
      </c>
      <c r="H6869">
        <f>VLOOKUP(G6869,Index!$G$2:$H$40,2,FALSE)</f>
        <v>8</v>
      </c>
      <c r="I6869" s="3">
        <v>50000</v>
      </c>
      <c r="J6869" s="3">
        <v>20000</v>
      </c>
      <c r="K6869" s="3">
        <v>0</v>
      </c>
      <c r="L6869" s="3">
        <v>0</v>
      </c>
      <c r="M6869" s="3">
        <f t="shared" si="428"/>
        <v>70000</v>
      </c>
      <c r="N6869" s="3">
        <f t="shared" si="430"/>
        <v>17500</v>
      </c>
      <c r="O6869" s="3">
        <f t="shared" si="431"/>
        <v>0</v>
      </c>
      <c r="P6869">
        <v>6.3</v>
      </c>
      <c r="Q6869">
        <v>8</v>
      </c>
      <c r="T6869" t="s">
        <v>5304</v>
      </c>
      <c r="U6869">
        <f>VLOOKUP(T6869,Index!$J$2:$K$1319,2,FALSE)</f>
        <v>634</v>
      </c>
      <c r="V6869" t="s">
        <v>15</v>
      </c>
      <c r="W6869">
        <f t="shared" si="429"/>
        <v>3</v>
      </c>
    </row>
    <row r="6870" spans="1:23">
      <c r="A6870" t="s">
        <v>2772</v>
      </c>
      <c r="B6870" t="s">
        <v>130</v>
      </c>
      <c r="C6870">
        <f>VLOOKUP(B6870,Index!$A$2:$B$18,2,FALSE)</f>
        <v>14</v>
      </c>
      <c r="D6870">
        <v>2014</v>
      </c>
      <c r="E6870" t="s">
        <v>34</v>
      </c>
      <c r="F6870">
        <f>VLOOKUP(E6870,Index!$D$2:$E$13,2,FALSE)</f>
        <v>1</v>
      </c>
      <c r="G6870" t="s">
        <v>264</v>
      </c>
      <c r="H6870">
        <f>VLOOKUP(G6870,Index!$G$2:$H$40,2,FALSE)</f>
        <v>25</v>
      </c>
      <c r="I6870" s="3">
        <v>0</v>
      </c>
      <c r="J6870" s="3">
        <v>40000</v>
      </c>
      <c r="K6870" s="3">
        <v>20000</v>
      </c>
      <c r="L6870" s="3">
        <v>0</v>
      </c>
      <c r="M6870" s="3">
        <f t="shared" si="428"/>
        <v>60000</v>
      </c>
      <c r="N6870" s="3">
        <f t="shared" si="430"/>
        <v>15000</v>
      </c>
      <c r="O6870" s="3">
        <f t="shared" si="431"/>
        <v>0</v>
      </c>
      <c r="P6870">
        <v>6.6</v>
      </c>
      <c r="Q6870">
        <v>11</v>
      </c>
      <c r="R6870">
        <v>7.8</v>
      </c>
      <c r="S6870">
        <v>43</v>
      </c>
      <c r="T6870" t="s">
        <v>2773</v>
      </c>
      <c r="U6870">
        <f>VLOOKUP(T6870,Index!$J$2:$K$1319,2,FALSE)</f>
        <v>465</v>
      </c>
      <c r="V6870" t="s">
        <v>61</v>
      </c>
      <c r="W6870">
        <f t="shared" si="429"/>
        <v>3</v>
      </c>
    </row>
    <row r="6871" spans="1:23">
      <c r="A6871" t="s">
        <v>2909</v>
      </c>
      <c r="B6871" t="s">
        <v>97</v>
      </c>
      <c r="C6871">
        <f>VLOOKUP(B6871,Index!$A$2:$B$18,2,FALSE)</f>
        <v>16</v>
      </c>
      <c r="D6871">
        <v>2002</v>
      </c>
      <c r="E6871" t="s">
        <v>13</v>
      </c>
      <c r="F6871">
        <f>VLOOKUP(E6871,Index!$D$2:$E$13,2,FALSE)</f>
        <v>11</v>
      </c>
      <c r="G6871" t="s">
        <v>550</v>
      </c>
      <c r="H6871">
        <f>VLOOKUP(G6871,Index!$G$2:$H$40,2,FALSE)</f>
        <v>3</v>
      </c>
      <c r="I6871" s="3">
        <v>50000</v>
      </c>
      <c r="J6871" s="3">
        <v>10000</v>
      </c>
      <c r="K6871" s="3">
        <v>0</v>
      </c>
      <c r="L6871" s="3">
        <v>0</v>
      </c>
      <c r="M6871" s="3">
        <f t="shared" si="428"/>
        <v>60000</v>
      </c>
      <c r="N6871" s="3">
        <f t="shared" si="430"/>
        <v>15000</v>
      </c>
      <c r="O6871" s="3">
        <f t="shared" si="431"/>
        <v>0</v>
      </c>
      <c r="P6871">
        <v>8.5</v>
      </c>
      <c r="Q6871">
        <v>20</v>
      </c>
      <c r="R6871">
        <v>7.7</v>
      </c>
      <c r="S6871">
        <v>7</v>
      </c>
      <c r="T6871" t="s">
        <v>1041</v>
      </c>
      <c r="U6871">
        <f>VLOOKUP(T6871,Index!$J$2:$K$1319,2,FALSE)</f>
        <v>1295</v>
      </c>
      <c r="V6871" t="s">
        <v>61</v>
      </c>
      <c r="W6871">
        <f t="shared" si="429"/>
        <v>3</v>
      </c>
    </row>
    <row r="6872" spans="1:23">
      <c r="A6872" t="s">
        <v>5305</v>
      </c>
      <c r="B6872" t="s">
        <v>20</v>
      </c>
      <c r="C6872">
        <f>VLOOKUP(B6872,Index!$A$2:$B$18,2,FALSE)</f>
        <v>3</v>
      </c>
      <c r="D6872">
        <v>2008</v>
      </c>
      <c r="E6872" t="s">
        <v>23</v>
      </c>
      <c r="F6872">
        <f>VLOOKUP(E6872,Index!$D$2:$E$13,2,FALSE)</f>
        <v>4</v>
      </c>
      <c r="G6872" t="s">
        <v>144</v>
      </c>
      <c r="H6872">
        <f>VLOOKUP(G6872,Index!$G$2:$H$40,2,FALSE)</f>
        <v>1</v>
      </c>
      <c r="I6872" s="3">
        <v>60000</v>
      </c>
      <c r="J6872" s="3">
        <v>0</v>
      </c>
      <c r="K6872" s="3">
        <v>0</v>
      </c>
      <c r="L6872" s="3">
        <v>0</v>
      </c>
      <c r="M6872" s="3">
        <f t="shared" si="428"/>
        <v>60000</v>
      </c>
      <c r="N6872" s="3">
        <f t="shared" si="430"/>
        <v>15000</v>
      </c>
      <c r="O6872" s="3">
        <f t="shared" si="431"/>
        <v>0</v>
      </c>
      <c r="T6872" t="s">
        <v>2943</v>
      </c>
      <c r="U6872">
        <f>VLOOKUP(T6872,Index!$J$2:$K$1319,2,FALSE)</f>
        <v>1084</v>
      </c>
      <c r="V6872" t="s">
        <v>15</v>
      </c>
      <c r="W6872">
        <f t="shared" si="429"/>
        <v>3</v>
      </c>
    </row>
    <row r="6873" spans="1:23">
      <c r="A6873" t="s">
        <v>5306</v>
      </c>
      <c r="B6873" t="s">
        <v>39</v>
      </c>
      <c r="C6873">
        <f>VLOOKUP(B6873,Index!$A$2:$B$18,2,FALSE)</f>
        <v>8</v>
      </c>
      <c r="D6873">
        <v>2003</v>
      </c>
      <c r="E6873" t="s">
        <v>17</v>
      </c>
      <c r="F6873">
        <f>VLOOKUP(E6873,Index!$D$2:$E$13,2,FALSE)</f>
        <v>7</v>
      </c>
      <c r="G6873" t="s">
        <v>550</v>
      </c>
      <c r="H6873">
        <f>VLOOKUP(G6873,Index!$G$2:$H$40,2,FALSE)</f>
        <v>3</v>
      </c>
      <c r="I6873" s="3">
        <v>30000</v>
      </c>
      <c r="J6873" s="3">
        <v>20000</v>
      </c>
      <c r="K6873" s="3">
        <v>0</v>
      </c>
      <c r="L6873" s="3">
        <v>10000</v>
      </c>
      <c r="M6873" s="3">
        <f t="shared" si="428"/>
        <v>60000</v>
      </c>
      <c r="N6873" s="3">
        <f t="shared" si="430"/>
        <v>15000</v>
      </c>
      <c r="O6873" s="3">
        <f t="shared" si="431"/>
        <v>0</v>
      </c>
      <c r="P6873">
        <v>6.8</v>
      </c>
      <c r="Q6873">
        <v>23</v>
      </c>
      <c r="R6873">
        <v>8.6</v>
      </c>
      <c r="S6873">
        <v>8</v>
      </c>
      <c r="T6873" t="s">
        <v>551</v>
      </c>
      <c r="U6873">
        <f>VLOOKUP(T6873,Index!$J$2:$K$1319,2,FALSE)</f>
        <v>32</v>
      </c>
      <c r="V6873" t="s">
        <v>61</v>
      </c>
      <c r="W6873">
        <f t="shared" si="429"/>
        <v>3</v>
      </c>
    </row>
    <row r="6874" spans="1:23">
      <c r="A6874" t="s">
        <v>5307</v>
      </c>
      <c r="B6874" t="s">
        <v>12</v>
      </c>
      <c r="C6874">
        <f>VLOOKUP(B6874,Index!$A$2:$B$18,2,FALSE)</f>
        <v>13</v>
      </c>
      <c r="D6874">
        <v>2009</v>
      </c>
      <c r="E6874" t="s">
        <v>59</v>
      </c>
      <c r="F6874">
        <f>VLOOKUP(E6874,Index!$D$2:$E$13,2,FALSE)</f>
        <v>3</v>
      </c>
      <c r="G6874" t="s">
        <v>1170</v>
      </c>
      <c r="H6874">
        <f>VLOOKUP(G6874,Index!$G$2:$H$40,2,FALSE)</f>
        <v>11</v>
      </c>
      <c r="I6874" s="3">
        <v>60000</v>
      </c>
      <c r="J6874" s="3">
        <v>0</v>
      </c>
      <c r="K6874" s="3">
        <v>0</v>
      </c>
      <c r="L6874" s="3">
        <v>0</v>
      </c>
      <c r="M6874" s="3">
        <f t="shared" si="428"/>
        <v>60000</v>
      </c>
      <c r="N6874" s="3">
        <f t="shared" si="430"/>
        <v>15000</v>
      </c>
      <c r="O6874" s="3">
        <f t="shared" si="431"/>
        <v>0</v>
      </c>
      <c r="T6874" t="s">
        <v>2266</v>
      </c>
      <c r="U6874">
        <f>VLOOKUP(T6874,Index!$J$2:$K$1319,2,FALSE)</f>
        <v>373</v>
      </c>
      <c r="V6874" t="s">
        <v>61</v>
      </c>
      <c r="W6874">
        <f t="shared" si="429"/>
        <v>3</v>
      </c>
    </row>
    <row r="6875" spans="1:23">
      <c r="A6875" t="s">
        <v>5308</v>
      </c>
      <c r="B6875" t="s">
        <v>63</v>
      </c>
      <c r="C6875">
        <f>VLOOKUP(B6875,Index!$A$2:$B$18,2,FALSE)</f>
        <v>1</v>
      </c>
      <c r="D6875">
        <v>2015</v>
      </c>
      <c r="E6875" t="s">
        <v>43</v>
      </c>
      <c r="F6875">
        <f>VLOOKUP(E6875,Index!$D$2:$E$13,2,FALSE)</f>
        <v>6</v>
      </c>
      <c r="G6875" t="s">
        <v>14</v>
      </c>
      <c r="H6875">
        <f>VLOOKUP(G6875,Index!$G$2:$H$40,2,FALSE)</f>
        <v>26</v>
      </c>
      <c r="I6875" s="3">
        <v>0</v>
      </c>
      <c r="J6875" s="3">
        <v>0</v>
      </c>
      <c r="K6875" s="3">
        <v>60000</v>
      </c>
      <c r="L6875" s="3">
        <v>0</v>
      </c>
      <c r="M6875" s="3">
        <f t="shared" si="428"/>
        <v>60000</v>
      </c>
      <c r="N6875" s="3">
        <f t="shared" si="430"/>
        <v>15000</v>
      </c>
      <c r="O6875" s="3">
        <f t="shared" si="431"/>
        <v>0</v>
      </c>
      <c r="P6875">
        <v>7</v>
      </c>
      <c r="Q6875">
        <v>15</v>
      </c>
      <c r="R6875">
        <v>7.5</v>
      </c>
      <c r="S6875">
        <v>48</v>
      </c>
      <c r="T6875" t="s">
        <v>1202</v>
      </c>
      <c r="U6875">
        <f>VLOOKUP(T6875,Index!$J$2:$K$1319,2,FALSE)</f>
        <v>815</v>
      </c>
      <c r="V6875" t="s">
        <v>15</v>
      </c>
      <c r="W6875">
        <f t="shared" si="429"/>
        <v>3</v>
      </c>
    </row>
    <row r="6876" spans="1:23">
      <c r="A6876" t="s">
        <v>5309</v>
      </c>
      <c r="B6876" t="s">
        <v>12</v>
      </c>
      <c r="C6876">
        <f>VLOOKUP(B6876,Index!$A$2:$B$18,2,FALSE)</f>
        <v>13</v>
      </c>
      <c r="D6876">
        <v>2010</v>
      </c>
      <c r="E6876" t="s">
        <v>59</v>
      </c>
      <c r="F6876">
        <f>VLOOKUP(E6876,Index!$D$2:$E$13,2,FALSE)</f>
        <v>3</v>
      </c>
      <c r="G6876" t="s">
        <v>407</v>
      </c>
      <c r="H6876">
        <f>VLOOKUP(G6876,Index!$G$2:$H$40,2,FALSE)</f>
        <v>29</v>
      </c>
      <c r="I6876" s="3">
        <v>40000</v>
      </c>
      <c r="J6876" s="3">
        <v>20000</v>
      </c>
      <c r="K6876" s="3">
        <v>0</v>
      </c>
      <c r="L6876" s="3">
        <v>10000</v>
      </c>
      <c r="M6876" s="3">
        <f t="shared" si="428"/>
        <v>70000</v>
      </c>
      <c r="N6876" s="3">
        <f t="shared" si="430"/>
        <v>17500</v>
      </c>
      <c r="O6876" s="3">
        <f t="shared" si="431"/>
        <v>0</v>
      </c>
      <c r="P6876">
        <v>4.5</v>
      </c>
      <c r="Q6876">
        <v>38</v>
      </c>
      <c r="R6876">
        <v>6.9</v>
      </c>
      <c r="S6876">
        <v>11</v>
      </c>
      <c r="T6876" t="s">
        <v>1171</v>
      </c>
      <c r="U6876">
        <f>VLOOKUP(T6876,Index!$J$2:$K$1319,2,FALSE)</f>
        <v>526</v>
      </c>
      <c r="V6876" t="s">
        <v>61</v>
      </c>
      <c r="W6876">
        <f t="shared" si="429"/>
        <v>3</v>
      </c>
    </row>
    <row r="6877" spans="1:23">
      <c r="A6877" t="s">
        <v>4712</v>
      </c>
      <c r="B6877" t="s">
        <v>20</v>
      </c>
      <c r="C6877">
        <f>VLOOKUP(B6877,Index!$A$2:$B$18,2,FALSE)</f>
        <v>3</v>
      </c>
      <c r="D6877">
        <v>2005</v>
      </c>
      <c r="E6877" t="s">
        <v>21</v>
      </c>
      <c r="F6877">
        <f>VLOOKUP(E6877,Index!$D$2:$E$13,2,FALSE)</f>
        <v>5</v>
      </c>
      <c r="G6877" t="s">
        <v>168</v>
      </c>
      <c r="H6877">
        <f>VLOOKUP(G6877,Index!$G$2:$H$40,2,FALSE)</f>
        <v>19</v>
      </c>
      <c r="I6877" s="3">
        <v>60000</v>
      </c>
      <c r="J6877" s="3">
        <v>0</v>
      </c>
      <c r="K6877" s="3">
        <v>0</v>
      </c>
      <c r="L6877" s="3">
        <v>0</v>
      </c>
      <c r="M6877" s="3">
        <f t="shared" si="428"/>
        <v>60000</v>
      </c>
      <c r="N6877" s="3">
        <f t="shared" si="430"/>
        <v>15000</v>
      </c>
      <c r="O6877" s="3">
        <f t="shared" si="431"/>
        <v>0</v>
      </c>
      <c r="P6877">
        <v>6.9</v>
      </c>
      <c r="Q6877">
        <v>10</v>
      </c>
      <c r="T6877" t="s">
        <v>1240</v>
      </c>
      <c r="U6877">
        <f>VLOOKUP(T6877,Index!$J$2:$K$1319,2,FALSE)</f>
        <v>647</v>
      </c>
      <c r="V6877" t="s">
        <v>15</v>
      </c>
      <c r="W6877">
        <f t="shared" si="429"/>
        <v>3</v>
      </c>
    </row>
    <row r="6878" spans="1:23">
      <c r="A6878" t="s">
        <v>5310</v>
      </c>
      <c r="B6878" t="s">
        <v>12</v>
      </c>
      <c r="C6878">
        <f>VLOOKUP(B6878,Index!$A$2:$B$18,2,FALSE)</f>
        <v>13</v>
      </c>
      <c r="D6878">
        <v>2006</v>
      </c>
      <c r="E6878" t="s">
        <v>34</v>
      </c>
      <c r="F6878">
        <f>VLOOKUP(E6878,Index!$D$2:$E$13,2,FALSE)</f>
        <v>1</v>
      </c>
      <c r="G6878" t="s">
        <v>267</v>
      </c>
      <c r="H6878">
        <f>VLOOKUP(G6878,Index!$G$2:$H$40,2,FALSE)</f>
        <v>14</v>
      </c>
      <c r="I6878" s="3">
        <v>40000</v>
      </c>
      <c r="J6878" s="3">
        <v>10000</v>
      </c>
      <c r="K6878" s="3">
        <v>10000</v>
      </c>
      <c r="L6878" s="3">
        <v>0</v>
      </c>
      <c r="M6878" s="3">
        <f t="shared" si="428"/>
        <v>60000</v>
      </c>
      <c r="N6878" s="3">
        <f t="shared" si="430"/>
        <v>15000</v>
      </c>
      <c r="O6878" s="3">
        <f t="shared" si="431"/>
        <v>0</v>
      </c>
      <c r="P6878">
        <v>3.7</v>
      </c>
      <c r="Q6878">
        <v>13</v>
      </c>
      <c r="R6878">
        <v>5</v>
      </c>
      <c r="S6878">
        <v>25</v>
      </c>
      <c r="T6878" t="s">
        <v>861</v>
      </c>
      <c r="U6878">
        <f>VLOOKUP(T6878,Index!$J$2:$K$1319,2,FALSE)</f>
        <v>1068</v>
      </c>
      <c r="V6878" t="s">
        <v>37</v>
      </c>
      <c r="W6878">
        <f t="shared" si="429"/>
        <v>3</v>
      </c>
    </row>
    <row r="6879" spans="1:23">
      <c r="A6879" t="s">
        <v>5311</v>
      </c>
      <c r="B6879" t="s">
        <v>20</v>
      </c>
      <c r="C6879">
        <f>VLOOKUP(B6879,Index!$A$2:$B$18,2,FALSE)</f>
        <v>3</v>
      </c>
      <c r="D6879">
        <v>2008</v>
      </c>
      <c r="E6879" t="s">
        <v>67</v>
      </c>
      <c r="F6879">
        <f>VLOOKUP(E6879,Index!$D$2:$E$13,2,FALSE)</f>
        <v>10</v>
      </c>
      <c r="G6879" t="s">
        <v>173</v>
      </c>
      <c r="H6879">
        <f>VLOOKUP(G6879,Index!$G$2:$H$40,2,FALSE)</f>
        <v>31</v>
      </c>
      <c r="I6879" s="3">
        <v>60000</v>
      </c>
      <c r="J6879" s="3">
        <v>0</v>
      </c>
      <c r="K6879" s="3">
        <v>0</v>
      </c>
      <c r="L6879" s="3">
        <v>0</v>
      </c>
      <c r="M6879" s="3">
        <f t="shared" si="428"/>
        <v>60000</v>
      </c>
      <c r="N6879" s="3">
        <f t="shared" si="430"/>
        <v>15000</v>
      </c>
      <c r="O6879" s="3">
        <f t="shared" si="431"/>
        <v>0</v>
      </c>
      <c r="P6879">
        <v>6</v>
      </c>
      <c r="Q6879">
        <v>10</v>
      </c>
      <c r="T6879" t="s">
        <v>183</v>
      </c>
      <c r="U6879">
        <f>VLOOKUP(T6879,Index!$J$2:$K$1319,2,FALSE)</f>
        <v>1116</v>
      </c>
      <c r="V6879" t="s">
        <v>15</v>
      </c>
      <c r="W6879">
        <f t="shared" si="429"/>
        <v>3</v>
      </c>
    </row>
    <row r="6880" spans="1:23">
      <c r="A6880" t="s">
        <v>1864</v>
      </c>
      <c r="B6880" t="s">
        <v>20</v>
      </c>
      <c r="C6880">
        <f>VLOOKUP(B6880,Index!$A$2:$B$18,2,FALSE)</f>
        <v>3</v>
      </c>
      <c r="D6880">
        <v>2010</v>
      </c>
      <c r="E6880" t="s">
        <v>48</v>
      </c>
      <c r="F6880">
        <f>VLOOKUP(E6880,Index!$D$2:$E$13,2,FALSE)</f>
        <v>9</v>
      </c>
      <c r="G6880" t="s">
        <v>49</v>
      </c>
      <c r="H6880">
        <f>VLOOKUP(G6880,Index!$G$2:$H$40,2,FALSE)</f>
        <v>4</v>
      </c>
      <c r="I6880" s="3">
        <v>50000</v>
      </c>
      <c r="J6880" s="3">
        <v>10000</v>
      </c>
      <c r="K6880" s="3">
        <v>0</v>
      </c>
      <c r="L6880" s="3">
        <v>0</v>
      </c>
      <c r="M6880" s="3">
        <f t="shared" si="428"/>
        <v>60000</v>
      </c>
      <c r="N6880" s="3">
        <f t="shared" si="430"/>
        <v>15000</v>
      </c>
      <c r="O6880" s="3">
        <f t="shared" si="431"/>
        <v>0</v>
      </c>
      <c r="P6880">
        <v>7</v>
      </c>
      <c r="Q6880">
        <v>10</v>
      </c>
      <c r="T6880" t="s">
        <v>1344</v>
      </c>
      <c r="U6880">
        <f>VLOOKUP(T6880,Index!$J$2:$K$1319,2,FALSE)</f>
        <v>825</v>
      </c>
      <c r="V6880" t="s">
        <v>61</v>
      </c>
      <c r="W6880">
        <f t="shared" si="429"/>
        <v>3</v>
      </c>
    </row>
    <row r="6881" spans="1:23">
      <c r="A6881" t="s">
        <v>5312</v>
      </c>
      <c r="B6881" t="s">
        <v>112</v>
      </c>
      <c r="C6881">
        <f>VLOOKUP(B6881,Index!$A$2:$B$18,2,FALSE)</f>
        <v>11</v>
      </c>
      <c r="D6881">
        <v>2006</v>
      </c>
      <c r="E6881" t="s">
        <v>48</v>
      </c>
      <c r="F6881">
        <f>VLOOKUP(E6881,Index!$D$2:$E$13,2,FALSE)</f>
        <v>9</v>
      </c>
      <c r="G6881" t="s">
        <v>168</v>
      </c>
      <c r="H6881">
        <f>VLOOKUP(G6881,Index!$G$2:$H$40,2,FALSE)</f>
        <v>19</v>
      </c>
      <c r="I6881" s="3">
        <v>40000</v>
      </c>
      <c r="J6881" s="3">
        <v>0</v>
      </c>
      <c r="K6881" s="3">
        <v>20000</v>
      </c>
      <c r="L6881" s="3">
        <v>0</v>
      </c>
      <c r="M6881" s="3">
        <f t="shared" si="428"/>
        <v>60000</v>
      </c>
      <c r="N6881" s="3">
        <f t="shared" si="430"/>
        <v>15000</v>
      </c>
      <c r="O6881" s="3">
        <f t="shared" si="431"/>
        <v>0</v>
      </c>
      <c r="P6881">
        <v>7.6</v>
      </c>
      <c r="Q6881">
        <v>44</v>
      </c>
      <c r="R6881">
        <v>8.5</v>
      </c>
      <c r="S6881">
        <v>4</v>
      </c>
      <c r="T6881" t="s">
        <v>1103</v>
      </c>
      <c r="U6881">
        <f>VLOOKUP(T6881,Index!$J$2:$K$1319,2,FALSE)</f>
        <v>690</v>
      </c>
      <c r="V6881" t="s">
        <v>15</v>
      </c>
      <c r="W6881">
        <f t="shared" si="429"/>
        <v>3</v>
      </c>
    </row>
    <row r="6882" spans="1:23">
      <c r="A6882" t="s">
        <v>3151</v>
      </c>
      <c r="B6882" t="s">
        <v>28</v>
      </c>
      <c r="C6882">
        <f>VLOOKUP(B6882,Index!$A$2:$B$18,2,FALSE)</f>
        <v>15</v>
      </c>
      <c r="D6882">
        <v>2012</v>
      </c>
      <c r="E6882" t="s">
        <v>59</v>
      </c>
      <c r="F6882">
        <f>VLOOKUP(E6882,Index!$D$2:$E$13,2,FALSE)</f>
        <v>3</v>
      </c>
      <c r="G6882" t="s">
        <v>657</v>
      </c>
      <c r="H6882">
        <f>VLOOKUP(G6882,Index!$G$2:$H$40,2,FALSE)</f>
        <v>33</v>
      </c>
      <c r="I6882" s="3">
        <v>30000</v>
      </c>
      <c r="J6882" s="3">
        <v>10000</v>
      </c>
      <c r="K6882" s="3">
        <v>20000</v>
      </c>
      <c r="L6882" s="3">
        <v>0</v>
      </c>
      <c r="M6882" s="3">
        <f t="shared" si="428"/>
        <v>60000</v>
      </c>
      <c r="N6882" s="3">
        <f t="shared" si="430"/>
        <v>15000</v>
      </c>
      <c r="O6882" s="3">
        <f t="shared" si="431"/>
        <v>0</v>
      </c>
      <c r="P6882">
        <v>5.5</v>
      </c>
      <c r="Q6882">
        <v>18</v>
      </c>
      <c r="R6882">
        <v>7.1</v>
      </c>
      <c r="S6882">
        <v>20</v>
      </c>
      <c r="T6882" t="s">
        <v>1394</v>
      </c>
      <c r="U6882">
        <f>VLOOKUP(T6882,Index!$J$2:$K$1319,2,FALSE)</f>
        <v>638</v>
      </c>
      <c r="V6882" t="s">
        <v>37</v>
      </c>
      <c r="W6882">
        <f t="shared" si="429"/>
        <v>3</v>
      </c>
    </row>
    <row r="6883" spans="1:23">
      <c r="A6883" t="s">
        <v>5313</v>
      </c>
      <c r="B6883" t="s">
        <v>39</v>
      </c>
      <c r="C6883">
        <f>VLOOKUP(B6883,Index!$A$2:$B$18,2,FALSE)</f>
        <v>8</v>
      </c>
      <c r="D6883">
        <v>2004</v>
      </c>
      <c r="E6883" t="s">
        <v>13</v>
      </c>
      <c r="F6883">
        <f>VLOOKUP(E6883,Index!$D$2:$E$13,2,FALSE)</f>
        <v>11</v>
      </c>
      <c r="G6883" t="s">
        <v>1211</v>
      </c>
      <c r="H6883">
        <f>VLOOKUP(G6883,Index!$G$2:$H$40,2,FALSE)</f>
        <v>39</v>
      </c>
      <c r="I6883" s="3">
        <v>30000</v>
      </c>
      <c r="J6883" s="3">
        <v>20000</v>
      </c>
      <c r="K6883" s="3">
        <v>0</v>
      </c>
      <c r="L6883" s="3">
        <v>10000</v>
      </c>
      <c r="M6883" s="3">
        <f t="shared" si="428"/>
        <v>60000</v>
      </c>
      <c r="N6883" s="3">
        <f t="shared" si="430"/>
        <v>15000</v>
      </c>
      <c r="O6883" s="3">
        <f t="shared" si="431"/>
        <v>0</v>
      </c>
      <c r="P6883">
        <v>7</v>
      </c>
      <c r="Q6883">
        <v>15</v>
      </c>
      <c r="R6883">
        <v>8.6999999999999993</v>
      </c>
      <c r="S6883">
        <v>12</v>
      </c>
      <c r="T6883" t="s">
        <v>2854</v>
      </c>
      <c r="U6883">
        <f>VLOOKUP(T6883,Index!$J$2:$K$1319,2,FALSE)</f>
        <v>1137</v>
      </c>
      <c r="V6883" t="s">
        <v>15</v>
      </c>
      <c r="W6883">
        <f t="shared" si="429"/>
        <v>3</v>
      </c>
    </row>
    <row r="6884" spans="1:23">
      <c r="A6884" t="s">
        <v>5314</v>
      </c>
      <c r="B6884" t="s">
        <v>156</v>
      </c>
      <c r="C6884">
        <f>VLOOKUP(B6884,Index!$A$2:$B$18,2,FALSE)</f>
        <v>4</v>
      </c>
      <c r="D6884">
        <v>2005</v>
      </c>
      <c r="E6884" t="s">
        <v>21</v>
      </c>
      <c r="F6884">
        <f>VLOOKUP(E6884,Index!$D$2:$E$13,2,FALSE)</f>
        <v>5</v>
      </c>
      <c r="G6884" t="s">
        <v>77</v>
      </c>
      <c r="H6884">
        <f>VLOOKUP(G6884,Index!$G$2:$H$40,2,FALSE)</f>
        <v>35</v>
      </c>
      <c r="I6884" s="3">
        <v>50000</v>
      </c>
      <c r="J6884" s="3">
        <v>20000</v>
      </c>
      <c r="K6884" s="3">
        <v>0</v>
      </c>
      <c r="L6884" s="3">
        <v>0</v>
      </c>
      <c r="M6884" s="3">
        <f t="shared" si="428"/>
        <v>70000</v>
      </c>
      <c r="N6884" s="3">
        <f t="shared" si="430"/>
        <v>17500</v>
      </c>
      <c r="O6884" s="3">
        <f t="shared" si="431"/>
        <v>0</v>
      </c>
      <c r="P6884">
        <v>6.1</v>
      </c>
      <c r="Q6884">
        <v>12</v>
      </c>
      <c r="T6884" t="s">
        <v>611</v>
      </c>
      <c r="U6884">
        <f>VLOOKUP(T6884,Index!$J$2:$K$1319,2,FALSE)</f>
        <v>111</v>
      </c>
      <c r="V6884" t="s">
        <v>15</v>
      </c>
      <c r="W6884">
        <f t="shared" si="429"/>
        <v>3</v>
      </c>
    </row>
    <row r="6885" spans="1:23">
      <c r="A6885" t="s">
        <v>5315</v>
      </c>
      <c r="B6885" t="s">
        <v>39</v>
      </c>
      <c r="C6885">
        <f>VLOOKUP(B6885,Index!$A$2:$B$18,2,FALSE)</f>
        <v>8</v>
      </c>
      <c r="D6885">
        <v>2004</v>
      </c>
      <c r="E6885" t="s">
        <v>48</v>
      </c>
      <c r="F6885">
        <f>VLOOKUP(E6885,Index!$D$2:$E$13,2,FALSE)</f>
        <v>9</v>
      </c>
      <c r="G6885" t="s">
        <v>264</v>
      </c>
      <c r="H6885">
        <f>VLOOKUP(G6885,Index!$G$2:$H$40,2,FALSE)</f>
        <v>25</v>
      </c>
      <c r="I6885" s="3">
        <v>30000</v>
      </c>
      <c r="J6885" s="3">
        <v>20000</v>
      </c>
      <c r="K6885" s="3">
        <v>0</v>
      </c>
      <c r="L6885" s="3">
        <v>10000</v>
      </c>
      <c r="M6885" s="3">
        <f t="shared" si="428"/>
        <v>60000</v>
      </c>
      <c r="N6885" s="3">
        <f t="shared" si="430"/>
        <v>15000</v>
      </c>
      <c r="O6885" s="3">
        <f t="shared" si="431"/>
        <v>0</v>
      </c>
      <c r="P6885">
        <v>4.5</v>
      </c>
      <c r="Q6885">
        <v>16</v>
      </c>
      <c r="R6885">
        <v>7.8</v>
      </c>
      <c r="S6885">
        <v>10</v>
      </c>
      <c r="T6885" t="s">
        <v>3484</v>
      </c>
      <c r="U6885">
        <f>VLOOKUP(T6885,Index!$J$2:$K$1319,2,FALSE)</f>
        <v>120</v>
      </c>
      <c r="V6885" t="s">
        <v>61</v>
      </c>
      <c r="W6885">
        <f t="shared" si="429"/>
        <v>3</v>
      </c>
    </row>
    <row r="6886" spans="1:23">
      <c r="A6886" t="s">
        <v>4231</v>
      </c>
      <c r="B6886" t="s">
        <v>97</v>
      </c>
      <c r="C6886">
        <f>VLOOKUP(B6886,Index!$A$2:$B$18,2,FALSE)</f>
        <v>16</v>
      </c>
      <c r="D6886">
        <v>2001</v>
      </c>
      <c r="E6886" t="s">
        <v>17</v>
      </c>
      <c r="F6886">
        <f>VLOOKUP(E6886,Index!$D$2:$E$13,2,FALSE)</f>
        <v>7</v>
      </c>
      <c r="G6886" t="s">
        <v>94</v>
      </c>
      <c r="H6886">
        <f>VLOOKUP(G6886,Index!$G$2:$H$40,2,FALSE)</f>
        <v>15</v>
      </c>
      <c r="I6886" s="3">
        <v>50000</v>
      </c>
      <c r="J6886" s="3">
        <v>10000</v>
      </c>
      <c r="K6886" s="3">
        <v>0</v>
      </c>
      <c r="L6886" s="3">
        <v>0</v>
      </c>
      <c r="M6886" s="3">
        <f t="shared" si="428"/>
        <v>60000</v>
      </c>
      <c r="N6886" s="3">
        <f t="shared" si="430"/>
        <v>15000</v>
      </c>
      <c r="O6886" s="3">
        <f t="shared" si="431"/>
        <v>0</v>
      </c>
      <c r="P6886">
        <v>8.3000000000000007</v>
      </c>
      <c r="Q6886">
        <v>11</v>
      </c>
      <c r="R6886">
        <v>5.5</v>
      </c>
      <c r="S6886">
        <v>8</v>
      </c>
      <c r="T6886" t="s">
        <v>95</v>
      </c>
      <c r="U6886">
        <f>VLOOKUP(T6886,Index!$J$2:$K$1319,2,FALSE)</f>
        <v>356</v>
      </c>
      <c r="V6886" t="s">
        <v>15</v>
      </c>
      <c r="W6886">
        <f t="shared" si="429"/>
        <v>3</v>
      </c>
    </row>
    <row r="6887" spans="1:23">
      <c r="A6887" t="s">
        <v>5316</v>
      </c>
      <c r="B6887" t="s">
        <v>112</v>
      </c>
      <c r="C6887">
        <f>VLOOKUP(B6887,Index!$A$2:$B$18,2,FALSE)</f>
        <v>11</v>
      </c>
      <c r="D6887">
        <v>2008</v>
      </c>
      <c r="E6887" t="s">
        <v>90</v>
      </c>
      <c r="F6887">
        <f>VLOOKUP(E6887,Index!$D$2:$E$13,2,FALSE)</f>
        <v>8</v>
      </c>
      <c r="G6887" t="s">
        <v>407</v>
      </c>
      <c r="H6887">
        <f>VLOOKUP(G6887,Index!$G$2:$H$40,2,FALSE)</f>
        <v>29</v>
      </c>
      <c r="I6887" s="3">
        <v>60000</v>
      </c>
      <c r="J6887" s="3">
        <v>0</v>
      </c>
      <c r="K6887" s="3">
        <v>0</v>
      </c>
      <c r="L6887" s="3">
        <v>0</v>
      </c>
      <c r="M6887" s="3">
        <f t="shared" si="428"/>
        <v>60000</v>
      </c>
      <c r="N6887" s="3">
        <f t="shared" si="430"/>
        <v>15000</v>
      </c>
      <c r="O6887" s="3">
        <f t="shared" si="431"/>
        <v>0</v>
      </c>
      <c r="P6887">
        <v>7.8</v>
      </c>
      <c r="Q6887">
        <v>20</v>
      </c>
      <c r="R6887">
        <v>7.5</v>
      </c>
      <c r="S6887">
        <v>30</v>
      </c>
      <c r="T6887" t="s">
        <v>5317</v>
      </c>
      <c r="U6887">
        <f>VLOOKUP(T6887,Index!$J$2:$K$1319,2,FALSE)</f>
        <v>598</v>
      </c>
      <c r="V6887" t="s">
        <v>61</v>
      </c>
      <c r="W6887">
        <f t="shared" si="429"/>
        <v>3</v>
      </c>
    </row>
    <row r="6888" spans="1:23">
      <c r="A6888" t="s">
        <v>5318</v>
      </c>
      <c r="B6888" t="s">
        <v>20</v>
      </c>
      <c r="C6888">
        <f>VLOOKUP(B6888,Index!$A$2:$B$18,2,FALSE)</f>
        <v>3</v>
      </c>
      <c r="D6888">
        <v>2011</v>
      </c>
      <c r="E6888" t="s">
        <v>21</v>
      </c>
      <c r="F6888">
        <f>VLOOKUP(E6888,Index!$D$2:$E$13,2,FALSE)</f>
        <v>5</v>
      </c>
      <c r="G6888" t="s">
        <v>480</v>
      </c>
      <c r="H6888">
        <f>VLOOKUP(G6888,Index!$G$2:$H$40,2,FALSE)</f>
        <v>21</v>
      </c>
      <c r="I6888" s="3">
        <v>60000</v>
      </c>
      <c r="J6888" s="3">
        <v>0</v>
      </c>
      <c r="K6888" s="3">
        <v>0</v>
      </c>
      <c r="L6888" s="3">
        <v>0</v>
      </c>
      <c r="M6888" s="3">
        <f t="shared" si="428"/>
        <v>60000</v>
      </c>
      <c r="N6888" s="3">
        <f t="shared" si="430"/>
        <v>15000</v>
      </c>
      <c r="O6888" s="3">
        <f t="shared" si="431"/>
        <v>0</v>
      </c>
      <c r="P6888">
        <v>7.9</v>
      </c>
      <c r="Q6888">
        <v>15</v>
      </c>
      <c r="R6888">
        <v>8</v>
      </c>
      <c r="S6888">
        <v>15</v>
      </c>
      <c r="T6888" t="s">
        <v>5319</v>
      </c>
      <c r="U6888">
        <f>VLOOKUP(T6888,Index!$J$2:$K$1319,2,FALSE)</f>
        <v>332</v>
      </c>
      <c r="V6888" t="s">
        <v>15</v>
      </c>
      <c r="W6888">
        <f t="shared" si="429"/>
        <v>3</v>
      </c>
    </row>
    <row r="6889" spans="1:23">
      <c r="A6889" t="s">
        <v>4538</v>
      </c>
      <c r="B6889" t="s">
        <v>132</v>
      </c>
      <c r="C6889">
        <f>VLOOKUP(B6889,Index!$A$2:$B$18,2,FALSE)</f>
        <v>5</v>
      </c>
      <c r="D6889">
        <v>2002</v>
      </c>
      <c r="E6889" t="s">
        <v>17</v>
      </c>
      <c r="F6889">
        <f>VLOOKUP(E6889,Index!$D$2:$E$13,2,FALSE)</f>
        <v>7</v>
      </c>
      <c r="G6889" t="s">
        <v>94</v>
      </c>
      <c r="H6889">
        <f>VLOOKUP(G6889,Index!$G$2:$H$40,2,FALSE)</f>
        <v>15</v>
      </c>
      <c r="I6889" s="3">
        <v>50000</v>
      </c>
      <c r="J6889" s="3">
        <v>10000</v>
      </c>
      <c r="K6889" s="3">
        <v>0</v>
      </c>
      <c r="L6889" s="3">
        <v>0</v>
      </c>
      <c r="M6889" s="3">
        <f t="shared" si="428"/>
        <v>60000</v>
      </c>
      <c r="N6889" s="3">
        <f t="shared" si="430"/>
        <v>15000</v>
      </c>
      <c r="O6889" s="3">
        <f t="shared" si="431"/>
        <v>0</v>
      </c>
      <c r="P6889">
        <v>6.7</v>
      </c>
      <c r="Q6889">
        <v>12</v>
      </c>
      <c r="R6889">
        <v>6.8</v>
      </c>
      <c r="S6889">
        <v>11</v>
      </c>
      <c r="T6889" t="s">
        <v>3684</v>
      </c>
      <c r="U6889">
        <f>VLOOKUP(T6889,Index!$J$2:$K$1319,2,FALSE)</f>
        <v>903</v>
      </c>
      <c r="V6889" t="s">
        <v>61</v>
      </c>
      <c r="W6889">
        <f t="shared" si="429"/>
        <v>3</v>
      </c>
    </row>
    <row r="6890" spans="1:23">
      <c r="A6890" t="s">
        <v>3826</v>
      </c>
      <c r="B6890" t="s">
        <v>20</v>
      </c>
      <c r="C6890">
        <f>VLOOKUP(B6890,Index!$A$2:$B$18,2,FALSE)</f>
        <v>3</v>
      </c>
      <c r="D6890">
        <v>2007</v>
      </c>
      <c r="E6890" t="s">
        <v>13</v>
      </c>
      <c r="F6890">
        <f>VLOOKUP(E6890,Index!$D$2:$E$13,2,FALSE)</f>
        <v>11</v>
      </c>
      <c r="G6890" t="s">
        <v>227</v>
      </c>
      <c r="H6890">
        <f>VLOOKUP(G6890,Index!$G$2:$H$40,2,FALSE)</f>
        <v>5</v>
      </c>
      <c r="I6890" s="3">
        <v>60000</v>
      </c>
      <c r="J6890" s="3">
        <v>0</v>
      </c>
      <c r="K6890" s="3">
        <v>0</v>
      </c>
      <c r="L6890" s="3">
        <v>0</v>
      </c>
      <c r="M6890" s="3">
        <f t="shared" si="428"/>
        <v>60000</v>
      </c>
      <c r="N6890" s="3">
        <f t="shared" si="430"/>
        <v>15000</v>
      </c>
      <c r="O6890" s="3">
        <f t="shared" si="431"/>
        <v>0</v>
      </c>
      <c r="T6890" t="s">
        <v>3191</v>
      </c>
      <c r="U6890">
        <f>VLOOKUP(T6890,Index!$J$2:$K$1319,2,FALSE)</f>
        <v>746</v>
      </c>
      <c r="V6890" t="s">
        <v>15</v>
      </c>
      <c r="W6890">
        <f t="shared" si="429"/>
        <v>3</v>
      </c>
    </row>
    <row r="6891" spans="1:23">
      <c r="A6891" t="s">
        <v>2910</v>
      </c>
      <c r="B6891" t="s">
        <v>107</v>
      </c>
      <c r="C6891">
        <f>VLOOKUP(B6891,Index!$A$2:$B$18,2,FALSE)</f>
        <v>6</v>
      </c>
      <c r="D6891">
        <v>2016</v>
      </c>
      <c r="E6891" t="s">
        <v>21</v>
      </c>
      <c r="F6891">
        <f>VLOOKUP(E6891,Index!$D$2:$E$13,2,FALSE)</f>
        <v>5</v>
      </c>
      <c r="G6891" t="s">
        <v>94</v>
      </c>
      <c r="H6891">
        <f>VLOOKUP(G6891,Index!$G$2:$H$40,2,FALSE)</f>
        <v>15</v>
      </c>
      <c r="I6891" s="3">
        <v>10000</v>
      </c>
      <c r="J6891" s="3">
        <v>50000</v>
      </c>
      <c r="K6891" s="3">
        <v>0</v>
      </c>
      <c r="L6891" s="3">
        <v>0</v>
      </c>
      <c r="M6891" s="3">
        <f t="shared" si="428"/>
        <v>60000</v>
      </c>
      <c r="N6891" s="3">
        <f t="shared" si="430"/>
        <v>15000</v>
      </c>
      <c r="O6891" s="3">
        <f t="shared" si="431"/>
        <v>0</v>
      </c>
      <c r="P6891">
        <v>7.4</v>
      </c>
      <c r="Q6891">
        <v>24</v>
      </c>
      <c r="R6891">
        <v>4.4000000000000004</v>
      </c>
      <c r="S6891">
        <v>606</v>
      </c>
      <c r="T6891" t="s">
        <v>122</v>
      </c>
      <c r="U6891">
        <f>VLOOKUP(T6891,Index!$J$2:$K$1319,2,FALSE)</f>
        <v>345</v>
      </c>
      <c r="V6891" t="s">
        <v>61</v>
      </c>
      <c r="W6891">
        <f t="shared" si="429"/>
        <v>3</v>
      </c>
    </row>
    <row r="6892" spans="1:23">
      <c r="A6892" t="s">
        <v>5320</v>
      </c>
      <c r="B6892" t="s">
        <v>156</v>
      </c>
      <c r="C6892">
        <f>VLOOKUP(B6892,Index!$A$2:$B$18,2,FALSE)</f>
        <v>4</v>
      </c>
      <c r="D6892">
        <v>2002</v>
      </c>
      <c r="E6892" t="s">
        <v>23</v>
      </c>
      <c r="F6892">
        <f>VLOOKUP(E6892,Index!$D$2:$E$13,2,FALSE)</f>
        <v>4</v>
      </c>
      <c r="G6892" t="s">
        <v>407</v>
      </c>
      <c r="H6892">
        <f>VLOOKUP(G6892,Index!$G$2:$H$40,2,FALSE)</f>
        <v>29</v>
      </c>
      <c r="I6892" s="3">
        <v>50000</v>
      </c>
      <c r="J6892" s="3">
        <v>20000</v>
      </c>
      <c r="K6892" s="3">
        <v>0</v>
      </c>
      <c r="L6892" s="3">
        <v>0</v>
      </c>
      <c r="M6892" s="3">
        <f t="shared" si="428"/>
        <v>70000</v>
      </c>
      <c r="N6892" s="3">
        <f t="shared" si="430"/>
        <v>17500</v>
      </c>
      <c r="O6892" s="3">
        <f t="shared" si="431"/>
        <v>0</v>
      </c>
      <c r="P6892">
        <v>7.9</v>
      </c>
      <c r="Q6892">
        <v>20</v>
      </c>
      <c r="T6892" t="s">
        <v>407</v>
      </c>
      <c r="U6892">
        <f>VLOOKUP(T6892,Index!$J$2:$K$1319,2,FALSE)</f>
        <v>1010</v>
      </c>
      <c r="V6892" t="s">
        <v>61</v>
      </c>
      <c r="W6892">
        <f t="shared" si="429"/>
        <v>1</v>
      </c>
    </row>
    <row r="6893" spans="1:23">
      <c r="A6893" t="s">
        <v>5321</v>
      </c>
      <c r="B6893" t="s">
        <v>39</v>
      </c>
      <c r="C6893">
        <f>VLOOKUP(B6893,Index!$A$2:$B$18,2,FALSE)</f>
        <v>8</v>
      </c>
      <c r="D6893">
        <v>2004</v>
      </c>
      <c r="E6893" t="s">
        <v>90</v>
      </c>
      <c r="F6893">
        <f>VLOOKUP(E6893,Index!$D$2:$E$13,2,FALSE)</f>
        <v>8</v>
      </c>
      <c r="G6893" t="s">
        <v>45</v>
      </c>
      <c r="H6893">
        <f>VLOOKUP(G6893,Index!$G$2:$H$40,2,FALSE)</f>
        <v>30</v>
      </c>
      <c r="I6893" s="3">
        <v>30000</v>
      </c>
      <c r="J6893" s="3">
        <v>20000</v>
      </c>
      <c r="K6893" s="3">
        <v>0</v>
      </c>
      <c r="L6893" s="3">
        <v>10000</v>
      </c>
      <c r="M6893" s="3">
        <f t="shared" si="428"/>
        <v>60000</v>
      </c>
      <c r="N6893" s="3">
        <f t="shared" si="430"/>
        <v>15000</v>
      </c>
      <c r="O6893" s="3">
        <f t="shared" si="431"/>
        <v>0</v>
      </c>
      <c r="P6893">
        <v>5.9</v>
      </c>
      <c r="Q6893">
        <v>24</v>
      </c>
      <c r="R6893">
        <v>4.2</v>
      </c>
      <c r="S6893">
        <v>10</v>
      </c>
      <c r="T6893" t="s">
        <v>2870</v>
      </c>
      <c r="U6893">
        <f>VLOOKUP(T6893,Index!$J$2:$K$1319,2,FALSE)</f>
        <v>210</v>
      </c>
      <c r="V6893" t="s">
        <v>61</v>
      </c>
      <c r="W6893">
        <f t="shared" si="429"/>
        <v>3</v>
      </c>
    </row>
    <row r="6894" spans="1:23">
      <c r="A6894" t="s">
        <v>5322</v>
      </c>
      <c r="B6894" t="s">
        <v>39</v>
      </c>
      <c r="C6894">
        <f>VLOOKUP(B6894,Index!$A$2:$B$18,2,FALSE)</f>
        <v>8</v>
      </c>
      <c r="D6894">
        <v>2003</v>
      </c>
      <c r="E6894" t="s">
        <v>17</v>
      </c>
      <c r="F6894">
        <f>VLOOKUP(E6894,Index!$D$2:$E$13,2,FALSE)</f>
        <v>7</v>
      </c>
      <c r="G6894" t="s">
        <v>407</v>
      </c>
      <c r="H6894">
        <f>VLOOKUP(G6894,Index!$G$2:$H$40,2,FALSE)</f>
        <v>29</v>
      </c>
      <c r="I6894" s="3">
        <v>30000</v>
      </c>
      <c r="J6894" s="3">
        <v>20000</v>
      </c>
      <c r="K6894" s="3">
        <v>0</v>
      </c>
      <c r="L6894" s="3">
        <v>10000</v>
      </c>
      <c r="M6894" s="3">
        <f t="shared" si="428"/>
        <v>60000</v>
      </c>
      <c r="N6894" s="3">
        <f t="shared" si="430"/>
        <v>15000</v>
      </c>
      <c r="O6894" s="3">
        <f t="shared" si="431"/>
        <v>0</v>
      </c>
      <c r="P6894">
        <v>5.7</v>
      </c>
      <c r="Q6894">
        <v>21</v>
      </c>
      <c r="T6894" t="s">
        <v>407</v>
      </c>
      <c r="U6894">
        <f>VLOOKUP(T6894,Index!$J$2:$K$1319,2,FALSE)</f>
        <v>1010</v>
      </c>
      <c r="V6894" t="s">
        <v>61</v>
      </c>
      <c r="W6894">
        <f t="shared" si="429"/>
        <v>1</v>
      </c>
    </row>
    <row r="6895" spans="1:23">
      <c r="A6895" t="s">
        <v>967</v>
      </c>
      <c r="B6895" t="s">
        <v>156</v>
      </c>
      <c r="C6895">
        <f>VLOOKUP(B6895,Index!$A$2:$B$18,2,FALSE)</f>
        <v>4</v>
      </c>
      <c r="D6895">
        <v>2004</v>
      </c>
      <c r="E6895" t="s">
        <v>34</v>
      </c>
      <c r="F6895">
        <f>VLOOKUP(E6895,Index!$D$2:$E$13,2,FALSE)</f>
        <v>1</v>
      </c>
      <c r="G6895" t="s">
        <v>77</v>
      </c>
      <c r="H6895">
        <f>VLOOKUP(G6895,Index!$G$2:$H$40,2,FALSE)</f>
        <v>35</v>
      </c>
      <c r="I6895" s="3">
        <v>50000</v>
      </c>
      <c r="J6895" s="3">
        <v>20000</v>
      </c>
      <c r="K6895" s="3">
        <v>0</v>
      </c>
      <c r="L6895" s="3">
        <v>0</v>
      </c>
      <c r="M6895" s="3">
        <f t="shared" si="428"/>
        <v>70000</v>
      </c>
      <c r="N6895" s="3">
        <f t="shared" si="430"/>
        <v>17500</v>
      </c>
      <c r="O6895" s="3">
        <f t="shared" si="431"/>
        <v>0</v>
      </c>
      <c r="P6895">
        <v>6.8</v>
      </c>
      <c r="Q6895">
        <v>19</v>
      </c>
      <c r="R6895">
        <v>6.2</v>
      </c>
      <c r="S6895">
        <v>6</v>
      </c>
      <c r="T6895" t="s">
        <v>77</v>
      </c>
      <c r="U6895">
        <f>VLOOKUP(T6895,Index!$J$2:$K$1319,2,FALSE)</f>
        <v>1199</v>
      </c>
      <c r="V6895" t="s">
        <v>61</v>
      </c>
      <c r="W6895">
        <f t="shared" si="429"/>
        <v>1</v>
      </c>
    </row>
    <row r="6896" spans="1:23">
      <c r="A6896" t="s">
        <v>5323</v>
      </c>
      <c r="B6896" t="s">
        <v>112</v>
      </c>
      <c r="C6896">
        <f>VLOOKUP(B6896,Index!$A$2:$B$18,2,FALSE)</f>
        <v>11</v>
      </c>
      <c r="D6896">
        <v>2005</v>
      </c>
      <c r="E6896" t="s">
        <v>21</v>
      </c>
      <c r="F6896">
        <f>VLOOKUP(E6896,Index!$D$2:$E$13,2,FALSE)</f>
        <v>5</v>
      </c>
      <c r="G6896" t="s">
        <v>35</v>
      </c>
      <c r="H6896">
        <f>VLOOKUP(G6896,Index!$G$2:$H$40,2,FALSE)</f>
        <v>32</v>
      </c>
      <c r="I6896" s="3">
        <v>60000</v>
      </c>
      <c r="J6896" s="3">
        <v>0</v>
      </c>
      <c r="K6896" s="3">
        <v>0</v>
      </c>
      <c r="L6896" s="3">
        <v>0</v>
      </c>
      <c r="M6896" s="3">
        <f t="shared" si="428"/>
        <v>60000</v>
      </c>
      <c r="N6896" s="3">
        <f t="shared" si="430"/>
        <v>15000</v>
      </c>
      <c r="O6896" s="3">
        <f t="shared" si="431"/>
        <v>0</v>
      </c>
      <c r="P6896">
        <v>7.2</v>
      </c>
      <c r="Q6896">
        <v>30</v>
      </c>
      <c r="R6896">
        <v>7.3</v>
      </c>
      <c r="S6896">
        <v>8</v>
      </c>
      <c r="T6896" t="s">
        <v>2854</v>
      </c>
      <c r="U6896">
        <f>VLOOKUP(T6896,Index!$J$2:$K$1319,2,FALSE)</f>
        <v>1137</v>
      </c>
      <c r="V6896" t="s">
        <v>15</v>
      </c>
      <c r="W6896">
        <f t="shared" si="429"/>
        <v>3</v>
      </c>
    </row>
    <row r="6897" spans="1:23">
      <c r="A6897" t="s">
        <v>3801</v>
      </c>
      <c r="B6897" t="s">
        <v>33</v>
      </c>
      <c r="C6897">
        <f>VLOOKUP(B6897,Index!$A$2:$B$18,2,FALSE)</f>
        <v>9</v>
      </c>
      <c r="D6897">
        <v>2016</v>
      </c>
      <c r="E6897" t="s">
        <v>90</v>
      </c>
      <c r="F6897">
        <f>VLOOKUP(E6897,Index!$D$2:$E$13,2,FALSE)</f>
        <v>8</v>
      </c>
      <c r="G6897" t="s">
        <v>1807</v>
      </c>
      <c r="H6897">
        <f>VLOOKUP(G6897,Index!$G$2:$H$40,2,FALSE)</f>
        <v>27</v>
      </c>
      <c r="I6897" s="3">
        <v>20000</v>
      </c>
      <c r="J6897" s="3">
        <v>10000</v>
      </c>
      <c r="K6897" s="3">
        <v>30000</v>
      </c>
      <c r="L6897" s="3">
        <v>10000</v>
      </c>
      <c r="M6897" s="3">
        <f t="shared" si="428"/>
        <v>70000</v>
      </c>
      <c r="N6897" s="3">
        <f t="shared" si="430"/>
        <v>17500</v>
      </c>
      <c r="O6897" s="3">
        <f t="shared" si="431"/>
        <v>0</v>
      </c>
      <c r="R6897">
        <v>7</v>
      </c>
      <c r="S6897">
        <v>29</v>
      </c>
      <c r="T6897" t="s">
        <v>2063</v>
      </c>
      <c r="U6897">
        <f>VLOOKUP(T6897,Index!$J$2:$K$1319,2,FALSE)</f>
        <v>1241</v>
      </c>
      <c r="V6897" t="s">
        <v>61</v>
      </c>
      <c r="W6897">
        <f t="shared" si="429"/>
        <v>3</v>
      </c>
    </row>
    <row r="6898" spans="1:23">
      <c r="A6898" t="s">
        <v>5324</v>
      </c>
      <c r="B6898" t="s">
        <v>65</v>
      </c>
      <c r="C6898">
        <f>VLOOKUP(B6898,Index!$A$2:$B$18,2,FALSE)</f>
        <v>10</v>
      </c>
      <c r="D6898">
        <v>2016</v>
      </c>
      <c r="E6898" t="s">
        <v>17</v>
      </c>
      <c r="F6898">
        <f>VLOOKUP(E6898,Index!$D$2:$E$13,2,FALSE)</f>
        <v>7</v>
      </c>
      <c r="G6898" t="s">
        <v>144</v>
      </c>
      <c r="H6898">
        <f>VLOOKUP(G6898,Index!$G$2:$H$40,2,FALSE)</f>
        <v>1</v>
      </c>
      <c r="I6898" s="3">
        <v>0</v>
      </c>
      <c r="J6898" s="3">
        <v>50000</v>
      </c>
      <c r="K6898" s="3">
        <v>0</v>
      </c>
      <c r="L6898" s="3">
        <v>10000</v>
      </c>
      <c r="M6898" s="3">
        <f t="shared" si="428"/>
        <v>60000</v>
      </c>
      <c r="N6898" s="3">
        <f t="shared" si="430"/>
        <v>15000</v>
      </c>
      <c r="O6898" s="3">
        <f t="shared" si="431"/>
        <v>0</v>
      </c>
      <c r="P6898">
        <v>7.3</v>
      </c>
      <c r="Q6898">
        <v>35</v>
      </c>
      <c r="R6898">
        <v>6.2</v>
      </c>
      <c r="S6898">
        <v>70</v>
      </c>
      <c r="T6898" t="s">
        <v>5325</v>
      </c>
      <c r="U6898">
        <f>VLOOKUP(T6898,Index!$J$2:$K$1319,2,FALSE)</f>
        <v>657</v>
      </c>
      <c r="V6898" t="s">
        <v>15</v>
      </c>
      <c r="W6898">
        <f t="shared" si="429"/>
        <v>3</v>
      </c>
    </row>
    <row r="6899" spans="1:23">
      <c r="A6899" t="s">
        <v>4038</v>
      </c>
      <c r="B6899" t="s">
        <v>12</v>
      </c>
      <c r="C6899">
        <f>VLOOKUP(B6899,Index!$A$2:$B$18,2,FALSE)</f>
        <v>13</v>
      </c>
      <c r="D6899">
        <v>2008</v>
      </c>
      <c r="E6899" t="s">
        <v>13</v>
      </c>
      <c r="F6899">
        <f>VLOOKUP(E6899,Index!$D$2:$E$13,2,FALSE)</f>
        <v>11</v>
      </c>
      <c r="G6899" t="s">
        <v>35</v>
      </c>
      <c r="H6899">
        <f>VLOOKUP(G6899,Index!$G$2:$H$40,2,FALSE)</f>
        <v>32</v>
      </c>
      <c r="I6899" s="3">
        <v>60000</v>
      </c>
      <c r="J6899" s="3">
        <v>0</v>
      </c>
      <c r="K6899" s="3">
        <v>0</v>
      </c>
      <c r="L6899" s="3">
        <v>0</v>
      </c>
      <c r="M6899" s="3">
        <f t="shared" si="428"/>
        <v>60000</v>
      </c>
      <c r="N6899" s="3">
        <f t="shared" si="430"/>
        <v>15000</v>
      </c>
      <c r="O6899" s="3">
        <f t="shared" si="431"/>
        <v>0</v>
      </c>
      <c r="P6899">
        <v>6.5</v>
      </c>
      <c r="Q6899">
        <v>11</v>
      </c>
      <c r="R6899">
        <v>5.4</v>
      </c>
      <c r="S6899">
        <v>19</v>
      </c>
      <c r="T6899" t="s">
        <v>306</v>
      </c>
      <c r="U6899">
        <f>VLOOKUP(T6899,Index!$J$2:$K$1319,2,FALSE)</f>
        <v>1259</v>
      </c>
      <c r="V6899" t="s">
        <v>78</v>
      </c>
      <c r="W6899">
        <f t="shared" si="429"/>
        <v>3</v>
      </c>
    </row>
    <row r="6900" spans="1:23">
      <c r="A6900" t="s">
        <v>3029</v>
      </c>
      <c r="B6900" t="s">
        <v>20</v>
      </c>
      <c r="C6900">
        <f>VLOOKUP(B6900,Index!$A$2:$B$18,2,FALSE)</f>
        <v>3</v>
      </c>
      <c r="D6900">
        <v>2007</v>
      </c>
      <c r="E6900" t="s">
        <v>221</v>
      </c>
      <c r="F6900">
        <f>VLOOKUP(E6900,Index!$D$2:$E$13,2,FALSE)</f>
        <v>12</v>
      </c>
      <c r="G6900" t="s">
        <v>429</v>
      </c>
      <c r="H6900">
        <f>VLOOKUP(G6900,Index!$G$2:$H$40,2,FALSE)</f>
        <v>34</v>
      </c>
      <c r="I6900" s="3">
        <v>50000</v>
      </c>
      <c r="J6900" s="3">
        <v>10000</v>
      </c>
      <c r="K6900" s="3">
        <v>0</v>
      </c>
      <c r="L6900" s="3">
        <v>10000</v>
      </c>
      <c r="M6900" s="3">
        <f t="shared" si="428"/>
        <v>70000</v>
      </c>
      <c r="N6900" s="3">
        <f t="shared" si="430"/>
        <v>17500</v>
      </c>
      <c r="O6900" s="3">
        <f t="shared" si="431"/>
        <v>0</v>
      </c>
      <c r="P6900">
        <v>5.7</v>
      </c>
      <c r="Q6900">
        <v>21</v>
      </c>
      <c r="R6900">
        <v>7.9</v>
      </c>
      <c r="S6900">
        <v>16</v>
      </c>
      <c r="T6900" t="s">
        <v>429</v>
      </c>
      <c r="U6900">
        <f>VLOOKUP(T6900,Index!$J$2:$K$1319,2,FALSE)</f>
        <v>1158</v>
      </c>
      <c r="V6900" t="s">
        <v>61</v>
      </c>
      <c r="W6900">
        <f t="shared" si="429"/>
        <v>1</v>
      </c>
    </row>
    <row r="6901" spans="1:23">
      <c r="A6901" t="s">
        <v>5326</v>
      </c>
      <c r="B6901" t="s">
        <v>20</v>
      </c>
      <c r="C6901">
        <f>VLOOKUP(B6901,Index!$A$2:$B$18,2,FALSE)</f>
        <v>3</v>
      </c>
      <c r="D6901">
        <v>2011</v>
      </c>
      <c r="E6901" t="s">
        <v>21</v>
      </c>
      <c r="F6901">
        <f>VLOOKUP(E6901,Index!$D$2:$E$13,2,FALSE)</f>
        <v>5</v>
      </c>
      <c r="G6901" t="s">
        <v>144</v>
      </c>
      <c r="H6901">
        <f>VLOOKUP(G6901,Index!$G$2:$H$40,2,FALSE)</f>
        <v>1</v>
      </c>
      <c r="I6901" s="3">
        <v>60000</v>
      </c>
      <c r="J6901" s="3">
        <v>0</v>
      </c>
      <c r="K6901" s="3">
        <v>0</v>
      </c>
      <c r="L6901" s="3">
        <v>0</v>
      </c>
      <c r="M6901" s="3">
        <f t="shared" si="428"/>
        <v>60000</v>
      </c>
      <c r="N6901" s="3">
        <f t="shared" si="430"/>
        <v>15000</v>
      </c>
      <c r="O6901" s="3">
        <f t="shared" si="431"/>
        <v>0</v>
      </c>
      <c r="R6901">
        <v>0.9</v>
      </c>
      <c r="S6901">
        <v>7</v>
      </c>
      <c r="T6901" t="s">
        <v>5327</v>
      </c>
      <c r="U6901">
        <f>VLOOKUP(T6901,Index!$J$2:$K$1319,2,FALSE)</f>
        <v>23</v>
      </c>
      <c r="V6901" t="s">
        <v>15</v>
      </c>
      <c r="W6901">
        <f t="shared" si="429"/>
        <v>3</v>
      </c>
    </row>
    <row r="6902" spans="1:23">
      <c r="A6902" t="s">
        <v>2895</v>
      </c>
      <c r="B6902" t="s">
        <v>196</v>
      </c>
      <c r="C6902">
        <f>VLOOKUP(B6902,Index!$A$2:$B$18,2,FALSE)</f>
        <v>17</v>
      </c>
      <c r="D6902">
        <v>2016</v>
      </c>
      <c r="E6902" t="s">
        <v>59</v>
      </c>
      <c r="F6902">
        <f>VLOOKUP(E6902,Index!$D$2:$E$13,2,FALSE)</f>
        <v>3</v>
      </c>
      <c r="G6902" t="s">
        <v>264</v>
      </c>
      <c r="H6902">
        <f>VLOOKUP(G6902,Index!$G$2:$H$40,2,FALSE)</f>
        <v>25</v>
      </c>
      <c r="I6902" s="3">
        <v>30000</v>
      </c>
      <c r="J6902" s="3">
        <v>20000</v>
      </c>
      <c r="K6902" s="3">
        <v>0</v>
      </c>
      <c r="L6902" s="3">
        <v>10000</v>
      </c>
      <c r="M6902" s="3">
        <f t="shared" si="428"/>
        <v>60000</v>
      </c>
      <c r="N6902" s="3">
        <f t="shared" si="430"/>
        <v>15000</v>
      </c>
      <c r="O6902" s="3">
        <f t="shared" si="431"/>
        <v>0</v>
      </c>
      <c r="P6902">
        <v>6</v>
      </c>
      <c r="Q6902">
        <v>10</v>
      </c>
      <c r="R6902">
        <v>5.8</v>
      </c>
      <c r="S6902">
        <v>12</v>
      </c>
      <c r="T6902" t="s">
        <v>2896</v>
      </c>
      <c r="U6902">
        <f>VLOOKUP(T6902,Index!$J$2:$K$1319,2,FALSE)</f>
        <v>1069</v>
      </c>
      <c r="V6902" t="s">
        <v>61</v>
      </c>
      <c r="W6902">
        <f t="shared" si="429"/>
        <v>3</v>
      </c>
    </row>
    <row r="6903" spans="1:23">
      <c r="A6903" t="s">
        <v>2914</v>
      </c>
      <c r="B6903" t="s">
        <v>196</v>
      </c>
      <c r="C6903">
        <f>VLOOKUP(B6903,Index!$A$2:$B$18,2,FALSE)</f>
        <v>17</v>
      </c>
      <c r="D6903">
        <v>2016</v>
      </c>
      <c r="E6903" t="s">
        <v>34</v>
      </c>
      <c r="F6903">
        <f>VLOOKUP(E6903,Index!$D$2:$E$13,2,FALSE)</f>
        <v>1</v>
      </c>
      <c r="G6903" t="s">
        <v>77</v>
      </c>
      <c r="H6903">
        <f>VLOOKUP(G6903,Index!$G$2:$H$40,2,FALSE)</f>
        <v>35</v>
      </c>
      <c r="I6903" s="3">
        <v>20000</v>
      </c>
      <c r="J6903" s="3">
        <v>40000</v>
      </c>
      <c r="K6903" s="3">
        <v>0</v>
      </c>
      <c r="L6903" s="3">
        <v>0</v>
      </c>
      <c r="M6903" s="3">
        <f t="shared" si="428"/>
        <v>60000</v>
      </c>
      <c r="N6903" s="3">
        <f t="shared" si="430"/>
        <v>15000</v>
      </c>
      <c r="O6903" s="3">
        <f t="shared" si="431"/>
        <v>0</v>
      </c>
      <c r="P6903">
        <v>7.6</v>
      </c>
      <c r="Q6903">
        <v>12</v>
      </c>
      <c r="R6903">
        <v>7.7</v>
      </c>
      <c r="S6903">
        <v>27</v>
      </c>
      <c r="T6903" t="s">
        <v>2915</v>
      </c>
      <c r="U6903">
        <f>VLOOKUP(T6903,Index!$J$2:$K$1319,2,FALSE)</f>
        <v>766</v>
      </c>
      <c r="V6903" t="s">
        <v>15</v>
      </c>
      <c r="W6903">
        <f t="shared" si="429"/>
        <v>3</v>
      </c>
    </row>
    <row r="6904" spans="1:23">
      <c r="A6904" t="s">
        <v>4683</v>
      </c>
      <c r="B6904" t="s">
        <v>20</v>
      </c>
      <c r="C6904">
        <f>VLOOKUP(B6904,Index!$A$2:$B$18,2,FALSE)</f>
        <v>3</v>
      </c>
      <c r="D6904">
        <v>2006</v>
      </c>
      <c r="E6904" t="s">
        <v>48</v>
      </c>
      <c r="F6904">
        <f>VLOOKUP(E6904,Index!$D$2:$E$13,2,FALSE)</f>
        <v>9</v>
      </c>
      <c r="G6904" t="s">
        <v>267</v>
      </c>
      <c r="H6904">
        <f>VLOOKUP(G6904,Index!$G$2:$H$40,2,FALSE)</f>
        <v>14</v>
      </c>
      <c r="I6904" s="3">
        <v>60000</v>
      </c>
      <c r="J6904" s="3">
        <v>0</v>
      </c>
      <c r="K6904" s="3">
        <v>0</v>
      </c>
      <c r="L6904" s="3">
        <v>0</v>
      </c>
      <c r="M6904" s="3">
        <f t="shared" si="428"/>
        <v>60000</v>
      </c>
      <c r="N6904" s="3">
        <f t="shared" si="430"/>
        <v>15000</v>
      </c>
      <c r="O6904" s="3">
        <f t="shared" si="431"/>
        <v>0</v>
      </c>
      <c r="P6904">
        <v>7.2</v>
      </c>
      <c r="Q6904">
        <v>11</v>
      </c>
      <c r="R6904">
        <v>6.4</v>
      </c>
      <c r="S6904">
        <v>15</v>
      </c>
      <c r="T6904" t="s">
        <v>650</v>
      </c>
      <c r="U6904">
        <f>VLOOKUP(T6904,Index!$J$2:$K$1319,2,FALSE)</f>
        <v>52</v>
      </c>
      <c r="V6904" t="s">
        <v>61</v>
      </c>
      <c r="W6904">
        <f t="shared" si="429"/>
        <v>3</v>
      </c>
    </row>
    <row r="6905" spans="1:23">
      <c r="A6905" t="s">
        <v>4961</v>
      </c>
      <c r="B6905" t="s">
        <v>39</v>
      </c>
      <c r="C6905">
        <f>VLOOKUP(B6905,Index!$A$2:$B$18,2,FALSE)</f>
        <v>8</v>
      </c>
      <c r="D6905">
        <v>2002</v>
      </c>
      <c r="E6905" t="s">
        <v>34</v>
      </c>
      <c r="F6905">
        <f>VLOOKUP(E6905,Index!$D$2:$E$13,2,FALSE)</f>
        <v>1</v>
      </c>
      <c r="G6905" t="s">
        <v>657</v>
      </c>
      <c r="H6905">
        <f>VLOOKUP(G6905,Index!$G$2:$H$40,2,FALSE)</f>
        <v>33</v>
      </c>
      <c r="I6905" s="3">
        <v>30000</v>
      </c>
      <c r="J6905" s="3">
        <v>20000</v>
      </c>
      <c r="K6905" s="3">
        <v>0</v>
      </c>
      <c r="L6905" s="3">
        <v>10000</v>
      </c>
      <c r="M6905" s="3">
        <f t="shared" si="428"/>
        <v>60000</v>
      </c>
      <c r="N6905" s="3">
        <f t="shared" si="430"/>
        <v>15000</v>
      </c>
      <c r="O6905" s="3">
        <f t="shared" si="431"/>
        <v>0</v>
      </c>
      <c r="P6905">
        <v>6.7</v>
      </c>
      <c r="Q6905">
        <v>7</v>
      </c>
      <c r="R6905">
        <v>8.6</v>
      </c>
      <c r="S6905">
        <v>14</v>
      </c>
      <c r="T6905" t="s">
        <v>1394</v>
      </c>
      <c r="U6905">
        <f>VLOOKUP(T6905,Index!$J$2:$K$1319,2,FALSE)</f>
        <v>638</v>
      </c>
      <c r="V6905" t="s">
        <v>61</v>
      </c>
      <c r="W6905">
        <f t="shared" si="429"/>
        <v>3</v>
      </c>
    </row>
    <row r="6906" spans="1:23">
      <c r="A6906" t="s">
        <v>5328</v>
      </c>
      <c r="B6906" t="s">
        <v>156</v>
      </c>
      <c r="C6906">
        <f>VLOOKUP(B6906,Index!$A$2:$B$18,2,FALSE)</f>
        <v>4</v>
      </c>
      <c r="D6906">
        <v>2004</v>
      </c>
      <c r="E6906" t="s">
        <v>34</v>
      </c>
      <c r="F6906">
        <f>VLOOKUP(E6906,Index!$D$2:$E$13,2,FALSE)</f>
        <v>1</v>
      </c>
      <c r="G6906" t="s">
        <v>402</v>
      </c>
      <c r="H6906">
        <f>VLOOKUP(G6906,Index!$G$2:$H$40,2,FALSE)</f>
        <v>13</v>
      </c>
      <c r="I6906" s="3">
        <v>40000</v>
      </c>
      <c r="J6906" s="3">
        <v>20000</v>
      </c>
      <c r="K6906" s="3">
        <v>0</v>
      </c>
      <c r="L6906" s="3">
        <v>0</v>
      </c>
      <c r="M6906" s="3">
        <f t="shared" si="428"/>
        <v>60000</v>
      </c>
      <c r="N6906" s="3">
        <f t="shared" si="430"/>
        <v>15000</v>
      </c>
      <c r="O6906" s="3">
        <f t="shared" si="431"/>
        <v>0</v>
      </c>
      <c r="P6906">
        <v>6.8</v>
      </c>
      <c r="Q6906">
        <v>16</v>
      </c>
      <c r="T6906" t="s">
        <v>292</v>
      </c>
      <c r="U6906">
        <f>VLOOKUP(T6906,Index!$J$2:$K$1319,2,FALSE)</f>
        <v>303</v>
      </c>
      <c r="V6906" t="s">
        <v>15</v>
      </c>
      <c r="W6906">
        <f t="shared" si="429"/>
        <v>3</v>
      </c>
    </row>
    <row r="6907" spans="1:23">
      <c r="A6907" t="s">
        <v>5329</v>
      </c>
      <c r="B6907" t="s">
        <v>156</v>
      </c>
      <c r="C6907">
        <f>VLOOKUP(B6907,Index!$A$2:$B$18,2,FALSE)</f>
        <v>4</v>
      </c>
      <c r="D6907">
        <v>2001</v>
      </c>
      <c r="E6907" t="s">
        <v>67</v>
      </c>
      <c r="F6907">
        <f>VLOOKUP(E6907,Index!$D$2:$E$13,2,FALSE)</f>
        <v>10</v>
      </c>
      <c r="G6907" t="s">
        <v>168</v>
      </c>
      <c r="H6907">
        <f>VLOOKUP(G6907,Index!$G$2:$H$40,2,FALSE)</f>
        <v>19</v>
      </c>
      <c r="I6907" s="3">
        <v>40000</v>
      </c>
      <c r="J6907" s="3">
        <v>20000</v>
      </c>
      <c r="K6907" s="3">
        <v>0</v>
      </c>
      <c r="L6907" s="3">
        <v>0</v>
      </c>
      <c r="M6907" s="3">
        <f t="shared" si="428"/>
        <v>60000</v>
      </c>
      <c r="N6907" s="3">
        <f t="shared" si="430"/>
        <v>15000</v>
      </c>
      <c r="O6907" s="3">
        <f t="shared" si="431"/>
        <v>0</v>
      </c>
      <c r="P6907">
        <v>6.5</v>
      </c>
      <c r="Q6907">
        <v>5</v>
      </c>
      <c r="R6907">
        <v>8</v>
      </c>
      <c r="S6907">
        <v>5</v>
      </c>
      <c r="T6907" t="s">
        <v>252</v>
      </c>
      <c r="U6907">
        <f>VLOOKUP(T6907,Index!$J$2:$K$1319,2,FALSE)</f>
        <v>646</v>
      </c>
      <c r="V6907" t="s">
        <v>15</v>
      </c>
      <c r="W6907">
        <f t="shared" si="429"/>
        <v>3</v>
      </c>
    </row>
    <row r="6908" spans="1:23">
      <c r="A6908" t="s">
        <v>5330</v>
      </c>
      <c r="B6908" t="s">
        <v>12</v>
      </c>
      <c r="C6908">
        <f>VLOOKUP(B6908,Index!$A$2:$B$18,2,FALSE)</f>
        <v>13</v>
      </c>
      <c r="D6908">
        <v>2007</v>
      </c>
      <c r="E6908" t="s">
        <v>59</v>
      </c>
      <c r="F6908">
        <f>VLOOKUP(E6908,Index!$D$2:$E$13,2,FALSE)</f>
        <v>3</v>
      </c>
      <c r="G6908" t="s">
        <v>1211</v>
      </c>
      <c r="H6908">
        <f>VLOOKUP(G6908,Index!$G$2:$H$40,2,FALSE)</f>
        <v>39</v>
      </c>
      <c r="I6908" s="3">
        <v>60000</v>
      </c>
      <c r="J6908" s="3">
        <v>0</v>
      </c>
      <c r="K6908" s="3">
        <v>0</v>
      </c>
      <c r="L6908" s="3">
        <v>0</v>
      </c>
      <c r="M6908" s="3">
        <f t="shared" si="428"/>
        <v>60000</v>
      </c>
      <c r="N6908" s="3">
        <f t="shared" si="430"/>
        <v>15000</v>
      </c>
      <c r="O6908" s="3">
        <f t="shared" si="431"/>
        <v>0</v>
      </c>
      <c r="P6908">
        <v>3.5</v>
      </c>
      <c r="Q6908">
        <v>7</v>
      </c>
      <c r="R6908">
        <v>4.7</v>
      </c>
      <c r="S6908">
        <v>10</v>
      </c>
      <c r="T6908" t="s">
        <v>5331</v>
      </c>
      <c r="U6908">
        <f>VLOOKUP(T6908,Index!$J$2:$K$1319,2,FALSE)</f>
        <v>806</v>
      </c>
      <c r="V6908" t="s">
        <v>78</v>
      </c>
      <c r="W6908">
        <f t="shared" si="429"/>
        <v>3</v>
      </c>
    </row>
    <row r="6909" spans="1:23">
      <c r="A6909" t="s">
        <v>5332</v>
      </c>
      <c r="B6909" t="s">
        <v>20</v>
      </c>
      <c r="C6909">
        <f>VLOOKUP(B6909,Index!$A$2:$B$18,2,FALSE)</f>
        <v>3</v>
      </c>
      <c r="D6909">
        <v>2010</v>
      </c>
      <c r="E6909" t="s">
        <v>67</v>
      </c>
      <c r="F6909">
        <f>VLOOKUP(E6909,Index!$D$2:$E$13,2,FALSE)</f>
        <v>10</v>
      </c>
      <c r="G6909" t="s">
        <v>144</v>
      </c>
      <c r="H6909">
        <f>VLOOKUP(G6909,Index!$G$2:$H$40,2,FALSE)</f>
        <v>1</v>
      </c>
      <c r="I6909" s="3">
        <v>60000</v>
      </c>
      <c r="J6909" s="3">
        <v>0</v>
      </c>
      <c r="K6909" s="3">
        <v>0</v>
      </c>
      <c r="L6909" s="3">
        <v>0</v>
      </c>
      <c r="M6909" s="3">
        <f t="shared" si="428"/>
        <v>60000</v>
      </c>
      <c r="N6909" s="3">
        <f t="shared" si="430"/>
        <v>15000</v>
      </c>
      <c r="O6909" s="3">
        <f t="shared" si="431"/>
        <v>0</v>
      </c>
      <c r="T6909" t="s">
        <v>144</v>
      </c>
      <c r="U6909">
        <f>VLOOKUP(T6909,Index!$J$2:$K$1319,2,FALSE)</f>
        <v>22</v>
      </c>
      <c r="V6909" t="s">
        <v>15</v>
      </c>
      <c r="W6909">
        <f t="shared" si="429"/>
        <v>1</v>
      </c>
    </row>
    <row r="6910" spans="1:23">
      <c r="A6910" t="s">
        <v>4834</v>
      </c>
      <c r="B6910" t="s">
        <v>28</v>
      </c>
      <c r="C6910">
        <f>VLOOKUP(B6910,Index!$A$2:$B$18,2,FALSE)</f>
        <v>15</v>
      </c>
      <c r="D6910">
        <v>2011</v>
      </c>
      <c r="E6910" t="s">
        <v>34</v>
      </c>
      <c r="F6910">
        <f>VLOOKUP(E6910,Index!$D$2:$E$13,2,FALSE)</f>
        <v>1</v>
      </c>
      <c r="G6910" t="s">
        <v>49</v>
      </c>
      <c r="H6910">
        <f>VLOOKUP(G6910,Index!$G$2:$H$40,2,FALSE)</f>
        <v>4</v>
      </c>
      <c r="I6910" s="3">
        <v>50000</v>
      </c>
      <c r="J6910" s="3">
        <v>10000</v>
      </c>
      <c r="K6910" s="3">
        <v>0</v>
      </c>
      <c r="L6910" s="3">
        <v>0</v>
      </c>
      <c r="M6910" s="3">
        <f t="shared" si="428"/>
        <v>60000</v>
      </c>
      <c r="N6910" s="3">
        <f t="shared" si="430"/>
        <v>15000</v>
      </c>
      <c r="O6910" s="3">
        <f t="shared" si="431"/>
        <v>0</v>
      </c>
      <c r="R6910">
        <v>4</v>
      </c>
      <c r="S6910">
        <v>6</v>
      </c>
      <c r="T6910" t="s">
        <v>1136</v>
      </c>
      <c r="U6910">
        <f>VLOOKUP(T6910,Index!$J$2:$K$1319,2,FALSE)</f>
        <v>1256</v>
      </c>
      <c r="V6910" t="s">
        <v>78</v>
      </c>
      <c r="W6910">
        <f t="shared" si="429"/>
        <v>3</v>
      </c>
    </row>
    <row r="6911" spans="1:23">
      <c r="A6911" t="s">
        <v>5333</v>
      </c>
      <c r="B6911" t="s">
        <v>65</v>
      </c>
      <c r="C6911">
        <f>VLOOKUP(B6911,Index!$A$2:$B$18,2,FALSE)</f>
        <v>10</v>
      </c>
      <c r="D6911">
        <v>2015</v>
      </c>
      <c r="E6911" t="s">
        <v>34</v>
      </c>
      <c r="F6911">
        <f>VLOOKUP(E6911,Index!$D$2:$E$13,2,FALSE)</f>
        <v>1</v>
      </c>
      <c r="G6911" t="s">
        <v>657</v>
      </c>
      <c r="H6911">
        <f>VLOOKUP(G6911,Index!$G$2:$H$40,2,FALSE)</f>
        <v>33</v>
      </c>
      <c r="I6911" s="3">
        <v>30000</v>
      </c>
      <c r="J6911" s="3">
        <v>20000</v>
      </c>
      <c r="K6911" s="3">
        <v>0</v>
      </c>
      <c r="L6911" s="3">
        <v>10000</v>
      </c>
      <c r="M6911" s="3">
        <f t="shared" si="428"/>
        <v>60000</v>
      </c>
      <c r="N6911" s="3">
        <f t="shared" si="430"/>
        <v>15000</v>
      </c>
      <c r="O6911" s="3">
        <f t="shared" si="431"/>
        <v>0</v>
      </c>
      <c r="P6911">
        <v>6.7</v>
      </c>
      <c r="Q6911">
        <v>40</v>
      </c>
      <c r="R6911">
        <v>7.6</v>
      </c>
      <c r="S6911">
        <v>71</v>
      </c>
      <c r="T6911" t="s">
        <v>2625</v>
      </c>
      <c r="U6911">
        <f>VLOOKUP(T6911,Index!$J$2:$K$1319,2,FALSE)</f>
        <v>502</v>
      </c>
      <c r="V6911" t="s">
        <v>61</v>
      </c>
      <c r="W6911">
        <f t="shared" si="429"/>
        <v>3</v>
      </c>
    </row>
    <row r="6912" spans="1:23">
      <c r="A6912" t="s">
        <v>5334</v>
      </c>
      <c r="B6912" t="s">
        <v>132</v>
      </c>
      <c r="C6912">
        <f>VLOOKUP(B6912,Index!$A$2:$B$18,2,FALSE)</f>
        <v>5</v>
      </c>
      <c r="D6912">
        <v>2005</v>
      </c>
      <c r="E6912" t="s">
        <v>13</v>
      </c>
      <c r="F6912">
        <f>VLOOKUP(E6912,Index!$D$2:$E$13,2,FALSE)</f>
        <v>11</v>
      </c>
      <c r="G6912" t="s">
        <v>948</v>
      </c>
      <c r="H6912">
        <f>VLOOKUP(G6912,Index!$G$2:$H$40,2,FALSE)</f>
        <v>10</v>
      </c>
      <c r="I6912" s="3">
        <v>50000</v>
      </c>
      <c r="J6912" s="3">
        <v>10000</v>
      </c>
      <c r="K6912" s="3">
        <v>0</v>
      </c>
      <c r="L6912" s="3">
        <v>0</v>
      </c>
      <c r="M6912" s="3">
        <f t="shared" si="428"/>
        <v>60000</v>
      </c>
      <c r="N6912" s="3">
        <f t="shared" si="430"/>
        <v>15000</v>
      </c>
      <c r="O6912" s="3">
        <f t="shared" si="431"/>
        <v>0</v>
      </c>
      <c r="P6912">
        <v>4.7</v>
      </c>
      <c r="Q6912">
        <v>4</v>
      </c>
      <c r="T6912" t="s">
        <v>2499</v>
      </c>
      <c r="U6912">
        <f>VLOOKUP(T6912,Index!$J$2:$K$1319,2,FALSE)</f>
        <v>253</v>
      </c>
      <c r="V6912" t="s">
        <v>15</v>
      </c>
      <c r="W6912">
        <f t="shared" si="429"/>
        <v>3</v>
      </c>
    </row>
    <row r="6913" spans="1:23">
      <c r="A6913" t="s">
        <v>5335</v>
      </c>
      <c r="B6913" t="s">
        <v>107</v>
      </c>
      <c r="C6913">
        <f>VLOOKUP(B6913,Index!$A$2:$B$18,2,FALSE)</f>
        <v>6</v>
      </c>
      <c r="D6913">
        <v>2011</v>
      </c>
      <c r="E6913" t="s">
        <v>221</v>
      </c>
      <c r="F6913">
        <f>VLOOKUP(E6913,Index!$D$2:$E$13,2,FALSE)</f>
        <v>12</v>
      </c>
      <c r="G6913" t="s">
        <v>29</v>
      </c>
      <c r="H6913">
        <f>VLOOKUP(G6913,Index!$G$2:$H$40,2,FALSE)</f>
        <v>23</v>
      </c>
      <c r="I6913" s="3">
        <v>10000</v>
      </c>
      <c r="J6913" s="3">
        <v>40000</v>
      </c>
      <c r="K6913" s="3">
        <v>0</v>
      </c>
      <c r="L6913" s="3">
        <v>10000</v>
      </c>
      <c r="M6913" s="3">
        <f t="shared" si="428"/>
        <v>60000</v>
      </c>
      <c r="N6913" s="3">
        <f t="shared" si="430"/>
        <v>15000</v>
      </c>
      <c r="O6913" s="3">
        <f t="shared" si="431"/>
        <v>0</v>
      </c>
      <c r="P6913">
        <v>7</v>
      </c>
      <c r="Q6913">
        <v>44</v>
      </c>
      <c r="R6913">
        <v>5.6</v>
      </c>
      <c r="S6913">
        <v>186</v>
      </c>
      <c r="T6913" t="s">
        <v>2929</v>
      </c>
      <c r="U6913">
        <f>VLOOKUP(T6913,Index!$J$2:$K$1319,2,FALSE)</f>
        <v>467</v>
      </c>
      <c r="V6913" t="s">
        <v>78</v>
      </c>
      <c r="W6913">
        <f t="shared" si="429"/>
        <v>3</v>
      </c>
    </row>
    <row r="6914" spans="1:23">
      <c r="A6914" t="s">
        <v>5336</v>
      </c>
      <c r="B6914" t="s">
        <v>926</v>
      </c>
      <c r="C6914">
        <f>VLOOKUP(B6914,Index!$A$2:$B$18,2,FALSE)</f>
        <v>12</v>
      </c>
      <c r="D6914">
        <v>2012</v>
      </c>
      <c r="E6914" t="s">
        <v>34</v>
      </c>
      <c r="F6914">
        <f>VLOOKUP(E6914,Index!$D$2:$E$13,2,FALSE)</f>
        <v>1</v>
      </c>
      <c r="G6914" t="s">
        <v>1170</v>
      </c>
      <c r="H6914">
        <f>VLOOKUP(G6914,Index!$G$2:$H$40,2,FALSE)</f>
        <v>11</v>
      </c>
      <c r="I6914" s="3">
        <v>0</v>
      </c>
      <c r="J6914" s="3">
        <v>0</v>
      </c>
      <c r="K6914" s="3">
        <v>60000</v>
      </c>
      <c r="L6914" s="3">
        <v>0</v>
      </c>
      <c r="M6914" s="3">
        <f t="shared" ref="M6914:M6977" si="432">SUM(I6914:L6914)</f>
        <v>60000</v>
      </c>
      <c r="N6914" s="3">
        <f t="shared" si="430"/>
        <v>15000</v>
      </c>
      <c r="O6914" s="3">
        <f t="shared" si="431"/>
        <v>0</v>
      </c>
      <c r="P6914">
        <v>6.8</v>
      </c>
      <c r="Q6914">
        <v>36</v>
      </c>
      <c r="R6914">
        <v>7.9</v>
      </c>
      <c r="S6914">
        <v>31</v>
      </c>
      <c r="T6914" t="s">
        <v>2881</v>
      </c>
      <c r="U6914">
        <f>VLOOKUP(T6914,Index!$J$2:$K$1319,2,FALSE)</f>
        <v>980</v>
      </c>
      <c r="V6914" t="s">
        <v>61</v>
      </c>
      <c r="W6914">
        <f t="shared" ref="W6914:W6977" si="433">IF(T6914=G6914,1,3)</f>
        <v>3</v>
      </c>
    </row>
    <row r="6915" spans="1:23">
      <c r="A6915" t="s">
        <v>5337</v>
      </c>
      <c r="B6915" t="s">
        <v>39</v>
      </c>
      <c r="C6915">
        <f>VLOOKUP(B6915,Index!$A$2:$B$18,2,FALSE)</f>
        <v>8</v>
      </c>
      <c r="D6915">
        <v>2005</v>
      </c>
      <c r="E6915" t="s">
        <v>90</v>
      </c>
      <c r="F6915">
        <f>VLOOKUP(E6915,Index!$D$2:$E$13,2,FALSE)</f>
        <v>8</v>
      </c>
      <c r="G6915" t="s">
        <v>657</v>
      </c>
      <c r="H6915">
        <f>VLOOKUP(G6915,Index!$G$2:$H$40,2,FALSE)</f>
        <v>33</v>
      </c>
      <c r="I6915" s="3">
        <v>30000</v>
      </c>
      <c r="J6915" s="3">
        <v>20000</v>
      </c>
      <c r="K6915" s="3">
        <v>0</v>
      </c>
      <c r="L6915" s="3">
        <v>10000</v>
      </c>
      <c r="M6915" s="3">
        <f t="shared" si="432"/>
        <v>60000</v>
      </c>
      <c r="N6915" s="3">
        <f t="shared" ref="N6915:N6978" si="434">AVERAGE(I6915:L6915)</f>
        <v>15000</v>
      </c>
      <c r="O6915" s="3">
        <f t="shared" ref="O6915:O6978" si="435">IF(M6915&gt;AVERAGE($M$2:$M$8064),1,0)</f>
        <v>0</v>
      </c>
      <c r="P6915">
        <v>6.8</v>
      </c>
      <c r="Q6915">
        <v>34</v>
      </c>
      <c r="R6915">
        <v>7.8</v>
      </c>
      <c r="S6915">
        <v>14</v>
      </c>
      <c r="T6915" t="s">
        <v>2625</v>
      </c>
      <c r="U6915">
        <f>VLOOKUP(T6915,Index!$J$2:$K$1319,2,FALSE)</f>
        <v>502</v>
      </c>
      <c r="V6915" t="s">
        <v>78</v>
      </c>
      <c r="W6915">
        <f t="shared" si="433"/>
        <v>3</v>
      </c>
    </row>
    <row r="6916" spans="1:23">
      <c r="A6916" t="s">
        <v>5338</v>
      </c>
      <c r="B6916" t="s">
        <v>12</v>
      </c>
      <c r="C6916">
        <f>VLOOKUP(B6916,Index!$A$2:$B$18,2,FALSE)</f>
        <v>13</v>
      </c>
      <c r="D6916">
        <v>2008</v>
      </c>
      <c r="E6916" t="s">
        <v>187</v>
      </c>
      <c r="F6916">
        <f>VLOOKUP(E6916,Index!$D$2:$E$13,2,FALSE)</f>
        <v>2</v>
      </c>
      <c r="G6916" t="s">
        <v>480</v>
      </c>
      <c r="H6916">
        <f>VLOOKUP(G6916,Index!$G$2:$H$40,2,FALSE)</f>
        <v>21</v>
      </c>
      <c r="I6916" s="3">
        <v>60000</v>
      </c>
      <c r="J6916" s="3">
        <v>0</v>
      </c>
      <c r="K6916" s="3">
        <v>0</v>
      </c>
      <c r="L6916" s="3">
        <v>0</v>
      </c>
      <c r="M6916" s="3">
        <f t="shared" si="432"/>
        <v>60000</v>
      </c>
      <c r="N6916" s="3">
        <f t="shared" si="434"/>
        <v>15000</v>
      </c>
      <c r="O6916" s="3">
        <f t="shared" si="435"/>
        <v>0</v>
      </c>
      <c r="T6916" t="s">
        <v>5339</v>
      </c>
      <c r="U6916">
        <f>VLOOKUP(T6916,Index!$J$2:$K$1319,2,FALSE)</f>
        <v>545</v>
      </c>
      <c r="V6916" t="s">
        <v>15</v>
      </c>
      <c r="W6916">
        <f t="shared" si="433"/>
        <v>3</v>
      </c>
    </row>
    <row r="6917" spans="1:23">
      <c r="A6917" t="s">
        <v>5340</v>
      </c>
      <c r="B6917" t="s">
        <v>12</v>
      </c>
      <c r="C6917">
        <f>VLOOKUP(B6917,Index!$A$2:$B$18,2,FALSE)</f>
        <v>13</v>
      </c>
      <c r="D6917">
        <v>2012</v>
      </c>
      <c r="E6917" t="s">
        <v>23</v>
      </c>
      <c r="F6917">
        <f>VLOOKUP(E6917,Index!$D$2:$E$13,2,FALSE)</f>
        <v>4</v>
      </c>
      <c r="G6917" t="s">
        <v>144</v>
      </c>
      <c r="H6917">
        <f>VLOOKUP(G6917,Index!$G$2:$H$40,2,FALSE)</f>
        <v>1</v>
      </c>
      <c r="I6917" s="3">
        <v>0</v>
      </c>
      <c r="J6917" s="3">
        <v>60000</v>
      </c>
      <c r="K6917" s="3">
        <v>0</v>
      </c>
      <c r="L6917" s="3">
        <v>10000</v>
      </c>
      <c r="M6917" s="3">
        <f t="shared" si="432"/>
        <v>70000</v>
      </c>
      <c r="N6917" s="3">
        <f t="shared" si="434"/>
        <v>17500</v>
      </c>
      <c r="O6917" s="3">
        <f t="shared" si="435"/>
        <v>0</v>
      </c>
      <c r="T6917" t="s">
        <v>962</v>
      </c>
      <c r="U6917">
        <f>VLOOKUP(T6917,Index!$J$2:$K$1319,2,FALSE)</f>
        <v>1307</v>
      </c>
      <c r="V6917" t="s">
        <v>78</v>
      </c>
      <c r="W6917">
        <f t="shared" si="433"/>
        <v>3</v>
      </c>
    </row>
    <row r="6918" spans="1:23">
      <c r="A6918" t="s">
        <v>1500</v>
      </c>
      <c r="B6918" t="s">
        <v>107</v>
      </c>
      <c r="C6918">
        <f>VLOOKUP(B6918,Index!$A$2:$B$18,2,FALSE)</f>
        <v>6</v>
      </c>
      <c r="D6918">
        <v>2014</v>
      </c>
      <c r="E6918" t="s">
        <v>34</v>
      </c>
      <c r="F6918">
        <f>VLOOKUP(E6918,Index!$D$2:$E$13,2,FALSE)</f>
        <v>1</v>
      </c>
      <c r="G6918" t="s">
        <v>194</v>
      </c>
      <c r="H6918">
        <f>VLOOKUP(G6918,Index!$G$2:$H$40,2,FALSE)</f>
        <v>38</v>
      </c>
      <c r="I6918" s="3">
        <v>0</v>
      </c>
      <c r="J6918" s="3">
        <v>60000</v>
      </c>
      <c r="K6918" s="3">
        <v>0</v>
      </c>
      <c r="L6918" s="3">
        <v>0</v>
      </c>
      <c r="M6918" s="3">
        <f t="shared" si="432"/>
        <v>60000</v>
      </c>
      <c r="N6918" s="3">
        <f t="shared" si="434"/>
        <v>15000</v>
      </c>
      <c r="O6918" s="3">
        <f t="shared" si="435"/>
        <v>0</v>
      </c>
      <c r="R6918">
        <v>6.8</v>
      </c>
      <c r="S6918">
        <v>21</v>
      </c>
      <c r="T6918" t="s">
        <v>627</v>
      </c>
      <c r="U6918">
        <f>VLOOKUP(T6918,Index!$J$2:$K$1319,2,FALSE)</f>
        <v>1195</v>
      </c>
      <c r="V6918" t="s">
        <v>78</v>
      </c>
      <c r="W6918">
        <f t="shared" si="433"/>
        <v>3</v>
      </c>
    </row>
    <row r="6919" spans="1:23">
      <c r="A6919" t="s">
        <v>5341</v>
      </c>
      <c r="B6919" t="s">
        <v>97</v>
      </c>
      <c r="C6919">
        <f>VLOOKUP(B6919,Index!$A$2:$B$18,2,FALSE)</f>
        <v>16</v>
      </c>
      <c r="D6919">
        <v>2005</v>
      </c>
      <c r="E6919" t="s">
        <v>23</v>
      </c>
      <c r="F6919">
        <f>VLOOKUP(E6919,Index!$D$2:$E$13,2,FALSE)</f>
        <v>4</v>
      </c>
      <c r="G6919" t="s">
        <v>29</v>
      </c>
      <c r="H6919">
        <f>VLOOKUP(G6919,Index!$G$2:$H$40,2,FALSE)</f>
        <v>23</v>
      </c>
      <c r="I6919" s="3">
        <v>50000</v>
      </c>
      <c r="J6919" s="3">
        <v>10000</v>
      </c>
      <c r="K6919" s="3">
        <v>0</v>
      </c>
      <c r="L6919" s="3">
        <v>0</v>
      </c>
      <c r="M6919" s="3">
        <f t="shared" si="432"/>
        <v>60000</v>
      </c>
      <c r="N6919" s="3">
        <f t="shared" si="434"/>
        <v>15000</v>
      </c>
      <c r="O6919" s="3">
        <f t="shared" si="435"/>
        <v>0</v>
      </c>
      <c r="P6919">
        <v>5.5</v>
      </c>
      <c r="Q6919">
        <v>26</v>
      </c>
      <c r="T6919" t="s">
        <v>2854</v>
      </c>
      <c r="U6919">
        <f>VLOOKUP(T6919,Index!$J$2:$K$1319,2,FALSE)</f>
        <v>1137</v>
      </c>
      <c r="V6919" t="s">
        <v>15</v>
      </c>
      <c r="W6919">
        <f t="shared" si="433"/>
        <v>3</v>
      </c>
    </row>
    <row r="6920" spans="1:23">
      <c r="A6920" t="s">
        <v>1117</v>
      </c>
      <c r="B6920" t="s">
        <v>107</v>
      </c>
      <c r="C6920">
        <f>VLOOKUP(B6920,Index!$A$2:$B$18,2,FALSE)</f>
        <v>6</v>
      </c>
      <c r="D6920">
        <v>2014</v>
      </c>
      <c r="E6920" t="s">
        <v>34</v>
      </c>
      <c r="F6920">
        <f>VLOOKUP(E6920,Index!$D$2:$E$13,2,FALSE)</f>
        <v>1</v>
      </c>
      <c r="G6920" t="s">
        <v>194</v>
      </c>
      <c r="H6920">
        <f>VLOOKUP(G6920,Index!$G$2:$H$40,2,FALSE)</f>
        <v>38</v>
      </c>
      <c r="I6920" s="3">
        <v>20000</v>
      </c>
      <c r="J6920" s="3">
        <v>40000</v>
      </c>
      <c r="K6920" s="3">
        <v>0</v>
      </c>
      <c r="L6920" s="3">
        <v>0</v>
      </c>
      <c r="M6920" s="3">
        <f t="shared" si="432"/>
        <v>60000</v>
      </c>
      <c r="N6920" s="3">
        <f t="shared" si="434"/>
        <v>15000</v>
      </c>
      <c r="O6920" s="3">
        <f t="shared" si="435"/>
        <v>0</v>
      </c>
      <c r="P6920">
        <v>6.8</v>
      </c>
      <c r="Q6920">
        <v>7</v>
      </c>
      <c r="R6920">
        <v>6.8</v>
      </c>
      <c r="S6920">
        <v>33</v>
      </c>
      <c r="T6920" t="s">
        <v>627</v>
      </c>
      <c r="U6920">
        <f>VLOOKUP(T6920,Index!$J$2:$K$1319,2,FALSE)</f>
        <v>1195</v>
      </c>
      <c r="V6920" t="s">
        <v>78</v>
      </c>
      <c r="W6920">
        <f t="shared" si="433"/>
        <v>3</v>
      </c>
    </row>
    <row r="6921" spans="1:23">
      <c r="A6921" t="s">
        <v>5342</v>
      </c>
      <c r="B6921" t="s">
        <v>130</v>
      </c>
      <c r="C6921">
        <f>VLOOKUP(B6921,Index!$A$2:$B$18,2,FALSE)</f>
        <v>14</v>
      </c>
      <c r="D6921">
        <v>2013</v>
      </c>
      <c r="E6921" t="s">
        <v>34</v>
      </c>
      <c r="F6921">
        <f>VLOOKUP(E6921,Index!$D$2:$E$13,2,FALSE)</f>
        <v>1</v>
      </c>
      <c r="G6921" t="s">
        <v>192</v>
      </c>
      <c r="H6921">
        <f>VLOOKUP(G6921,Index!$G$2:$H$40,2,FALSE)</f>
        <v>8</v>
      </c>
      <c r="I6921" s="3">
        <v>60000</v>
      </c>
      <c r="J6921" s="3">
        <v>0</v>
      </c>
      <c r="K6921" s="3">
        <v>0</v>
      </c>
      <c r="L6921" s="3">
        <v>10000</v>
      </c>
      <c r="M6921" s="3">
        <f t="shared" si="432"/>
        <v>70000</v>
      </c>
      <c r="N6921" s="3">
        <f t="shared" si="434"/>
        <v>17500</v>
      </c>
      <c r="O6921" s="3">
        <f t="shared" si="435"/>
        <v>0</v>
      </c>
      <c r="P6921">
        <v>7.6</v>
      </c>
      <c r="Q6921">
        <v>10</v>
      </c>
      <c r="R6921">
        <v>7.9</v>
      </c>
      <c r="S6921">
        <v>100</v>
      </c>
      <c r="T6921" t="s">
        <v>973</v>
      </c>
      <c r="U6921">
        <f>VLOOKUP(T6921,Index!$J$2:$K$1319,2,FALSE)</f>
        <v>1276</v>
      </c>
      <c r="V6921" t="s">
        <v>15</v>
      </c>
      <c r="W6921">
        <f t="shared" si="433"/>
        <v>3</v>
      </c>
    </row>
    <row r="6922" spans="1:23">
      <c r="A6922" t="s">
        <v>5202</v>
      </c>
      <c r="B6922" t="s">
        <v>926</v>
      </c>
      <c r="C6922">
        <f>VLOOKUP(B6922,Index!$A$2:$B$18,2,FALSE)</f>
        <v>12</v>
      </c>
      <c r="D6922">
        <v>2015</v>
      </c>
      <c r="E6922" t="s">
        <v>90</v>
      </c>
      <c r="F6922">
        <f>VLOOKUP(E6922,Index!$D$2:$E$13,2,FALSE)</f>
        <v>8</v>
      </c>
      <c r="G6922" t="s">
        <v>1807</v>
      </c>
      <c r="H6922">
        <f>VLOOKUP(G6922,Index!$G$2:$H$40,2,FALSE)</f>
        <v>27</v>
      </c>
      <c r="I6922" s="3">
        <v>10000</v>
      </c>
      <c r="J6922" s="3">
        <v>10000</v>
      </c>
      <c r="K6922" s="3">
        <v>40000</v>
      </c>
      <c r="L6922" s="3">
        <v>10000</v>
      </c>
      <c r="M6922" s="3">
        <f t="shared" si="432"/>
        <v>70000</v>
      </c>
      <c r="N6922" s="3">
        <f t="shared" si="434"/>
        <v>17500</v>
      </c>
      <c r="O6922" s="3">
        <f t="shared" si="435"/>
        <v>0</v>
      </c>
      <c r="P6922">
        <v>7.6</v>
      </c>
      <c r="Q6922">
        <v>11</v>
      </c>
      <c r="R6922">
        <v>8.8000000000000007</v>
      </c>
      <c r="S6922">
        <v>33</v>
      </c>
      <c r="T6922" t="s">
        <v>2896</v>
      </c>
      <c r="U6922">
        <f>VLOOKUP(T6922,Index!$J$2:$K$1319,2,FALSE)</f>
        <v>1069</v>
      </c>
      <c r="V6922" t="s">
        <v>61</v>
      </c>
      <c r="W6922">
        <f t="shared" si="433"/>
        <v>3</v>
      </c>
    </row>
    <row r="6923" spans="1:23">
      <c r="A6923" t="s">
        <v>373</v>
      </c>
      <c r="B6923" t="s">
        <v>107</v>
      </c>
      <c r="C6923">
        <f>VLOOKUP(B6923,Index!$A$2:$B$18,2,FALSE)</f>
        <v>6</v>
      </c>
      <c r="D6923">
        <v>2008</v>
      </c>
      <c r="E6923" t="s">
        <v>34</v>
      </c>
      <c r="F6923">
        <f>VLOOKUP(E6923,Index!$D$2:$E$13,2,FALSE)</f>
        <v>1</v>
      </c>
      <c r="G6923" t="s">
        <v>194</v>
      </c>
      <c r="H6923">
        <f>VLOOKUP(G6923,Index!$G$2:$H$40,2,FALSE)</f>
        <v>38</v>
      </c>
      <c r="I6923" s="3">
        <v>20000</v>
      </c>
      <c r="J6923" s="3">
        <v>30000</v>
      </c>
      <c r="K6923" s="3">
        <v>0</v>
      </c>
      <c r="L6923" s="3">
        <v>10000</v>
      </c>
      <c r="M6923" s="3">
        <f t="shared" si="432"/>
        <v>60000</v>
      </c>
      <c r="N6923" s="3">
        <f t="shared" si="434"/>
        <v>15000</v>
      </c>
      <c r="O6923" s="3">
        <f t="shared" si="435"/>
        <v>0</v>
      </c>
      <c r="P6923">
        <v>8</v>
      </c>
      <c r="Q6923">
        <v>15</v>
      </c>
      <c r="R6923">
        <v>7.8</v>
      </c>
      <c r="S6923">
        <v>61</v>
      </c>
      <c r="T6923" t="s">
        <v>181</v>
      </c>
      <c r="U6923">
        <f>VLOOKUP(T6923,Index!$J$2:$K$1319,2,FALSE)</f>
        <v>1181</v>
      </c>
      <c r="V6923" t="s">
        <v>78</v>
      </c>
      <c r="W6923">
        <f t="shared" si="433"/>
        <v>3</v>
      </c>
    </row>
    <row r="6924" spans="1:23">
      <c r="A6924" t="s">
        <v>2421</v>
      </c>
      <c r="B6924" t="s">
        <v>39</v>
      </c>
      <c r="C6924">
        <f>VLOOKUP(B6924,Index!$A$2:$B$18,2,FALSE)</f>
        <v>8</v>
      </c>
      <c r="D6924">
        <v>2008</v>
      </c>
      <c r="E6924" t="s">
        <v>187</v>
      </c>
      <c r="F6924">
        <f>VLOOKUP(E6924,Index!$D$2:$E$13,2,FALSE)</f>
        <v>2</v>
      </c>
      <c r="G6924" t="s">
        <v>227</v>
      </c>
      <c r="H6924">
        <f>VLOOKUP(G6924,Index!$G$2:$H$40,2,FALSE)</f>
        <v>5</v>
      </c>
      <c r="I6924" s="3">
        <v>30000</v>
      </c>
      <c r="J6924" s="3">
        <v>20000</v>
      </c>
      <c r="K6924" s="3">
        <v>0</v>
      </c>
      <c r="L6924" s="3">
        <v>10000</v>
      </c>
      <c r="M6924" s="3">
        <f t="shared" si="432"/>
        <v>60000</v>
      </c>
      <c r="N6924" s="3">
        <f t="shared" si="434"/>
        <v>15000</v>
      </c>
      <c r="O6924" s="3">
        <f t="shared" si="435"/>
        <v>0</v>
      </c>
      <c r="P6924">
        <v>4.7</v>
      </c>
      <c r="Q6924">
        <v>10</v>
      </c>
      <c r="R6924">
        <v>5.4</v>
      </c>
      <c r="S6924">
        <v>24</v>
      </c>
      <c r="T6924" t="s">
        <v>3982</v>
      </c>
      <c r="U6924">
        <f>VLOOKUP(T6924,Index!$J$2:$K$1319,2,FALSE)</f>
        <v>547</v>
      </c>
      <c r="V6924" t="s">
        <v>37</v>
      </c>
      <c r="W6924">
        <f t="shared" si="433"/>
        <v>3</v>
      </c>
    </row>
    <row r="6925" spans="1:23">
      <c r="A6925" t="s">
        <v>4430</v>
      </c>
      <c r="B6925" t="s">
        <v>28</v>
      </c>
      <c r="C6925">
        <f>VLOOKUP(B6925,Index!$A$2:$B$18,2,FALSE)</f>
        <v>15</v>
      </c>
      <c r="D6925">
        <v>2011</v>
      </c>
      <c r="E6925" t="s">
        <v>17</v>
      </c>
      <c r="F6925">
        <f>VLOOKUP(E6925,Index!$D$2:$E$13,2,FALSE)</f>
        <v>7</v>
      </c>
      <c r="G6925" t="s">
        <v>49</v>
      </c>
      <c r="H6925">
        <f>VLOOKUP(G6925,Index!$G$2:$H$40,2,FALSE)</f>
        <v>4</v>
      </c>
      <c r="I6925" s="3">
        <v>50000</v>
      </c>
      <c r="J6925" s="3">
        <v>10000</v>
      </c>
      <c r="K6925" s="3">
        <v>0</v>
      </c>
      <c r="L6925" s="3">
        <v>0</v>
      </c>
      <c r="M6925" s="3">
        <f t="shared" si="432"/>
        <v>60000</v>
      </c>
      <c r="N6925" s="3">
        <f t="shared" si="434"/>
        <v>15000</v>
      </c>
      <c r="O6925" s="3">
        <f t="shared" si="435"/>
        <v>0</v>
      </c>
      <c r="T6925" t="s">
        <v>49</v>
      </c>
      <c r="U6925">
        <f>VLOOKUP(T6925,Index!$J$2:$K$1319,2,FALSE)</f>
        <v>35</v>
      </c>
      <c r="V6925" t="s">
        <v>15</v>
      </c>
      <c r="W6925">
        <f t="shared" si="433"/>
        <v>1</v>
      </c>
    </row>
    <row r="6926" spans="1:23">
      <c r="A6926" t="s">
        <v>5343</v>
      </c>
      <c r="B6926" t="s">
        <v>12</v>
      </c>
      <c r="C6926">
        <f>VLOOKUP(B6926,Index!$A$2:$B$18,2,FALSE)</f>
        <v>13</v>
      </c>
      <c r="D6926">
        <v>2010</v>
      </c>
      <c r="E6926" t="s">
        <v>17</v>
      </c>
      <c r="F6926">
        <f>VLOOKUP(E6926,Index!$D$2:$E$13,2,FALSE)</f>
        <v>7</v>
      </c>
      <c r="G6926" t="s">
        <v>1495</v>
      </c>
      <c r="H6926">
        <f>VLOOKUP(G6926,Index!$G$2:$H$40,2,FALSE)</f>
        <v>36</v>
      </c>
      <c r="I6926" s="3">
        <v>40000</v>
      </c>
      <c r="J6926" s="3">
        <v>20000</v>
      </c>
      <c r="K6926" s="3">
        <v>0</v>
      </c>
      <c r="L6926" s="3">
        <v>10000</v>
      </c>
      <c r="M6926" s="3">
        <f t="shared" si="432"/>
        <v>70000</v>
      </c>
      <c r="N6926" s="3">
        <f t="shared" si="434"/>
        <v>17500</v>
      </c>
      <c r="O6926" s="3">
        <f t="shared" si="435"/>
        <v>0</v>
      </c>
      <c r="T6926" t="s">
        <v>3848</v>
      </c>
      <c r="U6926">
        <f>VLOOKUP(T6926,Index!$J$2:$K$1319,2,FALSE)</f>
        <v>1313</v>
      </c>
      <c r="V6926" t="s">
        <v>15</v>
      </c>
      <c r="W6926">
        <f t="shared" si="433"/>
        <v>3</v>
      </c>
    </row>
    <row r="6927" spans="1:23">
      <c r="A6927" t="s">
        <v>4646</v>
      </c>
      <c r="B6927" t="s">
        <v>97</v>
      </c>
      <c r="C6927">
        <f>VLOOKUP(B6927,Index!$A$2:$B$18,2,FALSE)</f>
        <v>16</v>
      </c>
      <c r="D6927">
        <v>2005</v>
      </c>
      <c r="E6927" t="s">
        <v>34</v>
      </c>
      <c r="F6927">
        <f>VLOOKUP(E6927,Index!$D$2:$E$13,2,FALSE)</f>
        <v>1</v>
      </c>
      <c r="G6927" t="s">
        <v>77</v>
      </c>
      <c r="H6927">
        <f>VLOOKUP(G6927,Index!$G$2:$H$40,2,FALSE)</f>
        <v>35</v>
      </c>
      <c r="I6927" s="3">
        <v>50000</v>
      </c>
      <c r="J6927" s="3">
        <v>10000</v>
      </c>
      <c r="K6927" s="3">
        <v>0</v>
      </c>
      <c r="L6927" s="3">
        <v>0</v>
      </c>
      <c r="M6927" s="3">
        <f t="shared" si="432"/>
        <v>60000</v>
      </c>
      <c r="N6927" s="3">
        <f t="shared" si="434"/>
        <v>15000</v>
      </c>
      <c r="O6927" s="3">
        <f t="shared" si="435"/>
        <v>0</v>
      </c>
      <c r="P6927">
        <v>7.1</v>
      </c>
      <c r="Q6927">
        <v>41</v>
      </c>
      <c r="R6927">
        <v>7.6</v>
      </c>
      <c r="S6927">
        <v>20</v>
      </c>
      <c r="T6927" t="s">
        <v>4647</v>
      </c>
      <c r="U6927">
        <f>VLOOKUP(T6927,Index!$J$2:$K$1319,2,FALSE)</f>
        <v>280</v>
      </c>
      <c r="V6927" t="s">
        <v>37</v>
      </c>
      <c r="W6927">
        <f t="shared" si="433"/>
        <v>3</v>
      </c>
    </row>
    <row r="6928" spans="1:23">
      <c r="A6928" t="s">
        <v>5344</v>
      </c>
      <c r="B6928" t="s">
        <v>20</v>
      </c>
      <c r="C6928">
        <f>VLOOKUP(B6928,Index!$A$2:$B$18,2,FALSE)</f>
        <v>3</v>
      </c>
      <c r="D6928">
        <v>2008</v>
      </c>
      <c r="E6928" t="s">
        <v>67</v>
      </c>
      <c r="F6928">
        <f>VLOOKUP(E6928,Index!$D$2:$E$13,2,FALSE)</f>
        <v>10</v>
      </c>
      <c r="G6928" t="s">
        <v>77</v>
      </c>
      <c r="H6928">
        <f>VLOOKUP(G6928,Index!$G$2:$H$40,2,FALSE)</f>
        <v>35</v>
      </c>
      <c r="I6928" s="3">
        <v>50000</v>
      </c>
      <c r="J6928" s="3">
        <v>10000</v>
      </c>
      <c r="K6928" s="3">
        <v>0</v>
      </c>
      <c r="L6928" s="3">
        <v>0</v>
      </c>
      <c r="M6928" s="3">
        <f t="shared" si="432"/>
        <v>60000</v>
      </c>
      <c r="N6928" s="3">
        <f t="shared" si="434"/>
        <v>15000</v>
      </c>
      <c r="O6928" s="3">
        <f t="shared" si="435"/>
        <v>0</v>
      </c>
      <c r="T6928" t="s">
        <v>77</v>
      </c>
      <c r="U6928">
        <f>VLOOKUP(T6928,Index!$J$2:$K$1319,2,FALSE)</f>
        <v>1199</v>
      </c>
      <c r="V6928" t="s">
        <v>15</v>
      </c>
      <c r="W6928">
        <f t="shared" si="433"/>
        <v>1</v>
      </c>
    </row>
    <row r="6929" spans="1:23">
      <c r="A6929" t="s">
        <v>5345</v>
      </c>
      <c r="B6929" t="s">
        <v>65</v>
      </c>
      <c r="C6929">
        <f>VLOOKUP(B6929,Index!$A$2:$B$18,2,FALSE)</f>
        <v>10</v>
      </c>
      <c r="D6929">
        <v>2016</v>
      </c>
      <c r="E6929" t="s">
        <v>90</v>
      </c>
      <c r="F6929">
        <f>VLOOKUP(E6929,Index!$D$2:$E$13,2,FALSE)</f>
        <v>8</v>
      </c>
      <c r="G6929" t="s">
        <v>1451</v>
      </c>
      <c r="H6929">
        <f>VLOOKUP(G6929,Index!$G$2:$H$40,2,FALSE)</f>
        <v>16</v>
      </c>
      <c r="I6929" s="3">
        <v>20000</v>
      </c>
      <c r="J6929" s="3">
        <v>40000</v>
      </c>
      <c r="K6929" s="3">
        <v>0</v>
      </c>
      <c r="L6929" s="3">
        <v>10000</v>
      </c>
      <c r="M6929" s="3">
        <f t="shared" si="432"/>
        <v>70000</v>
      </c>
      <c r="N6929" s="3">
        <f t="shared" si="434"/>
        <v>17500</v>
      </c>
      <c r="O6929" s="3">
        <f t="shared" si="435"/>
        <v>0</v>
      </c>
      <c r="P6929">
        <v>6</v>
      </c>
      <c r="Q6929">
        <v>38</v>
      </c>
      <c r="R6929">
        <v>6.7</v>
      </c>
      <c r="S6929">
        <v>116</v>
      </c>
      <c r="T6929" t="s">
        <v>3850</v>
      </c>
      <c r="U6929">
        <f>VLOOKUP(T6929,Index!$J$2:$K$1319,2,FALSE)</f>
        <v>1066</v>
      </c>
      <c r="V6929" t="s">
        <v>37</v>
      </c>
      <c r="W6929">
        <f t="shared" si="433"/>
        <v>3</v>
      </c>
    </row>
    <row r="6930" spans="1:23">
      <c r="A6930" t="s">
        <v>5346</v>
      </c>
      <c r="B6930" t="s">
        <v>20</v>
      </c>
      <c r="C6930">
        <f>VLOOKUP(B6930,Index!$A$2:$B$18,2,FALSE)</f>
        <v>3</v>
      </c>
      <c r="D6930">
        <v>2009</v>
      </c>
      <c r="E6930" t="s">
        <v>67</v>
      </c>
      <c r="F6930">
        <f>VLOOKUP(E6930,Index!$D$2:$E$13,2,FALSE)</f>
        <v>10</v>
      </c>
      <c r="G6930" t="s">
        <v>77</v>
      </c>
      <c r="H6930">
        <f>VLOOKUP(G6930,Index!$G$2:$H$40,2,FALSE)</f>
        <v>35</v>
      </c>
      <c r="I6930" s="3">
        <v>60000</v>
      </c>
      <c r="J6930" s="3">
        <v>0</v>
      </c>
      <c r="K6930" s="3">
        <v>0</v>
      </c>
      <c r="L6930" s="3">
        <v>0</v>
      </c>
      <c r="M6930" s="3">
        <f t="shared" si="432"/>
        <v>60000</v>
      </c>
      <c r="N6930" s="3">
        <f t="shared" si="434"/>
        <v>15000</v>
      </c>
      <c r="O6930" s="3">
        <f t="shared" si="435"/>
        <v>0</v>
      </c>
      <c r="T6930" t="s">
        <v>403</v>
      </c>
      <c r="U6930">
        <f>VLOOKUP(T6930,Index!$J$2:$K$1319,2,FALSE)</f>
        <v>6</v>
      </c>
      <c r="V6930" t="s">
        <v>15</v>
      </c>
      <c r="W6930">
        <f t="shared" si="433"/>
        <v>3</v>
      </c>
    </row>
    <row r="6931" spans="1:23">
      <c r="A6931" t="s">
        <v>5347</v>
      </c>
      <c r="B6931" t="s">
        <v>20</v>
      </c>
      <c r="C6931">
        <f>VLOOKUP(B6931,Index!$A$2:$B$18,2,FALSE)</f>
        <v>3</v>
      </c>
      <c r="D6931">
        <v>2007</v>
      </c>
      <c r="E6931" t="s">
        <v>67</v>
      </c>
      <c r="F6931">
        <f>VLOOKUP(E6931,Index!$D$2:$E$13,2,FALSE)</f>
        <v>10</v>
      </c>
      <c r="G6931" t="s">
        <v>94</v>
      </c>
      <c r="H6931">
        <f>VLOOKUP(G6931,Index!$G$2:$H$40,2,FALSE)</f>
        <v>15</v>
      </c>
      <c r="I6931" s="3">
        <v>0</v>
      </c>
      <c r="J6931" s="3">
        <v>20000</v>
      </c>
      <c r="K6931" s="3">
        <v>30000</v>
      </c>
      <c r="L6931" s="3">
        <v>0</v>
      </c>
      <c r="M6931" s="3">
        <f t="shared" si="432"/>
        <v>50000</v>
      </c>
      <c r="N6931" s="3">
        <f t="shared" si="434"/>
        <v>12500</v>
      </c>
      <c r="O6931" s="3">
        <f t="shared" si="435"/>
        <v>0</v>
      </c>
      <c r="P6931">
        <v>7.2</v>
      </c>
      <c r="Q6931">
        <v>15</v>
      </c>
      <c r="R6931">
        <v>7.6</v>
      </c>
      <c r="S6931">
        <v>14</v>
      </c>
      <c r="T6931" t="s">
        <v>5348</v>
      </c>
      <c r="U6931">
        <f>VLOOKUP(T6931,Index!$J$2:$K$1319,2,FALSE)</f>
        <v>348</v>
      </c>
      <c r="V6931" t="s">
        <v>15</v>
      </c>
      <c r="W6931">
        <f t="shared" si="433"/>
        <v>3</v>
      </c>
    </row>
    <row r="6932" spans="1:23">
      <c r="A6932" t="s">
        <v>5349</v>
      </c>
      <c r="B6932" t="s">
        <v>97</v>
      </c>
      <c r="C6932">
        <f>VLOOKUP(B6932,Index!$A$2:$B$18,2,FALSE)</f>
        <v>16</v>
      </c>
      <c r="D6932">
        <v>2005</v>
      </c>
      <c r="E6932" t="s">
        <v>187</v>
      </c>
      <c r="F6932">
        <f>VLOOKUP(E6932,Index!$D$2:$E$13,2,FALSE)</f>
        <v>2</v>
      </c>
      <c r="G6932" t="s">
        <v>35</v>
      </c>
      <c r="H6932">
        <f>VLOOKUP(G6932,Index!$G$2:$H$40,2,FALSE)</f>
        <v>32</v>
      </c>
      <c r="I6932" s="3">
        <v>50000</v>
      </c>
      <c r="J6932" s="3">
        <v>10000</v>
      </c>
      <c r="K6932" s="3">
        <v>0</v>
      </c>
      <c r="L6932" s="3">
        <v>0</v>
      </c>
      <c r="M6932" s="3">
        <f t="shared" si="432"/>
        <v>60000</v>
      </c>
      <c r="N6932" s="3">
        <f t="shared" si="434"/>
        <v>15000</v>
      </c>
      <c r="O6932" s="3">
        <f t="shared" si="435"/>
        <v>0</v>
      </c>
      <c r="P6932">
        <v>7.7</v>
      </c>
      <c r="Q6932">
        <v>51</v>
      </c>
      <c r="R6932">
        <v>8.1</v>
      </c>
      <c r="S6932">
        <v>37</v>
      </c>
      <c r="T6932" t="s">
        <v>5350</v>
      </c>
      <c r="U6932">
        <f>VLOOKUP(T6932,Index!$J$2:$K$1319,2,FALSE)</f>
        <v>514</v>
      </c>
      <c r="V6932" t="s">
        <v>37</v>
      </c>
      <c r="W6932">
        <f t="shared" si="433"/>
        <v>3</v>
      </c>
    </row>
    <row r="6933" spans="1:23">
      <c r="A6933" t="s">
        <v>1819</v>
      </c>
      <c r="B6933" t="s">
        <v>107</v>
      </c>
      <c r="C6933">
        <f>VLOOKUP(B6933,Index!$A$2:$B$18,2,FALSE)</f>
        <v>6</v>
      </c>
      <c r="D6933">
        <v>2010</v>
      </c>
      <c r="E6933" t="s">
        <v>17</v>
      </c>
      <c r="F6933">
        <f>VLOOKUP(E6933,Index!$D$2:$E$13,2,FALSE)</f>
        <v>7</v>
      </c>
      <c r="G6933" t="s">
        <v>49</v>
      </c>
      <c r="H6933">
        <f>VLOOKUP(G6933,Index!$G$2:$H$40,2,FALSE)</f>
        <v>4</v>
      </c>
      <c r="I6933" s="3">
        <v>10000</v>
      </c>
      <c r="J6933" s="3">
        <v>40000</v>
      </c>
      <c r="K6933" s="3">
        <v>0</v>
      </c>
      <c r="L6933" s="3">
        <v>10000</v>
      </c>
      <c r="M6933" s="3">
        <f t="shared" si="432"/>
        <v>60000</v>
      </c>
      <c r="N6933" s="3">
        <f t="shared" si="434"/>
        <v>15000</v>
      </c>
      <c r="O6933" s="3">
        <f t="shared" si="435"/>
        <v>0</v>
      </c>
      <c r="P6933">
        <v>8.1</v>
      </c>
      <c r="Q6933">
        <v>24</v>
      </c>
      <c r="R6933">
        <v>7.4</v>
      </c>
      <c r="S6933">
        <v>177</v>
      </c>
      <c r="T6933" t="s">
        <v>654</v>
      </c>
      <c r="U6933">
        <f>VLOOKUP(T6933,Index!$J$2:$K$1319,2,FALSE)</f>
        <v>149</v>
      </c>
      <c r="V6933" t="s">
        <v>78</v>
      </c>
      <c r="W6933">
        <f t="shared" si="433"/>
        <v>3</v>
      </c>
    </row>
    <row r="6934" spans="1:23">
      <c r="A6934" t="s">
        <v>5351</v>
      </c>
      <c r="B6934" t="s">
        <v>107</v>
      </c>
      <c r="C6934">
        <f>VLOOKUP(B6934,Index!$A$2:$B$18,2,FALSE)</f>
        <v>6</v>
      </c>
      <c r="D6934">
        <v>2011</v>
      </c>
      <c r="E6934" t="s">
        <v>187</v>
      </c>
      <c r="F6934">
        <f>VLOOKUP(E6934,Index!$D$2:$E$13,2,FALSE)</f>
        <v>2</v>
      </c>
      <c r="G6934" t="s">
        <v>1451</v>
      </c>
      <c r="H6934">
        <f>VLOOKUP(G6934,Index!$G$2:$H$40,2,FALSE)</f>
        <v>16</v>
      </c>
      <c r="I6934" s="3">
        <v>0</v>
      </c>
      <c r="J6934" s="3">
        <v>50000</v>
      </c>
      <c r="K6934" s="3">
        <v>0</v>
      </c>
      <c r="L6934" s="3">
        <v>10000</v>
      </c>
      <c r="M6934" s="3">
        <f t="shared" si="432"/>
        <v>60000</v>
      </c>
      <c r="N6934" s="3">
        <f t="shared" si="434"/>
        <v>15000</v>
      </c>
      <c r="O6934" s="3">
        <f t="shared" si="435"/>
        <v>0</v>
      </c>
      <c r="P6934">
        <v>7.5</v>
      </c>
      <c r="Q6934">
        <v>30</v>
      </c>
      <c r="R6934">
        <v>7.9</v>
      </c>
      <c r="S6934">
        <v>35</v>
      </c>
      <c r="T6934" t="s">
        <v>5352</v>
      </c>
      <c r="U6934">
        <f>VLOOKUP(T6934,Index!$J$2:$K$1319,2,FALSE)</f>
        <v>863</v>
      </c>
      <c r="V6934" t="s">
        <v>78</v>
      </c>
      <c r="W6934">
        <f t="shared" si="433"/>
        <v>3</v>
      </c>
    </row>
    <row r="6935" spans="1:23">
      <c r="A6935" t="s">
        <v>4381</v>
      </c>
      <c r="B6935" t="s">
        <v>156</v>
      </c>
      <c r="C6935">
        <f>VLOOKUP(B6935,Index!$A$2:$B$18,2,FALSE)</f>
        <v>4</v>
      </c>
      <c r="D6935">
        <v>2002</v>
      </c>
      <c r="E6935" t="s">
        <v>13</v>
      </c>
      <c r="F6935">
        <f>VLOOKUP(E6935,Index!$D$2:$E$13,2,FALSE)</f>
        <v>11</v>
      </c>
      <c r="G6935" t="s">
        <v>77</v>
      </c>
      <c r="H6935">
        <f>VLOOKUP(G6935,Index!$G$2:$H$40,2,FALSE)</f>
        <v>35</v>
      </c>
      <c r="I6935" s="3">
        <v>40000</v>
      </c>
      <c r="J6935" s="3">
        <v>20000</v>
      </c>
      <c r="K6935" s="3">
        <v>0</v>
      </c>
      <c r="L6935" s="3">
        <v>0</v>
      </c>
      <c r="M6935" s="3">
        <f t="shared" si="432"/>
        <v>60000</v>
      </c>
      <c r="N6935" s="3">
        <f t="shared" si="434"/>
        <v>15000</v>
      </c>
      <c r="O6935" s="3">
        <f t="shared" si="435"/>
        <v>0</v>
      </c>
      <c r="P6935">
        <v>5.5</v>
      </c>
      <c r="Q6935">
        <v>7</v>
      </c>
      <c r="T6935" t="s">
        <v>518</v>
      </c>
      <c r="U6935">
        <f>VLOOKUP(T6935,Index!$J$2:$K$1319,2,FALSE)</f>
        <v>284</v>
      </c>
      <c r="V6935" t="s">
        <v>15</v>
      </c>
      <c r="W6935">
        <f t="shared" si="433"/>
        <v>3</v>
      </c>
    </row>
    <row r="6936" spans="1:23">
      <c r="A6936" t="s">
        <v>5353</v>
      </c>
      <c r="B6936" t="s">
        <v>20</v>
      </c>
      <c r="C6936">
        <f>VLOOKUP(B6936,Index!$A$2:$B$18,2,FALSE)</f>
        <v>3</v>
      </c>
      <c r="D6936">
        <v>2008</v>
      </c>
      <c r="E6936" t="s">
        <v>43</v>
      </c>
      <c r="F6936">
        <f>VLOOKUP(E6936,Index!$D$2:$E$13,2,FALSE)</f>
        <v>6</v>
      </c>
      <c r="G6936" t="s">
        <v>429</v>
      </c>
      <c r="H6936">
        <f>VLOOKUP(G6936,Index!$G$2:$H$40,2,FALSE)</f>
        <v>34</v>
      </c>
      <c r="I6936" s="3">
        <v>60000</v>
      </c>
      <c r="J6936" s="3">
        <v>0</v>
      </c>
      <c r="K6936" s="3">
        <v>0</v>
      </c>
      <c r="L6936" s="3">
        <v>0</v>
      </c>
      <c r="M6936" s="3">
        <f t="shared" si="432"/>
        <v>60000</v>
      </c>
      <c r="N6936" s="3">
        <f t="shared" si="434"/>
        <v>15000</v>
      </c>
      <c r="O6936" s="3">
        <f t="shared" si="435"/>
        <v>0</v>
      </c>
      <c r="P6936">
        <v>6.6</v>
      </c>
      <c r="Q6936">
        <v>4</v>
      </c>
      <c r="T6936" t="s">
        <v>5354</v>
      </c>
      <c r="U6936">
        <f>VLOOKUP(T6936,Index!$J$2:$K$1319,2,FALSE)</f>
        <v>740</v>
      </c>
      <c r="V6936" t="s">
        <v>15</v>
      </c>
      <c r="W6936">
        <f t="shared" si="433"/>
        <v>3</v>
      </c>
    </row>
    <row r="6937" spans="1:23">
      <c r="A6937" t="s">
        <v>5115</v>
      </c>
      <c r="B6937" t="s">
        <v>12</v>
      </c>
      <c r="C6937">
        <f>VLOOKUP(B6937,Index!$A$2:$B$18,2,FALSE)</f>
        <v>13</v>
      </c>
      <c r="D6937">
        <v>2007</v>
      </c>
      <c r="E6937" t="s">
        <v>90</v>
      </c>
      <c r="F6937">
        <f>VLOOKUP(E6937,Index!$D$2:$E$13,2,FALSE)</f>
        <v>8</v>
      </c>
      <c r="G6937" t="s">
        <v>407</v>
      </c>
      <c r="H6937">
        <f>VLOOKUP(G6937,Index!$G$2:$H$40,2,FALSE)</f>
        <v>29</v>
      </c>
      <c r="I6937" s="3">
        <v>50000</v>
      </c>
      <c r="J6937" s="3">
        <v>0</v>
      </c>
      <c r="K6937" s="3">
        <v>0</v>
      </c>
      <c r="L6937" s="3">
        <v>0</v>
      </c>
      <c r="M6937" s="3">
        <f t="shared" si="432"/>
        <v>50000</v>
      </c>
      <c r="N6937" s="3">
        <f t="shared" si="434"/>
        <v>12500</v>
      </c>
      <c r="O6937" s="3">
        <f t="shared" si="435"/>
        <v>0</v>
      </c>
      <c r="P6937">
        <v>4.8</v>
      </c>
      <c r="Q6937">
        <v>24</v>
      </c>
      <c r="R6937">
        <v>7.1</v>
      </c>
      <c r="S6937">
        <v>23</v>
      </c>
      <c r="T6937" t="s">
        <v>2435</v>
      </c>
      <c r="U6937">
        <f>VLOOKUP(T6937,Index!$J$2:$K$1319,2,FALSE)</f>
        <v>1176</v>
      </c>
      <c r="V6937" t="s">
        <v>61</v>
      </c>
      <c r="W6937">
        <f t="shared" si="433"/>
        <v>3</v>
      </c>
    </row>
    <row r="6938" spans="1:23">
      <c r="A6938" t="s">
        <v>3495</v>
      </c>
      <c r="B6938" t="s">
        <v>132</v>
      </c>
      <c r="C6938">
        <f>VLOOKUP(B6938,Index!$A$2:$B$18,2,FALSE)</f>
        <v>5</v>
      </c>
      <c r="D6938">
        <v>2003</v>
      </c>
      <c r="E6938" t="s">
        <v>21</v>
      </c>
      <c r="F6938">
        <f>VLOOKUP(E6938,Index!$D$2:$E$13,2,FALSE)</f>
        <v>5</v>
      </c>
      <c r="G6938" t="s">
        <v>550</v>
      </c>
      <c r="H6938">
        <f>VLOOKUP(G6938,Index!$G$2:$H$40,2,FALSE)</f>
        <v>3</v>
      </c>
      <c r="I6938" s="3">
        <v>50000</v>
      </c>
      <c r="J6938" s="3">
        <v>10000</v>
      </c>
      <c r="K6938" s="3">
        <v>0</v>
      </c>
      <c r="L6938" s="3">
        <v>0</v>
      </c>
      <c r="M6938" s="3">
        <f t="shared" si="432"/>
        <v>60000</v>
      </c>
      <c r="N6938" s="3">
        <f t="shared" si="434"/>
        <v>15000</v>
      </c>
      <c r="O6938" s="3">
        <f t="shared" si="435"/>
        <v>0</v>
      </c>
      <c r="P6938">
        <v>7.1</v>
      </c>
      <c r="Q6938">
        <v>22</v>
      </c>
      <c r="R6938">
        <v>7.3</v>
      </c>
      <c r="S6938">
        <v>6</v>
      </c>
      <c r="T6938" t="s">
        <v>1091</v>
      </c>
      <c r="U6938">
        <f>VLOOKUP(T6938,Index!$J$2:$K$1319,2,FALSE)</f>
        <v>30</v>
      </c>
      <c r="V6938" t="s">
        <v>61</v>
      </c>
      <c r="W6938">
        <f t="shared" si="433"/>
        <v>3</v>
      </c>
    </row>
    <row r="6939" spans="1:23">
      <c r="A6939" t="s">
        <v>2886</v>
      </c>
      <c r="B6939" t="s">
        <v>132</v>
      </c>
      <c r="C6939">
        <f>VLOOKUP(B6939,Index!$A$2:$B$18,2,FALSE)</f>
        <v>5</v>
      </c>
      <c r="D6939">
        <v>2003</v>
      </c>
      <c r="E6939" t="s">
        <v>34</v>
      </c>
      <c r="F6939">
        <f>VLOOKUP(E6939,Index!$D$2:$E$13,2,FALSE)</f>
        <v>1</v>
      </c>
      <c r="G6939" t="s">
        <v>77</v>
      </c>
      <c r="H6939">
        <f>VLOOKUP(G6939,Index!$G$2:$H$40,2,FALSE)</f>
        <v>35</v>
      </c>
      <c r="I6939" s="3">
        <v>50000</v>
      </c>
      <c r="J6939" s="3">
        <v>10000</v>
      </c>
      <c r="K6939" s="3">
        <v>0</v>
      </c>
      <c r="L6939" s="3">
        <v>0</v>
      </c>
      <c r="M6939" s="3">
        <f t="shared" si="432"/>
        <v>60000</v>
      </c>
      <c r="N6939" s="3">
        <f t="shared" si="434"/>
        <v>15000</v>
      </c>
      <c r="O6939" s="3">
        <f t="shared" si="435"/>
        <v>0</v>
      </c>
      <c r="P6939">
        <v>6.3</v>
      </c>
      <c r="Q6939">
        <v>17</v>
      </c>
      <c r="T6939" t="s">
        <v>185</v>
      </c>
      <c r="U6939">
        <f>VLOOKUP(T6939,Index!$J$2:$K$1319,2,FALSE)</f>
        <v>1207</v>
      </c>
      <c r="V6939" t="s">
        <v>61</v>
      </c>
      <c r="W6939">
        <f t="shared" si="433"/>
        <v>3</v>
      </c>
    </row>
    <row r="6940" spans="1:23">
      <c r="A6940" t="s">
        <v>1907</v>
      </c>
      <c r="B6940" t="s">
        <v>107</v>
      </c>
      <c r="C6940">
        <f>VLOOKUP(B6940,Index!$A$2:$B$18,2,FALSE)</f>
        <v>6</v>
      </c>
      <c r="D6940">
        <v>2007</v>
      </c>
      <c r="E6940" t="s">
        <v>48</v>
      </c>
      <c r="F6940">
        <f>VLOOKUP(E6940,Index!$D$2:$E$13,2,FALSE)</f>
        <v>9</v>
      </c>
      <c r="G6940" t="s">
        <v>561</v>
      </c>
      <c r="H6940">
        <f>VLOOKUP(G6940,Index!$G$2:$H$40,2,FALSE)</f>
        <v>24</v>
      </c>
      <c r="I6940" s="3">
        <v>0</v>
      </c>
      <c r="J6940" s="3">
        <v>50000</v>
      </c>
      <c r="K6940" s="3">
        <v>0</v>
      </c>
      <c r="L6940" s="3">
        <v>10000</v>
      </c>
      <c r="M6940" s="3">
        <f t="shared" si="432"/>
        <v>60000</v>
      </c>
      <c r="N6940" s="3">
        <f t="shared" si="434"/>
        <v>15000</v>
      </c>
      <c r="O6940" s="3">
        <f t="shared" si="435"/>
        <v>0</v>
      </c>
      <c r="P6940">
        <v>8.3000000000000007</v>
      </c>
      <c r="Q6940">
        <v>41</v>
      </c>
      <c r="R6940">
        <v>8</v>
      </c>
      <c r="S6940">
        <v>523</v>
      </c>
      <c r="T6940" t="s">
        <v>140</v>
      </c>
      <c r="U6940">
        <f>VLOOKUP(T6940,Index!$J$2:$K$1319,2,FALSE)</f>
        <v>387</v>
      </c>
      <c r="V6940" t="s">
        <v>37</v>
      </c>
      <c r="W6940">
        <f t="shared" si="433"/>
        <v>3</v>
      </c>
    </row>
    <row r="6941" spans="1:23">
      <c r="A6941" t="s">
        <v>5205</v>
      </c>
      <c r="B6941" t="s">
        <v>132</v>
      </c>
      <c r="C6941">
        <f>VLOOKUP(B6941,Index!$A$2:$B$18,2,FALSE)</f>
        <v>5</v>
      </c>
      <c r="D6941">
        <v>2002</v>
      </c>
      <c r="E6941" t="s">
        <v>13</v>
      </c>
      <c r="F6941">
        <f>VLOOKUP(E6941,Index!$D$2:$E$13,2,FALSE)</f>
        <v>11</v>
      </c>
      <c r="G6941" t="s">
        <v>168</v>
      </c>
      <c r="H6941">
        <f>VLOOKUP(G6941,Index!$G$2:$H$40,2,FALSE)</f>
        <v>19</v>
      </c>
      <c r="I6941" s="3">
        <v>50000</v>
      </c>
      <c r="J6941" s="3">
        <v>10000</v>
      </c>
      <c r="K6941" s="3">
        <v>0</v>
      </c>
      <c r="L6941" s="3">
        <v>0</v>
      </c>
      <c r="M6941" s="3">
        <f t="shared" si="432"/>
        <v>60000</v>
      </c>
      <c r="N6941" s="3">
        <f t="shared" si="434"/>
        <v>15000</v>
      </c>
      <c r="O6941" s="3">
        <f t="shared" si="435"/>
        <v>0</v>
      </c>
      <c r="P6941">
        <v>3.6</v>
      </c>
      <c r="Q6941">
        <v>7</v>
      </c>
      <c r="R6941">
        <v>4.7</v>
      </c>
      <c r="S6941">
        <v>6</v>
      </c>
      <c r="T6941" t="s">
        <v>2843</v>
      </c>
      <c r="U6941">
        <f>VLOOKUP(T6941,Index!$J$2:$K$1319,2,FALSE)</f>
        <v>630</v>
      </c>
      <c r="V6941" t="s">
        <v>15</v>
      </c>
      <c r="W6941">
        <f t="shared" si="433"/>
        <v>3</v>
      </c>
    </row>
    <row r="6942" spans="1:23">
      <c r="A6942" t="s">
        <v>637</v>
      </c>
      <c r="B6942" t="s">
        <v>39</v>
      </c>
      <c r="C6942">
        <f>VLOOKUP(B6942,Index!$A$2:$B$18,2,FALSE)</f>
        <v>8</v>
      </c>
      <c r="D6942">
        <v>2011</v>
      </c>
      <c r="E6942" t="s">
        <v>34</v>
      </c>
      <c r="F6942">
        <f>VLOOKUP(E6942,Index!$D$2:$E$13,2,FALSE)</f>
        <v>1</v>
      </c>
      <c r="G6942" t="s">
        <v>168</v>
      </c>
      <c r="H6942">
        <f>VLOOKUP(G6942,Index!$G$2:$H$40,2,FALSE)</f>
        <v>19</v>
      </c>
      <c r="I6942" s="3">
        <v>0</v>
      </c>
      <c r="J6942" s="3">
        <v>0</v>
      </c>
      <c r="K6942" s="3">
        <v>60000</v>
      </c>
      <c r="L6942" s="3">
        <v>0</v>
      </c>
      <c r="M6942" s="3">
        <f t="shared" si="432"/>
        <v>60000</v>
      </c>
      <c r="N6942" s="3">
        <f t="shared" si="434"/>
        <v>15000</v>
      </c>
      <c r="O6942" s="3">
        <f t="shared" si="435"/>
        <v>0</v>
      </c>
      <c r="R6942">
        <v>8.1999999999999993</v>
      </c>
      <c r="S6942">
        <v>11</v>
      </c>
      <c r="T6942" t="s">
        <v>252</v>
      </c>
      <c r="U6942">
        <f>VLOOKUP(T6942,Index!$J$2:$K$1319,2,FALSE)</f>
        <v>646</v>
      </c>
      <c r="V6942" t="s">
        <v>15</v>
      </c>
      <c r="W6942">
        <f t="shared" si="433"/>
        <v>3</v>
      </c>
    </row>
    <row r="6943" spans="1:23">
      <c r="A6943" t="s">
        <v>5355</v>
      </c>
      <c r="B6943" t="s">
        <v>12</v>
      </c>
      <c r="C6943">
        <f>VLOOKUP(B6943,Index!$A$2:$B$18,2,FALSE)</f>
        <v>13</v>
      </c>
      <c r="D6943">
        <v>2009</v>
      </c>
      <c r="E6943" t="s">
        <v>187</v>
      </c>
      <c r="F6943">
        <f>VLOOKUP(E6943,Index!$D$2:$E$13,2,FALSE)</f>
        <v>2</v>
      </c>
      <c r="G6943" t="s">
        <v>77</v>
      </c>
      <c r="H6943">
        <f>VLOOKUP(G6943,Index!$G$2:$H$40,2,FALSE)</f>
        <v>35</v>
      </c>
      <c r="I6943" s="3">
        <v>50000</v>
      </c>
      <c r="J6943" s="3">
        <v>10000</v>
      </c>
      <c r="K6943" s="3">
        <v>0</v>
      </c>
      <c r="L6943" s="3">
        <v>0</v>
      </c>
      <c r="M6943" s="3">
        <f t="shared" si="432"/>
        <v>60000</v>
      </c>
      <c r="N6943" s="3">
        <f t="shared" si="434"/>
        <v>15000</v>
      </c>
      <c r="O6943" s="3">
        <f t="shared" si="435"/>
        <v>0</v>
      </c>
      <c r="P6943">
        <v>6.5</v>
      </c>
      <c r="Q6943">
        <v>4</v>
      </c>
      <c r="T6943" t="s">
        <v>1386</v>
      </c>
      <c r="U6943">
        <f>VLOOKUP(T6943,Index!$J$2:$K$1319,2,FALSE)</f>
        <v>679</v>
      </c>
      <c r="V6943" t="s">
        <v>61</v>
      </c>
      <c r="W6943">
        <f t="shared" si="433"/>
        <v>3</v>
      </c>
    </row>
    <row r="6944" spans="1:23">
      <c r="A6944" t="s">
        <v>4062</v>
      </c>
      <c r="B6944" t="s">
        <v>97</v>
      </c>
      <c r="C6944">
        <f>VLOOKUP(B6944,Index!$A$2:$B$18,2,FALSE)</f>
        <v>16</v>
      </c>
      <c r="D6944">
        <v>2004</v>
      </c>
      <c r="E6944" t="s">
        <v>48</v>
      </c>
      <c r="F6944">
        <f>VLOOKUP(E6944,Index!$D$2:$E$13,2,FALSE)</f>
        <v>9</v>
      </c>
      <c r="G6944" t="s">
        <v>227</v>
      </c>
      <c r="H6944">
        <f>VLOOKUP(G6944,Index!$G$2:$H$40,2,FALSE)</f>
        <v>5</v>
      </c>
      <c r="I6944" s="3">
        <v>50000</v>
      </c>
      <c r="J6944" s="3">
        <v>10000</v>
      </c>
      <c r="K6944" s="3">
        <v>0</v>
      </c>
      <c r="L6944" s="3">
        <v>0</v>
      </c>
      <c r="M6944" s="3">
        <f t="shared" si="432"/>
        <v>60000</v>
      </c>
      <c r="N6944" s="3">
        <f t="shared" si="434"/>
        <v>15000</v>
      </c>
      <c r="O6944" s="3">
        <f t="shared" si="435"/>
        <v>0</v>
      </c>
      <c r="P6944">
        <v>6.6</v>
      </c>
      <c r="Q6944">
        <v>38</v>
      </c>
      <c r="R6944">
        <v>8.6</v>
      </c>
      <c r="S6944">
        <v>5</v>
      </c>
      <c r="T6944" t="s">
        <v>845</v>
      </c>
      <c r="U6944">
        <f>VLOOKUP(T6944,Index!$J$2:$K$1319,2,FALSE)</f>
        <v>859</v>
      </c>
      <c r="V6944" t="s">
        <v>61</v>
      </c>
      <c r="W6944">
        <f t="shared" si="433"/>
        <v>3</v>
      </c>
    </row>
    <row r="6945" spans="1:23">
      <c r="A6945" t="s">
        <v>5356</v>
      </c>
      <c r="B6945" t="s">
        <v>20</v>
      </c>
      <c r="C6945">
        <f>VLOOKUP(B6945,Index!$A$2:$B$18,2,FALSE)</f>
        <v>3</v>
      </c>
      <c r="D6945">
        <v>2007</v>
      </c>
      <c r="E6945" t="s">
        <v>43</v>
      </c>
      <c r="F6945">
        <f>VLOOKUP(E6945,Index!$D$2:$E$13,2,FALSE)</f>
        <v>6</v>
      </c>
      <c r="G6945" t="s">
        <v>173</v>
      </c>
      <c r="H6945">
        <f>VLOOKUP(G6945,Index!$G$2:$H$40,2,FALSE)</f>
        <v>31</v>
      </c>
      <c r="I6945" s="3">
        <v>60000</v>
      </c>
      <c r="J6945" s="3">
        <v>0</v>
      </c>
      <c r="K6945" s="3">
        <v>0</v>
      </c>
      <c r="L6945" s="3">
        <v>0</v>
      </c>
      <c r="M6945" s="3">
        <f t="shared" si="432"/>
        <v>60000</v>
      </c>
      <c r="N6945" s="3">
        <f t="shared" si="434"/>
        <v>15000</v>
      </c>
      <c r="O6945" s="3">
        <f t="shared" si="435"/>
        <v>0</v>
      </c>
      <c r="P6945">
        <v>6.1</v>
      </c>
      <c r="Q6945">
        <v>29</v>
      </c>
      <c r="R6945">
        <v>7</v>
      </c>
      <c r="S6945">
        <v>5</v>
      </c>
      <c r="T6945" t="s">
        <v>183</v>
      </c>
      <c r="U6945">
        <f>VLOOKUP(T6945,Index!$J$2:$K$1319,2,FALSE)</f>
        <v>1116</v>
      </c>
      <c r="V6945" t="s">
        <v>15</v>
      </c>
      <c r="W6945">
        <f t="shared" si="433"/>
        <v>3</v>
      </c>
    </row>
    <row r="6946" spans="1:23">
      <c r="A6946" t="s">
        <v>691</v>
      </c>
      <c r="B6946" t="s">
        <v>107</v>
      </c>
      <c r="C6946">
        <f>VLOOKUP(B6946,Index!$A$2:$B$18,2,FALSE)</f>
        <v>6</v>
      </c>
      <c r="D6946">
        <v>2005</v>
      </c>
      <c r="E6946" t="s">
        <v>48</v>
      </c>
      <c r="F6946">
        <f>VLOOKUP(E6946,Index!$D$2:$E$13,2,FALSE)</f>
        <v>9</v>
      </c>
      <c r="G6946" t="s">
        <v>49</v>
      </c>
      <c r="H6946">
        <f>VLOOKUP(G6946,Index!$G$2:$H$40,2,FALSE)</f>
        <v>4</v>
      </c>
      <c r="I6946" s="3">
        <v>0</v>
      </c>
      <c r="J6946" s="3">
        <v>50000</v>
      </c>
      <c r="K6946" s="3">
        <v>0</v>
      </c>
      <c r="L6946" s="3">
        <v>10000</v>
      </c>
      <c r="M6946" s="3">
        <f t="shared" si="432"/>
        <v>60000</v>
      </c>
      <c r="N6946" s="3">
        <f t="shared" si="434"/>
        <v>15000</v>
      </c>
      <c r="O6946" s="3">
        <f t="shared" si="435"/>
        <v>0</v>
      </c>
      <c r="P6946">
        <v>8.6</v>
      </c>
      <c r="Q6946">
        <v>64</v>
      </c>
      <c r="R6946">
        <v>8.4</v>
      </c>
      <c r="S6946">
        <v>626</v>
      </c>
      <c r="T6946" t="s">
        <v>55</v>
      </c>
      <c r="U6946">
        <f>VLOOKUP(T6946,Index!$J$2:$K$1319,2,FALSE)</f>
        <v>573</v>
      </c>
      <c r="V6946" t="s">
        <v>61</v>
      </c>
      <c r="W6946">
        <f t="shared" si="433"/>
        <v>3</v>
      </c>
    </row>
    <row r="6947" spans="1:23">
      <c r="A6947" t="s">
        <v>5357</v>
      </c>
      <c r="B6947" t="s">
        <v>97</v>
      </c>
      <c r="C6947">
        <f>VLOOKUP(B6947,Index!$A$2:$B$18,2,FALSE)</f>
        <v>16</v>
      </c>
      <c r="D6947">
        <v>2005</v>
      </c>
      <c r="E6947" t="s">
        <v>48</v>
      </c>
      <c r="F6947">
        <f>VLOOKUP(E6947,Index!$D$2:$E$13,2,FALSE)</f>
        <v>9</v>
      </c>
      <c r="G6947" t="s">
        <v>35</v>
      </c>
      <c r="H6947">
        <f>VLOOKUP(G6947,Index!$G$2:$H$40,2,FALSE)</f>
        <v>32</v>
      </c>
      <c r="I6947" s="3">
        <v>50000</v>
      </c>
      <c r="J6947" s="3">
        <v>10000</v>
      </c>
      <c r="K6947" s="3">
        <v>0</v>
      </c>
      <c r="L6947" s="3">
        <v>0</v>
      </c>
      <c r="M6947" s="3">
        <f t="shared" si="432"/>
        <v>60000</v>
      </c>
      <c r="N6947" s="3">
        <f t="shared" si="434"/>
        <v>15000</v>
      </c>
      <c r="O6947" s="3">
        <f t="shared" si="435"/>
        <v>0</v>
      </c>
      <c r="P6947">
        <v>7.2</v>
      </c>
      <c r="Q6947">
        <v>34</v>
      </c>
      <c r="R6947">
        <v>6.7</v>
      </c>
      <c r="S6947">
        <v>11</v>
      </c>
      <c r="T6947" t="s">
        <v>4220</v>
      </c>
      <c r="U6947">
        <f>VLOOKUP(T6947,Index!$J$2:$K$1319,2,FALSE)</f>
        <v>262</v>
      </c>
      <c r="V6947" t="s">
        <v>37</v>
      </c>
      <c r="W6947">
        <f t="shared" si="433"/>
        <v>3</v>
      </c>
    </row>
    <row r="6948" spans="1:23">
      <c r="A6948" t="s">
        <v>4940</v>
      </c>
      <c r="B6948" t="s">
        <v>28</v>
      </c>
      <c r="C6948">
        <f>VLOOKUP(B6948,Index!$A$2:$B$18,2,FALSE)</f>
        <v>15</v>
      </c>
      <c r="D6948">
        <v>2014</v>
      </c>
      <c r="E6948" t="s">
        <v>59</v>
      </c>
      <c r="F6948">
        <f>VLOOKUP(E6948,Index!$D$2:$E$13,2,FALSE)</f>
        <v>3</v>
      </c>
      <c r="G6948" t="s">
        <v>264</v>
      </c>
      <c r="H6948">
        <f>VLOOKUP(G6948,Index!$G$2:$H$40,2,FALSE)</f>
        <v>25</v>
      </c>
      <c r="I6948" s="3">
        <v>50000</v>
      </c>
      <c r="J6948" s="3">
        <v>10000</v>
      </c>
      <c r="K6948" s="3">
        <v>0</v>
      </c>
      <c r="L6948" s="3">
        <v>10000</v>
      </c>
      <c r="M6948" s="3">
        <f t="shared" si="432"/>
        <v>70000</v>
      </c>
      <c r="N6948" s="3">
        <f t="shared" si="434"/>
        <v>17500</v>
      </c>
      <c r="O6948" s="3">
        <f t="shared" si="435"/>
        <v>0</v>
      </c>
      <c r="R6948">
        <v>5.7</v>
      </c>
      <c r="S6948">
        <v>10</v>
      </c>
      <c r="T6948" t="s">
        <v>2743</v>
      </c>
      <c r="U6948">
        <f>VLOOKUP(T6948,Index!$J$2:$K$1319,2,FALSE)</f>
        <v>901</v>
      </c>
      <c r="V6948" t="s">
        <v>78</v>
      </c>
      <c r="W6948">
        <f t="shared" si="433"/>
        <v>3</v>
      </c>
    </row>
    <row r="6949" spans="1:23">
      <c r="A6949" t="s">
        <v>4051</v>
      </c>
      <c r="B6949" t="s">
        <v>28</v>
      </c>
      <c r="C6949">
        <f>VLOOKUP(B6949,Index!$A$2:$B$18,2,FALSE)</f>
        <v>15</v>
      </c>
      <c r="D6949">
        <v>2011</v>
      </c>
      <c r="E6949" t="s">
        <v>17</v>
      </c>
      <c r="F6949">
        <f>VLOOKUP(E6949,Index!$D$2:$E$13,2,FALSE)</f>
        <v>7</v>
      </c>
      <c r="G6949" t="s">
        <v>192</v>
      </c>
      <c r="H6949">
        <f>VLOOKUP(G6949,Index!$G$2:$H$40,2,FALSE)</f>
        <v>8</v>
      </c>
      <c r="I6949" s="3">
        <v>0</v>
      </c>
      <c r="J6949" s="3">
        <v>50000</v>
      </c>
      <c r="K6949" s="3">
        <v>0</v>
      </c>
      <c r="L6949" s="3">
        <v>10000</v>
      </c>
      <c r="M6949" s="3">
        <f t="shared" si="432"/>
        <v>60000</v>
      </c>
      <c r="N6949" s="3">
        <f t="shared" si="434"/>
        <v>15000</v>
      </c>
      <c r="O6949" s="3">
        <f t="shared" si="435"/>
        <v>0</v>
      </c>
      <c r="P6949">
        <v>7.2</v>
      </c>
      <c r="Q6949">
        <v>31</v>
      </c>
      <c r="T6949" t="s">
        <v>3647</v>
      </c>
      <c r="U6949">
        <f>VLOOKUP(T6949,Index!$J$2:$K$1319,2,FALSE)</f>
        <v>760</v>
      </c>
      <c r="V6949" t="s">
        <v>15</v>
      </c>
      <c r="W6949">
        <f t="shared" si="433"/>
        <v>3</v>
      </c>
    </row>
    <row r="6950" spans="1:23">
      <c r="A6950" t="s">
        <v>3026</v>
      </c>
      <c r="B6950" t="s">
        <v>107</v>
      </c>
      <c r="C6950">
        <f>VLOOKUP(B6950,Index!$A$2:$B$18,2,FALSE)</f>
        <v>6</v>
      </c>
      <c r="D6950">
        <v>2011</v>
      </c>
      <c r="E6950" t="s">
        <v>34</v>
      </c>
      <c r="F6950">
        <f>VLOOKUP(E6950,Index!$D$2:$E$13,2,FALSE)</f>
        <v>1</v>
      </c>
      <c r="G6950" t="s">
        <v>192</v>
      </c>
      <c r="H6950">
        <f>VLOOKUP(G6950,Index!$G$2:$H$40,2,FALSE)</f>
        <v>8</v>
      </c>
      <c r="I6950" s="3">
        <v>40000</v>
      </c>
      <c r="J6950" s="3">
        <v>20000</v>
      </c>
      <c r="K6950" s="3">
        <v>0</v>
      </c>
      <c r="L6950" s="3">
        <v>10000</v>
      </c>
      <c r="M6950" s="3">
        <f t="shared" si="432"/>
        <v>70000</v>
      </c>
      <c r="N6950" s="3">
        <f t="shared" si="434"/>
        <v>17500</v>
      </c>
      <c r="O6950" s="3">
        <f t="shared" si="435"/>
        <v>0</v>
      </c>
      <c r="P6950">
        <v>6.6</v>
      </c>
      <c r="Q6950">
        <v>10</v>
      </c>
      <c r="R6950">
        <v>5.3</v>
      </c>
      <c r="S6950">
        <v>54</v>
      </c>
      <c r="T6950" t="s">
        <v>899</v>
      </c>
      <c r="U6950">
        <f>VLOOKUP(T6950,Index!$J$2:$K$1319,2,FALSE)</f>
        <v>203</v>
      </c>
      <c r="V6950" t="s">
        <v>37</v>
      </c>
      <c r="W6950">
        <f t="shared" si="433"/>
        <v>3</v>
      </c>
    </row>
    <row r="6951" spans="1:23">
      <c r="A6951" t="s">
        <v>5358</v>
      </c>
      <c r="B6951" t="s">
        <v>39</v>
      </c>
      <c r="C6951">
        <f>VLOOKUP(B6951,Index!$A$2:$B$18,2,FALSE)</f>
        <v>8</v>
      </c>
      <c r="D6951">
        <v>2003</v>
      </c>
      <c r="E6951" t="s">
        <v>23</v>
      </c>
      <c r="F6951">
        <f>VLOOKUP(E6951,Index!$D$2:$E$13,2,FALSE)</f>
        <v>4</v>
      </c>
      <c r="G6951" t="s">
        <v>77</v>
      </c>
      <c r="H6951">
        <f>VLOOKUP(G6951,Index!$G$2:$H$40,2,FALSE)</f>
        <v>35</v>
      </c>
      <c r="I6951" s="3">
        <v>30000</v>
      </c>
      <c r="J6951" s="3">
        <v>20000</v>
      </c>
      <c r="K6951" s="3">
        <v>0</v>
      </c>
      <c r="L6951" s="3">
        <v>10000</v>
      </c>
      <c r="M6951" s="3">
        <f t="shared" si="432"/>
        <v>60000</v>
      </c>
      <c r="N6951" s="3">
        <f t="shared" si="434"/>
        <v>15000</v>
      </c>
      <c r="O6951" s="3">
        <f t="shared" si="435"/>
        <v>0</v>
      </c>
      <c r="P6951">
        <v>6.4</v>
      </c>
      <c r="Q6951">
        <v>28</v>
      </c>
      <c r="R6951">
        <v>8.1</v>
      </c>
      <c r="S6951">
        <v>12</v>
      </c>
      <c r="T6951" t="s">
        <v>5359</v>
      </c>
      <c r="U6951">
        <f>VLOOKUP(T6951,Index!$J$2:$K$1319,2,FALSE)</f>
        <v>1003</v>
      </c>
      <c r="V6951" t="s">
        <v>15</v>
      </c>
      <c r="W6951">
        <f t="shared" si="433"/>
        <v>3</v>
      </c>
    </row>
    <row r="6952" spans="1:23">
      <c r="A6952" t="s">
        <v>2450</v>
      </c>
      <c r="B6952" t="s">
        <v>33</v>
      </c>
      <c r="C6952">
        <f>VLOOKUP(B6952,Index!$A$2:$B$18,2,FALSE)</f>
        <v>9</v>
      </c>
      <c r="D6952">
        <v>2011</v>
      </c>
      <c r="E6952" t="s">
        <v>34</v>
      </c>
      <c r="F6952">
        <f>VLOOKUP(E6952,Index!$D$2:$E$13,2,FALSE)</f>
        <v>1</v>
      </c>
      <c r="G6952" t="s">
        <v>45</v>
      </c>
      <c r="H6952">
        <f>VLOOKUP(G6952,Index!$G$2:$H$40,2,FALSE)</f>
        <v>30</v>
      </c>
      <c r="I6952" s="3">
        <v>0</v>
      </c>
      <c r="J6952" s="3">
        <v>0</v>
      </c>
      <c r="K6952" s="3">
        <v>60000</v>
      </c>
      <c r="L6952" s="3">
        <v>0</v>
      </c>
      <c r="M6952" s="3">
        <f t="shared" si="432"/>
        <v>60000</v>
      </c>
      <c r="N6952" s="3">
        <f t="shared" si="434"/>
        <v>15000</v>
      </c>
      <c r="O6952" s="3">
        <f t="shared" si="435"/>
        <v>0</v>
      </c>
      <c r="R6952">
        <v>7.4</v>
      </c>
      <c r="S6952">
        <v>27</v>
      </c>
      <c r="T6952" t="s">
        <v>235</v>
      </c>
      <c r="U6952">
        <f>VLOOKUP(T6952,Index!$J$2:$K$1319,2,FALSE)</f>
        <v>173</v>
      </c>
      <c r="V6952" t="s">
        <v>61</v>
      </c>
      <c r="W6952">
        <f t="shared" si="433"/>
        <v>3</v>
      </c>
    </row>
    <row r="6953" spans="1:23">
      <c r="A6953" t="s">
        <v>3582</v>
      </c>
      <c r="B6953" t="s">
        <v>20</v>
      </c>
      <c r="C6953">
        <f>VLOOKUP(B6953,Index!$A$2:$B$18,2,FALSE)</f>
        <v>3</v>
      </c>
      <c r="D6953">
        <v>2007</v>
      </c>
      <c r="E6953" t="s">
        <v>23</v>
      </c>
      <c r="F6953">
        <f>VLOOKUP(E6953,Index!$D$2:$E$13,2,FALSE)</f>
        <v>4</v>
      </c>
      <c r="G6953" t="s">
        <v>49</v>
      </c>
      <c r="H6953">
        <f>VLOOKUP(G6953,Index!$G$2:$H$40,2,FALSE)</f>
        <v>4</v>
      </c>
      <c r="I6953" s="3">
        <v>50000</v>
      </c>
      <c r="J6953" s="3">
        <v>0</v>
      </c>
      <c r="K6953" s="3">
        <v>0</v>
      </c>
      <c r="L6953" s="3">
        <v>0</v>
      </c>
      <c r="M6953" s="3">
        <f t="shared" si="432"/>
        <v>50000</v>
      </c>
      <c r="N6953" s="3">
        <f t="shared" si="434"/>
        <v>12500</v>
      </c>
      <c r="O6953" s="3">
        <f t="shared" si="435"/>
        <v>0</v>
      </c>
      <c r="T6953" t="s">
        <v>5360</v>
      </c>
      <c r="U6953">
        <f>VLOOKUP(T6953,Index!$J$2:$K$1319,2,FALSE)</f>
        <v>408</v>
      </c>
      <c r="V6953" t="s">
        <v>61</v>
      </c>
      <c r="W6953">
        <f t="shared" si="433"/>
        <v>3</v>
      </c>
    </row>
    <row r="6954" spans="1:23">
      <c r="A6954" t="s">
        <v>5361</v>
      </c>
      <c r="B6954" t="s">
        <v>107</v>
      </c>
      <c r="C6954">
        <f>VLOOKUP(B6954,Index!$A$2:$B$18,2,FALSE)</f>
        <v>6</v>
      </c>
      <c r="D6954">
        <v>2007</v>
      </c>
      <c r="E6954" t="s">
        <v>90</v>
      </c>
      <c r="F6954">
        <f>VLOOKUP(E6954,Index!$D$2:$E$13,2,FALSE)</f>
        <v>8</v>
      </c>
      <c r="G6954" t="s">
        <v>227</v>
      </c>
      <c r="H6954">
        <f>VLOOKUP(G6954,Index!$G$2:$H$40,2,FALSE)</f>
        <v>5</v>
      </c>
      <c r="I6954" s="3">
        <v>0</v>
      </c>
      <c r="J6954" s="3">
        <v>50000</v>
      </c>
      <c r="K6954" s="3">
        <v>0</v>
      </c>
      <c r="L6954" s="3">
        <v>10000</v>
      </c>
      <c r="M6954" s="3">
        <f t="shared" si="432"/>
        <v>60000</v>
      </c>
      <c r="N6954" s="3">
        <f t="shared" si="434"/>
        <v>15000</v>
      </c>
      <c r="O6954" s="3">
        <f t="shared" si="435"/>
        <v>0</v>
      </c>
      <c r="P6954">
        <v>8.1</v>
      </c>
      <c r="Q6954">
        <v>50</v>
      </c>
      <c r="R6954">
        <v>8.8000000000000007</v>
      </c>
      <c r="S6954">
        <v>1116</v>
      </c>
      <c r="T6954" t="s">
        <v>296</v>
      </c>
      <c r="U6954">
        <f>VLOOKUP(T6954,Index!$J$2:$K$1319,2,FALSE)</f>
        <v>215</v>
      </c>
      <c r="V6954" t="s">
        <v>37</v>
      </c>
      <c r="W6954">
        <f t="shared" si="433"/>
        <v>3</v>
      </c>
    </row>
    <row r="6955" spans="1:23">
      <c r="A6955" t="s">
        <v>5362</v>
      </c>
      <c r="B6955" t="s">
        <v>132</v>
      </c>
      <c r="C6955">
        <f>VLOOKUP(B6955,Index!$A$2:$B$18,2,FALSE)</f>
        <v>5</v>
      </c>
      <c r="D6955">
        <v>2002</v>
      </c>
      <c r="E6955" t="s">
        <v>43</v>
      </c>
      <c r="F6955">
        <f>VLOOKUP(E6955,Index!$D$2:$E$13,2,FALSE)</f>
        <v>6</v>
      </c>
      <c r="G6955" t="s">
        <v>77</v>
      </c>
      <c r="H6955">
        <f>VLOOKUP(G6955,Index!$G$2:$H$40,2,FALSE)</f>
        <v>35</v>
      </c>
      <c r="I6955" s="3">
        <v>50000</v>
      </c>
      <c r="J6955" s="3">
        <v>10000</v>
      </c>
      <c r="K6955" s="3">
        <v>0</v>
      </c>
      <c r="L6955" s="3">
        <v>0</v>
      </c>
      <c r="M6955" s="3">
        <f t="shared" si="432"/>
        <v>60000</v>
      </c>
      <c r="N6955" s="3">
        <f t="shared" si="434"/>
        <v>15000</v>
      </c>
      <c r="O6955" s="3">
        <f t="shared" si="435"/>
        <v>0</v>
      </c>
      <c r="P6955">
        <v>6.5</v>
      </c>
      <c r="Q6955">
        <v>12</v>
      </c>
      <c r="T6955" t="s">
        <v>1594</v>
      </c>
      <c r="U6955">
        <f>VLOOKUP(T6955,Index!$J$2:$K$1319,2,FALSE)</f>
        <v>1129</v>
      </c>
      <c r="V6955" t="s">
        <v>15</v>
      </c>
      <c r="W6955">
        <f t="shared" si="433"/>
        <v>3</v>
      </c>
    </row>
    <row r="6956" spans="1:23">
      <c r="A6956" t="s">
        <v>5363</v>
      </c>
      <c r="B6956" t="s">
        <v>926</v>
      </c>
      <c r="C6956">
        <f>VLOOKUP(B6956,Index!$A$2:$B$18,2,FALSE)</f>
        <v>12</v>
      </c>
      <c r="D6956">
        <v>2015</v>
      </c>
      <c r="E6956" t="s">
        <v>90</v>
      </c>
      <c r="F6956">
        <f>VLOOKUP(E6956,Index!$D$2:$E$13,2,FALSE)</f>
        <v>8</v>
      </c>
      <c r="G6956" t="s">
        <v>657</v>
      </c>
      <c r="H6956">
        <f>VLOOKUP(G6956,Index!$G$2:$H$40,2,FALSE)</f>
        <v>33</v>
      </c>
      <c r="I6956" s="3">
        <v>0</v>
      </c>
      <c r="J6956" s="3">
        <v>0</v>
      </c>
      <c r="K6956" s="3">
        <v>60000</v>
      </c>
      <c r="L6956" s="3">
        <v>0</v>
      </c>
      <c r="M6956" s="3">
        <f t="shared" si="432"/>
        <v>60000</v>
      </c>
      <c r="N6956" s="3">
        <f t="shared" si="434"/>
        <v>15000</v>
      </c>
      <c r="O6956" s="3">
        <f t="shared" si="435"/>
        <v>0</v>
      </c>
      <c r="R6956">
        <v>8</v>
      </c>
      <c r="S6956">
        <v>14</v>
      </c>
      <c r="T6956" t="s">
        <v>2625</v>
      </c>
      <c r="U6956">
        <f>VLOOKUP(T6956,Index!$J$2:$K$1319,2,FALSE)</f>
        <v>502</v>
      </c>
      <c r="V6956" t="s">
        <v>61</v>
      </c>
      <c r="W6956">
        <f t="shared" si="433"/>
        <v>3</v>
      </c>
    </row>
    <row r="6957" spans="1:23">
      <c r="A6957" t="s">
        <v>5364</v>
      </c>
      <c r="B6957" t="s">
        <v>112</v>
      </c>
      <c r="C6957">
        <f>VLOOKUP(B6957,Index!$A$2:$B$18,2,FALSE)</f>
        <v>11</v>
      </c>
      <c r="D6957">
        <v>2007</v>
      </c>
      <c r="E6957" t="s">
        <v>48</v>
      </c>
      <c r="F6957">
        <f>VLOOKUP(E6957,Index!$D$2:$E$13,2,FALSE)</f>
        <v>9</v>
      </c>
      <c r="G6957" t="s">
        <v>168</v>
      </c>
      <c r="H6957">
        <f>VLOOKUP(G6957,Index!$G$2:$H$40,2,FALSE)</f>
        <v>19</v>
      </c>
      <c r="I6957" s="3">
        <v>50000</v>
      </c>
      <c r="J6957" s="3">
        <v>0</v>
      </c>
      <c r="K6957" s="3">
        <v>0</v>
      </c>
      <c r="L6957" s="3">
        <v>10000</v>
      </c>
      <c r="M6957" s="3">
        <f t="shared" si="432"/>
        <v>60000</v>
      </c>
      <c r="N6957" s="3">
        <f t="shared" si="434"/>
        <v>15000</v>
      </c>
      <c r="O6957" s="3">
        <f t="shared" si="435"/>
        <v>0</v>
      </c>
      <c r="P6957">
        <v>5.6</v>
      </c>
      <c r="Q6957">
        <v>20</v>
      </c>
      <c r="R6957">
        <v>6.6</v>
      </c>
      <c r="S6957">
        <v>28</v>
      </c>
      <c r="T6957" t="s">
        <v>2642</v>
      </c>
      <c r="U6957">
        <f>VLOOKUP(T6957,Index!$J$2:$K$1319,2,FALSE)</f>
        <v>255</v>
      </c>
      <c r="V6957" t="s">
        <v>61</v>
      </c>
      <c r="W6957">
        <f t="shared" si="433"/>
        <v>3</v>
      </c>
    </row>
    <row r="6958" spans="1:23">
      <c r="A6958" t="s">
        <v>5365</v>
      </c>
      <c r="B6958" t="s">
        <v>20</v>
      </c>
      <c r="C6958">
        <f>VLOOKUP(B6958,Index!$A$2:$B$18,2,FALSE)</f>
        <v>3</v>
      </c>
      <c r="D6958">
        <v>2007</v>
      </c>
      <c r="E6958" t="s">
        <v>187</v>
      </c>
      <c r="F6958">
        <f>VLOOKUP(E6958,Index!$D$2:$E$13,2,FALSE)</f>
        <v>2</v>
      </c>
      <c r="G6958" t="s">
        <v>561</v>
      </c>
      <c r="H6958">
        <f>VLOOKUP(G6958,Index!$G$2:$H$40,2,FALSE)</f>
        <v>24</v>
      </c>
      <c r="I6958" s="3">
        <v>60000</v>
      </c>
      <c r="J6958" s="3">
        <v>0</v>
      </c>
      <c r="K6958" s="3">
        <v>0</v>
      </c>
      <c r="L6958" s="3">
        <v>0</v>
      </c>
      <c r="M6958" s="3">
        <f t="shared" si="432"/>
        <v>60000</v>
      </c>
      <c r="N6958" s="3">
        <f t="shared" si="434"/>
        <v>15000</v>
      </c>
      <c r="O6958" s="3">
        <f t="shared" si="435"/>
        <v>0</v>
      </c>
      <c r="R6958">
        <v>7.2</v>
      </c>
      <c r="S6958">
        <v>6</v>
      </c>
      <c r="T6958" t="s">
        <v>3269</v>
      </c>
      <c r="U6958">
        <f>VLOOKUP(T6958,Index!$J$2:$K$1319,2,FALSE)</f>
        <v>1022</v>
      </c>
      <c r="V6958" t="s">
        <v>15</v>
      </c>
      <c r="W6958">
        <f t="shared" si="433"/>
        <v>3</v>
      </c>
    </row>
    <row r="6959" spans="1:23">
      <c r="A6959" t="s">
        <v>5366</v>
      </c>
      <c r="B6959" t="s">
        <v>107</v>
      </c>
      <c r="C6959">
        <f>VLOOKUP(B6959,Index!$A$2:$B$18,2,FALSE)</f>
        <v>6</v>
      </c>
      <c r="D6959">
        <v>2009</v>
      </c>
      <c r="E6959" t="s">
        <v>48</v>
      </c>
      <c r="F6959">
        <f>VLOOKUP(E6959,Index!$D$2:$E$13,2,FALSE)</f>
        <v>9</v>
      </c>
      <c r="G6959" t="s">
        <v>264</v>
      </c>
      <c r="H6959">
        <f>VLOOKUP(G6959,Index!$G$2:$H$40,2,FALSE)</f>
        <v>25</v>
      </c>
      <c r="I6959" s="3">
        <v>0</v>
      </c>
      <c r="J6959" s="3">
        <v>50000</v>
      </c>
      <c r="K6959" s="3">
        <v>0</v>
      </c>
      <c r="L6959" s="3">
        <v>10000</v>
      </c>
      <c r="M6959" s="3">
        <f t="shared" si="432"/>
        <v>60000</v>
      </c>
      <c r="N6959" s="3">
        <f t="shared" si="434"/>
        <v>15000</v>
      </c>
      <c r="O6959" s="3">
        <f t="shared" si="435"/>
        <v>0</v>
      </c>
      <c r="P6959">
        <v>8</v>
      </c>
      <c r="Q6959">
        <v>44</v>
      </c>
      <c r="R6959">
        <v>8.6999999999999993</v>
      </c>
      <c r="S6959">
        <v>602</v>
      </c>
      <c r="T6959" t="s">
        <v>5367</v>
      </c>
      <c r="U6959">
        <f>VLOOKUP(T6959,Index!$J$2:$K$1319,2,FALSE)</f>
        <v>498</v>
      </c>
      <c r="V6959" t="s">
        <v>37</v>
      </c>
      <c r="W6959">
        <f t="shared" si="433"/>
        <v>3</v>
      </c>
    </row>
    <row r="6960" spans="1:23">
      <c r="A6960" t="s">
        <v>3862</v>
      </c>
      <c r="B6960" t="s">
        <v>97</v>
      </c>
      <c r="C6960">
        <f>VLOOKUP(B6960,Index!$A$2:$B$18,2,FALSE)</f>
        <v>16</v>
      </c>
      <c r="D6960">
        <v>2004</v>
      </c>
      <c r="E6960" t="s">
        <v>17</v>
      </c>
      <c r="F6960">
        <f>VLOOKUP(E6960,Index!$D$2:$E$13,2,FALSE)</f>
        <v>7</v>
      </c>
      <c r="G6960" t="s">
        <v>91</v>
      </c>
      <c r="H6960">
        <f>VLOOKUP(G6960,Index!$G$2:$H$40,2,FALSE)</f>
        <v>7</v>
      </c>
      <c r="I6960" s="3">
        <v>40000</v>
      </c>
      <c r="J6960" s="3">
        <v>10000</v>
      </c>
      <c r="K6960" s="3">
        <v>0</v>
      </c>
      <c r="L6960" s="3">
        <v>0</v>
      </c>
      <c r="M6960" s="3">
        <f t="shared" si="432"/>
        <v>50000</v>
      </c>
      <c r="N6960" s="3">
        <f t="shared" si="434"/>
        <v>12500</v>
      </c>
      <c r="O6960" s="3">
        <f t="shared" si="435"/>
        <v>0</v>
      </c>
      <c r="P6960">
        <v>3.6</v>
      </c>
      <c r="Q6960">
        <v>5</v>
      </c>
      <c r="T6960" t="s">
        <v>91</v>
      </c>
      <c r="U6960">
        <f>VLOOKUP(T6960,Index!$J$2:$K$1319,2,FALSE)</f>
        <v>129</v>
      </c>
      <c r="V6960" t="s">
        <v>15</v>
      </c>
      <c r="W6960">
        <f t="shared" si="433"/>
        <v>1</v>
      </c>
    </row>
    <row r="6961" spans="1:23">
      <c r="A6961" t="s">
        <v>5368</v>
      </c>
      <c r="B6961" t="s">
        <v>156</v>
      </c>
      <c r="C6961">
        <f>VLOOKUP(B6961,Index!$A$2:$B$18,2,FALSE)</f>
        <v>4</v>
      </c>
      <c r="D6961">
        <v>2005</v>
      </c>
      <c r="E6961" t="s">
        <v>17</v>
      </c>
      <c r="F6961">
        <f>VLOOKUP(E6961,Index!$D$2:$E$13,2,FALSE)</f>
        <v>7</v>
      </c>
      <c r="G6961" t="s">
        <v>948</v>
      </c>
      <c r="H6961">
        <f>VLOOKUP(G6961,Index!$G$2:$H$40,2,FALSE)</f>
        <v>10</v>
      </c>
      <c r="I6961" s="3">
        <v>40000</v>
      </c>
      <c r="J6961" s="3">
        <v>20000</v>
      </c>
      <c r="K6961" s="3">
        <v>0</v>
      </c>
      <c r="L6961" s="3">
        <v>0</v>
      </c>
      <c r="M6961" s="3">
        <f t="shared" si="432"/>
        <v>60000</v>
      </c>
      <c r="N6961" s="3">
        <f t="shared" si="434"/>
        <v>15000</v>
      </c>
      <c r="O6961" s="3">
        <f t="shared" si="435"/>
        <v>0</v>
      </c>
      <c r="T6961" t="s">
        <v>1721</v>
      </c>
      <c r="U6961">
        <f>VLOOKUP(T6961,Index!$J$2:$K$1319,2,FALSE)</f>
        <v>282</v>
      </c>
      <c r="V6961" t="s">
        <v>15</v>
      </c>
      <c r="W6961">
        <f t="shared" si="433"/>
        <v>3</v>
      </c>
    </row>
    <row r="6962" spans="1:23">
      <c r="A6962" t="s">
        <v>5369</v>
      </c>
      <c r="B6962" t="s">
        <v>20</v>
      </c>
      <c r="C6962">
        <f>VLOOKUP(B6962,Index!$A$2:$B$18,2,FALSE)</f>
        <v>3</v>
      </c>
      <c r="D6962">
        <v>2007</v>
      </c>
      <c r="E6962" t="s">
        <v>21</v>
      </c>
      <c r="F6962">
        <f>VLOOKUP(E6962,Index!$D$2:$E$13,2,FALSE)</f>
        <v>5</v>
      </c>
      <c r="G6962" t="s">
        <v>402</v>
      </c>
      <c r="H6962">
        <f>VLOOKUP(G6962,Index!$G$2:$H$40,2,FALSE)</f>
        <v>13</v>
      </c>
      <c r="I6962" s="3">
        <v>50000</v>
      </c>
      <c r="J6962" s="3">
        <v>10000</v>
      </c>
      <c r="K6962" s="3">
        <v>0</v>
      </c>
      <c r="L6962" s="3">
        <v>0</v>
      </c>
      <c r="M6962" s="3">
        <f t="shared" si="432"/>
        <v>60000</v>
      </c>
      <c r="N6962" s="3">
        <f t="shared" si="434"/>
        <v>15000</v>
      </c>
      <c r="O6962" s="3">
        <f t="shared" si="435"/>
        <v>0</v>
      </c>
      <c r="P6962">
        <v>7</v>
      </c>
      <c r="Q6962">
        <v>5</v>
      </c>
      <c r="T6962" t="s">
        <v>843</v>
      </c>
      <c r="U6962">
        <f>VLOOKUP(T6962,Index!$J$2:$K$1319,2,FALSE)</f>
        <v>80</v>
      </c>
      <c r="V6962" t="s">
        <v>15</v>
      </c>
      <c r="W6962">
        <f t="shared" si="433"/>
        <v>3</v>
      </c>
    </row>
    <row r="6963" spans="1:23">
      <c r="A6963" t="s">
        <v>5370</v>
      </c>
      <c r="B6963" t="s">
        <v>12</v>
      </c>
      <c r="C6963">
        <f>VLOOKUP(B6963,Index!$A$2:$B$18,2,FALSE)</f>
        <v>13</v>
      </c>
      <c r="D6963">
        <v>2011</v>
      </c>
      <c r="E6963" t="s">
        <v>43</v>
      </c>
      <c r="F6963">
        <f>VLOOKUP(E6963,Index!$D$2:$E$13,2,FALSE)</f>
        <v>6</v>
      </c>
      <c r="G6963" t="s">
        <v>948</v>
      </c>
      <c r="H6963">
        <f>VLOOKUP(G6963,Index!$G$2:$H$40,2,FALSE)</f>
        <v>10</v>
      </c>
      <c r="I6963" s="3">
        <v>60000</v>
      </c>
      <c r="J6963" s="3">
        <v>0</v>
      </c>
      <c r="K6963" s="3">
        <v>0</v>
      </c>
      <c r="L6963" s="3">
        <v>0</v>
      </c>
      <c r="M6963" s="3">
        <f t="shared" si="432"/>
        <v>60000</v>
      </c>
      <c r="N6963" s="3">
        <f t="shared" si="434"/>
        <v>15000</v>
      </c>
      <c r="O6963" s="3">
        <f t="shared" si="435"/>
        <v>0</v>
      </c>
      <c r="T6963" t="s">
        <v>403</v>
      </c>
      <c r="U6963">
        <f>VLOOKUP(T6963,Index!$J$2:$K$1319,2,FALSE)</f>
        <v>6</v>
      </c>
      <c r="V6963" t="s">
        <v>15</v>
      </c>
      <c r="W6963">
        <f t="shared" si="433"/>
        <v>3</v>
      </c>
    </row>
    <row r="6964" spans="1:23">
      <c r="A6964" t="s">
        <v>3480</v>
      </c>
      <c r="B6964" t="s">
        <v>107</v>
      </c>
      <c r="C6964">
        <f>VLOOKUP(B6964,Index!$A$2:$B$18,2,FALSE)</f>
        <v>6</v>
      </c>
      <c r="D6964">
        <v>2010</v>
      </c>
      <c r="E6964" t="s">
        <v>34</v>
      </c>
      <c r="F6964">
        <f>VLOOKUP(E6964,Index!$D$2:$E$13,2,FALSE)</f>
        <v>1</v>
      </c>
      <c r="G6964" t="s">
        <v>94</v>
      </c>
      <c r="H6964">
        <f>VLOOKUP(G6964,Index!$G$2:$H$40,2,FALSE)</f>
        <v>15</v>
      </c>
      <c r="I6964" s="3">
        <v>40000</v>
      </c>
      <c r="J6964" s="3">
        <v>10000</v>
      </c>
      <c r="K6964" s="3">
        <v>0</v>
      </c>
      <c r="L6964" s="3">
        <v>10000</v>
      </c>
      <c r="M6964" s="3">
        <f t="shared" si="432"/>
        <v>60000</v>
      </c>
      <c r="N6964" s="3">
        <f t="shared" si="434"/>
        <v>15000</v>
      </c>
      <c r="O6964" s="3">
        <f t="shared" si="435"/>
        <v>0</v>
      </c>
      <c r="P6964">
        <v>5.4</v>
      </c>
      <c r="Q6964">
        <v>7</v>
      </c>
      <c r="R6964">
        <v>6.8</v>
      </c>
      <c r="S6964">
        <v>9</v>
      </c>
      <c r="T6964" t="s">
        <v>1000</v>
      </c>
      <c r="U6964">
        <f>VLOOKUP(T6964,Index!$J$2:$K$1319,2,FALSE)</f>
        <v>338</v>
      </c>
      <c r="V6964" t="s">
        <v>15</v>
      </c>
      <c r="W6964">
        <f t="shared" si="433"/>
        <v>3</v>
      </c>
    </row>
    <row r="6965" spans="1:23">
      <c r="A6965" t="s">
        <v>4209</v>
      </c>
      <c r="B6965" t="s">
        <v>20</v>
      </c>
      <c r="C6965">
        <f>VLOOKUP(B6965,Index!$A$2:$B$18,2,FALSE)</f>
        <v>3</v>
      </c>
      <c r="D6965">
        <v>2008</v>
      </c>
      <c r="E6965" t="s">
        <v>13</v>
      </c>
      <c r="F6965">
        <f>VLOOKUP(E6965,Index!$D$2:$E$13,2,FALSE)</f>
        <v>11</v>
      </c>
      <c r="G6965" t="s">
        <v>35</v>
      </c>
      <c r="H6965">
        <f>VLOOKUP(G6965,Index!$G$2:$H$40,2,FALSE)</f>
        <v>32</v>
      </c>
      <c r="I6965" s="3">
        <v>60000</v>
      </c>
      <c r="J6965" s="3">
        <v>0</v>
      </c>
      <c r="K6965" s="3">
        <v>0</v>
      </c>
      <c r="L6965" s="3">
        <v>0</v>
      </c>
      <c r="M6965" s="3">
        <f t="shared" si="432"/>
        <v>60000</v>
      </c>
      <c r="N6965" s="3">
        <f t="shared" si="434"/>
        <v>15000</v>
      </c>
      <c r="O6965" s="3">
        <f t="shared" si="435"/>
        <v>0</v>
      </c>
      <c r="P6965">
        <v>7</v>
      </c>
      <c r="Q6965">
        <v>7</v>
      </c>
      <c r="T6965" t="s">
        <v>252</v>
      </c>
      <c r="U6965">
        <f>VLOOKUP(T6965,Index!$J$2:$K$1319,2,FALSE)</f>
        <v>646</v>
      </c>
      <c r="V6965" t="s">
        <v>15</v>
      </c>
      <c r="W6965">
        <f t="shared" si="433"/>
        <v>3</v>
      </c>
    </row>
    <row r="6966" spans="1:23">
      <c r="A6966" t="s">
        <v>4878</v>
      </c>
      <c r="B6966" t="s">
        <v>20</v>
      </c>
      <c r="C6966">
        <f>VLOOKUP(B6966,Index!$A$2:$B$18,2,FALSE)</f>
        <v>3</v>
      </c>
      <c r="D6966">
        <v>2008</v>
      </c>
      <c r="E6966" t="s">
        <v>13</v>
      </c>
      <c r="F6966">
        <f>VLOOKUP(E6966,Index!$D$2:$E$13,2,FALSE)</f>
        <v>11</v>
      </c>
      <c r="G6966" t="s">
        <v>49</v>
      </c>
      <c r="H6966">
        <f>VLOOKUP(G6966,Index!$G$2:$H$40,2,FALSE)</f>
        <v>4</v>
      </c>
      <c r="I6966" s="3">
        <v>60000</v>
      </c>
      <c r="J6966" s="3">
        <v>0</v>
      </c>
      <c r="K6966" s="3">
        <v>0</v>
      </c>
      <c r="L6966" s="3">
        <v>0</v>
      </c>
      <c r="M6966" s="3">
        <f t="shared" si="432"/>
        <v>60000</v>
      </c>
      <c r="N6966" s="3">
        <f t="shared" si="434"/>
        <v>15000</v>
      </c>
      <c r="O6966" s="3">
        <f t="shared" si="435"/>
        <v>0</v>
      </c>
      <c r="P6966">
        <v>6.1</v>
      </c>
      <c r="Q6966">
        <v>5</v>
      </c>
      <c r="T6966" t="s">
        <v>1348</v>
      </c>
      <c r="U6966">
        <f>VLOOKUP(T6966,Index!$J$2:$K$1319,2,FALSE)</f>
        <v>153</v>
      </c>
      <c r="V6966" t="s">
        <v>15</v>
      </c>
      <c r="W6966">
        <f t="shared" si="433"/>
        <v>3</v>
      </c>
    </row>
    <row r="6967" spans="1:23">
      <c r="A6967" t="s">
        <v>3759</v>
      </c>
      <c r="B6967" t="s">
        <v>33</v>
      </c>
      <c r="C6967">
        <f>VLOOKUP(B6967,Index!$A$2:$B$18,2,FALSE)</f>
        <v>9</v>
      </c>
      <c r="D6967">
        <v>2015</v>
      </c>
      <c r="E6967" t="s">
        <v>13</v>
      </c>
      <c r="F6967">
        <f>VLOOKUP(E6967,Index!$D$2:$E$13,2,FALSE)</f>
        <v>11</v>
      </c>
      <c r="G6967" t="s">
        <v>49</v>
      </c>
      <c r="H6967">
        <f>VLOOKUP(G6967,Index!$G$2:$H$40,2,FALSE)</f>
        <v>4</v>
      </c>
      <c r="I6967" s="3">
        <v>50000</v>
      </c>
      <c r="J6967" s="3">
        <v>0</v>
      </c>
      <c r="K6967" s="3">
        <v>0</v>
      </c>
      <c r="L6967" s="3">
        <v>10000</v>
      </c>
      <c r="M6967" s="3">
        <f t="shared" si="432"/>
        <v>60000</v>
      </c>
      <c r="N6967" s="3">
        <f t="shared" si="434"/>
        <v>15000</v>
      </c>
      <c r="O6967" s="3">
        <f t="shared" si="435"/>
        <v>0</v>
      </c>
      <c r="R6967">
        <v>3.1</v>
      </c>
      <c r="S6967">
        <v>12</v>
      </c>
      <c r="T6967" t="s">
        <v>2035</v>
      </c>
      <c r="U6967">
        <f>VLOOKUP(T6967,Index!$J$2:$K$1319,2,FALSE)</f>
        <v>957</v>
      </c>
      <c r="V6967" t="s">
        <v>61</v>
      </c>
      <c r="W6967">
        <f t="shared" si="433"/>
        <v>3</v>
      </c>
    </row>
    <row r="6968" spans="1:23">
      <c r="A6968" t="s">
        <v>5330</v>
      </c>
      <c r="B6968" t="s">
        <v>20</v>
      </c>
      <c r="C6968">
        <f>VLOOKUP(B6968,Index!$A$2:$B$18,2,FALSE)</f>
        <v>3</v>
      </c>
      <c r="D6968">
        <v>2007</v>
      </c>
      <c r="E6968" t="s">
        <v>59</v>
      </c>
      <c r="F6968">
        <f>VLOOKUP(E6968,Index!$D$2:$E$13,2,FALSE)</f>
        <v>3</v>
      </c>
      <c r="G6968" t="s">
        <v>1211</v>
      </c>
      <c r="H6968">
        <f>VLOOKUP(G6968,Index!$G$2:$H$40,2,FALSE)</f>
        <v>39</v>
      </c>
      <c r="I6968" s="3">
        <v>60000</v>
      </c>
      <c r="J6968" s="3">
        <v>0</v>
      </c>
      <c r="K6968" s="3">
        <v>0</v>
      </c>
      <c r="L6968" s="3">
        <v>0</v>
      </c>
      <c r="M6968" s="3">
        <f t="shared" si="432"/>
        <v>60000</v>
      </c>
      <c r="N6968" s="3">
        <f t="shared" si="434"/>
        <v>15000</v>
      </c>
      <c r="O6968" s="3">
        <f t="shared" si="435"/>
        <v>0</v>
      </c>
      <c r="P6968">
        <v>3.3</v>
      </c>
      <c r="Q6968">
        <v>4</v>
      </c>
      <c r="T6968" t="s">
        <v>5331</v>
      </c>
      <c r="U6968">
        <f>VLOOKUP(T6968,Index!$J$2:$K$1319,2,FALSE)</f>
        <v>806</v>
      </c>
      <c r="V6968" t="s">
        <v>78</v>
      </c>
      <c r="W6968">
        <f t="shared" si="433"/>
        <v>3</v>
      </c>
    </row>
    <row r="6969" spans="1:23">
      <c r="A6969" t="s">
        <v>5371</v>
      </c>
      <c r="B6969" t="s">
        <v>39</v>
      </c>
      <c r="C6969">
        <f>VLOOKUP(B6969,Index!$A$2:$B$18,2,FALSE)</f>
        <v>8</v>
      </c>
      <c r="D6969">
        <v>2006</v>
      </c>
      <c r="E6969" t="s">
        <v>48</v>
      </c>
      <c r="F6969">
        <f>VLOOKUP(E6969,Index!$D$2:$E$13,2,FALSE)</f>
        <v>9</v>
      </c>
      <c r="G6969" t="s">
        <v>267</v>
      </c>
      <c r="H6969">
        <f>VLOOKUP(G6969,Index!$G$2:$H$40,2,FALSE)</f>
        <v>14</v>
      </c>
      <c r="I6969" s="3">
        <v>30000</v>
      </c>
      <c r="J6969" s="3">
        <v>20000</v>
      </c>
      <c r="K6969" s="3">
        <v>0</v>
      </c>
      <c r="L6969" s="3">
        <v>10000</v>
      </c>
      <c r="M6969" s="3">
        <f t="shared" si="432"/>
        <v>60000</v>
      </c>
      <c r="N6969" s="3">
        <f t="shared" si="434"/>
        <v>15000</v>
      </c>
      <c r="O6969" s="3">
        <f t="shared" si="435"/>
        <v>0</v>
      </c>
      <c r="P6969">
        <v>5.8</v>
      </c>
      <c r="Q6969">
        <v>26</v>
      </c>
      <c r="R6969">
        <v>8.5</v>
      </c>
      <c r="S6969">
        <v>11</v>
      </c>
      <c r="T6969" t="s">
        <v>3796</v>
      </c>
      <c r="U6969">
        <f>VLOOKUP(T6969,Index!$J$2:$K$1319,2,FALSE)</f>
        <v>908</v>
      </c>
      <c r="V6969" t="s">
        <v>61</v>
      </c>
      <c r="W6969">
        <f t="shared" si="433"/>
        <v>3</v>
      </c>
    </row>
    <row r="6970" spans="1:23">
      <c r="A6970" t="s">
        <v>5372</v>
      </c>
      <c r="B6970" t="s">
        <v>39</v>
      </c>
      <c r="C6970">
        <f>VLOOKUP(B6970,Index!$A$2:$B$18,2,FALSE)</f>
        <v>8</v>
      </c>
      <c r="D6970">
        <v>2004</v>
      </c>
      <c r="E6970" t="s">
        <v>48</v>
      </c>
      <c r="F6970">
        <f>VLOOKUP(E6970,Index!$D$2:$E$13,2,FALSE)</f>
        <v>9</v>
      </c>
      <c r="G6970" t="s">
        <v>264</v>
      </c>
      <c r="H6970">
        <f>VLOOKUP(G6970,Index!$G$2:$H$40,2,FALSE)</f>
        <v>25</v>
      </c>
      <c r="I6970" s="3">
        <v>30000</v>
      </c>
      <c r="J6970" s="3">
        <v>20000</v>
      </c>
      <c r="K6970" s="3">
        <v>0</v>
      </c>
      <c r="L6970" s="3">
        <v>10000</v>
      </c>
      <c r="M6970" s="3">
        <f t="shared" si="432"/>
        <v>60000</v>
      </c>
      <c r="N6970" s="3">
        <f t="shared" si="434"/>
        <v>15000</v>
      </c>
      <c r="O6970" s="3">
        <f t="shared" si="435"/>
        <v>0</v>
      </c>
      <c r="P6970">
        <v>5.7</v>
      </c>
      <c r="Q6970">
        <v>16</v>
      </c>
      <c r="R6970">
        <v>8.6</v>
      </c>
      <c r="S6970">
        <v>11</v>
      </c>
      <c r="T6970" t="s">
        <v>192</v>
      </c>
      <c r="U6970">
        <f>VLOOKUP(T6970,Index!$J$2:$K$1319,2,FALSE)</f>
        <v>202</v>
      </c>
      <c r="V6970" t="s">
        <v>61</v>
      </c>
      <c r="W6970">
        <f t="shared" si="433"/>
        <v>3</v>
      </c>
    </row>
    <row r="6971" spans="1:23">
      <c r="A6971" t="s">
        <v>1425</v>
      </c>
      <c r="B6971" t="s">
        <v>12</v>
      </c>
      <c r="C6971">
        <f>VLOOKUP(B6971,Index!$A$2:$B$18,2,FALSE)</f>
        <v>13</v>
      </c>
      <c r="D6971">
        <v>2008</v>
      </c>
      <c r="E6971" t="s">
        <v>43</v>
      </c>
      <c r="F6971">
        <f>VLOOKUP(E6971,Index!$D$2:$E$13,2,FALSE)</f>
        <v>6</v>
      </c>
      <c r="G6971" t="s">
        <v>77</v>
      </c>
      <c r="H6971">
        <f>VLOOKUP(G6971,Index!$G$2:$H$40,2,FALSE)</f>
        <v>35</v>
      </c>
      <c r="I6971" s="3">
        <v>50000</v>
      </c>
      <c r="J6971" s="3">
        <v>0</v>
      </c>
      <c r="K6971" s="3">
        <v>0</v>
      </c>
      <c r="L6971" s="3">
        <v>0</v>
      </c>
      <c r="M6971" s="3">
        <f t="shared" si="432"/>
        <v>50000</v>
      </c>
      <c r="N6971" s="3">
        <f t="shared" si="434"/>
        <v>12500</v>
      </c>
      <c r="O6971" s="3">
        <f t="shared" si="435"/>
        <v>0</v>
      </c>
      <c r="T6971" t="s">
        <v>2908</v>
      </c>
      <c r="U6971">
        <f>VLOOKUP(T6971,Index!$J$2:$K$1319,2,FALSE)</f>
        <v>299</v>
      </c>
      <c r="V6971" t="s">
        <v>15</v>
      </c>
      <c r="W6971">
        <f t="shared" si="433"/>
        <v>3</v>
      </c>
    </row>
    <row r="6972" spans="1:23">
      <c r="A6972" t="s">
        <v>2866</v>
      </c>
      <c r="B6972" t="s">
        <v>156</v>
      </c>
      <c r="C6972">
        <f>VLOOKUP(B6972,Index!$A$2:$B$18,2,FALSE)</f>
        <v>4</v>
      </c>
      <c r="D6972">
        <v>2004</v>
      </c>
      <c r="E6972" t="s">
        <v>13</v>
      </c>
      <c r="F6972">
        <f>VLOOKUP(E6972,Index!$D$2:$E$13,2,FALSE)</f>
        <v>11</v>
      </c>
      <c r="G6972" t="s">
        <v>1211</v>
      </c>
      <c r="H6972">
        <f>VLOOKUP(G6972,Index!$G$2:$H$40,2,FALSE)</f>
        <v>39</v>
      </c>
      <c r="I6972" s="3">
        <v>40000</v>
      </c>
      <c r="J6972" s="3">
        <v>20000</v>
      </c>
      <c r="K6972" s="3">
        <v>0</v>
      </c>
      <c r="L6972" s="3">
        <v>0</v>
      </c>
      <c r="M6972" s="3">
        <f t="shared" si="432"/>
        <v>60000</v>
      </c>
      <c r="N6972" s="3">
        <f t="shared" si="434"/>
        <v>15000</v>
      </c>
      <c r="O6972" s="3">
        <f t="shared" si="435"/>
        <v>0</v>
      </c>
      <c r="T6972" t="s">
        <v>2688</v>
      </c>
      <c r="U6972">
        <f>VLOOKUP(T6972,Index!$J$2:$K$1319,2,FALSE)</f>
        <v>1172</v>
      </c>
      <c r="V6972" t="s">
        <v>15</v>
      </c>
      <c r="W6972">
        <f t="shared" si="433"/>
        <v>3</v>
      </c>
    </row>
    <row r="6973" spans="1:23">
      <c r="A6973" t="s">
        <v>3359</v>
      </c>
      <c r="B6973" t="s">
        <v>156</v>
      </c>
      <c r="C6973">
        <f>VLOOKUP(B6973,Index!$A$2:$B$18,2,FALSE)</f>
        <v>4</v>
      </c>
      <c r="D6973">
        <v>2005</v>
      </c>
      <c r="E6973" t="s">
        <v>17</v>
      </c>
      <c r="F6973">
        <f>VLOOKUP(E6973,Index!$D$2:$E$13,2,FALSE)</f>
        <v>7</v>
      </c>
      <c r="G6973" t="s">
        <v>1211</v>
      </c>
      <c r="H6973">
        <f>VLOOKUP(G6973,Index!$G$2:$H$40,2,FALSE)</f>
        <v>39</v>
      </c>
      <c r="I6973" s="3">
        <v>40000</v>
      </c>
      <c r="J6973" s="3">
        <v>20000</v>
      </c>
      <c r="K6973" s="3">
        <v>0</v>
      </c>
      <c r="L6973" s="3">
        <v>0</v>
      </c>
      <c r="M6973" s="3">
        <f t="shared" si="432"/>
        <v>60000</v>
      </c>
      <c r="N6973" s="3">
        <f t="shared" si="434"/>
        <v>15000</v>
      </c>
      <c r="O6973" s="3">
        <f t="shared" si="435"/>
        <v>0</v>
      </c>
      <c r="T6973" t="s">
        <v>1303</v>
      </c>
      <c r="U6973">
        <f>VLOOKUP(T6973,Index!$J$2:$K$1319,2,FALSE)</f>
        <v>1260</v>
      </c>
      <c r="V6973" t="s">
        <v>15</v>
      </c>
      <c r="W6973">
        <f t="shared" si="433"/>
        <v>3</v>
      </c>
    </row>
    <row r="6974" spans="1:23">
      <c r="A6974" t="s">
        <v>5373</v>
      </c>
      <c r="B6974" t="s">
        <v>130</v>
      </c>
      <c r="C6974">
        <f>VLOOKUP(B6974,Index!$A$2:$B$18,2,FALSE)</f>
        <v>14</v>
      </c>
      <c r="D6974">
        <v>2015</v>
      </c>
      <c r="E6974" t="s">
        <v>34</v>
      </c>
      <c r="F6974">
        <f>VLOOKUP(E6974,Index!$D$2:$E$13,2,FALSE)</f>
        <v>1</v>
      </c>
      <c r="G6974" t="s">
        <v>14</v>
      </c>
      <c r="H6974">
        <f>VLOOKUP(G6974,Index!$G$2:$H$40,2,FALSE)</f>
        <v>26</v>
      </c>
      <c r="I6974" s="3">
        <v>40000</v>
      </c>
      <c r="J6974" s="3">
        <v>20000</v>
      </c>
      <c r="K6974" s="3">
        <v>0</v>
      </c>
      <c r="L6974" s="3">
        <v>10000</v>
      </c>
      <c r="M6974" s="3">
        <f t="shared" si="432"/>
        <v>70000</v>
      </c>
      <c r="N6974" s="3">
        <f t="shared" si="434"/>
        <v>17500</v>
      </c>
      <c r="O6974" s="3">
        <f t="shared" si="435"/>
        <v>0</v>
      </c>
      <c r="P6974">
        <v>4.3</v>
      </c>
      <c r="Q6974">
        <v>54</v>
      </c>
      <c r="R6974">
        <v>6.5</v>
      </c>
      <c r="S6974">
        <v>283</v>
      </c>
      <c r="T6974" t="s">
        <v>5374</v>
      </c>
      <c r="U6974">
        <f>VLOOKUP(T6974,Index!$J$2:$K$1319,2,FALSE)</f>
        <v>1235</v>
      </c>
      <c r="V6974" t="s">
        <v>37</v>
      </c>
      <c r="W6974">
        <f t="shared" si="433"/>
        <v>3</v>
      </c>
    </row>
    <row r="6975" spans="1:23">
      <c r="A6975" t="s">
        <v>5375</v>
      </c>
      <c r="B6975" t="s">
        <v>20</v>
      </c>
      <c r="C6975">
        <f>VLOOKUP(B6975,Index!$A$2:$B$18,2,FALSE)</f>
        <v>3</v>
      </c>
      <c r="D6975">
        <v>2006</v>
      </c>
      <c r="E6975" t="s">
        <v>221</v>
      </c>
      <c r="F6975">
        <f>VLOOKUP(E6975,Index!$D$2:$E$13,2,FALSE)</f>
        <v>12</v>
      </c>
      <c r="G6975" t="s">
        <v>77</v>
      </c>
      <c r="H6975">
        <f>VLOOKUP(G6975,Index!$G$2:$H$40,2,FALSE)</f>
        <v>35</v>
      </c>
      <c r="I6975" s="3">
        <v>50000</v>
      </c>
      <c r="J6975" s="3">
        <v>10000</v>
      </c>
      <c r="K6975" s="3">
        <v>0</v>
      </c>
      <c r="L6975" s="3">
        <v>0</v>
      </c>
      <c r="M6975" s="3">
        <f t="shared" si="432"/>
        <v>60000</v>
      </c>
      <c r="N6975" s="3">
        <f t="shared" si="434"/>
        <v>15000</v>
      </c>
      <c r="O6975" s="3">
        <f t="shared" si="435"/>
        <v>0</v>
      </c>
      <c r="P6975">
        <v>6.3</v>
      </c>
      <c r="Q6975">
        <v>15</v>
      </c>
      <c r="R6975">
        <v>7</v>
      </c>
      <c r="S6975">
        <v>10</v>
      </c>
      <c r="T6975" t="s">
        <v>5376</v>
      </c>
      <c r="U6975">
        <f>VLOOKUP(T6975,Index!$J$2:$K$1319,2,FALSE)</f>
        <v>913</v>
      </c>
      <c r="V6975" t="s">
        <v>15</v>
      </c>
      <c r="W6975">
        <f t="shared" si="433"/>
        <v>3</v>
      </c>
    </row>
    <row r="6976" spans="1:23">
      <c r="A6976" t="s">
        <v>1781</v>
      </c>
      <c r="B6976" t="s">
        <v>156</v>
      </c>
      <c r="C6976">
        <f>VLOOKUP(B6976,Index!$A$2:$B$18,2,FALSE)</f>
        <v>4</v>
      </c>
      <c r="D6976">
        <v>2003</v>
      </c>
      <c r="E6976" t="s">
        <v>21</v>
      </c>
      <c r="F6976">
        <f>VLOOKUP(E6976,Index!$D$2:$E$13,2,FALSE)</f>
        <v>5</v>
      </c>
      <c r="G6976" t="s">
        <v>429</v>
      </c>
      <c r="H6976">
        <f>VLOOKUP(G6976,Index!$G$2:$H$40,2,FALSE)</f>
        <v>34</v>
      </c>
      <c r="I6976" s="3">
        <v>40000</v>
      </c>
      <c r="J6976" s="3">
        <v>20000</v>
      </c>
      <c r="K6976" s="3">
        <v>0</v>
      </c>
      <c r="L6976" s="3">
        <v>0</v>
      </c>
      <c r="M6976" s="3">
        <f t="shared" si="432"/>
        <v>60000</v>
      </c>
      <c r="N6976" s="3">
        <f t="shared" si="434"/>
        <v>15000</v>
      </c>
      <c r="O6976" s="3">
        <f t="shared" si="435"/>
        <v>0</v>
      </c>
      <c r="P6976">
        <v>4.4000000000000004</v>
      </c>
      <c r="Q6976">
        <v>15</v>
      </c>
      <c r="R6976">
        <v>2.5</v>
      </c>
      <c r="S6976">
        <v>4</v>
      </c>
      <c r="T6976" t="s">
        <v>721</v>
      </c>
      <c r="U6976">
        <f>VLOOKUP(T6976,Index!$J$2:$K$1319,2,FALSE)</f>
        <v>76</v>
      </c>
      <c r="V6976" t="s">
        <v>15</v>
      </c>
      <c r="W6976">
        <f t="shared" si="433"/>
        <v>3</v>
      </c>
    </row>
    <row r="6977" spans="1:23">
      <c r="A6977" t="s">
        <v>5377</v>
      </c>
      <c r="B6977" t="s">
        <v>112</v>
      </c>
      <c r="C6977">
        <f>VLOOKUP(B6977,Index!$A$2:$B$18,2,FALSE)</f>
        <v>11</v>
      </c>
      <c r="D6977">
        <v>2006</v>
      </c>
      <c r="E6977" t="s">
        <v>34</v>
      </c>
      <c r="F6977">
        <f>VLOOKUP(E6977,Index!$D$2:$E$13,2,FALSE)</f>
        <v>1</v>
      </c>
      <c r="G6977" t="s">
        <v>168</v>
      </c>
      <c r="H6977">
        <f>VLOOKUP(G6977,Index!$G$2:$H$40,2,FALSE)</f>
        <v>19</v>
      </c>
      <c r="I6977" s="3">
        <v>50000</v>
      </c>
      <c r="J6977" s="3">
        <v>0</v>
      </c>
      <c r="K6977" s="3">
        <v>0</v>
      </c>
      <c r="L6977" s="3">
        <v>0</v>
      </c>
      <c r="M6977" s="3">
        <f t="shared" si="432"/>
        <v>50000</v>
      </c>
      <c r="N6977" s="3">
        <f t="shared" si="434"/>
        <v>12500</v>
      </c>
      <c r="O6977" s="3">
        <f t="shared" si="435"/>
        <v>0</v>
      </c>
      <c r="P6977">
        <v>5.9</v>
      </c>
      <c r="Q6977">
        <v>4</v>
      </c>
      <c r="T6977" t="s">
        <v>3904</v>
      </c>
      <c r="U6977">
        <f>VLOOKUP(T6977,Index!$J$2:$K$1319,2,FALSE)</f>
        <v>179</v>
      </c>
      <c r="V6977" t="s">
        <v>78</v>
      </c>
      <c r="W6977">
        <f t="shared" si="433"/>
        <v>3</v>
      </c>
    </row>
    <row r="6978" spans="1:23">
      <c r="A6978" t="s">
        <v>597</v>
      </c>
      <c r="B6978" t="s">
        <v>132</v>
      </c>
      <c r="C6978">
        <f>VLOOKUP(B6978,Index!$A$2:$B$18,2,FALSE)</f>
        <v>5</v>
      </c>
      <c r="D6978">
        <v>2003</v>
      </c>
      <c r="E6978" t="s">
        <v>34</v>
      </c>
      <c r="F6978">
        <f>VLOOKUP(E6978,Index!$D$2:$E$13,2,FALSE)</f>
        <v>1</v>
      </c>
      <c r="G6978" t="s">
        <v>192</v>
      </c>
      <c r="H6978">
        <f>VLOOKUP(G6978,Index!$G$2:$H$40,2,FALSE)</f>
        <v>8</v>
      </c>
      <c r="I6978" s="3">
        <v>50000</v>
      </c>
      <c r="J6978" s="3">
        <v>10000</v>
      </c>
      <c r="K6978" s="3">
        <v>0</v>
      </c>
      <c r="L6978" s="3">
        <v>0</v>
      </c>
      <c r="M6978" s="3">
        <f t="shared" ref="M6978:M7041" si="436">SUM(I6978:L6978)</f>
        <v>60000</v>
      </c>
      <c r="N6978" s="3">
        <f t="shared" si="434"/>
        <v>15000</v>
      </c>
      <c r="O6978" s="3">
        <f t="shared" si="435"/>
        <v>0</v>
      </c>
      <c r="P6978">
        <v>6.2</v>
      </c>
      <c r="Q6978">
        <v>16</v>
      </c>
      <c r="R6978">
        <v>8.5</v>
      </c>
      <c r="S6978">
        <v>32</v>
      </c>
      <c r="T6978" t="s">
        <v>1190</v>
      </c>
      <c r="U6978">
        <f>VLOOKUP(T6978,Index!$J$2:$K$1319,2,FALSE)</f>
        <v>796</v>
      </c>
      <c r="V6978" t="s">
        <v>37</v>
      </c>
      <c r="W6978">
        <f t="shared" ref="W6978:W7041" si="437">IF(T6978=G6978,1,3)</f>
        <v>3</v>
      </c>
    </row>
    <row r="6979" spans="1:23">
      <c r="A6979" t="s">
        <v>2981</v>
      </c>
      <c r="B6979" t="s">
        <v>132</v>
      </c>
      <c r="C6979">
        <f>VLOOKUP(B6979,Index!$A$2:$B$18,2,FALSE)</f>
        <v>5</v>
      </c>
      <c r="D6979">
        <v>2002</v>
      </c>
      <c r="E6979" t="s">
        <v>13</v>
      </c>
      <c r="F6979">
        <f>VLOOKUP(E6979,Index!$D$2:$E$13,2,FALSE)</f>
        <v>11</v>
      </c>
      <c r="G6979" t="s">
        <v>49</v>
      </c>
      <c r="H6979">
        <f>VLOOKUP(G6979,Index!$G$2:$H$40,2,FALSE)</f>
        <v>4</v>
      </c>
      <c r="I6979" s="3">
        <v>50000</v>
      </c>
      <c r="J6979" s="3">
        <v>10000</v>
      </c>
      <c r="K6979" s="3">
        <v>0</v>
      </c>
      <c r="L6979" s="3">
        <v>0</v>
      </c>
      <c r="M6979" s="3">
        <f t="shared" si="436"/>
        <v>60000</v>
      </c>
      <c r="N6979" s="3">
        <f t="shared" ref="N6979:N7042" si="438">AVERAGE(I6979:L6979)</f>
        <v>15000</v>
      </c>
      <c r="O6979" s="3">
        <f t="shared" ref="O6979:O7042" si="439">IF(M6979&gt;AVERAGE($M$2:$M$8064),1,0)</f>
        <v>0</v>
      </c>
      <c r="P6979">
        <v>8</v>
      </c>
      <c r="Q6979">
        <v>15</v>
      </c>
      <c r="T6979" t="s">
        <v>52</v>
      </c>
      <c r="U6979">
        <f>VLOOKUP(T6979,Index!$J$2:$K$1319,2,FALSE)</f>
        <v>1184</v>
      </c>
      <c r="V6979" t="s">
        <v>15</v>
      </c>
      <c r="W6979">
        <f t="shared" si="437"/>
        <v>3</v>
      </c>
    </row>
    <row r="6980" spans="1:23">
      <c r="A6980" t="s">
        <v>5378</v>
      </c>
      <c r="B6980" t="s">
        <v>107</v>
      </c>
      <c r="C6980">
        <f>VLOOKUP(B6980,Index!$A$2:$B$18,2,FALSE)</f>
        <v>6</v>
      </c>
      <c r="D6980">
        <v>2003</v>
      </c>
      <c r="E6980" t="s">
        <v>221</v>
      </c>
      <c r="F6980">
        <f>VLOOKUP(E6980,Index!$D$2:$E$13,2,FALSE)</f>
        <v>12</v>
      </c>
      <c r="G6980" t="s">
        <v>29</v>
      </c>
      <c r="H6980">
        <f>VLOOKUP(G6980,Index!$G$2:$H$40,2,FALSE)</f>
        <v>23</v>
      </c>
      <c r="I6980" s="3">
        <v>30000</v>
      </c>
      <c r="J6980" s="3">
        <v>20000</v>
      </c>
      <c r="K6980" s="3">
        <v>0</v>
      </c>
      <c r="L6980" s="3">
        <v>10000</v>
      </c>
      <c r="M6980" s="3">
        <f t="shared" si="436"/>
        <v>60000</v>
      </c>
      <c r="N6980" s="3">
        <f t="shared" si="438"/>
        <v>15000</v>
      </c>
      <c r="O6980" s="3">
        <f t="shared" si="439"/>
        <v>0</v>
      </c>
      <c r="R6980">
        <v>8</v>
      </c>
      <c r="S6980">
        <v>8</v>
      </c>
      <c r="T6980" t="s">
        <v>1884</v>
      </c>
      <c r="U6980">
        <f>VLOOKUP(T6980,Index!$J$2:$K$1319,2,FALSE)</f>
        <v>166</v>
      </c>
      <c r="V6980" t="s">
        <v>15</v>
      </c>
      <c r="W6980">
        <f t="shared" si="437"/>
        <v>3</v>
      </c>
    </row>
    <row r="6981" spans="1:23">
      <c r="A6981" t="s">
        <v>5379</v>
      </c>
      <c r="B6981" t="s">
        <v>39</v>
      </c>
      <c r="C6981">
        <f>VLOOKUP(B6981,Index!$A$2:$B$18,2,FALSE)</f>
        <v>8</v>
      </c>
      <c r="D6981">
        <v>2005</v>
      </c>
      <c r="E6981" t="s">
        <v>34</v>
      </c>
      <c r="F6981">
        <f>VLOOKUP(E6981,Index!$D$2:$E$13,2,FALSE)</f>
        <v>1</v>
      </c>
      <c r="G6981" t="s">
        <v>657</v>
      </c>
      <c r="H6981">
        <f>VLOOKUP(G6981,Index!$G$2:$H$40,2,FALSE)</f>
        <v>33</v>
      </c>
      <c r="I6981" s="3">
        <v>30000</v>
      </c>
      <c r="J6981" s="3">
        <v>20000</v>
      </c>
      <c r="K6981" s="3">
        <v>0</v>
      </c>
      <c r="L6981" s="3">
        <v>10000</v>
      </c>
      <c r="M6981" s="3">
        <f t="shared" si="436"/>
        <v>60000</v>
      </c>
      <c r="N6981" s="3">
        <f t="shared" si="438"/>
        <v>15000</v>
      </c>
      <c r="O6981" s="3">
        <f t="shared" si="439"/>
        <v>0</v>
      </c>
      <c r="P6981">
        <v>6</v>
      </c>
      <c r="Q6981">
        <v>36</v>
      </c>
      <c r="R6981">
        <v>7.9</v>
      </c>
      <c r="S6981">
        <v>14</v>
      </c>
      <c r="T6981" t="s">
        <v>2012</v>
      </c>
      <c r="U6981">
        <f>VLOOKUP(T6981,Index!$J$2:$K$1319,2,FALSE)</f>
        <v>857</v>
      </c>
      <c r="V6981" t="s">
        <v>37</v>
      </c>
      <c r="W6981">
        <f t="shared" si="437"/>
        <v>3</v>
      </c>
    </row>
    <row r="6982" spans="1:23">
      <c r="A6982" t="s">
        <v>5380</v>
      </c>
      <c r="B6982" t="s">
        <v>97</v>
      </c>
      <c r="C6982">
        <f>VLOOKUP(B6982,Index!$A$2:$B$18,2,FALSE)</f>
        <v>16</v>
      </c>
      <c r="D6982">
        <v>2005</v>
      </c>
      <c r="E6982" t="s">
        <v>13</v>
      </c>
      <c r="F6982">
        <f>VLOOKUP(E6982,Index!$D$2:$E$13,2,FALSE)</f>
        <v>11</v>
      </c>
      <c r="G6982" t="s">
        <v>35</v>
      </c>
      <c r="H6982">
        <f>VLOOKUP(G6982,Index!$G$2:$H$40,2,FALSE)</f>
        <v>32</v>
      </c>
      <c r="I6982" s="3">
        <v>40000</v>
      </c>
      <c r="J6982" s="3">
        <v>10000</v>
      </c>
      <c r="K6982" s="3">
        <v>0</v>
      </c>
      <c r="L6982" s="3">
        <v>0</v>
      </c>
      <c r="M6982" s="3">
        <f t="shared" si="436"/>
        <v>50000</v>
      </c>
      <c r="N6982" s="3">
        <f t="shared" si="438"/>
        <v>12500</v>
      </c>
      <c r="O6982" s="3">
        <f t="shared" si="439"/>
        <v>0</v>
      </c>
      <c r="P6982">
        <v>4.4000000000000004</v>
      </c>
      <c r="Q6982">
        <v>14</v>
      </c>
      <c r="T6982" t="s">
        <v>286</v>
      </c>
      <c r="U6982">
        <f>VLOOKUP(T6982,Index!$J$2:$K$1319,2,FALSE)</f>
        <v>209</v>
      </c>
      <c r="V6982" t="s">
        <v>61</v>
      </c>
      <c r="W6982">
        <f t="shared" si="437"/>
        <v>3</v>
      </c>
    </row>
    <row r="6983" spans="1:23">
      <c r="A6983" t="s">
        <v>5381</v>
      </c>
      <c r="B6983" t="s">
        <v>63</v>
      </c>
      <c r="C6983">
        <f>VLOOKUP(B6983,Index!$A$2:$B$18,2,FALSE)</f>
        <v>1</v>
      </c>
      <c r="D6983">
        <v>2013</v>
      </c>
      <c r="E6983" t="s">
        <v>48</v>
      </c>
      <c r="F6983">
        <f>VLOOKUP(E6983,Index!$D$2:$E$13,2,FALSE)</f>
        <v>9</v>
      </c>
      <c r="G6983" t="s">
        <v>49</v>
      </c>
      <c r="H6983">
        <f>VLOOKUP(G6983,Index!$G$2:$H$40,2,FALSE)</f>
        <v>4</v>
      </c>
      <c r="I6983" s="3">
        <v>0</v>
      </c>
      <c r="J6983" s="3">
        <v>60000</v>
      </c>
      <c r="K6983" s="3">
        <v>0</v>
      </c>
      <c r="L6983" s="3">
        <v>0</v>
      </c>
      <c r="M6983" s="3">
        <f t="shared" si="436"/>
        <v>60000</v>
      </c>
      <c r="N6983" s="3">
        <f t="shared" si="438"/>
        <v>15000</v>
      </c>
      <c r="O6983" s="3">
        <f t="shared" si="439"/>
        <v>0</v>
      </c>
      <c r="T6983" t="s">
        <v>2185</v>
      </c>
      <c r="U6983">
        <f>VLOOKUP(T6983,Index!$J$2:$K$1319,2,FALSE)</f>
        <v>126</v>
      </c>
      <c r="V6983" t="s">
        <v>78</v>
      </c>
      <c r="W6983">
        <f t="shared" si="437"/>
        <v>3</v>
      </c>
    </row>
    <row r="6984" spans="1:23">
      <c r="A6984" t="s">
        <v>4511</v>
      </c>
      <c r="B6984" t="s">
        <v>97</v>
      </c>
      <c r="C6984">
        <f>VLOOKUP(B6984,Index!$A$2:$B$18,2,FALSE)</f>
        <v>16</v>
      </c>
      <c r="D6984">
        <v>2003</v>
      </c>
      <c r="E6984" t="s">
        <v>221</v>
      </c>
      <c r="F6984">
        <f>VLOOKUP(E6984,Index!$D$2:$E$13,2,FALSE)</f>
        <v>12</v>
      </c>
      <c r="G6984" t="s">
        <v>407</v>
      </c>
      <c r="H6984">
        <f>VLOOKUP(G6984,Index!$G$2:$H$40,2,FALSE)</f>
        <v>29</v>
      </c>
      <c r="I6984" s="3">
        <v>40000</v>
      </c>
      <c r="J6984" s="3">
        <v>10000</v>
      </c>
      <c r="K6984" s="3">
        <v>0</v>
      </c>
      <c r="L6984" s="3">
        <v>0</v>
      </c>
      <c r="M6984" s="3">
        <f t="shared" si="436"/>
        <v>50000</v>
      </c>
      <c r="N6984" s="3">
        <f t="shared" si="438"/>
        <v>12500</v>
      </c>
      <c r="O6984" s="3">
        <f t="shared" si="439"/>
        <v>0</v>
      </c>
      <c r="P6984">
        <v>6.9</v>
      </c>
      <c r="Q6984">
        <v>20</v>
      </c>
      <c r="R6984">
        <v>8.4</v>
      </c>
      <c r="S6984">
        <v>10</v>
      </c>
      <c r="T6984" t="s">
        <v>1594</v>
      </c>
      <c r="U6984">
        <f>VLOOKUP(T6984,Index!$J$2:$K$1319,2,FALSE)</f>
        <v>1129</v>
      </c>
      <c r="V6984" t="s">
        <v>61</v>
      </c>
      <c r="W6984">
        <f t="shared" si="437"/>
        <v>3</v>
      </c>
    </row>
    <row r="6985" spans="1:23">
      <c r="A6985" t="s">
        <v>5382</v>
      </c>
      <c r="B6985" t="s">
        <v>112</v>
      </c>
      <c r="C6985">
        <f>VLOOKUP(B6985,Index!$A$2:$B$18,2,FALSE)</f>
        <v>11</v>
      </c>
      <c r="D6985">
        <v>2005</v>
      </c>
      <c r="E6985" t="s">
        <v>90</v>
      </c>
      <c r="F6985">
        <f>VLOOKUP(E6985,Index!$D$2:$E$13,2,FALSE)</f>
        <v>8</v>
      </c>
      <c r="G6985" t="s">
        <v>2182</v>
      </c>
      <c r="H6985">
        <f>VLOOKUP(G6985,Index!$G$2:$H$40,2,FALSE)</f>
        <v>18</v>
      </c>
      <c r="I6985" s="3">
        <v>50000</v>
      </c>
      <c r="J6985" s="3">
        <v>0</v>
      </c>
      <c r="K6985" s="3">
        <v>0</v>
      </c>
      <c r="L6985" s="3">
        <v>0</v>
      </c>
      <c r="M6985" s="3">
        <f t="shared" si="436"/>
        <v>50000</v>
      </c>
      <c r="N6985" s="3">
        <f t="shared" si="438"/>
        <v>12500</v>
      </c>
      <c r="O6985" s="3">
        <f t="shared" si="439"/>
        <v>0</v>
      </c>
      <c r="P6985">
        <v>6.6</v>
      </c>
      <c r="Q6985">
        <v>41</v>
      </c>
      <c r="R6985">
        <v>7.4</v>
      </c>
      <c r="S6985">
        <v>17</v>
      </c>
      <c r="T6985" t="s">
        <v>5216</v>
      </c>
      <c r="U6985">
        <f>VLOOKUP(T6985,Index!$J$2:$K$1319,2,FALSE)</f>
        <v>466</v>
      </c>
      <c r="V6985" t="s">
        <v>15</v>
      </c>
      <c r="W6985">
        <f t="shared" si="437"/>
        <v>3</v>
      </c>
    </row>
    <row r="6986" spans="1:23">
      <c r="A6986" t="s">
        <v>3815</v>
      </c>
      <c r="B6986" t="s">
        <v>20</v>
      </c>
      <c r="C6986">
        <f>VLOOKUP(B6986,Index!$A$2:$B$18,2,FALSE)</f>
        <v>3</v>
      </c>
      <c r="D6986">
        <v>2005</v>
      </c>
      <c r="E6986" t="s">
        <v>34</v>
      </c>
      <c r="F6986">
        <f>VLOOKUP(E6986,Index!$D$2:$E$13,2,FALSE)</f>
        <v>1</v>
      </c>
      <c r="G6986" t="s">
        <v>168</v>
      </c>
      <c r="H6986">
        <f>VLOOKUP(G6986,Index!$G$2:$H$40,2,FALSE)</f>
        <v>19</v>
      </c>
      <c r="I6986" s="3">
        <v>50000</v>
      </c>
      <c r="J6986" s="3">
        <v>0</v>
      </c>
      <c r="K6986" s="3">
        <v>0</v>
      </c>
      <c r="L6986" s="3">
        <v>0</v>
      </c>
      <c r="M6986" s="3">
        <f t="shared" si="436"/>
        <v>50000</v>
      </c>
      <c r="N6986" s="3">
        <f t="shared" si="438"/>
        <v>12500</v>
      </c>
      <c r="O6986" s="3">
        <f t="shared" si="439"/>
        <v>0</v>
      </c>
      <c r="P6986">
        <v>5.8</v>
      </c>
      <c r="Q6986">
        <v>10</v>
      </c>
      <c r="R6986">
        <v>7</v>
      </c>
      <c r="S6986">
        <v>5</v>
      </c>
      <c r="T6986" t="s">
        <v>252</v>
      </c>
      <c r="U6986">
        <f>VLOOKUP(T6986,Index!$J$2:$K$1319,2,FALSE)</f>
        <v>646</v>
      </c>
      <c r="V6986" t="s">
        <v>15</v>
      </c>
      <c r="W6986">
        <f t="shared" si="437"/>
        <v>3</v>
      </c>
    </row>
    <row r="6987" spans="1:23">
      <c r="A6987" t="s">
        <v>4996</v>
      </c>
      <c r="B6987" t="s">
        <v>28</v>
      </c>
      <c r="C6987">
        <f>VLOOKUP(B6987,Index!$A$2:$B$18,2,FALSE)</f>
        <v>15</v>
      </c>
      <c r="D6987">
        <v>2008</v>
      </c>
      <c r="E6987" t="s">
        <v>34</v>
      </c>
      <c r="F6987">
        <f>VLOOKUP(E6987,Index!$D$2:$E$13,2,FALSE)</f>
        <v>1</v>
      </c>
      <c r="G6987" t="s">
        <v>267</v>
      </c>
      <c r="H6987">
        <f>VLOOKUP(G6987,Index!$G$2:$H$40,2,FALSE)</f>
        <v>14</v>
      </c>
      <c r="I6987" s="3">
        <v>50000</v>
      </c>
      <c r="J6987" s="3">
        <v>0</v>
      </c>
      <c r="K6987" s="3">
        <v>0</v>
      </c>
      <c r="L6987" s="3">
        <v>0</v>
      </c>
      <c r="M6987" s="3">
        <f t="shared" si="436"/>
        <v>50000</v>
      </c>
      <c r="N6987" s="3">
        <f t="shared" si="438"/>
        <v>12500</v>
      </c>
      <c r="O6987" s="3">
        <f t="shared" si="439"/>
        <v>0</v>
      </c>
      <c r="P6987">
        <v>2.9</v>
      </c>
      <c r="Q6987">
        <v>16</v>
      </c>
      <c r="R6987">
        <v>3.3</v>
      </c>
      <c r="S6987">
        <v>30</v>
      </c>
      <c r="T6987" t="s">
        <v>2778</v>
      </c>
      <c r="U6987">
        <f>VLOOKUP(T6987,Index!$J$2:$K$1319,2,FALSE)</f>
        <v>941</v>
      </c>
      <c r="V6987" t="s">
        <v>61</v>
      </c>
      <c r="W6987">
        <f t="shared" si="437"/>
        <v>3</v>
      </c>
    </row>
    <row r="6988" spans="1:23">
      <c r="A6988" t="s">
        <v>5328</v>
      </c>
      <c r="B6988" t="s">
        <v>97</v>
      </c>
      <c r="C6988">
        <f>VLOOKUP(B6988,Index!$A$2:$B$18,2,FALSE)</f>
        <v>16</v>
      </c>
      <c r="D6988">
        <v>2004</v>
      </c>
      <c r="E6988" t="s">
        <v>34</v>
      </c>
      <c r="F6988">
        <f>VLOOKUP(E6988,Index!$D$2:$E$13,2,FALSE)</f>
        <v>1</v>
      </c>
      <c r="G6988" t="s">
        <v>402</v>
      </c>
      <c r="H6988">
        <f>VLOOKUP(G6988,Index!$G$2:$H$40,2,FALSE)</f>
        <v>13</v>
      </c>
      <c r="I6988" s="3">
        <v>40000</v>
      </c>
      <c r="J6988" s="3">
        <v>10000</v>
      </c>
      <c r="K6988" s="3">
        <v>0</v>
      </c>
      <c r="L6988" s="3">
        <v>0</v>
      </c>
      <c r="M6988" s="3">
        <f t="shared" si="436"/>
        <v>50000</v>
      </c>
      <c r="N6988" s="3">
        <f t="shared" si="438"/>
        <v>12500</v>
      </c>
      <c r="O6988" s="3">
        <f t="shared" si="439"/>
        <v>0</v>
      </c>
      <c r="P6988">
        <v>6.9</v>
      </c>
      <c r="Q6988">
        <v>36</v>
      </c>
      <c r="R6988">
        <v>4.3</v>
      </c>
      <c r="S6988">
        <v>4</v>
      </c>
      <c r="T6988" t="s">
        <v>1359</v>
      </c>
      <c r="U6988">
        <f>VLOOKUP(T6988,Index!$J$2:$K$1319,2,FALSE)</f>
        <v>229</v>
      </c>
      <c r="V6988" t="s">
        <v>61</v>
      </c>
      <c r="W6988">
        <f t="shared" si="437"/>
        <v>3</v>
      </c>
    </row>
    <row r="6989" spans="1:23">
      <c r="A6989" t="s">
        <v>5383</v>
      </c>
      <c r="B6989" t="s">
        <v>28</v>
      </c>
      <c r="C6989">
        <f>VLOOKUP(B6989,Index!$A$2:$B$18,2,FALSE)</f>
        <v>15</v>
      </c>
      <c r="D6989">
        <v>2010</v>
      </c>
      <c r="E6989" t="s">
        <v>48</v>
      </c>
      <c r="F6989">
        <f>VLOOKUP(E6989,Index!$D$2:$E$13,2,FALSE)</f>
        <v>9</v>
      </c>
      <c r="G6989" t="s">
        <v>49</v>
      </c>
      <c r="H6989">
        <f>VLOOKUP(G6989,Index!$G$2:$H$40,2,FALSE)</f>
        <v>4</v>
      </c>
      <c r="I6989" s="3">
        <v>50000</v>
      </c>
      <c r="J6989" s="3">
        <v>0</v>
      </c>
      <c r="K6989" s="3">
        <v>0</v>
      </c>
      <c r="L6989" s="3">
        <v>0</v>
      </c>
      <c r="M6989" s="3">
        <f t="shared" si="436"/>
        <v>50000</v>
      </c>
      <c r="N6989" s="3">
        <f t="shared" si="438"/>
        <v>12500</v>
      </c>
      <c r="O6989" s="3">
        <f t="shared" si="439"/>
        <v>0</v>
      </c>
      <c r="T6989" t="s">
        <v>5384</v>
      </c>
      <c r="U6989">
        <f>VLOOKUP(T6989,Index!$J$2:$K$1319,2,FALSE)</f>
        <v>1185</v>
      </c>
      <c r="V6989" t="s">
        <v>37</v>
      </c>
      <c r="W6989">
        <f t="shared" si="437"/>
        <v>3</v>
      </c>
    </row>
    <row r="6990" spans="1:23">
      <c r="A6990" t="s">
        <v>5385</v>
      </c>
      <c r="B6990" t="s">
        <v>20</v>
      </c>
      <c r="C6990">
        <f>VLOOKUP(B6990,Index!$A$2:$B$18,2,FALSE)</f>
        <v>3</v>
      </c>
      <c r="D6990">
        <v>2005</v>
      </c>
      <c r="E6990" t="s">
        <v>43</v>
      </c>
      <c r="F6990">
        <f>VLOOKUP(E6990,Index!$D$2:$E$13,2,FALSE)</f>
        <v>6</v>
      </c>
      <c r="G6990" t="s">
        <v>227</v>
      </c>
      <c r="H6990">
        <f>VLOOKUP(G6990,Index!$G$2:$H$40,2,FALSE)</f>
        <v>5</v>
      </c>
      <c r="I6990" s="3">
        <v>50000</v>
      </c>
      <c r="J6990" s="3">
        <v>0</v>
      </c>
      <c r="K6990" s="3">
        <v>0</v>
      </c>
      <c r="L6990" s="3">
        <v>0</v>
      </c>
      <c r="M6990" s="3">
        <f t="shared" si="436"/>
        <v>50000</v>
      </c>
      <c r="N6990" s="3">
        <f t="shared" si="438"/>
        <v>12500</v>
      </c>
      <c r="O6990" s="3">
        <f t="shared" si="439"/>
        <v>0</v>
      </c>
      <c r="P6990">
        <v>6.5</v>
      </c>
      <c r="Q6990">
        <v>24</v>
      </c>
      <c r="T6990" t="s">
        <v>2189</v>
      </c>
      <c r="U6990">
        <f>VLOOKUP(T6990,Index!$J$2:$K$1319,2,FALSE)</f>
        <v>192</v>
      </c>
      <c r="V6990" t="s">
        <v>15</v>
      </c>
      <c r="W6990">
        <f t="shared" si="437"/>
        <v>3</v>
      </c>
    </row>
    <row r="6991" spans="1:23">
      <c r="A6991" t="s">
        <v>5386</v>
      </c>
      <c r="B6991" t="s">
        <v>39</v>
      </c>
      <c r="C6991">
        <f>VLOOKUP(B6991,Index!$A$2:$B$18,2,FALSE)</f>
        <v>8</v>
      </c>
      <c r="D6991">
        <v>2006</v>
      </c>
      <c r="E6991" t="s">
        <v>17</v>
      </c>
      <c r="F6991">
        <f>VLOOKUP(E6991,Index!$D$2:$E$13,2,FALSE)</f>
        <v>7</v>
      </c>
      <c r="G6991" t="s">
        <v>264</v>
      </c>
      <c r="H6991">
        <f>VLOOKUP(G6991,Index!$G$2:$H$40,2,FALSE)</f>
        <v>25</v>
      </c>
      <c r="I6991" s="3">
        <v>30000</v>
      </c>
      <c r="J6991" s="3">
        <v>20000</v>
      </c>
      <c r="K6991" s="3">
        <v>0</v>
      </c>
      <c r="L6991" s="3">
        <v>10000</v>
      </c>
      <c r="M6991" s="3">
        <f t="shared" si="436"/>
        <v>60000</v>
      </c>
      <c r="N6991" s="3">
        <f t="shared" si="438"/>
        <v>15000</v>
      </c>
      <c r="O6991" s="3">
        <f t="shared" si="439"/>
        <v>0</v>
      </c>
      <c r="P6991">
        <v>5.9</v>
      </c>
      <c r="Q6991">
        <v>22</v>
      </c>
      <c r="R6991">
        <v>6.6</v>
      </c>
      <c r="S6991">
        <v>24</v>
      </c>
      <c r="T6991" t="s">
        <v>2272</v>
      </c>
      <c r="U6991">
        <f>VLOOKUP(T6991,Index!$J$2:$K$1319,2,FALSE)</f>
        <v>396</v>
      </c>
      <c r="V6991" t="s">
        <v>61</v>
      </c>
      <c r="W6991">
        <f t="shared" si="437"/>
        <v>3</v>
      </c>
    </row>
    <row r="6992" spans="1:23">
      <c r="A6992" t="s">
        <v>5387</v>
      </c>
      <c r="B6992" t="s">
        <v>20</v>
      </c>
      <c r="C6992">
        <f>VLOOKUP(B6992,Index!$A$2:$B$18,2,FALSE)</f>
        <v>3</v>
      </c>
      <c r="D6992">
        <v>2010</v>
      </c>
      <c r="E6992" t="s">
        <v>221</v>
      </c>
      <c r="F6992">
        <f>VLOOKUP(E6992,Index!$D$2:$E$13,2,FALSE)</f>
        <v>12</v>
      </c>
      <c r="G6992" t="s">
        <v>77</v>
      </c>
      <c r="H6992">
        <f>VLOOKUP(G6992,Index!$G$2:$H$40,2,FALSE)</f>
        <v>35</v>
      </c>
      <c r="I6992" s="3">
        <v>50000</v>
      </c>
      <c r="J6992" s="3">
        <v>0</v>
      </c>
      <c r="K6992" s="3">
        <v>0</v>
      </c>
      <c r="L6992" s="3">
        <v>0</v>
      </c>
      <c r="M6992" s="3">
        <f t="shared" si="436"/>
        <v>50000</v>
      </c>
      <c r="N6992" s="3">
        <f t="shared" si="438"/>
        <v>12500</v>
      </c>
      <c r="O6992" s="3">
        <f t="shared" si="439"/>
        <v>0</v>
      </c>
      <c r="T6992" t="s">
        <v>822</v>
      </c>
      <c r="U6992">
        <f>VLOOKUP(T6992,Index!$J$2:$K$1319,2,FALSE)</f>
        <v>699</v>
      </c>
      <c r="V6992" t="s">
        <v>15</v>
      </c>
      <c r="W6992">
        <f t="shared" si="437"/>
        <v>3</v>
      </c>
    </row>
    <row r="6993" spans="1:23">
      <c r="A6993" t="s">
        <v>5388</v>
      </c>
      <c r="B6993" t="s">
        <v>33</v>
      </c>
      <c r="C6993">
        <f>VLOOKUP(B6993,Index!$A$2:$B$18,2,FALSE)</f>
        <v>9</v>
      </c>
      <c r="D6993">
        <v>2008</v>
      </c>
      <c r="E6993" t="s">
        <v>34</v>
      </c>
      <c r="F6993">
        <f>VLOOKUP(E6993,Index!$D$2:$E$13,2,FALSE)</f>
        <v>1</v>
      </c>
      <c r="G6993" t="s">
        <v>2182</v>
      </c>
      <c r="H6993">
        <f>VLOOKUP(G6993,Index!$G$2:$H$40,2,FALSE)</f>
        <v>18</v>
      </c>
      <c r="I6993" s="3">
        <v>50000</v>
      </c>
      <c r="J6993" s="3">
        <v>0</v>
      </c>
      <c r="K6993" s="3">
        <v>0</v>
      </c>
      <c r="L6993" s="3">
        <v>0</v>
      </c>
      <c r="M6993" s="3">
        <f t="shared" si="436"/>
        <v>50000</v>
      </c>
      <c r="N6993" s="3">
        <f t="shared" si="438"/>
        <v>12500</v>
      </c>
      <c r="O6993" s="3">
        <f t="shared" si="439"/>
        <v>0</v>
      </c>
      <c r="P6993">
        <v>3</v>
      </c>
      <c r="Q6993">
        <v>15</v>
      </c>
      <c r="R6993">
        <v>3.5</v>
      </c>
      <c r="S6993">
        <v>36</v>
      </c>
      <c r="T6993" t="s">
        <v>501</v>
      </c>
      <c r="U6993">
        <f>VLOOKUP(T6993,Index!$J$2:$K$1319,2,FALSE)</f>
        <v>83</v>
      </c>
      <c r="V6993" t="s">
        <v>37</v>
      </c>
      <c r="W6993">
        <f t="shared" si="437"/>
        <v>3</v>
      </c>
    </row>
    <row r="6994" spans="1:23">
      <c r="A6994" t="s">
        <v>4668</v>
      </c>
      <c r="B6994" t="s">
        <v>28</v>
      </c>
      <c r="C6994">
        <f>VLOOKUP(B6994,Index!$A$2:$B$18,2,FALSE)</f>
        <v>15</v>
      </c>
      <c r="D6994">
        <v>2007</v>
      </c>
      <c r="E6994" t="s">
        <v>48</v>
      </c>
      <c r="F6994">
        <f>VLOOKUP(E6994,Index!$D$2:$E$13,2,FALSE)</f>
        <v>9</v>
      </c>
      <c r="G6994" t="s">
        <v>49</v>
      </c>
      <c r="H6994">
        <f>VLOOKUP(G6994,Index!$G$2:$H$40,2,FALSE)</f>
        <v>4</v>
      </c>
      <c r="I6994" s="3">
        <v>50000</v>
      </c>
      <c r="J6994" s="3">
        <v>0</v>
      </c>
      <c r="K6994" s="3">
        <v>0</v>
      </c>
      <c r="L6994" s="3">
        <v>0</v>
      </c>
      <c r="M6994" s="3">
        <f t="shared" si="436"/>
        <v>50000</v>
      </c>
      <c r="N6994" s="3">
        <f t="shared" si="438"/>
        <v>12500</v>
      </c>
      <c r="O6994" s="3">
        <f t="shared" si="439"/>
        <v>0</v>
      </c>
      <c r="P6994">
        <v>3.5</v>
      </c>
      <c r="Q6994">
        <v>11</v>
      </c>
      <c r="R6994">
        <v>6.1</v>
      </c>
      <c r="S6994">
        <v>21</v>
      </c>
      <c r="T6994" t="s">
        <v>3823</v>
      </c>
      <c r="U6994">
        <f>VLOOKUP(T6994,Index!$J$2:$K$1319,2,FALSE)</f>
        <v>211</v>
      </c>
      <c r="V6994" t="s">
        <v>61</v>
      </c>
      <c r="W6994">
        <f t="shared" si="437"/>
        <v>3</v>
      </c>
    </row>
    <row r="6995" spans="1:23">
      <c r="A6995" t="s">
        <v>5389</v>
      </c>
      <c r="B6995" t="s">
        <v>156</v>
      </c>
      <c r="C6995">
        <f>VLOOKUP(B6995,Index!$A$2:$B$18,2,FALSE)</f>
        <v>4</v>
      </c>
      <c r="D6995">
        <v>2004</v>
      </c>
      <c r="E6995" t="s">
        <v>17</v>
      </c>
      <c r="F6995">
        <f>VLOOKUP(E6995,Index!$D$2:$E$13,2,FALSE)</f>
        <v>7</v>
      </c>
      <c r="G6995" t="s">
        <v>1211</v>
      </c>
      <c r="H6995">
        <f>VLOOKUP(G6995,Index!$G$2:$H$40,2,FALSE)</f>
        <v>39</v>
      </c>
      <c r="I6995" s="3">
        <v>40000</v>
      </c>
      <c r="J6995" s="3">
        <v>20000</v>
      </c>
      <c r="K6995" s="3">
        <v>0</v>
      </c>
      <c r="L6995" s="3">
        <v>0</v>
      </c>
      <c r="M6995" s="3">
        <f t="shared" si="436"/>
        <v>60000</v>
      </c>
      <c r="N6995" s="3">
        <f t="shared" si="438"/>
        <v>15000</v>
      </c>
      <c r="O6995" s="3">
        <f t="shared" si="439"/>
        <v>0</v>
      </c>
      <c r="P6995">
        <v>8.3000000000000007</v>
      </c>
      <c r="Q6995">
        <v>17</v>
      </c>
      <c r="R6995">
        <v>8.9</v>
      </c>
      <c r="S6995">
        <v>9</v>
      </c>
      <c r="T6995" t="s">
        <v>5390</v>
      </c>
      <c r="U6995">
        <f>VLOOKUP(T6995,Index!$J$2:$K$1319,2,FALSE)</f>
        <v>843</v>
      </c>
      <c r="V6995" t="s">
        <v>15</v>
      </c>
      <c r="W6995">
        <f t="shared" si="437"/>
        <v>3</v>
      </c>
    </row>
    <row r="6996" spans="1:23">
      <c r="A6996" t="s">
        <v>2489</v>
      </c>
      <c r="B6996" t="s">
        <v>39</v>
      </c>
      <c r="C6996">
        <f>VLOOKUP(B6996,Index!$A$2:$B$18,2,FALSE)</f>
        <v>8</v>
      </c>
      <c r="D6996">
        <v>2010</v>
      </c>
      <c r="E6996" t="s">
        <v>48</v>
      </c>
      <c r="F6996">
        <f>VLOOKUP(E6996,Index!$D$2:$E$13,2,FALSE)</f>
        <v>9</v>
      </c>
      <c r="G6996" t="s">
        <v>45</v>
      </c>
      <c r="H6996">
        <f>VLOOKUP(G6996,Index!$G$2:$H$40,2,FALSE)</f>
        <v>30</v>
      </c>
      <c r="I6996" s="3">
        <v>30000</v>
      </c>
      <c r="J6996" s="3">
        <v>20000</v>
      </c>
      <c r="K6996" s="3">
        <v>0</v>
      </c>
      <c r="L6996" s="3">
        <v>10000</v>
      </c>
      <c r="M6996" s="3">
        <f t="shared" si="436"/>
        <v>60000</v>
      </c>
      <c r="N6996" s="3">
        <f t="shared" si="438"/>
        <v>15000</v>
      </c>
      <c r="O6996" s="3">
        <f t="shared" si="439"/>
        <v>0</v>
      </c>
      <c r="R6996">
        <v>7.9</v>
      </c>
      <c r="S6996">
        <v>9</v>
      </c>
      <c r="T6996" t="s">
        <v>1554</v>
      </c>
      <c r="U6996">
        <f>VLOOKUP(T6996,Index!$J$2:$K$1319,2,FALSE)</f>
        <v>1058</v>
      </c>
      <c r="V6996" t="s">
        <v>61</v>
      </c>
      <c r="W6996">
        <f t="shared" si="437"/>
        <v>3</v>
      </c>
    </row>
    <row r="6997" spans="1:23">
      <c r="A6997" t="s">
        <v>5256</v>
      </c>
      <c r="B6997" t="s">
        <v>28</v>
      </c>
      <c r="C6997">
        <f>VLOOKUP(B6997,Index!$A$2:$B$18,2,FALSE)</f>
        <v>15</v>
      </c>
      <c r="D6997">
        <v>2012</v>
      </c>
      <c r="E6997" t="s">
        <v>48</v>
      </c>
      <c r="F6997">
        <f>VLOOKUP(E6997,Index!$D$2:$E$13,2,FALSE)</f>
        <v>9</v>
      </c>
      <c r="G6997" t="s">
        <v>264</v>
      </c>
      <c r="H6997">
        <f>VLOOKUP(G6997,Index!$G$2:$H$40,2,FALSE)</f>
        <v>25</v>
      </c>
      <c r="I6997" s="3">
        <v>30000</v>
      </c>
      <c r="J6997" s="3">
        <v>20000</v>
      </c>
      <c r="K6997" s="3">
        <v>0</v>
      </c>
      <c r="L6997" s="3">
        <v>10000</v>
      </c>
      <c r="M6997" s="3">
        <f t="shared" si="436"/>
        <v>60000</v>
      </c>
      <c r="N6997" s="3">
        <f t="shared" si="438"/>
        <v>15000</v>
      </c>
      <c r="O6997" s="3">
        <f t="shared" si="439"/>
        <v>0</v>
      </c>
      <c r="P6997">
        <v>5.3</v>
      </c>
      <c r="Q6997">
        <v>51</v>
      </c>
      <c r="R6997">
        <v>6.5</v>
      </c>
      <c r="S6997">
        <v>72</v>
      </c>
      <c r="T6997" t="s">
        <v>2669</v>
      </c>
      <c r="U6997">
        <f>VLOOKUP(T6997,Index!$J$2:$K$1319,2,FALSE)</f>
        <v>975</v>
      </c>
      <c r="V6997" t="s">
        <v>37</v>
      </c>
      <c r="W6997">
        <f t="shared" si="437"/>
        <v>3</v>
      </c>
    </row>
    <row r="6998" spans="1:23">
      <c r="A6998" t="s">
        <v>520</v>
      </c>
      <c r="B6998" t="s">
        <v>107</v>
      </c>
      <c r="C6998">
        <f>VLOOKUP(B6998,Index!$A$2:$B$18,2,FALSE)</f>
        <v>6</v>
      </c>
      <c r="D6998">
        <v>2009</v>
      </c>
      <c r="E6998" t="s">
        <v>17</v>
      </c>
      <c r="F6998">
        <f>VLOOKUP(E6998,Index!$D$2:$E$13,2,FALSE)</f>
        <v>7</v>
      </c>
      <c r="G6998" t="s">
        <v>94</v>
      </c>
      <c r="H6998">
        <f>VLOOKUP(G6998,Index!$G$2:$H$40,2,FALSE)</f>
        <v>15</v>
      </c>
      <c r="I6998" s="3">
        <v>0</v>
      </c>
      <c r="J6998" s="3">
        <v>50000</v>
      </c>
      <c r="K6998" s="3">
        <v>0</v>
      </c>
      <c r="L6998" s="3">
        <v>10000</v>
      </c>
      <c r="M6998" s="3">
        <f t="shared" si="436"/>
        <v>60000</v>
      </c>
      <c r="N6998" s="3">
        <f t="shared" si="438"/>
        <v>15000</v>
      </c>
      <c r="O6998" s="3">
        <f t="shared" si="439"/>
        <v>0</v>
      </c>
      <c r="P6998">
        <v>8.3000000000000007</v>
      </c>
      <c r="Q6998">
        <v>22</v>
      </c>
      <c r="R6998">
        <v>5.8</v>
      </c>
      <c r="S6998">
        <v>387</v>
      </c>
      <c r="T6998" t="s">
        <v>521</v>
      </c>
      <c r="U6998">
        <f>VLOOKUP(T6998,Index!$J$2:$K$1319,2,FALSE)</f>
        <v>1044</v>
      </c>
      <c r="V6998" t="s">
        <v>15</v>
      </c>
      <c r="W6998">
        <f t="shared" si="437"/>
        <v>3</v>
      </c>
    </row>
    <row r="6999" spans="1:23">
      <c r="A6999" t="s">
        <v>5391</v>
      </c>
      <c r="B6999" t="s">
        <v>112</v>
      </c>
      <c r="C6999">
        <f>VLOOKUP(B6999,Index!$A$2:$B$18,2,FALSE)</f>
        <v>11</v>
      </c>
      <c r="D6999">
        <v>2006</v>
      </c>
      <c r="E6999" t="s">
        <v>34</v>
      </c>
      <c r="F6999">
        <f>VLOOKUP(E6999,Index!$D$2:$E$13,2,FALSE)</f>
        <v>1</v>
      </c>
      <c r="G6999" t="s">
        <v>227</v>
      </c>
      <c r="H6999">
        <f>VLOOKUP(G6999,Index!$G$2:$H$40,2,FALSE)</f>
        <v>5</v>
      </c>
      <c r="I6999" s="3">
        <v>50000</v>
      </c>
      <c r="J6999" s="3">
        <v>0</v>
      </c>
      <c r="K6999" s="3">
        <v>0</v>
      </c>
      <c r="L6999" s="3">
        <v>10000</v>
      </c>
      <c r="M6999" s="3">
        <f t="shared" si="436"/>
        <v>60000</v>
      </c>
      <c r="N6999" s="3">
        <f t="shared" si="438"/>
        <v>15000</v>
      </c>
      <c r="O6999" s="3">
        <f t="shared" si="439"/>
        <v>0</v>
      </c>
      <c r="P6999">
        <v>7.8</v>
      </c>
      <c r="Q6999">
        <v>36</v>
      </c>
      <c r="R6999">
        <v>7.8</v>
      </c>
      <c r="S6999">
        <v>8</v>
      </c>
      <c r="T6999" t="s">
        <v>2182</v>
      </c>
      <c r="U6999">
        <f>VLOOKUP(T6999,Index!$J$2:$K$1319,2,FALSE)</f>
        <v>558</v>
      </c>
      <c r="V6999" t="s">
        <v>15</v>
      </c>
      <c r="W6999">
        <f t="shared" si="437"/>
        <v>3</v>
      </c>
    </row>
    <row r="7000" spans="1:23">
      <c r="A7000" t="s">
        <v>5392</v>
      </c>
      <c r="B7000" t="s">
        <v>107</v>
      </c>
      <c r="C7000">
        <f>VLOOKUP(B7000,Index!$A$2:$B$18,2,FALSE)</f>
        <v>6</v>
      </c>
      <c r="D7000">
        <v>2004</v>
      </c>
      <c r="E7000" t="s">
        <v>221</v>
      </c>
      <c r="F7000">
        <f>VLOOKUP(E7000,Index!$D$2:$E$13,2,FALSE)</f>
        <v>12</v>
      </c>
      <c r="G7000" t="s">
        <v>29</v>
      </c>
      <c r="H7000">
        <f>VLOOKUP(G7000,Index!$G$2:$H$40,2,FALSE)</f>
        <v>23</v>
      </c>
      <c r="I7000" s="3">
        <v>0</v>
      </c>
      <c r="J7000" s="3">
        <v>50000</v>
      </c>
      <c r="K7000" s="3">
        <v>0</v>
      </c>
      <c r="L7000" s="3">
        <v>10000</v>
      </c>
      <c r="M7000" s="3">
        <f t="shared" si="436"/>
        <v>60000</v>
      </c>
      <c r="N7000" s="3">
        <f t="shared" si="438"/>
        <v>15000</v>
      </c>
      <c r="O7000" s="3">
        <f t="shared" si="439"/>
        <v>0</v>
      </c>
      <c r="P7000">
        <v>7.2</v>
      </c>
      <c r="Q7000">
        <v>34</v>
      </c>
      <c r="R7000">
        <v>8.1</v>
      </c>
      <c r="S7000">
        <v>43</v>
      </c>
      <c r="T7000" t="s">
        <v>1884</v>
      </c>
      <c r="U7000">
        <f>VLOOKUP(T7000,Index!$J$2:$K$1319,2,FALSE)</f>
        <v>166</v>
      </c>
      <c r="V7000" t="s">
        <v>15</v>
      </c>
      <c r="W7000">
        <f t="shared" si="437"/>
        <v>3</v>
      </c>
    </row>
    <row r="7001" spans="1:23">
      <c r="A7001" t="s">
        <v>3282</v>
      </c>
      <c r="B7001" t="s">
        <v>97</v>
      </c>
      <c r="C7001">
        <f>VLOOKUP(B7001,Index!$A$2:$B$18,2,FALSE)</f>
        <v>16</v>
      </c>
      <c r="D7001">
        <v>2002</v>
      </c>
      <c r="E7001" t="s">
        <v>187</v>
      </c>
      <c r="F7001">
        <f>VLOOKUP(E7001,Index!$D$2:$E$13,2,FALSE)</f>
        <v>2</v>
      </c>
      <c r="G7001" t="s">
        <v>77</v>
      </c>
      <c r="H7001">
        <f>VLOOKUP(G7001,Index!$G$2:$H$40,2,FALSE)</f>
        <v>35</v>
      </c>
      <c r="I7001" s="3">
        <v>40000</v>
      </c>
      <c r="J7001" s="3">
        <v>10000</v>
      </c>
      <c r="K7001" s="3">
        <v>0</v>
      </c>
      <c r="L7001" s="3">
        <v>0</v>
      </c>
      <c r="M7001" s="3">
        <f t="shared" si="436"/>
        <v>50000</v>
      </c>
      <c r="N7001" s="3">
        <f t="shared" si="438"/>
        <v>12500</v>
      </c>
      <c r="O7001" s="3">
        <f t="shared" si="439"/>
        <v>0</v>
      </c>
      <c r="P7001">
        <v>5.5</v>
      </c>
      <c r="Q7001">
        <v>11</v>
      </c>
      <c r="T7001" t="s">
        <v>3283</v>
      </c>
      <c r="U7001">
        <f>VLOOKUP(T7001,Index!$J$2:$K$1319,2,FALSE)</f>
        <v>894</v>
      </c>
      <c r="V7001" t="s">
        <v>15</v>
      </c>
      <c r="W7001">
        <f t="shared" si="437"/>
        <v>3</v>
      </c>
    </row>
    <row r="7002" spans="1:23">
      <c r="A7002" t="s">
        <v>5393</v>
      </c>
      <c r="B7002" t="s">
        <v>39</v>
      </c>
      <c r="C7002">
        <f>VLOOKUP(B7002,Index!$A$2:$B$18,2,FALSE)</f>
        <v>8</v>
      </c>
      <c r="D7002">
        <v>2006</v>
      </c>
      <c r="E7002" t="s">
        <v>23</v>
      </c>
      <c r="F7002">
        <f>VLOOKUP(E7002,Index!$D$2:$E$13,2,FALSE)</f>
        <v>4</v>
      </c>
      <c r="G7002" t="s">
        <v>168</v>
      </c>
      <c r="H7002">
        <f>VLOOKUP(G7002,Index!$G$2:$H$40,2,FALSE)</f>
        <v>19</v>
      </c>
      <c r="I7002" s="3">
        <v>30000</v>
      </c>
      <c r="J7002" s="3">
        <v>20000</v>
      </c>
      <c r="K7002" s="3">
        <v>0</v>
      </c>
      <c r="L7002" s="3">
        <v>10000</v>
      </c>
      <c r="M7002" s="3">
        <f t="shared" si="436"/>
        <v>60000</v>
      </c>
      <c r="N7002" s="3">
        <f t="shared" si="438"/>
        <v>15000</v>
      </c>
      <c r="O7002" s="3">
        <f t="shared" si="439"/>
        <v>0</v>
      </c>
      <c r="P7002">
        <v>7.1</v>
      </c>
      <c r="Q7002">
        <v>24</v>
      </c>
      <c r="T7002" t="s">
        <v>630</v>
      </c>
      <c r="U7002">
        <f>VLOOKUP(T7002,Index!$J$2:$K$1319,2,FALSE)</f>
        <v>512</v>
      </c>
      <c r="V7002" t="s">
        <v>78</v>
      </c>
      <c r="W7002">
        <f t="shared" si="437"/>
        <v>3</v>
      </c>
    </row>
    <row r="7003" spans="1:23">
      <c r="A7003" t="s">
        <v>5394</v>
      </c>
      <c r="B7003" t="s">
        <v>97</v>
      </c>
      <c r="C7003">
        <f>VLOOKUP(B7003,Index!$A$2:$B$18,2,FALSE)</f>
        <v>16</v>
      </c>
      <c r="D7003">
        <v>2002</v>
      </c>
      <c r="E7003" t="s">
        <v>34</v>
      </c>
      <c r="F7003">
        <f>VLOOKUP(E7003,Index!$D$2:$E$13,2,FALSE)</f>
        <v>1</v>
      </c>
      <c r="G7003" t="s">
        <v>657</v>
      </c>
      <c r="H7003">
        <f>VLOOKUP(G7003,Index!$G$2:$H$40,2,FALSE)</f>
        <v>33</v>
      </c>
      <c r="I7003" s="3">
        <v>40000</v>
      </c>
      <c r="J7003" s="3">
        <v>10000</v>
      </c>
      <c r="K7003" s="3">
        <v>0</v>
      </c>
      <c r="L7003" s="3">
        <v>0</v>
      </c>
      <c r="M7003" s="3">
        <f t="shared" si="436"/>
        <v>50000</v>
      </c>
      <c r="N7003" s="3">
        <f t="shared" si="438"/>
        <v>12500</v>
      </c>
      <c r="O7003" s="3">
        <f t="shared" si="439"/>
        <v>0</v>
      </c>
      <c r="P7003">
        <v>7.7</v>
      </c>
      <c r="Q7003">
        <v>17</v>
      </c>
      <c r="R7003">
        <v>8.6</v>
      </c>
      <c r="S7003">
        <v>16</v>
      </c>
      <c r="T7003" t="s">
        <v>2854</v>
      </c>
      <c r="U7003">
        <f>VLOOKUP(T7003,Index!$J$2:$K$1319,2,FALSE)</f>
        <v>1137</v>
      </c>
      <c r="V7003" t="s">
        <v>61</v>
      </c>
      <c r="W7003">
        <f t="shared" si="437"/>
        <v>3</v>
      </c>
    </row>
    <row r="7004" spans="1:23">
      <c r="A7004" t="s">
        <v>5395</v>
      </c>
      <c r="B7004" t="s">
        <v>39</v>
      </c>
      <c r="C7004">
        <f>VLOOKUP(B7004,Index!$A$2:$B$18,2,FALSE)</f>
        <v>8</v>
      </c>
      <c r="D7004">
        <v>2006</v>
      </c>
      <c r="E7004" t="s">
        <v>48</v>
      </c>
      <c r="F7004">
        <f>VLOOKUP(E7004,Index!$D$2:$E$13,2,FALSE)</f>
        <v>9</v>
      </c>
      <c r="G7004" t="s">
        <v>267</v>
      </c>
      <c r="H7004">
        <f>VLOOKUP(G7004,Index!$G$2:$H$40,2,FALSE)</f>
        <v>14</v>
      </c>
      <c r="I7004" s="3">
        <v>30000</v>
      </c>
      <c r="J7004" s="3">
        <v>20000</v>
      </c>
      <c r="K7004" s="3">
        <v>0</v>
      </c>
      <c r="L7004" s="3">
        <v>10000</v>
      </c>
      <c r="M7004" s="3">
        <f t="shared" si="436"/>
        <v>60000</v>
      </c>
      <c r="N7004" s="3">
        <f t="shared" si="438"/>
        <v>15000</v>
      </c>
      <c r="O7004" s="3">
        <f t="shared" si="439"/>
        <v>0</v>
      </c>
      <c r="P7004">
        <v>7.3</v>
      </c>
      <c r="Q7004">
        <v>35</v>
      </c>
      <c r="R7004">
        <v>7.8</v>
      </c>
      <c r="S7004">
        <v>24</v>
      </c>
      <c r="T7004" t="s">
        <v>195</v>
      </c>
      <c r="U7004">
        <f>VLOOKUP(T7004,Index!$J$2:$K$1319,2,FALSE)</f>
        <v>967</v>
      </c>
      <c r="V7004" t="s">
        <v>37</v>
      </c>
      <c r="W7004">
        <f t="shared" si="437"/>
        <v>3</v>
      </c>
    </row>
    <row r="7005" spans="1:23">
      <c r="A7005" t="s">
        <v>5396</v>
      </c>
      <c r="B7005" t="s">
        <v>39</v>
      </c>
      <c r="C7005">
        <f>VLOOKUP(B7005,Index!$A$2:$B$18,2,FALSE)</f>
        <v>8</v>
      </c>
      <c r="D7005">
        <v>2006</v>
      </c>
      <c r="E7005" t="s">
        <v>48</v>
      </c>
      <c r="F7005">
        <f>VLOOKUP(E7005,Index!$D$2:$E$13,2,FALSE)</f>
        <v>9</v>
      </c>
      <c r="G7005" t="s">
        <v>77</v>
      </c>
      <c r="H7005">
        <f>VLOOKUP(G7005,Index!$G$2:$H$40,2,FALSE)</f>
        <v>35</v>
      </c>
      <c r="I7005" s="3">
        <v>30000</v>
      </c>
      <c r="J7005" s="3">
        <v>20000</v>
      </c>
      <c r="K7005" s="3">
        <v>0</v>
      </c>
      <c r="L7005" s="3">
        <v>10000</v>
      </c>
      <c r="M7005" s="3">
        <f t="shared" si="436"/>
        <v>60000</v>
      </c>
      <c r="N7005" s="3">
        <f t="shared" si="438"/>
        <v>15000</v>
      </c>
      <c r="O7005" s="3">
        <f t="shared" si="439"/>
        <v>0</v>
      </c>
      <c r="P7005">
        <v>4.4000000000000004</v>
      </c>
      <c r="Q7005">
        <v>8</v>
      </c>
      <c r="R7005">
        <v>4.5999999999999996</v>
      </c>
      <c r="S7005">
        <v>41</v>
      </c>
      <c r="T7005" t="s">
        <v>519</v>
      </c>
      <c r="U7005">
        <f>VLOOKUP(T7005,Index!$J$2:$K$1319,2,FALSE)</f>
        <v>1218</v>
      </c>
      <c r="V7005" t="s">
        <v>61</v>
      </c>
      <c r="W7005">
        <f t="shared" si="437"/>
        <v>3</v>
      </c>
    </row>
    <row r="7006" spans="1:23">
      <c r="A7006" t="s">
        <v>5397</v>
      </c>
      <c r="B7006" t="s">
        <v>12</v>
      </c>
      <c r="C7006">
        <f>VLOOKUP(B7006,Index!$A$2:$B$18,2,FALSE)</f>
        <v>13</v>
      </c>
      <c r="D7006">
        <v>2010</v>
      </c>
      <c r="E7006" t="s">
        <v>43</v>
      </c>
      <c r="F7006">
        <f>VLOOKUP(E7006,Index!$D$2:$E$13,2,FALSE)</f>
        <v>6</v>
      </c>
      <c r="G7006" t="s">
        <v>1018</v>
      </c>
      <c r="H7006">
        <f>VLOOKUP(G7006,Index!$G$2:$H$40,2,FALSE)</f>
        <v>28</v>
      </c>
      <c r="I7006" s="3">
        <v>40000</v>
      </c>
      <c r="J7006" s="3">
        <v>20000</v>
      </c>
      <c r="K7006" s="3">
        <v>0</v>
      </c>
      <c r="L7006" s="3">
        <v>0</v>
      </c>
      <c r="M7006" s="3">
        <f t="shared" si="436"/>
        <v>60000</v>
      </c>
      <c r="N7006" s="3">
        <f t="shared" si="438"/>
        <v>15000</v>
      </c>
      <c r="O7006" s="3">
        <f t="shared" si="439"/>
        <v>0</v>
      </c>
      <c r="P7006">
        <v>7.4</v>
      </c>
      <c r="Q7006">
        <v>30</v>
      </c>
      <c r="R7006">
        <v>7.2</v>
      </c>
      <c r="S7006">
        <v>12</v>
      </c>
      <c r="T7006" t="s">
        <v>2743</v>
      </c>
      <c r="U7006">
        <f>VLOOKUP(T7006,Index!$J$2:$K$1319,2,FALSE)</f>
        <v>901</v>
      </c>
      <c r="V7006" t="s">
        <v>15</v>
      </c>
      <c r="W7006">
        <f t="shared" si="437"/>
        <v>3</v>
      </c>
    </row>
    <row r="7007" spans="1:23">
      <c r="A7007" t="s">
        <v>5398</v>
      </c>
      <c r="B7007" t="s">
        <v>132</v>
      </c>
      <c r="C7007">
        <f>VLOOKUP(B7007,Index!$A$2:$B$18,2,FALSE)</f>
        <v>5</v>
      </c>
      <c r="D7007">
        <v>2003</v>
      </c>
      <c r="E7007" t="s">
        <v>34</v>
      </c>
      <c r="F7007">
        <f>VLOOKUP(E7007,Index!$D$2:$E$13,2,FALSE)</f>
        <v>1</v>
      </c>
      <c r="G7007" t="s">
        <v>192</v>
      </c>
      <c r="H7007">
        <f>VLOOKUP(G7007,Index!$G$2:$H$40,2,FALSE)</f>
        <v>8</v>
      </c>
      <c r="I7007" s="3">
        <v>40000</v>
      </c>
      <c r="J7007" s="3">
        <v>10000</v>
      </c>
      <c r="K7007" s="3">
        <v>0</v>
      </c>
      <c r="L7007" s="3">
        <v>0</v>
      </c>
      <c r="M7007" s="3">
        <f t="shared" si="436"/>
        <v>50000</v>
      </c>
      <c r="N7007" s="3">
        <f t="shared" si="438"/>
        <v>12500</v>
      </c>
      <c r="O7007" s="3">
        <f t="shared" si="439"/>
        <v>0</v>
      </c>
      <c r="P7007">
        <v>5.9</v>
      </c>
      <c r="Q7007">
        <v>15</v>
      </c>
      <c r="R7007">
        <v>8.5</v>
      </c>
      <c r="S7007">
        <v>31</v>
      </c>
      <c r="T7007" t="s">
        <v>192</v>
      </c>
      <c r="U7007">
        <f>VLOOKUP(T7007,Index!$J$2:$K$1319,2,FALSE)</f>
        <v>202</v>
      </c>
      <c r="V7007" t="s">
        <v>37</v>
      </c>
      <c r="W7007">
        <f t="shared" si="437"/>
        <v>1</v>
      </c>
    </row>
    <row r="7008" spans="1:23">
      <c r="A7008" t="s">
        <v>5399</v>
      </c>
      <c r="B7008" t="s">
        <v>20</v>
      </c>
      <c r="C7008">
        <f>VLOOKUP(B7008,Index!$A$2:$B$18,2,FALSE)</f>
        <v>3</v>
      </c>
      <c r="D7008">
        <v>2006</v>
      </c>
      <c r="E7008" t="s">
        <v>43</v>
      </c>
      <c r="F7008">
        <f>VLOOKUP(E7008,Index!$D$2:$E$13,2,FALSE)</f>
        <v>6</v>
      </c>
      <c r="G7008" t="s">
        <v>168</v>
      </c>
      <c r="H7008">
        <f>VLOOKUP(G7008,Index!$G$2:$H$40,2,FALSE)</f>
        <v>19</v>
      </c>
      <c r="I7008" s="3">
        <v>50000</v>
      </c>
      <c r="J7008" s="3">
        <v>0</v>
      </c>
      <c r="K7008" s="3">
        <v>0</v>
      </c>
      <c r="L7008" s="3">
        <v>0</v>
      </c>
      <c r="M7008" s="3">
        <f t="shared" si="436"/>
        <v>50000</v>
      </c>
      <c r="N7008" s="3">
        <f t="shared" si="438"/>
        <v>12500</v>
      </c>
      <c r="O7008" s="3">
        <f t="shared" si="439"/>
        <v>0</v>
      </c>
      <c r="P7008">
        <v>6.1</v>
      </c>
      <c r="Q7008">
        <v>28</v>
      </c>
      <c r="T7008" t="s">
        <v>102</v>
      </c>
      <c r="U7008">
        <f>VLOOKUP(T7008,Index!$J$2:$K$1319,2,FALSE)</f>
        <v>537</v>
      </c>
      <c r="V7008" t="s">
        <v>15</v>
      </c>
      <c r="W7008">
        <f t="shared" si="437"/>
        <v>3</v>
      </c>
    </row>
    <row r="7009" spans="1:23">
      <c r="A7009" t="s">
        <v>4060</v>
      </c>
      <c r="B7009" t="s">
        <v>97</v>
      </c>
      <c r="C7009">
        <f>VLOOKUP(B7009,Index!$A$2:$B$18,2,FALSE)</f>
        <v>16</v>
      </c>
      <c r="D7009">
        <v>2004</v>
      </c>
      <c r="E7009" t="s">
        <v>34</v>
      </c>
      <c r="F7009">
        <f>VLOOKUP(E7009,Index!$D$2:$E$13,2,FALSE)</f>
        <v>1</v>
      </c>
      <c r="G7009" t="s">
        <v>94</v>
      </c>
      <c r="H7009">
        <f>VLOOKUP(G7009,Index!$G$2:$H$40,2,FALSE)</f>
        <v>15</v>
      </c>
      <c r="I7009" s="3">
        <v>40000</v>
      </c>
      <c r="J7009" s="3">
        <v>10000</v>
      </c>
      <c r="K7009" s="3">
        <v>0</v>
      </c>
      <c r="L7009" s="3">
        <v>0</v>
      </c>
      <c r="M7009" s="3">
        <f t="shared" si="436"/>
        <v>50000</v>
      </c>
      <c r="N7009" s="3">
        <f t="shared" si="438"/>
        <v>12500</v>
      </c>
      <c r="O7009" s="3">
        <f t="shared" si="439"/>
        <v>0</v>
      </c>
      <c r="P7009">
        <v>4.5</v>
      </c>
      <c r="Q7009">
        <v>33</v>
      </c>
      <c r="R7009">
        <v>4.5999999999999996</v>
      </c>
      <c r="S7009">
        <v>5</v>
      </c>
      <c r="T7009" t="s">
        <v>382</v>
      </c>
      <c r="U7009">
        <f>VLOOKUP(T7009,Index!$J$2:$K$1319,2,FALSE)</f>
        <v>347</v>
      </c>
      <c r="V7009" t="s">
        <v>61</v>
      </c>
      <c r="W7009">
        <f t="shared" si="437"/>
        <v>3</v>
      </c>
    </row>
    <row r="7010" spans="1:23">
      <c r="A7010" t="s">
        <v>5400</v>
      </c>
      <c r="B7010" t="s">
        <v>28</v>
      </c>
      <c r="C7010">
        <f>VLOOKUP(B7010,Index!$A$2:$B$18,2,FALSE)</f>
        <v>15</v>
      </c>
      <c r="D7010">
        <v>2012</v>
      </c>
      <c r="E7010" t="s">
        <v>34</v>
      </c>
      <c r="F7010">
        <f>VLOOKUP(E7010,Index!$D$2:$E$13,2,FALSE)</f>
        <v>1</v>
      </c>
      <c r="G7010" t="s">
        <v>144</v>
      </c>
      <c r="H7010">
        <f>VLOOKUP(G7010,Index!$G$2:$H$40,2,FALSE)</f>
        <v>1</v>
      </c>
      <c r="I7010" s="3">
        <v>30000</v>
      </c>
      <c r="J7010" s="3">
        <v>20000</v>
      </c>
      <c r="K7010" s="3">
        <v>0</v>
      </c>
      <c r="L7010" s="3">
        <v>0</v>
      </c>
      <c r="M7010" s="3">
        <f t="shared" si="436"/>
        <v>50000</v>
      </c>
      <c r="N7010" s="3">
        <f t="shared" si="438"/>
        <v>12500</v>
      </c>
      <c r="O7010" s="3">
        <f t="shared" si="439"/>
        <v>0</v>
      </c>
      <c r="P7010">
        <v>5.4</v>
      </c>
      <c r="Q7010">
        <v>8</v>
      </c>
      <c r="R7010">
        <v>3.5</v>
      </c>
      <c r="S7010">
        <v>16</v>
      </c>
      <c r="T7010" t="s">
        <v>144</v>
      </c>
      <c r="U7010">
        <f>VLOOKUP(T7010,Index!$J$2:$K$1319,2,FALSE)</f>
        <v>22</v>
      </c>
      <c r="V7010" t="s">
        <v>61</v>
      </c>
      <c r="W7010">
        <f t="shared" si="437"/>
        <v>1</v>
      </c>
    </row>
    <row r="7011" spans="1:23">
      <c r="A7011" t="s">
        <v>3218</v>
      </c>
      <c r="B7011" t="s">
        <v>28</v>
      </c>
      <c r="C7011">
        <f>VLOOKUP(B7011,Index!$A$2:$B$18,2,FALSE)</f>
        <v>15</v>
      </c>
      <c r="D7011">
        <v>2008</v>
      </c>
      <c r="E7011" t="s">
        <v>34</v>
      </c>
      <c r="F7011">
        <f>VLOOKUP(E7011,Index!$D$2:$E$13,2,FALSE)</f>
        <v>1</v>
      </c>
      <c r="G7011" t="s">
        <v>657</v>
      </c>
      <c r="H7011">
        <f>VLOOKUP(G7011,Index!$G$2:$H$40,2,FALSE)</f>
        <v>33</v>
      </c>
      <c r="I7011" s="3">
        <v>40000</v>
      </c>
      <c r="J7011" s="3">
        <v>0</v>
      </c>
      <c r="K7011" s="3">
        <v>10000</v>
      </c>
      <c r="L7011" s="3">
        <v>0</v>
      </c>
      <c r="M7011" s="3">
        <f t="shared" si="436"/>
        <v>50000</v>
      </c>
      <c r="N7011" s="3">
        <f t="shared" si="438"/>
        <v>12500</v>
      </c>
      <c r="O7011" s="3">
        <f t="shared" si="439"/>
        <v>0</v>
      </c>
      <c r="P7011">
        <v>4.4000000000000004</v>
      </c>
      <c r="Q7011">
        <v>28</v>
      </c>
      <c r="R7011">
        <v>8.1</v>
      </c>
      <c r="S7011">
        <v>15</v>
      </c>
      <c r="T7011" t="s">
        <v>658</v>
      </c>
      <c r="U7011">
        <f>VLOOKUP(T7011,Index!$J$2:$K$1319,2,FALSE)</f>
        <v>833</v>
      </c>
      <c r="V7011" t="s">
        <v>61</v>
      </c>
      <c r="W7011">
        <f t="shared" si="437"/>
        <v>3</v>
      </c>
    </row>
    <row r="7012" spans="1:23">
      <c r="A7012" t="s">
        <v>5401</v>
      </c>
      <c r="B7012" t="s">
        <v>39</v>
      </c>
      <c r="C7012">
        <f>VLOOKUP(B7012,Index!$A$2:$B$18,2,FALSE)</f>
        <v>8</v>
      </c>
      <c r="D7012">
        <v>2007</v>
      </c>
      <c r="E7012" t="s">
        <v>90</v>
      </c>
      <c r="F7012">
        <f>VLOOKUP(E7012,Index!$D$2:$E$13,2,FALSE)</f>
        <v>8</v>
      </c>
      <c r="G7012" t="s">
        <v>1807</v>
      </c>
      <c r="H7012">
        <f>VLOOKUP(G7012,Index!$G$2:$H$40,2,FALSE)</f>
        <v>27</v>
      </c>
      <c r="I7012" s="3">
        <v>30000</v>
      </c>
      <c r="J7012" s="3">
        <v>20000</v>
      </c>
      <c r="K7012" s="3">
        <v>0</v>
      </c>
      <c r="L7012" s="3">
        <v>10000</v>
      </c>
      <c r="M7012" s="3">
        <f t="shared" si="436"/>
        <v>60000</v>
      </c>
      <c r="N7012" s="3">
        <f t="shared" si="438"/>
        <v>15000</v>
      </c>
      <c r="O7012" s="3">
        <f t="shared" si="439"/>
        <v>0</v>
      </c>
      <c r="P7012">
        <v>6.9</v>
      </c>
      <c r="Q7012">
        <v>20</v>
      </c>
      <c r="R7012">
        <v>7.5</v>
      </c>
      <c r="S7012">
        <v>41</v>
      </c>
      <c r="T7012" t="s">
        <v>2625</v>
      </c>
      <c r="U7012">
        <f>VLOOKUP(T7012,Index!$J$2:$K$1319,2,FALSE)</f>
        <v>502</v>
      </c>
      <c r="V7012" t="s">
        <v>78</v>
      </c>
      <c r="W7012">
        <f t="shared" si="437"/>
        <v>3</v>
      </c>
    </row>
    <row r="7013" spans="1:23">
      <c r="A7013" t="s">
        <v>1531</v>
      </c>
      <c r="B7013" t="s">
        <v>107</v>
      </c>
      <c r="C7013">
        <f>VLOOKUP(B7013,Index!$A$2:$B$18,2,FALSE)</f>
        <v>6</v>
      </c>
      <c r="D7013">
        <v>2016</v>
      </c>
      <c r="E7013" t="s">
        <v>59</v>
      </c>
      <c r="F7013">
        <f>VLOOKUP(E7013,Index!$D$2:$E$13,2,FALSE)</f>
        <v>3</v>
      </c>
      <c r="G7013" t="s">
        <v>192</v>
      </c>
      <c r="H7013">
        <f>VLOOKUP(G7013,Index!$G$2:$H$40,2,FALSE)</f>
        <v>8</v>
      </c>
      <c r="I7013" s="3">
        <v>0</v>
      </c>
      <c r="J7013" s="3">
        <v>50000</v>
      </c>
      <c r="K7013" s="3">
        <v>0</v>
      </c>
      <c r="L7013" s="3">
        <v>0</v>
      </c>
      <c r="M7013" s="3">
        <f t="shared" si="436"/>
        <v>50000</v>
      </c>
      <c r="N7013" s="3">
        <f t="shared" si="438"/>
        <v>12500</v>
      </c>
      <c r="O7013" s="3">
        <f t="shared" si="439"/>
        <v>0</v>
      </c>
      <c r="P7013">
        <v>7.4</v>
      </c>
      <c r="Q7013">
        <v>33</v>
      </c>
      <c r="R7013">
        <v>2.9</v>
      </c>
      <c r="S7013">
        <v>431</v>
      </c>
      <c r="T7013" t="s">
        <v>192</v>
      </c>
      <c r="U7013">
        <f>VLOOKUP(T7013,Index!$J$2:$K$1319,2,FALSE)</f>
        <v>202</v>
      </c>
      <c r="V7013" t="s">
        <v>61</v>
      </c>
      <c r="W7013">
        <f t="shared" si="437"/>
        <v>1</v>
      </c>
    </row>
    <row r="7014" spans="1:23">
      <c r="A7014" t="s">
        <v>4865</v>
      </c>
      <c r="B7014" t="s">
        <v>33</v>
      </c>
      <c r="C7014">
        <f>VLOOKUP(B7014,Index!$A$2:$B$18,2,FALSE)</f>
        <v>9</v>
      </c>
      <c r="D7014">
        <v>2015</v>
      </c>
      <c r="E7014" t="s">
        <v>34</v>
      </c>
      <c r="F7014">
        <f>VLOOKUP(E7014,Index!$D$2:$E$13,2,FALSE)</f>
        <v>1</v>
      </c>
      <c r="G7014" t="s">
        <v>657</v>
      </c>
      <c r="H7014">
        <f>VLOOKUP(G7014,Index!$G$2:$H$40,2,FALSE)</f>
        <v>33</v>
      </c>
      <c r="I7014" s="3">
        <v>0</v>
      </c>
      <c r="J7014" s="3">
        <v>0</v>
      </c>
      <c r="K7014" s="3">
        <v>60000</v>
      </c>
      <c r="L7014" s="3">
        <v>0</v>
      </c>
      <c r="M7014" s="3">
        <f t="shared" si="436"/>
        <v>60000</v>
      </c>
      <c r="N7014" s="3">
        <f t="shared" si="438"/>
        <v>15000</v>
      </c>
      <c r="O7014" s="3">
        <f t="shared" si="439"/>
        <v>0</v>
      </c>
      <c r="T7014" t="s">
        <v>658</v>
      </c>
      <c r="U7014">
        <f>VLOOKUP(T7014,Index!$J$2:$K$1319,2,FALSE)</f>
        <v>833</v>
      </c>
      <c r="V7014" t="s">
        <v>61</v>
      </c>
      <c r="W7014">
        <f t="shared" si="437"/>
        <v>3</v>
      </c>
    </row>
    <row r="7015" spans="1:23">
      <c r="A7015" t="s">
        <v>5402</v>
      </c>
      <c r="B7015" t="s">
        <v>156</v>
      </c>
      <c r="C7015">
        <f>VLOOKUP(B7015,Index!$A$2:$B$18,2,FALSE)</f>
        <v>4</v>
      </c>
      <c r="D7015">
        <v>2001</v>
      </c>
      <c r="E7015" t="s">
        <v>90</v>
      </c>
      <c r="F7015">
        <f>VLOOKUP(E7015,Index!$D$2:$E$13,2,FALSE)</f>
        <v>8</v>
      </c>
      <c r="G7015" t="s">
        <v>168</v>
      </c>
      <c r="H7015">
        <f>VLOOKUP(G7015,Index!$G$2:$H$40,2,FALSE)</f>
        <v>19</v>
      </c>
      <c r="I7015" s="3">
        <v>40000</v>
      </c>
      <c r="J7015" s="3">
        <v>20000</v>
      </c>
      <c r="K7015" s="3">
        <v>0</v>
      </c>
      <c r="L7015" s="3">
        <v>0</v>
      </c>
      <c r="M7015" s="3">
        <f t="shared" si="436"/>
        <v>60000</v>
      </c>
      <c r="N7015" s="3">
        <f t="shared" si="438"/>
        <v>15000</v>
      </c>
      <c r="O7015" s="3">
        <f t="shared" si="439"/>
        <v>0</v>
      </c>
      <c r="P7015">
        <v>7.1</v>
      </c>
      <c r="Q7015">
        <v>12</v>
      </c>
      <c r="R7015">
        <v>9</v>
      </c>
      <c r="S7015">
        <v>9</v>
      </c>
      <c r="T7015" t="s">
        <v>4114</v>
      </c>
      <c r="U7015">
        <f>VLOOKUP(T7015,Index!$J$2:$K$1319,2,FALSE)</f>
        <v>1286</v>
      </c>
      <c r="V7015" t="s">
        <v>15</v>
      </c>
      <c r="W7015">
        <f t="shared" si="437"/>
        <v>3</v>
      </c>
    </row>
    <row r="7016" spans="1:23">
      <c r="A7016" t="s">
        <v>5403</v>
      </c>
      <c r="B7016" t="s">
        <v>112</v>
      </c>
      <c r="C7016">
        <f>VLOOKUP(B7016,Index!$A$2:$B$18,2,FALSE)</f>
        <v>11</v>
      </c>
      <c r="D7016">
        <v>2006</v>
      </c>
      <c r="E7016" t="s">
        <v>34</v>
      </c>
      <c r="F7016">
        <f>VLOOKUP(E7016,Index!$D$2:$E$13,2,FALSE)</f>
        <v>1</v>
      </c>
      <c r="G7016" t="s">
        <v>49</v>
      </c>
      <c r="H7016">
        <f>VLOOKUP(G7016,Index!$G$2:$H$40,2,FALSE)</f>
        <v>4</v>
      </c>
      <c r="I7016" s="3">
        <v>50000</v>
      </c>
      <c r="J7016" s="3">
        <v>0</v>
      </c>
      <c r="K7016" s="3">
        <v>0</v>
      </c>
      <c r="L7016" s="3">
        <v>10000</v>
      </c>
      <c r="M7016" s="3">
        <f t="shared" si="436"/>
        <v>60000</v>
      </c>
      <c r="N7016" s="3">
        <f t="shared" si="438"/>
        <v>15000</v>
      </c>
      <c r="O7016" s="3">
        <f t="shared" si="439"/>
        <v>0</v>
      </c>
      <c r="P7016">
        <v>7.3</v>
      </c>
      <c r="Q7016">
        <v>41</v>
      </c>
      <c r="R7016">
        <v>7.6</v>
      </c>
      <c r="S7016">
        <v>9</v>
      </c>
      <c r="T7016" t="s">
        <v>5404</v>
      </c>
      <c r="U7016">
        <f>VLOOKUP(T7016,Index!$J$2:$K$1319,2,FALSE)</f>
        <v>933</v>
      </c>
      <c r="V7016" t="s">
        <v>37</v>
      </c>
      <c r="W7016">
        <f t="shared" si="437"/>
        <v>3</v>
      </c>
    </row>
    <row r="7017" spans="1:23">
      <c r="A7017" t="s">
        <v>2102</v>
      </c>
      <c r="B7017" t="s">
        <v>156</v>
      </c>
      <c r="C7017">
        <f>VLOOKUP(B7017,Index!$A$2:$B$18,2,FALSE)</f>
        <v>4</v>
      </c>
      <c r="D7017">
        <v>2003</v>
      </c>
      <c r="E7017" t="s">
        <v>34</v>
      </c>
      <c r="F7017">
        <f>VLOOKUP(E7017,Index!$D$2:$E$13,2,FALSE)</f>
        <v>1</v>
      </c>
      <c r="G7017" t="s">
        <v>227</v>
      </c>
      <c r="H7017">
        <f>VLOOKUP(G7017,Index!$G$2:$H$40,2,FALSE)</f>
        <v>5</v>
      </c>
      <c r="I7017" s="3">
        <v>40000</v>
      </c>
      <c r="J7017" s="3">
        <v>20000</v>
      </c>
      <c r="K7017" s="3">
        <v>0</v>
      </c>
      <c r="L7017" s="3">
        <v>0</v>
      </c>
      <c r="M7017" s="3">
        <f t="shared" si="436"/>
        <v>60000</v>
      </c>
      <c r="N7017" s="3">
        <f t="shared" si="438"/>
        <v>15000</v>
      </c>
      <c r="O7017" s="3">
        <f t="shared" si="439"/>
        <v>0</v>
      </c>
      <c r="P7017">
        <v>5</v>
      </c>
      <c r="Q7017">
        <v>15</v>
      </c>
      <c r="T7017" t="s">
        <v>4400</v>
      </c>
      <c r="U7017">
        <f>VLOOKUP(T7017,Index!$J$2:$K$1319,2,FALSE)</f>
        <v>1124</v>
      </c>
      <c r="V7017" t="s">
        <v>61</v>
      </c>
      <c r="W7017">
        <f t="shared" si="437"/>
        <v>3</v>
      </c>
    </row>
    <row r="7018" spans="1:23">
      <c r="A7018" t="s">
        <v>1382</v>
      </c>
      <c r="B7018" t="s">
        <v>20</v>
      </c>
      <c r="C7018">
        <f>VLOOKUP(B7018,Index!$A$2:$B$18,2,FALSE)</f>
        <v>3</v>
      </c>
      <c r="D7018">
        <v>2007</v>
      </c>
      <c r="E7018" t="s">
        <v>13</v>
      </c>
      <c r="F7018">
        <f>VLOOKUP(E7018,Index!$D$2:$E$13,2,FALSE)</f>
        <v>11</v>
      </c>
      <c r="G7018" t="s">
        <v>94</v>
      </c>
      <c r="H7018">
        <f>VLOOKUP(G7018,Index!$G$2:$H$40,2,FALSE)</f>
        <v>15</v>
      </c>
      <c r="I7018" s="3">
        <v>50000</v>
      </c>
      <c r="J7018" s="3">
        <v>0</v>
      </c>
      <c r="K7018" s="3">
        <v>0</v>
      </c>
      <c r="L7018" s="3">
        <v>0</v>
      </c>
      <c r="M7018" s="3">
        <f t="shared" si="436"/>
        <v>50000</v>
      </c>
      <c r="N7018" s="3">
        <f t="shared" si="438"/>
        <v>12500</v>
      </c>
      <c r="O7018" s="3">
        <f t="shared" si="439"/>
        <v>0</v>
      </c>
      <c r="P7018">
        <v>8.1</v>
      </c>
      <c r="Q7018">
        <v>10</v>
      </c>
      <c r="R7018">
        <v>7.6</v>
      </c>
      <c r="S7018">
        <v>8</v>
      </c>
      <c r="T7018" t="s">
        <v>1023</v>
      </c>
      <c r="U7018">
        <f>VLOOKUP(T7018,Index!$J$2:$K$1319,2,FALSE)</f>
        <v>402</v>
      </c>
      <c r="V7018" t="s">
        <v>15</v>
      </c>
      <c r="W7018">
        <f t="shared" si="437"/>
        <v>3</v>
      </c>
    </row>
    <row r="7019" spans="1:23">
      <c r="A7019" t="s">
        <v>1700</v>
      </c>
      <c r="B7019" t="s">
        <v>132</v>
      </c>
      <c r="C7019">
        <f>VLOOKUP(B7019,Index!$A$2:$B$18,2,FALSE)</f>
        <v>5</v>
      </c>
      <c r="D7019">
        <v>2006</v>
      </c>
      <c r="E7019" t="s">
        <v>34</v>
      </c>
      <c r="F7019">
        <f>VLOOKUP(E7019,Index!$D$2:$E$13,2,FALSE)</f>
        <v>1</v>
      </c>
      <c r="G7019" t="s">
        <v>77</v>
      </c>
      <c r="H7019">
        <f>VLOOKUP(G7019,Index!$G$2:$H$40,2,FALSE)</f>
        <v>35</v>
      </c>
      <c r="I7019" s="3">
        <v>40000</v>
      </c>
      <c r="J7019" s="3">
        <v>10000</v>
      </c>
      <c r="K7019" s="3">
        <v>0</v>
      </c>
      <c r="L7019" s="3">
        <v>0</v>
      </c>
      <c r="M7019" s="3">
        <f t="shared" si="436"/>
        <v>50000</v>
      </c>
      <c r="N7019" s="3">
        <f t="shared" si="438"/>
        <v>12500</v>
      </c>
      <c r="O7019" s="3">
        <f t="shared" si="439"/>
        <v>0</v>
      </c>
      <c r="P7019">
        <v>6.4</v>
      </c>
      <c r="Q7019">
        <v>8</v>
      </c>
      <c r="R7019">
        <v>7.1</v>
      </c>
      <c r="S7019">
        <v>7</v>
      </c>
      <c r="T7019" t="s">
        <v>185</v>
      </c>
      <c r="U7019">
        <f>VLOOKUP(T7019,Index!$J$2:$K$1319,2,FALSE)</f>
        <v>1207</v>
      </c>
      <c r="V7019" t="s">
        <v>37</v>
      </c>
      <c r="W7019">
        <f t="shared" si="437"/>
        <v>3</v>
      </c>
    </row>
    <row r="7020" spans="1:23">
      <c r="A7020" t="s">
        <v>4228</v>
      </c>
      <c r="B7020" t="s">
        <v>12</v>
      </c>
      <c r="C7020">
        <f>VLOOKUP(B7020,Index!$A$2:$B$18,2,FALSE)</f>
        <v>13</v>
      </c>
      <c r="D7020">
        <v>2008</v>
      </c>
      <c r="E7020" t="s">
        <v>59</v>
      </c>
      <c r="F7020">
        <f>VLOOKUP(E7020,Index!$D$2:$E$13,2,FALSE)</f>
        <v>3</v>
      </c>
      <c r="G7020" t="s">
        <v>2182</v>
      </c>
      <c r="H7020">
        <f>VLOOKUP(G7020,Index!$G$2:$H$40,2,FALSE)</f>
        <v>18</v>
      </c>
      <c r="I7020" s="3">
        <v>50000</v>
      </c>
      <c r="J7020" s="3">
        <v>0</v>
      </c>
      <c r="K7020" s="3">
        <v>0</v>
      </c>
      <c r="L7020" s="3">
        <v>0</v>
      </c>
      <c r="M7020" s="3">
        <f t="shared" si="436"/>
        <v>50000</v>
      </c>
      <c r="N7020" s="3">
        <f t="shared" si="438"/>
        <v>12500</v>
      </c>
      <c r="O7020" s="3">
        <f t="shared" si="439"/>
        <v>0</v>
      </c>
      <c r="P7020">
        <v>7.4</v>
      </c>
      <c r="Q7020">
        <v>6</v>
      </c>
      <c r="R7020">
        <v>8.1999999999999993</v>
      </c>
      <c r="S7020">
        <v>5</v>
      </c>
      <c r="T7020" t="s">
        <v>2977</v>
      </c>
      <c r="U7020">
        <f>VLOOKUP(T7020,Index!$J$2:$K$1319,2,FALSE)</f>
        <v>1050</v>
      </c>
      <c r="V7020" t="s">
        <v>61</v>
      </c>
      <c r="W7020">
        <f t="shared" si="437"/>
        <v>3</v>
      </c>
    </row>
    <row r="7021" spans="1:23">
      <c r="A7021" t="s">
        <v>5405</v>
      </c>
      <c r="B7021" t="s">
        <v>107</v>
      </c>
      <c r="C7021">
        <f>VLOOKUP(B7021,Index!$A$2:$B$18,2,FALSE)</f>
        <v>6</v>
      </c>
      <c r="D7021">
        <v>2007</v>
      </c>
      <c r="E7021" t="s">
        <v>48</v>
      </c>
      <c r="F7021">
        <f>VLOOKUP(E7021,Index!$D$2:$E$13,2,FALSE)</f>
        <v>9</v>
      </c>
      <c r="G7021" t="s">
        <v>429</v>
      </c>
      <c r="H7021">
        <f>VLOOKUP(G7021,Index!$G$2:$H$40,2,FALSE)</f>
        <v>34</v>
      </c>
      <c r="I7021" s="3">
        <v>10000</v>
      </c>
      <c r="J7021" s="3">
        <v>40000</v>
      </c>
      <c r="K7021" s="3">
        <v>0</v>
      </c>
      <c r="L7021" s="3">
        <v>10000</v>
      </c>
      <c r="M7021" s="3">
        <f t="shared" si="436"/>
        <v>60000</v>
      </c>
      <c r="N7021" s="3">
        <f t="shared" si="438"/>
        <v>15000</v>
      </c>
      <c r="O7021" s="3">
        <f t="shared" si="439"/>
        <v>0</v>
      </c>
      <c r="P7021">
        <v>8.1999999999999993</v>
      </c>
      <c r="Q7021">
        <v>44</v>
      </c>
      <c r="R7021">
        <v>8.4</v>
      </c>
      <c r="S7021">
        <v>1088</v>
      </c>
      <c r="T7021" t="s">
        <v>5367</v>
      </c>
      <c r="U7021">
        <f>VLOOKUP(T7021,Index!$J$2:$K$1319,2,FALSE)</f>
        <v>498</v>
      </c>
      <c r="V7021" t="s">
        <v>37</v>
      </c>
      <c r="W7021">
        <f t="shared" si="437"/>
        <v>3</v>
      </c>
    </row>
    <row r="7022" spans="1:23">
      <c r="A7022" t="s">
        <v>5406</v>
      </c>
      <c r="B7022" t="s">
        <v>20</v>
      </c>
      <c r="C7022">
        <f>VLOOKUP(B7022,Index!$A$2:$B$18,2,FALSE)</f>
        <v>3</v>
      </c>
      <c r="D7022">
        <v>2005</v>
      </c>
      <c r="E7022" t="s">
        <v>48</v>
      </c>
      <c r="F7022">
        <f>VLOOKUP(E7022,Index!$D$2:$E$13,2,FALSE)</f>
        <v>9</v>
      </c>
      <c r="G7022" t="s">
        <v>480</v>
      </c>
      <c r="H7022">
        <f>VLOOKUP(G7022,Index!$G$2:$H$40,2,FALSE)</f>
        <v>21</v>
      </c>
      <c r="I7022" s="3">
        <v>50000</v>
      </c>
      <c r="J7022" s="3">
        <v>0</v>
      </c>
      <c r="K7022" s="3">
        <v>0</v>
      </c>
      <c r="L7022" s="3">
        <v>0</v>
      </c>
      <c r="M7022" s="3">
        <f t="shared" si="436"/>
        <v>50000</v>
      </c>
      <c r="N7022" s="3">
        <f t="shared" si="438"/>
        <v>12500</v>
      </c>
      <c r="O7022" s="3">
        <f t="shared" si="439"/>
        <v>0</v>
      </c>
      <c r="P7022">
        <v>7.1</v>
      </c>
      <c r="Q7022">
        <v>43</v>
      </c>
      <c r="R7022">
        <v>7.7</v>
      </c>
      <c r="S7022">
        <v>19</v>
      </c>
      <c r="T7022" t="s">
        <v>2484</v>
      </c>
      <c r="U7022">
        <f>VLOOKUP(T7022,Index!$J$2:$K$1319,2,FALSE)</f>
        <v>1029</v>
      </c>
      <c r="V7022" t="s">
        <v>15</v>
      </c>
      <c r="W7022">
        <f t="shared" si="437"/>
        <v>3</v>
      </c>
    </row>
    <row r="7023" spans="1:23">
      <c r="A7023" t="s">
        <v>5407</v>
      </c>
      <c r="B7023" t="s">
        <v>39</v>
      </c>
      <c r="C7023">
        <f>VLOOKUP(B7023,Index!$A$2:$B$18,2,FALSE)</f>
        <v>8</v>
      </c>
      <c r="D7023">
        <v>2004</v>
      </c>
      <c r="E7023" t="s">
        <v>34</v>
      </c>
      <c r="F7023">
        <f>VLOOKUP(E7023,Index!$D$2:$E$13,2,FALSE)</f>
        <v>1</v>
      </c>
      <c r="G7023" t="s">
        <v>407</v>
      </c>
      <c r="H7023">
        <f>VLOOKUP(G7023,Index!$G$2:$H$40,2,FALSE)</f>
        <v>29</v>
      </c>
      <c r="I7023" s="3">
        <v>30000</v>
      </c>
      <c r="J7023" s="3">
        <v>20000</v>
      </c>
      <c r="K7023" s="3">
        <v>0</v>
      </c>
      <c r="L7023" s="3">
        <v>10000</v>
      </c>
      <c r="M7023" s="3">
        <f t="shared" si="436"/>
        <v>60000</v>
      </c>
      <c r="N7023" s="3">
        <f t="shared" si="438"/>
        <v>15000</v>
      </c>
      <c r="O7023" s="3">
        <f t="shared" si="439"/>
        <v>0</v>
      </c>
      <c r="P7023">
        <v>5.9</v>
      </c>
      <c r="Q7023">
        <v>21</v>
      </c>
      <c r="R7023">
        <v>8.4</v>
      </c>
      <c r="S7023">
        <v>10</v>
      </c>
      <c r="T7023" t="s">
        <v>1977</v>
      </c>
      <c r="U7023">
        <f>VLOOKUP(T7023,Index!$J$2:$K$1319,2,FALSE)</f>
        <v>41</v>
      </c>
      <c r="V7023" t="s">
        <v>61</v>
      </c>
      <c r="W7023">
        <f t="shared" si="437"/>
        <v>3</v>
      </c>
    </row>
    <row r="7024" spans="1:23">
      <c r="A7024" t="s">
        <v>5408</v>
      </c>
      <c r="B7024" t="s">
        <v>20</v>
      </c>
      <c r="C7024">
        <f>VLOOKUP(B7024,Index!$A$2:$B$18,2,FALSE)</f>
        <v>3</v>
      </c>
      <c r="D7024">
        <v>2006</v>
      </c>
      <c r="E7024" t="s">
        <v>34</v>
      </c>
      <c r="F7024">
        <f>VLOOKUP(E7024,Index!$D$2:$E$13,2,FALSE)</f>
        <v>1</v>
      </c>
      <c r="G7024" t="s">
        <v>168</v>
      </c>
      <c r="H7024">
        <f>VLOOKUP(G7024,Index!$G$2:$H$40,2,FALSE)</f>
        <v>19</v>
      </c>
      <c r="I7024" s="3">
        <v>30000</v>
      </c>
      <c r="J7024" s="3">
        <v>20000</v>
      </c>
      <c r="K7024" s="3">
        <v>0</v>
      </c>
      <c r="L7024" s="3">
        <v>0</v>
      </c>
      <c r="M7024" s="3">
        <f t="shared" si="436"/>
        <v>50000</v>
      </c>
      <c r="N7024" s="3">
        <f t="shared" si="438"/>
        <v>12500</v>
      </c>
      <c r="O7024" s="3">
        <f t="shared" si="439"/>
        <v>0</v>
      </c>
      <c r="R7024">
        <v>6.8</v>
      </c>
      <c r="S7024">
        <v>6</v>
      </c>
      <c r="T7024" t="s">
        <v>1388</v>
      </c>
      <c r="U7024">
        <f>VLOOKUP(T7024,Index!$J$2:$K$1319,2,FALSE)</f>
        <v>892</v>
      </c>
      <c r="V7024" t="s">
        <v>15</v>
      </c>
      <c r="W7024">
        <f t="shared" si="437"/>
        <v>3</v>
      </c>
    </row>
    <row r="7025" spans="1:23">
      <c r="A7025" t="s">
        <v>5409</v>
      </c>
      <c r="B7025" t="s">
        <v>39</v>
      </c>
      <c r="C7025">
        <f>VLOOKUP(B7025,Index!$A$2:$B$18,2,FALSE)</f>
        <v>8</v>
      </c>
      <c r="D7025">
        <v>2001</v>
      </c>
      <c r="E7025" t="s">
        <v>90</v>
      </c>
      <c r="F7025">
        <f>VLOOKUP(E7025,Index!$D$2:$E$13,2,FALSE)</f>
        <v>8</v>
      </c>
      <c r="G7025" t="s">
        <v>45</v>
      </c>
      <c r="H7025">
        <f>VLOOKUP(G7025,Index!$G$2:$H$40,2,FALSE)</f>
        <v>30</v>
      </c>
      <c r="I7025" s="3">
        <v>20000</v>
      </c>
      <c r="J7025" s="3">
        <v>10000</v>
      </c>
      <c r="K7025" s="3">
        <v>20000</v>
      </c>
      <c r="L7025" s="3">
        <v>0</v>
      </c>
      <c r="M7025" s="3">
        <f t="shared" si="436"/>
        <v>50000</v>
      </c>
      <c r="N7025" s="3">
        <f t="shared" si="438"/>
        <v>12500</v>
      </c>
      <c r="O7025" s="3">
        <f t="shared" si="439"/>
        <v>0</v>
      </c>
      <c r="P7025">
        <v>6.7</v>
      </c>
      <c r="Q7025">
        <v>13</v>
      </c>
      <c r="T7025" t="s">
        <v>2870</v>
      </c>
      <c r="U7025">
        <f>VLOOKUP(T7025,Index!$J$2:$K$1319,2,FALSE)</f>
        <v>210</v>
      </c>
      <c r="V7025" t="s">
        <v>61</v>
      </c>
      <c r="W7025">
        <f t="shared" si="437"/>
        <v>3</v>
      </c>
    </row>
    <row r="7026" spans="1:23">
      <c r="A7026" t="s">
        <v>5410</v>
      </c>
      <c r="B7026" t="s">
        <v>65</v>
      </c>
      <c r="C7026">
        <f>VLOOKUP(B7026,Index!$A$2:$B$18,2,FALSE)</f>
        <v>10</v>
      </c>
      <c r="D7026">
        <v>2015</v>
      </c>
      <c r="E7026" t="s">
        <v>13</v>
      </c>
      <c r="F7026">
        <f>VLOOKUP(E7026,Index!$D$2:$E$13,2,FALSE)</f>
        <v>11</v>
      </c>
      <c r="G7026" t="s">
        <v>77</v>
      </c>
      <c r="H7026">
        <f>VLOOKUP(G7026,Index!$G$2:$H$40,2,FALSE)</f>
        <v>35</v>
      </c>
      <c r="I7026" s="3">
        <v>0</v>
      </c>
      <c r="J7026" s="3">
        <v>50000</v>
      </c>
      <c r="K7026" s="3">
        <v>0</v>
      </c>
      <c r="L7026" s="3">
        <v>10000</v>
      </c>
      <c r="M7026" s="3">
        <f t="shared" si="436"/>
        <v>60000</v>
      </c>
      <c r="N7026" s="3">
        <f t="shared" si="438"/>
        <v>15000</v>
      </c>
      <c r="O7026" s="3">
        <f t="shared" si="439"/>
        <v>0</v>
      </c>
      <c r="P7026">
        <v>2.5</v>
      </c>
      <c r="Q7026">
        <v>6</v>
      </c>
      <c r="R7026">
        <v>1.9</v>
      </c>
      <c r="S7026">
        <v>39</v>
      </c>
      <c r="T7026" t="s">
        <v>852</v>
      </c>
      <c r="U7026">
        <f>VLOOKUP(T7026,Index!$J$2:$K$1319,2,FALSE)</f>
        <v>513</v>
      </c>
      <c r="V7026" t="s">
        <v>15</v>
      </c>
      <c r="W7026">
        <f t="shared" si="437"/>
        <v>3</v>
      </c>
    </row>
    <row r="7027" spans="1:23">
      <c r="A7027" t="s">
        <v>5411</v>
      </c>
      <c r="B7027" t="s">
        <v>20</v>
      </c>
      <c r="C7027">
        <f>VLOOKUP(B7027,Index!$A$2:$B$18,2,FALSE)</f>
        <v>3</v>
      </c>
      <c r="D7027">
        <v>2008</v>
      </c>
      <c r="E7027" t="s">
        <v>13</v>
      </c>
      <c r="F7027">
        <f>VLOOKUP(E7027,Index!$D$2:$E$13,2,FALSE)</f>
        <v>11</v>
      </c>
      <c r="G7027" t="s">
        <v>77</v>
      </c>
      <c r="H7027">
        <f>VLOOKUP(G7027,Index!$G$2:$H$40,2,FALSE)</f>
        <v>35</v>
      </c>
      <c r="I7027" s="3">
        <v>50000</v>
      </c>
      <c r="J7027" s="3">
        <v>0</v>
      </c>
      <c r="K7027" s="3">
        <v>0</v>
      </c>
      <c r="L7027" s="3">
        <v>0</v>
      </c>
      <c r="M7027" s="3">
        <f t="shared" si="436"/>
        <v>50000</v>
      </c>
      <c r="N7027" s="3">
        <f t="shared" si="438"/>
        <v>12500</v>
      </c>
      <c r="O7027" s="3">
        <f t="shared" si="439"/>
        <v>0</v>
      </c>
      <c r="P7027">
        <v>7</v>
      </c>
      <c r="Q7027">
        <v>7</v>
      </c>
      <c r="T7027" t="s">
        <v>77</v>
      </c>
      <c r="U7027">
        <f>VLOOKUP(T7027,Index!$J$2:$K$1319,2,FALSE)</f>
        <v>1199</v>
      </c>
      <c r="V7027" t="s">
        <v>15</v>
      </c>
      <c r="W7027">
        <f t="shared" si="437"/>
        <v>1</v>
      </c>
    </row>
    <row r="7028" spans="1:23">
      <c r="A7028" t="s">
        <v>5412</v>
      </c>
      <c r="B7028" t="s">
        <v>132</v>
      </c>
      <c r="C7028">
        <f>VLOOKUP(B7028,Index!$A$2:$B$18,2,FALSE)</f>
        <v>5</v>
      </c>
      <c r="D7028">
        <v>2003</v>
      </c>
      <c r="E7028" t="s">
        <v>90</v>
      </c>
      <c r="F7028">
        <f>VLOOKUP(E7028,Index!$D$2:$E$13,2,FALSE)</f>
        <v>8</v>
      </c>
      <c r="G7028" t="s">
        <v>49</v>
      </c>
      <c r="H7028">
        <f>VLOOKUP(G7028,Index!$G$2:$H$40,2,FALSE)</f>
        <v>4</v>
      </c>
      <c r="I7028" s="3">
        <v>40000</v>
      </c>
      <c r="J7028" s="3">
        <v>10000</v>
      </c>
      <c r="K7028" s="3">
        <v>0</v>
      </c>
      <c r="L7028" s="3">
        <v>0</v>
      </c>
      <c r="M7028" s="3">
        <f t="shared" si="436"/>
        <v>50000</v>
      </c>
      <c r="N7028" s="3">
        <f t="shared" si="438"/>
        <v>12500</v>
      </c>
      <c r="O7028" s="3">
        <f t="shared" si="439"/>
        <v>0</v>
      </c>
      <c r="P7028">
        <v>6.8</v>
      </c>
      <c r="Q7028">
        <v>25</v>
      </c>
      <c r="R7028">
        <v>9.1</v>
      </c>
      <c r="S7028">
        <v>14</v>
      </c>
      <c r="T7028" t="s">
        <v>565</v>
      </c>
      <c r="U7028">
        <f>VLOOKUP(T7028,Index!$J$2:$K$1319,2,FALSE)</f>
        <v>434</v>
      </c>
      <c r="V7028" t="s">
        <v>61</v>
      </c>
      <c r="W7028">
        <f t="shared" si="437"/>
        <v>3</v>
      </c>
    </row>
    <row r="7029" spans="1:23">
      <c r="A7029" t="s">
        <v>2909</v>
      </c>
      <c r="B7029" t="s">
        <v>132</v>
      </c>
      <c r="C7029">
        <f>VLOOKUP(B7029,Index!$A$2:$B$18,2,FALSE)</f>
        <v>5</v>
      </c>
      <c r="D7029">
        <v>2002</v>
      </c>
      <c r="E7029" t="s">
        <v>13</v>
      </c>
      <c r="F7029">
        <f>VLOOKUP(E7029,Index!$D$2:$E$13,2,FALSE)</f>
        <v>11</v>
      </c>
      <c r="G7029" t="s">
        <v>550</v>
      </c>
      <c r="H7029">
        <f>VLOOKUP(G7029,Index!$G$2:$H$40,2,FALSE)</f>
        <v>3</v>
      </c>
      <c r="I7029" s="3">
        <v>40000</v>
      </c>
      <c r="J7029" s="3">
        <v>10000</v>
      </c>
      <c r="K7029" s="3">
        <v>0</v>
      </c>
      <c r="L7029" s="3">
        <v>0</v>
      </c>
      <c r="M7029" s="3">
        <f t="shared" si="436"/>
        <v>50000</v>
      </c>
      <c r="N7029" s="3">
        <f t="shared" si="438"/>
        <v>12500</v>
      </c>
      <c r="O7029" s="3">
        <f t="shared" si="439"/>
        <v>0</v>
      </c>
      <c r="P7029">
        <v>8.8000000000000007</v>
      </c>
      <c r="Q7029">
        <v>16</v>
      </c>
      <c r="R7029">
        <v>7.8</v>
      </c>
      <c r="S7029">
        <v>5</v>
      </c>
      <c r="T7029" t="s">
        <v>1041</v>
      </c>
      <c r="U7029">
        <f>VLOOKUP(T7029,Index!$J$2:$K$1319,2,FALSE)</f>
        <v>1295</v>
      </c>
      <c r="V7029" t="s">
        <v>61</v>
      </c>
      <c r="W7029">
        <f t="shared" si="437"/>
        <v>3</v>
      </c>
    </row>
    <row r="7030" spans="1:23">
      <c r="A7030" t="s">
        <v>4975</v>
      </c>
      <c r="B7030" t="s">
        <v>132</v>
      </c>
      <c r="C7030">
        <f>VLOOKUP(B7030,Index!$A$2:$B$18,2,FALSE)</f>
        <v>5</v>
      </c>
      <c r="D7030">
        <v>2005</v>
      </c>
      <c r="E7030" t="s">
        <v>34</v>
      </c>
      <c r="F7030">
        <f>VLOOKUP(E7030,Index!$D$2:$E$13,2,FALSE)</f>
        <v>1</v>
      </c>
      <c r="G7030" t="s">
        <v>192</v>
      </c>
      <c r="H7030">
        <f>VLOOKUP(G7030,Index!$G$2:$H$40,2,FALSE)</f>
        <v>8</v>
      </c>
      <c r="I7030" s="3">
        <v>40000</v>
      </c>
      <c r="J7030" s="3">
        <v>10000</v>
      </c>
      <c r="K7030" s="3">
        <v>0</v>
      </c>
      <c r="L7030" s="3">
        <v>0</v>
      </c>
      <c r="M7030" s="3">
        <f t="shared" si="436"/>
        <v>50000</v>
      </c>
      <c r="N7030" s="3">
        <f t="shared" si="438"/>
        <v>12500</v>
      </c>
      <c r="O7030" s="3">
        <f t="shared" si="439"/>
        <v>0</v>
      </c>
      <c r="P7030">
        <v>6.2</v>
      </c>
      <c r="Q7030">
        <v>27</v>
      </c>
      <c r="R7030">
        <v>6.9</v>
      </c>
      <c r="S7030">
        <v>8</v>
      </c>
      <c r="T7030" t="s">
        <v>1998</v>
      </c>
      <c r="U7030">
        <f>VLOOKUP(T7030,Index!$J$2:$K$1319,2,FALSE)</f>
        <v>233</v>
      </c>
      <c r="V7030" t="s">
        <v>61</v>
      </c>
      <c r="W7030">
        <f t="shared" si="437"/>
        <v>3</v>
      </c>
    </row>
    <row r="7031" spans="1:23">
      <c r="A7031" t="s">
        <v>5413</v>
      </c>
      <c r="B7031" t="s">
        <v>112</v>
      </c>
      <c r="C7031">
        <f>VLOOKUP(B7031,Index!$A$2:$B$18,2,FALSE)</f>
        <v>11</v>
      </c>
      <c r="D7031">
        <v>2006</v>
      </c>
      <c r="E7031" t="s">
        <v>90</v>
      </c>
      <c r="F7031">
        <f>VLOOKUP(E7031,Index!$D$2:$E$13,2,FALSE)</f>
        <v>8</v>
      </c>
      <c r="G7031" t="s">
        <v>227</v>
      </c>
      <c r="H7031">
        <f>VLOOKUP(G7031,Index!$G$2:$H$40,2,FALSE)</f>
        <v>5</v>
      </c>
      <c r="I7031" s="3">
        <v>50000</v>
      </c>
      <c r="J7031" s="3">
        <v>0</v>
      </c>
      <c r="K7031" s="3">
        <v>0</v>
      </c>
      <c r="L7031" s="3">
        <v>0</v>
      </c>
      <c r="M7031" s="3">
        <f t="shared" si="436"/>
        <v>50000</v>
      </c>
      <c r="N7031" s="3">
        <f t="shared" si="438"/>
        <v>12500</v>
      </c>
      <c r="O7031" s="3">
        <f t="shared" si="439"/>
        <v>0</v>
      </c>
      <c r="P7031">
        <v>6</v>
      </c>
      <c r="Q7031">
        <v>33</v>
      </c>
      <c r="R7031">
        <v>6.9</v>
      </c>
      <c r="S7031">
        <v>16</v>
      </c>
      <c r="T7031" t="s">
        <v>4958</v>
      </c>
      <c r="U7031">
        <f>VLOOKUP(T7031,Index!$J$2:$K$1319,2,FALSE)</f>
        <v>529</v>
      </c>
      <c r="V7031" t="s">
        <v>78</v>
      </c>
      <c r="W7031">
        <f t="shared" si="437"/>
        <v>3</v>
      </c>
    </row>
    <row r="7032" spans="1:23">
      <c r="A7032" t="s">
        <v>5414</v>
      </c>
      <c r="B7032" t="s">
        <v>33</v>
      </c>
      <c r="C7032">
        <f>VLOOKUP(B7032,Index!$A$2:$B$18,2,FALSE)</f>
        <v>9</v>
      </c>
      <c r="D7032">
        <v>2010</v>
      </c>
      <c r="E7032" t="s">
        <v>187</v>
      </c>
      <c r="F7032">
        <f>VLOOKUP(E7032,Index!$D$2:$E$13,2,FALSE)</f>
        <v>2</v>
      </c>
      <c r="G7032" t="s">
        <v>4479</v>
      </c>
      <c r="H7032">
        <f>VLOOKUP(G7032,Index!$G$2:$H$40,2,FALSE)</f>
        <v>17</v>
      </c>
      <c r="I7032" s="3">
        <v>30000</v>
      </c>
      <c r="J7032" s="3">
        <v>0</v>
      </c>
      <c r="K7032" s="3">
        <v>30000</v>
      </c>
      <c r="L7032" s="3">
        <v>10000</v>
      </c>
      <c r="M7032" s="3">
        <f t="shared" si="436"/>
        <v>70000</v>
      </c>
      <c r="N7032" s="3">
        <f t="shared" si="438"/>
        <v>17500</v>
      </c>
      <c r="O7032" s="3">
        <f t="shared" si="439"/>
        <v>0</v>
      </c>
      <c r="R7032">
        <v>6.5</v>
      </c>
      <c r="S7032">
        <v>10</v>
      </c>
      <c r="T7032" t="s">
        <v>5415</v>
      </c>
      <c r="U7032">
        <f>VLOOKUP(T7032,Index!$J$2:$K$1319,2,FALSE)</f>
        <v>298</v>
      </c>
      <c r="V7032" t="s">
        <v>37</v>
      </c>
      <c r="W7032">
        <f t="shared" si="437"/>
        <v>3</v>
      </c>
    </row>
    <row r="7033" spans="1:23">
      <c r="A7033" t="s">
        <v>3532</v>
      </c>
      <c r="B7033" t="s">
        <v>20</v>
      </c>
      <c r="C7033">
        <f>VLOOKUP(B7033,Index!$A$2:$B$18,2,FALSE)</f>
        <v>3</v>
      </c>
      <c r="D7033">
        <v>2011</v>
      </c>
      <c r="E7033" t="s">
        <v>34</v>
      </c>
      <c r="F7033">
        <f>VLOOKUP(E7033,Index!$D$2:$E$13,2,FALSE)</f>
        <v>1</v>
      </c>
      <c r="G7033" t="s">
        <v>49</v>
      </c>
      <c r="H7033">
        <f>VLOOKUP(G7033,Index!$G$2:$H$40,2,FALSE)</f>
        <v>4</v>
      </c>
      <c r="I7033" s="3">
        <v>50000</v>
      </c>
      <c r="J7033" s="3">
        <v>10000</v>
      </c>
      <c r="K7033" s="3">
        <v>0</v>
      </c>
      <c r="L7033" s="3">
        <v>0</v>
      </c>
      <c r="M7033" s="3">
        <f t="shared" si="436"/>
        <v>60000</v>
      </c>
      <c r="N7033" s="3">
        <f t="shared" si="438"/>
        <v>15000</v>
      </c>
      <c r="O7033" s="3">
        <f t="shared" si="439"/>
        <v>0</v>
      </c>
      <c r="P7033">
        <v>3.3</v>
      </c>
      <c r="Q7033">
        <v>6</v>
      </c>
      <c r="R7033">
        <v>5.6</v>
      </c>
      <c r="S7033">
        <v>7</v>
      </c>
      <c r="T7033" t="s">
        <v>1697</v>
      </c>
      <c r="U7033">
        <f>VLOOKUP(T7033,Index!$J$2:$K$1319,2,FALSE)</f>
        <v>1033</v>
      </c>
      <c r="V7033" t="s">
        <v>78</v>
      </c>
      <c r="W7033">
        <f t="shared" si="437"/>
        <v>3</v>
      </c>
    </row>
    <row r="7034" spans="1:23">
      <c r="A7034" t="s">
        <v>5410</v>
      </c>
      <c r="B7034" t="s">
        <v>33</v>
      </c>
      <c r="C7034">
        <f>VLOOKUP(B7034,Index!$A$2:$B$18,2,FALSE)</f>
        <v>9</v>
      </c>
      <c r="D7034">
        <v>2015</v>
      </c>
      <c r="E7034" t="s">
        <v>13</v>
      </c>
      <c r="F7034">
        <f>VLOOKUP(E7034,Index!$D$2:$E$13,2,FALSE)</f>
        <v>11</v>
      </c>
      <c r="G7034" t="s">
        <v>77</v>
      </c>
      <c r="H7034">
        <f>VLOOKUP(G7034,Index!$G$2:$H$40,2,FALSE)</f>
        <v>35</v>
      </c>
      <c r="I7034" s="3">
        <v>0</v>
      </c>
      <c r="J7034" s="3">
        <v>50000</v>
      </c>
      <c r="K7034" s="3">
        <v>0</v>
      </c>
      <c r="L7034" s="3">
        <v>10000</v>
      </c>
      <c r="M7034" s="3">
        <f t="shared" si="436"/>
        <v>60000</v>
      </c>
      <c r="N7034" s="3">
        <f t="shared" si="438"/>
        <v>15000</v>
      </c>
      <c r="O7034" s="3">
        <f t="shared" si="439"/>
        <v>0</v>
      </c>
      <c r="T7034" t="s">
        <v>852</v>
      </c>
      <c r="U7034">
        <f>VLOOKUP(T7034,Index!$J$2:$K$1319,2,FALSE)</f>
        <v>513</v>
      </c>
      <c r="V7034" t="s">
        <v>15</v>
      </c>
      <c r="W7034">
        <f t="shared" si="437"/>
        <v>3</v>
      </c>
    </row>
    <row r="7035" spans="1:23">
      <c r="A7035" t="s">
        <v>5416</v>
      </c>
      <c r="B7035" t="s">
        <v>107</v>
      </c>
      <c r="C7035">
        <f>VLOOKUP(B7035,Index!$A$2:$B$18,2,FALSE)</f>
        <v>6</v>
      </c>
      <c r="D7035">
        <v>2005</v>
      </c>
      <c r="E7035" t="s">
        <v>67</v>
      </c>
      <c r="F7035">
        <f>VLOOKUP(E7035,Index!$D$2:$E$13,2,FALSE)</f>
        <v>10</v>
      </c>
      <c r="G7035" t="s">
        <v>94</v>
      </c>
      <c r="H7035">
        <f>VLOOKUP(G7035,Index!$G$2:$H$40,2,FALSE)</f>
        <v>15</v>
      </c>
      <c r="I7035" s="3">
        <v>10000</v>
      </c>
      <c r="J7035" s="3">
        <v>40000</v>
      </c>
      <c r="K7035" s="3">
        <v>0</v>
      </c>
      <c r="L7035" s="3">
        <v>10000</v>
      </c>
      <c r="M7035" s="3">
        <f t="shared" si="436"/>
        <v>60000</v>
      </c>
      <c r="N7035" s="3">
        <f t="shared" si="438"/>
        <v>15000</v>
      </c>
      <c r="O7035" s="3">
        <f t="shared" si="439"/>
        <v>0</v>
      </c>
      <c r="P7035">
        <v>8.1</v>
      </c>
      <c r="Q7035">
        <v>31</v>
      </c>
      <c r="R7035">
        <v>7.8</v>
      </c>
      <c r="S7035">
        <v>49</v>
      </c>
      <c r="T7035" t="s">
        <v>321</v>
      </c>
      <c r="U7035">
        <f>VLOOKUP(T7035,Index!$J$2:$K$1319,2,FALSE)</f>
        <v>714</v>
      </c>
      <c r="V7035" t="s">
        <v>61</v>
      </c>
      <c r="W7035">
        <f t="shared" si="437"/>
        <v>3</v>
      </c>
    </row>
    <row r="7036" spans="1:23">
      <c r="A7036" t="s">
        <v>5417</v>
      </c>
      <c r="B7036" t="s">
        <v>12</v>
      </c>
      <c r="C7036">
        <f>VLOOKUP(B7036,Index!$A$2:$B$18,2,FALSE)</f>
        <v>13</v>
      </c>
      <c r="D7036">
        <v>2010</v>
      </c>
      <c r="E7036" t="s">
        <v>48</v>
      </c>
      <c r="F7036">
        <f>VLOOKUP(E7036,Index!$D$2:$E$13,2,FALSE)</f>
        <v>9</v>
      </c>
      <c r="G7036" t="s">
        <v>1495</v>
      </c>
      <c r="H7036">
        <f>VLOOKUP(G7036,Index!$G$2:$H$40,2,FALSE)</f>
        <v>36</v>
      </c>
      <c r="I7036" s="3">
        <v>30000</v>
      </c>
      <c r="J7036" s="3">
        <v>20000</v>
      </c>
      <c r="K7036" s="3">
        <v>0</v>
      </c>
      <c r="L7036" s="3">
        <v>0</v>
      </c>
      <c r="M7036" s="3">
        <f t="shared" si="436"/>
        <v>50000</v>
      </c>
      <c r="N7036" s="3">
        <f t="shared" si="438"/>
        <v>12500</v>
      </c>
      <c r="O7036" s="3">
        <f t="shared" si="439"/>
        <v>0</v>
      </c>
      <c r="T7036" t="s">
        <v>1171</v>
      </c>
      <c r="U7036">
        <f>VLOOKUP(T7036,Index!$J$2:$K$1319,2,FALSE)</f>
        <v>526</v>
      </c>
      <c r="V7036" t="s">
        <v>61</v>
      </c>
      <c r="W7036">
        <f t="shared" si="437"/>
        <v>3</v>
      </c>
    </row>
    <row r="7037" spans="1:23">
      <c r="A7037" t="s">
        <v>2133</v>
      </c>
      <c r="B7037" t="s">
        <v>132</v>
      </c>
      <c r="C7037">
        <f>VLOOKUP(B7037,Index!$A$2:$B$18,2,FALSE)</f>
        <v>5</v>
      </c>
      <c r="D7037">
        <v>2002</v>
      </c>
      <c r="E7037" t="s">
        <v>17</v>
      </c>
      <c r="F7037">
        <f>VLOOKUP(E7037,Index!$D$2:$E$13,2,FALSE)</f>
        <v>7</v>
      </c>
      <c r="G7037" t="s">
        <v>49</v>
      </c>
      <c r="H7037">
        <f>VLOOKUP(G7037,Index!$G$2:$H$40,2,FALSE)</f>
        <v>4</v>
      </c>
      <c r="I7037" s="3">
        <v>40000</v>
      </c>
      <c r="J7037" s="3">
        <v>10000</v>
      </c>
      <c r="K7037" s="3">
        <v>0</v>
      </c>
      <c r="L7037" s="3">
        <v>0</v>
      </c>
      <c r="M7037" s="3">
        <f t="shared" si="436"/>
        <v>50000</v>
      </c>
      <c r="N7037" s="3">
        <f t="shared" si="438"/>
        <v>12500</v>
      </c>
      <c r="O7037" s="3">
        <f t="shared" si="439"/>
        <v>0</v>
      </c>
      <c r="P7037">
        <v>5.8</v>
      </c>
      <c r="Q7037">
        <v>17</v>
      </c>
      <c r="T7037" t="s">
        <v>3678</v>
      </c>
      <c r="U7037">
        <f>VLOOKUP(T7037,Index!$J$2:$K$1319,2,FALSE)</f>
        <v>1086</v>
      </c>
      <c r="V7037" t="s">
        <v>61</v>
      </c>
      <c r="W7037">
        <f t="shared" si="437"/>
        <v>3</v>
      </c>
    </row>
    <row r="7038" spans="1:23">
      <c r="A7038" t="s">
        <v>5418</v>
      </c>
      <c r="B7038" t="s">
        <v>926</v>
      </c>
      <c r="C7038">
        <f>VLOOKUP(B7038,Index!$A$2:$B$18,2,FALSE)</f>
        <v>12</v>
      </c>
      <c r="D7038">
        <v>2012</v>
      </c>
      <c r="E7038" t="s">
        <v>17</v>
      </c>
      <c r="F7038">
        <f>VLOOKUP(E7038,Index!$D$2:$E$13,2,FALSE)</f>
        <v>7</v>
      </c>
      <c r="G7038" t="s">
        <v>45</v>
      </c>
      <c r="H7038">
        <f>VLOOKUP(G7038,Index!$G$2:$H$40,2,FALSE)</f>
        <v>30</v>
      </c>
      <c r="I7038" s="3">
        <v>0</v>
      </c>
      <c r="J7038" s="3">
        <v>40000</v>
      </c>
      <c r="K7038" s="3">
        <v>0</v>
      </c>
      <c r="L7038" s="3">
        <v>10000</v>
      </c>
      <c r="M7038" s="3">
        <f t="shared" si="436"/>
        <v>50000</v>
      </c>
      <c r="N7038" s="3">
        <f t="shared" si="438"/>
        <v>12500</v>
      </c>
      <c r="O7038" s="3">
        <f t="shared" si="439"/>
        <v>0</v>
      </c>
      <c r="P7038">
        <v>7.8</v>
      </c>
      <c r="Q7038">
        <v>39</v>
      </c>
      <c r="R7038">
        <v>6.8</v>
      </c>
      <c r="S7038">
        <v>123</v>
      </c>
      <c r="T7038" t="s">
        <v>309</v>
      </c>
      <c r="U7038">
        <f>VLOOKUP(T7038,Index!$J$2:$K$1319,2,FALSE)</f>
        <v>399</v>
      </c>
      <c r="V7038" t="s">
        <v>15</v>
      </c>
      <c r="W7038">
        <f t="shared" si="437"/>
        <v>3</v>
      </c>
    </row>
    <row r="7039" spans="1:23">
      <c r="A7039" t="s">
        <v>5419</v>
      </c>
      <c r="B7039" t="s">
        <v>97</v>
      </c>
      <c r="C7039">
        <f>VLOOKUP(B7039,Index!$A$2:$B$18,2,FALSE)</f>
        <v>16</v>
      </c>
      <c r="D7039">
        <v>2002</v>
      </c>
      <c r="E7039" t="s">
        <v>21</v>
      </c>
      <c r="F7039">
        <f>VLOOKUP(E7039,Index!$D$2:$E$13,2,FALSE)</f>
        <v>5</v>
      </c>
      <c r="G7039" t="s">
        <v>561</v>
      </c>
      <c r="H7039">
        <f>VLOOKUP(G7039,Index!$G$2:$H$40,2,FALSE)</f>
        <v>24</v>
      </c>
      <c r="I7039" s="3">
        <v>40000</v>
      </c>
      <c r="J7039" s="3">
        <v>10000</v>
      </c>
      <c r="K7039" s="3">
        <v>0</v>
      </c>
      <c r="L7039" s="3">
        <v>0</v>
      </c>
      <c r="M7039" s="3">
        <f t="shared" si="436"/>
        <v>50000</v>
      </c>
      <c r="N7039" s="3">
        <f t="shared" si="438"/>
        <v>12500</v>
      </c>
      <c r="O7039" s="3">
        <f t="shared" si="439"/>
        <v>0</v>
      </c>
      <c r="P7039">
        <v>7</v>
      </c>
      <c r="Q7039">
        <v>13</v>
      </c>
      <c r="T7039" t="s">
        <v>562</v>
      </c>
      <c r="U7039">
        <f>VLOOKUP(T7039,Index!$J$2:$K$1319,2,FALSE)</f>
        <v>735</v>
      </c>
      <c r="V7039" t="s">
        <v>61</v>
      </c>
      <c r="W7039">
        <f t="shared" si="437"/>
        <v>3</v>
      </c>
    </row>
    <row r="7040" spans="1:23">
      <c r="A7040" t="s">
        <v>322</v>
      </c>
      <c r="B7040" t="s">
        <v>107</v>
      </c>
      <c r="C7040">
        <f>VLOOKUP(B7040,Index!$A$2:$B$18,2,FALSE)</f>
        <v>6</v>
      </c>
      <c r="D7040">
        <v>2001</v>
      </c>
      <c r="E7040" t="s">
        <v>34</v>
      </c>
      <c r="F7040">
        <f>VLOOKUP(E7040,Index!$D$2:$E$13,2,FALSE)</f>
        <v>1</v>
      </c>
      <c r="G7040" t="s">
        <v>94</v>
      </c>
      <c r="H7040">
        <f>VLOOKUP(G7040,Index!$G$2:$H$40,2,FALSE)</f>
        <v>15</v>
      </c>
      <c r="I7040" s="3">
        <v>10000</v>
      </c>
      <c r="J7040" s="3">
        <v>40000</v>
      </c>
      <c r="K7040" s="3">
        <v>0</v>
      </c>
      <c r="L7040" s="3">
        <v>10000</v>
      </c>
      <c r="M7040" s="3">
        <f t="shared" si="436"/>
        <v>60000</v>
      </c>
      <c r="N7040" s="3">
        <f t="shared" si="438"/>
        <v>15000</v>
      </c>
      <c r="O7040" s="3">
        <f t="shared" si="439"/>
        <v>0</v>
      </c>
      <c r="P7040">
        <v>6.5</v>
      </c>
      <c r="Q7040">
        <v>11</v>
      </c>
      <c r="R7040">
        <v>7.8</v>
      </c>
      <c r="S7040">
        <v>76</v>
      </c>
      <c r="T7040" t="s">
        <v>5420</v>
      </c>
      <c r="U7040">
        <f>VLOOKUP(T7040,Index!$J$2:$K$1319,2,FALSE)</f>
        <v>636</v>
      </c>
      <c r="V7040" t="s">
        <v>15</v>
      </c>
      <c r="W7040">
        <f t="shared" si="437"/>
        <v>3</v>
      </c>
    </row>
    <row r="7041" spans="1:23">
      <c r="A7041" t="s">
        <v>3025</v>
      </c>
      <c r="B7041" t="s">
        <v>107</v>
      </c>
      <c r="C7041">
        <f>VLOOKUP(B7041,Index!$A$2:$B$18,2,FALSE)</f>
        <v>6</v>
      </c>
      <c r="D7041">
        <v>2013</v>
      </c>
      <c r="E7041" t="s">
        <v>34</v>
      </c>
      <c r="F7041">
        <f>VLOOKUP(E7041,Index!$D$2:$E$13,2,FALSE)</f>
        <v>1</v>
      </c>
      <c r="G7041" t="s">
        <v>192</v>
      </c>
      <c r="H7041">
        <f>VLOOKUP(G7041,Index!$G$2:$H$40,2,FALSE)</f>
        <v>8</v>
      </c>
      <c r="I7041" s="3">
        <v>0</v>
      </c>
      <c r="J7041" s="3">
        <v>50000</v>
      </c>
      <c r="K7041" s="3">
        <v>0</v>
      </c>
      <c r="L7041" s="3">
        <v>0</v>
      </c>
      <c r="M7041" s="3">
        <f t="shared" si="436"/>
        <v>50000</v>
      </c>
      <c r="N7041" s="3">
        <f t="shared" si="438"/>
        <v>12500</v>
      </c>
      <c r="O7041" s="3">
        <f t="shared" si="439"/>
        <v>0</v>
      </c>
      <c r="P7041">
        <v>6.5</v>
      </c>
      <c r="Q7041">
        <v>26</v>
      </c>
      <c r="R7041">
        <v>7.4</v>
      </c>
      <c r="S7041">
        <v>1007</v>
      </c>
      <c r="T7041" t="s">
        <v>2712</v>
      </c>
      <c r="U7041">
        <f>VLOOKUP(T7041,Index!$J$2:$K$1319,2,FALSE)</f>
        <v>323</v>
      </c>
      <c r="V7041" t="s">
        <v>37</v>
      </c>
      <c r="W7041">
        <f t="shared" si="437"/>
        <v>3</v>
      </c>
    </row>
    <row r="7042" spans="1:23">
      <c r="A7042" t="s">
        <v>3573</v>
      </c>
      <c r="B7042" t="s">
        <v>39</v>
      </c>
      <c r="C7042">
        <f>VLOOKUP(B7042,Index!$A$2:$B$18,2,FALSE)</f>
        <v>8</v>
      </c>
      <c r="D7042">
        <v>2010</v>
      </c>
      <c r="E7042" t="s">
        <v>34</v>
      </c>
      <c r="F7042">
        <f>VLOOKUP(E7042,Index!$D$2:$E$13,2,FALSE)</f>
        <v>1</v>
      </c>
      <c r="G7042" t="s">
        <v>194</v>
      </c>
      <c r="H7042">
        <f>VLOOKUP(G7042,Index!$G$2:$H$40,2,FALSE)</f>
        <v>38</v>
      </c>
      <c r="I7042" s="3">
        <v>30000</v>
      </c>
      <c r="J7042" s="3">
        <v>20000</v>
      </c>
      <c r="K7042" s="3">
        <v>0</v>
      </c>
      <c r="L7042" s="3">
        <v>10000</v>
      </c>
      <c r="M7042" s="3">
        <f t="shared" ref="M7042:M7105" si="440">SUM(I7042:L7042)</f>
        <v>60000</v>
      </c>
      <c r="N7042" s="3">
        <f t="shared" si="438"/>
        <v>15000</v>
      </c>
      <c r="O7042" s="3">
        <f t="shared" si="439"/>
        <v>0</v>
      </c>
      <c r="T7042" t="s">
        <v>224</v>
      </c>
      <c r="U7042">
        <f>VLOOKUP(T7042,Index!$J$2:$K$1319,2,FALSE)</f>
        <v>1194</v>
      </c>
      <c r="V7042" t="s">
        <v>78</v>
      </c>
      <c r="W7042">
        <f t="shared" ref="W7042:W7105" si="441">IF(T7042=G7042,1,3)</f>
        <v>3</v>
      </c>
    </row>
    <row r="7043" spans="1:23">
      <c r="A7043" t="s">
        <v>5421</v>
      </c>
      <c r="B7043" t="s">
        <v>20</v>
      </c>
      <c r="C7043">
        <f>VLOOKUP(B7043,Index!$A$2:$B$18,2,FALSE)</f>
        <v>3</v>
      </c>
      <c r="D7043">
        <v>2007</v>
      </c>
      <c r="E7043" t="s">
        <v>43</v>
      </c>
      <c r="F7043">
        <f>VLOOKUP(E7043,Index!$D$2:$E$13,2,FALSE)</f>
        <v>6</v>
      </c>
      <c r="G7043" t="s">
        <v>267</v>
      </c>
      <c r="H7043">
        <f>VLOOKUP(G7043,Index!$G$2:$H$40,2,FALSE)</f>
        <v>14</v>
      </c>
      <c r="I7043" s="3">
        <v>50000</v>
      </c>
      <c r="J7043" s="3">
        <v>0</v>
      </c>
      <c r="K7043" s="3">
        <v>0</v>
      </c>
      <c r="L7043" s="3">
        <v>0</v>
      </c>
      <c r="M7043" s="3">
        <f t="shared" si="440"/>
        <v>50000</v>
      </c>
      <c r="N7043" s="3">
        <f t="shared" ref="N7043:N7106" si="442">AVERAGE(I7043:L7043)</f>
        <v>12500</v>
      </c>
      <c r="O7043" s="3">
        <f t="shared" ref="O7043:O7106" si="443">IF(M7043&gt;AVERAGE($M$2:$M$8064),1,0)</f>
        <v>0</v>
      </c>
      <c r="P7043">
        <v>6.8</v>
      </c>
      <c r="Q7043">
        <v>13</v>
      </c>
      <c r="T7043" t="s">
        <v>5422</v>
      </c>
      <c r="U7043">
        <f>VLOOKUP(T7043,Index!$J$2:$K$1319,2,FALSE)</f>
        <v>1315</v>
      </c>
      <c r="V7043" t="s">
        <v>15</v>
      </c>
      <c r="W7043">
        <f t="shared" si="441"/>
        <v>3</v>
      </c>
    </row>
    <row r="7044" spans="1:23">
      <c r="A7044" t="s">
        <v>5423</v>
      </c>
      <c r="B7044" t="s">
        <v>20</v>
      </c>
      <c r="C7044">
        <f>VLOOKUP(B7044,Index!$A$2:$B$18,2,FALSE)</f>
        <v>3</v>
      </c>
      <c r="D7044">
        <v>2008</v>
      </c>
      <c r="E7044" t="s">
        <v>187</v>
      </c>
      <c r="F7044">
        <f>VLOOKUP(E7044,Index!$D$2:$E$13,2,FALSE)</f>
        <v>2</v>
      </c>
      <c r="G7044" t="s">
        <v>168</v>
      </c>
      <c r="H7044">
        <f>VLOOKUP(G7044,Index!$G$2:$H$40,2,FALSE)</f>
        <v>19</v>
      </c>
      <c r="I7044" s="3">
        <v>30000</v>
      </c>
      <c r="J7044" s="3">
        <v>20000</v>
      </c>
      <c r="K7044" s="3">
        <v>0</v>
      </c>
      <c r="L7044" s="3">
        <v>0</v>
      </c>
      <c r="M7044" s="3">
        <f t="shared" si="440"/>
        <v>50000</v>
      </c>
      <c r="N7044" s="3">
        <f t="shared" si="442"/>
        <v>12500</v>
      </c>
      <c r="O7044" s="3">
        <f t="shared" si="443"/>
        <v>0</v>
      </c>
      <c r="T7044" t="s">
        <v>1388</v>
      </c>
      <c r="U7044">
        <f>VLOOKUP(T7044,Index!$J$2:$K$1319,2,FALSE)</f>
        <v>892</v>
      </c>
      <c r="V7044" t="s">
        <v>15</v>
      </c>
      <c r="W7044">
        <f t="shared" si="441"/>
        <v>3</v>
      </c>
    </row>
    <row r="7045" spans="1:23">
      <c r="A7045" t="s">
        <v>3320</v>
      </c>
      <c r="B7045" t="s">
        <v>156</v>
      </c>
      <c r="C7045">
        <f>VLOOKUP(B7045,Index!$A$2:$B$18,2,FALSE)</f>
        <v>4</v>
      </c>
      <c r="D7045">
        <v>2002</v>
      </c>
      <c r="E7045" t="s">
        <v>17</v>
      </c>
      <c r="F7045">
        <f>VLOOKUP(E7045,Index!$D$2:$E$13,2,FALSE)</f>
        <v>7</v>
      </c>
      <c r="G7045" t="s">
        <v>429</v>
      </c>
      <c r="H7045">
        <f>VLOOKUP(G7045,Index!$G$2:$H$40,2,FALSE)</f>
        <v>34</v>
      </c>
      <c r="I7045" s="3">
        <v>40000</v>
      </c>
      <c r="J7045" s="3">
        <v>10000</v>
      </c>
      <c r="K7045" s="3">
        <v>0</v>
      </c>
      <c r="L7045" s="3">
        <v>0</v>
      </c>
      <c r="M7045" s="3">
        <f t="shared" si="440"/>
        <v>50000</v>
      </c>
      <c r="N7045" s="3">
        <f t="shared" si="442"/>
        <v>12500</v>
      </c>
      <c r="O7045" s="3">
        <f t="shared" si="443"/>
        <v>0</v>
      </c>
      <c r="P7045">
        <v>6.7</v>
      </c>
      <c r="Q7045">
        <v>11</v>
      </c>
      <c r="T7045" t="s">
        <v>1303</v>
      </c>
      <c r="U7045">
        <f>VLOOKUP(T7045,Index!$J$2:$K$1319,2,FALSE)</f>
        <v>1260</v>
      </c>
      <c r="V7045" t="s">
        <v>15</v>
      </c>
      <c r="W7045">
        <f t="shared" si="441"/>
        <v>3</v>
      </c>
    </row>
    <row r="7046" spans="1:23">
      <c r="A7046" t="s">
        <v>5424</v>
      </c>
      <c r="B7046" t="s">
        <v>39</v>
      </c>
      <c r="C7046">
        <f>VLOOKUP(B7046,Index!$A$2:$B$18,2,FALSE)</f>
        <v>8</v>
      </c>
      <c r="D7046">
        <v>2002</v>
      </c>
      <c r="E7046" t="s">
        <v>13</v>
      </c>
      <c r="F7046">
        <f>VLOOKUP(E7046,Index!$D$2:$E$13,2,FALSE)</f>
        <v>11</v>
      </c>
      <c r="G7046" t="s">
        <v>168</v>
      </c>
      <c r="H7046">
        <f>VLOOKUP(G7046,Index!$G$2:$H$40,2,FALSE)</f>
        <v>19</v>
      </c>
      <c r="I7046" s="3">
        <v>30000</v>
      </c>
      <c r="J7046" s="3">
        <v>20000</v>
      </c>
      <c r="K7046" s="3">
        <v>0</v>
      </c>
      <c r="L7046" s="3">
        <v>10000</v>
      </c>
      <c r="M7046" s="3">
        <f t="shared" si="440"/>
        <v>60000</v>
      </c>
      <c r="N7046" s="3">
        <f t="shared" si="442"/>
        <v>15000</v>
      </c>
      <c r="O7046" s="3">
        <f t="shared" si="443"/>
        <v>0</v>
      </c>
      <c r="P7046">
        <v>6.2</v>
      </c>
      <c r="Q7046">
        <v>13</v>
      </c>
      <c r="T7046" t="s">
        <v>252</v>
      </c>
      <c r="U7046">
        <f>VLOOKUP(T7046,Index!$J$2:$K$1319,2,FALSE)</f>
        <v>646</v>
      </c>
      <c r="V7046" t="s">
        <v>15</v>
      </c>
      <c r="W7046">
        <f t="shared" si="441"/>
        <v>3</v>
      </c>
    </row>
    <row r="7047" spans="1:23">
      <c r="A7047" t="s">
        <v>5425</v>
      </c>
      <c r="B7047" t="s">
        <v>226</v>
      </c>
      <c r="C7047">
        <f>VLOOKUP(B7047,Index!$A$2:$B$18,2,FALSE)</f>
        <v>7</v>
      </c>
      <c r="D7047">
        <v>2000</v>
      </c>
      <c r="E7047" t="s">
        <v>187</v>
      </c>
      <c r="F7047">
        <f>VLOOKUP(E7047,Index!$D$2:$E$13,2,FALSE)</f>
        <v>2</v>
      </c>
      <c r="G7047" t="s">
        <v>77</v>
      </c>
      <c r="H7047">
        <f>VLOOKUP(G7047,Index!$G$2:$H$40,2,FALSE)</f>
        <v>35</v>
      </c>
      <c r="I7047" s="3">
        <v>30000</v>
      </c>
      <c r="J7047" s="3">
        <v>20000</v>
      </c>
      <c r="K7047" s="3">
        <v>0</v>
      </c>
      <c r="L7047" s="3">
        <v>0</v>
      </c>
      <c r="M7047" s="3">
        <f t="shared" si="440"/>
        <v>50000</v>
      </c>
      <c r="N7047" s="3">
        <f t="shared" si="442"/>
        <v>12500</v>
      </c>
      <c r="O7047" s="3">
        <f t="shared" si="443"/>
        <v>0</v>
      </c>
      <c r="P7047">
        <v>3.4</v>
      </c>
      <c r="Q7047">
        <v>4</v>
      </c>
      <c r="T7047" t="s">
        <v>3549</v>
      </c>
      <c r="U7047">
        <f>VLOOKUP(T7047,Index!$J$2:$K$1319,2,FALSE)</f>
        <v>952</v>
      </c>
      <c r="V7047" t="s">
        <v>15</v>
      </c>
      <c r="W7047">
        <f t="shared" si="441"/>
        <v>3</v>
      </c>
    </row>
    <row r="7048" spans="1:23">
      <c r="A7048" t="s">
        <v>1094</v>
      </c>
      <c r="B7048" t="s">
        <v>97</v>
      </c>
      <c r="C7048">
        <f>VLOOKUP(B7048,Index!$A$2:$B$18,2,FALSE)</f>
        <v>16</v>
      </c>
      <c r="D7048">
        <v>2006</v>
      </c>
      <c r="E7048" t="s">
        <v>13</v>
      </c>
      <c r="F7048">
        <f>VLOOKUP(E7048,Index!$D$2:$E$13,2,FALSE)</f>
        <v>11</v>
      </c>
      <c r="G7048" t="s">
        <v>94</v>
      </c>
      <c r="H7048">
        <f>VLOOKUP(G7048,Index!$G$2:$H$40,2,FALSE)</f>
        <v>15</v>
      </c>
      <c r="I7048" s="3">
        <v>40000</v>
      </c>
      <c r="J7048" s="3">
        <v>10000</v>
      </c>
      <c r="K7048" s="3">
        <v>0</v>
      </c>
      <c r="L7048" s="3">
        <v>0</v>
      </c>
      <c r="M7048" s="3">
        <f t="shared" si="440"/>
        <v>50000</v>
      </c>
      <c r="N7048" s="3">
        <f t="shared" si="442"/>
        <v>12500</v>
      </c>
      <c r="O7048" s="3">
        <f t="shared" si="443"/>
        <v>0</v>
      </c>
      <c r="P7048">
        <v>6.9</v>
      </c>
      <c r="Q7048">
        <v>14</v>
      </c>
      <c r="R7048">
        <v>6.8</v>
      </c>
      <c r="S7048">
        <v>13</v>
      </c>
      <c r="T7048" t="s">
        <v>95</v>
      </c>
      <c r="U7048">
        <f>VLOOKUP(T7048,Index!$J$2:$K$1319,2,FALSE)</f>
        <v>356</v>
      </c>
      <c r="V7048" t="s">
        <v>15</v>
      </c>
      <c r="W7048">
        <f t="shared" si="441"/>
        <v>3</v>
      </c>
    </row>
    <row r="7049" spans="1:23">
      <c r="A7049" t="s">
        <v>5426</v>
      </c>
      <c r="B7049" t="s">
        <v>156</v>
      </c>
      <c r="C7049">
        <f>VLOOKUP(B7049,Index!$A$2:$B$18,2,FALSE)</f>
        <v>4</v>
      </c>
      <c r="D7049">
        <v>2002</v>
      </c>
      <c r="E7049" t="s">
        <v>34</v>
      </c>
      <c r="F7049">
        <f>VLOOKUP(E7049,Index!$D$2:$E$13,2,FALSE)</f>
        <v>1</v>
      </c>
      <c r="G7049" t="s">
        <v>588</v>
      </c>
      <c r="H7049">
        <f>VLOOKUP(G7049,Index!$G$2:$H$40,2,FALSE)</f>
        <v>37</v>
      </c>
      <c r="I7049" s="3">
        <v>40000</v>
      </c>
      <c r="J7049" s="3">
        <v>10000</v>
      </c>
      <c r="K7049" s="3">
        <v>0</v>
      </c>
      <c r="L7049" s="3">
        <v>0</v>
      </c>
      <c r="M7049" s="3">
        <f t="shared" si="440"/>
        <v>50000</v>
      </c>
      <c r="N7049" s="3">
        <f t="shared" si="442"/>
        <v>12500</v>
      </c>
      <c r="O7049" s="3">
        <f t="shared" si="443"/>
        <v>0</v>
      </c>
      <c r="P7049">
        <v>5.3</v>
      </c>
      <c r="Q7049">
        <v>7</v>
      </c>
      <c r="T7049" t="s">
        <v>5427</v>
      </c>
      <c r="U7049">
        <f>VLOOKUP(T7049,Index!$J$2:$K$1319,2,FALSE)</f>
        <v>213</v>
      </c>
      <c r="V7049" t="s">
        <v>15</v>
      </c>
      <c r="W7049">
        <f t="shared" si="441"/>
        <v>3</v>
      </c>
    </row>
    <row r="7050" spans="1:23">
      <c r="A7050" t="s">
        <v>5073</v>
      </c>
      <c r="B7050" t="s">
        <v>20</v>
      </c>
      <c r="C7050">
        <f>VLOOKUP(B7050,Index!$A$2:$B$18,2,FALSE)</f>
        <v>3</v>
      </c>
      <c r="D7050">
        <v>2009</v>
      </c>
      <c r="E7050" t="s">
        <v>13</v>
      </c>
      <c r="F7050">
        <f>VLOOKUP(E7050,Index!$D$2:$E$13,2,FALSE)</f>
        <v>11</v>
      </c>
      <c r="G7050" t="s">
        <v>144</v>
      </c>
      <c r="H7050">
        <f>VLOOKUP(G7050,Index!$G$2:$H$40,2,FALSE)</f>
        <v>1</v>
      </c>
      <c r="I7050" s="3">
        <v>50000</v>
      </c>
      <c r="J7050" s="3">
        <v>0</v>
      </c>
      <c r="K7050" s="3">
        <v>0</v>
      </c>
      <c r="L7050" s="3">
        <v>0</v>
      </c>
      <c r="M7050" s="3">
        <f t="shared" si="440"/>
        <v>50000</v>
      </c>
      <c r="N7050" s="3">
        <f t="shared" si="442"/>
        <v>12500</v>
      </c>
      <c r="O7050" s="3">
        <f t="shared" si="443"/>
        <v>0</v>
      </c>
      <c r="T7050" t="s">
        <v>1784</v>
      </c>
      <c r="U7050">
        <f>VLOOKUP(T7050,Index!$J$2:$K$1319,2,FALSE)</f>
        <v>69</v>
      </c>
      <c r="V7050" t="s">
        <v>15</v>
      </c>
      <c r="W7050">
        <f t="shared" si="441"/>
        <v>3</v>
      </c>
    </row>
    <row r="7051" spans="1:23">
      <c r="A7051" t="s">
        <v>5428</v>
      </c>
      <c r="B7051" t="s">
        <v>156</v>
      </c>
      <c r="C7051">
        <f>VLOOKUP(B7051,Index!$A$2:$B$18,2,FALSE)</f>
        <v>4</v>
      </c>
      <c r="D7051">
        <v>2004</v>
      </c>
      <c r="E7051" t="s">
        <v>43</v>
      </c>
      <c r="F7051">
        <f>VLOOKUP(E7051,Index!$D$2:$E$13,2,FALSE)</f>
        <v>6</v>
      </c>
      <c r="G7051" t="s">
        <v>480</v>
      </c>
      <c r="H7051">
        <f>VLOOKUP(G7051,Index!$G$2:$H$40,2,FALSE)</f>
        <v>21</v>
      </c>
      <c r="I7051" s="3">
        <v>40000</v>
      </c>
      <c r="J7051" s="3">
        <v>10000</v>
      </c>
      <c r="K7051" s="3">
        <v>0</v>
      </c>
      <c r="L7051" s="3">
        <v>0</v>
      </c>
      <c r="M7051" s="3">
        <f t="shared" si="440"/>
        <v>50000</v>
      </c>
      <c r="N7051" s="3">
        <f t="shared" si="442"/>
        <v>12500</v>
      </c>
      <c r="O7051" s="3">
        <f t="shared" si="443"/>
        <v>0</v>
      </c>
      <c r="P7051">
        <v>3.7</v>
      </c>
      <c r="Q7051">
        <v>6</v>
      </c>
      <c r="T7051" t="s">
        <v>5429</v>
      </c>
      <c r="U7051">
        <f>VLOOKUP(T7051,Index!$J$2:$K$1319,2,FALSE)</f>
        <v>916</v>
      </c>
      <c r="V7051" t="s">
        <v>15</v>
      </c>
      <c r="W7051">
        <f t="shared" si="441"/>
        <v>3</v>
      </c>
    </row>
    <row r="7052" spans="1:23">
      <c r="A7052" t="s">
        <v>5430</v>
      </c>
      <c r="B7052" t="s">
        <v>20</v>
      </c>
      <c r="C7052">
        <f>VLOOKUP(B7052,Index!$A$2:$B$18,2,FALSE)</f>
        <v>3</v>
      </c>
      <c r="D7052">
        <v>2009</v>
      </c>
      <c r="E7052" t="s">
        <v>67</v>
      </c>
      <c r="F7052">
        <f>VLOOKUP(E7052,Index!$D$2:$E$13,2,FALSE)</f>
        <v>10</v>
      </c>
      <c r="G7052" t="s">
        <v>585</v>
      </c>
      <c r="H7052">
        <f>VLOOKUP(G7052,Index!$G$2:$H$40,2,FALSE)</f>
        <v>12</v>
      </c>
      <c r="I7052" s="3">
        <v>50000</v>
      </c>
      <c r="J7052" s="3">
        <v>0</v>
      </c>
      <c r="K7052" s="3">
        <v>0</v>
      </c>
      <c r="L7052" s="3">
        <v>0</v>
      </c>
      <c r="M7052" s="3">
        <f t="shared" si="440"/>
        <v>50000</v>
      </c>
      <c r="N7052" s="3">
        <f t="shared" si="442"/>
        <v>12500</v>
      </c>
      <c r="O7052" s="3">
        <f t="shared" si="443"/>
        <v>0</v>
      </c>
      <c r="T7052" t="s">
        <v>5431</v>
      </c>
      <c r="U7052">
        <f>VLOOKUP(T7052,Index!$J$2:$K$1319,2,FALSE)</f>
        <v>1303</v>
      </c>
      <c r="V7052" t="s">
        <v>15</v>
      </c>
      <c r="W7052">
        <f t="shared" si="441"/>
        <v>3</v>
      </c>
    </row>
    <row r="7053" spans="1:23">
      <c r="A7053" t="s">
        <v>4865</v>
      </c>
      <c r="B7053" t="s">
        <v>926</v>
      </c>
      <c r="C7053">
        <f>VLOOKUP(B7053,Index!$A$2:$B$18,2,FALSE)</f>
        <v>12</v>
      </c>
      <c r="D7053">
        <v>2015</v>
      </c>
      <c r="E7053" t="s">
        <v>34</v>
      </c>
      <c r="F7053">
        <f>VLOOKUP(E7053,Index!$D$2:$E$13,2,FALSE)</f>
        <v>1</v>
      </c>
      <c r="G7053" t="s">
        <v>657</v>
      </c>
      <c r="H7053">
        <f>VLOOKUP(G7053,Index!$G$2:$H$40,2,FALSE)</f>
        <v>33</v>
      </c>
      <c r="I7053" s="3">
        <v>0</v>
      </c>
      <c r="J7053" s="3">
        <v>0</v>
      </c>
      <c r="K7053" s="3">
        <v>60000</v>
      </c>
      <c r="L7053" s="3">
        <v>0</v>
      </c>
      <c r="M7053" s="3">
        <f t="shared" si="440"/>
        <v>60000</v>
      </c>
      <c r="N7053" s="3">
        <f t="shared" si="442"/>
        <v>15000</v>
      </c>
      <c r="O7053" s="3">
        <f t="shared" si="443"/>
        <v>0</v>
      </c>
      <c r="T7053" t="s">
        <v>658</v>
      </c>
      <c r="U7053">
        <f>VLOOKUP(T7053,Index!$J$2:$K$1319,2,FALSE)</f>
        <v>833</v>
      </c>
      <c r="V7053" t="s">
        <v>61</v>
      </c>
      <c r="W7053">
        <f t="shared" si="441"/>
        <v>3</v>
      </c>
    </row>
    <row r="7054" spans="1:23">
      <c r="A7054" t="s">
        <v>5432</v>
      </c>
      <c r="B7054" t="s">
        <v>28</v>
      </c>
      <c r="C7054">
        <f>VLOOKUP(B7054,Index!$A$2:$B$18,2,FALSE)</f>
        <v>15</v>
      </c>
      <c r="D7054">
        <v>2013</v>
      </c>
      <c r="E7054" t="s">
        <v>17</v>
      </c>
      <c r="F7054">
        <f>VLOOKUP(E7054,Index!$D$2:$E$13,2,FALSE)</f>
        <v>7</v>
      </c>
      <c r="G7054" t="s">
        <v>585</v>
      </c>
      <c r="H7054">
        <f>VLOOKUP(G7054,Index!$G$2:$H$40,2,FALSE)</f>
        <v>12</v>
      </c>
      <c r="I7054" s="3">
        <v>40000</v>
      </c>
      <c r="J7054" s="3">
        <v>10000</v>
      </c>
      <c r="K7054" s="3">
        <v>0</v>
      </c>
      <c r="L7054" s="3">
        <v>10000</v>
      </c>
      <c r="M7054" s="3">
        <f t="shared" si="440"/>
        <v>60000</v>
      </c>
      <c r="N7054" s="3">
        <f t="shared" si="442"/>
        <v>15000</v>
      </c>
      <c r="O7054" s="3">
        <f t="shared" si="443"/>
        <v>0</v>
      </c>
      <c r="P7054">
        <v>1.9</v>
      </c>
      <c r="Q7054">
        <v>14</v>
      </c>
      <c r="R7054">
        <v>1.3</v>
      </c>
      <c r="S7054">
        <v>433</v>
      </c>
      <c r="T7054" t="s">
        <v>5433</v>
      </c>
      <c r="U7054">
        <f>VLOOKUP(T7054,Index!$J$2:$K$1319,2,FALSE)</f>
        <v>397</v>
      </c>
      <c r="V7054" t="s">
        <v>37</v>
      </c>
      <c r="W7054">
        <f t="shared" si="441"/>
        <v>3</v>
      </c>
    </row>
    <row r="7055" spans="1:23">
      <c r="A7055" t="s">
        <v>5434</v>
      </c>
      <c r="B7055" t="s">
        <v>39</v>
      </c>
      <c r="C7055">
        <f>VLOOKUP(B7055,Index!$A$2:$B$18,2,FALSE)</f>
        <v>8</v>
      </c>
      <c r="D7055">
        <v>2005</v>
      </c>
      <c r="E7055" t="s">
        <v>23</v>
      </c>
      <c r="F7055">
        <f>VLOOKUP(E7055,Index!$D$2:$E$13,2,FALSE)</f>
        <v>4</v>
      </c>
      <c r="G7055" t="s">
        <v>194</v>
      </c>
      <c r="H7055">
        <f>VLOOKUP(G7055,Index!$G$2:$H$40,2,FALSE)</f>
        <v>38</v>
      </c>
      <c r="I7055" s="3">
        <v>30000</v>
      </c>
      <c r="J7055" s="3">
        <v>20000</v>
      </c>
      <c r="K7055" s="3">
        <v>0</v>
      </c>
      <c r="L7055" s="3">
        <v>10000</v>
      </c>
      <c r="M7055" s="3">
        <f t="shared" si="440"/>
        <v>60000</v>
      </c>
      <c r="N7055" s="3">
        <f t="shared" si="442"/>
        <v>15000</v>
      </c>
      <c r="O7055" s="3">
        <f t="shared" si="443"/>
        <v>0</v>
      </c>
      <c r="P7055">
        <v>5</v>
      </c>
      <c r="Q7055">
        <v>6</v>
      </c>
      <c r="T7055" t="s">
        <v>3393</v>
      </c>
      <c r="U7055">
        <f>VLOOKUP(T7055,Index!$J$2:$K$1319,2,FALSE)</f>
        <v>78</v>
      </c>
      <c r="V7055" t="s">
        <v>61</v>
      </c>
      <c r="W7055">
        <f t="shared" si="441"/>
        <v>3</v>
      </c>
    </row>
    <row r="7056" spans="1:23">
      <c r="A7056" t="s">
        <v>2356</v>
      </c>
      <c r="B7056" t="s">
        <v>107</v>
      </c>
      <c r="C7056">
        <f>VLOOKUP(B7056,Index!$A$2:$B$18,2,FALSE)</f>
        <v>6</v>
      </c>
      <c r="D7056">
        <v>2009</v>
      </c>
      <c r="E7056" t="s">
        <v>34</v>
      </c>
      <c r="F7056">
        <f>VLOOKUP(E7056,Index!$D$2:$E$13,2,FALSE)</f>
        <v>1</v>
      </c>
      <c r="G7056" t="s">
        <v>94</v>
      </c>
      <c r="H7056">
        <f>VLOOKUP(G7056,Index!$G$2:$H$40,2,FALSE)</f>
        <v>15</v>
      </c>
      <c r="I7056" s="3">
        <v>0</v>
      </c>
      <c r="J7056" s="3">
        <v>50000</v>
      </c>
      <c r="K7056" s="3">
        <v>0</v>
      </c>
      <c r="L7056" s="3">
        <v>10000</v>
      </c>
      <c r="M7056" s="3">
        <f t="shared" si="440"/>
        <v>60000</v>
      </c>
      <c r="N7056" s="3">
        <f t="shared" si="442"/>
        <v>15000</v>
      </c>
      <c r="O7056" s="3">
        <f t="shared" si="443"/>
        <v>0</v>
      </c>
      <c r="P7056">
        <v>7.6</v>
      </c>
      <c r="Q7056">
        <v>20</v>
      </c>
      <c r="R7056">
        <v>8</v>
      </c>
      <c r="S7056">
        <v>236</v>
      </c>
      <c r="T7056" t="s">
        <v>340</v>
      </c>
      <c r="U7056">
        <f>VLOOKUP(T7056,Index!$J$2:$K$1319,2,FALSE)</f>
        <v>855</v>
      </c>
      <c r="V7056" t="s">
        <v>37</v>
      </c>
      <c r="W7056">
        <f t="shared" si="441"/>
        <v>3</v>
      </c>
    </row>
    <row r="7057" spans="1:23">
      <c r="A7057" t="s">
        <v>911</v>
      </c>
      <c r="B7057" t="s">
        <v>132</v>
      </c>
      <c r="C7057">
        <f>VLOOKUP(B7057,Index!$A$2:$B$18,2,FALSE)</f>
        <v>5</v>
      </c>
      <c r="D7057">
        <v>2004</v>
      </c>
      <c r="E7057" t="s">
        <v>48</v>
      </c>
      <c r="F7057">
        <f>VLOOKUP(E7057,Index!$D$2:$E$13,2,FALSE)</f>
        <v>9</v>
      </c>
      <c r="G7057" t="s">
        <v>77</v>
      </c>
      <c r="H7057">
        <f>VLOOKUP(G7057,Index!$G$2:$H$40,2,FALSE)</f>
        <v>35</v>
      </c>
      <c r="I7057" s="3">
        <v>40000</v>
      </c>
      <c r="J7057" s="3">
        <v>10000</v>
      </c>
      <c r="K7057" s="3">
        <v>0</v>
      </c>
      <c r="L7057" s="3">
        <v>0</v>
      </c>
      <c r="M7057" s="3">
        <f t="shared" si="440"/>
        <v>50000</v>
      </c>
      <c r="N7057" s="3">
        <f t="shared" si="442"/>
        <v>12500</v>
      </c>
      <c r="O7057" s="3">
        <f t="shared" si="443"/>
        <v>0</v>
      </c>
      <c r="P7057">
        <v>6.8</v>
      </c>
      <c r="Q7057">
        <v>25</v>
      </c>
      <c r="R7057">
        <v>8.1999999999999993</v>
      </c>
      <c r="S7057">
        <v>5</v>
      </c>
      <c r="T7057" t="s">
        <v>519</v>
      </c>
      <c r="U7057">
        <f>VLOOKUP(T7057,Index!$J$2:$K$1319,2,FALSE)</f>
        <v>1218</v>
      </c>
      <c r="V7057" t="s">
        <v>37</v>
      </c>
      <c r="W7057">
        <f t="shared" si="441"/>
        <v>3</v>
      </c>
    </row>
    <row r="7058" spans="1:23">
      <c r="A7058" t="s">
        <v>2825</v>
      </c>
      <c r="B7058" t="s">
        <v>107</v>
      </c>
      <c r="C7058">
        <f>VLOOKUP(B7058,Index!$A$2:$B$18,2,FALSE)</f>
        <v>6</v>
      </c>
      <c r="D7058">
        <v>2016</v>
      </c>
      <c r="E7058" t="s">
        <v>13</v>
      </c>
      <c r="F7058">
        <f>VLOOKUP(E7058,Index!$D$2:$E$13,2,FALSE)</f>
        <v>11</v>
      </c>
      <c r="G7058" t="s">
        <v>144</v>
      </c>
      <c r="H7058">
        <f>VLOOKUP(G7058,Index!$G$2:$H$40,2,FALSE)</f>
        <v>1</v>
      </c>
      <c r="I7058" s="3">
        <v>10000</v>
      </c>
      <c r="J7058" s="3">
        <v>40000</v>
      </c>
      <c r="K7058" s="3">
        <v>0</v>
      </c>
      <c r="L7058" s="3">
        <v>0</v>
      </c>
      <c r="M7058" s="3">
        <f t="shared" si="440"/>
        <v>50000</v>
      </c>
      <c r="N7058" s="3">
        <f t="shared" si="442"/>
        <v>12500</v>
      </c>
      <c r="O7058" s="3">
        <f t="shared" si="443"/>
        <v>0</v>
      </c>
      <c r="P7058">
        <v>8.6</v>
      </c>
      <c r="Q7058">
        <v>20</v>
      </c>
      <c r="R7058">
        <v>8.1999999999999993</v>
      </c>
      <c r="S7058">
        <v>580</v>
      </c>
      <c r="T7058" t="s">
        <v>2826</v>
      </c>
      <c r="U7058">
        <f>VLOOKUP(T7058,Index!$J$2:$K$1319,2,FALSE)</f>
        <v>904</v>
      </c>
      <c r="V7058" t="s">
        <v>15</v>
      </c>
      <c r="W7058">
        <f t="shared" si="441"/>
        <v>3</v>
      </c>
    </row>
    <row r="7059" spans="1:23">
      <c r="A7059" t="s">
        <v>5435</v>
      </c>
      <c r="B7059" t="s">
        <v>20</v>
      </c>
      <c r="C7059">
        <f>VLOOKUP(B7059,Index!$A$2:$B$18,2,FALSE)</f>
        <v>3</v>
      </c>
      <c r="D7059">
        <v>2007</v>
      </c>
      <c r="E7059" t="s">
        <v>90</v>
      </c>
      <c r="F7059">
        <f>VLOOKUP(E7059,Index!$D$2:$E$13,2,FALSE)</f>
        <v>8</v>
      </c>
      <c r="G7059" t="s">
        <v>1018</v>
      </c>
      <c r="H7059">
        <f>VLOOKUP(G7059,Index!$G$2:$H$40,2,FALSE)</f>
        <v>28</v>
      </c>
      <c r="I7059" s="3">
        <v>50000</v>
      </c>
      <c r="J7059" s="3">
        <v>0</v>
      </c>
      <c r="K7059" s="3">
        <v>0</v>
      </c>
      <c r="L7059" s="3">
        <v>0</v>
      </c>
      <c r="M7059" s="3">
        <f t="shared" si="440"/>
        <v>50000</v>
      </c>
      <c r="N7059" s="3">
        <f t="shared" si="442"/>
        <v>12500</v>
      </c>
      <c r="O7059" s="3">
        <f t="shared" si="443"/>
        <v>0</v>
      </c>
      <c r="P7059">
        <v>6</v>
      </c>
      <c r="Q7059">
        <v>10</v>
      </c>
      <c r="T7059" t="s">
        <v>3325</v>
      </c>
      <c r="U7059">
        <f>VLOOKUP(T7059,Index!$J$2:$K$1319,2,FALSE)</f>
        <v>56</v>
      </c>
      <c r="V7059" t="s">
        <v>78</v>
      </c>
      <c r="W7059">
        <f t="shared" si="441"/>
        <v>3</v>
      </c>
    </row>
    <row r="7060" spans="1:23">
      <c r="A7060" t="s">
        <v>4453</v>
      </c>
      <c r="B7060" t="s">
        <v>97</v>
      </c>
      <c r="C7060">
        <f>VLOOKUP(B7060,Index!$A$2:$B$18,2,FALSE)</f>
        <v>16</v>
      </c>
      <c r="D7060">
        <v>2003</v>
      </c>
      <c r="E7060" t="s">
        <v>17</v>
      </c>
      <c r="F7060">
        <f>VLOOKUP(E7060,Index!$D$2:$E$13,2,FALSE)</f>
        <v>7</v>
      </c>
      <c r="G7060" t="s">
        <v>267</v>
      </c>
      <c r="H7060">
        <f>VLOOKUP(G7060,Index!$G$2:$H$40,2,FALSE)</f>
        <v>14</v>
      </c>
      <c r="I7060" s="3">
        <v>40000</v>
      </c>
      <c r="J7060" s="3">
        <v>10000</v>
      </c>
      <c r="K7060" s="3">
        <v>0</v>
      </c>
      <c r="L7060" s="3">
        <v>0</v>
      </c>
      <c r="M7060" s="3">
        <f t="shared" si="440"/>
        <v>50000</v>
      </c>
      <c r="N7060" s="3">
        <f t="shared" si="442"/>
        <v>12500</v>
      </c>
      <c r="O7060" s="3">
        <f t="shared" si="443"/>
        <v>0</v>
      </c>
      <c r="P7060">
        <v>6.8</v>
      </c>
      <c r="Q7060">
        <v>28</v>
      </c>
      <c r="T7060" t="s">
        <v>1038</v>
      </c>
      <c r="U7060">
        <f>VLOOKUP(T7060,Index!$J$2:$K$1319,2,FALSE)</f>
        <v>264</v>
      </c>
      <c r="V7060" t="s">
        <v>61</v>
      </c>
      <c r="W7060">
        <f t="shared" si="441"/>
        <v>3</v>
      </c>
    </row>
    <row r="7061" spans="1:23">
      <c r="A7061" t="s">
        <v>5436</v>
      </c>
      <c r="B7061" t="s">
        <v>39</v>
      </c>
      <c r="C7061">
        <f>VLOOKUP(B7061,Index!$A$2:$B$18,2,FALSE)</f>
        <v>8</v>
      </c>
      <c r="D7061">
        <v>2002</v>
      </c>
      <c r="E7061" t="s">
        <v>17</v>
      </c>
      <c r="F7061">
        <f>VLOOKUP(E7061,Index!$D$2:$E$13,2,FALSE)</f>
        <v>7</v>
      </c>
      <c r="G7061" t="s">
        <v>227</v>
      </c>
      <c r="H7061">
        <f>VLOOKUP(G7061,Index!$G$2:$H$40,2,FALSE)</f>
        <v>5</v>
      </c>
      <c r="I7061" s="3">
        <v>30000</v>
      </c>
      <c r="J7061" s="3">
        <v>20000</v>
      </c>
      <c r="K7061" s="3">
        <v>0</v>
      </c>
      <c r="L7061" s="3">
        <v>10000</v>
      </c>
      <c r="M7061" s="3">
        <f t="shared" si="440"/>
        <v>60000</v>
      </c>
      <c r="N7061" s="3">
        <f t="shared" si="442"/>
        <v>15000</v>
      </c>
      <c r="O7061" s="3">
        <f t="shared" si="443"/>
        <v>0</v>
      </c>
      <c r="P7061">
        <v>8.1999999999999993</v>
      </c>
      <c r="Q7061">
        <v>10</v>
      </c>
      <c r="R7061">
        <v>7.4</v>
      </c>
      <c r="S7061">
        <v>14</v>
      </c>
      <c r="T7061" t="s">
        <v>2422</v>
      </c>
      <c r="U7061">
        <f>VLOOKUP(T7061,Index!$J$2:$K$1319,2,FALSE)</f>
        <v>366</v>
      </c>
      <c r="V7061" t="s">
        <v>15</v>
      </c>
      <c r="W7061">
        <f t="shared" si="441"/>
        <v>3</v>
      </c>
    </row>
    <row r="7062" spans="1:23">
      <c r="A7062" t="s">
        <v>1217</v>
      </c>
      <c r="B7062" t="s">
        <v>107</v>
      </c>
      <c r="C7062">
        <f>VLOOKUP(B7062,Index!$A$2:$B$18,2,FALSE)</f>
        <v>6</v>
      </c>
      <c r="D7062">
        <v>2009</v>
      </c>
      <c r="E7062" t="s">
        <v>21</v>
      </c>
      <c r="F7062">
        <f>VLOOKUP(E7062,Index!$D$2:$E$13,2,FALSE)</f>
        <v>5</v>
      </c>
      <c r="G7062" t="s">
        <v>94</v>
      </c>
      <c r="H7062">
        <f>VLOOKUP(G7062,Index!$G$2:$H$40,2,FALSE)</f>
        <v>15</v>
      </c>
      <c r="I7062" s="3">
        <v>0</v>
      </c>
      <c r="J7062" s="3">
        <v>50000</v>
      </c>
      <c r="K7062" s="3">
        <v>0</v>
      </c>
      <c r="L7062" s="3">
        <v>10000</v>
      </c>
      <c r="M7062" s="3">
        <f t="shared" si="440"/>
        <v>60000</v>
      </c>
      <c r="N7062" s="3">
        <f t="shared" si="442"/>
        <v>15000</v>
      </c>
      <c r="O7062" s="3">
        <f t="shared" si="443"/>
        <v>0</v>
      </c>
      <c r="P7062">
        <v>8.1</v>
      </c>
      <c r="Q7062">
        <v>44</v>
      </c>
      <c r="R7062">
        <v>8.1</v>
      </c>
      <c r="S7062">
        <v>1026</v>
      </c>
      <c r="T7062" t="s">
        <v>122</v>
      </c>
      <c r="U7062">
        <f>VLOOKUP(T7062,Index!$J$2:$K$1319,2,FALSE)</f>
        <v>345</v>
      </c>
      <c r="V7062" t="s">
        <v>61</v>
      </c>
      <c r="W7062">
        <f t="shared" si="441"/>
        <v>3</v>
      </c>
    </row>
    <row r="7063" spans="1:23">
      <c r="A7063" t="s">
        <v>5437</v>
      </c>
      <c r="B7063" t="s">
        <v>107</v>
      </c>
      <c r="C7063">
        <f>VLOOKUP(B7063,Index!$A$2:$B$18,2,FALSE)</f>
        <v>6</v>
      </c>
      <c r="D7063">
        <v>2006</v>
      </c>
      <c r="E7063" t="s">
        <v>90</v>
      </c>
      <c r="F7063">
        <f>VLOOKUP(E7063,Index!$D$2:$E$13,2,FALSE)</f>
        <v>8</v>
      </c>
      <c r="G7063" t="s">
        <v>429</v>
      </c>
      <c r="H7063">
        <f>VLOOKUP(G7063,Index!$G$2:$H$40,2,FALSE)</f>
        <v>34</v>
      </c>
      <c r="I7063" s="3">
        <v>10000</v>
      </c>
      <c r="J7063" s="3">
        <v>40000</v>
      </c>
      <c r="K7063" s="3">
        <v>0</v>
      </c>
      <c r="L7063" s="3">
        <v>10000</v>
      </c>
      <c r="M7063" s="3">
        <f t="shared" si="440"/>
        <v>60000</v>
      </c>
      <c r="N7063" s="3">
        <f t="shared" si="442"/>
        <v>15000</v>
      </c>
      <c r="O7063" s="3">
        <f t="shared" si="443"/>
        <v>0</v>
      </c>
      <c r="P7063">
        <v>7.7</v>
      </c>
      <c r="Q7063">
        <v>51</v>
      </c>
      <c r="R7063">
        <v>8.1</v>
      </c>
      <c r="S7063">
        <v>387</v>
      </c>
      <c r="T7063" t="s">
        <v>5438</v>
      </c>
      <c r="U7063">
        <f>VLOOKUP(T7063,Index!$J$2:$K$1319,2,FALSE)</f>
        <v>597</v>
      </c>
      <c r="V7063" t="s">
        <v>61</v>
      </c>
      <c r="W7063">
        <f t="shared" si="441"/>
        <v>3</v>
      </c>
    </row>
    <row r="7064" spans="1:23">
      <c r="A7064" t="s">
        <v>5439</v>
      </c>
      <c r="B7064" t="s">
        <v>132</v>
      </c>
      <c r="C7064">
        <f>VLOOKUP(B7064,Index!$A$2:$B$18,2,FALSE)</f>
        <v>5</v>
      </c>
      <c r="D7064">
        <v>2004</v>
      </c>
      <c r="E7064" t="s">
        <v>221</v>
      </c>
      <c r="F7064">
        <f>VLOOKUP(E7064,Index!$D$2:$E$13,2,FALSE)</f>
        <v>12</v>
      </c>
      <c r="G7064" t="s">
        <v>407</v>
      </c>
      <c r="H7064">
        <f>VLOOKUP(G7064,Index!$G$2:$H$40,2,FALSE)</f>
        <v>29</v>
      </c>
      <c r="I7064" s="3">
        <v>40000</v>
      </c>
      <c r="J7064" s="3">
        <v>10000</v>
      </c>
      <c r="K7064" s="3">
        <v>0</v>
      </c>
      <c r="L7064" s="3">
        <v>0</v>
      </c>
      <c r="M7064" s="3">
        <f t="shared" si="440"/>
        <v>50000</v>
      </c>
      <c r="N7064" s="3">
        <f t="shared" si="442"/>
        <v>12500</v>
      </c>
      <c r="O7064" s="3">
        <f t="shared" si="443"/>
        <v>0</v>
      </c>
      <c r="P7064">
        <v>5.9</v>
      </c>
      <c r="Q7064">
        <v>22</v>
      </c>
      <c r="R7064">
        <v>6.6</v>
      </c>
      <c r="S7064">
        <v>7</v>
      </c>
      <c r="T7064" t="s">
        <v>3781</v>
      </c>
      <c r="U7064">
        <f>VLOOKUP(T7064,Index!$J$2:$K$1319,2,FALSE)</f>
        <v>530</v>
      </c>
      <c r="V7064" t="s">
        <v>15</v>
      </c>
      <c r="W7064">
        <f t="shared" si="441"/>
        <v>3</v>
      </c>
    </row>
    <row r="7065" spans="1:23">
      <c r="A7065" t="s">
        <v>5440</v>
      </c>
      <c r="B7065" t="s">
        <v>156</v>
      </c>
      <c r="C7065">
        <f>VLOOKUP(B7065,Index!$A$2:$B$18,2,FALSE)</f>
        <v>4</v>
      </c>
      <c r="D7065">
        <v>2002</v>
      </c>
      <c r="E7065" t="s">
        <v>221</v>
      </c>
      <c r="F7065">
        <f>VLOOKUP(E7065,Index!$D$2:$E$13,2,FALSE)</f>
        <v>12</v>
      </c>
      <c r="G7065" t="s">
        <v>77</v>
      </c>
      <c r="H7065">
        <f>VLOOKUP(G7065,Index!$G$2:$H$40,2,FALSE)</f>
        <v>35</v>
      </c>
      <c r="I7065" s="3">
        <v>40000</v>
      </c>
      <c r="J7065" s="3">
        <v>10000</v>
      </c>
      <c r="K7065" s="3">
        <v>0</v>
      </c>
      <c r="L7065" s="3">
        <v>0</v>
      </c>
      <c r="M7065" s="3">
        <f t="shared" si="440"/>
        <v>50000</v>
      </c>
      <c r="N7065" s="3">
        <f t="shared" si="442"/>
        <v>12500</v>
      </c>
      <c r="O7065" s="3">
        <f t="shared" si="443"/>
        <v>0</v>
      </c>
      <c r="P7065">
        <v>7.5</v>
      </c>
      <c r="Q7065">
        <v>4</v>
      </c>
      <c r="T7065" t="s">
        <v>5441</v>
      </c>
      <c r="U7065">
        <f>VLOOKUP(T7065,Index!$J$2:$K$1319,2,FALSE)</f>
        <v>423</v>
      </c>
      <c r="V7065" t="s">
        <v>15</v>
      </c>
      <c r="W7065">
        <f t="shared" si="441"/>
        <v>3</v>
      </c>
    </row>
    <row r="7066" spans="1:23">
      <c r="A7066" t="s">
        <v>5442</v>
      </c>
      <c r="B7066" t="s">
        <v>12</v>
      </c>
      <c r="C7066">
        <f>VLOOKUP(B7066,Index!$A$2:$B$18,2,FALSE)</f>
        <v>13</v>
      </c>
      <c r="D7066">
        <v>2007</v>
      </c>
      <c r="E7066" t="s">
        <v>23</v>
      </c>
      <c r="F7066">
        <f>VLOOKUP(E7066,Index!$D$2:$E$13,2,FALSE)</f>
        <v>4</v>
      </c>
      <c r="G7066" t="s">
        <v>267</v>
      </c>
      <c r="H7066">
        <f>VLOOKUP(G7066,Index!$G$2:$H$40,2,FALSE)</f>
        <v>14</v>
      </c>
      <c r="I7066" s="3">
        <v>50000</v>
      </c>
      <c r="J7066" s="3">
        <v>0</v>
      </c>
      <c r="K7066" s="3">
        <v>0</v>
      </c>
      <c r="L7066" s="3">
        <v>0</v>
      </c>
      <c r="M7066" s="3">
        <f t="shared" si="440"/>
        <v>50000</v>
      </c>
      <c r="N7066" s="3">
        <f t="shared" si="442"/>
        <v>12500</v>
      </c>
      <c r="O7066" s="3">
        <f t="shared" si="443"/>
        <v>0</v>
      </c>
      <c r="P7066">
        <v>3</v>
      </c>
      <c r="Q7066">
        <v>4</v>
      </c>
      <c r="R7066">
        <v>3.6</v>
      </c>
      <c r="S7066">
        <v>20</v>
      </c>
      <c r="T7066" t="s">
        <v>3269</v>
      </c>
      <c r="U7066">
        <f>VLOOKUP(T7066,Index!$J$2:$K$1319,2,FALSE)</f>
        <v>1022</v>
      </c>
      <c r="V7066" t="s">
        <v>15</v>
      </c>
      <c r="W7066">
        <f t="shared" si="441"/>
        <v>3</v>
      </c>
    </row>
    <row r="7067" spans="1:23">
      <c r="A7067" t="s">
        <v>5443</v>
      </c>
      <c r="B7067" t="s">
        <v>39</v>
      </c>
      <c r="C7067">
        <f>VLOOKUP(B7067,Index!$A$2:$B$18,2,FALSE)</f>
        <v>8</v>
      </c>
      <c r="D7067">
        <v>2006</v>
      </c>
      <c r="E7067" t="s">
        <v>34</v>
      </c>
      <c r="F7067">
        <f>VLOOKUP(E7067,Index!$D$2:$E$13,2,FALSE)</f>
        <v>1</v>
      </c>
      <c r="G7067" t="s">
        <v>192</v>
      </c>
      <c r="H7067">
        <f>VLOOKUP(G7067,Index!$G$2:$H$40,2,FALSE)</f>
        <v>8</v>
      </c>
      <c r="I7067" s="3">
        <v>30000</v>
      </c>
      <c r="J7067" s="3">
        <v>20000</v>
      </c>
      <c r="K7067" s="3">
        <v>0</v>
      </c>
      <c r="L7067" s="3">
        <v>10000</v>
      </c>
      <c r="M7067" s="3">
        <f t="shared" si="440"/>
        <v>60000</v>
      </c>
      <c r="N7067" s="3">
        <f t="shared" si="442"/>
        <v>15000</v>
      </c>
      <c r="O7067" s="3">
        <f t="shared" si="443"/>
        <v>0</v>
      </c>
      <c r="P7067">
        <v>4.3</v>
      </c>
      <c r="Q7067">
        <v>36</v>
      </c>
      <c r="R7067">
        <v>6.2</v>
      </c>
      <c r="S7067">
        <v>11</v>
      </c>
      <c r="T7067" t="s">
        <v>192</v>
      </c>
      <c r="U7067">
        <f>VLOOKUP(T7067,Index!$J$2:$K$1319,2,FALSE)</f>
        <v>202</v>
      </c>
      <c r="V7067" t="s">
        <v>37</v>
      </c>
      <c r="W7067">
        <f t="shared" si="441"/>
        <v>1</v>
      </c>
    </row>
    <row r="7068" spans="1:23">
      <c r="A7068" t="s">
        <v>4877</v>
      </c>
      <c r="B7068" t="s">
        <v>97</v>
      </c>
      <c r="C7068">
        <f>VLOOKUP(B7068,Index!$A$2:$B$18,2,FALSE)</f>
        <v>16</v>
      </c>
      <c r="D7068">
        <v>2003</v>
      </c>
      <c r="E7068" t="s">
        <v>17</v>
      </c>
      <c r="F7068">
        <f>VLOOKUP(E7068,Index!$D$2:$E$13,2,FALSE)</f>
        <v>7</v>
      </c>
      <c r="G7068" t="s">
        <v>550</v>
      </c>
      <c r="H7068">
        <f>VLOOKUP(G7068,Index!$G$2:$H$40,2,FALSE)</f>
        <v>3</v>
      </c>
      <c r="I7068" s="3">
        <v>40000</v>
      </c>
      <c r="J7068" s="3">
        <v>10000</v>
      </c>
      <c r="K7068" s="3">
        <v>0</v>
      </c>
      <c r="L7068" s="3">
        <v>0</v>
      </c>
      <c r="M7068" s="3">
        <f t="shared" si="440"/>
        <v>50000</v>
      </c>
      <c r="N7068" s="3">
        <f t="shared" si="442"/>
        <v>12500</v>
      </c>
      <c r="O7068" s="3">
        <f t="shared" si="443"/>
        <v>0</v>
      </c>
      <c r="P7068">
        <v>6</v>
      </c>
      <c r="Q7068">
        <v>16</v>
      </c>
      <c r="R7068">
        <v>8.8000000000000007</v>
      </c>
      <c r="S7068">
        <v>4</v>
      </c>
      <c r="T7068" t="s">
        <v>1359</v>
      </c>
      <c r="U7068">
        <f>VLOOKUP(T7068,Index!$J$2:$K$1319,2,FALSE)</f>
        <v>229</v>
      </c>
      <c r="V7068" t="s">
        <v>15</v>
      </c>
      <c r="W7068">
        <f t="shared" si="441"/>
        <v>3</v>
      </c>
    </row>
    <row r="7069" spans="1:23">
      <c r="A7069" t="s">
        <v>5444</v>
      </c>
      <c r="B7069" t="s">
        <v>156</v>
      </c>
      <c r="C7069">
        <f>VLOOKUP(B7069,Index!$A$2:$B$18,2,FALSE)</f>
        <v>4</v>
      </c>
      <c r="D7069">
        <v>2005</v>
      </c>
      <c r="E7069" t="s">
        <v>221</v>
      </c>
      <c r="F7069">
        <f>VLOOKUP(E7069,Index!$D$2:$E$13,2,FALSE)</f>
        <v>12</v>
      </c>
      <c r="G7069" t="s">
        <v>227</v>
      </c>
      <c r="H7069">
        <f>VLOOKUP(G7069,Index!$G$2:$H$40,2,FALSE)</f>
        <v>5</v>
      </c>
      <c r="I7069" s="3">
        <v>40000</v>
      </c>
      <c r="J7069" s="3">
        <v>10000</v>
      </c>
      <c r="K7069" s="3">
        <v>0</v>
      </c>
      <c r="L7069" s="3">
        <v>0</v>
      </c>
      <c r="M7069" s="3">
        <f t="shared" si="440"/>
        <v>50000</v>
      </c>
      <c r="N7069" s="3">
        <f t="shared" si="442"/>
        <v>12500</v>
      </c>
      <c r="O7069" s="3">
        <f t="shared" si="443"/>
        <v>0</v>
      </c>
      <c r="P7069">
        <v>7.8</v>
      </c>
      <c r="Q7069">
        <v>29</v>
      </c>
      <c r="R7069">
        <v>9.1</v>
      </c>
      <c r="S7069">
        <v>10</v>
      </c>
      <c r="T7069" t="s">
        <v>5445</v>
      </c>
      <c r="U7069">
        <f>VLOOKUP(T7069,Index!$J$2:$K$1319,2,FALSE)</f>
        <v>237</v>
      </c>
      <c r="V7069" t="s">
        <v>78</v>
      </c>
      <c r="W7069">
        <f t="shared" si="441"/>
        <v>3</v>
      </c>
    </row>
    <row r="7070" spans="1:23">
      <c r="A7070" t="s">
        <v>1070</v>
      </c>
      <c r="B7070" t="s">
        <v>107</v>
      </c>
      <c r="C7070">
        <f>VLOOKUP(B7070,Index!$A$2:$B$18,2,FALSE)</f>
        <v>6</v>
      </c>
      <c r="D7070">
        <v>2010</v>
      </c>
      <c r="E7070" t="s">
        <v>17</v>
      </c>
      <c r="F7070">
        <f>VLOOKUP(E7070,Index!$D$2:$E$13,2,FALSE)</f>
        <v>7</v>
      </c>
      <c r="G7070" t="s">
        <v>1028</v>
      </c>
      <c r="H7070">
        <f>VLOOKUP(G7070,Index!$G$2:$H$40,2,FALSE)</f>
        <v>9</v>
      </c>
      <c r="I7070" s="3">
        <v>0</v>
      </c>
      <c r="J7070" s="3">
        <v>50000</v>
      </c>
      <c r="K7070" s="3">
        <v>0</v>
      </c>
      <c r="L7070" s="3">
        <v>10000</v>
      </c>
      <c r="M7070" s="3">
        <f t="shared" si="440"/>
        <v>60000</v>
      </c>
      <c r="N7070" s="3">
        <f t="shared" si="442"/>
        <v>15000</v>
      </c>
      <c r="O7070" s="3">
        <f t="shared" si="443"/>
        <v>0</v>
      </c>
      <c r="P7070">
        <v>8.4</v>
      </c>
      <c r="Q7070">
        <v>15</v>
      </c>
      <c r="R7070">
        <v>6.6</v>
      </c>
      <c r="S7070">
        <v>99</v>
      </c>
      <c r="T7070" t="s">
        <v>1071</v>
      </c>
      <c r="U7070">
        <f>VLOOKUP(T7070,Index!$J$2:$K$1319,2,FALSE)</f>
        <v>236</v>
      </c>
      <c r="V7070" t="s">
        <v>15</v>
      </c>
      <c r="W7070">
        <f t="shared" si="441"/>
        <v>3</v>
      </c>
    </row>
    <row r="7071" spans="1:23">
      <c r="A7071" t="s">
        <v>4558</v>
      </c>
      <c r="B7071" t="s">
        <v>97</v>
      </c>
      <c r="C7071">
        <f>VLOOKUP(B7071,Index!$A$2:$B$18,2,FALSE)</f>
        <v>16</v>
      </c>
      <c r="D7071">
        <v>2003</v>
      </c>
      <c r="E7071" t="s">
        <v>34</v>
      </c>
      <c r="F7071">
        <f>VLOOKUP(E7071,Index!$D$2:$E$13,2,FALSE)</f>
        <v>1</v>
      </c>
      <c r="G7071" t="s">
        <v>550</v>
      </c>
      <c r="H7071">
        <f>VLOOKUP(G7071,Index!$G$2:$H$40,2,FALSE)</f>
        <v>3</v>
      </c>
      <c r="I7071" s="3">
        <v>40000</v>
      </c>
      <c r="J7071" s="3">
        <v>10000</v>
      </c>
      <c r="K7071" s="3">
        <v>0</v>
      </c>
      <c r="L7071" s="3">
        <v>0</v>
      </c>
      <c r="M7071" s="3">
        <f t="shared" si="440"/>
        <v>50000</v>
      </c>
      <c r="N7071" s="3">
        <f t="shared" si="442"/>
        <v>12500</v>
      </c>
      <c r="O7071" s="3">
        <f t="shared" si="443"/>
        <v>0</v>
      </c>
      <c r="P7071">
        <v>6.5</v>
      </c>
      <c r="Q7071">
        <v>25</v>
      </c>
      <c r="R7071">
        <v>7.1</v>
      </c>
      <c r="S7071">
        <v>7</v>
      </c>
      <c r="T7071" t="s">
        <v>4559</v>
      </c>
      <c r="U7071">
        <f>VLOOKUP(T7071,Index!$J$2:$K$1319,2,FALSE)</f>
        <v>33</v>
      </c>
      <c r="V7071" t="s">
        <v>37</v>
      </c>
      <c r="W7071">
        <f t="shared" si="441"/>
        <v>3</v>
      </c>
    </row>
    <row r="7072" spans="1:23">
      <c r="A7072" t="s">
        <v>5446</v>
      </c>
      <c r="B7072" t="s">
        <v>39</v>
      </c>
      <c r="C7072">
        <f>VLOOKUP(B7072,Index!$A$2:$B$18,2,FALSE)</f>
        <v>8</v>
      </c>
      <c r="D7072">
        <v>2002</v>
      </c>
      <c r="E7072" t="s">
        <v>43</v>
      </c>
      <c r="F7072">
        <f>VLOOKUP(E7072,Index!$D$2:$E$13,2,FALSE)</f>
        <v>6</v>
      </c>
      <c r="G7072" t="s">
        <v>192</v>
      </c>
      <c r="H7072">
        <f>VLOOKUP(G7072,Index!$G$2:$H$40,2,FALSE)</f>
        <v>8</v>
      </c>
      <c r="I7072" s="3">
        <v>30000</v>
      </c>
      <c r="J7072" s="3">
        <v>20000</v>
      </c>
      <c r="K7072" s="3">
        <v>0</v>
      </c>
      <c r="L7072" s="3">
        <v>10000</v>
      </c>
      <c r="M7072" s="3">
        <f t="shared" si="440"/>
        <v>60000</v>
      </c>
      <c r="N7072" s="3">
        <f t="shared" si="442"/>
        <v>15000</v>
      </c>
      <c r="O7072" s="3">
        <f t="shared" si="443"/>
        <v>0</v>
      </c>
      <c r="P7072">
        <v>7.2</v>
      </c>
      <c r="Q7072">
        <v>24</v>
      </c>
      <c r="R7072">
        <v>7.2</v>
      </c>
      <c r="S7072">
        <v>6</v>
      </c>
      <c r="T7072" t="s">
        <v>2685</v>
      </c>
      <c r="U7072">
        <f>VLOOKUP(T7072,Index!$J$2:$K$1319,2,FALSE)</f>
        <v>1027</v>
      </c>
      <c r="V7072" t="s">
        <v>15</v>
      </c>
      <c r="W7072">
        <f t="shared" si="441"/>
        <v>3</v>
      </c>
    </row>
    <row r="7073" spans="1:23">
      <c r="A7073" t="s">
        <v>4645</v>
      </c>
      <c r="B7073" t="s">
        <v>12</v>
      </c>
      <c r="C7073">
        <f>VLOOKUP(B7073,Index!$A$2:$B$18,2,FALSE)</f>
        <v>13</v>
      </c>
      <c r="D7073">
        <v>2009</v>
      </c>
      <c r="E7073" t="s">
        <v>34</v>
      </c>
      <c r="F7073">
        <f>VLOOKUP(E7073,Index!$D$2:$E$13,2,FALSE)</f>
        <v>1</v>
      </c>
      <c r="G7073" t="s">
        <v>1170</v>
      </c>
      <c r="H7073">
        <f>VLOOKUP(G7073,Index!$G$2:$H$40,2,FALSE)</f>
        <v>11</v>
      </c>
      <c r="I7073" s="3">
        <v>50000</v>
      </c>
      <c r="J7073" s="3">
        <v>0</v>
      </c>
      <c r="K7073" s="3">
        <v>0</v>
      </c>
      <c r="L7073" s="3">
        <v>0</v>
      </c>
      <c r="M7073" s="3">
        <f t="shared" si="440"/>
        <v>50000</v>
      </c>
      <c r="N7073" s="3">
        <f t="shared" si="442"/>
        <v>12500</v>
      </c>
      <c r="O7073" s="3">
        <f t="shared" si="443"/>
        <v>0</v>
      </c>
      <c r="P7073">
        <v>4.2</v>
      </c>
      <c r="Q7073">
        <v>7</v>
      </c>
      <c r="R7073">
        <v>5.5</v>
      </c>
      <c r="S7073">
        <v>8</v>
      </c>
      <c r="T7073" t="s">
        <v>743</v>
      </c>
      <c r="U7073">
        <f>VLOOKUP(T7073,Index!$J$2:$K$1319,2,FALSE)</f>
        <v>858</v>
      </c>
      <c r="V7073" t="s">
        <v>78</v>
      </c>
      <c r="W7073">
        <f t="shared" si="441"/>
        <v>3</v>
      </c>
    </row>
    <row r="7074" spans="1:23">
      <c r="A7074" t="s">
        <v>2521</v>
      </c>
      <c r="B7074" t="s">
        <v>112</v>
      </c>
      <c r="C7074">
        <f>VLOOKUP(B7074,Index!$A$2:$B$18,2,FALSE)</f>
        <v>11</v>
      </c>
      <c r="D7074">
        <v>2011</v>
      </c>
      <c r="E7074" t="s">
        <v>13</v>
      </c>
      <c r="F7074">
        <f>VLOOKUP(E7074,Index!$D$2:$E$13,2,FALSE)</f>
        <v>11</v>
      </c>
      <c r="G7074" t="s">
        <v>35</v>
      </c>
      <c r="H7074">
        <f>VLOOKUP(G7074,Index!$G$2:$H$40,2,FALSE)</f>
        <v>32</v>
      </c>
      <c r="I7074" s="3">
        <v>50000</v>
      </c>
      <c r="J7074" s="3">
        <v>0</v>
      </c>
      <c r="K7074" s="3">
        <v>0</v>
      </c>
      <c r="L7074" s="3">
        <v>10000</v>
      </c>
      <c r="M7074" s="3">
        <f t="shared" si="440"/>
        <v>60000</v>
      </c>
      <c r="N7074" s="3">
        <f t="shared" si="442"/>
        <v>15000</v>
      </c>
      <c r="O7074" s="3">
        <f t="shared" si="443"/>
        <v>0</v>
      </c>
      <c r="T7074" t="s">
        <v>306</v>
      </c>
      <c r="U7074">
        <f>VLOOKUP(T7074,Index!$J$2:$K$1319,2,FALSE)</f>
        <v>1259</v>
      </c>
      <c r="V7074" t="s">
        <v>15</v>
      </c>
      <c r="W7074">
        <f t="shared" si="441"/>
        <v>3</v>
      </c>
    </row>
    <row r="7075" spans="1:23">
      <c r="A7075" t="s">
        <v>5447</v>
      </c>
      <c r="B7075" t="s">
        <v>39</v>
      </c>
      <c r="C7075">
        <f>VLOOKUP(B7075,Index!$A$2:$B$18,2,FALSE)</f>
        <v>8</v>
      </c>
      <c r="D7075">
        <v>2002</v>
      </c>
      <c r="E7075" t="s">
        <v>90</v>
      </c>
      <c r="F7075">
        <f>VLOOKUP(E7075,Index!$D$2:$E$13,2,FALSE)</f>
        <v>8</v>
      </c>
      <c r="G7075" t="s">
        <v>45</v>
      </c>
      <c r="H7075">
        <f>VLOOKUP(G7075,Index!$G$2:$H$40,2,FALSE)</f>
        <v>30</v>
      </c>
      <c r="I7075" s="3">
        <v>30000</v>
      </c>
      <c r="J7075" s="3">
        <v>20000</v>
      </c>
      <c r="K7075" s="3">
        <v>0</v>
      </c>
      <c r="L7075" s="3">
        <v>10000</v>
      </c>
      <c r="M7075" s="3">
        <f t="shared" si="440"/>
        <v>60000</v>
      </c>
      <c r="N7075" s="3">
        <f t="shared" si="442"/>
        <v>15000</v>
      </c>
      <c r="O7075" s="3">
        <f t="shared" si="443"/>
        <v>0</v>
      </c>
      <c r="P7075">
        <v>7</v>
      </c>
      <c r="Q7075">
        <v>17</v>
      </c>
      <c r="T7075" t="s">
        <v>670</v>
      </c>
      <c r="U7075">
        <f>VLOOKUP(T7075,Index!$J$2:$K$1319,2,FALSE)</f>
        <v>711</v>
      </c>
      <c r="V7075" t="s">
        <v>15</v>
      </c>
      <c r="W7075">
        <f t="shared" si="441"/>
        <v>3</v>
      </c>
    </row>
    <row r="7076" spans="1:23">
      <c r="A7076" t="s">
        <v>3671</v>
      </c>
      <c r="B7076" t="s">
        <v>132</v>
      </c>
      <c r="C7076">
        <f>VLOOKUP(B7076,Index!$A$2:$B$18,2,FALSE)</f>
        <v>5</v>
      </c>
      <c r="D7076">
        <v>2001</v>
      </c>
      <c r="E7076" t="s">
        <v>13</v>
      </c>
      <c r="F7076">
        <f>VLOOKUP(E7076,Index!$D$2:$E$13,2,FALSE)</f>
        <v>11</v>
      </c>
      <c r="G7076" t="s">
        <v>550</v>
      </c>
      <c r="H7076">
        <f>VLOOKUP(G7076,Index!$G$2:$H$40,2,FALSE)</f>
        <v>3</v>
      </c>
      <c r="I7076" s="3">
        <v>40000</v>
      </c>
      <c r="J7076" s="3">
        <v>10000</v>
      </c>
      <c r="K7076" s="3">
        <v>0</v>
      </c>
      <c r="L7076" s="3">
        <v>0</v>
      </c>
      <c r="M7076" s="3">
        <f t="shared" si="440"/>
        <v>50000</v>
      </c>
      <c r="N7076" s="3">
        <f t="shared" si="442"/>
        <v>12500</v>
      </c>
      <c r="O7076" s="3">
        <f t="shared" si="443"/>
        <v>0</v>
      </c>
      <c r="P7076">
        <v>5.3</v>
      </c>
      <c r="Q7076">
        <v>10</v>
      </c>
      <c r="T7076" t="s">
        <v>1091</v>
      </c>
      <c r="U7076">
        <f>VLOOKUP(T7076,Index!$J$2:$K$1319,2,FALSE)</f>
        <v>30</v>
      </c>
      <c r="V7076" t="s">
        <v>15</v>
      </c>
      <c r="W7076">
        <f t="shared" si="441"/>
        <v>3</v>
      </c>
    </row>
    <row r="7077" spans="1:23">
      <c r="A7077" t="s">
        <v>5377</v>
      </c>
      <c r="B7077" t="s">
        <v>20</v>
      </c>
      <c r="C7077">
        <f>VLOOKUP(B7077,Index!$A$2:$B$18,2,FALSE)</f>
        <v>3</v>
      </c>
      <c r="D7077">
        <v>2006</v>
      </c>
      <c r="E7077" t="s">
        <v>34</v>
      </c>
      <c r="F7077">
        <f>VLOOKUP(E7077,Index!$D$2:$E$13,2,FALSE)</f>
        <v>1</v>
      </c>
      <c r="G7077" t="s">
        <v>168</v>
      </c>
      <c r="H7077">
        <f>VLOOKUP(G7077,Index!$G$2:$H$40,2,FALSE)</f>
        <v>19</v>
      </c>
      <c r="I7077" s="3">
        <v>50000</v>
      </c>
      <c r="J7077" s="3">
        <v>0</v>
      </c>
      <c r="K7077" s="3">
        <v>0</v>
      </c>
      <c r="L7077" s="3">
        <v>0</v>
      </c>
      <c r="M7077" s="3">
        <f t="shared" si="440"/>
        <v>50000</v>
      </c>
      <c r="N7077" s="3">
        <f t="shared" si="442"/>
        <v>12500</v>
      </c>
      <c r="O7077" s="3">
        <f t="shared" si="443"/>
        <v>0</v>
      </c>
      <c r="P7077">
        <v>5.8</v>
      </c>
      <c r="Q7077">
        <v>7</v>
      </c>
      <c r="T7077" t="s">
        <v>4611</v>
      </c>
      <c r="U7077">
        <f>VLOOKUP(T7077,Index!$J$2:$K$1319,2,FALSE)</f>
        <v>925</v>
      </c>
      <c r="V7077" t="s">
        <v>15</v>
      </c>
      <c r="W7077">
        <f t="shared" si="441"/>
        <v>3</v>
      </c>
    </row>
    <row r="7078" spans="1:23">
      <c r="A7078" t="s">
        <v>5448</v>
      </c>
      <c r="B7078" t="s">
        <v>39</v>
      </c>
      <c r="C7078">
        <f>VLOOKUP(B7078,Index!$A$2:$B$18,2,FALSE)</f>
        <v>8</v>
      </c>
      <c r="D7078">
        <v>2006</v>
      </c>
      <c r="E7078" t="s">
        <v>34</v>
      </c>
      <c r="F7078">
        <f>VLOOKUP(E7078,Index!$D$2:$E$13,2,FALSE)</f>
        <v>1</v>
      </c>
      <c r="G7078" t="s">
        <v>227</v>
      </c>
      <c r="H7078">
        <f>VLOOKUP(G7078,Index!$G$2:$H$40,2,FALSE)</f>
        <v>5</v>
      </c>
      <c r="I7078" s="3">
        <v>30000</v>
      </c>
      <c r="J7078" s="3">
        <v>20000</v>
      </c>
      <c r="K7078" s="3">
        <v>0</v>
      </c>
      <c r="L7078" s="3">
        <v>10000</v>
      </c>
      <c r="M7078" s="3">
        <f t="shared" si="440"/>
        <v>60000</v>
      </c>
      <c r="N7078" s="3">
        <f t="shared" si="442"/>
        <v>15000</v>
      </c>
      <c r="O7078" s="3">
        <f t="shared" si="443"/>
        <v>0</v>
      </c>
      <c r="P7078">
        <v>6.9</v>
      </c>
      <c r="Q7078">
        <v>39</v>
      </c>
      <c r="R7078">
        <v>7.2</v>
      </c>
      <c r="S7078">
        <v>31</v>
      </c>
      <c r="T7078" t="s">
        <v>377</v>
      </c>
      <c r="U7078">
        <f>VLOOKUP(T7078,Index!$J$2:$K$1319,2,FALSE)</f>
        <v>325</v>
      </c>
      <c r="V7078" t="s">
        <v>37</v>
      </c>
      <c r="W7078">
        <f t="shared" si="441"/>
        <v>3</v>
      </c>
    </row>
    <row r="7079" spans="1:23">
      <c r="A7079" t="s">
        <v>5449</v>
      </c>
      <c r="B7079" t="s">
        <v>107</v>
      </c>
      <c r="C7079">
        <f>VLOOKUP(B7079,Index!$A$2:$B$18,2,FALSE)</f>
        <v>6</v>
      </c>
      <c r="D7079">
        <v>2009</v>
      </c>
      <c r="E7079" t="s">
        <v>187</v>
      </c>
      <c r="F7079">
        <f>VLOOKUP(E7079,Index!$D$2:$E$13,2,FALSE)</f>
        <v>2</v>
      </c>
      <c r="G7079" t="s">
        <v>1451</v>
      </c>
      <c r="H7079">
        <f>VLOOKUP(G7079,Index!$G$2:$H$40,2,FALSE)</f>
        <v>16</v>
      </c>
      <c r="I7079" s="3">
        <v>0</v>
      </c>
      <c r="J7079" s="3">
        <v>40000</v>
      </c>
      <c r="K7079" s="3">
        <v>0</v>
      </c>
      <c r="L7079" s="3">
        <v>10000</v>
      </c>
      <c r="M7079" s="3">
        <f t="shared" si="440"/>
        <v>50000</v>
      </c>
      <c r="N7079" s="3">
        <f t="shared" si="442"/>
        <v>12500</v>
      </c>
      <c r="O7079" s="3">
        <f t="shared" si="443"/>
        <v>0</v>
      </c>
      <c r="T7079" t="s">
        <v>5450</v>
      </c>
      <c r="U7079">
        <f>VLOOKUP(T7079,Index!$J$2:$K$1319,2,FALSE)</f>
        <v>667</v>
      </c>
      <c r="V7079" t="s">
        <v>61</v>
      </c>
      <c r="W7079">
        <f t="shared" si="441"/>
        <v>3</v>
      </c>
    </row>
    <row r="7080" spans="1:23">
      <c r="A7080" t="s">
        <v>4554</v>
      </c>
      <c r="B7080" t="s">
        <v>97</v>
      </c>
      <c r="C7080">
        <f>VLOOKUP(B7080,Index!$A$2:$B$18,2,FALSE)</f>
        <v>16</v>
      </c>
      <c r="D7080">
        <v>2002</v>
      </c>
      <c r="E7080" t="s">
        <v>13</v>
      </c>
      <c r="F7080">
        <f>VLOOKUP(E7080,Index!$D$2:$E$13,2,FALSE)</f>
        <v>11</v>
      </c>
      <c r="G7080" t="s">
        <v>407</v>
      </c>
      <c r="H7080">
        <f>VLOOKUP(G7080,Index!$G$2:$H$40,2,FALSE)</f>
        <v>29</v>
      </c>
      <c r="I7080" s="3">
        <v>40000</v>
      </c>
      <c r="J7080" s="3">
        <v>10000</v>
      </c>
      <c r="K7080" s="3">
        <v>0</v>
      </c>
      <c r="L7080" s="3">
        <v>0</v>
      </c>
      <c r="M7080" s="3">
        <f t="shared" si="440"/>
        <v>50000</v>
      </c>
      <c r="N7080" s="3">
        <f t="shared" si="442"/>
        <v>12500</v>
      </c>
      <c r="O7080" s="3">
        <f t="shared" si="443"/>
        <v>0</v>
      </c>
      <c r="P7080">
        <v>8</v>
      </c>
      <c r="Q7080">
        <v>15</v>
      </c>
      <c r="R7080">
        <v>8.5</v>
      </c>
      <c r="S7080">
        <v>10</v>
      </c>
      <c r="T7080" t="s">
        <v>582</v>
      </c>
      <c r="U7080">
        <f>VLOOKUP(T7080,Index!$J$2:$K$1319,2,FALSE)</f>
        <v>150</v>
      </c>
      <c r="V7080" t="s">
        <v>15</v>
      </c>
      <c r="W7080">
        <f t="shared" si="441"/>
        <v>3</v>
      </c>
    </row>
    <row r="7081" spans="1:23">
      <c r="A7081" t="s">
        <v>2761</v>
      </c>
      <c r="B7081" t="s">
        <v>132</v>
      </c>
      <c r="C7081">
        <f>VLOOKUP(B7081,Index!$A$2:$B$18,2,FALSE)</f>
        <v>5</v>
      </c>
      <c r="D7081">
        <v>2002</v>
      </c>
      <c r="E7081" t="s">
        <v>34</v>
      </c>
      <c r="F7081">
        <f>VLOOKUP(E7081,Index!$D$2:$E$13,2,FALSE)</f>
        <v>1</v>
      </c>
      <c r="G7081" t="s">
        <v>267</v>
      </c>
      <c r="H7081">
        <f>VLOOKUP(G7081,Index!$G$2:$H$40,2,FALSE)</f>
        <v>14</v>
      </c>
      <c r="I7081" s="3">
        <v>40000</v>
      </c>
      <c r="J7081" s="3">
        <v>10000</v>
      </c>
      <c r="K7081" s="3">
        <v>0</v>
      </c>
      <c r="L7081" s="3">
        <v>0</v>
      </c>
      <c r="M7081" s="3">
        <f t="shared" si="440"/>
        <v>50000</v>
      </c>
      <c r="N7081" s="3">
        <f t="shared" si="442"/>
        <v>12500</v>
      </c>
      <c r="O7081" s="3">
        <f t="shared" si="443"/>
        <v>0</v>
      </c>
      <c r="P7081">
        <v>7.1</v>
      </c>
      <c r="Q7081">
        <v>15</v>
      </c>
      <c r="T7081" t="s">
        <v>1038</v>
      </c>
      <c r="U7081">
        <f>VLOOKUP(T7081,Index!$J$2:$K$1319,2,FALSE)</f>
        <v>264</v>
      </c>
      <c r="V7081" t="s">
        <v>37</v>
      </c>
      <c r="W7081">
        <f t="shared" si="441"/>
        <v>3</v>
      </c>
    </row>
    <row r="7082" spans="1:23">
      <c r="A7082" t="s">
        <v>3595</v>
      </c>
      <c r="B7082" t="s">
        <v>97</v>
      </c>
      <c r="C7082">
        <f>VLOOKUP(B7082,Index!$A$2:$B$18,2,FALSE)</f>
        <v>16</v>
      </c>
      <c r="D7082">
        <v>2003</v>
      </c>
      <c r="E7082" t="s">
        <v>48</v>
      </c>
      <c r="F7082">
        <f>VLOOKUP(E7082,Index!$D$2:$E$13,2,FALSE)</f>
        <v>9</v>
      </c>
      <c r="G7082" t="s">
        <v>1211</v>
      </c>
      <c r="H7082">
        <f>VLOOKUP(G7082,Index!$G$2:$H$40,2,FALSE)</f>
        <v>39</v>
      </c>
      <c r="I7082" s="3">
        <v>40000</v>
      </c>
      <c r="J7082" s="3">
        <v>10000</v>
      </c>
      <c r="K7082" s="3">
        <v>0</v>
      </c>
      <c r="L7082" s="3">
        <v>0</v>
      </c>
      <c r="M7082" s="3">
        <f t="shared" si="440"/>
        <v>50000</v>
      </c>
      <c r="N7082" s="3">
        <f t="shared" si="442"/>
        <v>12500</v>
      </c>
      <c r="O7082" s="3">
        <f t="shared" si="443"/>
        <v>0</v>
      </c>
      <c r="P7082">
        <v>5.5</v>
      </c>
      <c r="Q7082">
        <v>11</v>
      </c>
      <c r="T7082" t="s">
        <v>807</v>
      </c>
      <c r="U7082">
        <f>VLOOKUP(T7082,Index!$J$2:$K$1319,2,FALSE)</f>
        <v>1147</v>
      </c>
      <c r="V7082" t="s">
        <v>61</v>
      </c>
      <c r="W7082">
        <f t="shared" si="441"/>
        <v>3</v>
      </c>
    </row>
    <row r="7083" spans="1:23">
      <c r="A7083" t="s">
        <v>5451</v>
      </c>
      <c r="B7083" t="s">
        <v>112</v>
      </c>
      <c r="C7083">
        <f>VLOOKUP(B7083,Index!$A$2:$B$18,2,FALSE)</f>
        <v>11</v>
      </c>
      <c r="D7083">
        <v>2006</v>
      </c>
      <c r="E7083" t="s">
        <v>43</v>
      </c>
      <c r="F7083">
        <f>VLOOKUP(E7083,Index!$D$2:$E$13,2,FALSE)</f>
        <v>6</v>
      </c>
      <c r="G7083" t="s">
        <v>227</v>
      </c>
      <c r="H7083">
        <f>VLOOKUP(G7083,Index!$G$2:$H$40,2,FALSE)</f>
        <v>5</v>
      </c>
      <c r="I7083" s="3">
        <v>50000</v>
      </c>
      <c r="J7083" s="3">
        <v>0</v>
      </c>
      <c r="K7083" s="3">
        <v>0</v>
      </c>
      <c r="L7083" s="3">
        <v>10000</v>
      </c>
      <c r="M7083" s="3">
        <f t="shared" si="440"/>
        <v>60000</v>
      </c>
      <c r="N7083" s="3">
        <f t="shared" si="442"/>
        <v>15000</v>
      </c>
      <c r="O7083" s="3">
        <f t="shared" si="443"/>
        <v>0</v>
      </c>
      <c r="P7083">
        <v>6.2</v>
      </c>
      <c r="Q7083">
        <v>24</v>
      </c>
      <c r="T7083" t="s">
        <v>2574</v>
      </c>
      <c r="U7083">
        <f>VLOOKUP(T7083,Index!$J$2:$K$1319,2,FALSE)</f>
        <v>909</v>
      </c>
      <c r="V7083" t="s">
        <v>78</v>
      </c>
      <c r="W7083">
        <f t="shared" si="441"/>
        <v>3</v>
      </c>
    </row>
    <row r="7084" spans="1:23">
      <c r="A7084" t="s">
        <v>3177</v>
      </c>
      <c r="B7084" t="s">
        <v>107</v>
      </c>
      <c r="C7084">
        <f>VLOOKUP(B7084,Index!$A$2:$B$18,2,FALSE)</f>
        <v>6</v>
      </c>
      <c r="D7084">
        <v>2010</v>
      </c>
      <c r="E7084" t="s">
        <v>48</v>
      </c>
      <c r="F7084">
        <f>VLOOKUP(E7084,Index!$D$2:$E$13,2,FALSE)</f>
        <v>9</v>
      </c>
      <c r="G7084" t="s">
        <v>173</v>
      </c>
      <c r="H7084">
        <f>VLOOKUP(G7084,Index!$G$2:$H$40,2,FALSE)</f>
        <v>31</v>
      </c>
      <c r="I7084" s="3">
        <v>50000</v>
      </c>
      <c r="J7084" s="3">
        <v>0</v>
      </c>
      <c r="K7084" s="3">
        <v>0</v>
      </c>
      <c r="L7084" s="3">
        <v>0</v>
      </c>
      <c r="M7084" s="3">
        <f t="shared" si="440"/>
        <v>50000</v>
      </c>
      <c r="N7084" s="3">
        <f t="shared" si="442"/>
        <v>12500</v>
      </c>
      <c r="O7084" s="3">
        <f t="shared" si="443"/>
        <v>0</v>
      </c>
      <c r="P7084">
        <v>6.3</v>
      </c>
      <c r="Q7084">
        <v>13</v>
      </c>
      <c r="R7084">
        <v>5.0999999999999996</v>
      </c>
      <c r="S7084">
        <v>48</v>
      </c>
      <c r="T7084" t="s">
        <v>377</v>
      </c>
      <c r="U7084">
        <f>VLOOKUP(T7084,Index!$J$2:$K$1319,2,FALSE)</f>
        <v>325</v>
      </c>
      <c r="V7084" t="s">
        <v>61</v>
      </c>
      <c r="W7084">
        <f t="shared" si="441"/>
        <v>3</v>
      </c>
    </row>
    <row r="7085" spans="1:23">
      <c r="A7085" t="s">
        <v>5452</v>
      </c>
      <c r="B7085" t="s">
        <v>39</v>
      </c>
      <c r="C7085">
        <f>VLOOKUP(B7085,Index!$A$2:$B$18,2,FALSE)</f>
        <v>8</v>
      </c>
      <c r="D7085">
        <v>2001</v>
      </c>
      <c r="E7085" t="s">
        <v>13</v>
      </c>
      <c r="F7085">
        <f>VLOOKUP(E7085,Index!$D$2:$E$13,2,FALSE)</f>
        <v>11</v>
      </c>
      <c r="G7085" t="s">
        <v>168</v>
      </c>
      <c r="H7085">
        <f>VLOOKUP(G7085,Index!$G$2:$H$40,2,FALSE)</f>
        <v>19</v>
      </c>
      <c r="I7085" s="3">
        <v>30000</v>
      </c>
      <c r="J7085" s="3">
        <v>20000</v>
      </c>
      <c r="K7085" s="3">
        <v>0</v>
      </c>
      <c r="L7085" s="3">
        <v>10000</v>
      </c>
      <c r="M7085" s="3">
        <f t="shared" si="440"/>
        <v>60000</v>
      </c>
      <c r="N7085" s="3">
        <f t="shared" si="442"/>
        <v>15000</v>
      </c>
      <c r="O7085" s="3">
        <f t="shared" si="443"/>
        <v>0</v>
      </c>
      <c r="P7085">
        <v>5</v>
      </c>
      <c r="Q7085">
        <v>9</v>
      </c>
      <c r="T7085" t="s">
        <v>252</v>
      </c>
      <c r="U7085">
        <f>VLOOKUP(T7085,Index!$J$2:$K$1319,2,FALSE)</f>
        <v>646</v>
      </c>
      <c r="V7085" t="s">
        <v>15</v>
      </c>
      <c r="W7085">
        <f t="shared" si="441"/>
        <v>3</v>
      </c>
    </row>
    <row r="7086" spans="1:23">
      <c r="A7086" t="s">
        <v>1031</v>
      </c>
      <c r="B7086" t="s">
        <v>97</v>
      </c>
      <c r="C7086">
        <f>VLOOKUP(B7086,Index!$A$2:$B$18,2,FALSE)</f>
        <v>16</v>
      </c>
      <c r="D7086">
        <v>2005</v>
      </c>
      <c r="E7086" t="s">
        <v>34</v>
      </c>
      <c r="F7086">
        <f>VLOOKUP(E7086,Index!$D$2:$E$13,2,FALSE)</f>
        <v>1</v>
      </c>
      <c r="G7086" t="s">
        <v>657</v>
      </c>
      <c r="H7086">
        <f>VLOOKUP(G7086,Index!$G$2:$H$40,2,FALSE)</f>
        <v>33</v>
      </c>
      <c r="I7086" s="3">
        <v>40000</v>
      </c>
      <c r="J7086" s="3">
        <v>10000</v>
      </c>
      <c r="K7086" s="3">
        <v>0</v>
      </c>
      <c r="L7086" s="3">
        <v>0</v>
      </c>
      <c r="M7086" s="3">
        <f t="shared" si="440"/>
        <v>50000</v>
      </c>
      <c r="N7086" s="3">
        <f t="shared" si="442"/>
        <v>12500</v>
      </c>
      <c r="O7086" s="3">
        <f t="shared" si="443"/>
        <v>0</v>
      </c>
      <c r="P7086">
        <v>6.6</v>
      </c>
      <c r="Q7086">
        <v>22</v>
      </c>
      <c r="R7086">
        <v>8</v>
      </c>
      <c r="S7086">
        <v>4</v>
      </c>
      <c r="T7086" t="s">
        <v>658</v>
      </c>
      <c r="U7086">
        <f>VLOOKUP(T7086,Index!$J$2:$K$1319,2,FALSE)</f>
        <v>833</v>
      </c>
      <c r="V7086" t="s">
        <v>61</v>
      </c>
      <c r="W7086">
        <f t="shared" si="441"/>
        <v>3</v>
      </c>
    </row>
    <row r="7087" spans="1:23">
      <c r="A7087" t="s">
        <v>4575</v>
      </c>
      <c r="B7087" t="s">
        <v>926</v>
      </c>
      <c r="C7087">
        <f>VLOOKUP(B7087,Index!$A$2:$B$18,2,FALSE)</f>
        <v>12</v>
      </c>
      <c r="D7087">
        <v>2015</v>
      </c>
      <c r="E7087" t="s">
        <v>34</v>
      </c>
      <c r="F7087">
        <f>VLOOKUP(E7087,Index!$D$2:$E$13,2,FALSE)</f>
        <v>1</v>
      </c>
      <c r="G7087" t="s">
        <v>657</v>
      </c>
      <c r="H7087">
        <f>VLOOKUP(G7087,Index!$G$2:$H$40,2,FALSE)</f>
        <v>33</v>
      </c>
      <c r="I7087" s="3">
        <v>0</v>
      </c>
      <c r="J7087" s="3">
        <v>0</v>
      </c>
      <c r="K7087" s="3">
        <v>50000</v>
      </c>
      <c r="L7087" s="3">
        <v>0</v>
      </c>
      <c r="M7087" s="3">
        <f t="shared" si="440"/>
        <v>50000</v>
      </c>
      <c r="N7087" s="3">
        <f t="shared" si="442"/>
        <v>12500</v>
      </c>
      <c r="O7087" s="3">
        <f t="shared" si="443"/>
        <v>0</v>
      </c>
      <c r="T7087" t="s">
        <v>658</v>
      </c>
      <c r="U7087">
        <f>VLOOKUP(T7087,Index!$J$2:$K$1319,2,FALSE)</f>
        <v>833</v>
      </c>
      <c r="V7087" t="s">
        <v>61</v>
      </c>
      <c r="W7087">
        <f t="shared" si="441"/>
        <v>3</v>
      </c>
    </row>
    <row r="7088" spans="1:23">
      <c r="A7088" t="s">
        <v>366</v>
      </c>
      <c r="B7088" t="s">
        <v>156</v>
      </c>
      <c r="C7088">
        <f>VLOOKUP(B7088,Index!$A$2:$B$18,2,FALSE)</f>
        <v>4</v>
      </c>
      <c r="D7088">
        <v>2002</v>
      </c>
      <c r="E7088" t="s">
        <v>13</v>
      </c>
      <c r="F7088">
        <f>VLOOKUP(E7088,Index!$D$2:$E$13,2,FALSE)</f>
        <v>11</v>
      </c>
      <c r="G7088" t="s">
        <v>94</v>
      </c>
      <c r="H7088">
        <f>VLOOKUP(G7088,Index!$G$2:$H$40,2,FALSE)</f>
        <v>15</v>
      </c>
      <c r="I7088" s="3">
        <v>40000</v>
      </c>
      <c r="J7088" s="3">
        <v>10000</v>
      </c>
      <c r="K7088" s="3">
        <v>0</v>
      </c>
      <c r="L7088" s="3">
        <v>0</v>
      </c>
      <c r="M7088" s="3">
        <f t="shared" si="440"/>
        <v>50000</v>
      </c>
      <c r="N7088" s="3">
        <f t="shared" si="442"/>
        <v>12500</v>
      </c>
      <c r="O7088" s="3">
        <f t="shared" si="443"/>
        <v>0</v>
      </c>
      <c r="P7088">
        <v>7.6</v>
      </c>
      <c r="Q7088">
        <v>4</v>
      </c>
      <c r="T7088" t="s">
        <v>1023</v>
      </c>
      <c r="U7088">
        <f>VLOOKUP(T7088,Index!$J$2:$K$1319,2,FALSE)</f>
        <v>402</v>
      </c>
      <c r="V7088" t="s">
        <v>15</v>
      </c>
      <c r="W7088">
        <f t="shared" si="441"/>
        <v>3</v>
      </c>
    </row>
    <row r="7089" spans="1:23">
      <c r="A7089" t="s">
        <v>5453</v>
      </c>
      <c r="B7089" t="s">
        <v>39</v>
      </c>
      <c r="C7089">
        <f>VLOOKUP(B7089,Index!$A$2:$B$18,2,FALSE)</f>
        <v>8</v>
      </c>
      <c r="D7089">
        <v>2004</v>
      </c>
      <c r="E7089" t="s">
        <v>67</v>
      </c>
      <c r="F7089">
        <f>VLOOKUP(E7089,Index!$D$2:$E$13,2,FALSE)</f>
        <v>10</v>
      </c>
      <c r="G7089" t="s">
        <v>657</v>
      </c>
      <c r="H7089">
        <f>VLOOKUP(G7089,Index!$G$2:$H$40,2,FALSE)</f>
        <v>33</v>
      </c>
      <c r="I7089" s="3">
        <v>30000</v>
      </c>
      <c r="J7089" s="3">
        <v>20000</v>
      </c>
      <c r="K7089" s="3">
        <v>0</v>
      </c>
      <c r="L7089" s="3">
        <v>10000</v>
      </c>
      <c r="M7089" s="3">
        <f t="shared" si="440"/>
        <v>60000</v>
      </c>
      <c r="N7089" s="3">
        <f t="shared" si="442"/>
        <v>15000</v>
      </c>
      <c r="O7089" s="3">
        <f t="shared" si="443"/>
        <v>0</v>
      </c>
      <c r="P7089">
        <v>6.5</v>
      </c>
      <c r="Q7089">
        <v>12</v>
      </c>
      <c r="T7089" t="s">
        <v>4682</v>
      </c>
      <c r="U7089">
        <f>VLOOKUP(T7089,Index!$J$2:$K$1319,2,FALSE)</f>
        <v>728</v>
      </c>
      <c r="V7089" t="s">
        <v>61</v>
      </c>
      <c r="W7089">
        <f t="shared" si="441"/>
        <v>3</v>
      </c>
    </row>
    <row r="7090" spans="1:23">
      <c r="A7090" t="s">
        <v>3060</v>
      </c>
      <c r="B7090" t="s">
        <v>107</v>
      </c>
      <c r="C7090">
        <f>VLOOKUP(B7090,Index!$A$2:$B$18,2,FALSE)</f>
        <v>6</v>
      </c>
      <c r="D7090">
        <v>2014</v>
      </c>
      <c r="E7090" t="s">
        <v>34</v>
      </c>
      <c r="F7090">
        <f>VLOOKUP(E7090,Index!$D$2:$E$13,2,FALSE)</f>
        <v>1</v>
      </c>
      <c r="G7090" t="s">
        <v>173</v>
      </c>
      <c r="H7090">
        <f>VLOOKUP(G7090,Index!$G$2:$H$40,2,FALSE)</f>
        <v>31</v>
      </c>
      <c r="I7090" s="3">
        <v>0</v>
      </c>
      <c r="J7090" s="3">
        <v>50000</v>
      </c>
      <c r="K7090" s="3">
        <v>0</v>
      </c>
      <c r="L7090" s="3">
        <v>0</v>
      </c>
      <c r="M7090" s="3">
        <f t="shared" si="440"/>
        <v>50000</v>
      </c>
      <c r="N7090" s="3">
        <f t="shared" si="442"/>
        <v>12500</v>
      </c>
      <c r="O7090" s="3">
        <f t="shared" si="443"/>
        <v>0</v>
      </c>
      <c r="P7090">
        <v>5.9</v>
      </c>
      <c r="Q7090">
        <v>22</v>
      </c>
      <c r="R7090">
        <v>7.4</v>
      </c>
      <c r="S7090">
        <v>379</v>
      </c>
      <c r="T7090" t="s">
        <v>2890</v>
      </c>
      <c r="U7090">
        <f>VLOOKUP(T7090,Index!$J$2:$K$1319,2,FALSE)</f>
        <v>44</v>
      </c>
      <c r="V7090" t="s">
        <v>37</v>
      </c>
      <c r="W7090">
        <f t="shared" si="441"/>
        <v>3</v>
      </c>
    </row>
    <row r="7091" spans="1:23">
      <c r="A7091" t="s">
        <v>5454</v>
      </c>
      <c r="B7091" t="s">
        <v>112</v>
      </c>
      <c r="C7091">
        <f>VLOOKUP(B7091,Index!$A$2:$B$18,2,FALSE)</f>
        <v>11</v>
      </c>
      <c r="D7091">
        <v>2006</v>
      </c>
      <c r="E7091" t="s">
        <v>23</v>
      </c>
      <c r="F7091">
        <f>VLOOKUP(E7091,Index!$D$2:$E$13,2,FALSE)</f>
        <v>4</v>
      </c>
      <c r="G7091" t="s">
        <v>49</v>
      </c>
      <c r="H7091">
        <f>VLOOKUP(G7091,Index!$G$2:$H$40,2,FALSE)</f>
        <v>4</v>
      </c>
      <c r="I7091" s="3">
        <v>50000</v>
      </c>
      <c r="J7091" s="3">
        <v>0</v>
      </c>
      <c r="K7091" s="3">
        <v>0</v>
      </c>
      <c r="L7091" s="3">
        <v>0</v>
      </c>
      <c r="M7091" s="3">
        <f t="shared" si="440"/>
        <v>50000</v>
      </c>
      <c r="N7091" s="3">
        <f t="shared" si="442"/>
        <v>12500</v>
      </c>
      <c r="O7091" s="3">
        <f t="shared" si="443"/>
        <v>0</v>
      </c>
      <c r="P7091">
        <v>7.5</v>
      </c>
      <c r="Q7091">
        <v>10</v>
      </c>
      <c r="T7091" t="s">
        <v>292</v>
      </c>
      <c r="U7091">
        <f>VLOOKUP(T7091,Index!$J$2:$K$1319,2,FALSE)</f>
        <v>303</v>
      </c>
      <c r="V7091" t="s">
        <v>15</v>
      </c>
      <c r="W7091">
        <f t="shared" si="441"/>
        <v>3</v>
      </c>
    </row>
    <row r="7092" spans="1:23">
      <c r="A7092" t="s">
        <v>5455</v>
      </c>
      <c r="B7092" t="s">
        <v>39</v>
      </c>
      <c r="C7092">
        <f>VLOOKUP(B7092,Index!$A$2:$B$18,2,FALSE)</f>
        <v>8</v>
      </c>
      <c r="D7092">
        <v>2001</v>
      </c>
      <c r="E7092" t="s">
        <v>48</v>
      </c>
      <c r="F7092">
        <f>VLOOKUP(E7092,Index!$D$2:$E$13,2,FALSE)</f>
        <v>9</v>
      </c>
      <c r="G7092" t="s">
        <v>45</v>
      </c>
      <c r="H7092">
        <f>VLOOKUP(G7092,Index!$G$2:$H$40,2,FALSE)</f>
        <v>30</v>
      </c>
      <c r="I7092" s="3">
        <v>30000</v>
      </c>
      <c r="J7092" s="3">
        <v>20000</v>
      </c>
      <c r="K7092" s="3">
        <v>0</v>
      </c>
      <c r="L7092" s="3">
        <v>10000</v>
      </c>
      <c r="M7092" s="3">
        <f t="shared" si="440"/>
        <v>60000</v>
      </c>
      <c r="N7092" s="3">
        <f t="shared" si="442"/>
        <v>15000</v>
      </c>
      <c r="O7092" s="3">
        <f t="shared" si="443"/>
        <v>0</v>
      </c>
      <c r="P7092">
        <v>7.8</v>
      </c>
      <c r="Q7092">
        <v>34</v>
      </c>
      <c r="R7092">
        <v>8.3000000000000007</v>
      </c>
      <c r="S7092">
        <v>28</v>
      </c>
      <c r="T7092" t="s">
        <v>5456</v>
      </c>
      <c r="U7092">
        <f>VLOOKUP(T7092,Index!$J$2:$K$1319,2,FALSE)</f>
        <v>1232</v>
      </c>
      <c r="V7092" t="s">
        <v>15</v>
      </c>
      <c r="W7092">
        <f t="shared" si="441"/>
        <v>3</v>
      </c>
    </row>
    <row r="7093" spans="1:23">
      <c r="A7093" t="s">
        <v>3354</v>
      </c>
      <c r="B7093" t="s">
        <v>97</v>
      </c>
      <c r="C7093">
        <f>VLOOKUP(B7093,Index!$A$2:$B$18,2,FALSE)</f>
        <v>16</v>
      </c>
      <c r="D7093">
        <v>2006</v>
      </c>
      <c r="E7093" t="s">
        <v>13</v>
      </c>
      <c r="F7093">
        <f>VLOOKUP(E7093,Index!$D$2:$E$13,2,FALSE)</f>
        <v>11</v>
      </c>
      <c r="G7093" t="s">
        <v>561</v>
      </c>
      <c r="H7093">
        <f>VLOOKUP(G7093,Index!$G$2:$H$40,2,FALSE)</f>
        <v>24</v>
      </c>
      <c r="I7093" s="3">
        <v>40000</v>
      </c>
      <c r="J7093" s="3">
        <v>10000</v>
      </c>
      <c r="K7093" s="3">
        <v>0</v>
      </c>
      <c r="L7093" s="3">
        <v>0</v>
      </c>
      <c r="M7093" s="3">
        <f t="shared" si="440"/>
        <v>50000</v>
      </c>
      <c r="N7093" s="3">
        <f t="shared" si="442"/>
        <v>12500</v>
      </c>
      <c r="O7093" s="3">
        <f t="shared" si="443"/>
        <v>0</v>
      </c>
      <c r="P7093">
        <v>5.9</v>
      </c>
      <c r="Q7093">
        <v>15</v>
      </c>
      <c r="T7093" t="s">
        <v>3355</v>
      </c>
      <c r="U7093">
        <f>VLOOKUP(T7093,Index!$J$2:$K$1319,2,FALSE)</f>
        <v>169</v>
      </c>
      <c r="V7093" t="s">
        <v>78</v>
      </c>
      <c r="W7093">
        <f t="shared" si="441"/>
        <v>3</v>
      </c>
    </row>
    <row r="7094" spans="1:23">
      <c r="A7094" t="s">
        <v>5457</v>
      </c>
      <c r="B7094" t="s">
        <v>112</v>
      </c>
      <c r="C7094">
        <f>VLOOKUP(B7094,Index!$A$2:$B$18,2,FALSE)</f>
        <v>11</v>
      </c>
      <c r="D7094">
        <v>2008</v>
      </c>
      <c r="E7094" t="s">
        <v>90</v>
      </c>
      <c r="F7094">
        <f>VLOOKUP(E7094,Index!$D$2:$E$13,2,FALSE)</f>
        <v>8</v>
      </c>
      <c r="G7094" t="s">
        <v>4479</v>
      </c>
      <c r="H7094">
        <f>VLOOKUP(G7094,Index!$G$2:$H$40,2,FALSE)</f>
        <v>17</v>
      </c>
      <c r="I7094" s="3">
        <v>40000</v>
      </c>
      <c r="J7094" s="3">
        <v>0</v>
      </c>
      <c r="K7094" s="3">
        <v>0</v>
      </c>
      <c r="L7094" s="3">
        <v>10000</v>
      </c>
      <c r="M7094" s="3">
        <f t="shared" si="440"/>
        <v>50000</v>
      </c>
      <c r="N7094" s="3">
        <f t="shared" si="442"/>
        <v>12500</v>
      </c>
      <c r="O7094" s="3">
        <f t="shared" si="443"/>
        <v>0</v>
      </c>
      <c r="P7094">
        <v>5.7</v>
      </c>
      <c r="Q7094">
        <v>14</v>
      </c>
      <c r="R7094">
        <v>7.8</v>
      </c>
      <c r="S7094">
        <v>12</v>
      </c>
      <c r="T7094" t="s">
        <v>4479</v>
      </c>
      <c r="U7094">
        <f>VLOOKUP(T7094,Index!$J$2:$K$1319,2,FALSE)</f>
        <v>555</v>
      </c>
      <c r="V7094" t="s">
        <v>61</v>
      </c>
      <c r="W7094">
        <f t="shared" si="441"/>
        <v>1</v>
      </c>
    </row>
    <row r="7095" spans="1:23">
      <c r="A7095" t="s">
        <v>4360</v>
      </c>
      <c r="B7095" t="s">
        <v>97</v>
      </c>
      <c r="C7095">
        <f>VLOOKUP(B7095,Index!$A$2:$B$18,2,FALSE)</f>
        <v>16</v>
      </c>
      <c r="D7095">
        <v>2004</v>
      </c>
      <c r="E7095" t="s">
        <v>13</v>
      </c>
      <c r="F7095">
        <f>VLOOKUP(E7095,Index!$D$2:$E$13,2,FALSE)</f>
        <v>11</v>
      </c>
      <c r="G7095" t="s">
        <v>94</v>
      </c>
      <c r="H7095">
        <f>VLOOKUP(G7095,Index!$G$2:$H$40,2,FALSE)</f>
        <v>15</v>
      </c>
      <c r="I7095" s="3">
        <v>40000</v>
      </c>
      <c r="J7095" s="3">
        <v>10000</v>
      </c>
      <c r="K7095" s="3">
        <v>0</v>
      </c>
      <c r="L7095" s="3">
        <v>0</v>
      </c>
      <c r="M7095" s="3">
        <f t="shared" si="440"/>
        <v>50000</v>
      </c>
      <c r="N7095" s="3">
        <f t="shared" si="442"/>
        <v>12500</v>
      </c>
      <c r="O7095" s="3">
        <f t="shared" si="443"/>
        <v>0</v>
      </c>
      <c r="P7095">
        <v>7.4</v>
      </c>
      <c r="Q7095">
        <v>21</v>
      </c>
      <c r="R7095">
        <v>8.1</v>
      </c>
      <c r="S7095">
        <v>9</v>
      </c>
      <c r="T7095" t="s">
        <v>135</v>
      </c>
      <c r="U7095">
        <f>VLOOKUP(T7095,Index!$J$2:$K$1319,2,FALSE)</f>
        <v>339</v>
      </c>
      <c r="V7095" t="s">
        <v>15</v>
      </c>
      <c r="W7095">
        <f t="shared" si="441"/>
        <v>3</v>
      </c>
    </row>
    <row r="7096" spans="1:23">
      <c r="A7096" t="s">
        <v>5458</v>
      </c>
      <c r="B7096" t="s">
        <v>20</v>
      </c>
      <c r="C7096">
        <f>VLOOKUP(B7096,Index!$A$2:$B$18,2,FALSE)</f>
        <v>3</v>
      </c>
      <c r="D7096">
        <v>2011</v>
      </c>
      <c r="E7096" t="s">
        <v>67</v>
      </c>
      <c r="F7096">
        <f>VLOOKUP(E7096,Index!$D$2:$E$13,2,FALSE)</f>
        <v>10</v>
      </c>
      <c r="G7096" t="s">
        <v>77</v>
      </c>
      <c r="H7096">
        <f>VLOOKUP(G7096,Index!$G$2:$H$40,2,FALSE)</f>
        <v>35</v>
      </c>
      <c r="I7096" s="3">
        <v>50000</v>
      </c>
      <c r="J7096" s="3">
        <v>0</v>
      </c>
      <c r="K7096" s="3">
        <v>0</v>
      </c>
      <c r="L7096" s="3">
        <v>0</v>
      </c>
      <c r="M7096" s="3">
        <f t="shared" si="440"/>
        <v>50000</v>
      </c>
      <c r="N7096" s="3">
        <f t="shared" si="442"/>
        <v>12500</v>
      </c>
      <c r="O7096" s="3">
        <f t="shared" si="443"/>
        <v>0</v>
      </c>
      <c r="T7096" t="s">
        <v>77</v>
      </c>
      <c r="U7096">
        <f>VLOOKUP(T7096,Index!$J$2:$K$1319,2,FALSE)</f>
        <v>1199</v>
      </c>
      <c r="V7096" t="s">
        <v>15</v>
      </c>
      <c r="W7096">
        <f t="shared" si="441"/>
        <v>1</v>
      </c>
    </row>
    <row r="7097" spans="1:23">
      <c r="A7097" t="s">
        <v>5459</v>
      </c>
      <c r="B7097" t="s">
        <v>132</v>
      </c>
      <c r="C7097">
        <f>VLOOKUP(B7097,Index!$A$2:$B$18,2,FALSE)</f>
        <v>5</v>
      </c>
      <c r="D7097">
        <v>2003</v>
      </c>
      <c r="E7097" t="s">
        <v>90</v>
      </c>
      <c r="F7097">
        <f>VLOOKUP(E7097,Index!$D$2:$E$13,2,FALSE)</f>
        <v>8</v>
      </c>
      <c r="G7097" t="s">
        <v>77</v>
      </c>
      <c r="H7097">
        <f>VLOOKUP(G7097,Index!$G$2:$H$40,2,FALSE)</f>
        <v>35</v>
      </c>
      <c r="I7097" s="3">
        <v>40000</v>
      </c>
      <c r="J7097" s="3">
        <v>10000</v>
      </c>
      <c r="K7097" s="3">
        <v>0</v>
      </c>
      <c r="L7097" s="3">
        <v>0</v>
      </c>
      <c r="M7097" s="3">
        <f t="shared" si="440"/>
        <v>50000</v>
      </c>
      <c r="N7097" s="3">
        <f t="shared" si="442"/>
        <v>12500</v>
      </c>
      <c r="O7097" s="3">
        <f t="shared" si="443"/>
        <v>0</v>
      </c>
      <c r="P7097">
        <v>5.0999999999999996</v>
      </c>
      <c r="Q7097">
        <v>6</v>
      </c>
      <c r="R7097">
        <v>8</v>
      </c>
      <c r="S7097">
        <v>7</v>
      </c>
      <c r="T7097" t="s">
        <v>5460</v>
      </c>
      <c r="U7097">
        <f>VLOOKUP(T7097,Index!$J$2:$K$1319,2,FALSE)</f>
        <v>561</v>
      </c>
      <c r="V7097" t="s">
        <v>15</v>
      </c>
      <c r="W7097">
        <f t="shared" si="441"/>
        <v>3</v>
      </c>
    </row>
    <row r="7098" spans="1:23">
      <c r="A7098" t="s">
        <v>5461</v>
      </c>
      <c r="B7098" t="s">
        <v>12</v>
      </c>
      <c r="C7098">
        <f>VLOOKUP(B7098,Index!$A$2:$B$18,2,FALSE)</f>
        <v>13</v>
      </c>
      <c r="D7098">
        <v>2008</v>
      </c>
      <c r="E7098" t="s">
        <v>23</v>
      </c>
      <c r="F7098">
        <f>VLOOKUP(E7098,Index!$D$2:$E$13,2,FALSE)</f>
        <v>4</v>
      </c>
      <c r="G7098" t="s">
        <v>561</v>
      </c>
      <c r="H7098">
        <f>VLOOKUP(G7098,Index!$G$2:$H$40,2,FALSE)</f>
        <v>24</v>
      </c>
      <c r="I7098" s="3">
        <v>30000</v>
      </c>
      <c r="J7098" s="3">
        <v>20000</v>
      </c>
      <c r="K7098" s="3">
        <v>0</v>
      </c>
      <c r="L7098" s="3">
        <v>0</v>
      </c>
      <c r="M7098" s="3">
        <f t="shared" si="440"/>
        <v>50000</v>
      </c>
      <c r="N7098" s="3">
        <f t="shared" si="442"/>
        <v>12500</v>
      </c>
      <c r="O7098" s="3">
        <f t="shared" si="443"/>
        <v>0</v>
      </c>
      <c r="T7098" t="s">
        <v>4187</v>
      </c>
      <c r="U7098">
        <f>VLOOKUP(T7098,Index!$J$2:$K$1319,2,FALSE)</f>
        <v>184</v>
      </c>
      <c r="V7098" t="s">
        <v>61</v>
      </c>
      <c r="W7098">
        <f t="shared" si="441"/>
        <v>3</v>
      </c>
    </row>
    <row r="7099" spans="1:23">
      <c r="A7099" t="s">
        <v>5462</v>
      </c>
      <c r="B7099" t="s">
        <v>20</v>
      </c>
      <c r="C7099">
        <f>VLOOKUP(B7099,Index!$A$2:$B$18,2,FALSE)</f>
        <v>3</v>
      </c>
      <c r="D7099">
        <v>2011</v>
      </c>
      <c r="E7099" t="s">
        <v>21</v>
      </c>
      <c r="F7099">
        <f>VLOOKUP(E7099,Index!$D$2:$E$13,2,FALSE)</f>
        <v>5</v>
      </c>
      <c r="G7099" t="s">
        <v>1018</v>
      </c>
      <c r="H7099">
        <f>VLOOKUP(G7099,Index!$G$2:$H$40,2,FALSE)</f>
        <v>28</v>
      </c>
      <c r="I7099" s="3">
        <v>40000</v>
      </c>
      <c r="J7099" s="3">
        <v>10000</v>
      </c>
      <c r="K7099" s="3">
        <v>0</v>
      </c>
      <c r="L7099" s="3">
        <v>0</v>
      </c>
      <c r="M7099" s="3">
        <f t="shared" si="440"/>
        <v>50000</v>
      </c>
      <c r="N7099" s="3">
        <f t="shared" si="442"/>
        <v>12500</v>
      </c>
      <c r="O7099" s="3">
        <f t="shared" si="443"/>
        <v>0</v>
      </c>
      <c r="T7099" t="s">
        <v>1018</v>
      </c>
      <c r="U7099">
        <f>VLOOKUP(T7099,Index!$J$2:$K$1319,2,FALSE)</f>
        <v>955</v>
      </c>
      <c r="V7099" t="s">
        <v>15</v>
      </c>
      <c r="W7099">
        <f t="shared" si="441"/>
        <v>1</v>
      </c>
    </row>
    <row r="7100" spans="1:23">
      <c r="A7100" t="s">
        <v>5463</v>
      </c>
      <c r="B7100" t="s">
        <v>107</v>
      </c>
      <c r="C7100">
        <f>VLOOKUP(B7100,Index!$A$2:$B$18,2,FALSE)</f>
        <v>6</v>
      </c>
      <c r="D7100">
        <v>2011</v>
      </c>
      <c r="E7100" t="s">
        <v>67</v>
      </c>
      <c r="F7100">
        <f>VLOOKUP(E7100,Index!$D$2:$E$13,2,FALSE)</f>
        <v>10</v>
      </c>
      <c r="G7100" t="s">
        <v>77</v>
      </c>
      <c r="H7100">
        <f>VLOOKUP(G7100,Index!$G$2:$H$40,2,FALSE)</f>
        <v>35</v>
      </c>
      <c r="I7100" s="3">
        <v>0</v>
      </c>
      <c r="J7100" s="3">
        <v>40000</v>
      </c>
      <c r="K7100" s="3">
        <v>0</v>
      </c>
      <c r="L7100" s="3">
        <v>10000</v>
      </c>
      <c r="M7100" s="3">
        <f t="shared" si="440"/>
        <v>50000</v>
      </c>
      <c r="N7100" s="3">
        <f t="shared" si="442"/>
        <v>12500</v>
      </c>
      <c r="O7100" s="3">
        <f t="shared" si="443"/>
        <v>0</v>
      </c>
      <c r="P7100">
        <v>6</v>
      </c>
      <c r="Q7100">
        <v>13</v>
      </c>
      <c r="R7100">
        <v>7.1</v>
      </c>
      <c r="S7100">
        <v>114</v>
      </c>
      <c r="T7100" t="s">
        <v>5464</v>
      </c>
      <c r="U7100">
        <f>VLOOKUP(T7100,Index!$J$2:$K$1319,2,FALSE)</f>
        <v>5</v>
      </c>
      <c r="V7100" t="s">
        <v>61</v>
      </c>
      <c r="W7100">
        <f t="shared" si="441"/>
        <v>3</v>
      </c>
    </row>
    <row r="7101" spans="1:23">
      <c r="A7101" t="s">
        <v>3596</v>
      </c>
      <c r="B7101" t="s">
        <v>97</v>
      </c>
      <c r="C7101">
        <f>VLOOKUP(B7101,Index!$A$2:$B$18,2,FALSE)</f>
        <v>16</v>
      </c>
      <c r="D7101">
        <v>2003</v>
      </c>
      <c r="E7101" t="s">
        <v>13</v>
      </c>
      <c r="F7101">
        <f>VLOOKUP(E7101,Index!$D$2:$E$13,2,FALSE)</f>
        <v>11</v>
      </c>
      <c r="G7101" t="s">
        <v>561</v>
      </c>
      <c r="H7101">
        <f>VLOOKUP(G7101,Index!$G$2:$H$40,2,FALSE)</f>
        <v>24</v>
      </c>
      <c r="I7101" s="3">
        <v>40000</v>
      </c>
      <c r="J7101" s="3">
        <v>10000</v>
      </c>
      <c r="K7101" s="3">
        <v>0</v>
      </c>
      <c r="L7101" s="3">
        <v>0</v>
      </c>
      <c r="M7101" s="3">
        <f t="shared" si="440"/>
        <v>50000</v>
      </c>
      <c r="N7101" s="3">
        <f t="shared" si="442"/>
        <v>12500</v>
      </c>
      <c r="O7101" s="3">
        <f t="shared" si="443"/>
        <v>0</v>
      </c>
      <c r="P7101">
        <v>7.1</v>
      </c>
      <c r="Q7101">
        <v>14</v>
      </c>
      <c r="R7101">
        <v>6.6</v>
      </c>
      <c r="S7101">
        <v>8</v>
      </c>
      <c r="T7101" t="s">
        <v>562</v>
      </c>
      <c r="U7101">
        <f>VLOOKUP(T7101,Index!$J$2:$K$1319,2,FALSE)</f>
        <v>735</v>
      </c>
      <c r="V7101" t="s">
        <v>15</v>
      </c>
      <c r="W7101">
        <f t="shared" si="441"/>
        <v>3</v>
      </c>
    </row>
    <row r="7102" spans="1:23">
      <c r="A7102" t="s">
        <v>5465</v>
      </c>
      <c r="B7102" t="s">
        <v>112</v>
      </c>
      <c r="C7102">
        <f>VLOOKUP(B7102,Index!$A$2:$B$18,2,FALSE)</f>
        <v>11</v>
      </c>
      <c r="D7102">
        <v>2006</v>
      </c>
      <c r="E7102" t="s">
        <v>21</v>
      </c>
      <c r="F7102">
        <f>VLOOKUP(E7102,Index!$D$2:$E$13,2,FALSE)</f>
        <v>5</v>
      </c>
      <c r="G7102" t="s">
        <v>168</v>
      </c>
      <c r="H7102">
        <f>VLOOKUP(G7102,Index!$G$2:$H$40,2,FALSE)</f>
        <v>19</v>
      </c>
      <c r="I7102" s="3">
        <v>50000</v>
      </c>
      <c r="J7102" s="3">
        <v>0</v>
      </c>
      <c r="K7102" s="3">
        <v>0</v>
      </c>
      <c r="L7102" s="3">
        <v>0</v>
      </c>
      <c r="M7102" s="3">
        <f t="shared" si="440"/>
        <v>50000</v>
      </c>
      <c r="N7102" s="3">
        <f t="shared" si="442"/>
        <v>12500</v>
      </c>
      <c r="O7102" s="3">
        <f t="shared" si="443"/>
        <v>0</v>
      </c>
      <c r="P7102">
        <v>6.8</v>
      </c>
      <c r="Q7102">
        <v>34</v>
      </c>
      <c r="R7102">
        <v>7.3</v>
      </c>
      <c r="S7102">
        <v>9</v>
      </c>
      <c r="T7102" t="s">
        <v>611</v>
      </c>
      <c r="U7102">
        <f>VLOOKUP(T7102,Index!$J$2:$K$1319,2,FALSE)</f>
        <v>111</v>
      </c>
      <c r="V7102" t="s">
        <v>61</v>
      </c>
      <c r="W7102">
        <f t="shared" si="441"/>
        <v>3</v>
      </c>
    </row>
    <row r="7103" spans="1:23">
      <c r="A7103" t="s">
        <v>4126</v>
      </c>
      <c r="B7103" t="s">
        <v>97</v>
      </c>
      <c r="C7103">
        <f>VLOOKUP(B7103,Index!$A$2:$B$18,2,FALSE)</f>
        <v>16</v>
      </c>
      <c r="D7103">
        <v>2003</v>
      </c>
      <c r="E7103" t="s">
        <v>13</v>
      </c>
      <c r="F7103">
        <f>VLOOKUP(E7103,Index!$D$2:$E$13,2,FALSE)</f>
        <v>11</v>
      </c>
      <c r="G7103" t="s">
        <v>49</v>
      </c>
      <c r="H7103">
        <f>VLOOKUP(G7103,Index!$G$2:$H$40,2,FALSE)</f>
        <v>4</v>
      </c>
      <c r="I7103" s="3">
        <v>40000</v>
      </c>
      <c r="J7103" s="3">
        <v>10000</v>
      </c>
      <c r="K7103" s="3">
        <v>0</v>
      </c>
      <c r="L7103" s="3">
        <v>0</v>
      </c>
      <c r="M7103" s="3">
        <f t="shared" si="440"/>
        <v>50000</v>
      </c>
      <c r="N7103" s="3">
        <f t="shared" si="442"/>
        <v>12500</v>
      </c>
      <c r="O7103" s="3">
        <f t="shared" si="443"/>
        <v>0</v>
      </c>
      <c r="P7103">
        <v>8</v>
      </c>
      <c r="Q7103">
        <v>23</v>
      </c>
      <c r="R7103">
        <v>8.8000000000000007</v>
      </c>
      <c r="S7103">
        <v>9</v>
      </c>
      <c r="T7103" t="s">
        <v>841</v>
      </c>
      <c r="U7103">
        <f>VLOOKUP(T7103,Index!$J$2:$K$1319,2,FALSE)</f>
        <v>1025</v>
      </c>
      <c r="V7103" t="s">
        <v>15</v>
      </c>
      <c r="W7103">
        <f t="shared" si="441"/>
        <v>3</v>
      </c>
    </row>
    <row r="7104" spans="1:23">
      <c r="A7104" t="s">
        <v>5466</v>
      </c>
      <c r="B7104" t="s">
        <v>65</v>
      </c>
      <c r="C7104">
        <f>VLOOKUP(B7104,Index!$A$2:$B$18,2,FALSE)</f>
        <v>10</v>
      </c>
      <c r="D7104">
        <v>2016</v>
      </c>
      <c r="E7104" t="s">
        <v>21</v>
      </c>
      <c r="F7104">
        <f>VLOOKUP(E7104,Index!$D$2:$E$13,2,FALSE)</f>
        <v>5</v>
      </c>
      <c r="G7104" t="s">
        <v>585</v>
      </c>
      <c r="H7104">
        <f>VLOOKUP(G7104,Index!$G$2:$H$40,2,FALSE)</f>
        <v>12</v>
      </c>
      <c r="I7104" s="3">
        <v>40000</v>
      </c>
      <c r="J7104" s="3">
        <v>0</v>
      </c>
      <c r="K7104" s="3">
        <v>0</v>
      </c>
      <c r="L7104" s="3">
        <v>10000</v>
      </c>
      <c r="M7104" s="3">
        <f t="shared" si="440"/>
        <v>50000</v>
      </c>
      <c r="N7104" s="3">
        <f t="shared" si="442"/>
        <v>12500</v>
      </c>
      <c r="O7104" s="3">
        <f t="shared" si="443"/>
        <v>0</v>
      </c>
      <c r="P7104">
        <v>5.2</v>
      </c>
      <c r="Q7104">
        <v>64</v>
      </c>
      <c r="R7104">
        <v>3.5</v>
      </c>
      <c r="S7104">
        <v>282</v>
      </c>
      <c r="T7104" t="s">
        <v>2963</v>
      </c>
      <c r="U7104">
        <f>VLOOKUP(T7104,Index!$J$2:$K$1319,2,FALSE)</f>
        <v>586</v>
      </c>
      <c r="V7104" t="s">
        <v>78</v>
      </c>
      <c r="W7104">
        <f t="shared" si="441"/>
        <v>3</v>
      </c>
    </row>
    <row r="7105" spans="1:23">
      <c r="A7105" t="s">
        <v>5467</v>
      </c>
      <c r="B7105" t="s">
        <v>39</v>
      </c>
      <c r="C7105">
        <f>VLOOKUP(B7105,Index!$A$2:$B$18,2,FALSE)</f>
        <v>8</v>
      </c>
      <c r="D7105">
        <v>2006</v>
      </c>
      <c r="E7105" t="s">
        <v>34</v>
      </c>
      <c r="F7105">
        <f>VLOOKUP(E7105,Index!$D$2:$E$13,2,FALSE)</f>
        <v>1</v>
      </c>
      <c r="G7105" t="s">
        <v>264</v>
      </c>
      <c r="H7105">
        <f>VLOOKUP(G7105,Index!$G$2:$H$40,2,FALSE)</f>
        <v>25</v>
      </c>
      <c r="I7105" s="3">
        <v>30000</v>
      </c>
      <c r="J7105" s="3">
        <v>20000</v>
      </c>
      <c r="K7105" s="3">
        <v>0</v>
      </c>
      <c r="L7105" s="3">
        <v>10000</v>
      </c>
      <c r="M7105" s="3">
        <f t="shared" si="440"/>
        <v>60000</v>
      </c>
      <c r="N7105" s="3">
        <f t="shared" si="442"/>
        <v>15000</v>
      </c>
      <c r="O7105" s="3">
        <f t="shared" si="443"/>
        <v>0</v>
      </c>
      <c r="P7105">
        <v>6.6</v>
      </c>
      <c r="Q7105">
        <v>26</v>
      </c>
      <c r="R7105">
        <v>7.2</v>
      </c>
      <c r="S7105">
        <v>6</v>
      </c>
      <c r="T7105" t="s">
        <v>1930</v>
      </c>
      <c r="U7105">
        <f>VLOOKUP(T7105,Index!$J$2:$K$1319,2,FALSE)</f>
        <v>492</v>
      </c>
      <c r="V7105" t="s">
        <v>61</v>
      </c>
      <c r="W7105">
        <f t="shared" si="441"/>
        <v>3</v>
      </c>
    </row>
    <row r="7106" spans="1:23">
      <c r="A7106" t="s">
        <v>1188</v>
      </c>
      <c r="B7106" t="s">
        <v>107</v>
      </c>
      <c r="C7106">
        <f>VLOOKUP(B7106,Index!$A$2:$B$18,2,FALSE)</f>
        <v>6</v>
      </c>
      <c r="D7106">
        <v>2007</v>
      </c>
      <c r="E7106" t="s">
        <v>48</v>
      </c>
      <c r="F7106">
        <f>VLOOKUP(E7106,Index!$D$2:$E$13,2,FALSE)</f>
        <v>9</v>
      </c>
      <c r="G7106" t="s">
        <v>94</v>
      </c>
      <c r="H7106">
        <f>VLOOKUP(G7106,Index!$G$2:$H$40,2,FALSE)</f>
        <v>15</v>
      </c>
      <c r="I7106" s="3">
        <v>0</v>
      </c>
      <c r="J7106" s="3">
        <v>40000</v>
      </c>
      <c r="K7106" s="3">
        <v>0</v>
      </c>
      <c r="L7106" s="3">
        <v>10000</v>
      </c>
      <c r="M7106" s="3">
        <f t="shared" ref="M7106:M7169" si="444">SUM(I7106:L7106)</f>
        <v>50000</v>
      </c>
      <c r="N7106" s="3">
        <f t="shared" si="442"/>
        <v>12500</v>
      </c>
      <c r="O7106" s="3">
        <f t="shared" si="443"/>
        <v>0</v>
      </c>
      <c r="P7106">
        <v>7.8</v>
      </c>
      <c r="Q7106">
        <v>38</v>
      </c>
      <c r="R7106">
        <v>7.3</v>
      </c>
      <c r="S7106">
        <v>204</v>
      </c>
      <c r="T7106" t="s">
        <v>94</v>
      </c>
      <c r="U7106">
        <f>VLOOKUP(T7106,Index!$J$2:$K$1319,2,FALSE)</f>
        <v>378</v>
      </c>
      <c r="V7106" t="s">
        <v>61</v>
      </c>
      <c r="W7106">
        <f t="shared" ref="W7106:W7169" si="445">IF(T7106=G7106,1,3)</f>
        <v>1</v>
      </c>
    </row>
    <row r="7107" spans="1:23">
      <c r="A7107" t="s">
        <v>4390</v>
      </c>
      <c r="B7107" t="s">
        <v>97</v>
      </c>
      <c r="C7107">
        <f>VLOOKUP(B7107,Index!$A$2:$B$18,2,FALSE)</f>
        <v>16</v>
      </c>
      <c r="D7107">
        <v>2004</v>
      </c>
      <c r="E7107" t="s">
        <v>34</v>
      </c>
      <c r="F7107">
        <f>VLOOKUP(E7107,Index!$D$2:$E$13,2,FALSE)</f>
        <v>1</v>
      </c>
      <c r="G7107" t="s">
        <v>168</v>
      </c>
      <c r="H7107">
        <f>VLOOKUP(G7107,Index!$G$2:$H$40,2,FALSE)</f>
        <v>19</v>
      </c>
      <c r="I7107" s="3">
        <v>40000</v>
      </c>
      <c r="J7107" s="3">
        <v>10000</v>
      </c>
      <c r="K7107" s="3">
        <v>0</v>
      </c>
      <c r="L7107" s="3">
        <v>0</v>
      </c>
      <c r="M7107" s="3">
        <f t="shared" si="444"/>
        <v>50000</v>
      </c>
      <c r="N7107" s="3">
        <f t="shared" ref="N7107:N7170" si="446">AVERAGE(I7107:L7107)</f>
        <v>12500</v>
      </c>
      <c r="O7107" s="3">
        <f t="shared" ref="O7107:O7170" si="447">IF(M7107&gt;AVERAGE($M$2:$M$8064),1,0)</f>
        <v>0</v>
      </c>
      <c r="P7107">
        <v>6.1</v>
      </c>
      <c r="Q7107">
        <v>15</v>
      </c>
      <c r="T7107" t="s">
        <v>747</v>
      </c>
      <c r="U7107">
        <f>VLOOKUP(T7107,Index!$J$2:$K$1319,2,FALSE)</f>
        <v>652</v>
      </c>
      <c r="V7107" t="s">
        <v>61</v>
      </c>
      <c r="W7107">
        <f t="shared" si="445"/>
        <v>3</v>
      </c>
    </row>
    <row r="7108" spans="1:23">
      <c r="A7108" t="s">
        <v>5468</v>
      </c>
      <c r="B7108" t="s">
        <v>20</v>
      </c>
      <c r="C7108">
        <f>VLOOKUP(B7108,Index!$A$2:$B$18,2,FALSE)</f>
        <v>3</v>
      </c>
      <c r="D7108">
        <v>2008</v>
      </c>
      <c r="E7108" t="s">
        <v>90</v>
      </c>
      <c r="F7108">
        <f>VLOOKUP(E7108,Index!$D$2:$E$13,2,FALSE)</f>
        <v>8</v>
      </c>
      <c r="G7108" t="s">
        <v>1807</v>
      </c>
      <c r="H7108">
        <f>VLOOKUP(G7108,Index!$G$2:$H$40,2,FALSE)</f>
        <v>27</v>
      </c>
      <c r="I7108" s="3">
        <v>50000</v>
      </c>
      <c r="J7108" s="3">
        <v>0</v>
      </c>
      <c r="K7108" s="3">
        <v>0</v>
      </c>
      <c r="L7108" s="3">
        <v>0</v>
      </c>
      <c r="M7108" s="3">
        <f t="shared" si="444"/>
        <v>50000</v>
      </c>
      <c r="N7108" s="3">
        <f t="shared" si="446"/>
        <v>12500</v>
      </c>
      <c r="O7108" s="3">
        <f t="shared" si="447"/>
        <v>0</v>
      </c>
      <c r="P7108">
        <v>6.7</v>
      </c>
      <c r="Q7108">
        <v>24</v>
      </c>
      <c r="R7108">
        <v>6.8</v>
      </c>
      <c r="S7108">
        <v>12</v>
      </c>
      <c r="T7108" t="s">
        <v>1807</v>
      </c>
      <c r="U7108">
        <f>VLOOKUP(T7108,Index!$J$2:$K$1319,2,FALSE)</f>
        <v>817</v>
      </c>
      <c r="V7108" t="s">
        <v>15</v>
      </c>
      <c r="W7108">
        <f t="shared" si="445"/>
        <v>1</v>
      </c>
    </row>
    <row r="7109" spans="1:23">
      <c r="A7109" t="s">
        <v>5469</v>
      </c>
      <c r="B7109" t="s">
        <v>97</v>
      </c>
      <c r="C7109">
        <f>VLOOKUP(B7109,Index!$A$2:$B$18,2,FALSE)</f>
        <v>16</v>
      </c>
      <c r="D7109">
        <v>2005</v>
      </c>
      <c r="E7109" t="s">
        <v>187</v>
      </c>
      <c r="F7109">
        <f>VLOOKUP(E7109,Index!$D$2:$E$13,2,FALSE)</f>
        <v>2</v>
      </c>
      <c r="G7109" t="s">
        <v>77</v>
      </c>
      <c r="H7109">
        <f>VLOOKUP(G7109,Index!$G$2:$H$40,2,FALSE)</f>
        <v>35</v>
      </c>
      <c r="I7109" s="3">
        <v>40000</v>
      </c>
      <c r="J7109" s="3">
        <v>10000</v>
      </c>
      <c r="K7109" s="3">
        <v>0</v>
      </c>
      <c r="L7109" s="3">
        <v>0</v>
      </c>
      <c r="M7109" s="3">
        <f t="shared" si="444"/>
        <v>50000</v>
      </c>
      <c r="N7109" s="3">
        <f t="shared" si="446"/>
        <v>12500</v>
      </c>
      <c r="O7109" s="3">
        <f t="shared" si="447"/>
        <v>0</v>
      </c>
      <c r="P7109">
        <v>7.5</v>
      </c>
      <c r="Q7109">
        <v>17</v>
      </c>
      <c r="T7109" t="s">
        <v>185</v>
      </c>
      <c r="U7109">
        <f>VLOOKUP(T7109,Index!$J$2:$K$1319,2,FALSE)</f>
        <v>1207</v>
      </c>
      <c r="V7109" t="s">
        <v>61</v>
      </c>
      <c r="W7109">
        <f t="shared" si="445"/>
        <v>3</v>
      </c>
    </row>
    <row r="7110" spans="1:23">
      <c r="A7110" t="s">
        <v>5470</v>
      </c>
      <c r="B7110" t="s">
        <v>20</v>
      </c>
      <c r="C7110">
        <f>VLOOKUP(B7110,Index!$A$2:$B$18,2,FALSE)</f>
        <v>3</v>
      </c>
      <c r="D7110">
        <v>2008</v>
      </c>
      <c r="E7110" t="s">
        <v>187</v>
      </c>
      <c r="F7110">
        <f>VLOOKUP(E7110,Index!$D$2:$E$13,2,FALSE)</f>
        <v>2</v>
      </c>
      <c r="G7110" t="s">
        <v>77</v>
      </c>
      <c r="H7110">
        <f>VLOOKUP(G7110,Index!$G$2:$H$40,2,FALSE)</f>
        <v>35</v>
      </c>
      <c r="I7110" s="3">
        <v>50000</v>
      </c>
      <c r="J7110" s="3">
        <v>0</v>
      </c>
      <c r="K7110" s="3">
        <v>0</v>
      </c>
      <c r="L7110" s="3">
        <v>0</v>
      </c>
      <c r="M7110" s="3">
        <f t="shared" si="444"/>
        <v>50000</v>
      </c>
      <c r="N7110" s="3">
        <f t="shared" si="446"/>
        <v>12500</v>
      </c>
      <c r="O7110" s="3">
        <f t="shared" si="447"/>
        <v>0</v>
      </c>
      <c r="T7110" t="s">
        <v>77</v>
      </c>
      <c r="U7110">
        <f>VLOOKUP(T7110,Index!$J$2:$K$1319,2,FALSE)</f>
        <v>1199</v>
      </c>
      <c r="V7110" t="s">
        <v>15</v>
      </c>
      <c r="W7110">
        <f t="shared" si="445"/>
        <v>1</v>
      </c>
    </row>
    <row r="7111" spans="1:23">
      <c r="A7111" t="s">
        <v>4350</v>
      </c>
      <c r="B7111" t="s">
        <v>196</v>
      </c>
      <c r="C7111">
        <f>VLOOKUP(B7111,Index!$A$2:$B$18,2,FALSE)</f>
        <v>17</v>
      </c>
      <c r="D7111">
        <v>2016</v>
      </c>
      <c r="E7111" t="s">
        <v>34</v>
      </c>
      <c r="F7111">
        <f>VLOOKUP(E7111,Index!$D$2:$E$13,2,FALSE)</f>
        <v>1</v>
      </c>
      <c r="G7111" t="s">
        <v>585</v>
      </c>
      <c r="H7111">
        <f>VLOOKUP(G7111,Index!$G$2:$H$40,2,FALSE)</f>
        <v>12</v>
      </c>
      <c r="I7111" s="3">
        <v>20000</v>
      </c>
      <c r="J7111" s="3">
        <v>30000</v>
      </c>
      <c r="K7111" s="3">
        <v>0</v>
      </c>
      <c r="L7111" s="3">
        <v>0</v>
      </c>
      <c r="M7111" s="3">
        <f t="shared" si="444"/>
        <v>50000</v>
      </c>
      <c r="N7111" s="3">
        <f t="shared" si="446"/>
        <v>12500</v>
      </c>
      <c r="O7111" s="3">
        <f t="shared" si="447"/>
        <v>0</v>
      </c>
      <c r="P7111">
        <v>6.7</v>
      </c>
      <c r="Q7111">
        <v>10</v>
      </c>
      <c r="R7111">
        <v>4.9000000000000004</v>
      </c>
      <c r="S7111">
        <v>18</v>
      </c>
      <c r="T7111" t="s">
        <v>586</v>
      </c>
      <c r="U7111">
        <f>VLOOKUP(T7111,Index!$J$2:$K$1319,2,FALSE)</f>
        <v>1136</v>
      </c>
      <c r="V7111" t="s">
        <v>37</v>
      </c>
      <c r="W7111">
        <f t="shared" si="445"/>
        <v>3</v>
      </c>
    </row>
    <row r="7112" spans="1:23">
      <c r="A7112" t="s">
        <v>4898</v>
      </c>
      <c r="B7112" t="s">
        <v>130</v>
      </c>
      <c r="C7112">
        <f>VLOOKUP(B7112,Index!$A$2:$B$18,2,FALSE)</f>
        <v>14</v>
      </c>
      <c r="D7112">
        <v>2013</v>
      </c>
      <c r="E7112" t="s">
        <v>21</v>
      </c>
      <c r="F7112">
        <f>VLOOKUP(E7112,Index!$D$2:$E$13,2,FALSE)</f>
        <v>5</v>
      </c>
      <c r="G7112" t="s">
        <v>264</v>
      </c>
      <c r="H7112">
        <f>VLOOKUP(G7112,Index!$G$2:$H$40,2,FALSE)</f>
        <v>25</v>
      </c>
      <c r="I7112" s="3">
        <v>30000</v>
      </c>
      <c r="J7112" s="3">
        <v>10000</v>
      </c>
      <c r="K7112" s="3">
        <v>0</v>
      </c>
      <c r="L7112" s="3">
        <v>0</v>
      </c>
      <c r="M7112" s="3">
        <f t="shared" si="444"/>
        <v>40000</v>
      </c>
      <c r="N7112" s="3">
        <f t="shared" si="446"/>
        <v>10000</v>
      </c>
      <c r="O7112" s="3">
        <f t="shared" si="447"/>
        <v>0</v>
      </c>
      <c r="P7112">
        <v>5.8</v>
      </c>
      <c r="Q7112">
        <v>9</v>
      </c>
      <c r="R7112">
        <v>6.5</v>
      </c>
      <c r="S7112">
        <v>16</v>
      </c>
      <c r="T7112" t="s">
        <v>5076</v>
      </c>
      <c r="U7112">
        <f>VLOOKUP(T7112,Index!$J$2:$K$1319,2,FALSE)</f>
        <v>773</v>
      </c>
      <c r="V7112" t="s">
        <v>78</v>
      </c>
      <c r="W7112">
        <f t="shared" si="445"/>
        <v>3</v>
      </c>
    </row>
    <row r="7113" spans="1:23">
      <c r="A7113" t="s">
        <v>5471</v>
      </c>
      <c r="B7113" t="s">
        <v>20</v>
      </c>
      <c r="C7113">
        <f>VLOOKUP(B7113,Index!$A$2:$B$18,2,FALSE)</f>
        <v>3</v>
      </c>
      <c r="D7113">
        <v>2010</v>
      </c>
      <c r="E7113" t="s">
        <v>67</v>
      </c>
      <c r="F7113">
        <f>VLOOKUP(E7113,Index!$D$2:$E$13,2,FALSE)</f>
        <v>10</v>
      </c>
      <c r="G7113" t="s">
        <v>49</v>
      </c>
      <c r="H7113">
        <f>VLOOKUP(G7113,Index!$G$2:$H$40,2,FALSE)</f>
        <v>4</v>
      </c>
      <c r="I7113" s="3">
        <v>50000</v>
      </c>
      <c r="J7113" s="3">
        <v>0</v>
      </c>
      <c r="K7113" s="3">
        <v>0</v>
      </c>
      <c r="L7113" s="3">
        <v>0</v>
      </c>
      <c r="M7113" s="3">
        <f t="shared" si="444"/>
        <v>50000</v>
      </c>
      <c r="N7113" s="3">
        <f t="shared" si="446"/>
        <v>12500</v>
      </c>
      <c r="O7113" s="3">
        <f t="shared" si="447"/>
        <v>0</v>
      </c>
      <c r="T7113" t="s">
        <v>49</v>
      </c>
      <c r="U7113">
        <f>VLOOKUP(T7113,Index!$J$2:$K$1319,2,FALSE)</f>
        <v>35</v>
      </c>
      <c r="V7113" t="s">
        <v>15</v>
      </c>
      <c r="W7113">
        <f t="shared" si="445"/>
        <v>1</v>
      </c>
    </row>
    <row r="7114" spans="1:23">
      <c r="A7114" t="s">
        <v>5472</v>
      </c>
      <c r="B7114" t="s">
        <v>132</v>
      </c>
      <c r="C7114">
        <f>VLOOKUP(B7114,Index!$A$2:$B$18,2,FALSE)</f>
        <v>5</v>
      </c>
      <c r="D7114">
        <v>2002</v>
      </c>
      <c r="E7114" t="s">
        <v>13</v>
      </c>
      <c r="F7114">
        <f>VLOOKUP(E7114,Index!$D$2:$E$13,2,FALSE)</f>
        <v>11</v>
      </c>
      <c r="G7114" t="s">
        <v>407</v>
      </c>
      <c r="H7114">
        <f>VLOOKUP(G7114,Index!$G$2:$H$40,2,FALSE)</f>
        <v>29</v>
      </c>
      <c r="I7114" s="3">
        <v>10000</v>
      </c>
      <c r="J7114" s="3">
        <v>0</v>
      </c>
      <c r="K7114" s="3">
        <v>30000</v>
      </c>
      <c r="L7114" s="3">
        <v>0</v>
      </c>
      <c r="M7114" s="3">
        <f t="shared" si="444"/>
        <v>40000</v>
      </c>
      <c r="N7114" s="3">
        <f t="shared" si="446"/>
        <v>10000</v>
      </c>
      <c r="O7114" s="3">
        <f t="shared" si="447"/>
        <v>0</v>
      </c>
      <c r="P7114">
        <v>5.8</v>
      </c>
      <c r="Q7114">
        <v>20</v>
      </c>
      <c r="R7114">
        <v>6</v>
      </c>
      <c r="S7114">
        <v>5</v>
      </c>
      <c r="T7114" t="s">
        <v>938</v>
      </c>
      <c r="U7114">
        <f>VLOOKUP(T7114,Index!$J$2:$K$1319,2,FALSE)</f>
        <v>59</v>
      </c>
      <c r="V7114" t="s">
        <v>15</v>
      </c>
      <c r="W7114">
        <f t="shared" si="445"/>
        <v>3</v>
      </c>
    </row>
    <row r="7115" spans="1:23">
      <c r="A7115" t="s">
        <v>5473</v>
      </c>
      <c r="B7115" t="s">
        <v>28</v>
      </c>
      <c r="C7115">
        <f>VLOOKUP(B7115,Index!$A$2:$B$18,2,FALSE)</f>
        <v>15</v>
      </c>
      <c r="D7115">
        <v>2007</v>
      </c>
      <c r="E7115" t="s">
        <v>13</v>
      </c>
      <c r="F7115">
        <f>VLOOKUP(E7115,Index!$D$2:$E$13,2,FALSE)</f>
        <v>11</v>
      </c>
      <c r="G7115" t="s">
        <v>94</v>
      </c>
      <c r="H7115">
        <f>VLOOKUP(G7115,Index!$G$2:$H$40,2,FALSE)</f>
        <v>15</v>
      </c>
      <c r="I7115" s="3">
        <v>40000</v>
      </c>
      <c r="J7115" s="3">
        <v>10000</v>
      </c>
      <c r="K7115" s="3">
        <v>0</v>
      </c>
      <c r="L7115" s="3">
        <v>0</v>
      </c>
      <c r="M7115" s="3">
        <f t="shared" si="444"/>
        <v>50000</v>
      </c>
      <c r="N7115" s="3">
        <f t="shared" si="446"/>
        <v>12500</v>
      </c>
      <c r="O7115" s="3">
        <f t="shared" si="447"/>
        <v>0</v>
      </c>
      <c r="P7115">
        <v>7.2</v>
      </c>
      <c r="Q7115">
        <v>27</v>
      </c>
      <c r="R7115">
        <v>8.1999999999999993</v>
      </c>
      <c r="S7115">
        <v>10</v>
      </c>
      <c r="T7115" t="s">
        <v>135</v>
      </c>
      <c r="U7115">
        <f>VLOOKUP(T7115,Index!$J$2:$K$1319,2,FALSE)</f>
        <v>339</v>
      </c>
      <c r="V7115" t="s">
        <v>15</v>
      </c>
      <c r="W7115">
        <f t="shared" si="445"/>
        <v>3</v>
      </c>
    </row>
    <row r="7116" spans="1:23">
      <c r="A7116" t="s">
        <v>5474</v>
      </c>
      <c r="B7116" t="s">
        <v>12</v>
      </c>
      <c r="C7116">
        <f>VLOOKUP(B7116,Index!$A$2:$B$18,2,FALSE)</f>
        <v>13</v>
      </c>
      <c r="D7116">
        <v>2011</v>
      </c>
      <c r="E7116" t="s">
        <v>48</v>
      </c>
      <c r="F7116">
        <f>VLOOKUP(E7116,Index!$D$2:$E$13,2,FALSE)</f>
        <v>9</v>
      </c>
      <c r="G7116" t="s">
        <v>227</v>
      </c>
      <c r="H7116">
        <f>VLOOKUP(G7116,Index!$G$2:$H$40,2,FALSE)</f>
        <v>5</v>
      </c>
      <c r="I7116" s="3">
        <v>50000</v>
      </c>
      <c r="J7116" s="3">
        <v>0</v>
      </c>
      <c r="K7116" s="3">
        <v>0</v>
      </c>
      <c r="L7116" s="3">
        <v>0</v>
      </c>
      <c r="M7116" s="3">
        <f t="shared" si="444"/>
        <v>50000</v>
      </c>
      <c r="N7116" s="3">
        <f t="shared" si="446"/>
        <v>12500</v>
      </c>
      <c r="O7116" s="3">
        <f t="shared" si="447"/>
        <v>0</v>
      </c>
      <c r="T7116" t="s">
        <v>973</v>
      </c>
      <c r="U7116">
        <f>VLOOKUP(T7116,Index!$J$2:$K$1319,2,FALSE)</f>
        <v>1276</v>
      </c>
      <c r="V7116" t="s">
        <v>78</v>
      </c>
      <c r="W7116">
        <f t="shared" si="445"/>
        <v>3</v>
      </c>
    </row>
    <row r="7117" spans="1:23">
      <c r="A7117" t="s">
        <v>1911</v>
      </c>
      <c r="B7117" t="s">
        <v>107</v>
      </c>
      <c r="C7117">
        <f>VLOOKUP(B7117,Index!$A$2:$B$18,2,FALSE)</f>
        <v>6</v>
      </c>
      <c r="D7117">
        <v>2015</v>
      </c>
      <c r="E7117" t="s">
        <v>17</v>
      </c>
      <c r="F7117">
        <f>VLOOKUP(E7117,Index!$D$2:$E$13,2,FALSE)</f>
        <v>7</v>
      </c>
      <c r="G7117" t="s">
        <v>1028</v>
      </c>
      <c r="H7117">
        <f>VLOOKUP(G7117,Index!$G$2:$H$40,2,FALSE)</f>
        <v>9</v>
      </c>
      <c r="I7117" s="3">
        <v>0</v>
      </c>
      <c r="J7117" s="3">
        <v>50000</v>
      </c>
      <c r="K7117" s="3">
        <v>0</v>
      </c>
      <c r="L7117" s="3">
        <v>0</v>
      </c>
      <c r="M7117" s="3">
        <f t="shared" si="444"/>
        <v>50000</v>
      </c>
      <c r="N7117" s="3">
        <f t="shared" si="446"/>
        <v>12500</v>
      </c>
      <c r="O7117" s="3">
        <f t="shared" si="447"/>
        <v>0</v>
      </c>
      <c r="P7117">
        <v>6.1</v>
      </c>
      <c r="Q7117">
        <v>13</v>
      </c>
      <c r="R7117">
        <v>3.6</v>
      </c>
      <c r="S7117">
        <v>63</v>
      </c>
      <c r="T7117" t="s">
        <v>1028</v>
      </c>
      <c r="U7117">
        <f>VLOOKUP(T7117,Index!$J$2:$K$1319,2,FALSE)</f>
        <v>235</v>
      </c>
      <c r="V7117" t="s">
        <v>15</v>
      </c>
      <c r="W7117">
        <f t="shared" si="445"/>
        <v>1</v>
      </c>
    </row>
    <row r="7118" spans="1:23">
      <c r="A7118" t="s">
        <v>4514</v>
      </c>
      <c r="B7118" t="s">
        <v>132</v>
      </c>
      <c r="C7118">
        <f>VLOOKUP(B7118,Index!$A$2:$B$18,2,FALSE)</f>
        <v>5</v>
      </c>
      <c r="D7118">
        <v>2002</v>
      </c>
      <c r="E7118" t="s">
        <v>21</v>
      </c>
      <c r="F7118">
        <f>VLOOKUP(E7118,Index!$D$2:$E$13,2,FALSE)</f>
        <v>5</v>
      </c>
      <c r="G7118" t="s">
        <v>77</v>
      </c>
      <c r="H7118">
        <f>VLOOKUP(G7118,Index!$G$2:$H$40,2,FALSE)</f>
        <v>35</v>
      </c>
      <c r="I7118" s="3">
        <v>40000</v>
      </c>
      <c r="J7118" s="3">
        <v>10000</v>
      </c>
      <c r="K7118" s="3">
        <v>0</v>
      </c>
      <c r="L7118" s="3">
        <v>0</v>
      </c>
      <c r="M7118" s="3">
        <f t="shared" si="444"/>
        <v>50000</v>
      </c>
      <c r="N7118" s="3">
        <f t="shared" si="446"/>
        <v>12500</v>
      </c>
      <c r="O7118" s="3">
        <f t="shared" si="447"/>
        <v>0</v>
      </c>
      <c r="P7118">
        <v>4.5999999999999996</v>
      </c>
      <c r="Q7118">
        <v>10</v>
      </c>
      <c r="T7118" t="s">
        <v>77</v>
      </c>
      <c r="U7118">
        <f>VLOOKUP(T7118,Index!$J$2:$K$1319,2,FALSE)</f>
        <v>1199</v>
      </c>
      <c r="V7118" t="s">
        <v>15</v>
      </c>
      <c r="W7118">
        <f t="shared" si="445"/>
        <v>1</v>
      </c>
    </row>
    <row r="7119" spans="1:23">
      <c r="A7119" t="s">
        <v>3433</v>
      </c>
      <c r="B7119" t="s">
        <v>107</v>
      </c>
      <c r="C7119">
        <f>VLOOKUP(B7119,Index!$A$2:$B$18,2,FALSE)</f>
        <v>6</v>
      </c>
      <c r="D7119">
        <v>2011</v>
      </c>
      <c r="E7119" t="s">
        <v>34</v>
      </c>
      <c r="F7119">
        <f>VLOOKUP(E7119,Index!$D$2:$E$13,2,FALSE)</f>
        <v>1</v>
      </c>
      <c r="G7119" t="s">
        <v>91</v>
      </c>
      <c r="H7119">
        <f>VLOOKUP(G7119,Index!$G$2:$H$40,2,FALSE)</f>
        <v>7</v>
      </c>
      <c r="I7119" s="3">
        <v>30000</v>
      </c>
      <c r="J7119" s="3">
        <v>10000</v>
      </c>
      <c r="K7119" s="3">
        <v>0</v>
      </c>
      <c r="L7119" s="3">
        <v>0</v>
      </c>
      <c r="M7119" s="3">
        <f t="shared" si="444"/>
        <v>40000</v>
      </c>
      <c r="N7119" s="3">
        <f t="shared" si="446"/>
        <v>10000</v>
      </c>
      <c r="O7119" s="3">
        <f t="shared" si="447"/>
        <v>0</v>
      </c>
      <c r="P7119">
        <v>6.1</v>
      </c>
      <c r="Q7119">
        <v>21</v>
      </c>
      <c r="R7119">
        <v>6.6</v>
      </c>
      <c r="S7119">
        <v>127</v>
      </c>
      <c r="T7119" t="s">
        <v>3434</v>
      </c>
      <c r="U7119">
        <f>VLOOKUP(T7119,Index!$J$2:$K$1319,2,FALSE)</f>
        <v>588</v>
      </c>
      <c r="V7119" t="s">
        <v>37</v>
      </c>
      <c r="W7119">
        <f t="shared" si="445"/>
        <v>3</v>
      </c>
    </row>
    <row r="7120" spans="1:23">
      <c r="A7120" t="s">
        <v>5475</v>
      </c>
      <c r="B7120" t="s">
        <v>12</v>
      </c>
      <c r="C7120">
        <f>VLOOKUP(B7120,Index!$A$2:$B$18,2,FALSE)</f>
        <v>13</v>
      </c>
      <c r="D7120">
        <v>2009</v>
      </c>
      <c r="E7120" t="s">
        <v>23</v>
      </c>
      <c r="F7120">
        <f>VLOOKUP(E7120,Index!$D$2:$E$13,2,FALSE)</f>
        <v>4</v>
      </c>
      <c r="G7120" t="s">
        <v>480</v>
      </c>
      <c r="H7120">
        <f>VLOOKUP(G7120,Index!$G$2:$H$40,2,FALSE)</f>
        <v>21</v>
      </c>
      <c r="I7120" s="3">
        <v>50000</v>
      </c>
      <c r="J7120" s="3">
        <v>0</v>
      </c>
      <c r="K7120" s="3">
        <v>0</v>
      </c>
      <c r="L7120" s="3">
        <v>0</v>
      </c>
      <c r="M7120" s="3">
        <f t="shared" si="444"/>
        <v>50000</v>
      </c>
      <c r="N7120" s="3">
        <f t="shared" si="446"/>
        <v>12500</v>
      </c>
      <c r="O7120" s="3">
        <f t="shared" si="447"/>
        <v>0</v>
      </c>
      <c r="P7120">
        <v>4.5999999999999996</v>
      </c>
      <c r="Q7120">
        <v>16</v>
      </c>
      <c r="T7120" t="s">
        <v>1141</v>
      </c>
      <c r="U7120">
        <f>VLOOKUP(T7120,Index!$J$2:$K$1319,2,FALSE)</f>
        <v>774</v>
      </c>
      <c r="V7120" t="s">
        <v>15</v>
      </c>
      <c r="W7120">
        <f t="shared" si="445"/>
        <v>3</v>
      </c>
    </row>
    <row r="7121" spans="1:23">
      <c r="A7121" t="s">
        <v>5476</v>
      </c>
      <c r="B7121" t="s">
        <v>20</v>
      </c>
      <c r="C7121">
        <f>VLOOKUP(B7121,Index!$A$2:$B$18,2,FALSE)</f>
        <v>3</v>
      </c>
      <c r="D7121">
        <v>2008</v>
      </c>
      <c r="E7121" t="s">
        <v>67</v>
      </c>
      <c r="F7121">
        <f>VLOOKUP(E7121,Index!$D$2:$E$13,2,FALSE)</f>
        <v>10</v>
      </c>
      <c r="G7121" t="s">
        <v>267</v>
      </c>
      <c r="H7121">
        <f>VLOOKUP(G7121,Index!$G$2:$H$40,2,FALSE)</f>
        <v>14</v>
      </c>
      <c r="I7121" s="3">
        <v>50000</v>
      </c>
      <c r="J7121" s="3">
        <v>0</v>
      </c>
      <c r="K7121" s="3">
        <v>0</v>
      </c>
      <c r="L7121" s="3">
        <v>0</v>
      </c>
      <c r="M7121" s="3">
        <f t="shared" si="444"/>
        <v>50000</v>
      </c>
      <c r="N7121" s="3">
        <f t="shared" si="446"/>
        <v>12500</v>
      </c>
      <c r="O7121" s="3">
        <f t="shared" si="447"/>
        <v>0</v>
      </c>
      <c r="T7121" t="s">
        <v>5477</v>
      </c>
      <c r="U7121">
        <f>VLOOKUP(T7121,Index!$J$2:$K$1319,2,FALSE)</f>
        <v>370</v>
      </c>
      <c r="V7121" t="s">
        <v>15</v>
      </c>
      <c r="W7121">
        <f t="shared" si="445"/>
        <v>3</v>
      </c>
    </row>
    <row r="7122" spans="1:23">
      <c r="A7122" t="s">
        <v>5478</v>
      </c>
      <c r="B7122" t="s">
        <v>97</v>
      </c>
      <c r="C7122">
        <f>VLOOKUP(B7122,Index!$A$2:$B$18,2,FALSE)</f>
        <v>16</v>
      </c>
      <c r="D7122">
        <v>2003</v>
      </c>
      <c r="E7122" t="s">
        <v>34</v>
      </c>
      <c r="F7122">
        <f>VLOOKUP(E7122,Index!$D$2:$E$13,2,FALSE)</f>
        <v>1</v>
      </c>
      <c r="G7122" t="s">
        <v>407</v>
      </c>
      <c r="H7122">
        <f>VLOOKUP(G7122,Index!$G$2:$H$40,2,FALSE)</f>
        <v>29</v>
      </c>
      <c r="I7122" s="3">
        <v>40000</v>
      </c>
      <c r="J7122" s="3">
        <v>10000</v>
      </c>
      <c r="K7122" s="3">
        <v>0</v>
      </c>
      <c r="L7122" s="3">
        <v>0</v>
      </c>
      <c r="M7122" s="3">
        <f t="shared" si="444"/>
        <v>50000</v>
      </c>
      <c r="N7122" s="3">
        <f t="shared" si="446"/>
        <v>12500</v>
      </c>
      <c r="O7122" s="3">
        <f t="shared" si="447"/>
        <v>0</v>
      </c>
      <c r="P7122">
        <v>7.9</v>
      </c>
      <c r="Q7122">
        <v>43</v>
      </c>
      <c r="R7122">
        <v>8.3000000000000007</v>
      </c>
      <c r="S7122">
        <v>12</v>
      </c>
      <c r="T7122" t="s">
        <v>565</v>
      </c>
      <c r="U7122">
        <f>VLOOKUP(T7122,Index!$J$2:$K$1319,2,FALSE)</f>
        <v>434</v>
      </c>
      <c r="V7122" t="s">
        <v>61</v>
      </c>
      <c r="W7122">
        <f t="shared" si="445"/>
        <v>3</v>
      </c>
    </row>
    <row r="7123" spans="1:23">
      <c r="A7123" t="s">
        <v>4733</v>
      </c>
      <c r="B7123" t="s">
        <v>28</v>
      </c>
      <c r="C7123">
        <f>VLOOKUP(B7123,Index!$A$2:$B$18,2,FALSE)</f>
        <v>15</v>
      </c>
      <c r="D7123">
        <v>2010</v>
      </c>
      <c r="E7123" t="s">
        <v>59</v>
      </c>
      <c r="F7123">
        <f>VLOOKUP(E7123,Index!$D$2:$E$13,2,FALSE)</f>
        <v>3</v>
      </c>
      <c r="G7123" t="s">
        <v>168</v>
      </c>
      <c r="H7123">
        <f>VLOOKUP(G7123,Index!$G$2:$H$40,2,FALSE)</f>
        <v>19</v>
      </c>
      <c r="I7123" s="3">
        <v>50000</v>
      </c>
      <c r="J7123" s="3">
        <v>0</v>
      </c>
      <c r="K7123" s="3">
        <v>0</v>
      </c>
      <c r="L7123" s="3">
        <v>0</v>
      </c>
      <c r="M7123" s="3">
        <f t="shared" si="444"/>
        <v>50000</v>
      </c>
      <c r="N7123" s="3">
        <f t="shared" si="446"/>
        <v>12500</v>
      </c>
      <c r="O7123" s="3">
        <f t="shared" si="447"/>
        <v>0</v>
      </c>
      <c r="P7123">
        <v>4.9000000000000004</v>
      </c>
      <c r="Q7123">
        <v>11</v>
      </c>
      <c r="R7123">
        <v>6.3</v>
      </c>
      <c r="S7123">
        <v>12</v>
      </c>
      <c r="T7123" t="s">
        <v>4734</v>
      </c>
      <c r="U7123">
        <f>VLOOKUP(T7123,Index!$J$2:$K$1319,2,FALSE)</f>
        <v>563</v>
      </c>
      <c r="V7123" t="s">
        <v>61</v>
      </c>
      <c r="W7123">
        <f t="shared" si="445"/>
        <v>3</v>
      </c>
    </row>
    <row r="7124" spans="1:23">
      <c r="A7124" t="s">
        <v>2674</v>
      </c>
      <c r="B7124" t="s">
        <v>107</v>
      </c>
      <c r="C7124">
        <f>VLOOKUP(B7124,Index!$A$2:$B$18,2,FALSE)</f>
        <v>6</v>
      </c>
      <c r="D7124">
        <v>2010</v>
      </c>
      <c r="E7124" t="s">
        <v>34</v>
      </c>
      <c r="F7124">
        <f>VLOOKUP(E7124,Index!$D$2:$E$13,2,FALSE)</f>
        <v>1</v>
      </c>
      <c r="G7124" t="s">
        <v>77</v>
      </c>
      <c r="H7124">
        <f>VLOOKUP(G7124,Index!$G$2:$H$40,2,FALSE)</f>
        <v>35</v>
      </c>
      <c r="I7124" s="3">
        <v>0</v>
      </c>
      <c r="J7124" s="3">
        <v>40000</v>
      </c>
      <c r="K7124" s="3">
        <v>0</v>
      </c>
      <c r="L7124" s="3">
        <v>10000</v>
      </c>
      <c r="M7124" s="3">
        <f t="shared" si="444"/>
        <v>50000</v>
      </c>
      <c r="N7124" s="3">
        <f t="shared" si="446"/>
        <v>12500</v>
      </c>
      <c r="O7124" s="3">
        <f t="shared" si="447"/>
        <v>0</v>
      </c>
      <c r="P7124">
        <v>6.6</v>
      </c>
      <c r="Q7124">
        <v>12</v>
      </c>
      <c r="R7124">
        <v>3.8</v>
      </c>
      <c r="S7124">
        <v>47</v>
      </c>
      <c r="T7124" t="s">
        <v>77</v>
      </c>
      <c r="U7124">
        <f>VLOOKUP(T7124,Index!$J$2:$K$1319,2,FALSE)</f>
        <v>1199</v>
      </c>
      <c r="V7124" t="s">
        <v>61</v>
      </c>
      <c r="W7124">
        <f t="shared" si="445"/>
        <v>1</v>
      </c>
    </row>
    <row r="7125" spans="1:23">
      <c r="A7125" t="s">
        <v>4557</v>
      </c>
      <c r="B7125" t="s">
        <v>97</v>
      </c>
      <c r="C7125">
        <f>VLOOKUP(B7125,Index!$A$2:$B$18,2,FALSE)</f>
        <v>16</v>
      </c>
      <c r="D7125">
        <v>2003</v>
      </c>
      <c r="E7125" t="s">
        <v>17</v>
      </c>
      <c r="F7125">
        <f>VLOOKUP(E7125,Index!$D$2:$E$13,2,FALSE)</f>
        <v>7</v>
      </c>
      <c r="G7125" t="s">
        <v>1028</v>
      </c>
      <c r="H7125">
        <f>VLOOKUP(G7125,Index!$G$2:$H$40,2,FALSE)</f>
        <v>9</v>
      </c>
      <c r="I7125" s="3">
        <v>40000</v>
      </c>
      <c r="J7125" s="3">
        <v>10000</v>
      </c>
      <c r="K7125" s="3">
        <v>0</v>
      </c>
      <c r="L7125" s="3">
        <v>0</v>
      </c>
      <c r="M7125" s="3">
        <f t="shared" si="444"/>
        <v>50000</v>
      </c>
      <c r="N7125" s="3">
        <f t="shared" si="446"/>
        <v>12500</v>
      </c>
      <c r="O7125" s="3">
        <f t="shared" si="447"/>
        <v>0</v>
      </c>
      <c r="P7125">
        <v>7.1</v>
      </c>
      <c r="Q7125">
        <v>8</v>
      </c>
      <c r="R7125">
        <v>7.8</v>
      </c>
      <c r="S7125">
        <v>5</v>
      </c>
      <c r="T7125" t="s">
        <v>1028</v>
      </c>
      <c r="U7125">
        <f>VLOOKUP(T7125,Index!$J$2:$K$1319,2,FALSE)</f>
        <v>235</v>
      </c>
      <c r="V7125" t="s">
        <v>15</v>
      </c>
      <c r="W7125">
        <f t="shared" si="445"/>
        <v>1</v>
      </c>
    </row>
    <row r="7126" spans="1:23">
      <c r="A7126" t="s">
        <v>5479</v>
      </c>
      <c r="B7126" t="s">
        <v>97</v>
      </c>
      <c r="C7126">
        <f>VLOOKUP(B7126,Index!$A$2:$B$18,2,FALSE)</f>
        <v>16</v>
      </c>
      <c r="D7126">
        <v>2004</v>
      </c>
      <c r="E7126" t="s">
        <v>43</v>
      </c>
      <c r="F7126">
        <f>VLOOKUP(E7126,Index!$D$2:$E$13,2,FALSE)</f>
        <v>6</v>
      </c>
      <c r="G7126" t="s">
        <v>144</v>
      </c>
      <c r="H7126">
        <f>VLOOKUP(G7126,Index!$G$2:$H$40,2,FALSE)</f>
        <v>1</v>
      </c>
      <c r="I7126" s="3">
        <v>40000</v>
      </c>
      <c r="J7126" s="3">
        <v>10000</v>
      </c>
      <c r="K7126" s="3">
        <v>0</v>
      </c>
      <c r="L7126" s="3">
        <v>0</v>
      </c>
      <c r="M7126" s="3">
        <f t="shared" si="444"/>
        <v>50000</v>
      </c>
      <c r="N7126" s="3">
        <f t="shared" si="446"/>
        <v>12500</v>
      </c>
      <c r="O7126" s="3">
        <f t="shared" si="447"/>
        <v>0</v>
      </c>
      <c r="P7126">
        <v>7.4</v>
      </c>
      <c r="Q7126">
        <v>12</v>
      </c>
      <c r="T7126" t="s">
        <v>183</v>
      </c>
      <c r="U7126">
        <f>VLOOKUP(T7126,Index!$J$2:$K$1319,2,FALSE)</f>
        <v>1116</v>
      </c>
      <c r="V7126" t="s">
        <v>15</v>
      </c>
      <c r="W7126">
        <f t="shared" si="445"/>
        <v>3</v>
      </c>
    </row>
    <row r="7127" spans="1:23">
      <c r="A7127" t="s">
        <v>4440</v>
      </c>
      <c r="B7127" t="s">
        <v>97</v>
      </c>
      <c r="C7127">
        <f>VLOOKUP(B7127,Index!$A$2:$B$18,2,FALSE)</f>
        <v>16</v>
      </c>
      <c r="D7127">
        <v>2002</v>
      </c>
      <c r="E7127" t="s">
        <v>17</v>
      </c>
      <c r="F7127">
        <f>VLOOKUP(E7127,Index!$D$2:$E$13,2,FALSE)</f>
        <v>7</v>
      </c>
      <c r="G7127" t="s">
        <v>49</v>
      </c>
      <c r="H7127">
        <f>VLOOKUP(G7127,Index!$G$2:$H$40,2,FALSE)</f>
        <v>4</v>
      </c>
      <c r="I7127" s="3">
        <v>40000</v>
      </c>
      <c r="J7127" s="3">
        <v>10000</v>
      </c>
      <c r="K7127" s="3">
        <v>0</v>
      </c>
      <c r="L7127" s="3">
        <v>0</v>
      </c>
      <c r="M7127" s="3">
        <f t="shared" si="444"/>
        <v>50000</v>
      </c>
      <c r="N7127" s="3">
        <f t="shared" si="446"/>
        <v>12500</v>
      </c>
      <c r="O7127" s="3">
        <f t="shared" si="447"/>
        <v>0</v>
      </c>
      <c r="P7127">
        <v>6.9</v>
      </c>
      <c r="Q7127">
        <v>16</v>
      </c>
      <c r="T7127" t="s">
        <v>1359</v>
      </c>
      <c r="U7127">
        <f>VLOOKUP(T7127,Index!$J$2:$K$1319,2,FALSE)</f>
        <v>229</v>
      </c>
      <c r="V7127" t="s">
        <v>15</v>
      </c>
      <c r="W7127">
        <f t="shared" si="445"/>
        <v>3</v>
      </c>
    </row>
    <row r="7128" spans="1:23">
      <c r="A7128" t="s">
        <v>4901</v>
      </c>
      <c r="B7128" t="s">
        <v>33</v>
      </c>
      <c r="C7128">
        <f>VLOOKUP(B7128,Index!$A$2:$B$18,2,FALSE)</f>
        <v>9</v>
      </c>
      <c r="D7128">
        <v>2016</v>
      </c>
      <c r="E7128" t="s">
        <v>34</v>
      </c>
      <c r="F7128">
        <f>VLOOKUP(E7128,Index!$D$2:$E$13,2,FALSE)</f>
        <v>1</v>
      </c>
      <c r="G7128" t="s">
        <v>49</v>
      </c>
      <c r="H7128">
        <f>VLOOKUP(G7128,Index!$G$2:$H$40,2,FALSE)</f>
        <v>4</v>
      </c>
      <c r="I7128" s="3">
        <v>10000</v>
      </c>
      <c r="J7128" s="3">
        <v>30000</v>
      </c>
      <c r="K7128" s="3">
        <v>0</v>
      </c>
      <c r="L7128" s="3">
        <v>10000</v>
      </c>
      <c r="M7128" s="3">
        <f t="shared" si="444"/>
        <v>50000</v>
      </c>
      <c r="N7128" s="3">
        <f t="shared" si="446"/>
        <v>12500</v>
      </c>
      <c r="O7128" s="3">
        <f t="shared" si="447"/>
        <v>0</v>
      </c>
      <c r="R7128">
        <v>3.4</v>
      </c>
      <c r="S7128">
        <v>14</v>
      </c>
      <c r="T7128" t="s">
        <v>1011</v>
      </c>
      <c r="U7128">
        <f>VLOOKUP(T7128,Index!$J$2:$K$1319,2,FALSE)</f>
        <v>879</v>
      </c>
      <c r="V7128" t="s">
        <v>61</v>
      </c>
      <c r="W7128">
        <f t="shared" si="445"/>
        <v>3</v>
      </c>
    </row>
    <row r="7129" spans="1:23">
      <c r="A7129" t="s">
        <v>5480</v>
      </c>
      <c r="B7129" t="s">
        <v>39</v>
      </c>
      <c r="C7129">
        <f>VLOOKUP(B7129,Index!$A$2:$B$18,2,FALSE)</f>
        <v>8</v>
      </c>
      <c r="D7129">
        <v>2002</v>
      </c>
      <c r="E7129" t="s">
        <v>17</v>
      </c>
      <c r="F7129">
        <f>VLOOKUP(E7129,Index!$D$2:$E$13,2,FALSE)</f>
        <v>7</v>
      </c>
      <c r="G7129" t="s">
        <v>45</v>
      </c>
      <c r="H7129">
        <f>VLOOKUP(G7129,Index!$G$2:$H$40,2,FALSE)</f>
        <v>30</v>
      </c>
      <c r="I7129" s="3">
        <v>30000</v>
      </c>
      <c r="J7129" s="3">
        <v>20000</v>
      </c>
      <c r="K7129" s="3">
        <v>0</v>
      </c>
      <c r="L7129" s="3">
        <v>10000</v>
      </c>
      <c r="M7129" s="3">
        <f t="shared" si="444"/>
        <v>60000</v>
      </c>
      <c r="N7129" s="3">
        <f t="shared" si="446"/>
        <v>15000</v>
      </c>
      <c r="O7129" s="3">
        <f t="shared" si="447"/>
        <v>0</v>
      </c>
      <c r="P7129">
        <v>7</v>
      </c>
      <c r="Q7129">
        <v>14</v>
      </c>
      <c r="R7129">
        <v>4.4000000000000004</v>
      </c>
      <c r="S7129">
        <v>5</v>
      </c>
      <c r="T7129" t="s">
        <v>770</v>
      </c>
      <c r="U7129">
        <f>VLOOKUP(T7129,Index!$J$2:$K$1319,2,FALSE)</f>
        <v>1011</v>
      </c>
      <c r="V7129" t="s">
        <v>15</v>
      </c>
      <c r="W7129">
        <f t="shared" si="445"/>
        <v>3</v>
      </c>
    </row>
    <row r="7130" spans="1:23">
      <c r="A7130" t="s">
        <v>494</v>
      </c>
      <c r="B7130" t="s">
        <v>107</v>
      </c>
      <c r="C7130">
        <f>VLOOKUP(B7130,Index!$A$2:$B$18,2,FALSE)</f>
        <v>6</v>
      </c>
      <c r="D7130">
        <v>2015</v>
      </c>
      <c r="E7130" t="s">
        <v>59</v>
      </c>
      <c r="F7130">
        <f>VLOOKUP(E7130,Index!$D$2:$E$13,2,FALSE)</f>
        <v>3</v>
      </c>
      <c r="G7130" t="s">
        <v>194</v>
      </c>
      <c r="H7130">
        <f>VLOOKUP(G7130,Index!$G$2:$H$40,2,FALSE)</f>
        <v>38</v>
      </c>
      <c r="I7130" s="3">
        <v>10000</v>
      </c>
      <c r="J7130" s="3">
        <v>40000</v>
      </c>
      <c r="K7130" s="3">
        <v>0</v>
      </c>
      <c r="L7130" s="3">
        <v>0</v>
      </c>
      <c r="M7130" s="3">
        <f t="shared" si="444"/>
        <v>50000</v>
      </c>
      <c r="N7130" s="3">
        <f t="shared" si="446"/>
        <v>12500</v>
      </c>
      <c r="O7130" s="3">
        <f t="shared" si="447"/>
        <v>0</v>
      </c>
      <c r="P7130">
        <v>7.6</v>
      </c>
      <c r="Q7130">
        <v>10</v>
      </c>
      <c r="R7130">
        <v>5.0999999999999996</v>
      </c>
      <c r="S7130">
        <v>475</v>
      </c>
      <c r="T7130" t="s">
        <v>1171</v>
      </c>
      <c r="U7130">
        <f>VLOOKUP(T7130,Index!$J$2:$K$1319,2,FALSE)</f>
        <v>526</v>
      </c>
      <c r="V7130" t="s">
        <v>37</v>
      </c>
      <c r="W7130">
        <f t="shared" si="445"/>
        <v>3</v>
      </c>
    </row>
    <row r="7131" spans="1:23">
      <c r="A7131" t="s">
        <v>5481</v>
      </c>
      <c r="B7131" t="s">
        <v>20</v>
      </c>
      <c r="C7131">
        <f>VLOOKUP(B7131,Index!$A$2:$B$18,2,FALSE)</f>
        <v>3</v>
      </c>
      <c r="D7131">
        <v>2010</v>
      </c>
      <c r="E7131" t="s">
        <v>187</v>
      </c>
      <c r="F7131">
        <f>VLOOKUP(E7131,Index!$D$2:$E$13,2,FALSE)</f>
        <v>2</v>
      </c>
      <c r="G7131" t="s">
        <v>1495</v>
      </c>
      <c r="H7131">
        <f>VLOOKUP(G7131,Index!$G$2:$H$40,2,FALSE)</f>
        <v>36</v>
      </c>
      <c r="I7131" s="3">
        <v>40000</v>
      </c>
      <c r="J7131" s="3">
        <v>10000</v>
      </c>
      <c r="K7131" s="3">
        <v>0</v>
      </c>
      <c r="L7131" s="3">
        <v>0</v>
      </c>
      <c r="M7131" s="3">
        <f t="shared" si="444"/>
        <v>50000</v>
      </c>
      <c r="N7131" s="3">
        <f t="shared" si="446"/>
        <v>12500</v>
      </c>
      <c r="O7131" s="3">
        <f t="shared" si="447"/>
        <v>0</v>
      </c>
      <c r="T7131" t="s">
        <v>5482</v>
      </c>
      <c r="U7131">
        <f>VLOOKUP(T7131,Index!$J$2:$K$1319,2,FALSE)</f>
        <v>782</v>
      </c>
      <c r="V7131" t="s">
        <v>15</v>
      </c>
      <c r="W7131">
        <f t="shared" si="445"/>
        <v>3</v>
      </c>
    </row>
    <row r="7132" spans="1:23">
      <c r="A7132" t="s">
        <v>4063</v>
      </c>
      <c r="B7132" t="s">
        <v>196</v>
      </c>
      <c r="C7132">
        <f>VLOOKUP(B7132,Index!$A$2:$B$18,2,FALSE)</f>
        <v>17</v>
      </c>
      <c r="D7132">
        <v>2015</v>
      </c>
      <c r="E7132" t="s">
        <v>34</v>
      </c>
      <c r="F7132">
        <f>VLOOKUP(E7132,Index!$D$2:$E$13,2,FALSE)</f>
        <v>1</v>
      </c>
      <c r="G7132" t="s">
        <v>657</v>
      </c>
      <c r="H7132">
        <f>VLOOKUP(G7132,Index!$G$2:$H$40,2,FALSE)</f>
        <v>33</v>
      </c>
      <c r="I7132" s="3">
        <v>30000</v>
      </c>
      <c r="J7132" s="3">
        <v>20000</v>
      </c>
      <c r="K7132" s="3">
        <v>0</v>
      </c>
      <c r="L7132" s="3">
        <v>0</v>
      </c>
      <c r="M7132" s="3">
        <f t="shared" si="444"/>
        <v>50000</v>
      </c>
      <c r="N7132" s="3">
        <f t="shared" si="446"/>
        <v>12500</v>
      </c>
      <c r="O7132" s="3">
        <f t="shared" si="447"/>
        <v>0</v>
      </c>
      <c r="P7132">
        <v>4.8</v>
      </c>
      <c r="Q7132">
        <v>6</v>
      </c>
      <c r="R7132">
        <v>7.1</v>
      </c>
      <c r="S7132">
        <v>8</v>
      </c>
      <c r="T7132" t="s">
        <v>658</v>
      </c>
      <c r="U7132">
        <f>VLOOKUP(T7132,Index!$J$2:$K$1319,2,FALSE)</f>
        <v>833</v>
      </c>
      <c r="V7132" t="s">
        <v>61</v>
      </c>
      <c r="W7132">
        <f t="shared" si="445"/>
        <v>3</v>
      </c>
    </row>
    <row r="7133" spans="1:23">
      <c r="A7133" t="s">
        <v>5307</v>
      </c>
      <c r="B7133" t="s">
        <v>20</v>
      </c>
      <c r="C7133">
        <f>VLOOKUP(B7133,Index!$A$2:$B$18,2,FALSE)</f>
        <v>3</v>
      </c>
      <c r="D7133">
        <v>2009</v>
      </c>
      <c r="E7133" t="s">
        <v>59</v>
      </c>
      <c r="F7133">
        <f>VLOOKUP(E7133,Index!$D$2:$E$13,2,FALSE)</f>
        <v>3</v>
      </c>
      <c r="G7133" t="s">
        <v>1170</v>
      </c>
      <c r="H7133">
        <f>VLOOKUP(G7133,Index!$G$2:$H$40,2,FALSE)</f>
        <v>11</v>
      </c>
      <c r="I7133" s="3">
        <v>50000</v>
      </c>
      <c r="J7133" s="3">
        <v>0</v>
      </c>
      <c r="K7133" s="3">
        <v>0</v>
      </c>
      <c r="L7133" s="3">
        <v>0</v>
      </c>
      <c r="M7133" s="3">
        <f t="shared" si="444"/>
        <v>50000</v>
      </c>
      <c r="N7133" s="3">
        <f t="shared" si="446"/>
        <v>12500</v>
      </c>
      <c r="O7133" s="3">
        <f t="shared" si="447"/>
        <v>0</v>
      </c>
      <c r="T7133" t="s">
        <v>1779</v>
      </c>
      <c r="U7133">
        <f>VLOOKUP(T7133,Index!$J$2:$K$1319,2,FALSE)</f>
        <v>776</v>
      </c>
      <c r="V7133" t="s">
        <v>61</v>
      </c>
      <c r="W7133">
        <f t="shared" si="445"/>
        <v>3</v>
      </c>
    </row>
    <row r="7134" spans="1:23">
      <c r="A7134" t="s">
        <v>3204</v>
      </c>
      <c r="B7134" t="s">
        <v>20</v>
      </c>
      <c r="C7134">
        <f>VLOOKUP(B7134,Index!$A$2:$B$18,2,FALSE)</f>
        <v>3</v>
      </c>
      <c r="D7134">
        <v>2009</v>
      </c>
      <c r="E7134" t="s">
        <v>13</v>
      </c>
      <c r="F7134">
        <f>VLOOKUP(E7134,Index!$D$2:$E$13,2,FALSE)</f>
        <v>11</v>
      </c>
      <c r="G7134" t="s">
        <v>35</v>
      </c>
      <c r="H7134">
        <f>VLOOKUP(G7134,Index!$G$2:$H$40,2,FALSE)</f>
        <v>32</v>
      </c>
      <c r="I7134" s="3">
        <v>50000</v>
      </c>
      <c r="J7134" s="3">
        <v>0</v>
      </c>
      <c r="K7134" s="3">
        <v>0</v>
      </c>
      <c r="L7134" s="3">
        <v>0</v>
      </c>
      <c r="M7134" s="3">
        <f t="shared" si="444"/>
        <v>50000</v>
      </c>
      <c r="N7134" s="3">
        <f t="shared" si="446"/>
        <v>12500</v>
      </c>
      <c r="O7134" s="3">
        <f t="shared" si="447"/>
        <v>0</v>
      </c>
      <c r="T7134" t="s">
        <v>954</v>
      </c>
      <c r="U7134">
        <f>VLOOKUP(T7134,Index!$J$2:$K$1319,2,FALSE)</f>
        <v>165</v>
      </c>
      <c r="V7134" t="s">
        <v>15</v>
      </c>
      <c r="W7134">
        <f t="shared" si="445"/>
        <v>3</v>
      </c>
    </row>
    <row r="7135" spans="1:23">
      <c r="A7135" t="s">
        <v>4752</v>
      </c>
      <c r="B7135" t="s">
        <v>28</v>
      </c>
      <c r="C7135">
        <f>VLOOKUP(B7135,Index!$A$2:$B$18,2,FALSE)</f>
        <v>15</v>
      </c>
      <c r="D7135">
        <v>2014</v>
      </c>
      <c r="E7135" t="s">
        <v>90</v>
      </c>
      <c r="F7135">
        <f>VLOOKUP(E7135,Index!$D$2:$E$13,2,FALSE)</f>
        <v>8</v>
      </c>
      <c r="G7135" t="s">
        <v>585</v>
      </c>
      <c r="H7135">
        <f>VLOOKUP(G7135,Index!$G$2:$H$40,2,FALSE)</f>
        <v>12</v>
      </c>
      <c r="I7135" s="3">
        <v>30000</v>
      </c>
      <c r="J7135" s="3">
        <v>20000</v>
      </c>
      <c r="K7135" s="3">
        <v>0</v>
      </c>
      <c r="L7135" s="3">
        <v>0</v>
      </c>
      <c r="M7135" s="3">
        <f t="shared" si="444"/>
        <v>50000</v>
      </c>
      <c r="N7135" s="3">
        <f t="shared" si="446"/>
        <v>12500</v>
      </c>
      <c r="O7135" s="3">
        <f t="shared" si="447"/>
        <v>0</v>
      </c>
      <c r="P7135">
        <v>5.0999999999999996</v>
      </c>
      <c r="Q7135">
        <v>11</v>
      </c>
      <c r="R7135">
        <v>4.0999999999999996</v>
      </c>
      <c r="S7135">
        <v>42</v>
      </c>
      <c r="T7135" t="s">
        <v>585</v>
      </c>
      <c r="U7135">
        <f>VLOOKUP(T7135,Index!$J$2:$K$1319,2,FALSE)</f>
        <v>289</v>
      </c>
      <c r="V7135" t="s">
        <v>37</v>
      </c>
      <c r="W7135">
        <f t="shared" si="445"/>
        <v>1</v>
      </c>
    </row>
    <row r="7136" spans="1:23">
      <c r="A7136" t="s">
        <v>1499</v>
      </c>
      <c r="B7136" t="s">
        <v>107</v>
      </c>
      <c r="C7136">
        <f>VLOOKUP(B7136,Index!$A$2:$B$18,2,FALSE)</f>
        <v>6</v>
      </c>
      <c r="D7136">
        <v>2009</v>
      </c>
      <c r="E7136" t="s">
        <v>48</v>
      </c>
      <c r="F7136">
        <f>VLOOKUP(E7136,Index!$D$2:$E$13,2,FALSE)</f>
        <v>9</v>
      </c>
      <c r="G7136" t="s">
        <v>1028</v>
      </c>
      <c r="H7136">
        <f>VLOOKUP(G7136,Index!$G$2:$H$40,2,FALSE)</f>
        <v>9</v>
      </c>
      <c r="I7136" s="3">
        <v>20000</v>
      </c>
      <c r="J7136" s="3">
        <v>30000</v>
      </c>
      <c r="K7136" s="3">
        <v>0</v>
      </c>
      <c r="L7136" s="3">
        <v>10000</v>
      </c>
      <c r="M7136" s="3">
        <f t="shared" si="444"/>
        <v>60000</v>
      </c>
      <c r="N7136" s="3">
        <f t="shared" si="446"/>
        <v>15000</v>
      </c>
      <c r="O7136" s="3">
        <f t="shared" si="447"/>
        <v>0</v>
      </c>
      <c r="P7136">
        <v>7.6</v>
      </c>
      <c r="Q7136">
        <v>29</v>
      </c>
      <c r="R7136">
        <v>4.9000000000000004</v>
      </c>
      <c r="S7136">
        <v>539</v>
      </c>
      <c r="T7136" t="s">
        <v>1028</v>
      </c>
      <c r="U7136">
        <f>VLOOKUP(T7136,Index!$J$2:$K$1319,2,FALSE)</f>
        <v>235</v>
      </c>
      <c r="V7136" t="s">
        <v>37</v>
      </c>
      <c r="W7136">
        <f t="shared" si="445"/>
        <v>1</v>
      </c>
    </row>
    <row r="7137" spans="1:23">
      <c r="A7137" t="s">
        <v>5483</v>
      </c>
      <c r="B7137" t="s">
        <v>20</v>
      </c>
      <c r="C7137">
        <f>VLOOKUP(B7137,Index!$A$2:$B$18,2,FALSE)</f>
        <v>3</v>
      </c>
      <c r="D7137">
        <v>2008</v>
      </c>
      <c r="E7137" t="s">
        <v>13</v>
      </c>
      <c r="F7137">
        <f>VLOOKUP(E7137,Index!$D$2:$E$13,2,FALSE)</f>
        <v>11</v>
      </c>
      <c r="G7137" t="s">
        <v>144</v>
      </c>
      <c r="H7137">
        <f>VLOOKUP(G7137,Index!$G$2:$H$40,2,FALSE)</f>
        <v>1</v>
      </c>
      <c r="I7137" s="3">
        <v>40000</v>
      </c>
      <c r="J7137" s="3">
        <v>10000</v>
      </c>
      <c r="K7137" s="3">
        <v>0</v>
      </c>
      <c r="L7137" s="3">
        <v>0</v>
      </c>
      <c r="M7137" s="3">
        <f t="shared" si="444"/>
        <v>50000</v>
      </c>
      <c r="N7137" s="3">
        <f t="shared" si="446"/>
        <v>12500</v>
      </c>
      <c r="O7137" s="3">
        <f t="shared" si="447"/>
        <v>0</v>
      </c>
      <c r="T7137" t="s">
        <v>1784</v>
      </c>
      <c r="U7137">
        <f>VLOOKUP(T7137,Index!$J$2:$K$1319,2,FALSE)</f>
        <v>69</v>
      </c>
      <c r="V7137" t="s">
        <v>15</v>
      </c>
      <c r="W7137">
        <f t="shared" si="445"/>
        <v>3</v>
      </c>
    </row>
    <row r="7138" spans="1:23">
      <c r="A7138" t="s">
        <v>5484</v>
      </c>
      <c r="B7138" t="s">
        <v>20</v>
      </c>
      <c r="C7138">
        <f>VLOOKUP(B7138,Index!$A$2:$B$18,2,FALSE)</f>
        <v>3</v>
      </c>
      <c r="D7138">
        <v>2011</v>
      </c>
      <c r="E7138" t="s">
        <v>43</v>
      </c>
      <c r="F7138">
        <f>VLOOKUP(E7138,Index!$D$2:$E$13,2,FALSE)</f>
        <v>6</v>
      </c>
      <c r="G7138" t="s">
        <v>1018</v>
      </c>
      <c r="H7138">
        <f>VLOOKUP(G7138,Index!$G$2:$H$40,2,FALSE)</f>
        <v>28</v>
      </c>
      <c r="I7138" s="3">
        <v>0</v>
      </c>
      <c r="J7138" s="3">
        <v>40000</v>
      </c>
      <c r="K7138" s="3">
        <v>0</v>
      </c>
      <c r="L7138" s="3">
        <v>10000</v>
      </c>
      <c r="M7138" s="3">
        <f t="shared" si="444"/>
        <v>50000</v>
      </c>
      <c r="N7138" s="3">
        <f t="shared" si="446"/>
        <v>12500</v>
      </c>
      <c r="O7138" s="3">
        <f t="shared" si="447"/>
        <v>0</v>
      </c>
      <c r="T7138" t="s">
        <v>1018</v>
      </c>
      <c r="U7138">
        <f>VLOOKUP(T7138,Index!$J$2:$K$1319,2,FALSE)</f>
        <v>955</v>
      </c>
      <c r="V7138" t="s">
        <v>15</v>
      </c>
      <c r="W7138">
        <f t="shared" si="445"/>
        <v>1</v>
      </c>
    </row>
    <row r="7139" spans="1:23">
      <c r="A7139" t="s">
        <v>5485</v>
      </c>
      <c r="B7139" t="s">
        <v>196</v>
      </c>
      <c r="C7139">
        <f>VLOOKUP(B7139,Index!$A$2:$B$18,2,FALSE)</f>
        <v>17</v>
      </c>
      <c r="D7139">
        <v>2015</v>
      </c>
      <c r="E7139" t="s">
        <v>90</v>
      </c>
      <c r="F7139">
        <f>VLOOKUP(E7139,Index!$D$2:$E$13,2,FALSE)</f>
        <v>8</v>
      </c>
      <c r="G7139" t="s">
        <v>585</v>
      </c>
      <c r="H7139">
        <f>VLOOKUP(G7139,Index!$G$2:$H$40,2,FALSE)</f>
        <v>12</v>
      </c>
      <c r="I7139" s="3">
        <v>40000</v>
      </c>
      <c r="J7139" s="3">
        <v>10000</v>
      </c>
      <c r="K7139" s="3">
        <v>0</v>
      </c>
      <c r="L7139" s="3">
        <v>10000</v>
      </c>
      <c r="M7139" s="3">
        <f t="shared" si="444"/>
        <v>60000</v>
      </c>
      <c r="N7139" s="3">
        <f t="shared" si="446"/>
        <v>15000</v>
      </c>
      <c r="O7139" s="3">
        <f t="shared" si="447"/>
        <v>0</v>
      </c>
      <c r="P7139">
        <v>7.7</v>
      </c>
      <c r="Q7139">
        <v>13</v>
      </c>
      <c r="R7139">
        <v>7.1</v>
      </c>
      <c r="S7139">
        <v>56</v>
      </c>
      <c r="T7139" t="s">
        <v>3434</v>
      </c>
      <c r="U7139">
        <f>VLOOKUP(T7139,Index!$J$2:$K$1319,2,FALSE)</f>
        <v>588</v>
      </c>
      <c r="V7139" t="s">
        <v>37</v>
      </c>
      <c r="W7139">
        <f t="shared" si="445"/>
        <v>3</v>
      </c>
    </row>
    <row r="7140" spans="1:23">
      <c r="A7140" t="s">
        <v>5486</v>
      </c>
      <c r="B7140" t="s">
        <v>28</v>
      </c>
      <c r="C7140">
        <f>VLOOKUP(B7140,Index!$A$2:$B$18,2,FALSE)</f>
        <v>15</v>
      </c>
      <c r="D7140">
        <v>2010</v>
      </c>
      <c r="E7140" t="s">
        <v>48</v>
      </c>
      <c r="F7140">
        <f>VLOOKUP(E7140,Index!$D$2:$E$13,2,FALSE)</f>
        <v>9</v>
      </c>
      <c r="G7140" t="s">
        <v>144</v>
      </c>
      <c r="H7140">
        <f>VLOOKUP(G7140,Index!$G$2:$H$40,2,FALSE)</f>
        <v>1</v>
      </c>
      <c r="I7140" s="3">
        <v>50000</v>
      </c>
      <c r="J7140" s="3">
        <v>0</v>
      </c>
      <c r="K7140" s="3">
        <v>0</v>
      </c>
      <c r="L7140" s="3">
        <v>0</v>
      </c>
      <c r="M7140" s="3">
        <f t="shared" si="444"/>
        <v>50000</v>
      </c>
      <c r="N7140" s="3">
        <f t="shared" si="446"/>
        <v>12500</v>
      </c>
      <c r="O7140" s="3">
        <f t="shared" si="447"/>
        <v>0</v>
      </c>
      <c r="P7140">
        <v>3.3</v>
      </c>
      <c r="Q7140">
        <v>4</v>
      </c>
      <c r="R7140">
        <v>6.6</v>
      </c>
      <c r="S7140">
        <v>15</v>
      </c>
      <c r="T7140" t="s">
        <v>5487</v>
      </c>
      <c r="U7140">
        <f>VLOOKUP(T7140,Index!$J$2:$K$1319,2,FALSE)</f>
        <v>191</v>
      </c>
      <c r="V7140" t="s">
        <v>37</v>
      </c>
      <c r="W7140">
        <f t="shared" si="445"/>
        <v>3</v>
      </c>
    </row>
    <row r="7141" spans="1:23">
      <c r="A7141" t="s">
        <v>5488</v>
      </c>
      <c r="B7141" t="s">
        <v>156</v>
      </c>
      <c r="C7141">
        <f>VLOOKUP(B7141,Index!$A$2:$B$18,2,FALSE)</f>
        <v>4</v>
      </c>
      <c r="D7141">
        <v>2005</v>
      </c>
      <c r="E7141" t="s">
        <v>90</v>
      </c>
      <c r="F7141">
        <f>VLOOKUP(E7141,Index!$D$2:$E$13,2,FALSE)</f>
        <v>8</v>
      </c>
      <c r="G7141" t="s">
        <v>227</v>
      </c>
      <c r="H7141">
        <f>VLOOKUP(G7141,Index!$G$2:$H$40,2,FALSE)</f>
        <v>5</v>
      </c>
      <c r="I7141" s="3">
        <v>40000</v>
      </c>
      <c r="J7141" s="3">
        <v>10000</v>
      </c>
      <c r="K7141" s="3">
        <v>0</v>
      </c>
      <c r="L7141" s="3">
        <v>0</v>
      </c>
      <c r="M7141" s="3">
        <f t="shared" si="444"/>
        <v>50000</v>
      </c>
      <c r="N7141" s="3">
        <f t="shared" si="446"/>
        <v>12500</v>
      </c>
      <c r="O7141" s="3">
        <f t="shared" si="447"/>
        <v>0</v>
      </c>
      <c r="P7141">
        <v>6.8</v>
      </c>
      <c r="Q7141">
        <v>34</v>
      </c>
      <c r="R7141">
        <v>8.1999999999999993</v>
      </c>
      <c r="S7141">
        <v>6</v>
      </c>
      <c r="T7141" t="s">
        <v>973</v>
      </c>
      <c r="U7141">
        <f>VLOOKUP(T7141,Index!$J$2:$K$1319,2,FALSE)</f>
        <v>1276</v>
      </c>
      <c r="V7141" t="s">
        <v>78</v>
      </c>
      <c r="W7141">
        <f t="shared" si="445"/>
        <v>3</v>
      </c>
    </row>
    <row r="7142" spans="1:23">
      <c r="A7142" t="s">
        <v>5489</v>
      </c>
      <c r="B7142" t="s">
        <v>20</v>
      </c>
      <c r="C7142">
        <f>VLOOKUP(B7142,Index!$A$2:$B$18,2,FALSE)</f>
        <v>3</v>
      </c>
      <c r="D7142">
        <v>2010</v>
      </c>
      <c r="E7142" t="s">
        <v>67</v>
      </c>
      <c r="F7142">
        <f>VLOOKUP(E7142,Index!$D$2:$E$13,2,FALSE)</f>
        <v>10</v>
      </c>
      <c r="G7142" t="s">
        <v>77</v>
      </c>
      <c r="H7142">
        <f>VLOOKUP(G7142,Index!$G$2:$H$40,2,FALSE)</f>
        <v>35</v>
      </c>
      <c r="I7142" s="3">
        <v>50000</v>
      </c>
      <c r="J7142" s="3">
        <v>0</v>
      </c>
      <c r="K7142" s="3">
        <v>0</v>
      </c>
      <c r="L7142" s="3">
        <v>0</v>
      </c>
      <c r="M7142" s="3">
        <f t="shared" si="444"/>
        <v>50000</v>
      </c>
      <c r="N7142" s="3">
        <f t="shared" si="446"/>
        <v>12500</v>
      </c>
      <c r="O7142" s="3">
        <f t="shared" si="447"/>
        <v>0</v>
      </c>
      <c r="T7142" t="s">
        <v>77</v>
      </c>
      <c r="U7142">
        <f>VLOOKUP(T7142,Index!$J$2:$K$1319,2,FALSE)</f>
        <v>1199</v>
      </c>
      <c r="V7142" t="s">
        <v>15</v>
      </c>
      <c r="W7142">
        <f t="shared" si="445"/>
        <v>1</v>
      </c>
    </row>
    <row r="7143" spans="1:23">
      <c r="A7143" t="s">
        <v>5490</v>
      </c>
      <c r="B7143" t="s">
        <v>20</v>
      </c>
      <c r="C7143">
        <f>VLOOKUP(B7143,Index!$A$2:$B$18,2,FALSE)</f>
        <v>3</v>
      </c>
      <c r="D7143">
        <v>2009</v>
      </c>
      <c r="E7143" t="s">
        <v>67</v>
      </c>
      <c r="F7143">
        <f>VLOOKUP(E7143,Index!$D$2:$E$13,2,FALSE)</f>
        <v>10</v>
      </c>
      <c r="G7143" t="s">
        <v>77</v>
      </c>
      <c r="H7143">
        <f>VLOOKUP(G7143,Index!$G$2:$H$40,2,FALSE)</f>
        <v>35</v>
      </c>
      <c r="I7143" s="3">
        <v>50000</v>
      </c>
      <c r="J7143" s="3">
        <v>0</v>
      </c>
      <c r="K7143" s="3">
        <v>0</v>
      </c>
      <c r="L7143" s="3">
        <v>0</v>
      </c>
      <c r="M7143" s="3">
        <f t="shared" si="444"/>
        <v>50000</v>
      </c>
      <c r="N7143" s="3">
        <f t="shared" si="446"/>
        <v>12500</v>
      </c>
      <c r="O7143" s="3">
        <f t="shared" si="447"/>
        <v>0</v>
      </c>
      <c r="T7143" t="s">
        <v>5491</v>
      </c>
      <c r="U7143">
        <f>VLOOKUP(T7143,Index!$J$2:$K$1319,2,FALSE)</f>
        <v>1212</v>
      </c>
      <c r="V7143" t="s">
        <v>15</v>
      </c>
      <c r="W7143">
        <f t="shared" si="445"/>
        <v>3</v>
      </c>
    </row>
    <row r="7144" spans="1:23">
      <c r="A7144" t="s">
        <v>5492</v>
      </c>
      <c r="B7144" t="s">
        <v>20</v>
      </c>
      <c r="C7144">
        <f>VLOOKUP(B7144,Index!$A$2:$B$18,2,FALSE)</f>
        <v>3</v>
      </c>
      <c r="D7144">
        <v>2007</v>
      </c>
      <c r="E7144" t="s">
        <v>34</v>
      </c>
      <c r="F7144">
        <f>VLOOKUP(E7144,Index!$D$2:$E$13,2,FALSE)</f>
        <v>1</v>
      </c>
      <c r="G7144" t="s">
        <v>1265</v>
      </c>
      <c r="H7144">
        <f>VLOOKUP(G7144,Index!$G$2:$H$40,2,FALSE)</f>
        <v>6</v>
      </c>
      <c r="I7144" s="3">
        <v>50000</v>
      </c>
      <c r="J7144" s="3">
        <v>0</v>
      </c>
      <c r="K7144" s="3">
        <v>0</v>
      </c>
      <c r="L7144" s="3">
        <v>0</v>
      </c>
      <c r="M7144" s="3">
        <f t="shared" si="444"/>
        <v>50000</v>
      </c>
      <c r="N7144" s="3">
        <f t="shared" si="446"/>
        <v>12500</v>
      </c>
      <c r="O7144" s="3">
        <f t="shared" si="447"/>
        <v>0</v>
      </c>
      <c r="P7144">
        <v>7.1</v>
      </c>
      <c r="Q7144">
        <v>9</v>
      </c>
      <c r="T7144" t="s">
        <v>5045</v>
      </c>
      <c r="U7144">
        <f>VLOOKUP(T7144,Index!$J$2:$K$1319,2,FALSE)</f>
        <v>821</v>
      </c>
      <c r="V7144" t="s">
        <v>15</v>
      </c>
      <c r="W7144">
        <f t="shared" si="445"/>
        <v>3</v>
      </c>
    </row>
    <row r="7145" spans="1:23">
      <c r="A7145" t="s">
        <v>1690</v>
      </c>
      <c r="B7145" t="s">
        <v>156</v>
      </c>
      <c r="C7145">
        <f>VLOOKUP(B7145,Index!$A$2:$B$18,2,FALSE)</f>
        <v>4</v>
      </c>
      <c r="D7145">
        <v>2003</v>
      </c>
      <c r="E7145" t="s">
        <v>13</v>
      </c>
      <c r="F7145">
        <f>VLOOKUP(E7145,Index!$D$2:$E$13,2,FALSE)</f>
        <v>11</v>
      </c>
      <c r="G7145" t="s">
        <v>94</v>
      </c>
      <c r="H7145">
        <f>VLOOKUP(G7145,Index!$G$2:$H$40,2,FALSE)</f>
        <v>15</v>
      </c>
      <c r="I7145" s="3">
        <v>40000</v>
      </c>
      <c r="J7145" s="3">
        <v>10000</v>
      </c>
      <c r="K7145" s="3">
        <v>0</v>
      </c>
      <c r="L7145" s="3">
        <v>0</v>
      </c>
      <c r="M7145" s="3">
        <f t="shared" si="444"/>
        <v>50000</v>
      </c>
      <c r="N7145" s="3">
        <f t="shared" si="446"/>
        <v>12500</v>
      </c>
      <c r="O7145" s="3">
        <f t="shared" si="447"/>
        <v>0</v>
      </c>
      <c r="P7145">
        <v>8.1999999999999993</v>
      </c>
      <c r="Q7145">
        <v>4</v>
      </c>
      <c r="R7145">
        <v>7.9</v>
      </c>
      <c r="S7145">
        <v>9</v>
      </c>
      <c r="T7145" t="s">
        <v>1023</v>
      </c>
      <c r="U7145">
        <f>VLOOKUP(T7145,Index!$J$2:$K$1319,2,FALSE)</f>
        <v>402</v>
      </c>
      <c r="V7145" t="s">
        <v>15</v>
      </c>
      <c r="W7145">
        <f t="shared" si="445"/>
        <v>3</v>
      </c>
    </row>
    <row r="7146" spans="1:23">
      <c r="A7146" t="s">
        <v>5493</v>
      </c>
      <c r="B7146" t="s">
        <v>132</v>
      </c>
      <c r="C7146">
        <f>VLOOKUP(B7146,Index!$A$2:$B$18,2,FALSE)</f>
        <v>5</v>
      </c>
      <c r="D7146">
        <v>2002</v>
      </c>
      <c r="E7146" t="s">
        <v>23</v>
      </c>
      <c r="F7146">
        <f>VLOOKUP(E7146,Index!$D$2:$E$13,2,FALSE)</f>
        <v>4</v>
      </c>
      <c r="G7146" t="s">
        <v>94</v>
      </c>
      <c r="H7146">
        <f>VLOOKUP(G7146,Index!$G$2:$H$40,2,FALSE)</f>
        <v>15</v>
      </c>
      <c r="I7146" s="3">
        <v>40000</v>
      </c>
      <c r="J7146" s="3">
        <v>10000</v>
      </c>
      <c r="K7146" s="3">
        <v>0</v>
      </c>
      <c r="L7146" s="3">
        <v>0</v>
      </c>
      <c r="M7146" s="3">
        <f t="shared" si="444"/>
        <v>50000</v>
      </c>
      <c r="N7146" s="3">
        <f t="shared" si="446"/>
        <v>12500</v>
      </c>
      <c r="O7146" s="3">
        <f t="shared" si="447"/>
        <v>0</v>
      </c>
      <c r="P7146">
        <v>3.9</v>
      </c>
      <c r="Q7146">
        <v>6</v>
      </c>
      <c r="R7146">
        <v>7.8</v>
      </c>
      <c r="S7146">
        <v>5</v>
      </c>
      <c r="T7146" t="s">
        <v>2268</v>
      </c>
      <c r="U7146">
        <f>VLOOKUP(T7146,Index!$J$2:$K$1319,2,FALSE)</f>
        <v>791</v>
      </c>
      <c r="V7146" t="s">
        <v>15</v>
      </c>
      <c r="W7146">
        <f t="shared" si="445"/>
        <v>3</v>
      </c>
    </row>
    <row r="7147" spans="1:23">
      <c r="A7147" t="s">
        <v>3455</v>
      </c>
      <c r="B7147" t="s">
        <v>107</v>
      </c>
      <c r="C7147">
        <f>VLOOKUP(B7147,Index!$A$2:$B$18,2,FALSE)</f>
        <v>6</v>
      </c>
      <c r="D7147">
        <v>2013</v>
      </c>
      <c r="E7147" t="s">
        <v>48</v>
      </c>
      <c r="F7147">
        <f>VLOOKUP(E7147,Index!$D$2:$E$13,2,FALSE)</f>
        <v>9</v>
      </c>
      <c r="G7147" t="s">
        <v>35</v>
      </c>
      <c r="H7147">
        <f>VLOOKUP(G7147,Index!$G$2:$H$40,2,FALSE)</f>
        <v>32</v>
      </c>
      <c r="I7147" s="3">
        <v>0</v>
      </c>
      <c r="J7147" s="3">
        <v>50000</v>
      </c>
      <c r="K7147" s="3">
        <v>0</v>
      </c>
      <c r="L7147" s="3">
        <v>0</v>
      </c>
      <c r="M7147" s="3">
        <f t="shared" si="444"/>
        <v>50000</v>
      </c>
      <c r="N7147" s="3">
        <f t="shared" si="446"/>
        <v>12500</v>
      </c>
      <c r="O7147" s="3">
        <f t="shared" si="447"/>
        <v>0</v>
      </c>
      <c r="P7147">
        <v>6.6</v>
      </c>
      <c r="Q7147">
        <v>45</v>
      </c>
      <c r="R7147">
        <v>6.5</v>
      </c>
      <c r="S7147">
        <v>621</v>
      </c>
      <c r="T7147" t="s">
        <v>634</v>
      </c>
      <c r="U7147">
        <f>VLOOKUP(T7147,Index!$J$2:$K$1319,2,FALSE)</f>
        <v>10</v>
      </c>
      <c r="V7147" t="s">
        <v>37</v>
      </c>
      <c r="W7147">
        <f t="shared" si="445"/>
        <v>3</v>
      </c>
    </row>
    <row r="7148" spans="1:23">
      <c r="A7148" t="s">
        <v>5494</v>
      </c>
      <c r="B7148" t="s">
        <v>20</v>
      </c>
      <c r="C7148">
        <f>VLOOKUP(B7148,Index!$A$2:$B$18,2,FALSE)</f>
        <v>3</v>
      </c>
      <c r="D7148">
        <v>2008</v>
      </c>
      <c r="E7148" t="s">
        <v>48</v>
      </c>
      <c r="F7148">
        <f>VLOOKUP(E7148,Index!$D$2:$E$13,2,FALSE)</f>
        <v>9</v>
      </c>
      <c r="G7148" t="s">
        <v>1028</v>
      </c>
      <c r="H7148">
        <f>VLOOKUP(G7148,Index!$G$2:$H$40,2,FALSE)</f>
        <v>9</v>
      </c>
      <c r="I7148" s="3">
        <v>30000</v>
      </c>
      <c r="J7148" s="3">
        <v>10000</v>
      </c>
      <c r="K7148" s="3">
        <v>0</v>
      </c>
      <c r="L7148" s="3">
        <v>0</v>
      </c>
      <c r="M7148" s="3">
        <f t="shared" si="444"/>
        <v>40000</v>
      </c>
      <c r="N7148" s="3">
        <f t="shared" si="446"/>
        <v>10000</v>
      </c>
      <c r="O7148" s="3">
        <f t="shared" si="447"/>
        <v>0</v>
      </c>
      <c r="P7148">
        <v>7.5</v>
      </c>
      <c r="Q7148">
        <v>23</v>
      </c>
      <c r="R7148">
        <v>7.8</v>
      </c>
      <c r="S7148">
        <v>8</v>
      </c>
      <c r="T7148" t="s">
        <v>2484</v>
      </c>
      <c r="U7148">
        <f>VLOOKUP(T7148,Index!$J$2:$K$1319,2,FALSE)</f>
        <v>1029</v>
      </c>
      <c r="V7148" t="s">
        <v>15</v>
      </c>
      <c r="W7148">
        <f t="shared" si="445"/>
        <v>3</v>
      </c>
    </row>
    <row r="7149" spans="1:23">
      <c r="A7149" t="s">
        <v>4333</v>
      </c>
      <c r="B7149" t="s">
        <v>112</v>
      </c>
      <c r="C7149">
        <f>VLOOKUP(B7149,Index!$A$2:$B$18,2,FALSE)</f>
        <v>11</v>
      </c>
      <c r="D7149">
        <v>2007</v>
      </c>
      <c r="E7149" t="s">
        <v>48</v>
      </c>
      <c r="F7149">
        <f>VLOOKUP(E7149,Index!$D$2:$E$13,2,FALSE)</f>
        <v>9</v>
      </c>
      <c r="G7149" t="s">
        <v>2182</v>
      </c>
      <c r="H7149">
        <f>VLOOKUP(G7149,Index!$G$2:$H$40,2,FALSE)</f>
        <v>18</v>
      </c>
      <c r="I7149" s="3">
        <v>20000</v>
      </c>
      <c r="J7149" s="3">
        <v>0</v>
      </c>
      <c r="K7149" s="3">
        <v>20000</v>
      </c>
      <c r="L7149" s="3">
        <v>10000</v>
      </c>
      <c r="M7149" s="3">
        <f t="shared" si="444"/>
        <v>50000</v>
      </c>
      <c r="N7149" s="3">
        <f t="shared" si="446"/>
        <v>12500</v>
      </c>
      <c r="O7149" s="3">
        <f t="shared" si="447"/>
        <v>0</v>
      </c>
      <c r="P7149">
        <v>7.8</v>
      </c>
      <c r="Q7149">
        <v>26</v>
      </c>
      <c r="R7149">
        <v>7.4</v>
      </c>
      <c r="S7149">
        <v>25</v>
      </c>
      <c r="T7149" t="s">
        <v>807</v>
      </c>
      <c r="U7149">
        <f>VLOOKUP(T7149,Index!$J$2:$K$1319,2,FALSE)</f>
        <v>1147</v>
      </c>
      <c r="V7149" t="s">
        <v>61</v>
      </c>
      <c r="W7149">
        <f t="shared" si="445"/>
        <v>3</v>
      </c>
    </row>
    <row r="7150" spans="1:23">
      <c r="A7150" t="s">
        <v>5495</v>
      </c>
      <c r="B7150" t="s">
        <v>39</v>
      </c>
      <c r="C7150">
        <f>VLOOKUP(B7150,Index!$A$2:$B$18,2,FALSE)</f>
        <v>8</v>
      </c>
      <c r="D7150">
        <v>2001</v>
      </c>
      <c r="E7150" t="s">
        <v>13</v>
      </c>
      <c r="F7150">
        <f>VLOOKUP(E7150,Index!$D$2:$E$13,2,FALSE)</f>
        <v>11</v>
      </c>
      <c r="G7150" t="s">
        <v>657</v>
      </c>
      <c r="H7150">
        <f>VLOOKUP(G7150,Index!$G$2:$H$40,2,FALSE)</f>
        <v>33</v>
      </c>
      <c r="I7150" s="3">
        <v>20000</v>
      </c>
      <c r="J7150" s="3">
        <v>20000</v>
      </c>
      <c r="K7150" s="3">
        <v>0</v>
      </c>
      <c r="L7150" s="3">
        <v>10000</v>
      </c>
      <c r="M7150" s="3">
        <f t="shared" si="444"/>
        <v>50000</v>
      </c>
      <c r="N7150" s="3">
        <f t="shared" si="446"/>
        <v>12500</v>
      </c>
      <c r="O7150" s="3">
        <f t="shared" si="447"/>
        <v>0</v>
      </c>
      <c r="P7150">
        <v>5.8</v>
      </c>
      <c r="Q7150">
        <v>13</v>
      </c>
      <c r="R7150">
        <v>6.3</v>
      </c>
      <c r="S7150">
        <v>7</v>
      </c>
      <c r="T7150" t="s">
        <v>3240</v>
      </c>
      <c r="U7150">
        <f>VLOOKUP(T7150,Index!$J$2:$K$1319,2,FALSE)</f>
        <v>212</v>
      </c>
      <c r="V7150" t="s">
        <v>15</v>
      </c>
      <c r="W7150">
        <f t="shared" si="445"/>
        <v>3</v>
      </c>
    </row>
    <row r="7151" spans="1:23">
      <c r="A7151" t="s">
        <v>5496</v>
      </c>
      <c r="B7151" t="s">
        <v>1289</v>
      </c>
      <c r="C7151">
        <f>VLOOKUP(B7151,Index!$A$2:$B$18,2,FALSE)</f>
        <v>2</v>
      </c>
      <c r="D7151">
        <v>2000</v>
      </c>
      <c r="E7151" t="s">
        <v>48</v>
      </c>
      <c r="F7151">
        <f>VLOOKUP(E7151,Index!$D$2:$E$13,2,FALSE)</f>
        <v>9</v>
      </c>
      <c r="G7151" t="s">
        <v>407</v>
      </c>
      <c r="H7151">
        <f>VLOOKUP(G7151,Index!$G$2:$H$40,2,FALSE)</f>
        <v>29</v>
      </c>
      <c r="I7151" s="3">
        <v>0</v>
      </c>
      <c r="J7151" s="3">
        <v>0</v>
      </c>
      <c r="K7151" s="3">
        <v>50000</v>
      </c>
      <c r="L7151" s="3">
        <v>0</v>
      </c>
      <c r="M7151" s="3">
        <f t="shared" si="444"/>
        <v>50000</v>
      </c>
      <c r="N7151" s="3">
        <f t="shared" si="446"/>
        <v>12500</v>
      </c>
      <c r="O7151" s="3">
        <f t="shared" si="447"/>
        <v>0</v>
      </c>
      <c r="P7151">
        <v>8.3000000000000007</v>
      </c>
      <c r="Q7151">
        <v>12</v>
      </c>
      <c r="R7151">
        <v>7.8</v>
      </c>
      <c r="S7151">
        <v>12</v>
      </c>
      <c r="T7151" t="s">
        <v>3347</v>
      </c>
      <c r="U7151">
        <f>VLOOKUP(T7151,Index!$J$2:$K$1319,2,FALSE)</f>
        <v>1047</v>
      </c>
      <c r="V7151" t="s">
        <v>37</v>
      </c>
      <c r="W7151">
        <f t="shared" si="445"/>
        <v>3</v>
      </c>
    </row>
    <row r="7152" spans="1:23">
      <c r="A7152" t="s">
        <v>5497</v>
      </c>
      <c r="B7152" t="s">
        <v>112</v>
      </c>
      <c r="C7152">
        <f>VLOOKUP(B7152,Index!$A$2:$B$18,2,FALSE)</f>
        <v>11</v>
      </c>
      <c r="D7152">
        <v>2006</v>
      </c>
      <c r="E7152" t="s">
        <v>21</v>
      </c>
      <c r="F7152">
        <f>VLOOKUP(E7152,Index!$D$2:$E$13,2,FALSE)</f>
        <v>5</v>
      </c>
      <c r="G7152" t="s">
        <v>49</v>
      </c>
      <c r="H7152">
        <f>VLOOKUP(G7152,Index!$G$2:$H$40,2,FALSE)</f>
        <v>4</v>
      </c>
      <c r="I7152" s="3">
        <v>50000</v>
      </c>
      <c r="J7152" s="3">
        <v>0</v>
      </c>
      <c r="K7152" s="3">
        <v>0</v>
      </c>
      <c r="L7152" s="3">
        <v>0</v>
      </c>
      <c r="M7152" s="3">
        <f t="shared" si="444"/>
        <v>50000</v>
      </c>
      <c r="N7152" s="3">
        <f t="shared" si="446"/>
        <v>12500</v>
      </c>
      <c r="O7152" s="3">
        <f t="shared" si="447"/>
        <v>0</v>
      </c>
      <c r="P7152">
        <v>5.8</v>
      </c>
      <c r="Q7152">
        <v>7</v>
      </c>
      <c r="T7152" t="s">
        <v>650</v>
      </c>
      <c r="U7152">
        <f>VLOOKUP(T7152,Index!$J$2:$K$1319,2,FALSE)</f>
        <v>52</v>
      </c>
      <c r="V7152" t="s">
        <v>15</v>
      </c>
      <c r="W7152">
        <f t="shared" si="445"/>
        <v>3</v>
      </c>
    </row>
    <row r="7153" spans="1:23">
      <c r="A7153" t="s">
        <v>4930</v>
      </c>
      <c r="B7153" t="s">
        <v>12</v>
      </c>
      <c r="C7153">
        <f>VLOOKUP(B7153,Index!$A$2:$B$18,2,FALSE)</f>
        <v>13</v>
      </c>
      <c r="D7153">
        <v>2007</v>
      </c>
      <c r="E7153" t="s">
        <v>23</v>
      </c>
      <c r="F7153">
        <f>VLOOKUP(E7153,Index!$D$2:$E$13,2,FALSE)</f>
        <v>4</v>
      </c>
      <c r="G7153" t="s">
        <v>227</v>
      </c>
      <c r="H7153">
        <f>VLOOKUP(G7153,Index!$G$2:$H$40,2,FALSE)</f>
        <v>5</v>
      </c>
      <c r="I7153" s="3">
        <v>50000</v>
      </c>
      <c r="J7153" s="3">
        <v>0</v>
      </c>
      <c r="K7153" s="3">
        <v>0</v>
      </c>
      <c r="L7153" s="3">
        <v>0</v>
      </c>
      <c r="M7153" s="3">
        <f t="shared" si="444"/>
        <v>50000</v>
      </c>
      <c r="N7153" s="3">
        <f t="shared" si="446"/>
        <v>12500</v>
      </c>
      <c r="O7153" s="3">
        <f t="shared" si="447"/>
        <v>0</v>
      </c>
      <c r="P7153">
        <v>2.6</v>
      </c>
      <c r="Q7153">
        <v>14</v>
      </c>
      <c r="R7153">
        <v>2.8</v>
      </c>
      <c r="S7153">
        <v>11</v>
      </c>
      <c r="T7153" t="s">
        <v>2084</v>
      </c>
      <c r="U7153">
        <f>VLOOKUP(T7153,Index!$J$2:$K$1319,2,FALSE)</f>
        <v>100</v>
      </c>
      <c r="V7153" t="s">
        <v>15</v>
      </c>
      <c r="W7153">
        <f t="shared" si="445"/>
        <v>3</v>
      </c>
    </row>
    <row r="7154" spans="1:23">
      <c r="A7154" t="s">
        <v>5498</v>
      </c>
      <c r="B7154" t="s">
        <v>20</v>
      </c>
      <c r="C7154">
        <f>VLOOKUP(B7154,Index!$A$2:$B$18,2,FALSE)</f>
        <v>3</v>
      </c>
      <c r="D7154">
        <v>2007</v>
      </c>
      <c r="E7154" t="s">
        <v>43</v>
      </c>
      <c r="F7154">
        <f>VLOOKUP(E7154,Index!$D$2:$E$13,2,FALSE)</f>
        <v>6</v>
      </c>
      <c r="G7154" t="s">
        <v>267</v>
      </c>
      <c r="H7154">
        <f>VLOOKUP(G7154,Index!$G$2:$H$40,2,FALSE)</f>
        <v>14</v>
      </c>
      <c r="I7154" s="3">
        <v>50000</v>
      </c>
      <c r="J7154" s="3">
        <v>0</v>
      </c>
      <c r="K7154" s="3">
        <v>0</v>
      </c>
      <c r="L7154" s="3">
        <v>0</v>
      </c>
      <c r="M7154" s="3">
        <f t="shared" si="444"/>
        <v>50000</v>
      </c>
      <c r="N7154" s="3">
        <f t="shared" si="446"/>
        <v>12500</v>
      </c>
      <c r="O7154" s="3">
        <f t="shared" si="447"/>
        <v>0</v>
      </c>
      <c r="P7154">
        <v>7.3</v>
      </c>
      <c r="Q7154">
        <v>21</v>
      </c>
      <c r="T7154" t="s">
        <v>3918</v>
      </c>
      <c r="U7154">
        <f>VLOOKUP(T7154,Index!$J$2:$K$1319,2,FALSE)</f>
        <v>461</v>
      </c>
      <c r="V7154" t="s">
        <v>15</v>
      </c>
      <c r="W7154">
        <f t="shared" si="445"/>
        <v>3</v>
      </c>
    </row>
    <row r="7155" spans="1:23">
      <c r="A7155" t="s">
        <v>3229</v>
      </c>
      <c r="B7155" t="s">
        <v>132</v>
      </c>
      <c r="C7155">
        <f>VLOOKUP(B7155,Index!$A$2:$B$18,2,FALSE)</f>
        <v>5</v>
      </c>
      <c r="D7155">
        <v>2003</v>
      </c>
      <c r="E7155" t="s">
        <v>17</v>
      </c>
      <c r="F7155">
        <f>VLOOKUP(E7155,Index!$D$2:$E$13,2,FALSE)</f>
        <v>7</v>
      </c>
      <c r="G7155" t="s">
        <v>77</v>
      </c>
      <c r="H7155">
        <f>VLOOKUP(G7155,Index!$G$2:$H$40,2,FALSE)</f>
        <v>35</v>
      </c>
      <c r="I7155" s="3">
        <v>40000</v>
      </c>
      <c r="J7155" s="3">
        <v>10000</v>
      </c>
      <c r="K7155" s="3">
        <v>0</v>
      </c>
      <c r="L7155" s="3">
        <v>0</v>
      </c>
      <c r="M7155" s="3">
        <f t="shared" si="444"/>
        <v>50000</v>
      </c>
      <c r="N7155" s="3">
        <f t="shared" si="446"/>
        <v>12500</v>
      </c>
      <c r="O7155" s="3">
        <f t="shared" si="447"/>
        <v>0</v>
      </c>
      <c r="P7155">
        <v>4.9000000000000004</v>
      </c>
      <c r="Q7155">
        <v>11</v>
      </c>
      <c r="T7155" t="s">
        <v>77</v>
      </c>
      <c r="U7155">
        <f>VLOOKUP(T7155,Index!$J$2:$K$1319,2,FALSE)</f>
        <v>1199</v>
      </c>
      <c r="V7155" t="s">
        <v>15</v>
      </c>
      <c r="W7155">
        <f t="shared" si="445"/>
        <v>1</v>
      </c>
    </row>
    <row r="7156" spans="1:23">
      <c r="A7156" t="s">
        <v>5499</v>
      </c>
      <c r="B7156" t="s">
        <v>20</v>
      </c>
      <c r="C7156">
        <f>VLOOKUP(B7156,Index!$A$2:$B$18,2,FALSE)</f>
        <v>3</v>
      </c>
      <c r="D7156">
        <v>2009</v>
      </c>
      <c r="E7156" t="s">
        <v>23</v>
      </c>
      <c r="F7156">
        <f>VLOOKUP(E7156,Index!$D$2:$E$13,2,FALSE)</f>
        <v>4</v>
      </c>
      <c r="G7156" t="s">
        <v>77</v>
      </c>
      <c r="H7156">
        <f>VLOOKUP(G7156,Index!$G$2:$H$40,2,FALSE)</f>
        <v>35</v>
      </c>
      <c r="I7156" s="3">
        <v>50000</v>
      </c>
      <c r="J7156" s="3">
        <v>0</v>
      </c>
      <c r="K7156" s="3">
        <v>0</v>
      </c>
      <c r="L7156" s="3">
        <v>0</v>
      </c>
      <c r="M7156" s="3">
        <f t="shared" si="444"/>
        <v>50000</v>
      </c>
      <c r="N7156" s="3">
        <f t="shared" si="446"/>
        <v>12500</v>
      </c>
      <c r="O7156" s="3">
        <f t="shared" si="447"/>
        <v>0</v>
      </c>
      <c r="T7156" t="s">
        <v>77</v>
      </c>
      <c r="U7156">
        <f>VLOOKUP(T7156,Index!$J$2:$K$1319,2,FALSE)</f>
        <v>1199</v>
      </c>
      <c r="V7156" t="s">
        <v>15</v>
      </c>
      <c r="W7156">
        <f t="shared" si="445"/>
        <v>1</v>
      </c>
    </row>
    <row r="7157" spans="1:23">
      <c r="A7157" t="s">
        <v>4047</v>
      </c>
      <c r="B7157" t="s">
        <v>20</v>
      </c>
      <c r="C7157">
        <f>VLOOKUP(B7157,Index!$A$2:$B$18,2,FALSE)</f>
        <v>3</v>
      </c>
      <c r="D7157">
        <v>2006</v>
      </c>
      <c r="E7157" t="s">
        <v>13</v>
      </c>
      <c r="F7157">
        <f>VLOOKUP(E7157,Index!$D$2:$E$13,2,FALSE)</f>
        <v>11</v>
      </c>
      <c r="G7157" t="s">
        <v>35</v>
      </c>
      <c r="H7157">
        <f>VLOOKUP(G7157,Index!$G$2:$H$40,2,FALSE)</f>
        <v>32</v>
      </c>
      <c r="I7157" s="3">
        <v>50000</v>
      </c>
      <c r="J7157" s="3">
        <v>0</v>
      </c>
      <c r="K7157" s="3">
        <v>0</v>
      </c>
      <c r="L7157" s="3">
        <v>0</v>
      </c>
      <c r="M7157" s="3">
        <f t="shared" si="444"/>
        <v>50000</v>
      </c>
      <c r="N7157" s="3">
        <f t="shared" si="446"/>
        <v>12500</v>
      </c>
      <c r="O7157" s="3">
        <f t="shared" si="447"/>
        <v>0</v>
      </c>
      <c r="P7157">
        <v>5.0999999999999996</v>
      </c>
      <c r="Q7157">
        <v>8</v>
      </c>
      <c r="T7157" t="s">
        <v>1644</v>
      </c>
      <c r="U7157">
        <f>VLOOKUP(T7157,Index!$J$2:$K$1319,2,FALSE)</f>
        <v>568</v>
      </c>
      <c r="V7157" t="s">
        <v>15</v>
      </c>
      <c r="W7157">
        <f t="shared" si="445"/>
        <v>3</v>
      </c>
    </row>
    <row r="7158" spans="1:23">
      <c r="A7158" t="s">
        <v>4293</v>
      </c>
      <c r="B7158" t="s">
        <v>132</v>
      </c>
      <c r="C7158">
        <f>VLOOKUP(B7158,Index!$A$2:$B$18,2,FALSE)</f>
        <v>5</v>
      </c>
      <c r="D7158">
        <v>2004</v>
      </c>
      <c r="E7158" t="s">
        <v>187</v>
      </c>
      <c r="F7158">
        <f>VLOOKUP(E7158,Index!$D$2:$E$13,2,FALSE)</f>
        <v>2</v>
      </c>
      <c r="G7158" t="s">
        <v>1028</v>
      </c>
      <c r="H7158">
        <f>VLOOKUP(G7158,Index!$G$2:$H$40,2,FALSE)</f>
        <v>9</v>
      </c>
      <c r="I7158" s="3">
        <v>40000</v>
      </c>
      <c r="J7158" s="3">
        <v>10000</v>
      </c>
      <c r="K7158" s="3">
        <v>0</v>
      </c>
      <c r="L7158" s="3">
        <v>0</v>
      </c>
      <c r="M7158" s="3">
        <f t="shared" si="444"/>
        <v>50000</v>
      </c>
      <c r="N7158" s="3">
        <f t="shared" si="446"/>
        <v>12500</v>
      </c>
      <c r="O7158" s="3">
        <f t="shared" si="447"/>
        <v>0</v>
      </c>
      <c r="P7158">
        <v>7.7</v>
      </c>
      <c r="Q7158">
        <v>34</v>
      </c>
      <c r="R7158">
        <v>8.5</v>
      </c>
      <c r="S7158">
        <v>13</v>
      </c>
      <c r="T7158" t="s">
        <v>1415</v>
      </c>
      <c r="U7158">
        <f>VLOOKUP(T7158,Index!$J$2:$K$1319,2,FALSE)</f>
        <v>428</v>
      </c>
      <c r="V7158" t="s">
        <v>61</v>
      </c>
      <c r="W7158">
        <f t="shared" si="445"/>
        <v>3</v>
      </c>
    </row>
    <row r="7159" spans="1:23">
      <c r="A7159" t="s">
        <v>5500</v>
      </c>
      <c r="B7159" t="s">
        <v>156</v>
      </c>
      <c r="C7159">
        <f>VLOOKUP(B7159,Index!$A$2:$B$18,2,FALSE)</f>
        <v>4</v>
      </c>
      <c r="D7159">
        <v>2001</v>
      </c>
      <c r="E7159" t="s">
        <v>43</v>
      </c>
      <c r="F7159">
        <f>VLOOKUP(E7159,Index!$D$2:$E$13,2,FALSE)</f>
        <v>6</v>
      </c>
      <c r="G7159" t="s">
        <v>407</v>
      </c>
      <c r="H7159">
        <f>VLOOKUP(G7159,Index!$G$2:$H$40,2,FALSE)</f>
        <v>29</v>
      </c>
      <c r="I7159" s="3">
        <v>40000</v>
      </c>
      <c r="J7159" s="3">
        <v>10000</v>
      </c>
      <c r="K7159" s="3">
        <v>0</v>
      </c>
      <c r="L7159" s="3">
        <v>0</v>
      </c>
      <c r="M7159" s="3">
        <f t="shared" si="444"/>
        <v>50000</v>
      </c>
      <c r="N7159" s="3">
        <f t="shared" si="446"/>
        <v>12500</v>
      </c>
      <c r="O7159" s="3">
        <f t="shared" si="447"/>
        <v>0</v>
      </c>
      <c r="P7159">
        <v>8.4</v>
      </c>
      <c r="Q7159">
        <v>14</v>
      </c>
      <c r="T7159" t="s">
        <v>447</v>
      </c>
      <c r="U7159">
        <f>VLOOKUP(T7159,Index!$J$2:$K$1319,2,FALSE)</f>
        <v>1056</v>
      </c>
      <c r="V7159" t="s">
        <v>15</v>
      </c>
      <c r="W7159">
        <f t="shared" si="445"/>
        <v>3</v>
      </c>
    </row>
    <row r="7160" spans="1:23">
      <c r="A7160" t="s">
        <v>5381</v>
      </c>
      <c r="B7160" t="s">
        <v>130</v>
      </c>
      <c r="C7160">
        <f>VLOOKUP(B7160,Index!$A$2:$B$18,2,FALSE)</f>
        <v>14</v>
      </c>
      <c r="D7160">
        <v>2013</v>
      </c>
      <c r="E7160" t="s">
        <v>48</v>
      </c>
      <c r="F7160">
        <f>VLOOKUP(E7160,Index!$D$2:$E$13,2,FALSE)</f>
        <v>9</v>
      </c>
      <c r="G7160" t="s">
        <v>49</v>
      </c>
      <c r="H7160">
        <f>VLOOKUP(G7160,Index!$G$2:$H$40,2,FALSE)</f>
        <v>4</v>
      </c>
      <c r="I7160" s="3">
        <v>0</v>
      </c>
      <c r="J7160" s="3">
        <v>50000</v>
      </c>
      <c r="K7160" s="3">
        <v>0</v>
      </c>
      <c r="L7160" s="3">
        <v>0</v>
      </c>
      <c r="M7160" s="3">
        <f t="shared" si="444"/>
        <v>50000</v>
      </c>
      <c r="N7160" s="3">
        <f t="shared" si="446"/>
        <v>12500</v>
      </c>
      <c r="O7160" s="3">
        <f t="shared" si="447"/>
        <v>0</v>
      </c>
      <c r="R7160">
        <v>6.2</v>
      </c>
      <c r="S7160">
        <v>18</v>
      </c>
      <c r="T7160" t="s">
        <v>2185</v>
      </c>
      <c r="U7160">
        <f>VLOOKUP(T7160,Index!$J$2:$K$1319,2,FALSE)</f>
        <v>126</v>
      </c>
      <c r="V7160" t="s">
        <v>78</v>
      </c>
      <c r="W7160">
        <f t="shared" si="445"/>
        <v>3</v>
      </c>
    </row>
    <row r="7161" spans="1:23">
      <c r="A7161" t="s">
        <v>5501</v>
      </c>
      <c r="B7161" t="s">
        <v>132</v>
      </c>
      <c r="C7161">
        <f>VLOOKUP(B7161,Index!$A$2:$B$18,2,FALSE)</f>
        <v>5</v>
      </c>
      <c r="D7161">
        <v>2002</v>
      </c>
      <c r="E7161" t="s">
        <v>59</v>
      </c>
      <c r="F7161">
        <f>VLOOKUP(E7161,Index!$D$2:$E$13,2,FALSE)</f>
        <v>3</v>
      </c>
      <c r="G7161" t="s">
        <v>168</v>
      </c>
      <c r="H7161">
        <f>VLOOKUP(G7161,Index!$G$2:$H$40,2,FALSE)</f>
        <v>19</v>
      </c>
      <c r="I7161" s="3">
        <v>0</v>
      </c>
      <c r="J7161" s="3">
        <v>0</v>
      </c>
      <c r="K7161" s="3">
        <v>50000</v>
      </c>
      <c r="L7161" s="3">
        <v>0</v>
      </c>
      <c r="M7161" s="3">
        <f t="shared" si="444"/>
        <v>50000</v>
      </c>
      <c r="N7161" s="3">
        <f t="shared" si="446"/>
        <v>12500</v>
      </c>
      <c r="O7161" s="3">
        <f t="shared" si="447"/>
        <v>0</v>
      </c>
      <c r="P7161">
        <v>6</v>
      </c>
      <c r="Q7161">
        <v>15</v>
      </c>
      <c r="R7161">
        <v>6.3</v>
      </c>
      <c r="S7161">
        <v>4</v>
      </c>
      <c r="T7161" t="s">
        <v>252</v>
      </c>
      <c r="U7161">
        <f>VLOOKUP(T7161,Index!$J$2:$K$1319,2,FALSE)</f>
        <v>646</v>
      </c>
      <c r="V7161" t="s">
        <v>61</v>
      </c>
      <c r="W7161">
        <f t="shared" si="445"/>
        <v>3</v>
      </c>
    </row>
    <row r="7162" spans="1:23">
      <c r="A7162" t="s">
        <v>5397</v>
      </c>
      <c r="B7162" t="s">
        <v>20</v>
      </c>
      <c r="C7162">
        <f>VLOOKUP(B7162,Index!$A$2:$B$18,2,FALSE)</f>
        <v>3</v>
      </c>
      <c r="D7162">
        <v>2010</v>
      </c>
      <c r="E7162" t="s">
        <v>43</v>
      </c>
      <c r="F7162">
        <f>VLOOKUP(E7162,Index!$D$2:$E$13,2,FALSE)</f>
        <v>6</v>
      </c>
      <c r="G7162" t="s">
        <v>1018</v>
      </c>
      <c r="H7162">
        <f>VLOOKUP(G7162,Index!$G$2:$H$40,2,FALSE)</f>
        <v>28</v>
      </c>
      <c r="I7162" s="3">
        <v>40000</v>
      </c>
      <c r="J7162" s="3">
        <v>0</v>
      </c>
      <c r="K7162" s="3">
        <v>0</v>
      </c>
      <c r="L7162" s="3">
        <v>0</v>
      </c>
      <c r="M7162" s="3">
        <f t="shared" si="444"/>
        <v>40000</v>
      </c>
      <c r="N7162" s="3">
        <f t="shared" si="446"/>
        <v>10000</v>
      </c>
      <c r="O7162" s="3">
        <f t="shared" si="447"/>
        <v>0</v>
      </c>
      <c r="P7162">
        <v>6.9</v>
      </c>
      <c r="Q7162">
        <v>20</v>
      </c>
      <c r="R7162">
        <v>6.3</v>
      </c>
      <c r="S7162">
        <v>4</v>
      </c>
      <c r="T7162" t="s">
        <v>2743</v>
      </c>
      <c r="U7162">
        <f>VLOOKUP(T7162,Index!$J$2:$K$1319,2,FALSE)</f>
        <v>901</v>
      </c>
      <c r="V7162" t="s">
        <v>15</v>
      </c>
      <c r="W7162">
        <f t="shared" si="445"/>
        <v>3</v>
      </c>
    </row>
    <row r="7163" spans="1:23">
      <c r="A7163" t="s">
        <v>4695</v>
      </c>
      <c r="B7163" t="s">
        <v>97</v>
      </c>
      <c r="C7163">
        <f>VLOOKUP(B7163,Index!$A$2:$B$18,2,FALSE)</f>
        <v>16</v>
      </c>
      <c r="D7163">
        <v>2004</v>
      </c>
      <c r="E7163" t="s">
        <v>34</v>
      </c>
      <c r="F7163">
        <f>VLOOKUP(E7163,Index!$D$2:$E$13,2,FALSE)</f>
        <v>1</v>
      </c>
      <c r="G7163" t="s">
        <v>550</v>
      </c>
      <c r="H7163">
        <f>VLOOKUP(G7163,Index!$G$2:$H$40,2,FALSE)</f>
        <v>3</v>
      </c>
      <c r="I7163" s="3">
        <v>40000</v>
      </c>
      <c r="J7163" s="3">
        <v>10000</v>
      </c>
      <c r="K7163" s="3">
        <v>0</v>
      </c>
      <c r="L7163" s="3">
        <v>0</v>
      </c>
      <c r="M7163" s="3">
        <f t="shared" si="444"/>
        <v>50000</v>
      </c>
      <c r="N7163" s="3">
        <f t="shared" si="446"/>
        <v>12500</v>
      </c>
      <c r="O7163" s="3">
        <f t="shared" si="447"/>
        <v>0</v>
      </c>
      <c r="P7163">
        <v>6.4</v>
      </c>
      <c r="Q7163">
        <v>37</v>
      </c>
      <c r="R7163">
        <v>6</v>
      </c>
      <c r="S7163">
        <v>4</v>
      </c>
      <c r="T7163" t="s">
        <v>551</v>
      </c>
      <c r="U7163">
        <f>VLOOKUP(T7163,Index!$J$2:$K$1319,2,FALSE)</f>
        <v>32</v>
      </c>
      <c r="V7163" t="s">
        <v>61</v>
      </c>
      <c r="W7163">
        <f t="shared" si="445"/>
        <v>3</v>
      </c>
    </row>
    <row r="7164" spans="1:23">
      <c r="A7164" t="s">
        <v>5424</v>
      </c>
      <c r="B7164" t="s">
        <v>132</v>
      </c>
      <c r="C7164">
        <f>VLOOKUP(B7164,Index!$A$2:$B$18,2,FALSE)</f>
        <v>5</v>
      </c>
      <c r="D7164">
        <v>2002</v>
      </c>
      <c r="E7164" t="s">
        <v>13</v>
      </c>
      <c r="F7164">
        <f>VLOOKUP(E7164,Index!$D$2:$E$13,2,FALSE)</f>
        <v>11</v>
      </c>
      <c r="G7164" t="s">
        <v>168</v>
      </c>
      <c r="H7164">
        <f>VLOOKUP(G7164,Index!$G$2:$H$40,2,FALSE)</f>
        <v>19</v>
      </c>
      <c r="I7164" s="3">
        <v>40000</v>
      </c>
      <c r="J7164" s="3">
        <v>10000</v>
      </c>
      <c r="K7164" s="3">
        <v>0</v>
      </c>
      <c r="L7164" s="3">
        <v>0</v>
      </c>
      <c r="M7164" s="3">
        <f t="shared" si="444"/>
        <v>50000</v>
      </c>
      <c r="N7164" s="3">
        <f t="shared" si="446"/>
        <v>12500</v>
      </c>
      <c r="O7164" s="3">
        <f t="shared" si="447"/>
        <v>0</v>
      </c>
      <c r="P7164">
        <v>6.2</v>
      </c>
      <c r="Q7164">
        <v>6</v>
      </c>
      <c r="T7164" t="s">
        <v>2843</v>
      </c>
      <c r="U7164">
        <f>VLOOKUP(T7164,Index!$J$2:$K$1319,2,FALSE)</f>
        <v>630</v>
      </c>
      <c r="V7164" t="s">
        <v>15</v>
      </c>
      <c r="W7164">
        <f t="shared" si="445"/>
        <v>3</v>
      </c>
    </row>
    <row r="7165" spans="1:23">
      <c r="A7165" t="s">
        <v>5502</v>
      </c>
      <c r="B7165" t="s">
        <v>39</v>
      </c>
      <c r="C7165">
        <f>VLOOKUP(B7165,Index!$A$2:$B$18,2,FALSE)</f>
        <v>8</v>
      </c>
      <c r="D7165">
        <v>2006</v>
      </c>
      <c r="E7165" t="s">
        <v>17</v>
      </c>
      <c r="F7165">
        <f>VLOOKUP(E7165,Index!$D$2:$E$13,2,FALSE)</f>
        <v>7</v>
      </c>
      <c r="G7165" t="s">
        <v>407</v>
      </c>
      <c r="H7165">
        <f>VLOOKUP(G7165,Index!$G$2:$H$40,2,FALSE)</f>
        <v>29</v>
      </c>
      <c r="I7165" s="3">
        <v>20000</v>
      </c>
      <c r="J7165" s="3">
        <v>10000</v>
      </c>
      <c r="K7165" s="3">
        <v>10000</v>
      </c>
      <c r="L7165" s="3">
        <v>0</v>
      </c>
      <c r="M7165" s="3">
        <f t="shared" si="444"/>
        <v>40000</v>
      </c>
      <c r="N7165" s="3">
        <f t="shared" si="446"/>
        <v>10000</v>
      </c>
      <c r="O7165" s="3">
        <f t="shared" si="447"/>
        <v>0</v>
      </c>
      <c r="P7165">
        <v>8.1</v>
      </c>
      <c r="Q7165">
        <v>42</v>
      </c>
      <c r="R7165">
        <v>8.8000000000000007</v>
      </c>
      <c r="S7165">
        <v>17</v>
      </c>
      <c r="T7165" t="s">
        <v>461</v>
      </c>
      <c r="U7165">
        <f>VLOOKUP(T7165,Index!$J$2:$K$1319,2,FALSE)</f>
        <v>1096</v>
      </c>
      <c r="V7165" t="s">
        <v>15</v>
      </c>
      <c r="W7165">
        <f t="shared" si="445"/>
        <v>3</v>
      </c>
    </row>
    <row r="7166" spans="1:23">
      <c r="A7166" t="s">
        <v>5503</v>
      </c>
      <c r="B7166" t="s">
        <v>20</v>
      </c>
      <c r="C7166">
        <f>VLOOKUP(B7166,Index!$A$2:$B$18,2,FALSE)</f>
        <v>3</v>
      </c>
      <c r="D7166">
        <v>2012</v>
      </c>
      <c r="E7166" t="s">
        <v>43</v>
      </c>
      <c r="F7166">
        <f>VLOOKUP(E7166,Index!$D$2:$E$13,2,FALSE)</f>
        <v>6</v>
      </c>
      <c r="G7166" t="s">
        <v>1018</v>
      </c>
      <c r="H7166">
        <f>VLOOKUP(G7166,Index!$G$2:$H$40,2,FALSE)</f>
        <v>28</v>
      </c>
      <c r="I7166" s="3">
        <v>0</v>
      </c>
      <c r="J7166" s="3">
        <v>40000</v>
      </c>
      <c r="K7166" s="3">
        <v>0</v>
      </c>
      <c r="L7166" s="3">
        <v>10000</v>
      </c>
      <c r="M7166" s="3">
        <f t="shared" si="444"/>
        <v>50000</v>
      </c>
      <c r="N7166" s="3">
        <f t="shared" si="446"/>
        <v>12500</v>
      </c>
      <c r="O7166" s="3">
        <f t="shared" si="447"/>
        <v>0</v>
      </c>
      <c r="T7166" t="s">
        <v>1018</v>
      </c>
      <c r="U7166">
        <f>VLOOKUP(T7166,Index!$J$2:$K$1319,2,FALSE)</f>
        <v>955</v>
      </c>
      <c r="V7166" t="s">
        <v>15</v>
      </c>
      <c r="W7166">
        <f t="shared" si="445"/>
        <v>1</v>
      </c>
    </row>
    <row r="7167" spans="1:23">
      <c r="A7167" t="s">
        <v>5340</v>
      </c>
      <c r="B7167" t="s">
        <v>28</v>
      </c>
      <c r="C7167">
        <f>VLOOKUP(B7167,Index!$A$2:$B$18,2,FALSE)</f>
        <v>15</v>
      </c>
      <c r="D7167">
        <v>2012</v>
      </c>
      <c r="E7167" t="s">
        <v>23</v>
      </c>
      <c r="F7167">
        <f>VLOOKUP(E7167,Index!$D$2:$E$13,2,FALSE)</f>
        <v>4</v>
      </c>
      <c r="G7167" t="s">
        <v>144</v>
      </c>
      <c r="H7167">
        <f>VLOOKUP(G7167,Index!$G$2:$H$40,2,FALSE)</f>
        <v>1</v>
      </c>
      <c r="I7167" s="3">
        <v>0</v>
      </c>
      <c r="J7167" s="3">
        <v>50000</v>
      </c>
      <c r="K7167" s="3">
        <v>0</v>
      </c>
      <c r="L7167" s="3">
        <v>0</v>
      </c>
      <c r="M7167" s="3">
        <f t="shared" si="444"/>
        <v>50000</v>
      </c>
      <c r="N7167" s="3">
        <f t="shared" si="446"/>
        <v>12500</v>
      </c>
      <c r="O7167" s="3">
        <f t="shared" si="447"/>
        <v>0</v>
      </c>
      <c r="P7167">
        <v>7.7</v>
      </c>
      <c r="Q7167">
        <v>6</v>
      </c>
      <c r="R7167">
        <v>6.7</v>
      </c>
      <c r="S7167">
        <v>6</v>
      </c>
      <c r="T7167" t="s">
        <v>962</v>
      </c>
      <c r="U7167">
        <f>VLOOKUP(T7167,Index!$J$2:$K$1319,2,FALSE)</f>
        <v>1307</v>
      </c>
      <c r="V7167" t="s">
        <v>78</v>
      </c>
      <c r="W7167">
        <f t="shared" si="445"/>
        <v>3</v>
      </c>
    </row>
    <row r="7168" spans="1:23">
      <c r="A7168" t="s">
        <v>5504</v>
      </c>
      <c r="B7168" t="s">
        <v>20</v>
      </c>
      <c r="C7168">
        <f>VLOOKUP(B7168,Index!$A$2:$B$18,2,FALSE)</f>
        <v>3</v>
      </c>
      <c r="D7168">
        <v>2006</v>
      </c>
      <c r="E7168" t="s">
        <v>59</v>
      </c>
      <c r="F7168">
        <f>VLOOKUP(E7168,Index!$D$2:$E$13,2,FALSE)</f>
        <v>3</v>
      </c>
      <c r="G7168" t="s">
        <v>480</v>
      </c>
      <c r="H7168">
        <f>VLOOKUP(G7168,Index!$G$2:$H$40,2,FALSE)</f>
        <v>21</v>
      </c>
      <c r="I7168" s="3">
        <v>50000</v>
      </c>
      <c r="J7168" s="3">
        <v>0</v>
      </c>
      <c r="K7168" s="3">
        <v>0</v>
      </c>
      <c r="L7168" s="3">
        <v>0</v>
      </c>
      <c r="M7168" s="3">
        <f t="shared" si="444"/>
        <v>50000</v>
      </c>
      <c r="N7168" s="3">
        <f t="shared" si="446"/>
        <v>12500</v>
      </c>
      <c r="O7168" s="3">
        <f t="shared" si="447"/>
        <v>0</v>
      </c>
      <c r="P7168">
        <v>6</v>
      </c>
      <c r="Q7168">
        <v>25</v>
      </c>
      <c r="R7168">
        <v>5.8</v>
      </c>
      <c r="S7168">
        <v>9</v>
      </c>
      <c r="T7168" t="s">
        <v>1784</v>
      </c>
      <c r="U7168">
        <f>VLOOKUP(T7168,Index!$J$2:$K$1319,2,FALSE)</f>
        <v>69</v>
      </c>
      <c r="V7168" t="s">
        <v>61</v>
      </c>
      <c r="W7168">
        <f t="shared" si="445"/>
        <v>3</v>
      </c>
    </row>
    <row r="7169" spans="1:23">
      <c r="A7169" t="s">
        <v>3690</v>
      </c>
      <c r="B7169" t="s">
        <v>132</v>
      </c>
      <c r="C7169">
        <f>VLOOKUP(B7169,Index!$A$2:$B$18,2,FALSE)</f>
        <v>5</v>
      </c>
      <c r="D7169">
        <v>2002</v>
      </c>
      <c r="E7169" t="s">
        <v>13</v>
      </c>
      <c r="F7169">
        <f>VLOOKUP(E7169,Index!$D$2:$E$13,2,FALSE)</f>
        <v>11</v>
      </c>
      <c r="G7169" t="s">
        <v>429</v>
      </c>
      <c r="H7169">
        <f>VLOOKUP(G7169,Index!$G$2:$H$40,2,FALSE)</f>
        <v>34</v>
      </c>
      <c r="I7169" s="3">
        <v>40000</v>
      </c>
      <c r="J7169" s="3">
        <v>10000</v>
      </c>
      <c r="K7169" s="3">
        <v>0</v>
      </c>
      <c r="L7169" s="3">
        <v>0</v>
      </c>
      <c r="M7169" s="3">
        <f t="shared" si="444"/>
        <v>50000</v>
      </c>
      <c r="N7169" s="3">
        <f t="shared" si="446"/>
        <v>12500</v>
      </c>
      <c r="O7169" s="3">
        <f t="shared" si="447"/>
        <v>0</v>
      </c>
      <c r="P7169">
        <v>6.8</v>
      </c>
      <c r="Q7169">
        <v>16</v>
      </c>
      <c r="R7169">
        <v>4.5</v>
      </c>
      <c r="S7169">
        <v>4</v>
      </c>
      <c r="T7169" t="s">
        <v>1093</v>
      </c>
      <c r="U7169">
        <f>VLOOKUP(T7169,Index!$J$2:$K$1319,2,FALSE)</f>
        <v>915</v>
      </c>
      <c r="V7169" t="s">
        <v>61</v>
      </c>
      <c r="W7169">
        <f t="shared" si="445"/>
        <v>3</v>
      </c>
    </row>
    <row r="7170" spans="1:23">
      <c r="A7170" t="s">
        <v>5505</v>
      </c>
      <c r="B7170" t="s">
        <v>156</v>
      </c>
      <c r="C7170">
        <f>VLOOKUP(B7170,Index!$A$2:$B$18,2,FALSE)</f>
        <v>4</v>
      </c>
      <c r="D7170">
        <v>2002</v>
      </c>
      <c r="E7170" t="s">
        <v>43</v>
      </c>
      <c r="F7170">
        <f>VLOOKUP(E7170,Index!$D$2:$E$13,2,FALSE)</f>
        <v>6</v>
      </c>
      <c r="G7170" t="s">
        <v>480</v>
      </c>
      <c r="H7170">
        <f>VLOOKUP(G7170,Index!$G$2:$H$40,2,FALSE)</f>
        <v>21</v>
      </c>
      <c r="I7170" s="3">
        <v>40000</v>
      </c>
      <c r="J7170" s="3">
        <v>10000</v>
      </c>
      <c r="K7170" s="3">
        <v>0</v>
      </c>
      <c r="L7170" s="3">
        <v>0</v>
      </c>
      <c r="M7170" s="3">
        <f t="shared" ref="M7170:M7233" si="448">SUM(I7170:L7170)</f>
        <v>50000</v>
      </c>
      <c r="N7170" s="3">
        <f t="shared" si="446"/>
        <v>12500</v>
      </c>
      <c r="O7170" s="3">
        <f t="shared" si="447"/>
        <v>0</v>
      </c>
      <c r="P7170">
        <v>7</v>
      </c>
      <c r="Q7170">
        <v>8</v>
      </c>
      <c r="T7170" t="s">
        <v>5506</v>
      </c>
      <c r="U7170">
        <f>VLOOKUP(T7170,Index!$J$2:$K$1319,2,FALSE)</f>
        <v>595</v>
      </c>
      <c r="V7170" t="s">
        <v>15</v>
      </c>
      <c r="W7170">
        <f t="shared" ref="W7170:W7233" si="449">IF(T7170=G7170,1,3)</f>
        <v>3</v>
      </c>
    </row>
    <row r="7171" spans="1:23">
      <c r="A7171" t="s">
        <v>1903</v>
      </c>
      <c r="B7171" t="s">
        <v>107</v>
      </c>
      <c r="C7171">
        <f>VLOOKUP(B7171,Index!$A$2:$B$18,2,FALSE)</f>
        <v>6</v>
      </c>
      <c r="D7171">
        <v>2005</v>
      </c>
      <c r="E7171" t="s">
        <v>48</v>
      </c>
      <c r="F7171">
        <f>VLOOKUP(E7171,Index!$D$2:$E$13,2,FALSE)</f>
        <v>9</v>
      </c>
      <c r="G7171" t="s">
        <v>180</v>
      </c>
      <c r="H7171">
        <f>VLOOKUP(G7171,Index!$G$2:$H$40,2,FALSE)</f>
        <v>20</v>
      </c>
      <c r="I7171" s="3">
        <v>0</v>
      </c>
      <c r="J7171" s="3">
        <v>40000</v>
      </c>
      <c r="K7171" s="3">
        <v>0</v>
      </c>
      <c r="L7171" s="3">
        <v>10000</v>
      </c>
      <c r="M7171" s="3">
        <f t="shared" si="448"/>
        <v>50000</v>
      </c>
      <c r="N7171" s="3">
        <f t="shared" ref="N7171:N7234" si="450">AVERAGE(I7171:L7171)</f>
        <v>12500</v>
      </c>
      <c r="O7171" s="3">
        <f t="shared" ref="O7171:O7234" si="451">IF(M7171&gt;AVERAGE($M$2:$M$8064),1,0)</f>
        <v>0</v>
      </c>
      <c r="P7171">
        <v>7.8</v>
      </c>
      <c r="Q7171">
        <v>34</v>
      </c>
      <c r="R7171">
        <v>8.6999999999999993</v>
      </c>
      <c r="S7171">
        <v>279</v>
      </c>
      <c r="T7171" t="s">
        <v>180</v>
      </c>
      <c r="U7171">
        <f>VLOOKUP(T7171,Index!$J$2:$K$1319,2,FALSE)</f>
        <v>683</v>
      </c>
      <c r="V7171" t="s">
        <v>61</v>
      </c>
      <c r="W7171">
        <f t="shared" si="449"/>
        <v>1</v>
      </c>
    </row>
    <row r="7172" spans="1:23">
      <c r="A7172" t="s">
        <v>5507</v>
      </c>
      <c r="B7172" t="s">
        <v>156</v>
      </c>
      <c r="C7172">
        <f>VLOOKUP(B7172,Index!$A$2:$B$18,2,FALSE)</f>
        <v>4</v>
      </c>
      <c r="D7172">
        <v>2003</v>
      </c>
      <c r="E7172" t="s">
        <v>43</v>
      </c>
      <c r="F7172">
        <f>VLOOKUP(E7172,Index!$D$2:$E$13,2,FALSE)</f>
        <v>6</v>
      </c>
      <c r="G7172" t="s">
        <v>49</v>
      </c>
      <c r="H7172">
        <f>VLOOKUP(G7172,Index!$G$2:$H$40,2,FALSE)</f>
        <v>4</v>
      </c>
      <c r="I7172" s="3">
        <v>40000</v>
      </c>
      <c r="J7172" s="3">
        <v>10000</v>
      </c>
      <c r="K7172" s="3">
        <v>0</v>
      </c>
      <c r="L7172" s="3">
        <v>0</v>
      </c>
      <c r="M7172" s="3">
        <f t="shared" si="448"/>
        <v>50000</v>
      </c>
      <c r="N7172" s="3">
        <f t="shared" si="450"/>
        <v>12500</v>
      </c>
      <c r="O7172" s="3">
        <f t="shared" si="451"/>
        <v>0</v>
      </c>
      <c r="P7172">
        <v>7.5</v>
      </c>
      <c r="Q7172">
        <v>16</v>
      </c>
      <c r="R7172">
        <v>9.1</v>
      </c>
      <c r="S7172">
        <v>15</v>
      </c>
      <c r="T7172" t="s">
        <v>265</v>
      </c>
      <c r="U7172">
        <f>VLOOKUP(T7172,Index!$J$2:$K$1319,2,FALSE)</f>
        <v>709</v>
      </c>
      <c r="V7172" t="s">
        <v>15</v>
      </c>
      <c r="W7172">
        <f t="shared" si="449"/>
        <v>3</v>
      </c>
    </row>
    <row r="7173" spans="1:23">
      <c r="A7173" t="s">
        <v>3923</v>
      </c>
      <c r="B7173" t="s">
        <v>156</v>
      </c>
      <c r="C7173">
        <f>VLOOKUP(B7173,Index!$A$2:$B$18,2,FALSE)</f>
        <v>4</v>
      </c>
      <c r="D7173">
        <v>2005</v>
      </c>
      <c r="E7173" t="s">
        <v>34</v>
      </c>
      <c r="F7173">
        <f>VLOOKUP(E7173,Index!$D$2:$E$13,2,FALSE)</f>
        <v>1</v>
      </c>
      <c r="G7173" t="s">
        <v>1211</v>
      </c>
      <c r="H7173">
        <f>VLOOKUP(G7173,Index!$G$2:$H$40,2,FALSE)</f>
        <v>39</v>
      </c>
      <c r="I7173" s="3">
        <v>40000</v>
      </c>
      <c r="J7173" s="3">
        <v>10000</v>
      </c>
      <c r="K7173" s="3">
        <v>0</v>
      </c>
      <c r="L7173" s="3">
        <v>0</v>
      </c>
      <c r="M7173" s="3">
        <f t="shared" si="448"/>
        <v>50000</v>
      </c>
      <c r="N7173" s="3">
        <f t="shared" si="450"/>
        <v>12500</v>
      </c>
      <c r="O7173" s="3">
        <f t="shared" si="451"/>
        <v>0</v>
      </c>
      <c r="P7173">
        <v>7.3</v>
      </c>
      <c r="Q7173">
        <v>6</v>
      </c>
      <c r="T7173" t="s">
        <v>747</v>
      </c>
      <c r="U7173">
        <f>VLOOKUP(T7173,Index!$J$2:$K$1319,2,FALSE)</f>
        <v>652</v>
      </c>
      <c r="V7173" t="s">
        <v>78</v>
      </c>
      <c r="W7173">
        <f t="shared" si="449"/>
        <v>3</v>
      </c>
    </row>
    <row r="7174" spans="1:23">
      <c r="A7174" t="s">
        <v>5508</v>
      </c>
      <c r="B7174" t="s">
        <v>20</v>
      </c>
      <c r="C7174">
        <f>VLOOKUP(B7174,Index!$A$2:$B$18,2,FALSE)</f>
        <v>3</v>
      </c>
      <c r="D7174">
        <v>2008</v>
      </c>
      <c r="E7174" t="s">
        <v>187</v>
      </c>
      <c r="F7174">
        <f>VLOOKUP(E7174,Index!$D$2:$E$13,2,FALSE)</f>
        <v>2</v>
      </c>
      <c r="G7174" t="s">
        <v>585</v>
      </c>
      <c r="H7174">
        <f>VLOOKUP(G7174,Index!$G$2:$H$40,2,FALSE)</f>
        <v>12</v>
      </c>
      <c r="I7174" s="3">
        <v>40000</v>
      </c>
      <c r="J7174" s="3">
        <v>10000</v>
      </c>
      <c r="K7174" s="3">
        <v>0</v>
      </c>
      <c r="L7174" s="3">
        <v>0</v>
      </c>
      <c r="M7174" s="3">
        <f t="shared" si="448"/>
        <v>50000</v>
      </c>
      <c r="N7174" s="3">
        <f t="shared" si="450"/>
        <v>12500</v>
      </c>
      <c r="O7174" s="3">
        <f t="shared" si="451"/>
        <v>0</v>
      </c>
      <c r="P7174">
        <v>7.1</v>
      </c>
      <c r="Q7174">
        <v>6</v>
      </c>
      <c r="R7174">
        <v>7.6</v>
      </c>
      <c r="S7174">
        <v>5</v>
      </c>
      <c r="T7174" t="s">
        <v>5509</v>
      </c>
      <c r="U7174">
        <f>VLOOKUP(T7174,Index!$J$2:$K$1319,2,FALSE)</f>
        <v>3</v>
      </c>
      <c r="V7174" t="s">
        <v>61</v>
      </c>
      <c r="W7174">
        <f t="shared" si="449"/>
        <v>3</v>
      </c>
    </row>
    <row r="7175" spans="1:23">
      <c r="A7175" t="s">
        <v>5510</v>
      </c>
      <c r="B7175" t="s">
        <v>20</v>
      </c>
      <c r="C7175">
        <f>VLOOKUP(B7175,Index!$A$2:$B$18,2,FALSE)</f>
        <v>3</v>
      </c>
      <c r="D7175">
        <v>2008</v>
      </c>
      <c r="E7175" t="s">
        <v>21</v>
      </c>
      <c r="F7175">
        <f>VLOOKUP(E7175,Index!$D$2:$E$13,2,FALSE)</f>
        <v>5</v>
      </c>
      <c r="G7175" t="s">
        <v>2182</v>
      </c>
      <c r="H7175">
        <f>VLOOKUP(G7175,Index!$G$2:$H$40,2,FALSE)</f>
        <v>18</v>
      </c>
      <c r="I7175" s="3">
        <v>50000</v>
      </c>
      <c r="J7175" s="3">
        <v>0</v>
      </c>
      <c r="K7175" s="3">
        <v>0</v>
      </c>
      <c r="L7175" s="3">
        <v>0</v>
      </c>
      <c r="M7175" s="3">
        <f t="shared" si="448"/>
        <v>50000</v>
      </c>
      <c r="N7175" s="3">
        <f t="shared" si="450"/>
        <v>12500</v>
      </c>
      <c r="O7175" s="3">
        <f t="shared" si="451"/>
        <v>0</v>
      </c>
      <c r="P7175">
        <v>4.4000000000000004</v>
      </c>
      <c r="Q7175">
        <v>4</v>
      </c>
      <c r="T7175" t="s">
        <v>2499</v>
      </c>
      <c r="U7175">
        <f>VLOOKUP(T7175,Index!$J$2:$K$1319,2,FALSE)</f>
        <v>253</v>
      </c>
      <c r="V7175" t="s">
        <v>15</v>
      </c>
      <c r="W7175">
        <f t="shared" si="449"/>
        <v>3</v>
      </c>
    </row>
    <row r="7176" spans="1:23">
      <c r="A7176" t="s">
        <v>3557</v>
      </c>
      <c r="B7176" t="s">
        <v>12</v>
      </c>
      <c r="C7176">
        <f>VLOOKUP(B7176,Index!$A$2:$B$18,2,FALSE)</f>
        <v>13</v>
      </c>
      <c r="D7176">
        <v>2009</v>
      </c>
      <c r="E7176" t="s">
        <v>67</v>
      </c>
      <c r="F7176">
        <f>VLOOKUP(E7176,Index!$D$2:$E$13,2,FALSE)</f>
        <v>10</v>
      </c>
      <c r="G7176" t="s">
        <v>144</v>
      </c>
      <c r="H7176">
        <f>VLOOKUP(G7176,Index!$G$2:$H$40,2,FALSE)</f>
        <v>1</v>
      </c>
      <c r="I7176" s="3">
        <v>40000</v>
      </c>
      <c r="J7176" s="3">
        <v>0</v>
      </c>
      <c r="K7176" s="3">
        <v>0</v>
      </c>
      <c r="L7176" s="3">
        <v>0</v>
      </c>
      <c r="M7176" s="3">
        <f t="shared" si="448"/>
        <v>40000</v>
      </c>
      <c r="N7176" s="3">
        <f t="shared" si="450"/>
        <v>10000</v>
      </c>
      <c r="O7176" s="3">
        <f t="shared" si="451"/>
        <v>0</v>
      </c>
      <c r="T7176" t="s">
        <v>144</v>
      </c>
      <c r="U7176">
        <f>VLOOKUP(T7176,Index!$J$2:$K$1319,2,FALSE)</f>
        <v>22</v>
      </c>
      <c r="V7176" t="s">
        <v>15</v>
      </c>
      <c r="W7176">
        <f t="shared" si="449"/>
        <v>1</v>
      </c>
    </row>
    <row r="7177" spans="1:23">
      <c r="A7177" t="s">
        <v>5511</v>
      </c>
      <c r="B7177" t="s">
        <v>112</v>
      </c>
      <c r="C7177">
        <f>VLOOKUP(B7177,Index!$A$2:$B$18,2,FALSE)</f>
        <v>11</v>
      </c>
      <c r="D7177">
        <v>2009</v>
      </c>
      <c r="E7177" t="s">
        <v>90</v>
      </c>
      <c r="F7177">
        <f>VLOOKUP(E7177,Index!$D$2:$E$13,2,FALSE)</f>
        <v>8</v>
      </c>
      <c r="G7177" t="s">
        <v>4479</v>
      </c>
      <c r="H7177">
        <f>VLOOKUP(G7177,Index!$G$2:$H$40,2,FALSE)</f>
        <v>17</v>
      </c>
      <c r="I7177" s="3">
        <v>40000</v>
      </c>
      <c r="J7177" s="3">
        <v>0</v>
      </c>
      <c r="K7177" s="3">
        <v>10000</v>
      </c>
      <c r="L7177" s="3">
        <v>0</v>
      </c>
      <c r="M7177" s="3">
        <f t="shared" si="448"/>
        <v>50000</v>
      </c>
      <c r="N7177" s="3">
        <f t="shared" si="450"/>
        <v>12500</v>
      </c>
      <c r="O7177" s="3">
        <f t="shared" si="451"/>
        <v>0</v>
      </c>
      <c r="R7177">
        <v>7.8</v>
      </c>
      <c r="S7177">
        <v>17</v>
      </c>
      <c r="T7177" t="s">
        <v>5512</v>
      </c>
      <c r="U7177">
        <f>VLOOKUP(T7177,Index!$J$2:$K$1319,2,FALSE)</f>
        <v>792</v>
      </c>
      <c r="V7177" t="s">
        <v>61</v>
      </c>
      <c r="W7177">
        <f t="shared" si="449"/>
        <v>3</v>
      </c>
    </row>
    <row r="7178" spans="1:23">
      <c r="A7178" t="s">
        <v>5513</v>
      </c>
      <c r="B7178" t="s">
        <v>112</v>
      </c>
      <c r="C7178">
        <f>VLOOKUP(B7178,Index!$A$2:$B$18,2,FALSE)</f>
        <v>11</v>
      </c>
      <c r="D7178">
        <v>2006</v>
      </c>
      <c r="E7178" t="s">
        <v>43</v>
      </c>
      <c r="F7178">
        <f>VLOOKUP(E7178,Index!$D$2:$E$13,2,FALSE)</f>
        <v>6</v>
      </c>
      <c r="G7178" t="s">
        <v>1170</v>
      </c>
      <c r="H7178">
        <f>VLOOKUP(G7178,Index!$G$2:$H$40,2,FALSE)</f>
        <v>11</v>
      </c>
      <c r="I7178" s="3">
        <v>40000</v>
      </c>
      <c r="J7178" s="3">
        <v>0</v>
      </c>
      <c r="K7178" s="3">
        <v>0</v>
      </c>
      <c r="L7178" s="3">
        <v>0</v>
      </c>
      <c r="M7178" s="3">
        <f t="shared" si="448"/>
        <v>40000</v>
      </c>
      <c r="N7178" s="3">
        <f t="shared" si="450"/>
        <v>10000</v>
      </c>
      <c r="O7178" s="3">
        <f t="shared" si="451"/>
        <v>0</v>
      </c>
      <c r="P7178">
        <v>7.4</v>
      </c>
      <c r="Q7178">
        <v>19</v>
      </c>
      <c r="R7178">
        <v>7.8</v>
      </c>
      <c r="S7178">
        <v>6</v>
      </c>
      <c r="T7178" t="s">
        <v>1043</v>
      </c>
      <c r="U7178">
        <f>VLOOKUP(T7178,Index!$J$2:$K$1319,2,FALSE)</f>
        <v>824</v>
      </c>
      <c r="V7178" t="s">
        <v>15</v>
      </c>
      <c r="W7178">
        <f t="shared" si="449"/>
        <v>3</v>
      </c>
    </row>
    <row r="7179" spans="1:23">
      <c r="A7179" t="s">
        <v>5514</v>
      </c>
      <c r="B7179" t="s">
        <v>63</v>
      </c>
      <c r="C7179">
        <f>VLOOKUP(B7179,Index!$A$2:$B$18,2,FALSE)</f>
        <v>1</v>
      </c>
      <c r="D7179">
        <v>2016</v>
      </c>
      <c r="E7179" t="s">
        <v>34</v>
      </c>
      <c r="F7179">
        <f>VLOOKUP(E7179,Index!$D$2:$E$13,2,FALSE)</f>
        <v>1</v>
      </c>
      <c r="G7179" t="s">
        <v>14</v>
      </c>
      <c r="H7179">
        <f>VLOOKUP(G7179,Index!$G$2:$H$40,2,FALSE)</f>
        <v>26</v>
      </c>
      <c r="I7179" s="3">
        <v>20000</v>
      </c>
      <c r="J7179" s="3">
        <v>10000</v>
      </c>
      <c r="K7179" s="3">
        <v>10000</v>
      </c>
      <c r="L7179" s="3">
        <v>0</v>
      </c>
      <c r="M7179" s="3">
        <f t="shared" si="448"/>
        <v>40000</v>
      </c>
      <c r="N7179" s="3">
        <f t="shared" si="450"/>
        <v>10000</v>
      </c>
      <c r="O7179" s="3">
        <f t="shared" si="451"/>
        <v>0</v>
      </c>
      <c r="P7179">
        <v>6.4</v>
      </c>
      <c r="Q7179">
        <v>56</v>
      </c>
      <c r="R7179">
        <v>5.0999999999999996</v>
      </c>
      <c r="S7179">
        <v>219</v>
      </c>
      <c r="T7179" t="s">
        <v>5515</v>
      </c>
      <c r="U7179">
        <f>VLOOKUP(T7179,Index!$J$2:$K$1319,2,FALSE)</f>
        <v>799</v>
      </c>
      <c r="V7179" t="s">
        <v>61</v>
      </c>
      <c r="W7179">
        <f t="shared" si="449"/>
        <v>3</v>
      </c>
    </row>
    <row r="7180" spans="1:23">
      <c r="A7180" t="s">
        <v>4844</v>
      </c>
      <c r="B7180" t="s">
        <v>33</v>
      </c>
      <c r="C7180">
        <f>VLOOKUP(B7180,Index!$A$2:$B$18,2,FALSE)</f>
        <v>9</v>
      </c>
      <c r="D7180">
        <v>2014</v>
      </c>
      <c r="E7180" t="s">
        <v>90</v>
      </c>
      <c r="F7180">
        <f>VLOOKUP(E7180,Index!$D$2:$E$13,2,FALSE)</f>
        <v>8</v>
      </c>
      <c r="G7180" t="s">
        <v>1807</v>
      </c>
      <c r="H7180">
        <f>VLOOKUP(G7180,Index!$G$2:$H$40,2,FALSE)</f>
        <v>27</v>
      </c>
      <c r="I7180" s="3">
        <v>30000</v>
      </c>
      <c r="J7180" s="3">
        <v>10000</v>
      </c>
      <c r="K7180" s="3">
        <v>10000</v>
      </c>
      <c r="L7180" s="3">
        <v>10000</v>
      </c>
      <c r="M7180" s="3">
        <f t="shared" si="448"/>
        <v>60000</v>
      </c>
      <c r="N7180" s="3">
        <f t="shared" si="450"/>
        <v>15000</v>
      </c>
      <c r="O7180" s="3">
        <f t="shared" si="451"/>
        <v>0</v>
      </c>
      <c r="R7180">
        <v>8.1</v>
      </c>
      <c r="S7180">
        <v>17</v>
      </c>
      <c r="T7180" t="s">
        <v>4845</v>
      </c>
      <c r="U7180">
        <f>VLOOKUP(T7180,Index!$J$2:$K$1319,2,FALSE)</f>
        <v>621</v>
      </c>
      <c r="V7180" t="s">
        <v>37</v>
      </c>
      <c r="W7180">
        <f t="shared" si="449"/>
        <v>3</v>
      </c>
    </row>
    <row r="7181" spans="1:23">
      <c r="A7181" t="s">
        <v>1418</v>
      </c>
      <c r="B7181" t="s">
        <v>107</v>
      </c>
      <c r="C7181">
        <f>VLOOKUP(B7181,Index!$A$2:$B$18,2,FALSE)</f>
        <v>6</v>
      </c>
      <c r="D7181">
        <v>2009</v>
      </c>
      <c r="E7181" t="s">
        <v>17</v>
      </c>
      <c r="F7181">
        <f>VLOOKUP(E7181,Index!$D$2:$E$13,2,FALSE)</f>
        <v>7</v>
      </c>
      <c r="G7181" t="s">
        <v>1028</v>
      </c>
      <c r="H7181">
        <f>VLOOKUP(G7181,Index!$G$2:$H$40,2,FALSE)</f>
        <v>9</v>
      </c>
      <c r="I7181" s="3">
        <v>0</v>
      </c>
      <c r="J7181" s="3">
        <v>40000</v>
      </c>
      <c r="K7181" s="3">
        <v>0</v>
      </c>
      <c r="L7181" s="3">
        <v>10000</v>
      </c>
      <c r="M7181" s="3">
        <f t="shared" si="448"/>
        <v>50000</v>
      </c>
      <c r="N7181" s="3">
        <f t="shared" si="450"/>
        <v>12500</v>
      </c>
      <c r="O7181" s="3">
        <f t="shared" si="451"/>
        <v>0</v>
      </c>
      <c r="P7181">
        <v>8.9</v>
      </c>
      <c r="Q7181">
        <v>22</v>
      </c>
      <c r="R7181">
        <v>8.1999999999999993</v>
      </c>
      <c r="S7181">
        <v>352</v>
      </c>
      <c r="T7181" t="s">
        <v>1028</v>
      </c>
      <c r="U7181">
        <f>VLOOKUP(T7181,Index!$J$2:$K$1319,2,FALSE)</f>
        <v>235</v>
      </c>
      <c r="V7181" t="s">
        <v>61</v>
      </c>
      <c r="W7181">
        <f t="shared" si="449"/>
        <v>1</v>
      </c>
    </row>
    <row r="7182" spans="1:23">
      <c r="A7182" t="s">
        <v>2121</v>
      </c>
      <c r="B7182" t="s">
        <v>107</v>
      </c>
      <c r="C7182">
        <f>VLOOKUP(B7182,Index!$A$2:$B$18,2,FALSE)</f>
        <v>6</v>
      </c>
      <c r="D7182">
        <v>2013</v>
      </c>
      <c r="E7182" t="s">
        <v>48</v>
      </c>
      <c r="F7182">
        <f>VLOOKUP(E7182,Index!$D$2:$E$13,2,FALSE)</f>
        <v>9</v>
      </c>
      <c r="G7182" t="s">
        <v>144</v>
      </c>
      <c r="H7182">
        <f>VLOOKUP(G7182,Index!$G$2:$H$40,2,FALSE)</f>
        <v>1</v>
      </c>
      <c r="I7182" s="3">
        <v>40000</v>
      </c>
      <c r="J7182" s="3">
        <v>0</v>
      </c>
      <c r="K7182" s="3">
        <v>0</v>
      </c>
      <c r="L7182" s="3">
        <v>10000</v>
      </c>
      <c r="M7182" s="3">
        <f t="shared" si="448"/>
        <v>50000</v>
      </c>
      <c r="N7182" s="3">
        <f t="shared" si="450"/>
        <v>12500</v>
      </c>
      <c r="O7182" s="3">
        <f t="shared" si="451"/>
        <v>0</v>
      </c>
      <c r="P7182">
        <v>7.9</v>
      </c>
      <c r="Q7182">
        <v>51</v>
      </c>
      <c r="R7182">
        <v>3.4</v>
      </c>
      <c r="S7182">
        <v>3558</v>
      </c>
      <c r="T7182" t="s">
        <v>2122</v>
      </c>
      <c r="U7182">
        <f>VLOOKUP(T7182,Index!$J$2:$K$1319,2,FALSE)</f>
        <v>849</v>
      </c>
      <c r="V7182" t="s">
        <v>37</v>
      </c>
      <c r="W7182">
        <f t="shared" si="449"/>
        <v>3</v>
      </c>
    </row>
    <row r="7183" spans="1:23">
      <c r="A7183" t="s">
        <v>4548</v>
      </c>
      <c r="B7183" t="s">
        <v>65</v>
      </c>
      <c r="C7183">
        <f>VLOOKUP(B7183,Index!$A$2:$B$18,2,FALSE)</f>
        <v>10</v>
      </c>
      <c r="D7183">
        <v>2016</v>
      </c>
      <c r="E7183" t="s">
        <v>23</v>
      </c>
      <c r="F7183">
        <f>VLOOKUP(E7183,Index!$D$2:$E$13,2,FALSE)</f>
        <v>4</v>
      </c>
      <c r="G7183" t="s">
        <v>407</v>
      </c>
      <c r="H7183">
        <f>VLOOKUP(G7183,Index!$G$2:$H$40,2,FALSE)</f>
        <v>29</v>
      </c>
      <c r="I7183" s="3">
        <v>20000</v>
      </c>
      <c r="J7183" s="3">
        <v>0</v>
      </c>
      <c r="K7183" s="3">
        <v>20000</v>
      </c>
      <c r="L7183" s="3">
        <v>0</v>
      </c>
      <c r="M7183" s="3">
        <f t="shared" si="448"/>
        <v>40000</v>
      </c>
      <c r="N7183" s="3">
        <f t="shared" si="450"/>
        <v>10000</v>
      </c>
      <c r="O7183" s="3">
        <f t="shared" si="451"/>
        <v>0</v>
      </c>
      <c r="P7183">
        <v>7.8</v>
      </c>
      <c r="Q7183">
        <v>22</v>
      </c>
      <c r="R7183">
        <v>7.4</v>
      </c>
      <c r="S7183">
        <v>41</v>
      </c>
      <c r="T7183" t="s">
        <v>407</v>
      </c>
      <c r="U7183">
        <f>VLOOKUP(T7183,Index!$J$2:$K$1319,2,FALSE)</f>
        <v>1010</v>
      </c>
      <c r="V7183" t="s">
        <v>61</v>
      </c>
      <c r="W7183">
        <f t="shared" si="449"/>
        <v>1</v>
      </c>
    </row>
    <row r="7184" spans="1:23">
      <c r="A7184" t="s">
        <v>4462</v>
      </c>
      <c r="B7184" t="s">
        <v>97</v>
      </c>
      <c r="C7184">
        <f>VLOOKUP(B7184,Index!$A$2:$B$18,2,FALSE)</f>
        <v>16</v>
      </c>
      <c r="D7184">
        <v>2003</v>
      </c>
      <c r="E7184" t="s">
        <v>48</v>
      </c>
      <c r="F7184">
        <f>VLOOKUP(E7184,Index!$D$2:$E$13,2,FALSE)</f>
        <v>9</v>
      </c>
      <c r="G7184" t="s">
        <v>429</v>
      </c>
      <c r="H7184">
        <f>VLOOKUP(G7184,Index!$G$2:$H$40,2,FALSE)</f>
        <v>34</v>
      </c>
      <c r="I7184" s="3">
        <v>40000</v>
      </c>
      <c r="J7184" s="3">
        <v>10000</v>
      </c>
      <c r="K7184" s="3">
        <v>0</v>
      </c>
      <c r="L7184" s="3">
        <v>0</v>
      </c>
      <c r="M7184" s="3">
        <f t="shared" si="448"/>
        <v>50000</v>
      </c>
      <c r="N7184" s="3">
        <f t="shared" si="450"/>
        <v>12500</v>
      </c>
      <c r="O7184" s="3">
        <f t="shared" si="451"/>
        <v>0</v>
      </c>
      <c r="P7184">
        <v>6.2</v>
      </c>
      <c r="Q7184">
        <v>24</v>
      </c>
      <c r="T7184" t="s">
        <v>4463</v>
      </c>
      <c r="U7184">
        <f>VLOOKUP(T7184,Index!$J$2:$K$1319,2,FALSE)</f>
        <v>848</v>
      </c>
      <c r="V7184" t="s">
        <v>61</v>
      </c>
      <c r="W7184">
        <f t="shared" si="449"/>
        <v>3</v>
      </c>
    </row>
    <row r="7185" spans="1:23">
      <c r="A7185" t="s">
        <v>5516</v>
      </c>
      <c r="B7185" t="s">
        <v>20</v>
      </c>
      <c r="C7185">
        <f>VLOOKUP(B7185,Index!$A$2:$B$18,2,FALSE)</f>
        <v>3</v>
      </c>
      <c r="D7185">
        <v>2011</v>
      </c>
      <c r="E7185" t="s">
        <v>43</v>
      </c>
      <c r="F7185">
        <f>VLOOKUP(E7185,Index!$D$2:$E$13,2,FALSE)</f>
        <v>6</v>
      </c>
      <c r="G7185" t="s">
        <v>227</v>
      </c>
      <c r="H7185">
        <f>VLOOKUP(G7185,Index!$G$2:$H$40,2,FALSE)</f>
        <v>5</v>
      </c>
      <c r="I7185" s="3">
        <v>50000</v>
      </c>
      <c r="J7185" s="3">
        <v>0</v>
      </c>
      <c r="K7185" s="3">
        <v>0</v>
      </c>
      <c r="L7185" s="3">
        <v>0</v>
      </c>
      <c r="M7185" s="3">
        <f t="shared" si="448"/>
        <v>50000</v>
      </c>
      <c r="N7185" s="3">
        <f t="shared" si="450"/>
        <v>12500</v>
      </c>
      <c r="O7185" s="3">
        <f t="shared" si="451"/>
        <v>0</v>
      </c>
      <c r="T7185" t="s">
        <v>5517</v>
      </c>
      <c r="U7185">
        <f>VLOOKUP(T7185,Index!$J$2:$K$1319,2,FALSE)</f>
        <v>884</v>
      </c>
      <c r="V7185" t="s">
        <v>15</v>
      </c>
      <c r="W7185">
        <f t="shared" si="449"/>
        <v>3</v>
      </c>
    </row>
    <row r="7186" spans="1:23">
      <c r="A7186" t="s">
        <v>3617</v>
      </c>
      <c r="B7186" t="s">
        <v>132</v>
      </c>
      <c r="C7186">
        <f>VLOOKUP(B7186,Index!$A$2:$B$18,2,FALSE)</f>
        <v>5</v>
      </c>
      <c r="D7186">
        <v>2002</v>
      </c>
      <c r="E7186" t="s">
        <v>13</v>
      </c>
      <c r="F7186">
        <f>VLOOKUP(E7186,Index!$D$2:$E$13,2,FALSE)</f>
        <v>11</v>
      </c>
      <c r="G7186" t="s">
        <v>588</v>
      </c>
      <c r="H7186">
        <f>VLOOKUP(G7186,Index!$G$2:$H$40,2,FALSE)</f>
        <v>37</v>
      </c>
      <c r="I7186" s="3">
        <v>40000</v>
      </c>
      <c r="J7186" s="3">
        <v>10000</v>
      </c>
      <c r="K7186" s="3">
        <v>0</v>
      </c>
      <c r="L7186" s="3">
        <v>0</v>
      </c>
      <c r="M7186" s="3">
        <f t="shared" si="448"/>
        <v>50000</v>
      </c>
      <c r="N7186" s="3">
        <f t="shared" si="450"/>
        <v>12500</v>
      </c>
      <c r="O7186" s="3">
        <f t="shared" si="451"/>
        <v>0</v>
      </c>
      <c r="P7186">
        <v>6.1</v>
      </c>
      <c r="Q7186">
        <v>10</v>
      </c>
      <c r="R7186">
        <v>9</v>
      </c>
      <c r="S7186">
        <v>4</v>
      </c>
      <c r="T7186" t="s">
        <v>743</v>
      </c>
      <c r="U7186">
        <f>VLOOKUP(T7186,Index!$J$2:$K$1319,2,FALSE)</f>
        <v>858</v>
      </c>
      <c r="V7186" t="s">
        <v>15</v>
      </c>
      <c r="W7186">
        <f t="shared" si="449"/>
        <v>3</v>
      </c>
    </row>
    <row r="7187" spans="1:23">
      <c r="A7187" t="s">
        <v>5518</v>
      </c>
      <c r="B7187" t="s">
        <v>156</v>
      </c>
      <c r="C7187">
        <f>VLOOKUP(B7187,Index!$A$2:$B$18,2,FALSE)</f>
        <v>4</v>
      </c>
      <c r="D7187">
        <v>2002</v>
      </c>
      <c r="E7187" t="s">
        <v>23</v>
      </c>
      <c r="F7187">
        <f>VLOOKUP(E7187,Index!$D$2:$E$13,2,FALSE)</f>
        <v>4</v>
      </c>
      <c r="G7187" t="s">
        <v>2182</v>
      </c>
      <c r="H7187">
        <f>VLOOKUP(G7187,Index!$G$2:$H$40,2,FALSE)</f>
        <v>18</v>
      </c>
      <c r="I7187" s="3">
        <v>30000</v>
      </c>
      <c r="J7187" s="3">
        <v>10000</v>
      </c>
      <c r="K7187" s="3">
        <v>0</v>
      </c>
      <c r="L7187" s="3">
        <v>0</v>
      </c>
      <c r="M7187" s="3">
        <f t="shared" si="448"/>
        <v>40000</v>
      </c>
      <c r="N7187" s="3">
        <f t="shared" si="450"/>
        <v>10000</v>
      </c>
      <c r="O7187" s="3">
        <f t="shared" si="451"/>
        <v>0</v>
      </c>
      <c r="T7187" t="s">
        <v>2182</v>
      </c>
      <c r="U7187">
        <f>VLOOKUP(T7187,Index!$J$2:$K$1319,2,FALSE)</f>
        <v>558</v>
      </c>
      <c r="V7187" t="s">
        <v>15</v>
      </c>
      <c r="W7187">
        <f t="shared" si="449"/>
        <v>1</v>
      </c>
    </row>
    <row r="7188" spans="1:23">
      <c r="A7188" t="s">
        <v>2521</v>
      </c>
      <c r="B7188" t="s">
        <v>39</v>
      </c>
      <c r="C7188">
        <f>VLOOKUP(B7188,Index!$A$2:$B$18,2,FALSE)</f>
        <v>8</v>
      </c>
      <c r="D7188">
        <v>2011</v>
      </c>
      <c r="E7188" t="s">
        <v>13</v>
      </c>
      <c r="F7188">
        <f>VLOOKUP(E7188,Index!$D$2:$E$13,2,FALSE)</f>
        <v>11</v>
      </c>
      <c r="G7188" t="s">
        <v>35</v>
      </c>
      <c r="H7188">
        <f>VLOOKUP(G7188,Index!$G$2:$H$40,2,FALSE)</f>
        <v>32</v>
      </c>
      <c r="I7188" s="3">
        <v>20000</v>
      </c>
      <c r="J7188" s="3">
        <v>20000</v>
      </c>
      <c r="K7188" s="3">
        <v>0</v>
      </c>
      <c r="L7188" s="3">
        <v>10000</v>
      </c>
      <c r="M7188" s="3">
        <f t="shared" si="448"/>
        <v>50000</v>
      </c>
      <c r="N7188" s="3">
        <f t="shared" si="450"/>
        <v>12500</v>
      </c>
      <c r="O7188" s="3">
        <f t="shared" si="451"/>
        <v>0</v>
      </c>
      <c r="T7188" t="s">
        <v>306</v>
      </c>
      <c r="U7188">
        <f>VLOOKUP(T7188,Index!$J$2:$K$1319,2,FALSE)</f>
        <v>1259</v>
      </c>
      <c r="V7188" t="s">
        <v>15</v>
      </c>
      <c r="W7188">
        <f t="shared" si="449"/>
        <v>3</v>
      </c>
    </row>
    <row r="7189" spans="1:23">
      <c r="A7189" t="s">
        <v>5519</v>
      </c>
      <c r="B7189" t="s">
        <v>156</v>
      </c>
      <c r="C7189">
        <f>VLOOKUP(B7189,Index!$A$2:$B$18,2,FALSE)</f>
        <v>4</v>
      </c>
      <c r="D7189">
        <v>2004</v>
      </c>
      <c r="E7189" t="s">
        <v>23</v>
      </c>
      <c r="F7189">
        <f>VLOOKUP(E7189,Index!$D$2:$E$13,2,FALSE)</f>
        <v>4</v>
      </c>
      <c r="G7189" t="s">
        <v>480</v>
      </c>
      <c r="H7189">
        <f>VLOOKUP(G7189,Index!$G$2:$H$40,2,FALSE)</f>
        <v>21</v>
      </c>
      <c r="I7189" s="3">
        <v>30000</v>
      </c>
      <c r="J7189" s="3">
        <v>10000</v>
      </c>
      <c r="K7189" s="3">
        <v>0</v>
      </c>
      <c r="L7189" s="3">
        <v>0</v>
      </c>
      <c r="M7189" s="3">
        <f t="shared" si="448"/>
        <v>40000</v>
      </c>
      <c r="N7189" s="3">
        <f t="shared" si="450"/>
        <v>10000</v>
      </c>
      <c r="O7189" s="3">
        <f t="shared" si="451"/>
        <v>0</v>
      </c>
      <c r="P7189">
        <v>5.2</v>
      </c>
      <c r="Q7189">
        <v>4</v>
      </c>
      <c r="T7189" t="s">
        <v>5520</v>
      </c>
      <c r="U7189">
        <f>VLOOKUP(T7189,Index!$J$2:$K$1319,2,FALSE)</f>
        <v>838</v>
      </c>
      <c r="V7189" t="s">
        <v>15</v>
      </c>
      <c r="W7189">
        <f t="shared" si="449"/>
        <v>3</v>
      </c>
    </row>
    <row r="7190" spans="1:23">
      <c r="A7190" t="s">
        <v>2927</v>
      </c>
      <c r="B7190" t="s">
        <v>156</v>
      </c>
      <c r="C7190">
        <f>VLOOKUP(B7190,Index!$A$2:$B$18,2,FALSE)</f>
        <v>4</v>
      </c>
      <c r="D7190">
        <v>2001</v>
      </c>
      <c r="E7190" t="s">
        <v>43</v>
      </c>
      <c r="F7190">
        <f>VLOOKUP(E7190,Index!$D$2:$E$13,2,FALSE)</f>
        <v>6</v>
      </c>
      <c r="G7190" t="s">
        <v>77</v>
      </c>
      <c r="H7190">
        <f>VLOOKUP(G7190,Index!$G$2:$H$40,2,FALSE)</f>
        <v>35</v>
      </c>
      <c r="I7190" s="3">
        <v>30000</v>
      </c>
      <c r="J7190" s="3">
        <v>10000</v>
      </c>
      <c r="K7190" s="3">
        <v>0</v>
      </c>
      <c r="L7190" s="3">
        <v>0</v>
      </c>
      <c r="M7190" s="3">
        <f t="shared" si="448"/>
        <v>40000</v>
      </c>
      <c r="N7190" s="3">
        <f t="shared" si="450"/>
        <v>10000</v>
      </c>
      <c r="O7190" s="3">
        <f t="shared" si="451"/>
        <v>0</v>
      </c>
      <c r="P7190">
        <v>7.7</v>
      </c>
      <c r="Q7190">
        <v>9</v>
      </c>
      <c r="T7190" t="s">
        <v>183</v>
      </c>
      <c r="U7190">
        <f>VLOOKUP(T7190,Index!$J$2:$K$1319,2,FALSE)</f>
        <v>1116</v>
      </c>
      <c r="V7190" t="s">
        <v>15</v>
      </c>
      <c r="W7190">
        <f t="shared" si="449"/>
        <v>3</v>
      </c>
    </row>
    <row r="7191" spans="1:23">
      <c r="A7191" t="s">
        <v>5521</v>
      </c>
      <c r="B7191" t="s">
        <v>65</v>
      </c>
      <c r="C7191">
        <f>VLOOKUP(B7191,Index!$A$2:$B$18,2,FALSE)</f>
        <v>10</v>
      </c>
      <c r="D7191">
        <v>2015</v>
      </c>
      <c r="E7191" t="s">
        <v>34</v>
      </c>
      <c r="F7191">
        <f>VLOOKUP(E7191,Index!$D$2:$E$13,2,FALSE)</f>
        <v>1</v>
      </c>
      <c r="G7191" t="s">
        <v>585</v>
      </c>
      <c r="H7191">
        <f>VLOOKUP(G7191,Index!$G$2:$H$40,2,FALSE)</f>
        <v>12</v>
      </c>
      <c r="I7191" s="3">
        <v>0</v>
      </c>
      <c r="J7191" s="3">
        <v>40000</v>
      </c>
      <c r="K7191" s="3">
        <v>0</v>
      </c>
      <c r="L7191" s="3">
        <v>10000</v>
      </c>
      <c r="M7191" s="3">
        <f t="shared" si="448"/>
        <v>50000</v>
      </c>
      <c r="N7191" s="3">
        <f t="shared" si="450"/>
        <v>12500</v>
      </c>
      <c r="O7191" s="3">
        <f t="shared" si="451"/>
        <v>0</v>
      </c>
      <c r="P7191">
        <v>6.4</v>
      </c>
      <c r="Q7191">
        <v>45</v>
      </c>
      <c r="R7191">
        <v>5.7</v>
      </c>
      <c r="S7191">
        <v>98</v>
      </c>
      <c r="T7191" t="s">
        <v>430</v>
      </c>
      <c r="U7191">
        <f>VLOOKUP(T7191,Index!$J$2:$K$1319,2,FALSE)</f>
        <v>1267</v>
      </c>
      <c r="V7191" t="s">
        <v>37</v>
      </c>
      <c r="W7191">
        <f t="shared" si="449"/>
        <v>3</v>
      </c>
    </row>
    <row r="7192" spans="1:23">
      <c r="A7192" t="s">
        <v>5522</v>
      </c>
      <c r="B7192" t="s">
        <v>156</v>
      </c>
      <c r="C7192">
        <f>VLOOKUP(B7192,Index!$A$2:$B$18,2,FALSE)</f>
        <v>4</v>
      </c>
      <c r="D7192">
        <v>2002</v>
      </c>
      <c r="E7192" t="s">
        <v>43</v>
      </c>
      <c r="F7192">
        <f>VLOOKUP(E7192,Index!$D$2:$E$13,2,FALSE)</f>
        <v>6</v>
      </c>
      <c r="G7192" t="s">
        <v>550</v>
      </c>
      <c r="H7192">
        <f>VLOOKUP(G7192,Index!$G$2:$H$40,2,FALSE)</f>
        <v>3</v>
      </c>
      <c r="I7192" s="3">
        <v>30000</v>
      </c>
      <c r="J7192" s="3">
        <v>10000</v>
      </c>
      <c r="K7192" s="3">
        <v>0</v>
      </c>
      <c r="L7192" s="3">
        <v>0</v>
      </c>
      <c r="M7192" s="3">
        <f t="shared" si="448"/>
        <v>40000</v>
      </c>
      <c r="N7192" s="3">
        <f t="shared" si="450"/>
        <v>10000</v>
      </c>
      <c r="O7192" s="3">
        <f t="shared" si="451"/>
        <v>0</v>
      </c>
      <c r="P7192">
        <v>7.1</v>
      </c>
      <c r="Q7192">
        <v>11</v>
      </c>
      <c r="T7192" t="s">
        <v>5523</v>
      </c>
      <c r="U7192">
        <f>VLOOKUP(T7192,Index!$J$2:$K$1319,2,FALSE)</f>
        <v>906</v>
      </c>
      <c r="V7192" t="s">
        <v>15</v>
      </c>
      <c r="W7192">
        <f t="shared" si="449"/>
        <v>3</v>
      </c>
    </row>
    <row r="7193" spans="1:23">
      <c r="A7193" t="s">
        <v>2408</v>
      </c>
      <c r="B7193" t="s">
        <v>107</v>
      </c>
      <c r="C7193">
        <f>VLOOKUP(B7193,Index!$A$2:$B$18,2,FALSE)</f>
        <v>6</v>
      </c>
      <c r="D7193">
        <v>2016</v>
      </c>
      <c r="E7193" t="s">
        <v>48</v>
      </c>
      <c r="F7193">
        <f>VLOOKUP(E7193,Index!$D$2:$E$13,2,FALSE)</f>
        <v>9</v>
      </c>
      <c r="G7193" t="s">
        <v>94</v>
      </c>
      <c r="H7193">
        <f>VLOOKUP(G7193,Index!$G$2:$H$40,2,FALSE)</f>
        <v>15</v>
      </c>
      <c r="I7193" s="3">
        <v>0</v>
      </c>
      <c r="J7193" s="3">
        <v>40000</v>
      </c>
      <c r="K7193" s="3">
        <v>0</v>
      </c>
      <c r="L7193" s="3">
        <v>0</v>
      </c>
      <c r="M7193" s="3">
        <f t="shared" si="448"/>
        <v>40000</v>
      </c>
      <c r="N7193" s="3">
        <f t="shared" si="450"/>
        <v>10000</v>
      </c>
      <c r="O7193" s="3">
        <f t="shared" si="451"/>
        <v>0</v>
      </c>
      <c r="P7193">
        <v>8.1999999999999993</v>
      </c>
      <c r="Q7193">
        <v>6</v>
      </c>
      <c r="R7193">
        <v>7.5</v>
      </c>
      <c r="S7193">
        <v>44</v>
      </c>
      <c r="T7193" t="s">
        <v>1313</v>
      </c>
      <c r="U7193">
        <f>VLOOKUP(T7193,Index!$J$2:$K$1319,2,FALSE)</f>
        <v>890</v>
      </c>
      <c r="V7193" t="s">
        <v>78</v>
      </c>
      <c r="W7193">
        <f t="shared" si="449"/>
        <v>3</v>
      </c>
    </row>
    <row r="7194" spans="1:23">
      <c r="A7194" t="s">
        <v>2392</v>
      </c>
      <c r="B7194" t="s">
        <v>20</v>
      </c>
      <c r="C7194">
        <f>VLOOKUP(B7194,Index!$A$2:$B$18,2,FALSE)</f>
        <v>3</v>
      </c>
      <c r="D7194">
        <v>2007</v>
      </c>
      <c r="E7194" t="s">
        <v>21</v>
      </c>
      <c r="F7194">
        <f>VLOOKUP(E7194,Index!$D$2:$E$13,2,FALSE)</f>
        <v>5</v>
      </c>
      <c r="G7194" t="s">
        <v>429</v>
      </c>
      <c r="H7194">
        <f>VLOOKUP(G7194,Index!$G$2:$H$40,2,FALSE)</f>
        <v>34</v>
      </c>
      <c r="I7194" s="3">
        <v>40000</v>
      </c>
      <c r="J7194" s="3">
        <v>0</v>
      </c>
      <c r="K7194" s="3">
        <v>0</v>
      </c>
      <c r="L7194" s="3">
        <v>0</v>
      </c>
      <c r="M7194" s="3">
        <f t="shared" si="448"/>
        <v>40000</v>
      </c>
      <c r="N7194" s="3">
        <f t="shared" si="450"/>
        <v>10000</v>
      </c>
      <c r="O7194" s="3">
        <f t="shared" si="451"/>
        <v>0</v>
      </c>
      <c r="P7194">
        <v>5.4</v>
      </c>
      <c r="Q7194">
        <v>4</v>
      </c>
      <c r="T7194" t="s">
        <v>1779</v>
      </c>
      <c r="U7194">
        <f>VLOOKUP(T7194,Index!$J$2:$K$1319,2,FALSE)</f>
        <v>776</v>
      </c>
      <c r="V7194" t="s">
        <v>15</v>
      </c>
      <c r="W7194">
        <f t="shared" si="449"/>
        <v>3</v>
      </c>
    </row>
    <row r="7195" spans="1:23">
      <c r="A7195" t="s">
        <v>5524</v>
      </c>
      <c r="B7195" t="s">
        <v>39</v>
      </c>
      <c r="C7195">
        <f>VLOOKUP(B7195,Index!$A$2:$B$18,2,FALSE)</f>
        <v>8</v>
      </c>
      <c r="D7195">
        <v>2005</v>
      </c>
      <c r="E7195" t="s">
        <v>90</v>
      </c>
      <c r="F7195">
        <f>VLOOKUP(E7195,Index!$D$2:$E$13,2,FALSE)</f>
        <v>8</v>
      </c>
      <c r="G7195" t="s">
        <v>264</v>
      </c>
      <c r="H7195">
        <f>VLOOKUP(G7195,Index!$G$2:$H$40,2,FALSE)</f>
        <v>25</v>
      </c>
      <c r="I7195" s="3">
        <v>20000</v>
      </c>
      <c r="J7195" s="3">
        <v>20000</v>
      </c>
      <c r="K7195" s="3">
        <v>0</v>
      </c>
      <c r="L7195" s="3">
        <v>10000</v>
      </c>
      <c r="M7195" s="3">
        <f t="shared" si="448"/>
        <v>50000</v>
      </c>
      <c r="N7195" s="3">
        <f t="shared" si="450"/>
        <v>12500</v>
      </c>
      <c r="O7195" s="3">
        <f t="shared" si="451"/>
        <v>0</v>
      </c>
      <c r="P7195">
        <v>6.5</v>
      </c>
      <c r="Q7195">
        <v>27</v>
      </c>
      <c r="R7195">
        <v>8.6</v>
      </c>
      <c r="S7195">
        <v>15</v>
      </c>
      <c r="T7195" t="s">
        <v>1817</v>
      </c>
      <c r="U7195">
        <f>VLOOKUP(T7195,Index!$J$2:$K$1319,2,FALSE)</f>
        <v>113</v>
      </c>
      <c r="V7195" t="s">
        <v>78</v>
      </c>
      <c r="W7195">
        <f t="shared" si="449"/>
        <v>3</v>
      </c>
    </row>
    <row r="7196" spans="1:23">
      <c r="A7196" t="s">
        <v>5211</v>
      </c>
      <c r="B7196" t="s">
        <v>65</v>
      </c>
      <c r="C7196">
        <f>VLOOKUP(B7196,Index!$A$2:$B$18,2,FALSE)</f>
        <v>10</v>
      </c>
      <c r="D7196">
        <v>2014</v>
      </c>
      <c r="E7196" t="s">
        <v>90</v>
      </c>
      <c r="F7196">
        <f>VLOOKUP(E7196,Index!$D$2:$E$13,2,FALSE)</f>
        <v>8</v>
      </c>
      <c r="G7196" t="s">
        <v>77</v>
      </c>
      <c r="H7196">
        <f>VLOOKUP(G7196,Index!$G$2:$H$40,2,FALSE)</f>
        <v>35</v>
      </c>
      <c r="I7196" s="3">
        <v>0</v>
      </c>
      <c r="J7196" s="3">
        <v>10000</v>
      </c>
      <c r="K7196" s="3">
        <v>40000</v>
      </c>
      <c r="L7196" s="3">
        <v>0</v>
      </c>
      <c r="M7196" s="3">
        <f t="shared" si="448"/>
        <v>50000</v>
      </c>
      <c r="N7196" s="3">
        <f t="shared" si="450"/>
        <v>12500</v>
      </c>
      <c r="O7196" s="3">
        <f t="shared" si="451"/>
        <v>0</v>
      </c>
      <c r="P7196">
        <v>8.1999999999999993</v>
      </c>
      <c r="Q7196">
        <v>46</v>
      </c>
      <c r="R7196">
        <v>8</v>
      </c>
      <c r="S7196">
        <v>451</v>
      </c>
      <c r="T7196" t="s">
        <v>185</v>
      </c>
      <c r="U7196">
        <f>VLOOKUP(T7196,Index!$J$2:$K$1319,2,FALSE)</f>
        <v>1207</v>
      </c>
      <c r="V7196" t="s">
        <v>78</v>
      </c>
      <c r="W7196">
        <f t="shared" si="449"/>
        <v>3</v>
      </c>
    </row>
    <row r="7197" spans="1:23">
      <c r="A7197" t="s">
        <v>4590</v>
      </c>
      <c r="B7197" t="s">
        <v>156</v>
      </c>
      <c r="C7197">
        <f>VLOOKUP(B7197,Index!$A$2:$B$18,2,FALSE)</f>
        <v>4</v>
      </c>
      <c r="D7197">
        <v>2006</v>
      </c>
      <c r="E7197" t="s">
        <v>34</v>
      </c>
      <c r="F7197">
        <f>VLOOKUP(E7197,Index!$D$2:$E$13,2,FALSE)</f>
        <v>1</v>
      </c>
      <c r="G7197" t="s">
        <v>429</v>
      </c>
      <c r="H7197">
        <f>VLOOKUP(G7197,Index!$G$2:$H$40,2,FALSE)</f>
        <v>34</v>
      </c>
      <c r="I7197" s="3">
        <v>30000</v>
      </c>
      <c r="J7197" s="3">
        <v>10000</v>
      </c>
      <c r="K7197" s="3">
        <v>0</v>
      </c>
      <c r="L7197" s="3">
        <v>0</v>
      </c>
      <c r="M7197" s="3">
        <f t="shared" si="448"/>
        <v>40000</v>
      </c>
      <c r="N7197" s="3">
        <f t="shared" si="450"/>
        <v>10000</v>
      </c>
      <c r="O7197" s="3">
        <f t="shared" si="451"/>
        <v>0</v>
      </c>
      <c r="P7197">
        <v>5.6</v>
      </c>
      <c r="Q7197">
        <v>8</v>
      </c>
      <c r="T7197" t="s">
        <v>4660</v>
      </c>
      <c r="U7197">
        <f>VLOOKUP(T7197,Index!$J$2:$K$1319,2,FALSE)</f>
        <v>507</v>
      </c>
      <c r="V7197" t="s">
        <v>15</v>
      </c>
      <c r="W7197">
        <f t="shared" si="449"/>
        <v>3</v>
      </c>
    </row>
    <row r="7198" spans="1:23">
      <c r="A7198" t="s">
        <v>5525</v>
      </c>
      <c r="B7198" t="s">
        <v>39</v>
      </c>
      <c r="C7198">
        <f>VLOOKUP(B7198,Index!$A$2:$B$18,2,FALSE)</f>
        <v>8</v>
      </c>
      <c r="D7198">
        <v>2007</v>
      </c>
      <c r="E7198" t="s">
        <v>221</v>
      </c>
      <c r="F7198">
        <f>VLOOKUP(E7198,Index!$D$2:$E$13,2,FALSE)</f>
        <v>12</v>
      </c>
      <c r="G7198" t="s">
        <v>657</v>
      </c>
      <c r="H7198">
        <f>VLOOKUP(G7198,Index!$G$2:$H$40,2,FALSE)</f>
        <v>33</v>
      </c>
      <c r="I7198" s="3">
        <v>10000</v>
      </c>
      <c r="J7198" s="3">
        <v>10000</v>
      </c>
      <c r="K7198" s="3">
        <v>30000</v>
      </c>
      <c r="L7198" s="3">
        <v>0</v>
      </c>
      <c r="M7198" s="3">
        <f t="shared" si="448"/>
        <v>50000</v>
      </c>
      <c r="N7198" s="3">
        <f t="shared" si="450"/>
        <v>12500</v>
      </c>
      <c r="O7198" s="3">
        <f t="shared" si="451"/>
        <v>0</v>
      </c>
      <c r="P7198">
        <v>7.9</v>
      </c>
      <c r="Q7198">
        <v>39</v>
      </c>
      <c r="R7198">
        <v>7.9</v>
      </c>
      <c r="S7198">
        <v>17</v>
      </c>
      <c r="T7198" t="s">
        <v>2147</v>
      </c>
      <c r="U7198">
        <f>VLOOKUP(T7198,Index!$J$2:$K$1319,2,FALSE)</f>
        <v>1240</v>
      </c>
      <c r="V7198" t="s">
        <v>78</v>
      </c>
      <c r="W7198">
        <f t="shared" si="449"/>
        <v>3</v>
      </c>
    </row>
    <row r="7199" spans="1:23">
      <c r="A7199" t="s">
        <v>5526</v>
      </c>
      <c r="B7199" t="s">
        <v>97</v>
      </c>
      <c r="C7199">
        <f>VLOOKUP(B7199,Index!$A$2:$B$18,2,FALSE)</f>
        <v>16</v>
      </c>
      <c r="D7199">
        <v>2005</v>
      </c>
      <c r="E7199" t="s">
        <v>34</v>
      </c>
      <c r="F7199">
        <f>VLOOKUP(E7199,Index!$D$2:$E$13,2,FALSE)</f>
        <v>1</v>
      </c>
      <c r="G7199" t="s">
        <v>168</v>
      </c>
      <c r="H7199">
        <f>VLOOKUP(G7199,Index!$G$2:$H$40,2,FALSE)</f>
        <v>19</v>
      </c>
      <c r="I7199" s="3">
        <v>40000</v>
      </c>
      <c r="J7199" s="3">
        <v>10000</v>
      </c>
      <c r="K7199" s="3">
        <v>0</v>
      </c>
      <c r="L7199" s="3">
        <v>0</v>
      </c>
      <c r="M7199" s="3">
        <f t="shared" si="448"/>
        <v>50000</v>
      </c>
      <c r="N7199" s="3">
        <f t="shared" si="450"/>
        <v>12500</v>
      </c>
      <c r="O7199" s="3">
        <f t="shared" si="451"/>
        <v>0</v>
      </c>
      <c r="P7199">
        <v>3</v>
      </c>
      <c r="Q7199">
        <v>19</v>
      </c>
      <c r="R7199">
        <v>3.4</v>
      </c>
      <c r="S7199">
        <v>9</v>
      </c>
      <c r="T7199" t="s">
        <v>2215</v>
      </c>
      <c r="U7199">
        <f>VLOOKUP(T7199,Index!$J$2:$K$1319,2,FALSE)</f>
        <v>535</v>
      </c>
      <c r="V7199" t="s">
        <v>37</v>
      </c>
      <c r="W7199">
        <f t="shared" si="449"/>
        <v>3</v>
      </c>
    </row>
    <row r="7200" spans="1:23">
      <c r="A7200" t="s">
        <v>4953</v>
      </c>
      <c r="B7200" t="s">
        <v>97</v>
      </c>
      <c r="C7200">
        <f>VLOOKUP(B7200,Index!$A$2:$B$18,2,FALSE)</f>
        <v>16</v>
      </c>
      <c r="D7200">
        <v>2005</v>
      </c>
      <c r="E7200" t="s">
        <v>13</v>
      </c>
      <c r="F7200">
        <f>VLOOKUP(E7200,Index!$D$2:$E$13,2,FALSE)</f>
        <v>11</v>
      </c>
      <c r="G7200" t="s">
        <v>94</v>
      </c>
      <c r="H7200">
        <f>VLOOKUP(G7200,Index!$G$2:$H$40,2,FALSE)</f>
        <v>15</v>
      </c>
      <c r="I7200" s="3">
        <v>40000</v>
      </c>
      <c r="J7200" s="3">
        <v>10000</v>
      </c>
      <c r="K7200" s="3">
        <v>0</v>
      </c>
      <c r="L7200" s="3">
        <v>0</v>
      </c>
      <c r="M7200" s="3">
        <f t="shared" si="448"/>
        <v>50000</v>
      </c>
      <c r="N7200" s="3">
        <f t="shared" si="450"/>
        <v>12500</v>
      </c>
      <c r="O7200" s="3">
        <f t="shared" si="451"/>
        <v>0</v>
      </c>
      <c r="P7200">
        <v>7.5</v>
      </c>
      <c r="Q7200">
        <v>20</v>
      </c>
      <c r="R7200">
        <v>7.7</v>
      </c>
      <c r="S7200">
        <v>11</v>
      </c>
      <c r="T7200" t="s">
        <v>852</v>
      </c>
      <c r="U7200">
        <f>VLOOKUP(T7200,Index!$J$2:$K$1319,2,FALSE)</f>
        <v>513</v>
      </c>
      <c r="V7200" t="s">
        <v>15</v>
      </c>
      <c r="W7200">
        <f t="shared" si="449"/>
        <v>3</v>
      </c>
    </row>
    <row r="7201" spans="1:23">
      <c r="A7201" t="s">
        <v>5527</v>
      </c>
      <c r="B7201" t="s">
        <v>107</v>
      </c>
      <c r="C7201">
        <f>VLOOKUP(B7201,Index!$A$2:$B$18,2,FALSE)</f>
        <v>6</v>
      </c>
      <c r="D7201">
        <v>2004</v>
      </c>
      <c r="E7201" t="s">
        <v>221</v>
      </c>
      <c r="F7201">
        <f>VLOOKUP(E7201,Index!$D$2:$E$13,2,FALSE)</f>
        <v>12</v>
      </c>
      <c r="G7201" t="s">
        <v>429</v>
      </c>
      <c r="H7201">
        <f>VLOOKUP(G7201,Index!$G$2:$H$40,2,FALSE)</f>
        <v>34</v>
      </c>
      <c r="I7201" s="3">
        <v>10000</v>
      </c>
      <c r="J7201" s="3">
        <v>30000</v>
      </c>
      <c r="K7201" s="3">
        <v>0</v>
      </c>
      <c r="L7201" s="3">
        <v>10000</v>
      </c>
      <c r="M7201" s="3">
        <f t="shared" si="448"/>
        <v>50000</v>
      </c>
      <c r="N7201" s="3">
        <f t="shared" si="450"/>
        <v>12500</v>
      </c>
      <c r="O7201" s="3">
        <f t="shared" si="451"/>
        <v>0</v>
      </c>
      <c r="P7201">
        <v>8.6</v>
      </c>
      <c r="Q7201">
        <v>51</v>
      </c>
      <c r="R7201">
        <v>8.8000000000000007</v>
      </c>
      <c r="S7201">
        <v>295</v>
      </c>
      <c r="T7201" t="s">
        <v>2159</v>
      </c>
      <c r="U7201">
        <f>VLOOKUP(T7201,Index!$J$2:$K$1319,2,FALSE)</f>
        <v>946</v>
      </c>
      <c r="V7201" t="s">
        <v>37</v>
      </c>
      <c r="W7201">
        <f t="shared" si="449"/>
        <v>3</v>
      </c>
    </row>
    <row r="7202" spans="1:23">
      <c r="A7202" t="s">
        <v>5528</v>
      </c>
      <c r="B7202" t="s">
        <v>156</v>
      </c>
      <c r="C7202">
        <f>VLOOKUP(B7202,Index!$A$2:$B$18,2,FALSE)</f>
        <v>4</v>
      </c>
      <c r="D7202">
        <v>2003</v>
      </c>
      <c r="E7202" t="s">
        <v>17</v>
      </c>
      <c r="F7202">
        <f>VLOOKUP(E7202,Index!$D$2:$E$13,2,FALSE)</f>
        <v>7</v>
      </c>
      <c r="G7202" t="s">
        <v>49</v>
      </c>
      <c r="H7202">
        <f>VLOOKUP(G7202,Index!$G$2:$H$40,2,FALSE)</f>
        <v>4</v>
      </c>
      <c r="I7202" s="3">
        <v>30000</v>
      </c>
      <c r="J7202" s="3">
        <v>10000</v>
      </c>
      <c r="K7202" s="3">
        <v>0</v>
      </c>
      <c r="L7202" s="3">
        <v>0</v>
      </c>
      <c r="M7202" s="3">
        <f t="shared" si="448"/>
        <v>40000</v>
      </c>
      <c r="N7202" s="3">
        <f t="shared" si="450"/>
        <v>10000</v>
      </c>
      <c r="O7202" s="3">
        <f t="shared" si="451"/>
        <v>0</v>
      </c>
      <c r="P7202">
        <v>8</v>
      </c>
      <c r="Q7202">
        <v>12</v>
      </c>
      <c r="R7202">
        <v>9.4</v>
      </c>
      <c r="S7202">
        <v>5</v>
      </c>
      <c r="T7202" t="s">
        <v>265</v>
      </c>
      <c r="U7202">
        <f>VLOOKUP(T7202,Index!$J$2:$K$1319,2,FALSE)</f>
        <v>709</v>
      </c>
      <c r="V7202" t="s">
        <v>15</v>
      </c>
      <c r="W7202">
        <f t="shared" si="449"/>
        <v>3</v>
      </c>
    </row>
    <row r="7203" spans="1:23">
      <c r="A7203" t="s">
        <v>5529</v>
      </c>
      <c r="B7203" t="s">
        <v>112</v>
      </c>
      <c r="C7203">
        <f>VLOOKUP(B7203,Index!$A$2:$B$18,2,FALSE)</f>
        <v>11</v>
      </c>
      <c r="D7203">
        <v>2006</v>
      </c>
      <c r="E7203" t="s">
        <v>34</v>
      </c>
      <c r="F7203">
        <f>VLOOKUP(E7203,Index!$D$2:$E$13,2,FALSE)</f>
        <v>1</v>
      </c>
      <c r="G7203" t="s">
        <v>657</v>
      </c>
      <c r="H7203">
        <f>VLOOKUP(G7203,Index!$G$2:$H$40,2,FALSE)</f>
        <v>33</v>
      </c>
      <c r="I7203" s="3">
        <v>40000</v>
      </c>
      <c r="J7203" s="3">
        <v>0</v>
      </c>
      <c r="K7203" s="3">
        <v>0</v>
      </c>
      <c r="L7203" s="3">
        <v>0</v>
      </c>
      <c r="M7203" s="3">
        <f t="shared" si="448"/>
        <v>40000</v>
      </c>
      <c r="N7203" s="3">
        <f t="shared" si="450"/>
        <v>10000</v>
      </c>
      <c r="O7203" s="3">
        <f t="shared" si="451"/>
        <v>0</v>
      </c>
      <c r="P7203">
        <v>5.7</v>
      </c>
      <c r="Q7203">
        <v>28</v>
      </c>
      <c r="R7203">
        <v>8.1</v>
      </c>
      <c r="S7203">
        <v>8</v>
      </c>
      <c r="T7203" t="s">
        <v>658</v>
      </c>
      <c r="U7203">
        <f>VLOOKUP(T7203,Index!$J$2:$K$1319,2,FALSE)</f>
        <v>833</v>
      </c>
      <c r="V7203" t="s">
        <v>61</v>
      </c>
      <c r="W7203">
        <f t="shared" si="449"/>
        <v>3</v>
      </c>
    </row>
    <row r="7204" spans="1:23">
      <c r="A7204" t="s">
        <v>5530</v>
      </c>
      <c r="B7204" t="s">
        <v>107</v>
      </c>
      <c r="C7204">
        <f>VLOOKUP(B7204,Index!$A$2:$B$18,2,FALSE)</f>
        <v>6</v>
      </c>
      <c r="D7204">
        <v>2003</v>
      </c>
      <c r="E7204" t="s">
        <v>67</v>
      </c>
      <c r="F7204">
        <f>VLOOKUP(E7204,Index!$D$2:$E$13,2,FALSE)</f>
        <v>10</v>
      </c>
      <c r="G7204" t="s">
        <v>29</v>
      </c>
      <c r="H7204">
        <f>VLOOKUP(G7204,Index!$G$2:$H$40,2,FALSE)</f>
        <v>23</v>
      </c>
      <c r="I7204" s="3">
        <v>20000</v>
      </c>
      <c r="J7204" s="3">
        <v>20000</v>
      </c>
      <c r="K7204" s="3">
        <v>0</v>
      </c>
      <c r="L7204" s="3">
        <v>10000</v>
      </c>
      <c r="M7204" s="3">
        <f t="shared" si="448"/>
        <v>50000</v>
      </c>
      <c r="N7204" s="3">
        <f t="shared" si="450"/>
        <v>12500</v>
      </c>
      <c r="O7204" s="3">
        <f t="shared" si="451"/>
        <v>0</v>
      </c>
      <c r="P7204">
        <v>8.5</v>
      </c>
      <c r="Q7204">
        <v>39</v>
      </c>
      <c r="R7204">
        <v>9</v>
      </c>
      <c r="S7204">
        <v>185</v>
      </c>
      <c r="T7204" t="s">
        <v>1628</v>
      </c>
      <c r="U7204">
        <f>VLOOKUP(T7204,Index!$J$2:$K$1319,2,FALSE)</f>
        <v>302</v>
      </c>
      <c r="V7204" t="s">
        <v>61</v>
      </c>
      <c r="W7204">
        <f t="shared" si="449"/>
        <v>3</v>
      </c>
    </row>
    <row r="7205" spans="1:23">
      <c r="A7205" t="s">
        <v>1024</v>
      </c>
      <c r="B7205" t="s">
        <v>107</v>
      </c>
      <c r="C7205">
        <f>VLOOKUP(B7205,Index!$A$2:$B$18,2,FALSE)</f>
        <v>6</v>
      </c>
      <c r="D7205">
        <v>2009</v>
      </c>
      <c r="E7205" t="s">
        <v>34</v>
      </c>
      <c r="F7205">
        <f>VLOOKUP(E7205,Index!$D$2:$E$13,2,FALSE)</f>
        <v>1</v>
      </c>
      <c r="G7205" t="s">
        <v>49</v>
      </c>
      <c r="H7205">
        <f>VLOOKUP(G7205,Index!$G$2:$H$40,2,FALSE)</f>
        <v>4</v>
      </c>
      <c r="I7205" s="3">
        <v>20000</v>
      </c>
      <c r="J7205" s="3">
        <v>30000</v>
      </c>
      <c r="K7205" s="3">
        <v>0</v>
      </c>
      <c r="L7205" s="3">
        <v>10000</v>
      </c>
      <c r="M7205" s="3">
        <f t="shared" si="448"/>
        <v>60000</v>
      </c>
      <c r="N7205" s="3">
        <f t="shared" si="450"/>
        <v>15000</v>
      </c>
      <c r="O7205" s="3">
        <f t="shared" si="451"/>
        <v>0</v>
      </c>
      <c r="P7205">
        <v>6.6</v>
      </c>
      <c r="Q7205">
        <v>13</v>
      </c>
      <c r="R7205">
        <v>8</v>
      </c>
      <c r="S7205">
        <v>19</v>
      </c>
      <c r="T7205" t="s">
        <v>181</v>
      </c>
      <c r="U7205">
        <f>VLOOKUP(T7205,Index!$J$2:$K$1319,2,FALSE)</f>
        <v>1181</v>
      </c>
      <c r="V7205" t="s">
        <v>78</v>
      </c>
      <c r="W7205">
        <f t="shared" si="449"/>
        <v>3</v>
      </c>
    </row>
    <row r="7206" spans="1:23">
      <c r="A7206" t="s">
        <v>3995</v>
      </c>
      <c r="B7206" t="s">
        <v>132</v>
      </c>
      <c r="C7206">
        <f>VLOOKUP(B7206,Index!$A$2:$B$18,2,FALSE)</f>
        <v>5</v>
      </c>
      <c r="D7206">
        <v>2005</v>
      </c>
      <c r="E7206" t="s">
        <v>17</v>
      </c>
      <c r="F7206">
        <f>VLOOKUP(E7206,Index!$D$2:$E$13,2,FALSE)</f>
        <v>7</v>
      </c>
      <c r="G7206" t="s">
        <v>49</v>
      </c>
      <c r="H7206">
        <f>VLOOKUP(G7206,Index!$G$2:$H$40,2,FALSE)</f>
        <v>4</v>
      </c>
      <c r="I7206" s="3">
        <v>40000</v>
      </c>
      <c r="J7206" s="3">
        <v>10000</v>
      </c>
      <c r="K7206" s="3">
        <v>0</v>
      </c>
      <c r="L7206" s="3">
        <v>0</v>
      </c>
      <c r="M7206" s="3">
        <f t="shared" si="448"/>
        <v>50000</v>
      </c>
      <c r="N7206" s="3">
        <f t="shared" si="450"/>
        <v>12500</v>
      </c>
      <c r="O7206" s="3">
        <f t="shared" si="451"/>
        <v>0</v>
      </c>
      <c r="P7206">
        <v>5.4</v>
      </c>
      <c r="Q7206">
        <v>4</v>
      </c>
      <c r="T7206" t="s">
        <v>2642</v>
      </c>
      <c r="U7206">
        <f>VLOOKUP(T7206,Index!$J$2:$K$1319,2,FALSE)</f>
        <v>255</v>
      </c>
      <c r="V7206" t="s">
        <v>61</v>
      </c>
      <c r="W7206">
        <f t="shared" si="449"/>
        <v>3</v>
      </c>
    </row>
    <row r="7207" spans="1:23">
      <c r="A7207" t="s">
        <v>5531</v>
      </c>
      <c r="B7207" t="s">
        <v>39</v>
      </c>
      <c r="C7207">
        <f>VLOOKUP(B7207,Index!$A$2:$B$18,2,FALSE)</f>
        <v>8</v>
      </c>
      <c r="D7207">
        <v>2006</v>
      </c>
      <c r="E7207" t="s">
        <v>13</v>
      </c>
      <c r="F7207">
        <f>VLOOKUP(E7207,Index!$D$2:$E$13,2,FALSE)</f>
        <v>11</v>
      </c>
      <c r="G7207" t="s">
        <v>94</v>
      </c>
      <c r="H7207">
        <f>VLOOKUP(G7207,Index!$G$2:$H$40,2,FALSE)</f>
        <v>15</v>
      </c>
      <c r="I7207" s="3">
        <v>20000</v>
      </c>
      <c r="J7207" s="3">
        <v>20000</v>
      </c>
      <c r="K7207" s="3">
        <v>0</v>
      </c>
      <c r="L7207" s="3">
        <v>10000</v>
      </c>
      <c r="M7207" s="3">
        <f t="shared" si="448"/>
        <v>50000</v>
      </c>
      <c r="N7207" s="3">
        <f t="shared" si="450"/>
        <v>12500</v>
      </c>
      <c r="O7207" s="3">
        <f t="shared" si="451"/>
        <v>0</v>
      </c>
      <c r="P7207">
        <v>7</v>
      </c>
      <c r="Q7207">
        <v>6</v>
      </c>
      <c r="R7207">
        <v>7.8</v>
      </c>
      <c r="S7207">
        <v>27</v>
      </c>
      <c r="T7207" t="s">
        <v>135</v>
      </c>
      <c r="U7207">
        <f>VLOOKUP(T7207,Index!$J$2:$K$1319,2,FALSE)</f>
        <v>339</v>
      </c>
      <c r="V7207" t="s">
        <v>15</v>
      </c>
      <c r="W7207">
        <f t="shared" si="449"/>
        <v>3</v>
      </c>
    </row>
    <row r="7208" spans="1:23">
      <c r="A7208" t="s">
        <v>5532</v>
      </c>
      <c r="B7208" t="s">
        <v>97</v>
      </c>
      <c r="C7208">
        <f>VLOOKUP(B7208,Index!$A$2:$B$18,2,FALSE)</f>
        <v>16</v>
      </c>
      <c r="D7208">
        <v>2004</v>
      </c>
      <c r="E7208" t="s">
        <v>34</v>
      </c>
      <c r="F7208">
        <f>VLOOKUP(E7208,Index!$D$2:$E$13,2,FALSE)</f>
        <v>1</v>
      </c>
      <c r="G7208" t="s">
        <v>29</v>
      </c>
      <c r="H7208">
        <f>VLOOKUP(G7208,Index!$G$2:$H$40,2,FALSE)</f>
        <v>23</v>
      </c>
      <c r="I7208" s="3">
        <v>40000</v>
      </c>
      <c r="J7208" s="3">
        <v>10000</v>
      </c>
      <c r="K7208" s="3">
        <v>0</v>
      </c>
      <c r="L7208" s="3">
        <v>0</v>
      </c>
      <c r="M7208" s="3">
        <f t="shared" si="448"/>
        <v>50000</v>
      </c>
      <c r="N7208" s="3">
        <f t="shared" si="450"/>
        <v>12500</v>
      </c>
      <c r="O7208" s="3">
        <f t="shared" si="451"/>
        <v>0</v>
      </c>
      <c r="P7208">
        <v>8.4</v>
      </c>
      <c r="Q7208">
        <v>37</v>
      </c>
      <c r="R7208">
        <v>8.3000000000000007</v>
      </c>
      <c r="S7208">
        <v>16</v>
      </c>
      <c r="T7208" t="s">
        <v>2854</v>
      </c>
      <c r="U7208">
        <f>VLOOKUP(T7208,Index!$J$2:$K$1319,2,FALSE)</f>
        <v>1137</v>
      </c>
      <c r="V7208" t="s">
        <v>37</v>
      </c>
      <c r="W7208">
        <f t="shared" si="449"/>
        <v>3</v>
      </c>
    </row>
    <row r="7209" spans="1:23">
      <c r="A7209" t="s">
        <v>2078</v>
      </c>
      <c r="B7209" t="s">
        <v>132</v>
      </c>
      <c r="C7209">
        <f>VLOOKUP(B7209,Index!$A$2:$B$18,2,FALSE)</f>
        <v>5</v>
      </c>
      <c r="D7209">
        <v>2002</v>
      </c>
      <c r="E7209" t="s">
        <v>13</v>
      </c>
      <c r="F7209">
        <f>VLOOKUP(E7209,Index!$D$2:$E$13,2,FALSE)</f>
        <v>11</v>
      </c>
      <c r="G7209" t="s">
        <v>94</v>
      </c>
      <c r="H7209">
        <f>VLOOKUP(G7209,Index!$G$2:$H$40,2,FALSE)</f>
        <v>15</v>
      </c>
      <c r="I7209" s="3">
        <v>40000</v>
      </c>
      <c r="J7209" s="3">
        <v>10000</v>
      </c>
      <c r="K7209" s="3">
        <v>0</v>
      </c>
      <c r="L7209" s="3">
        <v>0</v>
      </c>
      <c r="M7209" s="3">
        <f t="shared" si="448"/>
        <v>50000</v>
      </c>
      <c r="N7209" s="3">
        <f t="shared" si="450"/>
        <v>12500</v>
      </c>
      <c r="O7209" s="3">
        <f t="shared" si="451"/>
        <v>0</v>
      </c>
      <c r="P7209">
        <v>7.8</v>
      </c>
      <c r="Q7209">
        <v>9</v>
      </c>
      <c r="R7209">
        <v>7.7</v>
      </c>
      <c r="S7209">
        <v>6</v>
      </c>
      <c r="T7209" t="s">
        <v>95</v>
      </c>
      <c r="U7209">
        <f>VLOOKUP(T7209,Index!$J$2:$K$1319,2,FALSE)</f>
        <v>356</v>
      </c>
      <c r="V7209" t="s">
        <v>15</v>
      </c>
      <c r="W7209">
        <f t="shared" si="449"/>
        <v>3</v>
      </c>
    </row>
    <row r="7210" spans="1:23">
      <c r="A7210" t="s">
        <v>5533</v>
      </c>
      <c r="B7210" t="s">
        <v>28</v>
      </c>
      <c r="C7210">
        <f>VLOOKUP(B7210,Index!$A$2:$B$18,2,FALSE)</f>
        <v>15</v>
      </c>
      <c r="D7210">
        <v>2006</v>
      </c>
      <c r="E7210" t="s">
        <v>221</v>
      </c>
      <c r="F7210">
        <f>VLOOKUP(E7210,Index!$D$2:$E$13,2,FALSE)</f>
        <v>12</v>
      </c>
      <c r="G7210" t="s">
        <v>94</v>
      </c>
      <c r="H7210">
        <f>VLOOKUP(G7210,Index!$G$2:$H$40,2,FALSE)</f>
        <v>15</v>
      </c>
      <c r="I7210" s="3">
        <v>0</v>
      </c>
      <c r="J7210" s="3">
        <v>40000</v>
      </c>
      <c r="K7210" s="3">
        <v>0</v>
      </c>
      <c r="L7210" s="3">
        <v>0</v>
      </c>
      <c r="M7210" s="3">
        <f t="shared" si="448"/>
        <v>40000</v>
      </c>
      <c r="N7210" s="3">
        <f t="shared" si="450"/>
        <v>10000</v>
      </c>
      <c r="O7210" s="3">
        <f t="shared" si="451"/>
        <v>0</v>
      </c>
      <c r="P7210">
        <v>7.9</v>
      </c>
      <c r="Q7210">
        <v>50</v>
      </c>
      <c r="R7210">
        <v>7.5</v>
      </c>
      <c r="S7210">
        <v>83</v>
      </c>
      <c r="T7210" t="s">
        <v>137</v>
      </c>
      <c r="U7210">
        <f>VLOOKUP(T7210,Index!$J$2:$K$1319,2,FALSE)</f>
        <v>349</v>
      </c>
      <c r="V7210" t="s">
        <v>61</v>
      </c>
      <c r="W7210">
        <f t="shared" si="449"/>
        <v>3</v>
      </c>
    </row>
    <row r="7211" spans="1:23">
      <c r="A7211" t="s">
        <v>2065</v>
      </c>
      <c r="B7211" t="s">
        <v>107</v>
      </c>
      <c r="C7211">
        <f>VLOOKUP(B7211,Index!$A$2:$B$18,2,FALSE)</f>
        <v>6</v>
      </c>
      <c r="D7211">
        <v>2014</v>
      </c>
      <c r="E7211" t="s">
        <v>34</v>
      </c>
      <c r="F7211">
        <f>VLOOKUP(E7211,Index!$D$2:$E$13,2,FALSE)</f>
        <v>1</v>
      </c>
      <c r="G7211" t="s">
        <v>194</v>
      </c>
      <c r="H7211">
        <f>VLOOKUP(G7211,Index!$G$2:$H$40,2,FALSE)</f>
        <v>38</v>
      </c>
      <c r="I7211" s="3">
        <v>0</v>
      </c>
      <c r="J7211" s="3">
        <v>50000</v>
      </c>
      <c r="K7211" s="3">
        <v>0</v>
      </c>
      <c r="L7211" s="3">
        <v>0</v>
      </c>
      <c r="M7211" s="3">
        <f t="shared" si="448"/>
        <v>50000</v>
      </c>
      <c r="N7211" s="3">
        <f t="shared" si="450"/>
        <v>12500</v>
      </c>
      <c r="O7211" s="3">
        <f t="shared" si="451"/>
        <v>0</v>
      </c>
      <c r="P7211">
        <v>6.8</v>
      </c>
      <c r="Q7211">
        <v>6</v>
      </c>
      <c r="T7211" t="s">
        <v>627</v>
      </c>
      <c r="U7211">
        <f>VLOOKUP(T7211,Index!$J$2:$K$1319,2,FALSE)</f>
        <v>1195</v>
      </c>
      <c r="V7211" t="s">
        <v>78</v>
      </c>
      <c r="W7211">
        <f t="shared" si="449"/>
        <v>3</v>
      </c>
    </row>
    <row r="7212" spans="1:23">
      <c r="A7212" t="s">
        <v>866</v>
      </c>
      <c r="B7212" t="s">
        <v>107</v>
      </c>
      <c r="C7212">
        <f>VLOOKUP(B7212,Index!$A$2:$B$18,2,FALSE)</f>
        <v>6</v>
      </c>
      <c r="D7212">
        <v>2006</v>
      </c>
      <c r="E7212" t="s">
        <v>17</v>
      </c>
      <c r="F7212">
        <f>VLOOKUP(E7212,Index!$D$2:$E$13,2,FALSE)</f>
        <v>7</v>
      </c>
      <c r="G7212" t="s">
        <v>94</v>
      </c>
      <c r="H7212">
        <f>VLOOKUP(G7212,Index!$G$2:$H$40,2,FALSE)</f>
        <v>15</v>
      </c>
      <c r="I7212" s="3">
        <v>0</v>
      </c>
      <c r="J7212" s="3">
        <v>40000</v>
      </c>
      <c r="K7212" s="3">
        <v>0</v>
      </c>
      <c r="L7212" s="3">
        <v>10000</v>
      </c>
      <c r="M7212" s="3">
        <f t="shared" si="448"/>
        <v>50000</v>
      </c>
      <c r="N7212" s="3">
        <f t="shared" si="450"/>
        <v>12500</v>
      </c>
      <c r="O7212" s="3">
        <f t="shared" si="451"/>
        <v>0</v>
      </c>
      <c r="P7212">
        <v>7.8</v>
      </c>
      <c r="Q7212">
        <v>17</v>
      </c>
      <c r="R7212">
        <v>7.2</v>
      </c>
      <c r="S7212">
        <v>249</v>
      </c>
      <c r="T7212" t="s">
        <v>582</v>
      </c>
      <c r="U7212">
        <f>VLOOKUP(T7212,Index!$J$2:$K$1319,2,FALSE)</f>
        <v>150</v>
      </c>
      <c r="V7212" t="s">
        <v>78</v>
      </c>
      <c r="W7212">
        <f t="shared" si="449"/>
        <v>3</v>
      </c>
    </row>
    <row r="7213" spans="1:23">
      <c r="A7213" t="s">
        <v>5534</v>
      </c>
      <c r="B7213" t="s">
        <v>97</v>
      </c>
      <c r="C7213">
        <f>VLOOKUP(B7213,Index!$A$2:$B$18,2,FALSE)</f>
        <v>16</v>
      </c>
      <c r="D7213">
        <v>2004</v>
      </c>
      <c r="E7213" t="s">
        <v>17</v>
      </c>
      <c r="F7213">
        <f>VLOOKUP(E7213,Index!$D$2:$E$13,2,FALSE)</f>
        <v>7</v>
      </c>
      <c r="G7213" t="s">
        <v>1028</v>
      </c>
      <c r="H7213">
        <f>VLOOKUP(G7213,Index!$G$2:$H$40,2,FALSE)</f>
        <v>9</v>
      </c>
      <c r="I7213" s="3">
        <v>40000</v>
      </c>
      <c r="J7213" s="3">
        <v>10000</v>
      </c>
      <c r="K7213" s="3">
        <v>0</v>
      </c>
      <c r="L7213" s="3">
        <v>0</v>
      </c>
      <c r="M7213" s="3">
        <f t="shared" si="448"/>
        <v>50000</v>
      </c>
      <c r="N7213" s="3">
        <f t="shared" si="450"/>
        <v>12500</v>
      </c>
      <c r="O7213" s="3">
        <f t="shared" si="451"/>
        <v>0</v>
      </c>
      <c r="P7213">
        <v>8.3000000000000007</v>
      </c>
      <c r="Q7213">
        <v>35</v>
      </c>
      <c r="R7213">
        <v>7.5</v>
      </c>
      <c r="S7213">
        <v>6</v>
      </c>
      <c r="T7213" t="s">
        <v>1028</v>
      </c>
      <c r="U7213">
        <f>VLOOKUP(T7213,Index!$J$2:$K$1319,2,FALSE)</f>
        <v>235</v>
      </c>
      <c r="V7213" t="s">
        <v>15</v>
      </c>
      <c r="W7213">
        <f t="shared" si="449"/>
        <v>1</v>
      </c>
    </row>
    <row r="7214" spans="1:23">
      <c r="A7214" t="s">
        <v>3995</v>
      </c>
      <c r="B7214" t="s">
        <v>97</v>
      </c>
      <c r="C7214">
        <f>VLOOKUP(B7214,Index!$A$2:$B$18,2,FALSE)</f>
        <v>16</v>
      </c>
      <c r="D7214">
        <v>2005</v>
      </c>
      <c r="E7214" t="s">
        <v>17</v>
      </c>
      <c r="F7214">
        <f>VLOOKUP(E7214,Index!$D$2:$E$13,2,FALSE)</f>
        <v>7</v>
      </c>
      <c r="G7214" t="s">
        <v>1211</v>
      </c>
      <c r="H7214">
        <f>VLOOKUP(G7214,Index!$G$2:$H$40,2,FALSE)</f>
        <v>39</v>
      </c>
      <c r="I7214" s="3">
        <v>40000</v>
      </c>
      <c r="J7214" s="3">
        <v>10000</v>
      </c>
      <c r="K7214" s="3">
        <v>0</v>
      </c>
      <c r="L7214" s="3">
        <v>0</v>
      </c>
      <c r="M7214" s="3">
        <f t="shared" si="448"/>
        <v>50000</v>
      </c>
      <c r="N7214" s="3">
        <f t="shared" si="450"/>
        <v>12500</v>
      </c>
      <c r="O7214" s="3">
        <f t="shared" si="451"/>
        <v>0</v>
      </c>
      <c r="T7214" t="s">
        <v>2642</v>
      </c>
      <c r="U7214">
        <f>VLOOKUP(T7214,Index!$J$2:$K$1319,2,FALSE)</f>
        <v>255</v>
      </c>
      <c r="V7214" t="s">
        <v>61</v>
      </c>
      <c r="W7214">
        <f t="shared" si="449"/>
        <v>3</v>
      </c>
    </row>
    <row r="7215" spans="1:23">
      <c r="A7215" t="s">
        <v>3402</v>
      </c>
      <c r="B7215" t="s">
        <v>112</v>
      </c>
      <c r="C7215">
        <f>VLOOKUP(B7215,Index!$A$2:$B$18,2,FALSE)</f>
        <v>11</v>
      </c>
      <c r="D7215">
        <v>2006</v>
      </c>
      <c r="E7215" t="s">
        <v>17</v>
      </c>
      <c r="F7215">
        <f>VLOOKUP(E7215,Index!$D$2:$E$13,2,FALSE)</f>
        <v>7</v>
      </c>
      <c r="G7215" t="s">
        <v>49</v>
      </c>
      <c r="H7215">
        <f>VLOOKUP(G7215,Index!$G$2:$H$40,2,FALSE)</f>
        <v>4</v>
      </c>
      <c r="I7215" s="3">
        <v>40000</v>
      </c>
      <c r="J7215" s="3">
        <v>0</v>
      </c>
      <c r="K7215" s="3">
        <v>0</v>
      </c>
      <c r="L7215" s="3">
        <v>0</v>
      </c>
      <c r="M7215" s="3">
        <f t="shared" si="448"/>
        <v>40000</v>
      </c>
      <c r="N7215" s="3">
        <f t="shared" si="450"/>
        <v>10000</v>
      </c>
      <c r="O7215" s="3">
        <f t="shared" si="451"/>
        <v>0</v>
      </c>
      <c r="P7215">
        <v>6.7</v>
      </c>
      <c r="Q7215">
        <v>8</v>
      </c>
      <c r="T7215" t="s">
        <v>3403</v>
      </c>
      <c r="U7215">
        <f>VLOOKUP(T7215,Index!$J$2:$K$1319,2,FALSE)</f>
        <v>666</v>
      </c>
      <c r="V7215" t="s">
        <v>15</v>
      </c>
      <c r="W7215">
        <f t="shared" si="449"/>
        <v>3</v>
      </c>
    </row>
    <row r="7216" spans="1:23">
      <c r="A7216" t="s">
        <v>4902</v>
      </c>
      <c r="B7216" t="s">
        <v>132</v>
      </c>
      <c r="C7216">
        <f>VLOOKUP(B7216,Index!$A$2:$B$18,2,FALSE)</f>
        <v>5</v>
      </c>
      <c r="D7216">
        <v>2003</v>
      </c>
      <c r="E7216" t="s">
        <v>13</v>
      </c>
      <c r="F7216">
        <f>VLOOKUP(E7216,Index!$D$2:$E$13,2,FALSE)</f>
        <v>11</v>
      </c>
      <c r="G7216" t="s">
        <v>227</v>
      </c>
      <c r="H7216">
        <f>VLOOKUP(G7216,Index!$G$2:$H$40,2,FALSE)</f>
        <v>5</v>
      </c>
      <c r="I7216" s="3">
        <v>40000</v>
      </c>
      <c r="J7216" s="3">
        <v>10000</v>
      </c>
      <c r="K7216" s="3">
        <v>0</v>
      </c>
      <c r="L7216" s="3">
        <v>0</v>
      </c>
      <c r="M7216" s="3">
        <f t="shared" si="448"/>
        <v>50000</v>
      </c>
      <c r="N7216" s="3">
        <f t="shared" si="450"/>
        <v>12500</v>
      </c>
      <c r="O7216" s="3">
        <f t="shared" si="451"/>
        <v>0</v>
      </c>
      <c r="P7216">
        <v>6</v>
      </c>
      <c r="Q7216">
        <v>11</v>
      </c>
      <c r="T7216" t="s">
        <v>1817</v>
      </c>
      <c r="U7216">
        <f>VLOOKUP(T7216,Index!$J$2:$K$1319,2,FALSE)</f>
        <v>113</v>
      </c>
      <c r="V7216" t="s">
        <v>15</v>
      </c>
      <c r="W7216">
        <f t="shared" si="449"/>
        <v>3</v>
      </c>
    </row>
    <row r="7217" spans="1:23">
      <c r="A7217" t="s">
        <v>5535</v>
      </c>
      <c r="B7217" t="s">
        <v>132</v>
      </c>
      <c r="C7217">
        <f>VLOOKUP(B7217,Index!$A$2:$B$18,2,FALSE)</f>
        <v>5</v>
      </c>
      <c r="D7217">
        <v>2003</v>
      </c>
      <c r="E7217" t="s">
        <v>90</v>
      </c>
      <c r="F7217">
        <f>VLOOKUP(E7217,Index!$D$2:$E$13,2,FALSE)</f>
        <v>8</v>
      </c>
      <c r="G7217" t="s">
        <v>429</v>
      </c>
      <c r="H7217">
        <f>VLOOKUP(G7217,Index!$G$2:$H$40,2,FALSE)</f>
        <v>34</v>
      </c>
      <c r="I7217" s="3">
        <v>40000</v>
      </c>
      <c r="J7217" s="3">
        <v>10000</v>
      </c>
      <c r="K7217" s="3">
        <v>0</v>
      </c>
      <c r="L7217" s="3">
        <v>0</v>
      </c>
      <c r="M7217" s="3">
        <f t="shared" si="448"/>
        <v>50000</v>
      </c>
      <c r="N7217" s="3">
        <f t="shared" si="450"/>
        <v>12500</v>
      </c>
      <c r="O7217" s="3">
        <f t="shared" si="451"/>
        <v>0</v>
      </c>
      <c r="P7217">
        <v>7.2</v>
      </c>
      <c r="Q7217">
        <v>19</v>
      </c>
      <c r="T7217" t="s">
        <v>3754</v>
      </c>
      <c r="U7217">
        <f>VLOOKUP(T7217,Index!$J$2:$K$1319,2,FALSE)</f>
        <v>252</v>
      </c>
      <c r="V7217" t="s">
        <v>61</v>
      </c>
      <c r="W7217">
        <f t="shared" si="449"/>
        <v>3</v>
      </c>
    </row>
    <row r="7218" spans="1:23">
      <c r="A7218" t="s">
        <v>5536</v>
      </c>
      <c r="B7218" t="s">
        <v>107</v>
      </c>
      <c r="C7218">
        <f>VLOOKUP(B7218,Index!$A$2:$B$18,2,FALSE)</f>
        <v>6</v>
      </c>
      <c r="D7218">
        <v>2001</v>
      </c>
      <c r="E7218" t="s">
        <v>221</v>
      </c>
      <c r="F7218">
        <f>VLOOKUP(E7218,Index!$D$2:$E$13,2,FALSE)</f>
        <v>12</v>
      </c>
      <c r="G7218" t="s">
        <v>588</v>
      </c>
      <c r="H7218">
        <f>VLOOKUP(G7218,Index!$G$2:$H$40,2,FALSE)</f>
        <v>37</v>
      </c>
      <c r="I7218" s="3">
        <v>0</v>
      </c>
      <c r="J7218" s="3">
        <v>40000</v>
      </c>
      <c r="K7218" s="3">
        <v>0</v>
      </c>
      <c r="L7218" s="3">
        <v>10000</v>
      </c>
      <c r="M7218" s="3">
        <f t="shared" si="448"/>
        <v>50000</v>
      </c>
      <c r="N7218" s="3">
        <f t="shared" si="450"/>
        <v>12500</v>
      </c>
      <c r="O7218" s="3">
        <f t="shared" si="451"/>
        <v>0</v>
      </c>
      <c r="P7218">
        <v>8.1</v>
      </c>
      <c r="Q7218">
        <v>23</v>
      </c>
      <c r="R7218">
        <v>8.1999999999999993</v>
      </c>
      <c r="S7218">
        <v>126</v>
      </c>
      <c r="T7218" t="s">
        <v>5537</v>
      </c>
      <c r="U7218">
        <f>VLOOKUP(T7218,Index!$J$2:$K$1319,2,FALSE)</f>
        <v>1082</v>
      </c>
      <c r="V7218" t="s">
        <v>61</v>
      </c>
      <c r="W7218">
        <f t="shared" si="449"/>
        <v>3</v>
      </c>
    </row>
    <row r="7219" spans="1:23">
      <c r="A7219" t="s">
        <v>5342</v>
      </c>
      <c r="B7219" t="s">
        <v>33</v>
      </c>
      <c r="C7219">
        <f>VLOOKUP(B7219,Index!$A$2:$B$18,2,FALSE)</f>
        <v>9</v>
      </c>
      <c r="D7219">
        <v>2013</v>
      </c>
      <c r="E7219" t="s">
        <v>34</v>
      </c>
      <c r="F7219">
        <f>VLOOKUP(E7219,Index!$D$2:$E$13,2,FALSE)</f>
        <v>1</v>
      </c>
      <c r="G7219" t="s">
        <v>192</v>
      </c>
      <c r="H7219">
        <f>VLOOKUP(G7219,Index!$G$2:$H$40,2,FALSE)</f>
        <v>8</v>
      </c>
      <c r="I7219" s="3">
        <v>10000</v>
      </c>
      <c r="J7219" s="3">
        <v>30000</v>
      </c>
      <c r="K7219" s="3">
        <v>0</v>
      </c>
      <c r="L7219" s="3">
        <v>10000</v>
      </c>
      <c r="M7219" s="3">
        <f t="shared" si="448"/>
        <v>50000</v>
      </c>
      <c r="N7219" s="3">
        <f t="shared" si="450"/>
        <v>12500</v>
      </c>
      <c r="O7219" s="3">
        <f t="shared" si="451"/>
        <v>0</v>
      </c>
      <c r="P7219">
        <v>7.5</v>
      </c>
      <c r="Q7219">
        <v>31</v>
      </c>
      <c r="R7219">
        <v>7.4</v>
      </c>
      <c r="S7219">
        <v>135</v>
      </c>
      <c r="T7219" t="s">
        <v>973</v>
      </c>
      <c r="U7219">
        <f>VLOOKUP(T7219,Index!$J$2:$K$1319,2,FALSE)</f>
        <v>1276</v>
      </c>
      <c r="V7219" t="s">
        <v>15</v>
      </c>
      <c r="W7219">
        <f t="shared" si="449"/>
        <v>3</v>
      </c>
    </row>
    <row r="7220" spans="1:23">
      <c r="A7220" t="s">
        <v>5538</v>
      </c>
      <c r="B7220" t="s">
        <v>156</v>
      </c>
      <c r="C7220">
        <f>VLOOKUP(B7220,Index!$A$2:$B$18,2,FALSE)</f>
        <v>4</v>
      </c>
      <c r="D7220">
        <v>2001</v>
      </c>
      <c r="E7220" t="s">
        <v>13</v>
      </c>
      <c r="F7220">
        <f>VLOOKUP(E7220,Index!$D$2:$E$13,2,FALSE)</f>
        <v>11</v>
      </c>
      <c r="G7220" t="s">
        <v>168</v>
      </c>
      <c r="H7220">
        <f>VLOOKUP(G7220,Index!$G$2:$H$40,2,FALSE)</f>
        <v>19</v>
      </c>
      <c r="I7220" s="3">
        <v>30000</v>
      </c>
      <c r="J7220" s="3">
        <v>10000</v>
      </c>
      <c r="K7220" s="3">
        <v>0</v>
      </c>
      <c r="L7220" s="3">
        <v>0</v>
      </c>
      <c r="M7220" s="3">
        <f t="shared" si="448"/>
        <v>40000</v>
      </c>
      <c r="N7220" s="3">
        <f t="shared" si="450"/>
        <v>10000</v>
      </c>
      <c r="O7220" s="3">
        <f t="shared" si="451"/>
        <v>0</v>
      </c>
      <c r="P7220">
        <v>5.7</v>
      </c>
      <c r="Q7220">
        <v>7</v>
      </c>
      <c r="T7220" t="s">
        <v>2843</v>
      </c>
      <c r="U7220">
        <f>VLOOKUP(T7220,Index!$J$2:$K$1319,2,FALSE)</f>
        <v>630</v>
      </c>
      <c r="V7220" t="s">
        <v>15</v>
      </c>
      <c r="W7220">
        <f t="shared" si="449"/>
        <v>3</v>
      </c>
    </row>
    <row r="7221" spans="1:23">
      <c r="A7221" t="s">
        <v>5539</v>
      </c>
      <c r="B7221" t="s">
        <v>156</v>
      </c>
      <c r="C7221">
        <f>VLOOKUP(B7221,Index!$A$2:$B$18,2,FALSE)</f>
        <v>4</v>
      </c>
      <c r="D7221">
        <v>2002</v>
      </c>
      <c r="E7221" t="s">
        <v>59</v>
      </c>
      <c r="F7221">
        <f>VLOOKUP(E7221,Index!$D$2:$E$13,2,FALSE)</f>
        <v>3</v>
      </c>
      <c r="G7221" t="s">
        <v>550</v>
      </c>
      <c r="H7221">
        <f>VLOOKUP(G7221,Index!$G$2:$H$40,2,FALSE)</f>
        <v>3</v>
      </c>
      <c r="I7221" s="3">
        <v>30000</v>
      </c>
      <c r="J7221" s="3">
        <v>10000</v>
      </c>
      <c r="K7221" s="3">
        <v>0</v>
      </c>
      <c r="L7221" s="3">
        <v>0</v>
      </c>
      <c r="M7221" s="3">
        <f t="shared" si="448"/>
        <v>40000</v>
      </c>
      <c r="N7221" s="3">
        <f t="shared" si="450"/>
        <v>10000</v>
      </c>
      <c r="O7221" s="3">
        <f t="shared" si="451"/>
        <v>0</v>
      </c>
      <c r="P7221">
        <v>5.8</v>
      </c>
      <c r="Q7221">
        <v>10</v>
      </c>
      <c r="T7221" t="s">
        <v>2150</v>
      </c>
      <c r="U7221">
        <f>VLOOKUP(T7221,Index!$J$2:$K$1319,2,FALSE)</f>
        <v>440</v>
      </c>
      <c r="V7221" t="s">
        <v>15</v>
      </c>
      <c r="W7221">
        <f t="shared" si="449"/>
        <v>3</v>
      </c>
    </row>
    <row r="7222" spans="1:23">
      <c r="A7222" t="s">
        <v>5436</v>
      </c>
      <c r="B7222" t="s">
        <v>156</v>
      </c>
      <c r="C7222">
        <f>VLOOKUP(B7222,Index!$A$2:$B$18,2,FALSE)</f>
        <v>4</v>
      </c>
      <c r="D7222">
        <v>2002</v>
      </c>
      <c r="E7222" t="s">
        <v>17</v>
      </c>
      <c r="F7222">
        <f>VLOOKUP(E7222,Index!$D$2:$E$13,2,FALSE)</f>
        <v>7</v>
      </c>
      <c r="G7222" t="s">
        <v>227</v>
      </c>
      <c r="H7222">
        <f>VLOOKUP(G7222,Index!$G$2:$H$40,2,FALSE)</f>
        <v>5</v>
      </c>
      <c r="I7222" s="3">
        <v>30000</v>
      </c>
      <c r="J7222" s="3">
        <v>10000</v>
      </c>
      <c r="K7222" s="3">
        <v>0</v>
      </c>
      <c r="L7222" s="3">
        <v>0</v>
      </c>
      <c r="M7222" s="3">
        <f t="shared" si="448"/>
        <v>40000</v>
      </c>
      <c r="N7222" s="3">
        <f t="shared" si="450"/>
        <v>10000</v>
      </c>
      <c r="O7222" s="3">
        <f t="shared" si="451"/>
        <v>0</v>
      </c>
      <c r="P7222">
        <v>8.1999999999999993</v>
      </c>
      <c r="Q7222">
        <v>7</v>
      </c>
      <c r="T7222" t="s">
        <v>5122</v>
      </c>
      <c r="U7222">
        <f>VLOOKUP(T7222,Index!$J$2:$K$1319,2,FALSE)</f>
        <v>1245</v>
      </c>
      <c r="V7222" t="s">
        <v>15</v>
      </c>
      <c r="W7222">
        <f t="shared" si="449"/>
        <v>3</v>
      </c>
    </row>
    <row r="7223" spans="1:23">
      <c r="A7223" t="s">
        <v>5540</v>
      </c>
      <c r="B7223" t="s">
        <v>112</v>
      </c>
      <c r="C7223">
        <f>VLOOKUP(B7223,Index!$A$2:$B$18,2,FALSE)</f>
        <v>11</v>
      </c>
      <c r="D7223">
        <v>2006</v>
      </c>
      <c r="E7223" t="s">
        <v>23</v>
      </c>
      <c r="F7223">
        <f>VLOOKUP(E7223,Index!$D$2:$E$13,2,FALSE)</f>
        <v>4</v>
      </c>
      <c r="G7223" t="s">
        <v>45</v>
      </c>
      <c r="H7223">
        <f>VLOOKUP(G7223,Index!$G$2:$H$40,2,FALSE)</f>
        <v>30</v>
      </c>
      <c r="I7223" s="3">
        <v>40000</v>
      </c>
      <c r="J7223" s="3">
        <v>0</v>
      </c>
      <c r="K7223" s="3">
        <v>0</v>
      </c>
      <c r="L7223" s="3">
        <v>0</v>
      </c>
      <c r="M7223" s="3">
        <f t="shared" si="448"/>
        <v>40000</v>
      </c>
      <c r="N7223" s="3">
        <f t="shared" si="450"/>
        <v>10000</v>
      </c>
      <c r="O7223" s="3">
        <f t="shared" si="451"/>
        <v>0</v>
      </c>
      <c r="P7223">
        <v>5</v>
      </c>
      <c r="Q7223">
        <v>11</v>
      </c>
      <c r="R7223">
        <v>7.8</v>
      </c>
      <c r="S7223">
        <v>6</v>
      </c>
      <c r="T7223" t="s">
        <v>1329</v>
      </c>
      <c r="U7223">
        <f>VLOOKUP(T7223,Index!$J$2:$K$1319,2,FALSE)</f>
        <v>430</v>
      </c>
      <c r="V7223" t="s">
        <v>61</v>
      </c>
      <c r="W7223">
        <f t="shared" si="449"/>
        <v>3</v>
      </c>
    </row>
    <row r="7224" spans="1:23">
      <c r="A7224" t="s">
        <v>5541</v>
      </c>
      <c r="B7224" t="s">
        <v>97</v>
      </c>
      <c r="C7224">
        <f>VLOOKUP(B7224,Index!$A$2:$B$18,2,FALSE)</f>
        <v>16</v>
      </c>
      <c r="D7224">
        <v>2002</v>
      </c>
      <c r="E7224" t="s">
        <v>59</v>
      </c>
      <c r="F7224">
        <f>VLOOKUP(E7224,Index!$D$2:$E$13,2,FALSE)</f>
        <v>3</v>
      </c>
      <c r="G7224" t="s">
        <v>29</v>
      </c>
      <c r="H7224">
        <f>VLOOKUP(G7224,Index!$G$2:$H$40,2,FALSE)</f>
        <v>23</v>
      </c>
      <c r="I7224" s="3">
        <v>40000</v>
      </c>
      <c r="J7224" s="3">
        <v>10000</v>
      </c>
      <c r="K7224" s="3">
        <v>0</v>
      </c>
      <c r="L7224" s="3">
        <v>0</v>
      </c>
      <c r="M7224" s="3">
        <f t="shared" si="448"/>
        <v>50000</v>
      </c>
      <c r="N7224" s="3">
        <f t="shared" si="450"/>
        <v>12500</v>
      </c>
      <c r="O7224" s="3">
        <f t="shared" si="451"/>
        <v>0</v>
      </c>
      <c r="P7224">
        <v>4.5999999999999996</v>
      </c>
      <c r="Q7224">
        <v>26</v>
      </c>
      <c r="R7224">
        <v>7.2</v>
      </c>
      <c r="S7224">
        <v>17</v>
      </c>
      <c r="T7224" t="s">
        <v>1417</v>
      </c>
      <c r="U7224">
        <f>VLOOKUP(T7224,Index!$J$2:$K$1319,2,FALSE)</f>
        <v>331</v>
      </c>
      <c r="V7224" t="s">
        <v>61</v>
      </c>
      <c r="W7224">
        <f t="shared" si="449"/>
        <v>3</v>
      </c>
    </row>
    <row r="7225" spans="1:23">
      <c r="A7225" t="s">
        <v>123</v>
      </c>
      <c r="B7225" t="s">
        <v>107</v>
      </c>
      <c r="C7225">
        <f>VLOOKUP(B7225,Index!$A$2:$B$18,2,FALSE)</f>
        <v>6</v>
      </c>
      <c r="D7225">
        <v>2003</v>
      </c>
      <c r="E7225" t="s">
        <v>17</v>
      </c>
      <c r="F7225">
        <f>VLOOKUP(E7225,Index!$D$2:$E$13,2,FALSE)</f>
        <v>7</v>
      </c>
      <c r="G7225" t="s">
        <v>94</v>
      </c>
      <c r="H7225">
        <f>VLOOKUP(G7225,Index!$G$2:$H$40,2,FALSE)</f>
        <v>15</v>
      </c>
      <c r="I7225" s="3">
        <v>0</v>
      </c>
      <c r="J7225" s="3">
        <v>40000</v>
      </c>
      <c r="K7225" s="3">
        <v>0</v>
      </c>
      <c r="L7225" s="3">
        <v>10000</v>
      </c>
      <c r="M7225" s="3">
        <f t="shared" si="448"/>
        <v>50000</v>
      </c>
      <c r="N7225" s="3">
        <f t="shared" si="450"/>
        <v>12500</v>
      </c>
      <c r="O7225" s="3">
        <f t="shared" si="451"/>
        <v>0</v>
      </c>
      <c r="P7225">
        <v>8.1999999999999993</v>
      </c>
      <c r="Q7225">
        <v>24</v>
      </c>
      <c r="R7225">
        <v>8.3000000000000007</v>
      </c>
      <c r="S7225">
        <v>307</v>
      </c>
      <c r="T7225" t="s">
        <v>582</v>
      </c>
      <c r="U7225">
        <f>VLOOKUP(T7225,Index!$J$2:$K$1319,2,FALSE)</f>
        <v>150</v>
      </c>
      <c r="V7225" t="s">
        <v>15</v>
      </c>
      <c r="W7225">
        <f t="shared" si="449"/>
        <v>3</v>
      </c>
    </row>
    <row r="7226" spans="1:23">
      <c r="A7226" t="s">
        <v>4758</v>
      </c>
      <c r="B7226" t="s">
        <v>132</v>
      </c>
      <c r="C7226">
        <f>VLOOKUP(B7226,Index!$A$2:$B$18,2,FALSE)</f>
        <v>5</v>
      </c>
      <c r="D7226">
        <v>2005</v>
      </c>
      <c r="E7226" t="s">
        <v>21</v>
      </c>
      <c r="F7226">
        <f>VLOOKUP(E7226,Index!$D$2:$E$13,2,FALSE)</f>
        <v>5</v>
      </c>
      <c r="G7226" t="s">
        <v>168</v>
      </c>
      <c r="H7226">
        <f>VLOOKUP(G7226,Index!$G$2:$H$40,2,FALSE)</f>
        <v>19</v>
      </c>
      <c r="I7226" s="3">
        <v>40000</v>
      </c>
      <c r="J7226" s="3">
        <v>10000</v>
      </c>
      <c r="K7226" s="3">
        <v>0</v>
      </c>
      <c r="L7226" s="3">
        <v>0</v>
      </c>
      <c r="M7226" s="3">
        <f t="shared" si="448"/>
        <v>50000</v>
      </c>
      <c r="N7226" s="3">
        <f t="shared" si="450"/>
        <v>12500</v>
      </c>
      <c r="O7226" s="3">
        <f t="shared" si="451"/>
        <v>0</v>
      </c>
      <c r="P7226">
        <v>5.4</v>
      </c>
      <c r="Q7226">
        <v>9</v>
      </c>
      <c r="T7226" t="s">
        <v>88</v>
      </c>
      <c r="U7226">
        <f>VLOOKUP(T7226,Index!$J$2:$K$1319,2,FALSE)</f>
        <v>539</v>
      </c>
      <c r="V7226" t="s">
        <v>15</v>
      </c>
      <c r="W7226">
        <f t="shared" si="449"/>
        <v>3</v>
      </c>
    </row>
    <row r="7227" spans="1:23">
      <c r="A7227" t="s">
        <v>5542</v>
      </c>
      <c r="B7227" t="s">
        <v>112</v>
      </c>
      <c r="C7227">
        <f>VLOOKUP(B7227,Index!$A$2:$B$18,2,FALSE)</f>
        <v>11</v>
      </c>
      <c r="D7227">
        <v>2006</v>
      </c>
      <c r="E7227" t="s">
        <v>187</v>
      </c>
      <c r="F7227">
        <f>VLOOKUP(E7227,Index!$D$2:$E$13,2,FALSE)</f>
        <v>2</v>
      </c>
      <c r="G7227" t="s">
        <v>264</v>
      </c>
      <c r="H7227">
        <f>VLOOKUP(G7227,Index!$G$2:$H$40,2,FALSE)</f>
        <v>25</v>
      </c>
      <c r="I7227" s="3">
        <v>40000</v>
      </c>
      <c r="J7227" s="3">
        <v>0</v>
      </c>
      <c r="K7227" s="3">
        <v>0</v>
      </c>
      <c r="L7227" s="3">
        <v>0</v>
      </c>
      <c r="M7227" s="3">
        <f t="shared" si="448"/>
        <v>40000</v>
      </c>
      <c r="N7227" s="3">
        <f t="shared" si="450"/>
        <v>10000</v>
      </c>
      <c r="O7227" s="3">
        <f t="shared" si="451"/>
        <v>0</v>
      </c>
      <c r="P7227">
        <v>7.6</v>
      </c>
      <c r="Q7227">
        <v>7</v>
      </c>
      <c r="R7227">
        <v>7.8</v>
      </c>
      <c r="S7227">
        <v>4</v>
      </c>
      <c r="T7227" t="s">
        <v>2980</v>
      </c>
      <c r="U7227">
        <f>VLOOKUP(T7227,Index!$J$2:$K$1319,2,FALSE)</f>
        <v>1045</v>
      </c>
      <c r="V7227" t="s">
        <v>78</v>
      </c>
      <c r="W7227">
        <f t="shared" si="449"/>
        <v>3</v>
      </c>
    </row>
    <row r="7228" spans="1:23">
      <c r="A7228" t="s">
        <v>5543</v>
      </c>
      <c r="B7228" t="s">
        <v>20</v>
      </c>
      <c r="C7228">
        <f>VLOOKUP(B7228,Index!$A$2:$B$18,2,FALSE)</f>
        <v>3</v>
      </c>
      <c r="D7228">
        <v>2009</v>
      </c>
      <c r="E7228" t="s">
        <v>67</v>
      </c>
      <c r="F7228">
        <f>VLOOKUP(E7228,Index!$D$2:$E$13,2,FALSE)</f>
        <v>10</v>
      </c>
      <c r="G7228" t="s">
        <v>585</v>
      </c>
      <c r="H7228">
        <f>VLOOKUP(G7228,Index!$G$2:$H$40,2,FALSE)</f>
        <v>12</v>
      </c>
      <c r="I7228" s="3">
        <v>40000</v>
      </c>
      <c r="J7228" s="3">
        <v>0</v>
      </c>
      <c r="K7228" s="3">
        <v>0</v>
      </c>
      <c r="L7228" s="3">
        <v>0</v>
      </c>
      <c r="M7228" s="3">
        <f t="shared" si="448"/>
        <v>40000</v>
      </c>
      <c r="N7228" s="3">
        <f t="shared" si="450"/>
        <v>10000</v>
      </c>
      <c r="O7228" s="3">
        <f t="shared" si="451"/>
        <v>0</v>
      </c>
      <c r="T7228" t="s">
        <v>5544</v>
      </c>
      <c r="U7228">
        <f>VLOOKUP(T7228,Index!$J$2:$K$1319,2,FALSE)</f>
        <v>182</v>
      </c>
      <c r="V7228" t="s">
        <v>15</v>
      </c>
      <c r="W7228">
        <f t="shared" si="449"/>
        <v>3</v>
      </c>
    </row>
    <row r="7229" spans="1:23">
      <c r="A7229" t="s">
        <v>1353</v>
      </c>
      <c r="B7229" t="s">
        <v>112</v>
      </c>
      <c r="C7229">
        <f>VLOOKUP(B7229,Index!$A$2:$B$18,2,FALSE)</f>
        <v>11</v>
      </c>
      <c r="D7229">
        <v>2007</v>
      </c>
      <c r="E7229" t="s">
        <v>13</v>
      </c>
      <c r="F7229">
        <f>VLOOKUP(E7229,Index!$D$2:$E$13,2,FALSE)</f>
        <v>11</v>
      </c>
      <c r="G7229" t="s">
        <v>407</v>
      </c>
      <c r="H7229">
        <f>VLOOKUP(G7229,Index!$G$2:$H$40,2,FALSE)</f>
        <v>29</v>
      </c>
      <c r="I7229" s="3">
        <v>20000</v>
      </c>
      <c r="J7229" s="3">
        <v>20000</v>
      </c>
      <c r="K7229" s="3">
        <v>0</v>
      </c>
      <c r="L7229" s="3">
        <v>10000</v>
      </c>
      <c r="M7229" s="3">
        <f t="shared" si="448"/>
        <v>50000</v>
      </c>
      <c r="N7229" s="3">
        <f t="shared" si="450"/>
        <v>12500</v>
      </c>
      <c r="O7229" s="3">
        <f t="shared" si="451"/>
        <v>0</v>
      </c>
      <c r="P7229">
        <v>7.9</v>
      </c>
      <c r="Q7229">
        <v>17</v>
      </c>
      <c r="R7229">
        <v>7.7</v>
      </c>
      <c r="S7229">
        <v>13</v>
      </c>
      <c r="T7229" t="s">
        <v>461</v>
      </c>
      <c r="U7229">
        <f>VLOOKUP(T7229,Index!$J$2:$K$1319,2,FALSE)</f>
        <v>1096</v>
      </c>
      <c r="V7229" t="s">
        <v>15</v>
      </c>
      <c r="W7229">
        <f t="shared" si="449"/>
        <v>3</v>
      </c>
    </row>
    <row r="7230" spans="1:23">
      <c r="A7230" t="s">
        <v>5545</v>
      </c>
      <c r="B7230" t="s">
        <v>97</v>
      </c>
      <c r="C7230">
        <f>VLOOKUP(B7230,Index!$A$2:$B$18,2,FALSE)</f>
        <v>16</v>
      </c>
      <c r="D7230">
        <v>2005</v>
      </c>
      <c r="E7230" t="s">
        <v>48</v>
      </c>
      <c r="F7230">
        <f>VLOOKUP(E7230,Index!$D$2:$E$13,2,FALSE)</f>
        <v>9</v>
      </c>
      <c r="G7230" t="s">
        <v>480</v>
      </c>
      <c r="H7230">
        <f>VLOOKUP(G7230,Index!$G$2:$H$40,2,FALSE)</f>
        <v>21</v>
      </c>
      <c r="I7230" s="3">
        <v>40000</v>
      </c>
      <c r="J7230" s="3">
        <v>10000</v>
      </c>
      <c r="K7230" s="3">
        <v>0</v>
      </c>
      <c r="L7230" s="3">
        <v>0</v>
      </c>
      <c r="M7230" s="3">
        <f t="shared" si="448"/>
        <v>50000</v>
      </c>
      <c r="N7230" s="3">
        <f t="shared" si="450"/>
        <v>12500</v>
      </c>
      <c r="O7230" s="3">
        <f t="shared" si="451"/>
        <v>0</v>
      </c>
      <c r="P7230">
        <v>7.1</v>
      </c>
      <c r="Q7230">
        <v>37</v>
      </c>
      <c r="R7230">
        <v>8.1</v>
      </c>
      <c r="S7230">
        <v>8</v>
      </c>
      <c r="T7230" t="s">
        <v>3393</v>
      </c>
      <c r="U7230">
        <f>VLOOKUP(T7230,Index!$J$2:$K$1319,2,FALSE)</f>
        <v>78</v>
      </c>
      <c r="V7230" t="s">
        <v>37</v>
      </c>
      <c r="W7230">
        <f t="shared" si="449"/>
        <v>3</v>
      </c>
    </row>
    <row r="7231" spans="1:23">
      <c r="A7231" t="s">
        <v>5546</v>
      </c>
      <c r="B7231" t="s">
        <v>107</v>
      </c>
      <c r="C7231">
        <f>VLOOKUP(B7231,Index!$A$2:$B$18,2,FALSE)</f>
        <v>6</v>
      </c>
      <c r="D7231">
        <v>2004</v>
      </c>
      <c r="E7231" t="s">
        <v>48</v>
      </c>
      <c r="F7231">
        <f>VLOOKUP(E7231,Index!$D$2:$E$13,2,FALSE)</f>
        <v>9</v>
      </c>
      <c r="G7231" t="s">
        <v>77</v>
      </c>
      <c r="H7231">
        <f>VLOOKUP(G7231,Index!$G$2:$H$40,2,FALSE)</f>
        <v>35</v>
      </c>
      <c r="I7231" s="3">
        <v>0</v>
      </c>
      <c r="J7231" s="3">
        <v>40000</v>
      </c>
      <c r="K7231" s="3">
        <v>0</v>
      </c>
      <c r="L7231" s="3">
        <v>10000</v>
      </c>
      <c r="M7231" s="3">
        <f t="shared" si="448"/>
        <v>50000</v>
      </c>
      <c r="N7231" s="3">
        <f t="shared" si="450"/>
        <v>12500</v>
      </c>
      <c r="O7231" s="3">
        <f t="shared" si="451"/>
        <v>0</v>
      </c>
      <c r="P7231">
        <v>8.9</v>
      </c>
      <c r="Q7231">
        <v>72</v>
      </c>
      <c r="R7231">
        <v>8.1</v>
      </c>
      <c r="S7231">
        <v>724</v>
      </c>
      <c r="T7231" t="s">
        <v>1036</v>
      </c>
      <c r="U7231">
        <f>VLOOKUP(T7231,Index!$J$2:$K$1319,2,FALSE)</f>
        <v>266</v>
      </c>
      <c r="V7231" t="s">
        <v>37</v>
      </c>
      <c r="W7231">
        <f t="shared" si="449"/>
        <v>3</v>
      </c>
    </row>
    <row r="7232" spans="1:23">
      <c r="A7232" t="s">
        <v>5547</v>
      </c>
      <c r="B7232" t="s">
        <v>12</v>
      </c>
      <c r="C7232">
        <f>VLOOKUP(B7232,Index!$A$2:$B$18,2,FALSE)</f>
        <v>13</v>
      </c>
      <c r="D7232">
        <v>2011</v>
      </c>
      <c r="E7232" t="s">
        <v>21</v>
      </c>
      <c r="F7232">
        <f>VLOOKUP(E7232,Index!$D$2:$E$13,2,FALSE)</f>
        <v>5</v>
      </c>
      <c r="G7232" t="s">
        <v>948</v>
      </c>
      <c r="H7232">
        <f>VLOOKUP(G7232,Index!$G$2:$H$40,2,FALSE)</f>
        <v>10</v>
      </c>
      <c r="I7232" s="3">
        <v>40000</v>
      </c>
      <c r="J7232" s="3">
        <v>0</v>
      </c>
      <c r="K7232" s="3">
        <v>0</v>
      </c>
      <c r="L7232" s="3">
        <v>0</v>
      </c>
      <c r="M7232" s="3">
        <f t="shared" si="448"/>
        <v>40000</v>
      </c>
      <c r="N7232" s="3">
        <f t="shared" si="450"/>
        <v>10000</v>
      </c>
      <c r="O7232" s="3">
        <f t="shared" si="451"/>
        <v>0</v>
      </c>
      <c r="T7232" t="s">
        <v>5548</v>
      </c>
      <c r="U7232">
        <f>VLOOKUP(T7232,Index!$J$2:$K$1319,2,FALSE)</f>
        <v>427</v>
      </c>
      <c r="V7232" t="s">
        <v>15</v>
      </c>
      <c r="W7232">
        <f t="shared" si="449"/>
        <v>3</v>
      </c>
    </row>
    <row r="7233" spans="1:23">
      <c r="A7233" t="s">
        <v>5549</v>
      </c>
      <c r="B7233" t="s">
        <v>20</v>
      </c>
      <c r="C7233">
        <f>VLOOKUP(B7233,Index!$A$2:$B$18,2,FALSE)</f>
        <v>3</v>
      </c>
      <c r="D7233">
        <v>2006</v>
      </c>
      <c r="E7233" t="s">
        <v>43</v>
      </c>
      <c r="F7233">
        <f>VLOOKUP(E7233,Index!$D$2:$E$13,2,FALSE)</f>
        <v>6</v>
      </c>
      <c r="G7233" t="s">
        <v>227</v>
      </c>
      <c r="H7233">
        <f>VLOOKUP(G7233,Index!$G$2:$H$40,2,FALSE)</f>
        <v>5</v>
      </c>
      <c r="I7233" s="3">
        <v>40000</v>
      </c>
      <c r="J7233" s="3">
        <v>0</v>
      </c>
      <c r="K7233" s="3">
        <v>0</v>
      </c>
      <c r="L7233" s="3">
        <v>0</v>
      </c>
      <c r="M7233" s="3">
        <f t="shared" si="448"/>
        <v>40000</v>
      </c>
      <c r="N7233" s="3">
        <f t="shared" si="450"/>
        <v>10000</v>
      </c>
      <c r="O7233" s="3">
        <f t="shared" si="451"/>
        <v>0</v>
      </c>
      <c r="P7233">
        <v>7</v>
      </c>
      <c r="Q7233">
        <v>24</v>
      </c>
      <c r="T7233" t="s">
        <v>2574</v>
      </c>
      <c r="U7233">
        <f>VLOOKUP(T7233,Index!$J$2:$K$1319,2,FALSE)</f>
        <v>909</v>
      </c>
      <c r="V7233" t="s">
        <v>15</v>
      </c>
      <c r="W7233">
        <f t="shared" si="449"/>
        <v>3</v>
      </c>
    </row>
    <row r="7234" spans="1:23">
      <c r="A7234" t="s">
        <v>4963</v>
      </c>
      <c r="B7234" t="s">
        <v>33</v>
      </c>
      <c r="C7234">
        <f>VLOOKUP(B7234,Index!$A$2:$B$18,2,FALSE)</f>
        <v>9</v>
      </c>
      <c r="D7234">
        <v>2015</v>
      </c>
      <c r="E7234" t="s">
        <v>34</v>
      </c>
      <c r="F7234">
        <f>VLOOKUP(E7234,Index!$D$2:$E$13,2,FALSE)</f>
        <v>1</v>
      </c>
      <c r="G7234" t="s">
        <v>657</v>
      </c>
      <c r="H7234">
        <f>VLOOKUP(G7234,Index!$G$2:$H$40,2,FALSE)</f>
        <v>33</v>
      </c>
      <c r="I7234" s="3">
        <v>0</v>
      </c>
      <c r="J7234" s="3">
        <v>0</v>
      </c>
      <c r="K7234" s="3">
        <v>50000</v>
      </c>
      <c r="L7234" s="3">
        <v>0</v>
      </c>
      <c r="M7234" s="3">
        <f t="shared" ref="M7234:M7297" si="452">SUM(I7234:L7234)</f>
        <v>50000</v>
      </c>
      <c r="N7234" s="3">
        <f t="shared" si="450"/>
        <v>12500</v>
      </c>
      <c r="O7234" s="3">
        <f t="shared" si="451"/>
        <v>0</v>
      </c>
      <c r="T7234" t="s">
        <v>658</v>
      </c>
      <c r="U7234">
        <f>VLOOKUP(T7234,Index!$J$2:$K$1319,2,FALSE)</f>
        <v>833</v>
      </c>
      <c r="V7234" t="s">
        <v>61</v>
      </c>
      <c r="W7234">
        <f t="shared" ref="W7234:W7297" si="453">IF(T7234=G7234,1,3)</f>
        <v>3</v>
      </c>
    </row>
    <row r="7235" spans="1:23">
      <c r="A7235" t="s">
        <v>5550</v>
      </c>
      <c r="B7235" t="s">
        <v>226</v>
      </c>
      <c r="C7235">
        <f>VLOOKUP(B7235,Index!$A$2:$B$18,2,FALSE)</f>
        <v>7</v>
      </c>
      <c r="D7235">
        <v>2001</v>
      </c>
      <c r="E7235" t="s">
        <v>48</v>
      </c>
      <c r="F7235">
        <f>VLOOKUP(E7235,Index!$D$2:$E$13,2,FALSE)</f>
        <v>9</v>
      </c>
      <c r="G7235" t="s">
        <v>264</v>
      </c>
      <c r="H7235">
        <f>VLOOKUP(G7235,Index!$G$2:$H$40,2,FALSE)</f>
        <v>25</v>
      </c>
      <c r="I7235" s="3">
        <v>30000</v>
      </c>
      <c r="J7235" s="3">
        <v>20000</v>
      </c>
      <c r="K7235" s="3">
        <v>0</v>
      </c>
      <c r="L7235" s="3">
        <v>0</v>
      </c>
      <c r="M7235" s="3">
        <f t="shared" si="452"/>
        <v>50000</v>
      </c>
      <c r="N7235" s="3">
        <f t="shared" ref="N7235:N7298" si="454">AVERAGE(I7235:L7235)</f>
        <v>12500</v>
      </c>
      <c r="O7235" s="3">
        <f t="shared" ref="O7235:O7298" si="455">IF(M7235&gt;AVERAGE($M$2:$M$8064),1,0)</f>
        <v>0</v>
      </c>
      <c r="P7235">
        <v>7.1</v>
      </c>
      <c r="Q7235">
        <v>13</v>
      </c>
      <c r="R7235">
        <v>6.7</v>
      </c>
      <c r="S7235">
        <v>6</v>
      </c>
      <c r="T7235" t="s">
        <v>5551</v>
      </c>
      <c r="U7235">
        <f>VLOOKUP(T7235,Index!$J$2:$K$1319,2,FALSE)</f>
        <v>424</v>
      </c>
      <c r="V7235" t="s">
        <v>61</v>
      </c>
      <c r="W7235">
        <f t="shared" si="453"/>
        <v>3</v>
      </c>
    </row>
    <row r="7236" spans="1:23">
      <c r="A7236" t="s">
        <v>4401</v>
      </c>
      <c r="B7236" t="s">
        <v>112</v>
      </c>
      <c r="C7236">
        <f>VLOOKUP(B7236,Index!$A$2:$B$18,2,FALSE)</f>
        <v>11</v>
      </c>
      <c r="D7236">
        <v>2006</v>
      </c>
      <c r="E7236" t="s">
        <v>90</v>
      </c>
      <c r="F7236">
        <f>VLOOKUP(E7236,Index!$D$2:$E$13,2,FALSE)</f>
        <v>8</v>
      </c>
      <c r="G7236" t="s">
        <v>168</v>
      </c>
      <c r="H7236">
        <f>VLOOKUP(G7236,Index!$G$2:$H$40,2,FALSE)</f>
        <v>19</v>
      </c>
      <c r="I7236" s="3">
        <v>40000</v>
      </c>
      <c r="J7236" s="3">
        <v>0</v>
      </c>
      <c r="K7236" s="3">
        <v>0</v>
      </c>
      <c r="L7236" s="3">
        <v>0</v>
      </c>
      <c r="M7236" s="3">
        <f t="shared" si="452"/>
        <v>40000</v>
      </c>
      <c r="N7236" s="3">
        <f t="shared" si="454"/>
        <v>10000</v>
      </c>
      <c r="O7236" s="3">
        <f t="shared" si="455"/>
        <v>0</v>
      </c>
      <c r="P7236">
        <v>6.4</v>
      </c>
      <c r="Q7236">
        <v>29</v>
      </c>
      <c r="R7236">
        <v>7.3</v>
      </c>
      <c r="S7236">
        <v>13</v>
      </c>
      <c r="T7236" t="s">
        <v>5552</v>
      </c>
      <c r="U7236">
        <f>VLOOKUP(T7236,Index!$J$2:$K$1319,2,FALSE)</f>
        <v>649</v>
      </c>
      <c r="V7236" t="s">
        <v>78</v>
      </c>
      <c r="W7236">
        <f t="shared" si="453"/>
        <v>3</v>
      </c>
    </row>
    <row r="7237" spans="1:23">
      <c r="A7237" t="s">
        <v>2533</v>
      </c>
      <c r="B7237" t="s">
        <v>196</v>
      </c>
      <c r="C7237">
        <f>VLOOKUP(B7237,Index!$A$2:$B$18,2,FALSE)</f>
        <v>17</v>
      </c>
      <c r="D7237">
        <v>2016</v>
      </c>
      <c r="E7237" t="s">
        <v>13</v>
      </c>
      <c r="F7237">
        <f>VLOOKUP(E7237,Index!$D$2:$E$13,2,FALSE)</f>
        <v>11</v>
      </c>
      <c r="G7237" t="s">
        <v>168</v>
      </c>
      <c r="H7237">
        <f>VLOOKUP(G7237,Index!$G$2:$H$40,2,FALSE)</f>
        <v>19</v>
      </c>
      <c r="I7237" s="3">
        <v>10000</v>
      </c>
      <c r="J7237" s="3">
        <v>30000</v>
      </c>
      <c r="K7237" s="3">
        <v>0</v>
      </c>
      <c r="L7237" s="3">
        <v>0</v>
      </c>
      <c r="M7237" s="3">
        <f t="shared" si="452"/>
        <v>40000</v>
      </c>
      <c r="N7237" s="3">
        <f t="shared" si="454"/>
        <v>10000</v>
      </c>
      <c r="O7237" s="3">
        <f t="shared" si="455"/>
        <v>0</v>
      </c>
      <c r="P7237">
        <v>8.6999999999999993</v>
      </c>
      <c r="Q7237">
        <v>12</v>
      </c>
      <c r="R7237">
        <v>6.1</v>
      </c>
      <c r="S7237">
        <v>84</v>
      </c>
      <c r="T7237" t="s">
        <v>252</v>
      </c>
      <c r="U7237">
        <f>VLOOKUP(T7237,Index!$J$2:$K$1319,2,FALSE)</f>
        <v>646</v>
      </c>
      <c r="V7237" t="s">
        <v>15</v>
      </c>
      <c r="W7237">
        <f t="shared" si="453"/>
        <v>3</v>
      </c>
    </row>
    <row r="7238" spans="1:23">
      <c r="A7238" t="s">
        <v>338</v>
      </c>
      <c r="B7238" t="s">
        <v>107</v>
      </c>
      <c r="C7238">
        <f>VLOOKUP(B7238,Index!$A$2:$B$18,2,FALSE)</f>
        <v>6</v>
      </c>
      <c r="D7238">
        <v>2009</v>
      </c>
      <c r="E7238" t="s">
        <v>13</v>
      </c>
      <c r="F7238">
        <f>VLOOKUP(E7238,Index!$D$2:$E$13,2,FALSE)</f>
        <v>11</v>
      </c>
      <c r="G7238" t="s">
        <v>94</v>
      </c>
      <c r="H7238">
        <f>VLOOKUP(G7238,Index!$G$2:$H$40,2,FALSE)</f>
        <v>15</v>
      </c>
      <c r="I7238" s="3">
        <v>0</v>
      </c>
      <c r="J7238" s="3">
        <v>40000</v>
      </c>
      <c r="K7238" s="3">
        <v>0</v>
      </c>
      <c r="L7238" s="3">
        <v>10000</v>
      </c>
      <c r="M7238" s="3">
        <f t="shared" si="452"/>
        <v>50000</v>
      </c>
      <c r="N7238" s="3">
        <f t="shared" si="454"/>
        <v>12500</v>
      </c>
      <c r="O7238" s="3">
        <f t="shared" si="455"/>
        <v>0</v>
      </c>
      <c r="P7238">
        <v>7.2</v>
      </c>
      <c r="Q7238">
        <v>14</v>
      </c>
      <c r="R7238">
        <v>3.8</v>
      </c>
      <c r="S7238">
        <v>59</v>
      </c>
      <c r="T7238" t="s">
        <v>95</v>
      </c>
      <c r="U7238">
        <f>VLOOKUP(T7238,Index!$J$2:$K$1319,2,FALSE)</f>
        <v>356</v>
      </c>
      <c r="V7238" t="s">
        <v>15</v>
      </c>
      <c r="W7238">
        <f t="shared" si="453"/>
        <v>3</v>
      </c>
    </row>
    <row r="7239" spans="1:23">
      <c r="A7239" t="s">
        <v>2666</v>
      </c>
      <c r="B7239" t="s">
        <v>132</v>
      </c>
      <c r="C7239">
        <f>VLOOKUP(B7239,Index!$A$2:$B$18,2,FALSE)</f>
        <v>5</v>
      </c>
      <c r="D7239">
        <v>2005</v>
      </c>
      <c r="E7239" t="s">
        <v>48</v>
      </c>
      <c r="F7239">
        <f>VLOOKUP(E7239,Index!$D$2:$E$13,2,FALSE)</f>
        <v>9</v>
      </c>
      <c r="G7239" t="s">
        <v>77</v>
      </c>
      <c r="H7239">
        <f>VLOOKUP(G7239,Index!$G$2:$H$40,2,FALSE)</f>
        <v>35</v>
      </c>
      <c r="I7239" s="3">
        <v>40000</v>
      </c>
      <c r="J7239" s="3">
        <v>10000</v>
      </c>
      <c r="K7239" s="3">
        <v>0</v>
      </c>
      <c r="L7239" s="3">
        <v>0</v>
      </c>
      <c r="M7239" s="3">
        <f t="shared" si="452"/>
        <v>50000</v>
      </c>
      <c r="N7239" s="3">
        <f t="shared" si="454"/>
        <v>12500</v>
      </c>
      <c r="O7239" s="3">
        <f t="shared" si="455"/>
        <v>0</v>
      </c>
      <c r="P7239">
        <v>7.2</v>
      </c>
      <c r="Q7239">
        <v>8</v>
      </c>
      <c r="R7239">
        <v>7.8</v>
      </c>
      <c r="S7239">
        <v>5</v>
      </c>
      <c r="T7239" t="s">
        <v>2667</v>
      </c>
      <c r="U7239">
        <f>VLOOKUP(T7239,Index!$J$2:$K$1319,2,FALSE)</f>
        <v>939</v>
      </c>
      <c r="V7239" t="s">
        <v>37</v>
      </c>
      <c r="W7239">
        <f t="shared" si="453"/>
        <v>3</v>
      </c>
    </row>
    <row r="7240" spans="1:23">
      <c r="A7240" t="s">
        <v>5288</v>
      </c>
      <c r="B7240" t="s">
        <v>97</v>
      </c>
      <c r="C7240">
        <f>VLOOKUP(B7240,Index!$A$2:$B$18,2,FALSE)</f>
        <v>16</v>
      </c>
      <c r="D7240">
        <v>2006</v>
      </c>
      <c r="E7240" t="s">
        <v>221</v>
      </c>
      <c r="F7240">
        <f>VLOOKUP(E7240,Index!$D$2:$E$13,2,FALSE)</f>
        <v>12</v>
      </c>
      <c r="G7240" t="s">
        <v>429</v>
      </c>
      <c r="H7240">
        <f>VLOOKUP(G7240,Index!$G$2:$H$40,2,FALSE)</f>
        <v>34</v>
      </c>
      <c r="I7240" s="3">
        <v>30000</v>
      </c>
      <c r="J7240" s="3">
        <v>10000</v>
      </c>
      <c r="K7240" s="3">
        <v>0</v>
      </c>
      <c r="L7240" s="3">
        <v>0</v>
      </c>
      <c r="M7240" s="3">
        <f t="shared" si="452"/>
        <v>40000</v>
      </c>
      <c r="N7240" s="3">
        <f t="shared" si="454"/>
        <v>10000</v>
      </c>
      <c r="O7240" s="3">
        <f t="shared" si="455"/>
        <v>0</v>
      </c>
      <c r="P7240">
        <v>6.9</v>
      </c>
      <c r="Q7240">
        <v>27</v>
      </c>
      <c r="T7240" t="s">
        <v>340</v>
      </c>
      <c r="U7240">
        <f>VLOOKUP(T7240,Index!$J$2:$K$1319,2,FALSE)</f>
        <v>855</v>
      </c>
      <c r="V7240" t="s">
        <v>37</v>
      </c>
      <c r="W7240">
        <f t="shared" si="453"/>
        <v>3</v>
      </c>
    </row>
    <row r="7241" spans="1:23">
      <c r="A7241" t="s">
        <v>496</v>
      </c>
      <c r="B7241" t="s">
        <v>107</v>
      </c>
      <c r="C7241">
        <f>VLOOKUP(B7241,Index!$A$2:$B$18,2,FALSE)</f>
        <v>6</v>
      </c>
      <c r="D7241">
        <v>2000</v>
      </c>
      <c r="E7241" t="s">
        <v>67</v>
      </c>
      <c r="F7241">
        <f>VLOOKUP(E7241,Index!$D$2:$E$13,2,FALSE)</f>
        <v>10</v>
      </c>
      <c r="G7241" t="s">
        <v>94</v>
      </c>
      <c r="H7241">
        <f>VLOOKUP(G7241,Index!$G$2:$H$40,2,FALSE)</f>
        <v>15</v>
      </c>
      <c r="I7241" s="3">
        <v>10000</v>
      </c>
      <c r="J7241" s="3">
        <v>30000</v>
      </c>
      <c r="K7241" s="3">
        <v>0</v>
      </c>
      <c r="L7241" s="3">
        <v>10000</v>
      </c>
      <c r="M7241" s="3">
        <f t="shared" si="452"/>
        <v>50000</v>
      </c>
      <c r="N7241" s="3">
        <f t="shared" si="454"/>
        <v>12500</v>
      </c>
      <c r="O7241" s="3">
        <f t="shared" si="455"/>
        <v>0</v>
      </c>
      <c r="P7241">
        <v>9.1999999999999993</v>
      </c>
      <c r="Q7241">
        <v>38</v>
      </c>
      <c r="R7241">
        <v>7.9</v>
      </c>
      <c r="S7241">
        <v>451</v>
      </c>
      <c r="T7241" t="s">
        <v>321</v>
      </c>
      <c r="U7241">
        <f>VLOOKUP(T7241,Index!$J$2:$K$1319,2,FALSE)</f>
        <v>714</v>
      </c>
      <c r="V7241" t="s">
        <v>61</v>
      </c>
      <c r="W7241">
        <f t="shared" si="453"/>
        <v>3</v>
      </c>
    </row>
    <row r="7242" spans="1:23">
      <c r="A7242" t="s">
        <v>5553</v>
      </c>
      <c r="B7242" t="s">
        <v>12</v>
      </c>
      <c r="C7242">
        <f>VLOOKUP(B7242,Index!$A$2:$B$18,2,FALSE)</f>
        <v>13</v>
      </c>
      <c r="D7242">
        <v>2007</v>
      </c>
      <c r="E7242" t="s">
        <v>67</v>
      </c>
      <c r="F7242">
        <f>VLOOKUP(E7242,Index!$D$2:$E$13,2,FALSE)</f>
        <v>10</v>
      </c>
      <c r="G7242" t="s">
        <v>144</v>
      </c>
      <c r="H7242">
        <f>VLOOKUP(G7242,Index!$G$2:$H$40,2,FALSE)</f>
        <v>1</v>
      </c>
      <c r="I7242" s="3">
        <v>40000</v>
      </c>
      <c r="J7242" s="3">
        <v>0</v>
      </c>
      <c r="K7242" s="3">
        <v>0</v>
      </c>
      <c r="L7242" s="3">
        <v>0</v>
      </c>
      <c r="M7242" s="3">
        <f t="shared" si="452"/>
        <v>40000</v>
      </c>
      <c r="N7242" s="3">
        <f t="shared" si="454"/>
        <v>10000</v>
      </c>
      <c r="O7242" s="3">
        <f t="shared" si="455"/>
        <v>0</v>
      </c>
      <c r="T7242" t="s">
        <v>5554</v>
      </c>
      <c r="U7242">
        <f>VLOOKUP(T7242,Index!$J$2:$K$1319,2,FALSE)</f>
        <v>1055</v>
      </c>
      <c r="V7242" t="s">
        <v>15</v>
      </c>
      <c r="W7242">
        <f t="shared" si="453"/>
        <v>3</v>
      </c>
    </row>
    <row r="7243" spans="1:23">
      <c r="A7243" t="s">
        <v>5555</v>
      </c>
      <c r="B7243" t="s">
        <v>107</v>
      </c>
      <c r="C7243">
        <f>VLOOKUP(B7243,Index!$A$2:$B$18,2,FALSE)</f>
        <v>6</v>
      </c>
      <c r="D7243">
        <v>2011</v>
      </c>
      <c r="E7243" t="s">
        <v>13</v>
      </c>
      <c r="F7243">
        <f>VLOOKUP(E7243,Index!$D$2:$E$13,2,FALSE)</f>
        <v>11</v>
      </c>
      <c r="G7243" t="s">
        <v>94</v>
      </c>
      <c r="H7243">
        <f>VLOOKUP(G7243,Index!$G$2:$H$40,2,FALSE)</f>
        <v>15</v>
      </c>
      <c r="I7243" s="3">
        <v>0</v>
      </c>
      <c r="J7243" s="3">
        <v>30000</v>
      </c>
      <c r="K7243" s="3">
        <v>0</v>
      </c>
      <c r="L7243" s="3">
        <v>10000</v>
      </c>
      <c r="M7243" s="3">
        <f t="shared" si="452"/>
        <v>40000</v>
      </c>
      <c r="N7243" s="3">
        <f t="shared" si="454"/>
        <v>10000</v>
      </c>
      <c r="O7243" s="3">
        <f t="shared" si="455"/>
        <v>0</v>
      </c>
      <c r="P7243">
        <v>7.2</v>
      </c>
      <c r="Q7243">
        <v>11</v>
      </c>
      <c r="R7243">
        <v>3.9</v>
      </c>
      <c r="S7243">
        <v>24</v>
      </c>
      <c r="T7243" t="s">
        <v>5556</v>
      </c>
      <c r="U7243">
        <f>VLOOKUP(T7243,Index!$J$2:$K$1319,2,FALSE)</f>
        <v>183</v>
      </c>
      <c r="V7243" t="s">
        <v>15</v>
      </c>
      <c r="W7243">
        <f t="shared" si="453"/>
        <v>3</v>
      </c>
    </row>
    <row r="7244" spans="1:23">
      <c r="A7244" t="s">
        <v>5557</v>
      </c>
      <c r="B7244" t="s">
        <v>12</v>
      </c>
      <c r="C7244">
        <f>VLOOKUP(B7244,Index!$A$2:$B$18,2,FALSE)</f>
        <v>13</v>
      </c>
      <c r="D7244">
        <v>2007</v>
      </c>
      <c r="E7244" t="s">
        <v>43</v>
      </c>
      <c r="F7244">
        <f>VLOOKUP(E7244,Index!$D$2:$E$13,2,FALSE)</f>
        <v>6</v>
      </c>
      <c r="G7244" t="s">
        <v>144</v>
      </c>
      <c r="H7244">
        <f>VLOOKUP(G7244,Index!$G$2:$H$40,2,FALSE)</f>
        <v>1</v>
      </c>
      <c r="I7244" s="3">
        <v>40000</v>
      </c>
      <c r="J7244" s="3">
        <v>0</v>
      </c>
      <c r="K7244" s="3">
        <v>0</v>
      </c>
      <c r="L7244" s="3">
        <v>0</v>
      </c>
      <c r="M7244" s="3">
        <f t="shared" si="452"/>
        <v>40000</v>
      </c>
      <c r="N7244" s="3">
        <f t="shared" si="454"/>
        <v>10000</v>
      </c>
      <c r="O7244" s="3">
        <f t="shared" si="455"/>
        <v>0</v>
      </c>
      <c r="T7244" t="s">
        <v>5558</v>
      </c>
      <c r="U7244">
        <f>VLOOKUP(T7244,Index!$J$2:$K$1319,2,FALSE)</f>
        <v>1231</v>
      </c>
      <c r="V7244" t="s">
        <v>15</v>
      </c>
      <c r="W7244">
        <f t="shared" si="453"/>
        <v>3</v>
      </c>
    </row>
    <row r="7245" spans="1:23">
      <c r="A7245" t="s">
        <v>5559</v>
      </c>
      <c r="B7245" t="s">
        <v>39</v>
      </c>
      <c r="C7245">
        <f>VLOOKUP(B7245,Index!$A$2:$B$18,2,FALSE)</f>
        <v>8</v>
      </c>
      <c r="D7245">
        <v>2001</v>
      </c>
      <c r="E7245" t="s">
        <v>23</v>
      </c>
      <c r="F7245">
        <f>VLOOKUP(E7245,Index!$D$2:$E$13,2,FALSE)</f>
        <v>4</v>
      </c>
      <c r="G7245" t="s">
        <v>429</v>
      </c>
      <c r="H7245">
        <f>VLOOKUP(G7245,Index!$G$2:$H$40,2,FALSE)</f>
        <v>34</v>
      </c>
      <c r="I7245" s="3">
        <v>20000</v>
      </c>
      <c r="J7245" s="3">
        <v>20000</v>
      </c>
      <c r="K7245" s="3">
        <v>0</v>
      </c>
      <c r="L7245" s="3">
        <v>10000</v>
      </c>
      <c r="M7245" s="3">
        <f t="shared" si="452"/>
        <v>50000</v>
      </c>
      <c r="N7245" s="3">
        <f t="shared" si="454"/>
        <v>12500</v>
      </c>
      <c r="O7245" s="3">
        <f t="shared" si="455"/>
        <v>0</v>
      </c>
      <c r="P7245">
        <v>8.1999999999999993</v>
      </c>
      <c r="Q7245">
        <v>21</v>
      </c>
      <c r="R7245">
        <v>8.6999999999999993</v>
      </c>
      <c r="S7245">
        <v>25</v>
      </c>
      <c r="T7245" t="s">
        <v>4766</v>
      </c>
      <c r="U7245">
        <f>VLOOKUP(T7245,Index!$J$2:$K$1319,2,FALSE)</f>
        <v>642</v>
      </c>
      <c r="V7245" t="s">
        <v>15</v>
      </c>
      <c r="W7245">
        <f t="shared" si="453"/>
        <v>3</v>
      </c>
    </row>
    <row r="7246" spans="1:23">
      <c r="A7246" t="s">
        <v>5381</v>
      </c>
      <c r="B7246" t="s">
        <v>28</v>
      </c>
      <c r="C7246">
        <f>VLOOKUP(B7246,Index!$A$2:$B$18,2,FALSE)</f>
        <v>15</v>
      </c>
      <c r="D7246">
        <v>2013</v>
      </c>
      <c r="E7246" t="s">
        <v>48</v>
      </c>
      <c r="F7246">
        <f>VLOOKUP(E7246,Index!$D$2:$E$13,2,FALSE)</f>
        <v>9</v>
      </c>
      <c r="G7246" t="s">
        <v>49</v>
      </c>
      <c r="H7246">
        <f>VLOOKUP(G7246,Index!$G$2:$H$40,2,FALSE)</f>
        <v>4</v>
      </c>
      <c r="I7246" s="3">
        <v>40000</v>
      </c>
      <c r="J7246" s="3">
        <v>0</v>
      </c>
      <c r="K7246" s="3">
        <v>0</v>
      </c>
      <c r="L7246" s="3">
        <v>0</v>
      </c>
      <c r="M7246" s="3">
        <f t="shared" si="452"/>
        <v>40000</v>
      </c>
      <c r="N7246" s="3">
        <f t="shared" si="454"/>
        <v>10000</v>
      </c>
      <c r="O7246" s="3">
        <f t="shared" si="455"/>
        <v>0</v>
      </c>
      <c r="R7246">
        <v>6.1</v>
      </c>
      <c r="S7246">
        <v>13</v>
      </c>
      <c r="T7246" t="s">
        <v>2185</v>
      </c>
      <c r="U7246">
        <f>VLOOKUP(T7246,Index!$J$2:$K$1319,2,FALSE)</f>
        <v>126</v>
      </c>
      <c r="V7246" t="s">
        <v>78</v>
      </c>
      <c r="W7246">
        <f t="shared" si="453"/>
        <v>3</v>
      </c>
    </row>
    <row r="7247" spans="1:23">
      <c r="A7247" t="s">
        <v>5560</v>
      </c>
      <c r="B7247" t="s">
        <v>12</v>
      </c>
      <c r="C7247">
        <f>VLOOKUP(B7247,Index!$A$2:$B$18,2,FALSE)</f>
        <v>13</v>
      </c>
      <c r="D7247">
        <v>2007</v>
      </c>
      <c r="E7247" t="s">
        <v>48</v>
      </c>
      <c r="F7247">
        <f>VLOOKUP(E7247,Index!$D$2:$E$13,2,FALSE)</f>
        <v>9</v>
      </c>
      <c r="G7247" t="s">
        <v>144</v>
      </c>
      <c r="H7247">
        <f>VLOOKUP(G7247,Index!$G$2:$H$40,2,FALSE)</f>
        <v>1</v>
      </c>
      <c r="I7247" s="3">
        <v>40000</v>
      </c>
      <c r="J7247" s="3">
        <v>0</v>
      </c>
      <c r="K7247" s="3">
        <v>0</v>
      </c>
      <c r="L7247" s="3">
        <v>0</v>
      </c>
      <c r="M7247" s="3">
        <f t="shared" si="452"/>
        <v>40000</v>
      </c>
      <c r="N7247" s="3">
        <f t="shared" si="454"/>
        <v>10000</v>
      </c>
      <c r="O7247" s="3">
        <f t="shared" si="455"/>
        <v>0</v>
      </c>
      <c r="T7247" t="s">
        <v>5561</v>
      </c>
      <c r="U7247">
        <f>VLOOKUP(T7247,Index!$J$2:$K$1319,2,FALSE)</f>
        <v>548</v>
      </c>
      <c r="V7247" t="s">
        <v>78</v>
      </c>
      <c r="W7247">
        <f t="shared" si="453"/>
        <v>3</v>
      </c>
    </row>
    <row r="7248" spans="1:23">
      <c r="A7248" t="s">
        <v>5474</v>
      </c>
      <c r="B7248" t="s">
        <v>63</v>
      </c>
      <c r="C7248">
        <f>VLOOKUP(B7248,Index!$A$2:$B$18,2,FALSE)</f>
        <v>1</v>
      </c>
      <c r="D7248">
        <v>2011</v>
      </c>
      <c r="E7248" t="s">
        <v>48</v>
      </c>
      <c r="F7248">
        <f>VLOOKUP(E7248,Index!$D$2:$E$13,2,FALSE)</f>
        <v>9</v>
      </c>
      <c r="G7248" t="s">
        <v>227</v>
      </c>
      <c r="H7248">
        <f>VLOOKUP(G7248,Index!$G$2:$H$40,2,FALSE)</f>
        <v>5</v>
      </c>
      <c r="I7248" s="3">
        <v>40000</v>
      </c>
      <c r="J7248" s="3">
        <v>0</v>
      </c>
      <c r="K7248" s="3">
        <v>0</v>
      </c>
      <c r="L7248" s="3">
        <v>0</v>
      </c>
      <c r="M7248" s="3">
        <f t="shared" si="452"/>
        <v>40000</v>
      </c>
      <c r="N7248" s="3">
        <f t="shared" si="454"/>
        <v>10000</v>
      </c>
      <c r="O7248" s="3">
        <f t="shared" si="455"/>
        <v>0</v>
      </c>
      <c r="T7248" t="s">
        <v>973</v>
      </c>
      <c r="U7248">
        <f>VLOOKUP(T7248,Index!$J$2:$K$1319,2,FALSE)</f>
        <v>1276</v>
      </c>
      <c r="V7248" t="s">
        <v>78</v>
      </c>
      <c r="W7248">
        <f t="shared" si="453"/>
        <v>3</v>
      </c>
    </row>
    <row r="7249" spans="1:23">
      <c r="A7249" t="s">
        <v>3570</v>
      </c>
      <c r="B7249" t="s">
        <v>196</v>
      </c>
      <c r="C7249">
        <f>VLOOKUP(B7249,Index!$A$2:$B$18,2,FALSE)</f>
        <v>17</v>
      </c>
      <c r="D7249">
        <v>2016</v>
      </c>
      <c r="E7249" t="s">
        <v>221</v>
      </c>
      <c r="F7249">
        <f>VLOOKUP(E7249,Index!$D$2:$E$13,2,FALSE)</f>
        <v>12</v>
      </c>
      <c r="G7249" t="s">
        <v>35</v>
      </c>
      <c r="H7249">
        <f>VLOOKUP(G7249,Index!$G$2:$H$40,2,FALSE)</f>
        <v>32</v>
      </c>
      <c r="I7249" s="3">
        <v>20000</v>
      </c>
      <c r="J7249" s="3">
        <v>20000</v>
      </c>
      <c r="K7249" s="3">
        <v>0</v>
      </c>
      <c r="L7249" s="3">
        <v>0</v>
      </c>
      <c r="M7249" s="3">
        <f t="shared" si="452"/>
        <v>40000</v>
      </c>
      <c r="N7249" s="3">
        <f t="shared" si="454"/>
        <v>10000</v>
      </c>
      <c r="O7249" s="3">
        <f t="shared" si="455"/>
        <v>0</v>
      </c>
      <c r="P7249">
        <v>8.6999999999999993</v>
      </c>
      <c r="Q7249">
        <v>17</v>
      </c>
      <c r="R7249">
        <v>8.1</v>
      </c>
      <c r="S7249">
        <v>40</v>
      </c>
      <c r="T7249" t="s">
        <v>832</v>
      </c>
      <c r="U7249">
        <f>VLOOKUP(T7249,Index!$J$2:$K$1319,2,FALSE)</f>
        <v>416</v>
      </c>
      <c r="V7249" t="s">
        <v>61</v>
      </c>
      <c r="W7249">
        <f t="shared" si="453"/>
        <v>3</v>
      </c>
    </row>
    <row r="7250" spans="1:23">
      <c r="A7250" t="s">
        <v>4943</v>
      </c>
      <c r="B7250" t="s">
        <v>28</v>
      </c>
      <c r="C7250">
        <f>VLOOKUP(B7250,Index!$A$2:$B$18,2,FALSE)</f>
        <v>15</v>
      </c>
      <c r="D7250">
        <v>2014</v>
      </c>
      <c r="E7250" t="s">
        <v>34</v>
      </c>
      <c r="F7250">
        <f>VLOOKUP(E7250,Index!$D$2:$E$13,2,FALSE)</f>
        <v>1</v>
      </c>
      <c r="G7250" t="s">
        <v>657</v>
      </c>
      <c r="H7250">
        <f>VLOOKUP(G7250,Index!$G$2:$H$40,2,FALSE)</f>
        <v>33</v>
      </c>
      <c r="I7250" s="3">
        <v>30000</v>
      </c>
      <c r="J7250" s="3">
        <v>10000</v>
      </c>
      <c r="K7250" s="3">
        <v>0</v>
      </c>
      <c r="L7250" s="3">
        <v>0</v>
      </c>
      <c r="M7250" s="3">
        <f t="shared" si="452"/>
        <v>40000</v>
      </c>
      <c r="N7250" s="3">
        <f t="shared" si="454"/>
        <v>10000</v>
      </c>
      <c r="O7250" s="3">
        <f t="shared" si="455"/>
        <v>0</v>
      </c>
      <c r="P7250">
        <v>5</v>
      </c>
      <c r="Q7250">
        <v>20</v>
      </c>
      <c r="R7250">
        <v>5.3</v>
      </c>
      <c r="S7250">
        <v>43</v>
      </c>
      <c r="T7250" t="s">
        <v>4944</v>
      </c>
      <c r="U7250">
        <f>VLOOKUP(T7250,Index!$J$2:$K$1319,2,FALSE)</f>
        <v>1063</v>
      </c>
      <c r="V7250" t="s">
        <v>37</v>
      </c>
      <c r="W7250">
        <f t="shared" si="453"/>
        <v>3</v>
      </c>
    </row>
    <row r="7251" spans="1:23">
      <c r="A7251" t="s">
        <v>5562</v>
      </c>
      <c r="B7251" t="s">
        <v>132</v>
      </c>
      <c r="C7251">
        <f>VLOOKUP(B7251,Index!$A$2:$B$18,2,FALSE)</f>
        <v>5</v>
      </c>
      <c r="D7251">
        <v>2002</v>
      </c>
      <c r="E7251" t="s">
        <v>17</v>
      </c>
      <c r="F7251">
        <f>VLOOKUP(E7251,Index!$D$2:$E$13,2,FALSE)</f>
        <v>7</v>
      </c>
      <c r="G7251" t="s">
        <v>227</v>
      </c>
      <c r="H7251">
        <f>VLOOKUP(G7251,Index!$G$2:$H$40,2,FALSE)</f>
        <v>5</v>
      </c>
      <c r="I7251" s="3">
        <v>40000</v>
      </c>
      <c r="J7251" s="3">
        <v>10000</v>
      </c>
      <c r="K7251" s="3">
        <v>0</v>
      </c>
      <c r="L7251" s="3">
        <v>0</v>
      </c>
      <c r="M7251" s="3">
        <f t="shared" si="452"/>
        <v>50000</v>
      </c>
      <c r="N7251" s="3">
        <f t="shared" si="454"/>
        <v>12500</v>
      </c>
      <c r="O7251" s="3">
        <f t="shared" si="455"/>
        <v>0</v>
      </c>
      <c r="P7251">
        <v>5.6</v>
      </c>
      <c r="Q7251">
        <v>12</v>
      </c>
      <c r="T7251" t="s">
        <v>845</v>
      </c>
      <c r="U7251">
        <f>VLOOKUP(T7251,Index!$J$2:$K$1319,2,FALSE)</f>
        <v>859</v>
      </c>
      <c r="V7251" t="s">
        <v>61</v>
      </c>
      <c r="W7251">
        <f t="shared" si="453"/>
        <v>3</v>
      </c>
    </row>
    <row r="7252" spans="1:23">
      <c r="A7252" t="s">
        <v>5563</v>
      </c>
      <c r="B7252" t="s">
        <v>97</v>
      </c>
      <c r="C7252">
        <f>VLOOKUP(B7252,Index!$A$2:$B$18,2,FALSE)</f>
        <v>16</v>
      </c>
      <c r="D7252">
        <v>2002</v>
      </c>
      <c r="E7252" t="s">
        <v>13</v>
      </c>
      <c r="F7252">
        <f>VLOOKUP(E7252,Index!$D$2:$E$13,2,FALSE)</f>
        <v>11</v>
      </c>
      <c r="G7252" t="s">
        <v>1028</v>
      </c>
      <c r="H7252">
        <f>VLOOKUP(G7252,Index!$G$2:$H$40,2,FALSE)</f>
        <v>9</v>
      </c>
      <c r="I7252" s="3">
        <v>30000</v>
      </c>
      <c r="J7252" s="3">
        <v>10000</v>
      </c>
      <c r="K7252" s="3">
        <v>0</v>
      </c>
      <c r="L7252" s="3">
        <v>0</v>
      </c>
      <c r="M7252" s="3">
        <f t="shared" si="452"/>
        <v>40000</v>
      </c>
      <c r="N7252" s="3">
        <f t="shared" si="454"/>
        <v>10000</v>
      </c>
      <c r="O7252" s="3">
        <f t="shared" si="455"/>
        <v>0</v>
      </c>
      <c r="P7252">
        <v>3.7</v>
      </c>
      <c r="Q7252">
        <v>13</v>
      </c>
      <c r="T7252" t="s">
        <v>2084</v>
      </c>
      <c r="U7252">
        <f>VLOOKUP(T7252,Index!$J$2:$K$1319,2,FALSE)</f>
        <v>100</v>
      </c>
      <c r="V7252" t="s">
        <v>61</v>
      </c>
      <c r="W7252">
        <f t="shared" si="453"/>
        <v>3</v>
      </c>
    </row>
    <row r="7253" spans="1:23">
      <c r="A7253" t="s">
        <v>4026</v>
      </c>
      <c r="B7253" t="s">
        <v>28</v>
      </c>
      <c r="C7253">
        <f>VLOOKUP(B7253,Index!$A$2:$B$18,2,FALSE)</f>
        <v>15</v>
      </c>
      <c r="D7253">
        <v>2008</v>
      </c>
      <c r="E7253" t="s">
        <v>13</v>
      </c>
      <c r="F7253">
        <f>VLOOKUP(E7253,Index!$D$2:$E$13,2,FALSE)</f>
        <v>11</v>
      </c>
      <c r="G7253" t="s">
        <v>49</v>
      </c>
      <c r="H7253">
        <f>VLOOKUP(G7253,Index!$G$2:$H$40,2,FALSE)</f>
        <v>4</v>
      </c>
      <c r="I7253" s="3">
        <v>40000</v>
      </c>
      <c r="J7253" s="3">
        <v>0</v>
      </c>
      <c r="K7253" s="3">
        <v>0</v>
      </c>
      <c r="L7253" s="3">
        <v>0</v>
      </c>
      <c r="M7253" s="3">
        <f t="shared" si="452"/>
        <v>40000</v>
      </c>
      <c r="N7253" s="3">
        <f t="shared" si="454"/>
        <v>10000</v>
      </c>
      <c r="O7253" s="3">
        <f t="shared" si="455"/>
        <v>0</v>
      </c>
      <c r="P7253">
        <v>4.0999999999999996</v>
      </c>
      <c r="Q7253">
        <v>5</v>
      </c>
      <c r="R7253">
        <v>7.2</v>
      </c>
      <c r="S7253">
        <v>6</v>
      </c>
      <c r="T7253" t="s">
        <v>2047</v>
      </c>
      <c r="U7253">
        <f>VLOOKUP(T7253,Index!$J$2:$K$1319,2,FALSE)</f>
        <v>441</v>
      </c>
      <c r="V7253" t="s">
        <v>15</v>
      </c>
      <c r="W7253">
        <f t="shared" si="453"/>
        <v>3</v>
      </c>
    </row>
    <row r="7254" spans="1:23">
      <c r="A7254" t="s">
        <v>5564</v>
      </c>
      <c r="B7254" t="s">
        <v>107</v>
      </c>
      <c r="C7254">
        <f>VLOOKUP(B7254,Index!$A$2:$B$18,2,FALSE)</f>
        <v>6</v>
      </c>
      <c r="D7254">
        <v>2006</v>
      </c>
      <c r="E7254" t="s">
        <v>221</v>
      </c>
      <c r="F7254">
        <f>VLOOKUP(E7254,Index!$D$2:$E$13,2,FALSE)</f>
        <v>12</v>
      </c>
      <c r="G7254" t="s">
        <v>429</v>
      </c>
      <c r="H7254">
        <f>VLOOKUP(G7254,Index!$G$2:$H$40,2,FALSE)</f>
        <v>34</v>
      </c>
      <c r="I7254" s="3">
        <v>0</v>
      </c>
      <c r="J7254" s="3">
        <v>40000</v>
      </c>
      <c r="K7254" s="3">
        <v>0</v>
      </c>
      <c r="L7254" s="3">
        <v>10000</v>
      </c>
      <c r="M7254" s="3">
        <f t="shared" si="452"/>
        <v>50000</v>
      </c>
      <c r="N7254" s="3">
        <f t="shared" si="454"/>
        <v>12500</v>
      </c>
      <c r="O7254" s="3">
        <f t="shared" si="455"/>
        <v>0</v>
      </c>
      <c r="P7254">
        <v>9.3000000000000007</v>
      </c>
      <c r="Q7254">
        <v>55</v>
      </c>
      <c r="R7254">
        <v>8.8000000000000007</v>
      </c>
      <c r="S7254">
        <v>1128</v>
      </c>
      <c r="T7254" t="s">
        <v>2159</v>
      </c>
      <c r="U7254">
        <f>VLOOKUP(T7254,Index!$J$2:$K$1319,2,FALSE)</f>
        <v>946</v>
      </c>
      <c r="V7254" t="s">
        <v>37</v>
      </c>
      <c r="W7254">
        <f t="shared" si="453"/>
        <v>3</v>
      </c>
    </row>
    <row r="7255" spans="1:23">
      <c r="A7255" t="s">
        <v>5038</v>
      </c>
      <c r="B7255" t="s">
        <v>12</v>
      </c>
      <c r="C7255">
        <f>VLOOKUP(B7255,Index!$A$2:$B$18,2,FALSE)</f>
        <v>13</v>
      </c>
      <c r="D7255">
        <v>2008</v>
      </c>
      <c r="E7255" t="s">
        <v>23</v>
      </c>
      <c r="F7255">
        <f>VLOOKUP(E7255,Index!$D$2:$E$13,2,FALSE)</f>
        <v>4</v>
      </c>
      <c r="G7255" t="s">
        <v>480</v>
      </c>
      <c r="H7255">
        <f>VLOOKUP(G7255,Index!$G$2:$H$40,2,FALSE)</f>
        <v>21</v>
      </c>
      <c r="I7255" s="3">
        <v>40000</v>
      </c>
      <c r="J7255" s="3">
        <v>0</v>
      </c>
      <c r="K7255" s="3">
        <v>0</v>
      </c>
      <c r="L7255" s="3">
        <v>0</v>
      </c>
      <c r="M7255" s="3">
        <f t="shared" si="452"/>
        <v>40000</v>
      </c>
      <c r="N7255" s="3">
        <f t="shared" si="454"/>
        <v>10000</v>
      </c>
      <c r="O7255" s="3">
        <f t="shared" si="455"/>
        <v>0</v>
      </c>
      <c r="P7255">
        <v>3.7</v>
      </c>
      <c r="Q7255">
        <v>9</v>
      </c>
      <c r="R7255">
        <v>4.5</v>
      </c>
      <c r="S7255">
        <v>4</v>
      </c>
      <c r="T7255" t="s">
        <v>4719</v>
      </c>
      <c r="U7255">
        <f>VLOOKUP(T7255,Index!$J$2:$K$1319,2,FALSE)</f>
        <v>249</v>
      </c>
      <c r="V7255" t="s">
        <v>15</v>
      </c>
      <c r="W7255">
        <f t="shared" si="453"/>
        <v>3</v>
      </c>
    </row>
    <row r="7256" spans="1:23">
      <c r="A7256" t="s">
        <v>3962</v>
      </c>
      <c r="B7256" t="s">
        <v>33</v>
      </c>
      <c r="C7256">
        <f>VLOOKUP(B7256,Index!$A$2:$B$18,2,FALSE)</f>
        <v>9</v>
      </c>
      <c r="D7256">
        <v>2016</v>
      </c>
      <c r="E7256" t="s">
        <v>23</v>
      </c>
      <c r="F7256">
        <f>VLOOKUP(E7256,Index!$D$2:$E$13,2,FALSE)</f>
        <v>4</v>
      </c>
      <c r="G7256" t="s">
        <v>77</v>
      </c>
      <c r="H7256">
        <f>VLOOKUP(G7256,Index!$G$2:$H$40,2,FALSE)</f>
        <v>35</v>
      </c>
      <c r="I7256" s="3">
        <v>10000</v>
      </c>
      <c r="J7256" s="3">
        <v>30000</v>
      </c>
      <c r="K7256" s="3">
        <v>0</v>
      </c>
      <c r="L7256" s="3">
        <v>10000</v>
      </c>
      <c r="M7256" s="3">
        <f t="shared" si="452"/>
        <v>50000</v>
      </c>
      <c r="N7256" s="3">
        <f t="shared" si="454"/>
        <v>12500</v>
      </c>
      <c r="O7256" s="3">
        <f t="shared" si="455"/>
        <v>0</v>
      </c>
      <c r="T7256" t="s">
        <v>126</v>
      </c>
      <c r="U7256">
        <f>VLOOKUP(T7256,Index!$J$2:$K$1319,2,FALSE)</f>
        <v>1210</v>
      </c>
      <c r="V7256" t="s">
        <v>78</v>
      </c>
      <c r="W7256">
        <f t="shared" si="453"/>
        <v>3</v>
      </c>
    </row>
    <row r="7257" spans="1:23">
      <c r="A7257" t="s">
        <v>5565</v>
      </c>
      <c r="B7257" t="s">
        <v>12</v>
      </c>
      <c r="C7257">
        <f>VLOOKUP(B7257,Index!$A$2:$B$18,2,FALSE)</f>
        <v>13</v>
      </c>
      <c r="D7257">
        <v>2006</v>
      </c>
      <c r="E7257" t="s">
        <v>67</v>
      </c>
      <c r="F7257">
        <f>VLOOKUP(E7257,Index!$D$2:$E$13,2,FALSE)</f>
        <v>10</v>
      </c>
      <c r="G7257" t="s">
        <v>168</v>
      </c>
      <c r="H7257">
        <f>VLOOKUP(G7257,Index!$G$2:$H$40,2,FALSE)</f>
        <v>19</v>
      </c>
      <c r="I7257" s="3">
        <v>30000</v>
      </c>
      <c r="J7257" s="3">
        <v>10000</v>
      </c>
      <c r="K7257" s="3">
        <v>10000</v>
      </c>
      <c r="L7257" s="3">
        <v>0</v>
      </c>
      <c r="M7257" s="3">
        <f t="shared" si="452"/>
        <v>50000</v>
      </c>
      <c r="N7257" s="3">
        <f t="shared" si="454"/>
        <v>12500</v>
      </c>
      <c r="O7257" s="3">
        <f t="shared" si="455"/>
        <v>0</v>
      </c>
      <c r="P7257">
        <v>4.7</v>
      </c>
      <c r="Q7257">
        <v>32</v>
      </c>
      <c r="R7257">
        <v>4.9000000000000004</v>
      </c>
      <c r="S7257">
        <v>8</v>
      </c>
      <c r="T7257" t="s">
        <v>557</v>
      </c>
      <c r="U7257">
        <f>VLOOKUP(T7257,Index!$J$2:$K$1319,2,FALSE)</f>
        <v>207</v>
      </c>
      <c r="V7257" t="s">
        <v>15</v>
      </c>
      <c r="W7257">
        <f t="shared" si="453"/>
        <v>3</v>
      </c>
    </row>
    <row r="7258" spans="1:23">
      <c r="A7258" t="s">
        <v>5566</v>
      </c>
      <c r="B7258" t="s">
        <v>107</v>
      </c>
      <c r="C7258">
        <f>VLOOKUP(B7258,Index!$A$2:$B$18,2,FALSE)</f>
        <v>6</v>
      </c>
      <c r="D7258">
        <v>2007</v>
      </c>
      <c r="E7258" t="s">
        <v>67</v>
      </c>
      <c r="F7258">
        <f>VLOOKUP(E7258,Index!$D$2:$E$13,2,FALSE)</f>
        <v>10</v>
      </c>
      <c r="G7258" t="s">
        <v>77</v>
      </c>
      <c r="H7258">
        <f>VLOOKUP(G7258,Index!$G$2:$H$40,2,FALSE)</f>
        <v>35</v>
      </c>
      <c r="I7258" s="3">
        <v>0</v>
      </c>
      <c r="J7258" s="3">
        <v>40000</v>
      </c>
      <c r="K7258" s="3">
        <v>0</v>
      </c>
      <c r="L7258" s="3">
        <v>10000</v>
      </c>
      <c r="M7258" s="3">
        <f t="shared" si="452"/>
        <v>50000</v>
      </c>
      <c r="N7258" s="3">
        <f t="shared" si="454"/>
        <v>12500</v>
      </c>
      <c r="O7258" s="3">
        <f t="shared" si="455"/>
        <v>0</v>
      </c>
      <c r="P7258">
        <v>7.9</v>
      </c>
      <c r="Q7258">
        <v>22</v>
      </c>
      <c r="R7258">
        <v>6.9</v>
      </c>
      <c r="S7258">
        <v>40</v>
      </c>
      <c r="T7258" t="s">
        <v>2105</v>
      </c>
      <c r="U7258">
        <f>VLOOKUP(T7258,Index!$J$2:$K$1319,2,FALSE)</f>
        <v>1216</v>
      </c>
      <c r="V7258" t="s">
        <v>61</v>
      </c>
      <c r="W7258">
        <f t="shared" si="453"/>
        <v>3</v>
      </c>
    </row>
    <row r="7259" spans="1:23">
      <c r="A7259" t="s">
        <v>5172</v>
      </c>
      <c r="B7259" t="s">
        <v>97</v>
      </c>
      <c r="C7259">
        <f>VLOOKUP(B7259,Index!$A$2:$B$18,2,FALSE)</f>
        <v>16</v>
      </c>
      <c r="D7259">
        <v>2004</v>
      </c>
      <c r="E7259" t="s">
        <v>221</v>
      </c>
      <c r="F7259">
        <f>VLOOKUP(E7259,Index!$D$2:$E$13,2,FALSE)</f>
        <v>12</v>
      </c>
      <c r="G7259" t="s">
        <v>180</v>
      </c>
      <c r="H7259">
        <f>VLOOKUP(G7259,Index!$G$2:$H$40,2,FALSE)</f>
        <v>20</v>
      </c>
      <c r="I7259" s="3">
        <v>30000</v>
      </c>
      <c r="J7259" s="3">
        <v>10000</v>
      </c>
      <c r="K7259" s="3">
        <v>0</v>
      </c>
      <c r="L7259" s="3">
        <v>0</v>
      </c>
      <c r="M7259" s="3">
        <f t="shared" si="452"/>
        <v>40000</v>
      </c>
      <c r="N7259" s="3">
        <f t="shared" si="454"/>
        <v>10000</v>
      </c>
      <c r="O7259" s="3">
        <f t="shared" si="455"/>
        <v>0</v>
      </c>
      <c r="P7259">
        <v>6.9</v>
      </c>
      <c r="Q7259">
        <v>32</v>
      </c>
      <c r="R7259">
        <v>7</v>
      </c>
      <c r="S7259">
        <v>4</v>
      </c>
      <c r="T7259" t="s">
        <v>377</v>
      </c>
      <c r="U7259">
        <f>VLOOKUP(T7259,Index!$J$2:$K$1319,2,FALSE)</f>
        <v>325</v>
      </c>
      <c r="V7259" t="s">
        <v>61</v>
      </c>
      <c r="W7259">
        <f t="shared" si="453"/>
        <v>3</v>
      </c>
    </row>
    <row r="7260" spans="1:23">
      <c r="A7260" t="s">
        <v>5567</v>
      </c>
      <c r="B7260" t="s">
        <v>20</v>
      </c>
      <c r="C7260">
        <f>VLOOKUP(B7260,Index!$A$2:$B$18,2,FALSE)</f>
        <v>3</v>
      </c>
      <c r="D7260">
        <v>2006</v>
      </c>
      <c r="E7260" t="s">
        <v>187</v>
      </c>
      <c r="F7260">
        <f>VLOOKUP(E7260,Index!$D$2:$E$13,2,FALSE)</f>
        <v>2</v>
      </c>
      <c r="G7260" t="s">
        <v>1211</v>
      </c>
      <c r="H7260">
        <f>VLOOKUP(G7260,Index!$G$2:$H$40,2,FALSE)</f>
        <v>39</v>
      </c>
      <c r="I7260" s="3">
        <v>40000</v>
      </c>
      <c r="J7260" s="3">
        <v>0</v>
      </c>
      <c r="K7260" s="3">
        <v>0</v>
      </c>
      <c r="L7260" s="3">
        <v>0</v>
      </c>
      <c r="M7260" s="3">
        <f t="shared" si="452"/>
        <v>40000</v>
      </c>
      <c r="N7260" s="3">
        <f t="shared" si="454"/>
        <v>10000</v>
      </c>
      <c r="O7260" s="3">
        <f t="shared" si="455"/>
        <v>0</v>
      </c>
      <c r="P7260">
        <v>3.4</v>
      </c>
      <c r="Q7260">
        <v>8</v>
      </c>
      <c r="R7260">
        <v>1.7</v>
      </c>
      <c r="S7260">
        <v>6</v>
      </c>
      <c r="T7260" t="s">
        <v>5568</v>
      </c>
      <c r="U7260">
        <f>VLOOKUP(T7260,Index!$J$2:$K$1319,2,FALSE)</f>
        <v>1039</v>
      </c>
      <c r="V7260" t="s">
        <v>15</v>
      </c>
      <c r="W7260">
        <f t="shared" si="453"/>
        <v>3</v>
      </c>
    </row>
    <row r="7261" spans="1:23">
      <c r="A7261" t="s">
        <v>4056</v>
      </c>
      <c r="B7261" t="s">
        <v>20</v>
      </c>
      <c r="C7261">
        <f>VLOOKUP(B7261,Index!$A$2:$B$18,2,FALSE)</f>
        <v>3</v>
      </c>
      <c r="D7261">
        <v>2008</v>
      </c>
      <c r="E7261" t="s">
        <v>43</v>
      </c>
      <c r="F7261">
        <f>VLOOKUP(E7261,Index!$D$2:$E$13,2,FALSE)</f>
        <v>6</v>
      </c>
      <c r="G7261" t="s">
        <v>585</v>
      </c>
      <c r="H7261">
        <f>VLOOKUP(G7261,Index!$G$2:$H$40,2,FALSE)</f>
        <v>12</v>
      </c>
      <c r="I7261" s="3">
        <v>40000</v>
      </c>
      <c r="J7261" s="3">
        <v>0</v>
      </c>
      <c r="K7261" s="3">
        <v>0</v>
      </c>
      <c r="L7261" s="3">
        <v>0</v>
      </c>
      <c r="M7261" s="3">
        <f t="shared" si="452"/>
        <v>40000</v>
      </c>
      <c r="N7261" s="3">
        <f t="shared" si="454"/>
        <v>10000</v>
      </c>
      <c r="O7261" s="3">
        <f t="shared" si="455"/>
        <v>0</v>
      </c>
      <c r="P7261">
        <v>5.3</v>
      </c>
      <c r="Q7261">
        <v>9</v>
      </c>
      <c r="T7261" t="s">
        <v>585</v>
      </c>
      <c r="U7261">
        <f>VLOOKUP(T7261,Index!$J$2:$K$1319,2,FALSE)</f>
        <v>289</v>
      </c>
      <c r="V7261" t="s">
        <v>15</v>
      </c>
      <c r="W7261">
        <f t="shared" si="453"/>
        <v>1</v>
      </c>
    </row>
    <row r="7262" spans="1:23">
      <c r="A7262" t="s">
        <v>5569</v>
      </c>
      <c r="B7262" t="s">
        <v>156</v>
      </c>
      <c r="C7262">
        <f>VLOOKUP(B7262,Index!$A$2:$B$18,2,FALSE)</f>
        <v>4</v>
      </c>
      <c r="D7262">
        <v>2003</v>
      </c>
      <c r="E7262" t="s">
        <v>34</v>
      </c>
      <c r="F7262">
        <f>VLOOKUP(E7262,Index!$D$2:$E$13,2,FALSE)</f>
        <v>1</v>
      </c>
      <c r="G7262" t="s">
        <v>1265</v>
      </c>
      <c r="H7262">
        <f>VLOOKUP(G7262,Index!$G$2:$H$40,2,FALSE)</f>
        <v>6</v>
      </c>
      <c r="I7262" s="3">
        <v>30000</v>
      </c>
      <c r="J7262" s="3">
        <v>10000</v>
      </c>
      <c r="K7262" s="3">
        <v>0</v>
      </c>
      <c r="L7262" s="3">
        <v>0</v>
      </c>
      <c r="M7262" s="3">
        <f t="shared" si="452"/>
        <v>40000</v>
      </c>
      <c r="N7262" s="3">
        <f t="shared" si="454"/>
        <v>10000</v>
      </c>
      <c r="O7262" s="3">
        <f t="shared" si="455"/>
        <v>0</v>
      </c>
      <c r="P7262">
        <v>7.5</v>
      </c>
      <c r="Q7262">
        <v>21</v>
      </c>
      <c r="R7262">
        <v>8.4</v>
      </c>
      <c r="S7262">
        <v>5</v>
      </c>
      <c r="T7262" t="s">
        <v>5232</v>
      </c>
      <c r="U7262">
        <f>VLOOKUP(T7262,Index!$J$2:$K$1319,2,FALSE)</f>
        <v>744</v>
      </c>
      <c r="V7262" t="s">
        <v>61</v>
      </c>
      <c r="W7262">
        <f t="shared" si="453"/>
        <v>3</v>
      </c>
    </row>
    <row r="7263" spans="1:23">
      <c r="A7263" t="s">
        <v>5570</v>
      </c>
      <c r="B7263" t="s">
        <v>20</v>
      </c>
      <c r="C7263">
        <f>VLOOKUP(B7263,Index!$A$2:$B$18,2,FALSE)</f>
        <v>3</v>
      </c>
      <c r="D7263">
        <v>2008</v>
      </c>
      <c r="E7263" t="s">
        <v>23</v>
      </c>
      <c r="F7263">
        <f>VLOOKUP(E7263,Index!$D$2:$E$13,2,FALSE)</f>
        <v>4</v>
      </c>
      <c r="G7263" t="s">
        <v>1018</v>
      </c>
      <c r="H7263">
        <f>VLOOKUP(G7263,Index!$G$2:$H$40,2,FALSE)</f>
        <v>28</v>
      </c>
      <c r="I7263" s="3">
        <v>40000</v>
      </c>
      <c r="J7263" s="3">
        <v>0</v>
      </c>
      <c r="K7263" s="3">
        <v>0</v>
      </c>
      <c r="L7263" s="3">
        <v>0</v>
      </c>
      <c r="M7263" s="3">
        <f t="shared" si="452"/>
        <v>40000</v>
      </c>
      <c r="N7263" s="3">
        <f t="shared" si="454"/>
        <v>10000</v>
      </c>
      <c r="O7263" s="3">
        <f t="shared" si="455"/>
        <v>0</v>
      </c>
      <c r="P7263">
        <v>7.2</v>
      </c>
      <c r="Q7263">
        <v>6</v>
      </c>
      <c r="T7263" t="s">
        <v>1018</v>
      </c>
      <c r="U7263">
        <f>VLOOKUP(T7263,Index!$J$2:$K$1319,2,FALSE)</f>
        <v>955</v>
      </c>
      <c r="V7263" t="s">
        <v>15</v>
      </c>
      <c r="W7263">
        <f t="shared" si="453"/>
        <v>1</v>
      </c>
    </row>
    <row r="7264" spans="1:23">
      <c r="A7264" t="s">
        <v>3782</v>
      </c>
      <c r="B7264" t="s">
        <v>97</v>
      </c>
      <c r="C7264">
        <f>VLOOKUP(B7264,Index!$A$2:$B$18,2,FALSE)</f>
        <v>16</v>
      </c>
      <c r="D7264">
        <v>2005</v>
      </c>
      <c r="E7264" t="s">
        <v>23</v>
      </c>
      <c r="F7264">
        <f>VLOOKUP(E7264,Index!$D$2:$E$13,2,FALSE)</f>
        <v>4</v>
      </c>
      <c r="G7264" t="s">
        <v>948</v>
      </c>
      <c r="H7264">
        <f>VLOOKUP(G7264,Index!$G$2:$H$40,2,FALSE)</f>
        <v>10</v>
      </c>
      <c r="I7264" s="3">
        <v>30000</v>
      </c>
      <c r="J7264" s="3">
        <v>10000</v>
      </c>
      <c r="K7264" s="3">
        <v>0</v>
      </c>
      <c r="L7264" s="3">
        <v>0</v>
      </c>
      <c r="M7264" s="3">
        <f t="shared" si="452"/>
        <v>40000</v>
      </c>
      <c r="N7264" s="3">
        <f t="shared" si="454"/>
        <v>10000</v>
      </c>
      <c r="O7264" s="3">
        <f t="shared" si="455"/>
        <v>0</v>
      </c>
      <c r="P7264">
        <v>6</v>
      </c>
      <c r="Q7264">
        <v>6</v>
      </c>
      <c r="R7264">
        <v>2.7</v>
      </c>
      <c r="S7264">
        <v>13</v>
      </c>
      <c r="T7264" t="s">
        <v>2499</v>
      </c>
      <c r="U7264">
        <f>VLOOKUP(T7264,Index!$J$2:$K$1319,2,FALSE)</f>
        <v>253</v>
      </c>
      <c r="V7264" t="s">
        <v>15</v>
      </c>
      <c r="W7264">
        <f t="shared" si="453"/>
        <v>3</v>
      </c>
    </row>
    <row r="7265" spans="1:23">
      <c r="A7265" t="s">
        <v>5571</v>
      </c>
      <c r="B7265" t="s">
        <v>20</v>
      </c>
      <c r="C7265">
        <f>VLOOKUP(B7265,Index!$A$2:$B$18,2,FALSE)</f>
        <v>3</v>
      </c>
      <c r="D7265">
        <v>2005</v>
      </c>
      <c r="E7265" t="s">
        <v>43</v>
      </c>
      <c r="F7265">
        <f>VLOOKUP(E7265,Index!$D$2:$E$13,2,FALSE)</f>
        <v>6</v>
      </c>
      <c r="G7265" t="s">
        <v>227</v>
      </c>
      <c r="H7265">
        <f>VLOOKUP(G7265,Index!$G$2:$H$40,2,FALSE)</f>
        <v>5</v>
      </c>
      <c r="I7265" s="3">
        <v>40000</v>
      </c>
      <c r="J7265" s="3">
        <v>0</v>
      </c>
      <c r="K7265" s="3">
        <v>0</v>
      </c>
      <c r="L7265" s="3">
        <v>0</v>
      </c>
      <c r="M7265" s="3">
        <f t="shared" si="452"/>
        <v>40000</v>
      </c>
      <c r="N7265" s="3">
        <f t="shared" si="454"/>
        <v>10000</v>
      </c>
      <c r="O7265" s="3">
        <f t="shared" si="455"/>
        <v>0</v>
      </c>
      <c r="P7265">
        <v>3.8</v>
      </c>
      <c r="Q7265">
        <v>19</v>
      </c>
      <c r="R7265">
        <v>6.2</v>
      </c>
      <c r="S7265">
        <v>6</v>
      </c>
      <c r="T7265" t="s">
        <v>183</v>
      </c>
      <c r="U7265">
        <f>VLOOKUP(T7265,Index!$J$2:$K$1319,2,FALSE)</f>
        <v>1116</v>
      </c>
      <c r="V7265" t="s">
        <v>15</v>
      </c>
      <c r="W7265">
        <f t="shared" si="453"/>
        <v>3</v>
      </c>
    </row>
    <row r="7266" spans="1:23">
      <c r="A7266" t="s">
        <v>2224</v>
      </c>
      <c r="B7266" t="s">
        <v>97</v>
      </c>
      <c r="C7266">
        <f>VLOOKUP(B7266,Index!$A$2:$B$18,2,FALSE)</f>
        <v>16</v>
      </c>
      <c r="D7266">
        <v>2003</v>
      </c>
      <c r="E7266" t="s">
        <v>48</v>
      </c>
      <c r="F7266">
        <f>VLOOKUP(E7266,Index!$D$2:$E$13,2,FALSE)</f>
        <v>9</v>
      </c>
      <c r="G7266" t="s">
        <v>429</v>
      </c>
      <c r="H7266">
        <f>VLOOKUP(G7266,Index!$G$2:$H$40,2,FALSE)</f>
        <v>34</v>
      </c>
      <c r="I7266" s="3">
        <v>30000</v>
      </c>
      <c r="J7266" s="3">
        <v>10000</v>
      </c>
      <c r="K7266" s="3">
        <v>0</v>
      </c>
      <c r="L7266" s="3">
        <v>0</v>
      </c>
      <c r="M7266" s="3">
        <f t="shared" si="452"/>
        <v>40000</v>
      </c>
      <c r="N7266" s="3">
        <f t="shared" si="454"/>
        <v>10000</v>
      </c>
      <c r="O7266" s="3">
        <f t="shared" si="455"/>
        <v>0</v>
      </c>
      <c r="P7266">
        <v>7</v>
      </c>
      <c r="Q7266">
        <v>19</v>
      </c>
      <c r="R7266">
        <v>9.3000000000000007</v>
      </c>
      <c r="S7266">
        <v>9</v>
      </c>
      <c r="T7266" t="s">
        <v>2224</v>
      </c>
      <c r="U7266">
        <f>VLOOKUP(T7266,Index!$J$2:$K$1319,2,FALSE)</f>
        <v>1291</v>
      </c>
      <c r="V7266" t="s">
        <v>61</v>
      </c>
      <c r="W7266">
        <f t="shared" si="453"/>
        <v>3</v>
      </c>
    </row>
    <row r="7267" spans="1:23">
      <c r="A7267" t="s">
        <v>4968</v>
      </c>
      <c r="B7267" t="s">
        <v>107</v>
      </c>
      <c r="C7267">
        <f>VLOOKUP(B7267,Index!$A$2:$B$18,2,FALSE)</f>
        <v>6</v>
      </c>
      <c r="D7267">
        <v>2007</v>
      </c>
      <c r="E7267" t="s">
        <v>221</v>
      </c>
      <c r="F7267">
        <f>VLOOKUP(E7267,Index!$D$2:$E$13,2,FALSE)</f>
        <v>12</v>
      </c>
      <c r="G7267" t="s">
        <v>429</v>
      </c>
      <c r="H7267">
        <f>VLOOKUP(G7267,Index!$G$2:$H$40,2,FALSE)</f>
        <v>34</v>
      </c>
      <c r="I7267" s="3">
        <v>0</v>
      </c>
      <c r="J7267" s="3">
        <v>40000</v>
      </c>
      <c r="K7267" s="3">
        <v>0</v>
      </c>
      <c r="L7267" s="3">
        <v>10000</v>
      </c>
      <c r="M7267" s="3">
        <f t="shared" si="452"/>
        <v>50000</v>
      </c>
      <c r="N7267" s="3">
        <f t="shared" si="454"/>
        <v>12500</v>
      </c>
      <c r="O7267" s="3">
        <f t="shared" si="455"/>
        <v>0</v>
      </c>
      <c r="P7267">
        <v>8.6</v>
      </c>
      <c r="Q7267">
        <v>44</v>
      </c>
      <c r="R7267">
        <v>8.3000000000000007</v>
      </c>
      <c r="S7267">
        <v>263</v>
      </c>
      <c r="T7267" t="s">
        <v>2929</v>
      </c>
      <c r="U7267">
        <f>VLOOKUP(T7267,Index!$J$2:$K$1319,2,FALSE)</f>
        <v>467</v>
      </c>
      <c r="V7267" t="s">
        <v>78</v>
      </c>
      <c r="W7267">
        <f t="shared" si="453"/>
        <v>3</v>
      </c>
    </row>
    <row r="7268" spans="1:23">
      <c r="A7268" t="s">
        <v>1986</v>
      </c>
      <c r="B7268" t="s">
        <v>107</v>
      </c>
      <c r="C7268">
        <f>VLOOKUP(B7268,Index!$A$2:$B$18,2,FALSE)</f>
        <v>6</v>
      </c>
      <c r="D7268">
        <v>2009</v>
      </c>
      <c r="E7268" t="s">
        <v>48</v>
      </c>
      <c r="F7268">
        <f>VLOOKUP(E7268,Index!$D$2:$E$13,2,FALSE)</f>
        <v>9</v>
      </c>
      <c r="G7268" t="s">
        <v>49</v>
      </c>
      <c r="H7268">
        <f>VLOOKUP(G7268,Index!$G$2:$H$40,2,FALSE)</f>
        <v>4</v>
      </c>
      <c r="I7268" s="3">
        <v>10000</v>
      </c>
      <c r="J7268" s="3">
        <v>30000</v>
      </c>
      <c r="K7268" s="3">
        <v>0</v>
      </c>
      <c r="L7268" s="3">
        <v>10000</v>
      </c>
      <c r="M7268" s="3">
        <f t="shared" si="452"/>
        <v>50000</v>
      </c>
      <c r="N7268" s="3">
        <f t="shared" si="454"/>
        <v>12500</v>
      </c>
      <c r="O7268" s="3">
        <f t="shared" si="455"/>
        <v>0</v>
      </c>
      <c r="P7268">
        <v>7.4</v>
      </c>
      <c r="Q7268">
        <v>41</v>
      </c>
      <c r="R7268">
        <v>7.3</v>
      </c>
      <c r="S7268">
        <v>261</v>
      </c>
      <c r="T7268" t="s">
        <v>1987</v>
      </c>
      <c r="U7268">
        <f>VLOOKUP(T7268,Index!$J$2:$K$1319,2,FALSE)</f>
        <v>554</v>
      </c>
      <c r="V7268" t="s">
        <v>37</v>
      </c>
      <c r="W7268">
        <f t="shared" si="453"/>
        <v>3</v>
      </c>
    </row>
    <row r="7269" spans="1:23">
      <c r="A7269" t="s">
        <v>5572</v>
      </c>
      <c r="B7269" t="s">
        <v>20</v>
      </c>
      <c r="C7269">
        <f>VLOOKUP(B7269,Index!$A$2:$B$18,2,FALSE)</f>
        <v>3</v>
      </c>
      <c r="D7269">
        <v>2008</v>
      </c>
      <c r="E7269" t="s">
        <v>67</v>
      </c>
      <c r="F7269">
        <f>VLOOKUP(E7269,Index!$D$2:$E$13,2,FALSE)</f>
        <v>10</v>
      </c>
      <c r="G7269" t="s">
        <v>77</v>
      </c>
      <c r="H7269">
        <f>VLOOKUP(G7269,Index!$G$2:$H$40,2,FALSE)</f>
        <v>35</v>
      </c>
      <c r="I7269" s="3">
        <v>40000</v>
      </c>
      <c r="J7269" s="3">
        <v>0</v>
      </c>
      <c r="K7269" s="3">
        <v>0</v>
      </c>
      <c r="L7269" s="3">
        <v>0</v>
      </c>
      <c r="M7269" s="3">
        <f t="shared" si="452"/>
        <v>40000</v>
      </c>
      <c r="N7269" s="3">
        <f t="shared" si="454"/>
        <v>10000</v>
      </c>
      <c r="O7269" s="3">
        <f t="shared" si="455"/>
        <v>0</v>
      </c>
      <c r="R7269">
        <v>8.6</v>
      </c>
      <c r="S7269">
        <v>9</v>
      </c>
      <c r="T7269" t="s">
        <v>77</v>
      </c>
      <c r="U7269">
        <f>VLOOKUP(T7269,Index!$J$2:$K$1319,2,FALSE)</f>
        <v>1199</v>
      </c>
      <c r="V7269" t="s">
        <v>15</v>
      </c>
      <c r="W7269">
        <f t="shared" si="453"/>
        <v>1</v>
      </c>
    </row>
    <row r="7270" spans="1:23">
      <c r="A7270" t="s">
        <v>5573</v>
      </c>
      <c r="B7270" t="s">
        <v>107</v>
      </c>
      <c r="C7270">
        <f>VLOOKUP(B7270,Index!$A$2:$B$18,2,FALSE)</f>
        <v>6</v>
      </c>
      <c r="D7270">
        <v>2001</v>
      </c>
      <c r="E7270" t="s">
        <v>67</v>
      </c>
      <c r="F7270">
        <f>VLOOKUP(E7270,Index!$D$2:$E$13,2,FALSE)</f>
        <v>10</v>
      </c>
      <c r="G7270" t="s">
        <v>29</v>
      </c>
      <c r="H7270">
        <f>VLOOKUP(G7270,Index!$G$2:$H$40,2,FALSE)</f>
        <v>23</v>
      </c>
      <c r="I7270" s="3">
        <v>0</v>
      </c>
      <c r="J7270" s="3">
        <v>40000</v>
      </c>
      <c r="K7270" s="3">
        <v>0</v>
      </c>
      <c r="L7270" s="3">
        <v>10000</v>
      </c>
      <c r="M7270" s="3">
        <f t="shared" si="452"/>
        <v>50000</v>
      </c>
      <c r="N7270" s="3">
        <f t="shared" si="454"/>
        <v>12500</v>
      </c>
      <c r="O7270" s="3">
        <f t="shared" si="455"/>
        <v>0</v>
      </c>
      <c r="P7270">
        <v>8.4</v>
      </c>
      <c r="Q7270">
        <v>16</v>
      </c>
      <c r="R7270">
        <v>8.4</v>
      </c>
      <c r="S7270">
        <v>21</v>
      </c>
      <c r="T7270" t="s">
        <v>2558</v>
      </c>
      <c r="U7270">
        <f>VLOOKUP(T7270,Index!$J$2:$K$1319,2,FALSE)</f>
        <v>655</v>
      </c>
      <c r="V7270" t="s">
        <v>15</v>
      </c>
      <c r="W7270">
        <f t="shared" si="453"/>
        <v>3</v>
      </c>
    </row>
    <row r="7271" spans="1:23">
      <c r="A7271" t="s">
        <v>2367</v>
      </c>
      <c r="B7271" t="s">
        <v>156</v>
      </c>
      <c r="C7271">
        <f>VLOOKUP(B7271,Index!$A$2:$B$18,2,FALSE)</f>
        <v>4</v>
      </c>
      <c r="D7271">
        <v>2003</v>
      </c>
      <c r="E7271" t="s">
        <v>23</v>
      </c>
      <c r="F7271">
        <f>VLOOKUP(E7271,Index!$D$2:$E$13,2,FALSE)</f>
        <v>4</v>
      </c>
      <c r="G7271" t="s">
        <v>49</v>
      </c>
      <c r="H7271">
        <f>VLOOKUP(G7271,Index!$G$2:$H$40,2,FALSE)</f>
        <v>4</v>
      </c>
      <c r="I7271" s="3">
        <v>30000</v>
      </c>
      <c r="J7271" s="3">
        <v>10000</v>
      </c>
      <c r="K7271" s="3">
        <v>0</v>
      </c>
      <c r="L7271" s="3">
        <v>0</v>
      </c>
      <c r="M7271" s="3">
        <f t="shared" si="452"/>
        <v>40000</v>
      </c>
      <c r="N7271" s="3">
        <f t="shared" si="454"/>
        <v>10000</v>
      </c>
      <c r="O7271" s="3">
        <f t="shared" si="455"/>
        <v>0</v>
      </c>
      <c r="P7271">
        <v>7.9</v>
      </c>
      <c r="Q7271">
        <v>13</v>
      </c>
      <c r="T7271" t="s">
        <v>5574</v>
      </c>
      <c r="U7271">
        <f>VLOOKUP(T7271,Index!$J$2:$K$1319,2,FALSE)</f>
        <v>91</v>
      </c>
      <c r="V7271" t="s">
        <v>15</v>
      </c>
      <c r="W7271">
        <f t="shared" si="453"/>
        <v>3</v>
      </c>
    </row>
    <row r="7272" spans="1:23">
      <c r="A7272" t="s">
        <v>414</v>
      </c>
      <c r="B7272" t="s">
        <v>196</v>
      </c>
      <c r="C7272">
        <f>VLOOKUP(B7272,Index!$A$2:$B$18,2,FALSE)</f>
        <v>17</v>
      </c>
      <c r="D7272">
        <v>2016</v>
      </c>
      <c r="E7272" t="s">
        <v>48</v>
      </c>
      <c r="F7272">
        <f>VLOOKUP(E7272,Index!$D$2:$E$13,2,FALSE)</f>
        <v>9</v>
      </c>
      <c r="G7272" t="s">
        <v>192</v>
      </c>
      <c r="H7272">
        <f>VLOOKUP(G7272,Index!$G$2:$H$40,2,FALSE)</f>
        <v>8</v>
      </c>
      <c r="I7272" s="3">
        <v>40000</v>
      </c>
      <c r="J7272" s="3">
        <v>0</v>
      </c>
      <c r="K7272" s="3">
        <v>0</v>
      </c>
      <c r="L7272" s="3">
        <v>0</v>
      </c>
      <c r="M7272" s="3">
        <f t="shared" si="452"/>
        <v>40000</v>
      </c>
      <c r="N7272" s="3">
        <f t="shared" si="454"/>
        <v>10000</v>
      </c>
      <c r="O7272" s="3">
        <f t="shared" si="455"/>
        <v>0</v>
      </c>
      <c r="P7272">
        <v>6.3</v>
      </c>
      <c r="Q7272">
        <v>12</v>
      </c>
      <c r="R7272">
        <v>6.3</v>
      </c>
      <c r="S7272">
        <v>34</v>
      </c>
      <c r="T7272" t="s">
        <v>192</v>
      </c>
      <c r="U7272">
        <f>VLOOKUP(T7272,Index!$J$2:$K$1319,2,FALSE)</f>
        <v>202</v>
      </c>
      <c r="V7272" t="s">
        <v>37</v>
      </c>
      <c r="W7272">
        <f t="shared" si="453"/>
        <v>1</v>
      </c>
    </row>
    <row r="7273" spans="1:23">
      <c r="A7273" t="s">
        <v>5575</v>
      </c>
      <c r="B7273" t="s">
        <v>97</v>
      </c>
      <c r="C7273">
        <f>VLOOKUP(B7273,Index!$A$2:$B$18,2,FALSE)</f>
        <v>16</v>
      </c>
      <c r="D7273">
        <v>2004</v>
      </c>
      <c r="E7273" t="s">
        <v>48</v>
      </c>
      <c r="F7273">
        <f>VLOOKUP(E7273,Index!$D$2:$E$13,2,FALSE)</f>
        <v>9</v>
      </c>
      <c r="G7273" t="s">
        <v>948</v>
      </c>
      <c r="H7273">
        <f>VLOOKUP(G7273,Index!$G$2:$H$40,2,FALSE)</f>
        <v>10</v>
      </c>
      <c r="I7273" s="3">
        <v>30000</v>
      </c>
      <c r="J7273" s="3">
        <v>10000</v>
      </c>
      <c r="K7273" s="3">
        <v>0</v>
      </c>
      <c r="L7273" s="3">
        <v>0</v>
      </c>
      <c r="M7273" s="3">
        <f t="shared" si="452"/>
        <v>40000</v>
      </c>
      <c r="N7273" s="3">
        <f t="shared" si="454"/>
        <v>10000</v>
      </c>
      <c r="O7273" s="3">
        <f t="shared" si="455"/>
        <v>0</v>
      </c>
      <c r="P7273">
        <v>3.1</v>
      </c>
      <c r="Q7273">
        <v>5</v>
      </c>
      <c r="T7273" t="s">
        <v>2309</v>
      </c>
      <c r="U7273">
        <f>VLOOKUP(T7273,Index!$J$2:$K$1319,2,FALSE)</f>
        <v>887</v>
      </c>
      <c r="V7273" t="s">
        <v>61</v>
      </c>
      <c r="W7273">
        <f t="shared" si="453"/>
        <v>3</v>
      </c>
    </row>
    <row r="7274" spans="1:23">
      <c r="A7274" t="s">
        <v>5576</v>
      </c>
      <c r="B7274" t="s">
        <v>20</v>
      </c>
      <c r="C7274">
        <f>VLOOKUP(B7274,Index!$A$2:$B$18,2,FALSE)</f>
        <v>3</v>
      </c>
      <c r="D7274">
        <v>2008</v>
      </c>
      <c r="E7274" t="s">
        <v>21</v>
      </c>
      <c r="F7274">
        <f>VLOOKUP(E7274,Index!$D$2:$E$13,2,FALSE)</f>
        <v>5</v>
      </c>
      <c r="G7274" t="s">
        <v>77</v>
      </c>
      <c r="H7274">
        <f>VLOOKUP(G7274,Index!$G$2:$H$40,2,FALSE)</f>
        <v>35</v>
      </c>
      <c r="I7274" s="3">
        <v>30000</v>
      </c>
      <c r="J7274" s="3">
        <v>10000</v>
      </c>
      <c r="K7274" s="3">
        <v>0</v>
      </c>
      <c r="L7274" s="3">
        <v>0</v>
      </c>
      <c r="M7274" s="3">
        <f t="shared" si="452"/>
        <v>40000</v>
      </c>
      <c r="N7274" s="3">
        <f t="shared" si="454"/>
        <v>10000</v>
      </c>
      <c r="O7274" s="3">
        <f t="shared" si="455"/>
        <v>0</v>
      </c>
      <c r="P7274">
        <v>5.8</v>
      </c>
      <c r="Q7274">
        <v>30</v>
      </c>
      <c r="R7274">
        <v>6.3</v>
      </c>
      <c r="S7274">
        <v>30</v>
      </c>
      <c r="T7274" t="s">
        <v>1924</v>
      </c>
      <c r="U7274">
        <f>VLOOKUP(T7274,Index!$J$2:$K$1319,2,FALSE)</f>
        <v>463</v>
      </c>
      <c r="V7274" t="s">
        <v>61</v>
      </c>
      <c r="W7274">
        <f t="shared" si="453"/>
        <v>3</v>
      </c>
    </row>
    <row r="7275" spans="1:23">
      <c r="A7275" t="s">
        <v>5577</v>
      </c>
      <c r="B7275" t="s">
        <v>39</v>
      </c>
      <c r="C7275">
        <f>VLOOKUP(B7275,Index!$A$2:$B$18,2,FALSE)</f>
        <v>8</v>
      </c>
      <c r="D7275">
        <v>2009</v>
      </c>
      <c r="E7275" t="s">
        <v>17</v>
      </c>
      <c r="F7275">
        <f>VLOOKUP(E7275,Index!$D$2:$E$13,2,FALSE)</f>
        <v>7</v>
      </c>
      <c r="G7275" t="s">
        <v>429</v>
      </c>
      <c r="H7275">
        <f>VLOOKUP(G7275,Index!$G$2:$H$40,2,FALSE)</f>
        <v>34</v>
      </c>
      <c r="I7275" s="3">
        <v>20000</v>
      </c>
      <c r="J7275" s="3">
        <v>20000</v>
      </c>
      <c r="K7275" s="3">
        <v>0</v>
      </c>
      <c r="L7275" s="3">
        <v>10000</v>
      </c>
      <c r="M7275" s="3">
        <f t="shared" si="452"/>
        <v>50000</v>
      </c>
      <c r="N7275" s="3">
        <f t="shared" si="454"/>
        <v>12500</v>
      </c>
      <c r="O7275" s="3">
        <f t="shared" si="455"/>
        <v>0</v>
      </c>
      <c r="T7275" t="s">
        <v>429</v>
      </c>
      <c r="U7275">
        <f>VLOOKUP(T7275,Index!$J$2:$K$1319,2,FALSE)</f>
        <v>1158</v>
      </c>
      <c r="V7275" t="s">
        <v>15</v>
      </c>
      <c r="W7275">
        <f t="shared" si="453"/>
        <v>1</v>
      </c>
    </row>
    <row r="7276" spans="1:23">
      <c r="A7276" t="s">
        <v>2737</v>
      </c>
      <c r="B7276" t="s">
        <v>12</v>
      </c>
      <c r="C7276">
        <f>VLOOKUP(B7276,Index!$A$2:$B$18,2,FALSE)</f>
        <v>13</v>
      </c>
      <c r="D7276">
        <v>2007</v>
      </c>
      <c r="E7276" t="s">
        <v>34</v>
      </c>
      <c r="F7276">
        <f>VLOOKUP(E7276,Index!$D$2:$E$13,2,FALSE)</f>
        <v>1</v>
      </c>
      <c r="G7276" t="s">
        <v>35</v>
      </c>
      <c r="H7276">
        <f>VLOOKUP(G7276,Index!$G$2:$H$40,2,FALSE)</f>
        <v>32</v>
      </c>
      <c r="I7276" s="3">
        <v>40000</v>
      </c>
      <c r="J7276" s="3">
        <v>10000</v>
      </c>
      <c r="K7276" s="3">
        <v>0</v>
      </c>
      <c r="L7276" s="3">
        <v>0</v>
      </c>
      <c r="M7276" s="3">
        <f t="shared" si="452"/>
        <v>50000</v>
      </c>
      <c r="N7276" s="3">
        <f t="shared" si="454"/>
        <v>12500</v>
      </c>
      <c r="O7276" s="3">
        <f t="shared" si="455"/>
        <v>0</v>
      </c>
      <c r="P7276">
        <v>3.9</v>
      </c>
      <c r="Q7276">
        <v>16</v>
      </c>
      <c r="R7276">
        <v>5.9</v>
      </c>
      <c r="S7276">
        <v>15</v>
      </c>
      <c r="T7276" t="s">
        <v>2391</v>
      </c>
      <c r="U7276">
        <f>VLOOKUP(T7276,Index!$J$2:$K$1319,2,FALSE)</f>
        <v>26</v>
      </c>
      <c r="V7276" t="s">
        <v>61</v>
      </c>
      <c r="W7276">
        <f t="shared" si="453"/>
        <v>3</v>
      </c>
    </row>
    <row r="7277" spans="1:23">
      <c r="A7277" t="s">
        <v>5578</v>
      </c>
      <c r="B7277" t="s">
        <v>20</v>
      </c>
      <c r="C7277">
        <f>VLOOKUP(B7277,Index!$A$2:$B$18,2,FALSE)</f>
        <v>3</v>
      </c>
      <c r="D7277">
        <v>2010</v>
      </c>
      <c r="E7277" t="s">
        <v>17</v>
      </c>
      <c r="F7277">
        <f>VLOOKUP(E7277,Index!$D$2:$E$13,2,FALSE)</f>
        <v>7</v>
      </c>
      <c r="G7277" t="s">
        <v>77</v>
      </c>
      <c r="H7277">
        <f>VLOOKUP(G7277,Index!$G$2:$H$40,2,FALSE)</f>
        <v>35</v>
      </c>
      <c r="I7277" s="3">
        <v>40000</v>
      </c>
      <c r="J7277" s="3">
        <v>0</v>
      </c>
      <c r="K7277" s="3">
        <v>0</v>
      </c>
      <c r="L7277" s="3">
        <v>0</v>
      </c>
      <c r="M7277" s="3">
        <f t="shared" si="452"/>
        <v>40000</v>
      </c>
      <c r="N7277" s="3">
        <f t="shared" si="454"/>
        <v>10000</v>
      </c>
      <c r="O7277" s="3">
        <f t="shared" si="455"/>
        <v>0</v>
      </c>
      <c r="T7277" t="s">
        <v>5579</v>
      </c>
      <c r="U7277">
        <f>VLOOKUP(T7277,Index!$J$2:$K$1319,2,FALSE)</f>
        <v>658</v>
      </c>
      <c r="V7277" t="s">
        <v>15</v>
      </c>
      <c r="W7277">
        <f t="shared" si="453"/>
        <v>3</v>
      </c>
    </row>
    <row r="7278" spans="1:23">
      <c r="A7278" t="s">
        <v>5580</v>
      </c>
      <c r="B7278" t="s">
        <v>20</v>
      </c>
      <c r="C7278">
        <f>VLOOKUP(B7278,Index!$A$2:$B$18,2,FALSE)</f>
        <v>3</v>
      </c>
      <c r="D7278">
        <v>2007</v>
      </c>
      <c r="E7278" t="s">
        <v>67</v>
      </c>
      <c r="F7278">
        <f>VLOOKUP(E7278,Index!$D$2:$E$13,2,FALSE)</f>
        <v>10</v>
      </c>
      <c r="G7278" t="s">
        <v>267</v>
      </c>
      <c r="H7278">
        <f>VLOOKUP(G7278,Index!$G$2:$H$40,2,FALSE)</f>
        <v>14</v>
      </c>
      <c r="I7278" s="3">
        <v>0</v>
      </c>
      <c r="J7278" s="3">
        <v>40000</v>
      </c>
      <c r="K7278" s="3">
        <v>0</v>
      </c>
      <c r="L7278" s="3">
        <v>10000</v>
      </c>
      <c r="M7278" s="3">
        <f t="shared" si="452"/>
        <v>50000</v>
      </c>
      <c r="N7278" s="3">
        <f t="shared" si="454"/>
        <v>12500</v>
      </c>
      <c r="O7278" s="3">
        <f t="shared" si="455"/>
        <v>0</v>
      </c>
      <c r="P7278">
        <v>6.7</v>
      </c>
      <c r="Q7278">
        <v>8</v>
      </c>
      <c r="R7278">
        <v>6.6</v>
      </c>
      <c r="S7278">
        <v>12</v>
      </c>
      <c r="T7278" t="s">
        <v>1515</v>
      </c>
      <c r="U7278">
        <f>VLOOKUP(T7278,Index!$J$2:$K$1319,2,FALSE)</f>
        <v>1125</v>
      </c>
      <c r="V7278" t="s">
        <v>15</v>
      </c>
      <c r="W7278">
        <f t="shared" si="453"/>
        <v>3</v>
      </c>
    </row>
    <row r="7279" spans="1:23">
      <c r="A7279" t="s">
        <v>5581</v>
      </c>
      <c r="B7279" t="s">
        <v>20</v>
      </c>
      <c r="C7279">
        <f>VLOOKUP(B7279,Index!$A$2:$B$18,2,FALSE)</f>
        <v>3</v>
      </c>
      <c r="D7279">
        <v>2008</v>
      </c>
      <c r="E7279" t="s">
        <v>23</v>
      </c>
      <c r="F7279">
        <f>VLOOKUP(E7279,Index!$D$2:$E$13,2,FALSE)</f>
        <v>4</v>
      </c>
      <c r="G7279" t="s">
        <v>267</v>
      </c>
      <c r="H7279">
        <f>VLOOKUP(G7279,Index!$G$2:$H$40,2,FALSE)</f>
        <v>14</v>
      </c>
      <c r="I7279" s="3">
        <v>40000</v>
      </c>
      <c r="J7279" s="3">
        <v>0</v>
      </c>
      <c r="K7279" s="3">
        <v>0</v>
      </c>
      <c r="L7279" s="3">
        <v>0</v>
      </c>
      <c r="M7279" s="3">
        <f t="shared" si="452"/>
        <v>40000</v>
      </c>
      <c r="N7279" s="3">
        <f t="shared" si="454"/>
        <v>10000</v>
      </c>
      <c r="O7279" s="3">
        <f t="shared" si="455"/>
        <v>0</v>
      </c>
      <c r="P7279">
        <v>6.7</v>
      </c>
      <c r="Q7279">
        <v>17</v>
      </c>
      <c r="T7279" t="s">
        <v>650</v>
      </c>
      <c r="U7279">
        <f>VLOOKUP(T7279,Index!$J$2:$K$1319,2,FALSE)</f>
        <v>52</v>
      </c>
      <c r="V7279" t="s">
        <v>15</v>
      </c>
      <c r="W7279">
        <f t="shared" si="453"/>
        <v>3</v>
      </c>
    </row>
    <row r="7280" spans="1:23">
      <c r="A7280" t="s">
        <v>5582</v>
      </c>
      <c r="B7280" t="s">
        <v>39</v>
      </c>
      <c r="C7280">
        <f>VLOOKUP(B7280,Index!$A$2:$B$18,2,FALSE)</f>
        <v>8</v>
      </c>
      <c r="D7280">
        <v>2006</v>
      </c>
      <c r="E7280" t="s">
        <v>59</v>
      </c>
      <c r="F7280">
        <f>VLOOKUP(E7280,Index!$D$2:$E$13,2,FALSE)</f>
        <v>3</v>
      </c>
      <c r="G7280" t="s">
        <v>948</v>
      </c>
      <c r="H7280">
        <f>VLOOKUP(G7280,Index!$G$2:$H$40,2,FALSE)</f>
        <v>10</v>
      </c>
      <c r="I7280" s="3">
        <v>20000</v>
      </c>
      <c r="J7280" s="3">
        <v>20000</v>
      </c>
      <c r="K7280" s="3">
        <v>0</v>
      </c>
      <c r="L7280" s="3">
        <v>10000</v>
      </c>
      <c r="M7280" s="3">
        <f t="shared" si="452"/>
        <v>50000</v>
      </c>
      <c r="N7280" s="3">
        <f t="shared" si="454"/>
        <v>12500</v>
      </c>
      <c r="O7280" s="3">
        <f t="shared" si="455"/>
        <v>0</v>
      </c>
      <c r="P7280">
        <v>6</v>
      </c>
      <c r="Q7280">
        <v>19</v>
      </c>
      <c r="R7280">
        <v>7</v>
      </c>
      <c r="S7280">
        <v>4</v>
      </c>
      <c r="T7280" t="s">
        <v>2977</v>
      </c>
      <c r="U7280">
        <f>VLOOKUP(T7280,Index!$J$2:$K$1319,2,FALSE)</f>
        <v>1050</v>
      </c>
      <c r="V7280" t="s">
        <v>61</v>
      </c>
      <c r="W7280">
        <f t="shared" si="453"/>
        <v>3</v>
      </c>
    </row>
    <row r="7281" spans="1:23">
      <c r="A7281" t="s">
        <v>5583</v>
      </c>
      <c r="B7281" t="s">
        <v>20</v>
      </c>
      <c r="C7281">
        <f>VLOOKUP(B7281,Index!$A$2:$B$18,2,FALSE)</f>
        <v>3</v>
      </c>
      <c r="D7281">
        <v>2008</v>
      </c>
      <c r="E7281" t="s">
        <v>187</v>
      </c>
      <c r="F7281">
        <f>VLOOKUP(E7281,Index!$D$2:$E$13,2,FALSE)</f>
        <v>2</v>
      </c>
      <c r="G7281" t="s">
        <v>1018</v>
      </c>
      <c r="H7281">
        <f>VLOOKUP(G7281,Index!$G$2:$H$40,2,FALSE)</f>
        <v>28</v>
      </c>
      <c r="I7281" s="3">
        <v>40000</v>
      </c>
      <c r="J7281" s="3">
        <v>0</v>
      </c>
      <c r="K7281" s="3">
        <v>0</v>
      </c>
      <c r="L7281" s="3">
        <v>0</v>
      </c>
      <c r="M7281" s="3">
        <f t="shared" si="452"/>
        <v>40000</v>
      </c>
      <c r="N7281" s="3">
        <f t="shared" si="454"/>
        <v>10000</v>
      </c>
      <c r="O7281" s="3">
        <f t="shared" si="455"/>
        <v>0</v>
      </c>
      <c r="P7281">
        <v>4.8</v>
      </c>
      <c r="Q7281">
        <v>33</v>
      </c>
      <c r="R7281">
        <v>6.2</v>
      </c>
      <c r="S7281">
        <v>18</v>
      </c>
      <c r="T7281" t="s">
        <v>5584</v>
      </c>
      <c r="U7281">
        <f>VLOOKUP(T7281,Index!$J$2:$K$1319,2,FALSE)</f>
        <v>633</v>
      </c>
      <c r="V7281" t="s">
        <v>61</v>
      </c>
      <c r="W7281">
        <f t="shared" si="453"/>
        <v>3</v>
      </c>
    </row>
    <row r="7282" spans="1:23">
      <c r="A7282" t="s">
        <v>5585</v>
      </c>
      <c r="B7282" t="s">
        <v>112</v>
      </c>
      <c r="C7282">
        <f>VLOOKUP(B7282,Index!$A$2:$B$18,2,FALSE)</f>
        <v>11</v>
      </c>
      <c r="D7282">
        <v>2006</v>
      </c>
      <c r="E7282" t="s">
        <v>13</v>
      </c>
      <c r="F7282">
        <f>VLOOKUP(E7282,Index!$D$2:$E$13,2,FALSE)</f>
        <v>11</v>
      </c>
      <c r="G7282" t="s">
        <v>49</v>
      </c>
      <c r="H7282">
        <f>VLOOKUP(G7282,Index!$G$2:$H$40,2,FALSE)</f>
        <v>4</v>
      </c>
      <c r="I7282" s="3">
        <v>40000</v>
      </c>
      <c r="J7282" s="3">
        <v>0</v>
      </c>
      <c r="K7282" s="3">
        <v>0</v>
      </c>
      <c r="L7282" s="3">
        <v>0</v>
      </c>
      <c r="M7282" s="3">
        <f t="shared" si="452"/>
        <v>40000</v>
      </c>
      <c r="N7282" s="3">
        <f t="shared" si="454"/>
        <v>10000</v>
      </c>
      <c r="O7282" s="3">
        <f t="shared" si="455"/>
        <v>0</v>
      </c>
      <c r="T7282" t="s">
        <v>1004</v>
      </c>
      <c r="U7282">
        <f>VLOOKUP(T7282,Index!$J$2:$K$1319,2,FALSE)</f>
        <v>979</v>
      </c>
      <c r="V7282" t="s">
        <v>15</v>
      </c>
      <c r="W7282">
        <f t="shared" si="453"/>
        <v>3</v>
      </c>
    </row>
    <row r="7283" spans="1:23">
      <c r="A7283" t="s">
        <v>5586</v>
      </c>
      <c r="B7283" t="s">
        <v>12</v>
      </c>
      <c r="C7283">
        <f>VLOOKUP(B7283,Index!$A$2:$B$18,2,FALSE)</f>
        <v>13</v>
      </c>
      <c r="D7283">
        <v>2011</v>
      </c>
      <c r="E7283" t="s">
        <v>23</v>
      </c>
      <c r="F7283">
        <f>VLOOKUP(E7283,Index!$D$2:$E$13,2,FALSE)</f>
        <v>4</v>
      </c>
      <c r="G7283" t="s">
        <v>264</v>
      </c>
      <c r="H7283">
        <f>VLOOKUP(G7283,Index!$G$2:$H$40,2,FALSE)</f>
        <v>25</v>
      </c>
      <c r="I7283" s="3">
        <v>30000</v>
      </c>
      <c r="J7283" s="3">
        <v>10000</v>
      </c>
      <c r="K7283" s="3">
        <v>0</v>
      </c>
      <c r="L7283" s="3">
        <v>0</v>
      </c>
      <c r="M7283" s="3">
        <f t="shared" si="452"/>
        <v>40000</v>
      </c>
      <c r="N7283" s="3">
        <f t="shared" si="454"/>
        <v>10000</v>
      </c>
      <c r="O7283" s="3">
        <f t="shared" si="455"/>
        <v>0</v>
      </c>
      <c r="T7283" t="s">
        <v>836</v>
      </c>
      <c r="U7283">
        <f>VLOOKUP(T7283,Index!$J$2:$K$1319,2,FALSE)</f>
        <v>114</v>
      </c>
      <c r="V7283" t="s">
        <v>15</v>
      </c>
      <c r="W7283">
        <f t="shared" si="453"/>
        <v>3</v>
      </c>
    </row>
    <row r="7284" spans="1:23">
      <c r="A7284" t="s">
        <v>5159</v>
      </c>
      <c r="B7284" t="s">
        <v>39</v>
      </c>
      <c r="C7284">
        <f>VLOOKUP(B7284,Index!$A$2:$B$18,2,FALSE)</f>
        <v>8</v>
      </c>
      <c r="D7284">
        <v>2006</v>
      </c>
      <c r="E7284" t="s">
        <v>13</v>
      </c>
      <c r="F7284">
        <f>VLOOKUP(E7284,Index!$D$2:$E$13,2,FALSE)</f>
        <v>11</v>
      </c>
      <c r="G7284" t="s">
        <v>49</v>
      </c>
      <c r="H7284">
        <f>VLOOKUP(G7284,Index!$G$2:$H$40,2,FALSE)</f>
        <v>4</v>
      </c>
      <c r="I7284" s="3">
        <v>20000</v>
      </c>
      <c r="J7284" s="3">
        <v>20000</v>
      </c>
      <c r="K7284" s="3">
        <v>0</v>
      </c>
      <c r="L7284" s="3">
        <v>10000</v>
      </c>
      <c r="M7284" s="3">
        <f t="shared" si="452"/>
        <v>50000</v>
      </c>
      <c r="N7284" s="3">
        <f t="shared" si="454"/>
        <v>12500</v>
      </c>
      <c r="O7284" s="3">
        <f t="shared" si="455"/>
        <v>0</v>
      </c>
      <c r="P7284">
        <v>4.5999999999999996</v>
      </c>
      <c r="Q7284">
        <v>5</v>
      </c>
      <c r="T7284" t="s">
        <v>5160</v>
      </c>
      <c r="U7284">
        <f>VLOOKUP(T7284,Index!$J$2:$K$1319,2,FALSE)</f>
        <v>157</v>
      </c>
      <c r="V7284" t="s">
        <v>61</v>
      </c>
      <c r="W7284">
        <f t="shared" si="453"/>
        <v>3</v>
      </c>
    </row>
    <row r="7285" spans="1:23">
      <c r="A7285" t="s">
        <v>5587</v>
      </c>
      <c r="B7285" t="s">
        <v>39</v>
      </c>
      <c r="C7285">
        <f>VLOOKUP(B7285,Index!$A$2:$B$18,2,FALSE)</f>
        <v>8</v>
      </c>
      <c r="D7285">
        <v>2007</v>
      </c>
      <c r="E7285" t="s">
        <v>59</v>
      </c>
      <c r="F7285">
        <f>VLOOKUP(E7285,Index!$D$2:$E$13,2,FALSE)</f>
        <v>3</v>
      </c>
      <c r="G7285" t="s">
        <v>1495</v>
      </c>
      <c r="H7285">
        <f>VLOOKUP(G7285,Index!$G$2:$H$40,2,FALSE)</f>
        <v>36</v>
      </c>
      <c r="I7285" s="3">
        <v>0</v>
      </c>
      <c r="J7285" s="3">
        <v>0</v>
      </c>
      <c r="K7285" s="3">
        <v>40000</v>
      </c>
      <c r="L7285" s="3">
        <v>0</v>
      </c>
      <c r="M7285" s="3">
        <f t="shared" si="452"/>
        <v>40000</v>
      </c>
      <c r="N7285" s="3">
        <f t="shared" si="454"/>
        <v>10000</v>
      </c>
      <c r="O7285" s="3">
        <f t="shared" si="455"/>
        <v>0</v>
      </c>
      <c r="P7285">
        <v>7.7</v>
      </c>
      <c r="Q7285">
        <v>9</v>
      </c>
      <c r="R7285">
        <v>8.3000000000000007</v>
      </c>
      <c r="S7285">
        <v>16</v>
      </c>
      <c r="T7285" t="s">
        <v>1784</v>
      </c>
      <c r="U7285">
        <f>VLOOKUP(T7285,Index!$J$2:$K$1319,2,FALSE)</f>
        <v>69</v>
      </c>
      <c r="V7285" t="s">
        <v>61</v>
      </c>
      <c r="W7285">
        <f t="shared" si="453"/>
        <v>3</v>
      </c>
    </row>
    <row r="7286" spans="1:23">
      <c r="A7286" t="s">
        <v>5588</v>
      </c>
      <c r="B7286" t="s">
        <v>156</v>
      </c>
      <c r="C7286">
        <f>VLOOKUP(B7286,Index!$A$2:$B$18,2,FALSE)</f>
        <v>4</v>
      </c>
      <c r="D7286">
        <v>2005</v>
      </c>
      <c r="E7286" t="s">
        <v>23</v>
      </c>
      <c r="F7286">
        <f>VLOOKUP(E7286,Index!$D$2:$E$13,2,FALSE)</f>
        <v>4</v>
      </c>
      <c r="G7286" t="s">
        <v>1211</v>
      </c>
      <c r="H7286">
        <f>VLOOKUP(G7286,Index!$G$2:$H$40,2,FALSE)</f>
        <v>39</v>
      </c>
      <c r="I7286" s="3">
        <v>30000</v>
      </c>
      <c r="J7286" s="3">
        <v>10000</v>
      </c>
      <c r="K7286" s="3">
        <v>0</v>
      </c>
      <c r="L7286" s="3">
        <v>0</v>
      </c>
      <c r="M7286" s="3">
        <f t="shared" si="452"/>
        <v>40000</v>
      </c>
      <c r="N7286" s="3">
        <f t="shared" si="454"/>
        <v>10000</v>
      </c>
      <c r="O7286" s="3">
        <f t="shared" si="455"/>
        <v>0</v>
      </c>
      <c r="T7286" t="s">
        <v>4905</v>
      </c>
      <c r="U7286">
        <f>VLOOKUP(T7286,Index!$J$2:$K$1319,2,FALSE)</f>
        <v>494</v>
      </c>
      <c r="V7286" t="s">
        <v>15</v>
      </c>
      <c r="W7286">
        <f t="shared" si="453"/>
        <v>3</v>
      </c>
    </row>
    <row r="7287" spans="1:23">
      <c r="A7287" t="s">
        <v>5355</v>
      </c>
      <c r="B7287" t="s">
        <v>20</v>
      </c>
      <c r="C7287">
        <f>VLOOKUP(B7287,Index!$A$2:$B$18,2,FALSE)</f>
        <v>3</v>
      </c>
      <c r="D7287">
        <v>2009</v>
      </c>
      <c r="E7287" t="s">
        <v>187</v>
      </c>
      <c r="F7287">
        <f>VLOOKUP(E7287,Index!$D$2:$E$13,2,FALSE)</f>
        <v>2</v>
      </c>
      <c r="G7287" t="s">
        <v>77</v>
      </c>
      <c r="H7287">
        <f>VLOOKUP(G7287,Index!$G$2:$H$40,2,FALSE)</f>
        <v>35</v>
      </c>
      <c r="I7287" s="3">
        <v>30000</v>
      </c>
      <c r="J7287" s="3">
        <v>10000</v>
      </c>
      <c r="K7287" s="3">
        <v>0</v>
      </c>
      <c r="L7287" s="3">
        <v>0</v>
      </c>
      <c r="M7287" s="3">
        <f t="shared" si="452"/>
        <v>40000</v>
      </c>
      <c r="N7287" s="3">
        <f t="shared" si="454"/>
        <v>10000</v>
      </c>
      <c r="O7287" s="3">
        <f t="shared" si="455"/>
        <v>0</v>
      </c>
      <c r="R7287">
        <v>7.5</v>
      </c>
      <c r="S7287">
        <v>4</v>
      </c>
      <c r="T7287" t="s">
        <v>1386</v>
      </c>
      <c r="U7287">
        <f>VLOOKUP(T7287,Index!$J$2:$K$1319,2,FALSE)</f>
        <v>679</v>
      </c>
      <c r="V7287" t="s">
        <v>61</v>
      </c>
      <c r="W7287">
        <f t="shared" si="453"/>
        <v>3</v>
      </c>
    </row>
    <row r="7288" spans="1:23">
      <c r="A7288" t="s">
        <v>3578</v>
      </c>
      <c r="B7288" t="s">
        <v>107</v>
      </c>
      <c r="C7288">
        <f>VLOOKUP(B7288,Index!$A$2:$B$18,2,FALSE)</f>
        <v>6</v>
      </c>
      <c r="D7288">
        <v>2002</v>
      </c>
      <c r="E7288" t="s">
        <v>34</v>
      </c>
      <c r="F7288">
        <f>VLOOKUP(E7288,Index!$D$2:$E$13,2,FALSE)</f>
        <v>1</v>
      </c>
      <c r="G7288" t="s">
        <v>35</v>
      </c>
      <c r="H7288">
        <f>VLOOKUP(G7288,Index!$G$2:$H$40,2,FALSE)</f>
        <v>32</v>
      </c>
      <c r="I7288" s="3">
        <v>0</v>
      </c>
      <c r="J7288" s="3">
        <v>40000</v>
      </c>
      <c r="K7288" s="3">
        <v>0</v>
      </c>
      <c r="L7288" s="3">
        <v>10000</v>
      </c>
      <c r="M7288" s="3">
        <f t="shared" si="452"/>
        <v>50000</v>
      </c>
      <c r="N7288" s="3">
        <f t="shared" si="454"/>
        <v>12500</v>
      </c>
      <c r="O7288" s="3">
        <f t="shared" si="455"/>
        <v>0</v>
      </c>
      <c r="P7288">
        <v>8.8000000000000007</v>
      </c>
      <c r="Q7288">
        <v>27</v>
      </c>
      <c r="R7288">
        <v>9.1</v>
      </c>
      <c r="S7288">
        <v>863</v>
      </c>
      <c r="T7288" t="s">
        <v>3579</v>
      </c>
      <c r="U7288">
        <f>VLOOKUP(T7288,Index!$J$2:$K$1319,2,FALSE)</f>
        <v>559</v>
      </c>
      <c r="V7288" t="s">
        <v>37</v>
      </c>
      <c r="W7288">
        <f t="shared" si="453"/>
        <v>3</v>
      </c>
    </row>
    <row r="7289" spans="1:23">
      <c r="A7289" t="s">
        <v>4258</v>
      </c>
      <c r="B7289" t="s">
        <v>132</v>
      </c>
      <c r="C7289">
        <f>VLOOKUP(B7289,Index!$A$2:$B$18,2,FALSE)</f>
        <v>5</v>
      </c>
      <c r="D7289">
        <v>2002</v>
      </c>
      <c r="E7289" t="s">
        <v>21</v>
      </c>
      <c r="F7289">
        <f>VLOOKUP(E7289,Index!$D$2:$E$13,2,FALSE)</f>
        <v>5</v>
      </c>
      <c r="G7289" t="s">
        <v>77</v>
      </c>
      <c r="H7289">
        <f>VLOOKUP(G7289,Index!$G$2:$H$40,2,FALSE)</f>
        <v>35</v>
      </c>
      <c r="I7289" s="3">
        <v>30000</v>
      </c>
      <c r="J7289" s="3">
        <v>10000</v>
      </c>
      <c r="K7289" s="3">
        <v>0</v>
      </c>
      <c r="L7289" s="3">
        <v>0</v>
      </c>
      <c r="M7289" s="3">
        <f t="shared" si="452"/>
        <v>40000</v>
      </c>
      <c r="N7289" s="3">
        <f t="shared" si="454"/>
        <v>10000</v>
      </c>
      <c r="O7289" s="3">
        <f t="shared" si="455"/>
        <v>0</v>
      </c>
      <c r="P7289">
        <v>6.1</v>
      </c>
      <c r="Q7289">
        <v>7</v>
      </c>
      <c r="R7289">
        <v>3</v>
      </c>
      <c r="S7289">
        <v>4</v>
      </c>
      <c r="T7289" t="s">
        <v>185</v>
      </c>
      <c r="U7289">
        <f>VLOOKUP(T7289,Index!$J$2:$K$1319,2,FALSE)</f>
        <v>1207</v>
      </c>
      <c r="V7289" t="s">
        <v>15</v>
      </c>
      <c r="W7289">
        <f t="shared" si="453"/>
        <v>3</v>
      </c>
    </row>
    <row r="7290" spans="1:23">
      <c r="A7290" t="s">
        <v>5589</v>
      </c>
      <c r="B7290" t="s">
        <v>97</v>
      </c>
      <c r="C7290">
        <f>VLOOKUP(B7290,Index!$A$2:$B$18,2,FALSE)</f>
        <v>16</v>
      </c>
      <c r="D7290">
        <v>2005</v>
      </c>
      <c r="E7290" t="s">
        <v>48</v>
      </c>
      <c r="F7290">
        <f>VLOOKUP(E7290,Index!$D$2:$E$13,2,FALSE)</f>
        <v>9</v>
      </c>
      <c r="G7290" t="s">
        <v>1028</v>
      </c>
      <c r="H7290">
        <f>VLOOKUP(G7290,Index!$G$2:$H$40,2,FALSE)</f>
        <v>9</v>
      </c>
      <c r="I7290" s="3">
        <v>30000</v>
      </c>
      <c r="J7290" s="3">
        <v>10000</v>
      </c>
      <c r="K7290" s="3">
        <v>0</v>
      </c>
      <c r="L7290" s="3">
        <v>0</v>
      </c>
      <c r="M7290" s="3">
        <f t="shared" si="452"/>
        <v>40000</v>
      </c>
      <c r="N7290" s="3">
        <f t="shared" si="454"/>
        <v>10000</v>
      </c>
      <c r="O7290" s="3">
        <f t="shared" si="455"/>
        <v>0</v>
      </c>
      <c r="P7290">
        <v>6.4</v>
      </c>
      <c r="Q7290">
        <v>24</v>
      </c>
      <c r="R7290">
        <v>8.3000000000000007</v>
      </c>
      <c r="S7290">
        <v>27</v>
      </c>
      <c r="T7290" t="s">
        <v>4331</v>
      </c>
      <c r="U7290">
        <f>VLOOKUP(T7290,Index!$J$2:$K$1319,2,FALSE)</f>
        <v>176</v>
      </c>
      <c r="V7290" t="s">
        <v>61</v>
      </c>
      <c r="W7290">
        <f t="shared" si="453"/>
        <v>3</v>
      </c>
    </row>
    <row r="7291" spans="1:23">
      <c r="A7291" t="s">
        <v>2737</v>
      </c>
      <c r="B7291" t="s">
        <v>20</v>
      </c>
      <c r="C7291">
        <f>VLOOKUP(B7291,Index!$A$2:$B$18,2,FALSE)</f>
        <v>3</v>
      </c>
      <c r="D7291">
        <v>2007</v>
      </c>
      <c r="E7291" t="s">
        <v>34</v>
      </c>
      <c r="F7291">
        <f>VLOOKUP(E7291,Index!$D$2:$E$13,2,FALSE)</f>
        <v>1</v>
      </c>
      <c r="G7291" t="s">
        <v>35</v>
      </c>
      <c r="H7291">
        <f>VLOOKUP(G7291,Index!$G$2:$H$40,2,FALSE)</f>
        <v>32</v>
      </c>
      <c r="I7291" s="3">
        <v>40000</v>
      </c>
      <c r="J7291" s="3">
        <v>0</v>
      </c>
      <c r="K7291" s="3">
        <v>0</v>
      </c>
      <c r="L7291" s="3">
        <v>0</v>
      </c>
      <c r="M7291" s="3">
        <f t="shared" si="452"/>
        <v>40000</v>
      </c>
      <c r="N7291" s="3">
        <f t="shared" si="454"/>
        <v>10000</v>
      </c>
      <c r="O7291" s="3">
        <f t="shared" si="455"/>
        <v>0</v>
      </c>
      <c r="P7291">
        <v>3.5</v>
      </c>
      <c r="Q7291">
        <v>8</v>
      </c>
      <c r="R7291">
        <v>4.8</v>
      </c>
      <c r="S7291">
        <v>13</v>
      </c>
      <c r="T7291" t="s">
        <v>2391</v>
      </c>
      <c r="U7291">
        <f>VLOOKUP(T7291,Index!$J$2:$K$1319,2,FALSE)</f>
        <v>26</v>
      </c>
      <c r="V7291" t="s">
        <v>78</v>
      </c>
      <c r="W7291">
        <f t="shared" si="453"/>
        <v>3</v>
      </c>
    </row>
    <row r="7292" spans="1:23">
      <c r="A7292" t="s">
        <v>1353</v>
      </c>
      <c r="B7292" t="s">
        <v>28</v>
      </c>
      <c r="C7292">
        <f>VLOOKUP(B7292,Index!$A$2:$B$18,2,FALSE)</f>
        <v>15</v>
      </c>
      <c r="D7292">
        <v>2007</v>
      </c>
      <c r="E7292" t="s">
        <v>13</v>
      </c>
      <c r="F7292">
        <f>VLOOKUP(E7292,Index!$D$2:$E$13,2,FALSE)</f>
        <v>11</v>
      </c>
      <c r="G7292" t="s">
        <v>407</v>
      </c>
      <c r="H7292">
        <f>VLOOKUP(G7292,Index!$G$2:$H$40,2,FALSE)</f>
        <v>29</v>
      </c>
      <c r="I7292" s="3">
        <v>30000</v>
      </c>
      <c r="J7292" s="3">
        <v>10000</v>
      </c>
      <c r="K7292" s="3">
        <v>0</v>
      </c>
      <c r="L7292" s="3">
        <v>0</v>
      </c>
      <c r="M7292" s="3">
        <f t="shared" si="452"/>
        <v>40000</v>
      </c>
      <c r="N7292" s="3">
        <f t="shared" si="454"/>
        <v>10000</v>
      </c>
      <c r="O7292" s="3">
        <f t="shared" si="455"/>
        <v>0</v>
      </c>
      <c r="P7292">
        <v>8</v>
      </c>
      <c r="Q7292">
        <v>34</v>
      </c>
      <c r="R7292">
        <v>6.8</v>
      </c>
      <c r="S7292">
        <v>26</v>
      </c>
      <c r="T7292" t="s">
        <v>461</v>
      </c>
      <c r="U7292">
        <f>VLOOKUP(T7292,Index!$J$2:$K$1319,2,FALSE)</f>
        <v>1096</v>
      </c>
      <c r="V7292" t="s">
        <v>15</v>
      </c>
      <c r="W7292">
        <f t="shared" si="453"/>
        <v>3</v>
      </c>
    </row>
    <row r="7293" spans="1:23">
      <c r="A7293" t="s">
        <v>5590</v>
      </c>
      <c r="B7293" t="s">
        <v>20</v>
      </c>
      <c r="C7293">
        <f>VLOOKUP(B7293,Index!$A$2:$B$18,2,FALSE)</f>
        <v>3</v>
      </c>
      <c r="D7293">
        <v>2007</v>
      </c>
      <c r="E7293" t="s">
        <v>221</v>
      </c>
      <c r="F7293">
        <f>VLOOKUP(E7293,Index!$D$2:$E$13,2,FALSE)</f>
        <v>12</v>
      </c>
      <c r="G7293" t="s">
        <v>173</v>
      </c>
      <c r="H7293">
        <f>VLOOKUP(G7293,Index!$G$2:$H$40,2,FALSE)</f>
        <v>31</v>
      </c>
      <c r="I7293" s="3">
        <v>10000</v>
      </c>
      <c r="J7293" s="3">
        <v>0</v>
      </c>
      <c r="K7293" s="3">
        <v>30000</v>
      </c>
      <c r="L7293" s="3">
        <v>0</v>
      </c>
      <c r="M7293" s="3">
        <f t="shared" si="452"/>
        <v>40000</v>
      </c>
      <c r="N7293" s="3">
        <f t="shared" si="454"/>
        <v>10000</v>
      </c>
      <c r="O7293" s="3">
        <f t="shared" si="455"/>
        <v>0</v>
      </c>
      <c r="P7293">
        <v>7.2</v>
      </c>
      <c r="Q7293">
        <v>19</v>
      </c>
      <c r="R7293">
        <v>8.9</v>
      </c>
      <c r="S7293">
        <v>9</v>
      </c>
      <c r="T7293" t="s">
        <v>173</v>
      </c>
      <c r="U7293">
        <f>VLOOKUP(T7293,Index!$J$2:$K$1319,2,FALSE)</f>
        <v>1075</v>
      </c>
      <c r="V7293" t="s">
        <v>78</v>
      </c>
      <c r="W7293">
        <f t="shared" si="453"/>
        <v>1</v>
      </c>
    </row>
    <row r="7294" spans="1:23">
      <c r="A7294" t="s">
        <v>5591</v>
      </c>
      <c r="B7294" t="s">
        <v>20</v>
      </c>
      <c r="C7294">
        <f>VLOOKUP(B7294,Index!$A$2:$B$18,2,FALSE)</f>
        <v>3</v>
      </c>
      <c r="D7294">
        <v>2010</v>
      </c>
      <c r="E7294" t="s">
        <v>23</v>
      </c>
      <c r="F7294">
        <f>VLOOKUP(E7294,Index!$D$2:$E$13,2,FALSE)</f>
        <v>4</v>
      </c>
      <c r="G7294" t="s">
        <v>144</v>
      </c>
      <c r="H7294">
        <f>VLOOKUP(G7294,Index!$G$2:$H$40,2,FALSE)</f>
        <v>1</v>
      </c>
      <c r="I7294" s="3">
        <v>40000</v>
      </c>
      <c r="J7294" s="3">
        <v>0</v>
      </c>
      <c r="K7294" s="3">
        <v>0</v>
      </c>
      <c r="L7294" s="3">
        <v>0</v>
      </c>
      <c r="M7294" s="3">
        <f t="shared" si="452"/>
        <v>40000</v>
      </c>
      <c r="N7294" s="3">
        <f t="shared" si="454"/>
        <v>10000</v>
      </c>
      <c r="O7294" s="3">
        <f t="shared" si="455"/>
        <v>0</v>
      </c>
      <c r="T7294" t="s">
        <v>144</v>
      </c>
      <c r="U7294">
        <f>VLOOKUP(T7294,Index!$J$2:$K$1319,2,FALSE)</f>
        <v>22</v>
      </c>
      <c r="V7294" t="s">
        <v>15</v>
      </c>
      <c r="W7294">
        <f t="shared" si="453"/>
        <v>1</v>
      </c>
    </row>
    <row r="7295" spans="1:23">
      <c r="A7295" t="s">
        <v>5592</v>
      </c>
      <c r="B7295" t="s">
        <v>156</v>
      </c>
      <c r="C7295">
        <f>VLOOKUP(B7295,Index!$A$2:$B$18,2,FALSE)</f>
        <v>4</v>
      </c>
      <c r="D7295">
        <v>2004</v>
      </c>
      <c r="E7295" t="s">
        <v>90</v>
      </c>
      <c r="F7295">
        <f>VLOOKUP(E7295,Index!$D$2:$E$13,2,FALSE)</f>
        <v>8</v>
      </c>
      <c r="G7295" t="s">
        <v>168</v>
      </c>
      <c r="H7295">
        <f>VLOOKUP(G7295,Index!$G$2:$H$40,2,FALSE)</f>
        <v>19</v>
      </c>
      <c r="I7295" s="3">
        <v>30000</v>
      </c>
      <c r="J7295" s="3">
        <v>10000</v>
      </c>
      <c r="K7295" s="3">
        <v>0</v>
      </c>
      <c r="L7295" s="3">
        <v>0</v>
      </c>
      <c r="M7295" s="3">
        <f t="shared" si="452"/>
        <v>40000</v>
      </c>
      <c r="N7295" s="3">
        <f t="shared" si="454"/>
        <v>10000</v>
      </c>
      <c r="O7295" s="3">
        <f t="shared" si="455"/>
        <v>0</v>
      </c>
      <c r="P7295">
        <v>7.8</v>
      </c>
      <c r="Q7295">
        <v>20</v>
      </c>
      <c r="R7295">
        <v>8.5</v>
      </c>
      <c r="S7295">
        <v>11</v>
      </c>
      <c r="T7295" t="s">
        <v>169</v>
      </c>
      <c r="U7295">
        <f>VLOOKUP(T7295,Index!$J$2:$K$1319,2,FALSE)</f>
        <v>628</v>
      </c>
      <c r="V7295" t="s">
        <v>61</v>
      </c>
      <c r="W7295">
        <f t="shared" si="453"/>
        <v>3</v>
      </c>
    </row>
    <row r="7296" spans="1:23">
      <c r="A7296" t="s">
        <v>2711</v>
      </c>
      <c r="B7296" t="s">
        <v>107</v>
      </c>
      <c r="C7296">
        <f>VLOOKUP(B7296,Index!$A$2:$B$18,2,FALSE)</f>
        <v>6</v>
      </c>
      <c r="D7296">
        <v>2016</v>
      </c>
      <c r="E7296" t="s">
        <v>187</v>
      </c>
      <c r="F7296">
        <f>VLOOKUP(E7296,Index!$D$2:$E$13,2,FALSE)</f>
        <v>2</v>
      </c>
      <c r="G7296" t="s">
        <v>173</v>
      </c>
      <c r="H7296">
        <f>VLOOKUP(G7296,Index!$G$2:$H$40,2,FALSE)</f>
        <v>31</v>
      </c>
      <c r="I7296" s="3">
        <v>10000</v>
      </c>
      <c r="J7296" s="3">
        <v>40000</v>
      </c>
      <c r="K7296" s="3">
        <v>0</v>
      </c>
      <c r="L7296" s="3">
        <v>0</v>
      </c>
      <c r="M7296" s="3">
        <f t="shared" si="452"/>
        <v>50000</v>
      </c>
      <c r="N7296" s="3">
        <f t="shared" si="454"/>
        <v>12500</v>
      </c>
      <c r="O7296" s="3">
        <f t="shared" si="455"/>
        <v>0</v>
      </c>
      <c r="P7296">
        <v>8.3000000000000007</v>
      </c>
      <c r="Q7296">
        <v>15</v>
      </c>
      <c r="R7296">
        <v>8.6</v>
      </c>
      <c r="S7296">
        <v>1620</v>
      </c>
      <c r="T7296" t="s">
        <v>2712</v>
      </c>
      <c r="U7296">
        <f>VLOOKUP(T7296,Index!$J$2:$K$1319,2,FALSE)</f>
        <v>323</v>
      </c>
      <c r="V7296" t="s">
        <v>37</v>
      </c>
      <c r="W7296">
        <f t="shared" si="453"/>
        <v>3</v>
      </c>
    </row>
    <row r="7297" spans="1:23">
      <c r="A7297" t="s">
        <v>5593</v>
      </c>
      <c r="B7297" t="s">
        <v>156</v>
      </c>
      <c r="C7297">
        <f>VLOOKUP(B7297,Index!$A$2:$B$18,2,FALSE)</f>
        <v>4</v>
      </c>
      <c r="D7297">
        <v>2002</v>
      </c>
      <c r="E7297" t="s">
        <v>48</v>
      </c>
      <c r="F7297">
        <f>VLOOKUP(E7297,Index!$D$2:$E$13,2,FALSE)</f>
        <v>9</v>
      </c>
      <c r="G7297" t="s">
        <v>429</v>
      </c>
      <c r="H7297">
        <f>VLOOKUP(G7297,Index!$G$2:$H$40,2,FALSE)</f>
        <v>34</v>
      </c>
      <c r="I7297" s="3">
        <v>30000</v>
      </c>
      <c r="J7297" s="3">
        <v>10000</v>
      </c>
      <c r="K7297" s="3">
        <v>0</v>
      </c>
      <c r="L7297" s="3">
        <v>0</v>
      </c>
      <c r="M7297" s="3">
        <f t="shared" si="452"/>
        <v>40000</v>
      </c>
      <c r="N7297" s="3">
        <f t="shared" si="454"/>
        <v>10000</v>
      </c>
      <c r="O7297" s="3">
        <f t="shared" si="455"/>
        <v>0</v>
      </c>
      <c r="P7297">
        <v>6.5</v>
      </c>
      <c r="Q7297">
        <v>17</v>
      </c>
      <c r="T7297" t="s">
        <v>3135</v>
      </c>
      <c r="U7297">
        <f>VLOOKUP(T7297,Index!$J$2:$K$1319,2,FALSE)</f>
        <v>491</v>
      </c>
      <c r="V7297" t="s">
        <v>61</v>
      </c>
      <c r="W7297">
        <f t="shared" si="453"/>
        <v>3</v>
      </c>
    </row>
    <row r="7298" spans="1:23">
      <c r="A7298" t="s">
        <v>4862</v>
      </c>
      <c r="B7298" t="s">
        <v>112</v>
      </c>
      <c r="C7298">
        <f>VLOOKUP(B7298,Index!$A$2:$B$18,2,FALSE)</f>
        <v>11</v>
      </c>
      <c r="D7298">
        <v>2007</v>
      </c>
      <c r="E7298" t="s">
        <v>34</v>
      </c>
      <c r="F7298">
        <f>VLOOKUP(E7298,Index!$D$2:$E$13,2,FALSE)</f>
        <v>1</v>
      </c>
      <c r="G7298" t="s">
        <v>1028</v>
      </c>
      <c r="H7298">
        <f>VLOOKUP(G7298,Index!$G$2:$H$40,2,FALSE)</f>
        <v>9</v>
      </c>
      <c r="I7298" s="3">
        <v>40000</v>
      </c>
      <c r="J7298" s="3">
        <v>0</v>
      </c>
      <c r="K7298" s="3">
        <v>0</v>
      </c>
      <c r="L7298" s="3">
        <v>0</v>
      </c>
      <c r="M7298" s="3">
        <f t="shared" ref="M7298:M7361" si="456">SUM(I7298:L7298)</f>
        <v>40000</v>
      </c>
      <c r="N7298" s="3">
        <f t="shared" si="454"/>
        <v>10000</v>
      </c>
      <c r="O7298" s="3">
        <f t="shared" si="455"/>
        <v>0</v>
      </c>
      <c r="P7298">
        <v>4.9000000000000004</v>
      </c>
      <c r="Q7298">
        <v>7</v>
      </c>
      <c r="T7298" t="s">
        <v>3195</v>
      </c>
      <c r="U7298">
        <f>VLOOKUP(T7298,Index!$J$2:$K$1319,2,FALSE)</f>
        <v>592</v>
      </c>
      <c r="V7298" t="s">
        <v>61</v>
      </c>
      <c r="W7298">
        <f t="shared" ref="W7298:W7361" si="457">IF(T7298=G7298,1,3)</f>
        <v>3</v>
      </c>
    </row>
    <row r="7299" spans="1:23">
      <c r="A7299" t="s">
        <v>5594</v>
      </c>
      <c r="B7299" t="s">
        <v>97</v>
      </c>
      <c r="C7299">
        <f>VLOOKUP(B7299,Index!$A$2:$B$18,2,FALSE)</f>
        <v>16</v>
      </c>
      <c r="D7299">
        <v>2004</v>
      </c>
      <c r="E7299" t="s">
        <v>17</v>
      </c>
      <c r="F7299">
        <f>VLOOKUP(E7299,Index!$D$2:$E$13,2,FALSE)</f>
        <v>7</v>
      </c>
      <c r="G7299" t="s">
        <v>1028</v>
      </c>
      <c r="H7299">
        <f>VLOOKUP(G7299,Index!$G$2:$H$40,2,FALSE)</f>
        <v>9</v>
      </c>
      <c r="I7299" s="3">
        <v>30000</v>
      </c>
      <c r="J7299" s="3">
        <v>10000</v>
      </c>
      <c r="K7299" s="3">
        <v>0</v>
      </c>
      <c r="L7299" s="3">
        <v>0</v>
      </c>
      <c r="M7299" s="3">
        <f t="shared" si="456"/>
        <v>40000</v>
      </c>
      <c r="N7299" s="3">
        <f t="shared" ref="N7299:N7362" si="458">AVERAGE(I7299:L7299)</f>
        <v>10000</v>
      </c>
      <c r="O7299" s="3">
        <f t="shared" ref="O7299:O7362" si="459">IF(M7299&gt;AVERAGE($M$2:$M$8064),1,0)</f>
        <v>0</v>
      </c>
      <c r="R7299">
        <v>8.3000000000000007</v>
      </c>
      <c r="S7299">
        <v>6</v>
      </c>
      <c r="T7299" t="s">
        <v>1028</v>
      </c>
      <c r="U7299">
        <f>VLOOKUP(T7299,Index!$J$2:$K$1319,2,FALSE)</f>
        <v>235</v>
      </c>
      <c r="V7299" t="s">
        <v>61</v>
      </c>
      <c r="W7299">
        <f t="shared" si="457"/>
        <v>1</v>
      </c>
    </row>
    <row r="7300" spans="1:23">
      <c r="A7300" t="s">
        <v>5595</v>
      </c>
      <c r="B7300" t="s">
        <v>20</v>
      </c>
      <c r="C7300">
        <f>VLOOKUP(B7300,Index!$A$2:$B$18,2,FALSE)</f>
        <v>3</v>
      </c>
      <c r="D7300">
        <v>2008</v>
      </c>
      <c r="E7300" t="s">
        <v>187</v>
      </c>
      <c r="F7300">
        <f>VLOOKUP(E7300,Index!$D$2:$E$13,2,FALSE)</f>
        <v>2</v>
      </c>
      <c r="G7300" t="s">
        <v>1170</v>
      </c>
      <c r="H7300">
        <f>VLOOKUP(G7300,Index!$G$2:$H$40,2,FALSE)</f>
        <v>11</v>
      </c>
      <c r="I7300" s="3">
        <v>40000</v>
      </c>
      <c r="J7300" s="3">
        <v>0</v>
      </c>
      <c r="K7300" s="3">
        <v>0</v>
      </c>
      <c r="L7300" s="3">
        <v>0</v>
      </c>
      <c r="M7300" s="3">
        <f t="shared" si="456"/>
        <v>40000</v>
      </c>
      <c r="N7300" s="3">
        <f t="shared" si="458"/>
        <v>10000</v>
      </c>
      <c r="O7300" s="3">
        <f t="shared" si="459"/>
        <v>0</v>
      </c>
      <c r="P7300">
        <v>5.8</v>
      </c>
      <c r="Q7300">
        <v>5</v>
      </c>
      <c r="T7300" t="s">
        <v>721</v>
      </c>
      <c r="U7300">
        <f>VLOOKUP(T7300,Index!$J$2:$K$1319,2,FALSE)</f>
        <v>76</v>
      </c>
      <c r="V7300" t="s">
        <v>15</v>
      </c>
      <c r="W7300">
        <f t="shared" si="457"/>
        <v>3</v>
      </c>
    </row>
    <row r="7301" spans="1:23">
      <c r="A7301" t="s">
        <v>1687</v>
      </c>
      <c r="B7301" t="s">
        <v>107</v>
      </c>
      <c r="C7301">
        <f>VLOOKUP(B7301,Index!$A$2:$B$18,2,FALSE)</f>
        <v>6</v>
      </c>
      <c r="D7301">
        <v>2015</v>
      </c>
      <c r="E7301" t="s">
        <v>13</v>
      </c>
      <c r="F7301">
        <f>VLOOKUP(E7301,Index!$D$2:$E$13,2,FALSE)</f>
        <v>11</v>
      </c>
      <c r="G7301" t="s">
        <v>168</v>
      </c>
      <c r="H7301">
        <f>VLOOKUP(G7301,Index!$G$2:$H$40,2,FALSE)</f>
        <v>19</v>
      </c>
      <c r="I7301" s="3">
        <v>0</v>
      </c>
      <c r="J7301" s="3">
        <v>40000</v>
      </c>
      <c r="K7301" s="3">
        <v>0</v>
      </c>
      <c r="L7301" s="3">
        <v>0</v>
      </c>
      <c r="M7301" s="3">
        <f t="shared" si="456"/>
        <v>40000</v>
      </c>
      <c r="N7301" s="3">
        <f t="shared" si="458"/>
        <v>10000</v>
      </c>
      <c r="O7301" s="3">
        <f t="shared" si="459"/>
        <v>0</v>
      </c>
      <c r="P7301">
        <v>7.6</v>
      </c>
      <c r="Q7301">
        <v>12</v>
      </c>
      <c r="R7301">
        <v>4.3</v>
      </c>
      <c r="S7301">
        <v>286</v>
      </c>
      <c r="T7301" t="s">
        <v>252</v>
      </c>
      <c r="U7301">
        <f>VLOOKUP(T7301,Index!$J$2:$K$1319,2,FALSE)</f>
        <v>646</v>
      </c>
      <c r="V7301" t="s">
        <v>15</v>
      </c>
      <c r="W7301">
        <f t="shared" si="457"/>
        <v>3</v>
      </c>
    </row>
    <row r="7302" spans="1:23">
      <c r="A7302" t="s">
        <v>4901</v>
      </c>
      <c r="B7302" t="s">
        <v>196</v>
      </c>
      <c r="C7302">
        <f>VLOOKUP(B7302,Index!$A$2:$B$18,2,FALSE)</f>
        <v>17</v>
      </c>
      <c r="D7302">
        <v>2016</v>
      </c>
      <c r="E7302" t="s">
        <v>34</v>
      </c>
      <c r="F7302">
        <f>VLOOKUP(E7302,Index!$D$2:$E$13,2,FALSE)</f>
        <v>1</v>
      </c>
      <c r="G7302" t="s">
        <v>49</v>
      </c>
      <c r="H7302">
        <f>VLOOKUP(G7302,Index!$G$2:$H$40,2,FALSE)</f>
        <v>4</v>
      </c>
      <c r="I7302" s="3">
        <v>30000</v>
      </c>
      <c r="J7302" s="3">
        <v>10000</v>
      </c>
      <c r="K7302" s="3">
        <v>0</v>
      </c>
      <c r="L7302" s="3">
        <v>0</v>
      </c>
      <c r="M7302" s="3">
        <f t="shared" si="456"/>
        <v>40000</v>
      </c>
      <c r="N7302" s="3">
        <f t="shared" si="458"/>
        <v>10000</v>
      </c>
      <c r="O7302" s="3">
        <f t="shared" si="459"/>
        <v>0</v>
      </c>
      <c r="P7302">
        <v>5.5</v>
      </c>
      <c r="Q7302">
        <v>14</v>
      </c>
      <c r="R7302">
        <v>6</v>
      </c>
      <c r="S7302">
        <v>38</v>
      </c>
      <c r="T7302" t="s">
        <v>1011</v>
      </c>
      <c r="U7302">
        <f>VLOOKUP(T7302,Index!$J$2:$K$1319,2,FALSE)</f>
        <v>879</v>
      </c>
      <c r="V7302" t="s">
        <v>61</v>
      </c>
      <c r="W7302">
        <f t="shared" si="457"/>
        <v>3</v>
      </c>
    </row>
    <row r="7303" spans="1:23">
      <c r="A7303" t="s">
        <v>5596</v>
      </c>
      <c r="B7303" t="s">
        <v>107</v>
      </c>
      <c r="C7303">
        <f>VLOOKUP(B7303,Index!$A$2:$B$18,2,FALSE)</f>
        <v>6</v>
      </c>
      <c r="D7303">
        <v>2009</v>
      </c>
      <c r="E7303" t="s">
        <v>187</v>
      </c>
      <c r="F7303">
        <f>VLOOKUP(E7303,Index!$D$2:$E$13,2,FALSE)</f>
        <v>2</v>
      </c>
      <c r="G7303" t="s">
        <v>1451</v>
      </c>
      <c r="H7303">
        <f>VLOOKUP(G7303,Index!$G$2:$H$40,2,FALSE)</f>
        <v>16</v>
      </c>
      <c r="I7303" s="3">
        <v>0</v>
      </c>
      <c r="J7303" s="3">
        <v>40000</v>
      </c>
      <c r="K7303" s="3">
        <v>0</v>
      </c>
      <c r="L7303" s="3">
        <v>10000</v>
      </c>
      <c r="M7303" s="3">
        <f t="shared" si="456"/>
        <v>50000</v>
      </c>
      <c r="N7303" s="3">
        <f t="shared" si="458"/>
        <v>12500</v>
      </c>
      <c r="O7303" s="3">
        <f t="shared" si="459"/>
        <v>0</v>
      </c>
      <c r="P7303">
        <v>7.9</v>
      </c>
      <c r="Q7303">
        <v>15</v>
      </c>
      <c r="R7303">
        <v>8.1999999999999993</v>
      </c>
      <c r="S7303">
        <v>40</v>
      </c>
      <c r="T7303" t="s">
        <v>5352</v>
      </c>
      <c r="U7303">
        <f>VLOOKUP(T7303,Index!$J$2:$K$1319,2,FALSE)</f>
        <v>863</v>
      </c>
      <c r="V7303" t="s">
        <v>61</v>
      </c>
      <c r="W7303">
        <f t="shared" si="457"/>
        <v>3</v>
      </c>
    </row>
    <row r="7304" spans="1:23">
      <c r="A7304" t="s">
        <v>3932</v>
      </c>
      <c r="B7304" t="s">
        <v>132</v>
      </c>
      <c r="C7304">
        <f>VLOOKUP(B7304,Index!$A$2:$B$18,2,FALSE)</f>
        <v>5</v>
      </c>
      <c r="D7304">
        <v>2007</v>
      </c>
      <c r="E7304" t="s">
        <v>34</v>
      </c>
      <c r="F7304">
        <f>VLOOKUP(E7304,Index!$D$2:$E$13,2,FALSE)</f>
        <v>1</v>
      </c>
      <c r="G7304" t="s">
        <v>402</v>
      </c>
      <c r="H7304">
        <f>VLOOKUP(G7304,Index!$G$2:$H$40,2,FALSE)</f>
        <v>13</v>
      </c>
      <c r="I7304" s="3">
        <v>30000</v>
      </c>
      <c r="J7304" s="3">
        <v>10000</v>
      </c>
      <c r="K7304" s="3">
        <v>0</v>
      </c>
      <c r="L7304" s="3">
        <v>0</v>
      </c>
      <c r="M7304" s="3">
        <f t="shared" si="456"/>
        <v>40000</v>
      </c>
      <c r="N7304" s="3">
        <f t="shared" si="458"/>
        <v>10000</v>
      </c>
      <c r="O7304" s="3">
        <f t="shared" si="459"/>
        <v>0</v>
      </c>
      <c r="P7304">
        <v>6.8</v>
      </c>
      <c r="Q7304">
        <v>5</v>
      </c>
      <c r="T7304" t="s">
        <v>888</v>
      </c>
      <c r="U7304">
        <f>VLOOKUP(T7304,Index!$J$2:$K$1319,2,FALSE)</f>
        <v>104</v>
      </c>
      <c r="V7304" t="s">
        <v>78</v>
      </c>
      <c r="W7304">
        <f t="shared" si="457"/>
        <v>3</v>
      </c>
    </row>
    <row r="7305" spans="1:23">
      <c r="A7305" t="s">
        <v>5547</v>
      </c>
      <c r="B7305" t="s">
        <v>63</v>
      </c>
      <c r="C7305">
        <f>VLOOKUP(B7305,Index!$A$2:$B$18,2,FALSE)</f>
        <v>1</v>
      </c>
      <c r="D7305">
        <v>2011</v>
      </c>
      <c r="E7305" t="s">
        <v>21</v>
      </c>
      <c r="F7305">
        <f>VLOOKUP(E7305,Index!$D$2:$E$13,2,FALSE)</f>
        <v>5</v>
      </c>
      <c r="G7305" t="s">
        <v>948</v>
      </c>
      <c r="H7305">
        <f>VLOOKUP(G7305,Index!$G$2:$H$40,2,FALSE)</f>
        <v>10</v>
      </c>
      <c r="I7305" s="3">
        <v>40000</v>
      </c>
      <c r="J7305" s="3">
        <v>0</v>
      </c>
      <c r="K7305" s="3">
        <v>0</v>
      </c>
      <c r="L7305" s="3">
        <v>0</v>
      </c>
      <c r="M7305" s="3">
        <f t="shared" si="456"/>
        <v>40000</v>
      </c>
      <c r="N7305" s="3">
        <f t="shared" si="458"/>
        <v>10000</v>
      </c>
      <c r="O7305" s="3">
        <f t="shared" si="459"/>
        <v>0</v>
      </c>
      <c r="T7305" t="s">
        <v>5548</v>
      </c>
      <c r="U7305">
        <f>VLOOKUP(T7305,Index!$J$2:$K$1319,2,FALSE)</f>
        <v>427</v>
      </c>
      <c r="V7305" t="s">
        <v>15</v>
      </c>
      <c r="W7305">
        <f t="shared" si="457"/>
        <v>3</v>
      </c>
    </row>
    <row r="7306" spans="1:23">
      <c r="A7306" t="s">
        <v>5597</v>
      </c>
      <c r="B7306" t="s">
        <v>39</v>
      </c>
      <c r="C7306">
        <f>VLOOKUP(B7306,Index!$A$2:$B$18,2,FALSE)</f>
        <v>8</v>
      </c>
      <c r="D7306">
        <v>2006</v>
      </c>
      <c r="E7306" t="s">
        <v>48</v>
      </c>
      <c r="F7306">
        <f>VLOOKUP(E7306,Index!$D$2:$E$13,2,FALSE)</f>
        <v>9</v>
      </c>
      <c r="G7306" t="s">
        <v>267</v>
      </c>
      <c r="H7306">
        <f>VLOOKUP(G7306,Index!$G$2:$H$40,2,FALSE)</f>
        <v>14</v>
      </c>
      <c r="I7306" s="3">
        <v>20000</v>
      </c>
      <c r="J7306" s="3">
        <v>20000</v>
      </c>
      <c r="K7306" s="3">
        <v>0</v>
      </c>
      <c r="L7306" s="3">
        <v>10000</v>
      </c>
      <c r="M7306" s="3">
        <f t="shared" si="456"/>
        <v>50000</v>
      </c>
      <c r="N7306" s="3">
        <f t="shared" si="458"/>
        <v>12500</v>
      </c>
      <c r="O7306" s="3">
        <f t="shared" si="459"/>
        <v>0</v>
      </c>
      <c r="P7306">
        <v>7.1</v>
      </c>
      <c r="Q7306">
        <v>37</v>
      </c>
      <c r="R7306">
        <v>8.1999999999999993</v>
      </c>
      <c r="S7306">
        <v>9</v>
      </c>
      <c r="T7306" t="s">
        <v>838</v>
      </c>
      <c r="U7306">
        <f>VLOOKUP(T7306,Index!$J$2:$K$1319,2,FALSE)</f>
        <v>932</v>
      </c>
      <c r="V7306" t="s">
        <v>61</v>
      </c>
      <c r="W7306">
        <f t="shared" si="457"/>
        <v>3</v>
      </c>
    </row>
    <row r="7307" spans="1:23">
      <c r="A7307" t="s">
        <v>4516</v>
      </c>
      <c r="B7307" t="s">
        <v>12</v>
      </c>
      <c r="C7307">
        <f>VLOOKUP(B7307,Index!$A$2:$B$18,2,FALSE)</f>
        <v>13</v>
      </c>
      <c r="D7307">
        <v>2008</v>
      </c>
      <c r="E7307" t="s">
        <v>13</v>
      </c>
      <c r="F7307">
        <f>VLOOKUP(E7307,Index!$D$2:$E$13,2,FALSE)</f>
        <v>11</v>
      </c>
      <c r="G7307" t="s">
        <v>227</v>
      </c>
      <c r="H7307">
        <f>VLOOKUP(G7307,Index!$G$2:$H$40,2,FALSE)</f>
        <v>5</v>
      </c>
      <c r="I7307" s="3">
        <v>40000</v>
      </c>
      <c r="J7307" s="3">
        <v>0</v>
      </c>
      <c r="K7307" s="3">
        <v>0</v>
      </c>
      <c r="L7307" s="3">
        <v>0</v>
      </c>
      <c r="M7307" s="3">
        <f t="shared" si="456"/>
        <v>40000</v>
      </c>
      <c r="N7307" s="3">
        <f t="shared" si="458"/>
        <v>10000</v>
      </c>
      <c r="O7307" s="3">
        <f t="shared" si="459"/>
        <v>0</v>
      </c>
      <c r="P7307">
        <v>3.7</v>
      </c>
      <c r="Q7307">
        <v>4</v>
      </c>
      <c r="R7307">
        <v>7.8</v>
      </c>
      <c r="S7307">
        <v>5</v>
      </c>
      <c r="T7307" t="s">
        <v>2413</v>
      </c>
      <c r="U7307">
        <f>VLOOKUP(T7307,Index!$J$2:$K$1319,2,FALSE)</f>
        <v>544</v>
      </c>
      <c r="V7307" t="s">
        <v>15</v>
      </c>
      <c r="W7307">
        <f t="shared" si="457"/>
        <v>3</v>
      </c>
    </row>
    <row r="7308" spans="1:23">
      <c r="A7308" t="s">
        <v>5598</v>
      </c>
      <c r="B7308" t="s">
        <v>39</v>
      </c>
      <c r="C7308">
        <f>VLOOKUP(B7308,Index!$A$2:$B$18,2,FALSE)</f>
        <v>8</v>
      </c>
      <c r="D7308">
        <v>2003</v>
      </c>
      <c r="E7308" t="s">
        <v>34</v>
      </c>
      <c r="F7308">
        <f>VLOOKUP(E7308,Index!$D$2:$E$13,2,FALSE)</f>
        <v>1</v>
      </c>
      <c r="G7308" t="s">
        <v>407</v>
      </c>
      <c r="H7308">
        <f>VLOOKUP(G7308,Index!$G$2:$H$40,2,FALSE)</f>
        <v>29</v>
      </c>
      <c r="I7308" s="3">
        <v>20000</v>
      </c>
      <c r="J7308" s="3">
        <v>20000</v>
      </c>
      <c r="K7308" s="3">
        <v>0</v>
      </c>
      <c r="L7308" s="3">
        <v>10000</v>
      </c>
      <c r="M7308" s="3">
        <f t="shared" si="456"/>
        <v>50000</v>
      </c>
      <c r="N7308" s="3">
        <f t="shared" si="458"/>
        <v>12500</v>
      </c>
      <c r="O7308" s="3">
        <f t="shared" si="459"/>
        <v>0</v>
      </c>
      <c r="P7308">
        <v>6.1</v>
      </c>
      <c r="Q7308">
        <v>33</v>
      </c>
      <c r="T7308" t="s">
        <v>3073</v>
      </c>
      <c r="U7308">
        <f>VLOOKUP(T7308,Index!$J$2:$K$1319,2,FALSE)</f>
        <v>29</v>
      </c>
      <c r="V7308" t="s">
        <v>37</v>
      </c>
      <c r="W7308">
        <f t="shared" si="457"/>
        <v>3</v>
      </c>
    </row>
    <row r="7309" spans="1:23">
      <c r="A7309" t="s">
        <v>5599</v>
      </c>
      <c r="B7309" t="s">
        <v>156</v>
      </c>
      <c r="C7309">
        <f>VLOOKUP(B7309,Index!$A$2:$B$18,2,FALSE)</f>
        <v>4</v>
      </c>
      <c r="D7309">
        <v>2003</v>
      </c>
      <c r="E7309" t="s">
        <v>21</v>
      </c>
      <c r="F7309">
        <f>VLOOKUP(E7309,Index!$D$2:$E$13,2,FALSE)</f>
        <v>5</v>
      </c>
      <c r="G7309" t="s">
        <v>561</v>
      </c>
      <c r="H7309">
        <f>VLOOKUP(G7309,Index!$G$2:$H$40,2,FALSE)</f>
        <v>24</v>
      </c>
      <c r="I7309" s="3">
        <v>30000</v>
      </c>
      <c r="J7309" s="3">
        <v>10000</v>
      </c>
      <c r="K7309" s="3">
        <v>0</v>
      </c>
      <c r="L7309" s="3">
        <v>0</v>
      </c>
      <c r="M7309" s="3">
        <f t="shared" si="456"/>
        <v>40000</v>
      </c>
      <c r="N7309" s="3">
        <f t="shared" si="458"/>
        <v>10000</v>
      </c>
      <c r="O7309" s="3">
        <f t="shared" si="459"/>
        <v>0</v>
      </c>
      <c r="P7309">
        <v>4.3</v>
      </c>
      <c r="Q7309">
        <v>7</v>
      </c>
      <c r="T7309" t="s">
        <v>2150</v>
      </c>
      <c r="U7309">
        <f>VLOOKUP(T7309,Index!$J$2:$K$1319,2,FALSE)</f>
        <v>440</v>
      </c>
      <c r="V7309" t="s">
        <v>15</v>
      </c>
      <c r="W7309">
        <f t="shared" si="457"/>
        <v>3</v>
      </c>
    </row>
    <row r="7310" spans="1:23">
      <c r="A7310" t="s">
        <v>2104</v>
      </c>
      <c r="B7310" t="s">
        <v>107</v>
      </c>
      <c r="C7310">
        <f>VLOOKUP(B7310,Index!$A$2:$B$18,2,FALSE)</f>
        <v>6</v>
      </c>
      <c r="D7310">
        <v>2009</v>
      </c>
      <c r="E7310" t="s">
        <v>34</v>
      </c>
      <c r="F7310">
        <f>VLOOKUP(E7310,Index!$D$2:$E$13,2,FALSE)</f>
        <v>1</v>
      </c>
      <c r="G7310" t="s">
        <v>77</v>
      </c>
      <c r="H7310">
        <f>VLOOKUP(G7310,Index!$G$2:$H$40,2,FALSE)</f>
        <v>35</v>
      </c>
      <c r="I7310" s="3">
        <v>0</v>
      </c>
      <c r="J7310" s="3">
        <v>30000</v>
      </c>
      <c r="K7310" s="3">
        <v>0</v>
      </c>
      <c r="L7310" s="3">
        <v>10000</v>
      </c>
      <c r="M7310" s="3">
        <f t="shared" si="456"/>
        <v>40000</v>
      </c>
      <c r="N7310" s="3">
        <f t="shared" si="458"/>
        <v>10000</v>
      </c>
      <c r="O7310" s="3">
        <f t="shared" si="459"/>
        <v>0</v>
      </c>
      <c r="P7310">
        <v>7</v>
      </c>
      <c r="Q7310">
        <v>23</v>
      </c>
      <c r="R7310">
        <v>7.3</v>
      </c>
      <c r="S7310">
        <v>125</v>
      </c>
      <c r="T7310" t="s">
        <v>2105</v>
      </c>
      <c r="U7310">
        <f>VLOOKUP(T7310,Index!$J$2:$K$1319,2,FALSE)</f>
        <v>1216</v>
      </c>
      <c r="V7310" t="s">
        <v>61</v>
      </c>
      <c r="W7310">
        <f t="shared" si="457"/>
        <v>3</v>
      </c>
    </row>
    <row r="7311" spans="1:23">
      <c r="A7311" t="s">
        <v>5600</v>
      </c>
      <c r="B7311" t="s">
        <v>28</v>
      </c>
      <c r="C7311">
        <f>VLOOKUP(B7311,Index!$A$2:$B$18,2,FALSE)</f>
        <v>15</v>
      </c>
      <c r="D7311">
        <v>2014</v>
      </c>
      <c r="E7311" t="s">
        <v>48</v>
      </c>
      <c r="F7311">
        <f>VLOOKUP(E7311,Index!$D$2:$E$13,2,FALSE)</f>
        <v>9</v>
      </c>
      <c r="G7311" t="s">
        <v>264</v>
      </c>
      <c r="H7311">
        <f>VLOOKUP(G7311,Index!$G$2:$H$40,2,FALSE)</f>
        <v>25</v>
      </c>
      <c r="I7311" s="3">
        <v>20000</v>
      </c>
      <c r="J7311" s="3">
        <v>20000</v>
      </c>
      <c r="K7311" s="3">
        <v>0</v>
      </c>
      <c r="L7311" s="3">
        <v>0</v>
      </c>
      <c r="M7311" s="3">
        <f t="shared" si="456"/>
        <v>40000</v>
      </c>
      <c r="N7311" s="3">
        <f t="shared" si="458"/>
        <v>10000</v>
      </c>
      <c r="O7311" s="3">
        <f t="shared" si="459"/>
        <v>0</v>
      </c>
      <c r="P7311">
        <v>3.5</v>
      </c>
      <c r="Q7311">
        <v>8</v>
      </c>
      <c r="R7311">
        <v>5.8</v>
      </c>
      <c r="S7311">
        <v>78</v>
      </c>
      <c r="T7311" t="s">
        <v>5601</v>
      </c>
      <c r="U7311">
        <f>VLOOKUP(T7311,Index!$J$2:$K$1319,2,FALSE)</f>
        <v>220</v>
      </c>
      <c r="V7311" t="s">
        <v>37</v>
      </c>
      <c r="W7311">
        <f t="shared" si="457"/>
        <v>3</v>
      </c>
    </row>
    <row r="7312" spans="1:23">
      <c r="A7312" t="s">
        <v>5270</v>
      </c>
      <c r="B7312" t="s">
        <v>20</v>
      </c>
      <c r="C7312">
        <f>VLOOKUP(B7312,Index!$A$2:$B$18,2,FALSE)</f>
        <v>3</v>
      </c>
      <c r="D7312">
        <v>2006</v>
      </c>
      <c r="E7312" t="s">
        <v>67</v>
      </c>
      <c r="F7312">
        <f>VLOOKUP(E7312,Index!$D$2:$E$13,2,FALSE)</f>
        <v>10</v>
      </c>
      <c r="G7312" t="s">
        <v>144</v>
      </c>
      <c r="H7312">
        <f>VLOOKUP(G7312,Index!$G$2:$H$40,2,FALSE)</f>
        <v>1</v>
      </c>
      <c r="I7312" s="3">
        <v>40000</v>
      </c>
      <c r="J7312" s="3">
        <v>0</v>
      </c>
      <c r="K7312" s="3">
        <v>0</v>
      </c>
      <c r="L7312" s="3">
        <v>0</v>
      </c>
      <c r="M7312" s="3">
        <f t="shared" si="456"/>
        <v>40000</v>
      </c>
      <c r="N7312" s="3">
        <f t="shared" si="458"/>
        <v>10000</v>
      </c>
      <c r="O7312" s="3">
        <f t="shared" si="459"/>
        <v>0</v>
      </c>
      <c r="P7312">
        <v>4.8</v>
      </c>
      <c r="Q7312">
        <v>8</v>
      </c>
      <c r="T7312" t="s">
        <v>5602</v>
      </c>
      <c r="U7312">
        <f>VLOOKUP(T7312,Index!$J$2:$K$1319,2,FALSE)</f>
        <v>581</v>
      </c>
      <c r="V7312" t="s">
        <v>78</v>
      </c>
      <c r="W7312">
        <f t="shared" si="457"/>
        <v>3</v>
      </c>
    </row>
    <row r="7313" spans="1:23">
      <c r="A7313" t="s">
        <v>4390</v>
      </c>
      <c r="B7313" t="s">
        <v>132</v>
      </c>
      <c r="C7313">
        <f>VLOOKUP(B7313,Index!$A$2:$B$18,2,FALSE)</f>
        <v>5</v>
      </c>
      <c r="D7313">
        <v>2004</v>
      </c>
      <c r="E7313" t="s">
        <v>34</v>
      </c>
      <c r="F7313">
        <f>VLOOKUP(E7313,Index!$D$2:$E$13,2,FALSE)</f>
        <v>1</v>
      </c>
      <c r="G7313" t="s">
        <v>168</v>
      </c>
      <c r="H7313">
        <f>VLOOKUP(G7313,Index!$G$2:$H$40,2,FALSE)</f>
        <v>19</v>
      </c>
      <c r="I7313" s="3">
        <v>30000</v>
      </c>
      <c r="J7313" s="3">
        <v>10000</v>
      </c>
      <c r="K7313" s="3">
        <v>0</v>
      </c>
      <c r="L7313" s="3">
        <v>0</v>
      </c>
      <c r="M7313" s="3">
        <f t="shared" si="456"/>
        <v>40000</v>
      </c>
      <c r="N7313" s="3">
        <f t="shared" si="458"/>
        <v>10000</v>
      </c>
      <c r="O7313" s="3">
        <f t="shared" si="459"/>
        <v>0</v>
      </c>
      <c r="P7313">
        <v>6</v>
      </c>
      <c r="Q7313">
        <v>14</v>
      </c>
      <c r="T7313" t="s">
        <v>747</v>
      </c>
      <c r="U7313">
        <f>VLOOKUP(T7313,Index!$J$2:$K$1319,2,FALSE)</f>
        <v>652</v>
      </c>
      <c r="V7313" t="s">
        <v>61</v>
      </c>
      <c r="W7313">
        <f t="shared" si="457"/>
        <v>3</v>
      </c>
    </row>
    <row r="7314" spans="1:23">
      <c r="A7314" t="s">
        <v>5603</v>
      </c>
      <c r="B7314" t="s">
        <v>63</v>
      </c>
      <c r="C7314">
        <f>VLOOKUP(B7314,Index!$A$2:$B$18,2,FALSE)</f>
        <v>1</v>
      </c>
      <c r="D7314">
        <v>2015</v>
      </c>
      <c r="E7314" t="s">
        <v>21</v>
      </c>
      <c r="F7314">
        <f>VLOOKUP(E7314,Index!$D$2:$E$13,2,FALSE)</f>
        <v>5</v>
      </c>
      <c r="G7314" t="s">
        <v>1018</v>
      </c>
      <c r="H7314">
        <f>VLOOKUP(G7314,Index!$G$2:$H$40,2,FALSE)</f>
        <v>28</v>
      </c>
      <c r="I7314" s="3">
        <v>10000</v>
      </c>
      <c r="J7314" s="3">
        <v>0</v>
      </c>
      <c r="K7314" s="3">
        <v>30000</v>
      </c>
      <c r="L7314" s="3">
        <v>0</v>
      </c>
      <c r="M7314" s="3">
        <f t="shared" si="456"/>
        <v>40000</v>
      </c>
      <c r="N7314" s="3">
        <f t="shared" si="458"/>
        <v>10000</v>
      </c>
      <c r="O7314" s="3">
        <f t="shared" si="459"/>
        <v>0</v>
      </c>
      <c r="P7314">
        <v>8.1999999999999993</v>
      </c>
      <c r="Q7314">
        <v>18</v>
      </c>
      <c r="R7314">
        <v>8.5</v>
      </c>
      <c r="S7314">
        <v>86</v>
      </c>
      <c r="T7314" t="s">
        <v>973</v>
      </c>
      <c r="U7314">
        <f>VLOOKUP(T7314,Index!$J$2:$K$1319,2,FALSE)</f>
        <v>1276</v>
      </c>
      <c r="V7314" t="s">
        <v>78</v>
      </c>
      <c r="W7314">
        <f t="shared" si="457"/>
        <v>3</v>
      </c>
    </row>
    <row r="7315" spans="1:23">
      <c r="A7315" t="s">
        <v>5604</v>
      </c>
      <c r="B7315" t="s">
        <v>156</v>
      </c>
      <c r="C7315">
        <f>VLOOKUP(B7315,Index!$A$2:$B$18,2,FALSE)</f>
        <v>4</v>
      </c>
      <c r="D7315">
        <v>2004</v>
      </c>
      <c r="E7315" t="s">
        <v>90</v>
      </c>
      <c r="F7315">
        <f>VLOOKUP(E7315,Index!$D$2:$E$13,2,FALSE)</f>
        <v>8</v>
      </c>
      <c r="G7315" t="s">
        <v>77</v>
      </c>
      <c r="H7315">
        <f>VLOOKUP(G7315,Index!$G$2:$H$40,2,FALSE)</f>
        <v>35</v>
      </c>
      <c r="I7315" s="3">
        <v>30000</v>
      </c>
      <c r="J7315" s="3">
        <v>10000</v>
      </c>
      <c r="K7315" s="3">
        <v>0</v>
      </c>
      <c r="L7315" s="3">
        <v>0</v>
      </c>
      <c r="M7315" s="3">
        <f t="shared" si="456"/>
        <v>40000</v>
      </c>
      <c r="N7315" s="3">
        <f t="shared" si="458"/>
        <v>10000</v>
      </c>
      <c r="O7315" s="3">
        <f t="shared" si="459"/>
        <v>0</v>
      </c>
      <c r="P7315">
        <v>6.5</v>
      </c>
      <c r="Q7315">
        <v>25</v>
      </c>
      <c r="T7315" t="s">
        <v>2509</v>
      </c>
      <c r="U7315">
        <f>VLOOKUP(T7315,Index!$J$2:$K$1319,2,FALSE)</f>
        <v>1182</v>
      </c>
      <c r="V7315" t="s">
        <v>15</v>
      </c>
      <c r="W7315">
        <f t="shared" si="457"/>
        <v>3</v>
      </c>
    </row>
    <row r="7316" spans="1:23">
      <c r="A7316" t="s">
        <v>5605</v>
      </c>
      <c r="B7316" t="s">
        <v>65</v>
      </c>
      <c r="C7316">
        <f>VLOOKUP(B7316,Index!$A$2:$B$18,2,FALSE)</f>
        <v>10</v>
      </c>
      <c r="D7316">
        <v>2014</v>
      </c>
      <c r="E7316" t="s">
        <v>221</v>
      </c>
      <c r="F7316">
        <f>VLOOKUP(E7316,Index!$D$2:$E$13,2,FALSE)</f>
        <v>12</v>
      </c>
      <c r="G7316" t="s">
        <v>657</v>
      </c>
      <c r="H7316">
        <f>VLOOKUP(G7316,Index!$G$2:$H$40,2,FALSE)</f>
        <v>33</v>
      </c>
      <c r="I7316" s="3">
        <v>30000</v>
      </c>
      <c r="J7316" s="3">
        <v>0</v>
      </c>
      <c r="K7316" s="3">
        <v>0</v>
      </c>
      <c r="L7316" s="3">
        <v>10000</v>
      </c>
      <c r="M7316" s="3">
        <f t="shared" si="456"/>
        <v>40000</v>
      </c>
      <c r="N7316" s="3">
        <f t="shared" si="458"/>
        <v>10000</v>
      </c>
      <c r="O7316" s="3">
        <f t="shared" si="459"/>
        <v>0</v>
      </c>
      <c r="P7316">
        <v>8</v>
      </c>
      <c r="Q7316">
        <v>20</v>
      </c>
      <c r="R7316">
        <v>8.1</v>
      </c>
      <c r="S7316">
        <v>46</v>
      </c>
      <c r="T7316" t="s">
        <v>4016</v>
      </c>
      <c r="U7316">
        <f>VLOOKUP(T7316,Index!$J$2:$K$1319,2,FALSE)</f>
        <v>640</v>
      </c>
      <c r="V7316" t="s">
        <v>61</v>
      </c>
      <c r="W7316">
        <f t="shared" si="457"/>
        <v>3</v>
      </c>
    </row>
    <row r="7317" spans="1:23">
      <c r="A7317" t="s">
        <v>2832</v>
      </c>
      <c r="B7317" t="s">
        <v>20</v>
      </c>
      <c r="C7317">
        <f>VLOOKUP(B7317,Index!$A$2:$B$18,2,FALSE)</f>
        <v>3</v>
      </c>
      <c r="D7317">
        <v>2006</v>
      </c>
      <c r="E7317" t="s">
        <v>13</v>
      </c>
      <c r="F7317">
        <f>VLOOKUP(E7317,Index!$D$2:$E$13,2,FALSE)</f>
        <v>11</v>
      </c>
      <c r="G7317" t="s">
        <v>94</v>
      </c>
      <c r="H7317">
        <f>VLOOKUP(G7317,Index!$G$2:$H$40,2,FALSE)</f>
        <v>15</v>
      </c>
      <c r="I7317" s="3">
        <v>40000</v>
      </c>
      <c r="J7317" s="3">
        <v>0</v>
      </c>
      <c r="K7317" s="3">
        <v>0</v>
      </c>
      <c r="L7317" s="3">
        <v>0</v>
      </c>
      <c r="M7317" s="3">
        <f t="shared" si="456"/>
        <v>40000</v>
      </c>
      <c r="N7317" s="3">
        <f t="shared" si="458"/>
        <v>10000</v>
      </c>
      <c r="O7317" s="3">
        <f t="shared" si="459"/>
        <v>0</v>
      </c>
      <c r="P7317">
        <v>4.3</v>
      </c>
      <c r="Q7317">
        <v>5</v>
      </c>
      <c r="R7317">
        <v>7.5</v>
      </c>
      <c r="S7317">
        <v>4</v>
      </c>
      <c r="T7317" t="s">
        <v>1023</v>
      </c>
      <c r="U7317">
        <f>VLOOKUP(T7317,Index!$J$2:$K$1319,2,FALSE)</f>
        <v>402</v>
      </c>
      <c r="V7317" t="s">
        <v>15</v>
      </c>
      <c r="W7317">
        <f t="shared" si="457"/>
        <v>3</v>
      </c>
    </row>
    <row r="7318" spans="1:23">
      <c r="A7318" t="s">
        <v>5606</v>
      </c>
      <c r="B7318" t="s">
        <v>112</v>
      </c>
      <c r="C7318">
        <f>VLOOKUP(B7318,Index!$A$2:$B$18,2,FALSE)</f>
        <v>11</v>
      </c>
      <c r="D7318">
        <v>2011</v>
      </c>
      <c r="E7318" t="s">
        <v>187</v>
      </c>
      <c r="F7318">
        <f>VLOOKUP(E7318,Index!$D$2:$E$13,2,FALSE)</f>
        <v>2</v>
      </c>
      <c r="G7318" t="s">
        <v>3981</v>
      </c>
      <c r="H7318">
        <f>VLOOKUP(G7318,Index!$G$2:$H$40,2,FALSE)</f>
        <v>2</v>
      </c>
      <c r="I7318" s="3">
        <v>0</v>
      </c>
      <c r="J7318" s="3">
        <v>0</v>
      </c>
      <c r="K7318" s="3">
        <v>40000</v>
      </c>
      <c r="L7318" s="3">
        <v>0</v>
      </c>
      <c r="M7318" s="3">
        <f t="shared" si="456"/>
        <v>40000</v>
      </c>
      <c r="N7318" s="3">
        <f t="shared" si="458"/>
        <v>10000</v>
      </c>
      <c r="O7318" s="3">
        <f t="shared" si="459"/>
        <v>0</v>
      </c>
      <c r="P7318">
        <v>6.7</v>
      </c>
      <c r="Q7318">
        <v>23</v>
      </c>
      <c r="R7318">
        <v>8.1999999999999993</v>
      </c>
      <c r="S7318">
        <v>50</v>
      </c>
      <c r="T7318" t="s">
        <v>3981</v>
      </c>
      <c r="U7318">
        <f>VLOOKUP(T7318,Index!$J$2:$K$1319,2,FALSE)</f>
        <v>24</v>
      </c>
      <c r="V7318" t="s">
        <v>37</v>
      </c>
      <c r="W7318">
        <f t="shared" si="457"/>
        <v>1</v>
      </c>
    </row>
    <row r="7319" spans="1:23">
      <c r="A7319" t="s">
        <v>5607</v>
      </c>
      <c r="B7319" t="s">
        <v>28</v>
      </c>
      <c r="C7319">
        <f>VLOOKUP(B7319,Index!$A$2:$B$18,2,FALSE)</f>
        <v>15</v>
      </c>
      <c r="D7319">
        <v>2006</v>
      </c>
      <c r="E7319" t="s">
        <v>59</v>
      </c>
      <c r="F7319">
        <f>VLOOKUP(E7319,Index!$D$2:$E$13,2,FALSE)</f>
        <v>3</v>
      </c>
      <c r="G7319" t="s">
        <v>77</v>
      </c>
      <c r="H7319">
        <f>VLOOKUP(G7319,Index!$G$2:$H$40,2,FALSE)</f>
        <v>35</v>
      </c>
      <c r="I7319" s="3">
        <v>40000</v>
      </c>
      <c r="J7319" s="3">
        <v>0</v>
      </c>
      <c r="K7319" s="3">
        <v>0</v>
      </c>
      <c r="L7319" s="3">
        <v>0</v>
      </c>
      <c r="M7319" s="3">
        <f t="shared" si="456"/>
        <v>40000</v>
      </c>
      <c r="N7319" s="3">
        <f t="shared" si="458"/>
        <v>10000</v>
      </c>
      <c r="O7319" s="3">
        <f t="shared" si="459"/>
        <v>0</v>
      </c>
      <c r="P7319">
        <v>6</v>
      </c>
      <c r="Q7319">
        <v>33</v>
      </c>
      <c r="R7319">
        <v>6.1</v>
      </c>
      <c r="S7319">
        <v>7</v>
      </c>
      <c r="T7319" t="s">
        <v>5608</v>
      </c>
      <c r="U7319">
        <f>VLOOKUP(T7319,Index!$J$2:$K$1319,2,FALSE)</f>
        <v>448</v>
      </c>
      <c r="V7319" t="s">
        <v>61</v>
      </c>
      <c r="W7319">
        <f t="shared" si="457"/>
        <v>3</v>
      </c>
    </row>
    <row r="7320" spans="1:23">
      <c r="A7320" t="s">
        <v>4901</v>
      </c>
      <c r="B7320" t="s">
        <v>28</v>
      </c>
      <c r="C7320">
        <f>VLOOKUP(B7320,Index!$A$2:$B$18,2,FALSE)</f>
        <v>15</v>
      </c>
      <c r="D7320">
        <v>2016</v>
      </c>
      <c r="E7320" t="s">
        <v>34</v>
      </c>
      <c r="F7320">
        <f>VLOOKUP(E7320,Index!$D$2:$E$13,2,FALSE)</f>
        <v>1</v>
      </c>
      <c r="G7320" t="s">
        <v>49</v>
      </c>
      <c r="H7320">
        <f>VLOOKUP(G7320,Index!$G$2:$H$40,2,FALSE)</f>
        <v>4</v>
      </c>
      <c r="I7320" s="3">
        <v>10000</v>
      </c>
      <c r="J7320" s="3">
        <v>30000</v>
      </c>
      <c r="K7320" s="3">
        <v>0</v>
      </c>
      <c r="L7320" s="3">
        <v>0</v>
      </c>
      <c r="M7320" s="3">
        <f t="shared" si="456"/>
        <v>40000</v>
      </c>
      <c r="N7320" s="3">
        <f t="shared" si="458"/>
        <v>10000</v>
      </c>
      <c r="O7320" s="3">
        <f t="shared" si="459"/>
        <v>0</v>
      </c>
      <c r="R7320">
        <v>4.3</v>
      </c>
      <c r="S7320">
        <v>16</v>
      </c>
      <c r="T7320" t="s">
        <v>1011</v>
      </c>
      <c r="U7320">
        <f>VLOOKUP(T7320,Index!$J$2:$K$1319,2,FALSE)</f>
        <v>879</v>
      </c>
      <c r="V7320" t="s">
        <v>61</v>
      </c>
      <c r="W7320">
        <f t="shared" si="457"/>
        <v>3</v>
      </c>
    </row>
    <row r="7321" spans="1:23">
      <c r="A7321" t="s">
        <v>5334</v>
      </c>
      <c r="B7321" t="s">
        <v>97</v>
      </c>
      <c r="C7321">
        <f>VLOOKUP(B7321,Index!$A$2:$B$18,2,FALSE)</f>
        <v>16</v>
      </c>
      <c r="D7321">
        <v>2004</v>
      </c>
      <c r="E7321" t="s">
        <v>13</v>
      </c>
      <c r="F7321">
        <f>VLOOKUP(E7321,Index!$D$2:$E$13,2,FALSE)</f>
        <v>11</v>
      </c>
      <c r="G7321" t="s">
        <v>948</v>
      </c>
      <c r="H7321">
        <f>VLOOKUP(G7321,Index!$G$2:$H$40,2,FALSE)</f>
        <v>10</v>
      </c>
      <c r="I7321" s="3">
        <v>30000</v>
      </c>
      <c r="J7321" s="3">
        <v>10000</v>
      </c>
      <c r="K7321" s="3">
        <v>0</v>
      </c>
      <c r="L7321" s="3">
        <v>0</v>
      </c>
      <c r="M7321" s="3">
        <f t="shared" si="456"/>
        <v>40000</v>
      </c>
      <c r="N7321" s="3">
        <f t="shared" si="458"/>
        <v>10000</v>
      </c>
      <c r="O7321" s="3">
        <f t="shared" si="459"/>
        <v>0</v>
      </c>
      <c r="P7321">
        <v>5.4</v>
      </c>
      <c r="Q7321">
        <v>10</v>
      </c>
      <c r="T7321" t="s">
        <v>5609</v>
      </c>
      <c r="U7321">
        <f>VLOOKUP(T7321,Index!$J$2:$K$1319,2,FALSE)</f>
        <v>661</v>
      </c>
      <c r="V7321" t="s">
        <v>15</v>
      </c>
      <c r="W7321">
        <f t="shared" si="457"/>
        <v>3</v>
      </c>
    </row>
    <row r="7322" spans="1:23">
      <c r="A7322" t="s">
        <v>5610</v>
      </c>
      <c r="B7322" t="s">
        <v>107</v>
      </c>
      <c r="C7322">
        <f>VLOOKUP(B7322,Index!$A$2:$B$18,2,FALSE)</f>
        <v>6</v>
      </c>
      <c r="D7322">
        <v>2006</v>
      </c>
      <c r="E7322" t="s">
        <v>67</v>
      </c>
      <c r="F7322">
        <f>VLOOKUP(E7322,Index!$D$2:$E$13,2,FALSE)</f>
        <v>10</v>
      </c>
      <c r="G7322" t="s">
        <v>77</v>
      </c>
      <c r="H7322">
        <f>VLOOKUP(G7322,Index!$G$2:$H$40,2,FALSE)</f>
        <v>35</v>
      </c>
      <c r="I7322" s="3">
        <v>0</v>
      </c>
      <c r="J7322" s="3">
        <v>40000</v>
      </c>
      <c r="K7322" s="3">
        <v>0</v>
      </c>
      <c r="L7322" s="3">
        <v>10000</v>
      </c>
      <c r="M7322" s="3">
        <f t="shared" si="456"/>
        <v>50000</v>
      </c>
      <c r="N7322" s="3">
        <f t="shared" si="458"/>
        <v>12500</v>
      </c>
      <c r="O7322" s="3">
        <f t="shared" si="459"/>
        <v>0</v>
      </c>
      <c r="P7322">
        <v>8.6</v>
      </c>
      <c r="Q7322">
        <v>9</v>
      </c>
      <c r="R7322">
        <v>8.8000000000000007</v>
      </c>
      <c r="S7322">
        <v>115</v>
      </c>
      <c r="T7322" t="s">
        <v>5464</v>
      </c>
      <c r="U7322">
        <f>VLOOKUP(T7322,Index!$J$2:$K$1319,2,FALSE)</f>
        <v>5</v>
      </c>
      <c r="V7322" t="s">
        <v>61</v>
      </c>
      <c r="W7322">
        <f t="shared" si="457"/>
        <v>3</v>
      </c>
    </row>
    <row r="7323" spans="1:23">
      <c r="A7323" t="s">
        <v>2764</v>
      </c>
      <c r="B7323" t="s">
        <v>156</v>
      </c>
      <c r="C7323">
        <f>VLOOKUP(B7323,Index!$A$2:$B$18,2,FALSE)</f>
        <v>4</v>
      </c>
      <c r="D7323">
        <v>2002</v>
      </c>
      <c r="E7323" t="s">
        <v>23</v>
      </c>
      <c r="F7323">
        <f>VLOOKUP(E7323,Index!$D$2:$E$13,2,FALSE)</f>
        <v>4</v>
      </c>
      <c r="G7323" t="s">
        <v>77</v>
      </c>
      <c r="H7323">
        <f>VLOOKUP(G7323,Index!$G$2:$H$40,2,FALSE)</f>
        <v>35</v>
      </c>
      <c r="I7323" s="3">
        <v>30000</v>
      </c>
      <c r="J7323" s="3">
        <v>10000</v>
      </c>
      <c r="K7323" s="3">
        <v>0</v>
      </c>
      <c r="L7323" s="3">
        <v>0</v>
      </c>
      <c r="M7323" s="3">
        <f t="shared" si="456"/>
        <v>40000</v>
      </c>
      <c r="N7323" s="3">
        <f t="shared" si="458"/>
        <v>10000</v>
      </c>
      <c r="O7323" s="3">
        <f t="shared" si="459"/>
        <v>0</v>
      </c>
      <c r="P7323">
        <v>7.6</v>
      </c>
      <c r="Q7323">
        <v>5</v>
      </c>
      <c r="T7323" t="s">
        <v>77</v>
      </c>
      <c r="U7323">
        <f>VLOOKUP(T7323,Index!$J$2:$K$1319,2,FALSE)</f>
        <v>1199</v>
      </c>
      <c r="V7323" t="s">
        <v>15</v>
      </c>
      <c r="W7323">
        <f t="shared" si="457"/>
        <v>1</v>
      </c>
    </row>
    <row r="7324" spans="1:23">
      <c r="A7324" t="s">
        <v>4645</v>
      </c>
      <c r="B7324" t="s">
        <v>20</v>
      </c>
      <c r="C7324">
        <f>VLOOKUP(B7324,Index!$A$2:$B$18,2,FALSE)</f>
        <v>3</v>
      </c>
      <c r="D7324">
        <v>2009</v>
      </c>
      <c r="E7324" t="s">
        <v>34</v>
      </c>
      <c r="F7324">
        <f>VLOOKUP(E7324,Index!$D$2:$E$13,2,FALSE)</f>
        <v>1</v>
      </c>
      <c r="G7324" t="s">
        <v>1170</v>
      </c>
      <c r="H7324">
        <f>VLOOKUP(G7324,Index!$G$2:$H$40,2,FALSE)</f>
        <v>11</v>
      </c>
      <c r="I7324" s="3">
        <v>40000</v>
      </c>
      <c r="J7324" s="3">
        <v>0</v>
      </c>
      <c r="K7324" s="3">
        <v>0</v>
      </c>
      <c r="L7324" s="3">
        <v>0</v>
      </c>
      <c r="M7324" s="3">
        <f t="shared" si="456"/>
        <v>40000</v>
      </c>
      <c r="N7324" s="3">
        <f t="shared" si="458"/>
        <v>10000</v>
      </c>
      <c r="O7324" s="3">
        <f t="shared" si="459"/>
        <v>0</v>
      </c>
      <c r="T7324" t="s">
        <v>721</v>
      </c>
      <c r="U7324">
        <f>VLOOKUP(T7324,Index!$J$2:$K$1319,2,FALSE)</f>
        <v>76</v>
      </c>
      <c r="V7324" t="s">
        <v>15</v>
      </c>
      <c r="W7324">
        <f t="shared" si="457"/>
        <v>3</v>
      </c>
    </row>
    <row r="7325" spans="1:23">
      <c r="A7325" t="s">
        <v>5611</v>
      </c>
      <c r="B7325" t="s">
        <v>39</v>
      </c>
      <c r="C7325">
        <f>VLOOKUP(B7325,Index!$A$2:$B$18,2,FALSE)</f>
        <v>8</v>
      </c>
      <c r="D7325">
        <v>2005</v>
      </c>
      <c r="E7325" t="s">
        <v>34</v>
      </c>
      <c r="F7325">
        <f>VLOOKUP(E7325,Index!$D$2:$E$13,2,FALSE)</f>
        <v>1</v>
      </c>
      <c r="G7325" t="s">
        <v>588</v>
      </c>
      <c r="H7325">
        <f>VLOOKUP(G7325,Index!$G$2:$H$40,2,FALSE)</f>
        <v>37</v>
      </c>
      <c r="I7325" s="3">
        <v>20000</v>
      </c>
      <c r="J7325" s="3">
        <v>20000</v>
      </c>
      <c r="K7325" s="3">
        <v>0</v>
      </c>
      <c r="L7325" s="3">
        <v>10000</v>
      </c>
      <c r="M7325" s="3">
        <f t="shared" si="456"/>
        <v>50000</v>
      </c>
      <c r="N7325" s="3">
        <f t="shared" si="458"/>
        <v>12500</v>
      </c>
      <c r="O7325" s="3">
        <f t="shared" si="459"/>
        <v>0</v>
      </c>
      <c r="P7325">
        <v>4.7</v>
      </c>
      <c r="Q7325">
        <v>17</v>
      </c>
      <c r="R7325">
        <v>5</v>
      </c>
      <c r="S7325">
        <v>7</v>
      </c>
      <c r="T7325" t="s">
        <v>3053</v>
      </c>
      <c r="U7325">
        <f>VLOOKUP(T7325,Index!$J$2:$K$1319,2,FALSE)</f>
        <v>840</v>
      </c>
      <c r="V7325" t="s">
        <v>37</v>
      </c>
      <c r="W7325">
        <f t="shared" si="457"/>
        <v>3</v>
      </c>
    </row>
    <row r="7326" spans="1:23">
      <c r="A7326" t="s">
        <v>5612</v>
      </c>
      <c r="B7326" t="s">
        <v>107</v>
      </c>
      <c r="C7326">
        <f>VLOOKUP(B7326,Index!$A$2:$B$18,2,FALSE)</f>
        <v>6</v>
      </c>
      <c r="D7326">
        <v>2003</v>
      </c>
      <c r="E7326" t="s">
        <v>221</v>
      </c>
      <c r="F7326">
        <f>VLOOKUP(E7326,Index!$D$2:$E$13,2,FALSE)</f>
        <v>12</v>
      </c>
      <c r="G7326" t="s">
        <v>267</v>
      </c>
      <c r="H7326">
        <f>VLOOKUP(G7326,Index!$G$2:$H$40,2,FALSE)</f>
        <v>14</v>
      </c>
      <c r="I7326" s="3">
        <v>0</v>
      </c>
      <c r="J7326" s="3">
        <v>40000</v>
      </c>
      <c r="K7326" s="3">
        <v>0</v>
      </c>
      <c r="L7326" s="3">
        <v>0</v>
      </c>
      <c r="M7326" s="3">
        <f t="shared" si="456"/>
        <v>40000</v>
      </c>
      <c r="N7326" s="3">
        <f t="shared" si="458"/>
        <v>10000</v>
      </c>
      <c r="O7326" s="3">
        <f t="shared" si="459"/>
        <v>0</v>
      </c>
      <c r="P7326">
        <v>7.8</v>
      </c>
      <c r="Q7326">
        <v>23</v>
      </c>
      <c r="R7326">
        <v>8.1999999999999993</v>
      </c>
      <c r="S7326">
        <v>38</v>
      </c>
      <c r="T7326" t="s">
        <v>3796</v>
      </c>
      <c r="U7326">
        <f>VLOOKUP(T7326,Index!$J$2:$K$1319,2,FALSE)</f>
        <v>908</v>
      </c>
      <c r="V7326" t="s">
        <v>61</v>
      </c>
      <c r="W7326">
        <f t="shared" si="457"/>
        <v>3</v>
      </c>
    </row>
    <row r="7327" spans="1:23">
      <c r="A7327" t="s">
        <v>4705</v>
      </c>
      <c r="B7327" t="s">
        <v>112</v>
      </c>
      <c r="C7327">
        <f>VLOOKUP(B7327,Index!$A$2:$B$18,2,FALSE)</f>
        <v>11</v>
      </c>
      <c r="D7327">
        <v>2007</v>
      </c>
      <c r="E7327" t="s">
        <v>13</v>
      </c>
      <c r="F7327">
        <f>VLOOKUP(E7327,Index!$D$2:$E$13,2,FALSE)</f>
        <v>11</v>
      </c>
      <c r="G7327" t="s">
        <v>264</v>
      </c>
      <c r="H7327">
        <f>VLOOKUP(G7327,Index!$G$2:$H$40,2,FALSE)</f>
        <v>25</v>
      </c>
      <c r="I7327" s="3">
        <v>10000</v>
      </c>
      <c r="J7327" s="3">
        <v>10000</v>
      </c>
      <c r="K7327" s="3">
        <v>10000</v>
      </c>
      <c r="L7327" s="3">
        <v>10000</v>
      </c>
      <c r="M7327" s="3">
        <f t="shared" si="456"/>
        <v>40000</v>
      </c>
      <c r="N7327" s="3">
        <f t="shared" si="458"/>
        <v>10000</v>
      </c>
      <c r="O7327" s="3">
        <f t="shared" si="459"/>
        <v>0</v>
      </c>
      <c r="P7327">
        <v>6.8</v>
      </c>
      <c r="Q7327">
        <v>30</v>
      </c>
      <c r="R7327">
        <v>6.3</v>
      </c>
      <c r="S7327">
        <v>4</v>
      </c>
      <c r="T7327" t="s">
        <v>1099</v>
      </c>
      <c r="U7327">
        <f>VLOOKUP(T7327,Index!$J$2:$K$1319,2,FALSE)</f>
        <v>770</v>
      </c>
      <c r="V7327" t="s">
        <v>15</v>
      </c>
      <c r="W7327">
        <f t="shared" si="457"/>
        <v>3</v>
      </c>
    </row>
    <row r="7328" spans="1:23">
      <c r="A7328" t="s">
        <v>5613</v>
      </c>
      <c r="B7328" t="s">
        <v>97</v>
      </c>
      <c r="C7328">
        <f>VLOOKUP(B7328,Index!$A$2:$B$18,2,FALSE)</f>
        <v>16</v>
      </c>
      <c r="D7328">
        <v>2003</v>
      </c>
      <c r="E7328" t="s">
        <v>17</v>
      </c>
      <c r="F7328">
        <f>VLOOKUP(E7328,Index!$D$2:$E$13,2,FALSE)</f>
        <v>7</v>
      </c>
      <c r="G7328" t="s">
        <v>550</v>
      </c>
      <c r="H7328">
        <f>VLOOKUP(G7328,Index!$G$2:$H$40,2,FALSE)</f>
        <v>3</v>
      </c>
      <c r="I7328" s="3">
        <v>30000</v>
      </c>
      <c r="J7328" s="3">
        <v>10000</v>
      </c>
      <c r="K7328" s="3">
        <v>0</v>
      </c>
      <c r="L7328" s="3">
        <v>0</v>
      </c>
      <c r="M7328" s="3">
        <f t="shared" si="456"/>
        <v>40000</v>
      </c>
      <c r="N7328" s="3">
        <f t="shared" si="458"/>
        <v>10000</v>
      </c>
      <c r="O7328" s="3">
        <f t="shared" si="459"/>
        <v>0</v>
      </c>
      <c r="P7328">
        <v>5.3</v>
      </c>
      <c r="Q7328">
        <v>17</v>
      </c>
      <c r="T7328" t="s">
        <v>1091</v>
      </c>
      <c r="U7328">
        <f>VLOOKUP(T7328,Index!$J$2:$K$1319,2,FALSE)</f>
        <v>30</v>
      </c>
      <c r="V7328" t="s">
        <v>61</v>
      </c>
      <c r="W7328">
        <f t="shared" si="457"/>
        <v>3</v>
      </c>
    </row>
    <row r="7329" spans="1:23">
      <c r="A7329" t="s">
        <v>5614</v>
      </c>
      <c r="B7329" t="s">
        <v>63</v>
      </c>
      <c r="C7329">
        <f>VLOOKUP(B7329,Index!$A$2:$B$18,2,FALSE)</f>
        <v>1</v>
      </c>
      <c r="D7329">
        <v>2013</v>
      </c>
      <c r="E7329" t="s">
        <v>34</v>
      </c>
      <c r="F7329">
        <f>VLOOKUP(E7329,Index!$D$2:$E$13,2,FALSE)</f>
        <v>1</v>
      </c>
      <c r="G7329" t="s">
        <v>194</v>
      </c>
      <c r="H7329">
        <f>VLOOKUP(G7329,Index!$G$2:$H$40,2,FALSE)</f>
        <v>38</v>
      </c>
      <c r="I7329" s="3">
        <v>0</v>
      </c>
      <c r="J7329" s="3">
        <v>40000</v>
      </c>
      <c r="K7329" s="3">
        <v>0</v>
      </c>
      <c r="L7329" s="3">
        <v>0</v>
      </c>
      <c r="M7329" s="3">
        <f t="shared" si="456"/>
        <v>40000</v>
      </c>
      <c r="N7329" s="3">
        <f t="shared" si="458"/>
        <v>10000</v>
      </c>
      <c r="O7329" s="3">
        <f t="shared" si="459"/>
        <v>0</v>
      </c>
      <c r="P7329">
        <v>4.3</v>
      </c>
      <c r="Q7329">
        <v>4</v>
      </c>
      <c r="R7329">
        <v>8.3000000000000007</v>
      </c>
      <c r="S7329">
        <v>4</v>
      </c>
      <c r="T7329" t="s">
        <v>986</v>
      </c>
      <c r="U7329">
        <f>VLOOKUP(T7329,Index!$J$2:$K$1319,2,FALSE)</f>
        <v>520</v>
      </c>
      <c r="V7329" t="s">
        <v>15</v>
      </c>
      <c r="W7329">
        <f t="shared" si="457"/>
        <v>3</v>
      </c>
    </row>
    <row r="7330" spans="1:23">
      <c r="A7330" t="s">
        <v>5615</v>
      </c>
      <c r="B7330" t="s">
        <v>12</v>
      </c>
      <c r="C7330">
        <f>VLOOKUP(B7330,Index!$A$2:$B$18,2,FALSE)</f>
        <v>13</v>
      </c>
      <c r="D7330">
        <v>2008</v>
      </c>
      <c r="E7330" t="s">
        <v>34</v>
      </c>
      <c r="F7330">
        <f>VLOOKUP(E7330,Index!$D$2:$E$13,2,FALSE)</f>
        <v>1</v>
      </c>
      <c r="G7330" t="s">
        <v>657</v>
      </c>
      <c r="H7330">
        <f>VLOOKUP(G7330,Index!$G$2:$H$40,2,FALSE)</f>
        <v>33</v>
      </c>
      <c r="I7330" s="3">
        <v>40000</v>
      </c>
      <c r="J7330" s="3">
        <v>0</v>
      </c>
      <c r="K7330" s="3">
        <v>0</v>
      </c>
      <c r="L7330" s="3">
        <v>0</v>
      </c>
      <c r="M7330" s="3">
        <f t="shared" si="456"/>
        <v>40000</v>
      </c>
      <c r="N7330" s="3">
        <f t="shared" si="458"/>
        <v>10000</v>
      </c>
      <c r="O7330" s="3">
        <f t="shared" si="459"/>
        <v>0</v>
      </c>
      <c r="P7330">
        <v>4.2</v>
      </c>
      <c r="Q7330">
        <v>16</v>
      </c>
      <c r="R7330">
        <v>4.5</v>
      </c>
      <c r="S7330">
        <v>6</v>
      </c>
      <c r="T7330" t="s">
        <v>5616</v>
      </c>
      <c r="U7330">
        <f>VLOOKUP(T7330,Index!$J$2:$K$1319,2,FALSE)</f>
        <v>377</v>
      </c>
      <c r="V7330" t="s">
        <v>78</v>
      </c>
      <c r="W7330">
        <f t="shared" si="457"/>
        <v>3</v>
      </c>
    </row>
    <row r="7331" spans="1:23">
      <c r="A7331" t="s">
        <v>3978</v>
      </c>
      <c r="B7331" t="s">
        <v>33</v>
      </c>
      <c r="C7331">
        <f>VLOOKUP(B7331,Index!$A$2:$B$18,2,FALSE)</f>
        <v>9</v>
      </c>
      <c r="D7331">
        <v>2015</v>
      </c>
      <c r="E7331" t="s">
        <v>59</v>
      </c>
      <c r="F7331">
        <f>VLOOKUP(E7331,Index!$D$2:$E$13,2,FALSE)</f>
        <v>3</v>
      </c>
      <c r="G7331" t="s">
        <v>264</v>
      </c>
      <c r="H7331">
        <f>VLOOKUP(G7331,Index!$G$2:$H$40,2,FALSE)</f>
        <v>25</v>
      </c>
      <c r="I7331" s="3">
        <v>0</v>
      </c>
      <c r="J7331" s="3">
        <v>0</v>
      </c>
      <c r="K7331" s="3">
        <v>40000</v>
      </c>
      <c r="L7331" s="3">
        <v>0</v>
      </c>
      <c r="M7331" s="3">
        <f t="shared" si="456"/>
        <v>40000</v>
      </c>
      <c r="N7331" s="3">
        <f t="shared" si="458"/>
        <v>10000</v>
      </c>
      <c r="O7331" s="3">
        <f t="shared" si="459"/>
        <v>0</v>
      </c>
      <c r="R7331">
        <v>6.3</v>
      </c>
      <c r="S7331">
        <v>4</v>
      </c>
      <c r="T7331" t="s">
        <v>418</v>
      </c>
      <c r="U7331">
        <f>VLOOKUP(T7331,Index!$J$2:$K$1319,2,FALSE)</f>
        <v>311</v>
      </c>
      <c r="V7331" t="s">
        <v>61</v>
      </c>
      <c r="W7331">
        <f t="shared" si="457"/>
        <v>3</v>
      </c>
    </row>
    <row r="7332" spans="1:23">
      <c r="A7332" t="s">
        <v>4357</v>
      </c>
      <c r="B7332" t="s">
        <v>196</v>
      </c>
      <c r="C7332">
        <f>VLOOKUP(B7332,Index!$A$2:$B$18,2,FALSE)</f>
        <v>17</v>
      </c>
      <c r="D7332">
        <v>2015</v>
      </c>
      <c r="E7332" t="s">
        <v>187</v>
      </c>
      <c r="F7332">
        <f>VLOOKUP(E7332,Index!$D$2:$E$13,2,FALSE)</f>
        <v>2</v>
      </c>
      <c r="G7332" t="s">
        <v>144</v>
      </c>
      <c r="H7332">
        <f>VLOOKUP(G7332,Index!$G$2:$H$40,2,FALSE)</f>
        <v>1</v>
      </c>
      <c r="I7332" s="3">
        <v>30000</v>
      </c>
      <c r="J7332" s="3">
        <v>10000</v>
      </c>
      <c r="K7332" s="3">
        <v>0</v>
      </c>
      <c r="L7332" s="3">
        <v>0</v>
      </c>
      <c r="M7332" s="3">
        <f t="shared" si="456"/>
        <v>40000</v>
      </c>
      <c r="N7332" s="3">
        <f t="shared" si="458"/>
        <v>10000</v>
      </c>
      <c r="O7332" s="3">
        <f t="shared" si="459"/>
        <v>0</v>
      </c>
      <c r="P7332">
        <v>8.1</v>
      </c>
      <c r="Q7332">
        <v>6</v>
      </c>
      <c r="R7332">
        <v>8.9</v>
      </c>
      <c r="S7332">
        <v>26</v>
      </c>
      <c r="T7332" t="s">
        <v>1914</v>
      </c>
      <c r="U7332">
        <f>VLOOKUP(T7332,Index!$J$2:$K$1319,2,FALSE)</f>
        <v>1083</v>
      </c>
      <c r="V7332" t="s">
        <v>61</v>
      </c>
      <c r="W7332">
        <f t="shared" si="457"/>
        <v>3</v>
      </c>
    </row>
    <row r="7333" spans="1:23">
      <c r="A7333" t="s">
        <v>4829</v>
      </c>
      <c r="B7333" t="s">
        <v>28</v>
      </c>
      <c r="C7333">
        <f>VLOOKUP(B7333,Index!$A$2:$B$18,2,FALSE)</f>
        <v>15</v>
      </c>
      <c r="D7333">
        <v>2010</v>
      </c>
      <c r="E7333" t="s">
        <v>48</v>
      </c>
      <c r="F7333">
        <f>VLOOKUP(E7333,Index!$D$2:$E$13,2,FALSE)</f>
        <v>9</v>
      </c>
      <c r="G7333" t="s">
        <v>480</v>
      </c>
      <c r="H7333">
        <f>VLOOKUP(G7333,Index!$G$2:$H$40,2,FALSE)</f>
        <v>21</v>
      </c>
      <c r="I7333" s="3">
        <v>40000</v>
      </c>
      <c r="J7333" s="3">
        <v>0</v>
      </c>
      <c r="K7333" s="3">
        <v>0</v>
      </c>
      <c r="L7333" s="3">
        <v>0</v>
      </c>
      <c r="M7333" s="3">
        <f t="shared" si="456"/>
        <v>40000</v>
      </c>
      <c r="N7333" s="3">
        <f t="shared" si="458"/>
        <v>10000</v>
      </c>
      <c r="O7333" s="3">
        <f t="shared" si="459"/>
        <v>0</v>
      </c>
      <c r="P7333">
        <v>3.8</v>
      </c>
      <c r="Q7333">
        <v>8</v>
      </c>
      <c r="R7333">
        <v>1.7</v>
      </c>
      <c r="S7333">
        <v>10</v>
      </c>
      <c r="T7333" t="s">
        <v>3943</v>
      </c>
      <c r="U7333">
        <f>VLOOKUP(T7333,Index!$J$2:$K$1319,2,FALSE)</f>
        <v>856</v>
      </c>
      <c r="V7333" t="s">
        <v>61</v>
      </c>
      <c r="W7333">
        <f t="shared" si="457"/>
        <v>3</v>
      </c>
    </row>
    <row r="7334" spans="1:23">
      <c r="A7334" t="s">
        <v>5617</v>
      </c>
      <c r="B7334" t="s">
        <v>156</v>
      </c>
      <c r="C7334">
        <f>VLOOKUP(B7334,Index!$A$2:$B$18,2,FALSE)</f>
        <v>4</v>
      </c>
      <c r="D7334">
        <v>2002</v>
      </c>
      <c r="E7334" t="s">
        <v>34</v>
      </c>
      <c r="F7334">
        <f>VLOOKUP(E7334,Index!$D$2:$E$13,2,FALSE)</f>
        <v>1</v>
      </c>
      <c r="G7334" t="s">
        <v>49</v>
      </c>
      <c r="H7334">
        <f>VLOOKUP(G7334,Index!$G$2:$H$40,2,FALSE)</f>
        <v>4</v>
      </c>
      <c r="I7334" s="3">
        <v>30000</v>
      </c>
      <c r="J7334" s="3">
        <v>10000</v>
      </c>
      <c r="K7334" s="3">
        <v>0</v>
      </c>
      <c r="L7334" s="3">
        <v>0</v>
      </c>
      <c r="M7334" s="3">
        <f t="shared" si="456"/>
        <v>40000</v>
      </c>
      <c r="N7334" s="3">
        <f t="shared" si="458"/>
        <v>10000</v>
      </c>
      <c r="O7334" s="3">
        <f t="shared" si="459"/>
        <v>0</v>
      </c>
      <c r="P7334">
        <v>6.8</v>
      </c>
      <c r="Q7334">
        <v>9</v>
      </c>
      <c r="T7334" t="s">
        <v>2688</v>
      </c>
      <c r="U7334">
        <f>VLOOKUP(T7334,Index!$J$2:$K$1319,2,FALSE)</f>
        <v>1172</v>
      </c>
      <c r="V7334" t="s">
        <v>15</v>
      </c>
      <c r="W7334">
        <f t="shared" si="457"/>
        <v>3</v>
      </c>
    </row>
    <row r="7335" spans="1:23">
      <c r="A7335" t="s">
        <v>4602</v>
      </c>
      <c r="B7335" t="s">
        <v>97</v>
      </c>
      <c r="C7335">
        <f>VLOOKUP(B7335,Index!$A$2:$B$18,2,FALSE)</f>
        <v>16</v>
      </c>
      <c r="D7335">
        <v>2006</v>
      </c>
      <c r="E7335" t="s">
        <v>17</v>
      </c>
      <c r="F7335">
        <f>VLOOKUP(E7335,Index!$D$2:$E$13,2,FALSE)</f>
        <v>7</v>
      </c>
      <c r="G7335" t="s">
        <v>94</v>
      </c>
      <c r="H7335">
        <f>VLOOKUP(G7335,Index!$G$2:$H$40,2,FALSE)</f>
        <v>15</v>
      </c>
      <c r="I7335" s="3">
        <v>30000</v>
      </c>
      <c r="J7335" s="3">
        <v>10000</v>
      </c>
      <c r="K7335" s="3">
        <v>0</v>
      </c>
      <c r="L7335" s="3">
        <v>0</v>
      </c>
      <c r="M7335" s="3">
        <f t="shared" si="456"/>
        <v>40000</v>
      </c>
      <c r="N7335" s="3">
        <f t="shared" si="458"/>
        <v>10000</v>
      </c>
      <c r="O7335" s="3">
        <f t="shared" si="459"/>
        <v>0</v>
      </c>
      <c r="P7335">
        <v>7.2</v>
      </c>
      <c r="Q7335">
        <v>26</v>
      </c>
      <c r="R7335">
        <v>7</v>
      </c>
      <c r="S7335">
        <v>4</v>
      </c>
      <c r="T7335" t="s">
        <v>242</v>
      </c>
      <c r="U7335">
        <f>VLOOKUP(T7335,Index!$J$2:$K$1319,2,FALSE)</f>
        <v>360</v>
      </c>
      <c r="V7335" t="s">
        <v>15</v>
      </c>
      <c r="W7335">
        <f t="shared" si="457"/>
        <v>3</v>
      </c>
    </row>
    <row r="7336" spans="1:23">
      <c r="A7336" t="s">
        <v>5618</v>
      </c>
      <c r="B7336" t="s">
        <v>226</v>
      </c>
      <c r="C7336">
        <f>VLOOKUP(B7336,Index!$A$2:$B$18,2,FALSE)</f>
        <v>7</v>
      </c>
      <c r="D7336">
        <v>2000</v>
      </c>
      <c r="E7336" t="s">
        <v>67</v>
      </c>
      <c r="F7336">
        <f>VLOOKUP(E7336,Index!$D$2:$E$13,2,FALSE)</f>
        <v>10</v>
      </c>
      <c r="G7336" t="s">
        <v>168</v>
      </c>
      <c r="H7336">
        <f>VLOOKUP(G7336,Index!$G$2:$H$40,2,FALSE)</f>
        <v>19</v>
      </c>
      <c r="I7336" s="3">
        <v>20000</v>
      </c>
      <c r="J7336" s="3">
        <v>20000</v>
      </c>
      <c r="K7336" s="3">
        <v>0</v>
      </c>
      <c r="L7336" s="3">
        <v>0</v>
      </c>
      <c r="M7336" s="3">
        <f t="shared" si="456"/>
        <v>40000</v>
      </c>
      <c r="N7336" s="3">
        <f t="shared" si="458"/>
        <v>10000</v>
      </c>
      <c r="O7336" s="3">
        <f t="shared" si="459"/>
        <v>0</v>
      </c>
      <c r="P7336">
        <v>7.4</v>
      </c>
      <c r="Q7336">
        <v>7</v>
      </c>
      <c r="R7336">
        <v>8.3000000000000007</v>
      </c>
      <c r="S7336">
        <v>13</v>
      </c>
      <c r="T7336" t="s">
        <v>252</v>
      </c>
      <c r="U7336">
        <f>VLOOKUP(T7336,Index!$J$2:$K$1319,2,FALSE)</f>
        <v>646</v>
      </c>
      <c r="V7336" t="s">
        <v>15</v>
      </c>
      <c r="W7336">
        <f t="shared" si="457"/>
        <v>3</v>
      </c>
    </row>
    <row r="7337" spans="1:23">
      <c r="A7337" t="s">
        <v>5619</v>
      </c>
      <c r="B7337" t="s">
        <v>20</v>
      </c>
      <c r="C7337">
        <f>VLOOKUP(B7337,Index!$A$2:$B$18,2,FALSE)</f>
        <v>3</v>
      </c>
      <c r="D7337">
        <v>2009</v>
      </c>
      <c r="E7337" t="s">
        <v>67</v>
      </c>
      <c r="F7337">
        <f>VLOOKUP(E7337,Index!$D$2:$E$13,2,FALSE)</f>
        <v>10</v>
      </c>
      <c r="G7337" t="s">
        <v>144</v>
      </c>
      <c r="H7337">
        <f>VLOOKUP(G7337,Index!$G$2:$H$40,2,FALSE)</f>
        <v>1</v>
      </c>
      <c r="I7337" s="3">
        <v>40000</v>
      </c>
      <c r="J7337" s="3">
        <v>0</v>
      </c>
      <c r="K7337" s="3">
        <v>0</v>
      </c>
      <c r="L7337" s="3">
        <v>0</v>
      </c>
      <c r="M7337" s="3">
        <f t="shared" si="456"/>
        <v>40000</v>
      </c>
      <c r="N7337" s="3">
        <f t="shared" si="458"/>
        <v>10000</v>
      </c>
      <c r="O7337" s="3">
        <f t="shared" si="459"/>
        <v>0</v>
      </c>
      <c r="T7337" t="s">
        <v>5450</v>
      </c>
      <c r="U7337">
        <f>VLOOKUP(T7337,Index!$J$2:$K$1319,2,FALSE)</f>
        <v>667</v>
      </c>
      <c r="V7337" t="s">
        <v>61</v>
      </c>
      <c r="W7337">
        <f t="shared" si="457"/>
        <v>3</v>
      </c>
    </row>
    <row r="7338" spans="1:23">
      <c r="A7338" t="s">
        <v>5620</v>
      </c>
      <c r="B7338" t="s">
        <v>65</v>
      </c>
      <c r="C7338">
        <f>VLOOKUP(B7338,Index!$A$2:$B$18,2,FALSE)</f>
        <v>10</v>
      </c>
      <c r="D7338">
        <v>2015</v>
      </c>
      <c r="E7338" t="s">
        <v>59</v>
      </c>
      <c r="F7338">
        <f>VLOOKUP(E7338,Index!$D$2:$E$13,2,FALSE)</f>
        <v>3</v>
      </c>
      <c r="G7338" t="s">
        <v>3084</v>
      </c>
      <c r="H7338">
        <f>VLOOKUP(G7338,Index!$G$2:$H$40,2,FALSE)</f>
        <v>22</v>
      </c>
      <c r="I7338" s="3">
        <v>10000</v>
      </c>
      <c r="J7338" s="3">
        <v>0</v>
      </c>
      <c r="K7338" s="3">
        <v>20000</v>
      </c>
      <c r="L7338" s="3">
        <v>0</v>
      </c>
      <c r="M7338" s="3">
        <f t="shared" si="456"/>
        <v>30000</v>
      </c>
      <c r="N7338" s="3">
        <f t="shared" si="458"/>
        <v>7500</v>
      </c>
      <c r="O7338" s="3">
        <f t="shared" si="459"/>
        <v>0</v>
      </c>
      <c r="P7338">
        <v>7</v>
      </c>
      <c r="Q7338">
        <v>33</v>
      </c>
      <c r="R7338">
        <v>6.9</v>
      </c>
      <c r="S7338">
        <v>28</v>
      </c>
      <c r="T7338" t="s">
        <v>5621</v>
      </c>
      <c r="U7338">
        <f>VLOOKUP(T7338,Index!$J$2:$K$1319,2,FALSE)</f>
        <v>401</v>
      </c>
      <c r="V7338" t="s">
        <v>61</v>
      </c>
      <c r="W7338">
        <f t="shared" si="457"/>
        <v>3</v>
      </c>
    </row>
    <row r="7339" spans="1:23">
      <c r="A7339" t="s">
        <v>2572</v>
      </c>
      <c r="B7339" t="s">
        <v>20</v>
      </c>
      <c r="C7339">
        <f>VLOOKUP(B7339,Index!$A$2:$B$18,2,FALSE)</f>
        <v>3</v>
      </c>
      <c r="D7339">
        <v>2007</v>
      </c>
      <c r="E7339" t="s">
        <v>221</v>
      </c>
      <c r="F7339">
        <f>VLOOKUP(E7339,Index!$D$2:$E$13,2,FALSE)</f>
        <v>12</v>
      </c>
      <c r="G7339" t="s">
        <v>180</v>
      </c>
      <c r="H7339">
        <f>VLOOKUP(G7339,Index!$G$2:$H$40,2,FALSE)</f>
        <v>20</v>
      </c>
      <c r="I7339" s="3">
        <v>30000</v>
      </c>
      <c r="J7339" s="3">
        <v>10000</v>
      </c>
      <c r="K7339" s="3">
        <v>0</v>
      </c>
      <c r="L7339" s="3">
        <v>0</v>
      </c>
      <c r="M7339" s="3">
        <f t="shared" si="456"/>
        <v>40000</v>
      </c>
      <c r="N7339" s="3">
        <f t="shared" si="458"/>
        <v>10000</v>
      </c>
      <c r="O7339" s="3">
        <f t="shared" si="459"/>
        <v>0</v>
      </c>
      <c r="P7339">
        <v>5.9</v>
      </c>
      <c r="Q7339">
        <v>6</v>
      </c>
      <c r="R7339">
        <v>6.2</v>
      </c>
      <c r="S7339">
        <v>5</v>
      </c>
      <c r="T7339" t="s">
        <v>518</v>
      </c>
      <c r="U7339">
        <f>VLOOKUP(T7339,Index!$J$2:$K$1319,2,FALSE)</f>
        <v>284</v>
      </c>
      <c r="V7339" t="s">
        <v>15</v>
      </c>
      <c r="W7339">
        <f t="shared" si="457"/>
        <v>3</v>
      </c>
    </row>
    <row r="7340" spans="1:23">
      <c r="A7340" t="s">
        <v>2060</v>
      </c>
      <c r="B7340" t="s">
        <v>107</v>
      </c>
      <c r="C7340">
        <f>VLOOKUP(B7340,Index!$A$2:$B$18,2,FALSE)</f>
        <v>6</v>
      </c>
      <c r="D7340">
        <v>2010</v>
      </c>
      <c r="E7340" t="s">
        <v>17</v>
      </c>
      <c r="F7340">
        <f>VLOOKUP(E7340,Index!$D$2:$E$13,2,FALSE)</f>
        <v>7</v>
      </c>
      <c r="G7340" t="s">
        <v>402</v>
      </c>
      <c r="H7340">
        <f>VLOOKUP(G7340,Index!$G$2:$H$40,2,FALSE)</f>
        <v>13</v>
      </c>
      <c r="I7340" s="3">
        <v>0</v>
      </c>
      <c r="J7340" s="3">
        <v>40000</v>
      </c>
      <c r="K7340" s="3">
        <v>0</v>
      </c>
      <c r="L7340" s="3">
        <v>10000</v>
      </c>
      <c r="M7340" s="3">
        <f t="shared" si="456"/>
        <v>50000</v>
      </c>
      <c r="N7340" s="3">
        <f t="shared" si="458"/>
        <v>12500</v>
      </c>
      <c r="O7340" s="3">
        <f t="shared" si="459"/>
        <v>0</v>
      </c>
      <c r="P7340">
        <v>7.9</v>
      </c>
      <c r="Q7340">
        <v>18</v>
      </c>
      <c r="R7340">
        <v>8.1999999999999993</v>
      </c>
      <c r="S7340">
        <v>116</v>
      </c>
      <c r="T7340" t="s">
        <v>568</v>
      </c>
      <c r="U7340">
        <f>VLOOKUP(T7340,Index!$J$2:$K$1319,2,FALSE)</f>
        <v>155</v>
      </c>
      <c r="V7340" t="s">
        <v>78</v>
      </c>
      <c r="W7340">
        <f t="shared" si="457"/>
        <v>3</v>
      </c>
    </row>
    <row r="7341" spans="1:23">
      <c r="A7341" t="s">
        <v>414</v>
      </c>
      <c r="B7341" t="s">
        <v>107</v>
      </c>
      <c r="C7341">
        <f>VLOOKUP(B7341,Index!$A$2:$B$18,2,FALSE)</f>
        <v>6</v>
      </c>
      <c r="D7341">
        <v>2012</v>
      </c>
      <c r="E7341" t="s">
        <v>48</v>
      </c>
      <c r="F7341">
        <f>VLOOKUP(E7341,Index!$D$2:$E$13,2,FALSE)</f>
        <v>9</v>
      </c>
      <c r="G7341" t="s">
        <v>192</v>
      </c>
      <c r="H7341">
        <f>VLOOKUP(G7341,Index!$G$2:$H$40,2,FALSE)</f>
        <v>8</v>
      </c>
      <c r="I7341" s="3">
        <v>0</v>
      </c>
      <c r="J7341" s="3">
        <v>40000</v>
      </c>
      <c r="K7341" s="3">
        <v>0</v>
      </c>
      <c r="L7341" s="3">
        <v>0</v>
      </c>
      <c r="M7341" s="3">
        <f t="shared" si="456"/>
        <v>40000</v>
      </c>
      <c r="N7341" s="3">
        <f t="shared" si="458"/>
        <v>10000</v>
      </c>
      <c r="O7341" s="3">
        <f t="shared" si="459"/>
        <v>0</v>
      </c>
      <c r="P7341">
        <v>6.9</v>
      </c>
      <c r="Q7341">
        <v>18</v>
      </c>
      <c r="R7341">
        <v>5.9</v>
      </c>
      <c r="S7341">
        <v>868</v>
      </c>
      <c r="T7341" t="s">
        <v>5622</v>
      </c>
      <c r="U7341">
        <f>VLOOKUP(T7341,Index!$J$2:$K$1319,2,FALSE)</f>
        <v>206</v>
      </c>
      <c r="V7341" t="s">
        <v>37</v>
      </c>
      <c r="W7341">
        <f t="shared" si="457"/>
        <v>3</v>
      </c>
    </row>
    <row r="7342" spans="1:23">
      <c r="A7342" t="s">
        <v>5623</v>
      </c>
      <c r="B7342" t="s">
        <v>112</v>
      </c>
      <c r="C7342">
        <f>VLOOKUP(B7342,Index!$A$2:$B$18,2,FALSE)</f>
        <v>11</v>
      </c>
      <c r="D7342">
        <v>2007</v>
      </c>
      <c r="E7342" t="s">
        <v>34</v>
      </c>
      <c r="F7342">
        <f>VLOOKUP(E7342,Index!$D$2:$E$13,2,FALSE)</f>
        <v>1</v>
      </c>
      <c r="G7342" t="s">
        <v>1170</v>
      </c>
      <c r="H7342">
        <f>VLOOKUP(G7342,Index!$G$2:$H$40,2,FALSE)</f>
        <v>11</v>
      </c>
      <c r="I7342" s="3">
        <v>40000</v>
      </c>
      <c r="J7342" s="3">
        <v>0</v>
      </c>
      <c r="K7342" s="3">
        <v>0</v>
      </c>
      <c r="L7342" s="3">
        <v>0</v>
      </c>
      <c r="M7342" s="3">
        <f t="shared" si="456"/>
        <v>40000</v>
      </c>
      <c r="N7342" s="3">
        <f t="shared" si="458"/>
        <v>10000</v>
      </c>
      <c r="O7342" s="3">
        <f t="shared" si="459"/>
        <v>0</v>
      </c>
      <c r="P7342">
        <v>7.5</v>
      </c>
      <c r="Q7342">
        <v>30</v>
      </c>
      <c r="R7342">
        <v>7.3</v>
      </c>
      <c r="S7342">
        <v>23</v>
      </c>
      <c r="T7342" t="s">
        <v>3214</v>
      </c>
      <c r="U7342">
        <f>VLOOKUP(T7342,Index!$J$2:$K$1319,2,FALSE)</f>
        <v>1249</v>
      </c>
      <c r="V7342" t="s">
        <v>37</v>
      </c>
      <c r="W7342">
        <f t="shared" si="457"/>
        <v>3</v>
      </c>
    </row>
    <row r="7343" spans="1:23">
      <c r="A7343" t="s">
        <v>2275</v>
      </c>
      <c r="B7343" t="s">
        <v>132</v>
      </c>
      <c r="C7343">
        <f>VLOOKUP(B7343,Index!$A$2:$B$18,2,FALSE)</f>
        <v>5</v>
      </c>
      <c r="D7343">
        <v>2003</v>
      </c>
      <c r="E7343" t="s">
        <v>13</v>
      </c>
      <c r="F7343">
        <f>VLOOKUP(E7343,Index!$D$2:$E$13,2,FALSE)</f>
        <v>11</v>
      </c>
      <c r="G7343" t="s">
        <v>561</v>
      </c>
      <c r="H7343">
        <f>VLOOKUP(G7343,Index!$G$2:$H$40,2,FALSE)</f>
        <v>24</v>
      </c>
      <c r="I7343" s="3">
        <v>30000</v>
      </c>
      <c r="J7343" s="3">
        <v>10000</v>
      </c>
      <c r="K7343" s="3">
        <v>0</v>
      </c>
      <c r="L7343" s="3">
        <v>0</v>
      </c>
      <c r="M7343" s="3">
        <f t="shared" si="456"/>
        <v>40000</v>
      </c>
      <c r="N7343" s="3">
        <f t="shared" si="458"/>
        <v>10000</v>
      </c>
      <c r="O7343" s="3">
        <f t="shared" si="459"/>
        <v>0</v>
      </c>
      <c r="P7343">
        <v>7.6</v>
      </c>
      <c r="Q7343">
        <v>14</v>
      </c>
      <c r="T7343" t="s">
        <v>562</v>
      </c>
      <c r="U7343">
        <f>VLOOKUP(T7343,Index!$J$2:$K$1319,2,FALSE)</f>
        <v>735</v>
      </c>
      <c r="V7343" t="s">
        <v>15</v>
      </c>
      <c r="W7343">
        <f t="shared" si="457"/>
        <v>3</v>
      </c>
    </row>
    <row r="7344" spans="1:23">
      <c r="A7344" t="s">
        <v>5432</v>
      </c>
      <c r="B7344" t="s">
        <v>33</v>
      </c>
      <c r="C7344">
        <f>VLOOKUP(B7344,Index!$A$2:$B$18,2,FALSE)</f>
        <v>9</v>
      </c>
      <c r="D7344">
        <v>2013</v>
      </c>
      <c r="E7344" t="s">
        <v>17</v>
      </c>
      <c r="F7344">
        <f>VLOOKUP(E7344,Index!$D$2:$E$13,2,FALSE)</f>
        <v>7</v>
      </c>
      <c r="G7344" t="s">
        <v>585</v>
      </c>
      <c r="H7344">
        <f>VLOOKUP(G7344,Index!$G$2:$H$40,2,FALSE)</f>
        <v>12</v>
      </c>
      <c r="I7344" s="3">
        <v>20000</v>
      </c>
      <c r="J7344" s="3">
        <v>10000</v>
      </c>
      <c r="K7344" s="3">
        <v>0</v>
      </c>
      <c r="L7344" s="3">
        <v>10000</v>
      </c>
      <c r="M7344" s="3">
        <f t="shared" si="456"/>
        <v>40000</v>
      </c>
      <c r="N7344" s="3">
        <f t="shared" si="458"/>
        <v>10000</v>
      </c>
      <c r="O7344" s="3">
        <f t="shared" si="459"/>
        <v>0</v>
      </c>
      <c r="P7344">
        <v>1.3</v>
      </c>
      <c r="Q7344">
        <v>4</v>
      </c>
      <c r="R7344">
        <v>1</v>
      </c>
      <c r="S7344">
        <v>218</v>
      </c>
      <c r="T7344" t="s">
        <v>5433</v>
      </c>
      <c r="U7344">
        <f>VLOOKUP(T7344,Index!$J$2:$K$1319,2,FALSE)</f>
        <v>397</v>
      </c>
      <c r="V7344" t="s">
        <v>37</v>
      </c>
      <c r="W7344">
        <f t="shared" si="457"/>
        <v>3</v>
      </c>
    </row>
    <row r="7345" spans="1:23">
      <c r="A7345" t="s">
        <v>581</v>
      </c>
      <c r="B7345" t="s">
        <v>107</v>
      </c>
      <c r="C7345">
        <f>VLOOKUP(B7345,Index!$A$2:$B$18,2,FALSE)</f>
        <v>6</v>
      </c>
      <c r="D7345">
        <v>2007</v>
      </c>
      <c r="E7345" t="s">
        <v>17</v>
      </c>
      <c r="F7345">
        <f>VLOOKUP(E7345,Index!$D$2:$E$13,2,FALSE)</f>
        <v>7</v>
      </c>
      <c r="G7345" t="s">
        <v>94</v>
      </c>
      <c r="H7345">
        <f>VLOOKUP(G7345,Index!$G$2:$H$40,2,FALSE)</f>
        <v>15</v>
      </c>
      <c r="I7345" s="3">
        <v>0</v>
      </c>
      <c r="J7345" s="3">
        <v>40000</v>
      </c>
      <c r="K7345" s="3">
        <v>0</v>
      </c>
      <c r="L7345" s="3">
        <v>10000</v>
      </c>
      <c r="M7345" s="3">
        <f t="shared" si="456"/>
        <v>50000</v>
      </c>
      <c r="N7345" s="3">
        <f t="shared" si="458"/>
        <v>12500</v>
      </c>
      <c r="O7345" s="3">
        <f t="shared" si="459"/>
        <v>0</v>
      </c>
      <c r="P7345">
        <v>7</v>
      </c>
      <c r="Q7345">
        <v>18</v>
      </c>
      <c r="R7345">
        <v>5.9</v>
      </c>
      <c r="S7345">
        <v>163</v>
      </c>
      <c r="T7345" t="s">
        <v>382</v>
      </c>
      <c r="U7345">
        <f>VLOOKUP(T7345,Index!$J$2:$K$1319,2,FALSE)</f>
        <v>347</v>
      </c>
      <c r="V7345" t="s">
        <v>78</v>
      </c>
      <c r="W7345">
        <f t="shared" si="457"/>
        <v>3</v>
      </c>
    </row>
    <row r="7346" spans="1:23">
      <c r="A7346" t="s">
        <v>4899</v>
      </c>
      <c r="B7346" t="s">
        <v>132</v>
      </c>
      <c r="C7346">
        <f>VLOOKUP(B7346,Index!$A$2:$B$18,2,FALSE)</f>
        <v>5</v>
      </c>
      <c r="D7346">
        <v>2004</v>
      </c>
      <c r="E7346" t="s">
        <v>59</v>
      </c>
      <c r="F7346">
        <f>VLOOKUP(E7346,Index!$D$2:$E$13,2,FALSE)</f>
        <v>3</v>
      </c>
      <c r="G7346" t="s">
        <v>227</v>
      </c>
      <c r="H7346">
        <f>VLOOKUP(G7346,Index!$G$2:$H$40,2,FALSE)</f>
        <v>5</v>
      </c>
      <c r="I7346" s="3">
        <v>30000</v>
      </c>
      <c r="J7346" s="3">
        <v>10000</v>
      </c>
      <c r="K7346" s="3">
        <v>0</v>
      </c>
      <c r="L7346" s="3">
        <v>0</v>
      </c>
      <c r="M7346" s="3">
        <f t="shared" si="456"/>
        <v>40000</v>
      </c>
      <c r="N7346" s="3">
        <f t="shared" si="458"/>
        <v>10000</v>
      </c>
      <c r="O7346" s="3">
        <f t="shared" si="459"/>
        <v>0</v>
      </c>
      <c r="P7346">
        <v>7.1</v>
      </c>
      <c r="Q7346">
        <v>5</v>
      </c>
      <c r="R7346">
        <v>8.1</v>
      </c>
      <c r="S7346">
        <v>7</v>
      </c>
      <c r="T7346" t="s">
        <v>4900</v>
      </c>
      <c r="U7346">
        <f>VLOOKUP(T7346,Index!$J$2:$K$1319,2,FALSE)</f>
        <v>156</v>
      </c>
      <c r="V7346" t="s">
        <v>61</v>
      </c>
      <c r="W7346">
        <f t="shared" si="457"/>
        <v>3</v>
      </c>
    </row>
    <row r="7347" spans="1:23">
      <c r="A7347" t="s">
        <v>4364</v>
      </c>
      <c r="B7347" t="s">
        <v>107</v>
      </c>
      <c r="C7347">
        <f>VLOOKUP(B7347,Index!$A$2:$B$18,2,FALSE)</f>
        <v>6</v>
      </c>
      <c r="D7347">
        <v>2011</v>
      </c>
      <c r="E7347" t="s">
        <v>187</v>
      </c>
      <c r="F7347">
        <f>VLOOKUP(E7347,Index!$D$2:$E$13,2,FALSE)</f>
        <v>2</v>
      </c>
      <c r="G7347" t="s">
        <v>77</v>
      </c>
      <c r="H7347">
        <f>VLOOKUP(G7347,Index!$G$2:$H$40,2,FALSE)</f>
        <v>35</v>
      </c>
      <c r="I7347" s="3">
        <v>10000</v>
      </c>
      <c r="J7347" s="3">
        <v>20000</v>
      </c>
      <c r="K7347" s="3">
        <v>0</v>
      </c>
      <c r="L7347" s="3">
        <v>10000</v>
      </c>
      <c r="M7347" s="3">
        <f t="shared" si="456"/>
        <v>40000</v>
      </c>
      <c r="N7347" s="3">
        <f t="shared" si="458"/>
        <v>10000</v>
      </c>
      <c r="O7347" s="3">
        <f t="shared" si="459"/>
        <v>0</v>
      </c>
      <c r="T7347" t="s">
        <v>77</v>
      </c>
      <c r="U7347">
        <f>VLOOKUP(T7347,Index!$J$2:$K$1319,2,FALSE)</f>
        <v>1199</v>
      </c>
      <c r="V7347" t="s">
        <v>61</v>
      </c>
      <c r="W7347">
        <f t="shared" si="457"/>
        <v>1</v>
      </c>
    </row>
    <row r="7348" spans="1:23">
      <c r="A7348" t="s">
        <v>5624</v>
      </c>
      <c r="B7348" t="s">
        <v>63</v>
      </c>
      <c r="C7348">
        <f>VLOOKUP(B7348,Index!$A$2:$B$18,2,FALSE)</f>
        <v>1</v>
      </c>
      <c r="D7348">
        <v>2015</v>
      </c>
      <c r="E7348" t="s">
        <v>34</v>
      </c>
      <c r="F7348">
        <f>VLOOKUP(E7348,Index!$D$2:$E$13,2,FALSE)</f>
        <v>1</v>
      </c>
      <c r="G7348" t="s">
        <v>77</v>
      </c>
      <c r="H7348">
        <f>VLOOKUP(G7348,Index!$G$2:$H$40,2,FALSE)</f>
        <v>35</v>
      </c>
      <c r="I7348" s="3">
        <v>30000</v>
      </c>
      <c r="J7348" s="3">
        <v>0</v>
      </c>
      <c r="K7348" s="3">
        <v>0</v>
      </c>
      <c r="L7348" s="3">
        <v>0</v>
      </c>
      <c r="M7348" s="3">
        <f t="shared" si="456"/>
        <v>30000</v>
      </c>
      <c r="N7348" s="3">
        <f t="shared" si="458"/>
        <v>7500</v>
      </c>
      <c r="O7348" s="3">
        <f t="shared" si="459"/>
        <v>0</v>
      </c>
      <c r="P7348">
        <v>4.5999999999999996</v>
      </c>
      <c r="Q7348">
        <v>4</v>
      </c>
      <c r="R7348">
        <v>5.8</v>
      </c>
      <c r="S7348">
        <v>10</v>
      </c>
      <c r="T7348" t="s">
        <v>5625</v>
      </c>
      <c r="U7348">
        <f>VLOOKUP(T7348,Index!$J$2:$K$1319,2,FALSE)</f>
        <v>1209</v>
      </c>
      <c r="V7348" t="s">
        <v>15</v>
      </c>
      <c r="W7348">
        <f t="shared" si="457"/>
        <v>3</v>
      </c>
    </row>
    <row r="7349" spans="1:23">
      <c r="A7349" t="s">
        <v>4560</v>
      </c>
      <c r="B7349" t="s">
        <v>63</v>
      </c>
      <c r="C7349">
        <f>VLOOKUP(B7349,Index!$A$2:$B$18,2,FALSE)</f>
        <v>1</v>
      </c>
      <c r="D7349">
        <v>2015</v>
      </c>
      <c r="E7349" t="s">
        <v>34</v>
      </c>
      <c r="F7349">
        <f>VLOOKUP(E7349,Index!$D$2:$E$13,2,FALSE)</f>
        <v>1</v>
      </c>
      <c r="G7349" t="s">
        <v>1807</v>
      </c>
      <c r="H7349">
        <f>VLOOKUP(G7349,Index!$G$2:$H$40,2,FALSE)</f>
        <v>27</v>
      </c>
      <c r="I7349" s="3">
        <v>30000</v>
      </c>
      <c r="J7349" s="3">
        <v>0</v>
      </c>
      <c r="K7349" s="3">
        <v>0</v>
      </c>
      <c r="L7349" s="3">
        <v>0</v>
      </c>
      <c r="M7349" s="3">
        <f t="shared" si="456"/>
        <v>30000</v>
      </c>
      <c r="N7349" s="3">
        <f t="shared" si="458"/>
        <v>7500</v>
      </c>
      <c r="O7349" s="3">
        <f t="shared" si="459"/>
        <v>0</v>
      </c>
      <c r="P7349">
        <v>4.5</v>
      </c>
      <c r="Q7349">
        <v>7</v>
      </c>
      <c r="R7349">
        <v>5.6</v>
      </c>
      <c r="S7349">
        <v>37</v>
      </c>
      <c r="T7349" t="s">
        <v>4561</v>
      </c>
      <c r="U7349">
        <f>VLOOKUP(T7349,Index!$J$2:$K$1319,2,FALSE)</f>
        <v>902</v>
      </c>
      <c r="V7349" t="s">
        <v>78</v>
      </c>
      <c r="W7349">
        <f t="shared" si="457"/>
        <v>3</v>
      </c>
    </row>
    <row r="7350" spans="1:23">
      <c r="A7350" t="s">
        <v>2381</v>
      </c>
      <c r="B7350" t="s">
        <v>107</v>
      </c>
      <c r="C7350">
        <f>VLOOKUP(B7350,Index!$A$2:$B$18,2,FALSE)</f>
        <v>6</v>
      </c>
      <c r="D7350">
        <v>2012</v>
      </c>
      <c r="E7350" t="s">
        <v>13</v>
      </c>
      <c r="F7350">
        <f>VLOOKUP(E7350,Index!$D$2:$E$13,2,FALSE)</f>
        <v>11</v>
      </c>
      <c r="G7350" t="s">
        <v>35</v>
      </c>
      <c r="H7350">
        <f>VLOOKUP(G7350,Index!$G$2:$H$40,2,FALSE)</f>
        <v>32</v>
      </c>
      <c r="I7350" s="3">
        <v>40000</v>
      </c>
      <c r="J7350" s="3">
        <v>0</v>
      </c>
      <c r="K7350" s="3">
        <v>0</v>
      </c>
      <c r="L7350" s="3">
        <v>0</v>
      </c>
      <c r="M7350" s="3">
        <f t="shared" si="456"/>
        <v>40000</v>
      </c>
      <c r="N7350" s="3">
        <f t="shared" si="458"/>
        <v>10000</v>
      </c>
      <c r="O7350" s="3">
        <f t="shared" si="459"/>
        <v>0</v>
      </c>
      <c r="R7350">
        <v>5.7</v>
      </c>
      <c r="S7350">
        <v>15</v>
      </c>
      <c r="T7350" t="s">
        <v>306</v>
      </c>
      <c r="U7350">
        <f>VLOOKUP(T7350,Index!$J$2:$K$1319,2,FALSE)</f>
        <v>1259</v>
      </c>
      <c r="V7350" t="s">
        <v>15</v>
      </c>
      <c r="W7350">
        <f t="shared" si="457"/>
        <v>3</v>
      </c>
    </row>
    <row r="7351" spans="1:23">
      <c r="A7351" t="s">
        <v>5046</v>
      </c>
      <c r="B7351" t="s">
        <v>112</v>
      </c>
      <c r="C7351">
        <f>VLOOKUP(B7351,Index!$A$2:$B$18,2,FALSE)</f>
        <v>11</v>
      </c>
      <c r="D7351">
        <v>2006</v>
      </c>
      <c r="E7351" t="s">
        <v>17</v>
      </c>
      <c r="F7351">
        <f>VLOOKUP(E7351,Index!$D$2:$E$13,2,FALSE)</f>
        <v>7</v>
      </c>
      <c r="G7351" t="s">
        <v>264</v>
      </c>
      <c r="H7351">
        <f>VLOOKUP(G7351,Index!$G$2:$H$40,2,FALSE)</f>
        <v>25</v>
      </c>
      <c r="I7351" s="3">
        <v>40000</v>
      </c>
      <c r="J7351" s="3">
        <v>0</v>
      </c>
      <c r="K7351" s="3">
        <v>0</v>
      </c>
      <c r="L7351" s="3">
        <v>0</v>
      </c>
      <c r="M7351" s="3">
        <f t="shared" si="456"/>
        <v>40000</v>
      </c>
      <c r="N7351" s="3">
        <f t="shared" si="458"/>
        <v>10000</v>
      </c>
      <c r="O7351" s="3">
        <f t="shared" si="459"/>
        <v>0</v>
      </c>
      <c r="P7351">
        <v>5.0999999999999996</v>
      </c>
      <c r="Q7351">
        <v>9</v>
      </c>
      <c r="T7351" t="s">
        <v>2980</v>
      </c>
      <c r="U7351">
        <f>VLOOKUP(T7351,Index!$J$2:$K$1319,2,FALSE)</f>
        <v>1045</v>
      </c>
      <c r="V7351" t="s">
        <v>15</v>
      </c>
      <c r="W7351">
        <f t="shared" si="457"/>
        <v>3</v>
      </c>
    </row>
    <row r="7352" spans="1:23">
      <c r="A7352" t="s">
        <v>4059</v>
      </c>
      <c r="B7352" t="s">
        <v>112</v>
      </c>
      <c r="C7352">
        <f>VLOOKUP(B7352,Index!$A$2:$B$18,2,FALSE)</f>
        <v>11</v>
      </c>
      <c r="D7352">
        <v>2008</v>
      </c>
      <c r="E7352" t="s">
        <v>34</v>
      </c>
      <c r="F7352">
        <f>VLOOKUP(E7352,Index!$D$2:$E$13,2,FALSE)</f>
        <v>1</v>
      </c>
      <c r="G7352" t="s">
        <v>168</v>
      </c>
      <c r="H7352">
        <f>VLOOKUP(G7352,Index!$G$2:$H$40,2,FALSE)</f>
        <v>19</v>
      </c>
      <c r="I7352" s="3">
        <v>40000</v>
      </c>
      <c r="J7352" s="3">
        <v>0</v>
      </c>
      <c r="K7352" s="3">
        <v>0</v>
      </c>
      <c r="L7352" s="3">
        <v>0</v>
      </c>
      <c r="M7352" s="3">
        <f t="shared" si="456"/>
        <v>40000</v>
      </c>
      <c r="N7352" s="3">
        <f t="shared" si="458"/>
        <v>10000</v>
      </c>
      <c r="O7352" s="3">
        <f t="shared" si="459"/>
        <v>0</v>
      </c>
      <c r="P7352">
        <v>4.2</v>
      </c>
      <c r="Q7352">
        <v>14</v>
      </c>
      <c r="R7352">
        <v>7.1</v>
      </c>
      <c r="S7352">
        <v>13</v>
      </c>
      <c r="T7352" t="s">
        <v>747</v>
      </c>
      <c r="U7352">
        <f>VLOOKUP(T7352,Index!$J$2:$K$1319,2,FALSE)</f>
        <v>652</v>
      </c>
      <c r="V7352" t="s">
        <v>61</v>
      </c>
      <c r="W7352">
        <f t="shared" si="457"/>
        <v>3</v>
      </c>
    </row>
    <row r="7353" spans="1:23">
      <c r="A7353" t="s">
        <v>5626</v>
      </c>
      <c r="B7353" t="s">
        <v>107</v>
      </c>
      <c r="C7353">
        <f>VLOOKUP(B7353,Index!$A$2:$B$18,2,FALSE)</f>
        <v>6</v>
      </c>
      <c r="D7353">
        <v>2002</v>
      </c>
      <c r="E7353" t="s">
        <v>67</v>
      </c>
      <c r="F7353">
        <f>VLOOKUP(E7353,Index!$D$2:$E$13,2,FALSE)</f>
        <v>10</v>
      </c>
      <c r="G7353" t="s">
        <v>94</v>
      </c>
      <c r="H7353">
        <f>VLOOKUP(G7353,Index!$G$2:$H$40,2,FALSE)</f>
        <v>15</v>
      </c>
      <c r="I7353" s="3">
        <v>10000</v>
      </c>
      <c r="J7353" s="3">
        <v>20000</v>
      </c>
      <c r="K7353" s="3">
        <v>0</v>
      </c>
      <c r="L7353" s="3">
        <v>10000</v>
      </c>
      <c r="M7353" s="3">
        <f t="shared" si="456"/>
        <v>40000</v>
      </c>
      <c r="N7353" s="3">
        <f t="shared" si="458"/>
        <v>10000</v>
      </c>
      <c r="O7353" s="3">
        <f t="shared" si="459"/>
        <v>0</v>
      </c>
      <c r="P7353">
        <v>9.1999999999999993</v>
      </c>
      <c r="Q7353">
        <v>6</v>
      </c>
      <c r="R7353">
        <v>8.1999999999999993</v>
      </c>
      <c r="S7353">
        <v>77</v>
      </c>
      <c r="T7353" t="s">
        <v>321</v>
      </c>
      <c r="U7353">
        <f>VLOOKUP(T7353,Index!$J$2:$K$1319,2,FALSE)</f>
        <v>714</v>
      </c>
      <c r="V7353" t="s">
        <v>61</v>
      </c>
      <c r="W7353">
        <f t="shared" si="457"/>
        <v>3</v>
      </c>
    </row>
    <row r="7354" spans="1:23">
      <c r="A7354" t="s">
        <v>5627</v>
      </c>
      <c r="B7354" t="s">
        <v>20</v>
      </c>
      <c r="C7354">
        <f>VLOOKUP(B7354,Index!$A$2:$B$18,2,FALSE)</f>
        <v>3</v>
      </c>
      <c r="D7354">
        <v>2009</v>
      </c>
      <c r="E7354" t="s">
        <v>67</v>
      </c>
      <c r="F7354">
        <f>VLOOKUP(E7354,Index!$D$2:$E$13,2,FALSE)</f>
        <v>10</v>
      </c>
      <c r="G7354" t="s">
        <v>144</v>
      </c>
      <c r="H7354">
        <f>VLOOKUP(G7354,Index!$G$2:$H$40,2,FALSE)</f>
        <v>1</v>
      </c>
      <c r="I7354" s="3">
        <v>40000</v>
      </c>
      <c r="J7354" s="3">
        <v>0</v>
      </c>
      <c r="K7354" s="3">
        <v>0</v>
      </c>
      <c r="L7354" s="3">
        <v>0</v>
      </c>
      <c r="M7354" s="3">
        <f t="shared" si="456"/>
        <v>40000</v>
      </c>
      <c r="N7354" s="3">
        <f t="shared" si="458"/>
        <v>10000</v>
      </c>
      <c r="O7354" s="3">
        <f t="shared" si="459"/>
        <v>0</v>
      </c>
      <c r="T7354" t="s">
        <v>144</v>
      </c>
      <c r="U7354">
        <f>VLOOKUP(T7354,Index!$J$2:$K$1319,2,FALSE)</f>
        <v>22</v>
      </c>
      <c r="V7354" t="s">
        <v>15</v>
      </c>
      <c r="W7354">
        <f t="shared" si="457"/>
        <v>1</v>
      </c>
    </row>
    <row r="7355" spans="1:23">
      <c r="A7355" t="s">
        <v>5628</v>
      </c>
      <c r="B7355" t="s">
        <v>63</v>
      </c>
      <c r="C7355">
        <f>VLOOKUP(B7355,Index!$A$2:$B$18,2,FALSE)</f>
        <v>1</v>
      </c>
      <c r="D7355">
        <v>2012</v>
      </c>
      <c r="E7355" t="s">
        <v>23</v>
      </c>
      <c r="F7355">
        <f>VLOOKUP(E7355,Index!$D$2:$E$13,2,FALSE)</f>
        <v>4</v>
      </c>
      <c r="G7355" t="s">
        <v>77</v>
      </c>
      <c r="H7355">
        <f>VLOOKUP(G7355,Index!$G$2:$H$40,2,FALSE)</f>
        <v>35</v>
      </c>
      <c r="I7355" s="3">
        <v>40000</v>
      </c>
      <c r="J7355" s="3">
        <v>0</v>
      </c>
      <c r="K7355" s="3">
        <v>0</v>
      </c>
      <c r="L7355" s="3">
        <v>0</v>
      </c>
      <c r="M7355" s="3">
        <f t="shared" si="456"/>
        <v>40000</v>
      </c>
      <c r="N7355" s="3">
        <f t="shared" si="458"/>
        <v>10000</v>
      </c>
      <c r="O7355" s="3">
        <f t="shared" si="459"/>
        <v>0</v>
      </c>
      <c r="R7355">
        <v>6.3</v>
      </c>
      <c r="S7355">
        <v>4</v>
      </c>
      <c r="T7355" t="s">
        <v>4347</v>
      </c>
      <c r="U7355">
        <f>VLOOKUP(T7355,Index!$J$2:$K$1319,2,FALSE)</f>
        <v>785</v>
      </c>
      <c r="V7355" t="s">
        <v>15</v>
      </c>
      <c r="W7355">
        <f t="shared" si="457"/>
        <v>3</v>
      </c>
    </row>
    <row r="7356" spans="1:23">
      <c r="A7356" t="s">
        <v>319</v>
      </c>
      <c r="B7356" t="s">
        <v>107</v>
      </c>
      <c r="C7356">
        <f>VLOOKUP(B7356,Index!$A$2:$B$18,2,FALSE)</f>
        <v>6</v>
      </c>
      <c r="D7356">
        <v>2008</v>
      </c>
      <c r="E7356" t="s">
        <v>34</v>
      </c>
      <c r="F7356">
        <f>VLOOKUP(E7356,Index!$D$2:$E$13,2,FALSE)</f>
        <v>1</v>
      </c>
      <c r="G7356" t="s">
        <v>180</v>
      </c>
      <c r="H7356">
        <f>VLOOKUP(G7356,Index!$G$2:$H$40,2,FALSE)</f>
        <v>20</v>
      </c>
      <c r="I7356" s="3">
        <v>20000</v>
      </c>
      <c r="J7356" s="3">
        <v>20000</v>
      </c>
      <c r="K7356" s="3">
        <v>0</v>
      </c>
      <c r="L7356" s="3">
        <v>0</v>
      </c>
      <c r="M7356" s="3">
        <f t="shared" si="456"/>
        <v>40000</v>
      </c>
      <c r="N7356" s="3">
        <f t="shared" si="458"/>
        <v>10000</v>
      </c>
      <c r="O7356" s="3">
        <f t="shared" si="459"/>
        <v>0</v>
      </c>
      <c r="P7356">
        <v>7.8</v>
      </c>
      <c r="Q7356">
        <v>14</v>
      </c>
      <c r="R7356">
        <v>7.7</v>
      </c>
      <c r="S7356">
        <v>35</v>
      </c>
      <c r="T7356" t="s">
        <v>181</v>
      </c>
      <c r="U7356">
        <f>VLOOKUP(T7356,Index!$J$2:$K$1319,2,FALSE)</f>
        <v>1181</v>
      </c>
      <c r="V7356" t="s">
        <v>78</v>
      </c>
      <c r="W7356">
        <f t="shared" si="457"/>
        <v>3</v>
      </c>
    </row>
    <row r="7357" spans="1:23">
      <c r="A7357" t="s">
        <v>674</v>
      </c>
      <c r="B7357" t="s">
        <v>107</v>
      </c>
      <c r="C7357">
        <f>VLOOKUP(B7357,Index!$A$2:$B$18,2,FALSE)</f>
        <v>6</v>
      </c>
      <c r="D7357">
        <v>2006</v>
      </c>
      <c r="E7357" t="s">
        <v>67</v>
      </c>
      <c r="F7357">
        <f>VLOOKUP(E7357,Index!$D$2:$E$13,2,FALSE)</f>
        <v>10</v>
      </c>
      <c r="G7357" t="s">
        <v>94</v>
      </c>
      <c r="H7357">
        <f>VLOOKUP(G7357,Index!$G$2:$H$40,2,FALSE)</f>
        <v>15</v>
      </c>
      <c r="I7357" s="3">
        <v>10000</v>
      </c>
      <c r="J7357" s="3">
        <v>20000</v>
      </c>
      <c r="K7357" s="3">
        <v>0</v>
      </c>
      <c r="L7357" s="3">
        <v>10000</v>
      </c>
      <c r="M7357" s="3">
        <f t="shared" si="456"/>
        <v>40000</v>
      </c>
      <c r="N7357" s="3">
        <f t="shared" si="458"/>
        <v>10000</v>
      </c>
      <c r="O7357" s="3">
        <f t="shared" si="459"/>
        <v>0</v>
      </c>
      <c r="P7357">
        <v>7.6</v>
      </c>
      <c r="Q7357">
        <v>23</v>
      </c>
      <c r="R7357">
        <v>7.7</v>
      </c>
      <c r="S7357">
        <v>40</v>
      </c>
      <c r="T7357" t="s">
        <v>321</v>
      </c>
      <c r="U7357">
        <f>VLOOKUP(T7357,Index!$J$2:$K$1319,2,FALSE)</f>
        <v>714</v>
      </c>
      <c r="V7357" t="s">
        <v>61</v>
      </c>
      <c r="W7357">
        <f t="shared" si="457"/>
        <v>3</v>
      </c>
    </row>
    <row r="7358" spans="1:23">
      <c r="A7358" t="s">
        <v>5629</v>
      </c>
      <c r="B7358" t="s">
        <v>20</v>
      </c>
      <c r="C7358">
        <f>VLOOKUP(B7358,Index!$A$2:$B$18,2,FALSE)</f>
        <v>3</v>
      </c>
      <c r="D7358">
        <v>2009</v>
      </c>
      <c r="E7358" t="s">
        <v>90</v>
      </c>
      <c r="F7358">
        <f>VLOOKUP(E7358,Index!$D$2:$E$13,2,FALSE)</f>
        <v>8</v>
      </c>
      <c r="G7358" t="s">
        <v>1451</v>
      </c>
      <c r="H7358">
        <f>VLOOKUP(G7358,Index!$G$2:$H$40,2,FALSE)</f>
        <v>16</v>
      </c>
      <c r="I7358" s="3">
        <v>40000</v>
      </c>
      <c r="J7358" s="3">
        <v>0</v>
      </c>
      <c r="K7358" s="3">
        <v>0</v>
      </c>
      <c r="L7358" s="3">
        <v>0</v>
      </c>
      <c r="M7358" s="3">
        <f t="shared" si="456"/>
        <v>40000</v>
      </c>
      <c r="N7358" s="3">
        <f t="shared" si="458"/>
        <v>10000</v>
      </c>
      <c r="O7358" s="3">
        <f t="shared" si="459"/>
        <v>0</v>
      </c>
      <c r="T7358" t="s">
        <v>4092</v>
      </c>
      <c r="U7358">
        <f>VLOOKUP(T7358,Index!$J$2:$K$1319,2,FALSE)</f>
        <v>270</v>
      </c>
      <c r="V7358" t="s">
        <v>78</v>
      </c>
      <c r="W7358">
        <f t="shared" si="457"/>
        <v>3</v>
      </c>
    </row>
    <row r="7359" spans="1:23">
      <c r="A7359" t="s">
        <v>4091</v>
      </c>
      <c r="B7359" t="s">
        <v>107</v>
      </c>
      <c r="C7359">
        <f>VLOOKUP(B7359,Index!$A$2:$B$18,2,FALSE)</f>
        <v>6</v>
      </c>
      <c r="D7359">
        <v>2009</v>
      </c>
      <c r="E7359" t="s">
        <v>13</v>
      </c>
      <c r="F7359">
        <f>VLOOKUP(E7359,Index!$D$2:$E$13,2,FALSE)</f>
        <v>11</v>
      </c>
      <c r="G7359" t="s">
        <v>1451</v>
      </c>
      <c r="H7359">
        <f>VLOOKUP(G7359,Index!$G$2:$H$40,2,FALSE)</f>
        <v>16</v>
      </c>
      <c r="I7359" s="3">
        <v>20000</v>
      </c>
      <c r="J7359" s="3">
        <v>20000</v>
      </c>
      <c r="K7359" s="3">
        <v>0</v>
      </c>
      <c r="L7359" s="3">
        <v>0</v>
      </c>
      <c r="M7359" s="3">
        <f t="shared" si="456"/>
        <v>40000</v>
      </c>
      <c r="N7359" s="3">
        <f t="shared" si="458"/>
        <v>10000</v>
      </c>
      <c r="O7359" s="3">
        <f t="shared" si="459"/>
        <v>0</v>
      </c>
      <c r="P7359">
        <v>7.2</v>
      </c>
      <c r="Q7359">
        <v>34</v>
      </c>
      <c r="R7359">
        <v>6.5</v>
      </c>
      <c r="S7359">
        <v>57</v>
      </c>
      <c r="T7359" t="s">
        <v>4092</v>
      </c>
      <c r="U7359">
        <f>VLOOKUP(T7359,Index!$J$2:$K$1319,2,FALSE)</f>
        <v>270</v>
      </c>
      <c r="V7359" t="s">
        <v>61</v>
      </c>
      <c r="W7359">
        <f t="shared" si="457"/>
        <v>3</v>
      </c>
    </row>
    <row r="7360" spans="1:23">
      <c r="A7360" t="s">
        <v>5630</v>
      </c>
      <c r="B7360" t="s">
        <v>107</v>
      </c>
      <c r="C7360">
        <f>VLOOKUP(B7360,Index!$A$2:$B$18,2,FALSE)</f>
        <v>6</v>
      </c>
      <c r="D7360">
        <v>2009</v>
      </c>
      <c r="E7360" t="s">
        <v>221</v>
      </c>
      <c r="F7360">
        <f>VLOOKUP(E7360,Index!$D$2:$E$13,2,FALSE)</f>
        <v>12</v>
      </c>
      <c r="G7360" t="s">
        <v>429</v>
      </c>
      <c r="H7360">
        <f>VLOOKUP(G7360,Index!$G$2:$H$40,2,FALSE)</f>
        <v>34</v>
      </c>
      <c r="I7360" s="3">
        <v>0</v>
      </c>
      <c r="J7360" s="3">
        <v>30000</v>
      </c>
      <c r="K7360" s="3">
        <v>0</v>
      </c>
      <c r="L7360" s="3">
        <v>10000</v>
      </c>
      <c r="M7360" s="3">
        <f t="shared" si="456"/>
        <v>40000</v>
      </c>
      <c r="N7360" s="3">
        <f t="shared" si="458"/>
        <v>10000</v>
      </c>
      <c r="O7360" s="3">
        <f t="shared" si="459"/>
        <v>0</v>
      </c>
      <c r="P7360">
        <v>7</v>
      </c>
      <c r="Q7360">
        <v>42</v>
      </c>
      <c r="R7360">
        <v>7.2</v>
      </c>
      <c r="S7360">
        <v>204</v>
      </c>
      <c r="T7360" t="s">
        <v>2159</v>
      </c>
      <c r="U7360">
        <f>VLOOKUP(T7360,Index!$J$2:$K$1319,2,FALSE)</f>
        <v>946</v>
      </c>
      <c r="V7360" t="s">
        <v>37</v>
      </c>
      <c r="W7360">
        <f t="shared" si="457"/>
        <v>3</v>
      </c>
    </row>
    <row r="7361" spans="1:23">
      <c r="A7361" t="s">
        <v>5587</v>
      </c>
      <c r="B7361" t="s">
        <v>12</v>
      </c>
      <c r="C7361">
        <f>VLOOKUP(B7361,Index!$A$2:$B$18,2,FALSE)</f>
        <v>13</v>
      </c>
      <c r="D7361">
        <v>2007</v>
      </c>
      <c r="E7361" t="s">
        <v>59</v>
      </c>
      <c r="F7361">
        <f>VLOOKUP(E7361,Index!$D$2:$E$13,2,FALSE)</f>
        <v>3</v>
      </c>
      <c r="G7361" t="s">
        <v>144</v>
      </c>
      <c r="H7361">
        <f>VLOOKUP(G7361,Index!$G$2:$H$40,2,FALSE)</f>
        <v>1</v>
      </c>
      <c r="I7361" s="3">
        <v>30000</v>
      </c>
      <c r="J7361" s="3">
        <v>0</v>
      </c>
      <c r="K7361" s="3">
        <v>0</v>
      </c>
      <c r="L7361" s="3">
        <v>0</v>
      </c>
      <c r="M7361" s="3">
        <f t="shared" si="456"/>
        <v>30000</v>
      </c>
      <c r="N7361" s="3">
        <f t="shared" si="458"/>
        <v>7500</v>
      </c>
      <c r="O7361" s="3">
        <f t="shared" si="459"/>
        <v>0</v>
      </c>
      <c r="P7361">
        <v>7.5</v>
      </c>
      <c r="Q7361">
        <v>15</v>
      </c>
      <c r="R7361">
        <v>8.4</v>
      </c>
      <c r="S7361">
        <v>19</v>
      </c>
      <c r="T7361" t="s">
        <v>1784</v>
      </c>
      <c r="U7361">
        <f>VLOOKUP(T7361,Index!$J$2:$K$1319,2,FALSE)</f>
        <v>69</v>
      </c>
      <c r="V7361" t="s">
        <v>61</v>
      </c>
      <c r="W7361">
        <f t="shared" si="457"/>
        <v>3</v>
      </c>
    </row>
    <row r="7362" spans="1:23">
      <c r="A7362" t="s">
        <v>4060</v>
      </c>
      <c r="B7362" t="s">
        <v>156</v>
      </c>
      <c r="C7362">
        <f>VLOOKUP(B7362,Index!$A$2:$B$18,2,FALSE)</f>
        <v>4</v>
      </c>
      <c r="D7362">
        <v>2004</v>
      </c>
      <c r="E7362" t="s">
        <v>34</v>
      </c>
      <c r="F7362">
        <f>VLOOKUP(E7362,Index!$D$2:$E$13,2,FALSE)</f>
        <v>1</v>
      </c>
      <c r="G7362" t="s">
        <v>94</v>
      </c>
      <c r="H7362">
        <f>VLOOKUP(G7362,Index!$G$2:$H$40,2,FALSE)</f>
        <v>15</v>
      </c>
      <c r="I7362" s="3">
        <v>30000</v>
      </c>
      <c r="J7362" s="3">
        <v>10000</v>
      </c>
      <c r="K7362" s="3">
        <v>0</v>
      </c>
      <c r="L7362" s="3">
        <v>0</v>
      </c>
      <c r="M7362" s="3">
        <f t="shared" ref="M7362:M7425" si="460">SUM(I7362:L7362)</f>
        <v>40000</v>
      </c>
      <c r="N7362" s="3">
        <f t="shared" si="458"/>
        <v>10000</v>
      </c>
      <c r="O7362" s="3">
        <f t="shared" si="459"/>
        <v>0</v>
      </c>
      <c r="P7362">
        <v>6.1</v>
      </c>
      <c r="Q7362">
        <v>7</v>
      </c>
      <c r="T7362" t="s">
        <v>822</v>
      </c>
      <c r="U7362">
        <f>VLOOKUP(T7362,Index!$J$2:$K$1319,2,FALSE)</f>
        <v>699</v>
      </c>
      <c r="V7362" t="s">
        <v>61</v>
      </c>
      <c r="W7362">
        <f t="shared" ref="W7362:W7425" si="461">IF(T7362=G7362,1,3)</f>
        <v>3</v>
      </c>
    </row>
    <row r="7363" spans="1:23">
      <c r="A7363" t="s">
        <v>897</v>
      </c>
      <c r="B7363" t="s">
        <v>107</v>
      </c>
      <c r="C7363">
        <f>VLOOKUP(B7363,Index!$A$2:$B$18,2,FALSE)</f>
        <v>6</v>
      </c>
      <c r="D7363">
        <v>2008</v>
      </c>
      <c r="E7363" t="s">
        <v>34</v>
      </c>
      <c r="F7363">
        <f>VLOOKUP(E7363,Index!$D$2:$E$13,2,FALSE)</f>
        <v>1</v>
      </c>
      <c r="G7363" t="s">
        <v>192</v>
      </c>
      <c r="H7363">
        <f>VLOOKUP(G7363,Index!$G$2:$H$40,2,FALSE)</f>
        <v>8</v>
      </c>
      <c r="I7363" s="3">
        <v>10000</v>
      </c>
      <c r="J7363" s="3">
        <v>20000</v>
      </c>
      <c r="K7363" s="3">
        <v>0</v>
      </c>
      <c r="L7363" s="3">
        <v>10000</v>
      </c>
      <c r="M7363" s="3">
        <f t="shared" si="460"/>
        <v>40000</v>
      </c>
      <c r="N7363" s="3">
        <f t="shared" ref="N7363:N7426" si="462">AVERAGE(I7363:L7363)</f>
        <v>10000</v>
      </c>
      <c r="O7363" s="3">
        <f t="shared" ref="O7363:O7426" si="463">IF(M7363&gt;AVERAGE($M$2:$M$8064),1,0)</f>
        <v>0</v>
      </c>
      <c r="P7363">
        <v>7.8</v>
      </c>
      <c r="Q7363">
        <v>21</v>
      </c>
      <c r="R7363">
        <v>8.5</v>
      </c>
      <c r="S7363">
        <v>353</v>
      </c>
      <c r="T7363" t="s">
        <v>192</v>
      </c>
      <c r="U7363">
        <f>VLOOKUP(T7363,Index!$J$2:$K$1319,2,FALSE)</f>
        <v>202</v>
      </c>
      <c r="V7363" t="s">
        <v>37</v>
      </c>
      <c r="W7363">
        <f t="shared" si="461"/>
        <v>1</v>
      </c>
    </row>
    <row r="7364" spans="1:23">
      <c r="A7364" t="s">
        <v>3773</v>
      </c>
      <c r="B7364" t="s">
        <v>97</v>
      </c>
      <c r="C7364">
        <f>VLOOKUP(B7364,Index!$A$2:$B$18,2,FALSE)</f>
        <v>16</v>
      </c>
      <c r="D7364">
        <v>2005</v>
      </c>
      <c r="E7364" t="s">
        <v>59</v>
      </c>
      <c r="F7364">
        <f>VLOOKUP(E7364,Index!$D$2:$E$13,2,FALSE)</f>
        <v>3</v>
      </c>
      <c r="G7364" t="s">
        <v>192</v>
      </c>
      <c r="H7364">
        <f>VLOOKUP(G7364,Index!$G$2:$H$40,2,FALSE)</f>
        <v>8</v>
      </c>
      <c r="I7364" s="3">
        <v>30000</v>
      </c>
      <c r="J7364" s="3">
        <v>10000</v>
      </c>
      <c r="K7364" s="3">
        <v>0</v>
      </c>
      <c r="L7364" s="3">
        <v>0</v>
      </c>
      <c r="M7364" s="3">
        <f t="shared" si="460"/>
        <v>40000</v>
      </c>
      <c r="N7364" s="3">
        <f t="shared" si="462"/>
        <v>10000</v>
      </c>
      <c r="O7364" s="3">
        <f t="shared" si="463"/>
        <v>0</v>
      </c>
      <c r="P7364">
        <v>6.1</v>
      </c>
      <c r="Q7364">
        <v>20</v>
      </c>
      <c r="T7364" t="s">
        <v>192</v>
      </c>
      <c r="U7364">
        <f>VLOOKUP(T7364,Index!$J$2:$K$1319,2,FALSE)</f>
        <v>202</v>
      </c>
      <c r="V7364" t="s">
        <v>61</v>
      </c>
      <c r="W7364">
        <f t="shared" si="461"/>
        <v>1</v>
      </c>
    </row>
    <row r="7365" spans="1:23">
      <c r="A7365" t="s">
        <v>5631</v>
      </c>
      <c r="B7365" t="s">
        <v>28</v>
      </c>
      <c r="C7365">
        <f>VLOOKUP(B7365,Index!$A$2:$B$18,2,FALSE)</f>
        <v>15</v>
      </c>
      <c r="D7365">
        <v>2016</v>
      </c>
      <c r="E7365" t="s">
        <v>48</v>
      </c>
      <c r="F7365">
        <f>VLOOKUP(E7365,Index!$D$2:$E$13,2,FALSE)</f>
        <v>9</v>
      </c>
      <c r="G7365" t="s">
        <v>49</v>
      </c>
      <c r="H7365">
        <f>VLOOKUP(G7365,Index!$G$2:$H$40,2,FALSE)</f>
        <v>4</v>
      </c>
      <c r="I7365" s="3">
        <v>20000</v>
      </c>
      <c r="J7365" s="3">
        <v>20000</v>
      </c>
      <c r="K7365" s="3">
        <v>0</v>
      </c>
      <c r="L7365" s="3">
        <v>0</v>
      </c>
      <c r="M7365" s="3">
        <f t="shared" si="460"/>
        <v>40000</v>
      </c>
      <c r="N7365" s="3">
        <f t="shared" si="462"/>
        <v>10000</v>
      </c>
      <c r="O7365" s="3">
        <f t="shared" si="463"/>
        <v>0</v>
      </c>
      <c r="T7365" t="s">
        <v>55</v>
      </c>
      <c r="U7365">
        <f>VLOOKUP(T7365,Index!$J$2:$K$1319,2,FALSE)</f>
        <v>573</v>
      </c>
      <c r="V7365" t="s">
        <v>37</v>
      </c>
      <c r="W7365">
        <f t="shared" si="461"/>
        <v>3</v>
      </c>
    </row>
    <row r="7366" spans="1:23">
      <c r="A7366" t="s">
        <v>3705</v>
      </c>
      <c r="B7366" t="s">
        <v>112</v>
      </c>
      <c r="C7366">
        <f>VLOOKUP(B7366,Index!$A$2:$B$18,2,FALSE)</f>
        <v>11</v>
      </c>
      <c r="D7366">
        <v>2006</v>
      </c>
      <c r="E7366" t="s">
        <v>23</v>
      </c>
      <c r="F7366">
        <f>VLOOKUP(E7366,Index!$D$2:$E$13,2,FALSE)</f>
        <v>4</v>
      </c>
      <c r="G7366" t="s">
        <v>35</v>
      </c>
      <c r="H7366">
        <f>VLOOKUP(G7366,Index!$G$2:$H$40,2,FALSE)</f>
        <v>32</v>
      </c>
      <c r="I7366" s="3">
        <v>40000</v>
      </c>
      <c r="J7366" s="3">
        <v>0</v>
      </c>
      <c r="K7366" s="3">
        <v>0</v>
      </c>
      <c r="L7366" s="3">
        <v>0</v>
      </c>
      <c r="M7366" s="3">
        <f t="shared" si="460"/>
        <v>40000</v>
      </c>
      <c r="N7366" s="3">
        <f t="shared" si="462"/>
        <v>10000</v>
      </c>
      <c r="O7366" s="3">
        <f t="shared" si="463"/>
        <v>0</v>
      </c>
      <c r="P7366">
        <v>6.8</v>
      </c>
      <c r="Q7366">
        <v>14</v>
      </c>
      <c r="T7366" t="s">
        <v>2351</v>
      </c>
      <c r="U7366">
        <f>VLOOKUP(T7366,Index!$J$2:$K$1319,2,FALSE)</f>
        <v>248</v>
      </c>
      <c r="V7366" t="s">
        <v>61</v>
      </c>
      <c r="W7366">
        <f t="shared" si="461"/>
        <v>3</v>
      </c>
    </row>
    <row r="7367" spans="1:23">
      <c r="A7367" t="s">
        <v>4590</v>
      </c>
      <c r="B7367" t="s">
        <v>12</v>
      </c>
      <c r="C7367">
        <f>VLOOKUP(B7367,Index!$A$2:$B$18,2,FALSE)</f>
        <v>13</v>
      </c>
      <c r="D7367">
        <v>2006</v>
      </c>
      <c r="E7367" t="s">
        <v>34</v>
      </c>
      <c r="F7367">
        <f>VLOOKUP(E7367,Index!$D$2:$E$13,2,FALSE)</f>
        <v>1</v>
      </c>
      <c r="G7367" t="s">
        <v>429</v>
      </c>
      <c r="H7367">
        <f>VLOOKUP(G7367,Index!$G$2:$H$40,2,FALSE)</f>
        <v>34</v>
      </c>
      <c r="I7367" s="3">
        <v>40000</v>
      </c>
      <c r="J7367" s="3">
        <v>0</v>
      </c>
      <c r="K7367" s="3">
        <v>0</v>
      </c>
      <c r="L7367" s="3">
        <v>0</v>
      </c>
      <c r="M7367" s="3">
        <f t="shared" si="460"/>
        <v>40000</v>
      </c>
      <c r="N7367" s="3">
        <f t="shared" si="462"/>
        <v>10000</v>
      </c>
      <c r="O7367" s="3">
        <f t="shared" si="463"/>
        <v>0</v>
      </c>
      <c r="P7367">
        <v>6.5</v>
      </c>
      <c r="Q7367">
        <v>15</v>
      </c>
      <c r="R7367">
        <v>5.7</v>
      </c>
      <c r="S7367">
        <v>7</v>
      </c>
      <c r="T7367" t="s">
        <v>1456</v>
      </c>
      <c r="U7367">
        <f>VLOOKUP(T7367,Index!$J$2:$K$1319,2,FALSE)</f>
        <v>172</v>
      </c>
      <c r="V7367" t="s">
        <v>78</v>
      </c>
      <c r="W7367">
        <f t="shared" si="461"/>
        <v>3</v>
      </c>
    </row>
    <row r="7368" spans="1:23">
      <c r="A7368" t="s">
        <v>5632</v>
      </c>
      <c r="B7368" t="s">
        <v>33</v>
      </c>
      <c r="C7368">
        <f>VLOOKUP(B7368,Index!$A$2:$B$18,2,FALSE)</f>
        <v>9</v>
      </c>
      <c r="D7368">
        <v>2012</v>
      </c>
      <c r="E7368" t="s">
        <v>17</v>
      </c>
      <c r="F7368">
        <f>VLOOKUP(E7368,Index!$D$2:$E$13,2,FALSE)</f>
        <v>7</v>
      </c>
      <c r="G7368" t="s">
        <v>1495</v>
      </c>
      <c r="H7368">
        <f>VLOOKUP(G7368,Index!$G$2:$H$40,2,FALSE)</f>
        <v>36</v>
      </c>
      <c r="I7368" s="3">
        <v>40000</v>
      </c>
      <c r="J7368" s="3">
        <v>0</v>
      </c>
      <c r="K7368" s="3">
        <v>0</v>
      </c>
      <c r="L7368" s="3">
        <v>10000</v>
      </c>
      <c r="M7368" s="3">
        <f t="shared" si="460"/>
        <v>50000</v>
      </c>
      <c r="N7368" s="3">
        <f t="shared" si="462"/>
        <v>12500</v>
      </c>
      <c r="O7368" s="3">
        <f t="shared" si="463"/>
        <v>0</v>
      </c>
      <c r="P7368">
        <v>6.2</v>
      </c>
      <c r="Q7368">
        <v>19</v>
      </c>
      <c r="R7368">
        <v>4.9000000000000004</v>
      </c>
      <c r="S7368">
        <v>22</v>
      </c>
      <c r="T7368" t="s">
        <v>5633</v>
      </c>
      <c r="U7368">
        <f>VLOOKUP(T7368,Index!$J$2:$K$1319,2,FALSE)</f>
        <v>95</v>
      </c>
      <c r="V7368" t="s">
        <v>15</v>
      </c>
      <c r="W7368">
        <f t="shared" si="461"/>
        <v>3</v>
      </c>
    </row>
    <row r="7369" spans="1:23">
      <c r="A7369" t="s">
        <v>5634</v>
      </c>
      <c r="B7369" t="s">
        <v>107</v>
      </c>
      <c r="C7369">
        <f>VLOOKUP(B7369,Index!$A$2:$B$18,2,FALSE)</f>
        <v>6</v>
      </c>
      <c r="D7369">
        <v>2006</v>
      </c>
      <c r="E7369" t="s">
        <v>221</v>
      </c>
      <c r="F7369">
        <f>VLOOKUP(E7369,Index!$D$2:$E$13,2,FALSE)</f>
        <v>12</v>
      </c>
      <c r="G7369" t="s">
        <v>77</v>
      </c>
      <c r="H7369">
        <f>VLOOKUP(G7369,Index!$G$2:$H$40,2,FALSE)</f>
        <v>35</v>
      </c>
      <c r="I7369" s="3">
        <v>0</v>
      </c>
      <c r="J7369" s="3">
        <v>30000</v>
      </c>
      <c r="K7369" s="3">
        <v>0</v>
      </c>
      <c r="L7369" s="3">
        <v>10000</v>
      </c>
      <c r="M7369" s="3">
        <f t="shared" si="460"/>
        <v>40000</v>
      </c>
      <c r="N7369" s="3">
        <f t="shared" si="462"/>
        <v>10000</v>
      </c>
      <c r="O7369" s="3">
        <f t="shared" si="463"/>
        <v>0</v>
      </c>
      <c r="P7369">
        <v>7.7</v>
      </c>
      <c r="Q7369">
        <v>41</v>
      </c>
      <c r="R7369">
        <v>7.9</v>
      </c>
      <c r="S7369">
        <v>349</v>
      </c>
      <c r="T7369" t="s">
        <v>5635</v>
      </c>
      <c r="U7369">
        <f>VLOOKUP(T7369,Index!$J$2:$K$1319,2,FALSE)</f>
        <v>819</v>
      </c>
      <c r="V7369" t="s">
        <v>61</v>
      </c>
      <c r="W7369">
        <f t="shared" si="461"/>
        <v>3</v>
      </c>
    </row>
    <row r="7370" spans="1:23">
      <c r="A7370" t="s">
        <v>5636</v>
      </c>
      <c r="B7370" t="s">
        <v>112</v>
      </c>
      <c r="C7370">
        <f>VLOOKUP(B7370,Index!$A$2:$B$18,2,FALSE)</f>
        <v>11</v>
      </c>
      <c r="D7370">
        <v>2006</v>
      </c>
      <c r="E7370" t="s">
        <v>23</v>
      </c>
      <c r="F7370">
        <f>VLOOKUP(E7370,Index!$D$2:$E$13,2,FALSE)</f>
        <v>4</v>
      </c>
      <c r="G7370" t="s">
        <v>168</v>
      </c>
      <c r="H7370">
        <f>VLOOKUP(G7370,Index!$G$2:$H$40,2,FALSE)</f>
        <v>19</v>
      </c>
      <c r="I7370" s="3">
        <v>20000</v>
      </c>
      <c r="J7370" s="3">
        <v>0</v>
      </c>
      <c r="K7370" s="3">
        <v>20000</v>
      </c>
      <c r="L7370" s="3">
        <v>0</v>
      </c>
      <c r="M7370" s="3">
        <f t="shared" si="460"/>
        <v>40000</v>
      </c>
      <c r="N7370" s="3">
        <f t="shared" si="462"/>
        <v>10000</v>
      </c>
      <c r="O7370" s="3">
        <f t="shared" si="463"/>
        <v>0</v>
      </c>
      <c r="P7370">
        <v>7.8</v>
      </c>
      <c r="Q7370">
        <v>22</v>
      </c>
      <c r="R7370">
        <v>7.2</v>
      </c>
      <c r="S7370">
        <v>21</v>
      </c>
      <c r="T7370" t="s">
        <v>171</v>
      </c>
      <c r="U7370">
        <f>VLOOKUP(T7370,Index!$J$2:$K$1319,2,FALSE)</f>
        <v>643</v>
      </c>
      <c r="V7370" t="s">
        <v>37</v>
      </c>
      <c r="W7370">
        <f t="shared" si="461"/>
        <v>3</v>
      </c>
    </row>
    <row r="7371" spans="1:23">
      <c r="A7371" t="s">
        <v>5637</v>
      </c>
      <c r="B7371" t="s">
        <v>39</v>
      </c>
      <c r="C7371">
        <f>VLOOKUP(B7371,Index!$A$2:$B$18,2,FALSE)</f>
        <v>8</v>
      </c>
      <c r="D7371">
        <v>2005</v>
      </c>
      <c r="E7371" t="s">
        <v>34</v>
      </c>
      <c r="F7371">
        <f>VLOOKUP(E7371,Index!$D$2:$E$13,2,FALSE)</f>
        <v>1</v>
      </c>
      <c r="G7371" t="s">
        <v>429</v>
      </c>
      <c r="H7371">
        <f>VLOOKUP(G7371,Index!$G$2:$H$40,2,FALSE)</f>
        <v>34</v>
      </c>
      <c r="I7371" s="3">
        <v>20000</v>
      </c>
      <c r="J7371" s="3">
        <v>20000</v>
      </c>
      <c r="K7371" s="3">
        <v>0</v>
      </c>
      <c r="L7371" s="3">
        <v>10000</v>
      </c>
      <c r="M7371" s="3">
        <f t="shared" si="460"/>
        <v>50000</v>
      </c>
      <c r="N7371" s="3">
        <f t="shared" si="462"/>
        <v>12500</v>
      </c>
      <c r="O7371" s="3">
        <f t="shared" si="463"/>
        <v>0</v>
      </c>
      <c r="P7371">
        <v>6.6</v>
      </c>
      <c r="Q7371">
        <v>19</v>
      </c>
      <c r="R7371">
        <v>5.8</v>
      </c>
      <c r="S7371">
        <v>9</v>
      </c>
      <c r="T7371" t="s">
        <v>807</v>
      </c>
      <c r="U7371">
        <f>VLOOKUP(T7371,Index!$J$2:$K$1319,2,FALSE)</f>
        <v>1147</v>
      </c>
      <c r="V7371" t="s">
        <v>61</v>
      </c>
      <c r="W7371">
        <f t="shared" si="461"/>
        <v>3</v>
      </c>
    </row>
    <row r="7372" spans="1:23">
      <c r="A7372" t="s">
        <v>5638</v>
      </c>
      <c r="B7372" t="s">
        <v>107</v>
      </c>
      <c r="C7372">
        <f>VLOOKUP(B7372,Index!$A$2:$B$18,2,FALSE)</f>
        <v>6</v>
      </c>
      <c r="D7372">
        <v>2003</v>
      </c>
      <c r="E7372" t="s">
        <v>221</v>
      </c>
      <c r="F7372">
        <f>VLOOKUP(E7372,Index!$D$2:$E$13,2,FALSE)</f>
        <v>12</v>
      </c>
      <c r="G7372" t="s">
        <v>29</v>
      </c>
      <c r="H7372">
        <f>VLOOKUP(G7372,Index!$G$2:$H$40,2,FALSE)</f>
        <v>23</v>
      </c>
      <c r="I7372" s="3">
        <v>20000</v>
      </c>
      <c r="J7372" s="3">
        <v>20000</v>
      </c>
      <c r="K7372" s="3">
        <v>0</v>
      </c>
      <c r="L7372" s="3">
        <v>0</v>
      </c>
      <c r="M7372" s="3">
        <f t="shared" si="460"/>
        <v>40000</v>
      </c>
      <c r="N7372" s="3">
        <f t="shared" si="462"/>
        <v>10000</v>
      </c>
      <c r="O7372" s="3">
        <f t="shared" si="463"/>
        <v>0</v>
      </c>
      <c r="P7372">
        <v>8.4</v>
      </c>
      <c r="Q7372">
        <v>25</v>
      </c>
      <c r="R7372">
        <v>8.6999999999999993</v>
      </c>
      <c r="S7372">
        <v>119</v>
      </c>
      <c r="T7372" t="s">
        <v>530</v>
      </c>
      <c r="U7372">
        <f>VLOOKUP(T7372,Index!$J$2:$K$1319,2,FALSE)</f>
        <v>385</v>
      </c>
      <c r="V7372" t="s">
        <v>61</v>
      </c>
      <c r="W7372">
        <f t="shared" si="461"/>
        <v>3</v>
      </c>
    </row>
    <row r="7373" spans="1:23">
      <c r="A7373" t="s">
        <v>5639</v>
      </c>
      <c r="B7373" t="s">
        <v>65</v>
      </c>
      <c r="C7373">
        <f>VLOOKUP(B7373,Index!$A$2:$B$18,2,FALSE)</f>
        <v>10</v>
      </c>
      <c r="D7373">
        <v>2016</v>
      </c>
      <c r="E7373" t="s">
        <v>187</v>
      </c>
      <c r="F7373">
        <f>VLOOKUP(E7373,Index!$D$2:$E$13,2,FALSE)</f>
        <v>2</v>
      </c>
      <c r="G7373" t="s">
        <v>1807</v>
      </c>
      <c r="H7373">
        <f>VLOOKUP(G7373,Index!$G$2:$H$40,2,FALSE)</f>
        <v>27</v>
      </c>
      <c r="I7373" s="3">
        <v>30000</v>
      </c>
      <c r="J7373" s="3">
        <v>0</v>
      </c>
      <c r="K7373" s="3">
        <v>0</v>
      </c>
      <c r="L7373" s="3">
        <v>10000</v>
      </c>
      <c r="M7373" s="3">
        <f t="shared" si="460"/>
        <v>40000</v>
      </c>
      <c r="N7373" s="3">
        <f t="shared" si="462"/>
        <v>10000</v>
      </c>
      <c r="O7373" s="3">
        <f t="shared" si="463"/>
        <v>0</v>
      </c>
      <c r="P7373">
        <v>7.2</v>
      </c>
      <c r="Q7373">
        <v>26</v>
      </c>
      <c r="R7373">
        <v>8.3000000000000007</v>
      </c>
      <c r="S7373">
        <v>19</v>
      </c>
      <c r="T7373" t="s">
        <v>3981</v>
      </c>
      <c r="U7373">
        <f>VLOOKUP(T7373,Index!$J$2:$K$1319,2,FALSE)</f>
        <v>24</v>
      </c>
      <c r="V7373" t="s">
        <v>61</v>
      </c>
      <c r="W7373">
        <f t="shared" si="461"/>
        <v>3</v>
      </c>
    </row>
    <row r="7374" spans="1:23">
      <c r="A7374" t="s">
        <v>4327</v>
      </c>
      <c r="B7374" t="s">
        <v>12</v>
      </c>
      <c r="C7374">
        <f>VLOOKUP(B7374,Index!$A$2:$B$18,2,FALSE)</f>
        <v>13</v>
      </c>
      <c r="D7374">
        <v>2007</v>
      </c>
      <c r="E7374" t="s">
        <v>187</v>
      </c>
      <c r="F7374">
        <f>VLOOKUP(E7374,Index!$D$2:$E$13,2,FALSE)</f>
        <v>2</v>
      </c>
      <c r="G7374" t="s">
        <v>1211</v>
      </c>
      <c r="H7374">
        <f>VLOOKUP(G7374,Index!$G$2:$H$40,2,FALSE)</f>
        <v>39</v>
      </c>
      <c r="I7374" s="3">
        <v>40000</v>
      </c>
      <c r="J7374" s="3">
        <v>0</v>
      </c>
      <c r="K7374" s="3">
        <v>0</v>
      </c>
      <c r="L7374" s="3">
        <v>0</v>
      </c>
      <c r="M7374" s="3">
        <f t="shared" si="460"/>
        <v>40000</v>
      </c>
      <c r="N7374" s="3">
        <f t="shared" si="462"/>
        <v>10000</v>
      </c>
      <c r="O7374" s="3">
        <f t="shared" si="463"/>
        <v>0</v>
      </c>
      <c r="T7374" t="s">
        <v>2084</v>
      </c>
      <c r="U7374">
        <f>VLOOKUP(T7374,Index!$J$2:$K$1319,2,FALSE)</f>
        <v>100</v>
      </c>
      <c r="V7374" t="s">
        <v>15</v>
      </c>
      <c r="W7374">
        <f t="shared" si="461"/>
        <v>3</v>
      </c>
    </row>
    <row r="7375" spans="1:23">
      <c r="A7375" t="s">
        <v>2550</v>
      </c>
      <c r="B7375" t="s">
        <v>107</v>
      </c>
      <c r="C7375">
        <f>VLOOKUP(B7375,Index!$A$2:$B$18,2,FALSE)</f>
        <v>6</v>
      </c>
      <c r="D7375">
        <v>2011</v>
      </c>
      <c r="E7375" t="s">
        <v>13</v>
      </c>
      <c r="F7375">
        <f>VLOOKUP(E7375,Index!$D$2:$E$13,2,FALSE)</f>
        <v>11</v>
      </c>
      <c r="G7375" t="s">
        <v>407</v>
      </c>
      <c r="H7375">
        <f>VLOOKUP(G7375,Index!$G$2:$H$40,2,FALSE)</f>
        <v>29</v>
      </c>
      <c r="I7375" s="3">
        <v>0</v>
      </c>
      <c r="J7375" s="3">
        <v>30000</v>
      </c>
      <c r="K7375" s="3">
        <v>0</v>
      </c>
      <c r="L7375" s="3">
        <v>10000</v>
      </c>
      <c r="M7375" s="3">
        <f t="shared" si="460"/>
        <v>40000</v>
      </c>
      <c r="N7375" s="3">
        <f t="shared" si="462"/>
        <v>10000</v>
      </c>
      <c r="O7375" s="3">
        <f t="shared" si="463"/>
        <v>0</v>
      </c>
      <c r="P7375">
        <v>6.6</v>
      </c>
      <c r="Q7375">
        <v>5</v>
      </c>
      <c r="R7375">
        <v>7.3</v>
      </c>
      <c r="S7375">
        <v>43</v>
      </c>
      <c r="T7375" t="s">
        <v>407</v>
      </c>
      <c r="U7375">
        <f>VLOOKUP(T7375,Index!$J$2:$K$1319,2,FALSE)</f>
        <v>1010</v>
      </c>
      <c r="V7375" t="s">
        <v>15</v>
      </c>
      <c r="W7375">
        <f t="shared" si="461"/>
        <v>1</v>
      </c>
    </row>
    <row r="7376" spans="1:23">
      <c r="A7376" t="s">
        <v>5640</v>
      </c>
      <c r="B7376" t="s">
        <v>97</v>
      </c>
      <c r="C7376">
        <f>VLOOKUP(B7376,Index!$A$2:$B$18,2,FALSE)</f>
        <v>16</v>
      </c>
      <c r="D7376">
        <v>2005</v>
      </c>
      <c r="E7376" t="s">
        <v>221</v>
      </c>
      <c r="F7376">
        <f>VLOOKUP(E7376,Index!$D$2:$E$13,2,FALSE)</f>
        <v>12</v>
      </c>
      <c r="G7376" t="s">
        <v>35</v>
      </c>
      <c r="H7376">
        <f>VLOOKUP(G7376,Index!$G$2:$H$40,2,FALSE)</f>
        <v>32</v>
      </c>
      <c r="I7376" s="3">
        <v>30000</v>
      </c>
      <c r="J7376" s="3">
        <v>10000</v>
      </c>
      <c r="K7376" s="3">
        <v>0</v>
      </c>
      <c r="L7376" s="3">
        <v>0</v>
      </c>
      <c r="M7376" s="3">
        <f t="shared" si="460"/>
        <v>40000</v>
      </c>
      <c r="N7376" s="3">
        <f t="shared" si="462"/>
        <v>10000</v>
      </c>
      <c r="O7376" s="3">
        <f t="shared" si="463"/>
        <v>0</v>
      </c>
      <c r="P7376">
        <v>6.6</v>
      </c>
      <c r="Q7376">
        <v>17</v>
      </c>
      <c r="R7376">
        <v>6.9</v>
      </c>
      <c r="S7376">
        <v>7</v>
      </c>
      <c r="T7376" t="s">
        <v>5641</v>
      </c>
      <c r="U7376">
        <f>VLOOKUP(T7376,Index!$J$2:$K$1319,2,FALSE)</f>
        <v>891</v>
      </c>
      <c r="V7376" t="s">
        <v>61</v>
      </c>
      <c r="W7376">
        <f t="shared" si="461"/>
        <v>3</v>
      </c>
    </row>
    <row r="7377" spans="1:23">
      <c r="A7377" t="s">
        <v>2480</v>
      </c>
      <c r="B7377" t="s">
        <v>132</v>
      </c>
      <c r="C7377">
        <f>VLOOKUP(B7377,Index!$A$2:$B$18,2,FALSE)</f>
        <v>5</v>
      </c>
      <c r="D7377">
        <v>2002</v>
      </c>
      <c r="E7377" t="s">
        <v>13</v>
      </c>
      <c r="F7377">
        <f>VLOOKUP(E7377,Index!$D$2:$E$13,2,FALSE)</f>
        <v>11</v>
      </c>
      <c r="G7377" t="s">
        <v>49</v>
      </c>
      <c r="H7377">
        <f>VLOOKUP(G7377,Index!$G$2:$H$40,2,FALSE)</f>
        <v>4</v>
      </c>
      <c r="I7377" s="3">
        <v>30000</v>
      </c>
      <c r="J7377" s="3">
        <v>10000</v>
      </c>
      <c r="K7377" s="3">
        <v>0</v>
      </c>
      <c r="L7377" s="3">
        <v>0</v>
      </c>
      <c r="M7377" s="3">
        <f t="shared" si="460"/>
        <v>40000</v>
      </c>
      <c r="N7377" s="3">
        <f t="shared" si="462"/>
        <v>10000</v>
      </c>
      <c r="O7377" s="3">
        <f t="shared" si="463"/>
        <v>0</v>
      </c>
      <c r="P7377">
        <v>7</v>
      </c>
      <c r="Q7377">
        <v>12</v>
      </c>
      <c r="T7377" t="s">
        <v>580</v>
      </c>
      <c r="U7377">
        <f>VLOOKUP(T7377,Index!$J$2:$K$1319,2,FALSE)</f>
        <v>918</v>
      </c>
      <c r="V7377" t="s">
        <v>61</v>
      </c>
      <c r="W7377">
        <f t="shared" si="461"/>
        <v>3</v>
      </c>
    </row>
    <row r="7378" spans="1:23">
      <c r="A7378" t="s">
        <v>1904</v>
      </c>
      <c r="B7378" t="s">
        <v>196</v>
      </c>
      <c r="C7378">
        <f>VLOOKUP(B7378,Index!$A$2:$B$18,2,FALSE)</f>
        <v>17</v>
      </c>
      <c r="D7378">
        <v>2014</v>
      </c>
      <c r="E7378" t="s">
        <v>34</v>
      </c>
      <c r="F7378">
        <f>VLOOKUP(E7378,Index!$D$2:$E$13,2,FALSE)</f>
        <v>1</v>
      </c>
      <c r="G7378" t="s">
        <v>144</v>
      </c>
      <c r="H7378">
        <f>VLOOKUP(G7378,Index!$G$2:$H$40,2,FALSE)</f>
        <v>1</v>
      </c>
      <c r="I7378" s="3">
        <v>0</v>
      </c>
      <c r="J7378" s="3">
        <v>40000</v>
      </c>
      <c r="K7378" s="3">
        <v>0</v>
      </c>
      <c r="L7378" s="3">
        <v>0</v>
      </c>
      <c r="M7378" s="3">
        <f t="shared" si="460"/>
        <v>40000</v>
      </c>
      <c r="N7378" s="3">
        <f t="shared" si="462"/>
        <v>10000</v>
      </c>
      <c r="O7378" s="3">
        <f t="shared" si="463"/>
        <v>0</v>
      </c>
      <c r="P7378">
        <v>8.4</v>
      </c>
      <c r="Q7378">
        <v>5</v>
      </c>
      <c r="R7378">
        <v>7.7</v>
      </c>
      <c r="S7378">
        <v>29</v>
      </c>
      <c r="T7378" t="s">
        <v>1905</v>
      </c>
      <c r="U7378">
        <f>VLOOKUP(T7378,Index!$J$2:$K$1319,2,FALSE)</f>
        <v>383</v>
      </c>
      <c r="V7378" t="s">
        <v>61</v>
      </c>
      <c r="W7378">
        <f t="shared" si="461"/>
        <v>3</v>
      </c>
    </row>
    <row r="7379" spans="1:23">
      <c r="A7379" t="s">
        <v>5642</v>
      </c>
      <c r="B7379" t="s">
        <v>107</v>
      </c>
      <c r="C7379">
        <f>VLOOKUP(B7379,Index!$A$2:$B$18,2,FALSE)</f>
        <v>6</v>
      </c>
      <c r="D7379">
        <v>2007</v>
      </c>
      <c r="E7379" t="s">
        <v>221</v>
      </c>
      <c r="F7379">
        <f>VLOOKUP(E7379,Index!$D$2:$E$13,2,FALSE)</f>
        <v>12</v>
      </c>
      <c r="G7379" t="s">
        <v>429</v>
      </c>
      <c r="H7379">
        <f>VLOOKUP(G7379,Index!$G$2:$H$40,2,FALSE)</f>
        <v>34</v>
      </c>
      <c r="I7379" s="3">
        <v>10000</v>
      </c>
      <c r="J7379" s="3">
        <v>30000</v>
      </c>
      <c r="K7379" s="3">
        <v>0</v>
      </c>
      <c r="L7379" s="3">
        <v>10000</v>
      </c>
      <c r="M7379" s="3">
        <f t="shared" si="460"/>
        <v>50000</v>
      </c>
      <c r="N7379" s="3">
        <f t="shared" si="462"/>
        <v>12500</v>
      </c>
      <c r="O7379" s="3">
        <f t="shared" si="463"/>
        <v>0</v>
      </c>
      <c r="P7379">
        <v>8.6999999999999993</v>
      </c>
      <c r="Q7379">
        <v>36</v>
      </c>
      <c r="R7379">
        <v>8.6</v>
      </c>
      <c r="S7379">
        <v>235</v>
      </c>
      <c r="T7379" t="s">
        <v>2159</v>
      </c>
      <c r="U7379">
        <f>VLOOKUP(T7379,Index!$J$2:$K$1319,2,FALSE)</f>
        <v>946</v>
      </c>
      <c r="V7379" t="s">
        <v>37</v>
      </c>
      <c r="W7379">
        <f t="shared" si="461"/>
        <v>3</v>
      </c>
    </row>
    <row r="7380" spans="1:23">
      <c r="A7380" t="s">
        <v>5643</v>
      </c>
      <c r="B7380" t="s">
        <v>156</v>
      </c>
      <c r="C7380">
        <f>VLOOKUP(B7380,Index!$A$2:$B$18,2,FALSE)</f>
        <v>4</v>
      </c>
      <c r="D7380">
        <v>2003</v>
      </c>
      <c r="E7380" t="s">
        <v>21</v>
      </c>
      <c r="F7380">
        <f>VLOOKUP(E7380,Index!$D$2:$E$13,2,FALSE)</f>
        <v>5</v>
      </c>
      <c r="G7380" t="s">
        <v>227</v>
      </c>
      <c r="H7380">
        <f>VLOOKUP(G7380,Index!$G$2:$H$40,2,FALSE)</f>
        <v>5</v>
      </c>
      <c r="I7380" s="3">
        <v>30000</v>
      </c>
      <c r="J7380" s="3">
        <v>10000</v>
      </c>
      <c r="K7380" s="3">
        <v>0</v>
      </c>
      <c r="L7380" s="3">
        <v>0</v>
      </c>
      <c r="M7380" s="3">
        <f t="shared" si="460"/>
        <v>40000</v>
      </c>
      <c r="N7380" s="3">
        <f t="shared" si="462"/>
        <v>10000</v>
      </c>
      <c r="O7380" s="3">
        <f t="shared" si="463"/>
        <v>0</v>
      </c>
      <c r="P7380">
        <v>4.7</v>
      </c>
      <c r="Q7380">
        <v>5</v>
      </c>
      <c r="R7380">
        <v>5.7</v>
      </c>
      <c r="S7380">
        <v>6</v>
      </c>
      <c r="T7380" t="s">
        <v>3191</v>
      </c>
      <c r="U7380">
        <f>VLOOKUP(T7380,Index!$J$2:$K$1319,2,FALSE)</f>
        <v>746</v>
      </c>
      <c r="V7380" t="s">
        <v>15</v>
      </c>
      <c r="W7380">
        <f t="shared" si="461"/>
        <v>3</v>
      </c>
    </row>
    <row r="7381" spans="1:23">
      <c r="A7381" t="s">
        <v>4329</v>
      </c>
      <c r="B7381" t="s">
        <v>926</v>
      </c>
      <c r="C7381">
        <f>VLOOKUP(B7381,Index!$A$2:$B$18,2,FALSE)</f>
        <v>12</v>
      </c>
      <c r="D7381">
        <v>2012</v>
      </c>
      <c r="E7381" t="s">
        <v>17</v>
      </c>
      <c r="F7381">
        <f>VLOOKUP(E7381,Index!$D$2:$E$13,2,FALSE)</f>
        <v>7</v>
      </c>
      <c r="G7381" t="s">
        <v>1170</v>
      </c>
      <c r="H7381">
        <f>VLOOKUP(G7381,Index!$G$2:$H$40,2,FALSE)</f>
        <v>11</v>
      </c>
      <c r="I7381" s="3">
        <v>20000</v>
      </c>
      <c r="J7381" s="3">
        <v>10000</v>
      </c>
      <c r="K7381" s="3">
        <v>0</v>
      </c>
      <c r="L7381" s="3">
        <v>10000</v>
      </c>
      <c r="M7381" s="3">
        <f t="shared" si="460"/>
        <v>40000</v>
      </c>
      <c r="N7381" s="3">
        <f t="shared" si="462"/>
        <v>10000</v>
      </c>
      <c r="O7381" s="3">
        <f t="shared" si="463"/>
        <v>0</v>
      </c>
      <c r="R7381">
        <v>3.8</v>
      </c>
      <c r="S7381">
        <v>8</v>
      </c>
      <c r="T7381" t="s">
        <v>4129</v>
      </c>
      <c r="U7381">
        <f>VLOOKUP(T7381,Index!$J$2:$K$1319,2,FALSE)</f>
        <v>753</v>
      </c>
      <c r="V7381" t="s">
        <v>15</v>
      </c>
      <c r="W7381">
        <f t="shared" si="461"/>
        <v>3</v>
      </c>
    </row>
    <row r="7382" spans="1:23">
      <c r="A7382" t="s">
        <v>5644</v>
      </c>
      <c r="B7382" t="s">
        <v>97</v>
      </c>
      <c r="C7382">
        <f>VLOOKUP(B7382,Index!$A$2:$B$18,2,FALSE)</f>
        <v>16</v>
      </c>
      <c r="D7382">
        <v>2005</v>
      </c>
      <c r="E7382" t="s">
        <v>221</v>
      </c>
      <c r="F7382">
        <f>VLOOKUP(E7382,Index!$D$2:$E$13,2,FALSE)</f>
        <v>12</v>
      </c>
      <c r="G7382" t="s">
        <v>1028</v>
      </c>
      <c r="H7382">
        <f>VLOOKUP(G7382,Index!$G$2:$H$40,2,FALSE)</f>
        <v>9</v>
      </c>
      <c r="I7382" s="3">
        <v>30000</v>
      </c>
      <c r="J7382" s="3">
        <v>10000</v>
      </c>
      <c r="K7382" s="3">
        <v>0</v>
      </c>
      <c r="L7382" s="3">
        <v>0</v>
      </c>
      <c r="M7382" s="3">
        <f t="shared" si="460"/>
        <v>40000</v>
      </c>
      <c r="N7382" s="3">
        <f t="shared" si="462"/>
        <v>10000</v>
      </c>
      <c r="O7382" s="3">
        <f t="shared" si="463"/>
        <v>0</v>
      </c>
      <c r="P7382">
        <v>6.9</v>
      </c>
      <c r="Q7382">
        <v>27</v>
      </c>
      <c r="R7382">
        <v>9.1999999999999993</v>
      </c>
      <c r="S7382">
        <v>6</v>
      </c>
      <c r="T7382" t="s">
        <v>1594</v>
      </c>
      <c r="U7382">
        <f>VLOOKUP(T7382,Index!$J$2:$K$1319,2,FALSE)</f>
        <v>1129</v>
      </c>
      <c r="V7382" t="s">
        <v>61</v>
      </c>
      <c r="W7382">
        <f t="shared" si="461"/>
        <v>3</v>
      </c>
    </row>
    <row r="7383" spans="1:23">
      <c r="A7383" t="s">
        <v>5645</v>
      </c>
      <c r="B7383" t="s">
        <v>107</v>
      </c>
      <c r="C7383">
        <f>VLOOKUP(B7383,Index!$A$2:$B$18,2,FALSE)</f>
        <v>6</v>
      </c>
      <c r="D7383">
        <v>2003</v>
      </c>
      <c r="E7383" t="s">
        <v>221</v>
      </c>
      <c r="F7383">
        <f>VLOOKUP(E7383,Index!$D$2:$E$13,2,FALSE)</f>
        <v>12</v>
      </c>
      <c r="G7383" t="s">
        <v>29</v>
      </c>
      <c r="H7383">
        <f>VLOOKUP(G7383,Index!$G$2:$H$40,2,FALSE)</f>
        <v>23</v>
      </c>
      <c r="I7383" s="3">
        <v>10000</v>
      </c>
      <c r="J7383" s="3">
        <v>20000</v>
      </c>
      <c r="K7383" s="3">
        <v>0</v>
      </c>
      <c r="L7383" s="3">
        <v>10000</v>
      </c>
      <c r="M7383" s="3">
        <f t="shared" si="460"/>
        <v>40000</v>
      </c>
      <c r="N7383" s="3">
        <f t="shared" si="462"/>
        <v>10000</v>
      </c>
      <c r="O7383" s="3">
        <f t="shared" si="463"/>
        <v>0</v>
      </c>
      <c r="P7383">
        <v>8.9</v>
      </c>
      <c r="Q7383">
        <v>30</v>
      </c>
      <c r="R7383">
        <v>9</v>
      </c>
      <c r="S7383">
        <v>274</v>
      </c>
      <c r="T7383" t="s">
        <v>1573</v>
      </c>
      <c r="U7383">
        <f>VLOOKUP(T7383,Index!$J$2:$K$1319,2,FALSE)</f>
        <v>138</v>
      </c>
      <c r="V7383" t="s">
        <v>61</v>
      </c>
      <c r="W7383">
        <f t="shared" si="461"/>
        <v>3</v>
      </c>
    </row>
    <row r="7384" spans="1:23">
      <c r="A7384" t="s">
        <v>4761</v>
      </c>
      <c r="B7384" t="s">
        <v>20</v>
      </c>
      <c r="C7384">
        <f>VLOOKUP(B7384,Index!$A$2:$B$18,2,FALSE)</f>
        <v>3</v>
      </c>
      <c r="D7384">
        <v>2010</v>
      </c>
      <c r="E7384" t="s">
        <v>23</v>
      </c>
      <c r="F7384">
        <f>VLOOKUP(E7384,Index!$D$2:$E$13,2,FALSE)</f>
        <v>4</v>
      </c>
      <c r="G7384" t="s">
        <v>77</v>
      </c>
      <c r="H7384">
        <f>VLOOKUP(G7384,Index!$G$2:$H$40,2,FALSE)</f>
        <v>35</v>
      </c>
      <c r="I7384" s="3">
        <v>40000</v>
      </c>
      <c r="J7384" s="3">
        <v>0</v>
      </c>
      <c r="K7384" s="3">
        <v>0</v>
      </c>
      <c r="L7384" s="3">
        <v>0</v>
      </c>
      <c r="M7384" s="3">
        <f t="shared" si="460"/>
        <v>40000</v>
      </c>
      <c r="N7384" s="3">
        <f t="shared" si="462"/>
        <v>10000</v>
      </c>
      <c r="O7384" s="3">
        <f t="shared" si="463"/>
        <v>0</v>
      </c>
      <c r="T7384" t="s">
        <v>1646</v>
      </c>
      <c r="U7384">
        <f>VLOOKUP(T7384,Index!$J$2:$K$1319,2,FALSE)</f>
        <v>688</v>
      </c>
      <c r="V7384" t="s">
        <v>15</v>
      </c>
      <c r="W7384">
        <f t="shared" si="461"/>
        <v>3</v>
      </c>
    </row>
    <row r="7385" spans="1:23">
      <c r="A7385" t="s">
        <v>5646</v>
      </c>
      <c r="B7385" t="s">
        <v>107</v>
      </c>
      <c r="C7385">
        <f>VLOOKUP(B7385,Index!$A$2:$B$18,2,FALSE)</f>
        <v>6</v>
      </c>
      <c r="D7385">
        <v>2011</v>
      </c>
      <c r="E7385" t="s">
        <v>221</v>
      </c>
      <c r="F7385">
        <f>VLOOKUP(E7385,Index!$D$2:$E$13,2,FALSE)</f>
        <v>12</v>
      </c>
      <c r="G7385" t="s">
        <v>1495</v>
      </c>
      <c r="H7385">
        <f>VLOOKUP(G7385,Index!$G$2:$H$40,2,FALSE)</f>
        <v>36</v>
      </c>
      <c r="I7385" s="3">
        <v>0</v>
      </c>
      <c r="J7385" s="3">
        <v>30000</v>
      </c>
      <c r="K7385" s="3">
        <v>0</v>
      </c>
      <c r="L7385" s="3">
        <v>10000</v>
      </c>
      <c r="M7385" s="3">
        <f t="shared" si="460"/>
        <v>40000</v>
      </c>
      <c r="N7385" s="3">
        <f t="shared" si="462"/>
        <v>10000</v>
      </c>
      <c r="O7385" s="3">
        <f t="shared" si="463"/>
        <v>0</v>
      </c>
      <c r="P7385">
        <v>6.8</v>
      </c>
      <c r="Q7385">
        <v>19</v>
      </c>
      <c r="R7385">
        <v>4.9000000000000004</v>
      </c>
      <c r="S7385">
        <v>35</v>
      </c>
      <c r="T7385" t="s">
        <v>5647</v>
      </c>
      <c r="U7385">
        <f>VLOOKUP(T7385,Index!$J$2:$K$1319,2,FALSE)</f>
        <v>127</v>
      </c>
      <c r="V7385" t="s">
        <v>61</v>
      </c>
      <c r="W7385">
        <f t="shared" si="461"/>
        <v>3</v>
      </c>
    </row>
    <row r="7386" spans="1:23">
      <c r="A7386" t="s">
        <v>5648</v>
      </c>
      <c r="B7386" t="s">
        <v>107</v>
      </c>
      <c r="C7386">
        <f>VLOOKUP(B7386,Index!$A$2:$B$18,2,FALSE)</f>
        <v>6</v>
      </c>
      <c r="D7386">
        <v>2005</v>
      </c>
      <c r="E7386" t="s">
        <v>221</v>
      </c>
      <c r="F7386">
        <f>VLOOKUP(E7386,Index!$D$2:$E$13,2,FALSE)</f>
        <v>12</v>
      </c>
      <c r="G7386" t="s">
        <v>267</v>
      </c>
      <c r="H7386">
        <f>VLOOKUP(G7386,Index!$G$2:$H$40,2,FALSE)</f>
        <v>14</v>
      </c>
      <c r="I7386" s="3">
        <v>0</v>
      </c>
      <c r="J7386" s="3">
        <v>40000</v>
      </c>
      <c r="K7386" s="3">
        <v>0</v>
      </c>
      <c r="L7386" s="3">
        <v>0</v>
      </c>
      <c r="M7386" s="3">
        <f t="shared" si="460"/>
        <v>40000</v>
      </c>
      <c r="N7386" s="3">
        <f t="shared" si="462"/>
        <v>10000</v>
      </c>
      <c r="O7386" s="3">
        <f t="shared" si="463"/>
        <v>0</v>
      </c>
      <c r="P7386">
        <v>6.9</v>
      </c>
      <c r="Q7386">
        <v>28</v>
      </c>
      <c r="R7386">
        <v>8.4</v>
      </c>
      <c r="S7386">
        <v>73</v>
      </c>
      <c r="T7386" t="s">
        <v>3796</v>
      </c>
      <c r="U7386">
        <f>VLOOKUP(T7386,Index!$J$2:$K$1319,2,FALSE)</f>
        <v>908</v>
      </c>
      <c r="V7386" t="s">
        <v>61</v>
      </c>
      <c r="W7386">
        <f t="shared" si="461"/>
        <v>3</v>
      </c>
    </row>
    <row r="7387" spans="1:23">
      <c r="A7387" t="s">
        <v>5649</v>
      </c>
      <c r="B7387" t="s">
        <v>156</v>
      </c>
      <c r="C7387">
        <f>VLOOKUP(B7387,Index!$A$2:$B$18,2,FALSE)</f>
        <v>4</v>
      </c>
      <c r="D7387">
        <v>2002</v>
      </c>
      <c r="E7387" t="s">
        <v>13</v>
      </c>
      <c r="F7387">
        <f>VLOOKUP(E7387,Index!$D$2:$E$13,2,FALSE)</f>
        <v>11</v>
      </c>
      <c r="G7387" t="s">
        <v>77</v>
      </c>
      <c r="H7387">
        <f>VLOOKUP(G7387,Index!$G$2:$H$40,2,FALSE)</f>
        <v>35</v>
      </c>
      <c r="I7387" s="3">
        <v>30000</v>
      </c>
      <c r="J7387" s="3">
        <v>10000</v>
      </c>
      <c r="K7387" s="3">
        <v>0</v>
      </c>
      <c r="L7387" s="3">
        <v>0</v>
      </c>
      <c r="M7387" s="3">
        <f t="shared" si="460"/>
        <v>40000</v>
      </c>
      <c r="N7387" s="3">
        <f t="shared" si="462"/>
        <v>10000</v>
      </c>
      <c r="O7387" s="3">
        <f t="shared" si="463"/>
        <v>0</v>
      </c>
      <c r="P7387">
        <v>4.4000000000000004</v>
      </c>
      <c r="Q7387">
        <v>8</v>
      </c>
      <c r="T7387" t="s">
        <v>1847</v>
      </c>
      <c r="U7387">
        <f>VLOOKUP(T7387,Index!$J$2:$K$1319,2,FALSE)</f>
        <v>1255</v>
      </c>
      <c r="V7387" t="s">
        <v>15</v>
      </c>
      <c r="W7387">
        <f t="shared" si="461"/>
        <v>3</v>
      </c>
    </row>
    <row r="7388" spans="1:23">
      <c r="A7388" t="s">
        <v>3926</v>
      </c>
      <c r="B7388" t="s">
        <v>28</v>
      </c>
      <c r="C7388">
        <f>VLOOKUP(B7388,Index!$A$2:$B$18,2,FALSE)</f>
        <v>15</v>
      </c>
      <c r="D7388">
        <v>2007</v>
      </c>
      <c r="E7388" t="s">
        <v>34</v>
      </c>
      <c r="F7388">
        <f>VLOOKUP(E7388,Index!$D$2:$E$13,2,FALSE)</f>
        <v>1</v>
      </c>
      <c r="G7388" t="s">
        <v>657</v>
      </c>
      <c r="H7388">
        <f>VLOOKUP(G7388,Index!$G$2:$H$40,2,FALSE)</f>
        <v>33</v>
      </c>
      <c r="I7388" s="3">
        <v>30000</v>
      </c>
      <c r="J7388" s="3">
        <v>0</v>
      </c>
      <c r="K7388" s="3">
        <v>10000</v>
      </c>
      <c r="L7388" s="3">
        <v>0</v>
      </c>
      <c r="M7388" s="3">
        <f t="shared" si="460"/>
        <v>40000</v>
      </c>
      <c r="N7388" s="3">
        <f t="shared" si="462"/>
        <v>10000</v>
      </c>
      <c r="O7388" s="3">
        <f t="shared" si="463"/>
        <v>0</v>
      </c>
      <c r="P7388">
        <v>5.3</v>
      </c>
      <c r="Q7388">
        <v>29</v>
      </c>
      <c r="R7388">
        <v>8.5</v>
      </c>
      <c r="S7388">
        <v>13</v>
      </c>
      <c r="T7388" t="s">
        <v>658</v>
      </c>
      <c r="U7388">
        <f>VLOOKUP(T7388,Index!$J$2:$K$1319,2,FALSE)</f>
        <v>833</v>
      </c>
      <c r="V7388" t="s">
        <v>61</v>
      </c>
      <c r="W7388">
        <f t="shared" si="461"/>
        <v>3</v>
      </c>
    </row>
    <row r="7389" spans="1:23">
      <c r="A7389" t="s">
        <v>5650</v>
      </c>
      <c r="B7389" t="s">
        <v>39</v>
      </c>
      <c r="C7389">
        <f>VLOOKUP(B7389,Index!$A$2:$B$18,2,FALSE)</f>
        <v>8</v>
      </c>
      <c r="D7389">
        <v>2003</v>
      </c>
      <c r="E7389" t="s">
        <v>13</v>
      </c>
      <c r="F7389">
        <f>VLOOKUP(E7389,Index!$D$2:$E$13,2,FALSE)</f>
        <v>11</v>
      </c>
      <c r="G7389" t="s">
        <v>168</v>
      </c>
      <c r="H7389">
        <f>VLOOKUP(G7389,Index!$G$2:$H$40,2,FALSE)</f>
        <v>19</v>
      </c>
      <c r="I7389" s="3">
        <v>20000</v>
      </c>
      <c r="J7389" s="3">
        <v>20000</v>
      </c>
      <c r="K7389" s="3">
        <v>0</v>
      </c>
      <c r="L7389" s="3">
        <v>10000</v>
      </c>
      <c r="M7389" s="3">
        <f t="shared" si="460"/>
        <v>50000</v>
      </c>
      <c r="N7389" s="3">
        <f t="shared" si="462"/>
        <v>12500</v>
      </c>
      <c r="O7389" s="3">
        <f t="shared" si="463"/>
        <v>0</v>
      </c>
      <c r="P7389">
        <v>6.7</v>
      </c>
      <c r="Q7389">
        <v>7</v>
      </c>
      <c r="R7389">
        <v>7.5</v>
      </c>
      <c r="S7389">
        <v>4</v>
      </c>
      <c r="T7389" t="s">
        <v>252</v>
      </c>
      <c r="U7389">
        <f>VLOOKUP(T7389,Index!$J$2:$K$1319,2,FALSE)</f>
        <v>646</v>
      </c>
      <c r="V7389" t="s">
        <v>15</v>
      </c>
      <c r="W7389">
        <f t="shared" si="461"/>
        <v>3</v>
      </c>
    </row>
    <row r="7390" spans="1:23">
      <c r="A7390" t="s">
        <v>3249</v>
      </c>
      <c r="B7390" t="s">
        <v>156</v>
      </c>
      <c r="C7390">
        <f>VLOOKUP(B7390,Index!$A$2:$B$18,2,FALSE)</f>
        <v>4</v>
      </c>
      <c r="D7390">
        <v>2003</v>
      </c>
      <c r="E7390" t="s">
        <v>21</v>
      </c>
      <c r="F7390">
        <f>VLOOKUP(E7390,Index!$D$2:$E$13,2,FALSE)</f>
        <v>5</v>
      </c>
      <c r="G7390" t="s">
        <v>227</v>
      </c>
      <c r="H7390">
        <f>VLOOKUP(G7390,Index!$G$2:$H$40,2,FALSE)</f>
        <v>5</v>
      </c>
      <c r="I7390" s="3">
        <v>30000</v>
      </c>
      <c r="J7390" s="3">
        <v>10000</v>
      </c>
      <c r="K7390" s="3">
        <v>0</v>
      </c>
      <c r="L7390" s="3">
        <v>0</v>
      </c>
      <c r="M7390" s="3">
        <f t="shared" si="460"/>
        <v>40000</v>
      </c>
      <c r="N7390" s="3">
        <f t="shared" si="462"/>
        <v>10000</v>
      </c>
      <c r="O7390" s="3">
        <f t="shared" si="463"/>
        <v>0</v>
      </c>
      <c r="P7390">
        <v>4.2</v>
      </c>
      <c r="Q7390">
        <v>16</v>
      </c>
      <c r="T7390" t="s">
        <v>5651</v>
      </c>
      <c r="U7390">
        <f>VLOOKUP(T7390,Index!$J$2:$K$1319,2,FALSE)</f>
        <v>691</v>
      </c>
      <c r="V7390" t="s">
        <v>61</v>
      </c>
      <c r="W7390">
        <f t="shared" si="461"/>
        <v>3</v>
      </c>
    </row>
    <row r="7391" spans="1:23">
      <c r="A7391" t="s">
        <v>5652</v>
      </c>
      <c r="B7391" t="s">
        <v>20</v>
      </c>
      <c r="C7391">
        <f>VLOOKUP(B7391,Index!$A$2:$B$18,2,FALSE)</f>
        <v>3</v>
      </c>
      <c r="D7391">
        <v>2007</v>
      </c>
      <c r="E7391" t="s">
        <v>43</v>
      </c>
      <c r="F7391">
        <f>VLOOKUP(E7391,Index!$D$2:$E$13,2,FALSE)</f>
        <v>6</v>
      </c>
      <c r="G7391" t="s">
        <v>77</v>
      </c>
      <c r="H7391">
        <f>VLOOKUP(G7391,Index!$G$2:$H$40,2,FALSE)</f>
        <v>35</v>
      </c>
      <c r="I7391" s="3">
        <v>30000</v>
      </c>
      <c r="J7391" s="3">
        <v>10000</v>
      </c>
      <c r="K7391" s="3">
        <v>0</v>
      </c>
      <c r="L7391" s="3">
        <v>0</v>
      </c>
      <c r="M7391" s="3">
        <f t="shared" si="460"/>
        <v>40000</v>
      </c>
      <c r="N7391" s="3">
        <f t="shared" si="462"/>
        <v>10000</v>
      </c>
      <c r="O7391" s="3">
        <f t="shared" si="463"/>
        <v>0</v>
      </c>
      <c r="T7391" t="s">
        <v>1924</v>
      </c>
      <c r="U7391">
        <f>VLOOKUP(T7391,Index!$J$2:$K$1319,2,FALSE)</f>
        <v>463</v>
      </c>
      <c r="V7391" t="s">
        <v>15</v>
      </c>
      <c r="W7391">
        <f t="shared" si="461"/>
        <v>3</v>
      </c>
    </row>
    <row r="7392" spans="1:23">
      <c r="A7392" t="s">
        <v>1565</v>
      </c>
      <c r="B7392" t="s">
        <v>107</v>
      </c>
      <c r="C7392">
        <f>VLOOKUP(B7392,Index!$A$2:$B$18,2,FALSE)</f>
        <v>6</v>
      </c>
      <c r="D7392">
        <v>2013</v>
      </c>
      <c r="E7392" t="s">
        <v>34</v>
      </c>
      <c r="F7392">
        <f>VLOOKUP(E7392,Index!$D$2:$E$13,2,FALSE)</f>
        <v>1</v>
      </c>
      <c r="G7392" t="s">
        <v>192</v>
      </c>
      <c r="H7392">
        <f>VLOOKUP(G7392,Index!$G$2:$H$40,2,FALSE)</f>
        <v>8</v>
      </c>
      <c r="I7392" s="3">
        <v>0</v>
      </c>
      <c r="J7392" s="3">
        <v>40000</v>
      </c>
      <c r="K7392" s="3">
        <v>0</v>
      </c>
      <c r="L7392" s="3">
        <v>0</v>
      </c>
      <c r="M7392" s="3">
        <f t="shared" si="460"/>
        <v>40000</v>
      </c>
      <c r="N7392" s="3">
        <f t="shared" si="462"/>
        <v>10000</v>
      </c>
      <c r="O7392" s="3">
        <f t="shared" si="463"/>
        <v>0</v>
      </c>
      <c r="P7392">
        <v>7.7</v>
      </c>
      <c r="Q7392">
        <v>12</v>
      </c>
      <c r="R7392">
        <v>7</v>
      </c>
      <c r="S7392">
        <v>342</v>
      </c>
      <c r="T7392" t="s">
        <v>192</v>
      </c>
      <c r="U7392">
        <f>VLOOKUP(T7392,Index!$J$2:$K$1319,2,FALSE)</f>
        <v>202</v>
      </c>
      <c r="V7392" t="s">
        <v>37</v>
      </c>
      <c r="W7392">
        <f t="shared" si="461"/>
        <v>1</v>
      </c>
    </row>
    <row r="7393" spans="1:23">
      <c r="A7393" t="s">
        <v>4319</v>
      </c>
      <c r="B7393" t="s">
        <v>97</v>
      </c>
      <c r="C7393">
        <f>VLOOKUP(B7393,Index!$A$2:$B$18,2,FALSE)</f>
        <v>16</v>
      </c>
      <c r="D7393">
        <v>2006</v>
      </c>
      <c r="E7393" t="s">
        <v>34</v>
      </c>
      <c r="F7393">
        <f>VLOOKUP(E7393,Index!$D$2:$E$13,2,FALSE)</f>
        <v>1</v>
      </c>
      <c r="G7393" t="s">
        <v>35</v>
      </c>
      <c r="H7393">
        <f>VLOOKUP(G7393,Index!$G$2:$H$40,2,FALSE)</f>
        <v>32</v>
      </c>
      <c r="I7393" s="3">
        <v>30000</v>
      </c>
      <c r="J7393" s="3">
        <v>10000</v>
      </c>
      <c r="K7393" s="3">
        <v>0</v>
      </c>
      <c r="L7393" s="3">
        <v>0</v>
      </c>
      <c r="M7393" s="3">
        <f t="shared" si="460"/>
        <v>40000</v>
      </c>
      <c r="N7393" s="3">
        <f t="shared" si="462"/>
        <v>10000</v>
      </c>
      <c r="O7393" s="3">
        <f t="shared" si="463"/>
        <v>0</v>
      </c>
      <c r="P7393">
        <v>5.2</v>
      </c>
      <c r="Q7393">
        <v>34</v>
      </c>
      <c r="R7393">
        <v>2.8</v>
      </c>
      <c r="S7393">
        <v>5</v>
      </c>
      <c r="T7393" t="s">
        <v>377</v>
      </c>
      <c r="U7393">
        <f>VLOOKUP(T7393,Index!$J$2:$K$1319,2,FALSE)</f>
        <v>325</v>
      </c>
      <c r="V7393" t="s">
        <v>61</v>
      </c>
      <c r="W7393">
        <f t="shared" si="461"/>
        <v>3</v>
      </c>
    </row>
    <row r="7394" spans="1:23">
      <c r="A7394" t="s">
        <v>5653</v>
      </c>
      <c r="B7394" t="s">
        <v>20</v>
      </c>
      <c r="C7394">
        <f>VLOOKUP(B7394,Index!$A$2:$B$18,2,FALSE)</f>
        <v>3</v>
      </c>
      <c r="D7394">
        <v>2005</v>
      </c>
      <c r="E7394" t="s">
        <v>13</v>
      </c>
      <c r="F7394">
        <f>VLOOKUP(E7394,Index!$D$2:$E$13,2,FALSE)</f>
        <v>11</v>
      </c>
      <c r="G7394" t="s">
        <v>480</v>
      </c>
      <c r="H7394">
        <f>VLOOKUP(G7394,Index!$G$2:$H$40,2,FALSE)</f>
        <v>21</v>
      </c>
      <c r="I7394" s="3">
        <v>40000</v>
      </c>
      <c r="J7394" s="3">
        <v>0</v>
      </c>
      <c r="K7394" s="3">
        <v>0</v>
      </c>
      <c r="L7394" s="3">
        <v>0</v>
      </c>
      <c r="M7394" s="3">
        <f t="shared" si="460"/>
        <v>40000</v>
      </c>
      <c r="N7394" s="3">
        <f t="shared" si="462"/>
        <v>10000</v>
      </c>
      <c r="O7394" s="3">
        <f t="shared" si="463"/>
        <v>0</v>
      </c>
      <c r="P7394">
        <v>3.5</v>
      </c>
      <c r="Q7394">
        <v>6</v>
      </c>
      <c r="T7394" t="s">
        <v>2943</v>
      </c>
      <c r="U7394">
        <f>VLOOKUP(T7394,Index!$J$2:$K$1319,2,FALSE)</f>
        <v>1084</v>
      </c>
      <c r="V7394" t="s">
        <v>15</v>
      </c>
      <c r="W7394">
        <f t="shared" si="461"/>
        <v>3</v>
      </c>
    </row>
    <row r="7395" spans="1:23">
      <c r="A7395" t="s">
        <v>5654</v>
      </c>
      <c r="B7395" t="s">
        <v>20</v>
      </c>
      <c r="C7395">
        <f>VLOOKUP(B7395,Index!$A$2:$B$18,2,FALSE)</f>
        <v>3</v>
      </c>
      <c r="D7395">
        <v>2009</v>
      </c>
      <c r="E7395" t="s">
        <v>43</v>
      </c>
      <c r="F7395">
        <f>VLOOKUP(E7395,Index!$D$2:$E$13,2,FALSE)</f>
        <v>6</v>
      </c>
      <c r="G7395" t="s">
        <v>1018</v>
      </c>
      <c r="H7395">
        <f>VLOOKUP(G7395,Index!$G$2:$H$40,2,FALSE)</f>
        <v>28</v>
      </c>
      <c r="I7395" s="3">
        <v>40000</v>
      </c>
      <c r="J7395" s="3">
        <v>0</v>
      </c>
      <c r="K7395" s="3">
        <v>0</v>
      </c>
      <c r="L7395" s="3">
        <v>0</v>
      </c>
      <c r="M7395" s="3">
        <f t="shared" si="460"/>
        <v>40000</v>
      </c>
      <c r="N7395" s="3">
        <f t="shared" si="462"/>
        <v>10000</v>
      </c>
      <c r="O7395" s="3">
        <f t="shared" si="463"/>
        <v>0</v>
      </c>
      <c r="T7395" t="s">
        <v>5655</v>
      </c>
      <c r="U7395">
        <f>VLOOKUP(T7395,Index!$J$2:$K$1319,2,FALSE)</f>
        <v>531</v>
      </c>
      <c r="V7395" t="s">
        <v>15</v>
      </c>
      <c r="W7395">
        <f t="shared" si="461"/>
        <v>3</v>
      </c>
    </row>
    <row r="7396" spans="1:23">
      <c r="A7396" t="s">
        <v>1233</v>
      </c>
      <c r="B7396" t="s">
        <v>33</v>
      </c>
      <c r="C7396">
        <f>VLOOKUP(B7396,Index!$A$2:$B$18,2,FALSE)</f>
        <v>9</v>
      </c>
      <c r="D7396">
        <v>2011</v>
      </c>
      <c r="E7396" t="s">
        <v>34</v>
      </c>
      <c r="F7396">
        <f>VLOOKUP(E7396,Index!$D$2:$E$13,2,FALSE)</f>
        <v>1</v>
      </c>
      <c r="G7396" t="s">
        <v>45</v>
      </c>
      <c r="H7396">
        <f>VLOOKUP(G7396,Index!$G$2:$H$40,2,FALSE)</f>
        <v>30</v>
      </c>
      <c r="I7396" s="3">
        <v>0</v>
      </c>
      <c r="J7396" s="3">
        <v>0</v>
      </c>
      <c r="K7396" s="3">
        <v>40000</v>
      </c>
      <c r="L7396" s="3">
        <v>0</v>
      </c>
      <c r="M7396" s="3">
        <f t="shared" si="460"/>
        <v>40000</v>
      </c>
      <c r="N7396" s="3">
        <f t="shared" si="462"/>
        <v>10000</v>
      </c>
      <c r="O7396" s="3">
        <f t="shared" si="463"/>
        <v>0</v>
      </c>
      <c r="R7396">
        <v>8.4</v>
      </c>
      <c r="S7396">
        <v>72</v>
      </c>
      <c r="T7396" t="s">
        <v>235</v>
      </c>
      <c r="U7396">
        <f>VLOOKUP(T7396,Index!$J$2:$K$1319,2,FALSE)</f>
        <v>173</v>
      </c>
      <c r="V7396" t="s">
        <v>61</v>
      </c>
      <c r="W7396">
        <f t="shared" si="461"/>
        <v>3</v>
      </c>
    </row>
    <row r="7397" spans="1:23">
      <c r="A7397" t="s">
        <v>5656</v>
      </c>
      <c r="B7397" t="s">
        <v>28</v>
      </c>
      <c r="C7397">
        <f>VLOOKUP(B7397,Index!$A$2:$B$18,2,FALSE)</f>
        <v>15</v>
      </c>
      <c r="D7397">
        <v>2011</v>
      </c>
      <c r="E7397" t="s">
        <v>59</v>
      </c>
      <c r="F7397">
        <f>VLOOKUP(E7397,Index!$D$2:$E$13,2,FALSE)</f>
        <v>3</v>
      </c>
      <c r="G7397" t="s">
        <v>3981</v>
      </c>
      <c r="H7397">
        <f>VLOOKUP(G7397,Index!$G$2:$H$40,2,FALSE)</f>
        <v>2</v>
      </c>
      <c r="I7397" s="3">
        <v>20000</v>
      </c>
      <c r="J7397" s="3">
        <v>0</v>
      </c>
      <c r="K7397" s="3">
        <v>20000</v>
      </c>
      <c r="L7397" s="3">
        <v>0</v>
      </c>
      <c r="M7397" s="3">
        <f t="shared" si="460"/>
        <v>40000</v>
      </c>
      <c r="N7397" s="3">
        <f t="shared" si="462"/>
        <v>10000</v>
      </c>
      <c r="O7397" s="3">
        <f t="shared" si="463"/>
        <v>0</v>
      </c>
      <c r="T7397" t="s">
        <v>5657</v>
      </c>
      <c r="U7397">
        <f>VLOOKUP(T7397,Index!$J$2:$K$1319,2,FALSE)</f>
        <v>296</v>
      </c>
      <c r="V7397" t="s">
        <v>61</v>
      </c>
      <c r="W7397">
        <f t="shared" si="461"/>
        <v>3</v>
      </c>
    </row>
    <row r="7398" spans="1:23">
      <c r="A7398" t="s">
        <v>5658</v>
      </c>
      <c r="B7398" t="s">
        <v>112</v>
      </c>
      <c r="C7398">
        <f>VLOOKUP(B7398,Index!$A$2:$B$18,2,FALSE)</f>
        <v>11</v>
      </c>
      <c r="D7398">
        <v>2009</v>
      </c>
      <c r="E7398" t="s">
        <v>90</v>
      </c>
      <c r="F7398">
        <f>VLOOKUP(E7398,Index!$D$2:$E$13,2,FALSE)</f>
        <v>8</v>
      </c>
      <c r="G7398" t="s">
        <v>3084</v>
      </c>
      <c r="H7398">
        <f>VLOOKUP(G7398,Index!$G$2:$H$40,2,FALSE)</f>
        <v>22</v>
      </c>
      <c r="I7398" s="3">
        <v>0</v>
      </c>
      <c r="J7398" s="3">
        <v>0</v>
      </c>
      <c r="K7398" s="3">
        <v>40000</v>
      </c>
      <c r="L7398" s="3">
        <v>0</v>
      </c>
      <c r="M7398" s="3">
        <f t="shared" si="460"/>
        <v>40000</v>
      </c>
      <c r="N7398" s="3">
        <f t="shared" si="462"/>
        <v>10000</v>
      </c>
      <c r="O7398" s="3">
        <f t="shared" si="463"/>
        <v>0</v>
      </c>
      <c r="T7398" t="s">
        <v>3607</v>
      </c>
      <c r="U7398">
        <f>VLOOKUP(T7398,Index!$J$2:$K$1319,2,FALSE)</f>
        <v>618</v>
      </c>
      <c r="V7398" t="s">
        <v>78</v>
      </c>
      <c r="W7398">
        <f t="shared" si="461"/>
        <v>3</v>
      </c>
    </row>
    <row r="7399" spans="1:23">
      <c r="A7399" t="s">
        <v>5659</v>
      </c>
      <c r="B7399" t="s">
        <v>39</v>
      </c>
      <c r="C7399">
        <f>VLOOKUP(B7399,Index!$A$2:$B$18,2,FALSE)</f>
        <v>8</v>
      </c>
      <c r="D7399">
        <v>2004</v>
      </c>
      <c r="E7399" t="s">
        <v>34</v>
      </c>
      <c r="F7399">
        <f>VLOOKUP(E7399,Index!$D$2:$E$13,2,FALSE)</f>
        <v>1</v>
      </c>
      <c r="G7399" t="s">
        <v>407</v>
      </c>
      <c r="H7399">
        <f>VLOOKUP(G7399,Index!$G$2:$H$40,2,FALSE)</f>
        <v>29</v>
      </c>
      <c r="I7399" s="3">
        <v>20000</v>
      </c>
      <c r="J7399" s="3">
        <v>10000</v>
      </c>
      <c r="K7399" s="3">
        <v>0</v>
      </c>
      <c r="L7399" s="3">
        <v>0</v>
      </c>
      <c r="M7399" s="3">
        <f t="shared" si="460"/>
        <v>30000</v>
      </c>
      <c r="N7399" s="3">
        <f t="shared" si="462"/>
        <v>7500</v>
      </c>
      <c r="O7399" s="3">
        <f t="shared" si="463"/>
        <v>0</v>
      </c>
      <c r="P7399">
        <v>6.2</v>
      </c>
      <c r="Q7399">
        <v>29</v>
      </c>
      <c r="R7399">
        <v>6.7</v>
      </c>
      <c r="S7399">
        <v>7</v>
      </c>
      <c r="T7399" t="s">
        <v>2782</v>
      </c>
      <c r="U7399">
        <f>VLOOKUP(T7399,Index!$J$2:$K$1319,2,FALSE)</f>
        <v>60</v>
      </c>
      <c r="V7399" t="s">
        <v>37</v>
      </c>
      <c r="W7399">
        <f t="shared" si="461"/>
        <v>3</v>
      </c>
    </row>
    <row r="7400" spans="1:23">
      <c r="A7400" t="s">
        <v>910</v>
      </c>
      <c r="B7400" t="s">
        <v>156</v>
      </c>
      <c r="C7400">
        <f>VLOOKUP(B7400,Index!$A$2:$B$18,2,FALSE)</f>
        <v>4</v>
      </c>
      <c r="D7400">
        <v>2003</v>
      </c>
      <c r="E7400" t="s">
        <v>17</v>
      </c>
      <c r="F7400">
        <f>VLOOKUP(E7400,Index!$D$2:$E$13,2,FALSE)</f>
        <v>7</v>
      </c>
      <c r="G7400" t="s">
        <v>227</v>
      </c>
      <c r="H7400">
        <f>VLOOKUP(G7400,Index!$G$2:$H$40,2,FALSE)</f>
        <v>5</v>
      </c>
      <c r="I7400" s="3">
        <v>30000</v>
      </c>
      <c r="J7400" s="3">
        <v>10000</v>
      </c>
      <c r="K7400" s="3">
        <v>0</v>
      </c>
      <c r="L7400" s="3">
        <v>0</v>
      </c>
      <c r="M7400" s="3">
        <f t="shared" si="460"/>
        <v>40000</v>
      </c>
      <c r="N7400" s="3">
        <f t="shared" si="462"/>
        <v>10000</v>
      </c>
      <c r="O7400" s="3">
        <f t="shared" si="463"/>
        <v>0</v>
      </c>
      <c r="P7400">
        <v>7.7</v>
      </c>
      <c r="Q7400">
        <v>8</v>
      </c>
      <c r="T7400" t="s">
        <v>227</v>
      </c>
      <c r="U7400">
        <f>VLOOKUP(T7400,Index!$J$2:$K$1319,2,FALSE)</f>
        <v>93</v>
      </c>
      <c r="V7400" t="s">
        <v>15</v>
      </c>
      <c r="W7400">
        <f t="shared" si="461"/>
        <v>1</v>
      </c>
    </row>
    <row r="7401" spans="1:23">
      <c r="A7401" t="s">
        <v>5660</v>
      </c>
      <c r="B7401" t="s">
        <v>20</v>
      </c>
      <c r="C7401">
        <f>VLOOKUP(B7401,Index!$A$2:$B$18,2,FALSE)</f>
        <v>3</v>
      </c>
      <c r="D7401">
        <v>2009</v>
      </c>
      <c r="E7401" t="s">
        <v>34</v>
      </c>
      <c r="F7401">
        <f>VLOOKUP(E7401,Index!$D$2:$E$13,2,FALSE)</f>
        <v>1</v>
      </c>
      <c r="G7401" t="s">
        <v>227</v>
      </c>
      <c r="H7401">
        <f>VLOOKUP(G7401,Index!$G$2:$H$40,2,FALSE)</f>
        <v>5</v>
      </c>
      <c r="I7401" s="3">
        <v>40000</v>
      </c>
      <c r="J7401" s="3">
        <v>0</v>
      </c>
      <c r="K7401" s="3">
        <v>0</v>
      </c>
      <c r="L7401" s="3">
        <v>0</v>
      </c>
      <c r="M7401" s="3">
        <f t="shared" si="460"/>
        <v>40000</v>
      </c>
      <c r="N7401" s="3">
        <f t="shared" si="462"/>
        <v>10000</v>
      </c>
      <c r="O7401" s="3">
        <f t="shared" si="463"/>
        <v>0</v>
      </c>
      <c r="P7401">
        <v>5.9</v>
      </c>
      <c r="Q7401">
        <v>9</v>
      </c>
      <c r="T7401" t="s">
        <v>4611</v>
      </c>
      <c r="U7401">
        <f>VLOOKUP(T7401,Index!$J$2:$K$1319,2,FALSE)</f>
        <v>925</v>
      </c>
      <c r="V7401" t="s">
        <v>15</v>
      </c>
      <c r="W7401">
        <f t="shared" si="461"/>
        <v>3</v>
      </c>
    </row>
    <row r="7402" spans="1:23">
      <c r="A7402" t="s">
        <v>665</v>
      </c>
      <c r="B7402" t="s">
        <v>65</v>
      </c>
      <c r="C7402">
        <f>VLOOKUP(B7402,Index!$A$2:$B$18,2,FALSE)</f>
        <v>10</v>
      </c>
      <c r="D7402">
        <v>2016</v>
      </c>
      <c r="E7402" t="s">
        <v>34</v>
      </c>
      <c r="F7402">
        <f>VLOOKUP(E7402,Index!$D$2:$E$13,2,FALSE)</f>
        <v>1</v>
      </c>
      <c r="G7402" t="s">
        <v>192</v>
      </c>
      <c r="H7402">
        <f>VLOOKUP(G7402,Index!$G$2:$H$40,2,FALSE)</f>
        <v>8</v>
      </c>
      <c r="I7402" s="3">
        <v>20000</v>
      </c>
      <c r="J7402" s="3">
        <v>0</v>
      </c>
      <c r="K7402" s="3">
        <v>10000</v>
      </c>
      <c r="L7402" s="3">
        <v>10000</v>
      </c>
      <c r="M7402" s="3">
        <f t="shared" si="460"/>
        <v>40000</v>
      </c>
      <c r="N7402" s="3">
        <f t="shared" si="462"/>
        <v>10000</v>
      </c>
      <c r="O7402" s="3">
        <f t="shared" si="463"/>
        <v>0</v>
      </c>
      <c r="P7402">
        <v>7.8</v>
      </c>
      <c r="Q7402">
        <v>6</v>
      </c>
      <c r="R7402">
        <v>6.6</v>
      </c>
      <c r="S7402">
        <v>30</v>
      </c>
      <c r="T7402" t="s">
        <v>192</v>
      </c>
      <c r="U7402">
        <f>VLOOKUP(T7402,Index!$J$2:$K$1319,2,FALSE)</f>
        <v>202</v>
      </c>
      <c r="V7402" t="s">
        <v>37</v>
      </c>
      <c r="W7402">
        <f t="shared" si="461"/>
        <v>1</v>
      </c>
    </row>
    <row r="7403" spans="1:23">
      <c r="A7403" t="s">
        <v>41</v>
      </c>
      <c r="B7403" t="s">
        <v>107</v>
      </c>
      <c r="C7403">
        <f>VLOOKUP(B7403,Index!$A$2:$B$18,2,FALSE)</f>
        <v>6</v>
      </c>
      <c r="D7403">
        <v>2003</v>
      </c>
      <c r="E7403" t="s">
        <v>34</v>
      </c>
      <c r="F7403">
        <f>VLOOKUP(E7403,Index!$D$2:$E$13,2,FALSE)</f>
        <v>1</v>
      </c>
      <c r="G7403" t="s">
        <v>35</v>
      </c>
      <c r="H7403">
        <f>VLOOKUP(G7403,Index!$G$2:$H$40,2,FALSE)</f>
        <v>32</v>
      </c>
      <c r="I7403" s="3">
        <v>0</v>
      </c>
      <c r="J7403" s="3">
        <v>30000</v>
      </c>
      <c r="K7403" s="3">
        <v>0</v>
      </c>
      <c r="L7403" s="3">
        <v>10000</v>
      </c>
      <c r="M7403" s="3">
        <f t="shared" si="460"/>
        <v>40000</v>
      </c>
      <c r="N7403" s="3">
        <f t="shared" si="462"/>
        <v>10000</v>
      </c>
      <c r="O7403" s="3">
        <f t="shared" si="463"/>
        <v>0</v>
      </c>
      <c r="P7403">
        <v>9.4</v>
      </c>
      <c r="Q7403">
        <v>30</v>
      </c>
      <c r="R7403">
        <v>8.8000000000000007</v>
      </c>
      <c r="S7403">
        <v>1520</v>
      </c>
      <c r="T7403" t="s">
        <v>36</v>
      </c>
      <c r="U7403">
        <f>VLOOKUP(T7403,Index!$J$2:$K$1319,2,FALSE)</f>
        <v>960</v>
      </c>
      <c r="V7403" t="s">
        <v>37</v>
      </c>
      <c r="W7403">
        <f t="shared" si="461"/>
        <v>3</v>
      </c>
    </row>
    <row r="7404" spans="1:23">
      <c r="A7404" t="s">
        <v>3215</v>
      </c>
      <c r="B7404" t="s">
        <v>33</v>
      </c>
      <c r="C7404">
        <f>VLOOKUP(B7404,Index!$A$2:$B$18,2,FALSE)</f>
        <v>9</v>
      </c>
      <c r="D7404">
        <v>2007</v>
      </c>
      <c r="E7404" t="s">
        <v>13</v>
      </c>
      <c r="F7404">
        <f>VLOOKUP(E7404,Index!$D$2:$E$13,2,FALSE)</f>
        <v>11</v>
      </c>
      <c r="G7404" t="s">
        <v>77</v>
      </c>
      <c r="H7404">
        <f>VLOOKUP(G7404,Index!$G$2:$H$40,2,FALSE)</f>
        <v>35</v>
      </c>
      <c r="I7404" s="3">
        <v>30000</v>
      </c>
      <c r="J7404" s="3">
        <v>0</v>
      </c>
      <c r="K7404" s="3">
        <v>0</v>
      </c>
      <c r="L7404" s="3">
        <v>0</v>
      </c>
      <c r="M7404" s="3">
        <f t="shared" si="460"/>
        <v>30000</v>
      </c>
      <c r="N7404" s="3">
        <f t="shared" si="462"/>
        <v>7500</v>
      </c>
      <c r="O7404" s="3">
        <f t="shared" si="463"/>
        <v>0</v>
      </c>
      <c r="P7404">
        <v>5.9</v>
      </c>
      <c r="Q7404">
        <v>8</v>
      </c>
      <c r="R7404">
        <v>5.0999999999999996</v>
      </c>
      <c r="S7404">
        <v>7</v>
      </c>
      <c r="T7404" t="s">
        <v>185</v>
      </c>
      <c r="U7404">
        <f>VLOOKUP(T7404,Index!$J$2:$K$1319,2,FALSE)</f>
        <v>1207</v>
      </c>
      <c r="V7404" t="s">
        <v>78</v>
      </c>
      <c r="W7404">
        <f t="shared" si="461"/>
        <v>3</v>
      </c>
    </row>
    <row r="7405" spans="1:23">
      <c r="A7405" t="s">
        <v>5661</v>
      </c>
      <c r="B7405" t="s">
        <v>156</v>
      </c>
      <c r="C7405">
        <f>VLOOKUP(B7405,Index!$A$2:$B$18,2,FALSE)</f>
        <v>4</v>
      </c>
      <c r="D7405">
        <v>2002</v>
      </c>
      <c r="E7405" t="s">
        <v>13</v>
      </c>
      <c r="F7405">
        <f>VLOOKUP(E7405,Index!$D$2:$E$13,2,FALSE)</f>
        <v>11</v>
      </c>
      <c r="G7405" t="s">
        <v>77</v>
      </c>
      <c r="H7405">
        <f>VLOOKUP(G7405,Index!$G$2:$H$40,2,FALSE)</f>
        <v>35</v>
      </c>
      <c r="I7405" s="3">
        <v>30000</v>
      </c>
      <c r="J7405" s="3">
        <v>10000</v>
      </c>
      <c r="K7405" s="3">
        <v>0</v>
      </c>
      <c r="L7405" s="3">
        <v>0</v>
      </c>
      <c r="M7405" s="3">
        <f t="shared" si="460"/>
        <v>40000</v>
      </c>
      <c r="N7405" s="3">
        <f t="shared" si="462"/>
        <v>10000</v>
      </c>
      <c r="O7405" s="3">
        <f t="shared" si="463"/>
        <v>0</v>
      </c>
      <c r="T7405" t="s">
        <v>838</v>
      </c>
      <c r="U7405">
        <f>VLOOKUP(T7405,Index!$J$2:$K$1319,2,FALSE)</f>
        <v>932</v>
      </c>
      <c r="V7405" t="s">
        <v>15</v>
      </c>
      <c r="W7405">
        <f t="shared" si="461"/>
        <v>3</v>
      </c>
    </row>
    <row r="7406" spans="1:23">
      <c r="A7406" t="s">
        <v>5662</v>
      </c>
      <c r="B7406" t="s">
        <v>112</v>
      </c>
      <c r="C7406">
        <f>VLOOKUP(B7406,Index!$A$2:$B$18,2,FALSE)</f>
        <v>11</v>
      </c>
      <c r="D7406">
        <v>2007</v>
      </c>
      <c r="E7406" t="s">
        <v>48</v>
      </c>
      <c r="F7406">
        <f>VLOOKUP(E7406,Index!$D$2:$E$13,2,FALSE)</f>
        <v>9</v>
      </c>
      <c r="G7406" t="s">
        <v>588</v>
      </c>
      <c r="H7406">
        <f>VLOOKUP(G7406,Index!$G$2:$H$40,2,FALSE)</f>
        <v>37</v>
      </c>
      <c r="I7406" s="3">
        <v>30000</v>
      </c>
      <c r="J7406" s="3">
        <v>0</v>
      </c>
      <c r="K7406" s="3">
        <v>0</v>
      </c>
      <c r="L7406" s="3">
        <v>0</v>
      </c>
      <c r="M7406" s="3">
        <f t="shared" si="460"/>
        <v>30000</v>
      </c>
      <c r="N7406" s="3">
        <f t="shared" si="462"/>
        <v>7500</v>
      </c>
      <c r="O7406" s="3">
        <f t="shared" si="463"/>
        <v>0</v>
      </c>
      <c r="P7406">
        <v>5</v>
      </c>
      <c r="Q7406">
        <v>26</v>
      </c>
      <c r="R7406">
        <v>7.7</v>
      </c>
      <c r="S7406">
        <v>9</v>
      </c>
      <c r="T7406" t="s">
        <v>1130</v>
      </c>
      <c r="U7406">
        <f>VLOOKUP(T7406,Index!$J$2:$K$1319,2,FALSE)</f>
        <v>18</v>
      </c>
      <c r="V7406" t="s">
        <v>61</v>
      </c>
      <c r="W7406">
        <f t="shared" si="461"/>
        <v>3</v>
      </c>
    </row>
    <row r="7407" spans="1:23">
      <c r="A7407" t="s">
        <v>3680</v>
      </c>
      <c r="B7407" t="s">
        <v>107</v>
      </c>
      <c r="C7407">
        <f>VLOOKUP(B7407,Index!$A$2:$B$18,2,FALSE)</f>
        <v>6</v>
      </c>
      <c r="D7407">
        <v>2010</v>
      </c>
      <c r="E7407" t="s">
        <v>187</v>
      </c>
      <c r="F7407">
        <f>VLOOKUP(E7407,Index!$D$2:$E$13,2,FALSE)</f>
        <v>2</v>
      </c>
      <c r="G7407" t="s">
        <v>77</v>
      </c>
      <c r="H7407">
        <f>VLOOKUP(G7407,Index!$G$2:$H$40,2,FALSE)</f>
        <v>35</v>
      </c>
      <c r="I7407" s="3">
        <v>0</v>
      </c>
      <c r="J7407" s="3">
        <v>30000</v>
      </c>
      <c r="K7407" s="3">
        <v>0</v>
      </c>
      <c r="L7407" s="3">
        <v>10000</v>
      </c>
      <c r="M7407" s="3">
        <f t="shared" si="460"/>
        <v>40000</v>
      </c>
      <c r="N7407" s="3">
        <f t="shared" si="462"/>
        <v>10000</v>
      </c>
      <c r="O7407" s="3">
        <f t="shared" si="463"/>
        <v>0</v>
      </c>
      <c r="P7407">
        <v>4.7</v>
      </c>
      <c r="Q7407">
        <v>5</v>
      </c>
      <c r="R7407">
        <v>5.5</v>
      </c>
      <c r="S7407">
        <v>6</v>
      </c>
      <c r="T7407" t="s">
        <v>3271</v>
      </c>
      <c r="U7407">
        <f>VLOOKUP(T7407,Index!$J$2:$K$1319,2,FALSE)</f>
        <v>1144</v>
      </c>
      <c r="V7407" t="s">
        <v>37</v>
      </c>
      <c r="W7407">
        <f t="shared" si="461"/>
        <v>3</v>
      </c>
    </row>
    <row r="7408" spans="1:23">
      <c r="A7408" t="s">
        <v>5663</v>
      </c>
      <c r="B7408" t="s">
        <v>28</v>
      </c>
      <c r="C7408">
        <f>VLOOKUP(B7408,Index!$A$2:$B$18,2,FALSE)</f>
        <v>15</v>
      </c>
      <c r="D7408">
        <v>2006</v>
      </c>
      <c r="E7408" t="s">
        <v>43</v>
      </c>
      <c r="F7408">
        <f>VLOOKUP(E7408,Index!$D$2:$E$13,2,FALSE)</f>
        <v>6</v>
      </c>
      <c r="G7408" t="s">
        <v>168</v>
      </c>
      <c r="H7408">
        <f>VLOOKUP(G7408,Index!$G$2:$H$40,2,FALSE)</f>
        <v>19</v>
      </c>
      <c r="I7408" s="3">
        <v>40000</v>
      </c>
      <c r="J7408" s="3">
        <v>0</v>
      </c>
      <c r="K7408" s="3">
        <v>0</v>
      </c>
      <c r="L7408" s="3">
        <v>0</v>
      </c>
      <c r="M7408" s="3">
        <f t="shared" si="460"/>
        <v>40000</v>
      </c>
      <c r="N7408" s="3">
        <f t="shared" si="462"/>
        <v>10000</v>
      </c>
      <c r="O7408" s="3">
        <f t="shared" si="463"/>
        <v>0</v>
      </c>
      <c r="P7408">
        <v>3.4</v>
      </c>
      <c r="Q7408">
        <v>41</v>
      </c>
      <c r="R7408">
        <v>2.2000000000000002</v>
      </c>
      <c r="S7408">
        <v>42</v>
      </c>
      <c r="T7408" t="s">
        <v>102</v>
      </c>
      <c r="U7408">
        <f>VLOOKUP(T7408,Index!$J$2:$K$1319,2,FALSE)</f>
        <v>537</v>
      </c>
      <c r="V7408" t="s">
        <v>61</v>
      </c>
      <c r="W7408">
        <f t="shared" si="461"/>
        <v>3</v>
      </c>
    </row>
    <row r="7409" spans="1:23">
      <c r="A7409" t="s">
        <v>5664</v>
      </c>
      <c r="B7409" t="s">
        <v>107</v>
      </c>
      <c r="C7409">
        <f>VLOOKUP(B7409,Index!$A$2:$B$18,2,FALSE)</f>
        <v>6</v>
      </c>
      <c r="D7409">
        <v>2007</v>
      </c>
      <c r="E7409" t="s">
        <v>221</v>
      </c>
      <c r="F7409">
        <f>VLOOKUP(E7409,Index!$D$2:$E$13,2,FALSE)</f>
        <v>12</v>
      </c>
      <c r="G7409" t="s">
        <v>588</v>
      </c>
      <c r="H7409">
        <f>VLOOKUP(G7409,Index!$G$2:$H$40,2,FALSE)</f>
        <v>37</v>
      </c>
      <c r="I7409" s="3">
        <v>0</v>
      </c>
      <c r="J7409" s="3">
        <v>30000</v>
      </c>
      <c r="K7409" s="3">
        <v>0</v>
      </c>
      <c r="L7409" s="3">
        <v>10000</v>
      </c>
      <c r="M7409" s="3">
        <f t="shared" si="460"/>
        <v>40000</v>
      </c>
      <c r="N7409" s="3">
        <f t="shared" si="462"/>
        <v>10000</v>
      </c>
      <c r="O7409" s="3">
        <f t="shared" si="463"/>
        <v>0</v>
      </c>
      <c r="P7409">
        <v>5</v>
      </c>
      <c r="Q7409">
        <v>40</v>
      </c>
      <c r="R7409">
        <v>2.8</v>
      </c>
      <c r="S7409">
        <v>53</v>
      </c>
      <c r="T7409" t="s">
        <v>5665</v>
      </c>
      <c r="U7409">
        <f>VLOOKUP(T7409,Index!$J$2:$K$1319,2,FALSE)</f>
        <v>695</v>
      </c>
      <c r="V7409" t="s">
        <v>61</v>
      </c>
      <c r="W7409">
        <f t="shared" si="461"/>
        <v>3</v>
      </c>
    </row>
    <row r="7410" spans="1:23">
      <c r="A7410" t="s">
        <v>4676</v>
      </c>
      <c r="B7410" t="s">
        <v>112</v>
      </c>
      <c r="C7410">
        <f>VLOOKUP(B7410,Index!$A$2:$B$18,2,FALSE)</f>
        <v>11</v>
      </c>
      <c r="D7410">
        <v>2009</v>
      </c>
      <c r="E7410" t="s">
        <v>34</v>
      </c>
      <c r="F7410">
        <f>VLOOKUP(E7410,Index!$D$2:$E$13,2,FALSE)</f>
        <v>1</v>
      </c>
      <c r="G7410" t="s">
        <v>1170</v>
      </c>
      <c r="H7410">
        <f>VLOOKUP(G7410,Index!$G$2:$H$40,2,FALSE)</f>
        <v>11</v>
      </c>
      <c r="I7410" s="3">
        <v>40000</v>
      </c>
      <c r="J7410" s="3">
        <v>0</v>
      </c>
      <c r="K7410" s="3">
        <v>0</v>
      </c>
      <c r="L7410" s="3">
        <v>0</v>
      </c>
      <c r="M7410" s="3">
        <f t="shared" si="460"/>
        <v>40000</v>
      </c>
      <c r="N7410" s="3">
        <f t="shared" si="462"/>
        <v>10000</v>
      </c>
      <c r="O7410" s="3">
        <f t="shared" si="463"/>
        <v>0</v>
      </c>
      <c r="P7410">
        <v>6</v>
      </c>
      <c r="Q7410">
        <v>6</v>
      </c>
      <c r="T7410" t="s">
        <v>1171</v>
      </c>
      <c r="U7410">
        <f>VLOOKUP(T7410,Index!$J$2:$K$1319,2,FALSE)</f>
        <v>526</v>
      </c>
      <c r="V7410" t="s">
        <v>78</v>
      </c>
      <c r="W7410">
        <f t="shared" si="461"/>
        <v>3</v>
      </c>
    </row>
    <row r="7411" spans="1:23">
      <c r="A7411" t="s">
        <v>5666</v>
      </c>
      <c r="B7411" t="s">
        <v>107</v>
      </c>
      <c r="C7411">
        <f>VLOOKUP(B7411,Index!$A$2:$B$18,2,FALSE)</f>
        <v>6</v>
      </c>
      <c r="D7411">
        <v>2015</v>
      </c>
      <c r="E7411" t="s">
        <v>67</v>
      </c>
      <c r="F7411">
        <f>VLOOKUP(E7411,Index!$D$2:$E$13,2,FALSE)</f>
        <v>10</v>
      </c>
      <c r="G7411" t="s">
        <v>94</v>
      </c>
      <c r="H7411">
        <f>VLOOKUP(G7411,Index!$G$2:$H$40,2,FALSE)</f>
        <v>15</v>
      </c>
      <c r="I7411" s="3">
        <v>0</v>
      </c>
      <c r="J7411" s="3">
        <v>40000</v>
      </c>
      <c r="K7411" s="3">
        <v>0</v>
      </c>
      <c r="L7411" s="3">
        <v>0</v>
      </c>
      <c r="M7411" s="3">
        <f t="shared" si="460"/>
        <v>40000</v>
      </c>
      <c r="N7411" s="3">
        <f t="shared" si="462"/>
        <v>10000</v>
      </c>
      <c r="O7411" s="3">
        <f t="shared" si="463"/>
        <v>0</v>
      </c>
      <c r="R7411">
        <v>7.6</v>
      </c>
      <c r="S7411">
        <v>26</v>
      </c>
      <c r="T7411" t="s">
        <v>321</v>
      </c>
      <c r="U7411">
        <f>VLOOKUP(T7411,Index!$J$2:$K$1319,2,FALSE)</f>
        <v>714</v>
      </c>
      <c r="V7411" t="s">
        <v>61</v>
      </c>
      <c r="W7411">
        <f t="shared" si="461"/>
        <v>3</v>
      </c>
    </row>
    <row r="7412" spans="1:23">
      <c r="A7412" t="s">
        <v>1208</v>
      </c>
      <c r="B7412" t="s">
        <v>107</v>
      </c>
      <c r="C7412">
        <f>VLOOKUP(B7412,Index!$A$2:$B$18,2,FALSE)</f>
        <v>6</v>
      </c>
      <c r="D7412">
        <v>2012</v>
      </c>
      <c r="E7412" t="s">
        <v>34</v>
      </c>
      <c r="F7412">
        <f>VLOOKUP(E7412,Index!$D$2:$E$13,2,FALSE)</f>
        <v>1</v>
      </c>
      <c r="G7412" t="s">
        <v>192</v>
      </c>
      <c r="H7412">
        <f>VLOOKUP(G7412,Index!$G$2:$H$40,2,FALSE)</f>
        <v>8</v>
      </c>
      <c r="I7412" s="3">
        <v>0</v>
      </c>
      <c r="J7412" s="3">
        <v>30000</v>
      </c>
      <c r="K7412" s="3">
        <v>0</v>
      </c>
      <c r="L7412" s="3">
        <v>10000</v>
      </c>
      <c r="M7412" s="3">
        <f t="shared" si="460"/>
        <v>40000</v>
      </c>
      <c r="N7412" s="3">
        <f t="shared" si="462"/>
        <v>10000</v>
      </c>
      <c r="O7412" s="3">
        <f t="shared" si="463"/>
        <v>0</v>
      </c>
      <c r="P7412">
        <v>4.8</v>
      </c>
      <c r="Q7412">
        <v>8</v>
      </c>
      <c r="R7412">
        <v>3.8</v>
      </c>
      <c r="S7412">
        <v>188</v>
      </c>
      <c r="T7412" t="s">
        <v>1147</v>
      </c>
      <c r="U7412">
        <f>VLOOKUP(T7412,Index!$J$2:$K$1319,2,FALSE)</f>
        <v>1042</v>
      </c>
      <c r="V7412" t="s">
        <v>37</v>
      </c>
      <c r="W7412">
        <f t="shared" si="461"/>
        <v>3</v>
      </c>
    </row>
    <row r="7413" spans="1:23">
      <c r="A7413" t="s">
        <v>4666</v>
      </c>
      <c r="B7413" t="s">
        <v>107</v>
      </c>
      <c r="C7413">
        <f>VLOOKUP(B7413,Index!$A$2:$B$18,2,FALSE)</f>
        <v>6</v>
      </c>
      <c r="D7413">
        <v>2011</v>
      </c>
      <c r="E7413" t="s">
        <v>67</v>
      </c>
      <c r="F7413">
        <f>VLOOKUP(E7413,Index!$D$2:$E$13,2,FALSE)</f>
        <v>10</v>
      </c>
      <c r="G7413" t="s">
        <v>585</v>
      </c>
      <c r="H7413">
        <f>VLOOKUP(G7413,Index!$G$2:$H$40,2,FALSE)</f>
        <v>12</v>
      </c>
      <c r="I7413" s="3">
        <v>20000</v>
      </c>
      <c r="J7413" s="3">
        <v>10000</v>
      </c>
      <c r="K7413" s="3">
        <v>0</v>
      </c>
      <c r="L7413" s="3">
        <v>0</v>
      </c>
      <c r="M7413" s="3">
        <f t="shared" si="460"/>
        <v>30000</v>
      </c>
      <c r="N7413" s="3">
        <f t="shared" si="462"/>
        <v>7500</v>
      </c>
      <c r="O7413" s="3">
        <f t="shared" si="463"/>
        <v>0</v>
      </c>
      <c r="P7413">
        <v>4.8</v>
      </c>
      <c r="Q7413">
        <v>4</v>
      </c>
      <c r="R7413">
        <v>3.1</v>
      </c>
      <c r="S7413">
        <v>14</v>
      </c>
      <c r="T7413" t="s">
        <v>4667</v>
      </c>
      <c r="U7413">
        <f>VLOOKUP(T7413,Index!$J$2:$K$1319,2,FALSE)</f>
        <v>1189</v>
      </c>
      <c r="V7413" t="s">
        <v>61</v>
      </c>
      <c r="W7413">
        <f t="shared" si="461"/>
        <v>3</v>
      </c>
    </row>
    <row r="7414" spans="1:23">
      <c r="A7414" t="s">
        <v>4960</v>
      </c>
      <c r="B7414" t="s">
        <v>63</v>
      </c>
      <c r="C7414">
        <f>VLOOKUP(B7414,Index!$A$2:$B$18,2,FALSE)</f>
        <v>1</v>
      </c>
      <c r="D7414">
        <v>2015</v>
      </c>
      <c r="E7414" t="s">
        <v>21</v>
      </c>
      <c r="F7414">
        <f>VLOOKUP(E7414,Index!$D$2:$E$13,2,FALSE)</f>
        <v>5</v>
      </c>
      <c r="G7414" t="s">
        <v>49</v>
      </c>
      <c r="H7414">
        <f>VLOOKUP(G7414,Index!$G$2:$H$40,2,FALSE)</f>
        <v>4</v>
      </c>
      <c r="I7414" s="3">
        <v>30000</v>
      </c>
      <c r="J7414" s="3">
        <v>0</v>
      </c>
      <c r="K7414" s="3">
        <v>0</v>
      </c>
      <c r="L7414" s="3">
        <v>0</v>
      </c>
      <c r="M7414" s="3">
        <f t="shared" si="460"/>
        <v>30000</v>
      </c>
      <c r="N7414" s="3">
        <f t="shared" si="462"/>
        <v>7500</v>
      </c>
      <c r="O7414" s="3">
        <f t="shared" si="463"/>
        <v>0</v>
      </c>
      <c r="T7414" t="s">
        <v>49</v>
      </c>
      <c r="U7414">
        <f>VLOOKUP(T7414,Index!$J$2:$K$1319,2,FALSE)</f>
        <v>35</v>
      </c>
      <c r="V7414" t="s">
        <v>15</v>
      </c>
      <c r="W7414">
        <f t="shared" si="461"/>
        <v>1</v>
      </c>
    </row>
    <row r="7415" spans="1:23">
      <c r="A7415" t="s">
        <v>4785</v>
      </c>
      <c r="B7415" t="s">
        <v>39</v>
      </c>
      <c r="C7415">
        <f>VLOOKUP(B7415,Index!$A$2:$B$18,2,FALSE)</f>
        <v>8</v>
      </c>
      <c r="D7415">
        <v>2010</v>
      </c>
      <c r="E7415" t="s">
        <v>23</v>
      </c>
      <c r="F7415">
        <f>VLOOKUP(E7415,Index!$D$2:$E$13,2,FALSE)</f>
        <v>4</v>
      </c>
      <c r="G7415" t="s">
        <v>35</v>
      </c>
      <c r="H7415">
        <f>VLOOKUP(G7415,Index!$G$2:$H$40,2,FALSE)</f>
        <v>32</v>
      </c>
      <c r="I7415" s="3">
        <v>20000</v>
      </c>
      <c r="J7415" s="3">
        <v>10000</v>
      </c>
      <c r="K7415" s="3">
        <v>0</v>
      </c>
      <c r="L7415" s="3">
        <v>0</v>
      </c>
      <c r="M7415" s="3">
        <f t="shared" si="460"/>
        <v>30000</v>
      </c>
      <c r="N7415" s="3">
        <f t="shared" si="462"/>
        <v>7500</v>
      </c>
      <c r="O7415" s="3">
        <f t="shared" si="463"/>
        <v>0</v>
      </c>
      <c r="T7415" t="s">
        <v>4967</v>
      </c>
      <c r="U7415">
        <f>VLOOKUP(T7415,Index!$J$2:$K$1319,2,FALSE)</f>
        <v>11</v>
      </c>
      <c r="V7415" t="s">
        <v>15</v>
      </c>
      <c r="W7415">
        <f t="shared" si="461"/>
        <v>3</v>
      </c>
    </row>
    <row r="7416" spans="1:23">
      <c r="A7416" t="s">
        <v>5667</v>
      </c>
      <c r="B7416" t="s">
        <v>65</v>
      </c>
      <c r="C7416">
        <f>VLOOKUP(B7416,Index!$A$2:$B$18,2,FALSE)</f>
        <v>10</v>
      </c>
      <c r="D7416">
        <v>2016</v>
      </c>
      <c r="E7416" t="s">
        <v>34</v>
      </c>
      <c r="F7416">
        <f>VLOOKUP(E7416,Index!$D$2:$E$13,2,FALSE)</f>
        <v>1</v>
      </c>
      <c r="G7416" t="s">
        <v>168</v>
      </c>
      <c r="H7416">
        <f>VLOOKUP(G7416,Index!$G$2:$H$40,2,FALSE)</f>
        <v>19</v>
      </c>
      <c r="I7416" s="3">
        <v>10000</v>
      </c>
      <c r="J7416" s="3">
        <v>20000</v>
      </c>
      <c r="K7416" s="3">
        <v>10000</v>
      </c>
      <c r="L7416" s="3">
        <v>0</v>
      </c>
      <c r="M7416" s="3">
        <f t="shared" si="460"/>
        <v>40000</v>
      </c>
      <c r="N7416" s="3">
        <f t="shared" si="462"/>
        <v>10000</v>
      </c>
      <c r="O7416" s="3">
        <f t="shared" si="463"/>
        <v>0</v>
      </c>
      <c r="R7416">
        <v>7.8</v>
      </c>
      <c r="S7416">
        <v>11</v>
      </c>
      <c r="T7416" t="s">
        <v>171</v>
      </c>
      <c r="U7416">
        <f>VLOOKUP(T7416,Index!$J$2:$K$1319,2,FALSE)</f>
        <v>643</v>
      </c>
      <c r="V7416" t="s">
        <v>37</v>
      </c>
      <c r="W7416">
        <f t="shared" si="461"/>
        <v>3</v>
      </c>
    </row>
    <row r="7417" spans="1:23">
      <c r="A7417" t="s">
        <v>5668</v>
      </c>
      <c r="B7417" t="s">
        <v>20</v>
      </c>
      <c r="C7417">
        <f>VLOOKUP(B7417,Index!$A$2:$B$18,2,FALSE)</f>
        <v>3</v>
      </c>
      <c r="D7417">
        <v>2007</v>
      </c>
      <c r="E7417" t="s">
        <v>48</v>
      </c>
      <c r="F7417">
        <f>VLOOKUP(E7417,Index!$D$2:$E$13,2,FALSE)</f>
        <v>9</v>
      </c>
      <c r="G7417" t="s">
        <v>77</v>
      </c>
      <c r="H7417">
        <f>VLOOKUP(G7417,Index!$G$2:$H$40,2,FALSE)</f>
        <v>35</v>
      </c>
      <c r="I7417" s="3">
        <v>30000</v>
      </c>
      <c r="J7417" s="3">
        <v>0</v>
      </c>
      <c r="K7417" s="3">
        <v>0</v>
      </c>
      <c r="L7417" s="3">
        <v>0</v>
      </c>
      <c r="M7417" s="3">
        <f t="shared" si="460"/>
        <v>30000</v>
      </c>
      <c r="N7417" s="3">
        <f t="shared" si="462"/>
        <v>7500</v>
      </c>
      <c r="O7417" s="3">
        <f t="shared" si="463"/>
        <v>0</v>
      </c>
      <c r="P7417">
        <v>7.2</v>
      </c>
      <c r="Q7417">
        <v>27</v>
      </c>
      <c r="R7417">
        <v>8</v>
      </c>
      <c r="S7417">
        <v>25</v>
      </c>
      <c r="T7417" t="s">
        <v>1924</v>
      </c>
      <c r="U7417">
        <f>VLOOKUP(T7417,Index!$J$2:$K$1319,2,FALSE)</f>
        <v>463</v>
      </c>
      <c r="V7417" t="s">
        <v>61</v>
      </c>
      <c r="W7417">
        <f t="shared" si="461"/>
        <v>3</v>
      </c>
    </row>
    <row r="7418" spans="1:23">
      <c r="A7418" t="s">
        <v>1027</v>
      </c>
      <c r="B7418" t="s">
        <v>97</v>
      </c>
      <c r="C7418">
        <f>VLOOKUP(B7418,Index!$A$2:$B$18,2,FALSE)</f>
        <v>16</v>
      </c>
      <c r="D7418">
        <v>2002</v>
      </c>
      <c r="E7418" t="s">
        <v>17</v>
      </c>
      <c r="F7418">
        <f>VLOOKUP(E7418,Index!$D$2:$E$13,2,FALSE)</f>
        <v>7</v>
      </c>
      <c r="G7418" t="s">
        <v>1028</v>
      </c>
      <c r="H7418">
        <f>VLOOKUP(G7418,Index!$G$2:$H$40,2,FALSE)</f>
        <v>9</v>
      </c>
      <c r="I7418" s="3">
        <v>30000</v>
      </c>
      <c r="J7418" s="3">
        <v>10000</v>
      </c>
      <c r="K7418" s="3">
        <v>0</v>
      </c>
      <c r="L7418" s="3">
        <v>0</v>
      </c>
      <c r="M7418" s="3">
        <f t="shared" si="460"/>
        <v>40000</v>
      </c>
      <c r="N7418" s="3">
        <f t="shared" si="462"/>
        <v>10000</v>
      </c>
      <c r="O7418" s="3">
        <f t="shared" si="463"/>
        <v>0</v>
      </c>
      <c r="P7418">
        <v>8.6</v>
      </c>
      <c r="Q7418">
        <v>25</v>
      </c>
      <c r="R7418">
        <v>7.4</v>
      </c>
      <c r="S7418">
        <v>14</v>
      </c>
      <c r="T7418" t="s">
        <v>1028</v>
      </c>
      <c r="U7418">
        <f>VLOOKUP(T7418,Index!$J$2:$K$1319,2,FALSE)</f>
        <v>235</v>
      </c>
      <c r="V7418" t="s">
        <v>15</v>
      </c>
      <c r="W7418">
        <f t="shared" si="461"/>
        <v>1</v>
      </c>
    </row>
    <row r="7419" spans="1:23">
      <c r="A7419" t="s">
        <v>2184</v>
      </c>
      <c r="B7419" t="s">
        <v>20</v>
      </c>
      <c r="C7419">
        <f>VLOOKUP(B7419,Index!$A$2:$B$18,2,FALSE)</f>
        <v>3</v>
      </c>
      <c r="D7419">
        <v>2007</v>
      </c>
      <c r="E7419" t="s">
        <v>34</v>
      </c>
      <c r="F7419">
        <f>VLOOKUP(E7419,Index!$D$2:$E$13,2,FALSE)</f>
        <v>1</v>
      </c>
      <c r="G7419" t="s">
        <v>77</v>
      </c>
      <c r="H7419">
        <f>VLOOKUP(G7419,Index!$G$2:$H$40,2,FALSE)</f>
        <v>35</v>
      </c>
      <c r="I7419" s="3">
        <v>30000</v>
      </c>
      <c r="J7419" s="3">
        <v>10000</v>
      </c>
      <c r="K7419" s="3">
        <v>0</v>
      </c>
      <c r="L7419" s="3">
        <v>0</v>
      </c>
      <c r="M7419" s="3">
        <f t="shared" si="460"/>
        <v>40000</v>
      </c>
      <c r="N7419" s="3">
        <f t="shared" si="462"/>
        <v>10000</v>
      </c>
      <c r="O7419" s="3">
        <f t="shared" si="463"/>
        <v>0</v>
      </c>
      <c r="P7419">
        <v>4.2</v>
      </c>
      <c r="Q7419">
        <v>10</v>
      </c>
      <c r="R7419">
        <v>2.2000000000000002</v>
      </c>
      <c r="S7419">
        <v>5</v>
      </c>
      <c r="T7419" t="s">
        <v>372</v>
      </c>
      <c r="U7419">
        <f>VLOOKUP(T7419,Index!$J$2:$K$1319,2,FALSE)</f>
        <v>1213</v>
      </c>
      <c r="V7419" t="s">
        <v>78</v>
      </c>
      <c r="W7419">
        <f t="shared" si="461"/>
        <v>3</v>
      </c>
    </row>
    <row r="7420" spans="1:23">
      <c r="A7420" t="s">
        <v>5669</v>
      </c>
      <c r="B7420" t="s">
        <v>28</v>
      </c>
      <c r="C7420">
        <f>VLOOKUP(B7420,Index!$A$2:$B$18,2,FALSE)</f>
        <v>15</v>
      </c>
      <c r="D7420">
        <v>2009</v>
      </c>
      <c r="E7420" t="s">
        <v>13</v>
      </c>
      <c r="F7420">
        <f>VLOOKUP(E7420,Index!$D$2:$E$13,2,FALSE)</f>
        <v>11</v>
      </c>
      <c r="G7420" t="s">
        <v>264</v>
      </c>
      <c r="H7420">
        <f>VLOOKUP(G7420,Index!$G$2:$H$40,2,FALSE)</f>
        <v>25</v>
      </c>
      <c r="I7420" s="3">
        <v>20000</v>
      </c>
      <c r="J7420" s="3">
        <v>20000</v>
      </c>
      <c r="K7420" s="3">
        <v>0</v>
      </c>
      <c r="L7420" s="3">
        <v>0</v>
      </c>
      <c r="M7420" s="3">
        <f t="shared" si="460"/>
        <v>40000</v>
      </c>
      <c r="N7420" s="3">
        <f t="shared" si="462"/>
        <v>10000</v>
      </c>
      <c r="O7420" s="3">
        <f t="shared" si="463"/>
        <v>0</v>
      </c>
      <c r="P7420">
        <v>7.2</v>
      </c>
      <c r="Q7420">
        <v>21</v>
      </c>
      <c r="R7420">
        <v>7.7</v>
      </c>
      <c r="S7420">
        <v>16</v>
      </c>
      <c r="T7420" t="s">
        <v>5670</v>
      </c>
      <c r="U7420">
        <f>VLOOKUP(T7420,Index!$J$2:$K$1319,2,FALSE)</f>
        <v>177</v>
      </c>
      <c r="V7420" t="s">
        <v>61</v>
      </c>
      <c r="W7420">
        <f t="shared" si="461"/>
        <v>3</v>
      </c>
    </row>
    <row r="7421" spans="1:23">
      <c r="A7421" t="s">
        <v>1536</v>
      </c>
      <c r="B7421" t="s">
        <v>107</v>
      </c>
      <c r="C7421">
        <f>VLOOKUP(B7421,Index!$A$2:$B$18,2,FALSE)</f>
        <v>6</v>
      </c>
      <c r="D7421">
        <v>2015</v>
      </c>
      <c r="E7421" t="s">
        <v>34</v>
      </c>
      <c r="F7421">
        <f>VLOOKUP(E7421,Index!$D$2:$E$13,2,FALSE)</f>
        <v>1</v>
      </c>
      <c r="G7421" t="s">
        <v>194</v>
      </c>
      <c r="H7421">
        <f>VLOOKUP(G7421,Index!$G$2:$H$40,2,FALSE)</f>
        <v>38</v>
      </c>
      <c r="I7421" s="3">
        <v>0</v>
      </c>
      <c r="J7421" s="3">
        <v>40000</v>
      </c>
      <c r="K7421" s="3">
        <v>0</v>
      </c>
      <c r="L7421" s="3">
        <v>0</v>
      </c>
      <c r="M7421" s="3">
        <f t="shared" si="460"/>
        <v>40000</v>
      </c>
      <c r="N7421" s="3">
        <f t="shared" si="462"/>
        <v>10000</v>
      </c>
      <c r="O7421" s="3">
        <f t="shared" si="463"/>
        <v>0</v>
      </c>
      <c r="P7421">
        <v>7.2</v>
      </c>
      <c r="Q7421">
        <v>8</v>
      </c>
      <c r="R7421">
        <v>7.1</v>
      </c>
      <c r="S7421">
        <v>31</v>
      </c>
      <c r="T7421" t="s">
        <v>627</v>
      </c>
      <c r="U7421">
        <f>VLOOKUP(T7421,Index!$J$2:$K$1319,2,FALSE)</f>
        <v>1195</v>
      </c>
      <c r="V7421" t="s">
        <v>78</v>
      </c>
      <c r="W7421">
        <f t="shared" si="461"/>
        <v>3</v>
      </c>
    </row>
    <row r="7422" spans="1:23">
      <c r="A7422" t="s">
        <v>3298</v>
      </c>
      <c r="B7422" t="s">
        <v>97</v>
      </c>
      <c r="C7422">
        <f>VLOOKUP(B7422,Index!$A$2:$B$18,2,FALSE)</f>
        <v>16</v>
      </c>
      <c r="D7422">
        <v>2003</v>
      </c>
      <c r="E7422" t="s">
        <v>17</v>
      </c>
      <c r="F7422">
        <f>VLOOKUP(E7422,Index!$D$2:$E$13,2,FALSE)</f>
        <v>7</v>
      </c>
      <c r="G7422" t="s">
        <v>1028</v>
      </c>
      <c r="H7422">
        <f>VLOOKUP(G7422,Index!$G$2:$H$40,2,FALSE)</f>
        <v>9</v>
      </c>
      <c r="I7422" s="3">
        <v>30000</v>
      </c>
      <c r="J7422" s="3">
        <v>10000</v>
      </c>
      <c r="K7422" s="3">
        <v>0</v>
      </c>
      <c r="L7422" s="3">
        <v>0</v>
      </c>
      <c r="M7422" s="3">
        <f t="shared" si="460"/>
        <v>40000</v>
      </c>
      <c r="N7422" s="3">
        <f t="shared" si="462"/>
        <v>10000</v>
      </c>
      <c r="O7422" s="3">
        <f t="shared" si="463"/>
        <v>0</v>
      </c>
      <c r="P7422">
        <v>8</v>
      </c>
      <c r="Q7422">
        <v>17</v>
      </c>
      <c r="R7422">
        <v>7.5</v>
      </c>
      <c r="S7422">
        <v>4</v>
      </c>
      <c r="T7422" t="s">
        <v>1028</v>
      </c>
      <c r="U7422">
        <f>VLOOKUP(T7422,Index!$J$2:$K$1319,2,FALSE)</f>
        <v>235</v>
      </c>
      <c r="V7422" t="s">
        <v>61</v>
      </c>
      <c r="W7422">
        <f t="shared" si="461"/>
        <v>1</v>
      </c>
    </row>
    <row r="7423" spans="1:23">
      <c r="A7423" t="s">
        <v>5671</v>
      </c>
      <c r="B7423" t="s">
        <v>12</v>
      </c>
      <c r="C7423">
        <f>VLOOKUP(B7423,Index!$A$2:$B$18,2,FALSE)</f>
        <v>13</v>
      </c>
      <c r="D7423">
        <v>2008</v>
      </c>
      <c r="E7423" t="s">
        <v>187</v>
      </c>
      <c r="F7423">
        <f>VLOOKUP(E7423,Index!$D$2:$E$13,2,FALSE)</f>
        <v>2</v>
      </c>
      <c r="G7423" t="s">
        <v>1211</v>
      </c>
      <c r="H7423">
        <f>VLOOKUP(G7423,Index!$G$2:$H$40,2,FALSE)</f>
        <v>39</v>
      </c>
      <c r="I7423" s="3">
        <v>40000</v>
      </c>
      <c r="J7423" s="3">
        <v>0</v>
      </c>
      <c r="K7423" s="3">
        <v>0</v>
      </c>
      <c r="L7423" s="3">
        <v>0</v>
      </c>
      <c r="M7423" s="3">
        <f t="shared" si="460"/>
        <v>40000</v>
      </c>
      <c r="N7423" s="3">
        <f t="shared" si="462"/>
        <v>10000</v>
      </c>
      <c r="O7423" s="3">
        <f t="shared" si="463"/>
        <v>0</v>
      </c>
      <c r="T7423" t="s">
        <v>4841</v>
      </c>
      <c r="U7423">
        <f>VLOOKUP(T7423,Index!$J$2:$K$1319,2,FALSE)</f>
        <v>847</v>
      </c>
      <c r="V7423" t="s">
        <v>15</v>
      </c>
      <c r="W7423">
        <f t="shared" si="461"/>
        <v>3</v>
      </c>
    </row>
    <row r="7424" spans="1:23">
      <c r="A7424" t="s">
        <v>5672</v>
      </c>
      <c r="B7424" t="s">
        <v>107</v>
      </c>
      <c r="C7424">
        <f>VLOOKUP(B7424,Index!$A$2:$B$18,2,FALSE)</f>
        <v>6</v>
      </c>
      <c r="D7424">
        <v>2005</v>
      </c>
      <c r="E7424" t="s">
        <v>67</v>
      </c>
      <c r="F7424">
        <f>VLOOKUP(E7424,Index!$D$2:$E$13,2,FALSE)</f>
        <v>10</v>
      </c>
      <c r="G7424" t="s">
        <v>49</v>
      </c>
      <c r="H7424">
        <f>VLOOKUP(G7424,Index!$G$2:$H$40,2,FALSE)</f>
        <v>4</v>
      </c>
      <c r="I7424" s="3">
        <v>10000</v>
      </c>
      <c r="J7424" s="3">
        <v>30000</v>
      </c>
      <c r="K7424" s="3">
        <v>0</v>
      </c>
      <c r="L7424" s="3">
        <v>10000</v>
      </c>
      <c r="M7424" s="3">
        <f t="shared" si="460"/>
        <v>50000</v>
      </c>
      <c r="N7424" s="3">
        <f t="shared" si="462"/>
        <v>12500</v>
      </c>
      <c r="O7424" s="3">
        <f t="shared" si="463"/>
        <v>0</v>
      </c>
      <c r="P7424">
        <v>8.4</v>
      </c>
      <c r="Q7424">
        <v>62</v>
      </c>
      <c r="R7424">
        <v>8.3000000000000007</v>
      </c>
      <c r="S7424">
        <v>131</v>
      </c>
      <c r="T7424" t="s">
        <v>208</v>
      </c>
      <c r="U7424">
        <f>VLOOKUP(T7424,Index!$J$2:$K$1319,2,FALSE)</f>
        <v>675</v>
      </c>
      <c r="V7424" t="s">
        <v>61</v>
      </c>
      <c r="W7424">
        <f t="shared" si="461"/>
        <v>3</v>
      </c>
    </row>
    <row r="7425" spans="1:23">
      <c r="A7425" t="s">
        <v>2132</v>
      </c>
      <c r="B7425" t="s">
        <v>20</v>
      </c>
      <c r="C7425">
        <f>VLOOKUP(B7425,Index!$A$2:$B$18,2,FALSE)</f>
        <v>3</v>
      </c>
      <c r="D7425">
        <v>2006</v>
      </c>
      <c r="E7425" t="s">
        <v>13</v>
      </c>
      <c r="F7425">
        <f>VLOOKUP(E7425,Index!$D$2:$E$13,2,FALSE)</f>
        <v>11</v>
      </c>
      <c r="G7425" t="s">
        <v>94</v>
      </c>
      <c r="H7425">
        <f>VLOOKUP(G7425,Index!$G$2:$H$40,2,FALSE)</f>
        <v>15</v>
      </c>
      <c r="I7425" s="3">
        <v>30000</v>
      </c>
      <c r="J7425" s="3">
        <v>0</v>
      </c>
      <c r="K7425" s="3">
        <v>0</v>
      </c>
      <c r="L7425" s="3">
        <v>0</v>
      </c>
      <c r="M7425" s="3">
        <f t="shared" si="460"/>
        <v>30000</v>
      </c>
      <c r="N7425" s="3">
        <f t="shared" si="462"/>
        <v>7500</v>
      </c>
      <c r="O7425" s="3">
        <f t="shared" si="463"/>
        <v>0</v>
      </c>
      <c r="P7425">
        <v>7.1</v>
      </c>
      <c r="Q7425">
        <v>7</v>
      </c>
      <c r="R7425">
        <v>7.2</v>
      </c>
      <c r="S7425">
        <v>6</v>
      </c>
      <c r="T7425" t="s">
        <v>135</v>
      </c>
      <c r="U7425">
        <f>VLOOKUP(T7425,Index!$J$2:$K$1319,2,FALSE)</f>
        <v>339</v>
      </c>
      <c r="V7425" t="s">
        <v>15</v>
      </c>
      <c r="W7425">
        <f t="shared" si="461"/>
        <v>3</v>
      </c>
    </row>
    <row r="7426" spans="1:23">
      <c r="A7426" t="s">
        <v>5673</v>
      </c>
      <c r="B7426" t="s">
        <v>107</v>
      </c>
      <c r="C7426">
        <f>VLOOKUP(B7426,Index!$A$2:$B$18,2,FALSE)</f>
        <v>6</v>
      </c>
      <c r="D7426">
        <v>2015</v>
      </c>
      <c r="E7426" t="s">
        <v>67</v>
      </c>
      <c r="F7426">
        <f>VLOOKUP(E7426,Index!$D$2:$E$13,2,FALSE)</f>
        <v>10</v>
      </c>
      <c r="G7426" t="s">
        <v>1495</v>
      </c>
      <c r="H7426">
        <f>VLOOKUP(G7426,Index!$G$2:$H$40,2,FALSE)</f>
        <v>36</v>
      </c>
      <c r="I7426" s="3">
        <v>0</v>
      </c>
      <c r="J7426" s="3">
        <v>40000</v>
      </c>
      <c r="K7426" s="3">
        <v>0</v>
      </c>
      <c r="L7426" s="3">
        <v>0</v>
      </c>
      <c r="M7426" s="3">
        <f t="shared" ref="M7426:M7489" si="464">SUM(I7426:L7426)</f>
        <v>40000</v>
      </c>
      <c r="N7426" s="3">
        <f t="shared" si="462"/>
        <v>10000</v>
      </c>
      <c r="O7426" s="3">
        <f t="shared" si="463"/>
        <v>0</v>
      </c>
      <c r="R7426">
        <v>4</v>
      </c>
      <c r="S7426">
        <v>8</v>
      </c>
      <c r="T7426" t="s">
        <v>5674</v>
      </c>
      <c r="U7426">
        <f>VLOOKUP(T7426,Index!$J$2:$K$1319,2,FALSE)</f>
        <v>328</v>
      </c>
      <c r="V7426" t="s">
        <v>15</v>
      </c>
      <c r="W7426">
        <f t="shared" ref="W7426:W7489" si="465">IF(T7426=G7426,1,3)</f>
        <v>3</v>
      </c>
    </row>
    <row r="7427" spans="1:23">
      <c r="A7427" t="s">
        <v>5675</v>
      </c>
      <c r="B7427" t="s">
        <v>107</v>
      </c>
      <c r="C7427">
        <f>VLOOKUP(B7427,Index!$A$2:$B$18,2,FALSE)</f>
        <v>6</v>
      </c>
      <c r="D7427">
        <v>2007</v>
      </c>
      <c r="E7427" t="s">
        <v>221</v>
      </c>
      <c r="F7427">
        <f>VLOOKUP(E7427,Index!$D$2:$E$13,2,FALSE)</f>
        <v>12</v>
      </c>
      <c r="G7427" t="s">
        <v>429</v>
      </c>
      <c r="H7427">
        <f>VLOOKUP(G7427,Index!$G$2:$H$40,2,FALSE)</f>
        <v>34</v>
      </c>
      <c r="I7427" s="3">
        <v>10000</v>
      </c>
      <c r="J7427" s="3">
        <v>20000</v>
      </c>
      <c r="K7427" s="3">
        <v>0</v>
      </c>
      <c r="L7427" s="3">
        <v>0</v>
      </c>
      <c r="M7427" s="3">
        <f t="shared" si="464"/>
        <v>30000</v>
      </c>
      <c r="N7427" s="3">
        <f t="shared" ref="N7427:N7490" si="466">AVERAGE(I7427:L7427)</f>
        <v>7500</v>
      </c>
      <c r="O7427" s="3">
        <f t="shared" ref="O7427:O7490" si="467">IF(M7427&gt;AVERAGE($M$2:$M$8064),1,0)</f>
        <v>0</v>
      </c>
      <c r="P7427">
        <v>8.1</v>
      </c>
      <c r="Q7427">
        <v>35</v>
      </c>
      <c r="R7427">
        <v>8.9</v>
      </c>
      <c r="S7427">
        <v>219</v>
      </c>
      <c r="T7427" t="s">
        <v>2929</v>
      </c>
      <c r="U7427">
        <f>VLOOKUP(T7427,Index!$J$2:$K$1319,2,FALSE)</f>
        <v>467</v>
      </c>
      <c r="V7427" t="s">
        <v>78</v>
      </c>
      <c r="W7427">
        <f t="shared" si="465"/>
        <v>3</v>
      </c>
    </row>
    <row r="7428" spans="1:23">
      <c r="A7428" t="s">
        <v>5676</v>
      </c>
      <c r="B7428" t="s">
        <v>156</v>
      </c>
      <c r="C7428">
        <f>VLOOKUP(B7428,Index!$A$2:$B$18,2,FALSE)</f>
        <v>4</v>
      </c>
      <c r="D7428">
        <v>2004</v>
      </c>
      <c r="E7428" t="s">
        <v>34</v>
      </c>
      <c r="F7428">
        <f>VLOOKUP(E7428,Index!$D$2:$E$13,2,FALSE)</f>
        <v>1</v>
      </c>
      <c r="G7428" t="s">
        <v>264</v>
      </c>
      <c r="H7428">
        <f>VLOOKUP(G7428,Index!$G$2:$H$40,2,FALSE)</f>
        <v>25</v>
      </c>
      <c r="I7428" s="3">
        <v>30000</v>
      </c>
      <c r="J7428" s="3">
        <v>10000</v>
      </c>
      <c r="K7428" s="3">
        <v>0</v>
      </c>
      <c r="L7428" s="3">
        <v>0</v>
      </c>
      <c r="M7428" s="3">
        <f t="shared" si="464"/>
        <v>40000</v>
      </c>
      <c r="N7428" s="3">
        <f t="shared" si="466"/>
        <v>10000</v>
      </c>
      <c r="O7428" s="3">
        <f t="shared" si="467"/>
        <v>0</v>
      </c>
      <c r="P7428">
        <v>7.5</v>
      </c>
      <c r="Q7428">
        <v>7</v>
      </c>
      <c r="R7428">
        <v>8.5</v>
      </c>
      <c r="S7428">
        <v>11</v>
      </c>
      <c r="T7428" t="s">
        <v>418</v>
      </c>
      <c r="U7428">
        <f>VLOOKUP(T7428,Index!$J$2:$K$1319,2,FALSE)</f>
        <v>311</v>
      </c>
      <c r="V7428" t="s">
        <v>78</v>
      </c>
      <c r="W7428">
        <f t="shared" si="465"/>
        <v>3</v>
      </c>
    </row>
    <row r="7429" spans="1:23">
      <c r="A7429" t="s">
        <v>5677</v>
      </c>
      <c r="B7429" t="s">
        <v>156</v>
      </c>
      <c r="C7429">
        <f>VLOOKUP(B7429,Index!$A$2:$B$18,2,FALSE)</f>
        <v>4</v>
      </c>
      <c r="D7429">
        <v>2002</v>
      </c>
      <c r="E7429" t="s">
        <v>34</v>
      </c>
      <c r="F7429">
        <f>VLOOKUP(E7429,Index!$D$2:$E$13,2,FALSE)</f>
        <v>1</v>
      </c>
      <c r="G7429" t="s">
        <v>429</v>
      </c>
      <c r="H7429">
        <f>VLOOKUP(G7429,Index!$G$2:$H$40,2,FALSE)</f>
        <v>34</v>
      </c>
      <c r="I7429" s="3">
        <v>30000</v>
      </c>
      <c r="J7429" s="3">
        <v>10000</v>
      </c>
      <c r="K7429" s="3">
        <v>0</v>
      </c>
      <c r="L7429" s="3">
        <v>0</v>
      </c>
      <c r="M7429" s="3">
        <f t="shared" si="464"/>
        <v>40000</v>
      </c>
      <c r="N7429" s="3">
        <f t="shared" si="466"/>
        <v>10000</v>
      </c>
      <c r="O7429" s="3">
        <f t="shared" si="467"/>
        <v>0</v>
      </c>
      <c r="P7429">
        <v>3.8</v>
      </c>
      <c r="Q7429">
        <v>12</v>
      </c>
      <c r="T7429" t="s">
        <v>2492</v>
      </c>
      <c r="U7429">
        <f>VLOOKUP(T7429,Index!$J$2:$K$1319,2,FALSE)</f>
        <v>256</v>
      </c>
      <c r="V7429" t="s">
        <v>15</v>
      </c>
      <c r="W7429">
        <f t="shared" si="465"/>
        <v>3</v>
      </c>
    </row>
    <row r="7430" spans="1:23">
      <c r="A7430" t="s">
        <v>3769</v>
      </c>
      <c r="B7430" t="s">
        <v>107</v>
      </c>
      <c r="C7430">
        <f>VLOOKUP(B7430,Index!$A$2:$B$18,2,FALSE)</f>
        <v>6</v>
      </c>
      <c r="D7430">
        <v>2013</v>
      </c>
      <c r="E7430" t="s">
        <v>48</v>
      </c>
      <c r="F7430">
        <f>VLOOKUP(E7430,Index!$D$2:$E$13,2,FALSE)</f>
        <v>9</v>
      </c>
      <c r="G7430" t="s">
        <v>192</v>
      </c>
      <c r="H7430">
        <f>VLOOKUP(G7430,Index!$G$2:$H$40,2,FALSE)</f>
        <v>8</v>
      </c>
      <c r="I7430" s="3">
        <v>0</v>
      </c>
      <c r="J7430" s="3">
        <v>40000</v>
      </c>
      <c r="K7430" s="3">
        <v>0</v>
      </c>
      <c r="L7430" s="3">
        <v>0</v>
      </c>
      <c r="M7430" s="3">
        <f t="shared" si="464"/>
        <v>40000</v>
      </c>
      <c r="N7430" s="3">
        <f t="shared" si="466"/>
        <v>10000</v>
      </c>
      <c r="O7430" s="3">
        <f t="shared" si="467"/>
        <v>0</v>
      </c>
      <c r="P7430">
        <v>6.1</v>
      </c>
      <c r="Q7430">
        <v>17</v>
      </c>
      <c r="R7430">
        <v>6.2</v>
      </c>
      <c r="S7430">
        <v>210</v>
      </c>
      <c r="T7430" t="s">
        <v>467</v>
      </c>
      <c r="U7430">
        <f>VLOOKUP(T7430,Index!$J$2:$K$1319,2,FALSE)</f>
        <v>1062</v>
      </c>
      <c r="V7430" t="s">
        <v>61</v>
      </c>
      <c r="W7430">
        <f t="shared" si="465"/>
        <v>3</v>
      </c>
    </row>
    <row r="7431" spans="1:23">
      <c r="A7431" t="s">
        <v>5678</v>
      </c>
      <c r="B7431" t="s">
        <v>20</v>
      </c>
      <c r="C7431">
        <f>VLOOKUP(B7431,Index!$A$2:$B$18,2,FALSE)</f>
        <v>3</v>
      </c>
      <c r="D7431">
        <v>2007</v>
      </c>
      <c r="E7431" t="s">
        <v>43</v>
      </c>
      <c r="F7431">
        <f>VLOOKUP(E7431,Index!$D$2:$E$13,2,FALSE)</f>
        <v>6</v>
      </c>
      <c r="G7431" t="s">
        <v>402</v>
      </c>
      <c r="H7431">
        <f>VLOOKUP(G7431,Index!$G$2:$H$40,2,FALSE)</f>
        <v>13</v>
      </c>
      <c r="I7431" s="3">
        <v>10000</v>
      </c>
      <c r="J7431" s="3">
        <v>20000</v>
      </c>
      <c r="K7431" s="3">
        <v>0</v>
      </c>
      <c r="L7431" s="3">
        <v>0</v>
      </c>
      <c r="M7431" s="3">
        <f t="shared" si="464"/>
        <v>30000</v>
      </c>
      <c r="N7431" s="3">
        <f t="shared" si="466"/>
        <v>7500</v>
      </c>
      <c r="O7431" s="3">
        <f t="shared" si="467"/>
        <v>0</v>
      </c>
      <c r="P7431">
        <v>7.4</v>
      </c>
      <c r="Q7431">
        <v>36</v>
      </c>
      <c r="R7431">
        <v>6.6</v>
      </c>
      <c r="S7431">
        <v>5</v>
      </c>
      <c r="T7431" t="s">
        <v>2574</v>
      </c>
      <c r="U7431">
        <f>VLOOKUP(T7431,Index!$J$2:$K$1319,2,FALSE)</f>
        <v>909</v>
      </c>
      <c r="V7431" t="s">
        <v>15</v>
      </c>
      <c r="W7431">
        <f t="shared" si="465"/>
        <v>3</v>
      </c>
    </row>
    <row r="7432" spans="1:23">
      <c r="A7432" t="s">
        <v>5679</v>
      </c>
      <c r="B7432" t="s">
        <v>63</v>
      </c>
      <c r="C7432">
        <f>VLOOKUP(B7432,Index!$A$2:$B$18,2,FALSE)</f>
        <v>1</v>
      </c>
      <c r="D7432">
        <v>2013</v>
      </c>
      <c r="E7432" t="s">
        <v>34</v>
      </c>
      <c r="F7432">
        <f>VLOOKUP(E7432,Index!$D$2:$E$13,2,FALSE)</f>
        <v>1</v>
      </c>
      <c r="G7432" t="s">
        <v>1018</v>
      </c>
      <c r="H7432">
        <f>VLOOKUP(G7432,Index!$G$2:$H$40,2,FALSE)</f>
        <v>28</v>
      </c>
      <c r="I7432" s="3">
        <v>20000</v>
      </c>
      <c r="J7432" s="3">
        <v>10000</v>
      </c>
      <c r="K7432" s="3">
        <v>0</v>
      </c>
      <c r="L7432" s="3">
        <v>0</v>
      </c>
      <c r="M7432" s="3">
        <f t="shared" si="464"/>
        <v>30000</v>
      </c>
      <c r="N7432" s="3">
        <f t="shared" si="466"/>
        <v>7500</v>
      </c>
      <c r="O7432" s="3">
        <f t="shared" si="467"/>
        <v>0</v>
      </c>
      <c r="P7432">
        <v>4.9000000000000004</v>
      </c>
      <c r="Q7432">
        <v>7</v>
      </c>
      <c r="R7432">
        <v>6.3</v>
      </c>
      <c r="S7432">
        <v>4</v>
      </c>
      <c r="T7432" t="s">
        <v>1018</v>
      </c>
      <c r="U7432">
        <f>VLOOKUP(T7432,Index!$J$2:$K$1319,2,FALSE)</f>
        <v>955</v>
      </c>
      <c r="V7432" t="s">
        <v>15</v>
      </c>
      <c r="W7432">
        <f t="shared" si="465"/>
        <v>1</v>
      </c>
    </row>
    <row r="7433" spans="1:23">
      <c r="A7433" t="s">
        <v>3374</v>
      </c>
      <c r="B7433" t="s">
        <v>132</v>
      </c>
      <c r="C7433">
        <f>VLOOKUP(B7433,Index!$A$2:$B$18,2,FALSE)</f>
        <v>5</v>
      </c>
      <c r="D7433">
        <v>2002</v>
      </c>
      <c r="E7433" t="s">
        <v>13</v>
      </c>
      <c r="F7433">
        <f>VLOOKUP(E7433,Index!$D$2:$E$13,2,FALSE)</f>
        <v>11</v>
      </c>
      <c r="G7433" t="s">
        <v>168</v>
      </c>
      <c r="H7433">
        <f>VLOOKUP(G7433,Index!$G$2:$H$40,2,FALSE)</f>
        <v>19</v>
      </c>
      <c r="I7433" s="3">
        <v>30000</v>
      </c>
      <c r="J7433" s="3">
        <v>10000</v>
      </c>
      <c r="K7433" s="3">
        <v>0</v>
      </c>
      <c r="L7433" s="3">
        <v>0</v>
      </c>
      <c r="M7433" s="3">
        <f t="shared" si="464"/>
        <v>40000</v>
      </c>
      <c r="N7433" s="3">
        <f t="shared" si="466"/>
        <v>10000</v>
      </c>
      <c r="O7433" s="3">
        <f t="shared" si="467"/>
        <v>0</v>
      </c>
      <c r="P7433">
        <v>4.4000000000000004</v>
      </c>
      <c r="Q7433">
        <v>5</v>
      </c>
      <c r="T7433" t="s">
        <v>2843</v>
      </c>
      <c r="U7433">
        <f>VLOOKUP(T7433,Index!$J$2:$K$1319,2,FALSE)</f>
        <v>630</v>
      </c>
      <c r="V7433" t="s">
        <v>61</v>
      </c>
      <c r="W7433">
        <f t="shared" si="465"/>
        <v>3</v>
      </c>
    </row>
    <row r="7434" spans="1:23">
      <c r="A7434" t="s">
        <v>3835</v>
      </c>
      <c r="B7434" t="s">
        <v>107</v>
      </c>
      <c r="C7434">
        <f>VLOOKUP(B7434,Index!$A$2:$B$18,2,FALSE)</f>
        <v>6</v>
      </c>
      <c r="D7434">
        <v>2014</v>
      </c>
      <c r="E7434" t="s">
        <v>34</v>
      </c>
      <c r="F7434">
        <f>VLOOKUP(E7434,Index!$D$2:$E$13,2,FALSE)</f>
        <v>1</v>
      </c>
      <c r="G7434" t="s">
        <v>168</v>
      </c>
      <c r="H7434">
        <f>VLOOKUP(G7434,Index!$G$2:$H$40,2,FALSE)</f>
        <v>19</v>
      </c>
      <c r="I7434" s="3">
        <v>10000</v>
      </c>
      <c r="J7434" s="3">
        <v>30000</v>
      </c>
      <c r="K7434" s="3">
        <v>0</v>
      </c>
      <c r="L7434" s="3">
        <v>0</v>
      </c>
      <c r="M7434" s="3">
        <f t="shared" si="464"/>
        <v>40000</v>
      </c>
      <c r="N7434" s="3">
        <f t="shared" si="466"/>
        <v>10000</v>
      </c>
      <c r="O7434" s="3">
        <f t="shared" si="467"/>
        <v>0</v>
      </c>
      <c r="P7434">
        <v>5.8</v>
      </c>
      <c r="Q7434">
        <v>16</v>
      </c>
      <c r="R7434">
        <v>7.7</v>
      </c>
      <c r="S7434">
        <v>498</v>
      </c>
      <c r="T7434" t="s">
        <v>1275</v>
      </c>
      <c r="U7434">
        <f>VLOOKUP(T7434,Index!$J$2:$K$1319,2,FALSE)</f>
        <v>722</v>
      </c>
      <c r="V7434" t="s">
        <v>37</v>
      </c>
      <c r="W7434">
        <f t="shared" si="465"/>
        <v>3</v>
      </c>
    </row>
    <row r="7435" spans="1:23">
      <c r="A7435" t="s">
        <v>5680</v>
      </c>
      <c r="B7435" t="s">
        <v>20</v>
      </c>
      <c r="C7435">
        <f>VLOOKUP(B7435,Index!$A$2:$B$18,2,FALSE)</f>
        <v>3</v>
      </c>
      <c r="D7435">
        <v>2006</v>
      </c>
      <c r="E7435" t="s">
        <v>48</v>
      </c>
      <c r="F7435">
        <f>VLOOKUP(E7435,Index!$D$2:$E$13,2,FALSE)</f>
        <v>9</v>
      </c>
      <c r="G7435" t="s">
        <v>49</v>
      </c>
      <c r="H7435">
        <f>VLOOKUP(G7435,Index!$G$2:$H$40,2,FALSE)</f>
        <v>4</v>
      </c>
      <c r="I7435" s="3">
        <v>30000</v>
      </c>
      <c r="J7435" s="3">
        <v>0</v>
      </c>
      <c r="K7435" s="3">
        <v>0</v>
      </c>
      <c r="L7435" s="3">
        <v>0</v>
      </c>
      <c r="M7435" s="3">
        <f t="shared" si="464"/>
        <v>30000</v>
      </c>
      <c r="N7435" s="3">
        <f t="shared" si="466"/>
        <v>7500</v>
      </c>
      <c r="O7435" s="3">
        <f t="shared" si="467"/>
        <v>0</v>
      </c>
      <c r="P7435">
        <v>3.9</v>
      </c>
      <c r="Q7435">
        <v>4</v>
      </c>
      <c r="R7435">
        <v>7.4</v>
      </c>
      <c r="S7435">
        <v>10</v>
      </c>
      <c r="T7435" t="s">
        <v>5681</v>
      </c>
      <c r="U7435">
        <f>VLOOKUP(T7435,Index!$J$2:$K$1319,2,FALSE)</f>
        <v>804</v>
      </c>
      <c r="V7435" t="s">
        <v>78</v>
      </c>
      <c r="W7435">
        <f t="shared" si="465"/>
        <v>3</v>
      </c>
    </row>
    <row r="7436" spans="1:23">
      <c r="A7436" t="s">
        <v>154</v>
      </c>
      <c r="B7436" t="s">
        <v>107</v>
      </c>
      <c r="C7436">
        <f>VLOOKUP(B7436,Index!$A$2:$B$18,2,FALSE)</f>
        <v>6</v>
      </c>
      <c r="D7436">
        <v>2003</v>
      </c>
      <c r="E7436" t="s">
        <v>48</v>
      </c>
      <c r="F7436">
        <f>VLOOKUP(E7436,Index!$D$2:$E$13,2,FALSE)</f>
        <v>9</v>
      </c>
      <c r="G7436" t="s">
        <v>29</v>
      </c>
      <c r="H7436">
        <f>VLOOKUP(G7436,Index!$G$2:$H$40,2,FALSE)</f>
        <v>23</v>
      </c>
      <c r="I7436" s="3">
        <v>20000</v>
      </c>
      <c r="J7436" s="3">
        <v>20000</v>
      </c>
      <c r="K7436" s="3">
        <v>0</v>
      </c>
      <c r="L7436" s="3">
        <v>0</v>
      </c>
      <c r="M7436" s="3">
        <f t="shared" si="464"/>
        <v>40000</v>
      </c>
      <c r="N7436" s="3">
        <f t="shared" si="466"/>
        <v>10000</v>
      </c>
      <c r="O7436" s="3">
        <f t="shared" si="467"/>
        <v>0</v>
      </c>
      <c r="P7436">
        <v>8.3000000000000007</v>
      </c>
      <c r="Q7436">
        <v>40</v>
      </c>
      <c r="R7436">
        <v>7.4</v>
      </c>
      <c r="S7436">
        <v>396</v>
      </c>
      <c r="T7436" t="s">
        <v>361</v>
      </c>
      <c r="U7436">
        <f>VLOOKUP(T7436,Index!$J$2:$K$1319,2,FALSE)</f>
        <v>469</v>
      </c>
      <c r="V7436" t="s">
        <v>37</v>
      </c>
      <c r="W7436">
        <f t="shared" si="465"/>
        <v>3</v>
      </c>
    </row>
    <row r="7437" spans="1:23">
      <c r="A7437" t="s">
        <v>5682</v>
      </c>
      <c r="B7437" t="s">
        <v>20</v>
      </c>
      <c r="C7437">
        <f>VLOOKUP(B7437,Index!$A$2:$B$18,2,FALSE)</f>
        <v>3</v>
      </c>
      <c r="D7437">
        <v>2005</v>
      </c>
      <c r="E7437" t="s">
        <v>23</v>
      </c>
      <c r="F7437">
        <f>VLOOKUP(E7437,Index!$D$2:$E$13,2,FALSE)</f>
        <v>4</v>
      </c>
      <c r="G7437" t="s">
        <v>480</v>
      </c>
      <c r="H7437">
        <f>VLOOKUP(G7437,Index!$G$2:$H$40,2,FALSE)</f>
        <v>21</v>
      </c>
      <c r="I7437" s="3">
        <v>30000</v>
      </c>
      <c r="J7437" s="3">
        <v>0</v>
      </c>
      <c r="K7437" s="3">
        <v>0</v>
      </c>
      <c r="L7437" s="3">
        <v>0</v>
      </c>
      <c r="M7437" s="3">
        <f t="shared" si="464"/>
        <v>30000</v>
      </c>
      <c r="N7437" s="3">
        <f t="shared" si="466"/>
        <v>7500</v>
      </c>
      <c r="O7437" s="3">
        <f t="shared" si="467"/>
        <v>0</v>
      </c>
      <c r="T7437" t="s">
        <v>2032</v>
      </c>
      <c r="U7437">
        <f>VLOOKUP(T7437,Index!$J$2:$K$1319,2,FALSE)</f>
        <v>1040</v>
      </c>
      <c r="V7437" t="s">
        <v>15</v>
      </c>
      <c r="W7437">
        <f t="shared" si="465"/>
        <v>3</v>
      </c>
    </row>
    <row r="7438" spans="1:23">
      <c r="A7438" t="s">
        <v>5683</v>
      </c>
      <c r="B7438" t="s">
        <v>65</v>
      </c>
      <c r="C7438">
        <f>VLOOKUP(B7438,Index!$A$2:$B$18,2,FALSE)</f>
        <v>10</v>
      </c>
      <c r="D7438">
        <v>2015</v>
      </c>
      <c r="E7438" t="s">
        <v>34</v>
      </c>
      <c r="F7438">
        <f>VLOOKUP(E7438,Index!$D$2:$E$13,2,FALSE)</f>
        <v>1</v>
      </c>
      <c r="G7438" t="s">
        <v>77</v>
      </c>
      <c r="H7438">
        <f>VLOOKUP(G7438,Index!$G$2:$H$40,2,FALSE)</f>
        <v>35</v>
      </c>
      <c r="I7438" s="3">
        <v>0</v>
      </c>
      <c r="J7438" s="3">
        <v>30000</v>
      </c>
      <c r="K7438" s="3">
        <v>0</v>
      </c>
      <c r="L7438" s="3">
        <v>10000</v>
      </c>
      <c r="M7438" s="3">
        <f t="shared" si="464"/>
        <v>40000</v>
      </c>
      <c r="N7438" s="3">
        <f t="shared" si="466"/>
        <v>10000</v>
      </c>
      <c r="O7438" s="3">
        <f t="shared" si="467"/>
        <v>0</v>
      </c>
      <c r="P7438">
        <v>6.9</v>
      </c>
      <c r="Q7438">
        <v>44</v>
      </c>
      <c r="R7438">
        <v>6.4</v>
      </c>
      <c r="S7438">
        <v>83</v>
      </c>
      <c r="T7438" t="s">
        <v>2319</v>
      </c>
      <c r="U7438">
        <f>VLOOKUP(T7438,Index!$J$2:$K$1319,2,FALSE)</f>
        <v>230</v>
      </c>
      <c r="V7438" t="s">
        <v>61</v>
      </c>
      <c r="W7438">
        <f t="shared" si="465"/>
        <v>3</v>
      </c>
    </row>
    <row r="7439" spans="1:23">
      <c r="A7439" t="s">
        <v>5684</v>
      </c>
      <c r="B7439" t="s">
        <v>107</v>
      </c>
      <c r="C7439">
        <f>VLOOKUP(B7439,Index!$A$2:$B$18,2,FALSE)</f>
        <v>6</v>
      </c>
      <c r="D7439">
        <v>2011</v>
      </c>
      <c r="E7439" t="s">
        <v>221</v>
      </c>
      <c r="F7439">
        <f>VLOOKUP(E7439,Index!$D$2:$E$13,2,FALSE)</f>
        <v>12</v>
      </c>
      <c r="G7439" t="s">
        <v>1495</v>
      </c>
      <c r="H7439">
        <f>VLOOKUP(G7439,Index!$G$2:$H$40,2,FALSE)</f>
        <v>36</v>
      </c>
      <c r="I7439" s="3">
        <v>0</v>
      </c>
      <c r="J7439" s="3">
        <v>30000</v>
      </c>
      <c r="K7439" s="3">
        <v>0</v>
      </c>
      <c r="L7439" s="3">
        <v>0</v>
      </c>
      <c r="M7439" s="3">
        <f t="shared" si="464"/>
        <v>30000</v>
      </c>
      <c r="N7439" s="3">
        <f t="shared" si="466"/>
        <v>7500</v>
      </c>
      <c r="O7439" s="3">
        <f t="shared" si="467"/>
        <v>0</v>
      </c>
      <c r="P7439">
        <v>6.6</v>
      </c>
      <c r="Q7439">
        <v>4</v>
      </c>
      <c r="R7439">
        <v>7.8</v>
      </c>
      <c r="S7439">
        <v>48</v>
      </c>
      <c r="T7439" t="s">
        <v>1594</v>
      </c>
      <c r="U7439">
        <f>VLOOKUP(T7439,Index!$J$2:$K$1319,2,FALSE)</f>
        <v>1129</v>
      </c>
      <c r="V7439" t="s">
        <v>78</v>
      </c>
      <c r="W7439">
        <f t="shared" si="465"/>
        <v>3</v>
      </c>
    </row>
    <row r="7440" spans="1:23">
      <c r="A7440" t="s">
        <v>5685</v>
      </c>
      <c r="B7440" t="s">
        <v>39</v>
      </c>
      <c r="C7440">
        <f>VLOOKUP(B7440,Index!$A$2:$B$18,2,FALSE)</f>
        <v>8</v>
      </c>
      <c r="D7440">
        <v>2007</v>
      </c>
      <c r="E7440" t="s">
        <v>13</v>
      </c>
      <c r="F7440">
        <f>VLOOKUP(E7440,Index!$D$2:$E$13,2,FALSE)</f>
        <v>11</v>
      </c>
      <c r="G7440" t="s">
        <v>94</v>
      </c>
      <c r="H7440">
        <f>VLOOKUP(G7440,Index!$G$2:$H$40,2,FALSE)</f>
        <v>15</v>
      </c>
      <c r="I7440" s="3">
        <v>20000</v>
      </c>
      <c r="J7440" s="3">
        <v>10000</v>
      </c>
      <c r="K7440" s="3">
        <v>0</v>
      </c>
      <c r="L7440" s="3">
        <v>0</v>
      </c>
      <c r="M7440" s="3">
        <f t="shared" si="464"/>
        <v>30000</v>
      </c>
      <c r="N7440" s="3">
        <f t="shared" si="466"/>
        <v>7500</v>
      </c>
      <c r="O7440" s="3">
        <f t="shared" si="467"/>
        <v>0</v>
      </c>
      <c r="P7440">
        <v>7.4</v>
      </c>
      <c r="Q7440">
        <v>21</v>
      </c>
      <c r="R7440">
        <v>7.4</v>
      </c>
      <c r="S7440">
        <v>25</v>
      </c>
      <c r="T7440" t="s">
        <v>135</v>
      </c>
      <c r="U7440">
        <f>VLOOKUP(T7440,Index!$J$2:$K$1319,2,FALSE)</f>
        <v>339</v>
      </c>
      <c r="V7440" t="s">
        <v>15</v>
      </c>
      <c r="W7440">
        <f t="shared" si="465"/>
        <v>3</v>
      </c>
    </row>
    <row r="7441" spans="1:23">
      <c r="A7441" t="s">
        <v>5686</v>
      </c>
      <c r="B7441" t="s">
        <v>20</v>
      </c>
      <c r="C7441">
        <f>VLOOKUP(B7441,Index!$A$2:$B$18,2,FALSE)</f>
        <v>3</v>
      </c>
      <c r="D7441">
        <v>2008</v>
      </c>
      <c r="E7441" t="s">
        <v>67</v>
      </c>
      <c r="F7441">
        <f>VLOOKUP(E7441,Index!$D$2:$E$13,2,FALSE)</f>
        <v>10</v>
      </c>
      <c r="G7441" t="s">
        <v>168</v>
      </c>
      <c r="H7441">
        <f>VLOOKUP(G7441,Index!$G$2:$H$40,2,FALSE)</f>
        <v>19</v>
      </c>
      <c r="I7441" s="3">
        <v>30000</v>
      </c>
      <c r="J7441" s="3">
        <v>0</v>
      </c>
      <c r="K7441" s="3">
        <v>0</v>
      </c>
      <c r="L7441" s="3">
        <v>0</v>
      </c>
      <c r="M7441" s="3">
        <f t="shared" si="464"/>
        <v>30000</v>
      </c>
      <c r="N7441" s="3">
        <f t="shared" si="466"/>
        <v>7500</v>
      </c>
      <c r="O7441" s="3">
        <f t="shared" si="467"/>
        <v>0</v>
      </c>
      <c r="T7441" t="s">
        <v>403</v>
      </c>
      <c r="U7441">
        <f>VLOOKUP(T7441,Index!$J$2:$K$1319,2,FALSE)</f>
        <v>6</v>
      </c>
      <c r="V7441" t="s">
        <v>15</v>
      </c>
      <c r="W7441">
        <f t="shared" si="465"/>
        <v>3</v>
      </c>
    </row>
    <row r="7442" spans="1:23">
      <c r="A7442" t="s">
        <v>5687</v>
      </c>
      <c r="B7442" t="s">
        <v>107</v>
      </c>
      <c r="C7442">
        <f>VLOOKUP(B7442,Index!$A$2:$B$18,2,FALSE)</f>
        <v>6</v>
      </c>
      <c r="D7442">
        <v>2006</v>
      </c>
      <c r="E7442" t="s">
        <v>221</v>
      </c>
      <c r="F7442">
        <f>VLOOKUP(E7442,Index!$D$2:$E$13,2,FALSE)</f>
        <v>12</v>
      </c>
      <c r="G7442" t="s">
        <v>588</v>
      </c>
      <c r="H7442">
        <f>VLOOKUP(G7442,Index!$G$2:$H$40,2,FALSE)</f>
        <v>37</v>
      </c>
      <c r="I7442" s="3">
        <v>0</v>
      </c>
      <c r="J7442" s="3">
        <v>30000</v>
      </c>
      <c r="K7442" s="3">
        <v>0</v>
      </c>
      <c r="L7442" s="3">
        <v>10000</v>
      </c>
      <c r="M7442" s="3">
        <f t="shared" si="464"/>
        <v>40000</v>
      </c>
      <c r="N7442" s="3">
        <f t="shared" si="466"/>
        <v>10000</v>
      </c>
      <c r="O7442" s="3">
        <f t="shared" si="467"/>
        <v>0</v>
      </c>
      <c r="P7442">
        <v>7.4</v>
      </c>
      <c r="Q7442">
        <v>32</v>
      </c>
      <c r="R7442">
        <v>7.6</v>
      </c>
      <c r="S7442">
        <v>43</v>
      </c>
      <c r="T7442" t="s">
        <v>5688</v>
      </c>
      <c r="U7442">
        <f>VLOOKUP(T7442,Index!$J$2:$K$1319,2,FALSE)</f>
        <v>1166</v>
      </c>
      <c r="V7442" t="s">
        <v>78</v>
      </c>
      <c r="W7442">
        <f t="shared" si="465"/>
        <v>3</v>
      </c>
    </row>
    <row r="7443" spans="1:23">
      <c r="A7443" t="s">
        <v>5689</v>
      </c>
      <c r="B7443" t="s">
        <v>39</v>
      </c>
      <c r="C7443">
        <f>VLOOKUP(B7443,Index!$A$2:$B$18,2,FALSE)</f>
        <v>8</v>
      </c>
      <c r="D7443">
        <v>2004</v>
      </c>
      <c r="E7443" t="s">
        <v>34</v>
      </c>
      <c r="F7443">
        <f>VLOOKUP(E7443,Index!$D$2:$E$13,2,FALSE)</f>
        <v>1</v>
      </c>
      <c r="G7443" t="s">
        <v>168</v>
      </c>
      <c r="H7443">
        <f>VLOOKUP(G7443,Index!$G$2:$H$40,2,FALSE)</f>
        <v>19</v>
      </c>
      <c r="I7443" s="3">
        <v>20000</v>
      </c>
      <c r="J7443" s="3">
        <v>10000</v>
      </c>
      <c r="K7443" s="3">
        <v>0</v>
      </c>
      <c r="L7443" s="3">
        <v>0</v>
      </c>
      <c r="M7443" s="3">
        <f t="shared" si="464"/>
        <v>30000</v>
      </c>
      <c r="N7443" s="3">
        <f t="shared" si="466"/>
        <v>7500</v>
      </c>
      <c r="O7443" s="3">
        <f t="shared" si="467"/>
        <v>0</v>
      </c>
      <c r="P7443">
        <v>5.3</v>
      </c>
      <c r="Q7443">
        <v>28</v>
      </c>
      <c r="R7443">
        <v>8.8000000000000007</v>
      </c>
      <c r="S7443">
        <v>4</v>
      </c>
      <c r="T7443" t="s">
        <v>169</v>
      </c>
      <c r="U7443">
        <f>VLOOKUP(T7443,Index!$J$2:$K$1319,2,FALSE)</f>
        <v>628</v>
      </c>
      <c r="V7443" t="s">
        <v>37</v>
      </c>
      <c r="W7443">
        <f t="shared" si="465"/>
        <v>3</v>
      </c>
    </row>
    <row r="7444" spans="1:23">
      <c r="A7444" t="s">
        <v>5690</v>
      </c>
      <c r="B7444" t="s">
        <v>926</v>
      </c>
      <c r="C7444">
        <f>VLOOKUP(B7444,Index!$A$2:$B$18,2,FALSE)</f>
        <v>12</v>
      </c>
      <c r="D7444">
        <v>2015</v>
      </c>
      <c r="E7444" t="s">
        <v>90</v>
      </c>
      <c r="F7444">
        <f>VLOOKUP(E7444,Index!$D$2:$E$13,2,FALSE)</f>
        <v>8</v>
      </c>
      <c r="G7444" t="s">
        <v>264</v>
      </c>
      <c r="H7444">
        <f>VLOOKUP(G7444,Index!$G$2:$H$40,2,FALSE)</f>
        <v>25</v>
      </c>
      <c r="I7444" s="3">
        <v>0</v>
      </c>
      <c r="J7444" s="3">
        <v>0</v>
      </c>
      <c r="K7444" s="3">
        <v>40000</v>
      </c>
      <c r="L7444" s="3">
        <v>0</v>
      </c>
      <c r="M7444" s="3">
        <f t="shared" si="464"/>
        <v>40000</v>
      </c>
      <c r="N7444" s="3">
        <f t="shared" si="466"/>
        <v>10000</v>
      </c>
      <c r="O7444" s="3">
        <f t="shared" si="467"/>
        <v>0</v>
      </c>
      <c r="P7444">
        <v>7.2</v>
      </c>
      <c r="Q7444">
        <v>14</v>
      </c>
      <c r="R7444">
        <v>8.1</v>
      </c>
      <c r="S7444">
        <v>25</v>
      </c>
      <c r="T7444" t="s">
        <v>836</v>
      </c>
      <c r="U7444">
        <f>VLOOKUP(T7444,Index!$J$2:$K$1319,2,FALSE)</f>
        <v>114</v>
      </c>
      <c r="V7444" t="s">
        <v>61</v>
      </c>
      <c r="W7444">
        <f t="shared" si="465"/>
        <v>3</v>
      </c>
    </row>
    <row r="7445" spans="1:23">
      <c r="A7445" t="s">
        <v>5691</v>
      </c>
      <c r="B7445" t="s">
        <v>156</v>
      </c>
      <c r="C7445">
        <f>VLOOKUP(B7445,Index!$A$2:$B$18,2,FALSE)</f>
        <v>4</v>
      </c>
      <c r="D7445">
        <v>2002</v>
      </c>
      <c r="E7445" t="s">
        <v>48</v>
      </c>
      <c r="F7445">
        <f>VLOOKUP(E7445,Index!$D$2:$E$13,2,FALSE)</f>
        <v>9</v>
      </c>
      <c r="G7445" t="s">
        <v>77</v>
      </c>
      <c r="H7445">
        <f>VLOOKUP(G7445,Index!$G$2:$H$40,2,FALSE)</f>
        <v>35</v>
      </c>
      <c r="I7445" s="3">
        <v>30000</v>
      </c>
      <c r="J7445" s="3">
        <v>10000</v>
      </c>
      <c r="K7445" s="3">
        <v>0</v>
      </c>
      <c r="L7445" s="3">
        <v>0</v>
      </c>
      <c r="M7445" s="3">
        <f t="shared" si="464"/>
        <v>40000</v>
      </c>
      <c r="N7445" s="3">
        <f t="shared" si="466"/>
        <v>10000</v>
      </c>
      <c r="O7445" s="3">
        <f t="shared" si="467"/>
        <v>0</v>
      </c>
      <c r="P7445">
        <v>6.9</v>
      </c>
      <c r="Q7445">
        <v>8</v>
      </c>
      <c r="T7445" t="s">
        <v>793</v>
      </c>
      <c r="U7445">
        <f>VLOOKUP(T7445,Index!$J$2:$K$1319,2,FALSE)</f>
        <v>938</v>
      </c>
      <c r="V7445" t="s">
        <v>61</v>
      </c>
      <c r="W7445">
        <f t="shared" si="465"/>
        <v>3</v>
      </c>
    </row>
    <row r="7446" spans="1:23">
      <c r="A7446" t="s">
        <v>5692</v>
      </c>
      <c r="B7446" t="s">
        <v>20</v>
      </c>
      <c r="C7446">
        <f>VLOOKUP(B7446,Index!$A$2:$B$18,2,FALSE)</f>
        <v>3</v>
      </c>
      <c r="D7446">
        <v>2007</v>
      </c>
      <c r="E7446" t="s">
        <v>43</v>
      </c>
      <c r="F7446">
        <f>VLOOKUP(E7446,Index!$D$2:$E$13,2,FALSE)</f>
        <v>6</v>
      </c>
      <c r="G7446" t="s">
        <v>1018</v>
      </c>
      <c r="H7446">
        <f>VLOOKUP(G7446,Index!$G$2:$H$40,2,FALSE)</f>
        <v>28</v>
      </c>
      <c r="I7446" s="3">
        <v>30000</v>
      </c>
      <c r="J7446" s="3">
        <v>0</v>
      </c>
      <c r="K7446" s="3">
        <v>0</v>
      </c>
      <c r="L7446" s="3">
        <v>0</v>
      </c>
      <c r="M7446" s="3">
        <f t="shared" si="464"/>
        <v>30000</v>
      </c>
      <c r="N7446" s="3">
        <f t="shared" si="466"/>
        <v>7500</v>
      </c>
      <c r="O7446" s="3">
        <f t="shared" si="467"/>
        <v>0</v>
      </c>
      <c r="P7446">
        <v>5</v>
      </c>
      <c r="Q7446">
        <v>12</v>
      </c>
      <c r="R7446">
        <v>4.8</v>
      </c>
      <c r="S7446">
        <v>4</v>
      </c>
      <c r="T7446" t="s">
        <v>1639</v>
      </c>
      <c r="U7446">
        <f>VLOOKUP(T7446,Index!$J$2:$K$1319,2,FALSE)</f>
        <v>706</v>
      </c>
      <c r="V7446" t="s">
        <v>15</v>
      </c>
      <c r="W7446">
        <f t="shared" si="465"/>
        <v>3</v>
      </c>
    </row>
    <row r="7447" spans="1:23">
      <c r="A7447" t="s">
        <v>4683</v>
      </c>
      <c r="B7447" t="s">
        <v>12</v>
      </c>
      <c r="C7447">
        <f>VLOOKUP(B7447,Index!$A$2:$B$18,2,FALSE)</f>
        <v>13</v>
      </c>
      <c r="D7447">
        <v>2007</v>
      </c>
      <c r="E7447" t="s">
        <v>48</v>
      </c>
      <c r="F7447">
        <f>VLOOKUP(E7447,Index!$D$2:$E$13,2,FALSE)</f>
        <v>9</v>
      </c>
      <c r="G7447" t="s">
        <v>267</v>
      </c>
      <c r="H7447">
        <f>VLOOKUP(G7447,Index!$G$2:$H$40,2,FALSE)</f>
        <v>14</v>
      </c>
      <c r="I7447" s="3">
        <v>30000</v>
      </c>
      <c r="J7447" s="3">
        <v>0</v>
      </c>
      <c r="K7447" s="3">
        <v>0</v>
      </c>
      <c r="L7447" s="3">
        <v>0</v>
      </c>
      <c r="M7447" s="3">
        <f t="shared" si="464"/>
        <v>30000</v>
      </c>
      <c r="N7447" s="3">
        <f t="shared" si="466"/>
        <v>7500</v>
      </c>
      <c r="O7447" s="3">
        <f t="shared" si="467"/>
        <v>0</v>
      </c>
      <c r="P7447">
        <v>5.2</v>
      </c>
      <c r="Q7447">
        <v>7</v>
      </c>
      <c r="R7447">
        <v>5.8</v>
      </c>
      <c r="S7447">
        <v>5</v>
      </c>
      <c r="T7447" t="s">
        <v>181</v>
      </c>
      <c r="U7447">
        <f>VLOOKUP(T7447,Index!$J$2:$K$1319,2,FALSE)</f>
        <v>1181</v>
      </c>
      <c r="V7447" t="s">
        <v>78</v>
      </c>
      <c r="W7447">
        <f t="shared" si="465"/>
        <v>3</v>
      </c>
    </row>
    <row r="7448" spans="1:23">
      <c r="A7448" t="s">
        <v>1617</v>
      </c>
      <c r="B7448" t="s">
        <v>107</v>
      </c>
      <c r="C7448">
        <f>VLOOKUP(B7448,Index!$A$2:$B$18,2,FALSE)</f>
        <v>6</v>
      </c>
      <c r="D7448">
        <v>2007</v>
      </c>
      <c r="E7448" t="s">
        <v>34</v>
      </c>
      <c r="F7448">
        <f>VLOOKUP(E7448,Index!$D$2:$E$13,2,FALSE)</f>
        <v>1</v>
      </c>
      <c r="G7448" t="s">
        <v>94</v>
      </c>
      <c r="H7448">
        <f>VLOOKUP(G7448,Index!$G$2:$H$40,2,FALSE)</f>
        <v>15</v>
      </c>
      <c r="I7448" s="3">
        <v>0</v>
      </c>
      <c r="J7448" s="3">
        <v>30000</v>
      </c>
      <c r="K7448" s="3">
        <v>0</v>
      </c>
      <c r="L7448" s="3">
        <v>0</v>
      </c>
      <c r="M7448" s="3">
        <f t="shared" si="464"/>
        <v>30000</v>
      </c>
      <c r="N7448" s="3">
        <f t="shared" si="466"/>
        <v>7500</v>
      </c>
      <c r="O7448" s="3">
        <f t="shared" si="467"/>
        <v>0</v>
      </c>
      <c r="P7448">
        <v>6.3</v>
      </c>
      <c r="Q7448">
        <v>11</v>
      </c>
      <c r="R7448">
        <v>7.1</v>
      </c>
      <c r="S7448">
        <v>34</v>
      </c>
      <c r="T7448" t="s">
        <v>382</v>
      </c>
      <c r="U7448">
        <f>VLOOKUP(T7448,Index!$J$2:$K$1319,2,FALSE)</f>
        <v>347</v>
      </c>
      <c r="V7448" t="s">
        <v>78</v>
      </c>
      <c r="W7448">
        <f t="shared" si="465"/>
        <v>3</v>
      </c>
    </row>
    <row r="7449" spans="1:23">
      <c r="A7449" t="s">
        <v>2695</v>
      </c>
      <c r="B7449" t="s">
        <v>156</v>
      </c>
      <c r="C7449">
        <f>VLOOKUP(B7449,Index!$A$2:$B$18,2,FALSE)</f>
        <v>4</v>
      </c>
      <c r="D7449">
        <v>2002</v>
      </c>
      <c r="E7449" t="s">
        <v>34</v>
      </c>
      <c r="F7449">
        <f>VLOOKUP(E7449,Index!$D$2:$E$13,2,FALSE)</f>
        <v>1</v>
      </c>
      <c r="G7449" t="s">
        <v>49</v>
      </c>
      <c r="H7449">
        <f>VLOOKUP(G7449,Index!$G$2:$H$40,2,FALSE)</f>
        <v>4</v>
      </c>
      <c r="I7449" s="3">
        <v>30000</v>
      </c>
      <c r="J7449" s="3">
        <v>10000</v>
      </c>
      <c r="K7449" s="3">
        <v>0</v>
      </c>
      <c r="L7449" s="3">
        <v>0</v>
      </c>
      <c r="M7449" s="3">
        <f t="shared" si="464"/>
        <v>40000</v>
      </c>
      <c r="N7449" s="3">
        <f t="shared" si="466"/>
        <v>10000</v>
      </c>
      <c r="O7449" s="3">
        <f t="shared" si="467"/>
        <v>0</v>
      </c>
      <c r="P7449">
        <v>5.4</v>
      </c>
      <c r="Q7449">
        <v>8</v>
      </c>
      <c r="T7449" t="s">
        <v>2688</v>
      </c>
      <c r="U7449">
        <f>VLOOKUP(T7449,Index!$J$2:$K$1319,2,FALSE)</f>
        <v>1172</v>
      </c>
      <c r="V7449" t="s">
        <v>61</v>
      </c>
      <c r="W7449">
        <f t="shared" si="465"/>
        <v>3</v>
      </c>
    </row>
    <row r="7450" spans="1:23">
      <c r="A7450" t="s">
        <v>5693</v>
      </c>
      <c r="B7450" t="s">
        <v>39</v>
      </c>
      <c r="C7450">
        <f>VLOOKUP(B7450,Index!$A$2:$B$18,2,FALSE)</f>
        <v>8</v>
      </c>
      <c r="D7450">
        <v>2006</v>
      </c>
      <c r="E7450" t="s">
        <v>221</v>
      </c>
      <c r="F7450">
        <f>VLOOKUP(E7450,Index!$D$2:$E$13,2,FALSE)</f>
        <v>12</v>
      </c>
      <c r="G7450" t="s">
        <v>4479</v>
      </c>
      <c r="H7450">
        <f>VLOOKUP(G7450,Index!$G$2:$H$40,2,FALSE)</f>
        <v>17</v>
      </c>
      <c r="I7450" s="3">
        <v>0</v>
      </c>
      <c r="J7450" s="3">
        <v>0</v>
      </c>
      <c r="K7450" s="3">
        <v>40000</v>
      </c>
      <c r="L7450" s="3">
        <v>0</v>
      </c>
      <c r="M7450" s="3">
        <f t="shared" si="464"/>
        <v>40000</v>
      </c>
      <c r="N7450" s="3">
        <f t="shared" si="466"/>
        <v>10000</v>
      </c>
      <c r="O7450" s="3">
        <f t="shared" si="467"/>
        <v>0</v>
      </c>
      <c r="P7450">
        <v>6.4</v>
      </c>
      <c r="Q7450">
        <v>9</v>
      </c>
      <c r="R7450">
        <v>6.9</v>
      </c>
      <c r="S7450">
        <v>9</v>
      </c>
      <c r="T7450" t="s">
        <v>4479</v>
      </c>
      <c r="U7450">
        <f>VLOOKUP(T7450,Index!$J$2:$K$1319,2,FALSE)</f>
        <v>555</v>
      </c>
      <c r="V7450" t="s">
        <v>61</v>
      </c>
      <c r="W7450">
        <f t="shared" si="465"/>
        <v>1</v>
      </c>
    </row>
    <row r="7451" spans="1:23">
      <c r="A7451" t="s">
        <v>5694</v>
      </c>
      <c r="B7451" t="s">
        <v>39</v>
      </c>
      <c r="C7451">
        <f>VLOOKUP(B7451,Index!$A$2:$B$18,2,FALSE)</f>
        <v>8</v>
      </c>
      <c r="D7451">
        <v>2005</v>
      </c>
      <c r="E7451" t="s">
        <v>90</v>
      </c>
      <c r="F7451">
        <f>VLOOKUP(E7451,Index!$D$2:$E$13,2,FALSE)</f>
        <v>8</v>
      </c>
      <c r="G7451" t="s">
        <v>144</v>
      </c>
      <c r="H7451">
        <f>VLOOKUP(G7451,Index!$G$2:$H$40,2,FALSE)</f>
        <v>1</v>
      </c>
      <c r="I7451" s="3">
        <v>20000</v>
      </c>
      <c r="J7451" s="3">
        <v>10000</v>
      </c>
      <c r="K7451" s="3">
        <v>0</v>
      </c>
      <c r="L7451" s="3">
        <v>0</v>
      </c>
      <c r="M7451" s="3">
        <f t="shared" si="464"/>
        <v>30000</v>
      </c>
      <c r="N7451" s="3">
        <f t="shared" si="466"/>
        <v>7500</v>
      </c>
      <c r="O7451" s="3">
        <f t="shared" si="467"/>
        <v>0</v>
      </c>
      <c r="P7451">
        <v>7.4</v>
      </c>
      <c r="Q7451">
        <v>35</v>
      </c>
      <c r="R7451">
        <v>8.1999999999999993</v>
      </c>
      <c r="S7451">
        <v>17</v>
      </c>
      <c r="T7451" t="s">
        <v>5200</v>
      </c>
      <c r="U7451">
        <f>VLOOKUP(T7451,Index!$J$2:$K$1319,2,FALSE)</f>
        <v>594</v>
      </c>
      <c r="V7451" t="s">
        <v>61</v>
      </c>
      <c r="W7451">
        <f t="shared" si="465"/>
        <v>3</v>
      </c>
    </row>
    <row r="7452" spans="1:23">
      <c r="A7452" t="s">
        <v>5695</v>
      </c>
      <c r="B7452" t="s">
        <v>156</v>
      </c>
      <c r="C7452">
        <f>VLOOKUP(B7452,Index!$A$2:$B$18,2,FALSE)</f>
        <v>4</v>
      </c>
      <c r="D7452">
        <v>2005</v>
      </c>
      <c r="E7452" t="s">
        <v>34</v>
      </c>
      <c r="F7452">
        <f>VLOOKUP(E7452,Index!$D$2:$E$13,2,FALSE)</f>
        <v>1</v>
      </c>
      <c r="G7452" t="s">
        <v>264</v>
      </c>
      <c r="H7452">
        <f>VLOOKUP(G7452,Index!$G$2:$H$40,2,FALSE)</f>
        <v>25</v>
      </c>
      <c r="I7452" s="3">
        <v>30000</v>
      </c>
      <c r="J7452" s="3">
        <v>10000</v>
      </c>
      <c r="K7452" s="3">
        <v>0</v>
      </c>
      <c r="L7452" s="3">
        <v>0</v>
      </c>
      <c r="M7452" s="3">
        <f t="shared" si="464"/>
        <v>40000</v>
      </c>
      <c r="N7452" s="3">
        <f t="shared" si="466"/>
        <v>10000</v>
      </c>
      <c r="O7452" s="3">
        <f t="shared" si="467"/>
        <v>0</v>
      </c>
      <c r="P7452">
        <v>6.3</v>
      </c>
      <c r="Q7452">
        <v>4</v>
      </c>
      <c r="T7452" t="s">
        <v>2688</v>
      </c>
      <c r="U7452">
        <f>VLOOKUP(T7452,Index!$J$2:$K$1319,2,FALSE)</f>
        <v>1172</v>
      </c>
      <c r="V7452" t="s">
        <v>15</v>
      </c>
      <c r="W7452">
        <f t="shared" si="465"/>
        <v>3</v>
      </c>
    </row>
    <row r="7453" spans="1:23">
      <c r="A7453" t="s">
        <v>4888</v>
      </c>
      <c r="B7453" t="s">
        <v>132</v>
      </c>
      <c r="C7453">
        <f>VLOOKUP(B7453,Index!$A$2:$B$18,2,FALSE)</f>
        <v>5</v>
      </c>
      <c r="D7453">
        <v>2004</v>
      </c>
      <c r="E7453" t="s">
        <v>21</v>
      </c>
      <c r="F7453">
        <f>VLOOKUP(E7453,Index!$D$2:$E$13,2,FALSE)</f>
        <v>5</v>
      </c>
      <c r="G7453" t="s">
        <v>35</v>
      </c>
      <c r="H7453">
        <f>VLOOKUP(G7453,Index!$G$2:$H$40,2,FALSE)</f>
        <v>32</v>
      </c>
      <c r="I7453" s="3">
        <v>30000</v>
      </c>
      <c r="J7453" s="3">
        <v>10000</v>
      </c>
      <c r="K7453" s="3">
        <v>0</v>
      </c>
      <c r="L7453" s="3">
        <v>0</v>
      </c>
      <c r="M7453" s="3">
        <f t="shared" si="464"/>
        <v>40000</v>
      </c>
      <c r="N7453" s="3">
        <f t="shared" si="466"/>
        <v>10000</v>
      </c>
      <c r="O7453" s="3">
        <f t="shared" si="467"/>
        <v>0</v>
      </c>
      <c r="P7453">
        <v>6.9</v>
      </c>
      <c r="Q7453">
        <v>11</v>
      </c>
      <c r="R7453">
        <v>7.3</v>
      </c>
      <c r="S7453">
        <v>8</v>
      </c>
      <c r="T7453" t="s">
        <v>843</v>
      </c>
      <c r="U7453">
        <f>VLOOKUP(T7453,Index!$J$2:$K$1319,2,FALSE)</f>
        <v>80</v>
      </c>
      <c r="V7453" t="s">
        <v>15</v>
      </c>
      <c r="W7453">
        <f t="shared" si="465"/>
        <v>3</v>
      </c>
    </row>
    <row r="7454" spans="1:23">
      <c r="A7454" t="s">
        <v>1199</v>
      </c>
      <c r="B7454" t="s">
        <v>107</v>
      </c>
      <c r="C7454">
        <f>VLOOKUP(B7454,Index!$A$2:$B$18,2,FALSE)</f>
        <v>6</v>
      </c>
      <c r="D7454">
        <v>2006</v>
      </c>
      <c r="E7454" t="s">
        <v>34</v>
      </c>
      <c r="F7454">
        <f>VLOOKUP(E7454,Index!$D$2:$E$13,2,FALSE)</f>
        <v>1</v>
      </c>
      <c r="G7454" t="s">
        <v>588</v>
      </c>
      <c r="H7454">
        <f>VLOOKUP(G7454,Index!$G$2:$H$40,2,FALSE)</f>
        <v>37</v>
      </c>
      <c r="I7454" s="3">
        <v>10000</v>
      </c>
      <c r="J7454" s="3">
        <v>20000</v>
      </c>
      <c r="K7454" s="3">
        <v>0</v>
      </c>
      <c r="L7454" s="3">
        <v>0</v>
      </c>
      <c r="M7454" s="3">
        <f t="shared" si="464"/>
        <v>30000</v>
      </c>
      <c r="N7454" s="3">
        <f t="shared" si="466"/>
        <v>7500</v>
      </c>
      <c r="O7454" s="3">
        <f t="shared" si="467"/>
        <v>0</v>
      </c>
      <c r="P7454">
        <v>7.3</v>
      </c>
      <c r="Q7454">
        <v>18</v>
      </c>
      <c r="R7454">
        <v>7.5</v>
      </c>
      <c r="S7454">
        <v>57</v>
      </c>
      <c r="T7454" t="s">
        <v>1093</v>
      </c>
      <c r="U7454">
        <f>VLOOKUP(T7454,Index!$J$2:$K$1319,2,FALSE)</f>
        <v>915</v>
      </c>
      <c r="V7454" t="s">
        <v>37</v>
      </c>
      <c r="W7454">
        <f t="shared" si="465"/>
        <v>3</v>
      </c>
    </row>
    <row r="7455" spans="1:23">
      <c r="A7455" t="s">
        <v>5696</v>
      </c>
      <c r="B7455" t="s">
        <v>33</v>
      </c>
      <c r="C7455">
        <f>VLOOKUP(B7455,Index!$A$2:$B$18,2,FALSE)</f>
        <v>9</v>
      </c>
      <c r="D7455">
        <v>2012</v>
      </c>
      <c r="E7455" t="s">
        <v>90</v>
      </c>
      <c r="F7455">
        <f>VLOOKUP(E7455,Index!$D$2:$E$13,2,FALSE)</f>
        <v>8</v>
      </c>
      <c r="G7455" t="s">
        <v>1807</v>
      </c>
      <c r="H7455">
        <f>VLOOKUP(G7455,Index!$G$2:$H$40,2,FALSE)</f>
        <v>27</v>
      </c>
      <c r="I7455" s="3">
        <v>0</v>
      </c>
      <c r="J7455" s="3">
        <v>0</v>
      </c>
      <c r="K7455" s="3">
        <v>40000</v>
      </c>
      <c r="L7455" s="3">
        <v>0</v>
      </c>
      <c r="M7455" s="3">
        <f t="shared" si="464"/>
        <v>40000</v>
      </c>
      <c r="N7455" s="3">
        <f t="shared" si="466"/>
        <v>10000</v>
      </c>
      <c r="O7455" s="3">
        <f t="shared" si="467"/>
        <v>0</v>
      </c>
      <c r="P7455">
        <v>6.8</v>
      </c>
      <c r="Q7455">
        <v>13</v>
      </c>
      <c r="R7455">
        <v>6.3</v>
      </c>
      <c r="S7455">
        <v>15</v>
      </c>
      <c r="T7455" t="s">
        <v>5697</v>
      </c>
      <c r="U7455">
        <f>VLOOKUP(T7455,Index!$J$2:$K$1319,2,FALSE)</f>
        <v>1113</v>
      </c>
      <c r="V7455" t="s">
        <v>61</v>
      </c>
      <c r="W7455">
        <f t="shared" si="465"/>
        <v>3</v>
      </c>
    </row>
    <row r="7456" spans="1:23">
      <c r="A7456" t="s">
        <v>5698</v>
      </c>
      <c r="B7456" t="s">
        <v>39</v>
      </c>
      <c r="C7456">
        <f>VLOOKUP(B7456,Index!$A$2:$B$18,2,FALSE)</f>
        <v>8</v>
      </c>
      <c r="D7456">
        <v>2006</v>
      </c>
      <c r="E7456" t="s">
        <v>59</v>
      </c>
      <c r="F7456">
        <f>VLOOKUP(E7456,Index!$D$2:$E$13,2,FALSE)</f>
        <v>3</v>
      </c>
      <c r="G7456" t="s">
        <v>2182</v>
      </c>
      <c r="H7456">
        <f>VLOOKUP(G7456,Index!$G$2:$H$40,2,FALSE)</f>
        <v>18</v>
      </c>
      <c r="I7456" s="3">
        <v>20000</v>
      </c>
      <c r="J7456" s="3">
        <v>10000</v>
      </c>
      <c r="K7456" s="3">
        <v>0</v>
      </c>
      <c r="L7456" s="3">
        <v>0</v>
      </c>
      <c r="M7456" s="3">
        <f t="shared" si="464"/>
        <v>30000</v>
      </c>
      <c r="N7456" s="3">
        <f t="shared" si="466"/>
        <v>7500</v>
      </c>
      <c r="O7456" s="3">
        <f t="shared" si="467"/>
        <v>0</v>
      </c>
      <c r="P7456">
        <v>6.8</v>
      </c>
      <c r="Q7456">
        <v>22</v>
      </c>
      <c r="R7456">
        <v>8.3000000000000007</v>
      </c>
      <c r="S7456">
        <v>4</v>
      </c>
      <c r="T7456" t="s">
        <v>2977</v>
      </c>
      <c r="U7456">
        <f>VLOOKUP(T7456,Index!$J$2:$K$1319,2,FALSE)</f>
        <v>1050</v>
      </c>
      <c r="V7456" t="s">
        <v>61</v>
      </c>
      <c r="W7456">
        <f t="shared" si="465"/>
        <v>3</v>
      </c>
    </row>
    <row r="7457" spans="1:23">
      <c r="A7457" t="s">
        <v>1392</v>
      </c>
      <c r="B7457" t="s">
        <v>107</v>
      </c>
      <c r="C7457">
        <f>VLOOKUP(B7457,Index!$A$2:$B$18,2,FALSE)</f>
        <v>6</v>
      </c>
      <c r="D7457">
        <v>2004</v>
      </c>
      <c r="E7457" t="s">
        <v>34</v>
      </c>
      <c r="F7457">
        <f>VLOOKUP(E7457,Index!$D$2:$E$13,2,FALSE)</f>
        <v>1</v>
      </c>
      <c r="G7457" t="s">
        <v>94</v>
      </c>
      <c r="H7457">
        <f>VLOOKUP(G7457,Index!$G$2:$H$40,2,FALSE)</f>
        <v>15</v>
      </c>
      <c r="I7457" s="3">
        <v>0</v>
      </c>
      <c r="J7457" s="3">
        <v>30000</v>
      </c>
      <c r="K7457" s="3">
        <v>0</v>
      </c>
      <c r="L7457" s="3">
        <v>0</v>
      </c>
      <c r="M7457" s="3">
        <f t="shared" si="464"/>
        <v>30000</v>
      </c>
      <c r="N7457" s="3">
        <f t="shared" si="466"/>
        <v>7500</v>
      </c>
      <c r="O7457" s="3">
        <f t="shared" si="467"/>
        <v>0</v>
      </c>
      <c r="P7457">
        <v>6.7</v>
      </c>
      <c r="Q7457">
        <v>19</v>
      </c>
      <c r="R7457">
        <v>7.2</v>
      </c>
      <c r="S7457">
        <v>50</v>
      </c>
      <c r="T7457" t="s">
        <v>5420</v>
      </c>
      <c r="U7457">
        <f>VLOOKUP(T7457,Index!$J$2:$K$1319,2,FALSE)</f>
        <v>636</v>
      </c>
      <c r="V7457" t="s">
        <v>15</v>
      </c>
      <c r="W7457">
        <f t="shared" si="465"/>
        <v>3</v>
      </c>
    </row>
    <row r="7458" spans="1:23">
      <c r="A7458" t="s">
        <v>5502</v>
      </c>
      <c r="B7458" t="s">
        <v>112</v>
      </c>
      <c r="C7458">
        <f>VLOOKUP(B7458,Index!$A$2:$B$18,2,FALSE)</f>
        <v>11</v>
      </c>
      <c r="D7458">
        <v>2006</v>
      </c>
      <c r="E7458" t="s">
        <v>17</v>
      </c>
      <c r="F7458">
        <f>VLOOKUP(E7458,Index!$D$2:$E$13,2,FALSE)</f>
        <v>7</v>
      </c>
      <c r="G7458" t="s">
        <v>407</v>
      </c>
      <c r="H7458">
        <f>VLOOKUP(G7458,Index!$G$2:$H$40,2,FALSE)</f>
        <v>29</v>
      </c>
      <c r="I7458" s="3">
        <v>30000</v>
      </c>
      <c r="J7458" s="3">
        <v>10000</v>
      </c>
      <c r="K7458" s="3">
        <v>0</v>
      </c>
      <c r="L7458" s="3">
        <v>0</v>
      </c>
      <c r="M7458" s="3">
        <f t="shared" si="464"/>
        <v>40000</v>
      </c>
      <c r="N7458" s="3">
        <f t="shared" si="466"/>
        <v>10000</v>
      </c>
      <c r="O7458" s="3">
        <f t="shared" si="467"/>
        <v>0</v>
      </c>
      <c r="P7458">
        <v>8.1999999999999993</v>
      </c>
      <c r="Q7458">
        <v>31</v>
      </c>
      <c r="R7458">
        <v>8.1</v>
      </c>
      <c r="S7458">
        <v>14</v>
      </c>
      <c r="T7458" t="s">
        <v>461</v>
      </c>
      <c r="U7458">
        <f>VLOOKUP(T7458,Index!$J$2:$K$1319,2,FALSE)</f>
        <v>1096</v>
      </c>
      <c r="V7458" t="s">
        <v>15</v>
      </c>
      <c r="W7458">
        <f t="shared" si="465"/>
        <v>3</v>
      </c>
    </row>
    <row r="7459" spans="1:23">
      <c r="A7459" t="s">
        <v>5699</v>
      </c>
      <c r="B7459" t="s">
        <v>97</v>
      </c>
      <c r="C7459">
        <f>VLOOKUP(B7459,Index!$A$2:$B$18,2,FALSE)</f>
        <v>16</v>
      </c>
      <c r="D7459">
        <v>2002</v>
      </c>
      <c r="E7459" t="s">
        <v>17</v>
      </c>
      <c r="F7459">
        <f>VLOOKUP(E7459,Index!$D$2:$E$13,2,FALSE)</f>
        <v>7</v>
      </c>
      <c r="G7459" t="s">
        <v>264</v>
      </c>
      <c r="H7459">
        <f>VLOOKUP(G7459,Index!$G$2:$H$40,2,FALSE)</f>
        <v>25</v>
      </c>
      <c r="I7459" s="3">
        <v>30000</v>
      </c>
      <c r="J7459" s="3">
        <v>10000</v>
      </c>
      <c r="K7459" s="3">
        <v>0</v>
      </c>
      <c r="L7459" s="3">
        <v>0</v>
      </c>
      <c r="M7459" s="3">
        <f t="shared" si="464"/>
        <v>40000</v>
      </c>
      <c r="N7459" s="3">
        <f t="shared" si="466"/>
        <v>10000</v>
      </c>
      <c r="O7459" s="3">
        <f t="shared" si="467"/>
        <v>0</v>
      </c>
      <c r="P7459">
        <v>4.2</v>
      </c>
      <c r="Q7459">
        <v>9</v>
      </c>
      <c r="T7459" t="s">
        <v>289</v>
      </c>
      <c r="U7459">
        <f>VLOOKUP(T7459,Index!$J$2:$K$1319,2,FALSE)</f>
        <v>767</v>
      </c>
      <c r="V7459" t="s">
        <v>61</v>
      </c>
      <c r="W7459">
        <f t="shared" si="465"/>
        <v>3</v>
      </c>
    </row>
    <row r="7460" spans="1:23">
      <c r="A7460" t="s">
        <v>5700</v>
      </c>
      <c r="B7460" t="s">
        <v>39</v>
      </c>
      <c r="C7460">
        <f>VLOOKUP(B7460,Index!$A$2:$B$18,2,FALSE)</f>
        <v>8</v>
      </c>
      <c r="D7460">
        <v>2005</v>
      </c>
      <c r="E7460" t="s">
        <v>48</v>
      </c>
      <c r="F7460">
        <f>VLOOKUP(E7460,Index!$D$2:$E$13,2,FALSE)</f>
        <v>9</v>
      </c>
      <c r="G7460" t="s">
        <v>192</v>
      </c>
      <c r="H7460">
        <f>VLOOKUP(G7460,Index!$G$2:$H$40,2,FALSE)</f>
        <v>8</v>
      </c>
      <c r="I7460" s="3">
        <v>20000</v>
      </c>
      <c r="J7460" s="3">
        <v>10000</v>
      </c>
      <c r="K7460" s="3">
        <v>0</v>
      </c>
      <c r="L7460" s="3">
        <v>0</v>
      </c>
      <c r="M7460" s="3">
        <f t="shared" si="464"/>
        <v>30000</v>
      </c>
      <c r="N7460" s="3">
        <f t="shared" si="466"/>
        <v>7500</v>
      </c>
      <c r="O7460" s="3">
        <f t="shared" si="467"/>
        <v>0</v>
      </c>
      <c r="P7460">
        <v>4.5</v>
      </c>
      <c r="Q7460">
        <v>25</v>
      </c>
      <c r="R7460">
        <v>6.5</v>
      </c>
      <c r="S7460">
        <v>8</v>
      </c>
      <c r="T7460" t="s">
        <v>5701</v>
      </c>
      <c r="U7460">
        <f>VLOOKUP(T7460,Index!$J$2:$K$1319,2,FALSE)</f>
        <v>223</v>
      </c>
      <c r="V7460" t="s">
        <v>37</v>
      </c>
      <c r="W7460">
        <f t="shared" si="465"/>
        <v>3</v>
      </c>
    </row>
    <row r="7461" spans="1:23">
      <c r="A7461" t="s">
        <v>3815</v>
      </c>
      <c r="B7461" t="s">
        <v>97</v>
      </c>
      <c r="C7461">
        <f>VLOOKUP(B7461,Index!$A$2:$B$18,2,FALSE)</f>
        <v>16</v>
      </c>
      <c r="D7461">
        <v>2005</v>
      </c>
      <c r="E7461" t="s">
        <v>34</v>
      </c>
      <c r="F7461">
        <f>VLOOKUP(E7461,Index!$D$2:$E$13,2,FALSE)</f>
        <v>1</v>
      </c>
      <c r="G7461" t="s">
        <v>168</v>
      </c>
      <c r="H7461">
        <f>VLOOKUP(G7461,Index!$G$2:$H$40,2,FALSE)</f>
        <v>19</v>
      </c>
      <c r="I7461" s="3">
        <v>30000</v>
      </c>
      <c r="J7461" s="3">
        <v>10000</v>
      </c>
      <c r="K7461" s="3">
        <v>0</v>
      </c>
      <c r="L7461" s="3">
        <v>0</v>
      </c>
      <c r="M7461" s="3">
        <f t="shared" si="464"/>
        <v>40000</v>
      </c>
      <c r="N7461" s="3">
        <f t="shared" si="466"/>
        <v>10000</v>
      </c>
      <c r="O7461" s="3">
        <f t="shared" si="467"/>
        <v>0</v>
      </c>
      <c r="P7461">
        <v>5.6</v>
      </c>
      <c r="Q7461">
        <v>13</v>
      </c>
      <c r="T7461" t="s">
        <v>252</v>
      </c>
      <c r="U7461">
        <f>VLOOKUP(T7461,Index!$J$2:$K$1319,2,FALSE)</f>
        <v>646</v>
      </c>
      <c r="V7461" t="s">
        <v>78</v>
      </c>
      <c r="W7461">
        <f t="shared" si="465"/>
        <v>3</v>
      </c>
    </row>
    <row r="7462" spans="1:23">
      <c r="A7462" t="s">
        <v>5702</v>
      </c>
      <c r="B7462" t="s">
        <v>112</v>
      </c>
      <c r="C7462">
        <f>VLOOKUP(B7462,Index!$A$2:$B$18,2,FALSE)</f>
        <v>11</v>
      </c>
      <c r="D7462">
        <v>2007</v>
      </c>
      <c r="E7462" t="s">
        <v>43</v>
      </c>
      <c r="F7462">
        <f>VLOOKUP(E7462,Index!$D$2:$E$13,2,FALSE)</f>
        <v>6</v>
      </c>
      <c r="G7462" t="s">
        <v>948</v>
      </c>
      <c r="H7462">
        <f>VLOOKUP(G7462,Index!$G$2:$H$40,2,FALSE)</f>
        <v>10</v>
      </c>
      <c r="I7462" s="3">
        <v>30000</v>
      </c>
      <c r="J7462" s="3">
        <v>0</v>
      </c>
      <c r="K7462" s="3">
        <v>0</v>
      </c>
      <c r="L7462" s="3">
        <v>0</v>
      </c>
      <c r="M7462" s="3">
        <f t="shared" si="464"/>
        <v>30000</v>
      </c>
      <c r="N7462" s="3">
        <f t="shared" si="466"/>
        <v>7500</v>
      </c>
      <c r="O7462" s="3">
        <f t="shared" si="467"/>
        <v>0</v>
      </c>
      <c r="P7462">
        <v>3.7</v>
      </c>
      <c r="Q7462">
        <v>14</v>
      </c>
      <c r="R7462">
        <v>4.5999999999999996</v>
      </c>
      <c r="S7462">
        <v>7</v>
      </c>
      <c r="T7462" t="s">
        <v>2391</v>
      </c>
      <c r="U7462">
        <f>VLOOKUP(T7462,Index!$J$2:$K$1319,2,FALSE)</f>
        <v>26</v>
      </c>
      <c r="V7462" t="s">
        <v>78</v>
      </c>
      <c r="W7462">
        <f t="shared" si="465"/>
        <v>3</v>
      </c>
    </row>
    <row r="7463" spans="1:23">
      <c r="A7463" t="s">
        <v>428</v>
      </c>
      <c r="B7463" t="s">
        <v>107</v>
      </c>
      <c r="C7463">
        <f>VLOOKUP(B7463,Index!$A$2:$B$18,2,FALSE)</f>
        <v>6</v>
      </c>
      <c r="D7463">
        <v>2009</v>
      </c>
      <c r="E7463" t="s">
        <v>34</v>
      </c>
      <c r="F7463">
        <f>VLOOKUP(E7463,Index!$D$2:$E$13,2,FALSE)</f>
        <v>1</v>
      </c>
      <c r="G7463" t="s">
        <v>429</v>
      </c>
      <c r="H7463">
        <f>VLOOKUP(G7463,Index!$G$2:$H$40,2,FALSE)</f>
        <v>34</v>
      </c>
      <c r="I7463" s="3">
        <v>0</v>
      </c>
      <c r="J7463" s="3">
        <v>30000</v>
      </c>
      <c r="K7463" s="3">
        <v>0</v>
      </c>
      <c r="L7463" s="3">
        <v>10000</v>
      </c>
      <c r="M7463" s="3">
        <f t="shared" si="464"/>
        <v>40000</v>
      </c>
      <c r="N7463" s="3">
        <f t="shared" si="466"/>
        <v>10000</v>
      </c>
      <c r="O7463" s="3">
        <f t="shared" si="467"/>
        <v>0</v>
      </c>
      <c r="P7463">
        <v>7.2</v>
      </c>
      <c r="Q7463">
        <v>24</v>
      </c>
      <c r="R7463">
        <v>6.8</v>
      </c>
      <c r="S7463">
        <v>380</v>
      </c>
      <c r="T7463" t="s">
        <v>5703</v>
      </c>
      <c r="U7463">
        <f>VLOOKUP(T7463,Index!$J$2:$K$1319,2,FALSE)</f>
        <v>1268</v>
      </c>
      <c r="V7463" t="s">
        <v>37</v>
      </c>
      <c r="W7463">
        <f t="shared" si="465"/>
        <v>3</v>
      </c>
    </row>
    <row r="7464" spans="1:23">
      <c r="A7464" t="s">
        <v>5704</v>
      </c>
      <c r="B7464" t="s">
        <v>107</v>
      </c>
      <c r="C7464">
        <f>VLOOKUP(B7464,Index!$A$2:$B$18,2,FALSE)</f>
        <v>6</v>
      </c>
      <c r="D7464">
        <v>2011</v>
      </c>
      <c r="E7464" t="s">
        <v>21</v>
      </c>
      <c r="F7464">
        <f>VLOOKUP(E7464,Index!$D$2:$E$13,2,FALSE)</f>
        <v>5</v>
      </c>
      <c r="G7464" t="s">
        <v>1451</v>
      </c>
      <c r="H7464">
        <f>VLOOKUP(G7464,Index!$G$2:$H$40,2,FALSE)</f>
        <v>16</v>
      </c>
      <c r="I7464" s="3">
        <v>0</v>
      </c>
      <c r="J7464" s="3">
        <v>30000</v>
      </c>
      <c r="K7464" s="3">
        <v>0</v>
      </c>
      <c r="L7464" s="3">
        <v>10000</v>
      </c>
      <c r="M7464" s="3">
        <f t="shared" si="464"/>
        <v>40000</v>
      </c>
      <c r="N7464" s="3">
        <f t="shared" si="466"/>
        <v>10000</v>
      </c>
      <c r="O7464" s="3">
        <f t="shared" si="467"/>
        <v>0</v>
      </c>
      <c r="P7464">
        <v>8.4</v>
      </c>
      <c r="Q7464">
        <v>55</v>
      </c>
      <c r="R7464">
        <v>8.4</v>
      </c>
      <c r="S7464">
        <v>667</v>
      </c>
      <c r="T7464" t="s">
        <v>5705</v>
      </c>
      <c r="U7464">
        <f>VLOOKUP(T7464,Index!$J$2:$K$1319,2,FALSE)</f>
        <v>438</v>
      </c>
      <c r="V7464" t="s">
        <v>78</v>
      </c>
      <c r="W7464">
        <f t="shared" si="465"/>
        <v>3</v>
      </c>
    </row>
    <row r="7465" spans="1:23">
      <c r="A7465" t="s">
        <v>5706</v>
      </c>
      <c r="B7465" t="s">
        <v>20</v>
      </c>
      <c r="C7465">
        <f>VLOOKUP(B7465,Index!$A$2:$B$18,2,FALSE)</f>
        <v>3</v>
      </c>
      <c r="D7465">
        <v>2008</v>
      </c>
      <c r="E7465" t="s">
        <v>187</v>
      </c>
      <c r="F7465">
        <f>VLOOKUP(E7465,Index!$D$2:$E$13,2,FALSE)</f>
        <v>2</v>
      </c>
      <c r="G7465" t="s">
        <v>2182</v>
      </c>
      <c r="H7465">
        <f>VLOOKUP(G7465,Index!$G$2:$H$40,2,FALSE)</f>
        <v>18</v>
      </c>
      <c r="I7465" s="3">
        <v>30000</v>
      </c>
      <c r="J7465" s="3">
        <v>0</v>
      </c>
      <c r="K7465" s="3">
        <v>0</v>
      </c>
      <c r="L7465" s="3">
        <v>0</v>
      </c>
      <c r="M7465" s="3">
        <f t="shared" si="464"/>
        <v>30000</v>
      </c>
      <c r="N7465" s="3">
        <f t="shared" si="466"/>
        <v>7500</v>
      </c>
      <c r="O7465" s="3">
        <f t="shared" si="467"/>
        <v>0</v>
      </c>
      <c r="P7465">
        <v>6.7</v>
      </c>
      <c r="Q7465">
        <v>30</v>
      </c>
      <c r="R7465">
        <v>8.1999999999999993</v>
      </c>
      <c r="S7465">
        <v>29</v>
      </c>
      <c r="T7465" t="s">
        <v>5707</v>
      </c>
      <c r="U7465">
        <f>VLOOKUP(T7465,Index!$J$2:$K$1319,2,FALSE)</f>
        <v>577</v>
      </c>
      <c r="V7465" t="s">
        <v>78</v>
      </c>
      <c r="W7465">
        <f t="shared" si="465"/>
        <v>3</v>
      </c>
    </row>
    <row r="7466" spans="1:23">
      <c r="A7466" t="s">
        <v>5708</v>
      </c>
      <c r="B7466" t="s">
        <v>39</v>
      </c>
      <c r="C7466">
        <f>VLOOKUP(B7466,Index!$A$2:$B$18,2,FALSE)</f>
        <v>8</v>
      </c>
      <c r="D7466">
        <v>2005</v>
      </c>
      <c r="E7466" t="s">
        <v>23</v>
      </c>
      <c r="F7466">
        <f>VLOOKUP(E7466,Index!$D$2:$E$13,2,FALSE)</f>
        <v>4</v>
      </c>
      <c r="G7466" t="s">
        <v>77</v>
      </c>
      <c r="H7466">
        <f>VLOOKUP(G7466,Index!$G$2:$H$40,2,FALSE)</f>
        <v>35</v>
      </c>
      <c r="I7466" s="3">
        <v>20000</v>
      </c>
      <c r="J7466" s="3">
        <v>10000</v>
      </c>
      <c r="K7466" s="3">
        <v>0</v>
      </c>
      <c r="L7466" s="3">
        <v>0</v>
      </c>
      <c r="M7466" s="3">
        <f t="shared" si="464"/>
        <v>30000</v>
      </c>
      <c r="N7466" s="3">
        <f t="shared" si="466"/>
        <v>7500</v>
      </c>
      <c r="O7466" s="3">
        <f t="shared" si="467"/>
        <v>0</v>
      </c>
      <c r="P7466">
        <v>6.5</v>
      </c>
      <c r="Q7466">
        <v>10</v>
      </c>
      <c r="T7466" t="s">
        <v>843</v>
      </c>
      <c r="U7466">
        <f>VLOOKUP(T7466,Index!$J$2:$K$1319,2,FALSE)</f>
        <v>80</v>
      </c>
      <c r="V7466" t="s">
        <v>61</v>
      </c>
      <c r="W7466">
        <f t="shared" si="465"/>
        <v>3</v>
      </c>
    </row>
    <row r="7467" spans="1:23">
      <c r="A7467" t="s">
        <v>5709</v>
      </c>
      <c r="B7467" t="s">
        <v>20</v>
      </c>
      <c r="C7467">
        <f>VLOOKUP(B7467,Index!$A$2:$B$18,2,FALSE)</f>
        <v>3</v>
      </c>
      <c r="D7467">
        <v>2007</v>
      </c>
      <c r="E7467" t="s">
        <v>13</v>
      </c>
      <c r="F7467">
        <f>VLOOKUP(E7467,Index!$D$2:$E$13,2,FALSE)</f>
        <v>11</v>
      </c>
      <c r="G7467" t="s">
        <v>77</v>
      </c>
      <c r="H7467">
        <f>VLOOKUP(G7467,Index!$G$2:$H$40,2,FALSE)</f>
        <v>35</v>
      </c>
      <c r="I7467" s="3">
        <v>30000</v>
      </c>
      <c r="J7467" s="3">
        <v>0</v>
      </c>
      <c r="K7467" s="3">
        <v>0</v>
      </c>
      <c r="L7467" s="3">
        <v>0</v>
      </c>
      <c r="M7467" s="3">
        <f t="shared" si="464"/>
        <v>30000</v>
      </c>
      <c r="N7467" s="3">
        <f t="shared" si="466"/>
        <v>7500</v>
      </c>
      <c r="O7467" s="3">
        <f t="shared" si="467"/>
        <v>0</v>
      </c>
      <c r="T7467" t="s">
        <v>1924</v>
      </c>
      <c r="U7467">
        <f>VLOOKUP(T7467,Index!$J$2:$K$1319,2,FALSE)</f>
        <v>463</v>
      </c>
      <c r="V7467" t="s">
        <v>15</v>
      </c>
      <c r="W7467">
        <f t="shared" si="465"/>
        <v>3</v>
      </c>
    </row>
    <row r="7468" spans="1:23">
      <c r="A7468" t="s">
        <v>2893</v>
      </c>
      <c r="B7468" t="s">
        <v>107</v>
      </c>
      <c r="C7468">
        <f>VLOOKUP(B7468,Index!$A$2:$B$18,2,FALSE)</f>
        <v>6</v>
      </c>
      <c r="D7468">
        <v>2016</v>
      </c>
      <c r="E7468" t="s">
        <v>48</v>
      </c>
      <c r="F7468">
        <f>VLOOKUP(E7468,Index!$D$2:$E$13,2,FALSE)</f>
        <v>9</v>
      </c>
      <c r="G7468" t="s">
        <v>585</v>
      </c>
      <c r="H7468">
        <f>VLOOKUP(G7468,Index!$G$2:$H$40,2,FALSE)</f>
        <v>12</v>
      </c>
      <c r="I7468" s="3">
        <v>10000</v>
      </c>
      <c r="J7468" s="3">
        <v>20000</v>
      </c>
      <c r="K7468" s="3">
        <v>0</v>
      </c>
      <c r="L7468" s="3">
        <v>0</v>
      </c>
      <c r="M7468" s="3">
        <f t="shared" si="464"/>
        <v>30000</v>
      </c>
      <c r="N7468" s="3">
        <f t="shared" si="466"/>
        <v>7500</v>
      </c>
      <c r="O7468" s="3">
        <f t="shared" si="467"/>
        <v>0</v>
      </c>
      <c r="P7468">
        <v>5.4</v>
      </c>
      <c r="Q7468">
        <v>48</v>
      </c>
      <c r="R7468">
        <v>3.5</v>
      </c>
      <c r="S7468">
        <v>284</v>
      </c>
      <c r="T7468" t="s">
        <v>2894</v>
      </c>
      <c r="U7468">
        <f>VLOOKUP(T7468,Index!$J$2:$K$1319,2,FALSE)</f>
        <v>290</v>
      </c>
      <c r="V7468" t="s">
        <v>37</v>
      </c>
      <c r="W7468">
        <f t="shared" si="465"/>
        <v>3</v>
      </c>
    </row>
    <row r="7469" spans="1:23">
      <c r="A7469" t="s">
        <v>3962</v>
      </c>
      <c r="B7469" t="s">
        <v>196</v>
      </c>
      <c r="C7469">
        <f>VLOOKUP(B7469,Index!$A$2:$B$18,2,FALSE)</f>
        <v>17</v>
      </c>
      <c r="D7469">
        <v>2016</v>
      </c>
      <c r="E7469" t="s">
        <v>23</v>
      </c>
      <c r="F7469">
        <f>VLOOKUP(E7469,Index!$D$2:$E$13,2,FALSE)</f>
        <v>4</v>
      </c>
      <c r="G7469" t="s">
        <v>77</v>
      </c>
      <c r="H7469">
        <f>VLOOKUP(G7469,Index!$G$2:$H$40,2,FALSE)</f>
        <v>35</v>
      </c>
      <c r="I7469" s="3">
        <v>30000</v>
      </c>
      <c r="J7469" s="3">
        <v>0</v>
      </c>
      <c r="K7469" s="3">
        <v>0</v>
      </c>
      <c r="L7469" s="3">
        <v>0</v>
      </c>
      <c r="M7469" s="3">
        <f t="shared" si="464"/>
        <v>30000</v>
      </c>
      <c r="N7469" s="3">
        <f t="shared" si="466"/>
        <v>7500</v>
      </c>
      <c r="O7469" s="3">
        <f t="shared" si="467"/>
        <v>0</v>
      </c>
      <c r="P7469">
        <v>7.5</v>
      </c>
      <c r="Q7469">
        <v>5</v>
      </c>
      <c r="R7469">
        <v>8</v>
      </c>
      <c r="S7469">
        <v>6</v>
      </c>
      <c r="T7469" t="s">
        <v>126</v>
      </c>
      <c r="U7469">
        <f>VLOOKUP(T7469,Index!$J$2:$K$1319,2,FALSE)</f>
        <v>1210</v>
      </c>
      <c r="V7469" t="s">
        <v>78</v>
      </c>
      <c r="W7469">
        <f t="shared" si="465"/>
        <v>3</v>
      </c>
    </row>
    <row r="7470" spans="1:23">
      <c r="A7470" t="s">
        <v>3962</v>
      </c>
      <c r="B7470" t="s">
        <v>28</v>
      </c>
      <c r="C7470">
        <f>VLOOKUP(B7470,Index!$A$2:$B$18,2,FALSE)</f>
        <v>15</v>
      </c>
      <c r="D7470">
        <v>2016</v>
      </c>
      <c r="E7470" t="s">
        <v>23</v>
      </c>
      <c r="F7470">
        <f>VLOOKUP(E7470,Index!$D$2:$E$13,2,FALSE)</f>
        <v>4</v>
      </c>
      <c r="G7470" t="s">
        <v>77</v>
      </c>
      <c r="H7470">
        <f>VLOOKUP(G7470,Index!$G$2:$H$40,2,FALSE)</f>
        <v>35</v>
      </c>
      <c r="I7470" s="3">
        <v>20000</v>
      </c>
      <c r="J7470" s="3">
        <v>20000</v>
      </c>
      <c r="K7470" s="3">
        <v>0</v>
      </c>
      <c r="L7470" s="3">
        <v>0</v>
      </c>
      <c r="M7470" s="3">
        <f t="shared" si="464"/>
        <v>40000</v>
      </c>
      <c r="N7470" s="3">
        <f t="shared" si="466"/>
        <v>10000</v>
      </c>
      <c r="O7470" s="3">
        <f t="shared" si="467"/>
        <v>0</v>
      </c>
      <c r="T7470" t="s">
        <v>126</v>
      </c>
      <c r="U7470">
        <f>VLOOKUP(T7470,Index!$J$2:$K$1319,2,FALSE)</f>
        <v>1210</v>
      </c>
      <c r="V7470" t="s">
        <v>78</v>
      </c>
      <c r="W7470">
        <f t="shared" si="465"/>
        <v>3</v>
      </c>
    </row>
    <row r="7471" spans="1:23">
      <c r="A7471" t="s">
        <v>5710</v>
      </c>
      <c r="B7471" t="s">
        <v>926</v>
      </c>
      <c r="C7471">
        <f>VLOOKUP(B7471,Index!$A$2:$B$18,2,FALSE)</f>
        <v>12</v>
      </c>
      <c r="D7471">
        <v>2015</v>
      </c>
      <c r="E7471" t="s">
        <v>90</v>
      </c>
      <c r="F7471">
        <f>VLOOKUP(E7471,Index!$D$2:$E$13,2,FALSE)</f>
        <v>8</v>
      </c>
      <c r="G7471" t="s">
        <v>1807</v>
      </c>
      <c r="H7471">
        <f>VLOOKUP(G7471,Index!$G$2:$H$40,2,FALSE)</f>
        <v>27</v>
      </c>
      <c r="I7471" s="3">
        <v>20000</v>
      </c>
      <c r="J7471" s="3">
        <v>0</v>
      </c>
      <c r="K7471" s="3">
        <v>0</v>
      </c>
      <c r="L7471" s="3">
        <v>10000</v>
      </c>
      <c r="M7471" s="3">
        <f t="shared" si="464"/>
        <v>30000</v>
      </c>
      <c r="N7471" s="3">
        <f t="shared" si="466"/>
        <v>7500</v>
      </c>
      <c r="O7471" s="3">
        <f t="shared" si="467"/>
        <v>0</v>
      </c>
      <c r="P7471">
        <v>7.1</v>
      </c>
      <c r="Q7471">
        <v>24</v>
      </c>
      <c r="R7471">
        <v>8</v>
      </c>
      <c r="S7471">
        <v>30</v>
      </c>
      <c r="T7471" t="s">
        <v>4069</v>
      </c>
      <c r="U7471">
        <f>VLOOKUP(T7471,Index!$J$2:$K$1319,2,FALSE)</f>
        <v>403</v>
      </c>
      <c r="V7471" t="s">
        <v>61</v>
      </c>
      <c r="W7471">
        <f t="shared" si="465"/>
        <v>3</v>
      </c>
    </row>
    <row r="7472" spans="1:23">
      <c r="A7472" t="s">
        <v>5711</v>
      </c>
      <c r="B7472" t="s">
        <v>20</v>
      </c>
      <c r="C7472">
        <f>VLOOKUP(B7472,Index!$A$2:$B$18,2,FALSE)</f>
        <v>3</v>
      </c>
      <c r="D7472">
        <v>2010</v>
      </c>
      <c r="E7472" t="s">
        <v>67</v>
      </c>
      <c r="F7472">
        <f>VLOOKUP(E7472,Index!$D$2:$E$13,2,FALSE)</f>
        <v>10</v>
      </c>
      <c r="G7472" t="s">
        <v>1495</v>
      </c>
      <c r="H7472">
        <f>VLOOKUP(G7472,Index!$G$2:$H$40,2,FALSE)</f>
        <v>36</v>
      </c>
      <c r="I7472" s="3">
        <v>30000</v>
      </c>
      <c r="J7472" s="3">
        <v>0</v>
      </c>
      <c r="K7472" s="3">
        <v>0</v>
      </c>
      <c r="L7472" s="3">
        <v>0</v>
      </c>
      <c r="M7472" s="3">
        <f t="shared" si="464"/>
        <v>30000</v>
      </c>
      <c r="N7472" s="3">
        <f t="shared" si="466"/>
        <v>7500</v>
      </c>
      <c r="O7472" s="3">
        <f t="shared" si="467"/>
        <v>0</v>
      </c>
      <c r="T7472" t="s">
        <v>3848</v>
      </c>
      <c r="U7472">
        <f>VLOOKUP(T7472,Index!$J$2:$K$1319,2,FALSE)</f>
        <v>1313</v>
      </c>
      <c r="V7472" t="s">
        <v>15</v>
      </c>
      <c r="W7472">
        <f t="shared" si="465"/>
        <v>3</v>
      </c>
    </row>
    <row r="7473" spans="1:23">
      <c r="A7473" t="s">
        <v>2533</v>
      </c>
      <c r="B7473" t="s">
        <v>28</v>
      </c>
      <c r="C7473">
        <f>VLOOKUP(B7473,Index!$A$2:$B$18,2,FALSE)</f>
        <v>15</v>
      </c>
      <c r="D7473">
        <v>2016</v>
      </c>
      <c r="E7473" t="s">
        <v>13</v>
      </c>
      <c r="F7473">
        <f>VLOOKUP(E7473,Index!$D$2:$E$13,2,FALSE)</f>
        <v>11</v>
      </c>
      <c r="G7473" t="s">
        <v>168</v>
      </c>
      <c r="H7473">
        <f>VLOOKUP(G7473,Index!$G$2:$H$40,2,FALSE)</f>
        <v>19</v>
      </c>
      <c r="I7473" s="3">
        <v>10000</v>
      </c>
      <c r="J7473" s="3">
        <v>20000</v>
      </c>
      <c r="K7473" s="3">
        <v>0</v>
      </c>
      <c r="L7473" s="3">
        <v>0</v>
      </c>
      <c r="M7473" s="3">
        <f t="shared" si="464"/>
        <v>30000</v>
      </c>
      <c r="N7473" s="3">
        <f t="shared" si="466"/>
        <v>7500</v>
      </c>
      <c r="O7473" s="3">
        <f t="shared" si="467"/>
        <v>0</v>
      </c>
      <c r="R7473">
        <v>6.5</v>
      </c>
      <c r="S7473">
        <v>17</v>
      </c>
      <c r="T7473" t="s">
        <v>252</v>
      </c>
      <c r="U7473">
        <f>VLOOKUP(T7473,Index!$J$2:$K$1319,2,FALSE)</f>
        <v>646</v>
      </c>
      <c r="V7473" t="s">
        <v>15</v>
      </c>
      <c r="W7473">
        <f t="shared" si="465"/>
        <v>3</v>
      </c>
    </row>
    <row r="7474" spans="1:23">
      <c r="A7474" t="s">
        <v>5712</v>
      </c>
      <c r="B7474" t="s">
        <v>107</v>
      </c>
      <c r="C7474">
        <f>VLOOKUP(B7474,Index!$A$2:$B$18,2,FALSE)</f>
        <v>6</v>
      </c>
      <c r="D7474">
        <v>2009</v>
      </c>
      <c r="E7474" t="s">
        <v>221</v>
      </c>
      <c r="F7474">
        <f>VLOOKUP(E7474,Index!$D$2:$E$13,2,FALSE)</f>
        <v>12</v>
      </c>
      <c r="G7474" t="s">
        <v>77</v>
      </c>
      <c r="H7474">
        <f>VLOOKUP(G7474,Index!$G$2:$H$40,2,FALSE)</f>
        <v>35</v>
      </c>
      <c r="I7474" s="3">
        <v>0</v>
      </c>
      <c r="J7474" s="3">
        <v>30000</v>
      </c>
      <c r="K7474" s="3">
        <v>0</v>
      </c>
      <c r="L7474" s="3">
        <v>10000</v>
      </c>
      <c r="M7474" s="3">
        <f t="shared" si="464"/>
        <v>40000</v>
      </c>
      <c r="N7474" s="3">
        <f t="shared" si="466"/>
        <v>10000</v>
      </c>
      <c r="O7474" s="3">
        <f t="shared" si="467"/>
        <v>0</v>
      </c>
      <c r="T7474" t="s">
        <v>317</v>
      </c>
      <c r="U7474">
        <f>VLOOKUP(T7474,Index!$J$2:$K$1319,2,FALSE)</f>
        <v>710</v>
      </c>
      <c r="V7474" t="s">
        <v>61</v>
      </c>
      <c r="W7474">
        <f t="shared" si="465"/>
        <v>3</v>
      </c>
    </row>
    <row r="7475" spans="1:23">
      <c r="A7475" t="s">
        <v>5713</v>
      </c>
      <c r="B7475" t="s">
        <v>20</v>
      </c>
      <c r="C7475">
        <f>VLOOKUP(B7475,Index!$A$2:$B$18,2,FALSE)</f>
        <v>3</v>
      </c>
      <c r="D7475">
        <v>2009</v>
      </c>
      <c r="E7475" t="s">
        <v>23</v>
      </c>
      <c r="F7475">
        <f>VLOOKUP(E7475,Index!$D$2:$E$13,2,FALSE)</f>
        <v>4</v>
      </c>
      <c r="G7475" t="s">
        <v>480</v>
      </c>
      <c r="H7475">
        <f>VLOOKUP(G7475,Index!$G$2:$H$40,2,FALSE)</f>
        <v>21</v>
      </c>
      <c r="I7475" s="3">
        <v>30000</v>
      </c>
      <c r="J7475" s="3">
        <v>0</v>
      </c>
      <c r="K7475" s="3">
        <v>0</v>
      </c>
      <c r="L7475" s="3">
        <v>0</v>
      </c>
      <c r="M7475" s="3">
        <f t="shared" si="464"/>
        <v>30000</v>
      </c>
      <c r="N7475" s="3">
        <f t="shared" si="466"/>
        <v>7500</v>
      </c>
      <c r="O7475" s="3">
        <f t="shared" si="467"/>
        <v>0</v>
      </c>
      <c r="T7475" t="s">
        <v>4320</v>
      </c>
      <c r="U7475">
        <f>VLOOKUP(T7475,Index!$J$2:$K$1319,2,FALSE)</f>
        <v>437</v>
      </c>
      <c r="V7475" t="s">
        <v>15</v>
      </c>
      <c r="W7475">
        <f t="shared" si="465"/>
        <v>3</v>
      </c>
    </row>
    <row r="7476" spans="1:23">
      <c r="A7476" t="s">
        <v>5714</v>
      </c>
      <c r="B7476" t="s">
        <v>107</v>
      </c>
      <c r="C7476">
        <f>VLOOKUP(B7476,Index!$A$2:$B$18,2,FALSE)</f>
        <v>6</v>
      </c>
      <c r="D7476">
        <v>2009</v>
      </c>
      <c r="E7476" t="s">
        <v>187</v>
      </c>
      <c r="F7476">
        <f>VLOOKUP(E7476,Index!$D$2:$E$13,2,FALSE)</f>
        <v>2</v>
      </c>
      <c r="G7476" t="s">
        <v>585</v>
      </c>
      <c r="H7476">
        <f>VLOOKUP(G7476,Index!$G$2:$H$40,2,FALSE)</f>
        <v>12</v>
      </c>
      <c r="I7476" s="3">
        <v>0</v>
      </c>
      <c r="J7476" s="3">
        <v>30000</v>
      </c>
      <c r="K7476" s="3">
        <v>0</v>
      </c>
      <c r="L7476" s="3">
        <v>0</v>
      </c>
      <c r="M7476" s="3">
        <f t="shared" si="464"/>
        <v>30000</v>
      </c>
      <c r="N7476" s="3">
        <f t="shared" si="466"/>
        <v>7500</v>
      </c>
      <c r="O7476" s="3">
        <f t="shared" si="467"/>
        <v>0</v>
      </c>
      <c r="P7476">
        <v>6.4</v>
      </c>
      <c r="Q7476">
        <v>14</v>
      </c>
      <c r="R7476">
        <v>7.1</v>
      </c>
      <c r="S7476">
        <v>17</v>
      </c>
      <c r="T7476" t="s">
        <v>5715</v>
      </c>
      <c r="U7476">
        <f>VLOOKUP(T7476,Index!$J$2:$K$1319,2,FALSE)</f>
        <v>447</v>
      </c>
      <c r="V7476" t="s">
        <v>61</v>
      </c>
      <c r="W7476">
        <f t="shared" si="465"/>
        <v>3</v>
      </c>
    </row>
    <row r="7477" spans="1:23">
      <c r="A7477" t="s">
        <v>5716</v>
      </c>
      <c r="B7477" t="s">
        <v>12</v>
      </c>
      <c r="C7477">
        <f>VLOOKUP(B7477,Index!$A$2:$B$18,2,FALSE)</f>
        <v>13</v>
      </c>
      <c r="D7477">
        <v>2009</v>
      </c>
      <c r="E7477" t="s">
        <v>23</v>
      </c>
      <c r="F7477">
        <f>VLOOKUP(E7477,Index!$D$2:$E$13,2,FALSE)</f>
        <v>4</v>
      </c>
      <c r="G7477" t="s">
        <v>77</v>
      </c>
      <c r="H7477">
        <f>VLOOKUP(G7477,Index!$G$2:$H$40,2,FALSE)</f>
        <v>35</v>
      </c>
      <c r="I7477" s="3">
        <v>30000</v>
      </c>
      <c r="J7477" s="3">
        <v>0</v>
      </c>
      <c r="K7477" s="3">
        <v>0</v>
      </c>
      <c r="L7477" s="3">
        <v>0</v>
      </c>
      <c r="M7477" s="3">
        <f t="shared" si="464"/>
        <v>30000</v>
      </c>
      <c r="N7477" s="3">
        <f t="shared" si="466"/>
        <v>7500</v>
      </c>
      <c r="O7477" s="3">
        <f t="shared" si="467"/>
        <v>0</v>
      </c>
      <c r="T7477" t="s">
        <v>485</v>
      </c>
      <c r="U7477">
        <f>VLOOKUP(T7477,Index!$J$2:$K$1319,2,FALSE)</f>
        <v>1254</v>
      </c>
      <c r="V7477" t="s">
        <v>15</v>
      </c>
      <c r="W7477">
        <f t="shared" si="465"/>
        <v>3</v>
      </c>
    </row>
    <row r="7478" spans="1:23">
      <c r="A7478" t="s">
        <v>5717</v>
      </c>
      <c r="B7478" t="s">
        <v>112</v>
      </c>
      <c r="C7478">
        <f>VLOOKUP(B7478,Index!$A$2:$B$18,2,FALSE)</f>
        <v>11</v>
      </c>
      <c r="D7478">
        <v>2006</v>
      </c>
      <c r="E7478" t="s">
        <v>90</v>
      </c>
      <c r="F7478">
        <f>VLOOKUP(E7478,Index!$D$2:$E$13,2,FALSE)</f>
        <v>8</v>
      </c>
      <c r="G7478" t="s">
        <v>45</v>
      </c>
      <c r="H7478">
        <f>VLOOKUP(G7478,Index!$G$2:$H$40,2,FALSE)</f>
        <v>30</v>
      </c>
      <c r="I7478" s="3">
        <v>0</v>
      </c>
      <c r="J7478" s="3">
        <v>0</v>
      </c>
      <c r="K7478" s="3">
        <v>40000</v>
      </c>
      <c r="L7478" s="3">
        <v>0</v>
      </c>
      <c r="M7478" s="3">
        <f t="shared" si="464"/>
        <v>40000</v>
      </c>
      <c r="N7478" s="3">
        <f t="shared" si="466"/>
        <v>10000</v>
      </c>
      <c r="O7478" s="3">
        <f t="shared" si="467"/>
        <v>0</v>
      </c>
      <c r="P7478">
        <v>6.6</v>
      </c>
      <c r="Q7478">
        <v>25</v>
      </c>
      <c r="R7478">
        <v>6.8</v>
      </c>
      <c r="S7478">
        <v>6</v>
      </c>
      <c r="T7478" t="s">
        <v>5718</v>
      </c>
      <c r="U7478">
        <f>VLOOKUP(T7478,Index!$J$2:$K$1319,2,FALSE)</f>
        <v>450</v>
      </c>
      <c r="V7478" t="s">
        <v>61</v>
      </c>
      <c r="W7478">
        <f t="shared" si="465"/>
        <v>3</v>
      </c>
    </row>
    <row r="7479" spans="1:23">
      <c r="A7479" t="s">
        <v>4120</v>
      </c>
      <c r="B7479" t="s">
        <v>20</v>
      </c>
      <c r="C7479">
        <f>VLOOKUP(B7479,Index!$A$2:$B$18,2,FALSE)</f>
        <v>3</v>
      </c>
      <c r="D7479">
        <v>2007</v>
      </c>
      <c r="E7479" t="s">
        <v>67</v>
      </c>
      <c r="F7479">
        <f>VLOOKUP(E7479,Index!$D$2:$E$13,2,FALSE)</f>
        <v>10</v>
      </c>
      <c r="G7479" t="s">
        <v>267</v>
      </c>
      <c r="H7479">
        <f>VLOOKUP(G7479,Index!$G$2:$H$40,2,FALSE)</f>
        <v>14</v>
      </c>
      <c r="I7479" s="3">
        <v>30000</v>
      </c>
      <c r="J7479" s="3">
        <v>0</v>
      </c>
      <c r="K7479" s="3">
        <v>0</v>
      </c>
      <c r="L7479" s="3">
        <v>0</v>
      </c>
      <c r="M7479" s="3">
        <f t="shared" si="464"/>
        <v>30000</v>
      </c>
      <c r="N7479" s="3">
        <f t="shared" si="466"/>
        <v>7500</v>
      </c>
      <c r="O7479" s="3">
        <f t="shared" si="467"/>
        <v>0</v>
      </c>
      <c r="P7479">
        <v>5.3</v>
      </c>
      <c r="Q7479">
        <v>6</v>
      </c>
      <c r="T7479" t="s">
        <v>2688</v>
      </c>
      <c r="U7479">
        <f>VLOOKUP(T7479,Index!$J$2:$K$1319,2,FALSE)</f>
        <v>1172</v>
      </c>
      <c r="V7479" t="s">
        <v>15</v>
      </c>
      <c r="W7479">
        <f t="shared" si="465"/>
        <v>3</v>
      </c>
    </row>
    <row r="7480" spans="1:23">
      <c r="A7480" t="s">
        <v>4519</v>
      </c>
      <c r="B7480" t="s">
        <v>156</v>
      </c>
      <c r="C7480">
        <f>VLOOKUP(B7480,Index!$A$2:$B$18,2,FALSE)</f>
        <v>4</v>
      </c>
      <c r="D7480">
        <v>2006</v>
      </c>
      <c r="E7480" t="s">
        <v>21</v>
      </c>
      <c r="F7480">
        <f>VLOOKUP(E7480,Index!$D$2:$E$13,2,FALSE)</f>
        <v>5</v>
      </c>
      <c r="G7480" t="s">
        <v>561</v>
      </c>
      <c r="H7480">
        <f>VLOOKUP(G7480,Index!$G$2:$H$40,2,FALSE)</f>
        <v>24</v>
      </c>
      <c r="I7480" s="3">
        <v>30000</v>
      </c>
      <c r="J7480" s="3">
        <v>10000</v>
      </c>
      <c r="K7480" s="3">
        <v>0</v>
      </c>
      <c r="L7480" s="3">
        <v>0</v>
      </c>
      <c r="M7480" s="3">
        <f t="shared" si="464"/>
        <v>40000</v>
      </c>
      <c r="N7480" s="3">
        <f t="shared" si="466"/>
        <v>10000</v>
      </c>
      <c r="O7480" s="3">
        <f t="shared" si="467"/>
        <v>0</v>
      </c>
      <c r="T7480" t="s">
        <v>843</v>
      </c>
      <c r="U7480">
        <f>VLOOKUP(T7480,Index!$J$2:$K$1319,2,FALSE)</f>
        <v>80</v>
      </c>
      <c r="V7480" t="s">
        <v>15</v>
      </c>
      <c r="W7480">
        <f t="shared" si="465"/>
        <v>3</v>
      </c>
    </row>
    <row r="7481" spans="1:23">
      <c r="A7481" t="s">
        <v>5719</v>
      </c>
      <c r="B7481" t="s">
        <v>156</v>
      </c>
      <c r="C7481">
        <f>VLOOKUP(B7481,Index!$A$2:$B$18,2,FALSE)</f>
        <v>4</v>
      </c>
      <c r="D7481">
        <v>2003</v>
      </c>
      <c r="E7481" t="s">
        <v>23</v>
      </c>
      <c r="F7481">
        <f>VLOOKUP(E7481,Index!$D$2:$E$13,2,FALSE)</f>
        <v>4</v>
      </c>
      <c r="G7481" t="s">
        <v>429</v>
      </c>
      <c r="H7481">
        <f>VLOOKUP(G7481,Index!$G$2:$H$40,2,FALSE)</f>
        <v>34</v>
      </c>
      <c r="I7481" s="3">
        <v>30000</v>
      </c>
      <c r="J7481" s="3">
        <v>10000</v>
      </c>
      <c r="K7481" s="3">
        <v>0</v>
      </c>
      <c r="L7481" s="3">
        <v>0</v>
      </c>
      <c r="M7481" s="3">
        <f t="shared" si="464"/>
        <v>40000</v>
      </c>
      <c r="N7481" s="3">
        <f t="shared" si="466"/>
        <v>10000</v>
      </c>
      <c r="O7481" s="3">
        <f t="shared" si="467"/>
        <v>0</v>
      </c>
      <c r="P7481">
        <v>7</v>
      </c>
      <c r="Q7481">
        <v>12</v>
      </c>
      <c r="T7481" t="s">
        <v>5720</v>
      </c>
      <c r="U7481">
        <f>VLOOKUP(T7481,Index!$J$2:$K$1319,2,FALSE)</f>
        <v>148</v>
      </c>
      <c r="V7481" t="s">
        <v>15</v>
      </c>
      <c r="W7481">
        <f t="shared" si="465"/>
        <v>3</v>
      </c>
    </row>
    <row r="7482" spans="1:23">
      <c r="A7482" t="s">
        <v>5721</v>
      </c>
      <c r="B7482" t="s">
        <v>107</v>
      </c>
      <c r="C7482">
        <f>VLOOKUP(B7482,Index!$A$2:$B$18,2,FALSE)</f>
        <v>6</v>
      </c>
      <c r="D7482">
        <v>2008</v>
      </c>
      <c r="E7482" t="s">
        <v>48</v>
      </c>
      <c r="F7482">
        <f>VLOOKUP(E7482,Index!$D$2:$E$13,2,FALSE)</f>
        <v>9</v>
      </c>
      <c r="G7482" t="s">
        <v>585</v>
      </c>
      <c r="H7482">
        <f>VLOOKUP(G7482,Index!$G$2:$H$40,2,FALSE)</f>
        <v>12</v>
      </c>
      <c r="I7482" s="3">
        <v>0</v>
      </c>
      <c r="J7482" s="3">
        <v>30000</v>
      </c>
      <c r="K7482" s="3">
        <v>0</v>
      </c>
      <c r="L7482" s="3">
        <v>10000</v>
      </c>
      <c r="M7482" s="3">
        <f t="shared" si="464"/>
        <v>40000</v>
      </c>
      <c r="N7482" s="3">
        <f t="shared" si="466"/>
        <v>10000</v>
      </c>
      <c r="O7482" s="3">
        <f t="shared" si="467"/>
        <v>0</v>
      </c>
      <c r="P7482">
        <v>7.5</v>
      </c>
      <c r="Q7482">
        <v>47</v>
      </c>
      <c r="R7482">
        <v>7.7</v>
      </c>
      <c r="S7482">
        <v>478</v>
      </c>
      <c r="T7482" t="s">
        <v>5367</v>
      </c>
      <c r="U7482">
        <f>VLOOKUP(T7482,Index!$J$2:$K$1319,2,FALSE)</f>
        <v>498</v>
      </c>
      <c r="V7482" t="s">
        <v>37</v>
      </c>
      <c r="W7482">
        <f t="shared" si="465"/>
        <v>3</v>
      </c>
    </row>
    <row r="7483" spans="1:23">
      <c r="A7483" t="s">
        <v>3741</v>
      </c>
      <c r="B7483" t="s">
        <v>33</v>
      </c>
      <c r="C7483">
        <f>VLOOKUP(B7483,Index!$A$2:$B$18,2,FALSE)</f>
        <v>9</v>
      </c>
      <c r="D7483">
        <v>2010</v>
      </c>
      <c r="E7483" t="s">
        <v>48</v>
      </c>
      <c r="F7483">
        <f>VLOOKUP(E7483,Index!$D$2:$E$13,2,FALSE)</f>
        <v>9</v>
      </c>
      <c r="G7483" t="s">
        <v>480</v>
      </c>
      <c r="H7483">
        <f>VLOOKUP(G7483,Index!$G$2:$H$40,2,FALSE)</f>
        <v>21</v>
      </c>
      <c r="I7483" s="3">
        <v>30000</v>
      </c>
      <c r="J7483" s="3">
        <v>0</v>
      </c>
      <c r="K7483" s="3">
        <v>0</v>
      </c>
      <c r="L7483" s="3">
        <v>0</v>
      </c>
      <c r="M7483" s="3">
        <f t="shared" si="464"/>
        <v>30000</v>
      </c>
      <c r="N7483" s="3">
        <f t="shared" si="466"/>
        <v>7500</v>
      </c>
      <c r="O7483" s="3">
        <f t="shared" si="467"/>
        <v>0</v>
      </c>
      <c r="P7483">
        <v>4.5999999999999996</v>
      </c>
      <c r="Q7483">
        <v>5</v>
      </c>
      <c r="T7483" t="s">
        <v>3742</v>
      </c>
      <c r="U7483">
        <f>VLOOKUP(T7483,Index!$J$2:$K$1319,2,FALSE)</f>
        <v>1102</v>
      </c>
      <c r="V7483" t="s">
        <v>78</v>
      </c>
      <c r="W7483">
        <f t="shared" si="465"/>
        <v>3</v>
      </c>
    </row>
    <row r="7484" spans="1:23">
      <c r="A7484" t="s">
        <v>5722</v>
      </c>
      <c r="B7484" t="s">
        <v>107</v>
      </c>
      <c r="C7484">
        <f>VLOOKUP(B7484,Index!$A$2:$B$18,2,FALSE)</f>
        <v>6</v>
      </c>
      <c r="D7484">
        <v>2007</v>
      </c>
      <c r="E7484" t="s">
        <v>221</v>
      </c>
      <c r="F7484">
        <f>VLOOKUP(E7484,Index!$D$2:$E$13,2,FALSE)</f>
        <v>12</v>
      </c>
      <c r="G7484" t="s">
        <v>588</v>
      </c>
      <c r="H7484">
        <f>VLOOKUP(G7484,Index!$G$2:$H$40,2,FALSE)</f>
        <v>37</v>
      </c>
      <c r="I7484" s="3">
        <v>0</v>
      </c>
      <c r="J7484" s="3">
        <v>30000</v>
      </c>
      <c r="K7484" s="3">
        <v>0</v>
      </c>
      <c r="L7484" s="3">
        <v>10000</v>
      </c>
      <c r="M7484" s="3">
        <f t="shared" si="464"/>
        <v>40000</v>
      </c>
      <c r="N7484" s="3">
        <f t="shared" si="466"/>
        <v>10000</v>
      </c>
      <c r="O7484" s="3">
        <f t="shared" si="467"/>
        <v>0</v>
      </c>
      <c r="P7484">
        <v>8.9</v>
      </c>
      <c r="Q7484">
        <v>44</v>
      </c>
      <c r="R7484">
        <v>8.1</v>
      </c>
      <c r="S7484">
        <v>301</v>
      </c>
      <c r="T7484" t="s">
        <v>317</v>
      </c>
      <c r="U7484">
        <f>VLOOKUP(T7484,Index!$J$2:$K$1319,2,FALSE)</f>
        <v>710</v>
      </c>
      <c r="V7484" t="s">
        <v>61</v>
      </c>
      <c r="W7484">
        <f t="shared" si="465"/>
        <v>3</v>
      </c>
    </row>
    <row r="7485" spans="1:23">
      <c r="A7485" t="s">
        <v>5723</v>
      </c>
      <c r="B7485" t="s">
        <v>156</v>
      </c>
      <c r="C7485">
        <f>VLOOKUP(B7485,Index!$A$2:$B$18,2,FALSE)</f>
        <v>4</v>
      </c>
      <c r="D7485">
        <v>2001</v>
      </c>
      <c r="E7485" t="s">
        <v>34</v>
      </c>
      <c r="F7485">
        <f>VLOOKUP(E7485,Index!$D$2:$E$13,2,FALSE)</f>
        <v>1</v>
      </c>
      <c r="G7485" t="s">
        <v>49</v>
      </c>
      <c r="H7485">
        <f>VLOOKUP(G7485,Index!$G$2:$H$40,2,FALSE)</f>
        <v>4</v>
      </c>
      <c r="I7485" s="3">
        <v>30000</v>
      </c>
      <c r="J7485" s="3">
        <v>10000</v>
      </c>
      <c r="K7485" s="3">
        <v>0</v>
      </c>
      <c r="L7485" s="3">
        <v>0</v>
      </c>
      <c r="M7485" s="3">
        <f t="shared" si="464"/>
        <v>40000</v>
      </c>
      <c r="N7485" s="3">
        <f t="shared" si="466"/>
        <v>10000</v>
      </c>
      <c r="O7485" s="3">
        <f t="shared" si="467"/>
        <v>0</v>
      </c>
      <c r="P7485">
        <v>5.4</v>
      </c>
      <c r="Q7485">
        <v>4</v>
      </c>
      <c r="T7485" t="s">
        <v>292</v>
      </c>
      <c r="U7485">
        <f>VLOOKUP(T7485,Index!$J$2:$K$1319,2,FALSE)</f>
        <v>303</v>
      </c>
      <c r="V7485" t="s">
        <v>15</v>
      </c>
      <c r="W7485">
        <f t="shared" si="465"/>
        <v>3</v>
      </c>
    </row>
    <row r="7486" spans="1:23">
      <c r="A7486" t="s">
        <v>5724</v>
      </c>
      <c r="B7486" t="s">
        <v>97</v>
      </c>
      <c r="C7486">
        <f>VLOOKUP(B7486,Index!$A$2:$B$18,2,FALSE)</f>
        <v>16</v>
      </c>
      <c r="D7486">
        <v>2005</v>
      </c>
      <c r="E7486" t="s">
        <v>17</v>
      </c>
      <c r="F7486">
        <f>VLOOKUP(E7486,Index!$D$2:$E$13,2,FALSE)</f>
        <v>7</v>
      </c>
      <c r="G7486" t="s">
        <v>948</v>
      </c>
      <c r="H7486">
        <f>VLOOKUP(G7486,Index!$G$2:$H$40,2,FALSE)</f>
        <v>10</v>
      </c>
      <c r="I7486" s="3">
        <v>30000</v>
      </c>
      <c r="J7486" s="3">
        <v>10000</v>
      </c>
      <c r="K7486" s="3">
        <v>0</v>
      </c>
      <c r="L7486" s="3">
        <v>0</v>
      </c>
      <c r="M7486" s="3">
        <f t="shared" si="464"/>
        <v>40000</v>
      </c>
      <c r="N7486" s="3">
        <f t="shared" si="466"/>
        <v>10000</v>
      </c>
      <c r="O7486" s="3">
        <f t="shared" si="467"/>
        <v>0</v>
      </c>
      <c r="P7486">
        <v>5.0999999999999996</v>
      </c>
      <c r="Q7486">
        <v>5</v>
      </c>
      <c r="T7486" t="s">
        <v>2920</v>
      </c>
      <c r="U7486">
        <f>VLOOKUP(T7486,Index!$J$2:$K$1319,2,FALSE)</f>
        <v>564</v>
      </c>
      <c r="V7486" t="s">
        <v>15</v>
      </c>
      <c r="W7486">
        <f t="shared" si="465"/>
        <v>3</v>
      </c>
    </row>
    <row r="7487" spans="1:23">
      <c r="A7487" t="s">
        <v>1597</v>
      </c>
      <c r="B7487" t="s">
        <v>107</v>
      </c>
      <c r="C7487">
        <f>VLOOKUP(B7487,Index!$A$2:$B$18,2,FALSE)</f>
        <v>6</v>
      </c>
      <c r="D7487">
        <v>2007</v>
      </c>
      <c r="E7487" t="s">
        <v>34</v>
      </c>
      <c r="F7487">
        <f>VLOOKUP(E7487,Index!$D$2:$E$13,2,FALSE)</f>
        <v>1</v>
      </c>
      <c r="G7487" t="s">
        <v>267</v>
      </c>
      <c r="H7487">
        <f>VLOOKUP(G7487,Index!$G$2:$H$40,2,FALSE)</f>
        <v>14</v>
      </c>
      <c r="I7487" s="3">
        <v>0</v>
      </c>
      <c r="J7487" s="3">
        <v>30000</v>
      </c>
      <c r="K7487" s="3">
        <v>0</v>
      </c>
      <c r="L7487" s="3">
        <v>10000</v>
      </c>
      <c r="M7487" s="3">
        <f t="shared" si="464"/>
        <v>40000</v>
      </c>
      <c r="N7487" s="3">
        <f t="shared" si="466"/>
        <v>10000</v>
      </c>
      <c r="O7487" s="3">
        <f t="shared" si="467"/>
        <v>0</v>
      </c>
      <c r="P7487">
        <v>8.3000000000000007</v>
      </c>
      <c r="Q7487">
        <v>26</v>
      </c>
      <c r="R7487">
        <v>8.1</v>
      </c>
      <c r="S7487">
        <v>242</v>
      </c>
      <c r="T7487" t="s">
        <v>1143</v>
      </c>
      <c r="U7487">
        <f>VLOOKUP(T7487,Index!$J$2:$K$1319,2,FALSE)</f>
        <v>820</v>
      </c>
      <c r="V7487" t="s">
        <v>61</v>
      </c>
      <c r="W7487">
        <f t="shared" si="465"/>
        <v>3</v>
      </c>
    </row>
    <row r="7488" spans="1:23">
      <c r="A7488" t="s">
        <v>5725</v>
      </c>
      <c r="B7488" t="s">
        <v>65</v>
      </c>
      <c r="C7488">
        <f>VLOOKUP(B7488,Index!$A$2:$B$18,2,FALSE)</f>
        <v>10</v>
      </c>
      <c r="D7488">
        <v>2014</v>
      </c>
      <c r="E7488" t="s">
        <v>34</v>
      </c>
      <c r="F7488">
        <f>VLOOKUP(E7488,Index!$D$2:$E$13,2,FALSE)</f>
        <v>1</v>
      </c>
      <c r="G7488" t="s">
        <v>45</v>
      </c>
      <c r="H7488">
        <f>VLOOKUP(G7488,Index!$G$2:$H$40,2,FALSE)</f>
        <v>30</v>
      </c>
      <c r="I7488" s="3">
        <v>0</v>
      </c>
      <c r="J7488" s="3">
        <v>30000</v>
      </c>
      <c r="K7488" s="3">
        <v>0</v>
      </c>
      <c r="L7488" s="3">
        <v>0</v>
      </c>
      <c r="M7488" s="3">
        <f t="shared" si="464"/>
        <v>30000</v>
      </c>
      <c r="N7488" s="3">
        <f t="shared" si="466"/>
        <v>7500</v>
      </c>
      <c r="O7488" s="3">
        <f t="shared" si="467"/>
        <v>0</v>
      </c>
      <c r="P7488">
        <v>7.3</v>
      </c>
      <c r="Q7488">
        <v>70</v>
      </c>
      <c r="R7488">
        <v>7.5</v>
      </c>
      <c r="S7488">
        <v>580</v>
      </c>
      <c r="T7488" t="s">
        <v>455</v>
      </c>
      <c r="U7488">
        <f>VLOOKUP(T7488,Index!$J$2:$K$1319,2,FALSE)</f>
        <v>1095</v>
      </c>
      <c r="V7488" t="s">
        <v>61</v>
      </c>
      <c r="W7488">
        <f t="shared" si="465"/>
        <v>3</v>
      </c>
    </row>
    <row r="7489" spans="1:23">
      <c r="A7489" t="s">
        <v>5726</v>
      </c>
      <c r="B7489" t="s">
        <v>65</v>
      </c>
      <c r="C7489">
        <f>VLOOKUP(B7489,Index!$A$2:$B$18,2,FALSE)</f>
        <v>10</v>
      </c>
      <c r="D7489">
        <v>2014</v>
      </c>
      <c r="E7489" t="s">
        <v>13</v>
      </c>
      <c r="F7489">
        <f>VLOOKUP(E7489,Index!$D$2:$E$13,2,FALSE)</f>
        <v>11</v>
      </c>
      <c r="G7489" t="s">
        <v>1451</v>
      </c>
      <c r="H7489">
        <f>VLOOKUP(G7489,Index!$G$2:$H$40,2,FALSE)</f>
        <v>16</v>
      </c>
      <c r="I7489" s="3">
        <v>0</v>
      </c>
      <c r="J7489" s="3">
        <v>30000</v>
      </c>
      <c r="K7489" s="3">
        <v>0</v>
      </c>
      <c r="L7489" s="3">
        <v>0</v>
      </c>
      <c r="M7489" s="3">
        <f t="shared" si="464"/>
        <v>30000</v>
      </c>
      <c r="N7489" s="3">
        <f t="shared" si="466"/>
        <v>7500</v>
      </c>
      <c r="O7489" s="3">
        <f t="shared" si="467"/>
        <v>0</v>
      </c>
      <c r="P7489">
        <v>5.3</v>
      </c>
      <c r="Q7489">
        <v>9</v>
      </c>
      <c r="R7489">
        <v>5.0999999999999996</v>
      </c>
      <c r="S7489">
        <v>22</v>
      </c>
      <c r="T7489" t="s">
        <v>4092</v>
      </c>
      <c r="U7489">
        <f>VLOOKUP(T7489,Index!$J$2:$K$1319,2,FALSE)</f>
        <v>270</v>
      </c>
      <c r="V7489" t="s">
        <v>15</v>
      </c>
      <c r="W7489">
        <f t="shared" si="465"/>
        <v>3</v>
      </c>
    </row>
    <row r="7490" spans="1:23">
      <c r="A7490" t="s">
        <v>5266</v>
      </c>
      <c r="B7490" t="s">
        <v>97</v>
      </c>
      <c r="C7490">
        <f>VLOOKUP(B7490,Index!$A$2:$B$18,2,FALSE)</f>
        <v>16</v>
      </c>
      <c r="D7490">
        <v>2002</v>
      </c>
      <c r="E7490" t="s">
        <v>13</v>
      </c>
      <c r="F7490">
        <f>VLOOKUP(E7490,Index!$D$2:$E$13,2,FALSE)</f>
        <v>11</v>
      </c>
      <c r="G7490" t="s">
        <v>561</v>
      </c>
      <c r="H7490">
        <f>VLOOKUP(G7490,Index!$G$2:$H$40,2,FALSE)</f>
        <v>24</v>
      </c>
      <c r="I7490" s="3">
        <v>30000</v>
      </c>
      <c r="J7490" s="3">
        <v>10000</v>
      </c>
      <c r="K7490" s="3">
        <v>0</v>
      </c>
      <c r="L7490" s="3">
        <v>0</v>
      </c>
      <c r="M7490" s="3">
        <f t="shared" ref="M7490:M7553" si="468">SUM(I7490:L7490)</f>
        <v>40000</v>
      </c>
      <c r="N7490" s="3">
        <f t="shared" si="466"/>
        <v>10000</v>
      </c>
      <c r="O7490" s="3">
        <f t="shared" si="467"/>
        <v>0</v>
      </c>
      <c r="P7490">
        <v>6.7</v>
      </c>
      <c r="Q7490">
        <v>8</v>
      </c>
      <c r="R7490">
        <v>9</v>
      </c>
      <c r="S7490">
        <v>4</v>
      </c>
      <c r="T7490" t="s">
        <v>2309</v>
      </c>
      <c r="U7490">
        <f>VLOOKUP(T7490,Index!$J$2:$K$1319,2,FALSE)</f>
        <v>887</v>
      </c>
      <c r="V7490" t="s">
        <v>15</v>
      </c>
      <c r="W7490">
        <f t="shared" ref="W7490:W7553" si="469">IF(T7490=G7490,1,3)</f>
        <v>3</v>
      </c>
    </row>
    <row r="7491" spans="1:23">
      <c r="A7491" t="s">
        <v>5727</v>
      </c>
      <c r="B7491" t="s">
        <v>112</v>
      </c>
      <c r="C7491">
        <f>VLOOKUP(B7491,Index!$A$2:$B$18,2,FALSE)</f>
        <v>11</v>
      </c>
      <c r="D7491">
        <v>2006</v>
      </c>
      <c r="E7491" t="s">
        <v>34</v>
      </c>
      <c r="F7491">
        <f>VLOOKUP(E7491,Index!$D$2:$E$13,2,FALSE)</f>
        <v>1</v>
      </c>
      <c r="G7491" t="s">
        <v>264</v>
      </c>
      <c r="H7491">
        <f>VLOOKUP(G7491,Index!$G$2:$H$40,2,FALSE)</f>
        <v>25</v>
      </c>
      <c r="I7491" s="3">
        <v>30000</v>
      </c>
      <c r="J7491" s="3">
        <v>0</v>
      </c>
      <c r="K7491" s="3">
        <v>0</v>
      </c>
      <c r="L7491" s="3">
        <v>0</v>
      </c>
      <c r="M7491" s="3">
        <f t="shared" si="468"/>
        <v>30000</v>
      </c>
      <c r="N7491" s="3">
        <f t="shared" ref="N7491:N7554" si="470">AVERAGE(I7491:L7491)</f>
        <v>7500</v>
      </c>
      <c r="O7491" s="3">
        <f t="shared" ref="O7491:O7554" si="471">IF(M7491&gt;AVERAGE($M$2:$M$8064),1,0)</f>
        <v>0</v>
      </c>
      <c r="P7491">
        <v>6.3</v>
      </c>
      <c r="Q7491">
        <v>14</v>
      </c>
      <c r="R7491">
        <v>6</v>
      </c>
      <c r="S7491">
        <v>7</v>
      </c>
      <c r="T7491" t="s">
        <v>1520</v>
      </c>
      <c r="U7491">
        <f>VLOOKUP(T7491,Index!$J$2:$K$1319,2,FALSE)</f>
        <v>1290</v>
      </c>
      <c r="V7491" t="s">
        <v>61</v>
      </c>
      <c r="W7491">
        <f t="shared" si="469"/>
        <v>3</v>
      </c>
    </row>
    <row r="7492" spans="1:23">
      <c r="A7492" t="s">
        <v>5033</v>
      </c>
      <c r="B7492" t="s">
        <v>97</v>
      </c>
      <c r="C7492">
        <f>VLOOKUP(B7492,Index!$A$2:$B$18,2,FALSE)</f>
        <v>16</v>
      </c>
      <c r="D7492">
        <v>2006</v>
      </c>
      <c r="E7492" t="s">
        <v>17</v>
      </c>
      <c r="F7492">
        <f>VLOOKUP(E7492,Index!$D$2:$E$13,2,FALSE)</f>
        <v>7</v>
      </c>
      <c r="G7492" t="s">
        <v>1028</v>
      </c>
      <c r="H7492">
        <f>VLOOKUP(G7492,Index!$G$2:$H$40,2,FALSE)</f>
        <v>9</v>
      </c>
      <c r="I7492" s="3">
        <v>30000</v>
      </c>
      <c r="J7492" s="3">
        <v>10000</v>
      </c>
      <c r="K7492" s="3">
        <v>0</v>
      </c>
      <c r="L7492" s="3">
        <v>0</v>
      </c>
      <c r="M7492" s="3">
        <f t="shared" si="468"/>
        <v>40000</v>
      </c>
      <c r="N7492" s="3">
        <f t="shared" si="470"/>
        <v>10000</v>
      </c>
      <c r="O7492" s="3">
        <f t="shared" si="471"/>
        <v>0</v>
      </c>
      <c r="P7492">
        <v>8.4</v>
      </c>
      <c r="Q7492">
        <v>25</v>
      </c>
      <c r="R7492">
        <v>8</v>
      </c>
      <c r="S7492">
        <v>6</v>
      </c>
      <c r="T7492" t="s">
        <v>1028</v>
      </c>
      <c r="U7492">
        <f>VLOOKUP(T7492,Index!$J$2:$K$1319,2,FALSE)</f>
        <v>235</v>
      </c>
      <c r="V7492" t="s">
        <v>78</v>
      </c>
      <c r="W7492">
        <f t="shared" si="469"/>
        <v>1</v>
      </c>
    </row>
    <row r="7493" spans="1:23">
      <c r="A7493" t="s">
        <v>2789</v>
      </c>
      <c r="B7493" t="s">
        <v>156</v>
      </c>
      <c r="C7493">
        <f>VLOOKUP(B7493,Index!$A$2:$B$18,2,FALSE)</f>
        <v>4</v>
      </c>
      <c r="D7493">
        <v>2002</v>
      </c>
      <c r="E7493" t="s">
        <v>48</v>
      </c>
      <c r="F7493">
        <f>VLOOKUP(E7493,Index!$D$2:$E$13,2,FALSE)</f>
        <v>9</v>
      </c>
      <c r="G7493" t="s">
        <v>168</v>
      </c>
      <c r="H7493">
        <f>VLOOKUP(G7493,Index!$G$2:$H$40,2,FALSE)</f>
        <v>19</v>
      </c>
      <c r="I7493" s="3">
        <v>20000</v>
      </c>
      <c r="J7493" s="3">
        <v>10000</v>
      </c>
      <c r="K7493" s="3">
        <v>0</v>
      </c>
      <c r="L7493" s="3">
        <v>0</v>
      </c>
      <c r="M7493" s="3">
        <f t="shared" si="468"/>
        <v>30000</v>
      </c>
      <c r="N7493" s="3">
        <f t="shared" si="470"/>
        <v>7500</v>
      </c>
      <c r="O7493" s="3">
        <f t="shared" si="471"/>
        <v>0</v>
      </c>
      <c r="P7493">
        <v>7</v>
      </c>
      <c r="Q7493">
        <v>5</v>
      </c>
      <c r="R7493">
        <v>8</v>
      </c>
      <c r="S7493">
        <v>5</v>
      </c>
      <c r="T7493" t="s">
        <v>1043</v>
      </c>
      <c r="U7493">
        <f>VLOOKUP(T7493,Index!$J$2:$K$1319,2,FALSE)</f>
        <v>824</v>
      </c>
      <c r="V7493" t="s">
        <v>61</v>
      </c>
      <c r="W7493">
        <f t="shared" si="469"/>
        <v>3</v>
      </c>
    </row>
    <row r="7494" spans="1:23">
      <c r="A7494" t="s">
        <v>5728</v>
      </c>
      <c r="B7494" t="s">
        <v>107</v>
      </c>
      <c r="C7494">
        <f>VLOOKUP(B7494,Index!$A$2:$B$18,2,FALSE)</f>
        <v>6</v>
      </c>
      <c r="D7494">
        <v>2006</v>
      </c>
      <c r="E7494" t="s">
        <v>67</v>
      </c>
      <c r="F7494">
        <f>VLOOKUP(E7494,Index!$D$2:$E$13,2,FALSE)</f>
        <v>10</v>
      </c>
      <c r="G7494" t="s">
        <v>77</v>
      </c>
      <c r="H7494">
        <f>VLOOKUP(G7494,Index!$G$2:$H$40,2,FALSE)</f>
        <v>35</v>
      </c>
      <c r="I7494" s="3">
        <v>0</v>
      </c>
      <c r="J7494" s="3">
        <v>30000</v>
      </c>
      <c r="K7494" s="3">
        <v>0</v>
      </c>
      <c r="L7494" s="3">
        <v>10000</v>
      </c>
      <c r="M7494" s="3">
        <f t="shared" si="468"/>
        <v>40000</v>
      </c>
      <c r="N7494" s="3">
        <f t="shared" si="470"/>
        <v>10000</v>
      </c>
      <c r="O7494" s="3">
        <f t="shared" si="471"/>
        <v>0</v>
      </c>
      <c r="P7494">
        <v>7.1</v>
      </c>
      <c r="Q7494">
        <v>33</v>
      </c>
      <c r="R7494">
        <v>7.2</v>
      </c>
      <c r="S7494">
        <v>54</v>
      </c>
      <c r="T7494" t="s">
        <v>5729</v>
      </c>
      <c r="U7494">
        <f>VLOOKUP(T7494,Index!$J$2:$K$1319,2,FALSE)</f>
        <v>86</v>
      </c>
      <c r="V7494" t="s">
        <v>61</v>
      </c>
      <c r="W7494">
        <f t="shared" si="469"/>
        <v>3</v>
      </c>
    </row>
    <row r="7495" spans="1:23">
      <c r="A7495" t="s">
        <v>5730</v>
      </c>
      <c r="B7495" t="s">
        <v>39</v>
      </c>
      <c r="C7495">
        <f>VLOOKUP(B7495,Index!$A$2:$B$18,2,FALSE)</f>
        <v>8</v>
      </c>
      <c r="D7495">
        <v>2002</v>
      </c>
      <c r="E7495" t="s">
        <v>13</v>
      </c>
      <c r="F7495">
        <f>VLOOKUP(E7495,Index!$D$2:$E$13,2,FALSE)</f>
        <v>11</v>
      </c>
      <c r="G7495" t="s">
        <v>168</v>
      </c>
      <c r="H7495">
        <f>VLOOKUP(G7495,Index!$G$2:$H$40,2,FALSE)</f>
        <v>19</v>
      </c>
      <c r="I7495" s="3">
        <v>20000</v>
      </c>
      <c r="J7495" s="3">
        <v>10000</v>
      </c>
      <c r="K7495" s="3">
        <v>0</v>
      </c>
      <c r="L7495" s="3">
        <v>0</v>
      </c>
      <c r="M7495" s="3">
        <f t="shared" si="468"/>
        <v>30000</v>
      </c>
      <c r="N7495" s="3">
        <f t="shared" si="470"/>
        <v>7500</v>
      </c>
      <c r="O7495" s="3">
        <f t="shared" si="471"/>
        <v>0</v>
      </c>
      <c r="P7495">
        <v>5.9</v>
      </c>
      <c r="Q7495">
        <v>13</v>
      </c>
      <c r="T7495" t="s">
        <v>252</v>
      </c>
      <c r="U7495">
        <f>VLOOKUP(T7495,Index!$J$2:$K$1319,2,FALSE)</f>
        <v>646</v>
      </c>
      <c r="V7495" t="s">
        <v>15</v>
      </c>
      <c r="W7495">
        <f t="shared" si="469"/>
        <v>3</v>
      </c>
    </row>
    <row r="7496" spans="1:23">
      <c r="A7496" t="s">
        <v>2762</v>
      </c>
      <c r="B7496" t="s">
        <v>132</v>
      </c>
      <c r="C7496">
        <f>VLOOKUP(B7496,Index!$A$2:$B$18,2,FALSE)</f>
        <v>5</v>
      </c>
      <c r="D7496">
        <v>2005</v>
      </c>
      <c r="E7496" t="s">
        <v>13</v>
      </c>
      <c r="F7496">
        <f>VLOOKUP(E7496,Index!$D$2:$E$13,2,FALSE)</f>
        <v>11</v>
      </c>
      <c r="G7496" t="s">
        <v>49</v>
      </c>
      <c r="H7496">
        <f>VLOOKUP(G7496,Index!$G$2:$H$40,2,FALSE)</f>
        <v>4</v>
      </c>
      <c r="I7496" s="3">
        <v>30000</v>
      </c>
      <c r="J7496" s="3">
        <v>10000</v>
      </c>
      <c r="K7496" s="3">
        <v>0</v>
      </c>
      <c r="L7496" s="3">
        <v>0</v>
      </c>
      <c r="M7496" s="3">
        <f t="shared" si="468"/>
        <v>40000</v>
      </c>
      <c r="N7496" s="3">
        <f t="shared" si="470"/>
        <v>10000</v>
      </c>
      <c r="O7496" s="3">
        <f t="shared" si="471"/>
        <v>0</v>
      </c>
      <c r="T7496" t="s">
        <v>2047</v>
      </c>
      <c r="U7496">
        <f>VLOOKUP(T7496,Index!$J$2:$K$1319,2,FALSE)</f>
        <v>441</v>
      </c>
      <c r="V7496" t="s">
        <v>61</v>
      </c>
      <c r="W7496">
        <f t="shared" si="469"/>
        <v>3</v>
      </c>
    </row>
    <row r="7497" spans="1:23">
      <c r="A7497" t="s">
        <v>4449</v>
      </c>
      <c r="B7497" t="s">
        <v>156</v>
      </c>
      <c r="C7497">
        <f>VLOOKUP(B7497,Index!$A$2:$B$18,2,FALSE)</f>
        <v>4</v>
      </c>
      <c r="D7497">
        <v>2003</v>
      </c>
      <c r="E7497" t="s">
        <v>34</v>
      </c>
      <c r="F7497">
        <f>VLOOKUP(E7497,Index!$D$2:$E$13,2,FALSE)</f>
        <v>1</v>
      </c>
      <c r="G7497" t="s">
        <v>77</v>
      </c>
      <c r="H7497">
        <f>VLOOKUP(G7497,Index!$G$2:$H$40,2,FALSE)</f>
        <v>35</v>
      </c>
      <c r="I7497" s="3">
        <v>20000</v>
      </c>
      <c r="J7497" s="3">
        <v>10000</v>
      </c>
      <c r="K7497" s="3">
        <v>0</v>
      </c>
      <c r="L7497" s="3">
        <v>0</v>
      </c>
      <c r="M7497" s="3">
        <f t="shared" si="468"/>
        <v>30000</v>
      </c>
      <c r="N7497" s="3">
        <f t="shared" si="470"/>
        <v>7500</v>
      </c>
      <c r="O7497" s="3">
        <f t="shared" si="471"/>
        <v>0</v>
      </c>
      <c r="P7497">
        <v>6</v>
      </c>
      <c r="Q7497">
        <v>12</v>
      </c>
      <c r="T7497" t="s">
        <v>519</v>
      </c>
      <c r="U7497">
        <f>VLOOKUP(T7497,Index!$J$2:$K$1319,2,FALSE)</f>
        <v>1218</v>
      </c>
      <c r="V7497" t="s">
        <v>61</v>
      </c>
      <c r="W7497">
        <f t="shared" si="469"/>
        <v>3</v>
      </c>
    </row>
    <row r="7498" spans="1:23">
      <c r="A7498" t="s">
        <v>2365</v>
      </c>
      <c r="B7498" t="s">
        <v>107</v>
      </c>
      <c r="C7498">
        <f>VLOOKUP(B7498,Index!$A$2:$B$18,2,FALSE)</f>
        <v>6</v>
      </c>
      <c r="D7498">
        <v>2006</v>
      </c>
      <c r="E7498" t="s">
        <v>34</v>
      </c>
      <c r="F7498">
        <f>VLOOKUP(E7498,Index!$D$2:$E$13,2,FALSE)</f>
        <v>1</v>
      </c>
      <c r="G7498" t="s">
        <v>267</v>
      </c>
      <c r="H7498">
        <f>VLOOKUP(G7498,Index!$G$2:$H$40,2,FALSE)</f>
        <v>14</v>
      </c>
      <c r="I7498" s="3">
        <v>0</v>
      </c>
      <c r="J7498" s="3">
        <v>30000</v>
      </c>
      <c r="K7498" s="3">
        <v>0</v>
      </c>
      <c r="L7498" s="3">
        <v>10000</v>
      </c>
      <c r="M7498" s="3">
        <f t="shared" si="468"/>
        <v>40000</v>
      </c>
      <c r="N7498" s="3">
        <f t="shared" si="470"/>
        <v>10000</v>
      </c>
      <c r="O7498" s="3">
        <f t="shared" si="471"/>
        <v>0</v>
      </c>
      <c r="P7498">
        <v>8.1999999999999993</v>
      </c>
      <c r="Q7498">
        <v>35</v>
      </c>
      <c r="R7498">
        <v>8.8000000000000007</v>
      </c>
      <c r="S7498">
        <v>528</v>
      </c>
      <c r="T7498" t="s">
        <v>449</v>
      </c>
      <c r="U7498">
        <f>VLOOKUP(T7498,Index!$J$2:$K$1319,2,FALSE)</f>
        <v>589</v>
      </c>
      <c r="V7498" t="s">
        <v>37</v>
      </c>
      <c r="W7498">
        <f t="shared" si="469"/>
        <v>3</v>
      </c>
    </row>
    <row r="7499" spans="1:23">
      <c r="A7499" t="s">
        <v>2617</v>
      </c>
      <c r="B7499" t="s">
        <v>107</v>
      </c>
      <c r="C7499">
        <f>VLOOKUP(B7499,Index!$A$2:$B$18,2,FALSE)</f>
        <v>6</v>
      </c>
      <c r="D7499">
        <v>2010</v>
      </c>
      <c r="E7499" t="s">
        <v>90</v>
      </c>
      <c r="F7499">
        <f>VLOOKUP(E7499,Index!$D$2:$E$13,2,FALSE)</f>
        <v>8</v>
      </c>
      <c r="G7499" t="s">
        <v>407</v>
      </c>
      <c r="H7499">
        <f>VLOOKUP(G7499,Index!$G$2:$H$40,2,FALSE)</f>
        <v>29</v>
      </c>
      <c r="I7499" s="3">
        <v>0</v>
      </c>
      <c r="J7499" s="3">
        <v>30000</v>
      </c>
      <c r="K7499" s="3">
        <v>0</v>
      </c>
      <c r="L7499" s="3">
        <v>10000</v>
      </c>
      <c r="M7499" s="3">
        <f t="shared" si="468"/>
        <v>40000</v>
      </c>
      <c r="N7499" s="3">
        <f t="shared" si="470"/>
        <v>10000</v>
      </c>
      <c r="O7499" s="3">
        <f t="shared" si="471"/>
        <v>0</v>
      </c>
      <c r="P7499">
        <v>7.2</v>
      </c>
      <c r="Q7499">
        <v>25</v>
      </c>
      <c r="R7499">
        <v>7.5</v>
      </c>
      <c r="S7499">
        <v>511</v>
      </c>
      <c r="T7499" t="s">
        <v>283</v>
      </c>
      <c r="U7499">
        <f>VLOOKUP(T7499,Index!$J$2:$K$1319,2,FALSE)</f>
        <v>829</v>
      </c>
      <c r="V7499" t="s">
        <v>37</v>
      </c>
      <c r="W7499">
        <f t="shared" si="469"/>
        <v>3</v>
      </c>
    </row>
    <row r="7500" spans="1:23">
      <c r="A7500" t="s">
        <v>5731</v>
      </c>
      <c r="B7500" t="s">
        <v>20</v>
      </c>
      <c r="C7500">
        <f>VLOOKUP(B7500,Index!$A$2:$B$18,2,FALSE)</f>
        <v>3</v>
      </c>
      <c r="D7500">
        <v>2008</v>
      </c>
      <c r="E7500" t="s">
        <v>67</v>
      </c>
      <c r="F7500">
        <f>VLOOKUP(E7500,Index!$D$2:$E$13,2,FALSE)</f>
        <v>10</v>
      </c>
      <c r="G7500" t="s">
        <v>144</v>
      </c>
      <c r="H7500">
        <f>VLOOKUP(G7500,Index!$G$2:$H$40,2,FALSE)</f>
        <v>1</v>
      </c>
      <c r="I7500" s="3">
        <v>30000</v>
      </c>
      <c r="J7500" s="3">
        <v>0</v>
      </c>
      <c r="K7500" s="3">
        <v>0</v>
      </c>
      <c r="L7500" s="3">
        <v>0</v>
      </c>
      <c r="M7500" s="3">
        <f t="shared" si="468"/>
        <v>30000</v>
      </c>
      <c r="N7500" s="3">
        <f t="shared" si="470"/>
        <v>7500</v>
      </c>
      <c r="O7500" s="3">
        <f t="shared" si="471"/>
        <v>0</v>
      </c>
      <c r="T7500" t="s">
        <v>5450</v>
      </c>
      <c r="U7500">
        <f>VLOOKUP(T7500,Index!$J$2:$K$1319,2,FALSE)</f>
        <v>667</v>
      </c>
      <c r="V7500" t="s">
        <v>78</v>
      </c>
      <c r="W7500">
        <f t="shared" si="469"/>
        <v>3</v>
      </c>
    </row>
    <row r="7501" spans="1:23">
      <c r="A7501" t="s">
        <v>2518</v>
      </c>
      <c r="B7501" t="s">
        <v>107</v>
      </c>
      <c r="C7501">
        <f>VLOOKUP(B7501,Index!$A$2:$B$18,2,FALSE)</f>
        <v>6</v>
      </c>
      <c r="D7501">
        <v>2003</v>
      </c>
      <c r="E7501" t="s">
        <v>48</v>
      </c>
      <c r="F7501">
        <f>VLOOKUP(E7501,Index!$D$2:$E$13,2,FALSE)</f>
        <v>9</v>
      </c>
      <c r="G7501" t="s">
        <v>49</v>
      </c>
      <c r="H7501">
        <f>VLOOKUP(G7501,Index!$G$2:$H$40,2,FALSE)</f>
        <v>4</v>
      </c>
      <c r="I7501" s="3">
        <v>0</v>
      </c>
      <c r="J7501" s="3">
        <v>30000</v>
      </c>
      <c r="K7501" s="3">
        <v>0</v>
      </c>
      <c r="L7501" s="3">
        <v>0</v>
      </c>
      <c r="M7501" s="3">
        <f t="shared" si="468"/>
        <v>30000</v>
      </c>
      <c r="N7501" s="3">
        <f t="shared" si="470"/>
        <v>7500</v>
      </c>
      <c r="O7501" s="3">
        <f t="shared" si="471"/>
        <v>0</v>
      </c>
      <c r="P7501">
        <v>8.1</v>
      </c>
      <c r="Q7501">
        <v>34</v>
      </c>
      <c r="R7501">
        <v>8.6</v>
      </c>
      <c r="S7501">
        <v>293</v>
      </c>
      <c r="T7501" t="s">
        <v>559</v>
      </c>
      <c r="U7501">
        <f>VLOOKUP(T7501,Index!$J$2:$K$1319,2,FALSE)</f>
        <v>923</v>
      </c>
      <c r="V7501" t="s">
        <v>61</v>
      </c>
      <c r="W7501">
        <f t="shared" si="469"/>
        <v>3</v>
      </c>
    </row>
    <row r="7502" spans="1:23">
      <c r="A7502" t="s">
        <v>950</v>
      </c>
      <c r="B7502" t="s">
        <v>132</v>
      </c>
      <c r="C7502">
        <f>VLOOKUP(B7502,Index!$A$2:$B$18,2,FALSE)</f>
        <v>5</v>
      </c>
      <c r="D7502">
        <v>2003</v>
      </c>
      <c r="E7502" t="s">
        <v>48</v>
      </c>
      <c r="F7502">
        <f>VLOOKUP(E7502,Index!$D$2:$E$13,2,FALSE)</f>
        <v>9</v>
      </c>
      <c r="G7502" t="s">
        <v>429</v>
      </c>
      <c r="H7502">
        <f>VLOOKUP(G7502,Index!$G$2:$H$40,2,FALSE)</f>
        <v>34</v>
      </c>
      <c r="I7502" s="3">
        <v>30000</v>
      </c>
      <c r="J7502" s="3">
        <v>10000</v>
      </c>
      <c r="K7502" s="3">
        <v>0</v>
      </c>
      <c r="L7502" s="3">
        <v>0</v>
      </c>
      <c r="M7502" s="3">
        <f t="shared" si="468"/>
        <v>40000</v>
      </c>
      <c r="N7502" s="3">
        <f t="shared" si="470"/>
        <v>10000</v>
      </c>
      <c r="O7502" s="3">
        <f t="shared" si="471"/>
        <v>0</v>
      </c>
      <c r="P7502">
        <v>7.9</v>
      </c>
      <c r="Q7502">
        <v>12</v>
      </c>
      <c r="R7502">
        <v>7.3</v>
      </c>
      <c r="S7502">
        <v>4</v>
      </c>
      <c r="T7502" t="s">
        <v>3754</v>
      </c>
      <c r="U7502">
        <f>VLOOKUP(T7502,Index!$J$2:$K$1319,2,FALSE)</f>
        <v>252</v>
      </c>
      <c r="V7502" t="s">
        <v>37</v>
      </c>
      <c r="W7502">
        <f t="shared" si="469"/>
        <v>3</v>
      </c>
    </row>
    <row r="7503" spans="1:23">
      <c r="A7503" t="s">
        <v>5732</v>
      </c>
      <c r="B7503" t="s">
        <v>39</v>
      </c>
      <c r="C7503">
        <f>VLOOKUP(B7503,Index!$A$2:$B$18,2,FALSE)</f>
        <v>8</v>
      </c>
      <c r="D7503">
        <v>2003</v>
      </c>
      <c r="E7503" t="s">
        <v>48</v>
      </c>
      <c r="F7503">
        <f>VLOOKUP(E7503,Index!$D$2:$E$13,2,FALSE)</f>
        <v>9</v>
      </c>
      <c r="G7503" t="s">
        <v>227</v>
      </c>
      <c r="H7503">
        <f>VLOOKUP(G7503,Index!$G$2:$H$40,2,FALSE)</f>
        <v>5</v>
      </c>
      <c r="I7503" s="3">
        <v>20000</v>
      </c>
      <c r="J7503" s="3">
        <v>10000</v>
      </c>
      <c r="K7503" s="3">
        <v>0</v>
      </c>
      <c r="L7503" s="3">
        <v>0</v>
      </c>
      <c r="M7503" s="3">
        <f t="shared" si="468"/>
        <v>30000</v>
      </c>
      <c r="N7503" s="3">
        <f t="shared" si="470"/>
        <v>7500</v>
      </c>
      <c r="O7503" s="3">
        <f t="shared" si="471"/>
        <v>0</v>
      </c>
      <c r="P7503">
        <v>7.3</v>
      </c>
      <c r="Q7503">
        <v>17</v>
      </c>
      <c r="R7503">
        <v>9</v>
      </c>
      <c r="S7503">
        <v>5</v>
      </c>
      <c r="T7503" t="s">
        <v>4002</v>
      </c>
      <c r="U7503">
        <f>VLOOKUP(T7503,Index!$J$2:$K$1319,2,FALSE)</f>
        <v>681</v>
      </c>
      <c r="V7503" t="s">
        <v>61</v>
      </c>
      <c r="W7503">
        <f t="shared" si="469"/>
        <v>3</v>
      </c>
    </row>
    <row r="7504" spans="1:23">
      <c r="A7504" t="s">
        <v>5733</v>
      </c>
      <c r="B7504" t="s">
        <v>39</v>
      </c>
      <c r="C7504">
        <f>VLOOKUP(B7504,Index!$A$2:$B$18,2,FALSE)</f>
        <v>8</v>
      </c>
      <c r="D7504">
        <v>2004</v>
      </c>
      <c r="E7504" t="s">
        <v>90</v>
      </c>
      <c r="F7504">
        <f>VLOOKUP(E7504,Index!$D$2:$E$13,2,FALSE)</f>
        <v>8</v>
      </c>
      <c r="G7504" t="s">
        <v>192</v>
      </c>
      <c r="H7504">
        <f>VLOOKUP(G7504,Index!$G$2:$H$40,2,FALSE)</f>
        <v>8</v>
      </c>
      <c r="I7504" s="3">
        <v>20000</v>
      </c>
      <c r="J7504" s="3">
        <v>10000</v>
      </c>
      <c r="K7504" s="3">
        <v>0</v>
      </c>
      <c r="L7504" s="3">
        <v>0</v>
      </c>
      <c r="M7504" s="3">
        <f t="shared" si="468"/>
        <v>30000</v>
      </c>
      <c r="N7504" s="3">
        <f t="shared" si="470"/>
        <v>7500</v>
      </c>
      <c r="O7504" s="3">
        <f t="shared" si="471"/>
        <v>0</v>
      </c>
      <c r="P7504">
        <v>6.2</v>
      </c>
      <c r="Q7504">
        <v>30</v>
      </c>
      <c r="R7504">
        <v>7.8</v>
      </c>
      <c r="S7504">
        <v>4</v>
      </c>
      <c r="T7504" t="s">
        <v>1417</v>
      </c>
      <c r="U7504">
        <f>VLOOKUP(T7504,Index!$J$2:$K$1319,2,FALSE)</f>
        <v>331</v>
      </c>
      <c r="V7504" t="s">
        <v>61</v>
      </c>
      <c r="W7504">
        <f t="shared" si="469"/>
        <v>3</v>
      </c>
    </row>
    <row r="7505" spans="1:23">
      <c r="A7505" t="s">
        <v>5734</v>
      </c>
      <c r="B7505" t="s">
        <v>39</v>
      </c>
      <c r="C7505">
        <f>VLOOKUP(B7505,Index!$A$2:$B$18,2,FALSE)</f>
        <v>8</v>
      </c>
      <c r="D7505">
        <v>2004</v>
      </c>
      <c r="E7505" t="s">
        <v>34</v>
      </c>
      <c r="F7505">
        <f>VLOOKUP(E7505,Index!$D$2:$E$13,2,FALSE)</f>
        <v>1</v>
      </c>
      <c r="G7505" t="s">
        <v>264</v>
      </c>
      <c r="H7505">
        <f>VLOOKUP(G7505,Index!$G$2:$H$40,2,FALSE)</f>
        <v>25</v>
      </c>
      <c r="I7505" s="3">
        <v>20000</v>
      </c>
      <c r="J7505" s="3">
        <v>10000</v>
      </c>
      <c r="K7505" s="3">
        <v>0</v>
      </c>
      <c r="L7505" s="3">
        <v>0</v>
      </c>
      <c r="M7505" s="3">
        <f t="shared" si="468"/>
        <v>30000</v>
      </c>
      <c r="N7505" s="3">
        <f t="shared" si="470"/>
        <v>7500</v>
      </c>
      <c r="O7505" s="3">
        <f t="shared" si="471"/>
        <v>0</v>
      </c>
      <c r="P7505">
        <v>4.8</v>
      </c>
      <c r="Q7505">
        <v>9</v>
      </c>
      <c r="R7505">
        <v>8.6999999999999993</v>
      </c>
      <c r="S7505">
        <v>7</v>
      </c>
      <c r="T7505" t="s">
        <v>1779</v>
      </c>
      <c r="U7505">
        <f>VLOOKUP(T7505,Index!$J$2:$K$1319,2,FALSE)</f>
        <v>776</v>
      </c>
      <c r="V7505" t="s">
        <v>61</v>
      </c>
      <c r="W7505">
        <f t="shared" si="469"/>
        <v>3</v>
      </c>
    </row>
    <row r="7506" spans="1:23">
      <c r="A7506" t="s">
        <v>5735</v>
      </c>
      <c r="B7506" t="s">
        <v>112</v>
      </c>
      <c r="C7506">
        <f>VLOOKUP(B7506,Index!$A$2:$B$18,2,FALSE)</f>
        <v>11</v>
      </c>
      <c r="D7506">
        <v>2005</v>
      </c>
      <c r="E7506" t="s">
        <v>17</v>
      </c>
      <c r="F7506">
        <f>VLOOKUP(E7506,Index!$D$2:$E$13,2,FALSE)</f>
        <v>7</v>
      </c>
      <c r="G7506" t="s">
        <v>45</v>
      </c>
      <c r="H7506">
        <f>VLOOKUP(G7506,Index!$G$2:$H$40,2,FALSE)</f>
        <v>30</v>
      </c>
      <c r="I7506" s="3">
        <v>20000</v>
      </c>
      <c r="J7506" s="3">
        <v>10000</v>
      </c>
      <c r="K7506" s="3">
        <v>0</v>
      </c>
      <c r="L7506" s="3">
        <v>0</v>
      </c>
      <c r="M7506" s="3">
        <f t="shared" si="468"/>
        <v>30000</v>
      </c>
      <c r="N7506" s="3">
        <f t="shared" si="470"/>
        <v>7500</v>
      </c>
      <c r="O7506" s="3">
        <f t="shared" si="471"/>
        <v>0</v>
      </c>
      <c r="P7506">
        <v>6.7</v>
      </c>
      <c r="Q7506">
        <v>18</v>
      </c>
      <c r="R7506">
        <v>7.8</v>
      </c>
      <c r="S7506">
        <v>19</v>
      </c>
      <c r="T7506" t="s">
        <v>181</v>
      </c>
      <c r="U7506">
        <f>VLOOKUP(T7506,Index!$J$2:$K$1319,2,FALSE)</f>
        <v>1181</v>
      </c>
      <c r="V7506" t="s">
        <v>15</v>
      </c>
      <c r="W7506">
        <f t="shared" si="469"/>
        <v>3</v>
      </c>
    </row>
    <row r="7507" spans="1:23">
      <c r="A7507" t="s">
        <v>4748</v>
      </c>
      <c r="B7507" t="s">
        <v>132</v>
      </c>
      <c r="C7507">
        <f>VLOOKUP(B7507,Index!$A$2:$B$18,2,FALSE)</f>
        <v>5</v>
      </c>
      <c r="D7507">
        <v>2005</v>
      </c>
      <c r="E7507" t="s">
        <v>13</v>
      </c>
      <c r="F7507">
        <f>VLOOKUP(E7507,Index!$D$2:$E$13,2,FALSE)</f>
        <v>11</v>
      </c>
      <c r="G7507" t="s">
        <v>49</v>
      </c>
      <c r="H7507">
        <f>VLOOKUP(G7507,Index!$G$2:$H$40,2,FALSE)</f>
        <v>4</v>
      </c>
      <c r="I7507" s="3">
        <v>30000</v>
      </c>
      <c r="J7507" s="3">
        <v>10000</v>
      </c>
      <c r="K7507" s="3">
        <v>0</v>
      </c>
      <c r="L7507" s="3">
        <v>0</v>
      </c>
      <c r="M7507" s="3">
        <f t="shared" si="468"/>
        <v>40000</v>
      </c>
      <c r="N7507" s="3">
        <f t="shared" si="470"/>
        <v>10000</v>
      </c>
      <c r="O7507" s="3">
        <f t="shared" si="471"/>
        <v>0</v>
      </c>
      <c r="R7507">
        <v>8.8000000000000007</v>
      </c>
      <c r="S7507">
        <v>9</v>
      </c>
      <c r="T7507" t="s">
        <v>2005</v>
      </c>
      <c r="U7507">
        <f>VLOOKUP(T7507,Index!$J$2:$K$1319,2,FALSE)</f>
        <v>701</v>
      </c>
      <c r="V7507" t="s">
        <v>61</v>
      </c>
      <c r="W7507">
        <f t="shared" si="469"/>
        <v>3</v>
      </c>
    </row>
    <row r="7508" spans="1:23">
      <c r="A7508" t="s">
        <v>5279</v>
      </c>
      <c r="B7508" t="s">
        <v>130</v>
      </c>
      <c r="C7508">
        <f>VLOOKUP(B7508,Index!$A$2:$B$18,2,FALSE)</f>
        <v>14</v>
      </c>
      <c r="D7508">
        <v>2014</v>
      </c>
      <c r="E7508" t="s">
        <v>34</v>
      </c>
      <c r="F7508">
        <f>VLOOKUP(E7508,Index!$D$2:$E$13,2,FALSE)</f>
        <v>1</v>
      </c>
      <c r="G7508" t="s">
        <v>264</v>
      </c>
      <c r="H7508">
        <f>VLOOKUP(G7508,Index!$G$2:$H$40,2,FALSE)</f>
        <v>25</v>
      </c>
      <c r="I7508" s="3">
        <v>10000</v>
      </c>
      <c r="J7508" s="3">
        <v>20000</v>
      </c>
      <c r="K7508" s="3">
        <v>0</v>
      </c>
      <c r="L7508" s="3">
        <v>0</v>
      </c>
      <c r="M7508" s="3">
        <f t="shared" si="468"/>
        <v>30000</v>
      </c>
      <c r="N7508" s="3">
        <f t="shared" si="470"/>
        <v>7500</v>
      </c>
      <c r="O7508" s="3">
        <f t="shared" si="471"/>
        <v>0</v>
      </c>
      <c r="R7508">
        <v>5.2</v>
      </c>
      <c r="S7508">
        <v>6</v>
      </c>
      <c r="T7508" t="s">
        <v>5280</v>
      </c>
      <c r="U7508">
        <f>VLOOKUP(T7508,Index!$J$2:$K$1319,2,FALSE)</f>
        <v>677</v>
      </c>
      <c r="V7508" t="s">
        <v>15</v>
      </c>
      <c r="W7508">
        <f t="shared" si="469"/>
        <v>3</v>
      </c>
    </row>
    <row r="7509" spans="1:23">
      <c r="A7509" t="s">
        <v>5736</v>
      </c>
      <c r="B7509" t="s">
        <v>28</v>
      </c>
      <c r="C7509">
        <f>VLOOKUP(B7509,Index!$A$2:$B$18,2,FALSE)</f>
        <v>15</v>
      </c>
      <c r="D7509">
        <v>2006</v>
      </c>
      <c r="E7509" t="s">
        <v>13</v>
      </c>
      <c r="F7509">
        <f>VLOOKUP(E7509,Index!$D$2:$E$13,2,FALSE)</f>
        <v>11</v>
      </c>
      <c r="G7509" t="s">
        <v>49</v>
      </c>
      <c r="H7509">
        <f>VLOOKUP(G7509,Index!$G$2:$H$40,2,FALSE)</f>
        <v>4</v>
      </c>
      <c r="I7509" s="3">
        <v>30000</v>
      </c>
      <c r="J7509" s="3">
        <v>0</v>
      </c>
      <c r="K7509" s="3">
        <v>0</v>
      </c>
      <c r="L7509" s="3">
        <v>0</v>
      </c>
      <c r="M7509" s="3">
        <f t="shared" si="468"/>
        <v>30000</v>
      </c>
      <c r="N7509" s="3">
        <f t="shared" si="470"/>
        <v>7500</v>
      </c>
      <c r="O7509" s="3">
        <f t="shared" si="471"/>
        <v>0</v>
      </c>
      <c r="P7509">
        <v>4.0999999999999996</v>
      </c>
      <c r="Q7509">
        <v>4</v>
      </c>
      <c r="R7509">
        <v>8</v>
      </c>
      <c r="S7509">
        <v>6</v>
      </c>
      <c r="T7509" t="s">
        <v>2047</v>
      </c>
      <c r="U7509">
        <f>VLOOKUP(T7509,Index!$J$2:$K$1319,2,FALSE)</f>
        <v>441</v>
      </c>
      <c r="V7509" t="s">
        <v>15</v>
      </c>
      <c r="W7509">
        <f t="shared" si="469"/>
        <v>3</v>
      </c>
    </row>
    <row r="7510" spans="1:23">
      <c r="A7510" t="s">
        <v>3586</v>
      </c>
      <c r="B7510" t="s">
        <v>132</v>
      </c>
      <c r="C7510">
        <f>VLOOKUP(B7510,Index!$A$2:$B$18,2,FALSE)</f>
        <v>5</v>
      </c>
      <c r="D7510">
        <v>2003</v>
      </c>
      <c r="E7510" t="s">
        <v>17</v>
      </c>
      <c r="F7510">
        <f>VLOOKUP(E7510,Index!$D$2:$E$13,2,FALSE)</f>
        <v>7</v>
      </c>
      <c r="G7510" t="s">
        <v>267</v>
      </c>
      <c r="H7510">
        <f>VLOOKUP(G7510,Index!$G$2:$H$40,2,FALSE)</f>
        <v>14</v>
      </c>
      <c r="I7510" s="3">
        <v>30000</v>
      </c>
      <c r="J7510" s="3">
        <v>10000</v>
      </c>
      <c r="K7510" s="3">
        <v>0</v>
      </c>
      <c r="L7510" s="3">
        <v>0</v>
      </c>
      <c r="M7510" s="3">
        <f t="shared" si="468"/>
        <v>40000</v>
      </c>
      <c r="N7510" s="3">
        <f t="shared" si="470"/>
        <v>10000</v>
      </c>
      <c r="O7510" s="3">
        <f t="shared" si="471"/>
        <v>0</v>
      </c>
      <c r="P7510">
        <v>5.6</v>
      </c>
      <c r="Q7510">
        <v>10</v>
      </c>
      <c r="T7510" t="s">
        <v>1359</v>
      </c>
      <c r="U7510">
        <f>VLOOKUP(T7510,Index!$J$2:$K$1319,2,FALSE)</f>
        <v>229</v>
      </c>
      <c r="V7510" t="s">
        <v>61</v>
      </c>
      <c r="W7510">
        <f t="shared" si="469"/>
        <v>3</v>
      </c>
    </row>
    <row r="7511" spans="1:23">
      <c r="A7511" t="s">
        <v>5737</v>
      </c>
      <c r="B7511" t="s">
        <v>65</v>
      </c>
      <c r="C7511">
        <f>VLOOKUP(B7511,Index!$A$2:$B$18,2,FALSE)</f>
        <v>10</v>
      </c>
      <c r="D7511">
        <v>2015</v>
      </c>
      <c r="E7511" t="s">
        <v>59</v>
      </c>
      <c r="F7511">
        <f>VLOOKUP(E7511,Index!$D$2:$E$13,2,FALSE)</f>
        <v>3</v>
      </c>
      <c r="G7511" t="s">
        <v>264</v>
      </c>
      <c r="H7511">
        <f>VLOOKUP(G7511,Index!$G$2:$H$40,2,FALSE)</f>
        <v>25</v>
      </c>
      <c r="I7511" s="3">
        <v>0</v>
      </c>
      <c r="J7511" s="3">
        <v>0</v>
      </c>
      <c r="K7511" s="3">
        <v>30000</v>
      </c>
      <c r="L7511" s="3">
        <v>0</v>
      </c>
      <c r="M7511" s="3">
        <f t="shared" si="468"/>
        <v>30000</v>
      </c>
      <c r="N7511" s="3">
        <f t="shared" si="470"/>
        <v>7500</v>
      </c>
      <c r="O7511" s="3">
        <f t="shared" si="471"/>
        <v>0</v>
      </c>
      <c r="P7511">
        <v>6.1</v>
      </c>
      <c r="Q7511">
        <v>35</v>
      </c>
      <c r="R7511">
        <v>7.4</v>
      </c>
      <c r="S7511">
        <v>44</v>
      </c>
      <c r="T7511" t="s">
        <v>1128</v>
      </c>
      <c r="U7511">
        <f>VLOOKUP(T7511,Index!$J$2:$K$1319,2,FALSE)</f>
        <v>272</v>
      </c>
      <c r="V7511" t="s">
        <v>61</v>
      </c>
      <c r="W7511">
        <f t="shared" si="469"/>
        <v>3</v>
      </c>
    </row>
    <row r="7512" spans="1:23">
      <c r="A7512" t="s">
        <v>5738</v>
      </c>
      <c r="B7512" t="s">
        <v>107</v>
      </c>
      <c r="C7512">
        <f>VLOOKUP(B7512,Index!$A$2:$B$18,2,FALSE)</f>
        <v>6</v>
      </c>
      <c r="D7512">
        <v>2006</v>
      </c>
      <c r="E7512" t="s">
        <v>221</v>
      </c>
      <c r="F7512">
        <f>VLOOKUP(E7512,Index!$D$2:$E$13,2,FALSE)</f>
        <v>12</v>
      </c>
      <c r="G7512" t="s">
        <v>29</v>
      </c>
      <c r="H7512">
        <f>VLOOKUP(G7512,Index!$G$2:$H$40,2,FALSE)</f>
        <v>23</v>
      </c>
      <c r="I7512" s="3">
        <v>0</v>
      </c>
      <c r="J7512" s="3">
        <v>30000</v>
      </c>
      <c r="K7512" s="3">
        <v>0</v>
      </c>
      <c r="L7512" s="3">
        <v>10000</v>
      </c>
      <c r="M7512" s="3">
        <f t="shared" si="468"/>
        <v>40000</v>
      </c>
      <c r="N7512" s="3">
        <f t="shared" si="470"/>
        <v>10000</v>
      </c>
      <c r="O7512" s="3">
        <f t="shared" si="471"/>
        <v>0</v>
      </c>
      <c r="P7512">
        <v>8.4</v>
      </c>
      <c r="Q7512">
        <v>46</v>
      </c>
      <c r="R7512">
        <v>8.5</v>
      </c>
      <c r="S7512">
        <v>108</v>
      </c>
      <c r="T7512" t="s">
        <v>1573</v>
      </c>
      <c r="U7512">
        <f>VLOOKUP(T7512,Index!$J$2:$K$1319,2,FALSE)</f>
        <v>138</v>
      </c>
      <c r="V7512" t="s">
        <v>61</v>
      </c>
      <c r="W7512">
        <f t="shared" si="469"/>
        <v>3</v>
      </c>
    </row>
    <row r="7513" spans="1:23">
      <c r="A7513" t="s">
        <v>5691</v>
      </c>
      <c r="B7513" t="s">
        <v>132</v>
      </c>
      <c r="C7513">
        <f>VLOOKUP(B7513,Index!$A$2:$B$18,2,FALSE)</f>
        <v>5</v>
      </c>
      <c r="D7513">
        <v>2003</v>
      </c>
      <c r="E7513" t="s">
        <v>48</v>
      </c>
      <c r="F7513">
        <f>VLOOKUP(E7513,Index!$D$2:$E$13,2,FALSE)</f>
        <v>9</v>
      </c>
      <c r="G7513" t="s">
        <v>77</v>
      </c>
      <c r="H7513">
        <f>VLOOKUP(G7513,Index!$G$2:$H$40,2,FALSE)</f>
        <v>35</v>
      </c>
      <c r="I7513" s="3">
        <v>30000</v>
      </c>
      <c r="J7513" s="3">
        <v>10000</v>
      </c>
      <c r="K7513" s="3">
        <v>0</v>
      </c>
      <c r="L7513" s="3">
        <v>0</v>
      </c>
      <c r="M7513" s="3">
        <f t="shared" si="468"/>
        <v>40000</v>
      </c>
      <c r="N7513" s="3">
        <f t="shared" si="470"/>
        <v>10000</v>
      </c>
      <c r="O7513" s="3">
        <f t="shared" si="471"/>
        <v>0</v>
      </c>
      <c r="P7513">
        <v>3.6</v>
      </c>
      <c r="Q7513">
        <v>11</v>
      </c>
      <c r="R7513">
        <v>3.4</v>
      </c>
      <c r="S7513">
        <v>5</v>
      </c>
      <c r="T7513" t="s">
        <v>519</v>
      </c>
      <c r="U7513">
        <f>VLOOKUP(T7513,Index!$J$2:$K$1319,2,FALSE)</f>
        <v>1218</v>
      </c>
      <c r="V7513" t="s">
        <v>61</v>
      </c>
      <c r="W7513">
        <f t="shared" si="469"/>
        <v>3</v>
      </c>
    </row>
    <row r="7514" spans="1:23">
      <c r="A7514" t="s">
        <v>5739</v>
      </c>
      <c r="B7514" t="s">
        <v>39</v>
      </c>
      <c r="C7514">
        <f>VLOOKUP(B7514,Index!$A$2:$B$18,2,FALSE)</f>
        <v>8</v>
      </c>
      <c r="D7514">
        <v>2002</v>
      </c>
      <c r="E7514" t="s">
        <v>187</v>
      </c>
      <c r="F7514">
        <f>VLOOKUP(E7514,Index!$D$2:$E$13,2,FALSE)</f>
        <v>2</v>
      </c>
      <c r="G7514" t="s">
        <v>192</v>
      </c>
      <c r="H7514">
        <f>VLOOKUP(G7514,Index!$G$2:$H$40,2,FALSE)</f>
        <v>8</v>
      </c>
      <c r="I7514" s="3">
        <v>20000</v>
      </c>
      <c r="J7514" s="3">
        <v>10000</v>
      </c>
      <c r="K7514" s="3">
        <v>0</v>
      </c>
      <c r="L7514" s="3">
        <v>0</v>
      </c>
      <c r="M7514" s="3">
        <f t="shared" si="468"/>
        <v>30000</v>
      </c>
      <c r="N7514" s="3">
        <f t="shared" si="470"/>
        <v>7500</v>
      </c>
      <c r="O7514" s="3">
        <f t="shared" si="471"/>
        <v>0</v>
      </c>
      <c r="P7514">
        <v>5.9</v>
      </c>
      <c r="Q7514">
        <v>21</v>
      </c>
      <c r="R7514">
        <v>7.5</v>
      </c>
      <c r="S7514">
        <v>4</v>
      </c>
      <c r="T7514" t="s">
        <v>1337</v>
      </c>
      <c r="U7514">
        <f>VLOOKUP(T7514,Index!$J$2:$K$1319,2,FALSE)</f>
        <v>71</v>
      </c>
      <c r="V7514" t="s">
        <v>15</v>
      </c>
      <c r="W7514">
        <f t="shared" si="469"/>
        <v>3</v>
      </c>
    </row>
    <row r="7515" spans="1:23">
      <c r="A7515" t="s">
        <v>5740</v>
      </c>
      <c r="B7515" t="s">
        <v>20</v>
      </c>
      <c r="C7515">
        <f>VLOOKUP(B7515,Index!$A$2:$B$18,2,FALSE)</f>
        <v>3</v>
      </c>
      <c r="D7515">
        <v>2011</v>
      </c>
      <c r="E7515" t="s">
        <v>43</v>
      </c>
      <c r="F7515">
        <f>VLOOKUP(E7515,Index!$D$2:$E$13,2,FALSE)</f>
        <v>6</v>
      </c>
      <c r="G7515" t="s">
        <v>1495</v>
      </c>
      <c r="H7515">
        <f>VLOOKUP(G7515,Index!$G$2:$H$40,2,FALSE)</f>
        <v>36</v>
      </c>
      <c r="I7515" s="3">
        <v>30000</v>
      </c>
      <c r="J7515" s="3">
        <v>0</v>
      </c>
      <c r="K7515" s="3">
        <v>0</v>
      </c>
      <c r="L7515" s="3">
        <v>0</v>
      </c>
      <c r="M7515" s="3">
        <f t="shared" si="468"/>
        <v>30000</v>
      </c>
      <c r="N7515" s="3">
        <f t="shared" si="470"/>
        <v>7500</v>
      </c>
      <c r="O7515" s="3">
        <f t="shared" si="471"/>
        <v>0</v>
      </c>
      <c r="T7515" t="s">
        <v>5741</v>
      </c>
      <c r="U7515">
        <f>VLOOKUP(T7515,Index!$J$2:$K$1319,2,FALSE)</f>
        <v>275</v>
      </c>
      <c r="V7515" t="s">
        <v>15</v>
      </c>
      <c r="W7515">
        <f t="shared" si="469"/>
        <v>3</v>
      </c>
    </row>
    <row r="7516" spans="1:23">
      <c r="A7516" t="s">
        <v>5742</v>
      </c>
      <c r="B7516" t="s">
        <v>20</v>
      </c>
      <c r="C7516">
        <f>VLOOKUP(B7516,Index!$A$2:$B$18,2,FALSE)</f>
        <v>3</v>
      </c>
      <c r="D7516">
        <v>2005</v>
      </c>
      <c r="E7516" t="s">
        <v>23</v>
      </c>
      <c r="F7516">
        <f>VLOOKUP(E7516,Index!$D$2:$E$13,2,FALSE)</f>
        <v>4</v>
      </c>
      <c r="G7516" t="s">
        <v>14</v>
      </c>
      <c r="H7516">
        <f>VLOOKUP(G7516,Index!$G$2:$H$40,2,FALSE)</f>
        <v>26</v>
      </c>
      <c r="I7516" s="3">
        <v>10000</v>
      </c>
      <c r="J7516" s="3">
        <v>0</v>
      </c>
      <c r="K7516" s="3">
        <v>20000</v>
      </c>
      <c r="L7516" s="3">
        <v>0</v>
      </c>
      <c r="M7516" s="3">
        <f t="shared" si="468"/>
        <v>30000</v>
      </c>
      <c r="N7516" s="3">
        <f t="shared" si="470"/>
        <v>7500</v>
      </c>
      <c r="O7516" s="3">
        <f t="shared" si="471"/>
        <v>0</v>
      </c>
      <c r="P7516">
        <v>7.1</v>
      </c>
      <c r="Q7516">
        <v>49</v>
      </c>
      <c r="R7516">
        <v>7</v>
      </c>
      <c r="S7516">
        <v>37</v>
      </c>
      <c r="T7516" t="s">
        <v>411</v>
      </c>
      <c r="U7516">
        <f>VLOOKUP(T7516,Index!$J$2:$K$1319,2,FALSE)</f>
        <v>569</v>
      </c>
      <c r="V7516" t="s">
        <v>15</v>
      </c>
      <c r="W7516">
        <f t="shared" si="469"/>
        <v>3</v>
      </c>
    </row>
    <row r="7517" spans="1:23">
      <c r="A7517" t="s">
        <v>3962</v>
      </c>
      <c r="B7517" t="s">
        <v>65</v>
      </c>
      <c r="C7517">
        <f>VLOOKUP(B7517,Index!$A$2:$B$18,2,FALSE)</f>
        <v>10</v>
      </c>
      <c r="D7517">
        <v>2016</v>
      </c>
      <c r="E7517" t="s">
        <v>23</v>
      </c>
      <c r="F7517">
        <f>VLOOKUP(E7517,Index!$D$2:$E$13,2,FALSE)</f>
        <v>4</v>
      </c>
      <c r="G7517" t="s">
        <v>77</v>
      </c>
      <c r="H7517">
        <f>VLOOKUP(G7517,Index!$G$2:$H$40,2,FALSE)</f>
        <v>35</v>
      </c>
      <c r="I7517" s="3">
        <v>20000</v>
      </c>
      <c r="J7517" s="3">
        <v>0</v>
      </c>
      <c r="K7517" s="3">
        <v>0</v>
      </c>
      <c r="L7517" s="3">
        <v>10000</v>
      </c>
      <c r="M7517" s="3">
        <f t="shared" si="468"/>
        <v>30000</v>
      </c>
      <c r="N7517" s="3">
        <f t="shared" si="470"/>
        <v>7500</v>
      </c>
      <c r="O7517" s="3">
        <f t="shared" si="471"/>
        <v>0</v>
      </c>
      <c r="P7517">
        <v>7.3</v>
      </c>
      <c r="Q7517">
        <v>12</v>
      </c>
      <c r="T7517" t="s">
        <v>126</v>
      </c>
      <c r="U7517">
        <f>VLOOKUP(T7517,Index!$J$2:$K$1319,2,FALSE)</f>
        <v>1210</v>
      </c>
      <c r="V7517" t="s">
        <v>78</v>
      </c>
      <c r="W7517">
        <f t="shared" si="469"/>
        <v>3</v>
      </c>
    </row>
    <row r="7518" spans="1:23">
      <c r="A7518" t="s">
        <v>5743</v>
      </c>
      <c r="B7518" t="s">
        <v>107</v>
      </c>
      <c r="C7518">
        <f>VLOOKUP(B7518,Index!$A$2:$B$18,2,FALSE)</f>
        <v>6</v>
      </c>
      <c r="D7518">
        <v>2011</v>
      </c>
      <c r="E7518" t="s">
        <v>23</v>
      </c>
      <c r="F7518">
        <f>VLOOKUP(E7518,Index!$D$2:$E$13,2,FALSE)</f>
        <v>4</v>
      </c>
      <c r="G7518" t="s">
        <v>429</v>
      </c>
      <c r="H7518">
        <f>VLOOKUP(G7518,Index!$G$2:$H$40,2,FALSE)</f>
        <v>34</v>
      </c>
      <c r="I7518" s="3">
        <v>30000</v>
      </c>
      <c r="J7518" s="3">
        <v>0</v>
      </c>
      <c r="K7518" s="3">
        <v>0</v>
      </c>
      <c r="L7518" s="3">
        <v>0</v>
      </c>
      <c r="M7518" s="3">
        <f t="shared" si="468"/>
        <v>30000</v>
      </c>
      <c r="N7518" s="3">
        <f t="shared" si="470"/>
        <v>7500</v>
      </c>
      <c r="O7518" s="3">
        <f t="shared" si="471"/>
        <v>0</v>
      </c>
      <c r="T7518" t="s">
        <v>5175</v>
      </c>
      <c r="U7518">
        <f>VLOOKUP(T7518,Index!$J$2:$K$1319,2,FALSE)</f>
        <v>1237</v>
      </c>
      <c r="V7518" t="s">
        <v>61</v>
      </c>
      <c r="W7518">
        <f t="shared" si="469"/>
        <v>3</v>
      </c>
    </row>
    <row r="7519" spans="1:23">
      <c r="A7519" t="s">
        <v>5744</v>
      </c>
      <c r="B7519" t="s">
        <v>156</v>
      </c>
      <c r="C7519">
        <f>VLOOKUP(B7519,Index!$A$2:$B$18,2,FALSE)</f>
        <v>4</v>
      </c>
      <c r="D7519">
        <v>2006</v>
      </c>
      <c r="E7519" t="s">
        <v>13</v>
      </c>
      <c r="F7519">
        <f>VLOOKUP(E7519,Index!$D$2:$E$13,2,FALSE)</f>
        <v>11</v>
      </c>
      <c r="G7519" t="s">
        <v>94</v>
      </c>
      <c r="H7519">
        <f>VLOOKUP(G7519,Index!$G$2:$H$40,2,FALSE)</f>
        <v>15</v>
      </c>
      <c r="I7519" s="3">
        <v>20000</v>
      </c>
      <c r="J7519" s="3">
        <v>10000</v>
      </c>
      <c r="K7519" s="3">
        <v>0</v>
      </c>
      <c r="L7519" s="3">
        <v>0</v>
      </c>
      <c r="M7519" s="3">
        <f t="shared" si="468"/>
        <v>30000</v>
      </c>
      <c r="N7519" s="3">
        <f t="shared" si="470"/>
        <v>7500</v>
      </c>
      <c r="O7519" s="3">
        <f t="shared" si="471"/>
        <v>0</v>
      </c>
      <c r="P7519">
        <v>5.7</v>
      </c>
      <c r="Q7519">
        <v>4</v>
      </c>
      <c r="R7519">
        <v>6.9</v>
      </c>
      <c r="S7519">
        <v>7</v>
      </c>
      <c r="T7519" t="s">
        <v>135</v>
      </c>
      <c r="U7519">
        <f>VLOOKUP(T7519,Index!$J$2:$K$1319,2,FALSE)</f>
        <v>339</v>
      </c>
      <c r="V7519" t="s">
        <v>15</v>
      </c>
      <c r="W7519">
        <f t="shared" si="469"/>
        <v>3</v>
      </c>
    </row>
    <row r="7520" spans="1:23">
      <c r="A7520" t="s">
        <v>5745</v>
      </c>
      <c r="B7520" t="s">
        <v>156</v>
      </c>
      <c r="C7520">
        <f>VLOOKUP(B7520,Index!$A$2:$B$18,2,FALSE)</f>
        <v>4</v>
      </c>
      <c r="D7520">
        <v>2002</v>
      </c>
      <c r="E7520" t="s">
        <v>21</v>
      </c>
      <c r="F7520">
        <f>VLOOKUP(E7520,Index!$D$2:$E$13,2,FALSE)</f>
        <v>5</v>
      </c>
      <c r="G7520" t="s">
        <v>588</v>
      </c>
      <c r="H7520">
        <f>VLOOKUP(G7520,Index!$G$2:$H$40,2,FALSE)</f>
        <v>37</v>
      </c>
      <c r="I7520" s="3">
        <v>20000</v>
      </c>
      <c r="J7520" s="3">
        <v>10000</v>
      </c>
      <c r="K7520" s="3">
        <v>0</v>
      </c>
      <c r="L7520" s="3">
        <v>0</v>
      </c>
      <c r="M7520" s="3">
        <f t="shared" si="468"/>
        <v>30000</v>
      </c>
      <c r="N7520" s="3">
        <f t="shared" si="470"/>
        <v>7500</v>
      </c>
      <c r="O7520" s="3">
        <f t="shared" si="471"/>
        <v>0</v>
      </c>
      <c r="P7520">
        <v>4.5</v>
      </c>
      <c r="Q7520">
        <v>10</v>
      </c>
      <c r="R7520">
        <v>5.7</v>
      </c>
      <c r="S7520">
        <v>6</v>
      </c>
      <c r="T7520" t="s">
        <v>5746</v>
      </c>
      <c r="U7520">
        <f>VLOOKUP(T7520,Index!$J$2:$K$1319,2,FALSE)</f>
        <v>1101</v>
      </c>
      <c r="V7520" t="s">
        <v>15</v>
      </c>
      <c r="W7520">
        <f t="shared" si="469"/>
        <v>3</v>
      </c>
    </row>
    <row r="7521" spans="1:23">
      <c r="A7521" t="s">
        <v>5747</v>
      </c>
      <c r="B7521" t="s">
        <v>63</v>
      </c>
      <c r="C7521">
        <f>VLOOKUP(B7521,Index!$A$2:$B$18,2,FALSE)</f>
        <v>1</v>
      </c>
      <c r="D7521">
        <v>2011</v>
      </c>
      <c r="E7521" t="s">
        <v>13</v>
      </c>
      <c r="F7521">
        <f>VLOOKUP(E7521,Index!$D$2:$E$13,2,FALSE)</f>
        <v>11</v>
      </c>
      <c r="G7521" t="s">
        <v>1170</v>
      </c>
      <c r="H7521">
        <f>VLOOKUP(G7521,Index!$G$2:$H$40,2,FALSE)</f>
        <v>11</v>
      </c>
      <c r="I7521" s="3">
        <v>0</v>
      </c>
      <c r="J7521" s="3">
        <v>30000</v>
      </c>
      <c r="K7521" s="3">
        <v>0</v>
      </c>
      <c r="L7521" s="3">
        <v>0</v>
      </c>
      <c r="M7521" s="3">
        <f t="shared" si="468"/>
        <v>30000</v>
      </c>
      <c r="N7521" s="3">
        <f t="shared" si="470"/>
        <v>7500</v>
      </c>
      <c r="O7521" s="3">
        <f t="shared" si="471"/>
        <v>0</v>
      </c>
      <c r="T7521" t="s">
        <v>3614</v>
      </c>
      <c r="U7521">
        <f>VLOOKUP(T7521,Index!$J$2:$K$1319,2,FALSE)</f>
        <v>1121</v>
      </c>
      <c r="V7521" t="s">
        <v>15</v>
      </c>
      <c r="W7521">
        <f t="shared" si="469"/>
        <v>3</v>
      </c>
    </row>
    <row r="7522" spans="1:23">
      <c r="A7522" t="s">
        <v>3320</v>
      </c>
      <c r="B7522" t="s">
        <v>112</v>
      </c>
      <c r="C7522">
        <f>VLOOKUP(B7522,Index!$A$2:$B$18,2,FALSE)</f>
        <v>11</v>
      </c>
      <c r="D7522">
        <v>2006</v>
      </c>
      <c r="E7522" t="s">
        <v>17</v>
      </c>
      <c r="F7522">
        <f>VLOOKUP(E7522,Index!$D$2:$E$13,2,FALSE)</f>
        <v>7</v>
      </c>
      <c r="G7522" t="s">
        <v>45</v>
      </c>
      <c r="H7522">
        <f>VLOOKUP(G7522,Index!$G$2:$H$40,2,FALSE)</f>
        <v>30</v>
      </c>
      <c r="I7522" s="3">
        <v>30000</v>
      </c>
      <c r="J7522" s="3">
        <v>0</v>
      </c>
      <c r="K7522" s="3">
        <v>0</v>
      </c>
      <c r="L7522" s="3">
        <v>0</v>
      </c>
      <c r="M7522" s="3">
        <f t="shared" si="468"/>
        <v>30000</v>
      </c>
      <c r="N7522" s="3">
        <f t="shared" si="470"/>
        <v>7500</v>
      </c>
      <c r="O7522" s="3">
        <f t="shared" si="471"/>
        <v>0</v>
      </c>
      <c r="P7522">
        <v>6.9</v>
      </c>
      <c r="Q7522">
        <v>18</v>
      </c>
      <c r="R7522">
        <v>7.1</v>
      </c>
      <c r="S7522">
        <v>7</v>
      </c>
      <c r="T7522" t="s">
        <v>264</v>
      </c>
      <c r="U7522">
        <f>VLOOKUP(T7522,Index!$J$2:$K$1319,2,FALSE)</f>
        <v>768</v>
      </c>
      <c r="V7522" t="s">
        <v>15</v>
      </c>
      <c r="W7522">
        <f t="shared" si="469"/>
        <v>3</v>
      </c>
    </row>
    <row r="7523" spans="1:23">
      <c r="A7523" t="s">
        <v>5748</v>
      </c>
      <c r="B7523" t="s">
        <v>112</v>
      </c>
      <c r="C7523">
        <f>VLOOKUP(B7523,Index!$A$2:$B$18,2,FALSE)</f>
        <v>11</v>
      </c>
      <c r="D7523">
        <v>2005</v>
      </c>
      <c r="E7523" t="s">
        <v>17</v>
      </c>
      <c r="F7523">
        <f>VLOOKUP(E7523,Index!$D$2:$E$13,2,FALSE)</f>
        <v>7</v>
      </c>
      <c r="G7523" t="s">
        <v>168</v>
      </c>
      <c r="H7523">
        <f>VLOOKUP(G7523,Index!$G$2:$H$40,2,FALSE)</f>
        <v>19</v>
      </c>
      <c r="I7523" s="3">
        <v>30000</v>
      </c>
      <c r="J7523" s="3">
        <v>0</v>
      </c>
      <c r="K7523" s="3">
        <v>0</v>
      </c>
      <c r="L7523" s="3">
        <v>0</v>
      </c>
      <c r="M7523" s="3">
        <f t="shared" si="468"/>
        <v>30000</v>
      </c>
      <c r="N7523" s="3">
        <f t="shared" si="470"/>
        <v>7500</v>
      </c>
      <c r="O7523" s="3">
        <f t="shared" si="471"/>
        <v>0</v>
      </c>
      <c r="P7523">
        <v>4.0999999999999996</v>
      </c>
      <c r="Q7523">
        <v>31</v>
      </c>
      <c r="T7523" t="s">
        <v>949</v>
      </c>
      <c r="U7523">
        <f>VLOOKUP(T7523,Index!$J$2:$K$1319,2,FALSE)</f>
        <v>475</v>
      </c>
      <c r="V7523" t="s">
        <v>15</v>
      </c>
      <c r="W7523">
        <f t="shared" si="469"/>
        <v>3</v>
      </c>
    </row>
    <row r="7524" spans="1:23">
      <c r="A7524" t="s">
        <v>1164</v>
      </c>
      <c r="B7524" t="s">
        <v>156</v>
      </c>
      <c r="C7524">
        <f>VLOOKUP(B7524,Index!$A$2:$B$18,2,FALSE)</f>
        <v>4</v>
      </c>
      <c r="D7524">
        <v>2005</v>
      </c>
      <c r="E7524" t="s">
        <v>17</v>
      </c>
      <c r="F7524">
        <f>VLOOKUP(E7524,Index!$D$2:$E$13,2,FALSE)</f>
        <v>7</v>
      </c>
      <c r="G7524" t="s">
        <v>227</v>
      </c>
      <c r="H7524">
        <f>VLOOKUP(G7524,Index!$G$2:$H$40,2,FALSE)</f>
        <v>5</v>
      </c>
      <c r="I7524" s="3">
        <v>20000</v>
      </c>
      <c r="J7524" s="3">
        <v>10000</v>
      </c>
      <c r="K7524" s="3">
        <v>0</v>
      </c>
      <c r="L7524" s="3">
        <v>0</v>
      </c>
      <c r="M7524" s="3">
        <f t="shared" si="468"/>
        <v>30000</v>
      </c>
      <c r="N7524" s="3">
        <f t="shared" si="470"/>
        <v>7500</v>
      </c>
      <c r="O7524" s="3">
        <f t="shared" si="471"/>
        <v>0</v>
      </c>
      <c r="R7524">
        <v>5.4</v>
      </c>
      <c r="S7524">
        <v>5</v>
      </c>
      <c r="T7524" t="s">
        <v>5122</v>
      </c>
      <c r="U7524">
        <f>VLOOKUP(T7524,Index!$J$2:$K$1319,2,FALSE)</f>
        <v>1245</v>
      </c>
      <c r="V7524" t="s">
        <v>37</v>
      </c>
      <c r="W7524">
        <f t="shared" si="469"/>
        <v>3</v>
      </c>
    </row>
    <row r="7525" spans="1:23">
      <c r="A7525" t="s">
        <v>5749</v>
      </c>
      <c r="B7525" t="s">
        <v>20</v>
      </c>
      <c r="C7525">
        <f>VLOOKUP(B7525,Index!$A$2:$B$18,2,FALSE)</f>
        <v>3</v>
      </c>
      <c r="D7525">
        <v>2010</v>
      </c>
      <c r="E7525" t="s">
        <v>23</v>
      </c>
      <c r="F7525">
        <f>VLOOKUP(E7525,Index!$D$2:$E$13,2,FALSE)</f>
        <v>4</v>
      </c>
      <c r="G7525" t="s">
        <v>77</v>
      </c>
      <c r="H7525">
        <f>VLOOKUP(G7525,Index!$G$2:$H$40,2,FALSE)</f>
        <v>35</v>
      </c>
      <c r="I7525" s="3">
        <v>30000</v>
      </c>
      <c r="J7525" s="3">
        <v>0</v>
      </c>
      <c r="K7525" s="3">
        <v>0</v>
      </c>
      <c r="L7525" s="3">
        <v>0</v>
      </c>
      <c r="M7525" s="3">
        <f t="shared" si="468"/>
        <v>30000</v>
      </c>
      <c r="N7525" s="3">
        <f t="shared" si="470"/>
        <v>7500</v>
      </c>
      <c r="O7525" s="3">
        <f t="shared" si="471"/>
        <v>0</v>
      </c>
      <c r="T7525" t="s">
        <v>77</v>
      </c>
      <c r="U7525">
        <f>VLOOKUP(T7525,Index!$J$2:$K$1319,2,FALSE)</f>
        <v>1199</v>
      </c>
      <c r="V7525" t="s">
        <v>78</v>
      </c>
      <c r="W7525">
        <f t="shared" si="469"/>
        <v>1</v>
      </c>
    </row>
    <row r="7526" spans="1:23">
      <c r="A7526" t="s">
        <v>1561</v>
      </c>
      <c r="B7526" t="s">
        <v>107</v>
      </c>
      <c r="C7526">
        <f>VLOOKUP(B7526,Index!$A$2:$B$18,2,FALSE)</f>
        <v>6</v>
      </c>
      <c r="D7526">
        <v>2009</v>
      </c>
      <c r="E7526" t="s">
        <v>48</v>
      </c>
      <c r="F7526">
        <f>VLOOKUP(E7526,Index!$D$2:$E$13,2,FALSE)</f>
        <v>9</v>
      </c>
      <c r="G7526" t="s">
        <v>77</v>
      </c>
      <c r="H7526">
        <f>VLOOKUP(G7526,Index!$G$2:$H$40,2,FALSE)</f>
        <v>35</v>
      </c>
      <c r="I7526" s="3">
        <v>0</v>
      </c>
      <c r="J7526" s="3">
        <v>30000</v>
      </c>
      <c r="K7526" s="3">
        <v>0</v>
      </c>
      <c r="L7526" s="3">
        <v>0</v>
      </c>
      <c r="M7526" s="3">
        <f t="shared" si="468"/>
        <v>30000</v>
      </c>
      <c r="N7526" s="3">
        <f t="shared" si="470"/>
        <v>7500</v>
      </c>
      <c r="O7526" s="3">
        <f t="shared" si="471"/>
        <v>0</v>
      </c>
      <c r="P7526">
        <v>7.8</v>
      </c>
      <c r="Q7526">
        <v>39</v>
      </c>
      <c r="R7526">
        <v>8</v>
      </c>
      <c r="S7526">
        <v>282</v>
      </c>
      <c r="T7526" t="s">
        <v>586</v>
      </c>
      <c r="U7526">
        <f>VLOOKUP(T7526,Index!$J$2:$K$1319,2,FALSE)</f>
        <v>1136</v>
      </c>
      <c r="V7526" t="s">
        <v>37</v>
      </c>
      <c r="W7526">
        <f t="shared" si="469"/>
        <v>3</v>
      </c>
    </row>
    <row r="7527" spans="1:23">
      <c r="A7527" t="s">
        <v>1579</v>
      </c>
      <c r="B7527" t="s">
        <v>107</v>
      </c>
      <c r="C7527">
        <f>VLOOKUP(B7527,Index!$A$2:$B$18,2,FALSE)</f>
        <v>6</v>
      </c>
      <c r="D7527">
        <v>2009</v>
      </c>
      <c r="E7527" t="s">
        <v>48</v>
      </c>
      <c r="F7527">
        <f>VLOOKUP(E7527,Index!$D$2:$E$13,2,FALSE)</f>
        <v>9</v>
      </c>
      <c r="G7527" t="s">
        <v>429</v>
      </c>
      <c r="H7527">
        <f>VLOOKUP(G7527,Index!$G$2:$H$40,2,FALSE)</f>
        <v>34</v>
      </c>
      <c r="I7527" s="3">
        <v>0</v>
      </c>
      <c r="J7527" s="3">
        <v>30000</v>
      </c>
      <c r="K7527" s="3">
        <v>0</v>
      </c>
      <c r="L7527" s="3">
        <v>10000</v>
      </c>
      <c r="M7527" s="3">
        <f t="shared" si="468"/>
        <v>40000</v>
      </c>
      <c r="N7527" s="3">
        <f t="shared" si="470"/>
        <v>10000</v>
      </c>
      <c r="O7527" s="3">
        <f t="shared" si="471"/>
        <v>0</v>
      </c>
      <c r="P7527">
        <v>8.1999999999999993</v>
      </c>
      <c r="Q7527">
        <v>29</v>
      </c>
      <c r="R7527">
        <v>7.5</v>
      </c>
      <c r="S7527">
        <v>308</v>
      </c>
      <c r="T7527" t="s">
        <v>5750</v>
      </c>
      <c r="U7527">
        <f>VLOOKUP(T7527,Index!$J$2:$K$1319,2,FALSE)</f>
        <v>1269</v>
      </c>
      <c r="V7527" t="s">
        <v>37</v>
      </c>
      <c r="W7527">
        <f t="shared" si="469"/>
        <v>3</v>
      </c>
    </row>
    <row r="7528" spans="1:23">
      <c r="A7528" t="s">
        <v>5751</v>
      </c>
      <c r="B7528" t="s">
        <v>132</v>
      </c>
      <c r="C7528">
        <f>VLOOKUP(B7528,Index!$A$2:$B$18,2,FALSE)</f>
        <v>5</v>
      </c>
      <c r="D7528">
        <v>2002</v>
      </c>
      <c r="E7528" t="s">
        <v>13</v>
      </c>
      <c r="F7528">
        <f>VLOOKUP(E7528,Index!$D$2:$E$13,2,FALSE)</f>
        <v>11</v>
      </c>
      <c r="G7528" t="s">
        <v>168</v>
      </c>
      <c r="H7528">
        <f>VLOOKUP(G7528,Index!$G$2:$H$40,2,FALSE)</f>
        <v>19</v>
      </c>
      <c r="I7528" s="3">
        <v>30000</v>
      </c>
      <c r="J7528" s="3">
        <v>10000</v>
      </c>
      <c r="K7528" s="3">
        <v>0</v>
      </c>
      <c r="L7528" s="3">
        <v>0</v>
      </c>
      <c r="M7528" s="3">
        <f t="shared" si="468"/>
        <v>40000</v>
      </c>
      <c r="N7528" s="3">
        <f t="shared" si="470"/>
        <v>10000</v>
      </c>
      <c r="O7528" s="3">
        <f t="shared" si="471"/>
        <v>0</v>
      </c>
      <c r="P7528">
        <v>7.5</v>
      </c>
      <c r="Q7528">
        <v>7</v>
      </c>
      <c r="T7528" t="s">
        <v>2843</v>
      </c>
      <c r="U7528">
        <f>VLOOKUP(T7528,Index!$J$2:$K$1319,2,FALSE)</f>
        <v>630</v>
      </c>
      <c r="V7528" t="s">
        <v>15</v>
      </c>
      <c r="W7528">
        <f t="shared" si="469"/>
        <v>3</v>
      </c>
    </row>
    <row r="7529" spans="1:23">
      <c r="A7529" t="s">
        <v>2787</v>
      </c>
      <c r="B7529" t="s">
        <v>107</v>
      </c>
      <c r="C7529">
        <f>VLOOKUP(B7529,Index!$A$2:$B$18,2,FALSE)</f>
        <v>6</v>
      </c>
      <c r="D7529">
        <v>2016</v>
      </c>
      <c r="E7529" t="s">
        <v>90</v>
      </c>
      <c r="F7529">
        <f>VLOOKUP(E7529,Index!$D$2:$E$13,2,FALSE)</f>
        <v>8</v>
      </c>
      <c r="G7529" t="s">
        <v>173</v>
      </c>
      <c r="H7529">
        <f>VLOOKUP(G7529,Index!$G$2:$H$40,2,FALSE)</f>
        <v>31</v>
      </c>
      <c r="I7529" s="3">
        <v>0</v>
      </c>
      <c r="J7529" s="3">
        <v>30000</v>
      </c>
      <c r="K7529" s="3">
        <v>0</v>
      </c>
      <c r="L7529" s="3">
        <v>0</v>
      </c>
      <c r="M7529" s="3">
        <f t="shared" si="468"/>
        <v>30000</v>
      </c>
      <c r="N7529" s="3">
        <f t="shared" si="470"/>
        <v>7500</v>
      </c>
      <c r="O7529" s="3">
        <f t="shared" si="471"/>
        <v>0</v>
      </c>
      <c r="P7529">
        <v>8.3000000000000007</v>
      </c>
      <c r="Q7529">
        <v>55</v>
      </c>
      <c r="R7529">
        <v>6.1</v>
      </c>
      <c r="S7529">
        <v>684</v>
      </c>
      <c r="T7529" t="s">
        <v>5752</v>
      </c>
      <c r="U7529">
        <f>VLOOKUP(T7529,Index!$J$2:$K$1319,2,FALSE)</f>
        <v>372</v>
      </c>
      <c r="V7529" t="s">
        <v>37</v>
      </c>
      <c r="W7529">
        <f t="shared" si="469"/>
        <v>3</v>
      </c>
    </row>
    <row r="7530" spans="1:23">
      <c r="A7530" t="s">
        <v>5753</v>
      </c>
      <c r="B7530" t="s">
        <v>112</v>
      </c>
      <c r="C7530">
        <f>VLOOKUP(B7530,Index!$A$2:$B$18,2,FALSE)</f>
        <v>11</v>
      </c>
      <c r="D7530">
        <v>2006</v>
      </c>
      <c r="E7530" t="s">
        <v>90</v>
      </c>
      <c r="F7530">
        <f>VLOOKUP(E7530,Index!$D$2:$E$13,2,FALSE)</f>
        <v>8</v>
      </c>
      <c r="G7530" t="s">
        <v>77</v>
      </c>
      <c r="H7530">
        <f>VLOOKUP(G7530,Index!$G$2:$H$40,2,FALSE)</f>
        <v>35</v>
      </c>
      <c r="I7530" s="3">
        <v>30000</v>
      </c>
      <c r="J7530" s="3">
        <v>0</v>
      </c>
      <c r="K7530" s="3">
        <v>0</v>
      </c>
      <c r="L7530" s="3">
        <v>0</v>
      </c>
      <c r="M7530" s="3">
        <f t="shared" si="468"/>
        <v>30000</v>
      </c>
      <c r="N7530" s="3">
        <f t="shared" si="470"/>
        <v>7500</v>
      </c>
      <c r="O7530" s="3">
        <f t="shared" si="471"/>
        <v>0</v>
      </c>
      <c r="P7530">
        <v>4.8</v>
      </c>
      <c r="Q7530">
        <v>35</v>
      </c>
      <c r="R7530">
        <v>4.9000000000000004</v>
      </c>
      <c r="S7530">
        <v>18</v>
      </c>
      <c r="T7530" t="s">
        <v>5754</v>
      </c>
      <c r="U7530">
        <f>VLOOKUP(T7530,Index!$J$2:$K$1319,2,FALSE)</f>
        <v>1057</v>
      </c>
      <c r="V7530" t="s">
        <v>78</v>
      </c>
      <c r="W7530">
        <f t="shared" si="469"/>
        <v>3</v>
      </c>
    </row>
    <row r="7531" spans="1:23">
      <c r="A7531" t="s">
        <v>1877</v>
      </c>
      <c r="B7531" t="s">
        <v>107</v>
      </c>
      <c r="C7531">
        <f>VLOOKUP(B7531,Index!$A$2:$B$18,2,FALSE)</f>
        <v>6</v>
      </c>
      <c r="D7531">
        <v>2010</v>
      </c>
      <c r="E7531" t="s">
        <v>34</v>
      </c>
      <c r="F7531">
        <f>VLOOKUP(E7531,Index!$D$2:$E$13,2,FALSE)</f>
        <v>1</v>
      </c>
      <c r="G7531" t="s">
        <v>77</v>
      </c>
      <c r="H7531">
        <f>VLOOKUP(G7531,Index!$G$2:$H$40,2,FALSE)</f>
        <v>35</v>
      </c>
      <c r="I7531" s="3">
        <v>0</v>
      </c>
      <c r="J7531" s="3">
        <v>30000</v>
      </c>
      <c r="K7531" s="3">
        <v>0</v>
      </c>
      <c r="L7531" s="3">
        <v>0</v>
      </c>
      <c r="M7531" s="3">
        <f t="shared" si="468"/>
        <v>30000</v>
      </c>
      <c r="N7531" s="3">
        <f t="shared" si="470"/>
        <v>7500</v>
      </c>
      <c r="O7531" s="3">
        <f t="shared" si="471"/>
        <v>0</v>
      </c>
      <c r="P7531">
        <v>7.5</v>
      </c>
      <c r="Q7531">
        <v>16</v>
      </c>
      <c r="R7531">
        <v>6.6</v>
      </c>
      <c r="S7531">
        <v>218</v>
      </c>
      <c r="T7531" t="s">
        <v>185</v>
      </c>
      <c r="U7531">
        <f>VLOOKUP(T7531,Index!$J$2:$K$1319,2,FALSE)</f>
        <v>1207</v>
      </c>
      <c r="V7531" t="s">
        <v>61</v>
      </c>
      <c r="W7531">
        <f t="shared" si="469"/>
        <v>3</v>
      </c>
    </row>
    <row r="7532" spans="1:23">
      <c r="A7532" t="s">
        <v>5755</v>
      </c>
      <c r="B7532" t="s">
        <v>107</v>
      </c>
      <c r="C7532">
        <f>VLOOKUP(B7532,Index!$A$2:$B$18,2,FALSE)</f>
        <v>6</v>
      </c>
      <c r="D7532">
        <v>2006</v>
      </c>
      <c r="E7532" t="s">
        <v>67</v>
      </c>
      <c r="F7532">
        <f>VLOOKUP(E7532,Index!$D$2:$E$13,2,FALSE)</f>
        <v>10</v>
      </c>
      <c r="G7532" t="s">
        <v>94</v>
      </c>
      <c r="H7532">
        <f>VLOOKUP(G7532,Index!$G$2:$H$40,2,FALSE)</f>
        <v>15</v>
      </c>
      <c r="I7532" s="3">
        <v>0</v>
      </c>
      <c r="J7532" s="3">
        <v>30000</v>
      </c>
      <c r="K7532" s="3">
        <v>0</v>
      </c>
      <c r="L7532" s="3">
        <v>10000</v>
      </c>
      <c r="M7532" s="3">
        <f t="shared" si="468"/>
        <v>40000</v>
      </c>
      <c r="N7532" s="3">
        <f t="shared" si="470"/>
        <v>10000</v>
      </c>
      <c r="O7532" s="3">
        <f t="shared" si="471"/>
        <v>0</v>
      </c>
      <c r="R7532">
        <v>6.7</v>
      </c>
      <c r="S7532">
        <v>7</v>
      </c>
      <c r="T7532" t="s">
        <v>321</v>
      </c>
      <c r="U7532">
        <f>VLOOKUP(T7532,Index!$J$2:$K$1319,2,FALSE)</f>
        <v>714</v>
      </c>
      <c r="V7532" t="s">
        <v>61</v>
      </c>
      <c r="W7532">
        <f t="shared" si="469"/>
        <v>3</v>
      </c>
    </row>
    <row r="7533" spans="1:23">
      <c r="A7533" t="s">
        <v>5756</v>
      </c>
      <c r="B7533" t="s">
        <v>20</v>
      </c>
      <c r="C7533">
        <f>VLOOKUP(B7533,Index!$A$2:$B$18,2,FALSE)</f>
        <v>3</v>
      </c>
      <c r="D7533">
        <v>2013</v>
      </c>
      <c r="E7533" t="s">
        <v>13</v>
      </c>
      <c r="F7533">
        <f>VLOOKUP(E7533,Index!$D$2:$E$13,2,FALSE)</f>
        <v>11</v>
      </c>
      <c r="G7533" t="s">
        <v>1170</v>
      </c>
      <c r="H7533">
        <f>VLOOKUP(G7533,Index!$G$2:$H$40,2,FALSE)</f>
        <v>11</v>
      </c>
      <c r="I7533" s="3">
        <v>0</v>
      </c>
      <c r="J7533" s="3">
        <v>30000</v>
      </c>
      <c r="K7533" s="3">
        <v>0</v>
      </c>
      <c r="L7533" s="3">
        <v>0</v>
      </c>
      <c r="M7533" s="3">
        <f t="shared" si="468"/>
        <v>30000</v>
      </c>
      <c r="N7533" s="3">
        <f t="shared" si="470"/>
        <v>7500</v>
      </c>
      <c r="O7533" s="3">
        <f t="shared" si="471"/>
        <v>0</v>
      </c>
      <c r="T7533" t="s">
        <v>2688</v>
      </c>
      <c r="U7533">
        <f>VLOOKUP(T7533,Index!$J$2:$K$1319,2,FALSE)</f>
        <v>1172</v>
      </c>
      <c r="V7533" t="s">
        <v>15</v>
      </c>
      <c r="W7533">
        <f t="shared" si="469"/>
        <v>3</v>
      </c>
    </row>
    <row r="7534" spans="1:23">
      <c r="A7534" t="s">
        <v>5757</v>
      </c>
      <c r="B7534" t="s">
        <v>97</v>
      </c>
      <c r="C7534">
        <f>VLOOKUP(B7534,Index!$A$2:$B$18,2,FALSE)</f>
        <v>16</v>
      </c>
      <c r="D7534">
        <v>2004</v>
      </c>
      <c r="E7534" t="s">
        <v>67</v>
      </c>
      <c r="F7534">
        <f>VLOOKUP(E7534,Index!$D$2:$E$13,2,FALSE)</f>
        <v>10</v>
      </c>
      <c r="G7534" t="s">
        <v>29</v>
      </c>
      <c r="H7534">
        <f>VLOOKUP(G7534,Index!$G$2:$H$40,2,FALSE)</f>
        <v>23</v>
      </c>
      <c r="I7534" s="3">
        <v>20000</v>
      </c>
      <c r="J7534" s="3">
        <v>10000</v>
      </c>
      <c r="K7534" s="3">
        <v>0</v>
      </c>
      <c r="L7534" s="3">
        <v>0</v>
      </c>
      <c r="M7534" s="3">
        <f t="shared" si="468"/>
        <v>30000</v>
      </c>
      <c r="N7534" s="3">
        <f t="shared" si="470"/>
        <v>7500</v>
      </c>
      <c r="O7534" s="3">
        <f t="shared" si="471"/>
        <v>0</v>
      </c>
      <c r="P7534">
        <v>5.5</v>
      </c>
      <c r="Q7534">
        <v>21</v>
      </c>
      <c r="T7534" t="s">
        <v>60</v>
      </c>
      <c r="U7534">
        <f>VLOOKUP(T7534,Index!$J$2:$K$1319,2,FALSE)</f>
        <v>453</v>
      </c>
      <c r="V7534" t="s">
        <v>61</v>
      </c>
      <c r="W7534">
        <f t="shared" si="469"/>
        <v>3</v>
      </c>
    </row>
    <row r="7535" spans="1:23">
      <c r="A7535" t="s">
        <v>5758</v>
      </c>
      <c r="B7535" t="s">
        <v>107</v>
      </c>
      <c r="C7535">
        <f>VLOOKUP(B7535,Index!$A$2:$B$18,2,FALSE)</f>
        <v>6</v>
      </c>
      <c r="D7535">
        <v>2007</v>
      </c>
      <c r="E7535" t="s">
        <v>43</v>
      </c>
      <c r="F7535">
        <f>VLOOKUP(E7535,Index!$D$2:$E$13,2,FALSE)</f>
        <v>6</v>
      </c>
      <c r="G7535" t="s">
        <v>1451</v>
      </c>
      <c r="H7535">
        <f>VLOOKUP(G7535,Index!$G$2:$H$40,2,FALSE)</f>
        <v>16</v>
      </c>
      <c r="I7535" s="3">
        <v>10000</v>
      </c>
      <c r="J7535" s="3">
        <v>20000</v>
      </c>
      <c r="K7535" s="3">
        <v>0</v>
      </c>
      <c r="L7535" s="3">
        <v>10000</v>
      </c>
      <c r="M7535" s="3">
        <f t="shared" si="468"/>
        <v>40000</v>
      </c>
      <c r="N7535" s="3">
        <f t="shared" si="470"/>
        <v>10000</v>
      </c>
      <c r="O7535" s="3">
        <f t="shared" si="471"/>
        <v>0</v>
      </c>
      <c r="T7535" t="s">
        <v>5759</v>
      </c>
      <c r="U7535">
        <f>VLOOKUP(T7535,Index!$J$2:$K$1319,2,FALSE)</f>
        <v>136</v>
      </c>
      <c r="V7535" t="s">
        <v>78</v>
      </c>
      <c r="W7535">
        <f t="shared" si="469"/>
        <v>3</v>
      </c>
    </row>
    <row r="7536" spans="1:23">
      <c r="A7536" t="s">
        <v>5760</v>
      </c>
      <c r="B7536" t="s">
        <v>63</v>
      </c>
      <c r="C7536">
        <f>VLOOKUP(B7536,Index!$A$2:$B$18,2,FALSE)</f>
        <v>1</v>
      </c>
      <c r="D7536">
        <v>2015</v>
      </c>
      <c r="E7536" t="s">
        <v>34</v>
      </c>
      <c r="F7536">
        <f>VLOOKUP(E7536,Index!$D$2:$E$13,2,FALSE)</f>
        <v>1</v>
      </c>
      <c r="G7536" t="s">
        <v>264</v>
      </c>
      <c r="H7536">
        <f>VLOOKUP(G7536,Index!$G$2:$H$40,2,FALSE)</f>
        <v>25</v>
      </c>
      <c r="I7536" s="3">
        <v>0</v>
      </c>
      <c r="J7536" s="3">
        <v>30000</v>
      </c>
      <c r="K7536" s="3">
        <v>0</v>
      </c>
      <c r="L7536" s="3">
        <v>0</v>
      </c>
      <c r="M7536" s="3">
        <f t="shared" si="468"/>
        <v>30000</v>
      </c>
      <c r="N7536" s="3">
        <f t="shared" si="470"/>
        <v>7500</v>
      </c>
      <c r="O7536" s="3">
        <f t="shared" si="471"/>
        <v>0</v>
      </c>
      <c r="T7536" t="s">
        <v>5761</v>
      </c>
      <c r="U7536">
        <f>VLOOKUP(T7536,Index!$J$2:$K$1319,2,FALSE)</f>
        <v>1173</v>
      </c>
      <c r="V7536" t="s">
        <v>15</v>
      </c>
      <c r="W7536">
        <f t="shared" si="469"/>
        <v>3</v>
      </c>
    </row>
    <row r="7537" spans="1:23">
      <c r="A7537" t="s">
        <v>5762</v>
      </c>
      <c r="B7537" t="s">
        <v>97</v>
      </c>
      <c r="C7537">
        <f>VLOOKUP(B7537,Index!$A$2:$B$18,2,FALSE)</f>
        <v>16</v>
      </c>
      <c r="D7537">
        <v>2005</v>
      </c>
      <c r="E7537" t="s">
        <v>21</v>
      </c>
      <c r="F7537">
        <f>VLOOKUP(E7537,Index!$D$2:$E$13,2,FALSE)</f>
        <v>5</v>
      </c>
      <c r="G7537" t="s">
        <v>29</v>
      </c>
      <c r="H7537">
        <f>VLOOKUP(G7537,Index!$G$2:$H$40,2,FALSE)</f>
        <v>23</v>
      </c>
      <c r="I7537" s="3">
        <v>20000</v>
      </c>
      <c r="J7537" s="3">
        <v>10000</v>
      </c>
      <c r="K7537" s="3">
        <v>0</v>
      </c>
      <c r="L7537" s="3">
        <v>0</v>
      </c>
      <c r="M7537" s="3">
        <f t="shared" si="468"/>
        <v>30000</v>
      </c>
      <c r="N7537" s="3">
        <f t="shared" si="470"/>
        <v>7500</v>
      </c>
      <c r="O7537" s="3">
        <f t="shared" si="471"/>
        <v>0</v>
      </c>
      <c r="P7537">
        <v>6.2</v>
      </c>
      <c r="Q7537">
        <v>21</v>
      </c>
      <c r="R7537">
        <v>6.2</v>
      </c>
      <c r="S7537">
        <v>6</v>
      </c>
      <c r="T7537" t="s">
        <v>5763</v>
      </c>
      <c r="U7537">
        <f>VLOOKUP(T7537,Index!$J$2:$K$1319,2,FALSE)</f>
        <v>1170</v>
      </c>
      <c r="V7537" t="s">
        <v>15</v>
      </c>
      <c r="W7537">
        <f t="shared" si="469"/>
        <v>3</v>
      </c>
    </row>
    <row r="7538" spans="1:23">
      <c r="A7538" t="s">
        <v>5764</v>
      </c>
      <c r="B7538" t="s">
        <v>156</v>
      </c>
      <c r="C7538">
        <f>VLOOKUP(B7538,Index!$A$2:$B$18,2,FALSE)</f>
        <v>4</v>
      </c>
      <c r="D7538">
        <v>2005</v>
      </c>
      <c r="E7538" t="s">
        <v>187</v>
      </c>
      <c r="F7538">
        <f>VLOOKUP(E7538,Index!$D$2:$E$13,2,FALSE)</f>
        <v>2</v>
      </c>
      <c r="G7538" t="s">
        <v>1211</v>
      </c>
      <c r="H7538">
        <f>VLOOKUP(G7538,Index!$G$2:$H$40,2,FALSE)</f>
        <v>39</v>
      </c>
      <c r="I7538" s="3">
        <v>20000</v>
      </c>
      <c r="J7538" s="3">
        <v>10000</v>
      </c>
      <c r="K7538" s="3">
        <v>0</v>
      </c>
      <c r="L7538" s="3">
        <v>0</v>
      </c>
      <c r="M7538" s="3">
        <f t="shared" si="468"/>
        <v>30000</v>
      </c>
      <c r="N7538" s="3">
        <f t="shared" si="470"/>
        <v>7500</v>
      </c>
      <c r="O7538" s="3">
        <f t="shared" si="471"/>
        <v>0</v>
      </c>
      <c r="T7538" t="s">
        <v>5765</v>
      </c>
      <c r="U7538">
        <f>VLOOKUP(T7538,Index!$J$2:$K$1319,2,FALSE)</f>
        <v>1318</v>
      </c>
      <c r="V7538" t="s">
        <v>78</v>
      </c>
      <c r="W7538">
        <f t="shared" si="469"/>
        <v>3</v>
      </c>
    </row>
    <row r="7539" spans="1:23">
      <c r="A7539" t="s">
        <v>3027</v>
      </c>
      <c r="B7539" t="s">
        <v>107</v>
      </c>
      <c r="C7539">
        <f>VLOOKUP(B7539,Index!$A$2:$B$18,2,FALSE)</f>
        <v>6</v>
      </c>
      <c r="D7539">
        <v>2009</v>
      </c>
      <c r="E7539" t="s">
        <v>34</v>
      </c>
      <c r="F7539">
        <f>VLOOKUP(E7539,Index!$D$2:$E$13,2,FALSE)</f>
        <v>1</v>
      </c>
      <c r="G7539" t="s">
        <v>1028</v>
      </c>
      <c r="H7539">
        <f>VLOOKUP(G7539,Index!$G$2:$H$40,2,FALSE)</f>
        <v>9</v>
      </c>
      <c r="I7539" s="3">
        <v>0</v>
      </c>
      <c r="J7539" s="3">
        <v>30000</v>
      </c>
      <c r="K7539" s="3">
        <v>0</v>
      </c>
      <c r="L7539" s="3">
        <v>0</v>
      </c>
      <c r="M7539" s="3">
        <f t="shared" si="468"/>
        <v>30000</v>
      </c>
      <c r="N7539" s="3">
        <f t="shared" si="470"/>
        <v>7500</v>
      </c>
      <c r="O7539" s="3">
        <f t="shared" si="471"/>
        <v>0</v>
      </c>
      <c r="P7539">
        <v>7.9</v>
      </c>
      <c r="Q7539">
        <v>32</v>
      </c>
      <c r="R7539">
        <v>8.1</v>
      </c>
      <c r="S7539">
        <v>159</v>
      </c>
      <c r="T7539" t="s">
        <v>2708</v>
      </c>
      <c r="U7539">
        <f>VLOOKUP(T7539,Index!$J$2:$K$1319,2,FALSE)</f>
        <v>1193</v>
      </c>
      <c r="V7539" t="s">
        <v>61</v>
      </c>
      <c r="W7539">
        <f t="shared" si="469"/>
        <v>3</v>
      </c>
    </row>
    <row r="7540" spans="1:23">
      <c r="A7540" t="s">
        <v>5766</v>
      </c>
      <c r="B7540" t="s">
        <v>112</v>
      </c>
      <c r="C7540">
        <f>VLOOKUP(B7540,Index!$A$2:$B$18,2,FALSE)</f>
        <v>11</v>
      </c>
      <c r="D7540">
        <v>2010</v>
      </c>
      <c r="E7540" t="s">
        <v>90</v>
      </c>
      <c r="F7540">
        <f>VLOOKUP(E7540,Index!$D$2:$E$13,2,FALSE)</f>
        <v>8</v>
      </c>
      <c r="G7540" t="s">
        <v>4479</v>
      </c>
      <c r="H7540">
        <f>VLOOKUP(G7540,Index!$G$2:$H$40,2,FALSE)</f>
        <v>17</v>
      </c>
      <c r="I7540" s="3">
        <v>30000</v>
      </c>
      <c r="J7540" s="3">
        <v>0</v>
      </c>
      <c r="K7540" s="3">
        <v>0</v>
      </c>
      <c r="L7540" s="3">
        <v>0</v>
      </c>
      <c r="M7540" s="3">
        <f t="shared" si="468"/>
        <v>30000</v>
      </c>
      <c r="N7540" s="3">
        <f t="shared" si="470"/>
        <v>7500</v>
      </c>
      <c r="O7540" s="3">
        <f t="shared" si="471"/>
        <v>0</v>
      </c>
      <c r="P7540">
        <v>6</v>
      </c>
      <c r="Q7540">
        <v>5</v>
      </c>
      <c r="R7540">
        <v>7.2</v>
      </c>
      <c r="S7540">
        <v>5</v>
      </c>
      <c r="T7540" t="s">
        <v>5767</v>
      </c>
      <c r="U7540">
        <f>VLOOKUP(T7540,Index!$J$2:$K$1319,2,FALSE)</f>
        <v>841</v>
      </c>
      <c r="V7540" t="s">
        <v>61</v>
      </c>
      <c r="W7540">
        <f t="shared" si="469"/>
        <v>3</v>
      </c>
    </row>
    <row r="7541" spans="1:23">
      <c r="A7541" t="s">
        <v>5768</v>
      </c>
      <c r="B7541" t="s">
        <v>20</v>
      </c>
      <c r="C7541">
        <f>VLOOKUP(B7541,Index!$A$2:$B$18,2,FALSE)</f>
        <v>3</v>
      </c>
      <c r="D7541">
        <v>2008</v>
      </c>
      <c r="E7541" t="s">
        <v>67</v>
      </c>
      <c r="F7541">
        <f>VLOOKUP(E7541,Index!$D$2:$E$13,2,FALSE)</f>
        <v>10</v>
      </c>
      <c r="G7541" t="s">
        <v>480</v>
      </c>
      <c r="H7541">
        <f>VLOOKUP(G7541,Index!$G$2:$H$40,2,FALSE)</f>
        <v>21</v>
      </c>
      <c r="I7541" s="3">
        <v>30000</v>
      </c>
      <c r="J7541" s="3">
        <v>0</v>
      </c>
      <c r="K7541" s="3">
        <v>0</v>
      </c>
      <c r="L7541" s="3">
        <v>0</v>
      </c>
      <c r="M7541" s="3">
        <f t="shared" si="468"/>
        <v>30000</v>
      </c>
      <c r="N7541" s="3">
        <f t="shared" si="470"/>
        <v>7500</v>
      </c>
      <c r="O7541" s="3">
        <f t="shared" si="471"/>
        <v>0</v>
      </c>
      <c r="P7541">
        <v>3.1</v>
      </c>
      <c r="Q7541">
        <v>7</v>
      </c>
      <c r="R7541">
        <v>5.4</v>
      </c>
      <c r="S7541">
        <v>11</v>
      </c>
      <c r="T7541" t="s">
        <v>5769</v>
      </c>
      <c r="U7541">
        <f>VLOOKUP(T7541,Index!$J$2:$K$1319,2,FALSE)</f>
        <v>462</v>
      </c>
      <c r="V7541" t="s">
        <v>15</v>
      </c>
      <c r="W7541">
        <f t="shared" si="469"/>
        <v>3</v>
      </c>
    </row>
    <row r="7542" spans="1:23">
      <c r="A7542" t="s">
        <v>2830</v>
      </c>
      <c r="B7542" t="s">
        <v>107</v>
      </c>
      <c r="C7542">
        <f>VLOOKUP(B7542,Index!$A$2:$B$18,2,FALSE)</f>
        <v>6</v>
      </c>
      <c r="D7542">
        <v>2016</v>
      </c>
      <c r="E7542" t="s">
        <v>17</v>
      </c>
      <c r="F7542">
        <f>VLOOKUP(E7542,Index!$D$2:$E$13,2,FALSE)</f>
        <v>7</v>
      </c>
      <c r="G7542" t="s">
        <v>1028</v>
      </c>
      <c r="H7542">
        <f>VLOOKUP(G7542,Index!$G$2:$H$40,2,FALSE)</f>
        <v>9</v>
      </c>
      <c r="I7542" s="3">
        <v>0</v>
      </c>
      <c r="J7542" s="3">
        <v>30000</v>
      </c>
      <c r="K7542" s="3">
        <v>0</v>
      </c>
      <c r="L7542" s="3">
        <v>0</v>
      </c>
      <c r="M7542" s="3">
        <f t="shared" si="468"/>
        <v>30000</v>
      </c>
      <c r="N7542" s="3">
        <f t="shared" si="470"/>
        <v>7500</v>
      </c>
      <c r="O7542" s="3">
        <f t="shared" si="471"/>
        <v>0</v>
      </c>
      <c r="P7542">
        <v>8.6</v>
      </c>
      <c r="Q7542">
        <v>33</v>
      </c>
      <c r="R7542">
        <v>8.6999999999999993</v>
      </c>
      <c r="S7542">
        <v>288</v>
      </c>
      <c r="T7542" t="s">
        <v>1028</v>
      </c>
      <c r="U7542">
        <f>VLOOKUP(T7542,Index!$J$2:$K$1319,2,FALSE)</f>
        <v>235</v>
      </c>
      <c r="V7542" t="s">
        <v>15</v>
      </c>
      <c r="W7542">
        <f t="shared" si="469"/>
        <v>1</v>
      </c>
    </row>
    <row r="7543" spans="1:23">
      <c r="A7543" t="s">
        <v>2639</v>
      </c>
      <c r="B7543" t="s">
        <v>107</v>
      </c>
      <c r="C7543">
        <f>VLOOKUP(B7543,Index!$A$2:$B$18,2,FALSE)</f>
        <v>6</v>
      </c>
      <c r="D7543">
        <v>2014</v>
      </c>
      <c r="E7543" t="s">
        <v>17</v>
      </c>
      <c r="F7543">
        <f>VLOOKUP(E7543,Index!$D$2:$E$13,2,FALSE)</f>
        <v>7</v>
      </c>
      <c r="G7543" t="s">
        <v>77</v>
      </c>
      <c r="H7543">
        <f>VLOOKUP(G7543,Index!$G$2:$H$40,2,FALSE)</f>
        <v>35</v>
      </c>
      <c r="I7543" s="3">
        <v>0</v>
      </c>
      <c r="J7543" s="3">
        <v>30000</v>
      </c>
      <c r="K7543" s="3">
        <v>0</v>
      </c>
      <c r="L7543" s="3">
        <v>0</v>
      </c>
      <c r="M7543" s="3">
        <f t="shared" si="468"/>
        <v>30000</v>
      </c>
      <c r="N7543" s="3">
        <f t="shared" si="470"/>
        <v>7500</v>
      </c>
      <c r="O7543" s="3">
        <f t="shared" si="471"/>
        <v>0</v>
      </c>
      <c r="P7543">
        <v>8</v>
      </c>
      <c r="Q7543">
        <v>12</v>
      </c>
      <c r="R7543">
        <v>6.8</v>
      </c>
      <c r="S7543">
        <v>97</v>
      </c>
      <c r="T7543" t="s">
        <v>2640</v>
      </c>
      <c r="U7543">
        <f>VLOOKUP(T7543,Index!$J$2:$K$1319,2,FALSE)</f>
        <v>943</v>
      </c>
      <c r="V7543" t="s">
        <v>78</v>
      </c>
      <c r="W7543">
        <f t="shared" si="469"/>
        <v>3</v>
      </c>
    </row>
    <row r="7544" spans="1:23">
      <c r="A7544" t="s">
        <v>5770</v>
      </c>
      <c r="B7544" t="s">
        <v>12</v>
      </c>
      <c r="C7544">
        <f>VLOOKUP(B7544,Index!$A$2:$B$18,2,FALSE)</f>
        <v>13</v>
      </c>
      <c r="D7544">
        <v>2011</v>
      </c>
      <c r="E7544" t="s">
        <v>23</v>
      </c>
      <c r="F7544">
        <f>VLOOKUP(E7544,Index!$D$2:$E$13,2,FALSE)</f>
        <v>4</v>
      </c>
      <c r="G7544" t="s">
        <v>1495</v>
      </c>
      <c r="H7544">
        <f>VLOOKUP(G7544,Index!$G$2:$H$40,2,FALSE)</f>
        <v>36</v>
      </c>
      <c r="I7544" s="3">
        <v>30000</v>
      </c>
      <c r="J7544" s="3">
        <v>0</v>
      </c>
      <c r="K7544" s="3">
        <v>0</v>
      </c>
      <c r="L7544" s="3">
        <v>0</v>
      </c>
      <c r="M7544" s="3">
        <f t="shared" si="468"/>
        <v>30000</v>
      </c>
      <c r="N7544" s="3">
        <f t="shared" si="470"/>
        <v>7500</v>
      </c>
      <c r="O7544" s="3">
        <f t="shared" si="471"/>
        <v>0</v>
      </c>
      <c r="T7544" t="s">
        <v>1303</v>
      </c>
      <c r="U7544">
        <f>VLOOKUP(T7544,Index!$J$2:$K$1319,2,FALSE)</f>
        <v>1260</v>
      </c>
      <c r="V7544" t="s">
        <v>78</v>
      </c>
      <c r="W7544">
        <f t="shared" si="469"/>
        <v>3</v>
      </c>
    </row>
    <row r="7545" spans="1:23">
      <c r="A7545" t="s">
        <v>5771</v>
      </c>
      <c r="B7545" t="s">
        <v>107</v>
      </c>
      <c r="C7545">
        <f>VLOOKUP(B7545,Index!$A$2:$B$18,2,FALSE)</f>
        <v>6</v>
      </c>
      <c r="D7545">
        <v>2006</v>
      </c>
      <c r="E7545" t="s">
        <v>221</v>
      </c>
      <c r="F7545">
        <f>VLOOKUP(E7545,Index!$D$2:$E$13,2,FALSE)</f>
        <v>12</v>
      </c>
      <c r="G7545" t="s">
        <v>407</v>
      </c>
      <c r="H7545">
        <f>VLOOKUP(G7545,Index!$G$2:$H$40,2,FALSE)</f>
        <v>29</v>
      </c>
      <c r="I7545" s="3">
        <v>0</v>
      </c>
      <c r="J7545" s="3">
        <v>30000</v>
      </c>
      <c r="K7545" s="3">
        <v>0</v>
      </c>
      <c r="L7545" s="3">
        <v>10000</v>
      </c>
      <c r="M7545" s="3">
        <f t="shared" si="468"/>
        <v>40000</v>
      </c>
      <c r="N7545" s="3">
        <f t="shared" si="470"/>
        <v>10000</v>
      </c>
      <c r="O7545" s="3">
        <f t="shared" si="471"/>
        <v>0</v>
      </c>
      <c r="R7545">
        <v>8.6</v>
      </c>
      <c r="S7545">
        <v>20</v>
      </c>
      <c r="T7545" t="s">
        <v>762</v>
      </c>
      <c r="U7545">
        <f>VLOOKUP(T7545,Index!$J$2:$K$1319,2,FALSE)</f>
        <v>257</v>
      </c>
      <c r="V7545" t="s">
        <v>61</v>
      </c>
      <c r="W7545">
        <f t="shared" si="469"/>
        <v>3</v>
      </c>
    </row>
    <row r="7546" spans="1:23">
      <c r="A7546" t="s">
        <v>5772</v>
      </c>
      <c r="B7546" t="s">
        <v>112</v>
      </c>
      <c r="C7546">
        <f>VLOOKUP(B7546,Index!$A$2:$B$18,2,FALSE)</f>
        <v>11</v>
      </c>
      <c r="D7546">
        <v>2005</v>
      </c>
      <c r="E7546" t="s">
        <v>90</v>
      </c>
      <c r="F7546">
        <f>VLOOKUP(E7546,Index!$D$2:$E$13,2,FALSE)</f>
        <v>8</v>
      </c>
      <c r="G7546" t="s">
        <v>192</v>
      </c>
      <c r="H7546">
        <f>VLOOKUP(G7546,Index!$G$2:$H$40,2,FALSE)</f>
        <v>8</v>
      </c>
      <c r="I7546" s="3">
        <v>0</v>
      </c>
      <c r="J7546" s="3">
        <v>20000</v>
      </c>
      <c r="K7546" s="3">
        <v>0</v>
      </c>
      <c r="L7546" s="3">
        <v>10000</v>
      </c>
      <c r="M7546" s="3">
        <f t="shared" si="468"/>
        <v>30000</v>
      </c>
      <c r="N7546" s="3">
        <f t="shared" si="470"/>
        <v>7500</v>
      </c>
      <c r="O7546" s="3">
        <f t="shared" si="471"/>
        <v>0</v>
      </c>
      <c r="R7546">
        <v>9.6999999999999993</v>
      </c>
      <c r="S7546">
        <v>6</v>
      </c>
      <c r="T7546" t="s">
        <v>192</v>
      </c>
      <c r="U7546">
        <f>VLOOKUP(T7546,Index!$J$2:$K$1319,2,FALSE)</f>
        <v>202</v>
      </c>
      <c r="V7546" t="s">
        <v>61</v>
      </c>
      <c r="W7546">
        <f t="shared" si="469"/>
        <v>1</v>
      </c>
    </row>
    <row r="7547" spans="1:23">
      <c r="A7547" t="s">
        <v>5773</v>
      </c>
      <c r="B7547" t="s">
        <v>926</v>
      </c>
      <c r="C7547">
        <f>VLOOKUP(B7547,Index!$A$2:$B$18,2,FALSE)</f>
        <v>12</v>
      </c>
      <c r="D7547">
        <v>2016</v>
      </c>
      <c r="E7547" t="s">
        <v>90</v>
      </c>
      <c r="F7547">
        <f>VLOOKUP(E7547,Index!$D$2:$E$13,2,FALSE)</f>
        <v>8</v>
      </c>
      <c r="G7547" t="s">
        <v>657</v>
      </c>
      <c r="H7547">
        <f>VLOOKUP(G7547,Index!$G$2:$H$40,2,FALSE)</f>
        <v>33</v>
      </c>
      <c r="I7547" s="3">
        <v>0</v>
      </c>
      <c r="J7547" s="3">
        <v>0</v>
      </c>
      <c r="K7547" s="3">
        <v>30000</v>
      </c>
      <c r="L7547" s="3">
        <v>0</v>
      </c>
      <c r="M7547" s="3">
        <f t="shared" si="468"/>
        <v>30000</v>
      </c>
      <c r="N7547" s="3">
        <f t="shared" si="470"/>
        <v>7500</v>
      </c>
      <c r="O7547" s="3">
        <f t="shared" si="471"/>
        <v>0</v>
      </c>
      <c r="T7547" t="s">
        <v>2625</v>
      </c>
      <c r="U7547">
        <f>VLOOKUP(T7547,Index!$J$2:$K$1319,2,FALSE)</f>
        <v>502</v>
      </c>
      <c r="V7547" t="s">
        <v>61</v>
      </c>
      <c r="W7547">
        <f t="shared" si="469"/>
        <v>3</v>
      </c>
    </row>
    <row r="7548" spans="1:23">
      <c r="A7548" t="s">
        <v>5410</v>
      </c>
      <c r="B7548" t="s">
        <v>28</v>
      </c>
      <c r="C7548">
        <f>VLOOKUP(B7548,Index!$A$2:$B$18,2,FALSE)</f>
        <v>15</v>
      </c>
      <c r="D7548">
        <v>2015</v>
      </c>
      <c r="E7548" t="s">
        <v>13</v>
      </c>
      <c r="F7548">
        <f>VLOOKUP(E7548,Index!$D$2:$E$13,2,FALSE)</f>
        <v>11</v>
      </c>
      <c r="G7548" t="s">
        <v>77</v>
      </c>
      <c r="H7548">
        <f>VLOOKUP(G7548,Index!$G$2:$H$40,2,FALSE)</f>
        <v>35</v>
      </c>
      <c r="I7548" s="3">
        <v>0</v>
      </c>
      <c r="J7548" s="3">
        <v>30000</v>
      </c>
      <c r="K7548" s="3">
        <v>0</v>
      </c>
      <c r="L7548" s="3">
        <v>0</v>
      </c>
      <c r="M7548" s="3">
        <f t="shared" si="468"/>
        <v>30000</v>
      </c>
      <c r="N7548" s="3">
        <f t="shared" si="470"/>
        <v>7500</v>
      </c>
      <c r="O7548" s="3">
        <f t="shared" si="471"/>
        <v>0</v>
      </c>
      <c r="R7548">
        <v>8</v>
      </c>
      <c r="S7548">
        <v>5</v>
      </c>
      <c r="T7548" t="s">
        <v>852</v>
      </c>
      <c r="U7548">
        <f>VLOOKUP(T7548,Index!$J$2:$K$1319,2,FALSE)</f>
        <v>513</v>
      </c>
      <c r="V7548" t="s">
        <v>15</v>
      </c>
      <c r="W7548">
        <f t="shared" si="469"/>
        <v>3</v>
      </c>
    </row>
    <row r="7549" spans="1:23">
      <c r="A7549" t="s">
        <v>5774</v>
      </c>
      <c r="B7549" t="s">
        <v>926</v>
      </c>
      <c r="C7549">
        <f>VLOOKUP(B7549,Index!$A$2:$B$18,2,FALSE)</f>
        <v>12</v>
      </c>
      <c r="D7549">
        <v>2013</v>
      </c>
      <c r="E7549" t="s">
        <v>90</v>
      </c>
      <c r="F7549">
        <f>VLOOKUP(E7549,Index!$D$2:$E$13,2,FALSE)</f>
        <v>8</v>
      </c>
      <c r="G7549" t="s">
        <v>1018</v>
      </c>
      <c r="H7549">
        <f>VLOOKUP(G7549,Index!$G$2:$H$40,2,FALSE)</f>
        <v>28</v>
      </c>
      <c r="I7549" s="3">
        <v>0</v>
      </c>
      <c r="J7549" s="3">
        <v>0</v>
      </c>
      <c r="K7549" s="3">
        <v>30000</v>
      </c>
      <c r="L7549" s="3">
        <v>0</v>
      </c>
      <c r="M7549" s="3">
        <f t="shared" si="468"/>
        <v>30000</v>
      </c>
      <c r="N7549" s="3">
        <f t="shared" si="470"/>
        <v>7500</v>
      </c>
      <c r="O7549" s="3">
        <f t="shared" si="471"/>
        <v>0</v>
      </c>
      <c r="P7549">
        <v>6.5</v>
      </c>
      <c r="Q7549">
        <v>17</v>
      </c>
      <c r="R7549">
        <v>7.3</v>
      </c>
      <c r="S7549">
        <v>44</v>
      </c>
      <c r="T7549" t="s">
        <v>5775</v>
      </c>
      <c r="U7549">
        <f>VLOOKUP(T7549,Index!$J$2:$K$1319,2,FALSE)</f>
        <v>1301</v>
      </c>
      <c r="V7549" t="s">
        <v>61</v>
      </c>
      <c r="W7549">
        <f t="shared" si="469"/>
        <v>3</v>
      </c>
    </row>
    <row r="7550" spans="1:23">
      <c r="A7550" t="s">
        <v>5776</v>
      </c>
      <c r="B7550" t="s">
        <v>33</v>
      </c>
      <c r="C7550">
        <f>VLOOKUP(B7550,Index!$A$2:$B$18,2,FALSE)</f>
        <v>9</v>
      </c>
      <c r="D7550">
        <v>2014</v>
      </c>
      <c r="E7550" t="s">
        <v>48</v>
      </c>
      <c r="F7550">
        <f>VLOOKUP(E7550,Index!$D$2:$E$13,2,FALSE)</f>
        <v>9</v>
      </c>
      <c r="G7550" t="s">
        <v>49</v>
      </c>
      <c r="H7550">
        <f>VLOOKUP(G7550,Index!$G$2:$H$40,2,FALSE)</f>
        <v>4</v>
      </c>
      <c r="I7550" s="3">
        <v>30000</v>
      </c>
      <c r="J7550" s="3">
        <v>0</v>
      </c>
      <c r="K7550" s="3">
        <v>0</v>
      </c>
      <c r="L7550" s="3">
        <v>10000</v>
      </c>
      <c r="M7550" s="3">
        <f t="shared" si="468"/>
        <v>40000</v>
      </c>
      <c r="N7550" s="3">
        <f t="shared" si="470"/>
        <v>10000</v>
      </c>
      <c r="O7550" s="3">
        <f t="shared" si="471"/>
        <v>0</v>
      </c>
      <c r="R7550">
        <v>5.9</v>
      </c>
      <c r="S7550">
        <v>8</v>
      </c>
      <c r="T7550" t="s">
        <v>3823</v>
      </c>
      <c r="U7550">
        <f>VLOOKUP(T7550,Index!$J$2:$K$1319,2,FALSE)</f>
        <v>211</v>
      </c>
      <c r="V7550" t="s">
        <v>61</v>
      </c>
      <c r="W7550">
        <f t="shared" si="469"/>
        <v>3</v>
      </c>
    </row>
    <row r="7551" spans="1:23">
      <c r="A7551" t="s">
        <v>5777</v>
      </c>
      <c r="B7551" t="s">
        <v>39</v>
      </c>
      <c r="C7551">
        <f>VLOOKUP(B7551,Index!$A$2:$B$18,2,FALSE)</f>
        <v>8</v>
      </c>
      <c r="D7551">
        <v>2006</v>
      </c>
      <c r="E7551" t="s">
        <v>34</v>
      </c>
      <c r="F7551">
        <f>VLOOKUP(E7551,Index!$D$2:$E$13,2,FALSE)</f>
        <v>1</v>
      </c>
      <c r="G7551" t="s">
        <v>1028</v>
      </c>
      <c r="H7551">
        <f>VLOOKUP(G7551,Index!$G$2:$H$40,2,FALSE)</f>
        <v>9</v>
      </c>
      <c r="I7551" s="3">
        <v>20000</v>
      </c>
      <c r="J7551" s="3">
        <v>10000</v>
      </c>
      <c r="K7551" s="3">
        <v>0</v>
      </c>
      <c r="L7551" s="3">
        <v>0</v>
      </c>
      <c r="M7551" s="3">
        <f t="shared" si="468"/>
        <v>30000</v>
      </c>
      <c r="N7551" s="3">
        <f t="shared" si="470"/>
        <v>7500</v>
      </c>
      <c r="O7551" s="3">
        <f t="shared" si="471"/>
        <v>0</v>
      </c>
      <c r="P7551">
        <v>5.6</v>
      </c>
      <c r="Q7551">
        <v>22</v>
      </c>
      <c r="R7551">
        <v>5.8</v>
      </c>
      <c r="S7551">
        <v>8</v>
      </c>
      <c r="T7551" t="s">
        <v>4187</v>
      </c>
      <c r="U7551">
        <f>VLOOKUP(T7551,Index!$J$2:$K$1319,2,FALSE)</f>
        <v>184</v>
      </c>
      <c r="V7551" t="s">
        <v>15</v>
      </c>
      <c r="W7551">
        <f t="shared" si="469"/>
        <v>3</v>
      </c>
    </row>
    <row r="7552" spans="1:23">
      <c r="A7552" t="s">
        <v>4045</v>
      </c>
      <c r="B7552" t="s">
        <v>132</v>
      </c>
      <c r="C7552">
        <f>VLOOKUP(B7552,Index!$A$2:$B$18,2,FALSE)</f>
        <v>5</v>
      </c>
      <c r="D7552">
        <v>2003</v>
      </c>
      <c r="E7552" t="s">
        <v>34</v>
      </c>
      <c r="F7552">
        <f>VLOOKUP(E7552,Index!$D$2:$E$13,2,FALSE)</f>
        <v>1</v>
      </c>
      <c r="G7552" t="s">
        <v>561</v>
      </c>
      <c r="H7552">
        <f>VLOOKUP(G7552,Index!$G$2:$H$40,2,FALSE)</f>
        <v>24</v>
      </c>
      <c r="I7552" s="3">
        <v>20000</v>
      </c>
      <c r="J7552" s="3">
        <v>10000</v>
      </c>
      <c r="K7552" s="3">
        <v>0</v>
      </c>
      <c r="L7552" s="3">
        <v>0</v>
      </c>
      <c r="M7552" s="3">
        <f t="shared" si="468"/>
        <v>30000</v>
      </c>
      <c r="N7552" s="3">
        <f t="shared" si="470"/>
        <v>7500</v>
      </c>
      <c r="O7552" s="3">
        <f t="shared" si="471"/>
        <v>0</v>
      </c>
      <c r="P7552">
        <v>6.4</v>
      </c>
      <c r="Q7552">
        <v>12</v>
      </c>
      <c r="T7552" t="s">
        <v>807</v>
      </c>
      <c r="U7552">
        <f>VLOOKUP(T7552,Index!$J$2:$K$1319,2,FALSE)</f>
        <v>1147</v>
      </c>
      <c r="V7552" t="s">
        <v>37</v>
      </c>
      <c r="W7552">
        <f t="shared" si="469"/>
        <v>3</v>
      </c>
    </row>
    <row r="7553" spans="1:23">
      <c r="A7553" t="s">
        <v>5778</v>
      </c>
      <c r="B7553" t="s">
        <v>112</v>
      </c>
      <c r="C7553">
        <f>VLOOKUP(B7553,Index!$A$2:$B$18,2,FALSE)</f>
        <v>11</v>
      </c>
      <c r="D7553">
        <v>2006</v>
      </c>
      <c r="E7553" t="s">
        <v>90</v>
      </c>
      <c r="F7553">
        <f>VLOOKUP(E7553,Index!$D$2:$E$13,2,FALSE)</f>
        <v>8</v>
      </c>
      <c r="G7553" t="s">
        <v>264</v>
      </c>
      <c r="H7553">
        <f>VLOOKUP(G7553,Index!$G$2:$H$40,2,FALSE)</f>
        <v>25</v>
      </c>
      <c r="I7553" s="3">
        <v>30000</v>
      </c>
      <c r="J7553" s="3">
        <v>0</v>
      </c>
      <c r="K7553" s="3">
        <v>0</v>
      </c>
      <c r="L7553" s="3">
        <v>0</v>
      </c>
      <c r="M7553" s="3">
        <f t="shared" si="468"/>
        <v>30000</v>
      </c>
      <c r="N7553" s="3">
        <f t="shared" si="470"/>
        <v>7500</v>
      </c>
      <c r="O7553" s="3">
        <f t="shared" si="471"/>
        <v>0</v>
      </c>
      <c r="P7553">
        <v>5.8</v>
      </c>
      <c r="Q7553">
        <v>17</v>
      </c>
      <c r="R7553">
        <v>6.1</v>
      </c>
      <c r="S7553">
        <v>7</v>
      </c>
      <c r="T7553" t="s">
        <v>4308</v>
      </c>
      <c r="U7553">
        <f>VLOOKUP(T7553,Index!$J$2:$K$1319,2,FALSE)</f>
        <v>733</v>
      </c>
      <c r="V7553" t="s">
        <v>78</v>
      </c>
      <c r="W7553">
        <f t="shared" si="469"/>
        <v>3</v>
      </c>
    </row>
    <row r="7554" spans="1:23">
      <c r="A7554" t="s">
        <v>5400</v>
      </c>
      <c r="B7554" t="s">
        <v>33</v>
      </c>
      <c r="C7554">
        <f>VLOOKUP(B7554,Index!$A$2:$B$18,2,FALSE)</f>
        <v>9</v>
      </c>
      <c r="D7554">
        <v>2012</v>
      </c>
      <c r="E7554" t="s">
        <v>34</v>
      </c>
      <c r="F7554">
        <f>VLOOKUP(E7554,Index!$D$2:$E$13,2,FALSE)</f>
        <v>1</v>
      </c>
      <c r="G7554" t="s">
        <v>144</v>
      </c>
      <c r="H7554">
        <f>VLOOKUP(G7554,Index!$G$2:$H$40,2,FALSE)</f>
        <v>1</v>
      </c>
      <c r="I7554" s="3">
        <v>0</v>
      </c>
      <c r="J7554" s="3">
        <v>20000</v>
      </c>
      <c r="K7554" s="3">
        <v>0</v>
      </c>
      <c r="L7554" s="3">
        <v>10000</v>
      </c>
      <c r="M7554" s="3">
        <f t="shared" ref="M7554:M7617" si="472">SUM(I7554:L7554)</f>
        <v>30000</v>
      </c>
      <c r="N7554" s="3">
        <f t="shared" si="470"/>
        <v>7500</v>
      </c>
      <c r="O7554" s="3">
        <f t="shared" si="471"/>
        <v>0</v>
      </c>
      <c r="R7554">
        <v>7.8</v>
      </c>
      <c r="S7554">
        <v>11</v>
      </c>
      <c r="T7554" t="s">
        <v>144</v>
      </c>
      <c r="U7554">
        <f>VLOOKUP(T7554,Index!$J$2:$K$1319,2,FALSE)</f>
        <v>22</v>
      </c>
      <c r="V7554" t="s">
        <v>61</v>
      </c>
      <c r="W7554">
        <f t="shared" ref="W7554:W7617" si="473">IF(T7554=G7554,1,3)</f>
        <v>1</v>
      </c>
    </row>
    <row r="7555" spans="1:23">
      <c r="A7555" t="s">
        <v>4595</v>
      </c>
      <c r="B7555" t="s">
        <v>132</v>
      </c>
      <c r="C7555">
        <f>VLOOKUP(B7555,Index!$A$2:$B$18,2,FALSE)</f>
        <v>5</v>
      </c>
      <c r="D7555">
        <v>2002</v>
      </c>
      <c r="E7555" t="s">
        <v>17</v>
      </c>
      <c r="F7555">
        <f>VLOOKUP(E7555,Index!$D$2:$E$13,2,FALSE)</f>
        <v>7</v>
      </c>
      <c r="G7555" t="s">
        <v>94</v>
      </c>
      <c r="H7555">
        <f>VLOOKUP(G7555,Index!$G$2:$H$40,2,FALSE)</f>
        <v>15</v>
      </c>
      <c r="I7555" s="3">
        <v>20000</v>
      </c>
      <c r="J7555" s="3">
        <v>10000</v>
      </c>
      <c r="K7555" s="3">
        <v>0</v>
      </c>
      <c r="L7555" s="3">
        <v>0</v>
      </c>
      <c r="M7555" s="3">
        <f t="shared" si="472"/>
        <v>30000</v>
      </c>
      <c r="N7555" s="3">
        <f t="shared" ref="N7555:N7618" si="474">AVERAGE(I7555:L7555)</f>
        <v>7500</v>
      </c>
      <c r="O7555" s="3">
        <f t="shared" ref="O7555:O7618" si="475">IF(M7555&gt;AVERAGE($M$2:$M$8064),1,0)</f>
        <v>0</v>
      </c>
      <c r="P7555">
        <v>7.2</v>
      </c>
      <c r="Q7555">
        <v>7</v>
      </c>
      <c r="R7555">
        <v>7.8</v>
      </c>
      <c r="S7555">
        <v>4</v>
      </c>
      <c r="T7555" t="s">
        <v>95</v>
      </c>
      <c r="U7555">
        <f>VLOOKUP(T7555,Index!$J$2:$K$1319,2,FALSE)</f>
        <v>356</v>
      </c>
      <c r="V7555" t="s">
        <v>15</v>
      </c>
      <c r="W7555">
        <f t="shared" si="473"/>
        <v>3</v>
      </c>
    </row>
    <row r="7556" spans="1:23">
      <c r="A7556" t="s">
        <v>5779</v>
      </c>
      <c r="B7556" t="s">
        <v>107</v>
      </c>
      <c r="C7556">
        <f>VLOOKUP(B7556,Index!$A$2:$B$18,2,FALSE)</f>
        <v>6</v>
      </c>
      <c r="D7556">
        <v>2009</v>
      </c>
      <c r="E7556" t="s">
        <v>221</v>
      </c>
      <c r="F7556">
        <f>VLOOKUP(E7556,Index!$D$2:$E$13,2,FALSE)</f>
        <v>12</v>
      </c>
      <c r="G7556" t="s">
        <v>144</v>
      </c>
      <c r="H7556">
        <f>VLOOKUP(G7556,Index!$G$2:$H$40,2,FALSE)</f>
        <v>1</v>
      </c>
      <c r="I7556" s="3">
        <v>10000</v>
      </c>
      <c r="J7556" s="3">
        <v>20000</v>
      </c>
      <c r="K7556" s="3">
        <v>0</v>
      </c>
      <c r="L7556" s="3">
        <v>0</v>
      </c>
      <c r="M7556" s="3">
        <f t="shared" si="472"/>
        <v>30000</v>
      </c>
      <c r="N7556" s="3">
        <f t="shared" si="474"/>
        <v>7500</v>
      </c>
      <c r="O7556" s="3">
        <f t="shared" si="475"/>
        <v>0</v>
      </c>
      <c r="P7556">
        <v>8</v>
      </c>
      <c r="Q7556">
        <v>22</v>
      </c>
      <c r="R7556">
        <v>8.1</v>
      </c>
      <c r="S7556">
        <v>136</v>
      </c>
      <c r="T7556" t="s">
        <v>5647</v>
      </c>
      <c r="U7556">
        <f>VLOOKUP(T7556,Index!$J$2:$K$1319,2,FALSE)</f>
        <v>127</v>
      </c>
      <c r="V7556" t="s">
        <v>37</v>
      </c>
      <c r="W7556">
        <f t="shared" si="473"/>
        <v>3</v>
      </c>
    </row>
    <row r="7557" spans="1:23">
      <c r="A7557" t="s">
        <v>5780</v>
      </c>
      <c r="B7557" t="s">
        <v>112</v>
      </c>
      <c r="C7557">
        <f>VLOOKUP(B7557,Index!$A$2:$B$18,2,FALSE)</f>
        <v>11</v>
      </c>
      <c r="D7557">
        <v>2004</v>
      </c>
      <c r="E7557" t="s">
        <v>43</v>
      </c>
      <c r="F7557">
        <f>VLOOKUP(E7557,Index!$D$2:$E$13,2,FALSE)</f>
        <v>6</v>
      </c>
      <c r="G7557" t="s">
        <v>144</v>
      </c>
      <c r="H7557">
        <f>VLOOKUP(G7557,Index!$G$2:$H$40,2,FALSE)</f>
        <v>1</v>
      </c>
      <c r="I7557" s="3">
        <v>30000</v>
      </c>
      <c r="J7557" s="3">
        <v>0</v>
      </c>
      <c r="K7557" s="3">
        <v>0</v>
      </c>
      <c r="L7557" s="3">
        <v>0</v>
      </c>
      <c r="M7557" s="3">
        <f t="shared" si="472"/>
        <v>30000</v>
      </c>
      <c r="N7557" s="3">
        <f t="shared" si="474"/>
        <v>7500</v>
      </c>
      <c r="O7557" s="3">
        <f t="shared" si="475"/>
        <v>0</v>
      </c>
      <c r="P7557">
        <v>7.6</v>
      </c>
      <c r="Q7557">
        <v>12</v>
      </c>
      <c r="T7557" t="s">
        <v>5781</v>
      </c>
      <c r="U7557">
        <f>VLOOKUP(T7557,Index!$J$2:$K$1319,2,FALSE)</f>
        <v>700</v>
      </c>
      <c r="V7557" t="s">
        <v>15</v>
      </c>
      <c r="W7557">
        <f t="shared" si="473"/>
        <v>3</v>
      </c>
    </row>
    <row r="7558" spans="1:23">
      <c r="A7558" t="s">
        <v>5782</v>
      </c>
      <c r="B7558" t="s">
        <v>20</v>
      </c>
      <c r="C7558">
        <f>VLOOKUP(B7558,Index!$A$2:$B$18,2,FALSE)</f>
        <v>3</v>
      </c>
      <c r="D7558">
        <v>2007</v>
      </c>
      <c r="E7558" t="s">
        <v>23</v>
      </c>
      <c r="F7558">
        <f>VLOOKUP(E7558,Index!$D$2:$E$13,2,FALSE)</f>
        <v>4</v>
      </c>
      <c r="G7558" t="s">
        <v>168</v>
      </c>
      <c r="H7558">
        <f>VLOOKUP(G7558,Index!$G$2:$H$40,2,FALSE)</f>
        <v>19</v>
      </c>
      <c r="I7558" s="3">
        <v>10000</v>
      </c>
      <c r="J7558" s="3">
        <v>0</v>
      </c>
      <c r="K7558" s="3">
        <v>20000</v>
      </c>
      <c r="L7558" s="3">
        <v>0</v>
      </c>
      <c r="M7558" s="3">
        <f t="shared" si="472"/>
        <v>30000</v>
      </c>
      <c r="N7558" s="3">
        <f t="shared" si="474"/>
        <v>7500</v>
      </c>
      <c r="O7558" s="3">
        <f t="shared" si="475"/>
        <v>0</v>
      </c>
      <c r="P7558">
        <v>7.6</v>
      </c>
      <c r="Q7558">
        <v>29</v>
      </c>
      <c r="T7558" t="s">
        <v>1103</v>
      </c>
      <c r="U7558">
        <f>VLOOKUP(T7558,Index!$J$2:$K$1319,2,FALSE)</f>
        <v>690</v>
      </c>
      <c r="V7558" t="s">
        <v>78</v>
      </c>
      <c r="W7558">
        <f t="shared" si="473"/>
        <v>3</v>
      </c>
    </row>
    <row r="7559" spans="1:23">
      <c r="A7559" t="s">
        <v>5419</v>
      </c>
      <c r="B7559" t="s">
        <v>132</v>
      </c>
      <c r="C7559">
        <f>VLOOKUP(B7559,Index!$A$2:$B$18,2,FALSE)</f>
        <v>5</v>
      </c>
      <c r="D7559">
        <v>2002</v>
      </c>
      <c r="E7559" t="s">
        <v>21</v>
      </c>
      <c r="F7559">
        <f>VLOOKUP(E7559,Index!$D$2:$E$13,2,FALSE)</f>
        <v>5</v>
      </c>
      <c r="G7559" t="s">
        <v>561</v>
      </c>
      <c r="H7559">
        <f>VLOOKUP(G7559,Index!$G$2:$H$40,2,FALSE)</f>
        <v>24</v>
      </c>
      <c r="I7559" s="3">
        <v>20000</v>
      </c>
      <c r="J7559" s="3">
        <v>10000</v>
      </c>
      <c r="K7559" s="3">
        <v>0</v>
      </c>
      <c r="L7559" s="3">
        <v>0</v>
      </c>
      <c r="M7559" s="3">
        <f t="shared" si="472"/>
        <v>30000</v>
      </c>
      <c r="N7559" s="3">
        <f t="shared" si="474"/>
        <v>7500</v>
      </c>
      <c r="O7559" s="3">
        <f t="shared" si="475"/>
        <v>0</v>
      </c>
      <c r="P7559">
        <v>6.3</v>
      </c>
      <c r="Q7559">
        <v>6</v>
      </c>
      <c r="T7559" t="s">
        <v>562</v>
      </c>
      <c r="U7559">
        <f>VLOOKUP(T7559,Index!$J$2:$K$1319,2,FALSE)</f>
        <v>735</v>
      </c>
      <c r="V7559" t="s">
        <v>61</v>
      </c>
      <c r="W7559">
        <f t="shared" si="473"/>
        <v>3</v>
      </c>
    </row>
    <row r="7560" spans="1:23">
      <c r="A7560" t="s">
        <v>5783</v>
      </c>
      <c r="B7560" t="s">
        <v>63</v>
      </c>
      <c r="C7560">
        <f>VLOOKUP(B7560,Index!$A$2:$B$18,2,FALSE)</f>
        <v>1</v>
      </c>
      <c r="D7560">
        <v>2012</v>
      </c>
      <c r="E7560" t="s">
        <v>187</v>
      </c>
      <c r="F7560">
        <f>VLOOKUP(E7560,Index!$D$2:$E$13,2,FALSE)</f>
        <v>2</v>
      </c>
      <c r="G7560" t="s">
        <v>1018</v>
      </c>
      <c r="H7560">
        <f>VLOOKUP(G7560,Index!$G$2:$H$40,2,FALSE)</f>
        <v>28</v>
      </c>
      <c r="I7560" s="3">
        <v>30000</v>
      </c>
      <c r="J7560" s="3">
        <v>0</v>
      </c>
      <c r="K7560" s="3">
        <v>0</v>
      </c>
      <c r="L7560" s="3">
        <v>0</v>
      </c>
      <c r="M7560" s="3">
        <f t="shared" si="472"/>
        <v>30000</v>
      </c>
      <c r="N7560" s="3">
        <f t="shared" si="474"/>
        <v>7500</v>
      </c>
      <c r="O7560" s="3">
        <f t="shared" si="475"/>
        <v>0</v>
      </c>
      <c r="P7560">
        <v>8.8000000000000007</v>
      </c>
      <c r="Q7560">
        <v>15</v>
      </c>
      <c r="R7560">
        <v>8.8000000000000007</v>
      </c>
      <c r="S7560">
        <v>188</v>
      </c>
      <c r="T7560" t="s">
        <v>694</v>
      </c>
      <c r="U7560">
        <f>VLOOKUP(T7560,Index!$J$2:$K$1319,2,FALSE)</f>
        <v>219</v>
      </c>
      <c r="V7560" t="s">
        <v>37</v>
      </c>
      <c r="W7560">
        <f t="shared" si="473"/>
        <v>3</v>
      </c>
    </row>
    <row r="7561" spans="1:23">
      <c r="A7561" t="s">
        <v>5784</v>
      </c>
      <c r="B7561" t="s">
        <v>33</v>
      </c>
      <c r="C7561">
        <f>VLOOKUP(B7561,Index!$A$2:$B$18,2,FALSE)</f>
        <v>9</v>
      </c>
      <c r="D7561">
        <v>2013</v>
      </c>
      <c r="E7561" t="s">
        <v>59</v>
      </c>
      <c r="F7561">
        <f>VLOOKUP(E7561,Index!$D$2:$E$13,2,FALSE)</f>
        <v>3</v>
      </c>
      <c r="G7561" t="s">
        <v>192</v>
      </c>
      <c r="H7561">
        <f>VLOOKUP(G7561,Index!$G$2:$H$40,2,FALSE)</f>
        <v>8</v>
      </c>
      <c r="I7561" s="3">
        <v>0</v>
      </c>
      <c r="J7561" s="3">
        <v>0</v>
      </c>
      <c r="K7561" s="3">
        <v>30000</v>
      </c>
      <c r="L7561" s="3">
        <v>0</v>
      </c>
      <c r="M7561" s="3">
        <f t="shared" si="472"/>
        <v>30000</v>
      </c>
      <c r="N7561" s="3">
        <f t="shared" si="474"/>
        <v>7500</v>
      </c>
      <c r="O7561" s="3">
        <f t="shared" si="475"/>
        <v>0</v>
      </c>
      <c r="P7561">
        <v>8</v>
      </c>
      <c r="Q7561">
        <v>33</v>
      </c>
      <c r="R7561">
        <v>7.3</v>
      </c>
      <c r="S7561">
        <v>27</v>
      </c>
      <c r="T7561" t="s">
        <v>1956</v>
      </c>
      <c r="U7561">
        <f>VLOOKUP(T7561,Index!$J$2:$K$1319,2,FALSE)</f>
        <v>596</v>
      </c>
      <c r="V7561" t="s">
        <v>61</v>
      </c>
      <c r="W7561">
        <f t="shared" si="473"/>
        <v>3</v>
      </c>
    </row>
    <row r="7562" spans="1:23">
      <c r="A7562" t="s">
        <v>3594</v>
      </c>
      <c r="B7562" t="s">
        <v>107</v>
      </c>
      <c r="C7562">
        <f>VLOOKUP(B7562,Index!$A$2:$B$18,2,FALSE)</f>
        <v>6</v>
      </c>
      <c r="D7562">
        <v>2015</v>
      </c>
      <c r="E7562" t="s">
        <v>34</v>
      </c>
      <c r="F7562">
        <f>VLOOKUP(E7562,Index!$D$2:$E$13,2,FALSE)</f>
        <v>1</v>
      </c>
      <c r="G7562" t="s">
        <v>49</v>
      </c>
      <c r="H7562">
        <f>VLOOKUP(G7562,Index!$G$2:$H$40,2,FALSE)</f>
        <v>4</v>
      </c>
      <c r="I7562" s="3">
        <v>0</v>
      </c>
      <c r="J7562" s="3">
        <v>30000</v>
      </c>
      <c r="K7562" s="3">
        <v>0</v>
      </c>
      <c r="L7562" s="3">
        <v>0</v>
      </c>
      <c r="M7562" s="3">
        <f t="shared" si="472"/>
        <v>30000</v>
      </c>
      <c r="N7562" s="3">
        <f t="shared" si="474"/>
        <v>7500</v>
      </c>
      <c r="O7562" s="3">
        <f t="shared" si="475"/>
        <v>0</v>
      </c>
      <c r="P7562">
        <v>7.4</v>
      </c>
      <c r="Q7562">
        <v>9</v>
      </c>
      <c r="R7562">
        <v>7.6</v>
      </c>
      <c r="S7562">
        <v>56</v>
      </c>
      <c r="T7562" t="s">
        <v>1011</v>
      </c>
      <c r="U7562">
        <f>VLOOKUP(T7562,Index!$J$2:$K$1319,2,FALSE)</f>
        <v>879</v>
      </c>
      <c r="V7562" t="s">
        <v>61</v>
      </c>
      <c r="W7562">
        <f t="shared" si="473"/>
        <v>3</v>
      </c>
    </row>
    <row r="7563" spans="1:23">
      <c r="A7563" t="s">
        <v>5043</v>
      </c>
      <c r="B7563" t="s">
        <v>196</v>
      </c>
      <c r="C7563">
        <f>VLOOKUP(B7563,Index!$A$2:$B$18,2,FALSE)</f>
        <v>17</v>
      </c>
      <c r="D7563">
        <v>2014</v>
      </c>
      <c r="E7563" t="s">
        <v>13</v>
      </c>
      <c r="F7563">
        <f>VLOOKUP(E7563,Index!$D$2:$E$13,2,FALSE)</f>
        <v>11</v>
      </c>
      <c r="G7563" t="s">
        <v>1495</v>
      </c>
      <c r="H7563">
        <f>VLOOKUP(G7563,Index!$G$2:$H$40,2,FALSE)</f>
        <v>36</v>
      </c>
      <c r="I7563" s="3">
        <v>30000</v>
      </c>
      <c r="J7563" s="3">
        <v>0</v>
      </c>
      <c r="K7563" s="3">
        <v>0</v>
      </c>
      <c r="L7563" s="3">
        <v>0</v>
      </c>
      <c r="M7563" s="3">
        <f t="shared" si="472"/>
        <v>30000</v>
      </c>
      <c r="N7563" s="3">
        <f t="shared" si="474"/>
        <v>7500</v>
      </c>
      <c r="O7563" s="3">
        <f t="shared" si="475"/>
        <v>0</v>
      </c>
      <c r="P7563">
        <v>6.4</v>
      </c>
      <c r="Q7563">
        <v>15</v>
      </c>
      <c r="R7563">
        <v>5.4</v>
      </c>
      <c r="S7563">
        <v>59</v>
      </c>
      <c r="T7563" t="s">
        <v>852</v>
      </c>
      <c r="U7563">
        <f>VLOOKUP(T7563,Index!$J$2:$K$1319,2,FALSE)</f>
        <v>513</v>
      </c>
      <c r="V7563" t="s">
        <v>15</v>
      </c>
      <c r="W7563">
        <f t="shared" si="473"/>
        <v>3</v>
      </c>
    </row>
    <row r="7564" spans="1:23">
      <c r="A7564" t="s">
        <v>5785</v>
      </c>
      <c r="B7564" t="s">
        <v>107</v>
      </c>
      <c r="C7564">
        <f>VLOOKUP(B7564,Index!$A$2:$B$18,2,FALSE)</f>
        <v>6</v>
      </c>
      <c r="D7564">
        <v>2002</v>
      </c>
      <c r="E7564" t="s">
        <v>90</v>
      </c>
      <c r="F7564">
        <f>VLOOKUP(E7564,Index!$D$2:$E$13,2,FALSE)</f>
        <v>8</v>
      </c>
      <c r="G7564" t="s">
        <v>227</v>
      </c>
      <c r="H7564">
        <f>VLOOKUP(G7564,Index!$G$2:$H$40,2,FALSE)</f>
        <v>5</v>
      </c>
      <c r="I7564" s="3">
        <v>0</v>
      </c>
      <c r="J7564" s="3">
        <v>30000</v>
      </c>
      <c r="K7564" s="3">
        <v>0</v>
      </c>
      <c r="L7564" s="3">
        <v>0</v>
      </c>
      <c r="M7564" s="3">
        <f t="shared" si="472"/>
        <v>30000</v>
      </c>
      <c r="N7564" s="3">
        <f t="shared" si="474"/>
        <v>7500</v>
      </c>
      <c r="O7564" s="3">
        <f t="shared" si="475"/>
        <v>0</v>
      </c>
      <c r="P7564">
        <v>9.1</v>
      </c>
      <c r="Q7564">
        <v>34</v>
      </c>
      <c r="R7564">
        <v>8.1999999999999993</v>
      </c>
      <c r="S7564">
        <v>490</v>
      </c>
      <c r="T7564" t="s">
        <v>416</v>
      </c>
      <c r="U7564">
        <f>VLOOKUP(T7564,Index!$J$2:$K$1319,2,FALSE)</f>
        <v>145</v>
      </c>
      <c r="V7564" t="s">
        <v>61</v>
      </c>
      <c r="W7564">
        <f t="shared" si="473"/>
        <v>3</v>
      </c>
    </row>
    <row r="7565" spans="1:23">
      <c r="A7565" t="s">
        <v>4194</v>
      </c>
      <c r="B7565" t="s">
        <v>97</v>
      </c>
      <c r="C7565">
        <f>VLOOKUP(B7565,Index!$A$2:$B$18,2,FALSE)</f>
        <v>16</v>
      </c>
      <c r="D7565">
        <v>2005</v>
      </c>
      <c r="E7565" t="s">
        <v>90</v>
      </c>
      <c r="F7565">
        <f>VLOOKUP(E7565,Index!$D$2:$E$13,2,FALSE)</f>
        <v>8</v>
      </c>
      <c r="G7565" t="s">
        <v>227</v>
      </c>
      <c r="H7565">
        <f>VLOOKUP(G7565,Index!$G$2:$H$40,2,FALSE)</f>
        <v>5</v>
      </c>
      <c r="I7565" s="3">
        <v>20000</v>
      </c>
      <c r="J7565" s="3">
        <v>10000</v>
      </c>
      <c r="K7565" s="3">
        <v>0</v>
      </c>
      <c r="L7565" s="3">
        <v>0</v>
      </c>
      <c r="M7565" s="3">
        <f t="shared" si="472"/>
        <v>30000</v>
      </c>
      <c r="N7565" s="3">
        <f t="shared" si="474"/>
        <v>7500</v>
      </c>
      <c r="O7565" s="3">
        <f t="shared" si="475"/>
        <v>0</v>
      </c>
      <c r="P7565">
        <v>5.4</v>
      </c>
      <c r="Q7565">
        <v>5</v>
      </c>
      <c r="R7565">
        <v>8.8000000000000007</v>
      </c>
      <c r="S7565">
        <v>4</v>
      </c>
      <c r="T7565" t="s">
        <v>1817</v>
      </c>
      <c r="U7565">
        <f>VLOOKUP(T7565,Index!$J$2:$K$1319,2,FALSE)</f>
        <v>113</v>
      </c>
      <c r="V7565" t="s">
        <v>15</v>
      </c>
      <c r="W7565">
        <f t="shared" si="473"/>
        <v>3</v>
      </c>
    </row>
    <row r="7566" spans="1:23">
      <c r="A7566" t="s">
        <v>5786</v>
      </c>
      <c r="B7566" t="s">
        <v>39</v>
      </c>
      <c r="C7566">
        <f>VLOOKUP(B7566,Index!$A$2:$B$18,2,FALSE)</f>
        <v>8</v>
      </c>
      <c r="D7566">
        <v>2001</v>
      </c>
      <c r="E7566" t="s">
        <v>13</v>
      </c>
      <c r="F7566">
        <f>VLOOKUP(E7566,Index!$D$2:$E$13,2,FALSE)</f>
        <v>11</v>
      </c>
      <c r="G7566" t="s">
        <v>77</v>
      </c>
      <c r="H7566">
        <f>VLOOKUP(G7566,Index!$G$2:$H$40,2,FALSE)</f>
        <v>35</v>
      </c>
      <c r="I7566" s="3">
        <v>20000</v>
      </c>
      <c r="J7566" s="3">
        <v>10000</v>
      </c>
      <c r="K7566" s="3">
        <v>0</v>
      </c>
      <c r="L7566" s="3">
        <v>0</v>
      </c>
      <c r="M7566" s="3">
        <f t="shared" si="472"/>
        <v>30000</v>
      </c>
      <c r="N7566" s="3">
        <f t="shared" si="474"/>
        <v>7500</v>
      </c>
      <c r="O7566" s="3">
        <f t="shared" si="475"/>
        <v>0</v>
      </c>
      <c r="P7566">
        <v>6.1</v>
      </c>
      <c r="Q7566">
        <v>11</v>
      </c>
      <c r="R7566">
        <v>7.9</v>
      </c>
      <c r="S7566">
        <v>7</v>
      </c>
      <c r="T7566" t="s">
        <v>747</v>
      </c>
      <c r="U7566">
        <f>VLOOKUP(T7566,Index!$J$2:$K$1319,2,FALSE)</f>
        <v>652</v>
      </c>
      <c r="V7566" t="s">
        <v>15</v>
      </c>
      <c r="W7566">
        <f t="shared" si="473"/>
        <v>3</v>
      </c>
    </row>
    <row r="7567" spans="1:23">
      <c r="A7567" t="s">
        <v>5787</v>
      </c>
      <c r="B7567" t="s">
        <v>107</v>
      </c>
      <c r="C7567">
        <f>VLOOKUP(B7567,Index!$A$2:$B$18,2,FALSE)</f>
        <v>6</v>
      </c>
      <c r="D7567">
        <v>2003</v>
      </c>
      <c r="E7567" t="s">
        <v>67</v>
      </c>
      <c r="F7567">
        <f>VLOOKUP(E7567,Index!$D$2:$E$13,2,FALSE)</f>
        <v>10</v>
      </c>
      <c r="G7567" t="s">
        <v>77</v>
      </c>
      <c r="H7567">
        <f>VLOOKUP(G7567,Index!$G$2:$H$40,2,FALSE)</f>
        <v>35</v>
      </c>
      <c r="I7567" s="3">
        <v>0</v>
      </c>
      <c r="J7567" s="3">
        <v>30000</v>
      </c>
      <c r="K7567" s="3">
        <v>0</v>
      </c>
      <c r="L7567" s="3">
        <v>10000</v>
      </c>
      <c r="M7567" s="3">
        <f t="shared" si="472"/>
        <v>40000</v>
      </c>
      <c r="N7567" s="3">
        <f t="shared" si="474"/>
        <v>10000</v>
      </c>
      <c r="O7567" s="3">
        <f t="shared" si="475"/>
        <v>0</v>
      </c>
      <c r="P7567">
        <v>7.6</v>
      </c>
      <c r="Q7567">
        <v>20</v>
      </c>
      <c r="R7567">
        <v>7.5</v>
      </c>
      <c r="S7567">
        <v>549</v>
      </c>
      <c r="T7567" t="s">
        <v>5788</v>
      </c>
      <c r="U7567">
        <f>VLOOKUP(T7567,Index!$J$2:$K$1319,2,FALSE)</f>
        <v>363</v>
      </c>
      <c r="V7567" t="s">
        <v>15</v>
      </c>
      <c r="W7567">
        <f t="shared" si="473"/>
        <v>3</v>
      </c>
    </row>
    <row r="7568" spans="1:23">
      <c r="A7568" t="s">
        <v>3913</v>
      </c>
      <c r="B7568" t="s">
        <v>107</v>
      </c>
      <c r="C7568">
        <f>VLOOKUP(B7568,Index!$A$2:$B$18,2,FALSE)</f>
        <v>6</v>
      </c>
      <c r="D7568">
        <v>2010</v>
      </c>
      <c r="E7568" t="s">
        <v>13</v>
      </c>
      <c r="F7568">
        <f>VLOOKUP(E7568,Index!$D$2:$E$13,2,FALSE)</f>
        <v>11</v>
      </c>
      <c r="G7568" t="s">
        <v>77</v>
      </c>
      <c r="H7568">
        <f>VLOOKUP(G7568,Index!$G$2:$H$40,2,FALSE)</f>
        <v>35</v>
      </c>
      <c r="I7568" s="3">
        <v>0</v>
      </c>
      <c r="J7568" s="3">
        <v>30000</v>
      </c>
      <c r="K7568" s="3">
        <v>0</v>
      </c>
      <c r="L7568" s="3">
        <v>10000</v>
      </c>
      <c r="M7568" s="3">
        <f t="shared" si="472"/>
        <v>40000</v>
      </c>
      <c r="N7568" s="3">
        <f t="shared" si="474"/>
        <v>10000</v>
      </c>
      <c r="O7568" s="3">
        <f t="shared" si="475"/>
        <v>0</v>
      </c>
      <c r="R7568">
        <v>7.3</v>
      </c>
      <c r="S7568">
        <v>6</v>
      </c>
      <c r="T7568" t="s">
        <v>185</v>
      </c>
      <c r="U7568">
        <f>VLOOKUP(T7568,Index!$J$2:$K$1319,2,FALSE)</f>
        <v>1207</v>
      </c>
      <c r="V7568" t="s">
        <v>61</v>
      </c>
      <c r="W7568">
        <f t="shared" si="473"/>
        <v>3</v>
      </c>
    </row>
    <row r="7569" spans="1:23">
      <c r="A7569" t="s">
        <v>1604</v>
      </c>
      <c r="B7569" t="s">
        <v>107</v>
      </c>
      <c r="C7569">
        <f>VLOOKUP(B7569,Index!$A$2:$B$18,2,FALSE)</f>
        <v>6</v>
      </c>
      <c r="D7569">
        <v>2007</v>
      </c>
      <c r="E7569" t="s">
        <v>34</v>
      </c>
      <c r="F7569">
        <f>VLOOKUP(E7569,Index!$D$2:$E$13,2,FALSE)</f>
        <v>1</v>
      </c>
      <c r="G7569" t="s">
        <v>429</v>
      </c>
      <c r="H7569">
        <f>VLOOKUP(G7569,Index!$G$2:$H$40,2,FALSE)</f>
        <v>34</v>
      </c>
      <c r="I7569" s="3">
        <v>10000</v>
      </c>
      <c r="J7569" s="3">
        <v>10000</v>
      </c>
      <c r="K7569" s="3">
        <v>0</v>
      </c>
      <c r="L7569" s="3">
        <v>0</v>
      </c>
      <c r="M7569" s="3">
        <f t="shared" si="472"/>
        <v>20000</v>
      </c>
      <c r="N7569" s="3">
        <f t="shared" si="474"/>
        <v>5000</v>
      </c>
      <c r="O7569" s="3">
        <f t="shared" si="475"/>
        <v>0</v>
      </c>
      <c r="R7569">
        <v>7.9</v>
      </c>
      <c r="S7569">
        <v>9</v>
      </c>
      <c r="T7569" t="s">
        <v>1605</v>
      </c>
      <c r="U7569">
        <f>VLOOKUP(T7569,Index!$J$2:$K$1319,2,FALSE)</f>
        <v>88</v>
      </c>
      <c r="V7569" t="s">
        <v>15</v>
      </c>
      <c r="W7569">
        <f t="shared" si="473"/>
        <v>3</v>
      </c>
    </row>
    <row r="7570" spans="1:23">
      <c r="A7570" t="s">
        <v>5789</v>
      </c>
      <c r="B7570" t="s">
        <v>130</v>
      </c>
      <c r="C7570">
        <f>VLOOKUP(B7570,Index!$A$2:$B$18,2,FALSE)</f>
        <v>14</v>
      </c>
      <c r="D7570">
        <v>2012</v>
      </c>
      <c r="E7570" t="s">
        <v>23</v>
      </c>
      <c r="F7570">
        <f>VLOOKUP(E7570,Index!$D$2:$E$13,2,FALSE)</f>
        <v>4</v>
      </c>
      <c r="G7570" t="s">
        <v>77</v>
      </c>
      <c r="H7570">
        <f>VLOOKUP(G7570,Index!$G$2:$H$40,2,FALSE)</f>
        <v>35</v>
      </c>
      <c r="I7570" s="3">
        <v>10000</v>
      </c>
      <c r="J7570" s="3">
        <v>10000</v>
      </c>
      <c r="K7570" s="3">
        <v>0</v>
      </c>
      <c r="L7570" s="3">
        <v>0</v>
      </c>
      <c r="M7570" s="3">
        <f t="shared" si="472"/>
        <v>20000</v>
      </c>
      <c r="N7570" s="3">
        <f t="shared" si="474"/>
        <v>5000</v>
      </c>
      <c r="O7570" s="3">
        <f t="shared" si="475"/>
        <v>0</v>
      </c>
      <c r="P7570">
        <v>5.2</v>
      </c>
      <c r="Q7570">
        <v>26</v>
      </c>
      <c r="R7570">
        <v>5.2</v>
      </c>
      <c r="S7570">
        <v>29</v>
      </c>
      <c r="T7570" t="s">
        <v>126</v>
      </c>
      <c r="U7570">
        <f>VLOOKUP(T7570,Index!$J$2:$K$1319,2,FALSE)</f>
        <v>1210</v>
      </c>
      <c r="V7570" t="s">
        <v>78</v>
      </c>
      <c r="W7570">
        <f t="shared" si="473"/>
        <v>3</v>
      </c>
    </row>
    <row r="7571" spans="1:23">
      <c r="A7571" t="s">
        <v>5790</v>
      </c>
      <c r="B7571" t="s">
        <v>107</v>
      </c>
      <c r="C7571">
        <f>VLOOKUP(B7571,Index!$A$2:$B$18,2,FALSE)</f>
        <v>6</v>
      </c>
      <c r="D7571">
        <v>2011</v>
      </c>
      <c r="E7571" t="s">
        <v>67</v>
      </c>
      <c r="F7571">
        <f>VLOOKUP(E7571,Index!$D$2:$E$13,2,FALSE)</f>
        <v>10</v>
      </c>
      <c r="G7571" t="s">
        <v>1495</v>
      </c>
      <c r="H7571">
        <f>VLOOKUP(G7571,Index!$G$2:$H$40,2,FALSE)</f>
        <v>36</v>
      </c>
      <c r="I7571" s="3">
        <v>0</v>
      </c>
      <c r="J7571" s="3">
        <v>20000</v>
      </c>
      <c r="K7571" s="3">
        <v>0</v>
      </c>
      <c r="L7571" s="3">
        <v>10000</v>
      </c>
      <c r="M7571" s="3">
        <f t="shared" si="472"/>
        <v>30000</v>
      </c>
      <c r="N7571" s="3">
        <f t="shared" si="474"/>
        <v>7500</v>
      </c>
      <c r="O7571" s="3">
        <f t="shared" si="475"/>
        <v>0</v>
      </c>
      <c r="P7571">
        <v>7</v>
      </c>
      <c r="Q7571">
        <v>10</v>
      </c>
      <c r="R7571">
        <v>6.7</v>
      </c>
      <c r="S7571">
        <v>28</v>
      </c>
      <c r="T7571" t="s">
        <v>4331</v>
      </c>
      <c r="U7571">
        <f>VLOOKUP(T7571,Index!$J$2:$K$1319,2,FALSE)</f>
        <v>176</v>
      </c>
      <c r="V7571" t="s">
        <v>61</v>
      </c>
      <c r="W7571">
        <f t="shared" si="473"/>
        <v>3</v>
      </c>
    </row>
    <row r="7572" spans="1:23">
      <c r="A7572" t="s">
        <v>4884</v>
      </c>
      <c r="B7572" t="s">
        <v>63</v>
      </c>
      <c r="C7572">
        <f>VLOOKUP(B7572,Index!$A$2:$B$18,2,FALSE)</f>
        <v>1</v>
      </c>
      <c r="D7572">
        <v>2013</v>
      </c>
      <c r="E7572" t="s">
        <v>34</v>
      </c>
      <c r="F7572">
        <f>VLOOKUP(E7572,Index!$D$2:$E$13,2,FALSE)</f>
        <v>1</v>
      </c>
      <c r="G7572" t="s">
        <v>264</v>
      </c>
      <c r="H7572">
        <f>VLOOKUP(G7572,Index!$G$2:$H$40,2,FALSE)</f>
        <v>25</v>
      </c>
      <c r="I7572" s="3">
        <v>30000</v>
      </c>
      <c r="J7572" s="3">
        <v>0</v>
      </c>
      <c r="K7572" s="3">
        <v>0</v>
      </c>
      <c r="L7572" s="3">
        <v>0</v>
      </c>
      <c r="M7572" s="3">
        <f t="shared" si="472"/>
        <v>30000</v>
      </c>
      <c r="N7572" s="3">
        <f t="shared" si="474"/>
        <v>7500</v>
      </c>
      <c r="O7572" s="3">
        <f t="shared" si="475"/>
        <v>0</v>
      </c>
      <c r="R7572">
        <v>7.1</v>
      </c>
      <c r="S7572">
        <v>7</v>
      </c>
      <c r="T7572" t="s">
        <v>829</v>
      </c>
      <c r="U7572">
        <f>VLOOKUP(T7572,Index!$J$2:$K$1319,2,FALSE)</f>
        <v>409</v>
      </c>
      <c r="V7572" t="s">
        <v>78</v>
      </c>
      <c r="W7572">
        <f t="shared" si="473"/>
        <v>3</v>
      </c>
    </row>
    <row r="7573" spans="1:23">
      <c r="A7573" t="s">
        <v>5791</v>
      </c>
      <c r="B7573" t="s">
        <v>39</v>
      </c>
      <c r="C7573">
        <f>VLOOKUP(B7573,Index!$A$2:$B$18,2,FALSE)</f>
        <v>8</v>
      </c>
      <c r="D7573">
        <v>2005</v>
      </c>
      <c r="E7573" t="s">
        <v>67</v>
      </c>
      <c r="F7573">
        <f>VLOOKUP(E7573,Index!$D$2:$E$13,2,FALSE)</f>
        <v>10</v>
      </c>
      <c r="G7573" t="s">
        <v>168</v>
      </c>
      <c r="H7573">
        <f>VLOOKUP(G7573,Index!$G$2:$H$40,2,FALSE)</f>
        <v>19</v>
      </c>
      <c r="I7573" s="3">
        <v>10000</v>
      </c>
      <c r="J7573" s="3">
        <v>10000</v>
      </c>
      <c r="K7573" s="3">
        <v>0</v>
      </c>
      <c r="L7573" s="3">
        <v>0</v>
      </c>
      <c r="M7573" s="3">
        <f t="shared" si="472"/>
        <v>20000</v>
      </c>
      <c r="N7573" s="3">
        <f t="shared" si="474"/>
        <v>5000</v>
      </c>
      <c r="O7573" s="3">
        <f t="shared" si="475"/>
        <v>0</v>
      </c>
      <c r="P7573">
        <v>6.6</v>
      </c>
      <c r="Q7573">
        <v>16</v>
      </c>
      <c r="R7573">
        <v>7.8</v>
      </c>
      <c r="S7573">
        <v>10</v>
      </c>
      <c r="T7573" t="s">
        <v>949</v>
      </c>
      <c r="U7573">
        <f>VLOOKUP(T7573,Index!$J$2:$K$1319,2,FALSE)</f>
        <v>475</v>
      </c>
      <c r="V7573" t="s">
        <v>61</v>
      </c>
      <c r="W7573">
        <f t="shared" si="473"/>
        <v>3</v>
      </c>
    </row>
    <row r="7574" spans="1:23">
      <c r="A7574" t="s">
        <v>4797</v>
      </c>
      <c r="B7574" t="s">
        <v>97</v>
      </c>
      <c r="C7574">
        <f>VLOOKUP(B7574,Index!$A$2:$B$18,2,FALSE)</f>
        <v>16</v>
      </c>
      <c r="D7574">
        <v>2003</v>
      </c>
      <c r="E7574" t="s">
        <v>17</v>
      </c>
      <c r="F7574">
        <f>VLOOKUP(E7574,Index!$D$2:$E$13,2,FALSE)</f>
        <v>7</v>
      </c>
      <c r="G7574" t="s">
        <v>561</v>
      </c>
      <c r="H7574">
        <f>VLOOKUP(G7574,Index!$G$2:$H$40,2,FALSE)</f>
        <v>24</v>
      </c>
      <c r="I7574" s="3">
        <v>20000</v>
      </c>
      <c r="J7574" s="3">
        <v>10000</v>
      </c>
      <c r="K7574" s="3">
        <v>0</v>
      </c>
      <c r="L7574" s="3">
        <v>0</v>
      </c>
      <c r="M7574" s="3">
        <f t="shared" si="472"/>
        <v>30000</v>
      </c>
      <c r="N7574" s="3">
        <f t="shared" si="474"/>
        <v>7500</v>
      </c>
      <c r="O7574" s="3">
        <f t="shared" si="475"/>
        <v>0</v>
      </c>
      <c r="P7574">
        <v>6.4</v>
      </c>
      <c r="Q7574">
        <v>22</v>
      </c>
      <c r="T7574" t="s">
        <v>562</v>
      </c>
      <c r="U7574">
        <f>VLOOKUP(T7574,Index!$J$2:$K$1319,2,FALSE)</f>
        <v>735</v>
      </c>
      <c r="V7574" t="s">
        <v>61</v>
      </c>
      <c r="W7574">
        <f t="shared" si="473"/>
        <v>3</v>
      </c>
    </row>
    <row r="7575" spans="1:23">
      <c r="A7575" t="s">
        <v>5792</v>
      </c>
      <c r="B7575" t="s">
        <v>20</v>
      </c>
      <c r="C7575">
        <f>VLOOKUP(B7575,Index!$A$2:$B$18,2,FALSE)</f>
        <v>3</v>
      </c>
      <c r="D7575">
        <v>2006</v>
      </c>
      <c r="E7575" t="s">
        <v>34</v>
      </c>
      <c r="F7575">
        <f>VLOOKUP(E7575,Index!$D$2:$E$13,2,FALSE)</f>
        <v>1</v>
      </c>
      <c r="G7575" t="s">
        <v>480</v>
      </c>
      <c r="H7575">
        <f>VLOOKUP(G7575,Index!$G$2:$H$40,2,FALSE)</f>
        <v>21</v>
      </c>
      <c r="I7575" s="3">
        <v>30000</v>
      </c>
      <c r="J7575" s="3">
        <v>0</v>
      </c>
      <c r="K7575" s="3">
        <v>0</v>
      </c>
      <c r="L7575" s="3">
        <v>0</v>
      </c>
      <c r="M7575" s="3">
        <f t="shared" si="472"/>
        <v>30000</v>
      </c>
      <c r="N7575" s="3">
        <f t="shared" si="474"/>
        <v>7500</v>
      </c>
      <c r="O7575" s="3">
        <f t="shared" si="475"/>
        <v>0</v>
      </c>
      <c r="P7575">
        <v>5.6</v>
      </c>
      <c r="Q7575">
        <v>6</v>
      </c>
      <c r="R7575">
        <v>5.8</v>
      </c>
      <c r="S7575">
        <v>6</v>
      </c>
      <c r="T7575" t="s">
        <v>774</v>
      </c>
      <c r="U7575">
        <f>VLOOKUP(T7575,Index!$J$2:$K$1319,2,FALSE)</f>
        <v>186</v>
      </c>
      <c r="V7575" t="s">
        <v>78</v>
      </c>
      <c r="W7575">
        <f t="shared" si="473"/>
        <v>3</v>
      </c>
    </row>
    <row r="7576" spans="1:23">
      <c r="A7576" t="s">
        <v>5793</v>
      </c>
      <c r="B7576" t="s">
        <v>63</v>
      </c>
      <c r="C7576">
        <f>VLOOKUP(B7576,Index!$A$2:$B$18,2,FALSE)</f>
        <v>1</v>
      </c>
      <c r="D7576">
        <v>2014</v>
      </c>
      <c r="E7576" t="s">
        <v>34</v>
      </c>
      <c r="F7576">
        <f>VLOOKUP(E7576,Index!$D$2:$E$13,2,FALSE)</f>
        <v>1</v>
      </c>
      <c r="G7576" t="s">
        <v>264</v>
      </c>
      <c r="H7576">
        <f>VLOOKUP(G7576,Index!$G$2:$H$40,2,FALSE)</f>
        <v>25</v>
      </c>
      <c r="I7576" s="3">
        <v>10000</v>
      </c>
      <c r="J7576" s="3">
        <v>10000</v>
      </c>
      <c r="K7576" s="3">
        <v>0</v>
      </c>
      <c r="L7576" s="3">
        <v>0</v>
      </c>
      <c r="M7576" s="3">
        <f t="shared" si="472"/>
        <v>20000</v>
      </c>
      <c r="N7576" s="3">
        <f t="shared" si="474"/>
        <v>5000</v>
      </c>
      <c r="O7576" s="3">
        <f t="shared" si="475"/>
        <v>0</v>
      </c>
      <c r="P7576">
        <v>4.3</v>
      </c>
      <c r="Q7576">
        <v>7</v>
      </c>
      <c r="T7576" t="s">
        <v>836</v>
      </c>
      <c r="U7576">
        <f>VLOOKUP(T7576,Index!$J$2:$K$1319,2,FALSE)</f>
        <v>114</v>
      </c>
      <c r="V7576" t="s">
        <v>78</v>
      </c>
      <c r="W7576">
        <f t="shared" si="473"/>
        <v>3</v>
      </c>
    </row>
    <row r="7577" spans="1:23">
      <c r="A7577" t="s">
        <v>5794</v>
      </c>
      <c r="B7577" t="s">
        <v>107</v>
      </c>
      <c r="C7577">
        <f>VLOOKUP(B7577,Index!$A$2:$B$18,2,FALSE)</f>
        <v>6</v>
      </c>
      <c r="D7577">
        <v>2003</v>
      </c>
      <c r="E7577" t="s">
        <v>221</v>
      </c>
      <c r="F7577">
        <f>VLOOKUP(E7577,Index!$D$2:$E$13,2,FALSE)</f>
        <v>12</v>
      </c>
      <c r="G7577" t="s">
        <v>588</v>
      </c>
      <c r="H7577">
        <f>VLOOKUP(G7577,Index!$G$2:$H$40,2,FALSE)</f>
        <v>37</v>
      </c>
      <c r="I7577" s="3">
        <v>0</v>
      </c>
      <c r="J7577" s="3">
        <v>30000</v>
      </c>
      <c r="K7577" s="3">
        <v>0</v>
      </c>
      <c r="L7577" s="3">
        <v>0</v>
      </c>
      <c r="M7577" s="3">
        <f t="shared" si="472"/>
        <v>30000</v>
      </c>
      <c r="N7577" s="3">
        <f t="shared" si="474"/>
        <v>7500</v>
      </c>
      <c r="O7577" s="3">
        <f t="shared" si="475"/>
        <v>0</v>
      </c>
      <c r="P7577">
        <v>8.3000000000000007</v>
      </c>
      <c r="Q7577">
        <v>31</v>
      </c>
      <c r="R7577">
        <v>8.3000000000000007</v>
      </c>
      <c r="S7577">
        <v>128</v>
      </c>
      <c r="T7577" t="s">
        <v>2159</v>
      </c>
      <c r="U7577">
        <f>VLOOKUP(T7577,Index!$J$2:$K$1319,2,FALSE)</f>
        <v>946</v>
      </c>
      <c r="V7577" t="s">
        <v>61</v>
      </c>
      <c r="W7577">
        <f t="shared" si="473"/>
        <v>3</v>
      </c>
    </row>
    <row r="7578" spans="1:23">
      <c r="A7578" t="s">
        <v>3217</v>
      </c>
      <c r="B7578" t="s">
        <v>107</v>
      </c>
      <c r="C7578">
        <f>VLOOKUP(B7578,Index!$A$2:$B$18,2,FALSE)</f>
        <v>6</v>
      </c>
      <c r="D7578">
        <v>2003</v>
      </c>
      <c r="E7578" t="s">
        <v>21</v>
      </c>
      <c r="F7578">
        <f>VLOOKUP(E7578,Index!$D$2:$E$13,2,FALSE)</f>
        <v>5</v>
      </c>
      <c r="G7578" t="s">
        <v>77</v>
      </c>
      <c r="H7578">
        <f>VLOOKUP(G7578,Index!$G$2:$H$40,2,FALSE)</f>
        <v>35</v>
      </c>
      <c r="I7578" s="3">
        <v>0</v>
      </c>
      <c r="J7578" s="3">
        <v>30000</v>
      </c>
      <c r="K7578" s="3">
        <v>0</v>
      </c>
      <c r="L7578" s="3">
        <v>0</v>
      </c>
      <c r="M7578" s="3">
        <f t="shared" si="472"/>
        <v>30000</v>
      </c>
      <c r="N7578" s="3">
        <f t="shared" si="474"/>
        <v>7500</v>
      </c>
      <c r="O7578" s="3">
        <f t="shared" si="475"/>
        <v>0</v>
      </c>
      <c r="P7578">
        <v>7.4</v>
      </c>
      <c r="Q7578">
        <v>8</v>
      </c>
      <c r="R7578">
        <v>8.3000000000000007</v>
      </c>
      <c r="S7578">
        <v>70</v>
      </c>
      <c r="T7578" t="s">
        <v>77</v>
      </c>
      <c r="U7578">
        <f>VLOOKUP(T7578,Index!$J$2:$K$1319,2,FALSE)</f>
        <v>1199</v>
      </c>
      <c r="V7578" t="s">
        <v>15</v>
      </c>
      <c r="W7578">
        <f t="shared" si="473"/>
        <v>1</v>
      </c>
    </row>
    <row r="7579" spans="1:23">
      <c r="A7579" t="s">
        <v>5795</v>
      </c>
      <c r="B7579" t="s">
        <v>39</v>
      </c>
      <c r="C7579">
        <f>VLOOKUP(B7579,Index!$A$2:$B$18,2,FALSE)</f>
        <v>8</v>
      </c>
      <c r="D7579">
        <v>2004</v>
      </c>
      <c r="E7579" t="s">
        <v>90</v>
      </c>
      <c r="F7579">
        <f>VLOOKUP(E7579,Index!$D$2:$E$13,2,FALSE)</f>
        <v>8</v>
      </c>
      <c r="G7579" t="s">
        <v>144</v>
      </c>
      <c r="H7579">
        <f>VLOOKUP(G7579,Index!$G$2:$H$40,2,FALSE)</f>
        <v>1</v>
      </c>
      <c r="I7579" s="3">
        <v>10000</v>
      </c>
      <c r="J7579" s="3">
        <v>10000</v>
      </c>
      <c r="K7579" s="3">
        <v>0</v>
      </c>
      <c r="L7579" s="3">
        <v>0</v>
      </c>
      <c r="M7579" s="3">
        <f t="shared" si="472"/>
        <v>20000</v>
      </c>
      <c r="N7579" s="3">
        <f t="shared" si="474"/>
        <v>5000</v>
      </c>
      <c r="O7579" s="3">
        <f t="shared" si="475"/>
        <v>0</v>
      </c>
      <c r="P7579">
        <v>7.1</v>
      </c>
      <c r="Q7579">
        <v>27</v>
      </c>
      <c r="R7579">
        <v>7.1</v>
      </c>
      <c r="S7579">
        <v>12</v>
      </c>
      <c r="T7579" t="s">
        <v>183</v>
      </c>
      <c r="U7579">
        <f>VLOOKUP(T7579,Index!$J$2:$K$1319,2,FALSE)</f>
        <v>1116</v>
      </c>
      <c r="V7579" t="s">
        <v>15</v>
      </c>
      <c r="W7579">
        <f t="shared" si="473"/>
        <v>3</v>
      </c>
    </row>
    <row r="7580" spans="1:23">
      <c r="A7580" t="s">
        <v>5796</v>
      </c>
      <c r="B7580" t="s">
        <v>112</v>
      </c>
      <c r="C7580">
        <f>VLOOKUP(B7580,Index!$A$2:$B$18,2,FALSE)</f>
        <v>11</v>
      </c>
      <c r="D7580">
        <v>2006</v>
      </c>
      <c r="E7580" t="s">
        <v>43</v>
      </c>
      <c r="F7580">
        <f>VLOOKUP(E7580,Index!$D$2:$E$13,2,FALSE)</f>
        <v>6</v>
      </c>
      <c r="G7580" t="s">
        <v>1018</v>
      </c>
      <c r="H7580">
        <f>VLOOKUP(G7580,Index!$G$2:$H$40,2,FALSE)</f>
        <v>28</v>
      </c>
      <c r="I7580" s="3">
        <v>30000</v>
      </c>
      <c r="J7580" s="3">
        <v>0</v>
      </c>
      <c r="K7580" s="3">
        <v>0</v>
      </c>
      <c r="L7580" s="3">
        <v>0</v>
      </c>
      <c r="M7580" s="3">
        <f t="shared" si="472"/>
        <v>30000</v>
      </c>
      <c r="N7580" s="3">
        <f t="shared" si="474"/>
        <v>7500</v>
      </c>
      <c r="O7580" s="3">
        <f t="shared" si="475"/>
        <v>0</v>
      </c>
      <c r="P7580">
        <v>4.7</v>
      </c>
      <c r="Q7580">
        <v>5</v>
      </c>
      <c r="T7580" t="s">
        <v>3053</v>
      </c>
      <c r="U7580">
        <f>VLOOKUP(T7580,Index!$J$2:$K$1319,2,FALSE)</f>
        <v>840</v>
      </c>
      <c r="V7580" t="s">
        <v>15</v>
      </c>
      <c r="W7580">
        <f t="shared" si="473"/>
        <v>3</v>
      </c>
    </row>
    <row r="7581" spans="1:23">
      <c r="A7581" t="s">
        <v>5797</v>
      </c>
      <c r="B7581" t="s">
        <v>156</v>
      </c>
      <c r="C7581">
        <f>VLOOKUP(B7581,Index!$A$2:$B$18,2,FALSE)</f>
        <v>4</v>
      </c>
      <c r="D7581">
        <v>2002</v>
      </c>
      <c r="E7581" t="s">
        <v>21</v>
      </c>
      <c r="F7581">
        <f>VLOOKUP(E7581,Index!$D$2:$E$13,2,FALSE)</f>
        <v>5</v>
      </c>
      <c r="G7581" t="s">
        <v>264</v>
      </c>
      <c r="H7581">
        <f>VLOOKUP(G7581,Index!$G$2:$H$40,2,FALSE)</f>
        <v>25</v>
      </c>
      <c r="I7581" s="3">
        <v>20000</v>
      </c>
      <c r="J7581" s="3">
        <v>10000</v>
      </c>
      <c r="K7581" s="3">
        <v>0</v>
      </c>
      <c r="L7581" s="3">
        <v>0</v>
      </c>
      <c r="M7581" s="3">
        <f t="shared" si="472"/>
        <v>30000</v>
      </c>
      <c r="N7581" s="3">
        <f t="shared" si="474"/>
        <v>7500</v>
      </c>
      <c r="O7581" s="3">
        <f t="shared" si="475"/>
        <v>0</v>
      </c>
      <c r="P7581">
        <v>7.8</v>
      </c>
      <c r="Q7581">
        <v>20</v>
      </c>
      <c r="R7581">
        <v>9.3000000000000007</v>
      </c>
      <c r="S7581">
        <v>6</v>
      </c>
      <c r="T7581" t="s">
        <v>289</v>
      </c>
      <c r="U7581">
        <f>VLOOKUP(T7581,Index!$J$2:$K$1319,2,FALSE)</f>
        <v>767</v>
      </c>
      <c r="V7581" t="s">
        <v>15</v>
      </c>
      <c r="W7581">
        <f t="shared" si="473"/>
        <v>3</v>
      </c>
    </row>
    <row r="7582" spans="1:23">
      <c r="A7582" t="s">
        <v>5259</v>
      </c>
      <c r="B7582" t="s">
        <v>112</v>
      </c>
      <c r="C7582">
        <f>VLOOKUP(B7582,Index!$A$2:$B$18,2,FALSE)</f>
        <v>11</v>
      </c>
      <c r="D7582">
        <v>2007</v>
      </c>
      <c r="E7582" t="s">
        <v>21</v>
      </c>
      <c r="F7582">
        <f>VLOOKUP(E7582,Index!$D$2:$E$13,2,FALSE)</f>
        <v>5</v>
      </c>
      <c r="G7582" t="s">
        <v>227</v>
      </c>
      <c r="H7582">
        <f>VLOOKUP(G7582,Index!$G$2:$H$40,2,FALSE)</f>
        <v>5</v>
      </c>
      <c r="I7582" s="3">
        <v>30000</v>
      </c>
      <c r="J7582" s="3">
        <v>0</v>
      </c>
      <c r="K7582" s="3">
        <v>0</v>
      </c>
      <c r="L7582" s="3">
        <v>0</v>
      </c>
      <c r="M7582" s="3">
        <f t="shared" si="472"/>
        <v>30000</v>
      </c>
      <c r="N7582" s="3">
        <f t="shared" si="474"/>
        <v>7500</v>
      </c>
      <c r="O7582" s="3">
        <f t="shared" si="475"/>
        <v>0</v>
      </c>
      <c r="P7582">
        <v>7.9</v>
      </c>
      <c r="Q7582">
        <v>21</v>
      </c>
      <c r="R7582">
        <v>7.8</v>
      </c>
      <c r="S7582">
        <v>18</v>
      </c>
      <c r="T7582" t="s">
        <v>5260</v>
      </c>
      <c r="U7582">
        <f>VLOOKUP(T7582,Index!$J$2:$K$1319,2,FALSE)</f>
        <v>725</v>
      </c>
      <c r="V7582" t="s">
        <v>15</v>
      </c>
      <c r="W7582">
        <f t="shared" si="473"/>
        <v>3</v>
      </c>
    </row>
    <row r="7583" spans="1:23">
      <c r="A7583" t="s">
        <v>5798</v>
      </c>
      <c r="B7583" t="s">
        <v>226</v>
      </c>
      <c r="C7583">
        <f>VLOOKUP(B7583,Index!$A$2:$B$18,2,FALSE)</f>
        <v>7</v>
      </c>
      <c r="D7583">
        <v>2001</v>
      </c>
      <c r="E7583" t="s">
        <v>17</v>
      </c>
      <c r="F7583">
        <f>VLOOKUP(E7583,Index!$D$2:$E$13,2,FALSE)</f>
        <v>7</v>
      </c>
      <c r="G7583" t="s">
        <v>550</v>
      </c>
      <c r="H7583">
        <f>VLOOKUP(G7583,Index!$G$2:$H$40,2,FALSE)</f>
        <v>3</v>
      </c>
      <c r="I7583" s="3">
        <v>20000</v>
      </c>
      <c r="J7583" s="3">
        <v>10000</v>
      </c>
      <c r="K7583" s="3">
        <v>0</v>
      </c>
      <c r="L7583" s="3">
        <v>0</v>
      </c>
      <c r="M7583" s="3">
        <f t="shared" si="472"/>
        <v>30000</v>
      </c>
      <c r="N7583" s="3">
        <f t="shared" si="474"/>
        <v>7500</v>
      </c>
      <c r="O7583" s="3">
        <f t="shared" si="475"/>
        <v>0</v>
      </c>
      <c r="P7583">
        <v>6.8</v>
      </c>
      <c r="Q7583">
        <v>7</v>
      </c>
      <c r="T7583" t="s">
        <v>3300</v>
      </c>
      <c r="U7583">
        <f>VLOOKUP(T7583,Index!$J$2:$K$1319,2,FALSE)</f>
        <v>102</v>
      </c>
      <c r="V7583" t="s">
        <v>15</v>
      </c>
      <c r="W7583">
        <f t="shared" si="473"/>
        <v>3</v>
      </c>
    </row>
    <row r="7584" spans="1:23">
      <c r="A7584" t="s">
        <v>5699</v>
      </c>
      <c r="B7584" t="s">
        <v>156</v>
      </c>
      <c r="C7584">
        <f>VLOOKUP(B7584,Index!$A$2:$B$18,2,FALSE)</f>
        <v>4</v>
      </c>
      <c r="D7584">
        <v>2004</v>
      </c>
      <c r="E7584" t="s">
        <v>17</v>
      </c>
      <c r="F7584">
        <f>VLOOKUP(E7584,Index!$D$2:$E$13,2,FALSE)</f>
        <v>7</v>
      </c>
      <c r="G7584" t="s">
        <v>1211</v>
      </c>
      <c r="H7584">
        <f>VLOOKUP(G7584,Index!$G$2:$H$40,2,FALSE)</f>
        <v>39</v>
      </c>
      <c r="I7584" s="3">
        <v>20000</v>
      </c>
      <c r="J7584" s="3">
        <v>10000</v>
      </c>
      <c r="K7584" s="3">
        <v>0</v>
      </c>
      <c r="L7584" s="3">
        <v>0</v>
      </c>
      <c r="M7584" s="3">
        <f t="shared" si="472"/>
        <v>30000</v>
      </c>
      <c r="N7584" s="3">
        <f t="shared" si="474"/>
        <v>7500</v>
      </c>
      <c r="O7584" s="3">
        <f t="shared" si="475"/>
        <v>0</v>
      </c>
      <c r="T7584" t="s">
        <v>4794</v>
      </c>
      <c r="U7584">
        <f>VLOOKUP(T7584,Index!$J$2:$K$1319,2,FALSE)</f>
        <v>924</v>
      </c>
      <c r="V7584" t="s">
        <v>15</v>
      </c>
      <c r="W7584">
        <f t="shared" si="473"/>
        <v>3</v>
      </c>
    </row>
    <row r="7585" spans="1:23">
      <c r="A7585" t="s">
        <v>5799</v>
      </c>
      <c r="B7585" t="s">
        <v>20</v>
      </c>
      <c r="C7585">
        <f>VLOOKUP(B7585,Index!$A$2:$B$18,2,FALSE)</f>
        <v>3</v>
      </c>
      <c r="D7585">
        <v>2008</v>
      </c>
      <c r="E7585" t="s">
        <v>90</v>
      </c>
      <c r="F7585">
        <f>VLOOKUP(E7585,Index!$D$2:$E$13,2,FALSE)</f>
        <v>8</v>
      </c>
      <c r="G7585" t="s">
        <v>480</v>
      </c>
      <c r="H7585">
        <f>VLOOKUP(G7585,Index!$G$2:$H$40,2,FALSE)</f>
        <v>21</v>
      </c>
      <c r="I7585" s="3">
        <v>20000</v>
      </c>
      <c r="J7585" s="3">
        <v>0</v>
      </c>
      <c r="K7585" s="3">
        <v>0</v>
      </c>
      <c r="L7585" s="3">
        <v>0</v>
      </c>
      <c r="M7585" s="3">
        <f t="shared" si="472"/>
        <v>20000</v>
      </c>
      <c r="N7585" s="3">
        <f t="shared" si="474"/>
        <v>5000</v>
      </c>
      <c r="O7585" s="3">
        <f t="shared" si="475"/>
        <v>0</v>
      </c>
      <c r="P7585">
        <v>6.5</v>
      </c>
      <c r="Q7585">
        <v>17</v>
      </c>
      <c r="T7585" t="s">
        <v>1519</v>
      </c>
      <c r="U7585">
        <f>VLOOKUP(T7585,Index!$J$2:$K$1319,2,FALSE)</f>
        <v>748</v>
      </c>
      <c r="V7585" t="s">
        <v>78</v>
      </c>
      <c r="W7585">
        <f t="shared" si="473"/>
        <v>3</v>
      </c>
    </row>
    <row r="7586" spans="1:23">
      <c r="A7586" t="s">
        <v>5800</v>
      </c>
      <c r="B7586" t="s">
        <v>156</v>
      </c>
      <c r="C7586">
        <f>VLOOKUP(B7586,Index!$A$2:$B$18,2,FALSE)</f>
        <v>4</v>
      </c>
      <c r="D7586">
        <v>2003</v>
      </c>
      <c r="E7586" t="s">
        <v>90</v>
      </c>
      <c r="F7586">
        <f>VLOOKUP(E7586,Index!$D$2:$E$13,2,FALSE)</f>
        <v>8</v>
      </c>
      <c r="G7586" t="s">
        <v>3084</v>
      </c>
      <c r="H7586">
        <f>VLOOKUP(G7586,Index!$G$2:$H$40,2,FALSE)</f>
        <v>22</v>
      </c>
      <c r="I7586" s="3">
        <v>20000</v>
      </c>
      <c r="J7586" s="3">
        <v>10000</v>
      </c>
      <c r="K7586" s="3">
        <v>0</v>
      </c>
      <c r="L7586" s="3">
        <v>0</v>
      </c>
      <c r="M7586" s="3">
        <f t="shared" si="472"/>
        <v>30000</v>
      </c>
      <c r="N7586" s="3">
        <f t="shared" si="474"/>
        <v>7500</v>
      </c>
      <c r="O7586" s="3">
        <f t="shared" si="475"/>
        <v>0</v>
      </c>
      <c r="P7586">
        <v>7</v>
      </c>
      <c r="Q7586">
        <v>11</v>
      </c>
      <c r="T7586" t="s">
        <v>2268</v>
      </c>
      <c r="U7586">
        <f>VLOOKUP(T7586,Index!$J$2:$K$1319,2,FALSE)</f>
        <v>791</v>
      </c>
      <c r="V7586" t="s">
        <v>15</v>
      </c>
      <c r="W7586">
        <f t="shared" si="473"/>
        <v>3</v>
      </c>
    </row>
    <row r="7587" spans="1:23">
      <c r="A7587" t="s">
        <v>1904</v>
      </c>
      <c r="B7587" t="s">
        <v>130</v>
      </c>
      <c r="C7587">
        <f>VLOOKUP(B7587,Index!$A$2:$B$18,2,FALSE)</f>
        <v>14</v>
      </c>
      <c r="D7587">
        <v>2016</v>
      </c>
      <c r="E7587" t="s">
        <v>34</v>
      </c>
      <c r="F7587">
        <f>VLOOKUP(E7587,Index!$D$2:$E$13,2,FALSE)</f>
        <v>1</v>
      </c>
      <c r="G7587" t="s">
        <v>144</v>
      </c>
      <c r="H7587">
        <f>VLOOKUP(G7587,Index!$G$2:$H$40,2,FALSE)</f>
        <v>1</v>
      </c>
      <c r="I7587" s="3">
        <v>0</v>
      </c>
      <c r="J7587" s="3">
        <v>30000</v>
      </c>
      <c r="K7587" s="3">
        <v>0</v>
      </c>
      <c r="L7587" s="3">
        <v>0</v>
      </c>
      <c r="M7587" s="3">
        <f t="shared" si="472"/>
        <v>30000</v>
      </c>
      <c r="N7587" s="3">
        <f t="shared" si="474"/>
        <v>7500</v>
      </c>
      <c r="O7587" s="3">
        <f t="shared" si="475"/>
        <v>0</v>
      </c>
      <c r="R7587">
        <v>6.9</v>
      </c>
      <c r="S7587">
        <v>7</v>
      </c>
      <c r="T7587" t="s">
        <v>5801</v>
      </c>
      <c r="U7587">
        <f>VLOOKUP(T7587,Index!$J$2:$K$1319,2,FALSE)</f>
        <v>384</v>
      </c>
      <c r="V7587" t="s">
        <v>61</v>
      </c>
      <c r="W7587">
        <f t="shared" si="473"/>
        <v>3</v>
      </c>
    </row>
    <row r="7588" spans="1:23">
      <c r="A7588" t="s">
        <v>5802</v>
      </c>
      <c r="B7588" t="s">
        <v>156</v>
      </c>
      <c r="C7588">
        <f>VLOOKUP(B7588,Index!$A$2:$B$18,2,FALSE)</f>
        <v>4</v>
      </c>
      <c r="D7588">
        <v>2005</v>
      </c>
      <c r="E7588" t="s">
        <v>43</v>
      </c>
      <c r="F7588">
        <f>VLOOKUP(E7588,Index!$D$2:$E$13,2,FALSE)</f>
        <v>6</v>
      </c>
      <c r="G7588" t="s">
        <v>1211</v>
      </c>
      <c r="H7588">
        <f>VLOOKUP(G7588,Index!$G$2:$H$40,2,FALSE)</f>
        <v>39</v>
      </c>
      <c r="I7588" s="3">
        <v>20000</v>
      </c>
      <c r="J7588" s="3">
        <v>10000</v>
      </c>
      <c r="K7588" s="3">
        <v>0</v>
      </c>
      <c r="L7588" s="3">
        <v>0</v>
      </c>
      <c r="M7588" s="3">
        <f t="shared" si="472"/>
        <v>30000</v>
      </c>
      <c r="N7588" s="3">
        <f t="shared" si="474"/>
        <v>7500</v>
      </c>
      <c r="O7588" s="3">
        <f t="shared" si="475"/>
        <v>0</v>
      </c>
      <c r="T7588" t="s">
        <v>5548</v>
      </c>
      <c r="U7588">
        <f>VLOOKUP(T7588,Index!$J$2:$K$1319,2,FALSE)</f>
        <v>427</v>
      </c>
      <c r="V7588" t="s">
        <v>15</v>
      </c>
      <c r="W7588">
        <f t="shared" si="473"/>
        <v>3</v>
      </c>
    </row>
    <row r="7589" spans="1:23">
      <c r="A7589" t="s">
        <v>5803</v>
      </c>
      <c r="B7589" t="s">
        <v>107</v>
      </c>
      <c r="C7589">
        <f>VLOOKUP(B7589,Index!$A$2:$B$18,2,FALSE)</f>
        <v>6</v>
      </c>
      <c r="D7589">
        <v>2005</v>
      </c>
      <c r="E7589" t="s">
        <v>221</v>
      </c>
      <c r="F7589">
        <f>VLOOKUP(E7589,Index!$D$2:$E$13,2,FALSE)</f>
        <v>12</v>
      </c>
      <c r="G7589" t="s">
        <v>588</v>
      </c>
      <c r="H7589">
        <f>VLOOKUP(G7589,Index!$G$2:$H$40,2,FALSE)</f>
        <v>37</v>
      </c>
      <c r="I7589" s="3">
        <v>0</v>
      </c>
      <c r="J7589" s="3">
        <v>30000</v>
      </c>
      <c r="K7589" s="3">
        <v>0</v>
      </c>
      <c r="L7589" s="3">
        <v>0</v>
      </c>
      <c r="M7589" s="3">
        <f t="shared" si="472"/>
        <v>30000</v>
      </c>
      <c r="N7589" s="3">
        <f t="shared" si="474"/>
        <v>7500</v>
      </c>
      <c r="O7589" s="3">
        <f t="shared" si="475"/>
        <v>0</v>
      </c>
      <c r="P7589">
        <v>7.9</v>
      </c>
      <c r="Q7589">
        <v>39</v>
      </c>
      <c r="R7589">
        <v>7.1</v>
      </c>
      <c r="S7589">
        <v>89</v>
      </c>
      <c r="T7589" t="s">
        <v>5665</v>
      </c>
      <c r="U7589">
        <f>VLOOKUP(T7589,Index!$J$2:$K$1319,2,FALSE)</f>
        <v>695</v>
      </c>
      <c r="V7589" t="s">
        <v>61</v>
      </c>
      <c r="W7589">
        <f t="shared" si="473"/>
        <v>3</v>
      </c>
    </row>
    <row r="7590" spans="1:23">
      <c r="A7590" t="s">
        <v>5804</v>
      </c>
      <c r="B7590" t="s">
        <v>112</v>
      </c>
      <c r="C7590">
        <f>VLOOKUP(B7590,Index!$A$2:$B$18,2,FALSE)</f>
        <v>11</v>
      </c>
      <c r="D7590">
        <v>2007</v>
      </c>
      <c r="E7590" t="s">
        <v>43</v>
      </c>
      <c r="F7590">
        <f>VLOOKUP(E7590,Index!$D$2:$E$13,2,FALSE)</f>
        <v>6</v>
      </c>
      <c r="G7590" t="s">
        <v>227</v>
      </c>
      <c r="H7590">
        <f>VLOOKUP(G7590,Index!$G$2:$H$40,2,FALSE)</f>
        <v>5</v>
      </c>
      <c r="I7590" s="3">
        <v>30000</v>
      </c>
      <c r="J7590" s="3">
        <v>0</v>
      </c>
      <c r="K7590" s="3">
        <v>0</v>
      </c>
      <c r="L7590" s="3">
        <v>0</v>
      </c>
      <c r="M7590" s="3">
        <f t="shared" si="472"/>
        <v>30000</v>
      </c>
      <c r="N7590" s="3">
        <f t="shared" si="474"/>
        <v>7500</v>
      </c>
      <c r="O7590" s="3">
        <f t="shared" si="475"/>
        <v>0</v>
      </c>
      <c r="P7590">
        <v>5.5</v>
      </c>
      <c r="Q7590">
        <v>35</v>
      </c>
      <c r="R7590">
        <v>6.5</v>
      </c>
      <c r="S7590">
        <v>6</v>
      </c>
      <c r="T7590" t="s">
        <v>5805</v>
      </c>
      <c r="U7590">
        <f>VLOOKUP(T7590,Index!$J$2:$K$1319,2,FALSE)</f>
        <v>1317</v>
      </c>
      <c r="V7590" t="s">
        <v>61</v>
      </c>
      <c r="W7590">
        <f t="shared" si="473"/>
        <v>3</v>
      </c>
    </row>
    <row r="7591" spans="1:23">
      <c r="A7591" t="s">
        <v>5130</v>
      </c>
      <c r="B7591" t="s">
        <v>196</v>
      </c>
      <c r="C7591">
        <f>VLOOKUP(B7591,Index!$A$2:$B$18,2,FALSE)</f>
        <v>17</v>
      </c>
      <c r="D7591">
        <v>2016</v>
      </c>
      <c r="E7591" t="s">
        <v>17</v>
      </c>
      <c r="F7591">
        <f>VLOOKUP(E7591,Index!$D$2:$E$13,2,FALSE)</f>
        <v>7</v>
      </c>
      <c r="G7591" t="s">
        <v>264</v>
      </c>
      <c r="H7591">
        <f>VLOOKUP(G7591,Index!$G$2:$H$40,2,FALSE)</f>
        <v>25</v>
      </c>
      <c r="I7591" s="3">
        <v>10000</v>
      </c>
      <c r="J7591" s="3">
        <v>20000</v>
      </c>
      <c r="K7591" s="3">
        <v>0</v>
      </c>
      <c r="L7591" s="3">
        <v>0</v>
      </c>
      <c r="M7591" s="3">
        <f t="shared" si="472"/>
        <v>30000</v>
      </c>
      <c r="N7591" s="3">
        <f t="shared" si="474"/>
        <v>7500</v>
      </c>
      <c r="O7591" s="3">
        <f t="shared" si="475"/>
        <v>0</v>
      </c>
      <c r="P7591">
        <v>7.4</v>
      </c>
      <c r="Q7591">
        <v>5</v>
      </c>
      <c r="R7591">
        <v>8.1</v>
      </c>
      <c r="S7591">
        <v>7</v>
      </c>
      <c r="T7591" t="s">
        <v>2775</v>
      </c>
      <c r="U7591">
        <f>VLOOKUP(T7591,Index!$J$2:$K$1319,2,FALSE)</f>
        <v>742</v>
      </c>
      <c r="V7591" t="s">
        <v>15</v>
      </c>
      <c r="W7591">
        <f t="shared" si="473"/>
        <v>3</v>
      </c>
    </row>
    <row r="7592" spans="1:23">
      <c r="A7592" t="s">
        <v>5806</v>
      </c>
      <c r="B7592" t="s">
        <v>107</v>
      </c>
      <c r="C7592">
        <f>VLOOKUP(B7592,Index!$A$2:$B$18,2,FALSE)</f>
        <v>6</v>
      </c>
      <c r="D7592">
        <v>2009</v>
      </c>
      <c r="E7592" t="s">
        <v>221</v>
      </c>
      <c r="F7592">
        <f>VLOOKUP(E7592,Index!$D$2:$E$13,2,FALSE)</f>
        <v>12</v>
      </c>
      <c r="G7592" t="s">
        <v>227</v>
      </c>
      <c r="H7592">
        <f>VLOOKUP(G7592,Index!$G$2:$H$40,2,FALSE)</f>
        <v>5</v>
      </c>
      <c r="I7592" s="3">
        <v>0</v>
      </c>
      <c r="J7592" s="3">
        <v>20000</v>
      </c>
      <c r="K7592" s="3">
        <v>0</v>
      </c>
      <c r="L7592" s="3">
        <v>0</v>
      </c>
      <c r="M7592" s="3">
        <f t="shared" si="472"/>
        <v>20000</v>
      </c>
      <c r="N7592" s="3">
        <f t="shared" si="474"/>
        <v>5000</v>
      </c>
      <c r="O7592" s="3">
        <f t="shared" si="475"/>
        <v>0</v>
      </c>
      <c r="P7592">
        <v>6.7</v>
      </c>
      <c r="Q7592">
        <v>28</v>
      </c>
      <c r="R7592">
        <v>5.8</v>
      </c>
      <c r="S7592">
        <v>8</v>
      </c>
      <c r="T7592" t="s">
        <v>4536</v>
      </c>
      <c r="U7592">
        <f>VLOOKUP(T7592,Index!$J$2:$K$1319,2,FALSE)</f>
        <v>1090</v>
      </c>
      <c r="V7592" t="s">
        <v>61</v>
      </c>
      <c r="W7592">
        <f t="shared" si="473"/>
        <v>3</v>
      </c>
    </row>
    <row r="7593" spans="1:23">
      <c r="A7593" t="s">
        <v>5807</v>
      </c>
      <c r="B7593" t="s">
        <v>12</v>
      </c>
      <c r="C7593">
        <f>VLOOKUP(B7593,Index!$A$2:$B$18,2,FALSE)</f>
        <v>13</v>
      </c>
      <c r="D7593">
        <v>2008</v>
      </c>
      <c r="E7593" t="s">
        <v>187</v>
      </c>
      <c r="F7593">
        <f>VLOOKUP(E7593,Index!$D$2:$E$13,2,FALSE)</f>
        <v>2</v>
      </c>
      <c r="G7593" t="s">
        <v>1211</v>
      </c>
      <c r="H7593">
        <f>VLOOKUP(G7593,Index!$G$2:$H$40,2,FALSE)</f>
        <v>39</v>
      </c>
      <c r="I7593" s="3">
        <v>30000</v>
      </c>
      <c r="J7593" s="3">
        <v>0</v>
      </c>
      <c r="K7593" s="3">
        <v>0</v>
      </c>
      <c r="L7593" s="3">
        <v>0</v>
      </c>
      <c r="M7593" s="3">
        <f t="shared" si="472"/>
        <v>30000</v>
      </c>
      <c r="N7593" s="3">
        <f t="shared" si="474"/>
        <v>7500</v>
      </c>
      <c r="O7593" s="3">
        <f t="shared" si="475"/>
        <v>0</v>
      </c>
      <c r="T7593" t="s">
        <v>4841</v>
      </c>
      <c r="U7593">
        <f>VLOOKUP(T7593,Index!$J$2:$K$1319,2,FALSE)</f>
        <v>847</v>
      </c>
      <c r="V7593" t="s">
        <v>15</v>
      </c>
      <c r="W7593">
        <f t="shared" si="473"/>
        <v>3</v>
      </c>
    </row>
    <row r="7594" spans="1:23">
      <c r="A7594" t="s">
        <v>5808</v>
      </c>
      <c r="B7594" t="s">
        <v>156</v>
      </c>
      <c r="C7594">
        <f>VLOOKUP(B7594,Index!$A$2:$B$18,2,FALSE)</f>
        <v>4</v>
      </c>
      <c r="D7594">
        <v>2004</v>
      </c>
      <c r="E7594" t="s">
        <v>48</v>
      </c>
      <c r="F7594">
        <f>VLOOKUP(E7594,Index!$D$2:$E$13,2,FALSE)</f>
        <v>9</v>
      </c>
      <c r="G7594" t="s">
        <v>1211</v>
      </c>
      <c r="H7594">
        <f>VLOOKUP(G7594,Index!$G$2:$H$40,2,FALSE)</f>
        <v>39</v>
      </c>
      <c r="I7594" s="3">
        <v>20000</v>
      </c>
      <c r="J7594" s="3">
        <v>10000</v>
      </c>
      <c r="K7594" s="3">
        <v>0</v>
      </c>
      <c r="L7594" s="3">
        <v>0</v>
      </c>
      <c r="M7594" s="3">
        <f t="shared" si="472"/>
        <v>30000</v>
      </c>
      <c r="N7594" s="3">
        <f t="shared" si="474"/>
        <v>7500</v>
      </c>
      <c r="O7594" s="3">
        <f t="shared" si="475"/>
        <v>0</v>
      </c>
      <c r="P7594">
        <v>4.5999999999999996</v>
      </c>
      <c r="Q7594">
        <v>11</v>
      </c>
      <c r="T7594" t="s">
        <v>4794</v>
      </c>
      <c r="U7594">
        <f>VLOOKUP(T7594,Index!$J$2:$K$1319,2,FALSE)</f>
        <v>924</v>
      </c>
      <c r="V7594" t="s">
        <v>15</v>
      </c>
      <c r="W7594">
        <f t="shared" si="473"/>
        <v>3</v>
      </c>
    </row>
    <row r="7595" spans="1:23">
      <c r="A7595" t="s">
        <v>951</v>
      </c>
      <c r="B7595" t="s">
        <v>107</v>
      </c>
      <c r="C7595">
        <f>VLOOKUP(B7595,Index!$A$2:$B$18,2,FALSE)</f>
        <v>6</v>
      </c>
      <c r="D7595">
        <v>2010</v>
      </c>
      <c r="E7595" t="s">
        <v>34</v>
      </c>
      <c r="F7595">
        <f>VLOOKUP(E7595,Index!$D$2:$E$13,2,FALSE)</f>
        <v>1</v>
      </c>
      <c r="G7595" t="s">
        <v>180</v>
      </c>
      <c r="H7595">
        <f>VLOOKUP(G7595,Index!$G$2:$H$40,2,FALSE)</f>
        <v>20</v>
      </c>
      <c r="I7595" s="3">
        <v>30000</v>
      </c>
      <c r="J7595" s="3">
        <v>0</v>
      </c>
      <c r="K7595" s="3">
        <v>0</v>
      </c>
      <c r="L7595" s="3">
        <v>0</v>
      </c>
      <c r="M7595" s="3">
        <f t="shared" si="472"/>
        <v>30000</v>
      </c>
      <c r="N7595" s="3">
        <f t="shared" si="474"/>
        <v>7500</v>
      </c>
      <c r="O7595" s="3">
        <f t="shared" si="475"/>
        <v>0</v>
      </c>
      <c r="P7595">
        <v>5.9</v>
      </c>
      <c r="Q7595">
        <v>14</v>
      </c>
      <c r="R7595">
        <v>5.8</v>
      </c>
      <c r="S7595">
        <v>162</v>
      </c>
      <c r="T7595" t="s">
        <v>180</v>
      </c>
      <c r="U7595">
        <f>VLOOKUP(T7595,Index!$J$2:$K$1319,2,FALSE)</f>
        <v>683</v>
      </c>
      <c r="V7595" t="s">
        <v>61</v>
      </c>
      <c r="W7595">
        <f t="shared" si="473"/>
        <v>1</v>
      </c>
    </row>
    <row r="7596" spans="1:23">
      <c r="A7596" t="s">
        <v>5809</v>
      </c>
      <c r="B7596" t="s">
        <v>112</v>
      </c>
      <c r="C7596">
        <f>VLOOKUP(B7596,Index!$A$2:$B$18,2,FALSE)</f>
        <v>11</v>
      </c>
      <c r="D7596">
        <v>2006</v>
      </c>
      <c r="E7596" t="s">
        <v>43</v>
      </c>
      <c r="F7596">
        <f>VLOOKUP(E7596,Index!$D$2:$E$13,2,FALSE)</f>
        <v>6</v>
      </c>
      <c r="G7596" t="s">
        <v>480</v>
      </c>
      <c r="H7596">
        <f>VLOOKUP(G7596,Index!$G$2:$H$40,2,FALSE)</f>
        <v>21</v>
      </c>
      <c r="I7596" s="3">
        <v>30000</v>
      </c>
      <c r="J7596" s="3">
        <v>0</v>
      </c>
      <c r="K7596" s="3">
        <v>0</v>
      </c>
      <c r="L7596" s="3">
        <v>0</v>
      </c>
      <c r="M7596" s="3">
        <f t="shared" si="472"/>
        <v>30000</v>
      </c>
      <c r="N7596" s="3">
        <f t="shared" si="474"/>
        <v>7500</v>
      </c>
      <c r="O7596" s="3">
        <f t="shared" si="475"/>
        <v>0</v>
      </c>
      <c r="P7596">
        <v>5.0999999999999996</v>
      </c>
      <c r="Q7596">
        <v>5</v>
      </c>
      <c r="T7596" t="s">
        <v>5200</v>
      </c>
      <c r="U7596">
        <f>VLOOKUP(T7596,Index!$J$2:$K$1319,2,FALSE)</f>
        <v>594</v>
      </c>
      <c r="V7596" t="s">
        <v>15</v>
      </c>
      <c r="W7596">
        <f t="shared" si="473"/>
        <v>3</v>
      </c>
    </row>
    <row r="7597" spans="1:23">
      <c r="A7597" t="s">
        <v>5810</v>
      </c>
      <c r="B7597" t="s">
        <v>156</v>
      </c>
      <c r="C7597">
        <f>VLOOKUP(B7597,Index!$A$2:$B$18,2,FALSE)</f>
        <v>4</v>
      </c>
      <c r="D7597">
        <v>2005</v>
      </c>
      <c r="E7597" t="s">
        <v>43</v>
      </c>
      <c r="F7597">
        <f>VLOOKUP(E7597,Index!$D$2:$E$13,2,FALSE)</f>
        <v>6</v>
      </c>
      <c r="G7597" t="s">
        <v>227</v>
      </c>
      <c r="H7597">
        <f>VLOOKUP(G7597,Index!$G$2:$H$40,2,FALSE)</f>
        <v>5</v>
      </c>
      <c r="I7597" s="3">
        <v>20000</v>
      </c>
      <c r="J7597" s="3">
        <v>10000</v>
      </c>
      <c r="K7597" s="3">
        <v>0</v>
      </c>
      <c r="L7597" s="3">
        <v>0</v>
      </c>
      <c r="M7597" s="3">
        <f t="shared" si="472"/>
        <v>30000</v>
      </c>
      <c r="N7597" s="3">
        <f t="shared" si="474"/>
        <v>7500</v>
      </c>
      <c r="O7597" s="3">
        <f t="shared" si="475"/>
        <v>0</v>
      </c>
      <c r="P7597">
        <v>6.2</v>
      </c>
      <c r="Q7597">
        <v>10</v>
      </c>
      <c r="R7597">
        <v>7.5</v>
      </c>
      <c r="S7597">
        <v>6</v>
      </c>
      <c r="T7597" t="s">
        <v>5811</v>
      </c>
      <c r="U7597">
        <f>VLOOKUP(T7597,Index!$J$2:$K$1319,2,FALSE)</f>
        <v>135</v>
      </c>
      <c r="V7597" t="s">
        <v>15</v>
      </c>
      <c r="W7597">
        <f t="shared" si="473"/>
        <v>3</v>
      </c>
    </row>
    <row r="7598" spans="1:23">
      <c r="A7598" t="s">
        <v>3920</v>
      </c>
      <c r="B7598" t="s">
        <v>97</v>
      </c>
      <c r="C7598">
        <f>VLOOKUP(B7598,Index!$A$2:$B$18,2,FALSE)</f>
        <v>16</v>
      </c>
      <c r="D7598">
        <v>2003</v>
      </c>
      <c r="E7598" t="s">
        <v>221</v>
      </c>
      <c r="F7598">
        <f>VLOOKUP(E7598,Index!$D$2:$E$13,2,FALSE)</f>
        <v>12</v>
      </c>
      <c r="G7598" t="s">
        <v>192</v>
      </c>
      <c r="H7598">
        <f>VLOOKUP(G7598,Index!$G$2:$H$40,2,FALSE)</f>
        <v>8</v>
      </c>
      <c r="I7598" s="3">
        <v>20000</v>
      </c>
      <c r="J7598" s="3">
        <v>10000</v>
      </c>
      <c r="K7598" s="3">
        <v>0</v>
      </c>
      <c r="L7598" s="3">
        <v>0</v>
      </c>
      <c r="M7598" s="3">
        <f t="shared" si="472"/>
        <v>30000</v>
      </c>
      <c r="N7598" s="3">
        <f t="shared" si="474"/>
        <v>7500</v>
      </c>
      <c r="O7598" s="3">
        <f t="shared" si="475"/>
        <v>0</v>
      </c>
      <c r="P7598">
        <v>5.7</v>
      </c>
      <c r="Q7598">
        <v>13</v>
      </c>
      <c r="T7598" t="s">
        <v>2084</v>
      </c>
      <c r="U7598">
        <f>VLOOKUP(T7598,Index!$J$2:$K$1319,2,FALSE)</f>
        <v>100</v>
      </c>
      <c r="V7598" t="s">
        <v>61</v>
      </c>
      <c r="W7598">
        <f t="shared" si="473"/>
        <v>3</v>
      </c>
    </row>
    <row r="7599" spans="1:23">
      <c r="A7599" t="s">
        <v>5812</v>
      </c>
      <c r="B7599" t="s">
        <v>156</v>
      </c>
      <c r="C7599">
        <f>VLOOKUP(B7599,Index!$A$2:$B$18,2,FALSE)</f>
        <v>4</v>
      </c>
      <c r="D7599">
        <v>2004</v>
      </c>
      <c r="E7599" t="s">
        <v>13</v>
      </c>
      <c r="F7599">
        <f>VLOOKUP(E7599,Index!$D$2:$E$13,2,FALSE)</f>
        <v>11</v>
      </c>
      <c r="G7599" t="s">
        <v>1211</v>
      </c>
      <c r="H7599">
        <f>VLOOKUP(G7599,Index!$G$2:$H$40,2,FALSE)</f>
        <v>39</v>
      </c>
      <c r="I7599" s="3">
        <v>20000</v>
      </c>
      <c r="J7599" s="3">
        <v>10000</v>
      </c>
      <c r="K7599" s="3">
        <v>0</v>
      </c>
      <c r="L7599" s="3">
        <v>0</v>
      </c>
      <c r="M7599" s="3">
        <f t="shared" si="472"/>
        <v>30000</v>
      </c>
      <c r="N7599" s="3">
        <f t="shared" si="474"/>
        <v>7500</v>
      </c>
      <c r="O7599" s="3">
        <f t="shared" si="475"/>
        <v>0</v>
      </c>
      <c r="P7599">
        <v>3.5</v>
      </c>
      <c r="Q7599">
        <v>7</v>
      </c>
      <c r="R7599">
        <v>8</v>
      </c>
      <c r="S7599">
        <v>7</v>
      </c>
      <c r="T7599" t="s">
        <v>5813</v>
      </c>
      <c r="U7599">
        <f>VLOOKUP(T7599,Index!$J$2:$K$1319,2,FALSE)</f>
        <v>895</v>
      </c>
      <c r="V7599" t="s">
        <v>15</v>
      </c>
      <c r="W7599">
        <f t="shared" si="473"/>
        <v>3</v>
      </c>
    </row>
    <row r="7600" spans="1:23">
      <c r="A7600" t="s">
        <v>4110</v>
      </c>
      <c r="B7600" t="s">
        <v>97</v>
      </c>
      <c r="C7600">
        <f>VLOOKUP(B7600,Index!$A$2:$B$18,2,FALSE)</f>
        <v>16</v>
      </c>
      <c r="D7600">
        <v>2006</v>
      </c>
      <c r="E7600" t="s">
        <v>34</v>
      </c>
      <c r="F7600">
        <f>VLOOKUP(E7600,Index!$D$2:$E$13,2,FALSE)</f>
        <v>1</v>
      </c>
      <c r="G7600" t="s">
        <v>264</v>
      </c>
      <c r="H7600">
        <f>VLOOKUP(G7600,Index!$G$2:$H$40,2,FALSE)</f>
        <v>25</v>
      </c>
      <c r="I7600" s="3">
        <v>20000</v>
      </c>
      <c r="J7600" s="3">
        <v>10000</v>
      </c>
      <c r="K7600" s="3">
        <v>0</v>
      </c>
      <c r="L7600" s="3">
        <v>0</v>
      </c>
      <c r="M7600" s="3">
        <f t="shared" si="472"/>
        <v>30000</v>
      </c>
      <c r="N7600" s="3">
        <f t="shared" si="474"/>
        <v>7500</v>
      </c>
      <c r="O7600" s="3">
        <f t="shared" si="475"/>
        <v>0</v>
      </c>
      <c r="P7600">
        <v>5.7</v>
      </c>
      <c r="Q7600">
        <v>11</v>
      </c>
      <c r="T7600" t="s">
        <v>4129</v>
      </c>
      <c r="U7600">
        <f>VLOOKUP(T7600,Index!$J$2:$K$1319,2,FALSE)</f>
        <v>753</v>
      </c>
      <c r="V7600" t="s">
        <v>15</v>
      </c>
      <c r="W7600">
        <f t="shared" si="473"/>
        <v>3</v>
      </c>
    </row>
    <row r="7601" spans="1:23">
      <c r="A7601" t="s">
        <v>5814</v>
      </c>
      <c r="B7601" t="s">
        <v>156</v>
      </c>
      <c r="C7601">
        <f>VLOOKUP(B7601,Index!$A$2:$B$18,2,FALSE)</f>
        <v>4</v>
      </c>
      <c r="D7601">
        <v>2003</v>
      </c>
      <c r="E7601" t="s">
        <v>21</v>
      </c>
      <c r="F7601">
        <f>VLOOKUP(E7601,Index!$D$2:$E$13,2,FALSE)</f>
        <v>5</v>
      </c>
      <c r="G7601" t="s">
        <v>192</v>
      </c>
      <c r="H7601">
        <f>VLOOKUP(G7601,Index!$G$2:$H$40,2,FALSE)</f>
        <v>8</v>
      </c>
      <c r="I7601" s="3">
        <v>20000</v>
      </c>
      <c r="J7601" s="3">
        <v>10000</v>
      </c>
      <c r="K7601" s="3">
        <v>0</v>
      </c>
      <c r="L7601" s="3">
        <v>0</v>
      </c>
      <c r="M7601" s="3">
        <f t="shared" si="472"/>
        <v>30000</v>
      </c>
      <c r="N7601" s="3">
        <f t="shared" si="474"/>
        <v>7500</v>
      </c>
      <c r="O7601" s="3">
        <f t="shared" si="475"/>
        <v>0</v>
      </c>
      <c r="P7601">
        <v>5.9</v>
      </c>
      <c r="Q7601">
        <v>17</v>
      </c>
      <c r="T7601" t="s">
        <v>3114</v>
      </c>
      <c r="U7601">
        <f>VLOOKUP(T7601,Index!$J$2:$K$1319,2,FALSE)</f>
        <v>317</v>
      </c>
      <c r="V7601" t="s">
        <v>15</v>
      </c>
      <c r="W7601">
        <f t="shared" si="473"/>
        <v>3</v>
      </c>
    </row>
    <row r="7602" spans="1:23">
      <c r="A7602" t="s">
        <v>1742</v>
      </c>
      <c r="B7602" t="s">
        <v>107</v>
      </c>
      <c r="C7602">
        <f>VLOOKUP(B7602,Index!$A$2:$B$18,2,FALSE)</f>
        <v>6</v>
      </c>
      <c r="D7602">
        <v>2009</v>
      </c>
      <c r="E7602" t="s">
        <v>34</v>
      </c>
      <c r="F7602">
        <f>VLOOKUP(E7602,Index!$D$2:$E$13,2,FALSE)</f>
        <v>1</v>
      </c>
      <c r="G7602" t="s">
        <v>94</v>
      </c>
      <c r="H7602">
        <f>VLOOKUP(G7602,Index!$G$2:$H$40,2,FALSE)</f>
        <v>15</v>
      </c>
      <c r="I7602" s="3">
        <v>0</v>
      </c>
      <c r="J7602" s="3">
        <v>30000</v>
      </c>
      <c r="K7602" s="3">
        <v>0</v>
      </c>
      <c r="L7602" s="3">
        <v>0</v>
      </c>
      <c r="M7602" s="3">
        <f t="shared" si="472"/>
        <v>30000</v>
      </c>
      <c r="N7602" s="3">
        <f t="shared" si="474"/>
        <v>7500</v>
      </c>
      <c r="O7602" s="3">
        <f t="shared" si="475"/>
        <v>0</v>
      </c>
      <c r="P7602">
        <v>6.4</v>
      </c>
      <c r="Q7602">
        <v>14</v>
      </c>
      <c r="R7602">
        <v>6.1</v>
      </c>
      <c r="S7602">
        <v>35</v>
      </c>
      <c r="T7602" t="s">
        <v>1000</v>
      </c>
      <c r="U7602">
        <f>VLOOKUP(T7602,Index!$J$2:$K$1319,2,FALSE)</f>
        <v>338</v>
      </c>
      <c r="V7602" t="s">
        <v>78</v>
      </c>
      <c r="W7602">
        <f t="shared" si="473"/>
        <v>3</v>
      </c>
    </row>
    <row r="7603" spans="1:23">
      <c r="A7603" t="s">
        <v>2136</v>
      </c>
      <c r="B7603" t="s">
        <v>107</v>
      </c>
      <c r="C7603">
        <f>VLOOKUP(B7603,Index!$A$2:$B$18,2,FALSE)</f>
        <v>6</v>
      </c>
      <c r="D7603">
        <v>2012</v>
      </c>
      <c r="E7603" t="s">
        <v>48</v>
      </c>
      <c r="F7603">
        <f>VLOOKUP(E7603,Index!$D$2:$E$13,2,FALSE)</f>
        <v>9</v>
      </c>
      <c r="G7603" t="s">
        <v>91</v>
      </c>
      <c r="H7603">
        <f>VLOOKUP(G7603,Index!$G$2:$H$40,2,FALSE)</f>
        <v>7</v>
      </c>
      <c r="I7603" s="3">
        <v>0</v>
      </c>
      <c r="J7603" s="3">
        <v>20000</v>
      </c>
      <c r="K7603" s="3">
        <v>0</v>
      </c>
      <c r="L7603" s="3">
        <v>0</v>
      </c>
      <c r="M7603" s="3">
        <f t="shared" si="472"/>
        <v>20000</v>
      </c>
      <c r="N7603" s="3">
        <f t="shared" si="474"/>
        <v>5000</v>
      </c>
      <c r="O7603" s="3">
        <f t="shared" si="475"/>
        <v>0</v>
      </c>
      <c r="P7603">
        <v>5.9</v>
      </c>
      <c r="Q7603">
        <v>12</v>
      </c>
      <c r="R7603">
        <v>5.3</v>
      </c>
      <c r="S7603">
        <v>210</v>
      </c>
      <c r="T7603" t="s">
        <v>884</v>
      </c>
      <c r="U7603">
        <f>VLOOKUP(T7603,Index!$J$2:$K$1319,2,FALSE)</f>
        <v>552</v>
      </c>
      <c r="V7603" t="s">
        <v>37</v>
      </c>
      <c r="W7603">
        <f t="shared" si="473"/>
        <v>3</v>
      </c>
    </row>
    <row r="7604" spans="1:23">
      <c r="A7604" t="s">
        <v>5815</v>
      </c>
      <c r="B7604" t="s">
        <v>20</v>
      </c>
      <c r="C7604">
        <f>VLOOKUP(B7604,Index!$A$2:$B$18,2,FALSE)</f>
        <v>3</v>
      </c>
      <c r="D7604">
        <v>2009</v>
      </c>
      <c r="E7604" t="s">
        <v>17</v>
      </c>
      <c r="F7604">
        <f>VLOOKUP(E7604,Index!$D$2:$E$13,2,FALSE)</f>
        <v>7</v>
      </c>
      <c r="G7604" t="s">
        <v>49</v>
      </c>
      <c r="H7604">
        <f>VLOOKUP(G7604,Index!$G$2:$H$40,2,FALSE)</f>
        <v>4</v>
      </c>
      <c r="I7604" s="3">
        <v>30000</v>
      </c>
      <c r="J7604" s="3">
        <v>0</v>
      </c>
      <c r="K7604" s="3">
        <v>0</v>
      </c>
      <c r="L7604" s="3">
        <v>0</v>
      </c>
      <c r="M7604" s="3">
        <f t="shared" si="472"/>
        <v>30000</v>
      </c>
      <c r="N7604" s="3">
        <f t="shared" si="474"/>
        <v>7500</v>
      </c>
      <c r="O7604" s="3">
        <f t="shared" si="475"/>
        <v>0</v>
      </c>
      <c r="T7604" t="s">
        <v>1136</v>
      </c>
      <c r="U7604">
        <f>VLOOKUP(T7604,Index!$J$2:$K$1319,2,FALSE)</f>
        <v>1256</v>
      </c>
      <c r="V7604" t="s">
        <v>15</v>
      </c>
      <c r="W7604">
        <f t="shared" si="473"/>
        <v>3</v>
      </c>
    </row>
    <row r="7605" spans="1:23">
      <c r="A7605" t="s">
        <v>5816</v>
      </c>
      <c r="B7605" t="s">
        <v>156</v>
      </c>
      <c r="C7605">
        <f>VLOOKUP(B7605,Index!$A$2:$B$18,2,FALSE)</f>
        <v>4</v>
      </c>
      <c r="D7605">
        <v>2005</v>
      </c>
      <c r="E7605" t="s">
        <v>21</v>
      </c>
      <c r="F7605">
        <f>VLOOKUP(E7605,Index!$D$2:$E$13,2,FALSE)</f>
        <v>5</v>
      </c>
      <c r="G7605" t="s">
        <v>227</v>
      </c>
      <c r="H7605">
        <f>VLOOKUP(G7605,Index!$G$2:$H$40,2,FALSE)</f>
        <v>5</v>
      </c>
      <c r="I7605" s="3">
        <v>20000</v>
      </c>
      <c r="J7605" s="3">
        <v>10000</v>
      </c>
      <c r="K7605" s="3">
        <v>0</v>
      </c>
      <c r="L7605" s="3">
        <v>0</v>
      </c>
      <c r="M7605" s="3">
        <f t="shared" si="472"/>
        <v>30000</v>
      </c>
      <c r="N7605" s="3">
        <f t="shared" si="474"/>
        <v>7500</v>
      </c>
      <c r="O7605" s="3">
        <f t="shared" si="475"/>
        <v>0</v>
      </c>
      <c r="P7605">
        <v>4.8</v>
      </c>
      <c r="Q7605">
        <v>9</v>
      </c>
      <c r="R7605">
        <v>4.2</v>
      </c>
      <c r="S7605">
        <v>5</v>
      </c>
      <c r="T7605" t="s">
        <v>822</v>
      </c>
      <c r="U7605">
        <f>VLOOKUP(T7605,Index!$J$2:$K$1319,2,FALSE)</f>
        <v>699</v>
      </c>
      <c r="V7605" t="s">
        <v>15</v>
      </c>
      <c r="W7605">
        <f t="shared" si="473"/>
        <v>3</v>
      </c>
    </row>
    <row r="7606" spans="1:23">
      <c r="A7606" t="s">
        <v>5817</v>
      </c>
      <c r="B7606" t="s">
        <v>39</v>
      </c>
      <c r="C7606">
        <f>VLOOKUP(B7606,Index!$A$2:$B$18,2,FALSE)</f>
        <v>8</v>
      </c>
      <c r="D7606">
        <v>2002</v>
      </c>
      <c r="E7606" t="s">
        <v>221</v>
      </c>
      <c r="F7606">
        <f>VLOOKUP(E7606,Index!$D$2:$E$13,2,FALSE)</f>
        <v>12</v>
      </c>
      <c r="G7606" t="s">
        <v>407</v>
      </c>
      <c r="H7606">
        <f>VLOOKUP(G7606,Index!$G$2:$H$40,2,FALSE)</f>
        <v>29</v>
      </c>
      <c r="I7606" s="3">
        <v>10000</v>
      </c>
      <c r="J7606" s="3">
        <v>10000</v>
      </c>
      <c r="K7606" s="3">
        <v>0</v>
      </c>
      <c r="L7606" s="3">
        <v>0</v>
      </c>
      <c r="M7606" s="3">
        <f t="shared" si="472"/>
        <v>20000</v>
      </c>
      <c r="N7606" s="3">
        <f t="shared" si="474"/>
        <v>5000</v>
      </c>
      <c r="O7606" s="3">
        <f t="shared" si="475"/>
        <v>0</v>
      </c>
      <c r="P7606">
        <v>7.8</v>
      </c>
      <c r="Q7606">
        <v>26</v>
      </c>
      <c r="R7606">
        <v>8.9</v>
      </c>
      <c r="S7606">
        <v>9</v>
      </c>
      <c r="T7606" t="s">
        <v>5818</v>
      </c>
      <c r="U7606">
        <f>VLOOKUP(T7606,Index!$J$2:$K$1319,2,FALSE)</f>
        <v>784</v>
      </c>
      <c r="V7606" t="s">
        <v>61</v>
      </c>
      <c r="W7606">
        <f t="shared" si="473"/>
        <v>3</v>
      </c>
    </row>
    <row r="7607" spans="1:23">
      <c r="A7607" t="s">
        <v>4063</v>
      </c>
      <c r="B7607" t="s">
        <v>33</v>
      </c>
      <c r="C7607">
        <f>VLOOKUP(B7607,Index!$A$2:$B$18,2,FALSE)</f>
        <v>9</v>
      </c>
      <c r="D7607">
        <v>2015</v>
      </c>
      <c r="E7607" t="s">
        <v>34</v>
      </c>
      <c r="F7607">
        <f>VLOOKUP(E7607,Index!$D$2:$E$13,2,FALSE)</f>
        <v>1</v>
      </c>
      <c r="G7607" t="s">
        <v>657</v>
      </c>
      <c r="H7607">
        <f>VLOOKUP(G7607,Index!$G$2:$H$40,2,FALSE)</f>
        <v>33</v>
      </c>
      <c r="I7607" s="3">
        <v>0</v>
      </c>
      <c r="J7607" s="3">
        <v>0</v>
      </c>
      <c r="K7607" s="3">
        <v>30000</v>
      </c>
      <c r="L7607" s="3">
        <v>0</v>
      </c>
      <c r="M7607" s="3">
        <f t="shared" si="472"/>
        <v>30000</v>
      </c>
      <c r="N7607" s="3">
        <f t="shared" si="474"/>
        <v>7500</v>
      </c>
      <c r="O7607" s="3">
        <f t="shared" si="475"/>
        <v>0</v>
      </c>
      <c r="R7607">
        <v>7.4</v>
      </c>
      <c r="S7607">
        <v>5</v>
      </c>
      <c r="T7607" t="s">
        <v>4016</v>
      </c>
      <c r="U7607">
        <f>VLOOKUP(T7607,Index!$J$2:$K$1319,2,FALSE)</f>
        <v>640</v>
      </c>
      <c r="V7607" t="s">
        <v>61</v>
      </c>
      <c r="W7607">
        <f t="shared" si="473"/>
        <v>3</v>
      </c>
    </row>
    <row r="7608" spans="1:23">
      <c r="A7608" t="s">
        <v>5819</v>
      </c>
      <c r="B7608" t="s">
        <v>156</v>
      </c>
      <c r="C7608">
        <f>VLOOKUP(B7608,Index!$A$2:$B$18,2,FALSE)</f>
        <v>4</v>
      </c>
      <c r="D7608">
        <v>2001</v>
      </c>
      <c r="E7608" t="s">
        <v>34</v>
      </c>
      <c r="F7608">
        <f>VLOOKUP(E7608,Index!$D$2:$E$13,2,FALSE)</f>
        <v>1</v>
      </c>
      <c r="G7608" t="s">
        <v>77</v>
      </c>
      <c r="H7608">
        <f>VLOOKUP(G7608,Index!$G$2:$H$40,2,FALSE)</f>
        <v>35</v>
      </c>
      <c r="I7608" s="3">
        <v>20000</v>
      </c>
      <c r="J7608" s="3">
        <v>10000</v>
      </c>
      <c r="K7608" s="3">
        <v>0</v>
      </c>
      <c r="L7608" s="3">
        <v>0</v>
      </c>
      <c r="M7608" s="3">
        <f t="shared" si="472"/>
        <v>30000</v>
      </c>
      <c r="N7608" s="3">
        <f t="shared" si="474"/>
        <v>7500</v>
      </c>
      <c r="O7608" s="3">
        <f t="shared" si="475"/>
        <v>0</v>
      </c>
      <c r="P7608">
        <v>5.4</v>
      </c>
      <c r="Q7608">
        <v>6</v>
      </c>
      <c r="T7608" t="s">
        <v>2688</v>
      </c>
      <c r="U7608">
        <f>VLOOKUP(T7608,Index!$J$2:$K$1319,2,FALSE)</f>
        <v>1172</v>
      </c>
      <c r="V7608" t="s">
        <v>15</v>
      </c>
      <c r="W7608">
        <f t="shared" si="473"/>
        <v>3</v>
      </c>
    </row>
    <row r="7609" spans="1:23">
      <c r="A7609" t="s">
        <v>5820</v>
      </c>
      <c r="B7609" t="s">
        <v>107</v>
      </c>
      <c r="C7609">
        <f>VLOOKUP(B7609,Index!$A$2:$B$18,2,FALSE)</f>
        <v>6</v>
      </c>
      <c r="D7609">
        <v>2008</v>
      </c>
      <c r="E7609" t="s">
        <v>17</v>
      </c>
      <c r="F7609">
        <f>VLOOKUP(E7609,Index!$D$2:$E$13,2,FALSE)</f>
        <v>7</v>
      </c>
      <c r="G7609" t="s">
        <v>227</v>
      </c>
      <c r="H7609">
        <f>VLOOKUP(G7609,Index!$G$2:$H$40,2,FALSE)</f>
        <v>5</v>
      </c>
      <c r="I7609" s="3">
        <v>0</v>
      </c>
      <c r="J7609" s="3">
        <v>20000</v>
      </c>
      <c r="K7609" s="3">
        <v>0</v>
      </c>
      <c r="L7609" s="3">
        <v>0</v>
      </c>
      <c r="M7609" s="3">
        <f t="shared" si="472"/>
        <v>20000</v>
      </c>
      <c r="N7609" s="3">
        <f t="shared" si="474"/>
        <v>5000</v>
      </c>
      <c r="O7609" s="3">
        <f t="shared" si="475"/>
        <v>0</v>
      </c>
      <c r="P7609">
        <v>8.3000000000000007</v>
      </c>
      <c r="Q7609">
        <v>19</v>
      </c>
      <c r="R7609">
        <v>8.1999999999999993</v>
      </c>
      <c r="S7609">
        <v>63</v>
      </c>
      <c r="T7609" t="s">
        <v>4031</v>
      </c>
      <c r="U7609">
        <f>VLOOKUP(T7609,Index!$J$2:$K$1319,2,FALSE)</f>
        <v>1037</v>
      </c>
      <c r="V7609" t="s">
        <v>15</v>
      </c>
      <c r="W7609">
        <f t="shared" si="473"/>
        <v>3</v>
      </c>
    </row>
    <row r="7610" spans="1:23">
      <c r="A7610" t="s">
        <v>2312</v>
      </c>
      <c r="B7610" t="s">
        <v>107</v>
      </c>
      <c r="C7610">
        <f>VLOOKUP(B7610,Index!$A$2:$B$18,2,FALSE)</f>
        <v>6</v>
      </c>
      <c r="D7610">
        <v>2014</v>
      </c>
      <c r="E7610" t="s">
        <v>90</v>
      </c>
      <c r="F7610">
        <f>VLOOKUP(E7610,Index!$D$2:$E$13,2,FALSE)</f>
        <v>8</v>
      </c>
      <c r="G7610" t="s">
        <v>173</v>
      </c>
      <c r="H7610">
        <f>VLOOKUP(G7610,Index!$G$2:$H$40,2,FALSE)</f>
        <v>31</v>
      </c>
      <c r="I7610" s="3">
        <v>0</v>
      </c>
      <c r="J7610" s="3">
        <v>30000</v>
      </c>
      <c r="K7610" s="3">
        <v>0</v>
      </c>
      <c r="L7610" s="3">
        <v>0</v>
      </c>
      <c r="M7610" s="3">
        <f t="shared" si="472"/>
        <v>30000</v>
      </c>
      <c r="N7610" s="3">
        <f t="shared" si="474"/>
        <v>7500</v>
      </c>
      <c r="O7610" s="3">
        <f t="shared" si="475"/>
        <v>0</v>
      </c>
      <c r="P7610">
        <v>7.3</v>
      </c>
      <c r="Q7610">
        <v>36</v>
      </c>
      <c r="R7610">
        <v>6.9</v>
      </c>
      <c r="S7610">
        <v>583</v>
      </c>
      <c r="T7610" t="s">
        <v>2313</v>
      </c>
      <c r="U7610">
        <f>VLOOKUP(T7610,Index!$J$2:$K$1319,2,FALSE)</f>
        <v>225</v>
      </c>
      <c r="V7610" t="s">
        <v>37</v>
      </c>
      <c r="W7610">
        <f t="shared" si="473"/>
        <v>3</v>
      </c>
    </row>
    <row r="7611" spans="1:23">
      <c r="A7611" t="s">
        <v>4433</v>
      </c>
      <c r="B7611" t="s">
        <v>112</v>
      </c>
      <c r="C7611">
        <f>VLOOKUP(B7611,Index!$A$2:$B$18,2,FALSE)</f>
        <v>11</v>
      </c>
      <c r="D7611">
        <v>2007</v>
      </c>
      <c r="E7611" t="s">
        <v>13</v>
      </c>
      <c r="F7611">
        <f>VLOOKUP(E7611,Index!$D$2:$E$13,2,FALSE)</f>
        <v>11</v>
      </c>
      <c r="G7611" t="s">
        <v>45</v>
      </c>
      <c r="H7611">
        <f>VLOOKUP(G7611,Index!$G$2:$H$40,2,FALSE)</f>
        <v>30</v>
      </c>
      <c r="I7611" s="3">
        <v>30000</v>
      </c>
      <c r="J7611" s="3">
        <v>0</v>
      </c>
      <c r="K7611" s="3">
        <v>0</v>
      </c>
      <c r="L7611" s="3">
        <v>0</v>
      </c>
      <c r="M7611" s="3">
        <f t="shared" si="472"/>
        <v>30000</v>
      </c>
      <c r="N7611" s="3">
        <f t="shared" si="474"/>
        <v>7500</v>
      </c>
      <c r="O7611" s="3">
        <f t="shared" si="475"/>
        <v>0</v>
      </c>
      <c r="P7611">
        <v>7.5</v>
      </c>
      <c r="Q7611">
        <v>18</v>
      </c>
      <c r="R7611">
        <v>7.5</v>
      </c>
      <c r="S7611">
        <v>8</v>
      </c>
      <c r="T7611" t="s">
        <v>1098</v>
      </c>
      <c r="U7611">
        <f>VLOOKUP(T7611,Index!$J$2:$K$1319,2,FALSE)</f>
        <v>994</v>
      </c>
      <c r="V7611" t="s">
        <v>15</v>
      </c>
      <c r="W7611">
        <f t="shared" si="473"/>
        <v>3</v>
      </c>
    </row>
    <row r="7612" spans="1:23">
      <c r="A7612" t="s">
        <v>436</v>
      </c>
      <c r="B7612" t="s">
        <v>107</v>
      </c>
      <c r="C7612">
        <f>VLOOKUP(B7612,Index!$A$2:$B$18,2,FALSE)</f>
        <v>6</v>
      </c>
      <c r="D7612">
        <v>2012</v>
      </c>
      <c r="E7612" t="s">
        <v>13</v>
      </c>
      <c r="F7612">
        <f>VLOOKUP(E7612,Index!$D$2:$E$13,2,FALSE)</f>
        <v>11</v>
      </c>
      <c r="G7612" t="s">
        <v>35</v>
      </c>
      <c r="H7612">
        <f>VLOOKUP(G7612,Index!$G$2:$H$40,2,FALSE)</f>
        <v>32</v>
      </c>
      <c r="I7612" s="3">
        <v>0</v>
      </c>
      <c r="J7612" s="3">
        <v>20000</v>
      </c>
      <c r="K7612" s="3">
        <v>0</v>
      </c>
      <c r="L7612" s="3">
        <v>0</v>
      </c>
      <c r="M7612" s="3">
        <f t="shared" si="472"/>
        <v>20000</v>
      </c>
      <c r="N7612" s="3">
        <f t="shared" si="474"/>
        <v>5000</v>
      </c>
      <c r="O7612" s="3">
        <f t="shared" si="475"/>
        <v>0</v>
      </c>
      <c r="P7612">
        <v>9</v>
      </c>
      <c r="Q7612">
        <v>5</v>
      </c>
      <c r="R7612">
        <v>6.8</v>
      </c>
      <c r="S7612">
        <v>130</v>
      </c>
      <c r="T7612" t="s">
        <v>306</v>
      </c>
      <c r="U7612">
        <f>VLOOKUP(T7612,Index!$J$2:$K$1319,2,FALSE)</f>
        <v>1259</v>
      </c>
      <c r="V7612" t="s">
        <v>15</v>
      </c>
      <c r="W7612">
        <f t="shared" si="473"/>
        <v>3</v>
      </c>
    </row>
    <row r="7613" spans="1:23">
      <c r="A7613" t="s">
        <v>336</v>
      </c>
      <c r="B7613" t="s">
        <v>107</v>
      </c>
      <c r="C7613">
        <f>VLOOKUP(B7613,Index!$A$2:$B$18,2,FALSE)</f>
        <v>6</v>
      </c>
      <c r="D7613">
        <v>2007</v>
      </c>
      <c r="E7613" t="s">
        <v>34</v>
      </c>
      <c r="F7613">
        <f>VLOOKUP(E7613,Index!$D$2:$E$13,2,FALSE)</f>
        <v>1</v>
      </c>
      <c r="G7613" t="s">
        <v>77</v>
      </c>
      <c r="H7613">
        <f>VLOOKUP(G7613,Index!$G$2:$H$40,2,FALSE)</f>
        <v>35</v>
      </c>
      <c r="I7613" s="3">
        <v>0</v>
      </c>
      <c r="J7613" s="3">
        <v>20000</v>
      </c>
      <c r="K7613" s="3">
        <v>0</v>
      </c>
      <c r="L7613" s="3">
        <v>0</v>
      </c>
      <c r="M7613" s="3">
        <f t="shared" si="472"/>
        <v>20000</v>
      </c>
      <c r="N7613" s="3">
        <f t="shared" si="474"/>
        <v>5000</v>
      </c>
      <c r="O7613" s="3">
        <f t="shared" si="475"/>
        <v>0</v>
      </c>
      <c r="P7613">
        <v>7.6</v>
      </c>
      <c r="Q7613">
        <v>15</v>
      </c>
      <c r="R7613">
        <v>7.4</v>
      </c>
      <c r="S7613">
        <v>242</v>
      </c>
      <c r="T7613" t="s">
        <v>192</v>
      </c>
      <c r="U7613">
        <f>VLOOKUP(T7613,Index!$J$2:$K$1319,2,FALSE)</f>
        <v>202</v>
      </c>
      <c r="V7613" t="s">
        <v>37</v>
      </c>
      <c r="W7613">
        <f t="shared" si="473"/>
        <v>3</v>
      </c>
    </row>
    <row r="7614" spans="1:23">
      <c r="A7614" t="s">
        <v>5821</v>
      </c>
      <c r="B7614" t="s">
        <v>39</v>
      </c>
      <c r="C7614">
        <f>VLOOKUP(B7614,Index!$A$2:$B$18,2,FALSE)</f>
        <v>8</v>
      </c>
      <c r="D7614">
        <v>2005</v>
      </c>
      <c r="E7614" t="s">
        <v>48</v>
      </c>
      <c r="F7614">
        <f>VLOOKUP(E7614,Index!$D$2:$E$13,2,FALSE)</f>
        <v>9</v>
      </c>
      <c r="G7614" t="s">
        <v>264</v>
      </c>
      <c r="H7614">
        <f>VLOOKUP(G7614,Index!$G$2:$H$40,2,FALSE)</f>
        <v>25</v>
      </c>
      <c r="I7614" s="3">
        <v>10000</v>
      </c>
      <c r="J7614" s="3">
        <v>10000</v>
      </c>
      <c r="K7614" s="3">
        <v>0</v>
      </c>
      <c r="L7614" s="3">
        <v>0</v>
      </c>
      <c r="M7614" s="3">
        <f t="shared" si="472"/>
        <v>20000</v>
      </c>
      <c r="N7614" s="3">
        <f t="shared" si="474"/>
        <v>5000</v>
      </c>
      <c r="O7614" s="3">
        <f t="shared" si="475"/>
        <v>0</v>
      </c>
      <c r="P7614">
        <v>4.8</v>
      </c>
      <c r="Q7614">
        <v>15</v>
      </c>
      <c r="T7614" t="s">
        <v>1779</v>
      </c>
      <c r="U7614">
        <f>VLOOKUP(T7614,Index!$J$2:$K$1319,2,FALSE)</f>
        <v>776</v>
      </c>
      <c r="V7614" t="s">
        <v>78</v>
      </c>
      <c r="W7614">
        <f t="shared" si="473"/>
        <v>3</v>
      </c>
    </row>
    <row r="7615" spans="1:23">
      <c r="A7615" t="s">
        <v>963</v>
      </c>
      <c r="B7615" t="s">
        <v>107</v>
      </c>
      <c r="C7615">
        <f>VLOOKUP(B7615,Index!$A$2:$B$18,2,FALSE)</f>
        <v>6</v>
      </c>
      <c r="D7615">
        <v>2008</v>
      </c>
      <c r="E7615" t="s">
        <v>34</v>
      </c>
      <c r="F7615">
        <f>VLOOKUP(E7615,Index!$D$2:$E$13,2,FALSE)</f>
        <v>1</v>
      </c>
      <c r="G7615" t="s">
        <v>49</v>
      </c>
      <c r="H7615">
        <f>VLOOKUP(G7615,Index!$G$2:$H$40,2,FALSE)</f>
        <v>4</v>
      </c>
      <c r="I7615" s="3">
        <v>10000</v>
      </c>
      <c r="J7615" s="3">
        <v>10000</v>
      </c>
      <c r="K7615" s="3">
        <v>0</v>
      </c>
      <c r="L7615" s="3">
        <v>0</v>
      </c>
      <c r="M7615" s="3">
        <f t="shared" si="472"/>
        <v>20000</v>
      </c>
      <c r="N7615" s="3">
        <f t="shared" si="474"/>
        <v>5000</v>
      </c>
      <c r="O7615" s="3">
        <f t="shared" si="475"/>
        <v>0</v>
      </c>
      <c r="P7615">
        <v>7</v>
      </c>
      <c r="Q7615">
        <v>18</v>
      </c>
      <c r="R7615">
        <v>6.3</v>
      </c>
      <c r="S7615">
        <v>55</v>
      </c>
      <c r="T7615" t="s">
        <v>52</v>
      </c>
      <c r="U7615">
        <f>VLOOKUP(T7615,Index!$J$2:$K$1319,2,FALSE)</f>
        <v>1184</v>
      </c>
      <c r="V7615" t="s">
        <v>61</v>
      </c>
      <c r="W7615">
        <f t="shared" si="473"/>
        <v>3</v>
      </c>
    </row>
    <row r="7616" spans="1:23">
      <c r="A7616" t="s">
        <v>4489</v>
      </c>
      <c r="B7616" t="s">
        <v>132</v>
      </c>
      <c r="C7616">
        <f>VLOOKUP(B7616,Index!$A$2:$B$18,2,FALSE)</f>
        <v>5</v>
      </c>
      <c r="D7616">
        <v>2003</v>
      </c>
      <c r="E7616" t="s">
        <v>17</v>
      </c>
      <c r="F7616">
        <f>VLOOKUP(E7616,Index!$D$2:$E$13,2,FALSE)</f>
        <v>7</v>
      </c>
      <c r="G7616" t="s">
        <v>94</v>
      </c>
      <c r="H7616">
        <f>VLOOKUP(G7616,Index!$G$2:$H$40,2,FALSE)</f>
        <v>15</v>
      </c>
      <c r="I7616" s="3">
        <v>20000</v>
      </c>
      <c r="J7616" s="3">
        <v>10000</v>
      </c>
      <c r="K7616" s="3">
        <v>0</v>
      </c>
      <c r="L7616" s="3">
        <v>0</v>
      </c>
      <c r="M7616" s="3">
        <f t="shared" si="472"/>
        <v>30000</v>
      </c>
      <c r="N7616" s="3">
        <f t="shared" si="474"/>
        <v>7500</v>
      </c>
      <c r="O7616" s="3">
        <f t="shared" si="475"/>
        <v>0</v>
      </c>
      <c r="P7616">
        <v>5.4</v>
      </c>
      <c r="Q7616">
        <v>5</v>
      </c>
      <c r="R7616">
        <v>6.6</v>
      </c>
      <c r="S7616">
        <v>5</v>
      </c>
      <c r="T7616" t="s">
        <v>3300</v>
      </c>
      <c r="U7616">
        <f>VLOOKUP(T7616,Index!$J$2:$K$1319,2,FALSE)</f>
        <v>102</v>
      </c>
      <c r="V7616" t="s">
        <v>15</v>
      </c>
      <c r="W7616">
        <f t="shared" si="473"/>
        <v>3</v>
      </c>
    </row>
    <row r="7617" spans="1:23">
      <c r="A7617" t="s">
        <v>1883</v>
      </c>
      <c r="B7617" t="s">
        <v>107</v>
      </c>
      <c r="C7617">
        <f>VLOOKUP(B7617,Index!$A$2:$B$18,2,FALSE)</f>
        <v>6</v>
      </c>
      <c r="D7617">
        <v>2009</v>
      </c>
      <c r="E7617" t="s">
        <v>67</v>
      </c>
      <c r="F7617">
        <f>VLOOKUP(E7617,Index!$D$2:$E$13,2,FALSE)</f>
        <v>10</v>
      </c>
      <c r="G7617" t="s">
        <v>429</v>
      </c>
      <c r="H7617">
        <f>VLOOKUP(G7617,Index!$G$2:$H$40,2,FALSE)</f>
        <v>34</v>
      </c>
      <c r="I7617" s="3">
        <v>0</v>
      </c>
      <c r="J7617" s="3">
        <v>20000</v>
      </c>
      <c r="K7617" s="3">
        <v>0</v>
      </c>
      <c r="L7617" s="3">
        <v>10000</v>
      </c>
      <c r="M7617" s="3">
        <f t="shared" si="472"/>
        <v>30000</v>
      </c>
      <c r="N7617" s="3">
        <f t="shared" si="474"/>
        <v>7500</v>
      </c>
      <c r="O7617" s="3">
        <f t="shared" si="475"/>
        <v>0</v>
      </c>
      <c r="R7617">
        <v>8.4</v>
      </c>
      <c r="S7617">
        <v>11</v>
      </c>
      <c r="T7617" t="s">
        <v>1884</v>
      </c>
      <c r="U7617">
        <f>VLOOKUP(T7617,Index!$J$2:$K$1319,2,FALSE)</f>
        <v>166</v>
      </c>
      <c r="V7617" t="s">
        <v>15</v>
      </c>
      <c r="W7617">
        <f t="shared" si="473"/>
        <v>3</v>
      </c>
    </row>
    <row r="7618" spans="1:23">
      <c r="A7618" t="s">
        <v>5822</v>
      </c>
      <c r="B7618" t="s">
        <v>28</v>
      </c>
      <c r="C7618">
        <f>VLOOKUP(B7618,Index!$A$2:$B$18,2,FALSE)</f>
        <v>15</v>
      </c>
      <c r="D7618">
        <v>2011</v>
      </c>
      <c r="E7618" t="s">
        <v>23</v>
      </c>
      <c r="F7618">
        <f>VLOOKUP(E7618,Index!$D$2:$E$13,2,FALSE)</f>
        <v>4</v>
      </c>
      <c r="G7618" t="s">
        <v>29</v>
      </c>
      <c r="H7618">
        <f>VLOOKUP(G7618,Index!$G$2:$H$40,2,FALSE)</f>
        <v>23</v>
      </c>
      <c r="I7618" s="3">
        <v>30000</v>
      </c>
      <c r="J7618" s="3">
        <v>0</v>
      </c>
      <c r="K7618" s="3">
        <v>0</v>
      </c>
      <c r="L7618" s="3">
        <v>0</v>
      </c>
      <c r="M7618" s="3">
        <f t="shared" ref="M7618:M7681" si="476">SUM(I7618:L7618)</f>
        <v>30000</v>
      </c>
      <c r="N7618" s="3">
        <f t="shared" si="474"/>
        <v>7500</v>
      </c>
      <c r="O7618" s="3">
        <f t="shared" si="475"/>
        <v>0</v>
      </c>
      <c r="T7618" t="s">
        <v>4700</v>
      </c>
      <c r="U7618">
        <f>VLOOKUP(T7618,Index!$J$2:$K$1319,2,FALSE)</f>
        <v>1243</v>
      </c>
      <c r="V7618" t="s">
        <v>61</v>
      </c>
      <c r="W7618">
        <f t="shared" ref="W7618:W7681" si="477">IF(T7618=G7618,1,3)</f>
        <v>3</v>
      </c>
    </row>
    <row r="7619" spans="1:23">
      <c r="A7619" t="s">
        <v>5823</v>
      </c>
      <c r="B7619" t="s">
        <v>156</v>
      </c>
      <c r="C7619">
        <f>VLOOKUP(B7619,Index!$A$2:$B$18,2,FALSE)</f>
        <v>4</v>
      </c>
      <c r="D7619">
        <v>2002</v>
      </c>
      <c r="E7619" t="s">
        <v>34</v>
      </c>
      <c r="F7619">
        <f>VLOOKUP(E7619,Index!$D$2:$E$13,2,FALSE)</f>
        <v>1</v>
      </c>
      <c r="G7619" t="s">
        <v>1211</v>
      </c>
      <c r="H7619">
        <f>VLOOKUP(G7619,Index!$G$2:$H$40,2,FALSE)</f>
        <v>39</v>
      </c>
      <c r="I7619" s="3">
        <v>20000</v>
      </c>
      <c r="J7619" s="3">
        <v>10000</v>
      </c>
      <c r="K7619" s="3">
        <v>0</v>
      </c>
      <c r="L7619" s="3">
        <v>0</v>
      </c>
      <c r="M7619" s="3">
        <f t="shared" si="476"/>
        <v>30000</v>
      </c>
      <c r="N7619" s="3">
        <f t="shared" ref="N7619:N7682" si="478">AVERAGE(I7619:L7619)</f>
        <v>7500</v>
      </c>
      <c r="O7619" s="3">
        <f t="shared" ref="O7619:O7682" si="479">IF(M7619&gt;AVERAGE($M$2:$M$8064),1,0)</f>
        <v>0</v>
      </c>
      <c r="P7619">
        <v>7</v>
      </c>
      <c r="Q7619">
        <v>7</v>
      </c>
      <c r="R7619">
        <v>7</v>
      </c>
      <c r="S7619">
        <v>4</v>
      </c>
      <c r="T7619" t="s">
        <v>5824</v>
      </c>
      <c r="U7619">
        <f>VLOOKUP(T7619,Index!$J$2:$K$1319,2,FALSE)</f>
        <v>775</v>
      </c>
      <c r="V7619" t="s">
        <v>61</v>
      </c>
      <c r="W7619">
        <f t="shared" si="477"/>
        <v>3</v>
      </c>
    </row>
    <row r="7620" spans="1:23">
      <c r="A7620" t="s">
        <v>5760</v>
      </c>
      <c r="B7620" t="s">
        <v>12</v>
      </c>
      <c r="C7620">
        <f>VLOOKUP(B7620,Index!$A$2:$B$18,2,FALSE)</f>
        <v>13</v>
      </c>
      <c r="D7620">
        <v>2015</v>
      </c>
      <c r="E7620" t="s">
        <v>34</v>
      </c>
      <c r="F7620">
        <f>VLOOKUP(E7620,Index!$D$2:$E$13,2,FALSE)</f>
        <v>1</v>
      </c>
      <c r="G7620" t="s">
        <v>264</v>
      </c>
      <c r="H7620">
        <f>VLOOKUP(G7620,Index!$G$2:$H$40,2,FALSE)</f>
        <v>25</v>
      </c>
      <c r="I7620" s="3">
        <v>0</v>
      </c>
      <c r="J7620" s="3">
        <v>30000</v>
      </c>
      <c r="K7620" s="3">
        <v>0</v>
      </c>
      <c r="L7620" s="3">
        <v>0</v>
      </c>
      <c r="M7620" s="3">
        <f t="shared" si="476"/>
        <v>30000</v>
      </c>
      <c r="N7620" s="3">
        <f t="shared" si="478"/>
        <v>7500</v>
      </c>
      <c r="O7620" s="3">
        <f t="shared" si="479"/>
        <v>0</v>
      </c>
      <c r="T7620" t="s">
        <v>5761</v>
      </c>
      <c r="U7620">
        <f>VLOOKUP(T7620,Index!$J$2:$K$1319,2,FALSE)</f>
        <v>1173</v>
      </c>
      <c r="V7620" t="s">
        <v>15</v>
      </c>
      <c r="W7620">
        <f t="shared" si="477"/>
        <v>3</v>
      </c>
    </row>
    <row r="7621" spans="1:23">
      <c r="A7621" t="s">
        <v>909</v>
      </c>
      <c r="B7621" t="s">
        <v>107</v>
      </c>
      <c r="C7621">
        <f>VLOOKUP(B7621,Index!$A$2:$B$18,2,FALSE)</f>
        <v>6</v>
      </c>
      <c r="D7621">
        <v>2011</v>
      </c>
      <c r="E7621" t="s">
        <v>34</v>
      </c>
      <c r="F7621">
        <f>VLOOKUP(E7621,Index!$D$2:$E$13,2,FALSE)</f>
        <v>1</v>
      </c>
      <c r="G7621" t="s">
        <v>402</v>
      </c>
      <c r="H7621">
        <f>VLOOKUP(G7621,Index!$G$2:$H$40,2,FALSE)</f>
        <v>13</v>
      </c>
      <c r="I7621" s="3">
        <v>30000</v>
      </c>
      <c r="J7621" s="3">
        <v>0</v>
      </c>
      <c r="K7621" s="3">
        <v>0</v>
      </c>
      <c r="L7621" s="3">
        <v>0</v>
      </c>
      <c r="M7621" s="3">
        <f t="shared" si="476"/>
        <v>30000</v>
      </c>
      <c r="N7621" s="3">
        <f t="shared" si="478"/>
        <v>7500</v>
      </c>
      <c r="O7621" s="3">
        <f t="shared" si="479"/>
        <v>0</v>
      </c>
      <c r="P7621">
        <v>7.3</v>
      </c>
      <c r="Q7621">
        <v>11</v>
      </c>
      <c r="R7621">
        <v>6.6</v>
      </c>
      <c r="S7621">
        <v>17</v>
      </c>
      <c r="T7621" t="s">
        <v>181</v>
      </c>
      <c r="U7621">
        <f>VLOOKUP(T7621,Index!$J$2:$K$1319,2,FALSE)</f>
        <v>1181</v>
      </c>
      <c r="V7621" t="s">
        <v>78</v>
      </c>
      <c r="W7621">
        <f t="shared" si="477"/>
        <v>3</v>
      </c>
    </row>
    <row r="7622" spans="1:23">
      <c r="A7622" t="s">
        <v>5825</v>
      </c>
      <c r="B7622" t="s">
        <v>112</v>
      </c>
      <c r="C7622">
        <f>VLOOKUP(B7622,Index!$A$2:$B$18,2,FALSE)</f>
        <v>11</v>
      </c>
      <c r="D7622">
        <v>2006</v>
      </c>
      <c r="E7622" t="s">
        <v>17</v>
      </c>
      <c r="F7622">
        <f>VLOOKUP(E7622,Index!$D$2:$E$13,2,FALSE)</f>
        <v>7</v>
      </c>
      <c r="G7622" t="s">
        <v>1028</v>
      </c>
      <c r="H7622">
        <f>VLOOKUP(G7622,Index!$G$2:$H$40,2,FALSE)</f>
        <v>9</v>
      </c>
      <c r="I7622" s="3">
        <v>30000</v>
      </c>
      <c r="J7622" s="3">
        <v>0</v>
      </c>
      <c r="K7622" s="3">
        <v>0</v>
      </c>
      <c r="L7622" s="3">
        <v>0</v>
      </c>
      <c r="M7622" s="3">
        <f t="shared" si="476"/>
        <v>30000</v>
      </c>
      <c r="N7622" s="3">
        <f t="shared" si="478"/>
        <v>7500</v>
      </c>
      <c r="O7622" s="3">
        <f t="shared" si="479"/>
        <v>0</v>
      </c>
      <c r="P7622">
        <v>8.1</v>
      </c>
      <c r="Q7622">
        <v>16</v>
      </c>
      <c r="R7622">
        <v>8.5</v>
      </c>
      <c r="S7622">
        <v>6</v>
      </c>
      <c r="T7622" t="s">
        <v>461</v>
      </c>
      <c r="U7622">
        <f>VLOOKUP(T7622,Index!$J$2:$K$1319,2,FALSE)</f>
        <v>1096</v>
      </c>
      <c r="V7622" t="s">
        <v>61</v>
      </c>
      <c r="W7622">
        <f t="shared" si="477"/>
        <v>3</v>
      </c>
    </row>
    <row r="7623" spans="1:23">
      <c r="A7623" t="s">
        <v>5826</v>
      </c>
      <c r="B7623" t="s">
        <v>156</v>
      </c>
      <c r="C7623">
        <f>VLOOKUP(B7623,Index!$A$2:$B$18,2,FALSE)</f>
        <v>4</v>
      </c>
      <c r="D7623">
        <v>2003</v>
      </c>
      <c r="E7623" t="s">
        <v>34</v>
      </c>
      <c r="F7623">
        <f>VLOOKUP(E7623,Index!$D$2:$E$13,2,FALSE)</f>
        <v>1</v>
      </c>
      <c r="G7623" t="s">
        <v>429</v>
      </c>
      <c r="H7623">
        <f>VLOOKUP(G7623,Index!$G$2:$H$40,2,FALSE)</f>
        <v>34</v>
      </c>
      <c r="I7623" s="3">
        <v>20000</v>
      </c>
      <c r="J7623" s="3">
        <v>10000</v>
      </c>
      <c r="K7623" s="3">
        <v>0</v>
      </c>
      <c r="L7623" s="3">
        <v>0</v>
      </c>
      <c r="M7623" s="3">
        <f t="shared" si="476"/>
        <v>30000</v>
      </c>
      <c r="N7623" s="3">
        <f t="shared" si="478"/>
        <v>7500</v>
      </c>
      <c r="O7623" s="3">
        <f t="shared" si="479"/>
        <v>0</v>
      </c>
      <c r="P7623">
        <v>4.4000000000000004</v>
      </c>
      <c r="Q7623">
        <v>16</v>
      </c>
      <c r="R7623">
        <v>8.6</v>
      </c>
      <c r="S7623">
        <v>5</v>
      </c>
      <c r="T7623" t="s">
        <v>1779</v>
      </c>
      <c r="U7623">
        <f>VLOOKUP(T7623,Index!$J$2:$K$1319,2,FALSE)</f>
        <v>776</v>
      </c>
      <c r="V7623" t="s">
        <v>61</v>
      </c>
      <c r="W7623">
        <f t="shared" si="477"/>
        <v>3</v>
      </c>
    </row>
    <row r="7624" spans="1:23">
      <c r="A7624" t="s">
        <v>5466</v>
      </c>
      <c r="B7624" t="s">
        <v>130</v>
      </c>
      <c r="C7624">
        <f>VLOOKUP(B7624,Index!$A$2:$B$18,2,FALSE)</f>
        <v>14</v>
      </c>
      <c r="D7624">
        <v>2016</v>
      </c>
      <c r="E7624" t="s">
        <v>21</v>
      </c>
      <c r="F7624">
        <f>VLOOKUP(E7624,Index!$D$2:$E$13,2,FALSE)</f>
        <v>5</v>
      </c>
      <c r="G7624" t="s">
        <v>585</v>
      </c>
      <c r="H7624">
        <f>VLOOKUP(G7624,Index!$G$2:$H$40,2,FALSE)</f>
        <v>12</v>
      </c>
      <c r="I7624" s="3">
        <v>20000</v>
      </c>
      <c r="J7624" s="3">
        <v>10000</v>
      </c>
      <c r="K7624" s="3">
        <v>0</v>
      </c>
      <c r="L7624" s="3">
        <v>0</v>
      </c>
      <c r="M7624" s="3">
        <f t="shared" si="476"/>
        <v>30000</v>
      </c>
      <c r="N7624" s="3">
        <f t="shared" si="478"/>
        <v>7500</v>
      </c>
      <c r="O7624" s="3">
        <f t="shared" si="479"/>
        <v>0</v>
      </c>
      <c r="P7624">
        <v>4.8</v>
      </c>
      <c r="Q7624">
        <v>9</v>
      </c>
      <c r="R7624">
        <v>4.5999999999999996</v>
      </c>
      <c r="S7624">
        <v>78</v>
      </c>
      <c r="T7624" t="s">
        <v>2963</v>
      </c>
      <c r="U7624">
        <f>VLOOKUP(T7624,Index!$J$2:$K$1319,2,FALSE)</f>
        <v>586</v>
      </c>
      <c r="V7624" t="s">
        <v>78</v>
      </c>
      <c r="W7624">
        <f t="shared" si="477"/>
        <v>3</v>
      </c>
    </row>
    <row r="7625" spans="1:23">
      <c r="A7625" t="s">
        <v>5827</v>
      </c>
      <c r="B7625" t="s">
        <v>97</v>
      </c>
      <c r="C7625">
        <f>VLOOKUP(B7625,Index!$A$2:$B$18,2,FALSE)</f>
        <v>16</v>
      </c>
      <c r="D7625">
        <v>2002</v>
      </c>
      <c r="E7625" t="s">
        <v>17</v>
      </c>
      <c r="F7625">
        <f>VLOOKUP(E7625,Index!$D$2:$E$13,2,FALSE)</f>
        <v>7</v>
      </c>
      <c r="G7625" t="s">
        <v>168</v>
      </c>
      <c r="H7625">
        <f>VLOOKUP(G7625,Index!$G$2:$H$40,2,FALSE)</f>
        <v>19</v>
      </c>
      <c r="I7625" s="3">
        <v>20000</v>
      </c>
      <c r="J7625" s="3">
        <v>10000</v>
      </c>
      <c r="K7625" s="3">
        <v>0</v>
      </c>
      <c r="L7625" s="3">
        <v>0</v>
      </c>
      <c r="M7625" s="3">
        <f t="shared" si="476"/>
        <v>30000</v>
      </c>
      <c r="N7625" s="3">
        <f t="shared" si="478"/>
        <v>7500</v>
      </c>
      <c r="O7625" s="3">
        <f t="shared" si="479"/>
        <v>0</v>
      </c>
      <c r="P7625">
        <v>5.8</v>
      </c>
      <c r="Q7625">
        <v>4</v>
      </c>
      <c r="T7625" t="s">
        <v>252</v>
      </c>
      <c r="U7625">
        <f>VLOOKUP(T7625,Index!$J$2:$K$1319,2,FALSE)</f>
        <v>646</v>
      </c>
      <c r="V7625" t="s">
        <v>61</v>
      </c>
      <c r="W7625">
        <f t="shared" si="477"/>
        <v>3</v>
      </c>
    </row>
    <row r="7626" spans="1:23">
      <c r="A7626" t="s">
        <v>5828</v>
      </c>
      <c r="B7626" t="s">
        <v>20</v>
      </c>
      <c r="C7626">
        <f>VLOOKUP(B7626,Index!$A$2:$B$18,2,FALSE)</f>
        <v>3</v>
      </c>
      <c r="D7626">
        <v>2008</v>
      </c>
      <c r="E7626" t="s">
        <v>34</v>
      </c>
      <c r="F7626">
        <f>VLOOKUP(E7626,Index!$D$2:$E$13,2,FALSE)</f>
        <v>1</v>
      </c>
      <c r="G7626" t="s">
        <v>49</v>
      </c>
      <c r="H7626">
        <f>VLOOKUP(G7626,Index!$G$2:$H$40,2,FALSE)</f>
        <v>4</v>
      </c>
      <c r="I7626" s="3">
        <v>20000</v>
      </c>
      <c r="J7626" s="3">
        <v>0</v>
      </c>
      <c r="K7626" s="3">
        <v>0</v>
      </c>
      <c r="L7626" s="3">
        <v>0</v>
      </c>
      <c r="M7626" s="3">
        <f t="shared" si="476"/>
        <v>20000</v>
      </c>
      <c r="N7626" s="3">
        <f t="shared" si="478"/>
        <v>5000</v>
      </c>
      <c r="O7626" s="3">
        <f t="shared" si="479"/>
        <v>0</v>
      </c>
      <c r="P7626">
        <v>7.3</v>
      </c>
      <c r="Q7626">
        <v>7</v>
      </c>
      <c r="T7626" t="s">
        <v>843</v>
      </c>
      <c r="U7626">
        <f>VLOOKUP(T7626,Index!$J$2:$K$1319,2,FALSE)</f>
        <v>80</v>
      </c>
      <c r="V7626" t="s">
        <v>78</v>
      </c>
      <c r="W7626">
        <f t="shared" si="477"/>
        <v>3</v>
      </c>
    </row>
    <row r="7627" spans="1:23">
      <c r="A7627" t="s">
        <v>5829</v>
      </c>
      <c r="B7627" t="s">
        <v>112</v>
      </c>
      <c r="C7627">
        <f>VLOOKUP(B7627,Index!$A$2:$B$18,2,FALSE)</f>
        <v>11</v>
      </c>
      <c r="D7627">
        <v>2005</v>
      </c>
      <c r="E7627" t="s">
        <v>90</v>
      </c>
      <c r="F7627">
        <f>VLOOKUP(E7627,Index!$D$2:$E$13,2,FALSE)</f>
        <v>8</v>
      </c>
      <c r="G7627" t="s">
        <v>4479</v>
      </c>
      <c r="H7627">
        <f>VLOOKUP(G7627,Index!$G$2:$H$40,2,FALSE)</f>
        <v>17</v>
      </c>
      <c r="I7627" s="3">
        <v>30000</v>
      </c>
      <c r="J7627" s="3">
        <v>0</v>
      </c>
      <c r="K7627" s="3">
        <v>0</v>
      </c>
      <c r="L7627" s="3">
        <v>0</v>
      </c>
      <c r="M7627" s="3">
        <f t="shared" si="476"/>
        <v>30000</v>
      </c>
      <c r="N7627" s="3">
        <f t="shared" si="478"/>
        <v>7500</v>
      </c>
      <c r="O7627" s="3">
        <f t="shared" si="479"/>
        <v>0</v>
      </c>
      <c r="P7627">
        <v>4.7</v>
      </c>
      <c r="Q7627">
        <v>27</v>
      </c>
      <c r="R7627">
        <v>8.1999999999999993</v>
      </c>
      <c r="S7627">
        <v>12</v>
      </c>
      <c r="T7627" t="s">
        <v>5512</v>
      </c>
      <c r="U7627">
        <f>VLOOKUP(T7627,Index!$J$2:$K$1319,2,FALSE)</f>
        <v>792</v>
      </c>
      <c r="V7627" t="s">
        <v>61</v>
      </c>
      <c r="W7627">
        <f t="shared" si="477"/>
        <v>3</v>
      </c>
    </row>
    <row r="7628" spans="1:23">
      <c r="A7628" t="s">
        <v>5830</v>
      </c>
      <c r="B7628" t="s">
        <v>97</v>
      </c>
      <c r="C7628">
        <f>VLOOKUP(B7628,Index!$A$2:$B$18,2,FALSE)</f>
        <v>16</v>
      </c>
      <c r="D7628">
        <v>2004</v>
      </c>
      <c r="E7628" t="s">
        <v>187</v>
      </c>
      <c r="F7628">
        <f>VLOOKUP(E7628,Index!$D$2:$E$13,2,FALSE)</f>
        <v>2</v>
      </c>
      <c r="G7628" t="s">
        <v>77</v>
      </c>
      <c r="H7628">
        <f>VLOOKUP(G7628,Index!$G$2:$H$40,2,FALSE)</f>
        <v>35</v>
      </c>
      <c r="I7628" s="3">
        <v>20000</v>
      </c>
      <c r="J7628" s="3">
        <v>10000</v>
      </c>
      <c r="K7628" s="3">
        <v>0</v>
      </c>
      <c r="L7628" s="3">
        <v>0</v>
      </c>
      <c r="M7628" s="3">
        <f t="shared" si="476"/>
        <v>30000</v>
      </c>
      <c r="N7628" s="3">
        <f t="shared" si="478"/>
        <v>7500</v>
      </c>
      <c r="O7628" s="3">
        <f t="shared" si="479"/>
        <v>0</v>
      </c>
      <c r="P7628">
        <v>7.1</v>
      </c>
      <c r="Q7628">
        <v>7</v>
      </c>
      <c r="R7628">
        <v>8.6999999999999993</v>
      </c>
      <c r="S7628">
        <v>6</v>
      </c>
      <c r="T7628" t="s">
        <v>5831</v>
      </c>
      <c r="U7628">
        <f>VLOOKUP(T7628,Index!$J$2:$K$1319,2,FALSE)</f>
        <v>729</v>
      </c>
      <c r="V7628" t="s">
        <v>61</v>
      </c>
      <c r="W7628">
        <f t="shared" si="477"/>
        <v>3</v>
      </c>
    </row>
    <row r="7629" spans="1:23">
      <c r="A7629" t="s">
        <v>3098</v>
      </c>
      <c r="B7629" t="s">
        <v>20</v>
      </c>
      <c r="C7629">
        <f>VLOOKUP(B7629,Index!$A$2:$B$18,2,FALSE)</f>
        <v>3</v>
      </c>
      <c r="D7629">
        <v>2013</v>
      </c>
      <c r="E7629" t="s">
        <v>187</v>
      </c>
      <c r="F7629">
        <f>VLOOKUP(E7629,Index!$D$2:$E$13,2,FALSE)</f>
        <v>2</v>
      </c>
      <c r="G7629" t="s">
        <v>1495</v>
      </c>
      <c r="H7629">
        <f>VLOOKUP(G7629,Index!$G$2:$H$40,2,FALSE)</f>
        <v>36</v>
      </c>
      <c r="I7629" s="3">
        <v>0</v>
      </c>
      <c r="J7629" s="3">
        <v>30000</v>
      </c>
      <c r="K7629" s="3">
        <v>0</v>
      </c>
      <c r="L7629" s="3">
        <v>0</v>
      </c>
      <c r="M7629" s="3">
        <f t="shared" si="476"/>
        <v>30000</v>
      </c>
      <c r="N7629" s="3">
        <f t="shared" si="478"/>
        <v>7500</v>
      </c>
      <c r="O7629" s="3">
        <f t="shared" si="479"/>
        <v>0</v>
      </c>
      <c r="T7629" t="s">
        <v>627</v>
      </c>
      <c r="U7629">
        <f>VLOOKUP(T7629,Index!$J$2:$K$1319,2,FALSE)</f>
        <v>1195</v>
      </c>
      <c r="V7629" t="s">
        <v>78</v>
      </c>
      <c r="W7629">
        <f t="shared" si="477"/>
        <v>3</v>
      </c>
    </row>
    <row r="7630" spans="1:23">
      <c r="A7630" t="s">
        <v>5832</v>
      </c>
      <c r="B7630" t="s">
        <v>20</v>
      </c>
      <c r="C7630">
        <f>VLOOKUP(B7630,Index!$A$2:$B$18,2,FALSE)</f>
        <v>3</v>
      </c>
      <c r="D7630">
        <v>2006</v>
      </c>
      <c r="E7630" t="s">
        <v>34</v>
      </c>
      <c r="F7630">
        <f>VLOOKUP(E7630,Index!$D$2:$E$13,2,FALSE)</f>
        <v>1</v>
      </c>
      <c r="G7630" t="s">
        <v>144</v>
      </c>
      <c r="H7630">
        <f>VLOOKUP(G7630,Index!$G$2:$H$40,2,FALSE)</f>
        <v>1</v>
      </c>
      <c r="I7630" s="3">
        <v>30000</v>
      </c>
      <c r="J7630" s="3">
        <v>0</v>
      </c>
      <c r="K7630" s="3">
        <v>0</v>
      </c>
      <c r="L7630" s="3">
        <v>0</v>
      </c>
      <c r="M7630" s="3">
        <f t="shared" si="476"/>
        <v>30000</v>
      </c>
      <c r="N7630" s="3">
        <f t="shared" si="478"/>
        <v>7500</v>
      </c>
      <c r="O7630" s="3">
        <f t="shared" si="479"/>
        <v>0</v>
      </c>
      <c r="P7630">
        <v>3.9</v>
      </c>
      <c r="Q7630">
        <v>11</v>
      </c>
      <c r="R7630">
        <v>4.5</v>
      </c>
      <c r="S7630">
        <v>4</v>
      </c>
      <c r="T7630" t="s">
        <v>5833</v>
      </c>
      <c r="U7630">
        <f>VLOOKUP(T7630,Index!$J$2:$K$1319,2,FALSE)</f>
        <v>1117</v>
      </c>
      <c r="V7630" t="s">
        <v>15</v>
      </c>
      <c r="W7630">
        <f t="shared" si="477"/>
        <v>3</v>
      </c>
    </row>
    <row r="7631" spans="1:23">
      <c r="A7631" t="s">
        <v>2360</v>
      </c>
      <c r="B7631" t="s">
        <v>107</v>
      </c>
      <c r="C7631">
        <f>VLOOKUP(B7631,Index!$A$2:$B$18,2,FALSE)</f>
        <v>6</v>
      </c>
      <c r="D7631">
        <v>2009</v>
      </c>
      <c r="E7631" t="s">
        <v>34</v>
      </c>
      <c r="F7631">
        <f>VLOOKUP(E7631,Index!$D$2:$E$13,2,FALSE)</f>
        <v>1</v>
      </c>
      <c r="G7631" t="s">
        <v>49</v>
      </c>
      <c r="H7631">
        <f>VLOOKUP(G7631,Index!$G$2:$H$40,2,FALSE)</f>
        <v>4</v>
      </c>
      <c r="I7631" s="3">
        <v>10000</v>
      </c>
      <c r="J7631" s="3">
        <v>10000</v>
      </c>
      <c r="K7631" s="3">
        <v>0</v>
      </c>
      <c r="L7631" s="3">
        <v>0</v>
      </c>
      <c r="M7631" s="3">
        <f t="shared" si="476"/>
        <v>20000</v>
      </c>
      <c r="N7631" s="3">
        <f t="shared" si="478"/>
        <v>5000</v>
      </c>
      <c r="O7631" s="3">
        <f t="shared" si="479"/>
        <v>0</v>
      </c>
      <c r="P7631">
        <v>6.3</v>
      </c>
      <c r="Q7631">
        <v>8</v>
      </c>
      <c r="R7631">
        <v>6.2</v>
      </c>
      <c r="S7631">
        <v>5</v>
      </c>
      <c r="T7631" t="s">
        <v>646</v>
      </c>
      <c r="U7631">
        <f>VLOOKUP(T7631,Index!$J$2:$K$1319,2,FALSE)</f>
        <v>121</v>
      </c>
      <c r="V7631" t="s">
        <v>78</v>
      </c>
      <c r="W7631">
        <f t="shared" si="477"/>
        <v>3</v>
      </c>
    </row>
    <row r="7632" spans="1:23">
      <c r="A7632" t="s">
        <v>5095</v>
      </c>
      <c r="B7632" t="s">
        <v>132</v>
      </c>
      <c r="C7632">
        <f>VLOOKUP(B7632,Index!$A$2:$B$18,2,FALSE)</f>
        <v>5</v>
      </c>
      <c r="D7632">
        <v>2002</v>
      </c>
      <c r="E7632" t="s">
        <v>34</v>
      </c>
      <c r="F7632">
        <f>VLOOKUP(E7632,Index!$D$2:$E$13,2,FALSE)</f>
        <v>1</v>
      </c>
      <c r="G7632" t="s">
        <v>561</v>
      </c>
      <c r="H7632">
        <f>VLOOKUP(G7632,Index!$G$2:$H$40,2,FALSE)</f>
        <v>24</v>
      </c>
      <c r="I7632" s="3">
        <v>20000</v>
      </c>
      <c r="J7632" s="3">
        <v>10000</v>
      </c>
      <c r="K7632" s="3">
        <v>0</v>
      </c>
      <c r="L7632" s="3">
        <v>0</v>
      </c>
      <c r="M7632" s="3">
        <f t="shared" si="476"/>
        <v>30000</v>
      </c>
      <c r="N7632" s="3">
        <f t="shared" si="478"/>
        <v>7500</v>
      </c>
      <c r="O7632" s="3">
        <f t="shared" si="479"/>
        <v>0</v>
      </c>
      <c r="T7632" t="s">
        <v>2558</v>
      </c>
      <c r="U7632">
        <f>VLOOKUP(T7632,Index!$J$2:$K$1319,2,FALSE)</f>
        <v>655</v>
      </c>
      <c r="V7632" t="s">
        <v>61</v>
      </c>
      <c r="W7632">
        <f t="shared" si="477"/>
        <v>3</v>
      </c>
    </row>
    <row r="7633" spans="1:23">
      <c r="A7633" t="s">
        <v>5834</v>
      </c>
      <c r="B7633" t="s">
        <v>156</v>
      </c>
      <c r="C7633">
        <f>VLOOKUP(B7633,Index!$A$2:$B$18,2,FALSE)</f>
        <v>4</v>
      </c>
      <c r="D7633">
        <v>2005</v>
      </c>
      <c r="E7633" t="s">
        <v>34</v>
      </c>
      <c r="F7633">
        <f>VLOOKUP(E7633,Index!$D$2:$E$13,2,FALSE)</f>
        <v>1</v>
      </c>
      <c r="G7633" t="s">
        <v>429</v>
      </c>
      <c r="H7633">
        <f>VLOOKUP(G7633,Index!$G$2:$H$40,2,FALSE)</f>
        <v>34</v>
      </c>
      <c r="I7633" s="3">
        <v>20000</v>
      </c>
      <c r="J7633" s="3">
        <v>10000</v>
      </c>
      <c r="K7633" s="3">
        <v>0</v>
      </c>
      <c r="L7633" s="3">
        <v>0</v>
      </c>
      <c r="M7633" s="3">
        <f t="shared" si="476"/>
        <v>30000</v>
      </c>
      <c r="N7633" s="3">
        <f t="shared" si="478"/>
        <v>7500</v>
      </c>
      <c r="O7633" s="3">
        <f t="shared" si="479"/>
        <v>0</v>
      </c>
      <c r="T7633" t="s">
        <v>5568</v>
      </c>
      <c r="U7633">
        <f>VLOOKUP(T7633,Index!$J$2:$K$1319,2,FALSE)</f>
        <v>1039</v>
      </c>
      <c r="V7633" t="s">
        <v>15</v>
      </c>
      <c r="W7633">
        <f t="shared" si="477"/>
        <v>3</v>
      </c>
    </row>
    <row r="7634" spans="1:23">
      <c r="A7634" t="s">
        <v>3743</v>
      </c>
      <c r="B7634" t="s">
        <v>97</v>
      </c>
      <c r="C7634">
        <f>VLOOKUP(B7634,Index!$A$2:$B$18,2,FALSE)</f>
        <v>16</v>
      </c>
      <c r="D7634">
        <v>2002</v>
      </c>
      <c r="E7634" t="s">
        <v>13</v>
      </c>
      <c r="F7634">
        <f>VLOOKUP(E7634,Index!$D$2:$E$13,2,FALSE)</f>
        <v>11</v>
      </c>
      <c r="G7634" t="s">
        <v>168</v>
      </c>
      <c r="H7634">
        <f>VLOOKUP(G7634,Index!$G$2:$H$40,2,FALSE)</f>
        <v>19</v>
      </c>
      <c r="I7634" s="3">
        <v>20000</v>
      </c>
      <c r="J7634" s="3">
        <v>10000</v>
      </c>
      <c r="K7634" s="3">
        <v>0</v>
      </c>
      <c r="L7634" s="3">
        <v>0</v>
      </c>
      <c r="M7634" s="3">
        <f t="shared" si="476"/>
        <v>30000</v>
      </c>
      <c r="N7634" s="3">
        <f t="shared" si="478"/>
        <v>7500</v>
      </c>
      <c r="O7634" s="3">
        <f t="shared" si="479"/>
        <v>0</v>
      </c>
      <c r="P7634">
        <v>7.1</v>
      </c>
      <c r="Q7634">
        <v>8</v>
      </c>
      <c r="T7634" t="s">
        <v>252</v>
      </c>
      <c r="U7634">
        <f>VLOOKUP(T7634,Index!$J$2:$K$1319,2,FALSE)</f>
        <v>646</v>
      </c>
      <c r="V7634" t="s">
        <v>61</v>
      </c>
      <c r="W7634">
        <f t="shared" si="477"/>
        <v>3</v>
      </c>
    </row>
    <row r="7635" spans="1:23">
      <c r="A7635" t="s">
        <v>5835</v>
      </c>
      <c r="B7635" t="s">
        <v>132</v>
      </c>
      <c r="C7635">
        <f>VLOOKUP(B7635,Index!$A$2:$B$18,2,FALSE)</f>
        <v>5</v>
      </c>
      <c r="D7635">
        <v>2005</v>
      </c>
      <c r="E7635" t="s">
        <v>21</v>
      </c>
      <c r="F7635">
        <f>VLOOKUP(E7635,Index!$D$2:$E$13,2,FALSE)</f>
        <v>5</v>
      </c>
      <c r="G7635" t="s">
        <v>2182</v>
      </c>
      <c r="H7635">
        <f>VLOOKUP(G7635,Index!$G$2:$H$40,2,FALSE)</f>
        <v>18</v>
      </c>
      <c r="I7635" s="3">
        <v>20000</v>
      </c>
      <c r="J7635" s="3">
        <v>10000</v>
      </c>
      <c r="K7635" s="3">
        <v>0</v>
      </c>
      <c r="L7635" s="3">
        <v>0</v>
      </c>
      <c r="M7635" s="3">
        <f t="shared" si="476"/>
        <v>30000</v>
      </c>
      <c r="N7635" s="3">
        <f t="shared" si="478"/>
        <v>7500</v>
      </c>
      <c r="O7635" s="3">
        <f t="shared" si="479"/>
        <v>0</v>
      </c>
      <c r="P7635">
        <v>6.5</v>
      </c>
      <c r="Q7635">
        <v>14</v>
      </c>
      <c r="T7635" t="s">
        <v>2359</v>
      </c>
      <c r="U7635">
        <f>VLOOKUP(T7635,Index!$J$2:$K$1319,2,FALSE)</f>
        <v>1275</v>
      </c>
      <c r="V7635" t="s">
        <v>15</v>
      </c>
      <c r="W7635">
        <f t="shared" si="477"/>
        <v>3</v>
      </c>
    </row>
    <row r="7636" spans="1:23">
      <c r="A7636" t="s">
        <v>573</v>
      </c>
      <c r="B7636" t="s">
        <v>107</v>
      </c>
      <c r="C7636">
        <f>VLOOKUP(B7636,Index!$A$2:$B$18,2,FALSE)</f>
        <v>6</v>
      </c>
      <c r="D7636">
        <v>2010</v>
      </c>
      <c r="E7636" t="s">
        <v>34</v>
      </c>
      <c r="F7636">
        <f>VLOOKUP(E7636,Index!$D$2:$E$13,2,FALSE)</f>
        <v>1</v>
      </c>
      <c r="G7636" t="s">
        <v>194</v>
      </c>
      <c r="H7636">
        <f>VLOOKUP(G7636,Index!$G$2:$H$40,2,FALSE)</f>
        <v>38</v>
      </c>
      <c r="I7636" s="3">
        <v>20000</v>
      </c>
      <c r="J7636" s="3">
        <v>10000</v>
      </c>
      <c r="K7636" s="3">
        <v>0</v>
      </c>
      <c r="L7636" s="3">
        <v>0</v>
      </c>
      <c r="M7636" s="3">
        <f t="shared" si="476"/>
        <v>30000</v>
      </c>
      <c r="N7636" s="3">
        <f t="shared" si="478"/>
        <v>7500</v>
      </c>
      <c r="O7636" s="3">
        <f t="shared" si="479"/>
        <v>0</v>
      </c>
      <c r="P7636">
        <v>7.9</v>
      </c>
      <c r="Q7636">
        <v>15</v>
      </c>
      <c r="R7636">
        <v>7.9</v>
      </c>
      <c r="S7636">
        <v>55</v>
      </c>
      <c r="T7636" t="s">
        <v>181</v>
      </c>
      <c r="U7636">
        <f>VLOOKUP(T7636,Index!$J$2:$K$1319,2,FALSE)</f>
        <v>1181</v>
      </c>
      <c r="V7636" t="s">
        <v>78</v>
      </c>
      <c r="W7636">
        <f t="shared" si="477"/>
        <v>3</v>
      </c>
    </row>
    <row r="7637" spans="1:23">
      <c r="A7637" t="s">
        <v>5836</v>
      </c>
      <c r="B7637" t="s">
        <v>20</v>
      </c>
      <c r="C7637">
        <f>VLOOKUP(B7637,Index!$A$2:$B$18,2,FALSE)</f>
        <v>3</v>
      </c>
      <c r="D7637">
        <v>2007</v>
      </c>
      <c r="E7637" t="s">
        <v>43</v>
      </c>
      <c r="F7637">
        <f>VLOOKUP(E7637,Index!$D$2:$E$13,2,FALSE)</f>
        <v>6</v>
      </c>
      <c r="G7637" t="s">
        <v>1211</v>
      </c>
      <c r="H7637">
        <f>VLOOKUP(G7637,Index!$G$2:$H$40,2,FALSE)</f>
        <v>39</v>
      </c>
      <c r="I7637" s="3">
        <v>30000</v>
      </c>
      <c r="J7637" s="3">
        <v>0</v>
      </c>
      <c r="K7637" s="3">
        <v>0</v>
      </c>
      <c r="L7637" s="3">
        <v>0</v>
      </c>
      <c r="M7637" s="3">
        <f t="shared" si="476"/>
        <v>30000</v>
      </c>
      <c r="N7637" s="3">
        <f t="shared" si="478"/>
        <v>7500</v>
      </c>
      <c r="O7637" s="3">
        <f t="shared" si="479"/>
        <v>0</v>
      </c>
      <c r="T7637" t="s">
        <v>4395</v>
      </c>
      <c r="U7637">
        <f>VLOOKUP(T7637,Index!$J$2:$K$1319,2,FALSE)</f>
        <v>335</v>
      </c>
      <c r="V7637" t="s">
        <v>15</v>
      </c>
      <c r="W7637">
        <f t="shared" si="477"/>
        <v>3</v>
      </c>
    </row>
    <row r="7638" spans="1:23">
      <c r="A7638" t="s">
        <v>5776</v>
      </c>
      <c r="B7638" t="s">
        <v>28</v>
      </c>
      <c r="C7638">
        <f>VLOOKUP(B7638,Index!$A$2:$B$18,2,FALSE)</f>
        <v>15</v>
      </c>
      <c r="D7638">
        <v>2014</v>
      </c>
      <c r="E7638" t="s">
        <v>48</v>
      </c>
      <c r="F7638">
        <f>VLOOKUP(E7638,Index!$D$2:$E$13,2,FALSE)</f>
        <v>9</v>
      </c>
      <c r="G7638" t="s">
        <v>49</v>
      </c>
      <c r="H7638">
        <f>VLOOKUP(G7638,Index!$G$2:$H$40,2,FALSE)</f>
        <v>4</v>
      </c>
      <c r="I7638" s="3">
        <v>20000</v>
      </c>
      <c r="J7638" s="3">
        <v>0</v>
      </c>
      <c r="K7638" s="3">
        <v>0</v>
      </c>
      <c r="L7638" s="3">
        <v>0</v>
      </c>
      <c r="M7638" s="3">
        <f t="shared" si="476"/>
        <v>20000</v>
      </c>
      <c r="N7638" s="3">
        <f t="shared" si="478"/>
        <v>5000</v>
      </c>
      <c r="O7638" s="3">
        <f t="shared" si="479"/>
        <v>0</v>
      </c>
      <c r="R7638">
        <v>7.3</v>
      </c>
      <c r="S7638">
        <v>4</v>
      </c>
      <c r="T7638" t="s">
        <v>3823</v>
      </c>
      <c r="U7638">
        <f>VLOOKUP(T7638,Index!$J$2:$K$1319,2,FALSE)</f>
        <v>211</v>
      </c>
      <c r="V7638" t="s">
        <v>61</v>
      </c>
      <c r="W7638">
        <f t="shared" si="477"/>
        <v>3</v>
      </c>
    </row>
    <row r="7639" spans="1:23">
      <c r="A7639" t="s">
        <v>5837</v>
      </c>
      <c r="B7639" t="s">
        <v>20</v>
      </c>
      <c r="C7639">
        <f>VLOOKUP(B7639,Index!$A$2:$B$18,2,FALSE)</f>
        <v>3</v>
      </c>
      <c r="D7639">
        <v>2006</v>
      </c>
      <c r="E7639" t="s">
        <v>67</v>
      </c>
      <c r="F7639">
        <f>VLOOKUP(E7639,Index!$D$2:$E$13,2,FALSE)</f>
        <v>10</v>
      </c>
      <c r="G7639" t="s">
        <v>480</v>
      </c>
      <c r="H7639">
        <f>VLOOKUP(G7639,Index!$G$2:$H$40,2,FALSE)</f>
        <v>21</v>
      </c>
      <c r="I7639" s="3">
        <v>30000</v>
      </c>
      <c r="J7639" s="3">
        <v>0</v>
      </c>
      <c r="K7639" s="3">
        <v>0</v>
      </c>
      <c r="L7639" s="3">
        <v>0</v>
      </c>
      <c r="M7639" s="3">
        <f t="shared" si="476"/>
        <v>30000</v>
      </c>
      <c r="N7639" s="3">
        <f t="shared" si="478"/>
        <v>7500</v>
      </c>
      <c r="O7639" s="3">
        <f t="shared" si="479"/>
        <v>0</v>
      </c>
      <c r="P7639">
        <v>6.6</v>
      </c>
      <c r="Q7639">
        <v>16</v>
      </c>
      <c r="R7639">
        <v>4.5</v>
      </c>
      <c r="S7639">
        <v>4</v>
      </c>
      <c r="T7639" t="s">
        <v>611</v>
      </c>
      <c r="U7639">
        <f>VLOOKUP(T7639,Index!$J$2:$K$1319,2,FALSE)</f>
        <v>111</v>
      </c>
      <c r="V7639" t="s">
        <v>61</v>
      </c>
      <c r="W7639">
        <f t="shared" si="477"/>
        <v>3</v>
      </c>
    </row>
    <row r="7640" spans="1:23">
      <c r="A7640" t="s">
        <v>5838</v>
      </c>
      <c r="B7640" t="s">
        <v>33</v>
      </c>
      <c r="C7640">
        <f>VLOOKUP(B7640,Index!$A$2:$B$18,2,FALSE)</f>
        <v>9</v>
      </c>
      <c r="D7640">
        <v>2009</v>
      </c>
      <c r="E7640" t="s">
        <v>34</v>
      </c>
      <c r="F7640">
        <f>VLOOKUP(E7640,Index!$D$2:$E$13,2,FALSE)</f>
        <v>1</v>
      </c>
      <c r="G7640" t="s">
        <v>45</v>
      </c>
      <c r="H7640">
        <f>VLOOKUP(G7640,Index!$G$2:$H$40,2,FALSE)</f>
        <v>30</v>
      </c>
      <c r="I7640" s="3">
        <v>0</v>
      </c>
      <c r="J7640" s="3">
        <v>0</v>
      </c>
      <c r="K7640" s="3">
        <v>30000</v>
      </c>
      <c r="L7640" s="3">
        <v>0</v>
      </c>
      <c r="M7640" s="3">
        <f t="shared" si="476"/>
        <v>30000</v>
      </c>
      <c r="N7640" s="3">
        <f t="shared" si="478"/>
        <v>7500</v>
      </c>
      <c r="O7640" s="3">
        <f t="shared" si="479"/>
        <v>0</v>
      </c>
      <c r="P7640">
        <v>7.7</v>
      </c>
      <c r="Q7640">
        <v>33</v>
      </c>
      <c r="R7640">
        <v>6.9</v>
      </c>
      <c r="S7640">
        <v>30</v>
      </c>
      <c r="T7640" t="s">
        <v>1234</v>
      </c>
      <c r="U7640">
        <f>VLOOKUP(T7640,Index!$J$2:$K$1319,2,FALSE)</f>
        <v>988</v>
      </c>
      <c r="V7640" t="s">
        <v>78</v>
      </c>
      <c r="W7640">
        <f t="shared" si="477"/>
        <v>3</v>
      </c>
    </row>
    <row r="7641" spans="1:23">
      <c r="A7641" t="s">
        <v>5751</v>
      </c>
      <c r="B7641" t="s">
        <v>156</v>
      </c>
      <c r="C7641">
        <f>VLOOKUP(B7641,Index!$A$2:$B$18,2,FALSE)</f>
        <v>4</v>
      </c>
      <c r="D7641">
        <v>2002</v>
      </c>
      <c r="E7641" t="s">
        <v>13</v>
      </c>
      <c r="F7641">
        <f>VLOOKUP(E7641,Index!$D$2:$E$13,2,FALSE)</f>
        <v>11</v>
      </c>
      <c r="G7641" t="s">
        <v>168</v>
      </c>
      <c r="H7641">
        <f>VLOOKUP(G7641,Index!$G$2:$H$40,2,FALSE)</f>
        <v>19</v>
      </c>
      <c r="I7641" s="3">
        <v>20000</v>
      </c>
      <c r="J7641" s="3">
        <v>10000</v>
      </c>
      <c r="K7641" s="3">
        <v>0</v>
      </c>
      <c r="L7641" s="3">
        <v>0</v>
      </c>
      <c r="M7641" s="3">
        <f t="shared" si="476"/>
        <v>30000</v>
      </c>
      <c r="N7641" s="3">
        <f t="shared" si="478"/>
        <v>7500</v>
      </c>
      <c r="O7641" s="3">
        <f t="shared" si="479"/>
        <v>0</v>
      </c>
      <c r="P7641">
        <v>6.8</v>
      </c>
      <c r="Q7641">
        <v>5</v>
      </c>
      <c r="T7641" t="s">
        <v>252</v>
      </c>
      <c r="U7641">
        <f>VLOOKUP(T7641,Index!$J$2:$K$1319,2,FALSE)</f>
        <v>646</v>
      </c>
      <c r="V7641" t="s">
        <v>15</v>
      </c>
      <c r="W7641">
        <f t="shared" si="477"/>
        <v>3</v>
      </c>
    </row>
    <row r="7642" spans="1:23">
      <c r="A7642" t="s">
        <v>379</v>
      </c>
      <c r="B7642" t="s">
        <v>156</v>
      </c>
      <c r="C7642">
        <f>VLOOKUP(B7642,Index!$A$2:$B$18,2,FALSE)</f>
        <v>4</v>
      </c>
      <c r="D7642">
        <v>2003</v>
      </c>
      <c r="E7642" t="s">
        <v>48</v>
      </c>
      <c r="F7642">
        <f>VLOOKUP(E7642,Index!$D$2:$E$13,2,FALSE)</f>
        <v>9</v>
      </c>
      <c r="G7642" t="s">
        <v>35</v>
      </c>
      <c r="H7642">
        <f>VLOOKUP(G7642,Index!$G$2:$H$40,2,FALSE)</f>
        <v>32</v>
      </c>
      <c r="I7642" s="3">
        <v>20000</v>
      </c>
      <c r="J7642" s="3">
        <v>10000</v>
      </c>
      <c r="K7642" s="3">
        <v>0</v>
      </c>
      <c r="L7642" s="3">
        <v>0</v>
      </c>
      <c r="M7642" s="3">
        <f t="shared" si="476"/>
        <v>30000</v>
      </c>
      <c r="N7642" s="3">
        <f t="shared" si="478"/>
        <v>7500</v>
      </c>
      <c r="O7642" s="3">
        <f t="shared" si="479"/>
        <v>0</v>
      </c>
      <c r="P7642">
        <v>7.8</v>
      </c>
      <c r="Q7642">
        <v>33</v>
      </c>
      <c r="R7642">
        <v>7.8</v>
      </c>
      <c r="S7642">
        <v>13</v>
      </c>
      <c r="T7642" t="s">
        <v>3682</v>
      </c>
      <c r="U7642">
        <f>VLOOKUP(T7642,Index!$J$2:$K$1319,2,FALSE)</f>
        <v>752</v>
      </c>
      <c r="V7642" t="s">
        <v>37</v>
      </c>
      <c r="W7642">
        <f t="shared" si="477"/>
        <v>3</v>
      </c>
    </row>
    <row r="7643" spans="1:23">
      <c r="A7643" t="s">
        <v>5839</v>
      </c>
      <c r="B7643" t="s">
        <v>97</v>
      </c>
      <c r="C7643">
        <f>VLOOKUP(B7643,Index!$A$2:$B$18,2,FALSE)</f>
        <v>16</v>
      </c>
      <c r="D7643">
        <v>2003</v>
      </c>
      <c r="E7643" t="s">
        <v>13</v>
      </c>
      <c r="F7643">
        <f>VLOOKUP(E7643,Index!$D$2:$E$13,2,FALSE)</f>
        <v>11</v>
      </c>
      <c r="G7643" t="s">
        <v>192</v>
      </c>
      <c r="H7643">
        <f>VLOOKUP(G7643,Index!$G$2:$H$40,2,FALSE)</f>
        <v>8</v>
      </c>
      <c r="I7643" s="3">
        <v>20000</v>
      </c>
      <c r="J7643" s="3">
        <v>10000</v>
      </c>
      <c r="K7643" s="3">
        <v>0</v>
      </c>
      <c r="L7643" s="3">
        <v>0</v>
      </c>
      <c r="M7643" s="3">
        <f t="shared" si="476"/>
        <v>30000</v>
      </c>
      <c r="N7643" s="3">
        <f t="shared" si="478"/>
        <v>7500</v>
      </c>
      <c r="O7643" s="3">
        <f t="shared" si="479"/>
        <v>0</v>
      </c>
      <c r="P7643">
        <v>4.9000000000000004</v>
      </c>
      <c r="Q7643">
        <v>12</v>
      </c>
      <c r="T7643" t="s">
        <v>192</v>
      </c>
      <c r="U7643">
        <f>VLOOKUP(T7643,Index!$J$2:$K$1319,2,FALSE)</f>
        <v>202</v>
      </c>
      <c r="V7643" t="s">
        <v>15</v>
      </c>
      <c r="W7643">
        <f t="shared" si="477"/>
        <v>1</v>
      </c>
    </row>
    <row r="7644" spans="1:23">
      <c r="A7644" t="s">
        <v>5375</v>
      </c>
      <c r="B7644" t="s">
        <v>112</v>
      </c>
      <c r="C7644">
        <f>VLOOKUP(B7644,Index!$A$2:$B$18,2,FALSE)</f>
        <v>11</v>
      </c>
      <c r="D7644">
        <v>2006</v>
      </c>
      <c r="E7644" t="s">
        <v>221</v>
      </c>
      <c r="F7644">
        <f>VLOOKUP(E7644,Index!$D$2:$E$13,2,FALSE)</f>
        <v>12</v>
      </c>
      <c r="G7644" t="s">
        <v>77</v>
      </c>
      <c r="H7644">
        <f>VLOOKUP(G7644,Index!$G$2:$H$40,2,FALSE)</f>
        <v>35</v>
      </c>
      <c r="I7644" s="3">
        <v>20000</v>
      </c>
      <c r="J7644" s="3">
        <v>0</v>
      </c>
      <c r="K7644" s="3">
        <v>0</v>
      </c>
      <c r="L7644" s="3">
        <v>0</v>
      </c>
      <c r="M7644" s="3">
        <f t="shared" si="476"/>
        <v>20000</v>
      </c>
      <c r="N7644" s="3">
        <f t="shared" si="478"/>
        <v>5000</v>
      </c>
      <c r="O7644" s="3">
        <f t="shared" si="479"/>
        <v>0</v>
      </c>
      <c r="P7644">
        <v>6.4</v>
      </c>
      <c r="Q7644">
        <v>15</v>
      </c>
      <c r="R7644">
        <v>7.9</v>
      </c>
      <c r="S7644">
        <v>10</v>
      </c>
      <c r="T7644" t="s">
        <v>5376</v>
      </c>
      <c r="U7644">
        <f>VLOOKUP(T7644,Index!$J$2:$K$1319,2,FALSE)</f>
        <v>913</v>
      </c>
      <c r="V7644" t="s">
        <v>15</v>
      </c>
      <c r="W7644">
        <f t="shared" si="477"/>
        <v>3</v>
      </c>
    </row>
    <row r="7645" spans="1:23">
      <c r="A7645" t="s">
        <v>1706</v>
      </c>
      <c r="B7645" t="s">
        <v>97</v>
      </c>
      <c r="C7645">
        <f>VLOOKUP(B7645,Index!$A$2:$B$18,2,FALSE)</f>
        <v>16</v>
      </c>
      <c r="D7645">
        <v>2006</v>
      </c>
      <c r="E7645" t="s">
        <v>13</v>
      </c>
      <c r="F7645">
        <f>VLOOKUP(E7645,Index!$D$2:$E$13,2,FALSE)</f>
        <v>11</v>
      </c>
      <c r="G7645" t="s">
        <v>35</v>
      </c>
      <c r="H7645">
        <f>VLOOKUP(G7645,Index!$G$2:$H$40,2,FALSE)</f>
        <v>32</v>
      </c>
      <c r="I7645" s="3">
        <v>20000</v>
      </c>
      <c r="J7645" s="3">
        <v>10000</v>
      </c>
      <c r="K7645" s="3">
        <v>0</v>
      </c>
      <c r="L7645" s="3">
        <v>0</v>
      </c>
      <c r="M7645" s="3">
        <f t="shared" si="476"/>
        <v>30000</v>
      </c>
      <c r="N7645" s="3">
        <f t="shared" si="478"/>
        <v>7500</v>
      </c>
      <c r="O7645" s="3">
        <f t="shared" si="479"/>
        <v>0</v>
      </c>
      <c r="P7645">
        <v>8.3000000000000007</v>
      </c>
      <c r="Q7645">
        <v>8</v>
      </c>
      <c r="R7645">
        <v>8.6</v>
      </c>
      <c r="S7645">
        <v>5</v>
      </c>
      <c r="T7645" t="s">
        <v>1707</v>
      </c>
      <c r="U7645">
        <f>VLOOKUP(T7645,Index!$J$2:$K$1319,2,FALSE)</f>
        <v>660</v>
      </c>
      <c r="V7645" t="s">
        <v>15</v>
      </c>
      <c r="W7645">
        <f t="shared" si="477"/>
        <v>3</v>
      </c>
    </row>
    <row r="7646" spans="1:23">
      <c r="A7646" t="s">
        <v>2768</v>
      </c>
      <c r="B7646" t="s">
        <v>132</v>
      </c>
      <c r="C7646">
        <f>VLOOKUP(B7646,Index!$A$2:$B$18,2,FALSE)</f>
        <v>5</v>
      </c>
      <c r="D7646">
        <v>2003</v>
      </c>
      <c r="E7646" t="s">
        <v>17</v>
      </c>
      <c r="F7646">
        <f>VLOOKUP(E7646,Index!$D$2:$E$13,2,FALSE)</f>
        <v>7</v>
      </c>
      <c r="G7646" t="s">
        <v>192</v>
      </c>
      <c r="H7646">
        <f>VLOOKUP(G7646,Index!$G$2:$H$40,2,FALSE)</f>
        <v>8</v>
      </c>
      <c r="I7646" s="3">
        <v>20000</v>
      </c>
      <c r="J7646" s="3">
        <v>10000</v>
      </c>
      <c r="K7646" s="3">
        <v>0</v>
      </c>
      <c r="L7646" s="3">
        <v>0</v>
      </c>
      <c r="M7646" s="3">
        <f t="shared" si="476"/>
        <v>30000</v>
      </c>
      <c r="N7646" s="3">
        <f t="shared" si="478"/>
        <v>7500</v>
      </c>
      <c r="O7646" s="3">
        <f t="shared" si="479"/>
        <v>0</v>
      </c>
      <c r="P7646">
        <v>6.2</v>
      </c>
      <c r="Q7646">
        <v>7</v>
      </c>
      <c r="T7646" t="s">
        <v>192</v>
      </c>
      <c r="U7646">
        <f>VLOOKUP(T7646,Index!$J$2:$K$1319,2,FALSE)</f>
        <v>202</v>
      </c>
      <c r="V7646" t="s">
        <v>15</v>
      </c>
      <c r="W7646">
        <f t="shared" si="477"/>
        <v>1</v>
      </c>
    </row>
    <row r="7647" spans="1:23">
      <c r="A7647" t="s">
        <v>5680</v>
      </c>
      <c r="B7647" t="s">
        <v>156</v>
      </c>
      <c r="C7647">
        <f>VLOOKUP(B7647,Index!$A$2:$B$18,2,FALSE)</f>
        <v>4</v>
      </c>
      <c r="D7647">
        <v>2006</v>
      </c>
      <c r="E7647" t="s">
        <v>48</v>
      </c>
      <c r="F7647">
        <f>VLOOKUP(E7647,Index!$D$2:$E$13,2,FALSE)</f>
        <v>9</v>
      </c>
      <c r="G7647" t="s">
        <v>49</v>
      </c>
      <c r="H7647">
        <f>VLOOKUP(G7647,Index!$G$2:$H$40,2,FALSE)</f>
        <v>4</v>
      </c>
      <c r="I7647" s="3">
        <v>20000</v>
      </c>
      <c r="J7647" s="3">
        <v>10000</v>
      </c>
      <c r="K7647" s="3">
        <v>0</v>
      </c>
      <c r="L7647" s="3">
        <v>0</v>
      </c>
      <c r="M7647" s="3">
        <f t="shared" si="476"/>
        <v>30000</v>
      </c>
      <c r="N7647" s="3">
        <f t="shared" si="478"/>
        <v>7500</v>
      </c>
      <c r="O7647" s="3">
        <f t="shared" si="479"/>
        <v>0</v>
      </c>
      <c r="T7647" t="s">
        <v>5840</v>
      </c>
      <c r="U7647">
        <f>VLOOKUP(T7647,Index!$J$2:$K$1319,2,FALSE)</f>
        <v>694</v>
      </c>
      <c r="V7647" t="s">
        <v>78</v>
      </c>
      <c r="W7647">
        <f t="shared" si="477"/>
        <v>3</v>
      </c>
    </row>
    <row r="7648" spans="1:23">
      <c r="A7648" t="s">
        <v>5841</v>
      </c>
      <c r="B7648" t="s">
        <v>156</v>
      </c>
      <c r="C7648">
        <f>VLOOKUP(B7648,Index!$A$2:$B$18,2,FALSE)</f>
        <v>4</v>
      </c>
      <c r="D7648">
        <v>2002</v>
      </c>
      <c r="E7648" t="s">
        <v>13</v>
      </c>
      <c r="F7648">
        <f>VLOOKUP(E7648,Index!$D$2:$E$13,2,FALSE)</f>
        <v>11</v>
      </c>
      <c r="G7648" t="s">
        <v>550</v>
      </c>
      <c r="H7648">
        <f>VLOOKUP(G7648,Index!$G$2:$H$40,2,FALSE)</f>
        <v>3</v>
      </c>
      <c r="I7648" s="3">
        <v>20000</v>
      </c>
      <c r="J7648" s="3">
        <v>10000</v>
      </c>
      <c r="K7648" s="3">
        <v>0</v>
      </c>
      <c r="L7648" s="3">
        <v>0</v>
      </c>
      <c r="M7648" s="3">
        <f t="shared" si="476"/>
        <v>30000</v>
      </c>
      <c r="N7648" s="3">
        <f t="shared" si="478"/>
        <v>7500</v>
      </c>
      <c r="O7648" s="3">
        <f t="shared" si="479"/>
        <v>0</v>
      </c>
      <c r="P7648">
        <v>7.8</v>
      </c>
      <c r="Q7648">
        <v>15</v>
      </c>
      <c r="T7648" t="s">
        <v>2150</v>
      </c>
      <c r="U7648">
        <f>VLOOKUP(T7648,Index!$J$2:$K$1319,2,FALSE)</f>
        <v>440</v>
      </c>
      <c r="V7648" t="s">
        <v>15</v>
      </c>
      <c r="W7648">
        <f t="shared" si="477"/>
        <v>3</v>
      </c>
    </row>
    <row r="7649" spans="1:23">
      <c r="A7649" t="s">
        <v>5842</v>
      </c>
      <c r="B7649" t="s">
        <v>20</v>
      </c>
      <c r="C7649">
        <f>VLOOKUP(B7649,Index!$A$2:$B$18,2,FALSE)</f>
        <v>3</v>
      </c>
      <c r="D7649">
        <v>2007</v>
      </c>
      <c r="E7649" t="s">
        <v>187</v>
      </c>
      <c r="F7649">
        <f>VLOOKUP(E7649,Index!$D$2:$E$13,2,FALSE)</f>
        <v>2</v>
      </c>
      <c r="G7649" t="s">
        <v>1018</v>
      </c>
      <c r="H7649">
        <f>VLOOKUP(G7649,Index!$G$2:$H$40,2,FALSE)</f>
        <v>28</v>
      </c>
      <c r="I7649" s="3">
        <v>30000</v>
      </c>
      <c r="J7649" s="3">
        <v>0</v>
      </c>
      <c r="K7649" s="3">
        <v>0</v>
      </c>
      <c r="L7649" s="3">
        <v>0</v>
      </c>
      <c r="M7649" s="3">
        <f t="shared" si="476"/>
        <v>30000</v>
      </c>
      <c r="N7649" s="3">
        <f t="shared" si="478"/>
        <v>7500</v>
      </c>
      <c r="O7649" s="3">
        <f t="shared" si="479"/>
        <v>0</v>
      </c>
      <c r="P7649">
        <v>5.5</v>
      </c>
      <c r="Q7649">
        <v>13</v>
      </c>
      <c r="T7649" t="s">
        <v>5843</v>
      </c>
      <c r="U7649">
        <f>VLOOKUP(T7649,Index!$J$2:$K$1319,2,FALSE)</f>
        <v>516</v>
      </c>
      <c r="V7649" t="s">
        <v>15</v>
      </c>
      <c r="W7649">
        <f t="shared" si="477"/>
        <v>3</v>
      </c>
    </row>
    <row r="7650" spans="1:23">
      <c r="A7650" t="s">
        <v>4758</v>
      </c>
      <c r="B7650" t="s">
        <v>97</v>
      </c>
      <c r="C7650">
        <f>VLOOKUP(B7650,Index!$A$2:$B$18,2,FALSE)</f>
        <v>16</v>
      </c>
      <c r="D7650">
        <v>2005</v>
      </c>
      <c r="E7650" t="s">
        <v>21</v>
      </c>
      <c r="F7650">
        <f>VLOOKUP(E7650,Index!$D$2:$E$13,2,FALSE)</f>
        <v>5</v>
      </c>
      <c r="G7650" t="s">
        <v>168</v>
      </c>
      <c r="H7650">
        <f>VLOOKUP(G7650,Index!$G$2:$H$40,2,FALSE)</f>
        <v>19</v>
      </c>
      <c r="I7650" s="3">
        <v>20000</v>
      </c>
      <c r="J7650" s="3">
        <v>10000</v>
      </c>
      <c r="K7650" s="3">
        <v>0</v>
      </c>
      <c r="L7650" s="3">
        <v>0</v>
      </c>
      <c r="M7650" s="3">
        <f t="shared" si="476"/>
        <v>30000</v>
      </c>
      <c r="N7650" s="3">
        <f t="shared" si="478"/>
        <v>7500</v>
      </c>
      <c r="O7650" s="3">
        <f t="shared" si="479"/>
        <v>0</v>
      </c>
      <c r="P7650">
        <v>4.7</v>
      </c>
      <c r="Q7650">
        <v>11</v>
      </c>
      <c r="T7650" t="s">
        <v>88</v>
      </c>
      <c r="U7650">
        <f>VLOOKUP(T7650,Index!$J$2:$K$1319,2,FALSE)</f>
        <v>539</v>
      </c>
      <c r="V7650" t="s">
        <v>15</v>
      </c>
      <c r="W7650">
        <f t="shared" si="477"/>
        <v>3</v>
      </c>
    </row>
    <row r="7651" spans="1:23">
      <c r="A7651" t="s">
        <v>5844</v>
      </c>
      <c r="B7651" t="s">
        <v>107</v>
      </c>
      <c r="C7651">
        <f>VLOOKUP(B7651,Index!$A$2:$B$18,2,FALSE)</f>
        <v>6</v>
      </c>
      <c r="D7651">
        <v>2006</v>
      </c>
      <c r="E7651" t="s">
        <v>221</v>
      </c>
      <c r="F7651">
        <f>VLOOKUP(E7651,Index!$D$2:$E$13,2,FALSE)</f>
        <v>12</v>
      </c>
      <c r="G7651" t="s">
        <v>585</v>
      </c>
      <c r="H7651">
        <f>VLOOKUP(G7651,Index!$G$2:$H$40,2,FALSE)</f>
        <v>12</v>
      </c>
      <c r="I7651" s="3">
        <v>0</v>
      </c>
      <c r="J7651" s="3">
        <v>20000</v>
      </c>
      <c r="K7651" s="3">
        <v>0</v>
      </c>
      <c r="L7651" s="3">
        <v>0</v>
      </c>
      <c r="M7651" s="3">
        <f t="shared" si="476"/>
        <v>20000</v>
      </c>
      <c r="N7651" s="3">
        <f t="shared" si="478"/>
        <v>5000</v>
      </c>
      <c r="O7651" s="3">
        <f t="shared" si="479"/>
        <v>0</v>
      </c>
      <c r="P7651">
        <v>7.3</v>
      </c>
      <c r="Q7651">
        <v>32</v>
      </c>
      <c r="R7651">
        <v>7.4</v>
      </c>
      <c r="S7651">
        <v>57</v>
      </c>
      <c r="T7651" t="s">
        <v>4640</v>
      </c>
      <c r="U7651">
        <f>VLOOKUP(T7651,Index!$J$2:$K$1319,2,FALSE)</f>
        <v>151</v>
      </c>
      <c r="V7651" t="s">
        <v>37</v>
      </c>
      <c r="W7651">
        <f t="shared" si="477"/>
        <v>3</v>
      </c>
    </row>
    <row r="7652" spans="1:23">
      <c r="A7652" t="s">
        <v>5845</v>
      </c>
      <c r="B7652" t="s">
        <v>39</v>
      </c>
      <c r="C7652">
        <f>VLOOKUP(B7652,Index!$A$2:$B$18,2,FALSE)</f>
        <v>8</v>
      </c>
      <c r="D7652">
        <v>2006</v>
      </c>
      <c r="E7652" t="s">
        <v>67</v>
      </c>
      <c r="F7652">
        <f>VLOOKUP(E7652,Index!$D$2:$E$13,2,FALSE)</f>
        <v>10</v>
      </c>
      <c r="G7652" t="s">
        <v>657</v>
      </c>
      <c r="H7652">
        <f>VLOOKUP(G7652,Index!$G$2:$H$40,2,FALSE)</f>
        <v>33</v>
      </c>
      <c r="I7652" s="3">
        <v>10000</v>
      </c>
      <c r="J7652" s="3">
        <v>10000</v>
      </c>
      <c r="K7652" s="3">
        <v>0</v>
      </c>
      <c r="L7652" s="3">
        <v>0</v>
      </c>
      <c r="M7652" s="3">
        <f t="shared" si="476"/>
        <v>20000</v>
      </c>
      <c r="N7652" s="3">
        <f t="shared" si="478"/>
        <v>5000</v>
      </c>
      <c r="O7652" s="3">
        <f t="shared" si="479"/>
        <v>0</v>
      </c>
      <c r="P7652">
        <v>6.2</v>
      </c>
      <c r="Q7652">
        <v>13</v>
      </c>
      <c r="R7652">
        <v>8.5</v>
      </c>
      <c r="S7652">
        <v>11</v>
      </c>
      <c r="T7652" t="s">
        <v>4682</v>
      </c>
      <c r="U7652">
        <f>VLOOKUP(T7652,Index!$J$2:$K$1319,2,FALSE)</f>
        <v>728</v>
      </c>
      <c r="V7652" t="s">
        <v>61</v>
      </c>
      <c r="W7652">
        <f t="shared" si="477"/>
        <v>3</v>
      </c>
    </row>
    <row r="7653" spans="1:23">
      <c r="A7653" t="s">
        <v>5846</v>
      </c>
      <c r="B7653" t="s">
        <v>132</v>
      </c>
      <c r="C7653">
        <f>VLOOKUP(B7653,Index!$A$2:$B$18,2,FALSE)</f>
        <v>5</v>
      </c>
      <c r="D7653">
        <v>2003</v>
      </c>
      <c r="E7653" t="s">
        <v>48</v>
      </c>
      <c r="F7653">
        <f>VLOOKUP(E7653,Index!$D$2:$E$13,2,FALSE)</f>
        <v>9</v>
      </c>
      <c r="G7653" t="s">
        <v>192</v>
      </c>
      <c r="H7653">
        <f>VLOOKUP(G7653,Index!$G$2:$H$40,2,FALSE)</f>
        <v>8</v>
      </c>
      <c r="I7653" s="3">
        <v>10000</v>
      </c>
      <c r="J7653" s="3">
        <v>0</v>
      </c>
      <c r="K7653" s="3">
        <v>10000</v>
      </c>
      <c r="L7653" s="3">
        <v>0</v>
      </c>
      <c r="M7653" s="3">
        <f t="shared" si="476"/>
        <v>20000</v>
      </c>
      <c r="N7653" s="3">
        <f t="shared" si="478"/>
        <v>5000</v>
      </c>
      <c r="O7653" s="3">
        <f t="shared" si="479"/>
        <v>0</v>
      </c>
      <c r="P7653">
        <v>5.6</v>
      </c>
      <c r="Q7653">
        <v>24</v>
      </c>
      <c r="R7653">
        <v>8.1999999999999993</v>
      </c>
      <c r="S7653">
        <v>17</v>
      </c>
      <c r="T7653" t="s">
        <v>192</v>
      </c>
      <c r="U7653">
        <f>VLOOKUP(T7653,Index!$J$2:$K$1319,2,FALSE)</f>
        <v>202</v>
      </c>
      <c r="V7653" t="s">
        <v>15</v>
      </c>
      <c r="W7653">
        <f t="shared" si="477"/>
        <v>1</v>
      </c>
    </row>
    <row r="7654" spans="1:23">
      <c r="A7654" t="s">
        <v>3250</v>
      </c>
      <c r="B7654" t="s">
        <v>12</v>
      </c>
      <c r="C7654">
        <f>VLOOKUP(B7654,Index!$A$2:$B$18,2,FALSE)</f>
        <v>13</v>
      </c>
      <c r="D7654">
        <v>2007</v>
      </c>
      <c r="E7654" t="s">
        <v>17</v>
      </c>
      <c r="F7654">
        <f>VLOOKUP(E7654,Index!$D$2:$E$13,2,FALSE)</f>
        <v>7</v>
      </c>
      <c r="G7654" t="s">
        <v>77</v>
      </c>
      <c r="H7654">
        <f>VLOOKUP(G7654,Index!$G$2:$H$40,2,FALSE)</f>
        <v>35</v>
      </c>
      <c r="I7654" s="3">
        <v>10000</v>
      </c>
      <c r="J7654" s="3">
        <v>10000</v>
      </c>
      <c r="K7654" s="3">
        <v>0</v>
      </c>
      <c r="L7654" s="3">
        <v>0</v>
      </c>
      <c r="M7654" s="3">
        <f t="shared" si="476"/>
        <v>20000</v>
      </c>
      <c r="N7654" s="3">
        <f t="shared" si="478"/>
        <v>5000</v>
      </c>
      <c r="O7654" s="3">
        <f t="shared" si="479"/>
        <v>0</v>
      </c>
      <c r="P7654">
        <v>5.9</v>
      </c>
      <c r="Q7654">
        <v>9</v>
      </c>
      <c r="R7654">
        <v>6</v>
      </c>
      <c r="S7654">
        <v>20</v>
      </c>
      <c r="T7654" t="s">
        <v>228</v>
      </c>
      <c r="U7654">
        <f>VLOOKUP(T7654,Index!$J$2:$K$1319,2,FALSE)</f>
        <v>944</v>
      </c>
      <c r="V7654" t="s">
        <v>37</v>
      </c>
      <c r="W7654">
        <f t="shared" si="477"/>
        <v>3</v>
      </c>
    </row>
    <row r="7655" spans="1:23">
      <c r="A7655" t="s">
        <v>5847</v>
      </c>
      <c r="B7655" t="s">
        <v>107</v>
      </c>
      <c r="C7655">
        <f>VLOOKUP(B7655,Index!$A$2:$B$18,2,FALSE)</f>
        <v>6</v>
      </c>
      <c r="D7655">
        <v>2004</v>
      </c>
      <c r="E7655" t="s">
        <v>48</v>
      </c>
      <c r="F7655">
        <f>VLOOKUP(E7655,Index!$D$2:$E$13,2,FALSE)</f>
        <v>9</v>
      </c>
      <c r="G7655" t="s">
        <v>94</v>
      </c>
      <c r="H7655">
        <f>VLOOKUP(G7655,Index!$G$2:$H$40,2,FALSE)</f>
        <v>15</v>
      </c>
      <c r="I7655" s="3">
        <v>0</v>
      </c>
      <c r="J7655" s="3">
        <v>20000</v>
      </c>
      <c r="K7655" s="3">
        <v>0</v>
      </c>
      <c r="L7655" s="3">
        <v>0</v>
      </c>
      <c r="M7655" s="3">
        <f t="shared" si="476"/>
        <v>20000</v>
      </c>
      <c r="N7655" s="3">
        <f t="shared" si="478"/>
        <v>5000</v>
      </c>
      <c r="O7655" s="3">
        <f t="shared" si="479"/>
        <v>0</v>
      </c>
      <c r="P7655">
        <v>8.4</v>
      </c>
      <c r="Q7655">
        <v>48</v>
      </c>
      <c r="R7655">
        <v>7.5</v>
      </c>
      <c r="S7655">
        <v>133</v>
      </c>
      <c r="T7655" t="s">
        <v>1699</v>
      </c>
      <c r="U7655">
        <f>VLOOKUP(T7655,Index!$J$2:$K$1319,2,FALSE)</f>
        <v>308</v>
      </c>
      <c r="V7655" t="s">
        <v>61</v>
      </c>
      <c r="W7655">
        <f t="shared" si="477"/>
        <v>3</v>
      </c>
    </row>
    <row r="7656" spans="1:23">
      <c r="A7656" t="s">
        <v>5714</v>
      </c>
      <c r="B7656" t="s">
        <v>12</v>
      </c>
      <c r="C7656">
        <f>VLOOKUP(B7656,Index!$A$2:$B$18,2,FALSE)</f>
        <v>13</v>
      </c>
      <c r="D7656">
        <v>2009</v>
      </c>
      <c r="E7656" t="s">
        <v>187</v>
      </c>
      <c r="F7656">
        <f>VLOOKUP(E7656,Index!$D$2:$E$13,2,FALSE)</f>
        <v>2</v>
      </c>
      <c r="G7656" t="s">
        <v>585</v>
      </c>
      <c r="H7656">
        <f>VLOOKUP(G7656,Index!$G$2:$H$40,2,FALSE)</f>
        <v>12</v>
      </c>
      <c r="I7656" s="3">
        <v>0</v>
      </c>
      <c r="J7656" s="3">
        <v>20000</v>
      </c>
      <c r="K7656" s="3">
        <v>0</v>
      </c>
      <c r="L7656" s="3">
        <v>0</v>
      </c>
      <c r="M7656" s="3">
        <f t="shared" si="476"/>
        <v>20000</v>
      </c>
      <c r="N7656" s="3">
        <f t="shared" si="478"/>
        <v>5000</v>
      </c>
      <c r="O7656" s="3">
        <f t="shared" si="479"/>
        <v>0</v>
      </c>
      <c r="P7656">
        <v>7</v>
      </c>
      <c r="Q7656">
        <v>6</v>
      </c>
      <c r="T7656" t="s">
        <v>585</v>
      </c>
      <c r="U7656">
        <f>VLOOKUP(T7656,Index!$J$2:$K$1319,2,FALSE)</f>
        <v>289</v>
      </c>
      <c r="V7656" t="s">
        <v>61</v>
      </c>
      <c r="W7656">
        <f t="shared" si="477"/>
        <v>1</v>
      </c>
    </row>
    <row r="7657" spans="1:23">
      <c r="A7657" t="s">
        <v>953</v>
      </c>
      <c r="B7657" t="s">
        <v>65</v>
      </c>
      <c r="C7657">
        <f>VLOOKUP(B7657,Index!$A$2:$B$18,2,FALSE)</f>
        <v>10</v>
      </c>
      <c r="D7657">
        <v>2016</v>
      </c>
      <c r="E7657" t="s">
        <v>34</v>
      </c>
      <c r="F7657">
        <f>VLOOKUP(E7657,Index!$D$2:$E$13,2,FALSE)</f>
        <v>1</v>
      </c>
      <c r="G7657" t="s">
        <v>192</v>
      </c>
      <c r="H7657">
        <f>VLOOKUP(G7657,Index!$G$2:$H$40,2,FALSE)</f>
        <v>8</v>
      </c>
      <c r="I7657" s="3">
        <v>10000</v>
      </c>
      <c r="J7657" s="3">
        <v>0</v>
      </c>
      <c r="K7657" s="3">
        <v>10000</v>
      </c>
      <c r="L7657" s="3">
        <v>0</v>
      </c>
      <c r="M7657" s="3">
        <f t="shared" si="476"/>
        <v>20000</v>
      </c>
      <c r="N7657" s="3">
        <f t="shared" si="478"/>
        <v>5000</v>
      </c>
      <c r="O7657" s="3">
        <f t="shared" si="479"/>
        <v>0</v>
      </c>
      <c r="P7657">
        <v>8.1999999999999993</v>
      </c>
      <c r="Q7657">
        <v>4</v>
      </c>
      <c r="R7657">
        <v>6.6</v>
      </c>
      <c r="S7657">
        <v>8</v>
      </c>
      <c r="T7657" t="s">
        <v>954</v>
      </c>
      <c r="U7657">
        <f>VLOOKUP(T7657,Index!$J$2:$K$1319,2,FALSE)</f>
        <v>165</v>
      </c>
      <c r="V7657" t="s">
        <v>37</v>
      </c>
      <c r="W7657">
        <f t="shared" si="477"/>
        <v>3</v>
      </c>
    </row>
    <row r="7658" spans="1:23">
      <c r="A7658" t="s">
        <v>4884</v>
      </c>
      <c r="B7658" t="s">
        <v>12</v>
      </c>
      <c r="C7658">
        <f>VLOOKUP(B7658,Index!$A$2:$B$18,2,FALSE)</f>
        <v>13</v>
      </c>
      <c r="D7658">
        <v>2013</v>
      </c>
      <c r="E7658" t="s">
        <v>34</v>
      </c>
      <c r="F7658">
        <f>VLOOKUP(E7658,Index!$D$2:$E$13,2,FALSE)</f>
        <v>1</v>
      </c>
      <c r="G7658" t="s">
        <v>264</v>
      </c>
      <c r="H7658">
        <f>VLOOKUP(G7658,Index!$G$2:$H$40,2,FALSE)</f>
        <v>25</v>
      </c>
      <c r="I7658" s="3">
        <v>0</v>
      </c>
      <c r="J7658" s="3">
        <v>30000</v>
      </c>
      <c r="K7658" s="3">
        <v>0</v>
      </c>
      <c r="L7658" s="3">
        <v>0</v>
      </c>
      <c r="M7658" s="3">
        <f t="shared" si="476"/>
        <v>30000</v>
      </c>
      <c r="N7658" s="3">
        <f t="shared" si="478"/>
        <v>7500</v>
      </c>
      <c r="O7658" s="3">
        <f t="shared" si="479"/>
        <v>0</v>
      </c>
      <c r="T7658" t="s">
        <v>4885</v>
      </c>
      <c r="U7658">
        <f>VLOOKUP(T7658,Index!$J$2:$K$1319,2,FALSE)</f>
        <v>429</v>
      </c>
      <c r="V7658" t="s">
        <v>61</v>
      </c>
      <c r="W7658">
        <f t="shared" si="477"/>
        <v>3</v>
      </c>
    </row>
    <row r="7659" spans="1:23">
      <c r="A7659" t="s">
        <v>5848</v>
      </c>
      <c r="B7659" t="s">
        <v>63</v>
      </c>
      <c r="C7659">
        <f>VLOOKUP(B7659,Index!$A$2:$B$18,2,FALSE)</f>
        <v>1</v>
      </c>
      <c r="D7659">
        <v>2015</v>
      </c>
      <c r="E7659" t="s">
        <v>34</v>
      </c>
      <c r="F7659">
        <f>VLOOKUP(E7659,Index!$D$2:$E$13,2,FALSE)</f>
        <v>1</v>
      </c>
      <c r="G7659" t="s">
        <v>49</v>
      </c>
      <c r="H7659">
        <f>VLOOKUP(G7659,Index!$G$2:$H$40,2,FALSE)</f>
        <v>4</v>
      </c>
      <c r="I7659" s="3">
        <v>0</v>
      </c>
      <c r="J7659" s="3">
        <v>30000</v>
      </c>
      <c r="K7659" s="3">
        <v>0</v>
      </c>
      <c r="L7659" s="3">
        <v>0</v>
      </c>
      <c r="M7659" s="3">
        <f t="shared" si="476"/>
        <v>30000</v>
      </c>
      <c r="N7659" s="3">
        <f t="shared" si="478"/>
        <v>7500</v>
      </c>
      <c r="O7659" s="3">
        <f t="shared" si="479"/>
        <v>0</v>
      </c>
      <c r="R7659">
        <v>8.8000000000000007</v>
      </c>
      <c r="S7659">
        <v>4</v>
      </c>
      <c r="T7659" t="s">
        <v>5849</v>
      </c>
      <c r="U7659">
        <f>VLOOKUP(T7659,Index!$J$2:$K$1319,2,FALSE)</f>
        <v>38</v>
      </c>
      <c r="V7659" t="s">
        <v>15</v>
      </c>
      <c r="W7659">
        <f t="shared" si="477"/>
        <v>3</v>
      </c>
    </row>
    <row r="7660" spans="1:23">
      <c r="A7660" t="s">
        <v>3954</v>
      </c>
      <c r="B7660" t="s">
        <v>132</v>
      </c>
      <c r="C7660">
        <f>VLOOKUP(B7660,Index!$A$2:$B$18,2,FALSE)</f>
        <v>5</v>
      </c>
      <c r="D7660">
        <v>2003</v>
      </c>
      <c r="E7660" t="s">
        <v>34</v>
      </c>
      <c r="F7660">
        <f>VLOOKUP(E7660,Index!$D$2:$E$13,2,FALSE)</f>
        <v>1</v>
      </c>
      <c r="G7660" t="s">
        <v>588</v>
      </c>
      <c r="H7660">
        <f>VLOOKUP(G7660,Index!$G$2:$H$40,2,FALSE)</f>
        <v>37</v>
      </c>
      <c r="I7660" s="3">
        <v>20000</v>
      </c>
      <c r="J7660" s="3">
        <v>10000</v>
      </c>
      <c r="K7660" s="3">
        <v>0</v>
      </c>
      <c r="L7660" s="3">
        <v>0</v>
      </c>
      <c r="M7660" s="3">
        <f t="shared" si="476"/>
        <v>30000</v>
      </c>
      <c r="N7660" s="3">
        <f t="shared" si="478"/>
        <v>7500</v>
      </c>
      <c r="O7660" s="3">
        <f t="shared" si="479"/>
        <v>0</v>
      </c>
      <c r="P7660">
        <v>7.5</v>
      </c>
      <c r="Q7660">
        <v>18</v>
      </c>
      <c r="R7660">
        <v>9</v>
      </c>
      <c r="S7660">
        <v>9</v>
      </c>
      <c r="T7660" t="s">
        <v>370</v>
      </c>
      <c r="U7660">
        <f>VLOOKUP(T7660,Index!$J$2:$K$1319,2,FALSE)</f>
        <v>394</v>
      </c>
      <c r="V7660" t="s">
        <v>61</v>
      </c>
      <c r="W7660">
        <f t="shared" si="477"/>
        <v>3</v>
      </c>
    </row>
    <row r="7661" spans="1:23">
      <c r="A7661" t="s">
        <v>5850</v>
      </c>
      <c r="B7661" t="s">
        <v>156</v>
      </c>
      <c r="C7661">
        <f>VLOOKUP(B7661,Index!$A$2:$B$18,2,FALSE)</f>
        <v>4</v>
      </c>
      <c r="D7661">
        <v>2003</v>
      </c>
      <c r="E7661" t="s">
        <v>34</v>
      </c>
      <c r="F7661">
        <f>VLOOKUP(E7661,Index!$D$2:$E$13,2,FALSE)</f>
        <v>1</v>
      </c>
      <c r="G7661" t="s">
        <v>407</v>
      </c>
      <c r="H7661">
        <f>VLOOKUP(G7661,Index!$G$2:$H$40,2,FALSE)</f>
        <v>29</v>
      </c>
      <c r="I7661" s="3">
        <v>20000</v>
      </c>
      <c r="J7661" s="3">
        <v>10000</v>
      </c>
      <c r="K7661" s="3">
        <v>0</v>
      </c>
      <c r="L7661" s="3">
        <v>0</v>
      </c>
      <c r="M7661" s="3">
        <f t="shared" si="476"/>
        <v>30000</v>
      </c>
      <c r="N7661" s="3">
        <f t="shared" si="478"/>
        <v>7500</v>
      </c>
      <c r="O7661" s="3">
        <f t="shared" si="479"/>
        <v>0</v>
      </c>
      <c r="P7661">
        <v>7.4</v>
      </c>
      <c r="Q7661">
        <v>22</v>
      </c>
      <c r="R7661">
        <v>9.3000000000000007</v>
      </c>
      <c r="S7661">
        <v>6</v>
      </c>
      <c r="T7661" t="s">
        <v>237</v>
      </c>
      <c r="U7661">
        <f>VLOOKUP(T7661,Index!$J$2:$K$1319,2,FALSE)</f>
        <v>1247</v>
      </c>
      <c r="V7661" t="s">
        <v>15</v>
      </c>
      <c r="W7661">
        <f t="shared" si="477"/>
        <v>3</v>
      </c>
    </row>
    <row r="7662" spans="1:23">
      <c r="A7662" t="s">
        <v>5851</v>
      </c>
      <c r="B7662" t="s">
        <v>20</v>
      </c>
      <c r="C7662">
        <f>VLOOKUP(B7662,Index!$A$2:$B$18,2,FALSE)</f>
        <v>3</v>
      </c>
      <c r="D7662">
        <v>2006</v>
      </c>
      <c r="E7662" t="s">
        <v>34</v>
      </c>
      <c r="F7662">
        <f>VLOOKUP(E7662,Index!$D$2:$E$13,2,FALSE)</f>
        <v>1</v>
      </c>
      <c r="G7662" t="s">
        <v>168</v>
      </c>
      <c r="H7662">
        <f>VLOOKUP(G7662,Index!$G$2:$H$40,2,FALSE)</f>
        <v>19</v>
      </c>
      <c r="I7662" s="3">
        <v>20000</v>
      </c>
      <c r="J7662" s="3">
        <v>0</v>
      </c>
      <c r="K7662" s="3">
        <v>0</v>
      </c>
      <c r="L7662" s="3">
        <v>0</v>
      </c>
      <c r="M7662" s="3">
        <f t="shared" si="476"/>
        <v>20000</v>
      </c>
      <c r="N7662" s="3">
        <f t="shared" si="478"/>
        <v>5000</v>
      </c>
      <c r="O7662" s="3">
        <f t="shared" si="479"/>
        <v>0</v>
      </c>
      <c r="P7662">
        <v>6.6</v>
      </c>
      <c r="Q7662">
        <v>10</v>
      </c>
      <c r="T7662" t="s">
        <v>252</v>
      </c>
      <c r="U7662">
        <f>VLOOKUP(T7662,Index!$J$2:$K$1319,2,FALSE)</f>
        <v>646</v>
      </c>
      <c r="V7662" t="s">
        <v>15</v>
      </c>
      <c r="W7662">
        <f t="shared" si="477"/>
        <v>3</v>
      </c>
    </row>
    <row r="7663" spans="1:23">
      <c r="A7663" t="s">
        <v>1075</v>
      </c>
      <c r="B7663" t="s">
        <v>107</v>
      </c>
      <c r="C7663">
        <f>VLOOKUP(B7663,Index!$A$2:$B$18,2,FALSE)</f>
        <v>6</v>
      </c>
      <c r="D7663">
        <v>2003</v>
      </c>
      <c r="E7663" t="s">
        <v>48</v>
      </c>
      <c r="F7663">
        <f>VLOOKUP(E7663,Index!$D$2:$E$13,2,FALSE)</f>
        <v>9</v>
      </c>
      <c r="G7663" t="s">
        <v>35</v>
      </c>
      <c r="H7663">
        <f>VLOOKUP(G7663,Index!$G$2:$H$40,2,FALSE)</f>
        <v>32</v>
      </c>
      <c r="I7663" s="3">
        <v>0</v>
      </c>
      <c r="J7663" s="3">
        <v>20000</v>
      </c>
      <c r="K7663" s="3">
        <v>0</v>
      </c>
      <c r="L7663" s="3">
        <v>0</v>
      </c>
      <c r="M7663" s="3">
        <f t="shared" si="476"/>
        <v>20000</v>
      </c>
      <c r="N7663" s="3">
        <f t="shared" si="478"/>
        <v>5000</v>
      </c>
      <c r="O7663" s="3">
        <f t="shared" si="479"/>
        <v>0</v>
      </c>
      <c r="P7663">
        <v>8.6</v>
      </c>
      <c r="Q7663">
        <v>46</v>
      </c>
      <c r="R7663">
        <v>9</v>
      </c>
      <c r="S7663">
        <v>802</v>
      </c>
      <c r="T7663" t="s">
        <v>1079</v>
      </c>
      <c r="U7663">
        <f>VLOOKUP(T7663,Index!$J$2:$K$1319,2,FALSE)</f>
        <v>948</v>
      </c>
      <c r="V7663" t="s">
        <v>37</v>
      </c>
      <c r="W7663">
        <f t="shared" si="477"/>
        <v>3</v>
      </c>
    </row>
    <row r="7664" spans="1:23">
      <c r="A7664" t="s">
        <v>5852</v>
      </c>
      <c r="B7664" t="s">
        <v>39</v>
      </c>
      <c r="C7664">
        <f>VLOOKUP(B7664,Index!$A$2:$B$18,2,FALSE)</f>
        <v>8</v>
      </c>
      <c r="D7664">
        <v>2004</v>
      </c>
      <c r="E7664" t="s">
        <v>34</v>
      </c>
      <c r="F7664">
        <f>VLOOKUP(E7664,Index!$D$2:$E$13,2,FALSE)</f>
        <v>1</v>
      </c>
      <c r="G7664" t="s">
        <v>192</v>
      </c>
      <c r="H7664">
        <f>VLOOKUP(G7664,Index!$G$2:$H$40,2,FALSE)</f>
        <v>8</v>
      </c>
      <c r="I7664" s="3">
        <v>10000</v>
      </c>
      <c r="J7664" s="3">
        <v>10000</v>
      </c>
      <c r="K7664" s="3">
        <v>0</v>
      </c>
      <c r="L7664" s="3">
        <v>0</v>
      </c>
      <c r="M7664" s="3">
        <f t="shared" si="476"/>
        <v>20000</v>
      </c>
      <c r="N7664" s="3">
        <f t="shared" si="478"/>
        <v>5000</v>
      </c>
      <c r="O7664" s="3">
        <f t="shared" si="479"/>
        <v>0</v>
      </c>
      <c r="P7664">
        <v>5.5</v>
      </c>
      <c r="Q7664">
        <v>30</v>
      </c>
      <c r="T7664" t="s">
        <v>192</v>
      </c>
      <c r="U7664">
        <f>VLOOKUP(T7664,Index!$J$2:$K$1319,2,FALSE)</f>
        <v>202</v>
      </c>
      <c r="V7664" t="s">
        <v>61</v>
      </c>
      <c r="W7664">
        <f t="shared" si="477"/>
        <v>1</v>
      </c>
    </row>
    <row r="7665" spans="1:23">
      <c r="A7665" t="s">
        <v>2348</v>
      </c>
      <c r="B7665" t="s">
        <v>97</v>
      </c>
      <c r="C7665">
        <f>VLOOKUP(B7665,Index!$A$2:$B$18,2,FALSE)</f>
        <v>16</v>
      </c>
      <c r="D7665">
        <v>2006</v>
      </c>
      <c r="E7665" t="s">
        <v>13</v>
      </c>
      <c r="F7665">
        <f>VLOOKUP(E7665,Index!$D$2:$E$13,2,FALSE)</f>
        <v>11</v>
      </c>
      <c r="G7665" t="s">
        <v>94</v>
      </c>
      <c r="H7665">
        <f>VLOOKUP(G7665,Index!$G$2:$H$40,2,FALSE)</f>
        <v>15</v>
      </c>
      <c r="I7665" s="3">
        <v>20000</v>
      </c>
      <c r="J7665" s="3">
        <v>10000</v>
      </c>
      <c r="K7665" s="3">
        <v>0</v>
      </c>
      <c r="L7665" s="3">
        <v>0</v>
      </c>
      <c r="M7665" s="3">
        <f t="shared" si="476"/>
        <v>30000</v>
      </c>
      <c r="N7665" s="3">
        <f t="shared" si="478"/>
        <v>7500</v>
      </c>
      <c r="O7665" s="3">
        <f t="shared" si="479"/>
        <v>0</v>
      </c>
      <c r="P7665">
        <v>7.5</v>
      </c>
      <c r="Q7665">
        <v>14</v>
      </c>
      <c r="R7665">
        <v>7.7</v>
      </c>
      <c r="S7665">
        <v>6</v>
      </c>
      <c r="T7665" t="s">
        <v>95</v>
      </c>
      <c r="U7665">
        <f>VLOOKUP(T7665,Index!$J$2:$K$1319,2,FALSE)</f>
        <v>356</v>
      </c>
      <c r="V7665" t="s">
        <v>78</v>
      </c>
      <c r="W7665">
        <f t="shared" si="477"/>
        <v>3</v>
      </c>
    </row>
    <row r="7666" spans="1:23">
      <c r="A7666" t="s">
        <v>5345</v>
      </c>
      <c r="B7666" t="s">
        <v>196</v>
      </c>
      <c r="C7666">
        <f>VLOOKUP(B7666,Index!$A$2:$B$18,2,FALSE)</f>
        <v>17</v>
      </c>
      <c r="D7666">
        <v>2016</v>
      </c>
      <c r="E7666" t="s">
        <v>90</v>
      </c>
      <c r="F7666">
        <f>VLOOKUP(E7666,Index!$D$2:$E$13,2,FALSE)</f>
        <v>8</v>
      </c>
      <c r="G7666" t="s">
        <v>1451</v>
      </c>
      <c r="H7666">
        <f>VLOOKUP(G7666,Index!$G$2:$H$40,2,FALSE)</f>
        <v>16</v>
      </c>
      <c r="I7666" s="3">
        <v>10000</v>
      </c>
      <c r="J7666" s="3">
        <v>10000</v>
      </c>
      <c r="K7666" s="3">
        <v>0</v>
      </c>
      <c r="L7666" s="3">
        <v>0</v>
      </c>
      <c r="M7666" s="3">
        <f t="shared" si="476"/>
        <v>20000</v>
      </c>
      <c r="N7666" s="3">
        <f t="shared" si="478"/>
        <v>5000</v>
      </c>
      <c r="O7666" s="3">
        <f t="shared" si="479"/>
        <v>0</v>
      </c>
      <c r="P7666">
        <v>6.8</v>
      </c>
      <c r="Q7666">
        <v>12</v>
      </c>
      <c r="R7666">
        <v>7.4</v>
      </c>
      <c r="S7666">
        <v>55</v>
      </c>
      <c r="T7666" t="s">
        <v>3850</v>
      </c>
      <c r="U7666">
        <f>VLOOKUP(T7666,Index!$J$2:$K$1319,2,FALSE)</f>
        <v>1066</v>
      </c>
      <c r="V7666" t="s">
        <v>37</v>
      </c>
      <c r="W7666">
        <f t="shared" si="477"/>
        <v>3</v>
      </c>
    </row>
    <row r="7667" spans="1:23">
      <c r="A7667" t="s">
        <v>5853</v>
      </c>
      <c r="B7667" t="s">
        <v>112</v>
      </c>
      <c r="C7667">
        <f>VLOOKUP(B7667,Index!$A$2:$B$18,2,FALSE)</f>
        <v>11</v>
      </c>
      <c r="D7667">
        <v>2006</v>
      </c>
      <c r="E7667" t="s">
        <v>48</v>
      </c>
      <c r="F7667">
        <f>VLOOKUP(E7667,Index!$D$2:$E$13,2,FALSE)</f>
        <v>9</v>
      </c>
      <c r="G7667" t="s">
        <v>227</v>
      </c>
      <c r="H7667">
        <f>VLOOKUP(G7667,Index!$G$2:$H$40,2,FALSE)</f>
        <v>5</v>
      </c>
      <c r="I7667" s="3">
        <v>20000</v>
      </c>
      <c r="J7667" s="3">
        <v>0</v>
      </c>
      <c r="K7667" s="3">
        <v>0</v>
      </c>
      <c r="L7667" s="3">
        <v>0</v>
      </c>
      <c r="M7667" s="3">
        <f t="shared" si="476"/>
        <v>20000</v>
      </c>
      <c r="N7667" s="3">
        <f t="shared" si="478"/>
        <v>5000</v>
      </c>
      <c r="O7667" s="3">
        <f t="shared" si="479"/>
        <v>0</v>
      </c>
      <c r="P7667">
        <v>5.7</v>
      </c>
      <c r="Q7667">
        <v>13</v>
      </c>
      <c r="T7667" t="s">
        <v>845</v>
      </c>
      <c r="U7667">
        <f>VLOOKUP(T7667,Index!$J$2:$K$1319,2,FALSE)</f>
        <v>859</v>
      </c>
      <c r="V7667" t="s">
        <v>78</v>
      </c>
      <c r="W7667">
        <f t="shared" si="477"/>
        <v>3</v>
      </c>
    </row>
    <row r="7668" spans="1:23">
      <c r="A7668" t="s">
        <v>4890</v>
      </c>
      <c r="B7668" t="s">
        <v>39</v>
      </c>
      <c r="C7668">
        <f>VLOOKUP(B7668,Index!$A$2:$B$18,2,FALSE)</f>
        <v>8</v>
      </c>
      <c r="D7668">
        <v>2007</v>
      </c>
      <c r="E7668" t="s">
        <v>48</v>
      </c>
      <c r="F7668">
        <f>VLOOKUP(E7668,Index!$D$2:$E$13,2,FALSE)</f>
        <v>9</v>
      </c>
      <c r="G7668" t="s">
        <v>94</v>
      </c>
      <c r="H7668">
        <f>VLOOKUP(G7668,Index!$G$2:$H$40,2,FALSE)</f>
        <v>15</v>
      </c>
      <c r="I7668" s="3">
        <v>0</v>
      </c>
      <c r="J7668" s="3">
        <v>0</v>
      </c>
      <c r="K7668" s="3">
        <v>30000</v>
      </c>
      <c r="L7668" s="3">
        <v>0</v>
      </c>
      <c r="M7668" s="3">
        <f t="shared" si="476"/>
        <v>30000</v>
      </c>
      <c r="N7668" s="3">
        <f t="shared" si="478"/>
        <v>7500</v>
      </c>
      <c r="O7668" s="3">
        <f t="shared" si="479"/>
        <v>0</v>
      </c>
      <c r="P7668">
        <v>6.3</v>
      </c>
      <c r="Q7668">
        <v>29</v>
      </c>
      <c r="R7668">
        <v>6.1</v>
      </c>
      <c r="S7668">
        <v>34</v>
      </c>
      <c r="T7668" t="s">
        <v>94</v>
      </c>
      <c r="U7668">
        <f>VLOOKUP(T7668,Index!$J$2:$K$1319,2,FALSE)</f>
        <v>378</v>
      </c>
      <c r="V7668" t="s">
        <v>61</v>
      </c>
      <c r="W7668">
        <f t="shared" si="477"/>
        <v>1</v>
      </c>
    </row>
    <row r="7669" spans="1:23">
      <c r="A7669" t="s">
        <v>4222</v>
      </c>
      <c r="B7669" t="s">
        <v>39</v>
      </c>
      <c r="C7669">
        <f>VLOOKUP(B7669,Index!$A$2:$B$18,2,FALSE)</f>
        <v>8</v>
      </c>
      <c r="D7669">
        <v>2006</v>
      </c>
      <c r="E7669" t="s">
        <v>21</v>
      </c>
      <c r="F7669">
        <f>VLOOKUP(E7669,Index!$D$2:$E$13,2,FALSE)</f>
        <v>5</v>
      </c>
      <c r="G7669" t="s">
        <v>407</v>
      </c>
      <c r="H7669">
        <f>VLOOKUP(G7669,Index!$G$2:$H$40,2,FALSE)</f>
        <v>29</v>
      </c>
      <c r="I7669" s="3">
        <v>10000</v>
      </c>
      <c r="J7669" s="3">
        <v>10000</v>
      </c>
      <c r="K7669" s="3">
        <v>0</v>
      </c>
      <c r="L7669" s="3">
        <v>0</v>
      </c>
      <c r="M7669" s="3">
        <f t="shared" si="476"/>
        <v>20000</v>
      </c>
      <c r="N7669" s="3">
        <f t="shared" si="478"/>
        <v>5000</v>
      </c>
      <c r="O7669" s="3">
        <f t="shared" si="479"/>
        <v>0</v>
      </c>
      <c r="P7669">
        <v>5.3</v>
      </c>
      <c r="Q7669">
        <v>32</v>
      </c>
      <c r="R7669">
        <v>6.7</v>
      </c>
      <c r="S7669">
        <v>10</v>
      </c>
      <c r="T7669" t="s">
        <v>627</v>
      </c>
      <c r="U7669">
        <f>VLOOKUP(T7669,Index!$J$2:$K$1319,2,FALSE)</f>
        <v>1195</v>
      </c>
      <c r="V7669" t="s">
        <v>15</v>
      </c>
      <c r="W7669">
        <f t="shared" si="477"/>
        <v>3</v>
      </c>
    </row>
    <row r="7670" spans="1:23">
      <c r="A7670" t="s">
        <v>243</v>
      </c>
      <c r="B7670" t="s">
        <v>156</v>
      </c>
      <c r="C7670">
        <f>VLOOKUP(B7670,Index!$A$2:$B$18,2,FALSE)</f>
        <v>4</v>
      </c>
      <c r="D7670">
        <v>2006</v>
      </c>
      <c r="E7670" t="s">
        <v>13</v>
      </c>
      <c r="F7670">
        <f>VLOOKUP(E7670,Index!$D$2:$E$13,2,FALSE)</f>
        <v>11</v>
      </c>
      <c r="G7670" t="s">
        <v>94</v>
      </c>
      <c r="H7670">
        <f>VLOOKUP(G7670,Index!$G$2:$H$40,2,FALSE)</f>
        <v>15</v>
      </c>
      <c r="I7670" s="3">
        <v>20000</v>
      </c>
      <c r="J7670" s="3">
        <v>10000</v>
      </c>
      <c r="K7670" s="3">
        <v>0</v>
      </c>
      <c r="L7670" s="3">
        <v>0</v>
      </c>
      <c r="M7670" s="3">
        <f t="shared" si="476"/>
        <v>30000</v>
      </c>
      <c r="N7670" s="3">
        <f t="shared" si="478"/>
        <v>7500</v>
      </c>
      <c r="O7670" s="3">
        <f t="shared" si="479"/>
        <v>0</v>
      </c>
      <c r="P7670">
        <v>6.8</v>
      </c>
      <c r="Q7670">
        <v>4</v>
      </c>
      <c r="R7670">
        <v>9.3000000000000007</v>
      </c>
      <c r="S7670">
        <v>4</v>
      </c>
      <c r="T7670" t="s">
        <v>1023</v>
      </c>
      <c r="U7670">
        <f>VLOOKUP(T7670,Index!$J$2:$K$1319,2,FALSE)</f>
        <v>402</v>
      </c>
      <c r="V7670" t="s">
        <v>15</v>
      </c>
      <c r="W7670">
        <f t="shared" si="477"/>
        <v>3</v>
      </c>
    </row>
    <row r="7671" spans="1:23">
      <c r="A7671" t="s">
        <v>329</v>
      </c>
      <c r="B7671" t="s">
        <v>107</v>
      </c>
      <c r="C7671">
        <f>VLOOKUP(B7671,Index!$A$2:$B$18,2,FALSE)</f>
        <v>6</v>
      </c>
      <c r="D7671">
        <v>2008</v>
      </c>
      <c r="E7671" t="s">
        <v>67</v>
      </c>
      <c r="F7671">
        <f>VLOOKUP(E7671,Index!$D$2:$E$13,2,FALSE)</f>
        <v>10</v>
      </c>
      <c r="G7671" t="s">
        <v>94</v>
      </c>
      <c r="H7671">
        <f>VLOOKUP(G7671,Index!$G$2:$H$40,2,FALSE)</f>
        <v>15</v>
      </c>
      <c r="I7671" s="3">
        <v>0</v>
      </c>
      <c r="J7671" s="3">
        <v>20000</v>
      </c>
      <c r="K7671" s="3">
        <v>0</v>
      </c>
      <c r="L7671" s="3">
        <v>0</v>
      </c>
      <c r="M7671" s="3">
        <f t="shared" si="476"/>
        <v>20000</v>
      </c>
      <c r="N7671" s="3">
        <f t="shared" si="478"/>
        <v>5000</v>
      </c>
      <c r="O7671" s="3">
        <f t="shared" si="479"/>
        <v>0</v>
      </c>
      <c r="P7671">
        <v>7</v>
      </c>
      <c r="Q7671">
        <v>12</v>
      </c>
      <c r="R7671">
        <v>6.4</v>
      </c>
      <c r="S7671">
        <v>8</v>
      </c>
      <c r="T7671" t="s">
        <v>352</v>
      </c>
      <c r="U7671">
        <f>VLOOKUP(T7671,Index!$J$2:$K$1319,2,FALSE)</f>
        <v>352</v>
      </c>
      <c r="V7671" t="s">
        <v>15</v>
      </c>
      <c r="W7671">
        <f t="shared" si="477"/>
        <v>3</v>
      </c>
    </row>
    <row r="7672" spans="1:23">
      <c r="A7672" t="s">
        <v>5854</v>
      </c>
      <c r="B7672" t="s">
        <v>107</v>
      </c>
      <c r="C7672">
        <f>VLOOKUP(B7672,Index!$A$2:$B$18,2,FALSE)</f>
        <v>6</v>
      </c>
      <c r="D7672">
        <v>2007</v>
      </c>
      <c r="E7672" t="s">
        <v>67</v>
      </c>
      <c r="F7672">
        <f>VLOOKUP(E7672,Index!$D$2:$E$13,2,FALSE)</f>
        <v>10</v>
      </c>
      <c r="G7672" t="s">
        <v>94</v>
      </c>
      <c r="H7672">
        <f>VLOOKUP(G7672,Index!$G$2:$H$40,2,FALSE)</f>
        <v>15</v>
      </c>
      <c r="I7672" s="3">
        <v>10000</v>
      </c>
      <c r="J7672" s="3">
        <v>10000</v>
      </c>
      <c r="K7672" s="3">
        <v>0</v>
      </c>
      <c r="L7672" s="3">
        <v>0</v>
      </c>
      <c r="M7672" s="3">
        <f t="shared" si="476"/>
        <v>20000</v>
      </c>
      <c r="N7672" s="3">
        <f t="shared" si="478"/>
        <v>5000</v>
      </c>
      <c r="O7672" s="3">
        <f t="shared" si="479"/>
        <v>0</v>
      </c>
      <c r="P7672">
        <v>7.4</v>
      </c>
      <c r="Q7672">
        <v>9</v>
      </c>
      <c r="R7672">
        <v>7.3</v>
      </c>
      <c r="S7672">
        <v>24</v>
      </c>
      <c r="T7672" t="s">
        <v>321</v>
      </c>
      <c r="U7672">
        <f>VLOOKUP(T7672,Index!$J$2:$K$1319,2,FALSE)</f>
        <v>714</v>
      </c>
      <c r="V7672" t="s">
        <v>61</v>
      </c>
      <c r="W7672">
        <f t="shared" si="477"/>
        <v>3</v>
      </c>
    </row>
    <row r="7673" spans="1:23">
      <c r="A7673" t="s">
        <v>1674</v>
      </c>
      <c r="B7673" t="s">
        <v>107</v>
      </c>
      <c r="C7673">
        <f>VLOOKUP(B7673,Index!$A$2:$B$18,2,FALSE)</f>
        <v>6</v>
      </c>
      <c r="D7673">
        <v>2009</v>
      </c>
      <c r="E7673" t="s">
        <v>34</v>
      </c>
      <c r="F7673">
        <f>VLOOKUP(E7673,Index!$D$2:$E$13,2,FALSE)</f>
        <v>1</v>
      </c>
      <c r="G7673" t="s">
        <v>180</v>
      </c>
      <c r="H7673">
        <f>VLOOKUP(G7673,Index!$G$2:$H$40,2,FALSE)</f>
        <v>20</v>
      </c>
      <c r="I7673" s="3">
        <v>0</v>
      </c>
      <c r="J7673" s="3">
        <v>20000</v>
      </c>
      <c r="K7673" s="3">
        <v>0</v>
      </c>
      <c r="L7673" s="3">
        <v>0</v>
      </c>
      <c r="M7673" s="3">
        <f t="shared" si="476"/>
        <v>20000</v>
      </c>
      <c r="N7673" s="3">
        <f t="shared" si="478"/>
        <v>5000</v>
      </c>
      <c r="O7673" s="3">
        <f t="shared" si="479"/>
        <v>0</v>
      </c>
      <c r="P7673">
        <v>4.5999999999999996</v>
      </c>
      <c r="Q7673">
        <v>9</v>
      </c>
      <c r="R7673">
        <v>4.7</v>
      </c>
      <c r="S7673">
        <v>46</v>
      </c>
      <c r="T7673" t="s">
        <v>2588</v>
      </c>
      <c r="U7673">
        <f>VLOOKUP(T7673,Index!$J$2:$K$1319,2,FALSE)</f>
        <v>685</v>
      </c>
      <c r="V7673" t="s">
        <v>61</v>
      </c>
      <c r="W7673">
        <f t="shared" si="477"/>
        <v>3</v>
      </c>
    </row>
    <row r="7674" spans="1:23">
      <c r="A7674" t="s">
        <v>5848</v>
      </c>
      <c r="B7674" t="s">
        <v>65</v>
      </c>
      <c r="C7674">
        <f>VLOOKUP(B7674,Index!$A$2:$B$18,2,FALSE)</f>
        <v>10</v>
      </c>
      <c r="D7674">
        <v>2015</v>
      </c>
      <c r="E7674" t="s">
        <v>34</v>
      </c>
      <c r="F7674">
        <f>VLOOKUP(E7674,Index!$D$2:$E$13,2,FALSE)</f>
        <v>1</v>
      </c>
      <c r="G7674" t="s">
        <v>49</v>
      </c>
      <c r="H7674">
        <f>VLOOKUP(G7674,Index!$G$2:$H$40,2,FALSE)</f>
        <v>4</v>
      </c>
      <c r="I7674" s="3">
        <v>0</v>
      </c>
      <c r="J7674" s="3">
        <v>20000</v>
      </c>
      <c r="K7674" s="3">
        <v>0</v>
      </c>
      <c r="L7674" s="3">
        <v>0</v>
      </c>
      <c r="M7674" s="3">
        <f t="shared" si="476"/>
        <v>20000</v>
      </c>
      <c r="N7674" s="3">
        <f t="shared" si="478"/>
        <v>5000</v>
      </c>
      <c r="O7674" s="3">
        <f t="shared" si="479"/>
        <v>0</v>
      </c>
      <c r="P7674">
        <v>5.9</v>
      </c>
      <c r="Q7674">
        <v>4</v>
      </c>
      <c r="R7674">
        <v>6.6</v>
      </c>
      <c r="S7674">
        <v>19</v>
      </c>
      <c r="T7674" t="s">
        <v>5849</v>
      </c>
      <c r="U7674">
        <f>VLOOKUP(T7674,Index!$J$2:$K$1319,2,FALSE)</f>
        <v>38</v>
      </c>
      <c r="V7674" t="s">
        <v>15</v>
      </c>
      <c r="W7674">
        <f t="shared" si="477"/>
        <v>3</v>
      </c>
    </row>
    <row r="7675" spans="1:23">
      <c r="A7675" t="s">
        <v>5855</v>
      </c>
      <c r="B7675" t="s">
        <v>12</v>
      </c>
      <c r="C7675">
        <f>VLOOKUP(B7675,Index!$A$2:$B$18,2,FALSE)</f>
        <v>13</v>
      </c>
      <c r="D7675">
        <v>2009</v>
      </c>
      <c r="E7675" t="s">
        <v>67</v>
      </c>
      <c r="F7675">
        <f>VLOOKUP(E7675,Index!$D$2:$E$13,2,FALSE)</f>
        <v>10</v>
      </c>
      <c r="G7675" t="s">
        <v>144</v>
      </c>
      <c r="H7675">
        <f>VLOOKUP(G7675,Index!$G$2:$H$40,2,FALSE)</f>
        <v>1</v>
      </c>
      <c r="I7675" s="3">
        <v>20000</v>
      </c>
      <c r="J7675" s="3">
        <v>0</v>
      </c>
      <c r="K7675" s="3">
        <v>0</v>
      </c>
      <c r="L7675" s="3">
        <v>0</v>
      </c>
      <c r="M7675" s="3">
        <f t="shared" si="476"/>
        <v>20000</v>
      </c>
      <c r="N7675" s="3">
        <f t="shared" si="478"/>
        <v>5000</v>
      </c>
      <c r="O7675" s="3">
        <f t="shared" si="479"/>
        <v>0</v>
      </c>
      <c r="T7675" t="s">
        <v>144</v>
      </c>
      <c r="U7675">
        <f>VLOOKUP(T7675,Index!$J$2:$K$1319,2,FALSE)</f>
        <v>22</v>
      </c>
      <c r="V7675" t="s">
        <v>15</v>
      </c>
      <c r="W7675">
        <f t="shared" si="477"/>
        <v>1</v>
      </c>
    </row>
    <row r="7676" spans="1:23">
      <c r="A7676" t="s">
        <v>5856</v>
      </c>
      <c r="B7676" t="s">
        <v>156</v>
      </c>
      <c r="C7676">
        <f>VLOOKUP(B7676,Index!$A$2:$B$18,2,FALSE)</f>
        <v>4</v>
      </c>
      <c r="D7676">
        <v>2005</v>
      </c>
      <c r="E7676" t="s">
        <v>23</v>
      </c>
      <c r="F7676">
        <f>VLOOKUP(E7676,Index!$D$2:$E$13,2,FALSE)</f>
        <v>4</v>
      </c>
      <c r="G7676" t="s">
        <v>1211</v>
      </c>
      <c r="H7676">
        <f>VLOOKUP(G7676,Index!$G$2:$H$40,2,FALSE)</f>
        <v>39</v>
      </c>
      <c r="I7676" s="3">
        <v>20000</v>
      </c>
      <c r="J7676" s="3">
        <v>10000</v>
      </c>
      <c r="K7676" s="3">
        <v>0</v>
      </c>
      <c r="L7676" s="3">
        <v>0</v>
      </c>
      <c r="M7676" s="3">
        <f t="shared" si="476"/>
        <v>30000</v>
      </c>
      <c r="N7676" s="3">
        <f t="shared" si="478"/>
        <v>7500</v>
      </c>
      <c r="O7676" s="3">
        <f t="shared" si="479"/>
        <v>0</v>
      </c>
      <c r="T7676" t="s">
        <v>5857</v>
      </c>
      <c r="U7676">
        <f>VLOOKUP(T7676,Index!$J$2:$K$1319,2,FALSE)</f>
        <v>365</v>
      </c>
      <c r="V7676" t="s">
        <v>15</v>
      </c>
      <c r="W7676">
        <f t="shared" si="477"/>
        <v>3</v>
      </c>
    </row>
    <row r="7677" spans="1:23">
      <c r="A7677" t="s">
        <v>1330</v>
      </c>
      <c r="B7677" t="s">
        <v>107</v>
      </c>
      <c r="C7677">
        <f>VLOOKUP(B7677,Index!$A$2:$B$18,2,FALSE)</f>
        <v>6</v>
      </c>
      <c r="D7677">
        <v>2008</v>
      </c>
      <c r="E7677" t="s">
        <v>34</v>
      </c>
      <c r="F7677">
        <f>VLOOKUP(E7677,Index!$D$2:$E$13,2,FALSE)</f>
        <v>1</v>
      </c>
      <c r="G7677" t="s">
        <v>35</v>
      </c>
      <c r="H7677">
        <f>VLOOKUP(G7677,Index!$G$2:$H$40,2,FALSE)</f>
        <v>32</v>
      </c>
      <c r="I7677" s="3">
        <v>0</v>
      </c>
      <c r="J7677" s="3">
        <v>20000</v>
      </c>
      <c r="K7677" s="3">
        <v>0</v>
      </c>
      <c r="L7677" s="3">
        <v>0</v>
      </c>
      <c r="M7677" s="3">
        <f t="shared" si="476"/>
        <v>20000</v>
      </c>
      <c r="N7677" s="3">
        <f t="shared" si="478"/>
        <v>5000</v>
      </c>
      <c r="O7677" s="3">
        <f t="shared" si="479"/>
        <v>0</v>
      </c>
      <c r="P7677">
        <v>7.2</v>
      </c>
      <c r="Q7677">
        <v>11</v>
      </c>
      <c r="R7677">
        <v>7.5</v>
      </c>
      <c r="S7677">
        <v>257</v>
      </c>
      <c r="T7677" t="s">
        <v>1331</v>
      </c>
      <c r="U7677">
        <f>VLOOKUP(T7677,Index!$J$2:$K$1319,2,FALSE)</f>
        <v>696</v>
      </c>
      <c r="V7677" t="s">
        <v>61</v>
      </c>
      <c r="W7677">
        <f t="shared" si="477"/>
        <v>3</v>
      </c>
    </row>
    <row r="7678" spans="1:23">
      <c r="A7678" t="s">
        <v>5858</v>
      </c>
      <c r="B7678" t="s">
        <v>107</v>
      </c>
      <c r="C7678">
        <f>VLOOKUP(B7678,Index!$A$2:$B$18,2,FALSE)</f>
        <v>6</v>
      </c>
      <c r="D7678">
        <v>2003</v>
      </c>
      <c r="E7678" t="s">
        <v>221</v>
      </c>
      <c r="F7678">
        <f>VLOOKUP(E7678,Index!$D$2:$E$13,2,FALSE)</f>
        <v>12</v>
      </c>
      <c r="G7678" t="s">
        <v>227</v>
      </c>
      <c r="H7678">
        <f>VLOOKUP(G7678,Index!$G$2:$H$40,2,FALSE)</f>
        <v>5</v>
      </c>
      <c r="I7678" s="3">
        <v>0</v>
      </c>
      <c r="J7678" s="3">
        <v>20000</v>
      </c>
      <c r="K7678" s="3">
        <v>0</v>
      </c>
      <c r="L7678" s="3">
        <v>0</v>
      </c>
      <c r="M7678" s="3">
        <f t="shared" si="476"/>
        <v>20000</v>
      </c>
      <c r="N7678" s="3">
        <f t="shared" si="478"/>
        <v>5000</v>
      </c>
      <c r="O7678" s="3">
        <f t="shared" si="479"/>
        <v>0</v>
      </c>
      <c r="R7678">
        <v>3.2</v>
      </c>
      <c r="S7678">
        <v>26</v>
      </c>
      <c r="T7678" t="s">
        <v>5859</v>
      </c>
      <c r="U7678">
        <f>VLOOKUP(T7678,Index!$J$2:$K$1319,2,FALSE)</f>
        <v>436</v>
      </c>
      <c r="V7678" t="s">
        <v>15</v>
      </c>
      <c r="W7678">
        <f t="shared" si="477"/>
        <v>3</v>
      </c>
    </row>
    <row r="7679" spans="1:23">
      <c r="A7679" t="s">
        <v>5860</v>
      </c>
      <c r="B7679" t="s">
        <v>156</v>
      </c>
      <c r="C7679">
        <f>VLOOKUP(B7679,Index!$A$2:$B$18,2,FALSE)</f>
        <v>4</v>
      </c>
      <c r="D7679">
        <v>2006</v>
      </c>
      <c r="E7679" t="s">
        <v>34</v>
      </c>
      <c r="F7679">
        <f>VLOOKUP(E7679,Index!$D$2:$E$13,2,FALSE)</f>
        <v>1</v>
      </c>
      <c r="G7679" t="s">
        <v>267</v>
      </c>
      <c r="H7679">
        <f>VLOOKUP(G7679,Index!$G$2:$H$40,2,FALSE)</f>
        <v>14</v>
      </c>
      <c r="I7679" s="3">
        <v>20000</v>
      </c>
      <c r="J7679" s="3">
        <v>10000</v>
      </c>
      <c r="K7679" s="3">
        <v>0</v>
      </c>
      <c r="L7679" s="3">
        <v>0</v>
      </c>
      <c r="M7679" s="3">
        <f t="shared" si="476"/>
        <v>30000</v>
      </c>
      <c r="N7679" s="3">
        <f t="shared" si="478"/>
        <v>7500</v>
      </c>
      <c r="O7679" s="3">
        <f t="shared" si="479"/>
        <v>0</v>
      </c>
      <c r="P7679">
        <v>7.2</v>
      </c>
      <c r="Q7679">
        <v>8</v>
      </c>
      <c r="R7679">
        <v>7.4</v>
      </c>
      <c r="S7679">
        <v>7</v>
      </c>
      <c r="T7679" t="s">
        <v>973</v>
      </c>
      <c r="U7679">
        <f>VLOOKUP(T7679,Index!$J$2:$K$1319,2,FALSE)</f>
        <v>1276</v>
      </c>
      <c r="V7679" t="s">
        <v>78</v>
      </c>
      <c r="W7679">
        <f t="shared" si="477"/>
        <v>3</v>
      </c>
    </row>
    <row r="7680" spans="1:23">
      <c r="A7680" t="s">
        <v>5861</v>
      </c>
      <c r="B7680" t="s">
        <v>107</v>
      </c>
      <c r="C7680">
        <f>VLOOKUP(B7680,Index!$A$2:$B$18,2,FALSE)</f>
        <v>6</v>
      </c>
      <c r="D7680">
        <v>2007</v>
      </c>
      <c r="E7680" t="s">
        <v>221</v>
      </c>
      <c r="F7680">
        <f>VLOOKUP(E7680,Index!$D$2:$E$13,2,FALSE)</f>
        <v>12</v>
      </c>
      <c r="G7680" t="s">
        <v>29</v>
      </c>
      <c r="H7680">
        <f>VLOOKUP(G7680,Index!$G$2:$H$40,2,FALSE)</f>
        <v>23</v>
      </c>
      <c r="I7680" s="3">
        <v>0</v>
      </c>
      <c r="J7680" s="3">
        <v>20000</v>
      </c>
      <c r="K7680" s="3">
        <v>0</v>
      </c>
      <c r="L7680" s="3">
        <v>0</v>
      </c>
      <c r="M7680" s="3">
        <f t="shared" si="476"/>
        <v>20000</v>
      </c>
      <c r="N7680" s="3">
        <f t="shared" si="478"/>
        <v>5000</v>
      </c>
      <c r="O7680" s="3">
        <f t="shared" si="479"/>
        <v>0</v>
      </c>
      <c r="R7680">
        <v>7.8</v>
      </c>
      <c r="S7680">
        <v>6</v>
      </c>
      <c r="T7680" t="s">
        <v>530</v>
      </c>
      <c r="U7680">
        <f>VLOOKUP(T7680,Index!$J$2:$K$1319,2,FALSE)</f>
        <v>385</v>
      </c>
      <c r="V7680" t="s">
        <v>61</v>
      </c>
      <c r="W7680">
        <f t="shared" si="477"/>
        <v>3</v>
      </c>
    </row>
    <row r="7681" spans="1:23">
      <c r="A7681" t="s">
        <v>5862</v>
      </c>
      <c r="B7681" t="s">
        <v>107</v>
      </c>
      <c r="C7681">
        <f>VLOOKUP(B7681,Index!$A$2:$B$18,2,FALSE)</f>
        <v>6</v>
      </c>
      <c r="D7681">
        <v>2006</v>
      </c>
      <c r="E7681" t="s">
        <v>48</v>
      </c>
      <c r="F7681">
        <f>VLOOKUP(E7681,Index!$D$2:$E$13,2,FALSE)</f>
        <v>9</v>
      </c>
      <c r="G7681" t="s">
        <v>94</v>
      </c>
      <c r="H7681">
        <f>VLOOKUP(G7681,Index!$G$2:$H$40,2,FALSE)</f>
        <v>15</v>
      </c>
      <c r="I7681" s="3">
        <v>0</v>
      </c>
      <c r="J7681" s="3">
        <v>20000</v>
      </c>
      <c r="K7681" s="3">
        <v>0</v>
      </c>
      <c r="L7681" s="3">
        <v>0</v>
      </c>
      <c r="M7681" s="3">
        <f t="shared" si="476"/>
        <v>20000</v>
      </c>
      <c r="N7681" s="3">
        <f t="shared" si="478"/>
        <v>5000</v>
      </c>
      <c r="O7681" s="3">
        <f t="shared" si="479"/>
        <v>0</v>
      </c>
      <c r="P7681">
        <v>8</v>
      </c>
      <c r="Q7681">
        <v>48</v>
      </c>
      <c r="R7681">
        <v>6.8</v>
      </c>
      <c r="S7681">
        <v>326</v>
      </c>
      <c r="T7681" t="s">
        <v>122</v>
      </c>
      <c r="U7681">
        <f>VLOOKUP(T7681,Index!$J$2:$K$1319,2,FALSE)</f>
        <v>345</v>
      </c>
      <c r="V7681" t="s">
        <v>61</v>
      </c>
      <c r="W7681">
        <f t="shared" si="477"/>
        <v>3</v>
      </c>
    </row>
    <row r="7682" spans="1:23">
      <c r="A7682" t="s">
        <v>5863</v>
      </c>
      <c r="B7682" t="s">
        <v>20</v>
      </c>
      <c r="C7682">
        <f>VLOOKUP(B7682,Index!$A$2:$B$18,2,FALSE)</f>
        <v>3</v>
      </c>
      <c r="D7682">
        <v>2010</v>
      </c>
      <c r="E7682" t="s">
        <v>67</v>
      </c>
      <c r="F7682">
        <f>VLOOKUP(E7682,Index!$D$2:$E$13,2,FALSE)</f>
        <v>10</v>
      </c>
      <c r="G7682" t="s">
        <v>77</v>
      </c>
      <c r="H7682">
        <f>VLOOKUP(G7682,Index!$G$2:$H$40,2,FALSE)</f>
        <v>35</v>
      </c>
      <c r="I7682" s="3">
        <v>20000</v>
      </c>
      <c r="J7682" s="3">
        <v>0</v>
      </c>
      <c r="K7682" s="3">
        <v>0</v>
      </c>
      <c r="L7682" s="3">
        <v>0</v>
      </c>
      <c r="M7682" s="3">
        <f t="shared" ref="M7682:M7745" si="480">SUM(I7682:L7682)</f>
        <v>20000</v>
      </c>
      <c r="N7682" s="3">
        <f t="shared" si="478"/>
        <v>5000</v>
      </c>
      <c r="O7682" s="3">
        <f t="shared" si="479"/>
        <v>0</v>
      </c>
      <c r="T7682" t="s">
        <v>1386</v>
      </c>
      <c r="U7682">
        <f>VLOOKUP(T7682,Index!$J$2:$K$1319,2,FALSE)</f>
        <v>679</v>
      </c>
      <c r="V7682" t="s">
        <v>15</v>
      </c>
      <c r="W7682">
        <f t="shared" ref="W7682:W7745" si="481">IF(T7682=G7682,1,3)</f>
        <v>3</v>
      </c>
    </row>
    <row r="7683" spans="1:23">
      <c r="A7683" t="s">
        <v>5864</v>
      </c>
      <c r="B7683" t="s">
        <v>156</v>
      </c>
      <c r="C7683">
        <f>VLOOKUP(B7683,Index!$A$2:$B$18,2,FALSE)</f>
        <v>4</v>
      </c>
      <c r="D7683">
        <v>2004</v>
      </c>
      <c r="E7683" t="s">
        <v>43</v>
      </c>
      <c r="F7683">
        <f>VLOOKUP(E7683,Index!$D$2:$E$13,2,FALSE)</f>
        <v>6</v>
      </c>
      <c r="G7683" t="s">
        <v>1495</v>
      </c>
      <c r="H7683">
        <f>VLOOKUP(G7683,Index!$G$2:$H$40,2,FALSE)</f>
        <v>36</v>
      </c>
      <c r="I7683" s="3">
        <v>20000</v>
      </c>
      <c r="J7683" s="3">
        <v>10000</v>
      </c>
      <c r="K7683" s="3">
        <v>0</v>
      </c>
      <c r="L7683" s="3">
        <v>0</v>
      </c>
      <c r="M7683" s="3">
        <f t="shared" si="480"/>
        <v>30000</v>
      </c>
      <c r="N7683" s="3">
        <f t="shared" ref="N7683:N7746" si="482">AVERAGE(I7683:L7683)</f>
        <v>7500</v>
      </c>
      <c r="O7683" s="3">
        <f t="shared" ref="O7683:O7746" si="483">IF(M7683&gt;AVERAGE($M$2:$M$8064),1,0)</f>
        <v>0</v>
      </c>
      <c r="P7683">
        <v>6.2</v>
      </c>
      <c r="Q7683">
        <v>5</v>
      </c>
      <c r="T7683" t="s">
        <v>1313</v>
      </c>
      <c r="U7683">
        <f>VLOOKUP(T7683,Index!$J$2:$K$1319,2,FALSE)</f>
        <v>890</v>
      </c>
      <c r="V7683" t="s">
        <v>15</v>
      </c>
      <c r="W7683">
        <f t="shared" si="481"/>
        <v>3</v>
      </c>
    </row>
    <row r="7684" spans="1:23">
      <c r="A7684" t="s">
        <v>1475</v>
      </c>
      <c r="B7684" t="s">
        <v>107</v>
      </c>
      <c r="C7684">
        <f>VLOOKUP(B7684,Index!$A$2:$B$18,2,FALSE)</f>
        <v>6</v>
      </c>
      <c r="D7684">
        <v>2010</v>
      </c>
      <c r="E7684" t="s">
        <v>48</v>
      </c>
      <c r="F7684">
        <f>VLOOKUP(E7684,Index!$D$2:$E$13,2,FALSE)</f>
        <v>9</v>
      </c>
      <c r="G7684" t="s">
        <v>192</v>
      </c>
      <c r="H7684">
        <f>VLOOKUP(G7684,Index!$G$2:$H$40,2,FALSE)</f>
        <v>8</v>
      </c>
      <c r="I7684" s="3">
        <v>0</v>
      </c>
      <c r="J7684" s="3">
        <v>20000</v>
      </c>
      <c r="K7684" s="3">
        <v>0</v>
      </c>
      <c r="L7684" s="3">
        <v>0</v>
      </c>
      <c r="M7684" s="3">
        <f t="shared" si="480"/>
        <v>20000</v>
      </c>
      <c r="N7684" s="3">
        <f t="shared" si="482"/>
        <v>5000</v>
      </c>
      <c r="O7684" s="3">
        <f t="shared" si="483"/>
        <v>0</v>
      </c>
      <c r="P7684">
        <v>6.3</v>
      </c>
      <c r="Q7684">
        <v>15</v>
      </c>
      <c r="R7684">
        <v>6.3</v>
      </c>
      <c r="S7684">
        <v>87</v>
      </c>
      <c r="T7684" t="s">
        <v>192</v>
      </c>
      <c r="U7684">
        <f>VLOOKUP(T7684,Index!$J$2:$K$1319,2,FALSE)</f>
        <v>202</v>
      </c>
      <c r="V7684" t="s">
        <v>61</v>
      </c>
      <c r="W7684">
        <f t="shared" si="481"/>
        <v>1</v>
      </c>
    </row>
    <row r="7685" spans="1:23">
      <c r="A7685" t="s">
        <v>5865</v>
      </c>
      <c r="B7685" t="s">
        <v>107</v>
      </c>
      <c r="C7685">
        <f>VLOOKUP(B7685,Index!$A$2:$B$18,2,FALSE)</f>
        <v>6</v>
      </c>
      <c r="D7685">
        <v>2008</v>
      </c>
      <c r="E7685" t="s">
        <v>67</v>
      </c>
      <c r="F7685">
        <f>VLOOKUP(E7685,Index!$D$2:$E$13,2,FALSE)</f>
        <v>10</v>
      </c>
      <c r="G7685" t="s">
        <v>585</v>
      </c>
      <c r="H7685">
        <f>VLOOKUP(G7685,Index!$G$2:$H$40,2,FALSE)</f>
        <v>12</v>
      </c>
      <c r="I7685" s="3">
        <v>0</v>
      </c>
      <c r="J7685" s="3">
        <v>20000</v>
      </c>
      <c r="K7685" s="3">
        <v>0</v>
      </c>
      <c r="L7685" s="3">
        <v>0</v>
      </c>
      <c r="M7685" s="3">
        <f t="shared" si="480"/>
        <v>20000</v>
      </c>
      <c r="N7685" s="3">
        <f t="shared" si="482"/>
        <v>5000</v>
      </c>
      <c r="O7685" s="3">
        <f t="shared" si="483"/>
        <v>0</v>
      </c>
      <c r="P7685">
        <v>7.3</v>
      </c>
      <c r="Q7685">
        <v>16</v>
      </c>
      <c r="R7685">
        <v>7.9</v>
      </c>
      <c r="S7685">
        <v>222</v>
      </c>
      <c r="T7685" t="s">
        <v>5866</v>
      </c>
      <c r="U7685">
        <f>VLOOKUP(T7685,Index!$J$2:$K$1319,2,FALSE)</f>
        <v>368</v>
      </c>
      <c r="V7685" t="s">
        <v>61</v>
      </c>
      <c r="W7685">
        <f t="shared" si="481"/>
        <v>3</v>
      </c>
    </row>
    <row r="7686" spans="1:23">
      <c r="A7686" t="s">
        <v>4027</v>
      </c>
      <c r="B7686" t="s">
        <v>39</v>
      </c>
      <c r="C7686">
        <f>VLOOKUP(B7686,Index!$A$2:$B$18,2,FALSE)</f>
        <v>8</v>
      </c>
      <c r="D7686">
        <v>2006</v>
      </c>
      <c r="E7686" t="s">
        <v>21</v>
      </c>
      <c r="F7686">
        <f>VLOOKUP(E7686,Index!$D$2:$E$13,2,FALSE)</f>
        <v>5</v>
      </c>
      <c r="G7686" t="s">
        <v>77</v>
      </c>
      <c r="H7686">
        <f>VLOOKUP(G7686,Index!$G$2:$H$40,2,FALSE)</f>
        <v>35</v>
      </c>
      <c r="I7686" s="3">
        <v>10000</v>
      </c>
      <c r="J7686" s="3">
        <v>10000</v>
      </c>
      <c r="K7686" s="3">
        <v>0</v>
      </c>
      <c r="L7686" s="3">
        <v>0</v>
      </c>
      <c r="M7686" s="3">
        <f t="shared" si="480"/>
        <v>20000</v>
      </c>
      <c r="N7686" s="3">
        <f t="shared" si="482"/>
        <v>5000</v>
      </c>
      <c r="O7686" s="3">
        <f t="shared" si="483"/>
        <v>0</v>
      </c>
      <c r="P7686">
        <v>5.7</v>
      </c>
      <c r="Q7686">
        <v>6</v>
      </c>
      <c r="T7686" t="s">
        <v>77</v>
      </c>
      <c r="U7686">
        <f>VLOOKUP(T7686,Index!$J$2:$K$1319,2,FALSE)</f>
        <v>1199</v>
      </c>
      <c r="V7686" t="s">
        <v>78</v>
      </c>
      <c r="W7686">
        <f t="shared" si="481"/>
        <v>1</v>
      </c>
    </row>
    <row r="7687" spans="1:23">
      <c r="A7687" t="s">
        <v>5867</v>
      </c>
      <c r="B7687" t="s">
        <v>20</v>
      </c>
      <c r="C7687">
        <f>VLOOKUP(B7687,Index!$A$2:$B$18,2,FALSE)</f>
        <v>3</v>
      </c>
      <c r="D7687">
        <v>2009</v>
      </c>
      <c r="E7687" t="s">
        <v>21</v>
      </c>
      <c r="F7687">
        <f>VLOOKUP(E7687,Index!$D$2:$E$13,2,FALSE)</f>
        <v>5</v>
      </c>
      <c r="G7687" t="s">
        <v>480</v>
      </c>
      <c r="H7687">
        <f>VLOOKUP(G7687,Index!$G$2:$H$40,2,FALSE)</f>
        <v>21</v>
      </c>
      <c r="I7687" s="3">
        <v>20000</v>
      </c>
      <c r="J7687" s="3">
        <v>0</v>
      </c>
      <c r="K7687" s="3">
        <v>0</v>
      </c>
      <c r="L7687" s="3">
        <v>0</v>
      </c>
      <c r="M7687" s="3">
        <f t="shared" si="480"/>
        <v>20000</v>
      </c>
      <c r="N7687" s="3">
        <f t="shared" si="482"/>
        <v>5000</v>
      </c>
      <c r="O7687" s="3">
        <f t="shared" si="483"/>
        <v>0</v>
      </c>
      <c r="T7687" t="s">
        <v>5868</v>
      </c>
      <c r="U7687">
        <f>VLOOKUP(T7687,Index!$J$2:$K$1319,2,FALSE)</f>
        <v>484</v>
      </c>
      <c r="V7687" t="s">
        <v>15</v>
      </c>
      <c r="W7687">
        <f t="shared" si="481"/>
        <v>3</v>
      </c>
    </row>
    <row r="7688" spans="1:23">
      <c r="A7688" t="s">
        <v>5869</v>
      </c>
      <c r="B7688" t="s">
        <v>12</v>
      </c>
      <c r="C7688">
        <f>VLOOKUP(B7688,Index!$A$2:$B$18,2,FALSE)</f>
        <v>13</v>
      </c>
      <c r="D7688">
        <v>2010</v>
      </c>
      <c r="E7688" t="s">
        <v>13</v>
      </c>
      <c r="F7688">
        <f>VLOOKUP(E7688,Index!$D$2:$E$13,2,FALSE)</f>
        <v>11</v>
      </c>
      <c r="G7688" t="s">
        <v>585</v>
      </c>
      <c r="H7688">
        <f>VLOOKUP(G7688,Index!$G$2:$H$40,2,FALSE)</f>
        <v>12</v>
      </c>
      <c r="I7688" s="3">
        <v>20000</v>
      </c>
      <c r="J7688" s="3">
        <v>0</v>
      </c>
      <c r="K7688" s="3">
        <v>0</v>
      </c>
      <c r="L7688" s="3">
        <v>0</v>
      </c>
      <c r="M7688" s="3">
        <f t="shared" si="480"/>
        <v>20000</v>
      </c>
      <c r="N7688" s="3">
        <f t="shared" si="482"/>
        <v>5000</v>
      </c>
      <c r="O7688" s="3">
        <f t="shared" si="483"/>
        <v>0</v>
      </c>
      <c r="T7688" t="s">
        <v>5870</v>
      </c>
      <c r="U7688">
        <f>VLOOKUP(T7688,Index!$J$2:$K$1319,2,FALSE)</f>
        <v>1304</v>
      </c>
      <c r="V7688" t="s">
        <v>15</v>
      </c>
      <c r="W7688">
        <f t="shared" si="481"/>
        <v>3</v>
      </c>
    </row>
    <row r="7689" spans="1:23">
      <c r="A7689" t="s">
        <v>5871</v>
      </c>
      <c r="B7689" t="s">
        <v>65</v>
      </c>
      <c r="C7689">
        <f>VLOOKUP(B7689,Index!$A$2:$B$18,2,FALSE)</f>
        <v>10</v>
      </c>
      <c r="D7689">
        <v>2016</v>
      </c>
      <c r="E7689" t="s">
        <v>23</v>
      </c>
      <c r="F7689">
        <f>VLOOKUP(E7689,Index!$D$2:$E$13,2,FALSE)</f>
        <v>4</v>
      </c>
      <c r="G7689" t="s">
        <v>227</v>
      </c>
      <c r="H7689">
        <f>VLOOKUP(G7689,Index!$G$2:$H$40,2,FALSE)</f>
        <v>5</v>
      </c>
      <c r="I7689" s="3">
        <v>20000</v>
      </c>
      <c r="J7689" s="3">
        <v>0</v>
      </c>
      <c r="K7689" s="3">
        <v>0</v>
      </c>
      <c r="L7689" s="3">
        <v>0</v>
      </c>
      <c r="M7689" s="3">
        <f t="shared" si="480"/>
        <v>20000</v>
      </c>
      <c r="N7689" s="3">
        <f t="shared" si="482"/>
        <v>5000</v>
      </c>
      <c r="O7689" s="3">
        <f t="shared" si="483"/>
        <v>0</v>
      </c>
      <c r="T7689" t="s">
        <v>4407</v>
      </c>
      <c r="U7689">
        <f>VLOOKUP(T7689,Index!$J$2:$K$1319,2,FALSE)</f>
        <v>94</v>
      </c>
      <c r="V7689" t="s">
        <v>15</v>
      </c>
      <c r="W7689">
        <f t="shared" si="481"/>
        <v>3</v>
      </c>
    </row>
    <row r="7690" spans="1:23">
      <c r="A7690" t="s">
        <v>4489</v>
      </c>
      <c r="B7690" t="s">
        <v>156</v>
      </c>
      <c r="C7690">
        <f>VLOOKUP(B7690,Index!$A$2:$B$18,2,FALSE)</f>
        <v>4</v>
      </c>
      <c r="D7690">
        <v>2003</v>
      </c>
      <c r="E7690" t="s">
        <v>17</v>
      </c>
      <c r="F7690">
        <f>VLOOKUP(E7690,Index!$D$2:$E$13,2,FALSE)</f>
        <v>7</v>
      </c>
      <c r="G7690" t="s">
        <v>429</v>
      </c>
      <c r="H7690">
        <f>VLOOKUP(G7690,Index!$G$2:$H$40,2,FALSE)</f>
        <v>34</v>
      </c>
      <c r="I7690" s="3">
        <v>20000</v>
      </c>
      <c r="J7690" s="3">
        <v>10000</v>
      </c>
      <c r="K7690" s="3">
        <v>0</v>
      </c>
      <c r="L7690" s="3">
        <v>0</v>
      </c>
      <c r="M7690" s="3">
        <f t="shared" si="480"/>
        <v>30000</v>
      </c>
      <c r="N7690" s="3">
        <f t="shared" si="482"/>
        <v>7500</v>
      </c>
      <c r="O7690" s="3">
        <f t="shared" si="483"/>
        <v>0</v>
      </c>
      <c r="P7690">
        <v>7.3</v>
      </c>
      <c r="Q7690">
        <v>9</v>
      </c>
      <c r="T7690" t="s">
        <v>3682</v>
      </c>
      <c r="U7690">
        <f>VLOOKUP(T7690,Index!$J$2:$K$1319,2,FALSE)</f>
        <v>752</v>
      </c>
      <c r="V7690" t="s">
        <v>15</v>
      </c>
      <c r="W7690">
        <f t="shared" si="481"/>
        <v>3</v>
      </c>
    </row>
    <row r="7691" spans="1:23">
      <c r="A7691" t="s">
        <v>5872</v>
      </c>
      <c r="B7691" t="s">
        <v>107</v>
      </c>
      <c r="C7691">
        <f>VLOOKUP(B7691,Index!$A$2:$B$18,2,FALSE)</f>
        <v>6</v>
      </c>
      <c r="D7691">
        <v>2005</v>
      </c>
      <c r="E7691" t="s">
        <v>48</v>
      </c>
      <c r="F7691">
        <f>VLOOKUP(E7691,Index!$D$2:$E$13,2,FALSE)</f>
        <v>9</v>
      </c>
      <c r="G7691" t="s">
        <v>588</v>
      </c>
      <c r="H7691">
        <f>VLOOKUP(G7691,Index!$G$2:$H$40,2,FALSE)</f>
        <v>37</v>
      </c>
      <c r="I7691" s="3">
        <v>0</v>
      </c>
      <c r="J7691" s="3">
        <v>20000</v>
      </c>
      <c r="K7691" s="3">
        <v>0</v>
      </c>
      <c r="L7691" s="3">
        <v>0</v>
      </c>
      <c r="M7691" s="3">
        <f t="shared" si="480"/>
        <v>20000</v>
      </c>
      <c r="N7691" s="3">
        <f t="shared" si="482"/>
        <v>5000</v>
      </c>
      <c r="O7691" s="3">
        <f t="shared" si="483"/>
        <v>0</v>
      </c>
      <c r="P7691">
        <v>8.5</v>
      </c>
      <c r="Q7691">
        <v>49</v>
      </c>
      <c r="R7691">
        <v>8.6</v>
      </c>
      <c r="S7691">
        <v>224</v>
      </c>
      <c r="T7691" t="s">
        <v>726</v>
      </c>
      <c r="U7691">
        <f>VLOOKUP(T7691,Index!$J$2:$K$1319,2,FALSE)</f>
        <v>599</v>
      </c>
      <c r="V7691" t="s">
        <v>37</v>
      </c>
      <c r="W7691">
        <f t="shared" si="481"/>
        <v>3</v>
      </c>
    </row>
    <row r="7692" spans="1:23">
      <c r="A7692" t="s">
        <v>5873</v>
      </c>
      <c r="B7692" t="s">
        <v>107</v>
      </c>
      <c r="C7692">
        <f>VLOOKUP(B7692,Index!$A$2:$B$18,2,FALSE)</f>
        <v>6</v>
      </c>
      <c r="D7692">
        <v>2002</v>
      </c>
      <c r="E7692" t="s">
        <v>48</v>
      </c>
      <c r="F7692">
        <f>VLOOKUP(E7692,Index!$D$2:$E$13,2,FALSE)</f>
        <v>9</v>
      </c>
      <c r="G7692" t="s">
        <v>94</v>
      </c>
      <c r="H7692">
        <f>VLOOKUP(G7692,Index!$G$2:$H$40,2,FALSE)</f>
        <v>15</v>
      </c>
      <c r="I7692" s="3">
        <v>10000</v>
      </c>
      <c r="J7692" s="3">
        <v>10000</v>
      </c>
      <c r="K7692" s="3">
        <v>0</v>
      </c>
      <c r="L7692" s="3">
        <v>0</v>
      </c>
      <c r="M7692" s="3">
        <f t="shared" si="480"/>
        <v>20000</v>
      </c>
      <c r="N7692" s="3">
        <f t="shared" si="482"/>
        <v>5000</v>
      </c>
      <c r="O7692" s="3">
        <f t="shared" si="483"/>
        <v>0</v>
      </c>
      <c r="P7692">
        <v>8.9</v>
      </c>
      <c r="Q7692">
        <v>27</v>
      </c>
      <c r="R7692">
        <v>8.6</v>
      </c>
      <c r="S7692">
        <v>327</v>
      </c>
      <c r="T7692" t="s">
        <v>1699</v>
      </c>
      <c r="U7692">
        <f>VLOOKUP(T7692,Index!$J$2:$K$1319,2,FALSE)</f>
        <v>308</v>
      </c>
      <c r="V7692" t="s">
        <v>61</v>
      </c>
      <c r="W7692">
        <f t="shared" si="481"/>
        <v>3</v>
      </c>
    </row>
    <row r="7693" spans="1:23">
      <c r="A7693" t="s">
        <v>5874</v>
      </c>
      <c r="B7693" t="s">
        <v>107</v>
      </c>
      <c r="C7693">
        <f>VLOOKUP(B7693,Index!$A$2:$B$18,2,FALSE)</f>
        <v>6</v>
      </c>
      <c r="D7693">
        <v>2011</v>
      </c>
      <c r="E7693" t="s">
        <v>187</v>
      </c>
      <c r="F7693">
        <f>VLOOKUP(E7693,Index!$D$2:$E$13,2,FALSE)</f>
        <v>2</v>
      </c>
      <c r="G7693" t="s">
        <v>1495</v>
      </c>
      <c r="H7693">
        <f>VLOOKUP(G7693,Index!$G$2:$H$40,2,FALSE)</f>
        <v>36</v>
      </c>
      <c r="I7693" s="3">
        <v>0</v>
      </c>
      <c r="J7693" s="3">
        <v>20000</v>
      </c>
      <c r="K7693" s="3">
        <v>0</v>
      </c>
      <c r="L7693" s="3">
        <v>0</v>
      </c>
      <c r="M7693" s="3">
        <f t="shared" si="480"/>
        <v>20000</v>
      </c>
      <c r="N7693" s="3">
        <f t="shared" si="482"/>
        <v>5000</v>
      </c>
      <c r="O7693" s="3">
        <f t="shared" si="483"/>
        <v>0</v>
      </c>
      <c r="R7693">
        <v>7.5</v>
      </c>
      <c r="S7693">
        <v>6</v>
      </c>
      <c r="T7693" t="s">
        <v>5875</v>
      </c>
      <c r="U7693">
        <f>VLOOKUP(T7693,Index!$J$2:$K$1319,2,FALSE)</f>
        <v>861</v>
      </c>
      <c r="V7693" t="s">
        <v>61</v>
      </c>
      <c r="W7693">
        <f t="shared" si="481"/>
        <v>3</v>
      </c>
    </row>
    <row r="7694" spans="1:23">
      <c r="A7694" t="s">
        <v>5876</v>
      </c>
      <c r="B7694" t="s">
        <v>20</v>
      </c>
      <c r="C7694">
        <f>VLOOKUP(B7694,Index!$A$2:$B$18,2,FALSE)</f>
        <v>3</v>
      </c>
      <c r="D7694">
        <v>2010</v>
      </c>
      <c r="E7694" t="s">
        <v>67</v>
      </c>
      <c r="F7694">
        <f>VLOOKUP(E7694,Index!$D$2:$E$13,2,FALSE)</f>
        <v>10</v>
      </c>
      <c r="G7694" t="s">
        <v>77</v>
      </c>
      <c r="H7694">
        <f>VLOOKUP(G7694,Index!$G$2:$H$40,2,FALSE)</f>
        <v>35</v>
      </c>
      <c r="I7694" s="3">
        <v>20000</v>
      </c>
      <c r="J7694" s="3">
        <v>0</v>
      </c>
      <c r="K7694" s="3">
        <v>0</v>
      </c>
      <c r="L7694" s="3">
        <v>0</v>
      </c>
      <c r="M7694" s="3">
        <f t="shared" si="480"/>
        <v>20000</v>
      </c>
      <c r="N7694" s="3">
        <f t="shared" si="482"/>
        <v>5000</v>
      </c>
      <c r="O7694" s="3">
        <f t="shared" si="483"/>
        <v>0</v>
      </c>
      <c r="T7694" t="s">
        <v>77</v>
      </c>
      <c r="U7694">
        <f>VLOOKUP(T7694,Index!$J$2:$K$1319,2,FALSE)</f>
        <v>1199</v>
      </c>
      <c r="V7694" t="s">
        <v>15</v>
      </c>
      <c r="W7694">
        <f t="shared" si="481"/>
        <v>1</v>
      </c>
    </row>
    <row r="7695" spans="1:23">
      <c r="A7695" t="s">
        <v>5702</v>
      </c>
      <c r="B7695" t="s">
        <v>20</v>
      </c>
      <c r="C7695">
        <f>VLOOKUP(B7695,Index!$A$2:$B$18,2,FALSE)</f>
        <v>3</v>
      </c>
      <c r="D7695">
        <v>2007</v>
      </c>
      <c r="E7695" t="s">
        <v>43</v>
      </c>
      <c r="F7695">
        <f>VLOOKUP(E7695,Index!$D$2:$E$13,2,FALSE)</f>
        <v>6</v>
      </c>
      <c r="G7695" t="s">
        <v>948</v>
      </c>
      <c r="H7695">
        <f>VLOOKUP(G7695,Index!$G$2:$H$40,2,FALSE)</f>
        <v>10</v>
      </c>
      <c r="I7695" s="3">
        <v>20000</v>
      </c>
      <c r="J7695" s="3">
        <v>0</v>
      </c>
      <c r="K7695" s="3">
        <v>0</v>
      </c>
      <c r="L7695" s="3">
        <v>0</v>
      </c>
      <c r="M7695" s="3">
        <f t="shared" si="480"/>
        <v>20000</v>
      </c>
      <c r="N7695" s="3">
        <f t="shared" si="482"/>
        <v>5000</v>
      </c>
      <c r="O7695" s="3">
        <f t="shared" si="483"/>
        <v>0</v>
      </c>
      <c r="P7695">
        <v>4.5</v>
      </c>
      <c r="Q7695">
        <v>9</v>
      </c>
      <c r="R7695">
        <v>7.3</v>
      </c>
      <c r="S7695">
        <v>4</v>
      </c>
      <c r="T7695" t="s">
        <v>2391</v>
      </c>
      <c r="U7695">
        <f>VLOOKUP(T7695,Index!$J$2:$K$1319,2,FALSE)</f>
        <v>26</v>
      </c>
      <c r="V7695" t="s">
        <v>78</v>
      </c>
      <c r="W7695">
        <f t="shared" si="481"/>
        <v>3</v>
      </c>
    </row>
    <row r="7696" spans="1:23">
      <c r="A7696" t="s">
        <v>5877</v>
      </c>
      <c r="B7696" t="s">
        <v>107</v>
      </c>
      <c r="C7696">
        <f>VLOOKUP(B7696,Index!$A$2:$B$18,2,FALSE)</f>
        <v>6</v>
      </c>
      <c r="D7696">
        <v>2005</v>
      </c>
      <c r="E7696" t="s">
        <v>90</v>
      </c>
      <c r="F7696">
        <f>VLOOKUP(E7696,Index!$D$2:$E$13,2,FALSE)</f>
        <v>8</v>
      </c>
      <c r="G7696" t="s">
        <v>29</v>
      </c>
      <c r="H7696">
        <f>VLOOKUP(G7696,Index!$G$2:$H$40,2,FALSE)</f>
        <v>23</v>
      </c>
      <c r="I7696" s="3">
        <v>0</v>
      </c>
      <c r="J7696" s="3">
        <v>20000</v>
      </c>
      <c r="K7696" s="3">
        <v>0</v>
      </c>
      <c r="L7696" s="3">
        <v>0</v>
      </c>
      <c r="M7696" s="3">
        <f t="shared" si="480"/>
        <v>20000</v>
      </c>
      <c r="N7696" s="3">
        <f t="shared" si="482"/>
        <v>5000</v>
      </c>
      <c r="O7696" s="3">
        <f t="shared" si="483"/>
        <v>0</v>
      </c>
      <c r="P7696">
        <v>8</v>
      </c>
      <c r="Q7696">
        <v>51</v>
      </c>
      <c r="R7696">
        <v>7.9</v>
      </c>
      <c r="S7696">
        <v>159</v>
      </c>
      <c r="T7696" t="s">
        <v>2929</v>
      </c>
      <c r="U7696">
        <f>VLOOKUP(T7696,Index!$J$2:$K$1319,2,FALSE)</f>
        <v>467</v>
      </c>
      <c r="V7696" t="s">
        <v>37</v>
      </c>
      <c r="W7696">
        <f t="shared" si="481"/>
        <v>3</v>
      </c>
    </row>
    <row r="7697" spans="1:23">
      <c r="A7697" t="s">
        <v>3019</v>
      </c>
      <c r="B7697" t="s">
        <v>107</v>
      </c>
      <c r="C7697">
        <f>VLOOKUP(B7697,Index!$A$2:$B$18,2,FALSE)</f>
        <v>6</v>
      </c>
      <c r="D7697">
        <v>2009</v>
      </c>
      <c r="E7697" t="s">
        <v>221</v>
      </c>
      <c r="F7697">
        <f>VLOOKUP(E7697,Index!$D$2:$E$13,2,FALSE)</f>
        <v>12</v>
      </c>
      <c r="G7697" t="s">
        <v>267</v>
      </c>
      <c r="H7697">
        <f>VLOOKUP(G7697,Index!$G$2:$H$40,2,FALSE)</f>
        <v>14</v>
      </c>
      <c r="I7697" s="3">
        <v>0</v>
      </c>
      <c r="J7697" s="3">
        <v>20000</v>
      </c>
      <c r="K7697" s="3">
        <v>0</v>
      </c>
      <c r="L7697" s="3">
        <v>0</v>
      </c>
      <c r="M7697" s="3">
        <f t="shared" si="480"/>
        <v>20000</v>
      </c>
      <c r="N7697" s="3">
        <f t="shared" si="482"/>
        <v>5000</v>
      </c>
      <c r="O7697" s="3">
        <f t="shared" si="483"/>
        <v>0</v>
      </c>
      <c r="P7697">
        <v>7.4</v>
      </c>
      <c r="Q7697">
        <v>31</v>
      </c>
      <c r="R7697">
        <v>8.4</v>
      </c>
      <c r="S7697">
        <v>46</v>
      </c>
      <c r="T7697" t="s">
        <v>267</v>
      </c>
      <c r="U7697">
        <f>VLOOKUP(T7697,Index!$J$2:$K$1319,2,FALSE)</f>
        <v>369</v>
      </c>
      <c r="V7697" t="s">
        <v>61</v>
      </c>
      <c r="W7697">
        <f t="shared" si="481"/>
        <v>1</v>
      </c>
    </row>
    <row r="7698" spans="1:23">
      <c r="A7698" t="s">
        <v>5878</v>
      </c>
      <c r="B7698" t="s">
        <v>107</v>
      </c>
      <c r="C7698">
        <f>VLOOKUP(B7698,Index!$A$2:$B$18,2,FALSE)</f>
        <v>6</v>
      </c>
      <c r="D7698">
        <v>2004</v>
      </c>
      <c r="E7698" t="s">
        <v>90</v>
      </c>
      <c r="F7698">
        <f>VLOOKUP(E7698,Index!$D$2:$E$13,2,FALSE)</f>
        <v>8</v>
      </c>
      <c r="G7698" t="s">
        <v>227</v>
      </c>
      <c r="H7698">
        <f>VLOOKUP(G7698,Index!$G$2:$H$40,2,FALSE)</f>
        <v>5</v>
      </c>
      <c r="I7698" s="3">
        <v>0</v>
      </c>
      <c r="J7698" s="3">
        <v>20000</v>
      </c>
      <c r="K7698" s="3">
        <v>0</v>
      </c>
      <c r="L7698" s="3">
        <v>0</v>
      </c>
      <c r="M7698" s="3">
        <f t="shared" si="480"/>
        <v>20000</v>
      </c>
      <c r="N7698" s="3">
        <f t="shared" si="482"/>
        <v>5000</v>
      </c>
      <c r="O7698" s="3">
        <f t="shared" si="483"/>
        <v>0</v>
      </c>
      <c r="R7698">
        <v>8.1999999999999993</v>
      </c>
      <c r="S7698">
        <v>11</v>
      </c>
      <c r="T7698" t="s">
        <v>416</v>
      </c>
      <c r="U7698">
        <f>VLOOKUP(T7698,Index!$J$2:$K$1319,2,FALSE)</f>
        <v>145</v>
      </c>
      <c r="V7698" t="s">
        <v>37</v>
      </c>
      <c r="W7698">
        <f t="shared" si="481"/>
        <v>3</v>
      </c>
    </row>
    <row r="7699" spans="1:23">
      <c r="A7699" t="s">
        <v>5522</v>
      </c>
      <c r="B7699" t="s">
        <v>132</v>
      </c>
      <c r="C7699">
        <f>VLOOKUP(B7699,Index!$A$2:$B$18,2,FALSE)</f>
        <v>5</v>
      </c>
      <c r="D7699">
        <v>2002</v>
      </c>
      <c r="E7699" t="s">
        <v>43</v>
      </c>
      <c r="F7699">
        <f>VLOOKUP(E7699,Index!$D$2:$E$13,2,FALSE)</f>
        <v>6</v>
      </c>
      <c r="G7699" t="s">
        <v>550</v>
      </c>
      <c r="H7699">
        <f>VLOOKUP(G7699,Index!$G$2:$H$40,2,FALSE)</f>
        <v>3</v>
      </c>
      <c r="I7699" s="3">
        <v>20000</v>
      </c>
      <c r="J7699" s="3">
        <v>0</v>
      </c>
      <c r="K7699" s="3">
        <v>0</v>
      </c>
      <c r="L7699" s="3">
        <v>0</v>
      </c>
      <c r="M7699" s="3">
        <f t="shared" si="480"/>
        <v>20000</v>
      </c>
      <c r="N7699" s="3">
        <f t="shared" si="482"/>
        <v>5000</v>
      </c>
      <c r="O7699" s="3">
        <f t="shared" si="483"/>
        <v>0</v>
      </c>
      <c r="P7699">
        <v>6.7</v>
      </c>
      <c r="Q7699">
        <v>15</v>
      </c>
      <c r="R7699">
        <v>6.1</v>
      </c>
      <c r="S7699">
        <v>7</v>
      </c>
      <c r="T7699" t="s">
        <v>5523</v>
      </c>
      <c r="U7699">
        <f>VLOOKUP(T7699,Index!$J$2:$K$1319,2,FALSE)</f>
        <v>906</v>
      </c>
      <c r="V7699" t="s">
        <v>15</v>
      </c>
      <c r="W7699">
        <f t="shared" si="481"/>
        <v>3</v>
      </c>
    </row>
    <row r="7700" spans="1:23">
      <c r="A7700" t="s">
        <v>3987</v>
      </c>
      <c r="B7700" t="s">
        <v>107</v>
      </c>
      <c r="C7700">
        <f>VLOOKUP(B7700,Index!$A$2:$B$18,2,FALSE)</f>
        <v>6</v>
      </c>
      <c r="D7700">
        <v>2014</v>
      </c>
      <c r="E7700" t="s">
        <v>17</v>
      </c>
      <c r="F7700">
        <f>VLOOKUP(E7700,Index!$D$2:$E$13,2,FALSE)</f>
        <v>7</v>
      </c>
      <c r="G7700" t="s">
        <v>1028</v>
      </c>
      <c r="H7700">
        <f>VLOOKUP(G7700,Index!$G$2:$H$40,2,FALSE)</f>
        <v>9</v>
      </c>
      <c r="I7700" s="3">
        <v>0</v>
      </c>
      <c r="J7700" s="3">
        <v>20000</v>
      </c>
      <c r="K7700" s="3">
        <v>0</v>
      </c>
      <c r="L7700" s="3">
        <v>0</v>
      </c>
      <c r="M7700" s="3">
        <f t="shared" si="480"/>
        <v>20000</v>
      </c>
      <c r="N7700" s="3">
        <f t="shared" si="482"/>
        <v>5000</v>
      </c>
      <c r="O7700" s="3">
        <f t="shared" si="483"/>
        <v>0</v>
      </c>
      <c r="P7700">
        <v>7.8</v>
      </c>
      <c r="Q7700">
        <v>35</v>
      </c>
      <c r="R7700">
        <v>6.2</v>
      </c>
      <c r="S7700">
        <v>257</v>
      </c>
      <c r="T7700" t="s">
        <v>1028</v>
      </c>
      <c r="U7700">
        <f>VLOOKUP(T7700,Index!$J$2:$K$1319,2,FALSE)</f>
        <v>235</v>
      </c>
      <c r="V7700" t="s">
        <v>15</v>
      </c>
      <c r="W7700">
        <f t="shared" si="481"/>
        <v>1</v>
      </c>
    </row>
    <row r="7701" spans="1:23">
      <c r="A7701" t="s">
        <v>4661</v>
      </c>
      <c r="B7701" t="s">
        <v>12</v>
      </c>
      <c r="C7701">
        <f>VLOOKUP(B7701,Index!$A$2:$B$18,2,FALSE)</f>
        <v>13</v>
      </c>
      <c r="D7701">
        <v>2010</v>
      </c>
      <c r="E7701" t="s">
        <v>67</v>
      </c>
      <c r="F7701">
        <f>VLOOKUP(E7701,Index!$D$2:$E$13,2,FALSE)</f>
        <v>10</v>
      </c>
      <c r="G7701" t="s">
        <v>585</v>
      </c>
      <c r="H7701">
        <f>VLOOKUP(G7701,Index!$G$2:$H$40,2,FALSE)</f>
        <v>12</v>
      </c>
      <c r="I7701" s="3">
        <v>20000</v>
      </c>
      <c r="J7701" s="3">
        <v>0</v>
      </c>
      <c r="K7701" s="3">
        <v>0</v>
      </c>
      <c r="L7701" s="3">
        <v>0</v>
      </c>
      <c r="M7701" s="3">
        <f t="shared" si="480"/>
        <v>20000</v>
      </c>
      <c r="N7701" s="3">
        <f t="shared" si="482"/>
        <v>5000</v>
      </c>
      <c r="O7701" s="3">
        <f t="shared" si="483"/>
        <v>0</v>
      </c>
      <c r="T7701" t="s">
        <v>585</v>
      </c>
      <c r="U7701">
        <f>VLOOKUP(T7701,Index!$J$2:$K$1319,2,FALSE)</f>
        <v>289</v>
      </c>
      <c r="V7701" t="s">
        <v>15</v>
      </c>
      <c r="W7701">
        <f t="shared" si="481"/>
        <v>1</v>
      </c>
    </row>
    <row r="7702" spans="1:23">
      <c r="A7702" t="s">
        <v>5879</v>
      </c>
      <c r="B7702" t="s">
        <v>20</v>
      </c>
      <c r="C7702">
        <f>VLOOKUP(B7702,Index!$A$2:$B$18,2,FALSE)</f>
        <v>3</v>
      </c>
      <c r="D7702">
        <v>2009</v>
      </c>
      <c r="E7702" t="s">
        <v>67</v>
      </c>
      <c r="F7702">
        <f>VLOOKUP(E7702,Index!$D$2:$E$13,2,FALSE)</f>
        <v>10</v>
      </c>
      <c r="G7702" t="s">
        <v>77</v>
      </c>
      <c r="H7702">
        <f>VLOOKUP(G7702,Index!$G$2:$H$40,2,FALSE)</f>
        <v>35</v>
      </c>
      <c r="I7702" s="3">
        <v>10000</v>
      </c>
      <c r="J7702" s="3">
        <v>10000</v>
      </c>
      <c r="K7702" s="3">
        <v>0</v>
      </c>
      <c r="L7702" s="3">
        <v>0</v>
      </c>
      <c r="M7702" s="3">
        <f t="shared" si="480"/>
        <v>20000</v>
      </c>
      <c r="N7702" s="3">
        <f t="shared" si="482"/>
        <v>5000</v>
      </c>
      <c r="O7702" s="3">
        <f t="shared" si="483"/>
        <v>0</v>
      </c>
      <c r="T7702" t="s">
        <v>77</v>
      </c>
      <c r="U7702">
        <f>VLOOKUP(T7702,Index!$J$2:$K$1319,2,FALSE)</f>
        <v>1199</v>
      </c>
      <c r="V7702" t="s">
        <v>15</v>
      </c>
      <c r="W7702">
        <f t="shared" si="481"/>
        <v>1</v>
      </c>
    </row>
    <row r="7703" spans="1:23">
      <c r="A7703" t="s">
        <v>1760</v>
      </c>
      <c r="B7703" t="s">
        <v>107</v>
      </c>
      <c r="C7703">
        <f>VLOOKUP(B7703,Index!$A$2:$B$18,2,FALSE)</f>
        <v>6</v>
      </c>
      <c r="D7703">
        <v>2009</v>
      </c>
      <c r="E7703" t="s">
        <v>34</v>
      </c>
      <c r="F7703">
        <f>VLOOKUP(E7703,Index!$D$2:$E$13,2,FALSE)</f>
        <v>1</v>
      </c>
      <c r="G7703" t="s">
        <v>94</v>
      </c>
      <c r="H7703">
        <f>VLOOKUP(G7703,Index!$G$2:$H$40,2,FALSE)</f>
        <v>15</v>
      </c>
      <c r="I7703" s="3">
        <v>0</v>
      </c>
      <c r="J7703" s="3">
        <v>20000</v>
      </c>
      <c r="K7703" s="3">
        <v>0</v>
      </c>
      <c r="L7703" s="3">
        <v>0</v>
      </c>
      <c r="M7703" s="3">
        <f t="shared" si="480"/>
        <v>20000</v>
      </c>
      <c r="N7703" s="3">
        <f t="shared" si="482"/>
        <v>5000</v>
      </c>
      <c r="O7703" s="3">
        <f t="shared" si="483"/>
        <v>0</v>
      </c>
      <c r="P7703">
        <v>5.7</v>
      </c>
      <c r="Q7703">
        <v>24</v>
      </c>
      <c r="R7703">
        <v>6.7</v>
      </c>
      <c r="S7703">
        <v>42</v>
      </c>
      <c r="T7703" t="s">
        <v>340</v>
      </c>
      <c r="U7703">
        <f>VLOOKUP(T7703,Index!$J$2:$K$1319,2,FALSE)</f>
        <v>855</v>
      </c>
      <c r="V7703" t="s">
        <v>61</v>
      </c>
      <c r="W7703">
        <f t="shared" si="481"/>
        <v>3</v>
      </c>
    </row>
    <row r="7704" spans="1:23">
      <c r="A7704" t="s">
        <v>5880</v>
      </c>
      <c r="B7704" t="s">
        <v>65</v>
      </c>
      <c r="C7704">
        <f>VLOOKUP(B7704,Index!$A$2:$B$18,2,FALSE)</f>
        <v>10</v>
      </c>
      <c r="D7704">
        <v>2016</v>
      </c>
      <c r="E7704" t="s">
        <v>48</v>
      </c>
      <c r="F7704">
        <f>VLOOKUP(E7704,Index!$D$2:$E$13,2,FALSE)</f>
        <v>9</v>
      </c>
      <c r="G7704" t="s">
        <v>1018</v>
      </c>
      <c r="H7704">
        <f>VLOOKUP(G7704,Index!$G$2:$H$40,2,FALSE)</f>
        <v>28</v>
      </c>
      <c r="I7704" s="3">
        <v>20000</v>
      </c>
      <c r="J7704" s="3">
        <v>0</v>
      </c>
      <c r="K7704" s="3">
        <v>0</v>
      </c>
      <c r="L7704" s="3">
        <v>0</v>
      </c>
      <c r="M7704" s="3">
        <f t="shared" si="480"/>
        <v>20000</v>
      </c>
      <c r="N7704" s="3">
        <f t="shared" si="482"/>
        <v>5000</v>
      </c>
      <c r="O7704" s="3">
        <f t="shared" si="483"/>
        <v>0</v>
      </c>
      <c r="P7704">
        <v>6.7</v>
      </c>
      <c r="Q7704">
        <v>8</v>
      </c>
      <c r="T7704" t="s">
        <v>5881</v>
      </c>
      <c r="U7704">
        <f>VLOOKUP(T7704,Index!$J$2:$K$1319,2,FALSE)</f>
        <v>329</v>
      </c>
      <c r="V7704" t="s">
        <v>78</v>
      </c>
      <c r="W7704">
        <f t="shared" si="481"/>
        <v>3</v>
      </c>
    </row>
    <row r="7705" spans="1:23">
      <c r="A7705" t="s">
        <v>5882</v>
      </c>
      <c r="B7705" t="s">
        <v>20</v>
      </c>
      <c r="C7705">
        <f>VLOOKUP(B7705,Index!$A$2:$B$18,2,FALSE)</f>
        <v>3</v>
      </c>
      <c r="D7705">
        <v>2010</v>
      </c>
      <c r="E7705" t="s">
        <v>90</v>
      </c>
      <c r="F7705">
        <f>VLOOKUP(E7705,Index!$D$2:$E$13,2,FALSE)</f>
        <v>8</v>
      </c>
      <c r="G7705" t="s">
        <v>1495</v>
      </c>
      <c r="H7705">
        <f>VLOOKUP(G7705,Index!$G$2:$H$40,2,FALSE)</f>
        <v>36</v>
      </c>
      <c r="I7705" s="3">
        <v>20000</v>
      </c>
      <c r="J7705" s="3">
        <v>0</v>
      </c>
      <c r="K7705" s="3">
        <v>0</v>
      </c>
      <c r="L7705" s="3">
        <v>0</v>
      </c>
      <c r="M7705" s="3">
        <f t="shared" si="480"/>
        <v>20000</v>
      </c>
      <c r="N7705" s="3">
        <f t="shared" si="482"/>
        <v>5000</v>
      </c>
      <c r="O7705" s="3">
        <f t="shared" si="483"/>
        <v>0</v>
      </c>
      <c r="T7705" t="s">
        <v>3762</v>
      </c>
      <c r="U7705">
        <f>VLOOKUP(T7705,Index!$J$2:$K$1319,2,FALSE)</f>
        <v>48</v>
      </c>
      <c r="V7705" t="s">
        <v>15</v>
      </c>
      <c r="W7705">
        <f t="shared" si="481"/>
        <v>3</v>
      </c>
    </row>
    <row r="7706" spans="1:23">
      <c r="A7706" t="s">
        <v>5756</v>
      </c>
      <c r="B7706" t="s">
        <v>130</v>
      </c>
      <c r="C7706">
        <f>VLOOKUP(B7706,Index!$A$2:$B$18,2,FALSE)</f>
        <v>14</v>
      </c>
      <c r="D7706">
        <v>2013</v>
      </c>
      <c r="E7706" t="s">
        <v>13</v>
      </c>
      <c r="F7706">
        <f>VLOOKUP(E7706,Index!$D$2:$E$13,2,FALSE)</f>
        <v>11</v>
      </c>
      <c r="G7706" t="s">
        <v>1170</v>
      </c>
      <c r="H7706">
        <f>VLOOKUP(G7706,Index!$G$2:$H$40,2,FALSE)</f>
        <v>11</v>
      </c>
      <c r="I7706" s="3">
        <v>0</v>
      </c>
      <c r="J7706" s="3">
        <v>20000</v>
      </c>
      <c r="K7706" s="3">
        <v>0</v>
      </c>
      <c r="L7706" s="3">
        <v>0</v>
      </c>
      <c r="M7706" s="3">
        <f t="shared" si="480"/>
        <v>20000</v>
      </c>
      <c r="N7706" s="3">
        <f t="shared" si="482"/>
        <v>5000</v>
      </c>
      <c r="O7706" s="3">
        <f t="shared" si="483"/>
        <v>0</v>
      </c>
      <c r="R7706">
        <v>3.9</v>
      </c>
      <c r="S7706">
        <v>8</v>
      </c>
      <c r="T7706" t="s">
        <v>4129</v>
      </c>
      <c r="U7706">
        <f>VLOOKUP(T7706,Index!$J$2:$K$1319,2,FALSE)</f>
        <v>753</v>
      </c>
      <c r="V7706" t="s">
        <v>15</v>
      </c>
      <c r="W7706">
        <f t="shared" si="481"/>
        <v>3</v>
      </c>
    </row>
    <row r="7707" spans="1:23">
      <c r="A7707" t="s">
        <v>5883</v>
      </c>
      <c r="B7707" t="s">
        <v>132</v>
      </c>
      <c r="C7707">
        <f>VLOOKUP(B7707,Index!$A$2:$B$18,2,FALSE)</f>
        <v>5</v>
      </c>
      <c r="D7707">
        <v>2002</v>
      </c>
      <c r="E7707" t="s">
        <v>17</v>
      </c>
      <c r="F7707">
        <f>VLOOKUP(E7707,Index!$D$2:$E$13,2,FALSE)</f>
        <v>7</v>
      </c>
      <c r="G7707" t="s">
        <v>1211</v>
      </c>
      <c r="H7707">
        <f>VLOOKUP(G7707,Index!$G$2:$H$40,2,FALSE)</f>
        <v>39</v>
      </c>
      <c r="I7707" s="3">
        <v>20000</v>
      </c>
      <c r="J7707" s="3">
        <v>0</v>
      </c>
      <c r="K7707" s="3">
        <v>0</v>
      </c>
      <c r="L7707" s="3">
        <v>0</v>
      </c>
      <c r="M7707" s="3">
        <f t="shared" si="480"/>
        <v>20000</v>
      </c>
      <c r="N7707" s="3">
        <f t="shared" si="482"/>
        <v>5000</v>
      </c>
      <c r="O7707" s="3">
        <f t="shared" si="483"/>
        <v>0</v>
      </c>
      <c r="T7707" t="s">
        <v>1790</v>
      </c>
      <c r="U7707">
        <f>VLOOKUP(T7707,Index!$J$2:$K$1319,2,FALSE)</f>
        <v>1118</v>
      </c>
      <c r="V7707" t="s">
        <v>15</v>
      </c>
      <c r="W7707">
        <f t="shared" si="481"/>
        <v>3</v>
      </c>
    </row>
    <row r="7708" spans="1:23">
      <c r="A7708" t="s">
        <v>5884</v>
      </c>
      <c r="B7708" t="s">
        <v>97</v>
      </c>
      <c r="C7708">
        <f>VLOOKUP(B7708,Index!$A$2:$B$18,2,FALSE)</f>
        <v>16</v>
      </c>
      <c r="D7708">
        <v>2004</v>
      </c>
      <c r="E7708" t="s">
        <v>67</v>
      </c>
      <c r="F7708">
        <f>VLOOKUP(E7708,Index!$D$2:$E$13,2,FALSE)</f>
        <v>10</v>
      </c>
      <c r="G7708" t="s">
        <v>192</v>
      </c>
      <c r="H7708">
        <f>VLOOKUP(G7708,Index!$G$2:$H$40,2,FALSE)</f>
        <v>8</v>
      </c>
      <c r="I7708" s="3">
        <v>20000</v>
      </c>
      <c r="J7708" s="3">
        <v>10000</v>
      </c>
      <c r="K7708" s="3">
        <v>0</v>
      </c>
      <c r="L7708" s="3">
        <v>0</v>
      </c>
      <c r="M7708" s="3">
        <f t="shared" si="480"/>
        <v>30000</v>
      </c>
      <c r="N7708" s="3">
        <f t="shared" si="482"/>
        <v>7500</v>
      </c>
      <c r="O7708" s="3">
        <f t="shared" si="483"/>
        <v>0</v>
      </c>
      <c r="P7708">
        <v>7</v>
      </c>
      <c r="Q7708">
        <v>19</v>
      </c>
      <c r="R7708">
        <v>8</v>
      </c>
      <c r="S7708">
        <v>8</v>
      </c>
      <c r="T7708" t="s">
        <v>192</v>
      </c>
      <c r="U7708">
        <f>VLOOKUP(T7708,Index!$J$2:$K$1319,2,FALSE)</f>
        <v>202</v>
      </c>
      <c r="V7708" t="s">
        <v>61</v>
      </c>
      <c r="W7708">
        <f t="shared" si="481"/>
        <v>1</v>
      </c>
    </row>
    <row r="7709" spans="1:23">
      <c r="A7709" t="s">
        <v>5885</v>
      </c>
      <c r="B7709" t="s">
        <v>97</v>
      </c>
      <c r="C7709">
        <f>VLOOKUP(B7709,Index!$A$2:$B$18,2,FALSE)</f>
        <v>16</v>
      </c>
      <c r="D7709">
        <v>2002</v>
      </c>
      <c r="E7709" t="s">
        <v>13</v>
      </c>
      <c r="F7709">
        <f>VLOOKUP(E7709,Index!$D$2:$E$13,2,FALSE)</f>
        <v>11</v>
      </c>
      <c r="G7709" t="s">
        <v>168</v>
      </c>
      <c r="H7709">
        <f>VLOOKUP(G7709,Index!$G$2:$H$40,2,FALSE)</f>
        <v>19</v>
      </c>
      <c r="I7709" s="3">
        <v>20000</v>
      </c>
      <c r="J7709" s="3">
        <v>10000</v>
      </c>
      <c r="K7709" s="3">
        <v>0</v>
      </c>
      <c r="L7709" s="3">
        <v>0</v>
      </c>
      <c r="M7709" s="3">
        <f t="shared" si="480"/>
        <v>30000</v>
      </c>
      <c r="N7709" s="3">
        <f t="shared" si="482"/>
        <v>7500</v>
      </c>
      <c r="O7709" s="3">
        <f t="shared" si="483"/>
        <v>0</v>
      </c>
      <c r="P7709">
        <v>4.8</v>
      </c>
      <c r="Q7709">
        <v>4</v>
      </c>
      <c r="R7709">
        <v>5.5</v>
      </c>
      <c r="S7709">
        <v>4</v>
      </c>
      <c r="T7709" t="s">
        <v>252</v>
      </c>
      <c r="U7709">
        <f>VLOOKUP(T7709,Index!$J$2:$K$1319,2,FALSE)</f>
        <v>646</v>
      </c>
      <c r="V7709" t="s">
        <v>15</v>
      </c>
      <c r="W7709">
        <f t="shared" si="481"/>
        <v>3</v>
      </c>
    </row>
    <row r="7710" spans="1:23">
      <c r="A7710" t="s">
        <v>5886</v>
      </c>
      <c r="B7710" t="s">
        <v>39</v>
      </c>
      <c r="C7710">
        <f>VLOOKUP(B7710,Index!$A$2:$B$18,2,FALSE)</f>
        <v>8</v>
      </c>
      <c r="D7710">
        <v>2006</v>
      </c>
      <c r="E7710" t="s">
        <v>17</v>
      </c>
      <c r="F7710">
        <f>VLOOKUP(E7710,Index!$D$2:$E$13,2,FALSE)</f>
        <v>7</v>
      </c>
      <c r="G7710" t="s">
        <v>561</v>
      </c>
      <c r="H7710">
        <f>VLOOKUP(G7710,Index!$G$2:$H$40,2,FALSE)</f>
        <v>24</v>
      </c>
      <c r="I7710" s="3">
        <v>10000</v>
      </c>
      <c r="J7710" s="3">
        <v>10000</v>
      </c>
      <c r="K7710" s="3">
        <v>0</v>
      </c>
      <c r="L7710" s="3">
        <v>0</v>
      </c>
      <c r="M7710" s="3">
        <f t="shared" si="480"/>
        <v>20000</v>
      </c>
      <c r="N7710" s="3">
        <f t="shared" si="482"/>
        <v>5000</v>
      </c>
      <c r="O7710" s="3">
        <f t="shared" si="483"/>
        <v>0</v>
      </c>
      <c r="P7710">
        <v>5.0999999999999996</v>
      </c>
      <c r="Q7710">
        <v>21</v>
      </c>
      <c r="R7710">
        <v>6</v>
      </c>
      <c r="S7710">
        <v>6</v>
      </c>
      <c r="T7710" t="s">
        <v>807</v>
      </c>
      <c r="U7710">
        <f>VLOOKUP(T7710,Index!$J$2:$K$1319,2,FALSE)</f>
        <v>1147</v>
      </c>
      <c r="V7710" t="s">
        <v>61</v>
      </c>
      <c r="W7710">
        <f t="shared" si="481"/>
        <v>3</v>
      </c>
    </row>
    <row r="7711" spans="1:23">
      <c r="A7711" t="s">
        <v>4450</v>
      </c>
      <c r="B7711" t="s">
        <v>107</v>
      </c>
      <c r="C7711">
        <f>VLOOKUP(B7711,Index!$A$2:$B$18,2,FALSE)</f>
        <v>6</v>
      </c>
      <c r="D7711">
        <v>2015</v>
      </c>
      <c r="E7711" t="s">
        <v>34</v>
      </c>
      <c r="F7711">
        <f>VLOOKUP(E7711,Index!$D$2:$E$13,2,FALSE)</f>
        <v>1</v>
      </c>
      <c r="G7711" t="s">
        <v>173</v>
      </c>
      <c r="H7711">
        <f>VLOOKUP(G7711,Index!$G$2:$H$40,2,FALSE)</f>
        <v>31</v>
      </c>
      <c r="I7711" s="3">
        <v>10000</v>
      </c>
      <c r="J7711" s="3">
        <v>10000</v>
      </c>
      <c r="K7711" s="3">
        <v>0</v>
      </c>
      <c r="L7711" s="3">
        <v>0</v>
      </c>
      <c r="M7711" s="3">
        <f t="shared" si="480"/>
        <v>20000</v>
      </c>
      <c r="N7711" s="3">
        <f t="shared" si="482"/>
        <v>5000</v>
      </c>
      <c r="O7711" s="3">
        <f t="shared" si="483"/>
        <v>0</v>
      </c>
      <c r="P7711">
        <v>8.6</v>
      </c>
      <c r="Q7711">
        <v>14</v>
      </c>
      <c r="R7711">
        <v>7.7</v>
      </c>
      <c r="S7711">
        <v>255</v>
      </c>
      <c r="T7711" t="s">
        <v>173</v>
      </c>
      <c r="U7711">
        <f>VLOOKUP(T7711,Index!$J$2:$K$1319,2,FALSE)</f>
        <v>1075</v>
      </c>
      <c r="V7711" t="s">
        <v>61</v>
      </c>
      <c r="W7711">
        <f t="shared" si="481"/>
        <v>1</v>
      </c>
    </row>
    <row r="7712" spans="1:23">
      <c r="A7712" t="s">
        <v>5887</v>
      </c>
      <c r="B7712" t="s">
        <v>156</v>
      </c>
      <c r="C7712">
        <f>VLOOKUP(B7712,Index!$A$2:$B$18,2,FALSE)</f>
        <v>4</v>
      </c>
      <c r="D7712">
        <v>2003</v>
      </c>
      <c r="E7712" t="s">
        <v>34</v>
      </c>
      <c r="F7712">
        <f>VLOOKUP(E7712,Index!$D$2:$E$13,2,FALSE)</f>
        <v>1</v>
      </c>
      <c r="G7712" t="s">
        <v>192</v>
      </c>
      <c r="H7712">
        <f>VLOOKUP(G7712,Index!$G$2:$H$40,2,FALSE)</f>
        <v>8</v>
      </c>
      <c r="I7712" s="3">
        <v>20000</v>
      </c>
      <c r="J7712" s="3">
        <v>10000</v>
      </c>
      <c r="K7712" s="3">
        <v>0</v>
      </c>
      <c r="L7712" s="3">
        <v>0</v>
      </c>
      <c r="M7712" s="3">
        <f t="shared" si="480"/>
        <v>30000</v>
      </c>
      <c r="N7712" s="3">
        <f t="shared" si="482"/>
        <v>7500</v>
      </c>
      <c r="O7712" s="3">
        <f t="shared" si="483"/>
        <v>0</v>
      </c>
      <c r="P7712">
        <v>5.8</v>
      </c>
      <c r="Q7712">
        <v>7</v>
      </c>
      <c r="T7712" t="s">
        <v>5304</v>
      </c>
      <c r="U7712">
        <f>VLOOKUP(T7712,Index!$J$2:$K$1319,2,FALSE)</f>
        <v>634</v>
      </c>
      <c r="V7712" t="s">
        <v>15</v>
      </c>
      <c r="W7712">
        <f t="shared" si="481"/>
        <v>3</v>
      </c>
    </row>
    <row r="7713" spans="1:23">
      <c r="A7713" t="s">
        <v>4450</v>
      </c>
      <c r="B7713" t="s">
        <v>33</v>
      </c>
      <c r="C7713">
        <f>VLOOKUP(B7713,Index!$A$2:$B$18,2,FALSE)</f>
        <v>9</v>
      </c>
      <c r="D7713">
        <v>2015</v>
      </c>
      <c r="E7713" t="s">
        <v>34</v>
      </c>
      <c r="F7713">
        <f>VLOOKUP(E7713,Index!$D$2:$E$13,2,FALSE)</f>
        <v>1</v>
      </c>
      <c r="G7713" t="s">
        <v>173</v>
      </c>
      <c r="H7713">
        <f>VLOOKUP(G7713,Index!$G$2:$H$40,2,FALSE)</f>
        <v>31</v>
      </c>
      <c r="I7713" s="3">
        <v>10000</v>
      </c>
      <c r="J7713" s="3">
        <v>0</v>
      </c>
      <c r="K7713" s="3">
        <v>10000</v>
      </c>
      <c r="L7713" s="3">
        <v>0</v>
      </c>
      <c r="M7713" s="3">
        <f t="shared" si="480"/>
        <v>20000</v>
      </c>
      <c r="N7713" s="3">
        <f t="shared" si="482"/>
        <v>5000</v>
      </c>
      <c r="O7713" s="3">
        <f t="shared" si="483"/>
        <v>0</v>
      </c>
      <c r="R7713">
        <v>8.1999999999999993</v>
      </c>
      <c r="S7713">
        <v>72</v>
      </c>
      <c r="T7713" t="s">
        <v>173</v>
      </c>
      <c r="U7713">
        <f>VLOOKUP(T7713,Index!$J$2:$K$1319,2,FALSE)</f>
        <v>1075</v>
      </c>
      <c r="V7713" t="s">
        <v>61</v>
      </c>
      <c r="W7713">
        <f t="shared" si="481"/>
        <v>1</v>
      </c>
    </row>
    <row r="7714" spans="1:23">
      <c r="A7714" t="s">
        <v>2689</v>
      </c>
      <c r="B7714" t="s">
        <v>97</v>
      </c>
      <c r="C7714">
        <f>VLOOKUP(B7714,Index!$A$2:$B$18,2,FALSE)</f>
        <v>16</v>
      </c>
      <c r="D7714">
        <v>2005</v>
      </c>
      <c r="E7714" t="s">
        <v>21</v>
      </c>
      <c r="F7714">
        <f>VLOOKUP(E7714,Index!$D$2:$E$13,2,FALSE)</f>
        <v>5</v>
      </c>
      <c r="G7714" t="s">
        <v>561</v>
      </c>
      <c r="H7714">
        <f>VLOOKUP(G7714,Index!$G$2:$H$40,2,FALSE)</f>
        <v>24</v>
      </c>
      <c r="I7714" s="3">
        <v>20000</v>
      </c>
      <c r="J7714" s="3">
        <v>10000</v>
      </c>
      <c r="K7714" s="3">
        <v>0</v>
      </c>
      <c r="L7714" s="3">
        <v>0</v>
      </c>
      <c r="M7714" s="3">
        <f t="shared" si="480"/>
        <v>30000</v>
      </c>
      <c r="N7714" s="3">
        <f t="shared" si="482"/>
        <v>7500</v>
      </c>
      <c r="O7714" s="3">
        <f t="shared" si="483"/>
        <v>0</v>
      </c>
      <c r="P7714">
        <v>5.6</v>
      </c>
      <c r="Q7714">
        <v>6</v>
      </c>
      <c r="R7714">
        <v>7.7</v>
      </c>
      <c r="S7714">
        <v>6</v>
      </c>
      <c r="T7714" t="s">
        <v>843</v>
      </c>
      <c r="U7714">
        <f>VLOOKUP(T7714,Index!$J$2:$K$1319,2,FALSE)</f>
        <v>80</v>
      </c>
      <c r="V7714" t="s">
        <v>15</v>
      </c>
      <c r="W7714">
        <f t="shared" si="481"/>
        <v>3</v>
      </c>
    </row>
    <row r="7715" spans="1:23">
      <c r="A7715" t="s">
        <v>5888</v>
      </c>
      <c r="B7715" t="s">
        <v>65</v>
      </c>
      <c r="C7715">
        <f>VLOOKUP(B7715,Index!$A$2:$B$18,2,FALSE)</f>
        <v>10</v>
      </c>
      <c r="D7715">
        <v>2016</v>
      </c>
      <c r="E7715" t="s">
        <v>23</v>
      </c>
      <c r="F7715">
        <f>VLOOKUP(E7715,Index!$D$2:$E$13,2,FALSE)</f>
        <v>4</v>
      </c>
      <c r="G7715" t="s">
        <v>227</v>
      </c>
      <c r="H7715">
        <f>VLOOKUP(G7715,Index!$G$2:$H$40,2,FALSE)</f>
        <v>5</v>
      </c>
      <c r="I7715" s="3">
        <v>20000</v>
      </c>
      <c r="J7715" s="3">
        <v>0</v>
      </c>
      <c r="K7715" s="3">
        <v>0</v>
      </c>
      <c r="L7715" s="3">
        <v>0</v>
      </c>
      <c r="M7715" s="3">
        <f t="shared" si="480"/>
        <v>20000</v>
      </c>
      <c r="N7715" s="3">
        <f t="shared" si="482"/>
        <v>5000</v>
      </c>
      <c r="O7715" s="3">
        <f t="shared" si="483"/>
        <v>0</v>
      </c>
      <c r="T7715" t="s">
        <v>4407</v>
      </c>
      <c r="U7715">
        <f>VLOOKUP(T7715,Index!$J$2:$K$1319,2,FALSE)</f>
        <v>94</v>
      </c>
      <c r="V7715" t="s">
        <v>15</v>
      </c>
      <c r="W7715">
        <f t="shared" si="481"/>
        <v>3</v>
      </c>
    </row>
    <row r="7716" spans="1:23">
      <c r="A7716" t="s">
        <v>877</v>
      </c>
      <c r="B7716" t="s">
        <v>107</v>
      </c>
      <c r="C7716">
        <f>VLOOKUP(B7716,Index!$A$2:$B$18,2,FALSE)</f>
        <v>6</v>
      </c>
      <c r="D7716">
        <v>2007</v>
      </c>
      <c r="E7716" t="s">
        <v>67</v>
      </c>
      <c r="F7716">
        <f>VLOOKUP(E7716,Index!$D$2:$E$13,2,FALSE)</f>
        <v>10</v>
      </c>
      <c r="G7716" t="s">
        <v>29</v>
      </c>
      <c r="H7716">
        <f>VLOOKUP(G7716,Index!$G$2:$H$40,2,FALSE)</f>
        <v>23</v>
      </c>
      <c r="I7716" s="3">
        <v>0</v>
      </c>
      <c r="J7716" s="3">
        <v>20000</v>
      </c>
      <c r="K7716" s="3">
        <v>0</v>
      </c>
      <c r="L7716" s="3">
        <v>0</v>
      </c>
      <c r="M7716" s="3">
        <f t="shared" si="480"/>
        <v>20000</v>
      </c>
      <c r="N7716" s="3">
        <f t="shared" si="482"/>
        <v>5000</v>
      </c>
      <c r="O7716" s="3">
        <f t="shared" si="483"/>
        <v>0</v>
      </c>
      <c r="P7716">
        <v>7.8</v>
      </c>
      <c r="Q7716">
        <v>20</v>
      </c>
      <c r="R7716">
        <v>7.8</v>
      </c>
      <c r="S7716">
        <v>20</v>
      </c>
      <c r="T7716" t="s">
        <v>2319</v>
      </c>
      <c r="U7716">
        <f>VLOOKUP(T7716,Index!$J$2:$K$1319,2,FALSE)</f>
        <v>230</v>
      </c>
      <c r="V7716" t="s">
        <v>15</v>
      </c>
      <c r="W7716">
        <f t="shared" si="481"/>
        <v>3</v>
      </c>
    </row>
    <row r="7717" spans="1:23">
      <c r="A7717" t="s">
        <v>5889</v>
      </c>
      <c r="B7717" t="s">
        <v>107</v>
      </c>
      <c r="C7717">
        <f>VLOOKUP(B7717,Index!$A$2:$B$18,2,FALSE)</f>
        <v>6</v>
      </c>
      <c r="D7717">
        <v>2006</v>
      </c>
      <c r="E7717" t="s">
        <v>90</v>
      </c>
      <c r="F7717">
        <f>VLOOKUP(E7717,Index!$D$2:$E$13,2,FALSE)</f>
        <v>8</v>
      </c>
      <c r="G7717" t="s">
        <v>227</v>
      </c>
      <c r="H7717">
        <f>VLOOKUP(G7717,Index!$G$2:$H$40,2,FALSE)</f>
        <v>5</v>
      </c>
      <c r="I7717" s="3">
        <v>0</v>
      </c>
      <c r="J7717" s="3">
        <v>20000</v>
      </c>
      <c r="K7717" s="3">
        <v>0</v>
      </c>
      <c r="L7717" s="3">
        <v>0</v>
      </c>
      <c r="M7717" s="3">
        <f t="shared" si="480"/>
        <v>20000</v>
      </c>
      <c r="N7717" s="3">
        <f t="shared" si="482"/>
        <v>5000</v>
      </c>
      <c r="O7717" s="3">
        <f t="shared" si="483"/>
        <v>0</v>
      </c>
      <c r="P7717">
        <v>8.1999999999999993</v>
      </c>
      <c r="Q7717">
        <v>46</v>
      </c>
      <c r="R7717">
        <v>6.5</v>
      </c>
      <c r="S7717">
        <v>565</v>
      </c>
      <c r="T7717" t="s">
        <v>283</v>
      </c>
      <c r="U7717">
        <f>VLOOKUP(T7717,Index!$J$2:$K$1319,2,FALSE)</f>
        <v>829</v>
      </c>
      <c r="V7717" t="s">
        <v>61</v>
      </c>
      <c r="W7717">
        <f t="shared" si="481"/>
        <v>3</v>
      </c>
    </row>
    <row r="7718" spans="1:23">
      <c r="A7718" t="s">
        <v>5890</v>
      </c>
      <c r="B7718" t="s">
        <v>107</v>
      </c>
      <c r="C7718">
        <f>VLOOKUP(B7718,Index!$A$2:$B$18,2,FALSE)</f>
        <v>6</v>
      </c>
      <c r="D7718">
        <v>2006</v>
      </c>
      <c r="E7718" t="s">
        <v>221</v>
      </c>
      <c r="F7718">
        <f>VLOOKUP(E7718,Index!$D$2:$E$13,2,FALSE)</f>
        <v>12</v>
      </c>
      <c r="G7718" t="s">
        <v>180</v>
      </c>
      <c r="H7718">
        <f>VLOOKUP(G7718,Index!$G$2:$H$40,2,FALSE)</f>
        <v>20</v>
      </c>
      <c r="I7718" s="3">
        <v>0</v>
      </c>
      <c r="J7718" s="3">
        <v>20000</v>
      </c>
      <c r="K7718" s="3">
        <v>0</v>
      </c>
      <c r="L7718" s="3">
        <v>0</v>
      </c>
      <c r="M7718" s="3">
        <f t="shared" si="480"/>
        <v>20000</v>
      </c>
      <c r="N7718" s="3">
        <f t="shared" si="482"/>
        <v>5000</v>
      </c>
      <c r="O7718" s="3">
        <f t="shared" si="483"/>
        <v>0</v>
      </c>
      <c r="P7718">
        <v>7.5</v>
      </c>
      <c r="Q7718">
        <v>25</v>
      </c>
      <c r="R7718">
        <v>8.6</v>
      </c>
      <c r="S7718">
        <v>79</v>
      </c>
      <c r="T7718" t="s">
        <v>4775</v>
      </c>
      <c r="U7718">
        <f>VLOOKUP(T7718,Index!$J$2:$K$1319,2,FALSE)</f>
        <v>864</v>
      </c>
      <c r="V7718" t="s">
        <v>61</v>
      </c>
      <c r="W7718">
        <f t="shared" si="481"/>
        <v>3</v>
      </c>
    </row>
    <row r="7719" spans="1:23">
      <c r="A7719" t="s">
        <v>3328</v>
      </c>
      <c r="B7719" t="s">
        <v>107</v>
      </c>
      <c r="C7719">
        <f>VLOOKUP(B7719,Index!$A$2:$B$18,2,FALSE)</f>
        <v>6</v>
      </c>
      <c r="D7719">
        <v>2003</v>
      </c>
      <c r="E7719" t="s">
        <v>67</v>
      </c>
      <c r="F7719">
        <f>VLOOKUP(E7719,Index!$D$2:$E$13,2,FALSE)</f>
        <v>10</v>
      </c>
      <c r="G7719" t="s">
        <v>588</v>
      </c>
      <c r="H7719">
        <f>VLOOKUP(G7719,Index!$G$2:$H$40,2,FALSE)</f>
        <v>37</v>
      </c>
      <c r="I7719" s="3">
        <v>0</v>
      </c>
      <c r="J7719" s="3">
        <v>20000</v>
      </c>
      <c r="K7719" s="3">
        <v>0</v>
      </c>
      <c r="L7719" s="3">
        <v>0</v>
      </c>
      <c r="M7719" s="3">
        <f t="shared" si="480"/>
        <v>20000</v>
      </c>
      <c r="N7719" s="3">
        <f t="shared" si="482"/>
        <v>5000</v>
      </c>
      <c r="O7719" s="3">
        <f t="shared" si="483"/>
        <v>0</v>
      </c>
      <c r="P7719">
        <v>7.2</v>
      </c>
      <c r="Q7719">
        <v>15</v>
      </c>
      <c r="R7719">
        <v>8.6999999999999993</v>
      </c>
      <c r="S7719">
        <v>55</v>
      </c>
      <c r="T7719" t="s">
        <v>1456</v>
      </c>
      <c r="U7719">
        <f>VLOOKUP(T7719,Index!$J$2:$K$1319,2,FALSE)</f>
        <v>172</v>
      </c>
      <c r="V7719" t="s">
        <v>61</v>
      </c>
      <c r="W7719">
        <f t="shared" si="481"/>
        <v>3</v>
      </c>
    </row>
    <row r="7720" spans="1:23">
      <c r="A7720" t="s">
        <v>3923</v>
      </c>
      <c r="B7720" t="s">
        <v>97</v>
      </c>
      <c r="C7720">
        <f>VLOOKUP(B7720,Index!$A$2:$B$18,2,FALSE)</f>
        <v>16</v>
      </c>
      <c r="D7720">
        <v>2005</v>
      </c>
      <c r="E7720" t="s">
        <v>34</v>
      </c>
      <c r="F7720">
        <f>VLOOKUP(E7720,Index!$D$2:$E$13,2,FALSE)</f>
        <v>1</v>
      </c>
      <c r="G7720" t="s">
        <v>1211</v>
      </c>
      <c r="H7720">
        <f>VLOOKUP(G7720,Index!$G$2:$H$40,2,FALSE)</f>
        <v>39</v>
      </c>
      <c r="I7720" s="3">
        <v>20000</v>
      </c>
      <c r="J7720" s="3">
        <v>10000</v>
      </c>
      <c r="K7720" s="3">
        <v>0</v>
      </c>
      <c r="L7720" s="3">
        <v>0</v>
      </c>
      <c r="M7720" s="3">
        <f t="shared" si="480"/>
        <v>30000</v>
      </c>
      <c r="N7720" s="3">
        <f t="shared" si="482"/>
        <v>7500</v>
      </c>
      <c r="O7720" s="3">
        <f t="shared" si="483"/>
        <v>0</v>
      </c>
      <c r="P7720">
        <v>6.6</v>
      </c>
      <c r="Q7720">
        <v>13</v>
      </c>
      <c r="T7720" t="s">
        <v>747</v>
      </c>
      <c r="U7720">
        <f>VLOOKUP(T7720,Index!$J$2:$K$1319,2,FALSE)</f>
        <v>652</v>
      </c>
      <c r="V7720" t="s">
        <v>78</v>
      </c>
      <c r="W7720">
        <f t="shared" si="481"/>
        <v>3</v>
      </c>
    </row>
    <row r="7721" spans="1:23">
      <c r="A7721" t="s">
        <v>4923</v>
      </c>
      <c r="B7721" t="s">
        <v>97</v>
      </c>
      <c r="C7721">
        <f>VLOOKUP(B7721,Index!$A$2:$B$18,2,FALSE)</f>
        <v>16</v>
      </c>
      <c r="D7721">
        <v>2005</v>
      </c>
      <c r="E7721" t="s">
        <v>48</v>
      </c>
      <c r="F7721">
        <f>VLOOKUP(E7721,Index!$D$2:$E$13,2,FALSE)</f>
        <v>9</v>
      </c>
      <c r="G7721" t="s">
        <v>267</v>
      </c>
      <c r="H7721">
        <f>VLOOKUP(G7721,Index!$G$2:$H$40,2,FALSE)</f>
        <v>14</v>
      </c>
      <c r="I7721" s="3">
        <v>20000</v>
      </c>
      <c r="J7721" s="3">
        <v>10000</v>
      </c>
      <c r="K7721" s="3">
        <v>0</v>
      </c>
      <c r="L7721" s="3">
        <v>0</v>
      </c>
      <c r="M7721" s="3">
        <f t="shared" si="480"/>
        <v>30000</v>
      </c>
      <c r="N7721" s="3">
        <f t="shared" si="482"/>
        <v>7500</v>
      </c>
      <c r="O7721" s="3">
        <f t="shared" si="483"/>
        <v>0</v>
      </c>
      <c r="P7721">
        <v>7.1</v>
      </c>
      <c r="Q7721">
        <v>28</v>
      </c>
      <c r="R7721">
        <v>9.1999999999999993</v>
      </c>
      <c r="S7721">
        <v>27</v>
      </c>
      <c r="T7721" t="s">
        <v>4924</v>
      </c>
      <c r="U7721">
        <f>VLOOKUP(T7721,Index!$J$2:$K$1319,2,FALSE)</f>
        <v>285</v>
      </c>
      <c r="V7721" t="s">
        <v>37</v>
      </c>
      <c r="W7721">
        <f t="shared" si="481"/>
        <v>3</v>
      </c>
    </row>
    <row r="7722" spans="1:23">
      <c r="A7722" t="s">
        <v>5891</v>
      </c>
      <c r="B7722" t="s">
        <v>33</v>
      </c>
      <c r="C7722">
        <f>VLOOKUP(B7722,Index!$A$2:$B$18,2,FALSE)</f>
        <v>9</v>
      </c>
      <c r="D7722">
        <v>2009</v>
      </c>
      <c r="E7722" t="s">
        <v>221</v>
      </c>
      <c r="F7722">
        <f>VLOOKUP(E7722,Index!$D$2:$E$13,2,FALSE)</f>
        <v>12</v>
      </c>
      <c r="G7722" t="s">
        <v>45</v>
      </c>
      <c r="H7722">
        <f>VLOOKUP(G7722,Index!$G$2:$H$40,2,FALSE)</f>
        <v>30</v>
      </c>
      <c r="I7722" s="3">
        <v>0</v>
      </c>
      <c r="J7722" s="3">
        <v>20000</v>
      </c>
      <c r="K7722" s="3">
        <v>0</v>
      </c>
      <c r="L7722" s="3">
        <v>10000</v>
      </c>
      <c r="M7722" s="3">
        <f t="shared" si="480"/>
        <v>30000</v>
      </c>
      <c r="N7722" s="3">
        <f t="shared" si="482"/>
        <v>7500</v>
      </c>
      <c r="O7722" s="3">
        <f t="shared" si="483"/>
        <v>0</v>
      </c>
      <c r="P7722">
        <v>7.6</v>
      </c>
      <c r="Q7722">
        <v>9</v>
      </c>
      <c r="R7722">
        <v>6.9</v>
      </c>
      <c r="S7722">
        <v>18</v>
      </c>
      <c r="T7722" t="s">
        <v>1594</v>
      </c>
      <c r="U7722">
        <f>VLOOKUP(T7722,Index!$J$2:$K$1319,2,FALSE)</f>
        <v>1129</v>
      </c>
      <c r="V7722" t="s">
        <v>78</v>
      </c>
      <c r="W7722">
        <f t="shared" si="481"/>
        <v>3</v>
      </c>
    </row>
    <row r="7723" spans="1:23">
      <c r="A7723" t="s">
        <v>5892</v>
      </c>
      <c r="B7723" t="s">
        <v>28</v>
      </c>
      <c r="C7723">
        <f>VLOOKUP(B7723,Index!$A$2:$B$18,2,FALSE)</f>
        <v>15</v>
      </c>
      <c r="D7723">
        <v>2012</v>
      </c>
      <c r="E7723" t="s">
        <v>34</v>
      </c>
      <c r="F7723">
        <f>VLOOKUP(E7723,Index!$D$2:$E$13,2,FALSE)</f>
        <v>1</v>
      </c>
      <c r="G7723" t="s">
        <v>192</v>
      </c>
      <c r="H7723">
        <f>VLOOKUP(G7723,Index!$G$2:$H$40,2,FALSE)</f>
        <v>8</v>
      </c>
      <c r="I7723" s="3">
        <v>20000</v>
      </c>
      <c r="J7723" s="3">
        <v>10000</v>
      </c>
      <c r="K7723" s="3">
        <v>0</v>
      </c>
      <c r="L7723" s="3">
        <v>0</v>
      </c>
      <c r="M7723" s="3">
        <f t="shared" si="480"/>
        <v>30000</v>
      </c>
      <c r="N7723" s="3">
        <f t="shared" si="482"/>
        <v>7500</v>
      </c>
      <c r="O7723" s="3">
        <f t="shared" si="483"/>
        <v>0</v>
      </c>
      <c r="P7723">
        <v>6.5</v>
      </c>
      <c r="Q7723">
        <v>11</v>
      </c>
      <c r="R7723">
        <v>5.3</v>
      </c>
      <c r="S7723">
        <v>4</v>
      </c>
      <c r="T7723" t="s">
        <v>192</v>
      </c>
      <c r="U7723">
        <f>VLOOKUP(T7723,Index!$J$2:$K$1319,2,FALSE)</f>
        <v>202</v>
      </c>
      <c r="V7723" t="s">
        <v>61</v>
      </c>
      <c r="W7723">
        <f t="shared" si="481"/>
        <v>1</v>
      </c>
    </row>
    <row r="7724" spans="1:23">
      <c r="A7724" t="s">
        <v>1525</v>
      </c>
      <c r="B7724" t="s">
        <v>156</v>
      </c>
      <c r="C7724">
        <f>VLOOKUP(B7724,Index!$A$2:$B$18,2,FALSE)</f>
        <v>4</v>
      </c>
      <c r="D7724">
        <v>2002</v>
      </c>
      <c r="E7724" t="s">
        <v>17</v>
      </c>
      <c r="F7724">
        <f>VLOOKUP(E7724,Index!$D$2:$E$13,2,FALSE)</f>
        <v>7</v>
      </c>
      <c r="G7724" t="s">
        <v>1028</v>
      </c>
      <c r="H7724">
        <f>VLOOKUP(G7724,Index!$G$2:$H$40,2,FALSE)</f>
        <v>9</v>
      </c>
      <c r="I7724" s="3">
        <v>20000</v>
      </c>
      <c r="J7724" s="3">
        <v>10000</v>
      </c>
      <c r="K7724" s="3">
        <v>0</v>
      </c>
      <c r="L7724" s="3">
        <v>0</v>
      </c>
      <c r="M7724" s="3">
        <f t="shared" si="480"/>
        <v>30000</v>
      </c>
      <c r="N7724" s="3">
        <f t="shared" si="482"/>
        <v>7500</v>
      </c>
      <c r="O7724" s="3">
        <f t="shared" si="483"/>
        <v>0</v>
      </c>
      <c r="P7724">
        <v>8</v>
      </c>
      <c r="Q7724">
        <v>8</v>
      </c>
      <c r="T7724" t="s">
        <v>5893</v>
      </c>
      <c r="U7724">
        <f>VLOOKUP(T7724,Index!$J$2:$K$1319,2,FALSE)</f>
        <v>1064</v>
      </c>
      <c r="V7724" t="s">
        <v>15</v>
      </c>
      <c r="W7724">
        <f t="shared" si="481"/>
        <v>3</v>
      </c>
    </row>
    <row r="7725" spans="1:23">
      <c r="A7725" t="s">
        <v>5894</v>
      </c>
      <c r="B7725" t="s">
        <v>107</v>
      </c>
      <c r="C7725">
        <f>VLOOKUP(B7725,Index!$A$2:$B$18,2,FALSE)</f>
        <v>6</v>
      </c>
      <c r="D7725">
        <v>2007</v>
      </c>
      <c r="E7725" t="s">
        <v>221</v>
      </c>
      <c r="F7725">
        <f>VLOOKUP(E7725,Index!$D$2:$E$13,2,FALSE)</f>
        <v>12</v>
      </c>
      <c r="G7725" t="s">
        <v>77</v>
      </c>
      <c r="H7725">
        <f>VLOOKUP(G7725,Index!$G$2:$H$40,2,FALSE)</f>
        <v>35</v>
      </c>
      <c r="I7725" s="3">
        <v>10000</v>
      </c>
      <c r="J7725" s="3">
        <v>10000</v>
      </c>
      <c r="K7725" s="3">
        <v>0</v>
      </c>
      <c r="L7725" s="3">
        <v>0</v>
      </c>
      <c r="M7725" s="3">
        <f t="shared" si="480"/>
        <v>20000</v>
      </c>
      <c r="N7725" s="3">
        <f t="shared" si="482"/>
        <v>5000</v>
      </c>
      <c r="O7725" s="3">
        <f t="shared" si="483"/>
        <v>0</v>
      </c>
      <c r="P7725">
        <v>6.6</v>
      </c>
      <c r="Q7725">
        <v>19</v>
      </c>
      <c r="R7725">
        <v>7.7</v>
      </c>
      <c r="S7725">
        <v>44</v>
      </c>
      <c r="T7725" t="s">
        <v>3093</v>
      </c>
      <c r="U7725">
        <f>VLOOKUP(T7725,Index!$J$2:$K$1319,2,FALSE)</f>
        <v>163</v>
      </c>
      <c r="V7725" t="s">
        <v>78</v>
      </c>
      <c r="W7725">
        <f t="shared" si="481"/>
        <v>3</v>
      </c>
    </row>
    <row r="7726" spans="1:23">
      <c r="A7726" t="s">
        <v>5895</v>
      </c>
      <c r="B7726" t="s">
        <v>107</v>
      </c>
      <c r="C7726">
        <f>VLOOKUP(B7726,Index!$A$2:$B$18,2,FALSE)</f>
        <v>6</v>
      </c>
      <c r="D7726">
        <v>2006</v>
      </c>
      <c r="E7726" t="s">
        <v>221</v>
      </c>
      <c r="F7726">
        <f>VLOOKUP(E7726,Index!$D$2:$E$13,2,FALSE)</f>
        <v>12</v>
      </c>
      <c r="G7726" t="s">
        <v>585</v>
      </c>
      <c r="H7726">
        <f>VLOOKUP(G7726,Index!$G$2:$H$40,2,FALSE)</f>
        <v>12</v>
      </c>
      <c r="I7726" s="3">
        <v>0</v>
      </c>
      <c r="J7726" s="3">
        <v>20000</v>
      </c>
      <c r="K7726" s="3">
        <v>0</v>
      </c>
      <c r="L7726" s="3">
        <v>0</v>
      </c>
      <c r="M7726" s="3">
        <f t="shared" si="480"/>
        <v>20000</v>
      </c>
      <c r="N7726" s="3">
        <f t="shared" si="482"/>
        <v>5000</v>
      </c>
      <c r="O7726" s="3">
        <f t="shared" si="483"/>
        <v>0</v>
      </c>
      <c r="P7726">
        <v>7.1</v>
      </c>
      <c r="Q7726">
        <v>29</v>
      </c>
      <c r="R7726">
        <v>8.3000000000000007</v>
      </c>
      <c r="S7726">
        <v>23</v>
      </c>
      <c r="T7726" t="s">
        <v>5896</v>
      </c>
      <c r="U7726">
        <f>VLOOKUP(T7726,Index!$J$2:$K$1319,2,FALSE)</f>
        <v>1020</v>
      </c>
      <c r="V7726" t="s">
        <v>61</v>
      </c>
      <c r="W7726">
        <f t="shared" si="481"/>
        <v>3</v>
      </c>
    </row>
    <row r="7727" spans="1:23">
      <c r="A7727" t="s">
        <v>3968</v>
      </c>
      <c r="B7727" t="s">
        <v>156</v>
      </c>
      <c r="C7727">
        <f>VLOOKUP(B7727,Index!$A$2:$B$18,2,FALSE)</f>
        <v>4</v>
      </c>
      <c r="D7727">
        <v>2002</v>
      </c>
      <c r="E7727" t="s">
        <v>48</v>
      </c>
      <c r="F7727">
        <f>VLOOKUP(E7727,Index!$D$2:$E$13,2,FALSE)</f>
        <v>9</v>
      </c>
      <c r="G7727" t="s">
        <v>168</v>
      </c>
      <c r="H7727">
        <f>VLOOKUP(G7727,Index!$G$2:$H$40,2,FALSE)</f>
        <v>19</v>
      </c>
      <c r="I7727" s="3">
        <v>20000</v>
      </c>
      <c r="J7727" s="3">
        <v>10000</v>
      </c>
      <c r="K7727" s="3">
        <v>0</v>
      </c>
      <c r="L7727" s="3">
        <v>0</v>
      </c>
      <c r="M7727" s="3">
        <f t="shared" si="480"/>
        <v>30000</v>
      </c>
      <c r="N7727" s="3">
        <f t="shared" si="482"/>
        <v>7500</v>
      </c>
      <c r="O7727" s="3">
        <f t="shared" si="483"/>
        <v>0</v>
      </c>
      <c r="P7727">
        <v>7.1</v>
      </c>
      <c r="Q7727">
        <v>6</v>
      </c>
      <c r="T7727" t="s">
        <v>252</v>
      </c>
      <c r="U7727">
        <f>VLOOKUP(T7727,Index!$J$2:$K$1319,2,FALSE)</f>
        <v>646</v>
      </c>
      <c r="V7727" t="s">
        <v>15</v>
      </c>
      <c r="W7727">
        <f t="shared" si="481"/>
        <v>3</v>
      </c>
    </row>
    <row r="7728" spans="1:23">
      <c r="A7728" t="s">
        <v>5897</v>
      </c>
      <c r="B7728" t="s">
        <v>112</v>
      </c>
      <c r="C7728">
        <f>VLOOKUP(B7728,Index!$A$2:$B$18,2,FALSE)</f>
        <v>11</v>
      </c>
      <c r="D7728">
        <v>2006</v>
      </c>
      <c r="E7728" t="s">
        <v>34</v>
      </c>
      <c r="F7728">
        <f>VLOOKUP(E7728,Index!$D$2:$E$13,2,FALSE)</f>
        <v>1</v>
      </c>
      <c r="G7728" t="s">
        <v>168</v>
      </c>
      <c r="H7728">
        <f>VLOOKUP(G7728,Index!$G$2:$H$40,2,FALSE)</f>
        <v>19</v>
      </c>
      <c r="I7728" s="3">
        <v>20000</v>
      </c>
      <c r="J7728" s="3">
        <v>0</v>
      </c>
      <c r="K7728" s="3">
        <v>0</v>
      </c>
      <c r="L7728" s="3">
        <v>0</v>
      </c>
      <c r="M7728" s="3">
        <f t="shared" si="480"/>
        <v>20000</v>
      </c>
      <c r="N7728" s="3">
        <f t="shared" si="482"/>
        <v>5000</v>
      </c>
      <c r="O7728" s="3">
        <f t="shared" si="483"/>
        <v>0</v>
      </c>
      <c r="P7728">
        <v>5.0999999999999996</v>
      </c>
      <c r="Q7728">
        <v>24</v>
      </c>
      <c r="R7728">
        <v>7.6</v>
      </c>
      <c r="S7728">
        <v>14</v>
      </c>
      <c r="T7728" t="s">
        <v>2268</v>
      </c>
      <c r="U7728">
        <f>VLOOKUP(T7728,Index!$J$2:$K$1319,2,FALSE)</f>
        <v>791</v>
      </c>
      <c r="V7728" t="s">
        <v>61</v>
      </c>
      <c r="W7728">
        <f t="shared" si="481"/>
        <v>3</v>
      </c>
    </row>
    <row r="7729" spans="1:23">
      <c r="A7729" t="s">
        <v>5898</v>
      </c>
      <c r="B7729" t="s">
        <v>65</v>
      </c>
      <c r="C7729">
        <f>VLOOKUP(B7729,Index!$A$2:$B$18,2,FALSE)</f>
        <v>10</v>
      </c>
      <c r="D7729">
        <v>2016</v>
      </c>
      <c r="E7729" t="s">
        <v>187</v>
      </c>
      <c r="F7729">
        <f>VLOOKUP(E7729,Index!$D$2:$E$13,2,FALSE)</f>
        <v>2</v>
      </c>
      <c r="G7729" t="s">
        <v>45</v>
      </c>
      <c r="H7729">
        <f>VLOOKUP(G7729,Index!$G$2:$H$40,2,FALSE)</f>
        <v>30</v>
      </c>
      <c r="I7729" s="3">
        <v>0</v>
      </c>
      <c r="J7729" s="3">
        <v>20000</v>
      </c>
      <c r="K7729" s="3">
        <v>0</v>
      </c>
      <c r="L7729" s="3">
        <v>0</v>
      </c>
      <c r="M7729" s="3">
        <f t="shared" si="480"/>
        <v>20000</v>
      </c>
      <c r="N7729" s="3">
        <f t="shared" si="482"/>
        <v>5000</v>
      </c>
      <c r="O7729" s="3">
        <f t="shared" si="483"/>
        <v>0</v>
      </c>
      <c r="P7729">
        <v>6.2</v>
      </c>
      <c r="Q7729">
        <v>31</v>
      </c>
      <c r="R7729">
        <v>6.5</v>
      </c>
      <c r="S7729">
        <v>36</v>
      </c>
      <c r="T7729" t="s">
        <v>5899</v>
      </c>
      <c r="U7729">
        <f>VLOOKUP(T7729,Index!$J$2:$K$1319,2,FALSE)</f>
        <v>1156</v>
      </c>
      <c r="V7729" t="s">
        <v>37</v>
      </c>
      <c r="W7729">
        <f t="shared" si="481"/>
        <v>3</v>
      </c>
    </row>
    <row r="7730" spans="1:23">
      <c r="A7730" t="s">
        <v>5510</v>
      </c>
      <c r="B7730" t="s">
        <v>12</v>
      </c>
      <c r="C7730">
        <f>VLOOKUP(B7730,Index!$A$2:$B$18,2,FALSE)</f>
        <v>13</v>
      </c>
      <c r="D7730">
        <v>2008</v>
      </c>
      <c r="E7730" t="s">
        <v>21</v>
      </c>
      <c r="F7730">
        <f>VLOOKUP(E7730,Index!$D$2:$E$13,2,FALSE)</f>
        <v>5</v>
      </c>
      <c r="G7730" t="s">
        <v>2182</v>
      </c>
      <c r="H7730">
        <f>VLOOKUP(G7730,Index!$G$2:$H$40,2,FALSE)</f>
        <v>18</v>
      </c>
      <c r="I7730" s="3">
        <v>20000</v>
      </c>
      <c r="J7730" s="3">
        <v>0</v>
      </c>
      <c r="K7730" s="3">
        <v>0</v>
      </c>
      <c r="L7730" s="3">
        <v>0</v>
      </c>
      <c r="M7730" s="3">
        <f t="shared" si="480"/>
        <v>20000</v>
      </c>
      <c r="N7730" s="3">
        <f t="shared" si="482"/>
        <v>5000</v>
      </c>
      <c r="O7730" s="3">
        <f t="shared" si="483"/>
        <v>0</v>
      </c>
      <c r="P7730">
        <v>3.5</v>
      </c>
      <c r="Q7730">
        <v>10</v>
      </c>
      <c r="R7730">
        <v>4</v>
      </c>
      <c r="S7730">
        <v>6</v>
      </c>
      <c r="T7730" t="s">
        <v>2499</v>
      </c>
      <c r="U7730">
        <f>VLOOKUP(T7730,Index!$J$2:$K$1319,2,FALSE)</f>
        <v>253</v>
      </c>
      <c r="V7730" t="s">
        <v>15</v>
      </c>
      <c r="W7730">
        <f t="shared" si="481"/>
        <v>3</v>
      </c>
    </row>
    <row r="7731" spans="1:23">
      <c r="A7731" t="s">
        <v>5900</v>
      </c>
      <c r="B7731" t="s">
        <v>156</v>
      </c>
      <c r="C7731">
        <f>VLOOKUP(B7731,Index!$A$2:$B$18,2,FALSE)</f>
        <v>4</v>
      </c>
      <c r="D7731">
        <v>2004</v>
      </c>
      <c r="E7731" t="s">
        <v>48</v>
      </c>
      <c r="F7731">
        <f>VLOOKUP(E7731,Index!$D$2:$E$13,2,FALSE)</f>
        <v>9</v>
      </c>
      <c r="G7731" t="s">
        <v>588</v>
      </c>
      <c r="H7731">
        <f>VLOOKUP(G7731,Index!$G$2:$H$40,2,FALSE)</f>
        <v>37</v>
      </c>
      <c r="I7731" s="3">
        <v>20000</v>
      </c>
      <c r="J7731" s="3">
        <v>10000</v>
      </c>
      <c r="K7731" s="3">
        <v>0</v>
      </c>
      <c r="L7731" s="3">
        <v>0</v>
      </c>
      <c r="M7731" s="3">
        <f t="shared" si="480"/>
        <v>30000</v>
      </c>
      <c r="N7731" s="3">
        <f t="shared" si="482"/>
        <v>7500</v>
      </c>
      <c r="O7731" s="3">
        <f t="shared" si="483"/>
        <v>0</v>
      </c>
      <c r="P7731">
        <v>4.7</v>
      </c>
      <c r="Q7731">
        <v>11</v>
      </c>
      <c r="T7731" t="s">
        <v>2547</v>
      </c>
      <c r="U7731">
        <f>VLOOKUP(T7731,Index!$J$2:$K$1319,2,FALSE)</f>
        <v>978</v>
      </c>
      <c r="V7731" t="s">
        <v>15</v>
      </c>
      <c r="W7731">
        <f t="shared" si="481"/>
        <v>3</v>
      </c>
    </row>
    <row r="7732" spans="1:23">
      <c r="A7732" t="s">
        <v>5901</v>
      </c>
      <c r="B7732" t="s">
        <v>107</v>
      </c>
      <c r="C7732">
        <f>VLOOKUP(B7732,Index!$A$2:$B$18,2,FALSE)</f>
        <v>6</v>
      </c>
      <c r="D7732">
        <v>2009</v>
      </c>
      <c r="E7732" t="s">
        <v>221</v>
      </c>
      <c r="F7732">
        <f>VLOOKUP(E7732,Index!$D$2:$E$13,2,FALSE)</f>
        <v>12</v>
      </c>
      <c r="G7732" t="s">
        <v>227</v>
      </c>
      <c r="H7732">
        <f>VLOOKUP(G7732,Index!$G$2:$H$40,2,FALSE)</f>
        <v>5</v>
      </c>
      <c r="I7732" s="3">
        <v>0</v>
      </c>
      <c r="J7732" s="3">
        <v>20000</v>
      </c>
      <c r="K7732" s="3">
        <v>0</v>
      </c>
      <c r="L7732" s="3">
        <v>0</v>
      </c>
      <c r="M7732" s="3">
        <f t="shared" si="480"/>
        <v>20000</v>
      </c>
      <c r="N7732" s="3">
        <f t="shared" si="482"/>
        <v>5000</v>
      </c>
      <c r="O7732" s="3">
        <f t="shared" si="483"/>
        <v>0</v>
      </c>
      <c r="P7732">
        <v>7.6</v>
      </c>
      <c r="Q7732">
        <v>50</v>
      </c>
      <c r="R7732">
        <v>7.9</v>
      </c>
      <c r="S7732">
        <v>183</v>
      </c>
      <c r="T7732" t="s">
        <v>2929</v>
      </c>
      <c r="U7732">
        <f>VLOOKUP(T7732,Index!$J$2:$K$1319,2,FALSE)</f>
        <v>467</v>
      </c>
      <c r="V7732" t="s">
        <v>61</v>
      </c>
      <c r="W7732">
        <f t="shared" si="481"/>
        <v>3</v>
      </c>
    </row>
    <row r="7733" spans="1:23">
      <c r="A7733" t="s">
        <v>5902</v>
      </c>
      <c r="B7733" t="s">
        <v>20</v>
      </c>
      <c r="C7733">
        <f>VLOOKUP(B7733,Index!$A$2:$B$18,2,FALSE)</f>
        <v>3</v>
      </c>
      <c r="D7733">
        <v>2006</v>
      </c>
      <c r="E7733" t="s">
        <v>221</v>
      </c>
      <c r="F7733">
        <f>VLOOKUP(E7733,Index!$D$2:$E$13,2,FALSE)</f>
        <v>12</v>
      </c>
      <c r="G7733" t="s">
        <v>264</v>
      </c>
      <c r="H7733">
        <f>VLOOKUP(G7733,Index!$G$2:$H$40,2,FALSE)</f>
        <v>25</v>
      </c>
      <c r="I7733" s="3">
        <v>20000</v>
      </c>
      <c r="J7733" s="3">
        <v>0</v>
      </c>
      <c r="K7733" s="3">
        <v>0</v>
      </c>
      <c r="L7733" s="3">
        <v>0</v>
      </c>
      <c r="M7733" s="3">
        <f t="shared" si="480"/>
        <v>20000</v>
      </c>
      <c r="N7733" s="3">
        <f t="shared" si="482"/>
        <v>5000</v>
      </c>
      <c r="O7733" s="3">
        <f t="shared" si="483"/>
        <v>0</v>
      </c>
      <c r="P7733">
        <v>5.9</v>
      </c>
      <c r="Q7733">
        <v>8</v>
      </c>
      <c r="R7733">
        <v>7.1</v>
      </c>
      <c r="S7733">
        <v>11</v>
      </c>
      <c r="T7733" t="s">
        <v>3305</v>
      </c>
      <c r="U7733">
        <f>VLOOKUP(T7733,Index!$J$2:$K$1319,2,FALSE)</f>
        <v>134</v>
      </c>
      <c r="V7733" t="s">
        <v>78</v>
      </c>
      <c r="W7733">
        <f t="shared" si="481"/>
        <v>3</v>
      </c>
    </row>
    <row r="7734" spans="1:23">
      <c r="A7734" t="s">
        <v>5903</v>
      </c>
      <c r="B7734" t="s">
        <v>156</v>
      </c>
      <c r="C7734">
        <f>VLOOKUP(B7734,Index!$A$2:$B$18,2,FALSE)</f>
        <v>4</v>
      </c>
      <c r="D7734">
        <v>2002</v>
      </c>
      <c r="E7734" t="s">
        <v>21</v>
      </c>
      <c r="F7734">
        <f>VLOOKUP(E7734,Index!$D$2:$E$13,2,FALSE)</f>
        <v>5</v>
      </c>
      <c r="G7734" t="s">
        <v>1495</v>
      </c>
      <c r="H7734">
        <f>VLOOKUP(G7734,Index!$G$2:$H$40,2,FALSE)</f>
        <v>36</v>
      </c>
      <c r="I7734" s="3">
        <v>20000</v>
      </c>
      <c r="J7734" s="3">
        <v>10000</v>
      </c>
      <c r="K7734" s="3">
        <v>0</v>
      </c>
      <c r="L7734" s="3">
        <v>0</v>
      </c>
      <c r="M7734" s="3">
        <f t="shared" si="480"/>
        <v>30000</v>
      </c>
      <c r="N7734" s="3">
        <f t="shared" si="482"/>
        <v>7500</v>
      </c>
      <c r="O7734" s="3">
        <f t="shared" si="483"/>
        <v>0</v>
      </c>
      <c r="P7734">
        <v>7.3</v>
      </c>
      <c r="Q7734">
        <v>10</v>
      </c>
      <c r="T7734" t="s">
        <v>3437</v>
      </c>
      <c r="U7734">
        <f>VLOOKUP(T7734,Index!$J$2:$K$1319,2,FALSE)</f>
        <v>43</v>
      </c>
      <c r="V7734" t="s">
        <v>15</v>
      </c>
      <c r="W7734">
        <f t="shared" si="481"/>
        <v>3</v>
      </c>
    </row>
    <row r="7735" spans="1:23">
      <c r="A7735" t="s">
        <v>5904</v>
      </c>
      <c r="B7735" t="s">
        <v>156</v>
      </c>
      <c r="C7735">
        <f>VLOOKUP(B7735,Index!$A$2:$B$18,2,FALSE)</f>
        <v>4</v>
      </c>
      <c r="D7735">
        <v>2002</v>
      </c>
      <c r="E7735" t="s">
        <v>90</v>
      </c>
      <c r="F7735">
        <f>VLOOKUP(E7735,Index!$D$2:$E$13,2,FALSE)</f>
        <v>8</v>
      </c>
      <c r="G7735" t="s">
        <v>1265</v>
      </c>
      <c r="H7735">
        <f>VLOOKUP(G7735,Index!$G$2:$H$40,2,FALSE)</f>
        <v>6</v>
      </c>
      <c r="I7735" s="3">
        <v>20000</v>
      </c>
      <c r="J7735" s="3">
        <v>10000</v>
      </c>
      <c r="K7735" s="3">
        <v>0</v>
      </c>
      <c r="L7735" s="3">
        <v>0</v>
      </c>
      <c r="M7735" s="3">
        <f t="shared" si="480"/>
        <v>30000</v>
      </c>
      <c r="N7735" s="3">
        <f t="shared" si="482"/>
        <v>7500</v>
      </c>
      <c r="O7735" s="3">
        <f t="shared" si="483"/>
        <v>0</v>
      </c>
      <c r="P7735">
        <v>6.2</v>
      </c>
      <c r="Q7735">
        <v>8</v>
      </c>
      <c r="R7735">
        <v>8.3000000000000007</v>
      </c>
      <c r="S7735">
        <v>15</v>
      </c>
      <c r="T7735" t="s">
        <v>5905</v>
      </c>
      <c r="U7735">
        <f>VLOOKUP(T7735,Index!$J$2:$K$1319,2,FALSE)</f>
        <v>765</v>
      </c>
      <c r="V7735" t="s">
        <v>15</v>
      </c>
      <c r="W7735">
        <f t="shared" si="481"/>
        <v>3</v>
      </c>
    </row>
    <row r="7736" spans="1:23">
      <c r="A7736" t="s">
        <v>5906</v>
      </c>
      <c r="B7736" t="s">
        <v>107</v>
      </c>
      <c r="C7736">
        <f>VLOOKUP(B7736,Index!$A$2:$B$18,2,FALSE)</f>
        <v>6</v>
      </c>
      <c r="D7736">
        <v>2010</v>
      </c>
      <c r="E7736" t="s">
        <v>67</v>
      </c>
      <c r="F7736">
        <f>VLOOKUP(E7736,Index!$D$2:$E$13,2,FALSE)</f>
        <v>10</v>
      </c>
      <c r="G7736" t="s">
        <v>1451</v>
      </c>
      <c r="H7736">
        <f>VLOOKUP(G7736,Index!$G$2:$H$40,2,FALSE)</f>
        <v>16</v>
      </c>
      <c r="I7736" s="3">
        <v>0</v>
      </c>
      <c r="J7736" s="3">
        <v>20000</v>
      </c>
      <c r="K7736" s="3">
        <v>0</v>
      </c>
      <c r="L7736" s="3">
        <v>0</v>
      </c>
      <c r="M7736" s="3">
        <f t="shared" si="480"/>
        <v>20000</v>
      </c>
      <c r="N7736" s="3">
        <f t="shared" si="482"/>
        <v>5000</v>
      </c>
      <c r="O7736" s="3">
        <f t="shared" si="483"/>
        <v>0</v>
      </c>
      <c r="P7736">
        <v>7</v>
      </c>
      <c r="Q7736">
        <v>17</v>
      </c>
      <c r="R7736">
        <v>5.7</v>
      </c>
      <c r="S7736">
        <v>39</v>
      </c>
      <c r="T7736" t="s">
        <v>5285</v>
      </c>
      <c r="U7736">
        <f>VLOOKUP(T7736,Index!$J$2:$K$1319,2,FALSE)</f>
        <v>759</v>
      </c>
      <c r="V7736" t="s">
        <v>15</v>
      </c>
      <c r="W7736">
        <f t="shared" si="481"/>
        <v>3</v>
      </c>
    </row>
    <row r="7737" spans="1:23">
      <c r="A7737" t="s">
        <v>5907</v>
      </c>
      <c r="B7737" t="s">
        <v>28</v>
      </c>
      <c r="C7737">
        <f>VLOOKUP(B7737,Index!$A$2:$B$18,2,FALSE)</f>
        <v>15</v>
      </c>
      <c r="D7737">
        <v>2011</v>
      </c>
      <c r="E7737" t="s">
        <v>13</v>
      </c>
      <c r="F7737">
        <f>VLOOKUP(E7737,Index!$D$2:$E$13,2,FALSE)</f>
        <v>11</v>
      </c>
      <c r="G7737" t="s">
        <v>49</v>
      </c>
      <c r="H7737">
        <f>VLOOKUP(G7737,Index!$G$2:$H$40,2,FALSE)</f>
        <v>4</v>
      </c>
      <c r="I7737" s="3">
        <v>0</v>
      </c>
      <c r="J7737" s="3">
        <v>20000</v>
      </c>
      <c r="K7737" s="3">
        <v>0</v>
      </c>
      <c r="L7737" s="3">
        <v>0</v>
      </c>
      <c r="M7737" s="3">
        <f t="shared" si="480"/>
        <v>20000</v>
      </c>
      <c r="N7737" s="3">
        <f t="shared" si="482"/>
        <v>5000</v>
      </c>
      <c r="O7737" s="3">
        <f t="shared" si="483"/>
        <v>0</v>
      </c>
      <c r="T7737" t="s">
        <v>49</v>
      </c>
      <c r="U7737">
        <f>VLOOKUP(T7737,Index!$J$2:$K$1319,2,FALSE)</f>
        <v>35</v>
      </c>
      <c r="V7737" t="s">
        <v>15</v>
      </c>
      <c r="W7737">
        <f t="shared" si="481"/>
        <v>1</v>
      </c>
    </row>
    <row r="7738" spans="1:23">
      <c r="A7738" t="s">
        <v>5083</v>
      </c>
      <c r="B7738" t="s">
        <v>12</v>
      </c>
      <c r="C7738">
        <f>VLOOKUP(B7738,Index!$A$2:$B$18,2,FALSE)</f>
        <v>13</v>
      </c>
      <c r="D7738">
        <v>2008</v>
      </c>
      <c r="E7738" t="s">
        <v>43</v>
      </c>
      <c r="F7738">
        <f>VLOOKUP(E7738,Index!$D$2:$E$13,2,FALSE)</f>
        <v>6</v>
      </c>
      <c r="G7738" t="s">
        <v>585</v>
      </c>
      <c r="H7738">
        <f>VLOOKUP(G7738,Index!$G$2:$H$40,2,FALSE)</f>
        <v>12</v>
      </c>
      <c r="I7738" s="3">
        <v>20000</v>
      </c>
      <c r="J7738" s="3">
        <v>0</v>
      </c>
      <c r="K7738" s="3">
        <v>0</v>
      </c>
      <c r="L7738" s="3">
        <v>0</v>
      </c>
      <c r="M7738" s="3">
        <f t="shared" si="480"/>
        <v>20000</v>
      </c>
      <c r="N7738" s="3">
        <f t="shared" si="482"/>
        <v>5000</v>
      </c>
      <c r="O7738" s="3">
        <f t="shared" si="483"/>
        <v>0</v>
      </c>
      <c r="P7738">
        <v>6.2</v>
      </c>
      <c r="Q7738">
        <v>12</v>
      </c>
      <c r="R7738">
        <v>6.4</v>
      </c>
      <c r="S7738">
        <v>5</v>
      </c>
      <c r="T7738" t="s">
        <v>3434</v>
      </c>
      <c r="U7738">
        <f>VLOOKUP(T7738,Index!$J$2:$K$1319,2,FALSE)</f>
        <v>588</v>
      </c>
      <c r="V7738" t="s">
        <v>15</v>
      </c>
      <c r="W7738">
        <f t="shared" si="481"/>
        <v>3</v>
      </c>
    </row>
    <row r="7739" spans="1:23">
      <c r="A7739" t="s">
        <v>5908</v>
      </c>
      <c r="B7739" t="s">
        <v>107</v>
      </c>
      <c r="C7739">
        <f>VLOOKUP(B7739,Index!$A$2:$B$18,2,FALSE)</f>
        <v>6</v>
      </c>
      <c r="D7739">
        <v>2007</v>
      </c>
      <c r="E7739" t="s">
        <v>67</v>
      </c>
      <c r="F7739">
        <f>VLOOKUP(E7739,Index!$D$2:$E$13,2,FALSE)</f>
        <v>10</v>
      </c>
      <c r="G7739" t="s">
        <v>94</v>
      </c>
      <c r="H7739">
        <f>VLOOKUP(G7739,Index!$G$2:$H$40,2,FALSE)</f>
        <v>15</v>
      </c>
      <c r="I7739" s="3">
        <v>0</v>
      </c>
      <c r="J7739" s="3">
        <v>20000</v>
      </c>
      <c r="K7739" s="3">
        <v>0</v>
      </c>
      <c r="L7739" s="3">
        <v>0</v>
      </c>
      <c r="M7739" s="3">
        <f t="shared" si="480"/>
        <v>20000</v>
      </c>
      <c r="N7739" s="3">
        <f t="shared" si="482"/>
        <v>5000</v>
      </c>
      <c r="O7739" s="3">
        <f t="shared" si="483"/>
        <v>0</v>
      </c>
      <c r="P7739">
        <v>6.3</v>
      </c>
      <c r="Q7739">
        <v>27</v>
      </c>
      <c r="R7739">
        <v>4.3</v>
      </c>
      <c r="S7739">
        <v>95</v>
      </c>
      <c r="T7739" t="s">
        <v>5688</v>
      </c>
      <c r="U7739">
        <f>VLOOKUP(T7739,Index!$J$2:$K$1319,2,FALSE)</f>
        <v>1166</v>
      </c>
      <c r="V7739" t="s">
        <v>78</v>
      </c>
      <c r="W7739">
        <f t="shared" si="481"/>
        <v>3</v>
      </c>
    </row>
    <row r="7740" spans="1:23">
      <c r="A7740" t="s">
        <v>5909</v>
      </c>
      <c r="B7740" t="s">
        <v>20</v>
      </c>
      <c r="C7740">
        <f>VLOOKUP(B7740,Index!$A$2:$B$18,2,FALSE)</f>
        <v>3</v>
      </c>
      <c r="D7740">
        <v>2010</v>
      </c>
      <c r="E7740" t="s">
        <v>187</v>
      </c>
      <c r="F7740">
        <f>VLOOKUP(E7740,Index!$D$2:$E$13,2,FALSE)</f>
        <v>2</v>
      </c>
      <c r="G7740" t="s">
        <v>264</v>
      </c>
      <c r="H7740">
        <f>VLOOKUP(G7740,Index!$G$2:$H$40,2,FALSE)</f>
        <v>25</v>
      </c>
      <c r="I7740" s="3">
        <v>0</v>
      </c>
      <c r="J7740" s="3">
        <v>20000</v>
      </c>
      <c r="K7740" s="3">
        <v>0</v>
      </c>
      <c r="L7740" s="3">
        <v>0</v>
      </c>
      <c r="M7740" s="3">
        <f t="shared" si="480"/>
        <v>20000</v>
      </c>
      <c r="N7740" s="3">
        <f t="shared" si="482"/>
        <v>5000</v>
      </c>
      <c r="O7740" s="3">
        <f t="shared" si="483"/>
        <v>0</v>
      </c>
      <c r="T7740" t="s">
        <v>5910</v>
      </c>
      <c r="U7740">
        <f>VLOOKUP(T7740,Index!$J$2:$K$1319,2,FALSE)</f>
        <v>917</v>
      </c>
      <c r="V7740" t="s">
        <v>15</v>
      </c>
      <c r="W7740">
        <f t="shared" si="481"/>
        <v>3</v>
      </c>
    </row>
    <row r="7741" spans="1:23">
      <c r="A7741" t="s">
        <v>3582</v>
      </c>
      <c r="B7741" t="s">
        <v>112</v>
      </c>
      <c r="C7741">
        <f>VLOOKUP(B7741,Index!$A$2:$B$18,2,FALSE)</f>
        <v>11</v>
      </c>
      <c r="D7741">
        <v>2007</v>
      </c>
      <c r="E7741" t="s">
        <v>23</v>
      </c>
      <c r="F7741">
        <f>VLOOKUP(E7741,Index!$D$2:$E$13,2,FALSE)</f>
        <v>4</v>
      </c>
      <c r="G7741" t="s">
        <v>49</v>
      </c>
      <c r="H7741">
        <f>VLOOKUP(G7741,Index!$G$2:$H$40,2,FALSE)</f>
        <v>4</v>
      </c>
      <c r="I7741" s="3">
        <v>20000</v>
      </c>
      <c r="J7741" s="3">
        <v>0</v>
      </c>
      <c r="K7741" s="3">
        <v>0</v>
      </c>
      <c r="L7741" s="3">
        <v>0</v>
      </c>
      <c r="M7741" s="3">
        <f t="shared" si="480"/>
        <v>20000</v>
      </c>
      <c r="N7741" s="3">
        <f t="shared" si="482"/>
        <v>5000</v>
      </c>
      <c r="O7741" s="3">
        <f t="shared" si="483"/>
        <v>0</v>
      </c>
      <c r="R7741">
        <v>6.5</v>
      </c>
      <c r="S7741">
        <v>4</v>
      </c>
      <c r="T7741" t="s">
        <v>3403</v>
      </c>
      <c r="U7741">
        <f>VLOOKUP(T7741,Index!$J$2:$K$1319,2,FALSE)</f>
        <v>666</v>
      </c>
      <c r="V7741" t="s">
        <v>61</v>
      </c>
      <c r="W7741">
        <f t="shared" si="481"/>
        <v>3</v>
      </c>
    </row>
    <row r="7742" spans="1:23">
      <c r="A7742" t="s">
        <v>5911</v>
      </c>
      <c r="B7742" t="s">
        <v>107</v>
      </c>
      <c r="C7742">
        <f>VLOOKUP(B7742,Index!$A$2:$B$18,2,FALSE)</f>
        <v>6</v>
      </c>
      <c r="D7742">
        <v>2010</v>
      </c>
      <c r="E7742" t="s">
        <v>90</v>
      </c>
      <c r="F7742">
        <f>VLOOKUP(E7742,Index!$D$2:$E$13,2,FALSE)</f>
        <v>8</v>
      </c>
      <c r="G7742" t="s">
        <v>227</v>
      </c>
      <c r="H7742">
        <f>VLOOKUP(G7742,Index!$G$2:$H$40,2,FALSE)</f>
        <v>5</v>
      </c>
      <c r="I7742" s="3">
        <v>0</v>
      </c>
      <c r="J7742" s="3">
        <v>20000</v>
      </c>
      <c r="K7742" s="3">
        <v>0</v>
      </c>
      <c r="L7742" s="3">
        <v>0</v>
      </c>
      <c r="M7742" s="3">
        <f t="shared" si="480"/>
        <v>20000</v>
      </c>
      <c r="N7742" s="3">
        <f t="shared" si="482"/>
        <v>5000</v>
      </c>
      <c r="O7742" s="3">
        <f t="shared" si="483"/>
        <v>0</v>
      </c>
      <c r="P7742">
        <v>6.6</v>
      </c>
      <c r="Q7742">
        <v>34</v>
      </c>
      <c r="R7742">
        <v>6.2</v>
      </c>
      <c r="S7742">
        <v>694</v>
      </c>
      <c r="T7742" t="s">
        <v>5912</v>
      </c>
      <c r="U7742">
        <f>VLOOKUP(T7742,Index!$J$2:$K$1319,2,FALSE)</f>
        <v>263</v>
      </c>
      <c r="V7742" t="s">
        <v>61</v>
      </c>
      <c r="W7742">
        <f t="shared" si="481"/>
        <v>3</v>
      </c>
    </row>
    <row r="7743" spans="1:23">
      <c r="A7743" t="s">
        <v>574</v>
      </c>
      <c r="B7743" t="s">
        <v>107</v>
      </c>
      <c r="C7743">
        <f>VLOOKUP(B7743,Index!$A$2:$B$18,2,FALSE)</f>
        <v>6</v>
      </c>
      <c r="D7743">
        <v>2008</v>
      </c>
      <c r="E7743" t="s">
        <v>48</v>
      </c>
      <c r="F7743">
        <f>VLOOKUP(E7743,Index!$D$2:$E$13,2,FALSE)</f>
        <v>9</v>
      </c>
      <c r="G7743" t="s">
        <v>77</v>
      </c>
      <c r="H7743">
        <f>VLOOKUP(G7743,Index!$G$2:$H$40,2,FALSE)</f>
        <v>35</v>
      </c>
      <c r="I7743" s="3">
        <v>0</v>
      </c>
      <c r="J7743" s="3">
        <v>20000</v>
      </c>
      <c r="K7743" s="3">
        <v>0</v>
      </c>
      <c r="L7743" s="3">
        <v>0</v>
      </c>
      <c r="M7743" s="3">
        <f t="shared" si="480"/>
        <v>20000</v>
      </c>
      <c r="N7743" s="3">
        <f t="shared" si="482"/>
        <v>5000</v>
      </c>
      <c r="O7743" s="3">
        <f t="shared" si="483"/>
        <v>0</v>
      </c>
      <c r="P7743">
        <v>7.8</v>
      </c>
      <c r="Q7743">
        <v>20</v>
      </c>
      <c r="R7743">
        <v>7.3</v>
      </c>
      <c r="S7743">
        <v>185</v>
      </c>
      <c r="T7743" t="s">
        <v>185</v>
      </c>
      <c r="U7743">
        <f>VLOOKUP(T7743,Index!$J$2:$K$1319,2,FALSE)</f>
        <v>1207</v>
      </c>
      <c r="V7743" t="s">
        <v>37</v>
      </c>
      <c r="W7743">
        <f t="shared" si="481"/>
        <v>3</v>
      </c>
    </row>
    <row r="7744" spans="1:23">
      <c r="A7744" t="s">
        <v>5913</v>
      </c>
      <c r="B7744" t="s">
        <v>97</v>
      </c>
      <c r="C7744">
        <f>VLOOKUP(B7744,Index!$A$2:$B$18,2,FALSE)</f>
        <v>16</v>
      </c>
      <c r="D7744">
        <v>2002</v>
      </c>
      <c r="E7744" t="s">
        <v>13</v>
      </c>
      <c r="F7744">
        <f>VLOOKUP(E7744,Index!$D$2:$E$13,2,FALSE)</f>
        <v>11</v>
      </c>
      <c r="G7744" t="s">
        <v>429</v>
      </c>
      <c r="H7744">
        <f>VLOOKUP(G7744,Index!$G$2:$H$40,2,FALSE)</f>
        <v>34</v>
      </c>
      <c r="I7744" s="3">
        <v>20000</v>
      </c>
      <c r="J7744" s="3">
        <v>0</v>
      </c>
      <c r="K7744" s="3">
        <v>0</v>
      </c>
      <c r="L7744" s="3">
        <v>0</v>
      </c>
      <c r="M7744" s="3">
        <f t="shared" si="480"/>
        <v>20000</v>
      </c>
      <c r="N7744" s="3">
        <f t="shared" si="482"/>
        <v>5000</v>
      </c>
      <c r="O7744" s="3">
        <f t="shared" si="483"/>
        <v>0</v>
      </c>
      <c r="P7744">
        <v>4.9000000000000004</v>
      </c>
      <c r="Q7744">
        <v>9</v>
      </c>
      <c r="T7744" t="s">
        <v>3355</v>
      </c>
      <c r="U7744">
        <f>VLOOKUP(T7744,Index!$J$2:$K$1319,2,FALSE)</f>
        <v>169</v>
      </c>
      <c r="V7744" t="s">
        <v>61</v>
      </c>
      <c r="W7744">
        <f t="shared" si="481"/>
        <v>3</v>
      </c>
    </row>
    <row r="7745" spans="1:23">
      <c r="A7745" t="s">
        <v>5914</v>
      </c>
      <c r="B7745" t="s">
        <v>97</v>
      </c>
      <c r="C7745">
        <f>VLOOKUP(B7745,Index!$A$2:$B$18,2,FALSE)</f>
        <v>16</v>
      </c>
      <c r="D7745">
        <v>2005</v>
      </c>
      <c r="E7745" t="s">
        <v>34</v>
      </c>
      <c r="F7745">
        <f>VLOOKUP(E7745,Index!$D$2:$E$13,2,FALSE)</f>
        <v>1</v>
      </c>
      <c r="G7745" t="s">
        <v>585</v>
      </c>
      <c r="H7745">
        <f>VLOOKUP(G7745,Index!$G$2:$H$40,2,FALSE)</f>
        <v>12</v>
      </c>
      <c r="I7745" s="3">
        <v>20000</v>
      </c>
      <c r="J7745" s="3">
        <v>0</v>
      </c>
      <c r="K7745" s="3">
        <v>0</v>
      </c>
      <c r="L7745" s="3">
        <v>0</v>
      </c>
      <c r="M7745" s="3">
        <f t="shared" si="480"/>
        <v>20000</v>
      </c>
      <c r="N7745" s="3">
        <f t="shared" si="482"/>
        <v>5000</v>
      </c>
      <c r="O7745" s="3">
        <f t="shared" si="483"/>
        <v>0</v>
      </c>
      <c r="P7745">
        <v>7.3</v>
      </c>
      <c r="Q7745">
        <v>20</v>
      </c>
      <c r="R7745">
        <v>7.4</v>
      </c>
      <c r="S7745">
        <v>5</v>
      </c>
      <c r="T7745" t="s">
        <v>1275</v>
      </c>
      <c r="U7745">
        <f>VLOOKUP(T7745,Index!$J$2:$K$1319,2,FALSE)</f>
        <v>722</v>
      </c>
      <c r="V7745" t="s">
        <v>61</v>
      </c>
      <c r="W7745">
        <f t="shared" si="481"/>
        <v>3</v>
      </c>
    </row>
    <row r="7746" spans="1:23">
      <c r="A7746" t="s">
        <v>1502</v>
      </c>
      <c r="B7746" t="s">
        <v>107</v>
      </c>
      <c r="C7746">
        <f>VLOOKUP(B7746,Index!$A$2:$B$18,2,FALSE)</f>
        <v>6</v>
      </c>
      <c r="D7746">
        <v>2008</v>
      </c>
      <c r="E7746" t="s">
        <v>48</v>
      </c>
      <c r="F7746">
        <f>VLOOKUP(E7746,Index!$D$2:$E$13,2,FALSE)</f>
        <v>9</v>
      </c>
      <c r="G7746" t="s">
        <v>77</v>
      </c>
      <c r="H7746">
        <f>VLOOKUP(G7746,Index!$G$2:$H$40,2,FALSE)</f>
        <v>35</v>
      </c>
      <c r="I7746" s="3">
        <v>0</v>
      </c>
      <c r="J7746" s="3">
        <v>20000</v>
      </c>
      <c r="K7746" s="3">
        <v>0</v>
      </c>
      <c r="L7746" s="3">
        <v>0</v>
      </c>
      <c r="M7746" s="3">
        <f t="shared" ref="M7746:M7809" si="484">SUM(I7746:L7746)</f>
        <v>20000</v>
      </c>
      <c r="N7746" s="3">
        <f t="shared" si="482"/>
        <v>5000</v>
      </c>
      <c r="O7746" s="3">
        <f t="shared" si="483"/>
        <v>0</v>
      </c>
      <c r="P7746">
        <v>7.9</v>
      </c>
      <c r="Q7746">
        <v>22</v>
      </c>
      <c r="R7746">
        <v>7.9</v>
      </c>
      <c r="S7746">
        <v>130</v>
      </c>
      <c r="T7746" t="s">
        <v>361</v>
      </c>
      <c r="U7746">
        <f>VLOOKUP(T7746,Index!$J$2:$K$1319,2,FALSE)</f>
        <v>469</v>
      </c>
      <c r="V7746" t="s">
        <v>37</v>
      </c>
      <c r="W7746">
        <f t="shared" ref="W7746:W7809" si="485">IF(T7746=G7746,1,3)</f>
        <v>3</v>
      </c>
    </row>
    <row r="7747" spans="1:23">
      <c r="A7747" t="s">
        <v>1343</v>
      </c>
      <c r="B7747" t="s">
        <v>107</v>
      </c>
      <c r="C7747">
        <f>VLOOKUP(B7747,Index!$A$2:$B$18,2,FALSE)</f>
        <v>6</v>
      </c>
      <c r="D7747">
        <v>2007</v>
      </c>
      <c r="E7747" t="s">
        <v>17</v>
      </c>
      <c r="F7747">
        <f>VLOOKUP(E7747,Index!$D$2:$E$13,2,FALSE)</f>
        <v>7</v>
      </c>
      <c r="G7747" t="s">
        <v>1028</v>
      </c>
      <c r="H7747">
        <f>VLOOKUP(G7747,Index!$G$2:$H$40,2,FALSE)</f>
        <v>9</v>
      </c>
      <c r="I7747" s="3">
        <v>0</v>
      </c>
      <c r="J7747" s="3">
        <v>20000</v>
      </c>
      <c r="K7747" s="3">
        <v>0</v>
      </c>
      <c r="L7747" s="3">
        <v>0</v>
      </c>
      <c r="M7747" s="3">
        <f t="shared" si="484"/>
        <v>20000</v>
      </c>
      <c r="N7747" s="3">
        <f t="shared" ref="N7747:N7810" si="486">AVERAGE(I7747:L7747)</f>
        <v>5000</v>
      </c>
      <c r="O7747" s="3">
        <f t="shared" ref="O7747:O7810" si="487">IF(M7747&gt;AVERAGE($M$2:$M$8064),1,0)</f>
        <v>0</v>
      </c>
      <c r="P7747">
        <v>8.4</v>
      </c>
      <c r="Q7747">
        <v>20</v>
      </c>
      <c r="R7747">
        <v>7.3</v>
      </c>
      <c r="S7747">
        <v>91</v>
      </c>
      <c r="T7747" t="s">
        <v>1028</v>
      </c>
      <c r="U7747">
        <f>VLOOKUP(T7747,Index!$J$2:$K$1319,2,FALSE)</f>
        <v>235</v>
      </c>
      <c r="V7747" t="s">
        <v>15</v>
      </c>
      <c r="W7747">
        <f t="shared" si="485"/>
        <v>1</v>
      </c>
    </row>
    <row r="7748" spans="1:23">
      <c r="A7748" t="s">
        <v>5915</v>
      </c>
      <c r="B7748" t="s">
        <v>107</v>
      </c>
      <c r="C7748">
        <f>VLOOKUP(B7748,Index!$A$2:$B$18,2,FALSE)</f>
        <v>6</v>
      </c>
      <c r="D7748">
        <v>2003</v>
      </c>
      <c r="E7748" t="s">
        <v>67</v>
      </c>
      <c r="F7748">
        <f>VLOOKUP(E7748,Index!$D$2:$E$13,2,FALSE)</f>
        <v>10</v>
      </c>
      <c r="G7748" t="s">
        <v>77</v>
      </c>
      <c r="H7748">
        <f>VLOOKUP(G7748,Index!$G$2:$H$40,2,FALSE)</f>
        <v>35</v>
      </c>
      <c r="I7748" s="3">
        <v>0</v>
      </c>
      <c r="J7748" s="3">
        <v>20000</v>
      </c>
      <c r="K7748" s="3">
        <v>0</v>
      </c>
      <c r="L7748" s="3">
        <v>0</v>
      </c>
      <c r="M7748" s="3">
        <f t="shared" si="484"/>
        <v>20000</v>
      </c>
      <c r="N7748" s="3">
        <f t="shared" si="486"/>
        <v>5000</v>
      </c>
      <c r="O7748" s="3">
        <f t="shared" si="487"/>
        <v>0</v>
      </c>
      <c r="P7748">
        <v>8.6</v>
      </c>
      <c r="Q7748">
        <v>12</v>
      </c>
      <c r="R7748">
        <v>8.6</v>
      </c>
      <c r="S7748">
        <v>38</v>
      </c>
      <c r="T7748" t="s">
        <v>5916</v>
      </c>
      <c r="U7748">
        <f>VLOOKUP(T7748,Index!$J$2:$K$1319,2,FALSE)</f>
        <v>4</v>
      </c>
      <c r="V7748" t="s">
        <v>61</v>
      </c>
      <c r="W7748">
        <f t="shared" si="485"/>
        <v>3</v>
      </c>
    </row>
    <row r="7749" spans="1:23">
      <c r="A7749" t="s">
        <v>5639</v>
      </c>
      <c r="B7749" t="s">
        <v>926</v>
      </c>
      <c r="C7749">
        <f>VLOOKUP(B7749,Index!$A$2:$B$18,2,FALSE)</f>
        <v>12</v>
      </c>
      <c r="D7749">
        <v>2016</v>
      </c>
      <c r="E7749" t="s">
        <v>187</v>
      </c>
      <c r="F7749">
        <f>VLOOKUP(E7749,Index!$D$2:$E$13,2,FALSE)</f>
        <v>2</v>
      </c>
      <c r="G7749" t="s">
        <v>1807</v>
      </c>
      <c r="H7749">
        <f>VLOOKUP(G7749,Index!$G$2:$H$40,2,FALSE)</f>
        <v>27</v>
      </c>
      <c r="I7749" s="3">
        <v>0</v>
      </c>
      <c r="J7749" s="3">
        <v>10000</v>
      </c>
      <c r="K7749" s="3">
        <v>10000</v>
      </c>
      <c r="L7749" s="3">
        <v>0</v>
      </c>
      <c r="M7749" s="3">
        <f t="shared" si="484"/>
        <v>20000</v>
      </c>
      <c r="N7749" s="3">
        <f t="shared" si="486"/>
        <v>5000</v>
      </c>
      <c r="O7749" s="3">
        <f t="shared" si="487"/>
        <v>0</v>
      </c>
      <c r="P7749">
        <v>6.4</v>
      </c>
      <c r="Q7749">
        <v>11</v>
      </c>
      <c r="R7749">
        <v>7.3</v>
      </c>
      <c r="S7749">
        <v>10</v>
      </c>
      <c r="T7749" t="s">
        <v>3981</v>
      </c>
      <c r="U7749">
        <f>VLOOKUP(T7749,Index!$J$2:$K$1319,2,FALSE)</f>
        <v>24</v>
      </c>
      <c r="V7749" t="s">
        <v>61</v>
      </c>
      <c r="W7749">
        <f t="shared" si="485"/>
        <v>3</v>
      </c>
    </row>
    <row r="7750" spans="1:23">
      <c r="A7750" t="s">
        <v>5917</v>
      </c>
      <c r="B7750" t="s">
        <v>97</v>
      </c>
      <c r="C7750">
        <f>VLOOKUP(B7750,Index!$A$2:$B$18,2,FALSE)</f>
        <v>16</v>
      </c>
      <c r="D7750">
        <v>2006</v>
      </c>
      <c r="E7750" t="s">
        <v>59</v>
      </c>
      <c r="F7750">
        <f>VLOOKUP(E7750,Index!$D$2:$E$13,2,FALSE)</f>
        <v>3</v>
      </c>
      <c r="G7750" t="s">
        <v>2182</v>
      </c>
      <c r="H7750">
        <f>VLOOKUP(G7750,Index!$G$2:$H$40,2,FALSE)</f>
        <v>18</v>
      </c>
      <c r="I7750" s="3">
        <v>20000</v>
      </c>
      <c r="J7750" s="3">
        <v>0</v>
      </c>
      <c r="K7750" s="3">
        <v>0</v>
      </c>
      <c r="L7750" s="3">
        <v>0</v>
      </c>
      <c r="M7750" s="3">
        <f t="shared" si="484"/>
        <v>20000</v>
      </c>
      <c r="N7750" s="3">
        <f t="shared" si="486"/>
        <v>5000</v>
      </c>
      <c r="O7750" s="3">
        <f t="shared" si="487"/>
        <v>0</v>
      </c>
      <c r="P7750">
        <v>5.8</v>
      </c>
      <c r="Q7750">
        <v>29</v>
      </c>
      <c r="T7750" t="s">
        <v>4750</v>
      </c>
      <c r="U7750">
        <f>VLOOKUP(T7750,Index!$J$2:$K$1319,2,FALSE)</f>
        <v>1049</v>
      </c>
      <c r="V7750" t="s">
        <v>61</v>
      </c>
      <c r="W7750">
        <f t="shared" si="485"/>
        <v>3</v>
      </c>
    </row>
    <row r="7751" spans="1:23">
      <c r="A7751" t="s">
        <v>5918</v>
      </c>
      <c r="B7751" t="s">
        <v>97</v>
      </c>
      <c r="C7751">
        <f>VLOOKUP(B7751,Index!$A$2:$B$18,2,FALSE)</f>
        <v>16</v>
      </c>
      <c r="D7751">
        <v>2004</v>
      </c>
      <c r="E7751" t="s">
        <v>13</v>
      </c>
      <c r="F7751">
        <f>VLOOKUP(E7751,Index!$D$2:$E$13,2,FALSE)</f>
        <v>11</v>
      </c>
      <c r="G7751" t="s">
        <v>1265</v>
      </c>
      <c r="H7751">
        <f>VLOOKUP(G7751,Index!$G$2:$H$40,2,FALSE)</f>
        <v>6</v>
      </c>
      <c r="I7751" s="3">
        <v>20000</v>
      </c>
      <c r="J7751" s="3">
        <v>0</v>
      </c>
      <c r="K7751" s="3">
        <v>0</v>
      </c>
      <c r="L7751" s="3">
        <v>0</v>
      </c>
      <c r="M7751" s="3">
        <f t="shared" si="484"/>
        <v>20000</v>
      </c>
      <c r="N7751" s="3">
        <f t="shared" si="486"/>
        <v>5000</v>
      </c>
      <c r="O7751" s="3">
        <f t="shared" si="487"/>
        <v>0</v>
      </c>
      <c r="P7751">
        <v>6.2</v>
      </c>
      <c r="Q7751">
        <v>11</v>
      </c>
      <c r="R7751">
        <v>9.1</v>
      </c>
      <c r="S7751">
        <v>9</v>
      </c>
      <c r="T7751" t="s">
        <v>3053</v>
      </c>
      <c r="U7751">
        <f>VLOOKUP(T7751,Index!$J$2:$K$1319,2,FALSE)</f>
        <v>840</v>
      </c>
      <c r="V7751" t="s">
        <v>15</v>
      </c>
      <c r="W7751">
        <f t="shared" si="485"/>
        <v>3</v>
      </c>
    </row>
    <row r="7752" spans="1:23">
      <c r="A7752" t="s">
        <v>5919</v>
      </c>
      <c r="B7752" t="s">
        <v>63</v>
      </c>
      <c r="C7752">
        <f>VLOOKUP(B7752,Index!$A$2:$B$18,2,FALSE)</f>
        <v>1</v>
      </c>
      <c r="D7752">
        <v>2014</v>
      </c>
      <c r="E7752" t="s">
        <v>187</v>
      </c>
      <c r="F7752">
        <f>VLOOKUP(E7752,Index!$D$2:$E$13,2,FALSE)</f>
        <v>2</v>
      </c>
      <c r="G7752" t="s">
        <v>192</v>
      </c>
      <c r="H7752">
        <f>VLOOKUP(G7752,Index!$G$2:$H$40,2,FALSE)</f>
        <v>8</v>
      </c>
      <c r="I7752" s="3">
        <v>0</v>
      </c>
      <c r="J7752" s="3">
        <v>0</v>
      </c>
      <c r="K7752" s="3">
        <v>20000</v>
      </c>
      <c r="L7752" s="3">
        <v>0</v>
      </c>
      <c r="M7752" s="3">
        <f t="shared" si="484"/>
        <v>20000</v>
      </c>
      <c r="N7752" s="3">
        <f t="shared" si="486"/>
        <v>5000</v>
      </c>
      <c r="O7752" s="3">
        <f t="shared" si="487"/>
        <v>0</v>
      </c>
      <c r="P7752">
        <v>8.1</v>
      </c>
      <c r="Q7752">
        <v>34</v>
      </c>
      <c r="R7752">
        <v>9</v>
      </c>
      <c r="S7752">
        <v>76</v>
      </c>
      <c r="T7752" t="s">
        <v>5920</v>
      </c>
      <c r="U7752">
        <f>VLOOKUP(T7752,Index!$J$2:$K$1319,2,FALSE)</f>
        <v>777</v>
      </c>
      <c r="V7752" t="s">
        <v>61</v>
      </c>
      <c r="W7752">
        <f t="shared" si="485"/>
        <v>3</v>
      </c>
    </row>
    <row r="7753" spans="1:23">
      <c r="A7753" t="s">
        <v>2793</v>
      </c>
      <c r="B7753" t="s">
        <v>107</v>
      </c>
      <c r="C7753">
        <f>VLOOKUP(B7753,Index!$A$2:$B$18,2,FALSE)</f>
        <v>6</v>
      </c>
      <c r="D7753">
        <v>2009</v>
      </c>
      <c r="E7753" t="s">
        <v>34</v>
      </c>
      <c r="F7753">
        <f>VLOOKUP(E7753,Index!$D$2:$E$13,2,FALSE)</f>
        <v>1</v>
      </c>
      <c r="G7753" t="s">
        <v>49</v>
      </c>
      <c r="H7753">
        <f>VLOOKUP(G7753,Index!$G$2:$H$40,2,FALSE)</f>
        <v>4</v>
      </c>
      <c r="I7753" s="3">
        <v>20000</v>
      </c>
      <c r="J7753" s="3">
        <v>0</v>
      </c>
      <c r="K7753" s="3">
        <v>0</v>
      </c>
      <c r="L7753" s="3">
        <v>0</v>
      </c>
      <c r="M7753" s="3">
        <f t="shared" si="484"/>
        <v>20000</v>
      </c>
      <c r="N7753" s="3">
        <f t="shared" si="486"/>
        <v>5000</v>
      </c>
      <c r="O7753" s="3">
        <f t="shared" si="487"/>
        <v>0</v>
      </c>
      <c r="P7753">
        <v>6.7</v>
      </c>
      <c r="Q7753">
        <v>5</v>
      </c>
      <c r="T7753" t="s">
        <v>49</v>
      </c>
      <c r="U7753">
        <f>VLOOKUP(T7753,Index!$J$2:$K$1319,2,FALSE)</f>
        <v>35</v>
      </c>
      <c r="V7753" t="s">
        <v>78</v>
      </c>
      <c r="W7753">
        <f t="shared" si="485"/>
        <v>1</v>
      </c>
    </row>
    <row r="7754" spans="1:23">
      <c r="A7754" t="s">
        <v>5921</v>
      </c>
      <c r="B7754" t="s">
        <v>39</v>
      </c>
      <c r="C7754">
        <f>VLOOKUP(B7754,Index!$A$2:$B$18,2,FALSE)</f>
        <v>8</v>
      </c>
      <c r="D7754">
        <v>2006</v>
      </c>
      <c r="E7754" t="s">
        <v>34</v>
      </c>
      <c r="F7754">
        <f>VLOOKUP(E7754,Index!$D$2:$E$13,2,FALSE)</f>
        <v>1</v>
      </c>
      <c r="G7754" t="s">
        <v>144</v>
      </c>
      <c r="H7754">
        <f>VLOOKUP(G7754,Index!$G$2:$H$40,2,FALSE)</f>
        <v>1</v>
      </c>
      <c r="I7754" s="3">
        <v>10000</v>
      </c>
      <c r="J7754" s="3">
        <v>10000</v>
      </c>
      <c r="K7754" s="3">
        <v>0</v>
      </c>
      <c r="L7754" s="3">
        <v>0</v>
      </c>
      <c r="M7754" s="3">
        <f t="shared" si="484"/>
        <v>20000</v>
      </c>
      <c r="N7754" s="3">
        <f t="shared" si="486"/>
        <v>5000</v>
      </c>
      <c r="O7754" s="3">
        <f t="shared" si="487"/>
        <v>0</v>
      </c>
      <c r="P7754">
        <v>5.9</v>
      </c>
      <c r="Q7754">
        <v>44</v>
      </c>
      <c r="R7754">
        <v>8.6</v>
      </c>
      <c r="S7754">
        <v>51</v>
      </c>
      <c r="T7754" t="s">
        <v>5922</v>
      </c>
      <c r="U7754">
        <f>VLOOKUP(T7754,Index!$J$2:$K$1319,2,FALSE)</f>
        <v>905</v>
      </c>
      <c r="V7754" t="s">
        <v>37</v>
      </c>
      <c r="W7754">
        <f t="shared" si="485"/>
        <v>3</v>
      </c>
    </row>
    <row r="7755" spans="1:23">
      <c r="A7755" t="s">
        <v>5266</v>
      </c>
      <c r="B7755" t="s">
        <v>132</v>
      </c>
      <c r="C7755">
        <f>VLOOKUP(B7755,Index!$A$2:$B$18,2,FALSE)</f>
        <v>5</v>
      </c>
      <c r="D7755">
        <v>2002</v>
      </c>
      <c r="E7755" t="s">
        <v>13</v>
      </c>
      <c r="F7755">
        <f>VLOOKUP(E7755,Index!$D$2:$E$13,2,FALSE)</f>
        <v>11</v>
      </c>
      <c r="G7755" t="s">
        <v>561</v>
      </c>
      <c r="H7755">
        <f>VLOOKUP(G7755,Index!$G$2:$H$40,2,FALSE)</f>
        <v>24</v>
      </c>
      <c r="I7755" s="3">
        <v>20000</v>
      </c>
      <c r="J7755" s="3">
        <v>0</v>
      </c>
      <c r="K7755" s="3">
        <v>0</v>
      </c>
      <c r="L7755" s="3">
        <v>0</v>
      </c>
      <c r="M7755" s="3">
        <f t="shared" si="484"/>
        <v>20000</v>
      </c>
      <c r="N7755" s="3">
        <f t="shared" si="486"/>
        <v>5000</v>
      </c>
      <c r="O7755" s="3">
        <f t="shared" si="487"/>
        <v>0</v>
      </c>
      <c r="P7755">
        <v>7.1</v>
      </c>
      <c r="Q7755">
        <v>11</v>
      </c>
      <c r="R7755">
        <v>7.4</v>
      </c>
      <c r="S7755">
        <v>5</v>
      </c>
      <c r="T7755" t="s">
        <v>2309</v>
      </c>
      <c r="U7755">
        <f>VLOOKUP(T7755,Index!$J$2:$K$1319,2,FALSE)</f>
        <v>887</v>
      </c>
      <c r="V7755" t="s">
        <v>15</v>
      </c>
      <c r="W7755">
        <f t="shared" si="485"/>
        <v>3</v>
      </c>
    </row>
    <row r="7756" spans="1:23">
      <c r="A7756" t="s">
        <v>5923</v>
      </c>
      <c r="B7756" t="s">
        <v>107</v>
      </c>
      <c r="C7756">
        <f>VLOOKUP(B7756,Index!$A$2:$B$18,2,FALSE)</f>
        <v>6</v>
      </c>
      <c r="D7756">
        <v>2006</v>
      </c>
      <c r="E7756" t="s">
        <v>43</v>
      </c>
      <c r="F7756">
        <f>VLOOKUP(E7756,Index!$D$2:$E$13,2,FALSE)</f>
        <v>6</v>
      </c>
      <c r="G7756" t="s">
        <v>1451</v>
      </c>
      <c r="H7756">
        <f>VLOOKUP(G7756,Index!$G$2:$H$40,2,FALSE)</f>
        <v>16</v>
      </c>
      <c r="I7756" s="3">
        <v>0</v>
      </c>
      <c r="J7756" s="3">
        <v>20000</v>
      </c>
      <c r="K7756" s="3">
        <v>0</v>
      </c>
      <c r="L7756" s="3">
        <v>0</v>
      </c>
      <c r="M7756" s="3">
        <f t="shared" si="484"/>
        <v>20000</v>
      </c>
      <c r="N7756" s="3">
        <f t="shared" si="486"/>
        <v>5000</v>
      </c>
      <c r="O7756" s="3">
        <f t="shared" si="487"/>
        <v>0</v>
      </c>
      <c r="T7756" t="s">
        <v>1313</v>
      </c>
      <c r="U7756">
        <f>VLOOKUP(T7756,Index!$J$2:$K$1319,2,FALSE)</f>
        <v>890</v>
      </c>
      <c r="V7756" t="s">
        <v>15</v>
      </c>
      <c r="W7756">
        <f t="shared" si="485"/>
        <v>3</v>
      </c>
    </row>
    <row r="7757" spans="1:23">
      <c r="A7757" t="s">
        <v>5046</v>
      </c>
      <c r="B7757" t="s">
        <v>39</v>
      </c>
      <c r="C7757">
        <f>VLOOKUP(B7757,Index!$A$2:$B$18,2,FALSE)</f>
        <v>8</v>
      </c>
      <c r="D7757">
        <v>2006</v>
      </c>
      <c r="E7757" t="s">
        <v>17</v>
      </c>
      <c r="F7757">
        <f>VLOOKUP(E7757,Index!$D$2:$E$13,2,FALSE)</f>
        <v>7</v>
      </c>
      <c r="G7757" t="s">
        <v>264</v>
      </c>
      <c r="H7757">
        <f>VLOOKUP(G7757,Index!$G$2:$H$40,2,FALSE)</f>
        <v>25</v>
      </c>
      <c r="I7757" s="3">
        <v>10000</v>
      </c>
      <c r="J7757" s="3">
        <v>10000</v>
      </c>
      <c r="K7757" s="3">
        <v>0</v>
      </c>
      <c r="L7757" s="3">
        <v>0</v>
      </c>
      <c r="M7757" s="3">
        <f t="shared" si="484"/>
        <v>20000</v>
      </c>
      <c r="N7757" s="3">
        <f t="shared" si="486"/>
        <v>5000</v>
      </c>
      <c r="O7757" s="3">
        <f t="shared" si="487"/>
        <v>0</v>
      </c>
      <c r="P7757">
        <v>5.4</v>
      </c>
      <c r="Q7757">
        <v>20</v>
      </c>
      <c r="R7757">
        <v>7.4</v>
      </c>
      <c r="S7757">
        <v>5</v>
      </c>
      <c r="T7757" t="s">
        <v>2980</v>
      </c>
      <c r="U7757">
        <f>VLOOKUP(T7757,Index!$J$2:$K$1319,2,FALSE)</f>
        <v>1045</v>
      </c>
      <c r="V7757" t="s">
        <v>15</v>
      </c>
      <c r="W7757">
        <f t="shared" si="485"/>
        <v>3</v>
      </c>
    </row>
    <row r="7758" spans="1:23">
      <c r="A7758" t="s">
        <v>5924</v>
      </c>
      <c r="B7758" t="s">
        <v>107</v>
      </c>
      <c r="C7758">
        <f>VLOOKUP(B7758,Index!$A$2:$B$18,2,FALSE)</f>
        <v>6</v>
      </c>
      <c r="D7758">
        <v>2005</v>
      </c>
      <c r="E7758" t="s">
        <v>17</v>
      </c>
      <c r="F7758">
        <f>VLOOKUP(E7758,Index!$D$2:$E$13,2,FALSE)</f>
        <v>7</v>
      </c>
      <c r="G7758" t="s">
        <v>227</v>
      </c>
      <c r="H7758">
        <f>VLOOKUP(G7758,Index!$G$2:$H$40,2,FALSE)</f>
        <v>5</v>
      </c>
      <c r="I7758" s="3">
        <v>0</v>
      </c>
      <c r="J7758" s="3">
        <v>20000</v>
      </c>
      <c r="K7758" s="3">
        <v>0</v>
      </c>
      <c r="L7758" s="3">
        <v>0</v>
      </c>
      <c r="M7758" s="3">
        <f t="shared" si="484"/>
        <v>20000</v>
      </c>
      <c r="N7758" s="3">
        <f t="shared" si="486"/>
        <v>5000</v>
      </c>
      <c r="O7758" s="3">
        <f t="shared" si="487"/>
        <v>0</v>
      </c>
      <c r="P7758">
        <v>8.4</v>
      </c>
      <c r="Q7758">
        <v>21</v>
      </c>
      <c r="R7758">
        <v>8.6</v>
      </c>
      <c r="S7758">
        <v>44</v>
      </c>
      <c r="T7758" t="s">
        <v>4031</v>
      </c>
      <c r="U7758">
        <f>VLOOKUP(T7758,Index!$J$2:$K$1319,2,FALSE)</f>
        <v>1037</v>
      </c>
      <c r="V7758" t="s">
        <v>15</v>
      </c>
      <c r="W7758">
        <f t="shared" si="485"/>
        <v>3</v>
      </c>
    </row>
    <row r="7759" spans="1:23">
      <c r="A7759" t="s">
        <v>1632</v>
      </c>
      <c r="B7759" t="s">
        <v>107</v>
      </c>
      <c r="C7759">
        <f>VLOOKUP(B7759,Index!$A$2:$B$18,2,FALSE)</f>
        <v>6</v>
      </c>
      <c r="D7759">
        <v>2012</v>
      </c>
      <c r="E7759" t="s">
        <v>59</v>
      </c>
      <c r="F7759">
        <f>VLOOKUP(E7759,Index!$D$2:$E$13,2,FALSE)</f>
        <v>3</v>
      </c>
      <c r="G7759" t="s">
        <v>192</v>
      </c>
      <c r="H7759">
        <f>VLOOKUP(G7759,Index!$G$2:$H$40,2,FALSE)</f>
        <v>8</v>
      </c>
      <c r="I7759" s="3">
        <v>0</v>
      </c>
      <c r="J7759" s="3">
        <v>20000</v>
      </c>
      <c r="K7759" s="3">
        <v>0</v>
      </c>
      <c r="L7759" s="3">
        <v>0</v>
      </c>
      <c r="M7759" s="3">
        <f t="shared" si="484"/>
        <v>20000</v>
      </c>
      <c r="N7759" s="3">
        <f t="shared" si="486"/>
        <v>5000</v>
      </c>
      <c r="O7759" s="3">
        <f t="shared" si="487"/>
        <v>0</v>
      </c>
      <c r="P7759">
        <v>7.9</v>
      </c>
      <c r="Q7759">
        <v>8</v>
      </c>
      <c r="R7759">
        <v>6.4</v>
      </c>
      <c r="S7759">
        <v>134</v>
      </c>
      <c r="T7759" t="s">
        <v>5622</v>
      </c>
      <c r="U7759">
        <f>VLOOKUP(T7759,Index!$J$2:$K$1319,2,FALSE)</f>
        <v>206</v>
      </c>
      <c r="V7759" t="s">
        <v>61</v>
      </c>
      <c r="W7759">
        <f t="shared" si="485"/>
        <v>3</v>
      </c>
    </row>
    <row r="7760" spans="1:23">
      <c r="A7760" t="s">
        <v>424</v>
      </c>
      <c r="B7760" t="s">
        <v>107</v>
      </c>
      <c r="C7760">
        <f>VLOOKUP(B7760,Index!$A$2:$B$18,2,FALSE)</f>
        <v>6</v>
      </c>
      <c r="D7760">
        <v>2008</v>
      </c>
      <c r="E7760" t="s">
        <v>34</v>
      </c>
      <c r="F7760">
        <f>VLOOKUP(E7760,Index!$D$2:$E$13,2,FALSE)</f>
        <v>1</v>
      </c>
      <c r="G7760" t="s">
        <v>49</v>
      </c>
      <c r="H7760">
        <f>VLOOKUP(G7760,Index!$G$2:$H$40,2,FALSE)</f>
        <v>4</v>
      </c>
      <c r="I7760" s="3">
        <v>0</v>
      </c>
      <c r="J7760" s="3">
        <v>20000</v>
      </c>
      <c r="K7760" s="3">
        <v>0</v>
      </c>
      <c r="L7760" s="3">
        <v>0</v>
      </c>
      <c r="M7760" s="3">
        <f t="shared" si="484"/>
        <v>20000</v>
      </c>
      <c r="N7760" s="3">
        <f t="shared" si="486"/>
        <v>5000</v>
      </c>
      <c r="O7760" s="3">
        <f t="shared" si="487"/>
        <v>0</v>
      </c>
      <c r="P7760">
        <v>7.1</v>
      </c>
      <c r="Q7760">
        <v>11</v>
      </c>
      <c r="R7760">
        <v>7.8</v>
      </c>
      <c r="S7760">
        <v>12</v>
      </c>
      <c r="T7760" t="s">
        <v>646</v>
      </c>
      <c r="U7760">
        <f>VLOOKUP(T7760,Index!$J$2:$K$1319,2,FALSE)</f>
        <v>121</v>
      </c>
      <c r="V7760" t="s">
        <v>78</v>
      </c>
      <c r="W7760">
        <f t="shared" si="485"/>
        <v>3</v>
      </c>
    </row>
    <row r="7761" spans="1:23">
      <c r="A7761" t="s">
        <v>2190</v>
      </c>
      <c r="B7761" t="s">
        <v>107</v>
      </c>
      <c r="C7761">
        <f>VLOOKUP(B7761,Index!$A$2:$B$18,2,FALSE)</f>
        <v>6</v>
      </c>
      <c r="D7761">
        <v>2008</v>
      </c>
      <c r="E7761" t="s">
        <v>48</v>
      </c>
      <c r="F7761">
        <f>VLOOKUP(E7761,Index!$D$2:$E$13,2,FALSE)</f>
        <v>9</v>
      </c>
      <c r="G7761" t="s">
        <v>429</v>
      </c>
      <c r="H7761">
        <f>VLOOKUP(G7761,Index!$G$2:$H$40,2,FALSE)</f>
        <v>34</v>
      </c>
      <c r="I7761" s="3">
        <v>0</v>
      </c>
      <c r="J7761" s="3">
        <v>20000</v>
      </c>
      <c r="K7761" s="3">
        <v>0</v>
      </c>
      <c r="L7761" s="3">
        <v>0</v>
      </c>
      <c r="M7761" s="3">
        <f t="shared" si="484"/>
        <v>20000</v>
      </c>
      <c r="N7761" s="3">
        <f t="shared" si="486"/>
        <v>5000</v>
      </c>
      <c r="O7761" s="3">
        <f t="shared" si="487"/>
        <v>0</v>
      </c>
      <c r="P7761">
        <v>7.3</v>
      </c>
      <c r="Q7761">
        <v>19</v>
      </c>
      <c r="R7761">
        <v>6.9</v>
      </c>
      <c r="S7761">
        <v>171</v>
      </c>
      <c r="T7761" t="s">
        <v>981</v>
      </c>
      <c r="U7761">
        <f>VLOOKUP(T7761,Index!$J$2:$K$1319,2,FALSE)</f>
        <v>625</v>
      </c>
      <c r="V7761" t="s">
        <v>61</v>
      </c>
      <c r="W7761">
        <f t="shared" si="485"/>
        <v>3</v>
      </c>
    </row>
    <row r="7762" spans="1:23">
      <c r="A7762" t="s">
        <v>5410</v>
      </c>
      <c r="B7762" t="s">
        <v>196</v>
      </c>
      <c r="C7762">
        <f>VLOOKUP(B7762,Index!$A$2:$B$18,2,FALSE)</f>
        <v>17</v>
      </c>
      <c r="D7762">
        <v>2015</v>
      </c>
      <c r="E7762" t="s">
        <v>13</v>
      </c>
      <c r="F7762">
        <f>VLOOKUP(E7762,Index!$D$2:$E$13,2,FALSE)</f>
        <v>11</v>
      </c>
      <c r="G7762" t="s">
        <v>77</v>
      </c>
      <c r="H7762">
        <f>VLOOKUP(G7762,Index!$G$2:$H$40,2,FALSE)</f>
        <v>35</v>
      </c>
      <c r="I7762" s="3">
        <v>0</v>
      </c>
      <c r="J7762" s="3">
        <v>20000</v>
      </c>
      <c r="K7762" s="3">
        <v>0</v>
      </c>
      <c r="L7762" s="3">
        <v>0</v>
      </c>
      <c r="M7762" s="3">
        <f t="shared" si="484"/>
        <v>20000</v>
      </c>
      <c r="N7762" s="3">
        <f t="shared" si="486"/>
        <v>5000</v>
      </c>
      <c r="O7762" s="3">
        <f t="shared" si="487"/>
        <v>0</v>
      </c>
      <c r="R7762">
        <v>4.3</v>
      </c>
      <c r="S7762">
        <v>7</v>
      </c>
      <c r="T7762" t="s">
        <v>852</v>
      </c>
      <c r="U7762">
        <f>VLOOKUP(T7762,Index!$J$2:$K$1319,2,FALSE)</f>
        <v>513</v>
      </c>
      <c r="V7762" t="s">
        <v>15</v>
      </c>
      <c r="W7762">
        <f t="shared" si="485"/>
        <v>3</v>
      </c>
    </row>
    <row r="7763" spans="1:23">
      <c r="A7763" t="s">
        <v>3596</v>
      </c>
      <c r="B7763" t="s">
        <v>132</v>
      </c>
      <c r="C7763">
        <f>VLOOKUP(B7763,Index!$A$2:$B$18,2,FALSE)</f>
        <v>5</v>
      </c>
      <c r="D7763">
        <v>2003</v>
      </c>
      <c r="E7763" t="s">
        <v>13</v>
      </c>
      <c r="F7763">
        <f>VLOOKUP(E7763,Index!$D$2:$E$13,2,FALSE)</f>
        <v>11</v>
      </c>
      <c r="G7763" t="s">
        <v>561</v>
      </c>
      <c r="H7763">
        <f>VLOOKUP(G7763,Index!$G$2:$H$40,2,FALSE)</f>
        <v>24</v>
      </c>
      <c r="I7763" s="3">
        <v>20000</v>
      </c>
      <c r="J7763" s="3">
        <v>0</v>
      </c>
      <c r="K7763" s="3">
        <v>0</v>
      </c>
      <c r="L7763" s="3">
        <v>0</v>
      </c>
      <c r="M7763" s="3">
        <f t="shared" si="484"/>
        <v>20000</v>
      </c>
      <c r="N7763" s="3">
        <f t="shared" si="486"/>
        <v>5000</v>
      </c>
      <c r="O7763" s="3">
        <f t="shared" si="487"/>
        <v>0</v>
      </c>
      <c r="P7763">
        <v>7.1</v>
      </c>
      <c r="Q7763">
        <v>9</v>
      </c>
      <c r="T7763" t="s">
        <v>562</v>
      </c>
      <c r="U7763">
        <f>VLOOKUP(T7763,Index!$J$2:$K$1319,2,FALSE)</f>
        <v>735</v>
      </c>
      <c r="V7763" t="s">
        <v>15</v>
      </c>
      <c r="W7763">
        <f t="shared" si="485"/>
        <v>3</v>
      </c>
    </row>
    <row r="7764" spans="1:23">
      <c r="A7764" t="s">
        <v>1523</v>
      </c>
      <c r="B7764" t="s">
        <v>107</v>
      </c>
      <c r="C7764">
        <f>VLOOKUP(B7764,Index!$A$2:$B$18,2,FALSE)</f>
        <v>6</v>
      </c>
      <c r="D7764">
        <v>2009</v>
      </c>
      <c r="E7764" t="s">
        <v>221</v>
      </c>
      <c r="F7764">
        <f>VLOOKUP(E7764,Index!$D$2:$E$13,2,FALSE)</f>
        <v>12</v>
      </c>
      <c r="G7764" t="s">
        <v>77</v>
      </c>
      <c r="H7764">
        <f>VLOOKUP(G7764,Index!$G$2:$H$40,2,FALSE)</f>
        <v>35</v>
      </c>
      <c r="I7764" s="3">
        <v>0</v>
      </c>
      <c r="J7764" s="3">
        <v>20000</v>
      </c>
      <c r="K7764" s="3">
        <v>0</v>
      </c>
      <c r="L7764" s="3">
        <v>0</v>
      </c>
      <c r="M7764" s="3">
        <f t="shared" si="484"/>
        <v>20000</v>
      </c>
      <c r="N7764" s="3">
        <f t="shared" si="486"/>
        <v>5000</v>
      </c>
      <c r="O7764" s="3">
        <f t="shared" si="487"/>
        <v>0</v>
      </c>
      <c r="P7764">
        <v>6.8</v>
      </c>
      <c r="Q7764">
        <v>24</v>
      </c>
      <c r="R7764">
        <v>6.7</v>
      </c>
      <c r="S7764">
        <v>42</v>
      </c>
      <c r="T7764" t="s">
        <v>519</v>
      </c>
      <c r="U7764">
        <f>VLOOKUP(T7764,Index!$J$2:$K$1319,2,FALSE)</f>
        <v>1218</v>
      </c>
      <c r="V7764" t="s">
        <v>61</v>
      </c>
      <c r="W7764">
        <f t="shared" si="485"/>
        <v>3</v>
      </c>
    </row>
    <row r="7765" spans="1:23">
      <c r="A7765" t="s">
        <v>5371</v>
      </c>
      <c r="B7765" t="s">
        <v>97</v>
      </c>
      <c r="C7765">
        <f>VLOOKUP(B7765,Index!$A$2:$B$18,2,FALSE)</f>
        <v>16</v>
      </c>
      <c r="D7765">
        <v>2006</v>
      </c>
      <c r="E7765" t="s">
        <v>48</v>
      </c>
      <c r="F7765">
        <f>VLOOKUP(E7765,Index!$D$2:$E$13,2,FALSE)</f>
        <v>9</v>
      </c>
      <c r="G7765" t="s">
        <v>267</v>
      </c>
      <c r="H7765">
        <f>VLOOKUP(G7765,Index!$G$2:$H$40,2,FALSE)</f>
        <v>14</v>
      </c>
      <c r="I7765" s="3">
        <v>20000</v>
      </c>
      <c r="J7765" s="3">
        <v>0</v>
      </c>
      <c r="K7765" s="3">
        <v>0</v>
      </c>
      <c r="L7765" s="3">
        <v>0</v>
      </c>
      <c r="M7765" s="3">
        <f t="shared" si="484"/>
        <v>20000</v>
      </c>
      <c r="N7765" s="3">
        <f t="shared" si="486"/>
        <v>5000</v>
      </c>
      <c r="O7765" s="3">
        <f t="shared" si="487"/>
        <v>0</v>
      </c>
      <c r="P7765">
        <v>6.2</v>
      </c>
      <c r="Q7765">
        <v>27</v>
      </c>
      <c r="T7765" t="s">
        <v>3796</v>
      </c>
      <c r="U7765">
        <f>VLOOKUP(T7765,Index!$J$2:$K$1319,2,FALSE)</f>
        <v>908</v>
      </c>
      <c r="V7765" t="s">
        <v>61</v>
      </c>
      <c r="W7765">
        <f t="shared" si="485"/>
        <v>3</v>
      </c>
    </row>
    <row r="7766" spans="1:23">
      <c r="A7766" t="s">
        <v>5925</v>
      </c>
      <c r="B7766" t="s">
        <v>39</v>
      </c>
      <c r="C7766">
        <f>VLOOKUP(B7766,Index!$A$2:$B$18,2,FALSE)</f>
        <v>8</v>
      </c>
      <c r="D7766">
        <v>2002</v>
      </c>
      <c r="E7766" t="s">
        <v>13</v>
      </c>
      <c r="F7766">
        <f>VLOOKUP(E7766,Index!$D$2:$E$13,2,FALSE)</f>
        <v>11</v>
      </c>
      <c r="G7766" t="s">
        <v>168</v>
      </c>
      <c r="H7766">
        <f>VLOOKUP(G7766,Index!$G$2:$H$40,2,FALSE)</f>
        <v>19</v>
      </c>
      <c r="I7766" s="3">
        <v>10000</v>
      </c>
      <c r="J7766" s="3">
        <v>10000</v>
      </c>
      <c r="K7766" s="3">
        <v>0</v>
      </c>
      <c r="L7766" s="3">
        <v>0</v>
      </c>
      <c r="M7766" s="3">
        <f t="shared" si="484"/>
        <v>20000</v>
      </c>
      <c r="N7766" s="3">
        <f t="shared" si="486"/>
        <v>5000</v>
      </c>
      <c r="O7766" s="3">
        <f t="shared" si="487"/>
        <v>0</v>
      </c>
      <c r="P7766">
        <v>3.8</v>
      </c>
      <c r="Q7766">
        <v>9</v>
      </c>
      <c r="T7766" t="s">
        <v>252</v>
      </c>
      <c r="U7766">
        <f>VLOOKUP(T7766,Index!$J$2:$K$1319,2,FALSE)</f>
        <v>646</v>
      </c>
      <c r="V7766" t="s">
        <v>61</v>
      </c>
      <c r="W7766">
        <f t="shared" si="485"/>
        <v>3</v>
      </c>
    </row>
    <row r="7767" spans="1:23">
      <c r="A7767" t="s">
        <v>4534</v>
      </c>
      <c r="B7767" t="s">
        <v>97</v>
      </c>
      <c r="C7767">
        <f>VLOOKUP(B7767,Index!$A$2:$B$18,2,FALSE)</f>
        <v>16</v>
      </c>
      <c r="D7767">
        <v>2005</v>
      </c>
      <c r="E7767" t="s">
        <v>187</v>
      </c>
      <c r="F7767">
        <f>VLOOKUP(E7767,Index!$D$2:$E$13,2,FALSE)</f>
        <v>2</v>
      </c>
      <c r="G7767" t="s">
        <v>35</v>
      </c>
      <c r="H7767">
        <f>VLOOKUP(G7767,Index!$G$2:$H$40,2,FALSE)</f>
        <v>32</v>
      </c>
      <c r="I7767" s="3">
        <v>20000</v>
      </c>
      <c r="J7767" s="3">
        <v>0</v>
      </c>
      <c r="K7767" s="3">
        <v>0</v>
      </c>
      <c r="L7767" s="3">
        <v>0</v>
      </c>
      <c r="M7767" s="3">
        <f t="shared" si="484"/>
        <v>20000</v>
      </c>
      <c r="N7767" s="3">
        <f t="shared" si="486"/>
        <v>5000</v>
      </c>
      <c r="O7767" s="3">
        <f t="shared" si="487"/>
        <v>0</v>
      </c>
      <c r="P7767">
        <v>4.8</v>
      </c>
      <c r="Q7767">
        <v>15</v>
      </c>
      <c r="R7767">
        <v>5.5</v>
      </c>
      <c r="S7767">
        <v>4</v>
      </c>
      <c r="T7767" t="s">
        <v>1171</v>
      </c>
      <c r="U7767">
        <f>VLOOKUP(T7767,Index!$J$2:$K$1319,2,FALSE)</f>
        <v>526</v>
      </c>
      <c r="V7767" t="s">
        <v>78</v>
      </c>
      <c r="W7767">
        <f t="shared" si="485"/>
        <v>3</v>
      </c>
    </row>
    <row r="7768" spans="1:23">
      <c r="A7768" t="s">
        <v>1312</v>
      </c>
      <c r="B7768" t="s">
        <v>107</v>
      </c>
      <c r="C7768">
        <f>VLOOKUP(B7768,Index!$A$2:$B$18,2,FALSE)</f>
        <v>6</v>
      </c>
      <c r="D7768">
        <v>2014</v>
      </c>
      <c r="E7768" t="s">
        <v>48</v>
      </c>
      <c r="F7768">
        <f>VLOOKUP(E7768,Index!$D$2:$E$13,2,FALSE)</f>
        <v>9</v>
      </c>
      <c r="G7768" t="s">
        <v>94</v>
      </c>
      <c r="H7768">
        <f>VLOOKUP(G7768,Index!$G$2:$H$40,2,FALSE)</f>
        <v>15</v>
      </c>
      <c r="I7768" s="3">
        <v>0</v>
      </c>
      <c r="J7768" s="3">
        <v>20000</v>
      </c>
      <c r="K7768" s="3">
        <v>0</v>
      </c>
      <c r="L7768" s="3">
        <v>0</v>
      </c>
      <c r="M7768" s="3">
        <f t="shared" si="484"/>
        <v>20000</v>
      </c>
      <c r="N7768" s="3">
        <f t="shared" si="486"/>
        <v>5000</v>
      </c>
      <c r="O7768" s="3">
        <f t="shared" si="487"/>
        <v>0</v>
      </c>
      <c r="P7768">
        <v>7.8</v>
      </c>
      <c r="Q7768">
        <v>11</v>
      </c>
      <c r="R7768">
        <v>7.8</v>
      </c>
      <c r="S7768">
        <v>186</v>
      </c>
      <c r="T7768" t="s">
        <v>1313</v>
      </c>
      <c r="U7768">
        <f>VLOOKUP(T7768,Index!$J$2:$K$1319,2,FALSE)</f>
        <v>890</v>
      </c>
      <c r="V7768" t="s">
        <v>78</v>
      </c>
      <c r="W7768">
        <f t="shared" si="485"/>
        <v>3</v>
      </c>
    </row>
    <row r="7769" spans="1:23">
      <c r="A7769" t="s">
        <v>5926</v>
      </c>
      <c r="B7769" t="s">
        <v>39</v>
      </c>
      <c r="C7769">
        <f>VLOOKUP(B7769,Index!$A$2:$B$18,2,FALSE)</f>
        <v>8</v>
      </c>
      <c r="D7769">
        <v>2006</v>
      </c>
      <c r="E7769" t="s">
        <v>48</v>
      </c>
      <c r="F7769">
        <f>VLOOKUP(E7769,Index!$D$2:$E$13,2,FALSE)</f>
        <v>9</v>
      </c>
      <c r="G7769" t="s">
        <v>264</v>
      </c>
      <c r="H7769">
        <f>VLOOKUP(G7769,Index!$G$2:$H$40,2,FALSE)</f>
        <v>25</v>
      </c>
      <c r="I7769" s="3">
        <v>0</v>
      </c>
      <c r="J7769" s="3">
        <v>0</v>
      </c>
      <c r="K7769" s="3">
        <v>20000</v>
      </c>
      <c r="L7769" s="3">
        <v>0</v>
      </c>
      <c r="M7769" s="3">
        <f t="shared" si="484"/>
        <v>20000</v>
      </c>
      <c r="N7769" s="3">
        <f t="shared" si="486"/>
        <v>5000</v>
      </c>
      <c r="O7769" s="3">
        <f t="shared" si="487"/>
        <v>0</v>
      </c>
      <c r="P7769">
        <v>4</v>
      </c>
      <c r="Q7769">
        <v>17</v>
      </c>
      <c r="R7769">
        <v>7</v>
      </c>
      <c r="S7769">
        <v>5</v>
      </c>
      <c r="T7769" t="s">
        <v>4134</v>
      </c>
      <c r="U7769">
        <f>VLOOKUP(T7769,Index!$J$2:$K$1319,2,FALSE)</f>
        <v>769</v>
      </c>
      <c r="V7769" t="s">
        <v>61</v>
      </c>
      <c r="W7769">
        <f t="shared" si="485"/>
        <v>3</v>
      </c>
    </row>
    <row r="7770" spans="1:23">
      <c r="A7770" t="s">
        <v>2371</v>
      </c>
      <c r="B7770" t="s">
        <v>107</v>
      </c>
      <c r="C7770">
        <f>VLOOKUP(B7770,Index!$A$2:$B$18,2,FALSE)</f>
        <v>6</v>
      </c>
      <c r="D7770">
        <v>2007</v>
      </c>
      <c r="E7770" t="s">
        <v>17</v>
      </c>
      <c r="F7770">
        <f>VLOOKUP(E7770,Index!$D$2:$E$13,2,FALSE)</f>
        <v>7</v>
      </c>
      <c r="G7770" t="s">
        <v>227</v>
      </c>
      <c r="H7770">
        <f>VLOOKUP(G7770,Index!$G$2:$H$40,2,FALSE)</f>
        <v>5</v>
      </c>
      <c r="I7770" s="3">
        <v>0</v>
      </c>
      <c r="J7770" s="3">
        <v>20000</v>
      </c>
      <c r="K7770" s="3">
        <v>0</v>
      </c>
      <c r="L7770" s="3">
        <v>0</v>
      </c>
      <c r="M7770" s="3">
        <f t="shared" si="484"/>
        <v>20000</v>
      </c>
      <c r="N7770" s="3">
        <f t="shared" si="486"/>
        <v>5000</v>
      </c>
      <c r="O7770" s="3">
        <f t="shared" si="487"/>
        <v>0</v>
      </c>
      <c r="P7770">
        <v>7.9</v>
      </c>
      <c r="Q7770">
        <v>18</v>
      </c>
      <c r="R7770">
        <v>8.1</v>
      </c>
      <c r="S7770">
        <v>124</v>
      </c>
      <c r="T7770" t="s">
        <v>2422</v>
      </c>
      <c r="U7770">
        <f>VLOOKUP(T7770,Index!$J$2:$K$1319,2,FALSE)</f>
        <v>366</v>
      </c>
      <c r="V7770" t="s">
        <v>61</v>
      </c>
      <c r="W7770">
        <f t="shared" si="485"/>
        <v>3</v>
      </c>
    </row>
    <row r="7771" spans="1:23">
      <c r="A7771" t="s">
        <v>5355</v>
      </c>
      <c r="B7771" t="s">
        <v>107</v>
      </c>
      <c r="C7771">
        <f>VLOOKUP(B7771,Index!$A$2:$B$18,2,FALSE)</f>
        <v>6</v>
      </c>
      <c r="D7771">
        <v>2009</v>
      </c>
      <c r="E7771" t="s">
        <v>187</v>
      </c>
      <c r="F7771">
        <f>VLOOKUP(E7771,Index!$D$2:$E$13,2,FALSE)</f>
        <v>2</v>
      </c>
      <c r="G7771" t="s">
        <v>77</v>
      </c>
      <c r="H7771">
        <f>VLOOKUP(G7771,Index!$G$2:$H$40,2,FALSE)</f>
        <v>35</v>
      </c>
      <c r="I7771" s="3">
        <v>0</v>
      </c>
      <c r="J7771" s="3">
        <v>20000</v>
      </c>
      <c r="K7771" s="3">
        <v>0</v>
      </c>
      <c r="L7771" s="3">
        <v>0</v>
      </c>
      <c r="M7771" s="3">
        <f t="shared" si="484"/>
        <v>20000</v>
      </c>
      <c r="N7771" s="3">
        <f t="shared" si="486"/>
        <v>5000</v>
      </c>
      <c r="O7771" s="3">
        <f t="shared" si="487"/>
        <v>0</v>
      </c>
      <c r="P7771">
        <v>3.6</v>
      </c>
      <c r="Q7771">
        <v>4</v>
      </c>
      <c r="R7771">
        <v>3.9</v>
      </c>
      <c r="S7771">
        <v>20</v>
      </c>
      <c r="T7771" t="s">
        <v>1386</v>
      </c>
      <c r="U7771">
        <f>VLOOKUP(T7771,Index!$J$2:$K$1319,2,FALSE)</f>
        <v>679</v>
      </c>
      <c r="V7771" t="s">
        <v>61</v>
      </c>
      <c r="W7771">
        <f t="shared" si="485"/>
        <v>3</v>
      </c>
    </row>
    <row r="7772" spans="1:23">
      <c r="A7772" t="s">
        <v>5927</v>
      </c>
      <c r="B7772" t="s">
        <v>20</v>
      </c>
      <c r="C7772">
        <f>VLOOKUP(B7772,Index!$A$2:$B$18,2,FALSE)</f>
        <v>3</v>
      </c>
      <c r="D7772">
        <v>2010</v>
      </c>
      <c r="E7772" t="s">
        <v>67</v>
      </c>
      <c r="F7772">
        <f>VLOOKUP(E7772,Index!$D$2:$E$13,2,FALSE)</f>
        <v>10</v>
      </c>
      <c r="G7772" t="s">
        <v>585</v>
      </c>
      <c r="H7772">
        <f>VLOOKUP(G7772,Index!$G$2:$H$40,2,FALSE)</f>
        <v>12</v>
      </c>
      <c r="I7772" s="3">
        <v>20000</v>
      </c>
      <c r="J7772" s="3">
        <v>0</v>
      </c>
      <c r="K7772" s="3">
        <v>0</v>
      </c>
      <c r="L7772" s="3">
        <v>0</v>
      </c>
      <c r="M7772" s="3">
        <f t="shared" si="484"/>
        <v>20000</v>
      </c>
      <c r="N7772" s="3">
        <f t="shared" si="486"/>
        <v>5000</v>
      </c>
      <c r="O7772" s="3">
        <f t="shared" si="487"/>
        <v>0</v>
      </c>
      <c r="T7772" t="s">
        <v>5431</v>
      </c>
      <c r="U7772">
        <f>VLOOKUP(T7772,Index!$J$2:$K$1319,2,FALSE)</f>
        <v>1303</v>
      </c>
      <c r="V7772" t="s">
        <v>15</v>
      </c>
      <c r="W7772">
        <f t="shared" si="485"/>
        <v>3</v>
      </c>
    </row>
    <row r="7773" spans="1:23">
      <c r="A7773" t="s">
        <v>3077</v>
      </c>
      <c r="B7773" t="s">
        <v>107</v>
      </c>
      <c r="C7773">
        <f>VLOOKUP(B7773,Index!$A$2:$B$18,2,FALSE)</f>
        <v>6</v>
      </c>
      <c r="D7773">
        <v>2012</v>
      </c>
      <c r="E7773" t="s">
        <v>17</v>
      </c>
      <c r="F7773">
        <f>VLOOKUP(E7773,Index!$D$2:$E$13,2,FALSE)</f>
        <v>7</v>
      </c>
      <c r="G7773" t="s">
        <v>1028</v>
      </c>
      <c r="H7773">
        <f>VLOOKUP(G7773,Index!$G$2:$H$40,2,FALSE)</f>
        <v>9</v>
      </c>
      <c r="I7773" s="3">
        <v>0</v>
      </c>
      <c r="J7773" s="3">
        <v>20000</v>
      </c>
      <c r="K7773" s="3">
        <v>0</v>
      </c>
      <c r="L7773" s="3">
        <v>0</v>
      </c>
      <c r="M7773" s="3">
        <f t="shared" si="484"/>
        <v>20000</v>
      </c>
      <c r="N7773" s="3">
        <f t="shared" si="486"/>
        <v>5000</v>
      </c>
      <c r="O7773" s="3">
        <f t="shared" si="487"/>
        <v>0</v>
      </c>
      <c r="P7773">
        <v>6.2</v>
      </c>
      <c r="Q7773">
        <v>8</v>
      </c>
      <c r="R7773">
        <v>5.4</v>
      </c>
      <c r="S7773">
        <v>46</v>
      </c>
      <c r="T7773" t="s">
        <v>1028</v>
      </c>
      <c r="U7773">
        <f>VLOOKUP(T7773,Index!$J$2:$K$1319,2,FALSE)</f>
        <v>235</v>
      </c>
      <c r="V7773" t="s">
        <v>15</v>
      </c>
      <c r="W7773">
        <f t="shared" si="485"/>
        <v>1</v>
      </c>
    </row>
    <row r="7774" spans="1:23">
      <c r="A7774" t="s">
        <v>5631</v>
      </c>
      <c r="B7774" t="s">
        <v>33</v>
      </c>
      <c r="C7774">
        <f>VLOOKUP(B7774,Index!$A$2:$B$18,2,FALSE)</f>
        <v>9</v>
      </c>
      <c r="D7774">
        <v>2016</v>
      </c>
      <c r="E7774" t="s">
        <v>48</v>
      </c>
      <c r="F7774">
        <f>VLOOKUP(E7774,Index!$D$2:$E$13,2,FALSE)</f>
        <v>9</v>
      </c>
      <c r="G7774" t="s">
        <v>49</v>
      </c>
      <c r="H7774">
        <f>VLOOKUP(G7774,Index!$G$2:$H$40,2,FALSE)</f>
        <v>4</v>
      </c>
      <c r="I7774" s="3">
        <v>10000</v>
      </c>
      <c r="J7774" s="3">
        <v>10000</v>
      </c>
      <c r="K7774" s="3">
        <v>0</v>
      </c>
      <c r="L7774" s="3">
        <v>0</v>
      </c>
      <c r="M7774" s="3">
        <f t="shared" si="484"/>
        <v>20000</v>
      </c>
      <c r="N7774" s="3">
        <f t="shared" si="486"/>
        <v>5000</v>
      </c>
      <c r="O7774" s="3">
        <f t="shared" si="487"/>
        <v>0</v>
      </c>
      <c r="R7774">
        <v>7</v>
      </c>
      <c r="S7774">
        <v>5</v>
      </c>
      <c r="T7774" t="s">
        <v>55</v>
      </c>
      <c r="U7774">
        <f>VLOOKUP(T7774,Index!$J$2:$K$1319,2,FALSE)</f>
        <v>573</v>
      </c>
      <c r="V7774" t="s">
        <v>37</v>
      </c>
      <c r="W7774">
        <f t="shared" si="485"/>
        <v>3</v>
      </c>
    </row>
    <row r="7775" spans="1:23">
      <c r="A7775" t="s">
        <v>5928</v>
      </c>
      <c r="B7775" t="s">
        <v>107</v>
      </c>
      <c r="C7775">
        <f>VLOOKUP(B7775,Index!$A$2:$B$18,2,FALSE)</f>
        <v>6</v>
      </c>
      <c r="D7775">
        <v>2006</v>
      </c>
      <c r="E7775" t="s">
        <v>48</v>
      </c>
      <c r="F7775">
        <f>VLOOKUP(E7775,Index!$D$2:$E$13,2,FALSE)</f>
        <v>9</v>
      </c>
      <c r="G7775" t="s">
        <v>561</v>
      </c>
      <c r="H7775">
        <f>VLOOKUP(G7775,Index!$G$2:$H$40,2,FALSE)</f>
        <v>24</v>
      </c>
      <c r="I7775" s="3">
        <v>0</v>
      </c>
      <c r="J7775" s="3">
        <v>20000</v>
      </c>
      <c r="K7775" s="3">
        <v>0</v>
      </c>
      <c r="L7775" s="3">
        <v>0</v>
      </c>
      <c r="M7775" s="3">
        <f t="shared" si="484"/>
        <v>20000</v>
      </c>
      <c r="N7775" s="3">
        <f t="shared" si="486"/>
        <v>5000</v>
      </c>
      <c r="O7775" s="3">
        <f t="shared" si="487"/>
        <v>0</v>
      </c>
      <c r="R7775">
        <v>8.8000000000000007</v>
      </c>
      <c r="S7775">
        <v>5</v>
      </c>
      <c r="T7775" t="s">
        <v>4700</v>
      </c>
      <c r="U7775">
        <f>VLOOKUP(T7775,Index!$J$2:$K$1319,2,FALSE)</f>
        <v>1243</v>
      </c>
      <c r="V7775" t="s">
        <v>37</v>
      </c>
      <c r="W7775">
        <f t="shared" si="485"/>
        <v>3</v>
      </c>
    </row>
    <row r="7776" spans="1:23">
      <c r="A7776" t="s">
        <v>353</v>
      </c>
      <c r="B7776" t="s">
        <v>107</v>
      </c>
      <c r="C7776">
        <f>VLOOKUP(B7776,Index!$A$2:$B$18,2,FALSE)</f>
        <v>6</v>
      </c>
      <c r="D7776">
        <v>2008</v>
      </c>
      <c r="E7776" t="s">
        <v>48</v>
      </c>
      <c r="F7776">
        <f>VLOOKUP(E7776,Index!$D$2:$E$13,2,FALSE)</f>
        <v>9</v>
      </c>
      <c r="G7776" t="s">
        <v>94</v>
      </c>
      <c r="H7776">
        <f>VLOOKUP(G7776,Index!$G$2:$H$40,2,FALSE)</f>
        <v>15</v>
      </c>
      <c r="I7776" s="3">
        <v>0</v>
      </c>
      <c r="J7776" s="3">
        <v>20000</v>
      </c>
      <c r="K7776" s="3">
        <v>0</v>
      </c>
      <c r="L7776" s="3">
        <v>0</v>
      </c>
      <c r="M7776" s="3">
        <f t="shared" si="484"/>
        <v>20000</v>
      </c>
      <c r="N7776" s="3">
        <f t="shared" si="486"/>
        <v>5000</v>
      </c>
      <c r="O7776" s="3">
        <f t="shared" si="487"/>
        <v>0</v>
      </c>
      <c r="P7776">
        <v>8.9</v>
      </c>
      <c r="Q7776">
        <v>58</v>
      </c>
      <c r="R7776">
        <v>9.1999999999999993</v>
      </c>
      <c r="S7776">
        <v>3717</v>
      </c>
      <c r="T7776" t="s">
        <v>294</v>
      </c>
      <c r="U7776">
        <f>VLOOKUP(T7776,Index!$J$2:$K$1319,2,FALSE)</f>
        <v>1238</v>
      </c>
      <c r="V7776" t="s">
        <v>37</v>
      </c>
      <c r="W7776">
        <f t="shared" si="485"/>
        <v>3</v>
      </c>
    </row>
    <row r="7777" spans="1:23">
      <c r="A7777" t="s">
        <v>5929</v>
      </c>
      <c r="B7777" t="s">
        <v>97</v>
      </c>
      <c r="C7777">
        <f>VLOOKUP(B7777,Index!$A$2:$B$18,2,FALSE)</f>
        <v>16</v>
      </c>
      <c r="D7777">
        <v>2005</v>
      </c>
      <c r="E7777" t="s">
        <v>59</v>
      </c>
      <c r="F7777">
        <f>VLOOKUP(E7777,Index!$D$2:$E$13,2,FALSE)</f>
        <v>3</v>
      </c>
      <c r="G7777" t="s">
        <v>407</v>
      </c>
      <c r="H7777">
        <f>VLOOKUP(G7777,Index!$G$2:$H$40,2,FALSE)</f>
        <v>29</v>
      </c>
      <c r="I7777" s="3">
        <v>20000</v>
      </c>
      <c r="J7777" s="3">
        <v>0</v>
      </c>
      <c r="K7777" s="3">
        <v>0</v>
      </c>
      <c r="L7777" s="3">
        <v>0</v>
      </c>
      <c r="M7777" s="3">
        <f t="shared" si="484"/>
        <v>20000</v>
      </c>
      <c r="N7777" s="3">
        <f t="shared" si="486"/>
        <v>5000</v>
      </c>
      <c r="O7777" s="3">
        <f t="shared" si="487"/>
        <v>0</v>
      </c>
      <c r="P7777">
        <v>5.8</v>
      </c>
      <c r="Q7777">
        <v>11</v>
      </c>
      <c r="R7777">
        <v>6.5</v>
      </c>
      <c r="S7777">
        <v>4</v>
      </c>
      <c r="T7777" t="s">
        <v>5930</v>
      </c>
      <c r="U7777">
        <f>VLOOKUP(T7777,Index!$J$2:$K$1319,2,FALSE)</f>
        <v>584</v>
      </c>
      <c r="V7777" t="s">
        <v>61</v>
      </c>
      <c r="W7777">
        <f t="shared" si="485"/>
        <v>3</v>
      </c>
    </row>
    <row r="7778" spans="1:23">
      <c r="A7778" t="s">
        <v>5931</v>
      </c>
      <c r="B7778" t="s">
        <v>20</v>
      </c>
      <c r="C7778">
        <f>VLOOKUP(B7778,Index!$A$2:$B$18,2,FALSE)</f>
        <v>3</v>
      </c>
      <c r="D7778">
        <v>2009</v>
      </c>
      <c r="E7778" t="s">
        <v>221</v>
      </c>
      <c r="F7778">
        <f>VLOOKUP(E7778,Index!$D$2:$E$13,2,FALSE)</f>
        <v>12</v>
      </c>
      <c r="G7778" t="s">
        <v>585</v>
      </c>
      <c r="H7778">
        <f>VLOOKUP(G7778,Index!$G$2:$H$40,2,FALSE)</f>
        <v>12</v>
      </c>
      <c r="I7778" s="3">
        <v>20000</v>
      </c>
      <c r="J7778" s="3">
        <v>0</v>
      </c>
      <c r="K7778" s="3">
        <v>0</v>
      </c>
      <c r="L7778" s="3">
        <v>0</v>
      </c>
      <c r="M7778" s="3">
        <f t="shared" si="484"/>
        <v>20000</v>
      </c>
      <c r="N7778" s="3">
        <f t="shared" si="486"/>
        <v>5000</v>
      </c>
      <c r="O7778" s="3">
        <f t="shared" si="487"/>
        <v>0</v>
      </c>
      <c r="T7778" t="s">
        <v>585</v>
      </c>
      <c r="U7778">
        <f>VLOOKUP(T7778,Index!$J$2:$K$1319,2,FALSE)</f>
        <v>289</v>
      </c>
      <c r="V7778" t="s">
        <v>15</v>
      </c>
      <c r="W7778">
        <f t="shared" si="485"/>
        <v>1</v>
      </c>
    </row>
    <row r="7779" spans="1:23">
      <c r="A7779" t="s">
        <v>5932</v>
      </c>
      <c r="B7779" t="s">
        <v>20</v>
      </c>
      <c r="C7779">
        <f>VLOOKUP(B7779,Index!$A$2:$B$18,2,FALSE)</f>
        <v>3</v>
      </c>
      <c r="D7779">
        <v>2010</v>
      </c>
      <c r="E7779" t="s">
        <v>43</v>
      </c>
      <c r="F7779">
        <f>VLOOKUP(E7779,Index!$D$2:$E$13,2,FALSE)</f>
        <v>6</v>
      </c>
      <c r="G7779" t="s">
        <v>144</v>
      </c>
      <c r="H7779">
        <f>VLOOKUP(G7779,Index!$G$2:$H$40,2,FALSE)</f>
        <v>1</v>
      </c>
      <c r="I7779" s="3">
        <v>20000</v>
      </c>
      <c r="J7779" s="3">
        <v>0</v>
      </c>
      <c r="K7779" s="3">
        <v>0</v>
      </c>
      <c r="L7779" s="3">
        <v>0</v>
      </c>
      <c r="M7779" s="3">
        <f t="shared" si="484"/>
        <v>20000</v>
      </c>
      <c r="N7779" s="3">
        <f t="shared" si="486"/>
        <v>5000</v>
      </c>
      <c r="O7779" s="3">
        <f t="shared" si="487"/>
        <v>0</v>
      </c>
      <c r="T7779" t="s">
        <v>144</v>
      </c>
      <c r="U7779">
        <f>VLOOKUP(T7779,Index!$J$2:$K$1319,2,FALSE)</f>
        <v>22</v>
      </c>
      <c r="V7779" t="s">
        <v>15</v>
      </c>
      <c r="W7779">
        <f t="shared" si="485"/>
        <v>1</v>
      </c>
    </row>
    <row r="7780" spans="1:23">
      <c r="A7780" t="s">
        <v>5933</v>
      </c>
      <c r="B7780" t="s">
        <v>20</v>
      </c>
      <c r="C7780">
        <f>VLOOKUP(B7780,Index!$A$2:$B$18,2,FALSE)</f>
        <v>3</v>
      </c>
      <c r="D7780">
        <v>2009</v>
      </c>
      <c r="E7780" t="s">
        <v>67</v>
      </c>
      <c r="F7780">
        <f>VLOOKUP(E7780,Index!$D$2:$E$13,2,FALSE)</f>
        <v>10</v>
      </c>
      <c r="G7780" t="s">
        <v>144</v>
      </c>
      <c r="H7780">
        <f>VLOOKUP(G7780,Index!$G$2:$H$40,2,FALSE)</f>
        <v>1</v>
      </c>
      <c r="I7780" s="3">
        <v>20000</v>
      </c>
      <c r="J7780" s="3">
        <v>0</v>
      </c>
      <c r="K7780" s="3">
        <v>0</v>
      </c>
      <c r="L7780" s="3">
        <v>0</v>
      </c>
      <c r="M7780" s="3">
        <f t="shared" si="484"/>
        <v>20000</v>
      </c>
      <c r="N7780" s="3">
        <f t="shared" si="486"/>
        <v>5000</v>
      </c>
      <c r="O7780" s="3">
        <f t="shared" si="487"/>
        <v>0</v>
      </c>
      <c r="T7780" t="s">
        <v>144</v>
      </c>
      <c r="U7780">
        <f>VLOOKUP(T7780,Index!$J$2:$K$1319,2,FALSE)</f>
        <v>22</v>
      </c>
      <c r="V7780" t="s">
        <v>78</v>
      </c>
      <c r="W7780">
        <f t="shared" si="485"/>
        <v>1</v>
      </c>
    </row>
    <row r="7781" spans="1:23">
      <c r="A7781" t="s">
        <v>3095</v>
      </c>
      <c r="B7781" t="s">
        <v>107</v>
      </c>
      <c r="C7781">
        <f>VLOOKUP(B7781,Index!$A$2:$B$18,2,FALSE)</f>
        <v>6</v>
      </c>
      <c r="D7781">
        <v>2009</v>
      </c>
      <c r="E7781" t="s">
        <v>17</v>
      </c>
      <c r="F7781">
        <f>VLOOKUP(E7781,Index!$D$2:$E$13,2,FALSE)</f>
        <v>7</v>
      </c>
      <c r="G7781" t="s">
        <v>1028</v>
      </c>
      <c r="H7781">
        <f>VLOOKUP(G7781,Index!$G$2:$H$40,2,FALSE)</f>
        <v>9</v>
      </c>
      <c r="I7781" s="3">
        <v>0</v>
      </c>
      <c r="J7781" s="3">
        <v>20000</v>
      </c>
      <c r="K7781" s="3">
        <v>0</v>
      </c>
      <c r="L7781" s="3">
        <v>0</v>
      </c>
      <c r="M7781" s="3">
        <f t="shared" si="484"/>
        <v>20000</v>
      </c>
      <c r="N7781" s="3">
        <f t="shared" si="486"/>
        <v>5000</v>
      </c>
      <c r="O7781" s="3">
        <f t="shared" si="487"/>
        <v>0</v>
      </c>
      <c r="P7781">
        <v>6.7</v>
      </c>
      <c r="Q7781">
        <v>16</v>
      </c>
      <c r="R7781">
        <v>6.7</v>
      </c>
      <c r="S7781">
        <v>86</v>
      </c>
      <c r="T7781" t="s">
        <v>1605</v>
      </c>
      <c r="U7781">
        <f>VLOOKUP(T7781,Index!$J$2:$K$1319,2,FALSE)</f>
        <v>88</v>
      </c>
      <c r="V7781" t="s">
        <v>15</v>
      </c>
      <c r="W7781">
        <f t="shared" si="485"/>
        <v>3</v>
      </c>
    </row>
    <row r="7782" spans="1:23">
      <c r="A7782" t="s">
        <v>5934</v>
      </c>
      <c r="B7782" t="s">
        <v>107</v>
      </c>
      <c r="C7782">
        <f>VLOOKUP(B7782,Index!$A$2:$B$18,2,FALSE)</f>
        <v>6</v>
      </c>
      <c r="D7782">
        <v>2011</v>
      </c>
      <c r="E7782" t="s">
        <v>90</v>
      </c>
      <c r="F7782">
        <f>VLOOKUP(E7782,Index!$D$2:$E$13,2,FALSE)</f>
        <v>8</v>
      </c>
      <c r="G7782" t="s">
        <v>1495</v>
      </c>
      <c r="H7782">
        <f>VLOOKUP(G7782,Index!$G$2:$H$40,2,FALSE)</f>
        <v>36</v>
      </c>
      <c r="I7782" s="3">
        <v>20000</v>
      </c>
      <c r="J7782" s="3">
        <v>0</v>
      </c>
      <c r="K7782" s="3">
        <v>0</v>
      </c>
      <c r="L7782" s="3">
        <v>0</v>
      </c>
      <c r="M7782" s="3">
        <f t="shared" si="484"/>
        <v>20000</v>
      </c>
      <c r="N7782" s="3">
        <f t="shared" si="486"/>
        <v>5000</v>
      </c>
      <c r="O7782" s="3">
        <f t="shared" si="487"/>
        <v>0</v>
      </c>
      <c r="P7782">
        <v>8.1</v>
      </c>
      <c r="Q7782">
        <v>26</v>
      </c>
      <c r="R7782">
        <v>7.3</v>
      </c>
      <c r="S7782">
        <v>399</v>
      </c>
      <c r="T7782" t="s">
        <v>5935</v>
      </c>
      <c r="U7782">
        <f>VLOOKUP(T7782,Index!$J$2:$K$1319,2,FALSE)</f>
        <v>1183</v>
      </c>
      <c r="V7782" t="s">
        <v>78</v>
      </c>
      <c r="W7782">
        <f t="shared" si="485"/>
        <v>3</v>
      </c>
    </row>
    <row r="7783" spans="1:23">
      <c r="A7783" t="s">
        <v>5936</v>
      </c>
      <c r="B7783" t="s">
        <v>97</v>
      </c>
      <c r="C7783">
        <f>VLOOKUP(B7783,Index!$A$2:$B$18,2,FALSE)</f>
        <v>16</v>
      </c>
      <c r="D7783">
        <v>2003</v>
      </c>
      <c r="E7783" t="s">
        <v>17</v>
      </c>
      <c r="F7783">
        <f>VLOOKUP(E7783,Index!$D$2:$E$13,2,FALSE)</f>
        <v>7</v>
      </c>
      <c r="G7783" t="s">
        <v>192</v>
      </c>
      <c r="H7783">
        <f>VLOOKUP(G7783,Index!$G$2:$H$40,2,FALSE)</f>
        <v>8</v>
      </c>
      <c r="I7783" s="3">
        <v>20000</v>
      </c>
      <c r="J7783" s="3">
        <v>0</v>
      </c>
      <c r="K7783" s="3">
        <v>0</v>
      </c>
      <c r="L7783" s="3">
        <v>0</v>
      </c>
      <c r="M7783" s="3">
        <f t="shared" si="484"/>
        <v>20000</v>
      </c>
      <c r="N7783" s="3">
        <f t="shared" si="486"/>
        <v>5000</v>
      </c>
      <c r="O7783" s="3">
        <f t="shared" si="487"/>
        <v>0</v>
      </c>
      <c r="P7783">
        <v>5.7</v>
      </c>
      <c r="Q7783">
        <v>17</v>
      </c>
      <c r="R7783">
        <v>6</v>
      </c>
      <c r="S7783">
        <v>5</v>
      </c>
      <c r="T7783" t="s">
        <v>192</v>
      </c>
      <c r="U7783">
        <f>VLOOKUP(T7783,Index!$J$2:$K$1319,2,FALSE)</f>
        <v>202</v>
      </c>
      <c r="V7783" t="s">
        <v>15</v>
      </c>
      <c r="W7783">
        <f t="shared" si="485"/>
        <v>1</v>
      </c>
    </row>
    <row r="7784" spans="1:23">
      <c r="A7784" t="s">
        <v>5931</v>
      </c>
      <c r="B7784" t="s">
        <v>12</v>
      </c>
      <c r="C7784">
        <f>VLOOKUP(B7784,Index!$A$2:$B$18,2,FALSE)</f>
        <v>13</v>
      </c>
      <c r="D7784">
        <v>2009</v>
      </c>
      <c r="E7784" t="s">
        <v>221</v>
      </c>
      <c r="F7784">
        <f>VLOOKUP(E7784,Index!$D$2:$E$13,2,FALSE)</f>
        <v>12</v>
      </c>
      <c r="G7784" t="s">
        <v>585</v>
      </c>
      <c r="H7784">
        <f>VLOOKUP(G7784,Index!$G$2:$H$40,2,FALSE)</f>
        <v>12</v>
      </c>
      <c r="I7784" s="3">
        <v>20000</v>
      </c>
      <c r="J7784" s="3">
        <v>0</v>
      </c>
      <c r="K7784" s="3">
        <v>0</v>
      </c>
      <c r="L7784" s="3">
        <v>0</v>
      </c>
      <c r="M7784" s="3">
        <f t="shared" si="484"/>
        <v>20000</v>
      </c>
      <c r="N7784" s="3">
        <f t="shared" si="486"/>
        <v>5000</v>
      </c>
      <c r="O7784" s="3">
        <f t="shared" si="487"/>
        <v>0</v>
      </c>
      <c r="T7784" t="s">
        <v>585</v>
      </c>
      <c r="U7784">
        <f>VLOOKUP(T7784,Index!$J$2:$K$1319,2,FALSE)</f>
        <v>289</v>
      </c>
      <c r="V7784" t="s">
        <v>15</v>
      </c>
      <c r="W7784">
        <f t="shared" si="485"/>
        <v>1</v>
      </c>
    </row>
    <row r="7785" spans="1:23">
      <c r="A7785" t="s">
        <v>3932</v>
      </c>
      <c r="B7785" t="s">
        <v>20</v>
      </c>
      <c r="C7785">
        <f>VLOOKUP(B7785,Index!$A$2:$B$18,2,FALSE)</f>
        <v>3</v>
      </c>
      <c r="D7785">
        <v>2007</v>
      </c>
      <c r="E7785" t="s">
        <v>34</v>
      </c>
      <c r="F7785">
        <f>VLOOKUP(E7785,Index!$D$2:$E$13,2,FALSE)</f>
        <v>1</v>
      </c>
      <c r="G7785" t="s">
        <v>402</v>
      </c>
      <c r="H7785">
        <f>VLOOKUP(G7785,Index!$G$2:$H$40,2,FALSE)</f>
        <v>13</v>
      </c>
      <c r="I7785" s="3">
        <v>20000</v>
      </c>
      <c r="J7785" s="3">
        <v>0</v>
      </c>
      <c r="K7785" s="3">
        <v>0</v>
      </c>
      <c r="L7785" s="3">
        <v>0</v>
      </c>
      <c r="M7785" s="3">
        <f t="shared" si="484"/>
        <v>20000</v>
      </c>
      <c r="N7785" s="3">
        <f t="shared" si="486"/>
        <v>5000</v>
      </c>
      <c r="O7785" s="3">
        <f t="shared" si="487"/>
        <v>0</v>
      </c>
      <c r="P7785">
        <v>6.4</v>
      </c>
      <c r="Q7785">
        <v>6</v>
      </c>
      <c r="T7785" t="s">
        <v>2319</v>
      </c>
      <c r="U7785">
        <f>VLOOKUP(T7785,Index!$J$2:$K$1319,2,FALSE)</f>
        <v>230</v>
      </c>
      <c r="V7785" t="s">
        <v>78</v>
      </c>
      <c r="W7785">
        <f t="shared" si="485"/>
        <v>3</v>
      </c>
    </row>
    <row r="7786" spans="1:23">
      <c r="A7786" t="s">
        <v>5937</v>
      </c>
      <c r="B7786" t="s">
        <v>107</v>
      </c>
      <c r="C7786">
        <f>VLOOKUP(B7786,Index!$A$2:$B$18,2,FALSE)</f>
        <v>6</v>
      </c>
      <c r="D7786">
        <v>2011</v>
      </c>
      <c r="E7786" t="s">
        <v>67</v>
      </c>
      <c r="F7786">
        <f>VLOOKUP(E7786,Index!$D$2:$E$13,2,FALSE)</f>
        <v>10</v>
      </c>
      <c r="G7786" t="s">
        <v>1495</v>
      </c>
      <c r="H7786">
        <f>VLOOKUP(G7786,Index!$G$2:$H$40,2,FALSE)</f>
        <v>36</v>
      </c>
      <c r="I7786" s="3">
        <v>0</v>
      </c>
      <c r="J7786" s="3">
        <v>20000</v>
      </c>
      <c r="K7786" s="3">
        <v>0</v>
      </c>
      <c r="L7786" s="3">
        <v>0</v>
      </c>
      <c r="M7786" s="3">
        <f t="shared" si="484"/>
        <v>20000</v>
      </c>
      <c r="N7786" s="3">
        <f t="shared" si="486"/>
        <v>5000</v>
      </c>
      <c r="O7786" s="3">
        <f t="shared" si="487"/>
        <v>0</v>
      </c>
      <c r="T7786" t="s">
        <v>5875</v>
      </c>
      <c r="U7786">
        <f>VLOOKUP(T7786,Index!$J$2:$K$1319,2,FALSE)</f>
        <v>861</v>
      </c>
      <c r="V7786" t="s">
        <v>15</v>
      </c>
      <c r="W7786">
        <f t="shared" si="485"/>
        <v>3</v>
      </c>
    </row>
    <row r="7787" spans="1:23">
      <c r="A7787" t="s">
        <v>4062</v>
      </c>
      <c r="B7787" t="s">
        <v>132</v>
      </c>
      <c r="C7787">
        <f>VLOOKUP(B7787,Index!$A$2:$B$18,2,FALSE)</f>
        <v>5</v>
      </c>
      <c r="D7787">
        <v>2004</v>
      </c>
      <c r="E7787" t="s">
        <v>48</v>
      </c>
      <c r="F7787">
        <f>VLOOKUP(E7787,Index!$D$2:$E$13,2,FALSE)</f>
        <v>9</v>
      </c>
      <c r="G7787" t="s">
        <v>227</v>
      </c>
      <c r="H7787">
        <f>VLOOKUP(G7787,Index!$G$2:$H$40,2,FALSE)</f>
        <v>5</v>
      </c>
      <c r="I7787" s="3">
        <v>20000</v>
      </c>
      <c r="J7787" s="3">
        <v>0</v>
      </c>
      <c r="K7787" s="3">
        <v>0</v>
      </c>
      <c r="L7787" s="3">
        <v>0</v>
      </c>
      <c r="M7787" s="3">
        <f t="shared" si="484"/>
        <v>20000</v>
      </c>
      <c r="N7787" s="3">
        <f t="shared" si="486"/>
        <v>5000</v>
      </c>
      <c r="O7787" s="3">
        <f t="shared" si="487"/>
        <v>0</v>
      </c>
      <c r="P7787">
        <v>6.8</v>
      </c>
      <c r="Q7787">
        <v>20</v>
      </c>
      <c r="T7787" t="s">
        <v>845</v>
      </c>
      <c r="U7787">
        <f>VLOOKUP(T7787,Index!$J$2:$K$1319,2,FALSE)</f>
        <v>859</v>
      </c>
      <c r="V7787" t="s">
        <v>61</v>
      </c>
      <c r="W7787">
        <f t="shared" si="485"/>
        <v>3</v>
      </c>
    </row>
    <row r="7788" spans="1:23">
      <c r="A7788" t="s">
        <v>5938</v>
      </c>
      <c r="B7788" t="s">
        <v>12</v>
      </c>
      <c r="C7788">
        <f>VLOOKUP(B7788,Index!$A$2:$B$18,2,FALSE)</f>
        <v>13</v>
      </c>
      <c r="D7788">
        <v>2007</v>
      </c>
      <c r="E7788" t="s">
        <v>13</v>
      </c>
      <c r="F7788">
        <f>VLOOKUP(E7788,Index!$D$2:$E$13,2,FALSE)</f>
        <v>11</v>
      </c>
      <c r="G7788" t="s">
        <v>1211</v>
      </c>
      <c r="H7788">
        <f>VLOOKUP(G7788,Index!$G$2:$H$40,2,FALSE)</f>
        <v>39</v>
      </c>
      <c r="I7788" s="3">
        <v>20000</v>
      </c>
      <c r="J7788" s="3">
        <v>0</v>
      </c>
      <c r="K7788" s="3">
        <v>0</v>
      </c>
      <c r="L7788" s="3">
        <v>0</v>
      </c>
      <c r="M7788" s="3">
        <f t="shared" si="484"/>
        <v>20000</v>
      </c>
      <c r="N7788" s="3">
        <f t="shared" si="486"/>
        <v>5000</v>
      </c>
      <c r="O7788" s="3">
        <f t="shared" si="487"/>
        <v>0</v>
      </c>
      <c r="P7788">
        <v>1.9</v>
      </c>
      <c r="Q7788">
        <v>6</v>
      </c>
      <c r="R7788">
        <v>2.8</v>
      </c>
      <c r="S7788">
        <v>25</v>
      </c>
      <c r="T7788" t="s">
        <v>1348</v>
      </c>
      <c r="U7788">
        <f>VLOOKUP(T7788,Index!$J$2:$K$1319,2,FALSE)</f>
        <v>153</v>
      </c>
      <c r="V7788" t="s">
        <v>78</v>
      </c>
      <c r="W7788">
        <f t="shared" si="485"/>
        <v>3</v>
      </c>
    </row>
    <row r="7789" spans="1:23">
      <c r="A7789" t="s">
        <v>4225</v>
      </c>
      <c r="B7789" t="s">
        <v>107</v>
      </c>
      <c r="C7789">
        <f>VLOOKUP(B7789,Index!$A$2:$B$18,2,FALSE)</f>
        <v>6</v>
      </c>
      <c r="D7789">
        <v>2005</v>
      </c>
      <c r="E7789" t="s">
        <v>187</v>
      </c>
      <c r="F7789">
        <f>VLOOKUP(E7789,Index!$D$2:$E$13,2,FALSE)</f>
        <v>2</v>
      </c>
      <c r="G7789" t="s">
        <v>227</v>
      </c>
      <c r="H7789">
        <f>VLOOKUP(G7789,Index!$G$2:$H$40,2,FALSE)</f>
        <v>5</v>
      </c>
      <c r="I7789" s="3">
        <v>0</v>
      </c>
      <c r="J7789" s="3">
        <v>20000</v>
      </c>
      <c r="K7789" s="3">
        <v>0</v>
      </c>
      <c r="L7789" s="3">
        <v>0</v>
      </c>
      <c r="M7789" s="3">
        <f t="shared" si="484"/>
        <v>20000</v>
      </c>
      <c r="N7789" s="3">
        <f t="shared" si="486"/>
        <v>5000</v>
      </c>
      <c r="O7789" s="3">
        <f t="shared" si="487"/>
        <v>0</v>
      </c>
      <c r="P7789">
        <v>8.5</v>
      </c>
      <c r="Q7789">
        <v>41</v>
      </c>
      <c r="R7789">
        <v>8.3000000000000007</v>
      </c>
      <c r="S7789">
        <v>375</v>
      </c>
      <c r="T7789" t="s">
        <v>427</v>
      </c>
      <c r="U7789">
        <f>VLOOKUP(T7789,Index!$J$2:$K$1319,2,FALSE)</f>
        <v>911</v>
      </c>
      <c r="V7789" t="s">
        <v>37</v>
      </c>
      <c r="W7789">
        <f t="shared" si="485"/>
        <v>3</v>
      </c>
    </row>
    <row r="7790" spans="1:23">
      <c r="A7790" t="s">
        <v>2707</v>
      </c>
      <c r="B7790" t="s">
        <v>107</v>
      </c>
      <c r="C7790">
        <f>VLOOKUP(B7790,Index!$A$2:$B$18,2,FALSE)</f>
        <v>6</v>
      </c>
      <c r="D7790">
        <v>2007</v>
      </c>
      <c r="E7790" t="s">
        <v>221</v>
      </c>
      <c r="F7790">
        <f>VLOOKUP(E7790,Index!$D$2:$E$13,2,FALSE)</f>
        <v>12</v>
      </c>
      <c r="G7790" t="s">
        <v>1028</v>
      </c>
      <c r="H7790">
        <f>VLOOKUP(G7790,Index!$G$2:$H$40,2,FALSE)</f>
        <v>9</v>
      </c>
      <c r="I7790" s="3">
        <v>0</v>
      </c>
      <c r="J7790" s="3">
        <v>20000</v>
      </c>
      <c r="K7790" s="3">
        <v>0</v>
      </c>
      <c r="L7790" s="3">
        <v>0</v>
      </c>
      <c r="M7790" s="3">
        <f t="shared" si="484"/>
        <v>20000</v>
      </c>
      <c r="N7790" s="3">
        <f t="shared" si="486"/>
        <v>5000</v>
      </c>
      <c r="O7790" s="3">
        <f t="shared" si="487"/>
        <v>0</v>
      </c>
      <c r="P7790">
        <v>8.1</v>
      </c>
      <c r="Q7790">
        <v>27</v>
      </c>
      <c r="R7790">
        <v>8.1</v>
      </c>
      <c r="S7790">
        <v>220</v>
      </c>
      <c r="T7790" t="s">
        <v>2708</v>
      </c>
      <c r="U7790">
        <f>VLOOKUP(T7790,Index!$J$2:$K$1319,2,FALSE)</f>
        <v>1193</v>
      </c>
      <c r="V7790" t="s">
        <v>61</v>
      </c>
      <c r="W7790">
        <f t="shared" si="485"/>
        <v>3</v>
      </c>
    </row>
    <row r="7791" spans="1:23">
      <c r="A7791" t="s">
        <v>5533</v>
      </c>
      <c r="B7791" t="s">
        <v>107</v>
      </c>
      <c r="C7791">
        <f>VLOOKUP(B7791,Index!$A$2:$B$18,2,FALSE)</f>
        <v>6</v>
      </c>
      <c r="D7791">
        <v>2006</v>
      </c>
      <c r="E7791" t="s">
        <v>221</v>
      </c>
      <c r="F7791">
        <f>VLOOKUP(E7791,Index!$D$2:$E$13,2,FALSE)</f>
        <v>12</v>
      </c>
      <c r="G7791" t="s">
        <v>94</v>
      </c>
      <c r="H7791">
        <f>VLOOKUP(G7791,Index!$G$2:$H$40,2,FALSE)</f>
        <v>15</v>
      </c>
      <c r="I7791" s="3">
        <v>10000</v>
      </c>
      <c r="J7791" s="3">
        <v>10000</v>
      </c>
      <c r="K7791" s="3">
        <v>0</v>
      </c>
      <c r="L7791" s="3">
        <v>0</v>
      </c>
      <c r="M7791" s="3">
        <f t="shared" si="484"/>
        <v>20000</v>
      </c>
      <c r="N7791" s="3">
        <f t="shared" si="486"/>
        <v>5000</v>
      </c>
      <c r="O7791" s="3">
        <f t="shared" si="487"/>
        <v>0</v>
      </c>
      <c r="P7791">
        <v>8.4</v>
      </c>
      <c r="Q7791">
        <v>36</v>
      </c>
      <c r="R7791">
        <v>7.5</v>
      </c>
      <c r="S7791">
        <v>366</v>
      </c>
      <c r="T7791" t="s">
        <v>137</v>
      </c>
      <c r="U7791">
        <f>VLOOKUP(T7791,Index!$J$2:$K$1319,2,FALSE)</f>
        <v>349</v>
      </c>
      <c r="V7791" t="s">
        <v>61</v>
      </c>
      <c r="W7791">
        <f t="shared" si="485"/>
        <v>3</v>
      </c>
    </row>
    <row r="7792" spans="1:23">
      <c r="A7792" t="s">
        <v>5827</v>
      </c>
      <c r="B7792" t="s">
        <v>39</v>
      </c>
      <c r="C7792">
        <f>VLOOKUP(B7792,Index!$A$2:$B$18,2,FALSE)</f>
        <v>8</v>
      </c>
      <c r="D7792">
        <v>2002</v>
      </c>
      <c r="E7792" t="s">
        <v>17</v>
      </c>
      <c r="F7792">
        <f>VLOOKUP(E7792,Index!$D$2:$E$13,2,FALSE)</f>
        <v>7</v>
      </c>
      <c r="G7792" t="s">
        <v>168</v>
      </c>
      <c r="H7792">
        <f>VLOOKUP(G7792,Index!$G$2:$H$40,2,FALSE)</f>
        <v>19</v>
      </c>
      <c r="I7792" s="3">
        <v>10000</v>
      </c>
      <c r="J7792" s="3">
        <v>10000</v>
      </c>
      <c r="K7792" s="3">
        <v>0</v>
      </c>
      <c r="L7792" s="3">
        <v>0</v>
      </c>
      <c r="M7792" s="3">
        <f t="shared" si="484"/>
        <v>20000</v>
      </c>
      <c r="N7792" s="3">
        <f t="shared" si="486"/>
        <v>5000</v>
      </c>
      <c r="O7792" s="3">
        <f t="shared" si="487"/>
        <v>0</v>
      </c>
      <c r="P7792">
        <v>5</v>
      </c>
      <c r="Q7792">
        <v>12</v>
      </c>
      <c r="T7792" t="s">
        <v>237</v>
      </c>
      <c r="U7792">
        <f>VLOOKUP(T7792,Index!$J$2:$K$1319,2,FALSE)</f>
        <v>1247</v>
      </c>
      <c r="V7792" t="s">
        <v>61</v>
      </c>
      <c r="W7792">
        <f t="shared" si="485"/>
        <v>3</v>
      </c>
    </row>
    <row r="7793" spans="1:23">
      <c r="A7793" t="s">
        <v>537</v>
      </c>
      <c r="B7793" t="s">
        <v>107</v>
      </c>
      <c r="C7793">
        <f>VLOOKUP(B7793,Index!$A$2:$B$18,2,FALSE)</f>
        <v>6</v>
      </c>
      <c r="D7793">
        <v>2008</v>
      </c>
      <c r="E7793" t="s">
        <v>13</v>
      </c>
      <c r="F7793">
        <f>VLOOKUP(E7793,Index!$D$2:$E$13,2,FALSE)</f>
        <v>11</v>
      </c>
      <c r="G7793" t="s">
        <v>94</v>
      </c>
      <c r="H7793">
        <f>VLOOKUP(G7793,Index!$G$2:$H$40,2,FALSE)</f>
        <v>15</v>
      </c>
      <c r="I7793" s="3">
        <v>0</v>
      </c>
      <c r="J7793" s="3">
        <v>20000</v>
      </c>
      <c r="K7793" s="3">
        <v>0</v>
      </c>
      <c r="L7793" s="3">
        <v>0</v>
      </c>
      <c r="M7793" s="3">
        <f t="shared" si="484"/>
        <v>20000</v>
      </c>
      <c r="N7793" s="3">
        <f t="shared" si="486"/>
        <v>5000</v>
      </c>
      <c r="O7793" s="3">
        <f t="shared" si="487"/>
        <v>0</v>
      </c>
      <c r="P7793">
        <v>7.7</v>
      </c>
      <c r="Q7793">
        <v>15</v>
      </c>
      <c r="R7793">
        <v>6.8</v>
      </c>
      <c r="S7793">
        <v>36</v>
      </c>
      <c r="T7793" t="s">
        <v>135</v>
      </c>
      <c r="U7793">
        <f>VLOOKUP(T7793,Index!$J$2:$K$1319,2,FALSE)</f>
        <v>339</v>
      </c>
      <c r="V7793" t="s">
        <v>15</v>
      </c>
      <c r="W7793">
        <f t="shared" si="485"/>
        <v>3</v>
      </c>
    </row>
    <row r="7794" spans="1:23">
      <c r="A7794" t="s">
        <v>2817</v>
      </c>
      <c r="B7794" t="s">
        <v>107</v>
      </c>
      <c r="C7794">
        <f>VLOOKUP(B7794,Index!$A$2:$B$18,2,FALSE)</f>
        <v>6</v>
      </c>
      <c r="D7794">
        <v>2005</v>
      </c>
      <c r="E7794" t="s">
        <v>48</v>
      </c>
      <c r="F7794">
        <f>VLOOKUP(E7794,Index!$D$2:$E$13,2,FALSE)</f>
        <v>9</v>
      </c>
      <c r="G7794" t="s">
        <v>49</v>
      </c>
      <c r="H7794">
        <f>VLOOKUP(G7794,Index!$G$2:$H$40,2,FALSE)</f>
        <v>4</v>
      </c>
      <c r="I7794" s="3">
        <v>0</v>
      </c>
      <c r="J7794" s="3">
        <v>20000</v>
      </c>
      <c r="K7794" s="3">
        <v>0</v>
      </c>
      <c r="L7794" s="3">
        <v>0</v>
      </c>
      <c r="M7794" s="3">
        <f t="shared" si="484"/>
        <v>20000</v>
      </c>
      <c r="N7794" s="3">
        <f t="shared" si="486"/>
        <v>5000</v>
      </c>
      <c r="O7794" s="3">
        <f t="shared" si="487"/>
        <v>0</v>
      </c>
      <c r="P7794">
        <v>8.1</v>
      </c>
      <c r="Q7794">
        <v>62</v>
      </c>
      <c r="R7794">
        <v>7.6</v>
      </c>
      <c r="S7794">
        <v>281</v>
      </c>
      <c r="T7794" t="s">
        <v>559</v>
      </c>
      <c r="U7794">
        <f>VLOOKUP(T7794,Index!$J$2:$K$1319,2,FALSE)</f>
        <v>923</v>
      </c>
      <c r="V7794" t="s">
        <v>37</v>
      </c>
      <c r="W7794">
        <f t="shared" si="485"/>
        <v>3</v>
      </c>
    </row>
    <row r="7795" spans="1:23">
      <c r="A7795" t="s">
        <v>5306</v>
      </c>
      <c r="B7795" t="s">
        <v>132</v>
      </c>
      <c r="C7795">
        <f>VLOOKUP(B7795,Index!$A$2:$B$18,2,FALSE)</f>
        <v>5</v>
      </c>
      <c r="D7795">
        <v>2003</v>
      </c>
      <c r="E7795" t="s">
        <v>17</v>
      </c>
      <c r="F7795">
        <f>VLOOKUP(E7795,Index!$D$2:$E$13,2,FALSE)</f>
        <v>7</v>
      </c>
      <c r="G7795" t="s">
        <v>550</v>
      </c>
      <c r="H7795">
        <f>VLOOKUP(G7795,Index!$G$2:$H$40,2,FALSE)</f>
        <v>3</v>
      </c>
      <c r="I7795" s="3">
        <v>20000</v>
      </c>
      <c r="J7795" s="3">
        <v>0</v>
      </c>
      <c r="K7795" s="3">
        <v>0</v>
      </c>
      <c r="L7795" s="3">
        <v>0</v>
      </c>
      <c r="M7795" s="3">
        <f t="shared" si="484"/>
        <v>20000</v>
      </c>
      <c r="N7795" s="3">
        <f t="shared" si="486"/>
        <v>5000</v>
      </c>
      <c r="O7795" s="3">
        <f t="shared" si="487"/>
        <v>0</v>
      </c>
      <c r="P7795">
        <v>6.9</v>
      </c>
      <c r="Q7795">
        <v>13</v>
      </c>
      <c r="R7795">
        <v>7</v>
      </c>
      <c r="S7795">
        <v>5</v>
      </c>
      <c r="T7795" t="s">
        <v>551</v>
      </c>
      <c r="U7795">
        <f>VLOOKUP(T7795,Index!$J$2:$K$1319,2,FALSE)</f>
        <v>32</v>
      </c>
      <c r="V7795" t="s">
        <v>61</v>
      </c>
      <c r="W7795">
        <f t="shared" si="485"/>
        <v>3</v>
      </c>
    </row>
    <row r="7796" spans="1:23">
      <c r="A7796" t="s">
        <v>379</v>
      </c>
      <c r="B7796" t="s">
        <v>107</v>
      </c>
      <c r="C7796">
        <f>VLOOKUP(B7796,Index!$A$2:$B$18,2,FALSE)</f>
        <v>6</v>
      </c>
      <c r="D7796">
        <v>2001</v>
      </c>
      <c r="E7796" t="s">
        <v>48</v>
      </c>
      <c r="F7796">
        <f>VLOOKUP(E7796,Index!$D$2:$E$13,2,FALSE)</f>
        <v>9</v>
      </c>
      <c r="G7796" t="s">
        <v>35</v>
      </c>
      <c r="H7796">
        <f>VLOOKUP(G7796,Index!$G$2:$H$40,2,FALSE)</f>
        <v>32</v>
      </c>
      <c r="I7796" s="3">
        <v>0</v>
      </c>
      <c r="J7796" s="3">
        <v>20000</v>
      </c>
      <c r="K7796" s="3">
        <v>0</v>
      </c>
      <c r="L7796" s="3">
        <v>0</v>
      </c>
      <c r="M7796" s="3">
        <f t="shared" si="484"/>
        <v>20000</v>
      </c>
      <c r="N7796" s="3">
        <f t="shared" si="486"/>
        <v>5000</v>
      </c>
      <c r="O7796" s="3">
        <f t="shared" si="487"/>
        <v>0</v>
      </c>
      <c r="P7796">
        <v>8.9</v>
      </c>
      <c r="Q7796">
        <v>32</v>
      </c>
      <c r="R7796">
        <v>9.1</v>
      </c>
      <c r="S7796">
        <v>1016</v>
      </c>
      <c r="T7796" t="s">
        <v>1079</v>
      </c>
      <c r="U7796">
        <f>VLOOKUP(T7796,Index!$J$2:$K$1319,2,FALSE)</f>
        <v>948</v>
      </c>
      <c r="V7796" t="s">
        <v>37</v>
      </c>
      <c r="W7796">
        <f t="shared" si="485"/>
        <v>3</v>
      </c>
    </row>
    <row r="7797" spans="1:23">
      <c r="A7797" t="s">
        <v>5939</v>
      </c>
      <c r="B7797" t="s">
        <v>65</v>
      </c>
      <c r="C7797">
        <f>VLOOKUP(B7797,Index!$A$2:$B$18,2,FALSE)</f>
        <v>10</v>
      </c>
      <c r="D7797">
        <v>2016</v>
      </c>
      <c r="E7797" t="s">
        <v>48</v>
      </c>
      <c r="F7797">
        <f>VLOOKUP(E7797,Index!$D$2:$E$13,2,FALSE)</f>
        <v>9</v>
      </c>
      <c r="G7797" t="s">
        <v>1807</v>
      </c>
      <c r="H7797">
        <f>VLOOKUP(G7797,Index!$G$2:$H$40,2,FALSE)</f>
        <v>27</v>
      </c>
      <c r="I7797" s="3">
        <v>20000</v>
      </c>
      <c r="J7797" s="3">
        <v>0</v>
      </c>
      <c r="K7797" s="3">
        <v>0</v>
      </c>
      <c r="L7797" s="3">
        <v>0</v>
      </c>
      <c r="M7797" s="3">
        <f t="shared" si="484"/>
        <v>20000</v>
      </c>
      <c r="N7797" s="3">
        <f t="shared" si="486"/>
        <v>5000</v>
      </c>
      <c r="O7797" s="3">
        <f t="shared" si="487"/>
        <v>0</v>
      </c>
      <c r="P7797">
        <v>5.5</v>
      </c>
      <c r="Q7797">
        <v>19</v>
      </c>
      <c r="R7797">
        <v>4.7</v>
      </c>
      <c r="S7797">
        <v>34</v>
      </c>
      <c r="T7797" t="s">
        <v>5940</v>
      </c>
      <c r="U7797">
        <f>VLOOKUP(T7797,Index!$J$2:$K$1319,2,FALSE)</f>
        <v>719</v>
      </c>
      <c r="V7797" t="s">
        <v>78</v>
      </c>
      <c r="W7797">
        <f t="shared" si="485"/>
        <v>3</v>
      </c>
    </row>
    <row r="7798" spans="1:23">
      <c r="A7798" t="s">
        <v>1844</v>
      </c>
      <c r="B7798" t="s">
        <v>156</v>
      </c>
      <c r="C7798">
        <f>VLOOKUP(B7798,Index!$A$2:$B$18,2,FALSE)</f>
        <v>4</v>
      </c>
      <c r="D7798">
        <v>2004</v>
      </c>
      <c r="E7798" t="s">
        <v>48</v>
      </c>
      <c r="F7798">
        <f>VLOOKUP(E7798,Index!$D$2:$E$13,2,FALSE)</f>
        <v>9</v>
      </c>
      <c r="G7798" t="s">
        <v>1211</v>
      </c>
      <c r="H7798">
        <f>VLOOKUP(G7798,Index!$G$2:$H$40,2,FALSE)</f>
        <v>39</v>
      </c>
      <c r="I7798" s="3">
        <v>20000</v>
      </c>
      <c r="J7798" s="3">
        <v>10000</v>
      </c>
      <c r="K7798" s="3">
        <v>0</v>
      </c>
      <c r="L7798" s="3">
        <v>0</v>
      </c>
      <c r="M7798" s="3">
        <f t="shared" si="484"/>
        <v>30000</v>
      </c>
      <c r="N7798" s="3">
        <f t="shared" si="486"/>
        <v>7500</v>
      </c>
      <c r="O7798" s="3">
        <f t="shared" si="487"/>
        <v>0</v>
      </c>
      <c r="T7798" t="s">
        <v>1303</v>
      </c>
      <c r="U7798">
        <f>VLOOKUP(T7798,Index!$J$2:$K$1319,2,FALSE)</f>
        <v>1260</v>
      </c>
      <c r="V7798" t="s">
        <v>61</v>
      </c>
      <c r="W7798">
        <f t="shared" si="485"/>
        <v>3</v>
      </c>
    </row>
    <row r="7799" spans="1:23">
      <c r="A7799" t="s">
        <v>5871</v>
      </c>
      <c r="B7799" t="s">
        <v>196</v>
      </c>
      <c r="C7799">
        <f>VLOOKUP(B7799,Index!$A$2:$B$18,2,FALSE)</f>
        <v>17</v>
      </c>
      <c r="D7799">
        <v>2016</v>
      </c>
      <c r="E7799" t="s">
        <v>23</v>
      </c>
      <c r="F7799">
        <f>VLOOKUP(E7799,Index!$D$2:$E$13,2,FALSE)</f>
        <v>4</v>
      </c>
      <c r="G7799" t="s">
        <v>227</v>
      </c>
      <c r="H7799">
        <f>VLOOKUP(G7799,Index!$G$2:$H$40,2,FALSE)</f>
        <v>5</v>
      </c>
      <c r="I7799" s="3">
        <v>20000</v>
      </c>
      <c r="J7799" s="3">
        <v>0</v>
      </c>
      <c r="K7799" s="3">
        <v>0</v>
      </c>
      <c r="L7799" s="3">
        <v>0</v>
      </c>
      <c r="M7799" s="3">
        <f t="shared" si="484"/>
        <v>20000</v>
      </c>
      <c r="N7799" s="3">
        <f t="shared" si="486"/>
        <v>5000</v>
      </c>
      <c r="O7799" s="3">
        <f t="shared" si="487"/>
        <v>0</v>
      </c>
      <c r="T7799" t="s">
        <v>4407</v>
      </c>
      <c r="U7799">
        <f>VLOOKUP(T7799,Index!$J$2:$K$1319,2,FALSE)</f>
        <v>94</v>
      </c>
      <c r="V7799" t="s">
        <v>15</v>
      </c>
      <c r="W7799">
        <f t="shared" si="485"/>
        <v>3</v>
      </c>
    </row>
    <row r="7800" spans="1:23">
      <c r="A7800" t="s">
        <v>5941</v>
      </c>
      <c r="B7800" t="s">
        <v>20</v>
      </c>
      <c r="C7800">
        <f>VLOOKUP(B7800,Index!$A$2:$B$18,2,FALSE)</f>
        <v>3</v>
      </c>
      <c r="D7800">
        <v>2005</v>
      </c>
      <c r="E7800" t="s">
        <v>13</v>
      </c>
      <c r="F7800">
        <f>VLOOKUP(E7800,Index!$D$2:$E$13,2,FALSE)</f>
        <v>11</v>
      </c>
      <c r="G7800" t="s">
        <v>1018</v>
      </c>
      <c r="H7800">
        <f>VLOOKUP(G7800,Index!$G$2:$H$40,2,FALSE)</f>
        <v>28</v>
      </c>
      <c r="I7800" s="3">
        <v>20000</v>
      </c>
      <c r="J7800" s="3">
        <v>0</v>
      </c>
      <c r="K7800" s="3">
        <v>0</v>
      </c>
      <c r="L7800" s="3">
        <v>0</v>
      </c>
      <c r="M7800" s="3">
        <f t="shared" si="484"/>
        <v>20000</v>
      </c>
      <c r="N7800" s="3">
        <f t="shared" si="486"/>
        <v>5000</v>
      </c>
      <c r="O7800" s="3">
        <f t="shared" si="487"/>
        <v>0</v>
      </c>
      <c r="P7800">
        <v>6.3</v>
      </c>
      <c r="Q7800">
        <v>14</v>
      </c>
      <c r="R7800">
        <v>6.5</v>
      </c>
      <c r="S7800">
        <v>4</v>
      </c>
      <c r="T7800" t="s">
        <v>2172</v>
      </c>
      <c r="U7800">
        <f>VLOOKUP(T7800,Index!$J$2:$K$1319,2,FALSE)</f>
        <v>914</v>
      </c>
      <c r="V7800" t="s">
        <v>15</v>
      </c>
      <c r="W7800">
        <f t="shared" si="485"/>
        <v>3</v>
      </c>
    </row>
    <row r="7801" spans="1:23">
      <c r="A7801" t="s">
        <v>1460</v>
      </c>
      <c r="B7801" t="s">
        <v>130</v>
      </c>
      <c r="C7801">
        <f>VLOOKUP(B7801,Index!$A$2:$B$18,2,FALSE)</f>
        <v>14</v>
      </c>
      <c r="D7801">
        <v>2013</v>
      </c>
      <c r="E7801" t="s">
        <v>48</v>
      </c>
      <c r="F7801">
        <f>VLOOKUP(E7801,Index!$D$2:$E$13,2,FALSE)</f>
        <v>9</v>
      </c>
      <c r="G7801" t="s">
        <v>144</v>
      </c>
      <c r="H7801">
        <f>VLOOKUP(G7801,Index!$G$2:$H$40,2,FALSE)</f>
        <v>1</v>
      </c>
      <c r="I7801" s="3">
        <v>0</v>
      </c>
      <c r="J7801" s="3">
        <v>20000</v>
      </c>
      <c r="K7801" s="3">
        <v>0</v>
      </c>
      <c r="L7801" s="3">
        <v>0</v>
      </c>
      <c r="M7801" s="3">
        <f t="shared" si="484"/>
        <v>20000</v>
      </c>
      <c r="N7801" s="3">
        <f t="shared" si="486"/>
        <v>5000</v>
      </c>
      <c r="O7801" s="3">
        <f t="shared" si="487"/>
        <v>0</v>
      </c>
      <c r="P7801">
        <v>5.8</v>
      </c>
      <c r="Q7801">
        <v>5</v>
      </c>
      <c r="R7801">
        <v>5.8</v>
      </c>
      <c r="S7801">
        <v>30</v>
      </c>
      <c r="T7801" t="s">
        <v>838</v>
      </c>
      <c r="U7801">
        <f>VLOOKUP(T7801,Index!$J$2:$K$1319,2,FALSE)</f>
        <v>932</v>
      </c>
      <c r="V7801" t="s">
        <v>37</v>
      </c>
      <c r="W7801">
        <f t="shared" si="485"/>
        <v>3</v>
      </c>
    </row>
    <row r="7802" spans="1:23">
      <c r="A7802" t="s">
        <v>5942</v>
      </c>
      <c r="B7802" t="s">
        <v>107</v>
      </c>
      <c r="C7802">
        <f>VLOOKUP(B7802,Index!$A$2:$B$18,2,FALSE)</f>
        <v>6</v>
      </c>
      <c r="D7802">
        <v>2009</v>
      </c>
      <c r="E7802" t="s">
        <v>221</v>
      </c>
      <c r="F7802">
        <f>VLOOKUP(E7802,Index!$D$2:$E$13,2,FALSE)</f>
        <v>12</v>
      </c>
      <c r="G7802" t="s">
        <v>173</v>
      </c>
      <c r="H7802">
        <f>VLOOKUP(G7802,Index!$G$2:$H$40,2,FALSE)</f>
        <v>31</v>
      </c>
      <c r="I7802" s="3">
        <v>0</v>
      </c>
      <c r="J7802" s="3">
        <v>10000</v>
      </c>
      <c r="K7802" s="3">
        <v>0</v>
      </c>
      <c r="L7802" s="3">
        <v>0</v>
      </c>
      <c r="M7802" s="3">
        <f t="shared" si="484"/>
        <v>10000</v>
      </c>
      <c r="N7802" s="3">
        <f t="shared" si="486"/>
        <v>2500</v>
      </c>
      <c r="O7802" s="3">
        <f t="shared" si="487"/>
        <v>0</v>
      </c>
      <c r="P7802">
        <v>6.9</v>
      </c>
      <c r="Q7802">
        <v>39</v>
      </c>
      <c r="R7802">
        <v>7.3</v>
      </c>
      <c r="S7802">
        <v>73</v>
      </c>
      <c r="T7802" t="s">
        <v>5943</v>
      </c>
      <c r="U7802">
        <f>VLOOKUP(T7802,Index!$J$2:$K$1319,2,FALSE)</f>
        <v>1272</v>
      </c>
      <c r="V7802" t="s">
        <v>61</v>
      </c>
      <c r="W7802">
        <f t="shared" si="485"/>
        <v>3</v>
      </c>
    </row>
    <row r="7803" spans="1:23">
      <c r="A7803" t="s">
        <v>5386</v>
      </c>
      <c r="B7803" t="s">
        <v>112</v>
      </c>
      <c r="C7803">
        <f>VLOOKUP(B7803,Index!$A$2:$B$18,2,FALSE)</f>
        <v>11</v>
      </c>
      <c r="D7803">
        <v>2007</v>
      </c>
      <c r="E7803" t="s">
        <v>17</v>
      </c>
      <c r="F7803">
        <f>VLOOKUP(E7803,Index!$D$2:$E$13,2,FALSE)</f>
        <v>7</v>
      </c>
      <c r="G7803" t="s">
        <v>585</v>
      </c>
      <c r="H7803">
        <f>VLOOKUP(G7803,Index!$G$2:$H$40,2,FALSE)</f>
        <v>12</v>
      </c>
      <c r="I7803" s="3">
        <v>20000</v>
      </c>
      <c r="J7803" s="3">
        <v>0</v>
      </c>
      <c r="K7803" s="3">
        <v>0</v>
      </c>
      <c r="L7803" s="3">
        <v>0</v>
      </c>
      <c r="M7803" s="3">
        <f t="shared" si="484"/>
        <v>20000</v>
      </c>
      <c r="N7803" s="3">
        <f t="shared" si="486"/>
        <v>5000</v>
      </c>
      <c r="O7803" s="3">
        <f t="shared" si="487"/>
        <v>0</v>
      </c>
      <c r="P7803">
        <v>5.8</v>
      </c>
      <c r="Q7803">
        <v>7</v>
      </c>
      <c r="R7803">
        <v>5.3</v>
      </c>
      <c r="S7803">
        <v>6</v>
      </c>
      <c r="T7803" t="s">
        <v>2272</v>
      </c>
      <c r="U7803">
        <f>VLOOKUP(T7803,Index!$J$2:$K$1319,2,FALSE)</f>
        <v>396</v>
      </c>
      <c r="V7803" t="s">
        <v>61</v>
      </c>
      <c r="W7803">
        <f t="shared" si="485"/>
        <v>3</v>
      </c>
    </row>
    <row r="7804" spans="1:23">
      <c r="A7804" t="s">
        <v>5944</v>
      </c>
      <c r="B7804" t="s">
        <v>20</v>
      </c>
      <c r="C7804">
        <f>VLOOKUP(B7804,Index!$A$2:$B$18,2,FALSE)</f>
        <v>3</v>
      </c>
      <c r="D7804">
        <v>2011</v>
      </c>
      <c r="E7804" t="s">
        <v>187</v>
      </c>
      <c r="F7804">
        <f>VLOOKUP(E7804,Index!$D$2:$E$13,2,FALSE)</f>
        <v>2</v>
      </c>
      <c r="G7804" t="s">
        <v>1495</v>
      </c>
      <c r="H7804">
        <f>VLOOKUP(G7804,Index!$G$2:$H$40,2,FALSE)</f>
        <v>36</v>
      </c>
      <c r="I7804" s="3">
        <v>0</v>
      </c>
      <c r="J7804" s="3">
        <v>20000</v>
      </c>
      <c r="K7804" s="3">
        <v>0</v>
      </c>
      <c r="L7804" s="3">
        <v>0</v>
      </c>
      <c r="M7804" s="3">
        <f t="shared" si="484"/>
        <v>20000</v>
      </c>
      <c r="N7804" s="3">
        <f t="shared" si="486"/>
        <v>5000</v>
      </c>
      <c r="O7804" s="3">
        <f t="shared" si="487"/>
        <v>0</v>
      </c>
      <c r="T7804" t="s">
        <v>5945</v>
      </c>
      <c r="U7804">
        <f>VLOOKUP(T7804,Index!$J$2:$K$1319,2,FALSE)</f>
        <v>364</v>
      </c>
      <c r="V7804" t="s">
        <v>78</v>
      </c>
      <c r="W7804">
        <f t="shared" si="485"/>
        <v>3</v>
      </c>
    </row>
    <row r="7805" spans="1:23">
      <c r="A7805" t="s">
        <v>5888</v>
      </c>
      <c r="B7805" t="s">
        <v>196</v>
      </c>
      <c r="C7805">
        <f>VLOOKUP(B7805,Index!$A$2:$B$18,2,FALSE)</f>
        <v>17</v>
      </c>
      <c r="D7805">
        <v>2016</v>
      </c>
      <c r="E7805" t="s">
        <v>23</v>
      </c>
      <c r="F7805">
        <f>VLOOKUP(E7805,Index!$D$2:$E$13,2,FALSE)</f>
        <v>4</v>
      </c>
      <c r="G7805" t="s">
        <v>227</v>
      </c>
      <c r="H7805">
        <f>VLOOKUP(G7805,Index!$G$2:$H$40,2,FALSE)</f>
        <v>5</v>
      </c>
      <c r="I7805" s="3">
        <v>20000</v>
      </c>
      <c r="J7805" s="3">
        <v>0</v>
      </c>
      <c r="K7805" s="3">
        <v>0</v>
      </c>
      <c r="L7805" s="3">
        <v>0</v>
      </c>
      <c r="M7805" s="3">
        <f t="shared" si="484"/>
        <v>20000</v>
      </c>
      <c r="N7805" s="3">
        <f t="shared" si="486"/>
        <v>5000</v>
      </c>
      <c r="O7805" s="3">
        <f t="shared" si="487"/>
        <v>0</v>
      </c>
      <c r="T7805" t="s">
        <v>4407</v>
      </c>
      <c r="U7805">
        <f>VLOOKUP(T7805,Index!$J$2:$K$1319,2,FALSE)</f>
        <v>94</v>
      </c>
      <c r="V7805" t="s">
        <v>15</v>
      </c>
      <c r="W7805">
        <f t="shared" si="485"/>
        <v>3</v>
      </c>
    </row>
    <row r="7806" spans="1:23">
      <c r="A7806" t="s">
        <v>4752</v>
      </c>
      <c r="B7806" t="s">
        <v>107</v>
      </c>
      <c r="C7806">
        <f>VLOOKUP(B7806,Index!$A$2:$B$18,2,FALSE)</f>
        <v>6</v>
      </c>
      <c r="D7806">
        <v>2014</v>
      </c>
      <c r="E7806" t="s">
        <v>90</v>
      </c>
      <c r="F7806">
        <f>VLOOKUP(E7806,Index!$D$2:$E$13,2,FALSE)</f>
        <v>8</v>
      </c>
      <c r="G7806" t="s">
        <v>585</v>
      </c>
      <c r="H7806">
        <f>VLOOKUP(G7806,Index!$G$2:$H$40,2,FALSE)</f>
        <v>12</v>
      </c>
      <c r="I7806" s="3">
        <v>0</v>
      </c>
      <c r="J7806" s="3">
        <v>20000</v>
      </c>
      <c r="K7806" s="3">
        <v>0</v>
      </c>
      <c r="L7806" s="3">
        <v>0</v>
      </c>
      <c r="M7806" s="3">
        <f t="shared" si="484"/>
        <v>20000</v>
      </c>
      <c r="N7806" s="3">
        <f t="shared" si="486"/>
        <v>5000</v>
      </c>
      <c r="O7806" s="3">
        <f t="shared" si="487"/>
        <v>0</v>
      </c>
      <c r="P7806">
        <v>5.7</v>
      </c>
      <c r="Q7806">
        <v>47</v>
      </c>
      <c r="R7806">
        <v>1.4</v>
      </c>
      <c r="S7806">
        <v>544</v>
      </c>
      <c r="T7806" t="s">
        <v>585</v>
      </c>
      <c r="U7806">
        <f>VLOOKUP(T7806,Index!$J$2:$K$1319,2,FALSE)</f>
        <v>289</v>
      </c>
      <c r="V7806" t="s">
        <v>37</v>
      </c>
      <c r="W7806">
        <f t="shared" si="485"/>
        <v>1</v>
      </c>
    </row>
    <row r="7807" spans="1:23">
      <c r="A7807" t="s">
        <v>2533</v>
      </c>
      <c r="B7807" t="s">
        <v>107</v>
      </c>
      <c r="C7807">
        <f>VLOOKUP(B7807,Index!$A$2:$B$18,2,FALSE)</f>
        <v>6</v>
      </c>
      <c r="D7807">
        <v>2016</v>
      </c>
      <c r="E7807" t="s">
        <v>13</v>
      </c>
      <c r="F7807">
        <f>VLOOKUP(E7807,Index!$D$2:$E$13,2,FALSE)</f>
        <v>11</v>
      </c>
      <c r="G7807" t="s">
        <v>168</v>
      </c>
      <c r="H7807">
        <f>VLOOKUP(G7807,Index!$G$2:$H$40,2,FALSE)</f>
        <v>19</v>
      </c>
      <c r="I7807" s="3">
        <v>0</v>
      </c>
      <c r="J7807" s="3">
        <v>20000</v>
      </c>
      <c r="K7807" s="3">
        <v>0</v>
      </c>
      <c r="L7807" s="3">
        <v>0</v>
      </c>
      <c r="M7807" s="3">
        <f t="shared" si="484"/>
        <v>20000</v>
      </c>
      <c r="N7807" s="3">
        <f t="shared" si="486"/>
        <v>5000</v>
      </c>
      <c r="O7807" s="3">
        <f t="shared" si="487"/>
        <v>0</v>
      </c>
      <c r="P7807">
        <v>6.9</v>
      </c>
      <c r="Q7807">
        <v>9</v>
      </c>
      <c r="R7807">
        <v>3.7</v>
      </c>
      <c r="S7807">
        <v>137</v>
      </c>
      <c r="T7807" t="s">
        <v>252</v>
      </c>
      <c r="U7807">
        <f>VLOOKUP(T7807,Index!$J$2:$K$1319,2,FALSE)</f>
        <v>646</v>
      </c>
      <c r="V7807" t="s">
        <v>15</v>
      </c>
      <c r="W7807">
        <f t="shared" si="485"/>
        <v>3</v>
      </c>
    </row>
    <row r="7808" spans="1:23">
      <c r="A7808" t="s">
        <v>2847</v>
      </c>
      <c r="B7808" t="s">
        <v>107</v>
      </c>
      <c r="C7808">
        <f>VLOOKUP(B7808,Index!$A$2:$B$18,2,FALSE)</f>
        <v>6</v>
      </c>
      <c r="D7808">
        <v>2009</v>
      </c>
      <c r="E7808" t="s">
        <v>34</v>
      </c>
      <c r="F7808">
        <f>VLOOKUP(E7808,Index!$D$2:$E$13,2,FALSE)</f>
        <v>1</v>
      </c>
      <c r="G7808" t="s">
        <v>168</v>
      </c>
      <c r="H7808">
        <f>VLOOKUP(G7808,Index!$G$2:$H$40,2,FALSE)</f>
        <v>19</v>
      </c>
      <c r="I7808" s="3">
        <v>0</v>
      </c>
      <c r="J7808" s="3">
        <v>20000</v>
      </c>
      <c r="K7808" s="3">
        <v>0</v>
      </c>
      <c r="L7808" s="3">
        <v>0</v>
      </c>
      <c r="M7808" s="3">
        <f t="shared" si="484"/>
        <v>20000</v>
      </c>
      <c r="N7808" s="3">
        <f t="shared" si="486"/>
        <v>5000</v>
      </c>
      <c r="O7808" s="3">
        <f t="shared" si="487"/>
        <v>0</v>
      </c>
      <c r="P7808">
        <v>5.5</v>
      </c>
      <c r="Q7808">
        <v>6</v>
      </c>
      <c r="R7808">
        <v>6</v>
      </c>
      <c r="S7808">
        <v>31</v>
      </c>
      <c r="T7808" t="s">
        <v>2848</v>
      </c>
      <c r="U7808">
        <f>VLOOKUP(T7808,Index!$J$2:$K$1319,2,FALSE)</f>
        <v>1310</v>
      </c>
      <c r="V7808" t="s">
        <v>37</v>
      </c>
      <c r="W7808">
        <f t="shared" si="485"/>
        <v>3</v>
      </c>
    </row>
    <row r="7809" spans="1:23">
      <c r="A7809" t="s">
        <v>5946</v>
      </c>
      <c r="B7809" t="s">
        <v>12</v>
      </c>
      <c r="C7809">
        <f>VLOOKUP(B7809,Index!$A$2:$B$18,2,FALSE)</f>
        <v>13</v>
      </c>
      <c r="D7809">
        <v>2006</v>
      </c>
      <c r="E7809" t="s">
        <v>23</v>
      </c>
      <c r="F7809">
        <f>VLOOKUP(E7809,Index!$D$2:$E$13,2,FALSE)</f>
        <v>4</v>
      </c>
      <c r="G7809" t="s">
        <v>144</v>
      </c>
      <c r="H7809">
        <f>VLOOKUP(G7809,Index!$G$2:$H$40,2,FALSE)</f>
        <v>1</v>
      </c>
      <c r="I7809" s="3">
        <v>20000</v>
      </c>
      <c r="J7809" s="3">
        <v>0</v>
      </c>
      <c r="K7809" s="3">
        <v>0</v>
      </c>
      <c r="L7809" s="3">
        <v>0</v>
      </c>
      <c r="M7809" s="3">
        <f t="shared" si="484"/>
        <v>20000</v>
      </c>
      <c r="N7809" s="3">
        <f t="shared" si="486"/>
        <v>5000</v>
      </c>
      <c r="O7809" s="3">
        <f t="shared" si="487"/>
        <v>0</v>
      </c>
      <c r="T7809" t="s">
        <v>2309</v>
      </c>
      <c r="U7809">
        <f>VLOOKUP(T7809,Index!$J$2:$K$1319,2,FALSE)</f>
        <v>887</v>
      </c>
      <c r="V7809" t="s">
        <v>61</v>
      </c>
      <c r="W7809">
        <f t="shared" si="485"/>
        <v>3</v>
      </c>
    </row>
    <row r="7810" spans="1:23">
      <c r="A7810" t="s">
        <v>5947</v>
      </c>
      <c r="B7810" t="s">
        <v>33</v>
      </c>
      <c r="C7810">
        <f>VLOOKUP(B7810,Index!$A$2:$B$18,2,FALSE)</f>
        <v>9</v>
      </c>
      <c r="D7810">
        <v>2014</v>
      </c>
      <c r="E7810" t="s">
        <v>90</v>
      </c>
      <c r="F7810">
        <f>VLOOKUP(E7810,Index!$D$2:$E$13,2,FALSE)</f>
        <v>8</v>
      </c>
      <c r="G7810" t="s">
        <v>1807</v>
      </c>
      <c r="H7810">
        <f>VLOOKUP(G7810,Index!$G$2:$H$40,2,FALSE)</f>
        <v>27</v>
      </c>
      <c r="I7810" s="3">
        <v>0</v>
      </c>
      <c r="J7810" s="3">
        <v>0</v>
      </c>
      <c r="K7810" s="3">
        <v>20000</v>
      </c>
      <c r="L7810" s="3">
        <v>0</v>
      </c>
      <c r="M7810" s="3">
        <f t="shared" ref="M7810:M7873" si="488">SUM(I7810:L7810)</f>
        <v>20000</v>
      </c>
      <c r="N7810" s="3">
        <f t="shared" si="486"/>
        <v>5000</v>
      </c>
      <c r="O7810" s="3">
        <f t="shared" si="487"/>
        <v>0</v>
      </c>
      <c r="P7810">
        <v>6.5</v>
      </c>
      <c r="Q7810">
        <v>20</v>
      </c>
      <c r="R7810">
        <v>7.3</v>
      </c>
      <c r="S7810">
        <v>23</v>
      </c>
      <c r="T7810" t="s">
        <v>1807</v>
      </c>
      <c r="U7810">
        <f>VLOOKUP(T7810,Index!$J$2:$K$1319,2,FALSE)</f>
        <v>817</v>
      </c>
      <c r="V7810" t="s">
        <v>61</v>
      </c>
      <c r="W7810">
        <f t="shared" ref="W7810:W7873" si="489">IF(T7810=G7810,1,3)</f>
        <v>1</v>
      </c>
    </row>
    <row r="7811" spans="1:23">
      <c r="A7811" t="s">
        <v>1539</v>
      </c>
      <c r="B7811" t="s">
        <v>107</v>
      </c>
      <c r="C7811">
        <f>VLOOKUP(B7811,Index!$A$2:$B$18,2,FALSE)</f>
        <v>6</v>
      </c>
      <c r="D7811">
        <v>2007</v>
      </c>
      <c r="E7811" t="s">
        <v>21</v>
      </c>
      <c r="F7811">
        <f>VLOOKUP(E7811,Index!$D$2:$E$13,2,FALSE)</f>
        <v>5</v>
      </c>
      <c r="G7811" t="s">
        <v>49</v>
      </c>
      <c r="H7811">
        <f>VLOOKUP(G7811,Index!$G$2:$H$40,2,FALSE)</f>
        <v>4</v>
      </c>
      <c r="I7811" s="3">
        <v>20000</v>
      </c>
      <c r="J7811" s="3">
        <v>0</v>
      </c>
      <c r="K7811" s="3">
        <v>0</v>
      </c>
      <c r="L7811" s="3">
        <v>0</v>
      </c>
      <c r="M7811" s="3">
        <f t="shared" si="488"/>
        <v>20000</v>
      </c>
      <c r="N7811" s="3">
        <f t="shared" ref="N7811:N7874" si="490">AVERAGE(I7811:L7811)</f>
        <v>5000</v>
      </c>
      <c r="O7811" s="3">
        <f t="shared" ref="O7811:O7874" si="491">IF(M7811&gt;AVERAGE($M$2:$M$8064),1,0)</f>
        <v>0</v>
      </c>
      <c r="P7811">
        <v>6.2</v>
      </c>
      <c r="Q7811">
        <v>16</v>
      </c>
      <c r="R7811">
        <v>7.1</v>
      </c>
      <c r="S7811">
        <v>29</v>
      </c>
      <c r="T7811" t="s">
        <v>646</v>
      </c>
      <c r="U7811">
        <f>VLOOKUP(T7811,Index!$J$2:$K$1319,2,FALSE)</f>
        <v>121</v>
      </c>
      <c r="V7811" t="s">
        <v>61</v>
      </c>
      <c r="W7811">
        <f t="shared" si="489"/>
        <v>3</v>
      </c>
    </row>
    <row r="7812" spans="1:23">
      <c r="A7812" t="s">
        <v>5948</v>
      </c>
      <c r="B7812" t="s">
        <v>107</v>
      </c>
      <c r="C7812">
        <f>VLOOKUP(B7812,Index!$A$2:$B$18,2,FALSE)</f>
        <v>6</v>
      </c>
      <c r="D7812">
        <v>2004</v>
      </c>
      <c r="E7812" t="s">
        <v>90</v>
      </c>
      <c r="F7812">
        <f>VLOOKUP(E7812,Index!$D$2:$E$13,2,FALSE)</f>
        <v>8</v>
      </c>
      <c r="G7812" t="s">
        <v>77</v>
      </c>
      <c r="H7812">
        <f>VLOOKUP(G7812,Index!$G$2:$H$40,2,FALSE)</f>
        <v>35</v>
      </c>
      <c r="I7812" s="3">
        <v>0</v>
      </c>
      <c r="J7812" s="3">
        <v>20000</v>
      </c>
      <c r="K7812" s="3">
        <v>0</v>
      </c>
      <c r="L7812" s="3">
        <v>0</v>
      </c>
      <c r="M7812" s="3">
        <f t="shared" si="488"/>
        <v>20000</v>
      </c>
      <c r="N7812" s="3">
        <f t="shared" si="490"/>
        <v>5000</v>
      </c>
      <c r="O7812" s="3">
        <f t="shared" si="491"/>
        <v>0</v>
      </c>
      <c r="R7812">
        <v>8.9</v>
      </c>
      <c r="S7812">
        <v>31</v>
      </c>
      <c r="T7812" t="s">
        <v>4700</v>
      </c>
      <c r="U7812">
        <f>VLOOKUP(T7812,Index!$J$2:$K$1319,2,FALSE)</f>
        <v>1243</v>
      </c>
      <c r="V7812" t="s">
        <v>37</v>
      </c>
      <c r="W7812">
        <f t="shared" si="489"/>
        <v>3</v>
      </c>
    </row>
    <row r="7813" spans="1:23">
      <c r="A7813" t="s">
        <v>5949</v>
      </c>
      <c r="B7813" t="s">
        <v>156</v>
      </c>
      <c r="C7813">
        <f>VLOOKUP(B7813,Index!$A$2:$B$18,2,FALSE)</f>
        <v>4</v>
      </c>
      <c r="D7813">
        <v>2002</v>
      </c>
      <c r="E7813" t="s">
        <v>13</v>
      </c>
      <c r="F7813">
        <f>VLOOKUP(E7813,Index!$D$2:$E$13,2,FALSE)</f>
        <v>11</v>
      </c>
      <c r="G7813" t="s">
        <v>1495</v>
      </c>
      <c r="H7813">
        <f>VLOOKUP(G7813,Index!$G$2:$H$40,2,FALSE)</f>
        <v>36</v>
      </c>
      <c r="I7813" s="3">
        <v>10000</v>
      </c>
      <c r="J7813" s="3">
        <v>10000</v>
      </c>
      <c r="K7813" s="3">
        <v>0</v>
      </c>
      <c r="L7813" s="3">
        <v>0</v>
      </c>
      <c r="M7813" s="3">
        <f t="shared" si="488"/>
        <v>20000</v>
      </c>
      <c r="N7813" s="3">
        <f t="shared" si="490"/>
        <v>5000</v>
      </c>
      <c r="O7813" s="3">
        <f t="shared" si="491"/>
        <v>0</v>
      </c>
      <c r="P7813">
        <v>6.2</v>
      </c>
      <c r="Q7813">
        <v>4</v>
      </c>
      <c r="T7813" t="s">
        <v>252</v>
      </c>
      <c r="U7813">
        <f>VLOOKUP(T7813,Index!$J$2:$K$1319,2,FALSE)</f>
        <v>646</v>
      </c>
      <c r="V7813" t="s">
        <v>15</v>
      </c>
      <c r="W7813">
        <f t="shared" si="489"/>
        <v>3</v>
      </c>
    </row>
    <row r="7814" spans="1:23">
      <c r="A7814" t="s">
        <v>5950</v>
      </c>
      <c r="B7814" t="s">
        <v>112</v>
      </c>
      <c r="C7814">
        <f>VLOOKUP(B7814,Index!$A$2:$B$18,2,FALSE)</f>
        <v>11</v>
      </c>
      <c r="D7814">
        <v>2005</v>
      </c>
      <c r="E7814" t="s">
        <v>21</v>
      </c>
      <c r="F7814">
        <f>VLOOKUP(E7814,Index!$D$2:$E$13,2,FALSE)</f>
        <v>5</v>
      </c>
      <c r="G7814" t="s">
        <v>227</v>
      </c>
      <c r="H7814">
        <f>VLOOKUP(G7814,Index!$G$2:$H$40,2,FALSE)</f>
        <v>5</v>
      </c>
      <c r="I7814" s="3">
        <v>20000</v>
      </c>
      <c r="J7814" s="3">
        <v>0</v>
      </c>
      <c r="K7814" s="3">
        <v>0</v>
      </c>
      <c r="L7814" s="3">
        <v>0</v>
      </c>
      <c r="M7814" s="3">
        <f t="shared" si="488"/>
        <v>20000</v>
      </c>
      <c r="N7814" s="3">
        <f t="shared" si="490"/>
        <v>5000</v>
      </c>
      <c r="O7814" s="3">
        <f t="shared" si="491"/>
        <v>0</v>
      </c>
      <c r="P7814">
        <v>5.7</v>
      </c>
      <c r="Q7814">
        <v>6</v>
      </c>
      <c r="T7814" t="s">
        <v>4407</v>
      </c>
      <c r="U7814">
        <f>VLOOKUP(T7814,Index!$J$2:$K$1319,2,FALSE)</f>
        <v>94</v>
      </c>
      <c r="V7814" t="s">
        <v>15</v>
      </c>
      <c r="W7814">
        <f t="shared" si="489"/>
        <v>3</v>
      </c>
    </row>
    <row r="7815" spans="1:23">
      <c r="A7815" t="s">
        <v>2698</v>
      </c>
      <c r="B7815" t="s">
        <v>107</v>
      </c>
      <c r="C7815">
        <f>VLOOKUP(B7815,Index!$A$2:$B$18,2,FALSE)</f>
        <v>6</v>
      </c>
      <c r="D7815">
        <v>2008</v>
      </c>
      <c r="E7815" t="s">
        <v>34</v>
      </c>
      <c r="F7815">
        <f>VLOOKUP(E7815,Index!$D$2:$E$13,2,FALSE)</f>
        <v>1</v>
      </c>
      <c r="G7815" t="s">
        <v>49</v>
      </c>
      <c r="H7815">
        <f>VLOOKUP(G7815,Index!$G$2:$H$40,2,FALSE)</f>
        <v>4</v>
      </c>
      <c r="I7815" s="3">
        <v>0</v>
      </c>
      <c r="J7815" s="3">
        <v>20000</v>
      </c>
      <c r="K7815" s="3">
        <v>0</v>
      </c>
      <c r="L7815" s="3">
        <v>0</v>
      </c>
      <c r="M7815" s="3">
        <f t="shared" si="488"/>
        <v>20000</v>
      </c>
      <c r="N7815" s="3">
        <f t="shared" si="490"/>
        <v>5000</v>
      </c>
      <c r="O7815" s="3">
        <f t="shared" si="491"/>
        <v>0</v>
      </c>
      <c r="P7815">
        <v>5.2</v>
      </c>
      <c r="Q7815">
        <v>11</v>
      </c>
      <c r="R7815">
        <v>7.8</v>
      </c>
      <c r="S7815">
        <v>57</v>
      </c>
      <c r="T7815" t="s">
        <v>3380</v>
      </c>
      <c r="U7815">
        <f>VLOOKUP(T7815,Index!$J$2:$K$1319,2,FALSE)</f>
        <v>1186</v>
      </c>
      <c r="V7815" t="s">
        <v>61</v>
      </c>
      <c r="W7815">
        <f t="shared" si="489"/>
        <v>3</v>
      </c>
    </row>
    <row r="7816" spans="1:23">
      <c r="A7816" t="s">
        <v>5659</v>
      </c>
      <c r="B7816" t="s">
        <v>97</v>
      </c>
      <c r="C7816">
        <f>VLOOKUP(B7816,Index!$A$2:$B$18,2,FALSE)</f>
        <v>16</v>
      </c>
      <c r="D7816">
        <v>2004</v>
      </c>
      <c r="E7816" t="s">
        <v>34</v>
      </c>
      <c r="F7816">
        <f>VLOOKUP(E7816,Index!$D$2:$E$13,2,FALSE)</f>
        <v>1</v>
      </c>
      <c r="G7816" t="s">
        <v>407</v>
      </c>
      <c r="H7816">
        <f>VLOOKUP(G7816,Index!$G$2:$H$40,2,FALSE)</f>
        <v>29</v>
      </c>
      <c r="I7816" s="3">
        <v>20000</v>
      </c>
      <c r="J7816" s="3">
        <v>0</v>
      </c>
      <c r="K7816" s="3">
        <v>0</v>
      </c>
      <c r="L7816" s="3">
        <v>0</v>
      </c>
      <c r="M7816" s="3">
        <f t="shared" si="488"/>
        <v>20000</v>
      </c>
      <c r="N7816" s="3">
        <f t="shared" si="490"/>
        <v>5000</v>
      </c>
      <c r="O7816" s="3">
        <f t="shared" si="491"/>
        <v>0</v>
      </c>
      <c r="P7816">
        <v>5.9</v>
      </c>
      <c r="Q7816">
        <v>26</v>
      </c>
      <c r="R7816">
        <v>6.8</v>
      </c>
      <c r="S7816">
        <v>4</v>
      </c>
      <c r="T7816" t="s">
        <v>2782</v>
      </c>
      <c r="U7816">
        <f>VLOOKUP(T7816,Index!$J$2:$K$1319,2,FALSE)</f>
        <v>60</v>
      </c>
      <c r="V7816" t="s">
        <v>37</v>
      </c>
      <c r="W7816">
        <f t="shared" si="489"/>
        <v>3</v>
      </c>
    </row>
    <row r="7817" spans="1:23">
      <c r="A7817" t="s">
        <v>5951</v>
      </c>
      <c r="B7817" t="s">
        <v>20</v>
      </c>
      <c r="C7817">
        <f>VLOOKUP(B7817,Index!$A$2:$B$18,2,FALSE)</f>
        <v>3</v>
      </c>
      <c r="D7817">
        <v>2011</v>
      </c>
      <c r="E7817" t="s">
        <v>43</v>
      </c>
      <c r="F7817">
        <f>VLOOKUP(E7817,Index!$D$2:$E$13,2,FALSE)</f>
        <v>6</v>
      </c>
      <c r="G7817" t="s">
        <v>1018</v>
      </c>
      <c r="H7817">
        <f>VLOOKUP(G7817,Index!$G$2:$H$40,2,FALSE)</f>
        <v>28</v>
      </c>
      <c r="I7817" s="3">
        <v>0</v>
      </c>
      <c r="J7817" s="3">
        <v>20000</v>
      </c>
      <c r="K7817" s="3">
        <v>0</v>
      </c>
      <c r="L7817" s="3">
        <v>0</v>
      </c>
      <c r="M7817" s="3">
        <f t="shared" si="488"/>
        <v>20000</v>
      </c>
      <c r="N7817" s="3">
        <f t="shared" si="490"/>
        <v>5000</v>
      </c>
      <c r="O7817" s="3">
        <f t="shared" si="491"/>
        <v>0</v>
      </c>
      <c r="T7817" t="s">
        <v>1018</v>
      </c>
      <c r="U7817">
        <f>VLOOKUP(T7817,Index!$J$2:$K$1319,2,FALSE)</f>
        <v>955</v>
      </c>
      <c r="V7817" t="s">
        <v>15</v>
      </c>
      <c r="W7817">
        <f t="shared" si="489"/>
        <v>1</v>
      </c>
    </row>
    <row r="7818" spans="1:23">
      <c r="A7818" t="s">
        <v>5952</v>
      </c>
      <c r="B7818" t="s">
        <v>156</v>
      </c>
      <c r="C7818">
        <f>VLOOKUP(B7818,Index!$A$2:$B$18,2,FALSE)</f>
        <v>4</v>
      </c>
      <c r="D7818">
        <v>2001</v>
      </c>
      <c r="E7818" t="s">
        <v>21</v>
      </c>
      <c r="F7818">
        <f>VLOOKUP(E7818,Index!$D$2:$E$13,2,FALSE)</f>
        <v>5</v>
      </c>
      <c r="G7818" t="s">
        <v>429</v>
      </c>
      <c r="H7818">
        <f>VLOOKUP(G7818,Index!$G$2:$H$40,2,FALSE)</f>
        <v>34</v>
      </c>
      <c r="I7818" s="3">
        <v>10000</v>
      </c>
      <c r="J7818" s="3">
        <v>10000</v>
      </c>
      <c r="K7818" s="3">
        <v>0</v>
      </c>
      <c r="L7818" s="3">
        <v>0</v>
      </c>
      <c r="M7818" s="3">
        <f t="shared" si="488"/>
        <v>20000</v>
      </c>
      <c r="N7818" s="3">
        <f t="shared" si="490"/>
        <v>5000</v>
      </c>
      <c r="O7818" s="3">
        <f t="shared" si="491"/>
        <v>0</v>
      </c>
      <c r="P7818">
        <v>6.9</v>
      </c>
      <c r="Q7818">
        <v>11</v>
      </c>
      <c r="T7818" t="s">
        <v>5953</v>
      </c>
      <c r="U7818">
        <f>VLOOKUP(T7818,Index!$J$2:$K$1319,2,FALSE)</f>
        <v>1169</v>
      </c>
      <c r="V7818" t="s">
        <v>15</v>
      </c>
      <c r="W7818">
        <f t="shared" si="489"/>
        <v>3</v>
      </c>
    </row>
    <row r="7819" spans="1:23">
      <c r="A7819" t="s">
        <v>4041</v>
      </c>
      <c r="B7819" t="s">
        <v>107</v>
      </c>
      <c r="C7819">
        <f>VLOOKUP(B7819,Index!$A$2:$B$18,2,FALSE)</f>
        <v>6</v>
      </c>
      <c r="D7819">
        <v>2009</v>
      </c>
      <c r="E7819" t="s">
        <v>221</v>
      </c>
      <c r="F7819">
        <f>VLOOKUP(E7819,Index!$D$2:$E$13,2,FALSE)</f>
        <v>12</v>
      </c>
      <c r="G7819" t="s">
        <v>407</v>
      </c>
      <c r="H7819">
        <f>VLOOKUP(G7819,Index!$G$2:$H$40,2,FALSE)</f>
        <v>29</v>
      </c>
      <c r="I7819" s="3">
        <v>0</v>
      </c>
      <c r="J7819" s="3">
        <v>20000</v>
      </c>
      <c r="K7819" s="3">
        <v>0</v>
      </c>
      <c r="L7819" s="3">
        <v>0</v>
      </c>
      <c r="M7819" s="3">
        <f t="shared" si="488"/>
        <v>20000</v>
      </c>
      <c r="N7819" s="3">
        <f t="shared" si="490"/>
        <v>5000</v>
      </c>
      <c r="O7819" s="3">
        <f t="shared" si="491"/>
        <v>0</v>
      </c>
      <c r="P7819">
        <v>4.2</v>
      </c>
      <c r="Q7819">
        <v>15</v>
      </c>
      <c r="R7819">
        <v>4.9000000000000004</v>
      </c>
      <c r="S7819">
        <v>22</v>
      </c>
      <c r="T7819" t="s">
        <v>762</v>
      </c>
      <c r="U7819">
        <f>VLOOKUP(T7819,Index!$J$2:$K$1319,2,FALSE)</f>
        <v>257</v>
      </c>
      <c r="V7819" t="s">
        <v>37</v>
      </c>
      <c r="W7819">
        <f t="shared" si="489"/>
        <v>3</v>
      </c>
    </row>
    <row r="7820" spans="1:23">
      <c r="A7820" t="s">
        <v>5954</v>
      </c>
      <c r="B7820" t="s">
        <v>107</v>
      </c>
      <c r="C7820">
        <f>VLOOKUP(B7820,Index!$A$2:$B$18,2,FALSE)</f>
        <v>6</v>
      </c>
      <c r="D7820">
        <v>2016</v>
      </c>
      <c r="E7820" t="s">
        <v>67</v>
      </c>
      <c r="F7820">
        <f>VLOOKUP(E7820,Index!$D$2:$E$13,2,FALSE)</f>
        <v>10</v>
      </c>
      <c r="G7820" t="s">
        <v>227</v>
      </c>
      <c r="H7820">
        <f>VLOOKUP(G7820,Index!$G$2:$H$40,2,FALSE)</f>
        <v>5</v>
      </c>
      <c r="I7820" s="3">
        <v>0</v>
      </c>
      <c r="J7820" s="3">
        <v>20000</v>
      </c>
      <c r="K7820" s="3">
        <v>0</v>
      </c>
      <c r="L7820" s="3">
        <v>0</v>
      </c>
      <c r="M7820" s="3">
        <f t="shared" si="488"/>
        <v>20000</v>
      </c>
      <c r="N7820" s="3">
        <f t="shared" si="490"/>
        <v>5000</v>
      </c>
      <c r="O7820" s="3">
        <f t="shared" si="491"/>
        <v>0</v>
      </c>
      <c r="P7820">
        <v>4.3</v>
      </c>
      <c r="Q7820">
        <v>7</v>
      </c>
      <c r="R7820">
        <v>2.4</v>
      </c>
      <c r="S7820">
        <v>31</v>
      </c>
      <c r="T7820" t="s">
        <v>5955</v>
      </c>
      <c r="U7820">
        <f>VLOOKUP(T7820,Index!$J$2:$K$1319,2,FALSE)</f>
        <v>828</v>
      </c>
      <c r="V7820" t="s">
        <v>15</v>
      </c>
      <c r="W7820">
        <f t="shared" si="489"/>
        <v>3</v>
      </c>
    </row>
    <row r="7821" spans="1:23">
      <c r="A7821" t="s">
        <v>5306</v>
      </c>
      <c r="B7821" t="s">
        <v>97</v>
      </c>
      <c r="C7821">
        <f>VLOOKUP(B7821,Index!$A$2:$B$18,2,FALSE)</f>
        <v>16</v>
      </c>
      <c r="D7821">
        <v>2003</v>
      </c>
      <c r="E7821" t="s">
        <v>17</v>
      </c>
      <c r="F7821">
        <f>VLOOKUP(E7821,Index!$D$2:$E$13,2,FALSE)</f>
        <v>7</v>
      </c>
      <c r="G7821" t="s">
        <v>550</v>
      </c>
      <c r="H7821">
        <f>VLOOKUP(G7821,Index!$G$2:$H$40,2,FALSE)</f>
        <v>3</v>
      </c>
      <c r="I7821" s="3">
        <v>20000</v>
      </c>
      <c r="J7821" s="3">
        <v>0</v>
      </c>
      <c r="K7821" s="3">
        <v>0</v>
      </c>
      <c r="L7821" s="3">
        <v>0</v>
      </c>
      <c r="M7821" s="3">
        <f t="shared" si="488"/>
        <v>20000</v>
      </c>
      <c r="N7821" s="3">
        <f t="shared" si="490"/>
        <v>5000</v>
      </c>
      <c r="O7821" s="3">
        <f t="shared" si="491"/>
        <v>0</v>
      </c>
      <c r="P7821">
        <v>6.6</v>
      </c>
      <c r="Q7821">
        <v>15</v>
      </c>
      <c r="R7821">
        <v>6.8</v>
      </c>
      <c r="S7821">
        <v>5</v>
      </c>
      <c r="T7821" t="s">
        <v>551</v>
      </c>
      <c r="U7821">
        <f>VLOOKUP(T7821,Index!$J$2:$K$1319,2,FALSE)</f>
        <v>32</v>
      </c>
      <c r="V7821" t="s">
        <v>61</v>
      </c>
      <c r="W7821">
        <f t="shared" si="489"/>
        <v>3</v>
      </c>
    </row>
    <row r="7822" spans="1:23">
      <c r="A7822" t="s">
        <v>4963</v>
      </c>
      <c r="B7822" t="s">
        <v>196</v>
      </c>
      <c r="C7822">
        <f>VLOOKUP(B7822,Index!$A$2:$B$18,2,FALSE)</f>
        <v>17</v>
      </c>
      <c r="D7822">
        <v>2016</v>
      </c>
      <c r="E7822" t="s">
        <v>34</v>
      </c>
      <c r="F7822">
        <f>VLOOKUP(E7822,Index!$D$2:$E$13,2,FALSE)</f>
        <v>1</v>
      </c>
      <c r="G7822" t="s">
        <v>657</v>
      </c>
      <c r="H7822">
        <f>VLOOKUP(G7822,Index!$G$2:$H$40,2,FALSE)</f>
        <v>33</v>
      </c>
      <c r="I7822" s="3">
        <v>10000</v>
      </c>
      <c r="J7822" s="3">
        <v>0</v>
      </c>
      <c r="K7822" s="3">
        <v>0</v>
      </c>
      <c r="L7822" s="3">
        <v>0</v>
      </c>
      <c r="M7822" s="3">
        <f t="shared" si="488"/>
        <v>10000</v>
      </c>
      <c r="N7822" s="3">
        <f t="shared" si="490"/>
        <v>2500</v>
      </c>
      <c r="O7822" s="3">
        <f t="shared" si="491"/>
        <v>0</v>
      </c>
      <c r="R7822">
        <v>5.8</v>
      </c>
      <c r="S7822">
        <v>12</v>
      </c>
      <c r="T7822" t="s">
        <v>658</v>
      </c>
      <c r="U7822">
        <f>VLOOKUP(T7822,Index!$J$2:$K$1319,2,FALSE)</f>
        <v>833</v>
      </c>
      <c r="V7822" t="s">
        <v>61</v>
      </c>
      <c r="W7822">
        <f t="shared" si="489"/>
        <v>3</v>
      </c>
    </row>
    <row r="7823" spans="1:23">
      <c r="A7823" t="s">
        <v>5007</v>
      </c>
      <c r="B7823" t="s">
        <v>107</v>
      </c>
      <c r="C7823">
        <f>VLOOKUP(B7823,Index!$A$2:$B$18,2,FALSE)</f>
        <v>6</v>
      </c>
      <c r="D7823">
        <v>2014</v>
      </c>
      <c r="E7823" t="s">
        <v>34</v>
      </c>
      <c r="F7823">
        <f>VLOOKUP(E7823,Index!$D$2:$E$13,2,FALSE)</f>
        <v>1</v>
      </c>
      <c r="G7823" t="s">
        <v>173</v>
      </c>
      <c r="H7823">
        <f>VLOOKUP(G7823,Index!$G$2:$H$40,2,FALSE)</f>
        <v>31</v>
      </c>
      <c r="I7823" s="3">
        <v>0</v>
      </c>
      <c r="J7823" s="3">
        <v>20000</v>
      </c>
      <c r="K7823" s="3">
        <v>0</v>
      </c>
      <c r="L7823" s="3">
        <v>0</v>
      </c>
      <c r="M7823" s="3">
        <f t="shared" si="488"/>
        <v>20000</v>
      </c>
      <c r="N7823" s="3">
        <f t="shared" si="490"/>
        <v>5000</v>
      </c>
      <c r="O7823" s="3">
        <f t="shared" si="491"/>
        <v>0</v>
      </c>
      <c r="P7823">
        <v>7.3</v>
      </c>
      <c r="Q7823">
        <v>17</v>
      </c>
      <c r="R7823">
        <v>5.4</v>
      </c>
      <c r="S7823">
        <v>52</v>
      </c>
      <c r="T7823" t="s">
        <v>1143</v>
      </c>
      <c r="U7823">
        <f>VLOOKUP(T7823,Index!$J$2:$K$1319,2,FALSE)</f>
        <v>820</v>
      </c>
      <c r="V7823" t="s">
        <v>61</v>
      </c>
      <c r="W7823">
        <f t="shared" si="489"/>
        <v>3</v>
      </c>
    </row>
    <row r="7824" spans="1:23">
      <c r="A7824" t="s">
        <v>4751</v>
      </c>
      <c r="B7824" t="s">
        <v>97</v>
      </c>
      <c r="C7824">
        <f>VLOOKUP(B7824,Index!$A$2:$B$18,2,FALSE)</f>
        <v>16</v>
      </c>
      <c r="D7824">
        <v>2005</v>
      </c>
      <c r="E7824" t="s">
        <v>17</v>
      </c>
      <c r="F7824">
        <f>VLOOKUP(E7824,Index!$D$2:$E$13,2,FALSE)</f>
        <v>7</v>
      </c>
      <c r="G7824" t="s">
        <v>35</v>
      </c>
      <c r="H7824">
        <f>VLOOKUP(G7824,Index!$G$2:$H$40,2,FALSE)</f>
        <v>32</v>
      </c>
      <c r="I7824" s="3">
        <v>10000</v>
      </c>
      <c r="J7824" s="3">
        <v>0</v>
      </c>
      <c r="K7824" s="3">
        <v>0</v>
      </c>
      <c r="L7824" s="3">
        <v>0</v>
      </c>
      <c r="M7824" s="3">
        <f t="shared" si="488"/>
        <v>10000</v>
      </c>
      <c r="N7824" s="3">
        <f t="shared" si="490"/>
        <v>2500</v>
      </c>
      <c r="O7824" s="3">
        <f t="shared" si="491"/>
        <v>0</v>
      </c>
      <c r="P7824">
        <v>3.8</v>
      </c>
      <c r="Q7824">
        <v>9</v>
      </c>
      <c r="R7824">
        <v>3.6</v>
      </c>
      <c r="S7824">
        <v>7</v>
      </c>
      <c r="T7824" t="s">
        <v>1681</v>
      </c>
      <c r="U7824">
        <f>VLOOKUP(T7824,Index!$J$2:$K$1319,2,FALSE)</f>
        <v>294</v>
      </c>
      <c r="V7824" t="s">
        <v>61</v>
      </c>
      <c r="W7824">
        <f t="shared" si="489"/>
        <v>3</v>
      </c>
    </row>
    <row r="7825" spans="1:23">
      <c r="A7825" t="s">
        <v>5956</v>
      </c>
      <c r="B7825" t="s">
        <v>132</v>
      </c>
      <c r="C7825">
        <f>VLOOKUP(B7825,Index!$A$2:$B$18,2,FALSE)</f>
        <v>5</v>
      </c>
      <c r="D7825">
        <v>2002</v>
      </c>
      <c r="E7825" t="s">
        <v>13</v>
      </c>
      <c r="F7825">
        <f>VLOOKUP(E7825,Index!$D$2:$E$13,2,FALSE)</f>
        <v>11</v>
      </c>
      <c r="G7825" t="s">
        <v>168</v>
      </c>
      <c r="H7825">
        <f>VLOOKUP(G7825,Index!$G$2:$H$40,2,FALSE)</f>
        <v>19</v>
      </c>
      <c r="I7825" s="3">
        <v>20000</v>
      </c>
      <c r="J7825" s="3">
        <v>0</v>
      </c>
      <c r="K7825" s="3">
        <v>0</v>
      </c>
      <c r="L7825" s="3">
        <v>0</v>
      </c>
      <c r="M7825" s="3">
        <f t="shared" si="488"/>
        <v>20000</v>
      </c>
      <c r="N7825" s="3">
        <f t="shared" si="490"/>
        <v>5000</v>
      </c>
      <c r="O7825" s="3">
        <f t="shared" si="491"/>
        <v>0</v>
      </c>
      <c r="P7825">
        <v>6.8</v>
      </c>
      <c r="Q7825">
        <v>6</v>
      </c>
      <c r="T7825" t="s">
        <v>1974</v>
      </c>
      <c r="U7825">
        <f>VLOOKUP(T7825,Index!$J$2:$K$1319,2,FALSE)</f>
        <v>627</v>
      </c>
      <c r="V7825" t="s">
        <v>15</v>
      </c>
      <c r="W7825">
        <f t="shared" si="489"/>
        <v>3</v>
      </c>
    </row>
    <row r="7826" spans="1:23">
      <c r="A7826" t="s">
        <v>3151</v>
      </c>
      <c r="B7826" t="s">
        <v>130</v>
      </c>
      <c r="C7826">
        <f>VLOOKUP(B7826,Index!$A$2:$B$18,2,FALSE)</f>
        <v>14</v>
      </c>
      <c r="D7826">
        <v>2013</v>
      </c>
      <c r="E7826" t="s">
        <v>59</v>
      </c>
      <c r="F7826">
        <f>VLOOKUP(E7826,Index!$D$2:$E$13,2,FALSE)</f>
        <v>3</v>
      </c>
      <c r="G7826" t="s">
        <v>657</v>
      </c>
      <c r="H7826">
        <f>VLOOKUP(G7826,Index!$G$2:$H$40,2,FALSE)</f>
        <v>33</v>
      </c>
      <c r="I7826" s="3">
        <v>0</v>
      </c>
      <c r="J7826" s="3">
        <v>0</v>
      </c>
      <c r="K7826" s="3">
        <v>20000</v>
      </c>
      <c r="L7826" s="3">
        <v>0</v>
      </c>
      <c r="M7826" s="3">
        <f t="shared" si="488"/>
        <v>20000</v>
      </c>
      <c r="N7826" s="3">
        <f t="shared" si="490"/>
        <v>5000</v>
      </c>
      <c r="O7826" s="3">
        <f t="shared" si="491"/>
        <v>0</v>
      </c>
      <c r="P7826">
        <v>4</v>
      </c>
      <c r="Q7826">
        <v>4</v>
      </c>
      <c r="R7826">
        <v>5.8</v>
      </c>
      <c r="S7826">
        <v>18</v>
      </c>
      <c r="T7826" t="s">
        <v>1394</v>
      </c>
      <c r="U7826">
        <f>VLOOKUP(T7826,Index!$J$2:$K$1319,2,FALSE)</f>
        <v>638</v>
      </c>
      <c r="V7826" t="s">
        <v>37</v>
      </c>
      <c r="W7826">
        <f t="shared" si="489"/>
        <v>3</v>
      </c>
    </row>
    <row r="7827" spans="1:23">
      <c r="A7827" t="s">
        <v>1620</v>
      </c>
      <c r="B7827" t="s">
        <v>107</v>
      </c>
      <c r="C7827">
        <f>VLOOKUP(B7827,Index!$A$2:$B$18,2,FALSE)</f>
        <v>6</v>
      </c>
      <c r="D7827">
        <v>2006</v>
      </c>
      <c r="E7827" t="s">
        <v>67</v>
      </c>
      <c r="F7827">
        <f>VLOOKUP(E7827,Index!$D$2:$E$13,2,FALSE)</f>
        <v>10</v>
      </c>
      <c r="G7827" t="s">
        <v>77</v>
      </c>
      <c r="H7827">
        <f>VLOOKUP(G7827,Index!$G$2:$H$40,2,FALSE)</f>
        <v>35</v>
      </c>
      <c r="I7827" s="3">
        <v>20000</v>
      </c>
      <c r="J7827" s="3">
        <v>0</v>
      </c>
      <c r="K7827" s="3">
        <v>0</v>
      </c>
      <c r="L7827" s="3">
        <v>0</v>
      </c>
      <c r="M7827" s="3">
        <f t="shared" si="488"/>
        <v>20000</v>
      </c>
      <c r="N7827" s="3">
        <f t="shared" si="490"/>
        <v>5000</v>
      </c>
      <c r="O7827" s="3">
        <f t="shared" si="491"/>
        <v>0</v>
      </c>
      <c r="P7827">
        <v>6.5</v>
      </c>
      <c r="Q7827">
        <v>16</v>
      </c>
      <c r="R7827">
        <v>4.5999999999999996</v>
      </c>
      <c r="S7827">
        <v>17</v>
      </c>
      <c r="T7827" t="s">
        <v>2105</v>
      </c>
      <c r="U7827">
        <f>VLOOKUP(T7827,Index!$J$2:$K$1319,2,FALSE)</f>
        <v>1216</v>
      </c>
      <c r="V7827" t="s">
        <v>61</v>
      </c>
      <c r="W7827">
        <f t="shared" si="489"/>
        <v>3</v>
      </c>
    </row>
    <row r="7828" spans="1:23">
      <c r="A7828" t="s">
        <v>5957</v>
      </c>
      <c r="B7828" t="s">
        <v>107</v>
      </c>
      <c r="C7828">
        <f>VLOOKUP(B7828,Index!$A$2:$B$18,2,FALSE)</f>
        <v>6</v>
      </c>
      <c r="D7828">
        <v>2007</v>
      </c>
      <c r="E7828" t="s">
        <v>90</v>
      </c>
      <c r="F7828">
        <f>VLOOKUP(E7828,Index!$D$2:$E$13,2,FALSE)</f>
        <v>8</v>
      </c>
      <c r="G7828" t="s">
        <v>94</v>
      </c>
      <c r="H7828">
        <f>VLOOKUP(G7828,Index!$G$2:$H$40,2,FALSE)</f>
        <v>15</v>
      </c>
      <c r="I7828" s="3">
        <v>0</v>
      </c>
      <c r="J7828" s="3">
        <v>20000</v>
      </c>
      <c r="K7828" s="3">
        <v>0</v>
      </c>
      <c r="L7828" s="3">
        <v>0</v>
      </c>
      <c r="M7828" s="3">
        <f t="shared" si="488"/>
        <v>20000</v>
      </c>
      <c r="N7828" s="3">
        <f t="shared" si="490"/>
        <v>5000</v>
      </c>
      <c r="O7828" s="3">
        <f t="shared" si="491"/>
        <v>0</v>
      </c>
      <c r="P7828">
        <v>7</v>
      </c>
      <c r="Q7828">
        <v>40</v>
      </c>
      <c r="R7828">
        <v>6.3</v>
      </c>
      <c r="S7828">
        <v>374</v>
      </c>
      <c r="T7828" t="s">
        <v>5958</v>
      </c>
      <c r="U7828">
        <f>VLOOKUP(T7828,Index!$J$2:$K$1319,2,FALSE)</f>
        <v>421</v>
      </c>
      <c r="V7828" t="s">
        <v>37</v>
      </c>
      <c r="W7828">
        <f t="shared" si="489"/>
        <v>3</v>
      </c>
    </row>
    <row r="7829" spans="1:23">
      <c r="A7829" t="s">
        <v>4516</v>
      </c>
      <c r="B7829" t="s">
        <v>39</v>
      </c>
      <c r="C7829">
        <f>VLOOKUP(B7829,Index!$A$2:$B$18,2,FALSE)</f>
        <v>8</v>
      </c>
      <c r="D7829">
        <v>2008</v>
      </c>
      <c r="E7829" t="s">
        <v>13</v>
      </c>
      <c r="F7829">
        <f>VLOOKUP(E7829,Index!$D$2:$E$13,2,FALSE)</f>
        <v>11</v>
      </c>
      <c r="G7829" t="s">
        <v>227</v>
      </c>
      <c r="H7829">
        <f>VLOOKUP(G7829,Index!$G$2:$H$40,2,FALSE)</f>
        <v>5</v>
      </c>
      <c r="I7829" s="3">
        <v>10000</v>
      </c>
      <c r="J7829" s="3">
        <v>10000</v>
      </c>
      <c r="K7829" s="3">
        <v>0</v>
      </c>
      <c r="L7829" s="3">
        <v>0</v>
      </c>
      <c r="M7829" s="3">
        <f t="shared" si="488"/>
        <v>20000</v>
      </c>
      <c r="N7829" s="3">
        <f t="shared" si="490"/>
        <v>5000</v>
      </c>
      <c r="O7829" s="3">
        <f t="shared" si="491"/>
        <v>0</v>
      </c>
      <c r="T7829" t="s">
        <v>2413</v>
      </c>
      <c r="U7829">
        <f>VLOOKUP(T7829,Index!$J$2:$K$1319,2,FALSE)</f>
        <v>544</v>
      </c>
      <c r="V7829" t="s">
        <v>15</v>
      </c>
      <c r="W7829">
        <f t="shared" si="489"/>
        <v>3</v>
      </c>
    </row>
    <row r="7830" spans="1:23">
      <c r="A7830" t="s">
        <v>3877</v>
      </c>
      <c r="B7830" t="s">
        <v>926</v>
      </c>
      <c r="C7830">
        <f>VLOOKUP(B7830,Index!$A$2:$B$18,2,FALSE)</f>
        <v>12</v>
      </c>
      <c r="D7830">
        <v>2015</v>
      </c>
      <c r="E7830" t="s">
        <v>34</v>
      </c>
      <c r="F7830">
        <f>VLOOKUP(E7830,Index!$D$2:$E$13,2,FALSE)</f>
        <v>1</v>
      </c>
      <c r="G7830" t="s">
        <v>657</v>
      </c>
      <c r="H7830">
        <f>VLOOKUP(G7830,Index!$G$2:$H$40,2,FALSE)</f>
        <v>33</v>
      </c>
      <c r="I7830" s="3">
        <v>0</v>
      </c>
      <c r="J7830" s="3">
        <v>0</v>
      </c>
      <c r="K7830" s="3">
        <v>20000</v>
      </c>
      <c r="L7830" s="3">
        <v>0</v>
      </c>
      <c r="M7830" s="3">
        <f t="shared" si="488"/>
        <v>20000</v>
      </c>
      <c r="N7830" s="3">
        <f t="shared" si="490"/>
        <v>5000</v>
      </c>
      <c r="O7830" s="3">
        <f t="shared" si="491"/>
        <v>0</v>
      </c>
      <c r="P7830">
        <v>7</v>
      </c>
      <c r="Q7830">
        <v>15</v>
      </c>
      <c r="R7830">
        <v>7.4</v>
      </c>
      <c r="S7830">
        <v>9</v>
      </c>
      <c r="T7830" t="s">
        <v>658</v>
      </c>
      <c r="U7830">
        <f>VLOOKUP(T7830,Index!$J$2:$K$1319,2,FALSE)</f>
        <v>833</v>
      </c>
      <c r="V7830" t="s">
        <v>61</v>
      </c>
      <c r="W7830">
        <f t="shared" si="489"/>
        <v>3</v>
      </c>
    </row>
    <row r="7831" spans="1:23">
      <c r="A7831" t="s">
        <v>5959</v>
      </c>
      <c r="B7831" t="s">
        <v>107</v>
      </c>
      <c r="C7831">
        <f>VLOOKUP(B7831,Index!$A$2:$B$18,2,FALSE)</f>
        <v>6</v>
      </c>
      <c r="D7831">
        <v>2006</v>
      </c>
      <c r="E7831" t="s">
        <v>67</v>
      </c>
      <c r="F7831">
        <f>VLOOKUP(E7831,Index!$D$2:$E$13,2,FALSE)</f>
        <v>10</v>
      </c>
      <c r="G7831" t="s">
        <v>94</v>
      </c>
      <c r="H7831">
        <f>VLOOKUP(G7831,Index!$G$2:$H$40,2,FALSE)</f>
        <v>15</v>
      </c>
      <c r="I7831" s="3">
        <v>10000</v>
      </c>
      <c r="J7831" s="3">
        <v>10000</v>
      </c>
      <c r="K7831" s="3">
        <v>0</v>
      </c>
      <c r="L7831" s="3">
        <v>0</v>
      </c>
      <c r="M7831" s="3">
        <f t="shared" si="488"/>
        <v>20000</v>
      </c>
      <c r="N7831" s="3">
        <f t="shared" si="490"/>
        <v>5000</v>
      </c>
      <c r="O7831" s="3">
        <f t="shared" si="491"/>
        <v>0</v>
      </c>
      <c r="T7831" t="s">
        <v>321</v>
      </c>
      <c r="U7831">
        <f>VLOOKUP(T7831,Index!$J$2:$K$1319,2,FALSE)</f>
        <v>714</v>
      </c>
      <c r="V7831" t="s">
        <v>61</v>
      </c>
      <c r="W7831">
        <f t="shared" si="489"/>
        <v>3</v>
      </c>
    </row>
    <row r="7832" spans="1:23">
      <c r="A7832" t="s">
        <v>5960</v>
      </c>
      <c r="B7832" t="s">
        <v>63</v>
      </c>
      <c r="C7832">
        <f>VLOOKUP(B7832,Index!$A$2:$B$18,2,FALSE)</f>
        <v>1</v>
      </c>
      <c r="D7832">
        <v>2014</v>
      </c>
      <c r="E7832" t="s">
        <v>34</v>
      </c>
      <c r="F7832">
        <f>VLOOKUP(E7832,Index!$D$2:$E$13,2,FALSE)</f>
        <v>1</v>
      </c>
      <c r="G7832" t="s">
        <v>264</v>
      </c>
      <c r="H7832">
        <f>VLOOKUP(G7832,Index!$G$2:$H$40,2,FALSE)</f>
        <v>25</v>
      </c>
      <c r="I7832" s="3">
        <v>10000</v>
      </c>
      <c r="J7832" s="3">
        <v>10000</v>
      </c>
      <c r="K7832" s="3">
        <v>0</v>
      </c>
      <c r="L7832" s="3">
        <v>0</v>
      </c>
      <c r="M7832" s="3">
        <f t="shared" si="488"/>
        <v>20000</v>
      </c>
      <c r="N7832" s="3">
        <f t="shared" si="490"/>
        <v>5000</v>
      </c>
      <c r="O7832" s="3">
        <f t="shared" si="491"/>
        <v>0</v>
      </c>
      <c r="P7832">
        <v>2.6</v>
      </c>
      <c r="Q7832">
        <v>10</v>
      </c>
      <c r="R7832">
        <v>2.4</v>
      </c>
      <c r="S7832">
        <v>22</v>
      </c>
      <c r="T7832" t="s">
        <v>836</v>
      </c>
      <c r="U7832">
        <f>VLOOKUP(T7832,Index!$J$2:$K$1319,2,FALSE)</f>
        <v>114</v>
      </c>
      <c r="V7832" t="s">
        <v>78</v>
      </c>
      <c r="W7832">
        <f t="shared" si="489"/>
        <v>3</v>
      </c>
    </row>
    <row r="7833" spans="1:23">
      <c r="A7833" t="s">
        <v>5033</v>
      </c>
      <c r="B7833" t="s">
        <v>107</v>
      </c>
      <c r="C7833">
        <f>VLOOKUP(B7833,Index!$A$2:$B$18,2,FALSE)</f>
        <v>6</v>
      </c>
      <c r="D7833">
        <v>2006</v>
      </c>
      <c r="E7833" t="s">
        <v>17</v>
      </c>
      <c r="F7833">
        <f>VLOOKUP(E7833,Index!$D$2:$E$13,2,FALSE)</f>
        <v>7</v>
      </c>
      <c r="G7833" t="s">
        <v>1028</v>
      </c>
      <c r="H7833">
        <f>VLOOKUP(G7833,Index!$G$2:$H$40,2,FALSE)</f>
        <v>9</v>
      </c>
      <c r="I7833" s="3">
        <v>0</v>
      </c>
      <c r="J7833" s="3">
        <v>20000</v>
      </c>
      <c r="K7833" s="3">
        <v>0</v>
      </c>
      <c r="L7833" s="3">
        <v>0</v>
      </c>
      <c r="M7833" s="3">
        <f t="shared" si="488"/>
        <v>20000</v>
      </c>
      <c r="N7833" s="3">
        <f t="shared" si="490"/>
        <v>5000</v>
      </c>
      <c r="O7833" s="3">
        <f t="shared" si="491"/>
        <v>0</v>
      </c>
      <c r="P7833">
        <v>8.4</v>
      </c>
      <c r="Q7833">
        <v>16</v>
      </c>
      <c r="R7833">
        <v>7.8</v>
      </c>
      <c r="S7833">
        <v>53</v>
      </c>
      <c r="T7833" t="s">
        <v>1028</v>
      </c>
      <c r="U7833">
        <f>VLOOKUP(T7833,Index!$J$2:$K$1319,2,FALSE)</f>
        <v>235</v>
      </c>
      <c r="V7833" t="s">
        <v>78</v>
      </c>
      <c r="W7833">
        <f t="shared" si="489"/>
        <v>1</v>
      </c>
    </row>
    <row r="7834" spans="1:23">
      <c r="A7834" t="s">
        <v>2738</v>
      </c>
      <c r="B7834" t="s">
        <v>107</v>
      </c>
      <c r="C7834">
        <f>VLOOKUP(B7834,Index!$A$2:$B$18,2,FALSE)</f>
        <v>6</v>
      </c>
      <c r="D7834">
        <v>2008</v>
      </c>
      <c r="E7834" t="s">
        <v>67</v>
      </c>
      <c r="F7834">
        <f>VLOOKUP(E7834,Index!$D$2:$E$13,2,FALSE)</f>
        <v>10</v>
      </c>
      <c r="G7834" t="s">
        <v>94</v>
      </c>
      <c r="H7834">
        <f>VLOOKUP(G7834,Index!$G$2:$H$40,2,FALSE)</f>
        <v>15</v>
      </c>
      <c r="I7834" s="3">
        <v>0</v>
      </c>
      <c r="J7834" s="3">
        <v>20000</v>
      </c>
      <c r="K7834" s="3">
        <v>0</v>
      </c>
      <c r="L7834" s="3">
        <v>0</v>
      </c>
      <c r="M7834" s="3">
        <f t="shared" si="488"/>
        <v>20000</v>
      </c>
      <c r="N7834" s="3">
        <f t="shared" si="490"/>
        <v>5000</v>
      </c>
      <c r="O7834" s="3">
        <f t="shared" si="491"/>
        <v>0</v>
      </c>
      <c r="T7834" t="s">
        <v>675</v>
      </c>
      <c r="U7834">
        <f>VLOOKUP(T7834,Index!$J$2:$K$1319,2,FALSE)</f>
        <v>439</v>
      </c>
      <c r="V7834" t="s">
        <v>15</v>
      </c>
      <c r="W7834">
        <f t="shared" si="489"/>
        <v>3</v>
      </c>
    </row>
    <row r="7835" spans="1:23">
      <c r="A7835" t="s">
        <v>5961</v>
      </c>
      <c r="B7835" t="s">
        <v>33</v>
      </c>
      <c r="C7835">
        <f>VLOOKUP(B7835,Index!$A$2:$B$18,2,FALSE)</f>
        <v>9</v>
      </c>
      <c r="D7835">
        <v>2013</v>
      </c>
      <c r="E7835" t="s">
        <v>90</v>
      </c>
      <c r="F7835">
        <f>VLOOKUP(E7835,Index!$D$2:$E$13,2,FALSE)</f>
        <v>8</v>
      </c>
      <c r="G7835" t="s">
        <v>1807</v>
      </c>
      <c r="H7835">
        <f>VLOOKUP(G7835,Index!$G$2:$H$40,2,FALSE)</f>
        <v>27</v>
      </c>
      <c r="I7835" s="3">
        <v>0</v>
      </c>
      <c r="J7835" s="3">
        <v>0</v>
      </c>
      <c r="K7835" s="3">
        <v>20000</v>
      </c>
      <c r="L7835" s="3">
        <v>0</v>
      </c>
      <c r="M7835" s="3">
        <f t="shared" si="488"/>
        <v>20000</v>
      </c>
      <c r="N7835" s="3">
        <f t="shared" si="490"/>
        <v>5000</v>
      </c>
      <c r="O7835" s="3">
        <f t="shared" si="491"/>
        <v>0</v>
      </c>
      <c r="P7835">
        <v>6.9</v>
      </c>
      <c r="Q7835">
        <v>22</v>
      </c>
      <c r="R7835">
        <v>7.9</v>
      </c>
      <c r="S7835">
        <v>25</v>
      </c>
      <c r="T7835" t="s">
        <v>5962</v>
      </c>
      <c r="U7835">
        <f>VLOOKUP(T7835,Index!$J$2:$K$1319,2,FALSE)</f>
        <v>65</v>
      </c>
      <c r="V7835" t="s">
        <v>61</v>
      </c>
      <c r="W7835">
        <f t="shared" si="489"/>
        <v>3</v>
      </c>
    </row>
    <row r="7836" spans="1:23">
      <c r="A7836" t="s">
        <v>4899</v>
      </c>
      <c r="B7836" t="s">
        <v>97</v>
      </c>
      <c r="C7836">
        <f>VLOOKUP(B7836,Index!$A$2:$B$18,2,FALSE)</f>
        <v>16</v>
      </c>
      <c r="D7836">
        <v>2004</v>
      </c>
      <c r="E7836" t="s">
        <v>59</v>
      </c>
      <c r="F7836">
        <f>VLOOKUP(E7836,Index!$D$2:$E$13,2,FALSE)</f>
        <v>3</v>
      </c>
      <c r="G7836" t="s">
        <v>227</v>
      </c>
      <c r="H7836">
        <f>VLOOKUP(G7836,Index!$G$2:$H$40,2,FALSE)</f>
        <v>5</v>
      </c>
      <c r="I7836" s="3">
        <v>10000</v>
      </c>
      <c r="J7836" s="3">
        <v>0</v>
      </c>
      <c r="K7836" s="3">
        <v>0</v>
      </c>
      <c r="L7836" s="3">
        <v>0</v>
      </c>
      <c r="M7836" s="3">
        <f t="shared" si="488"/>
        <v>10000</v>
      </c>
      <c r="N7836" s="3">
        <f t="shared" si="490"/>
        <v>2500</v>
      </c>
      <c r="O7836" s="3">
        <f t="shared" si="491"/>
        <v>0</v>
      </c>
      <c r="P7836">
        <v>6.5</v>
      </c>
      <c r="Q7836">
        <v>8</v>
      </c>
      <c r="R7836">
        <v>8.8000000000000007</v>
      </c>
      <c r="S7836">
        <v>4</v>
      </c>
      <c r="T7836" t="s">
        <v>4900</v>
      </c>
      <c r="U7836">
        <f>VLOOKUP(T7836,Index!$J$2:$K$1319,2,FALSE)</f>
        <v>156</v>
      </c>
      <c r="V7836" t="s">
        <v>61</v>
      </c>
      <c r="W7836">
        <f t="shared" si="489"/>
        <v>3</v>
      </c>
    </row>
    <row r="7837" spans="1:23">
      <c r="A7837" t="s">
        <v>4076</v>
      </c>
      <c r="B7837" t="s">
        <v>107</v>
      </c>
      <c r="C7837">
        <f>VLOOKUP(B7837,Index!$A$2:$B$18,2,FALSE)</f>
        <v>6</v>
      </c>
      <c r="D7837">
        <v>2012</v>
      </c>
      <c r="E7837" t="s">
        <v>17</v>
      </c>
      <c r="F7837">
        <f>VLOOKUP(E7837,Index!$D$2:$E$13,2,FALSE)</f>
        <v>7</v>
      </c>
      <c r="G7837" t="s">
        <v>264</v>
      </c>
      <c r="H7837">
        <f>VLOOKUP(G7837,Index!$G$2:$H$40,2,FALSE)</f>
        <v>25</v>
      </c>
      <c r="I7837" s="3">
        <v>0</v>
      </c>
      <c r="J7837" s="3">
        <v>20000</v>
      </c>
      <c r="K7837" s="3">
        <v>0</v>
      </c>
      <c r="L7837" s="3">
        <v>0</v>
      </c>
      <c r="M7837" s="3">
        <f t="shared" si="488"/>
        <v>20000</v>
      </c>
      <c r="N7837" s="3">
        <f t="shared" si="490"/>
        <v>5000</v>
      </c>
      <c r="O7837" s="3">
        <f t="shared" si="491"/>
        <v>0</v>
      </c>
      <c r="P7837">
        <v>7.2</v>
      </c>
      <c r="Q7837">
        <v>9</v>
      </c>
      <c r="R7837">
        <v>6</v>
      </c>
      <c r="S7837">
        <v>83</v>
      </c>
      <c r="T7837" t="s">
        <v>3416</v>
      </c>
      <c r="U7837">
        <f>VLOOKUP(T7837,Index!$J$2:$K$1319,2,FALSE)</f>
        <v>190</v>
      </c>
      <c r="V7837" t="s">
        <v>61</v>
      </c>
      <c r="W7837">
        <f t="shared" si="489"/>
        <v>3</v>
      </c>
    </row>
    <row r="7838" spans="1:23">
      <c r="A7838" t="s">
        <v>2838</v>
      </c>
      <c r="B7838" t="s">
        <v>107</v>
      </c>
      <c r="C7838">
        <f>VLOOKUP(B7838,Index!$A$2:$B$18,2,FALSE)</f>
        <v>6</v>
      </c>
      <c r="D7838">
        <v>2009</v>
      </c>
      <c r="E7838" t="s">
        <v>34</v>
      </c>
      <c r="F7838">
        <f>VLOOKUP(E7838,Index!$D$2:$E$13,2,FALSE)</f>
        <v>1</v>
      </c>
      <c r="G7838" t="s">
        <v>267</v>
      </c>
      <c r="H7838">
        <f>VLOOKUP(G7838,Index!$G$2:$H$40,2,FALSE)</f>
        <v>14</v>
      </c>
      <c r="I7838" s="3">
        <v>0</v>
      </c>
      <c r="J7838" s="3">
        <v>20000</v>
      </c>
      <c r="K7838" s="3">
        <v>0</v>
      </c>
      <c r="L7838" s="3">
        <v>0</v>
      </c>
      <c r="M7838" s="3">
        <f t="shared" si="488"/>
        <v>20000</v>
      </c>
      <c r="N7838" s="3">
        <f t="shared" si="490"/>
        <v>5000</v>
      </c>
      <c r="O7838" s="3">
        <f t="shared" si="491"/>
        <v>0</v>
      </c>
      <c r="P7838">
        <v>7.4</v>
      </c>
      <c r="Q7838">
        <v>14</v>
      </c>
      <c r="R7838">
        <v>8.3000000000000007</v>
      </c>
      <c r="S7838">
        <v>78</v>
      </c>
      <c r="T7838" t="s">
        <v>449</v>
      </c>
      <c r="U7838">
        <f>VLOOKUP(T7838,Index!$J$2:$K$1319,2,FALSE)</f>
        <v>589</v>
      </c>
      <c r="V7838" t="s">
        <v>78</v>
      </c>
      <c r="W7838">
        <f t="shared" si="489"/>
        <v>3</v>
      </c>
    </row>
    <row r="7839" spans="1:23">
      <c r="A7839" t="s">
        <v>5963</v>
      </c>
      <c r="B7839" t="s">
        <v>12</v>
      </c>
      <c r="C7839">
        <f>VLOOKUP(B7839,Index!$A$2:$B$18,2,FALSE)</f>
        <v>13</v>
      </c>
      <c r="D7839">
        <v>2009</v>
      </c>
      <c r="E7839" t="s">
        <v>43</v>
      </c>
      <c r="F7839">
        <f>VLOOKUP(E7839,Index!$D$2:$E$13,2,FALSE)</f>
        <v>6</v>
      </c>
      <c r="G7839" t="s">
        <v>1211</v>
      </c>
      <c r="H7839">
        <f>VLOOKUP(G7839,Index!$G$2:$H$40,2,FALSE)</f>
        <v>39</v>
      </c>
      <c r="I7839" s="3">
        <v>20000</v>
      </c>
      <c r="J7839" s="3">
        <v>0</v>
      </c>
      <c r="K7839" s="3">
        <v>0</v>
      </c>
      <c r="L7839" s="3">
        <v>0</v>
      </c>
      <c r="M7839" s="3">
        <f t="shared" si="488"/>
        <v>20000</v>
      </c>
      <c r="N7839" s="3">
        <f t="shared" si="490"/>
        <v>5000</v>
      </c>
      <c r="O7839" s="3">
        <f t="shared" si="491"/>
        <v>0</v>
      </c>
      <c r="T7839" t="s">
        <v>1211</v>
      </c>
      <c r="U7839">
        <f>VLOOKUP(T7839,Index!$J$2:$K$1319,2,FALSE)</f>
        <v>1312</v>
      </c>
      <c r="V7839" t="s">
        <v>15</v>
      </c>
      <c r="W7839">
        <f t="shared" si="489"/>
        <v>1</v>
      </c>
    </row>
    <row r="7840" spans="1:23">
      <c r="A7840" t="s">
        <v>5964</v>
      </c>
      <c r="B7840" t="s">
        <v>33</v>
      </c>
      <c r="C7840">
        <f>VLOOKUP(B7840,Index!$A$2:$B$18,2,FALSE)</f>
        <v>9</v>
      </c>
      <c r="D7840">
        <v>2011</v>
      </c>
      <c r="E7840" t="s">
        <v>34</v>
      </c>
      <c r="F7840">
        <f>VLOOKUP(E7840,Index!$D$2:$E$13,2,FALSE)</f>
        <v>1</v>
      </c>
      <c r="G7840" t="s">
        <v>77</v>
      </c>
      <c r="H7840">
        <f>VLOOKUP(G7840,Index!$G$2:$H$40,2,FALSE)</f>
        <v>35</v>
      </c>
      <c r="I7840" s="3">
        <v>20000</v>
      </c>
      <c r="J7840" s="3">
        <v>0</v>
      </c>
      <c r="K7840" s="3">
        <v>0</v>
      </c>
      <c r="L7840" s="3">
        <v>0</v>
      </c>
      <c r="M7840" s="3">
        <f t="shared" si="488"/>
        <v>20000</v>
      </c>
      <c r="N7840" s="3">
        <f t="shared" si="490"/>
        <v>5000</v>
      </c>
      <c r="O7840" s="3">
        <f t="shared" si="491"/>
        <v>0</v>
      </c>
      <c r="P7840">
        <v>6.7</v>
      </c>
      <c r="Q7840">
        <v>21</v>
      </c>
      <c r="R7840">
        <v>6.8</v>
      </c>
      <c r="S7840">
        <v>29</v>
      </c>
      <c r="T7840" t="s">
        <v>77</v>
      </c>
      <c r="U7840">
        <f>VLOOKUP(T7840,Index!$J$2:$K$1319,2,FALSE)</f>
        <v>1199</v>
      </c>
      <c r="V7840" t="s">
        <v>37</v>
      </c>
      <c r="W7840">
        <f t="shared" si="489"/>
        <v>1</v>
      </c>
    </row>
    <row r="7841" spans="1:23">
      <c r="A7841" t="s">
        <v>4877</v>
      </c>
      <c r="B7841" t="s">
        <v>132</v>
      </c>
      <c r="C7841">
        <f>VLOOKUP(B7841,Index!$A$2:$B$18,2,FALSE)</f>
        <v>5</v>
      </c>
      <c r="D7841">
        <v>2003</v>
      </c>
      <c r="E7841" t="s">
        <v>17</v>
      </c>
      <c r="F7841">
        <f>VLOOKUP(E7841,Index!$D$2:$E$13,2,FALSE)</f>
        <v>7</v>
      </c>
      <c r="G7841" t="s">
        <v>550</v>
      </c>
      <c r="H7841">
        <f>VLOOKUP(G7841,Index!$G$2:$H$40,2,FALSE)</f>
        <v>3</v>
      </c>
      <c r="I7841" s="3">
        <v>10000</v>
      </c>
      <c r="J7841" s="3">
        <v>0</v>
      </c>
      <c r="K7841" s="3">
        <v>0</v>
      </c>
      <c r="L7841" s="3">
        <v>0</v>
      </c>
      <c r="M7841" s="3">
        <f t="shared" si="488"/>
        <v>10000</v>
      </c>
      <c r="N7841" s="3">
        <f t="shared" si="490"/>
        <v>2500</v>
      </c>
      <c r="O7841" s="3">
        <f t="shared" si="491"/>
        <v>0</v>
      </c>
      <c r="P7841">
        <v>5.9</v>
      </c>
      <c r="Q7841">
        <v>9</v>
      </c>
      <c r="T7841" t="s">
        <v>1359</v>
      </c>
      <c r="U7841">
        <f>VLOOKUP(T7841,Index!$J$2:$K$1319,2,FALSE)</f>
        <v>229</v>
      </c>
      <c r="V7841" t="s">
        <v>15</v>
      </c>
      <c r="W7841">
        <f t="shared" si="489"/>
        <v>3</v>
      </c>
    </row>
    <row r="7842" spans="1:23">
      <c r="A7842" t="s">
        <v>5466</v>
      </c>
      <c r="B7842" t="s">
        <v>196</v>
      </c>
      <c r="C7842">
        <f>VLOOKUP(B7842,Index!$A$2:$B$18,2,FALSE)</f>
        <v>17</v>
      </c>
      <c r="D7842">
        <v>2016</v>
      </c>
      <c r="E7842" t="s">
        <v>21</v>
      </c>
      <c r="F7842">
        <f>VLOOKUP(E7842,Index!$D$2:$E$13,2,FALSE)</f>
        <v>5</v>
      </c>
      <c r="G7842" t="s">
        <v>585</v>
      </c>
      <c r="H7842">
        <f>VLOOKUP(G7842,Index!$G$2:$H$40,2,FALSE)</f>
        <v>12</v>
      </c>
      <c r="I7842" s="3">
        <v>20000</v>
      </c>
      <c r="J7842" s="3">
        <v>0</v>
      </c>
      <c r="K7842" s="3">
        <v>0</v>
      </c>
      <c r="L7842" s="3">
        <v>0</v>
      </c>
      <c r="M7842" s="3">
        <f t="shared" si="488"/>
        <v>20000</v>
      </c>
      <c r="N7842" s="3">
        <f t="shared" si="490"/>
        <v>5000</v>
      </c>
      <c r="O7842" s="3">
        <f t="shared" si="491"/>
        <v>0</v>
      </c>
      <c r="P7842">
        <v>5.5</v>
      </c>
      <c r="Q7842">
        <v>13</v>
      </c>
      <c r="R7842">
        <v>4.2</v>
      </c>
      <c r="S7842">
        <v>94</v>
      </c>
      <c r="T7842" t="s">
        <v>2963</v>
      </c>
      <c r="U7842">
        <f>VLOOKUP(T7842,Index!$J$2:$K$1319,2,FALSE)</f>
        <v>586</v>
      </c>
      <c r="V7842" t="s">
        <v>78</v>
      </c>
      <c r="W7842">
        <f t="shared" si="489"/>
        <v>3</v>
      </c>
    </row>
    <row r="7843" spans="1:23">
      <c r="A7843" t="s">
        <v>5965</v>
      </c>
      <c r="B7843" t="s">
        <v>107</v>
      </c>
      <c r="C7843">
        <f>VLOOKUP(B7843,Index!$A$2:$B$18,2,FALSE)</f>
        <v>6</v>
      </c>
      <c r="D7843">
        <v>2008</v>
      </c>
      <c r="E7843" t="s">
        <v>48</v>
      </c>
      <c r="F7843">
        <f>VLOOKUP(E7843,Index!$D$2:$E$13,2,FALSE)</f>
        <v>9</v>
      </c>
      <c r="G7843" t="s">
        <v>94</v>
      </c>
      <c r="H7843">
        <f>VLOOKUP(G7843,Index!$G$2:$H$40,2,FALSE)</f>
        <v>15</v>
      </c>
      <c r="I7843" s="3">
        <v>0</v>
      </c>
      <c r="J7843" s="3">
        <v>20000</v>
      </c>
      <c r="K7843" s="3">
        <v>0</v>
      </c>
      <c r="L7843" s="3">
        <v>0</v>
      </c>
      <c r="M7843" s="3">
        <f t="shared" si="488"/>
        <v>20000</v>
      </c>
      <c r="N7843" s="3">
        <f t="shared" si="490"/>
        <v>5000</v>
      </c>
      <c r="O7843" s="3">
        <f t="shared" si="491"/>
        <v>0</v>
      </c>
      <c r="P7843">
        <v>8.4</v>
      </c>
      <c r="Q7843">
        <v>56</v>
      </c>
      <c r="R7843">
        <v>7.9</v>
      </c>
      <c r="S7843">
        <v>516</v>
      </c>
      <c r="T7843" t="s">
        <v>1036</v>
      </c>
      <c r="U7843">
        <f>VLOOKUP(T7843,Index!$J$2:$K$1319,2,FALSE)</f>
        <v>266</v>
      </c>
      <c r="V7843" t="s">
        <v>37</v>
      </c>
      <c r="W7843">
        <f t="shared" si="489"/>
        <v>3</v>
      </c>
    </row>
    <row r="7844" spans="1:23">
      <c r="A7844" t="s">
        <v>5956</v>
      </c>
      <c r="B7844" t="s">
        <v>97</v>
      </c>
      <c r="C7844">
        <f>VLOOKUP(B7844,Index!$A$2:$B$18,2,FALSE)</f>
        <v>16</v>
      </c>
      <c r="D7844">
        <v>2002</v>
      </c>
      <c r="E7844" t="s">
        <v>13</v>
      </c>
      <c r="F7844">
        <f>VLOOKUP(E7844,Index!$D$2:$E$13,2,FALSE)</f>
        <v>11</v>
      </c>
      <c r="G7844" t="s">
        <v>168</v>
      </c>
      <c r="H7844">
        <f>VLOOKUP(G7844,Index!$G$2:$H$40,2,FALSE)</f>
        <v>19</v>
      </c>
      <c r="I7844" s="3">
        <v>10000</v>
      </c>
      <c r="J7844" s="3">
        <v>0</v>
      </c>
      <c r="K7844" s="3">
        <v>0</v>
      </c>
      <c r="L7844" s="3">
        <v>0</v>
      </c>
      <c r="M7844" s="3">
        <f t="shared" si="488"/>
        <v>10000</v>
      </c>
      <c r="N7844" s="3">
        <f t="shared" si="490"/>
        <v>2500</v>
      </c>
      <c r="O7844" s="3">
        <f t="shared" si="491"/>
        <v>0</v>
      </c>
      <c r="P7844">
        <v>6.8</v>
      </c>
      <c r="Q7844">
        <v>6</v>
      </c>
      <c r="T7844" t="s">
        <v>1974</v>
      </c>
      <c r="U7844">
        <f>VLOOKUP(T7844,Index!$J$2:$K$1319,2,FALSE)</f>
        <v>627</v>
      </c>
      <c r="V7844" t="s">
        <v>15</v>
      </c>
      <c r="W7844">
        <f t="shared" si="489"/>
        <v>3</v>
      </c>
    </row>
    <row r="7845" spans="1:23">
      <c r="A7845" t="s">
        <v>5966</v>
      </c>
      <c r="B7845" t="s">
        <v>107</v>
      </c>
      <c r="C7845">
        <f>VLOOKUP(B7845,Index!$A$2:$B$18,2,FALSE)</f>
        <v>6</v>
      </c>
      <c r="D7845">
        <v>2006</v>
      </c>
      <c r="E7845" t="s">
        <v>13</v>
      </c>
      <c r="F7845">
        <f>VLOOKUP(E7845,Index!$D$2:$E$13,2,FALSE)</f>
        <v>11</v>
      </c>
      <c r="G7845" t="s">
        <v>407</v>
      </c>
      <c r="H7845">
        <f>VLOOKUP(G7845,Index!$G$2:$H$40,2,FALSE)</f>
        <v>29</v>
      </c>
      <c r="I7845" s="3">
        <v>0</v>
      </c>
      <c r="J7845" s="3">
        <v>20000</v>
      </c>
      <c r="K7845" s="3">
        <v>0</v>
      </c>
      <c r="L7845" s="3">
        <v>0</v>
      </c>
      <c r="M7845" s="3">
        <f t="shared" si="488"/>
        <v>20000</v>
      </c>
      <c r="N7845" s="3">
        <f t="shared" si="490"/>
        <v>5000</v>
      </c>
      <c r="O7845" s="3">
        <f t="shared" si="491"/>
        <v>0</v>
      </c>
      <c r="P7845">
        <v>8.6999999999999993</v>
      </c>
      <c r="Q7845">
        <v>17</v>
      </c>
      <c r="T7845" t="s">
        <v>945</v>
      </c>
      <c r="U7845">
        <f>VLOOKUP(T7845,Index!$J$2:$K$1319,2,FALSE)</f>
        <v>1074</v>
      </c>
      <c r="V7845" t="s">
        <v>15</v>
      </c>
      <c r="W7845">
        <f t="shared" si="489"/>
        <v>3</v>
      </c>
    </row>
    <row r="7846" spans="1:23">
      <c r="A7846" t="s">
        <v>5967</v>
      </c>
      <c r="B7846" t="s">
        <v>107</v>
      </c>
      <c r="C7846">
        <f>VLOOKUP(B7846,Index!$A$2:$B$18,2,FALSE)</f>
        <v>6</v>
      </c>
      <c r="D7846">
        <v>2006</v>
      </c>
      <c r="E7846" t="s">
        <v>67</v>
      </c>
      <c r="F7846">
        <f>VLOOKUP(E7846,Index!$D$2:$E$13,2,FALSE)</f>
        <v>10</v>
      </c>
      <c r="G7846" t="s">
        <v>94</v>
      </c>
      <c r="H7846">
        <f>VLOOKUP(G7846,Index!$G$2:$H$40,2,FALSE)</f>
        <v>15</v>
      </c>
      <c r="I7846" s="3">
        <v>0</v>
      </c>
      <c r="J7846" s="3">
        <v>10000</v>
      </c>
      <c r="K7846" s="3">
        <v>0</v>
      </c>
      <c r="L7846" s="3">
        <v>0</v>
      </c>
      <c r="M7846" s="3">
        <f t="shared" si="488"/>
        <v>10000</v>
      </c>
      <c r="N7846" s="3">
        <f t="shared" si="490"/>
        <v>2500</v>
      </c>
      <c r="O7846" s="3">
        <f t="shared" si="491"/>
        <v>0</v>
      </c>
      <c r="R7846">
        <v>4.0999999999999996</v>
      </c>
      <c r="S7846">
        <v>10</v>
      </c>
      <c r="T7846" t="s">
        <v>321</v>
      </c>
      <c r="U7846">
        <f>VLOOKUP(T7846,Index!$J$2:$K$1319,2,FALSE)</f>
        <v>714</v>
      </c>
      <c r="V7846" t="s">
        <v>61</v>
      </c>
      <c r="W7846">
        <f t="shared" si="489"/>
        <v>3</v>
      </c>
    </row>
    <row r="7847" spans="1:23">
      <c r="A7847" t="s">
        <v>5968</v>
      </c>
      <c r="B7847" t="s">
        <v>226</v>
      </c>
      <c r="C7847">
        <f>VLOOKUP(B7847,Index!$A$2:$B$18,2,FALSE)</f>
        <v>7</v>
      </c>
      <c r="D7847">
        <v>2000</v>
      </c>
      <c r="E7847" t="s">
        <v>48</v>
      </c>
      <c r="F7847">
        <f>VLOOKUP(E7847,Index!$D$2:$E$13,2,FALSE)</f>
        <v>9</v>
      </c>
      <c r="G7847" t="s">
        <v>264</v>
      </c>
      <c r="H7847">
        <f>VLOOKUP(G7847,Index!$G$2:$H$40,2,FALSE)</f>
        <v>25</v>
      </c>
      <c r="I7847" s="3">
        <v>10000</v>
      </c>
      <c r="J7847" s="3">
        <v>10000</v>
      </c>
      <c r="K7847" s="3">
        <v>0</v>
      </c>
      <c r="L7847" s="3">
        <v>0</v>
      </c>
      <c r="M7847" s="3">
        <f t="shared" si="488"/>
        <v>20000</v>
      </c>
      <c r="N7847" s="3">
        <f t="shared" si="490"/>
        <v>5000</v>
      </c>
      <c r="O7847" s="3">
        <f t="shared" si="491"/>
        <v>0</v>
      </c>
      <c r="P7847">
        <v>7.8</v>
      </c>
      <c r="Q7847">
        <v>5</v>
      </c>
      <c r="R7847">
        <v>8.4</v>
      </c>
      <c r="S7847">
        <v>5</v>
      </c>
      <c r="T7847" t="s">
        <v>5969</v>
      </c>
      <c r="U7847">
        <f>VLOOKUP(T7847,Index!$J$2:$K$1319,2,FALSE)</f>
        <v>1175</v>
      </c>
      <c r="V7847" t="s">
        <v>61</v>
      </c>
      <c r="W7847">
        <f t="shared" si="489"/>
        <v>3</v>
      </c>
    </row>
    <row r="7848" spans="1:23">
      <c r="A7848" t="s">
        <v>5970</v>
      </c>
      <c r="B7848" t="s">
        <v>20</v>
      </c>
      <c r="C7848">
        <f>VLOOKUP(B7848,Index!$A$2:$B$18,2,FALSE)</f>
        <v>3</v>
      </c>
      <c r="D7848">
        <v>2007</v>
      </c>
      <c r="E7848" t="s">
        <v>43</v>
      </c>
      <c r="F7848">
        <f>VLOOKUP(E7848,Index!$D$2:$E$13,2,FALSE)</f>
        <v>6</v>
      </c>
      <c r="G7848" t="s">
        <v>267</v>
      </c>
      <c r="H7848">
        <f>VLOOKUP(G7848,Index!$G$2:$H$40,2,FALSE)</f>
        <v>14</v>
      </c>
      <c r="I7848" s="3">
        <v>0</v>
      </c>
      <c r="J7848" s="3">
        <v>10000</v>
      </c>
      <c r="K7848" s="3">
        <v>0</v>
      </c>
      <c r="L7848" s="3">
        <v>0</v>
      </c>
      <c r="M7848" s="3">
        <f t="shared" si="488"/>
        <v>10000</v>
      </c>
      <c r="N7848" s="3">
        <f t="shared" si="490"/>
        <v>2500</v>
      </c>
      <c r="O7848" s="3">
        <f t="shared" si="491"/>
        <v>0</v>
      </c>
      <c r="P7848">
        <v>7</v>
      </c>
      <c r="Q7848">
        <v>21</v>
      </c>
      <c r="R7848">
        <v>7.5</v>
      </c>
      <c r="S7848">
        <v>11</v>
      </c>
      <c r="T7848" t="s">
        <v>5971</v>
      </c>
      <c r="U7848">
        <f>VLOOKUP(T7848,Index!$J$2:$K$1319,2,FALSE)</f>
        <v>73</v>
      </c>
      <c r="V7848" t="s">
        <v>15</v>
      </c>
      <c r="W7848">
        <f t="shared" si="489"/>
        <v>3</v>
      </c>
    </row>
    <row r="7849" spans="1:23">
      <c r="A7849" t="s">
        <v>5972</v>
      </c>
      <c r="B7849" t="s">
        <v>156</v>
      </c>
      <c r="C7849">
        <f>VLOOKUP(B7849,Index!$A$2:$B$18,2,FALSE)</f>
        <v>4</v>
      </c>
      <c r="D7849">
        <v>2006</v>
      </c>
      <c r="E7849" t="s">
        <v>23</v>
      </c>
      <c r="F7849">
        <f>VLOOKUP(E7849,Index!$D$2:$E$13,2,FALSE)</f>
        <v>4</v>
      </c>
      <c r="G7849" t="s">
        <v>402</v>
      </c>
      <c r="H7849">
        <f>VLOOKUP(G7849,Index!$G$2:$H$40,2,FALSE)</f>
        <v>13</v>
      </c>
      <c r="I7849" s="3">
        <v>10000</v>
      </c>
      <c r="J7849" s="3">
        <v>0</v>
      </c>
      <c r="K7849" s="3">
        <v>0</v>
      </c>
      <c r="L7849" s="3">
        <v>0</v>
      </c>
      <c r="M7849" s="3">
        <f t="shared" si="488"/>
        <v>10000</v>
      </c>
      <c r="N7849" s="3">
        <f t="shared" si="490"/>
        <v>2500</v>
      </c>
      <c r="O7849" s="3">
        <f t="shared" si="491"/>
        <v>0</v>
      </c>
      <c r="T7849" t="s">
        <v>1669</v>
      </c>
      <c r="U7849">
        <f>VLOOKUP(T7849,Index!$J$2:$K$1319,2,FALSE)</f>
        <v>489</v>
      </c>
      <c r="V7849" t="s">
        <v>15</v>
      </c>
      <c r="W7849">
        <f t="shared" si="489"/>
        <v>3</v>
      </c>
    </row>
    <row r="7850" spans="1:23">
      <c r="A7850" t="s">
        <v>5973</v>
      </c>
      <c r="B7850" t="s">
        <v>132</v>
      </c>
      <c r="C7850">
        <f>VLOOKUP(B7850,Index!$A$2:$B$18,2,FALSE)</f>
        <v>5</v>
      </c>
      <c r="D7850">
        <v>2003</v>
      </c>
      <c r="E7850" t="s">
        <v>34</v>
      </c>
      <c r="F7850">
        <f>VLOOKUP(E7850,Index!$D$2:$E$13,2,FALSE)</f>
        <v>1</v>
      </c>
      <c r="G7850" t="s">
        <v>77</v>
      </c>
      <c r="H7850">
        <f>VLOOKUP(G7850,Index!$G$2:$H$40,2,FALSE)</f>
        <v>35</v>
      </c>
      <c r="I7850" s="3">
        <v>10000</v>
      </c>
      <c r="J7850" s="3">
        <v>0</v>
      </c>
      <c r="K7850" s="3">
        <v>0</v>
      </c>
      <c r="L7850" s="3">
        <v>0</v>
      </c>
      <c r="M7850" s="3">
        <f t="shared" si="488"/>
        <v>10000</v>
      </c>
      <c r="N7850" s="3">
        <f t="shared" si="490"/>
        <v>2500</v>
      </c>
      <c r="O7850" s="3">
        <f t="shared" si="491"/>
        <v>0</v>
      </c>
      <c r="P7850">
        <v>2.2999999999999998</v>
      </c>
      <c r="Q7850">
        <v>21</v>
      </c>
      <c r="R7850">
        <v>3.3</v>
      </c>
      <c r="S7850">
        <v>23</v>
      </c>
      <c r="T7850" t="s">
        <v>4347</v>
      </c>
      <c r="U7850">
        <f>VLOOKUP(T7850,Index!$J$2:$K$1319,2,FALSE)</f>
        <v>785</v>
      </c>
      <c r="V7850" t="s">
        <v>61</v>
      </c>
      <c r="W7850">
        <f t="shared" si="489"/>
        <v>3</v>
      </c>
    </row>
    <row r="7851" spans="1:23">
      <c r="A7851" t="s">
        <v>4042</v>
      </c>
      <c r="B7851" t="s">
        <v>28</v>
      </c>
      <c r="C7851">
        <f>VLOOKUP(B7851,Index!$A$2:$B$18,2,FALSE)</f>
        <v>15</v>
      </c>
      <c r="D7851">
        <v>2011</v>
      </c>
      <c r="E7851" t="s">
        <v>23</v>
      </c>
      <c r="F7851">
        <f>VLOOKUP(E7851,Index!$D$2:$E$13,2,FALSE)</f>
        <v>4</v>
      </c>
      <c r="G7851" t="s">
        <v>429</v>
      </c>
      <c r="H7851">
        <f>VLOOKUP(G7851,Index!$G$2:$H$40,2,FALSE)</f>
        <v>34</v>
      </c>
      <c r="I7851" s="3">
        <v>10000</v>
      </c>
      <c r="J7851" s="3">
        <v>10000</v>
      </c>
      <c r="K7851" s="3">
        <v>0</v>
      </c>
      <c r="L7851" s="3">
        <v>0</v>
      </c>
      <c r="M7851" s="3">
        <f t="shared" si="488"/>
        <v>20000</v>
      </c>
      <c r="N7851" s="3">
        <f t="shared" si="490"/>
        <v>5000</v>
      </c>
      <c r="O7851" s="3">
        <f t="shared" si="491"/>
        <v>0</v>
      </c>
      <c r="P7851">
        <v>5.4</v>
      </c>
      <c r="Q7851">
        <v>5</v>
      </c>
      <c r="R7851">
        <v>5.7</v>
      </c>
      <c r="S7851">
        <v>6</v>
      </c>
      <c r="T7851" t="s">
        <v>429</v>
      </c>
      <c r="U7851">
        <f>VLOOKUP(T7851,Index!$J$2:$K$1319,2,FALSE)</f>
        <v>1158</v>
      </c>
      <c r="V7851" t="s">
        <v>15</v>
      </c>
      <c r="W7851">
        <f t="shared" si="489"/>
        <v>1</v>
      </c>
    </row>
    <row r="7852" spans="1:23">
      <c r="A7852" t="s">
        <v>3536</v>
      </c>
      <c r="B7852" t="s">
        <v>28</v>
      </c>
      <c r="C7852">
        <f>VLOOKUP(B7852,Index!$A$2:$B$18,2,FALSE)</f>
        <v>15</v>
      </c>
      <c r="D7852">
        <v>2012</v>
      </c>
      <c r="E7852" t="s">
        <v>187</v>
      </c>
      <c r="F7852">
        <f>VLOOKUP(E7852,Index!$D$2:$E$13,2,FALSE)</f>
        <v>2</v>
      </c>
      <c r="G7852" t="s">
        <v>1451</v>
      </c>
      <c r="H7852">
        <f>VLOOKUP(G7852,Index!$G$2:$H$40,2,FALSE)</f>
        <v>16</v>
      </c>
      <c r="I7852" s="3">
        <v>0</v>
      </c>
      <c r="J7852" s="3">
        <v>20000</v>
      </c>
      <c r="K7852" s="3">
        <v>0</v>
      </c>
      <c r="L7852" s="3">
        <v>0</v>
      </c>
      <c r="M7852" s="3">
        <f t="shared" si="488"/>
        <v>20000</v>
      </c>
      <c r="N7852" s="3">
        <f t="shared" si="490"/>
        <v>5000</v>
      </c>
      <c r="O7852" s="3">
        <f t="shared" si="491"/>
        <v>0</v>
      </c>
      <c r="P7852">
        <v>6.4</v>
      </c>
      <c r="Q7852">
        <v>24</v>
      </c>
      <c r="R7852">
        <v>7.6</v>
      </c>
      <c r="S7852">
        <v>30</v>
      </c>
      <c r="T7852" t="s">
        <v>3537</v>
      </c>
      <c r="U7852">
        <f>VLOOKUP(T7852,Index!$J$2:$K$1319,2,FALSE)</f>
        <v>432</v>
      </c>
      <c r="V7852" t="s">
        <v>37</v>
      </c>
      <c r="W7852">
        <f t="shared" si="489"/>
        <v>3</v>
      </c>
    </row>
    <row r="7853" spans="1:23">
      <c r="A7853" t="s">
        <v>4843</v>
      </c>
      <c r="B7853" t="s">
        <v>196</v>
      </c>
      <c r="C7853">
        <f>VLOOKUP(B7853,Index!$A$2:$B$18,2,FALSE)</f>
        <v>17</v>
      </c>
      <c r="D7853">
        <v>2015</v>
      </c>
      <c r="E7853" t="s">
        <v>34</v>
      </c>
      <c r="F7853">
        <f>VLOOKUP(E7853,Index!$D$2:$E$13,2,FALSE)</f>
        <v>1</v>
      </c>
      <c r="G7853" t="s">
        <v>77</v>
      </c>
      <c r="H7853">
        <f>VLOOKUP(G7853,Index!$G$2:$H$40,2,FALSE)</f>
        <v>35</v>
      </c>
      <c r="I7853" s="3">
        <v>0</v>
      </c>
      <c r="J7853" s="3">
        <v>20000</v>
      </c>
      <c r="K7853" s="3">
        <v>0</v>
      </c>
      <c r="L7853" s="3">
        <v>0</v>
      </c>
      <c r="M7853" s="3">
        <f t="shared" si="488"/>
        <v>20000</v>
      </c>
      <c r="N7853" s="3">
        <f t="shared" si="490"/>
        <v>5000</v>
      </c>
      <c r="O7853" s="3">
        <f t="shared" si="491"/>
        <v>0</v>
      </c>
      <c r="P7853">
        <v>6.5</v>
      </c>
      <c r="Q7853">
        <v>5</v>
      </c>
      <c r="R7853">
        <v>6.6</v>
      </c>
      <c r="S7853">
        <v>21</v>
      </c>
      <c r="T7853" t="s">
        <v>3688</v>
      </c>
      <c r="U7853">
        <f>VLOOKUP(T7853,Index!$J$2:$K$1319,2,FALSE)</f>
        <v>604</v>
      </c>
      <c r="V7853" t="s">
        <v>61</v>
      </c>
      <c r="W7853">
        <f t="shared" si="489"/>
        <v>3</v>
      </c>
    </row>
    <row r="7854" spans="1:23">
      <c r="A7854" t="s">
        <v>4573</v>
      </c>
      <c r="B7854" t="s">
        <v>28</v>
      </c>
      <c r="C7854">
        <f>VLOOKUP(B7854,Index!$A$2:$B$18,2,FALSE)</f>
        <v>15</v>
      </c>
      <c r="D7854">
        <v>2012</v>
      </c>
      <c r="E7854" t="s">
        <v>34</v>
      </c>
      <c r="F7854">
        <f>VLOOKUP(E7854,Index!$D$2:$E$13,2,FALSE)</f>
        <v>1</v>
      </c>
      <c r="G7854" t="s">
        <v>77</v>
      </c>
      <c r="H7854">
        <f>VLOOKUP(G7854,Index!$G$2:$H$40,2,FALSE)</f>
        <v>35</v>
      </c>
      <c r="I7854" s="3">
        <v>20000</v>
      </c>
      <c r="J7854" s="3">
        <v>0</v>
      </c>
      <c r="K7854" s="3">
        <v>0</v>
      </c>
      <c r="L7854" s="3">
        <v>0</v>
      </c>
      <c r="M7854" s="3">
        <f t="shared" si="488"/>
        <v>20000</v>
      </c>
      <c r="N7854" s="3">
        <f t="shared" si="490"/>
        <v>5000</v>
      </c>
      <c r="O7854" s="3">
        <f t="shared" si="491"/>
        <v>0</v>
      </c>
      <c r="P7854">
        <v>6.2</v>
      </c>
      <c r="Q7854">
        <v>11</v>
      </c>
      <c r="R7854">
        <v>7.3</v>
      </c>
      <c r="S7854">
        <v>12</v>
      </c>
      <c r="T7854" t="s">
        <v>372</v>
      </c>
      <c r="U7854">
        <f>VLOOKUP(T7854,Index!$J$2:$K$1319,2,FALSE)</f>
        <v>1213</v>
      </c>
      <c r="V7854" t="s">
        <v>61</v>
      </c>
      <c r="W7854">
        <f t="shared" si="489"/>
        <v>3</v>
      </c>
    </row>
    <row r="7855" spans="1:23">
      <c r="A7855" t="s">
        <v>5395</v>
      </c>
      <c r="B7855" t="s">
        <v>97</v>
      </c>
      <c r="C7855">
        <f>VLOOKUP(B7855,Index!$A$2:$B$18,2,FALSE)</f>
        <v>16</v>
      </c>
      <c r="D7855">
        <v>2006</v>
      </c>
      <c r="E7855" t="s">
        <v>48</v>
      </c>
      <c r="F7855">
        <f>VLOOKUP(E7855,Index!$D$2:$E$13,2,FALSE)</f>
        <v>9</v>
      </c>
      <c r="G7855" t="s">
        <v>267</v>
      </c>
      <c r="H7855">
        <f>VLOOKUP(G7855,Index!$G$2:$H$40,2,FALSE)</f>
        <v>14</v>
      </c>
      <c r="I7855" s="3">
        <v>10000</v>
      </c>
      <c r="J7855" s="3">
        <v>0</v>
      </c>
      <c r="K7855" s="3">
        <v>0</v>
      </c>
      <c r="L7855" s="3">
        <v>0</v>
      </c>
      <c r="M7855" s="3">
        <f t="shared" si="488"/>
        <v>10000</v>
      </c>
      <c r="N7855" s="3">
        <f t="shared" si="490"/>
        <v>2500</v>
      </c>
      <c r="O7855" s="3">
        <f t="shared" si="491"/>
        <v>0</v>
      </c>
      <c r="P7855">
        <v>7.2</v>
      </c>
      <c r="Q7855">
        <v>34</v>
      </c>
      <c r="R7855">
        <v>8.6</v>
      </c>
      <c r="S7855">
        <v>9</v>
      </c>
      <c r="T7855" t="s">
        <v>195</v>
      </c>
      <c r="U7855">
        <f>VLOOKUP(T7855,Index!$J$2:$K$1319,2,FALSE)</f>
        <v>967</v>
      </c>
      <c r="V7855" t="s">
        <v>37</v>
      </c>
      <c r="W7855">
        <f t="shared" si="489"/>
        <v>3</v>
      </c>
    </row>
    <row r="7856" spans="1:23">
      <c r="A7856" t="s">
        <v>5974</v>
      </c>
      <c r="B7856" t="s">
        <v>156</v>
      </c>
      <c r="C7856">
        <f>VLOOKUP(B7856,Index!$A$2:$B$18,2,FALSE)</f>
        <v>4</v>
      </c>
      <c r="D7856">
        <v>2002</v>
      </c>
      <c r="E7856" t="s">
        <v>34</v>
      </c>
      <c r="F7856">
        <f>VLOOKUP(E7856,Index!$D$2:$E$13,2,FALSE)</f>
        <v>1</v>
      </c>
      <c r="G7856" t="s">
        <v>77</v>
      </c>
      <c r="H7856">
        <f>VLOOKUP(G7856,Index!$G$2:$H$40,2,FALSE)</f>
        <v>35</v>
      </c>
      <c r="I7856" s="3">
        <v>10000</v>
      </c>
      <c r="J7856" s="3">
        <v>0</v>
      </c>
      <c r="K7856" s="3">
        <v>0</v>
      </c>
      <c r="L7856" s="3">
        <v>0</v>
      </c>
      <c r="M7856" s="3">
        <f t="shared" si="488"/>
        <v>10000</v>
      </c>
      <c r="N7856" s="3">
        <f t="shared" si="490"/>
        <v>2500</v>
      </c>
      <c r="O7856" s="3">
        <f t="shared" si="491"/>
        <v>0</v>
      </c>
      <c r="P7856">
        <v>7.2</v>
      </c>
      <c r="Q7856">
        <v>6</v>
      </c>
      <c r="T7856" t="s">
        <v>1871</v>
      </c>
      <c r="U7856">
        <f>VLOOKUP(T7856,Index!$J$2:$K$1319,2,FALSE)</f>
        <v>1205</v>
      </c>
      <c r="V7856" t="s">
        <v>15</v>
      </c>
      <c r="W7856">
        <f t="shared" si="489"/>
        <v>3</v>
      </c>
    </row>
    <row r="7857" spans="1:23">
      <c r="A7857" t="s">
        <v>3194</v>
      </c>
      <c r="B7857" t="s">
        <v>107</v>
      </c>
      <c r="C7857">
        <f>VLOOKUP(B7857,Index!$A$2:$B$18,2,FALSE)</f>
        <v>6</v>
      </c>
      <c r="D7857">
        <v>2005</v>
      </c>
      <c r="E7857" t="s">
        <v>67</v>
      </c>
      <c r="F7857">
        <f>VLOOKUP(E7857,Index!$D$2:$E$13,2,FALSE)</f>
        <v>10</v>
      </c>
      <c r="G7857" t="s">
        <v>1028</v>
      </c>
      <c r="H7857">
        <f>VLOOKUP(G7857,Index!$G$2:$H$40,2,FALSE)</f>
        <v>9</v>
      </c>
      <c r="I7857" s="3">
        <v>0</v>
      </c>
      <c r="J7857" s="3">
        <v>20000</v>
      </c>
      <c r="K7857" s="3">
        <v>0</v>
      </c>
      <c r="L7857" s="3">
        <v>0</v>
      </c>
      <c r="M7857" s="3">
        <f t="shared" si="488"/>
        <v>20000</v>
      </c>
      <c r="N7857" s="3">
        <f t="shared" si="490"/>
        <v>5000</v>
      </c>
      <c r="O7857" s="3">
        <f t="shared" si="491"/>
        <v>0</v>
      </c>
      <c r="P7857">
        <v>7.6</v>
      </c>
      <c r="Q7857">
        <v>18</v>
      </c>
      <c r="R7857">
        <v>6.7</v>
      </c>
      <c r="S7857">
        <v>19</v>
      </c>
      <c r="T7857" t="s">
        <v>3195</v>
      </c>
      <c r="U7857">
        <f>VLOOKUP(T7857,Index!$J$2:$K$1319,2,FALSE)</f>
        <v>592</v>
      </c>
      <c r="V7857" t="s">
        <v>61</v>
      </c>
      <c r="W7857">
        <f t="shared" si="489"/>
        <v>3</v>
      </c>
    </row>
    <row r="7858" spans="1:23">
      <c r="A7858" t="s">
        <v>5975</v>
      </c>
      <c r="B7858" t="s">
        <v>97</v>
      </c>
      <c r="C7858">
        <f>VLOOKUP(B7858,Index!$A$2:$B$18,2,FALSE)</f>
        <v>16</v>
      </c>
      <c r="D7858">
        <v>2003</v>
      </c>
      <c r="E7858" t="s">
        <v>187</v>
      </c>
      <c r="F7858">
        <f>VLOOKUP(E7858,Index!$D$2:$E$13,2,FALSE)</f>
        <v>2</v>
      </c>
      <c r="G7858" t="s">
        <v>429</v>
      </c>
      <c r="H7858">
        <f>VLOOKUP(G7858,Index!$G$2:$H$40,2,FALSE)</f>
        <v>34</v>
      </c>
      <c r="I7858" s="3">
        <v>10000</v>
      </c>
      <c r="J7858" s="3">
        <v>0</v>
      </c>
      <c r="K7858" s="3">
        <v>0</v>
      </c>
      <c r="L7858" s="3">
        <v>0</v>
      </c>
      <c r="M7858" s="3">
        <f t="shared" si="488"/>
        <v>10000</v>
      </c>
      <c r="N7858" s="3">
        <f t="shared" si="490"/>
        <v>2500</v>
      </c>
      <c r="O7858" s="3">
        <f t="shared" si="491"/>
        <v>0</v>
      </c>
      <c r="P7858">
        <v>7.7</v>
      </c>
      <c r="Q7858">
        <v>24</v>
      </c>
      <c r="R7858">
        <v>8.3000000000000007</v>
      </c>
      <c r="S7858">
        <v>12</v>
      </c>
      <c r="T7858" t="s">
        <v>3549</v>
      </c>
      <c r="U7858">
        <f>VLOOKUP(T7858,Index!$J$2:$K$1319,2,FALSE)</f>
        <v>952</v>
      </c>
      <c r="V7858" t="s">
        <v>61</v>
      </c>
      <c r="W7858">
        <f t="shared" si="489"/>
        <v>3</v>
      </c>
    </row>
    <row r="7859" spans="1:23">
      <c r="A7859" t="s">
        <v>1338</v>
      </c>
      <c r="B7859" t="s">
        <v>33</v>
      </c>
      <c r="C7859">
        <f>VLOOKUP(B7859,Index!$A$2:$B$18,2,FALSE)</f>
        <v>9</v>
      </c>
      <c r="D7859">
        <v>2010</v>
      </c>
      <c r="E7859" t="s">
        <v>34</v>
      </c>
      <c r="F7859">
        <f>VLOOKUP(E7859,Index!$D$2:$E$13,2,FALSE)</f>
        <v>1</v>
      </c>
      <c r="G7859" t="s">
        <v>429</v>
      </c>
      <c r="H7859">
        <f>VLOOKUP(G7859,Index!$G$2:$H$40,2,FALSE)</f>
        <v>34</v>
      </c>
      <c r="I7859" s="3">
        <v>10000</v>
      </c>
      <c r="J7859" s="3">
        <v>0</v>
      </c>
      <c r="K7859" s="3">
        <v>0</v>
      </c>
      <c r="L7859" s="3">
        <v>0</v>
      </c>
      <c r="M7859" s="3">
        <f t="shared" si="488"/>
        <v>10000</v>
      </c>
      <c r="N7859" s="3">
        <f t="shared" si="490"/>
        <v>2500</v>
      </c>
      <c r="O7859" s="3">
        <f t="shared" si="491"/>
        <v>0</v>
      </c>
      <c r="P7859">
        <v>8.1999999999999993</v>
      </c>
      <c r="Q7859">
        <v>73</v>
      </c>
      <c r="R7859">
        <v>7.9</v>
      </c>
      <c r="S7859">
        <v>319</v>
      </c>
      <c r="T7859" t="s">
        <v>1339</v>
      </c>
      <c r="U7859">
        <f>VLOOKUP(T7859,Index!$J$2:$K$1319,2,FALSE)</f>
        <v>1251</v>
      </c>
      <c r="V7859" t="s">
        <v>37</v>
      </c>
      <c r="W7859">
        <f t="shared" si="489"/>
        <v>3</v>
      </c>
    </row>
    <row r="7860" spans="1:23">
      <c r="A7860" t="s">
        <v>5976</v>
      </c>
      <c r="B7860" t="s">
        <v>107</v>
      </c>
      <c r="C7860">
        <f>VLOOKUP(B7860,Index!$A$2:$B$18,2,FALSE)</f>
        <v>6</v>
      </c>
      <c r="D7860">
        <v>2006</v>
      </c>
      <c r="E7860" t="s">
        <v>221</v>
      </c>
      <c r="F7860">
        <f>VLOOKUP(E7860,Index!$D$2:$E$13,2,FALSE)</f>
        <v>12</v>
      </c>
      <c r="G7860" t="s">
        <v>227</v>
      </c>
      <c r="H7860">
        <f>VLOOKUP(G7860,Index!$G$2:$H$40,2,FALSE)</f>
        <v>5</v>
      </c>
      <c r="I7860" s="3">
        <v>0</v>
      </c>
      <c r="J7860" s="3">
        <v>20000</v>
      </c>
      <c r="K7860" s="3">
        <v>0</v>
      </c>
      <c r="L7860" s="3">
        <v>0</v>
      </c>
      <c r="M7860" s="3">
        <f t="shared" si="488"/>
        <v>20000</v>
      </c>
      <c r="N7860" s="3">
        <f t="shared" si="490"/>
        <v>5000</v>
      </c>
      <c r="O7860" s="3">
        <f t="shared" si="491"/>
        <v>0</v>
      </c>
      <c r="P7860">
        <v>6.7</v>
      </c>
      <c r="Q7860">
        <v>30</v>
      </c>
      <c r="R7860">
        <v>8.3000000000000007</v>
      </c>
      <c r="S7860">
        <v>4</v>
      </c>
      <c r="T7860" t="s">
        <v>5977</v>
      </c>
      <c r="U7860">
        <f>VLOOKUP(T7860,Index!$J$2:$K$1319,2,FALSE)</f>
        <v>288</v>
      </c>
      <c r="V7860" t="s">
        <v>61</v>
      </c>
      <c r="W7860">
        <f t="shared" si="489"/>
        <v>3</v>
      </c>
    </row>
    <row r="7861" spans="1:23">
      <c r="A7861" t="s">
        <v>2361</v>
      </c>
      <c r="B7861" t="s">
        <v>107</v>
      </c>
      <c r="C7861">
        <f>VLOOKUP(B7861,Index!$A$2:$B$18,2,FALSE)</f>
        <v>6</v>
      </c>
      <c r="D7861">
        <v>2008</v>
      </c>
      <c r="E7861" t="s">
        <v>13</v>
      </c>
      <c r="F7861">
        <f>VLOOKUP(E7861,Index!$D$2:$E$13,2,FALSE)</f>
        <v>11</v>
      </c>
      <c r="G7861" t="s">
        <v>94</v>
      </c>
      <c r="H7861">
        <f>VLOOKUP(G7861,Index!$G$2:$H$40,2,FALSE)</f>
        <v>15</v>
      </c>
      <c r="I7861" s="3">
        <v>0</v>
      </c>
      <c r="J7861" s="3">
        <v>20000</v>
      </c>
      <c r="K7861" s="3">
        <v>0</v>
      </c>
      <c r="L7861" s="3">
        <v>0</v>
      </c>
      <c r="M7861" s="3">
        <f t="shared" si="488"/>
        <v>20000</v>
      </c>
      <c r="N7861" s="3">
        <f t="shared" si="490"/>
        <v>5000</v>
      </c>
      <c r="O7861" s="3">
        <f t="shared" si="491"/>
        <v>0</v>
      </c>
      <c r="P7861">
        <v>6.2</v>
      </c>
      <c r="Q7861">
        <v>6</v>
      </c>
      <c r="R7861">
        <v>4.0999999999999996</v>
      </c>
      <c r="S7861">
        <v>30</v>
      </c>
      <c r="T7861" t="s">
        <v>135</v>
      </c>
      <c r="U7861">
        <f>VLOOKUP(T7861,Index!$J$2:$K$1319,2,FALSE)</f>
        <v>339</v>
      </c>
      <c r="V7861" t="s">
        <v>78</v>
      </c>
      <c r="W7861">
        <f t="shared" si="489"/>
        <v>3</v>
      </c>
    </row>
    <row r="7862" spans="1:23">
      <c r="A7862" t="s">
        <v>4843</v>
      </c>
      <c r="B7862" t="s">
        <v>107</v>
      </c>
      <c r="C7862">
        <f>VLOOKUP(B7862,Index!$A$2:$B$18,2,FALSE)</f>
        <v>6</v>
      </c>
      <c r="D7862">
        <v>2015</v>
      </c>
      <c r="E7862" t="s">
        <v>34</v>
      </c>
      <c r="F7862">
        <f>VLOOKUP(E7862,Index!$D$2:$E$13,2,FALSE)</f>
        <v>1</v>
      </c>
      <c r="G7862" t="s">
        <v>77</v>
      </c>
      <c r="H7862">
        <f>VLOOKUP(G7862,Index!$G$2:$H$40,2,FALSE)</f>
        <v>35</v>
      </c>
      <c r="I7862" s="3">
        <v>0</v>
      </c>
      <c r="J7862" s="3">
        <v>20000</v>
      </c>
      <c r="K7862" s="3">
        <v>0</v>
      </c>
      <c r="L7862" s="3">
        <v>0</v>
      </c>
      <c r="M7862" s="3">
        <f t="shared" si="488"/>
        <v>20000</v>
      </c>
      <c r="N7862" s="3">
        <f t="shared" si="490"/>
        <v>5000</v>
      </c>
      <c r="O7862" s="3">
        <f t="shared" si="491"/>
        <v>0</v>
      </c>
      <c r="P7862">
        <v>7.4</v>
      </c>
      <c r="Q7862">
        <v>6</v>
      </c>
      <c r="R7862">
        <v>7.4</v>
      </c>
      <c r="S7862">
        <v>41</v>
      </c>
      <c r="T7862" t="s">
        <v>3688</v>
      </c>
      <c r="U7862">
        <f>VLOOKUP(T7862,Index!$J$2:$K$1319,2,FALSE)</f>
        <v>604</v>
      </c>
      <c r="V7862" t="s">
        <v>61</v>
      </c>
      <c r="W7862">
        <f t="shared" si="489"/>
        <v>3</v>
      </c>
    </row>
    <row r="7863" spans="1:23">
      <c r="A7863" t="s">
        <v>5978</v>
      </c>
      <c r="B7863" t="s">
        <v>156</v>
      </c>
      <c r="C7863">
        <f>VLOOKUP(B7863,Index!$A$2:$B$18,2,FALSE)</f>
        <v>4</v>
      </c>
      <c r="D7863">
        <v>2004</v>
      </c>
      <c r="E7863" t="s">
        <v>187</v>
      </c>
      <c r="F7863">
        <f>VLOOKUP(E7863,Index!$D$2:$E$13,2,FALSE)</f>
        <v>2</v>
      </c>
      <c r="G7863" t="s">
        <v>588</v>
      </c>
      <c r="H7863">
        <f>VLOOKUP(G7863,Index!$G$2:$H$40,2,FALSE)</f>
        <v>37</v>
      </c>
      <c r="I7863" s="3">
        <v>10000</v>
      </c>
      <c r="J7863" s="3">
        <v>0</v>
      </c>
      <c r="K7863" s="3">
        <v>0</v>
      </c>
      <c r="L7863" s="3">
        <v>0</v>
      </c>
      <c r="M7863" s="3">
        <f t="shared" si="488"/>
        <v>10000</v>
      </c>
      <c r="N7863" s="3">
        <f t="shared" si="490"/>
        <v>2500</v>
      </c>
      <c r="O7863" s="3">
        <f t="shared" si="491"/>
        <v>0</v>
      </c>
      <c r="T7863" t="s">
        <v>973</v>
      </c>
      <c r="U7863">
        <f>VLOOKUP(T7863,Index!$J$2:$K$1319,2,FALSE)</f>
        <v>1276</v>
      </c>
      <c r="V7863" t="s">
        <v>15</v>
      </c>
      <c r="W7863">
        <f t="shared" si="489"/>
        <v>3</v>
      </c>
    </row>
    <row r="7864" spans="1:23">
      <c r="A7864" t="s">
        <v>5979</v>
      </c>
      <c r="B7864" t="s">
        <v>20</v>
      </c>
      <c r="C7864">
        <f>VLOOKUP(B7864,Index!$A$2:$B$18,2,FALSE)</f>
        <v>3</v>
      </c>
      <c r="D7864">
        <v>2009</v>
      </c>
      <c r="E7864" t="s">
        <v>34</v>
      </c>
      <c r="F7864">
        <f>VLOOKUP(E7864,Index!$D$2:$E$13,2,FALSE)</f>
        <v>1</v>
      </c>
      <c r="G7864" t="s">
        <v>480</v>
      </c>
      <c r="H7864">
        <f>VLOOKUP(G7864,Index!$G$2:$H$40,2,FALSE)</f>
        <v>21</v>
      </c>
      <c r="I7864" s="3">
        <v>20000</v>
      </c>
      <c r="J7864" s="3">
        <v>0</v>
      </c>
      <c r="K7864" s="3">
        <v>0</v>
      </c>
      <c r="L7864" s="3">
        <v>0</v>
      </c>
      <c r="M7864" s="3">
        <f t="shared" si="488"/>
        <v>20000</v>
      </c>
      <c r="N7864" s="3">
        <f t="shared" si="490"/>
        <v>5000</v>
      </c>
      <c r="O7864" s="3">
        <f t="shared" si="491"/>
        <v>0</v>
      </c>
      <c r="T7864" t="s">
        <v>481</v>
      </c>
      <c r="U7864">
        <f>VLOOKUP(T7864,Index!$J$2:$K$1319,2,FALSE)</f>
        <v>703</v>
      </c>
      <c r="V7864" t="s">
        <v>78</v>
      </c>
      <c r="W7864">
        <f t="shared" si="489"/>
        <v>3</v>
      </c>
    </row>
    <row r="7865" spans="1:23">
      <c r="A7865" t="s">
        <v>5980</v>
      </c>
      <c r="B7865" t="s">
        <v>20</v>
      </c>
      <c r="C7865">
        <f>VLOOKUP(B7865,Index!$A$2:$B$18,2,FALSE)</f>
        <v>3</v>
      </c>
      <c r="D7865">
        <v>2005</v>
      </c>
      <c r="E7865" t="s">
        <v>21</v>
      </c>
      <c r="F7865">
        <f>VLOOKUP(E7865,Index!$D$2:$E$13,2,FALSE)</f>
        <v>5</v>
      </c>
      <c r="G7865" t="s">
        <v>1018</v>
      </c>
      <c r="H7865">
        <f>VLOOKUP(G7865,Index!$G$2:$H$40,2,FALSE)</f>
        <v>28</v>
      </c>
      <c r="I7865" s="3">
        <v>10000</v>
      </c>
      <c r="J7865" s="3">
        <v>0</v>
      </c>
      <c r="K7865" s="3">
        <v>0</v>
      </c>
      <c r="L7865" s="3">
        <v>0</v>
      </c>
      <c r="M7865" s="3">
        <f t="shared" si="488"/>
        <v>10000</v>
      </c>
      <c r="N7865" s="3">
        <f t="shared" si="490"/>
        <v>2500</v>
      </c>
      <c r="O7865" s="3">
        <f t="shared" si="491"/>
        <v>0</v>
      </c>
      <c r="P7865">
        <v>5.4</v>
      </c>
      <c r="Q7865">
        <v>19</v>
      </c>
      <c r="T7865" t="s">
        <v>1639</v>
      </c>
      <c r="U7865">
        <f>VLOOKUP(T7865,Index!$J$2:$K$1319,2,FALSE)</f>
        <v>706</v>
      </c>
      <c r="V7865" t="s">
        <v>15</v>
      </c>
      <c r="W7865">
        <f t="shared" si="489"/>
        <v>3</v>
      </c>
    </row>
    <row r="7866" spans="1:23">
      <c r="A7866" t="s">
        <v>3399</v>
      </c>
      <c r="B7866" t="s">
        <v>107</v>
      </c>
      <c r="C7866">
        <f>VLOOKUP(B7866,Index!$A$2:$B$18,2,FALSE)</f>
        <v>6</v>
      </c>
      <c r="D7866">
        <v>2008</v>
      </c>
      <c r="E7866" t="s">
        <v>48</v>
      </c>
      <c r="F7866">
        <f>VLOOKUP(E7866,Index!$D$2:$E$13,2,FALSE)</f>
        <v>9</v>
      </c>
      <c r="G7866" t="s">
        <v>227</v>
      </c>
      <c r="H7866">
        <f>VLOOKUP(G7866,Index!$G$2:$H$40,2,FALSE)</f>
        <v>5</v>
      </c>
      <c r="I7866" s="3">
        <v>0</v>
      </c>
      <c r="J7866" s="3">
        <v>10000</v>
      </c>
      <c r="K7866" s="3">
        <v>0</v>
      </c>
      <c r="L7866" s="3">
        <v>0</v>
      </c>
      <c r="M7866" s="3">
        <f t="shared" si="488"/>
        <v>10000</v>
      </c>
      <c r="N7866" s="3">
        <f t="shared" si="490"/>
        <v>2500</v>
      </c>
      <c r="O7866" s="3">
        <f t="shared" si="491"/>
        <v>0</v>
      </c>
      <c r="P7866">
        <v>5</v>
      </c>
      <c r="Q7866">
        <v>23</v>
      </c>
      <c r="R7866">
        <v>6.6</v>
      </c>
      <c r="S7866">
        <v>104</v>
      </c>
      <c r="T7866" t="s">
        <v>467</v>
      </c>
      <c r="U7866">
        <f>VLOOKUP(T7866,Index!$J$2:$K$1319,2,FALSE)</f>
        <v>1062</v>
      </c>
      <c r="V7866" t="s">
        <v>37</v>
      </c>
      <c r="W7866">
        <f t="shared" si="489"/>
        <v>3</v>
      </c>
    </row>
    <row r="7867" spans="1:23">
      <c r="A7867" t="s">
        <v>5030</v>
      </c>
      <c r="B7867" t="s">
        <v>97</v>
      </c>
      <c r="C7867">
        <f>VLOOKUP(B7867,Index!$A$2:$B$18,2,FALSE)</f>
        <v>16</v>
      </c>
      <c r="D7867">
        <v>2002</v>
      </c>
      <c r="E7867" t="s">
        <v>13</v>
      </c>
      <c r="F7867">
        <f>VLOOKUP(E7867,Index!$D$2:$E$13,2,FALSE)</f>
        <v>11</v>
      </c>
      <c r="G7867" t="s">
        <v>168</v>
      </c>
      <c r="H7867">
        <f>VLOOKUP(G7867,Index!$G$2:$H$40,2,FALSE)</f>
        <v>19</v>
      </c>
      <c r="I7867" s="3">
        <v>10000</v>
      </c>
      <c r="J7867" s="3">
        <v>0</v>
      </c>
      <c r="K7867" s="3">
        <v>0</v>
      </c>
      <c r="L7867" s="3">
        <v>0</v>
      </c>
      <c r="M7867" s="3">
        <f t="shared" si="488"/>
        <v>10000</v>
      </c>
      <c r="N7867" s="3">
        <f t="shared" si="490"/>
        <v>2500</v>
      </c>
      <c r="O7867" s="3">
        <f t="shared" si="491"/>
        <v>0</v>
      </c>
      <c r="P7867">
        <v>5.7</v>
      </c>
      <c r="Q7867">
        <v>10</v>
      </c>
      <c r="T7867" t="s">
        <v>5981</v>
      </c>
      <c r="U7867">
        <f>VLOOKUP(T7867,Index!$J$2:$K$1319,2,FALSE)</f>
        <v>411</v>
      </c>
      <c r="V7867" t="s">
        <v>15</v>
      </c>
      <c r="W7867">
        <f t="shared" si="489"/>
        <v>3</v>
      </c>
    </row>
    <row r="7868" spans="1:23">
      <c r="A7868" t="s">
        <v>5611</v>
      </c>
      <c r="B7868" t="s">
        <v>97</v>
      </c>
      <c r="C7868">
        <f>VLOOKUP(B7868,Index!$A$2:$B$18,2,FALSE)</f>
        <v>16</v>
      </c>
      <c r="D7868">
        <v>2005</v>
      </c>
      <c r="E7868" t="s">
        <v>34</v>
      </c>
      <c r="F7868">
        <f>VLOOKUP(E7868,Index!$D$2:$E$13,2,FALSE)</f>
        <v>1</v>
      </c>
      <c r="G7868" t="s">
        <v>588</v>
      </c>
      <c r="H7868">
        <f>VLOOKUP(G7868,Index!$G$2:$H$40,2,FALSE)</f>
        <v>37</v>
      </c>
      <c r="I7868" s="3">
        <v>10000</v>
      </c>
      <c r="J7868" s="3">
        <v>0</v>
      </c>
      <c r="K7868" s="3">
        <v>0</v>
      </c>
      <c r="L7868" s="3">
        <v>0</v>
      </c>
      <c r="M7868" s="3">
        <f t="shared" si="488"/>
        <v>10000</v>
      </c>
      <c r="N7868" s="3">
        <f t="shared" si="490"/>
        <v>2500</v>
      </c>
      <c r="O7868" s="3">
        <f t="shared" si="491"/>
        <v>0</v>
      </c>
      <c r="P7868">
        <v>4.5999999999999996</v>
      </c>
      <c r="Q7868">
        <v>25</v>
      </c>
      <c r="R7868">
        <v>4</v>
      </c>
      <c r="S7868">
        <v>5</v>
      </c>
      <c r="T7868" t="s">
        <v>5982</v>
      </c>
      <c r="U7868">
        <f>VLOOKUP(T7868,Index!$J$2:$K$1319,2,FALSE)</f>
        <v>1179</v>
      </c>
      <c r="V7868" t="s">
        <v>37</v>
      </c>
      <c r="W7868">
        <f t="shared" si="489"/>
        <v>3</v>
      </c>
    </row>
    <row r="7869" spans="1:23">
      <c r="A7869" t="s">
        <v>5983</v>
      </c>
      <c r="B7869" t="s">
        <v>107</v>
      </c>
      <c r="C7869">
        <f>VLOOKUP(B7869,Index!$A$2:$B$18,2,FALSE)</f>
        <v>6</v>
      </c>
      <c r="D7869">
        <v>2003</v>
      </c>
      <c r="E7869" t="s">
        <v>221</v>
      </c>
      <c r="F7869">
        <f>VLOOKUP(E7869,Index!$D$2:$E$13,2,FALSE)</f>
        <v>12</v>
      </c>
      <c r="G7869" t="s">
        <v>267</v>
      </c>
      <c r="H7869">
        <f>VLOOKUP(G7869,Index!$G$2:$H$40,2,FALSE)</f>
        <v>14</v>
      </c>
      <c r="I7869" s="3">
        <v>0</v>
      </c>
      <c r="J7869" s="3">
        <v>20000</v>
      </c>
      <c r="K7869" s="3">
        <v>0</v>
      </c>
      <c r="L7869" s="3">
        <v>0</v>
      </c>
      <c r="M7869" s="3">
        <f t="shared" si="488"/>
        <v>20000</v>
      </c>
      <c r="N7869" s="3">
        <f t="shared" si="490"/>
        <v>5000</v>
      </c>
      <c r="O7869" s="3">
        <f t="shared" si="491"/>
        <v>0</v>
      </c>
      <c r="P7869">
        <v>7.2</v>
      </c>
      <c r="Q7869">
        <v>24</v>
      </c>
      <c r="R7869">
        <v>7.6</v>
      </c>
      <c r="S7869">
        <v>83</v>
      </c>
      <c r="T7869" t="s">
        <v>3796</v>
      </c>
      <c r="U7869">
        <f>VLOOKUP(T7869,Index!$J$2:$K$1319,2,FALSE)</f>
        <v>908</v>
      </c>
      <c r="V7869" t="s">
        <v>61</v>
      </c>
      <c r="W7869">
        <f t="shared" si="489"/>
        <v>3</v>
      </c>
    </row>
    <row r="7870" spans="1:23">
      <c r="A7870" t="s">
        <v>1864</v>
      </c>
      <c r="B7870" t="s">
        <v>107</v>
      </c>
      <c r="C7870">
        <f>VLOOKUP(B7870,Index!$A$2:$B$18,2,FALSE)</f>
        <v>6</v>
      </c>
      <c r="D7870">
        <v>2010</v>
      </c>
      <c r="E7870" t="s">
        <v>48</v>
      </c>
      <c r="F7870">
        <f>VLOOKUP(E7870,Index!$D$2:$E$13,2,FALSE)</f>
        <v>9</v>
      </c>
      <c r="G7870" t="s">
        <v>49</v>
      </c>
      <c r="H7870">
        <f>VLOOKUP(G7870,Index!$G$2:$H$40,2,FALSE)</f>
        <v>4</v>
      </c>
      <c r="I7870" s="3">
        <v>20000</v>
      </c>
      <c r="J7870" s="3">
        <v>0</v>
      </c>
      <c r="K7870" s="3">
        <v>0</v>
      </c>
      <c r="L7870" s="3">
        <v>0</v>
      </c>
      <c r="M7870" s="3">
        <f t="shared" si="488"/>
        <v>20000</v>
      </c>
      <c r="N7870" s="3">
        <f t="shared" si="490"/>
        <v>5000</v>
      </c>
      <c r="O7870" s="3">
        <f t="shared" si="491"/>
        <v>0</v>
      </c>
      <c r="P7870">
        <v>6.3</v>
      </c>
      <c r="Q7870">
        <v>17</v>
      </c>
      <c r="R7870">
        <v>7.1</v>
      </c>
      <c r="S7870">
        <v>72</v>
      </c>
      <c r="T7870" t="s">
        <v>654</v>
      </c>
      <c r="U7870">
        <f>VLOOKUP(T7870,Index!$J$2:$K$1319,2,FALSE)</f>
        <v>149</v>
      </c>
      <c r="V7870" t="s">
        <v>61</v>
      </c>
      <c r="W7870">
        <f t="shared" si="489"/>
        <v>3</v>
      </c>
    </row>
    <row r="7871" spans="1:23">
      <c r="A7871" t="s">
        <v>5984</v>
      </c>
      <c r="B7871" t="s">
        <v>112</v>
      </c>
      <c r="C7871">
        <f>VLOOKUP(B7871,Index!$A$2:$B$18,2,FALSE)</f>
        <v>11</v>
      </c>
      <c r="D7871">
        <v>2007</v>
      </c>
      <c r="E7871" t="s">
        <v>48</v>
      </c>
      <c r="F7871">
        <f>VLOOKUP(E7871,Index!$D$2:$E$13,2,FALSE)</f>
        <v>9</v>
      </c>
      <c r="G7871" t="s">
        <v>267</v>
      </c>
      <c r="H7871">
        <f>VLOOKUP(G7871,Index!$G$2:$H$40,2,FALSE)</f>
        <v>14</v>
      </c>
      <c r="I7871" s="3">
        <v>0</v>
      </c>
      <c r="J7871" s="3">
        <v>10000</v>
      </c>
      <c r="K7871" s="3">
        <v>0</v>
      </c>
      <c r="L7871" s="3">
        <v>0</v>
      </c>
      <c r="M7871" s="3">
        <f t="shared" si="488"/>
        <v>10000</v>
      </c>
      <c r="N7871" s="3">
        <f t="shared" si="490"/>
        <v>2500</v>
      </c>
      <c r="O7871" s="3">
        <f t="shared" si="491"/>
        <v>0</v>
      </c>
      <c r="P7871">
        <v>7.4</v>
      </c>
      <c r="Q7871">
        <v>37</v>
      </c>
      <c r="R7871">
        <v>8.1999999999999993</v>
      </c>
      <c r="S7871">
        <v>13</v>
      </c>
      <c r="T7871" t="s">
        <v>4924</v>
      </c>
      <c r="U7871">
        <f>VLOOKUP(T7871,Index!$J$2:$K$1319,2,FALSE)</f>
        <v>285</v>
      </c>
      <c r="V7871" t="s">
        <v>37</v>
      </c>
      <c r="W7871">
        <f t="shared" si="489"/>
        <v>3</v>
      </c>
    </row>
    <row r="7872" spans="1:23">
      <c r="A7872" t="s">
        <v>2951</v>
      </c>
      <c r="B7872" t="s">
        <v>112</v>
      </c>
      <c r="C7872">
        <f>VLOOKUP(B7872,Index!$A$2:$B$18,2,FALSE)</f>
        <v>11</v>
      </c>
      <c r="D7872">
        <v>2007</v>
      </c>
      <c r="E7872" t="s">
        <v>43</v>
      </c>
      <c r="F7872">
        <f>VLOOKUP(E7872,Index!$D$2:$E$13,2,FALSE)</f>
        <v>6</v>
      </c>
      <c r="G7872" t="s">
        <v>1170</v>
      </c>
      <c r="H7872">
        <f>VLOOKUP(G7872,Index!$G$2:$H$40,2,FALSE)</f>
        <v>11</v>
      </c>
      <c r="I7872" s="3">
        <v>10000</v>
      </c>
      <c r="J7872" s="3">
        <v>0</v>
      </c>
      <c r="K7872" s="3">
        <v>0</v>
      </c>
      <c r="L7872" s="3">
        <v>0</v>
      </c>
      <c r="M7872" s="3">
        <f t="shared" si="488"/>
        <v>10000</v>
      </c>
      <c r="N7872" s="3">
        <f t="shared" si="490"/>
        <v>2500</v>
      </c>
      <c r="O7872" s="3">
        <f t="shared" si="491"/>
        <v>0</v>
      </c>
      <c r="P7872">
        <v>8.4</v>
      </c>
      <c r="Q7872">
        <v>32</v>
      </c>
      <c r="R7872">
        <v>8</v>
      </c>
      <c r="S7872">
        <v>19</v>
      </c>
      <c r="T7872" t="s">
        <v>5985</v>
      </c>
      <c r="U7872">
        <f>VLOOKUP(T7872,Index!$J$2:$K$1319,2,FALSE)</f>
        <v>1250</v>
      </c>
      <c r="V7872" t="s">
        <v>78</v>
      </c>
      <c r="W7872">
        <f t="shared" si="489"/>
        <v>3</v>
      </c>
    </row>
    <row r="7873" spans="1:23">
      <c r="A7873" t="s">
        <v>5986</v>
      </c>
      <c r="B7873" t="s">
        <v>12</v>
      </c>
      <c r="C7873">
        <f>VLOOKUP(B7873,Index!$A$2:$B$18,2,FALSE)</f>
        <v>13</v>
      </c>
      <c r="D7873">
        <v>2008</v>
      </c>
      <c r="E7873" t="s">
        <v>17</v>
      </c>
      <c r="F7873">
        <f>VLOOKUP(E7873,Index!$D$2:$E$13,2,FALSE)</f>
        <v>7</v>
      </c>
      <c r="G7873" t="s">
        <v>1028</v>
      </c>
      <c r="H7873">
        <f>VLOOKUP(G7873,Index!$G$2:$H$40,2,FALSE)</f>
        <v>9</v>
      </c>
      <c r="I7873" s="3">
        <v>20000</v>
      </c>
      <c r="J7873" s="3">
        <v>0</v>
      </c>
      <c r="K7873" s="3">
        <v>0</v>
      </c>
      <c r="L7873" s="3">
        <v>0</v>
      </c>
      <c r="M7873" s="3">
        <f t="shared" si="488"/>
        <v>20000</v>
      </c>
      <c r="N7873" s="3">
        <f t="shared" si="490"/>
        <v>5000</v>
      </c>
      <c r="O7873" s="3">
        <f t="shared" si="491"/>
        <v>0</v>
      </c>
      <c r="P7873">
        <v>4</v>
      </c>
      <c r="Q7873">
        <v>21</v>
      </c>
      <c r="R7873">
        <v>4.3</v>
      </c>
      <c r="S7873">
        <v>4</v>
      </c>
      <c r="T7873" t="s">
        <v>5987</v>
      </c>
      <c r="U7873">
        <f>VLOOKUP(T7873,Index!$J$2:$K$1319,2,FALSE)</f>
        <v>1105</v>
      </c>
      <c r="V7873" t="s">
        <v>61</v>
      </c>
      <c r="W7873">
        <f t="shared" si="489"/>
        <v>3</v>
      </c>
    </row>
    <row r="7874" spans="1:23">
      <c r="A7874" t="s">
        <v>5988</v>
      </c>
      <c r="B7874" t="s">
        <v>107</v>
      </c>
      <c r="C7874">
        <f>VLOOKUP(B7874,Index!$A$2:$B$18,2,FALSE)</f>
        <v>6</v>
      </c>
      <c r="D7874">
        <v>2003</v>
      </c>
      <c r="E7874" t="s">
        <v>187</v>
      </c>
      <c r="F7874">
        <f>VLOOKUP(E7874,Index!$D$2:$E$13,2,FALSE)</f>
        <v>2</v>
      </c>
      <c r="G7874" t="s">
        <v>77</v>
      </c>
      <c r="H7874">
        <f>VLOOKUP(G7874,Index!$G$2:$H$40,2,FALSE)</f>
        <v>35</v>
      </c>
      <c r="I7874" s="3">
        <v>0</v>
      </c>
      <c r="J7874" s="3">
        <v>20000</v>
      </c>
      <c r="K7874" s="3">
        <v>0</v>
      </c>
      <c r="L7874" s="3">
        <v>0</v>
      </c>
      <c r="M7874" s="3">
        <f t="shared" ref="M7874:M7937" si="492">SUM(I7874:L7874)</f>
        <v>20000</v>
      </c>
      <c r="N7874" s="3">
        <f t="shared" si="490"/>
        <v>5000</v>
      </c>
      <c r="O7874" s="3">
        <f t="shared" si="491"/>
        <v>0</v>
      </c>
      <c r="P7874">
        <v>7.9</v>
      </c>
      <c r="Q7874">
        <v>22</v>
      </c>
      <c r="R7874">
        <v>7.6</v>
      </c>
      <c r="S7874">
        <v>29</v>
      </c>
      <c r="T7874" t="s">
        <v>5989</v>
      </c>
      <c r="U7874">
        <f>VLOOKUP(T7874,Index!$J$2:$K$1319,2,FALSE)</f>
        <v>269</v>
      </c>
      <c r="V7874" t="s">
        <v>15</v>
      </c>
      <c r="W7874">
        <f t="shared" ref="W7874:W7937" si="493">IF(T7874=G7874,1,3)</f>
        <v>3</v>
      </c>
    </row>
    <row r="7875" spans="1:23">
      <c r="A7875" t="s">
        <v>5990</v>
      </c>
      <c r="B7875" t="s">
        <v>63</v>
      </c>
      <c r="C7875">
        <f>VLOOKUP(B7875,Index!$A$2:$B$18,2,FALSE)</f>
        <v>1</v>
      </c>
      <c r="D7875">
        <v>2013</v>
      </c>
      <c r="E7875" t="s">
        <v>34</v>
      </c>
      <c r="F7875">
        <f>VLOOKUP(E7875,Index!$D$2:$E$13,2,FALSE)</f>
        <v>1</v>
      </c>
      <c r="G7875" t="s">
        <v>264</v>
      </c>
      <c r="H7875">
        <f>VLOOKUP(G7875,Index!$G$2:$H$40,2,FALSE)</f>
        <v>25</v>
      </c>
      <c r="I7875" s="3">
        <v>0</v>
      </c>
      <c r="J7875" s="3">
        <v>20000</v>
      </c>
      <c r="K7875" s="3">
        <v>0</v>
      </c>
      <c r="L7875" s="3">
        <v>0</v>
      </c>
      <c r="M7875" s="3">
        <f t="shared" si="492"/>
        <v>20000</v>
      </c>
      <c r="N7875" s="3">
        <f t="shared" ref="N7875:N7938" si="494">AVERAGE(I7875:L7875)</f>
        <v>5000</v>
      </c>
      <c r="O7875" s="3">
        <f t="shared" ref="O7875:O7938" si="495">IF(M7875&gt;AVERAGE($M$2:$M$8064),1,0)</f>
        <v>0</v>
      </c>
      <c r="R7875">
        <v>7.6</v>
      </c>
      <c r="S7875">
        <v>5</v>
      </c>
      <c r="T7875" t="s">
        <v>403</v>
      </c>
      <c r="U7875">
        <f>VLOOKUP(T7875,Index!$J$2:$K$1319,2,FALSE)</f>
        <v>6</v>
      </c>
      <c r="V7875" t="s">
        <v>78</v>
      </c>
      <c r="W7875">
        <f t="shared" si="493"/>
        <v>3</v>
      </c>
    </row>
    <row r="7876" spans="1:23">
      <c r="A7876" t="s">
        <v>5184</v>
      </c>
      <c r="B7876" t="s">
        <v>97</v>
      </c>
      <c r="C7876">
        <f>VLOOKUP(B7876,Index!$A$2:$B$18,2,FALSE)</f>
        <v>16</v>
      </c>
      <c r="D7876">
        <v>2005</v>
      </c>
      <c r="E7876" t="s">
        <v>59</v>
      </c>
      <c r="F7876">
        <f>VLOOKUP(E7876,Index!$D$2:$E$13,2,FALSE)</f>
        <v>3</v>
      </c>
      <c r="G7876" t="s">
        <v>168</v>
      </c>
      <c r="H7876">
        <f>VLOOKUP(G7876,Index!$G$2:$H$40,2,FALSE)</f>
        <v>19</v>
      </c>
      <c r="I7876" s="3">
        <v>10000</v>
      </c>
      <c r="J7876" s="3">
        <v>0</v>
      </c>
      <c r="K7876" s="3">
        <v>0</v>
      </c>
      <c r="L7876" s="3">
        <v>0</v>
      </c>
      <c r="M7876" s="3">
        <f t="shared" si="492"/>
        <v>10000</v>
      </c>
      <c r="N7876" s="3">
        <f t="shared" si="494"/>
        <v>2500</v>
      </c>
      <c r="O7876" s="3">
        <f t="shared" si="495"/>
        <v>0</v>
      </c>
      <c r="P7876">
        <v>4.3</v>
      </c>
      <c r="Q7876">
        <v>13</v>
      </c>
      <c r="R7876">
        <v>4.8</v>
      </c>
      <c r="S7876">
        <v>5</v>
      </c>
      <c r="T7876" t="s">
        <v>1240</v>
      </c>
      <c r="U7876">
        <f>VLOOKUP(T7876,Index!$J$2:$K$1319,2,FALSE)</f>
        <v>647</v>
      </c>
      <c r="V7876" t="s">
        <v>61</v>
      </c>
      <c r="W7876">
        <f t="shared" si="493"/>
        <v>3</v>
      </c>
    </row>
    <row r="7877" spans="1:23">
      <c r="A7877" t="s">
        <v>5991</v>
      </c>
      <c r="B7877" t="s">
        <v>65</v>
      </c>
      <c r="C7877">
        <f>VLOOKUP(B7877,Index!$A$2:$B$18,2,FALSE)</f>
        <v>10</v>
      </c>
      <c r="D7877">
        <v>2016</v>
      </c>
      <c r="E7877" t="s">
        <v>34</v>
      </c>
      <c r="F7877">
        <f>VLOOKUP(E7877,Index!$D$2:$E$13,2,FALSE)</f>
        <v>1</v>
      </c>
      <c r="G7877" t="s">
        <v>49</v>
      </c>
      <c r="H7877">
        <f>VLOOKUP(G7877,Index!$G$2:$H$40,2,FALSE)</f>
        <v>4</v>
      </c>
      <c r="I7877" s="3">
        <v>10000</v>
      </c>
      <c r="J7877" s="3">
        <v>0</v>
      </c>
      <c r="K7877" s="3">
        <v>0</v>
      </c>
      <c r="L7877" s="3">
        <v>0</v>
      </c>
      <c r="M7877" s="3">
        <f t="shared" si="492"/>
        <v>10000</v>
      </c>
      <c r="N7877" s="3">
        <f t="shared" si="494"/>
        <v>2500</v>
      </c>
      <c r="O7877" s="3">
        <f t="shared" si="495"/>
        <v>0</v>
      </c>
      <c r="P7877">
        <v>4.8</v>
      </c>
      <c r="Q7877">
        <v>4</v>
      </c>
      <c r="R7877">
        <v>2</v>
      </c>
      <c r="S7877">
        <v>53</v>
      </c>
      <c r="T7877" t="s">
        <v>1093</v>
      </c>
      <c r="U7877">
        <f>VLOOKUP(T7877,Index!$J$2:$K$1319,2,FALSE)</f>
        <v>915</v>
      </c>
      <c r="V7877" t="s">
        <v>37</v>
      </c>
      <c r="W7877">
        <f t="shared" si="493"/>
        <v>3</v>
      </c>
    </row>
    <row r="7878" spans="1:23">
      <c r="A7878" t="s">
        <v>5992</v>
      </c>
      <c r="B7878" t="s">
        <v>107</v>
      </c>
      <c r="C7878">
        <f>VLOOKUP(B7878,Index!$A$2:$B$18,2,FALSE)</f>
        <v>6</v>
      </c>
      <c r="D7878">
        <v>2010</v>
      </c>
      <c r="E7878" t="s">
        <v>13</v>
      </c>
      <c r="F7878">
        <f>VLOOKUP(E7878,Index!$D$2:$E$13,2,FALSE)</f>
        <v>11</v>
      </c>
      <c r="G7878" t="s">
        <v>1451</v>
      </c>
      <c r="H7878">
        <f>VLOOKUP(G7878,Index!$G$2:$H$40,2,FALSE)</f>
        <v>16</v>
      </c>
      <c r="I7878" s="3">
        <v>0</v>
      </c>
      <c r="J7878" s="3">
        <v>10000</v>
      </c>
      <c r="K7878" s="3">
        <v>0</v>
      </c>
      <c r="L7878" s="3">
        <v>0</v>
      </c>
      <c r="M7878" s="3">
        <f t="shared" si="492"/>
        <v>10000</v>
      </c>
      <c r="N7878" s="3">
        <f t="shared" si="494"/>
        <v>2500</v>
      </c>
      <c r="O7878" s="3">
        <f t="shared" si="495"/>
        <v>0</v>
      </c>
      <c r="P7878">
        <v>7.3</v>
      </c>
      <c r="Q7878">
        <v>13</v>
      </c>
      <c r="R7878">
        <v>6.4</v>
      </c>
      <c r="S7878">
        <v>75</v>
      </c>
      <c r="T7878" t="s">
        <v>4092</v>
      </c>
      <c r="U7878">
        <f>VLOOKUP(T7878,Index!$J$2:$K$1319,2,FALSE)</f>
        <v>270</v>
      </c>
      <c r="V7878" t="s">
        <v>61</v>
      </c>
      <c r="W7878">
        <f t="shared" si="493"/>
        <v>3</v>
      </c>
    </row>
    <row r="7879" spans="1:23">
      <c r="A7879" t="s">
        <v>5993</v>
      </c>
      <c r="B7879" t="s">
        <v>33</v>
      </c>
      <c r="C7879">
        <f>VLOOKUP(B7879,Index!$A$2:$B$18,2,FALSE)</f>
        <v>9</v>
      </c>
      <c r="D7879">
        <v>2013</v>
      </c>
      <c r="E7879" t="s">
        <v>34</v>
      </c>
      <c r="F7879">
        <f>VLOOKUP(E7879,Index!$D$2:$E$13,2,FALSE)</f>
        <v>1</v>
      </c>
      <c r="G7879" t="s">
        <v>45</v>
      </c>
      <c r="H7879">
        <f>VLOOKUP(G7879,Index!$G$2:$H$40,2,FALSE)</f>
        <v>30</v>
      </c>
      <c r="I7879" s="3">
        <v>0</v>
      </c>
      <c r="J7879" s="3">
        <v>20000</v>
      </c>
      <c r="K7879" s="3">
        <v>0</v>
      </c>
      <c r="L7879" s="3">
        <v>0</v>
      </c>
      <c r="M7879" s="3">
        <f t="shared" si="492"/>
        <v>20000</v>
      </c>
      <c r="N7879" s="3">
        <f t="shared" si="494"/>
        <v>5000</v>
      </c>
      <c r="O7879" s="3">
        <f t="shared" si="495"/>
        <v>0</v>
      </c>
      <c r="P7879">
        <v>5</v>
      </c>
      <c r="Q7879">
        <v>16</v>
      </c>
      <c r="R7879">
        <v>5</v>
      </c>
      <c r="S7879">
        <v>14</v>
      </c>
      <c r="T7879" t="s">
        <v>2176</v>
      </c>
      <c r="U7879">
        <f>VLOOKUP(T7879,Index!$J$2:$K$1319,2,FALSE)</f>
        <v>697</v>
      </c>
      <c r="V7879" t="s">
        <v>78</v>
      </c>
      <c r="W7879">
        <f t="shared" si="493"/>
        <v>3</v>
      </c>
    </row>
    <row r="7880" spans="1:23">
      <c r="A7880" t="s">
        <v>5891</v>
      </c>
      <c r="B7880" t="s">
        <v>28</v>
      </c>
      <c r="C7880">
        <f>VLOOKUP(B7880,Index!$A$2:$B$18,2,FALSE)</f>
        <v>15</v>
      </c>
      <c r="D7880">
        <v>2007</v>
      </c>
      <c r="E7880" t="s">
        <v>221</v>
      </c>
      <c r="F7880">
        <f>VLOOKUP(E7880,Index!$D$2:$E$13,2,FALSE)</f>
        <v>12</v>
      </c>
      <c r="G7880" t="s">
        <v>29</v>
      </c>
      <c r="H7880">
        <f>VLOOKUP(G7880,Index!$G$2:$H$40,2,FALSE)</f>
        <v>23</v>
      </c>
      <c r="I7880" s="3">
        <v>0</v>
      </c>
      <c r="J7880" s="3">
        <v>20000</v>
      </c>
      <c r="K7880" s="3">
        <v>0</v>
      </c>
      <c r="L7880" s="3">
        <v>0</v>
      </c>
      <c r="M7880" s="3">
        <f t="shared" si="492"/>
        <v>20000</v>
      </c>
      <c r="N7880" s="3">
        <f t="shared" si="494"/>
        <v>5000</v>
      </c>
      <c r="O7880" s="3">
        <f t="shared" si="495"/>
        <v>0</v>
      </c>
      <c r="P7880">
        <v>7.5</v>
      </c>
      <c r="Q7880">
        <v>25</v>
      </c>
      <c r="R7880">
        <v>6.9</v>
      </c>
      <c r="S7880">
        <v>28</v>
      </c>
      <c r="T7880" t="s">
        <v>1594</v>
      </c>
      <c r="U7880">
        <f>VLOOKUP(T7880,Index!$J$2:$K$1319,2,FALSE)</f>
        <v>1129</v>
      </c>
      <c r="V7880" t="s">
        <v>78</v>
      </c>
      <c r="W7880">
        <f t="shared" si="493"/>
        <v>3</v>
      </c>
    </row>
    <row r="7881" spans="1:23">
      <c r="A7881" t="s">
        <v>3756</v>
      </c>
      <c r="B7881" t="s">
        <v>132</v>
      </c>
      <c r="C7881">
        <f>VLOOKUP(B7881,Index!$A$2:$B$18,2,FALSE)</f>
        <v>5</v>
      </c>
      <c r="D7881">
        <v>2002</v>
      </c>
      <c r="E7881" t="s">
        <v>13</v>
      </c>
      <c r="F7881">
        <f>VLOOKUP(E7881,Index!$D$2:$E$13,2,FALSE)</f>
        <v>11</v>
      </c>
      <c r="G7881" t="s">
        <v>407</v>
      </c>
      <c r="H7881">
        <f>VLOOKUP(G7881,Index!$G$2:$H$40,2,FALSE)</f>
        <v>29</v>
      </c>
      <c r="I7881" s="3">
        <v>10000</v>
      </c>
      <c r="J7881" s="3">
        <v>0</v>
      </c>
      <c r="K7881" s="3">
        <v>0</v>
      </c>
      <c r="L7881" s="3">
        <v>0</v>
      </c>
      <c r="M7881" s="3">
        <f t="shared" si="492"/>
        <v>10000</v>
      </c>
      <c r="N7881" s="3">
        <f t="shared" si="494"/>
        <v>2500</v>
      </c>
      <c r="O7881" s="3">
        <f t="shared" si="495"/>
        <v>0</v>
      </c>
      <c r="P7881">
        <v>8.9</v>
      </c>
      <c r="Q7881">
        <v>11</v>
      </c>
      <c r="R7881">
        <v>7</v>
      </c>
      <c r="S7881">
        <v>6</v>
      </c>
      <c r="T7881" t="s">
        <v>52</v>
      </c>
      <c r="U7881">
        <f>VLOOKUP(T7881,Index!$J$2:$K$1319,2,FALSE)</f>
        <v>1184</v>
      </c>
      <c r="V7881" t="s">
        <v>15</v>
      </c>
      <c r="W7881">
        <f t="shared" si="493"/>
        <v>3</v>
      </c>
    </row>
    <row r="7882" spans="1:23">
      <c r="A7882" t="s">
        <v>5159</v>
      </c>
      <c r="B7882" t="s">
        <v>97</v>
      </c>
      <c r="C7882">
        <f>VLOOKUP(B7882,Index!$A$2:$B$18,2,FALSE)</f>
        <v>16</v>
      </c>
      <c r="D7882">
        <v>2006</v>
      </c>
      <c r="E7882" t="s">
        <v>13</v>
      </c>
      <c r="F7882">
        <f>VLOOKUP(E7882,Index!$D$2:$E$13,2,FALSE)</f>
        <v>11</v>
      </c>
      <c r="G7882" t="s">
        <v>49</v>
      </c>
      <c r="H7882">
        <f>VLOOKUP(G7882,Index!$G$2:$H$40,2,FALSE)</f>
        <v>4</v>
      </c>
      <c r="I7882" s="3">
        <v>10000</v>
      </c>
      <c r="J7882" s="3">
        <v>0</v>
      </c>
      <c r="K7882" s="3">
        <v>0</v>
      </c>
      <c r="L7882" s="3">
        <v>0</v>
      </c>
      <c r="M7882" s="3">
        <f t="shared" si="492"/>
        <v>10000</v>
      </c>
      <c r="N7882" s="3">
        <f t="shared" si="494"/>
        <v>2500</v>
      </c>
      <c r="O7882" s="3">
        <f t="shared" si="495"/>
        <v>0</v>
      </c>
      <c r="P7882">
        <v>5.2</v>
      </c>
      <c r="Q7882">
        <v>4</v>
      </c>
      <c r="T7882" t="s">
        <v>5160</v>
      </c>
      <c r="U7882">
        <f>VLOOKUP(T7882,Index!$J$2:$K$1319,2,FALSE)</f>
        <v>157</v>
      </c>
      <c r="V7882" t="s">
        <v>61</v>
      </c>
      <c r="W7882">
        <f t="shared" si="493"/>
        <v>3</v>
      </c>
    </row>
    <row r="7883" spans="1:23">
      <c r="A7883" t="s">
        <v>5994</v>
      </c>
      <c r="B7883" t="s">
        <v>156</v>
      </c>
      <c r="C7883">
        <f>VLOOKUP(B7883,Index!$A$2:$B$18,2,FALSE)</f>
        <v>4</v>
      </c>
      <c r="D7883">
        <v>2002</v>
      </c>
      <c r="E7883" t="s">
        <v>23</v>
      </c>
      <c r="F7883">
        <f>VLOOKUP(E7883,Index!$D$2:$E$13,2,FALSE)</f>
        <v>4</v>
      </c>
      <c r="G7883" t="s">
        <v>227</v>
      </c>
      <c r="H7883">
        <f>VLOOKUP(G7883,Index!$G$2:$H$40,2,FALSE)</f>
        <v>5</v>
      </c>
      <c r="I7883" s="3">
        <v>10000</v>
      </c>
      <c r="J7883" s="3">
        <v>0</v>
      </c>
      <c r="K7883" s="3">
        <v>0</v>
      </c>
      <c r="L7883" s="3">
        <v>0</v>
      </c>
      <c r="M7883" s="3">
        <f t="shared" si="492"/>
        <v>10000</v>
      </c>
      <c r="N7883" s="3">
        <f t="shared" si="494"/>
        <v>2500</v>
      </c>
      <c r="O7883" s="3">
        <f t="shared" si="495"/>
        <v>0</v>
      </c>
      <c r="P7883">
        <v>5.5</v>
      </c>
      <c r="Q7883">
        <v>15</v>
      </c>
      <c r="R7883">
        <v>8</v>
      </c>
      <c r="S7883">
        <v>5</v>
      </c>
      <c r="T7883" t="s">
        <v>721</v>
      </c>
      <c r="U7883">
        <f>VLOOKUP(T7883,Index!$J$2:$K$1319,2,FALSE)</f>
        <v>76</v>
      </c>
      <c r="V7883" t="s">
        <v>15</v>
      </c>
      <c r="W7883">
        <f t="shared" si="493"/>
        <v>3</v>
      </c>
    </row>
    <row r="7884" spans="1:23">
      <c r="A7884" t="s">
        <v>5938</v>
      </c>
      <c r="B7884" t="s">
        <v>20</v>
      </c>
      <c r="C7884">
        <f>VLOOKUP(B7884,Index!$A$2:$B$18,2,FALSE)</f>
        <v>3</v>
      </c>
      <c r="D7884">
        <v>2007</v>
      </c>
      <c r="E7884" t="s">
        <v>13</v>
      </c>
      <c r="F7884">
        <f>VLOOKUP(E7884,Index!$D$2:$E$13,2,FALSE)</f>
        <v>11</v>
      </c>
      <c r="G7884" t="s">
        <v>1211</v>
      </c>
      <c r="H7884">
        <f>VLOOKUP(G7884,Index!$G$2:$H$40,2,FALSE)</f>
        <v>39</v>
      </c>
      <c r="I7884" s="3">
        <v>20000</v>
      </c>
      <c r="J7884" s="3">
        <v>0</v>
      </c>
      <c r="K7884" s="3">
        <v>0</v>
      </c>
      <c r="L7884" s="3">
        <v>0</v>
      </c>
      <c r="M7884" s="3">
        <f t="shared" si="492"/>
        <v>20000</v>
      </c>
      <c r="N7884" s="3">
        <f t="shared" si="494"/>
        <v>5000</v>
      </c>
      <c r="O7884" s="3">
        <f t="shared" si="495"/>
        <v>0</v>
      </c>
      <c r="P7884">
        <v>6.2</v>
      </c>
      <c r="Q7884">
        <v>7</v>
      </c>
      <c r="T7884" t="s">
        <v>1348</v>
      </c>
      <c r="U7884">
        <f>VLOOKUP(T7884,Index!$J$2:$K$1319,2,FALSE)</f>
        <v>153</v>
      </c>
      <c r="V7884" t="s">
        <v>78</v>
      </c>
      <c r="W7884">
        <f t="shared" si="493"/>
        <v>3</v>
      </c>
    </row>
    <row r="7885" spans="1:23">
      <c r="A7885" t="s">
        <v>5995</v>
      </c>
      <c r="B7885" t="s">
        <v>156</v>
      </c>
      <c r="C7885">
        <f>VLOOKUP(B7885,Index!$A$2:$B$18,2,FALSE)</f>
        <v>4</v>
      </c>
      <c r="D7885">
        <v>2002</v>
      </c>
      <c r="E7885" t="s">
        <v>13</v>
      </c>
      <c r="F7885">
        <f>VLOOKUP(E7885,Index!$D$2:$E$13,2,FALSE)</f>
        <v>11</v>
      </c>
      <c r="G7885" t="s">
        <v>168</v>
      </c>
      <c r="H7885">
        <f>VLOOKUP(G7885,Index!$G$2:$H$40,2,FALSE)</f>
        <v>19</v>
      </c>
      <c r="I7885" s="3">
        <v>10000</v>
      </c>
      <c r="J7885" s="3">
        <v>0</v>
      </c>
      <c r="K7885" s="3">
        <v>0</v>
      </c>
      <c r="L7885" s="3">
        <v>0</v>
      </c>
      <c r="M7885" s="3">
        <f t="shared" si="492"/>
        <v>10000</v>
      </c>
      <c r="N7885" s="3">
        <f t="shared" si="494"/>
        <v>2500</v>
      </c>
      <c r="O7885" s="3">
        <f t="shared" si="495"/>
        <v>0</v>
      </c>
      <c r="P7885">
        <v>7.3</v>
      </c>
      <c r="Q7885">
        <v>5</v>
      </c>
      <c r="T7885" t="s">
        <v>252</v>
      </c>
      <c r="U7885">
        <f>VLOOKUP(T7885,Index!$J$2:$K$1319,2,FALSE)</f>
        <v>646</v>
      </c>
      <c r="V7885" t="s">
        <v>15</v>
      </c>
      <c r="W7885">
        <f t="shared" si="493"/>
        <v>3</v>
      </c>
    </row>
    <row r="7886" spans="1:23">
      <c r="A7886" t="s">
        <v>5949</v>
      </c>
      <c r="B7886" t="s">
        <v>132</v>
      </c>
      <c r="C7886">
        <f>VLOOKUP(B7886,Index!$A$2:$B$18,2,FALSE)</f>
        <v>5</v>
      </c>
      <c r="D7886">
        <v>2002</v>
      </c>
      <c r="E7886" t="s">
        <v>13</v>
      </c>
      <c r="F7886">
        <f>VLOOKUP(E7886,Index!$D$2:$E$13,2,FALSE)</f>
        <v>11</v>
      </c>
      <c r="G7886" t="s">
        <v>168</v>
      </c>
      <c r="H7886">
        <f>VLOOKUP(G7886,Index!$G$2:$H$40,2,FALSE)</f>
        <v>19</v>
      </c>
      <c r="I7886" s="3">
        <v>10000</v>
      </c>
      <c r="J7886" s="3">
        <v>0</v>
      </c>
      <c r="K7886" s="3">
        <v>0</v>
      </c>
      <c r="L7886" s="3">
        <v>0</v>
      </c>
      <c r="M7886" s="3">
        <f t="shared" si="492"/>
        <v>10000</v>
      </c>
      <c r="N7886" s="3">
        <f t="shared" si="494"/>
        <v>2500</v>
      </c>
      <c r="O7886" s="3">
        <f t="shared" si="495"/>
        <v>0</v>
      </c>
      <c r="P7886">
        <v>5.9</v>
      </c>
      <c r="Q7886">
        <v>8</v>
      </c>
      <c r="T7886" t="s">
        <v>2843</v>
      </c>
      <c r="U7886">
        <f>VLOOKUP(T7886,Index!$J$2:$K$1319,2,FALSE)</f>
        <v>630</v>
      </c>
      <c r="V7886" t="s">
        <v>15</v>
      </c>
      <c r="W7886">
        <f t="shared" si="493"/>
        <v>3</v>
      </c>
    </row>
    <row r="7887" spans="1:23">
      <c r="A7887" t="s">
        <v>3336</v>
      </c>
      <c r="B7887" t="s">
        <v>39</v>
      </c>
      <c r="C7887">
        <f>VLOOKUP(B7887,Index!$A$2:$B$18,2,FALSE)</f>
        <v>8</v>
      </c>
      <c r="D7887">
        <v>2006</v>
      </c>
      <c r="E7887" t="s">
        <v>13</v>
      </c>
      <c r="F7887">
        <f>VLOOKUP(E7887,Index!$D$2:$E$13,2,FALSE)</f>
        <v>11</v>
      </c>
      <c r="G7887" t="s">
        <v>45</v>
      </c>
      <c r="H7887">
        <f>VLOOKUP(G7887,Index!$G$2:$H$40,2,FALSE)</f>
        <v>30</v>
      </c>
      <c r="I7887" s="3">
        <v>10000</v>
      </c>
      <c r="J7887" s="3">
        <v>10000</v>
      </c>
      <c r="K7887" s="3">
        <v>0</v>
      </c>
      <c r="L7887" s="3">
        <v>0</v>
      </c>
      <c r="M7887" s="3">
        <f t="shared" si="492"/>
        <v>20000</v>
      </c>
      <c r="N7887" s="3">
        <f t="shared" si="494"/>
        <v>5000</v>
      </c>
      <c r="O7887" s="3">
        <f t="shared" si="495"/>
        <v>0</v>
      </c>
      <c r="P7887">
        <v>6.3</v>
      </c>
      <c r="Q7887">
        <v>24</v>
      </c>
      <c r="R7887">
        <v>6.8</v>
      </c>
      <c r="S7887">
        <v>5</v>
      </c>
      <c r="T7887" t="s">
        <v>1098</v>
      </c>
      <c r="U7887">
        <f>VLOOKUP(T7887,Index!$J$2:$K$1319,2,FALSE)</f>
        <v>994</v>
      </c>
      <c r="V7887" t="s">
        <v>15</v>
      </c>
      <c r="W7887">
        <f t="shared" si="493"/>
        <v>3</v>
      </c>
    </row>
    <row r="7888" spans="1:23">
      <c r="A7888" t="s">
        <v>5996</v>
      </c>
      <c r="B7888" t="s">
        <v>20</v>
      </c>
      <c r="C7888">
        <f>VLOOKUP(B7888,Index!$A$2:$B$18,2,FALSE)</f>
        <v>3</v>
      </c>
      <c r="D7888">
        <v>2011</v>
      </c>
      <c r="E7888" t="s">
        <v>43</v>
      </c>
      <c r="F7888">
        <f>VLOOKUP(E7888,Index!$D$2:$E$13,2,FALSE)</f>
        <v>6</v>
      </c>
      <c r="G7888" t="s">
        <v>1495</v>
      </c>
      <c r="H7888">
        <f>VLOOKUP(G7888,Index!$G$2:$H$40,2,FALSE)</f>
        <v>36</v>
      </c>
      <c r="I7888" s="3">
        <v>0</v>
      </c>
      <c r="J7888" s="3">
        <v>20000</v>
      </c>
      <c r="K7888" s="3">
        <v>0</v>
      </c>
      <c r="L7888" s="3">
        <v>0</v>
      </c>
      <c r="M7888" s="3">
        <f t="shared" si="492"/>
        <v>20000</v>
      </c>
      <c r="N7888" s="3">
        <f t="shared" si="494"/>
        <v>5000</v>
      </c>
      <c r="O7888" s="3">
        <f t="shared" si="495"/>
        <v>0</v>
      </c>
      <c r="T7888" t="s">
        <v>5945</v>
      </c>
      <c r="U7888">
        <f>VLOOKUP(T7888,Index!$J$2:$K$1319,2,FALSE)</f>
        <v>364</v>
      </c>
      <c r="V7888" t="s">
        <v>78</v>
      </c>
      <c r="W7888">
        <f t="shared" si="493"/>
        <v>3</v>
      </c>
    </row>
    <row r="7889" spans="1:23">
      <c r="A7889" t="s">
        <v>5597</v>
      </c>
      <c r="B7889" t="s">
        <v>97</v>
      </c>
      <c r="C7889">
        <f>VLOOKUP(B7889,Index!$A$2:$B$18,2,FALSE)</f>
        <v>16</v>
      </c>
      <c r="D7889">
        <v>2006</v>
      </c>
      <c r="E7889" t="s">
        <v>48</v>
      </c>
      <c r="F7889">
        <f>VLOOKUP(E7889,Index!$D$2:$E$13,2,FALSE)</f>
        <v>9</v>
      </c>
      <c r="G7889" t="s">
        <v>267</v>
      </c>
      <c r="H7889">
        <f>VLOOKUP(G7889,Index!$G$2:$H$40,2,FALSE)</f>
        <v>14</v>
      </c>
      <c r="I7889" s="3">
        <v>10000</v>
      </c>
      <c r="J7889" s="3">
        <v>0</v>
      </c>
      <c r="K7889" s="3">
        <v>0</v>
      </c>
      <c r="L7889" s="3">
        <v>0</v>
      </c>
      <c r="M7889" s="3">
        <f t="shared" si="492"/>
        <v>10000</v>
      </c>
      <c r="N7889" s="3">
        <f t="shared" si="494"/>
        <v>2500</v>
      </c>
      <c r="O7889" s="3">
        <f t="shared" si="495"/>
        <v>0</v>
      </c>
      <c r="P7889">
        <v>7.1</v>
      </c>
      <c r="Q7889">
        <v>37</v>
      </c>
      <c r="R7889">
        <v>8.5</v>
      </c>
      <c r="S7889">
        <v>11</v>
      </c>
      <c r="T7889" t="s">
        <v>838</v>
      </c>
      <c r="U7889">
        <f>VLOOKUP(T7889,Index!$J$2:$K$1319,2,FALSE)</f>
        <v>932</v>
      </c>
      <c r="V7889" t="s">
        <v>61</v>
      </c>
      <c r="W7889">
        <f t="shared" si="493"/>
        <v>3</v>
      </c>
    </row>
    <row r="7890" spans="1:23">
      <c r="A7890" t="s">
        <v>5997</v>
      </c>
      <c r="B7890" t="s">
        <v>107</v>
      </c>
      <c r="C7890">
        <f>VLOOKUP(B7890,Index!$A$2:$B$18,2,FALSE)</f>
        <v>6</v>
      </c>
      <c r="D7890">
        <v>2002</v>
      </c>
      <c r="E7890" t="s">
        <v>67</v>
      </c>
      <c r="F7890">
        <f>VLOOKUP(E7890,Index!$D$2:$E$13,2,FALSE)</f>
        <v>10</v>
      </c>
      <c r="G7890" t="s">
        <v>29</v>
      </c>
      <c r="H7890">
        <f>VLOOKUP(G7890,Index!$G$2:$H$40,2,FALSE)</f>
        <v>23</v>
      </c>
      <c r="I7890" s="3">
        <v>10000</v>
      </c>
      <c r="J7890" s="3">
        <v>10000</v>
      </c>
      <c r="K7890" s="3">
        <v>0</v>
      </c>
      <c r="L7890" s="3">
        <v>0</v>
      </c>
      <c r="M7890" s="3">
        <f t="shared" si="492"/>
        <v>20000</v>
      </c>
      <c r="N7890" s="3">
        <f t="shared" si="494"/>
        <v>5000</v>
      </c>
      <c r="O7890" s="3">
        <f t="shared" si="495"/>
        <v>0</v>
      </c>
      <c r="P7890">
        <v>6.9</v>
      </c>
      <c r="Q7890">
        <v>16</v>
      </c>
      <c r="R7890">
        <v>6.5</v>
      </c>
      <c r="S7890">
        <v>22</v>
      </c>
      <c r="T7890" t="s">
        <v>29</v>
      </c>
      <c r="U7890">
        <f>VLOOKUP(T7890,Index!$J$2:$K$1319,2,FALSE)</f>
        <v>731</v>
      </c>
      <c r="V7890" t="s">
        <v>15</v>
      </c>
      <c r="W7890">
        <f t="shared" si="493"/>
        <v>1</v>
      </c>
    </row>
    <row r="7891" spans="1:23">
      <c r="A7891" t="s">
        <v>2316</v>
      </c>
      <c r="B7891" t="s">
        <v>107</v>
      </c>
      <c r="C7891">
        <f>VLOOKUP(B7891,Index!$A$2:$B$18,2,FALSE)</f>
        <v>6</v>
      </c>
      <c r="D7891">
        <v>2006</v>
      </c>
      <c r="E7891" t="s">
        <v>34</v>
      </c>
      <c r="F7891">
        <f>VLOOKUP(E7891,Index!$D$2:$E$13,2,FALSE)</f>
        <v>1</v>
      </c>
      <c r="G7891" t="s">
        <v>267</v>
      </c>
      <c r="H7891">
        <f>VLOOKUP(G7891,Index!$G$2:$H$40,2,FALSE)</f>
        <v>14</v>
      </c>
      <c r="I7891" s="3">
        <v>0</v>
      </c>
      <c r="J7891" s="3">
        <v>10000</v>
      </c>
      <c r="K7891" s="3">
        <v>0</v>
      </c>
      <c r="L7891" s="3">
        <v>0</v>
      </c>
      <c r="M7891" s="3">
        <f t="shared" si="492"/>
        <v>10000</v>
      </c>
      <c r="N7891" s="3">
        <f t="shared" si="494"/>
        <v>2500</v>
      </c>
      <c r="O7891" s="3">
        <f t="shared" si="495"/>
        <v>0</v>
      </c>
      <c r="P7891">
        <v>8.1999999999999993</v>
      </c>
      <c r="Q7891">
        <v>31</v>
      </c>
      <c r="R7891">
        <v>7.9</v>
      </c>
      <c r="S7891">
        <v>244</v>
      </c>
      <c r="T7891" t="s">
        <v>1143</v>
      </c>
      <c r="U7891">
        <f>VLOOKUP(T7891,Index!$J$2:$K$1319,2,FALSE)</f>
        <v>820</v>
      </c>
      <c r="V7891" t="s">
        <v>61</v>
      </c>
      <c r="W7891">
        <f t="shared" si="493"/>
        <v>3</v>
      </c>
    </row>
    <row r="7892" spans="1:23">
      <c r="A7892" t="s">
        <v>5998</v>
      </c>
      <c r="B7892" t="s">
        <v>20</v>
      </c>
      <c r="C7892">
        <f>VLOOKUP(B7892,Index!$A$2:$B$18,2,FALSE)</f>
        <v>3</v>
      </c>
      <c r="D7892">
        <v>2005</v>
      </c>
      <c r="E7892" t="s">
        <v>23</v>
      </c>
      <c r="F7892">
        <f>VLOOKUP(E7892,Index!$D$2:$E$13,2,FALSE)</f>
        <v>4</v>
      </c>
      <c r="G7892" t="s">
        <v>480</v>
      </c>
      <c r="H7892">
        <f>VLOOKUP(G7892,Index!$G$2:$H$40,2,FALSE)</f>
        <v>21</v>
      </c>
      <c r="I7892" s="3">
        <v>20000</v>
      </c>
      <c r="J7892" s="3">
        <v>0</v>
      </c>
      <c r="K7892" s="3">
        <v>0</v>
      </c>
      <c r="L7892" s="3">
        <v>0</v>
      </c>
      <c r="M7892" s="3">
        <f t="shared" si="492"/>
        <v>20000</v>
      </c>
      <c r="N7892" s="3">
        <f t="shared" si="494"/>
        <v>5000</v>
      </c>
      <c r="O7892" s="3">
        <f t="shared" si="495"/>
        <v>0</v>
      </c>
      <c r="T7892" t="s">
        <v>2032</v>
      </c>
      <c r="U7892">
        <f>VLOOKUP(T7892,Index!$J$2:$K$1319,2,FALSE)</f>
        <v>1040</v>
      </c>
      <c r="V7892" t="s">
        <v>61</v>
      </c>
      <c r="W7892">
        <f t="shared" si="493"/>
        <v>3</v>
      </c>
    </row>
    <row r="7893" spans="1:23">
      <c r="A7893" t="s">
        <v>5999</v>
      </c>
      <c r="B7893" t="s">
        <v>20</v>
      </c>
      <c r="C7893">
        <f>VLOOKUP(B7893,Index!$A$2:$B$18,2,FALSE)</f>
        <v>3</v>
      </c>
      <c r="D7893">
        <v>2010</v>
      </c>
      <c r="E7893" t="s">
        <v>43</v>
      </c>
      <c r="F7893">
        <f>VLOOKUP(E7893,Index!$D$2:$E$13,2,FALSE)</f>
        <v>6</v>
      </c>
      <c r="G7893" t="s">
        <v>948</v>
      </c>
      <c r="H7893">
        <f>VLOOKUP(G7893,Index!$G$2:$H$40,2,FALSE)</f>
        <v>10</v>
      </c>
      <c r="I7893" s="3">
        <v>20000</v>
      </c>
      <c r="J7893" s="3">
        <v>0</v>
      </c>
      <c r="K7893" s="3">
        <v>0</v>
      </c>
      <c r="L7893" s="3">
        <v>0</v>
      </c>
      <c r="M7893" s="3">
        <f t="shared" si="492"/>
        <v>20000</v>
      </c>
      <c r="N7893" s="3">
        <f t="shared" si="494"/>
        <v>5000</v>
      </c>
      <c r="O7893" s="3">
        <f t="shared" si="495"/>
        <v>0</v>
      </c>
      <c r="T7893" t="s">
        <v>2499</v>
      </c>
      <c r="U7893">
        <f>VLOOKUP(T7893,Index!$J$2:$K$1319,2,FALSE)</f>
        <v>253</v>
      </c>
      <c r="V7893" t="s">
        <v>15</v>
      </c>
      <c r="W7893">
        <f t="shared" si="493"/>
        <v>3</v>
      </c>
    </row>
    <row r="7894" spans="1:23">
      <c r="A7894" t="s">
        <v>6000</v>
      </c>
      <c r="B7894" t="s">
        <v>156</v>
      </c>
      <c r="C7894">
        <f>VLOOKUP(B7894,Index!$A$2:$B$18,2,FALSE)</f>
        <v>4</v>
      </c>
      <c r="D7894">
        <v>2004</v>
      </c>
      <c r="E7894" t="s">
        <v>48</v>
      </c>
      <c r="F7894">
        <f>VLOOKUP(E7894,Index!$D$2:$E$13,2,FALSE)</f>
        <v>9</v>
      </c>
      <c r="G7894" t="s">
        <v>264</v>
      </c>
      <c r="H7894">
        <f>VLOOKUP(G7894,Index!$G$2:$H$40,2,FALSE)</f>
        <v>25</v>
      </c>
      <c r="I7894" s="3">
        <v>10000</v>
      </c>
      <c r="J7894" s="3">
        <v>0</v>
      </c>
      <c r="K7894" s="3">
        <v>0</v>
      </c>
      <c r="L7894" s="3">
        <v>0</v>
      </c>
      <c r="M7894" s="3">
        <f t="shared" si="492"/>
        <v>10000</v>
      </c>
      <c r="N7894" s="3">
        <f t="shared" si="494"/>
        <v>2500</v>
      </c>
      <c r="O7894" s="3">
        <f t="shared" si="495"/>
        <v>0</v>
      </c>
      <c r="T7894" t="s">
        <v>1817</v>
      </c>
      <c r="U7894">
        <f>VLOOKUP(T7894,Index!$J$2:$K$1319,2,FALSE)</f>
        <v>113</v>
      </c>
      <c r="V7894" t="s">
        <v>15</v>
      </c>
      <c r="W7894">
        <f t="shared" si="493"/>
        <v>3</v>
      </c>
    </row>
    <row r="7895" spans="1:23">
      <c r="A7895" t="s">
        <v>6001</v>
      </c>
      <c r="B7895" t="s">
        <v>112</v>
      </c>
      <c r="C7895">
        <f>VLOOKUP(B7895,Index!$A$2:$B$18,2,FALSE)</f>
        <v>11</v>
      </c>
      <c r="D7895">
        <v>2006</v>
      </c>
      <c r="E7895" t="s">
        <v>90</v>
      </c>
      <c r="F7895">
        <f>VLOOKUP(E7895,Index!$D$2:$E$13,2,FALSE)</f>
        <v>8</v>
      </c>
      <c r="G7895" t="s">
        <v>4479</v>
      </c>
      <c r="H7895">
        <f>VLOOKUP(G7895,Index!$G$2:$H$40,2,FALSE)</f>
        <v>17</v>
      </c>
      <c r="I7895" s="3">
        <v>20000</v>
      </c>
      <c r="J7895" s="3">
        <v>0</v>
      </c>
      <c r="K7895" s="3">
        <v>0</v>
      </c>
      <c r="L7895" s="3">
        <v>0</v>
      </c>
      <c r="M7895" s="3">
        <f t="shared" si="492"/>
        <v>20000</v>
      </c>
      <c r="N7895" s="3">
        <f t="shared" si="494"/>
        <v>5000</v>
      </c>
      <c r="O7895" s="3">
        <f t="shared" si="495"/>
        <v>0</v>
      </c>
      <c r="P7895">
        <v>6.2</v>
      </c>
      <c r="Q7895">
        <v>20</v>
      </c>
      <c r="R7895">
        <v>6.5</v>
      </c>
      <c r="S7895">
        <v>11</v>
      </c>
      <c r="T7895" t="s">
        <v>5512</v>
      </c>
      <c r="U7895">
        <f>VLOOKUP(T7895,Index!$J$2:$K$1319,2,FALSE)</f>
        <v>792</v>
      </c>
      <c r="V7895" t="s">
        <v>78</v>
      </c>
      <c r="W7895">
        <f t="shared" si="493"/>
        <v>3</v>
      </c>
    </row>
    <row r="7896" spans="1:23">
      <c r="A7896" t="s">
        <v>6002</v>
      </c>
      <c r="B7896" t="s">
        <v>226</v>
      </c>
      <c r="C7896">
        <f>VLOOKUP(B7896,Index!$A$2:$B$18,2,FALSE)</f>
        <v>7</v>
      </c>
      <c r="D7896">
        <v>2001</v>
      </c>
      <c r="E7896" t="s">
        <v>59</v>
      </c>
      <c r="F7896">
        <f>VLOOKUP(E7896,Index!$D$2:$E$13,2,FALSE)</f>
        <v>3</v>
      </c>
      <c r="G7896" t="s">
        <v>264</v>
      </c>
      <c r="H7896">
        <f>VLOOKUP(G7896,Index!$G$2:$H$40,2,FALSE)</f>
        <v>25</v>
      </c>
      <c r="I7896" s="3">
        <v>10000</v>
      </c>
      <c r="J7896" s="3">
        <v>10000</v>
      </c>
      <c r="K7896" s="3">
        <v>0</v>
      </c>
      <c r="L7896" s="3">
        <v>0</v>
      </c>
      <c r="M7896" s="3">
        <f t="shared" si="492"/>
        <v>20000</v>
      </c>
      <c r="N7896" s="3">
        <f t="shared" si="494"/>
        <v>5000</v>
      </c>
      <c r="O7896" s="3">
        <f t="shared" si="495"/>
        <v>0</v>
      </c>
      <c r="P7896">
        <v>6.4</v>
      </c>
      <c r="Q7896">
        <v>5</v>
      </c>
      <c r="R7896">
        <v>8.8000000000000007</v>
      </c>
      <c r="S7896">
        <v>71</v>
      </c>
      <c r="T7896" t="s">
        <v>1817</v>
      </c>
      <c r="U7896">
        <f>VLOOKUP(T7896,Index!$J$2:$K$1319,2,FALSE)</f>
        <v>113</v>
      </c>
      <c r="V7896" t="s">
        <v>15</v>
      </c>
      <c r="W7896">
        <f t="shared" si="493"/>
        <v>3</v>
      </c>
    </row>
    <row r="7897" spans="1:23">
      <c r="A7897" t="s">
        <v>6003</v>
      </c>
      <c r="B7897" t="s">
        <v>20</v>
      </c>
      <c r="C7897">
        <f>VLOOKUP(B7897,Index!$A$2:$B$18,2,FALSE)</f>
        <v>3</v>
      </c>
      <c r="D7897">
        <v>2007</v>
      </c>
      <c r="E7897" t="s">
        <v>43</v>
      </c>
      <c r="F7897">
        <f>VLOOKUP(E7897,Index!$D$2:$E$13,2,FALSE)</f>
        <v>6</v>
      </c>
      <c r="G7897" t="s">
        <v>2182</v>
      </c>
      <c r="H7897">
        <f>VLOOKUP(G7897,Index!$G$2:$H$40,2,FALSE)</f>
        <v>18</v>
      </c>
      <c r="I7897" s="3">
        <v>10000</v>
      </c>
      <c r="J7897" s="3">
        <v>0</v>
      </c>
      <c r="K7897" s="3">
        <v>0</v>
      </c>
      <c r="L7897" s="3">
        <v>0</v>
      </c>
      <c r="M7897" s="3">
        <f t="shared" si="492"/>
        <v>10000</v>
      </c>
      <c r="N7897" s="3">
        <f t="shared" si="494"/>
        <v>2500</v>
      </c>
      <c r="O7897" s="3">
        <f t="shared" si="495"/>
        <v>0</v>
      </c>
      <c r="P7897">
        <v>7</v>
      </c>
      <c r="Q7897">
        <v>26</v>
      </c>
      <c r="T7897" t="s">
        <v>6004</v>
      </c>
      <c r="U7897">
        <f>VLOOKUP(T7897,Index!$J$2:$K$1319,2,FALSE)</f>
        <v>1294</v>
      </c>
      <c r="V7897" t="s">
        <v>15</v>
      </c>
      <c r="W7897">
        <f t="shared" si="493"/>
        <v>3</v>
      </c>
    </row>
    <row r="7898" spans="1:23">
      <c r="A7898" t="s">
        <v>6005</v>
      </c>
      <c r="B7898" t="s">
        <v>12</v>
      </c>
      <c r="C7898">
        <f>VLOOKUP(B7898,Index!$A$2:$B$18,2,FALSE)</f>
        <v>13</v>
      </c>
      <c r="D7898">
        <v>2010</v>
      </c>
      <c r="E7898" t="s">
        <v>48</v>
      </c>
      <c r="F7898">
        <f>VLOOKUP(E7898,Index!$D$2:$E$13,2,FALSE)</f>
        <v>9</v>
      </c>
      <c r="G7898" t="s">
        <v>1495</v>
      </c>
      <c r="H7898">
        <f>VLOOKUP(G7898,Index!$G$2:$H$40,2,FALSE)</f>
        <v>36</v>
      </c>
      <c r="I7898" s="3">
        <v>10000</v>
      </c>
      <c r="J7898" s="3">
        <v>10000</v>
      </c>
      <c r="K7898" s="3">
        <v>0</v>
      </c>
      <c r="L7898" s="3">
        <v>0</v>
      </c>
      <c r="M7898" s="3">
        <f t="shared" si="492"/>
        <v>20000</v>
      </c>
      <c r="N7898" s="3">
        <f t="shared" si="494"/>
        <v>5000</v>
      </c>
      <c r="O7898" s="3">
        <f t="shared" si="495"/>
        <v>0</v>
      </c>
      <c r="T7898" t="s">
        <v>6006</v>
      </c>
      <c r="U7898">
        <f>VLOOKUP(T7898,Index!$J$2:$K$1319,2,FALSE)</f>
        <v>443</v>
      </c>
      <c r="V7898" t="s">
        <v>61</v>
      </c>
      <c r="W7898">
        <f t="shared" si="493"/>
        <v>3</v>
      </c>
    </row>
    <row r="7899" spans="1:23">
      <c r="A7899" t="s">
        <v>5443</v>
      </c>
      <c r="B7899" t="s">
        <v>97</v>
      </c>
      <c r="C7899">
        <f>VLOOKUP(B7899,Index!$A$2:$B$18,2,FALSE)</f>
        <v>16</v>
      </c>
      <c r="D7899">
        <v>2006</v>
      </c>
      <c r="E7899" t="s">
        <v>34</v>
      </c>
      <c r="F7899">
        <f>VLOOKUP(E7899,Index!$D$2:$E$13,2,FALSE)</f>
        <v>1</v>
      </c>
      <c r="G7899" t="s">
        <v>192</v>
      </c>
      <c r="H7899">
        <f>VLOOKUP(G7899,Index!$G$2:$H$40,2,FALSE)</f>
        <v>8</v>
      </c>
      <c r="I7899" s="3">
        <v>10000</v>
      </c>
      <c r="J7899" s="3">
        <v>0</v>
      </c>
      <c r="K7899" s="3">
        <v>0</v>
      </c>
      <c r="L7899" s="3">
        <v>0</v>
      </c>
      <c r="M7899" s="3">
        <f t="shared" si="492"/>
        <v>10000</v>
      </c>
      <c r="N7899" s="3">
        <f t="shared" si="494"/>
        <v>2500</v>
      </c>
      <c r="O7899" s="3">
        <f t="shared" si="495"/>
        <v>0</v>
      </c>
      <c r="P7899">
        <v>4.2</v>
      </c>
      <c r="Q7899">
        <v>29</v>
      </c>
      <c r="R7899">
        <v>4</v>
      </c>
      <c r="S7899">
        <v>4</v>
      </c>
      <c r="T7899" t="s">
        <v>1893</v>
      </c>
      <c r="U7899">
        <f>VLOOKUP(T7899,Index!$J$2:$K$1319,2,FALSE)</f>
        <v>1008</v>
      </c>
      <c r="V7899" t="s">
        <v>37</v>
      </c>
      <c r="W7899">
        <f t="shared" si="493"/>
        <v>3</v>
      </c>
    </row>
    <row r="7900" spans="1:23">
      <c r="A7900" t="s">
        <v>5776</v>
      </c>
      <c r="B7900" t="s">
        <v>130</v>
      </c>
      <c r="C7900">
        <f>VLOOKUP(B7900,Index!$A$2:$B$18,2,FALSE)</f>
        <v>14</v>
      </c>
      <c r="D7900">
        <v>2014</v>
      </c>
      <c r="E7900" t="s">
        <v>48</v>
      </c>
      <c r="F7900">
        <f>VLOOKUP(E7900,Index!$D$2:$E$13,2,FALSE)</f>
        <v>9</v>
      </c>
      <c r="G7900" t="s">
        <v>49</v>
      </c>
      <c r="H7900">
        <f>VLOOKUP(G7900,Index!$G$2:$H$40,2,FALSE)</f>
        <v>4</v>
      </c>
      <c r="I7900" s="3">
        <v>20000</v>
      </c>
      <c r="J7900" s="3">
        <v>0</v>
      </c>
      <c r="K7900" s="3">
        <v>0</v>
      </c>
      <c r="L7900" s="3">
        <v>0</v>
      </c>
      <c r="M7900" s="3">
        <f t="shared" si="492"/>
        <v>20000</v>
      </c>
      <c r="N7900" s="3">
        <f t="shared" si="494"/>
        <v>5000</v>
      </c>
      <c r="O7900" s="3">
        <f t="shared" si="495"/>
        <v>0</v>
      </c>
      <c r="T7900" t="s">
        <v>3823</v>
      </c>
      <c r="U7900">
        <f>VLOOKUP(T7900,Index!$J$2:$K$1319,2,FALSE)</f>
        <v>211</v>
      </c>
      <c r="V7900" t="s">
        <v>61</v>
      </c>
      <c r="W7900">
        <f t="shared" si="493"/>
        <v>3</v>
      </c>
    </row>
    <row r="7901" spans="1:23">
      <c r="A7901" t="s">
        <v>6007</v>
      </c>
      <c r="B7901" t="s">
        <v>112</v>
      </c>
      <c r="C7901">
        <f>VLOOKUP(B7901,Index!$A$2:$B$18,2,FALSE)</f>
        <v>11</v>
      </c>
      <c r="D7901">
        <v>2006</v>
      </c>
      <c r="E7901" t="s">
        <v>17</v>
      </c>
      <c r="F7901">
        <f>VLOOKUP(E7901,Index!$D$2:$E$13,2,FALSE)</f>
        <v>7</v>
      </c>
      <c r="G7901" t="s">
        <v>1028</v>
      </c>
      <c r="H7901">
        <f>VLOOKUP(G7901,Index!$G$2:$H$40,2,FALSE)</f>
        <v>9</v>
      </c>
      <c r="I7901" s="3">
        <v>10000</v>
      </c>
      <c r="J7901" s="3">
        <v>0</v>
      </c>
      <c r="K7901" s="3">
        <v>0</v>
      </c>
      <c r="L7901" s="3">
        <v>0</v>
      </c>
      <c r="M7901" s="3">
        <f t="shared" si="492"/>
        <v>10000</v>
      </c>
      <c r="N7901" s="3">
        <f t="shared" si="494"/>
        <v>2500</v>
      </c>
      <c r="O7901" s="3">
        <f t="shared" si="495"/>
        <v>0</v>
      </c>
      <c r="P7901">
        <v>6.1</v>
      </c>
      <c r="Q7901">
        <v>18</v>
      </c>
      <c r="T7901" t="s">
        <v>5987</v>
      </c>
      <c r="U7901">
        <f>VLOOKUP(T7901,Index!$J$2:$K$1319,2,FALSE)</f>
        <v>1105</v>
      </c>
      <c r="V7901" t="s">
        <v>15</v>
      </c>
      <c r="W7901">
        <f t="shared" si="493"/>
        <v>3</v>
      </c>
    </row>
    <row r="7902" spans="1:23">
      <c r="A7902" t="s">
        <v>5732</v>
      </c>
      <c r="B7902" t="s">
        <v>97</v>
      </c>
      <c r="C7902">
        <f>VLOOKUP(B7902,Index!$A$2:$B$18,2,FALSE)</f>
        <v>16</v>
      </c>
      <c r="D7902">
        <v>2003</v>
      </c>
      <c r="E7902" t="s">
        <v>48</v>
      </c>
      <c r="F7902">
        <f>VLOOKUP(E7902,Index!$D$2:$E$13,2,FALSE)</f>
        <v>9</v>
      </c>
      <c r="G7902" t="s">
        <v>227</v>
      </c>
      <c r="H7902">
        <f>VLOOKUP(G7902,Index!$G$2:$H$40,2,FALSE)</f>
        <v>5</v>
      </c>
      <c r="I7902" s="3">
        <v>10000</v>
      </c>
      <c r="J7902" s="3">
        <v>0</v>
      </c>
      <c r="K7902" s="3">
        <v>0</v>
      </c>
      <c r="L7902" s="3">
        <v>0</v>
      </c>
      <c r="M7902" s="3">
        <f t="shared" si="492"/>
        <v>10000</v>
      </c>
      <c r="N7902" s="3">
        <f t="shared" si="494"/>
        <v>2500</v>
      </c>
      <c r="O7902" s="3">
        <f t="shared" si="495"/>
        <v>0</v>
      </c>
      <c r="P7902">
        <v>7.6</v>
      </c>
      <c r="Q7902">
        <v>28</v>
      </c>
      <c r="T7902" t="s">
        <v>4002</v>
      </c>
      <c r="U7902">
        <f>VLOOKUP(T7902,Index!$J$2:$K$1319,2,FALSE)</f>
        <v>681</v>
      </c>
      <c r="V7902" t="s">
        <v>61</v>
      </c>
      <c r="W7902">
        <f t="shared" si="493"/>
        <v>3</v>
      </c>
    </row>
    <row r="7903" spans="1:23">
      <c r="A7903" t="s">
        <v>6008</v>
      </c>
      <c r="B7903" t="s">
        <v>107</v>
      </c>
      <c r="C7903">
        <f>VLOOKUP(B7903,Index!$A$2:$B$18,2,FALSE)</f>
        <v>6</v>
      </c>
      <c r="D7903">
        <v>2014</v>
      </c>
      <c r="E7903" t="s">
        <v>90</v>
      </c>
      <c r="F7903">
        <f>VLOOKUP(E7903,Index!$D$2:$E$13,2,FALSE)</f>
        <v>8</v>
      </c>
      <c r="G7903" t="s">
        <v>1451</v>
      </c>
      <c r="H7903">
        <f>VLOOKUP(G7903,Index!$G$2:$H$40,2,FALSE)</f>
        <v>16</v>
      </c>
      <c r="I7903" s="3">
        <v>0</v>
      </c>
      <c r="J7903" s="3">
        <v>20000</v>
      </c>
      <c r="K7903" s="3">
        <v>0</v>
      </c>
      <c r="L7903" s="3">
        <v>0</v>
      </c>
      <c r="M7903" s="3">
        <f t="shared" si="492"/>
        <v>20000</v>
      </c>
      <c r="N7903" s="3">
        <f t="shared" si="494"/>
        <v>5000</v>
      </c>
      <c r="O7903" s="3">
        <f t="shared" si="495"/>
        <v>0</v>
      </c>
      <c r="P7903">
        <v>8.6999999999999993</v>
      </c>
      <c r="Q7903">
        <v>59</v>
      </c>
      <c r="R7903">
        <v>8.6999999999999993</v>
      </c>
      <c r="S7903">
        <v>2089</v>
      </c>
      <c r="T7903" t="s">
        <v>4403</v>
      </c>
      <c r="U7903">
        <f>VLOOKUP(T7903,Index!$J$2:$K$1319,2,FALSE)</f>
        <v>664</v>
      </c>
      <c r="V7903" t="s">
        <v>37</v>
      </c>
      <c r="W7903">
        <f t="shared" si="493"/>
        <v>3</v>
      </c>
    </row>
    <row r="7904" spans="1:23">
      <c r="A7904" t="s">
        <v>6009</v>
      </c>
      <c r="B7904" t="s">
        <v>226</v>
      </c>
      <c r="C7904">
        <f>VLOOKUP(B7904,Index!$A$2:$B$18,2,FALSE)</f>
        <v>7</v>
      </c>
      <c r="D7904">
        <v>2001</v>
      </c>
      <c r="E7904" t="s">
        <v>34</v>
      </c>
      <c r="F7904">
        <f>VLOOKUP(E7904,Index!$D$2:$E$13,2,FALSE)</f>
        <v>1</v>
      </c>
      <c r="G7904" t="s">
        <v>192</v>
      </c>
      <c r="H7904">
        <f>VLOOKUP(G7904,Index!$G$2:$H$40,2,FALSE)</f>
        <v>8</v>
      </c>
      <c r="I7904" s="3">
        <v>10000</v>
      </c>
      <c r="J7904" s="3">
        <v>10000</v>
      </c>
      <c r="K7904" s="3">
        <v>0</v>
      </c>
      <c r="L7904" s="3">
        <v>0</v>
      </c>
      <c r="M7904" s="3">
        <f t="shared" si="492"/>
        <v>20000</v>
      </c>
      <c r="N7904" s="3">
        <f t="shared" si="494"/>
        <v>5000</v>
      </c>
      <c r="O7904" s="3">
        <f t="shared" si="495"/>
        <v>0</v>
      </c>
      <c r="P7904">
        <v>6.2</v>
      </c>
      <c r="Q7904">
        <v>12</v>
      </c>
      <c r="T7904" t="s">
        <v>192</v>
      </c>
      <c r="U7904">
        <f>VLOOKUP(T7904,Index!$J$2:$K$1319,2,FALSE)</f>
        <v>202</v>
      </c>
      <c r="V7904" t="s">
        <v>15</v>
      </c>
      <c r="W7904">
        <f t="shared" si="493"/>
        <v>1</v>
      </c>
    </row>
    <row r="7905" spans="1:23">
      <c r="A7905" t="s">
        <v>5855</v>
      </c>
      <c r="B7905" t="s">
        <v>20</v>
      </c>
      <c r="C7905">
        <f>VLOOKUP(B7905,Index!$A$2:$B$18,2,FALSE)</f>
        <v>3</v>
      </c>
      <c r="D7905">
        <v>2009</v>
      </c>
      <c r="E7905" t="s">
        <v>67</v>
      </c>
      <c r="F7905">
        <f>VLOOKUP(E7905,Index!$D$2:$E$13,2,FALSE)</f>
        <v>10</v>
      </c>
      <c r="G7905" t="s">
        <v>144</v>
      </c>
      <c r="H7905">
        <f>VLOOKUP(G7905,Index!$G$2:$H$40,2,FALSE)</f>
        <v>1</v>
      </c>
      <c r="I7905" s="3">
        <v>10000</v>
      </c>
      <c r="J7905" s="3">
        <v>0</v>
      </c>
      <c r="K7905" s="3">
        <v>0</v>
      </c>
      <c r="L7905" s="3">
        <v>0</v>
      </c>
      <c r="M7905" s="3">
        <f t="shared" si="492"/>
        <v>10000</v>
      </c>
      <c r="N7905" s="3">
        <f t="shared" si="494"/>
        <v>2500</v>
      </c>
      <c r="O7905" s="3">
        <f t="shared" si="495"/>
        <v>0</v>
      </c>
      <c r="T7905" t="s">
        <v>144</v>
      </c>
      <c r="U7905">
        <f>VLOOKUP(T7905,Index!$J$2:$K$1319,2,FALSE)</f>
        <v>22</v>
      </c>
      <c r="V7905" t="s">
        <v>15</v>
      </c>
      <c r="W7905">
        <f t="shared" si="493"/>
        <v>1</v>
      </c>
    </row>
    <row r="7906" spans="1:23">
      <c r="A7906" t="s">
        <v>6010</v>
      </c>
      <c r="B7906" t="s">
        <v>65</v>
      </c>
      <c r="C7906">
        <f>VLOOKUP(B7906,Index!$A$2:$B$18,2,FALSE)</f>
        <v>10</v>
      </c>
      <c r="D7906">
        <v>2016</v>
      </c>
      <c r="E7906" t="s">
        <v>23</v>
      </c>
      <c r="F7906">
        <f>VLOOKUP(E7906,Index!$D$2:$E$13,2,FALSE)</f>
        <v>4</v>
      </c>
      <c r="G7906" t="s">
        <v>77</v>
      </c>
      <c r="H7906">
        <f>VLOOKUP(G7906,Index!$G$2:$H$40,2,FALSE)</f>
        <v>35</v>
      </c>
      <c r="I7906" s="3">
        <v>10000</v>
      </c>
      <c r="J7906" s="3">
        <v>0</v>
      </c>
      <c r="K7906" s="3">
        <v>0</v>
      </c>
      <c r="L7906" s="3">
        <v>0</v>
      </c>
      <c r="M7906" s="3">
        <f t="shared" si="492"/>
        <v>10000</v>
      </c>
      <c r="N7906" s="3">
        <f t="shared" si="494"/>
        <v>2500</v>
      </c>
      <c r="O7906" s="3">
        <f t="shared" si="495"/>
        <v>0</v>
      </c>
      <c r="R7906">
        <v>7.8</v>
      </c>
      <c r="S7906">
        <v>5</v>
      </c>
      <c r="T7906" t="s">
        <v>77</v>
      </c>
      <c r="U7906">
        <f>VLOOKUP(T7906,Index!$J$2:$K$1319,2,FALSE)</f>
        <v>1199</v>
      </c>
      <c r="V7906" t="s">
        <v>61</v>
      </c>
      <c r="W7906">
        <f t="shared" si="493"/>
        <v>1</v>
      </c>
    </row>
    <row r="7907" spans="1:23">
      <c r="A7907" t="s">
        <v>6011</v>
      </c>
      <c r="B7907" t="s">
        <v>107</v>
      </c>
      <c r="C7907">
        <f>VLOOKUP(B7907,Index!$A$2:$B$18,2,FALSE)</f>
        <v>6</v>
      </c>
      <c r="D7907">
        <v>2004</v>
      </c>
      <c r="E7907" t="s">
        <v>48</v>
      </c>
      <c r="F7907">
        <f>VLOOKUP(E7907,Index!$D$2:$E$13,2,FALSE)</f>
        <v>9</v>
      </c>
      <c r="G7907" t="s">
        <v>227</v>
      </c>
      <c r="H7907">
        <f>VLOOKUP(G7907,Index!$G$2:$H$40,2,FALSE)</f>
        <v>5</v>
      </c>
      <c r="I7907" s="3">
        <v>0</v>
      </c>
      <c r="J7907" s="3">
        <v>10000</v>
      </c>
      <c r="K7907" s="3">
        <v>0</v>
      </c>
      <c r="L7907" s="3">
        <v>0</v>
      </c>
      <c r="M7907" s="3">
        <f t="shared" si="492"/>
        <v>10000</v>
      </c>
      <c r="N7907" s="3">
        <f t="shared" si="494"/>
        <v>2500</v>
      </c>
      <c r="O7907" s="3">
        <f t="shared" si="495"/>
        <v>0</v>
      </c>
      <c r="P7907">
        <v>9.3000000000000007</v>
      </c>
      <c r="Q7907">
        <v>48</v>
      </c>
      <c r="R7907">
        <v>8.9</v>
      </c>
      <c r="S7907">
        <v>537</v>
      </c>
      <c r="T7907" t="s">
        <v>140</v>
      </c>
      <c r="U7907">
        <f>VLOOKUP(T7907,Index!$J$2:$K$1319,2,FALSE)</f>
        <v>387</v>
      </c>
      <c r="V7907" t="s">
        <v>37</v>
      </c>
      <c r="W7907">
        <f t="shared" si="493"/>
        <v>3</v>
      </c>
    </row>
    <row r="7908" spans="1:23">
      <c r="A7908" t="s">
        <v>6012</v>
      </c>
      <c r="B7908" t="s">
        <v>112</v>
      </c>
      <c r="C7908">
        <f>VLOOKUP(B7908,Index!$A$2:$B$18,2,FALSE)</f>
        <v>11</v>
      </c>
      <c r="D7908">
        <v>2007</v>
      </c>
      <c r="E7908" t="s">
        <v>43</v>
      </c>
      <c r="F7908">
        <f>VLOOKUP(E7908,Index!$D$2:$E$13,2,FALSE)</f>
        <v>6</v>
      </c>
      <c r="G7908" t="s">
        <v>1170</v>
      </c>
      <c r="H7908">
        <f>VLOOKUP(G7908,Index!$G$2:$H$40,2,FALSE)</f>
        <v>11</v>
      </c>
      <c r="I7908" s="3">
        <v>20000</v>
      </c>
      <c r="J7908" s="3">
        <v>0</v>
      </c>
      <c r="K7908" s="3">
        <v>0</v>
      </c>
      <c r="L7908" s="3">
        <v>0</v>
      </c>
      <c r="M7908" s="3">
        <f t="shared" si="492"/>
        <v>20000</v>
      </c>
      <c r="N7908" s="3">
        <f t="shared" si="494"/>
        <v>5000</v>
      </c>
      <c r="O7908" s="3">
        <f t="shared" si="495"/>
        <v>0</v>
      </c>
      <c r="P7908">
        <v>6</v>
      </c>
      <c r="Q7908">
        <v>18</v>
      </c>
      <c r="T7908" t="s">
        <v>6013</v>
      </c>
      <c r="U7908">
        <f>VLOOKUP(T7908,Index!$J$2:$K$1319,2,FALSE)</f>
        <v>726</v>
      </c>
      <c r="V7908" t="s">
        <v>15</v>
      </c>
      <c r="W7908">
        <f t="shared" si="493"/>
        <v>3</v>
      </c>
    </row>
    <row r="7909" spans="1:23">
      <c r="A7909" t="s">
        <v>4340</v>
      </c>
      <c r="B7909" t="s">
        <v>107</v>
      </c>
      <c r="C7909">
        <f>VLOOKUP(B7909,Index!$A$2:$B$18,2,FALSE)</f>
        <v>6</v>
      </c>
      <c r="D7909">
        <v>2006</v>
      </c>
      <c r="E7909" t="s">
        <v>34</v>
      </c>
      <c r="F7909">
        <f>VLOOKUP(E7909,Index!$D$2:$E$13,2,FALSE)</f>
        <v>1</v>
      </c>
      <c r="G7909" t="s">
        <v>267</v>
      </c>
      <c r="H7909">
        <f>VLOOKUP(G7909,Index!$G$2:$H$40,2,FALSE)</f>
        <v>14</v>
      </c>
      <c r="I7909" s="3">
        <v>0</v>
      </c>
      <c r="J7909" s="3">
        <v>10000</v>
      </c>
      <c r="K7909" s="3">
        <v>0</v>
      </c>
      <c r="L7909" s="3">
        <v>0</v>
      </c>
      <c r="M7909" s="3">
        <f t="shared" si="492"/>
        <v>10000</v>
      </c>
      <c r="N7909" s="3">
        <f t="shared" si="494"/>
        <v>2500</v>
      </c>
      <c r="O7909" s="3">
        <f t="shared" si="495"/>
        <v>0</v>
      </c>
      <c r="P7909">
        <v>7.5</v>
      </c>
      <c r="Q7909">
        <v>21</v>
      </c>
      <c r="R7909">
        <v>7.3</v>
      </c>
      <c r="S7909">
        <v>206</v>
      </c>
      <c r="T7909" t="s">
        <v>750</v>
      </c>
      <c r="U7909">
        <f>VLOOKUP(T7909,Index!$J$2:$K$1319,2,FALSE)</f>
        <v>105</v>
      </c>
      <c r="V7909" t="s">
        <v>37</v>
      </c>
      <c r="W7909">
        <f t="shared" si="493"/>
        <v>3</v>
      </c>
    </row>
    <row r="7910" spans="1:23">
      <c r="A7910" t="s">
        <v>6014</v>
      </c>
      <c r="B7910" t="s">
        <v>226</v>
      </c>
      <c r="C7910">
        <f>VLOOKUP(B7910,Index!$A$2:$B$18,2,FALSE)</f>
        <v>7</v>
      </c>
      <c r="D7910">
        <v>2002</v>
      </c>
      <c r="E7910" t="s">
        <v>34</v>
      </c>
      <c r="F7910">
        <f>VLOOKUP(E7910,Index!$D$2:$E$13,2,FALSE)</f>
        <v>1</v>
      </c>
      <c r="G7910" t="s">
        <v>35</v>
      </c>
      <c r="H7910">
        <f>VLOOKUP(G7910,Index!$G$2:$H$40,2,FALSE)</f>
        <v>32</v>
      </c>
      <c r="I7910" s="3">
        <v>0</v>
      </c>
      <c r="J7910" s="3">
        <v>0</v>
      </c>
      <c r="K7910" s="3">
        <v>20000</v>
      </c>
      <c r="L7910" s="3">
        <v>0</v>
      </c>
      <c r="M7910" s="3">
        <f t="shared" si="492"/>
        <v>20000</v>
      </c>
      <c r="N7910" s="3">
        <f t="shared" si="494"/>
        <v>5000</v>
      </c>
      <c r="O7910" s="3">
        <f t="shared" si="495"/>
        <v>0</v>
      </c>
      <c r="R7910">
        <v>7.2</v>
      </c>
      <c r="S7910">
        <v>6</v>
      </c>
      <c r="T7910" t="s">
        <v>2351</v>
      </c>
      <c r="U7910">
        <f>VLOOKUP(T7910,Index!$J$2:$K$1319,2,FALSE)</f>
        <v>248</v>
      </c>
      <c r="V7910" t="s">
        <v>15</v>
      </c>
      <c r="W7910">
        <f t="shared" si="493"/>
        <v>3</v>
      </c>
    </row>
    <row r="7911" spans="1:23">
      <c r="A7911" t="s">
        <v>5756</v>
      </c>
      <c r="B7911" t="s">
        <v>33</v>
      </c>
      <c r="C7911">
        <f>VLOOKUP(B7911,Index!$A$2:$B$18,2,FALSE)</f>
        <v>9</v>
      </c>
      <c r="D7911">
        <v>2013</v>
      </c>
      <c r="E7911" t="s">
        <v>13</v>
      </c>
      <c r="F7911">
        <f>VLOOKUP(E7911,Index!$D$2:$E$13,2,FALSE)</f>
        <v>11</v>
      </c>
      <c r="G7911" t="s">
        <v>1170</v>
      </c>
      <c r="H7911">
        <f>VLOOKUP(G7911,Index!$G$2:$H$40,2,FALSE)</f>
        <v>11</v>
      </c>
      <c r="I7911" s="3">
        <v>0</v>
      </c>
      <c r="J7911" s="3">
        <v>10000</v>
      </c>
      <c r="K7911" s="3">
        <v>0</v>
      </c>
      <c r="L7911" s="3">
        <v>0</v>
      </c>
      <c r="M7911" s="3">
        <f t="shared" si="492"/>
        <v>10000</v>
      </c>
      <c r="N7911" s="3">
        <f t="shared" si="494"/>
        <v>2500</v>
      </c>
      <c r="O7911" s="3">
        <f t="shared" si="495"/>
        <v>0</v>
      </c>
      <c r="P7911">
        <v>3.8</v>
      </c>
      <c r="Q7911">
        <v>5</v>
      </c>
      <c r="T7911" t="s">
        <v>4129</v>
      </c>
      <c r="U7911">
        <f>VLOOKUP(T7911,Index!$J$2:$K$1319,2,FALSE)</f>
        <v>753</v>
      </c>
      <c r="V7911" t="s">
        <v>15</v>
      </c>
      <c r="W7911">
        <f t="shared" si="493"/>
        <v>3</v>
      </c>
    </row>
    <row r="7912" spans="1:23">
      <c r="A7912" t="s">
        <v>6015</v>
      </c>
      <c r="B7912" t="s">
        <v>20</v>
      </c>
      <c r="C7912">
        <f>VLOOKUP(B7912,Index!$A$2:$B$18,2,FALSE)</f>
        <v>3</v>
      </c>
      <c r="D7912">
        <v>2007</v>
      </c>
      <c r="E7912" t="s">
        <v>23</v>
      </c>
      <c r="F7912">
        <f>VLOOKUP(E7912,Index!$D$2:$E$13,2,FALSE)</f>
        <v>4</v>
      </c>
      <c r="G7912" t="s">
        <v>168</v>
      </c>
      <c r="H7912">
        <f>VLOOKUP(G7912,Index!$G$2:$H$40,2,FALSE)</f>
        <v>19</v>
      </c>
      <c r="I7912" s="3">
        <v>20000</v>
      </c>
      <c r="J7912" s="3">
        <v>0</v>
      </c>
      <c r="K7912" s="3">
        <v>0</v>
      </c>
      <c r="L7912" s="3">
        <v>0</v>
      </c>
      <c r="M7912" s="3">
        <f t="shared" si="492"/>
        <v>20000</v>
      </c>
      <c r="N7912" s="3">
        <f t="shared" si="494"/>
        <v>5000</v>
      </c>
      <c r="O7912" s="3">
        <f t="shared" si="495"/>
        <v>0</v>
      </c>
      <c r="T7912" t="s">
        <v>6016</v>
      </c>
      <c r="U7912">
        <f>VLOOKUP(T7912,Index!$J$2:$K$1319,2,FALSE)</f>
        <v>1242</v>
      </c>
      <c r="V7912" t="s">
        <v>15</v>
      </c>
      <c r="W7912">
        <f t="shared" si="493"/>
        <v>3</v>
      </c>
    </row>
    <row r="7913" spans="1:23">
      <c r="A7913" t="s">
        <v>5452</v>
      </c>
      <c r="B7913" t="s">
        <v>156</v>
      </c>
      <c r="C7913">
        <f>VLOOKUP(B7913,Index!$A$2:$B$18,2,FALSE)</f>
        <v>4</v>
      </c>
      <c r="D7913">
        <v>2002</v>
      </c>
      <c r="E7913" t="s">
        <v>13</v>
      </c>
      <c r="F7913">
        <f>VLOOKUP(E7913,Index!$D$2:$E$13,2,FALSE)</f>
        <v>11</v>
      </c>
      <c r="G7913" t="s">
        <v>168</v>
      </c>
      <c r="H7913">
        <f>VLOOKUP(G7913,Index!$G$2:$H$40,2,FALSE)</f>
        <v>19</v>
      </c>
      <c r="I7913" s="3">
        <v>10000</v>
      </c>
      <c r="J7913" s="3">
        <v>0</v>
      </c>
      <c r="K7913" s="3">
        <v>0</v>
      </c>
      <c r="L7913" s="3">
        <v>0</v>
      </c>
      <c r="M7913" s="3">
        <f t="shared" si="492"/>
        <v>10000</v>
      </c>
      <c r="N7913" s="3">
        <f t="shared" si="494"/>
        <v>2500</v>
      </c>
      <c r="O7913" s="3">
        <f t="shared" si="495"/>
        <v>0</v>
      </c>
      <c r="P7913">
        <v>6.6</v>
      </c>
      <c r="Q7913">
        <v>9</v>
      </c>
      <c r="T7913" t="s">
        <v>1043</v>
      </c>
      <c r="U7913">
        <f>VLOOKUP(T7913,Index!$J$2:$K$1319,2,FALSE)</f>
        <v>824</v>
      </c>
      <c r="V7913" t="s">
        <v>15</v>
      </c>
      <c r="W7913">
        <f t="shared" si="493"/>
        <v>3</v>
      </c>
    </row>
    <row r="7914" spans="1:23">
      <c r="A7914" t="s">
        <v>2095</v>
      </c>
      <c r="B7914" t="s">
        <v>107</v>
      </c>
      <c r="C7914">
        <f>VLOOKUP(B7914,Index!$A$2:$B$18,2,FALSE)</f>
        <v>6</v>
      </c>
      <c r="D7914">
        <v>2008</v>
      </c>
      <c r="E7914" t="s">
        <v>34</v>
      </c>
      <c r="F7914">
        <f>VLOOKUP(E7914,Index!$D$2:$E$13,2,FALSE)</f>
        <v>1</v>
      </c>
      <c r="G7914" t="s">
        <v>77</v>
      </c>
      <c r="H7914">
        <f>VLOOKUP(G7914,Index!$G$2:$H$40,2,FALSE)</f>
        <v>35</v>
      </c>
      <c r="I7914" s="3">
        <v>0</v>
      </c>
      <c r="J7914" s="3">
        <v>10000</v>
      </c>
      <c r="K7914" s="3">
        <v>0</v>
      </c>
      <c r="L7914" s="3">
        <v>0</v>
      </c>
      <c r="M7914" s="3">
        <f t="shared" si="492"/>
        <v>10000</v>
      </c>
      <c r="N7914" s="3">
        <f t="shared" si="494"/>
        <v>2500</v>
      </c>
      <c r="O7914" s="3">
        <f t="shared" si="495"/>
        <v>0</v>
      </c>
      <c r="P7914">
        <v>5.2</v>
      </c>
      <c r="Q7914">
        <v>22</v>
      </c>
      <c r="R7914">
        <v>6</v>
      </c>
      <c r="S7914">
        <v>38</v>
      </c>
      <c r="T7914" t="s">
        <v>185</v>
      </c>
      <c r="U7914">
        <f>VLOOKUP(T7914,Index!$J$2:$K$1319,2,FALSE)</f>
        <v>1207</v>
      </c>
      <c r="V7914" t="s">
        <v>61</v>
      </c>
      <c r="W7914">
        <f t="shared" si="493"/>
        <v>3</v>
      </c>
    </row>
    <row r="7915" spans="1:23">
      <c r="A7915" t="s">
        <v>6017</v>
      </c>
      <c r="B7915" t="s">
        <v>97</v>
      </c>
      <c r="C7915">
        <f>VLOOKUP(B7915,Index!$A$2:$B$18,2,FALSE)</f>
        <v>16</v>
      </c>
      <c r="D7915">
        <v>2003</v>
      </c>
      <c r="E7915" t="s">
        <v>48</v>
      </c>
      <c r="F7915">
        <f>VLOOKUP(E7915,Index!$D$2:$E$13,2,FALSE)</f>
        <v>9</v>
      </c>
      <c r="G7915" t="s">
        <v>588</v>
      </c>
      <c r="H7915">
        <f>VLOOKUP(G7915,Index!$G$2:$H$40,2,FALSE)</f>
        <v>37</v>
      </c>
      <c r="I7915" s="3">
        <v>10000</v>
      </c>
      <c r="J7915" s="3">
        <v>0</v>
      </c>
      <c r="K7915" s="3">
        <v>0</v>
      </c>
      <c r="L7915" s="3">
        <v>0</v>
      </c>
      <c r="M7915" s="3">
        <f t="shared" si="492"/>
        <v>10000</v>
      </c>
      <c r="N7915" s="3">
        <f t="shared" si="494"/>
        <v>2500</v>
      </c>
      <c r="O7915" s="3">
        <f t="shared" si="495"/>
        <v>0</v>
      </c>
      <c r="P7915">
        <v>5.7</v>
      </c>
      <c r="Q7915">
        <v>17</v>
      </c>
      <c r="R7915">
        <v>6.7</v>
      </c>
      <c r="S7915">
        <v>7</v>
      </c>
      <c r="T7915" t="s">
        <v>838</v>
      </c>
      <c r="U7915">
        <f>VLOOKUP(T7915,Index!$J$2:$K$1319,2,FALSE)</f>
        <v>932</v>
      </c>
      <c r="V7915" t="s">
        <v>37</v>
      </c>
      <c r="W7915">
        <f t="shared" si="493"/>
        <v>3</v>
      </c>
    </row>
    <row r="7916" spans="1:23">
      <c r="A7916" t="s">
        <v>6018</v>
      </c>
      <c r="B7916" t="s">
        <v>156</v>
      </c>
      <c r="C7916">
        <f>VLOOKUP(B7916,Index!$A$2:$B$18,2,FALSE)</f>
        <v>4</v>
      </c>
      <c r="D7916">
        <v>2002</v>
      </c>
      <c r="E7916" t="s">
        <v>13</v>
      </c>
      <c r="F7916">
        <f>VLOOKUP(E7916,Index!$D$2:$E$13,2,FALSE)</f>
        <v>11</v>
      </c>
      <c r="G7916" t="s">
        <v>77</v>
      </c>
      <c r="H7916">
        <f>VLOOKUP(G7916,Index!$G$2:$H$40,2,FALSE)</f>
        <v>35</v>
      </c>
      <c r="I7916" s="3">
        <v>10000</v>
      </c>
      <c r="J7916" s="3">
        <v>0</v>
      </c>
      <c r="K7916" s="3">
        <v>0</v>
      </c>
      <c r="L7916" s="3">
        <v>0</v>
      </c>
      <c r="M7916" s="3">
        <f t="shared" si="492"/>
        <v>10000</v>
      </c>
      <c r="N7916" s="3">
        <f t="shared" si="494"/>
        <v>2500</v>
      </c>
      <c r="O7916" s="3">
        <f t="shared" si="495"/>
        <v>0</v>
      </c>
      <c r="P7916">
        <v>5.9</v>
      </c>
      <c r="Q7916">
        <v>9</v>
      </c>
      <c r="T7916" t="s">
        <v>6019</v>
      </c>
      <c r="U7916">
        <f>VLOOKUP(T7916,Index!$J$2:$K$1319,2,FALSE)</f>
        <v>532</v>
      </c>
      <c r="V7916" t="s">
        <v>15</v>
      </c>
      <c r="W7916">
        <f t="shared" si="493"/>
        <v>3</v>
      </c>
    </row>
    <row r="7917" spans="1:23">
      <c r="A7917" t="s">
        <v>6020</v>
      </c>
      <c r="B7917" t="s">
        <v>132</v>
      </c>
      <c r="C7917">
        <f>VLOOKUP(B7917,Index!$A$2:$B$18,2,FALSE)</f>
        <v>5</v>
      </c>
      <c r="D7917">
        <v>2002</v>
      </c>
      <c r="E7917" t="s">
        <v>17</v>
      </c>
      <c r="F7917">
        <f>VLOOKUP(E7917,Index!$D$2:$E$13,2,FALSE)</f>
        <v>7</v>
      </c>
      <c r="G7917" t="s">
        <v>77</v>
      </c>
      <c r="H7917">
        <f>VLOOKUP(G7917,Index!$G$2:$H$40,2,FALSE)</f>
        <v>35</v>
      </c>
      <c r="I7917" s="3">
        <v>10000</v>
      </c>
      <c r="J7917" s="3">
        <v>0</v>
      </c>
      <c r="K7917" s="3">
        <v>0</v>
      </c>
      <c r="L7917" s="3">
        <v>0</v>
      </c>
      <c r="M7917" s="3">
        <f t="shared" si="492"/>
        <v>10000</v>
      </c>
      <c r="N7917" s="3">
        <f t="shared" si="494"/>
        <v>2500</v>
      </c>
      <c r="O7917" s="3">
        <f t="shared" si="495"/>
        <v>0</v>
      </c>
      <c r="P7917">
        <v>6.4</v>
      </c>
      <c r="Q7917">
        <v>11</v>
      </c>
      <c r="T7917" t="s">
        <v>77</v>
      </c>
      <c r="U7917">
        <f>VLOOKUP(T7917,Index!$J$2:$K$1319,2,FALSE)</f>
        <v>1199</v>
      </c>
      <c r="V7917" t="s">
        <v>15</v>
      </c>
      <c r="W7917">
        <f t="shared" si="493"/>
        <v>1</v>
      </c>
    </row>
    <row r="7918" spans="1:23">
      <c r="A7918" t="s">
        <v>2889</v>
      </c>
      <c r="B7918" t="s">
        <v>107</v>
      </c>
      <c r="C7918">
        <f>VLOOKUP(B7918,Index!$A$2:$B$18,2,FALSE)</f>
        <v>6</v>
      </c>
      <c r="D7918">
        <v>2010</v>
      </c>
      <c r="E7918" t="s">
        <v>34</v>
      </c>
      <c r="F7918">
        <f>VLOOKUP(E7918,Index!$D$2:$E$13,2,FALSE)</f>
        <v>1</v>
      </c>
      <c r="G7918" t="s">
        <v>192</v>
      </c>
      <c r="H7918">
        <f>VLOOKUP(G7918,Index!$G$2:$H$40,2,FALSE)</f>
        <v>8</v>
      </c>
      <c r="I7918" s="3">
        <v>0</v>
      </c>
      <c r="J7918" s="3">
        <v>10000</v>
      </c>
      <c r="K7918" s="3">
        <v>0</v>
      </c>
      <c r="L7918" s="3">
        <v>0</v>
      </c>
      <c r="M7918" s="3">
        <f t="shared" si="492"/>
        <v>10000</v>
      </c>
      <c r="N7918" s="3">
        <f t="shared" si="494"/>
        <v>2500</v>
      </c>
      <c r="O7918" s="3">
        <f t="shared" si="495"/>
        <v>0</v>
      </c>
      <c r="P7918">
        <v>5.7</v>
      </c>
      <c r="Q7918">
        <v>22</v>
      </c>
      <c r="R7918">
        <v>5.0999999999999996</v>
      </c>
      <c r="S7918">
        <v>67</v>
      </c>
      <c r="T7918" t="s">
        <v>2890</v>
      </c>
      <c r="U7918">
        <f>VLOOKUP(T7918,Index!$J$2:$K$1319,2,FALSE)</f>
        <v>44</v>
      </c>
      <c r="V7918" t="s">
        <v>61</v>
      </c>
      <c r="W7918">
        <f t="shared" si="493"/>
        <v>3</v>
      </c>
    </row>
    <row r="7919" spans="1:23">
      <c r="A7919" t="s">
        <v>5407</v>
      </c>
      <c r="B7919" t="s">
        <v>132</v>
      </c>
      <c r="C7919">
        <f>VLOOKUP(B7919,Index!$A$2:$B$18,2,FALSE)</f>
        <v>5</v>
      </c>
      <c r="D7919">
        <v>2004</v>
      </c>
      <c r="E7919" t="s">
        <v>34</v>
      </c>
      <c r="F7919">
        <f>VLOOKUP(E7919,Index!$D$2:$E$13,2,FALSE)</f>
        <v>1</v>
      </c>
      <c r="G7919" t="s">
        <v>407</v>
      </c>
      <c r="H7919">
        <f>VLOOKUP(G7919,Index!$G$2:$H$40,2,FALSE)</f>
        <v>29</v>
      </c>
      <c r="I7919" s="3">
        <v>10000</v>
      </c>
      <c r="J7919" s="3">
        <v>0</v>
      </c>
      <c r="K7919" s="3">
        <v>0</v>
      </c>
      <c r="L7919" s="3">
        <v>0</v>
      </c>
      <c r="M7919" s="3">
        <f t="shared" si="492"/>
        <v>10000</v>
      </c>
      <c r="N7919" s="3">
        <f t="shared" si="494"/>
        <v>2500</v>
      </c>
      <c r="O7919" s="3">
        <f t="shared" si="495"/>
        <v>0</v>
      </c>
      <c r="P7919">
        <v>5.9</v>
      </c>
      <c r="Q7919">
        <v>17</v>
      </c>
      <c r="T7919" t="s">
        <v>1977</v>
      </c>
      <c r="U7919">
        <f>VLOOKUP(T7919,Index!$J$2:$K$1319,2,FALSE)</f>
        <v>41</v>
      </c>
      <c r="V7919" t="s">
        <v>61</v>
      </c>
      <c r="W7919">
        <f t="shared" si="493"/>
        <v>3</v>
      </c>
    </row>
    <row r="7920" spans="1:23">
      <c r="A7920" t="s">
        <v>2710</v>
      </c>
      <c r="B7920" t="s">
        <v>107</v>
      </c>
      <c r="C7920">
        <f>VLOOKUP(B7920,Index!$A$2:$B$18,2,FALSE)</f>
        <v>6</v>
      </c>
      <c r="D7920">
        <v>2005</v>
      </c>
      <c r="E7920" t="s">
        <v>34</v>
      </c>
      <c r="F7920">
        <f>VLOOKUP(E7920,Index!$D$2:$E$13,2,FALSE)</f>
        <v>1</v>
      </c>
      <c r="G7920" t="s">
        <v>429</v>
      </c>
      <c r="H7920">
        <f>VLOOKUP(G7920,Index!$G$2:$H$40,2,FALSE)</f>
        <v>34</v>
      </c>
      <c r="I7920" s="3">
        <v>10000</v>
      </c>
      <c r="J7920" s="3">
        <v>0</v>
      </c>
      <c r="K7920" s="3">
        <v>0</v>
      </c>
      <c r="L7920" s="3">
        <v>0</v>
      </c>
      <c r="M7920" s="3">
        <f t="shared" si="492"/>
        <v>10000</v>
      </c>
      <c r="N7920" s="3">
        <f t="shared" si="494"/>
        <v>2500</v>
      </c>
      <c r="O7920" s="3">
        <f t="shared" si="495"/>
        <v>0</v>
      </c>
      <c r="P7920">
        <v>6.5</v>
      </c>
      <c r="Q7920">
        <v>5</v>
      </c>
      <c r="T7920" t="s">
        <v>590</v>
      </c>
      <c r="U7920">
        <f>VLOOKUP(T7920,Index!$J$2:$K$1319,2,FALSE)</f>
        <v>518</v>
      </c>
      <c r="V7920" t="s">
        <v>78</v>
      </c>
      <c r="W7920">
        <f t="shared" si="493"/>
        <v>3</v>
      </c>
    </row>
    <row r="7921" spans="1:23">
      <c r="A7921" t="s">
        <v>6021</v>
      </c>
      <c r="B7921" t="s">
        <v>107</v>
      </c>
      <c r="C7921">
        <f>VLOOKUP(B7921,Index!$A$2:$B$18,2,FALSE)</f>
        <v>6</v>
      </c>
      <c r="D7921">
        <v>2006</v>
      </c>
      <c r="E7921" t="s">
        <v>221</v>
      </c>
      <c r="F7921">
        <f>VLOOKUP(E7921,Index!$D$2:$E$13,2,FALSE)</f>
        <v>12</v>
      </c>
      <c r="G7921" t="s">
        <v>35</v>
      </c>
      <c r="H7921">
        <f>VLOOKUP(G7921,Index!$G$2:$H$40,2,FALSE)</f>
        <v>32</v>
      </c>
      <c r="I7921" s="3">
        <v>0</v>
      </c>
      <c r="J7921" s="3">
        <v>10000</v>
      </c>
      <c r="K7921" s="3">
        <v>0</v>
      </c>
      <c r="L7921" s="3">
        <v>0</v>
      </c>
      <c r="M7921" s="3">
        <f t="shared" si="492"/>
        <v>10000</v>
      </c>
      <c r="N7921" s="3">
        <f t="shared" si="494"/>
        <v>2500</v>
      </c>
      <c r="O7921" s="3">
        <f t="shared" si="495"/>
        <v>0</v>
      </c>
      <c r="P7921">
        <v>5.7</v>
      </c>
      <c r="Q7921">
        <v>19</v>
      </c>
      <c r="R7921">
        <v>7.2</v>
      </c>
      <c r="S7921">
        <v>44</v>
      </c>
      <c r="T7921" t="s">
        <v>6022</v>
      </c>
      <c r="U7921">
        <f>VLOOKUP(T7921,Index!$J$2:$K$1319,2,FALSE)</f>
        <v>418</v>
      </c>
      <c r="V7921" t="s">
        <v>61</v>
      </c>
      <c r="W7921">
        <f t="shared" si="493"/>
        <v>3</v>
      </c>
    </row>
    <row r="7922" spans="1:23">
      <c r="A7922" t="s">
        <v>6023</v>
      </c>
      <c r="B7922" t="s">
        <v>20</v>
      </c>
      <c r="C7922">
        <f>VLOOKUP(B7922,Index!$A$2:$B$18,2,FALSE)</f>
        <v>3</v>
      </c>
      <c r="D7922">
        <v>2007</v>
      </c>
      <c r="E7922" t="s">
        <v>23</v>
      </c>
      <c r="F7922">
        <f>VLOOKUP(E7922,Index!$D$2:$E$13,2,FALSE)</f>
        <v>4</v>
      </c>
      <c r="G7922" t="s">
        <v>168</v>
      </c>
      <c r="H7922">
        <f>VLOOKUP(G7922,Index!$G$2:$H$40,2,FALSE)</f>
        <v>19</v>
      </c>
      <c r="I7922" s="3">
        <v>0</v>
      </c>
      <c r="J7922" s="3">
        <v>0</v>
      </c>
      <c r="K7922" s="3">
        <v>20000</v>
      </c>
      <c r="L7922" s="3">
        <v>0</v>
      </c>
      <c r="M7922" s="3">
        <f t="shared" si="492"/>
        <v>20000</v>
      </c>
      <c r="N7922" s="3">
        <f t="shared" si="494"/>
        <v>5000</v>
      </c>
      <c r="O7922" s="3">
        <f t="shared" si="495"/>
        <v>0</v>
      </c>
      <c r="T7922" t="s">
        <v>6016</v>
      </c>
      <c r="U7922">
        <f>VLOOKUP(T7922,Index!$J$2:$K$1319,2,FALSE)</f>
        <v>1242</v>
      </c>
      <c r="V7922" t="s">
        <v>15</v>
      </c>
      <c r="W7922">
        <f t="shared" si="493"/>
        <v>3</v>
      </c>
    </row>
    <row r="7923" spans="1:23">
      <c r="A7923" t="s">
        <v>6024</v>
      </c>
      <c r="B7923" t="s">
        <v>12</v>
      </c>
      <c r="C7923">
        <f>VLOOKUP(B7923,Index!$A$2:$B$18,2,FALSE)</f>
        <v>13</v>
      </c>
      <c r="D7923">
        <v>2010</v>
      </c>
      <c r="E7923" t="s">
        <v>34</v>
      </c>
      <c r="F7923">
        <f>VLOOKUP(E7923,Index!$D$2:$E$13,2,FALSE)</f>
        <v>1</v>
      </c>
      <c r="G7923" t="s">
        <v>480</v>
      </c>
      <c r="H7923">
        <f>VLOOKUP(G7923,Index!$G$2:$H$40,2,FALSE)</f>
        <v>21</v>
      </c>
      <c r="I7923" s="3">
        <v>20000</v>
      </c>
      <c r="J7923" s="3">
        <v>0</v>
      </c>
      <c r="K7923" s="3">
        <v>0</v>
      </c>
      <c r="L7923" s="3">
        <v>0</v>
      </c>
      <c r="M7923" s="3">
        <f t="shared" si="492"/>
        <v>20000</v>
      </c>
      <c r="N7923" s="3">
        <f t="shared" si="494"/>
        <v>5000</v>
      </c>
      <c r="O7923" s="3">
        <f t="shared" si="495"/>
        <v>0</v>
      </c>
      <c r="P7923">
        <v>6</v>
      </c>
      <c r="Q7923">
        <v>5</v>
      </c>
      <c r="T7923" t="s">
        <v>6025</v>
      </c>
      <c r="U7923">
        <f>VLOOKUP(T7923,Index!$J$2:$K$1319,2,FALSE)</f>
        <v>178</v>
      </c>
      <c r="V7923" t="s">
        <v>78</v>
      </c>
      <c r="W7923">
        <f t="shared" si="493"/>
        <v>3</v>
      </c>
    </row>
    <row r="7924" spans="1:23">
      <c r="A7924" t="s">
        <v>6026</v>
      </c>
      <c r="B7924" t="s">
        <v>20</v>
      </c>
      <c r="C7924">
        <f>VLOOKUP(B7924,Index!$A$2:$B$18,2,FALSE)</f>
        <v>3</v>
      </c>
      <c r="D7924">
        <v>2007</v>
      </c>
      <c r="E7924" t="s">
        <v>34</v>
      </c>
      <c r="F7924">
        <f>VLOOKUP(E7924,Index!$D$2:$E$13,2,FALSE)</f>
        <v>1</v>
      </c>
      <c r="G7924" t="s">
        <v>429</v>
      </c>
      <c r="H7924">
        <f>VLOOKUP(G7924,Index!$G$2:$H$40,2,FALSE)</f>
        <v>34</v>
      </c>
      <c r="I7924" s="3">
        <v>20000</v>
      </c>
      <c r="J7924" s="3">
        <v>0</v>
      </c>
      <c r="K7924" s="3">
        <v>0</v>
      </c>
      <c r="L7924" s="3">
        <v>0</v>
      </c>
      <c r="M7924" s="3">
        <f t="shared" si="492"/>
        <v>20000</v>
      </c>
      <c r="N7924" s="3">
        <f t="shared" si="494"/>
        <v>5000</v>
      </c>
      <c r="O7924" s="3">
        <f t="shared" si="495"/>
        <v>0</v>
      </c>
      <c r="P7924">
        <v>3.1</v>
      </c>
      <c r="Q7924">
        <v>4</v>
      </c>
      <c r="T7924" t="s">
        <v>429</v>
      </c>
      <c r="U7924">
        <f>VLOOKUP(T7924,Index!$J$2:$K$1319,2,FALSE)</f>
        <v>1158</v>
      </c>
      <c r="V7924" t="s">
        <v>15</v>
      </c>
      <c r="W7924">
        <f t="shared" si="493"/>
        <v>1</v>
      </c>
    </row>
    <row r="7925" spans="1:23">
      <c r="A7925" t="s">
        <v>165</v>
      </c>
      <c r="B7925" t="s">
        <v>107</v>
      </c>
      <c r="C7925">
        <f>VLOOKUP(B7925,Index!$A$2:$B$18,2,FALSE)</f>
        <v>6</v>
      </c>
      <c r="D7925">
        <v>2007</v>
      </c>
      <c r="E7925" t="s">
        <v>48</v>
      </c>
      <c r="F7925">
        <f>VLOOKUP(E7925,Index!$D$2:$E$13,2,FALSE)</f>
        <v>9</v>
      </c>
      <c r="G7925" t="s">
        <v>29</v>
      </c>
      <c r="H7925">
        <f>VLOOKUP(G7925,Index!$G$2:$H$40,2,FALSE)</f>
        <v>23</v>
      </c>
      <c r="I7925" s="3">
        <v>0</v>
      </c>
      <c r="J7925" s="3">
        <v>10000</v>
      </c>
      <c r="K7925" s="3">
        <v>0</v>
      </c>
      <c r="L7925" s="3">
        <v>0</v>
      </c>
      <c r="M7925" s="3">
        <f t="shared" si="492"/>
        <v>10000</v>
      </c>
      <c r="N7925" s="3">
        <f t="shared" si="494"/>
        <v>2500</v>
      </c>
      <c r="O7925" s="3">
        <f t="shared" si="495"/>
        <v>0</v>
      </c>
      <c r="P7925">
        <v>8.6999999999999993</v>
      </c>
      <c r="Q7925">
        <v>36</v>
      </c>
      <c r="R7925">
        <v>7.8</v>
      </c>
      <c r="S7925">
        <v>567</v>
      </c>
      <c r="T7925" t="s">
        <v>140</v>
      </c>
      <c r="U7925">
        <f>VLOOKUP(T7925,Index!$J$2:$K$1319,2,FALSE)</f>
        <v>387</v>
      </c>
      <c r="V7925" t="s">
        <v>37</v>
      </c>
      <c r="W7925">
        <f t="shared" si="493"/>
        <v>3</v>
      </c>
    </row>
    <row r="7926" spans="1:23">
      <c r="A7926" t="s">
        <v>6027</v>
      </c>
      <c r="B7926" t="s">
        <v>20</v>
      </c>
      <c r="C7926">
        <f>VLOOKUP(B7926,Index!$A$2:$B$18,2,FALSE)</f>
        <v>3</v>
      </c>
      <c r="D7926">
        <v>2005</v>
      </c>
      <c r="E7926" t="s">
        <v>48</v>
      </c>
      <c r="F7926">
        <f>VLOOKUP(E7926,Index!$D$2:$E$13,2,FALSE)</f>
        <v>9</v>
      </c>
      <c r="G7926" t="s">
        <v>168</v>
      </c>
      <c r="H7926">
        <f>VLOOKUP(G7926,Index!$G$2:$H$40,2,FALSE)</f>
        <v>19</v>
      </c>
      <c r="I7926" s="3">
        <v>20000</v>
      </c>
      <c r="J7926" s="3">
        <v>0</v>
      </c>
      <c r="K7926" s="3">
        <v>0</v>
      </c>
      <c r="L7926" s="3">
        <v>0</v>
      </c>
      <c r="M7926" s="3">
        <f t="shared" si="492"/>
        <v>20000</v>
      </c>
      <c r="N7926" s="3">
        <f t="shared" si="494"/>
        <v>5000</v>
      </c>
      <c r="O7926" s="3">
        <f t="shared" si="495"/>
        <v>0</v>
      </c>
      <c r="P7926">
        <v>3.3</v>
      </c>
      <c r="Q7926">
        <v>14</v>
      </c>
      <c r="R7926">
        <v>7</v>
      </c>
      <c r="S7926">
        <v>9</v>
      </c>
      <c r="T7926" t="s">
        <v>1240</v>
      </c>
      <c r="U7926">
        <f>VLOOKUP(T7926,Index!$J$2:$K$1319,2,FALSE)</f>
        <v>647</v>
      </c>
      <c r="V7926" t="s">
        <v>15</v>
      </c>
      <c r="W7926">
        <f t="shared" si="493"/>
        <v>3</v>
      </c>
    </row>
    <row r="7927" spans="1:23">
      <c r="A7927" t="s">
        <v>6028</v>
      </c>
      <c r="B7927" t="s">
        <v>20</v>
      </c>
      <c r="C7927">
        <f>VLOOKUP(B7927,Index!$A$2:$B$18,2,FALSE)</f>
        <v>3</v>
      </c>
      <c r="D7927">
        <v>2009</v>
      </c>
      <c r="E7927" t="s">
        <v>23</v>
      </c>
      <c r="F7927">
        <f>VLOOKUP(E7927,Index!$D$2:$E$13,2,FALSE)</f>
        <v>4</v>
      </c>
      <c r="G7927" t="s">
        <v>585</v>
      </c>
      <c r="H7927">
        <f>VLOOKUP(G7927,Index!$G$2:$H$40,2,FALSE)</f>
        <v>12</v>
      </c>
      <c r="I7927" s="3">
        <v>10000</v>
      </c>
      <c r="J7927" s="3">
        <v>0</v>
      </c>
      <c r="K7927" s="3">
        <v>0</v>
      </c>
      <c r="L7927" s="3">
        <v>0</v>
      </c>
      <c r="M7927" s="3">
        <f t="shared" si="492"/>
        <v>10000</v>
      </c>
      <c r="N7927" s="3">
        <f t="shared" si="494"/>
        <v>2500</v>
      </c>
      <c r="O7927" s="3">
        <f t="shared" si="495"/>
        <v>0</v>
      </c>
      <c r="P7927">
        <v>6.6</v>
      </c>
      <c r="Q7927">
        <v>7</v>
      </c>
      <c r="T7927" t="s">
        <v>6029</v>
      </c>
      <c r="U7927">
        <f>VLOOKUP(T7927,Index!$J$2:$K$1319,2,FALSE)</f>
        <v>457</v>
      </c>
      <c r="V7927" t="s">
        <v>61</v>
      </c>
      <c r="W7927">
        <f t="shared" si="493"/>
        <v>3</v>
      </c>
    </row>
    <row r="7928" spans="1:23">
      <c r="A7928" t="s">
        <v>5436</v>
      </c>
      <c r="B7928" t="s">
        <v>97</v>
      </c>
      <c r="C7928">
        <f>VLOOKUP(B7928,Index!$A$2:$B$18,2,FALSE)</f>
        <v>16</v>
      </c>
      <c r="D7928">
        <v>2003</v>
      </c>
      <c r="E7928" t="s">
        <v>17</v>
      </c>
      <c r="F7928">
        <f>VLOOKUP(E7928,Index!$D$2:$E$13,2,FALSE)</f>
        <v>7</v>
      </c>
      <c r="G7928" t="s">
        <v>227</v>
      </c>
      <c r="H7928">
        <f>VLOOKUP(G7928,Index!$G$2:$H$40,2,FALSE)</f>
        <v>5</v>
      </c>
      <c r="I7928" s="3">
        <v>10000</v>
      </c>
      <c r="J7928" s="3">
        <v>0</v>
      </c>
      <c r="K7928" s="3">
        <v>0</v>
      </c>
      <c r="L7928" s="3">
        <v>0</v>
      </c>
      <c r="M7928" s="3">
        <f t="shared" si="492"/>
        <v>10000</v>
      </c>
      <c r="N7928" s="3">
        <f t="shared" si="494"/>
        <v>2500</v>
      </c>
      <c r="O7928" s="3">
        <f t="shared" si="495"/>
        <v>0</v>
      </c>
      <c r="P7928">
        <v>7.6</v>
      </c>
      <c r="Q7928">
        <v>13</v>
      </c>
      <c r="T7928" t="s">
        <v>2422</v>
      </c>
      <c r="U7928">
        <f>VLOOKUP(T7928,Index!$J$2:$K$1319,2,FALSE)</f>
        <v>366</v>
      </c>
      <c r="V7928" t="s">
        <v>15</v>
      </c>
      <c r="W7928">
        <f t="shared" si="493"/>
        <v>3</v>
      </c>
    </row>
    <row r="7929" spans="1:23">
      <c r="A7929" t="s">
        <v>978</v>
      </c>
      <c r="B7929" t="s">
        <v>107</v>
      </c>
      <c r="C7929">
        <f>VLOOKUP(B7929,Index!$A$2:$B$18,2,FALSE)</f>
        <v>6</v>
      </c>
      <c r="D7929">
        <v>2008</v>
      </c>
      <c r="E7929" t="s">
        <v>21</v>
      </c>
      <c r="F7929">
        <f>VLOOKUP(E7929,Index!$D$2:$E$13,2,FALSE)</f>
        <v>5</v>
      </c>
      <c r="G7929" t="s">
        <v>429</v>
      </c>
      <c r="H7929">
        <f>VLOOKUP(G7929,Index!$G$2:$H$40,2,FALSE)</f>
        <v>34</v>
      </c>
      <c r="I7929" s="3">
        <v>0</v>
      </c>
      <c r="J7929" s="3">
        <v>10000</v>
      </c>
      <c r="K7929" s="3">
        <v>0</v>
      </c>
      <c r="L7929" s="3">
        <v>0</v>
      </c>
      <c r="M7929" s="3">
        <f t="shared" si="492"/>
        <v>10000</v>
      </c>
      <c r="N7929" s="3">
        <f t="shared" si="494"/>
        <v>2500</v>
      </c>
      <c r="O7929" s="3">
        <f t="shared" si="495"/>
        <v>0</v>
      </c>
      <c r="P7929">
        <v>5.8</v>
      </c>
      <c r="Q7929">
        <v>6</v>
      </c>
      <c r="R7929">
        <v>6.8</v>
      </c>
      <c r="S7929">
        <v>17</v>
      </c>
      <c r="T7929" t="s">
        <v>590</v>
      </c>
      <c r="U7929">
        <f>VLOOKUP(T7929,Index!$J$2:$K$1319,2,FALSE)</f>
        <v>518</v>
      </c>
      <c r="V7929" t="s">
        <v>15</v>
      </c>
      <c r="W7929">
        <f t="shared" si="493"/>
        <v>3</v>
      </c>
    </row>
    <row r="7930" spans="1:23">
      <c r="A7930" t="s">
        <v>508</v>
      </c>
      <c r="B7930" t="s">
        <v>107</v>
      </c>
      <c r="C7930">
        <f>VLOOKUP(B7930,Index!$A$2:$B$18,2,FALSE)</f>
        <v>6</v>
      </c>
      <c r="D7930">
        <v>2006</v>
      </c>
      <c r="E7930" t="s">
        <v>34</v>
      </c>
      <c r="F7930">
        <f>VLOOKUP(E7930,Index!$D$2:$E$13,2,FALSE)</f>
        <v>1</v>
      </c>
      <c r="G7930" t="s">
        <v>49</v>
      </c>
      <c r="H7930">
        <f>VLOOKUP(G7930,Index!$G$2:$H$40,2,FALSE)</f>
        <v>4</v>
      </c>
      <c r="I7930" s="3">
        <v>0</v>
      </c>
      <c r="J7930" s="3">
        <v>10000</v>
      </c>
      <c r="K7930" s="3">
        <v>0</v>
      </c>
      <c r="L7930" s="3">
        <v>0</v>
      </c>
      <c r="M7930" s="3">
        <f t="shared" si="492"/>
        <v>10000</v>
      </c>
      <c r="N7930" s="3">
        <f t="shared" si="494"/>
        <v>2500</v>
      </c>
      <c r="O7930" s="3">
        <f t="shared" si="495"/>
        <v>0</v>
      </c>
      <c r="P7930">
        <v>8.6</v>
      </c>
      <c r="Q7930">
        <v>20</v>
      </c>
      <c r="R7930">
        <v>8.1999999999999993</v>
      </c>
      <c r="S7930">
        <v>64</v>
      </c>
      <c r="T7930" t="s">
        <v>181</v>
      </c>
      <c r="U7930">
        <f>VLOOKUP(T7930,Index!$J$2:$K$1319,2,FALSE)</f>
        <v>1181</v>
      </c>
      <c r="V7930" t="s">
        <v>78</v>
      </c>
      <c r="W7930">
        <f t="shared" si="493"/>
        <v>3</v>
      </c>
    </row>
    <row r="7931" spans="1:23">
      <c r="A7931" t="s">
        <v>1054</v>
      </c>
      <c r="B7931" t="s">
        <v>156</v>
      </c>
      <c r="C7931">
        <f>VLOOKUP(B7931,Index!$A$2:$B$18,2,FALSE)</f>
        <v>4</v>
      </c>
      <c r="D7931">
        <v>2004</v>
      </c>
      <c r="E7931" t="s">
        <v>48</v>
      </c>
      <c r="F7931">
        <f>VLOOKUP(E7931,Index!$D$2:$E$13,2,FALSE)</f>
        <v>9</v>
      </c>
      <c r="G7931" t="s">
        <v>1211</v>
      </c>
      <c r="H7931">
        <f>VLOOKUP(G7931,Index!$G$2:$H$40,2,FALSE)</f>
        <v>39</v>
      </c>
      <c r="I7931" s="3">
        <v>10000</v>
      </c>
      <c r="J7931" s="3">
        <v>0</v>
      </c>
      <c r="K7931" s="3">
        <v>0</v>
      </c>
      <c r="L7931" s="3">
        <v>0</v>
      </c>
      <c r="M7931" s="3">
        <f t="shared" si="492"/>
        <v>10000</v>
      </c>
      <c r="N7931" s="3">
        <f t="shared" si="494"/>
        <v>2500</v>
      </c>
      <c r="O7931" s="3">
        <f t="shared" si="495"/>
        <v>0</v>
      </c>
      <c r="P7931">
        <v>4</v>
      </c>
      <c r="Q7931">
        <v>5</v>
      </c>
      <c r="T7931" t="s">
        <v>2688</v>
      </c>
      <c r="U7931">
        <f>VLOOKUP(T7931,Index!$J$2:$K$1319,2,FALSE)</f>
        <v>1172</v>
      </c>
      <c r="V7931" t="s">
        <v>61</v>
      </c>
      <c r="W7931">
        <f t="shared" si="493"/>
        <v>3</v>
      </c>
    </row>
    <row r="7932" spans="1:23">
      <c r="A7932" t="s">
        <v>6030</v>
      </c>
      <c r="B7932" t="s">
        <v>107</v>
      </c>
      <c r="C7932">
        <f>VLOOKUP(B7932,Index!$A$2:$B$18,2,FALSE)</f>
        <v>6</v>
      </c>
      <c r="D7932">
        <v>2006</v>
      </c>
      <c r="E7932" t="s">
        <v>67</v>
      </c>
      <c r="F7932">
        <f>VLOOKUP(E7932,Index!$D$2:$E$13,2,FALSE)</f>
        <v>10</v>
      </c>
      <c r="G7932" t="s">
        <v>77</v>
      </c>
      <c r="H7932">
        <f>VLOOKUP(G7932,Index!$G$2:$H$40,2,FALSE)</f>
        <v>35</v>
      </c>
      <c r="I7932" s="3">
        <v>0</v>
      </c>
      <c r="J7932" s="3">
        <v>10000</v>
      </c>
      <c r="K7932" s="3">
        <v>0</v>
      </c>
      <c r="L7932" s="3">
        <v>0</v>
      </c>
      <c r="M7932" s="3">
        <f t="shared" si="492"/>
        <v>10000</v>
      </c>
      <c r="N7932" s="3">
        <f t="shared" si="494"/>
        <v>2500</v>
      </c>
      <c r="O7932" s="3">
        <f t="shared" si="495"/>
        <v>0</v>
      </c>
      <c r="P7932">
        <v>5.6</v>
      </c>
      <c r="Q7932">
        <v>25</v>
      </c>
      <c r="R7932">
        <v>4</v>
      </c>
      <c r="S7932">
        <v>35</v>
      </c>
      <c r="T7932" t="s">
        <v>5665</v>
      </c>
      <c r="U7932">
        <f>VLOOKUP(T7932,Index!$J$2:$K$1319,2,FALSE)</f>
        <v>695</v>
      </c>
      <c r="V7932" t="s">
        <v>78</v>
      </c>
      <c r="W7932">
        <f t="shared" si="493"/>
        <v>3</v>
      </c>
    </row>
    <row r="7933" spans="1:23">
      <c r="A7933" t="s">
        <v>6031</v>
      </c>
      <c r="B7933" t="s">
        <v>107</v>
      </c>
      <c r="C7933">
        <f>VLOOKUP(B7933,Index!$A$2:$B$18,2,FALSE)</f>
        <v>6</v>
      </c>
      <c r="D7933">
        <v>2015</v>
      </c>
      <c r="E7933" t="s">
        <v>67</v>
      </c>
      <c r="F7933">
        <f>VLOOKUP(E7933,Index!$D$2:$E$13,2,FALSE)</f>
        <v>10</v>
      </c>
      <c r="G7933" t="s">
        <v>94</v>
      </c>
      <c r="H7933">
        <f>VLOOKUP(G7933,Index!$G$2:$H$40,2,FALSE)</f>
        <v>15</v>
      </c>
      <c r="I7933" s="3">
        <v>0</v>
      </c>
      <c r="J7933" s="3">
        <v>10000</v>
      </c>
      <c r="K7933" s="3">
        <v>0</v>
      </c>
      <c r="L7933" s="3">
        <v>0</v>
      </c>
      <c r="M7933" s="3">
        <f t="shared" si="492"/>
        <v>10000</v>
      </c>
      <c r="N7933" s="3">
        <f t="shared" si="494"/>
        <v>2500</v>
      </c>
      <c r="O7933" s="3">
        <f t="shared" si="495"/>
        <v>0</v>
      </c>
      <c r="R7933">
        <v>5.3</v>
      </c>
      <c r="S7933">
        <v>12</v>
      </c>
      <c r="T7933" t="s">
        <v>321</v>
      </c>
      <c r="U7933">
        <f>VLOOKUP(T7933,Index!$J$2:$K$1319,2,FALSE)</f>
        <v>714</v>
      </c>
      <c r="V7933" t="s">
        <v>61</v>
      </c>
      <c r="W7933">
        <f t="shared" si="493"/>
        <v>3</v>
      </c>
    </row>
    <row r="7934" spans="1:23">
      <c r="A7934" t="s">
        <v>3249</v>
      </c>
      <c r="B7934" t="s">
        <v>132</v>
      </c>
      <c r="C7934">
        <f>VLOOKUP(B7934,Index!$A$2:$B$18,2,FALSE)</f>
        <v>5</v>
      </c>
      <c r="D7934">
        <v>2004</v>
      </c>
      <c r="E7934" t="s">
        <v>21</v>
      </c>
      <c r="F7934">
        <f>VLOOKUP(E7934,Index!$D$2:$E$13,2,FALSE)</f>
        <v>5</v>
      </c>
      <c r="G7934" t="s">
        <v>227</v>
      </c>
      <c r="H7934">
        <f>VLOOKUP(G7934,Index!$G$2:$H$40,2,FALSE)</f>
        <v>5</v>
      </c>
      <c r="I7934" s="3">
        <v>10000</v>
      </c>
      <c r="J7934" s="3">
        <v>0</v>
      </c>
      <c r="K7934" s="3">
        <v>0</v>
      </c>
      <c r="L7934" s="3">
        <v>0</v>
      </c>
      <c r="M7934" s="3">
        <f t="shared" si="492"/>
        <v>10000</v>
      </c>
      <c r="N7934" s="3">
        <f t="shared" si="494"/>
        <v>2500</v>
      </c>
      <c r="O7934" s="3">
        <f t="shared" si="495"/>
        <v>0</v>
      </c>
      <c r="P7934">
        <v>6.4</v>
      </c>
      <c r="Q7934">
        <v>9</v>
      </c>
      <c r="T7934" t="s">
        <v>845</v>
      </c>
      <c r="U7934">
        <f>VLOOKUP(T7934,Index!$J$2:$K$1319,2,FALSE)</f>
        <v>859</v>
      </c>
      <c r="V7934" t="s">
        <v>61</v>
      </c>
      <c r="W7934">
        <f t="shared" si="493"/>
        <v>3</v>
      </c>
    </row>
    <row r="7935" spans="1:23">
      <c r="A7935" t="s">
        <v>5575</v>
      </c>
      <c r="B7935" t="s">
        <v>132</v>
      </c>
      <c r="C7935">
        <f>VLOOKUP(B7935,Index!$A$2:$B$18,2,FALSE)</f>
        <v>5</v>
      </c>
      <c r="D7935">
        <v>2004</v>
      </c>
      <c r="E7935" t="s">
        <v>48</v>
      </c>
      <c r="F7935">
        <f>VLOOKUP(E7935,Index!$D$2:$E$13,2,FALSE)</f>
        <v>9</v>
      </c>
      <c r="G7935" t="s">
        <v>948</v>
      </c>
      <c r="H7935">
        <f>VLOOKUP(G7935,Index!$G$2:$H$40,2,FALSE)</f>
        <v>10</v>
      </c>
      <c r="I7935" s="3">
        <v>10000</v>
      </c>
      <c r="J7935" s="3">
        <v>0</v>
      </c>
      <c r="K7935" s="3">
        <v>0</v>
      </c>
      <c r="L7935" s="3">
        <v>0</v>
      </c>
      <c r="M7935" s="3">
        <f t="shared" si="492"/>
        <v>10000</v>
      </c>
      <c r="N7935" s="3">
        <f t="shared" si="494"/>
        <v>2500</v>
      </c>
      <c r="O7935" s="3">
        <f t="shared" si="495"/>
        <v>0</v>
      </c>
      <c r="T7935" t="s">
        <v>2309</v>
      </c>
      <c r="U7935">
        <f>VLOOKUP(T7935,Index!$J$2:$K$1319,2,FALSE)</f>
        <v>887</v>
      </c>
      <c r="V7935" t="s">
        <v>61</v>
      </c>
      <c r="W7935">
        <f t="shared" si="493"/>
        <v>3</v>
      </c>
    </row>
    <row r="7936" spans="1:23">
      <c r="A7936" t="s">
        <v>5410</v>
      </c>
      <c r="B7936" t="s">
        <v>926</v>
      </c>
      <c r="C7936">
        <f>VLOOKUP(B7936,Index!$A$2:$B$18,2,FALSE)</f>
        <v>12</v>
      </c>
      <c r="D7936">
        <v>2015</v>
      </c>
      <c r="E7936" t="s">
        <v>13</v>
      </c>
      <c r="F7936">
        <f>VLOOKUP(E7936,Index!$D$2:$E$13,2,FALSE)</f>
        <v>11</v>
      </c>
      <c r="G7936" t="s">
        <v>77</v>
      </c>
      <c r="H7936">
        <f>VLOOKUP(G7936,Index!$G$2:$H$40,2,FALSE)</f>
        <v>35</v>
      </c>
      <c r="I7936" s="3">
        <v>0</v>
      </c>
      <c r="J7936" s="3">
        <v>10000</v>
      </c>
      <c r="K7936" s="3">
        <v>0</v>
      </c>
      <c r="L7936" s="3">
        <v>0</v>
      </c>
      <c r="M7936" s="3">
        <f t="shared" si="492"/>
        <v>10000</v>
      </c>
      <c r="N7936" s="3">
        <f t="shared" si="494"/>
        <v>2500</v>
      </c>
      <c r="O7936" s="3">
        <f t="shared" si="495"/>
        <v>0</v>
      </c>
      <c r="T7936" t="s">
        <v>852</v>
      </c>
      <c r="U7936">
        <f>VLOOKUP(T7936,Index!$J$2:$K$1319,2,FALSE)</f>
        <v>513</v>
      </c>
      <c r="V7936" t="s">
        <v>15</v>
      </c>
      <c r="W7936">
        <f t="shared" si="493"/>
        <v>3</v>
      </c>
    </row>
    <row r="7937" spans="1:23">
      <c r="A7937" t="s">
        <v>6032</v>
      </c>
      <c r="B7937" t="s">
        <v>20</v>
      </c>
      <c r="C7937">
        <f>VLOOKUP(B7937,Index!$A$2:$B$18,2,FALSE)</f>
        <v>3</v>
      </c>
      <c r="D7937">
        <v>2012</v>
      </c>
      <c r="E7937" t="s">
        <v>34</v>
      </c>
      <c r="F7937">
        <f>VLOOKUP(E7937,Index!$D$2:$E$13,2,FALSE)</f>
        <v>1</v>
      </c>
      <c r="G7937" t="s">
        <v>402</v>
      </c>
      <c r="H7937">
        <f>VLOOKUP(G7937,Index!$G$2:$H$40,2,FALSE)</f>
        <v>13</v>
      </c>
      <c r="I7937" s="3">
        <v>0</v>
      </c>
      <c r="J7937" s="3">
        <v>10000</v>
      </c>
      <c r="K7937" s="3">
        <v>0</v>
      </c>
      <c r="L7937" s="3">
        <v>0</v>
      </c>
      <c r="M7937" s="3">
        <f t="shared" si="492"/>
        <v>10000</v>
      </c>
      <c r="N7937" s="3">
        <f t="shared" si="494"/>
        <v>2500</v>
      </c>
      <c r="O7937" s="3">
        <f t="shared" si="495"/>
        <v>0</v>
      </c>
      <c r="T7937" t="s">
        <v>2185</v>
      </c>
      <c r="U7937">
        <f>VLOOKUP(T7937,Index!$J$2:$K$1319,2,FALSE)</f>
        <v>126</v>
      </c>
      <c r="V7937" t="s">
        <v>78</v>
      </c>
      <c r="W7937">
        <f t="shared" si="493"/>
        <v>3</v>
      </c>
    </row>
    <row r="7938" spans="1:23">
      <c r="A7938" t="s">
        <v>2520</v>
      </c>
      <c r="B7938" t="s">
        <v>107</v>
      </c>
      <c r="C7938">
        <f>VLOOKUP(B7938,Index!$A$2:$B$18,2,FALSE)</f>
        <v>6</v>
      </c>
      <c r="D7938">
        <v>2007</v>
      </c>
      <c r="E7938" t="s">
        <v>48</v>
      </c>
      <c r="F7938">
        <f>VLOOKUP(E7938,Index!$D$2:$E$13,2,FALSE)</f>
        <v>9</v>
      </c>
      <c r="G7938" t="s">
        <v>49</v>
      </c>
      <c r="H7938">
        <f>VLOOKUP(G7938,Index!$G$2:$H$40,2,FALSE)</f>
        <v>4</v>
      </c>
      <c r="I7938" s="3">
        <v>10000</v>
      </c>
      <c r="J7938" s="3">
        <v>0</v>
      </c>
      <c r="K7938" s="3">
        <v>0</v>
      </c>
      <c r="L7938" s="3">
        <v>0</v>
      </c>
      <c r="M7938" s="3">
        <f t="shared" ref="M7938:M8001" si="496">SUM(I7938:L7938)</f>
        <v>10000</v>
      </c>
      <c r="N7938" s="3">
        <f t="shared" si="494"/>
        <v>2500</v>
      </c>
      <c r="O7938" s="3">
        <f t="shared" si="495"/>
        <v>0</v>
      </c>
      <c r="P7938">
        <v>8.4</v>
      </c>
      <c r="Q7938">
        <v>55</v>
      </c>
      <c r="R7938">
        <v>8.3000000000000007</v>
      </c>
      <c r="S7938">
        <v>231</v>
      </c>
      <c r="T7938" t="s">
        <v>1367</v>
      </c>
      <c r="U7938">
        <f>VLOOKUP(T7938,Index!$J$2:$K$1319,2,FALSE)</f>
        <v>1072</v>
      </c>
      <c r="V7938" t="s">
        <v>61</v>
      </c>
      <c r="W7938">
        <f t="shared" ref="W7938:W8001" si="497">IF(T7938=G7938,1,3)</f>
        <v>3</v>
      </c>
    </row>
    <row r="7939" spans="1:23">
      <c r="A7939" t="s">
        <v>953</v>
      </c>
      <c r="B7939" t="s">
        <v>196</v>
      </c>
      <c r="C7939">
        <f>VLOOKUP(B7939,Index!$A$2:$B$18,2,FALSE)</f>
        <v>17</v>
      </c>
      <c r="D7939">
        <v>2016</v>
      </c>
      <c r="E7939" t="s">
        <v>34</v>
      </c>
      <c r="F7939">
        <f>VLOOKUP(E7939,Index!$D$2:$E$13,2,FALSE)</f>
        <v>1</v>
      </c>
      <c r="G7939" t="s">
        <v>192</v>
      </c>
      <c r="H7939">
        <f>VLOOKUP(G7939,Index!$G$2:$H$40,2,FALSE)</f>
        <v>8</v>
      </c>
      <c r="I7939" s="3">
        <v>10000</v>
      </c>
      <c r="J7939" s="3">
        <v>0</v>
      </c>
      <c r="K7939" s="3">
        <v>0</v>
      </c>
      <c r="L7939" s="3">
        <v>0</v>
      </c>
      <c r="M7939" s="3">
        <f t="shared" si="496"/>
        <v>10000</v>
      </c>
      <c r="N7939" s="3">
        <f t="shared" ref="N7939:N8002" si="498">AVERAGE(I7939:L7939)</f>
        <v>2500</v>
      </c>
      <c r="O7939" s="3">
        <f t="shared" ref="O7939:O8002" si="499">IF(M7939&gt;AVERAGE($M$2:$M$8064),1,0)</f>
        <v>0</v>
      </c>
      <c r="T7939" t="s">
        <v>954</v>
      </c>
      <c r="U7939">
        <f>VLOOKUP(T7939,Index!$J$2:$K$1319,2,FALSE)</f>
        <v>165</v>
      </c>
      <c r="V7939" t="s">
        <v>37</v>
      </c>
      <c r="W7939">
        <f t="shared" si="497"/>
        <v>3</v>
      </c>
    </row>
    <row r="7940" spans="1:23">
      <c r="A7940" t="s">
        <v>6033</v>
      </c>
      <c r="B7940" t="s">
        <v>20</v>
      </c>
      <c r="C7940">
        <f>VLOOKUP(B7940,Index!$A$2:$B$18,2,FALSE)</f>
        <v>3</v>
      </c>
      <c r="D7940">
        <v>2009</v>
      </c>
      <c r="E7940" t="s">
        <v>17</v>
      </c>
      <c r="F7940">
        <f>VLOOKUP(E7940,Index!$D$2:$E$13,2,FALSE)</f>
        <v>7</v>
      </c>
      <c r="G7940" t="s">
        <v>480</v>
      </c>
      <c r="H7940">
        <f>VLOOKUP(G7940,Index!$G$2:$H$40,2,FALSE)</f>
        <v>21</v>
      </c>
      <c r="I7940" s="3">
        <v>10000</v>
      </c>
      <c r="J7940" s="3">
        <v>0</v>
      </c>
      <c r="K7940" s="3">
        <v>0</v>
      </c>
      <c r="L7940" s="3">
        <v>0</v>
      </c>
      <c r="M7940" s="3">
        <f t="shared" si="496"/>
        <v>10000</v>
      </c>
      <c r="N7940" s="3">
        <f t="shared" si="498"/>
        <v>2500</v>
      </c>
      <c r="O7940" s="3">
        <f t="shared" si="499"/>
        <v>0</v>
      </c>
      <c r="T7940" t="s">
        <v>3439</v>
      </c>
      <c r="U7940">
        <f>VLOOKUP(T7940,Index!$J$2:$K$1319,2,FALSE)</f>
        <v>1171</v>
      </c>
      <c r="V7940" t="s">
        <v>15</v>
      </c>
      <c r="W7940">
        <f t="shared" si="497"/>
        <v>3</v>
      </c>
    </row>
    <row r="7941" spans="1:23">
      <c r="A7941" t="s">
        <v>5534</v>
      </c>
      <c r="B7941" t="s">
        <v>107</v>
      </c>
      <c r="C7941">
        <f>VLOOKUP(B7941,Index!$A$2:$B$18,2,FALSE)</f>
        <v>6</v>
      </c>
      <c r="D7941">
        <v>2004</v>
      </c>
      <c r="E7941" t="s">
        <v>17</v>
      </c>
      <c r="F7941">
        <f>VLOOKUP(E7941,Index!$D$2:$E$13,2,FALSE)</f>
        <v>7</v>
      </c>
      <c r="G7941" t="s">
        <v>1028</v>
      </c>
      <c r="H7941">
        <f>VLOOKUP(G7941,Index!$G$2:$H$40,2,FALSE)</f>
        <v>9</v>
      </c>
      <c r="I7941" s="3">
        <v>0</v>
      </c>
      <c r="J7941" s="3">
        <v>10000</v>
      </c>
      <c r="K7941" s="3">
        <v>0</v>
      </c>
      <c r="L7941" s="3">
        <v>0</v>
      </c>
      <c r="M7941" s="3">
        <f t="shared" si="496"/>
        <v>10000</v>
      </c>
      <c r="N7941" s="3">
        <f t="shared" si="498"/>
        <v>2500</v>
      </c>
      <c r="O7941" s="3">
        <f t="shared" si="499"/>
        <v>0</v>
      </c>
      <c r="P7941">
        <v>8.3000000000000007</v>
      </c>
      <c r="Q7941">
        <v>11</v>
      </c>
      <c r="R7941">
        <v>7.1</v>
      </c>
      <c r="S7941">
        <v>50</v>
      </c>
      <c r="T7941" t="s">
        <v>1028</v>
      </c>
      <c r="U7941">
        <f>VLOOKUP(T7941,Index!$J$2:$K$1319,2,FALSE)</f>
        <v>235</v>
      </c>
      <c r="V7941" t="s">
        <v>15</v>
      </c>
      <c r="W7941">
        <f t="shared" si="497"/>
        <v>1</v>
      </c>
    </row>
    <row r="7942" spans="1:23">
      <c r="A7942" t="s">
        <v>2180</v>
      </c>
      <c r="B7942" t="s">
        <v>107</v>
      </c>
      <c r="C7942">
        <f>VLOOKUP(B7942,Index!$A$2:$B$18,2,FALSE)</f>
        <v>6</v>
      </c>
      <c r="D7942">
        <v>2016</v>
      </c>
      <c r="E7942" t="s">
        <v>34</v>
      </c>
      <c r="F7942">
        <f>VLOOKUP(E7942,Index!$D$2:$E$13,2,FALSE)</f>
        <v>1</v>
      </c>
      <c r="G7942" t="s">
        <v>29</v>
      </c>
      <c r="H7942">
        <f>VLOOKUP(G7942,Index!$G$2:$H$40,2,FALSE)</f>
        <v>23</v>
      </c>
      <c r="I7942" s="3">
        <v>0</v>
      </c>
      <c r="J7942" s="3">
        <v>10000</v>
      </c>
      <c r="K7942" s="3">
        <v>0</v>
      </c>
      <c r="L7942" s="3">
        <v>0</v>
      </c>
      <c r="M7942" s="3">
        <f t="shared" si="496"/>
        <v>10000</v>
      </c>
      <c r="N7942" s="3">
        <f t="shared" si="498"/>
        <v>2500</v>
      </c>
      <c r="O7942" s="3">
        <f t="shared" si="499"/>
        <v>0</v>
      </c>
      <c r="P7942">
        <v>6.6</v>
      </c>
      <c r="Q7942">
        <v>14</v>
      </c>
      <c r="R7942">
        <v>4.3</v>
      </c>
      <c r="S7942">
        <v>539</v>
      </c>
      <c r="T7942" t="s">
        <v>1079</v>
      </c>
      <c r="U7942">
        <f>VLOOKUP(T7942,Index!$J$2:$K$1319,2,FALSE)</f>
        <v>948</v>
      </c>
      <c r="V7942" t="s">
        <v>37</v>
      </c>
      <c r="W7942">
        <f t="shared" si="497"/>
        <v>3</v>
      </c>
    </row>
    <row r="7943" spans="1:23">
      <c r="A7943" t="s">
        <v>6034</v>
      </c>
      <c r="B7943" t="s">
        <v>112</v>
      </c>
      <c r="C7943">
        <f>VLOOKUP(B7943,Index!$A$2:$B$18,2,FALSE)</f>
        <v>11</v>
      </c>
      <c r="D7943">
        <v>2006</v>
      </c>
      <c r="E7943" t="s">
        <v>23</v>
      </c>
      <c r="F7943">
        <f>VLOOKUP(E7943,Index!$D$2:$E$13,2,FALSE)</f>
        <v>4</v>
      </c>
      <c r="G7943" t="s">
        <v>168</v>
      </c>
      <c r="H7943">
        <f>VLOOKUP(G7943,Index!$G$2:$H$40,2,FALSE)</f>
        <v>19</v>
      </c>
      <c r="I7943" s="3">
        <v>10000</v>
      </c>
      <c r="J7943" s="3">
        <v>0</v>
      </c>
      <c r="K7943" s="3">
        <v>0</v>
      </c>
      <c r="L7943" s="3">
        <v>0</v>
      </c>
      <c r="M7943" s="3">
        <f t="shared" si="496"/>
        <v>10000</v>
      </c>
      <c r="N7943" s="3">
        <f t="shared" si="498"/>
        <v>2500</v>
      </c>
      <c r="O7943" s="3">
        <f t="shared" si="499"/>
        <v>0</v>
      </c>
      <c r="P7943">
        <v>6</v>
      </c>
      <c r="Q7943">
        <v>17</v>
      </c>
      <c r="R7943">
        <v>6.8</v>
      </c>
      <c r="S7943">
        <v>6</v>
      </c>
      <c r="T7943" t="s">
        <v>252</v>
      </c>
      <c r="U7943">
        <f>VLOOKUP(T7943,Index!$J$2:$K$1319,2,FALSE)</f>
        <v>646</v>
      </c>
      <c r="V7943" t="s">
        <v>15</v>
      </c>
      <c r="W7943">
        <f t="shared" si="497"/>
        <v>3</v>
      </c>
    </row>
    <row r="7944" spans="1:23">
      <c r="A7944" t="s">
        <v>400</v>
      </c>
      <c r="B7944" t="s">
        <v>107</v>
      </c>
      <c r="C7944">
        <f>VLOOKUP(B7944,Index!$A$2:$B$18,2,FALSE)</f>
        <v>6</v>
      </c>
      <c r="D7944">
        <v>2007</v>
      </c>
      <c r="E7944" t="s">
        <v>13</v>
      </c>
      <c r="F7944">
        <f>VLOOKUP(E7944,Index!$D$2:$E$13,2,FALSE)</f>
        <v>11</v>
      </c>
      <c r="G7944" t="s">
        <v>94</v>
      </c>
      <c r="H7944">
        <f>VLOOKUP(G7944,Index!$G$2:$H$40,2,FALSE)</f>
        <v>15</v>
      </c>
      <c r="I7944" s="3">
        <v>0</v>
      </c>
      <c r="J7944" s="3">
        <v>10000</v>
      </c>
      <c r="K7944" s="3">
        <v>0</v>
      </c>
      <c r="L7944" s="3">
        <v>0</v>
      </c>
      <c r="M7944" s="3">
        <f t="shared" si="496"/>
        <v>10000</v>
      </c>
      <c r="N7944" s="3">
        <f t="shared" si="498"/>
        <v>2500</v>
      </c>
      <c r="O7944" s="3">
        <f t="shared" si="499"/>
        <v>0</v>
      </c>
      <c r="P7944">
        <v>7.7</v>
      </c>
      <c r="Q7944">
        <v>7</v>
      </c>
      <c r="R7944">
        <v>6.1</v>
      </c>
      <c r="S7944">
        <v>50</v>
      </c>
      <c r="T7944" t="s">
        <v>135</v>
      </c>
      <c r="U7944">
        <f>VLOOKUP(T7944,Index!$J$2:$K$1319,2,FALSE)</f>
        <v>339</v>
      </c>
      <c r="V7944" t="s">
        <v>15</v>
      </c>
      <c r="W7944">
        <f t="shared" si="497"/>
        <v>3</v>
      </c>
    </row>
    <row r="7945" spans="1:23">
      <c r="A7945" t="s">
        <v>6035</v>
      </c>
      <c r="B7945" t="s">
        <v>20</v>
      </c>
      <c r="C7945">
        <f>VLOOKUP(B7945,Index!$A$2:$B$18,2,FALSE)</f>
        <v>3</v>
      </c>
      <c r="D7945">
        <v>2006</v>
      </c>
      <c r="E7945" t="s">
        <v>23</v>
      </c>
      <c r="F7945">
        <f>VLOOKUP(E7945,Index!$D$2:$E$13,2,FALSE)</f>
        <v>4</v>
      </c>
      <c r="G7945" t="s">
        <v>1211</v>
      </c>
      <c r="H7945">
        <f>VLOOKUP(G7945,Index!$G$2:$H$40,2,FALSE)</f>
        <v>39</v>
      </c>
      <c r="I7945" s="3">
        <v>10000</v>
      </c>
      <c r="J7945" s="3">
        <v>0</v>
      </c>
      <c r="K7945" s="3">
        <v>0</v>
      </c>
      <c r="L7945" s="3">
        <v>0</v>
      </c>
      <c r="M7945" s="3">
        <f t="shared" si="496"/>
        <v>10000</v>
      </c>
      <c r="N7945" s="3">
        <f t="shared" si="498"/>
        <v>2500</v>
      </c>
      <c r="O7945" s="3">
        <f t="shared" si="499"/>
        <v>0</v>
      </c>
      <c r="T7945" t="s">
        <v>1348</v>
      </c>
      <c r="U7945">
        <f>VLOOKUP(T7945,Index!$J$2:$K$1319,2,FALSE)</f>
        <v>153</v>
      </c>
      <c r="V7945" t="s">
        <v>15</v>
      </c>
      <c r="W7945">
        <f t="shared" si="497"/>
        <v>3</v>
      </c>
    </row>
    <row r="7946" spans="1:23">
      <c r="A7946" t="s">
        <v>5756</v>
      </c>
      <c r="B7946" t="s">
        <v>12</v>
      </c>
      <c r="C7946">
        <f>VLOOKUP(B7946,Index!$A$2:$B$18,2,FALSE)</f>
        <v>13</v>
      </c>
      <c r="D7946">
        <v>2013</v>
      </c>
      <c r="E7946" t="s">
        <v>13</v>
      </c>
      <c r="F7946">
        <f>VLOOKUP(E7946,Index!$D$2:$E$13,2,FALSE)</f>
        <v>11</v>
      </c>
      <c r="G7946" t="s">
        <v>1170</v>
      </c>
      <c r="H7946">
        <f>VLOOKUP(G7946,Index!$G$2:$H$40,2,FALSE)</f>
        <v>11</v>
      </c>
      <c r="I7946" s="3">
        <v>0</v>
      </c>
      <c r="J7946" s="3">
        <v>10000</v>
      </c>
      <c r="K7946" s="3">
        <v>0</v>
      </c>
      <c r="L7946" s="3">
        <v>0</v>
      </c>
      <c r="M7946" s="3">
        <f t="shared" si="496"/>
        <v>10000</v>
      </c>
      <c r="N7946" s="3">
        <f t="shared" si="498"/>
        <v>2500</v>
      </c>
      <c r="O7946" s="3">
        <f t="shared" si="499"/>
        <v>0</v>
      </c>
      <c r="T7946" t="s">
        <v>2688</v>
      </c>
      <c r="U7946">
        <f>VLOOKUP(T7946,Index!$J$2:$K$1319,2,FALSE)</f>
        <v>1172</v>
      </c>
      <c r="V7946" t="s">
        <v>15</v>
      </c>
      <c r="W7946">
        <f t="shared" si="497"/>
        <v>3</v>
      </c>
    </row>
    <row r="7947" spans="1:23">
      <c r="A7947" t="s">
        <v>5756</v>
      </c>
      <c r="B7947" t="s">
        <v>63</v>
      </c>
      <c r="C7947">
        <f>VLOOKUP(B7947,Index!$A$2:$B$18,2,FALSE)</f>
        <v>1</v>
      </c>
      <c r="D7947">
        <v>2013</v>
      </c>
      <c r="E7947" t="s">
        <v>13</v>
      </c>
      <c r="F7947">
        <f>VLOOKUP(E7947,Index!$D$2:$E$13,2,FALSE)</f>
        <v>11</v>
      </c>
      <c r="G7947" t="s">
        <v>1170</v>
      </c>
      <c r="H7947">
        <f>VLOOKUP(G7947,Index!$G$2:$H$40,2,FALSE)</f>
        <v>11</v>
      </c>
      <c r="I7947" s="3">
        <v>0</v>
      </c>
      <c r="J7947" s="3">
        <v>10000</v>
      </c>
      <c r="K7947" s="3">
        <v>0</v>
      </c>
      <c r="L7947" s="3">
        <v>0</v>
      </c>
      <c r="M7947" s="3">
        <f t="shared" si="496"/>
        <v>10000</v>
      </c>
      <c r="N7947" s="3">
        <f t="shared" si="498"/>
        <v>2500</v>
      </c>
      <c r="O7947" s="3">
        <f t="shared" si="499"/>
        <v>0</v>
      </c>
      <c r="R7947">
        <v>5.2</v>
      </c>
      <c r="S7947">
        <v>5</v>
      </c>
      <c r="T7947" t="s">
        <v>2688</v>
      </c>
      <c r="U7947">
        <f>VLOOKUP(T7947,Index!$J$2:$K$1319,2,FALSE)</f>
        <v>1172</v>
      </c>
      <c r="V7947" t="s">
        <v>15</v>
      </c>
      <c r="W7947">
        <f t="shared" si="497"/>
        <v>3</v>
      </c>
    </row>
    <row r="7948" spans="1:23">
      <c r="A7948" t="s">
        <v>4340</v>
      </c>
      <c r="B7948" t="s">
        <v>39</v>
      </c>
      <c r="C7948">
        <f>VLOOKUP(B7948,Index!$A$2:$B$18,2,FALSE)</f>
        <v>8</v>
      </c>
      <c r="D7948">
        <v>2006</v>
      </c>
      <c r="E7948" t="s">
        <v>34</v>
      </c>
      <c r="F7948">
        <f>VLOOKUP(E7948,Index!$D$2:$E$13,2,FALSE)</f>
        <v>1</v>
      </c>
      <c r="G7948" t="s">
        <v>267</v>
      </c>
      <c r="H7948">
        <f>VLOOKUP(G7948,Index!$G$2:$H$40,2,FALSE)</f>
        <v>14</v>
      </c>
      <c r="I7948" s="3">
        <v>10000</v>
      </c>
      <c r="J7948" s="3">
        <v>10000</v>
      </c>
      <c r="K7948" s="3">
        <v>0</v>
      </c>
      <c r="L7948" s="3">
        <v>0</v>
      </c>
      <c r="M7948" s="3">
        <f t="shared" si="496"/>
        <v>20000</v>
      </c>
      <c r="N7948" s="3">
        <f t="shared" si="498"/>
        <v>5000</v>
      </c>
      <c r="O7948" s="3">
        <f t="shared" si="499"/>
        <v>0</v>
      </c>
      <c r="P7948">
        <v>6.7</v>
      </c>
      <c r="Q7948">
        <v>23</v>
      </c>
      <c r="R7948">
        <v>7.9</v>
      </c>
      <c r="S7948">
        <v>41</v>
      </c>
      <c r="T7948" t="s">
        <v>750</v>
      </c>
      <c r="U7948">
        <f>VLOOKUP(T7948,Index!$J$2:$K$1319,2,FALSE)</f>
        <v>105</v>
      </c>
      <c r="V7948" t="s">
        <v>37</v>
      </c>
      <c r="W7948">
        <f t="shared" si="497"/>
        <v>3</v>
      </c>
    </row>
    <row r="7949" spans="1:23">
      <c r="A7949" t="s">
        <v>5017</v>
      </c>
      <c r="B7949" t="s">
        <v>97</v>
      </c>
      <c r="C7949">
        <f>VLOOKUP(B7949,Index!$A$2:$B$18,2,FALSE)</f>
        <v>16</v>
      </c>
      <c r="D7949">
        <v>2006</v>
      </c>
      <c r="E7949" t="s">
        <v>17</v>
      </c>
      <c r="F7949">
        <f>VLOOKUP(E7949,Index!$D$2:$E$13,2,FALSE)</f>
        <v>7</v>
      </c>
      <c r="G7949" t="s">
        <v>91</v>
      </c>
      <c r="H7949">
        <f>VLOOKUP(G7949,Index!$G$2:$H$40,2,FALSE)</f>
        <v>7</v>
      </c>
      <c r="I7949" s="3">
        <v>10000</v>
      </c>
      <c r="J7949" s="3">
        <v>0</v>
      </c>
      <c r="K7949" s="3">
        <v>0</v>
      </c>
      <c r="L7949" s="3">
        <v>0</v>
      </c>
      <c r="M7949" s="3">
        <f t="shared" si="496"/>
        <v>10000</v>
      </c>
      <c r="N7949" s="3">
        <f t="shared" si="498"/>
        <v>2500</v>
      </c>
      <c r="O7949" s="3">
        <f t="shared" si="499"/>
        <v>0</v>
      </c>
      <c r="P7949">
        <v>3.5</v>
      </c>
      <c r="Q7949">
        <v>4</v>
      </c>
      <c r="T7949" t="s">
        <v>91</v>
      </c>
      <c r="U7949">
        <f>VLOOKUP(T7949,Index!$J$2:$K$1319,2,FALSE)</f>
        <v>129</v>
      </c>
      <c r="V7949" t="s">
        <v>78</v>
      </c>
      <c r="W7949">
        <f t="shared" si="497"/>
        <v>1</v>
      </c>
    </row>
    <row r="7950" spans="1:23">
      <c r="A7950" t="s">
        <v>6036</v>
      </c>
      <c r="B7950" t="s">
        <v>107</v>
      </c>
      <c r="C7950">
        <f>VLOOKUP(B7950,Index!$A$2:$B$18,2,FALSE)</f>
        <v>6</v>
      </c>
      <c r="D7950">
        <v>2004</v>
      </c>
      <c r="E7950" t="s">
        <v>13</v>
      </c>
      <c r="F7950">
        <f>VLOOKUP(E7950,Index!$D$2:$E$13,2,FALSE)</f>
        <v>11</v>
      </c>
      <c r="G7950" t="s">
        <v>407</v>
      </c>
      <c r="H7950">
        <f>VLOOKUP(G7950,Index!$G$2:$H$40,2,FALSE)</f>
        <v>29</v>
      </c>
      <c r="I7950" s="3">
        <v>0</v>
      </c>
      <c r="J7950" s="3">
        <v>10000</v>
      </c>
      <c r="K7950" s="3">
        <v>0</v>
      </c>
      <c r="L7950" s="3">
        <v>0</v>
      </c>
      <c r="M7950" s="3">
        <f t="shared" si="496"/>
        <v>10000</v>
      </c>
      <c r="N7950" s="3">
        <f t="shared" si="498"/>
        <v>2500</v>
      </c>
      <c r="O7950" s="3">
        <f t="shared" si="499"/>
        <v>0</v>
      </c>
      <c r="P7950">
        <v>8.9</v>
      </c>
      <c r="Q7950">
        <v>20</v>
      </c>
      <c r="T7950" t="s">
        <v>945</v>
      </c>
      <c r="U7950">
        <f>VLOOKUP(T7950,Index!$J$2:$K$1319,2,FALSE)</f>
        <v>1074</v>
      </c>
      <c r="V7950" t="s">
        <v>15</v>
      </c>
      <c r="W7950">
        <f t="shared" si="497"/>
        <v>3</v>
      </c>
    </row>
    <row r="7951" spans="1:23">
      <c r="A7951" t="s">
        <v>5342</v>
      </c>
      <c r="B7951" t="s">
        <v>107</v>
      </c>
      <c r="C7951">
        <f>VLOOKUP(B7951,Index!$A$2:$B$18,2,FALSE)</f>
        <v>6</v>
      </c>
      <c r="D7951">
        <v>2013</v>
      </c>
      <c r="E7951" t="s">
        <v>34</v>
      </c>
      <c r="F7951">
        <f>VLOOKUP(E7951,Index!$D$2:$E$13,2,FALSE)</f>
        <v>1</v>
      </c>
      <c r="G7951" t="s">
        <v>192</v>
      </c>
      <c r="H7951">
        <f>VLOOKUP(G7951,Index!$G$2:$H$40,2,FALSE)</f>
        <v>8</v>
      </c>
      <c r="I7951" s="3">
        <v>0</v>
      </c>
      <c r="J7951" s="3">
        <v>10000</v>
      </c>
      <c r="K7951" s="3">
        <v>0</v>
      </c>
      <c r="L7951" s="3">
        <v>0</v>
      </c>
      <c r="M7951" s="3">
        <f t="shared" si="496"/>
        <v>10000</v>
      </c>
      <c r="N7951" s="3">
        <f t="shared" si="498"/>
        <v>2500</v>
      </c>
      <c r="O7951" s="3">
        <f t="shared" si="499"/>
        <v>0</v>
      </c>
      <c r="P7951">
        <v>6.6</v>
      </c>
      <c r="Q7951">
        <v>6</v>
      </c>
      <c r="R7951">
        <v>7.6</v>
      </c>
      <c r="S7951">
        <v>152</v>
      </c>
      <c r="T7951" t="s">
        <v>973</v>
      </c>
      <c r="U7951">
        <f>VLOOKUP(T7951,Index!$J$2:$K$1319,2,FALSE)</f>
        <v>1276</v>
      </c>
      <c r="V7951" t="s">
        <v>15</v>
      </c>
      <c r="W7951">
        <f t="shared" si="497"/>
        <v>3</v>
      </c>
    </row>
    <row r="7952" spans="1:23">
      <c r="A7952" t="s">
        <v>5324</v>
      </c>
      <c r="B7952" t="s">
        <v>196</v>
      </c>
      <c r="C7952">
        <f>VLOOKUP(B7952,Index!$A$2:$B$18,2,FALSE)</f>
        <v>17</v>
      </c>
      <c r="D7952">
        <v>2016</v>
      </c>
      <c r="E7952" t="s">
        <v>17</v>
      </c>
      <c r="F7952">
        <f>VLOOKUP(E7952,Index!$D$2:$E$13,2,FALSE)</f>
        <v>7</v>
      </c>
      <c r="G7952" t="s">
        <v>144</v>
      </c>
      <c r="H7952">
        <f>VLOOKUP(G7952,Index!$G$2:$H$40,2,FALSE)</f>
        <v>1</v>
      </c>
      <c r="I7952" s="3">
        <v>0</v>
      </c>
      <c r="J7952" s="3">
        <v>10000</v>
      </c>
      <c r="K7952" s="3">
        <v>0</v>
      </c>
      <c r="L7952" s="3">
        <v>0</v>
      </c>
      <c r="M7952" s="3">
        <f t="shared" si="496"/>
        <v>10000</v>
      </c>
      <c r="N7952" s="3">
        <f t="shared" si="498"/>
        <v>2500</v>
      </c>
      <c r="O7952" s="3">
        <f t="shared" si="499"/>
        <v>0</v>
      </c>
      <c r="P7952">
        <v>6.3</v>
      </c>
      <c r="Q7952">
        <v>9</v>
      </c>
      <c r="R7952">
        <v>6.7</v>
      </c>
      <c r="S7952">
        <v>27</v>
      </c>
      <c r="T7952" t="s">
        <v>5325</v>
      </c>
      <c r="U7952">
        <f>VLOOKUP(T7952,Index!$J$2:$K$1319,2,FALSE)</f>
        <v>657</v>
      </c>
      <c r="V7952" t="s">
        <v>15</v>
      </c>
      <c r="W7952">
        <f t="shared" si="497"/>
        <v>3</v>
      </c>
    </row>
    <row r="7953" spans="1:23">
      <c r="A7953" t="s">
        <v>6037</v>
      </c>
      <c r="B7953" t="s">
        <v>107</v>
      </c>
      <c r="C7953">
        <f>VLOOKUP(B7953,Index!$A$2:$B$18,2,FALSE)</f>
        <v>6</v>
      </c>
      <c r="D7953">
        <v>2004</v>
      </c>
      <c r="E7953" t="s">
        <v>221</v>
      </c>
      <c r="F7953">
        <f>VLOOKUP(E7953,Index!$D$2:$E$13,2,FALSE)</f>
        <v>12</v>
      </c>
      <c r="G7953" t="s">
        <v>588</v>
      </c>
      <c r="H7953">
        <f>VLOOKUP(G7953,Index!$G$2:$H$40,2,FALSE)</f>
        <v>37</v>
      </c>
      <c r="I7953" s="3">
        <v>0</v>
      </c>
      <c r="J7953" s="3">
        <v>10000</v>
      </c>
      <c r="K7953" s="3">
        <v>0</v>
      </c>
      <c r="L7953" s="3">
        <v>0</v>
      </c>
      <c r="M7953" s="3">
        <f t="shared" si="496"/>
        <v>10000</v>
      </c>
      <c r="N7953" s="3">
        <f t="shared" si="498"/>
        <v>2500</v>
      </c>
      <c r="O7953" s="3">
        <f t="shared" si="499"/>
        <v>0</v>
      </c>
      <c r="P7953">
        <v>7.5</v>
      </c>
      <c r="Q7953">
        <v>51</v>
      </c>
      <c r="R7953">
        <v>8.3000000000000007</v>
      </c>
      <c r="S7953">
        <v>106</v>
      </c>
      <c r="T7953" t="s">
        <v>6038</v>
      </c>
      <c r="U7953">
        <f>VLOOKUP(T7953,Index!$J$2:$K$1319,2,FALSE)</f>
        <v>381</v>
      </c>
      <c r="V7953" t="s">
        <v>61</v>
      </c>
      <c r="W7953">
        <f t="shared" si="497"/>
        <v>3</v>
      </c>
    </row>
    <row r="7954" spans="1:23">
      <c r="A7954" t="s">
        <v>6039</v>
      </c>
      <c r="B7954" t="s">
        <v>65</v>
      </c>
      <c r="C7954">
        <f>VLOOKUP(B7954,Index!$A$2:$B$18,2,FALSE)</f>
        <v>10</v>
      </c>
      <c r="D7954">
        <v>2016</v>
      </c>
      <c r="E7954" t="s">
        <v>187</v>
      </c>
      <c r="F7954">
        <f>VLOOKUP(E7954,Index!$D$2:$E$13,2,FALSE)</f>
        <v>2</v>
      </c>
      <c r="G7954" t="s">
        <v>49</v>
      </c>
      <c r="H7954">
        <f>VLOOKUP(G7954,Index!$G$2:$H$40,2,FALSE)</f>
        <v>4</v>
      </c>
      <c r="I7954" s="3">
        <v>10000</v>
      </c>
      <c r="J7954" s="3">
        <v>0</v>
      </c>
      <c r="K7954" s="3">
        <v>0</v>
      </c>
      <c r="L7954" s="3">
        <v>0</v>
      </c>
      <c r="M7954" s="3">
        <f t="shared" si="496"/>
        <v>10000</v>
      </c>
      <c r="N7954" s="3">
        <f t="shared" si="498"/>
        <v>2500</v>
      </c>
      <c r="O7954" s="3">
        <f t="shared" si="499"/>
        <v>0</v>
      </c>
      <c r="T7954" t="s">
        <v>6040</v>
      </c>
      <c r="U7954">
        <f>VLOOKUP(T7954,Index!$J$2:$K$1319,2,FALSE)</f>
        <v>1154</v>
      </c>
      <c r="V7954" t="s">
        <v>78</v>
      </c>
      <c r="W7954">
        <f t="shared" si="497"/>
        <v>3</v>
      </c>
    </row>
    <row r="7955" spans="1:23">
      <c r="A7955" t="s">
        <v>6041</v>
      </c>
      <c r="B7955" t="s">
        <v>156</v>
      </c>
      <c r="C7955">
        <f>VLOOKUP(B7955,Index!$A$2:$B$18,2,FALSE)</f>
        <v>4</v>
      </c>
      <c r="D7955">
        <v>2003</v>
      </c>
      <c r="E7955" t="s">
        <v>34</v>
      </c>
      <c r="F7955">
        <f>VLOOKUP(E7955,Index!$D$2:$E$13,2,FALSE)</f>
        <v>1</v>
      </c>
      <c r="G7955" t="s">
        <v>49</v>
      </c>
      <c r="H7955">
        <f>VLOOKUP(G7955,Index!$G$2:$H$40,2,FALSE)</f>
        <v>4</v>
      </c>
      <c r="I7955" s="3">
        <v>10000</v>
      </c>
      <c r="J7955" s="3">
        <v>0</v>
      </c>
      <c r="K7955" s="3">
        <v>0</v>
      </c>
      <c r="L7955" s="3">
        <v>0</v>
      </c>
      <c r="M7955" s="3">
        <f t="shared" si="496"/>
        <v>10000</v>
      </c>
      <c r="N7955" s="3">
        <f t="shared" si="498"/>
        <v>2500</v>
      </c>
      <c r="O7955" s="3">
        <f t="shared" si="499"/>
        <v>0</v>
      </c>
      <c r="P7955">
        <v>6.7</v>
      </c>
      <c r="Q7955">
        <v>10</v>
      </c>
      <c r="R7955">
        <v>7.6</v>
      </c>
      <c r="S7955">
        <v>5</v>
      </c>
      <c r="T7955" t="s">
        <v>265</v>
      </c>
      <c r="U7955">
        <f>VLOOKUP(T7955,Index!$J$2:$K$1319,2,FALSE)</f>
        <v>709</v>
      </c>
      <c r="V7955" t="s">
        <v>61</v>
      </c>
      <c r="W7955">
        <f t="shared" si="497"/>
        <v>3</v>
      </c>
    </row>
    <row r="7956" spans="1:23">
      <c r="A7956" t="s">
        <v>6042</v>
      </c>
      <c r="B7956" t="s">
        <v>107</v>
      </c>
      <c r="C7956">
        <f>VLOOKUP(B7956,Index!$A$2:$B$18,2,FALSE)</f>
        <v>6</v>
      </c>
      <c r="D7956">
        <v>2013</v>
      </c>
      <c r="E7956" t="s">
        <v>21</v>
      </c>
      <c r="F7956">
        <f>VLOOKUP(E7956,Index!$D$2:$E$13,2,FALSE)</f>
        <v>5</v>
      </c>
      <c r="G7956" t="s">
        <v>1451</v>
      </c>
      <c r="H7956">
        <f>VLOOKUP(G7956,Index!$G$2:$H$40,2,FALSE)</f>
        <v>16</v>
      </c>
      <c r="I7956" s="3">
        <v>0</v>
      </c>
      <c r="J7956" s="3">
        <v>10000</v>
      </c>
      <c r="K7956" s="3">
        <v>0</v>
      </c>
      <c r="L7956" s="3">
        <v>0</v>
      </c>
      <c r="M7956" s="3">
        <f t="shared" si="496"/>
        <v>10000</v>
      </c>
      <c r="N7956" s="3">
        <f t="shared" si="498"/>
        <v>2500</v>
      </c>
      <c r="O7956" s="3">
        <f t="shared" si="499"/>
        <v>0</v>
      </c>
      <c r="P7956">
        <v>6.2</v>
      </c>
      <c r="Q7956">
        <v>24</v>
      </c>
      <c r="R7956">
        <v>7.7</v>
      </c>
      <c r="S7956">
        <v>169</v>
      </c>
      <c r="T7956" t="s">
        <v>6043</v>
      </c>
      <c r="U7956">
        <f>VLOOKUP(T7956,Index!$J$2:$K$1319,2,FALSE)</f>
        <v>243</v>
      </c>
      <c r="V7956" t="s">
        <v>61</v>
      </c>
      <c r="W7956">
        <f t="shared" si="497"/>
        <v>3</v>
      </c>
    </row>
    <row r="7957" spans="1:23">
      <c r="A7957" t="s">
        <v>6044</v>
      </c>
      <c r="B7957" t="s">
        <v>20</v>
      </c>
      <c r="C7957">
        <f>VLOOKUP(B7957,Index!$A$2:$B$18,2,FALSE)</f>
        <v>3</v>
      </c>
      <c r="D7957">
        <v>2005</v>
      </c>
      <c r="E7957" t="s">
        <v>48</v>
      </c>
      <c r="F7957">
        <f>VLOOKUP(E7957,Index!$D$2:$E$13,2,FALSE)</f>
        <v>9</v>
      </c>
      <c r="G7957" t="s">
        <v>1018</v>
      </c>
      <c r="H7957">
        <f>VLOOKUP(G7957,Index!$G$2:$H$40,2,FALSE)</f>
        <v>28</v>
      </c>
      <c r="I7957" s="3">
        <v>10000</v>
      </c>
      <c r="J7957" s="3">
        <v>0</v>
      </c>
      <c r="K7957" s="3">
        <v>0</v>
      </c>
      <c r="L7957" s="3">
        <v>0</v>
      </c>
      <c r="M7957" s="3">
        <f t="shared" si="496"/>
        <v>10000</v>
      </c>
      <c r="N7957" s="3">
        <f t="shared" si="498"/>
        <v>2500</v>
      </c>
      <c r="O7957" s="3">
        <f t="shared" si="499"/>
        <v>0</v>
      </c>
      <c r="P7957">
        <v>4.9000000000000004</v>
      </c>
      <c r="Q7957">
        <v>9</v>
      </c>
      <c r="R7957">
        <v>5.2</v>
      </c>
      <c r="S7957">
        <v>5</v>
      </c>
      <c r="T7957" t="s">
        <v>1639</v>
      </c>
      <c r="U7957">
        <f>VLOOKUP(T7957,Index!$J$2:$K$1319,2,FALSE)</f>
        <v>706</v>
      </c>
      <c r="V7957" t="s">
        <v>15</v>
      </c>
      <c r="W7957">
        <f t="shared" si="497"/>
        <v>3</v>
      </c>
    </row>
    <row r="7958" spans="1:23">
      <c r="A7958" t="s">
        <v>4960</v>
      </c>
      <c r="B7958" t="s">
        <v>926</v>
      </c>
      <c r="C7958">
        <f>VLOOKUP(B7958,Index!$A$2:$B$18,2,FALSE)</f>
        <v>12</v>
      </c>
      <c r="D7958">
        <v>2015</v>
      </c>
      <c r="E7958" t="s">
        <v>21</v>
      </c>
      <c r="F7958">
        <f>VLOOKUP(E7958,Index!$D$2:$E$13,2,FALSE)</f>
        <v>5</v>
      </c>
      <c r="G7958" t="s">
        <v>49</v>
      </c>
      <c r="H7958">
        <f>VLOOKUP(G7958,Index!$G$2:$H$40,2,FALSE)</f>
        <v>4</v>
      </c>
      <c r="I7958" s="3">
        <v>10000</v>
      </c>
      <c r="J7958" s="3">
        <v>0</v>
      </c>
      <c r="K7958" s="3">
        <v>0</v>
      </c>
      <c r="L7958" s="3">
        <v>0</v>
      </c>
      <c r="M7958" s="3">
        <f t="shared" si="496"/>
        <v>10000</v>
      </c>
      <c r="N7958" s="3">
        <f t="shared" si="498"/>
        <v>2500</v>
      </c>
      <c r="O7958" s="3">
        <f t="shared" si="499"/>
        <v>0</v>
      </c>
      <c r="R7958">
        <v>5.0999999999999996</v>
      </c>
      <c r="S7958">
        <v>7</v>
      </c>
      <c r="T7958" t="s">
        <v>49</v>
      </c>
      <c r="U7958">
        <f>VLOOKUP(T7958,Index!$J$2:$K$1319,2,FALSE)</f>
        <v>35</v>
      </c>
      <c r="V7958" t="s">
        <v>15</v>
      </c>
      <c r="W7958">
        <f t="shared" si="497"/>
        <v>1</v>
      </c>
    </row>
    <row r="7959" spans="1:23">
      <c r="A7959" t="s">
        <v>5130</v>
      </c>
      <c r="B7959" t="s">
        <v>107</v>
      </c>
      <c r="C7959">
        <f>VLOOKUP(B7959,Index!$A$2:$B$18,2,FALSE)</f>
        <v>6</v>
      </c>
      <c r="D7959">
        <v>2016</v>
      </c>
      <c r="E7959" t="s">
        <v>17</v>
      </c>
      <c r="F7959">
        <f>VLOOKUP(E7959,Index!$D$2:$E$13,2,FALSE)</f>
        <v>7</v>
      </c>
      <c r="G7959" t="s">
        <v>264</v>
      </c>
      <c r="H7959">
        <f>VLOOKUP(G7959,Index!$G$2:$H$40,2,FALSE)</f>
        <v>25</v>
      </c>
      <c r="I7959" s="3">
        <v>0</v>
      </c>
      <c r="J7959" s="3">
        <v>10000</v>
      </c>
      <c r="K7959" s="3">
        <v>0</v>
      </c>
      <c r="L7959" s="3">
        <v>0</v>
      </c>
      <c r="M7959" s="3">
        <f t="shared" si="496"/>
        <v>10000</v>
      </c>
      <c r="N7959" s="3">
        <f t="shared" si="498"/>
        <v>2500</v>
      </c>
      <c r="O7959" s="3">
        <f t="shared" si="499"/>
        <v>0</v>
      </c>
      <c r="P7959">
        <v>7.2</v>
      </c>
      <c r="Q7959">
        <v>4</v>
      </c>
      <c r="R7959">
        <v>6.2</v>
      </c>
      <c r="S7959">
        <v>14</v>
      </c>
      <c r="T7959" t="s">
        <v>5131</v>
      </c>
      <c r="U7959">
        <f>VLOOKUP(T7959,Index!$J$2:$K$1319,2,FALSE)</f>
        <v>743</v>
      </c>
      <c r="V7959" t="s">
        <v>15</v>
      </c>
      <c r="W7959">
        <f t="shared" si="497"/>
        <v>3</v>
      </c>
    </row>
    <row r="7960" spans="1:23">
      <c r="A7960" t="s">
        <v>6045</v>
      </c>
      <c r="B7960" t="s">
        <v>65</v>
      </c>
      <c r="C7960">
        <f>VLOOKUP(B7960,Index!$A$2:$B$18,2,FALSE)</f>
        <v>10</v>
      </c>
      <c r="D7960">
        <v>2016</v>
      </c>
      <c r="E7960" t="s">
        <v>34</v>
      </c>
      <c r="F7960">
        <f>VLOOKUP(E7960,Index!$D$2:$E$13,2,FALSE)</f>
        <v>1</v>
      </c>
      <c r="G7960" t="s">
        <v>1807</v>
      </c>
      <c r="H7960">
        <f>VLOOKUP(G7960,Index!$G$2:$H$40,2,FALSE)</f>
        <v>27</v>
      </c>
      <c r="I7960" s="3">
        <v>0</v>
      </c>
      <c r="J7960" s="3">
        <v>10000</v>
      </c>
      <c r="K7960" s="3">
        <v>10000</v>
      </c>
      <c r="L7960" s="3">
        <v>0</v>
      </c>
      <c r="M7960" s="3">
        <f t="shared" si="496"/>
        <v>20000</v>
      </c>
      <c r="N7960" s="3">
        <f t="shared" si="498"/>
        <v>5000</v>
      </c>
      <c r="O7960" s="3">
        <f t="shared" si="499"/>
        <v>0</v>
      </c>
      <c r="P7960">
        <v>7.2</v>
      </c>
      <c r="Q7960">
        <v>35</v>
      </c>
      <c r="R7960">
        <v>5.8</v>
      </c>
      <c r="S7960">
        <v>29</v>
      </c>
      <c r="T7960" t="s">
        <v>6046</v>
      </c>
      <c r="U7960">
        <f>VLOOKUP(T7960,Index!$J$2:$K$1319,2,FALSE)</f>
        <v>201</v>
      </c>
      <c r="V7960" t="s">
        <v>37</v>
      </c>
      <c r="W7960">
        <f t="shared" si="497"/>
        <v>3</v>
      </c>
    </row>
    <row r="7961" spans="1:23">
      <c r="A7961" t="s">
        <v>741</v>
      </c>
      <c r="B7961" t="s">
        <v>107</v>
      </c>
      <c r="C7961">
        <f>VLOOKUP(B7961,Index!$A$2:$B$18,2,FALSE)</f>
        <v>6</v>
      </c>
      <c r="D7961">
        <v>2016</v>
      </c>
      <c r="E7961" t="s">
        <v>13</v>
      </c>
      <c r="F7961">
        <f>VLOOKUP(E7961,Index!$D$2:$E$13,2,FALSE)</f>
        <v>11</v>
      </c>
      <c r="G7961" t="s">
        <v>35</v>
      </c>
      <c r="H7961">
        <f>VLOOKUP(G7961,Index!$G$2:$H$40,2,FALSE)</f>
        <v>32</v>
      </c>
      <c r="I7961" s="3">
        <v>0</v>
      </c>
      <c r="J7961" s="3">
        <v>10000</v>
      </c>
      <c r="K7961" s="3">
        <v>0</v>
      </c>
      <c r="L7961" s="3">
        <v>0</v>
      </c>
      <c r="M7961" s="3">
        <f t="shared" si="496"/>
        <v>10000</v>
      </c>
      <c r="N7961" s="3">
        <f t="shared" si="498"/>
        <v>2500</v>
      </c>
      <c r="O7961" s="3">
        <f t="shared" si="499"/>
        <v>0</v>
      </c>
      <c r="P7961">
        <v>9</v>
      </c>
      <c r="Q7961">
        <v>6</v>
      </c>
      <c r="R7961">
        <v>6.3</v>
      </c>
      <c r="S7961">
        <v>52</v>
      </c>
      <c r="T7961" t="s">
        <v>306</v>
      </c>
      <c r="U7961">
        <f>VLOOKUP(T7961,Index!$J$2:$K$1319,2,FALSE)</f>
        <v>1259</v>
      </c>
      <c r="V7961" t="s">
        <v>15</v>
      </c>
      <c r="W7961">
        <f t="shared" si="497"/>
        <v>3</v>
      </c>
    </row>
    <row r="7962" spans="1:23">
      <c r="A7962" t="s">
        <v>6047</v>
      </c>
      <c r="B7962" t="s">
        <v>39</v>
      </c>
      <c r="C7962">
        <f>VLOOKUP(B7962,Index!$A$2:$B$18,2,FALSE)</f>
        <v>8</v>
      </c>
      <c r="D7962">
        <v>2006</v>
      </c>
      <c r="E7962" t="s">
        <v>48</v>
      </c>
      <c r="F7962">
        <f>VLOOKUP(E7962,Index!$D$2:$E$13,2,FALSE)</f>
        <v>9</v>
      </c>
      <c r="G7962" t="s">
        <v>657</v>
      </c>
      <c r="H7962">
        <f>VLOOKUP(G7962,Index!$G$2:$H$40,2,FALSE)</f>
        <v>33</v>
      </c>
      <c r="I7962" s="3">
        <v>10000</v>
      </c>
      <c r="J7962" s="3">
        <v>10000</v>
      </c>
      <c r="K7962" s="3">
        <v>0</v>
      </c>
      <c r="L7962" s="3">
        <v>0</v>
      </c>
      <c r="M7962" s="3">
        <f t="shared" si="496"/>
        <v>20000</v>
      </c>
      <c r="N7962" s="3">
        <f t="shared" si="498"/>
        <v>5000</v>
      </c>
      <c r="O7962" s="3">
        <f t="shared" si="499"/>
        <v>0</v>
      </c>
      <c r="P7962">
        <v>4.8</v>
      </c>
      <c r="Q7962">
        <v>21</v>
      </c>
      <c r="T7962" t="s">
        <v>932</v>
      </c>
      <c r="U7962">
        <f>VLOOKUP(T7962,Index!$J$2:$K$1319,2,FALSE)</f>
        <v>214</v>
      </c>
      <c r="V7962" t="s">
        <v>61</v>
      </c>
      <c r="W7962">
        <f t="shared" si="497"/>
        <v>3</v>
      </c>
    </row>
    <row r="7963" spans="1:23">
      <c r="A7963" t="s">
        <v>6048</v>
      </c>
      <c r="B7963" t="s">
        <v>132</v>
      </c>
      <c r="C7963">
        <f>VLOOKUP(B7963,Index!$A$2:$B$18,2,FALSE)</f>
        <v>5</v>
      </c>
      <c r="D7963">
        <v>2004</v>
      </c>
      <c r="E7963" t="s">
        <v>43</v>
      </c>
      <c r="F7963">
        <f>VLOOKUP(E7963,Index!$D$2:$E$13,2,FALSE)</f>
        <v>6</v>
      </c>
      <c r="G7963" t="s">
        <v>407</v>
      </c>
      <c r="H7963">
        <f>VLOOKUP(G7963,Index!$G$2:$H$40,2,FALSE)</f>
        <v>29</v>
      </c>
      <c r="I7963" s="3">
        <v>10000</v>
      </c>
      <c r="J7963" s="3">
        <v>0</v>
      </c>
      <c r="K7963" s="3">
        <v>0</v>
      </c>
      <c r="L7963" s="3">
        <v>0</v>
      </c>
      <c r="M7963" s="3">
        <f t="shared" si="496"/>
        <v>10000</v>
      </c>
      <c r="N7963" s="3">
        <f t="shared" si="498"/>
        <v>2500</v>
      </c>
      <c r="O7963" s="3">
        <f t="shared" si="499"/>
        <v>0</v>
      </c>
      <c r="P7963">
        <v>7.2</v>
      </c>
      <c r="Q7963">
        <v>18</v>
      </c>
      <c r="T7963" t="s">
        <v>447</v>
      </c>
      <c r="U7963">
        <f>VLOOKUP(T7963,Index!$J$2:$K$1319,2,FALSE)</f>
        <v>1056</v>
      </c>
      <c r="V7963" t="s">
        <v>15</v>
      </c>
      <c r="W7963">
        <f t="shared" si="497"/>
        <v>3</v>
      </c>
    </row>
    <row r="7964" spans="1:23">
      <c r="A7964" t="s">
        <v>6049</v>
      </c>
      <c r="B7964" t="s">
        <v>65</v>
      </c>
      <c r="C7964">
        <f>VLOOKUP(B7964,Index!$A$2:$B$18,2,FALSE)</f>
        <v>10</v>
      </c>
      <c r="D7964">
        <v>2016</v>
      </c>
      <c r="E7964" t="s">
        <v>48</v>
      </c>
      <c r="F7964">
        <f>VLOOKUP(E7964,Index!$D$2:$E$13,2,FALSE)</f>
        <v>9</v>
      </c>
      <c r="G7964" t="s">
        <v>45</v>
      </c>
      <c r="H7964">
        <f>VLOOKUP(G7964,Index!$G$2:$H$40,2,FALSE)</f>
        <v>30</v>
      </c>
      <c r="I7964" s="3">
        <v>0</v>
      </c>
      <c r="J7964" s="3">
        <v>10000</v>
      </c>
      <c r="K7964" s="3">
        <v>0</v>
      </c>
      <c r="L7964" s="3">
        <v>0</v>
      </c>
      <c r="M7964" s="3">
        <f t="shared" si="496"/>
        <v>10000</v>
      </c>
      <c r="N7964" s="3">
        <f t="shared" si="498"/>
        <v>2500</v>
      </c>
      <c r="O7964" s="3">
        <f t="shared" si="499"/>
        <v>0</v>
      </c>
      <c r="P7964">
        <v>6.6</v>
      </c>
      <c r="Q7964">
        <v>13</v>
      </c>
      <c r="R7964">
        <v>6.2</v>
      </c>
      <c r="S7964">
        <v>13</v>
      </c>
      <c r="T7964" t="s">
        <v>3432</v>
      </c>
      <c r="U7964">
        <f>VLOOKUP(T7964,Index!$J$2:$K$1319,2,FALSE)</f>
        <v>1059</v>
      </c>
      <c r="V7964" t="s">
        <v>78</v>
      </c>
      <c r="W7964">
        <f t="shared" si="497"/>
        <v>3</v>
      </c>
    </row>
    <row r="7965" spans="1:23">
      <c r="A7965" t="s">
        <v>665</v>
      </c>
      <c r="B7965" t="s">
        <v>196</v>
      </c>
      <c r="C7965">
        <f>VLOOKUP(B7965,Index!$A$2:$B$18,2,FALSE)</f>
        <v>17</v>
      </c>
      <c r="D7965">
        <v>2016</v>
      </c>
      <c r="E7965" t="s">
        <v>34</v>
      </c>
      <c r="F7965">
        <f>VLOOKUP(E7965,Index!$D$2:$E$13,2,FALSE)</f>
        <v>1</v>
      </c>
      <c r="G7965" t="s">
        <v>192</v>
      </c>
      <c r="H7965">
        <f>VLOOKUP(G7965,Index!$G$2:$H$40,2,FALSE)</f>
        <v>8</v>
      </c>
      <c r="I7965" s="3">
        <v>10000</v>
      </c>
      <c r="J7965" s="3">
        <v>0</v>
      </c>
      <c r="K7965" s="3">
        <v>0</v>
      </c>
      <c r="L7965" s="3">
        <v>0</v>
      </c>
      <c r="M7965" s="3">
        <f t="shared" si="496"/>
        <v>10000</v>
      </c>
      <c r="N7965" s="3">
        <f t="shared" si="498"/>
        <v>2500</v>
      </c>
      <c r="O7965" s="3">
        <f t="shared" si="499"/>
        <v>0</v>
      </c>
      <c r="R7965">
        <v>8.8000000000000007</v>
      </c>
      <c r="S7965">
        <v>12</v>
      </c>
      <c r="T7965" t="s">
        <v>192</v>
      </c>
      <c r="U7965">
        <f>VLOOKUP(T7965,Index!$J$2:$K$1319,2,FALSE)</f>
        <v>202</v>
      </c>
      <c r="V7965" t="s">
        <v>37</v>
      </c>
      <c r="W7965">
        <f t="shared" si="497"/>
        <v>1</v>
      </c>
    </row>
    <row r="7966" spans="1:23">
      <c r="A7966" t="s">
        <v>1511</v>
      </c>
      <c r="B7966" t="s">
        <v>926</v>
      </c>
      <c r="C7966">
        <f>VLOOKUP(B7966,Index!$A$2:$B$18,2,FALSE)</f>
        <v>12</v>
      </c>
      <c r="D7966">
        <v>2015</v>
      </c>
      <c r="E7966" t="s">
        <v>13</v>
      </c>
      <c r="F7966">
        <f>VLOOKUP(E7966,Index!$D$2:$E$13,2,FALSE)</f>
        <v>11</v>
      </c>
      <c r="G7966" t="s">
        <v>45</v>
      </c>
      <c r="H7966">
        <f>VLOOKUP(G7966,Index!$G$2:$H$40,2,FALSE)</f>
        <v>30</v>
      </c>
      <c r="I7966" s="3">
        <v>10000</v>
      </c>
      <c r="J7966" s="3">
        <v>0</v>
      </c>
      <c r="K7966" s="3">
        <v>0</v>
      </c>
      <c r="L7966" s="3">
        <v>0</v>
      </c>
      <c r="M7966" s="3">
        <f t="shared" si="496"/>
        <v>10000</v>
      </c>
      <c r="N7966" s="3">
        <f t="shared" si="498"/>
        <v>2500</v>
      </c>
      <c r="O7966" s="3">
        <f t="shared" si="499"/>
        <v>0</v>
      </c>
      <c r="R7966">
        <v>8.8000000000000007</v>
      </c>
      <c r="S7966">
        <v>5</v>
      </c>
      <c r="T7966" t="s">
        <v>1487</v>
      </c>
      <c r="U7966">
        <f>VLOOKUP(T7966,Index!$J$2:$K$1319,2,FALSE)</f>
        <v>995</v>
      </c>
      <c r="V7966" t="s">
        <v>15</v>
      </c>
      <c r="W7966">
        <f t="shared" si="497"/>
        <v>3</v>
      </c>
    </row>
    <row r="7967" spans="1:23">
      <c r="A7967" t="s">
        <v>5279</v>
      </c>
      <c r="B7967" t="s">
        <v>12</v>
      </c>
      <c r="C7967">
        <f>VLOOKUP(B7967,Index!$A$2:$B$18,2,FALSE)</f>
        <v>13</v>
      </c>
      <c r="D7967">
        <v>2014</v>
      </c>
      <c r="E7967" t="s">
        <v>34</v>
      </c>
      <c r="F7967">
        <f>VLOOKUP(E7967,Index!$D$2:$E$13,2,FALSE)</f>
        <v>1</v>
      </c>
      <c r="G7967" t="s">
        <v>264</v>
      </c>
      <c r="H7967">
        <f>VLOOKUP(G7967,Index!$G$2:$H$40,2,FALSE)</f>
        <v>25</v>
      </c>
      <c r="I7967" s="3">
        <v>0</v>
      </c>
      <c r="J7967" s="3">
        <v>10000</v>
      </c>
      <c r="K7967" s="3">
        <v>0</v>
      </c>
      <c r="L7967" s="3">
        <v>0</v>
      </c>
      <c r="M7967" s="3">
        <f t="shared" si="496"/>
        <v>10000</v>
      </c>
      <c r="N7967" s="3">
        <f t="shared" si="498"/>
        <v>2500</v>
      </c>
      <c r="O7967" s="3">
        <f t="shared" si="499"/>
        <v>0</v>
      </c>
      <c r="T7967" t="s">
        <v>5280</v>
      </c>
      <c r="U7967">
        <f>VLOOKUP(T7967,Index!$J$2:$K$1319,2,FALSE)</f>
        <v>677</v>
      </c>
      <c r="V7967" t="s">
        <v>15</v>
      </c>
      <c r="W7967">
        <f t="shared" si="497"/>
        <v>3</v>
      </c>
    </row>
    <row r="7968" spans="1:23">
      <c r="A7968" t="s">
        <v>1886</v>
      </c>
      <c r="B7968" t="s">
        <v>107</v>
      </c>
      <c r="C7968">
        <f>VLOOKUP(B7968,Index!$A$2:$B$18,2,FALSE)</f>
        <v>6</v>
      </c>
      <c r="D7968">
        <v>2009</v>
      </c>
      <c r="E7968" t="s">
        <v>90</v>
      </c>
      <c r="F7968">
        <f>VLOOKUP(E7968,Index!$D$2:$E$13,2,FALSE)</f>
        <v>8</v>
      </c>
      <c r="G7968" t="s">
        <v>173</v>
      </c>
      <c r="H7968">
        <f>VLOOKUP(G7968,Index!$G$2:$H$40,2,FALSE)</f>
        <v>31</v>
      </c>
      <c r="I7968" s="3">
        <v>0</v>
      </c>
      <c r="J7968" s="3">
        <v>10000</v>
      </c>
      <c r="K7968" s="3">
        <v>0</v>
      </c>
      <c r="L7968" s="3">
        <v>0</v>
      </c>
      <c r="M7968" s="3">
        <f t="shared" si="496"/>
        <v>10000</v>
      </c>
      <c r="N7968" s="3">
        <f t="shared" si="498"/>
        <v>2500</v>
      </c>
      <c r="O7968" s="3">
        <f t="shared" si="499"/>
        <v>0</v>
      </c>
      <c r="P7968">
        <v>6.6</v>
      </c>
      <c r="Q7968">
        <v>23</v>
      </c>
      <c r="R7968">
        <v>8.3000000000000007</v>
      </c>
      <c r="S7968">
        <v>240</v>
      </c>
      <c r="T7968" t="s">
        <v>173</v>
      </c>
      <c r="U7968">
        <f>VLOOKUP(T7968,Index!$J$2:$K$1319,2,FALSE)</f>
        <v>1075</v>
      </c>
      <c r="V7968" t="s">
        <v>37</v>
      </c>
      <c r="W7968">
        <f t="shared" si="497"/>
        <v>1</v>
      </c>
    </row>
    <row r="7969" spans="1:23">
      <c r="A7969" t="s">
        <v>3975</v>
      </c>
      <c r="B7969" t="s">
        <v>107</v>
      </c>
      <c r="C7969">
        <f>VLOOKUP(B7969,Index!$A$2:$B$18,2,FALSE)</f>
        <v>6</v>
      </c>
      <c r="D7969">
        <v>2006</v>
      </c>
      <c r="E7969" t="s">
        <v>48</v>
      </c>
      <c r="F7969">
        <f>VLOOKUP(E7969,Index!$D$2:$E$13,2,FALSE)</f>
        <v>9</v>
      </c>
      <c r="G7969" t="s">
        <v>77</v>
      </c>
      <c r="H7969">
        <f>VLOOKUP(G7969,Index!$G$2:$H$40,2,FALSE)</f>
        <v>35</v>
      </c>
      <c r="I7969" s="3">
        <v>0</v>
      </c>
      <c r="J7969" s="3">
        <v>10000</v>
      </c>
      <c r="K7969" s="3">
        <v>0</v>
      </c>
      <c r="L7969" s="3">
        <v>0</v>
      </c>
      <c r="M7969" s="3">
        <f t="shared" si="496"/>
        <v>10000</v>
      </c>
      <c r="N7969" s="3">
        <f t="shared" si="498"/>
        <v>2500</v>
      </c>
      <c r="O7969" s="3">
        <f t="shared" si="499"/>
        <v>0</v>
      </c>
      <c r="P7969">
        <v>7.2</v>
      </c>
      <c r="Q7969">
        <v>25</v>
      </c>
      <c r="R7969">
        <v>7.8</v>
      </c>
      <c r="S7969">
        <v>223</v>
      </c>
      <c r="T7969" t="s">
        <v>586</v>
      </c>
      <c r="U7969">
        <f>VLOOKUP(T7969,Index!$J$2:$K$1319,2,FALSE)</f>
        <v>1136</v>
      </c>
      <c r="V7969" t="s">
        <v>37</v>
      </c>
      <c r="W7969">
        <f t="shared" si="497"/>
        <v>3</v>
      </c>
    </row>
    <row r="7970" spans="1:23">
      <c r="A7970" t="s">
        <v>6050</v>
      </c>
      <c r="B7970" t="s">
        <v>107</v>
      </c>
      <c r="C7970">
        <f>VLOOKUP(B7970,Index!$A$2:$B$18,2,FALSE)</f>
        <v>6</v>
      </c>
      <c r="D7970">
        <v>2002</v>
      </c>
      <c r="E7970" t="s">
        <v>48</v>
      </c>
      <c r="F7970">
        <f>VLOOKUP(E7970,Index!$D$2:$E$13,2,FALSE)</f>
        <v>9</v>
      </c>
      <c r="G7970" t="s">
        <v>227</v>
      </c>
      <c r="H7970">
        <f>VLOOKUP(G7970,Index!$G$2:$H$40,2,FALSE)</f>
        <v>5</v>
      </c>
      <c r="I7970" s="3">
        <v>0</v>
      </c>
      <c r="J7970" s="3">
        <v>10000</v>
      </c>
      <c r="K7970" s="3">
        <v>0</v>
      </c>
      <c r="L7970" s="3">
        <v>0</v>
      </c>
      <c r="M7970" s="3">
        <f t="shared" si="496"/>
        <v>10000</v>
      </c>
      <c r="N7970" s="3">
        <f t="shared" si="498"/>
        <v>2500</v>
      </c>
      <c r="O7970" s="3">
        <f t="shared" si="499"/>
        <v>0</v>
      </c>
      <c r="P7970">
        <v>8.6</v>
      </c>
      <c r="Q7970">
        <v>27</v>
      </c>
      <c r="R7970">
        <v>8.1999999999999993</v>
      </c>
      <c r="S7970">
        <v>98</v>
      </c>
      <c r="T7970" t="s">
        <v>1768</v>
      </c>
      <c r="U7970">
        <f>VLOOKUP(T7970,Index!$J$2:$K$1319,2,FALSE)</f>
        <v>305</v>
      </c>
      <c r="V7970" t="s">
        <v>37</v>
      </c>
      <c r="W7970">
        <f t="shared" si="497"/>
        <v>3</v>
      </c>
    </row>
    <row r="7971" spans="1:23">
      <c r="A7971" t="s">
        <v>6051</v>
      </c>
      <c r="B7971" t="s">
        <v>107</v>
      </c>
      <c r="C7971">
        <f>VLOOKUP(B7971,Index!$A$2:$B$18,2,FALSE)</f>
        <v>6</v>
      </c>
      <c r="D7971">
        <v>2007</v>
      </c>
      <c r="E7971" t="s">
        <v>90</v>
      </c>
      <c r="F7971">
        <f>VLOOKUP(E7971,Index!$D$2:$E$13,2,FALSE)</f>
        <v>8</v>
      </c>
      <c r="G7971" t="s">
        <v>227</v>
      </c>
      <c r="H7971">
        <f>VLOOKUP(G7971,Index!$G$2:$H$40,2,FALSE)</f>
        <v>5</v>
      </c>
      <c r="I7971" s="3">
        <v>0</v>
      </c>
      <c r="J7971" s="3">
        <v>10000</v>
      </c>
      <c r="K7971" s="3">
        <v>0</v>
      </c>
      <c r="L7971" s="3">
        <v>0</v>
      </c>
      <c r="M7971" s="3">
        <f t="shared" si="496"/>
        <v>10000</v>
      </c>
      <c r="N7971" s="3">
        <f t="shared" si="498"/>
        <v>2500</v>
      </c>
      <c r="O7971" s="3">
        <f t="shared" si="499"/>
        <v>0</v>
      </c>
      <c r="P7971">
        <v>8.1999999999999993</v>
      </c>
      <c r="Q7971">
        <v>25</v>
      </c>
      <c r="R7971">
        <v>8.8000000000000007</v>
      </c>
      <c r="S7971">
        <v>182</v>
      </c>
      <c r="T7971" t="s">
        <v>283</v>
      </c>
      <c r="U7971">
        <f>VLOOKUP(T7971,Index!$J$2:$K$1319,2,FALSE)</f>
        <v>829</v>
      </c>
      <c r="V7971" t="s">
        <v>61</v>
      </c>
      <c r="W7971">
        <f t="shared" si="497"/>
        <v>3</v>
      </c>
    </row>
    <row r="7972" spans="1:23">
      <c r="A7972" t="s">
        <v>6052</v>
      </c>
      <c r="B7972" t="s">
        <v>156</v>
      </c>
      <c r="C7972">
        <f>VLOOKUP(B7972,Index!$A$2:$B$18,2,FALSE)</f>
        <v>4</v>
      </c>
      <c r="D7972">
        <v>2003</v>
      </c>
      <c r="E7972" t="s">
        <v>59</v>
      </c>
      <c r="F7972">
        <f>VLOOKUP(E7972,Index!$D$2:$E$13,2,FALSE)</f>
        <v>3</v>
      </c>
      <c r="G7972" t="s">
        <v>561</v>
      </c>
      <c r="H7972">
        <f>VLOOKUP(G7972,Index!$G$2:$H$40,2,FALSE)</f>
        <v>24</v>
      </c>
      <c r="I7972" s="3">
        <v>10000</v>
      </c>
      <c r="J7972" s="3">
        <v>0</v>
      </c>
      <c r="K7972" s="3">
        <v>0</v>
      </c>
      <c r="L7972" s="3">
        <v>0</v>
      </c>
      <c r="M7972" s="3">
        <f t="shared" si="496"/>
        <v>10000</v>
      </c>
      <c r="N7972" s="3">
        <f t="shared" si="498"/>
        <v>2500</v>
      </c>
      <c r="O7972" s="3">
        <f t="shared" si="499"/>
        <v>0</v>
      </c>
      <c r="P7972">
        <v>7.5</v>
      </c>
      <c r="Q7972">
        <v>14</v>
      </c>
      <c r="R7972">
        <v>8.1</v>
      </c>
      <c r="S7972">
        <v>8</v>
      </c>
      <c r="T7972" t="s">
        <v>491</v>
      </c>
      <c r="U7972">
        <f>VLOOKUP(T7972,Index!$J$2:$K$1319,2,FALSE)</f>
        <v>261</v>
      </c>
      <c r="V7972" t="s">
        <v>37</v>
      </c>
      <c r="W7972">
        <f t="shared" si="497"/>
        <v>3</v>
      </c>
    </row>
    <row r="7973" spans="1:23">
      <c r="A7973" t="s">
        <v>6053</v>
      </c>
      <c r="B7973" t="s">
        <v>20</v>
      </c>
      <c r="C7973">
        <f>VLOOKUP(B7973,Index!$A$2:$B$18,2,FALSE)</f>
        <v>3</v>
      </c>
      <c r="D7973">
        <v>2008</v>
      </c>
      <c r="E7973" t="s">
        <v>23</v>
      </c>
      <c r="F7973">
        <f>VLOOKUP(E7973,Index!$D$2:$E$13,2,FALSE)</f>
        <v>4</v>
      </c>
      <c r="G7973" t="s">
        <v>168</v>
      </c>
      <c r="H7973">
        <f>VLOOKUP(G7973,Index!$G$2:$H$40,2,FALSE)</f>
        <v>19</v>
      </c>
      <c r="I7973" s="3">
        <v>10000</v>
      </c>
      <c r="J7973" s="3">
        <v>0</v>
      </c>
      <c r="K7973" s="3">
        <v>0</v>
      </c>
      <c r="L7973" s="3">
        <v>0</v>
      </c>
      <c r="M7973" s="3">
        <f t="shared" si="496"/>
        <v>10000</v>
      </c>
      <c r="N7973" s="3">
        <f t="shared" si="498"/>
        <v>2500</v>
      </c>
      <c r="O7973" s="3">
        <f t="shared" si="499"/>
        <v>0</v>
      </c>
      <c r="T7973" t="s">
        <v>252</v>
      </c>
      <c r="U7973">
        <f>VLOOKUP(T7973,Index!$J$2:$K$1319,2,FALSE)</f>
        <v>646</v>
      </c>
      <c r="V7973" t="s">
        <v>15</v>
      </c>
      <c r="W7973">
        <f t="shared" si="497"/>
        <v>3</v>
      </c>
    </row>
    <row r="7974" spans="1:23">
      <c r="A7974" t="s">
        <v>1012</v>
      </c>
      <c r="B7974" t="s">
        <v>107</v>
      </c>
      <c r="C7974">
        <f>VLOOKUP(B7974,Index!$A$2:$B$18,2,FALSE)</f>
        <v>6</v>
      </c>
      <c r="D7974">
        <v>2006</v>
      </c>
      <c r="E7974" t="s">
        <v>23</v>
      </c>
      <c r="F7974">
        <f>VLOOKUP(E7974,Index!$D$2:$E$13,2,FALSE)</f>
        <v>4</v>
      </c>
      <c r="G7974" t="s">
        <v>77</v>
      </c>
      <c r="H7974">
        <f>VLOOKUP(G7974,Index!$G$2:$H$40,2,FALSE)</f>
        <v>35</v>
      </c>
      <c r="I7974" s="3">
        <v>0</v>
      </c>
      <c r="J7974" s="3">
        <v>10000</v>
      </c>
      <c r="K7974" s="3">
        <v>0</v>
      </c>
      <c r="L7974" s="3">
        <v>0</v>
      </c>
      <c r="M7974" s="3">
        <f t="shared" si="496"/>
        <v>10000</v>
      </c>
      <c r="N7974" s="3">
        <f t="shared" si="498"/>
        <v>2500</v>
      </c>
      <c r="O7974" s="3">
        <f t="shared" si="499"/>
        <v>0</v>
      </c>
      <c r="P7974">
        <v>5.8</v>
      </c>
      <c r="Q7974">
        <v>6</v>
      </c>
      <c r="R7974">
        <v>7.6</v>
      </c>
      <c r="S7974">
        <v>31</v>
      </c>
      <c r="T7974" t="s">
        <v>4281</v>
      </c>
      <c r="U7974">
        <f>VLOOKUP(T7974,Index!$J$2:$K$1319,2,FALSE)</f>
        <v>1203</v>
      </c>
      <c r="V7974" t="s">
        <v>15</v>
      </c>
      <c r="W7974">
        <f t="shared" si="497"/>
        <v>3</v>
      </c>
    </row>
    <row r="7975" spans="1:23">
      <c r="A7975" t="s">
        <v>3705</v>
      </c>
      <c r="B7975" t="s">
        <v>156</v>
      </c>
      <c r="C7975">
        <f>VLOOKUP(B7975,Index!$A$2:$B$18,2,FALSE)</f>
        <v>4</v>
      </c>
      <c r="D7975">
        <v>2005</v>
      </c>
      <c r="E7975" t="s">
        <v>23</v>
      </c>
      <c r="F7975">
        <f>VLOOKUP(E7975,Index!$D$2:$E$13,2,FALSE)</f>
        <v>4</v>
      </c>
      <c r="G7975" t="s">
        <v>35</v>
      </c>
      <c r="H7975">
        <f>VLOOKUP(G7975,Index!$G$2:$H$40,2,FALSE)</f>
        <v>32</v>
      </c>
      <c r="I7975" s="3">
        <v>10000</v>
      </c>
      <c r="J7975" s="3">
        <v>0</v>
      </c>
      <c r="K7975" s="3">
        <v>0</v>
      </c>
      <c r="L7975" s="3">
        <v>0</v>
      </c>
      <c r="M7975" s="3">
        <f t="shared" si="496"/>
        <v>10000</v>
      </c>
      <c r="N7975" s="3">
        <f t="shared" si="498"/>
        <v>2500</v>
      </c>
      <c r="O7975" s="3">
        <f t="shared" si="499"/>
        <v>0</v>
      </c>
      <c r="T7975" t="s">
        <v>3994</v>
      </c>
      <c r="U7975">
        <f>VLOOKUP(T7975,Index!$J$2:$K$1319,2,FALSE)</f>
        <v>110</v>
      </c>
      <c r="V7975" t="s">
        <v>15</v>
      </c>
      <c r="W7975">
        <f t="shared" si="497"/>
        <v>3</v>
      </c>
    </row>
    <row r="7976" spans="1:23">
      <c r="A7976" t="s">
        <v>6010</v>
      </c>
      <c r="B7976" t="s">
        <v>196</v>
      </c>
      <c r="C7976">
        <f>VLOOKUP(B7976,Index!$A$2:$B$18,2,FALSE)</f>
        <v>17</v>
      </c>
      <c r="D7976">
        <v>2016</v>
      </c>
      <c r="E7976" t="s">
        <v>23</v>
      </c>
      <c r="F7976">
        <f>VLOOKUP(E7976,Index!$D$2:$E$13,2,FALSE)</f>
        <v>4</v>
      </c>
      <c r="G7976" t="s">
        <v>77</v>
      </c>
      <c r="H7976">
        <f>VLOOKUP(G7976,Index!$G$2:$H$40,2,FALSE)</f>
        <v>35</v>
      </c>
      <c r="I7976" s="3">
        <v>10000</v>
      </c>
      <c r="J7976" s="3">
        <v>0</v>
      </c>
      <c r="K7976" s="3">
        <v>0</v>
      </c>
      <c r="L7976" s="3">
        <v>0</v>
      </c>
      <c r="M7976" s="3">
        <f t="shared" si="496"/>
        <v>10000</v>
      </c>
      <c r="N7976" s="3">
        <f t="shared" si="498"/>
        <v>2500</v>
      </c>
      <c r="O7976" s="3">
        <f t="shared" si="499"/>
        <v>0</v>
      </c>
      <c r="T7976" t="s">
        <v>77</v>
      </c>
      <c r="U7976">
        <f>VLOOKUP(T7976,Index!$J$2:$K$1319,2,FALSE)</f>
        <v>1199</v>
      </c>
      <c r="V7976" t="s">
        <v>61</v>
      </c>
      <c r="W7976">
        <f t="shared" si="497"/>
        <v>1</v>
      </c>
    </row>
    <row r="7977" spans="1:23">
      <c r="A7977" t="s">
        <v>6054</v>
      </c>
      <c r="B7977" t="s">
        <v>156</v>
      </c>
      <c r="C7977">
        <f>VLOOKUP(B7977,Index!$A$2:$B$18,2,FALSE)</f>
        <v>4</v>
      </c>
      <c r="D7977">
        <v>2002</v>
      </c>
      <c r="E7977" t="s">
        <v>17</v>
      </c>
      <c r="F7977">
        <f>VLOOKUP(E7977,Index!$D$2:$E$13,2,FALSE)</f>
        <v>7</v>
      </c>
      <c r="G7977" t="s">
        <v>1211</v>
      </c>
      <c r="H7977">
        <f>VLOOKUP(G7977,Index!$G$2:$H$40,2,FALSE)</f>
        <v>39</v>
      </c>
      <c r="I7977" s="3">
        <v>10000</v>
      </c>
      <c r="J7977" s="3">
        <v>0</v>
      </c>
      <c r="K7977" s="3">
        <v>0</v>
      </c>
      <c r="L7977" s="3">
        <v>0</v>
      </c>
      <c r="M7977" s="3">
        <f t="shared" si="496"/>
        <v>10000</v>
      </c>
      <c r="N7977" s="3">
        <f t="shared" si="498"/>
        <v>2500</v>
      </c>
      <c r="O7977" s="3">
        <f t="shared" si="499"/>
        <v>0</v>
      </c>
      <c r="R7977">
        <v>7.6</v>
      </c>
      <c r="S7977">
        <v>5</v>
      </c>
      <c r="T7977" t="s">
        <v>1790</v>
      </c>
      <c r="U7977">
        <f>VLOOKUP(T7977,Index!$J$2:$K$1319,2,FALSE)</f>
        <v>1118</v>
      </c>
      <c r="V7977" t="s">
        <v>15</v>
      </c>
      <c r="W7977">
        <f t="shared" si="497"/>
        <v>3</v>
      </c>
    </row>
    <row r="7978" spans="1:23">
      <c r="A7978" t="s">
        <v>56</v>
      </c>
      <c r="B7978" t="s">
        <v>107</v>
      </c>
      <c r="C7978">
        <f>VLOOKUP(B7978,Index!$A$2:$B$18,2,FALSE)</f>
        <v>6</v>
      </c>
      <c r="D7978">
        <v>2002</v>
      </c>
      <c r="E7978" t="s">
        <v>34</v>
      </c>
      <c r="F7978">
        <f>VLOOKUP(E7978,Index!$D$2:$E$13,2,FALSE)</f>
        <v>1</v>
      </c>
      <c r="G7978" t="s">
        <v>35</v>
      </c>
      <c r="H7978">
        <f>VLOOKUP(G7978,Index!$G$2:$H$40,2,FALSE)</f>
        <v>32</v>
      </c>
      <c r="I7978" s="3">
        <v>0</v>
      </c>
      <c r="J7978" s="3">
        <v>10000</v>
      </c>
      <c r="K7978" s="3">
        <v>0</v>
      </c>
      <c r="L7978" s="3">
        <v>0</v>
      </c>
      <c r="M7978" s="3">
        <f t="shared" si="496"/>
        <v>10000</v>
      </c>
      <c r="N7978" s="3">
        <f t="shared" si="498"/>
        <v>2500</v>
      </c>
      <c r="O7978" s="3">
        <f t="shared" si="499"/>
        <v>0</v>
      </c>
      <c r="P7978">
        <v>9.3000000000000007</v>
      </c>
      <c r="Q7978">
        <v>20</v>
      </c>
      <c r="R7978">
        <v>8.4</v>
      </c>
      <c r="S7978">
        <v>805</v>
      </c>
      <c r="T7978" t="s">
        <v>6055</v>
      </c>
      <c r="U7978">
        <f>VLOOKUP(T7978,Index!$J$2:$K$1319,2,FALSE)</f>
        <v>321</v>
      </c>
      <c r="V7978" t="s">
        <v>37</v>
      </c>
      <c r="W7978">
        <f t="shared" si="497"/>
        <v>3</v>
      </c>
    </row>
    <row r="7979" spans="1:23">
      <c r="A7979" t="s">
        <v>6056</v>
      </c>
      <c r="B7979" t="s">
        <v>28</v>
      </c>
      <c r="C7979">
        <f>VLOOKUP(B7979,Index!$A$2:$B$18,2,FALSE)</f>
        <v>15</v>
      </c>
      <c r="D7979">
        <v>2009</v>
      </c>
      <c r="E7979" t="s">
        <v>23</v>
      </c>
      <c r="F7979">
        <f>VLOOKUP(E7979,Index!$D$2:$E$13,2,FALSE)</f>
        <v>4</v>
      </c>
      <c r="G7979" t="s">
        <v>168</v>
      </c>
      <c r="H7979">
        <f>VLOOKUP(G7979,Index!$G$2:$H$40,2,FALSE)</f>
        <v>19</v>
      </c>
      <c r="I7979" s="3">
        <v>10000</v>
      </c>
      <c r="J7979" s="3">
        <v>0</v>
      </c>
      <c r="K7979" s="3">
        <v>0</v>
      </c>
      <c r="L7979" s="3">
        <v>0</v>
      </c>
      <c r="M7979" s="3">
        <f t="shared" si="496"/>
        <v>10000</v>
      </c>
      <c r="N7979" s="3">
        <f t="shared" si="498"/>
        <v>2500</v>
      </c>
      <c r="O7979" s="3">
        <f t="shared" si="499"/>
        <v>0</v>
      </c>
      <c r="T7979" t="s">
        <v>252</v>
      </c>
      <c r="U7979">
        <f>VLOOKUP(T7979,Index!$J$2:$K$1319,2,FALSE)</f>
        <v>646</v>
      </c>
      <c r="V7979" t="s">
        <v>78</v>
      </c>
      <c r="W7979">
        <f t="shared" si="497"/>
        <v>3</v>
      </c>
    </row>
    <row r="7980" spans="1:23">
      <c r="A7980" t="s">
        <v>5345</v>
      </c>
      <c r="B7980" t="s">
        <v>107</v>
      </c>
      <c r="C7980">
        <f>VLOOKUP(B7980,Index!$A$2:$B$18,2,FALSE)</f>
        <v>6</v>
      </c>
      <c r="D7980">
        <v>2016</v>
      </c>
      <c r="E7980" t="s">
        <v>90</v>
      </c>
      <c r="F7980">
        <f>VLOOKUP(E7980,Index!$D$2:$E$13,2,FALSE)</f>
        <v>8</v>
      </c>
      <c r="G7980" t="s">
        <v>1451</v>
      </c>
      <c r="H7980">
        <f>VLOOKUP(G7980,Index!$G$2:$H$40,2,FALSE)</f>
        <v>16</v>
      </c>
      <c r="I7980" s="3">
        <v>0</v>
      </c>
      <c r="J7980" s="3">
        <v>10000</v>
      </c>
      <c r="K7980" s="3">
        <v>0</v>
      </c>
      <c r="L7980" s="3">
        <v>0</v>
      </c>
      <c r="M7980" s="3">
        <f t="shared" si="496"/>
        <v>10000</v>
      </c>
      <c r="N7980" s="3">
        <f t="shared" si="498"/>
        <v>2500</v>
      </c>
      <c r="O7980" s="3">
        <f t="shared" si="499"/>
        <v>0</v>
      </c>
      <c r="P7980">
        <v>5.6</v>
      </c>
      <c r="Q7980">
        <v>34</v>
      </c>
      <c r="R7980">
        <v>6.8</v>
      </c>
      <c r="S7980">
        <v>149</v>
      </c>
      <c r="T7980" t="s">
        <v>6057</v>
      </c>
      <c r="U7980">
        <f>VLOOKUP(T7980,Index!$J$2:$K$1319,2,FALSE)</f>
        <v>1067</v>
      </c>
      <c r="V7980" t="s">
        <v>37</v>
      </c>
      <c r="W7980">
        <f t="shared" si="497"/>
        <v>3</v>
      </c>
    </row>
    <row r="7981" spans="1:23">
      <c r="A7981" t="s">
        <v>5637</v>
      </c>
      <c r="B7981" t="s">
        <v>97</v>
      </c>
      <c r="C7981">
        <f>VLOOKUP(B7981,Index!$A$2:$B$18,2,FALSE)</f>
        <v>16</v>
      </c>
      <c r="D7981">
        <v>2005</v>
      </c>
      <c r="E7981" t="s">
        <v>34</v>
      </c>
      <c r="F7981">
        <f>VLOOKUP(E7981,Index!$D$2:$E$13,2,FALSE)</f>
        <v>1</v>
      </c>
      <c r="G7981" t="s">
        <v>429</v>
      </c>
      <c r="H7981">
        <f>VLOOKUP(G7981,Index!$G$2:$H$40,2,FALSE)</f>
        <v>34</v>
      </c>
      <c r="I7981" s="3">
        <v>10000</v>
      </c>
      <c r="J7981" s="3">
        <v>0</v>
      </c>
      <c r="K7981" s="3">
        <v>0</v>
      </c>
      <c r="L7981" s="3">
        <v>0</v>
      </c>
      <c r="M7981" s="3">
        <f t="shared" si="496"/>
        <v>10000</v>
      </c>
      <c r="N7981" s="3">
        <f t="shared" si="498"/>
        <v>2500</v>
      </c>
      <c r="O7981" s="3">
        <f t="shared" si="499"/>
        <v>0</v>
      </c>
      <c r="P7981">
        <v>6.9</v>
      </c>
      <c r="Q7981">
        <v>27</v>
      </c>
      <c r="R7981">
        <v>3</v>
      </c>
      <c r="S7981">
        <v>4</v>
      </c>
      <c r="T7981" t="s">
        <v>807</v>
      </c>
      <c r="U7981">
        <f>VLOOKUP(T7981,Index!$J$2:$K$1319,2,FALSE)</f>
        <v>1147</v>
      </c>
      <c r="V7981" t="s">
        <v>61</v>
      </c>
      <c r="W7981">
        <f t="shared" si="497"/>
        <v>3</v>
      </c>
    </row>
    <row r="7982" spans="1:23">
      <c r="A7982" t="s">
        <v>6058</v>
      </c>
      <c r="B7982" t="s">
        <v>107</v>
      </c>
      <c r="C7982">
        <f>VLOOKUP(B7982,Index!$A$2:$B$18,2,FALSE)</f>
        <v>6</v>
      </c>
      <c r="D7982">
        <v>2002</v>
      </c>
      <c r="E7982" t="s">
        <v>221</v>
      </c>
      <c r="F7982">
        <f>VLOOKUP(E7982,Index!$D$2:$E$13,2,FALSE)</f>
        <v>12</v>
      </c>
      <c r="G7982" t="s">
        <v>29</v>
      </c>
      <c r="H7982">
        <f>VLOOKUP(G7982,Index!$G$2:$H$40,2,FALSE)</f>
        <v>23</v>
      </c>
      <c r="I7982" s="3">
        <v>0</v>
      </c>
      <c r="J7982" s="3">
        <v>10000</v>
      </c>
      <c r="K7982" s="3">
        <v>0</v>
      </c>
      <c r="L7982" s="3">
        <v>0</v>
      </c>
      <c r="M7982" s="3">
        <f t="shared" si="496"/>
        <v>10000</v>
      </c>
      <c r="N7982" s="3">
        <f t="shared" si="498"/>
        <v>2500</v>
      </c>
      <c r="O7982" s="3">
        <f t="shared" si="499"/>
        <v>0</v>
      </c>
      <c r="P7982">
        <v>7.2</v>
      </c>
      <c r="Q7982">
        <v>30</v>
      </c>
      <c r="R7982">
        <v>8</v>
      </c>
      <c r="S7982">
        <v>39</v>
      </c>
      <c r="T7982" t="s">
        <v>2159</v>
      </c>
      <c r="U7982">
        <f>VLOOKUP(T7982,Index!$J$2:$K$1319,2,FALSE)</f>
        <v>946</v>
      </c>
      <c r="V7982" t="s">
        <v>61</v>
      </c>
      <c r="W7982">
        <f t="shared" si="497"/>
        <v>3</v>
      </c>
    </row>
    <row r="7983" spans="1:23">
      <c r="A7983" t="s">
        <v>5357</v>
      </c>
      <c r="B7983" t="s">
        <v>107</v>
      </c>
      <c r="C7983">
        <f>VLOOKUP(B7983,Index!$A$2:$B$18,2,FALSE)</f>
        <v>6</v>
      </c>
      <c r="D7983">
        <v>2005</v>
      </c>
      <c r="E7983" t="s">
        <v>48</v>
      </c>
      <c r="F7983">
        <f>VLOOKUP(E7983,Index!$D$2:$E$13,2,FALSE)</f>
        <v>9</v>
      </c>
      <c r="G7983" t="s">
        <v>35</v>
      </c>
      <c r="H7983">
        <f>VLOOKUP(G7983,Index!$G$2:$H$40,2,FALSE)</f>
        <v>32</v>
      </c>
      <c r="I7983" s="3">
        <v>0</v>
      </c>
      <c r="J7983" s="3">
        <v>10000</v>
      </c>
      <c r="K7983" s="3">
        <v>0</v>
      </c>
      <c r="L7983" s="3">
        <v>0</v>
      </c>
      <c r="M7983" s="3">
        <f t="shared" si="496"/>
        <v>10000</v>
      </c>
      <c r="N7983" s="3">
        <f t="shared" si="498"/>
        <v>2500</v>
      </c>
      <c r="O7983" s="3">
        <f t="shared" si="499"/>
        <v>0</v>
      </c>
      <c r="P7983">
        <v>7.4</v>
      </c>
      <c r="Q7983">
        <v>31</v>
      </c>
      <c r="R7983">
        <v>7</v>
      </c>
      <c r="S7983">
        <v>152</v>
      </c>
      <c r="T7983" t="s">
        <v>4220</v>
      </c>
      <c r="U7983">
        <f>VLOOKUP(T7983,Index!$J$2:$K$1319,2,FALSE)</f>
        <v>262</v>
      </c>
      <c r="V7983" t="s">
        <v>37</v>
      </c>
      <c r="W7983">
        <f t="shared" si="497"/>
        <v>3</v>
      </c>
    </row>
    <row r="7984" spans="1:23">
      <c r="A7984" t="s">
        <v>5473</v>
      </c>
      <c r="B7984" t="s">
        <v>112</v>
      </c>
      <c r="C7984">
        <f>VLOOKUP(B7984,Index!$A$2:$B$18,2,FALSE)</f>
        <v>11</v>
      </c>
      <c r="D7984">
        <v>2007</v>
      </c>
      <c r="E7984" t="s">
        <v>13</v>
      </c>
      <c r="F7984">
        <f>VLOOKUP(E7984,Index!$D$2:$E$13,2,FALSE)</f>
        <v>11</v>
      </c>
      <c r="G7984" t="s">
        <v>94</v>
      </c>
      <c r="H7984">
        <f>VLOOKUP(G7984,Index!$G$2:$H$40,2,FALSE)</f>
        <v>15</v>
      </c>
      <c r="I7984" s="3">
        <v>10000</v>
      </c>
      <c r="J7984" s="3">
        <v>0</v>
      </c>
      <c r="K7984" s="3">
        <v>0</v>
      </c>
      <c r="L7984" s="3">
        <v>0</v>
      </c>
      <c r="M7984" s="3">
        <f t="shared" si="496"/>
        <v>10000</v>
      </c>
      <c r="N7984" s="3">
        <f t="shared" si="498"/>
        <v>2500</v>
      </c>
      <c r="O7984" s="3">
        <f t="shared" si="499"/>
        <v>0</v>
      </c>
      <c r="P7984">
        <v>7.1</v>
      </c>
      <c r="Q7984">
        <v>14</v>
      </c>
      <c r="T7984" t="s">
        <v>135</v>
      </c>
      <c r="U7984">
        <f>VLOOKUP(T7984,Index!$J$2:$K$1319,2,FALSE)</f>
        <v>339</v>
      </c>
      <c r="V7984" t="s">
        <v>15</v>
      </c>
      <c r="W7984">
        <f t="shared" si="497"/>
        <v>3</v>
      </c>
    </row>
    <row r="7985" spans="1:23">
      <c r="A7985" t="s">
        <v>6059</v>
      </c>
      <c r="B7985" t="s">
        <v>156</v>
      </c>
      <c r="C7985">
        <f>VLOOKUP(B7985,Index!$A$2:$B$18,2,FALSE)</f>
        <v>4</v>
      </c>
      <c r="D7985">
        <v>2002</v>
      </c>
      <c r="E7985" t="s">
        <v>67</v>
      </c>
      <c r="F7985">
        <f>VLOOKUP(E7985,Index!$D$2:$E$13,2,FALSE)</f>
        <v>10</v>
      </c>
      <c r="G7985" t="s">
        <v>657</v>
      </c>
      <c r="H7985">
        <f>VLOOKUP(G7985,Index!$G$2:$H$40,2,FALSE)</f>
        <v>33</v>
      </c>
      <c r="I7985" s="3">
        <v>10000</v>
      </c>
      <c r="J7985" s="3">
        <v>0</v>
      </c>
      <c r="K7985" s="3">
        <v>0</v>
      </c>
      <c r="L7985" s="3">
        <v>0</v>
      </c>
      <c r="M7985" s="3">
        <f t="shared" si="496"/>
        <v>10000</v>
      </c>
      <c r="N7985" s="3">
        <f t="shared" si="498"/>
        <v>2500</v>
      </c>
      <c r="O7985" s="3">
        <f t="shared" si="499"/>
        <v>0</v>
      </c>
      <c r="P7985">
        <v>7.9</v>
      </c>
      <c r="Q7985">
        <v>5</v>
      </c>
      <c r="R7985">
        <v>9.4</v>
      </c>
      <c r="S7985">
        <v>9</v>
      </c>
      <c r="T7985" t="s">
        <v>6060</v>
      </c>
      <c r="U7985">
        <f>VLOOKUP(T7985,Index!$J$2:$K$1319,2,FALSE)</f>
        <v>1140</v>
      </c>
      <c r="V7985" t="s">
        <v>15</v>
      </c>
      <c r="W7985">
        <f t="shared" si="497"/>
        <v>3</v>
      </c>
    </row>
    <row r="7986" spans="1:23">
      <c r="A7986" t="s">
        <v>470</v>
      </c>
      <c r="B7986" t="s">
        <v>33</v>
      </c>
      <c r="C7986">
        <f>VLOOKUP(B7986,Index!$A$2:$B$18,2,FALSE)</f>
        <v>9</v>
      </c>
      <c r="D7986">
        <v>2012</v>
      </c>
      <c r="E7986" t="s">
        <v>13</v>
      </c>
      <c r="F7986">
        <f>VLOOKUP(E7986,Index!$D$2:$E$13,2,FALSE)</f>
        <v>11</v>
      </c>
      <c r="G7986" t="s">
        <v>94</v>
      </c>
      <c r="H7986">
        <f>VLOOKUP(G7986,Index!$G$2:$H$40,2,FALSE)</f>
        <v>15</v>
      </c>
      <c r="I7986" s="3">
        <v>0</v>
      </c>
      <c r="J7986" s="3">
        <v>10000</v>
      </c>
      <c r="K7986" s="3">
        <v>0</v>
      </c>
      <c r="L7986" s="3">
        <v>0</v>
      </c>
      <c r="M7986" s="3">
        <f t="shared" si="496"/>
        <v>10000</v>
      </c>
      <c r="N7986" s="3">
        <f t="shared" si="498"/>
        <v>2500</v>
      </c>
      <c r="O7986" s="3">
        <f t="shared" si="499"/>
        <v>0</v>
      </c>
      <c r="P7986">
        <v>8.3000000000000007</v>
      </c>
      <c r="Q7986">
        <v>22</v>
      </c>
      <c r="R7986">
        <v>5.5</v>
      </c>
      <c r="S7986">
        <v>101</v>
      </c>
      <c r="T7986" t="s">
        <v>242</v>
      </c>
      <c r="U7986">
        <f>VLOOKUP(T7986,Index!$J$2:$K$1319,2,FALSE)</f>
        <v>360</v>
      </c>
      <c r="V7986" t="s">
        <v>15</v>
      </c>
      <c r="W7986">
        <f t="shared" si="497"/>
        <v>3</v>
      </c>
    </row>
    <row r="7987" spans="1:23">
      <c r="A7987" t="s">
        <v>5452</v>
      </c>
      <c r="B7987" t="s">
        <v>97</v>
      </c>
      <c r="C7987">
        <f>VLOOKUP(B7987,Index!$A$2:$B$18,2,FALSE)</f>
        <v>16</v>
      </c>
      <c r="D7987">
        <v>2002</v>
      </c>
      <c r="E7987" t="s">
        <v>13</v>
      </c>
      <c r="F7987">
        <f>VLOOKUP(E7987,Index!$D$2:$E$13,2,FALSE)</f>
        <v>11</v>
      </c>
      <c r="G7987" t="s">
        <v>168</v>
      </c>
      <c r="H7987">
        <f>VLOOKUP(G7987,Index!$G$2:$H$40,2,FALSE)</f>
        <v>19</v>
      </c>
      <c r="I7987" s="3">
        <v>10000</v>
      </c>
      <c r="J7987" s="3">
        <v>0</v>
      </c>
      <c r="K7987" s="3">
        <v>0</v>
      </c>
      <c r="L7987" s="3">
        <v>0</v>
      </c>
      <c r="M7987" s="3">
        <f t="shared" si="496"/>
        <v>10000</v>
      </c>
      <c r="N7987" s="3">
        <f t="shared" si="498"/>
        <v>2500</v>
      </c>
      <c r="O7987" s="3">
        <f t="shared" si="499"/>
        <v>0</v>
      </c>
      <c r="T7987" t="s">
        <v>252</v>
      </c>
      <c r="U7987">
        <f>VLOOKUP(T7987,Index!$J$2:$K$1319,2,FALSE)</f>
        <v>646</v>
      </c>
      <c r="V7987" t="s">
        <v>15</v>
      </c>
      <c r="W7987">
        <f t="shared" si="497"/>
        <v>3</v>
      </c>
    </row>
    <row r="7988" spans="1:23">
      <c r="A7988" t="s">
        <v>6061</v>
      </c>
      <c r="B7988" t="s">
        <v>97</v>
      </c>
      <c r="C7988">
        <f>VLOOKUP(B7988,Index!$A$2:$B$18,2,FALSE)</f>
        <v>16</v>
      </c>
      <c r="D7988">
        <v>2003</v>
      </c>
      <c r="E7988" t="s">
        <v>17</v>
      </c>
      <c r="F7988">
        <f>VLOOKUP(E7988,Index!$D$2:$E$13,2,FALSE)</f>
        <v>7</v>
      </c>
      <c r="G7988" t="s">
        <v>227</v>
      </c>
      <c r="H7988">
        <f>VLOOKUP(G7988,Index!$G$2:$H$40,2,FALSE)</f>
        <v>5</v>
      </c>
      <c r="I7988" s="3">
        <v>10000</v>
      </c>
      <c r="J7988" s="3">
        <v>0</v>
      </c>
      <c r="K7988" s="3">
        <v>0</v>
      </c>
      <c r="L7988" s="3">
        <v>0</v>
      </c>
      <c r="M7988" s="3">
        <f t="shared" si="496"/>
        <v>10000</v>
      </c>
      <c r="N7988" s="3">
        <f t="shared" si="498"/>
        <v>2500</v>
      </c>
      <c r="O7988" s="3">
        <f t="shared" si="499"/>
        <v>0</v>
      </c>
      <c r="P7988">
        <v>6.3</v>
      </c>
      <c r="Q7988">
        <v>17</v>
      </c>
      <c r="T7988" t="s">
        <v>6062</v>
      </c>
      <c r="U7988">
        <f>VLOOKUP(T7988,Index!$J$2:$K$1319,2,FALSE)</f>
        <v>109</v>
      </c>
      <c r="V7988" t="s">
        <v>61</v>
      </c>
      <c r="W7988">
        <f t="shared" si="497"/>
        <v>3</v>
      </c>
    </row>
    <row r="7989" spans="1:23">
      <c r="A7989" t="s">
        <v>957</v>
      </c>
      <c r="B7989" t="s">
        <v>39</v>
      </c>
      <c r="C7989">
        <f>VLOOKUP(B7989,Index!$A$2:$B$18,2,FALSE)</f>
        <v>8</v>
      </c>
      <c r="D7989">
        <v>2006</v>
      </c>
      <c r="E7989" t="s">
        <v>187</v>
      </c>
      <c r="F7989">
        <f>VLOOKUP(E7989,Index!$D$2:$E$13,2,FALSE)</f>
        <v>2</v>
      </c>
      <c r="G7989" t="s">
        <v>429</v>
      </c>
      <c r="H7989">
        <f>VLOOKUP(G7989,Index!$G$2:$H$40,2,FALSE)</f>
        <v>34</v>
      </c>
      <c r="I7989" s="3">
        <v>10000</v>
      </c>
      <c r="J7989" s="3">
        <v>10000</v>
      </c>
      <c r="K7989" s="3">
        <v>0</v>
      </c>
      <c r="L7989" s="3">
        <v>0</v>
      </c>
      <c r="M7989" s="3">
        <f t="shared" si="496"/>
        <v>20000</v>
      </c>
      <c r="N7989" s="3">
        <f t="shared" si="498"/>
        <v>5000</v>
      </c>
      <c r="O7989" s="3">
        <f t="shared" si="499"/>
        <v>0</v>
      </c>
      <c r="T7989" t="s">
        <v>1181</v>
      </c>
      <c r="U7989">
        <f>VLOOKUP(T7989,Index!$J$2:$K$1319,2,FALSE)</f>
        <v>158</v>
      </c>
      <c r="V7989" t="s">
        <v>15</v>
      </c>
      <c r="W7989">
        <f t="shared" si="497"/>
        <v>3</v>
      </c>
    </row>
    <row r="7990" spans="1:23">
      <c r="A7990" t="s">
        <v>6063</v>
      </c>
      <c r="B7990" t="s">
        <v>20</v>
      </c>
      <c r="C7990">
        <f>VLOOKUP(B7990,Index!$A$2:$B$18,2,FALSE)</f>
        <v>3</v>
      </c>
      <c r="D7990">
        <v>2009</v>
      </c>
      <c r="E7990" t="s">
        <v>43</v>
      </c>
      <c r="F7990">
        <f>VLOOKUP(E7990,Index!$D$2:$E$13,2,FALSE)</f>
        <v>6</v>
      </c>
      <c r="G7990" t="s">
        <v>1211</v>
      </c>
      <c r="H7990">
        <f>VLOOKUP(G7990,Index!$G$2:$H$40,2,FALSE)</f>
        <v>39</v>
      </c>
      <c r="I7990" s="3">
        <v>10000</v>
      </c>
      <c r="J7990" s="3">
        <v>0</v>
      </c>
      <c r="K7990" s="3">
        <v>0</v>
      </c>
      <c r="L7990" s="3">
        <v>0</v>
      </c>
      <c r="M7990" s="3">
        <f t="shared" si="496"/>
        <v>10000</v>
      </c>
      <c r="N7990" s="3">
        <f t="shared" si="498"/>
        <v>2500</v>
      </c>
      <c r="O7990" s="3">
        <f t="shared" si="499"/>
        <v>0</v>
      </c>
      <c r="T7990" t="s">
        <v>5548</v>
      </c>
      <c r="U7990">
        <f>VLOOKUP(T7990,Index!$J$2:$K$1319,2,FALSE)</f>
        <v>427</v>
      </c>
      <c r="V7990" t="s">
        <v>15</v>
      </c>
      <c r="W7990">
        <f t="shared" si="497"/>
        <v>3</v>
      </c>
    </row>
    <row r="7991" spans="1:23">
      <c r="A7991" t="s">
        <v>6064</v>
      </c>
      <c r="B7991" t="s">
        <v>926</v>
      </c>
      <c r="C7991">
        <f>VLOOKUP(B7991,Index!$A$2:$B$18,2,FALSE)</f>
        <v>12</v>
      </c>
      <c r="D7991">
        <v>2014</v>
      </c>
      <c r="E7991" t="s">
        <v>21</v>
      </c>
      <c r="F7991">
        <f>VLOOKUP(E7991,Index!$D$2:$E$13,2,FALSE)</f>
        <v>5</v>
      </c>
      <c r="G7991" t="s">
        <v>1807</v>
      </c>
      <c r="H7991">
        <f>VLOOKUP(G7991,Index!$G$2:$H$40,2,FALSE)</f>
        <v>27</v>
      </c>
      <c r="I7991" s="3">
        <v>0</v>
      </c>
      <c r="J7991" s="3">
        <v>0</v>
      </c>
      <c r="K7991" s="3">
        <v>10000</v>
      </c>
      <c r="L7991" s="3">
        <v>0</v>
      </c>
      <c r="M7991" s="3">
        <f t="shared" si="496"/>
        <v>10000</v>
      </c>
      <c r="N7991" s="3">
        <f t="shared" si="498"/>
        <v>2500</v>
      </c>
      <c r="O7991" s="3">
        <f t="shared" si="499"/>
        <v>0</v>
      </c>
      <c r="P7991">
        <v>5.8</v>
      </c>
      <c r="Q7991">
        <v>16</v>
      </c>
      <c r="R7991">
        <v>7.7</v>
      </c>
      <c r="S7991">
        <v>23</v>
      </c>
      <c r="T7991" t="s">
        <v>1807</v>
      </c>
      <c r="U7991">
        <f>VLOOKUP(T7991,Index!$J$2:$K$1319,2,FALSE)</f>
        <v>817</v>
      </c>
      <c r="V7991" t="s">
        <v>61</v>
      </c>
      <c r="W7991">
        <f t="shared" si="497"/>
        <v>1</v>
      </c>
    </row>
    <row r="7992" spans="1:23">
      <c r="A7992" t="s">
        <v>1353</v>
      </c>
      <c r="B7992" t="s">
        <v>107</v>
      </c>
      <c r="C7992">
        <f>VLOOKUP(B7992,Index!$A$2:$B$18,2,FALSE)</f>
        <v>6</v>
      </c>
      <c r="D7992">
        <v>2007</v>
      </c>
      <c r="E7992" t="s">
        <v>13</v>
      </c>
      <c r="F7992">
        <f>VLOOKUP(E7992,Index!$D$2:$E$13,2,FALSE)</f>
        <v>11</v>
      </c>
      <c r="G7992" t="s">
        <v>407</v>
      </c>
      <c r="H7992">
        <f>VLOOKUP(G7992,Index!$G$2:$H$40,2,FALSE)</f>
        <v>29</v>
      </c>
      <c r="I7992" s="3">
        <v>0</v>
      </c>
      <c r="J7992" s="3">
        <v>10000</v>
      </c>
      <c r="K7992" s="3">
        <v>0</v>
      </c>
      <c r="L7992" s="3">
        <v>0</v>
      </c>
      <c r="M7992" s="3">
        <f t="shared" si="496"/>
        <v>10000</v>
      </c>
      <c r="N7992" s="3">
        <f t="shared" si="498"/>
        <v>2500</v>
      </c>
      <c r="O7992" s="3">
        <f t="shared" si="499"/>
        <v>0</v>
      </c>
      <c r="R7992">
        <v>7.4</v>
      </c>
      <c r="S7992">
        <v>17</v>
      </c>
      <c r="T7992" t="s">
        <v>461</v>
      </c>
      <c r="U7992">
        <f>VLOOKUP(T7992,Index!$J$2:$K$1319,2,FALSE)</f>
        <v>1096</v>
      </c>
      <c r="V7992" t="s">
        <v>15</v>
      </c>
      <c r="W7992">
        <f t="shared" si="497"/>
        <v>3</v>
      </c>
    </row>
    <row r="7993" spans="1:23">
      <c r="A7993" t="s">
        <v>6065</v>
      </c>
      <c r="B7993" t="s">
        <v>107</v>
      </c>
      <c r="C7993">
        <f>VLOOKUP(B7993,Index!$A$2:$B$18,2,FALSE)</f>
        <v>6</v>
      </c>
      <c r="D7993">
        <v>2011</v>
      </c>
      <c r="E7993" t="s">
        <v>43</v>
      </c>
      <c r="F7993">
        <f>VLOOKUP(E7993,Index!$D$2:$E$13,2,FALSE)</f>
        <v>6</v>
      </c>
      <c r="G7993" t="s">
        <v>1495</v>
      </c>
      <c r="H7993">
        <f>VLOOKUP(G7993,Index!$G$2:$H$40,2,FALSE)</f>
        <v>36</v>
      </c>
      <c r="I7993" s="3">
        <v>0</v>
      </c>
      <c r="J7993" s="3">
        <v>10000</v>
      </c>
      <c r="K7993" s="3">
        <v>0</v>
      </c>
      <c r="L7993" s="3">
        <v>0</v>
      </c>
      <c r="M7993" s="3">
        <f t="shared" si="496"/>
        <v>10000</v>
      </c>
      <c r="N7993" s="3">
        <f t="shared" si="498"/>
        <v>2500</v>
      </c>
      <c r="O7993" s="3">
        <f t="shared" si="499"/>
        <v>0</v>
      </c>
      <c r="T7993" t="s">
        <v>6066</v>
      </c>
      <c r="U7993">
        <f>VLOOKUP(T7993,Index!$J$2:$K$1319,2,FALSE)</f>
        <v>170</v>
      </c>
      <c r="V7993" t="s">
        <v>78</v>
      </c>
      <c r="W7993">
        <f t="shared" si="497"/>
        <v>3</v>
      </c>
    </row>
    <row r="7994" spans="1:23">
      <c r="A7994" t="s">
        <v>6067</v>
      </c>
      <c r="B7994" t="s">
        <v>926</v>
      </c>
      <c r="C7994">
        <f>VLOOKUP(B7994,Index!$A$2:$B$18,2,FALSE)</f>
        <v>12</v>
      </c>
      <c r="D7994">
        <v>2013</v>
      </c>
      <c r="E7994" t="s">
        <v>187</v>
      </c>
      <c r="F7994">
        <f>VLOOKUP(E7994,Index!$D$2:$E$13,2,FALSE)</f>
        <v>2</v>
      </c>
      <c r="G7994" t="s">
        <v>45</v>
      </c>
      <c r="H7994">
        <f>VLOOKUP(G7994,Index!$G$2:$H$40,2,FALSE)</f>
        <v>30</v>
      </c>
      <c r="I7994" s="3">
        <v>0</v>
      </c>
      <c r="J7994" s="3">
        <v>10000</v>
      </c>
      <c r="K7994" s="3">
        <v>0</v>
      </c>
      <c r="L7994" s="3">
        <v>0</v>
      </c>
      <c r="M7994" s="3">
        <f t="shared" si="496"/>
        <v>10000</v>
      </c>
      <c r="N7994" s="3">
        <f t="shared" si="498"/>
        <v>2500</v>
      </c>
      <c r="O7994" s="3">
        <f t="shared" si="499"/>
        <v>0</v>
      </c>
      <c r="P7994">
        <v>6.6</v>
      </c>
      <c r="Q7994">
        <v>7</v>
      </c>
      <c r="R7994">
        <v>5.7</v>
      </c>
      <c r="S7994">
        <v>16</v>
      </c>
      <c r="T7994" t="s">
        <v>1098</v>
      </c>
      <c r="U7994">
        <f>VLOOKUP(T7994,Index!$J$2:$K$1319,2,FALSE)</f>
        <v>994</v>
      </c>
      <c r="V7994" t="s">
        <v>78</v>
      </c>
      <c r="W7994">
        <f t="shared" si="497"/>
        <v>3</v>
      </c>
    </row>
    <row r="7995" spans="1:23">
      <c r="A7995" t="s">
        <v>4333</v>
      </c>
      <c r="B7995" t="s">
        <v>39</v>
      </c>
      <c r="C7995">
        <f>VLOOKUP(B7995,Index!$A$2:$B$18,2,FALSE)</f>
        <v>8</v>
      </c>
      <c r="D7995">
        <v>2007</v>
      </c>
      <c r="E7995" t="s">
        <v>48</v>
      </c>
      <c r="F7995">
        <f>VLOOKUP(E7995,Index!$D$2:$E$13,2,FALSE)</f>
        <v>9</v>
      </c>
      <c r="G7995" t="s">
        <v>2182</v>
      </c>
      <c r="H7995">
        <f>VLOOKUP(G7995,Index!$G$2:$H$40,2,FALSE)</f>
        <v>18</v>
      </c>
      <c r="I7995" s="3">
        <v>0</v>
      </c>
      <c r="J7995" s="3">
        <v>0</v>
      </c>
      <c r="K7995" s="3">
        <v>10000</v>
      </c>
      <c r="L7995" s="3">
        <v>0</v>
      </c>
      <c r="M7995" s="3">
        <f t="shared" si="496"/>
        <v>10000</v>
      </c>
      <c r="N7995" s="3">
        <f t="shared" si="498"/>
        <v>2500</v>
      </c>
      <c r="O7995" s="3">
        <f t="shared" si="499"/>
        <v>0</v>
      </c>
      <c r="P7995">
        <v>8</v>
      </c>
      <c r="Q7995">
        <v>20</v>
      </c>
      <c r="R7995">
        <v>8.1</v>
      </c>
      <c r="S7995">
        <v>16</v>
      </c>
      <c r="T7995" t="s">
        <v>807</v>
      </c>
      <c r="U7995">
        <f>VLOOKUP(T7995,Index!$J$2:$K$1319,2,FALSE)</f>
        <v>1147</v>
      </c>
      <c r="V7995" t="s">
        <v>61</v>
      </c>
      <c r="W7995">
        <f t="shared" si="497"/>
        <v>3</v>
      </c>
    </row>
    <row r="7996" spans="1:23">
      <c r="A7996" t="s">
        <v>6068</v>
      </c>
      <c r="B7996" t="s">
        <v>156</v>
      </c>
      <c r="C7996">
        <f>VLOOKUP(B7996,Index!$A$2:$B$18,2,FALSE)</f>
        <v>4</v>
      </c>
      <c r="D7996">
        <v>2002</v>
      </c>
      <c r="E7996" t="s">
        <v>59</v>
      </c>
      <c r="F7996">
        <f>VLOOKUP(E7996,Index!$D$2:$E$13,2,FALSE)</f>
        <v>3</v>
      </c>
      <c r="G7996" t="s">
        <v>168</v>
      </c>
      <c r="H7996">
        <f>VLOOKUP(G7996,Index!$G$2:$H$40,2,FALSE)</f>
        <v>19</v>
      </c>
      <c r="I7996" s="3">
        <v>10000</v>
      </c>
      <c r="J7996" s="3">
        <v>0</v>
      </c>
      <c r="K7996" s="3">
        <v>0</v>
      </c>
      <c r="L7996" s="3">
        <v>0</v>
      </c>
      <c r="M7996" s="3">
        <f t="shared" si="496"/>
        <v>10000</v>
      </c>
      <c r="N7996" s="3">
        <f t="shared" si="498"/>
        <v>2500</v>
      </c>
      <c r="O7996" s="3">
        <f t="shared" si="499"/>
        <v>0</v>
      </c>
      <c r="P7996">
        <v>5.6</v>
      </c>
      <c r="Q7996">
        <v>9</v>
      </c>
      <c r="T7996" t="s">
        <v>169</v>
      </c>
      <c r="U7996">
        <f>VLOOKUP(T7996,Index!$J$2:$K$1319,2,FALSE)</f>
        <v>628</v>
      </c>
      <c r="V7996" t="s">
        <v>61</v>
      </c>
      <c r="W7996">
        <f t="shared" si="497"/>
        <v>3</v>
      </c>
    </row>
    <row r="7997" spans="1:23">
      <c r="A7997" t="s">
        <v>6069</v>
      </c>
      <c r="B7997" t="s">
        <v>107</v>
      </c>
      <c r="C7997">
        <f>VLOOKUP(B7997,Index!$A$2:$B$18,2,FALSE)</f>
        <v>6</v>
      </c>
      <c r="D7997">
        <v>2009</v>
      </c>
      <c r="E7997" t="s">
        <v>221</v>
      </c>
      <c r="F7997">
        <f>VLOOKUP(E7997,Index!$D$2:$E$13,2,FALSE)</f>
        <v>12</v>
      </c>
      <c r="G7997" t="s">
        <v>94</v>
      </c>
      <c r="H7997">
        <f>VLOOKUP(G7997,Index!$G$2:$H$40,2,FALSE)</f>
        <v>15</v>
      </c>
      <c r="I7997" s="3">
        <v>0</v>
      </c>
      <c r="J7997" s="3">
        <v>10000</v>
      </c>
      <c r="K7997" s="3">
        <v>0</v>
      </c>
      <c r="L7997" s="3">
        <v>0</v>
      </c>
      <c r="M7997" s="3">
        <f t="shared" si="496"/>
        <v>10000</v>
      </c>
      <c r="N7997" s="3">
        <f t="shared" si="498"/>
        <v>2500</v>
      </c>
      <c r="O7997" s="3">
        <f t="shared" si="499"/>
        <v>0</v>
      </c>
      <c r="P7997">
        <v>7.5</v>
      </c>
      <c r="Q7997">
        <v>37</v>
      </c>
      <c r="R7997">
        <v>7</v>
      </c>
      <c r="S7997">
        <v>112</v>
      </c>
      <c r="T7997" t="s">
        <v>6070</v>
      </c>
      <c r="U7997">
        <f>VLOOKUP(T7997,Index!$J$2:$K$1319,2,FALSE)</f>
        <v>351</v>
      </c>
      <c r="V7997" t="s">
        <v>61</v>
      </c>
      <c r="W7997">
        <f t="shared" si="497"/>
        <v>3</v>
      </c>
    </row>
    <row r="7998" spans="1:23">
      <c r="A7998" t="s">
        <v>5760</v>
      </c>
      <c r="B7998" t="s">
        <v>130</v>
      </c>
      <c r="C7998">
        <f>VLOOKUP(B7998,Index!$A$2:$B$18,2,FALSE)</f>
        <v>14</v>
      </c>
      <c r="D7998">
        <v>2015</v>
      </c>
      <c r="E7998" t="s">
        <v>34</v>
      </c>
      <c r="F7998">
        <f>VLOOKUP(E7998,Index!$D$2:$E$13,2,FALSE)</f>
        <v>1</v>
      </c>
      <c r="G7998" t="s">
        <v>264</v>
      </c>
      <c r="H7998">
        <f>VLOOKUP(G7998,Index!$G$2:$H$40,2,FALSE)</f>
        <v>25</v>
      </c>
      <c r="I7998" s="3">
        <v>0</v>
      </c>
      <c r="J7998" s="3">
        <v>10000</v>
      </c>
      <c r="K7998" s="3">
        <v>0</v>
      </c>
      <c r="L7998" s="3">
        <v>0</v>
      </c>
      <c r="M7998" s="3">
        <f t="shared" si="496"/>
        <v>10000</v>
      </c>
      <c r="N7998" s="3">
        <f t="shared" si="498"/>
        <v>2500</v>
      </c>
      <c r="O7998" s="3">
        <f t="shared" si="499"/>
        <v>0</v>
      </c>
      <c r="R7998">
        <v>2.8</v>
      </c>
      <c r="S7998">
        <v>11</v>
      </c>
      <c r="T7998" t="s">
        <v>5761</v>
      </c>
      <c r="U7998">
        <f>VLOOKUP(T7998,Index!$J$2:$K$1319,2,FALSE)</f>
        <v>1173</v>
      </c>
      <c r="V7998" t="s">
        <v>15</v>
      </c>
      <c r="W7998">
        <f t="shared" si="497"/>
        <v>3</v>
      </c>
    </row>
    <row r="7999" spans="1:23">
      <c r="A7999" t="s">
        <v>1325</v>
      </c>
      <c r="B7999" t="s">
        <v>156</v>
      </c>
      <c r="C7999">
        <f>VLOOKUP(B7999,Index!$A$2:$B$18,2,FALSE)</f>
        <v>4</v>
      </c>
      <c r="D7999">
        <v>2003</v>
      </c>
      <c r="E7999" t="s">
        <v>17</v>
      </c>
      <c r="F7999">
        <f>VLOOKUP(E7999,Index!$D$2:$E$13,2,FALSE)</f>
        <v>7</v>
      </c>
      <c r="G7999" t="s">
        <v>1211</v>
      </c>
      <c r="H7999">
        <f>VLOOKUP(G7999,Index!$G$2:$H$40,2,FALSE)</f>
        <v>39</v>
      </c>
      <c r="I7999" s="3">
        <v>10000</v>
      </c>
      <c r="J7999" s="3">
        <v>0</v>
      </c>
      <c r="K7999" s="3">
        <v>0</v>
      </c>
      <c r="L7999" s="3">
        <v>0</v>
      </c>
      <c r="M7999" s="3">
        <f t="shared" si="496"/>
        <v>10000</v>
      </c>
      <c r="N7999" s="3">
        <f t="shared" si="498"/>
        <v>2500</v>
      </c>
      <c r="O7999" s="3">
        <f t="shared" si="499"/>
        <v>0</v>
      </c>
      <c r="P7999">
        <v>6.5</v>
      </c>
      <c r="Q7999">
        <v>7</v>
      </c>
      <c r="T7999" t="s">
        <v>2150</v>
      </c>
      <c r="U7999">
        <f>VLOOKUP(T7999,Index!$J$2:$K$1319,2,FALSE)</f>
        <v>440</v>
      </c>
      <c r="V7999" t="s">
        <v>15</v>
      </c>
      <c r="W7999">
        <f t="shared" si="497"/>
        <v>3</v>
      </c>
    </row>
    <row r="8000" spans="1:23">
      <c r="A8000" t="s">
        <v>6071</v>
      </c>
      <c r="B8000" t="s">
        <v>107</v>
      </c>
      <c r="C8000">
        <f>VLOOKUP(B8000,Index!$A$2:$B$18,2,FALSE)</f>
        <v>6</v>
      </c>
      <c r="D8000">
        <v>2007</v>
      </c>
      <c r="E8000" t="s">
        <v>67</v>
      </c>
      <c r="F8000">
        <f>VLOOKUP(E8000,Index!$D$2:$E$13,2,FALSE)</f>
        <v>10</v>
      </c>
      <c r="G8000" t="s">
        <v>94</v>
      </c>
      <c r="H8000">
        <f>VLOOKUP(G8000,Index!$G$2:$H$40,2,FALSE)</f>
        <v>15</v>
      </c>
      <c r="I8000" s="3">
        <v>0</v>
      </c>
      <c r="J8000" s="3">
        <v>10000</v>
      </c>
      <c r="K8000" s="3">
        <v>0</v>
      </c>
      <c r="L8000" s="3">
        <v>0</v>
      </c>
      <c r="M8000" s="3">
        <f t="shared" si="496"/>
        <v>10000</v>
      </c>
      <c r="N8000" s="3">
        <f t="shared" si="498"/>
        <v>2500</v>
      </c>
      <c r="O8000" s="3">
        <f t="shared" si="499"/>
        <v>0</v>
      </c>
      <c r="P8000">
        <v>7.2</v>
      </c>
      <c r="Q8000">
        <v>13</v>
      </c>
      <c r="R8000">
        <v>6.9</v>
      </c>
      <c r="S8000">
        <v>24</v>
      </c>
      <c r="T8000" t="s">
        <v>2558</v>
      </c>
      <c r="U8000">
        <f>VLOOKUP(T8000,Index!$J$2:$K$1319,2,FALSE)</f>
        <v>655</v>
      </c>
      <c r="V8000" t="s">
        <v>15</v>
      </c>
      <c r="W8000">
        <f t="shared" si="497"/>
        <v>3</v>
      </c>
    </row>
    <row r="8001" spans="1:23">
      <c r="A8001" t="s">
        <v>6072</v>
      </c>
      <c r="B8001" t="s">
        <v>28</v>
      </c>
      <c r="C8001">
        <f>VLOOKUP(B8001,Index!$A$2:$B$18,2,FALSE)</f>
        <v>15</v>
      </c>
      <c r="D8001">
        <v>2008</v>
      </c>
      <c r="E8001" t="s">
        <v>21</v>
      </c>
      <c r="F8001">
        <f>VLOOKUP(E8001,Index!$D$2:$E$13,2,FALSE)</f>
        <v>5</v>
      </c>
      <c r="G8001" t="s">
        <v>29</v>
      </c>
      <c r="H8001">
        <f>VLOOKUP(G8001,Index!$G$2:$H$40,2,FALSE)</f>
        <v>23</v>
      </c>
      <c r="I8001" s="3">
        <v>0</v>
      </c>
      <c r="J8001" s="3">
        <v>10000</v>
      </c>
      <c r="K8001" s="3">
        <v>0</v>
      </c>
      <c r="L8001" s="3">
        <v>0</v>
      </c>
      <c r="M8001" s="3">
        <f t="shared" si="496"/>
        <v>10000</v>
      </c>
      <c r="N8001" s="3">
        <f t="shared" si="498"/>
        <v>2500</v>
      </c>
      <c r="O8001" s="3">
        <f t="shared" si="499"/>
        <v>0</v>
      </c>
      <c r="P8001">
        <v>7.7</v>
      </c>
      <c r="Q8001">
        <v>17</v>
      </c>
      <c r="R8001">
        <v>8.1999999999999993</v>
      </c>
      <c r="S8001">
        <v>70</v>
      </c>
      <c r="T8001" t="s">
        <v>412</v>
      </c>
      <c r="U8001">
        <f>VLOOKUP(T8001,Index!$J$2:$K$1319,2,FALSE)</f>
        <v>21</v>
      </c>
      <c r="V8001" t="s">
        <v>15</v>
      </c>
      <c r="W8001">
        <f t="shared" si="497"/>
        <v>3</v>
      </c>
    </row>
    <row r="8002" spans="1:23">
      <c r="A8002" t="s">
        <v>5991</v>
      </c>
      <c r="B8002" t="s">
        <v>196</v>
      </c>
      <c r="C8002">
        <f>VLOOKUP(B8002,Index!$A$2:$B$18,2,FALSE)</f>
        <v>17</v>
      </c>
      <c r="D8002">
        <v>2016</v>
      </c>
      <c r="E8002" t="s">
        <v>34</v>
      </c>
      <c r="F8002">
        <f>VLOOKUP(E8002,Index!$D$2:$E$13,2,FALSE)</f>
        <v>1</v>
      </c>
      <c r="G8002" t="s">
        <v>49</v>
      </c>
      <c r="H8002">
        <f>VLOOKUP(G8002,Index!$G$2:$H$40,2,FALSE)</f>
        <v>4</v>
      </c>
      <c r="I8002" s="3">
        <v>10000</v>
      </c>
      <c r="J8002" s="3">
        <v>0</v>
      </c>
      <c r="K8002" s="3">
        <v>0</v>
      </c>
      <c r="L8002" s="3">
        <v>0</v>
      </c>
      <c r="M8002" s="3">
        <f t="shared" ref="M8002:M8064" si="500">SUM(I8002:L8002)</f>
        <v>10000</v>
      </c>
      <c r="N8002" s="3">
        <f t="shared" si="498"/>
        <v>2500</v>
      </c>
      <c r="O8002" s="3">
        <f t="shared" si="499"/>
        <v>0</v>
      </c>
      <c r="P8002">
        <v>5.6</v>
      </c>
      <c r="Q8002">
        <v>4</v>
      </c>
      <c r="R8002">
        <v>3.1</v>
      </c>
      <c r="S8002">
        <v>14</v>
      </c>
      <c r="T8002" t="s">
        <v>1093</v>
      </c>
      <c r="U8002">
        <f>VLOOKUP(T8002,Index!$J$2:$K$1319,2,FALSE)</f>
        <v>915</v>
      </c>
      <c r="V8002" t="s">
        <v>37</v>
      </c>
      <c r="W8002">
        <f t="shared" ref="W8002:W8064" si="501">IF(T8002=G8002,1,3)</f>
        <v>3</v>
      </c>
    </row>
    <row r="8003" spans="1:23">
      <c r="A8003" t="s">
        <v>2469</v>
      </c>
      <c r="B8003" t="s">
        <v>107</v>
      </c>
      <c r="C8003">
        <f>VLOOKUP(B8003,Index!$A$2:$B$18,2,FALSE)</f>
        <v>6</v>
      </c>
      <c r="D8003">
        <v>2007</v>
      </c>
      <c r="E8003" t="s">
        <v>34</v>
      </c>
      <c r="F8003">
        <f>VLOOKUP(E8003,Index!$D$2:$E$13,2,FALSE)</f>
        <v>1</v>
      </c>
      <c r="G8003" t="s">
        <v>49</v>
      </c>
      <c r="H8003">
        <f>VLOOKUP(G8003,Index!$G$2:$H$40,2,FALSE)</f>
        <v>4</v>
      </c>
      <c r="I8003" s="3">
        <v>10000</v>
      </c>
      <c r="J8003" s="3">
        <v>0</v>
      </c>
      <c r="K8003" s="3">
        <v>0</v>
      </c>
      <c r="L8003" s="3">
        <v>0</v>
      </c>
      <c r="M8003" s="3">
        <f t="shared" si="500"/>
        <v>10000</v>
      </c>
      <c r="N8003" s="3">
        <f t="shared" ref="N8003:N8064" si="502">AVERAGE(I8003:L8003)</f>
        <v>2500</v>
      </c>
      <c r="O8003" s="3">
        <f t="shared" ref="O8003:O8064" si="503">IF(M8003&gt;AVERAGE($M$2:$M$8064),1,0)</f>
        <v>0</v>
      </c>
      <c r="P8003">
        <v>5.7</v>
      </c>
      <c r="Q8003">
        <v>9</v>
      </c>
      <c r="R8003">
        <v>5.3</v>
      </c>
      <c r="S8003">
        <v>11</v>
      </c>
      <c r="T8003" t="s">
        <v>646</v>
      </c>
      <c r="U8003">
        <f>VLOOKUP(T8003,Index!$J$2:$K$1319,2,FALSE)</f>
        <v>121</v>
      </c>
      <c r="V8003" t="s">
        <v>78</v>
      </c>
      <c r="W8003">
        <f t="shared" si="501"/>
        <v>3</v>
      </c>
    </row>
    <row r="8004" spans="1:23">
      <c r="A8004" t="s">
        <v>6073</v>
      </c>
      <c r="B8004" t="s">
        <v>33</v>
      </c>
      <c r="C8004">
        <f>VLOOKUP(B8004,Index!$A$2:$B$18,2,FALSE)</f>
        <v>9</v>
      </c>
      <c r="D8004">
        <v>2011</v>
      </c>
      <c r="E8004" t="s">
        <v>48</v>
      </c>
      <c r="F8004">
        <f>VLOOKUP(E8004,Index!$D$2:$E$13,2,FALSE)</f>
        <v>9</v>
      </c>
      <c r="G8004" t="s">
        <v>45</v>
      </c>
      <c r="H8004">
        <f>VLOOKUP(G8004,Index!$G$2:$H$40,2,FALSE)</f>
        <v>30</v>
      </c>
      <c r="I8004" s="3">
        <v>0</v>
      </c>
      <c r="J8004" s="3">
        <v>10000</v>
      </c>
      <c r="K8004" s="3">
        <v>0</v>
      </c>
      <c r="L8004" s="3">
        <v>0</v>
      </c>
      <c r="M8004" s="3">
        <f t="shared" si="500"/>
        <v>10000</v>
      </c>
      <c r="N8004" s="3">
        <f t="shared" si="502"/>
        <v>2500</v>
      </c>
      <c r="O8004" s="3">
        <f t="shared" si="503"/>
        <v>0</v>
      </c>
      <c r="T8004" t="s">
        <v>259</v>
      </c>
      <c r="U8004">
        <f>VLOOKUP(T8004,Index!$J$2:$K$1319,2,FALSE)</f>
        <v>578</v>
      </c>
      <c r="V8004" t="s">
        <v>37</v>
      </c>
      <c r="W8004">
        <f t="shared" si="501"/>
        <v>3</v>
      </c>
    </row>
    <row r="8005" spans="1:23">
      <c r="A8005" t="s">
        <v>533</v>
      </c>
      <c r="B8005" t="s">
        <v>107</v>
      </c>
      <c r="C8005">
        <f>VLOOKUP(B8005,Index!$A$2:$B$18,2,FALSE)</f>
        <v>6</v>
      </c>
      <c r="D8005">
        <v>2002</v>
      </c>
      <c r="E8005" t="s">
        <v>34</v>
      </c>
      <c r="F8005">
        <f>VLOOKUP(E8005,Index!$D$2:$E$13,2,FALSE)</f>
        <v>1</v>
      </c>
      <c r="G8005" t="s">
        <v>94</v>
      </c>
      <c r="H8005">
        <f>VLOOKUP(G8005,Index!$G$2:$H$40,2,FALSE)</f>
        <v>15</v>
      </c>
      <c r="I8005" s="3">
        <v>0</v>
      </c>
      <c r="J8005" s="3">
        <v>10000</v>
      </c>
      <c r="K8005" s="3">
        <v>0</v>
      </c>
      <c r="L8005" s="3">
        <v>0</v>
      </c>
      <c r="M8005" s="3">
        <f t="shared" si="500"/>
        <v>10000</v>
      </c>
      <c r="N8005" s="3">
        <f t="shared" si="502"/>
        <v>2500</v>
      </c>
      <c r="O8005" s="3">
        <f t="shared" si="503"/>
        <v>0</v>
      </c>
      <c r="P8005">
        <v>7.7</v>
      </c>
      <c r="Q8005">
        <v>8</v>
      </c>
      <c r="R8005">
        <v>8.4</v>
      </c>
      <c r="S8005">
        <v>93</v>
      </c>
      <c r="T8005" t="s">
        <v>5420</v>
      </c>
      <c r="U8005">
        <f>VLOOKUP(T8005,Index!$J$2:$K$1319,2,FALSE)</f>
        <v>636</v>
      </c>
      <c r="V8005" t="s">
        <v>15</v>
      </c>
      <c r="W8005">
        <f t="shared" si="501"/>
        <v>3</v>
      </c>
    </row>
    <row r="8006" spans="1:23">
      <c r="A8006" t="s">
        <v>6074</v>
      </c>
      <c r="B8006" t="s">
        <v>20</v>
      </c>
      <c r="C8006">
        <f>VLOOKUP(B8006,Index!$A$2:$B$18,2,FALSE)</f>
        <v>3</v>
      </c>
      <c r="D8006">
        <v>2008</v>
      </c>
      <c r="E8006" t="s">
        <v>43</v>
      </c>
      <c r="F8006">
        <f>VLOOKUP(E8006,Index!$D$2:$E$13,2,FALSE)</f>
        <v>6</v>
      </c>
      <c r="G8006" t="s">
        <v>1211</v>
      </c>
      <c r="H8006">
        <f>VLOOKUP(G8006,Index!$G$2:$H$40,2,FALSE)</f>
        <v>39</v>
      </c>
      <c r="I8006" s="3">
        <v>10000</v>
      </c>
      <c r="J8006" s="3">
        <v>0</v>
      </c>
      <c r="K8006" s="3">
        <v>0</v>
      </c>
      <c r="L8006" s="3">
        <v>0</v>
      </c>
      <c r="M8006" s="3">
        <f t="shared" si="500"/>
        <v>10000</v>
      </c>
      <c r="N8006" s="3">
        <f t="shared" si="502"/>
        <v>2500</v>
      </c>
      <c r="O8006" s="3">
        <f t="shared" si="503"/>
        <v>0</v>
      </c>
      <c r="P8006">
        <v>3.7</v>
      </c>
      <c r="Q8006">
        <v>4</v>
      </c>
      <c r="T8006" t="s">
        <v>6075</v>
      </c>
      <c r="U8006">
        <f>VLOOKUP(T8006,Index!$J$2:$K$1319,2,FALSE)</f>
        <v>800</v>
      </c>
      <c r="V8006" t="s">
        <v>15</v>
      </c>
      <c r="W8006">
        <f t="shared" si="501"/>
        <v>3</v>
      </c>
    </row>
    <row r="8007" spans="1:23">
      <c r="A8007" t="s">
        <v>558</v>
      </c>
      <c r="B8007" t="s">
        <v>107</v>
      </c>
      <c r="C8007">
        <f>VLOOKUP(B8007,Index!$A$2:$B$18,2,FALSE)</f>
        <v>6</v>
      </c>
      <c r="D8007">
        <v>2006</v>
      </c>
      <c r="E8007" t="s">
        <v>90</v>
      </c>
      <c r="F8007">
        <f>VLOOKUP(E8007,Index!$D$2:$E$13,2,FALSE)</f>
        <v>8</v>
      </c>
      <c r="G8007" t="s">
        <v>49</v>
      </c>
      <c r="H8007">
        <f>VLOOKUP(G8007,Index!$G$2:$H$40,2,FALSE)</f>
        <v>4</v>
      </c>
      <c r="I8007" s="3">
        <v>10000</v>
      </c>
      <c r="J8007" s="3">
        <v>0</v>
      </c>
      <c r="K8007" s="3">
        <v>0</v>
      </c>
      <c r="L8007" s="3">
        <v>0</v>
      </c>
      <c r="M8007" s="3">
        <f t="shared" si="500"/>
        <v>10000</v>
      </c>
      <c r="N8007" s="3">
        <f t="shared" si="502"/>
        <v>2500</v>
      </c>
      <c r="O8007" s="3">
        <f t="shared" si="503"/>
        <v>0</v>
      </c>
      <c r="P8007">
        <v>8.1999999999999993</v>
      </c>
      <c r="Q8007">
        <v>22</v>
      </c>
      <c r="R8007">
        <v>8</v>
      </c>
      <c r="S8007">
        <v>52</v>
      </c>
      <c r="T8007" t="s">
        <v>559</v>
      </c>
      <c r="U8007">
        <f>VLOOKUP(T8007,Index!$J$2:$K$1319,2,FALSE)</f>
        <v>923</v>
      </c>
      <c r="V8007" t="s">
        <v>61</v>
      </c>
      <c r="W8007">
        <f t="shared" si="501"/>
        <v>3</v>
      </c>
    </row>
    <row r="8008" spans="1:23">
      <c r="A8008" t="s">
        <v>6076</v>
      </c>
      <c r="B8008" t="s">
        <v>107</v>
      </c>
      <c r="C8008">
        <f>VLOOKUP(B8008,Index!$A$2:$B$18,2,FALSE)</f>
        <v>6</v>
      </c>
      <c r="D8008">
        <v>2007</v>
      </c>
      <c r="E8008" t="s">
        <v>48</v>
      </c>
      <c r="F8008">
        <f>VLOOKUP(E8008,Index!$D$2:$E$13,2,FALSE)</f>
        <v>9</v>
      </c>
      <c r="G8008" t="s">
        <v>588</v>
      </c>
      <c r="H8008">
        <f>VLOOKUP(G8008,Index!$G$2:$H$40,2,FALSE)</f>
        <v>37</v>
      </c>
      <c r="I8008" s="3">
        <v>10000</v>
      </c>
      <c r="J8008" s="3">
        <v>0</v>
      </c>
      <c r="K8008" s="3">
        <v>0</v>
      </c>
      <c r="L8008" s="3">
        <v>0</v>
      </c>
      <c r="M8008" s="3">
        <f t="shared" si="500"/>
        <v>10000</v>
      </c>
      <c r="N8008" s="3">
        <f t="shared" si="502"/>
        <v>2500</v>
      </c>
      <c r="O8008" s="3">
        <f t="shared" si="503"/>
        <v>0</v>
      </c>
      <c r="P8008">
        <v>6.1</v>
      </c>
      <c r="Q8008">
        <v>27</v>
      </c>
      <c r="R8008">
        <v>7.3</v>
      </c>
      <c r="S8008">
        <v>106</v>
      </c>
      <c r="T8008" t="s">
        <v>6077</v>
      </c>
      <c r="U8008">
        <f>VLOOKUP(T8008,Index!$J$2:$K$1319,2,FALSE)</f>
        <v>1167</v>
      </c>
      <c r="V8008" t="s">
        <v>37</v>
      </c>
      <c r="W8008">
        <f t="shared" si="501"/>
        <v>3</v>
      </c>
    </row>
    <row r="8009" spans="1:23">
      <c r="A8009" t="s">
        <v>6078</v>
      </c>
      <c r="B8009" t="s">
        <v>926</v>
      </c>
      <c r="C8009">
        <f>VLOOKUP(B8009,Index!$A$2:$B$18,2,FALSE)</f>
        <v>12</v>
      </c>
      <c r="D8009">
        <v>2016</v>
      </c>
      <c r="E8009" t="s">
        <v>43</v>
      </c>
      <c r="F8009">
        <f>VLOOKUP(E8009,Index!$D$2:$E$13,2,FALSE)</f>
        <v>6</v>
      </c>
      <c r="G8009" t="s">
        <v>1018</v>
      </c>
      <c r="H8009">
        <f>VLOOKUP(G8009,Index!$G$2:$H$40,2,FALSE)</f>
        <v>28</v>
      </c>
      <c r="I8009" s="3">
        <v>0</v>
      </c>
      <c r="J8009" s="3">
        <v>10000</v>
      </c>
      <c r="K8009" s="3">
        <v>0</v>
      </c>
      <c r="L8009" s="3">
        <v>0</v>
      </c>
      <c r="M8009" s="3">
        <f t="shared" si="500"/>
        <v>10000</v>
      </c>
      <c r="N8009" s="3">
        <f t="shared" si="502"/>
        <v>2500</v>
      </c>
      <c r="O8009" s="3">
        <f t="shared" si="503"/>
        <v>0</v>
      </c>
      <c r="T8009" t="s">
        <v>6079</v>
      </c>
      <c r="U8009">
        <f>VLOOKUP(T8009,Index!$J$2:$K$1319,2,FALSE)</f>
        <v>1192</v>
      </c>
      <c r="V8009" t="s">
        <v>78</v>
      </c>
      <c r="W8009">
        <f t="shared" si="501"/>
        <v>3</v>
      </c>
    </row>
    <row r="8010" spans="1:23">
      <c r="A8010" t="s">
        <v>6080</v>
      </c>
      <c r="B8010" t="s">
        <v>107</v>
      </c>
      <c r="C8010">
        <f>VLOOKUP(B8010,Index!$A$2:$B$18,2,FALSE)</f>
        <v>6</v>
      </c>
      <c r="D8010">
        <v>2000</v>
      </c>
      <c r="E8010" t="s">
        <v>90</v>
      </c>
      <c r="F8010">
        <f>VLOOKUP(E8010,Index!$D$2:$E$13,2,FALSE)</f>
        <v>8</v>
      </c>
      <c r="G8010" t="s">
        <v>267</v>
      </c>
      <c r="H8010">
        <f>VLOOKUP(G8010,Index!$G$2:$H$40,2,FALSE)</f>
        <v>14</v>
      </c>
      <c r="I8010" s="3">
        <v>0</v>
      </c>
      <c r="J8010" s="3">
        <v>10000</v>
      </c>
      <c r="K8010" s="3">
        <v>0</v>
      </c>
      <c r="L8010" s="3">
        <v>0</v>
      </c>
      <c r="M8010" s="3">
        <f t="shared" si="500"/>
        <v>10000</v>
      </c>
      <c r="N8010" s="3">
        <f t="shared" si="502"/>
        <v>2500</v>
      </c>
      <c r="O8010" s="3">
        <f t="shared" si="503"/>
        <v>0</v>
      </c>
      <c r="P8010">
        <v>9</v>
      </c>
      <c r="Q8010">
        <v>28</v>
      </c>
      <c r="R8010">
        <v>9.3000000000000007</v>
      </c>
      <c r="S8010">
        <v>1069</v>
      </c>
      <c r="T8010" t="s">
        <v>2974</v>
      </c>
      <c r="U8010">
        <f>VLOOKUP(T8010,Index!$J$2:$K$1319,2,FALSE)</f>
        <v>591</v>
      </c>
      <c r="V8010" t="s">
        <v>37</v>
      </c>
      <c r="W8010">
        <f t="shared" si="501"/>
        <v>3</v>
      </c>
    </row>
    <row r="8011" spans="1:23">
      <c r="A8011" t="s">
        <v>989</v>
      </c>
      <c r="B8011" t="s">
        <v>107</v>
      </c>
      <c r="C8011">
        <f>VLOOKUP(B8011,Index!$A$2:$B$18,2,FALSE)</f>
        <v>6</v>
      </c>
      <c r="D8011">
        <v>2004</v>
      </c>
      <c r="E8011" t="s">
        <v>13</v>
      </c>
      <c r="F8011">
        <f>VLOOKUP(E8011,Index!$D$2:$E$13,2,FALSE)</f>
        <v>11</v>
      </c>
      <c r="G8011" t="s">
        <v>94</v>
      </c>
      <c r="H8011">
        <f>VLOOKUP(G8011,Index!$G$2:$H$40,2,FALSE)</f>
        <v>15</v>
      </c>
      <c r="I8011" s="3">
        <v>0</v>
      </c>
      <c r="J8011" s="3">
        <v>10000</v>
      </c>
      <c r="K8011" s="3">
        <v>0</v>
      </c>
      <c r="L8011" s="3">
        <v>0</v>
      </c>
      <c r="M8011" s="3">
        <f t="shared" si="500"/>
        <v>10000</v>
      </c>
      <c r="N8011" s="3">
        <f t="shared" si="502"/>
        <v>2500</v>
      </c>
      <c r="O8011" s="3">
        <f t="shared" si="503"/>
        <v>0</v>
      </c>
      <c r="P8011">
        <v>9.1</v>
      </c>
      <c r="Q8011">
        <v>16</v>
      </c>
      <c r="R8011">
        <v>4.5</v>
      </c>
      <c r="S8011">
        <v>39</v>
      </c>
      <c r="T8011" t="s">
        <v>6081</v>
      </c>
      <c r="U8011">
        <f>VLOOKUP(T8011,Index!$J$2:$K$1319,2,FALSE)</f>
        <v>515</v>
      </c>
      <c r="V8011" t="s">
        <v>15</v>
      </c>
      <c r="W8011">
        <f t="shared" si="501"/>
        <v>3</v>
      </c>
    </row>
    <row r="8012" spans="1:23">
      <c r="A8012" t="s">
        <v>3215</v>
      </c>
      <c r="B8012" t="s">
        <v>132</v>
      </c>
      <c r="C8012">
        <f>VLOOKUP(B8012,Index!$A$2:$B$18,2,FALSE)</f>
        <v>5</v>
      </c>
      <c r="D8012">
        <v>2007</v>
      </c>
      <c r="E8012" t="s">
        <v>13</v>
      </c>
      <c r="F8012">
        <f>VLOOKUP(E8012,Index!$D$2:$E$13,2,FALSE)</f>
        <v>11</v>
      </c>
      <c r="G8012" t="s">
        <v>77</v>
      </c>
      <c r="H8012">
        <f>VLOOKUP(G8012,Index!$G$2:$H$40,2,FALSE)</f>
        <v>35</v>
      </c>
      <c r="I8012" s="3">
        <v>10000</v>
      </c>
      <c r="J8012" s="3">
        <v>0</v>
      </c>
      <c r="K8012" s="3">
        <v>0</v>
      </c>
      <c r="L8012" s="3">
        <v>0</v>
      </c>
      <c r="M8012" s="3">
        <f t="shared" si="500"/>
        <v>10000</v>
      </c>
      <c r="N8012" s="3">
        <f t="shared" si="502"/>
        <v>2500</v>
      </c>
      <c r="O8012" s="3">
        <f t="shared" si="503"/>
        <v>0</v>
      </c>
      <c r="T8012" t="s">
        <v>185</v>
      </c>
      <c r="U8012">
        <f>VLOOKUP(T8012,Index!$J$2:$K$1319,2,FALSE)</f>
        <v>1207</v>
      </c>
      <c r="V8012" t="s">
        <v>78</v>
      </c>
      <c r="W8012">
        <f t="shared" si="501"/>
        <v>3</v>
      </c>
    </row>
    <row r="8013" spans="1:23">
      <c r="A8013" t="s">
        <v>2668</v>
      </c>
      <c r="B8013" t="s">
        <v>107</v>
      </c>
      <c r="C8013">
        <f>VLOOKUP(B8013,Index!$A$2:$B$18,2,FALSE)</f>
        <v>6</v>
      </c>
      <c r="D8013">
        <v>2007</v>
      </c>
      <c r="E8013" t="s">
        <v>48</v>
      </c>
      <c r="F8013">
        <f>VLOOKUP(E8013,Index!$D$2:$E$13,2,FALSE)</f>
        <v>9</v>
      </c>
      <c r="G8013" t="s">
        <v>588</v>
      </c>
      <c r="H8013">
        <f>VLOOKUP(G8013,Index!$G$2:$H$40,2,FALSE)</f>
        <v>37</v>
      </c>
      <c r="I8013" s="3">
        <v>10000</v>
      </c>
      <c r="J8013" s="3">
        <v>0</v>
      </c>
      <c r="K8013" s="3">
        <v>0</v>
      </c>
      <c r="L8013" s="3">
        <v>0</v>
      </c>
      <c r="M8013" s="3">
        <f t="shared" si="500"/>
        <v>10000</v>
      </c>
      <c r="N8013" s="3">
        <f t="shared" si="502"/>
        <v>2500</v>
      </c>
      <c r="O8013" s="3">
        <f t="shared" si="503"/>
        <v>0</v>
      </c>
      <c r="P8013">
        <v>7.1</v>
      </c>
      <c r="Q8013">
        <v>30</v>
      </c>
      <c r="R8013">
        <v>7.6</v>
      </c>
      <c r="S8013">
        <v>124</v>
      </c>
      <c r="T8013" t="s">
        <v>2669</v>
      </c>
      <c r="U8013">
        <f>VLOOKUP(T8013,Index!$J$2:$K$1319,2,FALSE)</f>
        <v>975</v>
      </c>
      <c r="V8013" t="s">
        <v>37</v>
      </c>
      <c r="W8013">
        <f t="shared" si="501"/>
        <v>3</v>
      </c>
    </row>
    <row r="8014" spans="1:23">
      <c r="A8014" t="s">
        <v>6082</v>
      </c>
      <c r="B8014" t="s">
        <v>156</v>
      </c>
      <c r="C8014">
        <f>VLOOKUP(B8014,Index!$A$2:$B$18,2,FALSE)</f>
        <v>4</v>
      </c>
      <c r="D8014">
        <v>2002</v>
      </c>
      <c r="E8014" t="s">
        <v>17</v>
      </c>
      <c r="F8014">
        <f>VLOOKUP(E8014,Index!$D$2:$E$13,2,FALSE)</f>
        <v>7</v>
      </c>
      <c r="G8014" t="s">
        <v>77</v>
      </c>
      <c r="H8014">
        <f>VLOOKUP(G8014,Index!$G$2:$H$40,2,FALSE)</f>
        <v>35</v>
      </c>
      <c r="I8014" s="3">
        <v>10000</v>
      </c>
      <c r="J8014" s="3">
        <v>0</v>
      </c>
      <c r="K8014" s="3">
        <v>0</v>
      </c>
      <c r="L8014" s="3">
        <v>0</v>
      </c>
      <c r="M8014" s="3">
        <f t="shared" si="500"/>
        <v>10000</v>
      </c>
      <c r="N8014" s="3">
        <f t="shared" si="502"/>
        <v>2500</v>
      </c>
      <c r="O8014" s="3">
        <f t="shared" si="503"/>
        <v>0</v>
      </c>
      <c r="P8014">
        <v>8.6</v>
      </c>
      <c r="Q8014">
        <v>10</v>
      </c>
      <c r="T8014" t="s">
        <v>1918</v>
      </c>
      <c r="U8014">
        <f>VLOOKUP(T8014,Index!$J$2:$K$1319,2,FALSE)</f>
        <v>295</v>
      </c>
      <c r="V8014" t="s">
        <v>15</v>
      </c>
      <c r="W8014">
        <f t="shared" si="501"/>
        <v>3</v>
      </c>
    </row>
    <row r="8015" spans="1:23">
      <c r="A8015" t="s">
        <v>6083</v>
      </c>
      <c r="B8015" t="s">
        <v>156</v>
      </c>
      <c r="C8015">
        <f>VLOOKUP(B8015,Index!$A$2:$B$18,2,FALSE)</f>
        <v>4</v>
      </c>
      <c r="D8015">
        <v>2004</v>
      </c>
      <c r="E8015" t="s">
        <v>23</v>
      </c>
      <c r="F8015">
        <f>VLOOKUP(E8015,Index!$D$2:$E$13,2,FALSE)</f>
        <v>4</v>
      </c>
      <c r="G8015" t="s">
        <v>227</v>
      </c>
      <c r="H8015">
        <f>VLOOKUP(G8015,Index!$G$2:$H$40,2,FALSE)</f>
        <v>5</v>
      </c>
      <c r="I8015" s="3">
        <v>10000</v>
      </c>
      <c r="J8015" s="3">
        <v>0</v>
      </c>
      <c r="K8015" s="3">
        <v>0</v>
      </c>
      <c r="L8015" s="3">
        <v>0</v>
      </c>
      <c r="M8015" s="3">
        <f t="shared" si="500"/>
        <v>10000</v>
      </c>
      <c r="N8015" s="3">
        <f t="shared" si="502"/>
        <v>2500</v>
      </c>
      <c r="O8015" s="3">
        <f t="shared" si="503"/>
        <v>0</v>
      </c>
      <c r="T8015" t="s">
        <v>3191</v>
      </c>
      <c r="U8015">
        <f>VLOOKUP(T8015,Index!$J$2:$K$1319,2,FALSE)</f>
        <v>746</v>
      </c>
      <c r="V8015" t="s">
        <v>15</v>
      </c>
      <c r="W8015">
        <f t="shared" si="501"/>
        <v>3</v>
      </c>
    </row>
    <row r="8016" spans="1:23">
      <c r="A8016" t="s">
        <v>3186</v>
      </c>
      <c r="B8016" t="s">
        <v>107</v>
      </c>
      <c r="C8016">
        <f>VLOOKUP(B8016,Index!$A$2:$B$18,2,FALSE)</f>
        <v>6</v>
      </c>
      <c r="D8016">
        <v>2009</v>
      </c>
      <c r="E8016" t="s">
        <v>48</v>
      </c>
      <c r="F8016">
        <f>VLOOKUP(E8016,Index!$D$2:$E$13,2,FALSE)</f>
        <v>9</v>
      </c>
      <c r="G8016" t="s">
        <v>588</v>
      </c>
      <c r="H8016">
        <f>VLOOKUP(G8016,Index!$G$2:$H$40,2,FALSE)</f>
        <v>37</v>
      </c>
      <c r="I8016" s="3">
        <v>0</v>
      </c>
      <c r="J8016" s="3">
        <v>10000</v>
      </c>
      <c r="K8016" s="3">
        <v>0</v>
      </c>
      <c r="L8016" s="3">
        <v>0</v>
      </c>
      <c r="M8016" s="3">
        <f t="shared" si="500"/>
        <v>10000</v>
      </c>
      <c r="N8016" s="3">
        <f t="shared" si="502"/>
        <v>2500</v>
      </c>
      <c r="O8016" s="3">
        <f t="shared" si="503"/>
        <v>0</v>
      </c>
      <c r="P8016">
        <v>8</v>
      </c>
      <c r="Q8016">
        <v>26</v>
      </c>
      <c r="R8016">
        <v>8</v>
      </c>
      <c r="S8016">
        <v>136</v>
      </c>
      <c r="T8016" t="s">
        <v>1914</v>
      </c>
      <c r="U8016">
        <f>VLOOKUP(T8016,Index!$J$2:$K$1319,2,FALSE)</f>
        <v>1083</v>
      </c>
      <c r="V8016" t="s">
        <v>37</v>
      </c>
      <c r="W8016">
        <f t="shared" si="501"/>
        <v>3</v>
      </c>
    </row>
    <row r="8017" spans="1:23">
      <c r="A8017" t="s">
        <v>3860</v>
      </c>
      <c r="B8017" t="s">
        <v>107</v>
      </c>
      <c r="C8017">
        <f>VLOOKUP(B8017,Index!$A$2:$B$18,2,FALSE)</f>
        <v>6</v>
      </c>
      <c r="D8017">
        <v>2008</v>
      </c>
      <c r="E8017" t="s">
        <v>48</v>
      </c>
      <c r="F8017">
        <f>VLOOKUP(E8017,Index!$D$2:$E$13,2,FALSE)</f>
        <v>9</v>
      </c>
      <c r="G8017" t="s">
        <v>267</v>
      </c>
      <c r="H8017">
        <f>VLOOKUP(G8017,Index!$G$2:$H$40,2,FALSE)</f>
        <v>14</v>
      </c>
      <c r="I8017" s="3">
        <v>0</v>
      </c>
      <c r="J8017" s="3">
        <v>10000</v>
      </c>
      <c r="K8017" s="3">
        <v>0</v>
      </c>
      <c r="L8017" s="3">
        <v>0</v>
      </c>
      <c r="M8017" s="3">
        <f t="shared" si="500"/>
        <v>10000</v>
      </c>
      <c r="N8017" s="3">
        <f t="shared" si="502"/>
        <v>2500</v>
      </c>
      <c r="O8017" s="3">
        <f t="shared" si="503"/>
        <v>0</v>
      </c>
      <c r="P8017">
        <v>5.8</v>
      </c>
      <c r="Q8017">
        <v>18</v>
      </c>
      <c r="R8017">
        <v>4.8</v>
      </c>
      <c r="S8017">
        <v>54</v>
      </c>
      <c r="T8017" t="s">
        <v>3861</v>
      </c>
      <c r="U8017">
        <f>VLOOKUP(T8017,Index!$J$2:$K$1319,2,FALSE)</f>
        <v>876</v>
      </c>
      <c r="V8017" t="s">
        <v>37</v>
      </c>
      <c r="W8017">
        <f t="shared" si="501"/>
        <v>3</v>
      </c>
    </row>
    <row r="8018" spans="1:23">
      <c r="A8018" t="s">
        <v>3371</v>
      </c>
      <c r="B8018" t="s">
        <v>107</v>
      </c>
      <c r="C8018">
        <f>VLOOKUP(B8018,Index!$A$2:$B$18,2,FALSE)</f>
        <v>6</v>
      </c>
      <c r="D8018">
        <v>2007</v>
      </c>
      <c r="E8018" t="s">
        <v>221</v>
      </c>
      <c r="F8018">
        <f>VLOOKUP(E8018,Index!$D$2:$E$13,2,FALSE)</f>
        <v>12</v>
      </c>
      <c r="G8018" t="s">
        <v>267</v>
      </c>
      <c r="H8018">
        <f>VLOOKUP(G8018,Index!$G$2:$H$40,2,FALSE)</f>
        <v>14</v>
      </c>
      <c r="I8018" s="3">
        <v>0</v>
      </c>
      <c r="J8018" s="3">
        <v>10000</v>
      </c>
      <c r="K8018" s="3">
        <v>0</v>
      </c>
      <c r="L8018" s="3">
        <v>0</v>
      </c>
      <c r="M8018" s="3">
        <f t="shared" si="500"/>
        <v>10000</v>
      </c>
      <c r="N8018" s="3">
        <f t="shared" si="502"/>
        <v>2500</v>
      </c>
      <c r="O8018" s="3">
        <f t="shared" si="503"/>
        <v>0</v>
      </c>
      <c r="P8018">
        <v>7.6</v>
      </c>
      <c r="Q8018">
        <v>20</v>
      </c>
      <c r="R8018">
        <v>7.3</v>
      </c>
      <c r="S8018">
        <v>46</v>
      </c>
      <c r="T8018" t="s">
        <v>267</v>
      </c>
      <c r="U8018">
        <f>VLOOKUP(T8018,Index!$J$2:$K$1319,2,FALSE)</f>
        <v>369</v>
      </c>
      <c r="V8018" t="s">
        <v>61</v>
      </c>
      <c r="W8018">
        <f t="shared" si="501"/>
        <v>1</v>
      </c>
    </row>
    <row r="8019" spans="1:23">
      <c r="A8019" t="s">
        <v>5308</v>
      </c>
      <c r="B8019" t="s">
        <v>130</v>
      </c>
      <c r="C8019">
        <f>VLOOKUP(B8019,Index!$A$2:$B$18,2,FALSE)</f>
        <v>14</v>
      </c>
      <c r="D8019">
        <v>2015</v>
      </c>
      <c r="E8019" t="s">
        <v>43</v>
      </c>
      <c r="F8019">
        <f>VLOOKUP(E8019,Index!$D$2:$E$13,2,FALSE)</f>
        <v>6</v>
      </c>
      <c r="G8019" t="s">
        <v>14</v>
      </c>
      <c r="H8019">
        <f>VLOOKUP(G8019,Index!$G$2:$H$40,2,FALSE)</f>
        <v>26</v>
      </c>
      <c r="I8019" s="3">
        <v>0</v>
      </c>
      <c r="J8019" s="3">
        <v>0</v>
      </c>
      <c r="K8019" s="3">
        <v>10000</v>
      </c>
      <c r="L8019" s="3">
        <v>0</v>
      </c>
      <c r="M8019" s="3">
        <f t="shared" si="500"/>
        <v>10000</v>
      </c>
      <c r="N8019" s="3">
        <f t="shared" si="502"/>
        <v>2500</v>
      </c>
      <c r="O8019" s="3">
        <f t="shared" si="503"/>
        <v>0</v>
      </c>
      <c r="P8019">
        <v>7</v>
      </c>
      <c r="Q8019">
        <v>26</v>
      </c>
      <c r="R8019">
        <v>7.4</v>
      </c>
      <c r="S8019">
        <v>72</v>
      </c>
      <c r="T8019" t="s">
        <v>1202</v>
      </c>
      <c r="U8019">
        <f>VLOOKUP(T8019,Index!$J$2:$K$1319,2,FALSE)</f>
        <v>815</v>
      </c>
      <c r="V8019" t="s">
        <v>15</v>
      </c>
      <c r="W8019">
        <f t="shared" si="501"/>
        <v>3</v>
      </c>
    </row>
    <row r="8020" spans="1:23">
      <c r="A8020" t="s">
        <v>5680</v>
      </c>
      <c r="B8020" t="s">
        <v>39</v>
      </c>
      <c r="C8020">
        <f>VLOOKUP(B8020,Index!$A$2:$B$18,2,FALSE)</f>
        <v>8</v>
      </c>
      <c r="D8020">
        <v>2006</v>
      </c>
      <c r="E8020" t="s">
        <v>48</v>
      </c>
      <c r="F8020">
        <f>VLOOKUP(E8020,Index!$D$2:$E$13,2,FALSE)</f>
        <v>9</v>
      </c>
      <c r="G8020" t="s">
        <v>49</v>
      </c>
      <c r="H8020">
        <f>VLOOKUP(G8020,Index!$G$2:$H$40,2,FALSE)</f>
        <v>4</v>
      </c>
      <c r="I8020" s="3">
        <v>10000</v>
      </c>
      <c r="J8020" s="3">
        <v>0</v>
      </c>
      <c r="K8020" s="3">
        <v>0</v>
      </c>
      <c r="L8020" s="3">
        <v>0</v>
      </c>
      <c r="M8020" s="3">
        <f t="shared" si="500"/>
        <v>10000</v>
      </c>
      <c r="N8020" s="3">
        <f t="shared" si="502"/>
        <v>2500</v>
      </c>
      <c r="O8020" s="3">
        <f t="shared" si="503"/>
        <v>0</v>
      </c>
      <c r="P8020">
        <v>7</v>
      </c>
      <c r="Q8020">
        <v>8</v>
      </c>
      <c r="R8020">
        <v>9.1999999999999993</v>
      </c>
      <c r="S8020">
        <v>32</v>
      </c>
      <c r="T8020" t="s">
        <v>3418</v>
      </c>
      <c r="U8020">
        <f>VLOOKUP(T8020,Index!$J$2:$K$1319,2,FALSE)</f>
        <v>36</v>
      </c>
      <c r="V8020" t="s">
        <v>78</v>
      </c>
      <c r="W8020">
        <f t="shared" si="501"/>
        <v>3</v>
      </c>
    </row>
    <row r="8021" spans="1:23">
      <c r="A8021" t="s">
        <v>5134</v>
      </c>
      <c r="B8021" t="s">
        <v>156</v>
      </c>
      <c r="C8021">
        <f>VLOOKUP(B8021,Index!$A$2:$B$18,2,FALSE)</f>
        <v>4</v>
      </c>
      <c r="D8021">
        <v>2005</v>
      </c>
      <c r="E8021" t="s">
        <v>43</v>
      </c>
      <c r="F8021">
        <f>VLOOKUP(E8021,Index!$D$2:$E$13,2,FALSE)</f>
        <v>6</v>
      </c>
      <c r="G8021" t="s">
        <v>1211</v>
      </c>
      <c r="H8021">
        <f>VLOOKUP(G8021,Index!$G$2:$H$40,2,FALSE)</f>
        <v>39</v>
      </c>
      <c r="I8021" s="3">
        <v>10000</v>
      </c>
      <c r="J8021" s="3">
        <v>0</v>
      </c>
      <c r="K8021" s="3">
        <v>0</v>
      </c>
      <c r="L8021" s="3">
        <v>0</v>
      </c>
      <c r="M8021" s="3">
        <f t="shared" si="500"/>
        <v>10000</v>
      </c>
      <c r="N8021" s="3">
        <f t="shared" si="502"/>
        <v>2500</v>
      </c>
      <c r="O8021" s="3">
        <f t="shared" si="503"/>
        <v>0</v>
      </c>
      <c r="T8021" t="s">
        <v>518</v>
      </c>
      <c r="U8021">
        <f>VLOOKUP(T8021,Index!$J$2:$K$1319,2,FALSE)</f>
        <v>284</v>
      </c>
      <c r="V8021" t="s">
        <v>15</v>
      </c>
      <c r="W8021">
        <f t="shared" si="501"/>
        <v>3</v>
      </c>
    </row>
    <row r="8022" spans="1:23">
      <c r="A8022" t="s">
        <v>5756</v>
      </c>
      <c r="B8022" t="s">
        <v>28</v>
      </c>
      <c r="C8022">
        <f>VLOOKUP(B8022,Index!$A$2:$B$18,2,FALSE)</f>
        <v>15</v>
      </c>
      <c r="D8022">
        <v>2013</v>
      </c>
      <c r="E8022" t="s">
        <v>13</v>
      </c>
      <c r="F8022">
        <f>VLOOKUP(E8022,Index!$D$2:$E$13,2,FALSE)</f>
        <v>11</v>
      </c>
      <c r="G8022" t="s">
        <v>1170</v>
      </c>
      <c r="H8022">
        <f>VLOOKUP(G8022,Index!$G$2:$H$40,2,FALSE)</f>
        <v>11</v>
      </c>
      <c r="I8022" s="3">
        <v>0</v>
      </c>
      <c r="J8022" s="3">
        <v>10000</v>
      </c>
      <c r="K8022" s="3">
        <v>0</v>
      </c>
      <c r="L8022" s="3">
        <v>0</v>
      </c>
      <c r="M8022" s="3">
        <f t="shared" si="500"/>
        <v>10000</v>
      </c>
      <c r="N8022" s="3">
        <f t="shared" si="502"/>
        <v>2500</v>
      </c>
      <c r="O8022" s="3">
        <f t="shared" si="503"/>
        <v>0</v>
      </c>
      <c r="R8022">
        <v>4.5</v>
      </c>
      <c r="S8022">
        <v>10</v>
      </c>
      <c r="T8022" t="s">
        <v>4129</v>
      </c>
      <c r="U8022">
        <f>VLOOKUP(T8022,Index!$J$2:$K$1319,2,FALSE)</f>
        <v>753</v>
      </c>
      <c r="V8022" t="s">
        <v>15</v>
      </c>
      <c r="W8022">
        <f t="shared" si="501"/>
        <v>3</v>
      </c>
    </row>
    <row r="8023" spans="1:23">
      <c r="A8023" t="s">
        <v>4508</v>
      </c>
      <c r="B8023" t="s">
        <v>97</v>
      </c>
      <c r="C8023">
        <f>VLOOKUP(B8023,Index!$A$2:$B$18,2,FALSE)</f>
        <v>16</v>
      </c>
      <c r="D8023">
        <v>2006</v>
      </c>
      <c r="E8023" t="s">
        <v>13</v>
      </c>
      <c r="F8023">
        <f>VLOOKUP(E8023,Index!$D$2:$E$13,2,FALSE)</f>
        <v>11</v>
      </c>
      <c r="G8023" t="s">
        <v>35</v>
      </c>
      <c r="H8023">
        <f>VLOOKUP(G8023,Index!$G$2:$H$40,2,FALSE)</f>
        <v>32</v>
      </c>
      <c r="I8023" s="3">
        <v>10000</v>
      </c>
      <c r="J8023" s="3">
        <v>0</v>
      </c>
      <c r="K8023" s="3">
        <v>0</v>
      </c>
      <c r="L8023" s="3">
        <v>0</v>
      </c>
      <c r="M8023" s="3">
        <f t="shared" si="500"/>
        <v>10000</v>
      </c>
      <c r="N8023" s="3">
        <f t="shared" si="502"/>
        <v>2500</v>
      </c>
      <c r="O8023" s="3">
        <f t="shared" si="503"/>
        <v>0</v>
      </c>
      <c r="P8023">
        <v>7.8</v>
      </c>
      <c r="Q8023">
        <v>8</v>
      </c>
      <c r="T8023" t="s">
        <v>965</v>
      </c>
      <c r="U8023">
        <f>VLOOKUP(T8023,Index!$J$2:$K$1319,2,FALSE)</f>
        <v>659</v>
      </c>
      <c r="V8023" t="s">
        <v>78</v>
      </c>
      <c r="W8023">
        <f t="shared" si="501"/>
        <v>3</v>
      </c>
    </row>
    <row r="8024" spans="1:23">
      <c r="A8024" t="s">
        <v>6084</v>
      </c>
      <c r="B8024" t="s">
        <v>20</v>
      </c>
      <c r="C8024">
        <f>VLOOKUP(B8024,Index!$A$2:$B$18,2,FALSE)</f>
        <v>3</v>
      </c>
      <c r="D8024">
        <v>2006</v>
      </c>
      <c r="E8024" t="s">
        <v>43</v>
      </c>
      <c r="F8024">
        <f>VLOOKUP(E8024,Index!$D$2:$E$13,2,FALSE)</f>
        <v>6</v>
      </c>
      <c r="G8024" t="s">
        <v>144</v>
      </c>
      <c r="H8024">
        <f>VLOOKUP(G8024,Index!$G$2:$H$40,2,FALSE)</f>
        <v>1</v>
      </c>
      <c r="I8024" s="3">
        <v>10000</v>
      </c>
      <c r="J8024" s="3">
        <v>0</v>
      </c>
      <c r="K8024" s="3">
        <v>0</v>
      </c>
      <c r="L8024" s="3">
        <v>0</v>
      </c>
      <c r="M8024" s="3">
        <f t="shared" si="500"/>
        <v>10000</v>
      </c>
      <c r="N8024" s="3">
        <f t="shared" si="502"/>
        <v>2500</v>
      </c>
      <c r="O8024" s="3">
        <f t="shared" si="503"/>
        <v>0</v>
      </c>
      <c r="P8024">
        <v>5.5</v>
      </c>
      <c r="Q8024">
        <v>6</v>
      </c>
      <c r="T8024" t="s">
        <v>183</v>
      </c>
      <c r="U8024">
        <f>VLOOKUP(T8024,Index!$J$2:$K$1319,2,FALSE)</f>
        <v>1116</v>
      </c>
      <c r="V8024" t="s">
        <v>15</v>
      </c>
      <c r="W8024">
        <f t="shared" si="501"/>
        <v>3</v>
      </c>
    </row>
    <row r="8025" spans="1:23">
      <c r="A8025" t="s">
        <v>4884</v>
      </c>
      <c r="B8025" t="s">
        <v>28</v>
      </c>
      <c r="C8025">
        <f>VLOOKUP(B8025,Index!$A$2:$B$18,2,FALSE)</f>
        <v>15</v>
      </c>
      <c r="D8025">
        <v>2013</v>
      </c>
      <c r="E8025" t="s">
        <v>34</v>
      </c>
      <c r="F8025">
        <f>VLOOKUP(E8025,Index!$D$2:$E$13,2,FALSE)</f>
        <v>1</v>
      </c>
      <c r="G8025" t="s">
        <v>264</v>
      </c>
      <c r="H8025">
        <f>VLOOKUP(G8025,Index!$G$2:$H$40,2,FALSE)</f>
        <v>25</v>
      </c>
      <c r="I8025" s="3">
        <v>0</v>
      </c>
      <c r="J8025" s="3">
        <v>10000</v>
      </c>
      <c r="K8025" s="3">
        <v>0</v>
      </c>
      <c r="L8025" s="3">
        <v>0</v>
      </c>
      <c r="M8025" s="3">
        <f t="shared" si="500"/>
        <v>10000</v>
      </c>
      <c r="N8025" s="3">
        <f t="shared" si="502"/>
        <v>2500</v>
      </c>
      <c r="O8025" s="3">
        <f t="shared" si="503"/>
        <v>0</v>
      </c>
      <c r="R8025">
        <v>6.2</v>
      </c>
      <c r="S8025">
        <v>10</v>
      </c>
      <c r="T8025" t="s">
        <v>4885</v>
      </c>
      <c r="U8025">
        <f>VLOOKUP(T8025,Index!$J$2:$K$1319,2,FALSE)</f>
        <v>429</v>
      </c>
      <c r="V8025" t="s">
        <v>61</v>
      </c>
      <c r="W8025">
        <f t="shared" si="501"/>
        <v>3</v>
      </c>
    </row>
    <row r="8026" spans="1:23">
      <c r="A8026" t="s">
        <v>2914</v>
      </c>
      <c r="B8026" t="s">
        <v>107</v>
      </c>
      <c r="C8026">
        <f>VLOOKUP(B8026,Index!$A$2:$B$18,2,FALSE)</f>
        <v>6</v>
      </c>
      <c r="D8026">
        <v>2016</v>
      </c>
      <c r="E8026" t="s">
        <v>34</v>
      </c>
      <c r="F8026">
        <f>VLOOKUP(E8026,Index!$D$2:$E$13,2,FALSE)</f>
        <v>1</v>
      </c>
      <c r="G8026" t="s">
        <v>77</v>
      </c>
      <c r="H8026">
        <f>VLOOKUP(G8026,Index!$G$2:$H$40,2,FALSE)</f>
        <v>35</v>
      </c>
      <c r="I8026" s="3">
        <v>0</v>
      </c>
      <c r="J8026" s="3">
        <v>10000</v>
      </c>
      <c r="K8026" s="3">
        <v>0</v>
      </c>
      <c r="L8026" s="3">
        <v>0</v>
      </c>
      <c r="M8026" s="3">
        <f t="shared" si="500"/>
        <v>10000</v>
      </c>
      <c r="N8026" s="3">
        <f t="shared" si="502"/>
        <v>2500</v>
      </c>
      <c r="O8026" s="3">
        <f t="shared" si="503"/>
        <v>0</v>
      </c>
      <c r="P8026">
        <v>7.9</v>
      </c>
      <c r="Q8026">
        <v>13</v>
      </c>
      <c r="R8026">
        <v>6.8</v>
      </c>
      <c r="S8026">
        <v>42</v>
      </c>
      <c r="T8026" t="s">
        <v>2915</v>
      </c>
      <c r="U8026">
        <f>VLOOKUP(T8026,Index!$J$2:$K$1319,2,FALSE)</f>
        <v>766</v>
      </c>
      <c r="V8026" t="s">
        <v>15</v>
      </c>
      <c r="W8026">
        <f t="shared" si="501"/>
        <v>3</v>
      </c>
    </row>
    <row r="8027" spans="1:23">
      <c r="A8027" t="s">
        <v>4449</v>
      </c>
      <c r="B8027" t="s">
        <v>97</v>
      </c>
      <c r="C8027">
        <f>VLOOKUP(B8027,Index!$A$2:$B$18,2,FALSE)</f>
        <v>16</v>
      </c>
      <c r="D8027">
        <v>2003</v>
      </c>
      <c r="E8027" t="s">
        <v>34</v>
      </c>
      <c r="F8027">
        <f>VLOOKUP(E8027,Index!$D$2:$E$13,2,FALSE)</f>
        <v>1</v>
      </c>
      <c r="G8027" t="s">
        <v>77</v>
      </c>
      <c r="H8027">
        <f>VLOOKUP(G8027,Index!$G$2:$H$40,2,FALSE)</f>
        <v>35</v>
      </c>
      <c r="I8027" s="3">
        <v>10000</v>
      </c>
      <c r="J8027" s="3">
        <v>0</v>
      </c>
      <c r="K8027" s="3">
        <v>0</v>
      </c>
      <c r="L8027" s="3">
        <v>0</v>
      </c>
      <c r="M8027" s="3">
        <f t="shared" si="500"/>
        <v>10000</v>
      </c>
      <c r="N8027" s="3">
        <f t="shared" si="502"/>
        <v>2500</v>
      </c>
      <c r="O8027" s="3">
        <f t="shared" si="503"/>
        <v>0</v>
      </c>
      <c r="P8027">
        <v>5.2</v>
      </c>
      <c r="Q8027">
        <v>10</v>
      </c>
      <c r="T8027" t="s">
        <v>949</v>
      </c>
      <c r="U8027">
        <f>VLOOKUP(T8027,Index!$J$2:$K$1319,2,FALSE)</f>
        <v>475</v>
      </c>
      <c r="V8027" t="s">
        <v>61</v>
      </c>
      <c r="W8027">
        <f t="shared" si="501"/>
        <v>3</v>
      </c>
    </row>
    <row r="8028" spans="1:23">
      <c r="A8028" t="s">
        <v>4821</v>
      </c>
      <c r="B8028" t="s">
        <v>112</v>
      </c>
      <c r="C8028">
        <f>VLOOKUP(B8028,Index!$A$2:$B$18,2,FALSE)</f>
        <v>11</v>
      </c>
      <c r="D8028">
        <v>2006</v>
      </c>
      <c r="E8028" t="s">
        <v>187</v>
      </c>
      <c r="F8028">
        <f>VLOOKUP(E8028,Index!$D$2:$E$13,2,FALSE)</f>
        <v>2</v>
      </c>
      <c r="G8028" t="s">
        <v>561</v>
      </c>
      <c r="H8028">
        <f>VLOOKUP(G8028,Index!$G$2:$H$40,2,FALSE)</f>
        <v>24</v>
      </c>
      <c r="I8028" s="3">
        <v>0</v>
      </c>
      <c r="J8028" s="3">
        <v>10000</v>
      </c>
      <c r="K8028" s="3">
        <v>0</v>
      </c>
      <c r="L8028" s="3">
        <v>0</v>
      </c>
      <c r="M8028" s="3">
        <f t="shared" si="500"/>
        <v>10000</v>
      </c>
      <c r="N8028" s="3">
        <f t="shared" si="502"/>
        <v>2500</v>
      </c>
      <c r="O8028" s="3">
        <f t="shared" si="503"/>
        <v>0</v>
      </c>
      <c r="P8028">
        <v>6.9</v>
      </c>
      <c r="Q8028">
        <v>4</v>
      </c>
      <c r="R8028">
        <v>4.8</v>
      </c>
      <c r="S8028">
        <v>5</v>
      </c>
      <c r="T8028" t="s">
        <v>4822</v>
      </c>
      <c r="U8028">
        <f>VLOOKUP(T8028,Index!$J$2:$K$1319,2,FALSE)</f>
        <v>533</v>
      </c>
      <c r="V8028" t="s">
        <v>15</v>
      </c>
      <c r="W8028">
        <f t="shared" si="501"/>
        <v>3</v>
      </c>
    </row>
    <row r="8029" spans="1:23">
      <c r="A8029" t="s">
        <v>1984</v>
      </c>
      <c r="B8029" t="s">
        <v>107</v>
      </c>
      <c r="C8029">
        <f>VLOOKUP(B8029,Index!$A$2:$B$18,2,FALSE)</f>
        <v>6</v>
      </c>
      <c r="D8029">
        <v>2007</v>
      </c>
      <c r="E8029" t="s">
        <v>17</v>
      </c>
      <c r="F8029">
        <f>VLOOKUP(E8029,Index!$D$2:$E$13,2,FALSE)</f>
        <v>7</v>
      </c>
      <c r="G8029" t="s">
        <v>429</v>
      </c>
      <c r="H8029">
        <f>VLOOKUP(G8029,Index!$G$2:$H$40,2,FALSE)</f>
        <v>34</v>
      </c>
      <c r="I8029" s="3">
        <v>0</v>
      </c>
      <c r="J8029" s="3">
        <v>10000</v>
      </c>
      <c r="K8029" s="3">
        <v>0</v>
      </c>
      <c r="L8029" s="3">
        <v>0</v>
      </c>
      <c r="M8029" s="3">
        <f t="shared" si="500"/>
        <v>10000</v>
      </c>
      <c r="N8029" s="3">
        <f t="shared" si="502"/>
        <v>2500</v>
      </c>
      <c r="O8029" s="3">
        <f t="shared" si="503"/>
        <v>0</v>
      </c>
      <c r="P8029">
        <v>6.1</v>
      </c>
      <c r="Q8029">
        <v>6</v>
      </c>
      <c r="R8029">
        <v>5</v>
      </c>
      <c r="S8029">
        <v>42</v>
      </c>
      <c r="T8029" t="s">
        <v>1985</v>
      </c>
      <c r="U8029">
        <f>VLOOKUP(T8029,Index!$J$2:$K$1319,2,FALSE)</f>
        <v>612</v>
      </c>
      <c r="V8029" t="s">
        <v>61</v>
      </c>
      <c r="W8029">
        <f t="shared" si="501"/>
        <v>3</v>
      </c>
    </row>
    <row r="8030" spans="1:23">
      <c r="A8030" t="s">
        <v>6085</v>
      </c>
      <c r="B8030" t="s">
        <v>107</v>
      </c>
      <c r="C8030">
        <f>VLOOKUP(B8030,Index!$A$2:$B$18,2,FALSE)</f>
        <v>6</v>
      </c>
      <c r="D8030">
        <v>2008</v>
      </c>
      <c r="E8030" t="s">
        <v>23</v>
      </c>
      <c r="F8030">
        <f>VLOOKUP(E8030,Index!$D$2:$E$13,2,FALSE)</f>
        <v>4</v>
      </c>
      <c r="G8030" t="s">
        <v>94</v>
      </c>
      <c r="H8030">
        <f>VLOOKUP(G8030,Index!$G$2:$H$40,2,FALSE)</f>
        <v>15</v>
      </c>
      <c r="I8030" s="3">
        <v>0</v>
      </c>
      <c r="J8030" s="3">
        <v>10000</v>
      </c>
      <c r="K8030" s="3">
        <v>0</v>
      </c>
      <c r="L8030" s="3">
        <v>0</v>
      </c>
      <c r="M8030" s="3">
        <f t="shared" si="500"/>
        <v>10000</v>
      </c>
      <c r="N8030" s="3">
        <f t="shared" si="502"/>
        <v>2500</v>
      </c>
      <c r="O8030" s="3">
        <f t="shared" si="503"/>
        <v>0</v>
      </c>
      <c r="T8030" t="s">
        <v>94</v>
      </c>
      <c r="U8030">
        <f>VLOOKUP(T8030,Index!$J$2:$K$1319,2,FALSE)</f>
        <v>378</v>
      </c>
      <c r="V8030" t="s">
        <v>61</v>
      </c>
      <c r="W8030">
        <f t="shared" si="501"/>
        <v>1</v>
      </c>
    </row>
    <row r="8031" spans="1:23">
      <c r="A8031" t="s">
        <v>6086</v>
      </c>
      <c r="B8031" t="s">
        <v>20</v>
      </c>
      <c r="C8031">
        <f>VLOOKUP(B8031,Index!$A$2:$B$18,2,FALSE)</f>
        <v>3</v>
      </c>
      <c r="D8031">
        <v>2007</v>
      </c>
      <c r="E8031" t="s">
        <v>34</v>
      </c>
      <c r="F8031">
        <f>VLOOKUP(E8031,Index!$D$2:$E$13,2,FALSE)</f>
        <v>1</v>
      </c>
      <c r="G8031" t="s">
        <v>480</v>
      </c>
      <c r="H8031">
        <f>VLOOKUP(G8031,Index!$G$2:$H$40,2,FALSE)</f>
        <v>21</v>
      </c>
      <c r="I8031" s="3">
        <v>10000</v>
      </c>
      <c r="J8031" s="3">
        <v>0</v>
      </c>
      <c r="K8031" s="3">
        <v>0</v>
      </c>
      <c r="L8031" s="3">
        <v>0</v>
      </c>
      <c r="M8031" s="3">
        <f t="shared" si="500"/>
        <v>10000</v>
      </c>
      <c r="N8031" s="3">
        <f t="shared" si="502"/>
        <v>2500</v>
      </c>
      <c r="O8031" s="3">
        <f t="shared" si="503"/>
        <v>0</v>
      </c>
      <c r="P8031">
        <v>3.5</v>
      </c>
      <c r="Q8031">
        <v>5</v>
      </c>
      <c r="T8031" t="s">
        <v>4724</v>
      </c>
      <c r="U8031">
        <f>VLOOKUP(T8031,Index!$J$2:$K$1319,2,FALSE)</f>
        <v>511</v>
      </c>
      <c r="V8031" t="s">
        <v>78</v>
      </c>
      <c r="W8031">
        <f t="shared" si="501"/>
        <v>3</v>
      </c>
    </row>
    <row r="8032" spans="1:23">
      <c r="A8032" t="s">
        <v>5435</v>
      </c>
      <c r="B8032" t="s">
        <v>112</v>
      </c>
      <c r="C8032">
        <f>VLOOKUP(B8032,Index!$A$2:$B$18,2,FALSE)</f>
        <v>11</v>
      </c>
      <c r="D8032">
        <v>2007</v>
      </c>
      <c r="E8032" t="s">
        <v>90</v>
      </c>
      <c r="F8032">
        <f>VLOOKUP(E8032,Index!$D$2:$E$13,2,FALSE)</f>
        <v>8</v>
      </c>
      <c r="G8032" t="s">
        <v>1018</v>
      </c>
      <c r="H8032">
        <f>VLOOKUP(G8032,Index!$G$2:$H$40,2,FALSE)</f>
        <v>28</v>
      </c>
      <c r="I8032" s="3">
        <v>10000</v>
      </c>
      <c r="J8032" s="3">
        <v>0</v>
      </c>
      <c r="K8032" s="3">
        <v>0</v>
      </c>
      <c r="L8032" s="3">
        <v>0</v>
      </c>
      <c r="M8032" s="3">
        <f t="shared" si="500"/>
        <v>10000</v>
      </c>
      <c r="N8032" s="3">
        <f t="shared" si="502"/>
        <v>2500</v>
      </c>
      <c r="O8032" s="3">
        <f t="shared" si="503"/>
        <v>0</v>
      </c>
      <c r="P8032">
        <v>5.6</v>
      </c>
      <c r="Q8032">
        <v>13</v>
      </c>
      <c r="R8032">
        <v>5.5</v>
      </c>
      <c r="S8032">
        <v>4</v>
      </c>
      <c r="T8032" t="s">
        <v>88</v>
      </c>
      <c r="U8032">
        <f>VLOOKUP(T8032,Index!$J$2:$K$1319,2,FALSE)</f>
        <v>539</v>
      </c>
      <c r="V8032" t="s">
        <v>61</v>
      </c>
      <c r="W8032">
        <f t="shared" si="501"/>
        <v>3</v>
      </c>
    </row>
    <row r="8033" spans="1:23">
      <c r="A8033" t="s">
        <v>6087</v>
      </c>
      <c r="B8033" t="s">
        <v>39</v>
      </c>
      <c r="C8033">
        <f>VLOOKUP(B8033,Index!$A$2:$B$18,2,FALSE)</f>
        <v>8</v>
      </c>
      <c r="D8033">
        <v>2007</v>
      </c>
      <c r="E8033" t="s">
        <v>59</v>
      </c>
      <c r="F8033">
        <f>VLOOKUP(E8033,Index!$D$2:$E$13,2,FALSE)</f>
        <v>3</v>
      </c>
      <c r="G8033" t="s">
        <v>2182</v>
      </c>
      <c r="H8033">
        <f>VLOOKUP(G8033,Index!$G$2:$H$40,2,FALSE)</f>
        <v>18</v>
      </c>
      <c r="I8033" s="3">
        <v>0</v>
      </c>
      <c r="J8033" s="3">
        <v>0</v>
      </c>
      <c r="K8033" s="3">
        <v>10000</v>
      </c>
      <c r="L8033" s="3">
        <v>0</v>
      </c>
      <c r="M8033" s="3">
        <f t="shared" si="500"/>
        <v>10000</v>
      </c>
      <c r="N8033" s="3">
        <f t="shared" si="502"/>
        <v>2500</v>
      </c>
      <c r="O8033" s="3">
        <f t="shared" si="503"/>
        <v>0</v>
      </c>
      <c r="P8033">
        <v>5.3</v>
      </c>
      <c r="Q8033">
        <v>15</v>
      </c>
      <c r="T8033" t="s">
        <v>2977</v>
      </c>
      <c r="U8033">
        <f>VLOOKUP(T8033,Index!$J$2:$K$1319,2,FALSE)</f>
        <v>1050</v>
      </c>
      <c r="V8033" t="s">
        <v>61</v>
      </c>
      <c r="W8033">
        <f t="shared" si="501"/>
        <v>3</v>
      </c>
    </row>
    <row r="8034" spans="1:23">
      <c r="A8034" t="s">
        <v>6088</v>
      </c>
      <c r="B8034" t="s">
        <v>130</v>
      </c>
      <c r="C8034">
        <f>VLOOKUP(B8034,Index!$A$2:$B$18,2,FALSE)</f>
        <v>14</v>
      </c>
      <c r="D8034">
        <v>2015</v>
      </c>
      <c r="E8034" t="s">
        <v>23</v>
      </c>
      <c r="F8034">
        <f>VLOOKUP(E8034,Index!$D$2:$E$13,2,FALSE)</f>
        <v>4</v>
      </c>
      <c r="G8034" t="s">
        <v>14</v>
      </c>
      <c r="H8034">
        <f>VLOOKUP(G8034,Index!$G$2:$H$40,2,FALSE)</f>
        <v>26</v>
      </c>
      <c r="I8034" s="3">
        <v>0</v>
      </c>
      <c r="J8034" s="3">
        <v>0</v>
      </c>
      <c r="K8034" s="3">
        <v>10000</v>
      </c>
      <c r="L8034" s="3">
        <v>0</v>
      </c>
      <c r="M8034" s="3">
        <f t="shared" si="500"/>
        <v>10000</v>
      </c>
      <c r="N8034" s="3">
        <f t="shared" si="502"/>
        <v>2500</v>
      </c>
      <c r="O8034" s="3">
        <f t="shared" si="503"/>
        <v>0</v>
      </c>
      <c r="P8034">
        <v>8.1999999999999993</v>
      </c>
      <c r="Q8034">
        <v>9</v>
      </c>
      <c r="R8034">
        <v>8.3000000000000007</v>
      </c>
      <c r="S8034">
        <v>20</v>
      </c>
      <c r="T8034" t="s">
        <v>553</v>
      </c>
      <c r="U8034">
        <f>VLOOKUP(T8034,Index!$J$2:$K$1319,2,FALSE)</f>
        <v>517</v>
      </c>
      <c r="V8034" t="s">
        <v>15</v>
      </c>
      <c r="W8034">
        <f t="shared" si="501"/>
        <v>3</v>
      </c>
    </row>
    <row r="8035" spans="1:23">
      <c r="A8035" t="s">
        <v>5410</v>
      </c>
      <c r="B8035" t="s">
        <v>107</v>
      </c>
      <c r="C8035">
        <f>VLOOKUP(B8035,Index!$A$2:$B$18,2,FALSE)</f>
        <v>6</v>
      </c>
      <c r="D8035">
        <v>2015</v>
      </c>
      <c r="E8035" t="s">
        <v>13</v>
      </c>
      <c r="F8035">
        <f>VLOOKUP(E8035,Index!$D$2:$E$13,2,FALSE)</f>
        <v>11</v>
      </c>
      <c r="G8035" t="s">
        <v>77</v>
      </c>
      <c r="H8035">
        <f>VLOOKUP(G8035,Index!$G$2:$H$40,2,FALSE)</f>
        <v>35</v>
      </c>
      <c r="I8035" s="3">
        <v>0</v>
      </c>
      <c r="J8035" s="3">
        <v>10000</v>
      </c>
      <c r="K8035" s="3">
        <v>0</v>
      </c>
      <c r="L8035" s="3">
        <v>0</v>
      </c>
      <c r="M8035" s="3">
        <f t="shared" si="500"/>
        <v>10000</v>
      </c>
      <c r="N8035" s="3">
        <f t="shared" si="502"/>
        <v>2500</v>
      </c>
      <c r="O8035" s="3">
        <f t="shared" si="503"/>
        <v>0</v>
      </c>
      <c r="R8035">
        <v>1.4</v>
      </c>
      <c r="S8035">
        <v>8</v>
      </c>
      <c r="T8035" t="s">
        <v>852</v>
      </c>
      <c r="U8035">
        <f>VLOOKUP(T8035,Index!$J$2:$K$1319,2,FALSE)</f>
        <v>513</v>
      </c>
      <c r="V8035" t="s">
        <v>15</v>
      </c>
      <c r="W8035">
        <f t="shared" si="501"/>
        <v>3</v>
      </c>
    </row>
    <row r="8036" spans="1:23">
      <c r="A8036" t="s">
        <v>5730</v>
      </c>
      <c r="B8036" t="s">
        <v>97</v>
      </c>
      <c r="C8036">
        <f>VLOOKUP(B8036,Index!$A$2:$B$18,2,FALSE)</f>
        <v>16</v>
      </c>
      <c r="D8036">
        <v>2002</v>
      </c>
      <c r="E8036" t="s">
        <v>13</v>
      </c>
      <c r="F8036">
        <f>VLOOKUP(E8036,Index!$D$2:$E$13,2,FALSE)</f>
        <v>11</v>
      </c>
      <c r="G8036" t="s">
        <v>168</v>
      </c>
      <c r="H8036">
        <f>VLOOKUP(G8036,Index!$G$2:$H$40,2,FALSE)</f>
        <v>19</v>
      </c>
      <c r="I8036" s="3">
        <v>10000</v>
      </c>
      <c r="J8036" s="3">
        <v>0</v>
      </c>
      <c r="K8036" s="3">
        <v>0</v>
      </c>
      <c r="L8036" s="3">
        <v>0</v>
      </c>
      <c r="M8036" s="3">
        <f t="shared" si="500"/>
        <v>10000</v>
      </c>
      <c r="N8036" s="3">
        <f t="shared" si="502"/>
        <v>2500</v>
      </c>
      <c r="O8036" s="3">
        <f t="shared" si="503"/>
        <v>0</v>
      </c>
      <c r="T8036" t="s">
        <v>252</v>
      </c>
      <c r="U8036">
        <f>VLOOKUP(T8036,Index!$J$2:$K$1319,2,FALSE)</f>
        <v>646</v>
      </c>
      <c r="V8036" t="s">
        <v>15</v>
      </c>
      <c r="W8036">
        <f t="shared" si="501"/>
        <v>3</v>
      </c>
    </row>
    <row r="8037" spans="1:23">
      <c r="A8037" t="s">
        <v>605</v>
      </c>
      <c r="B8037" t="s">
        <v>107</v>
      </c>
      <c r="C8037">
        <f>VLOOKUP(B8037,Index!$A$2:$B$18,2,FALSE)</f>
        <v>6</v>
      </c>
      <c r="D8037">
        <v>2009</v>
      </c>
      <c r="E8037" t="s">
        <v>13</v>
      </c>
      <c r="F8037">
        <f>VLOOKUP(E8037,Index!$D$2:$E$13,2,FALSE)</f>
        <v>11</v>
      </c>
      <c r="G8037" t="s">
        <v>168</v>
      </c>
      <c r="H8037">
        <f>VLOOKUP(G8037,Index!$G$2:$H$40,2,FALSE)</f>
        <v>19</v>
      </c>
      <c r="I8037" s="3">
        <v>0</v>
      </c>
      <c r="J8037" s="3">
        <v>10000</v>
      </c>
      <c r="K8037" s="3">
        <v>0</v>
      </c>
      <c r="L8037" s="3">
        <v>0</v>
      </c>
      <c r="M8037" s="3">
        <f t="shared" si="500"/>
        <v>10000</v>
      </c>
      <c r="N8037" s="3">
        <f t="shared" si="502"/>
        <v>2500</v>
      </c>
      <c r="O8037" s="3">
        <f t="shared" si="503"/>
        <v>0</v>
      </c>
      <c r="P8037">
        <v>7.8</v>
      </c>
      <c r="Q8037">
        <v>8</v>
      </c>
      <c r="R8037">
        <v>6.9</v>
      </c>
      <c r="S8037">
        <v>49</v>
      </c>
      <c r="T8037" t="s">
        <v>252</v>
      </c>
      <c r="U8037">
        <f>VLOOKUP(T8037,Index!$J$2:$K$1319,2,FALSE)</f>
        <v>646</v>
      </c>
      <c r="V8037" t="s">
        <v>15</v>
      </c>
      <c r="W8037">
        <f t="shared" si="501"/>
        <v>3</v>
      </c>
    </row>
    <row r="8038" spans="1:23">
      <c r="A8038" t="s">
        <v>6089</v>
      </c>
      <c r="B8038" t="s">
        <v>20</v>
      </c>
      <c r="C8038">
        <f>VLOOKUP(B8038,Index!$A$2:$B$18,2,FALSE)</f>
        <v>3</v>
      </c>
      <c r="D8038">
        <v>2007</v>
      </c>
      <c r="E8038" t="s">
        <v>90</v>
      </c>
      <c r="F8038">
        <f>VLOOKUP(E8038,Index!$D$2:$E$13,2,FALSE)</f>
        <v>8</v>
      </c>
      <c r="G8038" t="s">
        <v>144</v>
      </c>
      <c r="H8038">
        <f>VLOOKUP(G8038,Index!$G$2:$H$40,2,FALSE)</f>
        <v>1</v>
      </c>
      <c r="I8038" s="3">
        <v>0</v>
      </c>
      <c r="J8038" s="3">
        <v>0</v>
      </c>
      <c r="K8038" s="3">
        <v>10000</v>
      </c>
      <c r="L8038" s="3">
        <v>0</v>
      </c>
      <c r="M8038" s="3">
        <f t="shared" si="500"/>
        <v>10000</v>
      </c>
      <c r="N8038" s="3">
        <f t="shared" si="502"/>
        <v>2500</v>
      </c>
      <c r="O8038" s="3">
        <f t="shared" si="503"/>
        <v>0</v>
      </c>
      <c r="P8038">
        <v>5.5</v>
      </c>
      <c r="Q8038">
        <v>13</v>
      </c>
      <c r="R8038">
        <v>7.9</v>
      </c>
      <c r="S8038">
        <v>11</v>
      </c>
      <c r="T8038" t="s">
        <v>6090</v>
      </c>
      <c r="U8038">
        <f>VLOOKUP(T8038,Index!$J$2:$K$1319,2,FALSE)</f>
        <v>118</v>
      </c>
      <c r="V8038" t="s">
        <v>61</v>
      </c>
      <c r="W8038">
        <f t="shared" si="501"/>
        <v>3</v>
      </c>
    </row>
    <row r="8039" spans="1:23">
      <c r="A8039" t="s">
        <v>2421</v>
      </c>
      <c r="B8039" t="s">
        <v>107</v>
      </c>
      <c r="C8039">
        <f>VLOOKUP(B8039,Index!$A$2:$B$18,2,FALSE)</f>
        <v>6</v>
      </c>
      <c r="D8039">
        <v>2008</v>
      </c>
      <c r="E8039" t="s">
        <v>187</v>
      </c>
      <c r="F8039">
        <f>VLOOKUP(E8039,Index!$D$2:$E$13,2,FALSE)</f>
        <v>2</v>
      </c>
      <c r="G8039" t="s">
        <v>227</v>
      </c>
      <c r="H8039">
        <f>VLOOKUP(G8039,Index!$G$2:$H$40,2,FALSE)</f>
        <v>5</v>
      </c>
      <c r="I8039" s="3">
        <v>0</v>
      </c>
      <c r="J8039" s="3">
        <v>10000</v>
      </c>
      <c r="K8039" s="3">
        <v>0</v>
      </c>
      <c r="L8039" s="3">
        <v>0</v>
      </c>
      <c r="M8039" s="3">
        <f t="shared" si="500"/>
        <v>10000</v>
      </c>
      <c r="N8039" s="3">
        <f t="shared" si="502"/>
        <v>2500</v>
      </c>
      <c r="O8039" s="3">
        <f t="shared" si="503"/>
        <v>0</v>
      </c>
      <c r="P8039">
        <v>5.5</v>
      </c>
      <c r="Q8039">
        <v>19</v>
      </c>
      <c r="R8039">
        <v>5.7</v>
      </c>
      <c r="S8039">
        <v>148</v>
      </c>
      <c r="T8039" t="s">
        <v>2422</v>
      </c>
      <c r="U8039">
        <f>VLOOKUP(T8039,Index!$J$2:$K$1319,2,FALSE)</f>
        <v>366</v>
      </c>
      <c r="V8039" t="s">
        <v>37</v>
      </c>
      <c r="W8039">
        <f t="shared" si="501"/>
        <v>3</v>
      </c>
    </row>
    <row r="8040" spans="1:23">
      <c r="A8040" t="s">
        <v>6091</v>
      </c>
      <c r="B8040" t="s">
        <v>12</v>
      </c>
      <c r="C8040">
        <f>VLOOKUP(B8040,Index!$A$2:$B$18,2,FALSE)</f>
        <v>13</v>
      </c>
      <c r="D8040">
        <v>2010</v>
      </c>
      <c r="E8040" t="s">
        <v>13</v>
      </c>
      <c r="F8040">
        <f>VLOOKUP(E8040,Index!$D$2:$E$13,2,FALSE)</f>
        <v>11</v>
      </c>
      <c r="G8040" t="s">
        <v>168</v>
      </c>
      <c r="H8040">
        <f>VLOOKUP(G8040,Index!$G$2:$H$40,2,FALSE)</f>
        <v>19</v>
      </c>
      <c r="I8040" s="3">
        <v>10000</v>
      </c>
      <c r="J8040" s="3">
        <v>0</v>
      </c>
      <c r="K8040" s="3">
        <v>0</v>
      </c>
      <c r="L8040" s="3">
        <v>0</v>
      </c>
      <c r="M8040" s="3">
        <f t="shared" si="500"/>
        <v>10000</v>
      </c>
      <c r="N8040" s="3">
        <f t="shared" si="502"/>
        <v>2500</v>
      </c>
      <c r="O8040" s="3">
        <f t="shared" si="503"/>
        <v>0</v>
      </c>
      <c r="T8040" t="s">
        <v>3762</v>
      </c>
      <c r="U8040">
        <f>VLOOKUP(T8040,Index!$J$2:$K$1319,2,FALSE)</f>
        <v>48</v>
      </c>
      <c r="V8040" t="s">
        <v>15</v>
      </c>
      <c r="W8040">
        <f t="shared" si="501"/>
        <v>3</v>
      </c>
    </row>
    <row r="8041" spans="1:23">
      <c r="A8041" t="s">
        <v>3068</v>
      </c>
      <c r="B8041" t="s">
        <v>107</v>
      </c>
      <c r="C8041">
        <f>VLOOKUP(B8041,Index!$A$2:$B$18,2,FALSE)</f>
        <v>6</v>
      </c>
      <c r="D8041">
        <v>2007</v>
      </c>
      <c r="E8041" t="s">
        <v>48</v>
      </c>
      <c r="F8041">
        <f>VLOOKUP(E8041,Index!$D$2:$E$13,2,FALSE)</f>
        <v>9</v>
      </c>
      <c r="G8041" t="s">
        <v>1028</v>
      </c>
      <c r="H8041">
        <f>VLOOKUP(G8041,Index!$G$2:$H$40,2,FALSE)</f>
        <v>9</v>
      </c>
      <c r="I8041" s="3">
        <v>0</v>
      </c>
      <c r="J8041" s="3">
        <v>10000</v>
      </c>
      <c r="K8041" s="3">
        <v>0</v>
      </c>
      <c r="L8041" s="3">
        <v>0</v>
      </c>
      <c r="M8041" s="3">
        <f t="shared" si="500"/>
        <v>10000</v>
      </c>
      <c r="N8041" s="3">
        <f t="shared" si="502"/>
        <v>2500</v>
      </c>
      <c r="O8041" s="3">
        <f t="shared" si="503"/>
        <v>0</v>
      </c>
      <c r="P8041">
        <v>6.3</v>
      </c>
      <c r="Q8041">
        <v>25</v>
      </c>
      <c r="R8041">
        <v>7.5</v>
      </c>
      <c r="S8041">
        <v>218</v>
      </c>
      <c r="T8041" t="s">
        <v>3069</v>
      </c>
      <c r="U8041">
        <f>VLOOKUP(T8041,Index!$J$2:$K$1319,2,FALSE)</f>
        <v>723</v>
      </c>
      <c r="V8041" t="s">
        <v>37</v>
      </c>
      <c r="W8041">
        <f t="shared" si="501"/>
        <v>3</v>
      </c>
    </row>
    <row r="8042" spans="1:23">
      <c r="A8042" t="s">
        <v>5005</v>
      </c>
      <c r="B8042" t="s">
        <v>196</v>
      </c>
      <c r="C8042">
        <f>VLOOKUP(B8042,Index!$A$2:$B$18,2,FALSE)</f>
        <v>17</v>
      </c>
      <c r="D8042">
        <v>2016</v>
      </c>
      <c r="E8042" t="s">
        <v>34</v>
      </c>
      <c r="F8042">
        <f>VLOOKUP(E8042,Index!$D$2:$E$13,2,FALSE)</f>
        <v>1</v>
      </c>
      <c r="G8042" t="s">
        <v>77</v>
      </c>
      <c r="H8042">
        <f>VLOOKUP(G8042,Index!$G$2:$H$40,2,FALSE)</f>
        <v>35</v>
      </c>
      <c r="I8042" s="3">
        <v>0</v>
      </c>
      <c r="J8042" s="3">
        <v>10000</v>
      </c>
      <c r="K8042" s="3">
        <v>0</v>
      </c>
      <c r="L8042" s="3">
        <v>0</v>
      </c>
      <c r="M8042" s="3">
        <f t="shared" si="500"/>
        <v>10000</v>
      </c>
      <c r="N8042" s="3">
        <f t="shared" si="502"/>
        <v>2500</v>
      </c>
      <c r="O8042" s="3">
        <f t="shared" si="503"/>
        <v>0</v>
      </c>
      <c r="R8042">
        <v>6.8</v>
      </c>
      <c r="S8042">
        <v>8</v>
      </c>
      <c r="T8042" t="s">
        <v>5006</v>
      </c>
      <c r="U8042">
        <f>VLOOKUP(T8042,Index!$J$2:$K$1319,2,FALSE)</f>
        <v>231</v>
      </c>
      <c r="V8042" t="s">
        <v>61</v>
      </c>
      <c r="W8042">
        <f t="shared" si="501"/>
        <v>3</v>
      </c>
    </row>
    <row r="8043" spans="1:23">
      <c r="A8043" t="s">
        <v>1775</v>
      </c>
      <c r="B8043" t="s">
        <v>107</v>
      </c>
      <c r="C8043">
        <f>VLOOKUP(B8043,Index!$A$2:$B$18,2,FALSE)</f>
        <v>6</v>
      </c>
      <c r="D8043">
        <v>2008</v>
      </c>
      <c r="E8043" t="s">
        <v>34</v>
      </c>
      <c r="F8043">
        <f>VLOOKUP(E8043,Index!$D$2:$E$13,2,FALSE)</f>
        <v>1</v>
      </c>
      <c r="G8043" t="s">
        <v>49</v>
      </c>
      <c r="H8043">
        <f>VLOOKUP(G8043,Index!$G$2:$H$40,2,FALSE)</f>
        <v>4</v>
      </c>
      <c r="I8043" s="3">
        <v>10000</v>
      </c>
      <c r="J8043" s="3">
        <v>0</v>
      </c>
      <c r="K8043" s="3">
        <v>0</v>
      </c>
      <c r="L8043" s="3">
        <v>0</v>
      </c>
      <c r="M8043" s="3">
        <f t="shared" si="500"/>
        <v>10000</v>
      </c>
      <c r="N8043" s="3">
        <f t="shared" si="502"/>
        <v>2500</v>
      </c>
      <c r="O8043" s="3">
        <f t="shared" si="503"/>
        <v>0</v>
      </c>
      <c r="P8043">
        <v>5.8</v>
      </c>
      <c r="Q8043">
        <v>6</v>
      </c>
      <c r="R8043">
        <v>8</v>
      </c>
      <c r="S8043">
        <v>4</v>
      </c>
      <c r="T8043" t="s">
        <v>5574</v>
      </c>
      <c r="U8043">
        <f>VLOOKUP(T8043,Index!$J$2:$K$1319,2,FALSE)</f>
        <v>91</v>
      </c>
      <c r="V8043" t="s">
        <v>78</v>
      </c>
      <c r="W8043">
        <f t="shared" si="501"/>
        <v>3</v>
      </c>
    </row>
    <row r="8044" spans="1:23">
      <c r="A8044" t="s">
        <v>1991</v>
      </c>
      <c r="B8044" t="s">
        <v>107</v>
      </c>
      <c r="C8044">
        <f>VLOOKUP(B8044,Index!$A$2:$B$18,2,FALSE)</f>
        <v>6</v>
      </c>
      <c r="D8044">
        <v>2007</v>
      </c>
      <c r="E8044" t="s">
        <v>17</v>
      </c>
      <c r="F8044">
        <f>VLOOKUP(E8044,Index!$D$2:$E$13,2,FALSE)</f>
        <v>7</v>
      </c>
      <c r="G8044" t="s">
        <v>407</v>
      </c>
      <c r="H8044">
        <f>VLOOKUP(G8044,Index!$G$2:$H$40,2,FALSE)</f>
        <v>29</v>
      </c>
      <c r="I8044" s="3">
        <v>0</v>
      </c>
      <c r="J8044" s="3">
        <v>10000</v>
      </c>
      <c r="K8044" s="3">
        <v>0</v>
      </c>
      <c r="L8044" s="3">
        <v>0</v>
      </c>
      <c r="M8044" s="3">
        <f t="shared" si="500"/>
        <v>10000</v>
      </c>
      <c r="N8044" s="3">
        <f t="shared" si="502"/>
        <v>2500</v>
      </c>
      <c r="O8044" s="3">
        <f t="shared" si="503"/>
        <v>0</v>
      </c>
      <c r="P8044">
        <v>7.4</v>
      </c>
      <c r="Q8044">
        <v>9</v>
      </c>
      <c r="R8044">
        <v>7.6</v>
      </c>
      <c r="S8044">
        <v>18</v>
      </c>
      <c r="T8044" t="s">
        <v>1992</v>
      </c>
      <c r="U8044">
        <f>VLOOKUP(T8044,Index!$J$2:$K$1319,2,FALSE)</f>
        <v>1013</v>
      </c>
      <c r="V8044" t="s">
        <v>15</v>
      </c>
      <c r="W8044">
        <f t="shared" si="501"/>
        <v>3</v>
      </c>
    </row>
    <row r="8045" spans="1:23">
      <c r="A8045" t="s">
        <v>251</v>
      </c>
      <c r="B8045" t="s">
        <v>107</v>
      </c>
      <c r="C8045">
        <f>VLOOKUP(B8045,Index!$A$2:$B$18,2,FALSE)</f>
        <v>6</v>
      </c>
      <c r="D8045">
        <v>2006</v>
      </c>
      <c r="E8045" t="s">
        <v>13</v>
      </c>
      <c r="F8045">
        <f>VLOOKUP(E8045,Index!$D$2:$E$13,2,FALSE)</f>
        <v>11</v>
      </c>
      <c r="G8045" t="s">
        <v>168</v>
      </c>
      <c r="H8045">
        <f>VLOOKUP(G8045,Index!$G$2:$H$40,2,FALSE)</f>
        <v>19</v>
      </c>
      <c r="I8045" s="3">
        <v>0</v>
      </c>
      <c r="J8045" s="3">
        <v>10000</v>
      </c>
      <c r="K8045" s="3">
        <v>0</v>
      </c>
      <c r="L8045" s="3">
        <v>0</v>
      </c>
      <c r="M8045" s="3">
        <f t="shared" si="500"/>
        <v>10000</v>
      </c>
      <c r="N8045" s="3">
        <f t="shared" si="502"/>
        <v>2500</v>
      </c>
      <c r="O8045" s="3">
        <f t="shared" si="503"/>
        <v>0</v>
      </c>
      <c r="P8045">
        <v>8.8000000000000007</v>
      </c>
      <c r="Q8045">
        <v>6</v>
      </c>
      <c r="T8045" t="s">
        <v>311</v>
      </c>
      <c r="U8045">
        <f>VLOOKUP(T8045,Index!$J$2:$K$1319,2,FALSE)</f>
        <v>631</v>
      </c>
      <c r="V8045" t="s">
        <v>15</v>
      </c>
      <c r="W8045">
        <f t="shared" si="501"/>
        <v>3</v>
      </c>
    </row>
    <row r="8046" spans="1:23">
      <c r="A8046" t="s">
        <v>6092</v>
      </c>
      <c r="B8046" t="s">
        <v>112</v>
      </c>
      <c r="C8046">
        <f>VLOOKUP(B8046,Index!$A$2:$B$18,2,FALSE)</f>
        <v>11</v>
      </c>
      <c r="D8046">
        <v>2010</v>
      </c>
      <c r="E8046" t="s">
        <v>221</v>
      </c>
      <c r="F8046">
        <f>VLOOKUP(E8046,Index!$D$2:$E$13,2,FALSE)</f>
        <v>12</v>
      </c>
      <c r="G8046" t="s">
        <v>45</v>
      </c>
      <c r="H8046">
        <f>VLOOKUP(G8046,Index!$G$2:$H$40,2,FALSE)</f>
        <v>30</v>
      </c>
      <c r="I8046" s="3">
        <v>0</v>
      </c>
      <c r="J8046" s="3">
        <v>0</v>
      </c>
      <c r="K8046" s="3">
        <v>10000</v>
      </c>
      <c r="L8046" s="3">
        <v>0</v>
      </c>
      <c r="M8046" s="3">
        <f t="shared" si="500"/>
        <v>10000</v>
      </c>
      <c r="N8046" s="3">
        <f t="shared" si="502"/>
        <v>2500</v>
      </c>
      <c r="O8046" s="3">
        <f t="shared" si="503"/>
        <v>0</v>
      </c>
      <c r="P8046">
        <v>6.9</v>
      </c>
      <c r="Q8046">
        <v>17</v>
      </c>
      <c r="R8046">
        <v>7.9</v>
      </c>
      <c r="S8046">
        <v>16</v>
      </c>
      <c r="T8046" t="s">
        <v>5359</v>
      </c>
      <c r="U8046">
        <f>VLOOKUP(T8046,Index!$J$2:$K$1319,2,FALSE)</f>
        <v>1003</v>
      </c>
      <c r="V8046" t="s">
        <v>78</v>
      </c>
      <c r="W8046">
        <f t="shared" si="501"/>
        <v>3</v>
      </c>
    </row>
    <row r="8047" spans="1:23">
      <c r="A8047" t="s">
        <v>2560</v>
      </c>
      <c r="B8047" t="s">
        <v>107</v>
      </c>
      <c r="C8047">
        <f>VLOOKUP(B8047,Index!$A$2:$B$18,2,FALSE)</f>
        <v>6</v>
      </c>
      <c r="D8047">
        <v>2012</v>
      </c>
      <c r="E8047" t="s">
        <v>34</v>
      </c>
      <c r="F8047">
        <f>VLOOKUP(E8047,Index!$D$2:$E$13,2,FALSE)</f>
        <v>1</v>
      </c>
      <c r="G8047" t="s">
        <v>49</v>
      </c>
      <c r="H8047">
        <f>VLOOKUP(G8047,Index!$G$2:$H$40,2,FALSE)</f>
        <v>4</v>
      </c>
      <c r="I8047" s="3">
        <v>10000</v>
      </c>
      <c r="J8047" s="3">
        <v>0</v>
      </c>
      <c r="K8047" s="3">
        <v>0</v>
      </c>
      <c r="L8047" s="3">
        <v>0</v>
      </c>
      <c r="M8047" s="3">
        <f t="shared" si="500"/>
        <v>10000</v>
      </c>
      <c r="N8047" s="3">
        <f t="shared" si="502"/>
        <v>2500</v>
      </c>
      <c r="O8047" s="3">
        <f t="shared" si="503"/>
        <v>0</v>
      </c>
      <c r="P8047">
        <v>7.8</v>
      </c>
      <c r="Q8047">
        <v>13</v>
      </c>
      <c r="R8047">
        <v>7.9</v>
      </c>
      <c r="S8047">
        <v>121</v>
      </c>
      <c r="T8047" t="s">
        <v>6093</v>
      </c>
      <c r="U8047">
        <f>VLOOKUP(T8047,Index!$J$2:$K$1319,2,FALSE)</f>
        <v>525</v>
      </c>
      <c r="V8047" t="s">
        <v>61</v>
      </c>
      <c r="W8047">
        <f t="shared" si="501"/>
        <v>3</v>
      </c>
    </row>
    <row r="8048" spans="1:23">
      <c r="A8048" t="s">
        <v>6007</v>
      </c>
      <c r="B8048" t="s">
        <v>39</v>
      </c>
      <c r="C8048">
        <f>VLOOKUP(B8048,Index!$A$2:$B$18,2,FALSE)</f>
        <v>8</v>
      </c>
      <c r="D8048">
        <v>2006</v>
      </c>
      <c r="E8048" t="s">
        <v>17</v>
      </c>
      <c r="F8048">
        <f>VLOOKUP(E8048,Index!$D$2:$E$13,2,FALSE)</f>
        <v>7</v>
      </c>
      <c r="G8048" t="s">
        <v>1028</v>
      </c>
      <c r="H8048">
        <f>VLOOKUP(G8048,Index!$G$2:$H$40,2,FALSE)</f>
        <v>9</v>
      </c>
      <c r="I8048" s="3">
        <v>10000</v>
      </c>
      <c r="J8048" s="3">
        <v>0</v>
      </c>
      <c r="K8048" s="3">
        <v>0</v>
      </c>
      <c r="L8048" s="3">
        <v>0</v>
      </c>
      <c r="M8048" s="3">
        <f t="shared" si="500"/>
        <v>10000</v>
      </c>
      <c r="N8048" s="3">
        <f t="shared" si="502"/>
        <v>2500</v>
      </c>
      <c r="O8048" s="3">
        <f t="shared" si="503"/>
        <v>0</v>
      </c>
      <c r="P8048">
        <v>6.4</v>
      </c>
      <c r="Q8048">
        <v>35</v>
      </c>
      <c r="R8048">
        <v>6.8</v>
      </c>
      <c r="S8048">
        <v>8</v>
      </c>
      <c r="T8048" t="s">
        <v>5987</v>
      </c>
      <c r="U8048">
        <f>VLOOKUP(T8048,Index!$J$2:$K$1319,2,FALSE)</f>
        <v>1105</v>
      </c>
      <c r="V8048" t="s">
        <v>15</v>
      </c>
      <c r="W8048">
        <f t="shared" si="501"/>
        <v>3</v>
      </c>
    </row>
    <row r="8049" spans="1:23">
      <c r="A8049" t="s">
        <v>6094</v>
      </c>
      <c r="B8049" t="s">
        <v>63</v>
      </c>
      <c r="C8049">
        <f>VLOOKUP(B8049,Index!$A$2:$B$18,2,FALSE)</f>
        <v>1</v>
      </c>
      <c r="D8049">
        <v>2014</v>
      </c>
      <c r="E8049" t="s">
        <v>34</v>
      </c>
      <c r="F8049">
        <f>VLOOKUP(E8049,Index!$D$2:$E$13,2,FALSE)</f>
        <v>1</v>
      </c>
      <c r="G8049" t="s">
        <v>264</v>
      </c>
      <c r="H8049">
        <f>VLOOKUP(G8049,Index!$G$2:$H$40,2,FALSE)</f>
        <v>25</v>
      </c>
      <c r="I8049" s="3">
        <v>0</v>
      </c>
      <c r="J8049" s="3">
        <v>10000</v>
      </c>
      <c r="K8049" s="3">
        <v>0</v>
      </c>
      <c r="L8049" s="3">
        <v>0</v>
      </c>
      <c r="M8049" s="3">
        <f t="shared" si="500"/>
        <v>10000</v>
      </c>
      <c r="N8049" s="3">
        <f t="shared" si="502"/>
        <v>2500</v>
      </c>
      <c r="O8049" s="3">
        <f t="shared" si="503"/>
        <v>0</v>
      </c>
      <c r="T8049" t="s">
        <v>5280</v>
      </c>
      <c r="U8049">
        <f>VLOOKUP(T8049,Index!$J$2:$K$1319,2,FALSE)</f>
        <v>677</v>
      </c>
      <c r="V8049" t="s">
        <v>15</v>
      </c>
      <c r="W8049">
        <f t="shared" si="501"/>
        <v>3</v>
      </c>
    </row>
    <row r="8050" spans="1:23">
      <c r="A8050" t="s">
        <v>5521</v>
      </c>
      <c r="B8050" t="s">
        <v>196</v>
      </c>
      <c r="C8050">
        <f>VLOOKUP(B8050,Index!$A$2:$B$18,2,FALSE)</f>
        <v>17</v>
      </c>
      <c r="D8050">
        <v>2015</v>
      </c>
      <c r="E8050" t="s">
        <v>34</v>
      </c>
      <c r="F8050">
        <f>VLOOKUP(E8050,Index!$D$2:$E$13,2,FALSE)</f>
        <v>1</v>
      </c>
      <c r="G8050" t="s">
        <v>585</v>
      </c>
      <c r="H8050">
        <f>VLOOKUP(G8050,Index!$G$2:$H$40,2,FALSE)</f>
        <v>12</v>
      </c>
      <c r="I8050" s="3">
        <v>0</v>
      </c>
      <c r="J8050" s="3">
        <v>10000</v>
      </c>
      <c r="K8050" s="3">
        <v>0</v>
      </c>
      <c r="L8050" s="3">
        <v>0</v>
      </c>
      <c r="M8050" s="3">
        <f t="shared" si="500"/>
        <v>10000</v>
      </c>
      <c r="N8050" s="3">
        <f t="shared" si="502"/>
        <v>2500</v>
      </c>
      <c r="O8050" s="3">
        <f t="shared" si="503"/>
        <v>0</v>
      </c>
      <c r="P8050">
        <v>6.5</v>
      </c>
      <c r="Q8050">
        <v>16</v>
      </c>
      <c r="R8050">
        <v>6</v>
      </c>
      <c r="S8050">
        <v>27</v>
      </c>
      <c r="T8050" t="s">
        <v>430</v>
      </c>
      <c r="U8050">
        <f>VLOOKUP(T8050,Index!$J$2:$K$1319,2,FALSE)</f>
        <v>1267</v>
      </c>
      <c r="V8050" t="s">
        <v>37</v>
      </c>
      <c r="W8050">
        <f t="shared" si="501"/>
        <v>3</v>
      </c>
    </row>
    <row r="8051" spans="1:23">
      <c r="A8051" t="s">
        <v>6095</v>
      </c>
      <c r="B8051" t="s">
        <v>28</v>
      </c>
      <c r="C8051">
        <f>VLOOKUP(B8051,Index!$A$2:$B$18,2,FALSE)</f>
        <v>15</v>
      </c>
      <c r="D8051">
        <v>2012</v>
      </c>
      <c r="E8051" t="s">
        <v>59</v>
      </c>
      <c r="F8051">
        <f>VLOOKUP(E8051,Index!$D$2:$E$13,2,FALSE)</f>
        <v>3</v>
      </c>
      <c r="G8051" t="s">
        <v>264</v>
      </c>
      <c r="H8051">
        <f>VLOOKUP(G8051,Index!$G$2:$H$40,2,FALSE)</f>
        <v>25</v>
      </c>
      <c r="I8051" s="3">
        <v>10000</v>
      </c>
      <c r="J8051" s="3">
        <v>0</v>
      </c>
      <c r="K8051" s="3">
        <v>0</v>
      </c>
      <c r="L8051" s="3">
        <v>0</v>
      </c>
      <c r="M8051" s="3">
        <f t="shared" si="500"/>
        <v>10000</v>
      </c>
      <c r="N8051" s="3">
        <f t="shared" si="502"/>
        <v>2500</v>
      </c>
      <c r="O8051" s="3">
        <f t="shared" si="503"/>
        <v>0</v>
      </c>
      <c r="P8051">
        <v>4.9000000000000004</v>
      </c>
      <c r="Q8051">
        <v>32</v>
      </c>
      <c r="R8051">
        <v>2.1</v>
      </c>
      <c r="S8051">
        <v>39</v>
      </c>
      <c r="T8051" t="s">
        <v>861</v>
      </c>
      <c r="U8051">
        <f>VLOOKUP(T8051,Index!$J$2:$K$1319,2,FALSE)</f>
        <v>1068</v>
      </c>
      <c r="V8051" t="s">
        <v>61</v>
      </c>
      <c r="W8051">
        <f t="shared" si="501"/>
        <v>3</v>
      </c>
    </row>
    <row r="8052" spans="1:23">
      <c r="A8052" t="s">
        <v>2269</v>
      </c>
      <c r="B8052" t="s">
        <v>107</v>
      </c>
      <c r="C8052">
        <f>VLOOKUP(B8052,Index!$A$2:$B$18,2,FALSE)</f>
        <v>6</v>
      </c>
      <c r="D8052">
        <v>2003</v>
      </c>
      <c r="E8052" t="s">
        <v>34</v>
      </c>
      <c r="F8052">
        <f>VLOOKUP(E8052,Index!$D$2:$E$13,2,FALSE)</f>
        <v>1</v>
      </c>
      <c r="G8052" t="s">
        <v>267</v>
      </c>
      <c r="H8052">
        <f>VLOOKUP(G8052,Index!$G$2:$H$40,2,FALSE)</f>
        <v>14</v>
      </c>
      <c r="I8052" s="3">
        <v>0</v>
      </c>
      <c r="J8052" s="3">
        <v>10000</v>
      </c>
      <c r="K8052" s="3">
        <v>0</v>
      </c>
      <c r="L8052" s="3">
        <v>0</v>
      </c>
      <c r="M8052" s="3">
        <f t="shared" si="500"/>
        <v>10000</v>
      </c>
      <c r="N8052" s="3">
        <f t="shared" si="502"/>
        <v>2500</v>
      </c>
      <c r="O8052" s="3">
        <f t="shared" si="503"/>
        <v>0</v>
      </c>
      <c r="P8052">
        <v>7</v>
      </c>
      <c r="Q8052">
        <v>11</v>
      </c>
      <c r="R8052">
        <v>8.6999999999999993</v>
      </c>
      <c r="S8052">
        <v>67</v>
      </c>
      <c r="T8052" t="s">
        <v>1143</v>
      </c>
      <c r="U8052">
        <f>VLOOKUP(T8052,Index!$J$2:$K$1319,2,FALSE)</f>
        <v>820</v>
      </c>
      <c r="V8052" t="s">
        <v>37</v>
      </c>
      <c r="W8052">
        <f t="shared" si="501"/>
        <v>3</v>
      </c>
    </row>
    <row r="8053" spans="1:23">
      <c r="A8053" t="s">
        <v>6096</v>
      </c>
      <c r="B8053" t="s">
        <v>107</v>
      </c>
      <c r="C8053">
        <f>VLOOKUP(B8053,Index!$A$2:$B$18,2,FALSE)</f>
        <v>6</v>
      </c>
      <c r="D8053">
        <v>2006</v>
      </c>
      <c r="E8053" t="s">
        <v>23</v>
      </c>
      <c r="F8053">
        <f>VLOOKUP(E8053,Index!$D$2:$E$13,2,FALSE)</f>
        <v>4</v>
      </c>
      <c r="G8053" t="s">
        <v>1451</v>
      </c>
      <c r="H8053">
        <f>VLOOKUP(G8053,Index!$G$2:$H$40,2,FALSE)</f>
        <v>16</v>
      </c>
      <c r="I8053" s="3">
        <v>0</v>
      </c>
      <c r="J8053" s="3">
        <v>10000</v>
      </c>
      <c r="K8053" s="3">
        <v>0</v>
      </c>
      <c r="L8053" s="3">
        <v>0</v>
      </c>
      <c r="M8053" s="3">
        <f t="shared" si="500"/>
        <v>10000</v>
      </c>
      <c r="N8053" s="3">
        <f t="shared" si="502"/>
        <v>2500</v>
      </c>
      <c r="O8053" s="3">
        <f t="shared" si="503"/>
        <v>0</v>
      </c>
      <c r="R8053">
        <v>7.5</v>
      </c>
      <c r="S8053">
        <v>8</v>
      </c>
      <c r="T8053" t="s">
        <v>5255</v>
      </c>
      <c r="U8053">
        <f>VLOOKUP(T8053,Index!$J$2:$K$1319,2,FALSE)</f>
        <v>483</v>
      </c>
      <c r="V8053" t="s">
        <v>15</v>
      </c>
      <c r="W8053">
        <f t="shared" si="501"/>
        <v>3</v>
      </c>
    </row>
    <row r="8054" spans="1:23">
      <c r="A8054" t="s">
        <v>5726</v>
      </c>
      <c r="B8054" t="s">
        <v>33</v>
      </c>
      <c r="C8054">
        <f>VLOOKUP(B8054,Index!$A$2:$B$18,2,FALSE)</f>
        <v>9</v>
      </c>
      <c r="D8054">
        <v>2014</v>
      </c>
      <c r="E8054" t="s">
        <v>13</v>
      </c>
      <c r="F8054">
        <f>VLOOKUP(E8054,Index!$D$2:$E$13,2,FALSE)</f>
        <v>11</v>
      </c>
      <c r="G8054" t="s">
        <v>1451</v>
      </c>
      <c r="H8054">
        <f>VLOOKUP(G8054,Index!$G$2:$H$40,2,FALSE)</f>
        <v>16</v>
      </c>
      <c r="I8054" s="3">
        <v>0</v>
      </c>
      <c r="J8054" s="3">
        <v>10000</v>
      </c>
      <c r="K8054" s="3">
        <v>0</v>
      </c>
      <c r="L8054" s="3">
        <v>0</v>
      </c>
      <c r="M8054" s="3">
        <f t="shared" si="500"/>
        <v>10000</v>
      </c>
      <c r="N8054" s="3">
        <f t="shared" si="502"/>
        <v>2500</v>
      </c>
      <c r="O8054" s="3">
        <f t="shared" si="503"/>
        <v>0</v>
      </c>
      <c r="T8054" t="s">
        <v>4092</v>
      </c>
      <c r="U8054">
        <f>VLOOKUP(T8054,Index!$J$2:$K$1319,2,FALSE)</f>
        <v>270</v>
      </c>
      <c r="V8054" t="s">
        <v>15</v>
      </c>
      <c r="W8054">
        <f t="shared" si="501"/>
        <v>3</v>
      </c>
    </row>
    <row r="8055" spans="1:23">
      <c r="A8055" t="s">
        <v>6097</v>
      </c>
      <c r="B8055" t="s">
        <v>107</v>
      </c>
      <c r="C8055">
        <f>VLOOKUP(B8055,Index!$A$2:$B$18,2,FALSE)</f>
        <v>6</v>
      </c>
      <c r="D8055">
        <v>2007</v>
      </c>
      <c r="E8055" t="s">
        <v>221</v>
      </c>
      <c r="F8055">
        <f>VLOOKUP(E8055,Index!$D$2:$E$13,2,FALSE)</f>
        <v>12</v>
      </c>
      <c r="G8055" t="s">
        <v>1028</v>
      </c>
      <c r="H8055">
        <f>VLOOKUP(G8055,Index!$G$2:$H$40,2,FALSE)</f>
        <v>9</v>
      </c>
      <c r="I8055" s="3">
        <v>0</v>
      </c>
      <c r="J8055" s="3">
        <v>10000</v>
      </c>
      <c r="K8055" s="3">
        <v>0</v>
      </c>
      <c r="L8055" s="3">
        <v>0</v>
      </c>
      <c r="M8055" s="3">
        <f t="shared" si="500"/>
        <v>10000</v>
      </c>
      <c r="N8055" s="3">
        <f t="shared" si="502"/>
        <v>2500</v>
      </c>
      <c r="O8055" s="3">
        <f t="shared" si="503"/>
        <v>0</v>
      </c>
      <c r="P8055">
        <v>5.0999999999999996</v>
      </c>
      <c r="Q8055">
        <v>8</v>
      </c>
      <c r="R8055">
        <v>3.8</v>
      </c>
      <c r="S8055">
        <v>29</v>
      </c>
      <c r="T8055" t="s">
        <v>6098</v>
      </c>
      <c r="U8055">
        <f>VLOOKUP(T8055,Index!$J$2:$K$1319,2,FALSE)</f>
        <v>140</v>
      </c>
      <c r="V8055" t="s">
        <v>78</v>
      </c>
      <c r="W8055">
        <f t="shared" si="501"/>
        <v>3</v>
      </c>
    </row>
    <row r="8056" spans="1:23">
      <c r="A8056" t="s">
        <v>6099</v>
      </c>
      <c r="B8056" t="s">
        <v>28</v>
      </c>
      <c r="C8056">
        <f>VLOOKUP(B8056,Index!$A$2:$B$18,2,FALSE)</f>
        <v>15</v>
      </c>
      <c r="D8056">
        <v>2011</v>
      </c>
      <c r="E8056" t="s">
        <v>34</v>
      </c>
      <c r="F8056">
        <f>VLOOKUP(E8056,Index!$D$2:$E$13,2,FALSE)</f>
        <v>1</v>
      </c>
      <c r="G8056" t="s">
        <v>168</v>
      </c>
      <c r="H8056">
        <f>VLOOKUP(G8056,Index!$G$2:$H$40,2,FALSE)</f>
        <v>19</v>
      </c>
      <c r="I8056" s="3">
        <v>0</v>
      </c>
      <c r="J8056" s="3">
        <v>0</v>
      </c>
      <c r="K8056" s="3">
        <v>10000</v>
      </c>
      <c r="L8056" s="3">
        <v>0</v>
      </c>
      <c r="M8056" s="3">
        <f t="shared" si="500"/>
        <v>10000</v>
      </c>
      <c r="N8056" s="3">
        <f t="shared" si="502"/>
        <v>2500</v>
      </c>
      <c r="O8056" s="3">
        <f t="shared" si="503"/>
        <v>0</v>
      </c>
      <c r="T8056" t="s">
        <v>252</v>
      </c>
      <c r="U8056">
        <f>VLOOKUP(T8056,Index!$J$2:$K$1319,2,FALSE)</f>
        <v>646</v>
      </c>
      <c r="V8056" t="s">
        <v>37</v>
      </c>
      <c r="W8056">
        <f t="shared" si="501"/>
        <v>3</v>
      </c>
    </row>
    <row r="8057" spans="1:23">
      <c r="A8057" t="s">
        <v>6100</v>
      </c>
      <c r="B8057" t="s">
        <v>130</v>
      </c>
      <c r="C8057">
        <f>VLOOKUP(B8057,Index!$A$2:$B$18,2,FALSE)</f>
        <v>14</v>
      </c>
      <c r="D8057">
        <v>2016</v>
      </c>
      <c r="E8057" t="s">
        <v>34</v>
      </c>
      <c r="F8057">
        <f>VLOOKUP(E8057,Index!$D$2:$E$13,2,FALSE)</f>
        <v>1</v>
      </c>
      <c r="G8057" t="s">
        <v>14</v>
      </c>
      <c r="H8057">
        <f>VLOOKUP(G8057,Index!$G$2:$H$40,2,FALSE)</f>
        <v>26</v>
      </c>
      <c r="I8057" s="3">
        <v>0</v>
      </c>
      <c r="J8057" s="3">
        <v>10000</v>
      </c>
      <c r="K8057" s="3">
        <v>0</v>
      </c>
      <c r="L8057" s="3">
        <v>0</v>
      </c>
      <c r="M8057" s="3">
        <f t="shared" si="500"/>
        <v>10000</v>
      </c>
      <c r="N8057" s="3">
        <f t="shared" si="502"/>
        <v>2500</v>
      </c>
      <c r="O8057" s="3">
        <f t="shared" si="503"/>
        <v>0</v>
      </c>
      <c r="P8057">
        <v>8.1</v>
      </c>
      <c r="Q8057">
        <v>46</v>
      </c>
      <c r="R8057">
        <v>8.5</v>
      </c>
      <c r="S8057">
        <v>151</v>
      </c>
      <c r="T8057" t="s">
        <v>2484</v>
      </c>
      <c r="U8057">
        <f>VLOOKUP(T8057,Index!$J$2:$K$1319,2,FALSE)</f>
        <v>1029</v>
      </c>
      <c r="V8057" t="s">
        <v>15</v>
      </c>
      <c r="W8057">
        <f t="shared" si="501"/>
        <v>3</v>
      </c>
    </row>
    <row r="8058" spans="1:23">
      <c r="A8058" t="s">
        <v>5990</v>
      </c>
      <c r="B8058" t="s">
        <v>28</v>
      </c>
      <c r="C8058">
        <f>VLOOKUP(B8058,Index!$A$2:$B$18,2,FALSE)</f>
        <v>15</v>
      </c>
      <c r="D8058">
        <v>2013</v>
      </c>
      <c r="E8058" t="s">
        <v>34</v>
      </c>
      <c r="F8058">
        <f>VLOOKUP(E8058,Index!$D$2:$E$13,2,FALSE)</f>
        <v>1</v>
      </c>
      <c r="G8058" t="s">
        <v>264</v>
      </c>
      <c r="H8058">
        <f>VLOOKUP(G8058,Index!$G$2:$H$40,2,FALSE)</f>
        <v>25</v>
      </c>
      <c r="I8058" s="3">
        <v>0</v>
      </c>
      <c r="J8058" s="3">
        <v>10000</v>
      </c>
      <c r="K8058" s="3">
        <v>0</v>
      </c>
      <c r="L8058" s="3">
        <v>0</v>
      </c>
      <c r="M8058" s="3">
        <f t="shared" si="500"/>
        <v>10000</v>
      </c>
      <c r="N8058" s="3">
        <f t="shared" si="502"/>
        <v>2500</v>
      </c>
      <c r="O8058" s="3">
        <f t="shared" si="503"/>
        <v>0</v>
      </c>
      <c r="R8058">
        <v>5.0999999999999996</v>
      </c>
      <c r="S8058">
        <v>9</v>
      </c>
      <c r="T8058" t="s">
        <v>1171</v>
      </c>
      <c r="U8058">
        <f>VLOOKUP(T8058,Index!$J$2:$K$1319,2,FALSE)</f>
        <v>526</v>
      </c>
      <c r="V8058" t="s">
        <v>78</v>
      </c>
      <c r="W8058">
        <f t="shared" si="501"/>
        <v>3</v>
      </c>
    </row>
    <row r="8059" spans="1:23">
      <c r="A8059" t="s">
        <v>5667</v>
      </c>
      <c r="B8059" t="s">
        <v>196</v>
      </c>
      <c r="C8059">
        <f>VLOOKUP(B8059,Index!$A$2:$B$18,2,FALSE)</f>
        <v>17</v>
      </c>
      <c r="D8059">
        <v>2016</v>
      </c>
      <c r="E8059" t="s">
        <v>34</v>
      </c>
      <c r="F8059">
        <f>VLOOKUP(E8059,Index!$D$2:$E$13,2,FALSE)</f>
        <v>1</v>
      </c>
      <c r="G8059" t="s">
        <v>168</v>
      </c>
      <c r="H8059">
        <f>VLOOKUP(G8059,Index!$G$2:$H$40,2,FALSE)</f>
        <v>19</v>
      </c>
      <c r="I8059" s="3">
        <v>10000</v>
      </c>
      <c r="J8059" s="3">
        <v>0</v>
      </c>
      <c r="K8059" s="3">
        <v>0</v>
      </c>
      <c r="L8059" s="3">
        <v>0</v>
      </c>
      <c r="M8059" s="3">
        <f t="shared" si="500"/>
        <v>10000</v>
      </c>
      <c r="N8059" s="3">
        <f t="shared" si="502"/>
        <v>2500</v>
      </c>
      <c r="O8059" s="3">
        <f t="shared" si="503"/>
        <v>0</v>
      </c>
      <c r="T8059" t="s">
        <v>171</v>
      </c>
      <c r="U8059">
        <f>VLOOKUP(T8059,Index!$J$2:$K$1319,2,FALSE)</f>
        <v>643</v>
      </c>
      <c r="V8059" t="s">
        <v>37</v>
      </c>
      <c r="W8059">
        <f t="shared" si="501"/>
        <v>3</v>
      </c>
    </row>
    <row r="8060" spans="1:23">
      <c r="A8060" t="s">
        <v>560</v>
      </c>
      <c r="B8060" t="s">
        <v>156</v>
      </c>
      <c r="C8060">
        <f>VLOOKUP(B8060,Index!$A$2:$B$18,2,FALSE)</f>
        <v>4</v>
      </c>
      <c r="D8060">
        <v>2002</v>
      </c>
      <c r="E8060" t="s">
        <v>59</v>
      </c>
      <c r="F8060">
        <f>VLOOKUP(E8060,Index!$D$2:$E$13,2,FALSE)</f>
        <v>3</v>
      </c>
      <c r="G8060" t="s">
        <v>561</v>
      </c>
      <c r="H8060">
        <f>VLOOKUP(G8060,Index!$G$2:$H$40,2,FALSE)</f>
        <v>24</v>
      </c>
      <c r="I8060" s="3">
        <v>10000</v>
      </c>
      <c r="J8060" s="3">
        <v>0</v>
      </c>
      <c r="K8060" s="3">
        <v>0</v>
      </c>
      <c r="L8060" s="3">
        <v>0</v>
      </c>
      <c r="M8060" s="3">
        <f t="shared" si="500"/>
        <v>10000</v>
      </c>
      <c r="N8060" s="3">
        <f t="shared" si="502"/>
        <v>2500</v>
      </c>
      <c r="O8060" s="3">
        <f t="shared" si="503"/>
        <v>0</v>
      </c>
      <c r="P8060">
        <v>8.1</v>
      </c>
      <c r="Q8060">
        <v>12</v>
      </c>
      <c r="R8060">
        <v>8.8000000000000007</v>
      </c>
      <c r="S8060">
        <v>9</v>
      </c>
      <c r="T8060" t="s">
        <v>491</v>
      </c>
      <c r="U8060">
        <f>VLOOKUP(T8060,Index!$J$2:$K$1319,2,FALSE)</f>
        <v>261</v>
      </c>
      <c r="V8060" t="s">
        <v>37</v>
      </c>
      <c r="W8060">
        <f t="shared" si="501"/>
        <v>3</v>
      </c>
    </row>
    <row r="8061" spans="1:23">
      <c r="A8061" t="s">
        <v>1125</v>
      </c>
      <c r="B8061" t="s">
        <v>107</v>
      </c>
      <c r="C8061">
        <f>VLOOKUP(B8061,Index!$A$2:$B$18,2,FALSE)</f>
        <v>6</v>
      </c>
      <c r="D8061">
        <v>2014</v>
      </c>
      <c r="E8061" t="s">
        <v>34</v>
      </c>
      <c r="F8061">
        <f>VLOOKUP(E8061,Index!$D$2:$E$13,2,FALSE)</f>
        <v>1</v>
      </c>
      <c r="G8061" t="s">
        <v>168</v>
      </c>
      <c r="H8061">
        <f>VLOOKUP(G8061,Index!$G$2:$H$40,2,FALSE)</f>
        <v>19</v>
      </c>
      <c r="I8061" s="3">
        <v>0</v>
      </c>
      <c r="J8061" s="3">
        <v>10000</v>
      </c>
      <c r="K8061" s="3">
        <v>0</v>
      </c>
      <c r="L8061" s="3">
        <v>0</v>
      </c>
      <c r="M8061" s="3">
        <f t="shared" si="500"/>
        <v>10000</v>
      </c>
      <c r="N8061" s="3">
        <f t="shared" si="502"/>
        <v>2500</v>
      </c>
      <c r="O8061" s="3">
        <f t="shared" si="503"/>
        <v>0</v>
      </c>
      <c r="P8061">
        <v>8</v>
      </c>
      <c r="Q8061">
        <v>20</v>
      </c>
      <c r="R8061">
        <v>7.6</v>
      </c>
      <c r="S8061">
        <v>412</v>
      </c>
      <c r="T8061" t="s">
        <v>171</v>
      </c>
      <c r="U8061">
        <f>VLOOKUP(T8061,Index!$J$2:$K$1319,2,FALSE)</f>
        <v>643</v>
      </c>
      <c r="V8061" t="s">
        <v>37</v>
      </c>
      <c r="W8061">
        <f t="shared" si="501"/>
        <v>3</v>
      </c>
    </row>
    <row r="8062" spans="1:23">
      <c r="A8062" t="s">
        <v>6101</v>
      </c>
      <c r="B8062" t="s">
        <v>132</v>
      </c>
      <c r="C8062">
        <f>VLOOKUP(B8062,Index!$A$2:$B$18,2,FALSE)</f>
        <v>5</v>
      </c>
      <c r="D8062">
        <v>2003</v>
      </c>
      <c r="E8062" t="s">
        <v>43</v>
      </c>
      <c r="F8062">
        <f>VLOOKUP(E8062,Index!$D$2:$E$13,2,FALSE)</f>
        <v>6</v>
      </c>
      <c r="G8062" t="s">
        <v>77</v>
      </c>
      <c r="H8062">
        <f>VLOOKUP(G8062,Index!$G$2:$H$40,2,FALSE)</f>
        <v>35</v>
      </c>
      <c r="I8062" s="3">
        <v>10000</v>
      </c>
      <c r="J8062" s="3">
        <v>0</v>
      </c>
      <c r="K8062" s="3">
        <v>0</v>
      </c>
      <c r="L8062" s="3">
        <v>0</v>
      </c>
      <c r="M8062" s="3">
        <f t="shared" si="500"/>
        <v>10000</v>
      </c>
      <c r="N8062" s="3">
        <f t="shared" si="502"/>
        <v>2500</v>
      </c>
      <c r="O8062" s="3">
        <f t="shared" si="503"/>
        <v>0</v>
      </c>
      <c r="P8062">
        <v>5.3</v>
      </c>
      <c r="Q8062">
        <v>4</v>
      </c>
      <c r="T8062" t="s">
        <v>183</v>
      </c>
      <c r="U8062">
        <f>VLOOKUP(T8062,Index!$J$2:$K$1319,2,FALSE)</f>
        <v>1116</v>
      </c>
      <c r="V8062" t="s">
        <v>15</v>
      </c>
      <c r="W8062">
        <f t="shared" si="501"/>
        <v>3</v>
      </c>
    </row>
    <row r="8063" spans="1:23">
      <c r="A8063" t="s">
        <v>6102</v>
      </c>
      <c r="B8063" t="s">
        <v>20</v>
      </c>
      <c r="C8063">
        <f>VLOOKUP(B8063,Index!$A$2:$B$18,2,FALSE)</f>
        <v>3</v>
      </c>
      <c r="D8063">
        <v>2008</v>
      </c>
      <c r="E8063" t="s">
        <v>43</v>
      </c>
      <c r="F8063">
        <f>VLOOKUP(E8063,Index!$D$2:$E$13,2,FALSE)</f>
        <v>6</v>
      </c>
      <c r="G8063" t="s">
        <v>480</v>
      </c>
      <c r="H8063">
        <f>VLOOKUP(G8063,Index!$G$2:$H$40,2,FALSE)</f>
        <v>21</v>
      </c>
      <c r="I8063" s="3">
        <v>10000</v>
      </c>
      <c r="J8063" s="3">
        <v>0</v>
      </c>
      <c r="K8063" s="3">
        <v>0</v>
      </c>
      <c r="L8063" s="3">
        <v>0</v>
      </c>
      <c r="M8063" s="3">
        <f t="shared" si="500"/>
        <v>10000</v>
      </c>
      <c r="N8063" s="3">
        <f t="shared" si="502"/>
        <v>2500</v>
      </c>
      <c r="O8063" s="3">
        <f t="shared" si="503"/>
        <v>0</v>
      </c>
      <c r="P8063">
        <v>4.8</v>
      </c>
      <c r="Q8063">
        <v>10</v>
      </c>
      <c r="T8063" t="s">
        <v>6103</v>
      </c>
      <c r="U8063">
        <f>VLOOKUP(T8063,Index!$J$2:$K$1319,2,FALSE)</f>
        <v>583</v>
      </c>
      <c r="V8063" t="s">
        <v>15</v>
      </c>
      <c r="W8063">
        <f t="shared" si="501"/>
        <v>3</v>
      </c>
    </row>
    <row r="8064" spans="1:23">
      <c r="A8064" t="s">
        <v>6104</v>
      </c>
      <c r="B8064" t="s">
        <v>107</v>
      </c>
      <c r="C8064">
        <f>VLOOKUP(B8064,Index!$A$2:$B$18,2,FALSE)</f>
        <v>6</v>
      </c>
      <c r="D8064">
        <v>2011</v>
      </c>
      <c r="E8064" t="s">
        <v>221</v>
      </c>
      <c r="F8064">
        <f>VLOOKUP(E8064,Index!$D$2:$E$13,2,FALSE)</f>
        <v>12</v>
      </c>
      <c r="G8064" t="s">
        <v>1495</v>
      </c>
      <c r="H8064">
        <f>VLOOKUP(G8064,Index!$G$2:$H$40,2,FALSE)</f>
        <v>36</v>
      </c>
      <c r="I8064" s="3">
        <v>0</v>
      </c>
      <c r="J8064" s="3">
        <v>10000</v>
      </c>
      <c r="K8064" s="3">
        <v>0</v>
      </c>
      <c r="L8064" s="3">
        <v>0</v>
      </c>
      <c r="M8064" s="3">
        <f t="shared" si="500"/>
        <v>10000</v>
      </c>
      <c r="N8064" s="3">
        <f t="shared" si="502"/>
        <v>2500</v>
      </c>
      <c r="O8064" s="3">
        <f t="shared" si="503"/>
        <v>0</v>
      </c>
      <c r="P8064">
        <v>6</v>
      </c>
      <c r="Q8064">
        <v>12</v>
      </c>
      <c r="R8064">
        <v>7.2</v>
      </c>
      <c r="S8064">
        <v>13</v>
      </c>
      <c r="T8064" t="s">
        <v>4031</v>
      </c>
      <c r="U8064">
        <f>VLOOKUP(T8064,Index!$J$2:$K$1319,2,FALSE)</f>
        <v>1037</v>
      </c>
      <c r="V8064" t="s">
        <v>78</v>
      </c>
      <c r="W8064">
        <f t="shared" si="501"/>
        <v>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81DE7-363D-42E9-9496-5C356E5D9670}">
  <dimension ref="A1:AJ106"/>
  <sheetViews>
    <sheetView zoomScale="28" workbookViewId="0">
      <selection activeCell="L118" sqref="L118"/>
    </sheetView>
  </sheetViews>
  <sheetFormatPr defaultRowHeight="14.25"/>
  <cols>
    <col min="1" max="1" width="17.6640625" bestFit="1" customWidth="1"/>
    <col min="2" max="2" width="20.06640625" bestFit="1" customWidth="1"/>
    <col min="3" max="18" width="4.796875" bestFit="1" customWidth="1"/>
    <col min="19" max="19" width="10.33203125" bestFit="1" customWidth="1"/>
    <col min="20" max="20" width="13.3984375" bestFit="1" customWidth="1"/>
    <col min="21" max="21" width="23.1328125" bestFit="1" customWidth="1"/>
    <col min="22" max="22" width="13.3984375" bestFit="1" customWidth="1"/>
    <col min="23" max="23" width="23.1328125" bestFit="1" customWidth="1"/>
    <col min="24" max="24" width="13.3984375" bestFit="1" customWidth="1"/>
    <col min="25" max="25" width="23.1328125" bestFit="1" customWidth="1"/>
    <col min="26" max="26" width="17.796875" bestFit="1" customWidth="1"/>
    <col min="27" max="27" width="27.6640625" bestFit="1" customWidth="1"/>
    <col min="28" max="33" width="5.86328125" bestFit="1" customWidth="1"/>
    <col min="34" max="34" width="10.6640625" bestFit="1" customWidth="1"/>
    <col min="35" max="51" width="5.86328125" bestFit="1" customWidth="1"/>
    <col min="52" max="52" width="7.6640625" bestFit="1" customWidth="1"/>
    <col min="53" max="69" width="5.86328125" bestFit="1" customWidth="1"/>
    <col min="70" max="70" width="7" bestFit="1" customWidth="1"/>
    <col min="71" max="71" width="5.86328125" bestFit="1" customWidth="1"/>
    <col min="72" max="72" width="6.59765625" bestFit="1" customWidth="1"/>
    <col min="73" max="73" width="7" bestFit="1" customWidth="1"/>
    <col min="74" max="74" width="12.53125" bestFit="1" customWidth="1"/>
    <col min="75" max="75" width="7.9296875" bestFit="1" customWidth="1"/>
    <col min="76" max="76" width="10.59765625" bestFit="1" customWidth="1"/>
    <col min="77" max="77" width="6.6640625" bestFit="1" customWidth="1"/>
    <col min="78" max="78" width="8.33203125" bestFit="1" customWidth="1"/>
    <col min="79" max="79" width="9.73046875" bestFit="1" customWidth="1"/>
    <col min="80" max="80" width="7.06640625" bestFit="1" customWidth="1"/>
    <col min="81" max="81" width="10.1328125" bestFit="1" customWidth="1"/>
    <col min="82" max="82" width="8.33203125" bestFit="1" customWidth="1"/>
    <col min="83" max="83" width="5.19921875" bestFit="1" customWidth="1"/>
    <col min="84" max="84" width="8.6640625" bestFit="1" customWidth="1"/>
    <col min="85" max="85" width="6.59765625" bestFit="1" customWidth="1"/>
    <col min="86" max="86" width="7" bestFit="1" customWidth="1"/>
    <col min="87" max="87" width="12.53125" bestFit="1" customWidth="1"/>
    <col min="88" max="88" width="7.9296875" bestFit="1" customWidth="1"/>
    <col min="89" max="89" width="10.59765625" bestFit="1" customWidth="1"/>
    <col min="90" max="90" width="6.6640625" bestFit="1" customWidth="1"/>
    <col min="91" max="91" width="8.33203125" bestFit="1" customWidth="1"/>
    <col min="92" max="92" width="9.73046875" bestFit="1" customWidth="1"/>
    <col min="93" max="93" width="7.06640625" bestFit="1" customWidth="1"/>
    <col min="94" max="94" width="10.1328125" bestFit="1" customWidth="1"/>
    <col min="95" max="95" width="8.33203125" bestFit="1" customWidth="1"/>
    <col min="96" max="96" width="5.19921875" bestFit="1" customWidth="1"/>
    <col min="97" max="97" width="8.6640625" bestFit="1" customWidth="1"/>
    <col min="98" max="98" width="6.59765625" bestFit="1" customWidth="1"/>
    <col min="99" max="99" width="7" bestFit="1" customWidth="1"/>
    <col min="100" max="100" width="12.53125" bestFit="1" customWidth="1"/>
    <col min="101" max="101" width="7.9296875" bestFit="1" customWidth="1"/>
    <col min="102" max="102" width="10.59765625" bestFit="1" customWidth="1"/>
    <col min="103" max="103" width="6.6640625" bestFit="1" customWidth="1"/>
    <col min="104" max="104" width="8.33203125" bestFit="1" customWidth="1"/>
    <col min="105" max="105" width="9.73046875" bestFit="1" customWidth="1"/>
    <col min="106" max="106" width="7.06640625" bestFit="1" customWidth="1"/>
    <col min="107" max="107" width="10.1328125" bestFit="1" customWidth="1"/>
    <col min="108" max="108" width="8.33203125" bestFit="1" customWidth="1"/>
    <col min="109" max="109" width="5.19921875" bestFit="1" customWidth="1"/>
    <col min="110" max="110" width="8.6640625" bestFit="1" customWidth="1"/>
    <col min="111" max="111" width="6.59765625" bestFit="1" customWidth="1"/>
    <col min="112" max="112" width="7" bestFit="1" customWidth="1"/>
    <col min="113" max="113" width="12.53125" bestFit="1" customWidth="1"/>
    <col min="114" max="114" width="7.9296875" bestFit="1" customWidth="1"/>
    <col min="115" max="115" width="10.59765625" bestFit="1" customWidth="1"/>
    <col min="116" max="116" width="6.6640625" bestFit="1" customWidth="1"/>
    <col min="117" max="117" width="8.33203125" bestFit="1" customWidth="1"/>
    <col min="118" max="118" width="9.73046875" bestFit="1" customWidth="1"/>
    <col min="119" max="119" width="7.06640625" bestFit="1" customWidth="1"/>
    <col min="120" max="120" width="10.1328125" bestFit="1" customWidth="1"/>
    <col min="121" max="121" width="8.33203125" bestFit="1" customWidth="1"/>
    <col min="122" max="122" width="5.19921875" bestFit="1" customWidth="1"/>
    <col min="123" max="123" width="8.6640625" bestFit="1" customWidth="1"/>
    <col min="124" max="124" width="6.59765625" bestFit="1" customWidth="1"/>
    <col min="125" max="125" width="7" bestFit="1" customWidth="1"/>
    <col min="126" max="126" width="12.53125" bestFit="1" customWidth="1"/>
    <col min="127" max="127" width="7.9296875" bestFit="1" customWidth="1"/>
    <col min="128" max="128" width="10.59765625" bestFit="1" customWidth="1"/>
    <col min="129" max="129" width="6.6640625" bestFit="1" customWidth="1"/>
    <col min="130" max="130" width="8.33203125" bestFit="1" customWidth="1"/>
    <col min="131" max="131" width="9.73046875" bestFit="1" customWidth="1"/>
    <col min="132" max="132" width="7.06640625" bestFit="1" customWidth="1"/>
    <col min="133" max="133" width="10.1328125" bestFit="1" customWidth="1"/>
    <col min="134" max="134" width="8.33203125" bestFit="1" customWidth="1"/>
    <col min="135" max="135" width="5.19921875" bestFit="1" customWidth="1"/>
    <col min="136" max="136" width="8.6640625" bestFit="1" customWidth="1"/>
    <col min="137" max="137" width="6.59765625" bestFit="1" customWidth="1"/>
    <col min="138" max="138" width="7" bestFit="1" customWidth="1"/>
    <col min="139" max="139" width="12.53125" bestFit="1" customWidth="1"/>
    <col min="140" max="140" width="7.9296875" bestFit="1" customWidth="1"/>
    <col min="141" max="141" width="10.59765625" bestFit="1" customWidth="1"/>
    <col min="142" max="142" width="6.6640625" bestFit="1" customWidth="1"/>
    <col min="143" max="143" width="8.33203125" bestFit="1" customWidth="1"/>
    <col min="144" max="144" width="9.73046875" bestFit="1" customWidth="1"/>
    <col min="145" max="145" width="7.06640625" bestFit="1" customWidth="1"/>
    <col min="146" max="146" width="10.1328125" bestFit="1" customWidth="1"/>
    <col min="147" max="147" width="8.33203125" bestFit="1" customWidth="1"/>
    <col min="148" max="148" width="5.19921875" bestFit="1" customWidth="1"/>
    <col min="149" max="149" width="8.6640625" bestFit="1" customWidth="1"/>
    <col min="150" max="150" width="6.59765625" bestFit="1" customWidth="1"/>
    <col min="151" max="151" width="7" bestFit="1" customWidth="1"/>
    <col min="152" max="152" width="12.53125" bestFit="1" customWidth="1"/>
    <col min="153" max="153" width="7.9296875" bestFit="1" customWidth="1"/>
    <col min="154" max="154" width="10.59765625" bestFit="1" customWidth="1"/>
    <col min="155" max="155" width="6.6640625" bestFit="1" customWidth="1"/>
    <col min="156" max="156" width="8.33203125" bestFit="1" customWidth="1"/>
    <col min="157" max="157" width="9.73046875" bestFit="1" customWidth="1"/>
    <col min="158" max="158" width="7.06640625" bestFit="1" customWidth="1"/>
    <col min="159" max="159" width="10.1328125" bestFit="1" customWidth="1"/>
    <col min="160" max="160" width="8.33203125" bestFit="1" customWidth="1"/>
    <col min="161" max="161" width="5.19921875" bestFit="1" customWidth="1"/>
    <col min="162" max="162" width="8.6640625" bestFit="1" customWidth="1"/>
    <col min="163" max="163" width="6.59765625" bestFit="1" customWidth="1"/>
    <col min="164" max="164" width="7" bestFit="1" customWidth="1"/>
    <col min="165" max="165" width="12.53125" bestFit="1" customWidth="1"/>
    <col min="166" max="166" width="7.9296875" bestFit="1" customWidth="1"/>
    <col min="167" max="167" width="10.59765625" bestFit="1" customWidth="1"/>
    <col min="168" max="168" width="6.6640625" bestFit="1" customWidth="1"/>
    <col min="169" max="169" width="8.33203125" bestFit="1" customWidth="1"/>
    <col min="170" max="170" width="9.73046875" bestFit="1" customWidth="1"/>
    <col min="171" max="171" width="7.06640625" bestFit="1" customWidth="1"/>
    <col min="172" max="172" width="10.1328125" bestFit="1" customWidth="1"/>
    <col min="173" max="173" width="8.33203125" bestFit="1" customWidth="1"/>
    <col min="174" max="174" width="5.19921875" bestFit="1" customWidth="1"/>
    <col min="175" max="175" width="8.6640625" bestFit="1" customWidth="1"/>
    <col min="176" max="176" width="6.59765625" bestFit="1" customWidth="1"/>
    <col min="177" max="177" width="7" bestFit="1" customWidth="1"/>
    <col min="178" max="178" width="12.53125" bestFit="1" customWidth="1"/>
    <col min="179" max="179" width="7.9296875" bestFit="1" customWidth="1"/>
    <col min="180" max="180" width="10.59765625" bestFit="1" customWidth="1"/>
    <col min="181" max="181" width="6.6640625" bestFit="1" customWidth="1"/>
    <col min="182" max="182" width="8.33203125" bestFit="1" customWidth="1"/>
    <col min="183" max="183" width="9.73046875" bestFit="1" customWidth="1"/>
    <col min="184" max="184" width="7.06640625" bestFit="1" customWidth="1"/>
    <col min="185" max="185" width="10.1328125" bestFit="1" customWidth="1"/>
    <col min="186" max="186" width="8.33203125" bestFit="1" customWidth="1"/>
    <col min="187" max="187" width="5.19921875" bestFit="1" customWidth="1"/>
    <col min="188" max="188" width="8.6640625" bestFit="1" customWidth="1"/>
    <col min="189" max="189" width="6.59765625" bestFit="1" customWidth="1"/>
    <col min="190" max="190" width="7" bestFit="1" customWidth="1"/>
    <col min="191" max="191" width="12.53125" bestFit="1" customWidth="1"/>
    <col min="192" max="192" width="7.9296875" bestFit="1" customWidth="1"/>
    <col min="193" max="193" width="10.59765625" bestFit="1" customWidth="1"/>
    <col min="194" max="194" width="6.6640625" bestFit="1" customWidth="1"/>
    <col min="195" max="195" width="8.33203125" bestFit="1" customWidth="1"/>
    <col min="196" max="196" width="9.73046875" bestFit="1" customWidth="1"/>
    <col min="197" max="197" width="7.06640625" bestFit="1" customWidth="1"/>
    <col min="198" max="198" width="10.1328125" bestFit="1" customWidth="1"/>
    <col min="199" max="199" width="8.33203125" bestFit="1" customWidth="1"/>
    <col min="200" max="200" width="5.19921875" bestFit="1" customWidth="1"/>
    <col min="201" max="201" width="8.6640625" bestFit="1" customWidth="1"/>
    <col min="202" max="202" width="6.59765625" bestFit="1" customWidth="1"/>
    <col min="203" max="203" width="7" bestFit="1" customWidth="1"/>
    <col min="204" max="204" width="12.53125" bestFit="1" customWidth="1"/>
    <col min="205" max="205" width="7.9296875" bestFit="1" customWidth="1"/>
    <col min="206" max="206" width="10.59765625" bestFit="1" customWidth="1"/>
    <col min="207" max="207" width="6.6640625" bestFit="1" customWidth="1"/>
    <col min="208" max="208" width="8.33203125" bestFit="1" customWidth="1"/>
    <col min="209" max="209" width="9.73046875" bestFit="1" customWidth="1"/>
    <col min="210" max="210" width="7.06640625" bestFit="1" customWidth="1"/>
    <col min="211" max="211" width="10.1328125" bestFit="1" customWidth="1"/>
    <col min="212" max="212" width="8.33203125" bestFit="1" customWidth="1"/>
    <col min="213" max="213" width="5.19921875" bestFit="1" customWidth="1"/>
    <col min="214" max="214" width="8.6640625" bestFit="1" customWidth="1"/>
    <col min="215" max="215" width="6.59765625" bestFit="1" customWidth="1"/>
    <col min="216" max="216" width="7" bestFit="1" customWidth="1"/>
    <col min="217" max="217" width="12.53125" bestFit="1" customWidth="1"/>
    <col min="218" max="218" width="7.9296875" bestFit="1" customWidth="1"/>
    <col min="219" max="219" width="10.59765625" bestFit="1" customWidth="1"/>
    <col min="220" max="220" width="6.6640625" bestFit="1" customWidth="1"/>
    <col min="221" max="221" width="8.33203125" bestFit="1" customWidth="1"/>
    <col min="222" max="222" width="9.73046875" bestFit="1" customWidth="1"/>
    <col min="223" max="223" width="5.33203125" bestFit="1" customWidth="1"/>
  </cols>
  <sheetData>
    <row r="1" spans="1:14">
      <c r="A1" s="4" t="s">
        <v>6667</v>
      </c>
      <c r="B1" s="4" t="s">
        <v>6643</v>
      </c>
    </row>
    <row r="2" spans="1:14">
      <c r="A2" s="4" t="s">
        <v>6650</v>
      </c>
      <c r="B2" t="s">
        <v>34</v>
      </c>
      <c r="C2" t="s">
        <v>187</v>
      </c>
      <c r="D2" t="s">
        <v>59</v>
      </c>
      <c r="E2" t="s">
        <v>23</v>
      </c>
      <c r="F2" t="s">
        <v>21</v>
      </c>
      <c r="G2" t="s">
        <v>43</v>
      </c>
      <c r="H2" t="s">
        <v>17</v>
      </c>
      <c r="I2" t="s">
        <v>90</v>
      </c>
      <c r="J2" t="s">
        <v>48</v>
      </c>
      <c r="K2" t="s">
        <v>67</v>
      </c>
      <c r="L2" t="s">
        <v>13</v>
      </c>
      <c r="M2" t="s">
        <v>221</v>
      </c>
      <c r="N2" t="s">
        <v>6644</v>
      </c>
    </row>
    <row r="3" spans="1:14">
      <c r="A3" s="2">
        <v>2000</v>
      </c>
      <c r="B3" s="5">
        <v>12</v>
      </c>
      <c r="C3" s="5">
        <v>4</v>
      </c>
      <c r="D3" s="5">
        <v>8</v>
      </c>
      <c r="E3" s="5">
        <v>3</v>
      </c>
      <c r="F3" s="5">
        <v>8</v>
      </c>
      <c r="G3" s="5">
        <v>2</v>
      </c>
      <c r="H3" s="5">
        <v>17</v>
      </c>
      <c r="I3" s="5">
        <v>15</v>
      </c>
      <c r="J3" s="5">
        <v>7</v>
      </c>
      <c r="K3" s="5">
        <v>6</v>
      </c>
      <c r="L3" s="5">
        <v>27</v>
      </c>
      <c r="M3" s="5">
        <v>5</v>
      </c>
      <c r="N3" s="5">
        <v>114</v>
      </c>
    </row>
    <row r="4" spans="1:14">
      <c r="A4" s="2">
        <v>2001</v>
      </c>
      <c r="B4" s="5">
        <v>33</v>
      </c>
      <c r="C4" s="5">
        <v>10</v>
      </c>
      <c r="D4" s="5">
        <v>8</v>
      </c>
      <c r="E4" s="5">
        <v>10</v>
      </c>
      <c r="F4" s="5">
        <v>21</v>
      </c>
      <c r="G4" s="5">
        <v>7</v>
      </c>
      <c r="H4" s="5">
        <v>50</v>
      </c>
      <c r="I4" s="5">
        <v>17</v>
      </c>
      <c r="J4" s="5">
        <v>24</v>
      </c>
      <c r="K4" s="5">
        <v>13</v>
      </c>
      <c r="L4" s="5">
        <v>70</v>
      </c>
      <c r="M4" s="5">
        <v>4</v>
      </c>
      <c r="N4" s="5">
        <v>267</v>
      </c>
    </row>
    <row r="5" spans="1:14">
      <c r="A5" s="2">
        <v>2002</v>
      </c>
      <c r="B5" s="5">
        <v>89</v>
      </c>
      <c r="C5" s="5">
        <v>23</v>
      </c>
      <c r="D5" s="5">
        <v>32</v>
      </c>
      <c r="E5" s="5">
        <v>19</v>
      </c>
      <c r="F5" s="5">
        <v>45</v>
      </c>
      <c r="G5" s="5">
        <v>12</v>
      </c>
      <c r="H5" s="5">
        <v>68</v>
      </c>
      <c r="I5" s="5">
        <v>22</v>
      </c>
      <c r="J5" s="5">
        <v>45</v>
      </c>
      <c r="K5" s="5">
        <v>12</v>
      </c>
      <c r="L5" s="5">
        <v>150</v>
      </c>
      <c r="M5" s="5">
        <v>12</v>
      </c>
      <c r="N5" s="5">
        <v>529</v>
      </c>
    </row>
    <row r="6" spans="1:14">
      <c r="A6" s="2">
        <v>2003</v>
      </c>
      <c r="B6" s="5">
        <v>104</v>
      </c>
      <c r="C6" s="5">
        <v>7</v>
      </c>
      <c r="D6" s="5">
        <v>27</v>
      </c>
      <c r="E6" s="5">
        <v>23</v>
      </c>
      <c r="F6" s="5">
        <v>56</v>
      </c>
      <c r="G6" s="5">
        <v>3</v>
      </c>
      <c r="H6" s="5">
        <v>73</v>
      </c>
      <c r="I6" s="5">
        <v>26</v>
      </c>
      <c r="J6" s="5">
        <v>58</v>
      </c>
      <c r="K6" s="5">
        <v>30</v>
      </c>
      <c r="L6" s="5">
        <v>88</v>
      </c>
      <c r="M6" s="5">
        <v>26</v>
      </c>
      <c r="N6" s="5">
        <v>521</v>
      </c>
    </row>
    <row r="7" spans="1:14">
      <c r="A7" s="2">
        <v>2004</v>
      </c>
      <c r="B7" s="5">
        <v>106</v>
      </c>
      <c r="C7" s="5">
        <v>21</v>
      </c>
      <c r="D7" s="5">
        <v>32</v>
      </c>
      <c r="E7" s="5">
        <v>32</v>
      </c>
      <c r="F7" s="5">
        <v>45</v>
      </c>
      <c r="G7" s="5">
        <v>14</v>
      </c>
      <c r="H7" s="5">
        <v>48</v>
      </c>
      <c r="I7" s="5">
        <v>40</v>
      </c>
      <c r="J7" s="5">
        <v>63</v>
      </c>
      <c r="K7" s="5">
        <v>15</v>
      </c>
      <c r="L7" s="5">
        <v>77</v>
      </c>
      <c r="M7" s="5">
        <v>21</v>
      </c>
      <c r="N7" s="5">
        <v>514</v>
      </c>
    </row>
    <row r="8" spans="1:14">
      <c r="A8" s="2">
        <v>2005</v>
      </c>
      <c r="B8" s="5">
        <v>150</v>
      </c>
      <c r="C8" s="5">
        <v>18</v>
      </c>
      <c r="D8" s="5">
        <v>28</v>
      </c>
      <c r="E8" s="5">
        <v>53</v>
      </c>
      <c r="F8" s="5">
        <v>59</v>
      </c>
      <c r="G8" s="5">
        <v>21</v>
      </c>
      <c r="H8" s="5">
        <v>57</v>
      </c>
      <c r="I8" s="5">
        <v>43</v>
      </c>
      <c r="J8" s="5">
        <v>76</v>
      </c>
      <c r="K8" s="5">
        <v>24</v>
      </c>
      <c r="L8" s="5">
        <v>89</v>
      </c>
      <c r="M8" s="5">
        <v>16</v>
      </c>
      <c r="N8" s="5">
        <v>634</v>
      </c>
    </row>
    <row r="9" spans="1:14">
      <c r="A9" s="2">
        <v>2006</v>
      </c>
      <c r="B9" s="5">
        <v>123</v>
      </c>
      <c r="C9" s="5">
        <v>25</v>
      </c>
      <c r="D9" s="5">
        <v>32</v>
      </c>
      <c r="E9" s="5">
        <v>28</v>
      </c>
      <c r="F9" s="5">
        <v>46</v>
      </c>
      <c r="G9" s="5">
        <v>23</v>
      </c>
      <c r="H9" s="5">
        <v>62</v>
      </c>
      <c r="I9" s="5">
        <v>60</v>
      </c>
      <c r="J9" s="5">
        <v>57</v>
      </c>
      <c r="K9" s="5">
        <v>40</v>
      </c>
      <c r="L9" s="5">
        <v>95</v>
      </c>
      <c r="M9" s="5">
        <v>28</v>
      </c>
      <c r="N9" s="5">
        <v>619</v>
      </c>
    </row>
    <row r="10" spans="1:14">
      <c r="A10" s="2">
        <v>2007</v>
      </c>
      <c r="B10" s="5">
        <v>149</v>
      </c>
      <c r="C10" s="5">
        <v>31</v>
      </c>
      <c r="D10" s="5">
        <v>21</v>
      </c>
      <c r="E10" s="5">
        <v>61</v>
      </c>
      <c r="F10" s="5">
        <v>28</v>
      </c>
      <c r="G10" s="5">
        <v>34</v>
      </c>
      <c r="H10" s="5">
        <v>60</v>
      </c>
      <c r="I10" s="5">
        <v>51</v>
      </c>
      <c r="J10" s="5">
        <v>74</v>
      </c>
      <c r="K10" s="5">
        <v>57</v>
      </c>
      <c r="L10" s="5">
        <v>107</v>
      </c>
      <c r="M10" s="5">
        <v>33</v>
      </c>
      <c r="N10" s="5">
        <v>706</v>
      </c>
    </row>
    <row r="11" spans="1:14">
      <c r="A11" s="2">
        <v>2008</v>
      </c>
      <c r="B11" s="5">
        <v>155</v>
      </c>
      <c r="C11" s="5">
        <v>43</v>
      </c>
      <c r="D11" s="5">
        <v>27</v>
      </c>
      <c r="E11" s="5">
        <v>86</v>
      </c>
      <c r="F11" s="5">
        <v>41</v>
      </c>
      <c r="G11" s="5">
        <v>28</v>
      </c>
      <c r="H11" s="5">
        <v>42</v>
      </c>
      <c r="I11" s="5">
        <v>61</v>
      </c>
      <c r="J11" s="5">
        <v>57</v>
      </c>
      <c r="K11" s="5">
        <v>70</v>
      </c>
      <c r="L11" s="5">
        <v>126</v>
      </c>
      <c r="M11" s="5">
        <v>20</v>
      </c>
      <c r="N11" s="5">
        <v>756</v>
      </c>
    </row>
    <row r="12" spans="1:14">
      <c r="A12" s="2">
        <v>2009</v>
      </c>
      <c r="B12" s="5">
        <v>181</v>
      </c>
      <c r="C12" s="5">
        <v>44</v>
      </c>
      <c r="D12" s="5">
        <v>35</v>
      </c>
      <c r="E12" s="5">
        <v>101</v>
      </c>
      <c r="F12" s="5">
        <v>24</v>
      </c>
      <c r="G12" s="5">
        <v>27</v>
      </c>
      <c r="H12" s="5">
        <v>54</v>
      </c>
      <c r="I12" s="5">
        <v>49</v>
      </c>
      <c r="J12" s="5">
        <v>60</v>
      </c>
      <c r="K12" s="5">
        <v>82</v>
      </c>
      <c r="L12" s="5">
        <v>103</v>
      </c>
      <c r="M12" s="5">
        <v>29</v>
      </c>
      <c r="N12" s="5">
        <v>789</v>
      </c>
    </row>
    <row r="13" spans="1:14">
      <c r="A13" s="2">
        <v>2010</v>
      </c>
      <c r="B13" s="5">
        <v>154</v>
      </c>
      <c r="C13" s="5">
        <v>29</v>
      </c>
      <c r="D13" s="5">
        <v>21</v>
      </c>
      <c r="E13" s="5">
        <v>78</v>
      </c>
      <c r="F13" s="5">
        <v>20</v>
      </c>
      <c r="G13" s="5">
        <v>16</v>
      </c>
      <c r="H13" s="5">
        <v>36</v>
      </c>
      <c r="I13" s="5">
        <v>47</v>
      </c>
      <c r="J13" s="5">
        <v>55</v>
      </c>
      <c r="K13" s="5">
        <v>42</v>
      </c>
      <c r="L13" s="5">
        <v>113</v>
      </c>
      <c r="M13" s="5">
        <v>16</v>
      </c>
      <c r="N13" s="5">
        <v>627</v>
      </c>
    </row>
    <row r="14" spans="1:14">
      <c r="A14" s="2">
        <v>2011</v>
      </c>
      <c r="B14" s="5">
        <v>156</v>
      </c>
      <c r="C14" s="5">
        <v>20</v>
      </c>
      <c r="D14" s="5">
        <v>31</v>
      </c>
      <c r="E14" s="5">
        <v>95</v>
      </c>
      <c r="F14" s="5">
        <v>27</v>
      </c>
      <c r="G14" s="5">
        <v>12</v>
      </c>
      <c r="H14" s="5">
        <v>43</v>
      </c>
      <c r="I14" s="5">
        <v>29</v>
      </c>
      <c r="J14" s="5">
        <v>70</v>
      </c>
      <c r="K14" s="5">
        <v>29</v>
      </c>
      <c r="L14" s="5">
        <v>70</v>
      </c>
      <c r="M14" s="5">
        <v>12</v>
      </c>
      <c r="N14" s="5">
        <v>594</v>
      </c>
    </row>
    <row r="15" spans="1:14">
      <c r="A15" s="2">
        <v>2012</v>
      </c>
      <c r="B15" s="5">
        <v>123</v>
      </c>
      <c r="C15" s="5">
        <v>6</v>
      </c>
      <c r="D15" s="5">
        <v>19</v>
      </c>
      <c r="E15" s="5">
        <v>21</v>
      </c>
      <c r="F15" s="5">
        <v>8</v>
      </c>
      <c r="G15" s="5">
        <v>2</v>
      </c>
      <c r="H15" s="5">
        <v>21</v>
      </c>
      <c r="I15" s="5">
        <v>31</v>
      </c>
      <c r="J15" s="5">
        <v>39</v>
      </c>
      <c r="K15" s="5">
        <v>10</v>
      </c>
      <c r="L15" s="5">
        <v>39</v>
      </c>
      <c r="M15" s="5">
        <v>3</v>
      </c>
      <c r="N15" s="5">
        <v>322</v>
      </c>
    </row>
    <row r="16" spans="1:14">
      <c r="A16" s="2">
        <v>2013</v>
      </c>
      <c r="B16" s="5">
        <v>91</v>
      </c>
      <c r="C16" s="5">
        <v>7</v>
      </c>
      <c r="D16" s="5">
        <v>9</v>
      </c>
      <c r="E16" s="5">
        <v>12</v>
      </c>
      <c r="F16" s="5">
        <v>25</v>
      </c>
      <c r="G16" s="5">
        <v>3</v>
      </c>
      <c r="H16" s="5">
        <v>14</v>
      </c>
      <c r="I16" s="5">
        <v>27</v>
      </c>
      <c r="J16" s="5">
        <v>41</v>
      </c>
      <c r="K16" s="5">
        <v>7</v>
      </c>
      <c r="L16" s="5">
        <v>36</v>
      </c>
      <c r="M16" s="5">
        <v>12</v>
      </c>
      <c r="N16" s="5">
        <v>284</v>
      </c>
    </row>
    <row r="17" spans="1:19">
      <c r="A17" s="2">
        <v>2014</v>
      </c>
      <c r="B17" s="5">
        <v>106</v>
      </c>
      <c r="C17" s="5">
        <v>9</v>
      </c>
      <c r="D17" s="5">
        <v>12</v>
      </c>
      <c r="E17" s="5">
        <v>16</v>
      </c>
      <c r="F17" s="5">
        <v>9</v>
      </c>
      <c r="G17" s="5">
        <v>2</v>
      </c>
      <c r="H17" s="5">
        <v>19</v>
      </c>
      <c r="I17" s="5">
        <v>45</v>
      </c>
      <c r="J17" s="5">
        <v>46</v>
      </c>
      <c r="K17" s="5">
        <v>2</v>
      </c>
      <c r="L17" s="5">
        <v>41</v>
      </c>
      <c r="M17" s="5">
        <v>2</v>
      </c>
      <c r="N17" s="5">
        <v>309</v>
      </c>
    </row>
    <row r="18" spans="1:19">
      <c r="A18" s="2">
        <v>2015</v>
      </c>
      <c r="B18" s="5">
        <v>102</v>
      </c>
      <c r="C18" s="5">
        <v>4</v>
      </c>
      <c r="D18" s="5">
        <v>13</v>
      </c>
      <c r="E18" s="5">
        <v>18</v>
      </c>
      <c r="F18" s="5">
        <v>8</v>
      </c>
      <c r="G18" s="5">
        <v>2</v>
      </c>
      <c r="H18" s="5">
        <v>4</v>
      </c>
      <c r="I18" s="5">
        <v>28</v>
      </c>
      <c r="J18" s="5">
        <v>21</v>
      </c>
      <c r="K18" s="5">
        <v>6</v>
      </c>
      <c r="L18" s="5">
        <v>42</v>
      </c>
      <c r="M18" s="5">
        <v>4</v>
      </c>
      <c r="N18" s="5">
        <v>252</v>
      </c>
    </row>
    <row r="19" spans="1:19">
      <c r="A19" s="2">
        <v>2016</v>
      </c>
      <c r="B19" s="5">
        <v>66</v>
      </c>
      <c r="C19" s="5">
        <v>10</v>
      </c>
      <c r="D19" s="5">
        <v>9</v>
      </c>
      <c r="E19" s="5">
        <v>16</v>
      </c>
      <c r="F19" s="5">
        <v>13</v>
      </c>
      <c r="G19" s="5">
        <v>1</v>
      </c>
      <c r="H19" s="5">
        <v>10</v>
      </c>
      <c r="I19" s="5">
        <v>21</v>
      </c>
      <c r="J19" s="5">
        <v>38</v>
      </c>
      <c r="K19" s="5">
        <v>6</v>
      </c>
      <c r="L19" s="5">
        <v>31</v>
      </c>
      <c r="M19" s="5">
        <v>5</v>
      </c>
      <c r="N19" s="5">
        <v>226</v>
      </c>
    </row>
    <row r="20" spans="1:19">
      <c r="A20" s="2" t="s">
        <v>6644</v>
      </c>
      <c r="B20" s="5">
        <v>1900</v>
      </c>
      <c r="C20" s="5">
        <v>311</v>
      </c>
      <c r="D20" s="5">
        <v>364</v>
      </c>
      <c r="E20" s="5">
        <v>672</v>
      </c>
      <c r="F20" s="5">
        <v>483</v>
      </c>
      <c r="G20" s="5">
        <v>209</v>
      </c>
      <c r="H20" s="5">
        <v>678</v>
      </c>
      <c r="I20" s="5">
        <v>612</v>
      </c>
      <c r="J20" s="5">
        <v>831</v>
      </c>
      <c r="K20" s="5">
        <v>451</v>
      </c>
      <c r="L20" s="5">
        <v>1304</v>
      </c>
      <c r="M20" s="5">
        <v>248</v>
      </c>
      <c r="N20" s="5">
        <v>8063</v>
      </c>
    </row>
    <row r="24" spans="1:19">
      <c r="A24" s="4" t="s">
        <v>6667</v>
      </c>
      <c r="B24" s="4" t="s">
        <v>6643</v>
      </c>
    </row>
    <row r="25" spans="1:19">
      <c r="A25" s="4" t="s">
        <v>6650</v>
      </c>
      <c r="B25" t="s">
        <v>63</v>
      </c>
      <c r="C25" t="s">
        <v>1289</v>
      </c>
      <c r="D25" t="s">
        <v>20</v>
      </c>
      <c r="E25" t="s">
        <v>156</v>
      </c>
      <c r="F25" t="s">
        <v>132</v>
      </c>
      <c r="G25" t="s">
        <v>107</v>
      </c>
      <c r="H25" t="s">
        <v>226</v>
      </c>
      <c r="I25" t="s">
        <v>39</v>
      </c>
      <c r="J25" t="s">
        <v>33</v>
      </c>
      <c r="K25" t="s">
        <v>65</v>
      </c>
      <c r="L25" t="s">
        <v>112</v>
      </c>
      <c r="M25" t="s">
        <v>926</v>
      </c>
      <c r="N25" t="s">
        <v>12</v>
      </c>
      <c r="O25" t="s">
        <v>130</v>
      </c>
      <c r="P25" t="s">
        <v>28</v>
      </c>
      <c r="Q25" t="s">
        <v>97</v>
      </c>
      <c r="R25" t="s">
        <v>196</v>
      </c>
      <c r="S25" t="s">
        <v>6644</v>
      </c>
    </row>
    <row r="26" spans="1:19">
      <c r="A26" s="2">
        <v>2000</v>
      </c>
      <c r="B26" s="28"/>
      <c r="C26" s="28">
        <v>6</v>
      </c>
      <c r="D26" s="28"/>
      <c r="E26" s="28"/>
      <c r="F26" s="28"/>
      <c r="G26" s="28">
        <v>4</v>
      </c>
      <c r="H26" s="28">
        <v>58</v>
      </c>
      <c r="I26" s="28">
        <v>45</v>
      </c>
      <c r="J26" s="28"/>
      <c r="K26" s="28"/>
      <c r="L26" s="28"/>
      <c r="M26" s="28"/>
      <c r="N26" s="28"/>
      <c r="O26" s="28"/>
      <c r="P26" s="28"/>
      <c r="Q26" s="28">
        <v>1</v>
      </c>
      <c r="R26" s="28"/>
      <c r="S26" s="5">
        <v>114</v>
      </c>
    </row>
    <row r="27" spans="1:19">
      <c r="A27" s="2">
        <v>2001</v>
      </c>
      <c r="B27" s="28"/>
      <c r="C27" s="28">
        <v>4</v>
      </c>
      <c r="D27" s="28"/>
      <c r="E27" s="28">
        <v>57</v>
      </c>
      <c r="F27" s="28">
        <v>21</v>
      </c>
      <c r="G27" s="28">
        <v>7</v>
      </c>
      <c r="H27" s="28">
        <v>35</v>
      </c>
      <c r="I27" s="28">
        <v>116</v>
      </c>
      <c r="J27" s="28"/>
      <c r="K27" s="28"/>
      <c r="L27" s="28"/>
      <c r="M27" s="28"/>
      <c r="N27" s="28"/>
      <c r="O27" s="28"/>
      <c r="P27" s="28"/>
      <c r="Q27" s="28">
        <v>27</v>
      </c>
      <c r="R27" s="28"/>
      <c r="S27" s="5">
        <v>267</v>
      </c>
    </row>
    <row r="28" spans="1:19">
      <c r="A28" s="2">
        <v>2002</v>
      </c>
      <c r="B28" s="28"/>
      <c r="C28" s="28"/>
      <c r="D28" s="28"/>
      <c r="E28" s="28">
        <v>112</v>
      </c>
      <c r="F28" s="28">
        <v>114</v>
      </c>
      <c r="G28" s="28">
        <v>14</v>
      </c>
      <c r="H28" s="28">
        <v>3</v>
      </c>
      <c r="I28" s="28">
        <v>172</v>
      </c>
      <c r="J28" s="28"/>
      <c r="K28" s="28"/>
      <c r="L28" s="28"/>
      <c r="M28" s="28"/>
      <c r="N28" s="28"/>
      <c r="O28" s="28"/>
      <c r="P28" s="28"/>
      <c r="Q28" s="28">
        <v>114</v>
      </c>
      <c r="R28" s="28"/>
      <c r="S28" s="5">
        <v>529</v>
      </c>
    </row>
    <row r="29" spans="1:19">
      <c r="A29" s="2">
        <v>2003</v>
      </c>
      <c r="B29" s="28"/>
      <c r="C29" s="28"/>
      <c r="D29" s="28"/>
      <c r="E29" s="28">
        <v>91</v>
      </c>
      <c r="F29" s="28">
        <v>98</v>
      </c>
      <c r="G29" s="28">
        <v>26</v>
      </c>
      <c r="H29" s="28"/>
      <c r="I29" s="28">
        <v>170</v>
      </c>
      <c r="J29" s="28"/>
      <c r="K29" s="28"/>
      <c r="L29" s="28"/>
      <c r="M29" s="28"/>
      <c r="N29" s="28"/>
      <c r="O29" s="28"/>
      <c r="P29" s="28"/>
      <c r="Q29" s="28">
        <v>136</v>
      </c>
      <c r="R29" s="28"/>
      <c r="S29" s="5">
        <v>521</v>
      </c>
    </row>
    <row r="30" spans="1:19">
      <c r="A30" s="2">
        <v>2004</v>
      </c>
      <c r="B30" s="28"/>
      <c r="C30" s="28"/>
      <c r="D30" s="28">
        <v>11</v>
      </c>
      <c r="E30" s="28">
        <v>95</v>
      </c>
      <c r="F30" s="28">
        <v>62</v>
      </c>
      <c r="G30" s="28">
        <v>22</v>
      </c>
      <c r="H30" s="28"/>
      <c r="I30" s="28">
        <v>183</v>
      </c>
      <c r="J30" s="28"/>
      <c r="K30" s="28"/>
      <c r="L30" s="28">
        <v>7</v>
      </c>
      <c r="M30" s="28"/>
      <c r="N30" s="28"/>
      <c r="O30" s="28"/>
      <c r="P30" s="28"/>
      <c r="Q30" s="28">
        <v>134</v>
      </c>
      <c r="R30" s="28"/>
      <c r="S30" s="5">
        <v>514</v>
      </c>
    </row>
    <row r="31" spans="1:19">
      <c r="A31" s="2">
        <v>2005</v>
      </c>
      <c r="B31" s="28"/>
      <c r="C31" s="28"/>
      <c r="D31" s="28">
        <v>76</v>
      </c>
      <c r="E31" s="28">
        <v>61</v>
      </c>
      <c r="F31" s="28">
        <v>70</v>
      </c>
      <c r="G31" s="28">
        <v>23</v>
      </c>
      <c r="H31" s="28"/>
      <c r="I31" s="28">
        <v>177</v>
      </c>
      <c r="J31" s="28"/>
      <c r="K31" s="28"/>
      <c r="L31" s="28">
        <v>69</v>
      </c>
      <c r="M31" s="28"/>
      <c r="N31" s="28"/>
      <c r="O31" s="28"/>
      <c r="P31" s="28">
        <v>16</v>
      </c>
      <c r="Q31" s="28">
        <v>142</v>
      </c>
      <c r="R31" s="28"/>
      <c r="S31" s="5">
        <v>634</v>
      </c>
    </row>
    <row r="32" spans="1:19">
      <c r="A32" s="2">
        <v>2006</v>
      </c>
      <c r="B32" s="28"/>
      <c r="C32" s="28"/>
      <c r="D32" s="28">
        <v>105</v>
      </c>
      <c r="E32" s="28">
        <v>19</v>
      </c>
      <c r="F32" s="28">
        <v>34</v>
      </c>
      <c r="G32" s="28">
        <v>43</v>
      </c>
      <c r="H32" s="28"/>
      <c r="I32" s="28">
        <v>120</v>
      </c>
      <c r="J32" s="28">
        <v>20</v>
      </c>
      <c r="K32" s="28"/>
      <c r="L32" s="28">
        <v>123</v>
      </c>
      <c r="M32" s="28"/>
      <c r="N32" s="28">
        <v>35</v>
      </c>
      <c r="O32" s="28"/>
      <c r="P32" s="28">
        <v>74</v>
      </c>
      <c r="Q32" s="28">
        <v>46</v>
      </c>
      <c r="R32" s="28"/>
      <c r="S32" s="5">
        <v>619</v>
      </c>
    </row>
    <row r="33" spans="1:36">
      <c r="A33" s="2">
        <v>2007</v>
      </c>
      <c r="B33" s="28"/>
      <c r="C33" s="28"/>
      <c r="D33" s="28">
        <v>171</v>
      </c>
      <c r="E33" s="28">
        <v>1</v>
      </c>
      <c r="F33" s="28">
        <v>4</v>
      </c>
      <c r="G33" s="28">
        <v>48</v>
      </c>
      <c r="H33" s="28"/>
      <c r="I33" s="28">
        <v>89</v>
      </c>
      <c r="J33" s="28">
        <v>76</v>
      </c>
      <c r="K33" s="28"/>
      <c r="L33" s="28">
        <v>86</v>
      </c>
      <c r="M33" s="28"/>
      <c r="N33" s="28">
        <v>124</v>
      </c>
      <c r="O33" s="28"/>
      <c r="P33" s="28">
        <v>104</v>
      </c>
      <c r="Q33" s="28">
        <v>3</v>
      </c>
      <c r="R33" s="28"/>
      <c r="S33" s="5">
        <v>706</v>
      </c>
    </row>
    <row r="34" spans="1:36">
      <c r="A34" s="2">
        <v>2008</v>
      </c>
      <c r="B34" s="28"/>
      <c r="C34" s="28"/>
      <c r="D34" s="28">
        <v>212</v>
      </c>
      <c r="E34" s="28"/>
      <c r="F34" s="28"/>
      <c r="G34" s="28">
        <v>42</v>
      </c>
      <c r="H34" s="28"/>
      <c r="I34" s="28">
        <v>75</v>
      </c>
      <c r="J34" s="28">
        <v>106</v>
      </c>
      <c r="K34" s="28"/>
      <c r="L34" s="28">
        <v>45</v>
      </c>
      <c r="M34" s="28"/>
      <c r="N34" s="28">
        <v>159</v>
      </c>
      <c r="O34" s="28"/>
      <c r="P34" s="28">
        <v>116</v>
      </c>
      <c r="Q34" s="28">
        <v>1</v>
      </c>
      <c r="R34" s="28"/>
      <c r="S34" s="5">
        <v>756</v>
      </c>
    </row>
    <row r="35" spans="1:36">
      <c r="A35" s="2">
        <v>2009</v>
      </c>
      <c r="B35" s="28"/>
      <c r="C35" s="28"/>
      <c r="D35" s="28">
        <v>195</v>
      </c>
      <c r="E35" s="28"/>
      <c r="F35" s="28"/>
      <c r="G35" s="28">
        <v>60</v>
      </c>
      <c r="H35" s="28"/>
      <c r="I35" s="28">
        <v>47</v>
      </c>
      <c r="J35" s="28">
        <v>113</v>
      </c>
      <c r="K35" s="28"/>
      <c r="L35" s="28">
        <v>64</v>
      </c>
      <c r="M35" s="28"/>
      <c r="N35" s="28">
        <v>189</v>
      </c>
      <c r="O35" s="28"/>
      <c r="P35" s="28">
        <v>121</v>
      </c>
      <c r="Q35" s="28"/>
      <c r="R35" s="28"/>
      <c r="S35" s="5">
        <v>789</v>
      </c>
    </row>
    <row r="36" spans="1:36">
      <c r="A36" s="2">
        <v>2010</v>
      </c>
      <c r="B36" s="28"/>
      <c r="C36" s="28"/>
      <c r="D36" s="28">
        <v>117</v>
      </c>
      <c r="E36" s="28"/>
      <c r="F36" s="28"/>
      <c r="G36" s="28">
        <v>50</v>
      </c>
      <c r="H36" s="28"/>
      <c r="I36" s="28">
        <v>15</v>
      </c>
      <c r="J36" s="28">
        <v>127</v>
      </c>
      <c r="K36" s="28"/>
      <c r="L36" s="28">
        <v>52</v>
      </c>
      <c r="M36" s="28"/>
      <c r="N36" s="28">
        <v>139</v>
      </c>
      <c r="O36" s="28"/>
      <c r="P36" s="28">
        <v>127</v>
      </c>
      <c r="Q36" s="28"/>
      <c r="R36" s="28"/>
      <c r="S36" s="5">
        <v>627</v>
      </c>
    </row>
    <row r="37" spans="1:36">
      <c r="A37" s="2">
        <v>2011</v>
      </c>
      <c r="B37" s="28">
        <v>68</v>
      </c>
      <c r="C37" s="28"/>
      <c r="D37" s="28">
        <v>47</v>
      </c>
      <c r="E37" s="28"/>
      <c r="F37" s="28"/>
      <c r="G37" s="28">
        <v>74</v>
      </c>
      <c r="H37" s="28"/>
      <c r="I37" s="28">
        <v>4</v>
      </c>
      <c r="J37" s="28">
        <v>142</v>
      </c>
      <c r="K37" s="28"/>
      <c r="L37" s="28">
        <v>14</v>
      </c>
      <c r="M37" s="28">
        <v>11</v>
      </c>
      <c r="N37" s="28">
        <v>89</v>
      </c>
      <c r="O37" s="28"/>
      <c r="P37" s="28">
        <v>145</v>
      </c>
      <c r="Q37" s="28"/>
      <c r="R37" s="28"/>
      <c r="S37" s="5">
        <v>594</v>
      </c>
    </row>
    <row r="38" spans="1:36">
      <c r="A38" s="2">
        <v>2012</v>
      </c>
      <c r="B38" s="28">
        <v>31</v>
      </c>
      <c r="C38" s="28"/>
      <c r="D38" s="28">
        <v>7</v>
      </c>
      <c r="E38" s="28"/>
      <c r="F38" s="28"/>
      <c r="G38" s="28">
        <v>37</v>
      </c>
      <c r="H38" s="28"/>
      <c r="I38" s="28"/>
      <c r="J38" s="28">
        <v>92</v>
      </c>
      <c r="K38" s="28"/>
      <c r="L38" s="28">
        <v>4</v>
      </c>
      <c r="M38" s="28">
        <v>28</v>
      </c>
      <c r="N38" s="28">
        <v>15</v>
      </c>
      <c r="O38" s="28">
        <v>20</v>
      </c>
      <c r="P38" s="28">
        <v>88</v>
      </c>
      <c r="Q38" s="28"/>
      <c r="R38" s="28"/>
      <c r="S38" s="5">
        <v>322</v>
      </c>
    </row>
    <row r="39" spans="1:36">
      <c r="A39" s="2">
        <v>2013</v>
      </c>
      <c r="B39" s="28">
        <v>26</v>
      </c>
      <c r="C39" s="28"/>
      <c r="D39" s="28">
        <v>6</v>
      </c>
      <c r="E39" s="28"/>
      <c r="F39" s="28"/>
      <c r="G39" s="28">
        <v>26</v>
      </c>
      <c r="H39" s="28"/>
      <c r="I39" s="28"/>
      <c r="J39" s="28">
        <v>79</v>
      </c>
      <c r="K39" s="28">
        <v>13</v>
      </c>
      <c r="L39" s="28">
        <v>3</v>
      </c>
      <c r="M39" s="28">
        <v>16</v>
      </c>
      <c r="N39" s="28">
        <v>10</v>
      </c>
      <c r="O39" s="28">
        <v>31</v>
      </c>
      <c r="P39" s="28">
        <v>57</v>
      </c>
      <c r="Q39" s="28"/>
      <c r="R39" s="28">
        <v>17</v>
      </c>
      <c r="S39" s="5">
        <v>284</v>
      </c>
    </row>
    <row r="40" spans="1:36">
      <c r="A40" s="2">
        <v>2014</v>
      </c>
      <c r="B40" s="28">
        <v>25</v>
      </c>
      <c r="C40" s="28"/>
      <c r="D40" s="28"/>
      <c r="E40" s="28"/>
      <c r="F40" s="28"/>
      <c r="G40" s="28">
        <v>33</v>
      </c>
      <c r="H40" s="28"/>
      <c r="I40" s="28"/>
      <c r="J40" s="28">
        <v>58</v>
      </c>
      <c r="K40" s="28">
        <v>48</v>
      </c>
      <c r="L40" s="28"/>
      <c r="M40" s="28">
        <v>30</v>
      </c>
      <c r="N40" s="28">
        <v>4</v>
      </c>
      <c r="O40" s="28">
        <v>19</v>
      </c>
      <c r="P40" s="28">
        <v>49</v>
      </c>
      <c r="Q40" s="28"/>
      <c r="R40" s="28">
        <v>43</v>
      </c>
      <c r="S40" s="5">
        <v>309</v>
      </c>
    </row>
    <row r="41" spans="1:36">
      <c r="A41" s="2">
        <v>2015</v>
      </c>
      <c r="B41" s="28">
        <v>23</v>
      </c>
      <c r="C41" s="28"/>
      <c r="D41" s="28"/>
      <c r="E41" s="28"/>
      <c r="F41" s="28"/>
      <c r="G41" s="28">
        <v>31</v>
      </c>
      <c r="H41" s="28"/>
      <c r="I41" s="28"/>
      <c r="J41" s="28">
        <v>26</v>
      </c>
      <c r="K41" s="28">
        <v>63</v>
      </c>
      <c r="L41" s="28"/>
      <c r="M41" s="28">
        <v>21</v>
      </c>
      <c r="N41" s="28">
        <v>2</v>
      </c>
      <c r="O41" s="28">
        <v>19</v>
      </c>
      <c r="P41" s="28">
        <v>21</v>
      </c>
      <c r="Q41" s="28"/>
      <c r="R41" s="28">
        <v>46</v>
      </c>
      <c r="S41" s="5">
        <v>252</v>
      </c>
    </row>
    <row r="42" spans="1:36">
      <c r="A42" s="2">
        <v>2016</v>
      </c>
      <c r="B42" s="28">
        <v>9</v>
      </c>
      <c r="C42" s="28"/>
      <c r="D42" s="28"/>
      <c r="E42" s="28"/>
      <c r="F42" s="28"/>
      <c r="G42" s="28">
        <v>34</v>
      </c>
      <c r="H42" s="28"/>
      <c r="I42" s="28"/>
      <c r="J42" s="28">
        <v>12</v>
      </c>
      <c r="K42" s="28">
        <v>79</v>
      </c>
      <c r="L42" s="28"/>
      <c r="M42" s="28">
        <v>11</v>
      </c>
      <c r="N42" s="28">
        <v>1</v>
      </c>
      <c r="O42" s="28">
        <v>11</v>
      </c>
      <c r="P42" s="28">
        <v>11</v>
      </c>
      <c r="Q42" s="28"/>
      <c r="R42" s="28">
        <v>58</v>
      </c>
      <c r="S42" s="5">
        <v>226</v>
      </c>
    </row>
    <row r="43" spans="1:36">
      <c r="A43" s="2" t="s">
        <v>6644</v>
      </c>
      <c r="B43" s="5">
        <v>182</v>
      </c>
      <c r="C43" s="5">
        <v>10</v>
      </c>
      <c r="D43" s="5">
        <v>947</v>
      </c>
      <c r="E43" s="5">
        <v>436</v>
      </c>
      <c r="F43" s="5">
        <v>403</v>
      </c>
      <c r="G43" s="5">
        <v>574</v>
      </c>
      <c r="H43" s="5">
        <v>96</v>
      </c>
      <c r="I43" s="5">
        <v>1213</v>
      </c>
      <c r="J43" s="5">
        <v>851</v>
      </c>
      <c r="K43" s="5">
        <v>203</v>
      </c>
      <c r="L43" s="5">
        <v>467</v>
      </c>
      <c r="M43" s="5">
        <v>117</v>
      </c>
      <c r="N43" s="5">
        <v>767</v>
      </c>
      <c r="O43" s="5">
        <v>100</v>
      </c>
      <c r="P43" s="5">
        <v>929</v>
      </c>
      <c r="Q43" s="5">
        <v>604</v>
      </c>
      <c r="R43" s="5">
        <v>164</v>
      </c>
      <c r="S43" s="5">
        <v>8063</v>
      </c>
    </row>
    <row r="47" spans="1:36">
      <c r="A47" s="4" t="s">
        <v>6667</v>
      </c>
      <c r="B47" s="4" t="s">
        <v>6643</v>
      </c>
    </row>
    <row r="48" spans="1:36">
      <c r="A48" s="4" t="s">
        <v>6650</v>
      </c>
      <c r="B48">
        <v>1</v>
      </c>
      <c r="C48">
        <v>3</v>
      </c>
      <c r="D48" t="s">
        <v>6644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>
      <c r="A49" s="2">
        <v>2000</v>
      </c>
      <c r="B49" s="5">
        <v>6</v>
      </c>
      <c r="C49" s="5">
        <v>108</v>
      </c>
      <c r="D49" s="5">
        <v>114</v>
      </c>
    </row>
    <row r="50" spans="1:36">
      <c r="A50" s="2">
        <v>2001</v>
      </c>
      <c r="B50" s="5">
        <v>21</v>
      </c>
      <c r="C50" s="5">
        <v>246</v>
      </c>
      <c r="D50" s="5">
        <v>267</v>
      </c>
    </row>
    <row r="51" spans="1:36">
      <c r="A51" s="2">
        <v>2002</v>
      </c>
      <c r="B51" s="5">
        <v>40</v>
      </c>
      <c r="C51" s="5">
        <v>489</v>
      </c>
      <c r="D51" s="5">
        <v>529</v>
      </c>
    </row>
    <row r="52" spans="1:36">
      <c r="A52" s="2">
        <v>2003</v>
      </c>
      <c r="B52" s="5">
        <v>48</v>
      </c>
      <c r="C52" s="5">
        <v>473</v>
      </c>
      <c r="D52" s="5">
        <v>521</v>
      </c>
    </row>
    <row r="53" spans="1:36">
      <c r="A53" s="2">
        <v>2004</v>
      </c>
      <c r="B53" s="5">
        <v>41</v>
      </c>
      <c r="C53" s="5">
        <v>473</v>
      </c>
      <c r="D53" s="5">
        <v>514</v>
      </c>
    </row>
    <row r="54" spans="1:36">
      <c r="A54" s="2">
        <v>2005</v>
      </c>
      <c r="B54" s="5">
        <v>40</v>
      </c>
      <c r="C54" s="5">
        <v>594</v>
      </c>
      <c r="D54" s="5">
        <v>634</v>
      </c>
    </row>
    <row r="55" spans="1:36">
      <c r="A55" s="2">
        <v>2006</v>
      </c>
      <c r="B55" s="5">
        <v>51</v>
      </c>
      <c r="C55" s="5">
        <v>568</v>
      </c>
      <c r="D55" s="5">
        <v>619</v>
      </c>
    </row>
    <row r="56" spans="1:36">
      <c r="A56" s="2">
        <v>2007</v>
      </c>
      <c r="B56" s="5">
        <v>55</v>
      </c>
      <c r="C56" s="5">
        <v>651</v>
      </c>
      <c r="D56" s="5">
        <v>706</v>
      </c>
    </row>
    <row r="57" spans="1:36">
      <c r="A57" s="2">
        <v>2008</v>
      </c>
      <c r="B57" s="5">
        <v>82</v>
      </c>
      <c r="C57" s="5">
        <v>674</v>
      </c>
      <c r="D57" s="5">
        <v>756</v>
      </c>
      <c r="AC57" s="4"/>
      <c r="AD57" s="4"/>
      <c r="AE57" s="4"/>
      <c r="AF57" s="4"/>
      <c r="AG57" s="4"/>
      <c r="AH57" s="4"/>
      <c r="AI57" s="4"/>
      <c r="AJ57" s="4"/>
    </row>
    <row r="58" spans="1:36">
      <c r="A58" s="2">
        <v>2009</v>
      </c>
      <c r="B58" s="5">
        <v>130</v>
      </c>
      <c r="C58" s="5">
        <v>659</v>
      </c>
      <c r="D58" s="5">
        <v>789</v>
      </c>
    </row>
    <row r="59" spans="1:36">
      <c r="A59" s="2">
        <v>2010</v>
      </c>
      <c r="B59" s="5">
        <v>101</v>
      </c>
      <c r="C59" s="5">
        <v>526</v>
      </c>
      <c r="D59" s="5">
        <v>627</v>
      </c>
    </row>
    <row r="60" spans="1:36">
      <c r="A60" s="2">
        <v>2011</v>
      </c>
      <c r="B60" s="5">
        <v>126</v>
      </c>
      <c r="C60" s="5">
        <v>468</v>
      </c>
      <c r="D60" s="5">
        <v>594</v>
      </c>
    </row>
    <row r="61" spans="1:36">
      <c r="A61" s="2">
        <v>2012</v>
      </c>
      <c r="B61" s="5">
        <v>57</v>
      </c>
      <c r="C61" s="5">
        <v>265</v>
      </c>
      <c r="D61" s="5">
        <v>322</v>
      </c>
    </row>
    <row r="62" spans="1:36">
      <c r="A62" s="2">
        <v>2013</v>
      </c>
      <c r="B62" s="5">
        <v>38</v>
      </c>
      <c r="C62" s="5">
        <v>246</v>
      </c>
      <c r="D62" s="5">
        <v>284</v>
      </c>
    </row>
    <row r="63" spans="1:36">
      <c r="A63" s="2">
        <v>2014</v>
      </c>
      <c r="B63" s="5">
        <v>22</v>
      </c>
      <c r="C63" s="5">
        <v>287</v>
      </c>
      <c r="D63" s="5">
        <v>309</v>
      </c>
    </row>
    <row r="64" spans="1:36">
      <c r="A64" s="2">
        <v>2015</v>
      </c>
      <c r="B64" s="5">
        <v>33</v>
      </c>
      <c r="C64" s="5">
        <v>219</v>
      </c>
      <c r="D64" s="5">
        <v>252</v>
      </c>
    </row>
    <row r="65" spans="1:19">
      <c r="A65" s="2">
        <v>2016</v>
      </c>
      <c r="B65" s="5">
        <v>16</v>
      </c>
      <c r="C65" s="5">
        <v>210</v>
      </c>
      <c r="D65" s="5">
        <v>226</v>
      </c>
    </row>
    <row r="66" spans="1:19">
      <c r="A66" s="2" t="s">
        <v>6644</v>
      </c>
      <c r="B66" s="5">
        <v>907</v>
      </c>
      <c r="C66" s="5">
        <v>7156</v>
      </c>
      <c r="D66" s="5">
        <v>8063</v>
      </c>
    </row>
    <row r="69" spans="1:19">
      <c r="A69" s="4" t="s">
        <v>6667</v>
      </c>
      <c r="B69" s="4" t="s">
        <v>6643</v>
      </c>
    </row>
    <row r="70" spans="1:19">
      <c r="A70" s="4" t="s">
        <v>6650</v>
      </c>
      <c r="B70">
        <v>2000</v>
      </c>
      <c r="C70">
        <v>2001</v>
      </c>
      <c r="D70">
        <v>2002</v>
      </c>
      <c r="E70">
        <v>2003</v>
      </c>
      <c r="F70">
        <v>2004</v>
      </c>
      <c r="G70">
        <v>2005</v>
      </c>
      <c r="H70">
        <v>2006</v>
      </c>
      <c r="I70">
        <v>2007</v>
      </c>
      <c r="J70">
        <v>2008</v>
      </c>
      <c r="K70">
        <v>2009</v>
      </c>
      <c r="L70">
        <v>2010</v>
      </c>
      <c r="M70">
        <v>2011</v>
      </c>
      <c r="N70">
        <v>2012</v>
      </c>
      <c r="O70">
        <v>2013</v>
      </c>
      <c r="P70">
        <v>2014</v>
      </c>
      <c r="Q70">
        <v>2015</v>
      </c>
      <c r="R70">
        <v>2016</v>
      </c>
      <c r="S70" t="s">
        <v>6644</v>
      </c>
    </row>
    <row r="71" spans="1:19">
      <c r="A71" s="2" t="s">
        <v>15</v>
      </c>
      <c r="B71" s="5">
        <v>67</v>
      </c>
      <c r="C71" s="5">
        <v>165</v>
      </c>
      <c r="D71" s="5">
        <v>304</v>
      </c>
      <c r="E71" s="5">
        <v>245</v>
      </c>
      <c r="F71" s="5">
        <v>240</v>
      </c>
      <c r="G71" s="5">
        <v>225</v>
      </c>
      <c r="H71" s="5">
        <v>225</v>
      </c>
      <c r="I71" s="5">
        <v>284</v>
      </c>
      <c r="J71" s="5">
        <v>344</v>
      </c>
      <c r="K71" s="5">
        <v>333</v>
      </c>
      <c r="L71" s="5">
        <v>237</v>
      </c>
      <c r="M71" s="5">
        <v>187</v>
      </c>
      <c r="N71" s="5">
        <v>86</v>
      </c>
      <c r="O71" s="5">
        <v>79</v>
      </c>
      <c r="P71" s="5">
        <v>55</v>
      </c>
      <c r="Q71" s="5">
        <v>61</v>
      </c>
      <c r="R71" s="5">
        <v>52</v>
      </c>
      <c r="S71" s="5">
        <v>3189</v>
      </c>
    </row>
    <row r="72" spans="1:19">
      <c r="A72" s="2" t="s">
        <v>78</v>
      </c>
      <c r="B72" s="5"/>
      <c r="C72" s="5"/>
      <c r="D72" s="5"/>
      <c r="E72" s="5">
        <v>1</v>
      </c>
      <c r="F72" s="5">
        <v>8</v>
      </c>
      <c r="G72" s="5">
        <v>96</v>
      </c>
      <c r="H72" s="5">
        <v>124</v>
      </c>
      <c r="I72" s="5">
        <v>150</v>
      </c>
      <c r="J72" s="5">
        <v>129</v>
      </c>
      <c r="K72" s="5">
        <v>159</v>
      </c>
      <c r="L72" s="5">
        <v>127</v>
      </c>
      <c r="M72" s="5">
        <v>132</v>
      </c>
      <c r="N72" s="5">
        <v>50</v>
      </c>
      <c r="O72" s="5">
        <v>61</v>
      </c>
      <c r="P72" s="5">
        <v>76</v>
      </c>
      <c r="Q72" s="5">
        <v>41</v>
      </c>
      <c r="R72" s="5">
        <v>45</v>
      </c>
      <c r="S72" s="5">
        <v>1199</v>
      </c>
    </row>
    <row r="73" spans="1:19">
      <c r="A73" s="2" t="s">
        <v>37</v>
      </c>
      <c r="B73" s="5">
        <v>9</v>
      </c>
      <c r="C73" s="5">
        <v>25</v>
      </c>
      <c r="D73" s="5">
        <v>50</v>
      </c>
      <c r="E73" s="5">
        <v>70</v>
      </c>
      <c r="F73" s="5">
        <v>77</v>
      </c>
      <c r="G73" s="5">
        <v>120</v>
      </c>
      <c r="H73" s="5">
        <v>78</v>
      </c>
      <c r="I73" s="5">
        <v>77</v>
      </c>
      <c r="J73" s="5">
        <v>84</v>
      </c>
      <c r="K73" s="5">
        <v>104</v>
      </c>
      <c r="L73" s="5">
        <v>86</v>
      </c>
      <c r="M73" s="5">
        <v>115</v>
      </c>
      <c r="N73" s="5">
        <v>120</v>
      </c>
      <c r="O73" s="5">
        <v>88</v>
      </c>
      <c r="P73" s="5">
        <v>110</v>
      </c>
      <c r="Q73" s="5">
        <v>62</v>
      </c>
      <c r="R73" s="5">
        <v>64</v>
      </c>
      <c r="S73" s="5">
        <v>1339</v>
      </c>
    </row>
    <row r="74" spans="1:19">
      <c r="A74" s="2" t="s">
        <v>61</v>
      </c>
      <c r="B74" s="5">
        <v>38</v>
      </c>
      <c r="C74" s="5">
        <v>77</v>
      </c>
      <c r="D74" s="5">
        <v>175</v>
      </c>
      <c r="E74" s="5">
        <v>205</v>
      </c>
      <c r="F74" s="5">
        <v>189</v>
      </c>
      <c r="G74" s="5">
        <v>193</v>
      </c>
      <c r="H74" s="5">
        <v>192</v>
      </c>
      <c r="I74" s="5">
        <v>195</v>
      </c>
      <c r="J74" s="5">
        <v>199</v>
      </c>
      <c r="K74" s="5">
        <v>193</v>
      </c>
      <c r="L74" s="5">
        <v>177</v>
      </c>
      <c r="M74" s="5">
        <v>160</v>
      </c>
      <c r="N74" s="5">
        <v>66</v>
      </c>
      <c r="O74" s="5">
        <v>56</v>
      </c>
      <c r="P74" s="5">
        <v>68</v>
      </c>
      <c r="Q74" s="5">
        <v>88</v>
      </c>
      <c r="R74" s="5">
        <v>65</v>
      </c>
      <c r="S74" s="5">
        <v>2336</v>
      </c>
    </row>
    <row r="75" spans="1:19">
      <c r="A75" s="2" t="s">
        <v>6644</v>
      </c>
      <c r="B75" s="5">
        <v>114</v>
      </c>
      <c r="C75" s="5">
        <v>267</v>
      </c>
      <c r="D75" s="5">
        <v>529</v>
      </c>
      <c r="E75" s="5">
        <v>521</v>
      </c>
      <c r="F75" s="5">
        <v>514</v>
      </c>
      <c r="G75" s="5">
        <v>634</v>
      </c>
      <c r="H75" s="5">
        <v>619</v>
      </c>
      <c r="I75" s="5">
        <v>706</v>
      </c>
      <c r="J75" s="5">
        <v>756</v>
      </c>
      <c r="K75" s="5">
        <v>789</v>
      </c>
      <c r="L75" s="5">
        <v>627</v>
      </c>
      <c r="M75" s="5">
        <v>594</v>
      </c>
      <c r="N75" s="5">
        <v>322</v>
      </c>
      <c r="O75" s="5">
        <v>284</v>
      </c>
      <c r="P75" s="5">
        <v>309</v>
      </c>
      <c r="Q75" s="5">
        <v>252</v>
      </c>
      <c r="R75" s="5">
        <v>226</v>
      </c>
      <c r="S75" s="5">
        <v>8063</v>
      </c>
    </row>
    <row r="79" spans="1:19">
      <c r="A79" s="4" t="s">
        <v>6667</v>
      </c>
      <c r="B79" s="4" t="s">
        <v>6643</v>
      </c>
    </row>
    <row r="80" spans="1:19">
      <c r="A80" s="4" t="s">
        <v>6650</v>
      </c>
      <c r="B80" t="s">
        <v>34</v>
      </c>
      <c r="C80" t="s">
        <v>187</v>
      </c>
      <c r="D80" t="s">
        <v>59</v>
      </c>
      <c r="E80" t="s">
        <v>23</v>
      </c>
      <c r="F80" t="s">
        <v>21</v>
      </c>
      <c r="G80" t="s">
        <v>43</v>
      </c>
      <c r="H80" t="s">
        <v>17</v>
      </c>
      <c r="I80" t="s">
        <v>90</v>
      </c>
      <c r="J80" t="s">
        <v>48</v>
      </c>
      <c r="K80" t="s">
        <v>67</v>
      </c>
      <c r="L80" t="s">
        <v>13</v>
      </c>
      <c r="M80" t="s">
        <v>221</v>
      </c>
      <c r="N80" t="s">
        <v>6644</v>
      </c>
    </row>
    <row r="81" spans="1:14">
      <c r="A81" s="2" t="s">
        <v>63</v>
      </c>
      <c r="B81" s="5">
        <v>67</v>
      </c>
      <c r="C81" s="5">
        <v>10</v>
      </c>
      <c r="D81" s="5">
        <v>5</v>
      </c>
      <c r="E81" s="5">
        <v>15</v>
      </c>
      <c r="F81" s="5">
        <v>19</v>
      </c>
      <c r="G81" s="5">
        <v>7</v>
      </c>
      <c r="H81" s="5">
        <v>8</v>
      </c>
      <c r="I81" s="5">
        <v>21</v>
      </c>
      <c r="J81" s="5">
        <v>4</v>
      </c>
      <c r="K81" s="5">
        <v>12</v>
      </c>
      <c r="L81" s="5">
        <v>10</v>
      </c>
      <c r="M81" s="5">
        <v>4</v>
      </c>
      <c r="N81" s="5">
        <v>182</v>
      </c>
    </row>
    <row r="82" spans="1:14">
      <c r="A82" s="2" t="s">
        <v>1289</v>
      </c>
      <c r="B82" s="5"/>
      <c r="C82" s="5">
        <v>1</v>
      </c>
      <c r="D82" s="5"/>
      <c r="E82" s="5"/>
      <c r="F82" s="5">
        <v>1</v>
      </c>
      <c r="G82" s="5"/>
      <c r="H82" s="5">
        <v>2</v>
      </c>
      <c r="I82" s="5">
        <v>4</v>
      </c>
      <c r="J82" s="5">
        <v>1</v>
      </c>
      <c r="K82" s="5"/>
      <c r="L82" s="5">
        <v>1</v>
      </c>
      <c r="M82" s="5"/>
      <c r="N82" s="5">
        <v>10</v>
      </c>
    </row>
    <row r="83" spans="1:14">
      <c r="A83" s="2" t="s">
        <v>20</v>
      </c>
      <c r="B83" s="5">
        <v>161</v>
      </c>
      <c r="C83" s="5">
        <v>83</v>
      </c>
      <c r="D83" s="5">
        <v>15</v>
      </c>
      <c r="E83" s="5">
        <v>124</v>
      </c>
      <c r="F83" s="5">
        <v>58</v>
      </c>
      <c r="G83" s="5">
        <v>101</v>
      </c>
      <c r="H83" s="5">
        <v>40</v>
      </c>
      <c r="I83" s="5">
        <v>84</v>
      </c>
      <c r="J83" s="5">
        <v>24</v>
      </c>
      <c r="K83" s="5">
        <v>155</v>
      </c>
      <c r="L83" s="5">
        <v>67</v>
      </c>
      <c r="M83" s="5">
        <v>35</v>
      </c>
      <c r="N83" s="5">
        <v>947</v>
      </c>
    </row>
    <row r="84" spans="1:14">
      <c r="A84" s="2" t="s">
        <v>156</v>
      </c>
      <c r="B84" s="5">
        <v>107</v>
      </c>
      <c r="C84" s="5">
        <v>16</v>
      </c>
      <c r="D84" s="5">
        <v>14</v>
      </c>
      <c r="E84" s="5">
        <v>36</v>
      </c>
      <c r="F84" s="5">
        <v>77</v>
      </c>
      <c r="G84" s="5">
        <v>23</v>
      </c>
      <c r="H84" s="5">
        <v>41</v>
      </c>
      <c r="I84" s="5">
        <v>26</v>
      </c>
      <c r="J84" s="5">
        <v>25</v>
      </c>
      <c r="K84" s="5">
        <v>9</v>
      </c>
      <c r="L84" s="5">
        <v>54</v>
      </c>
      <c r="M84" s="5">
        <v>8</v>
      </c>
      <c r="N84" s="5">
        <v>436</v>
      </c>
    </row>
    <row r="85" spans="1:14">
      <c r="A85" s="2" t="s">
        <v>132</v>
      </c>
      <c r="B85" s="5">
        <v>79</v>
      </c>
      <c r="C85" s="5">
        <v>13</v>
      </c>
      <c r="D85" s="5">
        <v>25</v>
      </c>
      <c r="E85" s="5">
        <v>20</v>
      </c>
      <c r="F85" s="5">
        <v>54</v>
      </c>
      <c r="G85" s="5">
        <v>7</v>
      </c>
      <c r="H85" s="5">
        <v>43</v>
      </c>
      <c r="I85" s="5">
        <v>22</v>
      </c>
      <c r="J85" s="5">
        <v>33</v>
      </c>
      <c r="K85" s="5">
        <v>9</v>
      </c>
      <c r="L85" s="5">
        <v>92</v>
      </c>
      <c r="M85" s="5">
        <v>6</v>
      </c>
      <c r="N85" s="5">
        <v>403</v>
      </c>
    </row>
    <row r="86" spans="1:14">
      <c r="A86" s="2" t="s">
        <v>107</v>
      </c>
      <c r="B86" s="5">
        <v>124</v>
      </c>
      <c r="C86" s="5">
        <v>18</v>
      </c>
      <c r="D86" s="5">
        <v>3</v>
      </c>
      <c r="E86" s="5">
        <v>5</v>
      </c>
      <c r="F86" s="5">
        <v>9</v>
      </c>
      <c r="G86" s="5">
        <v>5</v>
      </c>
      <c r="H86" s="5">
        <v>38</v>
      </c>
      <c r="I86" s="5">
        <v>57</v>
      </c>
      <c r="J86" s="5">
        <v>111</v>
      </c>
      <c r="K86" s="5">
        <v>79</v>
      </c>
      <c r="L86" s="5">
        <v>35</v>
      </c>
      <c r="M86" s="5">
        <v>90</v>
      </c>
      <c r="N86" s="5">
        <v>574</v>
      </c>
    </row>
    <row r="87" spans="1:14">
      <c r="A87" s="2" t="s">
        <v>226</v>
      </c>
      <c r="B87" s="5">
        <v>17</v>
      </c>
      <c r="C87" s="5">
        <v>6</v>
      </c>
      <c r="D87" s="5">
        <v>8</v>
      </c>
      <c r="E87" s="5">
        <v>3</v>
      </c>
      <c r="F87" s="5">
        <v>9</v>
      </c>
      <c r="G87" s="5"/>
      <c r="H87" s="5">
        <v>15</v>
      </c>
      <c r="I87" s="5">
        <v>6</v>
      </c>
      <c r="J87" s="5">
        <v>6</v>
      </c>
      <c r="K87" s="5">
        <v>2</v>
      </c>
      <c r="L87" s="5">
        <v>24</v>
      </c>
      <c r="M87" s="5"/>
      <c r="N87" s="5">
        <v>96</v>
      </c>
    </row>
    <row r="88" spans="1:14">
      <c r="A88" s="2" t="s">
        <v>39</v>
      </c>
      <c r="B88" s="5">
        <v>253</v>
      </c>
      <c r="C88" s="5">
        <v>41</v>
      </c>
      <c r="D88" s="5">
        <v>74</v>
      </c>
      <c r="E88" s="5">
        <v>76</v>
      </c>
      <c r="F88" s="5">
        <v>71</v>
      </c>
      <c r="G88" s="5">
        <v>8</v>
      </c>
      <c r="H88" s="5">
        <v>140</v>
      </c>
      <c r="I88" s="5">
        <v>102</v>
      </c>
      <c r="J88" s="5">
        <v>107</v>
      </c>
      <c r="K88" s="5">
        <v>47</v>
      </c>
      <c r="L88" s="5">
        <v>258</v>
      </c>
      <c r="M88" s="5">
        <v>36</v>
      </c>
      <c r="N88" s="5">
        <v>1213</v>
      </c>
    </row>
    <row r="89" spans="1:14">
      <c r="A89" s="2" t="s">
        <v>33</v>
      </c>
      <c r="B89" s="5">
        <v>257</v>
      </c>
      <c r="C89" s="5">
        <v>19</v>
      </c>
      <c r="D89" s="5">
        <v>52</v>
      </c>
      <c r="E89" s="5">
        <v>60</v>
      </c>
      <c r="F89" s="5">
        <v>25</v>
      </c>
      <c r="G89" s="5">
        <v>1</v>
      </c>
      <c r="H89" s="5">
        <v>63</v>
      </c>
      <c r="I89" s="5">
        <v>75</v>
      </c>
      <c r="J89" s="5">
        <v>129</v>
      </c>
      <c r="K89" s="5">
        <v>18</v>
      </c>
      <c r="L89" s="5">
        <v>145</v>
      </c>
      <c r="M89" s="5">
        <v>7</v>
      </c>
      <c r="N89" s="5">
        <v>851</v>
      </c>
    </row>
    <row r="90" spans="1:14">
      <c r="A90" s="2" t="s">
        <v>65</v>
      </c>
      <c r="B90" s="5">
        <v>70</v>
      </c>
      <c r="C90" s="5">
        <v>7</v>
      </c>
      <c r="D90" s="5">
        <v>10</v>
      </c>
      <c r="E90" s="5">
        <v>10</v>
      </c>
      <c r="F90" s="5">
        <v>8</v>
      </c>
      <c r="G90" s="5"/>
      <c r="H90" s="5">
        <v>9</v>
      </c>
      <c r="I90" s="5">
        <v>21</v>
      </c>
      <c r="J90" s="5">
        <v>31</v>
      </c>
      <c r="K90" s="5">
        <v>1</v>
      </c>
      <c r="L90" s="5">
        <v>33</v>
      </c>
      <c r="M90" s="5">
        <v>3</v>
      </c>
      <c r="N90" s="5">
        <v>203</v>
      </c>
    </row>
    <row r="91" spans="1:14">
      <c r="A91" s="2" t="s">
        <v>112</v>
      </c>
      <c r="B91" s="5">
        <v>95</v>
      </c>
      <c r="C91" s="5">
        <v>14</v>
      </c>
      <c r="D91" s="5">
        <v>29</v>
      </c>
      <c r="E91" s="5">
        <v>25</v>
      </c>
      <c r="F91" s="5">
        <v>27</v>
      </c>
      <c r="G91" s="5">
        <v>20</v>
      </c>
      <c r="H91" s="5">
        <v>49</v>
      </c>
      <c r="I91" s="5">
        <v>63</v>
      </c>
      <c r="J91" s="5">
        <v>31</v>
      </c>
      <c r="K91" s="5">
        <v>13</v>
      </c>
      <c r="L91" s="5">
        <v>87</v>
      </c>
      <c r="M91" s="5">
        <v>14</v>
      </c>
      <c r="N91" s="5">
        <v>467</v>
      </c>
    </row>
    <row r="92" spans="1:14">
      <c r="A92" s="2" t="s">
        <v>926</v>
      </c>
      <c r="B92" s="5">
        <v>41</v>
      </c>
      <c r="C92" s="5">
        <v>4</v>
      </c>
      <c r="D92" s="5">
        <v>8</v>
      </c>
      <c r="E92" s="5">
        <v>8</v>
      </c>
      <c r="F92" s="5">
        <v>6</v>
      </c>
      <c r="G92" s="5">
        <v>2</v>
      </c>
      <c r="H92" s="5">
        <v>6</v>
      </c>
      <c r="I92" s="5">
        <v>28</v>
      </c>
      <c r="J92" s="5">
        <v>4</v>
      </c>
      <c r="K92" s="5"/>
      <c r="L92" s="5">
        <v>9</v>
      </c>
      <c r="M92" s="5">
        <v>1</v>
      </c>
      <c r="N92" s="5">
        <v>117</v>
      </c>
    </row>
    <row r="93" spans="1:14">
      <c r="A93" s="2" t="s">
        <v>12</v>
      </c>
      <c r="B93" s="5">
        <v>160</v>
      </c>
      <c r="C93" s="5">
        <v>41</v>
      </c>
      <c r="D93" s="5">
        <v>25</v>
      </c>
      <c r="E93" s="5">
        <v>155</v>
      </c>
      <c r="F93" s="5">
        <v>42</v>
      </c>
      <c r="G93" s="5">
        <v>24</v>
      </c>
      <c r="H93" s="5">
        <v>48</v>
      </c>
      <c r="I93" s="5">
        <v>24</v>
      </c>
      <c r="J93" s="5">
        <v>37</v>
      </c>
      <c r="K93" s="5">
        <v>57</v>
      </c>
      <c r="L93" s="5">
        <v>144</v>
      </c>
      <c r="M93" s="5">
        <v>10</v>
      </c>
      <c r="N93" s="5">
        <v>767</v>
      </c>
    </row>
    <row r="94" spans="1:14">
      <c r="A94" s="2" t="s">
        <v>130</v>
      </c>
      <c r="B94" s="5">
        <v>44</v>
      </c>
      <c r="C94" s="5">
        <v>1</v>
      </c>
      <c r="D94" s="5">
        <v>3</v>
      </c>
      <c r="E94" s="5">
        <v>13</v>
      </c>
      <c r="F94" s="5">
        <v>15</v>
      </c>
      <c r="G94" s="5">
        <v>3</v>
      </c>
      <c r="H94" s="5">
        <v>1</v>
      </c>
      <c r="I94" s="5">
        <v>2</v>
      </c>
      <c r="J94" s="5">
        <v>8</v>
      </c>
      <c r="K94" s="5">
        <v>1</v>
      </c>
      <c r="L94" s="5">
        <v>7</v>
      </c>
      <c r="M94" s="5">
        <v>2</v>
      </c>
      <c r="N94" s="5">
        <v>100</v>
      </c>
    </row>
    <row r="95" spans="1:14">
      <c r="A95" s="2" t="s">
        <v>28</v>
      </c>
      <c r="B95" s="5">
        <v>254</v>
      </c>
      <c r="C95" s="5">
        <v>17</v>
      </c>
      <c r="D95" s="5">
        <v>55</v>
      </c>
      <c r="E95" s="5">
        <v>84</v>
      </c>
      <c r="F95" s="5">
        <v>23</v>
      </c>
      <c r="G95" s="5">
        <v>5</v>
      </c>
      <c r="H95" s="5">
        <v>75</v>
      </c>
      <c r="I95" s="5">
        <v>56</v>
      </c>
      <c r="J95" s="5">
        <v>153</v>
      </c>
      <c r="K95" s="5">
        <v>26</v>
      </c>
      <c r="L95" s="5">
        <v>165</v>
      </c>
      <c r="M95" s="5">
        <v>16</v>
      </c>
      <c r="N95" s="5">
        <v>929</v>
      </c>
    </row>
    <row r="96" spans="1:14">
      <c r="A96" s="2" t="s">
        <v>97</v>
      </c>
      <c r="B96" s="5">
        <v>119</v>
      </c>
      <c r="C96" s="5">
        <v>17</v>
      </c>
      <c r="D96" s="5">
        <v>33</v>
      </c>
      <c r="E96" s="5">
        <v>23</v>
      </c>
      <c r="F96" s="5">
        <v>34</v>
      </c>
      <c r="G96" s="5">
        <v>3</v>
      </c>
      <c r="H96" s="5">
        <v>89</v>
      </c>
      <c r="I96" s="5">
        <v>13</v>
      </c>
      <c r="J96" s="5">
        <v>96</v>
      </c>
      <c r="K96" s="5">
        <v>21</v>
      </c>
      <c r="L96" s="5">
        <v>142</v>
      </c>
      <c r="M96" s="5">
        <v>14</v>
      </c>
      <c r="N96" s="5">
        <v>604</v>
      </c>
    </row>
    <row r="97" spans="1:14">
      <c r="A97" s="2" t="s">
        <v>196</v>
      </c>
      <c r="B97" s="5">
        <v>52</v>
      </c>
      <c r="C97" s="5">
        <v>3</v>
      </c>
      <c r="D97" s="5">
        <v>5</v>
      </c>
      <c r="E97" s="5">
        <v>15</v>
      </c>
      <c r="F97" s="5">
        <v>5</v>
      </c>
      <c r="G97" s="5"/>
      <c r="H97" s="5">
        <v>11</v>
      </c>
      <c r="I97" s="5">
        <v>8</v>
      </c>
      <c r="J97" s="5">
        <v>31</v>
      </c>
      <c r="K97" s="5">
        <v>1</v>
      </c>
      <c r="L97" s="5">
        <v>31</v>
      </c>
      <c r="M97" s="5">
        <v>2</v>
      </c>
      <c r="N97" s="5">
        <v>164</v>
      </c>
    </row>
    <row r="98" spans="1:14">
      <c r="A98" s="2" t="s">
        <v>6644</v>
      </c>
      <c r="B98" s="5">
        <v>1900</v>
      </c>
      <c r="C98" s="5">
        <v>311</v>
      </c>
      <c r="D98" s="5">
        <v>364</v>
      </c>
      <c r="E98" s="5">
        <v>672</v>
      </c>
      <c r="F98" s="5">
        <v>483</v>
      </c>
      <c r="G98" s="5">
        <v>209</v>
      </c>
      <c r="H98" s="5">
        <v>678</v>
      </c>
      <c r="I98" s="5">
        <v>612</v>
      </c>
      <c r="J98" s="5">
        <v>831</v>
      </c>
      <c r="K98" s="5">
        <v>451</v>
      </c>
      <c r="L98" s="5">
        <v>1304</v>
      </c>
      <c r="M98" s="5">
        <v>248</v>
      </c>
      <c r="N98" s="5">
        <v>8063</v>
      </c>
    </row>
    <row r="102" spans="1:14">
      <c r="A102" s="4" t="s">
        <v>6667</v>
      </c>
      <c r="B102" s="4" t="s">
        <v>6643</v>
      </c>
    </row>
    <row r="103" spans="1:14">
      <c r="A103" s="4" t="s">
        <v>6650</v>
      </c>
      <c r="B103" t="s">
        <v>34</v>
      </c>
      <c r="C103" t="s">
        <v>187</v>
      </c>
      <c r="D103" t="s">
        <v>59</v>
      </c>
      <c r="E103" t="s">
        <v>23</v>
      </c>
      <c r="F103" t="s">
        <v>21</v>
      </c>
      <c r="G103" t="s">
        <v>43</v>
      </c>
      <c r="H103" t="s">
        <v>17</v>
      </c>
      <c r="I103" t="s">
        <v>90</v>
      </c>
      <c r="J103" t="s">
        <v>48</v>
      </c>
      <c r="K103" t="s">
        <v>67</v>
      </c>
      <c r="L103" t="s">
        <v>13</v>
      </c>
      <c r="M103" t="s">
        <v>221</v>
      </c>
      <c r="N103" t="s">
        <v>6644</v>
      </c>
    </row>
    <row r="104" spans="1:14">
      <c r="A104" s="2">
        <v>1</v>
      </c>
      <c r="B104" s="5">
        <v>181</v>
      </c>
      <c r="C104" s="5">
        <v>37</v>
      </c>
      <c r="D104" s="5">
        <v>42</v>
      </c>
      <c r="E104" s="5">
        <v>160</v>
      </c>
      <c r="F104" s="5">
        <v>53</v>
      </c>
      <c r="G104" s="5">
        <v>23</v>
      </c>
      <c r="H104" s="5">
        <v>103</v>
      </c>
      <c r="I104" s="5">
        <v>68</v>
      </c>
      <c r="J104" s="5">
        <v>45</v>
      </c>
      <c r="K104" s="5">
        <v>83</v>
      </c>
      <c r="L104" s="5">
        <v>91</v>
      </c>
      <c r="M104" s="5">
        <v>21</v>
      </c>
      <c r="N104" s="5">
        <v>907</v>
      </c>
    </row>
    <row r="105" spans="1:14">
      <c r="A105" s="2">
        <v>3</v>
      </c>
      <c r="B105" s="5">
        <v>1719</v>
      </c>
      <c r="C105" s="5">
        <v>274</v>
      </c>
      <c r="D105" s="5">
        <v>322</v>
      </c>
      <c r="E105" s="5">
        <v>512</v>
      </c>
      <c r="F105" s="5">
        <v>430</v>
      </c>
      <c r="G105" s="5">
        <v>186</v>
      </c>
      <c r="H105" s="5">
        <v>575</v>
      </c>
      <c r="I105" s="5">
        <v>544</v>
      </c>
      <c r="J105" s="5">
        <v>786</v>
      </c>
      <c r="K105" s="5">
        <v>368</v>
      </c>
      <c r="L105" s="5">
        <v>1213</v>
      </c>
      <c r="M105" s="5">
        <v>227</v>
      </c>
      <c r="N105" s="5">
        <v>7156</v>
      </c>
    </row>
    <row r="106" spans="1:14">
      <c r="A106" s="2" t="s">
        <v>6644</v>
      </c>
      <c r="B106" s="5">
        <v>1900</v>
      </c>
      <c r="C106" s="5">
        <v>311</v>
      </c>
      <c r="D106" s="5">
        <v>364</v>
      </c>
      <c r="E106" s="5">
        <v>672</v>
      </c>
      <c r="F106" s="5">
        <v>483</v>
      </c>
      <c r="G106" s="5">
        <v>209</v>
      </c>
      <c r="H106" s="5">
        <v>678</v>
      </c>
      <c r="I106" s="5">
        <v>612</v>
      </c>
      <c r="J106" s="5">
        <v>831</v>
      </c>
      <c r="K106" s="5">
        <v>451</v>
      </c>
      <c r="L106" s="5">
        <v>1304</v>
      </c>
      <c r="M106" s="5">
        <v>248</v>
      </c>
      <c r="N106" s="5">
        <v>8063</v>
      </c>
    </row>
  </sheetData>
  <phoneticPr fontId="1" type="noConversion"/>
  <conditionalFormatting pivot="1" sqref="B81:M97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B3:M19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83C33-EBF9-48AB-8222-BAEE2D5FE92F}">
  <dimension ref="A1:AL126"/>
  <sheetViews>
    <sheetView topLeftCell="G52" zoomScale="49" zoomScaleNormal="100" workbookViewId="0">
      <selection activeCell="H74" sqref="H74:U94"/>
    </sheetView>
  </sheetViews>
  <sheetFormatPr defaultRowHeight="14.25"/>
  <cols>
    <col min="1" max="1" width="21" bestFit="1" customWidth="1"/>
    <col min="2" max="2" width="17.06640625" bestFit="1" customWidth="1"/>
    <col min="3" max="6" width="11.73046875" bestFit="1" customWidth="1"/>
    <col min="7" max="7" width="19.1328125" bestFit="1" customWidth="1"/>
    <col min="8" max="8" width="17.06640625" bestFit="1" customWidth="1"/>
    <col min="9" max="21" width="11.73046875" bestFit="1" customWidth="1"/>
    <col min="22" max="68" width="19.53125" bestFit="1" customWidth="1"/>
    <col min="69" max="70" width="20.9296875" bestFit="1" customWidth="1"/>
    <col min="71" max="71" width="20.46484375" bestFit="1" customWidth="1"/>
    <col min="72" max="72" width="23.6640625" bestFit="1" customWidth="1"/>
  </cols>
  <sheetData>
    <row r="1" spans="1:19">
      <c r="B1" s="4" t="s">
        <v>6643</v>
      </c>
    </row>
    <row r="2" spans="1:19">
      <c r="A2" s="4" t="s">
        <v>6668</v>
      </c>
      <c r="B2">
        <v>2000</v>
      </c>
      <c r="C2">
        <v>2001</v>
      </c>
      <c r="D2">
        <v>2002</v>
      </c>
      <c r="E2">
        <v>2003</v>
      </c>
      <c r="F2">
        <v>2004</v>
      </c>
      <c r="G2">
        <v>2005</v>
      </c>
      <c r="H2">
        <v>2006</v>
      </c>
      <c r="I2">
        <v>2007</v>
      </c>
      <c r="J2">
        <v>2008</v>
      </c>
      <c r="K2">
        <v>2009</v>
      </c>
      <c r="L2">
        <v>2010</v>
      </c>
      <c r="M2">
        <v>2011</v>
      </c>
      <c r="N2">
        <v>2012</v>
      </c>
      <c r="O2">
        <v>2013</v>
      </c>
      <c r="P2">
        <v>2014</v>
      </c>
      <c r="Q2">
        <v>2015</v>
      </c>
      <c r="R2">
        <v>2016</v>
      </c>
      <c r="S2" t="s">
        <v>6644</v>
      </c>
    </row>
    <row r="3" spans="1:19">
      <c r="A3" s="2" t="s">
        <v>6649</v>
      </c>
      <c r="B3" s="5">
        <v>366666.66666666669</v>
      </c>
      <c r="C3" s="5">
        <v>520074.90636704117</v>
      </c>
      <c r="D3" s="5">
        <v>306238.18525519851</v>
      </c>
      <c r="E3" s="5">
        <v>283454.89443378121</v>
      </c>
      <c r="F3" s="5">
        <v>345992.21789883269</v>
      </c>
      <c r="G3" s="5">
        <v>292160.88328075712</v>
      </c>
      <c r="H3" s="5">
        <v>379612.27786752826</v>
      </c>
      <c r="I3" s="5">
        <v>370609.06515580736</v>
      </c>
      <c r="J3" s="5">
        <v>393187.83068783069</v>
      </c>
      <c r="K3" s="5">
        <v>346615.96958174906</v>
      </c>
      <c r="L3" s="5">
        <v>402057.41626794258</v>
      </c>
      <c r="M3" s="5">
        <v>349410.77441077441</v>
      </c>
      <c r="N3" s="5">
        <v>421335.40372670809</v>
      </c>
      <c r="O3" s="5">
        <v>435774.64788732392</v>
      </c>
      <c r="P3" s="5">
        <v>333236.24595469254</v>
      </c>
      <c r="Q3" s="5">
        <v>299761.90476190473</v>
      </c>
      <c r="R3" s="5">
        <v>154778.76106194689</v>
      </c>
      <c r="S3" s="5">
        <v>353879.44933647529</v>
      </c>
    </row>
    <row r="4" spans="1:19">
      <c r="A4" s="2" t="s">
        <v>6648</v>
      </c>
      <c r="B4" s="5">
        <v>236666.66666666666</v>
      </c>
      <c r="C4" s="5">
        <v>269925.09363295883</v>
      </c>
      <c r="D4" s="5">
        <v>155103.96975425331</v>
      </c>
      <c r="E4" s="5">
        <v>147082.53358925143</v>
      </c>
      <c r="F4" s="5">
        <v>164357.9766536965</v>
      </c>
      <c r="G4" s="5">
        <v>144116.71924290221</v>
      </c>
      <c r="H4" s="5">
        <v>174329.56381260097</v>
      </c>
      <c r="I4" s="5">
        <v>189121.81303116147</v>
      </c>
      <c r="J4" s="5">
        <v>201653.43915343916</v>
      </c>
      <c r="K4" s="5">
        <v>197655.25982256021</v>
      </c>
      <c r="L4" s="5">
        <v>228819.77671451354</v>
      </c>
      <c r="M4" s="5">
        <v>223939.39393939395</v>
      </c>
      <c r="N4" s="5">
        <v>308726.70807453414</v>
      </c>
      <c r="O4" s="5">
        <v>340739.43661971833</v>
      </c>
      <c r="P4" s="5">
        <v>316731.39158576052</v>
      </c>
      <c r="Q4" s="5">
        <v>256865.07936507938</v>
      </c>
      <c r="R4" s="5">
        <v>187743.36283185839</v>
      </c>
      <c r="S4" s="5">
        <v>206016.37107776263</v>
      </c>
    </row>
    <row r="5" spans="1:19">
      <c r="A5" s="2" t="s">
        <v>6647</v>
      </c>
      <c r="B5" s="5">
        <v>67807.017543859649</v>
      </c>
      <c r="C5" s="5">
        <v>82172.284644194762</v>
      </c>
      <c r="D5" s="5">
        <v>33837.429111531193</v>
      </c>
      <c r="E5" s="5">
        <v>30575.815738963531</v>
      </c>
      <c r="F5" s="5">
        <v>44241.245136186772</v>
      </c>
      <c r="G5" s="5">
        <v>61892.744479495268</v>
      </c>
      <c r="H5" s="5">
        <v>67495.961227786756</v>
      </c>
      <c r="I5" s="5">
        <v>50849.858356940509</v>
      </c>
      <c r="J5" s="5">
        <v>48835.978835978836</v>
      </c>
      <c r="K5" s="5">
        <v>42053.231939163496</v>
      </c>
      <c r="L5" s="5">
        <v>38867.623604465713</v>
      </c>
      <c r="M5" s="5">
        <v>37407.407407407409</v>
      </c>
      <c r="N5" s="5">
        <v>82577.639751552793</v>
      </c>
      <c r="O5" s="5">
        <v>62288.732394366198</v>
      </c>
      <c r="P5" s="5">
        <v>49482.200647249192</v>
      </c>
      <c r="Q5" s="5">
        <v>58373.015873015873</v>
      </c>
      <c r="R5" s="5">
        <v>20575.221238938055</v>
      </c>
      <c r="S5" s="5">
        <v>49458.01810740419</v>
      </c>
    </row>
    <row r="6" spans="1:19">
      <c r="A6" s="2" t="s">
        <v>6646</v>
      </c>
      <c r="B6" s="5">
        <v>51491.228070175435</v>
      </c>
      <c r="C6" s="5">
        <v>64119.850187265918</v>
      </c>
      <c r="D6" s="5">
        <v>40453.68620037807</v>
      </c>
      <c r="E6" s="5">
        <v>37696.73704414587</v>
      </c>
      <c r="F6" s="5">
        <v>79747.081712062252</v>
      </c>
      <c r="G6" s="5">
        <v>51104.100946372237</v>
      </c>
      <c r="H6" s="5">
        <v>75557.350565428103</v>
      </c>
      <c r="I6" s="5">
        <v>92577.903682719552</v>
      </c>
      <c r="J6" s="5">
        <v>89298.9417989418</v>
      </c>
      <c r="K6" s="5">
        <v>77579.214195183784</v>
      </c>
      <c r="L6" s="5">
        <v>79920.255183413072</v>
      </c>
      <c r="M6" s="5">
        <v>74309.764309764316</v>
      </c>
      <c r="N6" s="5">
        <v>98509.316770186342</v>
      </c>
      <c r="O6" s="5">
        <v>109859.15492957746</v>
      </c>
      <c r="P6" s="5">
        <v>93818.770226537221</v>
      </c>
      <c r="Q6" s="5">
        <v>81269.841269841272</v>
      </c>
      <c r="R6" s="5">
        <v>51858.407079646015</v>
      </c>
      <c r="S6" s="5">
        <v>73996.031253875728</v>
      </c>
    </row>
    <row r="10" spans="1:19">
      <c r="A10" s="4" t="s">
        <v>6664</v>
      </c>
      <c r="B10" s="4" t="s">
        <v>6643</v>
      </c>
    </row>
    <row r="11" spans="1:19">
      <c r="A11" s="4" t="s">
        <v>6650</v>
      </c>
      <c r="B11">
        <v>2000</v>
      </c>
      <c r="C11">
        <v>2001</v>
      </c>
      <c r="D11">
        <v>2002</v>
      </c>
      <c r="E11">
        <v>2003</v>
      </c>
      <c r="F11">
        <v>2004</v>
      </c>
      <c r="G11">
        <v>2005</v>
      </c>
      <c r="H11">
        <v>2006</v>
      </c>
      <c r="I11">
        <v>2007</v>
      </c>
      <c r="J11">
        <v>2008</v>
      </c>
      <c r="K11">
        <v>2009</v>
      </c>
      <c r="L11">
        <v>2010</v>
      </c>
      <c r="M11">
        <v>2011</v>
      </c>
      <c r="N11">
        <v>2012</v>
      </c>
      <c r="O11">
        <v>2013</v>
      </c>
      <c r="P11">
        <v>2014</v>
      </c>
      <c r="Q11">
        <v>2015</v>
      </c>
      <c r="R11">
        <v>2016</v>
      </c>
      <c r="S11" t="s">
        <v>6644</v>
      </c>
    </row>
    <row r="12" spans="1:19">
      <c r="A12" s="2" t="s">
        <v>63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>
        <v>163750</v>
      </c>
      <c r="N12" s="5">
        <v>300241.93548387097</v>
      </c>
      <c r="O12" s="5">
        <v>155769.23076923078</v>
      </c>
      <c r="P12" s="5">
        <v>134000</v>
      </c>
      <c r="Q12" s="5">
        <v>129239.13043478261</v>
      </c>
      <c r="R12" s="5">
        <v>61388.888888888891</v>
      </c>
      <c r="S12" s="5">
        <v>172348.90109890109</v>
      </c>
    </row>
    <row r="13" spans="1:19">
      <c r="A13" s="2" t="s">
        <v>1289</v>
      </c>
      <c r="B13" s="5">
        <v>73333.333333333328</v>
      </c>
      <c r="C13" s="5">
        <v>33125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57250</v>
      </c>
    </row>
    <row r="14" spans="1:19">
      <c r="A14" s="2" t="s">
        <v>20</v>
      </c>
      <c r="B14" s="5"/>
      <c r="C14" s="5"/>
      <c r="D14" s="5"/>
      <c r="E14" s="5"/>
      <c r="F14" s="5">
        <v>76818.181818181823</v>
      </c>
      <c r="G14" s="5">
        <v>321578.94736842107</v>
      </c>
      <c r="H14" s="5">
        <v>200714.28571428571</v>
      </c>
      <c r="I14" s="5">
        <v>151461.98830409357</v>
      </c>
      <c r="J14" s="5">
        <v>121580.18867924529</v>
      </c>
      <c r="K14" s="5">
        <v>90564.102564102563</v>
      </c>
      <c r="L14" s="5">
        <v>88162.393162393157</v>
      </c>
      <c r="M14" s="5">
        <v>69308.51063829787</v>
      </c>
      <c r="N14" s="5">
        <v>85000</v>
      </c>
      <c r="O14" s="5">
        <v>39583.333333333336</v>
      </c>
      <c r="P14" s="5"/>
      <c r="Q14" s="5"/>
      <c r="R14" s="5"/>
      <c r="S14" s="5">
        <v>137381.20380147835</v>
      </c>
    </row>
    <row r="15" spans="1:19">
      <c r="A15" s="2" t="s">
        <v>156</v>
      </c>
      <c r="B15" s="5"/>
      <c r="C15" s="5">
        <v>196929.82456140351</v>
      </c>
      <c r="D15" s="5">
        <v>69308.03571428571</v>
      </c>
      <c r="E15" s="5">
        <v>83763.736263736268</v>
      </c>
      <c r="F15" s="5">
        <v>124815.78947368421</v>
      </c>
      <c r="G15" s="5">
        <v>59549.180327868853</v>
      </c>
      <c r="H15" s="5">
        <v>45131.57894736842</v>
      </c>
      <c r="I15" s="5">
        <v>47500</v>
      </c>
      <c r="J15" s="5"/>
      <c r="K15" s="5"/>
      <c r="L15" s="5"/>
      <c r="M15" s="5"/>
      <c r="N15" s="5"/>
      <c r="O15" s="5"/>
      <c r="P15" s="5"/>
      <c r="Q15" s="5"/>
      <c r="R15" s="5"/>
      <c r="S15" s="5">
        <v>98635.321100917427</v>
      </c>
    </row>
    <row r="16" spans="1:19">
      <c r="A16" s="2" t="s">
        <v>132</v>
      </c>
      <c r="B16" s="5"/>
      <c r="C16" s="5">
        <v>312380.95238095237</v>
      </c>
      <c r="D16" s="5">
        <v>89407.894736842107</v>
      </c>
      <c r="E16" s="5">
        <v>95510.204081632648</v>
      </c>
      <c r="F16" s="5">
        <v>101975.80645161291</v>
      </c>
      <c r="G16" s="5">
        <v>81178.571428571435</v>
      </c>
      <c r="H16" s="5">
        <v>78014.705882352937</v>
      </c>
      <c r="I16" s="5">
        <v>16875</v>
      </c>
      <c r="J16" s="5"/>
      <c r="K16" s="5"/>
      <c r="L16" s="5"/>
      <c r="M16" s="5"/>
      <c r="N16" s="5"/>
      <c r="O16" s="5"/>
      <c r="P16" s="5"/>
      <c r="Q16" s="5"/>
      <c r="R16" s="5"/>
      <c r="S16" s="5">
        <v>101333.74689826302</v>
      </c>
    </row>
    <row r="17" spans="1:23">
      <c r="A17" s="2" t="s">
        <v>107</v>
      </c>
      <c r="B17" s="5">
        <v>198750</v>
      </c>
      <c r="C17" s="5">
        <v>185714.28571428571</v>
      </c>
      <c r="D17" s="5">
        <v>151785.71428571429</v>
      </c>
      <c r="E17" s="5">
        <v>60576.923076923078</v>
      </c>
      <c r="F17" s="5">
        <v>116022.72727272728</v>
      </c>
      <c r="G17" s="5">
        <v>42500</v>
      </c>
      <c r="H17" s="5">
        <v>15058.139534883721</v>
      </c>
      <c r="I17" s="5">
        <v>40364.583333333336</v>
      </c>
      <c r="J17" s="5">
        <v>55059.523809523809</v>
      </c>
      <c r="K17" s="5">
        <v>61750</v>
      </c>
      <c r="L17" s="5">
        <v>104200</v>
      </c>
      <c r="M17" s="5">
        <v>100236.48648648648</v>
      </c>
      <c r="N17" s="5">
        <v>120878.37837837837</v>
      </c>
      <c r="O17" s="5">
        <v>99903.846153846156</v>
      </c>
      <c r="P17" s="5">
        <v>79924.242424242431</v>
      </c>
      <c r="Q17" s="5">
        <v>55725.806451612902</v>
      </c>
      <c r="R17" s="5">
        <v>33970.588235294119</v>
      </c>
      <c r="S17" s="5">
        <v>75165.505226480833</v>
      </c>
    </row>
    <row r="18" spans="1:23">
      <c r="A18" s="2" t="s">
        <v>226</v>
      </c>
      <c r="B18" s="5">
        <v>197844.8275862069</v>
      </c>
      <c r="C18" s="5">
        <v>137785.71428571429</v>
      </c>
      <c r="D18" s="5">
        <v>175833.33333333334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175260.41666666666</v>
      </c>
    </row>
    <row r="19" spans="1:23">
      <c r="A19" s="2" t="s">
        <v>39</v>
      </c>
      <c r="B19" s="5">
        <v>169722.22222222222</v>
      </c>
      <c r="C19" s="5">
        <v>286357.75862068968</v>
      </c>
      <c r="D19" s="5">
        <v>236497.09302325582</v>
      </c>
      <c r="E19" s="5">
        <v>208294.11764705883</v>
      </c>
      <c r="F19" s="5">
        <v>241010.92896174864</v>
      </c>
      <c r="G19" s="5">
        <v>172980.22598870058</v>
      </c>
      <c r="H19" s="5">
        <v>151166.66666666666</v>
      </c>
      <c r="I19" s="5">
        <v>162893.25842696629</v>
      </c>
      <c r="J19" s="5">
        <v>119733.33333333333</v>
      </c>
      <c r="K19" s="5">
        <v>110159.57446808511</v>
      </c>
      <c r="L19" s="5">
        <v>77000</v>
      </c>
      <c r="M19" s="5">
        <v>21250</v>
      </c>
      <c r="N19" s="5"/>
      <c r="O19" s="5"/>
      <c r="P19" s="5"/>
      <c r="Q19" s="5"/>
      <c r="R19" s="5"/>
      <c r="S19" s="5">
        <v>197609.23330585327</v>
      </c>
    </row>
    <row r="20" spans="1:23">
      <c r="A20" s="2" t="s">
        <v>33</v>
      </c>
      <c r="B20" s="5"/>
      <c r="C20" s="5"/>
      <c r="D20" s="5"/>
      <c r="E20" s="5"/>
      <c r="F20" s="5"/>
      <c r="G20" s="5"/>
      <c r="H20" s="5">
        <v>251500</v>
      </c>
      <c r="I20" s="5">
        <v>225000</v>
      </c>
      <c r="J20" s="5">
        <v>254080.18867924527</v>
      </c>
      <c r="K20" s="5">
        <v>257765.48672566371</v>
      </c>
      <c r="L20" s="5">
        <v>249389.76377952757</v>
      </c>
      <c r="M20" s="5">
        <v>234859.15492957746</v>
      </c>
      <c r="N20" s="5">
        <v>258451.08695652173</v>
      </c>
      <c r="O20" s="5">
        <v>301170.88607594935</v>
      </c>
      <c r="P20" s="5">
        <v>151163.79310344829</v>
      </c>
      <c r="Q20" s="5">
        <v>102884.61538461539</v>
      </c>
      <c r="R20" s="5">
        <v>40833.333333333336</v>
      </c>
      <c r="S20" s="5">
        <v>238207.99059929495</v>
      </c>
    </row>
    <row r="21" spans="1:23">
      <c r="A21" s="2" t="s">
        <v>65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>
        <v>445769.23076923075</v>
      </c>
      <c r="P21" s="5">
        <v>424270.83333333331</v>
      </c>
      <c r="Q21" s="5">
        <v>299285.71428571426</v>
      </c>
      <c r="R21" s="5">
        <v>174841.77215189874</v>
      </c>
      <c r="S21" s="5">
        <v>289790.6403940887</v>
      </c>
    </row>
    <row r="22" spans="1:23">
      <c r="A22" s="2" t="s">
        <v>112</v>
      </c>
      <c r="B22" s="5"/>
      <c r="C22" s="5"/>
      <c r="D22" s="5"/>
      <c r="E22" s="5"/>
      <c r="F22" s="5">
        <v>160357.14285714287</v>
      </c>
      <c r="G22" s="5">
        <v>139601.44927536231</v>
      </c>
      <c r="H22" s="5">
        <v>92987.804878048773</v>
      </c>
      <c r="I22" s="5">
        <v>110436.04651162791</v>
      </c>
      <c r="J22" s="5">
        <v>151000</v>
      </c>
      <c r="K22" s="5">
        <v>96523.4375</v>
      </c>
      <c r="L22" s="5">
        <v>94134.61538461539</v>
      </c>
      <c r="M22" s="5">
        <v>78928.571428571435</v>
      </c>
      <c r="N22" s="5">
        <v>51250</v>
      </c>
      <c r="O22" s="5">
        <v>41666.666666666664</v>
      </c>
      <c r="P22" s="5"/>
      <c r="Q22" s="5"/>
      <c r="R22" s="5"/>
      <c r="S22" s="5">
        <v>109191.64882226981</v>
      </c>
    </row>
    <row r="23" spans="1:23">
      <c r="A23" s="2" t="s">
        <v>926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>
        <v>85454.545454545456</v>
      </c>
      <c r="N23" s="5">
        <v>111160.71428571429</v>
      </c>
      <c r="O23" s="5">
        <v>64062.5</v>
      </c>
      <c r="P23" s="5">
        <v>52166.666666666664</v>
      </c>
      <c r="Q23" s="5">
        <v>32976.190476190473</v>
      </c>
      <c r="R23" s="5">
        <v>23863.636363636364</v>
      </c>
      <c r="S23" s="5">
        <v>64935.897435897437</v>
      </c>
    </row>
    <row r="24" spans="1:23">
      <c r="A24" s="2" t="s">
        <v>12</v>
      </c>
      <c r="B24" s="5"/>
      <c r="C24" s="5"/>
      <c r="D24" s="5"/>
      <c r="E24" s="5"/>
      <c r="F24" s="5"/>
      <c r="G24" s="5"/>
      <c r="H24" s="5">
        <v>971214.28571428568</v>
      </c>
      <c r="I24" s="5">
        <v>264536.29032258067</v>
      </c>
      <c r="J24" s="5">
        <v>224088.05031446542</v>
      </c>
      <c r="K24" s="5">
        <v>223161.37566137567</v>
      </c>
      <c r="L24" s="5">
        <v>184640.28776978416</v>
      </c>
      <c r="M24" s="5">
        <v>132443.82022471909</v>
      </c>
      <c r="N24" s="5">
        <v>295500</v>
      </c>
      <c r="O24" s="5">
        <v>212000</v>
      </c>
      <c r="P24" s="5">
        <v>220625</v>
      </c>
      <c r="Q24" s="5">
        <v>122500</v>
      </c>
      <c r="R24" s="5">
        <v>45000</v>
      </c>
      <c r="S24" s="5">
        <v>247431.5514993481</v>
      </c>
    </row>
    <row r="25" spans="1:23">
      <c r="A25" s="2" t="s">
        <v>130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>
        <v>185625</v>
      </c>
      <c r="O25" s="5">
        <v>142661.29032258064</v>
      </c>
      <c r="P25" s="5">
        <v>209605.26315789475</v>
      </c>
      <c r="Q25" s="5">
        <v>201710.52631578947</v>
      </c>
      <c r="R25" s="5">
        <v>81363.636363636368</v>
      </c>
      <c r="S25" s="5">
        <v>168450</v>
      </c>
    </row>
    <row r="26" spans="1:23">
      <c r="A26" s="2" t="s">
        <v>28</v>
      </c>
      <c r="B26" s="5"/>
      <c r="C26" s="5"/>
      <c r="D26" s="5"/>
      <c r="E26" s="5"/>
      <c r="F26" s="5"/>
      <c r="G26" s="5">
        <v>119375</v>
      </c>
      <c r="H26" s="5">
        <v>163547.29729729731</v>
      </c>
      <c r="I26" s="5">
        <v>212692.30769230769</v>
      </c>
      <c r="J26" s="5">
        <v>276400.86206896551</v>
      </c>
      <c r="K26" s="5">
        <v>222561.98347107437</v>
      </c>
      <c r="L26" s="5">
        <v>303917.32283464569</v>
      </c>
      <c r="M26" s="5">
        <v>225206.89655172414</v>
      </c>
      <c r="N26" s="5">
        <v>269687.5</v>
      </c>
      <c r="O26" s="5">
        <v>325614.03508771933</v>
      </c>
      <c r="P26" s="5">
        <v>162806.12244897959</v>
      </c>
      <c r="Q26" s="5">
        <v>92738.095238095237</v>
      </c>
      <c r="R26" s="5">
        <v>33409.090909090912</v>
      </c>
      <c r="S26" s="5">
        <v>235696.98600645855</v>
      </c>
    </row>
    <row r="27" spans="1:23">
      <c r="A27" s="2" t="s">
        <v>97</v>
      </c>
      <c r="B27" s="5">
        <v>247500</v>
      </c>
      <c r="C27" s="5">
        <v>194074.07407407407</v>
      </c>
      <c r="D27" s="5">
        <v>83793.859649122809</v>
      </c>
      <c r="E27" s="5">
        <v>80900.73529411765</v>
      </c>
      <c r="F27" s="5">
        <v>109757.46268656716</v>
      </c>
      <c r="G27" s="5">
        <v>71602.112676056335</v>
      </c>
      <c r="H27" s="5">
        <v>41847.82608695652</v>
      </c>
      <c r="I27" s="5">
        <v>45833.333333333336</v>
      </c>
      <c r="J27" s="5">
        <v>45000</v>
      </c>
      <c r="K27" s="5"/>
      <c r="L27" s="5"/>
      <c r="M27" s="5"/>
      <c r="N27" s="5"/>
      <c r="O27" s="5"/>
      <c r="P27" s="5"/>
      <c r="Q27" s="5"/>
      <c r="R27" s="5"/>
      <c r="S27" s="5">
        <v>87789.735099337748</v>
      </c>
    </row>
    <row r="28" spans="1:23">
      <c r="A28" s="2" t="s">
        <v>196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>
        <v>272352.9411764706</v>
      </c>
      <c r="P28" s="5">
        <v>273313.95348837209</v>
      </c>
      <c r="Q28" s="5">
        <v>237336.95652173914</v>
      </c>
      <c r="R28" s="5">
        <v>101120.68965517242</v>
      </c>
      <c r="S28" s="5">
        <v>202225.60975609755</v>
      </c>
    </row>
    <row r="29" spans="1:23">
      <c r="A29" s="2" t="s">
        <v>6644</v>
      </c>
      <c r="B29" s="5">
        <v>180657.89473684211</v>
      </c>
      <c r="C29" s="5">
        <v>234073.03370786516</v>
      </c>
      <c r="D29" s="5">
        <v>133908.31758034026</v>
      </c>
      <c r="E29" s="5">
        <v>124702.49520153551</v>
      </c>
      <c r="F29" s="5">
        <v>158584.63035019455</v>
      </c>
      <c r="G29" s="5">
        <v>137318.61198738171</v>
      </c>
      <c r="H29" s="5">
        <v>174248.78836833601</v>
      </c>
      <c r="I29" s="5">
        <v>175789.66005665722</v>
      </c>
      <c r="J29" s="5">
        <v>183244.04761904763</v>
      </c>
      <c r="K29" s="5">
        <v>165975.91888466413</v>
      </c>
      <c r="L29" s="5">
        <v>187416.26794258374</v>
      </c>
      <c r="M29" s="5">
        <v>171266.83501683502</v>
      </c>
      <c r="N29" s="5">
        <v>227787.26708074534</v>
      </c>
      <c r="O29" s="5">
        <v>237165.49295774646</v>
      </c>
      <c r="P29" s="5">
        <v>198317.15210355987</v>
      </c>
      <c r="Q29" s="5">
        <v>174067.46031746033</v>
      </c>
      <c r="R29" s="5">
        <v>103738.93805309734</v>
      </c>
      <c r="S29" s="5">
        <v>170837.46744387946</v>
      </c>
    </row>
    <row r="30" spans="1:23">
      <c r="V30" t="s">
        <v>6630</v>
      </c>
      <c r="W30" t="s">
        <v>6676</v>
      </c>
    </row>
    <row r="31" spans="1:23">
      <c r="V31" s="2" t="s">
        <v>1289</v>
      </c>
      <c r="W31" s="5">
        <v>57250</v>
      </c>
    </row>
    <row r="32" spans="1:23">
      <c r="V32" s="2" t="s">
        <v>926</v>
      </c>
      <c r="W32" s="5">
        <v>64935.897435897437</v>
      </c>
    </row>
    <row r="33" spans="1:23">
      <c r="A33" s="21" t="s">
        <v>6650</v>
      </c>
      <c r="B33" s="21" t="s">
        <v>6649</v>
      </c>
      <c r="C33" s="21" t="s">
        <v>6648</v>
      </c>
      <c r="D33" s="21" t="s">
        <v>6647</v>
      </c>
      <c r="E33" s="21" t="s">
        <v>6646</v>
      </c>
      <c r="F33" s="4"/>
      <c r="G33" s="4" t="s">
        <v>6645</v>
      </c>
      <c r="H33" s="4" t="s">
        <v>6643</v>
      </c>
      <c r="V33" s="2" t="s">
        <v>107</v>
      </c>
      <c r="W33" s="5">
        <v>75165.505226480833</v>
      </c>
    </row>
    <row r="34" spans="1:23">
      <c r="A34" s="22">
        <v>1</v>
      </c>
      <c r="B34" s="23">
        <v>502943.77067254687</v>
      </c>
      <c r="C34" s="23">
        <v>329250.27563395811</v>
      </c>
      <c r="D34" s="23">
        <v>146846.74751929438</v>
      </c>
      <c r="E34" s="23">
        <v>100132.30429988974</v>
      </c>
      <c r="G34" s="4" t="s">
        <v>6650</v>
      </c>
      <c r="H34" t="s">
        <v>34</v>
      </c>
      <c r="I34" t="s">
        <v>187</v>
      </c>
      <c r="J34" t="s">
        <v>59</v>
      </c>
      <c r="K34" t="s">
        <v>23</v>
      </c>
      <c r="L34" t="s">
        <v>21</v>
      </c>
      <c r="M34" t="s">
        <v>43</v>
      </c>
      <c r="N34" t="s">
        <v>17</v>
      </c>
      <c r="O34" t="s">
        <v>90</v>
      </c>
      <c r="P34" t="s">
        <v>48</v>
      </c>
      <c r="Q34" t="s">
        <v>67</v>
      </c>
      <c r="R34" t="s">
        <v>13</v>
      </c>
      <c r="S34" t="s">
        <v>221</v>
      </c>
      <c r="T34" t="s">
        <v>6644</v>
      </c>
      <c r="V34" s="2" t="s">
        <v>97</v>
      </c>
      <c r="W34" s="5">
        <v>87789.735099337748</v>
      </c>
    </row>
    <row r="35" spans="1:23">
      <c r="A35" s="24" t="s">
        <v>34</v>
      </c>
      <c r="B35" s="23">
        <v>426408.8397790055</v>
      </c>
      <c r="C35" s="23">
        <v>289005.52486187842</v>
      </c>
      <c r="D35" s="23">
        <v>79944.751381215465</v>
      </c>
      <c r="E35" s="23">
        <v>96298.342541436461</v>
      </c>
      <c r="G35" s="2" t="s">
        <v>63</v>
      </c>
      <c r="H35" s="5">
        <v>480000</v>
      </c>
      <c r="I35" s="5">
        <v>214000</v>
      </c>
      <c r="J35" s="5">
        <v>414000</v>
      </c>
      <c r="K35" s="5">
        <v>351333.33333333331</v>
      </c>
      <c r="L35" s="5">
        <v>1452631.5789473683</v>
      </c>
      <c r="M35" s="5">
        <v>212857.14285714287</v>
      </c>
      <c r="N35" s="5">
        <v>1795000</v>
      </c>
      <c r="O35" s="5">
        <v>874761.90476190473</v>
      </c>
      <c r="P35" s="5">
        <v>282500</v>
      </c>
      <c r="Q35" s="5">
        <v>1374166.6666666667</v>
      </c>
      <c r="R35" s="5">
        <v>311000</v>
      </c>
      <c r="S35" s="5">
        <v>320000</v>
      </c>
      <c r="T35" s="5">
        <v>689395.60439560434</v>
      </c>
      <c r="V35" s="2" t="s">
        <v>156</v>
      </c>
      <c r="W35" s="5">
        <v>98635.321100917427</v>
      </c>
    </row>
    <row r="36" spans="1:23">
      <c r="A36" s="24" t="s">
        <v>187</v>
      </c>
      <c r="B36" s="23">
        <v>208108.10810810811</v>
      </c>
      <c r="C36" s="23">
        <v>95945.945945945947</v>
      </c>
      <c r="D36" s="23">
        <v>92432.432432432426</v>
      </c>
      <c r="E36" s="23">
        <v>27837.837837837837</v>
      </c>
      <c r="G36" s="2" t="s">
        <v>1289</v>
      </c>
      <c r="H36" s="5"/>
      <c r="I36" s="5">
        <v>150000</v>
      </c>
      <c r="J36" s="5"/>
      <c r="K36" s="5"/>
      <c r="L36" s="5">
        <v>120000</v>
      </c>
      <c r="M36" s="5"/>
      <c r="N36" s="5">
        <v>100000</v>
      </c>
      <c r="O36" s="5">
        <v>170000</v>
      </c>
      <c r="P36" s="5">
        <v>50000</v>
      </c>
      <c r="Q36" s="5"/>
      <c r="R36" s="5">
        <v>1090000</v>
      </c>
      <c r="S36" s="5"/>
      <c r="T36" s="5">
        <v>229000</v>
      </c>
      <c r="V36" s="2" t="s">
        <v>132</v>
      </c>
      <c r="W36" s="5">
        <v>101333.74689826302</v>
      </c>
    </row>
    <row r="37" spans="1:23">
      <c r="A37" s="24" t="s">
        <v>59</v>
      </c>
      <c r="B37" s="23">
        <v>330952.38095238095</v>
      </c>
      <c r="C37" s="23">
        <v>183571.42857142858</v>
      </c>
      <c r="D37" s="23">
        <v>80238.095238095237</v>
      </c>
      <c r="E37" s="23">
        <v>78333.333333333328</v>
      </c>
      <c r="G37" s="2" t="s">
        <v>20</v>
      </c>
      <c r="H37" s="5">
        <v>433167.70186335401</v>
      </c>
      <c r="I37" s="5">
        <v>368554.21686746989</v>
      </c>
      <c r="J37" s="5">
        <v>206666.66666666666</v>
      </c>
      <c r="K37" s="5">
        <v>687580.6451612903</v>
      </c>
      <c r="L37" s="5">
        <v>1052931.0344827587</v>
      </c>
      <c r="M37" s="5">
        <v>603069.3069306931</v>
      </c>
      <c r="N37" s="5">
        <v>846500</v>
      </c>
      <c r="O37" s="5">
        <v>707976.19047619053</v>
      </c>
      <c r="P37" s="5">
        <v>253333.33333333334</v>
      </c>
      <c r="Q37" s="5">
        <v>560000</v>
      </c>
      <c r="R37" s="5">
        <v>212985.07462686568</v>
      </c>
      <c r="S37" s="5">
        <v>264285.71428571426</v>
      </c>
      <c r="T37" s="5">
        <v>549524.81520591339</v>
      </c>
      <c r="V37" s="2" t="s">
        <v>112</v>
      </c>
      <c r="W37" s="5">
        <v>109191.64882226981</v>
      </c>
    </row>
    <row r="38" spans="1:23">
      <c r="A38" s="24" t="s">
        <v>23</v>
      </c>
      <c r="B38" s="23">
        <v>492375</v>
      </c>
      <c r="C38" s="23">
        <v>317250</v>
      </c>
      <c r="D38" s="23">
        <v>84937.5</v>
      </c>
      <c r="E38" s="23">
        <v>92187.5</v>
      </c>
      <c r="G38" s="2" t="s">
        <v>156</v>
      </c>
      <c r="H38" s="5">
        <v>376915.88785046729</v>
      </c>
      <c r="I38" s="5">
        <v>485625</v>
      </c>
      <c r="J38" s="5">
        <v>210000</v>
      </c>
      <c r="K38" s="5">
        <v>320555.55555555556</v>
      </c>
      <c r="L38" s="5">
        <v>632467.53246753244</v>
      </c>
      <c r="M38" s="5">
        <v>410434.78260869568</v>
      </c>
      <c r="N38" s="5">
        <v>368292.68292682926</v>
      </c>
      <c r="O38" s="5">
        <v>648846.15384615387</v>
      </c>
      <c r="P38" s="5">
        <v>87200</v>
      </c>
      <c r="Q38" s="5">
        <v>253333.33333333334</v>
      </c>
      <c r="R38" s="5">
        <v>210370.37037037036</v>
      </c>
      <c r="S38" s="5">
        <v>438750</v>
      </c>
      <c r="T38" s="5">
        <v>394541.28440366971</v>
      </c>
      <c r="V38" s="2" t="s">
        <v>20</v>
      </c>
      <c r="W38" s="5">
        <v>137381.20380147835</v>
      </c>
    </row>
    <row r="39" spans="1:23">
      <c r="A39" s="24" t="s">
        <v>21</v>
      </c>
      <c r="B39" s="23">
        <v>1157924.5283018867</v>
      </c>
      <c r="C39" s="23">
        <v>679811.32075471699</v>
      </c>
      <c r="D39" s="23">
        <v>465660.37735849054</v>
      </c>
      <c r="E39" s="23">
        <v>184905.66037735849</v>
      </c>
      <c r="G39" s="2" t="s">
        <v>132</v>
      </c>
      <c r="H39" s="5">
        <v>397594.93670886074</v>
      </c>
      <c r="I39" s="5">
        <v>363846.15384615387</v>
      </c>
      <c r="J39" s="5">
        <v>612800</v>
      </c>
      <c r="K39" s="5">
        <v>600500</v>
      </c>
      <c r="L39" s="5">
        <v>470555.55555555556</v>
      </c>
      <c r="M39" s="5">
        <v>471428.57142857142</v>
      </c>
      <c r="N39" s="5">
        <v>276279.06976744183</v>
      </c>
      <c r="O39" s="5">
        <v>563181.81818181823</v>
      </c>
      <c r="P39" s="5">
        <v>369696.96969696973</v>
      </c>
      <c r="Q39" s="5">
        <v>918888.88888888888</v>
      </c>
      <c r="R39" s="5">
        <v>250217.39130434784</v>
      </c>
      <c r="S39" s="5">
        <v>568333.33333333337</v>
      </c>
      <c r="T39" s="5">
        <v>405334.98759305209</v>
      </c>
      <c r="V39" s="2" t="s">
        <v>130</v>
      </c>
      <c r="W39" s="5">
        <v>168450</v>
      </c>
    </row>
    <row r="40" spans="1:23">
      <c r="A40" s="24" t="s">
        <v>43</v>
      </c>
      <c r="B40" s="23">
        <v>375217.39130434784</v>
      </c>
      <c r="C40" s="23">
        <v>315652.17391304346</v>
      </c>
      <c r="D40" s="23">
        <v>325217.39130434784</v>
      </c>
      <c r="E40" s="23">
        <v>76086.956521739135</v>
      </c>
      <c r="G40" s="2" t="s">
        <v>107</v>
      </c>
      <c r="H40" s="5">
        <v>173467.74193548388</v>
      </c>
      <c r="I40" s="5">
        <v>65555.555555555562</v>
      </c>
      <c r="J40" s="5">
        <v>40000</v>
      </c>
      <c r="K40" s="5">
        <v>608000</v>
      </c>
      <c r="L40" s="5">
        <v>45555.555555555555</v>
      </c>
      <c r="M40" s="5">
        <v>78000</v>
      </c>
      <c r="N40" s="5">
        <v>78684.210526315786</v>
      </c>
      <c r="O40" s="5">
        <v>723859.64912280696</v>
      </c>
      <c r="P40" s="5">
        <v>265225.22522522521</v>
      </c>
      <c r="Q40" s="5">
        <v>526202.5316455696</v>
      </c>
      <c r="R40" s="5">
        <v>160285.71428571429</v>
      </c>
      <c r="S40" s="5">
        <v>278444.44444444444</v>
      </c>
      <c r="T40" s="5">
        <v>300662.02090592333</v>
      </c>
      <c r="V40" s="2" t="s">
        <v>63</v>
      </c>
      <c r="W40" s="5">
        <v>172348.90109890109</v>
      </c>
    </row>
    <row r="41" spans="1:23">
      <c r="A41" s="24" t="s">
        <v>17</v>
      </c>
      <c r="B41" s="23">
        <v>409320.38834951457</v>
      </c>
      <c r="C41" s="23">
        <v>381941.74757281551</v>
      </c>
      <c r="D41" s="23">
        <v>97475.728155339806</v>
      </c>
      <c r="E41" s="23">
        <v>98252.427184466025</v>
      </c>
      <c r="G41" s="2" t="s">
        <v>226</v>
      </c>
      <c r="H41" s="5">
        <v>1168823.5294117648</v>
      </c>
      <c r="I41" s="5">
        <v>488333.33333333331</v>
      </c>
      <c r="J41" s="5">
        <v>306250</v>
      </c>
      <c r="K41" s="5">
        <v>1196666.6666666667</v>
      </c>
      <c r="L41" s="5">
        <v>781111.11111111112</v>
      </c>
      <c r="M41" s="5"/>
      <c r="N41" s="5">
        <v>446000</v>
      </c>
      <c r="O41" s="5">
        <v>640000</v>
      </c>
      <c r="P41" s="5">
        <v>343333.33333333331</v>
      </c>
      <c r="Q41" s="5">
        <v>155000</v>
      </c>
      <c r="R41" s="5">
        <v>772083.33333333337</v>
      </c>
      <c r="S41" s="5"/>
      <c r="T41" s="5">
        <v>701041.66666666663</v>
      </c>
      <c r="V41" s="2" t="s">
        <v>226</v>
      </c>
      <c r="W41" s="5">
        <v>175260.41666666666</v>
      </c>
    </row>
    <row r="42" spans="1:23">
      <c r="A42" s="24" t="s">
        <v>90</v>
      </c>
      <c r="B42" s="23">
        <v>293529.4117647059</v>
      </c>
      <c r="C42" s="23">
        <v>132058.82352941178</v>
      </c>
      <c r="D42" s="23">
        <v>337352.9411764706</v>
      </c>
      <c r="E42" s="23">
        <v>87794.117647058825</v>
      </c>
      <c r="G42" s="2" t="s">
        <v>39</v>
      </c>
      <c r="H42" s="5">
        <v>938695.65217391308</v>
      </c>
      <c r="I42" s="5">
        <v>291219.51219512196</v>
      </c>
      <c r="J42" s="5">
        <v>879324.32432432438</v>
      </c>
      <c r="K42" s="5">
        <v>607631.57894736843</v>
      </c>
      <c r="L42" s="5">
        <v>687183.09859154932</v>
      </c>
      <c r="M42" s="5">
        <v>617500</v>
      </c>
      <c r="N42" s="5">
        <v>902000</v>
      </c>
      <c r="O42" s="5">
        <v>710196.07843137253</v>
      </c>
      <c r="P42" s="5">
        <v>851682.24299065419</v>
      </c>
      <c r="Q42" s="5">
        <v>678723.40425531915</v>
      </c>
      <c r="R42" s="5">
        <v>832364.34108527133</v>
      </c>
      <c r="S42" s="5">
        <v>219166.66666666666</v>
      </c>
      <c r="T42" s="5">
        <v>790436.93322341307</v>
      </c>
      <c r="V42" s="2" t="s">
        <v>39</v>
      </c>
      <c r="W42" s="5">
        <v>197609.23330585327</v>
      </c>
    </row>
    <row r="43" spans="1:23">
      <c r="A43" s="24" t="s">
        <v>48</v>
      </c>
      <c r="B43" s="23">
        <v>374444.44444444444</v>
      </c>
      <c r="C43" s="23">
        <v>218888.88888888888</v>
      </c>
      <c r="D43" s="23">
        <v>92000</v>
      </c>
      <c r="E43" s="23">
        <v>70444.444444444438</v>
      </c>
      <c r="G43" s="2" t="s">
        <v>33</v>
      </c>
      <c r="H43" s="5">
        <v>1031945.5252918288</v>
      </c>
      <c r="I43" s="5">
        <v>865263.15789473685</v>
      </c>
      <c r="J43" s="5">
        <v>896923.07692307688</v>
      </c>
      <c r="K43" s="5">
        <v>450166.66666666669</v>
      </c>
      <c r="L43" s="5">
        <v>853200</v>
      </c>
      <c r="M43" s="5">
        <v>400000</v>
      </c>
      <c r="N43" s="5">
        <v>994126.98412698414</v>
      </c>
      <c r="O43" s="5">
        <v>854400</v>
      </c>
      <c r="P43" s="5">
        <v>1404573.6434108526</v>
      </c>
      <c r="Q43" s="5">
        <v>443333.33333333331</v>
      </c>
      <c r="R43" s="5">
        <v>792758.62068965519</v>
      </c>
      <c r="S43" s="5">
        <v>428571.42857142858</v>
      </c>
      <c r="T43" s="5">
        <v>952831.9623971798</v>
      </c>
      <c r="V43" s="2" t="s">
        <v>196</v>
      </c>
      <c r="W43" s="5">
        <v>202225.60975609755</v>
      </c>
    </row>
    <row r="44" spans="1:23">
      <c r="A44" s="24" t="s">
        <v>67</v>
      </c>
      <c r="B44" s="23">
        <v>291084.3373493976</v>
      </c>
      <c r="C44" s="23">
        <v>169879.51807228915</v>
      </c>
      <c r="D44" s="23">
        <v>162289.15662650601</v>
      </c>
      <c r="E44" s="23">
        <v>47951.807228915663</v>
      </c>
      <c r="G44" s="2" t="s">
        <v>65</v>
      </c>
      <c r="H44" s="5">
        <v>1067285.7142857143</v>
      </c>
      <c r="I44" s="5">
        <v>151428.57142857142</v>
      </c>
      <c r="J44" s="5">
        <v>676000</v>
      </c>
      <c r="K44" s="5">
        <v>241000</v>
      </c>
      <c r="L44" s="5">
        <v>523750</v>
      </c>
      <c r="M44" s="5"/>
      <c r="N44" s="5">
        <v>827777.77777777775</v>
      </c>
      <c r="O44" s="5">
        <v>960000</v>
      </c>
      <c r="P44" s="5">
        <v>2053870.9677419355</v>
      </c>
      <c r="Q44" s="5">
        <v>420000</v>
      </c>
      <c r="R44" s="5">
        <v>1638787.8787878789</v>
      </c>
      <c r="S44" s="5">
        <v>133333.33333333334</v>
      </c>
      <c r="T44" s="5">
        <v>1159162.5615763548</v>
      </c>
      <c r="V44" s="2" t="s">
        <v>28</v>
      </c>
      <c r="W44" s="5">
        <v>235696.98600645855</v>
      </c>
    </row>
    <row r="45" spans="1:23">
      <c r="A45" s="24" t="s">
        <v>13</v>
      </c>
      <c r="B45" s="23">
        <v>1125274.7252747254</v>
      </c>
      <c r="C45" s="23">
        <v>734945.05494505493</v>
      </c>
      <c r="D45" s="23">
        <v>151648.35164835164</v>
      </c>
      <c r="E45" s="23">
        <v>210109.89010989011</v>
      </c>
      <c r="G45" s="2" t="s">
        <v>112</v>
      </c>
      <c r="H45" s="5">
        <v>526842.10526315786</v>
      </c>
      <c r="I45" s="5">
        <v>209285.71428571429</v>
      </c>
      <c r="J45" s="5">
        <v>465517.24137931032</v>
      </c>
      <c r="K45" s="5">
        <v>207200</v>
      </c>
      <c r="L45" s="5">
        <v>457777.77777777775</v>
      </c>
      <c r="M45" s="5">
        <v>128000</v>
      </c>
      <c r="N45" s="5">
        <v>598367.3469387755</v>
      </c>
      <c r="O45" s="5">
        <v>471746.03174603177</v>
      </c>
      <c r="P45" s="5">
        <v>599677.41935483867</v>
      </c>
      <c r="Q45" s="5">
        <v>410769.23076923075</v>
      </c>
      <c r="R45" s="5">
        <v>355172.41379310342</v>
      </c>
      <c r="S45" s="5">
        <v>251428.57142857142</v>
      </c>
      <c r="T45" s="5">
        <v>436766.59528907924</v>
      </c>
      <c r="V45" s="2" t="s">
        <v>33</v>
      </c>
      <c r="W45" s="5">
        <v>238207.99059929495</v>
      </c>
    </row>
    <row r="46" spans="1:23">
      <c r="A46" s="24" t="s">
        <v>221</v>
      </c>
      <c r="B46" s="23">
        <v>146666.66666666666</v>
      </c>
      <c r="C46" s="23">
        <v>88571.428571428565</v>
      </c>
      <c r="D46" s="23">
        <v>85238.095238095237</v>
      </c>
      <c r="E46" s="23">
        <v>19523.809523809523</v>
      </c>
      <c r="G46" s="2" t="s">
        <v>926</v>
      </c>
      <c r="H46" s="5">
        <v>254878.04878048779</v>
      </c>
      <c r="I46" s="5">
        <v>85000</v>
      </c>
      <c r="J46" s="5">
        <v>222500</v>
      </c>
      <c r="K46" s="5">
        <v>226250</v>
      </c>
      <c r="L46" s="5">
        <v>375000</v>
      </c>
      <c r="M46" s="5">
        <v>65000</v>
      </c>
      <c r="N46" s="5">
        <v>170000</v>
      </c>
      <c r="O46" s="5">
        <v>238214.28571428571</v>
      </c>
      <c r="P46" s="5">
        <v>770000</v>
      </c>
      <c r="Q46" s="5"/>
      <c r="R46" s="5">
        <v>308888.88888888888</v>
      </c>
      <c r="S46" s="5">
        <v>80000</v>
      </c>
      <c r="T46" s="5">
        <v>259743.58974358975</v>
      </c>
      <c r="V46" s="2" t="s">
        <v>12</v>
      </c>
      <c r="W46" s="5">
        <v>247431.5514993481</v>
      </c>
    </row>
    <row r="47" spans="1:23">
      <c r="A47" s="22">
        <v>3</v>
      </c>
      <c r="B47" s="23">
        <v>334986.02571268863</v>
      </c>
      <c r="C47" s="23">
        <v>190396.86975964226</v>
      </c>
      <c r="D47" s="23">
        <v>37114.309670206821</v>
      </c>
      <c r="E47" s="23">
        <v>70683.342649524871</v>
      </c>
      <c r="G47" s="2" t="s">
        <v>12</v>
      </c>
      <c r="H47" s="5">
        <v>539687.5</v>
      </c>
      <c r="I47" s="5">
        <v>306829.26829268294</v>
      </c>
      <c r="J47" s="5">
        <v>842000</v>
      </c>
      <c r="K47" s="5">
        <v>1165419.3548387096</v>
      </c>
      <c r="L47" s="5">
        <v>1949523.8095238095</v>
      </c>
      <c r="M47" s="5">
        <v>514583.33333333331</v>
      </c>
      <c r="N47" s="5">
        <v>1120000</v>
      </c>
      <c r="O47" s="5">
        <v>457500</v>
      </c>
      <c r="P47" s="5">
        <v>539189.18918918923</v>
      </c>
      <c r="Q47" s="5">
        <v>570175.43859649124</v>
      </c>
      <c r="R47" s="5">
        <v>1698819.4444444445</v>
      </c>
      <c r="S47" s="5">
        <v>245000</v>
      </c>
      <c r="T47" s="5">
        <v>989726.20599739242</v>
      </c>
      <c r="V47" s="2" t="s">
        <v>65</v>
      </c>
      <c r="W47" s="5">
        <v>289790.6403940887</v>
      </c>
    </row>
    <row r="48" spans="1:23">
      <c r="A48" s="24" t="s">
        <v>34</v>
      </c>
      <c r="B48" s="23">
        <v>316794.64805119258</v>
      </c>
      <c r="C48" s="23">
        <v>198557.30075625362</v>
      </c>
      <c r="D48" s="23">
        <v>31751.018033740547</v>
      </c>
      <c r="E48" s="23">
        <v>78714.368819080861</v>
      </c>
      <c r="G48" s="2" t="s">
        <v>130</v>
      </c>
      <c r="H48" s="5">
        <v>328181.81818181818</v>
      </c>
      <c r="I48" s="5">
        <v>70000</v>
      </c>
      <c r="J48" s="5">
        <v>406666.66666666669</v>
      </c>
      <c r="K48" s="5">
        <v>847692.30769230775</v>
      </c>
      <c r="L48" s="5">
        <v>1426666.6666666667</v>
      </c>
      <c r="M48" s="5">
        <v>433333.33333333331</v>
      </c>
      <c r="N48" s="5">
        <v>7090000</v>
      </c>
      <c r="O48" s="5">
        <v>630000</v>
      </c>
      <c r="P48" s="5">
        <v>722500</v>
      </c>
      <c r="Q48" s="5">
        <v>200000</v>
      </c>
      <c r="R48" s="5">
        <v>340000</v>
      </c>
      <c r="S48" s="5">
        <v>610000</v>
      </c>
      <c r="T48" s="5">
        <v>673800</v>
      </c>
    </row>
    <row r="49" spans="1:22">
      <c r="A49" s="24" t="s">
        <v>187</v>
      </c>
      <c r="B49" s="23">
        <v>184708.02919708029</v>
      </c>
      <c r="C49" s="23">
        <v>107481.75182481752</v>
      </c>
      <c r="D49" s="23">
        <v>18430.656934306568</v>
      </c>
      <c r="E49" s="23">
        <v>34233.576642335764</v>
      </c>
      <c r="G49" s="2" t="s">
        <v>28</v>
      </c>
      <c r="H49" s="5">
        <v>852204.7244094488</v>
      </c>
      <c r="I49" s="5">
        <v>705882.3529411765</v>
      </c>
      <c r="J49" s="5">
        <v>628727.27272727271</v>
      </c>
      <c r="K49" s="5">
        <v>817380.95238095243</v>
      </c>
      <c r="L49" s="5">
        <v>453478.26086956525</v>
      </c>
      <c r="M49" s="5">
        <v>138000</v>
      </c>
      <c r="N49" s="5">
        <v>764800</v>
      </c>
      <c r="O49" s="5">
        <v>1218750</v>
      </c>
      <c r="P49" s="5">
        <v>1727843.1372549019</v>
      </c>
      <c r="Q49" s="5">
        <v>490769.23076923075</v>
      </c>
      <c r="R49" s="5">
        <v>744727.27272727271</v>
      </c>
      <c r="S49" s="5">
        <v>463750</v>
      </c>
      <c r="T49" s="5">
        <v>942787.94402583421</v>
      </c>
    </row>
    <row r="50" spans="1:22">
      <c r="A50" s="24" t="s">
        <v>59</v>
      </c>
      <c r="B50" s="23">
        <v>355621.11801242235</v>
      </c>
      <c r="C50" s="23">
        <v>147267.08074534161</v>
      </c>
      <c r="D50" s="23">
        <v>55745.341614906829</v>
      </c>
      <c r="E50" s="23">
        <v>67142.857142857145</v>
      </c>
      <c r="G50" s="2" t="s">
        <v>97</v>
      </c>
      <c r="H50" s="5">
        <v>290336.13445378153</v>
      </c>
      <c r="I50" s="5">
        <v>105294.11764705883</v>
      </c>
      <c r="J50" s="5">
        <v>330303.03030303027</v>
      </c>
      <c r="K50" s="5">
        <v>244782.60869565216</v>
      </c>
      <c r="L50" s="5">
        <v>205588.23529411765</v>
      </c>
      <c r="M50" s="5">
        <v>113333.33333333333</v>
      </c>
      <c r="N50" s="5">
        <v>285280.89887640451</v>
      </c>
      <c r="O50" s="5">
        <v>937692.30769230775</v>
      </c>
      <c r="P50" s="5">
        <v>604791.66666666663</v>
      </c>
      <c r="Q50" s="5">
        <v>331904.76190476189</v>
      </c>
      <c r="R50" s="5">
        <v>333661.97183098592</v>
      </c>
      <c r="S50" s="5">
        <v>136428.57142857142</v>
      </c>
      <c r="T50" s="5">
        <v>351158.94039735099</v>
      </c>
    </row>
    <row r="51" spans="1:22">
      <c r="A51" s="24" t="s">
        <v>23</v>
      </c>
      <c r="B51" s="23">
        <v>349062.5</v>
      </c>
      <c r="C51" s="23">
        <v>166542.96875</v>
      </c>
      <c r="D51" s="23">
        <v>35664.0625</v>
      </c>
      <c r="E51" s="23">
        <v>64257.8125</v>
      </c>
      <c r="G51" s="2" t="s">
        <v>196</v>
      </c>
      <c r="H51" s="5">
        <v>623846.15384615387</v>
      </c>
      <c r="I51" s="5">
        <v>516666.66666666669</v>
      </c>
      <c r="J51" s="5">
        <v>454000</v>
      </c>
      <c r="K51" s="5">
        <v>252000</v>
      </c>
      <c r="L51" s="5">
        <v>186000</v>
      </c>
      <c r="M51" s="5"/>
      <c r="N51" s="5">
        <v>770909.09090909094</v>
      </c>
      <c r="O51" s="5">
        <v>1023750</v>
      </c>
      <c r="P51" s="5">
        <v>1554516.1290322582</v>
      </c>
      <c r="Q51" s="5">
        <v>120000</v>
      </c>
      <c r="R51" s="5">
        <v>854838.70967741939</v>
      </c>
      <c r="S51" s="5">
        <v>105000</v>
      </c>
      <c r="T51" s="5">
        <v>808902.43902439019</v>
      </c>
    </row>
    <row r="52" spans="1:22">
      <c r="A52" s="24" t="s">
        <v>21</v>
      </c>
      <c r="B52" s="23">
        <v>321325.58139534883</v>
      </c>
      <c r="C52" s="23">
        <v>167488.37209302327</v>
      </c>
      <c r="D52" s="23">
        <v>37116.279069767443</v>
      </c>
      <c r="E52" s="23">
        <v>53162.79069767442</v>
      </c>
      <c r="G52" s="2" t="s">
        <v>6644</v>
      </c>
      <c r="H52" s="5">
        <v>651142.10526315786</v>
      </c>
      <c r="I52" s="5">
        <v>354308.6816720257</v>
      </c>
      <c r="J52" s="5">
        <v>631236.26373626373</v>
      </c>
      <c r="K52" s="5">
        <v>703913.69047619053</v>
      </c>
      <c r="L52" s="5">
        <v>788592.13250517601</v>
      </c>
      <c r="M52" s="5">
        <v>470047.84688995214</v>
      </c>
      <c r="N52" s="5">
        <v>684159.29203539819</v>
      </c>
      <c r="O52" s="5">
        <v>730098.03921568627</v>
      </c>
      <c r="P52" s="5">
        <v>971287.60529482551</v>
      </c>
      <c r="Q52" s="5">
        <v>562993.34811529936</v>
      </c>
      <c r="R52" s="5">
        <v>719493.86503067485</v>
      </c>
      <c r="S52" s="5">
        <v>284717.74193548388</v>
      </c>
      <c r="T52" s="5">
        <v>683349.86977551784</v>
      </c>
    </row>
    <row r="53" spans="1:22">
      <c r="A53" s="24" t="s">
        <v>43</v>
      </c>
      <c r="B53" s="23">
        <v>197043.01075268816</v>
      </c>
      <c r="C53" s="23">
        <v>120860.21505376344</v>
      </c>
      <c r="D53" s="23">
        <v>43172.043010752692</v>
      </c>
      <c r="E53" s="23">
        <v>32043.010752688173</v>
      </c>
    </row>
    <row r="54" spans="1:22">
      <c r="A54" s="24" t="s">
        <v>17</v>
      </c>
      <c r="B54" s="23">
        <v>320034.78260869568</v>
      </c>
      <c r="C54" s="23">
        <v>202521.73913043478</v>
      </c>
      <c r="D54" s="23">
        <v>22747.82608695652</v>
      </c>
      <c r="E54" s="23">
        <v>84608.695652173919</v>
      </c>
    </row>
    <row r="55" spans="1:22">
      <c r="A55" s="24" t="s">
        <v>90</v>
      </c>
      <c r="B55" s="23">
        <v>327095.5882352941</v>
      </c>
      <c r="C55" s="23">
        <v>179816.17647058822</v>
      </c>
      <c r="D55" s="23">
        <v>150422.79411764705</v>
      </c>
      <c r="E55" s="23">
        <v>57683.823529411762</v>
      </c>
      <c r="V55" s="2"/>
    </row>
    <row r="56" spans="1:22">
      <c r="A56" s="24" t="s">
        <v>48</v>
      </c>
      <c r="B56" s="23">
        <v>540801.52671755722</v>
      </c>
      <c r="C56" s="23">
        <v>316513.99491094146</v>
      </c>
      <c r="D56" s="23">
        <v>18613.231552162852</v>
      </c>
      <c r="E56" s="23">
        <v>107697.20101781171</v>
      </c>
      <c r="V56" s="2"/>
    </row>
    <row r="57" spans="1:22">
      <c r="A57" s="24" t="s">
        <v>67</v>
      </c>
      <c r="B57" s="23">
        <v>278260.86956521741</v>
      </c>
      <c r="C57" s="23">
        <v>181304.34782608695</v>
      </c>
      <c r="D57" s="23">
        <v>29565.217391304348</v>
      </c>
      <c r="E57" s="23">
        <v>49456.521739130432</v>
      </c>
      <c r="V57" s="2"/>
    </row>
    <row r="58" spans="1:22">
      <c r="A58" s="24" t="s">
        <v>13</v>
      </c>
      <c r="B58" s="23">
        <v>341591.09645507007</v>
      </c>
      <c r="C58" s="23">
        <v>173470.7337180544</v>
      </c>
      <c r="D58" s="23">
        <v>18771.640560593569</v>
      </c>
      <c r="E58" s="23">
        <v>72943.116240725474</v>
      </c>
      <c r="V58" s="2"/>
    </row>
    <row r="59" spans="1:22">
      <c r="A59" s="24" t="s">
        <v>221</v>
      </c>
      <c r="B59" s="23">
        <v>132819.38325991191</v>
      </c>
      <c r="C59" s="23">
        <v>107180.61674008811</v>
      </c>
      <c r="D59" s="23">
        <v>11321.5859030837</v>
      </c>
      <c r="E59" s="23">
        <v>28281.938325991188</v>
      </c>
      <c r="V59" s="2"/>
    </row>
    <row r="60" spans="1:22">
      <c r="A60" s="22" t="s">
        <v>6644</v>
      </c>
      <c r="B60" s="23">
        <v>353879.44933647529</v>
      </c>
      <c r="C60" s="23">
        <v>206016.37107776263</v>
      </c>
      <c r="D60" s="23">
        <v>49458.01810740419</v>
      </c>
      <c r="E60" s="23">
        <v>73996.031253875728</v>
      </c>
      <c r="V60" s="2"/>
    </row>
    <row r="61" spans="1:22">
      <c r="V61" s="2"/>
    </row>
    <row r="62" spans="1:22">
      <c r="V62" s="2"/>
    </row>
    <row r="63" spans="1:22">
      <c r="V63" s="2"/>
    </row>
    <row r="64" spans="1:22">
      <c r="A64" s="4" t="s">
        <v>7056</v>
      </c>
      <c r="B64" s="4" t="s">
        <v>6643</v>
      </c>
      <c r="V64" s="2"/>
    </row>
    <row r="65" spans="1:38">
      <c r="A65" s="4" t="s">
        <v>6650</v>
      </c>
      <c r="B65" t="s">
        <v>34</v>
      </c>
      <c r="C65" t="s">
        <v>187</v>
      </c>
      <c r="D65" t="s">
        <v>59</v>
      </c>
      <c r="E65" t="s">
        <v>23</v>
      </c>
      <c r="F65" t="s">
        <v>21</v>
      </c>
      <c r="G65" t="s">
        <v>43</v>
      </c>
      <c r="H65" t="s">
        <v>17</v>
      </c>
      <c r="I65" t="s">
        <v>90</v>
      </c>
      <c r="J65" t="s">
        <v>48</v>
      </c>
      <c r="K65" t="s">
        <v>67</v>
      </c>
      <c r="L65" t="s">
        <v>13</v>
      </c>
      <c r="M65" t="s">
        <v>221</v>
      </c>
      <c r="N65" t="s">
        <v>6644</v>
      </c>
      <c r="V65" s="2"/>
    </row>
    <row r="66" spans="1:38">
      <c r="A66" s="2" t="s">
        <v>15</v>
      </c>
      <c r="B66" s="5">
        <v>136613.37209302327</v>
      </c>
      <c r="C66" s="5">
        <v>97066.115702479336</v>
      </c>
      <c r="D66" s="5">
        <v>33928.571428571428</v>
      </c>
      <c r="E66" s="5">
        <v>187373.23943661971</v>
      </c>
      <c r="F66" s="5">
        <v>247573.28990228014</v>
      </c>
      <c r="G66" s="5">
        <v>109462.20930232559</v>
      </c>
      <c r="H66" s="5">
        <v>186701.38888888888</v>
      </c>
      <c r="I66" s="5">
        <v>240846.15384615384</v>
      </c>
      <c r="J66" s="5">
        <v>23035.714285714286</v>
      </c>
      <c r="K66" s="5">
        <v>141003.86100386101</v>
      </c>
      <c r="L66" s="5">
        <v>191627.74070543374</v>
      </c>
      <c r="M66" s="5">
        <v>89500</v>
      </c>
      <c r="N66" s="5">
        <v>175382.56506741926</v>
      </c>
      <c r="V66" s="2"/>
    </row>
    <row r="67" spans="1:38">
      <c r="A67" s="2" t="s">
        <v>78</v>
      </c>
      <c r="B67" s="5">
        <v>117838.78504672897</v>
      </c>
      <c r="C67" s="5">
        <v>48214.285714285717</v>
      </c>
      <c r="D67" s="5">
        <v>62777.777777777781</v>
      </c>
      <c r="E67" s="5">
        <v>194735.91549295775</v>
      </c>
      <c r="F67" s="5">
        <v>116895.83333333333</v>
      </c>
      <c r="G67" s="5">
        <v>167656.25</v>
      </c>
      <c r="H67" s="5">
        <v>169074.07407407407</v>
      </c>
      <c r="I67" s="5">
        <v>124713.54166666667</v>
      </c>
      <c r="J67" s="5">
        <v>90853.658536585368</v>
      </c>
      <c r="K67" s="5">
        <v>155378.78787878787</v>
      </c>
      <c r="L67" s="5">
        <v>132752.52525252526</v>
      </c>
      <c r="M67" s="5">
        <v>69541.666666666672</v>
      </c>
      <c r="N67" s="5">
        <v>127445.78815679734</v>
      </c>
      <c r="V67" s="2"/>
    </row>
    <row r="68" spans="1:38">
      <c r="A68" s="2" t="s">
        <v>37</v>
      </c>
      <c r="B68" s="5">
        <v>257323.42007434944</v>
      </c>
      <c r="C68" s="5">
        <v>140326.08695652173</v>
      </c>
      <c r="D68" s="5">
        <v>155000</v>
      </c>
      <c r="E68" s="5">
        <v>77250</v>
      </c>
      <c r="F68" s="5">
        <v>132500</v>
      </c>
      <c r="G68" s="5"/>
      <c r="H68" s="5">
        <v>73593.75</v>
      </c>
      <c r="I68" s="5">
        <v>271828.35820895521</v>
      </c>
      <c r="J68" s="5">
        <v>311599.79423868313</v>
      </c>
      <c r="K68" s="5">
        <v>67000</v>
      </c>
      <c r="L68" s="5">
        <v>73500</v>
      </c>
      <c r="M68" s="5">
        <v>57173.913043478264</v>
      </c>
      <c r="N68" s="5">
        <v>259665.79536967888</v>
      </c>
      <c r="V68" s="2"/>
    </row>
    <row r="69" spans="1:38">
      <c r="A69" s="2" t="s">
        <v>61</v>
      </c>
      <c r="B69" s="5">
        <v>124444.91525423729</v>
      </c>
      <c r="C69" s="5">
        <v>52187.5</v>
      </c>
      <c r="D69" s="5">
        <v>167006.80272108843</v>
      </c>
      <c r="E69" s="5">
        <v>141303.0303030303</v>
      </c>
      <c r="F69" s="5">
        <v>90424.528301886792</v>
      </c>
      <c r="G69" s="5">
        <v>73500</v>
      </c>
      <c r="H69" s="5">
        <v>137164.42953020133</v>
      </c>
      <c r="I69" s="5">
        <v>150323.34384858044</v>
      </c>
      <c r="J69" s="5">
        <v>166585.14492753622</v>
      </c>
      <c r="K69" s="5">
        <v>139577.92207792209</v>
      </c>
      <c r="L69" s="5">
        <v>134657.53424657535</v>
      </c>
      <c r="M69" s="5">
        <v>66869.565217391311</v>
      </c>
      <c r="N69" s="5">
        <v>135987.79965753425</v>
      </c>
      <c r="V69" s="2"/>
    </row>
    <row r="70" spans="1:38">
      <c r="A70" s="2" t="s">
        <v>6644</v>
      </c>
      <c r="B70" s="5">
        <v>162785.52631578947</v>
      </c>
      <c r="C70" s="5">
        <v>88577.170418006426</v>
      </c>
      <c r="D70" s="5">
        <v>157809.06593406593</v>
      </c>
      <c r="E70" s="5">
        <v>175978.42261904763</v>
      </c>
      <c r="F70" s="5">
        <v>197148.033126294</v>
      </c>
      <c r="G70" s="5">
        <v>117511.96172248803</v>
      </c>
      <c r="H70" s="5">
        <v>171039.82300884955</v>
      </c>
      <c r="I70" s="5">
        <v>182524.50980392157</v>
      </c>
      <c r="J70" s="5">
        <v>242821.90132370638</v>
      </c>
      <c r="K70" s="5">
        <v>140748.33702882484</v>
      </c>
      <c r="L70" s="5">
        <v>179873.46625766871</v>
      </c>
      <c r="M70" s="5">
        <v>71179.43548387097</v>
      </c>
      <c r="N70" s="5">
        <v>170837.46744387946</v>
      </c>
      <c r="V70" s="2"/>
    </row>
    <row r="71" spans="1:38">
      <c r="V71" s="2"/>
    </row>
    <row r="73" spans="1:38">
      <c r="A73" s="21" t="s">
        <v>6650</v>
      </c>
      <c r="B73" s="21" t="s">
        <v>6649</v>
      </c>
      <c r="C73" s="21" t="s">
        <v>6648</v>
      </c>
      <c r="D73" s="21" t="s">
        <v>6647</v>
      </c>
      <c r="E73" s="21" t="s">
        <v>6646</v>
      </c>
      <c r="F73" s="4"/>
      <c r="G73" s="4"/>
      <c r="I73" s="4" t="s">
        <v>6643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</row>
    <row r="74" spans="1:38">
      <c r="A74" s="22">
        <v>1</v>
      </c>
      <c r="B74" s="23">
        <v>502943.77067254687</v>
      </c>
      <c r="C74" s="23">
        <v>329250.27563395811</v>
      </c>
      <c r="D74" s="23">
        <v>146846.74751929438</v>
      </c>
      <c r="E74" s="23">
        <v>100132.30429988974</v>
      </c>
      <c r="H74" s="4" t="s">
        <v>6650</v>
      </c>
      <c r="I74" t="s">
        <v>34</v>
      </c>
      <c r="J74" t="s">
        <v>187</v>
      </c>
      <c r="K74" t="s">
        <v>59</v>
      </c>
      <c r="L74" t="s">
        <v>23</v>
      </c>
      <c r="M74" t="s">
        <v>21</v>
      </c>
      <c r="N74" t="s">
        <v>43</v>
      </c>
      <c r="O74" t="s">
        <v>17</v>
      </c>
      <c r="P74" t="s">
        <v>90</v>
      </c>
      <c r="Q74" t="s">
        <v>48</v>
      </c>
      <c r="R74" t="s">
        <v>67</v>
      </c>
      <c r="S74" t="s">
        <v>13</v>
      </c>
      <c r="T74" t="s">
        <v>221</v>
      </c>
      <c r="U74" t="s">
        <v>6644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</row>
    <row r="75" spans="1:38">
      <c r="A75" s="24" t="s">
        <v>63</v>
      </c>
      <c r="B75" s="23">
        <v>523142.85714285716</v>
      </c>
      <c r="C75" s="23">
        <v>385142.85714285716</v>
      </c>
      <c r="D75" s="23">
        <v>372571.42857142858</v>
      </c>
      <c r="E75" s="23">
        <v>84571.428571428565</v>
      </c>
      <c r="H75" s="2" t="s">
        <v>15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spans="1:38">
      <c r="A76" s="24" t="s">
        <v>20</v>
      </c>
      <c r="B76" s="23">
        <v>423773.58490566036</v>
      </c>
      <c r="C76" s="23">
        <v>316540.88050314464</v>
      </c>
      <c r="D76" s="23">
        <v>227232.70440251572</v>
      </c>
      <c r="E76" s="23">
        <v>89308.176100628931</v>
      </c>
      <c r="H76" s="20" t="s">
        <v>6649</v>
      </c>
      <c r="I76" s="5">
        <v>305901.16279069765</v>
      </c>
      <c r="J76" s="5">
        <v>235041.32231404958</v>
      </c>
      <c r="K76" s="5">
        <v>85714.28571428571</v>
      </c>
      <c r="L76" s="5">
        <v>383633.80281690141</v>
      </c>
      <c r="M76" s="5">
        <v>514332.24755700328</v>
      </c>
      <c r="N76" s="5">
        <v>213197.67441860464</v>
      </c>
      <c r="O76" s="5">
        <v>359837.96296296298</v>
      </c>
      <c r="P76" s="5">
        <v>475846.15384615387</v>
      </c>
      <c r="Q76" s="5">
        <v>72142.857142857145</v>
      </c>
      <c r="R76" s="5">
        <v>280347.49034749035</v>
      </c>
      <c r="S76" s="5">
        <v>414327.93136320304</v>
      </c>
      <c r="T76" s="5">
        <v>213600</v>
      </c>
      <c r="U76" s="5">
        <v>367309.50141110067</v>
      </c>
    </row>
    <row r="77" spans="1:38">
      <c r="A77" s="24" t="s">
        <v>156</v>
      </c>
      <c r="B77" s="23">
        <v>348709.67741935485</v>
      </c>
      <c r="C77" s="23">
        <v>139032.25806451612</v>
      </c>
      <c r="D77" s="23">
        <v>149677.4193548387</v>
      </c>
      <c r="E77" s="23">
        <v>17419.354838709678</v>
      </c>
      <c r="H77" s="20" t="s">
        <v>6648</v>
      </c>
      <c r="I77" s="5">
        <v>164273.2558139535</v>
      </c>
      <c r="J77" s="5">
        <v>105454.54545454546</v>
      </c>
      <c r="K77" s="5">
        <v>37142.857142857145</v>
      </c>
      <c r="L77" s="5">
        <v>221830.98591549296</v>
      </c>
      <c r="M77" s="5">
        <v>277068.4039087948</v>
      </c>
      <c r="N77" s="5">
        <v>122674.41860465116</v>
      </c>
      <c r="O77" s="5">
        <v>245578.70370370371</v>
      </c>
      <c r="P77" s="5">
        <v>168769.23076923078</v>
      </c>
      <c r="Q77" s="5">
        <v>14285.714285714286</v>
      </c>
      <c r="R77" s="5">
        <v>164092.66409266408</v>
      </c>
      <c r="S77" s="5">
        <v>229752.14489990467</v>
      </c>
      <c r="T77" s="5">
        <v>80200</v>
      </c>
      <c r="U77" s="5">
        <v>206779.55471934777</v>
      </c>
    </row>
    <row r="78" spans="1:38">
      <c r="A78" s="24" t="s">
        <v>132</v>
      </c>
      <c r="B78" s="23">
        <v>533684.21052631584</v>
      </c>
      <c r="C78" s="23">
        <v>160263.15789473685</v>
      </c>
      <c r="D78" s="23">
        <v>133947.36842105264</v>
      </c>
      <c r="E78" s="23">
        <v>22894.736842105263</v>
      </c>
      <c r="H78" s="20" t="s">
        <v>6647</v>
      </c>
      <c r="I78" s="5">
        <v>29476.744186046511</v>
      </c>
      <c r="J78" s="5">
        <v>18925.619834710742</v>
      </c>
      <c r="K78" s="5">
        <v>11428.571428571429</v>
      </c>
      <c r="L78" s="5">
        <v>81014.084507042251</v>
      </c>
      <c r="M78" s="5">
        <v>123973.94136807817</v>
      </c>
      <c r="N78" s="5">
        <v>69534.883720930229</v>
      </c>
      <c r="O78" s="5">
        <v>50277.777777777781</v>
      </c>
      <c r="P78" s="5">
        <v>276923.07692307694</v>
      </c>
      <c r="Q78" s="5">
        <v>1785.7142857142858</v>
      </c>
      <c r="R78" s="5">
        <v>73281.853281853284</v>
      </c>
      <c r="S78" s="5">
        <v>33336.510962821732</v>
      </c>
      <c r="T78" s="5">
        <v>42200</v>
      </c>
      <c r="U78" s="5">
        <v>58676.701160238321</v>
      </c>
    </row>
    <row r="79" spans="1:38">
      <c r="A79" s="24" t="s">
        <v>107</v>
      </c>
      <c r="B79" s="23">
        <v>16666.666666666668</v>
      </c>
      <c r="C79" s="23">
        <v>81960.784313725497</v>
      </c>
      <c r="D79" s="23">
        <v>0</v>
      </c>
      <c r="E79" s="23">
        <v>13921.568627450981</v>
      </c>
      <c r="H79" s="20" t="s">
        <v>6646</v>
      </c>
      <c r="I79" s="5">
        <v>46802.325581395351</v>
      </c>
      <c r="J79" s="5">
        <v>28842.975206611569</v>
      </c>
      <c r="K79" s="5">
        <v>1428.5714285714287</v>
      </c>
      <c r="L79" s="5">
        <v>63014.084507042251</v>
      </c>
      <c r="M79" s="5">
        <v>74918.566775244297</v>
      </c>
      <c r="N79" s="5">
        <v>32441.860465116279</v>
      </c>
      <c r="O79" s="5">
        <v>91111.111111111109</v>
      </c>
      <c r="P79" s="5">
        <v>41846.153846153844</v>
      </c>
      <c r="Q79" s="5">
        <v>3928.5714285714284</v>
      </c>
      <c r="R79" s="5">
        <v>46293.436293436294</v>
      </c>
      <c r="S79" s="5">
        <v>89094.375595805526</v>
      </c>
      <c r="T79" s="5">
        <v>22000</v>
      </c>
      <c r="U79" s="5">
        <v>68764.502978990276</v>
      </c>
    </row>
    <row r="80" spans="1:38">
      <c r="A80" s="24" t="s">
        <v>226</v>
      </c>
      <c r="B80" s="23">
        <v>125000</v>
      </c>
      <c r="C80" s="23">
        <v>220000</v>
      </c>
      <c r="D80" s="23">
        <v>136666.66666666666</v>
      </c>
      <c r="E80" s="23">
        <v>36666.666666666664</v>
      </c>
      <c r="H80" s="2" t="s">
        <v>78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spans="1:21">
      <c r="A81" s="24" t="s">
        <v>39</v>
      </c>
      <c r="B81" s="23">
        <v>316300</v>
      </c>
      <c r="C81" s="23">
        <v>191000</v>
      </c>
      <c r="D81" s="23">
        <v>112300</v>
      </c>
      <c r="E81" s="23">
        <v>91200</v>
      </c>
      <c r="H81" s="20" t="s">
        <v>6649</v>
      </c>
      <c r="I81" s="5">
        <v>257780.37383177571</v>
      </c>
      <c r="J81" s="5">
        <v>104081.63265306123</v>
      </c>
      <c r="K81" s="5">
        <v>157777.77777777778</v>
      </c>
      <c r="L81" s="5">
        <v>454507.04225352115</v>
      </c>
      <c r="M81" s="5">
        <v>245333.33333333334</v>
      </c>
      <c r="N81" s="5">
        <v>242812.5</v>
      </c>
      <c r="O81" s="5">
        <v>329259.25925925927</v>
      </c>
      <c r="P81" s="5">
        <v>192916.66666666666</v>
      </c>
      <c r="Q81" s="5">
        <v>197560.9756097561</v>
      </c>
      <c r="R81" s="5">
        <v>371212.12121212122</v>
      </c>
      <c r="S81" s="5">
        <v>334848.48484848486</v>
      </c>
      <c r="T81" s="5">
        <v>128166.66666666667</v>
      </c>
      <c r="U81" s="5">
        <v>272226.85571309424</v>
      </c>
    </row>
    <row r="82" spans="1:21">
      <c r="A82" s="24" t="s">
        <v>33</v>
      </c>
      <c r="B82" s="23">
        <v>344062.5</v>
      </c>
      <c r="C82" s="23">
        <v>335625</v>
      </c>
      <c r="D82" s="23">
        <v>117708.33333333333</v>
      </c>
      <c r="E82" s="23">
        <v>139166.66666666666</v>
      </c>
      <c r="H82" s="20" t="s">
        <v>6648</v>
      </c>
      <c r="I82" s="5">
        <v>146915.88785046729</v>
      </c>
      <c r="J82" s="5">
        <v>61224.489795918365</v>
      </c>
      <c r="K82" s="5">
        <v>38333.333333333336</v>
      </c>
      <c r="L82" s="5">
        <v>236619.71830985916</v>
      </c>
      <c r="M82" s="5">
        <v>141833.33333333334</v>
      </c>
      <c r="N82" s="5">
        <v>257500</v>
      </c>
      <c r="O82" s="5">
        <v>235925.92592592593</v>
      </c>
      <c r="P82" s="5">
        <v>55937.5</v>
      </c>
      <c r="Q82" s="5">
        <v>93170.731707317071</v>
      </c>
      <c r="R82" s="5">
        <v>152727.27272727274</v>
      </c>
      <c r="S82" s="5">
        <v>123030.30303030302</v>
      </c>
      <c r="T82" s="5">
        <v>105500</v>
      </c>
      <c r="U82" s="5">
        <v>147856.54712260218</v>
      </c>
    </row>
    <row r="83" spans="1:21">
      <c r="A83" s="24" t="s">
        <v>65</v>
      </c>
      <c r="B83" s="23">
        <v>161875</v>
      </c>
      <c r="C83" s="23">
        <v>210000</v>
      </c>
      <c r="D83" s="23">
        <v>31250</v>
      </c>
      <c r="E83" s="23">
        <v>69375</v>
      </c>
      <c r="H83" s="20" t="s">
        <v>6647</v>
      </c>
      <c r="I83" s="5">
        <v>9228.9719626168226</v>
      </c>
      <c r="J83" s="5">
        <v>7551.0204081632655</v>
      </c>
      <c r="K83" s="5">
        <v>33888.888888888891</v>
      </c>
      <c r="L83" s="5">
        <v>10633.802816901409</v>
      </c>
      <c r="M83" s="5">
        <v>16333.333333333334</v>
      </c>
      <c r="N83" s="5">
        <v>107812.5</v>
      </c>
      <c r="O83" s="5">
        <v>6666.666666666667</v>
      </c>
      <c r="P83" s="5">
        <v>222916.66666666666</v>
      </c>
      <c r="Q83" s="5">
        <v>43414.634146341465</v>
      </c>
      <c r="R83" s="5">
        <v>31818.18181818182</v>
      </c>
      <c r="S83" s="5">
        <v>12020.202020202019</v>
      </c>
      <c r="T83" s="5">
        <v>12666.666666666666</v>
      </c>
      <c r="U83" s="5">
        <v>32168.473728106757</v>
      </c>
    </row>
    <row r="84" spans="1:21">
      <c r="A84" s="24" t="s">
        <v>112</v>
      </c>
      <c r="B84" s="23">
        <v>184750</v>
      </c>
      <c r="C84" s="23">
        <v>90500</v>
      </c>
      <c r="D84" s="23">
        <v>264250</v>
      </c>
      <c r="E84" s="23">
        <v>63500</v>
      </c>
      <c r="H84" s="20" t="s">
        <v>6646</v>
      </c>
      <c r="I84" s="5">
        <v>57429.906542056073</v>
      </c>
      <c r="J84" s="5">
        <v>20000</v>
      </c>
      <c r="K84" s="5">
        <v>21111.111111111109</v>
      </c>
      <c r="L84" s="5">
        <v>77183.098591549293</v>
      </c>
      <c r="M84" s="5">
        <v>64083.333333333336</v>
      </c>
      <c r="N84" s="5">
        <v>62500</v>
      </c>
      <c r="O84" s="5">
        <v>104444.44444444444</v>
      </c>
      <c r="P84" s="5">
        <v>27083.333333333332</v>
      </c>
      <c r="Q84" s="5">
        <v>29268.292682926829</v>
      </c>
      <c r="R84" s="5">
        <v>65757.57575757576</v>
      </c>
      <c r="S84" s="5">
        <v>61111.111111111109</v>
      </c>
      <c r="T84" s="5">
        <v>31833.333333333332</v>
      </c>
      <c r="U84" s="5">
        <v>57531.276063386154</v>
      </c>
    </row>
    <row r="85" spans="1:21">
      <c r="A85" s="24" t="s">
        <v>926</v>
      </c>
      <c r="B85" s="23">
        <v>104117.64705882352</v>
      </c>
      <c r="C85" s="23">
        <v>105294.11764705883</v>
      </c>
      <c r="D85" s="23">
        <v>70000</v>
      </c>
      <c r="E85" s="23">
        <v>48823.529411764706</v>
      </c>
      <c r="H85" s="2" t="s">
        <v>37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spans="1:21">
      <c r="A86" s="24" t="s">
        <v>12</v>
      </c>
      <c r="B86" s="23">
        <v>1396861.3138686132</v>
      </c>
      <c r="C86" s="23">
        <v>881021.89781021897</v>
      </c>
      <c r="D86" s="23">
        <v>221970.80291970802</v>
      </c>
      <c r="E86" s="23">
        <v>251605.83941605838</v>
      </c>
      <c r="H86" s="20" t="s">
        <v>6649</v>
      </c>
      <c r="I86" s="5">
        <v>486263.94052044611</v>
      </c>
      <c r="J86" s="5">
        <v>252753.62318840579</v>
      </c>
      <c r="K86" s="5">
        <v>390000</v>
      </c>
      <c r="L86" s="5">
        <v>173000</v>
      </c>
      <c r="M86" s="5">
        <v>200000</v>
      </c>
      <c r="N86" s="5"/>
      <c r="O86" s="5">
        <v>175000</v>
      </c>
      <c r="P86" s="5">
        <v>544253.73134328355</v>
      </c>
      <c r="Q86" s="5">
        <v>677222.22222222225</v>
      </c>
      <c r="R86" s="5">
        <v>134000</v>
      </c>
      <c r="S86" s="5">
        <v>217000</v>
      </c>
      <c r="T86" s="5">
        <v>110434.78260869565</v>
      </c>
      <c r="U86" s="5">
        <v>529626.5870052278</v>
      </c>
    </row>
    <row r="87" spans="1:21">
      <c r="A87" s="24" t="s">
        <v>130</v>
      </c>
      <c r="B87" s="23">
        <v>924444.4444444445</v>
      </c>
      <c r="C87" s="23">
        <v>581666.66666666663</v>
      </c>
      <c r="D87" s="23">
        <v>382777.77777777775</v>
      </c>
      <c r="E87" s="23">
        <v>141666.66666666666</v>
      </c>
      <c r="H87" s="20" t="s">
        <v>6648</v>
      </c>
      <c r="I87" s="5">
        <v>344386.61710037175</v>
      </c>
      <c r="J87" s="5">
        <v>197246.37681159421</v>
      </c>
      <c r="K87" s="5">
        <v>147555.55555555556</v>
      </c>
      <c r="L87" s="5">
        <v>82000</v>
      </c>
      <c r="M87" s="5">
        <v>190000</v>
      </c>
      <c r="N87" s="5"/>
      <c r="O87" s="5">
        <v>91250</v>
      </c>
      <c r="P87" s="5">
        <v>363134.32835820894</v>
      </c>
      <c r="Q87" s="5">
        <v>408827.16049382713</v>
      </c>
      <c r="R87" s="5">
        <v>64000</v>
      </c>
      <c r="S87" s="5">
        <v>34000</v>
      </c>
      <c r="T87" s="5">
        <v>96521.739130434784</v>
      </c>
      <c r="U87" s="5">
        <v>342501.86706497386</v>
      </c>
    </row>
    <row r="88" spans="1:21">
      <c r="A88" s="24" t="s">
        <v>28</v>
      </c>
      <c r="B88" s="23">
        <v>391142.85714285716</v>
      </c>
      <c r="C88" s="23">
        <v>215142.85714285713</v>
      </c>
      <c r="D88" s="23">
        <v>12190.476190476191</v>
      </c>
      <c r="E88" s="23">
        <v>60952.380952380954</v>
      </c>
      <c r="H88" s="20" t="s">
        <v>6647</v>
      </c>
      <c r="I88" s="5">
        <v>52936.802973977698</v>
      </c>
      <c r="J88" s="5">
        <v>42898.55072463768</v>
      </c>
      <c r="K88" s="5">
        <v>18222.222222222223</v>
      </c>
      <c r="L88" s="5">
        <v>22000</v>
      </c>
      <c r="M88" s="5">
        <v>80000</v>
      </c>
      <c r="N88" s="5"/>
      <c r="O88" s="5">
        <v>1875</v>
      </c>
      <c r="P88" s="5">
        <v>60447.761194029852</v>
      </c>
      <c r="Q88" s="5">
        <v>24670.781893004114</v>
      </c>
      <c r="R88" s="5">
        <v>42000</v>
      </c>
      <c r="S88" s="5">
        <v>20000</v>
      </c>
      <c r="T88" s="5">
        <v>0</v>
      </c>
      <c r="U88" s="5">
        <v>39768.483943241226</v>
      </c>
    </row>
    <row r="89" spans="1:21">
      <c r="A89" s="24" t="s">
        <v>97</v>
      </c>
      <c r="B89" s="23">
        <v>209302.32558139536</v>
      </c>
      <c r="C89" s="23">
        <v>83953.488372093023</v>
      </c>
      <c r="D89" s="23">
        <v>1860.4651162790697</v>
      </c>
      <c r="E89" s="23">
        <v>10697.674418604651</v>
      </c>
      <c r="H89" s="20" t="s">
        <v>6646</v>
      </c>
      <c r="I89" s="5">
        <v>145706.31970260222</v>
      </c>
      <c r="J89" s="5">
        <v>68405.79710144928</v>
      </c>
      <c r="K89" s="5">
        <v>64222.222222222219</v>
      </c>
      <c r="L89" s="5">
        <v>32000</v>
      </c>
      <c r="M89" s="5">
        <v>60000</v>
      </c>
      <c r="N89" s="5"/>
      <c r="O89" s="5">
        <v>26250</v>
      </c>
      <c r="P89" s="5">
        <v>119477.61194029851</v>
      </c>
      <c r="Q89" s="5">
        <v>135679.01234567902</v>
      </c>
      <c r="R89" s="5">
        <v>28000</v>
      </c>
      <c r="S89" s="5">
        <v>23000</v>
      </c>
      <c r="T89" s="5">
        <v>21739.130434782608</v>
      </c>
      <c r="U89" s="5">
        <v>126766.24346527259</v>
      </c>
    </row>
    <row r="90" spans="1:21">
      <c r="A90" s="24" t="s">
        <v>196</v>
      </c>
      <c r="B90" s="23">
        <v>220000</v>
      </c>
      <c r="C90" s="23">
        <v>97333.333333333328</v>
      </c>
      <c r="D90" s="23">
        <v>1333.3333333333333</v>
      </c>
      <c r="E90" s="23">
        <v>32000</v>
      </c>
      <c r="H90" s="2" t="s">
        <v>61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spans="1:21">
      <c r="A91" s="22">
        <v>3</v>
      </c>
      <c r="B91" s="23">
        <v>334986.02571268863</v>
      </c>
      <c r="C91" s="23">
        <v>190396.86975964226</v>
      </c>
      <c r="D91" s="23">
        <v>37114.309670206821</v>
      </c>
      <c r="E91" s="23">
        <v>70683.342649524871</v>
      </c>
      <c r="H91" s="20" t="s">
        <v>6649</v>
      </c>
      <c r="I91" s="5">
        <v>245050.84745762713</v>
      </c>
      <c r="J91" s="5">
        <v>101805.55555555556</v>
      </c>
      <c r="K91" s="5">
        <v>365374.14965986396</v>
      </c>
      <c r="L91" s="5">
        <v>333575.75757575757</v>
      </c>
      <c r="M91" s="5">
        <v>218867.9245283019</v>
      </c>
      <c r="N91" s="5">
        <v>168000</v>
      </c>
      <c r="O91" s="5">
        <v>276912.75167785236</v>
      </c>
      <c r="P91" s="5">
        <v>238233.43848580442</v>
      </c>
      <c r="Q91" s="5">
        <v>371992.75362318842</v>
      </c>
      <c r="R91" s="5">
        <v>266428.57142857142</v>
      </c>
      <c r="S91" s="5">
        <v>320547.94520547945</v>
      </c>
      <c r="T91" s="5">
        <v>107130.43478260869</v>
      </c>
      <c r="U91" s="5">
        <v>276716.60958904109</v>
      </c>
    </row>
    <row r="92" spans="1:21">
      <c r="A92" s="24" t="s">
        <v>63</v>
      </c>
      <c r="B92" s="23">
        <v>214557.82312925169</v>
      </c>
      <c r="C92" s="23">
        <v>145850.34013605441</v>
      </c>
      <c r="D92" s="23">
        <v>134761.90476190476</v>
      </c>
      <c r="E92" s="23">
        <v>33265.306122448979</v>
      </c>
      <c r="H92" s="20" t="s">
        <v>6648</v>
      </c>
      <c r="I92" s="5">
        <v>150779.66101694916</v>
      </c>
      <c r="J92" s="5">
        <v>50416.666666666664</v>
      </c>
      <c r="K92" s="5">
        <v>161700.68027210885</v>
      </c>
      <c r="L92" s="5">
        <v>138545.45454545456</v>
      </c>
      <c r="M92" s="5">
        <v>101886.7924528302</v>
      </c>
      <c r="N92" s="5">
        <v>80000</v>
      </c>
      <c r="O92" s="5">
        <v>195503.35570469798</v>
      </c>
      <c r="P92" s="5">
        <v>131861.19873817035</v>
      </c>
      <c r="Q92" s="5">
        <v>201884.0579710145</v>
      </c>
      <c r="R92" s="5">
        <v>214025.97402597402</v>
      </c>
      <c r="S92" s="5">
        <v>162808.21917808219</v>
      </c>
      <c r="T92" s="5">
        <v>118521.73913043478</v>
      </c>
      <c r="U92" s="5">
        <v>156592.46575342465</v>
      </c>
    </row>
    <row r="93" spans="1:21">
      <c r="A93" s="24" t="s">
        <v>1289</v>
      </c>
      <c r="B93" s="23">
        <v>102000</v>
      </c>
      <c r="C93" s="23">
        <v>5000</v>
      </c>
      <c r="D93" s="23">
        <v>120000</v>
      </c>
      <c r="E93" s="23">
        <v>2000</v>
      </c>
      <c r="H93" s="20" t="s">
        <v>6647</v>
      </c>
      <c r="I93" s="5">
        <v>44881.355932203391</v>
      </c>
      <c r="J93" s="5">
        <v>39583.333333333336</v>
      </c>
      <c r="K93" s="5">
        <v>67380.952380952382</v>
      </c>
      <c r="L93" s="5">
        <v>8242.424242424242</v>
      </c>
      <c r="M93" s="5">
        <v>7169.8113207547167</v>
      </c>
      <c r="N93" s="5">
        <v>20000</v>
      </c>
      <c r="O93" s="5">
        <v>5570.4697986577185</v>
      </c>
      <c r="P93" s="5">
        <v>180662.46056782335</v>
      </c>
      <c r="Q93" s="5">
        <v>17934.782608695652</v>
      </c>
      <c r="R93" s="5">
        <v>26688.311688311689</v>
      </c>
      <c r="S93" s="5">
        <v>1438.3561643835617</v>
      </c>
      <c r="T93" s="5">
        <v>12956.521739130434</v>
      </c>
      <c r="U93" s="5">
        <v>51301.369863013701</v>
      </c>
    </row>
    <row r="94" spans="1:21">
      <c r="A94" s="24" t="s">
        <v>20</v>
      </c>
      <c r="B94" s="23">
        <v>248362.94416243656</v>
      </c>
      <c r="C94" s="23">
        <v>100761.42131979695</v>
      </c>
      <c r="D94" s="23">
        <v>62982.233502538074</v>
      </c>
      <c r="E94" s="23">
        <v>35050.761421319796</v>
      </c>
      <c r="H94" s="20" t="s">
        <v>6646</v>
      </c>
      <c r="I94" s="5">
        <v>57067.796610169491</v>
      </c>
      <c r="J94" s="5">
        <v>16944.444444444445</v>
      </c>
      <c r="K94" s="5">
        <v>73571.428571428565</v>
      </c>
      <c r="L94" s="5">
        <v>84848.484848484848</v>
      </c>
      <c r="M94" s="5">
        <v>33773.584905660377</v>
      </c>
      <c r="N94" s="5">
        <v>26000</v>
      </c>
      <c r="O94" s="5">
        <v>70671.140939597317</v>
      </c>
      <c r="P94" s="5">
        <v>50536.27760252366</v>
      </c>
      <c r="Q94" s="5">
        <v>74528.985507246383</v>
      </c>
      <c r="R94" s="5">
        <v>51168.831168831166</v>
      </c>
      <c r="S94" s="5">
        <v>53835.616438356163</v>
      </c>
      <c r="T94" s="5">
        <v>28869.565217391304</v>
      </c>
      <c r="U94" s="5">
        <v>59340.753424657538</v>
      </c>
    </row>
    <row r="95" spans="1:21">
      <c r="A95" s="24" t="s">
        <v>156</v>
      </c>
      <c r="B95" s="23">
        <v>237753.08641975309</v>
      </c>
      <c r="C95" s="23">
        <v>98814.814814814818</v>
      </c>
      <c r="D95" s="23">
        <v>28592.592592592591</v>
      </c>
      <c r="E95" s="23">
        <v>9456.7901234567908</v>
      </c>
      <c r="H95" s="2" t="s">
        <v>7057</v>
      </c>
      <c r="I95" s="5">
        <v>327236.84210526315</v>
      </c>
      <c r="J95" s="5">
        <v>187491.961414791</v>
      </c>
      <c r="K95" s="5">
        <v>352774.72527472529</v>
      </c>
      <c r="L95" s="5">
        <v>383184.52380952379</v>
      </c>
      <c r="M95" s="5">
        <v>413126.29399585922</v>
      </c>
      <c r="N95" s="5">
        <v>216650.71770334928</v>
      </c>
      <c r="O95" s="5">
        <v>333598.82005899702</v>
      </c>
      <c r="P95" s="5">
        <v>323366.0130718954</v>
      </c>
      <c r="Q95" s="5">
        <v>531793.02045728033</v>
      </c>
      <c r="R95" s="5">
        <v>280620.8425720621</v>
      </c>
      <c r="S95" s="5">
        <v>396280.67484662577</v>
      </c>
      <c r="T95" s="5">
        <v>133991.93548387097</v>
      </c>
      <c r="U95" s="5">
        <v>353879.44933647529</v>
      </c>
    </row>
    <row r="96" spans="1:21">
      <c r="A96" s="24" t="s">
        <v>132</v>
      </c>
      <c r="B96" s="23">
        <v>249315.0684931507</v>
      </c>
      <c r="C96" s="23">
        <v>70027.397260273967</v>
      </c>
      <c r="D96" s="23">
        <v>30082.191780821919</v>
      </c>
      <c r="E96" s="23">
        <v>9534.2465753424658</v>
      </c>
      <c r="H96" s="2" t="s">
        <v>7058</v>
      </c>
      <c r="I96" s="5">
        <v>207173.68421052632</v>
      </c>
      <c r="J96" s="5">
        <v>106109.32475884244</v>
      </c>
      <c r="K96" s="5">
        <v>151456.04395604396</v>
      </c>
      <c r="L96" s="5">
        <v>202425.59523809524</v>
      </c>
      <c r="M96" s="5">
        <v>223706.00414078674</v>
      </c>
      <c r="N96" s="5">
        <v>142296.65071770336</v>
      </c>
      <c r="O96" s="5">
        <v>229778.76106194689</v>
      </c>
      <c r="P96" s="5">
        <v>174509.80392156861</v>
      </c>
      <c r="Q96" s="5">
        <v>311227.43682310468</v>
      </c>
      <c r="R96" s="5">
        <v>179201.77383592018</v>
      </c>
      <c r="S96" s="5">
        <v>212653.37423312882</v>
      </c>
      <c r="T96" s="5">
        <v>105604.83870967742</v>
      </c>
      <c r="U96" s="5">
        <v>206016.37107776263</v>
      </c>
    </row>
    <row r="97" spans="1:21">
      <c r="A97" s="24" t="s">
        <v>107</v>
      </c>
      <c r="B97" s="23">
        <v>106711.2810707457</v>
      </c>
      <c r="C97" s="23">
        <v>180497.13193116634</v>
      </c>
      <c r="D97" s="23">
        <v>152.96367112810708</v>
      </c>
      <c r="E97" s="23">
        <v>31644.359464627152</v>
      </c>
      <c r="H97" s="2" t="s">
        <v>7059</v>
      </c>
      <c r="I97" s="5">
        <v>36342.105263157893</v>
      </c>
      <c r="J97" s="5">
        <v>27234.726688102895</v>
      </c>
      <c r="K97" s="5">
        <v>58571.428571428572</v>
      </c>
      <c r="L97" s="5">
        <v>47395.833333333336</v>
      </c>
      <c r="M97" s="5">
        <v>84140.786749482402</v>
      </c>
      <c r="N97" s="5">
        <v>74210.526315789481</v>
      </c>
      <c r="O97" s="5">
        <v>34100.294985250737</v>
      </c>
      <c r="P97" s="5">
        <v>171192.81045751635</v>
      </c>
      <c r="Q97" s="5">
        <v>22587.244283995187</v>
      </c>
      <c r="R97" s="5">
        <v>53991.130820399114</v>
      </c>
      <c r="S97" s="5">
        <v>28044.478527607364</v>
      </c>
      <c r="T97" s="5">
        <v>17580.645161290322</v>
      </c>
      <c r="U97" s="5">
        <v>49458.01810740419</v>
      </c>
    </row>
    <row r="98" spans="1:21">
      <c r="A98" s="24" t="s">
        <v>226</v>
      </c>
      <c r="B98" s="23">
        <v>373444.44444444444</v>
      </c>
      <c r="C98" s="23">
        <v>273444.44444444444</v>
      </c>
      <c r="D98" s="23">
        <v>25111.111111111109</v>
      </c>
      <c r="E98" s="23">
        <v>41222.222222222219</v>
      </c>
      <c r="H98" s="2" t="s">
        <v>7060</v>
      </c>
      <c r="I98" s="5">
        <v>80389.473684210519</v>
      </c>
      <c r="J98" s="5">
        <v>33472.66881028939</v>
      </c>
      <c r="K98" s="5">
        <v>68434.065934065933</v>
      </c>
      <c r="L98" s="5">
        <v>70907.738095238092</v>
      </c>
      <c r="M98" s="5">
        <v>67619.047619047618</v>
      </c>
      <c r="N98" s="5">
        <v>36889.952153110047</v>
      </c>
      <c r="O98" s="5">
        <v>86681.415929203533</v>
      </c>
      <c r="P98" s="5">
        <v>61029.411764705881</v>
      </c>
      <c r="Q98" s="5">
        <v>105679.90373044525</v>
      </c>
      <c r="R98" s="5">
        <v>49179.600886917957</v>
      </c>
      <c r="S98" s="5">
        <v>82515.337423312885</v>
      </c>
      <c r="T98" s="5">
        <v>27540.322580645163</v>
      </c>
      <c r="U98" s="5">
        <v>73996.031253875728</v>
      </c>
    </row>
    <row r="99" spans="1:21">
      <c r="A99" s="24" t="s">
        <v>39</v>
      </c>
      <c r="B99" s="23">
        <v>396145.5525606469</v>
      </c>
      <c r="C99" s="23">
        <v>215947.88858939803</v>
      </c>
      <c r="D99" s="23">
        <v>55705.300988319854</v>
      </c>
      <c r="E99" s="23">
        <v>129793.35130278526</v>
      </c>
    </row>
    <row r="100" spans="1:21">
      <c r="A100" s="24" t="s">
        <v>33</v>
      </c>
      <c r="B100" s="23">
        <v>420662.25165562914</v>
      </c>
      <c r="C100" s="23">
        <v>335748.34437086096</v>
      </c>
      <c r="D100" s="23">
        <v>58741.721854304633</v>
      </c>
      <c r="E100" s="23">
        <v>139748.34437086093</v>
      </c>
    </row>
    <row r="101" spans="1:21">
      <c r="A101" s="24" t="s">
        <v>65</v>
      </c>
      <c r="B101" s="23">
        <v>421283.42245989305</v>
      </c>
      <c r="C101" s="23">
        <v>562673.79679144383</v>
      </c>
      <c r="D101" s="23">
        <v>44224.598930481283</v>
      </c>
      <c r="E101" s="23">
        <v>189732.62032085561</v>
      </c>
    </row>
    <row r="102" spans="1:21">
      <c r="A102" s="24" t="s">
        <v>112</v>
      </c>
      <c r="B102" s="23">
        <v>197025.76112412178</v>
      </c>
      <c r="C102" s="23">
        <v>117189.69555035129</v>
      </c>
      <c r="D102" s="23">
        <v>32014.051522248243</v>
      </c>
      <c r="E102" s="23">
        <v>74964.87119437939</v>
      </c>
    </row>
    <row r="103" spans="1:21">
      <c r="A103" s="24" t="s">
        <v>926</v>
      </c>
      <c r="B103" s="23">
        <v>73500</v>
      </c>
      <c r="C103" s="23">
        <v>74100</v>
      </c>
      <c r="D103" s="23">
        <v>64800</v>
      </c>
      <c r="E103" s="23">
        <v>35700</v>
      </c>
    </row>
    <row r="104" spans="1:21">
      <c r="A104" s="24" t="s">
        <v>12</v>
      </c>
      <c r="B104" s="23">
        <v>353650.79365079367</v>
      </c>
      <c r="C104" s="23">
        <v>165079.36507936509</v>
      </c>
      <c r="D104" s="23">
        <v>35190.476190476191</v>
      </c>
      <c r="E104" s="23">
        <v>52698.4126984127</v>
      </c>
    </row>
    <row r="105" spans="1:21">
      <c r="A105" s="24" t="s">
        <v>130</v>
      </c>
      <c r="B105" s="23">
        <v>178658.53658536586</v>
      </c>
      <c r="C105" s="23">
        <v>128536.58536585367</v>
      </c>
      <c r="D105" s="23">
        <v>40000</v>
      </c>
      <c r="E105" s="23">
        <v>28780.487804878048</v>
      </c>
    </row>
    <row r="106" spans="1:21">
      <c r="A106" s="24" t="s">
        <v>28</v>
      </c>
      <c r="B106" s="23">
        <v>614648.05825242714</v>
      </c>
      <c r="C106" s="23">
        <v>265097.08737864078</v>
      </c>
      <c r="D106" s="23">
        <v>10327.669902912621</v>
      </c>
      <c r="E106" s="23">
        <v>86274.271844660194</v>
      </c>
    </row>
    <row r="107" spans="1:21">
      <c r="A107" s="24" t="s">
        <v>97</v>
      </c>
      <c r="B107" s="23">
        <v>258734.40285204991</v>
      </c>
      <c r="C107" s="23">
        <v>82192.513368983957</v>
      </c>
      <c r="D107" s="23">
        <v>1871.6577540106953</v>
      </c>
      <c r="E107" s="23">
        <v>11836.007130124777</v>
      </c>
    </row>
    <row r="108" spans="1:21">
      <c r="A108" s="24" t="s">
        <v>196</v>
      </c>
      <c r="B108" s="23">
        <v>498926.17449664429</v>
      </c>
      <c r="C108" s="23">
        <v>277852.34899328859</v>
      </c>
      <c r="D108" s="23">
        <v>1812.0805369127518</v>
      </c>
      <c r="E108" s="23">
        <v>76442.953020134228</v>
      </c>
    </row>
    <row r="109" spans="1:21">
      <c r="A109" s="22" t="s">
        <v>6644</v>
      </c>
      <c r="B109" s="23">
        <v>353879.44933647529</v>
      </c>
      <c r="C109" s="23">
        <v>206016.37107776263</v>
      </c>
      <c r="D109" s="23">
        <v>49458.01810740419</v>
      </c>
      <c r="E109" s="23">
        <v>73996.031253875728</v>
      </c>
    </row>
    <row r="112" spans="1:21">
      <c r="A112" s="4" t="s">
        <v>6664</v>
      </c>
      <c r="B112" s="4" t="s">
        <v>6643</v>
      </c>
    </row>
    <row r="113" spans="1:19">
      <c r="A113" s="4" t="s">
        <v>6650</v>
      </c>
      <c r="B113">
        <v>2000</v>
      </c>
      <c r="C113">
        <v>2001</v>
      </c>
      <c r="D113">
        <v>2002</v>
      </c>
      <c r="E113">
        <v>2003</v>
      </c>
      <c r="F113">
        <v>2004</v>
      </c>
      <c r="G113">
        <v>2005</v>
      </c>
      <c r="H113">
        <v>2006</v>
      </c>
      <c r="I113">
        <v>2007</v>
      </c>
      <c r="J113">
        <v>2008</v>
      </c>
      <c r="K113">
        <v>2009</v>
      </c>
      <c r="L113">
        <v>2010</v>
      </c>
      <c r="M113">
        <v>2011</v>
      </c>
      <c r="N113">
        <v>2012</v>
      </c>
      <c r="O113">
        <v>2013</v>
      </c>
      <c r="P113">
        <v>2014</v>
      </c>
      <c r="Q113">
        <v>2015</v>
      </c>
      <c r="R113">
        <v>2016</v>
      </c>
      <c r="S113" t="s">
        <v>6644</v>
      </c>
    </row>
    <row r="114" spans="1:19">
      <c r="A114" s="2" t="s">
        <v>34</v>
      </c>
      <c r="B114" s="5">
        <v>306458.33333333331</v>
      </c>
      <c r="C114" s="5">
        <v>350378.7878787879</v>
      </c>
      <c r="D114" s="5">
        <v>205393.25842696629</v>
      </c>
      <c r="E114" s="5">
        <v>129879.80769230769</v>
      </c>
      <c r="F114" s="5">
        <v>169952.83018867925</v>
      </c>
      <c r="G114" s="5">
        <v>113550</v>
      </c>
      <c r="H114" s="5">
        <v>115040.65040650406</v>
      </c>
      <c r="I114" s="5">
        <v>140973.1543624161</v>
      </c>
      <c r="J114" s="5">
        <v>195822.5806451613</v>
      </c>
      <c r="K114" s="5">
        <v>145939.22651933701</v>
      </c>
      <c r="L114" s="5">
        <v>149594.15584415584</v>
      </c>
      <c r="M114" s="5">
        <v>163701.92307692306</v>
      </c>
      <c r="N114" s="5">
        <v>201422.76422764227</v>
      </c>
      <c r="O114" s="5">
        <v>285934.06593406596</v>
      </c>
      <c r="P114" s="5">
        <v>178773.58490566039</v>
      </c>
      <c r="Q114" s="5">
        <v>121127.45098039215</v>
      </c>
      <c r="R114" s="5">
        <v>70000</v>
      </c>
      <c r="S114" s="5">
        <v>162785.52631578947</v>
      </c>
    </row>
    <row r="115" spans="1:19">
      <c r="A115" s="2" t="s">
        <v>187</v>
      </c>
      <c r="B115" s="5">
        <v>54375</v>
      </c>
      <c r="C115" s="5">
        <v>134000</v>
      </c>
      <c r="D115" s="5">
        <v>94673.913043478256</v>
      </c>
      <c r="E115" s="5">
        <v>44285.714285714283</v>
      </c>
      <c r="F115" s="5">
        <v>76547.619047619053</v>
      </c>
      <c r="G115" s="5">
        <v>56944.444444444445</v>
      </c>
      <c r="H115" s="5">
        <v>78300</v>
      </c>
      <c r="I115" s="5">
        <v>164596.77419354839</v>
      </c>
      <c r="J115" s="5">
        <v>83081.395348837206</v>
      </c>
      <c r="K115" s="5">
        <v>73806.818181818177</v>
      </c>
      <c r="L115" s="5">
        <v>81724.137931034478</v>
      </c>
      <c r="M115" s="5">
        <v>120375</v>
      </c>
      <c r="N115" s="5">
        <v>47916.666666666664</v>
      </c>
      <c r="O115" s="5">
        <v>123571.42857142857</v>
      </c>
      <c r="P115" s="5">
        <v>31111.111111111109</v>
      </c>
      <c r="Q115" s="5">
        <v>116875</v>
      </c>
      <c r="R115" s="5">
        <v>31250</v>
      </c>
      <c r="S115" s="5">
        <v>88577.170418006426</v>
      </c>
    </row>
    <row r="116" spans="1:19">
      <c r="A116" s="2" t="s">
        <v>59</v>
      </c>
      <c r="B116" s="5">
        <v>214062.5</v>
      </c>
      <c r="C116" s="5">
        <v>354375</v>
      </c>
      <c r="D116" s="5">
        <v>133359.375</v>
      </c>
      <c r="E116" s="5">
        <v>158796.29629629629</v>
      </c>
      <c r="F116" s="5">
        <v>117578.125</v>
      </c>
      <c r="G116" s="5">
        <v>130178.57142857143</v>
      </c>
      <c r="H116" s="5">
        <v>124687.5</v>
      </c>
      <c r="I116" s="5">
        <v>164761.90476190476</v>
      </c>
      <c r="J116" s="5">
        <v>287962.96296296298</v>
      </c>
      <c r="K116" s="5">
        <v>210857.14285714287</v>
      </c>
      <c r="L116" s="5">
        <v>152142.85714285713</v>
      </c>
      <c r="M116" s="5">
        <v>148064.51612903227</v>
      </c>
      <c r="N116" s="5">
        <v>105394.73684210527</v>
      </c>
      <c r="O116" s="5">
        <v>140000</v>
      </c>
      <c r="P116" s="5">
        <v>41666.666666666664</v>
      </c>
      <c r="Q116" s="5">
        <v>135576.92307692306</v>
      </c>
      <c r="R116" s="5">
        <v>113055.55555555556</v>
      </c>
      <c r="S116" s="5">
        <v>157809.06593406593</v>
      </c>
    </row>
    <row r="117" spans="1:19">
      <c r="A117" s="2" t="s">
        <v>23</v>
      </c>
      <c r="B117" s="5">
        <v>540000</v>
      </c>
      <c r="C117" s="5">
        <v>216250</v>
      </c>
      <c r="D117" s="5">
        <v>85921.052631578947</v>
      </c>
      <c r="E117" s="5">
        <v>149239.13043478262</v>
      </c>
      <c r="F117" s="5">
        <v>103515.625</v>
      </c>
      <c r="G117" s="5">
        <v>202122.64150943398</v>
      </c>
      <c r="H117" s="5">
        <v>383035.71428571426</v>
      </c>
      <c r="I117" s="5">
        <v>289098.36065573769</v>
      </c>
      <c r="J117" s="5">
        <v>164040.6976744186</v>
      </c>
      <c r="K117" s="5">
        <v>119059.40594059406</v>
      </c>
      <c r="L117" s="5">
        <v>237179.48717948719</v>
      </c>
      <c r="M117" s="5">
        <v>110736.84210526316</v>
      </c>
      <c r="N117" s="5">
        <v>235714.28571428571</v>
      </c>
      <c r="O117" s="5">
        <v>232500</v>
      </c>
      <c r="P117" s="5">
        <v>107968.75</v>
      </c>
      <c r="Q117" s="5">
        <v>116250</v>
      </c>
      <c r="R117" s="5">
        <v>19531.25</v>
      </c>
      <c r="S117" s="5">
        <v>175978.42261904763</v>
      </c>
    </row>
    <row r="118" spans="1:19">
      <c r="A118" s="2" t="s">
        <v>21</v>
      </c>
      <c r="B118" s="5">
        <v>204375</v>
      </c>
      <c r="C118" s="5">
        <v>298571.42857142858</v>
      </c>
      <c r="D118" s="5">
        <v>146388.88888888888</v>
      </c>
      <c r="E118" s="5">
        <v>130535.71428571429</v>
      </c>
      <c r="F118" s="5">
        <v>156111.11111111112</v>
      </c>
      <c r="G118" s="5">
        <v>83728.813559322036</v>
      </c>
      <c r="H118" s="5">
        <v>264456.52173913043</v>
      </c>
      <c r="I118" s="5">
        <v>247053.57142857142</v>
      </c>
      <c r="J118" s="5">
        <v>180304.87804878049</v>
      </c>
      <c r="K118" s="5">
        <v>401354.16666666669</v>
      </c>
      <c r="L118" s="5">
        <v>316125</v>
      </c>
      <c r="M118" s="5">
        <v>238611.11111111112</v>
      </c>
      <c r="N118" s="5">
        <v>544062.5</v>
      </c>
      <c r="O118" s="5">
        <v>170700</v>
      </c>
      <c r="P118" s="5">
        <v>244444.44444444444</v>
      </c>
      <c r="Q118" s="5">
        <v>170312.5</v>
      </c>
      <c r="R118" s="5">
        <v>30769.23076923077</v>
      </c>
      <c r="S118" s="5">
        <v>197148.033126294</v>
      </c>
    </row>
    <row r="119" spans="1:19">
      <c r="A119" s="2" t="s">
        <v>43</v>
      </c>
      <c r="B119" s="5">
        <v>102500</v>
      </c>
      <c r="C119" s="5">
        <v>235357.14285714287</v>
      </c>
      <c r="D119" s="5">
        <v>104583.33333333333</v>
      </c>
      <c r="E119" s="5">
        <v>21666.666666666668</v>
      </c>
      <c r="F119" s="5">
        <v>80714.28571428571</v>
      </c>
      <c r="G119" s="5">
        <v>219642.85714285713</v>
      </c>
      <c r="H119" s="5">
        <v>98695.65217391304</v>
      </c>
      <c r="I119" s="5">
        <v>123088.23529411765</v>
      </c>
      <c r="J119" s="5">
        <v>103928.57142857143</v>
      </c>
      <c r="K119" s="5">
        <v>131111.11111111112</v>
      </c>
      <c r="L119" s="5">
        <v>116093.75</v>
      </c>
      <c r="M119" s="5">
        <v>22500</v>
      </c>
      <c r="N119" s="5">
        <v>18750</v>
      </c>
      <c r="O119" s="5">
        <v>80000</v>
      </c>
      <c r="P119" s="5">
        <v>157500</v>
      </c>
      <c r="Q119" s="5">
        <v>8750</v>
      </c>
      <c r="R119" s="5">
        <v>2500</v>
      </c>
      <c r="S119" s="5">
        <v>117511.96172248803</v>
      </c>
    </row>
    <row r="120" spans="1:19">
      <c r="A120" s="2" t="s">
        <v>17</v>
      </c>
      <c r="B120" s="5">
        <v>176470.58823529413</v>
      </c>
      <c r="C120" s="5">
        <v>246350</v>
      </c>
      <c r="D120" s="5">
        <v>85845.588235294112</v>
      </c>
      <c r="E120" s="5">
        <v>99726.027397260274</v>
      </c>
      <c r="F120" s="5">
        <v>213125</v>
      </c>
      <c r="G120" s="5">
        <v>225964.91228070174</v>
      </c>
      <c r="H120" s="5">
        <v>128306.45161290323</v>
      </c>
      <c r="I120" s="5">
        <v>146541.66666666666</v>
      </c>
      <c r="J120" s="5">
        <v>387321.42857142858</v>
      </c>
      <c r="K120" s="5">
        <v>128055.55555555556</v>
      </c>
      <c r="L120" s="5">
        <v>197013.88888888888</v>
      </c>
      <c r="M120" s="5">
        <v>170116.27906976745</v>
      </c>
      <c r="N120" s="5">
        <v>89404.761904761908</v>
      </c>
      <c r="O120" s="5">
        <v>215892.85714285713</v>
      </c>
      <c r="P120" s="5">
        <v>211710.52631578947</v>
      </c>
      <c r="Q120" s="5">
        <v>173125</v>
      </c>
      <c r="R120" s="5">
        <v>46750</v>
      </c>
      <c r="S120" s="5">
        <v>171039.82300884955</v>
      </c>
    </row>
    <row r="121" spans="1:19">
      <c r="A121" s="2" t="s">
        <v>90</v>
      </c>
      <c r="B121" s="5">
        <v>113166.66666666667</v>
      </c>
      <c r="C121" s="5">
        <v>210441.17647058822</v>
      </c>
      <c r="D121" s="5">
        <v>211818.18181818182</v>
      </c>
      <c r="E121" s="5">
        <v>197596.15384615384</v>
      </c>
      <c r="F121" s="5">
        <v>222437.5</v>
      </c>
      <c r="G121" s="5">
        <v>113139.53488372093</v>
      </c>
      <c r="H121" s="5">
        <v>140375</v>
      </c>
      <c r="I121" s="5">
        <v>163284.31372549021</v>
      </c>
      <c r="J121" s="5">
        <v>219959.01639344261</v>
      </c>
      <c r="K121" s="5">
        <v>182346.93877551021</v>
      </c>
      <c r="L121" s="5">
        <v>219308.51063829788</v>
      </c>
      <c r="M121" s="5">
        <v>339137.93103448278</v>
      </c>
      <c r="N121" s="5">
        <v>237177.4193548387</v>
      </c>
      <c r="O121" s="5">
        <v>111203.70370370371</v>
      </c>
      <c r="P121" s="5">
        <v>117555.55555555556</v>
      </c>
      <c r="Q121" s="5">
        <v>240000</v>
      </c>
      <c r="R121" s="5">
        <v>60000</v>
      </c>
      <c r="S121" s="5">
        <v>182524.50980392157</v>
      </c>
    </row>
    <row r="122" spans="1:19">
      <c r="A122" s="2" t="s">
        <v>48</v>
      </c>
      <c r="B122" s="5">
        <v>72142.857142857145</v>
      </c>
      <c r="C122" s="5">
        <v>232500</v>
      </c>
      <c r="D122" s="5">
        <v>213722.22222222222</v>
      </c>
      <c r="E122" s="5">
        <v>109008.62068965517</v>
      </c>
      <c r="F122" s="5">
        <v>170793.6507936508</v>
      </c>
      <c r="G122" s="5">
        <v>118618.42105263157</v>
      </c>
      <c r="H122" s="5">
        <v>163333.33333333334</v>
      </c>
      <c r="I122" s="5">
        <v>230270.27027027027</v>
      </c>
      <c r="J122" s="5">
        <v>234385.9649122807</v>
      </c>
      <c r="K122" s="5">
        <v>259916.66666666666</v>
      </c>
      <c r="L122" s="5">
        <v>317454.54545454547</v>
      </c>
      <c r="M122" s="5">
        <v>326250</v>
      </c>
      <c r="N122" s="5">
        <v>452371.79487179487</v>
      </c>
      <c r="O122" s="5">
        <v>350792.68292682926</v>
      </c>
      <c r="P122" s="5">
        <v>354076.08695652173</v>
      </c>
      <c r="Q122" s="5">
        <v>342976.19047619047</v>
      </c>
      <c r="R122" s="5">
        <v>233355.26315789475</v>
      </c>
      <c r="S122" s="5">
        <v>242821.90132370638</v>
      </c>
    </row>
    <row r="123" spans="1:19">
      <c r="A123" s="2" t="s">
        <v>67</v>
      </c>
      <c r="B123" s="5">
        <v>90416.666666666672</v>
      </c>
      <c r="C123" s="5">
        <v>263846.15384615387</v>
      </c>
      <c r="D123" s="5">
        <v>193958.33333333334</v>
      </c>
      <c r="E123" s="5">
        <v>158666.66666666666</v>
      </c>
      <c r="F123" s="5">
        <v>114333.33333333333</v>
      </c>
      <c r="G123" s="5">
        <v>231770.83333333334</v>
      </c>
      <c r="H123" s="5">
        <v>127937.5</v>
      </c>
      <c r="I123" s="5">
        <v>192543.85964912281</v>
      </c>
      <c r="J123" s="5">
        <v>137214.28571428571</v>
      </c>
      <c r="K123" s="5">
        <v>85640.243902439019</v>
      </c>
      <c r="L123" s="5">
        <v>104464.28571428571</v>
      </c>
      <c r="M123" s="5">
        <v>72068.965517241377</v>
      </c>
      <c r="N123" s="5">
        <v>315000</v>
      </c>
      <c r="O123" s="5">
        <v>91785.71428571429</v>
      </c>
      <c r="P123" s="5">
        <v>433750</v>
      </c>
      <c r="Q123" s="5">
        <v>154583.33333333334</v>
      </c>
      <c r="R123" s="5">
        <v>59166.666666666664</v>
      </c>
      <c r="S123" s="5">
        <v>140748.33702882484</v>
      </c>
    </row>
    <row r="124" spans="1:19">
      <c r="A124" s="2" t="s">
        <v>13</v>
      </c>
      <c r="B124" s="5">
        <v>195648.14814814815</v>
      </c>
      <c r="C124" s="5">
        <v>158071.42857142858</v>
      </c>
      <c r="D124" s="5">
        <v>90183.333333333328</v>
      </c>
      <c r="E124" s="5">
        <v>126107.95454545454</v>
      </c>
      <c r="F124" s="5">
        <v>180162.33766233767</v>
      </c>
      <c r="G124" s="5">
        <v>133848.31460674157</v>
      </c>
      <c r="H124" s="5">
        <v>326684.21052631579</v>
      </c>
      <c r="I124" s="5">
        <v>181495.32710280374</v>
      </c>
      <c r="J124" s="5">
        <v>141785.71428571429</v>
      </c>
      <c r="K124" s="5">
        <v>272378.640776699</v>
      </c>
      <c r="L124" s="5">
        <v>180840.70796460178</v>
      </c>
      <c r="M124" s="5">
        <v>124964.28571428571</v>
      </c>
      <c r="N124" s="5">
        <v>165256.41025641025</v>
      </c>
      <c r="O124" s="5">
        <v>262916.66666666669</v>
      </c>
      <c r="P124" s="5">
        <v>261951.21951219512</v>
      </c>
      <c r="Q124" s="5">
        <v>237023.80952380953</v>
      </c>
      <c r="R124" s="5">
        <v>181774.19354838709</v>
      </c>
      <c r="S124" s="5">
        <v>179873.46625766871</v>
      </c>
    </row>
    <row r="125" spans="1:19">
      <c r="A125" s="2" t="s">
        <v>221</v>
      </c>
      <c r="B125" s="5">
        <v>100000</v>
      </c>
      <c r="C125" s="5">
        <v>177500</v>
      </c>
      <c r="D125" s="5">
        <v>55625</v>
      </c>
      <c r="E125" s="5">
        <v>56153.846153846156</v>
      </c>
      <c r="F125" s="5">
        <v>56428.571428571428</v>
      </c>
      <c r="G125" s="5">
        <v>53593.75</v>
      </c>
      <c r="H125" s="5">
        <v>27232.142857142859</v>
      </c>
      <c r="I125" s="5">
        <v>37803.030303030304</v>
      </c>
      <c r="J125" s="5">
        <v>95375</v>
      </c>
      <c r="K125" s="5">
        <v>75603.448275862072</v>
      </c>
      <c r="L125" s="5">
        <v>159062.5</v>
      </c>
      <c r="M125" s="5">
        <v>95000</v>
      </c>
      <c r="N125" s="5">
        <v>158333.33333333334</v>
      </c>
      <c r="O125" s="5">
        <v>116458.33333333333</v>
      </c>
      <c r="P125" s="5">
        <v>50000</v>
      </c>
      <c r="Q125" s="5">
        <v>77500</v>
      </c>
      <c r="R125" s="5">
        <v>39000</v>
      </c>
      <c r="S125" s="5">
        <v>71179.43548387097</v>
      </c>
    </row>
    <row r="126" spans="1:19">
      <c r="A126" s="2" t="s">
        <v>6644</v>
      </c>
      <c r="B126" s="5">
        <v>180657.89473684211</v>
      </c>
      <c r="C126" s="5">
        <v>234073.03370786516</v>
      </c>
      <c r="D126" s="5">
        <v>133908.31758034026</v>
      </c>
      <c r="E126" s="5">
        <v>124702.49520153551</v>
      </c>
      <c r="F126" s="5">
        <v>158584.63035019455</v>
      </c>
      <c r="G126" s="5">
        <v>137318.61198738171</v>
      </c>
      <c r="H126" s="5">
        <v>174248.78836833601</v>
      </c>
      <c r="I126" s="5">
        <v>175789.66005665722</v>
      </c>
      <c r="J126" s="5">
        <v>183244.04761904763</v>
      </c>
      <c r="K126" s="5">
        <v>165975.91888466413</v>
      </c>
      <c r="L126" s="5">
        <v>187416.26794258374</v>
      </c>
      <c r="M126" s="5">
        <v>171266.83501683502</v>
      </c>
      <c r="N126" s="5">
        <v>227787.26708074534</v>
      </c>
      <c r="O126" s="5">
        <v>237165.49295774646</v>
      </c>
      <c r="P126" s="5">
        <v>198317.15210355987</v>
      </c>
      <c r="Q126" s="5">
        <v>174067.46031746033</v>
      </c>
      <c r="R126" s="5">
        <v>103738.93805309734</v>
      </c>
      <c r="S126" s="5">
        <v>170837.46744387946</v>
      </c>
    </row>
  </sheetData>
  <sortState ref="V31:W47">
    <sortCondition ref="W31:W47"/>
  </sortState>
  <phoneticPr fontId="1" type="noConversion"/>
  <conditionalFormatting pivot="1" sqref="H35:S51">
    <cfRule type="colorScale" priority="10">
      <colorScale>
        <cfvo type="min"/>
        <cfvo type="max"/>
        <color rgb="FFFCFCFF"/>
        <color rgb="FFF8696B"/>
      </colorScale>
    </cfRule>
  </conditionalFormatting>
  <conditionalFormatting pivot="1" sqref="B35:E46 B48:E59">
    <cfRule type="colorScale" priority="7">
      <colorScale>
        <cfvo type="min"/>
        <cfvo type="max"/>
        <color rgb="FFFCFCFF"/>
        <color rgb="FFF8696B"/>
      </colorScale>
    </cfRule>
  </conditionalFormatting>
  <conditionalFormatting pivot="1">
    <cfRule type="colorScale" priority="5">
      <colorScale>
        <cfvo type="min"/>
        <cfvo type="max"/>
        <color rgb="FFFCFCFF"/>
        <color rgb="FFF8696B"/>
      </colorScale>
    </cfRule>
  </conditionalFormatting>
  <conditionalFormatting pivot="1" sqref="B12:R27">
    <cfRule type="colorScale" priority="4">
      <colorScale>
        <cfvo type="min"/>
        <cfvo type="max"/>
        <color rgb="FFFCFCFF"/>
        <color rgb="FFF8696B"/>
      </colorScale>
    </cfRule>
  </conditionalFormatting>
  <conditionalFormatting pivot="1" sqref="B12:R28">
    <cfRule type="colorScale" priority="3">
      <colorScale>
        <cfvo type="min"/>
        <cfvo type="max"/>
        <color rgb="FFFCFCFF"/>
        <color rgb="FFF8696B"/>
      </colorScale>
    </cfRule>
  </conditionalFormatting>
  <conditionalFormatting pivot="1" sqref="B66:M69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BAE5C-6F6C-4189-9F0F-DDB69F8D5212}">
  <dimension ref="A1:AM8064"/>
  <sheetViews>
    <sheetView topLeftCell="B1" zoomScale="44" zoomScaleNormal="40" workbookViewId="0">
      <selection activeCell="X58" sqref="X58"/>
    </sheetView>
  </sheetViews>
  <sheetFormatPr defaultRowHeight="14.25"/>
  <cols>
    <col min="1" max="1" width="10.3984375" style="3" customWidth="1"/>
    <col min="2" max="2" width="9.9296875" bestFit="1" customWidth="1"/>
    <col min="4" max="4" width="10.3984375" style="3" customWidth="1"/>
    <col min="5" max="5" width="10.19921875" bestFit="1" customWidth="1"/>
    <col min="6" max="6" width="10.1328125" customWidth="1"/>
    <col min="7" max="7" width="10.3984375" bestFit="1" customWidth="1"/>
    <col min="8" max="8" width="19.06640625" bestFit="1" customWidth="1"/>
    <col min="9" max="9" width="10.1328125" customWidth="1"/>
    <col min="10" max="10" width="10.3984375" bestFit="1" customWidth="1"/>
    <col min="11" max="11" width="19.6640625" bestFit="1" customWidth="1"/>
    <col min="12" max="15" width="10" customWidth="1"/>
    <col min="16" max="16" width="10.3984375" bestFit="1" customWidth="1"/>
    <col min="17" max="17" width="12.86328125" bestFit="1" customWidth="1"/>
    <col min="18" max="18" width="4.265625" bestFit="1" customWidth="1"/>
    <col min="19" max="19" width="6.19921875" bestFit="1" customWidth="1"/>
    <col min="20" max="20" width="4.33203125" bestFit="1" customWidth="1"/>
    <col min="21" max="22" width="4.265625" bestFit="1" customWidth="1"/>
    <col min="23" max="23" width="9.06640625" bestFit="1" customWidth="1"/>
    <col min="24" max="24" width="19" bestFit="1" customWidth="1"/>
    <col min="25" max="30" width="4.265625" bestFit="1" customWidth="1"/>
    <col min="31" max="31" width="2.1328125" bestFit="1" customWidth="1"/>
    <col min="32" max="34" width="4.265625" bestFit="1" customWidth="1"/>
    <col min="35" max="35" width="15.19921875" bestFit="1" customWidth="1"/>
    <col min="36" max="36" width="20.19921875" bestFit="1" customWidth="1"/>
    <col min="37" max="37" width="19.9296875" bestFit="1" customWidth="1"/>
    <col min="38" max="38" width="20.53125" bestFit="1" customWidth="1"/>
    <col min="39" max="39" width="20.19921875" bestFit="1" customWidth="1"/>
    <col min="40" max="46" width="20.06640625" bestFit="1" customWidth="1"/>
    <col min="47" max="47" width="23.86328125" bestFit="1" customWidth="1"/>
    <col min="48" max="48" width="23.53125" bestFit="1" customWidth="1"/>
    <col min="49" max="49" width="21.796875" bestFit="1" customWidth="1"/>
    <col min="50" max="50" width="21.3984375" bestFit="1" customWidth="1"/>
    <col min="51" max="51" width="24.33203125" bestFit="1" customWidth="1"/>
    <col min="52" max="52" width="23.9296875" bestFit="1" customWidth="1"/>
    <col min="53" max="60" width="4.265625" bestFit="1" customWidth="1"/>
    <col min="61" max="61" width="2.1328125" bestFit="1" customWidth="1"/>
    <col min="62" max="70" width="4.265625" bestFit="1" customWidth="1"/>
    <col min="71" max="71" width="2.1328125" bestFit="1" customWidth="1"/>
    <col min="72" max="80" width="4.265625" bestFit="1" customWidth="1"/>
    <col min="81" max="81" width="2.1328125" bestFit="1" customWidth="1"/>
    <col min="82" max="90" width="4.265625" bestFit="1" customWidth="1"/>
    <col min="91" max="91" width="2.1328125" bestFit="1" customWidth="1"/>
    <col min="92" max="100" width="4.265625" bestFit="1" customWidth="1"/>
    <col min="101" max="101" width="2.1328125" bestFit="1" customWidth="1"/>
    <col min="102" max="110" width="4.265625" bestFit="1" customWidth="1"/>
    <col min="111" max="111" width="2.1328125" bestFit="1" customWidth="1"/>
    <col min="112" max="118" width="4.265625" bestFit="1" customWidth="1"/>
    <col min="119" max="119" width="6.265625" bestFit="1" customWidth="1"/>
    <col min="120" max="120" width="4.9296875" bestFit="1" customWidth="1"/>
  </cols>
  <sheetData>
    <row r="1" spans="1:39">
      <c r="A1" s="3" t="s">
        <v>6658</v>
      </c>
      <c r="B1" t="s">
        <v>6660</v>
      </c>
      <c r="D1" s="3" t="s">
        <v>6658</v>
      </c>
      <c r="E1" t="s">
        <v>9</v>
      </c>
      <c r="G1" s="4" t="s">
        <v>6662</v>
      </c>
      <c r="H1" t="s">
        <v>6665</v>
      </c>
      <c r="J1" s="4" t="s">
        <v>6662</v>
      </c>
      <c r="K1" t="s">
        <v>6666</v>
      </c>
      <c r="M1" s="1"/>
      <c r="N1" s="1" t="s">
        <v>6666</v>
      </c>
      <c r="P1" s="1" t="s">
        <v>6662</v>
      </c>
      <c r="Q1" s="1" t="s">
        <v>6665</v>
      </c>
      <c r="AI1" s="4" t="s">
        <v>6650</v>
      </c>
      <c r="AJ1" t="s">
        <v>6666</v>
      </c>
      <c r="AK1" t="s">
        <v>6665</v>
      </c>
      <c r="AL1" t="s">
        <v>6670</v>
      </c>
      <c r="AM1" t="s">
        <v>6669</v>
      </c>
    </row>
    <row r="2" spans="1:39">
      <c r="A2" s="3">
        <v>2500</v>
      </c>
      <c r="B2">
        <v>7.3</v>
      </c>
      <c r="D2" s="3">
        <v>2500</v>
      </c>
      <c r="E2">
        <v>6.9</v>
      </c>
      <c r="G2" s="2">
        <v>2500</v>
      </c>
      <c r="H2" s="5">
        <v>6.7243478260869551</v>
      </c>
      <c r="J2" s="2">
        <v>2500</v>
      </c>
      <c r="K2" s="5">
        <v>6.6580882352941178</v>
      </c>
      <c r="M2" s="2">
        <v>2500</v>
      </c>
      <c r="N2" s="5">
        <v>6.6580882352941178</v>
      </c>
      <c r="P2" s="2">
        <v>2500</v>
      </c>
      <c r="Q2" s="5">
        <v>6.7243478260869551</v>
      </c>
      <c r="AI2" s="2" t="s">
        <v>34</v>
      </c>
      <c r="AJ2" s="5">
        <v>6.7185051235684075</v>
      </c>
      <c r="AK2" s="5">
        <v>7.0604593420235862</v>
      </c>
      <c r="AL2" s="5">
        <v>28.751054852320674</v>
      </c>
      <c r="AM2" s="5">
        <v>188.73494723774053</v>
      </c>
    </row>
    <row r="3" spans="1:39">
      <c r="A3" s="3">
        <v>2500</v>
      </c>
      <c r="B3">
        <v>5.8</v>
      </c>
      <c r="D3" s="3">
        <v>2500</v>
      </c>
      <c r="G3" s="2">
        <v>5000</v>
      </c>
      <c r="H3" s="5">
        <v>6.8506493506493449</v>
      </c>
      <c r="J3" s="2">
        <v>5000</v>
      </c>
      <c r="K3" s="5">
        <v>6.5621301775147947</v>
      </c>
      <c r="M3" s="2">
        <v>5000</v>
      </c>
      <c r="N3" s="5">
        <v>6.5621301775147947</v>
      </c>
      <c r="P3" s="2">
        <v>5000</v>
      </c>
      <c r="Q3" s="5">
        <v>6.8506493506493449</v>
      </c>
      <c r="AI3" s="2" t="s">
        <v>187</v>
      </c>
      <c r="AJ3" s="5">
        <v>6.5675675675675729</v>
      </c>
      <c r="AK3" s="5">
        <v>7.1485849056603756</v>
      </c>
      <c r="AL3" s="5">
        <v>24.306306306306308</v>
      </c>
      <c r="AM3" s="5">
        <v>106.36320754716981</v>
      </c>
    </row>
    <row r="4" spans="1:39">
      <c r="A4" s="3">
        <v>2500</v>
      </c>
      <c r="B4">
        <v>3.6</v>
      </c>
      <c r="D4" s="3">
        <v>2500</v>
      </c>
      <c r="E4">
        <v>3.8</v>
      </c>
      <c r="G4" s="2">
        <v>7500</v>
      </c>
      <c r="H4" s="5">
        <v>7.1666666666666652</v>
      </c>
      <c r="J4" s="2">
        <v>7500</v>
      </c>
      <c r="K4" s="5">
        <v>6.3894039735099328</v>
      </c>
      <c r="M4" s="2">
        <v>7500</v>
      </c>
      <c r="N4" s="5">
        <v>6.3894039735099328</v>
      </c>
      <c r="P4" s="2">
        <v>7500</v>
      </c>
      <c r="Q4" s="5">
        <v>7.1666666666666652</v>
      </c>
      <c r="AI4" s="2" t="s">
        <v>59</v>
      </c>
      <c r="AJ4" s="5">
        <v>6.8962536023054808</v>
      </c>
      <c r="AK4" s="5">
        <v>7.2467455621301848</v>
      </c>
      <c r="AL4" s="5">
        <v>29.533141210374641</v>
      </c>
      <c r="AM4" s="5">
        <v>69.337278106508876</v>
      </c>
    </row>
    <row r="5" spans="1:39">
      <c r="A5" s="3">
        <v>2500</v>
      </c>
      <c r="B5">
        <v>8.8000000000000007</v>
      </c>
      <c r="D5" s="3">
        <v>2500</v>
      </c>
      <c r="E5">
        <v>6.5</v>
      </c>
      <c r="G5" s="2">
        <v>10000</v>
      </c>
      <c r="H5" s="5">
        <v>6.8542857142857132</v>
      </c>
      <c r="J5" s="2">
        <v>10000</v>
      </c>
      <c r="K5" s="5">
        <v>6.4508571428571431</v>
      </c>
      <c r="M5" s="2">
        <v>10000</v>
      </c>
      <c r="N5" s="5">
        <v>6.4508571428571431</v>
      </c>
      <c r="P5" s="2">
        <v>10000</v>
      </c>
      <c r="Q5" s="5">
        <v>6.8542857142857132</v>
      </c>
      <c r="AI5" s="2" t="s">
        <v>23</v>
      </c>
      <c r="AJ5" s="5">
        <v>6.7230403800474994</v>
      </c>
      <c r="AK5" s="5">
        <v>6.7876056338028166</v>
      </c>
      <c r="AL5" s="5">
        <v>22.444180522565322</v>
      </c>
      <c r="AM5" s="5">
        <v>31.659154929577465</v>
      </c>
    </row>
    <row r="6" spans="1:39">
      <c r="A6" s="3">
        <v>2500</v>
      </c>
      <c r="D6" s="3">
        <v>2500</v>
      </c>
      <c r="E6">
        <v>5.9</v>
      </c>
      <c r="G6" s="2">
        <v>12500</v>
      </c>
      <c r="H6" s="5">
        <v>6.9830769230769247</v>
      </c>
      <c r="J6" s="2">
        <v>12500</v>
      </c>
      <c r="K6" s="5">
        <v>6.5664772727272727</v>
      </c>
      <c r="M6" s="2">
        <v>12500</v>
      </c>
      <c r="N6" s="5">
        <v>6.5664772727272727</v>
      </c>
      <c r="P6" s="2">
        <v>12500</v>
      </c>
      <c r="Q6" s="5">
        <v>6.9830769230769247</v>
      </c>
      <c r="AI6" s="2" t="s">
        <v>21</v>
      </c>
      <c r="AJ6" s="5">
        <v>6.8785046728971935</v>
      </c>
      <c r="AK6" s="5">
        <v>7.342970822281166</v>
      </c>
      <c r="AL6" s="5">
        <v>25.109813084112151</v>
      </c>
      <c r="AM6" s="5">
        <v>109.77718832891247</v>
      </c>
    </row>
    <row r="7" spans="1:39">
      <c r="A7" s="3">
        <v>2500</v>
      </c>
      <c r="D7" s="3">
        <v>2500</v>
      </c>
      <c r="E7">
        <v>6.8</v>
      </c>
      <c r="G7" s="2">
        <v>15000</v>
      </c>
      <c r="H7" s="5">
        <v>6.9007299270073004</v>
      </c>
      <c r="J7" s="2">
        <v>15000</v>
      </c>
      <c r="K7" s="5">
        <v>6.5635802469135802</v>
      </c>
      <c r="M7" s="2">
        <v>15000</v>
      </c>
      <c r="N7" s="5">
        <v>6.5635802469135802</v>
      </c>
      <c r="P7" s="2">
        <v>15000</v>
      </c>
      <c r="Q7" s="5">
        <v>6.9007299270073004</v>
      </c>
      <c r="AI7" s="2" t="s">
        <v>43</v>
      </c>
      <c r="AJ7" s="5">
        <v>6.7577639751552798</v>
      </c>
      <c r="AK7" s="5">
        <v>7.1087378640776713</v>
      </c>
      <c r="AL7" s="5">
        <v>23.670807453416149</v>
      </c>
      <c r="AM7" s="5">
        <v>29.145631067961165</v>
      </c>
    </row>
    <row r="8" spans="1:39">
      <c r="A8" s="3">
        <v>2500</v>
      </c>
      <c r="B8">
        <v>4.0999999999999996</v>
      </c>
      <c r="D8" s="3">
        <v>2500</v>
      </c>
      <c r="G8" s="2">
        <v>17500</v>
      </c>
      <c r="H8" s="5">
        <v>6.9697916666666657</v>
      </c>
      <c r="J8" s="2">
        <v>17500</v>
      </c>
      <c r="K8" s="5">
        <v>6.3747572815533973</v>
      </c>
      <c r="M8" s="2">
        <v>17500</v>
      </c>
      <c r="N8" s="5">
        <v>6.3747572815533973</v>
      </c>
      <c r="P8" s="2">
        <v>17500</v>
      </c>
      <c r="Q8" s="5">
        <v>6.9697916666666657</v>
      </c>
      <c r="AI8" s="2" t="s">
        <v>17</v>
      </c>
      <c r="AJ8" s="5">
        <v>6.9283082077051894</v>
      </c>
      <c r="AK8" s="5">
        <v>7.080303030303031</v>
      </c>
      <c r="AL8" s="5">
        <v>25.19932998324958</v>
      </c>
      <c r="AM8" s="5">
        <v>77.123106060606062</v>
      </c>
    </row>
    <row r="9" spans="1:39">
      <c r="A9" s="3">
        <v>2500</v>
      </c>
      <c r="B9">
        <v>7.5</v>
      </c>
      <c r="D9" s="3">
        <v>2500</v>
      </c>
      <c r="E9">
        <v>7</v>
      </c>
      <c r="G9" s="2">
        <v>20000</v>
      </c>
      <c r="H9" s="5">
        <v>7.1082278481012606</v>
      </c>
      <c r="J9" s="2">
        <v>20000</v>
      </c>
      <c r="K9" s="5">
        <v>6.5374301675977629</v>
      </c>
      <c r="M9" s="2">
        <v>20000</v>
      </c>
      <c r="N9" s="5">
        <v>6.5374301675977629</v>
      </c>
      <c r="P9" s="2">
        <v>20000</v>
      </c>
      <c r="Q9" s="5">
        <v>7.1082278481012606</v>
      </c>
      <c r="AI9" s="2" t="s">
        <v>90</v>
      </c>
      <c r="AJ9" s="5">
        <v>7.3100172711571707</v>
      </c>
      <c r="AK9" s="5">
        <v>7.6015384615384622</v>
      </c>
      <c r="AL9" s="5">
        <v>35.208981001727118</v>
      </c>
      <c r="AM9" s="5">
        <v>367.74358974358972</v>
      </c>
    </row>
    <row r="10" spans="1:39">
      <c r="A10" s="3">
        <v>2500</v>
      </c>
      <c r="D10" s="3">
        <v>2500</v>
      </c>
      <c r="G10" s="2">
        <v>22500</v>
      </c>
      <c r="H10" s="5">
        <v>6.874561403508773</v>
      </c>
      <c r="J10" s="2">
        <v>22500</v>
      </c>
      <c r="K10" s="5">
        <v>6.3786764705882337</v>
      </c>
      <c r="M10" s="2">
        <v>22500</v>
      </c>
      <c r="N10" s="5">
        <v>6.3786764705882337</v>
      </c>
      <c r="P10" s="2">
        <v>22500</v>
      </c>
      <c r="Q10" s="5">
        <v>6.874561403508773</v>
      </c>
      <c r="AI10" s="2" t="s">
        <v>48</v>
      </c>
      <c r="AJ10" s="5">
        <v>7.2069677419354932</v>
      </c>
      <c r="AK10" s="5">
        <v>7.0858990944372655</v>
      </c>
      <c r="AL10" s="5">
        <v>38.547096774193548</v>
      </c>
      <c r="AM10" s="5">
        <v>411.254851228978</v>
      </c>
    </row>
    <row r="11" spans="1:39">
      <c r="A11" s="3">
        <v>2500</v>
      </c>
      <c r="B11">
        <v>3.3</v>
      </c>
      <c r="D11" s="3">
        <v>2500</v>
      </c>
      <c r="E11">
        <v>2.2999999999999998</v>
      </c>
      <c r="G11" s="2">
        <v>25000</v>
      </c>
      <c r="H11" s="5">
        <v>6.7681818181818167</v>
      </c>
      <c r="J11" s="2">
        <v>25000</v>
      </c>
      <c r="K11" s="5">
        <v>6.3257142857142874</v>
      </c>
      <c r="M11" s="2">
        <v>25000</v>
      </c>
      <c r="N11" s="5">
        <v>6.3257142857142874</v>
      </c>
      <c r="P11" s="2">
        <v>25000</v>
      </c>
      <c r="Q11" s="5">
        <v>6.7681818181818167</v>
      </c>
      <c r="AI11" s="2" t="s">
        <v>67</v>
      </c>
      <c r="AJ11" s="5">
        <v>6.9646209386281592</v>
      </c>
      <c r="AK11" s="5">
        <v>7.1494699646643101</v>
      </c>
      <c r="AL11" s="5">
        <v>22.895306859205775</v>
      </c>
      <c r="AM11" s="5">
        <v>67.120141342756185</v>
      </c>
    </row>
    <row r="12" spans="1:39">
      <c r="A12" s="3">
        <v>2500</v>
      </c>
      <c r="B12">
        <v>8.6</v>
      </c>
      <c r="D12" s="3">
        <v>2500</v>
      </c>
      <c r="E12">
        <v>7.2</v>
      </c>
      <c r="G12" s="2">
        <v>27500</v>
      </c>
      <c r="H12" s="5">
        <v>6.61048387096774</v>
      </c>
      <c r="J12" s="2">
        <v>27500</v>
      </c>
      <c r="K12" s="5">
        <v>6.2697368421052655</v>
      </c>
      <c r="M12" s="2">
        <v>27500</v>
      </c>
      <c r="N12" s="5">
        <v>6.2697368421052655</v>
      </c>
      <c r="P12" s="2">
        <v>27500</v>
      </c>
      <c r="Q12" s="5">
        <v>6.61048387096774</v>
      </c>
      <c r="AI12" s="2" t="s">
        <v>13</v>
      </c>
      <c r="AJ12" s="5">
        <v>7.2942830365510831</v>
      </c>
      <c r="AK12" s="5">
        <v>7.0160642570281135</v>
      </c>
      <c r="AL12" s="5">
        <v>21.746016869728209</v>
      </c>
      <c r="AM12" s="5">
        <v>43.488955823293175</v>
      </c>
    </row>
    <row r="13" spans="1:39">
      <c r="A13" s="3">
        <v>2500</v>
      </c>
      <c r="D13" s="3">
        <v>2500</v>
      </c>
      <c r="E13">
        <v>7.2</v>
      </c>
      <c r="G13" s="2">
        <v>30000</v>
      </c>
      <c r="H13" s="5">
        <v>6.6898989898989898</v>
      </c>
      <c r="J13" s="2">
        <v>30000</v>
      </c>
      <c r="K13" s="5">
        <v>6.3530434782608678</v>
      </c>
      <c r="M13" s="2">
        <v>30000</v>
      </c>
      <c r="N13" s="5">
        <v>6.3530434782608678</v>
      </c>
      <c r="P13" s="2">
        <v>30000</v>
      </c>
      <c r="Q13" s="5">
        <v>6.6898989898989898</v>
      </c>
      <c r="AI13" s="2" t="s">
        <v>221</v>
      </c>
      <c r="AJ13" s="5">
        <v>7.3235294117647092</v>
      </c>
      <c r="AK13" s="5">
        <v>7.3056768558951921</v>
      </c>
      <c r="AL13" s="5">
        <v>31.180995475113122</v>
      </c>
      <c r="AM13" s="5">
        <v>228.87336244541484</v>
      </c>
    </row>
    <row r="14" spans="1:39">
      <c r="A14" s="3">
        <v>2500</v>
      </c>
      <c r="B14">
        <v>8.3000000000000007</v>
      </c>
      <c r="D14" s="3">
        <v>2500</v>
      </c>
      <c r="E14">
        <v>7.7</v>
      </c>
      <c r="G14" s="2">
        <v>32500</v>
      </c>
      <c r="H14" s="5">
        <v>6.6560975609756081</v>
      </c>
      <c r="J14" s="2">
        <v>32500</v>
      </c>
      <c r="K14" s="5">
        <v>6.2941605839416042</v>
      </c>
      <c r="M14" s="2">
        <v>32500</v>
      </c>
      <c r="N14" s="5">
        <v>6.2941605839416042</v>
      </c>
      <c r="P14" s="2">
        <v>32500</v>
      </c>
      <c r="Q14" s="5">
        <v>6.6560975609756081</v>
      </c>
      <c r="AI14" s="2" t="s">
        <v>6644</v>
      </c>
      <c r="AJ14" s="5">
        <v>6.9801895173230779</v>
      </c>
      <c r="AK14" s="5">
        <v>7.1355868544601018</v>
      </c>
      <c r="AL14" s="5">
        <v>27.996594610601125</v>
      </c>
      <c r="AM14" s="5">
        <v>171.22644757433491</v>
      </c>
    </row>
    <row r="15" spans="1:39">
      <c r="A15" s="3">
        <v>2500</v>
      </c>
      <c r="B15">
        <v>7.9</v>
      </c>
      <c r="D15" s="3">
        <v>2500</v>
      </c>
      <c r="E15">
        <v>8.1999999999999993</v>
      </c>
      <c r="G15" s="2">
        <v>35000</v>
      </c>
      <c r="H15" s="5">
        <v>6.9592592592592597</v>
      </c>
      <c r="J15" s="2">
        <v>35000</v>
      </c>
      <c r="K15" s="5">
        <v>6.6948717948717968</v>
      </c>
      <c r="M15" s="2">
        <v>35000</v>
      </c>
      <c r="N15" s="5">
        <v>6.6948717948717968</v>
      </c>
      <c r="P15" s="2">
        <v>35000</v>
      </c>
      <c r="Q15" s="5">
        <v>6.9592592592592597</v>
      </c>
    </row>
    <row r="16" spans="1:39">
      <c r="A16" s="3">
        <v>2500</v>
      </c>
      <c r="D16" s="3">
        <v>2500</v>
      </c>
      <c r="G16" s="2">
        <v>37500</v>
      </c>
      <c r="H16" s="5">
        <v>7.190909090909094</v>
      </c>
      <c r="J16" s="2">
        <v>37500</v>
      </c>
      <c r="K16" s="5">
        <v>6.8162962962962954</v>
      </c>
      <c r="M16" s="2">
        <v>37500</v>
      </c>
      <c r="N16" s="5">
        <v>6.8162962962962954</v>
      </c>
      <c r="P16" s="2">
        <v>37500</v>
      </c>
      <c r="Q16" s="5">
        <v>7.190909090909094</v>
      </c>
    </row>
    <row r="17" spans="1:39">
      <c r="A17" s="3">
        <v>2500</v>
      </c>
      <c r="D17" s="3">
        <v>2500</v>
      </c>
      <c r="E17">
        <v>5.4</v>
      </c>
      <c r="G17" s="2">
        <v>40000</v>
      </c>
      <c r="H17" s="5">
        <v>6.9402061855670087</v>
      </c>
      <c r="J17" s="2">
        <v>40000</v>
      </c>
      <c r="K17" s="5">
        <v>6.5271929824561425</v>
      </c>
      <c r="M17" s="2">
        <v>40000</v>
      </c>
      <c r="N17" s="5">
        <v>6.5271929824561425</v>
      </c>
      <c r="P17" s="2">
        <v>40000</v>
      </c>
      <c r="Q17" s="5">
        <v>6.9402061855670087</v>
      </c>
    </row>
    <row r="18" spans="1:39">
      <c r="A18" s="3">
        <v>2500</v>
      </c>
      <c r="B18">
        <v>6.6</v>
      </c>
      <c r="D18" s="3">
        <v>2500</v>
      </c>
      <c r="E18">
        <v>5</v>
      </c>
      <c r="G18" s="2">
        <v>42500</v>
      </c>
      <c r="H18" s="5">
        <v>6.5816901408450725</v>
      </c>
      <c r="J18" s="2">
        <v>42500</v>
      </c>
      <c r="K18" s="5">
        <v>6.4445945945945944</v>
      </c>
      <c r="M18" s="2">
        <v>42500</v>
      </c>
      <c r="N18" s="5">
        <v>6.4445945945945944</v>
      </c>
      <c r="P18" s="2">
        <v>42500</v>
      </c>
      <c r="Q18" s="5">
        <v>6.5816901408450725</v>
      </c>
    </row>
    <row r="19" spans="1:39">
      <c r="A19" s="3">
        <v>2500</v>
      </c>
      <c r="D19" s="3">
        <v>2500</v>
      </c>
      <c r="E19">
        <v>5.7</v>
      </c>
      <c r="G19" s="2">
        <v>45000</v>
      </c>
      <c r="H19" s="5">
        <v>7.1848214285714294</v>
      </c>
      <c r="J19" s="2">
        <v>45000</v>
      </c>
      <c r="K19" s="5">
        <v>6.6375000000000002</v>
      </c>
      <c r="M19" s="2">
        <v>45000</v>
      </c>
      <c r="N19" s="5">
        <v>6.6375000000000002</v>
      </c>
      <c r="P19" s="2">
        <v>45000</v>
      </c>
      <c r="Q19" s="5">
        <v>7.1848214285714294</v>
      </c>
      <c r="AI19" s="4" t="s">
        <v>6650</v>
      </c>
    </row>
    <row r="20" spans="1:39">
      <c r="A20" s="3">
        <v>2500</v>
      </c>
      <c r="B20">
        <v>4</v>
      </c>
      <c r="D20" s="3">
        <v>2500</v>
      </c>
      <c r="E20">
        <v>4.5999999999999996</v>
      </c>
      <c r="G20" s="2">
        <v>47500</v>
      </c>
      <c r="H20" s="5">
        <v>6.9551724137931021</v>
      </c>
      <c r="J20" s="2">
        <v>47500</v>
      </c>
      <c r="K20" s="5">
        <v>6.6842105263157885</v>
      </c>
      <c r="M20" s="2">
        <v>47500</v>
      </c>
      <c r="N20" s="5">
        <v>6.6842105263157885</v>
      </c>
      <c r="P20" s="2">
        <v>47500</v>
      </c>
      <c r="Q20" s="5">
        <v>6.9551724137931021</v>
      </c>
      <c r="AI20" s="2">
        <v>1</v>
      </c>
      <c r="AJ20" s="5"/>
      <c r="AM20" t="s">
        <v>6673</v>
      </c>
    </row>
    <row r="21" spans="1:39">
      <c r="A21" s="3">
        <v>2500</v>
      </c>
      <c r="B21">
        <v>8.1999999999999993</v>
      </c>
      <c r="D21" s="3">
        <v>2500</v>
      </c>
      <c r="E21">
        <v>7.4</v>
      </c>
      <c r="G21" s="2">
        <v>50000</v>
      </c>
      <c r="H21" s="5">
        <v>6.8042553191489379</v>
      </c>
      <c r="J21" s="2">
        <v>50000</v>
      </c>
      <c r="K21" s="5">
        <v>6.5646464646464642</v>
      </c>
      <c r="M21" s="2">
        <v>50000</v>
      </c>
      <c r="N21" s="5">
        <v>6.5646464646464642</v>
      </c>
      <c r="P21" s="2">
        <v>50000</v>
      </c>
      <c r="Q21" s="5">
        <v>6.8042553191489379</v>
      </c>
      <c r="AI21" s="20" t="s">
        <v>6666</v>
      </c>
      <c r="AJ21" s="5">
        <v>7.118012422360251</v>
      </c>
      <c r="AL21" t="s">
        <v>6674</v>
      </c>
      <c r="AM21">
        <f>(AJ22-AJ21)/SQRT(AJ23/AJ25+AJ24/AJ26)</f>
        <v>0.18280746933003714</v>
      </c>
    </row>
    <row r="22" spans="1:39">
      <c r="A22" s="3">
        <v>2500</v>
      </c>
      <c r="B22">
        <v>8</v>
      </c>
      <c r="D22" s="3">
        <v>2500</v>
      </c>
      <c r="E22">
        <v>8.4</v>
      </c>
      <c r="G22" s="2">
        <v>52500</v>
      </c>
      <c r="H22" s="5">
        <v>7.0600000000000005</v>
      </c>
      <c r="J22" s="2">
        <v>52500</v>
      </c>
      <c r="K22" s="5">
        <v>6.5</v>
      </c>
      <c r="M22" s="2">
        <v>52500</v>
      </c>
      <c r="N22" s="5">
        <v>6.5</v>
      </c>
      <c r="P22" s="2">
        <v>52500</v>
      </c>
      <c r="Q22" s="5">
        <v>7.0600000000000005</v>
      </c>
      <c r="AI22" s="20" t="s">
        <v>6665</v>
      </c>
      <c r="AJ22" s="5">
        <v>7.1678233438485845</v>
      </c>
      <c r="AL22" t="s">
        <v>6675</v>
      </c>
      <c r="AM22">
        <f>NORMSDIST(-AM21)</f>
        <v>0.42747454384926853</v>
      </c>
    </row>
    <row r="23" spans="1:39">
      <c r="A23" s="3">
        <v>2500</v>
      </c>
      <c r="B23">
        <v>4.8</v>
      </c>
      <c r="D23" s="3">
        <v>2500</v>
      </c>
      <c r="E23">
        <v>4.3</v>
      </c>
      <c r="G23" s="2">
        <v>55000</v>
      </c>
      <c r="H23" s="5">
        <v>6.964999999999999</v>
      </c>
      <c r="J23" s="2">
        <v>55000</v>
      </c>
      <c r="K23" s="5">
        <v>6.6382022471910096</v>
      </c>
      <c r="M23" s="2">
        <v>55000</v>
      </c>
      <c r="N23" s="5">
        <v>6.6382022471910096</v>
      </c>
      <c r="P23" s="2">
        <v>55000</v>
      </c>
      <c r="Q23" s="5">
        <v>6.964999999999999</v>
      </c>
      <c r="AI23" s="20" t="s">
        <v>6671</v>
      </c>
      <c r="AJ23" s="5">
        <v>1.6852115954907969</v>
      </c>
    </row>
    <row r="24" spans="1:39">
      <c r="A24" s="3">
        <v>2500</v>
      </c>
      <c r="B24">
        <v>2</v>
      </c>
      <c r="D24" s="3">
        <v>2500</v>
      </c>
      <c r="E24">
        <v>4.8</v>
      </c>
      <c r="G24" s="2">
        <v>57500</v>
      </c>
      <c r="H24" s="5">
        <v>6.9223529411764675</v>
      </c>
      <c r="J24" s="2">
        <v>57500</v>
      </c>
      <c r="K24" s="5">
        <v>6.6977011494252867</v>
      </c>
      <c r="M24" s="2">
        <v>57500</v>
      </c>
      <c r="N24" s="5">
        <v>6.6977011494252867</v>
      </c>
      <c r="P24" s="2">
        <v>57500</v>
      </c>
      <c r="Q24" s="5">
        <v>6.9223529411764675</v>
      </c>
      <c r="AI24" s="20" t="s">
        <v>6672</v>
      </c>
      <c r="AJ24" s="5">
        <v>2.0873042594225555</v>
      </c>
    </row>
    <row r="25" spans="1:39">
      <c r="A25" s="3">
        <v>2500</v>
      </c>
      <c r="B25">
        <v>6.4</v>
      </c>
      <c r="D25" s="3">
        <v>2500</v>
      </c>
      <c r="E25">
        <v>7.3</v>
      </c>
      <c r="G25" s="2">
        <v>60000</v>
      </c>
      <c r="H25" s="5">
        <v>6.8973684210526303</v>
      </c>
      <c r="J25" s="2">
        <v>60000</v>
      </c>
      <c r="K25" s="5">
        <v>6.6426829268292691</v>
      </c>
      <c r="M25" s="2">
        <v>60000</v>
      </c>
      <c r="N25" s="5">
        <v>6.6426829268292691</v>
      </c>
      <c r="P25" s="2">
        <v>60000</v>
      </c>
      <c r="Q25" s="5">
        <v>6.8973684210526303</v>
      </c>
      <c r="AI25" s="20" t="s">
        <v>6670</v>
      </c>
      <c r="AJ25" s="5">
        <v>28.798136645962732</v>
      </c>
    </row>
    <row r="26" spans="1:39">
      <c r="A26" s="3">
        <v>2500</v>
      </c>
      <c r="B26">
        <v>7</v>
      </c>
      <c r="D26" s="3">
        <v>2500</v>
      </c>
      <c r="E26">
        <v>8.9</v>
      </c>
      <c r="G26" s="2">
        <v>62500</v>
      </c>
      <c r="H26" s="5">
        <v>7.0602739726027375</v>
      </c>
      <c r="J26" s="2">
        <v>62500</v>
      </c>
      <c r="K26" s="5">
        <v>6.7222222222222232</v>
      </c>
      <c r="M26" s="2">
        <v>62500</v>
      </c>
      <c r="N26" s="5">
        <v>6.7222222222222232</v>
      </c>
      <c r="P26" s="2">
        <v>62500</v>
      </c>
      <c r="Q26" s="5">
        <v>7.0602739726027375</v>
      </c>
      <c r="AI26" s="20" t="s">
        <v>6669</v>
      </c>
      <c r="AJ26" s="5">
        <v>132.73028391167193</v>
      </c>
    </row>
    <row r="27" spans="1:39">
      <c r="A27" s="3">
        <v>2500</v>
      </c>
      <c r="D27" s="3">
        <v>2500</v>
      </c>
      <c r="E27">
        <v>5.2</v>
      </c>
      <c r="G27" s="2">
        <v>65000</v>
      </c>
      <c r="H27" s="5">
        <v>7.2307692307692317</v>
      </c>
      <c r="J27" s="2">
        <v>65000</v>
      </c>
      <c r="K27" s="5">
        <v>6.6752808988764034</v>
      </c>
      <c r="M27" s="2">
        <v>65000</v>
      </c>
      <c r="N27" s="5">
        <v>6.6752808988764034</v>
      </c>
      <c r="P27" s="2">
        <v>65000</v>
      </c>
      <c r="Q27" s="5">
        <v>7.2307692307692317</v>
      </c>
      <c r="AI27" s="2">
        <v>3</v>
      </c>
      <c r="AJ27" s="5"/>
    </row>
    <row r="28" spans="1:39">
      <c r="A28" s="3">
        <v>2500</v>
      </c>
      <c r="B28">
        <v>8</v>
      </c>
      <c r="D28" s="3">
        <v>2500</v>
      </c>
      <c r="E28">
        <v>5.5</v>
      </c>
      <c r="G28" s="2">
        <v>67500</v>
      </c>
      <c r="H28" s="5">
        <v>6.8113207547169825</v>
      </c>
      <c r="J28" s="2">
        <v>67500</v>
      </c>
      <c r="K28" s="5">
        <v>6.9050000000000002</v>
      </c>
      <c r="M28" s="2">
        <v>67500</v>
      </c>
      <c r="N28" s="5">
        <v>6.9050000000000002</v>
      </c>
      <c r="P28" s="2">
        <v>67500</v>
      </c>
      <c r="Q28" s="5">
        <v>6.8113207547169825</v>
      </c>
      <c r="AI28" s="20" t="s">
        <v>6666</v>
      </c>
      <c r="AJ28" s="5">
        <v>6.9656628477905054</v>
      </c>
      <c r="AM28" t="s">
        <v>6673</v>
      </c>
    </row>
    <row r="29" spans="1:39">
      <c r="A29" s="3">
        <v>2500</v>
      </c>
      <c r="D29" s="3">
        <v>2500</v>
      </c>
      <c r="E29">
        <v>7.3</v>
      </c>
      <c r="G29" s="2">
        <v>70000</v>
      </c>
      <c r="H29" s="5">
        <v>7.0648148148148149</v>
      </c>
      <c r="J29" s="2">
        <v>70000</v>
      </c>
      <c r="K29" s="5">
        <v>6.7321428571428594</v>
      </c>
      <c r="M29" s="2">
        <v>70000</v>
      </c>
      <c r="N29" s="5">
        <v>6.7321428571428594</v>
      </c>
      <c r="P29" s="2">
        <v>70000</v>
      </c>
      <c r="Q29" s="5">
        <v>7.0648148148148149</v>
      </c>
      <c r="AI29" s="20" t="s">
        <v>6665</v>
      </c>
      <c r="AJ29" s="5">
        <v>7.132036136205719</v>
      </c>
      <c r="AL29" t="s">
        <v>6674</v>
      </c>
      <c r="AM29">
        <f>(AJ30-AJ29)/SQRT(AJ31/AJ33+AJ32/AJ34)</f>
        <v>-2.6494793182987797</v>
      </c>
    </row>
    <row r="30" spans="1:39">
      <c r="A30" s="3">
        <v>2500</v>
      </c>
      <c r="D30" s="3">
        <v>2500</v>
      </c>
      <c r="E30">
        <v>5.9</v>
      </c>
      <c r="G30" s="2">
        <v>72500</v>
      </c>
      <c r="H30" s="5">
        <v>7.3779069767441845</v>
      </c>
      <c r="J30" s="2">
        <v>72500</v>
      </c>
      <c r="K30" s="5">
        <v>6.7842696629213517</v>
      </c>
      <c r="M30" s="2">
        <v>72500</v>
      </c>
      <c r="N30" s="5">
        <v>6.7842696629213517</v>
      </c>
      <c r="P30" s="2">
        <v>72500</v>
      </c>
      <c r="Q30" s="5">
        <v>7.3779069767441845</v>
      </c>
      <c r="AI30" s="20" t="s">
        <v>6671</v>
      </c>
      <c r="AJ30" s="5">
        <v>1.8257253340099757</v>
      </c>
      <c r="AL30" t="s">
        <v>6675</v>
      </c>
      <c r="AM30">
        <f>NORMSDIST(-AM29)</f>
        <v>0.99596920468917038</v>
      </c>
    </row>
    <row r="31" spans="1:39">
      <c r="A31" s="3">
        <v>2500</v>
      </c>
      <c r="B31">
        <v>8.5</v>
      </c>
      <c r="D31" s="3">
        <v>2500</v>
      </c>
      <c r="E31">
        <v>7.1</v>
      </c>
      <c r="G31" s="2">
        <v>75000</v>
      </c>
      <c r="H31" s="5">
        <v>6.6238095238095234</v>
      </c>
      <c r="J31" s="2">
        <v>75000</v>
      </c>
      <c r="K31" s="5">
        <v>6.7955555555555547</v>
      </c>
      <c r="M31" s="2">
        <v>75000</v>
      </c>
      <c r="N31" s="5">
        <v>6.7955555555555547</v>
      </c>
      <c r="P31" s="2">
        <v>75000</v>
      </c>
      <c r="Q31" s="5">
        <v>6.6238095238095234</v>
      </c>
      <c r="AI31" s="20" t="s">
        <v>6672</v>
      </c>
      <c r="AJ31" s="5">
        <v>2.1663549151141814</v>
      </c>
    </row>
    <row r="32" spans="1:39">
      <c r="A32" s="3">
        <v>2500</v>
      </c>
      <c r="B32">
        <v>7.9</v>
      </c>
      <c r="D32" s="3">
        <v>2500</v>
      </c>
      <c r="E32">
        <v>8.1999999999999993</v>
      </c>
      <c r="G32" s="2">
        <v>77500</v>
      </c>
      <c r="H32" s="5">
        <v>7.0451612903225813</v>
      </c>
      <c r="J32" s="2">
        <v>77500</v>
      </c>
      <c r="K32" s="5">
        <v>6.5952380952380949</v>
      </c>
      <c r="M32" s="2">
        <v>77500</v>
      </c>
      <c r="N32" s="5">
        <v>6.5952380952380949</v>
      </c>
      <c r="P32" s="2">
        <v>77500</v>
      </c>
      <c r="Q32" s="5">
        <v>7.0451612903225813</v>
      </c>
      <c r="AI32" s="20" t="s">
        <v>6670</v>
      </c>
      <c r="AJ32" s="5">
        <v>27.912111292962358</v>
      </c>
    </row>
    <row r="33" spans="1:36">
      <c r="A33" s="3">
        <v>2500</v>
      </c>
      <c r="D33" s="3">
        <v>2500</v>
      </c>
      <c r="G33" s="2">
        <v>80000</v>
      </c>
      <c r="H33" s="5">
        <v>7.4517241379310342</v>
      </c>
      <c r="J33" s="2">
        <v>80000</v>
      </c>
      <c r="K33" s="5">
        <v>7.218032786885245</v>
      </c>
      <c r="M33" s="2">
        <v>80000</v>
      </c>
      <c r="N33" s="5">
        <v>7.218032786885245</v>
      </c>
      <c r="P33" s="2">
        <v>80000</v>
      </c>
      <c r="Q33" s="5">
        <v>7.4517241379310342</v>
      </c>
      <c r="AI33" s="20" t="s">
        <v>6669</v>
      </c>
      <c r="AJ33" s="5">
        <v>175.46664350243225</v>
      </c>
    </row>
    <row r="34" spans="1:36">
      <c r="A34" s="3">
        <v>2500</v>
      </c>
      <c r="D34" s="3">
        <v>2500</v>
      </c>
      <c r="E34">
        <v>7</v>
      </c>
      <c r="G34" s="2">
        <v>82500</v>
      </c>
      <c r="H34" s="5">
        <v>7.2734374999999991</v>
      </c>
      <c r="J34" s="2">
        <v>82500</v>
      </c>
      <c r="K34" s="5">
        <v>6.9557142857142864</v>
      </c>
      <c r="M34" s="2">
        <v>82500</v>
      </c>
      <c r="N34" s="5">
        <v>6.9557142857142864</v>
      </c>
      <c r="P34" s="2">
        <v>82500</v>
      </c>
      <c r="Q34" s="5">
        <v>7.2734374999999991</v>
      </c>
      <c r="AI34" s="2" t="s">
        <v>7050</v>
      </c>
      <c r="AJ34" s="5">
        <v>6.9801895173230619</v>
      </c>
    </row>
    <row r="35" spans="1:36">
      <c r="A35" s="3">
        <v>2500</v>
      </c>
      <c r="B35">
        <v>4</v>
      </c>
      <c r="D35" s="3">
        <v>2500</v>
      </c>
      <c r="E35">
        <v>4.2</v>
      </c>
      <c r="G35" s="2">
        <v>85000</v>
      </c>
      <c r="H35" s="5">
        <v>7.1163636363636389</v>
      </c>
      <c r="J35" s="2">
        <v>85000</v>
      </c>
      <c r="K35" s="5">
        <v>6.9054545454545444</v>
      </c>
      <c r="M35" s="2">
        <v>85000</v>
      </c>
      <c r="N35" s="5">
        <v>6.9054545454545444</v>
      </c>
      <c r="P35" s="2">
        <v>85000</v>
      </c>
      <c r="Q35" s="5">
        <v>7.1163636363636389</v>
      </c>
      <c r="AI35" s="2" t="s">
        <v>7051</v>
      </c>
      <c r="AJ35" s="5">
        <v>7.1355868544601089</v>
      </c>
    </row>
    <row r="36" spans="1:36">
      <c r="A36" s="3">
        <v>2500</v>
      </c>
      <c r="D36" s="3">
        <v>2500</v>
      </c>
      <c r="E36">
        <v>6.1</v>
      </c>
      <c r="G36" s="2">
        <v>87500</v>
      </c>
      <c r="H36" s="5">
        <v>7</v>
      </c>
      <c r="J36" s="2">
        <v>87500</v>
      </c>
      <c r="K36" s="5">
        <v>6.8524999999999974</v>
      </c>
      <c r="M36" s="2">
        <v>87500</v>
      </c>
      <c r="N36" s="5">
        <v>6.8524999999999974</v>
      </c>
      <c r="P36" s="2">
        <v>87500</v>
      </c>
      <c r="Q36" s="5">
        <v>7</v>
      </c>
      <c r="AI36" s="2" t="s">
        <v>7052</v>
      </c>
      <c r="AJ36" s="5">
        <v>1.8140780923172202</v>
      </c>
    </row>
    <row r="37" spans="1:36">
      <c r="A37" s="3">
        <v>2500</v>
      </c>
      <c r="D37" s="3">
        <v>2500</v>
      </c>
      <c r="E37">
        <v>7.6</v>
      </c>
      <c r="G37" s="2">
        <v>90000</v>
      </c>
      <c r="H37" s="5">
        <v>7.1978260869565212</v>
      </c>
      <c r="J37" s="2">
        <v>90000</v>
      </c>
      <c r="K37" s="5">
        <v>7.2073170731707314</v>
      </c>
      <c r="M37" s="2">
        <v>90000</v>
      </c>
      <c r="N37" s="5">
        <v>7.2073170731707314</v>
      </c>
      <c r="P37" s="2">
        <v>90000</v>
      </c>
      <c r="Q37" s="5">
        <v>7.1978260869565212</v>
      </c>
      <c r="AI37" s="2" t="s">
        <v>7053</v>
      </c>
      <c r="AJ37" s="5">
        <v>2.1582982547025429</v>
      </c>
    </row>
    <row r="38" spans="1:36">
      <c r="A38" s="3">
        <v>2500</v>
      </c>
      <c r="D38" s="3">
        <v>2500</v>
      </c>
      <c r="G38" s="2">
        <v>92500</v>
      </c>
      <c r="H38" s="5">
        <v>7.0867924528301893</v>
      </c>
      <c r="J38" s="2">
        <v>92500</v>
      </c>
      <c r="K38" s="5">
        <v>6.7396226415094338</v>
      </c>
      <c r="M38" s="2">
        <v>92500</v>
      </c>
      <c r="N38" s="5">
        <v>6.7396226415094338</v>
      </c>
      <c r="P38" s="2">
        <v>92500</v>
      </c>
      <c r="Q38" s="5">
        <v>7.0867924528301893</v>
      </c>
      <c r="AI38" s="2" t="s">
        <v>7054</v>
      </c>
      <c r="AJ38" s="5">
        <v>27.996594610601125</v>
      </c>
    </row>
    <row r="39" spans="1:36">
      <c r="A39" s="3">
        <v>2500</v>
      </c>
      <c r="B39">
        <v>7.8</v>
      </c>
      <c r="D39" s="3">
        <v>2500</v>
      </c>
      <c r="G39" s="2">
        <v>95000</v>
      </c>
      <c r="H39" s="5">
        <v>7.0204545454545464</v>
      </c>
      <c r="J39" s="2">
        <v>95000</v>
      </c>
      <c r="K39" s="5">
        <v>7.246341463414633</v>
      </c>
      <c r="M39" s="2">
        <v>95000</v>
      </c>
      <c r="N39" s="5">
        <v>7.246341463414633</v>
      </c>
      <c r="P39" s="2">
        <v>95000</v>
      </c>
      <c r="Q39" s="5">
        <v>7.0204545454545464</v>
      </c>
      <c r="AI39" s="2" t="s">
        <v>7055</v>
      </c>
      <c r="AJ39" s="5">
        <v>171.22644757433491</v>
      </c>
    </row>
    <row r="40" spans="1:36">
      <c r="A40" s="3">
        <v>2500</v>
      </c>
      <c r="B40">
        <v>8.9</v>
      </c>
      <c r="D40" s="3">
        <v>2500</v>
      </c>
      <c r="E40">
        <v>9.3000000000000007</v>
      </c>
      <c r="G40" s="2">
        <v>97500</v>
      </c>
      <c r="H40" s="5">
        <v>7.1672727272727279</v>
      </c>
      <c r="J40" s="2">
        <v>97500</v>
      </c>
      <c r="K40" s="5">
        <v>6.598148148148149</v>
      </c>
      <c r="M40" s="2">
        <v>97500</v>
      </c>
      <c r="N40" s="5">
        <v>6.598148148148149</v>
      </c>
      <c r="P40" s="2">
        <v>97500</v>
      </c>
      <c r="Q40" s="5">
        <v>7.1672727272727279</v>
      </c>
    </row>
    <row r="41" spans="1:36">
      <c r="A41" s="3">
        <v>2500</v>
      </c>
      <c r="B41">
        <v>7.3</v>
      </c>
      <c r="D41" s="3">
        <v>2500</v>
      </c>
      <c r="E41">
        <v>7.5</v>
      </c>
      <c r="G41" s="2">
        <v>100000</v>
      </c>
      <c r="H41" s="5">
        <v>6.8849999999999998</v>
      </c>
      <c r="J41" s="2">
        <v>100000</v>
      </c>
      <c r="K41" s="5">
        <v>6.6078947368421037</v>
      </c>
      <c r="M41" s="2">
        <v>100000</v>
      </c>
      <c r="N41" s="5">
        <v>6.6078947368421037</v>
      </c>
      <c r="P41" s="2">
        <v>100000</v>
      </c>
      <c r="Q41" s="5">
        <v>6.8849999999999998</v>
      </c>
    </row>
    <row r="42" spans="1:36">
      <c r="A42" s="3">
        <v>2500</v>
      </c>
      <c r="D42" s="3">
        <v>2500</v>
      </c>
      <c r="E42">
        <v>3.8</v>
      </c>
      <c r="G42" s="2">
        <v>102500</v>
      </c>
      <c r="H42" s="5">
        <v>6.7315789473684227</v>
      </c>
      <c r="J42" s="2">
        <v>102500</v>
      </c>
      <c r="K42" s="5">
        <v>6.8755102040816336</v>
      </c>
      <c r="M42" s="2">
        <v>102500</v>
      </c>
      <c r="N42" s="5">
        <v>6.8755102040816336</v>
      </c>
      <c r="P42" s="2">
        <v>102500</v>
      </c>
      <c r="Q42" s="5">
        <v>6.7315789473684227</v>
      </c>
    </row>
    <row r="43" spans="1:36">
      <c r="A43" s="3">
        <v>2500</v>
      </c>
      <c r="D43" s="3">
        <v>2500</v>
      </c>
      <c r="E43">
        <v>6.6</v>
      </c>
      <c r="G43" s="2">
        <v>105000</v>
      </c>
      <c r="H43" s="5">
        <v>7.1122448979591821</v>
      </c>
      <c r="J43" s="2">
        <v>105000</v>
      </c>
      <c r="K43" s="5">
        <v>6.8893617021276601</v>
      </c>
      <c r="M43" s="2">
        <v>105000</v>
      </c>
      <c r="N43" s="5">
        <v>6.8893617021276601</v>
      </c>
      <c r="P43" s="2">
        <v>105000</v>
      </c>
      <c r="Q43" s="5">
        <v>7.1122448979591821</v>
      </c>
    </row>
    <row r="44" spans="1:36">
      <c r="A44" s="3">
        <v>2500</v>
      </c>
      <c r="B44">
        <v>6</v>
      </c>
      <c r="D44" s="3">
        <v>2500</v>
      </c>
      <c r="E44">
        <v>5.2</v>
      </c>
      <c r="G44" s="2">
        <v>107500</v>
      </c>
      <c r="H44" s="5">
        <v>7.0790697674418617</v>
      </c>
      <c r="J44" s="2">
        <v>107500</v>
      </c>
      <c r="K44" s="5">
        <v>7.1568181818181813</v>
      </c>
      <c r="M44" s="2">
        <v>107500</v>
      </c>
      <c r="N44" s="5">
        <v>7.1568181818181813</v>
      </c>
      <c r="P44" s="2">
        <v>107500</v>
      </c>
      <c r="Q44" s="5">
        <v>7.0790697674418617</v>
      </c>
    </row>
    <row r="45" spans="1:36">
      <c r="A45" s="3">
        <v>2500</v>
      </c>
      <c r="B45">
        <v>6.7</v>
      </c>
      <c r="D45" s="3">
        <v>2500</v>
      </c>
      <c r="E45">
        <v>5.7</v>
      </c>
      <c r="G45" s="2">
        <v>110000</v>
      </c>
      <c r="H45" s="5">
        <v>7.2170212765957444</v>
      </c>
      <c r="J45" s="2">
        <v>110000</v>
      </c>
      <c r="K45" s="5">
        <v>7.0895833333333362</v>
      </c>
      <c r="M45" s="2">
        <v>110000</v>
      </c>
      <c r="N45" s="5">
        <v>7.0895833333333362</v>
      </c>
      <c r="P45" s="2">
        <v>110000</v>
      </c>
      <c r="Q45" s="5">
        <v>7.2170212765957444</v>
      </c>
    </row>
    <row r="46" spans="1:36">
      <c r="A46" s="3">
        <v>2500</v>
      </c>
      <c r="D46" s="3">
        <v>2500</v>
      </c>
      <c r="E46">
        <v>5.9</v>
      </c>
      <c r="G46" s="2">
        <v>112500</v>
      </c>
      <c r="H46" s="5">
        <v>7.1577777777777758</v>
      </c>
      <c r="J46" s="2">
        <v>112500</v>
      </c>
      <c r="K46" s="5">
        <v>7.0418604651162804</v>
      </c>
      <c r="M46" s="2">
        <v>112500</v>
      </c>
      <c r="N46" s="5">
        <v>7.0418604651162804</v>
      </c>
      <c r="P46" s="2">
        <v>112500</v>
      </c>
      <c r="Q46" s="5">
        <v>7.1577777777777758</v>
      </c>
    </row>
    <row r="47" spans="1:36">
      <c r="A47" s="3">
        <v>2500</v>
      </c>
      <c r="D47" s="3">
        <v>2500</v>
      </c>
      <c r="E47">
        <v>6.4</v>
      </c>
      <c r="G47" s="2">
        <v>115000</v>
      </c>
      <c r="H47" s="5">
        <v>7.1692307692307686</v>
      </c>
      <c r="J47" s="2">
        <v>115000</v>
      </c>
      <c r="K47" s="5">
        <v>6.7232558139534886</v>
      </c>
      <c r="M47" s="2">
        <v>115000</v>
      </c>
      <c r="N47" s="5">
        <v>6.7232558139534886</v>
      </c>
      <c r="P47" s="2">
        <v>115000</v>
      </c>
      <c r="Q47" s="5">
        <v>7.1692307692307686</v>
      </c>
    </row>
    <row r="48" spans="1:36">
      <c r="A48" s="3">
        <v>2500</v>
      </c>
      <c r="B48">
        <v>5.0999999999999996</v>
      </c>
      <c r="D48" s="3">
        <v>2500</v>
      </c>
      <c r="E48">
        <v>5.7</v>
      </c>
      <c r="G48" s="2">
        <v>117500</v>
      </c>
      <c r="H48" s="5">
        <v>7.6235294117647054</v>
      </c>
      <c r="J48" s="2">
        <v>117500</v>
      </c>
      <c r="K48" s="5">
        <v>7.0135135135135149</v>
      </c>
      <c r="M48" s="2">
        <v>117500</v>
      </c>
      <c r="N48" s="5">
        <v>7.0135135135135149</v>
      </c>
      <c r="P48" s="2">
        <v>117500</v>
      </c>
      <c r="Q48" s="5">
        <v>7.6235294117647054</v>
      </c>
    </row>
    <row r="49" spans="1:17">
      <c r="A49" s="3">
        <v>2500</v>
      </c>
      <c r="D49" s="3">
        <v>2500</v>
      </c>
      <c r="E49">
        <v>5.9</v>
      </c>
      <c r="G49" s="2">
        <v>120000</v>
      </c>
      <c r="H49" s="5">
        <v>6.8482758620689665</v>
      </c>
      <c r="J49" s="2">
        <v>120000</v>
      </c>
      <c r="K49" s="5">
        <v>7.338461538461539</v>
      </c>
      <c r="M49" s="2">
        <v>120000</v>
      </c>
      <c r="N49" s="5">
        <v>7.338461538461539</v>
      </c>
      <c r="P49" s="2">
        <v>120000</v>
      </c>
      <c r="Q49" s="5">
        <v>6.8482758620689665</v>
      </c>
    </row>
    <row r="50" spans="1:17">
      <c r="A50" s="3">
        <v>2500</v>
      </c>
      <c r="D50" s="3">
        <v>2500</v>
      </c>
      <c r="E50">
        <v>6.5</v>
      </c>
      <c r="G50" s="2">
        <v>122500</v>
      </c>
      <c r="H50" s="5">
        <v>7.1641025641025635</v>
      </c>
      <c r="J50" s="2">
        <v>122500</v>
      </c>
      <c r="K50" s="5">
        <v>6.93</v>
      </c>
      <c r="M50" s="2">
        <v>122500</v>
      </c>
      <c r="N50" s="5">
        <v>6.93</v>
      </c>
      <c r="P50" s="2">
        <v>122500</v>
      </c>
      <c r="Q50" s="5">
        <v>7.1641025641025635</v>
      </c>
    </row>
    <row r="51" spans="1:17">
      <c r="A51" s="3">
        <v>2500</v>
      </c>
      <c r="B51">
        <v>7.2</v>
      </c>
      <c r="D51" s="3">
        <v>2500</v>
      </c>
      <c r="E51">
        <v>5.7</v>
      </c>
      <c r="G51" s="2">
        <v>125000</v>
      </c>
      <c r="H51" s="5">
        <v>7.3500000000000014</v>
      </c>
      <c r="J51" s="2">
        <v>125000</v>
      </c>
      <c r="K51" s="5">
        <v>7.1511111111111125</v>
      </c>
      <c r="M51" s="2">
        <v>125000</v>
      </c>
      <c r="N51" s="5">
        <v>7.1511111111111125</v>
      </c>
      <c r="P51" s="2">
        <v>125000</v>
      </c>
      <c r="Q51" s="5">
        <v>7.3500000000000014</v>
      </c>
    </row>
    <row r="52" spans="1:17">
      <c r="A52" s="3">
        <v>2500</v>
      </c>
      <c r="B52">
        <v>7.8</v>
      </c>
      <c r="D52" s="3">
        <v>2500</v>
      </c>
      <c r="E52">
        <v>8.6999999999999993</v>
      </c>
      <c r="G52" s="2">
        <v>127500</v>
      </c>
      <c r="H52" s="5">
        <v>7.0549999999999979</v>
      </c>
      <c r="J52" s="2">
        <v>127500</v>
      </c>
      <c r="K52" s="5">
        <v>7.1175000000000015</v>
      </c>
      <c r="M52" s="2">
        <v>127500</v>
      </c>
      <c r="N52" s="5">
        <v>7.1175000000000015</v>
      </c>
      <c r="P52" s="2">
        <v>127500</v>
      </c>
      <c r="Q52" s="5">
        <v>7.0549999999999979</v>
      </c>
    </row>
    <row r="53" spans="1:17">
      <c r="A53" s="3">
        <v>2500</v>
      </c>
      <c r="D53" s="3">
        <v>2500</v>
      </c>
      <c r="E53">
        <v>6.6</v>
      </c>
      <c r="G53" s="2">
        <v>130000</v>
      </c>
      <c r="H53" s="5">
        <v>7.4366666666666674</v>
      </c>
      <c r="J53" s="2">
        <v>130000</v>
      </c>
      <c r="K53" s="5">
        <v>7.1515151515151514</v>
      </c>
      <c r="M53" s="2">
        <v>130000</v>
      </c>
      <c r="N53" s="5">
        <v>7.1515151515151514</v>
      </c>
      <c r="P53" s="2">
        <v>130000</v>
      </c>
      <c r="Q53" s="5">
        <v>7.4366666666666674</v>
      </c>
    </row>
    <row r="54" spans="1:17">
      <c r="A54" s="3">
        <v>2500</v>
      </c>
      <c r="D54" s="3">
        <v>2500</v>
      </c>
      <c r="E54">
        <v>7.6</v>
      </c>
      <c r="G54" s="2">
        <v>132500</v>
      </c>
      <c r="H54" s="5">
        <v>7.4306122448979597</v>
      </c>
      <c r="J54" s="2">
        <v>132500</v>
      </c>
      <c r="K54" s="5">
        <v>7.1978723404255334</v>
      </c>
      <c r="M54" s="2">
        <v>132500</v>
      </c>
      <c r="N54" s="5">
        <v>7.1978723404255334</v>
      </c>
      <c r="P54" s="2">
        <v>132500</v>
      </c>
      <c r="Q54" s="5">
        <v>7.4306122448979597</v>
      </c>
    </row>
    <row r="55" spans="1:17">
      <c r="A55" s="3">
        <v>2500</v>
      </c>
      <c r="B55">
        <v>6.8</v>
      </c>
      <c r="D55" s="3">
        <v>2500</v>
      </c>
      <c r="E55">
        <v>5.8</v>
      </c>
      <c r="G55" s="2">
        <v>135000</v>
      </c>
      <c r="H55" s="5">
        <v>7.8314285714285718</v>
      </c>
      <c r="J55" s="2">
        <v>135000</v>
      </c>
      <c r="K55" s="5">
        <v>7.4914285714285711</v>
      </c>
      <c r="M55" s="2">
        <v>135000</v>
      </c>
      <c r="N55" s="5">
        <v>7.4914285714285711</v>
      </c>
      <c r="P55" s="2">
        <v>135000</v>
      </c>
      <c r="Q55" s="5">
        <v>7.8314285714285718</v>
      </c>
    </row>
    <row r="56" spans="1:17">
      <c r="A56" s="3">
        <v>2500</v>
      </c>
      <c r="B56">
        <v>8.1999999999999993</v>
      </c>
      <c r="D56" s="3">
        <v>2500</v>
      </c>
      <c r="E56">
        <v>8.6</v>
      </c>
      <c r="G56" s="2">
        <v>137500</v>
      </c>
      <c r="H56" s="5">
        <v>7.1897435897435908</v>
      </c>
      <c r="J56" s="2">
        <v>137500</v>
      </c>
      <c r="K56" s="5">
        <v>7.2594594594594586</v>
      </c>
      <c r="M56" s="2">
        <v>137500</v>
      </c>
      <c r="N56" s="5">
        <v>7.2594594594594586</v>
      </c>
      <c r="P56" s="2">
        <v>137500</v>
      </c>
      <c r="Q56" s="5">
        <v>7.1897435897435908</v>
      </c>
    </row>
    <row r="57" spans="1:17">
      <c r="A57" s="3">
        <v>2500</v>
      </c>
      <c r="D57" s="3">
        <v>2500</v>
      </c>
      <c r="E57">
        <v>4</v>
      </c>
      <c r="G57" s="2">
        <v>140000</v>
      </c>
      <c r="H57" s="5">
        <v>7.2147058823529431</v>
      </c>
      <c r="J57" s="2">
        <v>140000</v>
      </c>
      <c r="K57" s="5">
        <v>7.2903225806451601</v>
      </c>
      <c r="M57" s="2">
        <v>140000</v>
      </c>
      <c r="N57" s="5">
        <v>7.2903225806451601</v>
      </c>
      <c r="P57" s="2">
        <v>140000</v>
      </c>
      <c r="Q57" s="5">
        <v>7.2147058823529431</v>
      </c>
    </row>
    <row r="58" spans="1:17">
      <c r="A58" s="3">
        <v>2500</v>
      </c>
      <c r="B58">
        <v>4</v>
      </c>
      <c r="D58" s="3">
        <v>2500</v>
      </c>
      <c r="E58">
        <v>5.6</v>
      </c>
      <c r="G58" s="2">
        <v>142500</v>
      </c>
      <c r="H58" s="5">
        <v>7.4461538461538481</v>
      </c>
      <c r="J58" s="2">
        <v>142500</v>
      </c>
      <c r="K58" s="5">
        <v>7.1512820512820525</v>
      </c>
      <c r="M58" s="2">
        <v>142500</v>
      </c>
      <c r="N58" s="5">
        <v>7.1512820512820525</v>
      </c>
      <c r="P58" s="2">
        <v>142500</v>
      </c>
      <c r="Q58" s="5">
        <v>7.4461538461538481</v>
      </c>
    </row>
    <row r="59" spans="1:17">
      <c r="A59" s="3">
        <v>2500</v>
      </c>
      <c r="B59">
        <v>5.3</v>
      </c>
      <c r="D59" s="3">
        <v>2500</v>
      </c>
      <c r="G59" s="2">
        <v>145000</v>
      </c>
      <c r="H59" s="5">
        <v>7.3645161290322578</v>
      </c>
      <c r="J59" s="2">
        <v>145000</v>
      </c>
      <c r="K59" s="5">
        <v>7.5137931034482754</v>
      </c>
      <c r="M59" s="2">
        <v>145000</v>
      </c>
      <c r="N59" s="5">
        <v>7.5137931034482754</v>
      </c>
      <c r="P59" s="2">
        <v>145000</v>
      </c>
      <c r="Q59" s="5">
        <v>7.3645161290322578</v>
      </c>
    </row>
    <row r="60" spans="1:17">
      <c r="A60" s="3">
        <v>2500</v>
      </c>
      <c r="D60" s="3">
        <v>2500</v>
      </c>
      <c r="E60">
        <v>6.4</v>
      </c>
      <c r="G60" s="2">
        <v>147500</v>
      </c>
      <c r="H60" s="5">
        <v>7.1919999999999984</v>
      </c>
      <c r="J60" s="2">
        <v>147500</v>
      </c>
      <c r="K60" s="5">
        <v>7.168000000000001</v>
      </c>
      <c r="M60" s="2">
        <v>147500</v>
      </c>
      <c r="N60" s="5">
        <v>7.168000000000001</v>
      </c>
      <c r="P60" s="2">
        <v>147500</v>
      </c>
      <c r="Q60" s="5">
        <v>7.1919999999999984</v>
      </c>
    </row>
    <row r="61" spans="1:17">
      <c r="A61" s="3">
        <v>2500</v>
      </c>
      <c r="D61" s="3">
        <v>2500</v>
      </c>
      <c r="G61" s="2">
        <v>150000</v>
      </c>
      <c r="H61" s="5">
        <v>6.6677419354838703</v>
      </c>
      <c r="J61" s="2">
        <v>150000</v>
      </c>
      <c r="K61" s="5">
        <v>6.7821428571428566</v>
      </c>
      <c r="M61" s="2">
        <v>150000</v>
      </c>
      <c r="N61" s="5">
        <v>6.7821428571428566</v>
      </c>
      <c r="P61" s="2">
        <v>150000</v>
      </c>
      <c r="Q61" s="5">
        <v>6.6677419354838703</v>
      </c>
    </row>
    <row r="62" spans="1:17">
      <c r="A62" s="3">
        <v>2500</v>
      </c>
      <c r="D62" s="3">
        <v>2500</v>
      </c>
      <c r="G62" s="2">
        <v>152500</v>
      </c>
      <c r="H62" s="5">
        <v>7.0516129032258075</v>
      </c>
      <c r="J62" s="2">
        <v>152500</v>
      </c>
      <c r="K62" s="5">
        <v>7.2533333333333321</v>
      </c>
      <c r="M62" s="2">
        <v>152500</v>
      </c>
      <c r="N62" s="5">
        <v>7.2533333333333321</v>
      </c>
      <c r="P62" s="2">
        <v>152500</v>
      </c>
      <c r="Q62" s="5">
        <v>7.0516129032258075</v>
      </c>
    </row>
    <row r="63" spans="1:17">
      <c r="A63" s="3">
        <v>2500</v>
      </c>
      <c r="D63" s="3">
        <v>2500</v>
      </c>
      <c r="G63" s="2">
        <v>155000</v>
      </c>
      <c r="H63" s="5">
        <v>7.4304347826086961</v>
      </c>
      <c r="J63" s="2">
        <v>155000</v>
      </c>
      <c r="K63" s="5">
        <v>7.0727272727272741</v>
      </c>
      <c r="M63" s="2">
        <v>155000</v>
      </c>
      <c r="N63" s="5">
        <v>7.0727272727272741</v>
      </c>
      <c r="P63" s="2">
        <v>155000</v>
      </c>
      <c r="Q63" s="5">
        <v>7.4304347826086961</v>
      </c>
    </row>
    <row r="64" spans="1:17">
      <c r="A64" s="3">
        <v>2500</v>
      </c>
      <c r="B64">
        <v>8.3000000000000007</v>
      </c>
      <c r="D64" s="3">
        <v>2500</v>
      </c>
      <c r="E64">
        <v>8.4</v>
      </c>
      <c r="G64" s="2">
        <v>157500</v>
      </c>
      <c r="H64" s="5">
        <v>7.0156249999999991</v>
      </c>
      <c r="J64" s="2">
        <v>157500</v>
      </c>
      <c r="K64" s="5">
        <v>7.4093749999999989</v>
      </c>
      <c r="M64" s="2">
        <v>157500</v>
      </c>
      <c r="N64" s="5">
        <v>7.4093749999999989</v>
      </c>
      <c r="P64" s="2">
        <v>157500</v>
      </c>
      <c r="Q64" s="5">
        <v>7.0156249999999991</v>
      </c>
    </row>
    <row r="65" spans="1:17">
      <c r="A65" s="3">
        <v>2500</v>
      </c>
      <c r="D65" s="3">
        <v>2500</v>
      </c>
      <c r="G65" s="2">
        <v>160000</v>
      </c>
      <c r="H65" s="5">
        <v>7.0304347826086966</v>
      </c>
      <c r="J65" s="2">
        <v>160000</v>
      </c>
      <c r="K65" s="5">
        <v>7.1954545454545471</v>
      </c>
      <c r="M65" s="2">
        <v>160000</v>
      </c>
      <c r="N65" s="5">
        <v>7.1954545454545471</v>
      </c>
      <c r="P65" s="2">
        <v>160000</v>
      </c>
      <c r="Q65" s="5">
        <v>7.0304347826086966</v>
      </c>
    </row>
    <row r="66" spans="1:17">
      <c r="A66" s="3">
        <v>2500</v>
      </c>
      <c r="D66" s="3">
        <v>2500</v>
      </c>
      <c r="G66" s="2">
        <v>162500</v>
      </c>
      <c r="H66" s="5">
        <v>7.7399999999999993</v>
      </c>
      <c r="J66" s="2">
        <v>162500</v>
      </c>
      <c r="K66" s="5">
        <v>6.9818181818181841</v>
      </c>
      <c r="M66" s="2">
        <v>162500</v>
      </c>
      <c r="N66" s="5">
        <v>6.9818181818181841</v>
      </c>
      <c r="P66" s="2">
        <v>162500</v>
      </c>
      <c r="Q66" s="5">
        <v>7.7399999999999993</v>
      </c>
    </row>
    <row r="67" spans="1:17">
      <c r="A67" s="3">
        <v>2500</v>
      </c>
      <c r="B67">
        <v>7.1</v>
      </c>
      <c r="D67" s="3">
        <v>2500</v>
      </c>
      <c r="E67">
        <v>8.3000000000000007</v>
      </c>
      <c r="G67" s="2">
        <v>165000</v>
      </c>
      <c r="H67" s="5">
        <v>7.4041666666666659</v>
      </c>
      <c r="J67" s="2">
        <v>165000</v>
      </c>
      <c r="K67" s="5">
        <v>7.5272727272727273</v>
      </c>
      <c r="M67" s="2">
        <v>165000</v>
      </c>
      <c r="N67" s="5">
        <v>7.5272727272727273</v>
      </c>
      <c r="P67" s="2">
        <v>165000</v>
      </c>
      <c r="Q67" s="5">
        <v>7.4041666666666659</v>
      </c>
    </row>
    <row r="68" spans="1:17">
      <c r="A68" s="3">
        <v>2500</v>
      </c>
      <c r="B68">
        <v>4.3</v>
      </c>
      <c r="D68" s="3">
        <v>2500</v>
      </c>
      <c r="E68">
        <v>6.6</v>
      </c>
      <c r="G68" s="2">
        <v>167500</v>
      </c>
      <c r="H68" s="5">
        <v>7.7133333333333347</v>
      </c>
      <c r="J68" s="2">
        <v>167500</v>
      </c>
      <c r="K68" s="5">
        <v>7.5866666666666651</v>
      </c>
      <c r="M68" s="2">
        <v>167500</v>
      </c>
      <c r="N68" s="5">
        <v>7.5866666666666651</v>
      </c>
      <c r="P68" s="2">
        <v>167500</v>
      </c>
      <c r="Q68" s="5">
        <v>7.7133333333333347</v>
      </c>
    </row>
    <row r="69" spans="1:17">
      <c r="A69" s="3">
        <v>2500</v>
      </c>
      <c r="B69">
        <v>6.8</v>
      </c>
      <c r="D69" s="3">
        <v>2500</v>
      </c>
      <c r="E69">
        <v>6</v>
      </c>
      <c r="G69" s="2">
        <v>170000</v>
      </c>
      <c r="H69" s="5">
        <v>7.5749999999999993</v>
      </c>
      <c r="J69" s="2">
        <v>170000</v>
      </c>
      <c r="K69" s="5">
        <v>7.4000000000000012</v>
      </c>
      <c r="M69" s="2">
        <v>170000</v>
      </c>
      <c r="N69" s="5">
        <v>7.4000000000000012</v>
      </c>
      <c r="P69" s="2">
        <v>170000</v>
      </c>
      <c r="Q69" s="5">
        <v>7.5749999999999993</v>
      </c>
    </row>
    <row r="70" spans="1:17">
      <c r="A70" s="3">
        <v>2500</v>
      </c>
      <c r="B70">
        <v>6.1</v>
      </c>
      <c r="D70" s="3">
        <v>2500</v>
      </c>
      <c r="E70">
        <v>7.7</v>
      </c>
      <c r="G70" s="2">
        <v>172500</v>
      </c>
      <c r="H70" s="5">
        <v>7.0192307692307692</v>
      </c>
      <c r="J70" s="2">
        <v>172500</v>
      </c>
      <c r="K70" s="5">
        <v>7.1791666666666663</v>
      </c>
      <c r="M70" s="2">
        <v>172500</v>
      </c>
      <c r="N70" s="5">
        <v>7.1791666666666663</v>
      </c>
      <c r="P70" s="2">
        <v>172500</v>
      </c>
      <c r="Q70" s="5">
        <v>7.0192307692307692</v>
      </c>
    </row>
    <row r="71" spans="1:17">
      <c r="A71" s="3">
        <v>2500</v>
      </c>
      <c r="D71" s="3">
        <v>2500</v>
      </c>
      <c r="G71" s="2">
        <v>175000</v>
      </c>
      <c r="H71" s="5">
        <v>7.276190476190477</v>
      </c>
      <c r="J71" s="2">
        <v>175000</v>
      </c>
      <c r="K71" s="5">
        <v>7.5782608695652183</v>
      </c>
      <c r="M71" s="2">
        <v>175000</v>
      </c>
      <c r="N71" s="5">
        <v>7.5782608695652183</v>
      </c>
      <c r="P71" s="2">
        <v>175000</v>
      </c>
      <c r="Q71" s="5">
        <v>7.276190476190477</v>
      </c>
    </row>
    <row r="72" spans="1:17">
      <c r="A72" s="3">
        <v>2500</v>
      </c>
      <c r="D72" s="3">
        <v>2500</v>
      </c>
      <c r="G72" s="2">
        <v>177500</v>
      </c>
      <c r="H72" s="5">
        <v>7.7052631578947368</v>
      </c>
      <c r="J72" s="2">
        <v>177500</v>
      </c>
      <c r="K72" s="5">
        <v>7.5400000000000009</v>
      </c>
      <c r="M72" s="2">
        <v>177500</v>
      </c>
      <c r="N72" s="5">
        <v>7.5400000000000009</v>
      </c>
      <c r="P72" s="2">
        <v>177500</v>
      </c>
      <c r="Q72" s="5">
        <v>7.7052631578947368</v>
      </c>
    </row>
    <row r="73" spans="1:17">
      <c r="A73" s="3">
        <v>2500</v>
      </c>
      <c r="B73">
        <v>5.2</v>
      </c>
      <c r="D73" s="3">
        <v>2500</v>
      </c>
      <c r="G73" s="2">
        <v>180000</v>
      </c>
      <c r="H73" s="5">
        <v>7.1000000000000005</v>
      </c>
      <c r="J73" s="2">
        <v>180000</v>
      </c>
      <c r="K73" s="5">
        <v>7.5538461538461528</v>
      </c>
      <c r="M73" s="2">
        <v>180000</v>
      </c>
      <c r="N73" s="5">
        <v>7.5538461538461528</v>
      </c>
      <c r="P73" s="2">
        <v>180000</v>
      </c>
      <c r="Q73" s="5">
        <v>7.1000000000000005</v>
      </c>
    </row>
    <row r="74" spans="1:17">
      <c r="A74" s="3">
        <v>2500</v>
      </c>
      <c r="D74" s="3">
        <v>2500</v>
      </c>
      <c r="E74">
        <v>3.5</v>
      </c>
      <c r="G74" s="2">
        <v>182500</v>
      </c>
      <c r="H74" s="5">
        <v>6.9214285714285708</v>
      </c>
      <c r="J74" s="2">
        <v>182500</v>
      </c>
      <c r="K74" s="5">
        <v>7.2037037037037059</v>
      </c>
      <c r="M74" s="2">
        <v>182500</v>
      </c>
      <c r="N74" s="5">
        <v>7.2037037037037059</v>
      </c>
      <c r="P74" s="2">
        <v>182500</v>
      </c>
      <c r="Q74" s="5">
        <v>6.9214285714285708</v>
      </c>
    </row>
    <row r="75" spans="1:17">
      <c r="A75" s="3">
        <v>2500</v>
      </c>
      <c r="D75" s="3">
        <v>2500</v>
      </c>
      <c r="E75">
        <v>8.9</v>
      </c>
      <c r="G75" s="2">
        <v>185000</v>
      </c>
      <c r="H75" s="5">
        <v>7.5652173913043503</v>
      </c>
      <c r="J75" s="2">
        <v>185000</v>
      </c>
      <c r="K75" s="5">
        <v>7.6083333333333316</v>
      </c>
      <c r="M75" s="2">
        <v>185000</v>
      </c>
      <c r="N75" s="5">
        <v>7.6083333333333316</v>
      </c>
      <c r="P75" s="2">
        <v>185000</v>
      </c>
      <c r="Q75" s="5">
        <v>7.5652173913043503</v>
      </c>
    </row>
    <row r="76" spans="1:17">
      <c r="A76" s="3">
        <v>2500</v>
      </c>
      <c r="B76">
        <v>7.6</v>
      </c>
      <c r="D76" s="3">
        <v>2500</v>
      </c>
      <c r="E76">
        <v>6.6</v>
      </c>
      <c r="G76" s="2">
        <v>187500</v>
      </c>
      <c r="H76" s="5">
        <v>6.9333333333333336</v>
      </c>
      <c r="J76" s="2">
        <v>187500</v>
      </c>
      <c r="K76" s="5">
        <v>7.1722222222222216</v>
      </c>
      <c r="M76" s="2">
        <v>187500</v>
      </c>
      <c r="N76" s="5">
        <v>7.1722222222222216</v>
      </c>
      <c r="P76" s="2">
        <v>187500</v>
      </c>
      <c r="Q76" s="5">
        <v>6.9333333333333336</v>
      </c>
    </row>
    <row r="77" spans="1:17">
      <c r="A77" s="3">
        <v>2500</v>
      </c>
      <c r="B77">
        <v>6.7</v>
      </c>
      <c r="D77" s="3">
        <v>2500</v>
      </c>
      <c r="E77">
        <v>6.3</v>
      </c>
      <c r="G77" s="2">
        <v>190000</v>
      </c>
      <c r="H77" s="5">
        <v>7.2375000000000007</v>
      </c>
      <c r="J77" s="2">
        <v>190000</v>
      </c>
      <c r="K77" s="5">
        <v>6.8400000000000007</v>
      </c>
      <c r="M77" s="2">
        <v>190000</v>
      </c>
      <c r="N77" s="5">
        <v>6.8400000000000007</v>
      </c>
      <c r="P77" s="2">
        <v>190000</v>
      </c>
      <c r="Q77" s="5">
        <v>7.2375000000000007</v>
      </c>
    </row>
    <row r="78" spans="1:17">
      <c r="A78" s="3">
        <v>2500</v>
      </c>
      <c r="B78">
        <v>8.3000000000000007</v>
      </c>
      <c r="D78" s="3">
        <v>2500</v>
      </c>
      <c r="E78">
        <v>7.5</v>
      </c>
      <c r="G78" s="2">
        <v>192500</v>
      </c>
      <c r="H78" s="5">
        <v>6.3235294117647065</v>
      </c>
      <c r="J78" s="2">
        <v>192500</v>
      </c>
      <c r="K78" s="5">
        <v>6.6368421052631579</v>
      </c>
      <c r="M78" s="2">
        <v>192500</v>
      </c>
      <c r="N78" s="5">
        <v>6.6368421052631579</v>
      </c>
      <c r="P78" s="2">
        <v>192500</v>
      </c>
      <c r="Q78" s="5">
        <v>6.3235294117647065</v>
      </c>
    </row>
    <row r="79" spans="1:17">
      <c r="A79" s="3">
        <v>2500</v>
      </c>
      <c r="D79" s="3">
        <v>2500</v>
      </c>
      <c r="G79" s="2">
        <v>195000</v>
      </c>
      <c r="H79" s="5">
        <v>7.3440000000000012</v>
      </c>
      <c r="J79" s="2">
        <v>195000</v>
      </c>
      <c r="K79" s="5">
        <v>7.5079999999999982</v>
      </c>
      <c r="M79" s="2">
        <v>195000</v>
      </c>
      <c r="N79" s="5">
        <v>7.5079999999999982</v>
      </c>
      <c r="P79" s="2">
        <v>195000</v>
      </c>
      <c r="Q79" s="5">
        <v>7.3440000000000012</v>
      </c>
    </row>
    <row r="80" spans="1:17">
      <c r="A80" s="3">
        <v>2500</v>
      </c>
      <c r="B80">
        <v>7.6</v>
      </c>
      <c r="D80" s="3">
        <v>2500</v>
      </c>
      <c r="E80">
        <v>6.7</v>
      </c>
      <c r="G80" s="2">
        <v>197500</v>
      </c>
      <c r="H80" s="5">
        <v>7.170588235294117</v>
      </c>
      <c r="J80" s="2">
        <v>197500</v>
      </c>
      <c r="K80" s="5">
        <v>7.0555555555555554</v>
      </c>
      <c r="M80" s="2">
        <v>197500</v>
      </c>
      <c r="N80" s="5">
        <v>7.0555555555555554</v>
      </c>
      <c r="P80" s="2">
        <v>197500</v>
      </c>
      <c r="Q80" s="5">
        <v>7.170588235294117</v>
      </c>
    </row>
    <row r="81" spans="1:17">
      <c r="A81" s="3">
        <v>2500</v>
      </c>
      <c r="B81">
        <v>7.7</v>
      </c>
      <c r="D81" s="3">
        <v>2500</v>
      </c>
      <c r="E81">
        <v>6.2</v>
      </c>
      <c r="G81" s="2">
        <v>200000</v>
      </c>
      <c r="H81" s="5">
        <v>7.0133333333333336</v>
      </c>
      <c r="J81" s="2">
        <v>200000</v>
      </c>
      <c r="K81" s="5">
        <v>7.5066666666666659</v>
      </c>
      <c r="M81" s="2">
        <v>200000</v>
      </c>
      <c r="N81" s="5">
        <v>7.5066666666666659</v>
      </c>
      <c r="P81" s="2">
        <v>200000</v>
      </c>
      <c r="Q81" s="5">
        <v>7.0133333333333336</v>
      </c>
    </row>
    <row r="82" spans="1:17">
      <c r="A82" s="3">
        <v>2500</v>
      </c>
      <c r="B82">
        <v>5.2</v>
      </c>
      <c r="D82" s="3">
        <v>2500</v>
      </c>
      <c r="E82">
        <v>4.9000000000000004</v>
      </c>
      <c r="G82" s="2">
        <v>202500</v>
      </c>
      <c r="H82" s="5">
        <v>7.4</v>
      </c>
      <c r="J82" s="2">
        <v>202500</v>
      </c>
      <c r="K82" s="5">
        <v>7.7166666666666659</v>
      </c>
      <c r="M82" s="2">
        <v>202500</v>
      </c>
      <c r="N82" s="5">
        <v>7.7166666666666659</v>
      </c>
      <c r="P82" s="2">
        <v>202500</v>
      </c>
      <c r="Q82" s="5">
        <v>7.4</v>
      </c>
    </row>
    <row r="83" spans="1:17">
      <c r="A83" s="3">
        <v>2500</v>
      </c>
      <c r="B83">
        <v>5.0999999999999996</v>
      </c>
      <c r="D83" s="3">
        <v>2500</v>
      </c>
      <c r="G83" s="2">
        <v>205000</v>
      </c>
      <c r="H83" s="5">
        <v>7.1090909090909093</v>
      </c>
      <c r="J83" s="2">
        <v>205000</v>
      </c>
      <c r="K83" s="5">
        <v>8.0299999999999994</v>
      </c>
      <c r="M83" s="2">
        <v>205000</v>
      </c>
      <c r="N83" s="5">
        <v>8.0299999999999994</v>
      </c>
      <c r="P83" s="2">
        <v>205000</v>
      </c>
      <c r="Q83" s="5">
        <v>7.1090909090909093</v>
      </c>
    </row>
    <row r="84" spans="1:17">
      <c r="A84" s="3">
        <v>2500</v>
      </c>
      <c r="B84">
        <v>6.2</v>
      </c>
      <c r="D84" s="3">
        <v>2500</v>
      </c>
      <c r="E84">
        <v>7.2</v>
      </c>
      <c r="G84" s="2">
        <v>207500</v>
      </c>
      <c r="H84" s="5">
        <v>7.3736842105263154</v>
      </c>
      <c r="J84" s="2">
        <v>207500</v>
      </c>
      <c r="K84" s="5">
        <v>7.6705882352941179</v>
      </c>
      <c r="M84" s="2">
        <v>207500</v>
      </c>
      <c r="N84" s="5">
        <v>7.6705882352941179</v>
      </c>
      <c r="P84" s="2">
        <v>207500</v>
      </c>
      <c r="Q84" s="5">
        <v>7.3736842105263154</v>
      </c>
    </row>
    <row r="85" spans="1:17">
      <c r="A85" s="3">
        <v>2500</v>
      </c>
      <c r="B85">
        <v>6.3</v>
      </c>
      <c r="D85" s="3">
        <v>2500</v>
      </c>
      <c r="E85">
        <v>9</v>
      </c>
      <c r="G85" s="2">
        <v>210000</v>
      </c>
      <c r="H85" s="5">
        <v>7.3764705882352946</v>
      </c>
      <c r="J85" s="2">
        <v>210000</v>
      </c>
      <c r="K85" s="5">
        <v>7.2333333333333325</v>
      </c>
      <c r="M85" s="2">
        <v>210000</v>
      </c>
      <c r="N85" s="5">
        <v>7.2333333333333325</v>
      </c>
      <c r="P85" s="2">
        <v>210000</v>
      </c>
      <c r="Q85" s="5">
        <v>7.3764705882352946</v>
      </c>
    </row>
    <row r="86" spans="1:17">
      <c r="A86" s="3">
        <v>2500</v>
      </c>
      <c r="D86" s="3">
        <v>2500</v>
      </c>
      <c r="E86">
        <v>7.2</v>
      </c>
      <c r="G86" s="2">
        <v>212500</v>
      </c>
      <c r="H86" s="5">
        <v>8.007142857142858</v>
      </c>
      <c r="J86" s="2">
        <v>212500</v>
      </c>
      <c r="K86" s="5">
        <v>7.9416666666666664</v>
      </c>
      <c r="M86" s="2">
        <v>212500</v>
      </c>
      <c r="N86" s="5">
        <v>7.9416666666666664</v>
      </c>
      <c r="P86" s="2">
        <v>212500</v>
      </c>
      <c r="Q86" s="5">
        <v>8.007142857142858</v>
      </c>
    </row>
    <row r="87" spans="1:17">
      <c r="A87" s="3">
        <v>2500</v>
      </c>
      <c r="B87">
        <v>6.2</v>
      </c>
      <c r="D87" s="3">
        <v>2500</v>
      </c>
      <c r="E87">
        <v>6.6</v>
      </c>
      <c r="G87" s="2">
        <v>215000</v>
      </c>
      <c r="H87" s="5">
        <v>7.5699999999999985</v>
      </c>
      <c r="J87" s="2">
        <v>215000</v>
      </c>
      <c r="K87" s="5">
        <v>7.799999999999998</v>
      </c>
      <c r="M87" s="2">
        <v>215000</v>
      </c>
      <c r="N87" s="5">
        <v>7.799999999999998</v>
      </c>
      <c r="P87" s="2">
        <v>215000</v>
      </c>
      <c r="Q87" s="5">
        <v>7.5699999999999985</v>
      </c>
    </row>
    <row r="88" spans="1:17">
      <c r="A88" s="3">
        <v>2500</v>
      </c>
      <c r="B88">
        <v>8.8000000000000007</v>
      </c>
      <c r="D88" s="3">
        <v>2500</v>
      </c>
      <c r="G88" s="2">
        <v>217500</v>
      </c>
      <c r="H88" s="5">
        <v>7.4157894736842112</v>
      </c>
      <c r="J88" s="2">
        <v>217500</v>
      </c>
      <c r="K88" s="5">
        <v>7.4476190476190478</v>
      </c>
      <c r="M88" s="2">
        <v>217500</v>
      </c>
      <c r="N88" s="5">
        <v>7.4476190476190478</v>
      </c>
      <c r="P88" s="2">
        <v>217500</v>
      </c>
      <c r="Q88" s="5">
        <v>7.4157894736842112</v>
      </c>
    </row>
    <row r="89" spans="1:17">
      <c r="A89" s="3">
        <v>2500</v>
      </c>
      <c r="B89">
        <v>8.8000000000000007</v>
      </c>
      <c r="D89" s="3">
        <v>2500</v>
      </c>
      <c r="G89" s="2">
        <v>220000</v>
      </c>
      <c r="H89" s="5">
        <v>7.6875</v>
      </c>
      <c r="J89" s="2">
        <v>220000</v>
      </c>
      <c r="K89" s="5">
        <v>7.55</v>
      </c>
      <c r="M89" s="2">
        <v>220000</v>
      </c>
      <c r="N89" s="5">
        <v>7.55</v>
      </c>
      <c r="P89" s="2">
        <v>220000</v>
      </c>
      <c r="Q89" s="5">
        <v>7.6875</v>
      </c>
    </row>
    <row r="90" spans="1:17">
      <c r="A90" s="3">
        <v>2500</v>
      </c>
      <c r="D90" s="3">
        <v>2500</v>
      </c>
      <c r="G90" s="2">
        <v>222500</v>
      </c>
      <c r="H90" s="5">
        <v>6.9142857142857128</v>
      </c>
      <c r="J90" s="2">
        <v>222500</v>
      </c>
      <c r="K90" s="5">
        <v>7.5181818181818185</v>
      </c>
      <c r="M90" s="2">
        <v>222500</v>
      </c>
      <c r="N90" s="5">
        <v>7.5181818181818185</v>
      </c>
      <c r="P90" s="2">
        <v>222500</v>
      </c>
      <c r="Q90" s="5">
        <v>6.9142857142857128</v>
      </c>
    </row>
    <row r="91" spans="1:17">
      <c r="A91" s="3">
        <v>2500</v>
      </c>
      <c r="B91">
        <v>8.3000000000000007</v>
      </c>
      <c r="D91" s="3">
        <v>2500</v>
      </c>
      <c r="E91">
        <v>6.6</v>
      </c>
      <c r="G91" s="2">
        <v>225000</v>
      </c>
      <c r="H91" s="5">
        <v>7.2222222222222223</v>
      </c>
      <c r="J91" s="2">
        <v>225000</v>
      </c>
      <c r="K91" s="5">
        <v>7.5444444444444434</v>
      </c>
      <c r="M91" s="2">
        <v>225000</v>
      </c>
      <c r="N91" s="5">
        <v>7.5444444444444434</v>
      </c>
      <c r="P91" s="2">
        <v>225000</v>
      </c>
      <c r="Q91" s="5">
        <v>7.2222222222222223</v>
      </c>
    </row>
    <row r="92" spans="1:17">
      <c r="A92" s="3">
        <v>2500</v>
      </c>
      <c r="B92">
        <v>7.8</v>
      </c>
      <c r="D92" s="3">
        <v>2500</v>
      </c>
      <c r="E92">
        <v>7.2</v>
      </c>
      <c r="G92" s="2">
        <v>227500</v>
      </c>
      <c r="H92" s="5">
        <v>7.242857142857142</v>
      </c>
      <c r="J92" s="2">
        <v>227500</v>
      </c>
      <c r="K92" s="5">
        <v>7.6285714285714272</v>
      </c>
      <c r="M92" s="2">
        <v>227500</v>
      </c>
      <c r="N92" s="5">
        <v>7.6285714285714272</v>
      </c>
      <c r="P92" s="2">
        <v>227500</v>
      </c>
      <c r="Q92" s="5">
        <v>7.242857142857142</v>
      </c>
    </row>
    <row r="93" spans="1:17">
      <c r="A93" s="3">
        <v>2500</v>
      </c>
      <c r="B93">
        <v>8.1999999999999993</v>
      </c>
      <c r="D93" s="3">
        <v>2500</v>
      </c>
      <c r="E93">
        <v>8.6</v>
      </c>
      <c r="G93" s="2">
        <v>230000</v>
      </c>
      <c r="H93" s="5">
        <v>7.2692307692307683</v>
      </c>
      <c r="J93" s="2">
        <v>230000</v>
      </c>
      <c r="K93" s="5">
        <v>7.0692307692307672</v>
      </c>
      <c r="M93" s="2">
        <v>230000</v>
      </c>
      <c r="N93" s="5">
        <v>7.0692307692307672</v>
      </c>
      <c r="P93" s="2">
        <v>230000</v>
      </c>
      <c r="Q93" s="5">
        <v>7.2692307692307683</v>
      </c>
    </row>
    <row r="94" spans="1:17">
      <c r="A94" s="3">
        <v>2500</v>
      </c>
      <c r="B94">
        <v>8.8000000000000007</v>
      </c>
      <c r="D94" s="3">
        <v>2500</v>
      </c>
      <c r="E94">
        <v>8.1999999999999993</v>
      </c>
      <c r="G94" s="2">
        <v>232500</v>
      </c>
      <c r="H94" s="5">
        <v>7.5636363636363635</v>
      </c>
      <c r="J94" s="2">
        <v>232500</v>
      </c>
      <c r="K94" s="5">
        <v>7.6782608695652161</v>
      </c>
      <c r="M94" s="2">
        <v>232500</v>
      </c>
      <c r="N94" s="5">
        <v>7.6782608695652161</v>
      </c>
      <c r="P94" s="2">
        <v>232500</v>
      </c>
      <c r="Q94" s="5">
        <v>7.5636363636363635</v>
      </c>
    </row>
    <row r="95" spans="1:17">
      <c r="A95" s="3">
        <v>2500</v>
      </c>
      <c r="B95">
        <v>8.1</v>
      </c>
      <c r="D95" s="3">
        <v>2500</v>
      </c>
      <c r="E95">
        <v>7.5</v>
      </c>
      <c r="G95" s="2">
        <v>235000</v>
      </c>
      <c r="H95" s="5">
        <v>7.1157894736842096</v>
      </c>
      <c r="J95" s="2">
        <v>235000</v>
      </c>
      <c r="K95" s="5">
        <v>7.6999999999999993</v>
      </c>
      <c r="M95" s="2">
        <v>235000</v>
      </c>
      <c r="N95" s="5">
        <v>7.6999999999999993</v>
      </c>
      <c r="P95" s="2">
        <v>235000</v>
      </c>
      <c r="Q95" s="5">
        <v>7.1157894736842096</v>
      </c>
    </row>
    <row r="96" spans="1:17">
      <c r="A96" s="3">
        <v>2500</v>
      </c>
      <c r="D96" s="3">
        <v>2500</v>
      </c>
      <c r="G96" s="2">
        <v>237500</v>
      </c>
      <c r="H96" s="5">
        <v>7.338461538461539</v>
      </c>
      <c r="J96" s="2">
        <v>237500</v>
      </c>
      <c r="K96" s="5">
        <v>7.1923076923076916</v>
      </c>
      <c r="M96" s="2">
        <v>237500</v>
      </c>
      <c r="N96" s="5">
        <v>7.1923076923076916</v>
      </c>
      <c r="P96" s="2">
        <v>237500</v>
      </c>
      <c r="Q96" s="5">
        <v>7.338461538461539</v>
      </c>
    </row>
    <row r="97" spans="1:17">
      <c r="A97" s="3">
        <v>2500</v>
      </c>
      <c r="B97">
        <v>7.6</v>
      </c>
      <c r="D97" s="3">
        <v>2500</v>
      </c>
      <c r="E97">
        <v>5.8</v>
      </c>
      <c r="G97" s="2">
        <v>240000</v>
      </c>
      <c r="H97" s="5">
        <v>7.3647058823529417</v>
      </c>
      <c r="J97" s="2">
        <v>240000</v>
      </c>
      <c r="K97" s="5">
        <v>7.6874999999999991</v>
      </c>
      <c r="M97" s="2">
        <v>240000</v>
      </c>
      <c r="N97" s="5">
        <v>7.6874999999999991</v>
      </c>
      <c r="P97" s="2">
        <v>240000</v>
      </c>
      <c r="Q97" s="5">
        <v>7.3647058823529417</v>
      </c>
    </row>
    <row r="98" spans="1:17">
      <c r="A98" s="3">
        <v>2500</v>
      </c>
      <c r="D98" s="3">
        <v>2500</v>
      </c>
      <c r="G98" s="2">
        <v>242500</v>
      </c>
      <c r="H98" s="5">
        <v>7.2499999999999991</v>
      </c>
      <c r="J98" s="2">
        <v>242500</v>
      </c>
      <c r="K98" s="5">
        <v>8.0785714285714292</v>
      </c>
      <c r="M98" s="2">
        <v>242500</v>
      </c>
      <c r="N98" s="5">
        <v>8.0785714285714292</v>
      </c>
      <c r="P98" s="2">
        <v>242500</v>
      </c>
      <c r="Q98" s="5">
        <v>7.2499999999999991</v>
      </c>
    </row>
    <row r="99" spans="1:17">
      <c r="A99" s="3">
        <v>2500</v>
      </c>
      <c r="D99" s="3">
        <v>2500</v>
      </c>
      <c r="G99" s="2">
        <v>245000</v>
      </c>
      <c r="H99" s="5">
        <v>7.5272727272727273</v>
      </c>
      <c r="J99" s="2">
        <v>245000</v>
      </c>
      <c r="K99" s="5">
        <v>7.6454545454545464</v>
      </c>
      <c r="M99" s="2">
        <v>245000</v>
      </c>
      <c r="N99" s="5">
        <v>7.6454545454545464</v>
      </c>
      <c r="P99" s="2">
        <v>245000</v>
      </c>
      <c r="Q99" s="5">
        <v>7.5272727272727273</v>
      </c>
    </row>
    <row r="100" spans="1:17">
      <c r="A100" s="3">
        <v>2500</v>
      </c>
      <c r="B100">
        <v>7.6</v>
      </c>
      <c r="D100" s="3">
        <v>2500</v>
      </c>
      <c r="G100" s="2">
        <v>247500</v>
      </c>
      <c r="H100" s="5">
        <v>7.1416666666666666</v>
      </c>
      <c r="J100" s="2">
        <v>247500</v>
      </c>
      <c r="K100" s="5">
        <v>6.8538461538461544</v>
      </c>
      <c r="M100" s="2">
        <v>247500</v>
      </c>
      <c r="N100" s="5">
        <v>6.8538461538461544</v>
      </c>
      <c r="P100" s="2">
        <v>247500</v>
      </c>
      <c r="Q100" s="5">
        <v>7.1416666666666666</v>
      </c>
    </row>
    <row r="101" spans="1:17">
      <c r="A101" s="3">
        <v>2500</v>
      </c>
      <c r="B101">
        <v>8.4</v>
      </c>
      <c r="D101" s="3">
        <v>2500</v>
      </c>
      <c r="E101">
        <v>9.3000000000000007</v>
      </c>
      <c r="G101" s="2">
        <v>250000</v>
      </c>
      <c r="H101" s="5">
        <v>7.6444444444444457</v>
      </c>
      <c r="J101" s="2">
        <v>250000</v>
      </c>
      <c r="K101" s="5">
        <v>8.1333333333333329</v>
      </c>
      <c r="M101" s="2">
        <v>250000</v>
      </c>
      <c r="N101" s="5">
        <v>8.1333333333333329</v>
      </c>
      <c r="P101" s="2">
        <v>250000</v>
      </c>
      <c r="Q101" s="5">
        <v>7.6444444444444457</v>
      </c>
    </row>
    <row r="102" spans="1:17">
      <c r="A102" s="3">
        <v>2500</v>
      </c>
      <c r="D102" s="3">
        <v>2500</v>
      </c>
      <c r="G102" s="2">
        <v>252500</v>
      </c>
      <c r="H102" s="5">
        <v>7.56</v>
      </c>
      <c r="J102" s="2">
        <v>252500</v>
      </c>
      <c r="K102" s="5">
        <v>7.3999999999999995</v>
      </c>
      <c r="M102" s="2">
        <v>252500</v>
      </c>
      <c r="N102" s="5">
        <v>7.3999999999999995</v>
      </c>
      <c r="P102" s="2">
        <v>252500</v>
      </c>
      <c r="Q102" s="5">
        <v>7.56</v>
      </c>
    </row>
    <row r="103" spans="1:17">
      <c r="A103" s="3">
        <v>2500</v>
      </c>
      <c r="B103">
        <v>6.8</v>
      </c>
      <c r="D103" s="3">
        <v>2500</v>
      </c>
      <c r="E103">
        <v>5.6</v>
      </c>
      <c r="G103" s="2">
        <v>255000</v>
      </c>
      <c r="H103" s="5">
        <v>7.1411764705882348</v>
      </c>
      <c r="J103" s="2">
        <v>255000</v>
      </c>
      <c r="K103" s="5">
        <v>7.3437499999999991</v>
      </c>
      <c r="M103" s="2">
        <v>255000</v>
      </c>
      <c r="N103" s="5">
        <v>7.3437499999999991</v>
      </c>
      <c r="P103" s="2">
        <v>255000</v>
      </c>
      <c r="Q103" s="5">
        <v>7.1411764705882348</v>
      </c>
    </row>
    <row r="104" spans="1:17">
      <c r="A104" s="3">
        <v>2500</v>
      </c>
      <c r="B104">
        <v>3</v>
      </c>
      <c r="D104" s="3">
        <v>2500</v>
      </c>
      <c r="E104">
        <v>6.9</v>
      </c>
      <c r="G104" s="2">
        <v>257500</v>
      </c>
      <c r="H104" s="5">
        <v>7.4533333333333349</v>
      </c>
      <c r="J104" s="2">
        <v>257500</v>
      </c>
      <c r="K104" s="5">
        <v>7.5066666666666668</v>
      </c>
      <c r="M104" s="2">
        <v>257500</v>
      </c>
      <c r="N104" s="5">
        <v>7.5066666666666668</v>
      </c>
      <c r="P104" s="2">
        <v>257500</v>
      </c>
      <c r="Q104" s="5">
        <v>7.4533333333333349</v>
      </c>
    </row>
    <row r="105" spans="1:17">
      <c r="A105" s="3">
        <v>2500</v>
      </c>
      <c r="B105">
        <v>8</v>
      </c>
      <c r="D105" s="3">
        <v>2500</v>
      </c>
      <c r="E105">
        <v>7.2</v>
      </c>
      <c r="G105" s="2">
        <v>260000</v>
      </c>
      <c r="H105" s="5">
        <v>7.976923076923077</v>
      </c>
      <c r="J105" s="2">
        <v>260000</v>
      </c>
      <c r="K105" s="5">
        <v>7.5769230769230758</v>
      </c>
      <c r="M105" s="2">
        <v>260000</v>
      </c>
      <c r="N105" s="5">
        <v>7.5769230769230758</v>
      </c>
      <c r="P105" s="2">
        <v>260000</v>
      </c>
      <c r="Q105" s="5">
        <v>7.976923076923077</v>
      </c>
    </row>
    <row r="106" spans="1:17">
      <c r="A106" s="3">
        <v>2500</v>
      </c>
      <c r="B106">
        <v>7</v>
      </c>
      <c r="D106" s="3">
        <v>2500</v>
      </c>
      <c r="E106">
        <v>7.4</v>
      </c>
      <c r="G106" s="2">
        <v>262500</v>
      </c>
      <c r="H106" s="5">
        <v>7.7</v>
      </c>
      <c r="J106" s="2">
        <v>262500</v>
      </c>
      <c r="K106" s="5">
        <v>7.666666666666667</v>
      </c>
      <c r="M106" s="2">
        <v>262500</v>
      </c>
      <c r="N106" s="5">
        <v>7.666666666666667</v>
      </c>
      <c r="P106" s="2">
        <v>262500</v>
      </c>
      <c r="Q106" s="5">
        <v>7.7</v>
      </c>
    </row>
    <row r="107" spans="1:17">
      <c r="A107" s="3">
        <v>2500</v>
      </c>
      <c r="D107" s="3">
        <v>2500</v>
      </c>
      <c r="E107">
        <v>7.1</v>
      </c>
      <c r="G107" s="2">
        <v>265000</v>
      </c>
      <c r="H107" s="5">
        <v>7.37</v>
      </c>
      <c r="J107" s="2">
        <v>265000</v>
      </c>
      <c r="K107" s="5">
        <v>7.45</v>
      </c>
      <c r="M107" s="2">
        <v>265000</v>
      </c>
      <c r="N107" s="5">
        <v>7.45</v>
      </c>
      <c r="P107" s="2">
        <v>265000</v>
      </c>
      <c r="Q107" s="5">
        <v>7.37</v>
      </c>
    </row>
    <row r="108" spans="1:17">
      <c r="A108" s="3">
        <v>2500</v>
      </c>
      <c r="B108">
        <v>9.4</v>
      </c>
      <c r="D108" s="3">
        <v>2500</v>
      </c>
      <c r="E108">
        <v>7.9</v>
      </c>
      <c r="G108" s="2">
        <v>267500</v>
      </c>
      <c r="H108" s="5">
        <v>7.4899999999999975</v>
      </c>
      <c r="J108" s="2">
        <v>267500</v>
      </c>
      <c r="K108" s="5">
        <v>7.6199999999999992</v>
      </c>
      <c r="M108" s="2">
        <v>267500</v>
      </c>
      <c r="N108" s="5">
        <v>7.6199999999999992</v>
      </c>
      <c r="P108" s="2">
        <v>267500</v>
      </c>
      <c r="Q108" s="5">
        <v>7.4899999999999975</v>
      </c>
    </row>
    <row r="109" spans="1:17">
      <c r="A109" s="3">
        <v>2500</v>
      </c>
      <c r="B109">
        <v>5.5</v>
      </c>
      <c r="D109" s="3">
        <v>2500</v>
      </c>
      <c r="E109">
        <v>8.3000000000000007</v>
      </c>
      <c r="G109" s="2">
        <v>270000</v>
      </c>
      <c r="H109" s="5">
        <v>6.8500000000000005</v>
      </c>
      <c r="J109" s="2">
        <v>270000</v>
      </c>
      <c r="K109" s="5">
        <v>7</v>
      </c>
      <c r="M109" s="2">
        <v>270000</v>
      </c>
      <c r="N109" s="5">
        <v>7</v>
      </c>
      <c r="P109" s="2">
        <v>270000</v>
      </c>
      <c r="Q109" s="5">
        <v>6.8500000000000005</v>
      </c>
    </row>
    <row r="110" spans="1:17">
      <c r="A110" s="3">
        <v>2500</v>
      </c>
      <c r="D110" s="3">
        <v>2500</v>
      </c>
      <c r="G110" s="2">
        <v>272500</v>
      </c>
      <c r="H110" s="5">
        <v>6.9642857142857153</v>
      </c>
      <c r="J110" s="2">
        <v>272500</v>
      </c>
      <c r="K110" s="5">
        <v>7.5687500000000005</v>
      </c>
      <c r="M110" s="2">
        <v>272500</v>
      </c>
      <c r="N110" s="5">
        <v>7.5687500000000005</v>
      </c>
      <c r="P110" s="2">
        <v>272500</v>
      </c>
      <c r="Q110" s="5">
        <v>6.9642857142857153</v>
      </c>
    </row>
    <row r="111" spans="1:17">
      <c r="A111" s="3">
        <v>2500</v>
      </c>
      <c r="D111" s="3">
        <v>2500</v>
      </c>
      <c r="E111">
        <v>6.3</v>
      </c>
      <c r="G111" s="2">
        <v>275000</v>
      </c>
      <c r="H111" s="5">
        <v>7.7125000000000004</v>
      </c>
      <c r="J111" s="2">
        <v>275000</v>
      </c>
      <c r="K111" s="5">
        <v>7.6111111111111107</v>
      </c>
      <c r="M111" s="2">
        <v>275000</v>
      </c>
      <c r="N111" s="5">
        <v>7.6111111111111107</v>
      </c>
      <c r="P111" s="2">
        <v>275000</v>
      </c>
      <c r="Q111" s="5">
        <v>7.7125000000000004</v>
      </c>
    </row>
    <row r="112" spans="1:17">
      <c r="A112" s="3">
        <v>2500</v>
      </c>
      <c r="D112" s="3">
        <v>2500</v>
      </c>
      <c r="G112" s="2">
        <v>277500</v>
      </c>
      <c r="H112" s="5">
        <v>6.8571428571428568</v>
      </c>
      <c r="J112" s="2">
        <v>277500</v>
      </c>
      <c r="K112" s="5">
        <v>7.8285714285714283</v>
      </c>
      <c r="M112" s="2">
        <v>277500</v>
      </c>
      <c r="N112" s="5">
        <v>7.8285714285714283</v>
      </c>
      <c r="P112" s="2">
        <v>277500</v>
      </c>
      <c r="Q112" s="5">
        <v>6.8571428571428568</v>
      </c>
    </row>
    <row r="113" spans="1:17">
      <c r="A113" s="3">
        <v>2500</v>
      </c>
      <c r="B113">
        <v>7.7</v>
      </c>
      <c r="D113" s="3">
        <v>2500</v>
      </c>
      <c r="E113">
        <v>5.8</v>
      </c>
      <c r="G113" s="2">
        <v>280000</v>
      </c>
      <c r="H113" s="5">
        <v>7.6909090909090905</v>
      </c>
      <c r="J113" s="2">
        <v>280000</v>
      </c>
      <c r="K113" s="5">
        <v>7.9000000000000021</v>
      </c>
      <c r="M113" s="2">
        <v>280000</v>
      </c>
      <c r="N113" s="5">
        <v>7.9000000000000021</v>
      </c>
      <c r="P113" s="2">
        <v>280000</v>
      </c>
      <c r="Q113" s="5">
        <v>7.6909090909090905</v>
      </c>
    </row>
    <row r="114" spans="1:17">
      <c r="A114" s="3">
        <v>2500</v>
      </c>
      <c r="B114">
        <v>7.4</v>
      </c>
      <c r="D114" s="3">
        <v>2500</v>
      </c>
      <c r="G114" s="2">
        <v>282500</v>
      </c>
      <c r="H114" s="5">
        <v>7.4499999999999993</v>
      </c>
      <c r="J114" s="2">
        <v>282500</v>
      </c>
      <c r="K114" s="5">
        <v>7.6538461538461542</v>
      </c>
      <c r="M114" s="2">
        <v>282500</v>
      </c>
      <c r="N114" s="5">
        <v>7.6538461538461542</v>
      </c>
      <c r="P114" s="2">
        <v>282500</v>
      </c>
      <c r="Q114" s="5">
        <v>7.4499999999999993</v>
      </c>
    </row>
    <row r="115" spans="1:17">
      <c r="A115" s="3">
        <v>2500</v>
      </c>
      <c r="D115" s="3">
        <v>2500</v>
      </c>
      <c r="G115" s="2">
        <v>285000</v>
      </c>
      <c r="H115" s="5">
        <v>8.1909090909090914</v>
      </c>
      <c r="J115" s="2">
        <v>285000</v>
      </c>
      <c r="K115" s="5">
        <v>7.9545454545454541</v>
      </c>
      <c r="M115" s="2">
        <v>285000</v>
      </c>
      <c r="N115" s="5">
        <v>7.9545454545454541</v>
      </c>
      <c r="P115" s="2">
        <v>285000</v>
      </c>
      <c r="Q115" s="5">
        <v>8.1909090909090914</v>
      </c>
    </row>
    <row r="116" spans="1:17">
      <c r="A116" s="3">
        <v>2500</v>
      </c>
      <c r="B116">
        <v>5.7</v>
      </c>
      <c r="D116" s="3">
        <v>2500</v>
      </c>
      <c r="E116">
        <v>6.6</v>
      </c>
      <c r="G116" s="2">
        <v>287500</v>
      </c>
      <c r="H116" s="5">
        <v>7.581818181818182</v>
      </c>
      <c r="J116" s="2">
        <v>287500</v>
      </c>
      <c r="K116" s="5">
        <v>7.1999999999999993</v>
      </c>
      <c r="M116" s="2">
        <v>287500</v>
      </c>
      <c r="N116" s="5">
        <v>7.1999999999999993</v>
      </c>
      <c r="P116" s="2">
        <v>287500</v>
      </c>
      <c r="Q116" s="5">
        <v>7.581818181818182</v>
      </c>
    </row>
    <row r="117" spans="1:17">
      <c r="A117" s="3">
        <v>2500</v>
      </c>
      <c r="B117">
        <v>8.1</v>
      </c>
      <c r="D117" s="3">
        <v>2500</v>
      </c>
      <c r="E117">
        <v>8</v>
      </c>
      <c r="G117" s="2">
        <v>290000</v>
      </c>
      <c r="H117" s="5">
        <v>7.2999999999999989</v>
      </c>
      <c r="J117" s="2">
        <v>290000</v>
      </c>
      <c r="K117" s="5">
        <v>7.8428571428571425</v>
      </c>
      <c r="M117" s="2">
        <v>290000</v>
      </c>
      <c r="N117" s="5">
        <v>7.8428571428571425</v>
      </c>
      <c r="P117" s="2">
        <v>290000</v>
      </c>
      <c r="Q117" s="5">
        <v>7.2999999999999989</v>
      </c>
    </row>
    <row r="118" spans="1:17">
      <c r="A118" s="3">
        <v>2500</v>
      </c>
      <c r="D118" s="3">
        <v>2500</v>
      </c>
      <c r="E118">
        <v>5.6</v>
      </c>
      <c r="G118" s="2">
        <v>292500</v>
      </c>
      <c r="H118" s="5">
        <v>7.1999999999999993</v>
      </c>
      <c r="J118" s="2">
        <v>292500</v>
      </c>
      <c r="K118" s="5">
        <v>7.2384615384615394</v>
      </c>
      <c r="M118" s="2">
        <v>292500</v>
      </c>
      <c r="N118" s="5">
        <v>7.2384615384615394</v>
      </c>
      <c r="P118" s="2">
        <v>292500</v>
      </c>
      <c r="Q118" s="5">
        <v>7.1999999999999993</v>
      </c>
    </row>
    <row r="119" spans="1:17">
      <c r="A119" s="3">
        <v>2500</v>
      </c>
      <c r="B119">
        <v>7</v>
      </c>
      <c r="D119" s="3">
        <v>2500</v>
      </c>
      <c r="E119">
        <v>7.5</v>
      </c>
      <c r="G119" s="2">
        <v>295000</v>
      </c>
      <c r="H119" s="5">
        <v>7.3142857142857149</v>
      </c>
      <c r="J119" s="2">
        <v>295000</v>
      </c>
      <c r="K119" s="5">
        <v>7.3000000000000007</v>
      </c>
      <c r="M119" s="2">
        <v>295000</v>
      </c>
      <c r="N119" s="5">
        <v>7.3000000000000007</v>
      </c>
      <c r="P119" s="2">
        <v>295000</v>
      </c>
      <c r="Q119" s="5">
        <v>7.3142857142857149</v>
      </c>
    </row>
    <row r="120" spans="1:17">
      <c r="A120" s="3">
        <v>2500</v>
      </c>
      <c r="B120">
        <v>2.8</v>
      </c>
      <c r="D120" s="3">
        <v>2500</v>
      </c>
      <c r="G120" s="2">
        <v>297500</v>
      </c>
      <c r="H120" s="5">
        <v>7.8000000000000007</v>
      </c>
      <c r="J120" s="2">
        <v>297500</v>
      </c>
      <c r="K120" s="5">
        <v>7.7777777777777777</v>
      </c>
      <c r="M120" s="2">
        <v>297500</v>
      </c>
      <c r="N120" s="5">
        <v>7.7777777777777777</v>
      </c>
      <c r="P120" s="2">
        <v>297500</v>
      </c>
      <c r="Q120" s="5">
        <v>7.8000000000000007</v>
      </c>
    </row>
    <row r="121" spans="1:17">
      <c r="A121" s="3">
        <v>2500</v>
      </c>
      <c r="D121" s="3">
        <v>2500</v>
      </c>
      <c r="E121">
        <v>6.5</v>
      </c>
      <c r="G121" s="2">
        <v>300000</v>
      </c>
      <c r="H121" s="5">
        <v>7.3999999999999995</v>
      </c>
      <c r="J121" s="2">
        <v>300000</v>
      </c>
      <c r="K121" s="5">
        <v>7.6999999999999993</v>
      </c>
      <c r="M121" s="2">
        <v>300000</v>
      </c>
      <c r="N121" s="5">
        <v>7.6999999999999993</v>
      </c>
      <c r="P121" s="2">
        <v>300000</v>
      </c>
      <c r="Q121" s="5">
        <v>7.3999999999999995</v>
      </c>
    </row>
    <row r="122" spans="1:17">
      <c r="A122" s="3">
        <v>2500</v>
      </c>
      <c r="B122">
        <v>6.9</v>
      </c>
      <c r="D122" s="3">
        <v>2500</v>
      </c>
      <c r="E122">
        <v>7.2</v>
      </c>
      <c r="G122" s="2">
        <v>302500</v>
      </c>
      <c r="H122" s="5">
        <v>7.799999999999998</v>
      </c>
      <c r="J122" s="2">
        <v>302500</v>
      </c>
      <c r="K122" s="5">
        <v>7.6230769230769218</v>
      </c>
      <c r="M122" s="2">
        <v>302500</v>
      </c>
      <c r="N122" s="5">
        <v>7.6230769230769218</v>
      </c>
      <c r="P122" s="2">
        <v>302500</v>
      </c>
      <c r="Q122" s="5">
        <v>7.799999999999998</v>
      </c>
    </row>
    <row r="123" spans="1:17">
      <c r="A123" s="3">
        <v>2500</v>
      </c>
      <c r="B123">
        <v>8.1999999999999993</v>
      </c>
      <c r="D123" s="3">
        <v>2500</v>
      </c>
      <c r="E123">
        <v>7.7</v>
      </c>
      <c r="G123" s="2">
        <v>305000</v>
      </c>
      <c r="H123" s="5">
        <v>8.12222222222222</v>
      </c>
      <c r="J123" s="2">
        <v>305000</v>
      </c>
      <c r="K123" s="5">
        <v>7.8999999999999995</v>
      </c>
      <c r="M123" s="2">
        <v>305000</v>
      </c>
      <c r="N123" s="5">
        <v>7.8999999999999995</v>
      </c>
      <c r="P123" s="2">
        <v>305000</v>
      </c>
      <c r="Q123" s="5">
        <v>8.12222222222222</v>
      </c>
    </row>
    <row r="124" spans="1:17">
      <c r="A124" s="3">
        <v>2500</v>
      </c>
      <c r="B124">
        <v>3.1</v>
      </c>
      <c r="D124" s="3">
        <v>2500</v>
      </c>
      <c r="E124">
        <v>5.6</v>
      </c>
      <c r="G124" s="2">
        <v>307500</v>
      </c>
      <c r="H124" s="5">
        <v>7.1636363636363631</v>
      </c>
      <c r="J124" s="2">
        <v>307500</v>
      </c>
      <c r="K124" s="5">
        <v>7.12</v>
      </c>
      <c r="M124" s="2">
        <v>307500</v>
      </c>
      <c r="N124" s="5">
        <v>7.12</v>
      </c>
      <c r="P124" s="2">
        <v>307500</v>
      </c>
      <c r="Q124" s="5">
        <v>7.1636363636363631</v>
      </c>
    </row>
    <row r="125" spans="1:17">
      <c r="A125" s="3">
        <v>2500</v>
      </c>
      <c r="B125">
        <v>5.3</v>
      </c>
      <c r="D125" s="3">
        <v>2500</v>
      </c>
      <c r="E125">
        <v>5.7</v>
      </c>
      <c r="G125" s="2">
        <v>310000</v>
      </c>
      <c r="H125" s="5">
        <v>7.94</v>
      </c>
      <c r="J125" s="2">
        <v>310000</v>
      </c>
      <c r="K125" s="5">
        <v>7.5</v>
      </c>
      <c r="M125" s="2">
        <v>310000</v>
      </c>
      <c r="N125" s="5">
        <v>7.5</v>
      </c>
      <c r="P125" s="2">
        <v>310000</v>
      </c>
      <c r="Q125" s="5">
        <v>7.94</v>
      </c>
    </row>
    <row r="126" spans="1:17">
      <c r="A126" s="3">
        <v>2500</v>
      </c>
      <c r="D126" s="3">
        <v>2500</v>
      </c>
      <c r="G126" s="2">
        <v>312500</v>
      </c>
      <c r="H126" s="5">
        <v>7.5769230769230758</v>
      </c>
      <c r="J126" s="2">
        <v>312500</v>
      </c>
      <c r="K126" s="5">
        <v>7.3500000000000014</v>
      </c>
      <c r="M126" s="2">
        <v>312500</v>
      </c>
      <c r="N126" s="5">
        <v>7.3500000000000014</v>
      </c>
      <c r="P126" s="2">
        <v>312500</v>
      </c>
      <c r="Q126" s="5">
        <v>7.5769230769230758</v>
      </c>
    </row>
    <row r="127" spans="1:17">
      <c r="A127" s="3">
        <v>2500</v>
      </c>
      <c r="B127">
        <v>8.4</v>
      </c>
      <c r="D127" s="3">
        <v>2500</v>
      </c>
      <c r="E127">
        <v>7.7</v>
      </c>
      <c r="G127" s="2">
        <v>315000</v>
      </c>
      <c r="H127" s="5">
        <v>7.3249999999999993</v>
      </c>
      <c r="J127" s="2">
        <v>315000</v>
      </c>
      <c r="K127" s="5">
        <v>7.3666666666666663</v>
      </c>
      <c r="M127" s="2">
        <v>315000</v>
      </c>
      <c r="N127" s="5">
        <v>7.3666666666666663</v>
      </c>
      <c r="P127" s="2">
        <v>315000</v>
      </c>
      <c r="Q127" s="5">
        <v>7.3249999999999993</v>
      </c>
    </row>
    <row r="128" spans="1:17">
      <c r="A128" s="3">
        <v>2500</v>
      </c>
      <c r="D128" s="3">
        <v>2500</v>
      </c>
      <c r="E128">
        <v>3.7</v>
      </c>
      <c r="G128" s="2">
        <v>317500</v>
      </c>
      <c r="H128" s="5">
        <v>7.2785714285714276</v>
      </c>
      <c r="J128" s="2">
        <v>317500</v>
      </c>
      <c r="K128" s="5">
        <v>7.4357142857142851</v>
      </c>
      <c r="M128" s="2">
        <v>317500</v>
      </c>
      <c r="N128" s="5">
        <v>7.4357142857142851</v>
      </c>
      <c r="P128" s="2">
        <v>317500</v>
      </c>
      <c r="Q128" s="5">
        <v>7.2785714285714276</v>
      </c>
    </row>
    <row r="129" spans="1:17">
      <c r="A129" s="3">
        <v>2500</v>
      </c>
      <c r="B129">
        <v>8</v>
      </c>
      <c r="D129" s="3">
        <v>2500</v>
      </c>
      <c r="E129">
        <v>8.1999999999999993</v>
      </c>
      <c r="G129" s="2">
        <v>320000</v>
      </c>
      <c r="H129" s="5">
        <v>7.7333333333333325</v>
      </c>
      <c r="J129" s="2">
        <v>320000</v>
      </c>
      <c r="K129" s="5">
        <v>7.6000000000000014</v>
      </c>
      <c r="M129" s="2">
        <v>320000</v>
      </c>
      <c r="N129" s="5">
        <v>7.6000000000000014</v>
      </c>
      <c r="P129" s="2">
        <v>320000</v>
      </c>
      <c r="Q129" s="5">
        <v>7.7333333333333325</v>
      </c>
    </row>
    <row r="130" spans="1:17">
      <c r="A130" s="3">
        <v>2500</v>
      </c>
      <c r="B130">
        <v>7.3</v>
      </c>
      <c r="D130" s="3">
        <v>2500</v>
      </c>
      <c r="E130">
        <v>6.1</v>
      </c>
      <c r="G130" s="2">
        <v>322500</v>
      </c>
      <c r="H130" s="5">
        <v>7.1749999999999989</v>
      </c>
      <c r="J130" s="2">
        <v>322500</v>
      </c>
      <c r="K130" s="5">
        <v>7.5857142857142863</v>
      </c>
      <c r="M130" s="2">
        <v>322500</v>
      </c>
      <c r="N130" s="5">
        <v>7.5857142857142863</v>
      </c>
      <c r="P130" s="2">
        <v>322500</v>
      </c>
      <c r="Q130" s="5">
        <v>7.1749999999999989</v>
      </c>
    </row>
    <row r="131" spans="1:17">
      <c r="A131" s="3">
        <v>2500</v>
      </c>
      <c r="D131" s="3">
        <v>2500</v>
      </c>
      <c r="G131" s="2">
        <v>325000</v>
      </c>
      <c r="H131" s="5">
        <v>7.5666666666666673</v>
      </c>
      <c r="J131" s="2">
        <v>325000</v>
      </c>
      <c r="K131" s="5">
        <v>7.6000000000000005</v>
      </c>
      <c r="M131" s="2">
        <v>325000</v>
      </c>
      <c r="N131" s="5">
        <v>7.6000000000000005</v>
      </c>
      <c r="P131" s="2">
        <v>325000</v>
      </c>
      <c r="Q131" s="5">
        <v>7.5666666666666673</v>
      </c>
    </row>
    <row r="132" spans="1:17">
      <c r="A132" s="3">
        <v>2500</v>
      </c>
      <c r="B132">
        <v>9.3000000000000007</v>
      </c>
      <c r="D132" s="3">
        <v>2500</v>
      </c>
      <c r="E132">
        <v>9</v>
      </c>
      <c r="G132" s="2">
        <v>327500</v>
      </c>
      <c r="H132" s="5">
        <v>7.4333333333333327</v>
      </c>
      <c r="J132" s="2">
        <v>327500</v>
      </c>
      <c r="K132" s="5">
        <v>7.6749999999999989</v>
      </c>
      <c r="M132" s="2">
        <v>327500</v>
      </c>
      <c r="N132" s="5">
        <v>7.6749999999999989</v>
      </c>
      <c r="P132" s="2">
        <v>327500</v>
      </c>
      <c r="Q132" s="5">
        <v>7.4333333333333327</v>
      </c>
    </row>
    <row r="133" spans="1:17">
      <c r="A133" s="3">
        <v>2500</v>
      </c>
      <c r="B133">
        <v>4.5</v>
      </c>
      <c r="D133" s="3">
        <v>2500</v>
      </c>
      <c r="E133">
        <v>9.1</v>
      </c>
      <c r="G133" s="2">
        <v>330000</v>
      </c>
      <c r="H133" s="5">
        <v>7.1833333333333336</v>
      </c>
      <c r="J133" s="2">
        <v>330000</v>
      </c>
      <c r="K133" s="5">
        <v>8.3166666666666664</v>
      </c>
      <c r="M133" s="2">
        <v>330000</v>
      </c>
      <c r="N133" s="5">
        <v>8.3166666666666664</v>
      </c>
      <c r="P133" s="2">
        <v>330000</v>
      </c>
      <c r="Q133" s="5">
        <v>7.1833333333333336</v>
      </c>
    </row>
    <row r="134" spans="1:17">
      <c r="A134" s="3">
        <v>2500</v>
      </c>
      <c r="D134" s="3">
        <v>2500</v>
      </c>
      <c r="G134" s="2">
        <v>332500</v>
      </c>
      <c r="H134" s="5">
        <v>8.16</v>
      </c>
      <c r="J134" s="2">
        <v>332500</v>
      </c>
      <c r="K134" s="5">
        <v>8.2200000000000006</v>
      </c>
      <c r="M134" s="2">
        <v>332500</v>
      </c>
      <c r="N134" s="5">
        <v>8.2200000000000006</v>
      </c>
      <c r="P134" s="2">
        <v>332500</v>
      </c>
      <c r="Q134" s="5">
        <v>8.16</v>
      </c>
    </row>
    <row r="135" spans="1:17">
      <c r="A135" s="3">
        <v>2500</v>
      </c>
      <c r="B135">
        <v>7.6</v>
      </c>
      <c r="D135" s="3">
        <v>2500</v>
      </c>
      <c r="E135">
        <v>7.1</v>
      </c>
      <c r="G135" s="2">
        <v>335000</v>
      </c>
      <c r="H135" s="5">
        <v>7.299999999999998</v>
      </c>
      <c r="J135" s="2">
        <v>335000</v>
      </c>
      <c r="K135" s="5">
        <v>8.3230769230769237</v>
      </c>
      <c r="M135" s="2">
        <v>335000</v>
      </c>
      <c r="N135" s="5">
        <v>8.3230769230769237</v>
      </c>
      <c r="P135" s="2">
        <v>335000</v>
      </c>
      <c r="Q135" s="5">
        <v>7.299999999999998</v>
      </c>
    </row>
    <row r="136" spans="1:17">
      <c r="A136" s="3">
        <v>2500</v>
      </c>
      <c r="D136" s="3">
        <v>2500</v>
      </c>
      <c r="E136">
        <v>8.6</v>
      </c>
      <c r="G136" s="2">
        <v>337500</v>
      </c>
      <c r="H136" s="5">
        <v>7.5307692307692324</v>
      </c>
      <c r="J136" s="2">
        <v>337500</v>
      </c>
      <c r="K136" s="5">
        <v>7.6307692307692312</v>
      </c>
      <c r="M136" s="2">
        <v>337500</v>
      </c>
      <c r="N136" s="5">
        <v>7.6307692307692312</v>
      </c>
      <c r="P136" s="2">
        <v>337500</v>
      </c>
      <c r="Q136" s="5">
        <v>7.5307692307692324</v>
      </c>
    </row>
    <row r="137" spans="1:17">
      <c r="A137" s="3">
        <v>2500</v>
      </c>
      <c r="D137" s="3">
        <v>2500</v>
      </c>
      <c r="G137" s="2">
        <v>340000</v>
      </c>
      <c r="H137" s="5">
        <v>7.3999999999999995</v>
      </c>
      <c r="J137" s="2">
        <v>340000</v>
      </c>
      <c r="K137" s="5">
        <v>7.7124999999999995</v>
      </c>
      <c r="M137" s="2">
        <v>340000</v>
      </c>
      <c r="N137" s="5">
        <v>7.7124999999999995</v>
      </c>
      <c r="P137" s="2">
        <v>340000</v>
      </c>
      <c r="Q137" s="5">
        <v>7.3999999999999995</v>
      </c>
    </row>
    <row r="138" spans="1:17">
      <c r="A138" s="3">
        <v>2500</v>
      </c>
      <c r="B138">
        <v>8</v>
      </c>
      <c r="D138" s="3">
        <v>2500</v>
      </c>
      <c r="E138">
        <v>8</v>
      </c>
      <c r="G138" s="2">
        <v>342500</v>
      </c>
      <c r="H138" s="5">
        <v>7.8857142857142861</v>
      </c>
      <c r="J138" s="2">
        <v>342500</v>
      </c>
      <c r="K138" s="5">
        <v>7.9142857142857137</v>
      </c>
      <c r="M138" s="2">
        <v>342500</v>
      </c>
      <c r="N138" s="5">
        <v>7.9142857142857137</v>
      </c>
      <c r="P138" s="2">
        <v>342500</v>
      </c>
      <c r="Q138" s="5">
        <v>7.8857142857142861</v>
      </c>
    </row>
    <row r="139" spans="1:17">
      <c r="A139" s="3">
        <v>2500</v>
      </c>
      <c r="B139">
        <v>4.8</v>
      </c>
      <c r="D139" s="3">
        <v>2500</v>
      </c>
      <c r="E139">
        <v>5.8</v>
      </c>
      <c r="G139" s="2">
        <v>345000</v>
      </c>
      <c r="H139" s="5">
        <v>7.330000000000001</v>
      </c>
      <c r="J139" s="2">
        <v>345000</v>
      </c>
      <c r="K139" s="5">
        <v>7.833333333333333</v>
      </c>
      <c r="M139" s="2">
        <v>345000</v>
      </c>
      <c r="N139" s="5">
        <v>7.833333333333333</v>
      </c>
      <c r="P139" s="2">
        <v>345000</v>
      </c>
      <c r="Q139" s="5">
        <v>7.330000000000001</v>
      </c>
    </row>
    <row r="140" spans="1:17">
      <c r="A140" s="3">
        <v>2500</v>
      </c>
      <c r="B140">
        <v>7.3</v>
      </c>
      <c r="D140" s="3">
        <v>2500</v>
      </c>
      <c r="E140">
        <v>7.6</v>
      </c>
      <c r="G140" s="2">
        <v>347500</v>
      </c>
      <c r="H140" s="5">
        <v>7.375</v>
      </c>
      <c r="J140" s="2">
        <v>347500</v>
      </c>
      <c r="K140" s="5">
        <v>7.5500000000000007</v>
      </c>
      <c r="M140" s="2">
        <v>347500</v>
      </c>
      <c r="N140" s="5">
        <v>7.5500000000000007</v>
      </c>
      <c r="P140" s="2">
        <v>347500</v>
      </c>
      <c r="Q140" s="5">
        <v>7.375</v>
      </c>
    </row>
    <row r="141" spans="1:17">
      <c r="A141" s="3">
        <v>2500</v>
      </c>
      <c r="B141">
        <v>7.4</v>
      </c>
      <c r="D141" s="3">
        <v>2500</v>
      </c>
      <c r="E141">
        <v>7</v>
      </c>
      <c r="G141" s="2">
        <v>350000</v>
      </c>
      <c r="H141" s="5">
        <v>7.1333333333333337</v>
      </c>
      <c r="J141" s="2">
        <v>350000</v>
      </c>
      <c r="K141" s="5">
        <v>8.2249999999999996</v>
      </c>
      <c r="M141" s="2">
        <v>350000</v>
      </c>
      <c r="N141" s="5">
        <v>8.2249999999999996</v>
      </c>
      <c r="P141" s="2">
        <v>350000</v>
      </c>
      <c r="Q141" s="5">
        <v>7.1333333333333337</v>
      </c>
    </row>
    <row r="142" spans="1:17">
      <c r="A142" s="3">
        <v>2500</v>
      </c>
      <c r="B142">
        <v>9.1999999999999993</v>
      </c>
      <c r="D142" s="3">
        <v>2500</v>
      </c>
      <c r="E142">
        <v>7</v>
      </c>
      <c r="G142" s="2">
        <v>352500</v>
      </c>
      <c r="H142" s="5">
        <v>8.1624999999999996</v>
      </c>
      <c r="J142" s="2">
        <v>352500</v>
      </c>
      <c r="K142" s="5">
        <v>8.4625000000000004</v>
      </c>
      <c r="M142" s="2">
        <v>352500</v>
      </c>
      <c r="N142" s="5">
        <v>8.4625000000000004</v>
      </c>
      <c r="P142" s="2">
        <v>352500</v>
      </c>
      <c r="Q142" s="5">
        <v>8.1624999999999996</v>
      </c>
    </row>
    <row r="143" spans="1:17">
      <c r="A143" s="3">
        <v>2500</v>
      </c>
      <c r="D143" s="3">
        <v>2500</v>
      </c>
      <c r="G143" s="2">
        <v>355000</v>
      </c>
      <c r="H143" s="5">
        <v>7.15</v>
      </c>
      <c r="J143" s="2">
        <v>355000</v>
      </c>
      <c r="K143" s="5">
        <v>7.5769230769230784</v>
      </c>
      <c r="M143" s="2">
        <v>355000</v>
      </c>
      <c r="N143" s="5">
        <v>7.5769230769230784</v>
      </c>
      <c r="P143" s="2">
        <v>355000</v>
      </c>
      <c r="Q143" s="5">
        <v>7.15</v>
      </c>
    </row>
    <row r="144" spans="1:17">
      <c r="A144" s="3">
        <v>2500</v>
      </c>
      <c r="B144">
        <v>4.5</v>
      </c>
      <c r="D144" s="3">
        <v>2500</v>
      </c>
      <c r="G144" s="2">
        <v>357500</v>
      </c>
      <c r="H144" s="5">
        <v>7.1166666666666671</v>
      </c>
      <c r="J144" s="2">
        <v>357500</v>
      </c>
      <c r="K144" s="5">
        <v>7.1499999999999995</v>
      </c>
      <c r="M144" s="2">
        <v>357500</v>
      </c>
      <c r="N144" s="5">
        <v>7.1499999999999995</v>
      </c>
      <c r="P144" s="2">
        <v>357500</v>
      </c>
      <c r="Q144" s="5">
        <v>7.1166666666666671</v>
      </c>
    </row>
    <row r="145" spans="1:17">
      <c r="A145" s="3">
        <v>2500</v>
      </c>
      <c r="D145" s="3">
        <v>2500</v>
      </c>
      <c r="E145">
        <v>7.8</v>
      </c>
      <c r="G145" s="2">
        <v>360000</v>
      </c>
      <c r="H145" s="5">
        <v>7.1</v>
      </c>
      <c r="J145" s="2">
        <v>360000</v>
      </c>
      <c r="K145" s="5">
        <v>7.8200000000000021</v>
      </c>
      <c r="M145" s="2">
        <v>360000</v>
      </c>
      <c r="N145" s="5">
        <v>7.8200000000000021</v>
      </c>
      <c r="P145" s="2">
        <v>360000</v>
      </c>
      <c r="Q145" s="5">
        <v>7.1</v>
      </c>
    </row>
    <row r="146" spans="1:17">
      <c r="A146" s="3">
        <v>2500</v>
      </c>
      <c r="D146" s="3">
        <v>2500</v>
      </c>
      <c r="E146">
        <v>5.5</v>
      </c>
      <c r="G146" s="2">
        <v>362500</v>
      </c>
      <c r="H146" s="5">
        <v>7.6833333333333336</v>
      </c>
      <c r="J146" s="2">
        <v>362500</v>
      </c>
      <c r="K146" s="5">
        <v>7.2285714285714278</v>
      </c>
      <c r="M146" s="2">
        <v>362500</v>
      </c>
      <c r="N146" s="5">
        <v>7.2285714285714278</v>
      </c>
      <c r="P146" s="2">
        <v>362500</v>
      </c>
      <c r="Q146" s="5">
        <v>7.6833333333333336</v>
      </c>
    </row>
    <row r="147" spans="1:17">
      <c r="A147" s="3">
        <v>2500</v>
      </c>
      <c r="B147">
        <v>6.2</v>
      </c>
      <c r="D147" s="3">
        <v>2500</v>
      </c>
      <c r="G147" s="2">
        <v>365000</v>
      </c>
      <c r="H147" s="5">
        <v>7.1666666666666679</v>
      </c>
      <c r="J147" s="2">
        <v>365000</v>
      </c>
      <c r="K147" s="5">
        <v>8.24</v>
      </c>
      <c r="M147" s="2">
        <v>365000</v>
      </c>
      <c r="N147" s="5">
        <v>8.24</v>
      </c>
      <c r="P147" s="2">
        <v>365000</v>
      </c>
      <c r="Q147" s="5">
        <v>7.1666666666666679</v>
      </c>
    </row>
    <row r="148" spans="1:17">
      <c r="A148" s="3">
        <v>2500</v>
      </c>
      <c r="B148">
        <v>6.8</v>
      </c>
      <c r="D148" s="3">
        <v>2500</v>
      </c>
      <c r="E148">
        <v>7.9</v>
      </c>
      <c r="G148" s="2">
        <v>367500</v>
      </c>
      <c r="H148" s="5">
        <v>6.74</v>
      </c>
      <c r="J148" s="2">
        <v>367500</v>
      </c>
      <c r="K148" s="5">
        <v>7.0666666666666673</v>
      </c>
      <c r="M148" s="2">
        <v>367500</v>
      </c>
      <c r="N148" s="5">
        <v>7.0666666666666673</v>
      </c>
      <c r="P148" s="2">
        <v>367500</v>
      </c>
      <c r="Q148" s="5">
        <v>6.74</v>
      </c>
    </row>
    <row r="149" spans="1:17">
      <c r="A149" s="3">
        <v>2500</v>
      </c>
      <c r="D149" s="3">
        <v>2500</v>
      </c>
      <c r="E149">
        <v>5.2</v>
      </c>
      <c r="G149" s="2">
        <v>370000</v>
      </c>
      <c r="H149" s="5">
        <v>7.7374999999999998</v>
      </c>
      <c r="J149" s="2">
        <v>370000</v>
      </c>
      <c r="K149" s="5">
        <v>7.4625000000000004</v>
      </c>
      <c r="M149" s="2">
        <v>370000</v>
      </c>
      <c r="N149" s="5">
        <v>7.4625000000000004</v>
      </c>
      <c r="P149" s="2">
        <v>370000</v>
      </c>
      <c r="Q149" s="5">
        <v>7.7374999999999998</v>
      </c>
    </row>
    <row r="150" spans="1:17">
      <c r="A150" s="3">
        <v>2500</v>
      </c>
      <c r="B150">
        <v>4.8</v>
      </c>
      <c r="D150" s="3">
        <v>2500</v>
      </c>
      <c r="E150">
        <v>6.9</v>
      </c>
      <c r="G150" s="2">
        <v>372500</v>
      </c>
      <c r="H150" s="5">
        <v>6.94</v>
      </c>
      <c r="J150" s="2">
        <v>372500</v>
      </c>
      <c r="K150" s="5">
        <v>7.7</v>
      </c>
      <c r="M150" s="2">
        <v>372500</v>
      </c>
      <c r="N150" s="5">
        <v>7.7</v>
      </c>
      <c r="P150" s="2">
        <v>372500</v>
      </c>
      <c r="Q150" s="5">
        <v>6.94</v>
      </c>
    </row>
    <row r="151" spans="1:17">
      <c r="A151" s="3">
        <v>2500</v>
      </c>
      <c r="B151">
        <v>5</v>
      </c>
      <c r="D151" s="3">
        <v>2500</v>
      </c>
      <c r="E151">
        <v>6.1</v>
      </c>
      <c r="G151" s="2">
        <v>375000</v>
      </c>
      <c r="H151" s="5">
        <v>8.0833333333333321</v>
      </c>
      <c r="J151" s="2">
        <v>375000</v>
      </c>
      <c r="K151" s="5">
        <v>7.75</v>
      </c>
      <c r="M151" s="2">
        <v>375000</v>
      </c>
      <c r="N151" s="5">
        <v>7.75</v>
      </c>
      <c r="P151" s="2">
        <v>375000</v>
      </c>
      <c r="Q151" s="5">
        <v>8.0833333333333321</v>
      </c>
    </row>
    <row r="152" spans="1:17">
      <c r="A152" s="3">
        <v>2500</v>
      </c>
      <c r="D152" s="3">
        <v>2500</v>
      </c>
      <c r="G152" s="2">
        <v>377500</v>
      </c>
      <c r="H152" s="5">
        <v>8.0142857142857142</v>
      </c>
      <c r="J152" s="2">
        <v>377500</v>
      </c>
      <c r="K152" s="5">
        <v>8.2000000000000011</v>
      </c>
      <c r="M152" s="2">
        <v>377500</v>
      </c>
      <c r="N152" s="5">
        <v>8.2000000000000011</v>
      </c>
      <c r="P152" s="2">
        <v>377500</v>
      </c>
      <c r="Q152" s="5">
        <v>8.0142857142857142</v>
      </c>
    </row>
    <row r="153" spans="1:17">
      <c r="A153" s="3">
        <v>2500</v>
      </c>
      <c r="D153" s="3">
        <v>2500</v>
      </c>
      <c r="E153">
        <v>3.5</v>
      </c>
      <c r="G153" s="2">
        <v>380000</v>
      </c>
      <c r="H153" s="5">
        <v>7.18</v>
      </c>
      <c r="J153" s="2">
        <v>380000</v>
      </c>
      <c r="K153" s="5">
        <v>8.0500000000000007</v>
      </c>
      <c r="M153" s="2">
        <v>380000</v>
      </c>
      <c r="N153" s="5">
        <v>8.0500000000000007</v>
      </c>
      <c r="P153" s="2">
        <v>380000</v>
      </c>
      <c r="Q153" s="5">
        <v>7.18</v>
      </c>
    </row>
    <row r="154" spans="1:17">
      <c r="A154" s="3">
        <v>2500</v>
      </c>
      <c r="B154">
        <v>5.5</v>
      </c>
      <c r="D154" s="3">
        <v>2500</v>
      </c>
      <c r="E154">
        <v>5.6</v>
      </c>
      <c r="G154" s="2">
        <v>382500</v>
      </c>
      <c r="H154" s="5">
        <v>7.4799999999999995</v>
      </c>
      <c r="J154" s="2">
        <v>382500</v>
      </c>
      <c r="K154" s="5">
        <v>7.32</v>
      </c>
      <c r="M154" s="2">
        <v>382500</v>
      </c>
      <c r="N154" s="5">
        <v>7.32</v>
      </c>
      <c r="P154" s="2">
        <v>382500</v>
      </c>
      <c r="Q154" s="5">
        <v>7.4799999999999995</v>
      </c>
    </row>
    <row r="155" spans="1:17">
      <c r="A155" s="3">
        <v>2500</v>
      </c>
      <c r="D155" s="3">
        <v>2500</v>
      </c>
      <c r="E155">
        <v>5.3</v>
      </c>
      <c r="G155" s="2">
        <v>385000</v>
      </c>
      <c r="H155" s="5">
        <v>7.9888888888888898</v>
      </c>
      <c r="J155" s="2">
        <v>385000</v>
      </c>
      <c r="K155" s="5">
        <v>7.988888888888888</v>
      </c>
      <c r="M155" s="2">
        <v>385000</v>
      </c>
      <c r="N155" s="5">
        <v>7.988888888888888</v>
      </c>
      <c r="P155" s="2">
        <v>385000</v>
      </c>
      <c r="Q155" s="5">
        <v>7.9888888888888898</v>
      </c>
    </row>
    <row r="156" spans="1:17">
      <c r="A156" s="3">
        <v>2500</v>
      </c>
      <c r="B156">
        <v>8.3000000000000007</v>
      </c>
      <c r="D156" s="3">
        <v>2500</v>
      </c>
      <c r="E156">
        <v>8.1999999999999993</v>
      </c>
      <c r="G156" s="2">
        <v>387500</v>
      </c>
      <c r="H156" s="5">
        <v>7.3888888888888875</v>
      </c>
      <c r="J156" s="2">
        <v>387500</v>
      </c>
      <c r="K156" s="5">
        <v>7.466666666666665</v>
      </c>
      <c r="M156" s="2">
        <v>387500</v>
      </c>
      <c r="N156" s="5">
        <v>7.466666666666665</v>
      </c>
      <c r="P156" s="2">
        <v>387500</v>
      </c>
      <c r="Q156" s="5">
        <v>7.3888888888888875</v>
      </c>
    </row>
    <row r="157" spans="1:17">
      <c r="A157" s="3">
        <v>2500</v>
      </c>
      <c r="B157">
        <v>1.4</v>
      </c>
      <c r="D157" s="3">
        <v>2500</v>
      </c>
      <c r="G157" s="2">
        <v>390000</v>
      </c>
      <c r="H157" s="5">
        <v>7.9799999999999995</v>
      </c>
      <c r="J157" s="2">
        <v>390000</v>
      </c>
      <c r="K157" s="5">
        <v>6.7799999999999994</v>
      </c>
      <c r="M157" s="2">
        <v>390000</v>
      </c>
      <c r="N157" s="5">
        <v>6.7799999999999994</v>
      </c>
      <c r="P157" s="2">
        <v>390000</v>
      </c>
      <c r="Q157" s="5">
        <v>7.9799999999999995</v>
      </c>
    </row>
    <row r="158" spans="1:17">
      <c r="A158" s="3">
        <v>2500</v>
      </c>
      <c r="D158" s="3">
        <v>2500</v>
      </c>
      <c r="G158" s="2">
        <v>392500</v>
      </c>
      <c r="H158" s="5">
        <v>7.1083333333333316</v>
      </c>
      <c r="J158" s="2">
        <v>392500</v>
      </c>
      <c r="K158" s="5">
        <v>8.081818181818182</v>
      </c>
      <c r="M158" s="2">
        <v>392500</v>
      </c>
      <c r="N158" s="5">
        <v>8.081818181818182</v>
      </c>
      <c r="P158" s="2">
        <v>392500</v>
      </c>
      <c r="Q158" s="5">
        <v>7.1083333333333316</v>
      </c>
    </row>
    <row r="159" spans="1:17">
      <c r="A159" s="3">
        <v>2500</v>
      </c>
      <c r="B159">
        <v>6.9</v>
      </c>
      <c r="D159" s="3">
        <v>2500</v>
      </c>
      <c r="E159">
        <v>7.8</v>
      </c>
      <c r="G159" s="2">
        <v>395000</v>
      </c>
      <c r="H159" s="5">
        <v>7.1599999999999993</v>
      </c>
      <c r="J159" s="2">
        <v>395000</v>
      </c>
      <c r="K159" s="5">
        <v>6.7800000000000011</v>
      </c>
      <c r="M159" s="2">
        <v>395000</v>
      </c>
      <c r="N159" s="5">
        <v>6.7800000000000011</v>
      </c>
      <c r="P159" s="2">
        <v>395000</v>
      </c>
      <c r="Q159" s="5">
        <v>7.1599999999999993</v>
      </c>
    </row>
    <row r="160" spans="1:17">
      <c r="A160" s="3">
        <v>2500</v>
      </c>
      <c r="B160">
        <v>7.9</v>
      </c>
      <c r="D160" s="3">
        <v>2500</v>
      </c>
      <c r="E160">
        <v>5.5</v>
      </c>
      <c r="G160" s="2">
        <v>397500</v>
      </c>
      <c r="H160" s="5">
        <v>7.7</v>
      </c>
      <c r="J160" s="2">
        <v>397500</v>
      </c>
      <c r="K160" s="5">
        <v>8.0666666666666682</v>
      </c>
      <c r="M160" s="2">
        <v>397500</v>
      </c>
      <c r="N160" s="5">
        <v>8.0666666666666682</v>
      </c>
      <c r="P160" s="2">
        <v>397500</v>
      </c>
      <c r="Q160" s="5">
        <v>7.7</v>
      </c>
    </row>
    <row r="161" spans="1:17">
      <c r="A161" s="3">
        <v>2500</v>
      </c>
      <c r="B161">
        <v>5.7</v>
      </c>
      <c r="D161" s="3">
        <v>2500</v>
      </c>
      <c r="E161">
        <v>5.5</v>
      </c>
      <c r="G161" s="2">
        <v>400000</v>
      </c>
      <c r="H161" s="5">
        <v>6.8599999999999994</v>
      </c>
      <c r="J161" s="2">
        <v>400000</v>
      </c>
      <c r="K161" s="5">
        <v>7.5</v>
      </c>
      <c r="M161" s="2">
        <v>400000</v>
      </c>
      <c r="N161" s="5">
        <v>7.5</v>
      </c>
      <c r="P161" s="2">
        <v>400000</v>
      </c>
      <c r="Q161" s="5">
        <v>6.8599999999999994</v>
      </c>
    </row>
    <row r="162" spans="1:17">
      <c r="A162" s="3">
        <v>2500</v>
      </c>
      <c r="D162" s="3">
        <v>2500</v>
      </c>
      <c r="G162" s="2">
        <v>402500</v>
      </c>
      <c r="H162" s="5">
        <v>5.875</v>
      </c>
      <c r="J162" s="2">
        <v>402500</v>
      </c>
      <c r="K162" s="5">
        <v>7.2</v>
      </c>
      <c r="M162" s="2">
        <v>402500</v>
      </c>
      <c r="N162" s="5">
        <v>7.2</v>
      </c>
      <c r="P162" s="2">
        <v>402500</v>
      </c>
      <c r="Q162" s="5">
        <v>5.875</v>
      </c>
    </row>
    <row r="163" spans="1:17">
      <c r="A163" s="3">
        <v>2500</v>
      </c>
      <c r="B163">
        <v>7.5</v>
      </c>
      <c r="D163" s="3">
        <v>2500</v>
      </c>
      <c r="E163">
        <v>6.3</v>
      </c>
      <c r="G163" s="2">
        <v>405000</v>
      </c>
      <c r="H163" s="5">
        <v>8.15</v>
      </c>
      <c r="J163" s="2">
        <v>405000</v>
      </c>
      <c r="K163" s="5">
        <v>8.3166666666666682</v>
      </c>
      <c r="M163" s="2">
        <v>405000</v>
      </c>
      <c r="N163" s="5">
        <v>8.3166666666666682</v>
      </c>
      <c r="P163" s="2">
        <v>405000</v>
      </c>
      <c r="Q163" s="5">
        <v>8.15</v>
      </c>
    </row>
    <row r="164" spans="1:17">
      <c r="A164" s="3">
        <v>2500</v>
      </c>
      <c r="B164">
        <v>6.8</v>
      </c>
      <c r="D164" s="3">
        <v>2500</v>
      </c>
      <c r="G164" s="2">
        <v>407500</v>
      </c>
      <c r="H164" s="5">
        <v>7.3999999999999995</v>
      </c>
      <c r="J164" s="2">
        <v>407500</v>
      </c>
      <c r="K164" s="5">
        <v>8.9666666666666668</v>
      </c>
      <c r="M164" s="2">
        <v>407500</v>
      </c>
      <c r="N164" s="5">
        <v>8.9666666666666668</v>
      </c>
      <c r="P164" s="2">
        <v>407500</v>
      </c>
      <c r="Q164" s="5">
        <v>7.3999999999999995</v>
      </c>
    </row>
    <row r="165" spans="1:17">
      <c r="A165" s="3">
        <v>2500</v>
      </c>
      <c r="B165">
        <v>8</v>
      </c>
      <c r="D165" s="3">
        <v>2500</v>
      </c>
      <c r="E165">
        <v>5.8</v>
      </c>
      <c r="G165" s="2">
        <v>410000</v>
      </c>
      <c r="H165" s="5">
        <v>8.15</v>
      </c>
      <c r="J165" s="2">
        <v>410000</v>
      </c>
      <c r="K165" s="5">
        <v>7.9000000000000012</v>
      </c>
      <c r="M165" s="2">
        <v>410000</v>
      </c>
      <c r="N165" s="5">
        <v>7.9000000000000012</v>
      </c>
      <c r="P165" s="2">
        <v>410000</v>
      </c>
      <c r="Q165" s="5">
        <v>8.15</v>
      </c>
    </row>
    <row r="166" spans="1:17">
      <c r="A166" s="3">
        <v>2500</v>
      </c>
      <c r="B166">
        <v>7.6</v>
      </c>
      <c r="D166" s="3">
        <v>2500</v>
      </c>
      <c r="E166">
        <v>7.4</v>
      </c>
      <c r="G166" s="2">
        <v>412500</v>
      </c>
      <c r="H166" s="5">
        <v>7.7444444444444445</v>
      </c>
      <c r="J166" s="2">
        <v>412500</v>
      </c>
      <c r="K166" s="5">
        <v>7.7333333333333343</v>
      </c>
      <c r="M166" s="2">
        <v>412500</v>
      </c>
      <c r="N166" s="5">
        <v>7.7333333333333343</v>
      </c>
      <c r="P166" s="2">
        <v>412500</v>
      </c>
      <c r="Q166" s="5">
        <v>7.7444444444444445</v>
      </c>
    </row>
    <row r="167" spans="1:17">
      <c r="A167" s="3">
        <v>2500</v>
      </c>
      <c r="D167" s="3">
        <v>2500</v>
      </c>
      <c r="E167">
        <v>8.8000000000000007</v>
      </c>
      <c r="G167" s="2">
        <v>415000</v>
      </c>
      <c r="H167" s="5">
        <v>8.1166666666666654</v>
      </c>
      <c r="J167" s="2">
        <v>415000</v>
      </c>
      <c r="K167" s="5">
        <v>7.6833333333333336</v>
      </c>
      <c r="M167" s="2">
        <v>415000</v>
      </c>
      <c r="N167" s="5">
        <v>7.6833333333333336</v>
      </c>
      <c r="P167" s="2">
        <v>415000</v>
      </c>
      <c r="Q167" s="5">
        <v>8.1166666666666654</v>
      </c>
    </row>
    <row r="168" spans="1:17">
      <c r="A168" s="3">
        <v>2500</v>
      </c>
      <c r="B168">
        <v>7.9</v>
      </c>
      <c r="D168" s="3">
        <v>2500</v>
      </c>
      <c r="E168">
        <v>6.9</v>
      </c>
      <c r="G168" s="2">
        <v>417500</v>
      </c>
      <c r="H168" s="5">
        <v>8.2166666666666668</v>
      </c>
      <c r="J168" s="2">
        <v>417500</v>
      </c>
      <c r="K168" s="5">
        <v>8.2333333333333343</v>
      </c>
      <c r="M168" s="2">
        <v>417500</v>
      </c>
      <c r="N168" s="5">
        <v>8.2333333333333343</v>
      </c>
      <c r="P168" s="2">
        <v>417500</v>
      </c>
      <c r="Q168" s="5">
        <v>8.2166666666666668</v>
      </c>
    </row>
    <row r="169" spans="1:17">
      <c r="A169" s="3">
        <v>2500</v>
      </c>
      <c r="B169">
        <v>7.9</v>
      </c>
      <c r="D169" s="3">
        <v>2500</v>
      </c>
      <c r="E169">
        <v>7.8</v>
      </c>
      <c r="G169" s="2">
        <v>420000</v>
      </c>
      <c r="H169" s="5">
        <v>8.16</v>
      </c>
      <c r="J169" s="2">
        <v>420000</v>
      </c>
      <c r="K169" s="5">
        <v>7.1857142857142851</v>
      </c>
      <c r="M169" s="2">
        <v>420000</v>
      </c>
      <c r="N169" s="5">
        <v>7.1857142857142851</v>
      </c>
      <c r="P169" s="2">
        <v>420000</v>
      </c>
      <c r="Q169" s="5">
        <v>8.16</v>
      </c>
    </row>
    <row r="170" spans="1:17">
      <c r="A170" s="3">
        <v>2500</v>
      </c>
      <c r="B170">
        <v>6.8</v>
      </c>
      <c r="D170" s="3">
        <v>2500</v>
      </c>
      <c r="E170">
        <v>6.4</v>
      </c>
      <c r="G170" s="2">
        <v>422500</v>
      </c>
      <c r="H170" s="5">
        <v>7.4799999999999995</v>
      </c>
      <c r="J170" s="2">
        <v>422500</v>
      </c>
      <c r="K170" s="5">
        <v>8.02</v>
      </c>
      <c r="M170" s="2">
        <v>422500</v>
      </c>
      <c r="N170" s="5">
        <v>8.02</v>
      </c>
      <c r="P170" s="2">
        <v>422500</v>
      </c>
      <c r="Q170" s="5">
        <v>7.4799999999999995</v>
      </c>
    </row>
    <row r="171" spans="1:17">
      <c r="A171" s="3">
        <v>2500</v>
      </c>
      <c r="D171" s="3">
        <v>2500</v>
      </c>
      <c r="G171" s="2">
        <v>425000</v>
      </c>
      <c r="H171" s="5">
        <v>8.6000000000000014</v>
      </c>
      <c r="J171" s="2">
        <v>425000</v>
      </c>
      <c r="K171" s="5">
        <v>7.35</v>
      </c>
      <c r="M171" s="2">
        <v>425000</v>
      </c>
      <c r="N171" s="5">
        <v>7.35</v>
      </c>
      <c r="P171" s="2">
        <v>425000</v>
      </c>
      <c r="Q171" s="5">
        <v>8.6000000000000014</v>
      </c>
    </row>
    <row r="172" spans="1:17">
      <c r="A172" s="3">
        <v>2500</v>
      </c>
      <c r="B172">
        <v>6</v>
      </c>
      <c r="D172" s="3">
        <v>2500</v>
      </c>
      <c r="E172">
        <v>6.5</v>
      </c>
      <c r="G172" s="2">
        <v>427500</v>
      </c>
      <c r="H172" s="5">
        <v>6.7</v>
      </c>
      <c r="J172" s="2">
        <v>427500</v>
      </c>
      <c r="K172" s="5">
        <v>8.2250000000000014</v>
      </c>
      <c r="M172" s="2">
        <v>427500</v>
      </c>
      <c r="N172" s="5">
        <v>8.2250000000000014</v>
      </c>
      <c r="P172" s="2">
        <v>427500</v>
      </c>
      <c r="Q172" s="5">
        <v>6.7</v>
      </c>
    </row>
    <row r="173" spans="1:17">
      <c r="A173" s="3">
        <v>2500</v>
      </c>
      <c r="B173">
        <v>2.1</v>
      </c>
      <c r="D173" s="3">
        <v>2500</v>
      </c>
      <c r="E173">
        <v>4.9000000000000004</v>
      </c>
      <c r="G173" s="2">
        <v>430000</v>
      </c>
      <c r="H173" s="5">
        <v>6.9250000000000007</v>
      </c>
      <c r="J173" s="2">
        <v>430000</v>
      </c>
      <c r="K173" s="5">
        <v>7.3249999999999993</v>
      </c>
      <c r="M173" s="2">
        <v>430000</v>
      </c>
      <c r="N173" s="5">
        <v>7.3249999999999993</v>
      </c>
      <c r="P173" s="2">
        <v>430000</v>
      </c>
      <c r="Q173" s="5">
        <v>6.9250000000000007</v>
      </c>
    </row>
    <row r="174" spans="1:17">
      <c r="A174" s="3">
        <v>2500</v>
      </c>
      <c r="B174">
        <v>8.6999999999999993</v>
      </c>
      <c r="D174" s="3">
        <v>2500</v>
      </c>
      <c r="E174">
        <v>7</v>
      </c>
      <c r="G174" s="2">
        <v>432500</v>
      </c>
      <c r="H174" s="5">
        <v>7.6</v>
      </c>
      <c r="J174" s="2">
        <v>432500</v>
      </c>
      <c r="K174" s="5">
        <v>8.6999999999999993</v>
      </c>
      <c r="M174" s="2">
        <v>432500</v>
      </c>
      <c r="N174" s="5">
        <v>8.6999999999999993</v>
      </c>
      <c r="P174" s="2">
        <v>432500</v>
      </c>
      <c r="Q174" s="5">
        <v>7.6</v>
      </c>
    </row>
    <row r="175" spans="1:17">
      <c r="A175" s="3">
        <v>2500</v>
      </c>
      <c r="B175">
        <v>7.5</v>
      </c>
      <c r="D175" s="3">
        <v>2500</v>
      </c>
      <c r="G175" s="2">
        <v>435000</v>
      </c>
      <c r="H175" s="5">
        <v>6.5444444444444443</v>
      </c>
      <c r="J175" s="2">
        <v>435000</v>
      </c>
      <c r="K175" s="5">
        <v>7.4499999999999993</v>
      </c>
      <c r="M175" s="2">
        <v>435000</v>
      </c>
      <c r="N175" s="5">
        <v>7.4499999999999993</v>
      </c>
      <c r="P175" s="2">
        <v>435000</v>
      </c>
      <c r="Q175" s="5">
        <v>6.5444444444444443</v>
      </c>
    </row>
    <row r="176" spans="1:17">
      <c r="A176" s="3">
        <v>2500</v>
      </c>
      <c r="D176" s="3">
        <v>2500</v>
      </c>
      <c r="G176" s="2">
        <v>437500</v>
      </c>
      <c r="H176" s="5">
        <v>7.3500000000000005</v>
      </c>
      <c r="J176" s="2">
        <v>437500</v>
      </c>
      <c r="K176" s="5">
        <v>7.5500000000000007</v>
      </c>
      <c r="M176" s="2">
        <v>437500</v>
      </c>
      <c r="N176" s="5">
        <v>7.5500000000000007</v>
      </c>
      <c r="P176" s="2">
        <v>437500</v>
      </c>
      <c r="Q176" s="5">
        <v>7.3500000000000005</v>
      </c>
    </row>
    <row r="177" spans="1:17">
      <c r="A177" s="3">
        <v>2500</v>
      </c>
      <c r="B177">
        <v>3.8</v>
      </c>
      <c r="D177" s="3">
        <v>2500</v>
      </c>
      <c r="E177">
        <v>5.0999999999999996</v>
      </c>
      <c r="G177" s="2">
        <v>440000</v>
      </c>
      <c r="H177" s="5">
        <v>7.95</v>
      </c>
      <c r="J177" s="2">
        <v>440000</v>
      </c>
      <c r="K177" s="5">
        <v>7.85</v>
      </c>
      <c r="M177" s="2">
        <v>440000</v>
      </c>
      <c r="N177" s="5">
        <v>7.85</v>
      </c>
      <c r="P177" s="2">
        <v>440000</v>
      </c>
      <c r="Q177" s="5">
        <v>7.95</v>
      </c>
    </row>
    <row r="178" spans="1:17">
      <c r="A178" s="3">
        <v>2500</v>
      </c>
      <c r="D178" s="3">
        <v>2500</v>
      </c>
      <c r="G178" s="2">
        <v>442500</v>
      </c>
      <c r="H178" s="5">
        <v>7.95</v>
      </c>
      <c r="J178" s="2">
        <v>442500</v>
      </c>
      <c r="K178" s="5">
        <v>6.9</v>
      </c>
      <c r="M178" s="2">
        <v>442500</v>
      </c>
      <c r="N178" s="5">
        <v>6.9</v>
      </c>
      <c r="P178" s="2">
        <v>442500</v>
      </c>
      <c r="Q178" s="5">
        <v>7.95</v>
      </c>
    </row>
    <row r="179" spans="1:17">
      <c r="A179" s="3">
        <v>2500</v>
      </c>
      <c r="B179">
        <v>8.5</v>
      </c>
      <c r="D179" s="3">
        <v>2500</v>
      </c>
      <c r="E179">
        <v>8.1</v>
      </c>
      <c r="G179" s="2">
        <v>445000</v>
      </c>
      <c r="H179" s="5">
        <v>8.2333333333333343</v>
      </c>
      <c r="J179" s="2">
        <v>445000</v>
      </c>
      <c r="K179" s="5">
        <v>7.6333333333333329</v>
      </c>
      <c r="M179" s="2">
        <v>445000</v>
      </c>
      <c r="N179" s="5">
        <v>7.6333333333333329</v>
      </c>
      <c r="P179" s="2">
        <v>445000</v>
      </c>
      <c r="Q179" s="5">
        <v>8.2333333333333343</v>
      </c>
    </row>
    <row r="180" spans="1:17">
      <c r="A180" s="3">
        <v>2500</v>
      </c>
      <c r="B180">
        <v>5.0999999999999996</v>
      </c>
      <c r="D180" s="3">
        <v>2500</v>
      </c>
      <c r="G180" s="2">
        <v>447500</v>
      </c>
      <c r="H180" s="5">
        <v>8.1</v>
      </c>
      <c r="J180" s="2">
        <v>447500</v>
      </c>
      <c r="K180" s="5">
        <v>8.25</v>
      </c>
      <c r="M180" s="2">
        <v>447500</v>
      </c>
      <c r="N180" s="5">
        <v>8.25</v>
      </c>
      <c r="P180" s="2">
        <v>447500</v>
      </c>
      <c r="Q180" s="5">
        <v>8.1</v>
      </c>
    </row>
    <row r="181" spans="1:17">
      <c r="A181" s="3">
        <v>2500</v>
      </c>
      <c r="D181" s="3">
        <v>2500</v>
      </c>
      <c r="G181" s="2">
        <v>450000</v>
      </c>
      <c r="H181" s="5">
        <v>7.8</v>
      </c>
      <c r="J181" s="2">
        <v>450000</v>
      </c>
      <c r="K181" s="5">
        <v>8.5400000000000009</v>
      </c>
      <c r="M181" s="2">
        <v>450000</v>
      </c>
      <c r="N181" s="5">
        <v>8.5400000000000009</v>
      </c>
      <c r="P181" s="2">
        <v>450000</v>
      </c>
      <c r="Q181" s="5">
        <v>7.8</v>
      </c>
    </row>
    <row r="182" spans="1:17">
      <c r="A182" s="3">
        <v>2500</v>
      </c>
      <c r="B182">
        <v>8.8000000000000007</v>
      </c>
      <c r="D182" s="3">
        <v>2500</v>
      </c>
      <c r="E182">
        <v>8.1</v>
      </c>
      <c r="G182" s="2">
        <v>452500</v>
      </c>
      <c r="H182" s="5">
        <v>7.3</v>
      </c>
      <c r="J182" s="2">
        <v>452500</v>
      </c>
      <c r="K182" s="5">
        <v>8.3000000000000007</v>
      </c>
      <c r="M182" s="2">
        <v>452500</v>
      </c>
      <c r="N182" s="5">
        <v>8.3000000000000007</v>
      </c>
      <c r="P182" s="2">
        <v>452500</v>
      </c>
      <c r="Q182" s="5">
        <v>7.3</v>
      </c>
    </row>
    <row r="183" spans="1:17">
      <c r="A183" s="3">
        <v>2500</v>
      </c>
      <c r="B183">
        <v>7.6</v>
      </c>
      <c r="D183" s="3">
        <v>2500</v>
      </c>
      <c r="E183">
        <v>8</v>
      </c>
      <c r="G183" s="2">
        <v>455000</v>
      </c>
      <c r="H183" s="5">
        <v>7.3999999999999995</v>
      </c>
      <c r="J183" s="2">
        <v>455000</v>
      </c>
      <c r="K183" s="5">
        <v>8.1714285714285708</v>
      </c>
      <c r="M183" s="2">
        <v>455000</v>
      </c>
      <c r="N183" s="5">
        <v>8.1714285714285708</v>
      </c>
      <c r="P183" s="2">
        <v>455000</v>
      </c>
      <c r="Q183" s="5">
        <v>7.3999999999999995</v>
      </c>
    </row>
    <row r="184" spans="1:17">
      <c r="A184" s="3">
        <v>2500</v>
      </c>
      <c r="D184" s="3">
        <v>2500</v>
      </c>
      <c r="E184">
        <v>5.3</v>
      </c>
      <c r="G184" s="2">
        <v>457500</v>
      </c>
      <c r="H184" s="5">
        <v>8.4</v>
      </c>
      <c r="J184" s="2">
        <v>457500</v>
      </c>
      <c r="K184" s="5">
        <v>8.2999999999999989</v>
      </c>
      <c r="M184" s="2">
        <v>457500</v>
      </c>
      <c r="N184" s="5">
        <v>8.2999999999999989</v>
      </c>
      <c r="P184" s="2">
        <v>457500</v>
      </c>
      <c r="Q184" s="5">
        <v>8.4</v>
      </c>
    </row>
    <row r="185" spans="1:17">
      <c r="A185" s="3">
        <v>2500</v>
      </c>
      <c r="D185" s="3">
        <v>2500</v>
      </c>
      <c r="E185">
        <v>4.8</v>
      </c>
      <c r="G185" s="2">
        <v>460000</v>
      </c>
      <c r="H185" s="5">
        <v>6.8666666666666671</v>
      </c>
      <c r="J185" s="2">
        <v>460000</v>
      </c>
      <c r="K185" s="5">
        <v>7.8</v>
      </c>
      <c r="M185" s="2">
        <v>460000</v>
      </c>
      <c r="N185" s="5">
        <v>7.8</v>
      </c>
      <c r="P185" s="2">
        <v>460000</v>
      </c>
      <c r="Q185" s="5">
        <v>6.8666666666666671</v>
      </c>
    </row>
    <row r="186" spans="1:17">
      <c r="A186" s="3">
        <v>2500</v>
      </c>
      <c r="B186">
        <v>7.2</v>
      </c>
      <c r="D186" s="3">
        <v>2500</v>
      </c>
      <c r="E186">
        <v>6</v>
      </c>
      <c r="G186" s="2">
        <v>462500</v>
      </c>
      <c r="H186" s="5">
        <v>7.7249999999999996</v>
      </c>
      <c r="J186" s="2">
        <v>462500</v>
      </c>
      <c r="K186" s="5">
        <v>7.6</v>
      </c>
      <c r="M186" s="2">
        <v>462500</v>
      </c>
      <c r="N186" s="5">
        <v>7.6</v>
      </c>
      <c r="P186" s="2">
        <v>462500</v>
      </c>
      <c r="Q186" s="5">
        <v>7.7249999999999996</v>
      </c>
    </row>
    <row r="187" spans="1:17">
      <c r="A187" s="3">
        <v>5000</v>
      </c>
      <c r="B187">
        <v>7.9</v>
      </c>
      <c r="D187" s="3">
        <v>5000</v>
      </c>
      <c r="G187" s="2">
        <v>465000</v>
      </c>
      <c r="H187" s="5">
        <v>7.9250000000000007</v>
      </c>
      <c r="J187" s="2">
        <v>465000</v>
      </c>
      <c r="K187" s="5">
        <v>7.625</v>
      </c>
      <c r="M187" s="2">
        <v>465000</v>
      </c>
      <c r="N187" s="5">
        <v>7.625</v>
      </c>
      <c r="P187" s="2">
        <v>465000</v>
      </c>
      <c r="Q187" s="5">
        <v>7.9250000000000007</v>
      </c>
    </row>
    <row r="188" spans="1:17">
      <c r="A188" s="3">
        <v>5000</v>
      </c>
      <c r="B188">
        <v>5.2</v>
      </c>
      <c r="D188" s="3">
        <v>5000</v>
      </c>
      <c r="E188">
        <v>5.2</v>
      </c>
      <c r="G188" s="2">
        <v>467500</v>
      </c>
      <c r="H188" s="5">
        <v>4.0999999999999996</v>
      </c>
      <c r="J188" s="2">
        <v>467500</v>
      </c>
      <c r="K188" s="5">
        <v>7.6</v>
      </c>
      <c r="M188" s="2">
        <v>467500</v>
      </c>
      <c r="N188" s="5">
        <v>7.6</v>
      </c>
      <c r="P188" s="2">
        <v>467500</v>
      </c>
      <c r="Q188" s="5">
        <v>4.0999999999999996</v>
      </c>
    </row>
    <row r="189" spans="1:17">
      <c r="A189" s="3">
        <v>5000</v>
      </c>
      <c r="B189">
        <v>7.8</v>
      </c>
      <c r="D189" s="3">
        <v>5000</v>
      </c>
      <c r="E189">
        <v>6.6</v>
      </c>
      <c r="G189" s="2">
        <v>470000</v>
      </c>
      <c r="H189" s="5">
        <v>6.5714285714285712</v>
      </c>
      <c r="J189" s="2">
        <v>470000</v>
      </c>
      <c r="K189" s="5">
        <v>6.9714285714285706</v>
      </c>
      <c r="M189" s="2">
        <v>470000</v>
      </c>
      <c r="N189" s="5">
        <v>6.9714285714285706</v>
      </c>
      <c r="P189" s="2">
        <v>470000</v>
      </c>
      <c r="Q189" s="5">
        <v>6.5714285714285712</v>
      </c>
    </row>
    <row r="190" spans="1:17">
      <c r="A190" s="3">
        <v>5000</v>
      </c>
      <c r="D190" s="3">
        <v>5000</v>
      </c>
      <c r="E190">
        <v>4.3</v>
      </c>
      <c r="G190" s="2">
        <v>472500</v>
      </c>
      <c r="H190" s="5">
        <v>7.8</v>
      </c>
      <c r="J190" s="2">
        <v>472500</v>
      </c>
      <c r="K190" s="5">
        <v>6.95</v>
      </c>
      <c r="M190" s="2">
        <v>472500</v>
      </c>
      <c r="N190" s="5">
        <v>6.95</v>
      </c>
      <c r="P190" s="2">
        <v>472500</v>
      </c>
      <c r="Q190" s="5">
        <v>7.8</v>
      </c>
    </row>
    <row r="191" spans="1:17">
      <c r="A191" s="3">
        <v>5000</v>
      </c>
      <c r="B191">
        <v>7.1</v>
      </c>
      <c r="D191" s="3">
        <v>5000</v>
      </c>
      <c r="E191">
        <v>7.1</v>
      </c>
      <c r="G191" s="2">
        <v>475000</v>
      </c>
      <c r="H191" s="5">
        <v>8.6</v>
      </c>
      <c r="J191" s="2">
        <v>475000</v>
      </c>
      <c r="K191" s="5">
        <v>9</v>
      </c>
      <c r="M191" s="2">
        <v>475000</v>
      </c>
      <c r="N191" s="5">
        <v>9</v>
      </c>
      <c r="P191" s="2">
        <v>475000</v>
      </c>
      <c r="Q191" s="5">
        <v>8.6</v>
      </c>
    </row>
    <row r="192" spans="1:17">
      <c r="A192" s="3">
        <v>5000</v>
      </c>
      <c r="D192" s="3">
        <v>5000</v>
      </c>
      <c r="E192">
        <v>6.5</v>
      </c>
      <c r="G192" s="2">
        <v>477500</v>
      </c>
      <c r="H192" s="5">
        <v>6.75</v>
      </c>
      <c r="J192" s="2">
        <v>477500</v>
      </c>
      <c r="K192" s="5">
        <v>8.25</v>
      </c>
      <c r="M192" s="2">
        <v>477500</v>
      </c>
      <c r="N192" s="5">
        <v>8.25</v>
      </c>
      <c r="P192" s="2">
        <v>477500</v>
      </c>
      <c r="Q192" s="5">
        <v>6.75</v>
      </c>
    </row>
    <row r="193" spans="1:17">
      <c r="A193" s="3">
        <v>5000</v>
      </c>
      <c r="B193">
        <v>5.8</v>
      </c>
      <c r="D193" s="3">
        <v>5000</v>
      </c>
      <c r="E193">
        <v>6.7</v>
      </c>
      <c r="G193" s="2">
        <v>480000</v>
      </c>
      <c r="H193" s="5">
        <v>7.1444444444444439</v>
      </c>
      <c r="J193" s="2">
        <v>480000</v>
      </c>
      <c r="K193" s="5">
        <v>7.875</v>
      </c>
      <c r="M193" s="2">
        <v>480000</v>
      </c>
      <c r="N193" s="5">
        <v>7.875</v>
      </c>
      <c r="P193" s="2">
        <v>480000</v>
      </c>
      <c r="Q193" s="5">
        <v>7.1444444444444439</v>
      </c>
    </row>
    <row r="194" spans="1:17">
      <c r="A194" s="3">
        <v>5000</v>
      </c>
      <c r="B194">
        <v>5.3</v>
      </c>
      <c r="D194" s="3">
        <v>5000</v>
      </c>
      <c r="E194">
        <v>5.9</v>
      </c>
      <c r="G194" s="2">
        <v>482500</v>
      </c>
      <c r="H194" s="5">
        <v>8.2750000000000004</v>
      </c>
      <c r="J194" s="2">
        <v>482500</v>
      </c>
      <c r="K194" s="5">
        <v>7.75</v>
      </c>
      <c r="M194" s="2">
        <v>482500</v>
      </c>
      <c r="N194" s="5">
        <v>7.75</v>
      </c>
      <c r="P194" s="2">
        <v>482500</v>
      </c>
      <c r="Q194" s="5">
        <v>8.2750000000000004</v>
      </c>
    </row>
    <row r="195" spans="1:17">
      <c r="A195" s="3">
        <v>5000</v>
      </c>
      <c r="B195">
        <v>8.9</v>
      </c>
      <c r="D195" s="3">
        <v>5000</v>
      </c>
      <c r="E195">
        <v>7.8</v>
      </c>
      <c r="G195" s="2">
        <v>485000</v>
      </c>
      <c r="H195" s="5">
        <v>7.9666666666666659</v>
      </c>
      <c r="J195" s="2">
        <v>485000</v>
      </c>
      <c r="K195" s="5">
        <v>8.1333333333333329</v>
      </c>
      <c r="M195" s="2">
        <v>485000</v>
      </c>
      <c r="N195" s="5">
        <v>8.1333333333333329</v>
      </c>
      <c r="P195" s="2">
        <v>485000</v>
      </c>
      <c r="Q195" s="5">
        <v>7.9666666666666659</v>
      </c>
    </row>
    <row r="196" spans="1:17">
      <c r="A196" s="3">
        <v>5000</v>
      </c>
      <c r="B196">
        <v>8.1999999999999993</v>
      </c>
      <c r="D196" s="3">
        <v>5000</v>
      </c>
      <c r="E196">
        <v>8.3000000000000007</v>
      </c>
      <c r="G196" s="2">
        <v>487500</v>
      </c>
      <c r="H196" s="5">
        <v>7.2249999999999996</v>
      </c>
      <c r="J196" s="2">
        <v>487500</v>
      </c>
      <c r="K196" s="5">
        <v>7.5333333333333341</v>
      </c>
      <c r="M196" s="2">
        <v>487500</v>
      </c>
      <c r="N196" s="5">
        <v>7.5333333333333341</v>
      </c>
      <c r="P196" s="2">
        <v>487500</v>
      </c>
      <c r="Q196" s="5">
        <v>7.2249999999999996</v>
      </c>
    </row>
    <row r="197" spans="1:17">
      <c r="A197" s="3">
        <v>5000</v>
      </c>
      <c r="B197">
        <v>6.8</v>
      </c>
      <c r="D197" s="3">
        <v>5000</v>
      </c>
      <c r="E197">
        <v>9</v>
      </c>
      <c r="G197" s="2">
        <v>490000</v>
      </c>
      <c r="H197" s="5">
        <v>8.5</v>
      </c>
      <c r="J197" s="2">
        <v>490000</v>
      </c>
      <c r="K197" s="5">
        <v>8.4499999999999993</v>
      </c>
      <c r="M197" s="2">
        <v>490000</v>
      </c>
      <c r="N197" s="5">
        <v>8.4499999999999993</v>
      </c>
      <c r="P197" s="2">
        <v>490000</v>
      </c>
      <c r="Q197" s="5">
        <v>8.5</v>
      </c>
    </row>
    <row r="198" spans="1:17">
      <c r="A198" s="3">
        <v>5000</v>
      </c>
      <c r="B198">
        <v>7.4</v>
      </c>
      <c r="D198" s="3">
        <v>5000</v>
      </c>
      <c r="E198">
        <v>7.6</v>
      </c>
      <c r="G198" s="2">
        <v>492500</v>
      </c>
      <c r="H198" s="5">
        <v>7.5</v>
      </c>
      <c r="J198" s="2">
        <v>492500</v>
      </c>
      <c r="K198" s="5">
        <v>7.65</v>
      </c>
      <c r="M198" s="2">
        <v>492500</v>
      </c>
      <c r="N198" s="5">
        <v>7.65</v>
      </c>
      <c r="P198" s="2">
        <v>492500</v>
      </c>
      <c r="Q198" s="5">
        <v>7.5</v>
      </c>
    </row>
    <row r="199" spans="1:17">
      <c r="A199" s="3">
        <v>5000</v>
      </c>
      <c r="D199" s="3">
        <v>5000</v>
      </c>
      <c r="E199">
        <v>4.8</v>
      </c>
      <c r="G199" s="2">
        <v>495000</v>
      </c>
      <c r="H199" s="5">
        <v>7.5</v>
      </c>
      <c r="J199" s="2">
        <v>495000</v>
      </c>
      <c r="K199" s="5">
        <v>7.75</v>
      </c>
      <c r="M199" s="2">
        <v>495000</v>
      </c>
      <c r="N199" s="5">
        <v>7.75</v>
      </c>
      <c r="P199" s="2">
        <v>495000</v>
      </c>
      <c r="Q199" s="5">
        <v>7.5</v>
      </c>
    </row>
    <row r="200" spans="1:17">
      <c r="A200" s="3">
        <v>5000</v>
      </c>
      <c r="B200">
        <v>6.3</v>
      </c>
      <c r="D200" s="3">
        <v>5000</v>
      </c>
      <c r="E200">
        <v>7</v>
      </c>
      <c r="G200" s="2">
        <v>497500</v>
      </c>
      <c r="H200" s="5">
        <v>7.0750000000000011</v>
      </c>
      <c r="J200" s="2">
        <v>497500</v>
      </c>
      <c r="K200" s="5">
        <v>7.5749999999999993</v>
      </c>
      <c r="M200" s="2">
        <v>497500</v>
      </c>
      <c r="N200" s="5">
        <v>7.5749999999999993</v>
      </c>
      <c r="P200" s="2">
        <v>497500</v>
      </c>
      <c r="Q200" s="5">
        <v>7.0750000000000011</v>
      </c>
    </row>
    <row r="201" spans="1:17">
      <c r="A201" s="3">
        <v>5000</v>
      </c>
      <c r="D201" s="3">
        <v>5000</v>
      </c>
      <c r="E201">
        <v>7.3</v>
      </c>
      <c r="G201" s="2">
        <v>500000</v>
      </c>
      <c r="H201" s="5">
        <v>8.8000000000000007</v>
      </c>
      <c r="J201" s="2">
        <v>500000</v>
      </c>
      <c r="K201" s="5">
        <v>8.8000000000000007</v>
      </c>
      <c r="M201" s="2">
        <v>500000</v>
      </c>
      <c r="N201" s="5">
        <v>8.8000000000000007</v>
      </c>
      <c r="P201" s="2">
        <v>500000</v>
      </c>
      <c r="Q201" s="5">
        <v>8.8000000000000007</v>
      </c>
    </row>
    <row r="202" spans="1:17">
      <c r="A202" s="3">
        <v>5000</v>
      </c>
      <c r="B202">
        <v>6.2</v>
      </c>
      <c r="D202" s="3">
        <v>5000</v>
      </c>
      <c r="E202">
        <v>6.3</v>
      </c>
      <c r="G202" s="2">
        <v>502500</v>
      </c>
      <c r="H202" s="5">
        <v>7.4000000000000012</v>
      </c>
      <c r="J202" s="2">
        <v>502500</v>
      </c>
      <c r="K202" s="5">
        <v>7.65</v>
      </c>
      <c r="M202" s="2">
        <v>502500</v>
      </c>
      <c r="N202" s="5">
        <v>7.65</v>
      </c>
      <c r="P202" s="2">
        <v>502500</v>
      </c>
      <c r="Q202" s="5">
        <v>7.4000000000000012</v>
      </c>
    </row>
    <row r="203" spans="1:17">
      <c r="A203" s="3">
        <v>5000</v>
      </c>
      <c r="B203">
        <v>7.3</v>
      </c>
      <c r="D203" s="3">
        <v>5000</v>
      </c>
      <c r="G203" s="2">
        <v>505000</v>
      </c>
      <c r="H203" s="5">
        <v>7.9833333333333343</v>
      </c>
      <c r="J203" s="2">
        <v>505000</v>
      </c>
      <c r="K203" s="5">
        <v>8</v>
      </c>
      <c r="M203" s="2">
        <v>505000</v>
      </c>
      <c r="N203" s="5">
        <v>8</v>
      </c>
      <c r="P203" s="2">
        <v>505000</v>
      </c>
      <c r="Q203" s="5">
        <v>7.9833333333333343</v>
      </c>
    </row>
    <row r="204" spans="1:17">
      <c r="A204" s="3">
        <v>5000</v>
      </c>
      <c r="B204">
        <v>7.9</v>
      </c>
      <c r="D204" s="3">
        <v>5000</v>
      </c>
      <c r="E204">
        <v>6.4</v>
      </c>
      <c r="G204" s="2">
        <v>507500</v>
      </c>
      <c r="H204" s="5">
        <v>6.8250000000000002</v>
      </c>
      <c r="J204" s="2">
        <v>507500</v>
      </c>
      <c r="K204" s="5">
        <v>7.3999999999999995</v>
      </c>
      <c r="M204" s="2">
        <v>507500</v>
      </c>
      <c r="N204" s="5">
        <v>7.3999999999999995</v>
      </c>
      <c r="P204" s="2">
        <v>507500</v>
      </c>
      <c r="Q204" s="5">
        <v>6.8250000000000002</v>
      </c>
    </row>
    <row r="205" spans="1:17">
      <c r="A205" s="3">
        <v>5000</v>
      </c>
      <c r="B205">
        <v>7.4</v>
      </c>
      <c r="D205" s="3">
        <v>5000</v>
      </c>
      <c r="E205">
        <v>7.3</v>
      </c>
      <c r="G205" s="2">
        <v>510000</v>
      </c>
      <c r="H205" s="5">
        <v>8.0250000000000004</v>
      </c>
      <c r="J205" s="2">
        <v>510000</v>
      </c>
      <c r="K205" s="5">
        <v>7.625</v>
      </c>
      <c r="M205" s="2">
        <v>510000</v>
      </c>
      <c r="N205" s="5">
        <v>7.625</v>
      </c>
      <c r="P205" s="2">
        <v>510000</v>
      </c>
      <c r="Q205" s="5">
        <v>8.0250000000000004</v>
      </c>
    </row>
    <row r="206" spans="1:17">
      <c r="A206" s="3">
        <v>5000</v>
      </c>
      <c r="B206">
        <v>8.5</v>
      </c>
      <c r="D206" s="3">
        <v>5000</v>
      </c>
      <c r="E206">
        <v>6.2</v>
      </c>
      <c r="G206" s="2">
        <v>512500</v>
      </c>
      <c r="H206" s="5">
        <v>7.0666666666666664</v>
      </c>
      <c r="J206" s="2">
        <v>512500</v>
      </c>
      <c r="K206" s="5">
        <v>7.6999999999999993</v>
      </c>
      <c r="M206" s="2">
        <v>512500</v>
      </c>
      <c r="N206" s="5">
        <v>7.6999999999999993</v>
      </c>
      <c r="P206" s="2">
        <v>512500</v>
      </c>
      <c r="Q206" s="5">
        <v>7.0666666666666664</v>
      </c>
    </row>
    <row r="207" spans="1:17">
      <c r="A207" s="3">
        <v>5000</v>
      </c>
      <c r="B207">
        <v>8.1999999999999993</v>
      </c>
      <c r="D207" s="3">
        <v>5000</v>
      </c>
      <c r="E207">
        <v>5.6</v>
      </c>
      <c r="G207" s="2">
        <v>515000</v>
      </c>
      <c r="H207" s="5">
        <v>7.4250000000000007</v>
      </c>
      <c r="J207" s="2">
        <v>515000</v>
      </c>
      <c r="K207" s="5">
        <v>7.24</v>
      </c>
      <c r="M207" s="2">
        <v>515000</v>
      </c>
      <c r="N207" s="5">
        <v>7.24</v>
      </c>
      <c r="P207" s="2">
        <v>515000</v>
      </c>
      <c r="Q207" s="5">
        <v>7.4250000000000007</v>
      </c>
    </row>
    <row r="208" spans="1:17">
      <c r="A208" s="3">
        <v>5000</v>
      </c>
      <c r="B208">
        <v>6</v>
      </c>
      <c r="D208" s="3">
        <v>5000</v>
      </c>
      <c r="E208">
        <v>5.9</v>
      </c>
      <c r="G208" s="2">
        <v>517500</v>
      </c>
      <c r="H208" s="5">
        <v>6.8249999999999993</v>
      </c>
      <c r="J208" s="2">
        <v>517500</v>
      </c>
      <c r="K208" s="5">
        <v>6.8249999999999993</v>
      </c>
      <c r="M208" s="2">
        <v>517500</v>
      </c>
      <c r="N208" s="5">
        <v>6.8249999999999993</v>
      </c>
      <c r="P208" s="2">
        <v>517500</v>
      </c>
      <c r="Q208" s="5">
        <v>6.8249999999999993</v>
      </c>
    </row>
    <row r="209" spans="1:17">
      <c r="A209" s="3">
        <v>5000</v>
      </c>
      <c r="B209">
        <v>7.5</v>
      </c>
      <c r="D209" s="3">
        <v>5000</v>
      </c>
      <c r="E209">
        <v>8.4</v>
      </c>
      <c r="G209" s="2">
        <v>520000</v>
      </c>
      <c r="H209" s="5">
        <v>7.6999999999999993</v>
      </c>
      <c r="J209" s="2">
        <v>520000</v>
      </c>
      <c r="K209" s="5">
        <v>7.85</v>
      </c>
      <c r="M209" s="2">
        <v>520000</v>
      </c>
      <c r="N209" s="5">
        <v>7.85</v>
      </c>
      <c r="P209" s="2">
        <v>520000</v>
      </c>
      <c r="Q209" s="5">
        <v>7.6999999999999993</v>
      </c>
    </row>
    <row r="210" spans="1:17">
      <c r="A210" s="3">
        <v>5000</v>
      </c>
      <c r="D210" s="3">
        <v>5000</v>
      </c>
      <c r="E210">
        <v>7</v>
      </c>
      <c r="G210" s="2">
        <v>522500</v>
      </c>
      <c r="H210" s="5">
        <v>7.1499999999999986</v>
      </c>
      <c r="J210" s="2">
        <v>522500</v>
      </c>
      <c r="K210" s="5">
        <v>7.2833333333333341</v>
      </c>
      <c r="M210" s="2">
        <v>522500</v>
      </c>
      <c r="N210" s="5">
        <v>7.2833333333333341</v>
      </c>
      <c r="P210" s="2">
        <v>522500</v>
      </c>
      <c r="Q210" s="5">
        <v>7.1499999999999986</v>
      </c>
    </row>
    <row r="211" spans="1:17">
      <c r="A211" s="3">
        <v>5000</v>
      </c>
      <c r="B211">
        <v>6.6</v>
      </c>
      <c r="D211" s="3">
        <v>5000</v>
      </c>
      <c r="E211">
        <v>8.1999999999999993</v>
      </c>
      <c r="G211" s="2">
        <v>525000</v>
      </c>
      <c r="H211" s="5">
        <v>8.64</v>
      </c>
      <c r="J211" s="2">
        <v>525000</v>
      </c>
      <c r="K211" s="5">
        <v>8.52</v>
      </c>
      <c r="M211" s="2">
        <v>525000</v>
      </c>
      <c r="N211" s="5">
        <v>8.52</v>
      </c>
      <c r="P211" s="2">
        <v>525000</v>
      </c>
      <c r="Q211" s="5">
        <v>8.64</v>
      </c>
    </row>
    <row r="212" spans="1:17">
      <c r="A212" s="3">
        <v>5000</v>
      </c>
      <c r="D212" s="3">
        <v>5000</v>
      </c>
      <c r="E212">
        <v>6.6</v>
      </c>
      <c r="G212" s="2">
        <v>527500</v>
      </c>
      <c r="H212" s="5">
        <v>6.3250000000000002</v>
      </c>
      <c r="J212" s="2">
        <v>527500</v>
      </c>
      <c r="K212" s="5">
        <v>8.2749999999999986</v>
      </c>
      <c r="M212" s="2">
        <v>527500</v>
      </c>
      <c r="N212" s="5">
        <v>8.2749999999999986</v>
      </c>
      <c r="P212" s="2">
        <v>527500</v>
      </c>
      <c r="Q212" s="5">
        <v>6.3250000000000002</v>
      </c>
    </row>
    <row r="213" spans="1:17">
      <c r="A213" s="3">
        <v>5000</v>
      </c>
      <c r="B213">
        <v>9</v>
      </c>
      <c r="D213" s="3">
        <v>5000</v>
      </c>
      <c r="E213">
        <v>8.6</v>
      </c>
      <c r="G213" s="2">
        <v>530000</v>
      </c>
      <c r="H213" s="5">
        <v>8.6</v>
      </c>
      <c r="J213" s="2">
        <v>530000</v>
      </c>
      <c r="K213" s="5">
        <v>8.1</v>
      </c>
      <c r="M213" s="2">
        <v>530000</v>
      </c>
      <c r="N213" s="5">
        <v>8.1</v>
      </c>
      <c r="P213" s="2">
        <v>530000</v>
      </c>
      <c r="Q213" s="5">
        <v>8.6</v>
      </c>
    </row>
    <row r="214" spans="1:17">
      <c r="A214" s="3">
        <v>5000</v>
      </c>
      <c r="D214" s="3">
        <v>5000</v>
      </c>
      <c r="E214">
        <v>5.5</v>
      </c>
      <c r="G214" s="2">
        <v>532500</v>
      </c>
      <c r="H214" s="5">
        <v>6.35</v>
      </c>
      <c r="J214" s="2">
        <v>532500</v>
      </c>
      <c r="K214" s="5">
        <v>6.3000000000000007</v>
      </c>
      <c r="M214" s="2">
        <v>532500</v>
      </c>
      <c r="N214" s="5">
        <v>6.3000000000000007</v>
      </c>
      <c r="P214" s="2">
        <v>532500</v>
      </c>
      <c r="Q214" s="5">
        <v>6.35</v>
      </c>
    </row>
    <row r="215" spans="1:17">
      <c r="A215" s="3">
        <v>5000</v>
      </c>
      <c r="B215">
        <v>7.4</v>
      </c>
      <c r="D215" s="3">
        <v>5000</v>
      </c>
      <c r="E215">
        <v>6.8</v>
      </c>
      <c r="G215" s="2">
        <v>535000</v>
      </c>
      <c r="H215" s="5">
        <v>6.1</v>
      </c>
      <c r="J215" s="2">
        <v>535000</v>
      </c>
      <c r="K215" s="5">
        <v>9</v>
      </c>
      <c r="M215" s="2">
        <v>535000</v>
      </c>
      <c r="N215" s="5">
        <v>9</v>
      </c>
      <c r="P215" s="2">
        <v>535000</v>
      </c>
      <c r="Q215" s="5">
        <v>6.1</v>
      </c>
    </row>
    <row r="216" spans="1:17">
      <c r="A216" s="3">
        <v>5000</v>
      </c>
      <c r="D216" s="3">
        <v>5000</v>
      </c>
      <c r="E216">
        <v>5.7</v>
      </c>
      <c r="G216" s="2">
        <v>537500</v>
      </c>
      <c r="H216" s="5">
        <v>7.05</v>
      </c>
      <c r="J216" s="2">
        <v>537500</v>
      </c>
      <c r="K216" s="5">
        <v>8.3000000000000007</v>
      </c>
      <c r="M216" s="2">
        <v>537500</v>
      </c>
      <c r="N216" s="5">
        <v>8.3000000000000007</v>
      </c>
      <c r="P216" s="2">
        <v>537500</v>
      </c>
      <c r="Q216" s="5">
        <v>7.05</v>
      </c>
    </row>
    <row r="217" spans="1:17">
      <c r="A217" s="3">
        <v>5000</v>
      </c>
      <c r="B217">
        <v>6.7</v>
      </c>
      <c r="D217" s="3">
        <v>5000</v>
      </c>
      <c r="E217">
        <v>5.3</v>
      </c>
      <c r="G217" s="2">
        <v>540000</v>
      </c>
      <c r="H217" s="5">
        <v>7.5999999999999988</v>
      </c>
      <c r="J217" s="2">
        <v>540000</v>
      </c>
      <c r="K217" s="5">
        <v>6.9666666666666659</v>
      </c>
      <c r="M217" s="2">
        <v>540000</v>
      </c>
      <c r="N217" s="5">
        <v>6.9666666666666659</v>
      </c>
      <c r="P217" s="2">
        <v>540000</v>
      </c>
      <c r="Q217" s="5">
        <v>7.5999999999999988</v>
      </c>
    </row>
    <row r="218" spans="1:17">
      <c r="A218" s="3">
        <v>5000</v>
      </c>
      <c r="B218">
        <v>6.4</v>
      </c>
      <c r="D218" s="3">
        <v>5000</v>
      </c>
      <c r="E218">
        <v>7</v>
      </c>
      <c r="G218" s="2">
        <v>542500</v>
      </c>
      <c r="H218" s="5">
        <v>6.9333333333333327</v>
      </c>
      <c r="J218" s="2">
        <v>542500</v>
      </c>
      <c r="K218" s="5">
        <v>8.0333333333333332</v>
      </c>
      <c r="M218" s="2">
        <v>542500</v>
      </c>
      <c r="N218" s="5">
        <v>8.0333333333333332</v>
      </c>
      <c r="P218" s="2">
        <v>542500</v>
      </c>
      <c r="Q218" s="5">
        <v>6.9333333333333327</v>
      </c>
    </row>
    <row r="219" spans="1:17">
      <c r="A219" s="3">
        <v>5000</v>
      </c>
      <c r="B219">
        <v>7.3</v>
      </c>
      <c r="D219" s="3">
        <v>5000</v>
      </c>
      <c r="E219">
        <v>7.4</v>
      </c>
      <c r="G219" s="2">
        <v>545000</v>
      </c>
      <c r="H219" s="5">
        <v>7.1</v>
      </c>
      <c r="J219" s="2">
        <v>545000</v>
      </c>
      <c r="K219" s="5">
        <v>8.125</v>
      </c>
      <c r="M219" s="2">
        <v>545000</v>
      </c>
      <c r="N219" s="5">
        <v>8.125</v>
      </c>
      <c r="P219" s="2">
        <v>545000</v>
      </c>
      <c r="Q219" s="5">
        <v>7.1</v>
      </c>
    </row>
    <row r="220" spans="1:17">
      <c r="A220" s="3">
        <v>5000</v>
      </c>
      <c r="B220">
        <v>4.7</v>
      </c>
      <c r="D220" s="3">
        <v>5000</v>
      </c>
      <c r="E220">
        <v>4.5999999999999996</v>
      </c>
      <c r="G220" s="2">
        <v>547500</v>
      </c>
      <c r="H220" s="5">
        <v>7</v>
      </c>
      <c r="J220" s="2">
        <v>547500</v>
      </c>
      <c r="K220" s="5">
        <v>8.0500000000000007</v>
      </c>
      <c r="M220" s="2">
        <v>547500</v>
      </c>
      <c r="N220" s="5">
        <v>8.0500000000000007</v>
      </c>
      <c r="P220" s="2">
        <v>547500</v>
      </c>
      <c r="Q220" s="5">
        <v>7</v>
      </c>
    </row>
    <row r="221" spans="1:17">
      <c r="A221" s="3">
        <v>5000</v>
      </c>
      <c r="B221">
        <v>6.6</v>
      </c>
      <c r="D221" s="3">
        <v>5000</v>
      </c>
      <c r="E221">
        <v>5.9</v>
      </c>
      <c r="G221" s="2">
        <v>550000</v>
      </c>
      <c r="H221" s="5">
        <v>7.7833333333333341</v>
      </c>
      <c r="J221" s="2">
        <v>550000</v>
      </c>
      <c r="K221" s="5">
        <v>8.8833333333333346</v>
      </c>
      <c r="M221" s="2">
        <v>550000</v>
      </c>
      <c r="N221" s="5">
        <v>8.8833333333333346</v>
      </c>
      <c r="P221" s="2">
        <v>550000</v>
      </c>
      <c r="Q221" s="5">
        <v>7.7833333333333341</v>
      </c>
    </row>
    <row r="222" spans="1:17">
      <c r="A222" s="3">
        <v>5000</v>
      </c>
      <c r="D222" s="3">
        <v>5000</v>
      </c>
      <c r="G222" s="2">
        <v>552500</v>
      </c>
      <c r="H222" s="5">
        <v>7.5</v>
      </c>
      <c r="J222" s="2">
        <v>552500</v>
      </c>
      <c r="K222" s="5">
        <v>7.5999999999999988</v>
      </c>
      <c r="M222" s="2">
        <v>552500</v>
      </c>
      <c r="N222" s="5">
        <v>7.5999999999999988</v>
      </c>
      <c r="P222" s="2">
        <v>552500</v>
      </c>
      <c r="Q222" s="5">
        <v>7.5</v>
      </c>
    </row>
    <row r="223" spans="1:17">
      <c r="A223" s="3">
        <v>5000</v>
      </c>
      <c r="B223">
        <v>7.5</v>
      </c>
      <c r="D223" s="3">
        <v>5000</v>
      </c>
      <c r="E223">
        <v>7.2</v>
      </c>
      <c r="G223" s="2">
        <v>555000</v>
      </c>
      <c r="H223" s="5">
        <v>8.2000000000000011</v>
      </c>
      <c r="J223" s="2">
        <v>555000</v>
      </c>
      <c r="K223" s="5">
        <v>8.7666666666666657</v>
      </c>
      <c r="M223" s="2">
        <v>555000</v>
      </c>
      <c r="N223" s="5">
        <v>8.7666666666666657</v>
      </c>
      <c r="P223" s="2">
        <v>555000</v>
      </c>
      <c r="Q223" s="5">
        <v>8.2000000000000011</v>
      </c>
    </row>
    <row r="224" spans="1:17">
      <c r="A224" s="3">
        <v>5000</v>
      </c>
      <c r="B224">
        <v>3.2</v>
      </c>
      <c r="D224" s="3">
        <v>5000</v>
      </c>
      <c r="G224" s="2">
        <v>557500</v>
      </c>
      <c r="H224" s="5">
        <v>7.375</v>
      </c>
      <c r="J224" s="2">
        <v>557500</v>
      </c>
      <c r="K224" s="5">
        <v>7.75</v>
      </c>
      <c r="M224" s="2">
        <v>557500</v>
      </c>
      <c r="N224" s="5">
        <v>7.75</v>
      </c>
      <c r="P224" s="2">
        <v>557500</v>
      </c>
      <c r="Q224" s="5">
        <v>7.375</v>
      </c>
    </row>
    <row r="225" spans="1:17">
      <c r="A225" s="3">
        <v>5000</v>
      </c>
      <c r="B225">
        <v>7.8</v>
      </c>
      <c r="D225" s="3">
        <v>5000</v>
      </c>
      <c r="G225" s="2">
        <v>560000</v>
      </c>
      <c r="H225" s="5">
        <v>6.5500000000000007</v>
      </c>
      <c r="J225" s="2">
        <v>560000</v>
      </c>
      <c r="K225" s="5">
        <v>7.4</v>
      </c>
      <c r="M225" s="2">
        <v>560000</v>
      </c>
      <c r="N225" s="5">
        <v>7.4</v>
      </c>
      <c r="P225" s="2">
        <v>560000</v>
      </c>
      <c r="Q225" s="5">
        <v>6.5500000000000007</v>
      </c>
    </row>
    <row r="226" spans="1:17">
      <c r="A226" s="3">
        <v>5000</v>
      </c>
      <c r="B226">
        <v>6.8</v>
      </c>
      <c r="D226" s="3">
        <v>5000</v>
      </c>
      <c r="E226">
        <v>8</v>
      </c>
      <c r="G226" s="2">
        <v>562500</v>
      </c>
      <c r="H226" s="5">
        <v>8.0124999999999993</v>
      </c>
      <c r="J226" s="2">
        <v>562500</v>
      </c>
      <c r="K226" s="5">
        <v>8.3375000000000004</v>
      </c>
      <c r="M226" s="2">
        <v>562500</v>
      </c>
      <c r="N226" s="5">
        <v>8.3375000000000004</v>
      </c>
      <c r="P226" s="2">
        <v>562500</v>
      </c>
      <c r="Q226" s="5">
        <v>8.0124999999999993</v>
      </c>
    </row>
    <row r="227" spans="1:17">
      <c r="A227" s="3">
        <v>5000</v>
      </c>
      <c r="D227" s="3">
        <v>5000</v>
      </c>
      <c r="G227" s="2">
        <v>565000</v>
      </c>
      <c r="H227" s="5">
        <v>7.6</v>
      </c>
      <c r="J227" s="2">
        <v>565000</v>
      </c>
      <c r="K227" s="5">
        <v>8.1999999999999993</v>
      </c>
      <c r="M227" s="2">
        <v>565000</v>
      </c>
      <c r="N227" s="5">
        <v>8.1999999999999993</v>
      </c>
      <c r="P227" s="2">
        <v>565000</v>
      </c>
      <c r="Q227" s="5">
        <v>7.6</v>
      </c>
    </row>
    <row r="228" spans="1:17">
      <c r="A228" s="3">
        <v>5000</v>
      </c>
      <c r="B228">
        <v>6.3</v>
      </c>
      <c r="D228" s="3">
        <v>5000</v>
      </c>
      <c r="E228">
        <v>6.3</v>
      </c>
      <c r="G228" s="2">
        <v>567500</v>
      </c>
      <c r="H228" s="5">
        <v>7.8999999999999995</v>
      </c>
      <c r="J228" s="2">
        <v>567500</v>
      </c>
      <c r="K228" s="5">
        <v>7.333333333333333</v>
      </c>
      <c r="M228" s="2">
        <v>567500</v>
      </c>
      <c r="N228" s="5">
        <v>7.333333333333333</v>
      </c>
      <c r="P228" s="2">
        <v>567500</v>
      </c>
      <c r="Q228" s="5">
        <v>7.8999999999999995</v>
      </c>
    </row>
    <row r="229" spans="1:17">
      <c r="A229" s="3">
        <v>5000</v>
      </c>
      <c r="B229">
        <v>7.9</v>
      </c>
      <c r="D229" s="3">
        <v>5000</v>
      </c>
      <c r="E229">
        <v>7.3</v>
      </c>
      <c r="G229" s="2">
        <v>570000</v>
      </c>
      <c r="H229" s="5">
        <v>7.3199999999999985</v>
      </c>
      <c r="J229" s="2">
        <v>570000</v>
      </c>
      <c r="K229" s="5">
        <v>7.7399999999999993</v>
      </c>
      <c r="M229" s="2">
        <v>570000</v>
      </c>
      <c r="N229" s="5">
        <v>7.7399999999999993</v>
      </c>
      <c r="P229" s="2">
        <v>570000</v>
      </c>
      <c r="Q229" s="5">
        <v>7.3199999999999985</v>
      </c>
    </row>
    <row r="230" spans="1:17">
      <c r="A230" s="3">
        <v>5000</v>
      </c>
      <c r="D230" s="3">
        <v>5000</v>
      </c>
      <c r="E230">
        <v>5.7</v>
      </c>
      <c r="G230" s="2">
        <v>572500</v>
      </c>
      <c r="H230" s="5">
        <v>7.2</v>
      </c>
      <c r="J230" s="2">
        <v>572500</v>
      </c>
      <c r="K230" s="5">
        <v>7.6999999999999993</v>
      </c>
      <c r="M230" s="2">
        <v>572500</v>
      </c>
      <c r="N230" s="5">
        <v>7.6999999999999993</v>
      </c>
      <c r="P230" s="2">
        <v>572500</v>
      </c>
      <c r="Q230" s="5">
        <v>7.2</v>
      </c>
    </row>
    <row r="231" spans="1:17">
      <c r="A231" s="3">
        <v>5000</v>
      </c>
      <c r="D231" s="3">
        <v>5000</v>
      </c>
      <c r="G231" s="2">
        <v>577500</v>
      </c>
      <c r="H231" s="5">
        <v>5.6</v>
      </c>
      <c r="J231" s="2">
        <v>577500</v>
      </c>
      <c r="K231" s="5">
        <v>7.5</v>
      </c>
      <c r="M231" s="2">
        <v>577500</v>
      </c>
      <c r="N231" s="5">
        <v>7.5</v>
      </c>
      <c r="P231" s="2">
        <v>577500</v>
      </c>
      <c r="Q231" s="5">
        <v>5.6</v>
      </c>
    </row>
    <row r="232" spans="1:17">
      <c r="A232" s="3">
        <v>5000</v>
      </c>
      <c r="D232" s="3">
        <v>5000</v>
      </c>
      <c r="G232" s="2">
        <v>580000</v>
      </c>
      <c r="H232" s="5">
        <v>8.85</v>
      </c>
      <c r="J232" s="2">
        <v>580000</v>
      </c>
      <c r="K232" s="5">
        <v>8.4</v>
      </c>
      <c r="M232" s="2">
        <v>580000</v>
      </c>
      <c r="N232" s="5">
        <v>8.4</v>
      </c>
      <c r="P232" s="2">
        <v>580000</v>
      </c>
      <c r="Q232" s="5">
        <v>8.85</v>
      </c>
    </row>
    <row r="233" spans="1:17">
      <c r="A233" s="3">
        <v>5000</v>
      </c>
      <c r="D233" s="3">
        <v>5000</v>
      </c>
      <c r="G233" s="2">
        <v>582500</v>
      </c>
      <c r="H233" s="5">
        <v>8.4</v>
      </c>
      <c r="J233" s="2">
        <v>582500</v>
      </c>
      <c r="K233" s="5">
        <v>8.4</v>
      </c>
      <c r="M233" s="2">
        <v>582500</v>
      </c>
      <c r="N233" s="5">
        <v>8.4</v>
      </c>
      <c r="P233" s="2">
        <v>582500</v>
      </c>
      <c r="Q233" s="5">
        <v>8.4</v>
      </c>
    </row>
    <row r="234" spans="1:17">
      <c r="A234" s="3">
        <v>5000</v>
      </c>
      <c r="B234">
        <v>8.6</v>
      </c>
      <c r="D234" s="3">
        <v>5000</v>
      </c>
      <c r="E234">
        <v>8.5</v>
      </c>
      <c r="G234" s="2">
        <v>585000</v>
      </c>
      <c r="H234" s="5">
        <v>7.2249999999999996</v>
      </c>
      <c r="J234" s="2">
        <v>585000</v>
      </c>
      <c r="K234" s="5">
        <v>7.8000000000000007</v>
      </c>
      <c r="M234" s="2">
        <v>585000</v>
      </c>
      <c r="N234" s="5">
        <v>7.8000000000000007</v>
      </c>
      <c r="P234" s="2">
        <v>585000</v>
      </c>
      <c r="Q234" s="5">
        <v>7.2249999999999996</v>
      </c>
    </row>
    <row r="235" spans="1:17">
      <c r="A235" s="3">
        <v>5000</v>
      </c>
      <c r="B235">
        <v>8.6</v>
      </c>
      <c r="D235" s="3">
        <v>5000</v>
      </c>
      <c r="E235">
        <v>8.9</v>
      </c>
      <c r="G235" s="2">
        <v>587500</v>
      </c>
      <c r="H235" s="5">
        <v>5.7</v>
      </c>
      <c r="J235" s="2">
        <v>587500</v>
      </c>
      <c r="K235" s="5">
        <v>7.6999999999999993</v>
      </c>
      <c r="M235" s="2">
        <v>587500</v>
      </c>
      <c r="N235" s="5">
        <v>7.6999999999999993</v>
      </c>
      <c r="P235" s="2">
        <v>587500</v>
      </c>
      <c r="Q235" s="5">
        <v>5.7</v>
      </c>
    </row>
    <row r="236" spans="1:17">
      <c r="A236" s="3">
        <v>5000</v>
      </c>
      <c r="B236">
        <v>7.5</v>
      </c>
      <c r="D236" s="3">
        <v>5000</v>
      </c>
      <c r="G236" s="2">
        <v>592500</v>
      </c>
      <c r="H236" s="5">
        <v>6.4</v>
      </c>
      <c r="J236" s="2">
        <v>592500</v>
      </c>
      <c r="K236" s="5">
        <v>7.0750000000000002</v>
      </c>
      <c r="M236" s="2">
        <v>592500</v>
      </c>
      <c r="N236" s="5">
        <v>7.0750000000000002</v>
      </c>
      <c r="P236" s="2">
        <v>592500</v>
      </c>
      <c r="Q236" s="5">
        <v>6.4</v>
      </c>
    </row>
    <row r="237" spans="1:17">
      <c r="A237" s="3">
        <v>5000</v>
      </c>
      <c r="D237" s="3">
        <v>5000</v>
      </c>
      <c r="G237" s="2">
        <v>595000</v>
      </c>
      <c r="H237" s="5">
        <v>8.5</v>
      </c>
      <c r="J237" s="2">
        <v>595000</v>
      </c>
      <c r="K237" s="5">
        <v>8.0333333333333332</v>
      </c>
      <c r="M237" s="2">
        <v>595000</v>
      </c>
      <c r="N237" s="5">
        <v>8.0333333333333332</v>
      </c>
      <c r="P237" s="2">
        <v>595000</v>
      </c>
      <c r="Q237" s="5">
        <v>8.5</v>
      </c>
    </row>
    <row r="238" spans="1:17">
      <c r="A238" s="3">
        <v>5000</v>
      </c>
      <c r="B238">
        <v>7.3</v>
      </c>
      <c r="D238" s="3">
        <v>5000</v>
      </c>
      <c r="E238">
        <v>4.5</v>
      </c>
      <c r="G238" s="2">
        <v>597500</v>
      </c>
      <c r="H238" s="5">
        <v>6.1</v>
      </c>
      <c r="J238" s="2">
        <v>597500</v>
      </c>
      <c r="K238" s="5">
        <v>8.3000000000000007</v>
      </c>
      <c r="M238" s="2">
        <v>597500</v>
      </c>
      <c r="N238" s="5">
        <v>8.3000000000000007</v>
      </c>
      <c r="P238" s="2">
        <v>597500</v>
      </c>
      <c r="Q238" s="5">
        <v>6.1</v>
      </c>
    </row>
    <row r="239" spans="1:17">
      <c r="A239" s="3">
        <v>5000</v>
      </c>
      <c r="B239">
        <v>7.9</v>
      </c>
      <c r="D239" s="3">
        <v>5000</v>
      </c>
      <c r="E239">
        <v>8</v>
      </c>
      <c r="G239" s="2">
        <v>600000</v>
      </c>
      <c r="H239" s="5">
        <v>8.1</v>
      </c>
      <c r="J239" s="2">
        <v>600000</v>
      </c>
      <c r="K239" s="5">
        <v>8.1999999999999993</v>
      </c>
      <c r="M239" s="2">
        <v>600000</v>
      </c>
      <c r="N239" s="5">
        <v>8.1999999999999993</v>
      </c>
      <c r="P239" s="2">
        <v>600000</v>
      </c>
      <c r="Q239" s="5">
        <v>8.1</v>
      </c>
    </row>
    <row r="240" spans="1:17">
      <c r="A240" s="3">
        <v>5000</v>
      </c>
      <c r="B240">
        <v>8.4</v>
      </c>
      <c r="D240" s="3">
        <v>5000</v>
      </c>
      <c r="E240">
        <v>7.4</v>
      </c>
      <c r="G240" s="2">
        <v>602500</v>
      </c>
      <c r="H240" s="5">
        <v>7.3</v>
      </c>
      <c r="J240" s="2">
        <v>602500</v>
      </c>
      <c r="K240" s="5">
        <v>7.5749999999999993</v>
      </c>
      <c r="M240" s="2">
        <v>602500</v>
      </c>
      <c r="N240" s="5">
        <v>7.5749999999999993</v>
      </c>
      <c r="P240" s="2">
        <v>602500</v>
      </c>
      <c r="Q240" s="5">
        <v>7.3</v>
      </c>
    </row>
    <row r="241" spans="1:17">
      <c r="A241" s="3">
        <v>5000</v>
      </c>
      <c r="B241">
        <v>8.1999999999999993</v>
      </c>
      <c r="D241" s="3">
        <v>5000</v>
      </c>
      <c r="G241" s="2">
        <v>605000</v>
      </c>
      <c r="H241" s="5">
        <v>6.3250000000000002</v>
      </c>
      <c r="J241" s="2">
        <v>605000</v>
      </c>
      <c r="K241" s="5">
        <v>7.4399999999999995</v>
      </c>
      <c r="M241" s="2">
        <v>605000</v>
      </c>
      <c r="N241" s="5">
        <v>7.4399999999999995</v>
      </c>
      <c r="P241" s="2">
        <v>605000</v>
      </c>
      <c r="Q241" s="5">
        <v>6.3250000000000002</v>
      </c>
    </row>
    <row r="242" spans="1:17">
      <c r="A242" s="3">
        <v>5000</v>
      </c>
      <c r="B242">
        <v>6.1</v>
      </c>
      <c r="D242" s="3">
        <v>5000</v>
      </c>
      <c r="E242">
        <v>6.7</v>
      </c>
      <c r="G242" s="2">
        <v>607500</v>
      </c>
      <c r="H242" s="5">
        <v>8</v>
      </c>
      <c r="J242" s="2">
        <v>607500</v>
      </c>
      <c r="K242" s="5">
        <v>7.9</v>
      </c>
      <c r="M242" s="2">
        <v>607500</v>
      </c>
      <c r="N242" s="5">
        <v>7.9</v>
      </c>
      <c r="P242" s="2">
        <v>607500</v>
      </c>
      <c r="Q242" s="5">
        <v>8</v>
      </c>
    </row>
    <row r="243" spans="1:17">
      <c r="A243" s="3">
        <v>5000</v>
      </c>
      <c r="B243">
        <v>6.2</v>
      </c>
      <c r="D243" s="3">
        <v>5000</v>
      </c>
      <c r="E243">
        <v>7.8</v>
      </c>
      <c r="G243" s="2">
        <v>610000</v>
      </c>
      <c r="H243" s="5">
        <v>8.4</v>
      </c>
      <c r="J243" s="2">
        <v>610000</v>
      </c>
      <c r="K243" s="5">
        <v>8.1</v>
      </c>
      <c r="M243" s="2">
        <v>610000</v>
      </c>
      <c r="N243" s="5">
        <v>8.1</v>
      </c>
      <c r="P243" s="2">
        <v>610000</v>
      </c>
      <c r="Q243" s="5">
        <v>8.4</v>
      </c>
    </row>
    <row r="244" spans="1:17">
      <c r="A244" s="3">
        <v>5000</v>
      </c>
      <c r="D244" s="3">
        <v>5000</v>
      </c>
      <c r="G244" s="2">
        <v>612500</v>
      </c>
      <c r="H244" s="5">
        <v>7.6</v>
      </c>
      <c r="J244" s="2">
        <v>612500</v>
      </c>
      <c r="K244" s="5">
        <v>8.25</v>
      </c>
      <c r="M244" s="2">
        <v>612500</v>
      </c>
      <c r="N244" s="5">
        <v>8.25</v>
      </c>
      <c r="P244" s="2">
        <v>612500</v>
      </c>
      <c r="Q244" s="5">
        <v>7.6</v>
      </c>
    </row>
    <row r="245" spans="1:17">
      <c r="A245" s="3">
        <v>5000</v>
      </c>
      <c r="D245" s="3">
        <v>5000</v>
      </c>
      <c r="G245" s="2">
        <v>615000</v>
      </c>
      <c r="H245" s="5">
        <v>7.7</v>
      </c>
      <c r="J245" s="2">
        <v>615000</v>
      </c>
      <c r="K245" s="5">
        <v>8.1999999999999993</v>
      </c>
      <c r="M245" s="2">
        <v>615000</v>
      </c>
      <c r="N245" s="5">
        <v>8.1999999999999993</v>
      </c>
      <c r="P245" s="2">
        <v>615000</v>
      </c>
      <c r="Q245" s="5">
        <v>7.7</v>
      </c>
    </row>
    <row r="246" spans="1:17">
      <c r="A246" s="3">
        <v>5000</v>
      </c>
      <c r="B246">
        <v>6.7</v>
      </c>
      <c r="D246" s="3">
        <v>5000</v>
      </c>
      <c r="E246">
        <v>5.7</v>
      </c>
      <c r="G246" s="2">
        <v>617500</v>
      </c>
      <c r="H246" s="5">
        <v>6.9</v>
      </c>
      <c r="J246" s="2">
        <v>617500</v>
      </c>
      <c r="K246" s="5">
        <v>8.6</v>
      </c>
      <c r="M246" s="2">
        <v>617500</v>
      </c>
      <c r="N246" s="5">
        <v>8.6</v>
      </c>
      <c r="P246" s="2">
        <v>617500</v>
      </c>
      <c r="Q246" s="5">
        <v>6.9</v>
      </c>
    </row>
    <row r="247" spans="1:17">
      <c r="A247" s="3">
        <v>5000</v>
      </c>
      <c r="D247" s="3">
        <v>5000</v>
      </c>
      <c r="E247">
        <v>6.7</v>
      </c>
      <c r="G247" s="2">
        <v>620000</v>
      </c>
      <c r="H247" s="5">
        <v>7.42</v>
      </c>
      <c r="J247" s="2">
        <v>620000</v>
      </c>
      <c r="K247" s="5">
        <v>7.12</v>
      </c>
      <c r="M247" s="2">
        <v>620000</v>
      </c>
      <c r="N247" s="5">
        <v>7.12</v>
      </c>
      <c r="P247" s="2">
        <v>620000</v>
      </c>
      <c r="Q247" s="5">
        <v>7.42</v>
      </c>
    </row>
    <row r="248" spans="1:17">
      <c r="A248" s="3">
        <v>5000</v>
      </c>
      <c r="D248" s="3">
        <v>5000</v>
      </c>
      <c r="G248" s="2">
        <v>625000</v>
      </c>
      <c r="H248" s="5">
        <v>6.45</v>
      </c>
      <c r="J248" s="2">
        <v>625000</v>
      </c>
      <c r="K248" s="5">
        <v>6.6</v>
      </c>
      <c r="M248" s="2">
        <v>625000</v>
      </c>
      <c r="N248" s="5">
        <v>6.6</v>
      </c>
      <c r="P248" s="2">
        <v>625000</v>
      </c>
      <c r="Q248" s="5">
        <v>6.45</v>
      </c>
    </row>
    <row r="249" spans="1:17">
      <c r="A249" s="3">
        <v>5000</v>
      </c>
      <c r="B249">
        <v>3.9</v>
      </c>
      <c r="D249" s="3">
        <v>5000</v>
      </c>
      <c r="G249" s="2">
        <v>630000</v>
      </c>
      <c r="H249" s="5">
        <v>6.6333333333333329</v>
      </c>
      <c r="J249" s="2">
        <v>630000</v>
      </c>
      <c r="K249" s="5">
        <v>8</v>
      </c>
      <c r="M249" s="2">
        <v>630000</v>
      </c>
      <c r="N249" s="5">
        <v>8</v>
      </c>
      <c r="P249" s="2">
        <v>630000</v>
      </c>
      <c r="Q249" s="5">
        <v>6.6333333333333329</v>
      </c>
    </row>
    <row r="250" spans="1:17">
      <c r="A250" s="3">
        <v>5000</v>
      </c>
      <c r="D250" s="3">
        <v>5000</v>
      </c>
      <c r="G250" s="2">
        <v>632500</v>
      </c>
      <c r="H250" s="5">
        <v>7.45</v>
      </c>
      <c r="J250" s="2">
        <v>632500</v>
      </c>
      <c r="K250" s="5">
        <v>8.15</v>
      </c>
      <c r="M250" s="2">
        <v>632500</v>
      </c>
      <c r="N250" s="5">
        <v>8.15</v>
      </c>
      <c r="P250" s="2">
        <v>632500</v>
      </c>
      <c r="Q250" s="5">
        <v>7.45</v>
      </c>
    </row>
    <row r="251" spans="1:17">
      <c r="A251" s="3">
        <v>5000</v>
      </c>
      <c r="B251">
        <v>6</v>
      </c>
      <c r="D251" s="3">
        <v>5000</v>
      </c>
      <c r="E251">
        <v>5.0999999999999996</v>
      </c>
      <c r="G251" s="2">
        <v>635000</v>
      </c>
      <c r="H251" s="5">
        <v>7.8</v>
      </c>
      <c r="J251" s="2">
        <v>635000</v>
      </c>
      <c r="K251" s="5">
        <v>8.6999999999999993</v>
      </c>
      <c r="M251" s="2">
        <v>635000</v>
      </c>
      <c r="N251" s="5">
        <v>8.6999999999999993</v>
      </c>
      <c r="P251" s="2">
        <v>635000</v>
      </c>
      <c r="Q251" s="5">
        <v>7.8</v>
      </c>
    </row>
    <row r="252" spans="1:17">
      <c r="A252" s="3">
        <v>5000</v>
      </c>
      <c r="B252">
        <v>7.7</v>
      </c>
      <c r="D252" s="3">
        <v>5000</v>
      </c>
      <c r="E252">
        <v>8.6</v>
      </c>
      <c r="G252" s="2">
        <v>637500</v>
      </c>
      <c r="H252" s="5">
        <v>8</v>
      </c>
      <c r="J252" s="2">
        <v>637500</v>
      </c>
      <c r="K252" s="5">
        <v>7.3</v>
      </c>
      <c r="M252" s="2">
        <v>637500</v>
      </c>
      <c r="N252" s="5">
        <v>7.3</v>
      </c>
      <c r="P252" s="2">
        <v>637500</v>
      </c>
      <c r="Q252" s="5">
        <v>8</v>
      </c>
    </row>
    <row r="253" spans="1:17">
      <c r="A253" s="3">
        <v>5000</v>
      </c>
      <c r="B253">
        <v>8.1999999999999993</v>
      </c>
      <c r="D253" s="3">
        <v>5000</v>
      </c>
      <c r="G253" s="2">
        <v>640000</v>
      </c>
      <c r="H253" s="5">
        <v>6.7</v>
      </c>
      <c r="J253" s="2">
        <v>640000</v>
      </c>
      <c r="K253" s="5">
        <v>8.4499999999999993</v>
      </c>
      <c r="M253" s="2">
        <v>640000</v>
      </c>
      <c r="N253" s="5">
        <v>8.4499999999999993</v>
      </c>
      <c r="P253" s="2">
        <v>640000</v>
      </c>
      <c r="Q253" s="5">
        <v>6.7</v>
      </c>
    </row>
    <row r="254" spans="1:17">
      <c r="A254" s="3">
        <v>5000</v>
      </c>
      <c r="D254" s="3">
        <v>5000</v>
      </c>
      <c r="G254" s="2">
        <v>642500</v>
      </c>
      <c r="H254" s="5">
        <v>8.35</v>
      </c>
      <c r="J254" s="2">
        <v>642500</v>
      </c>
      <c r="K254" s="5">
        <v>7.5750000000000002</v>
      </c>
      <c r="M254" s="2">
        <v>642500</v>
      </c>
      <c r="N254" s="5">
        <v>7.5750000000000002</v>
      </c>
      <c r="P254" s="2">
        <v>642500</v>
      </c>
      <c r="Q254" s="5">
        <v>8.35</v>
      </c>
    </row>
    <row r="255" spans="1:17">
      <c r="A255" s="3">
        <v>5000</v>
      </c>
      <c r="B255">
        <v>7.8</v>
      </c>
      <c r="D255" s="3">
        <v>5000</v>
      </c>
      <c r="E255">
        <v>7.8</v>
      </c>
      <c r="G255" s="2">
        <v>645000</v>
      </c>
      <c r="H255" s="5">
        <v>7.65</v>
      </c>
      <c r="J255" s="2">
        <v>645000</v>
      </c>
      <c r="K255" s="5">
        <v>7.9750000000000005</v>
      </c>
      <c r="M255" s="2">
        <v>645000</v>
      </c>
      <c r="N255" s="5">
        <v>7.9750000000000005</v>
      </c>
      <c r="P255" s="2">
        <v>645000</v>
      </c>
      <c r="Q255" s="5">
        <v>7.65</v>
      </c>
    </row>
    <row r="256" spans="1:17">
      <c r="A256" s="3">
        <v>5000</v>
      </c>
      <c r="B256">
        <v>6.5</v>
      </c>
      <c r="D256" s="3">
        <v>5000</v>
      </c>
      <c r="E256">
        <v>8.1999999999999993</v>
      </c>
      <c r="G256" s="2">
        <v>647500</v>
      </c>
      <c r="H256" s="5">
        <v>8.1</v>
      </c>
      <c r="J256" s="2">
        <v>647500</v>
      </c>
      <c r="K256" s="5">
        <v>8.4</v>
      </c>
      <c r="M256" s="2">
        <v>647500</v>
      </c>
      <c r="N256" s="5">
        <v>8.4</v>
      </c>
      <c r="P256" s="2">
        <v>647500</v>
      </c>
      <c r="Q256" s="5">
        <v>8.1</v>
      </c>
    </row>
    <row r="257" spans="1:17">
      <c r="A257" s="3">
        <v>5000</v>
      </c>
      <c r="B257">
        <v>8.6</v>
      </c>
      <c r="D257" s="3">
        <v>5000</v>
      </c>
      <c r="E257">
        <v>7.5</v>
      </c>
      <c r="G257" s="2">
        <v>650000</v>
      </c>
      <c r="H257" s="5">
        <v>8.1499999999999986</v>
      </c>
      <c r="J257" s="2">
        <v>650000</v>
      </c>
      <c r="K257" s="5">
        <v>8.1</v>
      </c>
      <c r="M257" s="2">
        <v>650000</v>
      </c>
      <c r="N257" s="5">
        <v>8.1</v>
      </c>
      <c r="P257" s="2">
        <v>650000</v>
      </c>
      <c r="Q257" s="5">
        <v>8.1499999999999986</v>
      </c>
    </row>
    <row r="258" spans="1:17">
      <c r="A258" s="3">
        <v>5000</v>
      </c>
      <c r="B258">
        <v>8.6999999999999993</v>
      </c>
      <c r="D258" s="3">
        <v>5000</v>
      </c>
      <c r="E258">
        <v>7.2</v>
      </c>
      <c r="G258" s="2">
        <v>652500</v>
      </c>
      <c r="H258" s="5">
        <v>6.7</v>
      </c>
      <c r="J258" s="2">
        <v>652500</v>
      </c>
      <c r="K258" s="5">
        <v>7.4</v>
      </c>
      <c r="M258" s="2">
        <v>652500</v>
      </c>
      <c r="N258" s="5">
        <v>7.4</v>
      </c>
      <c r="P258" s="2">
        <v>652500</v>
      </c>
      <c r="Q258" s="5">
        <v>6.7</v>
      </c>
    </row>
    <row r="259" spans="1:17">
      <c r="A259" s="3">
        <v>5000</v>
      </c>
      <c r="B259">
        <v>7.7</v>
      </c>
      <c r="D259" s="3">
        <v>5000</v>
      </c>
      <c r="E259">
        <v>6.6</v>
      </c>
      <c r="G259" s="2">
        <v>655000</v>
      </c>
      <c r="H259" s="5">
        <v>7.4666666666666659</v>
      </c>
      <c r="J259" s="2">
        <v>655000</v>
      </c>
      <c r="K259" s="5">
        <v>8.7333333333333325</v>
      </c>
      <c r="M259" s="2">
        <v>655000</v>
      </c>
      <c r="N259" s="5">
        <v>8.7333333333333325</v>
      </c>
      <c r="P259" s="2">
        <v>655000</v>
      </c>
      <c r="Q259" s="5">
        <v>7.4666666666666659</v>
      </c>
    </row>
    <row r="260" spans="1:17">
      <c r="A260" s="3">
        <v>5000</v>
      </c>
      <c r="B260">
        <v>8.3000000000000007</v>
      </c>
      <c r="D260" s="3">
        <v>5000</v>
      </c>
      <c r="E260">
        <v>7.1</v>
      </c>
      <c r="G260" s="2">
        <v>657500</v>
      </c>
      <c r="H260" s="5">
        <v>7.5333333333333323</v>
      </c>
      <c r="J260" s="2">
        <v>657500</v>
      </c>
      <c r="K260" s="5">
        <v>8.2333333333333325</v>
      </c>
      <c r="M260" s="2">
        <v>657500</v>
      </c>
      <c r="N260" s="5">
        <v>8.2333333333333325</v>
      </c>
      <c r="P260" s="2">
        <v>657500</v>
      </c>
      <c r="Q260" s="5">
        <v>7.5333333333333323</v>
      </c>
    </row>
    <row r="261" spans="1:17">
      <c r="A261" s="3">
        <v>5000</v>
      </c>
      <c r="B261">
        <v>7.6</v>
      </c>
      <c r="D261" s="3">
        <v>5000</v>
      </c>
      <c r="E261">
        <v>5.0999999999999996</v>
      </c>
      <c r="G261" s="2">
        <v>660000</v>
      </c>
      <c r="H261" s="5">
        <v>7.95</v>
      </c>
      <c r="J261" s="2">
        <v>660000</v>
      </c>
      <c r="K261" s="5">
        <v>7.55</v>
      </c>
      <c r="M261" s="2">
        <v>660000</v>
      </c>
      <c r="N261" s="5">
        <v>7.55</v>
      </c>
      <c r="P261" s="2">
        <v>660000</v>
      </c>
      <c r="Q261" s="5">
        <v>7.95</v>
      </c>
    </row>
    <row r="262" spans="1:17">
      <c r="A262" s="3">
        <v>5000</v>
      </c>
      <c r="B262">
        <v>6.5</v>
      </c>
      <c r="D262" s="3">
        <v>5000</v>
      </c>
      <c r="E262">
        <v>6.2</v>
      </c>
      <c r="G262" s="2">
        <v>662500</v>
      </c>
      <c r="H262" s="5">
        <v>6.3666666666666671</v>
      </c>
      <c r="J262" s="2">
        <v>662500</v>
      </c>
      <c r="K262" s="5">
        <v>8.4</v>
      </c>
      <c r="M262" s="2">
        <v>662500</v>
      </c>
      <c r="N262" s="5">
        <v>8.4</v>
      </c>
      <c r="P262" s="2">
        <v>662500</v>
      </c>
      <c r="Q262" s="5">
        <v>6.3666666666666671</v>
      </c>
    </row>
    <row r="263" spans="1:17">
      <c r="A263" s="3">
        <v>5000</v>
      </c>
      <c r="B263">
        <v>4</v>
      </c>
      <c r="D263" s="3">
        <v>5000</v>
      </c>
      <c r="E263">
        <v>3.5</v>
      </c>
      <c r="G263" s="2">
        <v>665000</v>
      </c>
      <c r="H263" s="5">
        <v>7.5</v>
      </c>
      <c r="J263" s="2">
        <v>665000</v>
      </c>
      <c r="K263" s="5">
        <v>8.6333333333333329</v>
      </c>
      <c r="M263" s="2">
        <v>665000</v>
      </c>
      <c r="N263" s="5">
        <v>8.6333333333333329</v>
      </c>
      <c r="P263" s="2">
        <v>665000</v>
      </c>
      <c r="Q263" s="5">
        <v>7.5</v>
      </c>
    </row>
    <row r="264" spans="1:17">
      <c r="A264" s="3">
        <v>5000</v>
      </c>
      <c r="B264">
        <v>7.9</v>
      </c>
      <c r="D264" s="3">
        <v>5000</v>
      </c>
      <c r="E264">
        <v>7.6</v>
      </c>
      <c r="G264" s="2">
        <v>667500</v>
      </c>
      <c r="H264" s="5">
        <v>8.1999999999999993</v>
      </c>
      <c r="J264" s="2">
        <v>667500</v>
      </c>
      <c r="K264" s="5">
        <v>7.9666666666666677</v>
      </c>
      <c r="M264" s="2">
        <v>667500</v>
      </c>
      <c r="N264" s="5">
        <v>7.9666666666666677</v>
      </c>
      <c r="P264" s="2">
        <v>667500</v>
      </c>
      <c r="Q264" s="5">
        <v>8.1999999999999993</v>
      </c>
    </row>
    <row r="265" spans="1:17">
      <c r="A265" s="3">
        <v>5000</v>
      </c>
      <c r="B265">
        <v>7.1</v>
      </c>
      <c r="D265" s="3">
        <v>5000</v>
      </c>
      <c r="E265">
        <v>5.9</v>
      </c>
      <c r="G265" s="2">
        <v>670000</v>
      </c>
      <c r="H265" s="5">
        <v>7.4</v>
      </c>
      <c r="J265" s="2">
        <v>670000</v>
      </c>
      <c r="K265" s="5">
        <v>8.8500000000000014</v>
      </c>
      <c r="M265" s="2">
        <v>670000</v>
      </c>
      <c r="N265" s="5">
        <v>8.8500000000000014</v>
      </c>
      <c r="P265" s="2">
        <v>670000</v>
      </c>
      <c r="Q265" s="5">
        <v>7.4</v>
      </c>
    </row>
    <row r="266" spans="1:17">
      <c r="A266" s="3">
        <v>5000</v>
      </c>
      <c r="B266">
        <v>5.7</v>
      </c>
      <c r="D266" s="3">
        <v>5000</v>
      </c>
      <c r="E266">
        <v>7</v>
      </c>
      <c r="G266" s="2">
        <v>672500</v>
      </c>
      <c r="H266" s="5">
        <v>7.2333333333333334</v>
      </c>
      <c r="J266" s="2">
        <v>672500</v>
      </c>
      <c r="K266" s="5">
        <v>7.833333333333333</v>
      </c>
      <c r="M266" s="2">
        <v>672500</v>
      </c>
      <c r="N266" s="5">
        <v>7.833333333333333</v>
      </c>
      <c r="P266" s="2">
        <v>672500</v>
      </c>
      <c r="Q266" s="5">
        <v>7.2333333333333334</v>
      </c>
    </row>
    <row r="267" spans="1:17">
      <c r="A267" s="3">
        <v>5000</v>
      </c>
      <c r="D267" s="3">
        <v>5000</v>
      </c>
      <c r="G267" s="2">
        <v>675000</v>
      </c>
      <c r="H267" s="5">
        <v>6.65</v>
      </c>
      <c r="J267" s="2">
        <v>675000</v>
      </c>
      <c r="K267" s="5">
        <v>8.8666666666666654</v>
      </c>
      <c r="M267" s="2">
        <v>675000</v>
      </c>
      <c r="N267" s="5">
        <v>8.8666666666666654</v>
      </c>
      <c r="P267" s="2">
        <v>675000</v>
      </c>
      <c r="Q267" s="5">
        <v>6.65</v>
      </c>
    </row>
    <row r="268" spans="1:17">
      <c r="A268" s="3">
        <v>5000</v>
      </c>
      <c r="B268">
        <v>6.4</v>
      </c>
      <c r="D268" s="3">
        <v>5000</v>
      </c>
      <c r="E268">
        <v>6.2</v>
      </c>
      <c r="G268" s="2">
        <v>682500</v>
      </c>
      <c r="H268" s="5">
        <v>6.6</v>
      </c>
      <c r="J268" s="2">
        <v>682500</v>
      </c>
      <c r="K268" s="5">
        <v>6.9</v>
      </c>
      <c r="M268" s="2">
        <v>682500</v>
      </c>
      <c r="N268" s="5">
        <v>6.9</v>
      </c>
      <c r="P268" s="2">
        <v>682500</v>
      </c>
      <c r="Q268" s="5">
        <v>6.6</v>
      </c>
    </row>
    <row r="269" spans="1:17">
      <c r="A269" s="3">
        <v>5000</v>
      </c>
      <c r="B269">
        <v>4.3</v>
      </c>
      <c r="D269" s="3">
        <v>5000</v>
      </c>
      <c r="E269">
        <v>6.3</v>
      </c>
      <c r="G269" s="2">
        <v>690000</v>
      </c>
      <c r="H269" s="5">
        <v>7.5</v>
      </c>
      <c r="J269" s="2">
        <v>690000</v>
      </c>
      <c r="K269" s="5">
        <v>8.15</v>
      </c>
      <c r="M269" s="2">
        <v>690000</v>
      </c>
      <c r="N269" s="5">
        <v>8.15</v>
      </c>
      <c r="P269" s="2">
        <v>690000</v>
      </c>
      <c r="Q269" s="5">
        <v>7.5</v>
      </c>
    </row>
    <row r="270" spans="1:17">
      <c r="A270" s="3">
        <v>5000</v>
      </c>
      <c r="D270" s="3">
        <v>5000</v>
      </c>
      <c r="G270" s="2">
        <v>692500</v>
      </c>
      <c r="H270" s="5">
        <v>7.2666666666666666</v>
      </c>
      <c r="J270" s="2">
        <v>692500</v>
      </c>
      <c r="K270" s="5">
        <v>7.9000000000000012</v>
      </c>
      <c r="M270" s="2">
        <v>692500</v>
      </c>
      <c r="N270" s="5">
        <v>7.9000000000000012</v>
      </c>
      <c r="P270" s="2">
        <v>692500</v>
      </c>
      <c r="Q270" s="5">
        <v>7.2666666666666666</v>
      </c>
    </row>
    <row r="271" spans="1:17">
      <c r="A271" s="3">
        <v>5000</v>
      </c>
      <c r="B271">
        <v>6.5</v>
      </c>
      <c r="D271" s="3">
        <v>5000</v>
      </c>
      <c r="G271" s="2">
        <v>695000</v>
      </c>
      <c r="H271" s="5">
        <v>7.3500000000000005</v>
      </c>
      <c r="J271" s="2">
        <v>695000</v>
      </c>
      <c r="K271" s="5">
        <v>8.5500000000000007</v>
      </c>
      <c r="M271" s="2">
        <v>695000</v>
      </c>
      <c r="N271" s="5">
        <v>8.5500000000000007</v>
      </c>
      <c r="P271" s="2">
        <v>695000</v>
      </c>
      <c r="Q271" s="5">
        <v>7.3500000000000005</v>
      </c>
    </row>
    <row r="272" spans="1:17">
      <c r="A272" s="3">
        <v>5000</v>
      </c>
      <c r="B272">
        <v>6.2</v>
      </c>
      <c r="D272" s="3">
        <v>5000</v>
      </c>
      <c r="E272">
        <v>6.6</v>
      </c>
      <c r="G272" s="2">
        <v>697500</v>
      </c>
      <c r="H272" s="5">
        <v>8.25</v>
      </c>
      <c r="J272" s="2">
        <v>697500</v>
      </c>
      <c r="K272" s="5">
        <v>8.4499999999999993</v>
      </c>
      <c r="M272" s="2">
        <v>697500</v>
      </c>
      <c r="N272" s="5">
        <v>8.4499999999999993</v>
      </c>
      <c r="P272" s="2">
        <v>697500</v>
      </c>
      <c r="Q272" s="5">
        <v>8.25</v>
      </c>
    </row>
    <row r="273" spans="1:17">
      <c r="A273" s="3">
        <v>5000</v>
      </c>
      <c r="B273">
        <v>7.3</v>
      </c>
      <c r="D273" s="3">
        <v>5000</v>
      </c>
      <c r="E273">
        <v>7.8</v>
      </c>
      <c r="G273" s="2">
        <v>702500</v>
      </c>
      <c r="H273" s="5">
        <v>7.55</v>
      </c>
      <c r="J273" s="2">
        <v>702500</v>
      </c>
      <c r="K273" s="5">
        <v>7.5</v>
      </c>
      <c r="M273" s="2">
        <v>702500</v>
      </c>
      <c r="N273" s="5">
        <v>7.5</v>
      </c>
      <c r="P273" s="2">
        <v>702500</v>
      </c>
      <c r="Q273" s="5">
        <v>7.55</v>
      </c>
    </row>
    <row r="274" spans="1:17">
      <c r="A274" s="3">
        <v>5000</v>
      </c>
      <c r="D274" s="3">
        <v>5000</v>
      </c>
      <c r="E274">
        <v>4.9000000000000004</v>
      </c>
      <c r="G274" s="2">
        <v>705000</v>
      </c>
      <c r="H274" s="5">
        <v>8.1666666666666661</v>
      </c>
      <c r="J274" s="2">
        <v>705000</v>
      </c>
      <c r="K274" s="5">
        <v>9.35</v>
      </c>
      <c r="M274" s="2">
        <v>705000</v>
      </c>
      <c r="N274" s="5">
        <v>9.35</v>
      </c>
      <c r="P274" s="2">
        <v>705000</v>
      </c>
      <c r="Q274" s="5">
        <v>8.1666666666666661</v>
      </c>
    </row>
    <row r="275" spans="1:17">
      <c r="A275" s="3">
        <v>5000</v>
      </c>
      <c r="B275">
        <v>7.4</v>
      </c>
      <c r="D275" s="3">
        <v>5000</v>
      </c>
      <c r="E275">
        <v>7.3</v>
      </c>
      <c r="G275" s="2">
        <v>707500</v>
      </c>
      <c r="H275" s="5">
        <v>7.5</v>
      </c>
      <c r="J275" s="2">
        <v>707500</v>
      </c>
      <c r="K275" s="5">
        <v>9.0500000000000007</v>
      </c>
      <c r="M275" s="2">
        <v>707500</v>
      </c>
      <c r="N275" s="5">
        <v>9.0500000000000007</v>
      </c>
      <c r="P275" s="2">
        <v>707500</v>
      </c>
      <c r="Q275" s="5">
        <v>7.5</v>
      </c>
    </row>
    <row r="276" spans="1:17">
      <c r="A276" s="3">
        <v>5000</v>
      </c>
      <c r="B276">
        <v>7.9</v>
      </c>
      <c r="D276" s="3">
        <v>5000</v>
      </c>
      <c r="E276">
        <v>7.9</v>
      </c>
      <c r="G276" s="2">
        <v>712500</v>
      </c>
      <c r="H276" s="5">
        <v>7.1</v>
      </c>
      <c r="J276" s="2">
        <v>712500</v>
      </c>
      <c r="K276" s="5">
        <v>8.25</v>
      </c>
      <c r="M276" s="2">
        <v>712500</v>
      </c>
      <c r="N276" s="5">
        <v>8.25</v>
      </c>
      <c r="P276" s="2">
        <v>712500</v>
      </c>
      <c r="Q276" s="5">
        <v>7.1</v>
      </c>
    </row>
    <row r="277" spans="1:17">
      <c r="A277" s="3">
        <v>5000</v>
      </c>
      <c r="B277">
        <v>7.3</v>
      </c>
      <c r="D277" s="3">
        <v>5000</v>
      </c>
      <c r="E277">
        <v>8.4</v>
      </c>
      <c r="G277" s="2">
        <v>715000</v>
      </c>
      <c r="H277" s="5">
        <v>8.25</v>
      </c>
      <c r="J277" s="2">
        <v>715000</v>
      </c>
      <c r="K277" s="5">
        <v>8.5</v>
      </c>
      <c r="M277" s="2">
        <v>715000</v>
      </c>
      <c r="N277" s="5">
        <v>8.5</v>
      </c>
      <c r="P277" s="2">
        <v>715000</v>
      </c>
      <c r="Q277" s="5">
        <v>8.25</v>
      </c>
    </row>
    <row r="278" spans="1:17">
      <c r="A278" s="3">
        <v>5000</v>
      </c>
      <c r="B278">
        <v>8.6</v>
      </c>
      <c r="D278" s="3">
        <v>5000</v>
      </c>
      <c r="E278">
        <v>8.6</v>
      </c>
      <c r="G278" s="2">
        <v>717500</v>
      </c>
      <c r="H278" s="5">
        <v>7.7</v>
      </c>
      <c r="J278" s="2">
        <v>717500</v>
      </c>
      <c r="K278" s="5"/>
      <c r="M278" s="2">
        <v>717500</v>
      </c>
      <c r="N278" s="5"/>
      <c r="P278" s="2">
        <v>717500</v>
      </c>
      <c r="Q278" s="5">
        <v>7.7</v>
      </c>
    </row>
    <row r="279" spans="1:17">
      <c r="A279" s="3">
        <v>5000</v>
      </c>
      <c r="B279">
        <v>7.3</v>
      </c>
      <c r="D279" s="3">
        <v>5000</v>
      </c>
      <c r="E279">
        <v>6.4</v>
      </c>
      <c r="G279" s="2">
        <v>720000</v>
      </c>
      <c r="H279" s="5">
        <v>6.5</v>
      </c>
      <c r="J279" s="2">
        <v>720000</v>
      </c>
      <c r="K279" s="5">
        <v>6.85</v>
      </c>
      <c r="M279" s="2">
        <v>720000</v>
      </c>
      <c r="N279" s="5">
        <v>6.85</v>
      </c>
      <c r="P279" s="2">
        <v>720000</v>
      </c>
      <c r="Q279" s="5">
        <v>6.5</v>
      </c>
    </row>
    <row r="280" spans="1:17">
      <c r="A280" s="3">
        <v>5000</v>
      </c>
      <c r="D280" s="3">
        <v>5000</v>
      </c>
      <c r="E280">
        <v>5.8</v>
      </c>
      <c r="G280" s="2">
        <v>722500</v>
      </c>
      <c r="H280" s="5">
        <v>7.7</v>
      </c>
      <c r="J280" s="2">
        <v>722500</v>
      </c>
      <c r="K280" s="5">
        <v>7.833333333333333</v>
      </c>
      <c r="M280" s="2">
        <v>722500</v>
      </c>
      <c r="N280" s="5">
        <v>7.833333333333333</v>
      </c>
      <c r="P280" s="2">
        <v>722500</v>
      </c>
      <c r="Q280" s="5">
        <v>7.7</v>
      </c>
    </row>
    <row r="281" spans="1:17">
      <c r="A281" s="3">
        <v>5000</v>
      </c>
      <c r="B281">
        <v>9.1</v>
      </c>
      <c r="D281" s="3">
        <v>5000</v>
      </c>
      <c r="E281">
        <v>6.2</v>
      </c>
      <c r="G281" s="2">
        <v>725000</v>
      </c>
      <c r="H281" s="5">
        <v>8.8000000000000007</v>
      </c>
      <c r="J281" s="2">
        <v>725000</v>
      </c>
      <c r="K281" s="5">
        <v>8.3000000000000007</v>
      </c>
      <c r="M281" s="2">
        <v>725000</v>
      </c>
      <c r="N281" s="5">
        <v>8.3000000000000007</v>
      </c>
      <c r="P281" s="2">
        <v>725000</v>
      </c>
      <c r="Q281" s="5">
        <v>8.8000000000000007</v>
      </c>
    </row>
    <row r="282" spans="1:17">
      <c r="A282" s="3">
        <v>5000</v>
      </c>
      <c r="B282">
        <v>9</v>
      </c>
      <c r="D282" s="3">
        <v>5000</v>
      </c>
      <c r="E282">
        <v>8.1</v>
      </c>
      <c r="G282" s="2">
        <v>730000</v>
      </c>
      <c r="H282" s="5">
        <v>5.7333333333333334</v>
      </c>
      <c r="J282" s="2">
        <v>730000</v>
      </c>
      <c r="K282" s="5">
        <v>8.4499999999999993</v>
      </c>
      <c r="M282" s="2">
        <v>730000</v>
      </c>
      <c r="N282" s="5">
        <v>8.4499999999999993</v>
      </c>
      <c r="P282" s="2">
        <v>730000</v>
      </c>
      <c r="Q282" s="5">
        <v>5.7333333333333334</v>
      </c>
    </row>
    <row r="283" spans="1:17">
      <c r="A283" s="3">
        <v>5000</v>
      </c>
      <c r="D283" s="3">
        <v>5000</v>
      </c>
      <c r="E283">
        <v>6.7</v>
      </c>
      <c r="G283" s="2">
        <v>732500</v>
      </c>
      <c r="H283" s="5">
        <v>8.1333333333333346</v>
      </c>
      <c r="J283" s="2">
        <v>732500</v>
      </c>
      <c r="K283" s="5">
        <v>8.4666666666666668</v>
      </c>
      <c r="M283" s="2">
        <v>732500</v>
      </c>
      <c r="N283" s="5">
        <v>8.4666666666666668</v>
      </c>
      <c r="P283" s="2">
        <v>732500</v>
      </c>
      <c r="Q283" s="5">
        <v>8.1333333333333346</v>
      </c>
    </row>
    <row r="284" spans="1:17">
      <c r="A284" s="3">
        <v>5000</v>
      </c>
      <c r="B284">
        <v>8.6</v>
      </c>
      <c r="D284" s="3">
        <v>5000</v>
      </c>
      <c r="E284">
        <v>5.9</v>
      </c>
      <c r="G284" s="2">
        <v>735000</v>
      </c>
      <c r="H284" s="5">
        <v>8.4</v>
      </c>
      <c r="J284" s="2">
        <v>735000</v>
      </c>
      <c r="K284" s="5">
        <v>8.3000000000000007</v>
      </c>
      <c r="M284" s="2">
        <v>735000</v>
      </c>
      <c r="N284" s="5">
        <v>8.3000000000000007</v>
      </c>
      <c r="P284" s="2">
        <v>735000</v>
      </c>
      <c r="Q284" s="5">
        <v>8.4</v>
      </c>
    </row>
    <row r="285" spans="1:17">
      <c r="A285" s="3">
        <v>5000</v>
      </c>
      <c r="B285">
        <v>7.4</v>
      </c>
      <c r="D285" s="3">
        <v>5000</v>
      </c>
      <c r="E285">
        <v>7.1</v>
      </c>
      <c r="G285" s="2">
        <v>737500</v>
      </c>
      <c r="H285" s="5">
        <v>7.45</v>
      </c>
      <c r="J285" s="2">
        <v>737500</v>
      </c>
      <c r="K285" s="5">
        <v>8.6999999999999993</v>
      </c>
      <c r="M285" s="2">
        <v>737500</v>
      </c>
      <c r="N285" s="5">
        <v>8.6999999999999993</v>
      </c>
      <c r="P285" s="2">
        <v>737500</v>
      </c>
      <c r="Q285" s="5">
        <v>7.45</v>
      </c>
    </row>
    <row r="286" spans="1:17">
      <c r="A286" s="3">
        <v>5000</v>
      </c>
      <c r="D286" s="3">
        <v>5000</v>
      </c>
      <c r="G286" s="2">
        <v>740000</v>
      </c>
      <c r="H286" s="5">
        <v>7.8999999999999995</v>
      </c>
      <c r="J286" s="2">
        <v>740000</v>
      </c>
      <c r="K286" s="5">
        <v>7.7666666666666666</v>
      </c>
      <c r="M286" s="2">
        <v>740000</v>
      </c>
      <c r="N286" s="5">
        <v>7.7666666666666666</v>
      </c>
      <c r="P286" s="2">
        <v>740000</v>
      </c>
      <c r="Q286" s="5">
        <v>7.8999999999999995</v>
      </c>
    </row>
    <row r="287" spans="1:17">
      <c r="A287" s="3">
        <v>5000</v>
      </c>
      <c r="B287">
        <v>7.4</v>
      </c>
      <c r="D287" s="3">
        <v>5000</v>
      </c>
      <c r="E287">
        <v>5.4</v>
      </c>
      <c r="G287" s="2">
        <v>742500</v>
      </c>
      <c r="H287" s="5">
        <v>5.9</v>
      </c>
      <c r="J287" s="2">
        <v>742500</v>
      </c>
      <c r="K287" s="5">
        <v>8.5</v>
      </c>
      <c r="M287" s="2">
        <v>742500</v>
      </c>
      <c r="N287" s="5">
        <v>8.5</v>
      </c>
      <c r="P287" s="2">
        <v>742500</v>
      </c>
      <c r="Q287" s="5">
        <v>5.9</v>
      </c>
    </row>
    <row r="288" spans="1:17">
      <c r="A288" s="3">
        <v>5000</v>
      </c>
      <c r="B288">
        <v>8.6</v>
      </c>
      <c r="D288" s="3">
        <v>5000</v>
      </c>
      <c r="E288">
        <v>8.4</v>
      </c>
      <c r="G288" s="2">
        <v>745000</v>
      </c>
      <c r="H288" s="5">
        <v>6.6</v>
      </c>
      <c r="J288" s="2">
        <v>745000</v>
      </c>
      <c r="K288" s="5">
        <v>8.1999999999999993</v>
      </c>
      <c r="M288" s="2">
        <v>745000</v>
      </c>
      <c r="N288" s="5">
        <v>8.1999999999999993</v>
      </c>
      <c r="P288" s="2">
        <v>745000</v>
      </c>
      <c r="Q288" s="5">
        <v>6.6</v>
      </c>
    </row>
    <row r="289" spans="1:17">
      <c r="A289" s="3">
        <v>5000</v>
      </c>
      <c r="B289">
        <v>6.4</v>
      </c>
      <c r="D289" s="3">
        <v>5000</v>
      </c>
      <c r="E289">
        <v>7.9</v>
      </c>
      <c r="G289" s="2">
        <v>747500</v>
      </c>
      <c r="H289" s="5">
        <v>8.8000000000000007</v>
      </c>
      <c r="J289" s="2">
        <v>747500</v>
      </c>
      <c r="K289" s="5">
        <v>9.3500000000000014</v>
      </c>
      <c r="M289" s="2">
        <v>747500</v>
      </c>
      <c r="N289" s="5">
        <v>9.3500000000000014</v>
      </c>
      <c r="P289" s="2">
        <v>747500</v>
      </c>
      <c r="Q289" s="5">
        <v>8.8000000000000007</v>
      </c>
    </row>
    <row r="290" spans="1:17">
      <c r="A290" s="3">
        <v>5000</v>
      </c>
      <c r="B290">
        <v>7.8</v>
      </c>
      <c r="D290" s="3">
        <v>5000</v>
      </c>
      <c r="E290">
        <v>7.1</v>
      </c>
      <c r="G290" s="2">
        <v>750000</v>
      </c>
      <c r="H290" s="5">
        <v>8.3333333333333339</v>
      </c>
      <c r="J290" s="2">
        <v>750000</v>
      </c>
      <c r="K290" s="5">
        <v>8.4</v>
      </c>
      <c r="M290" s="2">
        <v>750000</v>
      </c>
      <c r="N290" s="5">
        <v>8.4</v>
      </c>
      <c r="P290" s="2">
        <v>750000</v>
      </c>
      <c r="Q290" s="5">
        <v>8.3333333333333339</v>
      </c>
    </row>
    <row r="291" spans="1:17">
      <c r="A291" s="3">
        <v>5000</v>
      </c>
      <c r="B291">
        <v>6.9</v>
      </c>
      <c r="D291" s="3">
        <v>5000</v>
      </c>
      <c r="E291">
        <v>7.3</v>
      </c>
      <c r="G291" s="2">
        <v>752500</v>
      </c>
      <c r="H291" s="5">
        <v>7.1333333333333329</v>
      </c>
      <c r="J291" s="2">
        <v>752500</v>
      </c>
      <c r="K291" s="5">
        <v>8.3666666666666654</v>
      </c>
      <c r="M291" s="2">
        <v>752500</v>
      </c>
      <c r="N291" s="5">
        <v>8.3666666666666654</v>
      </c>
      <c r="P291" s="2">
        <v>752500</v>
      </c>
      <c r="Q291" s="5">
        <v>7.1333333333333329</v>
      </c>
    </row>
    <row r="292" spans="1:17">
      <c r="A292" s="3">
        <v>5000</v>
      </c>
      <c r="B292">
        <v>4.3</v>
      </c>
      <c r="D292" s="3">
        <v>5000</v>
      </c>
      <c r="G292" s="2">
        <v>755000</v>
      </c>
      <c r="H292" s="5">
        <v>8.5</v>
      </c>
      <c r="J292" s="2">
        <v>755000</v>
      </c>
      <c r="K292" s="5">
        <v>9.3000000000000007</v>
      </c>
      <c r="M292" s="2">
        <v>755000</v>
      </c>
      <c r="N292" s="5">
        <v>9.3000000000000007</v>
      </c>
      <c r="P292" s="2">
        <v>755000</v>
      </c>
      <c r="Q292" s="5">
        <v>8.5</v>
      </c>
    </row>
    <row r="293" spans="1:17">
      <c r="A293" s="3">
        <v>5000</v>
      </c>
      <c r="D293" s="3">
        <v>5000</v>
      </c>
      <c r="E293">
        <v>7.1</v>
      </c>
      <c r="G293" s="2">
        <v>757500</v>
      </c>
      <c r="H293" s="5">
        <v>7.9</v>
      </c>
      <c r="J293" s="2">
        <v>757500</v>
      </c>
      <c r="K293" s="5">
        <v>8.3999999999999986</v>
      </c>
      <c r="M293" s="2">
        <v>757500</v>
      </c>
      <c r="N293" s="5">
        <v>8.3999999999999986</v>
      </c>
      <c r="P293" s="2">
        <v>757500</v>
      </c>
      <c r="Q293" s="5">
        <v>7.9</v>
      </c>
    </row>
    <row r="294" spans="1:17">
      <c r="A294" s="3">
        <v>5000</v>
      </c>
      <c r="B294">
        <v>6.7</v>
      </c>
      <c r="D294" s="3">
        <v>5000</v>
      </c>
      <c r="E294">
        <v>6.8</v>
      </c>
      <c r="G294" s="2">
        <v>760000</v>
      </c>
      <c r="H294" s="5">
        <v>7.4</v>
      </c>
      <c r="J294" s="2">
        <v>760000</v>
      </c>
      <c r="K294" s="5">
        <v>7.5</v>
      </c>
      <c r="M294" s="2">
        <v>760000</v>
      </c>
      <c r="N294" s="5">
        <v>7.5</v>
      </c>
      <c r="P294" s="2">
        <v>760000</v>
      </c>
      <c r="Q294" s="5">
        <v>7.4</v>
      </c>
    </row>
    <row r="295" spans="1:17">
      <c r="A295" s="3">
        <v>5000</v>
      </c>
      <c r="D295" s="3">
        <v>5000</v>
      </c>
      <c r="E295">
        <v>6.2</v>
      </c>
      <c r="G295" s="2">
        <v>762500</v>
      </c>
      <c r="H295" s="5">
        <v>6.15</v>
      </c>
      <c r="J295" s="2">
        <v>762500</v>
      </c>
      <c r="K295" s="5">
        <v>7.5250000000000004</v>
      </c>
      <c r="M295" s="2">
        <v>762500</v>
      </c>
      <c r="N295" s="5">
        <v>7.5250000000000004</v>
      </c>
      <c r="P295" s="2">
        <v>762500</v>
      </c>
      <c r="Q295" s="5">
        <v>6.15</v>
      </c>
    </row>
    <row r="296" spans="1:17">
      <c r="A296" s="3">
        <v>5000</v>
      </c>
      <c r="D296" s="3">
        <v>5000</v>
      </c>
      <c r="E296">
        <v>3.8</v>
      </c>
      <c r="G296" s="2">
        <v>765000</v>
      </c>
      <c r="H296" s="5">
        <v>8.1999999999999993</v>
      </c>
      <c r="J296" s="2">
        <v>765000</v>
      </c>
      <c r="K296" s="5">
        <v>8.9</v>
      </c>
      <c r="M296" s="2">
        <v>765000</v>
      </c>
      <c r="N296" s="5">
        <v>8.9</v>
      </c>
      <c r="P296" s="2">
        <v>765000</v>
      </c>
      <c r="Q296" s="5">
        <v>8.1999999999999993</v>
      </c>
    </row>
    <row r="297" spans="1:17">
      <c r="A297" s="3">
        <v>5000</v>
      </c>
      <c r="B297">
        <v>5.5</v>
      </c>
      <c r="D297" s="3">
        <v>5000</v>
      </c>
      <c r="E297">
        <v>4.8</v>
      </c>
      <c r="G297" s="2">
        <v>767500</v>
      </c>
      <c r="H297" s="5">
        <v>7.8</v>
      </c>
      <c r="J297" s="2">
        <v>767500</v>
      </c>
      <c r="K297" s="5">
        <v>7.5</v>
      </c>
      <c r="M297" s="2">
        <v>767500</v>
      </c>
      <c r="N297" s="5">
        <v>7.5</v>
      </c>
      <c r="P297" s="2">
        <v>767500</v>
      </c>
      <c r="Q297" s="5">
        <v>7.8</v>
      </c>
    </row>
    <row r="298" spans="1:17">
      <c r="A298" s="3">
        <v>5000</v>
      </c>
      <c r="B298">
        <v>7.8</v>
      </c>
      <c r="D298" s="3">
        <v>5000</v>
      </c>
      <c r="E298">
        <v>7.8</v>
      </c>
      <c r="G298" s="2">
        <v>770000</v>
      </c>
      <c r="H298" s="5">
        <v>7.9</v>
      </c>
      <c r="J298" s="2">
        <v>770000</v>
      </c>
      <c r="K298" s="5">
        <v>6.7</v>
      </c>
      <c r="M298" s="2">
        <v>770000</v>
      </c>
      <c r="N298" s="5">
        <v>6.7</v>
      </c>
      <c r="P298" s="2">
        <v>770000</v>
      </c>
      <c r="Q298" s="5">
        <v>7.9</v>
      </c>
    </row>
    <row r="299" spans="1:17">
      <c r="A299" s="3">
        <v>5000</v>
      </c>
      <c r="B299">
        <v>7</v>
      </c>
      <c r="D299" s="3">
        <v>5000</v>
      </c>
      <c r="E299">
        <v>4</v>
      </c>
      <c r="G299" s="2">
        <v>772500</v>
      </c>
      <c r="H299" s="5">
        <v>7.9</v>
      </c>
      <c r="J299" s="2">
        <v>772500</v>
      </c>
      <c r="K299" s="5">
        <v>9.4</v>
      </c>
      <c r="M299" s="2">
        <v>772500</v>
      </c>
      <c r="N299" s="5">
        <v>9.4</v>
      </c>
      <c r="P299" s="2">
        <v>772500</v>
      </c>
      <c r="Q299" s="5">
        <v>7.9</v>
      </c>
    </row>
    <row r="300" spans="1:17">
      <c r="A300" s="3">
        <v>5000</v>
      </c>
      <c r="B300">
        <v>8.1</v>
      </c>
      <c r="D300" s="3">
        <v>5000</v>
      </c>
      <c r="E300">
        <v>7.9</v>
      </c>
      <c r="G300" s="2">
        <v>775000</v>
      </c>
      <c r="H300" s="5">
        <v>7.75</v>
      </c>
      <c r="J300" s="2">
        <v>775000</v>
      </c>
      <c r="K300" s="5">
        <v>8.5500000000000007</v>
      </c>
      <c r="M300" s="2">
        <v>775000</v>
      </c>
      <c r="N300" s="5">
        <v>8.5500000000000007</v>
      </c>
      <c r="P300" s="2">
        <v>775000</v>
      </c>
      <c r="Q300" s="5">
        <v>7.75</v>
      </c>
    </row>
    <row r="301" spans="1:17">
      <c r="A301" s="3">
        <v>5000</v>
      </c>
      <c r="B301">
        <v>3.9</v>
      </c>
      <c r="D301" s="3">
        <v>5000</v>
      </c>
      <c r="E301">
        <v>3.6</v>
      </c>
      <c r="G301" s="2">
        <v>777500</v>
      </c>
      <c r="H301" s="5">
        <v>8.2666666666666675</v>
      </c>
      <c r="J301" s="2">
        <v>777500</v>
      </c>
      <c r="K301" s="5">
        <v>8.6</v>
      </c>
      <c r="M301" s="2">
        <v>777500</v>
      </c>
      <c r="N301" s="5">
        <v>8.6</v>
      </c>
      <c r="P301" s="2">
        <v>777500</v>
      </c>
      <c r="Q301" s="5">
        <v>8.2666666666666675</v>
      </c>
    </row>
    <row r="302" spans="1:17">
      <c r="A302" s="3">
        <v>5000</v>
      </c>
      <c r="D302" s="3">
        <v>5000</v>
      </c>
      <c r="G302" s="2">
        <v>780000</v>
      </c>
      <c r="H302" s="5">
        <v>8.5</v>
      </c>
      <c r="J302" s="2">
        <v>780000</v>
      </c>
      <c r="K302" s="5">
        <v>8.1999999999999993</v>
      </c>
      <c r="M302" s="2">
        <v>780000</v>
      </c>
      <c r="N302" s="5">
        <v>8.1999999999999993</v>
      </c>
      <c r="P302" s="2">
        <v>780000</v>
      </c>
      <c r="Q302" s="5">
        <v>8.5</v>
      </c>
    </row>
    <row r="303" spans="1:17">
      <c r="A303" s="3">
        <v>5000</v>
      </c>
      <c r="B303">
        <v>5.4</v>
      </c>
      <c r="D303" s="3">
        <v>5000</v>
      </c>
      <c r="E303">
        <v>6.2</v>
      </c>
      <c r="G303" s="2">
        <v>782500</v>
      </c>
      <c r="H303" s="5">
        <v>7.9</v>
      </c>
      <c r="J303" s="2">
        <v>782500</v>
      </c>
      <c r="K303" s="5">
        <v>8</v>
      </c>
      <c r="M303" s="2">
        <v>782500</v>
      </c>
      <c r="N303" s="5">
        <v>8</v>
      </c>
      <c r="P303" s="2">
        <v>782500</v>
      </c>
      <c r="Q303" s="5">
        <v>7.9</v>
      </c>
    </row>
    <row r="304" spans="1:17">
      <c r="A304" s="3">
        <v>5000</v>
      </c>
      <c r="B304">
        <v>7</v>
      </c>
      <c r="D304" s="3">
        <v>5000</v>
      </c>
      <c r="G304" s="2">
        <v>785000</v>
      </c>
      <c r="H304" s="5">
        <v>7.25</v>
      </c>
      <c r="J304" s="2">
        <v>785000</v>
      </c>
      <c r="K304" s="5">
        <v>8.3000000000000007</v>
      </c>
      <c r="M304" s="2">
        <v>785000</v>
      </c>
      <c r="N304" s="5">
        <v>8.3000000000000007</v>
      </c>
      <c r="P304" s="2">
        <v>785000</v>
      </c>
      <c r="Q304" s="5">
        <v>7.25</v>
      </c>
    </row>
    <row r="305" spans="1:17">
      <c r="A305" s="3">
        <v>5000</v>
      </c>
      <c r="B305">
        <v>8.8000000000000007</v>
      </c>
      <c r="D305" s="3">
        <v>5000</v>
      </c>
      <c r="G305" s="2">
        <v>790000</v>
      </c>
      <c r="H305" s="5">
        <v>8.9</v>
      </c>
      <c r="J305" s="2">
        <v>790000</v>
      </c>
      <c r="K305" s="5">
        <v>8.6999999999999993</v>
      </c>
      <c r="M305" s="2">
        <v>790000</v>
      </c>
      <c r="N305" s="5">
        <v>8.6999999999999993</v>
      </c>
      <c r="P305" s="2">
        <v>790000</v>
      </c>
      <c r="Q305" s="5">
        <v>8.9</v>
      </c>
    </row>
    <row r="306" spans="1:17">
      <c r="A306" s="3">
        <v>5000</v>
      </c>
      <c r="B306">
        <v>9.1999999999999993</v>
      </c>
      <c r="D306" s="3">
        <v>5000</v>
      </c>
      <c r="E306">
        <v>8.9</v>
      </c>
      <c r="G306" s="2">
        <v>792500</v>
      </c>
      <c r="H306" s="5">
        <v>7.85</v>
      </c>
      <c r="J306" s="2">
        <v>792500</v>
      </c>
      <c r="K306" s="5">
        <v>8.6000000000000014</v>
      </c>
      <c r="M306" s="2">
        <v>792500</v>
      </c>
      <c r="N306" s="5">
        <v>8.6000000000000014</v>
      </c>
      <c r="P306" s="2">
        <v>792500</v>
      </c>
      <c r="Q306" s="5">
        <v>7.85</v>
      </c>
    </row>
    <row r="307" spans="1:17">
      <c r="A307" s="3">
        <v>5000</v>
      </c>
      <c r="B307">
        <v>6.5</v>
      </c>
      <c r="D307" s="3">
        <v>5000</v>
      </c>
      <c r="E307">
        <v>5.8</v>
      </c>
      <c r="G307" s="2">
        <v>795000</v>
      </c>
      <c r="H307" s="5">
        <v>8.35</v>
      </c>
      <c r="J307" s="2">
        <v>795000</v>
      </c>
      <c r="K307" s="5">
        <v>7.65</v>
      </c>
      <c r="M307" s="2">
        <v>795000</v>
      </c>
      <c r="N307" s="5">
        <v>7.65</v>
      </c>
      <c r="P307" s="2">
        <v>795000</v>
      </c>
      <c r="Q307" s="5">
        <v>8.35</v>
      </c>
    </row>
    <row r="308" spans="1:17">
      <c r="A308" s="3">
        <v>5000</v>
      </c>
      <c r="D308" s="3">
        <v>5000</v>
      </c>
      <c r="G308" s="2">
        <v>802500</v>
      </c>
      <c r="H308" s="5">
        <v>8.6999999999999993</v>
      </c>
      <c r="J308" s="2">
        <v>802500</v>
      </c>
      <c r="K308" s="5">
        <v>8.8000000000000007</v>
      </c>
      <c r="M308" s="2">
        <v>802500</v>
      </c>
      <c r="N308" s="5">
        <v>8.8000000000000007</v>
      </c>
      <c r="P308" s="2">
        <v>802500</v>
      </c>
      <c r="Q308" s="5">
        <v>8.6999999999999993</v>
      </c>
    </row>
    <row r="309" spans="1:17">
      <c r="A309" s="3">
        <v>5000</v>
      </c>
      <c r="D309" s="3">
        <v>5000</v>
      </c>
      <c r="G309" s="2">
        <v>807500</v>
      </c>
      <c r="H309" s="5">
        <v>7.45</v>
      </c>
      <c r="J309" s="2">
        <v>807500</v>
      </c>
      <c r="K309" s="5">
        <v>8.3000000000000007</v>
      </c>
      <c r="M309" s="2">
        <v>807500</v>
      </c>
      <c r="N309" s="5">
        <v>8.3000000000000007</v>
      </c>
      <c r="P309" s="2">
        <v>807500</v>
      </c>
      <c r="Q309" s="5">
        <v>7.45</v>
      </c>
    </row>
    <row r="310" spans="1:17">
      <c r="A310" s="3">
        <v>5000</v>
      </c>
      <c r="D310" s="3">
        <v>5000</v>
      </c>
      <c r="G310" s="2">
        <v>810000</v>
      </c>
      <c r="H310" s="5">
        <v>5.25</v>
      </c>
      <c r="J310" s="2">
        <v>810000</v>
      </c>
      <c r="K310" s="5">
        <v>7.3000000000000007</v>
      </c>
      <c r="M310" s="2">
        <v>810000</v>
      </c>
      <c r="N310" s="5">
        <v>7.3000000000000007</v>
      </c>
      <c r="P310" s="2">
        <v>810000</v>
      </c>
      <c r="Q310" s="5">
        <v>5.25</v>
      </c>
    </row>
    <row r="311" spans="1:17">
      <c r="A311" s="3">
        <v>5000</v>
      </c>
      <c r="B311">
        <v>6.7</v>
      </c>
      <c r="D311" s="3">
        <v>5000</v>
      </c>
      <c r="E311">
        <v>6.7</v>
      </c>
      <c r="G311" s="2">
        <v>812500</v>
      </c>
      <c r="H311" s="5">
        <v>4.4000000000000004</v>
      </c>
      <c r="J311" s="2">
        <v>812500</v>
      </c>
      <c r="K311" s="5">
        <v>8.4</v>
      </c>
      <c r="M311" s="2">
        <v>812500</v>
      </c>
      <c r="N311" s="5">
        <v>8.4</v>
      </c>
      <c r="P311" s="2">
        <v>812500</v>
      </c>
      <c r="Q311" s="5">
        <v>4.4000000000000004</v>
      </c>
    </row>
    <row r="312" spans="1:17">
      <c r="A312" s="3">
        <v>5000</v>
      </c>
      <c r="B312">
        <v>7.3</v>
      </c>
      <c r="D312" s="3">
        <v>5000</v>
      </c>
      <c r="E312">
        <v>8.1</v>
      </c>
      <c r="G312" s="2">
        <v>815000</v>
      </c>
      <c r="H312" s="5">
        <v>9.1999999999999993</v>
      </c>
      <c r="J312" s="2">
        <v>815000</v>
      </c>
      <c r="K312" s="5">
        <v>8.6</v>
      </c>
      <c r="M312" s="2">
        <v>815000</v>
      </c>
      <c r="N312" s="5">
        <v>8.6</v>
      </c>
      <c r="P312" s="2">
        <v>815000</v>
      </c>
      <c r="Q312" s="5">
        <v>9.1999999999999993</v>
      </c>
    </row>
    <row r="313" spans="1:17">
      <c r="A313" s="3">
        <v>5000</v>
      </c>
      <c r="B313">
        <v>6</v>
      </c>
      <c r="D313" s="3">
        <v>5000</v>
      </c>
      <c r="E313">
        <v>5.7</v>
      </c>
      <c r="G313" s="2">
        <v>817500</v>
      </c>
      <c r="H313" s="5">
        <v>8</v>
      </c>
      <c r="J313" s="2">
        <v>817500</v>
      </c>
      <c r="K313" s="5">
        <v>7.7</v>
      </c>
      <c r="M313" s="2">
        <v>817500</v>
      </c>
      <c r="N313" s="5">
        <v>7.7</v>
      </c>
      <c r="P313" s="2">
        <v>817500</v>
      </c>
      <c r="Q313" s="5">
        <v>8</v>
      </c>
    </row>
    <row r="314" spans="1:17">
      <c r="A314" s="3">
        <v>5000</v>
      </c>
      <c r="D314" s="3">
        <v>5000</v>
      </c>
      <c r="G314" s="2">
        <v>820000</v>
      </c>
      <c r="H314" s="5">
        <v>7.5</v>
      </c>
      <c r="J314" s="2">
        <v>820000</v>
      </c>
      <c r="K314" s="5">
        <v>8.1999999999999993</v>
      </c>
      <c r="M314" s="2">
        <v>820000</v>
      </c>
      <c r="N314" s="5">
        <v>8.1999999999999993</v>
      </c>
      <c r="P314" s="2">
        <v>820000</v>
      </c>
      <c r="Q314" s="5">
        <v>7.5</v>
      </c>
    </row>
    <row r="315" spans="1:17">
      <c r="A315" s="3">
        <v>5000</v>
      </c>
      <c r="D315" s="3">
        <v>5000</v>
      </c>
      <c r="E315">
        <v>6.4</v>
      </c>
      <c r="G315" s="2">
        <v>822500</v>
      </c>
      <c r="H315" s="5">
        <v>8.6999999999999993</v>
      </c>
      <c r="J315" s="2">
        <v>822500</v>
      </c>
      <c r="K315" s="5">
        <v>8.5</v>
      </c>
      <c r="M315" s="2">
        <v>822500</v>
      </c>
      <c r="N315" s="5">
        <v>8.5</v>
      </c>
      <c r="P315" s="2">
        <v>822500</v>
      </c>
      <c r="Q315" s="5">
        <v>8.6999999999999993</v>
      </c>
    </row>
    <row r="316" spans="1:17">
      <c r="A316" s="3">
        <v>5000</v>
      </c>
      <c r="D316" s="3">
        <v>5000</v>
      </c>
      <c r="G316" s="2">
        <v>827500</v>
      </c>
      <c r="H316" s="5">
        <v>8.0666666666666682</v>
      </c>
      <c r="J316" s="2">
        <v>827500</v>
      </c>
      <c r="K316" s="5">
        <v>8.4333333333333318</v>
      </c>
      <c r="M316" s="2">
        <v>827500</v>
      </c>
      <c r="N316" s="5">
        <v>8.4333333333333318</v>
      </c>
      <c r="P316" s="2">
        <v>827500</v>
      </c>
      <c r="Q316" s="5">
        <v>8.0666666666666682</v>
      </c>
    </row>
    <row r="317" spans="1:17">
      <c r="A317" s="3">
        <v>5000</v>
      </c>
      <c r="D317" s="3">
        <v>5000</v>
      </c>
      <c r="E317">
        <v>6.8</v>
      </c>
      <c r="G317" s="2">
        <v>830000</v>
      </c>
      <c r="H317" s="5">
        <v>7.85</v>
      </c>
      <c r="J317" s="2">
        <v>830000</v>
      </c>
      <c r="K317" s="5">
        <v>6.85</v>
      </c>
      <c r="M317" s="2">
        <v>830000</v>
      </c>
      <c r="N317" s="5">
        <v>6.85</v>
      </c>
      <c r="P317" s="2">
        <v>830000</v>
      </c>
      <c r="Q317" s="5">
        <v>7.85</v>
      </c>
    </row>
    <row r="318" spans="1:17">
      <c r="A318" s="3">
        <v>5000</v>
      </c>
      <c r="B318">
        <v>2.8</v>
      </c>
      <c r="D318" s="3">
        <v>5000</v>
      </c>
      <c r="E318">
        <v>1.9</v>
      </c>
      <c r="G318" s="2">
        <v>837500</v>
      </c>
      <c r="H318" s="5">
        <v>8.5</v>
      </c>
      <c r="J318" s="2">
        <v>837500</v>
      </c>
      <c r="K318" s="5">
        <v>9</v>
      </c>
      <c r="M318" s="2">
        <v>837500</v>
      </c>
      <c r="N318" s="5">
        <v>9</v>
      </c>
      <c r="P318" s="2">
        <v>837500</v>
      </c>
      <c r="Q318" s="5">
        <v>8.5</v>
      </c>
    </row>
    <row r="319" spans="1:17">
      <c r="A319" s="3">
        <v>5000</v>
      </c>
      <c r="B319">
        <v>8.3000000000000007</v>
      </c>
      <c r="D319" s="3">
        <v>5000</v>
      </c>
      <c r="E319">
        <v>8.5</v>
      </c>
      <c r="G319" s="2">
        <v>842500</v>
      </c>
      <c r="H319" s="5">
        <v>5.5</v>
      </c>
      <c r="J319" s="2">
        <v>842500</v>
      </c>
      <c r="K319" s="5">
        <v>7.5</v>
      </c>
      <c r="M319" s="2">
        <v>842500</v>
      </c>
      <c r="N319" s="5">
        <v>7.5</v>
      </c>
      <c r="P319" s="2">
        <v>842500</v>
      </c>
      <c r="Q319" s="5">
        <v>5.5</v>
      </c>
    </row>
    <row r="320" spans="1:17">
      <c r="A320" s="3">
        <v>5000</v>
      </c>
      <c r="B320">
        <v>8.1</v>
      </c>
      <c r="D320" s="3">
        <v>5000</v>
      </c>
      <c r="E320">
        <v>8.1</v>
      </c>
      <c r="G320" s="2">
        <v>845000</v>
      </c>
      <c r="H320" s="5">
        <v>7.9</v>
      </c>
      <c r="J320" s="2">
        <v>845000</v>
      </c>
      <c r="K320" s="5">
        <v>7.6</v>
      </c>
      <c r="M320" s="2">
        <v>845000</v>
      </c>
      <c r="N320" s="5">
        <v>7.6</v>
      </c>
      <c r="P320" s="2">
        <v>845000</v>
      </c>
      <c r="Q320" s="5">
        <v>7.9</v>
      </c>
    </row>
    <row r="321" spans="1:17">
      <c r="A321" s="3">
        <v>5000</v>
      </c>
      <c r="B321">
        <v>7.5</v>
      </c>
      <c r="D321" s="3">
        <v>5000</v>
      </c>
      <c r="E321">
        <v>8.4</v>
      </c>
      <c r="G321" s="2">
        <v>847500</v>
      </c>
      <c r="H321" s="5">
        <v>7.5</v>
      </c>
      <c r="J321" s="2">
        <v>847500</v>
      </c>
      <c r="K321" s="5">
        <v>7.1999999999999993</v>
      </c>
      <c r="M321" s="2">
        <v>847500</v>
      </c>
      <c r="N321" s="5">
        <v>7.1999999999999993</v>
      </c>
      <c r="P321" s="2">
        <v>847500</v>
      </c>
      <c r="Q321" s="5">
        <v>7.5</v>
      </c>
    </row>
    <row r="322" spans="1:17">
      <c r="A322" s="3">
        <v>5000</v>
      </c>
      <c r="D322" s="3">
        <v>5000</v>
      </c>
      <c r="E322">
        <v>5</v>
      </c>
      <c r="G322" s="2">
        <v>850000</v>
      </c>
      <c r="H322" s="5">
        <v>8</v>
      </c>
      <c r="J322" s="2">
        <v>850000</v>
      </c>
      <c r="K322" s="5">
        <v>8.6333333333333329</v>
      </c>
      <c r="M322" s="2">
        <v>850000</v>
      </c>
      <c r="N322" s="5">
        <v>8.6333333333333329</v>
      </c>
      <c r="P322" s="2">
        <v>850000</v>
      </c>
      <c r="Q322" s="5">
        <v>8</v>
      </c>
    </row>
    <row r="323" spans="1:17">
      <c r="A323" s="3">
        <v>5000</v>
      </c>
      <c r="B323">
        <v>6.8</v>
      </c>
      <c r="D323" s="3">
        <v>5000</v>
      </c>
      <c r="E323">
        <v>7.7</v>
      </c>
      <c r="G323" s="2">
        <v>855000</v>
      </c>
      <c r="H323" s="5">
        <v>8.1999999999999993</v>
      </c>
      <c r="J323" s="2">
        <v>855000</v>
      </c>
      <c r="K323" s="5">
        <v>9.3000000000000007</v>
      </c>
      <c r="M323" s="2">
        <v>855000</v>
      </c>
      <c r="N323" s="5">
        <v>9.3000000000000007</v>
      </c>
      <c r="P323" s="2">
        <v>855000</v>
      </c>
      <c r="Q323" s="5">
        <v>8.1999999999999993</v>
      </c>
    </row>
    <row r="324" spans="1:17">
      <c r="A324" s="3">
        <v>5000</v>
      </c>
      <c r="B324">
        <v>7.6</v>
      </c>
      <c r="D324" s="3">
        <v>5000</v>
      </c>
      <c r="E324">
        <v>8.1</v>
      </c>
      <c r="G324" s="2">
        <v>857500</v>
      </c>
      <c r="H324" s="5">
        <v>8.1999999999999993</v>
      </c>
      <c r="J324" s="2">
        <v>857500</v>
      </c>
      <c r="K324" s="5">
        <v>8.4</v>
      </c>
      <c r="M324" s="2">
        <v>857500</v>
      </c>
      <c r="N324" s="5">
        <v>8.4</v>
      </c>
      <c r="P324" s="2">
        <v>857500</v>
      </c>
      <c r="Q324" s="5">
        <v>8.1999999999999993</v>
      </c>
    </row>
    <row r="325" spans="1:17">
      <c r="A325" s="3">
        <v>5000</v>
      </c>
      <c r="B325">
        <v>7</v>
      </c>
      <c r="D325" s="3">
        <v>5000</v>
      </c>
      <c r="E325">
        <v>6.9</v>
      </c>
      <c r="G325" s="2">
        <v>860000</v>
      </c>
      <c r="H325" s="5">
        <v>8.3000000000000007</v>
      </c>
      <c r="J325" s="2">
        <v>860000</v>
      </c>
      <c r="K325" s="5">
        <v>7.9</v>
      </c>
      <c r="M325" s="2">
        <v>860000</v>
      </c>
      <c r="N325" s="5">
        <v>7.9</v>
      </c>
      <c r="P325" s="2">
        <v>860000</v>
      </c>
      <c r="Q325" s="5">
        <v>8.3000000000000007</v>
      </c>
    </row>
    <row r="326" spans="1:17">
      <c r="A326" s="3">
        <v>5000</v>
      </c>
      <c r="B326">
        <v>9.1</v>
      </c>
      <c r="D326" s="3">
        <v>5000</v>
      </c>
      <c r="E326">
        <v>8.9</v>
      </c>
      <c r="G326" s="2">
        <v>862500</v>
      </c>
      <c r="H326" s="5">
        <v>8.4</v>
      </c>
      <c r="J326" s="2">
        <v>862500</v>
      </c>
      <c r="K326" s="5">
        <v>8.3000000000000007</v>
      </c>
      <c r="M326" s="2">
        <v>862500</v>
      </c>
      <c r="N326" s="5">
        <v>8.3000000000000007</v>
      </c>
      <c r="P326" s="2">
        <v>862500</v>
      </c>
      <c r="Q326" s="5">
        <v>8.4</v>
      </c>
    </row>
    <row r="327" spans="1:17">
      <c r="A327" s="3">
        <v>5000</v>
      </c>
      <c r="B327">
        <v>4.7</v>
      </c>
      <c r="D327" s="3">
        <v>5000</v>
      </c>
      <c r="E327">
        <v>5.5</v>
      </c>
      <c r="G327" s="2">
        <v>867500</v>
      </c>
      <c r="H327" s="5">
        <v>8.6999999999999993</v>
      </c>
      <c r="J327" s="2">
        <v>867500</v>
      </c>
      <c r="K327" s="5">
        <v>7.95</v>
      </c>
      <c r="M327" s="2">
        <v>867500</v>
      </c>
      <c r="N327" s="5">
        <v>7.95</v>
      </c>
      <c r="P327" s="2">
        <v>867500</v>
      </c>
      <c r="Q327" s="5">
        <v>8.6999999999999993</v>
      </c>
    </row>
    <row r="328" spans="1:17">
      <c r="A328" s="3">
        <v>5000</v>
      </c>
      <c r="D328" s="3">
        <v>5000</v>
      </c>
      <c r="G328" s="2">
        <v>870000</v>
      </c>
      <c r="H328" s="5">
        <v>8.6999999999999993</v>
      </c>
      <c r="J328" s="2">
        <v>870000</v>
      </c>
      <c r="K328" s="5">
        <v>9.1999999999999993</v>
      </c>
      <c r="M328" s="2">
        <v>870000</v>
      </c>
      <c r="N328" s="5">
        <v>9.1999999999999993</v>
      </c>
      <c r="P328" s="2">
        <v>870000</v>
      </c>
      <c r="Q328" s="5">
        <v>8.6999999999999993</v>
      </c>
    </row>
    <row r="329" spans="1:17">
      <c r="A329" s="3">
        <v>5000</v>
      </c>
      <c r="B329">
        <v>6.5</v>
      </c>
      <c r="D329" s="3">
        <v>5000</v>
      </c>
      <c r="E329">
        <v>6.3</v>
      </c>
      <c r="G329" s="2">
        <v>872500</v>
      </c>
      <c r="H329" s="5">
        <v>5.6999999999999993</v>
      </c>
      <c r="J329" s="2">
        <v>872500</v>
      </c>
      <c r="K329" s="5">
        <v>7.95</v>
      </c>
      <c r="M329" s="2">
        <v>872500</v>
      </c>
      <c r="N329" s="5">
        <v>7.95</v>
      </c>
      <c r="P329" s="2">
        <v>872500</v>
      </c>
      <c r="Q329" s="5">
        <v>5.6999999999999993</v>
      </c>
    </row>
    <row r="330" spans="1:17">
      <c r="A330" s="3">
        <v>5000</v>
      </c>
      <c r="B330">
        <v>5.8</v>
      </c>
      <c r="D330" s="3">
        <v>5000</v>
      </c>
      <c r="E330">
        <v>5.8</v>
      </c>
      <c r="G330" s="2">
        <v>875000</v>
      </c>
      <c r="H330" s="5">
        <v>6.95</v>
      </c>
      <c r="J330" s="2">
        <v>875000</v>
      </c>
      <c r="K330" s="5">
        <v>8.3250000000000011</v>
      </c>
      <c r="M330" s="2">
        <v>875000</v>
      </c>
      <c r="N330" s="5">
        <v>8.3250000000000011</v>
      </c>
      <c r="P330" s="2">
        <v>875000</v>
      </c>
      <c r="Q330" s="5">
        <v>6.95</v>
      </c>
    </row>
    <row r="331" spans="1:17">
      <c r="A331" s="3">
        <v>5000</v>
      </c>
      <c r="B331">
        <v>5.3</v>
      </c>
      <c r="D331" s="3">
        <v>5000</v>
      </c>
      <c r="E331">
        <v>5.8</v>
      </c>
      <c r="G331" s="2">
        <v>880000</v>
      </c>
      <c r="H331" s="5">
        <v>7.5</v>
      </c>
      <c r="J331" s="2">
        <v>880000</v>
      </c>
      <c r="K331" s="5">
        <v>8.8000000000000007</v>
      </c>
      <c r="M331" s="2">
        <v>880000</v>
      </c>
      <c r="N331" s="5">
        <v>8.8000000000000007</v>
      </c>
      <c r="P331" s="2">
        <v>880000</v>
      </c>
      <c r="Q331" s="5">
        <v>7.5</v>
      </c>
    </row>
    <row r="332" spans="1:17">
      <c r="A332" s="3">
        <v>5000</v>
      </c>
      <c r="D332" s="3">
        <v>5000</v>
      </c>
      <c r="G332" s="2">
        <v>882500</v>
      </c>
      <c r="H332" s="5">
        <v>7.8</v>
      </c>
      <c r="J332" s="2">
        <v>882500</v>
      </c>
      <c r="K332" s="5">
        <v>7.8</v>
      </c>
      <c r="M332" s="2">
        <v>882500</v>
      </c>
      <c r="N332" s="5">
        <v>7.8</v>
      </c>
      <c r="P332" s="2">
        <v>882500</v>
      </c>
      <c r="Q332" s="5">
        <v>7.8</v>
      </c>
    </row>
    <row r="333" spans="1:17">
      <c r="A333" s="3">
        <v>5000</v>
      </c>
      <c r="D333" s="3">
        <v>5000</v>
      </c>
      <c r="G333" s="2">
        <v>885000</v>
      </c>
      <c r="H333" s="5">
        <v>7.35</v>
      </c>
      <c r="J333" s="2">
        <v>885000</v>
      </c>
      <c r="K333" s="5">
        <v>7.2</v>
      </c>
      <c r="M333" s="2">
        <v>885000</v>
      </c>
      <c r="N333" s="5">
        <v>7.2</v>
      </c>
      <c r="P333" s="2">
        <v>885000</v>
      </c>
      <c r="Q333" s="5">
        <v>7.35</v>
      </c>
    </row>
    <row r="334" spans="1:17">
      <c r="A334" s="3">
        <v>5000</v>
      </c>
      <c r="B334">
        <v>1.4</v>
      </c>
      <c r="D334" s="3">
        <v>5000</v>
      </c>
      <c r="E334">
        <v>5.7</v>
      </c>
      <c r="G334" s="2">
        <v>895000</v>
      </c>
      <c r="H334" s="5">
        <v>7.0333333333333341</v>
      </c>
      <c r="J334" s="2">
        <v>895000</v>
      </c>
      <c r="K334" s="5">
        <v>7.75</v>
      </c>
      <c r="M334" s="2">
        <v>895000</v>
      </c>
      <c r="N334" s="5">
        <v>7.75</v>
      </c>
      <c r="P334" s="2">
        <v>895000</v>
      </c>
      <c r="Q334" s="5">
        <v>7.0333333333333341</v>
      </c>
    </row>
    <row r="335" spans="1:17">
      <c r="A335" s="3">
        <v>5000</v>
      </c>
      <c r="B335">
        <v>3.7</v>
      </c>
      <c r="D335" s="3">
        <v>5000</v>
      </c>
      <c r="E335">
        <v>6.9</v>
      </c>
      <c r="G335" s="2">
        <v>900000</v>
      </c>
      <c r="H335" s="5">
        <v>9</v>
      </c>
      <c r="J335" s="2">
        <v>900000</v>
      </c>
      <c r="K335" s="5">
        <v>8.4</v>
      </c>
      <c r="M335" s="2">
        <v>900000</v>
      </c>
      <c r="N335" s="5">
        <v>8.4</v>
      </c>
      <c r="P335" s="2">
        <v>900000</v>
      </c>
      <c r="Q335" s="5">
        <v>9</v>
      </c>
    </row>
    <row r="336" spans="1:17">
      <c r="A336" s="3">
        <v>5000</v>
      </c>
      <c r="B336">
        <v>6</v>
      </c>
      <c r="D336" s="3">
        <v>5000</v>
      </c>
      <c r="E336">
        <v>5.5</v>
      </c>
      <c r="G336" s="2">
        <v>902500</v>
      </c>
      <c r="H336" s="5">
        <v>8.1</v>
      </c>
      <c r="J336" s="2">
        <v>902500</v>
      </c>
      <c r="K336" s="5">
        <v>7.1</v>
      </c>
      <c r="M336" s="2">
        <v>902500</v>
      </c>
      <c r="N336" s="5">
        <v>7.1</v>
      </c>
      <c r="P336" s="2">
        <v>902500</v>
      </c>
      <c r="Q336" s="5">
        <v>8.1</v>
      </c>
    </row>
    <row r="337" spans="1:17">
      <c r="A337" s="3">
        <v>5000</v>
      </c>
      <c r="D337" s="3">
        <v>5000</v>
      </c>
      <c r="G337" s="2">
        <v>905000</v>
      </c>
      <c r="H337" s="5">
        <v>8.14</v>
      </c>
      <c r="J337" s="2">
        <v>905000</v>
      </c>
      <c r="K337" s="5">
        <v>8.74</v>
      </c>
      <c r="M337" s="2">
        <v>905000</v>
      </c>
      <c r="N337" s="5">
        <v>8.74</v>
      </c>
      <c r="P337" s="2">
        <v>905000</v>
      </c>
      <c r="Q337" s="5">
        <v>8.14</v>
      </c>
    </row>
    <row r="338" spans="1:17">
      <c r="A338" s="3">
        <v>5000</v>
      </c>
      <c r="B338">
        <v>7.3</v>
      </c>
      <c r="D338" s="3">
        <v>5000</v>
      </c>
      <c r="E338">
        <v>6.5</v>
      </c>
      <c r="G338" s="2">
        <v>910000</v>
      </c>
      <c r="H338" s="5">
        <v>7.9</v>
      </c>
      <c r="J338" s="2">
        <v>910000</v>
      </c>
      <c r="K338" s="5">
        <v>8.1999999999999993</v>
      </c>
      <c r="M338" s="2">
        <v>910000</v>
      </c>
      <c r="N338" s="5">
        <v>8.1999999999999993</v>
      </c>
      <c r="P338" s="2">
        <v>910000</v>
      </c>
      <c r="Q338" s="5">
        <v>7.9</v>
      </c>
    </row>
    <row r="339" spans="1:17">
      <c r="A339" s="3">
        <v>5000</v>
      </c>
      <c r="B339">
        <v>7.1</v>
      </c>
      <c r="D339" s="3">
        <v>5000</v>
      </c>
      <c r="E339">
        <v>6.2</v>
      </c>
      <c r="G339" s="2">
        <v>912500</v>
      </c>
      <c r="H339" s="5">
        <v>8.5500000000000007</v>
      </c>
      <c r="J339" s="2">
        <v>912500</v>
      </c>
      <c r="K339" s="5">
        <v>8.1999999999999993</v>
      </c>
      <c r="M339" s="2">
        <v>912500</v>
      </c>
      <c r="N339" s="5">
        <v>8.1999999999999993</v>
      </c>
      <c r="P339" s="2">
        <v>912500</v>
      </c>
      <c r="Q339" s="5">
        <v>8.5500000000000007</v>
      </c>
    </row>
    <row r="340" spans="1:17">
      <c r="A340" s="3">
        <v>5000</v>
      </c>
      <c r="B340">
        <v>8.9</v>
      </c>
      <c r="D340" s="3">
        <v>5000</v>
      </c>
      <c r="G340" s="2">
        <v>915000</v>
      </c>
      <c r="H340" s="5">
        <v>7.3</v>
      </c>
      <c r="J340" s="2">
        <v>915000</v>
      </c>
      <c r="K340" s="5">
        <v>6.7</v>
      </c>
      <c r="M340" s="2">
        <v>915000</v>
      </c>
      <c r="N340" s="5">
        <v>6.7</v>
      </c>
      <c r="P340" s="2">
        <v>915000</v>
      </c>
      <c r="Q340" s="5">
        <v>7.3</v>
      </c>
    </row>
    <row r="341" spans="1:17">
      <c r="A341" s="3">
        <v>5000</v>
      </c>
      <c r="D341" s="3">
        <v>5000</v>
      </c>
      <c r="E341">
        <v>6.2</v>
      </c>
      <c r="G341" s="2">
        <v>917500</v>
      </c>
      <c r="H341" s="5">
        <v>8.5</v>
      </c>
      <c r="J341" s="2">
        <v>917500</v>
      </c>
      <c r="K341" s="5">
        <v>9.4</v>
      </c>
      <c r="M341" s="2">
        <v>917500</v>
      </c>
      <c r="N341" s="5">
        <v>9.4</v>
      </c>
      <c r="P341" s="2">
        <v>917500</v>
      </c>
      <c r="Q341" s="5">
        <v>8.5</v>
      </c>
    </row>
    <row r="342" spans="1:17">
      <c r="A342" s="3">
        <v>5000</v>
      </c>
      <c r="D342" s="3">
        <v>5000</v>
      </c>
      <c r="E342">
        <v>5.7</v>
      </c>
      <c r="G342" s="2">
        <v>922500</v>
      </c>
      <c r="H342" s="5">
        <v>7.6</v>
      </c>
      <c r="J342" s="2">
        <v>922500</v>
      </c>
      <c r="K342" s="5">
        <v>8.1</v>
      </c>
      <c r="M342" s="2">
        <v>922500</v>
      </c>
      <c r="N342" s="5">
        <v>8.1</v>
      </c>
      <c r="P342" s="2">
        <v>922500</v>
      </c>
      <c r="Q342" s="5">
        <v>7.6</v>
      </c>
    </row>
    <row r="343" spans="1:17">
      <c r="A343" s="3">
        <v>5000</v>
      </c>
      <c r="B343">
        <v>7.8</v>
      </c>
      <c r="D343" s="3">
        <v>5000</v>
      </c>
      <c r="E343">
        <v>5.2</v>
      </c>
      <c r="G343" s="2">
        <v>925000</v>
      </c>
      <c r="H343" s="5">
        <v>8.8000000000000007</v>
      </c>
      <c r="J343" s="2">
        <v>925000</v>
      </c>
      <c r="K343" s="5">
        <v>9.1</v>
      </c>
      <c r="M343" s="2">
        <v>925000</v>
      </c>
      <c r="N343" s="5">
        <v>9.1</v>
      </c>
      <c r="P343" s="2">
        <v>925000</v>
      </c>
      <c r="Q343" s="5">
        <v>8.8000000000000007</v>
      </c>
    </row>
    <row r="344" spans="1:17">
      <c r="A344" s="3">
        <v>5000</v>
      </c>
      <c r="B344">
        <v>6.8</v>
      </c>
      <c r="D344" s="3">
        <v>5000</v>
      </c>
      <c r="E344">
        <v>5.9</v>
      </c>
      <c r="G344" s="2">
        <v>927500</v>
      </c>
      <c r="H344" s="5">
        <v>8</v>
      </c>
      <c r="J344" s="2">
        <v>927500</v>
      </c>
      <c r="K344" s="5">
        <v>8.65</v>
      </c>
      <c r="M344" s="2">
        <v>927500</v>
      </c>
      <c r="N344" s="5">
        <v>8.65</v>
      </c>
      <c r="P344" s="2">
        <v>927500</v>
      </c>
      <c r="Q344" s="5">
        <v>8</v>
      </c>
    </row>
    <row r="345" spans="1:17">
      <c r="A345" s="3">
        <v>5000</v>
      </c>
      <c r="D345" s="3">
        <v>5000</v>
      </c>
      <c r="G345" s="2">
        <v>932500</v>
      </c>
      <c r="H345" s="5">
        <v>7.5</v>
      </c>
      <c r="J345" s="2">
        <v>932500</v>
      </c>
      <c r="K345" s="5">
        <v>6.4</v>
      </c>
      <c r="M345" s="2">
        <v>932500</v>
      </c>
      <c r="N345" s="5">
        <v>6.4</v>
      </c>
      <c r="P345" s="2">
        <v>932500</v>
      </c>
      <c r="Q345" s="5">
        <v>7.5</v>
      </c>
    </row>
    <row r="346" spans="1:17">
      <c r="A346" s="3">
        <v>5000</v>
      </c>
      <c r="D346" s="3">
        <v>5000</v>
      </c>
      <c r="E346">
        <v>6.9</v>
      </c>
      <c r="G346" s="2">
        <v>940000</v>
      </c>
      <c r="H346" s="5">
        <v>8</v>
      </c>
      <c r="J346" s="2">
        <v>940000</v>
      </c>
      <c r="K346" s="5">
        <v>7.9</v>
      </c>
      <c r="M346" s="2">
        <v>940000</v>
      </c>
      <c r="N346" s="5">
        <v>7.9</v>
      </c>
      <c r="P346" s="2">
        <v>940000</v>
      </c>
      <c r="Q346" s="5">
        <v>8</v>
      </c>
    </row>
    <row r="347" spans="1:17">
      <c r="A347" s="3">
        <v>5000</v>
      </c>
      <c r="B347">
        <v>4.9000000000000004</v>
      </c>
      <c r="D347" s="3">
        <v>5000</v>
      </c>
      <c r="E347">
        <v>4.2</v>
      </c>
      <c r="G347" s="2">
        <v>942500</v>
      </c>
      <c r="H347" s="5">
        <v>7.5</v>
      </c>
      <c r="J347" s="2">
        <v>942500</v>
      </c>
      <c r="K347" s="5">
        <v>7.7</v>
      </c>
      <c r="M347" s="2">
        <v>942500</v>
      </c>
      <c r="N347" s="5">
        <v>7.7</v>
      </c>
      <c r="P347" s="2">
        <v>942500</v>
      </c>
      <c r="Q347" s="5">
        <v>7.5</v>
      </c>
    </row>
    <row r="348" spans="1:17">
      <c r="A348" s="3">
        <v>5000</v>
      </c>
      <c r="B348">
        <v>2.4</v>
      </c>
      <c r="D348" s="3">
        <v>5000</v>
      </c>
      <c r="E348">
        <v>4.3</v>
      </c>
      <c r="G348" s="2">
        <v>947500</v>
      </c>
      <c r="H348" s="5">
        <v>6.9</v>
      </c>
      <c r="J348" s="2">
        <v>947500</v>
      </c>
      <c r="K348" s="5">
        <v>6.8</v>
      </c>
      <c r="M348" s="2">
        <v>947500</v>
      </c>
      <c r="N348" s="5">
        <v>6.8</v>
      </c>
      <c r="P348" s="2">
        <v>947500</v>
      </c>
      <c r="Q348" s="5">
        <v>6.9</v>
      </c>
    </row>
    <row r="349" spans="1:17">
      <c r="A349" s="3">
        <v>5000</v>
      </c>
      <c r="B349">
        <v>6.8</v>
      </c>
      <c r="D349" s="3">
        <v>5000</v>
      </c>
      <c r="E349">
        <v>6.6</v>
      </c>
      <c r="G349" s="2">
        <v>950000</v>
      </c>
      <c r="H349" s="5">
        <v>7</v>
      </c>
      <c r="J349" s="2">
        <v>950000</v>
      </c>
      <c r="K349" s="5">
        <v>8</v>
      </c>
      <c r="M349" s="2">
        <v>950000</v>
      </c>
      <c r="N349" s="5">
        <v>8</v>
      </c>
      <c r="P349" s="2">
        <v>950000</v>
      </c>
      <c r="Q349" s="5">
        <v>7</v>
      </c>
    </row>
    <row r="350" spans="1:17">
      <c r="A350" s="3">
        <v>5000</v>
      </c>
      <c r="B350">
        <v>5.4</v>
      </c>
      <c r="D350" s="3">
        <v>5000</v>
      </c>
      <c r="E350">
        <v>7.3</v>
      </c>
      <c r="G350" s="2">
        <v>955000</v>
      </c>
      <c r="H350" s="5">
        <v>4</v>
      </c>
      <c r="J350" s="2">
        <v>955000</v>
      </c>
      <c r="K350" s="5">
        <v>5.9</v>
      </c>
      <c r="M350" s="2">
        <v>955000</v>
      </c>
      <c r="N350" s="5">
        <v>5.9</v>
      </c>
      <c r="P350" s="2">
        <v>955000</v>
      </c>
      <c r="Q350" s="5">
        <v>4</v>
      </c>
    </row>
    <row r="351" spans="1:17">
      <c r="A351" s="3">
        <v>5000</v>
      </c>
      <c r="D351" s="3">
        <v>5000</v>
      </c>
      <c r="E351">
        <v>6.8</v>
      </c>
      <c r="G351" s="2">
        <v>957500</v>
      </c>
      <c r="H351" s="5">
        <v>3.7</v>
      </c>
      <c r="J351" s="2">
        <v>957500</v>
      </c>
      <c r="K351" s="5">
        <v>7.8</v>
      </c>
      <c r="M351" s="2">
        <v>957500</v>
      </c>
      <c r="N351" s="5">
        <v>7.8</v>
      </c>
      <c r="P351" s="2">
        <v>957500</v>
      </c>
      <c r="Q351" s="5">
        <v>3.7</v>
      </c>
    </row>
    <row r="352" spans="1:17">
      <c r="A352" s="3">
        <v>5000</v>
      </c>
      <c r="B352">
        <v>5.8</v>
      </c>
      <c r="D352" s="3">
        <v>5000</v>
      </c>
      <c r="E352">
        <v>4</v>
      </c>
      <c r="G352" s="2">
        <v>962500</v>
      </c>
      <c r="H352" s="5">
        <v>8.5</v>
      </c>
      <c r="J352" s="2">
        <v>962500</v>
      </c>
      <c r="K352" s="5">
        <v>8.35</v>
      </c>
      <c r="M352" s="2">
        <v>962500</v>
      </c>
      <c r="N352" s="5">
        <v>8.35</v>
      </c>
      <c r="P352" s="2">
        <v>962500</v>
      </c>
      <c r="Q352" s="5">
        <v>8.5</v>
      </c>
    </row>
    <row r="353" spans="1:17">
      <c r="A353" s="3">
        <v>5000</v>
      </c>
      <c r="B353">
        <v>4.5999999999999996</v>
      </c>
      <c r="D353" s="3">
        <v>5000</v>
      </c>
      <c r="E353">
        <v>6.5</v>
      </c>
      <c r="G353" s="2">
        <v>965000</v>
      </c>
      <c r="H353" s="5">
        <v>7.4</v>
      </c>
      <c r="J353" s="2">
        <v>965000</v>
      </c>
      <c r="K353" s="5">
        <v>8.4</v>
      </c>
      <c r="M353" s="2">
        <v>965000</v>
      </c>
      <c r="N353" s="5">
        <v>8.4</v>
      </c>
      <c r="P353" s="2">
        <v>965000</v>
      </c>
      <c r="Q353" s="5">
        <v>7.4</v>
      </c>
    </row>
    <row r="354" spans="1:17">
      <c r="A354" s="3">
        <v>5000</v>
      </c>
      <c r="B354">
        <v>6.3</v>
      </c>
      <c r="D354" s="3">
        <v>5000</v>
      </c>
      <c r="E354">
        <v>7</v>
      </c>
      <c r="G354" s="2">
        <v>967500</v>
      </c>
      <c r="H354" s="5">
        <v>6.7</v>
      </c>
      <c r="J354" s="2">
        <v>967500</v>
      </c>
      <c r="K354" s="5">
        <v>8.6999999999999993</v>
      </c>
      <c r="M354" s="2">
        <v>967500</v>
      </c>
      <c r="N354" s="5">
        <v>8.6999999999999993</v>
      </c>
      <c r="P354" s="2">
        <v>967500</v>
      </c>
      <c r="Q354" s="5">
        <v>6.7</v>
      </c>
    </row>
    <row r="355" spans="1:17">
      <c r="A355" s="3">
        <v>5000</v>
      </c>
      <c r="D355" s="3">
        <v>5000</v>
      </c>
      <c r="G355" s="2">
        <v>970000</v>
      </c>
      <c r="H355" s="5">
        <v>8.35</v>
      </c>
      <c r="J355" s="2">
        <v>970000</v>
      </c>
      <c r="K355" s="5">
        <v>9.1000000000000014</v>
      </c>
      <c r="M355" s="2">
        <v>970000</v>
      </c>
      <c r="N355" s="5">
        <v>9.1000000000000014</v>
      </c>
      <c r="P355" s="2">
        <v>970000</v>
      </c>
      <c r="Q355" s="5">
        <v>8.35</v>
      </c>
    </row>
    <row r="356" spans="1:17">
      <c r="A356" s="3">
        <v>5000</v>
      </c>
      <c r="B356">
        <v>7.4</v>
      </c>
      <c r="D356" s="3">
        <v>5000</v>
      </c>
      <c r="E356">
        <v>7</v>
      </c>
      <c r="G356" s="2">
        <v>972500</v>
      </c>
      <c r="H356" s="5">
        <v>8.6999999999999993</v>
      </c>
      <c r="J356" s="2">
        <v>972500</v>
      </c>
      <c r="K356" s="5">
        <v>8.8000000000000007</v>
      </c>
      <c r="M356" s="2">
        <v>972500</v>
      </c>
      <c r="N356" s="5">
        <v>8.8000000000000007</v>
      </c>
      <c r="P356" s="2">
        <v>972500</v>
      </c>
      <c r="Q356" s="5">
        <v>8.6999999999999993</v>
      </c>
    </row>
    <row r="357" spans="1:17">
      <c r="A357" s="3">
        <v>5000</v>
      </c>
      <c r="D357" s="3">
        <v>5000</v>
      </c>
      <c r="G357" s="2">
        <v>975000</v>
      </c>
      <c r="H357" s="5">
        <v>8.6999999999999993</v>
      </c>
      <c r="J357" s="2">
        <v>975000</v>
      </c>
      <c r="K357" s="5">
        <v>8.1</v>
      </c>
      <c r="M357" s="2">
        <v>975000</v>
      </c>
      <c r="N357" s="5">
        <v>8.1</v>
      </c>
      <c r="P357" s="2">
        <v>975000</v>
      </c>
      <c r="Q357" s="5">
        <v>8.6999999999999993</v>
      </c>
    </row>
    <row r="358" spans="1:17">
      <c r="A358" s="3">
        <v>5000</v>
      </c>
      <c r="B358">
        <v>2.4</v>
      </c>
      <c r="D358" s="3">
        <v>5000</v>
      </c>
      <c r="E358">
        <v>2.6</v>
      </c>
      <c r="G358" s="2">
        <v>985000</v>
      </c>
      <c r="H358" s="5">
        <v>8</v>
      </c>
      <c r="J358" s="2">
        <v>985000</v>
      </c>
      <c r="K358" s="5">
        <v>9.15</v>
      </c>
      <c r="M358" s="2">
        <v>985000</v>
      </c>
      <c r="N358" s="5">
        <v>9.15</v>
      </c>
      <c r="P358" s="2">
        <v>985000</v>
      </c>
      <c r="Q358" s="5">
        <v>8</v>
      </c>
    </row>
    <row r="359" spans="1:17">
      <c r="A359" s="3">
        <v>5000</v>
      </c>
      <c r="B359">
        <v>7.8</v>
      </c>
      <c r="D359" s="3">
        <v>5000</v>
      </c>
      <c r="E359">
        <v>8.4</v>
      </c>
      <c r="G359" s="2">
        <v>987500</v>
      </c>
      <c r="H359" s="5">
        <v>8.8000000000000007</v>
      </c>
      <c r="J359" s="2">
        <v>987500</v>
      </c>
      <c r="K359" s="5">
        <v>8.4</v>
      </c>
      <c r="M359" s="2">
        <v>987500</v>
      </c>
      <c r="N359" s="5">
        <v>8.4</v>
      </c>
      <c r="P359" s="2">
        <v>987500</v>
      </c>
      <c r="Q359" s="5">
        <v>8.8000000000000007</v>
      </c>
    </row>
    <row r="360" spans="1:17">
      <c r="A360" s="3">
        <v>5000</v>
      </c>
      <c r="D360" s="3">
        <v>5000</v>
      </c>
      <c r="G360" s="2">
        <v>990000</v>
      </c>
      <c r="H360" s="5">
        <v>6.25</v>
      </c>
      <c r="J360" s="2">
        <v>990000</v>
      </c>
      <c r="K360" s="5">
        <v>7.85</v>
      </c>
      <c r="M360" s="2">
        <v>990000</v>
      </c>
      <c r="N360" s="5">
        <v>7.85</v>
      </c>
      <c r="P360" s="2">
        <v>990000</v>
      </c>
      <c r="Q360" s="5">
        <v>6.25</v>
      </c>
    </row>
    <row r="361" spans="1:17">
      <c r="A361" s="3">
        <v>5000</v>
      </c>
      <c r="B361">
        <v>7.9</v>
      </c>
      <c r="D361" s="3">
        <v>5000</v>
      </c>
      <c r="E361">
        <v>6.9</v>
      </c>
      <c r="G361" s="2">
        <v>992500</v>
      </c>
      <c r="H361" s="5">
        <v>8.8999999999999986</v>
      </c>
      <c r="J361" s="2">
        <v>992500</v>
      </c>
      <c r="K361" s="5">
        <v>8.0666666666666664</v>
      </c>
      <c r="M361" s="2">
        <v>992500</v>
      </c>
      <c r="N361" s="5">
        <v>8.0666666666666664</v>
      </c>
      <c r="P361" s="2">
        <v>992500</v>
      </c>
      <c r="Q361" s="5">
        <v>8.8999999999999986</v>
      </c>
    </row>
    <row r="362" spans="1:17">
      <c r="A362" s="3">
        <v>5000</v>
      </c>
      <c r="B362">
        <v>6</v>
      </c>
      <c r="D362" s="3">
        <v>5000</v>
      </c>
      <c r="E362">
        <v>7.2</v>
      </c>
      <c r="G362" s="2">
        <v>1010000</v>
      </c>
      <c r="H362" s="5">
        <v>7.7</v>
      </c>
      <c r="J362" s="2">
        <v>1010000</v>
      </c>
      <c r="K362" s="5">
        <v>8.5</v>
      </c>
      <c r="M362" s="2">
        <v>1010000</v>
      </c>
      <c r="N362" s="5">
        <v>8.5</v>
      </c>
      <c r="P362" s="2">
        <v>1010000</v>
      </c>
      <c r="Q362" s="5">
        <v>7.7</v>
      </c>
    </row>
    <row r="363" spans="1:17">
      <c r="A363" s="3">
        <v>5000</v>
      </c>
      <c r="B363">
        <v>8.3000000000000007</v>
      </c>
      <c r="D363" s="3">
        <v>5000</v>
      </c>
      <c r="E363">
        <v>7.4</v>
      </c>
      <c r="G363" s="2">
        <v>1012500</v>
      </c>
      <c r="H363" s="5">
        <v>7.666666666666667</v>
      </c>
      <c r="J363" s="2">
        <v>1012500</v>
      </c>
      <c r="K363" s="5">
        <v>8.25</v>
      </c>
      <c r="M363" s="2">
        <v>1012500</v>
      </c>
      <c r="N363" s="5">
        <v>8.25</v>
      </c>
      <c r="P363" s="2">
        <v>1012500</v>
      </c>
      <c r="Q363" s="5">
        <v>7.666666666666667</v>
      </c>
    </row>
    <row r="364" spans="1:17">
      <c r="A364" s="3">
        <v>5000</v>
      </c>
      <c r="D364" s="3">
        <v>5000</v>
      </c>
      <c r="G364" s="2">
        <v>1015000</v>
      </c>
      <c r="H364" s="5">
        <v>7.4666666666666659</v>
      </c>
      <c r="J364" s="2">
        <v>1015000</v>
      </c>
      <c r="K364" s="5">
        <v>7.666666666666667</v>
      </c>
      <c r="M364" s="2">
        <v>1015000</v>
      </c>
      <c r="N364" s="5">
        <v>7.666666666666667</v>
      </c>
      <c r="P364" s="2">
        <v>1015000</v>
      </c>
      <c r="Q364" s="5">
        <v>7.4666666666666659</v>
      </c>
    </row>
    <row r="365" spans="1:17">
      <c r="A365" s="3">
        <v>5000</v>
      </c>
      <c r="B365">
        <v>6.8</v>
      </c>
      <c r="D365" s="3">
        <v>5000</v>
      </c>
      <c r="E365">
        <v>6.7</v>
      </c>
      <c r="G365" s="2">
        <v>1017500</v>
      </c>
      <c r="H365" s="5">
        <v>8.65</v>
      </c>
      <c r="J365" s="2">
        <v>1017500</v>
      </c>
      <c r="K365" s="5">
        <v>9.0500000000000007</v>
      </c>
      <c r="M365" s="2">
        <v>1017500</v>
      </c>
      <c r="N365" s="5">
        <v>9.0500000000000007</v>
      </c>
      <c r="P365" s="2">
        <v>1017500</v>
      </c>
      <c r="Q365" s="5">
        <v>8.65</v>
      </c>
    </row>
    <row r="366" spans="1:17">
      <c r="A366" s="3">
        <v>5000</v>
      </c>
      <c r="B366">
        <v>4.2</v>
      </c>
      <c r="D366" s="3">
        <v>5000</v>
      </c>
      <c r="E366">
        <v>5.5</v>
      </c>
      <c r="G366" s="2">
        <v>1022500</v>
      </c>
      <c r="H366" s="5">
        <v>7.9</v>
      </c>
      <c r="J366" s="2">
        <v>1022500</v>
      </c>
      <c r="K366" s="5">
        <v>9.1</v>
      </c>
      <c r="M366" s="2">
        <v>1022500</v>
      </c>
      <c r="N366" s="5">
        <v>9.1</v>
      </c>
      <c r="P366" s="2">
        <v>1022500</v>
      </c>
      <c r="Q366" s="5">
        <v>7.9</v>
      </c>
    </row>
    <row r="367" spans="1:17">
      <c r="A367" s="3">
        <v>5000</v>
      </c>
      <c r="B367">
        <v>7.9</v>
      </c>
      <c r="D367" s="3">
        <v>5000</v>
      </c>
      <c r="E367">
        <v>8.4</v>
      </c>
      <c r="G367" s="2">
        <v>1035000</v>
      </c>
      <c r="H367" s="5">
        <v>7.7</v>
      </c>
      <c r="J367" s="2">
        <v>1035000</v>
      </c>
      <c r="K367" s="5">
        <v>9.5</v>
      </c>
      <c r="M367" s="2">
        <v>1035000</v>
      </c>
      <c r="N367" s="5">
        <v>9.5</v>
      </c>
      <c r="P367" s="2">
        <v>1035000</v>
      </c>
      <c r="Q367" s="5">
        <v>7.7</v>
      </c>
    </row>
    <row r="368" spans="1:17">
      <c r="A368" s="3">
        <v>5000</v>
      </c>
      <c r="D368" s="3">
        <v>5000</v>
      </c>
      <c r="E368">
        <v>8.6999999999999993</v>
      </c>
      <c r="G368" s="2">
        <v>1042500</v>
      </c>
      <c r="H368" s="5">
        <v>7.3</v>
      </c>
      <c r="J368" s="2">
        <v>1042500</v>
      </c>
      <c r="K368" s="5">
        <v>9.4</v>
      </c>
      <c r="M368" s="2">
        <v>1042500</v>
      </c>
      <c r="N368" s="5">
        <v>9.4</v>
      </c>
      <c r="P368" s="2">
        <v>1042500</v>
      </c>
      <c r="Q368" s="5">
        <v>7.3</v>
      </c>
    </row>
    <row r="369" spans="1:17">
      <c r="A369" s="3">
        <v>5000</v>
      </c>
      <c r="B369">
        <v>8.4</v>
      </c>
      <c r="D369" s="3">
        <v>5000</v>
      </c>
      <c r="E369">
        <v>7.8</v>
      </c>
      <c r="G369" s="2">
        <v>1047500</v>
      </c>
      <c r="H369" s="5">
        <v>7.15</v>
      </c>
      <c r="J369" s="2">
        <v>1047500</v>
      </c>
      <c r="K369" s="5">
        <v>8</v>
      </c>
      <c r="M369" s="2">
        <v>1047500</v>
      </c>
      <c r="N369" s="5">
        <v>8</v>
      </c>
      <c r="P369" s="2">
        <v>1047500</v>
      </c>
      <c r="Q369" s="5">
        <v>7.15</v>
      </c>
    </row>
    <row r="370" spans="1:17">
      <c r="A370" s="3">
        <v>5000</v>
      </c>
      <c r="B370">
        <v>5.7</v>
      </c>
      <c r="D370" s="3">
        <v>5000</v>
      </c>
      <c r="E370">
        <v>5.4</v>
      </c>
      <c r="G370" s="2">
        <v>1052500</v>
      </c>
      <c r="H370" s="5">
        <v>8</v>
      </c>
      <c r="J370" s="2">
        <v>1052500</v>
      </c>
      <c r="K370" s="5">
        <v>8.1666666666666661</v>
      </c>
      <c r="M370" s="2">
        <v>1052500</v>
      </c>
      <c r="N370" s="5">
        <v>8.1666666666666661</v>
      </c>
      <c r="P370" s="2">
        <v>1052500</v>
      </c>
      <c r="Q370" s="5">
        <v>8</v>
      </c>
    </row>
    <row r="371" spans="1:17">
      <c r="A371" s="3">
        <v>5000</v>
      </c>
      <c r="B371">
        <v>7.6</v>
      </c>
      <c r="D371" s="3">
        <v>5000</v>
      </c>
      <c r="E371">
        <v>6.4</v>
      </c>
      <c r="G371" s="2">
        <v>1055000</v>
      </c>
      <c r="H371" s="5">
        <v>6.8</v>
      </c>
      <c r="J371" s="2">
        <v>1055000</v>
      </c>
      <c r="K371" s="5">
        <v>8.5750000000000011</v>
      </c>
      <c r="M371" s="2">
        <v>1055000</v>
      </c>
      <c r="N371" s="5">
        <v>8.5750000000000011</v>
      </c>
      <c r="P371" s="2">
        <v>1055000</v>
      </c>
      <c r="Q371" s="5">
        <v>6.8</v>
      </c>
    </row>
    <row r="372" spans="1:17">
      <c r="A372" s="3">
        <v>5000</v>
      </c>
      <c r="B372">
        <v>6.6</v>
      </c>
      <c r="D372" s="3">
        <v>5000</v>
      </c>
      <c r="E372">
        <v>6.5</v>
      </c>
      <c r="G372" s="2">
        <v>1057500</v>
      </c>
      <c r="H372" s="5">
        <v>8.1</v>
      </c>
      <c r="J372" s="2">
        <v>1057500</v>
      </c>
      <c r="K372" s="5">
        <v>8.5</v>
      </c>
      <c r="M372" s="2">
        <v>1057500</v>
      </c>
      <c r="N372" s="5">
        <v>8.5</v>
      </c>
      <c r="P372" s="2">
        <v>1057500</v>
      </c>
      <c r="Q372" s="5">
        <v>8.1</v>
      </c>
    </row>
    <row r="373" spans="1:17">
      <c r="A373" s="3">
        <v>5000</v>
      </c>
      <c r="B373">
        <v>7.3</v>
      </c>
      <c r="D373" s="3">
        <v>5000</v>
      </c>
      <c r="E373">
        <v>6.2</v>
      </c>
      <c r="G373" s="2">
        <v>1067500</v>
      </c>
      <c r="H373" s="5">
        <v>6.5</v>
      </c>
      <c r="J373" s="2">
        <v>1067500</v>
      </c>
      <c r="K373" s="5">
        <v>8.9</v>
      </c>
      <c r="M373" s="2">
        <v>1067500</v>
      </c>
      <c r="N373" s="5">
        <v>8.9</v>
      </c>
      <c r="P373" s="2">
        <v>1067500</v>
      </c>
      <c r="Q373" s="5">
        <v>6.5</v>
      </c>
    </row>
    <row r="374" spans="1:17">
      <c r="A374" s="3">
        <v>5000</v>
      </c>
      <c r="B374">
        <v>6.7</v>
      </c>
      <c r="D374" s="3">
        <v>5000</v>
      </c>
      <c r="E374">
        <v>7.6</v>
      </c>
      <c r="G374" s="2">
        <v>1070000</v>
      </c>
      <c r="H374" s="5">
        <v>4.7</v>
      </c>
      <c r="J374" s="2">
        <v>1070000</v>
      </c>
      <c r="K374" s="5"/>
      <c r="M374" s="2">
        <v>1070000</v>
      </c>
      <c r="N374" s="5"/>
      <c r="P374" s="2">
        <v>1070000</v>
      </c>
      <c r="Q374" s="5">
        <v>4.7</v>
      </c>
    </row>
    <row r="375" spans="1:17">
      <c r="A375" s="3">
        <v>5000</v>
      </c>
      <c r="B375">
        <v>8.3000000000000007</v>
      </c>
      <c r="D375" s="3">
        <v>5000</v>
      </c>
      <c r="E375">
        <v>6.7</v>
      </c>
      <c r="G375" s="2">
        <v>1080000</v>
      </c>
      <c r="H375" s="5">
        <v>9</v>
      </c>
      <c r="J375" s="2">
        <v>1080000</v>
      </c>
      <c r="K375" s="5">
        <v>9.3000000000000007</v>
      </c>
      <c r="M375" s="2">
        <v>1080000</v>
      </c>
      <c r="N375" s="5">
        <v>9.3000000000000007</v>
      </c>
      <c r="P375" s="2">
        <v>1080000</v>
      </c>
      <c r="Q375" s="5">
        <v>9</v>
      </c>
    </row>
    <row r="376" spans="1:17">
      <c r="A376" s="3">
        <v>5000</v>
      </c>
      <c r="B376">
        <v>4.0999999999999996</v>
      </c>
      <c r="D376" s="3">
        <v>5000</v>
      </c>
      <c r="E376">
        <v>6.2</v>
      </c>
      <c r="G376" s="2">
        <v>1082500</v>
      </c>
      <c r="H376" s="5">
        <v>9</v>
      </c>
      <c r="J376" s="2">
        <v>1082500</v>
      </c>
      <c r="K376" s="5">
        <v>8.6999999999999993</v>
      </c>
      <c r="M376" s="2">
        <v>1082500</v>
      </c>
      <c r="N376" s="5">
        <v>8.6999999999999993</v>
      </c>
      <c r="P376" s="2">
        <v>1082500</v>
      </c>
      <c r="Q376" s="5">
        <v>9</v>
      </c>
    </row>
    <row r="377" spans="1:17">
      <c r="A377" s="3">
        <v>5000</v>
      </c>
      <c r="B377">
        <v>7.4</v>
      </c>
      <c r="D377" s="3">
        <v>5000</v>
      </c>
      <c r="E377">
        <v>7.4</v>
      </c>
      <c r="G377" s="2">
        <v>1087500</v>
      </c>
      <c r="H377" s="5">
        <v>8.1</v>
      </c>
      <c r="J377" s="2">
        <v>1087500</v>
      </c>
      <c r="K377" s="5">
        <v>8.6</v>
      </c>
      <c r="M377" s="2">
        <v>1087500</v>
      </c>
      <c r="N377" s="5">
        <v>8.6</v>
      </c>
      <c r="P377" s="2">
        <v>1087500</v>
      </c>
      <c r="Q377" s="5">
        <v>8.1</v>
      </c>
    </row>
    <row r="378" spans="1:17">
      <c r="A378" s="3">
        <v>5000</v>
      </c>
      <c r="D378" s="3">
        <v>5000</v>
      </c>
      <c r="G378" s="2">
        <v>1090000</v>
      </c>
      <c r="H378" s="5">
        <v>4.8</v>
      </c>
      <c r="J378" s="2">
        <v>1090000</v>
      </c>
      <c r="K378" s="5"/>
      <c r="M378" s="2">
        <v>1090000</v>
      </c>
      <c r="N378" s="5"/>
      <c r="P378" s="2">
        <v>1090000</v>
      </c>
      <c r="Q378" s="5">
        <v>4.8</v>
      </c>
    </row>
    <row r="379" spans="1:17">
      <c r="A379" s="3">
        <v>5000</v>
      </c>
      <c r="B379">
        <v>7.6</v>
      </c>
      <c r="D379" s="3">
        <v>5000</v>
      </c>
      <c r="E379">
        <v>7.2</v>
      </c>
      <c r="G379" s="2">
        <v>1092500</v>
      </c>
      <c r="H379" s="5">
        <v>8.6999999999999993</v>
      </c>
      <c r="J379" s="2">
        <v>1092500</v>
      </c>
      <c r="K379" s="5">
        <v>6.8999999999999995</v>
      </c>
      <c r="M379" s="2">
        <v>1092500</v>
      </c>
      <c r="N379" s="5">
        <v>6.8999999999999995</v>
      </c>
      <c r="P379" s="2">
        <v>1092500</v>
      </c>
      <c r="Q379" s="5">
        <v>8.6999999999999993</v>
      </c>
    </row>
    <row r="380" spans="1:17">
      <c r="A380" s="3">
        <v>5000</v>
      </c>
      <c r="B380">
        <v>7.1</v>
      </c>
      <c r="D380" s="3">
        <v>5000</v>
      </c>
      <c r="E380">
        <v>6.3</v>
      </c>
      <c r="G380" s="2">
        <v>1095000</v>
      </c>
      <c r="H380" s="5">
        <v>8.6999999999999993</v>
      </c>
      <c r="J380" s="2">
        <v>1095000</v>
      </c>
      <c r="K380" s="5">
        <v>9.4</v>
      </c>
      <c r="M380" s="2">
        <v>1095000</v>
      </c>
      <c r="N380" s="5">
        <v>9.4</v>
      </c>
      <c r="P380" s="2">
        <v>1095000</v>
      </c>
      <c r="Q380" s="5">
        <v>8.6999999999999993</v>
      </c>
    </row>
    <row r="381" spans="1:17">
      <c r="A381" s="3">
        <v>5000</v>
      </c>
      <c r="B381">
        <v>4.3</v>
      </c>
      <c r="D381" s="3">
        <v>5000</v>
      </c>
      <c r="E381">
        <v>4</v>
      </c>
      <c r="G381" s="2">
        <v>1100000</v>
      </c>
      <c r="H381" s="5">
        <v>8.9</v>
      </c>
      <c r="J381" s="2">
        <v>1100000</v>
      </c>
      <c r="K381" s="5">
        <v>8.6</v>
      </c>
      <c r="M381" s="2">
        <v>1100000</v>
      </c>
      <c r="N381" s="5">
        <v>8.6</v>
      </c>
      <c r="P381" s="2">
        <v>1100000</v>
      </c>
      <c r="Q381" s="5">
        <v>8.9</v>
      </c>
    </row>
    <row r="382" spans="1:17">
      <c r="A382" s="3">
        <v>5000</v>
      </c>
      <c r="B382">
        <v>7.6</v>
      </c>
      <c r="D382" s="3">
        <v>5000</v>
      </c>
      <c r="E382">
        <v>7.9</v>
      </c>
      <c r="G382" s="2">
        <v>1105000</v>
      </c>
      <c r="H382" s="5">
        <v>7.7</v>
      </c>
      <c r="J382" s="2">
        <v>1105000</v>
      </c>
      <c r="K382" s="5">
        <v>8.6999999999999993</v>
      </c>
      <c r="M382" s="2">
        <v>1105000</v>
      </c>
      <c r="N382" s="5">
        <v>8.6999999999999993</v>
      </c>
      <c r="P382" s="2">
        <v>1105000</v>
      </c>
      <c r="Q382" s="5">
        <v>7.7</v>
      </c>
    </row>
    <row r="383" spans="1:17">
      <c r="A383" s="3">
        <v>5000</v>
      </c>
      <c r="B383">
        <v>7.6</v>
      </c>
      <c r="D383" s="3">
        <v>5000</v>
      </c>
      <c r="G383" s="2">
        <v>1110000</v>
      </c>
      <c r="H383" s="5">
        <v>8.5</v>
      </c>
      <c r="J383" s="2">
        <v>1110000</v>
      </c>
      <c r="K383" s="5">
        <v>8.1</v>
      </c>
      <c r="M383" s="2">
        <v>1110000</v>
      </c>
      <c r="N383" s="5">
        <v>8.1</v>
      </c>
      <c r="P383" s="2">
        <v>1110000</v>
      </c>
      <c r="Q383" s="5">
        <v>8.5</v>
      </c>
    </row>
    <row r="384" spans="1:17">
      <c r="A384" s="3">
        <v>5000</v>
      </c>
      <c r="B384">
        <v>5</v>
      </c>
      <c r="D384" s="3">
        <v>5000</v>
      </c>
      <c r="E384">
        <v>5</v>
      </c>
      <c r="G384" s="2">
        <v>1112500</v>
      </c>
      <c r="H384" s="5">
        <v>8.9</v>
      </c>
      <c r="J384" s="2">
        <v>1112500</v>
      </c>
      <c r="K384" s="5">
        <v>9.4</v>
      </c>
      <c r="M384" s="2">
        <v>1112500</v>
      </c>
      <c r="N384" s="5">
        <v>9.4</v>
      </c>
      <c r="P384" s="2">
        <v>1112500</v>
      </c>
      <c r="Q384" s="5">
        <v>8.9</v>
      </c>
    </row>
    <row r="385" spans="1:17">
      <c r="A385" s="3">
        <v>5000</v>
      </c>
      <c r="B385">
        <v>6.9</v>
      </c>
      <c r="D385" s="3">
        <v>5000</v>
      </c>
      <c r="E385">
        <v>7.5</v>
      </c>
      <c r="G385" s="2">
        <v>1117500</v>
      </c>
      <c r="H385" s="5">
        <v>3.4</v>
      </c>
      <c r="J385" s="2">
        <v>1117500</v>
      </c>
      <c r="K385" s="5">
        <v>7.7</v>
      </c>
      <c r="M385" s="2">
        <v>1117500</v>
      </c>
      <c r="N385" s="5">
        <v>7.7</v>
      </c>
      <c r="P385" s="2">
        <v>1117500</v>
      </c>
      <c r="Q385" s="5">
        <v>3.4</v>
      </c>
    </row>
    <row r="386" spans="1:17">
      <c r="A386" s="3">
        <v>5000</v>
      </c>
      <c r="D386" s="3">
        <v>5000</v>
      </c>
      <c r="E386">
        <v>6.2</v>
      </c>
      <c r="G386" s="2">
        <v>1120000</v>
      </c>
      <c r="H386" s="5">
        <v>7.9</v>
      </c>
      <c r="J386" s="2">
        <v>1120000</v>
      </c>
      <c r="K386" s="5">
        <v>7.6</v>
      </c>
      <c r="M386" s="2">
        <v>1120000</v>
      </c>
      <c r="N386" s="5">
        <v>7.6</v>
      </c>
      <c r="P386" s="2">
        <v>1120000</v>
      </c>
      <c r="Q386" s="5">
        <v>7.9</v>
      </c>
    </row>
    <row r="387" spans="1:17">
      <c r="A387" s="3">
        <v>5000</v>
      </c>
      <c r="B387">
        <v>6.8</v>
      </c>
      <c r="D387" s="3">
        <v>5000</v>
      </c>
      <c r="E387">
        <v>6.3</v>
      </c>
      <c r="G387" s="2">
        <v>1122500</v>
      </c>
      <c r="H387" s="5">
        <v>7.3</v>
      </c>
      <c r="J387" s="2">
        <v>1122500</v>
      </c>
      <c r="K387" s="5">
        <v>8.4</v>
      </c>
      <c r="M387" s="2">
        <v>1122500</v>
      </c>
      <c r="N387" s="5">
        <v>8.4</v>
      </c>
      <c r="P387" s="2">
        <v>1122500</v>
      </c>
      <c r="Q387" s="5">
        <v>7.3</v>
      </c>
    </row>
    <row r="388" spans="1:17">
      <c r="A388" s="3">
        <v>5000</v>
      </c>
      <c r="D388" s="3">
        <v>5000</v>
      </c>
      <c r="G388" s="2">
        <v>1132500</v>
      </c>
      <c r="H388" s="5">
        <v>7.9</v>
      </c>
      <c r="J388" s="2">
        <v>1132500</v>
      </c>
      <c r="K388" s="5">
        <v>8.8000000000000007</v>
      </c>
      <c r="M388" s="2">
        <v>1132500</v>
      </c>
      <c r="N388" s="5">
        <v>8.8000000000000007</v>
      </c>
      <c r="P388" s="2">
        <v>1132500</v>
      </c>
      <c r="Q388" s="5">
        <v>7.9</v>
      </c>
    </row>
    <row r="389" spans="1:17">
      <c r="A389" s="3">
        <v>5000</v>
      </c>
      <c r="B389">
        <v>6.5</v>
      </c>
      <c r="D389" s="3">
        <v>5000</v>
      </c>
      <c r="E389">
        <v>6.9</v>
      </c>
      <c r="G389" s="2">
        <v>1142500</v>
      </c>
      <c r="H389" s="5">
        <v>8.1999999999999993</v>
      </c>
      <c r="J389" s="2">
        <v>1142500</v>
      </c>
      <c r="K389" s="5">
        <v>9.1</v>
      </c>
      <c r="M389" s="2">
        <v>1142500</v>
      </c>
      <c r="N389" s="5">
        <v>9.1</v>
      </c>
      <c r="P389" s="2">
        <v>1142500</v>
      </c>
      <c r="Q389" s="5">
        <v>8.1999999999999993</v>
      </c>
    </row>
    <row r="390" spans="1:17">
      <c r="A390" s="3">
        <v>5000</v>
      </c>
      <c r="D390" s="3">
        <v>5000</v>
      </c>
      <c r="G390" s="2">
        <v>1145000</v>
      </c>
      <c r="H390" s="5">
        <v>8.4</v>
      </c>
      <c r="J390" s="2">
        <v>1145000</v>
      </c>
      <c r="K390" s="5">
        <v>8.6</v>
      </c>
      <c r="M390" s="2">
        <v>1145000</v>
      </c>
      <c r="N390" s="5">
        <v>8.6</v>
      </c>
      <c r="P390" s="2">
        <v>1145000</v>
      </c>
      <c r="Q390" s="5">
        <v>8.4</v>
      </c>
    </row>
    <row r="391" spans="1:17">
      <c r="A391" s="3">
        <v>5000</v>
      </c>
      <c r="D391" s="3">
        <v>5000</v>
      </c>
      <c r="G391" s="2">
        <v>1147500</v>
      </c>
      <c r="H391" s="5">
        <v>8.4</v>
      </c>
      <c r="J391" s="2">
        <v>1147500</v>
      </c>
      <c r="K391" s="5">
        <v>8.6</v>
      </c>
      <c r="M391" s="2">
        <v>1147500</v>
      </c>
      <c r="N391" s="5">
        <v>8.6</v>
      </c>
      <c r="P391" s="2">
        <v>1147500</v>
      </c>
      <c r="Q391" s="5">
        <v>8.4</v>
      </c>
    </row>
    <row r="392" spans="1:17">
      <c r="A392" s="3">
        <v>5000</v>
      </c>
      <c r="B392">
        <v>6.5</v>
      </c>
      <c r="D392" s="3">
        <v>5000</v>
      </c>
      <c r="E392">
        <v>6.2</v>
      </c>
      <c r="G392" s="2">
        <v>1152500</v>
      </c>
      <c r="H392" s="5">
        <v>8.9</v>
      </c>
      <c r="J392" s="2">
        <v>1152500</v>
      </c>
      <c r="K392" s="5">
        <v>9.6</v>
      </c>
      <c r="M392" s="2">
        <v>1152500</v>
      </c>
      <c r="N392" s="5">
        <v>9.6</v>
      </c>
      <c r="P392" s="2">
        <v>1152500</v>
      </c>
      <c r="Q392" s="5">
        <v>8.9</v>
      </c>
    </row>
    <row r="393" spans="1:17">
      <c r="A393" s="3">
        <v>5000</v>
      </c>
      <c r="B393">
        <v>8.8000000000000007</v>
      </c>
      <c r="D393" s="3">
        <v>5000</v>
      </c>
      <c r="E393">
        <v>6.4</v>
      </c>
      <c r="G393" s="2">
        <v>1155000</v>
      </c>
      <c r="H393" s="5">
        <v>7.85</v>
      </c>
      <c r="J393" s="2">
        <v>1155000</v>
      </c>
      <c r="K393" s="5">
        <v>7.9499999999999993</v>
      </c>
      <c r="M393" s="2">
        <v>1155000</v>
      </c>
      <c r="N393" s="5">
        <v>7.9499999999999993</v>
      </c>
      <c r="P393" s="2">
        <v>1155000</v>
      </c>
      <c r="Q393" s="5">
        <v>7.85</v>
      </c>
    </row>
    <row r="394" spans="1:17">
      <c r="A394" s="3">
        <v>5000</v>
      </c>
      <c r="D394" s="3">
        <v>5000</v>
      </c>
      <c r="G394" s="2">
        <v>1167500</v>
      </c>
      <c r="H394" s="5">
        <v>8.1999999999999993</v>
      </c>
      <c r="J394" s="2">
        <v>1167500</v>
      </c>
      <c r="K394" s="5">
        <v>8.1999999999999993</v>
      </c>
      <c r="M394" s="2">
        <v>1167500</v>
      </c>
      <c r="N394" s="5">
        <v>8.1999999999999993</v>
      </c>
      <c r="P394" s="2">
        <v>1167500</v>
      </c>
      <c r="Q394" s="5">
        <v>8.1999999999999993</v>
      </c>
    </row>
    <row r="395" spans="1:17">
      <c r="A395" s="3">
        <v>5000</v>
      </c>
      <c r="D395" s="3">
        <v>5000</v>
      </c>
      <c r="G395" s="2">
        <v>1170000</v>
      </c>
      <c r="H395" s="5">
        <v>7.7</v>
      </c>
      <c r="J395" s="2">
        <v>1170000</v>
      </c>
      <c r="K395" s="5">
        <v>9.8000000000000007</v>
      </c>
      <c r="M395" s="2">
        <v>1170000</v>
      </c>
      <c r="N395" s="5">
        <v>9.8000000000000007</v>
      </c>
      <c r="P395" s="2">
        <v>1170000</v>
      </c>
      <c r="Q395" s="5">
        <v>7.7</v>
      </c>
    </row>
    <row r="396" spans="1:17">
      <c r="A396" s="3">
        <v>5000</v>
      </c>
      <c r="B396">
        <v>8.6999999999999993</v>
      </c>
      <c r="D396" s="3">
        <v>5000</v>
      </c>
      <c r="E396">
        <v>8.6999999999999993</v>
      </c>
      <c r="G396" s="2">
        <v>1180000</v>
      </c>
      <c r="H396" s="5">
        <v>8.6999999999999993</v>
      </c>
      <c r="J396" s="2">
        <v>1180000</v>
      </c>
      <c r="K396" s="5">
        <v>9.4</v>
      </c>
      <c r="M396" s="2">
        <v>1180000</v>
      </c>
      <c r="N396" s="5">
        <v>9.4</v>
      </c>
      <c r="P396" s="2">
        <v>1180000</v>
      </c>
      <c r="Q396" s="5">
        <v>8.6999999999999993</v>
      </c>
    </row>
    <row r="397" spans="1:17">
      <c r="A397" s="3">
        <v>5000</v>
      </c>
      <c r="D397" s="3">
        <v>5000</v>
      </c>
      <c r="E397">
        <v>6.2</v>
      </c>
      <c r="G397" s="2">
        <v>1182500</v>
      </c>
      <c r="H397" s="5">
        <v>7.7</v>
      </c>
      <c r="J397" s="2">
        <v>1182500</v>
      </c>
      <c r="K397" s="5">
        <v>6.2</v>
      </c>
      <c r="M397" s="2">
        <v>1182500</v>
      </c>
      <c r="N397" s="5">
        <v>6.2</v>
      </c>
      <c r="P397" s="2">
        <v>1182500</v>
      </c>
      <c r="Q397" s="5">
        <v>7.7</v>
      </c>
    </row>
    <row r="398" spans="1:17">
      <c r="A398" s="3">
        <v>5000</v>
      </c>
      <c r="D398" s="3">
        <v>5000</v>
      </c>
      <c r="E398">
        <v>6</v>
      </c>
      <c r="G398" s="2">
        <v>1190000</v>
      </c>
      <c r="H398" s="5">
        <v>5.4</v>
      </c>
      <c r="J398" s="2">
        <v>1190000</v>
      </c>
      <c r="K398" s="5">
        <v>8</v>
      </c>
      <c r="M398" s="2">
        <v>1190000</v>
      </c>
      <c r="N398" s="5">
        <v>8</v>
      </c>
      <c r="P398" s="2">
        <v>1190000</v>
      </c>
      <c r="Q398" s="5">
        <v>5.4</v>
      </c>
    </row>
    <row r="399" spans="1:17">
      <c r="A399" s="3">
        <v>5000</v>
      </c>
      <c r="B399">
        <v>7.2</v>
      </c>
      <c r="D399" s="3">
        <v>5000</v>
      </c>
      <c r="G399" s="2">
        <v>1200000</v>
      </c>
      <c r="H399" s="5">
        <v>8.6999999999999993</v>
      </c>
      <c r="J399" s="2">
        <v>1200000</v>
      </c>
      <c r="K399" s="5">
        <v>9.1999999999999993</v>
      </c>
      <c r="M399" s="2">
        <v>1200000</v>
      </c>
      <c r="N399" s="5">
        <v>9.1999999999999993</v>
      </c>
      <c r="P399" s="2">
        <v>1200000</v>
      </c>
      <c r="Q399" s="5">
        <v>8.6999999999999993</v>
      </c>
    </row>
    <row r="400" spans="1:17">
      <c r="A400" s="3">
        <v>5000</v>
      </c>
      <c r="D400" s="3">
        <v>5000</v>
      </c>
      <c r="G400" s="2">
        <v>1205000</v>
      </c>
      <c r="H400" s="5">
        <v>7.3</v>
      </c>
      <c r="J400" s="2">
        <v>1205000</v>
      </c>
      <c r="K400" s="5">
        <v>8.1</v>
      </c>
      <c r="M400" s="2">
        <v>1205000</v>
      </c>
      <c r="N400" s="5">
        <v>8.1</v>
      </c>
      <c r="P400" s="2">
        <v>1205000</v>
      </c>
      <c r="Q400" s="5">
        <v>7.3</v>
      </c>
    </row>
    <row r="401" spans="1:17">
      <c r="A401" s="3">
        <v>5000</v>
      </c>
      <c r="D401" s="3">
        <v>5000</v>
      </c>
      <c r="G401" s="2">
        <v>1207500</v>
      </c>
      <c r="H401" s="5">
        <v>8.1999999999999993</v>
      </c>
      <c r="J401" s="2">
        <v>1207500</v>
      </c>
      <c r="K401" s="5">
        <v>9.3000000000000007</v>
      </c>
      <c r="M401" s="2">
        <v>1207500</v>
      </c>
      <c r="N401" s="5">
        <v>9.3000000000000007</v>
      </c>
      <c r="P401" s="2">
        <v>1207500</v>
      </c>
      <c r="Q401" s="5">
        <v>8.1999999999999993</v>
      </c>
    </row>
    <row r="402" spans="1:17">
      <c r="A402" s="3">
        <v>5000</v>
      </c>
      <c r="D402" s="3">
        <v>5000</v>
      </c>
      <c r="E402">
        <v>6</v>
      </c>
      <c r="G402" s="2">
        <v>1227500</v>
      </c>
      <c r="H402" s="5">
        <v>8</v>
      </c>
      <c r="J402" s="2">
        <v>1227500</v>
      </c>
      <c r="K402" s="5">
        <v>8.8000000000000007</v>
      </c>
      <c r="M402" s="2">
        <v>1227500</v>
      </c>
      <c r="N402" s="5">
        <v>8.8000000000000007</v>
      </c>
      <c r="P402" s="2">
        <v>1227500</v>
      </c>
      <c r="Q402" s="5">
        <v>8</v>
      </c>
    </row>
    <row r="403" spans="1:17">
      <c r="A403" s="3">
        <v>5000</v>
      </c>
      <c r="D403" s="3">
        <v>5000</v>
      </c>
      <c r="E403">
        <v>3.1</v>
      </c>
      <c r="G403" s="2">
        <v>1230000</v>
      </c>
      <c r="H403" s="5">
        <v>8.1</v>
      </c>
      <c r="J403" s="2">
        <v>1230000</v>
      </c>
      <c r="K403" s="5">
        <v>8.8000000000000007</v>
      </c>
      <c r="M403" s="2">
        <v>1230000</v>
      </c>
      <c r="N403" s="5">
        <v>8.8000000000000007</v>
      </c>
      <c r="P403" s="2">
        <v>1230000</v>
      </c>
      <c r="Q403" s="5">
        <v>8.1</v>
      </c>
    </row>
    <row r="404" spans="1:17">
      <c r="A404" s="3">
        <v>5000</v>
      </c>
      <c r="B404">
        <v>7</v>
      </c>
      <c r="D404" s="3">
        <v>5000</v>
      </c>
      <c r="E404">
        <v>3.3</v>
      </c>
      <c r="G404" s="2">
        <v>1232500</v>
      </c>
      <c r="H404" s="5">
        <v>8.5</v>
      </c>
      <c r="J404" s="2">
        <v>1232500</v>
      </c>
      <c r="K404" s="5">
        <v>9.3000000000000007</v>
      </c>
      <c r="M404" s="2">
        <v>1232500</v>
      </c>
      <c r="N404" s="5">
        <v>9.3000000000000007</v>
      </c>
      <c r="P404" s="2">
        <v>1232500</v>
      </c>
      <c r="Q404" s="5">
        <v>8.5</v>
      </c>
    </row>
    <row r="405" spans="1:17">
      <c r="A405" s="3">
        <v>5000</v>
      </c>
      <c r="B405">
        <v>7.9</v>
      </c>
      <c r="D405" s="3">
        <v>5000</v>
      </c>
      <c r="E405">
        <v>6.7</v>
      </c>
      <c r="G405" s="2">
        <v>1242500</v>
      </c>
      <c r="H405" s="5">
        <v>7.1</v>
      </c>
      <c r="J405" s="2">
        <v>1242500</v>
      </c>
      <c r="K405" s="5">
        <v>6.8</v>
      </c>
      <c r="M405" s="2">
        <v>1242500</v>
      </c>
      <c r="N405" s="5">
        <v>6.8</v>
      </c>
      <c r="P405" s="2">
        <v>1242500</v>
      </c>
      <c r="Q405" s="5">
        <v>7.1</v>
      </c>
    </row>
    <row r="406" spans="1:17">
      <c r="A406" s="3">
        <v>5000</v>
      </c>
      <c r="B406">
        <v>5.8</v>
      </c>
      <c r="D406" s="3">
        <v>5000</v>
      </c>
      <c r="E406">
        <v>7.2</v>
      </c>
      <c r="G406" s="2">
        <v>1247500</v>
      </c>
      <c r="H406" s="5">
        <v>8.1999999999999993</v>
      </c>
      <c r="J406" s="2">
        <v>1247500</v>
      </c>
      <c r="K406" s="5">
        <v>8.1999999999999993</v>
      </c>
      <c r="M406" s="2">
        <v>1247500</v>
      </c>
      <c r="N406" s="5">
        <v>8.1999999999999993</v>
      </c>
      <c r="P406" s="2">
        <v>1247500</v>
      </c>
      <c r="Q406" s="5">
        <v>8.1999999999999993</v>
      </c>
    </row>
    <row r="407" spans="1:17">
      <c r="A407" s="3">
        <v>5000</v>
      </c>
      <c r="D407" s="3">
        <v>5000</v>
      </c>
      <c r="E407">
        <v>4.8</v>
      </c>
      <c r="G407" s="2">
        <v>1257500</v>
      </c>
      <c r="H407" s="5">
        <v>8</v>
      </c>
      <c r="J407" s="2">
        <v>1257500</v>
      </c>
      <c r="K407" s="5">
        <v>8.6</v>
      </c>
      <c r="M407" s="2">
        <v>1257500</v>
      </c>
      <c r="N407" s="5">
        <v>8.6</v>
      </c>
      <c r="P407" s="2">
        <v>1257500</v>
      </c>
      <c r="Q407" s="5">
        <v>8</v>
      </c>
    </row>
    <row r="408" spans="1:17">
      <c r="A408" s="3">
        <v>5000</v>
      </c>
      <c r="D408" s="3">
        <v>5000</v>
      </c>
      <c r="G408" s="2">
        <v>1267500</v>
      </c>
      <c r="H408" s="5">
        <v>8</v>
      </c>
      <c r="J408" s="2">
        <v>1267500</v>
      </c>
      <c r="K408" s="5">
        <v>8.9</v>
      </c>
      <c r="M408" s="2">
        <v>1267500</v>
      </c>
      <c r="N408" s="5">
        <v>8.9</v>
      </c>
      <c r="P408" s="2">
        <v>1267500</v>
      </c>
      <c r="Q408" s="5">
        <v>8</v>
      </c>
    </row>
    <row r="409" spans="1:17">
      <c r="A409" s="3">
        <v>7500</v>
      </c>
      <c r="B409">
        <v>6.9</v>
      </c>
      <c r="D409" s="3">
        <v>7500</v>
      </c>
      <c r="E409">
        <v>7</v>
      </c>
      <c r="G409" s="2">
        <v>1270000</v>
      </c>
      <c r="H409" s="5">
        <v>8</v>
      </c>
      <c r="J409" s="2">
        <v>1270000</v>
      </c>
      <c r="K409" s="5">
        <v>9</v>
      </c>
      <c r="M409" s="2">
        <v>1270000</v>
      </c>
      <c r="N409" s="5">
        <v>9</v>
      </c>
      <c r="P409" s="2">
        <v>1270000</v>
      </c>
      <c r="Q409" s="5">
        <v>8</v>
      </c>
    </row>
    <row r="410" spans="1:17">
      <c r="A410" s="3">
        <v>7500</v>
      </c>
      <c r="B410">
        <v>5.8</v>
      </c>
      <c r="D410" s="3">
        <v>7500</v>
      </c>
      <c r="E410">
        <v>4.5999999999999996</v>
      </c>
      <c r="G410" s="2">
        <v>1272500</v>
      </c>
      <c r="H410" s="5">
        <v>7.5</v>
      </c>
      <c r="J410" s="2">
        <v>1272500</v>
      </c>
      <c r="K410" s="5">
        <v>8.4</v>
      </c>
      <c r="M410" s="2">
        <v>1272500</v>
      </c>
      <c r="N410" s="5">
        <v>8.4</v>
      </c>
      <c r="P410" s="2">
        <v>1272500</v>
      </c>
      <c r="Q410" s="5">
        <v>7.5</v>
      </c>
    </row>
    <row r="411" spans="1:17">
      <c r="A411" s="3">
        <v>7500</v>
      </c>
      <c r="B411">
        <v>5.6</v>
      </c>
      <c r="D411" s="3">
        <v>7500</v>
      </c>
      <c r="E411">
        <v>4.5</v>
      </c>
      <c r="G411" s="2">
        <v>1275000</v>
      </c>
      <c r="H411" s="5">
        <v>6.5</v>
      </c>
      <c r="J411" s="2">
        <v>1275000</v>
      </c>
      <c r="K411" s="5">
        <v>8</v>
      </c>
      <c r="M411" s="2">
        <v>1275000</v>
      </c>
      <c r="N411" s="5">
        <v>8</v>
      </c>
      <c r="P411" s="2">
        <v>1275000</v>
      </c>
      <c r="Q411" s="5">
        <v>6.5</v>
      </c>
    </row>
    <row r="412" spans="1:17">
      <c r="A412" s="3">
        <v>7500</v>
      </c>
      <c r="B412">
        <v>8.4</v>
      </c>
      <c r="D412" s="3">
        <v>7500</v>
      </c>
      <c r="E412">
        <v>7.5</v>
      </c>
      <c r="G412" s="2">
        <v>1285000</v>
      </c>
      <c r="H412" s="5">
        <v>5.8</v>
      </c>
      <c r="J412" s="2">
        <v>1285000</v>
      </c>
      <c r="K412" s="5">
        <v>7.8000000000000007</v>
      </c>
      <c r="M412" s="2">
        <v>1285000</v>
      </c>
      <c r="N412" s="5">
        <v>7.8000000000000007</v>
      </c>
      <c r="P412" s="2">
        <v>1285000</v>
      </c>
      <c r="Q412" s="5">
        <v>5.8</v>
      </c>
    </row>
    <row r="413" spans="1:17">
      <c r="A413" s="3">
        <v>7500</v>
      </c>
      <c r="B413">
        <v>6.7</v>
      </c>
      <c r="D413" s="3">
        <v>7500</v>
      </c>
      <c r="E413">
        <v>6.2</v>
      </c>
      <c r="G413" s="2">
        <v>1290000</v>
      </c>
      <c r="H413" s="5">
        <v>6.1</v>
      </c>
      <c r="J413" s="2">
        <v>1290000</v>
      </c>
      <c r="K413" s="5">
        <v>9</v>
      </c>
      <c r="M413" s="2">
        <v>1290000</v>
      </c>
      <c r="N413" s="5">
        <v>9</v>
      </c>
      <c r="P413" s="2">
        <v>1290000</v>
      </c>
      <c r="Q413" s="5">
        <v>6.1</v>
      </c>
    </row>
    <row r="414" spans="1:17">
      <c r="A414" s="3">
        <v>7500</v>
      </c>
      <c r="B414">
        <v>5.0999999999999996</v>
      </c>
      <c r="D414" s="3">
        <v>7500</v>
      </c>
      <c r="E414">
        <v>5.9</v>
      </c>
      <c r="G414" s="2">
        <v>1297500</v>
      </c>
      <c r="H414" s="5">
        <v>8.6</v>
      </c>
      <c r="J414" s="2">
        <v>1297500</v>
      </c>
      <c r="K414" s="5">
        <v>8.5</v>
      </c>
      <c r="M414" s="2">
        <v>1297500</v>
      </c>
      <c r="N414" s="5">
        <v>8.5</v>
      </c>
      <c r="P414" s="2">
        <v>1297500</v>
      </c>
      <c r="Q414" s="5">
        <v>8.6</v>
      </c>
    </row>
    <row r="415" spans="1:17">
      <c r="A415" s="3">
        <v>7500</v>
      </c>
      <c r="B415">
        <v>7.7</v>
      </c>
      <c r="D415" s="3">
        <v>7500</v>
      </c>
      <c r="E415">
        <v>5</v>
      </c>
      <c r="G415" s="2">
        <v>1302500</v>
      </c>
      <c r="H415" s="5">
        <v>8.8000000000000007</v>
      </c>
      <c r="J415" s="2">
        <v>1302500</v>
      </c>
      <c r="K415" s="5">
        <v>8.9</v>
      </c>
      <c r="M415" s="2">
        <v>1302500</v>
      </c>
      <c r="N415" s="5">
        <v>8.9</v>
      </c>
      <c r="P415" s="2">
        <v>1302500</v>
      </c>
      <c r="Q415" s="5">
        <v>8.8000000000000007</v>
      </c>
    </row>
    <row r="416" spans="1:17">
      <c r="A416" s="3">
        <v>7500</v>
      </c>
      <c r="B416">
        <v>3.1</v>
      </c>
      <c r="D416" s="3">
        <v>7500</v>
      </c>
      <c r="E416">
        <v>4.8</v>
      </c>
      <c r="G416" s="2">
        <v>1307500</v>
      </c>
      <c r="H416" s="5">
        <v>8.1</v>
      </c>
      <c r="J416" s="2">
        <v>1307500</v>
      </c>
      <c r="K416" s="5">
        <v>8.4</v>
      </c>
      <c r="M416" s="2">
        <v>1307500</v>
      </c>
      <c r="N416" s="5">
        <v>8.4</v>
      </c>
      <c r="P416" s="2">
        <v>1307500</v>
      </c>
      <c r="Q416" s="5">
        <v>8.1</v>
      </c>
    </row>
    <row r="417" spans="1:17">
      <c r="A417" s="3">
        <v>7500</v>
      </c>
      <c r="D417" s="3">
        <v>7500</v>
      </c>
      <c r="G417" s="2">
        <v>1312500</v>
      </c>
      <c r="H417" s="5">
        <v>8.8000000000000007</v>
      </c>
      <c r="J417" s="2">
        <v>1312500</v>
      </c>
      <c r="K417" s="5">
        <v>9</v>
      </c>
      <c r="M417" s="2">
        <v>1312500</v>
      </c>
      <c r="N417" s="5">
        <v>9</v>
      </c>
      <c r="P417" s="2">
        <v>1312500</v>
      </c>
      <c r="Q417" s="5">
        <v>8.8000000000000007</v>
      </c>
    </row>
    <row r="418" spans="1:17">
      <c r="A418" s="3">
        <v>7500</v>
      </c>
      <c r="D418" s="3">
        <v>7500</v>
      </c>
      <c r="G418" s="2">
        <v>1315000</v>
      </c>
      <c r="H418" s="5">
        <v>5.4</v>
      </c>
      <c r="J418" s="2">
        <v>1315000</v>
      </c>
      <c r="K418" s="5">
        <v>8.1</v>
      </c>
      <c r="M418" s="2">
        <v>1315000</v>
      </c>
      <c r="N418" s="5">
        <v>8.1</v>
      </c>
      <c r="P418" s="2">
        <v>1315000</v>
      </c>
      <c r="Q418" s="5">
        <v>5.4</v>
      </c>
    </row>
    <row r="419" spans="1:17">
      <c r="A419" s="3">
        <v>7500</v>
      </c>
      <c r="B419">
        <v>8</v>
      </c>
      <c r="D419" s="3">
        <v>7500</v>
      </c>
      <c r="E419">
        <v>7.2</v>
      </c>
      <c r="G419" s="2">
        <v>1320000</v>
      </c>
      <c r="H419" s="5">
        <v>6.6</v>
      </c>
      <c r="J419" s="2">
        <v>1320000</v>
      </c>
      <c r="K419" s="5">
        <v>8.5</v>
      </c>
      <c r="M419" s="2">
        <v>1320000</v>
      </c>
      <c r="N419" s="5">
        <v>8.5</v>
      </c>
      <c r="P419" s="2">
        <v>1320000</v>
      </c>
      <c r="Q419" s="5">
        <v>6.6</v>
      </c>
    </row>
    <row r="420" spans="1:17">
      <c r="A420" s="3">
        <v>7500</v>
      </c>
      <c r="B420">
        <v>7.2</v>
      </c>
      <c r="D420" s="3">
        <v>7500</v>
      </c>
      <c r="E420">
        <v>7.1</v>
      </c>
      <c r="G420" s="2">
        <v>1322500</v>
      </c>
      <c r="H420" s="5">
        <v>6.7</v>
      </c>
      <c r="J420" s="2">
        <v>1322500</v>
      </c>
      <c r="K420" s="5">
        <v>8.4</v>
      </c>
      <c r="M420" s="2">
        <v>1322500</v>
      </c>
      <c r="N420" s="5">
        <v>8.4</v>
      </c>
      <c r="P420" s="2">
        <v>1322500</v>
      </c>
      <c r="Q420" s="5">
        <v>6.7</v>
      </c>
    </row>
    <row r="421" spans="1:17">
      <c r="A421" s="3">
        <v>7500</v>
      </c>
      <c r="B421">
        <v>8.9</v>
      </c>
      <c r="D421" s="3">
        <v>7500</v>
      </c>
      <c r="E421">
        <v>8.1</v>
      </c>
      <c r="G421" s="2">
        <v>1332500</v>
      </c>
      <c r="H421" s="5">
        <v>7.3</v>
      </c>
      <c r="J421" s="2">
        <v>1332500</v>
      </c>
      <c r="K421" s="5">
        <v>8.3000000000000007</v>
      </c>
      <c r="M421" s="2">
        <v>1332500</v>
      </c>
      <c r="N421" s="5">
        <v>8.3000000000000007</v>
      </c>
      <c r="P421" s="2">
        <v>1332500</v>
      </c>
      <c r="Q421" s="5">
        <v>7.3</v>
      </c>
    </row>
    <row r="422" spans="1:17">
      <c r="A422" s="3">
        <v>7500</v>
      </c>
      <c r="B422">
        <v>6.6</v>
      </c>
      <c r="D422" s="3">
        <v>7500</v>
      </c>
      <c r="E422">
        <v>7.4</v>
      </c>
      <c r="G422" s="2">
        <v>1347500</v>
      </c>
      <c r="H422" s="5">
        <v>7.75</v>
      </c>
      <c r="J422" s="2">
        <v>1347500</v>
      </c>
      <c r="K422" s="5">
        <v>8.9</v>
      </c>
      <c r="M422" s="2">
        <v>1347500</v>
      </c>
      <c r="N422" s="5">
        <v>8.9</v>
      </c>
      <c r="P422" s="2">
        <v>1347500</v>
      </c>
      <c r="Q422" s="5">
        <v>7.75</v>
      </c>
    </row>
    <row r="423" spans="1:17">
      <c r="A423" s="3">
        <v>7500</v>
      </c>
      <c r="B423">
        <v>6.3</v>
      </c>
      <c r="D423" s="3">
        <v>7500</v>
      </c>
      <c r="E423">
        <v>4.9000000000000004</v>
      </c>
      <c r="G423" s="2">
        <v>1367500</v>
      </c>
      <c r="H423" s="5">
        <v>7.9</v>
      </c>
      <c r="J423" s="2">
        <v>1367500</v>
      </c>
      <c r="K423" s="5">
        <v>9.6999999999999993</v>
      </c>
      <c r="M423" s="2">
        <v>1367500</v>
      </c>
      <c r="N423" s="5">
        <v>9.6999999999999993</v>
      </c>
      <c r="P423" s="2">
        <v>1367500</v>
      </c>
      <c r="Q423" s="5">
        <v>7.9</v>
      </c>
    </row>
    <row r="424" spans="1:17">
      <c r="A424" s="3">
        <v>7500</v>
      </c>
      <c r="B424">
        <v>7.4</v>
      </c>
      <c r="D424" s="3">
        <v>7500</v>
      </c>
      <c r="E424">
        <v>3.9</v>
      </c>
      <c r="G424" s="2">
        <v>1370000</v>
      </c>
      <c r="H424" s="5">
        <v>8.4499999999999993</v>
      </c>
      <c r="J424" s="2">
        <v>1370000</v>
      </c>
      <c r="K424" s="5">
        <v>9.4499999999999993</v>
      </c>
      <c r="M424" s="2">
        <v>1370000</v>
      </c>
      <c r="N424" s="5">
        <v>9.4499999999999993</v>
      </c>
      <c r="P424" s="2">
        <v>1370000</v>
      </c>
      <c r="Q424" s="5">
        <v>8.4499999999999993</v>
      </c>
    </row>
    <row r="425" spans="1:17">
      <c r="A425" s="3">
        <v>7500</v>
      </c>
      <c r="D425" s="3">
        <v>7500</v>
      </c>
      <c r="G425" s="2">
        <v>1372500</v>
      </c>
      <c r="H425" s="5">
        <v>8.1666666666666661</v>
      </c>
      <c r="J425" s="2">
        <v>1372500</v>
      </c>
      <c r="K425" s="5">
        <v>8.5666666666666682</v>
      </c>
      <c r="M425" s="2">
        <v>1372500</v>
      </c>
      <c r="N425" s="5">
        <v>8.5666666666666682</v>
      </c>
      <c r="P425" s="2">
        <v>1372500</v>
      </c>
      <c r="Q425" s="5">
        <v>8.1666666666666661</v>
      </c>
    </row>
    <row r="426" spans="1:17">
      <c r="A426" s="3">
        <v>7500</v>
      </c>
      <c r="B426">
        <v>7.8</v>
      </c>
      <c r="D426" s="3">
        <v>7500</v>
      </c>
      <c r="E426">
        <v>6.6</v>
      </c>
      <c r="G426" s="2">
        <v>1385000</v>
      </c>
      <c r="H426" s="5">
        <v>8.6</v>
      </c>
      <c r="J426" s="2">
        <v>1385000</v>
      </c>
      <c r="K426" s="5">
        <v>9.1</v>
      </c>
      <c r="M426" s="2">
        <v>1385000</v>
      </c>
      <c r="N426" s="5">
        <v>9.1</v>
      </c>
      <c r="P426" s="2">
        <v>1385000</v>
      </c>
      <c r="Q426" s="5">
        <v>8.6</v>
      </c>
    </row>
    <row r="427" spans="1:17">
      <c r="A427" s="3">
        <v>7500</v>
      </c>
      <c r="B427">
        <v>7.4</v>
      </c>
      <c r="D427" s="3">
        <v>7500</v>
      </c>
      <c r="E427">
        <v>7.4</v>
      </c>
      <c r="G427" s="2">
        <v>1387500</v>
      </c>
      <c r="H427" s="5">
        <v>7.7</v>
      </c>
      <c r="J427" s="2">
        <v>1387500</v>
      </c>
      <c r="K427" s="5">
        <v>8.1</v>
      </c>
      <c r="M427" s="2">
        <v>1387500</v>
      </c>
      <c r="N427" s="5">
        <v>8.1</v>
      </c>
      <c r="P427" s="2">
        <v>1387500</v>
      </c>
      <c r="Q427" s="5">
        <v>7.7</v>
      </c>
    </row>
    <row r="428" spans="1:17">
      <c r="A428" s="3">
        <v>7500</v>
      </c>
      <c r="D428" s="3">
        <v>7500</v>
      </c>
      <c r="G428" s="2">
        <v>1405000</v>
      </c>
      <c r="H428" s="5">
        <v>7.2</v>
      </c>
      <c r="J428" s="2">
        <v>1405000</v>
      </c>
      <c r="K428" s="5">
        <v>6.7</v>
      </c>
      <c r="M428" s="2">
        <v>1405000</v>
      </c>
      <c r="N428" s="5">
        <v>6.7</v>
      </c>
      <c r="P428" s="2">
        <v>1405000</v>
      </c>
      <c r="Q428" s="5">
        <v>7.2</v>
      </c>
    </row>
    <row r="429" spans="1:17">
      <c r="A429" s="3">
        <v>7500</v>
      </c>
      <c r="B429">
        <v>8.8000000000000007</v>
      </c>
      <c r="D429" s="3">
        <v>7500</v>
      </c>
      <c r="E429">
        <v>5.3</v>
      </c>
      <c r="G429" s="2">
        <v>1407500</v>
      </c>
      <c r="H429" s="5">
        <v>8.9</v>
      </c>
      <c r="J429" s="2">
        <v>1407500</v>
      </c>
      <c r="K429" s="5">
        <v>8</v>
      </c>
      <c r="M429" s="2">
        <v>1407500</v>
      </c>
      <c r="N429" s="5">
        <v>8</v>
      </c>
      <c r="P429" s="2">
        <v>1407500</v>
      </c>
      <c r="Q429" s="5">
        <v>8.9</v>
      </c>
    </row>
    <row r="430" spans="1:17">
      <c r="A430" s="3">
        <v>7500</v>
      </c>
      <c r="B430">
        <v>4.8</v>
      </c>
      <c r="D430" s="3">
        <v>7500</v>
      </c>
      <c r="E430">
        <v>5</v>
      </c>
      <c r="G430" s="2">
        <v>1410000</v>
      </c>
      <c r="H430" s="5">
        <v>6.1</v>
      </c>
      <c r="J430" s="2">
        <v>1410000</v>
      </c>
      <c r="K430" s="5">
        <v>7.6</v>
      </c>
      <c r="M430" s="2">
        <v>1410000</v>
      </c>
      <c r="N430" s="5">
        <v>7.6</v>
      </c>
      <c r="P430" s="2">
        <v>1410000</v>
      </c>
      <c r="Q430" s="5">
        <v>6.1</v>
      </c>
    </row>
    <row r="431" spans="1:17">
      <c r="A431" s="3">
        <v>7500</v>
      </c>
      <c r="B431">
        <v>5.8</v>
      </c>
      <c r="D431" s="3">
        <v>7500</v>
      </c>
      <c r="E431">
        <v>5.2</v>
      </c>
      <c r="G431" s="2">
        <v>1450000</v>
      </c>
      <c r="H431" s="5">
        <v>8.8000000000000007</v>
      </c>
      <c r="J431" s="2">
        <v>1450000</v>
      </c>
      <c r="K431" s="5">
        <v>8.6999999999999993</v>
      </c>
      <c r="M431" s="2">
        <v>1450000</v>
      </c>
      <c r="N431" s="5">
        <v>8.6999999999999993</v>
      </c>
      <c r="P431" s="2">
        <v>1450000</v>
      </c>
      <c r="Q431" s="5">
        <v>8.8000000000000007</v>
      </c>
    </row>
    <row r="432" spans="1:17">
      <c r="A432" s="3">
        <v>7500</v>
      </c>
      <c r="B432">
        <v>7.1</v>
      </c>
      <c r="D432" s="3">
        <v>7500</v>
      </c>
      <c r="E432">
        <v>6.3</v>
      </c>
      <c r="G432" s="2">
        <v>1455000</v>
      </c>
      <c r="H432" s="5">
        <v>6.8</v>
      </c>
      <c r="J432" s="2">
        <v>1455000</v>
      </c>
      <c r="K432" s="5">
        <v>9.5</v>
      </c>
      <c r="M432" s="2">
        <v>1455000</v>
      </c>
      <c r="N432" s="5">
        <v>9.5</v>
      </c>
      <c r="P432" s="2">
        <v>1455000</v>
      </c>
      <c r="Q432" s="5">
        <v>6.8</v>
      </c>
    </row>
    <row r="433" spans="1:17">
      <c r="A433" s="3">
        <v>7500</v>
      </c>
      <c r="B433">
        <v>8.1999999999999993</v>
      </c>
      <c r="D433" s="3">
        <v>7500</v>
      </c>
      <c r="E433">
        <v>7.4</v>
      </c>
      <c r="G433" s="2">
        <v>1487500</v>
      </c>
      <c r="H433" s="5">
        <v>7.6</v>
      </c>
      <c r="J433" s="2">
        <v>1487500</v>
      </c>
      <c r="K433" s="5">
        <v>9.1999999999999993</v>
      </c>
      <c r="M433" s="2">
        <v>1487500</v>
      </c>
      <c r="N433" s="5">
        <v>9.1999999999999993</v>
      </c>
      <c r="P433" s="2">
        <v>1487500</v>
      </c>
      <c r="Q433" s="5">
        <v>7.6</v>
      </c>
    </row>
    <row r="434" spans="1:17">
      <c r="A434" s="3">
        <v>7500</v>
      </c>
      <c r="B434">
        <v>7.5</v>
      </c>
      <c r="D434" s="3">
        <v>7500</v>
      </c>
      <c r="E434">
        <v>7.3</v>
      </c>
      <c r="G434" s="2">
        <v>1497500</v>
      </c>
      <c r="H434" s="5">
        <v>8.6999999999999993</v>
      </c>
      <c r="J434" s="2">
        <v>1497500</v>
      </c>
      <c r="K434" s="5">
        <v>9.4</v>
      </c>
      <c r="M434" s="2">
        <v>1497500</v>
      </c>
      <c r="N434" s="5">
        <v>9.4</v>
      </c>
      <c r="P434" s="2">
        <v>1497500</v>
      </c>
      <c r="Q434" s="5">
        <v>8.6999999999999993</v>
      </c>
    </row>
    <row r="435" spans="1:17">
      <c r="A435" s="3">
        <v>7500</v>
      </c>
      <c r="B435">
        <v>8.3000000000000007</v>
      </c>
      <c r="D435" s="3">
        <v>7500</v>
      </c>
      <c r="E435">
        <v>6.8</v>
      </c>
      <c r="G435" s="2">
        <v>1512500</v>
      </c>
      <c r="H435" s="5">
        <v>8.6999999999999993</v>
      </c>
      <c r="J435" s="2">
        <v>1512500</v>
      </c>
      <c r="K435" s="5">
        <v>9.6</v>
      </c>
      <c r="M435" s="2">
        <v>1512500</v>
      </c>
      <c r="N435" s="5">
        <v>9.6</v>
      </c>
      <c r="P435" s="2">
        <v>1512500</v>
      </c>
      <c r="Q435" s="5">
        <v>8.6999999999999993</v>
      </c>
    </row>
    <row r="436" spans="1:17">
      <c r="A436" s="3">
        <v>7500</v>
      </c>
      <c r="B436">
        <v>7.2</v>
      </c>
      <c r="D436" s="3">
        <v>7500</v>
      </c>
      <c r="E436">
        <v>6.7</v>
      </c>
      <c r="G436" s="2">
        <v>1520000</v>
      </c>
      <c r="H436" s="5">
        <v>5.7</v>
      </c>
      <c r="J436" s="2">
        <v>1520000</v>
      </c>
      <c r="K436" s="5">
        <v>8.1999999999999993</v>
      </c>
      <c r="M436" s="2">
        <v>1520000</v>
      </c>
      <c r="N436" s="5">
        <v>8.1999999999999993</v>
      </c>
      <c r="P436" s="2">
        <v>1520000</v>
      </c>
      <c r="Q436" s="5">
        <v>5.7</v>
      </c>
    </row>
    <row r="437" spans="1:17">
      <c r="A437" s="3">
        <v>7500</v>
      </c>
      <c r="B437">
        <v>6.5</v>
      </c>
      <c r="D437" s="3">
        <v>7500</v>
      </c>
      <c r="E437">
        <v>4.5</v>
      </c>
      <c r="G437" s="2">
        <v>1522500</v>
      </c>
      <c r="H437" s="5">
        <v>8.3000000000000007</v>
      </c>
      <c r="J437" s="2">
        <v>1522500</v>
      </c>
      <c r="K437" s="5">
        <v>9.4</v>
      </c>
      <c r="M437" s="2">
        <v>1522500</v>
      </c>
      <c r="N437" s="5">
        <v>9.4</v>
      </c>
      <c r="P437" s="2">
        <v>1522500</v>
      </c>
      <c r="Q437" s="5">
        <v>8.3000000000000007</v>
      </c>
    </row>
    <row r="438" spans="1:17">
      <c r="A438" s="3">
        <v>7500</v>
      </c>
      <c r="B438">
        <v>4.5999999999999996</v>
      </c>
      <c r="D438" s="3">
        <v>7500</v>
      </c>
      <c r="E438">
        <v>3.7</v>
      </c>
      <c r="G438" s="2">
        <v>1547500</v>
      </c>
      <c r="H438" s="5">
        <v>7.4</v>
      </c>
      <c r="J438" s="2">
        <v>1547500</v>
      </c>
      <c r="K438" s="5">
        <v>7.3</v>
      </c>
      <c r="M438" s="2">
        <v>1547500</v>
      </c>
      <c r="N438" s="5">
        <v>7.3</v>
      </c>
      <c r="P438" s="2">
        <v>1547500</v>
      </c>
      <c r="Q438" s="5">
        <v>7.4</v>
      </c>
    </row>
    <row r="439" spans="1:17">
      <c r="A439" s="3">
        <v>7500</v>
      </c>
      <c r="B439">
        <v>8.1999999999999993</v>
      </c>
      <c r="D439" s="3">
        <v>7500</v>
      </c>
      <c r="E439">
        <v>6.7</v>
      </c>
      <c r="G439" s="2">
        <v>1552500</v>
      </c>
      <c r="H439" s="5">
        <v>7.8</v>
      </c>
      <c r="J439" s="2">
        <v>1552500</v>
      </c>
      <c r="K439" s="5">
        <v>9.1</v>
      </c>
      <c r="M439" s="2">
        <v>1552500</v>
      </c>
      <c r="N439" s="5">
        <v>9.1</v>
      </c>
      <c r="P439" s="2">
        <v>1552500</v>
      </c>
      <c r="Q439" s="5">
        <v>7.8</v>
      </c>
    </row>
    <row r="440" spans="1:17">
      <c r="A440" s="3">
        <v>7500</v>
      </c>
      <c r="D440" s="3">
        <v>7500</v>
      </c>
      <c r="E440">
        <v>6.5</v>
      </c>
      <c r="G440" s="2">
        <v>1572500</v>
      </c>
      <c r="H440" s="5">
        <v>7.3</v>
      </c>
      <c r="J440" s="2">
        <v>1572500</v>
      </c>
      <c r="K440" s="5">
        <v>9.3000000000000007</v>
      </c>
      <c r="M440" s="2">
        <v>1572500</v>
      </c>
      <c r="N440" s="5">
        <v>9.3000000000000007</v>
      </c>
      <c r="P440" s="2">
        <v>1572500</v>
      </c>
      <c r="Q440" s="5">
        <v>7.3</v>
      </c>
    </row>
    <row r="441" spans="1:17">
      <c r="A441" s="3">
        <v>7500</v>
      </c>
      <c r="D441" s="3">
        <v>7500</v>
      </c>
      <c r="G441" s="2">
        <v>1577500</v>
      </c>
      <c r="H441" s="5">
        <v>8.6</v>
      </c>
      <c r="J441" s="2">
        <v>1577500</v>
      </c>
      <c r="K441" s="5">
        <v>9.1999999999999993</v>
      </c>
      <c r="M441" s="2">
        <v>1577500</v>
      </c>
      <c r="N441" s="5">
        <v>9.1999999999999993</v>
      </c>
      <c r="P441" s="2">
        <v>1577500</v>
      </c>
      <c r="Q441" s="5">
        <v>8.6</v>
      </c>
    </row>
    <row r="442" spans="1:17">
      <c r="A442" s="3">
        <v>7500</v>
      </c>
      <c r="B442">
        <v>3.5</v>
      </c>
      <c r="D442" s="3">
        <v>7500</v>
      </c>
      <c r="E442">
        <v>5.4</v>
      </c>
      <c r="G442" s="2">
        <v>1580000</v>
      </c>
      <c r="H442" s="5">
        <v>9</v>
      </c>
      <c r="J442" s="2">
        <v>1580000</v>
      </c>
      <c r="K442" s="5">
        <v>9.5</v>
      </c>
      <c r="M442" s="2">
        <v>1580000</v>
      </c>
      <c r="N442" s="5">
        <v>9.5</v>
      </c>
      <c r="P442" s="2">
        <v>1580000</v>
      </c>
      <c r="Q442" s="5">
        <v>9</v>
      </c>
    </row>
    <row r="443" spans="1:17">
      <c r="A443" s="3">
        <v>7500</v>
      </c>
      <c r="B443">
        <v>8</v>
      </c>
      <c r="D443" s="3">
        <v>7500</v>
      </c>
      <c r="E443">
        <v>7.5</v>
      </c>
      <c r="G443" s="2">
        <v>1587500</v>
      </c>
      <c r="H443" s="5">
        <v>7.1</v>
      </c>
      <c r="J443" s="2">
        <v>1587500</v>
      </c>
      <c r="K443" s="5">
        <v>8.3000000000000007</v>
      </c>
      <c r="M443" s="2">
        <v>1587500</v>
      </c>
      <c r="N443" s="5">
        <v>8.3000000000000007</v>
      </c>
      <c r="P443" s="2">
        <v>1587500</v>
      </c>
      <c r="Q443" s="5">
        <v>7.1</v>
      </c>
    </row>
    <row r="444" spans="1:17">
      <c r="A444" s="3">
        <v>7500</v>
      </c>
      <c r="B444">
        <v>8</v>
      </c>
      <c r="D444" s="3">
        <v>7500</v>
      </c>
      <c r="E444">
        <v>7.1</v>
      </c>
      <c r="G444" s="2">
        <v>1600000</v>
      </c>
      <c r="H444" s="5">
        <v>7.6000000000000005</v>
      </c>
      <c r="J444" s="2">
        <v>1600000</v>
      </c>
      <c r="K444" s="5">
        <v>8.85</v>
      </c>
      <c r="M444" s="2">
        <v>1600000</v>
      </c>
      <c r="N444" s="5">
        <v>8.85</v>
      </c>
      <c r="P444" s="2">
        <v>1600000</v>
      </c>
      <c r="Q444" s="5">
        <v>7.6000000000000005</v>
      </c>
    </row>
    <row r="445" spans="1:17">
      <c r="A445" s="3">
        <v>7500</v>
      </c>
      <c r="D445" s="3">
        <v>7500</v>
      </c>
      <c r="G445" s="2">
        <v>1605000</v>
      </c>
      <c r="H445" s="5">
        <v>9</v>
      </c>
      <c r="J445" s="2">
        <v>1605000</v>
      </c>
      <c r="K445" s="5">
        <v>7.6</v>
      </c>
      <c r="M445" s="2">
        <v>1605000</v>
      </c>
      <c r="N445" s="5">
        <v>7.6</v>
      </c>
      <c r="P445" s="2">
        <v>1605000</v>
      </c>
      <c r="Q445" s="5">
        <v>9</v>
      </c>
    </row>
    <row r="446" spans="1:17">
      <c r="A446" s="3">
        <v>7500</v>
      </c>
      <c r="B446">
        <v>6.5</v>
      </c>
      <c r="D446" s="3">
        <v>7500</v>
      </c>
      <c r="G446" s="2">
        <v>1607500</v>
      </c>
      <c r="H446" s="5">
        <v>8.6</v>
      </c>
      <c r="J446" s="2">
        <v>1607500</v>
      </c>
      <c r="K446" s="5">
        <v>9.6999999999999993</v>
      </c>
      <c r="M446" s="2">
        <v>1607500</v>
      </c>
      <c r="N446" s="5">
        <v>9.6999999999999993</v>
      </c>
      <c r="P446" s="2">
        <v>1607500</v>
      </c>
      <c r="Q446" s="5">
        <v>8.6</v>
      </c>
    </row>
    <row r="447" spans="1:17">
      <c r="A447" s="3">
        <v>7500</v>
      </c>
      <c r="D447" s="3">
        <v>7500</v>
      </c>
      <c r="G447" s="2">
        <v>1610000</v>
      </c>
      <c r="H447" s="5">
        <v>6.9</v>
      </c>
      <c r="J447" s="2">
        <v>1610000</v>
      </c>
      <c r="K447" s="5">
        <v>8.5</v>
      </c>
      <c r="M447" s="2">
        <v>1610000</v>
      </c>
      <c r="N447" s="5">
        <v>8.5</v>
      </c>
      <c r="P447" s="2">
        <v>1610000</v>
      </c>
      <c r="Q447" s="5">
        <v>6.9</v>
      </c>
    </row>
    <row r="448" spans="1:17">
      <c r="A448" s="3">
        <v>7500</v>
      </c>
      <c r="B448">
        <v>7.1</v>
      </c>
      <c r="D448" s="3">
        <v>7500</v>
      </c>
      <c r="E448">
        <v>6.4</v>
      </c>
      <c r="G448" s="2">
        <v>1612500</v>
      </c>
      <c r="H448" s="5">
        <v>8.6</v>
      </c>
      <c r="J448" s="2">
        <v>1612500</v>
      </c>
      <c r="K448" s="5">
        <v>8.6999999999999993</v>
      </c>
      <c r="M448" s="2">
        <v>1612500</v>
      </c>
      <c r="N448" s="5">
        <v>8.6999999999999993</v>
      </c>
      <c r="P448" s="2">
        <v>1612500</v>
      </c>
      <c r="Q448" s="5">
        <v>8.6</v>
      </c>
    </row>
    <row r="449" spans="1:17">
      <c r="A449" s="3">
        <v>7500</v>
      </c>
      <c r="D449" s="3">
        <v>7500</v>
      </c>
      <c r="G449" s="2">
        <v>1615000</v>
      </c>
      <c r="H449" s="5">
        <v>4.3</v>
      </c>
      <c r="J449" s="2">
        <v>1615000</v>
      </c>
      <c r="K449" s="5">
        <v>8.6</v>
      </c>
      <c r="M449" s="2">
        <v>1615000</v>
      </c>
      <c r="N449" s="5">
        <v>8.6</v>
      </c>
      <c r="P449" s="2">
        <v>1615000</v>
      </c>
      <c r="Q449" s="5">
        <v>4.3</v>
      </c>
    </row>
    <row r="450" spans="1:17">
      <c r="A450" s="3">
        <v>7500</v>
      </c>
      <c r="D450" s="3">
        <v>7500</v>
      </c>
      <c r="E450">
        <v>5.3</v>
      </c>
      <c r="G450" s="2">
        <v>1620000</v>
      </c>
      <c r="H450" s="5">
        <v>8.8000000000000007</v>
      </c>
      <c r="J450" s="2">
        <v>1620000</v>
      </c>
      <c r="K450" s="5">
        <v>9.5</v>
      </c>
      <c r="M450" s="2">
        <v>1620000</v>
      </c>
      <c r="N450" s="5">
        <v>9.5</v>
      </c>
      <c r="P450" s="2">
        <v>1620000</v>
      </c>
      <c r="Q450" s="5">
        <v>8.8000000000000007</v>
      </c>
    </row>
    <row r="451" spans="1:17">
      <c r="A451" s="3">
        <v>7500</v>
      </c>
      <c r="D451" s="3">
        <v>7500</v>
      </c>
      <c r="E451">
        <v>4.5999999999999996</v>
      </c>
      <c r="G451" s="2">
        <v>1657500</v>
      </c>
      <c r="H451" s="5">
        <v>7.4</v>
      </c>
      <c r="J451" s="2">
        <v>1657500</v>
      </c>
      <c r="K451" s="5">
        <v>7.4</v>
      </c>
      <c r="M451" s="2">
        <v>1657500</v>
      </c>
      <c r="N451" s="5">
        <v>7.4</v>
      </c>
      <c r="P451" s="2">
        <v>1657500</v>
      </c>
      <c r="Q451" s="5">
        <v>7.4</v>
      </c>
    </row>
    <row r="452" spans="1:17">
      <c r="A452" s="3">
        <v>7500</v>
      </c>
      <c r="B452">
        <v>7.5</v>
      </c>
      <c r="D452" s="3">
        <v>7500</v>
      </c>
      <c r="E452">
        <v>7.3</v>
      </c>
      <c r="G452" s="2">
        <v>1665000</v>
      </c>
      <c r="H452" s="5">
        <v>8.8000000000000007</v>
      </c>
      <c r="J452" s="2">
        <v>1665000</v>
      </c>
      <c r="K452" s="5">
        <v>9.6</v>
      </c>
      <c r="M452" s="2">
        <v>1665000</v>
      </c>
      <c r="N452" s="5">
        <v>9.6</v>
      </c>
      <c r="P452" s="2">
        <v>1665000</v>
      </c>
      <c r="Q452" s="5">
        <v>8.8000000000000007</v>
      </c>
    </row>
    <row r="453" spans="1:17">
      <c r="A453" s="3">
        <v>7500</v>
      </c>
      <c r="B453">
        <v>5.0999999999999996</v>
      </c>
      <c r="D453" s="3">
        <v>7500</v>
      </c>
      <c r="E453">
        <v>5.3</v>
      </c>
      <c r="G453" s="2">
        <v>1670000</v>
      </c>
      <c r="H453" s="5">
        <v>8.4</v>
      </c>
      <c r="J453" s="2">
        <v>1670000</v>
      </c>
      <c r="K453" s="5">
        <v>9.4</v>
      </c>
      <c r="M453" s="2">
        <v>1670000</v>
      </c>
      <c r="N453" s="5">
        <v>9.4</v>
      </c>
      <c r="P453" s="2">
        <v>1670000</v>
      </c>
      <c r="Q453" s="5">
        <v>8.4</v>
      </c>
    </row>
    <row r="454" spans="1:17">
      <c r="A454" s="3">
        <v>7500</v>
      </c>
      <c r="B454">
        <v>6</v>
      </c>
      <c r="D454" s="3">
        <v>7500</v>
      </c>
      <c r="E454">
        <v>6.3</v>
      </c>
      <c r="G454" s="2">
        <v>1675000</v>
      </c>
      <c r="H454" s="5"/>
      <c r="J454" s="2">
        <v>1675000</v>
      </c>
      <c r="K454" s="5"/>
      <c r="M454" s="2">
        <v>1675000</v>
      </c>
      <c r="N454" s="5"/>
      <c r="P454" s="2">
        <v>1675000</v>
      </c>
      <c r="Q454" s="5"/>
    </row>
    <row r="455" spans="1:17">
      <c r="A455" s="3">
        <v>7500</v>
      </c>
      <c r="B455">
        <v>8</v>
      </c>
      <c r="D455" s="3">
        <v>7500</v>
      </c>
      <c r="E455">
        <v>7</v>
      </c>
      <c r="G455" s="2">
        <v>1685000</v>
      </c>
      <c r="H455" s="5">
        <v>8.3000000000000007</v>
      </c>
      <c r="J455" s="2">
        <v>1685000</v>
      </c>
      <c r="K455" s="5">
        <v>9.1999999999999993</v>
      </c>
      <c r="M455" s="2">
        <v>1685000</v>
      </c>
      <c r="N455" s="5">
        <v>9.1999999999999993</v>
      </c>
      <c r="P455" s="2">
        <v>1685000</v>
      </c>
      <c r="Q455" s="5">
        <v>8.3000000000000007</v>
      </c>
    </row>
    <row r="456" spans="1:17">
      <c r="A456" s="3">
        <v>7500</v>
      </c>
      <c r="D456" s="3">
        <v>7500</v>
      </c>
      <c r="E456">
        <v>5.9</v>
      </c>
      <c r="G456" s="2">
        <v>1687500</v>
      </c>
      <c r="H456" s="5">
        <v>7.7</v>
      </c>
      <c r="J456" s="2">
        <v>1687500</v>
      </c>
      <c r="K456" s="5">
        <v>9.3000000000000007</v>
      </c>
      <c r="M456" s="2">
        <v>1687500</v>
      </c>
      <c r="N456" s="5">
        <v>9.3000000000000007</v>
      </c>
      <c r="P456" s="2">
        <v>1687500</v>
      </c>
      <c r="Q456" s="5">
        <v>7.7</v>
      </c>
    </row>
    <row r="457" spans="1:17">
      <c r="A457" s="3">
        <v>7500</v>
      </c>
      <c r="D457" s="3">
        <v>7500</v>
      </c>
      <c r="E457">
        <v>6</v>
      </c>
      <c r="G457" s="2">
        <v>1690000</v>
      </c>
      <c r="H457" s="5">
        <v>7.3</v>
      </c>
      <c r="J457" s="2">
        <v>1690000</v>
      </c>
      <c r="K457" s="5">
        <v>7.4</v>
      </c>
      <c r="M457" s="2">
        <v>1690000</v>
      </c>
      <c r="N457" s="5">
        <v>7.4</v>
      </c>
      <c r="P457" s="2">
        <v>1690000</v>
      </c>
      <c r="Q457" s="5">
        <v>7.3</v>
      </c>
    </row>
    <row r="458" spans="1:17">
      <c r="A458" s="3">
        <v>7500</v>
      </c>
      <c r="D458" s="3">
        <v>7500</v>
      </c>
      <c r="G458" s="2">
        <v>1710000</v>
      </c>
      <c r="H458" s="5">
        <v>8.5</v>
      </c>
      <c r="J458" s="2">
        <v>1710000</v>
      </c>
      <c r="K458" s="5">
        <v>8.8000000000000007</v>
      </c>
      <c r="M458" s="2">
        <v>1710000</v>
      </c>
      <c r="N458" s="5">
        <v>8.8000000000000007</v>
      </c>
      <c r="P458" s="2">
        <v>1710000</v>
      </c>
      <c r="Q458" s="5">
        <v>8.5</v>
      </c>
    </row>
    <row r="459" spans="1:17">
      <c r="A459" s="3">
        <v>7500</v>
      </c>
      <c r="B459">
        <v>8.6</v>
      </c>
      <c r="D459" s="3">
        <v>7500</v>
      </c>
      <c r="E459">
        <v>8.1</v>
      </c>
      <c r="G459" s="2">
        <v>1725000</v>
      </c>
      <c r="H459" s="5">
        <v>8.6</v>
      </c>
      <c r="J459" s="2">
        <v>1725000</v>
      </c>
      <c r="K459" s="5">
        <v>8.1999999999999993</v>
      </c>
      <c r="M459" s="2">
        <v>1725000</v>
      </c>
      <c r="N459" s="5">
        <v>8.1999999999999993</v>
      </c>
      <c r="P459" s="2">
        <v>1725000</v>
      </c>
      <c r="Q459" s="5">
        <v>8.6</v>
      </c>
    </row>
    <row r="460" spans="1:17">
      <c r="A460" s="3">
        <v>7500</v>
      </c>
      <c r="B460">
        <v>9</v>
      </c>
      <c r="D460" s="3">
        <v>7500</v>
      </c>
      <c r="E460">
        <v>7.3</v>
      </c>
      <c r="G460" s="2">
        <v>1765000</v>
      </c>
      <c r="H460" s="5">
        <v>9.1</v>
      </c>
      <c r="J460" s="2">
        <v>1765000</v>
      </c>
      <c r="K460" s="5">
        <v>9.1999999999999993</v>
      </c>
      <c r="M460" s="2">
        <v>1765000</v>
      </c>
      <c r="N460" s="5">
        <v>9.1999999999999993</v>
      </c>
      <c r="P460" s="2">
        <v>1765000</v>
      </c>
      <c r="Q460" s="5">
        <v>9.1</v>
      </c>
    </row>
    <row r="461" spans="1:17">
      <c r="A461" s="3">
        <v>7500</v>
      </c>
      <c r="B461">
        <v>7.8</v>
      </c>
      <c r="D461" s="3">
        <v>7500</v>
      </c>
      <c r="E461">
        <v>6.2</v>
      </c>
      <c r="G461" s="2">
        <v>1772500</v>
      </c>
      <c r="H461" s="5">
        <v>9.1</v>
      </c>
      <c r="J461" s="2">
        <v>1772500</v>
      </c>
      <c r="K461" s="5">
        <v>8.8000000000000007</v>
      </c>
      <c r="M461" s="2">
        <v>1772500</v>
      </c>
      <c r="N461" s="5">
        <v>8.8000000000000007</v>
      </c>
      <c r="P461" s="2">
        <v>1772500</v>
      </c>
      <c r="Q461" s="5">
        <v>9.1</v>
      </c>
    </row>
    <row r="462" spans="1:17">
      <c r="A462" s="3">
        <v>7500</v>
      </c>
      <c r="B462">
        <v>8.6999999999999993</v>
      </c>
      <c r="D462" s="3">
        <v>7500</v>
      </c>
      <c r="E462">
        <v>4.8</v>
      </c>
      <c r="G462" s="2">
        <v>1790000</v>
      </c>
      <c r="H462" s="5">
        <v>9</v>
      </c>
      <c r="J462" s="2">
        <v>1790000</v>
      </c>
      <c r="K462" s="5">
        <v>9.5</v>
      </c>
      <c r="M462" s="2">
        <v>1790000</v>
      </c>
      <c r="N462" s="5">
        <v>9.5</v>
      </c>
      <c r="P462" s="2">
        <v>1790000</v>
      </c>
      <c r="Q462" s="5">
        <v>9</v>
      </c>
    </row>
    <row r="463" spans="1:17">
      <c r="A463" s="3">
        <v>7500</v>
      </c>
      <c r="B463">
        <v>7.8</v>
      </c>
      <c r="D463" s="3">
        <v>7500</v>
      </c>
      <c r="E463">
        <v>6.7</v>
      </c>
      <c r="G463" s="2">
        <v>1792500</v>
      </c>
      <c r="H463" s="5">
        <v>7</v>
      </c>
      <c r="J463" s="2">
        <v>1792500</v>
      </c>
      <c r="K463" s="5">
        <v>8.6</v>
      </c>
      <c r="M463" s="2">
        <v>1792500</v>
      </c>
      <c r="N463" s="5">
        <v>8.6</v>
      </c>
      <c r="P463" s="2">
        <v>1792500</v>
      </c>
      <c r="Q463" s="5">
        <v>7</v>
      </c>
    </row>
    <row r="464" spans="1:17">
      <c r="A464" s="3">
        <v>7500</v>
      </c>
      <c r="B464">
        <v>5.2</v>
      </c>
      <c r="D464" s="3">
        <v>7500</v>
      </c>
      <c r="G464" s="2">
        <v>1800000</v>
      </c>
      <c r="H464" s="5">
        <v>8.3000000000000007</v>
      </c>
      <c r="J464" s="2">
        <v>1800000</v>
      </c>
      <c r="K464" s="5">
        <v>6.7</v>
      </c>
      <c r="M464" s="2">
        <v>1800000</v>
      </c>
      <c r="N464" s="5">
        <v>6.7</v>
      </c>
      <c r="P464" s="2">
        <v>1800000</v>
      </c>
      <c r="Q464" s="5">
        <v>8.3000000000000007</v>
      </c>
    </row>
    <row r="465" spans="1:17">
      <c r="A465" s="3">
        <v>7500</v>
      </c>
      <c r="B465">
        <v>8</v>
      </c>
      <c r="D465" s="3">
        <v>7500</v>
      </c>
      <c r="E465">
        <v>4.0999999999999996</v>
      </c>
      <c r="G465" s="2">
        <v>1830000</v>
      </c>
      <c r="H465" s="5">
        <v>7.4</v>
      </c>
      <c r="J465" s="2">
        <v>1830000</v>
      </c>
      <c r="K465" s="5">
        <v>8.4</v>
      </c>
      <c r="M465" s="2">
        <v>1830000</v>
      </c>
      <c r="N465" s="5">
        <v>8.4</v>
      </c>
      <c r="P465" s="2">
        <v>1830000</v>
      </c>
      <c r="Q465" s="5">
        <v>7.4</v>
      </c>
    </row>
    <row r="466" spans="1:17">
      <c r="A466" s="3">
        <v>7500</v>
      </c>
      <c r="B466">
        <v>7.4</v>
      </c>
      <c r="D466" s="3">
        <v>7500</v>
      </c>
      <c r="E466">
        <v>6.1</v>
      </c>
      <c r="G466" s="2">
        <v>1845000</v>
      </c>
      <c r="H466" s="5">
        <v>7.6</v>
      </c>
      <c r="J466" s="2">
        <v>1845000</v>
      </c>
      <c r="K466" s="5">
        <v>8.4</v>
      </c>
      <c r="M466" s="2">
        <v>1845000</v>
      </c>
      <c r="N466" s="5">
        <v>8.4</v>
      </c>
      <c r="P466" s="2">
        <v>1845000</v>
      </c>
      <c r="Q466" s="5">
        <v>7.6</v>
      </c>
    </row>
    <row r="467" spans="1:17">
      <c r="A467" s="3">
        <v>7500</v>
      </c>
      <c r="B467">
        <v>7.5</v>
      </c>
      <c r="D467" s="3">
        <v>7500</v>
      </c>
      <c r="E467">
        <v>5.9</v>
      </c>
      <c r="G467" s="2">
        <v>1877500</v>
      </c>
      <c r="H467" s="5">
        <v>9.1</v>
      </c>
      <c r="J467" s="2">
        <v>1877500</v>
      </c>
      <c r="K467" s="5">
        <v>9.6999999999999993</v>
      </c>
      <c r="M467" s="2">
        <v>1877500</v>
      </c>
      <c r="N467" s="5">
        <v>9.6999999999999993</v>
      </c>
      <c r="P467" s="2">
        <v>1877500</v>
      </c>
      <c r="Q467" s="5">
        <v>9.1</v>
      </c>
    </row>
    <row r="468" spans="1:17">
      <c r="A468" s="3">
        <v>7500</v>
      </c>
      <c r="D468" s="3">
        <v>7500</v>
      </c>
      <c r="G468" s="2">
        <v>1900000</v>
      </c>
      <c r="H468" s="5">
        <v>5</v>
      </c>
      <c r="J468" s="2">
        <v>1900000</v>
      </c>
      <c r="K468" s="5">
        <v>8.5</v>
      </c>
      <c r="M468" s="2">
        <v>1900000</v>
      </c>
      <c r="N468" s="5">
        <v>8.5</v>
      </c>
      <c r="P468" s="2">
        <v>1900000</v>
      </c>
      <c r="Q468" s="5">
        <v>5</v>
      </c>
    </row>
    <row r="469" spans="1:17">
      <c r="A469" s="3">
        <v>7500</v>
      </c>
      <c r="B469">
        <v>7</v>
      </c>
      <c r="D469" s="3">
        <v>7500</v>
      </c>
      <c r="E469">
        <v>7.1</v>
      </c>
      <c r="G469" s="2">
        <v>1915000</v>
      </c>
      <c r="H469" s="5">
        <v>5.7</v>
      </c>
      <c r="J469" s="2">
        <v>1915000</v>
      </c>
      <c r="K469" s="5">
        <v>8.3000000000000007</v>
      </c>
      <c r="M469" s="2">
        <v>1915000</v>
      </c>
      <c r="N469" s="5">
        <v>8.3000000000000007</v>
      </c>
      <c r="P469" s="2">
        <v>1915000</v>
      </c>
      <c r="Q469" s="5">
        <v>5.7</v>
      </c>
    </row>
    <row r="470" spans="1:17">
      <c r="A470" s="3">
        <v>7500</v>
      </c>
      <c r="D470" s="3">
        <v>7500</v>
      </c>
      <c r="E470">
        <v>7.3</v>
      </c>
      <c r="G470" s="2">
        <v>1920000</v>
      </c>
      <c r="H470" s="5">
        <v>7.6</v>
      </c>
      <c r="J470" s="2">
        <v>1920000</v>
      </c>
      <c r="K470" s="5">
        <v>8.8000000000000007</v>
      </c>
      <c r="M470" s="2">
        <v>1920000</v>
      </c>
      <c r="N470" s="5">
        <v>8.8000000000000007</v>
      </c>
      <c r="P470" s="2">
        <v>1920000</v>
      </c>
      <c r="Q470" s="5">
        <v>7.6</v>
      </c>
    </row>
    <row r="471" spans="1:17">
      <c r="A471" s="3">
        <v>7500</v>
      </c>
      <c r="D471" s="3">
        <v>7500</v>
      </c>
      <c r="G471" s="2">
        <v>1927500</v>
      </c>
      <c r="H471" s="5">
        <v>8.5</v>
      </c>
      <c r="J471" s="2">
        <v>1927500</v>
      </c>
      <c r="K471" s="5">
        <v>8.3000000000000007</v>
      </c>
      <c r="M471" s="2">
        <v>1927500</v>
      </c>
      <c r="N471" s="5">
        <v>8.3000000000000007</v>
      </c>
      <c r="P471" s="2">
        <v>1927500</v>
      </c>
      <c r="Q471" s="5">
        <v>8.5</v>
      </c>
    </row>
    <row r="472" spans="1:17">
      <c r="A472" s="3">
        <v>7500</v>
      </c>
      <c r="B472">
        <v>6.9</v>
      </c>
      <c r="D472" s="3">
        <v>7500</v>
      </c>
      <c r="E472">
        <v>5.7</v>
      </c>
      <c r="G472" s="2">
        <v>2002500</v>
      </c>
      <c r="H472" s="5">
        <v>7.6</v>
      </c>
      <c r="J472" s="2">
        <v>2002500</v>
      </c>
      <c r="K472" s="5">
        <v>8.6</v>
      </c>
      <c r="M472" s="2">
        <v>2002500</v>
      </c>
      <c r="N472" s="5">
        <v>8.6</v>
      </c>
      <c r="P472" s="2">
        <v>2002500</v>
      </c>
      <c r="Q472" s="5">
        <v>7.6</v>
      </c>
    </row>
    <row r="473" spans="1:17">
      <c r="A473" s="3">
        <v>7500</v>
      </c>
      <c r="B473">
        <v>5.7</v>
      </c>
      <c r="D473" s="3">
        <v>7500</v>
      </c>
      <c r="E473">
        <v>4.5</v>
      </c>
      <c r="G473" s="2">
        <v>2010000</v>
      </c>
      <c r="H473" s="5">
        <v>8.6999999999999993</v>
      </c>
      <c r="J473" s="2">
        <v>2010000</v>
      </c>
      <c r="K473" s="5">
        <v>9.1999999999999993</v>
      </c>
      <c r="M473" s="2">
        <v>2010000</v>
      </c>
      <c r="N473" s="5">
        <v>9.1999999999999993</v>
      </c>
      <c r="P473" s="2">
        <v>2010000</v>
      </c>
      <c r="Q473" s="5">
        <v>8.6999999999999993</v>
      </c>
    </row>
    <row r="474" spans="1:17">
      <c r="A474" s="3">
        <v>7500</v>
      </c>
      <c r="D474" s="3">
        <v>7500</v>
      </c>
      <c r="G474" s="2">
        <v>2042500</v>
      </c>
      <c r="H474" s="5">
        <v>6.6</v>
      </c>
      <c r="J474" s="2">
        <v>2042500</v>
      </c>
      <c r="K474" s="5">
        <v>8.8000000000000007</v>
      </c>
      <c r="M474" s="2">
        <v>2042500</v>
      </c>
      <c r="N474" s="5">
        <v>8.8000000000000007</v>
      </c>
      <c r="P474" s="2">
        <v>2042500</v>
      </c>
      <c r="Q474" s="5">
        <v>6.6</v>
      </c>
    </row>
    <row r="475" spans="1:17">
      <c r="A475" s="3">
        <v>7500</v>
      </c>
      <c r="B475">
        <v>7.1</v>
      </c>
      <c r="D475" s="3">
        <v>7500</v>
      </c>
      <c r="E475">
        <v>6.9</v>
      </c>
      <c r="G475" s="2">
        <v>2065000</v>
      </c>
      <c r="H475" s="5">
        <v>6.3</v>
      </c>
      <c r="J475" s="2">
        <v>2065000</v>
      </c>
      <c r="K475" s="5">
        <v>6.2</v>
      </c>
      <c r="M475" s="2">
        <v>2065000</v>
      </c>
      <c r="N475" s="5">
        <v>6.2</v>
      </c>
      <c r="P475" s="2">
        <v>2065000</v>
      </c>
      <c r="Q475" s="5">
        <v>6.3</v>
      </c>
    </row>
    <row r="476" spans="1:17">
      <c r="A476" s="3">
        <v>7500</v>
      </c>
      <c r="D476" s="3">
        <v>7500</v>
      </c>
      <c r="E476">
        <v>4.0999999999999996</v>
      </c>
      <c r="G476" s="2">
        <v>2095000</v>
      </c>
      <c r="H476" s="5">
        <v>7.4</v>
      </c>
      <c r="J476" s="2">
        <v>2095000</v>
      </c>
      <c r="K476" s="5">
        <v>6.8</v>
      </c>
      <c r="M476" s="2">
        <v>2095000</v>
      </c>
      <c r="N476" s="5">
        <v>6.8</v>
      </c>
      <c r="P476" s="2">
        <v>2095000</v>
      </c>
      <c r="Q476" s="5">
        <v>7.4</v>
      </c>
    </row>
    <row r="477" spans="1:17">
      <c r="A477" s="3">
        <v>7500</v>
      </c>
      <c r="B477">
        <v>5.4</v>
      </c>
      <c r="D477" s="3">
        <v>7500</v>
      </c>
      <c r="G477" s="2">
        <v>2120000</v>
      </c>
      <c r="H477" s="5">
        <v>8.1999999999999993</v>
      </c>
      <c r="J477" s="2">
        <v>2120000</v>
      </c>
      <c r="K477" s="5">
        <v>9.5</v>
      </c>
      <c r="M477" s="2">
        <v>2120000</v>
      </c>
      <c r="N477" s="5">
        <v>9.5</v>
      </c>
      <c r="P477" s="2">
        <v>2120000</v>
      </c>
      <c r="Q477" s="5">
        <v>8.1999999999999993</v>
      </c>
    </row>
    <row r="478" spans="1:17">
      <c r="A478" s="3">
        <v>7500</v>
      </c>
      <c r="D478" s="3">
        <v>7500</v>
      </c>
      <c r="G478" s="2">
        <v>2145000</v>
      </c>
      <c r="H478" s="5">
        <v>4.3</v>
      </c>
      <c r="J478" s="2">
        <v>2145000</v>
      </c>
      <c r="K478" s="5">
        <v>8.1999999999999993</v>
      </c>
      <c r="M478" s="2">
        <v>2145000</v>
      </c>
      <c r="N478" s="5">
        <v>8.1999999999999993</v>
      </c>
      <c r="P478" s="2">
        <v>2145000</v>
      </c>
      <c r="Q478" s="5">
        <v>4.3</v>
      </c>
    </row>
    <row r="479" spans="1:17">
      <c r="A479" s="3">
        <v>7500</v>
      </c>
      <c r="B479">
        <v>8</v>
      </c>
      <c r="D479" s="3">
        <v>7500</v>
      </c>
      <c r="E479">
        <v>7.8</v>
      </c>
      <c r="G479" s="2">
        <v>2197500</v>
      </c>
      <c r="H479" s="5">
        <v>8.4</v>
      </c>
      <c r="J479" s="2">
        <v>2197500</v>
      </c>
      <c r="K479" s="5">
        <v>9.6</v>
      </c>
      <c r="M479" s="2">
        <v>2197500</v>
      </c>
      <c r="N479" s="5">
        <v>9.6</v>
      </c>
      <c r="P479" s="2">
        <v>2197500</v>
      </c>
      <c r="Q479" s="5">
        <v>8.4</v>
      </c>
    </row>
    <row r="480" spans="1:17">
      <c r="A480" s="3">
        <v>7500</v>
      </c>
      <c r="B480">
        <v>6.1</v>
      </c>
      <c r="D480" s="3">
        <v>7500</v>
      </c>
      <c r="E480">
        <v>8.3000000000000007</v>
      </c>
      <c r="G480" s="2">
        <v>2227500</v>
      </c>
      <c r="H480" s="5">
        <v>7.8</v>
      </c>
      <c r="J480" s="2">
        <v>2227500</v>
      </c>
      <c r="K480" s="5">
        <v>7.2</v>
      </c>
      <c r="M480" s="2">
        <v>2227500</v>
      </c>
      <c r="N480" s="5">
        <v>7.2</v>
      </c>
      <c r="P480" s="2">
        <v>2227500</v>
      </c>
      <c r="Q480" s="5">
        <v>7.8</v>
      </c>
    </row>
    <row r="481" spans="1:17">
      <c r="A481" s="3">
        <v>7500</v>
      </c>
      <c r="B481">
        <v>4.9000000000000004</v>
      </c>
      <c r="D481" s="3">
        <v>7500</v>
      </c>
      <c r="E481">
        <v>4.8</v>
      </c>
      <c r="G481" s="2">
        <v>2292500</v>
      </c>
      <c r="H481" s="5">
        <v>8.6999999999999993</v>
      </c>
      <c r="J481" s="2">
        <v>2292500</v>
      </c>
      <c r="K481" s="5">
        <v>8.8000000000000007</v>
      </c>
      <c r="M481" s="2">
        <v>2292500</v>
      </c>
      <c r="N481" s="5">
        <v>8.8000000000000007</v>
      </c>
      <c r="P481" s="2">
        <v>2292500</v>
      </c>
      <c r="Q481" s="5">
        <v>8.6999999999999993</v>
      </c>
    </row>
    <row r="482" spans="1:17">
      <c r="A482" s="3">
        <v>7500</v>
      </c>
      <c r="B482">
        <v>6.6</v>
      </c>
      <c r="D482" s="3">
        <v>7500</v>
      </c>
      <c r="E482">
        <v>7.5</v>
      </c>
      <c r="G482" s="2">
        <v>2330000</v>
      </c>
      <c r="H482" s="5">
        <v>8.4</v>
      </c>
      <c r="J482" s="2">
        <v>2330000</v>
      </c>
      <c r="K482" s="5">
        <v>9.4</v>
      </c>
      <c r="M482" s="2">
        <v>2330000</v>
      </c>
      <c r="N482" s="5">
        <v>9.4</v>
      </c>
      <c r="P482" s="2">
        <v>2330000</v>
      </c>
      <c r="Q482" s="5">
        <v>8.4</v>
      </c>
    </row>
    <row r="483" spans="1:17">
      <c r="A483" s="3">
        <v>7500</v>
      </c>
      <c r="D483" s="3">
        <v>7500</v>
      </c>
      <c r="G483" s="2">
        <v>2340000</v>
      </c>
      <c r="H483" s="5">
        <v>2.6</v>
      </c>
      <c r="J483" s="2">
        <v>2340000</v>
      </c>
      <c r="K483" s="5">
        <v>7.1</v>
      </c>
      <c r="M483" s="2">
        <v>2340000</v>
      </c>
      <c r="N483" s="5">
        <v>7.1</v>
      </c>
      <c r="P483" s="2">
        <v>2340000</v>
      </c>
      <c r="Q483" s="5">
        <v>2.6</v>
      </c>
    </row>
    <row r="484" spans="1:17">
      <c r="A484" s="3">
        <v>7500</v>
      </c>
      <c r="D484" s="3">
        <v>7500</v>
      </c>
      <c r="E484">
        <v>5.5</v>
      </c>
      <c r="G484" s="2">
        <v>2360000</v>
      </c>
      <c r="H484" s="5">
        <v>7.3</v>
      </c>
      <c r="J484" s="2">
        <v>2360000</v>
      </c>
      <c r="K484" s="5">
        <v>7.4</v>
      </c>
      <c r="M484" s="2">
        <v>2360000</v>
      </c>
      <c r="N484" s="5">
        <v>7.4</v>
      </c>
      <c r="P484" s="2">
        <v>2360000</v>
      </c>
      <c r="Q484" s="5">
        <v>7.3</v>
      </c>
    </row>
    <row r="485" spans="1:17">
      <c r="A485" s="3">
        <v>7500</v>
      </c>
      <c r="D485" s="3">
        <v>7500</v>
      </c>
      <c r="G485" s="2">
        <v>2427500</v>
      </c>
      <c r="H485" s="5">
        <v>7</v>
      </c>
      <c r="J485" s="2">
        <v>2427500</v>
      </c>
      <c r="K485" s="5">
        <v>8.6999999999999993</v>
      </c>
      <c r="M485" s="2">
        <v>2427500</v>
      </c>
      <c r="N485" s="5">
        <v>8.6999999999999993</v>
      </c>
      <c r="P485" s="2">
        <v>2427500</v>
      </c>
      <c r="Q485" s="5">
        <v>7</v>
      </c>
    </row>
    <row r="486" spans="1:17">
      <c r="A486" s="3">
        <v>7500</v>
      </c>
      <c r="B486">
        <v>6.2</v>
      </c>
      <c r="D486" s="3">
        <v>7500</v>
      </c>
      <c r="E486">
        <v>6.2</v>
      </c>
      <c r="G486" s="2">
        <v>2465000</v>
      </c>
      <c r="H486" s="5">
        <v>7.9</v>
      </c>
      <c r="J486" s="2">
        <v>2465000</v>
      </c>
      <c r="K486" s="5">
        <v>9.1</v>
      </c>
      <c r="M486" s="2">
        <v>2465000</v>
      </c>
      <c r="N486" s="5">
        <v>9.1</v>
      </c>
      <c r="P486" s="2">
        <v>2465000</v>
      </c>
      <c r="Q486" s="5">
        <v>7.9</v>
      </c>
    </row>
    <row r="487" spans="1:17">
      <c r="A487" s="3">
        <v>7500</v>
      </c>
      <c r="D487" s="3">
        <v>7500</v>
      </c>
      <c r="G487" s="2">
        <v>2475000</v>
      </c>
      <c r="H487" s="5">
        <v>7.2</v>
      </c>
      <c r="J487" s="2">
        <v>2475000</v>
      </c>
      <c r="K487" s="5">
        <v>7.8</v>
      </c>
      <c r="M487" s="2">
        <v>2475000</v>
      </c>
      <c r="N487" s="5">
        <v>7.8</v>
      </c>
      <c r="P487" s="2">
        <v>2475000</v>
      </c>
      <c r="Q487" s="5">
        <v>7.2</v>
      </c>
    </row>
    <row r="488" spans="1:17">
      <c r="A488" s="3">
        <v>7500</v>
      </c>
      <c r="B488">
        <v>8.1</v>
      </c>
      <c r="D488" s="3">
        <v>7500</v>
      </c>
      <c r="E488">
        <v>7.9</v>
      </c>
      <c r="G488" s="2">
        <v>2530000</v>
      </c>
      <c r="H488" s="5">
        <v>7.8</v>
      </c>
      <c r="J488" s="2">
        <v>2530000</v>
      </c>
      <c r="K488" s="5">
        <v>7.4</v>
      </c>
      <c r="M488" s="2">
        <v>2530000</v>
      </c>
      <c r="N488" s="5">
        <v>7.4</v>
      </c>
      <c r="P488" s="2">
        <v>2530000</v>
      </c>
      <c r="Q488" s="5">
        <v>7.8</v>
      </c>
    </row>
    <row r="489" spans="1:17">
      <c r="A489" s="3">
        <v>7500</v>
      </c>
      <c r="B489">
        <v>7.2</v>
      </c>
      <c r="D489" s="3">
        <v>7500</v>
      </c>
      <c r="E489">
        <v>6</v>
      </c>
      <c r="G489" s="2">
        <v>2560000</v>
      </c>
      <c r="H489" s="5">
        <v>2.6</v>
      </c>
      <c r="J489" s="2">
        <v>2560000</v>
      </c>
      <c r="K489" s="5">
        <v>7.3</v>
      </c>
      <c r="M489" s="2">
        <v>2560000</v>
      </c>
      <c r="N489" s="5">
        <v>7.3</v>
      </c>
      <c r="P489" s="2">
        <v>2560000</v>
      </c>
      <c r="Q489" s="5">
        <v>2.6</v>
      </c>
    </row>
    <row r="490" spans="1:17">
      <c r="A490" s="3">
        <v>7500</v>
      </c>
      <c r="B490">
        <v>5.4</v>
      </c>
      <c r="D490" s="3">
        <v>7500</v>
      </c>
      <c r="E490">
        <v>3.1</v>
      </c>
      <c r="G490" s="2">
        <v>2625000</v>
      </c>
      <c r="H490" s="5">
        <v>7.5</v>
      </c>
      <c r="J490" s="2">
        <v>2625000</v>
      </c>
      <c r="K490" s="5">
        <v>9.8000000000000007</v>
      </c>
      <c r="M490" s="2">
        <v>2625000</v>
      </c>
      <c r="N490" s="5">
        <v>9.8000000000000007</v>
      </c>
      <c r="P490" s="2">
        <v>2625000</v>
      </c>
      <c r="Q490" s="5">
        <v>7.5</v>
      </c>
    </row>
    <row r="491" spans="1:17">
      <c r="A491" s="3">
        <v>7500</v>
      </c>
      <c r="B491">
        <v>8.6999999999999993</v>
      </c>
      <c r="D491" s="3">
        <v>7500</v>
      </c>
      <c r="E491">
        <v>8.6</v>
      </c>
      <c r="G491" s="2">
        <v>2652500</v>
      </c>
      <c r="H491" s="5">
        <v>6.3</v>
      </c>
      <c r="J491" s="2">
        <v>2652500</v>
      </c>
      <c r="K491" s="5">
        <v>9.4</v>
      </c>
      <c r="M491" s="2">
        <v>2652500</v>
      </c>
      <c r="N491" s="5">
        <v>9.4</v>
      </c>
      <c r="P491" s="2">
        <v>2652500</v>
      </c>
      <c r="Q491" s="5">
        <v>6.3</v>
      </c>
    </row>
    <row r="492" spans="1:17">
      <c r="A492" s="3">
        <v>7500</v>
      </c>
      <c r="B492">
        <v>6.8</v>
      </c>
      <c r="D492" s="3">
        <v>7500</v>
      </c>
      <c r="E492">
        <v>8</v>
      </c>
      <c r="G492" s="2">
        <v>2675000</v>
      </c>
      <c r="H492" s="5">
        <v>7.5</v>
      </c>
      <c r="J492" s="2">
        <v>2675000</v>
      </c>
      <c r="K492" s="5">
        <v>8.4</v>
      </c>
      <c r="M492" s="2">
        <v>2675000</v>
      </c>
      <c r="N492" s="5">
        <v>8.4</v>
      </c>
      <c r="P492" s="2">
        <v>2675000</v>
      </c>
      <c r="Q492" s="5">
        <v>7.5</v>
      </c>
    </row>
    <row r="493" spans="1:17">
      <c r="A493" s="3">
        <v>7500</v>
      </c>
      <c r="D493" s="3">
        <v>7500</v>
      </c>
      <c r="G493" s="2">
        <v>2702500</v>
      </c>
      <c r="H493" s="5">
        <v>8.4</v>
      </c>
      <c r="J493" s="2">
        <v>2702500</v>
      </c>
      <c r="K493" s="5">
        <v>9</v>
      </c>
      <c r="M493" s="2">
        <v>2702500</v>
      </c>
      <c r="N493" s="5">
        <v>9</v>
      </c>
      <c r="P493" s="2">
        <v>2702500</v>
      </c>
      <c r="Q493" s="5">
        <v>8.4</v>
      </c>
    </row>
    <row r="494" spans="1:17">
      <c r="A494" s="3">
        <v>7500</v>
      </c>
      <c r="B494">
        <v>9.6999999999999993</v>
      </c>
      <c r="D494" s="3">
        <v>7500</v>
      </c>
      <c r="G494" s="2">
        <v>2750000</v>
      </c>
      <c r="H494" s="5">
        <v>7.9</v>
      </c>
      <c r="J494" s="2">
        <v>2750000</v>
      </c>
      <c r="K494" s="5">
        <v>9.8000000000000007</v>
      </c>
      <c r="M494" s="2">
        <v>2750000</v>
      </c>
      <c r="N494" s="5">
        <v>9.8000000000000007</v>
      </c>
      <c r="P494" s="2">
        <v>2750000</v>
      </c>
      <c r="Q494" s="5">
        <v>7.9</v>
      </c>
    </row>
    <row r="495" spans="1:17">
      <c r="A495" s="3">
        <v>7500</v>
      </c>
      <c r="D495" s="3">
        <v>7500</v>
      </c>
      <c r="G495" s="2">
        <v>2837500</v>
      </c>
      <c r="H495" s="5">
        <v>8.9</v>
      </c>
      <c r="J495" s="2">
        <v>2837500</v>
      </c>
      <c r="K495" s="5">
        <v>9.6999999999999993</v>
      </c>
      <c r="M495" s="2">
        <v>2837500</v>
      </c>
      <c r="N495" s="5">
        <v>9.6999999999999993</v>
      </c>
      <c r="P495" s="2">
        <v>2837500</v>
      </c>
      <c r="Q495" s="5">
        <v>8.9</v>
      </c>
    </row>
    <row r="496" spans="1:17">
      <c r="A496" s="3">
        <v>7500</v>
      </c>
      <c r="B496">
        <v>8</v>
      </c>
      <c r="D496" s="3">
        <v>7500</v>
      </c>
      <c r="G496" s="2">
        <v>2912500</v>
      </c>
      <c r="H496" s="5">
        <v>8.5</v>
      </c>
      <c r="J496" s="2">
        <v>2912500</v>
      </c>
      <c r="K496" s="5">
        <v>8.9</v>
      </c>
      <c r="M496" s="2">
        <v>2912500</v>
      </c>
      <c r="N496" s="5">
        <v>8.9</v>
      </c>
      <c r="P496" s="2">
        <v>2912500</v>
      </c>
      <c r="Q496" s="5">
        <v>8.5</v>
      </c>
    </row>
    <row r="497" spans="1:17">
      <c r="A497" s="3">
        <v>7500</v>
      </c>
      <c r="B497">
        <v>7.3</v>
      </c>
      <c r="D497" s="3">
        <v>7500</v>
      </c>
      <c r="E497">
        <v>6.5</v>
      </c>
      <c r="G497" s="2">
        <v>3030000</v>
      </c>
      <c r="H497" s="5">
        <v>7.8</v>
      </c>
      <c r="J497" s="2">
        <v>3030000</v>
      </c>
      <c r="K497" s="5">
        <v>9.4</v>
      </c>
      <c r="M497" s="2">
        <v>3030000</v>
      </c>
      <c r="N497" s="5">
        <v>9.4</v>
      </c>
      <c r="P497" s="2">
        <v>3030000</v>
      </c>
      <c r="Q497" s="5">
        <v>7.8</v>
      </c>
    </row>
    <row r="498" spans="1:17">
      <c r="A498" s="3">
        <v>7500</v>
      </c>
      <c r="B498">
        <v>5.8</v>
      </c>
      <c r="D498" s="3">
        <v>7500</v>
      </c>
      <c r="E498">
        <v>5.6</v>
      </c>
      <c r="G498" s="2">
        <v>3035000</v>
      </c>
      <c r="H498" s="5">
        <v>8.6999999999999993</v>
      </c>
      <c r="J498" s="2">
        <v>3035000</v>
      </c>
      <c r="K498" s="5">
        <v>8.6</v>
      </c>
      <c r="M498" s="2">
        <v>3035000</v>
      </c>
      <c r="N498" s="5">
        <v>8.6</v>
      </c>
      <c r="P498" s="2">
        <v>3035000</v>
      </c>
      <c r="Q498" s="5">
        <v>8.6999999999999993</v>
      </c>
    </row>
    <row r="499" spans="1:17">
      <c r="A499" s="3">
        <v>7500</v>
      </c>
      <c r="D499" s="3">
        <v>7500</v>
      </c>
      <c r="E499">
        <v>6.4</v>
      </c>
      <c r="G499" s="2">
        <v>3155000</v>
      </c>
      <c r="H499" s="5">
        <v>8.3000000000000007</v>
      </c>
      <c r="J499" s="2">
        <v>3155000</v>
      </c>
      <c r="K499" s="5">
        <v>9.6999999999999993</v>
      </c>
      <c r="M499" s="2">
        <v>3155000</v>
      </c>
      <c r="N499" s="5">
        <v>9.6999999999999993</v>
      </c>
      <c r="P499" s="2">
        <v>3155000</v>
      </c>
      <c r="Q499" s="5">
        <v>8.3000000000000007</v>
      </c>
    </row>
    <row r="500" spans="1:17">
      <c r="A500" s="3">
        <v>7500</v>
      </c>
      <c r="B500">
        <v>6.1</v>
      </c>
      <c r="D500" s="3">
        <v>7500</v>
      </c>
      <c r="E500">
        <v>5.8</v>
      </c>
      <c r="G500" s="2">
        <v>3157500</v>
      </c>
      <c r="H500" s="5">
        <v>6.4</v>
      </c>
      <c r="J500" s="2">
        <v>3157500</v>
      </c>
      <c r="K500" s="5">
        <v>8.8000000000000007</v>
      </c>
      <c r="M500" s="2">
        <v>3157500</v>
      </c>
      <c r="N500" s="5">
        <v>8.8000000000000007</v>
      </c>
      <c r="P500" s="2">
        <v>3157500</v>
      </c>
      <c r="Q500" s="5">
        <v>6.4</v>
      </c>
    </row>
    <row r="501" spans="1:17">
      <c r="A501" s="3">
        <v>7500</v>
      </c>
      <c r="B501">
        <v>7.8</v>
      </c>
      <c r="D501" s="3">
        <v>7500</v>
      </c>
      <c r="G501" s="2">
        <v>3162500</v>
      </c>
      <c r="H501" s="5">
        <v>8.1999999999999993</v>
      </c>
      <c r="J501" s="2">
        <v>3162500</v>
      </c>
      <c r="K501" s="5">
        <v>8.5</v>
      </c>
      <c r="M501" s="2">
        <v>3162500</v>
      </c>
      <c r="N501" s="5">
        <v>8.5</v>
      </c>
      <c r="P501" s="2">
        <v>3162500</v>
      </c>
      <c r="Q501" s="5">
        <v>8.1999999999999993</v>
      </c>
    </row>
    <row r="502" spans="1:17">
      <c r="A502" s="3">
        <v>7500</v>
      </c>
      <c r="B502">
        <v>7.8</v>
      </c>
      <c r="D502" s="3">
        <v>7500</v>
      </c>
      <c r="E502">
        <v>7.2</v>
      </c>
      <c r="G502" s="2">
        <v>3210000</v>
      </c>
      <c r="H502" s="5">
        <v>8.9</v>
      </c>
      <c r="J502" s="2">
        <v>3210000</v>
      </c>
      <c r="K502" s="5">
        <v>9.3000000000000007</v>
      </c>
      <c r="M502" s="2">
        <v>3210000</v>
      </c>
      <c r="N502" s="5">
        <v>9.3000000000000007</v>
      </c>
      <c r="P502" s="2">
        <v>3210000</v>
      </c>
      <c r="Q502" s="5">
        <v>8.9</v>
      </c>
    </row>
    <row r="503" spans="1:17">
      <c r="A503" s="3">
        <v>7500</v>
      </c>
      <c r="B503">
        <v>8.1</v>
      </c>
      <c r="D503" s="3">
        <v>7500</v>
      </c>
      <c r="E503">
        <v>8</v>
      </c>
      <c r="G503" s="2">
        <v>3275000</v>
      </c>
      <c r="H503" s="5">
        <v>8.5</v>
      </c>
      <c r="J503" s="2">
        <v>3275000</v>
      </c>
      <c r="K503" s="5">
        <v>9.6999999999999993</v>
      </c>
      <c r="M503" s="2">
        <v>3275000</v>
      </c>
      <c r="N503" s="5">
        <v>9.6999999999999993</v>
      </c>
      <c r="P503" s="2">
        <v>3275000</v>
      </c>
      <c r="Q503" s="5">
        <v>8.5</v>
      </c>
    </row>
    <row r="504" spans="1:17">
      <c r="A504" s="3">
        <v>7500</v>
      </c>
      <c r="D504" s="3">
        <v>7500</v>
      </c>
      <c r="E504">
        <v>7.6</v>
      </c>
      <c r="G504" s="2">
        <v>3332500</v>
      </c>
      <c r="H504" s="5">
        <v>3.2</v>
      </c>
      <c r="J504" s="2">
        <v>3332500</v>
      </c>
      <c r="K504" s="5">
        <v>8.8000000000000007</v>
      </c>
      <c r="M504" s="2">
        <v>3332500</v>
      </c>
      <c r="N504" s="5">
        <v>8.8000000000000007</v>
      </c>
      <c r="P504" s="2">
        <v>3332500</v>
      </c>
      <c r="Q504" s="5">
        <v>3.2</v>
      </c>
    </row>
    <row r="505" spans="1:17">
      <c r="A505" s="3">
        <v>7500</v>
      </c>
      <c r="D505" s="3">
        <v>7500</v>
      </c>
      <c r="E505">
        <v>7.6</v>
      </c>
      <c r="G505" s="2">
        <v>3367500</v>
      </c>
      <c r="H505" s="5">
        <v>6.3</v>
      </c>
      <c r="J505" s="2">
        <v>3367500</v>
      </c>
      <c r="K505" s="5">
        <v>9.4</v>
      </c>
      <c r="M505" s="2">
        <v>3367500</v>
      </c>
      <c r="N505" s="5">
        <v>9.4</v>
      </c>
      <c r="P505" s="2">
        <v>3367500</v>
      </c>
      <c r="Q505" s="5">
        <v>6.3</v>
      </c>
    </row>
    <row r="506" spans="1:17">
      <c r="A506" s="3">
        <v>7500</v>
      </c>
      <c r="D506" s="3">
        <v>7500</v>
      </c>
      <c r="E506">
        <v>6.3</v>
      </c>
      <c r="G506" s="2">
        <v>3420000</v>
      </c>
      <c r="H506" s="5">
        <v>4.8</v>
      </c>
      <c r="J506" s="2">
        <v>3420000</v>
      </c>
      <c r="K506" s="5">
        <v>8.3000000000000007</v>
      </c>
      <c r="M506" s="2">
        <v>3420000</v>
      </c>
      <c r="N506" s="5">
        <v>8.3000000000000007</v>
      </c>
      <c r="P506" s="2">
        <v>3420000</v>
      </c>
      <c r="Q506" s="5">
        <v>4.8</v>
      </c>
    </row>
    <row r="507" spans="1:17">
      <c r="A507" s="3">
        <v>7500</v>
      </c>
      <c r="B507">
        <v>8.8000000000000007</v>
      </c>
      <c r="D507" s="3">
        <v>7500</v>
      </c>
      <c r="E507">
        <v>8.8000000000000007</v>
      </c>
      <c r="G507" s="2">
        <v>3447500</v>
      </c>
      <c r="H507" s="5">
        <v>5.3</v>
      </c>
      <c r="J507" s="2">
        <v>3447500</v>
      </c>
      <c r="K507" s="5">
        <v>8.3000000000000007</v>
      </c>
      <c r="M507" s="2">
        <v>3447500</v>
      </c>
      <c r="N507" s="5">
        <v>8.3000000000000007</v>
      </c>
      <c r="P507" s="2">
        <v>3447500</v>
      </c>
      <c r="Q507" s="5">
        <v>5.3</v>
      </c>
    </row>
    <row r="508" spans="1:17">
      <c r="A508" s="3">
        <v>7500</v>
      </c>
      <c r="B508">
        <v>7.3</v>
      </c>
      <c r="D508" s="3">
        <v>7500</v>
      </c>
      <c r="E508">
        <v>8</v>
      </c>
      <c r="G508" s="2">
        <v>3655000</v>
      </c>
      <c r="H508" s="5">
        <v>6.3</v>
      </c>
      <c r="J508" s="2">
        <v>3655000</v>
      </c>
      <c r="K508" s="5">
        <v>8.6999999999999993</v>
      </c>
      <c r="M508" s="2">
        <v>3655000</v>
      </c>
      <c r="N508" s="5">
        <v>8.6999999999999993</v>
      </c>
      <c r="P508" s="2">
        <v>3655000</v>
      </c>
      <c r="Q508" s="5">
        <v>6.3</v>
      </c>
    </row>
    <row r="509" spans="1:17">
      <c r="A509" s="3">
        <v>7500</v>
      </c>
      <c r="B509">
        <v>7.6</v>
      </c>
      <c r="D509" s="3">
        <v>7500</v>
      </c>
      <c r="E509">
        <v>7.4</v>
      </c>
      <c r="G509" s="2">
        <v>3682500</v>
      </c>
      <c r="H509" s="5">
        <v>3.4</v>
      </c>
      <c r="J509" s="2">
        <v>3682500</v>
      </c>
      <c r="K509" s="5">
        <v>8.8000000000000007</v>
      </c>
      <c r="M509" s="2">
        <v>3682500</v>
      </c>
      <c r="N509" s="5">
        <v>8.8000000000000007</v>
      </c>
      <c r="P509" s="2">
        <v>3682500</v>
      </c>
      <c r="Q509" s="5">
        <v>3.4</v>
      </c>
    </row>
    <row r="510" spans="1:17">
      <c r="A510" s="3">
        <v>7500</v>
      </c>
      <c r="B510">
        <v>5.4</v>
      </c>
      <c r="D510" s="3">
        <v>7500</v>
      </c>
      <c r="E510">
        <v>6.4</v>
      </c>
      <c r="G510" s="2">
        <v>3742500</v>
      </c>
      <c r="H510" s="5">
        <v>8.4</v>
      </c>
      <c r="J510" s="2">
        <v>3742500</v>
      </c>
      <c r="K510" s="5">
        <v>9.5</v>
      </c>
      <c r="M510" s="2">
        <v>3742500</v>
      </c>
      <c r="N510" s="5">
        <v>9.5</v>
      </c>
      <c r="P510" s="2">
        <v>3742500</v>
      </c>
      <c r="Q510" s="5">
        <v>8.4</v>
      </c>
    </row>
    <row r="511" spans="1:17">
      <c r="A511" s="3">
        <v>7500</v>
      </c>
      <c r="B511">
        <v>8.1999999999999993</v>
      </c>
      <c r="D511" s="3">
        <v>7500</v>
      </c>
      <c r="E511">
        <v>9.1</v>
      </c>
      <c r="G511" s="2">
        <v>3820000</v>
      </c>
      <c r="H511" s="5">
        <v>7.1</v>
      </c>
      <c r="J511" s="2">
        <v>3820000</v>
      </c>
      <c r="K511" s="5">
        <v>7.7</v>
      </c>
      <c r="M511" s="2">
        <v>3820000</v>
      </c>
      <c r="N511" s="5">
        <v>7.7</v>
      </c>
      <c r="P511" s="2">
        <v>3820000</v>
      </c>
      <c r="Q511" s="5">
        <v>7.1</v>
      </c>
    </row>
    <row r="512" spans="1:17">
      <c r="A512" s="3">
        <v>7500</v>
      </c>
      <c r="B512">
        <v>8.8000000000000007</v>
      </c>
      <c r="D512" s="3">
        <v>7500</v>
      </c>
      <c r="E512">
        <v>5.4</v>
      </c>
      <c r="G512" s="2">
        <v>4037500</v>
      </c>
      <c r="H512" s="5">
        <v>8.6999999999999993</v>
      </c>
      <c r="J512" s="2">
        <v>4037500</v>
      </c>
      <c r="K512" s="5">
        <v>9.5</v>
      </c>
      <c r="M512" s="2">
        <v>4037500</v>
      </c>
      <c r="N512" s="5">
        <v>9.5</v>
      </c>
      <c r="P512" s="2">
        <v>4037500</v>
      </c>
      <c r="Q512" s="5">
        <v>8.6999999999999993</v>
      </c>
    </row>
    <row r="513" spans="1:17">
      <c r="A513" s="3">
        <v>7500</v>
      </c>
      <c r="B513">
        <v>7.9</v>
      </c>
      <c r="D513" s="3">
        <v>7500</v>
      </c>
      <c r="E513">
        <v>6.1</v>
      </c>
      <c r="G513" s="2">
        <v>4067500</v>
      </c>
      <c r="H513" s="5">
        <v>8.1</v>
      </c>
      <c r="J513" s="2">
        <v>4067500</v>
      </c>
      <c r="K513" s="5">
        <v>9.6999999999999993</v>
      </c>
      <c r="M513" s="2">
        <v>4067500</v>
      </c>
      <c r="N513" s="5">
        <v>9.6999999999999993</v>
      </c>
      <c r="P513" s="2">
        <v>4067500</v>
      </c>
      <c r="Q513" s="5">
        <v>8.1</v>
      </c>
    </row>
    <row r="514" spans="1:17">
      <c r="A514" s="3">
        <v>7500</v>
      </c>
      <c r="B514">
        <v>6.7</v>
      </c>
      <c r="D514" s="3">
        <v>7500</v>
      </c>
      <c r="E514">
        <v>7</v>
      </c>
      <c r="G514" s="2">
        <v>5035000</v>
      </c>
      <c r="H514" s="5">
        <v>7.9</v>
      </c>
      <c r="J514" s="2">
        <v>5035000</v>
      </c>
      <c r="K514" s="5">
        <v>7.7</v>
      </c>
      <c r="M514" s="2">
        <v>5035000</v>
      </c>
      <c r="N514" s="5">
        <v>7.7</v>
      </c>
      <c r="P514" s="2">
        <v>5035000</v>
      </c>
      <c r="Q514" s="5">
        <v>7.9</v>
      </c>
    </row>
    <row r="515" spans="1:17">
      <c r="A515" s="3">
        <v>7500</v>
      </c>
      <c r="B515">
        <v>7.1</v>
      </c>
      <c r="D515" s="3">
        <v>7500</v>
      </c>
      <c r="G515" s="2">
        <v>5202500</v>
      </c>
      <c r="H515" s="5">
        <v>9</v>
      </c>
      <c r="J515" s="2">
        <v>5202500</v>
      </c>
      <c r="K515" s="5">
        <v>9.5</v>
      </c>
      <c r="M515" s="2">
        <v>5202500</v>
      </c>
      <c r="N515" s="5">
        <v>9.5</v>
      </c>
      <c r="P515" s="2">
        <v>5202500</v>
      </c>
      <c r="Q515" s="5">
        <v>9</v>
      </c>
    </row>
    <row r="516" spans="1:17">
      <c r="A516" s="3">
        <v>7500</v>
      </c>
      <c r="D516" s="3">
        <v>7500</v>
      </c>
      <c r="E516">
        <v>6.4</v>
      </c>
      <c r="G516" s="2">
        <v>5262500</v>
      </c>
      <c r="H516" s="5">
        <v>8.1999999999999993</v>
      </c>
      <c r="J516" s="2">
        <v>5262500</v>
      </c>
      <c r="K516" s="5">
        <v>9.6999999999999993</v>
      </c>
      <c r="M516" s="2">
        <v>5262500</v>
      </c>
      <c r="N516" s="5">
        <v>9.6999999999999993</v>
      </c>
      <c r="P516" s="2">
        <v>5262500</v>
      </c>
      <c r="Q516" s="5">
        <v>8.1999999999999993</v>
      </c>
    </row>
    <row r="517" spans="1:17">
      <c r="A517" s="3">
        <v>7500</v>
      </c>
      <c r="B517">
        <v>5.8</v>
      </c>
      <c r="D517" s="3">
        <v>7500</v>
      </c>
      <c r="E517">
        <v>5.6</v>
      </c>
      <c r="G517" s="2">
        <v>5450000</v>
      </c>
      <c r="H517" s="5">
        <v>7.4</v>
      </c>
      <c r="J517" s="2">
        <v>5450000</v>
      </c>
      <c r="K517" s="5">
        <v>8</v>
      </c>
      <c r="M517" s="2">
        <v>5450000</v>
      </c>
      <c r="N517" s="5">
        <v>8</v>
      </c>
      <c r="P517" s="2">
        <v>5450000</v>
      </c>
      <c r="Q517" s="5">
        <v>7.4</v>
      </c>
    </row>
    <row r="518" spans="1:17">
      <c r="A518" s="3">
        <v>7500</v>
      </c>
      <c r="B518">
        <v>8.3000000000000007</v>
      </c>
      <c r="D518" s="3">
        <v>7500</v>
      </c>
      <c r="E518">
        <v>8.3000000000000007</v>
      </c>
      <c r="G518" s="2">
        <v>5455000</v>
      </c>
      <c r="H518" s="5">
        <v>6.3</v>
      </c>
      <c r="J518" s="2">
        <v>5455000</v>
      </c>
      <c r="K518" s="5">
        <v>6.1</v>
      </c>
      <c r="M518" s="2">
        <v>5455000</v>
      </c>
      <c r="N518" s="5">
        <v>6.1</v>
      </c>
      <c r="P518" s="2">
        <v>5455000</v>
      </c>
      <c r="Q518" s="5">
        <v>6.3</v>
      </c>
    </row>
    <row r="519" spans="1:17">
      <c r="A519" s="3">
        <v>7500</v>
      </c>
      <c r="B519">
        <v>8.3000000000000007</v>
      </c>
      <c r="D519" s="3">
        <v>7500</v>
      </c>
      <c r="E519">
        <v>7.4</v>
      </c>
      <c r="G519" s="2">
        <v>5675000</v>
      </c>
      <c r="H519" s="5">
        <v>7.7</v>
      </c>
      <c r="J519" s="2">
        <v>5675000</v>
      </c>
      <c r="K519" s="5">
        <v>8</v>
      </c>
      <c r="M519" s="2">
        <v>5675000</v>
      </c>
      <c r="N519" s="5">
        <v>8</v>
      </c>
      <c r="P519" s="2">
        <v>5675000</v>
      </c>
      <c r="Q519" s="5">
        <v>7.7</v>
      </c>
    </row>
    <row r="520" spans="1:17">
      <c r="A520" s="3">
        <v>7500</v>
      </c>
      <c r="D520" s="3">
        <v>7500</v>
      </c>
      <c r="E520">
        <v>4.7</v>
      </c>
      <c r="G520" s="2">
        <v>5802500</v>
      </c>
      <c r="H520" s="5">
        <v>8.6</v>
      </c>
      <c r="J520" s="2">
        <v>5802500</v>
      </c>
      <c r="K520" s="5">
        <v>9.1</v>
      </c>
      <c r="M520" s="2">
        <v>5802500</v>
      </c>
      <c r="N520" s="5">
        <v>9.1</v>
      </c>
      <c r="P520" s="2">
        <v>5802500</v>
      </c>
      <c r="Q520" s="5">
        <v>8.6</v>
      </c>
    </row>
    <row r="521" spans="1:17">
      <c r="A521" s="3">
        <v>7500</v>
      </c>
      <c r="B521">
        <v>9.3000000000000007</v>
      </c>
      <c r="D521" s="3">
        <v>7500</v>
      </c>
      <c r="E521">
        <v>7.8</v>
      </c>
      <c r="G521" s="2">
        <v>7080000</v>
      </c>
      <c r="H521" s="5">
        <v>8.4</v>
      </c>
      <c r="J521" s="2">
        <v>7080000</v>
      </c>
      <c r="K521" s="5">
        <v>8.6999999999999993</v>
      </c>
      <c r="M521" s="2">
        <v>7080000</v>
      </c>
      <c r="N521" s="5">
        <v>8.6999999999999993</v>
      </c>
      <c r="P521" s="2">
        <v>7080000</v>
      </c>
      <c r="Q521" s="5">
        <v>8.4</v>
      </c>
    </row>
    <row r="522" spans="1:17">
      <c r="A522" s="3">
        <v>7500</v>
      </c>
      <c r="B522">
        <v>7.8</v>
      </c>
      <c r="D522" s="3">
        <v>7500</v>
      </c>
      <c r="E522">
        <v>7.9</v>
      </c>
      <c r="G522" s="2">
        <v>7227500</v>
      </c>
      <c r="H522" s="5">
        <v>6.6</v>
      </c>
      <c r="J522" s="2">
        <v>7227500</v>
      </c>
      <c r="K522" s="5">
        <v>5.8</v>
      </c>
      <c r="M522" s="2">
        <v>7227500</v>
      </c>
      <c r="N522" s="5">
        <v>5.8</v>
      </c>
      <c r="P522" s="2">
        <v>7227500</v>
      </c>
      <c r="Q522" s="5">
        <v>6.6</v>
      </c>
    </row>
    <row r="523" spans="1:17">
      <c r="A523" s="3">
        <v>7500</v>
      </c>
      <c r="D523" s="3">
        <v>7500</v>
      </c>
      <c r="E523">
        <v>6.8</v>
      </c>
      <c r="G523" s="2">
        <v>7450000</v>
      </c>
      <c r="H523" s="5">
        <v>8.5</v>
      </c>
      <c r="J523" s="2">
        <v>7450000</v>
      </c>
      <c r="K523" s="5">
        <v>8.9</v>
      </c>
      <c r="M523" s="2">
        <v>7450000</v>
      </c>
      <c r="N523" s="5">
        <v>8.9</v>
      </c>
      <c r="P523" s="2">
        <v>7450000</v>
      </c>
      <c r="Q523" s="5">
        <v>8.5</v>
      </c>
    </row>
    <row r="524" spans="1:17">
      <c r="A524" s="3">
        <v>7500</v>
      </c>
      <c r="D524" s="3">
        <v>7500</v>
      </c>
      <c r="G524" s="2">
        <v>8192500</v>
      </c>
      <c r="H524" s="5">
        <v>8</v>
      </c>
      <c r="J524" s="2">
        <v>8192500</v>
      </c>
      <c r="K524" s="5">
        <v>8</v>
      </c>
      <c r="M524" s="2">
        <v>8192500</v>
      </c>
      <c r="N524" s="5">
        <v>8</v>
      </c>
      <c r="P524" s="2">
        <v>8192500</v>
      </c>
      <c r="Q524" s="5">
        <v>8</v>
      </c>
    </row>
    <row r="525" spans="1:17">
      <c r="A525" s="3">
        <v>7500</v>
      </c>
      <c r="D525" s="3">
        <v>7500</v>
      </c>
      <c r="E525">
        <v>7</v>
      </c>
      <c r="G525" s="2">
        <v>8880000</v>
      </c>
      <c r="H525" s="5">
        <v>8.3000000000000007</v>
      </c>
      <c r="J525" s="2">
        <v>8880000</v>
      </c>
      <c r="K525" s="5">
        <v>8.1999999999999993</v>
      </c>
      <c r="M525" s="2">
        <v>8880000</v>
      </c>
      <c r="N525" s="5">
        <v>8.1999999999999993</v>
      </c>
      <c r="P525" s="2">
        <v>8880000</v>
      </c>
      <c r="Q525" s="5">
        <v>8.3000000000000007</v>
      </c>
    </row>
    <row r="526" spans="1:17">
      <c r="A526" s="3">
        <v>7500</v>
      </c>
      <c r="B526">
        <v>6.9</v>
      </c>
      <c r="D526" s="3">
        <v>7500</v>
      </c>
      <c r="G526" s="2">
        <v>20635000</v>
      </c>
      <c r="H526" s="5">
        <v>8</v>
      </c>
      <c r="J526" s="2">
        <v>20635000</v>
      </c>
      <c r="K526" s="5">
        <v>7.6</v>
      </c>
      <c r="M526" s="2">
        <v>20635000</v>
      </c>
      <c r="N526" s="5">
        <v>7.6</v>
      </c>
      <c r="P526" s="2">
        <v>20635000</v>
      </c>
      <c r="Q526" s="5">
        <v>8</v>
      </c>
    </row>
    <row r="527" spans="1:17">
      <c r="A527" s="3">
        <v>7500</v>
      </c>
      <c r="D527" s="3">
        <v>7500</v>
      </c>
      <c r="G527" s="2" t="s">
        <v>6663</v>
      </c>
      <c r="H527" s="5">
        <v>7.135586854460076</v>
      </c>
      <c r="J527" s="2" t="s">
        <v>6663</v>
      </c>
      <c r="K527" s="5">
        <v>6.9801895173230717</v>
      </c>
    </row>
    <row r="528" spans="1:17">
      <c r="A528" s="3">
        <v>7500</v>
      </c>
      <c r="B528">
        <v>7.1</v>
      </c>
      <c r="D528" s="3">
        <v>7500</v>
      </c>
      <c r="E528">
        <v>7.9</v>
      </c>
    </row>
    <row r="529" spans="1:5">
      <c r="A529" s="3">
        <v>7500</v>
      </c>
      <c r="B529">
        <v>6.5</v>
      </c>
      <c r="D529" s="3">
        <v>7500</v>
      </c>
      <c r="E529">
        <v>5.5</v>
      </c>
    </row>
    <row r="530" spans="1:5">
      <c r="A530" s="3">
        <v>7500</v>
      </c>
      <c r="B530">
        <v>8.1</v>
      </c>
      <c r="D530" s="3">
        <v>7500</v>
      </c>
      <c r="E530">
        <v>7.4</v>
      </c>
    </row>
    <row r="531" spans="1:5">
      <c r="A531" s="3">
        <v>7500</v>
      </c>
      <c r="D531" s="3">
        <v>7500</v>
      </c>
    </row>
    <row r="532" spans="1:5">
      <c r="A532" s="3">
        <v>7500</v>
      </c>
      <c r="D532" s="3">
        <v>7500</v>
      </c>
      <c r="E532">
        <v>4.5999999999999996</v>
      </c>
    </row>
    <row r="533" spans="1:5">
      <c r="A533" s="3">
        <v>7500</v>
      </c>
      <c r="B533">
        <v>5.8</v>
      </c>
      <c r="D533" s="3">
        <v>7500</v>
      </c>
      <c r="E533">
        <v>5.9</v>
      </c>
    </row>
    <row r="534" spans="1:5">
      <c r="A534" s="3">
        <v>7500</v>
      </c>
      <c r="D534" s="3">
        <v>7500</v>
      </c>
      <c r="E534">
        <v>5.0999999999999996</v>
      </c>
    </row>
    <row r="535" spans="1:5">
      <c r="A535" s="3">
        <v>7500</v>
      </c>
      <c r="B535">
        <v>7.5</v>
      </c>
      <c r="D535" s="3">
        <v>7500</v>
      </c>
      <c r="E535">
        <v>6.2</v>
      </c>
    </row>
    <row r="536" spans="1:5">
      <c r="A536" s="3">
        <v>7500</v>
      </c>
      <c r="D536" s="3">
        <v>7500</v>
      </c>
      <c r="E536">
        <v>5.7</v>
      </c>
    </row>
    <row r="537" spans="1:5">
      <c r="A537" s="3">
        <v>7500</v>
      </c>
      <c r="B537">
        <v>8</v>
      </c>
      <c r="D537" s="3">
        <v>7500</v>
      </c>
      <c r="E537">
        <v>3.5</v>
      </c>
    </row>
    <row r="538" spans="1:5">
      <c r="A538" s="3">
        <v>7500</v>
      </c>
      <c r="D538" s="3">
        <v>7500</v>
      </c>
      <c r="E538">
        <v>5.7</v>
      </c>
    </row>
    <row r="539" spans="1:5">
      <c r="A539" s="3">
        <v>7500</v>
      </c>
      <c r="D539" s="3">
        <v>7500</v>
      </c>
      <c r="E539">
        <v>5.9</v>
      </c>
    </row>
    <row r="540" spans="1:5">
      <c r="A540" s="3">
        <v>7500</v>
      </c>
      <c r="B540">
        <v>6.1</v>
      </c>
      <c r="D540" s="3">
        <v>7500</v>
      </c>
      <c r="E540">
        <v>6.4</v>
      </c>
    </row>
    <row r="541" spans="1:5">
      <c r="A541" s="3">
        <v>7500</v>
      </c>
      <c r="D541" s="3">
        <v>7500</v>
      </c>
    </row>
    <row r="542" spans="1:5">
      <c r="A542" s="3">
        <v>7500</v>
      </c>
      <c r="B542">
        <v>4.2</v>
      </c>
      <c r="D542" s="3">
        <v>7500</v>
      </c>
      <c r="E542">
        <v>4.8</v>
      </c>
    </row>
    <row r="543" spans="1:5">
      <c r="A543" s="3">
        <v>7500</v>
      </c>
      <c r="B543">
        <v>7.4</v>
      </c>
      <c r="D543" s="3">
        <v>7500</v>
      </c>
    </row>
    <row r="544" spans="1:5">
      <c r="A544" s="3">
        <v>7500</v>
      </c>
      <c r="D544" s="3">
        <v>7500</v>
      </c>
      <c r="E544">
        <v>5.4</v>
      </c>
    </row>
    <row r="545" spans="1:5">
      <c r="A545" s="3">
        <v>7500</v>
      </c>
      <c r="B545">
        <v>6.9</v>
      </c>
      <c r="D545" s="3">
        <v>7500</v>
      </c>
      <c r="E545">
        <v>7.3</v>
      </c>
    </row>
    <row r="546" spans="1:5">
      <c r="A546" s="3">
        <v>7500</v>
      </c>
      <c r="B546">
        <v>7.5</v>
      </c>
      <c r="D546" s="3">
        <v>7500</v>
      </c>
      <c r="E546">
        <v>7.5</v>
      </c>
    </row>
    <row r="547" spans="1:5">
      <c r="A547" s="3">
        <v>7500</v>
      </c>
      <c r="B547">
        <v>6.6</v>
      </c>
      <c r="D547" s="3">
        <v>7500</v>
      </c>
      <c r="E547">
        <v>5.4</v>
      </c>
    </row>
    <row r="548" spans="1:5">
      <c r="A548" s="3">
        <v>7500</v>
      </c>
      <c r="B548">
        <v>8.4</v>
      </c>
      <c r="D548" s="3">
        <v>7500</v>
      </c>
    </row>
    <row r="549" spans="1:5">
      <c r="A549" s="3">
        <v>7500</v>
      </c>
      <c r="D549" s="3">
        <v>7500</v>
      </c>
    </row>
    <row r="550" spans="1:5">
      <c r="A550" s="3">
        <v>7500</v>
      </c>
      <c r="B550">
        <v>7</v>
      </c>
      <c r="D550" s="3">
        <v>7500</v>
      </c>
      <c r="E550">
        <v>7</v>
      </c>
    </row>
    <row r="551" spans="1:5">
      <c r="A551" s="3">
        <v>7500</v>
      </c>
      <c r="D551" s="3">
        <v>7500</v>
      </c>
    </row>
    <row r="552" spans="1:5">
      <c r="A552" s="3">
        <v>7500</v>
      </c>
      <c r="B552">
        <v>6.6</v>
      </c>
      <c r="D552" s="3">
        <v>7500</v>
      </c>
      <c r="E552">
        <v>7.3</v>
      </c>
    </row>
    <row r="553" spans="1:5">
      <c r="A553" s="3">
        <v>7500</v>
      </c>
      <c r="B553">
        <v>8.5</v>
      </c>
      <c r="D553" s="3">
        <v>7500</v>
      </c>
      <c r="E553">
        <v>8.1</v>
      </c>
    </row>
    <row r="554" spans="1:5">
      <c r="A554" s="3">
        <v>7500</v>
      </c>
      <c r="B554">
        <v>8.6</v>
      </c>
      <c r="D554" s="3">
        <v>7500</v>
      </c>
      <c r="E554">
        <v>4.4000000000000004</v>
      </c>
    </row>
    <row r="555" spans="1:5">
      <c r="A555" s="3">
        <v>7500</v>
      </c>
      <c r="B555">
        <v>4.5999999999999996</v>
      </c>
      <c r="D555" s="3">
        <v>7500</v>
      </c>
      <c r="E555">
        <v>4.8</v>
      </c>
    </row>
    <row r="556" spans="1:5">
      <c r="A556" s="3">
        <v>7500</v>
      </c>
      <c r="D556" s="3">
        <v>7500</v>
      </c>
      <c r="E556">
        <v>5.8</v>
      </c>
    </row>
    <row r="557" spans="1:5">
      <c r="A557" s="3">
        <v>7500</v>
      </c>
      <c r="B557">
        <v>8.1999999999999993</v>
      </c>
      <c r="D557" s="3">
        <v>7500</v>
      </c>
      <c r="E557">
        <v>4.7</v>
      </c>
    </row>
    <row r="558" spans="1:5">
      <c r="A558" s="3">
        <v>7500</v>
      </c>
      <c r="B558">
        <v>8.6999999999999993</v>
      </c>
      <c r="D558" s="3">
        <v>7500</v>
      </c>
      <c r="E558">
        <v>7.1</v>
      </c>
    </row>
    <row r="559" spans="1:5">
      <c r="A559" s="3">
        <v>7500</v>
      </c>
      <c r="D559" s="3">
        <v>7500</v>
      </c>
    </row>
    <row r="560" spans="1:5">
      <c r="A560" s="3">
        <v>7500</v>
      </c>
      <c r="B560">
        <v>4.5</v>
      </c>
      <c r="D560" s="3">
        <v>7500</v>
      </c>
      <c r="E560">
        <v>3.9</v>
      </c>
    </row>
    <row r="561" spans="1:5">
      <c r="A561" s="3">
        <v>7500</v>
      </c>
      <c r="D561" s="3">
        <v>7500</v>
      </c>
    </row>
    <row r="562" spans="1:5">
      <c r="A562" s="3">
        <v>7500</v>
      </c>
      <c r="D562" s="3">
        <v>7500</v>
      </c>
    </row>
    <row r="563" spans="1:5">
      <c r="A563" s="3">
        <v>7500</v>
      </c>
      <c r="D563" s="3">
        <v>7500</v>
      </c>
      <c r="E563">
        <v>7.1</v>
      </c>
    </row>
    <row r="564" spans="1:5">
      <c r="A564" s="3">
        <v>7500</v>
      </c>
      <c r="D564" s="3">
        <v>7500</v>
      </c>
      <c r="E564">
        <v>6.5</v>
      </c>
    </row>
    <row r="565" spans="1:5">
      <c r="A565" s="3">
        <v>7500</v>
      </c>
      <c r="B565">
        <v>7.9</v>
      </c>
      <c r="D565" s="3">
        <v>7500</v>
      </c>
      <c r="E565">
        <v>7.9</v>
      </c>
    </row>
    <row r="566" spans="1:5">
      <c r="A566" s="3">
        <v>7500</v>
      </c>
      <c r="D566" s="3">
        <v>7500</v>
      </c>
    </row>
    <row r="567" spans="1:5">
      <c r="A567" s="3">
        <v>7500</v>
      </c>
      <c r="B567">
        <v>4.5</v>
      </c>
      <c r="D567" s="3">
        <v>7500</v>
      </c>
      <c r="E567">
        <v>6.6</v>
      </c>
    </row>
    <row r="568" spans="1:5">
      <c r="A568" s="3">
        <v>7500</v>
      </c>
      <c r="B568">
        <v>6.9</v>
      </c>
      <c r="D568" s="3">
        <v>7500</v>
      </c>
      <c r="E568">
        <v>7.7</v>
      </c>
    </row>
    <row r="569" spans="1:5">
      <c r="A569" s="3">
        <v>7500</v>
      </c>
      <c r="D569" s="3">
        <v>7500</v>
      </c>
      <c r="E569">
        <v>6.8</v>
      </c>
    </row>
    <row r="570" spans="1:5">
      <c r="A570" s="3">
        <v>7500</v>
      </c>
      <c r="B570">
        <v>7.8</v>
      </c>
      <c r="D570" s="3">
        <v>7500</v>
      </c>
      <c r="E570">
        <v>7.8</v>
      </c>
    </row>
    <row r="571" spans="1:5">
      <c r="A571" s="3">
        <v>7500</v>
      </c>
      <c r="D571" s="3">
        <v>7500</v>
      </c>
      <c r="E571">
        <v>4.9000000000000004</v>
      </c>
    </row>
    <row r="572" spans="1:5">
      <c r="A572" s="3">
        <v>7500</v>
      </c>
      <c r="B572">
        <v>8.6</v>
      </c>
      <c r="D572" s="3">
        <v>7500</v>
      </c>
      <c r="E572">
        <v>8.3000000000000007</v>
      </c>
    </row>
    <row r="573" spans="1:5">
      <c r="A573" s="3">
        <v>7500</v>
      </c>
      <c r="D573" s="3">
        <v>7500</v>
      </c>
      <c r="E573">
        <v>6.2</v>
      </c>
    </row>
    <row r="574" spans="1:5">
      <c r="A574" s="3">
        <v>7500</v>
      </c>
      <c r="D574" s="3">
        <v>7500</v>
      </c>
    </row>
    <row r="575" spans="1:5">
      <c r="A575" s="3">
        <v>7500</v>
      </c>
      <c r="D575" s="3">
        <v>7500</v>
      </c>
      <c r="E575">
        <v>7.8</v>
      </c>
    </row>
    <row r="576" spans="1:5">
      <c r="A576" s="3">
        <v>7500</v>
      </c>
      <c r="D576" s="3">
        <v>7500</v>
      </c>
      <c r="E576">
        <v>5.5</v>
      </c>
    </row>
    <row r="577" spans="1:5">
      <c r="A577" s="3">
        <v>7500</v>
      </c>
      <c r="D577" s="3">
        <v>7500</v>
      </c>
      <c r="E577">
        <v>4.7</v>
      </c>
    </row>
    <row r="578" spans="1:5">
      <c r="A578" s="3">
        <v>7500</v>
      </c>
      <c r="D578" s="3">
        <v>7500</v>
      </c>
    </row>
    <row r="579" spans="1:5">
      <c r="A579" s="3">
        <v>7500</v>
      </c>
      <c r="B579">
        <v>8.8000000000000007</v>
      </c>
      <c r="D579" s="3">
        <v>7500</v>
      </c>
    </row>
    <row r="580" spans="1:5">
      <c r="A580" s="3">
        <v>7500</v>
      </c>
      <c r="B580">
        <v>9</v>
      </c>
      <c r="D580" s="3">
        <v>7500</v>
      </c>
      <c r="E580">
        <v>7.5</v>
      </c>
    </row>
    <row r="581" spans="1:5">
      <c r="A581" s="3">
        <v>7500</v>
      </c>
      <c r="B581">
        <v>9.3000000000000007</v>
      </c>
      <c r="D581" s="3">
        <v>7500</v>
      </c>
      <c r="E581">
        <v>7.4</v>
      </c>
    </row>
    <row r="582" spans="1:5">
      <c r="A582" s="3">
        <v>7500</v>
      </c>
      <c r="B582">
        <v>7.7</v>
      </c>
      <c r="D582" s="3">
        <v>7500</v>
      </c>
      <c r="E582">
        <v>7.5</v>
      </c>
    </row>
    <row r="583" spans="1:5">
      <c r="A583" s="3">
        <v>7500</v>
      </c>
      <c r="B583">
        <v>6.1</v>
      </c>
      <c r="D583" s="3">
        <v>7500</v>
      </c>
      <c r="E583">
        <v>6.3</v>
      </c>
    </row>
    <row r="584" spans="1:5">
      <c r="A584" s="3">
        <v>7500</v>
      </c>
      <c r="B584">
        <v>9.3000000000000007</v>
      </c>
      <c r="D584" s="3">
        <v>7500</v>
      </c>
      <c r="E584">
        <v>6.8</v>
      </c>
    </row>
    <row r="585" spans="1:5">
      <c r="A585" s="3">
        <v>7500</v>
      </c>
      <c r="D585" s="3">
        <v>7500</v>
      </c>
    </row>
    <row r="586" spans="1:5">
      <c r="A586" s="3">
        <v>7500</v>
      </c>
      <c r="B586">
        <v>7.4</v>
      </c>
      <c r="D586" s="3">
        <v>7500</v>
      </c>
      <c r="E586">
        <v>7.2</v>
      </c>
    </row>
    <row r="587" spans="1:5">
      <c r="A587" s="3">
        <v>7500</v>
      </c>
      <c r="D587" s="3">
        <v>7500</v>
      </c>
      <c r="E587">
        <v>6.2</v>
      </c>
    </row>
    <row r="588" spans="1:5">
      <c r="A588" s="3">
        <v>7500</v>
      </c>
      <c r="D588" s="3">
        <v>7500</v>
      </c>
      <c r="E588">
        <v>7.3</v>
      </c>
    </row>
    <row r="589" spans="1:5">
      <c r="A589" s="3">
        <v>7500</v>
      </c>
      <c r="B589">
        <v>8</v>
      </c>
      <c r="D589" s="3">
        <v>7500</v>
      </c>
      <c r="E589">
        <v>7</v>
      </c>
    </row>
    <row r="590" spans="1:5">
      <c r="A590" s="3">
        <v>7500</v>
      </c>
      <c r="B590">
        <v>5.5</v>
      </c>
      <c r="D590" s="3">
        <v>7500</v>
      </c>
      <c r="E590">
        <v>4.8</v>
      </c>
    </row>
    <row r="591" spans="1:5">
      <c r="A591" s="3">
        <v>7500</v>
      </c>
      <c r="D591" s="3">
        <v>7500</v>
      </c>
      <c r="E591">
        <v>5.8</v>
      </c>
    </row>
    <row r="592" spans="1:5">
      <c r="A592" s="3">
        <v>7500</v>
      </c>
      <c r="B592">
        <v>7.7</v>
      </c>
      <c r="D592" s="3">
        <v>7500</v>
      </c>
      <c r="E592">
        <v>5.6</v>
      </c>
    </row>
    <row r="593" spans="1:5">
      <c r="A593" s="3">
        <v>7500</v>
      </c>
      <c r="D593" s="3">
        <v>7500</v>
      </c>
      <c r="E593">
        <v>6.6</v>
      </c>
    </row>
    <row r="594" spans="1:5">
      <c r="A594" s="3">
        <v>7500</v>
      </c>
      <c r="B594">
        <v>9.1999999999999993</v>
      </c>
      <c r="D594" s="3">
        <v>7500</v>
      </c>
      <c r="E594">
        <v>7.1</v>
      </c>
    </row>
    <row r="595" spans="1:5">
      <c r="A595" s="3">
        <v>7500</v>
      </c>
      <c r="B595">
        <v>6.9</v>
      </c>
      <c r="D595" s="3">
        <v>7500</v>
      </c>
      <c r="E595">
        <v>7.6</v>
      </c>
    </row>
    <row r="596" spans="1:5">
      <c r="A596" s="3">
        <v>7500</v>
      </c>
      <c r="B596">
        <v>5.3</v>
      </c>
      <c r="D596" s="3">
        <v>7500</v>
      </c>
      <c r="E596">
        <v>6.5</v>
      </c>
    </row>
    <row r="597" spans="1:5">
      <c r="A597" s="3">
        <v>7500</v>
      </c>
      <c r="D597" s="3">
        <v>7500</v>
      </c>
      <c r="E597">
        <v>8</v>
      </c>
    </row>
    <row r="598" spans="1:5">
      <c r="A598" s="3">
        <v>7500</v>
      </c>
      <c r="D598" s="3">
        <v>7500</v>
      </c>
      <c r="E598">
        <v>7.1</v>
      </c>
    </row>
    <row r="599" spans="1:5">
      <c r="A599" s="3">
        <v>7500</v>
      </c>
      <c r="D599" s="3">
        <v>7500</v>
      </c>
      <c r="E599">
        <v>4.7</v>
      </c>
    </row>
    <row r="600" spans="1:5">
      <c r="A600" s="3">
        <v>7500</v>
      </c>
      <c r="D600" s="3">
        <v>7500</v>
      </c>
      <c r="E600">
        <v>7.3</v>
      </c>
    </row>
    <row r="601" spans="1:5">
      <c r="A601" s="3">
        <v>7500</v>
      </c>
      <c r="B601">
        <v>8.3000000000000007</v>
      </c>
      <c r="D601" s="3">
        <v>7500</v>
      </c>
      <c r="E601">
        <v>6.2</v>
      </c>
    </row>
    <row r="602" spans="1:5">
      <c r="A602" s="3">
        <v>7500</v>
      </c>
      <c r="D602" s="3">
        <v>7500</v>
      </c>
    </row>
    <row r="603" spans="1:5">
      <c r="A603" s="3">
        <v>10000</v>
      </c>
      <c r="B603">
        <v>6.5</v>
      </c>
      <c r="D603" s="3">
        <v>10000</v>
      </c>
      <c r="E603">
        <v>5.8</v>
      </c>
    </row>
    <row r="604" spans="1:5">
      <c r="A604" s="3">
        <v>10000</v>
      </c>
      <c r="B604">
        <v>6</v>
      </c>
      <c r="D604" s="3">
        <v>10000</v>
      </c>
      <c r="E604">
        <v>5.8</v>
      </c>
    </row>
    <row r="605" spans="1:5">
      <c r="A605" s="3">
        <v>10000</v>
      </c>
      <c r="B605">
        <v>6.6</v>
      </c>
      <c r="D605" s="3">
        <v>10000</v>
      </c>
      <c r="E605">
        <v>6.1</v>
      </c>
    </row>
    <row r="606" spans="1:5">
      <c r="A606" s="3">
        <v>10000</v>
      </c>
      <c r="B606">
        <v>7.8</v>
      </c>
      <c r="D606" s="3">
        <v>10000</v>
      </c>
      <c r="E606">
        <v>7.5</v>
      </c>
    </row>
    <row r="607" spans="1:5">
      <c r="A607" s="3">
        <v>10000</v>
      </c>
      <c r="B607">
        <v>6.3</v>
      </c>
      <c r="D607" s="3">
        <v>10000</v>
      </c>
      <c r="E607">
        <v>6.9</v>
      </c>
    </row>
    <row r="608" spans="1:5">
      <c r="A608" s="3">
        <v>10000</v>
      </c>
      <c r="B608">
        <v>8.8000000000000007</v>
      </c>
      <c r="D608" s="3">
        <v>10000</v>
      </c>
      <c r="E608">
        <v>8.1</v>
      </c>
    </row>
    <row r="609" spans="1:5">
      <c r="A609" s="3">
        <v>10000</v>
      </c>
      <c r="D609" s="3">
        <v>10000</v>
      </c>
    </row>
    <row r="610" spans="1:5">
      <c r="A610" s="3">
        <v>10000</v>
      </c>
      <c r="B610">
        <v>7.8</v>
      </c>
      <c r="D610" s="3">
        <v>10000</v>
      </c>
      <c r="E610">
        <v>7.4</v>
      </c>
    </row>
    <row r="611" spans="1:5">
      <c r="A611" s="3">
        <v>10000</v>
      </c>
      <c r="B611">
        <v>5.0999999999999996</v>
      </c>
      <c r="D611" s="3">
        <v>10000</v>
      </c>
      <c r="E611">
        <v>6.4</v>
      </c>
    </row>
    <row r="612" spans="1:5">
      <c r="A612" s="3">
        <v>10000</v>
      </c>
      <c r="B612">
        <v>7.4</v>
      </c>
      <c r="D612" s="3">
        <v>10000</v>
      </c>
      <c r="E612">
        <v>7.8</v>
      </c>
    </row>
    <row r="613" spans="1:5">
      <c r="A613" s="3">
        <v>10000</v>
      </c>
      <c r="D613" s="3">
        <v>10000</v>
      </c>
    </row>
    <row r="614" spans="1:5">
      <c r="A614" s="3">
        <v>10000</v>
      </c>
      <c r="D614" s="3">
        <v>10000</v>
      </c>
      <c r="E614">
        <v>5.2</v>
      </c>
    </row>
    <row r="615" spans="1:5">
      <c r="A615" s="3">
        <v>10000</v>
      </c>
      <c r="D615" s="3">
        <v>10000</v>
      </c>
      <c r="E615">
        <v>7.7</v>
      </c>
    </row>
    <row r="616" spans="1:5">
      <c r="A616" s="3">
        <v>10000</v>
      </c>
      <c r="D616" s="3">
        <v>10000</v>
      </c>
      <c r="E616">
        <v>7.1</v>
      </c>
    </row>
    <row r="617" spans="1:5">
      <c r="A617" s="3">
        <v>10000</v>
      </c>
      <c r="B617">
        <v>7.5</v>
      </c>
      <c r="D617" s="3">
        <v>10000</v>
      </c>
      <c r="E617">
        <v>8.1999999999999993</v>
      </c>
    </row>
    <row r="618" spans="1:5">
      <c r="A618" s="3">
        <v>10000</v>
      </c>
      <c r="D618" s="3">
        <v>10000</v>
      </c>
      <c r="E618">
        <v>5.4</v>
      </c>
    </row>
    <row r="619" spans="1:5">
      <c r="A619" s="3">
        <v>10000</v>
      </c>
      <c r="D619" s="3">
        <v>10000</v>
      </c>
      <c r="E619">
        <v>5.6</v>
      </c>
    </row>
    <row r="620" spans="1:5">
      <c r="A620" s="3">
        <v>10000</v>
      </c>
      <c r="B620">
        <v>9.4</v>
      </c>
      <c r="D620" s="3">
        <v>10000</v>
      </c>
      <c r="E620">
        <v>8</v>
      </c>
    </row>
    <row r="621" spans="1:5">
      <c r="A621" s="3">
        <v>10000</v>
      </c>
      <c r="B621">
        <v>8.1</v>
      </c>
      <c r="D621" s="3">
        <v>10000</v>
      </c>
      <c r="E621">
        <v>5.7</v>
      </c>
    </row>
    <row r="622" spans="1:5">
      <c r="A622" s="3">
        <v>10000</v>
      </c>
      <c r="B622">
        <v>7.5</v>
      </c>
      <c r="D622" s="3">
        <v>10000</v>
      </c>
      <c r="E622">
        <v>7.9</v>
      </c>
    </row>
    <row r="623" spans="1:5">
      <c r="A623" s="3">
        <v>10000</v>
      </c>
      <c r="D623" s="3">
        <v>10000</v>
      </c>
      <c r="E623">
        <v>6.7</v>
      </c>
    </row>
    <row r="624" spans="1:5">
      <c r="A624" s="3">
        <v>10000</v>
      </c>
      <c r="D624" s="3">
        <v>10000</v>
      </c>
      <c r="E624">
        <v>5.7</v>
      </c>
    </row>
    <row r="625" spans="1:5">
      <c r="A625" s="3">
        <v>10000</v>
      </c>
      <c r="D625" s="3">
        <v>10000</v>
      </c>
      <c r="E625">
        <v>5.8</v>
      </c>
    </row>
    <row r="626" spans="1:5">
      <c r="A626" s="3">
        <v>10000</v>
      </c>
      <c r="D626" s="3">
        <v>10000</v>
      </c>
      <c r="E626">
        <v>8.1999999999999993</v>
      </c>
    </row>
    <row r="627" spans="1:5">
      <c r="A627" s="3">
        <v>10000</v>
      </c>
      <c r="B627">
        <v>7.8</v>
      </c>
      <c r="D627" s="3">
        <v>10000</v>
      </c>
      <c r="E627">
        <v>5</v>
      </c>
    </row>
    <row r="628" spans="1:5">
      <c r="A628" s="3">
        <v>10000</v>
      </c>
      <c r="B628">
        <v>7.8</v>
      </c>
      <c r="D628" s="3">
        <v>10000</v>
      </c>
      <c r="E628">
        <v>7.6</v>
      </c>
    </row>
    <row r="629" spans="1:5">
      <c r="A629" s="3">
        <v>10000</v>
      </c>
      <c r="D629" s="3">
        <v>10000</v>
      </c>
    </row>
    <row r="630" spans="1:5">
      <c r="A630" s="3">
        <v>10000</v>
      </c>
      <c r="D630" s="3">
        <v>10000</v>
      </c>
    </row>
    <row r="631" spans="1:5">
      <c r="A631" s="3">
        <v>10000</v>
      </c>
      <c r="D631" s="3">
        <v>10000</v>
      </c>
      <c r="E631">
        <v>7</v>
      </c>
    </row>
    <row r="632" spans="1:5">
      <c r="A632" s="3">
        <v>10000</v>
      </c>
      <c r="B632">
        <v>7.3</v>
      </c>
      <c r="D632" s="3">
        <v>10000</v>
      </c>
      <c r="E632">
        <v>6.4</v>
      </c>
    </row>
    <row r="633" spans="1:5">
      <c r="A633" s="3">
        <v>10000</v>
      </c>
      <c r="B633">
        <v>6.1</v>
      </c>
      <c r="D633" s="3">
        <v>10000</v>
      </c>
      <c r="E633">
        <v>8.6999999999999993</v>
      </c>
    </row>
    <row r="634" spans="1:5">
      <c r="A634" s="3">
        <v>10000</v>
      </c>
      <c r="D634" s="3">
        <v>10000</v>
      </c>
      <c r="E634">
        <v>6.9</v>
      </c>
    </row>
    <row r="635" spans="1:5">
      <c r="A635" s="3">
        <v>10000</v>
      </c>
      <c r="D635" s="3">
        <v>10000</v>
      </c>
    </row>
    <row r="636" spans="1:5">
      <c r="A636" s="3">
        <v>10000</v>
      </c>
      <c r="B636">
        <v>3.9</v>
      </c>
      <c r="D636" s="3">
        <v>10000</v>
      </c>
      <c r="E636">
        <v>7.2</v>
      </c>
    </row>
    <row r="637" spans="1:5">
      <c r="A637" s="3">
        <v>10000</v>
      </c>
      <c r="D637" s="3">
        <v>10000</v>
      </c>
    </row>
    <row r="638" spans="1:5">
      <c r="A638" s="3">
        <v>10000</v>
      </c>
      <c r="B638">
        <v>6.1</v>
      </c>
      <c r="D638" s="3">
        <v>10000</v>
      </c>
    </row>
    <row r="639" spans="1:5">
      <c r="A639" s="3">
        <v>10000</v>
      </c>
      <c r="D639" s="3">
        <v>10000</v>
      </c>
    </row>
    <row r="640" spans="1:5">
      <c r="A640" s="3">
        <v>10000</v>
      </c>
      <c r="D640" s="3">
        <v>10000</v>
      </c>
    </row>
    <row r="641" spans="1:5">
      <c r="A641" s="3">
        <v>10000</v>
      </c>
      <c r="B641">
        <v>8.1</v>
      </c>
      <c r="D641" s="3">
        <v>10000</v>
      </c>
      <c r="E641">
        <v>8.6999999999999993</v>
      </c>
    </row>
    <row r="642" spans="1:5">
      <c r="A642" s="3">
        <v>10000</v>
      </c>
      <c r="B642">
        <v>5.3</v>
      </c>
      <c r="D642" s="3">
        <v>10000</v>
      </c>
      <c r="E642">
        <v>5</v>
      </c>
    </row>
    <row r="643" spans="1:5">
      <c r="A643" s="3">
        <v>10000</v>
      </c>
      <c r="D643" s="3">
        <v>10000</v>
      </c>
      <c r="E643">
        <v>3.7</v>
      </c>
    </row>
    <row r="644" spans="1:5">
      <c r="A644" s="3">
        <v>10000</v>
      </c>
      <c r="B644">
        <v>7.2</v>
      </c>
      <c r="D644" s="3">
        <v>10000</v>
      </c>
      <c r="E644">
        <v>4.0999999999999996</v>
      </c>
    </row>
    <row r="645" spans="1:5">
      <c r="A645" s="3">
        <v>10000</v>
      </c>
      <c r="B645">
        <v>4.5</v>
      </c>
      <c r="D645" s="3">
        <v>10000</v>
      </c>
      <c r="E645">
        <v>3.7</v>
      </c>
    </row>
    <row r="646" spans="1:5">
      <c r="A646" s="3">
        <v>10000</v>
      </c>
      <c r="B646">
        <v>7</v>
      </c>
      <c r="D646" s="3">
        <v>10000</v>
      </c>
      <c r="E646">
        <v>6.9</v>
      </c>
    </row>
    <row r="647" spans="1:5">
      <c r="A647" s="3">
        <v>10000</v>
      </c>
      <c r="B647">
        <v>1.7</v>
      </c>
      <c r="D647" s="3">
        <v>10000</v>
      </c>
      <c r="E647">
        <v>3.4</v>
      </c>
    </row>
    <row r="648" spans="1:5">
      <c r="A648" s="3">
        <v>10000</v>
      </c>
      <c r="D648" s="3">
        <v>10000</v>
      </c>
      <c r="E648">
        <v>5.3</v>
      </c>
    </row>
    <row r="649" spans="1:5">
      <c r="A649" s="3">
        <v>10000</v>
      </c>
      <c r="B649">
        <v>8.4</v>
      </c>
      <c r="D649" s="3">
        <v>10000</v>
      </c>
      <c r="E649">
        <v>7.5</v>
      </c>
    </row>
    <row r="650" spans="1:5">
      <c r="A650" s="3">
        <v>10000</v>
      </c>
      <c r="D650" s="3">
        <v>10000</v>
      </c>
      <c r="E650">
        <v>7.2</v>
      </c>
    </row>
    <row r="651" spans="1:5">
      <c r="A651" s="3">
        <v>10000</v>
      </c>
      <c r="B651">
        <v>2.7</v>
      </c>
      <c r="D651" s="3">
        <v>10000</v>
      </c>
      <c r="E651">
        <v>6</v>
      </c>
    </row>
    <row r="652" spans="1:5">
      <c r="A652" s="3">
        <v>10000</v>
      </c>
      <c r="B652">
        <v>6.2</v>
      </c>
      <c r="D652" s="3">
        <v>10000</v>
      </c>
      <c r="E652">
        <v>3.8</v>
      </c>
    </row>
    <row r="653" spans="1:5">
      <c r="A653" s="3">
        <v>10000</v>
      </c>
      <c r="B653">
        <v>9.3000000000000007</v>
      </c>
      <c r="D653" s="3">
        <v>10000</v>
      </c>
      <c r="E653">
        <v>7</v>
      </c>
    </row>
    <row r="654" spans="1:5">
      <c r="A654" s="3">
        <v>10000</v>
      </c>
      <c r="B654">
        <v>8.6</v>
      </c>
      <c r="D654" s="3">
        <v>10000</v>
      </c>
    </row>
    <row r="655" spans="1:5">
      <c r="A655" s="3">
        <v>10000</v>
      </c>
      <c r="D655" s="3">
        <v>10000</v>
      </c>
      <c r="E655">
        <v>7.9</v>
      </c>
    </row>
    <row r="656" spans="1:5">
      <c r="A656" s="3">
        <v>10000</v>
      </c>
      <c r="B656">
        <v>6.3</v>
      </c>
      <c r="D656" s="3">
        <v>10000</v>
      </c>
      <c r="E656">
        <v>6.3</v>
      </c>
    </row>
    <row r="657" spans="1:5">
      <c r="A657" s="3">
        <v>10000</v>
      </c>
      <c r="D657" s="3">
        <v>10000</v>
      </c>
      <c r="E657">
        <v>3.1</v>
      </c>
    </row>
    <row r="658" spans="1:5">
      <c r="A658" s="3">
        <v>10000</v>
      </c>
      <c r="B658">
        <v>6.3</v>
      </c>
      <c r="D658" s="3">
        <v>10000</v>
      </c>
      <c r="E658">
        <v>5.8</v>
      </c>
    </row>
    <row r="659" spans="1:5">
      <c r="A659" s="3">
        <v>10000</v>
      </c>
      <c r="D659" s="3">
        <v>10000</v>
      </c>
    </row>
    <row r="660" spans="1:5">
      <c r="A660" s="3">
        <v>10000</v>
      </c>
      <c r="D660" s="3">
        <v>10000</v>
      </c>
      <c r="E660">
        <v>6.7</v>
      </c>
    </row>
    <row r="661" spans="1:5">
      <c r="A661" s="3">
        <v>10000</v>
      </c>
      <c r="B661">
        <v>6.2</v>
      </c>
      <c r="D661" s="3">
        <v>10000</v>
      </c>
      <c r="E661">
        <v>4.8</v>
      </c>
    </row>
    <row r="662" spans="1:5">
      <c r="A662" s="3">
        <v>10000</v>
      </c>
      <c r="D662" s="3">
        <v>10000</v>
      </c>
    </row>
    <row r="663" spans="1:5">
      <c r="A663" s="3">
        <v>10000</v>
      </c>
      <c r="D663" s="3">
        <v>10000</v>
      </c>
    </row>
    <row r="664" spans="1:5">
      <c r="A664" s="3">
        <v>10000</v>
      </c>
      <c r="B664">
        <v>8.3000000000000007</v>
      </c>
      <c r="D664" s="3">
        <v>10000</v>
      </c>
      <c r="E664">
        <v>7.7</v>
      </c>
    </row>
    <row r="665" spans="1:5">
      <c r="A665" s="3">
        <v>10000</v>
      </c>
      <c r="D665" s="3">
        <v>10000</v>
      </c>
    </row>
    <row r="666" spans="1:5">
      <c r="A666" s="3">
        <v>10000</v>
      </c>
      <c r="B666">
        <v>7.5</v>
      </c>
      <c r="D666" s="3">
        <v>10000</v>
      </c>
    </row>
    <row r="667" spans="1:5">
      <c r="A667" s="3">
        <v>10000</v>
      </c>
      <c r="B667">
        <v>3</v>
      </c>
      <c r="D667" s="3">
        <v>10000</v>
      </c>
      <c r="E667">
        <v>6.1</v>
      </c>
    </row>
    <row r="668" spans="1:5">
      <c r="A668" s="3">
        <v>10000</v>
      </c>
      <c r="B668">
        <v>8.3000000000000007</v>
      </c>
      <c r="D668" s="3">
        <v>10000</v>
      </c>
      <c r="E668">
        <v>6.4</v>
      </c>
    </row>
    <row r="669" spans="1:5">
      <c r="A669" s="3">
        <v>10000</v>
      </c>
      <c r="B669">
        <v>4.8</v>
      </c>
      <c r="D669" s="3">
        <v>10000</v>
      </c>
      <c r="E669">
        <v>3.5</v>
      </c>
    </row>
    <row r="670" spans="1:5">
      <c r="A670" s="3">
        <v>10000</v>
      </c>
      <c r="B670">
        <v>6.8</v>
      </c>
      <c r="D670" s="3">
        <v>10000</v>
      </c>
      <c r="E670">
        <v>8</v>
      </c>
    </row>
    <row r="671" spans="1:5">
      <c r="A671" s="3">
        <v>10000</v>
      </c>
      <c r="B671">
        <v>8.9</v>
      </c>
      <c r="D671" s="3">
        <v>10000</v>
      </c>
      <c r="E671">
        <v>7.2</v>
      </c>
    </row>
    <row r="672" spans="1:5">
      <c r="A672" s="3">
        <v>10000</v>
      </c>
      <c r="D672" s="3">
        <v>10000</v>
      </c>
    </row>
    <row r="673" spans="1:5">
      <c r="A673" s="3">
        <v>10000</v>
      </c>
      <c r="B673">
        <v>8.5</v>
      </c>
      <c r="D673" s="3">
        <v>10000</v>
      </c>
      <c r="E673">
        <v>7.8</v>
      </c>
    </row>
    <row r="674" spans="1:5">
      <c r="A674" s="3">
        <v>10000</v>
      </c>
      <c r="D674" s="3">
        <v>10000</v>
      </c>
      <c r="E674">
        <v>6.5</v>
      </c>
    </row>
    <row r="675" spans="1:5">
      <c r="A675" s="3">
        <v>10000</v>
      </c>
      <c r="D675" s="3">
        <v>10000</v>
      </c>
      <c r="E675">
        <v>4.9000000000000004</v>
      </c>
    </row>
    <row r="676" spans="1:5">
      <c r="A676" s="3">
        <v>10000</v>
      </c>
      <c r="B676">
        <v>8.3000000000000007</v>
      </c>
      <c r="D676" s="3">
        <v>10000</v>
      </c>
    </row>
    <row r="677" spans="1:5">
      <c r="A677" s="3">
        <v>10000</v>
      </c>
      <c r="D677" s="3">
        <v>10000</v>
      </c>
      <c r="E677">
        <v>5.8</v>
      </c>
    </row>
    <row r="678" spans="1:5">
      <c r="A678" s="3">
        <v>10000</v>
      </c>
      <c r="B678">
        <v>4.3</v>
      </c>
      <c r="D678" s="3">
        <v>10000</v>
      </c>
      <c r="E678">
        <v>7.6</v>
      </c>
    </row>
    <row r="679" spans="1:5">
      <c r="A679" s="3">
        <v>10000</v>
      </c>
      <c r="B679">
        <v>6</v>
      </c>
      <c r="D679" s="3">
        <v>10000</v>
      </c>
      <c r="E679">
        <v>5.5</v>
      </c>
    </row>
    <row r="680" spans="1:5">
      <c r="A680" s="3">
        <v>10000</v>
      </c>
      <c r="D680" s="3">
        <v>10000</v>
      </c>
      <c r="E680">
        <v>6.8</v>
      </c>
    </row>
    <row r="681" spans="1:5">
      <c r="A681" s="3">
        <v>10000</v>
      </c>
      <c r="D681" s="3">
        <v>10000</v>
      </c>
    </row>
    <row r="682" spans="1:5">
      <c r="A682" s="3">
        <v>10000</v>
      </c>
      <c r="B682">
        <v>7.8</v>
      </c>
      <c r="D682" s="3">
        <v>10000</v>
      </c>
      <c r="E682">
        <v>3.7</v>
      </c>
    </row>
    <row r="683" spans="1:5">
      <c r="A683" s="3">
        <v>10000</v>
      </c>
      <c r="D683" s="3">
        <v>10000</v>
      </c>
      <c r="E683">
        <v>4.3</v>
      </c>
    </row>
    <row r="684" spans="1:5">
      <c r="A684" s="3">
        <v>10000</v>
      </c>
      <c r="B684">
        <v>7.3</v>
      </c>
      <c r="D684" s="3">
        <v>10000</v>
      </c>
      <c r="E684">
        <v>7</v>
      </c>
    </row>
    <row r="685" spans="1:5">
      <c r="A685" s="3">
        <v>10000</v>
      </c>
      <c r="B685">
        <v>5.8</v>
      </c>
      <c r="D685" s="3">
        <v>10000</v>
      </c>
      <c r="E685">
        <v>3.5</v>
      </c>
    </row>
    <row r="686" spans="1:5">
      <c r="A686" s="3">
        <v>10000</v>
      </c>
      <c r="D686" s="3">
        <v>10000</v>
      </c>
      <c r="E686">
        <v>4.8</v>
      </c>
    </row>
    <row r="687" spans="1:5">
      <c r="A687" s="3">
        <v>10000</v>
      </c>
      <c r="D687" s="3">
        <v>10000</v>
      </c>
      <c r="E687">
        <v>6</v>
      </c>
    </row>
    <row r="688" spans="1:5">
      <c r="A688" s="3">
        <v>10000</v>
      </c>
      <c r="B688">
        <v>8.5</v>
      </c>
      <c r="D688" s="3">
        <v>10000</v>
      </c>
      <c r="E688">
        <v>8.1999999999999993</v>
      </c>
    </row>
    <row r="689" spans="1:5">
      <c r="A689" s="3">
        <v>10000</v>
      </c>
      <c r="D689" s="3">
        <v>10000</v>
      </c>
      <c r="E689">
        <v>6.5</v>
      </c>
    </row>
    <row r="690" spans="1:5">
      <c r="A690" s="3">
        <v>10000</v>
      </c>
      <c r="B690">
        <v>8.1</v>
      </c>
      <c r="D690" s="3">
        <v>10000</v>
      </c>
      <c r="E690">
        <v>8</v>
      </c>
    </row>
    <row r="691" spans="1:5">
      <c r="A691" s="3">
        <v>10000</v>
      </c>
      <c r="B691">
        <v>7.5</v>
      </c>
      <c r="D691" s="3">
        <v>10000</v>
      </c>
      <c r="E691">
        <v>4.3</v>
      </c>
    </row>
    <row r="692" spans="1:5">
      <c r="A692" s="3">
        <v>10000</v>
      </c>
      <c r="B692">
        <v>8.1999999999999993</v>
      </c>
      <c r="D692" s="3">
        <v>10000</v>
      </c>
      <c r="E692">
        <v>6.7</v>
      </c>
    </row>
    <row r="693" spans="1:5">
      <c r="A693" s="3">
        <v>10000</v>
      </c>
      <c r="B693">
        <v>6.1</v>
      </c>
      <c r="D693" s="3">
        <v>10000</v>
      </c>
      <c r="E693">
        <v>6</v>
      </c>
    </row>
    <row r="694" spans="1:5">
      <c r="A694" s="3">
        <v>10000</v>
      </c>
      <c r="B694">
        <v>4.3</v>
      </c>
      <c r="D694" s="3">
        <v>10000</v>
      </c>
    </row>
    <row r="695" spans="1:5">
      <c r="A695" s="3">
        <v>10000</v>
      </c>
      <c r="D695" s="3">
        <v>10000</v>
      </c>
      <c r="E695">
        <v>5.4</v>
      </c>
    </row>
    <row r="696" spans="1:5">
      <c r="A696" s="3">
        <v>10000</v>
      </c>
      <c r="D696" s="3">
        <v>10000</v>
      </c>
      <c r="E696">
        <v>7.6</v>
      </c>
    </row>
    <row r="697" spans="1:5">
      <c r="A697" s="3">
        <v>10000</v>
      </c>
      <c r="D697" s="3">
        <v>10000</v>
      </c>
    </row>
    <row r="698" spans="1:5">
      <c r="A698" s="3">
        <v>10000</v>
      </c>
      <c r="B698">
        <v>8.1999999999999993</v>
      </c>
      <c r="D698" s="3">
        <v>10000</v>
      </c>
      <c r="E698">
        <v>7.8</v>
      </c>
    </row>
    <row r="699" spans="1:5">
      <c r="A699" s="3">
        <v>10000</v>
      </c>
      <c r="B699">
        <v>6.3</v>
      </c>
      <c r="D699" s="3">
        <v>10000</v>
      </c>
      <c r="E699">
        <v>6.8</v>
      </c>
    </row>
    <row r="700" spans="1:5">
      <c r="A700" s="3">
        <v>10000</v>
      </c>
      <c r="D700" s="3">
        <v>10000</v>
      </c>
      <c r="E700">
        <v>5.3</v>
      </c>
    </row>
    <row r="701" spans="1:5">
      <c r="A701" s="3">
        <v>10000</v>
      </c>
      <c r="B701">
        <v>8.3000000000000007</v>
      </c>
      <c r="D701" s="3">
        <v>10000</v>
      </c>
      <c r="E701">
        <v>4.3</v>
      </c>
    </row>
    <row r="702" spans="1:5">
      <c r="A702" s="3">
        <v>10000</v>
      </c>
      <c r="B702">
        <v>4.5</v>
      </c>
      <c r="D702" s="3">
        <v>10000</v>
      </c>
      <c r="E702">
        <v>4.2</v>
      </c>
    </row>
    <row r="703" spans="1:5">
      <c r="A703" s="3">
        <v>10000</v>
      </c>
      <c r="B703">
        <v>6.3</v>
      </c>
      <c r="D703" s="3">
        <v>10000</v>
      </c>
    </row>
    <row r="704" spans="1:5">
      <c r="A704" s="3">
        <v>10000</v>
      </c>
      <c r="B704">
        <v>8.9</v>
      </c>
      <c r="D704" s="3">
        <v>10000</v>
      </c>
      <c r="E704">
        <v>8.1</v>
      </c>
    </row>
    <row r="705" spans="1:5">
      <c r="A705" s="3">
        <v>10000</v>
      </c>
      <c r="B705">
        <v>1.7</v>
      </c>
      <c r="D705" s="3">
        <v>10000</v>
      </c>
      <c r="E705">
        <v>3.8</v>
      </c>
    </row>
    <row r="706" spans="1:5">
      <c r="A706" s="3">
        <v>10000</v>
      </c>
      <c r="D706" s="3">
        <v>10000</v>
      </c>
      <c r="E706">
        <v>6.8</v>
      </c>
    </row>
    <row r="707" spans="1:5">
      <c r="A707" s="3">
        <v>10000</v>
      </c>
      <c r="B707">
        <v>7</v>
      </c>
      <c r="D707" s="3">
        <v>10000</v>
      </c>
      <c r="E707">
        <v>7.2</v>
      </c>
    </row>
    <row r="708" spans="1:5">
      <c r="A708" s="3">
        <v>10000</v>
      </c>
      <c r="B708">
        <v>8.3000000000000007</v>
      </c>
      <c r="D708" s="3">
        <v>10000</v>
      </c>
      <c r="E708">
        <v>7.4</v>
      </c>
    </row>
    <row r="709" spans="1:5">
      <c r="A709" s="3">
        <v>10000</v>
      </c>
      <c r="D709" s="3">
        <v>10000</v>
      </c>
    </row>
    <row r="710" spans="1:5">
      <c r="A710" s="3">
        <v>10000</v>
      </c>
      <c r="B710">
        <v>6.2</v>
      </c>
      <c r="D710" s="3">
        <v>10000</v>
      </c>
      <c r="E710">
        <v>5.9</v>
      </c>
    </row>
    <row r="711" spans="1:5">
      <c r="A711" s="3">
        <v>10000</v>
      </c>
      <c r="B711">
        <v>5.9</v>
      </c>
      <c r="D711" s="3">
        <v>10000</v>
      </c>
      <c r="E711">
        <v>6.9</v>
      </c>
    </row>
    <row r="712" spans="1:5">
      <c r="A712" s="3">
        <v>10000</v>
      </c>
      <c r="B712">
        <v>7.3</v>
      </c>
      <c r="D712" s="3">
        <v>10000</v>
      </c>
      <c r="E712">
        <v>7.5</v>
      </c>
    </row>
    <row r="713" spans="1:5">
      <c r="A713" s="3">
        <v>10000</v>
      </c>
      <c r="D713" s="3">
        <v>10000</v>
      </c>
      <c r="E713">
        <v>7.6</v>
      </c>
    </row>
    <row r="714" spans="1:5">
      <c r="A714" s="3">
        <v>10000</v>
      </c>
      <c r="B714">
        <v>1</v>
      </c>
      <c r="D714" s="3">
        <v>10000</v>
      </c>
      <c r="E714">
        <v>1.3</v>
      </c>
    </row>
    <row r="715" spans="1:5">
      <c r="A715" s="3">
        <v>10000</v>
      </c>
      <c r="B715">
        <v>8.1</v>
      </c>
      <c r="D715" s="3">
        <v>10000</v>
      </c>
      <c r="E715">
        <v>7.1</v>
      </c>
    </row>
    <row r="716" spans="1:5">
      <c r="A716" s="3">
        <v>10000</v>
      </c>
      <c r="D716" s="3">
        <v>10000</v>
      </c>
    </row>
    <row r="717" spans="1:5">
      <c r="A717" s="3">
        <v>10000</v>
      </c>
      <c r="B717">
        <v>5.7</v>
      </c>
      <c r="D717" s="3">
        <v>10000</v>
      </c>
    </row>
    <row r="718" spans="1:5">
      <c r="A718" s="3">
        <v>10000</v>
      </c>
      <c r="D718" s="3">
        <v>10000</v>
      </c>
      <c r="E718">
        <v>5.0999999999999996</v>
      </c>
    </row>
    <row r="719" spans="1:5">
      <c r="A719" s="3">
        <v>10000</v>
      </c>
      <c r="B719">
        <v>7.1</v>
      </c>
      <c r="D719" s="3">
        <v>10000</v>
      </c>
      <c r="E719">
        <v>4.2</v>
      </c>
    </row>
    <row r="720" spans="1:5">
      <c r="A720" s="3">
        <v>10000</v>
      </c>
      <c r="B720">
        <v>8.1999999999999993</v>
      </c>
      <c r="D720" s="3">
        <v>10000</v>
      </c>
      <c r="E720">
        <v>9.1999999999999993</v>
      </c>
    </row>
    <row r="721" spans="1:5">
      <c r="A721" s="3">
        <v>10000</v>
      </c>
      <c r="D721" s="3">
        <v>10000</v>
      </c>
    </row>
    <row r="722" spans="1:5">
      <c r="A722" s="3">
        <v>10000</v>
      </c>
      <c r="B722">
        <v>6.3</v>
      </c>
      <c r="D722" s="3">
        <v>10000</v>
      </c>
    </row>
    <row r="723" spans="1:5">
      <c r="A723" s="3">
        <v>10000</v>
      </c>
      <c r="B723">
        <v>7.7</v>
      </c>
      <c r="D723" s="3">
        <v>10000</v>
      </c>
      <c r="E723">
        <v>7.8</v>
      </c>
    </row>
    <row r="724" spans="1:5">
      <c r="A724" s="3">
        <v>10000</v>
      </c>
      <c r="B724">
        <v>7.7</v>
      </c>
      <c r="D724" s="3">
        <v>10000</v>
      </c>
      <c r="E724">
        <v>7.6</v>
      </c>
    </row>
    <row r="725" spans="1:5">
      <c r="A725" s="3">
        <v>10000</v>
      </c>
      <c r="D725" s="3">
        <v>10000</v>
      </c>
    </row>
    <row r="726" spans="1:5">
      <c r="A726" s="3">
        <v>10000</v>
      </c>
      <c r="B726">
        <v>6.5</v>
      </c>
      <c r="D726" s="3">
        <v>10000</v>
      </c>
      <c r="E726">
        <v>7.2</v>
      </c>
    </row>
    <row r="727" spans="1:5">
      <c r="A727" s="3">
        <v>10000</v>
      </c>
      <c r="B727">
        <v>7.2</v>
      </c>
      <c r="D727" s="3">
        <v>10000</v>
      </c>
      <c r="E727">
        <v>7</v>
      </c>
    </row>
    <row r="728" spans="1:5">
      <c r="A728" s="3">
        <v>10000</v>
      </c>
      <c r="D728" s="3">
        <v>10000</v>
      </c>
      <c r="E728">
        <v>6.1</v>
      </c>
    </row>
    <row r="729" spans="1:5">
      <c r="A729" s="3">
        <v>10000</v>
      </c>
      <c r="B729">
        <v>8.5</v>
      </c>
      <c r="D729" s="3">
        <v>10000</v>
      </c>
      <c r="E729">
        <v>7.8</v>
      </c>
    </row>
    <row r="730" spans="1:5">
      <c r="A730" s="3">
        <v>10000</v>
      </c>
      <c r="D730" s="3">
        <v>10000</v>
      </c>
      <c r="E730">
        <v>6.1</v>
      </c>
    </row>
    <row r="731" spans="1:5">
      <c r="A731" s="3">
        <v>10000</v>
      </c>
      <c r="D731" s="3">
        <v>10000</v>
      </c>
    </row>
    <row r="732" spans="1:5">
      <c r="A732" s="3">
        <v>10000</v>
      </c>
      <c r="D732" s="3">
        <v>10000</v>
      </c>
      <c r="E732">
        <v>6.8</v>
      </c>
    </row>
    <row r="733" spans="1:5">
      <c r="A733" s="3">
        <v>10000</v>
      </c>
      <c r="B733">
        <v>5.7</v>
      </c>
      <c r="D733" s="3">
        <v>10000</v>
      </c>
      <c r="E733">
        <v>6.5</v>
      </c>
    </row>
    <row r="734" spans="1:5">
      <c r="A734" s="3">
        <v>10000</v>
      </c>
      <c r="B734">
        <v>7.9</v>
      </c>
      <c r="D734" s="3">
        <v>10000</v>
      </c>
      <c r="E734">
        <v>7.7</v>
      </c>
    </row>
    <row r="735" spans="1:5">
      <c r="A735" s="3">
        <v>10000</v>
      </c>
      <c r="B735">
        <v>7.2</v>
      </c>
      <c r="D735" s="3">
        <v>10000</v>
      </c>
      <c r="E735">
        <v>7.8</v>
      </c>
    </row>
    <row r="736" spans="1:5">
      <c r="A736" s="3">
        <v>10000</v>
      </c>
      <c r="B736">
        <v>8.6999999999999993</v>
      </c>
      <c r="D736" s="3">
        <v>10000</v>
      </c>
      <c r="E736">
        <v>8.4</v>
      </c>
    </row>
    <row r="737" spans="1:5">
      <c r="A737" s="3">
        <v>10000</v>
      </c>
      <c r="B737">
        <v>8.3000000000000007</v>
      </c>
      <c r="D737" s="3">
        <v>10000</v>
      </c>
      <c r="E737">
        <v>7.2</v>
      </c>
    </row>
    <row r="738" spans="1:5">
      <c r="A738" s="3">
        <v>10000</v>
      </c>
      <c r="D738" s="3">
        <v>10000</v>
      </c>
    </row>
    <row r="739" spans="1:5">
      <c r="A739" s="3">
        <v>10000</v>
      </c>
      <c r="B739">
        <v>7.3</v>
      </c>
      <c r="D739" s="3">
        <v>10000</v>
      </c>
      <c r="E739">
        <v>6.6</v>
      </c>
    </row>
    <row r="740" spans="1:5">
      <c r="A740" s="3">
        <v>10000</v>
      </c>
      <c r="B740">
        <v>6.9</v>
      </c>
      <c r="D740" s="3">
        <v>10000</v>
      </c>
      <c r="E740">
        <v>6.6</v>
      </c>
    </row>
    <row r="741" spans="1:5">
      <c r="A741" s="3">
        <v>10000</v>
      </c>
      <c r="D741" s="3">
        <v>10000</v>
      </c>
      <c r="E741">
        <v>7</v>
      </c>
    </row>
    <row r="742" spans="1:5">
      <c r="A742" s="3">
        <v>10000</v>
      </c>
      <c r="B742">
        <v>7.7</v>
      </c>
      <c r="D742" s="3">
        <v>10000</v>
      </c>
      <c r="E742">
        <v>8.4</v>
      </c>
    </row>
    <row r="743" spans="1:5">
      <c r="A743" s="3">
        <v>10000</v>
      </c>
      <c r="B743">
        <v>5.7</v>
      </c>
      <c r="D743" s="3">
        <v>10000</v>
      </c>
      <c r="E743">
        <v>4.7</v>
      </c>
    </row>
    <row r="744" spans="1:5">
      <c r="A744" s="3">
        <v>10000</v>
      </c>
      <c r="B744">
        <v>3.8</v>
      </c>
      <c r="D744" s="3">
        <v>10000</v>
      </c>
    </row>
    <row r="745" spans="1:5">
      <c r="A745" s="3">
        <v>10000</v>
      </c>
      <c r="B745">
        <v>9.1999999999999993</v>
      </c>
      <c r="D745" s="3">
        <v>10000</v>
      </c>
      <c r="E745">
        <v>6.9</v>
      </c>
    </row>
    <row r="746" spans="1:5">
      <c r="A746" s="3">
        <v>10000</v>
      </c>
      <c r="B746">
        <v>9</v>
      </c>
      <c r="D746" s="3">
        <v>10000</v>
      </c>
      <c r="E746">
        <v>8.9</v>
      </c>
    </row>
    <row r="747" spans="1:5">
      <c r="A747" s="3">
        <v>10000</v>
      </c>
      <c r="D747" s="3">
        <v>10000</v>
      </c>
    </row>
    <row r="748" spans="1:5">
      <c r="A748" s="3">
        <v>10000</v>
      </c>
      <c r="B748">
        <v>4.9000000000000004</v>
      </c>
      <c r="D748" s="3">
        <v>10000</v>
      </c>
      <c r="E748">
        <v>6.8</v>
      </c>
    </row>
    <row r="749" spans="1:5">
      <c r="A749" s="3">
        <v>10000</v>
      </c>
      <c r="B749">
        <v>8.4</v>
      </c>
      <c r="D749" s="3">
        <v>10000</v>
      </c>
      <c r="E749">
        <v>6.9</v>
      </c>
    </row>
    <row r="750" spans="1:5">
      <c r="A750" s="3">
        <v>10000</v>
      </c>
      <c r="D750" s="3">
        <v>10000</v>
      </c>
      <c r="E750">
        <v>4.4000000000000004</v>
      </c>
    </row>
    <row r="751" spans="1:5">
      <c r="A751" s="3">
        <v>10000</v>
      </c>
      <c r="B751">
        <v>8.5</v>
      </c>
      <c r="D751" s="3">
        <v>10000</v>
      </c>
      <c r="E751">
        <v>5.3</v>
      </c>
    </row>
    <row r="752" spans="1:5">
      <c r="A752" s="3">
        <v>10000</v>
      </c>
      <c r="D752" s="3">
        <v>10000</v>
      </c>
      <c r="E752">
        <v>4.2</v>
      </c>
    </row>
    <row r="753" spans="1:5">
      <c r="A753" s="3">
        <v>10000</v>
      </c>
      <c r="D753" s="3">
        <v>10000</v>
      </c>
    </row>
    <row r="754" spans="1:5">
      <c r="A754" s="3">
        <v>10000</v>
      </c>
      <c r="B754">
        <v>7</v>
      </c>
      <c r="D754" s="3">
        <v>10000</v>
      </c>
      <c r="E754">
        <v>7.7</v>
      </c>
    </row>
    <row r="755" spans="1:5">
      <c r="A755" s="3">
        <v>10000</v>
      </c>
      <c r="B755">
        <v>2.8</v>
      </c>
      <c r="D755" s="3">
        <v>10000</v>
      </c>
      <c r="E755">
        <v>5.2</v>
      </c>
    </row>
    <row r="756" spans="1:5">
      <c r="A756" s="3">
        <v>10000</v>
      </c>
      <c r="D756" s="3">
        <v>10000</v>
      </c>
      <c r="E756">
        <v>3.5</v>
      </c>
    </row>
    <row r="757" spans="1:5">
      <c r="A757" s="3">
        <v>10000</v>
      </c>
      <c r="D757" s="3">
        <v>10000</v>
      </c>
    </row>
    <row r="758" spans="1:5">
      <c r="A758" s="3">
        <v>10000</v>
      </c>
      <c r="B758">
        <v>8.4</v>
      </c>
      <c r="D758" s="3">
        <v>10000</v>
      </c>
    </row>
    <row r="759" spans="1:5">
      <c r="A759" s="3">
        <v>10000</v>
      </c>
      <c r="D759" s="3">
        <v>10000</v>
      </c>
    </row>
    <row r="760" spans="1:5">
      <c r="A760" s="3">
        <v>10000</v>
      </c>
      <c r="D760" s="3">
        <v>10000</v>
      </c>
    </row>
    <row r="761" spans="1:5">
      <c r="A761" s="3">
        <v>10000</v>
      </c>
      <c r="D761" s="3">
        <v>10000</v>
      </c>
      <c r="E761">
        <v>7.7</v>
      </c>
    </row>
    <row r="762" spans="1:5">
      <c r="A762" s="3">
        <v>10000</v>
      </c>
      <c r="D762" s="3">
        <v>10000</v>
      </c>
      <c r="E762">
        <v>5.9</v>
      </c>
    </row>
    <row r="763" spans="1:5">
      <c r="A763" s="3">
        <v>10000</v>
      </c>
      <c r="B763">
        <v>6.6</v>
      </c>
      <c r="D763" s="3">
        <v>10000</v>
      </c>
      <c r="E763">
        <v>7.8</v>
      </c>
    </row>
    <row r="764" spans="1:5">
      <c r="A764" s="3">
        <v>10000</v>
      </c>
      <c r="B764">
        <v>8.8000000000000007</v>
      </c>
      <c r="D764" s="3">
        <v>10000</v>
      </c>
      <c r="E764">
        <v>9.4</v>
      </c>
    </row>
    <row r="765" spans="1:5">
      <c r="A765" s="3">
        <v>10000</v>
      </c>
      <c r="D765" s="3">
        <v>10000</v>
      </c>
    </row>
    <row r="766" spans="1:5">
      <c r="A766" s="3">
        <v>10000</v>
      </c>
      <c r="B766">
        <v>5.5</v>
      </c>
      <c r="D766" s="3">
        <v>10000</v>
      </c>
      <c r="E766">
        <v>4.7</v>
      </c>
    </row>
    <row r="767" spans="1:5">
      <c r="A767" s="3">
        <v>10000</v>
      </c>
      <c r="B767">
        <v>2.2000000000000002</v>
      </c>
      <c r="D767" s="3">
        <v>10000</v>
      </c>
      <c r="E767">
        <v>3.4</v>
      </c>
    </row>
    <row r="768" spans="1:5">
      <c r="A768" s="3">
        <v>10000</v>
      </c>
      <c r="B768">
        <v>2.8</v>
      </c>
      <c r="D768" s="3">
        <v>10000</v>
      </c>
      <c r="E768">
        <v>5</v>
      </c>
    </row>
    <row r="769" spans="1:5">
      <c r="A769" s="3">
        <v>10000</v>
      </c>
      <c r="D769" s="3">
        <v>10000</v>
      </c>
      <c r="E769">
        <v>6</v>
      </c>
    </row>
    <row r="770" spans="1:5">
      <c r="A770" s="3">
        <v>10000</v>
      </c>
      <c r="B770">
        <v>7.6</v>
      </c>
      <c r="D770" s="3">
        <v>10000</v>
      </c>
    </row>
    <row r="771" spans="1:5">
      <c r="A771" s="3">
        <v>10000</v>
      </c>
      <c r="B771">
        <v>3.8</v>
      </c>
      <c r="D771" s="3">
        <v>10000</v>
      </c>
      <c r="E771">
        <v>4.8</v>
      </c>
    </row>
    <row r="772" spans="1:5">
      <c r="A772" s="3">
        <v>10000</v>
      </c>
      <c r="B772">
        <v>7.8</v>
      </c>
      <c r="D772" s="3">
        <v>10000</v>
      </c>
    </row>
    <row r="773" spans="1:5">
      <c r="A773" s="3">
        <v>10000</v>
      </c>
      <c r="B773">
        <v>7.4</v>
      </c>
      <c r="D773" s="3">
        <v>10000</v>
      </c>
      <c r="E773">
        <v>8.6</v>
      </c>
    </row>
    <row r="774" spans="1:5">
      <c r="A774" s="3">
        <v>10000</v>
      </c>
      <c r="B774">
        <v>2.2000000000000002</v>
      </c>
      <c r="D774" s="3">
        <v>10000</v>
      </c>
      <c r="E774">
        <v>4.2</v>
      </c>
    </row>
    <row r="775" spans="1:5">
      <c r="A775" s="3">
        <v>10000</v>
      </c>
      <c r="B775">
        <v>7.7</v>
      </c>
      <c r="D775" s="3">
        <v>10000</v>
      </c>
      <c r="E775">
        <v>7.2</v>
      </c>
    </row>
    <row r="776" spans="1:5">
      <c r="A776" s="3">
        <v>10000</v>
      </c>
      <c r="B776">
        <v>7.1</v>
      </c>
      <c r="D776" s="3">
        <v>10000</v>
      </c>
      <c r="E776">
        <v>7.2</v>
      </c>
    </row>
    <row r="777" spans="1:5">
      <c r="A777" s="3">
        <v>10000</v>
      </c>
      <c r="B777">
        <v>7.5</v>
      </c>
      <c r="D777" s="3">
        <v>10000</v>
      </c>
      <c r="E777">
        <v>8</v>
      </c>
    </row>
    <row r="778" spans="1:5">
      <c r="A778" s="3">
        <v>10000</v>
      </c>
      <c r="D778" s="3">
        <v>10000</v>
      </c>
    </row>
    <row r="779" spans="1:5">
      <c r="A779" s="3">
        <v>10000</v>
      </c>
      <c r="B779">
        <v>4</v>
      </c>
      <c r="D779" s="3">
        <v>10000</v>
      </c>
    </row>
    <row r="780" spans="1:5">
      <c r="A780" s="3">
        <v>10000</v>
      </c>
      <c r="B780">
        <v>8.5</v>
      </c>
      <c r="D780" s="3">
        <v>10000</v>
      </c>
      <c r="E780">
        <v>7.5</v>
      </c>
    </row>
    <row r="781" spans="1:5">
      <c r="A781" s="3">
        <v>10000</v>
      </c>
      <c r="D781" s="3">
        <v>10000</v>
      </c>
      <c r="E781">
        <v>3.8</v>
      </c>
    </row>
    <row r="782" spans="1:5">
      <c r="A782" s="3">
        <v>10000</v>
      </c>
      <c r="B782">
        <v>6.2</v>
      </c>
      <c r="D782" s="3">
        <v>10000</v>
      </c>
      <c r="E782">
        <v>6.1</v>
      </c>
    </row>
    <row r="783" spans="1:5">
      <c r="A783" s="3">
        <v>10000</v>
      </c>
      <c r="D783" s="3">
        <v>10000</v>
      </c>
      <c r="E783">
        <v>4.4000000000000004</v>
      </c>
    </row>
    <row r="784" spans="1:5">
      <c r="A784" s="3">
        <v>10000</v>
      </c>
      <c r="B784">
        <v>7.7</v>
      </c>
      <c r="D784" s="3">
        <v>10000</v>
      </c>
      <c r="E784">
        <v>5.8</v>
      </c>
    </row>
    <row r="785" spans="1:5">
      <c r="A785" s="3">
        <v>10000</v>
      </c>
      <c r="B785">
        <v>7.4</v>
      </c>
      <c r="D785" s="3">
        <v>10000</v>
      </c>
      <c r="E785">
        <v>8.3000000000000007</v>
      </c>
    </row>
    <row r="786" spans="1:5">
      <c r="A786" s="3">
        <v>10000</v>
      </c>
      <c r="B786">
        <v>6.4</v>
      </c>
      <c r="D786" s="3">
        <v>10000</v>
      </c>
      <c r="E786">
        <v>6.9</v>
      </c>
    </row>
    <row r="787" spans="1:5">
      <c r="A787" s="3">
        <v>10000</v>
      </c>
      <c r="B787">
        <v>7.6</v>
      </c>
      <c r="D787" s="3">
        <v>10000</v>
      </c>
      <c r="E787">
        <v>7.4</v>
      </c>
    </row>
    <row r="788" spans="1:5">
      <c r="A788" s="3">
        <v>10000</v>
      </c>
      <c r="B788">
        <v>8.1</v>
      </c>
      <c r="D788" s="3">
        <v>10000</v>
      </c>
      <c r="E788">
        <v>7.2</v>
      </c>
    </row>
    <row r="789" spans="1:5">
      <c r="A789" s="3">
        <v>10000</v>
      </c>
      <c r="D789" s="3">
        <v>10000</v>
      </c>
      <c r="E789">
        <v>6.9</v>
      </c>
    </row>
    <row r="790" spans="1:5">
      <c r="A790" s="3">
        <v>10000</v>
      </c>
      <c r="D790" s="3">
        <v>10000</v>
      </c>
      <c r="E790">
        <v>5.4</v>
      </c>
    </row>
    <row r="791" spans="1:5">
      <c r="A791" s="3">
        <v>10000</v>
      </c>
      <c r="B791">
        <v>6.9</v>
      </c>
      <c r="D791" s="3">
        <v>10000</v>
      </c>
      <c r="E791">
        <v>6.4</v>
      </c>
    </row>
    <row r="792" spans="1:5">
      <c r="A792" s="3">
        <v>10000</v>
      </c>
      <c r="D792" s="3">
        <v>10000</v>
      </c>
      <c r="E792">
        <v>6.3</v>
      </c>
    </row>
    <row r="793" spans="1:5">
      <c r="A793" s="3">
        <v>10000</v>
      </c>
      <c r="B793">
        <v>7.3</v>
      </c>
      <c r="D793" s="3">
        <v>10000</v>
      </c>
      <c r="E793">
        <v>6.9</v>
      </c>
    </row>
    <row r="794" spans="1:5">
      <c r="A794" s="3">
        <v>10000</v>
      </c>
      <c r="B794">
        <v>6.3</v>
      </c>
      <c r="D794" s="3">
        <v>10000</v>
      </c>
      <c r="E794">
        <v>6.8</v>
      </c>
    </row>
    <row r="795" spans="1:5">
      <c r="A795" s="3">
        <v>10000</v>
      </c>
      <c r="B795">
        <v>8.1</v>
      </c>
      <c r="D795" s="3">
        <v>10000</v>
      </c>
      <c r="E795">
        <v>8.1999999999999993</v>
      </c>
    </row>
    <row r="796" spans="1:5">
      <c r="A796" s="3">
        <v>10000</v>
      </c>
      <c r="D796" s="3">
        <v>10000</v>
      </c>
      <c r="E796">
        <v>4.2</v>
      </c>
    </row>
    <row r="797" spans="1:5">
      <c r="A797" s="3">
        <v>10000</v>
      </c>
      <c r="D797" s="3">
        <v>10000</v>
      </c>
      <c r="E797">
        <v>5.6</v>
      </c>
    </row>
    <row r="798" spans="1:5">
      <c r="A798" s="3">
        <v>10000</v>
      </c>
      <c r="B798">
        <v>6.8</v>
      </c>
      <c r="D798" s="3">
        <v>10000</v>
      </c>
      <c r="E798">
        <v>7.2</v>
      </c>
    </row>
    <row r="799" spans="1:5">
      <c r="A799" s="3">
        <v>10000</v>
      </c>
      <c r="B799">
        <v>8.4</v>
      </c>
      <c r="D799" s="3">
        <v>10000</v>
      </c>
      <c r="E799">
        <v>8.4</v>
      </c>
    </row>
    <row r="800" spans="1:5">
      <c r="A800" s="3">
        <v>10000</v>
      </c>
      <c r="D800" s="3">
        <v>10000</v>
      </c>
    </row>
    <row r="801" spans="1:5">
      <c r="A801" s="3">
        <v>10000</v>
      </c>
      <c r="D801" s="3">
        <v>10000</v>
      </c>
    </row>
    <row r="802" spans="1:5">
      <c r="A802" s="3">
        <v>10000</v>
      </c>
      <c r="B802">
        <v>6.8</v>
      </c>
      <c r="D802" s="3">
        <v>10000</v>
      </c>
      <c r="E802">
        <v>6.6</v>
      </c>
    </row>
    <row r="803" spans="1:5">
      <c r="A803" s="3">
        <v>10000</v>
      </c>
      <c r="D803" s="3">
        <v>10000</v>
      </c>
    </row>
    <row r="804" spans="1:5">
      <c r="A804" s="3">
        <v>10000</v>
      </c>
      <c r="D804" s="3">
        <v>10000</v>
      </c>
      <c r="E804">
        <v>7</v>
      </c>
    </row>
    <row r="805" spans="1:5">
      <c r="A805" s="3">
        <v>10000</v>
      </c>
      <c r="B805">
        <v>7.7</v>
      </c>
      <c r="D805" s="3">
        <v>10000</v>
      </c>
      <c r="E805">
        <v>7.5</v>
      </c>
    </row>
    <row r="806" spans="1:5">
      <c r="A806" s="3">
        <v>10000</v>
      </c>
      <c r="B806">
        <v>8.1</v>
      </c>
      <c r="D806" s="3">
        <v>10000</v>
      </c>
      <c r="E806">
        <v>8.9</v>
      </c>
    </row>
    <row r="807" spans="1:5">
      <c r="A807" s="3">
        <v>10000</v>
      </c>
      <c r="D807" s="3">
        <v>10000</v>
      </c>
      <c r="E807">
        <v>5.4</v>
      </c>
    </row>
    <row r="808" spans="1:5">
      <c r="A808" s="3">
        <v>10000</v>
      </c>
      <c r="D808" s="3">
        <v>10000</v>
      </c>
      <c r="E808">
        <v>5.0999999999999996</v>
      </c>
    </row>
    <row r="809" spans="1:5">
      <c r="A809" s="3">
        <v>10000</v>
      </c>
      <c r="B809">
        <v>8.1</v>
      </c>
      <c r="D809" s="3">
        <v>10000</v>
      </c>
      <c r="E809">
        <v>8.3000000000000007</v>
      </c>
    </row>
    <row r="810" spans="1:5">
      <c r="A810" s="3">
        <v>10000</v>
      </c>
      <c r="B810">
        <v>9</v>
      </c>
      <c r="D810" s="3">
        <v>10000</v>
      </c>
      <c r="E810">
        <v>6.7</v>
      </c>
    </row>
    <row r="811" spans="1:5">
      <c r="A811" s="3">
        <v>10000</v>
      </c>
      <c r="B811">
        <v>8</v>
      </c>
      <c r="D811" s="3">
        <v>10000</v>
      </c>
      <c r="E811">
        <v>8.4</v>
      </c>
    </row>
    <row r="812" spans="1:5">
      <c r="A812" s="3">
        <v>10000</v>
      </c>
      <c r="B812">
        <v>7.2</v>
      </c>
      <c r="D812" s="3">
        <v>10000</v>
      </c>
      <c r="E812">
        <v>7.1</v>
      </c>
    </row>
    <row r="813" spans="1:5">
      <c r="A813" s="3">
        <v>10000</v>
      </c>
      <c r="D813" s="3">
        <v>10000</v>
      </c>
    </row>
    <row r="814" spans="1:5">
      <c r="A814" s="3">
        <v>10000</v>
      </c>
      <c r="B814">
        <v>8.8000000000000007</v>
      </c>
      <c r="D814" s="3">
        <v>10000</v>
      </c>
      <c r="E814">
        <v>8.1999999999999993</v>
      </c>
    </row>
    <row r="815" spans="1:5">
      <c r="A815" s="3">
        <v>10000</v>
      </c>
      <c r="B815">
        <v>7.5</v>
      </c>
      <c r="D815" s="3">
        <v>10000</v>
      </c>
      <c r="E815">
        <v>7.2</v>
      </c>
    </row>
    <row r="816" spans="1:5">
      <c r="A816" s="3">
        <v>10000</v>
      </c>
      <c r="B816">
        <v>7.3</v>
      </c>
      <c r="D816" s="3">
        <v>10000</v>
      </c>
      <c r="E816">
        <v>7.9</v>
      </c>
    </row>
    <row r="817" spans="1:5">
      <c r="A817" s="3">
        <v>10000</v>
      </c>
      <c r="B817">
        <v>8.8000000000000007</v>
      </c>
      <c r="D817" s="3">
        <v>10000</v>
      </c>
    </row>
    <row r="818" spans="1:5">
      <c r="A818" s="3">
        <v>10000</v>
      </c>
      <c r="D818" s="3">
        <v>10000</v>
      </c>
      <c r="E818">
        <v>5.6</v>
      </c>
    </row>
    <row r="819" spans="1:5">
      <c r="A819" s="3">
        <v>10000</v>
      </c>
      <c r="B819">
        <v>8.5</v>
      </c>
      <c r="D819" s="3">
        <v>10000</v>
      </c>
      <c r="E819">
        <v>8.4</v>
      </c>
    </row>
    <row r="820" spans="1:5">
      <c r="A820" s="3">
        <v>10000</v>
      </c>
      <c r="B820">
        <v>3.4</v>
      </c>
      <c r="D820" s="3">
        <v>10000</v>
      </c>
      <c r="E820">
        <v>3.6</v>
      </c>
    </row>
    <row r="821" spans="1:5">
      <c r="A821" s="3">
        <v>10000</v>
      </c>
      <c r="B821">
        <v>7.5</v>
      </c>
      <c r="D821" s="3">
        <v>10000</v>
      </c>
      <c r="E821">
        <v>8.1999999999999993</v>
      </c>
    </row>
    <row r="822" spans="1:5">
      <c r="A822" s="3">
        <v>10000</v>
      </c>
      <c r="D822" s="3">
        <v>10000</v>
      </c>
      <c r="E822">
        <v>7.5</v>
      </c>
    </row>
    <row r="823" spans="1:5">
      <c r="A823" s="3">
        <v>10000</v>
      </c>
      <c r="B823">
        <v>6.7</v>
      </c>
      <c r="D823" s="3">
        <v>10000</v>
      </c>
    </row>
    <row r="824" spans="1:5">
      <c r="A824" s="3">
        <v>10000</v>
      </c>
      <c r="D824" s="3">
        <v>10000</v>
      </c>
    </row>
    <row r="825" spans="1:5">
      <c r="A825" s="3">
        <v>10000</v>
      </c>
      <c r="B825">
        <v>8.6</v>
      </c>
      <c r="D825" s="3">
        <v>10000</v>
      </c>
    </row>
    <row r="826" spans="1:5">
      <c r="A826" s="3">
        <v>10000</v>
      </c>
      <c r="B826">
        <v>5.9</v>
      </c>
      <c r="D826" s="3">
        <v>10000</v>
      </c>
    </row>
    <row r="827" spans="1:5">
      <c r="A827" s="3">
        <v>10000</v>
      </c>
      <c r="B827">
        <v>7.5</v>
      </c>
      <c r="D827" s="3">
        <v>10000</v>
      </c>
      <c r="E827">
        <v>7.6</v>
      </c>
    </row>
    <row r="828" spans="1:5">
      <c r="A828" s="3">
        <v>10000</v>
      </c>
      <c r="B828">
        <v>7.3</v>
      </c>
      <c r="D828" s="3">
        <v>10000</v>
      </c>
    </row>
    <row r="829" spans="1:5">
      <c r="A829" s="3">
        <v>12500</v>
      </c>
      <c r="B829">
        <v>7.6</v>
      </c>
      <c r="D829" s="3">
        <v>12500</v>
      </c>
      <c r="E829">
        <v>7.2</v>
      </c>
    </row>
    <row r="830" spans="1:5">
      <c r="A830" s="3">
        <v>12500</v>
      </c>
      <c r="B830">
        <v>7.1</v>
      </c>
      <c r="D830" s="3">
        <v>12500</v>
      </c>
      <c r="E830">
        <v>4.8</v>
      </c>
    </row>
    <row r="831" spans="1:5">
      <c r="A831" s="3">
        <v>12500</v>
      </c>
      <c r="D831" s="3">
        <v>12500</v>
      </c>
    </row>
    <row r="832" spans="1:5">
      <c r="A832" s="3">
        <v>12500</v>
      </c>
      <c r="D832" s="3">
        <v>12500</v>
      </c>
      <c r="E832">
        <v>3.6</v>
      </c>
    </row>
    <row r="833" spans="1:5">
      <c r="A833" s="3">
        <v>12500</v>
      </c>
      <c r="D833" s="3">
        <v>12500</v>
      </c>
    </row>
    <row r="834" spans="1:5">
      <c r="A834" s="3">
        <v>12500</v>
      </c>
      <c r="D834" s="3">
        <v>12500</v>
      </c>
      <c r="E834">
        <v>5.9</v>
      </c>
    </row>
    <row r="835" spans="1:5">
      <c r="A835" s="3">
        <v>12500</v>
      </c>
      <c r="D835" s="3">
        <v>12500</v>
      </c>
      <c r="E835">
        <v>4.4000000000000004</v>
      </c>
    </row>
    <row r="836" spans="1:5">
      <c r="A836" s="3">
        <v>12500</v>
      </c>
      <c r="B836">
        <v>8.4</v>
      </c>
      <c r="D836" s="3">
        <v>12500</v>
      </c>
      <c r="E836">
        <v>6.9</v>
      </c>
    </row>
    <row r="837" spans="1:5">
      <c r="A837" s="3">
        <v>12500</v>
      </c>
      <c r="B837">
        <v>7.4</v>
      </c>
      <c r="D837" s="3">
        <v>12500</v>
      </c>
      <c r="E837">
        <v>6.6</v>
      </c>
    </row>
    <row r="838" spans="1:5">
      <c r="A838" s="3">
        <v>12500</v>
      </c>
      <c r="B838">
        <v>7</v>
      </c>
      <c r="D838" s="3">
        <v>12500</v>
      </c>
      <c r="E838">
        <v>5.8</v>
      </c>
    </row>
    <row r="839" spans="1:5">
      <c r="A839" s="3">
        <v>12500</v>
      </c>
      <c r="B839">
        <v>3.3</v>
      </c>
      <c r="D839" s="3">
        <v>12500</v>
      </c>
      <c r="E839">
        <v>2.9</v>
      </c>
    </row>
    <row r="840" spans="1:5">
      <c r="A840" s="3">
        <v>12500</v>
      </c>
      <c r="B840">
        <v>4.3</v>
      </c>
      <c r="D840" s="3">
        <v>12500</v>
      </c>
      <c r="E840">
        <v>6.9</v>
      </c>
    </row>
    <row r="841" spans="1:5">
      <c r="A841" s="3">
        <v>12500</v>
      </c>
      <c r="D841" s="3">
        <v>12500</v>
      </c>
    </row>
    <row r="842" spans="1:5">
      <c r="A842" s="3">
        <v>12500</v>
      </c>
      <c r="D842" s="3">
        <v>12500</v>
      </c>
      <c r="E842">
        <v>6.5</v>
      </c>
    </row>
    <row r="843" spans="1:5">
      <c r="A843" s="3">
        <v>12500</v>
      </c>
      <c r="D843" s="3">
        <v>12500</v>
      </c>
    </row>
    <row r="844" spans="1:5">
      <c r="A844" s="3">
        <v>12500</v>
      </c>
      <c r="B844">
        <v>3.5</v>
      </c>
      <c r="D844" s="3">
        <v>12500</v>
      </c>
      <c r="E844">
        <v>3</v>
      </c>
    </row>
    <row r="845" spans="1:5">
      <c r="A845" s="3">
        <v>12500</v>
      </c>
      <c r="B845">
        <v>6.1</v>
      </c>
      <c r="D845" s="3">
        <v>12500</v>
      </c>
      <c r="E845">
        <v>3.5</v>
      </c>
    </row>
    <row r="846" spans="1:5">
      <c r="A846" s="3">
        <v>12500</v>
      </c>
      <c r="D846" s="3">
        <v>12500</v>
      </c>
      <c r="E846">
        <v>5.5</v>
      </c>
    </row>
    <row r="847" spans="1:5">
      <c r="A847" s="3">
        <v>12500</v>
      </c>
      <c r="B847">
        <v>8.6</v>
      </c>
      <c r="D847" s="3">
        <v>12500</v>
      </c>
      <c r="E847">
        <v>7.7</v>
      </c>
    </row>
    <row r="848" spans="1:5">
      <c r="A848" s="3">
        <v>12500</v>
      </c>
      <c r="B848">
        <v>8.5</v>
      </c>
      <c r="D848" s="3">
        <v>12500</v>
      </c>
      <c r="E848">
        <v>5.9</v>
      </c>
    </row>
    <row r="849" spans="1:5">
      <c r="A849" s="3">
        <v>12500</v>
      </c>
      <c r="D849" s="3">
        <v>12500</v>
      </c>
      <c r="E849">
        <v>6.1</v>
      </c>
    </row>
    <row r="850" spans="1:5">
      <c r="A850" s="3">
        <v>12500</v>
      </c>
      <c r="B850">
        <v>4.5999999999999996</v>
      </c>
      <c r="D850" s="3">
        <v>12500</v>
      </c>
      <c r="E850">
        <v>4.5</v>
      </c>
    </row>
    <row r="851" spans="1:5">
      <c r="A851" s="3">
        <v>12500</v>
      </c>
      <c r="B851">
        <v>3.5</v>
      </c>
      <c r="D851" s="3">
        <v>12500</v>
      </c>
      <c r="E851">
        <v>5.4</v>
      </c>
    </row>
    <row r="852" spans="1:5">
      <c r="A852" s="3">
        <v>12500</v>
      </c>
      <c r="B852">
        <v>8.1</v>
      </c>
      <c r="D852" s="3">
        <v>12500</v>
      </c>
      <c r="E852">
        <v>4.4000000000000004</v>
      </c>
    </row>
    <row r="853" spans="1:5">
      <c r="A853" s="3">
        <v>12500</v>
      </c>
      <c r="B853">
        <v>2.9</v>
      </c>
      <c r="D853" s="3">
        <v>12500</v>
      </c>
      <c r="E853">
        <v>7.4</v>
      </c>
    </row>
    <row r="854" spans="1:5">
      <c r="A854" s="3">
        <v>12500</v>
      </c>
      <c r="B854">
        <v>7.6</v>
      </c>
      <c r="D854" s="3">
        <v>12500</v>
      </c>
      <c r="E854">
        <v>8.1</v>
      </c>
    </row>
    <row r="855" spans="1:5">
      <c r="A855" s="3">
        <v>12500</v>
      </c>
      <c r="B855">
        <v>7.1</v>
      </c>
      <c r="D855" s="3">
        <v>12500</v>
      </c>
      <c r="E855">
        <v>6.4</v>
      </c>
    </row>
    <row r="856" spans="1:5">
      <c r="A856" s="3">
        <v>12500</v>
      </c>
      <c r="B856">
        <v>8.1999999999999993</v>
      </c>
      <c r="D856" s="3">
        <v>12500</v>
      </c>
      <c r="E856">
        <v>7.4</v>
      </c>
    </row>
    <row r="857" spans="1:5">
      <c r="A857" s="3">
        <v>12500</v>
      </c>
      <c r="B857">
        <v>7.7</v>
      </c>
      <c r="D857" s="3">
        <v>12500</v>
      </c>
      <c r="E857">
        <v>7.1</v>
      </c>
    </row>
    <row r="858" spans="1:5">
      <c r="A858" s="3">
        <v>12500</v>
      </c>
      <c r="B858">
        <v>6.8</v>
      </c>
      <c r="D858" s="3">
        <v>12500</v>
      </c>
    </row>
    <row r="859" spans="1:5">
      <c r="A859" s="3">
        <v>12500</v>
      </c>
      <c r="D859" s="3">
        <v>12500</v>
      </c>
      <c r="E859">
        <v>6.7</v>
      </c>
    </row>
    <row r="860" spans="1:5">
      <c r="A860" s="3">
        <v>12500</v>
      </c>
      <c r="D860" s="3">
        <v>12500</v>
      </c>
      <c r="E860">
        <v>7</v>
      </c>
    </row>
    <row r="861" spans="1:5">
      <c r="A861" s="3">
        <v>12500</v>
      </c>
      <c r="B861">
        <v>9.1</v>
      </c>
      <c r="D861" s="3">
        <v>12500</v>
      </c>
      <c r="E861">
        <v>6.8</v>
      </c>
    </row>
    <row r="862" spans="1:5">
      <c r="A862" s="3">
        <v>12500</v>
      </c>
      <c r="B862">
        <v>7.8</v>
      </c>
      <c r="D862" s="3">
        <v>12500</v>
      </c>
      <c r="E862">
        <v>8.8000000000000007</v>
      </c>
    </row>
    <row r="863" spans="1:5">
      <c r="A863" s="3">
        <v>12500</v>
      </c>
      <c r="B863">
        <v>6.9</v>
      </c>
      <c r="D863" s="3">
        <v>12500</v>
      </c>
      <c r="E863">
        <v>6.2</v>
      </c>
    </row>
    <row r="864" spans="1:5">
      <c r="A864" s="3">
        <v>12500</v>
      </c>
      <c r="B864">
        <v>6.9</v>
      </c>
      <c r="D864" s="3">
        <v>12500</v>
      </c>
      <c r="E864">
        <v>6</v>
      </c>
    </row>
    <row r="865" spans="1:5">
      <c r="A865" s="3">
        <v>12500</v>
      </c>
      <c r="D865" s="3">
        <v>12500</v>
      </c>
    </row>
    <row r="866" spans="1:5">
      <c r="A866" s="3">
        <v>12500</v>
      </c>
      <c r="D866" s="3">
        <v>12500</v>
      </c>
      <c r="E866">
        <v>5.8</v>
      </c>
    </row>
    <row r="867" spans="1:5">
      <c r="A867" s="3">
        <v>12500</v>
      </c>
      <c r="B867">
        <v>6.8</v>
      </c>
      <c r="D867" s="3">
        <v>12500</v>
      </c>
      <c r="E867">
        <v>7.8</v>
      </c>
    </row>
    <row r="868" spans="1:5">
      <c r="A868" s="3">
        <v>12500</v>
      </c>
      <c r="D868" s="3">
        <v>12500</v>
      </c>
      <c r="E868">
        <v>7</v>
      </c>
    </row>
    <row r="869" spans="1:5">
      <c r="A869" s="3">
        <v>12500</v>
      </c>
      <c r="B869">
        <v>7.4</v>
      </c>
      <c r="D869" s="3">
        <v>12500</v>
      </c>
      <c r="E869">
        <v>6.5</v>
      </c>
    </row>
    <row r="870" spans="1:5">
      <c r="A870" s="3">
        <v>12500</v>
      </c>
      <c r="D870" s="3">
        <v>12500</v>
      </c>
      <c r="E870">
        <v>6.8</v>
      </c>
    </row>
    <row r="871" spans="1:5">
      <c r="A871" s="3">
        <v>12500</v>
      </c>
      <c r="D871" s="3">
        <v>12500</v>
      </c>
    </row>
    <row r="872" spans="1:5">
      <c r="A872" s="3">
        <v>12500</v>
      </c>
      <c r="D872" s="3">
        <v>12500</v>
      </c>
      <c r="E872">
        <v>6.7</v>
      </c>
    </row>
    <row r="873" spans="1:5">
      <c r="A873" s="3">
        <v>12500</v>
      </c>
      <c r="D873" s="3">
        <v>12500</v>
      </c>
      <c r="E873">
        <v>3.4</v>
      </c>
    </row>
    <row r="874" spans="1:5">
      <c r="A874" s="3">
        <v>12500</v>
      </c>
      <c r="B874">
        <v>6.8</v>
      </c>
      <c r="D874" s="3">
        <v>12500</v>
      </c>
      <c r="E874">
        <v>6.9</v>
      </c>
    </row>
    <row r="875" spans="1:5">
      <c r="A875" s="3">
        <v>12500</v>
      </c>
      <c r="D875" s="3">
        <v>12500</v>
      </c>
      <c r="E875">
        <v>5.3</v>
      </c>
    </row>
    <row r="876" spans="1:5">
      <c r="A876" s="3">
        <v>12500</v>
      </c>
      <c r="D876" s="3">
        <v>12500</v>
      </c>
    </row>
    <row r="877" spans="1:5">
      <c r="A877" s="3">
        <v>12500</v>
      </c>
      <c r="D877" s="3">
        <v>12500</v>
      </c>
      <c r="E877">
        <v>3.7</v>
      </c>
    </row>
    <row r="878" spans="1:5">
      <c r="A878" s="3">
        <v>12500</v>
      </c>
      <c r="D878" s="3">
        <v>12500</v>
      </c>
    </row>
    <row r="879" spans="1:5">
      <c r="A879" s="3">
        <v>12500</v>
      </c>
      <c r="B879">
        <v>8.1999999999999993</v>
      </c>
      <c r="D879" s="3">
        <v>12500</v>
      </c>
      <c r="E879">
        <v>6.8</v>
      </c>
    </row>
    <row r="880" spans="1:5">
      <c r="A880" s="3">
        <v>12500</v>
      </c>
      <c r="B880">
        <v>8.1999999999999993</v>
      </c>
      <c r="D880" s="3">
        <v>12500</v>
      </c>
      <c r="E880">
        <v>8.6</v>
      </c>
    </row>
    <row r="881" spans="1:5">
      <c r="A881" s="3">
        <v>12500</v>
      </c>
      <c r="D881" s="3">
        <v>12500</v>
      </c>
      <c r="E881">
        <v>6</v>
      </c>
    </row>
    <row r="882" spans="1:5">
      <c r="A882" s="3">
        <v>12500</v>
      </c>
      <c r="D882" s="3">
        <v>12500</v>
      </c>
      <c r="E882">
        <v>6.8</v>
      </c>
    </row>
    <row r="883" spans="1:5">
      <c r="A883" s="3">
        <v>12500</v>
      </c>
      <c r="B883">
        <v>6.6</v>
      </c>
      <c r="D883" s="3">
        <v>12500</v>
      </c>
      <c r="E883">
        <v>5.9</v>
      </c>
    </row>
    <row r="884" spans="1:5">
      <c r="A884" s="3">
        <v>12500</v>
      </c>
      <c r="D884" s="3">
        <v>12500</v>
      </c>
      <c r="E884">
        <v>7.5</v>
      </c>
    </row>
    <row r="885" spans="1:5">
      <c r="A885" s="3">
        <v>12500</v>
      </c>
      <c r="B885">
        <v>3.6</v>
      </c>
      <c r="D885" s="3">
        <v>12500</v>
      </c>
      <c r="E885">
        <v>3</v>
      </c>
    </row>
    <row r="886" spans="1:5">
      <c r="A886" s="3">
        <v>12500</v>
      </c>
      <c r="B886">
        <v>8.8000000000000007</v>
      </c>
      <c r="D886" s="3">
        <v>12500</v>
      </c>
      <c r="E886">
        <v>6</v>
      </c>
    </row>
    <row r="887" spans="1:5">
      <c r="A887" s="3">
        <v>12500</v>
      </c>
      <c r="B887">
        <v>9.1</v>
      </c>
      <c r="D887" s="3">
        <v>12500</v>
      </c>
      <c r="E887">
        <v>7.8</v>
      </c>
    </row>
    <row r="888" spans="1:5">
      <c r="A888" s="3">
        <v>12500</v>
      </c>
      <c r="B888">
        <v>7.1</v>
      </c>
      <c r="D888" s="3">
        <v>12500</v>
      </c>
      <c r="E888">
        <v>6.5</v>
      </c>
    </row>
    <row r="889" spans="1:5">
      <c r="A889" s="3">
        <v>12500</v>
      </c>
      <c r="B889">
        <v>5.5</v>
      </c>
      <c r="D889" s="3">
        <v>12500</v>
      </c>
      <c r="E889">
        <v>4.2</v>
      </c>
    </row>
    <row r="890" spans="1:5">
      <c r="A890" s="3">
        <v>12500</v>
      </c>
      <c r="D890" s="3">
        <v>12500</v>
      </c>
      <c r="E890">
        <v>5.3</v>
      </c>
    </row>
    <row r="891" spans="1:5">
      <c r="A891" s="3">
        <v>12500</v>
      </c>
      <c r="D891" s="3">
        <v>12500</v>
      </c>
      <c r="E891">
        <v>5.8</v>
      </c>
    </row>
    <row r="892" spans="1:5">
      <c r="A892" s="3">
        <v>12500</v>
      </c>
      <c r="D892" s="3">
        <v>12500</v>
      </c>
    </row>
    <row r="893" spans="1:5">
      <c r="A893" s="3">
        <v>12500</v>
      </c>
      <c r="B893">
        <v>8.5</v>
      </c>
      <c r="D893" s="3">
        <v>12500</v>
      </c>
      <c r="E893">
        <v>8</v>
      </c>
    </row>
    <row r="894" spans="1:5">
      <c r="A894" s="3">
        <v>12500</v>
      </c>
      <c r="D894" s="3">
        <v>12500</v>
      </c>
      <c r="E894">
        <v>7.1</v>
      </c>
    </row>
    <row r="895" spans="1:5">
      <c r="A895" s="3">
        <v>12500</v>
      </c>
      <c r="D895" s="3">
        <v>12500</v>
      </c>
      <c r="E895">
        <v>5.5</v>
      </c>
    </row>
    <row r="896" spans="1:5">
      <c r="A896" s="3">
        <v>12500</v>
      </c>
      <c r="B896">
        <v>5.0999999999999996</v>
      </c>
      <c r="D896" s="3">
        <v>12500</v>
      </c>
      <c r="E896">
        <v>6.3</v>
      </c>
    </row>
    <row r="897" spans="1:5">
      <c r="A897" s="3">
        <v>12500</v>
      </c>
      <c r="B897">
        <v>8</v>
      </c>
      <c r="D897" s="3">
        <v>12500</v>
      </c>
      <c r="E897">
        <v>6.6</v>
      </c>
    </row>
    <row r="898" spans="1:5">
      <c r="A898" s="3">
        <v>12500</v>
      </c>
      <c r="D898" s="3">
        <v>12500</v>
      </c>
    </row>
    <row r="899" spans="1:5">
      <c r="A899" s="3">
        <v>12500</v>
      </c>
      <c r="D899" s="3">
        <v>12500</v>
      </c>
      <c r="E899">
        <v>7.6</v>
      </c>
    </row>
    <row r="900" spans="1:5">
      <c r="A900" s="3">
        <v>12500</v>
      </c>
      <c r="B900">
        <v>7.4</v>
      </c>
      <c r="D900" s="3">
        <v>12500</v>
      </c>
      <c r="E900">
        <v>5.9</v>
      </c>
    </row>
    <row r="901" spans="1:5">
      <c r="A901" s="3">
        <v>12500</v>
      </c>
      <c r="D901" s="3">
        <v>12500</v>
      </c>
      <c r="E901">
        <v>7.5</v>
      </c>
    </row>
    <row r="902" spans="1:5">
      <c r="A902" s="3">
        <v>12500</v>
      </c>
      <c r="D902" s="3">
        <v>12500</v>
      </c>
      <c r="E902">
        <v>5.9</v>
      </c>
    </row>
    <row r="903" spans="1:5">
      <c r="A903" s="3">
        <v>12500</v>
      </c>
      <c r="B903">
        <v>7.8</v>
      </c>
      <c r="D903" s="3">
        <v>12500</v>
      </c>
      <c r="E903">
        <v>5.7</v>
      </c>
    </row>
    <row r="904" spans="1:5">
      <c r="A904" s="3">
        <v>12500</v>
      </c>
      <c r="B904">
        <v>8.1</v>
      </c>
      <c r="D904" s="3">
        <v>12500</v>
      </c>
      <c r="E904">
        <v>7.4</v>
      </c>
    </row>
    <row r="905" spans="1:5">
      <c r="A905" s="3">
        <v>12500</v>
      </c>
      <c r="D905" s="3">
        <v>12500</v>
      </c>
    </row>
    <row r="906" spans="1:5">
      <c r="A906" s="3">
        <v>12500</v>
      </c>
      <c r="B906">
        <v>8</v>
      </c>
      <c r="D906" s="3">
        <v>12500</v>
      </c>
      <c r="E906">
        <v>5.0999999999999996</v>
      </c>
    </row>
    <row r="907" spans="1:5">
      <c r="A907" s="3">
        <v>12500</v>
      </c>
      <c r="D907" s="3">
        <v>12500</v>
      </c>
    </row>
    <row r="908" spans="1:5">
      <c r="A908" s="3">
        <v>12500</v>
      </c>
      <c r="D908" s="3">
        <v>12500</v>
      </c>
    </row>
    <row r="909" spans="1:5">
      <c r="A909" s="3">
        <v>12500</v>
      </c>
      <c r="B909">
        <v>7.1</v>
      </c>
      <c r="D909" s="3">
        <v>12500</v>
      </c>
      <c r="E909">
        <v>6</v>
      </c>
    </row>
    <row r="910" spans="1:5">
      <c r="A910" s="3">
        <v>12500</v>
      </c>
      <c r="B910">
        <v>6.6</v>
      </c>
      <c r="D910" s="3">
        <v>12500</v>
      </c>
      <c r="E910">
        <v>7.1</v>
      </c>
    </row>
    <row r="911" spans="1:5">
      <c r="A911" s="3">
        <v>12500</v>
      </c>
      <c r="B911">
        <v>7.3</v>
      </c>
      <c r="D911" s="3">
        <v>12500</v>
      </c>
      <c r="E911">
        <v>6.8</v>
      </c>
    </row>
    <row r="912" spans="1:5">
      <c r="A912" s="3">
        <v>12500</v>
      </c>
      <c r="B912">
        <v>8.8000000000000007</v>
      </c>
      <c r="D912" s="3">
        <v>12500</v>
      </c>
      <c r="E912">
        <v>8</v>
      </c>
    </row>
    <row r="913" spans="1:5">
      <c r="A913" s="3">
        <v>12500</v>
      </c>
      <c r="B913">
        <v>3.5</v>
      </c>
      <c r="D913" s="3">
        <v>12500</v>
      </c>
      <c r="E913">
        <v>5.2</v>
      </c>
    </row>
    <row r="914" spans="1:5">
      <c r="A914" s="3">
        <v>12500</v>
      </c>
      <c r="B914">
        <v>7.3</v>
      </c>
      <c r="D914" s="3">
        <v>12500</v>
      </c>
      <c r="E914">
        <v>7.8</v>
      </c>
    </row>
    <row r="915" spans="1:5">
      <c r="A915" s="3">
        <v>12500</v>
      </c>
      <c r="D915" s="3">
        <v>12500</v>
      </c>
      <c r="E915">
        <v>6.1</v>
      </c>
    </row>
    <row r="916" spans="1:5">
      <c r="A916" s="3">
        <v>12500</v>
      </c>
      <c r="B916">
        <v>6.8</v>
      </c>
      <c r="D916" s="3">
        <v>12500</v>
      </c>
      <c r="E916">
        <v>6.7</v>
      </c>
    </row>
    <row r="917" spans="1:5">
      <c r="A917" s="3">
        <v>12500</v>
      </c>
      <c r="D917" s="3">
        <v>12500</v>
      </c>
      <c r="E917">
        <v>7.5</v>
      </c>
    </row>
    <row r="918" spans="1:5">
      <c r="A918" s="3">
        <v>12500</v>
      </c>
      <c r="D918" s="3">
        <v>12500</v>
      </c>
    </row>
    <row r="919" spans="1:5">
      <c r="A919" s="3">
        <v>12500</v>
      </c>
      <c r="B919">
        <v>4.9000000000000004</v>
      </c>
      <c r="D919" s="3">
        <v>12500</v>
      </c>
      <c r="E919">
        <v>6.7</v>
      </c>
    </row>
    <row r="920" spans="1:5">
      <c r="A920" s="3">
        <v>12500</v>
      </c>
      <c r="D920" s="3">
        <v>12500</v>
      </c>
    </row>
    <row r="921" spans="1:5">
      <c r="A921" s="3">
        <v>12500</v>
      </c>
      <c r="B921">
        <v>8.1999999999999993</v>
      </c>
      <c r="D921" s="3">
        <v>12500</v>
      </c>
      <c r="E921">
        <v>7.2</v>
      </c>
    </row>
    <row r="922" spans="1:5">
      <c r="A922" s="3">
        <v>12500</v>
      </c>
      <c r="D922" s="3">
        <v>12500</v>
      </c>
    </row>
    <row r="923" spans="1:5">
      <c r="A923" s="3">
        <v>12500</v>
      </c>
      <c r="B923">
        <v>3.6</v>
      </c>
      <c r="D923" s="3">
        <v>12500</v>
      </c>
      <c r="E923">
        <v>6.1</v>
      </c>
    </row>
    <row r="924" spans="1:5">
      <c r="A924" s="3">
        <v>12500</v>
      </c>
      <c r="D924" s="3">
        <v>12500</v>
      </c>
      <c r="E924">
        <v>4.5999999999999996</v>
      </c>
    </row>
    <row r="925" spans="1:5">
      <c r="A925" s="3">
        <v>12500</v>
      </c>
      <c r="D925" s="3">
        <v>12500</v>
      </c>
      <c r="E925">
        <v>4.5999999999999996</v>
      </c>
    </row>
    <row r="926" spans="1:5">
      <c r="A926" s="3">
        <v>12500</v>
      </c>
      <c r="D926" s="3">
        <v>12500</v>
      </c>
    </row>
    <row r="927" spans="1:5">
      <c r="A927" s="3">
        <v>12500</v>
      </c>
      <c r="B927">
        <v>8.3000000000000007</v>
      </c>
      <c r="D927" s="3">
        <v>12500</v>
      </c>
      <c r="E927">
        <v>7.9</v>
      </c>
    </row>
    <row r="928" spans="1:5">
      <c r="A928" s="3">
        <v>12500</v>
      </c>
      <c r="B928">
        <v>6.3</v>
      </c>
      <c r="D928" s="3">
        <v>12500</v>
      </c>
      <c r="E928">
        <v>4.9000000000000004</v>
      </c>
    </row>
    <row r="929" spans="1:5">
      <c r="A929" s="3">
        <v>12500</v>
      </c>
      <c r="B929">
        <v>3.8</v>
      </c>
      <c r="D929" s="3">
        <v>12500</v>
      </c>
      <c r="E929">
        <v>6.6</v>
      </c>
    </row>
    <row r="930" spans="1:5">
      <c r="A930" s="3">
        <v>12500</v>
      </c>
      <c r="B930">
        <v>7.8</v>
      </c>
      <c r="D930" s="3">
        <v>12500</v>
      </c>
      <c r="E930">
        <v>7.1</v>
      </c>
    </row>
    <row r="931" spans="1:5">
      <c r="A931" s="3">
        <v>12500</v>
      </c>
      <c r="D931" s="3">
        <v>12500</v>
      </c>
      <c r="E931">
        <v>7.4</v>
      </c>
    </row>
    <row r="932" spans="1:5">
      <c r="A932" s="3">
        <v>12500</v>
      </c>
      <c r="D932" s="3">
        <v>12500</v>
      </c>
      <c r="E932">
        <v>6.9</v>
      </c>
    </row>
    <row r="933" spans="1:5">
      <c r="A933" s="3">
        <v>12500</v>
      </c>
      <c r="B933">
        <v>3.4</v>
      </c>
      <c r="D933" s="3">
        <v>12500</v>
      </c>
    </row>
    <row r="934" spans="1:5">
      <c r="A934" s="3">
        <v>12500</v>
      </c>
      <c r="B934">
        <v>5.0999999999999996</v>
      </c>
      <c r="D934" s="3">
        <v>12500</v>
      </c>
      <c r="E934">
        <v>7.6</v>
      </c>
    </row>
    <row r="935" spans="1:5">
      <c r="A935" s="3">
        <v>12500</v>
      </c>
      <c r="D935" s="3">
        <v>12500</v>
      </c>
    </row>
    <row r="936" spans="1:5">
      <c r="A936" s="3">
        <v>12500</v>
      </c>
      <c r="B936">
        <v>7.1</v>
      </c>
      <c r="D936" s="3">
        <v>12500</v>
      </c>
      <c r="E936">
        <v>4.8</v>
      </c>
    </row>
    <row r="937" spans="1:5">
      <c r="A937" s="3">
        <v>12500</v>
      </c>
      <c r="D937" s="3">
        <v>12500</v>
      </c>
    </row>
    <row r="938" spans="1:5">
      <c r="A938" s="3">
        <v>12500</v>
      </c>
      <c r="D938" s="3">
        <v>12500</v>
      </c>
    </row>
    <row r="939" spans="1:5">
      <c r="A939" s="3">
        <v>12500</v>
      </c>
      <c r="B939">
        <v>4.0999999999999996</v>
      </c>
      <c r="D939" s="3">
        <v>12500</v>
      </c>
      <c r="E939">
        <v>5.0999999999999996</v>
      </c>
    </row>
    <row r="940" spans="1:5">
      <c r="A940" s="3">
        <v>12500</v>
      </c>
      <c r="D940" s="3">
        <v>12500</v>
      </c>
    </row>
    <row r="941" spans="1:5">
      <c r="A941" s="3">
        <v>12500</v>
      </c>
      <c r="D941" s="3">
        <v>12500</v>
      </c>
    </row>
    <row r="942" spans="1:5">
      <c r="A942" s="3">
        <v>12500</v>
      </c>
      <c r="B942">
        <v>6.6</v>
      </c>
      <c r="D942" s="3">
        <v>12500</v>
      </c>
      <c r="E942">
        <v>3.3</v>
      </c>
    </row>
    <row r="943" spans="1:5">
      <c r="A943" s="3">
        <v>12500</v>
      </c>
      <c r="B943">
        <v>8.1999999999999993</v>
      </c>
      <c r="D943" s="3">
        <v>12500</v>
      </c>
      <c r="E943">
        <v>6.8</v>
      </c>
    </row>
    <row r="944" spans="1:5">
      <c r="A944" s="3">
        <v>12500</v>
      </c>
      <c r="D944" s="3">
        <v>12500</v>
      </c>
    </row>
    <row r="945" spans="1:5">
      <c r="A945" s="3">
        <v>12500</v>
      </c>
      <c r="D945" s="3">
        <v>12500</v>
      </c>
    </row>
    <row r="946" spans="1:5">
      <c r="A946" s="3">
        <v>12500</v>
      </c>
      <c r="D946" s="3">
        <v>12500</v>
      </c>
      <c r="E946">
        <v>7.1</v>
      </c>
    </row>
    <row r="947" spans="1:5">
      <c r="A947" s="3">
        <v>12500</v>
      </c>
      <c r="B947">
        <v>7.9</v>
      </c>
      <c r="D947" s="3">
        <v>12500</v>
      </c>
      <c r="E947">
        <v>8.1999999999999993</v>
      </c>
    </row>
    <row r="948" spans="1:5">
      <c r="A948" s="3">
        <v>12500</v>
      </c>
      <c r="B948">
        <v>7.8</v>
      </c>
      <c r="D948" s="3">
        <v>12500</v>
      </c>
      <c r="E948">
        <v>3.9</v>
      </c>
    </row>
    <row r="949" spans="1:5">
      <c r="A949" s="3">
        <v>12500</v>
      </c>
      <c r="B949">
        <v>6.5</v>
      </c>
      <c r="D949" s="3">
        <v>12500</v>
      </c>
      <c r="E949">
        <v>6.6</v>
      </c>
    </row>
    <row r="950" spans="1:5">
      <c r="A950" s="3">
        <v>12500</v>
      </c>
      <c r="B950">
        <v>7.4</v>
      </c>
      <c r="D950" s="3">
        <v>12500</v>
      </c>
      <c r="E950">
        <v>7.8</v>
      </c>
    </row>
    <row r="951" spans="1:5">
      <c r="A951" s="3">
        <v>12500</v>
      </c>
      <c r="B951">
        <v>6.3</v>
      </c>
      <c r="D951" s="3">
        <v>12500</v>
      </c>
      <c r="E951">
        <v>5.8</v>
      </c>
    </row>
    <row r="952" spans="1:5">
      <c r="A952" s="3">
        <v>12500</v>
      </c>
      <c r="B952">
        <v>7.8</v>
      </c>
      <c r="D952" s="3">
        <v>12500</v>
      </c>
      <c r="E952">
        <v>8.3000000000000007</v>
      </c>
    </row>
    <row r="953" spans="1:5">
      <c r="A953" s="3">
        <v>12500</v>
      </c>
      <c r="D953" s="3">
        <v>12500</v>
      </c>
      <c r="E953">
        <v>5.8</v>
      </c>
    </row>
    <row r="954" spans="1:5">
      <c r="A954" s="3">
        <v>12500</v>
      </c>
      <c r="B954">
        <v>2.8</v>
      </c>
      <c r="D954" s="3">
        <v>12500</v>
      </c>
      <c r="E954">
        <v>2.6</v>
      </c>
    </row>
    <row r="955" spans="1:5">
      <c r="A955" s="3">
        <v>12500</v>
      </c>
      <c r="D955" s="3">
        <v>12500</v>
      </c>
      <c r="E955">
        <v>7.3</v>
      </c>
    </row>
    <row r="956" spans="1:5">
      <c r="A956" s="3">
        <v>12500</v>
      </c>
      <c r="D956" s="3">
        <v>12500</v>
      </c>
      <c r="E956">
        <v>4.9000000000000004</v>
      </c>
    </row>
    <row r="957" spans="1:5">
      <c r="A957" s="3">
        <v>12500</v>
      </c>
      <c r="D957" s="3">
        <v>12500</v>
      </c>
    </row>
    <row r="958" spans="1:5">
      <c r="A958" s="3">
        <v>12500</v>
      </c>
      <c r="D958" s="3">
        <v>12500</v>
      </c>
      <c r="E958">
        <v>5.0999999999999996</v>
      </c>
    </row>
    <row r="959" spans="1:5">
      <c r="A959" s="3">
        <v>12500</v>
      </c>
      <c r="B959">
        <v>8.5</v>
      </c>
      <c r="D959" s="3">
        <v>12500</v>
      </c>
      <c r="E959">
        <v>7.7</v>
      </c>
    </row>
    <row r="960" spans="1:5">
      <c r="A960" s="3">
        <v>12500</v>
      </c>
      <c r="D960" s="3">
        <v>12500</v>
      </c>
      <c r="E960">
        <v>8.4</v>
      </c>
    </row>
    <row r="961" spans="1:5">
      <c r="A961" s="3">
        <v>12500</v>
      </c>
      <c r="B961">
        <v>6.2</v>
      </c>
      <c r="D961" s="3">
        <v>12500</v>
      </c>
    </row>
    <row r="962" spans="1:5">
      <c r="A962" s="3">
        <v>12500</v>
      </c>
      <c r="B962">
        <v>6.3</v>
      </c>
      <c r="D962" s="3">
        <v>12500</v>
      </c>
      <c r="E962">
        <v>6</v>
      </c>
    </row>
    <row r="963" spans="1:5">
      <c r="A963" s="3">
        <v>12500</v>
      </c>
      <c r="B963">
        <v>6</v>
      </c>
      <c r="D963" s="3">
        <v>12500</v>
      </c>
      <c r="E963">
        <v>6.4</v>
      </c>
    </row>
    <row r="964" spans="1:5">
      <c r="A964" s="3">
        <v>12500</v>
      </c>
      <c r="D964" s="3">
        <v>12500</v>
      </c>
      <c r="E964">
        <v>6.2</v>
      </c>
    </row>
    <row r="965" spans="1:5">
      <c r="A965" s="3">
        <v>12500</v>
      </c>
      <c r="D965" s="3">
        <v>12500</v>
      </c>
    </row>
    <row r="966" spans="1:5">
      <c r="A966" s="3">
        <v>12500</v>
      </c>
      <c r="B966">
        <v>6.7</v>
      </c>
      <c r="D966" s="3">
        <v>12500</v>
      </c>
      <c r="E966">
        <v>7.7</v>
      </c>
    </row>
    <row r="967" spans="1:5">
      <c r="A967" s="3">
        <v>12500</v>
      </c>
      <c r="B967">
        <v>5.8</v>
      </c>
      <c r="D967" s="3">
        <v>12500</v>
      </c>
      <c r="E967">
        <v>6</v>
      </c>
    </row>
    <row r="968" spans="1:5">
      <c r="A968" s="3">
        <v>12500</v>
      </c>
      <c r="B968">
        <v>4.5</v>
      </c>
      <c r="D968" s="3">
        <v>12500</v>
      </c>
      <c r="E968">
        <v>6.8</v>
      </c>
    </row>
    <row r="969" spans="1:5">
      <c r="A969" s="3">
        <v>12500</v>
      </c>
      <c r="D969" s="3">
        <v>12500</v>
      </c>
      <c r="E969">
        <v>7</v>
      </c>
    </row>
    <row r="970" spans="1:5">
      <c r="A970" s="3">
        <v>12500</v>
      </c>
      <c r="B970">
        <v>8.6999999999999993</v>
      </c>
      <c r="D970" s="3">
        <v>12500</v>
      </c>
      <c r="E970">
        <v>7.8</v>
      </c>
    </row>
    <row r="971" spans="1:5">
      <c r="A971" s="3">
        <v>12500</v>
      </c>
      <c r="B971">
        <v>9.1</v>
      </c>
      <c r="D971" s="3">
        <v>12500</v>
      </c>
      <c r="E971">
        <v>7.5</v>
      </c>
    </row>
    <row r="972" spans="1:5">
      <c r="A972" s="3">
        <v>12500</v>
      </c>
      <c r="D972" s="3">
        <v>12500</v>
      </c>
      <c r="E972">
        <v>7.3</v>
      </c>
    </row>
    <row r="973" spans="1:5">
      <c r="A973" s="3">
        <v>12500</v>
      </c>
      <c r="B973">
        <v>7.6</v>
      </c>
      <c r="D973" s="3">
        <v>12500</v>
      </c>
      <c r="E973">
        <v>7.1</v>
      </c>
    </row>
    <row r="974" spans="1:5">
      <c r="A974" s="3">
        <v>12500</v>
      </c>
      <c r="D974" s="3">
        <v>12500</v>
      </c>
      <c r="E974">
        <v>4.4000000000000004</v>
      </c>
    </row>
    <row r="975" spans="1:5">
      <c r="A975" s="3">
        <v>12500</v>
      </c>
      <c r="B975">
        <v>7.8</v>
      </c>
      <c r="D975" s="3">
        <v>12500</v>
      </c>
    </row>
    <row r="976" spans="1:5">
      <c r="A976" s="3">
        <v>12500</v>
      </c>
      <c r="B976">
        <v>8.1999999999999993</v>
      </c>
      <c r="D976" s="3">
        <v>12500</v>
      </c>
      <c r="E976">
        <v>8.9</v>
      </c>
    </row>
    <row r="977" spans="1:5">
      <c r="A977" s="3">
        <v>12500</v>
      </c>
      <c r="B977">
        <v>3.4</v>
      </c>
      <c r="D977" s="3">
        <v>12500</v>
      </c>
      <c r="E977">
        <v>7.9</v>
      </c>
    </row>
    <row r="978" spans="1:5">
      <c r="A978" s="3">
        <v>12500</v>
      </c>
      <c r="D978" s="3">
        <v>12500</v>
      </c>
      <c r="E978">
        <v>6.2</v>
      </c>
    </row>
    <row r="979" spans="1:5">
      <c r="A979" s="3">
        <v>12500</v>
      </c>
      <c r="D979" s="3">
        <v>12500</v>
      </c>
    </row>
    <row r="980" spans="1:5">
      <c r="A980" s="3">
        <v>12500</v>
      </c>
      <c r="B980">
        <v>9</v>
      </c>
      <c r="D980" s="3">
        <v>12500</v>
      </c>
      <c r="E980">
        <v>6.1</v>
      </c>
    </row>
    <row r="981" spans="1:5">
      <c r="A981" s="3">
        <v>12500</v>
      </c>
      <c r="D981" s="3">
        <v>12500</v>
      </c>
    </row>
    <row r="982" spans="1:5">
      <c r="A982" s="3">
        <v>12500</v>
      </c>
      <c r="B982">
        <v>5.7</v>
      </c>
      <c r="D982" s="3">
        <v>12500</v>
      </c>
      <c r="E982">
        <v>6.4</v>
      </c>
    </row>
    <row r="983" spans="1:5">
      <c r="A983" s="3">
        <v>12500</v>
      </c>
      <c r="B983">
        <v>8.6</v>
      </c>
      <c r="D983" s="3">
        <v>12500</v>
      </c>
      <c r="E983">
        <v>6.5</v>
      </c>
    </row>
    <row r="984" spans="1:5">
      <c r="A984" s="3">
        <v>12500</v>
      </c>
      <c r="B984">
        <v>8</v>
      </c>
      <c r="D984" s="3">
        <v>12500</v>
      </c>
      <c r="E984">
        <v>8.1999999999999993</v>
      </c>
    </row>
    <row r="985" spans="1:5">
      <c r="A985" s="3">
        <v>12500</v>
      </c>
      <c r="B985">
        <v>7.9</v>
      </c>
      <c r="D985" s="3">
        <v>12500</v>
      </c>
      <c r="E985">
        <v>7.9</v>
      </c>
    </row>
    <row r="986" spans="1:5">
      <c r="A986" s="3">
        <v>12500</v>
      </c>
      <c r="B986">
        <v>3.4</v>
      </c>
      <c r="D986" s="3">
        <v>12500</v>
      </c>
      <c r="E986">
        <v>3</v>
      </c>
    </row>
    <row r="987" spans="1:5">
      <c r="A987" s="3">
        <v>12500</v>
      </c>
      <c r="B987">
        <v>7.7</v>
      </c>
      <c r="D987" s="3">
        <v>12500</v>
      </c>
      <c r="E987">
        <v>7.5</v>
      </c>
    </row>
    <row r="988" spans="1:5">
      <c r="A988" s="3">
        <v>12500</v>
      </c>
      <c r="B988">
        <v>8.8000000000000007</v>
      </c>
      <c r="D988" s="3">
        <v>12500</v>
      </c>
      <c r="E988">
        <v>8.6</v>
      </c>
    </row>
    <row r="989" spans="1:5">
      <c r="A989" s="3">
        <v>12500</v>
      </c>
      <c r="B989">
        <v>9</v>
      </c>
      <c r="D989" s="3">
        <v>12500</v>
      </c>
      <c r="E989">
        <v>8.5</v>
      </c>
    </row>
    <row r="990" spans="1:5">
      <c r="A990" s="3">
        <v>12500</v>
      </c>
      <c r="D990" s="3">
        <v>12500</v>
      </c>
      <c r="E990">
        <v>5.4</v>
      </c>
    </row>
    <row r="991" spans="1:5">
      <c r="A991" s="3">
        <v>12500</v>
      </c>
      <c r="B991">
        <v>7.8</v>
      </c>
      <c r="D991" s="3">
        <v>12500</v>
      </c>
      <c r="E991">
        <v>7</v>
      </c>
    </row>
    <row r="992" spans="1:5">
      <c r="A992" s="3">
        <v>12500</v>
      </c>
      <c r="B992">
        <v>8.3000000000000007</v>
      </c>
      <c r="D992" s="3">
        <v>12500</v>
      </c>
      <c r="E992">
        <v>8.4</v>
      </c>
    </row>
    <row r="993" spans="1:5">
      <c r="A993" s="3">
        <v>12500</v>
      </c>
      <c r="B993">
        <v>7.7</v>
      </c>
      <c r="D993" s="3">
        <v>12500</v>
      </c>
      <c r="E993">
        <v>7.8</v>
      </c>
    </row>
    <row r="994" spans="1:5">
      <c r="A994" s="3">
        <v>12500</v>
      </c>
      <c r="D994" s="3">
        <v>12500</v>
      </c>
      <c r="E994">
        <v>6.8</v>
      </c>
    </row>
    <row r="995" spans="1:5">
      <c r="A995" s="3">
        <v>12500</v>
      </c>
      <c r="B995">
        <v>7.2</v>
      </c>
      <c r="D995" s="3">
        <v>12500</v>
      </c>
      <c r="E995">
        <v>7.8</v>
      </c>
    </row>
    <row r="996" spans="1:5">
      <c r="A996" s="3">
        <v>12500</v>
      </c>
      <c r="B996">
        <v>7.5</v>
      </c>
      <c r="D996" s="3">
        <v>12500</v>
      </c>
      <c r="E996">
        <v>8.3000000000000007</v>
      </c>
    </row>
    <row r="997" spans="1:5">
      <c r="A997" s="3">
        <v>12500</v>
      </c>
      <c r="D997" s="3">
        <v>12500</v>
      </c>
    </row>
    <row r="998" spans="1:5">
      <c r="A998" s="3">
        <v>12500</v>
      </c>
      <c r="D998" s="3">
        <v>12500</v>
      </c>
      <c r="E998">
        <v>6</v>
      </c>
    </row>
    <row r="999" spans="1:5">
      <c r="A999" s="3">
        <v>12500</v>
      </c>
      <c r="D999" s="3">
        <v>12500</v>
      </c>
      <c r="E999">
        <v>7.2</v>
      </c>
    </row>
    <row r="1000" spans="1:5">
      <c r="A1000" s="3">
        <v>12500</v>
      </c>
      <c r="B1000">
        <v>8.1999999999999993</v>
      </c>
      <c r="D1000" s="3">
        <v>12500</v>
      </c>
      <c r="E1000">
        <v>8.1</v>
      </c>
    </row>
    <row r="1001" spans="1:5">
      <c r="A1001" s="3">
        <v>12500</v>
      </c>
      <c r="B1001">
        <v>7.4</v>
      </c>
      <c r="D1001" s="3">
        <v>12500</v>
      </c>
      <c r="E1001">
        <v>7.5</v>
      </c>
    </row>
    <row r="1002" spans="1:5">
      <c r="A1002" s="3">
        <v>12500</v>
      </c>
      <c r="B1002">
        <v>7.2</v>
      </c>
      <c r="D1002" s="3">
        <v>12500</v>
      </c>
      <c r="E1002">
        <v>4.5999999999999996</v>
      </c>
    </row>
    <row r="1003" spans="1:5">
      <c r="A1003" s="3">
        <v>12500</v>
      </c>
      <c r="B1003">
        <v>8.3000000000000007</v>
      </c>
      <c r="D1003" s="3">
        <v>12500</v>
      </c>
      <c r="E1003">
        <v>8.1999999999999993</v>
      </c>
    </row>
    <row r="1004" spans="1:5">
      <c r="A1004" s="3">
        <v>12500</v>
      </c>
      <c r="D1004" s="3">
        <v>12500</v>
      </c>
      <c r="E1004">
        <v>5.4</v>
      </c>
    </row>
    <row r="1005" spans="1:5">
      <c r="A1005" s="3">
        <v>12500</v>
      </c>
      <c r="B1005">
        <v>7.7</v>
      </c>
      <c r="D1005" s="3">
        <v>12500</v>
      </c>
      <c r="E1005">
        <v>7.9</v>
      </c>
    </row>
    <row r="1006" spans="1:5">
      <c r="A1006" s="3">
        <v>12500</v>
      </c>
      <c r="B1006">
        <v>8.1</v>
      </c>
      <c r="D1006" s="3">
        <v>12500</v>
      </c>
      <c r="E1006">
        <v>7.1</v>
      </c>
    </row>
    <row r="1007" spans="1:5">
      <c r="A1007" s="3">
        <v>12500</v>
      </c>
      <c r="B1007">
        <v>8.1</v>
      </c>
      <c r="D1007" s="3">
        <v>12500</v>
      </c>
      <c r="E1007">
        <v>8.9</v>
      </c>
    </row>
    <row r="1008" spans="1:5">
      <c r="A1008" s="3">
        <v>12500</v>
      </c>
      <c r="D1008" s="3">
        <v>12500</v>
      </c>
    </row>
    <row r="1009" spans="1:5">
      <c r="A1009" s="3">
        <v>12500</v>
      </c>
      <c r="B1009">
        <v>6.7</v>
      </c>
      <c r="D1009" s="3">
        <v>12500</v>
      </c>
      <c r="E1009">
        <v>7.1</v>
      </c>
    </row>
    <row r="1010" spans="1:5">
      <c r="A1010" s="3">
        <v>12500</v>
      </c>
      <c r="B1010">
        <v>3.8</v>
      </c>
      <c r="D1010" s="3">
        <v>12500</v>
      </c>
      <c r="E1010">
        <v>7.2</v>
      </c>
    </row>
    <row r="1011" spans="1:5">
      <c r="A1011" s="3">
        <v>12500</v>
      </c>
      <c r="B1011">
        <v>7.8</v>
      </c>
      <c r="D1011" s="3">
        <v>12500</v>
      </c>
      <c r="E1011">
        <v>7.2</v>
      </c>
    </row>
    <row r="1012" spans="1:5">
      <c r="A1012" s="3">
        <v>12500</v>
      </c>
      <c r="B1012">
        <v>7.9</v>
      </c>
      <c r="D1012" s="3">
        <v>12500</v>
      </c>
      <c r="E1012">
        <v>9.1999999999999993</v>
      </c>
    </row>
    <row r="1013" spans="1:5">
      <c r="A1013" s="3">
        <v>12500</v>
      </c>
      <c r="B1013">
        <v>8.6999999999999993</v>
      </c>
      <c r="D1013" s="3">
        <v>12500</v>
      </c>
      <c r="E1013">
        <v>8.1999999999999993</v>
      </c>
    </row>
    <row r="1014" spans="1:5">
      <c r="A1014" s="3">
        <v>12500</v>
      </c>
      <c r="D1014" s="3">
        <v>12500</v>
      </c>
      <c r="E1014">
        <v>5.6</v>
      </c>
    </row>
    <row r="1015" spans="1:5">
      <c r="A1015" s="3">
        <v>12500</v>
      </c>
      <c r="B1015">
        <v>8.8000000000000007</v>
      </c>
      <c r="D1015" s="3">
        <v>12500</v>
      </c>
      <c r="E1015">
        <v>9.3000000000000007</v>
      </c>
    </row>
    <row r="1016" spans="1:5">
      <c r="A1016" s="3">
        <v>12500</v>
      </c>
      <c r="D1016" s="3">
        <v>12500</v>
      </c>
    </row>
    <row r="1017" spans="1:5">
      <c r="A1017" s="3">
        <v>12500</v>
      </c>
      <c r="B1017">
        <v>4.9000000000000004</v>
      </c>
      <c r="D1017" s="3">
        <v>12500</v>
      </c>
      <c r="E1017">
        <v>4.7</v>
      </c>
    </row>
    <row r="1018" spans="1:5">
      <c r="A1018" s="3">
        <v>12500</v>
      </c>
      <c r="B1018">
        <v>6.9</v>
      </c>
      <c r="D1018" s="3">
        <v>12500</v>
      </c>
      <c r="E1018">
        <v>7.9</v>
      </c>
    </row>
    <row r="1019" spans="1:5">
      <c r="A1019" s="3">
        <v>12500</v>
      </c>
      <c r="B1019">
        <v>8.3000000000000007</v>
      </c>
      <c r="D1019" s="3">
        <v>12500</v>
      </c>
      <c r="E1019">
        <v>8.6</v>
      </c>
    </row>
    <row r="1020" spans="1:5">
      <c r="A1020" s="3">
        <v>12500</v>
      </c>
      <c r="B1020">
        <v>7.3</v>
      </c>
      <c r="D1020" s="3">
        <v>12500</v>
      </c>
      <c r="E1020">
        <v>7.4</v>
      </c>
    </row>
    <row r="1021" spans="1:5">
      <c r="A1021" s="3">
        <v>12500</v>
      </c>
      <c r="B1021">
        <v>8.4</v>
      </c>
      <c r="D1021" s="3">
        <v>12500</v>
      </c>
      <c r="E1021">
        <v>8.4</v>
      </c>
    </row>
    <row r="1022" spans="1:5">
      <c r="A1022" s="3">
        <v>12500</v>
      </c>
      <c r="D1022" s="3">
        <v>12500</v>
      </c>
    </row>
    <row r="1023" spans="1:5">
      <c r="A1023" s="3">
        <v>12500</v>
      </c>
      <c r="B1023">
        <v>5.9</v>
      </c>
      <c r="D1023" s="3">
        <v>12500</v>
      </c>
      <c r="E1023">
        <v>3.9</v>
      </c>
    </row>
    <row r="1024" spans="1:5">
      <c r="A1024" s="3">
        <v>12500</v>
      </c>
      <c r="B1024">
        <v>6.6</v>
      </c>
      <c r="D1024" s="3">
        <v>12500</v>
      </c>
      <c r="E1024">
        <v>6.7</v>
      </c>
    </row>
    <row r="1025" spans="1:5">
      <c r="A1025" s="3">
        <v>12500</v>
      </c>
      <c r="B1025">
        <v>7</v>
      </c>
      <c r="D1025" s="3">
        <v>12500</v>
      </c>
      <c r="E1025">
        <v>6</v>
      </c>
    </row>
    <row r="1026" spans="1:5">
      <c r="A1026" s="3">
        <v>12500</v>
      </c>
      <c r="D1026" s="3">
        <v>12500</v>
      </c>
      <c r="E1026">
        <v>4.5999999999999996</v>
      </c>
    </row>
    <row r="1027" spans="1:5">
      <c r="A1027" s="3">
        <v>12500</v>
      </c>
      <c r="B1027">
        <v>9.1</v>
      </c>
      <c r="D1027" s="3">
        <v>12500</v>
      </c>
      <c r="E1027">
        <v>8.8000000000000007</v>
      </c>
    </row>
    <row r="1028" spans="1:5">
      <c r="A1028" s="3">
        <v>12500</v>
      </c>
      <c r="B1028">
        <v>8.6</v>
      </c>
      <c r="D1028" s="3">
        <v>12500</v>
      </c>
      <c r="E1028">
        <v>8.3000000000000007</v>
      </c>
    </row>
    <row r="1029" spans="1:5">
      <c r="A1029" s="3">
        <v>12500</v>
      </c>
      <c r="B1029">
        <v>8.1999999999999993</v>
      </c>
      <c r="D1029" s="3">
        <v>12500</v>
      </c>
      <c r="E1029">
        <v>7.9</v>
      </c>
    </row>
    <row r="1030" spans="1:5">
      <c r="A1030" s="3">
        <v>12500</v>
      </c>
      <c r="B1030">
        <v>8.1999999999999993</v>
      </c>
      <c r="D1030" s="3">
        <v>12500</v>
      </c>
      <c r="E1030">
        <v>7.1</v>
      </c>
    </row>
    <row r="1031" spans="1:5">
      <c r="A1031" s="3">
        <v>12500</v>
      </c>
      <c r="D1031" s="3">
        <v>12500</v>
      </c>
      <c r="E1031">
        <v>6.1</v>
      </c>
    </row>
    <row r="1032" spans="1:5">
      <c r="A1032" s="3">
        <v>12500</v>
      </c>
      <c r="B1032">
        <v>8.8000000000000007</v>
      </c>
      <c r="D1032" s="3">
        <v>12500</v>
      </c>
      <c r="E1032">
        <v>8.6</v>
      </c>
    </row>
    <row r="1033" spans="1:5">
      <c r="A1033" s="3">
        <v>12500</v>
      </c>
      <c r="B1033">
        <v>5</v>
      </c>
      <c r="D1033" s="3">
        <v>12500</v>
      </c>
      <c r="E1033">
        <v>4.7</v>
      </c>
    </row>
    <row r="1034" spans="1:5">
      <c r="A1034" s="3">
        <v>12500</v>
      </c>
      <c r="B1034">
        <v>8.1999999999999993</v>
      </c>
      <c r="D1034" s="3">
        <v>12500</v>
      </c>
      <c r="E1034">
        <v>7.9</v>
      </c>
    </row>
    <row r="1035" spans="1:5">
      <c r="A1035" s="3">
        <v>12500</v>
      </c>
      <c r="B1035">
        <v>5.9</v>
      </c>
      <c r="D1035" s="3">
        <v>12500</v>
      </c>
      <c r="E1035">
        <v>7</v>
      </c>
    </row>
    <row r="1036" spans="1:5">
      <c r="A1036" s="3">
        <v>12500</v>
      </c>
      <c r="B1036">
        <v>4.9000000000000004</v>
      </c>
      <c r="D1036" s="3">
        <v>12500</v>
      </c>
      <c r="E1036">
        <v>6.2</v>
      </c>
    </row>
    <row r="1037" spans="1:5">
      <c r="A1037" s="3">
        <v>12500</v>
      </c>
      <c r="B1037">
        <v>5.8</v>
      </c>
      <c r="D1037" s="3">
        <v>12500</v>
      </c>
      <c r="E1037">
        <v>6.6</v>
      </c>
    </row>
    <row r="1038" spans="1:5">
      <c r="A1038" s="3">
        <v>12500</v>
      </c>
      <c r="B1038">
        <v>8.6</v>
      </c>
      <c r="D1038" s="3">
        <v>12500</v>
      </c>
      <c r="E1038">
        <v>8.6999999999999993</v>
      </c>
    </row>
    <row r="1039" spans="1:5">
      <c r="A1039" s="3">
        <v>12500</v>
      </c>
      <c r="B1039">
        <v>7.5</v>
      </c>
      <c r="D1039" s="3">
        <v>12500</v>
      </c>
      <c r="E1039">
        <v>6.7</v>
      </c>
    </row>
    <row r="1040" spans="1:5">
      <c r="A1040" s="3">
        <v>12500</v>
      </c>
      <c r="B1040">
        <v>8.3000000000000007</v>
      </c>
      <c r="D1040" s="3">
        <v>12500</v>
      </c>
      <c r="E1040">
        <v>8.4</v>
      </c>
    </row>
    <row r="1041" spans="1:5">
      <c r="A1041" s="3">
        <v>15000</v>
      </c>
      <c r="D1041" s="3">
        <v>15000</v>
      </c>
      <c r="E1041">
        <v>7</v>
      </c>
    </row>
    <row r="1042" spans="1:5">
      <c r="A1042" s="3">
        <v>15000</v>
      </c>
      <c r="D1042" s="3">
        <v>15000</v>
      </c>
      <c r="E1042">
        <v>8</v>
      </c>
    </row>
    <row r="1043" spans="1:5">
      <c r="A1043" s="3">
        <v>15000</v>
      </c>
      <c r="B1043">
        <v>4.9000000000000004</v>
      </c>
      <c r="D1043" s="3">
        <v>15000</v>
      </c>
      <c r="E1043">
        <v>6.7</v>
      </c>
    </row>
    <row r="1044" spans="1:5">
      <c r="A1044" s="3">
        <v>15000</v>
      </c>
      <c r="B1044">
        <v>6.2</v>
      </c>
      <c r="D1044" s="3">
        <v>15000</v>
      </c>
      <c r="E1044">
        <v>8.3000000000000007</v>
      </c>
    </row>
    <row r="1045" spans="1:5">
      <c r="A1045" s="3">
        <v>15000</v>
      </c>
      <c r="B1045">
        <v>8</v>
      </c>
      <c r="D1045" s="3">
        <v>15000</v>
      </c>
      <c r="E1045">
        <v>7.3</v>
      </c>
    </row>
    <row r="1046" spans="1:5">
      <c r="A1046" s="3">
        <v>15000</v>
      </c>
      <c r="B1046">
        <v>8.3000000000000007</v>
      </c>
      <c r="D1046" s="3">
        <v>15000</v>
      </c>
      <c r="E1046">
        <v>7.7</v>
      </c>
    </row>
    <row r="1047" spans="1:5">
      <c r="A1047" s="3">
        <v>15000</v>
      </c>
      <c r="B1047">
        <v>6.1</v>
      </c>
      <c r="D1047" s="3">
        <v>15000</v>
      </c>
      <c r="E1047">
        <v>4.7</v>
      </c>
    </row>
    <row r="1048" spans="1:5">
      <c r="A1048" s="3">
        <v>15000</v>
      </c>
      <c r="B1048">
        <v>5.6</v>
      </c>
      <c r="D1048" s="3">
        <v>15000</v>
      </c>
      <c r="E1048">
        <v>3.5</v>
      </c>
    </row>
    <row r="1049" spans="1:5">
      <c r="A1049" s="3">
        <v>15000</v>
      </c>
      <c r="B1049">
        <v>8.3000000000000007</v>
      </c>
      <c r="D1049" s="3">
        <v>15000</v>
      </c>
      <c r="E1049">
        <v>7.3</v>
      </c>
    </row>
    <row r="1050" spans="1:5">
      <c r="A1050" s="3">
        <v>15000</v>
      </c>
      <c r="B1050">
        <v>7.8</v>
      </c>
      <c r="D1050" s="3">
        <v>15000</v>
      </c>
      <c r="E1050">
        <v>7.3</v>
      </c>
    </row>
    <row r="1051" spans="1:5">
      <c r="A1051" s="3">
        <v>15000</v>
      </c>
      <c r="B1051">
        <v>7.3</v>
      </c>
      <c r="D1051" s="3">
        <v>15000</v>
      </c>
      <c r="E1051">
        <v>7.8</v>
      </c>
    </row>
    <row r="1052" spans="1:5">
      <c r="A1052" s="3">
        <v>15000</v>
      </c>
      <c r="D1052" s="3">
        <v>15000</v>
      </c>
    </row>
    <row r="1053" spans="1:5">
      <c r="A1053" s="3">
        <v>15000</v>
      </c>
      <c r="D1053" s="3">
        <v>15000</v>
      </c>
    </row>
    <row r="1054" spans="1:5">
      <c r="A1054" s="3">
        <v>15000</v>
      </c>
      <c r="D1054" s="3">
        <v>15000</v>
      </c>
    </row>
    <row r="1055" spans="1:5">
      <c r="A1055" s="3">
        <v>15000</v>
      </c>
      <c r="B1055">
        <v>6.3</v>
      </c>
      <c r="D1055" s="3">
        <v>15000</v>
      </c>
      <c r="E1055">
        <v>6.5</v>
      </c>
    </row>
    <row r="1056" spans="1:5">
      <c r="A1056" s="3">
        <v>15000</v>
      </c>
      <c r="B1056">
        <v>5.6</v>
      </c>
      <c r="D1056" s="3">
        <v>15000</v>
      </c>
      <c r="E1056">
        <v>7.5</v>
      </c>
    </row>
    <row r="1057" spans="1:5">
      <c r="A1057" s="3">
        <v>15000</v>
      </c>
      <c r="D1057" s="3">
        <v>15000</v>
      </c>
      <c r="E1057">
        <v>6.5</v>
      </c>
    </row>
    <row r="1058" spans="1:5">
      <c r="A1058" s="3">
        <v>15000</v>
      </c>
      <c r="D1058" s="3">
        <v>15000</v>
      </c>
    </row>
    <row r="1059" spans="1:5">
      <c r="A1059" s="3">
        <v>15000</v>
      </c>
      <c r="D1059" s="3">
        <v>15000</v>
      </c>
      <c r="E1059">
        <v>7</v>
      </c>
    </row>
    <row r="1060" spans="1:5">
      <c r="A1060" s="3">
        <v>15000</v>
      </c>
      <c r="D1060" s="3">
        <v>15000</v>
      </c>
      <c r="E1060">
        <v>4</v>
      </c>
    </row>
    <row r="1061" spans="1:5">
      <c r="A1061" s="3">
        <v>15000</v>
      </c>
      <c r="B1061">
        <v>7.4</v>
      </c>
      <c r="D1061" s="3">
        <v>15000</v>
      </c>
      <c r="E1061">
        <v>8.1999999999999993</v>
      </c>
    </row>
    <row r="1062" spans="1:5">
      <c r="A1062" s="3">
        <v>15000</v>
      </c>
      <c r="B1062">
        <v>7.7</v>
      </c>
      <c r="D1062" s="3">
        <v>15000</v>
      </c>
      <c r="E1062">
        <v>8.4</v>
      </c>
    </row>
    <row r="1063" spans="1:5">
      <c r="A1063" s="3">
        <v>15000</v>
      </c>
      <c r="B1063">
        <v>8.8000000000000007</v>
      </c>
      <c r="D1063" s="3">
        <v>15000</v>
      </c>
      <c r="E1063">
        <v>5.7</v>
      </c>
    </row>
    <row r="1064" spans="1:5">
      <c r="A1064" s="3">
        <v>15000</v>
      </c>
      <c r="B1064">
        <v>7.2</v>
      </c>
      <c r="D1064" s="3">
        <v>15000</v>
      </c>
      <c r="E1064">
        <v>6.1</v>
      </c>
    </row>
    <row r="1065" spans="1:5">
      <c r="A1065" s="3">
        <v>15000</v>
      </c>
      <c r="B1065">
        <v>8.8000000000000007</v>
      </c>
      <c r="D1065" s="3">
        <v>15000</v>
      </c>
      <c r="E1065">
        <v>6.9</v>
      </c>
    </row>
    <row r="1066" spans="1:5">
      <c r="A1066" s="3">
        <v>15000</v>
      </c>
      <c r="D1066" s="3">
        <v>15000</v>
      </c>
    </row>
    <row r="1067" spans="1:5">
      <c r="A1067" s="3">
        <v>15000</v>
      </c>
      <c r="B1067">
        <v>4.5999999999999996</v>
      </c>
      <c r="D1067" s="3">
        <v>15000</v>
      </c>
      <c r="E1067">
        <v>6.9</v>
      </c>
    </row>
    <row r="1068" spans="1:5">
      <c r="A1068" s="3">
        <v>15000</v>
      </c>
      <c r="B1068">
        <v>5.0999999999999996</v>
      </c>
      <c r="D1068" s="3">
        <v>15000</v>
      </c>
      <c r="E1068">
        <v>5.3</v>
      </c>
    </row>
    <row r="1069" spans="1:5">
      <c r="A1069" s="3">
        <v>15000</v>
      </c>
      <c r="B1069">
        <v>7.1</v>
      </c>
      <c r="D1069" s="3">
        <v>15000</v>
      </c>
      <c r="E1069">
        <v>8.6</v>
      </c>
    </row>
    <row r="1070" spans="1:5">
      <c r="A1070" s="3">
        <v>15000</v>
      </c>
      <c r="D1070" s="3">
        <v>15000</v>
      </c>
    </row>
    <row r="1071" spans="1:5">
      <c r="A1071" s="3">
        <v>15000</v>
      </c>
      <c r="B1071">
        <v>8.8000000000000007</v>
      </c>
      <c r="D1071" s="3">
        <v>15000</v>
      </c>
    </row>
    <row r="1072" spans="1:5">
      <c r="A1072" s="3">
        <v>15000</v>
      </c>
      <c r="B1072">
        <v>7.6</v>
      </c>
      <c r="D1072" s="3">
        <v>15000</v>
      </c>
      <c r="E1072">
        <v>6.9</v>
      </c>
    </row>
    <row r="1073" spans="1:5">
      <c r="A1073" s="3">
        <v>15000</v>
      </c>
      <c r="B1073">
        <v>6</v>
      </c>
      <c r="D1073" s="3">
        <v>15000</v>
      </c>
      <c r="E1073">
        <v>5.7</v>
      </c>
    </row>
    <row r="1074" spans="1:5">
      <c r="A1074" s="3">
        <v>15000</v>
      </c>
      <c r="B1074">
        <v>7.8</v>
      </c>
      <c r="D1074" s="3">
        <v>15000</v>
      </c>
      <c r="E1074">
        <v>7.4</v>
      </c>
    </row>
    <row r="1075" spans="1:5">
      <c r="A1075" s="3">
        <v>15000</v>
      </c>
      <c r="D1075" s="3">
        <v>15000</v>
      </c>
      <c r="E1075">
        <v>8</v>
      </c>
    </row>
    <row r="1076" spans="1:5">
      <c r="A1076" s="3">
        <v>15000</v>
      </c>
      <c r="B1076">
        <v>8.4</v>
      </c>
      <c r="D1076" s="3">
        <v>15000</v>
      </c>
      <c r="E1076">
        <v>8.9</v>
      </c>
    </row>
    <row r="1077" spans="1:5">
      <c r="A1077" s="3">
        <v>15000</v>
      </c>
      <c r="D1077" s="3">
        <v>15000</v>
      </c>
      <c r="E1077">
        <v>5.0999999999999996</v>
      </c>
    </row>
    <row r="1078" spans="1:5">
      <c r="A1078" s="3">
        <v>15000</v>
      </c>
      <c r="B1078">
        <v>7.1</v>
      </c>
      <c r="D1078" s="3">
        <v>15000</v>
      </c>
      <c r="E1078">
        <v>5.4</v>
      </c>
    </row>
    <row r="1079" spans="1:5">
      <c r="A1079" s="3">
        <v>15000</v>
      </c>
      <c r="B1079">
        <v>8</v>
      </c>
      <c r="D1079" s="3">
        <v>15000</v>
      </c>
      <c r="E1079">
        <v>6.7</v>
      </c>
    </row>
    <row r="1080" spans="1:5">
      <c r="A1080" s="3">
        <v>15000</v>
      </c>
      <c r="D1080" s="3">
        <v>15000</v>
      </c>
      <c r="E1080">
        <v>6.6</v>
      </c>
    </row>
    <row r="1081" spans="1:5">
      <c r="A1081" s="3">
        <v>15000</v>
      </c>
      <c r="B1081">
        <v>8</v>
      </c>
      <c r="D1081" s="3">
        <v>15000</v>
      </c>
      <c r="E1081">
        <v>7.1</v>
      </c>
    </row>
    <row r="1082" spans="1:5">
      <c r="A1082" s="3">
        <v>15000</v>
      </c>
      <c r="D1082" s="3">
        <v>15000</v>
      </c>
    </row>
    <row r="1083" spans="1:5">
      <c r="A1083" s="3">
        <v>15000</v>
      </c>
      <c r="B1083">
        <v>6</v>
      </c>
      <c r="D1083" s="3">
        <v>15000</v>
      </c>
      <c r="E1083">
        <v>6.4</v>
      </c>
    </row>
    <row r="1084" spans="1:5">
      <c r="A1084" s="3">
        <v>15000</v>
      </c>
      <c r="B1084">
        <v>8.8000000000000007</v>
      </c>
      <c r="D1084" s="3">
        <v>15000</v>
      </c>
      <c r="E1084">
        <v>8.1</v>
      </c>
    </row>
    <row r="1085" spans="1:5">
      <c r="A1085" s="3">
        <v>15000</v>
      </c>
      <c r="B1085">
        <v>4.4000000000000004</v>
      </c>
      <c r="D1085" s="3">
        <v>15000</v>
      </c>
      <c r="E1085">
        <v>4.4000000000000004</v>
      </c>
    </row>
    <row r="1086" spans="1:5">
      <c r="A1086" s="3">
        <v>15000</v>
      </c>
      <c r="B1086">
        <v>5</v>
      </c>
      <c r="D1086" s="3">
        <v>15000</v>
      </c>
      <c r="E1086">
        <v>6.2</v>
      </c>
    </row>
    <row r="1087" spans="1:5">
      <c r="A1087" s="3">
        <v>15000</v>
      </c>
      <c r="B1087">
        <v>6.9</v>
      </c>
      <c r="D1087" s="3">
        <v>15000</v>
      </c>
      <c r="E1087">
        <v>5.0999999999999996</v>
      </c>
    </row>
    <row r="1088" spans="1:5">
      <c r="A1088" s="3">
        <v>15000</v>
      </c>
      <c r="B1088">
        <v>7.8</v>
      </c>
      <c r="D1088" s="3">
        <v>15000</v>
      </c>
      <c r="E1088">
        <v>6.3</v>
      </c>
    </row>
    <row r="1089" spans="1:5">
      <c r="A1089" s="3">
        <v>15000</v>
      </c>
      <c r="B1089">
        <v>8.5</v>
      </c>
      <c r="D1089" s="3">
        <v>15000</v>
      </c>
      <c r="E1089">
        <v>8.1</v>
      </c>
    </row>
    <row r="1090" spans="1:5">
      <c r="A1090" s="3">
        <v>15000</v>
      </c>
      <c r="D1090" s="3">
        <v>15000</v>
      </c>
      <c r="E1090">
        <v>6.1</v>
      </c>
    </row>
    <row r="1091" spans="1:5">
      <c r="A1091" s="3">
        <v>15000</v>
      </c>
      <c r="B1091">
        <v>2.4</v>
      </c>
      <c r="D1091" s="3">
        <v>15000</v>
      </c>
      <c r="E1091">
        <v>4.0999999999999996</v>
      </c>
    </row>
    <row r="1092" spans="1:5">
      <c r="A1092" s="3">
        <v>15000</v>
      </c>
      <c r="D1092" s="3">
        <v>15000</v>
      </c>
      <c r="E1092">
        <v>7.4</v>
      </c>
    </row>
    <row r="1093" spans="1:5">
      <c r="A1093" s="3">
        <v>15000</v>
      </c>
      <c r="D1093" s="3">
        <v>15000</v>
      </c>
      <c r="E1093">
        <v>6.6</v>
      </c>
    </row>
    <row r="1094" spans="1:5">
      <c r="A1094" s="3">
        <v>15000</v>
      </c>
      <c r="B1094">
        <v>6.7</v>
      </c>
      <c r="D1094" s="3">
        <v>15000</v>
      </c>
      <c r="E1094">
        <v>5.0999999999999996</v>
      </c>
    </row>
    <row r="1095" spans="1:5">
      <c r="A1095" s="3">
        <v>15000</v>
      </c>
      <c r="D1095" s="3">
        <v>15000</v>
      </c>
    </row>
    <row r="1096" spans="1:5">
      <c r="A1096" s="3">
        <v>15000</v>
      </c>
      <c r="B1096">
        <v>1.5</v>
      </c>
      <c r="D1096" s="3">
        <v>15000</v>
      </c>
      <c r="E1096">
        <v>4.9000000000000004</v>
      </c>
    </row>
    <row r="1097" spans="1:5">
      <c r="A1097" s="3">
        <v>15000</v>
      </c>
      <c r="B1097">
        <v>7</v>
      </c>
      <c r="D1097" s="3">
        <v>15000</v>
      </c>
      <c r="E1097">
        <v>6.3</v>
      </c>
    </row>
    <row r="1098" spans="1:5">
      <c r="A1098" s="3">
        <v>15000</v>
      </c>
      <c r="B1098">
        <v>7.9</v>
      </c>
      <c r="D1098" s="3">
        <v>15000</v>
      </c>
      <c r="E1098">
        <v>7</v>
      </c>
    </row>
    <row r="1099" spans="1:5">
      <c r="A1099" s="3">
        <v>15000</v>
      </c>
      <c r="B1099">
        <v>5</v>
      </c>
      <c r="D1099" s="3">
        <v>15000</v>
      </c>
      <c r="E1099">
        <v>6</v>
      </c>
    </row>
    <row r="1100" spans="1:5">
      <c r="A1100" s="3">
        <v>15000</v>
      </c>
      <c r="B1100">
        <v>7.8</v>
      </c>
      <c r="D1100" s="3">
        <v>15000</v>
      </c>
      <c r="E1100">
        <v>6.6</v>
      </c>
    </row>
    <row r="1101" spans="1:5">
      <c r="A1101" s="3">
        <v>15000</v>
      </c>
      <c r="B1101">
        <v>7.7</v>
      </c>
      <c r="D1101" s="3">
        <v>15000</v>
      </c>
      <c r="E1101">
        <v>8.5</v>
      </c>
    </row>
    <row r="1102" spans="1:5">
      <c r="A1102" s="3">
        <v>15000</v>
      </c>
      <c r="D1102" s="3">
        <v>15000</v>
      </c>
    </row>
    <row r="1103" spans="1:5">
      <c r="A1103" s="3">
        <v>15000</v>
      </c>
      <c r="B1103">
        <v>8.6</v>
      </c>
      <c r="D1103" s="3">
        <v>15000</v>
      </c>
      <c r="E1103">
        <v>6.8</v>
      </c>
    </row>
    <row r="1104" spans="1:5">
      <c r="A1104" s="3">
        <v>15000</v>
      </c>
      <c r="D1104" s="3">
        <v>15000</v>
      </c>
    </row>
    <row r="1105" spans="1:5">
      <c r="A1105" s="3">
        <v>15000</v>
      </c>
      <c r="B1105">
        <v>7.5</v>
      </c>
      <c r="D1105" s="3">
        <v>15000</v>
      </c>
      <c r="E1105">
        <v>7</v>
      </c>
    </row>
    <row r="1106" spans="1:5">
      <c r="A1106" s="3">
        <v>15000</v>
      </c>
      <c r="D1106" s="3">
        <v>15000</v>
      </c>
      <c r="E1106">
        <v>6.9</v>
      </c>
    </row>
    <row r="1107" spans="1:5">
      <c r="A1107" s="3">
        <v>15000</v>
      </c>
      <c r="B1107">
        <v>5</v>
      </c>
      <c r="D1107" s="3">
        <v>15000</v>
      </c>
      <c r="E1107">
        <v>3.7</v>
      </c>
    </row>
    <row r="1108" spans="1:5">
      <c r="A1108" s="3">
        <v>15000</v>
      </c>
      <c r="D1108" s="3">
        <v>15000</v>
      </c>
      <c r="E1108">
        <v>6</v>
      </c>
    </row>
    <row r="1109" spans="1:5">
      <c r="A1109" s="3">
        <v>15000</v>
      </c>
      <c r="D1109" s="3">
        <v>15000</v>
      </c>
      <c r="E1109">
        <v>7</v>
      </c>
    </row>
    <row r="1110" spans="1:5">
      <c r="A1110" s="3">
        <v>15000</v>
      </c>
      <c r="B1110">
        <v>8.5</v>
      </c>
      <c r="D1110" s="3">
        <v>15000</v>
      </c>
      <c r="E1110">
        <v>7.6</v>
      </c>
    </row>
    <row r="1111" spans="1:5">
      <c r="A1111" s="3">
        <v>15000</v>
      </c>
      <c r="B1111">
        <v>7.1</v>
      </c>
      <c r="D1111" s="3">
        <v>15000</v>
      </c>
      <c r="E1111">
        <v>5.5</v>
      </c>
    </row>
    <row r="1112" spans="1:5">
      <c r="A1112" s="3">
        <v>15000</v>
      </c>
      <c r="B1112">
        <v>8.6999999999999993</v>
      </c>
      <c r="D1112" s="3">
        <v>15000</v>
      </c>
      <c r="E1112">
        <v>7</v>
      </c>
    </row>
    <row r="1113" spans="1:5">
      <c r="A1113" s="3">
        <v>15000</v>
      </c>
      <c r="B1113">
        <v>7.8</v>
      </c>
      <c r="D1113" s="3">
        <v>15000</v>
      </c>
      <c r="E1113">
        <v>4.5</v>
      </c>
    </row>
    <row r="1114" spans="1:5">
      <c r="A1114" s="3">
        <v>15000</v>
      </c>
      <c r="B1114">
        <v>5.5</v>
      </c>
      <c r="D1114" s="3">
        <v>15000</v>
      </c>
      <c r="E1114">
        <v>8.3000000000000007</v>
      </c>
    </row>
    <row r="1115" spans="1:5">
      <c r="A1115" s="3">
        <v>15000</v>
      </c>
      <c r="B1115">
        <v>7.5</v>
      </c>
      <c r="D1115" s="3">
        <v>15000</v>
      </c>
      <c r="E1115">
        <v>7.8</v>
      </c>
    </row>
    <row r="1116" spans="1:5">
      <c r="A1116" s="3">
        <v>15000</v>
      </c>
      <c r="B1116">
        <v>8</v>
      </c>
      <c r="D1116" s="3">
        <v>15000</v>
      </c>
      <c r="E1116">
        <v>7.9</v>
      </c>
    </row>
    <row r="1117" spans="1:5">
      <c r="A1117" s="3">
        <v>15000</v>
      </c>
      <c r="B1117">
        <v>6.8</v>
      </c>
      <c r="D1117" s="3">
        <v>15000</v>
      </c>
      <c r="E1117">
        <v>6.7</v>
      </c>
    </row>
    <row r="1118" spans="1:5">
      <c r="A1118" s="3">
        <v>15000</v>
      </c>
      <c r="D1118" s="3">
        <v>15000</v>
      </c>
    </row>
    <row r="1119" spans="1:5">
      <c r="A1119" s="3">
        <v>15000</v>
      </c>
      <c r="B1119">
        <v>4.4000000000000004</v>
      </c>
      <c r="D1119" s="3">
        <v>15000</v>
      </c>
      <c r="E1119">
        <v>7.4</v>
      </c>
    </row>
    <row r="1120" spans="1:5">
      <c r="A1120" s="3">
        <v>15000</v>
      </c>
      <c r="B1120">
        <v>4.2</v>
      </c>
      <c r="D1120" s="3">
        <v>15000</v>
      </c>
      <c r="E1120">
        <v>5.9</v>
      </c>
    </row>
    <row r="1121" spans="1:5">
      <c r="A1121" s="3">
        <v>15000</v>
      </c>
      <c r="D1121" s="3">
        <v>15000</v>
      </c>
      <c r="E1121">
        <v>5.7</v>
      </c>
    </row>
    <row r="1122" spans="1:5">
      <c r="A1122" s="3">
        <v>15000</v>
      </c>
      <c r="B1122">
        <v>7.3</v>
      </c>
      <c r="D1122" s="3">
        <v>15000</v>
      </c>
      <c r="E1122">
        <v>7.2</v>
      </c>
    </row>
    <row r="1123" spans="1:5">
      <c r="A1123" s="3">
        <v>15000</v>
      </c>
      <c r="B1123">
        <v>6.2</v>
      </c>
      <c r="D1123" s="3">
        <v>15000</v>
      </c>
      <c r="E1123">
        <v>7.3</v>
      </c>
    </row>
    <row r="1124" spans="1:5">
      <c r="A1124" s="3">
        <v>15000</v>
      </c>
      <c r="B1124">
        <v>5.4</v>
      </c>
      <c r="D1124" s="3">
        <v>15000</v>
      </c>
      <c r="E1124">
        <v>6.5</v>
      </c>
    </row>
    <row r="1125" spans="1:5">
      <c r="A1125" s="3">
        <v>15000</v>
      </c>
      <c r="B1125">
        <v>0.9</v>
      </c>
      <c r="D1125" s="3">
        <v>15000</v>
      </c>
    </row>
    <row r="1126" spans="1:5">
      <c r="A1126" s="3">
        <v>15000</v>
      </c>
      <c r="B1126">
        <v>5.8</v>
      </c>
      <c r="D1126" s="3">
        <v>15000</v>
      </c>
      <c r="E1126">
        <v>6</v>
      </c>
    </row>
    <row r="1127" spans="1:5">
      <c r="A1127" s="3">
        <v>15000</v>
      </c>
      <c r="B1127">
        <v>7.7</v>
      </c>
      <c r="D1127" s="3">
        <v>15000</v>
      </c>
      <c r="E1127">
        <v>7.6</v>
      </c>
    </row>
    <row r="1128" spans="1:5">
      <c r="A1128" s="3">
        <v>15000</v>
      </c>
      <c r="B1128">
        <v>6.4</v>
      </c>
      <c r="D1128" s="3">
        <v>15000</v>
      </c>
      <c r="E1128">
        <v>7.2</v>
      </c>
    </row>
    <row r="1129" spans="1:5">
      <c r="A1129" s="3">
        <v>15000</v>
      </c>
      <c r="B1129">
        <v>8.6</v>
      </c>
      <c r="D1129" s="3">
        <v>15000</v>
      </c>
      <c r="E1129">
        <v>6.7</v>
      </c>
    </row>
    <row r="1130" spans="1:5">
      <c r="A1130" s="3">
        <v>15000</v>
      </c>
      <c r="D1130" s="3">
        <v>15000</v>
      </c>
      <c r="E1130">
        <v>6.8</v>
      </c>
    </row>
    <row r="1131" spans="1:5">
      <c r="A1131" s="3">
        <v>15000</v>
      </c>
      <c r="B1131">
        <v>8</v>
      </c>
      <c r="D1131" s="3">
        <v>15000</v>
      </c>
      <c r="E1131">
        <v>6.5</v>
      </c>
    </row>
    <row r="1132" spans="1:5">
      <c r="A1132" s="3">
        <v>15000</v>
      </c>
      <c r="B1132">
        <v>4.7</v>
      </c>
      <c r="D1132" s="3">
        <v>15000</v>
      </c>
      <c r="E1132">
        <v>3.5</v>
      </c>
    </row>
    <row r="1133" spans="1:5">
      <c r="A1133" s="3">
        <v>15000</v>
      </c>
      <c r="D1133" s="3">
        <v>15000</v>
      </c>
    </row>
    <row r="1134" spans="1:5">
      <c r="A1134" s="3">
        <v>15000</v>
      </c>
      <c r="B1134">
        <v>4</v>
      </c>
      <c r="D1134" s="3">
        <v>15000</v>
      </c>
    </row>
    <row r="1135" spans="1:5">
      <c r="A1135" s="3">
        <v>15000</v>
      </c>
      <c r="B1135">
        <v>7.6</v>
      </c>
      <c r="D1135" s="3">
        <v>15000</v>
      </c>
      <c r="E1135">
        <v>6.7</v>
      </c>
    </row>
    <row r="1136" spans="1:5">
      <c r="A1136" s="3">
        <v>15000</v>
      </c>
      <c r="D1136" s="3">
        <v>15000</v>
      </c>
      <c r="E1136">
        <v>4.7</v>
      </c>
    </row>
    <row r="1137" spans="1:5">
      <c r="A1137" s="3">
        <v>15000</v>
      </c>
      <c r="B1137">
        <v>5.6</v>
      </c>
      <c r="D1137" s="3">
        <v>15000</v>
      </c>
      <c r="E1137">
        <v>7</v>
      </c>
    </row>
    <row r="1138" spans="1:5">
      <c r="A1138" s="3">
        <v>15000</v>
      </c>
      <c r="B1138">
        <v>7.9</v>
      </c>
      <c r="D1138" s="3">
        <v>15000</v>
      </c>
      <c r="E1138">
        <v>6.8</v>
      </c>
    </row>
    <row r="1139" spans="1:5">
      <c r="A1139" s="3">
        <v>15000</v>
      </c>
      <c r="B1139">
        <v>7.8</v>
      </c>
      <c r="D1139" s="3">
        <v>15000</v>
      </c>
      <c r="E1139">
        <v>6.8</v>
      </c>
    </row>
    <row r="1140" spans="1:5">
      <c r="A1140" s="3">
        <v>15000</v>
      </c>
      <c r="D1140" s="3">
        <v>15000</v>
      </c>
    </row>
    <row r="1141" spans="1:5">
      <c r="A1141" s="3">
        <v>15000</v>
      </c>
      <c r="B1141">
        <v>6.8</v>
      </c>
      <c r="D1141" s="3">
        <v>15000</v>
      </c>
    </row>
    <row r="1142" spans="1:5">
      <c r="A1142" s="3">
        <v>15000</v>
      </c>
      <c r="D1142" s="3">
        <v>15000</v>
      </c>
      <c r="E1142">
        <v>5.5</v>
      </c>
    </row>
    <row r="1143" spans="1:5">
      <c r="A1143" s="3">
        <v>15000</v>
      </c>
      <c r="B1143">
        <v>6.8</v>
      </c>
      <c r="D1143" s="3">
        <v>15000</v>
      </c>
      <c r="E1143">
        <v>6.8</v>
      </c>
    </row>
    <row r="1144" spans="1:5">
      <c r="A1144" s="3">
        <v>15000</v>
      </c>
      <c r="B1144">
        <v>7.8</v>
      </c>
      <c r="D1144" s="3">
        <v>15000</v>
      </c>
      <c r="E1144">
        <v>8</v>
      </c>
    </row>
    <row r="1145" spans="1:5">
      <c r="A1145" s="3">
        <v>15000</v>
      </c>
      <c r="B1145">
        <v>5.4</v>
      </c>
      <c r="D1145" s="3">
        <v>15000</v>
      </c>
      <c r="E1145">
        <v>4.7</v>
      </c>
    </row>
    <row r="1146" spans="1:5">
      <c r="A1146" s="3">
        <v>15000</v>
      </c>
      <c r="D1146" s="3">
        <v>15000</v>
      </c>
    </row>
    <row r="1147" spans="1:5">
      <c r="A1147" s="3">
        <v>15000</v>
      </c>
      <c r="B1147">
        <v>7.6</v>
      </c>
      <c r="D1147" s="3">
        <v>15000</v>
      </c>
      <c r="E1147">
        <v>7.1</v>
      </c>
    </row>
    <row r="1148" spans="1:5">
      <c r="A1148" s="3">
        <v>15000</v>
      </c>
      <c r="D1148" s="3">
        <v>15000</v>
      </c>
    </row>
    <row r="1149" spans="1:5">
      <c r="A1149" s="3">
        <v>15000</v>
      </c>
      <c r="D1149" s="3">
        <v>15000</v>
      </c>
    </row>
    <row r="1150" spans="1:5">
      <c r="A1150" s="3">
        <v>15000</v>
      </c>
      <c r="B1150">
        <v>8.1</v>
      </c>
      <c r="D1150" s="3">
        <v>15000</v>
      </c>
      <c r="E1150">
        <v>7.7</v>
      </c>
    </row>
    <row r="1151" spans="1:5">
      <c r="A1151" s="3">
        <v>15000</v>
      </c>
      <c r="B1151">
        <v>7.4</v>
      </c>
      <c r="D1151" s="3">
        <v>15000</v>
      </c>
      <c r="E1151">
        <v>8.1</v>
      </c>
    </row>
    <row r="1152" spans="1:5">
      <c r="A1152" s="3">
        <v>15000</v>
      </c>
      <c r="B1152">
        <v>7.9</v>
      </c>
      <c r="D1152" s="3">
        <v>15000</v>
      </c>
      <c r="E1152">
        <v>7.5</v>
      </c>
    </row>
    <row r="1153" spans="1:5">
      <c r="A1153" s="3">
        <v>15000</v>
      </c>
      <c r="D1153" s="3">
        <v>15000</v>
      </c>
      <c r="E1153">
        <v>5.5</v>
      </c>
    </row>
    <row r="1154" spans="1:5">
      <c r="A1154" s="3">
        <v>15000</v>
      </c>
      <c r="D1154" s="3">
        <v>15000</v>
      </c>
      <c r="E1154">
        <v>6.6</v>
      </c>
    </row>
    <row r="1155" spans="1:5">
      <c r="A1155" s="3">
        <v>15000</v>
      </c>
      <c r="B1155">
        <v>7.3</v>
      </c>
      <c r="D1155" s="3">
        <v>15000</v>
      </c>
      <c r="E1155">
        <v>7.1</v>
      </c>
    </row>
    <row r="1156" spans="1:5">
      <c r="A1156" s="3">
        <v>15000</v>
      </c>
      <c r="D1156" s="3">
        <v>15000</v>
      </c>
      <c r="E1156">
        <v>6.3</v>
      </c>
    </row>
    <row r="1157" spans="1:5">
      <c r="A1157" s="3">
        <v>15000</v>
      </c>
      <c r="B1157">
        <v>8</v>
      </c>
      <c r="D1157" s="3">
        <v>15000</v>
      </c>
      <c r="E1157">
        <v>8.3000000000000007</v>
      </c>
    </row>
    <row r="1158" spans="1:5">
      <c r="A1158" s="3">
        <v>15000</v>
      </c>
      <c r="B1158">
        <v>4.7</v>
      </c>
      <c r="D1158" s="3">
        <v>15000</v>
      </c>
      <c r="E1158">
        <v>3.6</v>
      </c>
    </row>
    <row r="1159" spans="1:5">
      <c r="A1159" s="3">
        <v>15000</v>
      </c>
      <c r="B1159">
        <v>8.1999999999999993</v>
      </c>
      <c r="D1159" s="3">
        <v>15000</v>
      </c>
    </row>
    <row r="1160" spans="1:5">
      <c r="A1160" s="3">
        <v>15000</v>
      </c>
      <c r="D1160" s="3">
        <v>15000</v>
      </c>
      <c r="E1160">
        <v>6.5</v>
      </c>
    </row>
    <row r="1161" spans="1:5">
      <c r="A1161" s="3">
        <v>15000</v>
      </c>
      <c r="B1161">
        <v>8.6</v>
      </c>
      <c r="D1161" s="3">
        <v>15000</v>
      </c>
      <c r="E1161">
        <v>6.6</v>
      </c>
    </row>
    <row r="1162" spans="1:5">
      <c r="A1162" s="3">
        <v>15000</v>
      </c>
      <c r="B1162">
        <v>7</v>
      </c>
      <c r="D1162" s="3">
        <v>15000</v>
      </c>
      <c r="E1162">
        <v>6.1</v>
      </c>
    </row>
    <row r="1163" spans="1:5">
      <c r="A1163" s="3">
        <v>15000</v>
      </c>
      <c r="B1163">
        <v>8.4</v>
      </c>
      <c r="D1163" s="3">
        <v>15000</v>
      </c>
      <c r="E1163">
        <v>8.6</v>
      </c>
    </row>
    <row r="1164" spans="1:5">
      <c r="A1164" s="3">
        <v>15000</v>
      </c>
      <c r="B1164">
        <v>6.7</v>
      </c>
      <c r="D1164" s="3">
        <v>15000</v>
      </c>
      <c r="E1164">
        <v>7.2</v>
      </c>
    </row>
    <row r="1165" spans="1:5">
      <c r="A1165" s="3">
        <v>15000</v>
      </c>
      <c r="D1165" s="3">
        <v>15000</v>
      </c>
      <c r="E1165">
        <v>7.2</v>
      </c>
    </row>
    <row r="1166" spans="1:5">
      <c r="A1166" s="3">
        <v>15000</v>
      </c>
      <c r="B1166">
        <v>8.1</v>
      </c>
      <c r="D1166" s="3">
        <v>15000</v>
      </c>
      <c r="E1166">
        <v>6.4</v>
      </c>
    </row>
    <row r="1167" spans="1:5">
      <c r="A1167" s="3">
        <v>15000</v>
      </c>
      <c r="B1167">
        <v>7.4</v>
      </c>
      <c r="D1167" s="3">
        <v>15000</v>
      </c>
    </row>
    <row r="1168" spans="1:5">
      <c r="A1168" s="3">
        <v>15000</v>
      </c>
      <c r="B1168">
        <v>8.8000000000000007</v>
      </c>
      <c r="D1168" s="3">
        <v>15000</v>
      </c>
      <c r="E1168">
        <v>8.1</v>
      </c>
    </row>
    <row r="1169" spans="1:5">
      <c r="A1169" s="3">
        <v>15000</v>
      </c>
      <c r="D1169" s="3">
        <v>15000</v>
      </c>
      <c r="E1169">
        <v>6.5</v>
      </c>
    </row>
    <row r="1170" spans="1:5">
      <c r="A1170" s="3">
        <v>15000</v>
      </c>
      <c r="B1170">
        <v>8</v>
      </c>
      <c r="D1170" s="3">
        <v>15000</v>
      </c>
    </row>
    <row r="1171" spans="1:5">
      <c r="A1171" s="3">
        <v>15000</v>
      </c>
      <c r="B1171">
        <v>6.6</v>
      </c>
      <c r="D1171" s="3">
        <v>15000</v>
      </c>
      <c r="E1171">
        <v>5.6</v>
      </c>
    </row>
    <row r="1172" spans="1:5">
      <c r="A1172" s="3">
        <v>15000</v>
      </c>
      <c r="B1172">
        <v>7.2</v>
      </c>
      <c r="D1172" s="3">
        <v>15000</v>
      </c>
    </row>
    <row r="1173" spans="1:5">
      <c r="A1173" s="3">
        <v>15000</v>
      </c>
      <c r="B1173">
        <v>8.6999999999999993</v>
      </c>
      <c r="D1173" s="3">
        <v>15000</v>
      </c>
      <c r="E1173">
        <v>8</v>
      </c>
    </row>
    <row r="1174" spans="1:5">
      <c r="A1174" s="3">
        <v>15000</v>
      </c>
      <c r="D1174" s="3">
        <v>15000</v>
      </c>
    </row>
    <row r="1175" spans="1:5">
      <c r="A1175" s="3">
        <v>15000</v>
      </c>
      <c r="D1175" s="3">
        <v>15000</v>
      </c>
      <c r="E1175">
        <v>7</v>
      </c>
    </row>
    <row r="1176" spans="1:5">
      <c r="A1176" s="3">
        <v>15000</v>
      </c>
      <c r="D1176" s="3">
        <v>15000</v>
      </c>
    </row>
    <row r="1177" spans="1:5">
      <c r="A1177" s="3">
        <v>15000</v>
      </c>
      <c r="B1177">
        <v>6.8</v>
      </c>
      <c r="D1177" s="3">
        <v>15000</v>
      </c>
      <c r="E1177">
        <v>5.4</v>
      </c>
    </row>
    <row r="1178" spans="1:5">
      <c r="A1178" s="3">
        <v>15000</v>
      </c>
      <c r="D1178" s="3">
        <v>15000</v>
      </c>
      <c r="E1178">
        <v>7</v>
      </c>
    </row>
    <row r="1179" spans="1:5">
      <c r="A1179" s="3">
        <v>15000</v>
      </c>
      <c r="D1179" s="3">
        <v>15000</v>
      </c>
      <c r="E1179">
        <v>6.1</v>
      </c>
    </row>
    <row r="1180" spans="1:5">
      <c r="A1180" s="3">
        <v>15000</v>
      </c>
      <c r="B1180">
        <v>3.1</v>
      </c>
      <c r="D1180" s="3">
        <v>15000</v>
      </c>
    </row>
    <row r="1181" spans="1:5">
      <c r="A1181" s="3">
        <v>15000</v>
      </c>
      <c r="D1181" s="3">
        <v>15000</v>
      </c>
      <c r="E1181">
        <v>3.3</v>
      </c>
    </row>
    <row r="1182" spans="1:5">
      <c r="A1182" s="3">
        <v>15000</v>
      </c>
      <c r="B1182">
        <v>8.5</v>
      </c>
      <c r="D1182" s="3">
        <v>15000</v>
      </c>
      <c r="E1182">
        <v>5.8</v>
      </c>
    </row>
    <row r="1183" spans="1:5">
      <c r="A1183" s="3">
        <v>15000</v>
      </c>
      <c r="B1183">
        <v>8.6</v>
      </c>
      <c r="D1183" s="3">
        <v>15000</v>
      </c>
      <c r="E1183">
        <v>5.7</v>
      </c>
    </row>
    <row r="1184" spans="1:5">
      <c r="A1184" s="3">
        <v>15000</v>
      </c>
      <c r="D1184" s="3">
        <v>15000</v>
      </c>
    </row>
    <row r="1185" spans="1:5">
      <c r="A1185" s="3">
        <v>15000</v>
      </c>
      <c r="D1185" s="3">
        <v>15000</v>
      </c>
    </row>
    <row r="1186" spans="1:5">
      <c r="A1186" s="3">
        <v>15000</v>
      </c>
      <c r="B1186">
        <v>7</v>
      </c>
      <c r="D1186" s="3">
        <v>15000</v>
      </c>
      <c r="E1186">
        <v>6.3</v>
      </c>
    </row>
    <row r="1187" spans="1:5">
      <c r="A1187" s="3">
        <v>15000</v>
      </c>
      <c r="B1187">
        <v>2.5</v>
      </c>
      <c r="D1187" s="3">
        <v>15000</v>
      </c>
      <c r="E1187">
        <v>4.4000000000000004</v>
      </c>
    </row>
    <row r="1188" spans="1:5">
      <c r="A1188" s="3">
        <v>15000</v>
      </c>
      <c r="B1188">
        <v>8.5</v>
      </c>
      <c r="D1188" s="3">
        <v>15000</v>
      </c>
      <c r="E1188">
        <v>6.2</v>
      </c>
    </row>
    <row r="1189" spans="1:5">
      <c r="A1189" s="3">
        <v>15000</v>
      </c>
      <c r="D1189" s="3">
        <v>15000</v>
      </c>
      <c r="E1189">
        <v>8</v>
      </c>
    </row>
    <row r="1190" spans="1:5">
      <c r="A1190" s="3">
        <v>15000</v>
      </c>
      <c r="B1190">
        <v>8</v>
      </c>
      <c r="D1190" s="3">
        <v>15000</v>
      </c>
    </row>
    <row r="1191" spans="1:5">
      <c r="A1191" s="3">
        <v>15000</v>
      </c>
      <c r="B1191">
        <v>7.9</v>
      </c>
      <c r="D1191" s="3">
        <v>15000</v>
      </c>
      <c r="E1191">
        <v>6</v>
      </c>
    </row>
    <row r="1192" spans="1:5">
      <c r="A1192" s="3">
        <v>15000</v>
      </c>
      <c r="D1192" s="3">
        <v>15000</v>
      </c>
    </row>
    <row r="1193" spans="1:5">
      <c r="A1193" s="3">
        <v>15000</v>
      </c>
      <c r="B1193">
        <v>6.6</v>
      </c>
      <c r="D1193" s="3">
        <v>15000</v>
      </c>
      <c r="E1193">
        <v>5.9</v>
      </c>
    </row>
    <row r="1194" spans="1:5">
      <c r="A1194" s="3">
        <v>15000</v>
      </c>
      <c r="B1194">
        <v>8.9</v>
      </c>
      <c r="D1194" s="3">
        <v>15000</v>
      </c>
      <c r="E1194">
        <v>8.3000000000000007</v>
      </c>
    </row>
    <row r="1195" spans="1:5">
      <c r="A1195" s="3">
        <v>15000</v>
      </c>
      <c r="B1195">
        <v>7.9</v>
      </c>
      <c r="D1195" s="3">
        <v>15000</v>
      </c>
    </row>
    <row r="1196" spans="1:5">
      <c r="A1196" s="3">
        <v>15000</v>
      </c>
      <c r="B1196">
        <v>6.5</v>
      </c>
      <c r="D1196" s="3">
        <v>15000</v>
      </c>
      <c r="E1196">
        <v>5.3</v>
      </c>
    </row>
    <row r="1197" spans="1:5">
      <c r="A1197" s="3">
        <v>15000</v>
      </c>
      <c r="B1197">
        <v>5.8</v>
      </c>
      <c r="D1197" s="3">
        <v>15000</v>
      </c>
      <c r="E1197">
        <v>8.3000000000000007</v>
      </c>
    </row>
    <row r="1198" spans="1:5">
      <c r="A1198" s="3">
        <v>15000</v>
      </c>
      <c r="B1198">
        <v>7.8</v>
      </c>
      <c r="D1198" s="3">
        <v>15000</v>
      </c>
      <c r="E1198">
        <v>7.8</v>
      </c>
    </row>
    <row r="1199" spans="1:5">
      <c r="A1199" s="3">
        <v>15000</v>
      </c>
      <c r="B1199">
        <v>8.1</v>
      </c>
      <c r="D1199" s="3">
        <v>15000</v>
      </c>
      <c r="E1199">
        <v>7.2</v>
      </c>
    </row>
    <row r="1200" spans="1:5">
      <c r="A1200" s="3">
        <v>15000</v>
      </c>
      <c r="D1200" s="3">
        <v>15000</v>
      </c>
      <c r="E1200">
        <v>7.1</v>
      </c>
    </row>
    <row r="1201" spans="1:5">
      <c r="A1201" s="3">
        <v>15000</v>
      </c>
      <c r="B1201">
        <v>7.8</v>
      </c>
      <c r="D1201" s="3">
        <v>15000</v>
      </c>
      <c r="E1201">
        <v>7.3</v>
      </c>
    </row>
    <row r="1202" spans="1:5">
      <c r="A1202" s="3">
        <v>15000</v>
      </c>
      <c r="B1202">
        <v>4.5999999999999996</v>
      </c>
      <c r="D1202" s="3">
        <v>15000</v>
      </c>
      <c r="E1202">
        <v>4.4000000000000004</v>
      </c>
    </row>
    <row r="1203" spans="1:5">
      <c r="A1203" s="3">
        <v>15000</v>
      </c>
      <c r="B1203">
        <v>7.2</v>
      </c>
      <c r="D1203" s="3">
        <v>15000</v>
      </c>
      <c r="E1203">
        <v>7.4</v>
      </c>
    </row>
    <row r="1204" spans="1:5">
      <c r="A1204" s="3">
        <v>15000</v>
      </c>
      <c r="B1204">
        <v>7.5</v>
      </c>
      <c r="D1204" s="3">
        <v>15000</v>
      </c>
      <c r="E1204">
        <v>6.9</v>
      </c>
    </row>
    <row r="1205" spans="1:5">
      <c r="A1205" s="3">
        <v>15000</v>
      </c>
      <c r="D1205" s="3">
        <v>15000</v>
      </c>
    </row>
    <row r="1206" spans="1:5">
      <c r="A1206" s="3">
        <v>15000</v>
      </c>
      <c r="B1206">
        <v>9</v>
      </c>
      <c r="D1206" s="3">
        <v>15000</v>
      </c>
      <c r="E1206">
        <v>7.1</v>
      </c>
    </row>
    <row r="1207" spans="1:5">
      <c r="A1207" s="3">
        <v>15000</v>
      </c>
      <c r="B1207">
        <v>7.6</v>
      </c>
      <c r="D1207" s="3">
        <v>15000</v>
      </c>
      <c r="E1207">
        <v>7.3</v>
      </c>
    </row>
    <row r="1208" spans="1:5">
      <c r="A1208" s="3">
        <v>15000</v>
      </c>
      <c r="D1208" s="3">
        <v>15000</v>
      </c>
      <c r="E1208">
        <v>5</v>
      </c>
    </row>
    <row r="1209" spans="1:5">
      <c r="A1209" s="3">
        <v>15000</v>
      </c>
      <c r="B1209">
        <v>8.4</v>
      </c>
      <c r="D1209" s="3">
        <v>15000</v>
      </c>
      <c r="E1209">
        <v>8.1999999999999993</v>
      </c>
    </row>
    <row r="1210" spans="1:5">
      <c r="A1210" s="3">
        <v>15000</v>
      </c>
      <c r="B1210">
        <v>8.4</v>
      </c>
      <c r="D1210" s="3">
        <v>15000</v>
      </c>
      <c r="E1210">
        <v>5.9</v>
      </c>
    </row>
    <row r="1211" spans="1:5">
      <c r="A1211" s="3">
        <v>15000</v>
      </c>
      <c r="B1211">
        <v>1.9</v>
      </c>
      <c r="D1211" s="3">
        <v>15000</v>
      </c>
      <c r="E1211">
        <v>2.5</v>
      </c>
    </row>
    <row r="1212" spans="1:5">
      <c r="A1212" s="3">
        <v>15000</v>
      </c>
      <c r="B1212">
        <v>5.6</v>
      </c>
      <c r="D1212" s="3">
        <v>15000</v>
      </c>
      <c r="E1212">
        <v>3.3</v>
      </c>
    </row>
    <row r="1213" spans="1:5">
      <c r="A1213" s="3">
        <v>15000</v>
      </c>
      <c r="D1213" s="3">
        <v>15000</v>
      </c>
    </row>
    <row r="1214" spans="1:5">
      <c r="A1214" s="3">
        <v>15000</v>
      </c>
      <c r="B1214">
        <v>7.8</v>
      </c>
      <c r="D1214" s="3">
        <v>15000</v>
      </c>
      <c r="E1214">
        <v>8.1</v>
      </c>
    </row>
    <row r="1215" spans="1:5">
      <c r="A1215" s="3">
        <v>15000</v>
      </c>
      <c r="B1215">
        <v>7.8</v>
      </c>
      <c r="D1215" s="3">
        <v>15000</v>
      </c>
      <c r="E1215">
        <v>6.5</v>
      </c>
    </row>
    <row r="1216" spans="1:5">
      <c r="A1216" s="3">
        <v>15000</v>
      </c>
      <c r="D1216" s="3">
        <v>15000</v>
      </c>
    </row>
    <row r="1217" spans="1:5">
      <c r="A1217" s="3">
        <v>15000</v>
      </c>
      <c r="D1217" s="3">
        <v>15000</v>
      </c>
      <c r="E1217">
        <v>6.2</v>
      </c>
    </row>
    <row r="1218" spans="1:5">
      <c r="A1218" s="3">
        <v>15000</v>
      </c>
      <c r="D1218" s="3">
        <v>15000</v>
      </c>
    </row>
    <row r="1219" spans="1:5">
      <c r="A1219" s="3">
        <v>15000</v>
      </c>
      <c r="B1219">
        <v>1.3</v>
      </c>
      <c r="D1219" s="3">
        <v>15000</v>
      </c>
      <c r="E1219">
        <v>1.9</v>
      </c>
    </row>
    <row r="1220" spans="1:5">
      <c r="A1220" s="3">
        <v>15000</v>
      </c>
      <c r="D1220" s="3">
        <v>15000</v>
      </c>
      <c r="E1220">
        <v>5</v>
      </c>
    </row>
    <row r="1221" spans="1:5">
      <c r="A1221" s="3">
        <v>15000</v>
      </c>
      <c r="B1221">
        <v>8</v>
      </c>
      <c r="D1221" s="3">
        <v>15000</v>
      </c>
      <c r="E1221">
        <v>7.6</v>
      </c>
    </row>
    <row r="1222" spans="1:5">
      <c r="A1222" s="3">
        <v>15000</v>
      </c>
      <c r="B1222">
        <v>7.4</v>
      </c>
      <c r="D1222" s="3">
        <v>15000</v>
      </c>
      <c r="E1222">
        <v>8.1999999999999993</v>
      </c>
    </row>
    <row r="1223" spans="1:5">
      <c r="A1223" s="3">
        <v>15000</v>
      </c>
      <c r="B1223">
        <v>8.1</v>
      </c>
      <c r="D1223" s="3">
        <v>15000</v>
      </c>
      <c r="E1223">
        <v>8.1</v>
      </c>
    </row>
    <row r="1224" spans="1:5">
      <c r="A1224" s="3">
        <v>15000</v>
      </c>
      <c r="B1224">
        <v>8.1</v>
      </c>
      <c r="D1224" s="3">
        <v>15000</v>
      </c>
      <c r="E1224">
        <v>7.7</v>
      </c>
    </row>
    <row r="1225" spans="1:5">
      <c r="A1225" s="3">
        <v>15000</v>
      </c>
      <c r="B1225">
        <v>6.2</v>
      </c>
      <c r="D1225" s="3">
        <v>15000</v>
      </c>
      <c r="E1225">
        <v>4.3</v>
      </c>
    </row>
    <row r="1226" spans="1:5">
      <c r="A1226" s="3">
        <v>15000</v>
      </c>
      <c r="B1226">
        <v>6.6</v>
      </c>
      <c r="D1226" s="3">
        <v>15000</v>
      </c>
      <c r="E1226">
        <v>8.4</v>
      </c>
    </row>
    <row r="1227" spans="1:5">
      <c r="A1227" s="3">
        <v>15000</v>
      </c>
      <c r="B1227">
        <v>7.2</v>
      </c>
      <c r="D1227" s="3">
        <v>15000</v>
      </c>
      <c r="E1227">
        <v>7.2</v>
      </c>
    </row>
    <row r="1228" spans="1:5">
      <c r="A1228" s="3">
        <v>15000</v>
      </c>
      <c r="D1228" s="3">
        <v>15000</v>
      </c>
    </row>
    <row r="1229" spans="1:5">
      <c r="A1229" s="3">
        <v>15000</v>
      </c>
      <c r="D1229" s="3">
        <v>15000</v>
      </c>
      <c r="E1229">
        <v>7</v>
      </c>
    </row>
    <row r="1230" spans="1:5">
      <c r="A1230" s="3">
        <v>15000</v>
      </c>
      <c r="B1230">
        <v>7.2</v>
      </c>
      <c r="D1230" s="3">
        <v>15000</v>
      </c>
      <c r="E1230">
        <v>6.9</v>
      </c>
    </row>
    <row r="1231" spans="1:5">
      <c r="A1231" s="3">
        <v>15000</v>
      </c>
      <c r="D1231" s="3">
        <v>15000</v>
      </c>
      <c r="E1231">
        <v>6.2</v>
      </c>
    </row>
    <row r="1232" spans="1:5">
      <c r="A1232" s="3">
        <v>15000</v>
      </c>
      <c r="D1232" s="3">
        <v>15000</v>
      </c>
      <c r="E1232">
        <v>5</v>
      </c>
    </row>
    <row r="1233" spans="1:5">
      <c r="A1233" s="3">
        <v>15000</v>
      </c>
      <c r="D1233" s="3">
        <v>15000</v>
      </c>
      <c r="E1233">
        <v>6.5</v>
      </c>
    </row>
    <row r="1234" spans="1:5">
      <c r="A1234" s="3">
        <v>15000</v>
      </c>
      <c r="B1234">
        <v>8.3000000000000007</v>
      </c>
      <c r="D1234" s="3">
        <v>15000</v>
      </c>
      <c r="E1234">
        <v>7.8</v>
      </c>
    </row>
    <row r="1235" spans="1:5">
      <c r="A1235" s="3">
        <v>15000</v>
      </c>
      <c r="B1235">
        <v>7.2</v>
      </c>
      <c r="D1235" s="3">
        <v>15000</v>
      </c>
      <c r="E1235">
        <v>6.6</v>
      </c>
    </row>
    <row r="1236" spans="1:5">
      <c r="A1236" s="3">
        <v>15000</v>
      </c>
      <c r="B1236">
        <v>4.4000000000000004</v>
      </c>
      <c r="D1236" s="3">
        <v>15000</v>
      </c>
      <c r="E1236">
        <v>7</v>
      </c>
    </row>
    <row r="1237" spans="1:5">
      <c r="A1237" s="3">
        <v>15000</v>
      </c>
      <c r="B1237">
        <v>4.9000000000000004</v>
      </c>
      <c r="D1237" s="3">
        <v>15000</v>
      </c>
      <c r="E1237">
        <v>7.6</v>
      </c>
    </row>
    <row r="1238" spans="1:5">
      <c r="A1238" s="3">
        <v>15000</v>
      </c>
      <c r="B1238">
        <v>7.1</v>
      </c>
      <c r="D1238" s="3">
        <v>15000</v>
      </c>
      <c r="E1238">
        <v>7.7</v>
      </c>
    </row>
    <row r="1239" spans="1:5">
      <c r="A1239" s="3">
        <v>15000</v>
      </c>
      <c r="B1239">
        <v>8.1</v>
      </c>
      <c r="D1239" s="3">
        <v>15000</v>
      </c>
    </row>
    <row r="1240" spans="1:5">
      <c r="A1240" s="3">
        <v>15000</v>
      </c>
      <c r="B1240">
        <v>8</v>
      </c>
      <c r="D1240" s="3">
        <v>15000</v>
      </c>
      <c r="E1240">
        <v>6.6</v>
      </c>
    </row>
    <row r="1241" spans="1:5">
      <c r="A1241" s="3">
        <v>17500</v>
      </c>
      <c r="B1241">
        <v>8.6</v>
      </c>
      <c r="D1241" s="3">
        <v>17500</v>
      </c>
      <c r="E1241">
        <v>6.6</v>
      </c>
    </row>
    <row r="1242" spans="1:5">
      <c r="A1242" s="3">
        <v>17500</v>
      </c>
      <c r="B1242">
        <v>3.1</v>
      </c>
      <c r="D1242" s="3">
        <v>17500</v>
      </c>
      <c r="E1242">
        <v>5.0999999999999996</v>
      </c>
    </row>
    <row r="1243" spans="1:5">
      <c r="A1243" s="3">
        <v>17500</v>
      </c>
      <c r="B1243">
        <v>7.7</v>
      </c>
      <c r="D1243" s="3">
        <v>17500</v>
      </c>
      <c r="E1243">
        <v>6.9</v>
      </c>
    </row>
    <row r="1244" spans="1:5">
      <c r="A1244" s="3">
        <v>17500</v>
      </c>
      <c r="B1244">
        <v>6.7</v>
      </c>
      <c r="D1244" s="3">
        <v>17500</v>
      </c>
      <c r="E1244">
        <v>6</v>
      </c>
    </row>
    <row r="1245" spans="1:5">
      <c r="A1245" s="3">
        <v>17500</v>
      </c>
      <c r="B1245">
        <v>7.7</v>
      </c>
      <c r="D1245" s="3">
        <v>17500</v>
      </c>
      <c r="E1245">
        <v>8</v>
      </c>
    </row>
    <row r="1246" spans="1:5">
      <c r="A1246" s="3">
        <v>17500</v>
      </c>
      <c r="B1246">
        <v>7.7</v>
      </c>
      <c r="D1246" s="3">
        <v>17500</v>
      </c>
      <c r="E1246">
        <v>9.1</v>
      </c>
    </row>
    <row r="1247" spans="1:5">
      <c r="A1247" s="3">
        <v>17500</v>
      </c>
      <c r="B1247">
        <v>8</v>
      </c>
      <c r="D1247" s="3">
        <v>17500</v>
      </c>
      <c r="E1247">
        <v>7.5</v>
      </c>
    </row>
    <row r="1248" spans="1:5">
      <c r="A1248" s="3">
        <v>17500</v>
      </c>
      <c r="D1248" s="3">
        <v>17500</v>
      </c>
      <c r="E1248">
        <v>5.3</v>
      </c>
    </row>
    <row r="1249" spans="1:5">
      <c r="A1249" s="3">
        <v>17500</v>
      </c>
      <c r="D1249" s="3">
        <v>17500</v>
      </c>
    </row>
    <row r="1250" spans="1:5">
      <c r="A1250" s="3">
        <v>17500</v>
      </c>
      <c r="D1250" s="3">
        <v>17500</v>
      </c>
    </row>
    <row r="1251" spans="1:5">
      <c r="A1251" s="3">
        <v>17500</v>
      </c>
      <c r="D1251" s="3">
        <v>17500</v>
      </c>
      <c r="E1251">
        <v>7.4</v>
      </c>
    </row>
    <row r="1252" spans="1:5">
      <c r="A1252" s="3">
        <v>17500</v>
      </c>
      <c r="B1252">
        <v>6.8</v>
      </c>
      <c r="D1252" s="3">
        <v>17500</v>
      </c>
      <c r="E1252">
        <v>3.7</v>
      </c>
    </row>
    <row r="1253" spans="1:5">
      <c r="A1253" s="3">
        <v>17500</v>
      </c>
      <c r="B1253">
        <v>8.4</v>
      </c>
      <c r="D1253" s="3">
        <v>17500</v>
      </c>
      <c r="E1253">
        <v>8.6</v>
      </c>
    </row>
    <row r="1254" spans="1:5">
      <c r="A1254" s="3">
        <v>17500</v>
      </c>
      <c r="B1254">
        <v>1.7</v>
      </c>
      <c r="D1254" s="3">
        <v>17500</v>
      </c>
      <c r="E1254">
        <v>4.5999999999999996</v>
      </c>
    </row>
    <row r="1255" spans="1:5">
      <c r="A1255" s="3">
        <v>17500</v>
      </c>
      <c r="B1255">
        <v>6.3</v>
      </c>
      <c r="D1255" s="3">
        <v>17500</v>
      </c>
      <c r="E1255">
        <v>7</v>
      </c>
    </row>
    <row r="1256" spans="1:5">
      <c r="A1256" s="3">
        <v>17500</v>
      </c>
      <c r="B1256">
        <v>7.3</v>
      </c>
      <c r="D1256" s="3">
        <v>17500</v>
      </c>
      <c r="E1256">
        <v>7.1</v>
      </c>
    </row>
    <row r="1257" spans="1:5">
      <c r="A1257" s="3">
        <v>17500</v>
      </c>
      <c r="B1257">
        <v>8.8000000000000007</v>
      </c>
      <c r="D1257" s="3">
        <v>17500</v>
      </c>
      <c r="E1257">
        <v>7.8</v>
      </c>
    </row>
    <row r="1258" spans="1:5">
      <c r="A1258" s="3">
        <v>17500</v>
      </c>
      <c r="B1258">
        <v>8.5</v>
      </c>
      <c r="D1258" s="3">
        <v>17500</v>
      </c>
      <c r="E1258">
        <v>8.1999999999999993</v>
      </c>
    </row>
    <row r="1259" spans="1:5">
      <c r="A1259" s="3">
        <v>17500</v>
      </c>
      <c r="B1259">
        <v>8.8000000000000007</v>
      </c>
      <c r="D1259" s="3">
        <v>17500</v>
      </c>
      <c r="E1259">
        <v>8.1999999999999993</v>
      </c>
    </row>
    <row r="1260" spans="1:5">
      <c r="A1260" s="3">
        <v>17500</v>
      </c>
      <c r="D1260" s="3">
        <v>17500</v>
      </c>
    </row>
    <row r="1261" spans="1:5">
      <c r="A1261" s="3">
        <v>17500</v>
      </c>
      <c r="D1261" s="3">
        <v>17500</v>
      </c>
    </row>
    <row r="1262" spans="1:5">
      <c r="A1262" s="3">
        <v>17500</v>
      </c>
      <c r="D1262" s="3">
        <v>17500</v>
      </c>
      <c r="E1262">
        <v>7.5</v>
      </c>
    </row>
    <row r="1263" spans="1:5">
      <c r="A1263" s="3">
        <v>17500</v>
      </c>
      <c r="B1263">
        <v>6.5</v>
      </c>
      <c r="D1263" s="3">
        <v>17500</v>
      </c>
    </row>
    <row r="1264" spans="1:5">
      <c r="A1264" s="3">
        <v>17500</v>
      </c>
      <c r="B1264">
        <v>8.4</v>
      </c>
      <c r="D1264" s="3">
        <v>17500</v>
      </c>
      <c r="E1264">
        <v>7.5</v>
      </c>
    </row>
    <row r="1265" spans="1:5">
      <c r="A1265" s="3">
        <v>17500</v>
      </c>
      <c r="B1265">
        <v>7</v>
      </c>
      <c r="D1265" s="3">
        <v>17500</v>
      </c>
      <c r="E1265">
        <v>6.1</v>
      </c>
    </row>
    <row r="1266" spans="1:5">
      <c r="A1266" s="3">
        <v>17500</v>
      </c>
      <c r="D1266" s="3">
        <v>17500</v>
      </c>
    </row>
    <row r="1267" spans="1:5">
      <c r="A1267" s="3">
        <v>17500</v>
      </c>
      <c r="B1267">
        <v>8.4</v>
      </c>
      <c r="D1267" s="3">
        <v>17500</v>
      </c>
      <c r="E1267">
        <v>6.7</v>
      </c>
    </row>
    <row r="1268" spans="1:5">
      <c r="A1268" s="3">
        <v>17500</v>
      </c>
      <c r="B1268">
        <v>6.2</v>
      </c>
      <c r="D1268" s="3">
        <v>17500</v>
      </c>
      <c r="E1268">
        <v>6.1</v>
      </c>
    </row>
    <row r="1269" spans="1:5">
      <c r="A1269" s="3">
        <v>17500</v>
      </c>
      <c r="D1269" s="3">
        <v>17500</v>
      </c>
      <c r="E1269">
        <v>5.6</v>
      </c>
    </row>
    <row r="1270" spans="1:5">
      <c r="A1270" s="3">
        <v>17500</v>
      </c>
      <c r="B1270">
        <v>8.4</v>
      </c>
      <c r="D1270" s="3">
        <v>17500</v>
      </c>
      <c r="E1270">
        <v>6.9</v>
      </c>
    </row>
    <row r="1271" spans="1:5">
      <c r="A1271" s="3">
        <v>17500</v>
      </c>
      <c r="B1271">
        <v>8.6</v>
      </c>
      <c r="D1271" s="3">
        <v>17500</v>
      </c>
      <c r="E1271">
        <v>8.9</v>
      </c>
    </row>
    <row r="1272" spans="1:5">
      <c r="A1272" s="3">
        <v>17500</v>
      </c>
      <c r="D1272" s="3">
        <v>17500</v>
      </c>
    </row>
    <row r="1273" spans="1:5">
      <c r="A1273" s="3">
        <v>17500</v>
      </c>
      <c r="D1273" s="3">
        <v>17500</v>
      </c>
      <c r="E1273">
        <v>7.5</v>
      </c>
    </row>
    <row r="1274" spans="1:5">
      <c r="A1274" s="3">
        <v>17500</v>
      </c>
      <c r="B1274">
        <v>2.8</v>
      </c>
      <c r="D1274" s="3">
        <v>17500</v>
      </c>
      <c r="E1274">
        <v>4.4000000000000004</v>
      </c>
    </row>
    <row r="1275" spans="1:5">
      <c r="A1275" s="3">
        <v>17500</v>
      </c>
      <c r="B1275">
        <v>8.5</v>
      </c>
      <c r="D1275" s="3">
        <v>17500</v>
      </c>
      <c r="E1275">
        <v>4.4000000000000004</v>
      </c>
    </row>
    <row r="1276" spans="1:5">
      <c r="A1276" s="3">
        <v>17500</v>
      </c>
      <c r="D1276" s="3">
        <v>17500</v>
      </c>
    </row>
    <row r="1277" spans="1:5">
      <c r="A1277" s="3">
        <v>17500</v>
      </c>
      <c r="B1277">
        <v>5</v>
      </c>
      <c r="D1277" s="3">
        <v>17500</v>
      </c>
      <c r="E1277">
        <v>6.7</v>
      </c>
    </row>
    <row r="1278" spans="1:5">
      <c r="A1278" s="3">
        <v>17500</v>
      </c>
      <c r="B1278">
        <v>1.4</v>
      </c>
      <c r="D1278" s="3">
        <v>17500</v>
      </c>
      <c r="E1278">
        <v>5.4</v>
      </c>
    </row>
    <row r="1279" spans="1:5">
      <c r="A1279" s="3">
        <v>17500</v>
      </c>
      <c r="D1279" s="3">
        <v>17500</v>
      </c>
    </row>
    <row r="1280" spans="1:5">
      <c r="A1280" s="3">
        <v>17500</v>
      </c>
      <c r="B1280">
        <v>9</v>
      </c>
      <c r="D1280" s="3">
        <v>17500</v>
      </c>
      <c r="E1280">
        <v>7</v>
      </c>
    </row>
    <row r="1281" spans="1:5">
      <c r="A1281" s="3">
        <v>17500</v>
      </c>
      <c r="D1281" s="3">
        <v>17500</v>
      </c>
      <c r="E1281">
        <v>6.6</v>
      </c>
    </row>
    <row r="1282" spans="1:5">
      <c r="A1282" s="3">
        <v>17500</v>
      </c>
      <c r="B1282">
        <v>3.8</v>
      </c>
      <c r="D1282" s="3">
        <v>17500</v>
      </c>
      <c r="E1282">
        <v>3.7</v>
      </c>
    </row>
    <row r="1283" spans="1:5">
      <c r="A1283" s="3">
        <v>17500</v>
      </c>
      <c r="B1283">
        <v>8.3000000000000007</v>
      </c>
      <c r="D1283" s="3">
        <v>17500</v>
      </c>
      <c r="E1283">
        <v>4.7</v>
      </c>
    </row>
    <row r="1284" spans="1:5">
      <c r="A1284" s="3">
        <v>17500</v>
      </c>
      <c r="B1284">
        <v>5.9</v>
      </c>
      <c r="D1284" s="3">
        <v>17500</v>
      </c>
      <c r="E1284">
        <v>3.7</v>
      </c>
    </row>
    <row r="1285" spans="1:5">
      <c r="A1285" s="3">
        <v>17500</v>
      </c>
      <c r="D1285" s="3">
        <v>17500</v>
      </c>
    </row>
    <row r="1286" spans="1:5">
      <c r="A1286" s="3">
        <v>17500</v>
      </c>
      <c r="D1286" s="3">
        <v>17500</v>
      </c>
    </row>
    <row r="1287" spans="1:5">
      <c r="A1287" s="3">
        <v>17500</v>
      </c>
      <c r="B1287">
        <v>4.2</v>
      </c>
      <c r="D1287" s="3">
        <v>17500</v>
      </c>
    </row>
    <row r="1288" spans="1:5">
      <c r="A1288" s="3">
        <v>17500</v>
      </c>
      <c r="D1288" s="3">
        <v>17500</v>
      </c>
    </row>
    <row r="1289" spans="1:5">
      <c r="A1289" s="3">
        <v>17500</v>
      </c>
      <c r="B1289">
        <v>6.5</v>
      </c>
      <c r="D1289" s="3">
        <v>17500</v>
      </c>
      <c r="E1289">
        <v>6.9</v>
      </c>
    </row>
    <row r="1290" spans="1:5">
      <c r="A1290" s="3">
        <v>17500</v>
      </c>
      <c r="D1290" s="3">
        <v>17500</v>
      </c>
    </row>
    <row r="1291" spans="1:5">
      <c r="A1291" s="3">
        <v>17500</v>
      </c>
      <c r="B1291">
        <v>8.8000000000000007</v>
      </c>
      <c r="D1291" s="3">
        <v>17500</v>
      </c>
      <c r="E1291">
        <v>6.7</v>
      </c>
    </row>
    <row r="1292" spans="1:5">
      <c r="A1292" s="3">
        <v>17500</v>
      </c>
      <c r="B1292">
        <v>8.1</v>
      </c>
      <c r="D1292" s="3">
        <v>17500</v>
      </c>
      <c r="E1292">
        <v>7.8</v>
      </c>
    </row>
    <row r="1293" spans="1:5">
      <c r="A1293" s="3">
        <v>17500</v>
      </c>
      <c r="D1293" s="3">
        <v>17500</v>
      </c>
      <c r="E1293">
        <v>4.2</v>
      </c>
    </row>
    <row r="1294" spans="1:5">
      <c r="A1294" s="3">
        <v>17500</v>
      </c>
      <c r="B1294">
        <v>7</v>
      </c>
      <c r="D1294" s="3">
        <v>17500</v>
      </c>
      <c r="E1294">
        <v>5</v>
      </c>
    </row>
    <row r="1295" spans="1:5">
      <c r="A1295" s="3">
        <v>17500</v>
      </c>
      <c r="B1295">
        <v>8.3000000000000007</v>
      </c>
      <c r="D1295" s="3">
        <v>17500</v>
      </c>
    </row>
    <row r="1296" spans="1:5">
      <c r="A1296" s="3">
        <v>17500</v>
      </c>
      <c r="B1296">
        <v>6.7</v>
      </c>
      <c r="D1296" s="3">
        <v>17500</v>
      </c>
    </row>
    <row r="1297" spans="1:5">
      <c r="A1297" s="3">
        <v>17500</v>
      </c>
      <c r="B1297">
        <v>8.9</v>
      </c>
      <c r="D1297" s="3">
        <v>17500</v>
      </c>
      <c r="E1297">
        <v>7.4</v>
      </c>
    </row>
    <row r="1298" spans="1:5">
      <c r="A1298" s="3">
        <v>17500</v>
      </c>
      <c r="B1298">
        <v>8</v>
      </c>
      <c r="D1298" s="3">
        <v>17500</v>
      </c>
      <c r="E1298">
        <v>7.5</v>
      </c>
    </row>
    <row r="1299" spans="1:5">
      <c r="A1299" s="3">
        <v>17500</v>
      </c>
      <c r="B1299">
        <v>4.5999999999999996</v>
      </c>
      <c r="D1299" s="3">
        <v>17500</v>
      </c>
      <c r="E1299">
        <v>4.7</v>
      </c>
    </row>
    <row r="1300" spans="1:5">
      <c r="A1300" s="3">
        <v>17500</v>
      </c>
      <c r="D1300" s="3">
        <v>17500</v>
      </c>
    </row>
    <row r="1301" spans="1:5">
      <c r="A1301" s="3">
        <v>17500</v>
      </c>
      <c r="B1301">
        <v>7.8</v>
      </c>
      <c r="D1301" s="3">
        <v>17500</v>
      </c>
      <c r="E1301">
        <v>8.3000000000000007</v>
      </c>
    </row>
    <row r="1302" spans="1:5">
      <c r="A1302" s="3">
        <v>17500</v>
      </c>
      <c r="B1302">
        <v>7.4</v>
      </c>
      <c r="D1302" s="3">
        <v>17500</v>
      </c>
      <c r="E1302">
        <v>7</v>
      </c>
    </row>
    <row r="1303" spans="1:5">
      <c r="A1303" s="3">
        <v>17500</v>
      </c>
      <c r="D1303" s="3">
        <v>17500</v>
      </c>
      <c r="E1303">
        <v>4.4000000000000004</v>
      </c>
    </row>
    <row r="1304" spans="1:5">
      <c r="A1304" s="3">
        <v>17500</v>
      </c>
      <c r="D1304" s="3">
        <v>17500</v>
      </c>
    </row>
    <row r="1305" spans="1:5">
      <c r="A1305" s="3">
        <v>17500</v>
      </c>
      <c r="B1305">
        <v>6.6</v>
      </c>
      <c r="D1305" s="3">
        <v>17500</v>
      </c>
    </row>
    <row r="1306" spans="1:5">
      <c r="A1306" s="3">
        <v>17500</v>
      </c>
      <c r="D1306" s="3">
        <v>17500</v>
      </c>
      <c r="E1306">
        <v>6.2</v>
      </c>
    </row>
    <row r="1307" spans="1:5">
      <c r="A1307" s="3">
        <v>17500</v>
      </c>
      <c r="B1307">
        <v>6</v>
      </c>
      <c r="D1307" s="3">
        <v>17500</v>
      </c>
      <c r="E1307">
        <v>5.9</v>
      </c>
    </row>
    <row r="1308" spans="1:5">
      <c r="A1308" s="3">
        <v>17500</v>
      </c>
      <c r="B1308">
        <v>9</v>
      </c>
      <c r="D1308" s="3">
        <v>17500</v>
      </c>
      <c r="E1308">
        <v>7.1</v>
      </c>
    </row>
    <row r="1309" spans="1:5">
      <c r="A1309" s="3">
        <v>17500</v>
      </c>
      <c r="B1309">
        <v>2.8</v>
      </c>
      <c r="D1309" s="3">
        <v>17500</v>
      </c>
    </row>
    <row r="1310" spans="1:5">
      <c r="A1310" s="3">
        <v>17500</v>
      </c>
      <c r="B1310">
        <v>7.4</v>
      </c>
      <c r="D1310" s="3">
        <v>17500</v>
      </c>
      <c r="E1310">
        <v>6.1</v>
      </c>
    </row>
    <row r="1311" spans="1:5">
      <c r="A1311" s="3">
        <v>17500</v>
      </c>
      <c r="B1311">
        <v>5.6</v>
      </c>
      <c r="D1311" s="3">
        <v>17500</v>
      </c>
      <c r="E1311">
        <v>4.9000000000000004</v>
      </c>
    </row>
    <row r="1312" spans="1:5">
      <c r="A1312" s="3">
        <v>17500</v>
      </c>
      <c r="D1312" s="3">
        <v>17500</v>
      </c>
      <c r="E1312">
        <v>3.6</v>
      </c>
    </row>
    <row r="1313" spans="1:5">
      <c r="A1313" s="3">
        <v>17500</v>
      </c>
      <c r="B1313">
        <v>8.3000000000000007</v>
      </c>
      <c r="D1313" s="3">
        <v>17500</v>
      </c>
      <c r="E1313">
        <v>7.5</v>
      </c>
    </row>
    <row r="1314" spans="1:5">
      <c r="A1314" s="3">
        <v>17500</v>
      </c>
      <c r="B1314">
        <v>6.5</v>
      </c>
      <c r="D1314" s="3">
        <v>17500</v>
      </c>
      <c r="E1314">
        <v>4.9000000000000004</v>
      </c>
    </row>
    <row r="1315" spans="1:5">
      <c r="A1315" s="3">
        <v>17500</v>
      </c>
      <c r="B1315">
        <v>6.8</v>
      </c>
      <c r="D1315" s="3">
        <v>17500</v>
      </c>
      <c r="E1315">
        <v>5.8</v>
      </c>
    </row>
    <row r="1316" spans="1:5">
      <c r="A1316" s="3">
        <v>17500</v>
      </c>
      <c r="B1316">
        <v>8.3000000000000007</v>
      </c>
      <c r="D1316" s="3">
        <v>17500</v>
      </c>
      <c r="E1316">
        <v>5.6</v>
      </c>
    </row>
    <row r="1317" spans="1:5">
      <c r="A1317" s="3">
        <v>17500</v>
      </c>
      <c r="B1317">
        <v>9</v>
      </c>
      <c r="D1317" s="3">
        <v>17500</v>
      </c>
      <c r="E1317">
        <v>8.6999999999999993</v>
      </c>
    </row>
    <row r="1318" spans="1:5">
      <c r="A1318" s="3">
        <v>17500</v>
      </c>
      <c r="B1318">
        <v>2.7</v>
      </c>
      <c r="D1318" s="3">
        <v>17500</v>
      </c>
      <c r="E1318">
        <v>3.3</v>
      </c>
    </row>
    <row r="1319" spans="1:5">
      <c r="A1319" s="3">
        <v>17500</v>
      </c>
      <c r="B1319">
        <v>8.9</v>
      </c>
      <c r="D1319" s="3">
        <v>17500</v>
      </c>
      <c r="E1319">
        <v>6.7</v>
      </c>
    </row>
    <row r="1320" spans="1:5">
      <c r="A1320" s="3">
        <v>17500</v>
      </c>
      <c r="D1320" s="3">
        <v>17500</v>
      </c>
    </row>
    <row r="1321" spans="1:5">
      <c r="A1321" s="3">
        <v>17500</v>
      </c>
      <c r="D1321" s="3">
        <v>17500</v>
      </c>
    </row>
    <row r="1322" spans="1:5">
      <c r="A1322" s="3">
        <v>17500</v>
      </c>
      <c r="D1322" s="3">
        <v>17500</v>
      </c>
    </row>
    <row r="1323" spans="1:5">
      <c r="A1323" s="3">
        <v>17500</v>
      </c>
      <c r="B1323">
        <v>8.4</v>
      </c>
      <c r="D1323" s="3">
        <v>17500</v>
      </c>
      <c r="E1323">
        <v>7.5</v>
      </c>
    </row>
    <row r="1324" spans="1:5">
      <c r="A1324" s="3">
        <v>17500</v>
      </c>
      <c r="B1324">
        <v>5.9</v>
      </c>
      <c r="D1324" s="3">
        <v>17500</v>
      </c>
      <c r="E1324">
        <v>5.9</v>
      </c>
    </row>
    <row r="1325" spans="1:5">
      <c r="A1325" s="3">
        <v>17500</v>
      </c>
      <c r="B1325">
        <v>8.6999999999999993</v>
      </c>
      <c r="D1325" s="3">
        <v>17500</v>
      </c>
      <c r="E1325">
        <v>8.3000000000000007</v>
      </c>
    </row>
    <row r="1326" spans="1:5">
      <c r="A1326" s="3">
        <v>17500</v>
      </c>
      <c r="B1326">
        <v>8.1</v>
      </c>
      <c r="D1326" s="3">
        <v>17500</v>
      </c>
      <c r="E1326">
        <v>8.1999999999999993</v>
      </c>
    </row>
    <row r="1327" spans="1:5">
      <c r="A1327" s="3">
        <v>17500</v>
      </c>
      <c r="D1327" s="3">
        <v>17500</v>
      </c>
      <c r="E1327">
        <v>5.6</v>
      </c>
    </row>
    <row r="1328" spans="1:5">
      <c r="A1328" s="3">
        <v>17500</v>
      </c>
      <c r="B1328">
        <v>8</v>
      </c>
      <c r="D1328" s="3">
        <v>17500</v>
      </c>
      <c r="E1328">
        <v>7.3</v>
      </c>
    </row>
    <row r="1329" spans="1:5">
      <c r="A1329" s="3">
        <v>17500</v>
      </c>
      <c r="B1329">
        <v>8</v>
      </c>
      <c r="D1329" s="3">
        <v>17500</v>
      </c>
      <c r="E1329">
        <v>5.8</v>
      </c>
    </row>
    <row r="1330" spans="1:5">
      <c r="A1330" s="3">
        <v>17500</v>
      </c>
      <c r="B1330">
        <v>7.4</v>
      </c>
      <c r="D1330" s="3">
        <v>17500</v>
      </c>
      <c r="E1330">
        <v>5.5</v>
      </c>
    </row>
    <row r="1331" spans="1:5">
      <c r="A1331" s="3">
        <v>17500</v>
      </c>
      <c r="B1331">
        <v>7.8</v>
      </c>
      <c r="D1331" s="3">
        <v>17500</v>
      </c>
      <c r="E1331">
        <v>7.2</v>
      </c>
    </row>
    <row r="1332" spans="1:5">
      <c r="A1332" s="3">
        <v>17500</v>
      </c>
      <c r="B1332">
        <v>7.7</v>
      </c>
      <c r="D1332" s="3">
        <v>17500</v>
      </c>
      <c r="E1332">
        <v>6.1</v>
      </c>
    </row>
    <row r="1333" spans="1:5">
      <c r="A1333" s="3">
        <v>17500</v>
      </c>
      <c r="B1333">
        <v>8.1999999999999993</v>
      </c>
      <c r="D1333" s="3">
        <v>17500</v>
      </c>
      <c r="E1333">
        <v>8.8000000000000007</v>
      </c>
    </row>
    <row r="1334" spans="1:5">
      <c r="A1334" s="3">
        <v>17500</v>
      </c>
      <c r="D1334" s="3">
        <v>17500</v>
      </c>
    </row>
    <row r="1335" spans="1:5">
      <c r="A1335" s="3">
        <v>17500</v>
      </c>
      <c r="B1335">
        <v>5.4</v>
      </c>
      <c r="D1335" s="3">
        <v>17500</v>
      </c>
      <c r="E1335">
        <v>5.6</v>
      </c>
    </row>
    <row r="1336" spans="1:5">
      <c r="A1336" s="3">
        <v>17500</v>
      </c>
      <c r="B1336">
        <v>6.2</v>
      </c>
      <c r="D1336" s="3">
        <v>17500</v>
      </c>
      <c r="E1336">
        <v>7.9</v>
      </c>
    </row>
    <row r="1337" spans="1:5">
      <c r="A1337" s="3">
        <v>17500</v>
      </c>
      <c r="B1337">
        <v>8</v>
      </c>
      <c r="D1337" s="3">
        <v>17500</v>
      </c>
      <c r="E1337">
        <v>7</v>
      </c>
    </row>
    <row r="1338" spans="1:5">
      <c r="A1338" s="3">
        <v>17500</v>
      </c>
      <c r="B1338">
        <v>6</v>
      </c>
      <c r="D1338" s="3">
        <v>17500</v>
      </c>
      <c r="E1338">
        <v>5.6</v>
      </c>
    </row>
    <row r="1339" spans="1:5">
      <c r="A1339" s="3">
        <v>17500</v>
      </c>
      <c r="D1339" s="3">
        <v>17500</v>
      </c>
    </row>
    <row r="1340" spans="1:5">
      <c r="A1340" s="3">
        <v>17500</v>
      </c>
      <c r="B1340">
        <v>7.7</v>
      </c>
      <c r="D1340" s="3">
        <v>17500</v>
      </c>
      <c r="E1340">
        <v>7.3</v>
      </c>
    </row>
    <row r="1341" spans="1:5">
      <c r="A1341" s="3">
        <v>17500</v>
      </c>
      <c r="B1341">
        <v>3.7</v>
      </c>
      <c r="D1341" s="3">
        <v>17500</v>
      </c>
      <c r="E1341">
        <v>2.4</v>
      </c>
    </row>
    <row r="1342" spans="1:5">
      <c r="A1342" s="3">
        <v>17500</v>
      </c>
      <c r="D1342" s="3">
        <v>17500</v>
      </c>
    </row>
    <row r="1343" spans="1:5">
      <c r="A1343" s="3">
        <v>17500</v>
      </c>
      <c r="D1343" s="3">
        <v>17500</v>
      </c>
    </row>
    <row r="1344" spans="1:5">
      <c r="A1344" s="3">
        <v>17500</v>
      </c>
      <c r="B1344">
        <v>9</v>
      </c>
      <c r="D1344" s="3">
        <v>17500</v>
      </c>
      <c r="E1344">
        <v>7.3</v>
      </c>
    </row>
    <row r="1345" spans="1:5">
      <c r="A1345" s="3">
        <v>17500</v>
      </c>
      <c r="D1345" s="3">
        <v>17500</v>
      </c>
    </row>
    <row r="1346" spans="1:5">
      <c r="A1346" s="3">
        <v>17500</v>
      </c>
      <c r="B1346">
        <v>6</v>
      </c>
      <c r="D1346" s="3">
        <v>17500</v>
      </c>
      <c r="E1346">
        <v>6.1</v>
      </c>
    </row>
    <row r="1347" spans="1:5">
      <c r="A1347" s="3">
        <v>17500</v>
      </c>
      <c r="B1347">
        <v>4.4000000000000004</v>
      </c>
      <c r="D1347" s="3">
        <v>17500</v>
      </c>
      <c r="E1347">
        <v>4.9000000000000004</v>
      </c>
    </row>
    <row r="1348" spans="1:5">
      <c r="A1348" s="3">
        <v>17500</v>
      </c>
      <c r="B1348">
        <v>6.8</v>
      </c>
      <c r="D1348" s="3">
        <v>17500</v>
      </c>
      <c r="E1348">
        <v>6.3</v>
      </c>
    </row>
    <row r="1349" spans="1:5">
      <c r="A1349" s="3">
        <v>17500</v>
      </c>
      <c r="B1349">
        <v>9.3000000000000007</v>
      </c>
      <c r="D1349" s="3">
        <v>17500</v>
      </c>
      <c r="E1349">
        <v>5.5</v>
      </c>
    </row>
    <row r="1350" spans="1:5">
      <c r="A1350" s="3">
        <v>17500</v>
      </c>
      <c r="D1350" s="3">
        <v>17500</v>
      </c>
    </row>
    <row r="1351" spans="1:5">
      <c r="A1351" s="3">
        <v>17500</v>
      </c>
      <c r="D1351" s="3">
        <v>17500</v>
      </c>
    </row>
    <row r="1352" spans="1:5">
      <c r="A1352" s="3">
        <v>17500</v>
      </c>
      <c r="D1352" s="3">
        <v>17500</v>
      </c>
    </row>
    <row r="1353" spans="1:5">
      <c r="A1353" s="3">
        <v>17500</v>
      </c>
      <c r="B1353">
        <v>7.4</v>
      </c>
      <c r="D1353" s="3">
        <v>17500</v>
      </c>
    </row>
    <row r="1354" spans="1:5">
      <c r="A1354" s="3">
        <v>17500</v>
      </c>
      <c r="B1354">
        <v>8.1999999999999993</v>
      </c>
      <c r="D1354" s="3">
        <v>17500</v>
      </c>
      <c r="E1354">
        <v>5.7</v>
      </c>
    </row>
    <row r="1355" spans="1:5">
      <c r="A1355" s="3">
        <v>17500</v>
      </c>
      <c r="B1355">
        <v>7.9</v>
      </c>
      <c r="D1355" s="3">
        <v>17500</v>
      </c>
      <c r="E1355">
        <v>8.3000000000000007</v>
      </c>
    </row>
    <row r="1356" spans="1:5">
      <c r="A1356" s="3">
        <v>17500</v>
      </c>
      <c r="B1356">
        <v>7</v>
      </c>
      <c r="D1356" s="3">
        <v>17500</v>
      </c>
    </row>
    <row r="1357" spans="1:5">
      <c r="A1357" s="3">
        <v>17500</v>
      </c>
      <c r="B1357">
        <v>8.5</v>
      </c>
      <c r="D1357" s="3">
        <v>17500</v>
      </c>
      <c r="E1357">
        <v>8.3000000000000007</v>
      </c>
    </row>
    <row r="1358" spans="1:5">
      <c r="A1358" s="3">
        <v>17500</v>
      </c>
      <c r="D1358" s="3">
        <v>17500</v>
      </c>
      <c r="E1358">
        <v>5.5</v>
      </c>
    </row>
    <row r="1359" spans="1:5">
      <c r="A1359" s="3">
        <v>17500</v>
      </c>
      <c r="B1359">
        <v>5.6</v>
      </c>
      <c r="D1359" s="3">
        <v>17500</v>
      </c>
      <c r="E1359">
        <v>6.1</v>
      </c>
    </row>
    <row r="1360" spans="1:5">
      <c r="A1360" s="3">
        <v>17500</v>
      </c>
      <c r="D1360" s="3">
        <v>17500</v>
      </c>
    </row>
    <row r="1361" spans="1:5">
      <c r="A1361" s="3">
        <v>17500</v>
      </c>
      <c r="B1361">
        <v>7.5</v>
      </c>
      <c r="D1361" s="3">
        <v>17500</v>
      </c>
      <c r="E1361">
        <v>6</v>
      </c>
    </row>
    <row r="1362" spans="1:5">
      <c r="A1362" s="3">
        <v>17500</v>
      </c>
      <c r="D1362" s="3">
        <v>17500</v>
      </c>
      <c r="E1362">
        <v>6.6</v>
      </c>
    </row>
    <row r="1363" spans="1:5">
      <c r="A1363" s="3">
        <v>17500</v>
      </c>
      <c r="D1363" s="3">
        <v>17500</v>
      </c>
      <c r="E1363">
        <v>5.8</v>
      </c>
    </row>
    <row r="1364" spans="1:5">
      <c r="A1364" s="3">
        <v>17500</v>
      </c>
      <c r="D1364" s="3">
        <v>17500</v>
      </c>
      <c r="E1364">
        <v>6.6</v>
      </c>
    </row>
    <row r="1365" spans="1:5">
      <c r="A1365" s="3">
        <v>17500</v>
      </c>
      <c r="D1365" s="3">
        <v>17500</v>
      </c>
    </row>
    <row r="1366" spans="1:5">
      <c r="A1366" s="3">
        <v>17500</v>
      </c>
      <c r="B1366">
        <v>5.7</v>
      </c>
      <c r="D1366" s="3">
        <v>17500</v>
      </c>
      <c r="E1366">
        <v>8</v>
      </c>
    </row>
    <row r="1367" spans="1:5">
      <c r="A1367" s="3">
        <v>17500</v>
      </c>
      <c r="B1367">
        <v>6.7</v>
      </c>
      <c r="D1367" s="3">
        <v>17500</v>
      </c>
      <c r="E1367">
        <v>5.5</v>
      </c>
    </row>
    <row r="1368" spans="1:5">
      <c r="A1368" s="3">
        <v>17500</v>
      </c>
      <c r="D1368" s="3">
        <v>17500</v>
      </c>
      <c r="E1368">
        <v>6.3</v>
      </c>
    </row>
    <row r="1369" spans="1:5">
      <c r="A1369" s="3">
        <v>17500</v>
      </c>
      <c r="B1369">
        <v>6.9</v>
      </c>
      <c r="D1369" s="3">
        <v>17500</v>
      </c>
      <c r="E1369">
        <v>4.5</v>
      </c>
    </row>
    <row r="1370" spans="1:5">
      <c r="A1370" s="3">
        <v>17500</v>
      </c>
      <c r="D1370" s="3">
        <v>17500</v>
      </c>
      <c r="E1370">
        <v>6.1</v>
      </c>
    </row>
    <row r="1371" spans="1:5">
      <c r="A1371" s="3">
        <v>17500</v>
      </c>
      <c r="D1371" s="3">
        <v>17500</v>
      </c>
      <c r="E1371">
        <v>7.9</v>
      </c>
    </row>
    <row r="1372" spans="1:5">
      <c r="A1372" s="3">
        <v>17500</v>
      </c>
      <c r="B1372">
        <v>6.2</v>
      </c>
      <c r="D1372" s="3">
        <v>17500</v>
      </c>
      <c r="E1372">
        <v>6.8</v>
      </c>
    </row>
    <row r="1373" spans="1:5">
      <c r="A1373" s="3">
        <v>17500</v>
      </c>
      <c r="B1373">
        <v>7</v>
      </c>
      <c r="D1373" s="3">
        <v>17500</v>
      </c>
    </row>
    <row r="1374" spans="1:5">
      <c r="A1374" s="3">
        <v>17500</v>
      </c>
      <c r="B1374">
        <v>7.9</v>
      </c>
      <c r="D1374" s="3">
        <v>17500</v>
      </c>
      <c r="E1374">
        <v>5.7</v>
      </c>
    </row>
    <row r="1375" spans="1:5">
      <c r="A1375" s="3">
        <v>17500</v>
      </c>
      <c r="D1375" s="3">
        <v>17500</v>
      </c>
    </row>
    <row r="1376" spans="1:5">
      <c r="A1376" s="3">
        <v>17500</v>
      </c>
      <c r="B1376">
        <v>7.9</v>
      </c>
      <c r="D1376" s="3">
        <v>17500</v>
      </c>
      <c r="E1376">
        <v>7.6</v>
      </c>
    </row>
    <row r="1377" spans="1:5">
      <c r="A1377" s="3">
        <v>17500</v>
      </c>
      <c r="B1377">
        <v>8.8000000000000007</v>
      </c>
      <c r="D1377" s="3">
        <v>17500</v>
      </c>
      <c r="E1377">
        <v>7.6</v>
      </c>
    </row>
    <row r="1378" spans="1:5">
      <c r="A1378" s="3">
        <v>17500</v>
      </c>
      <c r="D1378" s="3">
        <v>17500</v>
      </c>
    </row>
    <row r="1379" spans="1:5">
      <c r="A1379" s="3">
        <v>17500</v>
      </c>
      <c r="B1379">
        <v>6.7</v>
      </c>
      <c r="D1379" s="3">
        <v>17500</v>
      </c>
      <c r="E1379">
        <v>6</v>
      </c>
    </row>
    <row r="1380" spans="1:5">
      <c r="A1380" s="3">
        <v>17500</v>
      </c>
      <c r="B1380">
        <v>5.7</v>
      </c>
      <c r="D1380" s="3">
        <v>17500</v>
      </c>
    </row>
    <row r="1381" spans="1:5">
      <c r="A1381" s="3">
        <v>17500</v>
      </c>
      <c r="B1381">
        <v>5.3</v>
      </c>
      <c r="D1381" s="3">
        <v>17500</v>
      </c>
      <c r="E1381">
        <v>6.6</v>
      </c>
    </row>
    <row r="1382" spans="1:5">
      <c r="A1382" s="3">
        <v>17500</v>
      </c>
      <c r="B1382">
        <v>6.5</v>
      </c>
      <c r="D1382" s="3">
        <v>17500</v>
      </c>
      <c r="E1382">
        <v>4.3</v>
      </c>
    </row>
    <row r="1383" spans="1:5">
      <c r="A1383" s="3">
        <v>17500</v>
      </c>
      <c r="B1383">
        <v>6.5</v>
      </c>
      <c r="D1383" s="3">
        <v>17500</v>
      </c>
    </row>
    <row r="1384" spans="1:5">
      <c r="A1384" s="3">
        <v>20000</v>
      </c>
      <c r="D1384" s="3">
        <v>20000</v>
      </c>
      <c r="E1384">
        <v>6.3</v>
      </c>
    </row>
    <row r="1385" spans="1:5">
      <c r="A1385" s="3">
        <v>20000</v>
      </c>
      <c r="B1385">
        <v>8.5</v>
      </c>
      <c r="D1385" s="3">
        <v>20000</v>
      </c>
      <c r="E1385">
        <v>7.1</v>
      </c>
    </row>
    <row r="1386" spans="1:5">
      <c r="A1386" s="3">
        <v>20000</v>
      </c>
      <c r="B1386">
        <v>7.8</v>
      </c>
      <c r="D1386" s="3">
        <v>20000</v>
      </c>
      <c r="E1386">
        <v>7.1</v>
      </c>
    </row>
    <row r="1387" spans="1:5">
      <c r="A1387" s="3">
        <v>20000</v>
      </c>
      <c r="B1387">
        <v>8.6999999999999993</v>
      </c>
      <c r="D1387" s="3">
        <v>20000</v>
      </c>
      <c r="E1387">
        <v>6.9</v>
      </c>
    </row>
    <row r="1388" spans="1:5">
      <c r="A1388" s="3">
        <v>20000</v>
      </c>
      <c r="B1388">
        <v>8.6</v>
      </c>
      <c r="D1388" s="3">
        <v>20000</v>
      </c>
      <c r="E1388">
        <v>8.5</v>
      </c>
    </row>
    <row r="1389" spans="1:5">
      <c r="A1389" s="3">
        <v>20000</v>
      </c>
      <c r="B1389">
        <v>8.6</v>
      </c>
      <c r="D1389" s="3">
        <v>20000</v>
      </c>
      <c r="E1389">
        <v>7.1</v>
      </c>
    </row>
    <row r="1390" spans="1:5">
      <c r="A1390" s="3">
        <v>20000</v>
      </c>
      <c r="B1390">
        <v>8.5</v>
      </c>
      <c r="D1390" s="3">
        <v>20000</v>
      </c>
      <c r="E1390">
        <v>6.7</v>
      </c>
    </row>
    <row r="1391" spans="1:5">
      <c r="A1391" s="3">
        <v>20000</v>
      </c>
      <c r="B1391">
        <v>8.3000000000000007</v>
      </c>
      <c r="D1391" s="3">
        <v>20000</v>
      </c>
      <c r="E1391">
        <v>6.7</v>
      </c>
    </row>
    <row r="1392" spans="1:5">
      <c r="A1392" s="3">
        <v>20000</v>
      </c>
      <c r="B1392">
        <v>7.6</v>
      </c>
      <c r="D1392" s="3">
        <v>20000</v>
      </c>
      <c r="E1392">
        <v>7.6</v>
      </c>
    </row>
    <row r="1393" spans="1:5">
      <c r="A1393" s="3">
        <v>20000</v>
      </c>
      <c r="B1393">
        <v>8</v>
      </c>
      <c r="D1393" s="3">
        <v>20000</v>
      </c>
      <c r="E1393">
        <v>7.6</v>
      </c>
    </row>
    <row r="1394" spans="1:5">
      <c r="A1394" s="3">
        <v>20000</v>
      </c>
      <c r="D1394" s="3">
        <v>20000</v>
      </c>
      <c r="E1394">
        <v>6.7</v>
      </c>
    </row>
    <row r="1395" spans="1:5">
      <c r="A1395" s="3">
        <v>20000</v>
      </c>
      <c r="D1395" s="3">
        <v>20000</v>
      </c>
    </row>
    <row r="1396" spans="1:5">
      <c r="A1396" s="3">
        <v>20000</v>
      </c>
      <c r="B1396">
        <v>5.7</v>
      </c>
      <c r="D1396" s="3">
        <v>20000</v>
      </c>
      <c r="E1396">
        <v>6.5</v>
      </c>
    </row>
    <row r="1397" spans="1:5">
      <c r="A1397" s="3">
        <v>20000</v>
      </c>
      <c r="B1397">
        <v>8.5</v>
      </c>
      <c r="D1397" s="3">
        <v>20000</v>
      </c>
      <c r="E1397">
        <v>8</v>
      </c>
    </row>
    <row r="1398" spans="1:5">
      <c r="A1398" s="3">
        <v>20000</v>
      </c>
      <c r="B1398">
        <v>8.5</v>
      </c>
      <c r="D1398" s="3">
        <v>20000</v>
      </c>
      <c r="E1398">
        <v>7.8</v>
      </c>
    </row>
    <row r="1399" spans="1:5">
      <c r="A1399" s="3">
        <v>20000</v>
      </c>
      <c r="B1399">
        <v>8</v>
      </c>
      <c r="D1399" s="3">
        <v>20000</v>
      </c>
      <c r="E1399">
        <v>5</v>
      </c>
    </row>
    <row r="1400" spans="1:5">
      <c r="A1400" s="3">
        <v>20000</v>
      </c>
      <c r="B1400">
        <v>6.5</v>
      </c>
      <c r="D1400" s="3">
        <v>20000</v>
      </c>
      <c r="E1400">
        <v>7.2</v>
      </c>
    </row>
    <row r="1401" spans="1:5">
      <c r="A1401" s="3">
        <v>20000</v>
      </c>
      <c r="B1401">
        <v>7</v>
      </c>
      <c r="D1401" s="3">
        <v>20000</v>
      </c>
      <c r="E1401">
        <v>5.5</v>
      </c>
    </row>
    <row r="1402" spans="1:5">
      <c r="A1402" s="3">
        <v>20000</v>
      </c>
      <c r="B1402">
        <v>7.3</v>
      </c>
      <c r="D1402" s="3">
        <v>20000</v>
      </c>
      <c r="E1402">
        <v>6.5</v>
      </c>
    </row>
    <row r="1403" spans="1:5">
      <c r="A1403" s="3">
        <v>20000</v>
      </c>
      <c r="B1403">
        <v>6.7</v>
      </c>
      <c r="D1403" s="3">
        <v>20000</v>
      </c>
      <c r="E1403">
        <v>7.5</v>
      </c>
    </row>
    <row r="1404" spans="1:5">
      <c r="A1404" s="3">
        <v>20000</v>
      </c>
      <c r="D1404" s="3">
        <v>20000</v>
      </c>
      <c r="E1404">
        <v>6.3</v>
      </c>
    </row>
    <row r="1405" spans="1:5">
      <c r="A1405" s="3">
        <v>20000</v>
      </c>
      <c r="B1405">
        <v>7.5</v>
      </c>
      <c r="D1405" s="3">
        <v>20000</v>
      </c>
      <c r="E1405">
        <v>7</v>
      </c>
    </row>
    <row r="1406" spans="1:5">
      <c r="A1406" s="3">
        <v>20000</v>
      </c>
      <c r="B1406">
        <v>6.1</v>
      </c>
      <c r="D1406" s="3">
        <v>20000</v>
      </c>
    </row>
    <row r="1407" spans="1:5">
      <c r="A1407" s="3">
        <v>20000</v>
      </c>
      <c r="B1407">
        <v>5.6</v>
      </c>
      <c r="D1407" s="3">
        <v>20000</v>
      </c>
      <c r="E1407">
        <v>4.2</v>
      </c>
    </row>
    <row r="1408" spans="1:5">
      <c r="A1408" s="3">
        <v>20000</v>
      </c>
      <c r="B1408">
        <v>6.7</v>
      </c>
      <c r="D1408" s="3">
        <v>20000</v>
      </c>
      <c r="E1408">
        <v>7.4</v>
      </c>
    </row>
    <row r="1409" spans="1:5">
      <c r="A1409" s="3">
        <v>20000</v>
      </c>
      <c r="B1409">
        <v>7.7</v>
      </c>
      <c r="D1409" s="3">
        <v>20000</v>
      </c>
      <c r="E1409">
        <v>7.5</v>
      </c>
    </row>
    <row r="1410" spans="1:5">
      <c r="A1410" s="3">
        <v>20000</v>
      </c>
      <c r="B1410">
        <v>8.1</v>
      </c>
      <c r="D1410" s="3">
        <v>20000</v>
      </c>
      <c r="E1410">
        <v>7</v>
      </c>
    </row>
    <row r="1411" spans="1:5">
      <c r="A1411" s="3">
        <v>20000</v>
      </c>
      <c r="B1411">
        <v>6.9</v>
      </c>
      <c r="D1411" s="3">
        <v>20000</v>
      </c>
      <c r="E1411">
        <v>5.4</v>
      </c>
    </row>
    <row r="1412" spans="1:5">
      <c r="A1412" s="3">
        <v>20000</v>
      </c>
      <c r="B1412">
        <v>9</v>
      </c>
      <c r="D1412" s="3">
        <v>20000</v>
      </c>
      <c r="E1412">
        <v>6.9</v>
      </c>
    </row>
    <row r="1413" spans="1:5">
      <c r="A1413" s="3">
        <v>20000</v>
      </c>
      <c r="B1413">
        <v>6.5</v>
      </c>
      <c r="D1413" s="3">
        <v>20000</v>
      </c>
      <c r="E1413">
        <v>6.2</v>
      </c>
    </row>
    <row r="1414" spans="1:5">
      <c r="A1414" s="3">
        <v>20000</v>
      </c>
      <c r="B1414">
        <v>8.1</v>
      </c>
      <c r="D1414" s="3">
        <v>20000</v>
      </c>
      <c r="E1414">
        <v>8.1999999999999993</v>
      </c>
    </row>
    <row r="1415" spans="1:5">
      <c r="A1415" s="3">
        <v>20000</v>
      </c>
      <c r="B1415">
        <v>6.3</v>
      </c>
      <c r="D1415" s="3">
        <v>20000</v>
      </c>
      <c r="E1415">
        <v>4.8</v>
      </c>
    </row>
    <row r="1416" spans="1:5">
      <c r="A1416" s="3">
        <v>20000</v>
      </c>
      <c r="D1416" s="3">
        <v>20000</v>
      </c>
    </row>
    <row r="1417" spans="1:5">
      <c r="A1417" s="3">
        <v>20000</v>
      </c>
      <c r="D1417" s="3">
        <v>20000</v>
      </c>
      <c r="E1417">
        <v>6.2</v>
      </c>
    </row>
    <row r="1418" spans="1:5">
      <c r="A1418" s="3">
        <v>20000</v>
      </c>
      <c r="D1418" s="3">
        <v>20000</v>
      </c>
      <c r="E1418">
        <v>5.2</v>
      </c>
    </row>
    <row r="1419" spans="1:5">
      <c r="A1419" s="3">
        <v>20000</v>
      </c>
      <c r="D1419" s="3">
        <v>20000</v>
      </c>
    </row>
    <row r="1420" spans="1:5">
      <c r="A1420" s="3">
        <v>20000</v>
      </c>
      <c r="B1420">
        <v>4.5</v>
      </c>
      <c r="D1420" s="3">
        <v>20000</v>
      </c>
      <c r="E1420">
        <v>7.6</v>
      </c>
    </row>
    <row r="1421" spans="1:5">
      <c r="A1421" s="3">
        <v>20000</v>
      </c>
      <c r="B1421">
        <v>8.4</v>
      </c>
      <c r="D1421" s="3">
        <v>20000</v>
      </c>
      <c r="E1421">
        <v>7.9</v>
      </c>
    </row>
    <row r="1422" spans="1:5">
      <c r="A1422" s="3">
        <v>20000</v>
      </c>
      <c r="B1422">
        <v>9.1999999999999993</v>
      </c>
      <c r="D1422" s="3">
        <v>20000</v>
      </c>
      <c r="E1422">
        <v>7.2</v>
      </c>
    </row>
    <row r="1423" spans="1:5">
      <c r="A1423" s="3">
        <v>20000</v>
      </c>
      <c r="D1423" s="3">
        <v>20000</v>
      </c>
      <c r="E1423">
        <v>6.4</v>
      </c>
    </row>
    <row r="1424" spans="1:5">
      <c r="A1424" s="3">
        <v>20000</v>
      </c>
      <c r="D1424" s="3">
        <v>20000</v>
      </c>
      <c r="E1424">
        <v>6.5</v>
      </c>
    </row>
    <row r="1425" spans="1:5">
      <c r="A1425" s="3">
        <v>20000</v>
      </c>
      <c r="B1425">
        <v>5</v>
      </c>
      <c r="D1425" s="3">
        <v>20000</v>
      </c>
      <c r="E1425">
        <v>5.0999999999999996</v>
      </c>
    </row>
    <row r="1426" spans="1:5">
      <c r="A1426" s="3">
        <v>20000</v>
      </c>
      <c r="B1426">
        <v>8.6999999999999993</v>
      </c>
      <c r="D1426" s="3">
        <v>20000</v>
      </c>
      <c r="E1426">
        <v>6.4</v>
      </c>
    </row>
    <row r="1427" spans="1:5">
      <c r="A1427" s="3">
        <v>20000</v>
      </c>
      <c r="B1427">
        <v>7.2</v>
      </c>
      <c r="D1427" s="3">
        <v>20000</v>
      </c>
      <c r="E1427">
        <v>8.1999999999999993</v>
      </c>
    </row>
    <row r="1428" spans="1:5">
      <c r="A1428" s="3">
        <v>20000</v>
      </c>
      <c r="B1428">
        <v>5</v>
      </c>
      <c r="D1428" s="3">
        <v>20000</v>
      </c>
      <c r="E1428">
        <v>3.1</v>
      </c>
    </row>
    <row r="1429" spans="1:5">
      <c r="A1429" s="3">
        <v>20000</v>
      </c>
      <c r="D1429" s="3">
        <v>20000</v>
      </c>
    </row>
    <row r="1430" spans="1:5">
      <c r="A1430" s="3">
        <v>20000</v>
      </c>
      <c r="B1430">
        <v>7.3</v>
      </c>
      <c r="D1430" s="3">
        <v>20000</v>
      </c>
      <c r="E1430">
        <v>7.3</v>
      </c>
    </row>
    <row r="1431" spans="1:5">
      <c r="A1431" s="3">
        <v>20000</v>
      </c>
      <c r="B1431">
        <v>2</v>
      </c>
      <c r="D1431" s="3">
        <v>20000</v>
      </c>
    </row>
    <row r="1432" spans="1:5">
      <c r="A1432" s="3">
        <v>20000</v>
      </c>
      <c r="B1432">
        <v>7.7</v>
      </c>
      <c r="D1432" s="3">
        <v>20000</v>
      </c>
      <c r="E1432">
        <v>7.7</v>
      </c>
    </row>
    <row r="1433" spans="1:5">
      <c r="A1433" s="3">
        <v>20000</v>
      </c>
      <c r="B1433">
        <v>7.7</v>
      </c>
      <c r="D1433" s="3">
        <v>20000</v>
      </c>
      <c r="E1433">
        <v>6.4</v>
      </c>
    </row>
    <row r="1434" spans="1:5">
      <c r="A1434" s="3">
        <v>20000</v>
      </c>
      <c r="B1434">
        <v>5</v>
      </c>
      <c r="D1434" s="3">
        <v>20000</v>
      </c>
      <c r="E1434">
        <v>4.9000000000000004</v>
      </c>
    </row>
    <row r="1435" spans="1:5">
      <c r="A1435" s="3">
        <v>20000</v>
      </c>
      <c r="B1435">
        <v>7.1</v>
      </c>
      <c r="D1435" s="3">
        <v>20000</v>
      </c>
      <c r="E1435">
        <v>6.3</v>
      </c>
    </row>
    <row r="1436" spans="1:5">
      <c r="A1436" s="3">
        <v>20000</v>
      </c>
      <c r="B1436">
        <v>5.4</v>
      </c>
      <c r="D1436" s="3">
        <v>20000</v>
      </c>
      <c r="E1436">
        <v>4.5</v>
      </c>
    </row>
    <row r="1437" spans="1:5">
      <c r="A1437" s="3">
        <v>20000</v>
      </c>
      <c r="B1437">
        <v>8.8000000000000007</v>
      </c>
      <c r="D1437" s="3">
        <v>20000</v>
      </c>
      <c r="E1437">
        <v>7.7</v>
      </c>
    </row>
    <row r="1438" spans="1:5">
      <c r="A1438" s="3">
        <v>20000</v>
      </c>
      <c r="B1438">
        <v>8.3000000000000007</v>
      </c>
      <c r="D1438" s="3">
        <v>20000</v>
      </c>
      <c r="E1438">
        <v>7.4</v>
      </c>
    </row>
    <row r="1439" spans="1:5">
      <c r="A1439" s="3">
        <v>20000</v>
      </c>
      <c r="B1439">
        <v>6.3</v>
      </c>
      <c r="D1439" s="3">
        <v>20000</v>
      </c>
      <c r="E1439">
        <v>6.6</v>
      </c>
    </row>
    <row r="1440" spans="1:5">
      <c r="A1440" s="3">
        <v>20000</v>
      </c>
      <c r="B1440">
        <v>8.3000000000000007</v>
      </c>
      <c r="D1440" s="3">
        <v>20000</v>
      </c>
      <c r="E1440">
        <v>7.9</v>
      </c>
    </row>
    <row r="1441" spans="1:5">
      <c r="A1441" s="3">
        <v>20000</v>
      </c>
      <c r="B1441">
        <v>7.8</v>
      </c>
      <c r="D1441" s="3">
        <v>20000</v>
      </c>
      <c r="E1441">
        <v>5.7</v>
      </c>
    </row>
    <row r="1442" spans="1:5">
      <c r="A1442" s="3">
        <v>20000</v>
      </c>
      <c r="D1442" s="3">
        <v>20000</v>
      </c>
      <c r="E1442">
        <v>7.8</v>
      </c>
    </row>
    <row r="1443" spans="1:5">
      <c r="A1443" s="3">
        <v>20000</v>
      </c>
      <c r="B1443">
        <v>6.8</v>
      </c>
      <c r="D1443" s="3">
        <v>20000</v>
      </c>
      <c r="E1443">
        <v>6.9</v>
      </c>
    </row>
    <row r="1444" spans="1:5">
      <c r="A1444" s="3">
        <v>20000</v>
      </c>
      <c r="B1444">
        <v>7.8</v>
      </c>
      <c r="D1444" s="3">
        <v>20000</v>
      </c>
      <c r="E1444">
        <v>7</v>
      </c>
    </row>
    <row r="1445" spans="1:5">
      <c r="A1445" s="3">
        <v>20000</v>
      </c>
      <c r="D1445" s="3">
        <v>20000</v>
      </c>
    </row>
    <row r="1446" spans="1:5">
      <c r="A1446" s="3">
        <v>20000</v>
      </c>
      <c r="B1446">
        <v>7.9</v>
      </c>
      <c r="D1446" s="3">
        <v>20000</v>
      </c>
      <c r="E1446">
        <v>7.8</v>
      </c>
    </row>
    <row r="1447" spans="1:5">
      <c r="A1447" s="3">
        <v>20000</v>
      </c>
      <c r="D1447" s="3">
        <v>20000</v>
      </c>
      <c r="E1447">
        <v>6.1</v>
      </c>
    </row>
    <row r="1448" spans="1:5">
      <c r="A1448" s="3">
        <v>20000</v>
      </c>
      <c r="B1448">
        <v>6.8</v>
      </c>
      <c r="D1448" s="3">
        <v>20000</v>
      </c>
      <c r="E1448">
        <v>6.9</v>
      </c>
    </row>
    <row r="1449" spans="1:5">
      <c r="A1449" s="3">
        <v>20000</v>
      </c>
      <c r="B1449">
        <v>6.9</v>
      </c>
      <c r="D1449" s="3">
        <v>20000</v>
      </c>
      <c r="E1449">
        <v>8</v>
      </c>
    </row>
    <row r="1450" spans="1:5">
      <c r="A1450" s="3">
        <v>20000</v>
      </c>
      <c r="B1450">
        <v>7.1</v>
      </c>
      <c r="D1450" s="3">
        <v>20000</v>
      </c>
    </row>
    <row r="1451" spans="1:5">
      <c r="A1451" s="3">
        <v>20000</v>
      </c>
      <c r="D1451" s="3">
        <v>20000</v>
      </c>
    </row>
    <row r="1452" spans="1:5">
      <c r="A1452" s="3">
        <v>20000</v>
      </c>
      <c r="D1452" s="3">
        <v>20000</v>
      </c>
    </row>
    <row r="1453" spans="1:5">
      <c r="A1453" s="3">
        <v>20000</v>
      </c>
      <c r="B1453">
        <v>7.8</v>
      </c>
      <c r="D1453" s="3">
        <v>20000</v>
      </c>
      <c r="E1453">
        <v>7.1</v>
      </c>
    </row>
    <row r="1454" spans="1:5">
      <c r="A1454" s="3">
        <v>20000</v>
      </c>
      <c r="B1454">
        <v>9.1999999999999993</v>
      </c>
      <c r="D1454" s="3">
        <v>20000</v>
      </c>
      <c r="E1454">
        <v>7.6</v>
      </c>
    </row>
    <row r="1455" spans="1:5">
      <c r="A1455" s="3">
        <v>20000</v>
      </c>
      <c r="B1455">
        <v>7.8</v>
      </c>
      <c r="D1455" s="3">
        <v>20000</v>
      </c>
      <c r="E1455">
        <v>7.5</v>
      </c>
    </row>
    <row r="1456" spans="1:5">
      <c r="A1456" s="3">
        <v>20000</v>
      </c>
      <c r="B1456">
        <v>4.8</v>
      </c>
      <c r="D1456" s="3">
        <v>20000</v>
      </c>
      <c r="E1456">
        <v>3.5</v>
      </c>
    </row>
    <row r="1457" spans="1:5">
      <c r="A1457" s="3">
        <v>20000</v>
      </c>
      <c r="B1457">
        <v>6</v>
      </c>
      <c r="D1457" s="3">
        <v>20000</v>
      </c>
      <c r="E1457">
        <v>5.0999999999999996</v>
      </c>
    </row>
    <row r="1458" spans="1:5">
      <c r="A1458" s="3">
        <v>20000</v>
      </c>
      <c r="B1458">
        <v>9.3000000000000007</v>
      </c>
      <c r="D1458" s="3">
        <v>20000</v>
      </c>
      <c r="E1458">
        <v>7.8</v>
      </c>
    </row>
    <row r="1459" spans="1:5">
      <c r="A1459" s="3">
        <v>20000</v>
      </c>
      <c r="D1459" s="3">
        <v>20000</v>
      </c>
      <c r="E1459">
        <v>6</v>
      </c>
    </row>
    <row r="1460" spans="1:5">
      <c r="A1460" s="3">
        <v>20000</v>
      </c>
      <c r="B1460">
        <v>8.9</v>
      </c>
      <c r="D1460" s="3">
        <v>20000</v>
      </c>
      <c r="E1460">
        <v>7.8</v>
      </c>
    </row>
    <row r="1461" spans="1:5">
      <c r="A1461" s="3">
        <v>20000</v>
      </c>
      <c r="B1461">
        <v>7</v>
      </c>
      <c r="D1461" s="3">
        <v>20000</v>
      </c>
      <c r="E1461">
        <v>5.2</v>
      </c>
    </row>
    <row r="1462" spans="1:5">
      <c r="A1462" s="3">
        <v>20000</v>
      </c>
      <c r="D1462" s="3">
        <v>20000</v>
      </c>
    </row>
    <row r="1463" spans="1:5">
      <c r="A1463" s="3">
        <v>20000</v>
      </c>
      <c r="B1463">
        <v>3.7</v>
      </c>
      <c r="D1463" s="3">
        <v>20000</v>
      </c>
      <c r="E1463">
        <v>3.6</v>
      </c>
    </row>
    <row r="1464" spans="1:5">
      <c r="A1464" s="3">
        <v>20000</v>
      </c>
      <c r="B1464">
        <v>8.4</v>
      </c>
      <c r="D1464" s="3">
        <v>20000</v>
      </c>
    </row>
    <row r="1465" spans="1:5">
      <c r="A1465" s="3">
        <v>20000</v>
      </c>
      <c r="B1465">
        <v>8</v>
      </c>
      <c r="D1465" s="3">
        <v>20000</v>
      </c>
      <c r="E1465">
        <v>6.2</v>
      </c>
    </row>
    <row r="1466" spans="1:5">
      <c r="A1466" s="3">
        <v>20000</v>
      </c>
      <c r="B1466">
        <v>8</v>
      </c>
      <c r="D1466" s="3">
        <v>20000</v>
      </c>
      <c r="E1466">
        <v>7.8</v>
      </c>
    </row>
    <row r="1467" spans="1:5">
      <c r="A1467" s="3">
        <v>20000</v>
      </c>
      <c r="B1467">
        <v>8.4</v>
      </c>
      <c r="D1467" s="3">
        <v>20000</v>
      </c>
      <c r="E1467">
        <v>9.1</v>
      </c>
    </row>
    <row r="1468" spans="1:5">
      <c r="A1468" s="3">
        <v>20000</v>
      </c>
      <c r="B1468">
        <v>9.3000000000000007</v>
      </c>
      <c r="D1468" s="3">
        <v>20000</v>
      </c>
      <c r="E1468">
        <v>7.2</v>
      </c>
    </row>
    <row r="1469" spans="1:5">
      <c r="A1469" s="3">
        <v>20000</v>
      </c>
      <c r="B1469">
        <v>8</v>
      </c>
      <c r="D1469" s="3">
        <v>20000</v>
      </c>
      <c r="E1469">
        <v>8.5</v>
      </c>
    </row>
    <row r="1470" spans="1:5">
      <c r="A1470" s="3">
        <v>20000</v>
      </c>
      <c r="B1470">
        <v>7.4</v>
      </c>
      <c r="D1470" s="3">
        <v>20000</v>
      </c>
      <c r="E1470">
        <v>8.5</v>
      </c>
    </row>
    <row r="1471" spans="1:5">
      <c r="A1471" s="3">
        <v>20000</v>
      </c>
      <c r="B1471">
        <v>6.2</v>
      </c>
      <c r="D1471" s="3">
        <v>20000</v>
      </c>
      <c r="E1471">
        <v>4.9000000000000004</v>
      </c>
    </row>
    <row r="1472" spans="1:5">
      <c r="A1472" s="3">
        <v>20000</v>
      </c>
      <c r="B1472">
        <v>8.8000000000000007</v>
      </c>
      <c r="D1472" s="3">
        <v>20000</v>
      </c>
      <c r="E1472">
        <v>7</v>
      </c>
    </row>
    <row r="1473" spans="1:5">
      <c r="A1473" s="3">
        <v>20000</v>
      </c>
      <c r="B1473">
        <v>7.8</v>
      </c>
      <c r="D1473" s="3">
        <v>20000</v>
      </c>
      <c r="E1473">
        <v>8.6</v>
      </c>
    </row>
    <row r="1474" spans="1:5">
      <c r="A1474" s="3">
        <v>20000</v>
      </c>
      <c r="D1474" s="3">
        <v>20000</v>
      </c>
      <c r="E1474">
        <v>6.1</v>
      </c>
    </row>
    <row r="1475" spans="1:5">
      <c r="A1475" s="3">
        <v>20000</v>
      </c>
      <c r="B1475">
        <v>5.9</v>
      </c>
      <c r="D1475" s="3">
        <v>20000</v>
      </c>
      <c r="E1475">
        <v>7.4</v>
      </c>
    </row>
    <row r="1476" spans="1:5">
      <c r="A1476" s="3">
        <v>20000</v>
      </c>
      <c r="D1476" s="3">
        <v>20000</v>
      </c>
    </row>
    <row r="1477" spans="1:5">
      <c r="A1477" s="3">
        <v>20000</v>
      </c>
      <c r="D1477" s="3">
        <v>20000</v>
      </c>
    </row>
    <row r="1478" spans="1:5">
      <c r="A1478" s="3">
        <v>20000</v>
      </c>
      <c r="B1478">
        <v>5.8</v>
      </c>
      <c r="D1478" s="3">
        <v>20000</v>
      </c>
      <c r="E1478">
        <v>5.4</v>
      </c>
    </row>
    <row r="1479" spans="1:5">
      <c r="A1479" s="3">
        <v>20000</v>
      </c>
      <c r="B1479">
        <v>6.9</v>
      </c>
      <c r="D1479" s="3">
        <v>20000</v>
      </c>
      <c r="E1479">
        <v>7.9</v>
      </c>
    </row>
    <row r="1480" spans="1:5">
      <c r="A1480" s="3">
        <v>20000</v>
      </c>
      <c r="D1480" s="3">
        <v>20000</v>
      </c>
    </row>
    <row r="1481" spans="1:5">
      <c r="A1481" s="3">
        <v>20000</v>
      </c>
      <c r="B1481">
        <v>3</v>
      </c>
      <c r="D1481" s="3">
        <v>20000</v>
      </c>
      <c r="E1481">
        <v>6.9</v>
      </c>
    </row>
    <row r="1482" spans="1:5">
      <c r="A1482" s="3">
        <v>20000</v>
      </c>
      <c r="D1482" s="3">
        <v>20000</v>
      </c>
    </row>
    <row r="1483" spans="1:5">
      <c r="A1483" s="3">
        <v>20000</v>
      </c>
      <c r="D1483" s="3">
        <v>20000</v>
      </c>
    </row>
    <row r="1484" spans="1:5">
      <c r="A1484" s="3">
        <v>20000</v>
      </c>
      <c r="B1484">
        <v>6.7</v>
      </c>
      <c r="D1484" s="3">
        <v>20000</v>
      </c>
      <c r="E1484">
        <v>4.3</v>
      </c>
    </row>
    <row r="1485" spans="1:5">
      <c r="A1485" s="3">
        <v>20000</v>
      </c>
      <c r="B1485">
        <v>5.4</v>
      </c>
      <c r="D1485" s="3">
        <v>20000</v>
      </c>
    </row>
    <row r="1486" spans="1:5">
      <c r="A1486" s="3">
        <v>20000</v>
      </c>
      <c r="D1486" s="3">
        <v>20000</v>
      </c>
      <c r="E1486">
        <v>6.2</v>
      </c>
    </row>
    <row r="1487" spans="1:5">
      <c r="A1487" s="3">
        <v>20000</v>
      </c>
      <c r="B1487">
        <v>9</v>
      </c>
      <c r="D1487" s="3">
        <v>20000</v>
      </c>
      <c r="E1487">
        <v>7.3</v>
      </c>
    </row>
    <row r="1488" spans="1:5">
      <c r="A1488" s="3">
        <v>20000</v>
      </c>
      <c r="B1488">
        <v>7.6</v>
      </c>
      <c r="D1488" s="3">
        <v>20000</v>
      </c>
      <c r="E1488">
        <v>5.8</v>
      </c>
    </row>
    <row r="1489" spans="1:5">
      <c r="A1489" s="3">
        <v>20000</v>
      </c>
      <c r="B1489">
        <v>6.8</v>
      </c>
      <c r="D1489" s="3">
        <v>20000</v>
      </c>
      <c r="E1489">
        <v>4</v>
      </c>
    </row>
    <row r="1490" spans="1:5">
      <c r="A1490" s="3">
        <v>20000</v>
      </c>
      <c r="B1490">
        <v>5.6</v>
      </c>
      <c r="D1490" s="3">
        <v>20000</v>
      </c>
      <c r="E1490">
        <v>5.9</v>
      </c>
    </row>
    <row r="1491" spans="1:5">
      <c r="A1491" s="3">
        <v>20000</v>
      </c>
      <c r="B1491">
        <v>8.3000000000000007</v>
      </c>
      <c r="D1491" s="3">
        <v>20000</v>
      </c>
      <c r="E1491">
        <v>6.2</v>
      </c>
    </row>
    <row r="1492" spans="1:5">
      <c r="A1492" s="3">
        <v>20000</v>
      </c>
      <c r="B1492">
        <v>9.1</v>
      </c>
      <c r="D1492" s="3">
        <v>20000</v>
      </c>
      <c r="E1492">
        <v>8.1999999999999993</v>
      </c>
    </row>
    <row r="1493" spans="1:5">
      <c r="A1493" s="3">
        <v>20000</v>
      </c>
      <c r="D1493" s="3">
        <v>20000</v>
      </c>
    </row>
    <row r="1494" spans="1:5">
      <c r="A1494" s="3">
        <v>20000</v>
      </c>
      <c r="D1494" s="3">
        <v>20000</v>
      </c>
      <c r="E1494">
        <v>5.0999999999999996</v>
      </c>
    </row>
    <row r="1495" spans="1:5">
      <c r="A1495" s="3">
        <v>20000</v>
      </c>
      <c r="B1495">
        <v>7.8</v>
      </c>
      <c r="D1495" s="3">
        <v>20000</v>
      </c>
      <c r="E1495">
        <v>8</v>
      </c>
    </row>
    <row r="1496" spans="1:5">
      <c r="A1496" s="3">
        <v>20000</v>
      </c>
      <c r="D1496" s="3">
        <v>20000</v>
      </c>
    </row>
    <row r="1497" spans="1:5">
      <c r="A1497" s="3">
        <v>20000</v>
      </c>
      <c r="D1497" s="3">
        <v>20000</v>
      </c>
      <c r="E1497">
        <v>6.4</v>
      </c>
    </row>
    <row r="1498" spans="1:5">
      <c r="A1498" s="3">
        <v>20000</v>
      </c>
      <c r="D1498" s="3">
        <v>20000</v>
      </c>
      <c r="E1498">
        <v>6.8</v>
      </c>
    </row>
    <row r="1499" spans="1:5">
      <c r="A1499" s="3">
        <v>20000</v>
      </c>
      <c r="B1499">
        <v>9.1</v>
      </c>
      <c r="D1499" s="3">
        <v>20000</v>
      </c>
      <c r="E1499">
        <v>8</v>
      </c>
    </row>
    <row r="1500" spans="1:5">
      <c r="A1500" s="3">
        <v>20000</v>
      </c>
      <c r="D1500" s="3">
        <v>20000</v>
      </c>
    </row>
    <row r="1501" spans="1:5">
      <c r="A1501" s="3">
        <v>20000</v>
      </c>
      <c r="D1501" s="3">
        <v>20000</v>
      </c>
    </row>
    <row r="1502" spans="1:5">
      <c r="A1502" s="3">
        <v>20000</v>
      </c>
      <c r="D1502" s="3">
        <v>20000</v>
      </c>
    </row>
    <row r="1503" spans="1:5">
      <c r="A1503" s="3">
        <v>20000</v>
      </c>
      <c r="B1503">
        <v>7.8</v>
      </c>
      <c r="D1503" s="3">
        <v>20000</v>
      </c>
      <c r="E1503">
        <v>6.6</v>
      </c>
    </row>
    <row r="1504" spans="1:5">
      <c r="A1504" s="3">
        <v>20000</v>
      </c>
      <c r="D1504" s="3">
        <v>20000</v>
      </c>
    </row>
    <row r="1505" spans="1:5">
      <c r="A1505" s="3">
        <v>20000</v>
      </c>
      <c r="D1505" s="3">
        <v>20000</v>
      </c>
      <c r="E1505">
        <v>6.5</v>
      </c>
    </row>
    <row r="1506" spans="1:5">
      <c r="A1506" s="3">
        <v>20000</v>
      </c>
      <c r="B1506">
        <v>7.3</v>
      </c>
      <c r="D1506" s="3">
        <v>20000</v>
      </c>
      <c r="E1506">
        <v>6.6</v>
      </c>
    </row>
    <row r="1507" spans="1:5">
      <c r="A1507" s="3">
        <v>20000</v>
      </c>
      <c r="D1507" s="3">
        <v>20000</v>
      </c>
    </row>
    <row r="1508" spans="1:5">
      <c r="A1508" s="3">
        <v>20000</v>
      </c>
      <c r="B1508">
        <v>5.0999999999999996</v>
      </c>
      <c r="D1508" s="3">
        <v>20000</v>
      </c>
      <c r="E1508">
        <v>4.9000000000000004</v>
      </c>
    </row>
    <row r="1509" spans="1:5">
      <c r="A1509" s="3">
        <v>20000</v>
      </c>
      <c r="D1509" s="3">
        <v>20000</v>
      </c>
      <c r="E1509">
        <v>6</v>
      </c>
    </row>
    <row r="1510" spans="1:5">
      <c r="A1510" s="3">
        <v>20000</v>
      </c>
      <c r="B1510">
        <v>9</v>
      </c>
      <c r="D1510" s="3">
        <v>20000</v>
      </c>
      <c r="E1510">
        <v>8.3000000000000007</v>
      </c>
    </row>
    <row r="1511" spans="1:5">
      <c r="A1511" s="3">
        <v>20000</v>
      </c>
      <c r="D1511" s="3">
        <v>20000</v>
      </c>
    </row>
    <row r="1512" spans="1:5">
      <c r="A1512" s="3">
        <v>20000</v>
      </c>
      <c r="B1512">
        <v>8.1999999999999993</v>
      </c>
      <c r="D1512" s="3">
        <v>20000</v>
      </c>
    </row>
    <row r="1513" spans="1:5">
      <c r="A1513" s="3">
        <v>20000</v>
      </c>
      <c r="D1513" s="3">
        <v>20000</v>
      </c>
      <c r="E1513">
        <v>6.3</v>
      </c>
    </row>
    <row r="1514" spans="1:5">
      <c r="A1514" s="3">
        <v>20000</v>
      </c>
      <c r="D1514" s="3">
        <v>20000</v>
      </c>
      <c r="E1514">
        <v>7.1</v>
      </c>
    </row>
    <row r="1515" spans="1:5">
      <c r="A1515" s="3">
        <v>20000</v>
      </c>
      <c r="B1515">
        <v>7.8</v>
      </c>
      <c r="D1515" s="3">
        <v>20000</v>
      </c>
      <c r="E1515">
        <v>7.8</v>
      </c>
    </row>
    <row r="1516" spans="1:5">
      <c r="A1516" s="3">
        <v>20000</v>
      </c>
      <c r="D1516" s="3">
        <v>20000</v>
      </c>
      <c r="E1516">
        <v>7.6</v>
      </c>
    </row>
    <row r="1517" spans="1:5">
      <c r="A1517" s="3">
        <v>20000</v>
      </c>
      <c r="B1517">
        <v>7.4</v>
      </c>
      <c r="D1517" s="3">
        <v>20000</v>
      </c>
      <c r="E1517">
        <v>6.8</v>
      </c>
    </row>
    <row r="1518" spans="1:5">
      <c r="A1518" s="3">
        <v>20000</v>
      </c>
      <c r="B1518">
        <v>6.5</v>
      </c>
      <c r="D1518" s="3">
        <v>20000</v>
      </c>
      <c r="E1518">
        <v>5.8</v>
      </c>
    </row>
    <row r="1519" spans="1:5">
      <c r="A1519" s="3">
        <v>20000</v>
      </c>
      <c r="B1519">
        <v>6.9</v>
      </c>
      <c r="D1519" s="3">
        <v>20000</v>
      </c>
      <c r="E1519">
        <v>6.1</v>
      </c>
    </row>
    <row r="1520" spans="1:5">
      <c r="A1520" s="3">
        <v>20000</v>
      </c>
      <c r="B1520">
        <v>8.3000000000000007</v>
      </c>
      <c r="D1520" s="3">
        <v>20000</v>
      </c>
      <c r="E1520">
        <v>7.2</v>
      </c>
    </row>
    <row r="1521" spans="1:5">
      <c r="A1521" s="3">
        <v>20000</v>
      </c>
      <c r="D1521" s="3">
        <v>20000</v>
      </c>
      <c r="E1521">
        <v>7.2</v>
      </c>
    </row>
    <row r="1522" spans="1:5">
      <c r="A1522" s="3">
        <v>20000</v>
      </c>
      <c r="D1522" s="3">
        <v>20000</v>
      </c>
    </row>
    <row r="1523" spans="1:5">
      <c r="A1523" s="3">
        <v>20000</v>
      </c>
      <c r="B1523">
        <v>7.5</v>
      </c>
      <c r="D1523" s="3">
        <v>20000</v>
      </c>
      <c r="E1523">
        <v>7.4</v>
      </c>
    </row>
    <row r="1524" spans="1:5">
      <c r="A1524" s="3">
        <v>20000</v>
      </c>
      <c r="B1524">
        <v>7</v>
      </c>
      <c r="D1524" s="3">
        <v>20000</v>
      </c>
      <c r="E1524">
        <v>6.1</v>
      </c>
    </row>
    <row r="1525" spans="1:5">
      <c r="A1525" s="3">
        <v>20000</v>
      </c>
      <c r="D1525" s="3">
        <v>20000</v>
      </c>
    </row>
    <row r="1526" spans="1:5">
      <c r="A1526" s="3">
        <v>20000</v>
      </c>
      <c r="D1526" s="3">
        <v>20000</v>
      </c>
    </row>
    <row r="1527" spans="1:5">
      <c r="A1527" s="3">
        <v>20000</v>
      </c>
      <c r="D1527" s="3">
        <v>20000</v>
      </c>
      <c r="E1527">
        <v>6.6</v>
      </c>
    </row>
    <row r="1528" spans="1:5">
      <c r="A1528" s="3">
        <v>20000</v>
      </c>
      <c r="B1528">
        <v>8</v>
      </c>
      <c r="D1528" s="3">
        <v>20000</v>
      </c>
      <c r="E1528">
        <v>6.3</v>
      </c>
    </row>
    <row r="1529" spans="1:5">
      <c r="A1529" s="3">
        <v>20000</v>
      </c>
      <c r="B1529">
        <v>5.3</v>
      </c>
      <c r="D1529" s="3">
        <v>20000</v>
      </c>
      <c r="E1529">
        <v>3.8</v>
      </c>
    </row>
    <row r="1530" spans="1:5">
      <c r="A1530" s="3">
        <v>20000</v>
      </c>
      <c r="D1530" s="3">
        <v>20000</v>
      </c>
    </row>
    <row r="1531" spans="1:5">
      <c r="A1531" s="3">
        <v>20000</v>
      </c>
      <c r="D1531" s="3">
        <v>20000</v>
      </c>
    </row>
    <row r="1532" spans="1:5">
      <c r="A1532" s="3">
        <v>20000</v>
      </c>
      <c r="B1532">
        <v>6.5</v>
      </c>
      <c r="D1532" s="3">
        <v>20000</v>
      </c>
      <c r="E1532">
        <v>4.9000000000000004</v>
      </c>
    </row>
    <row r="1533" spans="1:5">
      <c r="A1533" s="3">
        <v>20000</v>
      </c>
      <c r="B1533">
        <v>6.7</v>
      </c>
      <c r="D1533" s="3">
        <v>20000</v>
      </c>
      <c r="E1533">
        <v>7.4</v>
      </c>
    </row>
    <row r="1534" spans="1:5">
      <c r="A1534" s="3">
        <v>20000</v>
      </c>
      <c r="B1534">
        <v>5.9</v>
      </c>
      <c r="D1534" s="3">
        <v>20000</v>
      </c>
      <c r="E1534">
        <v>5.6</v>
      </c>
    </row>
    <row r="1535" spans="1:5">
      <c r="A1535" s="3">
        <v>20000</v>
      </c>
      <c r="D1535" s="3">
        <v>20000</v>
      </c>
      <c r="E1535">
        <v>3.3</v>
      </c>
    </row>
    <row r="1536" spans="1:5">
      <c r="A1536" s="3">
        <v>20000</v>
      </c>
      <c r="B1536">
        <v>7</v>
      </c>
      <c r="D1536" s="3">
        <v>20000</v>
      </c>
      <c r="E1536">
        <v>6.4</v>
      </c>
    </row>
    <row r="1537" spans="1:5">
      <c r="A1537" s="3">
        <v>20000</v>
      </c>
      <c r="B1537">
        <v>8.1999999999999993</v>
      </c>
      <c r="D1537" s="3">
        <v>20000</v>
      </c>
      <c r="E1537">
        <v>7.1</v>
      </c>
    </row>
    <row r="1538" spans="1:5">
      <c r="A1538" s="3">
        <v>20000</v>
      </c>
      <c r="B1538">
        <v>7.6</v>
      </c>
      <c r="D1538" s="3">
        <v>20000</v>
      </c>
      <c r="E1538">
        <v>7.4</v>
      </c>
    </row>
    <row r="1539" spans="1:5">
      <c r="A1539" s="3">
        <v>20000</v>
      </c>
      <c r="D1539" s="3">
        <v>20000</v>
      </c>
    </row>
    <row r="1540" spans="1:5">
      <c r="A1540" s="3">
        <v>20000</v>
      </c>
      <c r="B1540">
        <v>7.7</v>
      </c>
      <c r="D1540" s="3">
        <v>20000</v>
      </c>
      <c r="E1540">
        <v>7.2</v>
      </c>
    </row>
    <row r="1541" spans="1:5">
      <c r="A1541" s="3">
        <v>20000</v>
      </c>
      <c r="B1541">
        <v>6.9</v>
      </c>
      <c r="D1541" s="3">
        <v>20000</v>
      </c>
      <c r="E1541">
        <v>7.5</v>
      </c>
    </row>
    <row r="1542" spans="1:5">
      <c r="A1542" s="3">
        <v>20000</v>
      </c>
      <c r="D1542" s="3">
        <v>20000</v>
      </c>
      <c r="E1542">
        <v>6.7</v>
      </c>
    </row>
    <row r="1543" spans="1:5">
      <c r="A1543" s="3">
        <v>20000</v>
      </c>
      <c r="D1543" s="3">
        <v>20000</v>
      </c>
    </row>
    <row r="1544" spans="1:5">
      <c r="A1544" s="3">
        <v>20000</v>
      </c>
      <c r="B1544">
        <v>7.9</v>
      </c>
      <c r="D1544" s="3">
        <v>20000</v>
      </c>
      <c r="E1544">
        <v>9</v>
      </c>
    </row>
    <row r="1545" spans="1:5">
      <c r="A1545" s="3">
        <v>20000</v>
      </c>
      <c r="B1545">
        <v>6</v>
      </c>
      <c r="D1545" s="3">
        <v>20000</v>
      </c>
      <c r="E1545">
        <v>5.0999999999999996</v>
      </c>
    </row>
    <row r="1546" spans="1:5">
      <c r="A1546" s="3">
        <v>20000</v>
      </c>
      <c r="B1546">
        <v>7</v>
      </c>
      <c r="D1546" s="3">
        <v>20000</v>
      </c>
      <c r="E1546">
        <v>4.9000000000000004</v>
      </c>
    </row>
    <row r="1547" spans="1:5">
      <c r="A1547" s="3">
        <v>20000</v>
      </c>
      <c r="D1547" s="3">
        <v>20000</v>
      </c>
      <c r="E1547">
        <v>2.8</v>
      </c>
    </row>
    <row r="1548" spans="1:5">
      <c r="A1548" s="3">
        <v>20000</v>
      </c>
      <c r="D1548" s="3">
        <v>20000</v>
      </c>
    </row>
    <row r="1549" spans="1:5">
      <c r="A1549" s="3">
        <v>20000</v>
      </c>
      <c r="D1549" s="3">
        <v>20000</v>
      </c>
    </row>
    <row r="1550" spans="1:5">
      <c r="A1550" s="3">
        <v>20000</v>
      </c>
      <c r="B1550">
        <v>6.7</v>
      </c>
      <c r="D1550" s="3">
        <v>20000</v>
      </c>
    </row>
    <row r="1551" spans="1:5">
      <c r="A1551" s="3">
        <v>20000</v>
      </c>
      <c r="B1551">
        <v>7</v>
      </c>
      <c r="D1551" s="3">
        <v>20000</v>
      </c>
      <c r="E1551">
        <v>5.5</v>
      </c>
    </row>
    <row r="1552" spans="1:5">
      <c r="A1552" s="3">
        <v>20000</v>
      </c>
      <c r="B1552">
        <v>8.4</v>
      </c>
      <c r="D1552" s="3">
        <v>20000</v>
      </c>
      <c r="E1552">
        <v>8.1999999999999993</v>
      </c>
    </row>
    <row r="1553" spans="1:5">
      <c r="A1553" s="3">
        <v>20000</v>
      </c>
      <c r="B1553">
        <v>7.5</v>
      </c>
      <c r="D1553" s="3">
        <v>20000</v>
      </c>
      <c r="E1553">
        <v>5.5</v>
      </c>
    </row>
    <row r="1554" spans="1:5">
      <c r="A1554" s="3">
        <v>20000</v>
      </c>
      <c r="B1554">
        <v>8.1999999999999993</v>
      </c>
      <c r="D1554" s="3">
        <v>20000</v>
      </c>
      <c r="E1554">
        <v>6</v>
      </c>
    </row>
    <row r="1555" spans="1:5">
      <c r="A1555" s="3">
        <v>20000</v>
      </c>
      <c r="B1555">
        <v>8</v>
      </c>
      <c r="D1555" s="3">
        <v>20000</v>
      </c>
      <c r="E1555">
        <v>7.8</v>
      </c>
    </row>
    <row r="1556" spans="1:5">
      <c r="A1556" s="3">
        <v>20000</v>
      </c>
      <c r="B1556">
        <v>8.3000000000000007</v>
      </c>
      <c r="D1556" s="3">
        <v>20000</v>
      </c>
      <c r="E1556">
        <v>6.2</v>
      </c>
    </row>
    <row r="1557" spans="1:5">
      <c r="A1557" s="3">
        <v>20000</v>
      </c>
      <c r="B1557">
        <v>9.1999999999999993</v>
      </c>
      <c r="D1557" s="3">
        <v>20000</v>
      </c>
      <c r="E1557">
        <v>8</v>
      </c>
    </row>
    <row r="1558" spans="1:5">
      <c r="A1558" s="3">
        <v>20000</v>
      </c>
      <c r="B1558">
        <v>8.1</v>
      </c>
      <c r="D1558" s="3">
        <v>20000</v>
      </c>
      <c r="E1558">
        <v>8.3000000000000007</v>
      </c>
    </row>
    <row r="1559" spans="1:5">
      <c r="A1559" s="3">
        <v>20000</v>
      </c>
      <c r="D1559" s="3">
        <v>20000</v>
      </c>
    </row>
    <row r="1560" spans="1:5">
      <c r="A1560" s="3">
        <v>20000</v>
      </c>
      <c r="D1560" s="3">
        <v>20000</v>
      </c>
    </row>
    <row r="1561" spans="1:5">
      <c r="A1561" s="3">
        <v>20000</v>
      </c>
      <c r="B1561">
        <v>5.4</v>
      </c>
      <c r="D1561" s="3">
        <v>20000</v>
      </c>
    </row>
    <row r="1562" spans="1:5">
      <c r="A1562" s="3">
        <v>20000</v>
      </c>
      <c r="B1562">
        <v>6.1</v>
      </c>
      <c r="D1562" s="3">
        <v>20000</v>
      </c>
      <c r="E1562">
        <v>6.3</v>
      </c>
    </row>
    <row r="1563" spans="1:5">
      <c r="A1563" s="3">
        <v>20000</v>
      </c>
      <c r="D1563" s="3">
        <v>20000</v>
      </c>
      <c r="E1563">
        <v>6.9</v>
      </c>
    </row>
    <row r="1564" spans="1:5">
      <c r="A1564" s="3">
        <v>20000</v>
      </c>
      <c r="B1564">
        <v>6</v>
      </c>
      <c r="D1564" s="3">
        <v>20000</v>
      </c>
      <c r="E1564">
        <v>5.4</v>
      </c>
    </row>
    <row r="1565" spans="1:5">
      <c r="A1565" s="3">
        <v>20000</v>
      </c>
      <c r="B1565">
        <v>7</v>
      </c>
      <c r="D1565" s="3">
        <v>20000</v>
      </c>
      <c r="E1565">
        <v>7.5</v>
      </c>
    </row>
    <row r="1566" spans="1:5">
      <c r="A1566" s="3">
        <v>20000</v>
      </c>
      <c r="D1566" s="3">
        <v>20000</v>
      </c>
    </row>
    <row r="1567" spans="1:5">
      <c r="A1567" s="3">
        <v>20000</v>
      </c>
      <c r="D1567" s="3">
        <v>20000</v>
      </c>
      <c r="E1567">
        <v>6.7</v>
      </c>
    </row>
    <row r="1568" spans="1:5">
      <c r="A1568" s="3">
        <v>20000</v>
      </c>
      <c r="B1568">
        <v>7.7</v>
      </c>
      <c r="D1568" s="3">
        <v>20000</v>
      </c>
      <c r="E1568">
        <v>7.1</v>
      </c>
    </row>
    <row r="1569" spans="1:5">
      <c r="A1569" s="3">
        <v>20000</v>
      </c>
      <c r="D1569" s="3">
        <v>20000</v>
      </c>
    </row>
    <row r="1570" spans="1:5">
      <c r="A1570" s="3">
        <v>20000</v>
      </c>
      <c r="B1570">
        <v>8.6</v>
      </c>
      <c r="D1570" s="3">
        <v>20000</v>
      </c>
      <c r="E1570">
        <v>7.3</v>
      </c>
    </row>
    <row r="1571" spans="1:5">
      <c r="A1571" s="3">
        <v>20000</v>
      </c>
      <c r="B1571">
        <v>4.9000000000000004</v>
      </c>
      <c r="D1571" s="3">
        <v>20000</v>
      </c>
      <c r="E1571">
        <v>6.5</v>
      </c>
    </row>
    <row r="1572" spans="1:5">
      <c r="A1572" s="3">
        <v>20000</v>
      </c>
      <c r="B1572">
        <v>8.5</v>
      </c>
      <c r="D1572" s="3">
        <v>20000</v>
      </c>
      <c r="E1572">
        <v>8.1999999999999993</v>
      </c>
    </row>
    <row r="1573" spans="1:5">
      <c r="A1573" s="3">
        <v>20000</v>
      </c>
      <c r="D1573" s="3">
        <v>20000</v>
      </c>
      <c r="E1573">
        <v>6.9</v>
      </c>
    </row>
    <row r="1574" spans="1:5">
      <c r="A1574" s="3">
        <v>20000</v>
      </c>
      <c r="D1574" s="3">
        <v>20000</v>
      </c>
    </row>
    <row r="1575" spans="1:5">
      <c r="A1575" s="3">
        <v>20000</v>
      </c>
      <c r="D1575" s="3">
        <v>20000</v>
      </c>
    </row>
    <row r="1576" spans="1:5">
      <c r="A1576" s="3">
        <v>20000</v>
      </c>
      <c r="D1576" s="3">
        <v>20000</v>
      </c>
      <c r="E1576">
        <v>6.7</v>
      </c>
    </row>
    <row r="1577" spans="1:5">
      <c r="A1577" s="3">
        <v>20000</v>
      </c>
      <c r="B1577">
        <v>8</v>
      </c>
      <c r="D1577" s="3">
        <v>20000</v>
      </c>
      <c r="E1577">
        <v>7.5</v>
      </c>
    </row>
    <row r="1578" spans="1:5">
      <c r="A1578" s="3">
        <v>20000</v>
      </c>
      <c r="B1578">
        <v>6.6</v>
      </c>
      <c r="D1578" s="3">
        <v>20000</v>
      </c>
      <c r="E1578">
        <v>7.1</v>
      </c>
    </row>
    <row r="1579" spans="1:5">
      <c r="A1579" s="3">
        <v>20000</v>
      </c>
      <c r="D1579" s="3">
        <v>20000</v>
      </c>
    </row>
    <row r="1580" spans="1:5">
      <c r="A1580" s="3">
        <v>20000</v>
      </c>
      <c r="D1580" s="3">
        <v>20000</v>
      </c>
    </row>
    <row r="1581" spans="1:5">
      <c r="A1581" s="3">
        <v>20000</v>
      </c>
      <c r="B1581">
        <v>8.3000000000000007</v>
      </c>
      <c r="D1581" s="3">
        <v>20000</v>
      </c>
      <c r="E1581">
        <v>7.5</v>
      </c>
    </row>
    <row r="1582" spans="1:5">
      <c r="A1582" s="3">
        <v>20000</v>
      </c>
      <c r="B1582">
        <v>6.3</v>
      </c>
      <c r="D1582" s="3">
        <v>20000</v>
      </c>
      <c r="E1582">
        <v>7.8</v>
      </c>
    </row>
    <row r="1583" spans="1:5">
      <c r="A1583" s="3">
        <v>20000</v>
      </c>
      <c r="B1583">
        <v>5.7</v>
      </c>
      <c r="D1583" s="3">
        <v>20000</v>
      </c>
      <c r="E1583">
        <v>5.4</v>
      </c>
    </row>
    <row r="1584" spans="1:5">
      <c r="A1584" s="3">
        <v>20000</v>
      </c>
      <c r="B1584">
        <v>8.9</v>
      </c>
      <c r="D1584" s="3">
        <v>20000</v>
      </c>
      <c r="E1584">
        <v>7</v>
      </c>
    </row>
    <row r="1585" spans="1:5">
      <c r="A1585" s="3">
        <v>20000</v>
      </c>
      <c r="B1585">
        <v>6.8</v>
      </c>
      <c r="D1585" s="3">
        <v>20000</v>
      </c>
      <c r="E1585">
        <v>6.7</v>
      </c>
    </row>
    <row r="1586" spans="1:5">
      <c r="A1586" s="3">
        <v>20000</v>
      </c>
      <c r="B1586">
        <v>5.4</v>
      </c>
      <c r="D1586" s="3">
        <v>20000</v>
      </c>
      <c r="E1586">
        <v>7.9</v>
      </c>
    </row>
    <row r="1587" spans="1:5">
      <c r="A1587" s="3">
        <v>20000</v>
      </c>
      <c r="D1587" s="3">
        <v>20000</v>
      </c>
      <c r="E1587">
        <v>7.2</v>
      </c>
    </row>
    <row r="1588" spans="1:5">
      <c r="A1588" s="3">
        <v>20000</v>
      </c>
      <c r="B1588">
        <v>8.1</v>
      </c>
      <c r="D1588" s="3">
        <v>20000</v>
      </c>
      <c r="E1588">
        <v>5</v>
      </c>
    </row>
    <row r="1589" spans="1:5">
      <c r="A1589" s="3">
        <v>20000</v>
      </c>
      <c r="D1589" s="3">
        <v>20000</v>
      </c>
    </row>
    <row r="1590" spans="1:5">
      <c r="A1590" s="3">
        <v>20000</v>
      </c>
      <c r="D1590" s="3">
        <v>20000</v>
      </c>
    </row>
    <row r="1591" spans="1:5">
      <c r="A1591" s="3">
        <v>20000</v>
      </c>
      <c r="B1591">
        <v>2.4</v>
      </c>
      <c r="D1591" s="3">
        <v>20000</v>
      </c>
      <c r="E1591">
        <v>3.6</v>
      </c>
    </row>
    <row r="1592" spans="1:5">
      <c r="A1592" s="3">
        <v>20000</v>
      </c>
      <c r="B1592">
        <v>7.9</v>
      </c>
      <c r="D1592" s="3">
        <v>20000</v>
      </c>
      <c r="E1592">
        <v>7.5</v>
      </c>
    </row>
    <row r="1593" spans="1:5">
      <c r="A1593" s="3">
        <v>20000</v>
      </c>
      <c r="B1593">
        <v>4.9000000000000004</v>
      </c>
      <c r="D1593" s="3">
        <v>20000</v>
      </c>
      <c r="E1593">
        <v>3.3</v>
      </c>
    </row>
    <row r="1594" spans="1:5">
      <c r="A1594" s="3">
        <v>20000</v>
      </c>
      <c r="B1594">
        <v>8</v>
      </c>
      <c r="D1594" s="3">
        <v>20000</v>
      </c>
      <c r="E1594">
        <v>6</v>
      </c>
    </row>
    <row r="1595" spans="1:5">
      <c r="A1595" s="3">
        <v>20000</v>
      </c>
      <c r="B1595">
        <v>5.3</v>
      </c>
      <c r="D1595" s="3">
        <v>20000</v>
      </c>
      <c r="E1595">
        <v>5.0999999999999996</v>
      </c>
    </row>
    <row r="1596" spans="1:5">
      <c r="A1596" s="3">
        <v>20000</v>
      </c>
      <c r="B1596">
        <v>7</v>
      </c>
      <c r="D1596" s="3">
        <v>20000</v>
      </c>
      <c r="E1596">
        <v>4.7</v>
      </c>
    </row>
    <row r="1597" spans="1:5">
      <c r="A1597" s="3">
        <v>20000</v>
      </c>
      <c r="B1597">
        <v>3.5</v>
      </c>
      <c r="D1597" s="3">
        <v>20000</v>
      </c>
      <c r="E1597">
        <v>4</v>
      </c>
    </row>
    <row r="1598" spans="1:5">
      <c r="A1598" s="3">
        <v>20000</v>
      </c>
      <c r="B1598">
        <v>6</v>
      </c>
      <c r="D1598" s="3">
        <v>20000</v>
      </c>
      <c r="E1598">
        <v>6.1</v>
      </c>
    </row>
    <row r="1599" spans="1:5">
      <c r="A1599" s="3">
        <v>20000</v>
      </c>
      <c r="B1599">
        <v>4.3</v>
      </c>
      <c r="D1599" s="3">
        <v>20000</v>
      </c>
    </row>
    <row r="1600" spans="1:5">
      <c r="A1600" s="3">
        <v>20000</v>
      </c>
      <c r="D1600" s="3">
        <v>20000</v>
      </c>
    </row>
    <row r="1601" spans="1:5">
      <c r="A1601" s="3">
        <v>20000</v>
      </c>
      <c r="D1601" s="3">
        <v>20000</v>
      </c>
    </row>
    <row r="1602" spans="1:5">
      <c r="A1602" s="3">
        <v>20000</v>
      </c>
      <c r="D1602" s="3">
        <v>20000</v>
      </c>
    </row>
    <row r="1603" spans="1:5">
      <c r="A1603" s="3">
        <v>20000</v>
      </c>
      <c r="B1603">
        <v>7.8</v>
      </c>
      <c r="D1603" s="3">
        <v>20000</v>
      </c>
      <c r="E1603">
        <v>7.9</v>
      </c>
    </row>
    <row r="1604" spans="1:5">
      <c r="A1604" s="3">
        <v>20000</v>
      </c>
      <c r="B1604">
        <v>8.6</v>
      </c>
      <c r="D1604" s="3">
        <v>20000</v>
      </c>
      <c r="E1604">
        <v>8.1999999999999993</v>
      </c>
    </row>
    <row r="1605" spans="1:5">
      <c r="A1605" s="3">
        <v>20000</v>
      </c>
      <c r="B1605">
        <v>8.1</v>
      </c>
      <c r="D1605" s="3">
        <v>20000</v>
      </c>
      <c r="E1605">
        <v>7.3</v>
      </c>
    </row>
    <row r="1606" spans="1:5">
      <c r="A1606" s="3">
        <v>20000</v>
      </c>
      <c r="D1606" s="3">
        <v>20000</v>
      </c>
    </row>
    <row r="1607" spans="1:5">
      <c r="A1607" s="3">
        <v>20000</v>
      </c>
      <c r="B1607">
        <v>7</v>
      </c>
      <c r="D1607" s="3">
        <v>20000</v>
      </c>
      <c r="E1607">
        <v>6.4</v>
      </c>
    </row>
    <row r="1608" spans="1:5">
      <c r="A1608" s="3">
        <v>20000</v>
      </c>
      <c r="B1608">
        <v>6</v>
      </c>
      <c r="D1608" s="3">
        <v>20000</v>
      </c>
      <c r="E1608">
        <v>6.4</v>
      </c>
    </row>
    <row r="1609" spans="1:5">
      <c r="A1609" s="3">
        <v>20000</v>
      </c>
      <c r="B1609">
        <v>5.5</v>
      </c>
      <c r="D1609" s="3">
        <v>20000</v>
      </c>
      <c r="E1609">
        <v>5.8</v>
      </c>
    </row>
    <row r="1610" spans="1:5">
      <c r="A1610" s="3">
        <v>20000</v>
      </c>
      <c r="D1610" s="3">
        <v>20000</v>
      </c>
      <c r="E1610">
        <v>6.6</v>
      </c>
    </row>
    <row r="1611" spans="1:5">
      <c r="A1611" s="3">
        <v>20000</v>
      </c>
      <c r="D1611" s="3">
        <v>20000</v>
      </c>
    </row>
    <row r="1612" spans="1:5">
      <c r="A1612" s="3">
        <v>20000</v>
      </c>
      <c r="B1612">
        <v>4.0999999999999996</v>
      </c>
      <c r="D1612" s="3">
        <v>20000</v>
      </c>
      <c r="E1612">
        <v>3.8</v>
      </c>
    </row>
    <row r="1613" spans="1:5">
      <c r="A1613" s="3">
        <v>20000</v>
      </c>
      <c r="D1613" s="3">
        <v>20000</v>
      </c>
    </row>
    <row r="1614" spans="1:5">
      <c r="A1614" s="3">
        <v>20000</v>
      </c>
      <c r="D1614" s="3">
        <v>20000</v>
      </c>
    </row>
    <row r="1615" spans="1:5">
      <c r="A1615" s="3">
        <v>20000</v>
      </c>
      <c r="B1615">
        <v>8.6</v>
      </c>
      <c r="D1615" s="3">
        <v>20000</v>
      </c>
      <c r="E1615">
        <v>7.8</v>
      </c>
    </row>
    <row r="1616" spans="1:5">
      <c r="A1616" s="3">
        <v>20000</v>
      </c>
      <c r="B1616">
        <v>3.8</v>
      </c>
      <c r="D1616" s="3">
        <v>20000</v>
      </c>
      <c r="E1616">
        <v>3.2</v>
      </c>
    </row>
    <row r="1617" spans="1:5">
      <c r="A1617" s="3">
        <v>20000</v>
      </c>
      <c r="B1617">
        <v>5.6</v>
      </c>
      <c r="D1617" s="3">
        <v>20000</v>
      </c>
      <c r="E1617">
        <v>3.6</v>
      </c>
    </row>
    <row r="1618" spans="1:5">
      <c r="A1618" s="3">
        <v>20000</v>
      </c>
      <c r="B1618">
        <v>7</v>
      </c>
      <c r="D1618" s="3">
        <v>20000</v>
      </c>
    </row>
    <row r="1619" spans="1:5">
      <c r="A1619" s="3">
        <v>20000</v>
      </c>
      <c r="B1619">
        <v>6.4</v>
      </c>
      <c r="D1619" s="3">
        <v>20000</v>
      </c>
      <c r="E1619">
        <v>5.7</v>
      </c>
    </row>
    <row r="1620" spans="1:5">
      <c r="A1620" s="3">
        <v>20000</v>
      </c>
      <c r="D1620" s="3">
        <v>20000</v>
      </c>
    </row>
    <row r="1621" spans="1:5">
      <c r="A1621" s="3">
        <v>22500</v>
      </c>
      <c r="B1621">
        <v>7.4</v>
      </c>
      <c r="D1621" s="3">
        <v>22500</v>
      </c>
      <c r="E1621">
        <v>6.9</v>
      </c>
    </row>
    <row r="1622" spans="1:5">
      <c r="A1622" s="3">
        <v>22500</v>
      </c>
      <c r="D1622" s="3">
        <v>22500</v>
      </c>
    </row>
    <row r="1623" spans="1:5">
      <c r="A1623" s="3">
        <v>22500</v>
      </c>
      <c r="D1623" s="3">
        <v>22500</v>
      </c>
      <c r="E1623">
        <v>6.1</v>
      </c>
    </row>
    <row r="1624" spans="1:5">
      <c r="A1624" s="3">
        <v>22500</v>
      </c>
      <c r="B1624">
        <v>4.5999999999999996</v>
      </c>
      <c r="D1624" s="3">
        <v>22500</v>
      </c>
      <c r="E1624">
        <v>2.8</v>
      </c>
    </row>
    <row r="1625" spans="1:5">
      <c r="A1625" s="3">
        <v>22500</v>
      </c>
      <c r="B1625">
        <v>9.1999999999999993</v>
      </c>
      <c r="D1625" s="3">
        <v>22500</v>
      </c>
      <c r="E1625">
        <v>8.1999999999999993</v>
      </c>
    </row>
    <row r="1626" spans="1:5">
      <c r="A1626" s="3">
        <v>22500</v>
      </c>
      <c r="B1626">
        <v>8</v>
      </c>
      <c r="D1626" s="3">
        <v>22500</v>
      </c>
      <c r="E1626">
        <v>4.5999999999999996</v>
      </c>
    </row>
    <row r="1627" spans="1:5">
      <c r="A1627" s="3">
        <v>22500</v>
      </c>
      <c r="B1627">
        <v>5.2</v>
      </c>
      <c r="D1627" s="3">
        <v>22500</v>
      </c>
      <c r="E1627">
        <v>6.7</v>
      </c>
    </row>
    <row r="1628" spans="1:5">
      <c r="A1628" s="3">
        <v>22500</v>
      </c>
      <c r="B1628">
        <v>5.9</v>
      </c>
      <c r="D1628" s="3">
        <v>22500</v>
      </c>
      <c r="E1628">
        <v>7.1</v>
      </c>
    </row>
    <row r="1629" spans="1:5">
      <c r="A1629" s="3">
        <v>22500</v>
      </c>
      <c r="B1629">
        <v>6.8</v>
      </c>
      <c r="D1629" s="3">
        <v>22500</v>
      </c>
      <c r="E1629">
        <v>7.3</v>
      </c>
    </row>
    <row r="1630" spans="1:5">
      <c r="A1630" s="3">
        <v>22500</v>
      </c>
      <c r="D1630" s="3">
        <v>22500</v>
      </c>
      <c r="E1630">
        <v>7.9</v>
      </c>
    </row>
    <row r="1631" spans="1:5">
      <c r="A1631" s="3">
        <v>22500</v>
      </c>
      <c r="B1631">
        <v>7.2</v>
      </c>
      <c r="D1631" s="3">
        <v>22500</v>
      </c>
      <c r="E1631">
        <v>5.3</v>
      </c>
    </row>
    <row r="1632" spans="1:5">
      <c r="A1632" s="3">
        <v>22500</v>
      </c>
      <c r="B1632">
        <v>6.8</v>
      </c>
      <c r="D1632" s="3">
        <v>22500</v>
      </c>
      <c r="E1632">
        <v>7.2</v>
      </c>
    </row>
    <row r="1633" spans="1:5">
      <c r="A1633" s="3">
        <v>22500</v>
      </c>
      <c r="B1633">
        <v>6.6</v>
      </c>
      <c r="D1633" s="3">
        <v>22500</v>
      </c>
      <c r="E1633">
        <v>6.3</v>
      </c>
    </row>
    <row r="1634" spans="1:5">
      <c r="A1634" s="3">
        <v>22500</v>
      </c>
      <c r="D1634" s="3">
        <v>22500</v>
      </c>
      <c r="E1634">
        <v>6.8</v>
      </c>
    </row>
    <row r="1635" spans="1:5">
      <c r="A1635" s="3">
        <v>22500</v>
      </c>
      <c r="D1635" s="3">
        <v>22500</v>
      </c>
    </row>
    <row r="1636" spans="1:5">
      <c r="A1636" s="3">
        <v>22500</v>
      </c>
      <c r="B1636">
        <v>7.3</v>
      </c>
      <c r="D1636" s="3">
        <v>22500</v>
      </c>
      <c r="E1636">
        <v>6.6</v>
      </c>
    </row>
    <row r="1637" spans="1:5">
      <c r="A1637" s="3">
        <v>22500</v>
      </c>
      <c r="B1637">
        <v>3.5</v>
      </c>
      <c r="D1637" s="3">
        <v>22500</v>
      </c>
    </row>
    <row r="1638" spans="1:5">
      <c r="A1638" s="3">
        <v>22500</v>
      </c>
      <c r="B1638">
        <v>8.5</v>
      </c>
      <c r="D1638" s="3">
        <v>22500</v>
      </c>
      <c r="E1638">
        <v>8.6999999999999993</v>
      </c>
    </row>
    <row r="1639" spans="1:5">
      <c r="A1639" s="3">
        <v>22500</v>
      </c>
      <c r="B1639">
        <v>6.2</v>
      </c>
      <c r="D1639" s="3">
        <v>22500</v>
      </c>
      <c r="E1639">
        <v>6.2</v>
      </c>
    </row>
    <row r="1640" spans="1:5">
      <c r="A1640" s="3">
        <v>22500</v>
      </c>
      <c r="B1640">
        <v>8.5</v>
      </c>
      <c r="D1640" s="3">
        <v>22500</v>
      </c>
      <c r="E1640">
        <v>8.3000000000000007</v>
      </c>
    </row>
    <row r="1641" spans="1:5">
      <c r="A1641" s="3">
        <v>22500</v>
      </c>
      <c r="B1641">
        <v>6.8</v>
      </c>
      <c r="D1641" s="3">
        <v>22500</v>
      </c>
      <c r="E1641">
        <v>7.4</v>
      </c>
    </row>
    <row r="1642" spans="1:5">
      <c r="A1642" s="3">
        <v>22500</v>
      </c>
      <c r="B1642">
        <v>5</v>
      </c>
      <c r="D1642" s="3">
        <v>22500</v>
      </c>
      <c r="E1642">
        <v>5.4</v>
      </c>
    </row>
    <row r="1643" spans="1:5">
      <c r="A1643" s="3">
        <v>22500</v>
      </c>
      <c r="B1643">
        <v>7.8</v>
      </c>
      <c r="D1643" s="3">
        <v>22500</v>
      </c>
      <c r="E1643">
        <v>6.2</v>
      </c>
    </row>
    <row r="1644" spans="1:5">
      <c r="A1644" s="3">
        <v>22500</v>
      </c>
      <c r="B1644">
        <v>7</v>
      </c>
      <c r="D1644" s="3">
        <v>22500</v>
      </c>
      <c r="E1644">
        <v>6</v>
      </c>
    </row>
    <row r="1645" spans="1:5">
      <c r="A1645" s="3">
        <v>22500</v>
      </c>
      <c r="B1645">
        <v>4.0999999999999996</v>
      </c>
      <c r="D1645" s="3">
        <v>22500</v>
      </c>
      <c r="E1645">
        <v>6.1</v>
      </c>
    </row>
    <row r="1646" spans="1:5">
      <c r="A1646" s="3">
        <v>22500</v>
      </c>
      <c r="B1646">
        <v>6.2</v>
      </c>
      <c r="D1646" s="3">
        <v>22500</v>
      </c>
      <c r="E1646">
        <v>8</v>
      </c>
    </row>
    <row r="1647" spans="1:5">
      <c r="A1647" s="3">
        <v>22500</v>
      </c>
      <c r="B1647">
        <v>7.3</v>
      </c>
      <c r="D1647" s="3">
        <v>22500</v>
      </c>
      <c r="E1647">
        <v>6.6</v>
      </c>
    </row>
    <row r="1648" spans="1:5">
      <c r="A1648" s="3">
        <v>22500</v>
      </c>
      <c r="B1648">
        <v>6.4</v>
      </c>
      <c r="D1648" s="3">
        <v>22500</v>
      </c>
      <c r="E1648">
        <v>6.5</v>
      </c>
    </row>
    <row r="1649" spans="1:5">
      <c r="A1649" s="3">
        <v>22500</v>
      </c>
      <c r="D1649" s="3">
        <v>22500</v>
      </c>
      <c r="E1649">
        <v>7.7</v>
      </c>
    </row>
    <row r="1650" spans="1:5">
      <c r="A1650" s="3">
        <v>22500</v>
      </c>
      <c r="D1650" s="3">
        <v>22500</v>
      </c>
      <c r="E1650">
        <v>6</v>
      </c>
    </row>
    <row r="1651" spans="1:5">
      <c r="A1651" s="3">
        <v>22500</v>
      </c>
      <c r="B1651">
        <v>8.3000000000000007</v>
      </c>
      <c r="D1651" s="3">
        <v>22500</v>
      </c>
      <c r="E1651">
        <v>7.9</v>
      </c>
    </row>
    <row r="1652" spans="1:5">
      <c r="A1652" s="3">
        <v>22500</v>
      </c>
      <c r="B1652">
        <v>6.5</v>
      </c>
      <c r="D1652" s="3">
        <v>22500</v>
      </c>
      <c r="E1652">
        <v>4.5999999999999996</v>
      </c>
    </row>
    <row r="1653" spans="1:5">
      <c r="A1653" s="3">
        <v>22500</v>
      </c>
      <c r="B1653">
        <v>7.5</v>
      </c>
      <c r="D1653" s="3">
        <v>22500</v>
      </c>
      <c r="E1653">
        <v>8.6999999999999993</v>
      </c>
    </row>
    <row r="1654" spans="1:5">
      <c r="A1654" s="3">
        <v>22500</v>
      </c>
      <c r="B1654">
        <v>4.8</v>
      </c>
      <c r="D1654" s="3">
        <v>22500</v>
      </c>
      <c r="E1654">
        <v>6.3</v>
      </c>
    </row>
    <row r="1655" spans="1:5">
      <c r="A1655" s="3">
        <v>22500</v>
      </c>
      <c r="B1655">
        <v>7.7</v>
      </c>
      <c r="D1655" s="3">
        <v>22500</v>
      </c>
      <c r="E1655">
        <v>6.8</v>
      </c>
    </row>
    <row r="1656" spans="1:5">
      <c r="A1656" s="3">
        <v>22500</v>
      </c>
      <c r="B1656">
        <v>4.9000000000000004</v>
      </c>
      <c r="D1656" s="3">
        <v>22500</v>
      </c>
    </row>
    <row r="1657" spans="1:5">
      <c r="A1657" s="3">
        <v>22500</v>
      </c>
      <c r="B1657">
        <v>8.4</v>
      </c>
      <c r="D1657" s="3">
        <v>22500</v>
      </c>
      <c r="E1657">
        <v>8.4</v>
      </c>
    </row>
    <row r="1658" spans="1:5">
      <c r="A1658" s="3">
        <v>22500</v>
      </c>
      <c r="B1658">
        <v>5.6</v>
      </c>
      <c r="D1658" s="3">
        <v>22500</v>
      </c>
      <c r="E1658">
        <v>7.2</v>
      </c>
    </row>
    <row r="1659" spans="1:5">
      <c r="A1659" s="3">
        <v>22500</v>
      </c>
      <c r="D1659" s="3">
        <v>22500</v>
      </c>
    </row>
    <row r="1660" spans="1:5">
      <c r="A1660" s="3">
        <v>22500</v>
      </c>
      <c r="D1660" s="3">
        <v>22500</v>
      </c>
      <c r="E1660">
        <v>7.6</v>
      </c>
    </row>
    <row r="1661" spans="1:5">
      <c r="A1661" s="3">
        <v>22500</v>
      </c>
      <c r="D1661" s="3">
        <v>22500</v>
      </c>
    </row>
    <row r="1662" spans="1:5">
      <c r="A1662" s="3">
        <v>22500</v>
      </c>
      <c r="D1662" s="3">
        <v>22500</v>
      </c>
    </row>
    <row r="1663" spans="1:5">
      <c r="A1663" s="3">
        <v>22500</v>
      </c>
      <c r="D1663" s="3">
        <v>22500</v>
      </c>
      <c r="E1663">
        <v>5.5</v>
      </c>
    </row>
    <row r="1664" spans="1:5">
      <c r="A1664" s="3">
        <v>22500</v>
      </c>
      <c r="D1664" s="3">
        <v>22500</v>
      </c>
      <c r="E1664">
        <v>7.8</v>
      </c>
    </row>
    <row r="1665" spans="1:5">
      <c r="A1665" s="3">
        <v>22500</v>
      </c>
      <c r="B1665">
        <v>5.5</v>
      </c>
      <c r="D1665" s="3">
        <v>22500</v>
      </c>
      <c r="E1665">
        <v>4.4000000000000004</v>
      </c>
    </row>
    <row r="1666" spans="1:5">
      <c r="A1666" s="3">
        <v>22500</v>
      </c>
      <c r="D1666" s="3">
        <v>22500</v>
      </c>
      <c r="E1666">
        <v>7.1</v>
      </c>
    </row>
    <row r="1667" spans="1:5">
      <c r="A1667" s="3">
        <v>22500</v>
      </c>
      <c r="B1667">
        <v>8.6999999999999993</v>
      </c>
      <c r="D1667" s="3">
        <v>22500</v>
      </c>
      <c r="E1667">
        <v>9.4</v>
      </c>
    </row>
    <row r="1668" spans="1:5">
      <c r="A1668" s="3">
        <v>22500</v>
      </c>
      <c r="B1668">
        <v>6.8</v>
      </c>
      <c r="D1668" s="3">
        <v>22500</v>
      </c>
      <c r="E1668">
        <v>6</v>
      </c>
    </row>
    <row r="1669" spans="1:5">
      <c r="A1669" s="3">
        <v>22500</v>
      </c>
      <c r="B1669">
        <v>8</v>
      </c>
      <c r="D1669" s="3">
        <v>22500</v>
      </c>
      <c r="E1669">
        <v>5.8</v>
      </c>
    </row>
    <row r="1670" spans="1:5">
      <c r="A1670" s="3">
        <v>22500</v>
      </c>
      <c r="B1670">
        <v>3.8</v>
      </c>
      <c r="D1670" s="3">
        <v>22500</v>
      </c>
      <c r="E1670">
        <v>6.7</v>
      </c>
    </row>
    <row r="1671" spans="1:5">
      <c r="A1671" s="3">
        <v>22500</v>
      </c>
      <c r="D1671" s="3">
        <v>22500</v>
      </c>
    </row>
    <row r="1672" spans="1:5">
      <c r="A1672" s="3">
        <v>22500</v>
      </c>
      <c r="D1672" s="3">
        <v>22500</v>
      </c>
      <c r="E1672">
        <v>5.0999999999999996</v>
      </c>
    </row>
    <row r="1673" spans="1:5">
      <c r="A1673" s="3">
        <v>22500</v>
      </c>
      <c r="B1673">
        <v>6</v>
      </c>
      <c r="D1673" s="3">
        <v>22500</v>
      </c>
      <c r="E1673">
        <v>6.4</v>
      </c>
    </row>
    <row r="1674" spans="1:5">
      <c r="A1674" s="3">
        <v>22500</v>
      </c>
      <c r="B1674">
        <v>7.6</v>
      </c>
      <c r="D1674" s="3">
        <v>22500</v>
      </c>
      <c r="E1674">
        <v>7.7</v>
      </c>
    </row>
    <row r="1675" spans="1:5">
      <c r="A1675" s="3">
        <v>22500</v>
      </c>
      <c r="D1675" s="3">
        <v>22500</v>
      </c>
    </row>
    <row r="1676" spans="1:5">
      <c r="A1676" s="3">
        <v>22500</v>
      </c>
      <c r="D1676" s="3">
        <v>22500</v>
      </c>
      <c r="E1676">
        <v>7.5</v>
      </c>
    </row>
    <row r="1677" spans="1:5">
      <c r="A1677" s="3">
        <v>22500</v>
      </c>
      <c r="B1677">
        <v>9.3000000000000007</v>
      </c>
      <c r="D1677" s="3">
        <v>22500</v>
      </c>
      <c r="E1677">
        <v>7.1</v>
      </c>
    </row>
    <row r="1678" spans="1:5">
      <c r="A1678" s="3">
        <v>22500</v>
      </c>
      <c r="B1678">
        <v>8.6</v>
      </c>
      <c r="D1678" s="3">
        <v>22500</v>
      </c>
      <c r="E1678">
        <v>7.3</v>
      </c>
    </row>
    <row r="1679" spans="1:5">
      <c r="A1679" s="3">
        <v>22500</v>
      </c>
      <c r="D1679" s="3">
        <v>22500</v>
      </c>
      <c r="E1679">
        <v>5.6</v>
      </c>
    </row>
    <row r="1680" spans="1:5">
      <c r="A1680" s="3">
        <v>22500</v>
      </c>
      <c r="B1680">
        <v>9</v>
      </c>
      <c r="D1680" s="3">
        <v>22500</v>
      </c>
      <c r="E1680">
        <v>7.1</v>
      </c>
    </row>
    <row r="1681" spans="1:5">
      <c r="A1681" s="3">
        <v>22500</v>
      </c>
      <c r="B1681">
        <v>7</v>
      </c>
      <c r="D1681" s="3">
        <v>22500</v>
      </c>
      <c r="E1681">
        <v>7.2</v>
      </c>
    </row>
    <row r="1682" spans="1:5">
      <c r="A1682" s="3">
        <v>22500</v>
      </c>
      <c r="D1682" s="3">
        <v>22500</v>
      </c>
      <c r="E1682">
        <v>4.5999999999999996</v>
      </c>
    </row>
    <row r="1683" spans="1:5">
      <c r="A1683" s="3">
        <v>22500</v>
      </c>
      <c r="B1683">
        <v>8.6999999999999993</v>
      </c>
      <c r="D1683" s="3">
        <v>22500</v>
      </c>
      <c r="E1683">
        <v>7</v>
      </c>
    </row>
    <row r="1684" spans="1:5">
      <c r="A1684" s="3">
        <v>22500</v>
      </c>
      <c r="D1684" s="3">
        <v>22500</v>
      </c>
      <c r="E1684">
        <v>3.2</v>
      </c>
    </row>
    <row r="1685" spans="1:5">
      <c r="A1685" s="3">
        <v>22500</v>
      </c>
      <c r="D1685" s="3">
        <v>22500</v>
      </c>
    </row>
    <row r="1686" spans="1:5">
      <c r="A1686" s="3">
        <v>22500</v>
      </c>
      <c r="B1686">
        <v>5.4</v>
      </c>
      <c r="D1686" s="3">
        <v>22500</v>
      </c>
      <c r="E1686">
        <v>4.4000000000000004</v>
      </c>
    </row>
    <row r="1687" spans="1:5">
      <c r="A1687" s="3">
        <v>22500</v>
      </c>
      <c r="B1687">
        <v>9.4</v>
      </c>
      <c r="D1687" s="3">
        <v>22500</v>
      </c>
      <c r="E1687">
        <v>9.3000000000000007</v>
      </c>
    </row>
    <row r="1688" spans="1:5">
      <c r="A1688" s="3">
        <v>22500</v>
      </c>
      <c r="B1688">
        <v>8.8000000000000007</v>
      </c>
      <c r="D1688" s="3">
        <v>22500</v>
      </c>
      <c r="E1688">
        <v>6.5</v>
      </c>
    </row>
    <row r="1689" spans="1:5">
      <c r="A1689" s="3">
        <v>22500</v>
      </c>
      <c r="D1689" s="3">
        <v>22500</v>
      </c>
    </row>
    <row r="1690" spans="1:5">
      <c r="A1690" s="3">
        <v>22500</v>
      </c>
      <c r="B1690">
        <v>7.7</v>
      </c>
      <c r="D1690" s="3">
        <v>22500</v>
      </c>
      <c r="E1690">
        <v>7.9</v>
      </c>
    </row>
    <row r="1691" spans="1:5">
      <c r="A1691" s="3">
        <v>22500</v>
      </c>
      <c r="D1691" s="3">
        <v>22500</v>
      </c>
    </row>
    <row r="1692" spans="1:5">
      <c r="A1692" s="3">
        <v>22500</v>
      </c>
      <c r="B1692">
        <v>7.8</v>
      </c>
      <c r="D1692" s="3">
        <v>22500</v>
      </c>
      <c r="E1692">
        <v>7</v>
      </c>
    </row>
    <row r="1693" spans="1:5">
      <c r="A1693" s="3">
        <v>22500</v>
      </c>
      <c r="B1693">
        <v>8.1999999999999993</v>
      </c>
      <c r="D1693" s="3">
        <v>22500</v>
      </c>
      <c r="E1693">
        <v>5.4</v>
      </c>
    </row>
    <row r="1694" spans="1:5">
      <c r="A1694" s="3">
        <v>22500</v>
      </c>
      <c r="B1694">
        <v>5.8</v>
      </c>
      <c r="D1694" s="3">
        <v>22500</v>
      </c>
      <c r="E1694">
        <v>5.7</v>
      </c>
    </row>
    <row r="1695" spans="1:5">
      <c r="A1695" s="3">
        <v>22500</v>
      </c>
      <c r="B1695">
        <v>8.1999999999999993</v>
      </c>
      <c r="D1695" s="3">
        <v>22500</v>
      </c>
      <c r="E1695">
        <v>7.9</v>
      </c>
    </row>
    <row r="1696" spans="1:5">
      <c r="A1696" s="3">
        <v>22500</v>
      </c>
      <c r="D1696" s="3">
        <v>22500</v>
      </c>
    </row>
    <row r="1697" spans="1:5">
      <c r="A1697" s="3">
        <v>22500</v>
      </c>
      <c r="B1697">
        <v>4.5</v>
      </c>
      <c r="D1697" s="3">
        <v>22500</v>
      </c>
      <c r="E1697">
        <v>4.5</v>
      </c>
    </row>
    <row r="1698" spans="1:5">
      <c r="A1698" s="3">
        <v>22500</v>
      </c>
      <c r="B1698">
        <v>4.4000000000000004</v>
      </c>
      <c r="D1698" s="3">
        <v>22500</v>
      </c>
      <c r="E1698">
        <v>6.4</v>
      </c>
    </row>
    <row r="1699" spans="1:5">
      <c r="A1699" s="3">
        <v>22500</v>
      </c>
      <c r="D1699" s="3">
        <v>22500</v>
      </c>
    </row>
    <row r="1700" spans="1:5">
      <c r="A1700" s="3">
        <v>22500</v>
      </c>
      <c r="D1700" s="3">
        <v>22500</v>
      </c>
    </row>
    <row r="1701" spans="1:5">
      <c r="A1701" s="3">
        <v>22500</v>
      </c>
      <c r="B1701">
        <v>8.6999999999999993</v>
      </c>
      <c r="D1701" s="3">
        <v>22500</v>
      </c>
      <c r="E1701">
        <v>8</v>
      </c>
    </row>
    <row r="1702" spans="1:5">
      <c r="A1702" s="3">
        <v>22500</v>
      </c>
      <c r="B1702">
        <v>6.4</v>
      </c>
      <c r="D1702" s="3">
        <v>22500</v>
      </c>
      <c r="E1702">
        <v>5.8</v>
      </c>
    </row>
    <row r="1703" spans="1:5">
      <c r="A1703" s="3">
        <v>22500</v>
      </c>
      <c r="D1703" s="3">
        <v>22500</v>
      </c>
    </row>
    <row r="1704" spans="1:5">
      <c r="A1704" s="3">
        <v>22500</v>
      </c>
      <c r="B1704">
        <v>4.5999999999999996</v>
      </c>
      <c r="D1704" s="3">
        <v>22500</v>
      </c>
      <c r="E1704">
        <v>4.4000000000000004</v>
      </c>
    </row>
    <row r="1705" spans="1:5">
      <c r="A1705" s="3">
        <v>22500</v>
      </c>
      <c r="D1705" s="3">
        <v>22500</v>
      </c>
    </row>
    <row r="1706" spans="1:5">
      <c r="A1706" s="3">
        <v>22500</v>
      </c>
      <c r="B1706">
        <v>7.4</v>
      </c>
      <c r="D1706" s="3">
        <v>22500</v>
      </c>
      <c r="E1706">
        <v>6.7</v>
      </c>
    </row>
    <row r="1707" spans="1:5">
      <c r="A1707" s="3">
        <v>22500</v>
      </c>
      <c r="D1707" s="3">
        <v>22500</v>
      </c>
    </row>
    <row r="1708" spans="1:5">
      <c r="A1708" s="3">
        <v>22500</v>
      </c>
      <c r="B1708">
        <v>3.6</v>
      </c>
      <c r="D1708" s="3">
        <v>22500</v>
      </c>
      <c r="E1708">
        <v>3.7</v>
      </c>
    </row>
    <row r="1709" spans="1:5">
      <c r="A1709" s="3">
        <v>22500</v>
      </c>
      <c r="B1709">
        <v>3.4</v>
      </c>
      <c r="D1709" s="3">
        <v>22500</v>
      </c>
    </row>
    <row r="1710" spans="1:5">
      <c r="A1710" s="3">
        <v>22500</v>
      </c>
      <c r="B1710">
        <v>7.6</v>
      </c>
      <c r="D1710" s="3">
        <v>22500</v>
      </c>
      <c r="E1710">
        <v>6.9</v>
      </c>
    </row>
    <row r="1711" spans="1:5">
      <c r="A1711" s="3">
        <v>22500</v>
      </c>
      <c r="D1711" s="3">
        <v>22500</v>
      </c>
    </row>
    <row r="1712" spans="1:5">
      <c r="A1712" s="3">
        <v>22500</v>
      </c>
      <c r="B1712">
        <v>5.7</v>
      </c>
      <c r="D1712" s="3">
        <v>22500</v>
      </c>
      <c r="E1712">
        <v>4.3</v>
      </c>
    </row>
    <row r="1713" spans="1:5">
      <c r="A1713" s="3">
        <v>22500</v>
      </c>
      <c r="B1713">
        <v>6.8</v>
      </c>
      <c r="D1713" s="3">
        <v>22500</v>
      </c>
      <c r="E1713">
        <v>8.4</v>
      </c>
    </row>
    <row r="1714" spans="1:5">
      <c r="A1714" s="3">
        <v>22500</v>
      </c>
      <c r="D1714" s="3">
        <v>22500</v>
      </c>
      <c r="E1714">
        <v>6.1</v>
      </c>
    </row>
    <row r="1715" spans="1:5">
      <c r="A1715" s="3">
        <v>22500</v>
      </c>
      <c r="D1715" s="3">
        <v>22500</v>
      </c>
      <c r="E1715">
        <v>6.9</v>
      </c>
    </row>
    <row r="1716" spans="1:5">
      <c r="A1716" s="3">
        <v>22500</v>
      </c>
      <c r="B1716">
        <v>6.6</v>
      </c>
      <c r="D1716" s="3">
        <v>22500</v>
      </c>
      <c r="E1716">
        <v>6.9</v>
      </c>
    </row>
    <row r="1717" spans="1:5">
      <c r="A1717" s="3">
        <v>22500</v>
      </c>
      <c r="D1717" s="3">
        <v>22500</v>
      </c>
    </row>
    <row r="1718" spans="1:5">
      <c r="A1718" s="3">
        <v>22500</v>
      </c>
      <c r="B1718">
        <v>2.8</v>
      </c>
      <c r="D1718" s="3">
        <v>22500</v>
      </c>
      <c r="E1718">
        <v>3.6</v>
      </c>
    </row>
    <row r="1719" spans="1:5">
      <c r="A1719" s="3">
        <v>22500</v>
      </c>
      <c r="D1719" s="3">
        <v>22500</v>
      </c>
    </row>
    <row r="1720" spans="1:5">
      <c r="A1720" s="3">
        <v>22500</v>
      </c>
      <c r="D1720" s="3">
        <v>22500</v>
      </c>
      <c r="E1720">
        <v>3.6</v>
      </c>
    </row>
    <row r="1721" spans="1:5">
      <c r="A1721" s="3">
        <v>22500</v>
      </c>
      <c r="B1721">
        <v>6.6</v>
      </c>
      <c r="D1721" s="3">
        <v>22500</v>
      </c>
    </row>
    <row r="1722" spans="1:5">
      <c r="A1722" s="3">
        <v>22500</v>
      </c>
      <c r="B1722">
        <v>5.7</v>
      </c>
      <c r="D1722" s="3">
        <v>22500</v>
      </c>
      <c r="E1722">
        <v>5.6</v>
      </c>
    </row>
    <row r="1723" spans="1:5">
      <c r="A1723" s="3">
        <v>22500</v>
      </c>
      <c r="B1723">
        <v>9.1999999999999993</v>
      </c>
      <c r="D1723" s="3">
        <v>22500</v>
      </c>
      <c r="E1723">
        <v>7.4</v>
      </c>
    </row>
    <row r="1724" spans="1:5">
      <c r="A1724" s="3">
        <v>22500</v>
      </c>
      <c r="D1724" s="3">
        <v>22500</v>
      </c>
      <c r="E1724">
        <v>7.7</v>
      </c>
    </row>
    <row r="1725" spans="1:5">
      <c r="A1725" s="3">
        <v>22500</v>
      </c>
      <c r="B1725">
        <v>8.4</v>
      </c>
      <c r="D1725" s="3">
        <v>22500</v>
      </c>
      <c r="E1725">
        <v>9</v>
      </c>
    </row>
    <row r="1726" spans="1:5">
      <c r="A1726" s="3">
        <v>22500</v>
      </c>
      <c r="B1726">
        <v>8.5</v>
      </c>
      <c r="D1726" s="3">
        <v>22500</v>
      </c>
      <c r="E1726">
        <v>7.7</v>
      </c>
    </row>
    <row r="1727" spans="1:5">
      <c r="A1727" s="3">
        <v>22500</v>
      </c>
      <c r="B1727">
        <v>8.6999999999999993</v>
      </c>
      <c r="D1727" s="3">
        <v>22500</v>
      </c>
      <c r="E1727">
        <v>7.2</v>
      </c>
    </row>
    <row r="1728" spans="1:5">
      <c r="A1728" s="3">
        <v>22500</v>
      </c>
      <c r="B1728">
        <v>8.1999999999999993</v>
      </c>
      <c r="D1728" s="3">
        <v>22500</v>
      </c>
      <c r="E1728">
        <v>7.8</v>
      </c>
    </row>
    <row r="1729" spans="1:5">
      <c r="A1729" s="3">
        <v>22500</v>
      </c>
      <c r="D1729" s="3">
        <v>22500</v>
      </c>
      <c r="E1729">
        <v>5.6</v>
      </c>
    </row>
    <row r="1730" spans="1:5">
      <c r="A1730" s="3">
        <v>22500</v>
      </c>
      <c r="B1730">
        <v>7.2</v>
      </c>
      <c r="D1730" s="3">
        <v>22500</v>
      </c>
      <c r="E1730">
        <v>6.3</v>
      </c>
    </row>
    <row r="1731" spans="1:5">
      <c r="A1731" s="3">
        <v>22500</v>
      </c>
      <c r="B1731">
        <v>6.3</v>
      </c>
      <c r="D1731" s="3">
        <v>22500</v>
      </c>
      <c r="E1731">
        <v>6.3</v>
      </c>
    </row>
    <row r="1732" spans="1:5">
      <c r="A1732" s="3">
        <v>22500</v>
      </c>
      <c r="B1732">
        <v>6</v>
      </c>
      <c r="D1732" s="3">
        <v>22500</v>
      </c>
      <c r="E1732">
        <v>7.5</v>
      </c>
    </row>
    <row r="1733" spans="1:5">
      <c r="A1733" s="3">
        <v>22500</v>
      </c>
      <c r="D1733" s="3">
        <v>22500</v>
      </c>
      <c r="E1733">
        <v>4.3</v>
      </c>
    </row>
    <row r="1734" spans="1:5">
      <c r="A1734" s="3">
        <v>22500</v>
      </c>
      <c r="B1734">
        <v>8.5</v>
      </c>
      <c r="D1734" s="3">
        <v>22500</v>
      </c>
      <c r="E1734">
        <v>8.5</v>
      </c>
    </row>
    <row r="1735" spans="1:5">
      <c r="A1735" s="3">
        <v>22500</v>
      </c>
      <c r="B1735">
        <v>9.1</v>
      </c>
      <c r="D1735" s="3">
        <v>22500</v>
      </c>
      <c r="E1735">
        <v>7.6</v>
      </c>
    </row>
    <row r="1736" spans="1:5">
      <c r="A1736" s="3">
        <v>22500</v>
      </c>
      <c r="D1736" s="3">
        <v>22500</v>
      </c>
    </row>
    <row r="1737" spans="1:5">
      <c r="A1737" s="3">
        <v>22500</v>
      </c>
      <c r="B1737">
        <v>8.1999999999999993</v>
      </c>
      <c r="D1737" s="3">
        <v>22500</v>
      </c>
    </row>
    <row r="1738" spans="1:5">
      <c r="A1738" s="3">
        <v>22500</v>
      </c>
      <c r="D1738" s="3">
        <v>22500</v>
      </c>
    </row>
    <row r="1739" spans="1:5">
      <c r="A1739" s="3">
        <v>22500</v>
      </c>
      <c r="B1739">
        <v>6.4</v>
      </c>
      <c r="D1739" s="3">
        <v>22500</v>
      </c>
      <c r="E1739">
        <v>3.9</v>
      </c>
    </row>
    <row r="1740" spans="1:5">
      <c r="A1740" s="3">
        <v>22500</v>
      </c>
      <c r="D1740" s="3">
        <v>22500</v>
      </c>
    </row>
    <row r="1741" spans="1:5">
      <c r="A1741" s="3">
        <v>22500</v>
      </c>
      <c r="B1741">
        <v>7.7</v>
      </c>
      <c r="D1741" s="3">
        <v>22500</v>
      </c>
      <c r="E1741">
        <v>7.5</v>
      </c>
    </row>
    <row r="1742" spans="1:5">
      <c r="A1742" s="3">
        <v>22500</v>
      </c>
      <c r="B1742">
        <v>7.1</v>
      </c>
      <c r="D1742" s="3">
        <v>22500</v>
      </c>
      <c r="E1742">
        <v>7.1</v>
      </c>
    </row>
    <row r="1743" spans="1:5">
      <c r="A1743" s="3">
        <v>22500</v>
      </c>
      <c r="B1743">
        <v>9.3000000000000007</v>
      </c>
      <c r="D1743" s="3">
        <v>22500</v>
      </c>
    </row>
    <row r="1744" spans="1:5">
      <c r="A1744" s="3">
        <v>22500</v>
      </c>
      <c r="D1744" s="3">
        <v>22500</v>
      </c>
      <c r="E1744">
        <v>5.3</v>
      </c>
    </row>
    <row r="1745" spans="1:5">
      <c r="A1745" s="3">
        <v>22500</v>
      </c>
      <c r="D1745" s="3">
        <v>22500</v>
      </c>
    </row>
    <row r="1746" spans="1:5">
      <c r="A1746" s="3">
        <v>22500</v>
      </c>
      <c r="B1746">
        <v>8.1</v>
      </c>
      <c r="D1746" s="3">
        <v>22500</v>
      </c>
      <c r="E1746">
        <v>5.5</v>
      </c>
    </row>
    <row r="1747" spans="1:5">
      <c r="A1747" s="3">
        <v>22500</v>
      </c>
      <c r="D1747" s="3">
        <v>22500</v>
      </c>
    </row>
    <row r="1748" spans="1:5">
      <c r="A1748" s="3">
        <v>22500</v>
      </c>
      <c r="B1748">
        <v>7.5</v>
      </c>
      <c r="D1748" s="3">
        <v>22500</v>
      </c>
      <c r="E1748">
        <v>5.9</v>
      </c>
    </row>
    <row r="1749" spans="1:5">
      <c r="A1749" s="3">
        <v>22500</v>
      </c>
      <c r="D1749" s="3">
        <v>22500</v>
      </c>
      <c r="E1749">
        <v>5.8</v>
      </c>
    </row>
    <row r="1750" spans="1:5">
      <c r="A1750" s="3">
        <v>22500</v>
      </c>
      <c r="D1750" s="3">
        <v>22500</v>
      </c>
      <c r="E1750">
        <v>7.7</v>
      </c>
    </row>
    <row r="1751" spans="1:5">
      <c r="A1751" s="3">
        <v>22500</v>
      </c>
      <c r="B1751">
        <v>8</v>
      </c>
      <c r="D1751" s="3">
        <v>22500</v>
      </c>
      <c r="E1751">
        <v>6.8</v>
      </c>
    </row>
    <row r="1752" spans="1:5">
      <c r="A1752" s="3">
        <v>22500</v>
      </c>
      <c r="B1752">
        <v>1.4</v>
      </c>
      <c r="D1752" s="3">
        <v>22500</v>
      </c>
      <c r="E1752">
        <v>4.5</v>
      </c>
    </row>
    <row r="1753" spans="1:5">
      <c r="A1753" s="3">
        <v>22500</v>
      </c>
      <c r="B1753">
        <v>6.6</v>
      </c>
      <c r="D1753" s="3">
        <v>22500</v>
      </c>
      <c r="E1753">
        <v>7.1</v>
      </c>
    </row>
    <row r="1754" spans="1:5">
      <c r="A1754" s="3">
        <v>22500</v>
      </c>
      <c r="B1754">
        <v>5.0999999999999996</v>
      </c>
      <c r="D1754" s="3">
        <v>22500</v>
      </c>
      <c r="E1754">
        <v>4.2</v>
      </c>
    </row>
    <row r="1755" spans="1:5">
      <c r="A1755" s="3">
        <v>22500</v>
      </c>
      <c r="B1755">
        <v>8</v>
      </c>
      <c r="D1755" s="3">
        <v>22500</v>
      </c>
      <c r="E1755">
        <v>8.1999999999999993</v>
      </c>
    </row>
    <row r="1756" spans="1:5">
      <c r="A1756" s="3">
        <v>22500</v>
      </c>
      <c r="B1756">
        <v>8.9</v>
      </c>
      <c r="D1756" s="3">
        <v>22500</v>
      </c>
      <c r="E1756">
        <v>8.5</v>
      </c>
    </row>
    <row r="1757" spans="1:5">
      <c r="A1757" s="3">
        <v>22500</v>
      </c>
      <c r="B1757">
        <v>5.2</v>
      </c>
      <c r="D1757" s="3">
        <v>22500</v>
      </c>
      <c r="E1757">
        <v>6.2</v>
      </c>
    </row>
    <row r="1758" spans="1:5">
      <c r="A1758" s="3">
        <v>22500</v>
      </c>
      <c r="B1758">
        <v>2.5</v>
      </c>
      <c r="D1758" s="3">
        <v>22500</v>
      </c>
      <c r="E1758">
        <v>2.8</v>
      </c>
    </row>
    <row r="1759" spans="1:5">
      <c r="A1759" s="3">
        <v>22500</v>
      </c>
      <c r="D1759" s="3">
        <v>22500</v>
      </c>
      <c r="E1759">
        <v>6.1</v>
      </c>
    </row>
    <row r="1760" spans="1:5">
      <c r="A1760" s="3">
        <v>22500</v>
      </c>
      <c r="D1760" s="3">
        <v>22500</v>
      </c>
    </row>
    <row r="1761" spans="1:5">
      <c r="A1761" s="3">
        <v>22500</v>
      </c>
      <c r="B1761">
        <v>8.6999999999999993</v>
      </c>
      <c r="D1761" s="3">
        <v>22500</v>
      </c>
      <c r="E1761">
        <v>8.4</v>
      </c>
    </row>
    <row r="1762" spans="1:5">
      <c r="A1762" s="3">
        <v>22500</v>
      </c>
      <c r="B1762">
        <v>7.7</v>
      </c>
      <c r="D1762" s="3">
        <v>22500</v>
      </c>
      <c r="E1762">
        <v>7.3</v>
      </c>
    </row>
    <row r="1763" spans="1:5">
      <c r="A1763" s="3">
        <v>22500</v>
      </c>
      <c r="B1763">
        <v>8.1999999999999993</v>
      </c>
      <c r="D1763" s="3">
        <v>22500</v>
      </c>
      <c r="E1763">
        <v>5.6</v>
      </c>
    </row>
    <row r="1764" spans="1:5">
      <c r="A1764" s="3">
        <v>22500</v>
      </c>
      <c r="B1764">
        <v>5.9</v>
      </c>
      <c r="D1764" s="3">
        <v>22500</v>
      </c>
      <c r="E1764">
        <v>3</v>
      </c>
    </row>
    <row r="1765" spans="1:5">
      <c r="A1765" s="3">
        <v>22500</v>
      </c>
      <c r="B1765">
        <v>7.1</v>
      </c>
      <c r="D1765" s="3">
        <v>22500</v>
      </c>
      <c r="E1765">
        <v>6.6</v>
      </c>
    </row>
    <row r="1766" spans="1:5">
      <c r="A1766" s="3">
        <v>22500</v>
      </c>
      <c r="B1766">
        <v>8.9</v>
      </c>
      <c r="D1766" s="3">
        <v>22500</v>
      </c>
      <c r="E1766">
        <v>8.9</v>
      </c>
    </row>
    <row r="1767" spans="1:5">
      <c r="A1767" s="3">
        <v>22500</v>
      </c>
      <c r="D1767" s="3">
        <v>22500</v>
      </c>
      <c r="E1767">
        <v>4.5</v>
      </c>
    </row>
    <row r="1768" spans="1:5">
      <c r="A1768" s="3">
        <v>22500</v>
      </c>
      <c r="B1768">
        <v>7</v>
      </c>
      <c r="D1768" s="3">
        <v>22500</v>
      </c>
      <c r="E1768">
        <v>7</v>
      </c>
    </row>
    <row r="1769" spans="1:5">
      <c r="A1769" s="3">
        <v>22500</v>
      </c>
      <c r="D1769" s="3">
        <v>22500</v>
      </c>
      <c r="E1769">
        <v>6</v>
      </c>
    </row>
    <row r="1770" spans="1:5">
      <c r="A1770" s="3">
        <v>22500</v>
      </c>
      <c r="D1770" s="3">
        <v>22500</v>
      </c>
    </row>
    <row r="1771" spans="1:5">
      <c r="A1771" s="3">
        <v>22500</v>
      </c>
      <c r="D1771" s="3">
        <v>22500</v>
      </c>
    </row>
    <row r="1772" spans="1:5">
      <c r="A1772" s="3">
        <v>22500</v>
      </c>
      <c r="B1772">
        <v>8.9</v>
      </c>
      <c r="D1772" s="3">
        <v>22500</v>
      </c>
      <c r="E1772">
        <v>8.8000000000000007</v>
      </c>
    </row>
    <row r="1773" spans="1:5">
      <c r="A1773" s="3">
        <v>22500</v>
      </c>
      <c r="B1773">
        <v>6.7</v>
      </c>
      <c r="D1773" s="3">
        <v>22500</v>
      </c>
      <c r="E1773">
        <v>4.3</v>
      </c>
    </row>
    <row r="1774" spans="1:5">
      <c r="A1774" s="3">
        <v>22500</v>
      </c>
      <c r="B1774">
        <v>6.3</v>
      </c>
      <c r="D1774" s="3">
        <v>22500</v>
      </c>
    </row>
    <row r="1775" spans="1:5">
      <c r="A1775" s="3">
        <v>22500</v>
      </c>
      <c r="D1775" s="3">
        <v>22500</v>
      </c>
    </row>
    <row r="1776" spans="1:5">
      <c r="A1776" s="3">
        <v>22500</v>
      </c>
      <c r="B1776">
        <v>6.5</v>
      </c>
      <c r="D1776" s="3">
        <v>22500</v>
      </c>
      <c r="E1776">
        <v>3.4</v>
      </c>
    </row>
    <row r="1777" spans="1:5">
      <c r="A1777" s="3">
        <v>22500</v>
      </c>
      <c r="D1777" s="3">
        <v>22500</v>
      </c>
    </row>
    <row r="1778" spans="1:5">
      <c r="A1778" s="3">
        <v>22500</v>
      </c>
      <c r="B1778">
        <v>7.7</v>
      </c>
      <c r="D1778" s="3">
        <v>22500</v>
      </c>
      <c r="E1778">
        <v>7.5</v>
      </c>
    </row>
    <row r="1779" spans="1:5">
      <c r="A1779" s="3">
        <v>22500</v>
      </c>
      <c r="D1779" s="3">
        <v>22500</v>
      </c>
      <c r="E1779">
        <v>4.8</v>
      </c>
    </row>
    <row r="1780" spans="1:5">
      <c r="A1780" s="3">
        <v>22500</v>
      </c>
      <c r="B1780">
        <v>6.3</v>
      </c>
      <c r="D1780" s="3">
        <v>22500</v>
      </c>
      <c r="E1780">
        <v>5.6</v>
      </c>
    </row>
    <row r="1781" spans="1:5">
      <c r="A1781" s="3">
        <v>22500</v>
      </c>
      <c r="B1781">
        <v>7.8</v>
      </c>
      <c r="D1781" s="3">
        <v>22500</v>
      </c>
      <c r="E1781">
        <v>6</v>
      </c>
    </row>
    <row r="1782" spans="1:5">
      <c r="A1782" s="3">
        <v>22500</v>
      </c>
      <c r="D1782" s="3">
        <v>22500</v>
      </c>
      <c r="E1782">
        <v>6</v>
      </c>
    </row>
    <row r="1783" spans="1:5">
      <c r="A1783" s="3">
        <v>22500</v>
      </c>
      <c r="D1783" s="3">
        <v>22500</v>
      </c>
    </row>
    <row r="1784" spans="1:5">
      <c r="A1784" s="3">
        <v>22500</v>
      </c>
      <c r="B1784">
        <v>7.1</v>
      </c>
      <c r="D1784" s="3">
        <v>22500</v>
      </c>
      <c r="E1784">
        <v>4.8</v>
      </c>
    </row>
    <row r="1785" spans="1:5">
      <c r="A1785" s="3">
        <v>22500</v>
      </c>
      <c r="B1785">
        <v>7.5</v>
      </c>
      <c r="D1785" s="3">
        <v>22500</v>
      </c>
      <c r="E1785">
        <v>4.7</v>
      </c>
    </row>
    <row r="1786" spans="1:5">
      <c r="A1786" s="3">
        <v>22500</v>
      </c>
      <c r="B1786">
        <v>6.9</v>
      </c>
      <c r="D1786" s="3">
        <v>22500</v>
      </c>
      <c r="E1786">
        <v>6.9</v>
      </c>
    </row>
    <row r="1787" spans="1:5">
      <c r="A1787" s="3">
        <v>22500</v>
      </c>
      <c r="D1787" s="3">
        <v>22500</v>
      </c>
    </row>
    <row r="1788" spans="1:5">
      <c r="A1788" s="3">
        <v>22500</v>
      </c>
      <c r="B1788">
        <v>6.1</v>
      </c>
      <c r="D1788" s="3">
        <v>22500</v>
      </c>
      <c r="E1788">
        <v>7.7</v>
      </c>
    </row>
    <row r="1789" spans="1:5">
      <c r="A1789" s="3">
        <v>22500</v>
      </c>
      <c r="D1789" s="3">
        <v>22500</v>
      </c>
      <c r="E1789">
        <v>5.4</v>
      </c>
    </row>
    <row r="1790" spans="1:5">
      <c r="A1790" s="3">
        <v>22500</v>
      </c>
      <c r="D1790" s="3">
        <v>22500</v>
      </c>
    </row>
    <row r="1791" spans="1:5">
      <c r="A1791" s="3">
        <v>22500</v>
      </c>
      <c r="B1791">
        <v>7.4</v>
      </c>
      <c r="D1791" s="3">
        <v>22500</v>
      </c>
      <c r="E1791">
        <v>6.4</v>
      </c>
    </row>
    <row r="1792" spans="1:5">
      <c r="A1792" s="3">
        <v>22500</v>
      </c>
      <c r="B1792">
        <v>5.2</v>
      </c>
      <c r="D1792" s="3">
        <v>22500</v>
      </c>
      <c r="E1792">
        <v>4.5999999999999996</v>
      </c>
    </row>
    <row r="1793" spans="1:5">
      <c r="A1793" s="3">
        <v>22500</v>
      </c>
      <c r="B1793">
        <v>5.6</v>
      </c>
      <c r="D1793" s="3">
        <v>22500</v>
      </c>
      <c r="E1793">
        <v>4.9000000000000004</v>
      </c>
    </row>
    <row r="1794" spans="1:5">
      <c r="A1794" s="3">
        <v>22500</v>
      </c>
      <c r="B1794">
        <v>4.3</v>
      </c>
      <c r="D1794" s="3">
        <v>22500</v>
      </c>
      <c r="E1794">
        <v>6.4</v>
      </c>
    </row>
    <row r="1795" spans="1:5">
      <c r="A1795" s="3">
        <v>22500</v>
      </c>
      <c r="B1795">
        <v>8.6999999999999993</v>
      </c>
      <c r="D1795" s="3">
        <v>22500</v>
      </c>
      <c r="E1795">
        <v>5.2</v>
      </c>
    </row>
    <row r="1796" spans="1:5">
      <c r="A1796" s="3">
        <v>22500</v>
      </c>
      <c r="D1796" s="3">
        <v>22500</v>
      </c>
    </row>
    <row r="1797" spans="1:5">
      <c r="A1797" s="3">
        <v>25000</v>
      </c>
      <c r="B1797">
        <v>8.5</v>
      </c>
      <c r="D1797" s="3">
        <v>25000</v>
      </c>
      <c r="E1797">
        <v>8.1</v>
      </c>
    </row>
    <row r="1798" spans="1:5">
      <c r="A1798" s="3">
        <v>25000</v>
      </c>
      <c r="B1798">
        <v>8.1</v>
      </c>
      <c r="D1798" s="3">
        <v>25000</v>
      </c>
      <c r="E1798">
        <v>7.5</v>
      </c>
    </row>
    <row r="1799" spans="1:5">
      <c r="A1799" s="3">
        <v>25000</v>
      </c>
      <c r="B1799">
        <v>7.7</v>
      </c>
      <c r="D1799" s="3">
        <v>25000</v>
      </c>
      <c r="E1799">
        <v>6.7</v>
      </c>
    </row>
    <row r="1800" spans="1:5">
      <c r="A1800" s="3">
        <v>25000</v>
      </c>
      <c r="B1800">
        <v>8.5</v>
      </c>
      <c r="D1800" s="3">
        <v>25000</v>
      </c>
      <c r="E1800">
        <v>8.1</v>
      </c>
    </row>
    <row r="1801" spans="1:5">
      <c r="A1801" s="3">
        <v>25000</v>
      </c>
      <c r="B1801">
        <v>3.4</v>
      </c>
      <c r="D1801" s="3">
        <v>25000</v>
      </c>
    </row>
    <row r="1802" spans="1:5">
      <c r="A1802" s="3">
        <v>25000</v>
      </c>
      <c r="B1802">
        <v>7</v>
      </c>
      <c r="D1802" s="3">
        <v>25000</v>
      </c>
      <c r="E1802">
        <v>6.6</v>
      </c>
    </row>
    <row r="1803" spans="1:5">
      <c r="A1803" s="3">
        <v>25000</v>
      </c>
      <c r="B1803">
        <v>8.4</v>
      </c>
      <c r="D1803" s="3">
        <v>25000</v>
      </c>
      <c r="E1803">
        <v>8.8000000000000007</v>
      </c>
    </row>
    <row r="1804" spans="1:5">
      <c r="A1804" s="3">
        <v>25000</v>
      </c>
      <c r="D1804" s="3">
        <v>25000</v>
      </c>
    </row>
    <row r="1805" spans="1:5">
      <c r="A1805" s="3">
        <v>25000</v>
      </c>
      <c r="B1805">
        <v>8</v>
      </c>
      <c r="D1805" s="3">
        <v>25000</v>
      </c>
      <c r="E1805">
        <v>6.3</v>
      </c>
    </row>
    <row r="1806" spans="1:5">
      <c r="A1806" s="3">
        <v>25000</v>
      </c>
      <c r="B1806">
        <v>7</v>
      </c>
      <c r="D1806" s="3">
        <v>25000</v>
      </c>
      <c r="E1806">
        <v>7.9</v>
      </c>
    </row>
    <row r="1807" spans="1:5">
      <c r="A1807" s="3">
        <v>25000</v>
      </c>
      <c r="B1807">
        <v>5</v>
      </c>
      <c r="D1807" s="3">
        <v>25000</v>
      </c>
      <c r="E1807">
        <v>5.6</v>
      </c>
    </row>
    <row r="1808" spans="1:5">
      <c r="A1808" s="3">
        <v>25000</v>
      </c>
      <c r="B1808">
        <v>8.3000000000000007</v>
      </c>
      <c r="D1808" s="3">
        <v>25000</v>
      </c>
      <c r="E1808">
        <v>7.6</v>
      </c>
    </row>
    <row r="1809" spans="1:5">
      <c r="A1809" s="3">
        <v>25000</v>
      </c>
      <c r="B1809">
        <v>8.9</v>
      </c>
      <c r="D1809" s="3">
        <v>25000</v>
      </c>
      <c r="E1809">
        <v>6.7</v>
      </c>
    </row>
    <row r="1810" spans="1:5">
      <c r="A1810" s="3">
        <v>25000</v>
      </c>
      <c r="B1810">
        <v>5.2</v>
      </c>
      <c r="D1810" s="3">
        <v>25000</v>
      </c>
      <c r="E1810">
        <v>5.0999999999999996</v>
      </c>
    </row>
    <row r="1811" spans="1:5">
      <c r="A1811" s="3">
        <v>25000</v>
      </c>
      <c r="B1811">
        <v>8.6</v>
      </c>
      <c r="D1811" s="3">
        <v>25000</v>
      </c>
      <c r="E1811">
        <v>7.1</v>
      </c>
    </row>
    <row r="1812" spans="1:5">
      <c r="A1812" s="3">
        <v>25000</v>
      </c>
      <c r="B1812">
        <v>5.3</v>
      </c>
      <c r="D1812" s="3">
        <v>25000</v>
      </c>
      <c r="E1812">
        <v>6</v>
      </c>
    </row>
    <row r="1813" spans="1:5">
      <c r="A1813" s="3">
        <v>25000</v>
      </c>
      <c r="B1813">
        <v>8</v>
      </c>
      <c r="D1813" s="3">
        <v>25000</v>
      </c>
      <c r="E1813">
        <v>6.4</v>
      </c>
    </row>
    <row r="1814" spans="1:5">
      <c r="A1814" s="3">
        <v>25000</v>
      </c>
      <c r="B1814">
        <v>8.8000000000000007</v>
      </c>
      <c r="D1814" s="3">
        <v>25000</v>
      </c>
      <c r="E1814">
        <v>6.5</v>
      </c>
    </row>
    <row r="1815" spans="1:5">
      <c r="A1815" s="3">
        <v>25000</v>
      </c>
      <c r="D1815" s="3">
        <v>25000</v>
      </c>
      <c r="E1815">
        <v>5.6</v>
      </c>
    </row>
    <row r="1816" spans="1:5">
      <c r="A1816" s="3">
        <v>25000</v>
      </c>
      <c r="B1816">
        <v>9.1</v>
      </c>
      <c r="D1816" s="3">
        <v>25000</v>
      </c>
      <c r="E1816">
        <v>7.8</v>
      </c>
    </row>
    <row r="1817" spans="1:5">
      <c r="A1817" s="3">
        <v>25000</v>
      </c>
      <c r="B1817">
        <v>8.8000000000000007</v>
      </c>
      <c r="D1817" s="3">
        <v>25000</v>
      </c>
      <c r="E1817">
        <v>6.9</v>
      </c>
    </row>
    <row r="1818" spans="1:5">
      <c r="A1818" s="3">
        <v>25000</v>
      </c>
      <c r="D1818" s="3">
        <v>25000</v>
      </c>
      <c r="E1818">
        <v>6.6</v>
      </c>
    </row>
    <row r="1819" spans="1:5">
      <c r="A1819" s="3">
        <v>25000</v>
      </c>
      <c r="B1819">
        <v>4.7</v>
      </c>
      <c r="D1819" s="3">
        <v>25000</v>
      </c>
      <c r="E1819">
        <v>4</v>
      </c>
    </row>
    <row r="1820" spans="1:5">
      <c r="A1820" s="3">
        <v>25000</v>
      </c>
      <c r="B1820">
        <v>7.8</v>
      </c>
      <c r="D1820" s="3">
        <v>25000</v>
      </c>
      <c r="E1820">
        <v>5.8</v>
      </c>
    </row>
    <row r="1821" spans="1:5">
      <c r="A1821" s="3">
        <v>25000</v>
      </c>
      <c r="D1821" s="3">
        <v>25000</v>
      </c>
      <c r="E1821">
        <v>5.6</v>
      </c>
    </row>
    <row r="1822" spans="1:5">
      <c r="A1822" s="3">
        <v>25000</v>
      </c>
      <c r="D1822" s="3">
        <v>25000</v>
      </c>
    </row>
    <row r="1823" spans="1:5">
      <c r="A1823" s="3">
        <v>25000</v>
      </c>
      <c r="B1823">
        <v>8</v>
      </c>
      <c r="D1823" s="3">
        <v>25000</v>
      </c>
      <c r="E1823">
        <v>6.9</v>
      </c>
    </row>
    <row r="1824" spans="1:5">
      <c r="A1824" s="3">
        <v>25000</v>
      </c>
      <c r="B1824">
        <v>4.8</v>
      </c>
      <c r="D1824" s="3">
        <v>25000</v>
      </c>
      <c r="E1824">
        <v>8.1999999999999993</v>
      </c>
    </row>
    <row r="1825" spans="1:5">
      <c r="A1825" s="3">
        <v>25000</v>
      </c>
      <c r="D1825" s="3">
        <v>25000</v>
      </c>
    </row>
    <row r="1826" spans="1:5">
      <c r="A1826" s="3">
        <v>25000</v>
      </c>
      <c r="B1826">
        <v>8.1999999999999993</v>
      </c>
      <c r="D1826" s="3">
        <v>25000</v>
      </c>
      <c r="E1826">
        <v>6.4</v>
      </c>
    </row>
    <row r="1827" spans="1:5">
      <c r="A1827" s="3">
        <v>25000</v>
      </c>
      <c r="B1827">
        <v>4.7</v>
      </c>
      <c r="D1827" s="3">
        <v>25000</v>
      </c>
      <c r="E1827">
        <v>3.7</v>
      </c>
    </row>
    <row r="1828" spans="1:5">
      <c r="A1828" s="3">
        <v>25000</v>
      </c>
      <c r="D1828" s="3">
        <v>25000</v>
      </c>
    </row>
    <row r="1829" spans="1:5">
      <c r="A1829" s="3">
        <v>25000</v>
      </c>
      <c r="B1829">
        <v>5.2</v>
      </c>
      <c r="D1829" s="3">
        <v>25000</v>
      </c>
      <c r="E1829">
        <v>8.3000000000000007</v>
      </c>
    </row>
    <row r="1830" spans="1:5">
      <c r="A1830" s="3">
        <v>25000</v>
      </c>
      <c r="B1830">
        <v>7.4</v>
      </c>
      <c r="D1830" s="3">
        <v>25000</v>
      </c>
      <c r="E1830">
        <v>5.4</v>
      </c>
    </row>
    <row r="1831" spans="1:5">
      <c r="A1831" s="3">
        <v>25000</v>
      </c>
      <c r="B1831">
        <v>6.5</v>
      </c>
      <c r="D1831" s="3">
        <v>25000</v>
      </c>
      <c r="E1831">
        <v>6</v>
      </c>
    </row>
    <row r="1832" spans="1:5">
      <c r="A1832" s="3">
        <v>25000</v>
      </c>
      <c r="D1832" s="3">
        <v>25000</v>
      </c>
      <c r="E1832">
        <v>6.3</v>
      </c>
    </row>
    <row r="1833" spans="1:5">
      <c r="A1833" s="3">
        <v>25000</v>
      </c>
      <c r="D1833" s="3">
        <v>25000</v>
      </c>
    </row>
    <row r="1834" spans="1:5">
      <c r="A1834" s="3">
        <v>25000</v>
      </c>
      <c r="B1834">
        <v>4.0999999999999996</v>
      </c>
      <c r="D1834" s="3">
        <v>25000</v>
      </c>
      <c r="E1834">
        <v>2.4</v>
      </c>
    </row>
    <row r="1835" spans="1:5">
      <c r="A1835" s="3">
        <v>25000</v>
      </c>
      <c r="B1835">
        <v>7.8</v>
      </c>
      <c r="D1835" s="3">
        <v>25000</v>
      </c>
      <c r="E1835">
        <v>6.7</v>
      </c>
    </row>
    <row r="1836" spans="1:5">
      <c r="A1836" s="3">
        <v>25000</v>
      </c>
      <c r="B1836">
        <v>7.3</v>
      </c>
      <c r="D1836" s="3">
        <v>25000</v>
      </c>
      <c r="E1836">
        <v>6.6</v>
      </c>
    </row>
    <row r="1837" spans="1:5">
      <c r="A1837" s="3">
        <v>25000</v>
      </c>
      <c r="B1837">
        <v>7.9</v>
      </c>
      <c r="D1837" s="3">
        <v>25000</v>
      </c>
      <c r="E1837">
        <v>5.9</v>
      </c>
    </row>
    <row r="1838" spans="1:5">
      <c r="A1838" s="3">
        <v>25000</v>
      </c>
      <c r="B1838">
        <v>8.5</v>
      </c>
      <c r="D1838" s="3">
        <v>25000</v>
      </c>
      <c r="E1838">
        <v>7</v>
      </c>
    </row>
    <row r="1839" spans="1:5">
      <c r="A1839" s="3">
        <v>25000</v>
      </c>
      <c r="B1839">
        <v>7.7</v>
      </c>
      <c r="D1839" s="3">
        <v>25000</v>
      </c>
      <c r="E1839">
        <v>7</v>
      </c>
    </row>
    <row r="1840" spans="1:5">
      <c r="A1840" s="3">
        <v>25000</v>
      </c>
      <c r="D1840" s="3">
        <v>25000</v>
      </c>
    </row>
    <row r="1841" spans="1:5">
      <c r="A1841" s="3">
        <v>25000</v>
      </c>
      <c r="B1841">
        <v>5.0999999999999996</v>
      </c>
      <c r="D1841" s="3">
        <v>25000</v>
      </c>
      <c r="E1841">
        <v>7.6</v>
      </c>
    </row>
    <row r="1842" spans="1:5">
      <c r="A1842" s="3">
        <v>25000</v>
      </c>
      <c r="D1842" s="3">
        <v>25000</v>
      </c>
    </row>
    <row r="1843" spans="1:5">
      <c r="A1843" s="3">
        <v>25000</v>
      </c>
      <c r="D1843" s="3">
        <v>25000</v>
      </c>
      <c r="E1843">
        <v>5.4</v>
      </c>
    </row>
    <row r="1844" spans="1:5">
      <c r="A1844" s="3">
        <v>25000</v>
      </c>
      <c r="B1844">
        <v>6.5</v>
      </c>
      <c r="D1844" s="3">
        <v>25000</v>
      </c>
      <c r="E1844">
        <v>7.9</v>
      </c>
    </row>
    <row r="1845" spans="1:5">
      <c r="A1845" s="3">
        <v>25000</v>
      </c>
      <c r="B1845">
        <v>5.9</v>
      </c>
      <c r="D1845" s="3">
        <v>25000</v>
      </c>
      <c r="E1845">
        <v>6.8</v>
      </c>
    </row>
    <row r="1846" spans="1:5">
      <c r="A1846" s="3">
        <v>25000</v>
      </c>
      <c r="B1846">
        <v>8.3000000000000007</v>
      </c>
      <c r="D1846" s="3">
        <v>25000</v>
      </c>
      <c r="E1846">
        <v>8.1</v>
      </c>
    </row>
    <row r="1847" spans="1:5">
      <c r="A1847" s="3">
        <v>25000</v>
      </c>
      <c r="B1847">
        <v>4</v>
      </c>
      <c r="D1847" s="3">
        <v>25000</v>
      </c>
      <c r="E1847">
        <v>5.4</v>
      </c>
    </row>
    <row r="1848" spans="1:5">
      <c r="A1848" s="3">
        <v>25000</v>
      </c>
      <c r="B1848">
        <v>9.3000000000000007</v>
      </c>
      <c r="D1848" s="3">
        <v>25000</v>
      </c>
      <c r="E1848">
        <v>8.3000000000000007</v>
      </c>
    </row>
    <row r="1849" spans="1:5">
      <c r="A1849" s="3">
        <v>25000</v>
      </c>
      <c r="B1849">
        <v>8.5</v>
      </c>
      <c r="D1849" s="3">
        <v>25000</v>
      </c>
      <c r="E1849">
        <v>8.1</v>
      </c>
    </row>
    <row r="1850" spans="1:5">
      <c r="A1850" s="3">
        <v>25000</v>
      </c>
      <c r="B1850">
        <v>8.1999999999999993</v>
      </c>
      <c r="D1850" s="3">
        <v>25000</v>
      </c>
      <c r="E1850">
        <v>8.4</v>
      </c>
    </row>
    <row r="1851" spans="1:5">
      <c r="A1851" s="3">
        <v>25000</v>
      </c>
      <c r="B1851">
        <v>8.6</v>
      </c>
      <c r="D1851" s="3">
        <v>25000</v>
      </c>
      <c r="E1851">
        <v>7.8</v>
      </c>
    </row>
    <row r="1852" spans="1:5">
      <c r="A1852" s="3">
        <v>25000</v>
      </c>
      <c r="B1852">
        <v>9.3000000000000007</v>
      </c>
      <c r="D1852" s="3">
        <v>25000</v>
      </c>
      <c r="E1852">
        <v>7.8</v>
      </c>
    </row>
    <row r="1853" spans="1:5">
      <c r="A1853" s="3">
        <v>25000</v>
      </c>
      <c r="B1853">
        <v>0.6</v>
      </c>
      <c r="D1853" s="3">
        <v>25000</v>
      </c>
      <c r="E1853">
        <v>7.2</v>
      </c>
    </row>
    <row r="1854" spans="1:5">
      <c r="A1854" s="3">
        <v>25000</v>
      </c>
      <c r="B1854">
        <v>9</v>
      </c>
      <c r="D1854" s="3">
        <v>25000</v>
      </c>
      <c r="E1854">
        <v>7.1</v>
      </c>
    </row>
    <row r="1855" spans="1:5">
      <c r="A1855" s="3">
        <v>25000</v>
      </c>
      <c r="B1855">
        <v>6.5</v>
      </c>
      <c r="D1855" s="3">
        <v>25000</v>
      </c>
      <c r="E1855">
        <v>5.2</v>
      </c>
    </row>
    <row r="1856" spans="1:5">
      <c r="A1856" s="3">
        <v>25000</v>
      </c>
      <c r="D1856" s="3">
        <v>25000</v>
      </c>
      <c r="E1856">
        <v>5.0999999999999996</v>
      </c>
    </row>
    <row r="1857" spans="1:5">
      <c r="A1857" s="3">
        <v>25000</v>
      </c>
      <c r="B1857">
        <v>7.5</v>
      </c>
      <c r="D1857" s="3">
        <v>25000</v>
      </c>
      <c r="E1857">
        <v>7.2</v>
      </c>
    </row>
    <row r="1858" spans="1:5">
      <c r="A1858" s="3">
        <v>25000</v>
      </c>
      <c r="B1858">
        <v>6.2</v>
      </c>
      <c r="D1858" s="3">
        <v>25000</v>
      </c>
      <c r="E1858">
        <v>5.0999999999999996</v>
      </c>
    </row>
    <row r="1859" spans="1:5">
      <c r="A1859" s="3">
        <v>25000</v>
      </c>
      <c r="B1859">
        <v>7.6</v>
      </c>
      <c r="D1859" s="3">
        <v>25000</v>
      </c>
      <c r="E1859">
        <v>8.6999999999999993</v>
      </c>
    </row>
    <row r="1860" spans="1:5">
      <c r="A1860" s="3">
        <v>25000</v>
      </c>
      <c r="D1860" s="3">
        <v>25000</v>
      </c>
      <c r="E1860">
        <v>3.4</v>
      </c>
    </row>
    <row r="1861" spans="1:5">
      <c r="A1861" s="3">
        <v>25000</v>
      </c>
      <c r="B1861">
        <v>3.4</v>
      </c>
      <c r="D1861" s="3">
        <v>25000</v>
      </c>
      <c r="E1861">
        <v>7.2</v>
      </c>
    </row>
    <row r="1862" spans="1:5">
      <c r="A1862" s="3">
        <v>25000</v>
      </c>
      <c r="B1862">
        <v>5.6</v>
      </c>
      <c r="D1862" s="3">
        <v>25000</v>
      </c>
      <c r="E1862">
        <v>3.9</v>
      </c>
    </row>
    <row r="1863" spans="1:5">
      <c r="A1863" s="3">
        <v>25000</v>
      </c>
      <c r="B1863">
        <v>8.1</v>
      </c>
      <c r="D1863" s="3">
        <v>25000</v>
      </c>
      <c r="E1863">
        <v>8.4</v>
      </c>
    </row>
    <row r="1864" spans="1:5">
      <c r="A1864" s="3">
        <v>25000</v>
      </c>
      <c r="D1864" s="3">
        <v>25000</v>
      </c>
      <c r="E1864">
        <v>5.8</v>
      </c>
    </row>
    <row r="1865" spans="1:5">
      <c r="A1865" s="3">
        <v>25000</v>
      </c>
      <c r="B1865">
        <v>8</v>
      </c>
      <c r="D1865" s="3">
        <v>25000</v>
      </c>
      <c r="E1865">
        <v>6</v>
      </c>
    </row>
    <row r="1866" spans="1:5">
      <c r="A1866" s="3">
        <v>25000</v>
      </c>
      <c r="B1866">
        <v>6.2</v>
      </c>
      <c r="D1866" s="3">
        <v>25000</v>
      </c>
      <c r="E1866">
        <v>6.3</v>
      </c>
    </row>
    <row r="1867" spans="1:5">
      <c r="A1867" s="3">
        <v>25000</v>
      </c>
      <c r="B1867">
        <v>7.2</v>
      </c>
      <c r="D1867" s="3">
        <v>25000</v>
      </c>
      <c r="E1867">
        <v>6.8</v>
      </c>
    </row>
    <row r="1868" spans="1:5">
      <c r="A1868" s="3">
        <v>25000</v>
      </c>
      <c r="D1868" s="3">
        <v>25000</v>
      </c>
    </row>
    <row r="1869" spans="1:5">
      <c r="A1869" s="3">
        <v>25000</v>
      </c>
      <c r="B1869">
        <v>8.8000000000000007</v>
      </c>
      <c r="D1869" s="3">
        <v>25000</v>
      </c>
      <c r="E1869">
        <v>5.6</v>
      </c>
    </row>
    <row r="1870" spans="1:5">
      <c r="A1870" s="3">
        <v>25000</v>
      </c>
      <c r="D1870" s="3">
        <v>25000</v>
      </c>
      <c r="E1870">
        <v>6</v>
      </c>
    </row>
    <row r="1871" spans="1:5">
      <c r="A1871" s="3">
        <v>25000</v>
      </c>
      <c r="B1871">
        <v>8.6999999999999993</v>
      </c>
      <c r="D1871" s="3">
        <v>25000</v>
      </c>
      <c r="E1871">
        <v>8</v>
      </c>
    </row>
    <row r="1872" spans="1:5">
      <c r="A1872" s="3">
        <v>25000</v>
      </c>
      <c r="D1872" s="3">
        <v>25000</v>
      </c>
      <c r="E1872">
        <v>6.1</v>
      </c>
    </row>
    <row r="1873" spans="1:5">
      <c r="A1873" s="3">
        <v>25000</v>
      </c>
      <c r="D1873" s="3">
        <v>25000</v>
      </c>
    </row>
    <row r="1874" spans="1:5">
      <c r="A1874" s="3">
        <v>25000</v>
      </c>
      <c r="D1874" s="3">
        <v>25000</v>
      </c>
      <c r="E1874">
        <v>6.6</v>
      </c>
    </row>
    <row r="1875" spans="1:5">
      <c r="A1875" s="3">
        <v>25000</v>
      </c>
      <c r="B1875">
        <v>8.9</v>
      </c>
      <c r="D1875" s="3">
        <v>25000</v>
      </c>
      <c r="E1875">
        <v>7.5</v>
      </c>
    </row>
    <row r="1876" spans="1:5">
      <c r="A1876" s="3">
        <v>25000</v>
      </c>
      <c r="B1876">
        <v>7.2</v>
      </c>
      <c r="D1876" s="3">
        <v>25000</v>
      </c>
      <c r="E1876">
        <v>5.7</v>
      </c>
    </row>
    <row r="1877" spans="1:5">
      <c r="A1877" s="3">
        <v>25000</v>
      </c>
      <c r="D1877" s="3">
        <v>25000</v>
      </c>
      <c r="E1877">
        <v>7.1</v>
      </c>
    </row>
    <row r="1878" spans="1:5">
      <c r="A1878" s="3">
        <v>25000</v>
      </c>
      <c r="B1878">
        <v>8.4</v>
      </c>
      <c r="D1878" s="3">
        <v>25000</v>
      </c>
      <c r="E1878">
        <v>8.5</v>
      </c>
    </row>
    <row r="1879" spans="1:5">
      <c r="A1879" s="3">
        <v>25000</v>
      </c>
      <c r="B1879">
        <v>6.1</v>
      </c>
      <c r="D1879" s="3">
        <v>25000</v>
      </c>
      <c r="E1879">
        <v>6.1</v>
      </c>
    </row>
    <row r="1880" spans="1:5">
      <c r="A1880" s="3">
        <v>25000</v>
      </c>
      <c r="D1880" s="3">
        <v>25000</v>
      </c>
    </row>
    <row r="1881" spans="1:5">
      <c r="A1881" s="3">
        <v>25000</v>
      </c>
      <c r="B1881">
        <v>8.1</v>
      </c>
      <c r="D1881" s="3">
        <v>25000</v>
      </c>
      <c r="E1881">
        <v>5.3</v>
      </c>
    </row>
    <row r="1882" spans="1:5">
      <c r="A1882" s="3">
        <v>25000</v>
      </c>
      <c r="D1882" s="3">
        <v>25000</v>
      </c>
    </row>
    <row r="1883" spans="1:5">
      <c r="A1883" s="3">
        <v>25000</v>
      </c>
      <c r="B1883">
        <v>6.3</v>
      </c>
      <c r="D1883" s="3">
        <v>25000</v>
      </c>
      <c r="E1883">
        <v>7.1</v>
      </c>
    </row>
    <row r="1884" spans="1:5">
      <c r="A1884" s="3">
        <v>25000</v>
      </c>
      <c r="B1884">
        <v>4.2</v>
      </c>
      <c r="D1884" s="3">
        <v>25000</v>
      </c>
      <c r="E1884">
        <v>5.2</v>
      </c>
    </row>
    <row r="1885" spans="1:5">
      <c r="A1885" s="3">
        <v>25000</v>
      </c>
      <c r="D1885" s="3">
        <v>25000</v>
      </c>
      <c r="E1885">
        <v>5.3</v>
      </c>
    </row>
    <row r="1886" spans="1:5">
      <c r="A1886" s="3">
        <v>25000</v>
      </c>
      <c r="B1886">
        <v>6.8</v>
      </c>
      <c r="D1886" s="3">
        <v>25000</v>
      </c>
      <c r="E1886">
        <v>5.8</v>
      </c>
    </row>
    <row r="1887" spans="1:5">
      <c r="A1887" s="3">
        <v>25000</v>
      </c>
      <c r="D1887" s="3">
        <v>25000</v>
      </c>
      <c r="E1887">
        <v>6.6</v>
      </c>
    </row>
    <row r="1888" spans="1:5">
      <c r="A1888" s="3">
        <v>25000</v>
      </c>
      <c r="D1888" s="3">
        <v>25000</v>
      </c>
    </row>
    <row r="1889" spans="1:5">
      <c r="A1889" s="3">
        <v>25000</v>
      </c>
      <c r="B1889">
        <v>7.6</v>
      </c>
      <c r="D1889" s="3">
        <v>25000</v>
      </c>
      <c r="E1889">
        <v>7</v>
      </c>
    </row>
    <row r="1890" spans="1:5">
      <c r="A1890" s="3">
        <v>25000</v>
      </c>
      <c r="B1890">
        <v>8.1</v>
      </c>
      <c r="D1890" s="3">
        <v>25000</v>
      </c>
      <c r="E1890">
        <v>7.6</v>
      </c>
    </row>
    <row r="1891" spans="1:5">
      <c r="A1891" s="3">
        <v>25000</v>
      </c>
      <c r="B1891">
        <v>7.5</v>
      </c>
      <c r="D1891" s="3">
        <v>25000</v>
      </c>
      <c r="E1891">
        <v>7.1</v>
      </c>
    </row>
    <row r="1892" spans="1:5">
      <c r="A1892" s="3">
        <v>25000</v>
      </c>
      <c r="B1892">
        <v>6.2</v>
      </c>
      <c r="D1892" s="3">
        <v>25000</v>
      </c>
      <c r="E1892">
        <v>6.8</v>
      </c>
    </row>
    <row r="1893" spans="1:5">
      <c r="A1893" s="3">
        <v>25000</v>
      </c>
      <c r="D1893" s="3">
        <v>25000</v>
      </c>
    </row>
    <row r="1894" spans="1:5">
      <c r="A1894" s="3">
        <v>25000</v>
      </c>
      <c r="B1894">
        <v>7.8</v>
      </c>
      <c r="D1894" s="3">
        <v>25000</v>
      </c>
      <c r="E1894">
        <v>7.6</v>
      </c>
    </row>
    <row r="1895" spans="1:5">
      <c r="A1895" s="3">
        <v>25000</v>
      </c>
      <c r="B1895">
        <v>5.3</v>
      </c>
      <c r="D1895" s="3">
        <v>25000</v>
      </c>
      <c r="E1895">
        <v>4.0999999999999996</v>
      </c>
    </row>
    <row r="1896" spans="1:5">
      <c r="A1896" s="3">
        <v>25000</v>
      </c>
      <c r="D1896" s="3">
        <v>25000</v>
      </c>
    </row>
    <row r="1897" spans="1:5">
      <c r="A1897" s="3">
        <v>25000</v>
      </c>
      <c r="B1897">
        <v>6.3</v>
      </c>
      <c r="D1897" s="3">
        <v>25000</v>
      </c>
      <c r="E1897">
        <v>3.3</v>
      </c>
    </row>
    <row r="1898" spans="1:5">
      <c r="A1898" s="3">
        <v>25000</v>
      </c>
      <c r="B1898">
        <v>7.5</v>
      </c>
      <c r="D1898" s="3">
        <v>25000</v>
      </c>
      <c r="E1898">
        <v>6.5</v>
      </c>
    </row>
    <row r="1899" spans="1:5">
      <c r="A1899" s="3">
        <v>25000</v>
      </c>
      <c r="D1899" s="3">
        <v>25000</v>
      </c>
    </row>
    <row r="1900" spans="1:5">
      <c r="A1900" s="3">
        <v>25000</v>
      </c>
      <c r="B1900">
        <v>8</v>
      </c>
      <c r="D1900" s="3">
        <v>25000</v>
      </c>
      <c r="E1900">
        <v>8</v>
      </c>
    </row>
    <row r="1901" spans="1:5">
      <c r="A1901" s="3">
        <v>25000</v>
      </c>
      <c r="B1901">
        <v>3.1</v>
      </c>
      <c r="D1901" s="3">
        <v>25000</v>
      </c>
      <c r="E1901">
        <v>4.9000000000000004</v>
      </c>
    </row>
    <row r="1902" spans="1:5">
      <c r="A1902" s="3">
        <v>25000</v>
      </c>
      <c r="D1902" s="3">
        <v>25000</v>
      </c>
      <c r="E1902">
        <v>5.6</v>
      </c>
    </row>
    <row r="1903" spans="1:5">
      <c r="A1903" s="3">
        <v>25000</v>
      </c>
      <c r="B1903">
        <v>3.5</v>
      </c>
      <c r="D1903" s="3">
        <v>25000</v>
      </c>
      <c r="E1903">
        <v>2.5</v>
      </c>
    </row>
    <row r="1904" spans="1:5">
      <c r="A1904" s="3">
        <v>25000</v>
      </c>
      <c r="B1904">
        <v>7.5</v>
      </c>
      <c r="D1904" s="3">
        <v>25000</v>
      </c>
      <c r="E1904">
        <v>7.5</v>
      </c>
    </row>
    <row r="1905" spans="1:5">
      <c r="A1905" s="3">
        <v>25000</v>
      </c>
      <c r="B1905">
        <v>8.8000000000000007</v>
      </c>
      <c r="D1905" s="3">
        <v>25000</v>
      </c>
      <c r="E1905">
        <v>7.5</v>
      </c>
    </row>
    <row r="1906" spans="1:5">
      <c r="A1906" s="3">
        <v>25000</v>
      </c>
      <c r="B1906">
        <v>8.3000000000000007</v>
      </c>
      <c r="D1906" s="3">
        <v>25000</v>
      </c>
      <c r="E1906">
        <v>7.8</v>
      </c>
    </row>
    <row r="1907" spans="1:5">
      <c r="A1907" s="3">
        <v>25000</v>
      </c>
      <c r="B1907">
        <v>3.5</v>
      </c>
      <c r="D1907" s="3">
        <v>25000</v>
      </c>
      <c r="E1907">
        <v>4.3</v>
      </c>
    </row>
    <row r="1908" spans="1:5">
      <c r="A1908" s="3">
        <v>25000</v>
      </c>
      <c r="D1908" s="3">
        <v>25000</v>
      </c>
      <c r="E1908">
        <v>6</v>
      </c>
    </row>
    <row r="1909" spans="1:5">
      <c r="A1909" s="3">
        <v>25000</v>
      </c>
      <c r="D1909" s="3">
        <v>25000</v>
      </c>
    </row>
    <row r="1910" spans="1:5">
      <c r="A1910" s="3">
        <v>25000</v>
      </c>
      <c r="B1910">
        <v>7.2</v>
      </c>
      <c r="D1910" s="3">
        <v>25000</v>
      </c>
    </row>
    <row r="1911" spans="1:5">
      <c r="A1911" s="3">
        <v>25000</v>
      </c>
      <c r="B1911">
        <v>8.6</v>
      </c>
      <c r="D1911" s="3">
        <v>25000</v>
      </c>
      <c r="E1911">
        <v>7.7</v>
      </c>
    </row>
    <row r="1912" spans="1:5">
      <c r="A1912" s="3">
        <v>25000</v>
      </c>
      <c r="B1912">
        <v>7.5</v>
      </c>
      <c r="D1912" s="3">
        <v>25000</v>
      </c>
      <c r="E1912">
        <v>7.7</v>
      </c>
    </row>
    <row r="1913" spans="1:5">
      <c r="A1913" s="3">
        <v>25000</v>
      </c>
      <c r="B1913">
        <v>7.3</v>
      </c>
      <c r="D1913" s="3">
        <v>25000</v>
      </c>
      <c r="E1913">
        <v>6.7</v>
      </c>
    </row>
    <row r="1914" spans="1:5">
      <c r="A1914" s="3">
        <v>25000</v>
      </c>
      <c r="B1914">
        <v>1.8</v>
      </c>
      <c r="D1914" s="3">
        <v>25000</v>
      </c>
      <c r="E1914">
        <v>3.2</v>
      </c>
    </row>
    <row r="1915" spans="1:5">
      <c r="A1915" s="3">
        <v>25000</v>
      </c>
      <c r="B1915">
        <v>7.7</v>
      </c>
      <c r="D1915" s="3">
        <v>25000</v>
      </c>
      <c r="E1915">
        <v>6.9</v>
      </c>
    </row>
    <row r="1916" spans="1:5">
      <c r="A1916" s="3">
        <v>25000</v>
      </c>
      <c r="B1916">
        <v>1.7</v>
      </c>
      <c r="D1916" s="3">
        <v>25000</v>
      </c>
      <c r="E1916">
        <v>1.7</v>
      </c>
    </row>
    <row r="1917" spans="1:5">
      <c r="A1917" s="3">
        <v>25000</v>
      </c>
      <c r="D1917" s="3">
        <v>25000</v>
      </c>
      <c r="E1917">
        <v>3.9</v>
      </c>
    </row>
    <row r="1918" spans="1:5">
      <c r="A1918" s="3">
        <v>25000</v>
      </c>
      <c r="D1918" s="3">
        <v>25000</v>
      </c>
    </row>
    <row r="1919" spans="1:5">
      <c r="A1919" s="3">
        <v>25000</v>
      </c>
      <c r="D1919" s="3">
        <v>25000</v>
      </c>
      <c r="E1919">
        <v>5.5</v>
      </c>
    </row>
    <row r="1920" spans="1:5">
      <c r="A1920" s="3">
        <v>25000</v>
      </c>
      <c r="B1920">
        <v>7.7</v>
      </c>
      <c r="D1920" s="3">
        <v>25000</v>
      </c>
      <c r="E1920">
        <v>8.4</v>
      </c>
    </row>
    <row r="1921" spans="1:5">
      <c r="A1921" s="3">
        <v>25000</v>
      </c>
      <c r="D1921" s="3">
        <v>25000</v>
      </c>
    </row>
    <row r="1922" spans="1:5">
      <c r="A1922" s="3">
        <v>25000</v>
      </c>
      <c r="B1922">
        <v>7.8</v>
      </c>
      <c r="D1922" s="3">
        <v>25000</v>
      </c>
    </row>
    <row r="1923" spans="1:5">
      <c r="A1923" s="3">
        <v>25000</v>
      </c>
      <c r="D1923" s="3">
        <v>25000</v>
      </c>
      <c r="E1923">
        <v>7.5</v>
      </c>
    </row>
    <row r="1924" spans="1:5">
      <c r="A1924" s="3">
        <v>25000</v>
      </c>
      <c r="B1924">
        <v>6.1</v>
      </c>
      <c r="D1924" s="3">
        <v>25000</v>
      </c>
      <c r="E1924">
        <v>7.5</v>
      </c>
    </row>
    <row r="1925" spans="1:5">
      <c r="A1925" s="3">
        <v>25000</v>
      </c>
      <c r="B1925">
        <v>4.5</v>
      </c>
      <c r="D1925" s="3">
        <v>25000</v>
      </c>
      <c r="E1925">
        <v>3.6</v>
      </c>
    </row>
    <row r="1926" spans="1:5">
      <c r="A1926" s="3">
        <v>25000</v>
      </c>
      <c r="B1926">
        <v>5.7</v>
      </c>
      <c r="D1926" s="3">
        <v>25000</v>
      </c>
    </row>
    <row r="1927" spans="1:5">
      <c r="A1927" s="3">
        <v>25000</v>
      </c>
      <c r="D1927" s="3">
        <v>25000</v>
      </c>
      <c r="E1927">
        <v>5.4</v>
      </c>
    </row>
    <row r="1928" spans="1:5">
      <c r="A1928" s="3">
        <v>25000</v>
      </c>
      <c r="B1928">
        <v>8</v>
      </c>
      <c r="D1928" s="3">
        <v>25000</v>
      </c>
      <c r="E1928">
        <v>6.2</v>
      </c>
    </row>
    <row r="1929" spans="1:5">
      <c r="A1929" s="3">
        <v>25000</v>
      </c>
      <c r="D1929" s="3">
        <v>25000</v>
      </c>
      <c r="E1929">
        <v>4.7</v>
      </c>
    </row>
    <row r="1930" spans="1:5">
      <c r="A1930" s="3">
        <v>25000</v>
      </c>
      <c r="B1930">
        <v>7.7</v>
      </c>
      <c r="D1930" s="3">
        <v>25000</v>
      </c>
      <c r="E1930">
        <v>6.5</v>
      </c>
    </row>
    <row r="1931" spans="1:5">
      <c r="A1931" s="3">
        <v>25000</v>
      </c>
      <c r="D1931" s="3">
        <v>25000</v>
      </c>
      <c r="E1931">
        <v>6.7</v>
      </c>
    </row>
    <row r="1932" spans="1:5">
      <c r="A1932" s="3">
        <v>25000</v>
      </c>
      <c r="D1932" s="3">
        <v>25000</v>
      </c>
    </row>
    <row r="1933" spans="1:5">
      <c r="A1933" s="3">
        <v>25000</v>
      </c>
      <c r="B1933">
        <v>0.9</v>
      </c>
      <c r="D1933" s="3">
        <v>25000</v>
      </c>
      <c r="E1933">
        <v>2.8</v>
      </c>
    </row>
    <row r="1934" spans="1:5">
      <c r="A1934" s="3">
        <v>25000</v>
      </c>
      <c r="D1934" s="3">
        <v>25000</v>
      </c>
    </row>
    <row r="1935" spans="1:5">
      <c r="A1935" s="3">
        <v>25000</v>
      </c>
      <c r="B1935">
        <v>6</v>
      </c>
      <c r="D1935" s="3">
        <v>25000</v>
      </c>
      <c r="E1935">
        <v>5.3</v>
      </c>
    </row>
    <row r="1936" spans="1:5">
      <c r="A1936" s="3">
        <v>25000</v>
      </c>
      <c r="B1936">
        <v>5.5</v>
      </c>
      <c r="D1936" s="3">
        <v>25000</v>
      </c>
      <c r="E1936">
        <v>5.2</v>
      </c>
    </row>
    <row r="1937" spans="1:5">
      <c r="A1937" s="3">
        <v>25000</v>
      </c>
      <c r="D1937" s="3">
        <v>25000</v>
      </c>
      <c r="E1937">
        <v>5.3</v>
      </c>
    </row>
    <row r="1938" spans="1:5">
      <c r="A1938" s="3">
        <v>25000</v>
      </c>
      <c r="B1938">
        <v>9.1</v>
      </c>
      <c r="D1938" s="3">
        <v>25000</v>
      </c>
      <c r="E1938">
        <v>6.2</v>
      </c>
    </row>
    <row r="1939" spans="1:5">
      <c r="A1939" s="3">
        <v>25000</v>
      </c>
      <c r="B1939">
        <v>4.2</v>
      </c>
      <c r="D1939" s="3">
        <v>25000</v>
      </c>
      <c r="E1939">
        <v>5.5</v>
      </c>
    </row>
    <row r="1940" spans="1:5">
      <c r="A1940" s="3">
        <v>25000</v>
      </c>
      <c r="B1940">
        <v>7</v>
      </c>
      <c r="D1940" s="3">
        <v>25000</v>
      </c>
    </row>
    <row r="1941" spans="1:5">
      <c r="A1941" s="3">
        <v>25000</v>
      </c>
      <c r="B1941">
        <v>5.9</v>
      </c>
      <c r="D1941" s="3">
        <v>25000</v>
      </c>
      <c r="E1941">
        <v>5.0999999999999996</v>
      </c>
    </row>
    <row r="1942" spans="1:5">
      <c r="A1942" s="3">
        <v>25000</v>
      </c>
      <c r="D1942" s="3">
        <v>25000</v>
      </c>
    </row>
    <row r="1943" spans="1:5">
      <c r="A1943" s="3">
        <v>25000</v>
      </c>
      <c r="B1943">
        <v>4.8</v>
      </c>
      <c r="D1943" s="3">
        <v>25000</v>
      </c>
      <c r="E1943">
        <v>6.1</v>
      </c>
    </row>
    <row r="1944" spans="1:5">
      <c r="A1944" s="3">
        <v>25000</v>
      </c>
      <c r="B1944">
        <v>6.8</v>
      </c>
      <c r="D1944" s="3">
        <v>25000</v>
      </c>
    </row>
    <row r="1945" spans="1:5">
      <c r="A1945" s="3">
        <v>25000</v>
      </c>
      <c r="D1945" s="3">
        <v>25000</v>
      </c>
    </row>
    <row r="1946" spans="1:5">
      <c r="A1946" s="3">
        <v>25000</v>
      </c>
      <c r="D1946" s="3">
        <v>25000</v>
      </c>
      <c r="E1946">
        <v>5.7</v>
      </c>
    </row>
    <row r="1947" spans="1:5">
      <c r="A1947" s="3">
        <v>25000</v>
      </c>
      <c r="B1947">
        <v>7.3</v>
      </c>
      <c r="D1947" s="3">
        <v>25000</v>
      </c>
      <c r="E1947">
        <v>6.4</v>
      </c>
    </row>
    <row r="1948" spans="1:5">
      <c r="A1948" s="3">
        <v>25000</v>
      </c>
      <c r="D1948" s="3">
        <v>25000</v>
      </c>
    </row>
    <row r="1949" spans="1:5">
      <c r="A1949" s="3">
        <v>25000</v>
      </c>
      <c r="B1949">
        <v>7.6</v>
      </c>
      <c r="D1949" s="3">
        <v>25000</v>
      </c>
      <c r="E1949">
        <v>7.1</v>
      </c>
    </row>
    <row r="1950" spans="1:5">
      <c r="A1950" s="3">
        <v>25000</v>
      </c>
      <c r="B1950">
        <v>5.5</v>
      </c>
      <c r="D1950" s="3">
        <v>25000</v>
      </c>
      <c r="E1950">
        <v>5.6</v>
      </c>
    </row>
    <row r="1951" spans="1:5">
      <c r="A1951" s="3">
        <v>25000</v>
      </c>
      <c r="D1951" s="3">
        <v>25000</v>
      </c>
      <c r="E1951">
        <v>4.9000000000000004</v>
      </c>
    </row>
    <row r="1952" spans="1:5">
      <c r="A1952" s="3">
        <v>25000</v>
      </c>
      <c r="B1952">
        <v>7.5</v>
      </c>
      <c r="D1952" s="3">
        <v>25000</v>
      </c>
      <c r="E1952">
        <v>7.3</v>
      </c>
    </row>
    <row r="1953" spans="1:5">
      <c r="A1953" s="3">
        <v>25000</v>
      </c>
      <c r="D1953" s="3">
        <v>25000</v>
      </c>
      <c r="E1953">
        <v>6</v>
      </c>
    </row>
    <row r="1954" spans="1:5">
      <c r="A1954" s="3">
        <v>25000</v>
      </c>
      <c r="D1954" s="3">
        <v>25000</v>
      </c>
    </row>
    <row r="1955" spans="1:5">
      <c r="A1955" s="3">
        <v>25000</v>
      </c>
      <c r="B1955">
        <v>8.1999999999999993</v>
      </c>
      <c r="D1955" s="3">
        <v>25000</v>
      </c>
      <c r="E1955">
        <v>7.1</v>
      </c>
    </row>
    <row r="1956" spans="1:5">
      <c r="A1956" s="3">
        <v>25000</v>
      </c>
      <c r="B1956">
        <v>4.5999999999999996</v>
      </c>
      <c r="D1956" s="3">
        <v>25000</v>
      </c>
    </row>
    <row r="1957" spans="1:5">
      <c r="A1957" s="3">
        <v>25000</v>
      </c>
      <c r="B1957">
        <v>9</v>
      </c>
      <c r="D1957" s="3">
        <v>25000</v>
      </c>
    </row>
    <row r="1958" spans="1:5">
      <c r="A1958" s="3">
        <v>25000</v>
      </c>
      <c r="B1958">
        <v>7.7</v>
      </c>
      <c r="D1958" s="3">
        <v>25000</v>
      </c>
      <c r="E1958">
        <v>7.1</v>
      </c>
    </row>
    <row r="1959" spans="1:5">
      <c r="A1959" s="3">
        <v>25000</v>
      </c>
      <c r="B1959">
        <v>8.4</v>
      </c>
      <c r="D1959" s="3">
        <v>25000</v>
      </c>
      <c r="E1959">
        <v>8.6</v>
      </c>
    </row>
    <row r="1960" spans="1:5">
      <c r="A1960" s="3">
        <v>25000</v>
      </c>
      <c r="B1960">
        <v>6.5</v>
      </c>
      <c r="D1960" s="3">
        <v>25000</v>
      </c>
      <c r="E1960">
        <v>7.1</v>
      </c>
    </row>
    <row r="1961" spans="1:5">
      <c r="A1961" s="3">
        <v>25000</v>
      </c>
      <c r="D1961" s="3">
        <v>25000</v>
      </c>
      <c r="E1961">
        <v>5.4</v>
      </c>
    </row>
    <row r="1962" spans="1:5">
      <c r="A1962" s="3">
        <v>25000</v>
      </c>
      <c r="D1962" s="3">
        <v>25000</v>
      </c>
    </row>
    <row r="1963" spans="1:5">
      <c r="A1963" s="3">
        <v>25000</v>
      </c>
      <c r="B1963">
        <v>5.9</v>
      </c>
      <c r="D1963" s="3">
        <v>25000</v>
      </c>
      <c r="E1963">
        <v>5.8</v>
      </c>
    </row>
    <row r="1964" spans="1:5">
      <c r="A1964" s="3">
        <v>25000</v>
      </c>
      <c r="B1964">
        <v>7.7</v>
      </c>
      <c r="D1964" s="3">
        <v>25000</v>
      </c>
      <c r="E1964">
        <v>7.8</v>
      </c>
    </row>
    <row r="1965" spans="1:5">
      <c r="A1965" s="3">
        <v>25000</v>
      </c>
      <c r="B1965">
        <v>4.8</v>
      </c>
      <c r="D1965" s="3">
        <v>25000</v>
      </c>
      <c r="E1965">
        <v>4.8</v>
      </c>
    </row>
    <row r="1966" spans="1:5">
      <c r="A1966" s="3">
        <v>25000</v>
      </c>
      <c r="B1966">
        <v>8.9</v>
      </c>
      <c r="D1966" s="3">
        <v>25000</v>
      </c>
      <c r="E1966">
        <v>8.8000000000000007</v>
      </c>
    </row>
    <row r="1967" spans="1:5">
      <c r="A1967" s="3">
        <v>25000</v>
      </c>
      <c r="B1967">
        <v>7.1</v>
      </c>
      <c r="D1967" s="3">
        <v>25000</v>
      </c>
    </row>
    <row r="1968" spans="1:5">
      <c r="A1968" s="3">
        <v>25000</v>
      </c>
      <c r="B1968">
        <v>6</v>
      </c>
      <c r="D1968" s="3">
        <v>25000</v>
      </c>
      <c r="E1968">
        <v>7.8</v>
      </c>
    </row>
    <row r="1969" spans="1:5">
      <c r="A1969" s="3">
        <v>25000</v>
      </c>
      <c r="B1969">
        <v>5.3</v>
      </c>
      <c r="D1969" s="3">
        <v>25000</v>
      </c>
      <c r="E1969">
        <v>6.6</v>
      </c>
    </row>
    <row r="1970" spans="1:5">
      <c r="A1970" s="3">
        <v>25000</v>
      </c>
      <c r="D1970" s="3">
        <v>25000</v>
      </c>
      <c r="E1970">
        <v>7.8</v>
      </c>
    </row>
    <row r="1971" spans="1:5">
      <c r="A1971" s="3">
        <v>25000</v>
      </c>
      <c r="B1971">
        <v>8.3000000000000007</v>
      </c>
      <c r="D1971" s="3">
        <v>25000</v>
      </c>
      <c r="E1971">
        <v>6.1</v>
      </c>
    </row>
    <row r="1972" spans="1:5">
      <c r="A1972" s="3">
        <v>25000</v>
      </c>
      <c r="B1972">
        <v>8.6999999999999993</v>
      </c>
      <c r="D1972" s="3">
        <v>25000</v>
      </c>
      <c r="E1972">
        <v>6.2</v>
      </c>
    </row>
    <row r="1973" spans="1:5">
      <c r="A1973" s="3">
        <v>25000</v>
      </c>
      <c r="B1973">
        <v>1.2</v>
      </c>
      <c r="D1973" s="3">
        <v>25000</v>
      </c>
      <c r="E1973">
        <v>4.3</v>
      </c>
    </row>
    <row r="1974" spans="1:5">
      <c r="A1974" s="3">
        <v>25000</v>
      </c>
      <c r="D1974" s="3">
        <v>25000</v>
      </c>
    </row>
    <row r="1975" spans="1:5">
      <c r="A1975" s="3">
        <v>25000</v>
      </c>
      <c r="B1975">
        <v>7.9</v>
      </c>
      <c r="D1975" s="3">
        <v>25000</v>
      </c>
      <c r="E1975">
        <v>7.1</v>
      </c>
    </row>
    <row r="1976" spans="1:5">
      <c r="A1976" s="3">
        <v>25000</v>
      </c>
      <c r="B1976">
        <v>6.3</v>
      </c>
      <c r="D1976" s="3">
        <v>25000</v>
      </c>
      <c r="E1976">
        <v>5.9</v>
      </c>
    </row>
    <row r="1977" spans="1:5">
      <c r="A1977" s="3">
        <v>25000</v>
      </c>
      <c r="B1977">
        <v>7.8</v>
      </c>
      <c r="D1977" s="3">
        <v>25000</v>
      </c>
      <c r="E1977">
        <v>6.1</v>
      </c>
    </row>
    <row r="1978" spans="1:5">
      <c r="A1978" s="3">
        <v>25000</v>
      </c>
      <c r="B1978">
        <v>8</v>
      </c>
      <c r="D1978" s="3">
        <v>25000</v>
      </c>
      <c r="E1978">
        <v>7</v>
      </c>
    </row>
    <row r="1979" spans="1:5">
      <c r="A1979" s="3">
        <v>25000</v>
      </c>
      <c r="B1979">
        <v>6.8</v>
      </c>
      <c r="D1979" s="3">
        <v>25000</v>
      </c>
      <c r="E1979">
        <v>6.3</v>
      </c>
    </row>
    <row r="1980" spans="1:5">
      <c r="A1980" s="3">
        <v>25000</v>
      </c>
      <c r="B1980">
        <v>7.5</v>
      </c>
      <c r="D1980" s="3">
        <v>25000</v>
      </c>
    </row>
    <row r="1981" spans="1:5">
      <c r="A1981" s="3">
        <v>25000</v>
      </c>
      <c r="D1981" s="3">
        <v>25000</v>
      </c>
      <c r="E1981">
        <v>6</v>
      </c>
    </row>
    <row r="1982" spans="1:5">
      <c r="A1982" s="3">
        <v>25000</v>
      </c>
      <c r="B1982">
        <v>1</v>
      </c>
      <c r="D1982" s="3">
        <v>25000</v>
      </c>
      <c r="E1982">
        <v>4.2</v>
      </c>
    </row>
    <row r="1983" spans="1:5">
      <c r="A1983" s="3">
        <v>25000</v>
      </c>
      <c r="B1983">
        <v>6.5</v>
      </c>
      <c r="D1983" s="3">
        <v>25000</v>
      </c>
      <c r="E1983">
        <v>6.1</v>
      </c>
    </row>
    <row r="1984" spans="1:5">
      <c r="A1984" s="3">
        <v>25000</v>
      </c>
      <c r="B1984">
        <v>8.6</v>
      </c>
      <c r="D1984" s="3">
        <v>25000</v>
      </c>
      <c r="E1984">
        <v>7</v>
      </c>
    </row>
    <row r="1985" spans="1:5">
      <c r="A1985" s="3">
        <v>25000</v>
      </c>
      <c r="B1985">
        <v>8.5</v>
      </c>
      <c r="D1985" s="3">
        <v>25000</v>
      </c>
      <c r="E1985">
        <v>8.1999999999999993</v>
      </c>
    </row>
    <row r="1986" spans="1:5">
      <c r="A1986" s="3">
        <v>25000</v>
      </c>
      <c r="B1986">
        <v>7</v>
      </c>
      <c r="D1986" s="3">
        <v>25000</v>
      </c>
      <c r="E1986">
        <v>5.6</v>
      </c>
    </row>
    <row r="1987" spans="1:5">
      <c r="A1987" s="3">
        <v>25000</v>
      </c>
      <c r="B1987">
        <v>7.8</v>
      </c>
      <c r="D1987" s="3">
        <v>25000</v>
      </c>
      <c r="E1987">
        <v>8</v>
      </c>
    </row>
    <row r="1988" spans="1:5">
      <c r="A1988" s="3">
        <v>25000</v>
      </c>
      <c r="D1988" s="3">
        <v>25000</v>
      </c>
    </row>
    <row r="1989" spans="1:5">
      <c r="A1989" s="3">
        <v>25000</v>
      </c>
      <c r="D1989" s="3">
        <v>25000</v>
      </c>
      <c r="E1989">
        <v>5.7</v>
      </c>
    </row>
    <row r="1990" spans="1:5">
      <c r="A1990" s="3">
        <v>25000</v>
      </c>
      <c r="B1990">
        <v>8.6999999999999993</v>
      </c>
      <c r="D1990" s="3">
        <v>25000</v>
      </c>
      <c r="E1990">
        <v>8.6</v>
      </c>
    </row>
    <row r="1991" spans="1:5">
      <c r="A1991" s="3">
        <v>25000</v>
      </c>
      <c r="D1991" s="3">
        <v>25000</v>
      </c>
    </row>
    <row r="1992" spans="1:5">
      <c r="A1992" s="3">
        <v>25000</v>
      </c>
      <c r="D1992" s="3">
        <v>25000</v>
      </c>
    </row>
    <row r="1993" spans="1:5">
      <c r="A1993" s="3">
        <v>25000</v>
      </c>
      <c r="B1993">
        <v>3.8</v>
      </c>
      <c r="D1993" s="3">
        <v>25000</v>
      </c>
    </row>
    <row r="1994" spans="1:5">
      <c r="A1994" s="3">
        <v>25000</v>
      </c>
      <c r="D1994" s="3">
        <v>25000</v>
      </c>
      <c r="E1994">
        <v>6.2</v>
      </c>
    </row>
    <row r="1995" spans="1:5">
      <c r="A1995" s="3">
        <v>25000</v>
      </c>
      <c r="D1995" s="3">
        <v>25000</v>
      </c>
    </row>
    <row r="1996" spans="1:5">
      <c r="A1996" s="3">
        <v>25000</v>
      </c>
      <c r="B1996">
        <v>7.3</v>
      </c>
      <c r="D1996" s="3">
        <v>25000</v>
      </c>
      <c r="E1996">
        <v>6.3</v>
      </c>
    </row>
    <row r="1997" spans="1:5">
      <c r="A1997" s="3">
        <v>25000</v>
      </c>
      <c r="D1997" s="3">
        <v>25000</v>
      </c>
    </row>
    <row r="1998" spans="1:5">
      <c r="A1998" s="3">
        <v>25000</v>
      </c>
      <c r="B1998">
        <v>6.5</v>
      </c>
      <c r="D1998" s="3">
        <v>25000</v>
      </c>
      <c r="E1998">
        <v>5.8</v>
      </c>
    </row>
    <row r="1999" spans="1:5">
      <c r="A1999" s="3">
        <v>25000</v>
      </c>
      <c r="B1999">
        <v>7</v>
      </c>
      <c r="D1999" s="3">
        <v>25000</v>
      </c>
      <c r="E1999">
        <v>5.2</v>
      </c>
    </row>
    <row r="2000" spans="1:5">
      <c r="A2000" s="3">
        <v>25000</v>
      </c>
      <c r="D2000" s="3">
        <v>25000</v>
      </c>
      <c r="E2000">
        <v>4.5999999999999996</v>
      </c>
    </row>
    <row r="2001" spans="1:5">
      <c r="A2001" s="3">
        <v>25000</v>
      </c>
      <c r="D2001" s="3">
        <v>25000</v>
      </c>
    </row>
    <row r="2002" spans="1:5">
      <c r="A2002" s="3">
        <v>25000</v>
      </c>
      <c r="B2002">
        <v>7.6</v>
      </c>
      <c r="D2002" s="3">
        <v>25000</v>
      </c>
      <c r="E2002">
        <v>4.5999999999999996</v>
      </c>
    </row>
    <row r="2003" spans="1:5">
      <c r="A2003" s="3">
        <v>25000</v>
      </c>
      <c r="B2003">
        <v>8.6</v>
      </c>
      <c r="D2003" s="3">
        <v>25000</v>
      </c>
      <c r="E2003">
        <v>5.9</v>
      </c>
    </row>
    <row r="2004" spans="1:5">
      <c r="A2004" s="3">
        <v>25000</v>
      </c>
      <c r="B2004">
        <v>7.8</v>
      </c>
      <c r="D2004" s="3">
        <v>25000</v>
      </c>
    </row>
    <row r="2005" spans="1:5">
      <c r="A2005" s="3">
        <v>25000</v>
      </c>
      <c r="D2005" s="3">
        <v>25000</v>
      </c>
      <c r="E2005">
        <v>6.6</v>
      </c>
    </row>
    <row r="2006" spans="1:5">
      <c r="A2006" s="3">
        <v>25000</v>
      </c>
      <c r="B2006">
        <v>4.3</v>
      </c>
      <c r="D2006" s="3">
        <v>25000</v>
      </c>
      <c r="E2006">
        <v>8.1</v>
      </c>
    </row>
    <row r="2007" spans="1:5">
      <c r="A2007" s="3">
        <v>25000</v>
      </c>
      <c r="B2007">
        <v>8.3000000000000007</v>
      </c>
      <c r="D2007" s="3">
        <v>25000</v>
      </c>
      <c r="E2007">
        <v>7.3</v>
      </c>
    </row>
    <row r="2008" spans="1:5">
      <c r="A2008" s="3">
        <v>25000</v>
      </c>
      <c r="B2008">
        <v>6.6</v>
      </c>
      <c r="D2008" s="3">
        <v>25000</v>
      </c>
      <c r="E2008">
        <v>5.7</v>
      </c>
    </row>
    <row r="2009" spans="1:5">
      <c r="A2009" s="3">
        <v>25000</v>
      </c>
      <c r="D2009" s="3">
        <v>25000</v>
      </c>
    </row>
    <row r="2010" spans="1:5">
      <c r="A2010" s="3">
        <v>25000</v>
      </c>
      <c r="D2010" s="3">
        <v>25000</v>
      </c>
      <c r="E2010">
        <v>7.4</v>
      </c>
    </row>
    <row r="2011" spans="1:5">
      <c r="A2011" s="3">
        <v>25000</v>
      </c>
      <c r="D2011" s="3">
        <v>25000</v>
      </c>
    </row>
    <row r="2012" spans="1:5">
      <c r="A2012" s="3">
        <v>25000</v>
      </c>
      <c r="B2012">
        <v>7.7</v>
      </c>
      <c r="D2012" s="3">
        <v>25000</v>
      </c>
      <c r="E2012">
        <v>6.8</v>
      </c>
    </row>
    <row r="2013" spans="1:5">
      <c r="A2013" s="3">
        <v>25000</v>
      </c>
      <c r="B2013">
        <v>5.8</v>
      </c>
      <c r="D2013" s="3">
        <v>25000</v>
      </c>
      <c r="E2013">
        <v>4.9000000000000004</v>
      </c>
    </row>
    <row r="2014" spans="1:5">
      <c r="A2014" s="3">
        <v>25000</v>
      </c>
      <c r="B2014">
        <v>5</v>
      </c>
      <c r="D2014" s="3">
        <v>25000</v>
      </c>
      <c r="E2014">
        <v>4.8</v>
      </c>
    </row>
    <row r="2015" spans="1:5">
      <c r="A2015" s="3">
        <v>25000</v>
      </c>
      <c r="B2015">
        <v>4.5</v>
      </c>
      <c r="D2015" s="3">
        <v>25000</v>
      </c>
      <c r="E2015">
        <v>4.3</v>
      </c>
    </row>
    <row r="2016" spans="1:5">
      <c r="A2016" s="3">
        <v>25000</v>
      </c>
      <c r="B2016">
        <v>5.8</v>
      </c>
      <c r="D2016" s="3">
        <v>25000</v>
      </c>
      <c r="E2016">
        <v>6.9</v>
      </c>
    </row>
    <row r="2017" spans="1:5">
      <c r="A2017" s="3">
        <v>25000</v>
      </c>
      <c r="B2017">
        <v>5</v>
      </c>
      <c r="D2017" s="3">
        <v>25000</v>
      </c>
    </row>
    <row r="2018" spans="1:5">
      <c r="A2018" s="3">
        <v>25000</v>
      </c>
      <c r="B2018">
        <v>7.3</v>
      </c>
      <c r="D2018" s="3">
        <v>25000</v>
      </c>
      <c r="E2018">
        <v>6.5</v>
      </c>
    </row>
    <row r="2019" spans="1:5">
      <c r="A2019" s="3">
        <v>25000</v>
      </c>
      <c r="D2019" s="3">
        <v>25000</v>
      </c>
    </row>
    <row r="2020" spans="1:5">
      <c r="A2020" s="3">
        <v>25000</v>
      </c>
      <c r="D2020" s="3">
        <v>25000</v>
      </c>
    </row>
    <row r="2021" spans="1:5">
      <c r="A2021" s="3">
        <v>27500</v>
      </c>
      <c r="D2021" s="3">
        <v>27500</v>
      </c>
      <c r="E2021">
        <v>5.0999999999999996</v>
      </c>
    </row>
    <row r="2022" spans="1:5">
      <c r="A2022" s="3">
        <v>27500</v>
      </c>
      <c r="D2022" s="3">
        <v>27500</v>
      </c>
    </row>
    <row r="2023" spans="1:5">
      <c r="A2023" s="3">
        <v>27500</v>
      </c>
      <c r="B2023">
        <v>6.6</v>
      </c>
      <c r="D2023" s="3">
        <v>27500</v>
      </c>
      <c r="E2023">
        <v>6.2</v>
      </c>
    </row>
    <row r="2024" spans="1:5">
      <c r="A2024" s="3">
        <v>27500</v>
      </c>
      <c r="B2024">
        <v>8</v>
      </c>
      <c r="D2024" s="3">
        <v>27500</v>
      </c>
      <c r="E2024">
        <v>8.3000000000000007</v>
      </c>
    </row>
    <row r="2025" spans="1:5">
      <c r="A2025" s="3">
        <v>27500</v>
      </c>
      <c r="D2025" s="3">
        <v>27500</v>
      </c>
      <c r="E2025">
        <v>7.3</v>
      </c>
    </row>
    <row r="2026" spans="1:5">
      <c r="A2026" s="3">
        <v>27500</v>
      </c>
      <c r="D2026" s="3">
        <v>27500</v>
      </c>
    </row>
    <row r="2027" spans="1:5">
      <c r="A2027" s="3">
        <v>27500</v>
      </c>
      <c r="B2027">
        <v>7.6</v>
      </c>
      <c r="D2027" s="3">
        <v>27500</v>
      </c>
      <c r="E2027">
        <v>7.6</v>
      </c>
    </row>
    <row r="2028" spans="1:5">
      <c r="A2028" s="3">
        <v>27500</v>
      </c>
      <c r="B2028">
        <v>8</v>
      </c>
      <c r="D2028" s="3">
        <v>27500</v>
      </c>
      <c r="E2028">
        <v>9</v>
      </c>
    </row>
    <row r="2029" spans="1:5">
      <c r="A2029" s="3">
        <v>27500</v>
      </c>
      <c r="B2029">
        <v>5.6</v>
      </c>
      <c r="D2029" s="3">
        <v>27500</v>
      </c>
      <c r="E2029">
        <v>3.6</v>
      </c>
    </row>
    <row r="2030" spans="1:5">
      <c r="A2030" s="3">
        <v>27500</v>
      </c>
      <c r="D2030" s="3">
        <v>27500</v>
      </c>
      <c r="E2030">
        <v>5.9</v>
      </c>
    </row>
    <row r="2031" spans="1:5">
      <c r="A2031" s="3">
        <v>27500</v>
      </c>
      <c r="B2031">
        <v>5</v>
      </c>
      <c r="D2031" s="3">
        <v>27500</v>
      </c>
      <c r="E2031">
        <v>5</v>
      </c>
    </row>
    <row r="2032" spans="1:5">
      <c r="A2032" s="3">
        <v>27500</v>
      </c>
      <c r="B2032">
        <v>7.4</v>
      </c>
      <c r="D2032" s="3">
        <v>27500</v>
      </c>
      <c r="E2032">
        <v>6.4</v>
      </c>
    </row>
    <row r="2033" spans="1:5">
      <c r="A2033" s="3">
        <v>27500</v>
      </c>
      <c r="B2033">
        <v>7</v>
      </c>
      <c r="D2033" s="3">
        <v>27500</v>
      </c>
      <c r="E2033">
        <v>7.2</v>
      </c>
    </row>
    <row r="2034" spans="1:5">
      <c r="A2034" s="3">
        <v>27500</v>
      </c>
      <c r="B2034">
        <v>7.7</v>
      </c>
      <c r="D2034" s="3">
        <v>27500</v>
      </c>
      <c r="E2034">
        <v>6.8</v>
      </c>
    </row>
    <row r="2035" spans="1:5">
      <c r="A2035" s="3">
        <v>27500</v>
      </c>
      <c r="B2035">
        <v>7.3</v>
      </c>
      <c r="D2035" s="3">
        <v>27500</v>
      </c>
      <c r="E2035">
        <v>7.7</v>
      </c>
    </row>
    <row r="2036" spans="1:5">
      <c r="A2036" s="3">
        <v>27500</v>
      </c>
      <c r="D2036" s="3">
        <v>27500</v>
      </c>
      <c r="E2036">
        <v>5.7</v>
      </c>
    </row>
    <row r="2037" spans="1:5">
      <c r="A2037" s="3">
        <v>27500</v>
      </c>
      <c r="B2037">
        <v>7.5</v>
      </c>
      <c r="D2037" s="3">
        <v>27500</v>
      </c>
      <c r="E2037">
        <v>7.8</v>
      </c>
    </row>
    <row r="2038" spans="1:5">
      <c r="A2038" s="3">
        <v>27500</v>
      </c>
      <c r="D2038" s="3">
        <v>27500</v>
      </c>
    </row>
    <row r="2039" spans="1:5">
      <c r="A2039" s="3">
        <v>27500</v>
      </c>
      <c r="D2039" s="3">
        <v>27500</v>
      </c>
      <c r="E2039">
        <v>5.7</v>
      </c>
    </row>
    <row r="2040" spans="1:5">
      <c r="A2040" s="3">
        <v>27500</v>
      </c>
      <c r="D2040" s="3">
        <v>27500</v>
      </c>
      <c r="E2040">
        <v>6.6</v>
      </c>
    </row>
    <row r="2041" spans="1:5">
      <c r="A2041" s="3">
        <v>27500</v>
      </c>
      <c r="B2041">
        <v>0.2</v>
      </c>
      <c r="D2041" s="3">
        <v>27500</v>
      </c>
    </row>
    <row r="2042" spans="1:5">
      <c r="A2042" s="3">
        <v>27500</v>
      </c>
      <c r="D2042" s="3">
        <v>27500</v>
      </c>
      <c r="E2042">
        <v>6.3</v>
      </c>
    </row>
    <row r="2043" spans="1:5">
      <c r="A2043" s="3">
        <v>27500</v>
      </c>
      <c r="B2043">
        <v>8.6999999999999993</v>
      </c>
      <c r="D2043" s="3">
        <v>27500</v>
      </c>
      <c r="E2043">
        <v>6.8</v>
      </c>
    </row>
    <row r="2044" spans="1:5">
      <c r="A2044" s="3">
        <v>27500</v>
      </c>
      <c r="D2044" s="3">
        <v>27500</v>
      </c>
    </row>
    <row r="2045" spans="1:5">
      <c r="A2045" s="3">
        <v>27500</v>
      </c>
      <c r="B2045">
        <v>7.1</v>
      </c>
      <c r="D2045" s="3">
        <v>27500</v>
      </c>
      <c r="E2045">
        <v>8.9</v>
      </c>
    </row>
    <row r="2046" spans="1:5">
      <c r="A2046" s="3">
        <v>27500</v>
      </c>
      <c r="B2046">
        <v>7.3</v>
      </c>
      <c r="D2046" s="3">
        <v>27500</v>
      </c>
      <c r="E2046">
        <v>7.4</v>
      </c>
    </row>
    <row r="2047" spans="1:5">
      <c r="A2047" s="3">
        <v>27500</v>
      </c>
      <c r="B2047">
        <v>6</v>
      </c>
      <c r="D2047" s="3">
        <v>27500</v>
      </c>
      <c r="E2047">
        <v>6.5</v>
      </c>
    </row>
    <row r="2048" spans="1:5">
      <c r="A2048" s="3">
        <v>27500</v>
      </c>
      <c r="B2048">
        <v>9.1</v>
      </c>
      <c r="D2048" s="3">
        <v>27500</v>
      </c>
      <c r="E2048">
        <v>7.9</v>
      </c>
    </row>
    <row r="2049" spans="1:5">
      <c r="A2049" s="3">
        <v>27500</v>
      </c>
      <c r="B2049">
        <v>6</v>
      </c>
      <c r="D2049" s="3">
        <v>27500</v>
      </c>
      <c r="E2049">
        <v>7.7</v>
      </c>
    </row>
    <row r="2050" spans="1:5">
      <c r="A2050" s="3">
        <v>27500</v>
      </c>
      <c r="B2050">
        <v>7.4</v>
      </c>
      <c r="D2050" s="3">
        <v>27500</v>
      </c>
      <c r="E2050">
        <v>6.8</v>
      </c>
    </row>
    <row r="2051" spans="1:5">
      <c r="A2051" s="3">
        <v>27500</v>
      </c>
      <c r="B2051">
        <v>7.5</v>
      </c>
      <c r="D2051" s="3">
        <v>27500</v>
      </c>
      <c r="E2051">
        <v>5.9</v>
      </c>
    </row>
    <row r="2052" spans="1:5">
      <c r="A2052" s="3">
        <v>27500</v>
      </c>
      <c r="D2052" s="3">
        <v>27500</v>
      </c>
      <c r="E2052">
        <v>7.8</v>
      </c>
    </row>
    <row r="2053" spans="1:5">
      <c r="A2053" s="3">
        <v>27500</v>
      </c>
      <c r="B2053">
        <v>8.1</v>
      </c>
      <c r="D2053" s="3">
        <v>27500</v>
      </c>
      <c r="E2053">
        <v>6.2</v>
      </c>
    </row>
    <row r="2054" spans="1:5">
      <c r="A2054" s="3">
        <v>27500</v>
      </c>
      <c r="B2054">
        <v>8.9</v>
      </c>
      <c r="D2054" s="3">
        <v>27500</v>
      </c>
      <c r="E2054">
        <v>6.8</v>
      </c>
    </row>
    <row r="2055" spans="1:5">
      <c r="A2055" s="3">
        <v>27500</v>
      </c>
      <c r="B2055">
        <v>5.8</v>
      </c>
      <c r="D2055" s="3">
        <v>27500</v>
      </c>
      <c r="E2055">
        <v>7.4</v>
      </c>
    </row>
    <row r="2056" spans="1:5">
      <c r="A2056" s="3">
        <v>27500</v>
      </c>
      <c r="B2056">
        <v>8.1</v>
      </c>
      <c r="D2056" s="3">
        <v>27500</v>
      </c>
      <c r="E2056">
        <v>7.6</v>
      </c>
    </row>
    <row r="2057" spans="1:5">
      <c r="A2057" s="3">
        <v>27500</v>
      </c>
      <c r="D2057" s="3">
        <v>27500</v>
      </c>
      <c r="E2057">
        <v>6.2</v>
      </c>
    </row>
    <row r="2058" spans="1:5">
      <c r="A2058" s="3">
        <v>27500</v>
      </c>
      <c r="B2058">
        <v>8.9</v>
      </c>
      <c r="D2058" s="3">
        <v>27500</v>
      </c>
    </row>
    <row r="2059" spans="1:5">
      <c r="A2059" s="3">
        <v>27500</v>
      </c>
      <c r="B2059">
        <v>6.8</v>
      </c>
      <c r="D2059" s="3">
        <v>27500</v>
      </c>
      <c r="E2059">
        <v>7.2</v>
      </c>
    </row>
    <row r="2060" spans="1:5">
      <c r="A2060" s="3">
        <v>27500</v>
      </c>
      <c r="D2060" s="3">
        <v>27500</v>
      </c>
      <c r="E2060">
        <v>6.2</v>
      </c>
    </row>
    <row r="2061" spans="1:5">
      <c r="A2061" s="3">
        <v>27500</v>
      </c>
      <c r="B2061">
        <v>7.3</v>
      </c>
      <c r="D2061" s="3">
        <v>27500</v>
      </c>
      <c r="E2061">
        <v>7.7</v>
      </c>
    </row>
    <row r="2062" spans="1:5">
      <c r="A2062" s="3">
        <v>27500</v>
      </c>
      <c r="D2062" s="3">
        <v>27500</v>
      </c>
      <c r="E2062">
        <v>4.9000000000000004</v>
      </c>
    </row>
    <row r="2063" spans="1:5">
      <c r="A2063" s="3">
        <v>27500</v>
      </c>
      <c r="B2063">
        <v>8.1</v>
      </c>
      <c r="D2063" s="3">
        <v>27500</v>
      </c>
      <c r="E2063">
        <v>6.9</v>
      </c>
    </row>
    <row r="2064" spans="1:5">
      <c r="A2064" s="3">
        <v>27500</v>
      </c>
      <c r="B2064">
        <v>5.7</v>
      </c>
      <c r="D2064" s="3">
        <v>27500</v>
      </c>
      <c r="E2064">
        <v>6.3</v>
      </c>
    </row>
    <row r="2065" spans="1:5">
      <c r="A2065" s="3">
        <v>27500</v>
      </c>
      <c r="D2065" s="3">
        <v>27500</v>
      </c>
      <c r="E2065">
        <v>7.6</v>
      </c>
    </row>
    <row r="2066" spans="1:5">
      <c r="A2066" s="3">
        <v>27500</v>
      </c>
      <c r="D2066" s="3">
        <v>27500</v>
      </c>
      <c r="E2066">
        <v>7.6</v>
      </c>
    </row>
    <row r="2067" spans="1:5">
      <c r="A2067" s="3">
        <v>27500</v>
      </c>
      <c r="D2067" s="3">
        <v>27500</v>
      </c>
    </row>
    <row r="2068" spans="1:5">
      <c r="A2068" s="3">
        <v>27500</v>
      </c>
      <c r="B2068">
        <v>6.5</v>
      </c>
      <c r="D2068" s="3">
        <v>27500</v>
      </c>
      <c r="E2068">
        <v>4</v>
      </c>
    </row>
    <row r="2069" spans="1:5">
      <c r="A2069" s="3">
        <v>27500</v>
      </c>
      <c r="D2069" s="3">
        <v>27500</v>
      </c>
    </row>
    <row r="2070" spans="1:5">
      <c r="A2070" s="3">
        <v>27500</v>
      </c>
      <c r="B2070">
        <v>7.7</v>
      </c>
      <c r="D2070" s="3">
        <v>27500</v>
      </c>
      <c r="E2070">
        <v>8.1</v>
      </c>
    </row>
    <row r="2071" spans="1:5">
      <c r="A2071" s="3">
        <v>27500</v>
      </c>
      <c r="B2071">
        <v>8.3000000000000007</v>
      </c>
      <c r="D2071" s="3">
        <v>27500</v>
      </c>
      <c r="E2071">
        <v>5.4</v>
      </c>
    </row>
    <row r="2072" spans="1:5">
      <c r="A2072" s="3">
        <v>27500</v>
      </c>
      <c r="B2072">
        <v>7.6</v>
      </c>
      <c r="D2072" s="3">
        <v>27500</v>
      </c>
      <c r="E2072">
        <v>6.7</v>
      </c>
    </row>
    <row r="2073" spans="1:5">
      <c r="A2073" s="3">
        <v>27500</v>
      </c>
      <c r="B2073">
        <v>8.1999999999999993</v>
      </c>
      <c r="D2073" s="3">
        <v>27500</v>
      </c>
      <c r="E2073">
        <v>7.4</v>
      </c>
    </row>
    <row r="2074" spans="1:5">
      <c r="A2074" s="3">
        <v>27500</v>
      </c>
      <c r="D2074" s="3">
        <v>27500</v>
      </c>
    </row>
    <row r="2075" spans="1:5">
      <c r="A2075" s="3">
        <v>27500</v>
      </c>
      <c r="B2075">
        <v>8.1999999999999993</v>
      </c>
      <c r="D2075" s="3">
        <v>27500</v>
      </c>
      <c r="E2075">
        <v>7.3</v>
      </c>
    </row>
    <row r="2076" spans="1:5">
      <c r="A2076" s="3">
        <v>27500</v>
      </c>
      <c r="B2076">
        <v>8.6999999999999993</v>
      </c>
      <c r="D2076" s="3">
        <v>27500</v>
      </c>
      <c r="E2076">
        <v>8.1999999999999993</v>
      </c>
    </row>
    <row r="2077" spans="1:5">
      <c r="A2077" s="3">
        <v>27500</v>
      </c>
      <c r="B2077">
        <v>3.9</v>
      </c>
      <c r="D2077" s="3">
        <v>27500</v>
      </c>
      <c r="E2077">
        <v>2.8</v>
      </c>
    </row>
    <row r="2078" spans="1:5">
      <c r="A2078" s="3">
        <v>27500</v>
      </c>
      <c r="D2078" s="3">
        <v>27500</v>
      </c>
    </row>
    <row r="2079" spans="1:5">
      <c r="A2079" s="3">
        <v>27500</v>
      </c>
      <c r="B2079">
        <v>6.8</v>
      </c>
      <c r="D2079" s="3">
        <v>27500</v>
      </c>
      <c r="E2079">
        <v>5.2</v>
      </c>
    </row>
    <row r="2080" spans="1:5">
      <c r="A2080" s="3">
        <v>27500</v>
      </c>
      <c r="D2080" s="3">
        <v>27500</v>
      </c>
    </row>
    <row r="2081" spans="1:5">
      <c r="A2081" s="3">
        <v>27500</v>
      </c>
      <c r="B2081">
        <v>4.2</v>
      </c>
      <c r="D2081" s="3">
        <v>27500</v>
      </c>
      <c r="E2081">
        <v>6.3</v>
      </c>
    </row>
    <row r="2082" spans="1:5">
      <c r="A2082" s="3">
        <v>27500</v>
      </c>
      <c r="D2082" s="3">
        <v>27500</v>
      </c>
      <c r="E2082">
        <v>4.4000000000000004</v>
      </c>
    </row>
    <row r="2083" spans="1:5">
      <c r="A2083" s="3">
        <v>27500</v>
      </c>
      <c r="D2083" s="3">
        <v>27500</v>
      </c>
    </row>
    <row r="2084" spans="1:5">
      <c r="A2084" s="3">
        <v>27500</v>
      </c>
      <c r="B2084">
        <v>2</v>
      </c>
      <c r="D2084" s="3">
        <v>27500</v>
      </c>
      <c r="E2084">
        <v>3.9</v>
      </c>
    </row>
    <row r="2085" spans="1:5">
      <c r="A2085" s="3">
        <v>27500</v>
      </c>
      <c r="B2085">
        <v>7.7</v>
      </c>
      <c r="D2085" s="3">
        <v>27500</v>
      </c>
      <c r="E2085">
        <v>6.8</v>
      </c>
    </row>
    <row r="2086" spans="1:5">
      <c r="A2086" s="3">
        <v>27500</v>
      </c>
      <c r="B2086">
        <v>7.6</v>
      </c>
      <c r="D2086" s="3">
        <v>27500</v>
      </c>
      <c r="E2086">
        <v>7.5</v>
      </c>
    </row>
    <row r="2087" spans="1:5">
      <c r="A2087" s="3">
        <v>27500</v>
      </c>
      <c r="D2087" s="3">
        <v>27500</v>
      </c>
      <c r="E2087">
        <v>6.5</v>
      </c>
    </row>
    <row r="2088" spans="1:5">
      <c r="A2088" s="3">
        <v>27500</v>
      </c>
      <c r="B2088">
        <v>9.5</v>
      </c>
      <c r="D2088" s="3">
        <v>27500</v>
      </c>
    </row>
    <row r="2089" spans="1:5">
      <c r="A2089" s="3">
        <v>27500</v>
      </c>
      <c r="B2089">
        <v>9</v>
      </c>
      <c r="D2089" s="3">
        <v>27500</v>
      </c>
      <c r="E2089">
        <v>6.9</v>
      </c>
    </row>
    <row r="2090" spans="1:5">
      <c r="A2090" s="3">
        <v>27500</v>
      </c>
      <c r="B2090">
        <v>5.4</v>
      </c>
      <c r="D2090" s="3">
        <v>27500</v>
      </c>
      <c r="E2090">
        <v>5.0999999999999996</v>
      </c>
    </row>
    <row r="2091" spans="1:5">
      <c r="A2091" s="3">
        <v>27500</v>
      </c>
      <c r="B2091">
        <v>4.0999999999999996</v>
      </c>
      <c r="D2091" s="3">
        <v>27500</v>
      </c>
      <c r="E2091">
        <v>3.7</v>
      </c>
    </row>
    <row r="2092" spans="1:5">
      <c r="A2092" s="3">
        <v>27500</v>
      </c>
      <c r="B2092">
        <v>2.8</v>
      </c>
      <c r="D2092" s="3">
        <v>27500</v>
      </c>
      <c r="E2092">
        <v>6.3</v>
      </c>
    </row>
    <row r="2093" spans="1:5">
      <c r="A2093" s="3">
        <v>27500</v>
      </c>
      <c r="D2093" s="3">
        <v>27500</v>
      </c>
      <c r="E2093">
        <v>5.2</v>
      </c>
    </row>
    <row r="2094" spans="1:5">
      <c r="A2094" s="3">
        <v>27500</v>
      </c>
      <c r="B2094">
        <v>6.8</v>
      </c>
      <c r="D2094" s="3">
        <v>27500</v>
      </c>
    </row>
    <row r="2095" spans="1:5">
      <c r="A2095" s="3">
        <v>27500</v>
      </c>
      <c r="D2095" s="3">
        <v>27500</v>
      </c>
      <c r="E2095">
        <v>6.6</v>
      </c>
    </row>
    <row r="2096" spans="1:5">
      <c r="A2096" s="3">
        <v>27500</v>
      </c>
      <c r="B2096">
        <v>8.8000000000000007</v>
      </c>
      <c r="D2096" s="3">
        <v>27500</v>
      </c>
      <c r="E2096">
        <v>8</v>
      </c>
    </row>
    <row r="2097" spans="1:5">
      <c r="A2097" s="3">
        <v>27500</v>
      </c>
      <c r="B2097">
        <v>7.5</v>
      </c>
      <c r="D2097" s="3">
        <v>27500</v>
      </c>
      <c r="E2097">
        <v>5.8</v>
      </c>
    </row>
    <row r="2098" spans="1:5">
      <c r="A2098" s="3">
        <v>27500</v>
      </c>
      <c r="B2098">
        <v>3.8</v>
      </c>
      <c r="D2098" s="3">
        <v>27500</v>
      </c>
      <c r="E2098">
        <v>2.6</v>
      </c>
    </row>
    <row r="2099" spans="1:5">
      <c r="A2099" s="3">
        <v>27500</v>
      </c>
      <c r="B2099">
        <v>8.9</v>
      </c>
      <c r="D2099" s="3">
        <v>27500</v>
      </c>
      <c r="E2099">
        <v>6.8</v>
      </c>
    </row>
    <row r="2100" spans="1:5">
      <c r="A2100" s="3">
        <v>27500</v>
      </c>
      <c r="B2100">
        <v>6.4</v>
      </c>
      <c r="D2100" s="3">
        <v>27500</v>
      </c>
      <c r="E2100">
        <v>5.5</v>
      </c>
    </row>
    <row r="2101" spans="1:5">
      <c r="A2101" s="3">
        <v>27500</v>
      </c>
      <c r="B2101">
        <v>7.3</v>
      </c>
      <c r="D2101" s="3">
        <v>27500</v>
      </c>
      <c r="E2101">
        <v>5.9</v>
      </c>
    </row>
    <row r="2102" spans="1:5">
      <c r="A2102" s="3">
        <v>27500</v>
      </c>
      <c r="B2102">
        <v>8.1999999999999993</v>
      </c>
      <c r="D2102" s="3">
        <v>27500</v>
      </c>
      <c r="E2102">
        <v>7.5</v>
      </c>
    </row>
    <row r="2103" spans="1:5">
      <c r="A2103" s="3">
        <v>27500</v>
      </c>
      <c r="B2103">
        <v>3.3</v>
      </c>
      <c r="D2103" s="3">
        <v>27500</v>
      </c>
      <c r="E2103">
        <v>5.0999999999999996</v>
      </c>
    </row>
    <row r="2104" spans="1:5">
      <c r="A2104" s="3">
        <v>27500</v>
      </c>
      <c r="D2104" s="3">
        <v>27500</v>
      </c>
    </row>
    <row r="2105" spans="1:5">
      <c r="A2105" s="3">
        <v>27500</v>
      </c>
      <c r="D2105" s="3">
        <v>27500</v>
      </c>
      <c r="E2105">
        <v>5.6</v>
      </c>
    </row>
    <row r="2106" spans="1:5">
      <c r="A2106" s="3">
        <v>27500</v>
      </c>
      <c r="D2106" s="3">
        <v>27500</v>
      </c>
      <c r="E2106">
        <v>7</v>
      </c>
    </row>
    <row r="2107" spans="1:5">
      <c r="A2107" s="3">
        <v>27500</v>
      </c>
      <c r="D2107" s="3">
        <v>27500</v>
      </c>
      <c r="E2107">
        <v>7</v>
      </c>
    </row>
    <row r="2108" spans="1:5">
      <c r="A2108" s="3">
        <v>27500</v>
      </c>
      <c r="B2108">
        <v>7.7</v>
      </c>
      <c r="D2108" s="3">
        <v>27500</v>
      </c>
      <c r="E2108">
        <v>7.7</v>
      </c>
    </row>
    <row r="2109" spans="1:5">
      <c r="A2109" s="3">
        <v>27500</v>
      </c>
      <c r="B2109">
        <v>3.1</v>
      </c>
      <c r="D2109" s="3">
        <v>27500</v>
      </c>
      <c r="E2109">
        <v>4.0999999999999996</v>
      </c>
    </row>
    <row r="2110" spans="1:5">
      <c r="A2110" s="3">
        <v>27500</v>
      </c>
      <c r="B2110">
        <v>5.3</v>
      </c>
      <c r="D2110" s="3">
        <v>27500</v>
      </c>
    </row>
    <row r="2111" spans="1:5">
      <c r="A2111" s="3">
        <v>27500</v>
      </c>
      <c r="B2111">
        <v>5.3</v>
      </c>
      <c r="D2111" s="3">
        <v>27500</v>
      </c>
      <c r="E2111">
        <v>6.8</v>
      </c>
    </row>
    <row r="2112" spans="1:5">
      <c r="A2112" s="3">
        <v>27500</v>
      </c>
      <c r="B2112">
        <v>5.6</v>
      </c>
      <c r="D2112" s="3">
        <v>27500</v>
      </c>
      <c r="E2112">
        <v>3.9</v>
      </c>
    </row>
    <row r="2113" spans="1:5">
      <c r="A2113" s="3">
        <v>27500</v>
      </c>
      <c r="D2113" s="3">
        <v>27500</v>
      </c>
    </row>
    <row r="2114" spans="1:5">
      <c r="A2114" s="3">
        <v>27500</v>
      </c>
      <c r="B2114">
        <v>7.7</v>
      </c>
      <c r="D2114" s="3">
        <v>27500</v>
      </c>
      <c r="E2114">
        <v>7.1</v>
      </c>
    </row>
    <row r="2115" spans="1:5">
      <c r="A2115" s="3">
        <v>27500</v>
      </c>
      <c r="D2115" s="3">
        <v>27500</v>
      </c>
    </row>
    <row r="2116" spans="1:5">
      <c r="A2116" s="3">
        <v>27500</v>
      </c>
      <c r="B2116">
        <v>8.9</v>
      </c>
      <c r="D2116" s="3">
        <v>27500</v>
      </c>
      <c r="E2116">
        <v>7.7</v>
      </c>
    </row>
    <row r="2117" spans="1:5">
      <c r="A2117" s="3">
        <v>27500</v>
      </c>
      <c r="D2117" s="3">
        <v>27500</v>
      </c>
    </row>
    <row r="2118" spans="1:5">
      <c r="A2118" s="3">
        <v>27500</v>
      </c>
      <c r="B2118">
        <v>5</v>
      </c>
      <c r="D2118" s="3">
        <v>27500</v>
      </c>
      <c r="E2118">
        <v>5</v>
      </c>
    </row>
    <row r="2119" spans="1:5">
      <c r="A2119" s="3">
        <v>27500</v>
      </c>
      <c r="B2119">
        <v>5.2</v>
      </c>
      <c r="D2119" s="3">
        <v>27500</v>
      </c>
      <c r="E2119">
        <v>2.8</v>
      </c>
    </row>
    <row r="2120" spans="1:5">
      <c r="A2120" s="3">
        <v>27500</v>
      </c>
      <c r="D2120" s="3">
        <v>27500</v>
      </c>
    </row>
    <row r="2121" spans="1:5">
      <c r="A2121" s="3">
        <v>27500</v>
      </c>
      <c r="D2121" s="3">
        <v>27500</v>
      </c>
    </row>
    <row r="2122" spans="1:5">
      <c r="A2122" s="3">
        <v>27500</v>
      </c>
      <c r="B2122">
        <v>6.1</v>
      </c>
      <c r="D2122" s="3">
        <v>27500</v>
      </c>
      <c r="E2122">
        <v>5.5</v>
      </c>
    </row>
    <row r="2123" spans="1:5">
      <c r="A2123" s="3">
        <v>27500</v>
      </c>
      <c r="D2123" s="3">
        <v>27500</v>
      </c>
    </row>
    <row r="2124" spans="1:5">
      <c r="A2124" s="3">
        <v>27500</v>
      </c>
      <c r="B2124">
        <v>6</v>
      </c>
      <c r="D2124" s="3">
        <v>27500</v>
      </c>
    </row>
    <row r="2125" spans="1:5">
      <c r="A2125" s="3">
        <v>27500</v>
      </c>
      <c r="B2125">
        <v>8</v>
      </c>
      <c r="D2125" s="3">
        <v>27500</v>
      </c>
      <c r="E2125">
        <v>6.2</v>
      </c>
    </row>
    <row r="2126" spans="1:5">
      <c r="A2126" s="3">
        <v>27500</v>
      </c>
      <c r="B2126">
        <v>7</v>
      </c>
      <c r="D2126" s="3">
        <v>27500</v>
      </c>
      <c r="E2126">
        <v>7</v>
      </c>
    </row>
    <row r="2127" spans="1:5">
      <c r="A2127" s="3">
        <v>27500</v>
      </c>
      <c r="D2127" s="3">
        <v>27500</v>
      </c>
      <c r="E2127">
        <v>5.8</v>
      </c>
    </row>
    <row r="2128" spans="1:5">
      <c r="A2128" s="3">
        <v>27500</v>
      </c>
      <c r="D2128" s="3">
        <v>27500</v>
      </c>
    </row>
    <row r="2129" spans="1:5">
      <c r="A2129" s="3">
        <v>27500</v>
      </c>
      <c r="D2129" s="3">
        <v>27500</v>
      </c>
      <c r="E2129">
        <v>7</v>
      </c>
    </row>
    <row r="2130" spans="1:5">
      <c r="A2130" s="3">
        <v>27500</v>
      </c>
      <c r="D2130" s="3">
        <v>27500</v>
      </c>
      <c r="E2130">
        <v>5.9</v>
      </c>
    </row>
    <row r="2131" spans="1:5">
      <c r="A2131" s="3">
        <v>27500</v>
      </c>
      <c r="B2131">
        <v>8.6</v>
      </c>
      <c r="D2131" s="3">
        <v>27500</v>
      </c>
      <c r="E2131">
        <v>7.6</v>
      </c>
    </row>
    <row r="2132" spans="1:5">
      <c r="A2132" s="3">
        <v>27500</v>
      </c>
      <c r="D2132" s="3">
        <v>27500</v>
      </c>
    </row>
    <row r="2133" spans="1:5">
      <c r="A2133" s="3">
        <v>27500</v>
      </c>
      <c r="D2133" s="3">
        <v>27500</v>
      </c>
    </row>
    <row r="2134" spans="1:5">
      <c r="A2134" s="3">
        <v>27500</v>
      </c>
      <c r="D2134" s="3">
        <v>27500</v>
      </c>
      <c r="E2134">
        <v>5</v>
      </c>
    </row>
    <row r="2135" spans="1:5">
      <c r="A2135" s="3">
        <v>27500</v>
      </c>
      <c r="D2135" s="3">
        <v>27500</v>
      </c>
      <c r="E2135">
        <v>5.9</v>
      </c>
    </row>
    <row r="2136" spans="1:5">
      <c r="A2136" s="3">
        <v>27500</v>
      </c>
      <c r="B2136">
        <v>6.7</v>
      </c>
      <c r="D2136" s="3">
        <v>27500</v>
      </c>
      <c r="E2136">
        <v>4.9000000000000004</v>
      </c>
    </row>
    <row r="2137" spans="1:5">
      <c r="A2137" s="3">
        <v>27500</v>
      </c>
      <c r="B2137">
        <v>7.1</v>
      </c>
      <c r="D2137" s="3">
        <v>27500</v>
      </c>
      <c r="E2137">
        <v>5</v>
      </c>
    </row>
    <row r="2138" spans="1:5">
      <c r="A2138" s="3">
        <v>27500</v>
      </c>
      <c r="B2138">
        <v>6.3</v>
      </c>
      <c r="D2138" s="3">
        <v>27500</v>
      </c>
      <c r="E2138">
        <v>6.6</v>
      </c>
    </row>
    <row r="2139" spans="1:5">
      <c r="A2139" s="3">
        <v>27500</v>
      </c>
      <c r="D2139" s="3">
        <v>27500</v>
      </c>
    </row>
    <row r="2140" spans="1:5">
      <c r="A2140" s="3">
        <v>27500</v>
      </c>
      <c r="B2140">
        <v>4.7</v>
      </c>
      <c r="D2140" s="3">
        <v>27500</v>
      </c>
      <c r="E2140">
        <v>5.3</v>
      </c>
    </row>
    <row r="2141" spans="1:5">
      <c r="A2141" s="3">
        <v>27500</v>
      </c>
      <c r="B2141">
        <v>6.3</v>
      </c>
      <c r="D2141" s="3">
        <v>27500</v>
      </c>
      <c r="E2141">
        <v>5.7</v>
      </c>
    </row>
    <row r="2142" spans="1:5">
      <c r="A2142" s="3">
        <v>27500</v>
      </c>
      <c r="B2142">
        <v>8.1</v>
      </c>
      <c r="D2142" s="3">
        <v>27500</v>
      </c>
      <c r="E2142">
        <v>7.1</v>
      </c>
    </row>
    <row r="2143" spans="1:5">
      <c r="A2143" s="3">
        <v>27500</v>
      </c>
      <c r="B2143">
        <v>3.5</v>
      </c>
      <c r="D2143" s="3">
        <v>27500</v>
      </c>
      <c r="E2143">
        <v>4.8</v>
      </c>
    </row>
    <row r="2144" spans="1:5">
      <c r="A2144" s="3">
        <v>27500</v>
      </c>
      <c r="D2144" s="3">
        <v>27500</v>
      </c>
      <c r="E2144">
        <v>5.5</v>
      </c>
    </row>
    <row r="2145" spans="1:5">
      <c r="A2145" s="3">
        <v>27500</v>
      </c>
      <c r="B2145">
        <v>8.1999999999999993</v>
      </c>
      <c r="D2145" s="3">
        <v>27500</v>
      </c>
      <c r="E2145">
        <v>7.7</v>
      </c>
    </row>
    <row r="2146" spans="1:5">
      <c r="A2146" s="3">
        <v>27500</v>
      </c>
      <c r="D2146" s="3">
        <v>27500</v>
      </c>
    </row>
    <row r="2147" spans="1:5">
      <c r="A2147" s="3">
        <v>27500</v>
      </c>
      <c r="D2147" s="3">
        <v>27500</v>
      </c>
      <c r="E2147">
        <v>3.5</v>
      </c>
    </row>
    <row r="2148" spans="1:5">
      <c r="A2148" s="3">
        <v>27500</v>
      </c>
      <c r="D2148" s="3">
        <v>27500</v>
      </c>
      <c r="E2148">
        <v>6.7</v>
      </c>
    </row>
    <row r="2149" spans="1:5">
      <c r="A2149" s="3">
        <v>27500</v>
      </c>
      <c r="D2149" s="3">
        <v>27500</v>
      </c>
    </row>
    <row r="2150" spans="1:5">
      <c r="A2150" s="3">
        <v>27500</v>
      </c>
      <c r="B2150">
        <v>6.4</v>
      </c>
      <c r="D2150" s="3">
        <v>27500</v>
      </c>
      <c r="E2150">
        <v>6.6</v>
      </c>
    </row>
    <row r="2151" spans="1:5">
      <c r="A2151" s="3">
        <v>27500</v>
      </c>
      <c r="B2151">
        <v>3.8</v>
      </c>
      <c r="D2151" s="3">
        <v>27500</v>
      </c>
      <c r="E2151">
        <v>3.8</v>
      </c>
    </row>
    <row r="2152" spans="1:5">
      <c r="A2152" s="3">
        <v>27500</v>
      </c>
      <c r="D2152" s="3">
        <v>27500</v>
      </c>
    </row>
    <row r="2153" spans="1:5">
      <c r="A2153" s="3">
        <v>27500</v>
      </c>
      <c r="D2153" s="3">
        <v>27500</v>
      </c>
    </row>
    <row r="2154" spans="1:5">
      <c r="A2154" s="3">
        <v>27500</v>
      </c>
      <c r="B2154">
        <v>7.9</v>
      </c>
      <c r="D2154" s="3">
        <v>27500</v>
      </c>
      <c r="E2154">
        <v>7.9</v>
      </c>
    </row>
    <row r="2155" spans="1:5">
      <c r="A2155" s="3">
        <v>27500</v>
      </c>
      <c r="B2155">
        <v>5.7</v>
      </c>
      <c r="D2155" s="3">
        <v>27500</v>
      </c>
      <c r="E2155">
        <v>4.4000000000000004</v>
      </c>
    </row>
    <row r="2156" spans="1:5">
      <c r="A2156" s="3">
        <v>27500</v>
      </c>
      <c r="B2156">
        <v>5.6</v>
      </c>
      <c r="D2156" s="3">
        <v>27500</v>
      </c>
      <c r="E2156">
        <v>6</v>
      </c>
    </row>
    <row r="2157" spans="1:5">
      <c r="A2157" s="3">
        <v>27500</v>
      </c>
      <c r="B2157">
        <v>8.3000000000000007</v>
      </c>
      <c r="D2157" s="3">
        <v>27500</v>
      </c>
      <c r="E2157">
        <v>7.7</v>
      </c>
    </row>
    <row r="2158" spans="1:5">
      <c r="A2158" s="3">
        <v>27500</v>
      </c>
      <c r="D2158" s="3">
        <v>27500</v>
      </c>
    </row>
    <row r="2159" spans="1:5">
      <c r="A2159" s="3">
        <v>27500</v>
      </c>
      <c r="B2159">
        <v>3.5</v>
      </c>
      <c r="D2159" s="3">
        <v>27500</v>
      </c>
      <c r="E2159">
        <v>4.8</v>
      </c>
    </row>
    <row r="2160" spans="1:5">
      <c r="A2160" s="3">
        <v>27500</v>
      </c>
      <c r="D2160" s="3">
        <v>27500</v>
      </c>
    </row>
    <row r="2161" spans="1:5">
      <c r="A2161" s="3">
        <v>27500</v>
      </c>
      <c r="B2161">
        <v>7.5</v>
      </c>
      <c r="D2161" s="3">
        <v>27500</v>
      </c>
    </row>
    <row r="2162" spans="1:5">
      <c r="A2162" s="3">
        <v>27500</v>
      </c>
      <c r="D2162" s="3">
        <v>27500</v>
      </c>
      <c r="E2162">
        <v>5.3</v>
      </c>
    </row>
    <row r="2163" spans="1:5">
      <c r="A2163" s="3">
        <v>27500</v>
      </c>
      <c r="D2163" s="3">
        <v>27500</v>
      </c>
      <c r="E2163">
        <v>7.2</v>
      </c>
    </row>
    <row r="2164" spans="1:5">
      <c r="A2164" s="3">
        <v>27500</v>
      </c>
      <c r="B2164">
        <v>6.4</v>
      </c>
      <c r="D2164" s="3">
        <v>27500</v>
      </c>
      <c r="E2164">
        <v>7.6</v>
      </c>
    </row>
    <row r="2165" spans="1:5">
      <c r="A2165" s="3">
        <v>27500</v>
      </c>
      <c r="B2165">
        <v>9</v>
      </c>
      <c r="D2165" s="3">
        <v>27500</v>
      </c>
      <c r="E2165">
        <v>5.0999999999999996</v>
      </c>
    </row>
    <row r="2166" spans="1:5">
      <c r="A2166" s="3">
        <v>27500</v>
      </c>
      <c r="B2166">
        <v>5.6</v>
      </c>
      <c r="D2166" s="3">
        <v>27500</v>
      </c>
      <c r="E2166">
        <v>4.3</v>
      </c>
    </row>
    <row r="2167" spans="1:5">
      <c r="A2167" s="3">
        <v>27500</v>
      </c>
      <c r="D2167" s="3">
        <v>27500</v>
      </c>
    </row>
    <row r="2168" spans="1:5">
      <c r="A2168" s="3">
        <v>27500</v>
      </c>
      <c r="B2168">
        <v>7</v>
      </c>
      <c r="D2168" s="3">
        <v>27500</v>
      </c>
      <c r="E2168">
        <v>7.5</v>
      </c>
    </row>
    <row r="2169" spans="1:5">
      <c r="A2169" s="3">
        <v>27500</v>
      </c>
      <c r="D2169" s="3">
        <v>27500</v>
      </c>
      <c r="E2169">
        <v>5.6</v>
      </c>
    </row>
    <row r="2170" spans="1:5">
      <c r="A2170" s="3">
        <v>27500</v>
      </c>
      <c r="B2170">
        <v>9.1</v>
      </c>
      <c r="D2170" s="3">
        <v>27500</v>
      </c>
      <c r="E2170">
        <v>7.7</v>
      </c>
    </row>
    <row r="2171" spans="1:5">
      <c r="A2171" s="3">
        <v>27500</v>
      </c>
      <c r="B2171">
        <v>4.5999999999999996</v>
      </c>
      <c r="D2171" s="3">
        <v>27500</v>
      </c>
      <c r="E2171">
        <v>6.7</v>
      </c>
    </row>
    <row r="2172" spans="1:5">
      <c r="A2172" s="3">
        <v>27500</v>
      </c>
      <c r="B2172">
        <v>4.8</v>
      </c>
      <c r="D2172" s="3">
        <v>27500</v>
      </c>
      <c r="E2172">
        <v>5.3</v>
      </c>
    </row>
    <row r="2173" spans="1:5">
      <c r="A2173" s="3">
        <v>27500</v>
      </c>
      <c r="B2173">
        <v>6.2</v>
      </c>
      <c r="D2173" s="3">
        <v>27500</v>
      </c>
      <c r="E2173">
        <v>6.2</v>
      </c>
    </row>
    <row r="2174" spans="1:5">
      <c r="A2174" s="3">
        <v>27500</v>
      </c>
      <c r="B2174">
        <v>7.3</v>
      </c>
      <c r="D2174" s="3">
        <v>27500</v>
      </c>
      <c r="E2174">
        <v>8.1999999999999993</v>
      </c>
    </row>
    <row r="2175" spans="1:5">
      <c r="A2175" s="3">
        <v>27500</v>
      </c>
      <c r="B2175">
        <v>6.2</v>
      </c>
      <c r="D2175" s="3">
        <v>27500</v>
      </c>
      <c r="E2175">
        <v>8.5</v>
      </c>
    </row>
    <row r="2176" spans="1:5">
      <c r="A2176" s="3">
        <v>27500</v>
      </c>
      <c r="D2176" s="3">
        <v>27500</v>
      </c>
    </row>
    <row r="2177" spans="1:5">
      <c r="A2177" s="3">
        <v>27500</v>
      </c>
      <c r="D2177" s="3">
        <v>27500</v>
      </c>
      <c r="E2177">
        <v>5.2</v>
      </c>
    </row>
    <row r="2178" spans="1:5">
      <c r="A2178" s="3">
        <v>27500</v>
      </c>
      <c r="B2178">
        <v>7.3</v>
      </c>
      <c r="D2178" s="3">
        <v>27500</v>
      </c>
      <c r="E2178">
        <v>7.2</v>
      </c>
    </row>
    <row r="2179" spans="1:5">
      <c r="A2179" s="3">
        <v>27500</v>
      </c>
      <c r="D2179" s="3">
        <v>27500</v>
      </c>
    </row>
    <row r="2180" spans="1:5">
      <c r="A2180" s="3">
        <v>27500</v>
      </c>
      <c r="B2180">
        <v>2.8</v>
      </c>
      <c r="D2180" s="3">
        <v>27500</v>
      </c>
      <c r="E2180">
        <v>2.8</v>
      </c>
    </row>
    <row r="2181" spans="1:5">
      <c r="A2181" s="3">
        <v>27500</v>
      </c>
      <c r="B2181">
        <v>6.1</v>
      </c>
      <c r="D2181" s="3">
        <v>27500</v>
      </c>
      <c r="E2181">
        <v>6.4</v>
      </c>
    </row>
    <row r="2182" spans="1:5">
      <c r="A2182" s="3">
        <v>27500</v>
      </c>
      <c r="D2182" s="3">
        <v>27500</v>
      </c>
      <c r="E2182">
        <v>5.5</v>
      </c>
    </row>
    <row r="2183" spans="1:5">
      <c r="A2183" s="3">
        <v>27500</v>
      </c>
      <c r="B2183">
        <v>7.5</v>
      </c>
      <c r="D2183" s="3">
        <v>27500</v>
      </c>
      <c r="E2183">
        <v>6.6</v>
      </c>
    </row>
    <row r="2184" spans="1:5">
      <c r="A2184" s="3">
        <v>27500</v>
      </c>
      <c r="B2184">
        <v>7.1</v>
      </c>
      <c r="D2184" s="3">
        <v>27500</v>
      </c>
      <c r="E2184">
        <v>5.4</v>
      </c>
    </row>
    <row r="2185" spans="1:5">
      <c r="A2185" s="3">
        <v>27500</v>
      </c>
      <c r="B2185">
        <v>8.5</v>
      </c>
      <c r="D2185" s="3">
        <v>27500</v>
      </c>
      <c r="E2185">
        <v>7.9</v>
      </c>
    </row>
    <row r="2186" spans="1:5">
      <c r="A2186" s="3">
        <v>27500</v>
      </c>
      <c r="D2186" s="3">
        <v>27500</v>
      </c>
    </row>
    <row r="2187" spans="1:5">
      <c r="A2187" s="3">
        <v>27500</v>
      </c>
      <c r="B2187">
        <v>7.8</v>
      </c>
      <c r="D2187" s="3">
        <v>27500</v>
      </c>
      <c r="E2187">
        <v>6.2</v>
      </c>
    </row>
    <row r="2188" spans="1:5">
      <c r="A2188" s="3">
        <v>27500</v>
      </c>
      <c r="B2188">
        <v>6.8</v>
      </c>
      <c r="D2188" s="3">
        <v>27500</v>
      </c>
    </row>
    <row r="2189" spans="1:5">
      <c r="A2189" s="3">
        <v>27500</v>
      </c>
      <c r="B2189">
        <v>7.8</v>
      </c>
      <c r="D2189" s="3">
        <v>27500</v>
      </c>
      <c r="E2189">
        <v>5</v>
      </c>
    </row>
    <row r="2190" spans="1:5">
      <c r="A2190" s="3">
        <v>27500</v>
      </c>
      <c r="B2190">
        <v>6.6</v>
      </c>
      <c r="D2190" s="3">
        <v>27500</v>
      </c>
      <c r="E2190">
        <v>5.8</v>
      </c>
    </row>
    <row r="2191" spans="1:5">
      <c r="A2191" s="3">
        <v>27500</v>
      </c>
      <c r="B2191">
        <v>5.3</v>
      </c>
      <c r="D2191" s="3">
        <v>27500</v>
      </c>
      <c r="E2191">
        <v>4.7</v>
      </c>
    </row>
    <row r="2192" spans="1:5">
      <c r="A2192" s="3">
        <v>27500</v>
      </c>
      <c r="D2192" s="3">
        <v>27500</v>
      </c>
    </row>
    <row r="2193" spans="1:5">
      <c r="A2193" s="3">
        <v>27500</v>
      </c>
      <c r="D2193" s="3">
        <v>27500</v>
      </c>
    </row>
    <row r="2194" spans="1:5">
      <c r="A2194" s="3">
        <v>27500</v>
      </c>
      <c r="D2194" s="3">
        <v>27500</v>
      </c>
    </row>
    <row r="2195" spans="1:5">
      <c r="A2195" s="3">
        <v>27500</v>
      </c>
      <c r="B2195">
        <v>3.4</v>
      </c>
      <c r="D2195" s="3">
        <v>27500</v>
      </c>
      <c r="E2195">
        <v>5.6</v>
      </c>
    </row>
    <row r="2196" spans="1:5">
      <c r="A2196" s="3">
        <v>27500</v>
      </c>
      <c r="B2196">
        <v>8.3000000000000007</v>
      </c>
      <c r="D2196" s="3">
        <v>27500</v>
      </c>
      <c r="E2196">
        <v>6.9</v>
      </c>
    </row>
    <row r="2197" spans="1:5">
      <c r="A2197" s="3">
        <v>27500</v>
      </c>
      <c r="B2197">
        <v>4.4000000000000004</v>
      </c>
      <c r="D2197" s="3">
        <v>27500</v>
      </c>
      <c r="E2197">
        <v>7.4</v>
      </c>
    </row>
    <row r="2198" spans="1:5">
      <c r="A2198" s="3">
        <v>27500</v>
      </c>
      <c r="B2198">
        <v>7.8</v>
      </c>
      <c r="D2198" s="3">
        <v>27500</v>
      </c>
      <c r="E2198">
        <v>6.1</v>
      </c>
    </row>
    <row r="2199" spans="1:5">
      <c r="A2199" s="3">
        <v>27500</v>
      </c>
      <c r="D2199" s="3">
        <v>27500</v>
      </c>
    </row>
    <row r="2200" spans="1:5">
      <c r="A2200" s="3">
        <v>27500</v>
      </c>
      <c r="D2200" s="3">
        <v>27500</v>
      </c>
    </row>
    <row r="2201" spans="1:5">
      <c r="A2201" s="3">
        <v>27500</v>
      </c>
      <c r="B2201">
        <v>7.4</v>
      </c>
      <c r="D2201" s="3">
        <v>27500</v>
      </c>
      <c r="E2201">
        <v>6.1</v>
      </c>
    </row>
    <row r="2202" spans="1:5">
      <c r="A2202" s="3">
        <v>27500</v>
      </c>
      <c r="B2202">
        <v>6</v>
      </c>
      <c r="D2202" s="3">
        <v>27500</v>
      </c>
      <c r="E2202">
        <v>6.6</v>
      </c>
    </row>
    <row r="2203" spans="1:5">
      <c r="A2203" s="3">
        <v>27500</v>
      </c>
      <c r="D2203" s="3">
        <v>27500</v>
      </c>
    </row>
    <row r="2204" spans="1:5">
      <c r="A2204" s="3">
        <v>27500</v>
      </c>
      <c r="B2204">
        <v>6.7</v>
      </c>
      <c r="D2204" s="3">
        <v>27500</v>
      </c>
      <c r="E2204">
        <v>6.4</v>
      </c>
    </row>
    <row r="2205" spans="1:5">
      <c r="A2205" s="3">
        <v>27500</v>
      </c>
      <c r="B2205">
        <v>8.3000000000000007</v>
      </c>
      <c r="D2205" s="3">
        <v>27500</v>
      </c>
      <c r="E2205">
        <v>6.6</v>
      </c>
    </row>
    <row r="2206" spans="1:5">
      <c r="A2206" s="3">
        <v>27500</v>
      </c>
      <c r="D2206" s="3">
        <v>27500</v>
      </c>
    </row>
    <row r="2207" spans="1:5">
      <c r="A2207" s="3">
        <v>27500</v>
      </c>
      <c r="D2207" s="3">
        <v>27500</v>
      </c>
    </row>
    <row r="2208" spans="1:5">
      <c r="A2208" s="3">
        <v>27500</v>
      </c>
      <c r="B2208">
        <v>9.1</v>
      </c>
      <c r="D2208" s="3">
        <v>27500</v>
      </c>
      <c r="E2208">
        <v>9.1999999999999993</v>
      </c>
    </row>
    <row r="2209" spans="1:5">
      <c r="A2209" s="3">
        <v>27500</v>
      </c>
      <c r="D2209" s="3">
        <v>27500</v>
      </c>
      <c r="E2209">
        <v>6.2</v>
      </c>
    </row>
    <row r="2210" spans="1:5">
      <c r="A2210" s="3">
        <v>27500</v>
      </c>
      <c r="D2210" s="3">
        <v>27500</v>
      </c>
      <c r="E2210">
        <v>5.9</v>
      </c>
    </row>
    <row r="2211" spans="1:5">
      <c r="A2211" s="3">
        <v>27500</v>
      </c>
      <c r="D2211" s="3">
        <v>27500</v>
      </c>
    </row>
    <row r="2212" spans="1:5">
      <c r="A2212" s="3">
        <v>27500</v>
      </c>
      <c r="B2212">
        <v>5.7</v>
      </c>
      <c r="D2212" s="3">
        <v>27500</v>
      </c>
      <c r="E2212">
        <v>7.7</v>
      </c>
    </row>
    <row r="2213" spans="1:5">
      <c r="A2213" s="3">
        <v>27500</v>
      </c>
      <c r="D2213" s="3">
        <v>27500</v>
      </c>
    </row>
    <row r="2214" spans="1:5">
      <c r="A2214" s="3">
        <v>27500</v>
      </c>
      <c r="D2214" s="3">
        <v>27500</v>
      </c>
    </row>
    <row r="2215" spans="1:5">
      <c r="A2215" s="3">
        <v>27500</v>
      </c>
      <c r="B2215">
        <v>5.0999999999999996</v>
      </c>
      <c r="D2215" s="3">
        <v>27500</v>
      </c>
    </row>
    <row r="2216" spans="1:5">
      <c r="A2216" s="3">
        <v>27500</v>
      </c>
      <c r="D2216" s="3">
        <v>27500</v>
      </c>
      <c r="E2216">
        <v>8.1999999999999993</v>
      </c>
    </row>
    <row r="2217" spans="1:5">
      <c r="A2217" s="3">
        <v>27500</v>
      </c>
      <c r="B2217">
        <v>7.8</v>
      </c>
      <c r="D2217" s="3">
        <v>27500</v>
      </c>
      <c r="E2217">
        <v>6.5</v>
      </c>
    </row>
    <row r="2218" spans="1:5">
      <c r="A2218" s="3">
        <v>27500</v>
      </c>
      <c r="B2218">
        <v>4.0999999999999996</v>
      </c>
      <c r="D2218" s="3">
        <v>27500</v>
      </c>
      <c r="E2218">
        <v>3.7</v>
      </c>
    </row>
    <row r="2219" spans="1:5">
      <c r="A2219" s="3">
        <v>27500</v>
      </c>
      <c r="D2219" s="3">
        <v>27500</v>
      </c>
      <c r="E2219">
        <v>6.8</v>
      </c>
    </row>
    <row r="2220" spans="1:5">
      <c r="A2220" s="3">
        <v>27500</v>
      </c>
      <c r="D2220" s="3">
        <v>27500</v>
      </c>
      <c r="E2220">
        <v>5.4</v>
      </c>
    </row>
    <row r="2221" spans="1:5">
      <c r="A2221" s="3">
        <v>27500</v>
      </c>
      <c r="B2221">
        <v>7.1</v>
      </c>
      <c r="D2221" s="3">
        <v>27500</v>
      </c>
      <c r="E2221">
        <v>6.4</v>
      </c>
    </row>
    <row r="2222" spans="1:5">
      <c r="A2222" s="3">
        <v>27500</v>
      </c>
      <c r="B2222">
        <v>6.1</v>
      </c>
      <c r="D2222" s="3">
        <v>27500</v>
      </c>
      <c r="E2222">
        <v>5.5</v>
      </c>
    </row>
    <row r="2223" spans="1:5">
      <c r="A2223" s="3">
        <v>27500</v>
      </c>
      <c r="B2223">
        <v>8.1999999999999993</v>
      </c>
      <c r="D2223" s="3">
        <v>27500</v>
      </c>
      <c r="E2223">
        <v>7.3</v>
      </c>
    </row>
    <row r="2224" spans="1:5">
      <c r="A2224" s="3">
        <v>27500</v>
      </c>
      <c r="B2224">
        <v>1.4</v>
      </c>
      <c r="D2224" s="3">
        <v>27500</v>
      </c>
    </row>
    <row r="2225" spans="1:5">
      <c r="A2225" s="3">
        <v>30000</v>
      </c>
      <c r="B2225">
        <v>8.1999999999999993</v>
      </c>
      <c r="D2225" s="3">
        <v>30000</v>
      </c>
      <c r="E2225">
        <v>8</v>
      </c>
    </row>
    <row r="2226" spans="1:5">
      <c r="A2226" s="3">
        <v>30000</v>
      </c>
      <c r="D2226" s="3">
        <v>30000</v>
      </c>
    </row>
    <row r="2227" spans="1:5">
      <c r="A2227" s="3">
        <v>30000</v>
      </c>
      <c r="D2227" s="3">
        <v>30000</v>
      </c>
      <c r="E2227">
        <v>6.2</v>
      </c>
    </row>
    <row r="2228" spans="1:5">
      <c r="A2228" s="3">
        <v>30000</v>
      </c>
      <c r="D2228" s="3">
        <v>30000</v>
      </c>
      <c r="E2228">
        <v>7.8</v>
      </c>
    </row>
    <row r="2229" spans="1:5">
      <c r="A2229" s="3">
        <v>30000</v>
      </c>
      <c r="B2229">
        <v>7.5</v>
      </c>
      <c r="D2229" s="3">
        <v>30000</v>
      </c>
      <c r="E2229">
        <v>6.7</v>
      </c>
    </row>
    <row r="2230" spans="1:5">
      <c r="A2230" s="3">
        <v>30000</v>
      </c>
      <c r="D2230" s="3">
        <v>30000</v>
      </c>
      <c r="E2230">
        <v>6.3</v>
      </c>
    </row>
    <row r="2231" spans="1:5">
      <c r="A2231" s="3">
        <v>30000</v>
      </c>
      <c r="B2231">
        <v>7.4</v>
      </c>
      <c r="D2231" s="3">
        <v>30000</v>
      </c>
      <c r="E2231">
        <v>6.1</v>
      </c>
    </row>
    <row r="2232" spans="1:5">
      <c r="A2232" s="3">
        <v>30000</v>
      </c>
      <c r="B2232">
        <v>6.5</v>
      </c>
      <c r="D2232" s="3">
        <v>30000</v>
      </c>
      <c r="E2232">
        <v>5.0999999999999996</v>
      </c>
    </row>
    <row r="2233" spans="1:5">
      <c r="A2233" s="3">
        <v>30000</v>
      </c>
      <c r="B2233">
        <v>5</v>
      </c>
      <c r="D2233" s="3">
        <v>30000</v>
      </c>
      <c r="E2233">
        <v>5.7</v>
      </c>
    </row>
    <row r="2234" spans="1:5">
      <c r="A2234" s="3">
        <v>30000</v>
      </c>
      <c r="B2234">
        <v>7.2</v>
      </c>
      <c r="D2234" s="3">
        <v>30000</v>
      </c>
      <c r="E2234">
        <v>5.9</v>
      </c>
    </row>
    <row r="2235" spans="1:5">
      <c r="A2235" s="3">
        <v>30000</v>
      </c>
      <c r="B2235">
        <v>7</v>
      </c>
      <c r="D2235" s="3">
        <v>30000</v>
      </c>
      <c r="E2235">
        <v>8.5</v>
      </c>
    </row>
    <row r="2236" spans="1:5">
      <c r="A2236" s="3">
        <v>30000</v>
      </c>
      <c r="D2236" s="3">
        <v>30000</v>
      </c>
      <c r="E2236">
        <v>7.2</v>
      </c>
    </row>
    <row r="2237" spans="1:5">
      <c r="A2237" s="3">
        <v>30000</v>
      </c>
      <c r="D2237" s="3">
        <v>30000</v>
      </c>
    </row>
    <row r="2238" spans="1:5">
      <c r="A2238" s="3">
        <v>30000</v>
      </c>
      <c r="B2238">
        <v>6.6</v>
      </c>
      <c r="D2238" s="3">
        <v>30000</v>
      </c>
      <c r="E2238">
        <v>7.5</v>
      </c>
    </row>
    <row r="2239" spans="1:5">
      <c r="A2239" s="3">
        <v>30000</v>
      </c>
      <c r="B2239">
        <v>8.8000000000000007</v>
      </c>
      <c r="D2239" s="3">
        <v>30000</v>
      </c>
      <c r="E2239">
        <v>6</v>
      </c>
    </row>
    <row r="2240" spans="1:5">
      <c r="A2240" s="3">
        <v>30000</v>
      </c>
      <c r="D2240" s="3">
        <v>30000</v>
      </c>
    </row>
    <row r="2241" spans="1:5">
      <c r="A2241" s="3">
        <v>30000</v>
      </c>
      <c r="B2241">
        <v>3</v>
      </c>
      <c r="D2241" s="3">
        <v>30000</v>
      </c>
      <c r="E2241">
        <v>3.7</v>
      </c>
    </row>
    <row r="2242" spans="1:5">
      <c r="A2242" s="3">
        <v>30000</v>
      </c>
      <c r="D2242" s="3">
        <v>30000</v>
      </c>
      <c r="E2242">
        <v>7</v>
      </c>
    </row>
    <row r="2243" spans="1:5">
      <c r="A2243" s="3">
        <v>30000</v>
      </c>
      <c r="B2243">
        <v>7.8</v>
      </c>
      <c r="D2243" s="3">
        <v>30000</v>
      </c>
      <c r="E2243">
        <v>6.9</v>
      </c>
    </row>
    <row r="2244" spans="1:5">
      <c r="A2244" s="3">
        <v>30000</v>
      </c>
      <c r="B2244">
        <v>2</v>
      </c>
      <c r="D2244" s="3">
        <v>30000</v>
      </c>
    </row>
    <row r="2245" spans="1:5">
      <c r="A2245" s="3">
        <v>30000</v>
      </c>
      <c r="B2245">
        <v>8.1</v>
      </c>
      <c r="D2245" s="3">
        <v>30000</v>
      </c>
      <c r="E2245">
        <v>7</v>
      </c>
    </row>
    <row r="2246" spans="1:5">
      <c r="A2246" s="3">
        <v>30000</v>
      </c>
      <c r="B2246">
        <v>6.6</v>
      </c>
      <c r="D2246" s="3">
        <v>30000</v>
      </c>
      <c r="E2246">
        <v>4.5</v>
      </c>
    </row>
    <row r="2247" spans="1:5">
      <c r="A2247" s="3">
        <v>30000</v>
      </c>
      <c r="D2247" s="3">
        <v>30000</v>
      </c>
      <c r="E2247">
        <v>6.2</v>
      </c>
    </row>
    <row r="2248" spans="1:5">
      <c r="A2248" s="3">
        <v>30000</v>
      </c>
      <c r="B2248">
        <v>7.2</v>
      </c>
      <c r="D2248" s="3">
        <v>30000</v>
      </c>
      <c r="E2248">
        <v>7.9</v>
      </c>
    </row>
    <row r="2249" spans="1:5">
      <c r="A2249" s="3">
        <v>30000</v>
      </c>
      <c r="D2249" s="3">
        <v>30000</v>
      </c>
      <c r="E2249">
        <v>7.5</v>
      </c>
    </row>
    <row r="2250" spans="1:5">
      <c r="A2250" s="3">
        <v>30000</v>
      </c>
      <c r="D2250" s="3">
        <v>30000</v>
      </c>
    </row>
    <row r="2251" spans="1:5">
      <c r="A2251" s="3">
        <v>30000</v>
      </c>
      <c r="B2251">
        <v>7.7</v>
      </c>
      <c r="D2251" s="3">
        <v>30000</v>
      </c>
      <c r="E2251">
        <v>8.4</v>
      </c>
    </row>
    <row r="2252" spans="1:5">
      <c r="A2252" s="3">
        <v>30000</v>
      </c>
      <c r="B2252">
        <v>7.4</v>
      </c>
      <c r="D2252" s="3">
        <v>30000</v>
      </c>
      <c r="E2252">
        <v>7.1</v>
      </c>
    </row>
    <row r="2253" spans="1:5">
      <c r="A2253" s="3">
        <v>30000</v>
      </c>
      <c r="B2253">
        <v>6.6</v>
      </c>
      <c r="D2253" s="3">
        <v>30000</v>
      </c>
    </row>
    <row r="2254" spans="1:5">
      <c r="A2254" s="3">
        <v>30000</v>
      </c>
      <c r="B2254">
        <v>7.3</v>
      </c>
      <c r="D2254" s="3">
        <v>30000</v>
      </c>
      <c r="E2254">
        <v>6.7</v>
      </c>
    </row>
    <row r="2255" spans="1:5">
      <c r="A2255" s="3">
        <v>30000</v>
      </c>
      <c r="D2255" s="3">
        <v>30000</v>
      </c>
    </row>
    <row r="2256" spans="1:5">
      <c r="A2256" s="3">
        <v>30000</v>
      </c>
      <c r="B2256">
        <v>6.6</v>
      </c>
      <c r="D2256" s="3">
        <v>30000</v>
      </c>
      <c r="E2256">
        <v>7.9</v>
      </c>
    </row>
    <row r="2257" spans="1:5">
      <c r="A2257" s="3">
        <v>30000</v>
      </c>
      <c r="D2257" s="3">
        <v>30000</v>
      </c>
      <c r="E2257">
        <v>5.3</v>
      </c>
    </row>
    <row r="2258" spans="1:5">
      <c r="A2258" s="3">
        <v>30000</v>
      </c>
      <c r="B2258">
        <v>7</v>
      </c>
      <c r="D2258" s="3">
        <v>30000</v>
      </c>
      <c r="E2258">
        <v>5.3</v>
      </c>
    </row>
    <row r="2259" spans="1:5">
      <c r="A2259" s="3">
        <v>30000</v>
      </c>
      <c r="D2259" s="3">
        <v>30000</v>
      </c>
    </row>
    <row r="2260" spans="1:5">
      <c r="A2260" s="3">
        <v>30000</v>
      </c>
      <c r="D2260" s="3">
        <v>30000</v>
      </c>
    </row>
    <row r="2261" spans="1:5">
      <c r="A2261" s="3">
        <v>30000</v>
      </c>
      <c r="B2261">
        <v>8.4</v>
      </c>
      <c r="D2261" s="3">
        <v>30000</v>
      </c>
      <c r="E2261">
        <v>6.4</v>
      </c>
    </row>
    <row r="2262" spans="1:5">
      <c r="A2262" s="3">
        <v>30000</v>
      </c>
      <c r="B2262">
        <v>7.2</v>
      </c>
      <c r="D2262" s="3">
        <v>30000</v>
      </c>
      <c r="E2262">
        <v>7</v>
      </c>
    </row>
    <row r="2263" spans="1:5">
      <c r="A2263" s="3">
        <v>30000</v>
      </c>
      <c r="B2263">
        <v>7.7</v>
      </c>
      <c r="D2263" s="3">
        <v>30000</v>
      </c>
      <c r="E2263">
        <v>6.6</v>
      </c>
    </row>
    <row r="2264" spans="1:5">
      <c r="A2264" s="3">
        <v>30000</v>
      </c>
      <c r="B2264">
        <v>7.5</v>
      </c>
      <c r="D2264" s="3">
        <v>30000</v>
      </c>
      <c r="E2264">
        <v>6.8</v>
      </c>
    </row>
    <row r="2265" spans="1:5">
      <c r="A2265" s="3">
        <v>30000</v>
      </c>
      <c r="B2265">
        <v>7</v>
      </c>
      <c r="D2265" s="3">
        <v>30000</v>
      </c>
      <c r="E2265">
        <v>5.9</v>
      </c>
    </row>
    <row r="2266" spans="1:5">
      <c r="A2266" s="3">
        <v>30000</v>
      </c>
      <c r="B2266">
        <v>6.3</v>
      </c>
      <c r="D2266" s="3">
        <v>30000</v>
      </c>
      <c r="E2266">
        <v>6.6</v>
      </c>
    </row>
    <row r="2267" spans="1:5">
      <c r="A2267" s="3">
        <v>30000</v>
      </c>
      <c r="D2267" s="3">
        <v>30000</v>
      </c>
      <c r="E2267">
        <v>5.2</v>
      </c>
    </row>
    <row r="2268" spans="1:5">
      <c r="A2268" s="3">
        <v>30000</v>
      </c>
      <c r="D2268" s="3">
        <v>30000</v>
      </c>
      <c r="E2268">
        <v>6.8</v>
      </c>
    </row>
    <row r="2269" spans="1:5">
      <c r="A2269" s="3">
        <v>30000</v>
      </c>
      <c r="B2269">
        <v>5.8</v>
      </c>
      <c r="D2269" s="3">
        <v>30000</v>
      </c>
      <c r="E2269">
        <v>7.4</v>
      </c>
    </row>
    <row r="2270" spans="1:5">
      <c r="A2270" s="3">
        <v>30000</v>
      </c>
      <c r="B2270">
        <v>8.4</v>
      </c>
      <c r="D2270" s="3">
        <v>30000</v>
      </c>
      <c r="E2270">
        <v>7.3</v>
      </c>
    </row>
    <row r="2271" spans="1:5">
      <c r="A2271" s="3">
        <v>30000</v>
      </c>
      <c r="D2271" s="3">
        <v>30000</v>
      </c>
    </row>
    <row r="2272" spans="1:5">
      <c r="A2272" s="3">
        <v>30000</v>
      </c>
      <c r="B2272">
        <v>6.8</v>
      </c>
      <c r="D2272" s="3">
        <v>30000</v>
      </c>
      <c r="E2272">
        <v>6.6</v>
      </c>
    </row>
    <row r="2273" spans="1:5">
      <c r="A2273" s="3">
        <v>30000</v>
      </c>
      <c r="B2273">
        <v>4.5</v>
      </c>
      <c r="D2273" s="3">
        <v>30000</v>
      </c>
      <c r="E2273">
        <v>3.7</v>
      </c>
    </row>
    <row r="2274" spans="1:5">
      <c r="A2274" s="3">
        <v>30000</v>
      </c>
      <c r="B2274">
        <v>6.8</v>
      </c>
      <c r="D2274" s="3">
        <v>30000</v>
      </c>
      <c r="E2274">
        <v>4.5999999999999996</v>
      </c>
    </row>
    <row r="2275" spans="1:5">
      <c r="A2275" s="3">
        <v>30000</v>
      </c>
      <c r="D2275" s="3">
        <v>30000</v>
      </c>
    </row>
    <row r="2276" spans="1:5">
      <c r="A2276" s="3">
        <v>30000</v>
      </c>
      <c r="B2276">
        <v>7.2</v>
      </c>
      <c r="D2276" s="3">
        <v>30000</v>
      </c>
      <c r="E2276">
        <v>6.4</v>
      </c>
    </row>
    <row r="2277" spans="1:5">
      <c r="A2277" s="3">
        <v>30000</v>
      </c>
      <c r="B2277">
        <v>7.4</v>
      </c>
      <c r="D2277" s="3">
        <v>30000</v>
      </c>
      <c r="E2277">
        <v>6.9</v>
      </c>
    </row>
    <row r="2278" spans="1:5">
      <c r="A2278" s="3">
        <v>30000</v>
      </c>
      <c r="B2278">
        <v>7.9</v>
      </c>
      <c r="D2278" s="3">
        <v>30000</v>
      </c>
      <c r="E2278">
        <v>8.6</v>
      </c>
    </row>
    <row r="2279" spans="1:5">
      <c r="A2279" s="3">
        <v>30000</v>
      </c>
      <c r="D2279" s="3">
        <v>30000</v>
      </c>
    </row>
    <row r="2280" spans="1:5">
      <c r="A2280" s="3">
        <v>30000</v>
      </c>
      <c r="B2280">
        <v>7.2</v>
      </c>
      <c r="D2280" s="3">
        <v>30000</v>
      </c>
      <c r="E2280">
        <v>6.4</v>
      </c>
    </row>
    <row r="2281" spans="1:5">
      <c r="A2281" s="3">
        <v>30000</v>
      </c>
      <c r="B2281">
        <v>4.3</v>
      </c>
      <c r="D2281" s="3">
        <v>30000</v>
      </c>
      <c r="E2281">
        <v>3.3</v>
      </c>
    </row>
    <row r="2282" spans="1:5">
      <c r="A2282" s="3">
        <v>30000</v>
      </c>
      <c r="B2282">
        <v>8.8000000000000007</v>
      </c>
      <c r="D2282" s="3">
        <v>30000</v>
      </c>
      <c r="E2282">
        <v>6.8</v>
      </c>
    </row>
    <row r="2283" spans="1:5">
      <c r="A2283" s="3">
        <v>30000</v>
      </c>
      <c r="B2283">
        <v>6</v>
      </c>
      <c r="D2283" s="3">
        <v>30000</v>
      </c>
      <c r="E2283">
        <v>4.9000000000000004</v>
      </c>
    </row>
    <row r="2284" spans="1:5">
      <c r="A2284" s="3">
        <v>30000</v>
      </c>
      <c r="B2284">
        <v>8.4</v>
      </c>
      <c r="D2284" s="3">
        <v>30000</v>
      </c>
      <c r="E2284">
        <v>6.5</v>
      </c>
    </row>
    <row r="2285" spans="1:5">
      <c r="A2285" s="3">
        <v>30000</v>
      </c>
      <c r="D2285" s="3">
        <v>30000</v>
      </c>
      <c r="E2285">
        <v>6.3</v>
      </c>
    </row>
    <row r="2286" spans="1:5">
      <c r="A2286" s="3">
        <v>30000</v>
      </c>
      <c r="B2286">
        <v>6.5</v>
      </c>
      <c r="D2286" s="3">
        <v>30000</v>
      </c>
      <c r="E2286">
        <v>4.7</v>
      </c>
    </row>
    <row r="2287" spans="1:5">
      <c r="A2287" s="3">
        <v>30000</v>
      </c>
      <c r="B2287">
        <v>6.2</v>
      </c>
      <c r="D2287" s="3">
        <v>30000</v>
      </c>
      <c r="E2287">
        <v>5.9</v>
      </c>
    </row>
    <row r="2288" spans="1:5">
      <c r="A2288" s="3">
        <v>30000</v>
      </c>
      <c r="B2288">
        <v>8.1999999999999993</v>
      </c>
      <c r="D2288" s="3">
        <v>30000</v>
      </c>
      <c r="E2288">
        <v>7.1</v>
      </c>
    </row>
    <row r="2289" spans="1:5">
      <c r="A2289" s="3">
        <v>30000</v>
      </c>
      <c r="D2289" s="3">
        <v>30000</v>
      </c>
      <c r="E2289">
        <v>5.5</v>
      </c>
    </row>
    <row r="2290" spans="1:5">
      <c r="A2290" s="3">
        <v>30000</v>
      </c>
      <c r="B2290">
        <v>8.1999999999999993</v>
      </c>
      <c r="D2290" s="3">
        <v>30000</v>
      </c>
      <c r="E2290">
        <v>8</v>
      </c>
    </row>
    <row r="2291" spans="1:5">
      <c r="A2291" s="3">
        <v>30000</v>
      </c>
      <c r="B2291">
        <v>7.6</v>
      </c>
      <c r="D2291" s="3">
        <v>30000</v>
      </c>
      <c r="E2291">
        <v>6.4</v>
      </c>
    </row>
    <row r="2292" spans="1:5">
      <c r="A2292" s="3">
        <v>30000</v>
      </c>
      <c r="D2292" s="3">
        <v>30000</v>
      </c>
    </row>
    <row r="2293" spans="1:5">
      <c r="A2293" s="3">
        <v>30000</v>
      </c>
      <c r="B2293">
        <v>7.9</v>
      </c>
      <c r="D2293" s="3">
        <v>30000</v>
      </c>
      <c r="E2293">
        <v>8.6</v>
      </c>
    </row>
    <row r="2294" spans="1:5">
      <c r="A2294" s="3">
        <v>30000</v>
      </c>
      <c r="D2294" s="3">
        <v>30000</v>
      </c>
    </row>
    <row r="2295" spans="1:5">
      <c r="A2295" s="3">
        <v>30000</v>
      </c>
      <c r="D2295" s="3">
        <v>30000</v>
      </c>
    </row>
    <row r="2296" spans="1:5">
      <c r="A2296" s="3">
        <v>30000</v>
      </c>
      <c r="D2296" s="3">
        <v>30000</v>
      </c>
    </row>
    <row r="2297" spans="1:5">
      <c r="A2297" s="3">
        <v>30000</v>
      </c>
      <c r="B2297">
        <v>6.9</v>
      </c>
      <c r="D2297" s="3">
        <v>30000</v>
      </c>
    </row>
    <row r="2298" spans="1:5">
      <c r="A2298" s="3">
        <v>30000</v>
      </c>
      <c r="D2298" s="3">
        <v>30000</v>
      </c>
      <c r="E2298">
        <v>5.7</v>
      </c>
    </row>
    <row r="2299" spans="1:5">
      <c r="A2299" s="3">
        <v>30000</v>
      </c>
      <c r="B2299">
        <v>4.9000000000000004</v>
      </c>
      <c r="D2299" s="3">
        <v>30000</v>
      </c>
      <c r="E2299">
        <v>2.8</v>
      </c>
    </row>
    <row r="2300" spans="1:5">
      <c r="A2300" s="3">
        <v>30000</v>
      </c>
      <c r="D2300" s="3">
        <v>30000</v>
      </c>
    </row>
    <row r="2301" spans="1:5">
      <c r="A2301" s="3">
        <v>30000</v>
      </c>
      <c r="D2301" s="3">
        <v>30000</v>
      </c>
      <c r="E2301">
        <v>6.5</v>
      </c>
    </row>
    <row r="2302" spans="1:5">
      <c r="A2302" s="3">
        <v>30000</v>
      </c>
      <c r="B2302">
        <v>6</v>
      </c>
      <c r="D2302" s="3">
        <v>30000</v>
      </c>
      <c r="E2302">
        <v>8.6</v>
      </c>
    </row>
    <row r="2303" spans="1:5">
      <c r="A2303" s="3">
        <v>30000</v>
      </c>
      <c r="D2303" s="3">
        <v>30000</v>
      </c>
    </row>
    <row r="2304" spans="1:5">
      <c r="A2304" s="3">
        <v>30000</v>
      </c>
      <c r="B2304">
        <v>5.4</v>
      </c>
      <c r="D2304" s="3">
        <v>30000</v>
      </c>
    </row>
    <row r="2305" spans="1:5">
      <c r="A2305" s="3">
        <v>30000</v>
      </c>
      <c r="B2305">
        <v>6.6</v>
      </c>
      <c r="D2305" s="3">
        <v>30000</v>
      </c>
      <c r="E2305">
        <v>6.1</v>
      </c>
    </row>
    <row r="2306" spans="1:5">
      <c r="A2306" s="3">
        <v>30000</v>
      </c>
      <c r="B2306">
        <v>7.3</v>
      </c>
      <c r="D2306" s="3">
        <v>30000</v>
      </c>
      <c r="E2306">
        <v>7</v>
      </c>
    </row>
    <row r="2307" spans="1:5">
      <c r="A2307" s="3">
        <v>30000</v>
      </c>
      <c r="D2307" s="3">
        <v>30000</v>
      </c>
    </row>
    <row r="2308" spans="1:5">
      <c r="A2308" s="3">
        <v>30000</v>
      </c>
      <c r="B2308">
        <v>8.6999999999999993</v>
      </c>
      <c r="D2308" s="3">
        <v>30000</v>
      </c>
      <c r="E2308">
        <v>7.4</v>
      </c>
    </row>
    <row r="2309" spans="1:5">
      <c r="A2309" s="3">
        <v>30000</v>
      </c>
      <c r="B2309">
        <v>8.6</v>
      </c>
      <c r="D2309" s="3">
        <v>30000</v>
      </c>
      <c r="E2309">
        <v>8.9</v>
      </c>
    </row>
    <row r="2310" spans="1:5">
      <c r="A2310" s="3">
        <v>30000</v>
      </c>
      <c r="B2310">
        <v>2.1</v>
      </c>
      <c r="D2310" s="3">
        <v>30000</v>
      </c>
      <c r="E2310">
        <v>3.9</v>
      </c>
    </row>
    <row r="2311" spans="1:5">
      <c r="A2311" s="3">
        <v>30000</v>
      </c>
      <c r="B2311">
        <v>6.5</v>
      </c>
      <c r="D2311" s="3">
        <v>30000</v>
      </c>
      <c r="E2311">
        <v>4.5</v>
      </c>
    </row>
    <row r="2312" spans="1:5">
      <c r="A2312" s="3">
        <v>30000</v>
      </c>
      <c r="D2312" s="3">
        <v>30000</v>
      </c>
    </row>
    <row r="2313" spans="1:5">
      <c r="A2313" s="3">
        <v>30000</v>
      </c>
      <c r="B2313">
        <v>8.3000000000000007</v>
      </c>
      <c r="D2313" s="3">
        <v>30000</v>
      </c>
      <c r="E2313">
        <v>8.3000000000000007</v>
      </c>
    </row>
    <row r="2314" spans="1:5">
      <c r="A2314" s="3">
        <v>30000</v>
      </c>
      <c r="B2314">
        <v>3.4</v>
      </c>
      <c r="D2314" s="3">
        <v>30000</v>
      </c>
    </row>
    <row r="2315" spans="1:5">
      <c r="A2315" s="3">
        <v>30000</v>
      </c>
      <c r="B2315">
        <v>6.8</v>
      </c>
      <c r="D2315" s="3">
        <v>30000</v>
      </c>
      <c r="E2315">
        <v>6.4</v>
      </c>
    </row>
    <row r="2316" spans="1:5">
      <c r="A2316" s="3">
        <v>30000</v>
      </c>
      <c r="B2316">
        <v>7.7</v>
      </c>
      <c r="D2316" s="3">
        <v>30000</v>
      </c>
      <c r="E2316">
        <v>7.2</v>
      </c>
    </row>
    <row r="2317" spans="1:5">
      <c r="A2317" s="3">
        <v>30000</v>
      </c>
      <c r="B2317">
        <v>2.1</v>
      </c>
      <c r="D2317" s="3">
        <v>30000</v>
      </c>
      <c r="E2317">
        <v>3.6</v>
      </c>
    </row>
    <row r="2318" spans="1:5">
      <c r="A2318" s="3">
        <v>30000</v>
      </c>
      <c r="D2318" s="3">
        <v>30000</v>
      </c>
    </row>
    <row r="2319" spans="1:5">
      <c r="A2319" s="3">
        <v>30000</v>
      </c>
      <c r="D2319" s="3">
        <v>30000</v>
      </c>
      <c r="E2319">
        <v>6.3</v>
      </c>
    </row>
    <row r="2320" spans="1:5">
      <c r="A2320" s="3">
        <v>30000</v>
      </c>
      <c r="D2320" s="3">
        <v>30000</v>
      </c>
    </row>
    <row r="2321" spans="1:5">
      <c r="A2321" s="3">
        <v>30000</v>
      </c>
      <c r="B2321">
        <v>5</v>
      </c>
      <c r="D2321" s="3">
        <v>30000</v>
      </c>
    </row>
    <row r="2322" spans="1:5">
      <c r="A2322" s="3">
        <v>30000</v>
      </c>
      <c r="D2322" s="3">
        <v>30000</v>
      </c>
    </row>
    <row r="2323" spans="1:5">
      <c r="A2323" s="3">
        <v>30000</v>
      </c>
      <c r="B2323">
        <v>7.1</v>
      </c>
      <c r="D2323" s="3">
        <v>30000</v>
      </c>
      <c r="E2323">
        <v>6.9</v>
      </c>
    </row>
    <row r="2324" spans="1:5">
      <c r="A2324" s="3">
        <v>30000</v>
      </c>
      <c r="D2324" s="3">
        <v>30000</v>
      </c>
    </row>
    <row r="2325" spans="1:5">
      <c r="A2325" s="3">
        <v>30000</v>
      </c>
      <c r="B2325">
        <v>3.5</v>
      </c>
      <c r="D2325" s="3">
        <v>30000</v>
      </c>
    </row>
    <row r="2326" spans="1:5">
      <c r="A2326" s="3">
        <v>30000</v>
      </c>
      <c r="B2326">
        <v>9</v>
      </c>
      <c r="D2326" s="3">
        <v>30000</v>
      </c>
      <c r="E2326">
        <v>8.8000000000000007</v>
      </c>
    </row>
    <row r="2327" spans="1:5">
      <c r="A2327" s="3">
        <v>30000</v>
      </c>
      <c r="D2327" s="3">
        <v>30000</v>
      </c>
      <c r="E2327">
        <v>5.9</v>
      </c>
    </row>
    <row r="2328" spans="1:5">
      <c r="A2328" s="3">
        <v>30000</v>
      </c>
      <c r="B2328">
        <v>7.9</v>
      </c>
      <c r="D2328" s="3">
        <v>30000</v>
      </c>
      <c r="E2328">
        <v>7.4</v>
      </c>
    </row>
    <row r="2329" spans="1:5">
      <c r="A2329" s="3">
        <v>30000</v>
      </c>
      <c r="B2329">
        <v>6.2</v>
      </c>
      <c r="D2329" s="3">
        <v>30000</v>
      </c>
      <c r="E2329">
        <v>6.6</v>
      </c>
    </row>
    <row r="2330" spans="1:5">
      <c r="A2330" s="3">
        <v>30000</v>
      </c>
      <c r="B2330">
        <v>8.1999999999999993</v>
      </c>
      <c r="D2330" s="3">
        <v>30000</v>
      </c>
      <c r="E2330">
        <v>6.8</v>
      </c>
    </row>
    <row r="2331" spans="1:5">
      <c r="A2331" s="3">
        <v>30000</v>
      </c>
      <c r="D2331" s="3">
        <v>30000</v>
      </c>
    </row>
    <row r="2332" spans="1:5">
      <c r="A2332" s="3">
        <v>30000</v>
      </c>
      <c r="B2332">
        <v>8.4</v>
      </c>
      <c r="D2332" s="3">
        <v>30000</v>
      </c>
      <c r="E2332">
        <v>7.5</v>
      </c>
    </row>
    <row r="2333" spans="1:5">
      <c r="A2333" s="3">
        <v>30000</v>
      </c>
      <c r="D2333" s="3">
        <v>30000</v>
      </c>
    </row>
    <row r="2334" spans="1:5">
      <c r="A2334" s="3">
        <v>30000</v>
      </c>
      <c r="D2334" s="3">
        <v>30000</v>
      </c>
      <c r="E2334">
        <v>4.3</v>
      </c>
    </row>
    <row r="2335" spans="1:5">
      <c r="A2335" s="3">
        <v>30000</v>
      </c>
      <c r="D2335" s="3">
        <v>30000</v>
      </c>
      <c r="E2335">
        <v>6.1</v>
      </c>
    </row>
    <row r="2336" spans="1:5">
      <c r="A2336" s="3">
        <v>30000</v>
      </c>
      <c r="B2336">
        <v>7.8</v>
      </c>
      <c r="D2336" s="3">
        <v>30000</v>
      </c>
      <c r="E2336">
        <v>7.5</v>
      </c>
    </row>
    <row r="2337" spans="1:5">
      <c r="A2337" s="3">
        <v>30000</v>
      </c>
      <c r="B2337">
        <v>6.4</v>
      </c>
      <c r="D2337" s="3">
        <v>30000</v>
      </c>
      <c r="E2337">
        <v>5</v>
      </c>
    </row>
    <row r="2338" spans="1:5">
      <c r="A2338" s="3">
        <v>30000</v>
      </c>
      <c r="B2338">
        <v>3.7</v>
      </c>
      <c r="D2338" s="3">
        <v>30000</v>
      </c>
      <c r="E2338">
        <v>2.5</v>
      </c>
    </row>
    <row r="2339" spans="1:5">
      <c r="A2339" s="3">
        <v>30000</v>
      </c>
      <c r="B2339">
        <v>7.3</v>
      </c>
      <c r="D2339" s="3">
        <v>30000</v>
      </c>
      <c r="E2339">
        <v>7.3</v>
      </c>
    </row>
    <row r="2340" spans="1:5">
      <c r="A2340" s="3">
        <v>30000</v>
      </c>
      <c r="B2340">
        <v>7</v>
      </c>
      <c r="D2340" s="3">
        <v>30000</v>
      </c>
      <c r="E2340">
        <v>7.4</v>
      </c>
    </row>
    <row r="2341" spans="1:5">
      <c r="A2341" s="3">
        <v>30000</v>
      </c>
      <c r="D2341" s="3">
        <v>30000</v>
      </c>
      <c r="E2341">
        <v>5.3</v>
      </c>
    </row>
    <row r="2342" spans="1:5">
      <c r="A2342" s="3">
        <v>30000</v>
      </c>
      <c r="B2342">
        <v>5.8</v>
      </c>
      <c r="D2342" s="3">
        <v>30000</v>
      </c>
      <c r="E2342">
        <v>5.8</v>
      </c>
    </row>
    <row r="2343" spans="1:5">
      <c r="A2343" s="3">
        <v>30000</v>
      </c>
      <c r="B2343">
        <v>7.7</v>
      </c>
      <c r="D2343" s="3">
        <v>30000</v>
      </c>
      <c r="E2343">
        <v>6.4</v>
      </c>
    </row>
    <row r="2344" spans="1:5">
      <c r="A2344" s="3">
        <v>30000</v>
      </c>
      <c r="D2344" s="3">
        <v>30000</v>
      </c>
    </row>
    <row r="2345" spans="1:5">
      <c r="A2345" s="3">
        <v>30000</v>
      </c>
      <c r="D2345" s="3">
        <v>30000</v>
      </c>
    </row>
    <row r="2346" spans="1:5">
      <c r="A2346" s="3">
        <v>30000</v>
      </c>
      <c r="B2346">
        <v>4.9000000000000004</v>
      </c>
      <c r="D2346" s="3">
        <v>30000</v>
      </c>
      <c r="E2346">
        <v>6.1</v>
      </c>
    </row>
    <row r="2347" spans="1:5">
      <c r="A2347" s="3">
        <v>30000</v>
      </c>
      <c r="D2347" s="3">
        <v>30000</v>
      </c>
    </row>
    <row r="2348" spans="1:5">
      <c r="A2348" s="3">
        <v>30000</v>
      </c>
      <c r="B2348">
        <v>7.3</v>
      </c>
      <c r="D2348" s="3">
        <v>30000</v>
      </c>
      <c r="E2348">
        <v>4.5</v>
      </c>
    </row>
    <row r="2349" spans="1:5">
      <c r="A2349" s="3">
        <v>30000</v>
      </c>
      <c r="D2349" s="3">
        <v>30000</v>
      </c>
    </row>
    <row r="2350" spans="1:5">
      <c r="A2350" s="3">
        <v>30000</v>
      </c>
      <c r="B2350">
        <v>8.4</v>
      </c>
      <c r="D2350" s="3">
        <v>30000</v>
      </c>
      <c r="E2350">
        <v>7.3</v>
      </c>
    </row>
    <row r="2351" spans="1:5">
      <c r="A2351" s="3">
        <v>30000</v>
      </c>
      <c r="B2351">
        <v>8</v>
      </c>
      <c r="D2351" s="3">
        <v>30000</v>
      </c>
      <c r="E2351">
        <v>5.5</v>
      </c>
    </row>
    <row r="2352" spans="1:5">
      <c r="A2352" s="3">
        <v>30000</v>
      </c>
      <c r="B2352">
        <v>3.8</v>
      </c>
      <c r="D2352" s="3">
        <v>30000</v>
      </c>
      <c r="E2352">
        <v>5.4</v>
      </c>
    </row>
    <row r="2353" spans="1:5">
      <c r="A2353" s="3">
        <v>30000</v>
      </c>
      <c r="D2353" s="3">
        <v>30000</v>
      </c>
    </row>
    <row r="2354" spans="1:5">
      <c r="A2354" s="3">
        <v>30000</v>
      </c>
      <c r="D2354" s="3">
        <v>30000</v>
      </c>
    </row>
    <row r="2355" spans="1:5">
      <c r="A2355" s="3">
        <v>30000</v>
      </c>
      <c r="B2355">
        <v>4.2</v>
      </c>
      <c r="D2355" s="3">
        <v>30000</v>
      </c>
      <c r="E2355">
        <v>8.4</v>
      </c>
    </row>
    <row r="2356" spans="1:5">
      <c r="A2356" s="3">
        <v>30000</v>
      </c>
      <c r="D2356" s="3">
        <v>30000</v>
      </c>
    </row>
    <row r="2357" spans="1:5">
      <c r="A2357" s="3">
        <v>30000</v>
      </c>
      <c r="D2357" s="3">
        <v>30000</v>
      </c>
      <c r="E2357">
        <v>5.4</v>
      </c>
    </row>
    <row r="2358" spans="1:5">
      <c r="A2358" s="3">
        <v>30000</v>
      </c>
      <c r="D2358" s="3">
        <v>30000</v>
      </c>
    </row>
    <row r="2359" spans="1:5">
      <c r="A2359" s="3">
        <v>30000</v>
      </c>
      <c r="D2359" s="3">
        <v>30000</v>
      </c>
      <c r="E2359">
        <v>6.5</v>
      </c>
    </row>
    <row r="2360" spans="1:5">
      <c r="A2360" s="3">
        <v>30000</v>
      </c>
      <c r="B2360">
        <v>6.4</v>
      </c>
      <c r="D2360" s="3">
        <v>30000</v>
      </c>
      <c r="E2360">
        <v>8.1</v>
      </c>
    </row>
    <row r="2361" spans="1:5">
      <c r="A2361" s="3">
        <v>30000</v>
      </c>
      <c r="B2361">
        <v>7.7</v>
      </c>
      <c r="D2361" s="3">
        <v>30000</v>
      </c>
      <c r="E2361">
        <v>7.3</v>
      </c>
    </row>
    <row r="2362" spans="1:5">
      <c r="A2362" s="3">
        <v>30000</v>
      </c>
      <c r="D2362" s="3">
        <v>30000</v>
      </c>
    </row>
    <row r="2363" spans="1:5">
      <c r="A2363" s="3">
        <v>30000</v>
      </c>
      <c r="B2363">
        <v>5</v>
      </c>
      <c r="D2363" s="3">
        <v>30000</v>
      </c>
      <c r="E2363">
        <v>2.1</v>
      </c>
    </row>
    <row r="2364" spans="1:5">
      <c r="A2364" s="3">
        <v>30000</v>
      </c>
      <c r="D2364" s="3">
        <v>30000</v>
      </c>
    </row>
    <row r="2365" spans="1:5">
      <c r="A2365" s="3">
        <v>30000</v>
      </c>
      <c r="B2365">
        <v>8.1999999999999993</v>
      </c>
      <c r="D2365" s="3">
        <v>30000</v>
      </c>
      <c r="E2365">
        <v>7</v>
      </c>
    </row>
    <row r="2366" spans="1:5">
      <c r="A2366" s="3">
        <v>30000</v>
      </c>
      <c r="D2366" s="3">
        <v>30000</v>
      </c>
    </row>
    <row r="2367" spans="1:5">
      <c r="A2367" s="3">
        <v>30000</v>
      </c>
      <c r="B2367">
        <v>7.3</v>
      </c>
      <c r="D2367" s="3">
        <v>30000</v>
      </c>
      <c r="E2367">
        <v>6.6</v>
      </c>
    </row>
    <row r="2368" spans="1:5">
      <c r="A2368" s="3">
        <v>30000</v>
      </c>
      <c r="B2368">
        <v>7.9</v>
      </c>
      <c r="D2368" s="3">
        <v>30000</v>
      </c>
      <c r="E2368">
        <v>7.7</v>
      </c>
    </row>
    <row r="2369" spans="1:5">
      <c r="A2369" s="3">
        <v>30000</v>
      </c>
      <c r="D2369" s="3">
        <v>30000</v>
      </c>
    </row>
    <row r="2370" spans="1:5">
      <c r="A2370" s="3">
        <v>30000</v>
      </c>
      <c r="D2370" s="3">
        <v>30000</v>
      </c>
      <c r="E2370">
        <v>4.5</v>
      </c>
    </row>
    <row r="2371" spans="1:5">
      <c r="A2371" s="3">
        <v>30000</v>
      </c>
      <c r="B2371">
        <v>6.2</v>
      </c>
      <c r="D2371" s="3">
        <v>30000</v>
      </c>
      <c r="E2371">
        <v>5</v>
      </c>
    </row>
    <row r="2372" spans="1:5">
      <c r="A2372" s="3">
        <v>30000</v>
      </c>
      <c r="D2372" s="3">
        <v>30000</v>
      </c>
    </row>
    <row r="2373" spans="1:5">
      <c r="A2373" s="3">
        <v>30000</v>
      </c>
      <c r="B2373">
        <v>5.4</v>
      </c>
      <c r="D2373" s="3">
        <v>30000</v>
      </c>
      <c r="E2373">
        <v>4.5</v>
      </c>
    </row>
    <row r="2374" spans="1:5">
      <c r="A2374" s="3">
        <v>30000</v>
      </c>
      <c r="B2374">
        <v>5.9</v>
      </c>
      <c r="D2374" s="3">
        <v>30000</v>
      </c>
      <c r="E2374">
        <v>6.8</v>
      </c>
    </row>
    <row r="2375" spans="1:5">
      <c r="A2375" s="3">
        <v>30000</v>
      </c>
      <c r="D2375" s="3">
        <v>30000</v>
      </c>
      <c r="E2375">
        <v>7.2</v>
      </c>
    </row>
    <row r="2376" spans="1:5">
      <c r="A2376" s="3">
        <v>30000</v>
      </c>
      <c r="B2376">
        <v>8.4</v>
      </c>
      <c r="D2376" s="3">
        <v>30000</v>
      </c>
      <c r="E2376">
        <v>6.7</v>
      </c>
    </row>
    <row r="2377" spans="1:5">
      <c r="A2377" s="3">
        <v>30000</v>
      </c>
      <c r="D2377" s="3">
        <v>30000</v>
      </c>
    </row>
    <row r="2378" spans="1:5">
      <c r="A2378" s="3">
        <v>30000</v>
      </c>
      <c r="B2378">
        <v>4.5999999999999996</v>
      </c>
      <c r="D2378" s="3">
        <v>30000</v>
      </c>
    </row>
    <row r="2379" spans="1:5">
      <c r="A2379" s="3">
        <v>30000</v>
      </c>
      <c r="D2379" s="3">
        <v>30000</v>
      </c>
    </row>
    <row r="2380" spans="1:5">
      <c r="A2380" s="3">
        <v>30000</v>
      </c>
      <c r="D2380" s="3">
        <v>30000</v>
      </c>
    </row>
    <row r="2381" spans="1:5">
      <c r="A2381" s="3">
        <v>30000</v>
      </c>
      <c r="B2381">
        <v>7.5</v>
      </c>
      <c r="D2381" s="3">
        <v>30000</v>
      </c>
      <c r="E2381">
        <v>7.5</v>
      </c>
    </row>
    <row r="2382" spans="1:5">
      <c r="A2382" s="3">
        <v>30000</v>
      </c>
      <c r="B2382">
        <v>6.7</v>
      </c>
      <c r="D2382" s="3">
        <v>30000</v>
      </c>
      <c r="E2382">
        <v>6.3</v>
      </c>
    </row>
    <row r="2383" spans="1:5">
      <c r="A2383" s="3">
        <v>30000</v>
      </c>
      <c r="B2383">
        <v>6.7</v>
      </c>
      <c r="D2383" s="3">
        <v>30000</v>
      </c>
      <c r="E2383">
        <v>5.5</v>
      </c>
    </row>
    <row r="2384" spans="1:5">
      <c r="A2384" s="3">
        <v>30000</v>
      </c>
      <c r="D2384" s="3">
        <v>30000</v>
      </c>
      <c r="E2384">
        <v>7</v>
      </c>
    </row>
    <row r="2385" spans="1:5">
      <c r="A2385" s="3">
        <v>30000</v>
      </c>
      <c r="D2385" s="3">
        <v>30000</v>
      </c>
    </row>
    <row r="2386" spans="1:5">
      <c r="A2386" s="3">
        <v>30000</v>
      </c>
      <c r="B2386">
        <v>8.5</v>
      </c>
      <c r="D2386" s="3">
        <v>30000</v>
      </c>
      <c r="E2386">
        <v>7.5</v>
      </c>
    </row>
    <row r="2387" spans="1:5">
      <c r="A2387" s="3">
        <v>30000</v>
      </c>
      <c r="B2387">
        <v>3.5</v>
      </c>
      <c r="D2387" s="3">
        <v>30000</v>
      </c>
      <c r="E2387">
        <v>5</v>
      </c>
    </row>
    <row r="2388" spans="1:5">
      <c r="A2388" s="3">
        <v>30000</v>
      </c>
      <c r="B2388">
        <v>7.8</v>
      </c>
      <c r="D2388" s="3">
        <v>30000</v>
      </c>
      <c r="E2388">
        <v>6.9</v>
      </c>
    </row>
    <row r="2389" spans="1:5">
      <c r="A2389" s="3">
        <v>32500</v>
      </c>
      <c r="B2389">
        <v>2.9</v>
      </c>
      <c r="D2389" s="3">
        <v>32500</v>
      </c>
      <c r="E2389">
        <v>4</v>
      </c>
    </row>
    <row r="2390" spans="1:5">
      <c r="A2390" s="3">
        <v>32500</v>
      </c>
      <c r="B2390">
        <v>9</v>
      </c>
      <c r="D2390" s="3">
        <v>32500</v>
      </c>
      <c r="E2390">
        <v>9.3000000000000007</v>
      </c>
    </row>
    <row r="2391" spans="1:5">
      <c r="A2391" s="3">
        <v>32500</v>
      </c>
      <c r="B2391">
        <v>8.1999999999999993</v>
      </c>
      <c r="D2391" s="3">
        <v>32500</v>
      </c>
      <c r="E2391">
        <v>6.3</v>
      </c>
    </row>
    <row r="2392" spans="1:5">
      <c r="A2392" s="3">
        <v>32500</v>
      </c>
      <c r="B2392">
        <v>8.1</v>
      </c>
      <c r="D2392" s="3">
        <v>32500</v>
      </c>
      <c r="E2392">
        <v>7.7</v>
      </c>
    </row>
    <row r="2393" spans="1:5">
      <c r="A2393" s="3">
        <v>32500</v>
      </c>
      <c r="D2393" s="3">
        <v>32500</v>
      </c>
      <c r="E2393">
        <v>6.8</v>
      </c>
    </row>
    <row r="2394" spans="1:5">
      <c r="A2394" s="3">
        <v>32500</v>
      </c>
      <c r="B2394">
        <v>6.4</v>
      </c>
      <c r="D2394" s="3">
        <v>32500</v>
      </c>
      <c r="E2394">
        <v>6.3</v>
      </c>
    </row>
    <row r="2395" spans="1:5">
      <c r="A2395" s="3">
        <v>32500</v>
      </c>
      <c r="B2395">
        <v>8.5</v>
      </c>
      <c r="D2395" s="3">
        <v>32500</v>
      </c>
      <c r="E2395">
        <v>5.8</v>
      </c>
    </row>
    <row r="2396" spans="1:5">
      <c r="A2396" s="3">
        <v>32500</v>
      </c>
      <c r="B2396">
        <v>8.6</v>
      </c>
      <c r="D2396" s="3">
        <v>32500</v>
      </c>
      <c r="E2396">
        <v>8.1</v>
      </c>
    </row>
    <row r="2397" spans="1:5">
      <c r="A2397" s="3">
        <v>32500</v>
      </c>
      <c r="B2397">
        <v>6.3</v>
      </c>
      <c r="D2397" s="3">
        <v>32500</v>
      </c>
      <c r="E2397">
        <v>7.8</v>
      </c>
    </row>
    <row r="2398" spans="1:5">
      <c r="A2398" s="3">
        <v>32500</v>
      </c>
      <c r="B2398">
        <v>6.7</v>
      </c>
      <c r="D2398" s="3">
        <v>32500</v>
      </c>
    </row>
    <row r="2399" spans="1:5">
      <c r="A2399" s="3">
        <v>32500</v>
      </c>
      <c r="B2399">
        <v>8.1</v>
      </c>
      <c r="D2399" s="3">
        <v>32500</v>
      </c>
      <c r="E2399">
        <v>6.2</v>
      </c>
    </row>
    <row r="2400" spans="1:5">
      <c r="A2400" s="3">
        <v>32500</v>
      </c>
      <c r="B2400">
        <v>6.7</v>
      </c>
      <c r="D2400" s="3">
        <v>32500</v>
      </c>
      <c r="E2400">
        <v>4.5999999999999996</v>
      </c>
    </row>
    <row r="2401" spans="1:5">
      <c r="A2401" s="3">
        <v>32500</v>
      </c>
      <c r="B2401">
        <v>9.1</v>
      </c>
      <c r="D2401" s="3">
        <v>32500</v>
      </c>
      <c r="E2401">
        <v>6.8</v>
      </c>
    </row>
    <row r="2402" spans="1:5">
      <c r="A2402" s="3">
        <v>32500</v>
      </c>
      <c r="B2402">
        <v>6.5</v>
      </c>
      <c r="D2402" s="3">
        <v>32500</v>
      </c>
      <c r="E2402">
        <v>5.4</v>
      </c>
    </row>
    <row r="2403" spans="1:5">
      <c r="A2403" s="3">
        <v>32500</v>
      </c>
      <c r="B2403">
        <v>4.7</v>
      </c>
      <c r="D2403" s="3">
        <v>32500</v>
      </c>
      <c r="E2403">
        <v>3.5</v>
      </c>
    </row>
    <row r="2404" spans="1:5">
      <c r="A2404" s="3">
        <v>32500</v>
      </c>
      <c r="D2404" s="3">
        <v>32500</v>
      </c>
      <c r="E2404">
        <v>6.2</v>
      </c>
    </row>
    <row r="2405" spans="1:5">
      <c r="A2405" s="3">
        <v>32500</v>
      </c>
      <c r="B2405">
        <v>9.1</v>
      </c>
      <c r="D2405" s="3">
        <v>32500</v>
      </c>
      <c r="E2405">
        <v>7.4</v>
      </c>
    </row>
    <row r="2406" spans="1:5">
      <c r="A2406" s="3">
        <v>32500</v>
      </c>
      <c r="B2406">
        <v>8.1</v>
      </c>
      <c r="D2406" s="3">
        <v>32500</v>
      </c>
      <c r="E2406">
        <v>8.4</v>
      </c>
    </row>
    <row r="2407" spans="1:5">
      <c r="A2407" s="3">
        <v>32500</v>
      </c>
      <c r="B2407">
        <v>6.7</v>
      </c>
      <c r="D2407" s="3">
        <v>32500</v>
      </c>
      <c r="E2407">
        <v>3.5</v>
      </c>
    </row>
    <row r="2408" spans="1:5">
      <c r="A2408" s="3">
        <v>32500</v>
      </c>
      <c r="D2408" s="3">
        <v>32500</v>
      </c>
      <c r="E2408">
        <v>6.5</v>
      </c>
    </row>
    <row r="2409" spans="1:5">
      <c r="A2409" s="3">
        <v>32500</v>
      </c>
      <c r="B2409">
        <v>2.8</v>
      </c>
      <c r="D2409" s="3">
        <v>32500</v>
      </c>
      <c r="E2409">
        <v>6.5</v>
      </c>
    </row>
    <row r="2410" spans="1:5">
      <c r="A2410" s="3">
        <v>32500</v>
      </c>
      <c r="D2410" s="3">
        <v>32500</v>
      </c>
    </row>
    <row r="2411" spans="1:5">
      <c r="A2411" s="3">
        <v>32500</v>
      </c>
      <c r="B2411">
        <v>3</v>
      </c>
      <c r="D2411" s="3">
        <v>32500</v>
      </c>
      <c r="E2411">
        <v>7.3</v>
      </c>
    </row>
    <row r="2412" spans="1:5">
      <c r="A2412" s="3">
        <v>32500</v>
      </c>
      <c r="B2412">
        <v>7.7</v>
      </c>
      <c r="D2412" s="3">
        <v>32500</v>
      </c>
      <c r="E2412">
        <v>8</v>
      </c>
    </row>
    <row r="2413" spans="1:5">
      <c r="A2413" s="3">
        <v>32500</v>
      </c>
      <c r="D2413" s="3">
        <v>32500</v>
      </c>
      <c r="E2413">
        <v>8.8000000000000007</v>
      </c>
    </row>
    <row r="2414" spans="1:5">
      <c r="A2414" s="3">
        <v>32500</v>
      </c>
      <c r="B2414">
        <v>7.5</v>
      </c>
      <c r="D2414" s="3">
        <v>32500</v>
      </c>
      <c r="E2414">
        <v>4.7</v>
      </c>
    </row>
    <row r="2415" spans="1:5">
      <c r="A2415" s="3">
        <v>32500</v>
      </c>
      <c r="B2415">
        <v>8.5</v>
      </c>
      <c r="D2415" s="3">
        <v>32500</v>
      </c>
      <c r="E2415">
        <v>7.9</v>
      </c>
    </row>
    <row r="2416" spans="1:5">
      <c r="A2416" s="3">
        <v>32500</v>
      </c>
      <c r="B2416">
        <v>5.8</v>
      </c>
      <c r="D2416" s="3">
        <v>32500</v>
      </c>
      <c r="E2416">
        <v>6.5</v>
      </c>
    </row>
    <row r="2417" spans="1:5">
      <c r="A2417" s="3">
        <v>32500</v>
      </c>
      <c r="B2417">
        <v>8.1</v>
      </c>
      <c r="D2417" s="3">
        <v>32500</v>
      </c>
      <c r="E2417">
        <v>6.8</v>
      </c>
    </row>
    <row r="2418" spans="1:5">
      <c r="A2418" s="3">
        <v>32500</v>
      </c>
      <c r="D2418" s="3">
        <v>32500</v>
      </c>
      <c r="E2418">
        <v>5.7</v>
      </c>
    </row>
    <row r="2419" spans="1:5">
      <c r="A2419" s="3">
        <v>32500</v>
      </c>
      <c r="D2419" s="3">
        <v>32500</v>
      </c>
      <c r="E2419">
        <v>7.2</v>
      </c>
    </row>
    <row r="2420" spans="1:5">
      <c r="A2420" s="3">
        <v>32500</v>
      </c>
      <c r="D2420" s="3">
        <v>32500</v>
      </c>
    </row>
    <row r="2421" spans="1:5">
      <c r="A2421" s="3">
        <v>32500</v>
      </c>
      <c r="D2421" s="3">
        <v>32500</v>
      </c>
    </row>
    <row r="2422" spans="1:5">
      <c r="A2422" s="3">
        <v>32500</v>
      </c>
      <c r="D2422" s="3">
        <v>32500</v>
      </c>
      <c r="E2422">
        <v>4.9000000000000004</v>
      </c>
    </row>
    <row r="2423" spans="1:5">
      <c r="A2423" s="3">
        <v>32500</v>
      </c>
      <c r="D2423" s="3">
        <v>32500</v>
      </c>
    </row>
    <row r="2424" spans="1:5">
      <c r="A2424" s="3">
        <v>32500</v>
      </c>
      <c r="B2424">
        <v>7</v>
      </c>
      <c r="D2424" s="3">
        <v>32500</v>
      </c>
      <c r="E2424">
        <v>6.9</v>
      </c>
    </row>
    <row r="2425" spans="1:5">
      <c r="A2425" s="3">
        <v>32500</v>
      </c>
      <c r="B2425">
        <v>4</v>
      </c>
      <c r="D2425" s="3">
        <v>32500</v>
      </c>
      <c r="E2425">
        <v>5.3</v>
      </c>
    </row>
    <row r="2426" spans="1:5">
      <c r="A2426" s="3">
        <v>32500</v>
      </c>
      <c r="B2426">
        <v>2.8</v>
      </c>
      <c r="D2426" s="3">
        <v>32500</v>
      </c>
      <c r="E2426">
        <v>2.7</v>
      </c>
    </row>
    <row r="2427" spans="1:5">
      <c r="A2427" s="3">
        <v>32500</v>
      </c>
      <c r="B2427">
        <v>7.6</v>
      </c>
      <c r="D2427" s="3">
        <v>32500</v>
      </c>
    </row>
    <row r="2428" spans="1:5">
      <c r="A2428" s="3">
        <v>32500</v>
      </c>
      <c r="B2428">
        <v>7.1</v>
      </c>
      <c r="D2428" s="3">
        <v>32500</v>
      </c>
      <c r="E2428">
        <v>4.9000000000000004</v>
      </c>
    </row>
    <row r="2429" spans="1:5">
      <c r="A2429" s="3">
        <v>32500</v>
      </c>
      <c r="D2429" s="3">
        <v>32500</v>
      </c>
    </row>
    <row r="2430" spans="1:5">
      <c r="A2430" s="3">
        <v>32500</v>
      </c>
      <c r="B2430">
        <v>2.2000000000000002</v>
      </c>
      <c r="D2430" s="3">
        <v>32500</v>
      </c>
      <c r="E2430">
        <v>2.6</v>
      </c>
    </row>
    <row r="2431" spans="1:5">
      <c r="A2431" s="3">
        <v>32500</v>
      </c>
      <c r="D2431" s="3">
        <v>32500</v>
      </c>
      <c r="E2431">
        <v>7.3</v>
      </c>
    </row>
    <row r="2432" spans="1:5">
      <c r="A2432" s="3">
        <v>32500</v>
      </c>
      <c r="B2432">
        <v>3.7</v>
      </c>
      <c r="D2432" s="3">
        <v>32500</v>
      </c>
      <c r="E2432">
        <v>5.0999999999999996</v>
      </c>
    </row>
    <row r="2433" spans="1:5">
      <c r="A2433" s="3">
        <v>32500</v>
      </c>
      <c r="D2433" s="3">
        <v>32500</v>
      </c>
    </row>
    <row r="2434" spans="1:5">
      <c r="A2434" s="3">
        <v>32500</v>
      </c>
      <c r="D2434" s="3">
        <v>32500</v>
      </c>
    </row>
    <row r="2435" spans="1:5">
      <c r="A2435" s="3">
        <v>32500</v>
      </c>
      <c r="B2435">
        <v>7.4</v>
      </c>
      <c r="D2435" s="3">
        <v>32500</v>
      </c>
      <c r="E2435">
        <v>7.1</v>
      </c>
    </row>
    <row r="2436" spans="1:5">
      <c r="A2436" s="3">
        <v>32500</v>
      </c>
      <c r="D2436" s="3">
        <v>32500</v>
      </c>
      <c r="E2436">
        <v>4.0999999999999996</v>
      </c>
    </row>
    <row r="2437" spans="1:5">
      <c r="A2437" s="3">
        <v>32500</v>
      </c>
      <c r="B2437">
        <v>6.3</v>
      </c>
      <c r="D2437" s="3">
        <v>32500</v>
      </c>
      <c r="E2437">
        <v>6.4</v>
      </c>
    </row>
    <row r="2438" spans="1:5">
      <c r="A2438" s="3">
        <v>32500</v>
      </c>
      <c r="B2438">
        <v>8.6999999999999993</v>
      </c>
      <c r="D2438" s="3">
        <v>32500</v>
      </c>
      <c r="E2438">
        <v>8.5</v>
      </c>
    </row>
    <row r="2439" spans="1:5">
      <c r="A2439" s="3">
        <v>32500</v>
      </c>
      <c r="D2439" s="3">
        <v>32500</v>
      </c>
    </row>
    <row r="2440" spans="1:5">
      <c r="A2440" s="3">
        <v>32500</v>
      </c>
      <c r="B2440">
        <v>6.2</v>
      </c>
      <c r="D2440" s="3">
        <v>32500</v>
      </c>
    </row>
    <row r="2441" spans="1:5">
      <c r="A2441" s="3">
        <v>32500</v>
      </c>
      <c r="D2441" s="3">
        <v>32500</v>
      </c>
    </row>
    <row r="2442" spans="1:5">
      <c r="A2442" s="3">
        <v>32500</v>
      </c>
      <c r="B2442">
        <v>9</v>
      </c>
      <c r="D2442" s="3">
        <v>32500</v>
      </c>
      <c r="E2442">
        <v>7.9</v>
      </c>
    </row>
    <row r="2443" spans="1:5">
      <c r="A2443" s="3">
        <v>32500</v>
      </c>
      <c r="D2443" s="3">
        <v>32500</v>
      </c>
      <c r="E2443">
        <v>5.3</v>
      </c>
    </row>
    <row r="2444" spans="1:5">
      <c r="A2444" s="3">
        <v>32500</v>
      </c>
      <c r="B2444">
        <v>3.2</v>
      </c>
      <c r="D2444" s="3">
        <v>32500</v>
      </c>
      <c r="E2444">
        <v>2.8</v>
      </c>
    </row>
    <row r="2445" spans="1:5">
      <c r="A2445" s="3">
        <v>32500</v>
      </c>
      <c r="B2445">
        <v>6</v>
      </c>
      <c r="D2445" s="3">
        <v>32500</v>
      </c>
      <c r="E2445">
        <v>4.4000000000000004</v>
      </c>
    </row>
    <row r="2446" spans="1:5">
      <c r="A2446" s="3">
        <v>32500</v>
      </c>
      <c r="B2446">
        <v>6.3</v>
      </c>
      <c r="D2446" s="3">
        <v>32500</v>
      </c>
      <c r="E2446">
        <v>7.9</v>
      </c>
    </row>
    <row r="2447" spans="1:5">
      <c r="A2447" s="3">
        <v>32500</v>
      </c>
      <c r="B2447">
        <v>6.2</v>
      </c>
      <c r="D2447" s="3">
        <v>32500</v>
      </c>
      <c r="E2447">
        <v>7.5</v>
      </c>
    </row>
    <row r="2448" spans="1:5">
      <c r="A2448" s="3">
        <v>32500</v>
      </c>
      <c r="B2448">
        <v>4.2</v>
      </c>
      <c r="D2448" s="3">
        <v>32500</v>
      </c>
      <c r="E2448">
        <v>6.1</v>
      </c>
    </row>
    <row r="2449" spans="1:5">
      <c r="A2449" s="3">
        <v>32500</v>
      </c>
      <c r="D2449" s="3">
        <v>32500</v>
      </c>
      <c r="E2449">
        <v>7</v>
      </c>
    </row>
    <row r="2450" spans="1:5">
      <c r="A2450" s="3">
        <v>32500</v>
      </c>
      <c r="B2450">
        <v>8.1999999999999993</v>
      </c>
      <c r="D2450" s="3">
        <v>32500</v>
      </c>
      <c r="E2450">
        <v>5.5</v>
      </c>
    </row>
    <row r="2451" spans="1:5">
      <c r="A2451" s="3">
        <v>32500</v>
      </c>
      <c r="B2451">
        <v>7.2</v>
      </c>
      <c r="D2451" s="3">
        <v>32500</v>
      </c>
      <c r="E2451">
        <v>8.1999999999999993</v>
      </c>
    </row>
    <row r="2452" spans="1:5">
      <c r="A2452" s="3">
        <v>32500</v>
      </c>
      <c r="B2452">
        <v>7.2</v>
      </c>
      <c r="D2452" s="3">
        <v>32500</v>
      </c>
      <c r="E2452">
        <v>6</v>
      </c>
    </row>
    <row r="2453" spans="1:5">
      <c r="A2453" s="3">
        <v>32500</v>
      </c>
      <c r="B2453">
        <v>7.8</v>
      </c>
      <c r="D2453" s="3">
        <v>32500</v>
      </c>
      <c r="E2453">
        <v>5.7</v>
      </c>
    </row>
    <row r="2454" spans="1:5">
      <c r="A2454" s="3">
        <v>32500</v>
      </c>
      <c r="B2454">
        <v>8.5</v>
      </c>
      <c r="D2454" s="3">
        <v>32500</v>
      </c>
      <c r="E2454">
        <v>7.5</v>
      </c>
    </row>
    <row r="2455" spans="1:5">
      <c r="A2455" s="3">
        <v>32500</v>
      </c>
      <c r="B2455">
        <v>8.6999999999999993</v>
      </c>
      <c r="D2455" s="3">
        <v>32500</v>
      </c>
      <c r="E2455">
        <v>7.9</v>
      </c>
    </row>
    <row r="2456" spans="1:5">
      <c r="A2456" s="3">
        <v>32500</v>
      </c>
      <c r="D2456" s="3">
        <v>32500</v>
      </c>
    </row>
    <row r="2457" spans="1:5">
      <c r="A2457" s="3">
        <v>32500</v>
      </c>
      <c r="D2457" s="3">
        <v>32500</v>
      </c>
      <c r="E2457">
        <v>4.2</v>
      </c>
    </row>
    <row r="2458" spans="1:5">
      <c r="A2458" s="3">
        <v>32500</v>
      </c>
      <c r="B2458">
        <v>6.6</v>
      </c>
      <c r="D2458" s="3">
        <v>32500</v>
      </c>
      <c r="E2458">
        <v>6.2</v>
      </c>
    </row>
    <row r="2459" spans="1:5">
      <c r="A2459" s="3">
        <v>32500</v>
      </c>
      <c r="B2459">
        <v>7.3</v>
      </c>
      <c r="D2459" s="3">
        <v>32500</v>
      </c>
      <c r="E2459">
        <v>8.6</v>
      </c>
    </row>
    <row r="2460" spans="1:5">
      <c r="A2460" s="3">
        <v>32500</v>
      </c>
      <c r="B2460">
        <v>8.1999999999999993</v>
      </c>
      <c r="D2460" s="3">
        <v>32500</v>
      </c>
      <c r="E2460">
        <v>5.4</v>
      </c>
    </row>
    <row r="2461" spans="1:5">
      <c r="A2461" s="3">
        <v>32500</v>
      </c>
      <c r="B2461">
        <v>7.6</v>
      </c>
      <c r="D2461" s="3">
        <v>32500</v>
      </c>
      <c r="E2461">
        <v>8</v>
      </c>
    </row>
    <row r="2462" spans="1:5">
      <c r="A2462" s="3">
        <v>32500</v>
      </c>
      <c r="B2462">
        <v>6.6</v>
      </c>
      <c r="D2462" s="3">
        <v>32500</v>
      </c>
      <c r="E2462">
        <v>6.4</v>
      </c>
    </row>
    <row r="2463" spans="1:5">
      <c r="A2463" s="3">
        <v>32500</v>
      </c>
      <c r="D2463" s="3">
        <v>32500</v>
      </c>
    </row>
    <row r="2464" spans="1:5">
      <c r="A2464" s="3">
        <v>32500</v>
      </c>
      <c r="B2464">
        <v>7.2</v>
      </c>
      <c r="D2464" s="3">
        <v>32500</v>
      </c>
      <c r="E2464">
        <v>5.4</v>
      </c>
    </row>
    <row r="2465" spans="1:5">
      <c r="A2465" s="3">
        <v>32500</v>
      </c>
      <c r="B2465">
        <v>6</v>
      </c>
      <c r="D2465" s="3">
        <v>32500</v>
      </c>
      <c r="E2465">
        <v>6.3</v>
      </c>
    </row>
    <row r="2466" spans="1:5">
      <c r="A2466" s="3">
        <v>32500</v>
      </c>
      <c r="D2466" s="3">
        <v>32500</v>
      </c>
    </row>
    <row r="2467" spans="1:5">
      <c r="A2467" s="3">
        <v>32500</v>
      </c>
      <c r="D2467" s="3">
        <v>32500</v>
      </c>
    </row>
    <row r="2468" spans="1:5">
      <c r="A2468" s="3">
        <v>32500</v>
      </c>
      <c r="B2468">
        <v>6.8</v>
      </c>
      <c r="D2468" s="3">
        <v>32500</v>
      </c>
      <c r="E2468">
        <v>6.7</v>
      </c>
    </row>
    <row r="2469" spans="1:5">
      <c r="A2469" s="3">
        <v>32500</v>
      </c>
      <c r="B2469">
        <v>7.1</v>
      </c>
      <c r="D2469" s="3">
        <v>32500</v>
      </c>
      <c r="E2469">
        <v>5</v>
      </c>
    </row>
    <row r="2470" spans="1:5">
      <c r="A2470" s="3">
        <v>32500</v>
      </c>
      <c r="D2470" s="3">
        <v>32500</v>
      </c>
      <c r="E2470">
        <v>7.4</v>
      </c>
    </row>
    <row r="2471" spans="1:5">
      <c r="A2471" s="3">
        <v>32500</v>
      </c>
      <c r="B2471">
        <v>2.5</v>
      </c>
      <c r="D2471" s="3">
        <v>32500</v>
      </c>
      <c r="E2471">
        <v>7</v>
      </c>
    </row>
    <row r="2472" spans="1:5">
      <c r="A2472" s="3">
        <v>32500</v>
      </c>
      <c r="B2472">
        <v>7.5</v>
      </c>
      <c r="D2472" s="3">
        <v>32500</v>
      </c>
      <c r="E2472">
        <v>6.1</v>
      </c>
    </row>
    <row r="2473" spans="1:5">
      <c r="A2473" s="3">
        <v>32500</v>
      </c>
      <c r="B2473">
        <v>9.1999999999999993</v>
      </c>
      <c r="D2473" s="3">
        <v>32500</v>
      </c>
      <c r="E2473">
        <v>8</v>
      </c>
    </row>
    <row r="2474" spans="1:5">
      <c r="A2474" s="3">
        <v>32500</v>
      </c>
      <c r="D2474" s="3">
        <v>32500</v>
      </c>
    </row>
    <row r="2475" spans="1:5">
      <c r="A2475" s="3">
        <v>32500</v>
      </c>
      <c r="B2475">
        <v>7.2</v>
      </c>
      <c r="D2475" s="3">
        <v>32500</v>
      </c>
    </row>
    <row r="2476" spans="1:5">
      <c r="A2476" s="3">
        <v>32500</v>
      </c>
      <c r="B2476">
        <v>3.1</v>
      </c>
      <c r="D2476" s="3">
        <v>32500</v>
      </c>
    </row>
    <row r="2477" spans="1:5">
      <c r="A2477" s="3">
        <v>32500</v>
      </c>
      <c r="B2477">
        <v>6.2</v>
      </c>
      <c r="D2477" s="3">
        <v>32500</v>
      </c>
      <c r="E2477">
        <v>6.6</v>
      </c>
    </row>
    <row r="2478" spans="1:5">
      <c r="A2478" s="3">
        <v>32500</v>
      </c>
      <c r="B2478">
        <v>5.5</v>
      </c>
      <c r="D2478" s="3">
        <v>32500</v>
      </c>
      <c r="E2478">
        <v>5.8</v>
      </c>
    </row>
    <row r="2479" spans="1:5">
      <c r="A2479" s="3">
        <v>32500</v>
      </c>
      <c r="D2479" s="3">
        <v>32500</v>
      </c>
    </row>
    <row r="2480" spans="1:5">
      <c r="A2480" s="3">
        <v>32500</v>
      </c>
      <c r="B2480">
        <v>8.1</v>
      </c>
      <c r="D2480" s="3">
        <v>32500</v>
      </c>
      <c r="E2480">
        <v>5.6</v>
      </c>
    </row>
    <row r="2481" spans="1:5">
      <c r="A2481" s="3">
        <v>32500</v>
      </c>
      <c r="D2481" s="3">
        <v>32500</v>
      </c>
      <c r="E2481">
        <v>7.3</v>
      </c>
    </row>
    <row r="2482" spans="1:5">
      <c r="A2482" s="3">
        <v>32500</v>
      </c>
      <c r="B2482">
        <v>7.3</v>
      </c>
      <c r="D2482" s="3">
        <v>32500</v>
      </c>
      <c r="E2482">
        <v>8.3000000000000007</v>
      </c>
    </row>
    <row r="2483" spans="1:5">
      <c r="A2483" s="3">
        <v>32500</v>
      </c>
      <c r="B2483">
        <v>5.6</v>
      </c>
      <c r="D2483" s="3">
        <v>32500</v>
      </c>
      <c r="E2483">
        <v>4.8</v>
      </c>
    </row>
    <row r="2484" spans="1:5">
      <c r="A2484" s="3">
        <v>32500</v>
      </c>
      <c r="B2484">
        <v>8.1999999999999993</v>
      </c>
      <c r="D2484" s="3">
        <v>32500</v>
      </c>
      <c r="E2484">
        <v>7.6</v>
      </c>
    </row>
    <row r="2485" spans="1:5">
      <c r="A2485" s="3">
        <v>32500</v>
      </c>
      <c r="B2485">
        <v>8.3000000000000007</v>
      </c>
      <c r="D2485" s="3">
        <v>32500</v>
      </c>
      <c r="E2485">
        <v>6.2</v>
      </c>
    </row>
    <row r="2486" spans="1:5">
      <c r="A2486" s="3">
        <v>32500</v>
      </c>
      <c r="B2486">
        <v>5.7</v>
      </c>
      <c r="D2486" s="3">
        <v>32500</v>
      </c>
      <c r="E2486">
        <v>6.1</v>
      </c>
    </row>
    <row r="2487" spans="1:5">
      <c r="A2487" s="3">
        <v>32500</v>
      </c>
      <c r="B2487">
        <v>6.2</v>
      </c>
      <c r="D2487" s="3">
        <v>32500</v>
      </c>
      <c r="E2487">
        <v>7.6</v>
      </c>
    </row>
    <row r="2488" spans="1:5">
      <c r="A2488" s="3">
        <v>32500</v>
      </c>
      <c r="B2488">
        <v>6.2</v>
      </c>
      <c r="D2488" s="3">
        <v>32500</v>
      </c>
    </row>
    <row r="2489" spans="1:5">
      <c r="A2489" s="3">
        <v>32500</v>
      </c>
      <c r="B2489">
        <v>5.5</v>
      </c>
      <c r="D2489" s="3">
        <v>32500</v>
      </c>
      <c r="E2489">
        <v>8.3000000000000007</v>
      </c>
    </row>
    <row r="2490" spans="1:5">
      <c r="A2490" s="3">
        <v>32500</v>
      </c>
      <c r="D2490" s="3">
        <v>32500</v>
      </c>
    </row>
    <row r="2491" spans="1:5">
      <c r="A2491" s="3">
        <v>32500</v>
      </c>
      <c r="B2491">
        <v>8.5</v>
      </c>
      <c r="D2491" s="3">
        <v>32500</v>
      </c>
      <c r="E2491">
        <v>7.7</v>
      </c>
    </row>
    <row r="2492" spans="1:5">
      <c r="A2492" s="3">
        <v>32500</v>
      </c>
      <c r="B2492">
        <v>3.7</v>
      </c>
      <c r="D2492" s="3">
        <v>32500</v>
      </c>
      <c r="E2492">
        <v>4.8</v>
      </c>
    </row>
    <row r="2493" spans="1:5">
      <c r="A2493" s="3">
        <v>32500</v>
      </c>
      <c r="B2493">
        <v>7.6</v>
      </c>
      <c r="D2493" s="3">
        <v>32500</v>
      </c>
      <c r="E2493">
        <v>8.6</v>
      </c>
    </row>
    <row r="2494" spans="1:5">
      <c r="A2494" s="3">
        <v>32500</v>
      </c>
      <c r="B2494">
        <v>7.8</v>
      </c>
      <c r="D2494" s="3">
        <v>32500</v>
      </c>
      <c r="E2494">
        <v>7.2</v>
      </c>
    </row>
    <row r="2495" spans="1:5">
      <c r="A2495" s="3">
        <v>32500</v>
      </c>
      <c r="D2495" s="3">
        <v>32500</v>
      </c>
    </row>
    <row r="2496" spans="1:5">
      <c r="A2496" s="3">
        <v>32500</v>
      </c>
      <c r="D2496" s="3">
        <v>32500</v>
      </c>
    </row>
    <row r="2497" spans="1:5">
      <c r="A2497" s="3">
        <v>32500</v>
      </c>
      <c r="B2497">
        <v>8.6999999999999993</v>
      </c>
      <c r="D2497" s="3">
        <v>32500</v>
      </c>
      <c r="E2497">
        <v>6.6</v>
      </c>
    </row>
    <row r="2498" spans="1:5">
      <c r="A2498" s="3">
        <v>32500</v>
      </c>
      <c r="D2498" s="3">
        <v>32500</v>
      </c>
      <c r="E2498">
        <v>6.5</v>
      </c>
    </row>
    <row r="2499" spans="1:5">
      <c r="A2499" s="3">
        <v>32500</v>
      </c>
      <c r="D2499" s="3">
        <v>32500</v>
      </c>
    </row>
    <row r="2500" spans="1:5">
      <c r="A2500" s="3">
        <v>32500</v>
      </c>
      <c r="B2500">
        <v>6.4</v>
      </c>
      <c r="D2500" s="3">
        <v>32500</v>
      </c>
      <c r="E2500">
        <v>6.2</v>
      </c>
    </row>
    <row r="2501" spans="1:5">
      <c r="A2501" s="3">
        <v>32500</v>
      </c>
      <c r="B2501">
        <v>6.9</v>
      </c>
      <c r="D2501" s="3">
        <v>32500</v>
      </c>
      <c r="E2501">
        <v>6.8</v>
      </c>
    </row>
    <row r="2502" spans="1:5">
      <c r="A2502" s="3">
        <v>32500</v>
      </c>
      <c r="B2502">
        <v>3.5</v>
      </c>
      <c r="D2502" s="3">
        <v>32500</v>
      </c>
      <c r="E2502">
        <v>2.4</v>
      </c>
    </row>
    <row r="2503" spans="1:5">
      <c r="A2503" s="3">
        <v>32500</v>
      </c>
      <c r="B2503">
        <v>8.5</v>
      </c>
      <c r="D2503" s="3">
        <v>32500</v>
      </c>
      <c r="E2503">
        <v>8</v>
      </c>
    </row>
    <row r="2504" spans="1:5">
      <c r="A2504" s="3">
        <v>32500</v>
      </c>
      <c r="D2504" s="3">
        <v>32500</v>
      </c>
    </row>
    <row r="2505" spans="1:5">
      <c r="A2505" s="3">
        <v>32500</v>
      </c>
      <c r="D2505" s="3">
        <v>32500</v>
      </c>
    </row>
    <row r="2506" spans="1:5">
      <c r="A2506" s="3">
        <v>32500</v>
      </c>
      <c r="B2506">
        <v>7</v>
      </c>
      <c r="D2506" s="3">
        <v>32500</v>
      </c>
      <c r="E2506">
        <v>6.2</v>
      </c>
    </row>
    <row r="2507" spans="1:5">
      <c r="A2507" s="3">
        <v>32500</v>
      </c>
      <c r="B2507">
        <v>3.9</v>
      </c>
      <c r="D2507" s="3">
        <v>32500</v>
      </c>
      <c r="E2507">
        <v>4.2</v>
      </c>
    </row>
    <row r="2508" spans="1:5">
      <c r="A2508" s="3">
        <v>32500</v>
      </c>
      <c r="D2508" s="3">
        <v>32500</v>
      </c>
      <c r="E2508">
        <v>5.9</v>
      </c>
    </row>
    <row r="2509" spans="1:5">
      <c r="A2509" s="3">
        <v>32500</v>
      </c>
      <c r="B2509">
        <v>8</v>
      </c>
      <c r="D2509" s="3">
        <v>32500</v>
      </c>
      <c r="E2509">
        <v>6.8</v>
      </c>
    </row>
    <row r="2510" spans="1:5">
      <c r="A2510" s="3">
        <v>32500</v>
      </c>
      <c r="D2510" s="3">
        <v>32500</v>
      </c>
    </row>
    <row r="2511" spans="1:5">
      <c r="A2511" s="3">
        <v>32500</v>
      </c>
      <c r="D2511" s="3">
        <v>32500</v>
      </c>
    </row>
    <row r="2512" spans="1:5">
      <c r="A2512" s="3">
        <v>32500</v>
      </c>
      <c r="D2512" s="3">
        <v>32500</v>
      </c>
    </row>
    <row r="2513" spans="1:5">
      <c r="A2513" s="3">
        <v>32500</v>
      </c>
      <c r="B2513">
        <v>7.8</v>
      </c>
      <c r="D2513" s="3">
        <v>32500</v>
      </c>
      <c r="E2513">
        <v>6.7</v>
      </c>
    </row>
    <row r="2514" spans="1:5">
      <c r="A2514" s="3">
        <v>32500</v>
      </c>
      <c r="D2514" s="3">
        <v>32500</v>
      </c>
    </row>
    <row r="2515" spans="1:5">
      <c r="A2515" s="3">
        <v>32500</v>
      </c>
      <c r="B2515">
        <v>5.6</v>
      </c>
      <c r="D2515" s="3">
        <v>32500</v>
      </c>
      <c r="E2515">
        <v>4.8</v>
      </c>
    </row>
    <row r="2516" spans="1:5">
      <c r="A2516" s="3">
        <v>32500</v>
      </c>
      <c r="D2516" s="3">
        <v>32500</v>
      </c>
      <c r="E2516">
        <v>5.8</v>
      </c>
    </row>
    <row r="2517" spans="1:5">
      <c r="A2517" s="3">
        <v>32500</v>
      </c>
      <c r="B2517">
        <v>7</v>
      </c>
      <c r="D2517" s="3">
        <v>32500</v>
      </c>
      <c r="E2517">
        <v>6.1</v>
      </c>
    </row>
    <row r="2518" spans="1:5">
      <c r="A2518" s="3">
        <v>32500</v>
      </c>
      <c r="B2518">
        <v>7.7</v>
      </c>
      <c r="D2518" s="3">
        <v>32500</v>
      </c>
      <c r="E2518">
        <v>8.4</v>
      </c>
    </row>
    <row r="2519" spans="1:5">
      <c r="A2519" s="3">
        <v>32500</v>
      </c>
      <c r="B2519">
        <v>2.4</v>
      </c>
      <c r="D2519" s="3">
        <v>32500</v>
      </c>
      <c r="E2519">
        <v>3.8</v>
      </c>
    </row>
    <row r="2520" spans="1:5">
      <c r="A2520" s="3">
        <v>32500</v>
      </c>
      <c r="B2520">
        <v>6.8</v>
      </c>
      <c r="D2520" s="3">
        <v>32500</v>
      </c>
      <c r="E2520">
        <v>5</v>
      </c>
    </row>
    <row r="2521" spans="1:5">
      <c r="A2521" s="3">
        <v>32500</v>
      </c>
      <c r="B2521">
        <v>7</v>
      </c>
      <c r="D2521" s="3">
        <v>32500</v>
      </c>
    </row>
    <row r="2522" spans="1:5">
      <c r="A2522" s="3">
        <v>32500</v>
      </c>
      <c r="B2522">
        <v>8.4</v>
      </c>
      <c r="D2522" s="3">
        <v>32500</v>
      </c>
      <c r="E2522">
        <v>7.4</v>
      </c>
    </row>
    <row r="2523" spans="1:5">
      <c r="A2523" s="3">
        <v>32500</v>
      </c>
      <c r="B2523">
        <v>6.4</v>
      </c>
      <c r="D2523" s="3">
        <v>32500</v>
      </c>
      <c r="E2523">
        <v>3.9</v>
      </c>
    </row>
    <row r="2524" spans="1:5">
      <c r="A2524" s="3">
        <v>32500</v>
      </c>
      <c r="B2524">
        <v>8.5</v>
      </c>
      <c r="D2524" s="3">
        <v>32500</v>
      </c>
      <c r="E2524">
        <v>5.2</v>
      </c>
    </row>
    <row r="2525" spans="1:5">
      <c r="A2525" s="3">
        <v>32500</v>
      </c>
      <c r="B2525">
        <v>7.1</v>
      </c>
      <c r="D2525" s="3">
        <v>32500</v>
      </c>
      <c r="E2525">
        <v>6.8</v>
      </c>
    </row>
    <row r="2526" spans="1:5">
      <c r="A2526" s="3">
        <v>32500</v>
      </c>
      <c r="D2526" s="3">
        <v>32500</v>
      </c>
    </row>
    <row r="2527" spans="1:5">
      <c r="A2527" s="3">
        <v>32500</v>
      </c>
      <c r="B2527">
        <v>8.8000000000000007</v>
      </c>
      <c r="D2527" s="3">
        <v>32500</v>
      </c>
      <c r="E2527">
        <v>7.3</v>
      </c>
    </row>
    <row r="2528" spans="1:5">
      <c r="A2528" s="3">
        <v>32500</v>
      </c>
      <c r="B2528">
        <v>6.2</v>
      </c>
      <c r="D2528" s="3">
        <v>32500</v>
      </c>
      <c r="E2528">
        <v>6.3</v>
      </c>
    </row>
    <row r="2529" spans="1:5">
      <c r="A2529" s="3">
        <v>32500</v>
      </c>
      <c r="D2529" s="3">
        <v>32500</v>
      </c>
    </row>
    <row r="2530" spans="1:5">
      <c r="A2530" s="3">
        <v>32500</v>
      </c>
      <c r="B2530">
        <v>6.5</v>
      </c>
      <c r="D2530" s="3">
        <v>32500</v>
      </c>
    </row>
    <row r="2531" spans="1:5">
      <c r="A2531" s="3">
        <v>32500</v>
      </c>
      <c r="B2531">
        <v>7.5</v>
      </c>
      <c r="D2531" s="3">
        <v>32500</v>
      </c>
      <c r="E2531">
        <v>6.8</v>
      </c>
    </row>
    <row r="2532" spans="1:5">
      <c r="A2532" s="3">
        <v>32500</v>
      </c>
      <c r="D2532" s="3">
        <v>32500</v>
      </c>
    </row>
    <row r="2533" spans="1:5">
      <c r="A2533" s="3">
        <v>32500</v>
      </c>
      <c r="D2533" s="3">
        <v>32500</v>
      </c>
    </row>
    <row r="2534" spans="1:5">
      <c r="A2534" s="3">
        <v>32500</v>
      </c>
      <c r="D2534" s="3">
        <v>32500</v>
      </c>
      <c r="E2534">
        <v>5.7</v>
      </c>
    </row>
    <row r="2535" spans="1:5">
      <c r="A2535" s="3">
        <v>32500</v>
      </c>
      <c r="B2535">
        <v>8.1999999999999993</v>
      </c>
      <c r="D2535" s="3">
        <v>32500</v>
      </c>
      <c r="E2535">
        <v>6.3</v>
      </c>
    </row>
    <row r="2536" spans="1:5">
      <c r="A2536" s="3">
        <v>32500</v>
      </c>
      <c r="B2536">
        <v>8.1999999999999993</v>
      </c>
      <c r="D2536" s="3">
        <v>32500</v>
      </c>
      <c r="E2536">
        <v>6.1</v>
      </c>
    </row>
    <row r="2537" spans="1:5">
      <c r="A2537" s="3">
        <v>32500</v>
      </c>
      <c r="B2537">
        <v>7.2</v>
      </c>
      <c r="D2537" s="3">
        <v>32500</v>
      </c>
      <c r="E2537">
        <v>6</v>
      </c>
    </row>
    <row r="2538" spans="1:5">
      <c r="A2538" s="3">
        <v>32500</v>
      </c>
      <c r="B2538">
        <v>7.8</v>
      </c>
      <c r="D2538" s="3">
        <v>32500</v>
      </c>
      <c r="E2538">
        <v>8.3000000000000007</v>
      </c>
    </row>
    <row r="2539" spans="1:5">
      <c r="A2539" s="3">
        <v>32500</v>
      </c>
      <c r="B2539">
        <v>9.1999999999999993</v>
      </c>
      <c r="D2539" s="3">
        <v>32500</v>
      </c>
      <c r="E2539">
        <v>7.5</v>
      </c>
    </row>
    <row r="2540" spans="1:5">
      <c r="A2540" s="3">
        <v>32500</v>
      </c>
      <c r="D2540" s="3">
        <v>32500</v>
      </c>
      <c r="E2540">
        <v>5.0999999999999996</v>
      </c>
    </row>
    <row r="2541" spans="1:5">
      <c r="A2541" s="3">
        <v>32500</v>
      </c>
      <c r="B2541">
        <v>9.1</v>
      </c>
      <c r="D2541" s="3">
        <v>32500</v>
      </c>
      <c r="E2541">
        <v>7.4</v>
      </c>
    </row>
    <row r="2542" spans="1:5">
      <c r="A2542" s="3">
        <v>32500</v>
      </c>
      <c r="B2542">
        <v>4.8</v>
      </c>
      <c r="D2542" s="3">
        <v>32500</v>
      </c>
      <c r="E2542">
        <v>3.6</v>
      </c>
    </row>
    <row r="2543" spans="1:5">
      <c r="A2543" s="3">
        <v>32500</v>
      </c>
      <c r="D2543" s="3">
        <v>32500</v>
      </c>
      <c r="E2543">
        <v>7.1</v>
      </c>
    </row>
    <row r="2544" spans="1:5">
      <c r="A2544" s="3">
        <v>32500</v>
      </c>
      <c r="B2544">
        <v>5.7</v>
      </c>
      <c r="D2544" s="3">
        <v>32500</v>
      </c>
    </row>
    <row r="2545" spans="1:5">
      <c r="A2545" s="3">
        <v>32500</v>
      </c>
      <c r="B2545">
        <v>4.7</v>
      </c>
      <c r="D2545" s="3">
        <v>32500</v>
      </c>
      <c r="E2545">
        <v>5</v>
      </c>
    </row>
    <row r="2546" spans="1:5">
      <c r="A2546" s="3">
        <v>32500</v>
      </c>
      <c r="B2546">
        <v>7.4</v>
      </c>
      <c r="D2546" s="3">
        <v>32500</v>
      </c>
      <c r="E2546">
        <v>7.4</v>
      </c>
    </row>
    <row r="2547" spans="1:5">
      <c r="A2547" s="3">
        <v>32500</v>
      </c>
      <c r="B2547">
        <v>8</v>
      </c>
      <c r="D2547" s="3">
        <v>32500</v>
      </c>
      <c r="E2547">
        <v>8.6</v>
      </c>
    </row>
    <row r="2548" spans="1:5">
      <c r="A2548" s="3">
        <v>32500</v>
      </c>
      <c r="D2548" s="3">
        <v>32500</v>
      </c>
    </row>
    <row r="2549" spans="1:5">
      <c r="A2549" s="3">
        <v>32500</v>
      </c>
      <c r="B2549">
        <v>7.8</v>
      </c>
      <c r="D2549" s="3">
        <v>32500</v>
      </c>
      <c r="E2549">
        <v>7</v>
      </c>
    </row>
    <row r="2550" spans="1:5">
      <c r="A2550" s="3">
        <v>32500</v>
      </c>
      <c r="D2550" s="3">
        <v>32500</v>
      </c>
      <c r="E2550">
        <v>6.2</v>
      </c>
    </row>
    <row r="2551" spans="1:5">
      <c r="A2551" s="3">
        <v>32500</v>
      </c>
      <c r="B2551">
        <v>1.3</v>
      </c>
      <c r="D2551" s="3">
        <v>32500</v>
      </c>
    </row>
    <row r="2552" spans="1:5">
      <c r="A2552" s="3">
        <v>32500</v>
      </c>
      <c r="B2552">
        <v>5</v>
      </c>
      <c r="D2552" s="3">
        <v>32500</v>
      </c>
      <c r="E2552">
        <v>4.9000000000000004</v>
      </c>
    </row>
    <row r="2553" spans="1:5">
      <c r="A2553" s="3">
        <v>32500</v>
      </c>
      <c r="D2553" s="3">
        <v>32500</v>
      </c>
      <c r="E2553">
        <v>6</v>
      </c>
    </row>
    <row r="2554" spans="1:5">
      <c r="A2554" s="3">
        <v>32500</v>
      </c>
      <c r="B2554">
        <v>7</v>
      </c>
      <c r="D2554" s="3">
        <v>32500</v>
      </c>
      <c r="E2554">
        <v>7.8</v>
      </c>
    </row>
    <row r="2555" spans="1:5">
      <c r="A2555" s="3">
        <v>32500</v>
      </c>
      <c r="B2555">
        <v>7.8</v>
      </c>
      <c r="D2555" s="3">
        <v>32500</v>
      </c>
    </row>
    <row r="2556" spans="1:5">
      <c r="A2556" s="3">
        <v>32500</v>
      </c>
      <c r="B2556">
        <v>7.3</v>
      </c>
      <c r="D2556" s="3">
        <v>32500</v>
      </c>
      <c r="E2556">
        <v>7.7</v>
      </c>
    </row>
    <row r="2557" spans="1:5">
      <c r="A2557" s="3">
        <v>32500</v>
      </c>
      <c r="B2557">
        <v>4.9000000000000004</v>
      </c>
      <c r="D2557" s="3">
        <v>32500</v>
      </c>
      <c r="E2557">
        <v>4.9000000000000004</v>
      </c>
    </row>
    <row r="2558" spans="1:5">
      <c r="A2558" s="3">
        <v>32500</v>
      </c>
      <c r="B2558">
        <v>8.4</v>
      </c>
      <c r="D2558" s="3">
        <v>32500</v>
      </c>
      <c r="E2558">
        <v>6.7</v>
      </c>
    </row>
    <row r="2559" spans="1:5">
      <c r="A2559" s="3">
        <v>32500</v>
      </c>
      <c r="D2559" s="3">
        <v>32500</v>
      </c>
      <c r="E2559">
        <v>3.3</v>
      </c>
    </row>
    <row r="2560" spans="1:5">
      <c r="A2560" s="3">
        <v>32500</v>
      </c>
      <c r="B2560">
        <v>7.7</v>
      </c>
      <c r="D2560" s="3">
        <v>32500</v>
      </c>
      <c r="E2560">
        <v>5.3</v>
      </c>
    </row>
    <row r="2561" spans="1:5">
      <c r="A2561" s="3">
        <v>32500</v>
      </c>
      <c r="B2561">
        <v>2</v>
      </c>
      <c r="D2561" s="3">
        <v>32500</v>
      </c>
      <c r="E2561">
        <v>4.3</v>
      </c>
    </row>
    <row r="2562" spans="1:5">
      <c r="A2562" s="3">
        <v>32500</v>
      </c>
      <c r="B2562">
        <v>4</v>
      </c>
      <c r="D2562" s="3">
        <v>32500</v>
      </c>
      <c r="E2562">
        <v>5</v>
      </c>
    </row>
    <row r="2563" spans="1:5">
      <c r="A2563" s="3">
        <v>32500</v>
      </c>
      <c r="D2563" s="3">
        <v>32500</v>
      </c>
      <c r="E2563">
        <v>6.6</v>
      </c>
    </row>
    <row r="2564" spans="1:5">
      <c r="A2564" s="3">
        <v>32500</v>
      </c>
      <c r="D2564" s="3">
        <v>32500</v>
      </c>
    </row>
    <row r="2565" spans="1:5">
      <c r="A2565" s="3">
        <v>32500</v>
      </c>
      <c r="D2565" s="3">
        <v>32500</v>
      </c>
      <c r="E2565">
        <v>6.9</v>
      </c>
    </row>
    <row r="2566" spans="1:5">
      <c r="A2566" s="3">
        <v>32500</v>
      </c>
      <c r="B2566">
        <v>5.8</v>
      </c>
      <c r="D2566" s="3">
        <v>32500</v>
      </c>
      <c r="E2566">
        <v>6.5</v>
      </c>
    </row>
    <row r="2567" spans="1:5">
      <c r="A2567" s="3">
        <v>32500</v>
      </c>
      <c r="B2567">
        <v>6.9</v>
      </c>
      <c r="D2567" s="3">
        <v>32500</v>
      </c>
      <c r="E2567">
        <v>6.5</v>
      </c>
    </row>
    <row r="2568" spans="1:5">
      <c r="A2568" s="3">
        <v>35000</v>
      </c>
      <c r="B2568">
        <v>2.5</v>
      </c>
      <c r="D2568" s="3">
        <v>35000</v>
      </c>
    </row>
    <row r="2569" spans="1:5">
      <c r="A2569" s="3">
        <v>35000</v>
      </c>
      <c r="B2569">
        <v>4.2</v>
      </c>
      <c r="D2569" s="3">
        <v>35000</v>
      </c>
      <c r="E2569">
        <v>4.3</v>
      </c>
    </row>
    <row r="2570" spans="1:5">
      <c r="A2570" s="3">
        <v>35000</v>
      </c>
      <c r="B2570">
        <v>8.5</v>
      </c>
      <c r="D2570" s="3">
        <v>35000</v>
      </c>
      <c r="E2570">
        <v>6.6</v>
      </c>
    </row>
    <row r="2571" spans="1:5">
      <c r="A2571" s="3">
        <v>35000</v>
      </c>
      <c r="B2571">
        <v>8.1</v>
      </c>
      <c r="D2571" s="3">
        <v>35000</v>
      </c>
      <c r="E2571">
        <v>6.6</v>
      </c>
    </row>
    <row r="2572" spans="1:5">
      <c r="A2572" s="3">
        <v>35000</v>
      </c>
      <c r="B2572">
        <v>8.1</v>
      </c>
      <c r="D2572" s="3">
        <v>35000</v>
      </c>
      <c r="E2572">
        <v>7.3</v>
      </c>
    </row>
    <row r="2573" spans="1:5">
      <c r="A2573" s="3">
        <v>35000</v>
      </c>
      <c r="B2573">
        <v>9.1</v>
      </c>
      <c r="D2573" s="3">
        <v>35000</v>
      </c>
      <c r="E2573">
        <v>8.4</v>
      </c>
    </row>
    <row r="2574" spans="1:5">
      <c r="A2574" s="3">
        <v>35000</v>
      </c>
      <c r="B2574">
        <v>8.1</v>
      </c>
      <c r="D2574" s="3">
        <v>35000</v>
      </c>
      <c r="E2574">
        <v>8.4</v>
      </c>
    </row>
    <row r="2575" spans="1:5">
      <c r="A2575" s="3">
        <v>35000</v>
      </c>
      <c r="B2575">
        <v>7.2</v>
      </c>
      <c r="D2575" s="3">
        <v>35000</v>
      </c>
      <c r="E2575">
        <v>6.6</v>
      </c>
    </row>
    <row r="2576" spans="1:5">
      <c r="A2576" s="3">
        <v>35000</v>
      </c>
      <c r="B2576">
        <v>6</v>
      </c>
      <c r="D2576" s="3">
        <v>35000</v>
      </c>
      <c r="E2576">
        <v>6.8</v>
      </c>
    </row>
    <row r="2577" spans="1:5">
      <c r="A2577" s="3">
        <v>35000</v>
      </c>
      <c r="D2577" s="3">
        <v>35000</v>
      </c>
    </row>
    <row r="2578" spans="1:5">
      <c r="A2578" s="3">
        <v>35000</v>
      </c>
      <c r="B2578">
        <v>7.9</v>
      </c>
      <c r="D2578" s="3">
        <v>35000</v>
      </c>
      <c r="E2578">
        <v>6.9</v>
      </c>
    </row>
    <row r="2579" spans="1:5">
      <c r="A2579" s="3">
        <v>35000</v>
      </c>
      <c r="D2579" s="3">
        <v>35000</v>
      </c>
    </row>
    <row r="2580" spans="1:5">
      <c r="A2580" s="3">
        <v>35000</v>
      </c>
      <c r="B2580">
        <v>5.4</v>
      </c>
      <c r="D2580" s="3">
        <v>35000</v>
      </c>
      <c r="E2580">
        <v>5.9</v>
      </c>
    </row>
    <row r="2581" spans="1:5">
      <c r="A2581" s="3">
        <v>35000</v>
      </c>
      <c r="B2581">
        <v>5.4</v>
      </c>
      <c r="D2581" s="3">
        <v>35000</v>
      </c>
      <c r="E2581">
        <v>4.3</v>
      </c>
    </row>
    <row r="2582" spans="1:5">
      <c r="A2582" s="3">
        <v>35000</v>
      </c>
      <c r="B2582">
        <v>7.9</v>
      </c>
      <c r="D2582" s="3">
        <v>35000</v>
      </c>
      <c r="E2582">
        <v>7.4</v>
      </c>
    </row>
    <row r="2583" spans="1:5">
      <c r="A2583" s="3">
        <v>35000</v>
      </c>
      <c r="B2583">
        <v>6</v>
      </c>
      <c r="D2583" s="3">
        <v>35000</v>
      </c>
      <c r="E2583">
        <v>7.4</v>
      </c>
    </row>
    <row r="2584" spans="1:5">
      <c r="A2584" s="3">
        <v>35000</v>
      </c>
      <c r="D2584" s="3">
        <v>35000</v>
      </c>
      <c r="E2584">
        <v>6.2</v>
      </c>
    </row>
    <row r="2585" spans="1:5">
      <c r="A2585" s="3">
        <v>35000</v>
      </c>
      <c r="B2585">
        <v>9.6</v>
      </c>
      <c r="D2585" s="3">
        <v>35000</v>
      </c>
      <c r="E2585">
        <v>8.3000000000000007</v>
      </c>
    </row>
    <row r="2586" spans="1:5">
      <c r="A2586" s="3">
        <v>35000</v>
      </c>
      <c r="B2586">
        <v>6.6</v>
      </c>
      <c r="D2586" s="3">
        <v>35000</v>
      </c>
      <c r="E2586">
        <v>6.3</v>
      </c>
    </row>
    <row r="2587" spans="1:5">
      <c r="A2587" s="3">
        <v>35000</v>
      </c>
      <c r="B2587">
        <v>6.9</v>
      </c>
      <c r="D2587" s="3">
        <v>35000</v>
      </c>
      <c r="E2587">
        <v>8</v>
      </c>
    </row>
    <row r="2588" spans="1:5">
      <c r="A2588" s="3">
        <v>35000</v>
      </c>
      <c r="D2588" s="3">
        <v>35000</v>
      </c>
    </row>
    <row r="2589" spans="1:5">
      <c r="A2589" s="3">
        <v>35000</v>
      </c>
      <c r="B2589">
        <v>7.5</v>
      </c>
      <c r="D2589" s="3">
        <v>35000</v>
      </c>
      <c r="E2589">
        <v>8</v>
      </c>
    </row>
    <row r="2590" spans="1:5">
      <c r="A2590" s="3">
        <v>35000</v>
      </c>
      <c r="B2590">
        <v>7.4</v>
      </c>
      <c r="D2590" s="3">
        <v>35000</v>
      </c>
      <c r="E2590">
        <v>6.4</v>
      </c>
    </row>
    <row r="2591" spans="1:5">
      <c r="A2591" s="3">
        <v>35000</v>
      </c>
      <c r="B2591">
        <v>7.8</v>
      </c>
      <c r="D2591" s="3">
        <v>35000</v>
      </c>
      <c r="E2591">
        <v>5.8</v>
      </c>
    </row>
    <row r="2592" spans="1:5">
      <c r="A2592" s="3">
        <v>35000</v>
      </c>
      <c r="B2592">
        <v>8.5</v>
      </c>
      <c r="D2592" s="3">
        <v>35000</v>
      </c>
      <c r="E2592">
        <v>8.3000000000000007</v>
      </c>
    </row>
    <row r="2593" spans="1:5">
      <c r="A2593" s="3">
        <v>35000</v>
      </c>
      <c r="D2593" s="3">
        <v>35000</v>
      </c>
      <c r="E2593">
        <v>6.8</v>
      </c>
    </row>
    <row r="2594" spans="1:5">
      <c r="A2594" s="3">
        <v>35000</v>
      </c>
      <c r="B2594">
        <v>5</v>
      </c>
      <c r="D2594" s="3">
        <v>35000</v>
      </c>
      <c r="E2594">
        <v>5.9</v>
      </c>
    </row>
    <row r="2595" spans="1:5">
      <c r="A2595" s="3">
        <v>35000</v>
      </c>
      <c r="B2595">
        <v>8</v>
      </c>
      <c r="D2595" s="3">
        <v>35000</v>
      </c>
      <c r="E2595">
        <v>5.9</v>
      </c>
    </row>
    <row r="2596" spans="1:5">
      <c r="A2596" s="3">
        <v>35000</v>
      </c>
      <c r="B2596">
        <v>7.8</v>
      </c>
      <c r="D2596" s="3">
        <v>35000</v>
      </c>
      <c r="E2596">
        <v>8.3000000000000007</v>
      </c>
    </row>
    <row r="2597" spans="1:5">
      <c r="A2597" s="3">
        <v>35000</v>
      </c>
      <c r="B2597">
        <v>5.6</v>
      </c>
      <c r="D2597" s="3">
        <v>35000</v>
      </c>
      <c r="E2597">
        <v>6</v>
      </c>
    </row>
    <row r="2598" spans="1:5">
      <c r="A2598" s="3">
        <v>35000</v>
      </c>
      <c r="B2598">
        <v>2.2999999999999998</v>
      </c>
      <c r="D2598" s="3">
        <v>35000</v>
      </c>
      <c r="E2598">
        <v>5</v>
      </c>
    </row>
    <row r="2599" spans="1:5">
      <c r="A2599" s="3">
        <v>35000</v>
      </c>
      <c r="B2599">
        <v>7.9</v>
      </c>
      <c r="D2599" s="3">
        <v>35000</v>
      </c>
      <c r="E2599">
        <v>7.9</v>
      </c>
    </row>
    <row r="2600" spans="1:5">
      <c r="A2600" s="3">
        <v>35000</v>
      </c>
      <c r="D2600" s="3">
        <v>35000</v>
      </c>
    </row>
    <row r="2601" spans="1:5">
      <c r="A2601" s="3">
        <v>35000</v>
      </c>
      <c r="B2601">
        <v>7.7</v>
      </c>
      <c r="D2601" s="3">
        <v>35000</v>
      </c>
      <c r="E2601">
        <v>8.1999999999999993</v>
      </c>
    </row>
    <row r="2602" spans="1:5">
      <c r="A2602" s="3">
        <v>35000</v>
      </c>
      <c r="B2602">
        <v>8</v>
      </c>
      <c r="D2602" s="3">
        <v>35000</v>
      </c>
      <c r="E2602">
        <v>7.6</v>
      </c>
    </row>
    <row r="2603" spans="1:5">
      <c r="A2603" s="3">
        <v>35000</v>
      </c>
      <c r="D2603" s="3">
        <v>35000</v>
      </c>
      <c r="E2603">
        <v>6.6</v>
      </c>
    </row>
    <row r="2604" spans="1:5">
      <c r="A2604" s="3">
        <v>35000</v>
      </c>
      <c r="D2604" s="3">
        <v>35000</v>
      </c>
      <c r="E2604">
        <v>5.9</v>
      </c>
    </row>
    <row r="2605" spans="1:5">
      <c r="A2605" s="3">
        <v>35000</v>
      </c>
      <c r="B2605">
        <v>7.9</v>
      </c>
      <c r="D2605" s="3">
        <v>35000</v>
      </c>
      <c r="E2605">
        <v>8.1</v>
      </c>
    </row>
    <row r="2606" spans="1:5">
      <c r="A2606" s="3">
        <v>35000</v>
      </c>
      <c r="B2606">
        <v>5.7</v>
      </c>
      <c r="D2606" s="3">
        <v>35000</v>
      </c>
      <c r="E2606">
        <v>3.8</v>
      </c>
    </row>
    <row r="2607" spans="1:5">
      <c r="A2607" s="3">
        <v>35000</v>
      </c>
      <c r="D2607" s="3">
        <v>35000</v>
      </c>
      <c r="E2607">
        <v>7</v>
      </c>
    </row>
    <row r="2608" spans="1:5">
      <c r="A2608" s="3">
        <v>35000</v>
      </c>
      <c r="B2608">
        <v>8.5</v>
      </c>
      <c r="D2608" s="3">
        <v>35000</v>
      </c>
      <c r="E2608">
        <v>7.8</v>
      </c>
    </row>
    <row r="2609" spans="1:5">
      <c r="A2609" s="3">
        <v>35000</v>
      </c>
      <c r="B2609">
        <v>7.3</v>
      </c>
      <c r="D2609" s="3">
        <v>35000</v>
      </c>
      <c r="E2609">
        <v>6.8</v>
      </c>
    </row>
    <row r="2610" spans="1:5">
      <c r="A2610" s="3">
        <v>35000</v>
      </c>
      <c r="B2610">
        <v>8.6</v>
      </c>
      <c r="D2610" s="3">
        <v>35000</v>
      </c>
      <c r="E2610">
        <v>7.9</v>
      </c>
    </row>
    <row r="2611" spans="1:5">
      <c r="A2611" s="3">
        <v>35000</v>
      </c>
      <c r="D2611" s="3">
        <v>35000</v>
      </c>
    </row>
    <row r="2612" spans="1:5">
      <c r="A2612" s="3">
        <v>35000</v>
      </c>
      <c r="B2612">
        <v>5.4</v>
      </c>
      <c r="D2612" s="3">
        <v>35000</v>
      </c>
      <c r="E2612">
        <v>5.9</v>
      </c>
    </row>
    <row r="2613" spans="1:5">
      <c r="A2613" s="3">
        <v>35000</v>
      </c>
      <c r="B2613">
        <v>6.9</v>
      </c>
      <c r="D2613" s="3">
        <v>35000</v>
      </c>
      <c r="E2613">
        <v>6.3</v>
      </c>
    </row>
    <row r="2614" spans="1:5">
      <c r="A2614" s="3">
        <v>35000</v>
      </c>
      <c r="B2614">
        <v>8.5</v>
      </c>
      <c r="D2614" s="3">
        <v>35000</v>
      </c>
      <c r="E2614">
        <v>8.1</v>
      </c>
    </row>
    <row r="2615" spans="1:5">
      <c r="A2615" s="3">
        <v>35000</v>
      </c>
      <c r="B2615">
        <v>6.6</v>
      </c>
      <c r="D2615" s="3">
        <v>35000</v>
      </c>
      <c r="E2615">
        <v>6.7</v>
      </c>
    </row>
    <row r="2616" spans="1:5">
      <c r="A2616" s="3">
        <v>35000</v>
      </c>
      <c r="B2616">
        <v>7.1</v>
      </c>
      <c r="D2616" s="3">
        <v>35000</v>
      </c>
      <c r="E2616">
        <v>6.4</v>
      </c>
    </row>
    <row r="2617" spans="1:5">
      <c r="A2617" s="3">
        <v>35000</v>
      </c>
      <c r="B2617">
        <v>5.7</v>
      </c>
      <c r="D2617" s="3">
        <v>35000</v>
      </c>
    </row>
    <row r="2618" spans="1:5">
      <c r="A2618" s="3">
        <v>35000</v>
      </c>
      <c r="B2618">
        <v>6.8</v>
      </c>
      <c r="D2618" s="3">
        <v>35000</v>
      </c>
      <c r="E2618">
        <v>6.5</v>
      </c>
    </row>
    <row r="2619" spans="1:5">
      <c r="A2619" s="3">
        <v>35000</v>
      </c>
      <c r="D2619" s="3">
        <v>35000</v>
      </c>
    </row>
    <row r="2620" spans="1:5">
      <c r="A2620" s="3">
        <v>35000</v>
      </c>
      <c r="B2620">
        <v>7.9</v>
      </c>
      <c r="D2620" s="3">
        <v>35000</v>
      </c>
      <c r="E2620">
        <v>7.2</v>
      </c>
    </row>
    <row r="2621" spans="1:5">
      <c r="A2621" s="3">
        <v>35000</v>
      </c>
      <c r="B2621">
        <v>7.3</v>
      </c>
      <c r="D2621" s="3">
        <v>35000</v>
      </c>
      <c r="E2621">
        <v>6.4</v>
      </c>
    </row>
    <row r="2622" spans="1:5">
      <c r="A2622" s="3">
        <v>35000</v>
      </c>
      <c r="B2622">
        <v>4.4000000000000004</v>
      </c>
      <c r="D2622" s="3">
        <v>35000</v>
      </c>
      <c r="E2622">
        <v>3.9</v>
      </c>
    </row>
    <row r="2623" spans="1:5">
      <c r="A2623" s="3">
        <v>35000</v>
      </c>
      <c r="B2623">
        <v>5.5</v>
      </c>
      <c r="D2623" s="3">
        <v>35000</v>
      </c>
      <c r="E2623">
        <v>8</v>
      </c>
    </row>
    <row r="2624" spans="1:5">
      <c r="A2624" s="3">
        <v>35000</v>
      </c>
      <c r="B2624">
        <v>8</v>
      </c>
      <c r="D2624" s="3">
        <v>35000</v>
      </c>
      <c r="E2624">
        <v>5.4</v>
      </c>
    </row>
    <row r="2625" spans="1:5">
      <c r="A2625" s="3">
        <v>35000</v>
      </c>
      <c r="B2625">
        <v>3.1</v>
      </c>
      <c r="D2625" s="3">
        <v>35000</v>
      </c>
      <c r="E2625">
        <v>1.9</v>
      </c>
    </row>
    <row r="2626" spans="1:5">
      <c r="A2626" s="3">
        <v>35000</v>
      </c>
      <c r="B2626">
        <v>8.6999999999999993</v>
      </c>
      <c r="D2626" s="3">
        <v>35000</v>
      </c>
      <c r="E2626">
        <v>7.7</v>
      </c>
    </row>
    <row r="2627" spans="1:5">
      <c r="A2627" s="3">
        <v>35000</v>
      </c>
      <c r="B2627">
        <v>8.4</v>
      </c>
      <c r="D2627" s="3">
        <v>35000</v>
      </c>
      <c r="E2627">
        <v>7.1</v>
      </c>
    </row>
    <row r="2628" spans="1:5">
      <c r="A2628" s="3">
        <v>35000</v>
      </c>
      <c r="B2628">
        <v>7.4</v>
      </c>
      <c r="D2628" s="3">
        <v>35000</v>
      </c>
      <c r="E2628">
        <v>5.4</v>
      </c>
    </row>
    <row r="2629" spans="1:5">
      <c r="A2629" s="3">
        <v>35000</v>
      </c>
      <c r="B2629">
        <v>8.8000000000000007</v>
      </c>
      <c r="D2629" s="3">
        <v>35000</v>
      </c>
      <c r="E2629">
        <v>7.9</v>
      </c>
    </row>
    <row r="2630" spans="1:5">
      <c r="A2630" s="3">
        <v>35000</v>
      </c>
      <c r="D2630" s="3">
        <v>35000</v>
      </c>
    </row>
    <row r="2631" spans="1:5">
      <c r="A2631" s="3">
        <v>35000</v>
      </c>
      <c r="D2631" s="3">
        <v>35000</v>
      </c>
    </row>
    <row r="2632" spans="1:5">
      <c r="A2632" s="3">
        <v>35000</v>
      </c>
      <c r="B2632">
        <v>5.4</v>
      </c>
      <c r="D2632" s="3">
        <v>35000</v>
      </c>
      <c r="E2632">
        <v>6.4</v>
      </c>
    </row>
    <row r="2633" spans="1:5">
      <c r="A2633" s="3">
        <v>35000</v>
      </c>
      <c r="D2633" s="3">
        <v>35000</v>
      </c>
    </row>
    <row r="2634" spans="1:5">
      <c r="A2634" s="3">
        <v>35000</v>
      </c>
      <c r="B2634">
        <v>8</v>
      </c>
      <c r="D2634" s="3">
        <v>35000</v>
      </c>
      <c r="E2634">
        <v>8.8000000000000007</v>
      </c>
    </row>
    <row r="2635" spans="1:5">
      <c r="A2635" s="3">
        <v>35000</v>
      </c>
      <c r="B2635">
        <v>7.3</v>
      </c>
      <c r="D2635" s="3">
        <v>35000</v>
      </c>
      <c r="E2635">
        <v>7.9</v>
      </c>
    </row>
    <row r="2636" spans="1:5">
      <c r="A2636" s="3">
        <v>35000</v>
      </c>
      <c r="B2636">
        <v>7.3</v>
      </c>
      <c r="D2636" s="3">
        <v>35000</v>
      </c>
      <c r="E2636">
        <v>6.9</v>
      </c>
    </row>
    <row r="2637" spans="1:5">
      <c r="A2637" s="3">
        <v>35000</v>
      </c>
      <c r="B2637">
        <v>6</v>
      </c>
      <c r="D2637" s="3">
        <v>35000</v>
      </c>
      <c r="E2637">
        <v>6</v>
      </c>
    </row>
    <row r="2638" spans="1:5">
      <c r="A2638" s="3">
        <v>35000</v>
      </c>
      <c r="B2638">
        <v>8.3000000000000007</v>
      </c>
      <c r="D2638" s="3">
        <v>35000</v>
      </c>
      <c r="E2638">
        <v>7.8</v>
      </c>
    </row>
    <row r="2639" spans="1:5">
      <c r="A2639" s="3">
        <v>35000</v>
      </c>
      <c r="D2639" s="3">
        <v>35000</v>
      </c>
      <c r="E2639">
        <v>3.8</v>
      </c>
    </row>
    <row r="2640" spans="1:5">
      <c r="A2640" s="3">
        <v>35000</v>
      </c>
      <c r="D2640" s="3">
        <v>35000</v>
      </c>
    </row>
    <row r="2641" spans="1:5">
      <c r="A2641" s="3">
        <v>35000</v>
      </c>
      <c r="B2641">
        <v>7.5</v>
      </c>
      <c r="D2641" s="3">
        <v>35000</v>
      </c>
      <c r="E2641">
        <v>7.7</v>
      </c>
    </row>
    <row r="2642" spans="1:5">
      <c r="A2642" s="3">
        <v>35000</v>
      </c>
      <c r="B2642">
        <v>4.0999999999999996</v>
      </c>
      <c r="D2642" s="3">
        <v>35000</v>
      </c>
    </row>
    <row r="2643" spans="1:5">
      <c r="A2643" s="3">
        <v>35000</v>
      </c>
      <c r="D2643" s="3">
        <v>35000</v>
      </c>
    </row>
    <row r="2644" spans="1:5">
      <c r="A2644" s="3">
        <v>35000</v>
      </c>
      <c r="D2644" s="3">
        <v>35000</v>
      </c>
      <c r="E2644">
        <v>6.2</v>
      </c>
    </row>
    <row r="2645" spans="1:5">
      <c r="A2645" s="3">
        <v>35000</v>
      </c>
      <c r="B2645">
        <v>8</v>
      </c>
      <c r="D2645" s="3">
        <v>35000</v>
      </c>
      <c r="E2645">
        <v>7.3</v>
      </c>
    </row>
    <row r="2646" spans="1:5">
      <c r="A2646" s="3">
        <v>35000</v>
      </c>
      <c r="B2646">
        <v>9.3000000000000007</v>
      </c>
      <c r="D2646" s="3">
        <v>35000</v>
      </c>
      <c r="E2646">
        <v>9.6</v>
      </c>
    </row>
    <row r="2647" spans="1:5">
      <c r="A2647" s="3">
        <v>35000</v>
      </c>
      <c r="B2647">
        <v>6.8</v>
      </c>
      <c r="D2647" s="3">
        <v>35000</v>
      </c>
    </row>
    <row r="2648" spans="1:5">
      <c r="A2648" s="3">
        <v>35000</v>
      </c>
      <c r="D2648" s="3">
        <v>35000</v>
      </c>
      <c r="E2648">
        <v>5.3</v>
      </c>
    </row>
    <row r="2649" spans="1:5">
      <c r="A2649" s="3">
        <v>35000</v>
      </c>
      <c r="B2649">
        <v>0.5</v>
      </c>
      <c r="D2649" s="3">
        <v>35000</v>
      </c>
      <c r="E2649">
        <v>3.6</v>
      </c>
    </row>
    <row r="2650" spans="1:5">
      <c r="A2650" s="3">
        <v>35000</v>
      </c>
      <c r="B2650">
        <v>8.9</v>
      </c>
      <c r="D2650" s="3">
        <v>35000</v>
      </c>
      <c r="E2650">
        <v>7</v>
      </c>
    </row>
    <row r="2651" spans="1:5">
      <c r="A2651" s="3">
        <v>35000</v>
      </c>
      <c r="B2651">
        <v>8</v>
      </c>
      <c r="D2651" s="3">
        <v>35000</v>
      </c>
      <c r="E2651">
        <v>6.7</v>
      </c>
    </row>
    <row r="2652" spans="1:5">
      <c r="A2652" s="3">
        <v>35000</v>
      </c>
      <c r="D2652" s="3">
        <v>35000</v>
      </c>
      <c r="E2652">
        <v>6</v>
      </c>
    </row>
    <row r="2653" spans="1:5">
      <c r="A2653" s="3">
        <v>35000</v>
      </c>
      <c r="D2653" s="3">
        <v>35000</v>
      </c>
    </row>
    <row r="2654" spans="1:5">
      <c r="A2654" s="3">
        <v>35000</v>
      </c>
      <c r="B2654">
        <v>8.5</v>
      </c>
      <c r="D2654" s="3">
        <v>35000</v>
      </c>
      <c r="E2654">
        <v>7.1</v>
      </c>
    </row>
    <row r="2655" spans="1:5">
      <c r="A2655" s="3">
        <v>35000</v>
      </c>
      <c r="B2655">
        <v>5.3</v>
      </c>
      <c r="D2655" s="3">
        <v>35000</v>
      </c>
    </row>
    <row r="2656" spans="1:5">
      <c r="A2656" s="3">
        <v>35000</v>
      </c>
      <c r="B2656">
        <v>7.9</v>
      </c>
      <c r="D2656" s="3">
        <v>35000</v>
      </c>
      <c r="E2656">
        <v>9.3000000000000007</v>
      </c>
    </row>
    <row r="2657" spans="1:5">
      <c r="A2657" s="3">
        <v>35000</v>
      </c>
      <c r="B2657">
        <v>4.0999999999999996</v>
      </c>
      <c r="D2657" s="3">
        <v>35000</v>
      </c>
      <c r="E2657">
        <v>4.9000000000000004</v>
      </c>
    </row>
    <row r="2658" spans="1:5">
      <c r="A2658" s="3">
        <v>35000</v>
      </c>
      <c r="D2658" s="3">
        <v>35000</v>
      </c>
      <c r="E2658">
        <v>5.4</v>
      </c>
    </row>
    <row r="2659" spans="1:5">
      <c r="A2659" s="3">
        <v>35000</v>
      </c>
      <c r="B2659">
        <v>6.9</v>
      </c>
      <c r="D2659" s="3">
        <v>35000</v>
      </c>
    </row>
    <row r="2660" spans="1:5">
      <c r="A2660" s="3">
        <v>35000</v>
      </c>
      <c r="B2660">
        <v>7.5</v>
      </c>
      <c r="D2660" s="3">
        <v>35000</v>
      </c>
      <c r="E2660">
        <v>6.5</v>
      </c>
    </row>
    <row r="2661" spans="1:5">
      <c r="A2661" s="3">
        <v>35000</v>
      </c>
      <c r="B2661">
        <v>5.5</v>
      </c>
      <c r="D2661" s="3">
        <v>35000</v>
      </c>
      <c r="E2661">
        <v>7.1</v>
      </c>
    </row>
    <row r="2662" spans="1:5">
      <c r="A2662" s="3">
        <v>35000</v>
      </c>
      <c r="B2662">
        <v>6.6</v>
      </c>
      <c r="D2662" s="3">
        <v>35000</v>
      </c>
      <c r="E2662">
        <v>6.4</v>
      </c>
    </row>
    <row r="2663" spans="1:5">
      <c r="A2663" s="3">
        <v>35000</v>
      </c>
      <c r="B2663">
        <v>8.4</v>
      </c>
      <c r="D2663" s="3">
        <v>35000</v>
      </c>
      <c r="E2663">
        <v>8.6999999999999993</v>
      </c>
    </row>
    <row r="2664" spans="1:5">
      <c r="A2664" s="3">
        <v>35000</v>
      </c>
      <c r="B2664">
        <v>4.0999999999999996</v>
      </c>
      <c r="D2664" s="3">
        <v>35000</v>
      </c>
      <c r="E2664">
        <v>5.0999999999999996</v>
      </c>
    </row>
    <row r="2665" spans="1:5">
      <c r="A2665" s="3">
        <v>35000</v>
      </c>
      <c r="D2665" s="3">
        <v>35000</v>
      </c>
      <c r="E2665">
        <v>7.2</v>
      </c>
    </row>
    <row r="2666" spans="1:5">
      <c r="A2666" s="3">
        <v>35000</v>
      </c>
      <c r="D2666" s="3">
        <v>35000</v>
      </c>
    </row>
    <row r="2667" spans="1:5">
      <c r="A2667" s="3">
        <v>35000</v>
      </c>
      <c r="B2667">
        <v>5.2</v>
      </c>
      <c r="D2667" s="3">
        <v>35000</v>
      </c>
      <c r="E2667">
        <v>8.1999999999999993</v>
      </c>
    </row>
    <row r="2668" spans="1:5">
      <c r="A2668" s="3">
        <v>35000</v>
      </c>
      <c r="B2668">
        <v>7.9</v>
      </c>
      <c r="D2668" s="3">
        <v>35000</v>
      </c>
      <c r="E2668">
        <v>7.5</v>
      </c>
    </row>
    <row r="2669" spans="1:5">
      <c r="A2669" s="3">
        <v>35000</v>
      </c>
      <c r="B2669">
        <v>7.6</v>
      </c>
      <c r="D2669" s="3">
        <v>35000</v>
      </c>
      <c r="E2669">
        <v>7.7</v>
      </c>
    </row>
    <row r="2670" spans="1:5">
      <c r="A2670" s="3">
        <v>35000</v>
      </c>
      <c r="B2670">
        <v>8</v>
      </c>
      <c r="D2670" s="3">
        <v>35000</v>
      </c>
    </row>
    <row r="2671" spans="1:5">
      <c r="A2671" s="3">
        <v>35000</v>
      </c>
      <c r="B2671">
        <v>5.7</v>
      </c>
      <c r="D2671" s="3">
        <v>35000</v>
      </c>
      <c r="E2671">
        <v>4.8</v>
      </c>
    </row>
    <row r="2672" spans="1:5">
      <c r="A2672" s="3">
        <v>35000</v>
      </c>
      <c r="D2672" s="3">
        <v>35000</v>
      </c>
      <c r="E2672">
        <v>5.8</v>
      </c>
    </row>
    <row r="2673" spans="1:5">
      <c r="A2673" s="3">
        <v>35000</v>
      </c>
      <c r="D2673" s="3">
        <v>35000</v>
      </c>
    </row>
    <row r="2674" spans="1:5">
      <c r="A2674" s="3">
        <v>35000</v>
      </c>
      <c r="D2674" s="3">
        <v>35000</v>
      </c>
      <c r="E2674">
        <v>3.8</v>
      </c>
    </row>
    <row r="2675" spans="1:5">
      <c r="A2675" s="3">
        <v>35000</v>
      </c>
      <c r="B2675">
        <v>7.8</v>
      </c>
      <c r="D2675" s="3">
        <v>35000</v>
      </c>
      <c r="E2675">
        <v>7.2</v>
      </c>
    </row>
    <row r="2676" spans="1:5">
      <c r="A2676" s="3">
        <v>35000</v>
      </c>
      <c r="B2676">
        <v>7.2</v>
      </c>
      <c r="D2676" s="3">
        <v>35000</v>
      </c>
      <c r="E2676">
        <v>6</v>
      </c>
    </row>
    <row r="2677" spans="1:5">
      <c r="A2677" s="3">
        <v>35000</v>
      </c>
      <c r="B2677">
        <v>7.6</v>
      </c>
      <c r="D2677" s="3">
        <v>35000</v>
      </c>
      <c r="E2677">
        <v>5.8</v>
      </c>
    </row>
    <row r="2678" spans="1:5">
      <c r="A2678" s="3">
        <v>35000</v>
      </c>
      <c r="D2678" s="3">
        <v>35000</v>
      </c>
      <c r="E2678">
        <v>5.6</v>
      </c>
    </row>
    <row r="2679" spans="1:5">
      <c r="A2679" s="3">
        <v>35000</v>
      </c>
      <c r="B2679">
        <v>3.8</v>
      </c>
      <c r="D2679" s="3">
        <v>35000</v>
      </c>
      <c r="E2679">
        <v>7.1</v>
      </c>
    </row>
    <row r="2680" spans="1:5">
      <c r="A2680" s="3">
        <v>35000</v>
      </c>
      <c r="D2680" s="3">
        <v>35000</v>
      </c>
      <c r="E2680">
        <v>7.5</v>
      </c>
    </row>
    <row r="2681" spans="1:5">
      <c r="A2681" s="3">
        <v>35000</v>
      </c>
      <c r="D2681" s="3">
        <v>35000</v>
      </c>
      <c r="E2681">
        <v>6.7</v>
      </c>
    </row>
    <row r="2682" spans="1:5">
      <c r="A2682" s="3">
        <v>35000</v>
      </c>
      <c r="B2682">
        <v>7.1</v>
      </c>
      <c r="D2682" s="3">
        <v>35000</v>
      </c>
    </row>
    <row r="2683" spans="1:5">
      <c r="A2683" s="3">
        <v>35000</v>
      </c>
      <c r="B2683">
        <v>5.8</v>
      </c>
      <c r="D2683" s="3">
        <v>35000</v>
      </c>
      <c r="E2683">
        <v>6</v>
      </c>
    </row>
    <row r="2684" spans="1:5">
      <c r="A2684" s="3">
        <v>35000</v>
      </c>
      <c r="B2684">
        <v>6.4</v>
      </c>
      <c r="D2684" s="3">
        <v>35000</v>
      </c>
      <c r="E2684">
        <v>7.6</v>
      </c>
    </row>
    <row r="2685" spans="1:5">
      <c r="A2685" s="3">
        <v>35000</v>
      </c>
      <c r="B2685">
        <v>6.2</v>
      </c>
      <c r="D2685" s="3">
        <v>35000</v>
      </c>
    </row>
    <row r="2686" spans="1:5">
      <c r="A2686" s="3">
        <v>35000</v>
      </c>
      <c r="B2686">
        <v>7.5</v>
      </c>
      <c r="D2686" s="3">
        <v>35000</v>
      </c>
      <c r="E2686">
        <v>7.7</v>
      </c>
    </row>
    <row r="2687" spans="1:5">
      <c r="A2687" s="3">
        <v>35000</v>
      </c>
      <c r="D2687" s="3">
        <v>35000</v>
      </c>
    </row>
    <row r="2688" spans="1:5">
      <c r="A2688" s="3">
        <v>35000</v>
      </c>
      <c r="B2688">
        <v>8.8000000000000007</v>
      </c>
      <c r="D2688" s="3">
        <v>35000</v>
      </c>
      <c r="E2688">
        <v>6.6</v>
      </c>
    </row>
    <row r="2689" spans="1:5">
      <c r="A2689" s="3">
        <v>35000</v>
      </c>
      <c r="B2689">
        <v>8</v>
      </c>
      <c r="D2689" s="3">
        <v>35000</v>
      </c>
      <c r="E2689">
        <v>6.5</v>
      </c>
    </row>
    <row r="2690" spans="1:5">
      <c r="A2690" s="3">
        <v>35000</v>
      </c>
      <c r="B2690">
        <v>7.8</v>
      </c>
      <c r="D2690" s="3">
        <v>35000</v>
      </c>
      <c r="E2690">
        <v>7.5</v>
      </c>
    </row>
    <row r="2691" spans="1:5">
      <c r="A2691" s="3">
        <v>35000</v>
      </c>
      <c r="B2691">
        <v>7.4</v>
      </c>
      <c r="D2691" s="3">
        <v>35000</v>
      </c>
      <c r="E2691">
        <v>7</v>
      </c>
    </row>
    <row r="2692" spans="1:5">
      <c r="A2692" s="3">
        <v>35000</v>
      </c>
      <c r="D2692" s="3">
        <v>35000</v>
      </c>
      <c r="E2692">
        <v>5</v>
      </c>
    </row>
    <row r="2693" spans="1:5">
      <c r="A2693" s="3">
        <v>35000</v>
      </c>
      <c r="D2693" s="3">
        <v>35000</v>
      </c>
    </row>
    <row r="2694" spans="1:5">
      <c r="A2694" s="3">
        <v>35000</v>
      </c>
      <c r="D2694" s="3">
        <v>35000</v>
      </c>
    </row>
    <row r="2695" spans="1:5">
      <c r="A2695" s="3">
        <v>35000</v>
      </c>
      <c r="B2695">
        <v>3.5</v>
      </c>
      <c r="D2695" s="3">
        <v>35000</v>
      </c>
      <c r="E2695">
        <v>4.9000000000000004</v>
      </c>
    </row>
    <row r="2696" spans="1:5">
      <c r="A2696" s="3">
        <v>35000</v>
      </c>
      <c r="D2696" s="3">
        <v>35000</v>
      </c>
    </row>
    <row r="2697" spans="1:5">
      <c r="A2697" s="3">
        <v>35000</v>
      </c>
      <c r="B2697">
        <v>6.3</v>
      </c>
      <c r="D2697" s="3">
        <v>35000</v>
      </c>
      <c r="E2697">
        <v>7.6</v>
      </c>
    </row>
    <row r="2698" spans="1:5">
      <c r="A2698" s="3">
        <v>35000</v>
      </c>
      <c r="B2698">
        <v>8.1</v>
      </c>
      <c r="D2698" s="3">
        <v>35000</v>
      </c>
      <c r="E2698">
        <v>6.6</v>
      </c>
    </row>
    <row r="2699" spans="1:5">
      <c r="A2699" s="3">
        <v>35000</v>
      </c>
      <c r="D2699" s="3">
        <v>35000</v>
      </c>
    </row>
    <row r="2700" spans="1:5">
      <c r="A2700" s="3">
        <v>35000</v>
      </c>
      <c r="B2700">
        <v>8</v>
      </c>
      <c r="D2700" s="3">
        <v>35000</v>
      </c>
      <c r="E2700">
        <v>5.9</v>
      </c>
    </row>
    <row r="2701" spans="1:5">
      <c r="A2701" s="3">
        <v>35000</v>
      </c>
      <c r="B2701">
        <v>6.9</v>
      </c>
      <c r="D2701" s="3">
        <v>35000</v>
      </c>
      <c r="E2701">
        <v>5.8</v>
      </c>
    </row>
    <row r="2702" spans="1:5">
      <c r="A2702" s="3">
        <v>35000</v>
      </c>
      <c r="B2702">
        <v>7.8</v>
      </c>
      <c r="D2702" s="3">
        <v>35000</v>
      </c>
      <c r="E2702">
        <v>8</v>
      </c>
    </row>
    <row r="2703" spans="1:5">
      <c r="A2703" s="3">
        <v>35000</v>
      </c>
      <c r="D2703" s="3">
        <v>35000</v>
      </c>
    </row>
    <row r="2704" spans="1:5">
      <c r="A2704" s="3">
        <v>35000</v>
      </c>
      <c r="B2704">
        <v>7</v>
      </c>
      <c r="D2704" s="3">
        <v>35000</v>
      </c>
      <c r="E2704">
        <v>6.5</v>
      </c>
    </row>
    <row r="2705" spans="1:5">
      <c r="A2705" s="3">
        <v>35000</v>
      </c>
      <c r="B2705">
        <v>8.8000000000000007</v>
      </c>
      <c r="D2705" s="3">
        <v>35000</v>
      </c>
      <c r="E2705">
        <v>7.2</v>
      </c>
    </row>
    <row r="2706" spans="1:5">
      <c r="A2706" s="3">
        <v>35000</v>
      </c>
      <c r="B2706">
        <v>7.8</v>
      </c>
      <c r="D2706" s="3">
        <v>35000</v>
      </c>
      <c r="E2706">
        <v>7.2</v>
      </c>
    </row>
    <row r="2707" spans="1:5">
      <c r="A2707" s="3">
        <v>35000</v>
      </c>
      <c r="D2707" s="3">
        <v>35000</v>
      </c>
    </row>
    <row r="2708" spans="1:5">
      <c r="A2708" s="3">
        <v>35000</v>
      </c>
      <c r="D2708" s="3">
        <v>35000</v>
      </c>
      <c r="E2708">
        <v>6.5</v>
      </c>
    </row>
    <row r="2709" spans="1:5">
      <c r="A2709" s="3">
        <v>35000</v>
      </c>
      <c r="B2709">
        <v>6.7</v>
      </c>
      <c r="D2709" s="3">
        <v>35000</v>
      </c>
    </row>
    <row r="2710" spans="1:5">
      <c r="A2710" s="3">
        <v>35000</v>
      </c>
      <c r="B2710">
        <v>8.6999999999999993</v>
      </c>
      <c r="D2710" s="3">
        <v>35000</v>
      </c>
      <c r="E2710">
        <v>7.9</v>
      </c>
    </row>
    <row r="2711" spans="1:5">
      <c r="A2711" s="3">
        <v>35000</v>
      </c>
      <c r="D2711" s="3">
        <v>35000</v>
      </c>
      <c r="E2711">
        <v>5.8</v>
      </c>
    </row>
    <row r="2712" spans="1:5">
      <c r="A2712" s="3">
        <v>35000</v>
      </c>
      <c r="B2712">
        <v>8.6999999999999993</v>
      </c>
      <c r="D2712" s="3">
        <v>35000</v>
      </c>
      <c r="E2712">
        <v>6.9</v>
      </c>
    </row>
    <row r="2713" spans="1:5">
      <c r="A2713" s="3">
        <v>35000</v>
      </c>
      <c r="B2713">
        <v>7.1</v>
      </c>
      <c r="D2713" s="3">
        <v>35000</v>
      </c>
      <c r="E2713">
        <v>7.6</v>
      </c>
    </row>
    <row r="2714" spans="1:5">
      <c r="A2714" s="3">
        <v>35000</v>
      </c>
      <c r="B2714">
        <v>9.1</v>
      </c>
      <c r="D2714" s="3">
        <v>35000</v>
      </c>
      <c r="E2714">
        <v>9.1999999999999993</v>
      </c>
    </row>
    <row r="2715" spans="1:5">
      <c r="A2715" s="3">
        <v>35000</v>
      </c>
      <c r="B2715">
        <v>5.6</v>
      </c>
      <c r="D2715" s="3">
        <v>35000</v>
      </c>
      <c r="E2715">
        <v>6.9</v>
      </c>
    </row>
    <row r="2716" spans="1:5">
      <c r="A2716" s="3">
        <v>35000</v>
      </c>
      <c r="D2716" s="3">
        <v>35000</v>
      </c>
    </row>
    <row r="2717" spans="1:5">
      <c r="A2717" s="3">
        <v>37500</v>
      </c>
      <c r="B2717">
        <v>8.1999999999999993</v>
      </c>
      <c r="D2717" s="3">
        <v>37500</v>
      </c>
      <c r="E2717">
        <v>6.6</v>
      </c>
    </row>
    <row r="2718" spans="1:5">
      <c r="A2718" s="3">
        <v>37500</v>
      </c>
      <c r="B2718">
        <v>7.3</v>
      </c>
      <c r="D2718" s="3">
        <v>37500</v>
      </c>
      <c r="E2718">
        <v>6.6</v>
      </c>
    </row>
    <row r="2719" spans="1:5">
      <c r="A2719" s="3">
        <v>37500</v>
      </c>
      <c r="B2719">
        <v>6.6</v>
      </c>
      <c r="D2719" s="3">
        <v>37500</v>
      </c>
      <c r="E2719">
        <v>6.7</v>
      </c>
    </row>
    <row r="2720" spans="1:5">
      <c r="A2720" s="3">
        <v>37500</v>
      </c>
      <c r="D2720" s="3">
        <v>37500</v>
      </c>
      <c r="E2720">
        <v>4.7</v>
      </c>
    </row>
    <row r="2721" spans="1:5">
      <c r="A2721" s="3">
        <v>37500</v>
      </c>
      <c r="B2721">
        <v>7.1</v>
      </c>
      <c r="D2721" s="3">
        <v>37500</v>
      </c>
      <c r="E2721">
        <v>5.2</v>
      </c>
    </row>
    <row r="2722" spans="1:5">
      <c r="A2722" s="3">
        <v>37500</v>
      </c>
      <c r="B2722">
        <v>7.3</v>
      </c>
      <c r="D2722" s="3">
        <v>37500</v>
      </c>
      <c r="E2722">
        <v>7.4</v>
      </c>
    </row>
    <row r="2723" spans="1:5">
      <c r="A2723" s="3">
        <v>37500</v>
      </c>
      <c r="D2723" s="3">
        <v>37500</v>
      </c>
      <c r="E2723">
        <v>5.6</v>
      </c>
    </row>
    <row r="2724" spans="1:5">
      <c r="A2724" s="3">
        <v>37500</v>
      </c>
      <c r="D2724" s="3">
        <v>37500</v>
      </c>
    </row>
    <row r="2725" spans="1:5">
      <c r="A2725" s="3">
        <v>37500</v>
      </c>
      <c r="D2725" s="3">
        <v>37500</v>
      </c>
    </row>
    <row r="2726" spans="1:5">
      <c r="A2726" s="3">
        <v>37500</v>
      </c>
      <c r="B2726">
        <v>6.3</v>
      </c>
      <c r="D2726" s="3">
        <v>37500</v>
      </c>
      <c r="E2726">
        <v>7</v>
      </c>
    </row>
    <row r="2727" spans="1:5">
      <c r="A2727" s="3">
        <v>37500</v>
      </c>
      <c r="B2727">
        <v>7.5</v>
      </c>
      <c r="D2727" s="3">
        <v>37500</v>
      </c>
      <c r="E2727">
        <v>7.3</v>
      </c>
    </row>
    <row r="2728" spans="1:5">
      <c r="A2728" s="3">
        <v>37500</v>
      </c>
      <c r="D2728" s="3">
        <v>37500</v>
      </c>
    </row>
    <row r="2729" spans="1:5">
      <c r="A2729" s="3">
        <v>37500</v>
      </c>
      <c r="B2729">
        <v>7.8</v>
      </c>
      <c r="D2729" s="3">
        <v>37500</v>
      </c>
      <c r="E2729">
        <v>6.4</v>
      </c>
    </row>
    <row r="2730" spans="1:5">
      <c r="A2730" s="3">
        <v>37500</v>
      </c>
      <c r="B2730">
        <v>8.3000000000000007</v>
      </c>
      <c r="D2730" s="3">
        <v>37500</v>
      </c>
      <c r="E2730">
        <v>8.4</v>
      </c>
    </row>
    <row r="2731" spans="1:5">
      <c r="A2731" s="3">
        <v>37500</v>
      </c>
      <c r="B2731">
        <v>8.5</v>
      </c>
      <c r="D2731" s="3">
        <v>37500</v>
      </c>
      <c r="E2731">
        <v>7.7</v>
      </c>
    </row>
    <row r="2732" spans="1:5">
      <c r="A2732" s="3">
        <v>37500</v>
      </c>
      <c r="D2732" s="3">
        <v>37500</v>
      </c>
      <c r="E2732">
        <v>6.2</v>
      </c>
    </row>
    <row r="2733" spans="1:5">
      <c r="A2733" s="3">
        <v>37500</v>
      </c>
      <c r="B2733">
        <v>8.3000000000000007</v>
      </c>
      <c r="D2733" s="3">
        <v>37500</v>
      </c>
      <c r="E2733">
        <v>7.4</v>
      </c>
    </row>
    <row r="2734" spans="1:5">
      <c r="A2734" s="3">
        <v>37500</v>
      </c>
      <c r="D2734" s="3">
        <v>37500</v>
      </c>
      <c r="E2734">
        <v>7</v>
      </c>
    </row>
    <row r="2735" spans="1:5">
      <c r="A2735" s="3">
        <v>37500</v>
      </c>
      <c r="B2735">
        <v>7.8</v>
      </c>
      <c r="D2735" s="3">
        <v>37500</v>
      </c>
      <c r="E2735">
        <v>8.9</v>
      </c>
    </row>
    <row r="2736" spans="1:5">
      <c r="A2736" s="3">
        <v>37500</v>
      </c>
      <c r="D2736" s="3">
        <v>37500</v>
      </c>
      <c r="E2736">
        <v>8.4</v>
      </c>
    </row>
    <row r="2737" spans="1:5">
      <c r="A2737" s="3">
        <v>37500</v>
      </c>
      <c r="B2737">
        <v>7.8</v>
      </c>
      <c r="D2737" s="3">
        <v>37500</v>
      </c>
      <c r="E2737">
        <v>6.4</v>
      </c>
    </row>
    <row r="2738" spans="1:5">
      <c r="A2738" s="3">
        <v>37500</v>
      </c>
      <c r="B2738">
        <v>8</v>
      </c>
      <c r="D2738" s="3">
        <v>37500</v>
      </c>
      <c r="E2738">
        <v>6.3</v>
      </c>
    </row>
    <row r="2739" spans="1:5">
      <c r="A2739" s="3">
        <v>37500</v>
      </c>
      <c r="D2739" s="3">
        <v>37500</v>
      </c>
      <c r="E2739">
        <v>6.2</v>
      </c>
    </row>
    <row r="2740" spans="1:5">
      <c r="A2740" s="3">
        <v>37500</v>
      </c>
      <c r="B2740">
        <v>7.2</v>
      </c>
      <c r="D2740" s="3">
        <v>37500</v>
      </c>
      <c r="E2740">
        <v>4.4000000000000004</v>
      </c>
    </row>
    <row r="2741" spans="1:5">
      <c r="A2741" s="3">
        <v>37500</v>
      </c>
      <c r="B2741">
        <v>6.8</v>
      </c>
      <c r="D2741" s="3">
        <v>37500</v>
      </c>
      <c r="E2741">
        <v>6.2</v>
      </c>
    </row>
    <row r="2742" spans="1:5">
      <c r="A2742" s="3">
        <v>37500</v>
      </c>
      <c r="D2742" s="3">
        <v>37500</v>
      </c>
    </row>
    <row r="2743" spans="1:5">
      <c r="A2743" s="3">
        <v>37500</v>
      </c>
      <c r="D2743" s="3">
        <v>37500</v>
      </c>
      <c r="E2743">
        <v>8.1999999999999993</v>
      </c>
    </row>
    <row r="2744" spans="1:5">
      <c r="A2744" s="3">
        <v>37500</v>
      </c>
      <c r="B2744">
        <v>5</v>
      </c>
      <c r="D2744" s="3">
        <v>37500</v>
      </c>
      <c r="E2744">
        <v>6</v>
      </c>
    </row>
    <row r="2745" spans="1:5">
      <c r="A2745" s="3">
        <v>37500</v>
      </c>
      <c r="D2745" s="3">
        <v>37500</v>
      </c>
      <c r="E2745">
        <v>6.3</v>
      </c>
    </row>
    <row r="2746" spans="1:5">
      <c r="A2746" s="3">
        <v>37500</v>
      </c>
      <c r="B2746">
        <v>6.6</v>
      </c>
      <c r="D2746" s="3">
        <v>37500</v>
      </c>
      <c r="E2746">
        <v>6</v>
      </c>
    </row>
    <row r="2747" spans="1:5">
      <c r="A2747" s="3">
        <v>37500</v>
      </c>
      <c r="B2747">
        <v>7.3</v>
      </c>
      <c r="D2747" s="3">
        <v>37500</v>
      </c>
      <c r="E2747">
        <v>7.3</v>
      </c>
    </row>
    <row r="2748" spans="1:5">
      <c r="A2748" s="3">
        <v>37500</v>
      </c>
      <c r="B2748">
        <v>8</v>
      </c>
      <c r="D2748" s="3">
        <v>37500</v>
      </c>
      <c r="E2748">
        <v>8</v>
      </c>
    </row>
    <row r="2749" spans="1:5">
      <c r="A2749" s="3">
        <v>37500</v>
      </c>
      <c r="B2749">
        <v>7.3</v>
      </c>
      <c r="D2749" s="3">
        <v>37500</v>
      </c>
      <c r="E2749">
        <v>5.5</v>
      </c>
    </row>
    <row r="2750" spans="1:5">
      <c r="A2750" s="3">
        <v>37500</v>
      </c>
      <c r="B2750">
        <v>7.7</v>
      </c>
      <c r="D2750" s="3">
        <v>37500</v>
      </c>
      <c r="E2750">
        <v>7.8</v>
      </c>
    </row>
    <row r="2751" spans="1:5">
      <c r="A2751" s="3">
        <v>37500</v>
      </c>
      <c r="B2751">
        <v>8.5</v>
      </c>
      <c r="D2751" s="3">
        <v>37500</v>
      </c>
      <c r="E2751">
        <v>8.9</v>
      </c>
    </row>
    <row r="2752" spans="1:5">
      <c r="A2752" s="3">
        <v>37500</v>
      </c>
      <c r="D2752" s="3">
        <v>37500</v>
      </c>
    </row>
    <row r="2753" spans="1:5">
      <c r="A2753" s="3">
        <v>37500</v>
      </c>
      <c r="B2753">
        <v>5.9</v>
      </c>
      <c r="D2753" s="3">
        <v>37500</v>
      </c>
      <c r="E2753">
        <v>7.4</v>
      </c>
    </row>
    <row r="2754" spans="1:5">
      <c r="A2754" s="3">
        <v>37500</v>
      </c>
      <c r="B2754">
        <v>9.3000000000000007</v>
      </c>
      <c r="D2754" s="3">
        <v>37500</v>
      </c>
      <c r="E2754">
        <v>7.5</v>
      </c>
    </row>
    <row r="2755" spans="1:5">
      <c r="A2755" s="3">
        <v>37500</v>
      </c>
      <c r="B2755">
        <v>7.5</v>
      </c>
      <c r="D2755" s="3">
        <v>37500</v>
      </c>
      <c r="E2755">
        <v>7.7</v>
      </c>
    </row>
    <row r="2756" spans="1:5">
      <c r="A2756" s="3">
        <v>37500</v>
      </c>
      <c r="B2756">
        <v>6.5</v>
      </c>
      <c r="D2756" s="3">
        <v>37500</v>
      </c>
      <c r="E2756">
        <v>7.8</v>
      </c>
    </row>
    <row r="2757" spans="1:5">
      <c r="A2757" s="3">
        <v>37500</v>
      </c>
      <c r="B2757">
        <v>7</v>
      </c>
      <c r="D2757" s="3">
        <v>37500</v>
      </c>
      <c r="E2757">
        <v>7.3</v>
      </c>
    </row>
    <row r="2758" spans="1:5">
      <c r="A2758" s="3">
        <v>37500</v>
      </c>
      <c r="B2758">
        <v>7.5</v>
      </c>
      <c r="D2758" s="3">
        <v>37500</v>
      </c>
      <c r="E2758">
        <v>8.9</v>
      </c>
    </row>
    <row r="2759" spans="1:5">
      <c r="A2759" s="3">
        <v>37500</v>
      </c>
      <c r="B2759">
        <v>7.8</v>
      </c>
      <c r="D2759" s="3">
        <v>37500</v>
      </c>
      <c r="E2759">
        <v>8.3000000000000007</v>
      </c>
    </row>
    <row r="2760" spans="1:5">
      <c r="A2760" s="3">
        <v>37500</v>
      </c>
      <c r="B2760">
        <v>6.8</v>
      </c>
      <c r="D2760" s="3">
        <v>37500</v>
      </c>
      <c r="E2760">
        <v>4.8</v>
      </c>
    </row>
    <row r="2761" spans="1:5">
      <c r="A2761" s="3">
        <v>37500</v>
      </c>
      <c r="D2761" s="3">
        <v>37500</v>
      </c>
    </row>
    <row r="2762" spans="1:5">
      <c r="A2762" s="3">
        <v>37500</v>
      </c>
      <c r="D2762" s="3">
        <v>37500</v>
      </c>
    </row>
    <row r="2763" spans="1:5">
      <c r="A2763" s="3">
        <v>37500</v>
      </c>
      <c r="B2763">
        <v>8.5</v>
      </c>
      <c r="D2763" s="3">
        <v>37500</v>
      </c>
      <c r="E2763">
        <v>7.7</v>
      </c>
    </row>
    <row r="2764" spans="1:5">
      <c r="A2764" s="3">
        <v>37500</v>
      </c>
      <c r="B2764">
        <v>5.4</v>
      </c>
      <c r="D2764" s="3">
        <v>37500</v>
      </c>
      <c r="E2764">
        <v>7.1</v>
      </c>
    </row>
    <row r="2765" spans="1:5">
      <c r="A2765" s="3">
        <v>37500</v>
      </c>
      <c r="B2765">
        <v>5.9</v>
      </c>
      <c r="D2765" s="3">
        <v>37500</v>
      </c>
      <c r="E2765">
        <v>4.4000000000000004</v>
      </c>
    </row>
    <row r="2766" spans="1:5">
      <c r="A2766" s="3">
        <v>37500</v>
      </c>
      <c r="B2766">
        <v>7.5</v>
      </c>
      <c r="D2766" s="3">
        <v>37500</v>
      </c>
      <c r="E2766">
        <v>6.5</v>
      </c>
    </row>
    <row r="2767" spans="1:5">
      <c r="A2767" s="3">
        <v>37500</v>
      </c>
      <c r="B2767">
        <v>7.5</v>
      </c>
      <c r="D2767" s="3">
        <v>37500</v>
      </c>
      <c r="E2767">
        <v>7.8</v>
      </c>
    </row>
    <row r="2768" spans="1:5">
      <c r="A2768" s="3">
        <v>37500</v>
      </c>
      <c r="B2768">
        <v>5.2</v>
      </c>
      <c r="D2768" s="3">
        <v>37500</v>
      </c>
      <c r="E2768">
        <v>5.3</v>
      </c>
    </row>
    <row r="2769" spans="1:5">
      <c r="A2769" s="3">
        <v>37500</v>
      </c>
      <c r="B2769">
        <v>8.3000000000000007</v>
      </c>
      <c r="D2769" s="3">
        <v>37500</v>
      </c>
      <c r="E2769">
        <v>7.4</v>
      </c>
    </row>
    <row r="2770" spans="1:5">
      <c r="A2770" s="3">
        <v>37500</v>
      </c>
      <c r="B2770">
        <v>8.9</v>
      </c>
      <c r="D2770" s="3">
        <v>37500</v>
      </c>
      <c r="E2770">
        <v>7.7</v>
      </c>
    </row>
    <row r="2771" spans="1:5">
      <c r="A2771" s="3">
        <v>37500</v>
      </c>
      <c r="B2771">
        <v>6.5</v>
      </c>
      <c r="D2771" s="3">
        <v>37500</v>
      </c>
      <c r="E2771">
        <v>8.1</v>
      </c>
    </row>
    <row r="2772" spans="1:5">
      <c r="A2772" s="3">
        <v>37500</v>
      </c>
      <c r="B2772">
        <v>7.6</v>
      </c>
      <c r="D2772" s="3">
        <v>37500</v>
      </c>
      <c r="E2772">
        <v>7</v>
      </c>
    </row>
    <row r="2773" spans="1:5">
      <c r="A2773" s="3">
        <v>37500</v>
      </c>
      <c r="D2773" s="3">
        <v>37500</v>
      </c>
      <c r="E2773">
        <v>5.7</v>
      </c>
    </row>
    <row r="2774" spans="1:5">
      <c r="A2774" s="3">
        <v>37500</v>
      </c>
      <c r="B2774">
        <v>6.3</v>
      </c>
      <c r="D2774" s="3">
        <v>37500</v>
      </c>
      <c r="E2774">
        <v>4.9000000000000004</v>
      </c>
    </row>
    <row r="2775" spans="1:5">
      <c r="A2775" s="3">
        <v>37500</v>
      </c>
      <c r="B2775">
        <v>8.1999999999999993</v>
      </c>
      <c r="D2775" s="3">
        <v>37500</v>
      </c>
      <c r="E2775">
        <v>8.5</v>
      </c>
    </row>
    <row r="2776" spans="1:5">
      <c r="A2776" s="3">
        <v>37500</v>
      </c>
      <c r="B2776">
        <v>2.8</v>
      </c>
      <c r="D2776" s="3">
        <v>37500</v>
      </c>
    </row>
    <row r="2777" spans="1:5">
      <c r="A2777" s="3">
        <v>37500</v>
      </c>
      <c r="D2777" s="3">
        <v>37500</v>
      </c>
    </row>
    <row r="2778" spans="1:5">
      <c r="A2778" s="3">
        <v>37500</v>
      </c>
      <c r="D2778" s="3">
        <v>37500</v>
      </c>
    </row>
    <row r="2779" spans="1:5">
      <c r="A2779" s="3">
        <v>37500</v>
      </c>
      <c r="D2779" s="3">
        <v>37500</v>
      </c>
      <c r="E2779">
        <v>2.6</v>
      </c>
    </row>
    <row r="2780" spans="1:5">
      <c r="A2780" s="3">
        <v>37500</v>
      </c>
      <c r="D2780" s="3">
        <v>37500</v>
      </c>
      <c r="E2780">
        <v>6.1</v>
      </c>
    </row>
    <row r="2781" spans="1:5">
      <c r="A2781" s="3">
        <v>37500</v>
      </c>
      <c r="B2781">
        <v>7.1</v>
      </c>
      <c r="D2781" s="3">
        <v>37500</v>
      </c>
      <c r="E2781">
        <v>6.6</v>
      </c>
    </row>
    <row r="2782" spans="1:5">
      <c r="A2782" s="3">
        <v>37500</v>
      </c>
      <c r="D2782" s="3">
        <v>37500</v>
      </c>
    </row>
    <row r="2783" spans="1:5">
      <c r="A2783" s="3">
        <v>37500</v>
      </c>
      <c r="D2783" s="3">
        <v>37500</v>
      </c>
    </row>
    <row r="2784" spans="1:5">
      <c r="A2784" s="3">
        <v>37500</v>
      </c>
      <c r="B2784">
        <v>8.5</v>
      </c>
      <c r="D2784" s="3">
        <v>37500</v>
      </c>
      <c r="E2784">
        <v>6.7</v>
      </c>
    </row>
    <row r="2785" spans="1:5">
      <c r="A2785" s="3">
        <v>37500</v>
      </c>
      <c r="D2785" s="3">
        <v>37500</v>
      </c>
    </row>
    <row r="2786" spans="1:5">
      <c r="A2786" s="3">
        <v>37500</v>
      </c>
      <c r="B2786">
        <v>6.7</v>
      </c>
      <c r="D2786" s="3">
        <v>37500</v>
      </c>
      <c r="E2786">
        <v>7.5</v>
      </c>
    </row>
    <row r="2787" spans="1:5">
      <c r="A2787" s="3">
        <v>37500</v>
      </c>
      <c r="B2787">
        <v>7.5</v>
      </c>
      <c r="D2787" s="3">
        <v>37500</v>
      </c>
      <c r="E2787">
        <v>7.7</v>
      </c>
    </row>
    <row r="2788" spans="1:5">
      <c r="A2788" s="3">
        <v>37500</v>
      </c>
      <c r="B2788">
        <v>6.9</v>
      </c>
      <c r="D2788" s="3">
        <v>37500</v>
      </c>
      <c r="E2788">
        <v>3</v>
      </c>
    </row>
    <row r="2789" spans="1:5">
      <c r="A2789" s="3">
        <v>37500</v>
      </c>
      <c r="D2789" s="3">
        <v>37500</v>
      </c>
    </row>
    <row r="2790" spans="1:5">
      <c r="A2790" s="3">
        <v>37500</v>
      </c>
      <c r="B2790">
        <v>5.0999999999999996</v>
      </c>
      <c r="D2790" s="3">
        <v>37500</v>
      </c>
      <c r="E2790">
        <v>6.3</v>
      </c>
    </row>
    <row r="2791" spans="1:5">
      <c r="A2791" s="3">
        <v>37500</v>
      </c>
      <c r="B2791">
        <v>7.5</v>
      </c>
      <c r="D2791" s="3">
        <v>37500</v>
      </c>
      <c r="E2791">
        <v>7.2</v>
      </c>
    </row>
    <row r="2792" spans="1:5">
      <c r="A2792" s="3">
        <v>37500</v>
      </c>
      <c r="B2792">
        <v>6.2</v>
      </c>
      <c r="D2792" s="3">
        <v>37500</v>
      </c>
      <c r="E2792">
        <v>6</v>
      </c>
    </row>
    <row r="2793" spans="1:5">
      <c r="A2793" s="3">
        <v>37500</v>
      </c>
      <c r="B2793">
        <v>6.3</v>
      </c>
      <c r="D2793" s="3">
        <v>37500</v>
      </c>
      <c r="E2793">
        <v>5.5</v>
      </c>
    </row>
    <row r="2794" spans="1:5">
      <c r="A2794" s="3">
        <v>37500</v>
      </c>
      <c r="B2794">
        <v>7.9</v>
      </c>
      <c r="D2794" s="3">
        <v>37500</v>
      </c>
      <c r="E2794">
        <v>8.1999999999999993</v>
      </c>
    </row>
    <row r="2795" spans="1:5">
      <c r="A2795" s="3">
        <v>37500</v>
      </c>
      <c r="D2795" s="3">
        <v>37500</v>
      </c>
    </row>
    <row r="2796" spans="1:5">
      <c r="A2796" s="3">
        <v>37500</v>
      </c>
      <c r="B2796">
        <v>8.8000000000000007</v>
      </c>
      <c r="D2796" s="3">
        <v>37500</v>
      </c>
      <c r="E2796">
        <v>7.5</v>
      </c>
    </row>
    <row r="2797" spans="1:5">
      <c r="A2797" s="3">
        <v>37500</v>
      </c>
      <c r="D2797" s="3">
        <v>37500</v>
      </c>
    </row>
    <row r="2798" spans="1:5">
      <c r="A2798" s="3">
        <v>37500</v>
      </c>
      <c r="B2798">
        <v>8.6</v>
      </c>
      <c r="D2798" s="3">
        <v>37500</v>
      </c>
      <c r="E2798">
        <v>8.9</v>
      </c>
    </row>
    <row r="2799" spans="1:5">
      <c r="A2799" s="3">
        <v>37500</v>
      </c>
      <c r="B2799">
        <v>8.1999999999999993</v>
      </c>
      <c r="D2799" s="3">
        <v>37500</v>
      </c>
      <c r="E2799">
        <v>7.5</v>
      </c>
    </row>
    <row r="2800" spans="1:5">
      <c r="A2800" s="3">
        <v>37500</v>
      </c>
      <c r="B2800">
        <v>7</v>
      </c>
      <c r="D2800" s="3">
        <v>37500</v>
      </c>
      <c r="E2800">
        <v>7.5</v>
      </c>
    </row>
    <row r="2801" spans="1:5">
      <c r="A2801" s="3">
        <v>37500</v>
      </c>
      <c r="B2801">
        <v>8.5</v>
      </c>
      <c r="D2801" s="3">
        <v>37500</v>
      </c>
      <c r="E2801">
        <v>7.4</v>
      </c>
    </row>
    <row r="2802" spans="1:5">
      <c r="A2802" s="3">
        <v>37500</v>
      </c>
      <c r="B2802">
        <v>7.2</v>
      </c>
      <c r="D2802" s="3">
        <v>37500</v>
      </c>
      <c r="E2802">
        <v>5.0999999999999996</v>
      </c>
    </row>
    <row r="2803" spans="1:5">
      <c r="A2803" s="3">
        <v>37500</v>
      </c>
      <c r="B2803">
        <v>6.4</v>
      </c>
      <c r="D2803" s="3">
        <v>37500</v>
      </c>
      <c r="E2803">
        <v>8.1</v>
      </c>
    </row>
    <row r="2804" spans="1:5">
      <c r="A2804" s="3">
        <v>37500</v>
      </c>
      <c r="B2804">
        <v>6.4</v>
      </c>
      <c r="D2804" s="3">
        <v>37500</v>
      </c>
      <c r="E2804">
        <v>7.9</v>
      </c>
    </row>
    <row r="2805" spans="1:5">
      <c r="A2805" s="3">
        <v>37500</v>
      </c>
      <c r="B2805">
        <v>6.1</v>
      </c>
      <c r="D2805" s="3">
        <v>37500</v>
      </c>
      <c r="E2805">
        <v>6.1</v>
      </c>
    </row>
    <row r="2806" spans="1:5">
      <c r="A2806" s="3">
        <v>37500</v>
      </c>
      <c r="B2806">
        <v>7.8</v>
      </c>
      <c r="D2806" s="3">
        <v>37500</v>
      </c>
      <c r="E2806">
        <v>8.3000000000000007</v>
      </c>
    </row>
    <row r="2807" spans="1:5">
      <c r="A2807" s="3">
        <v>37500</v>
      </c>
      <c r="B2807">
        <v>6</v>
      </c>
      <c r="D2807" s="3">
        <v>37500</v>
      </c>
      <c r="E2807">
        <v>6.2</v>
      </c>
    </row>
    <row r="2808" spans="1:5">
      <c r="A2808" s="3">
        <v>37500</v>
      </c>
      <c r="D2808" s="3">
        <v>37500</v>
      </c>
      <c r="E2808">
        <v>5.4</v>
      </c>
    </row>
    <row r="2809" spans="1:5">
      <c r="A2809" s="3">
        <v>37500</v>
      </c>
      <c r="D2809" s="3">
        <v>37500</v>
      </c>
    </row>
    <row r="2810" spans="1:5">
      <c r="A2810" s="3">
        <v>37500</v>
      </c>
      <c r="D2810" s="3">
        <v>37500</v>
      </c>
    </row>
    <row r="2811" spans="1:5">
      <c r="A2811" s="3">
        <v>37500</v>
      </c>
      <c r="B2811">
        <v>8.9</v>
      </c>
      <c r="D2811" s="3">
        <v>37500</v>
      </c>
      <c r="E2811">
        <v>6.4</v>
      </c>
    </row>
    <row r="2812" spans="1:5">
      <c r="A2812" s="3">
        <v>37500</v>
      </c>
      <c r="B2812">
        <v>8</v>
      </c>
      <c r="D2812" s="3">
        <v>37500</v>
      </c>
      <c r="E2812">
        <v>7.8</v>
      </c>
    </row>
    <row r="2813" spans="1:5">
      <c r="A2813" s="3">
        <v>37500</v>
      </c>
      <c r="B2813">
        <v>8.3000000000000007</v>
      </c>
      <c r="D2813" s="3">
        <v>37500</v>
      </c>
      <c r="E2813">
        <v>8.3000000000000007</v>
      </c>
    </row>
    <row r="2814" spans="1:5">
      <c r="A2814" s="3">
        <v>37500</v>
      </c>
      <c r="B2814">
        <v>7.8</v>
      </c>
      <c r="D2814" s="3">
        <v>37500</v>
      </c>
      <c r="E2814">
        <v>8.3000000000000007</v>
      </c>
    </row>
    <row r="2815" spans="1:5">
      <c r="A2815" s="3">
        <v>37500</v>
      </c>
      <c r="B2815">
        <v>7.6</v>
      </c>
      <c r="D2815" s="3">
        <v>37500</v>
      </c>
    </row>
    <row r="2816" spans="1:5">
      <c r="A2816" s="3">
        <v>37500</v>
      </c>
      <c r="B2816">
        <v>8</v>
      </c>
      <c r="D2816" s="3">
        <v>37500</v>
      </c>
      <c r="E2816">
        <v>8.3000000000000007</v>
      </c>
    </row>
    <row r="2817" spans="1:5">
      <c r="A2817" s="3">
        <v>37500</v>
      </c>
      <c r="B2817">
        <v>7.6</v>
      </c>
      <c r="D2817" s="3">
        <v>37500</v>
      </c>
      <c r="E2817">
        <v>8.5</v>
      </c>
    </row>
    <row r="2818" spans="1:5">
      <c r="A2818" s="3">
        <v>37500</v>
      </c>
      <c r="B2818">
        <v>8</v>
      </c>
      <c r="D2818" s="3">
        <v>37500</v>
      </c>
      <c r="E2818">
        <v>5.6</v>
      </c>
    </row>
    <row r="2819" spans="1:5">
      <c r="A2819" s="3">
        <v>37500</v>
      </c>
      <c r="D2819" s="3">
        <v>37500</v>
      </c>
    </row>
    <row r="2820" spans="1:5">
      <c r="A2820" s="3">
        <v>37500</v>
      </c>
      <c r="B2820">
        <v>8.5</v>
      </c>
      <c r="D2820" s="3">
        <v>37500</v>
      </c>
      <c r="E2820">
        <v>7.1</v>
      </c>
    </row>
    <row r="2821" spans="1:5">
      <c r="A2821" s="3">
        <v>37500</v>
      </c>
      <c r="B2821">
        <v>6.2</v>
      </c>
      <c r="D2821" s="3">
        <v>37500</v>
      </c>
      <c r="E2821">
        <v>5.0999999999999996</v>
      </c>
    </row>
    <row r="2822" spans="1:5">
      <c r="A2822" s="3">
        <v>37500</v>
      </c>
      <c r="B2822">
        <v>6.4</v>
      </c>
      <c r="D2822" s="3">
        <v>37500</v>
      </c>
      <c r="E2822">
        <v>5.2</v>
      </c>
    </row>
    <row r="2823" spans="1:5">
      <c r="A2823" s="3">
        <v>37500</v>
      </c>
      <c r="B2823">
        <v>6.3</v>
      </c>
      <c r="D2823" s="3">
        <v>37500</v>
      </c>
      <c r="E2823">
        <v>5</v>
      </c>
    </row>
    <row r="2824" spans="1:5">
      <c r="A2824" s="3">
        <v>37500</v>
      </c>
      <c r="D2824" s="3">
        <v>37500</v>
      </c>
      <c r="E2824">
        <v>4</v>
      </c>
    </row>
    <row r="2825" spans="1:5">
      <c r="A2825" s="3">
        <v>37500</v>
      </c>
      <c r="D2825" s="3">
        <v>37500</v>
      </c>
      <c r="E2825">
        <v>7.7</v>
      </c>
    </row>
    <row r="2826" spans="1:5">
      <c r="A2826" s="3">
        <v>37500</v>
      </c>
      <c r="D2826" s="3">
        <v>37500</v>
      </c>
    </row>
    <row r="2827" spans="1:5">
      <c r="A2827" s="3">
        <v>37500</v>
      </c>
      <c r="B2827">
        <v>6.8</v>
      </c>
      <c r="D2827" s="3">
        <v>37500</v>
      </c>
      <c r="E2827">
        <v>5.2</v>
      </c>
    </row>
    <row r="2828" spans="1:5">
      <c r="A2828" s="3">
        <v>37500</v>
      </c>
      <c r="B2828">
        <v>7.2</v>
      </c>
      <c r="D2828" s="3">
        <v>37500</v>
      </c>
      <c r="E2828">
        <v>7.1</v>
      </c>
    </row>
    <row r="2829" spans="1:5">
      <c r="A2829" s="3">
        <v>37500</v>
      </c>
      <c r="B2829">
        <v>8.6999999999999993</v>
      </c>
      <c r="D2829" s="3">
        <v>37500</v>
      </c>
      <c r="E2829">
        <v>7.9</v>
      </c>
    </row>
    <row r="2830" spans="1:5">
      <c r="A2830" s="3">
        <v>37500</v>
      </c>
      <c r="B2830">
        <v>7</v>
      </c>
      <c r="D2830" s="3">
        <v>37500</v>
      </c>
      <c r="E2830">
        <v>6</v>
      </c>
    </row>
    <row r="2831" spans="1:5">
      <c r="A2831" s="3">
        <v>37500</v>
      </c>
      <c r="D2831" s="3">
        <v>37500</v>
      </c>
      <c r="E2831">
        <v>5.4</v>
      </c>
    </row>
    <row r="2832" spans="1:5">
      <c r="A2832" s="3">
        <v>37500</v>
      </c>
      <c r="B2832">
        <v>7.8</v>
      </c>
      <c r="D2832" s="3">
        <v>37500</v>
      </c>
      <c r="E2832">
        <v>8.3000000000000007</v>
      </c>
    </row>
    <row r="2833" spans="1:5">
      <c r="A2833" s="3">
        <v>37500</v>
      </c>
      <c r="B2833">
        <v>8</v>
      </c>
      <c r="D2833" s="3">
        <v>37500</v>
      </c>
    </row>
    <row r="2834" spans="1:5">
      <c r="A2834" s="3">
        <v>37500</v>
      </c>
      <c r="B2834">
        <v>6.7</v>
      </c>
      <c r="D2834" s="3">
        <v>37500</v>
      </c>
      <c r="E2834">
        <v>6.3</v>
      </c>
    </row>
    <row r="2835" spans="1:5">
      <c r="A2835" s="3">
        <v>37500</v>
      </c>
      <c r="B2835">
        <v>2.5</v>
      </c>
      <c r="D2835" s="3">
        <v>37500</v>
      </c>
      <c r="E2835">
        <v>3.9</v>
      </c>
    </row>
    <row r="2836" spans="1:5">
      <c r="A2836" s="3">
        <v>37500</v>
      </c>
      <c r="B2836">
        <v>9.4</v>
      </c>
      <c r="D2836" s="3">
        <v>37500</v>
      </c>
      <c r="E2836">
        <v>8.8000000000000007</v>
      </c>
    </row>
    <row r="2837" spans="1:5">
      <c r="A2837" s="3">
        <v>37500</v>
      </c>
      <c r="B2837">
        <v>7.7</v>
      </c>
      <c r="D2837" s="3">
        <v>37500</v>
      </c>
      <c r="E2837">
        <v>6.4</v>
      </c>
    </row>
    <row r="2838" spans="1:5">
      <c r="A2838" s="3">
        <v>37500</v>
      </c>
      <c r="B2838">
        <v>6.5</v>
      </c>
      <c r="D2838" s="3">
        <v>37500</v>
      </c>
    </row>
    <row r="2839" spans="1:5">
      <c r="A2839" s="3">
        <v>37500</v>
      </c>
      <c r="D2839" s="3">
        <v>37500</v>
      </c>
      <c r="E2839">
        <v>8.1</v>
      </c>
    </row>
    <row r="2840" spans="1:5">
      <c r="A2840" s="3">
        <v>37500</v>
      </c>
      <c r="B2840">
        <v>7.2</v>
      </c>
      <c r="D2840" s="3">
        <v>37500</v>
      </c>
      <c r="E2840">
        <v>7</v>
      </c>
    </row>
    <row r="2841" spans="1:5">
      <c r="A2841" s="3">
        <v>37500</v>
      </c>
      <c r="D2841" s="3">
        <v>37500</v>
      </c>
      <c r="E2841">
        <v>6.8</v>
      </c>
    </row>
    <row r="2842" spans="1:5">
      <c r="A2842" s="3">
        <v>37500</v>
      </c>
      <c r="D2842" s="3">
        <v>37500</v>
      </c>
    </row>
    <row r="2843" spans="1:5">
      <c r="A2843" s="3">
        <v>37500</v>
      </c>
      <c r="D2843" s="3">
        <v>37500</v>
      </c>
      <c r="E2843">
        <v>6.7</v>
      </c>
    </row>
    <row r="2844" spans="1:5">
      <c r="A2844" s="3">
        <v>37500</v>
      </c>
      <c r="B2844">
        <v>8.6999999999999993</v>
      </c>
      <c r="D2844" s="3">
        <v>37500</v>
      </c>
      <c r="E2844">
        <v>7.6</v>
      </c>
    </row>
    <row r="2845" spans="1:5">
      <c r="A2845" s="3">
        <v>37500</v>
      </c>
      <c r="B2845">
        <v>7</v>
      </c>
      <c r="D2845" s="3">
        <v>37500</v>
      </c>
      <c r="E2845">
        <v>6.5</v>
      </c>
    </row>
    <row r="2846" spans="1:5">
      <c r="A2846" s="3">
        <v>37500</v>
      </c>
      <c r="B2846">
        <v>8.6999999999999993</v>
      </c>
      <c r="D2846" s="3">
        <v>37500</v>
      </c>
      <c r="E2846">
        <v>6.6</v>
      </c>
    </row>
    <row r="2847" spans="1:5">
      <c r="A2847" s="3">
        <v>37500</v>
      </c>
      <c r="D2847" s="3">
        <v>37500</v>
      </c>
    </row>
    <row r="2848" spans="1:5">
      <c r="A2848" s="3">
        <v>37500</v>
      </c>
      <c r="D2848" s="3">
        <v>37500</v>
      </c>
    </row>
    <row r="2849" spans="1:5">
      <c r="A2849" s="3">
        <v>37500</v>
      </c>
      <c r="B2849">
        <v>8.5</v>
      </c>
      <c r="D2849" s="3">
        <v>37500</v>
      </c>
      <c r="E2849">
        <v>6.5</v>
      </c>
    </row>
    <row r="2850" spans="1:5">
      <c r="A2850" s="3">
        <v>37500</v>
      </c>
      <c r="B2850">
        <v>7.2</v>
      </c>
      <c r="D2850" s="3">
        <v>37500</v>
      </c>
      <c r="E2850">
        <v>8</v>
      </c>
    </row>
    <row r="2851" spans="1:5">
      <c r="A2851" s="3">
        <v>37500</v>
      </c>
      <c r="B2851">
        <v>8</v>
      </c>
      <c r="D2851" s="3">
        <v>37500</v>
      </c>
      <c r="E2851">
        <v>7.4</v>
      </c>
    </row>
    <row r="2852" spans="1:5">
      <c r="A2852" s="3">
        <v>37500</v>
      </c>
      <c r="D2852" s="3">
        <v>37500</v>
      </c>
    </row>
    <row r="2853" spans="1:5">
      <c r="A2853" s="3">
        <v>37500</v>
      </c>
      <c r="B2853">
        <v>8.1999999999999993</v>
      </c>
      <c r="D2853" s="3">
        <v>37500</v>
      </c>
      <c r="E2853">
        <v>8.1</v>
      </c>
    </row>
    <row r="2854" spans="1:5">
      <c r="A2854" s="3">
        <v>37500</v>
      </c>
      <c r="D2854" s="3">
        <v>37500</v>
      </c>
    </row>
    <row r="2855" spans="1:5">
      <c r="A2855" s="3">
        <v>37500</v>
      </c>
      <c r="D2855" s="3">
        <v>37500</v>
      </c>
    </row>
    <row r="2856" spans="1:5">
      <c r="A2856" s="3">
        <v>37500</v>
      </c>
      <c r="B2856">
        <v>8.1</v>
      </c>
      <c r="D2856" s="3">
        <v>37500</v>
      </c>
      <c r="E2856">
        <v>6.8</v>
      </c>
    </row>
    <row r="2857" spans="1:5">
      <c r="A2857" s="3">
        <v>37500</v>
      </c>
      <c r="B2857">
        <v>7.7</v>
      </c>
      <c r="D2857" s="3">
        <v>37500</v>
      </c>
      <c r="E2857">
        <v>6.5</v>
      </c>
    </row>
    <row r="2858" spans="1:5">
      <c r="A2858" s="3">
        <v>37500</v>
      </c>
      <c r="B2858">
        <v>6.3</v>
      </c>
      <c r="D2858" s="3">
        <v>37500</v>
      </c>
      <c r="E2858">
        <v>7.1</v>
      </c>
    </row>
    <row r="2859" spans="1:5">
      <c r="A2859" s="3">
        <v>37500</v>
      </c>
      <c r="B2859">
        <v>8.3000000000000007</v>
      </c>
      <c r="D2859" s="3">
        <v>37500</v>
      </c>
      <c r="E2859">
        <v>7.4</v>
      </c>
    </row>
    <row r="2860" spans="1:5">
      <c r="A2860" s="3">
        <v>37500</v>
      </c>
      <c r="B2860">
        <v>7.2</v>
      </c>
      <c r="D2860" s="3">
        <v>37500</v>
      </c>
      <c r="E2860">
        <v>6.6</v>
      </c>
    </row>
    <row r="2861" spans="1:5">
      <c r="A2861" s="3">
        <v>37500</v>
      </c>
      <c r="B2861">
        <v>4.5999999999999996</v>
      </c>
      <c r="D2861" s="3">
        <v>37500</v>
      </c>
      <c r="E2861">
        <v>5.4</v>
      </c>
    </row>
    <row r="2862" spans="1:5">
      <c r="A2862" s="3">
        <v>37500</v>
      </c>
      <c r="B2862">
        <v>7.6</v>
      </c>
      <c r="D2862" s="3">
        <v>37500</v>
      </c>
      <c r="E2862">
        <v>8.6</v>
      </c>
    </row>
    <row r="2863" spans="1:5">
      <c r="A2863" s="3">
        <v>37500</v>
      </c>
      <c r="B2863">
        <v>5.4</v>
      </c>
      <c r="D2863" s="3">
        <v>37500</v>
      </c>
      <c r="E2863">
        <v>5</v>
      </c>
    </row>
    <row r="2864" spans="1:5">
      <c r="A2864" s="3">
        <v>37500</v>
      </c>
      <c r="B2864">
        <v>7.3</v>
      </c>
      <c r="D2864" s="3">
        <v>37500</v>
      </c>
      <c r="E2864">
        <v>6.6</v>
      </c>
    </row>
    <row r="2865" spans="1:5">
      <c r="A2865" s="3">
        <v>37500</v>
      </c>
      <c r="B2865">
        <v>6.1</v>
      </c>
      <c r="D2865" s="3">
        <v>37500</v>
      </c>
      <c r="E2865">
        <v>5.6</v>
      </c>
    </row>
    <row r="2866" spans="1:5">
      <c r="A2866" s="3">
        <v>37500</v>
      </c>
      <c r="D2866" s="3">
        <v>37500</v>
      </c>
    </row>
    <row r="2867" spans="1:5">
      <c r="A2867" s="3">
        <v>37500</v>
      </c>
      <c r="B2867">
        <v>3</v>
      </c>
      <c r="D2867" s="3">
        <v>37500</v>
      </c>
      <c r="E2867">
        <v>5.9</v>
      </c>
    </row>
    <row r="2868" spans="1:5">
      <c r="A2868" s="3">
        <v>37500</v>
      </c>
      <c r="B2868">
        <v>3</v>
      </c>
      <c r="D2868" s="3">
        <v>37500</v>
      </c>
    </row>
    <row r="2869" spans="1:5">
      <c r="A2869" s="3">
        <v>37500</v>
      </c>
      <c r="D2869" s="3">
        <v>37500</v>
      </c>
    </row>
    <row r="2870" spans="1:5">
      <c r="A2870" s="3">
        <v>37500</v>
      </c>
      <c r="B2870">
        <v>7.3</v>
      </c>
      <c r="D2870" s="3">
        <v>37500</v>
      </c>
      <c r="E2870">
        <v>6.9</v>
      </c>
    </row>
    <row r="2871" spans="1:5">
      <c r="A2871" s="3">
        <v>37500</v>
      </c>
      <c r="D2871" s="3">
        <v>37500</v>
      </c>
      <c r="E2871">
        <v>5</v>
      </c>
    </row>
    <row r="2872" spans="1:5">
      <c r="A2872" s="3">
        <v>37500</v>
      </c>
      <c r="B2872">
        <v>7.5</v>
      </c>
      <c r="D2872" s="3">
        <v>37500</v>
      </c>
      <c r="E2872">
        <v>8.1999999999999993</v>
      </c>
    </row>
    <row r="2873" spans="1:5">
      <c r="A2873" s="3">
        <v>37500</v>
      </c>
      <c r="B2873">
        <v>8.4</v>
      </c>
      <c r="D2873" s="3">
        <v>37500</v>
      </c>
      <c r="E2873">
        <v>8.1</v>
      </c>
    </row>
    <row r="2874" spans="1:5">
      <c r="A2874" s="3">
        <v>37500</v>
      </c>
      <c r="D2874" s="3">
        <v>37500</v>
      </c>
    </row>
    <row r="2875" spans="1:5">
      <c r="A2875" s="3">
        <v>37500</v>
      </c>
      <c r="B2875">
        <v>5.3</v>
      </c>
      <c r="D2875" s="3">
        <v>37500</v>
      </c>
      <c r="E2875">
        <v>7.4</v>
      </c>
    </row>
    <row r="2876" spans="1:5">
      <c r="A2876" s="3">
        <v>37500</v>
      </c>
      <c r="B2876">
        <v>7.9</v>
      </c>
      <c r="D2876" s="3">
        <v>37500</v>
      </c>
      <c r="E2876">
        <v>7.4</v>
      </c>
    </row>
    <row r="2877" spans="1:5">
      <c r="A2877" s="3">
        <v>37500</v>
      </c>
      <c r="B2877">
        <v>2</v>
      </c>
      <c r="D2877" s="3">
        <v>37500</v>
      </c>
      <c r="E2877">
        <v>3.5</v>
      </c>
    </row>
    <row r="2878" spans="1:5">
      <c r="A2878" s="3">
        <v>37500</v>
      </c>
      <c r="B2878">
        <v>8.1</v>
      </c>
      <c r="D2878" s="3">
        <v>37500</v>
      </c>
      <c r="E2878">
        <v>8.1</v>
      </c>
    </row>
    <row r="2879" spans="1:5">
      <c r="A2879" s="3">
        <v>37500</v>
      </c>
      <c r="B2879">
        <v>8.4</v>
      </c>
      <c r="D2879" s="3">
        <v>37500</v>
      </c>
      <c r="E2879">
        <v>8.4</v>
      </c>
    </row>
    <row r="2880" spans="1:5">
      <c r="A2880" s="3">
        <v>37500</v>
      </c>
      <c r="B2880">
        <v>9.1</v>
      </c>
      <c r="D2880" s="3">
        <v>37500</v>
      </c>
      <c r="E2880">
        <v>8.1</v>
      </c>
    </row>
    <row r="2881" spans="1:5">
      <c r="A2881" s="3">
        <v>37500</v>
      </c>
      <c r="B2881">
        <v>7.8</v>
      </c>
      <c r="D2881" s="3">
        <v>37500</v>
      </c>
      <c r="E2881">
        <v>7.2</v>
      </c>
    </row>
    <row r="2882" spans="1:5">
      <c r="A2882" s="3">
        <v>37500</v>
      </c>
      <c r="B2882">
        <v>5.2</v>
      </c>
      <c r="D2882" s="3">
        <v>37500</v>
      </c>
      <c r="E2882">
        <v>6.7</v>
      </c>
    </row>
    <row r="2883" spans="1:5">
      <c r="A2883" s="3">
        <v>37500</v>
      </c>
      <c r="D2883" s="3">
        <v>37500</v>
      </c>
    </row>
    <row r="2884" spans="1:5">
      <c r="A2884" s="3">
        <v>37500</v>
      </c>
      <c r="B2884">
        <v>9.1</v>
      </c>
      <c r="D2884" s="3">
        <v>37500</v>
      </c>
      <c r="E2884">
        <v>6.4</v>
      </c>
    </row>
    <row r="2885" spans="1:5">
      <c r="A2885" s="3">
        <v>37500</v>
      </c>
      <c r="B2885">
        <v>7.2</v>
      </c>
      <c r="D2885" s="3">
        <v>37500</v>
      </c>
      <c r="E2885">
        <v>7.3</v>
      </c>
    </row>
    <row r="2886" spans="1:5">
      <c r="A2886" s="3">
        <v>40000</v>
      </c>
      <c r="B2886">
        <v>6.7</v>
      </c>
      <c r="D2886" s="3">
        <v>40000</v>
      </c>
    </row>
    <row r="2887" spans="1:5">
      <c r="A2887" s="3">
        <v>40000</v>
      </c>
      <c r="D2887" s="3">
        <v>40000</v>
      </c>
      <c r="E2887">
        <v>5.9</v>
      </c>
    </row>
    <row r="2888" spans="1:5">
      <c r="A2888" s="3">
        <v>40000</v>
      </c>
      <c r="D2888" s="3">
        <v>40000</v>
      </c>
      <c r="E2888">
        <v>6.6</v>
      </c>
    </row>
    <row r="2889" spans="1:5">
      <c r="A2889" s="3">
        <v>40000</v>
      </c>
      <c r="B2889">
        <v>7.3</v>
      </c>
      <c r="D2889" s="3">
        <v>40000</v>
      </c>
      <c r="E2889">
        <v>6.1</v>
      </c>
    </row>
    <row r="2890" spans="1:5">
      <c r="A2890" s="3">
        <v>40000</v>
      </c>
      <c r="B2890">
        <v>8.8000000000000007</v>
      </c>
      <c r="D2890" s="3">
        <v>40000</v>
      </c>
      <c r="E2890">
        <v>5.9</v>
      </c>
    </row>
    <row r="2891" spans="1:5">
      <c r="A2891" s="3">
        <v>40000</v>
      </c>
      <c r="B2891">
        <v>7.6</v>
      </c>
      <c r="D2891" s="3">
        <v>40000</v>
      </c>
      <c r="E2891">
        <v>7.4</v>
      </c>
    </row>
    <row r="2892" spans="1:5">
      <c r="A2892" s="3">
        <v>40000</v>
      </c>
      <c r="B2892">
        <v>7.9</v>
      </c>
      <c r="D2892" s="3">
        <v>40000</v>
      </c>
      <c r="E2892">
        <v>8.6999999999999993</v>
      </c>
    </row>
    <row r="2893" spans="1:5">
      <c r="A2893" s="3">
        <v>40000</v>
      </c>
      <c r="B2893">
        <v>5</v>
      </c>
      <c r="D2893" s="3">
        <v>40000</v>
      </c>
      <c r="E2893">
        <v>6.4</v>
      </c>
    </row>
    <row r="2894" spans="1:5">
      <c r="A2894" s="3">
        <v>40000</v>
      </c>
      <c r="B2894">
        <v>6.8</v>
      </c>
      <c r="D2894" s="3">
        <v>40000</v>
      </c>
      <c r="E2894">
        <v>7.5</v>
      </c>
    </row>
    <row r="2895" spans="1:5">
      <c r="A2895" s="3">
        <v>40000</v>
      </c>
      <c r="B2895">
        <v>8.5</v>
      </c>
      <c r="D2895" s="3">
        <v>40000</v>
      </c>
    </row>
    <row r="2896" spans="1:5">
      <c r="A2896" s="3">
        <v>40000</v>
      </c>
      <c r="B2896">
        <v>6</v>
      </c>
      <c r="D2896" s="3">
        <v>40000</v>
      </c>
      <c r="E2896">
        <v>5.8</v>
      </c>
    </row>
    <row r="2897" spans="1:5">
      <c r="A2897" s="3">
        <v>40000</v>
      </c>
      <c r="D2897" s="3">
        <v>40000</v>
      </c>
      <c r="E2897">
        <v>6.5</v>
      </c>
    </row>
    <row r="2898" spans="1:5">
      <c r="A2898" s="3">
        <v>40000</v>
      </c>
      <c r="B2898">
        <v>7.2</v>
      </c>
      <c r="D2898" s="3">
        <v>40000</v>
      </c>
      <c r="E2898">
        <v>8.3000000000000007</v>
      </c>
    </row>
    <row r="2899" spans="1:5">
      <c r="A2899" s="3">
        <v>40000</v>
      </c>
      <c r="B2899">
        <v>9.1</v>
      </c>
      <c r="D2899" s="3">
        <v>40000</v>
      </c>
      <c r="E2899">
        <v>7.1</v>
      </c>
    </row>
    <row r="2900" spans="1:5">
      <c r="A2900" s="3">
        <v>40000</v>
      </c>
      <c r="B2900">
        <v>6.9</v>
      </c>
      <c r="D2900" s="3">
        <v>40000</v>
      </c>
      <c r="E2900">
        <v>4.5999999999999996</v>
      </c>
    </row>
    <row r="2901" spans="1:5">
      <c r="A2901" s="3">
        <v>40000</v>
      </c>
      <c r="B2901">
        <v>6.6</v>
      </c>
      <c r="D2901" s="3">
        <v>40000</v>
      </c>
      <c r="E2901">
        <v>6.3</v>
      </c>
    </row>
    <row r="2902" spans="1:5">
      <c r="A2902" s="3">
        <v>40000</v>
      </c>
      <c r="B2902">
        <v>8</v>
      </c>
      <c r="D2902" s="3">
        <v>40000</v>
      </c>
      <c r="E2902">
        <v>6.8</v>
      </c>
    </row>
    <row r="2903" spans="1:5">
      <c r="A2903" s="3">
        <v>40000</v>
      </c>
      <c r="B2903">
        <v>7.5</v>
      </c>
      <c r="D2903" s="3">
        <v>40000</v>
      </c>
      <c r="E2903">
        <v>8</v>
      </c>
    </row>
    <row r="2904" spans="1:5">
      <c r="A2904" s="3">
        <v>40000</v>
      </c>
      <c r="B2904">
        <v>8.3000000000000007</v>
      </c>
      <c r="D2904" s="3">
        <v>40000</v>
      </c>
      <c r="E2904">
        <v>7.3</v>
      </c>
    </row>
    <row r="2905" spans="1:5">
      <c r="A2905" s="3">
        <v>40000</v>
      </c>
      <c r="B2905">
        <v>6</v>
      </c>
      <c r="D2905" s="3">
        <v>40000</v>
      </c>
      <c r="E2905">
        <v>5.6</v>
      </c>
    </row>
    <row r="2906" spans="1:5">
      <c r="A2906" s="3">
        <v>40000</v>
      </c>
      <c r="B2906">
        <v>5.2</v>
      </c>
      <c r="D2906" s="3">
        <v>40000</v>
      </c>
      <c r="E2906">
        <v>4.9000000000000004</v>
      </c>
    </row>
    <row r="2907" spans="1:5">
      <c r="A2907" s="3">
        <v>40000</v>
      </c>
      <c r="B2907">
        <v>7.4</v>
      </c>
      <c r="D2907" s="3">
        <v>40000</v>
      </c>
      <c r="E2907">
        <v>7</v>
      </c>
    </row>
    <row r="2908" spans="1:5">
      <c r="A2908" s="3">
        <v>40000</v>
      </c>
      <c r="D2908" s="3">
        <v>40000</v>
      </c>
    </row>
    <row r="2909" spans="1:5">
      <c r="A2909" s="3">
        <v>40000</v>
      </c>
      <c r="B2909">
        <v>4.8</v>
      </c>
      <c r="D2909" s="3">
        <v>40000</v>
      </c>
      <c r="E2909">
        <v>4.2</v>
      </c>
    </row>
    <row r="2910" spans="1:5">
      <c r="A2910" s="3">
        <v>40000</v>
      </c>
      <c r="B2910">
        <v>7.6</v>
      </c>
      <c r="D2910" s="3">
        <v>40000</v>
      </c>
      <c r="E2910">
        <v>6.5</v>
      </c>
    </row>
    <row r="2911" spans="1:5">
      <c r="A2911" s="3">
        <v>40000</v>
      </c>
      <c r="B2911">
        <v>7.6</v>
      </c>
      <c r="D2911" s="3">
        <v>40000</v>
      </c>
      <c r="E2911">
        <v>4.9000000000000004</v>
      </c>
    </row>
    <row r="2912" spans="1:5">
      <c r="A2912" s="3">
        <v>40000</v>
      </c>
      <c r="D2912" s="3">
        <v>40000</v>
      </c>
      <c r="E2912">
        <v>6.4</v>
      </c>
    </row>
    <row r="2913" spans="1:5">
      <c r="A2913" s="3">
        <v>40000</v>
      </c>
      <c r="B2913">
        <v>8</v>
      </c>
      <c r="D2913" s="3">
        <v>40000</v>
      </c>
      <c r="E2913">
        <v>7.2</v>
      </c>
    </row>
    <row r="2914" spans="1:5">
      <c r="A2914" s="3">
        <v>40000</v>
      </c>
      <c r="B2914">
        <v>7.6</v>
      </c>
      <c r="D2914" s="3">
        <v>40000</v>
      </c>
      <c r="E2914">
        <v>7.3</v>
      </c>
    </row>
    <row r="2915" spans="1:5">
      <c r="A2915" s="3">
        <v>40000</v>
      </c>
      <c r="D2915" s="3">
        <v>40000</v>
      </c>
      <c r="E2915">
        <v>7.2</v>
      </c>
    </row>
    <row r="2916" spans="1:5">
      <c r="A2916" s="3">
        <v>40000</v>
      </c>
      <c r="D2916" s="3">
        <v>40000</v>
      </c>
      <c r="E2916">
        <v>5.8</v>
      </c>
    </row>
    <row r="2917" spans="1:5">
      <c r="A2917" s="3">
        <v>40000</v>
      </c>
      <c r="D2917" s="3">
        <v>40000</v>
      </c>
      <c r="E2917">
        <v>6.2</v>
      </c>
    </row>
    <row r="2918" spans="1:5">
      <c r="A2918" s="3">
        <v>40000</v>
      </c>
      <c r="B2918">
        <v>6.7</v>
      </c>
      <c r="D2918" s="3">
        <v>40000</v>
      </c>
      <c r="E2918">
        <v>6.1</v>
      </c>
    </row>
    <row r="2919" spans="1:5">
      <c r="A2919" s="3">
        <v>40000</v>
      </c>
      <c r="D2919" s="3">
        <v>40000</v>
      </c>
      <c r="E2919">
        <v>6.8</v>
      </c>
    </row>
    <row r="2920" spans="1:5">
      <c r="A2920" s="3">
        <v>40000</v>
      </c>
      <c r="B2920">
        <v>7</v>
      </c>
      <c r="D2920" s="3">
        <v>40000</v>
      </c>
      <c r="E2920">
        <v>7.2</v>
      </c>
    </row>
    <row r="2921" spans="1:5">
      <c r="A2921" s="3">
        <v>40000</v>
      </c>
      <c r="B2921">
        <v>8</v>
      </c>
      <c r="D2921" s="3">
        <v>40000</v>
      </c>
      <c r="E2921">
        <v>5.7</v>
      </c>
    </row>
    <row r="2922" spans="1:5">
      <c r="A2922" s="3">
        <v>40000</v>
      </c>
      <c r="B2922">
        <v>8.1999999999999993</v>
      </c>
      <c r="D2922" s="3">
        <v>40000</v>
      </c>
      <c r="E2922">
        <v>7.2</v>
      </c>
    </row>
    <row r="2923" spans="1:5">
      <c r="A2923" s="3">
        <v>40000</v>
      </c>
      <c r="D2923" s="3">
        <v>40000</v>
      </c>
      <c r="E2923">
        <v>4.4000000000000004</v>
      </c>
    </row>
    <row r="2924" spans="1:5">
      <c r="A2924" s="3">
        <v>40000</v>
      </c>
      <c r="D2924" s="3">
        <v>40000</v>
      </c>
    </row>
    <row r="2925" spans="1:5">
      <c r="A2925" s="3">
        <v>40000</v>
      </c>
      <c r="D2925" s="3">
        <v>40000</v>
      </c>
    </row>
    <row r="2926" spans="1:5">
      <c r="A2926" s="3">
        <v>40000</v>
      </c>
      <c r="B2926">
        <v>8.5</v>
      </c>
      <c r="D2926" s="3">
        <v>40000</v>
      </c>
      <c r="E2926">
        <v>7.1</v>
      </c>
    </row>
    <row r="2927" spans="1:5">
      <c r="A2927" s="3">
        <v>40000</v>
      </c>
      <c r="B2927">
        <v>8.1999999999999993</v>
      </c>
      <c r="D2927" s="3">
        <v>40000</v>
      </c>
      <c r="E2927">
        <v>7.7</v>
      </c>
    </row>
    <row r="2928" spans="1:5">
      <c r="A2928" s="3">
        <v>40000</v>
      </c>
      <c r="B2928">
        <v>5.0999999999999996</v>
      </c>
      <c r="D2928" s="3">
        <v>40000</v>
      </c>
      <c r="E2928">
        <v>6.1</v>
      </c>
    </row>
    <row r="2929" spans="1:5">
      <c r="A2929" s="3">
        <v>40000</v>
      </c>
      <c r="B2929">
        <v>8.6999999999999993</v>
      </c>
      <c r="D2929" s="3">
        <v>40000</v>
      </c>
      <c r="E2929">
        <v>6.5</v>
      </c>
    </row>
    <row r="2930" spans="1:5">
      <c r="A2930" s="3">
        <v>40000</v>
      </c>
      <c r="B2930">
        <v>4.8</v>
      </c>
      <c r="D2930" s="3">
        <v>40000</v>
      </c>
      <c r="E2930">
        <v>7.4</v>
      </c>
    </row>
    <row r="2931" spans="1:5">
      <c r="A2931" s="3">
        <v>40000</v>
      </c>
      <c r="B2931">
        <v>7.8</v>
      </c>
      <c r="D2931" s="3">
        <v>40000</v>
      </c>
      <c r="E2931">
        <v>7.5</v>
      </c>
    </row>
    <row r="2932" spans="1:5">
      <c r="A2932" s="3">
        <v>40000</v>
      </c>
      <c r="B2932">
        <v>4.9000000000000004</v>
      </c>
      <c r="D2932" s="3">
        <v>40000</v>
      </c>
      <c r="E2932">
        <v>7.1</v>
      </c>
    </row>
    <row r="2933" spans="1:5">
      <c r="A2933" s="3">
        <v>40000</v>
      </c>
      <c r="D2933" s="3">
        <v>40000</v>
      </c>
      <c r="E2933">
        <v>6.9</v>
      </c>
    </row>
    <row r="2934" spans="1:5">
      <c r="A2934" s="3">
        <v>40000</v>
      </c>
      <c r="B2934">
        <v>9</v>
      </c>
      <c r="D2934" s="3">
        <v>40000</v>
      </c>
      <c r="E2934">
        <v>6.8</v>
      </c>
    </row>
    <row r="2935" spans="1:5">
      <c r="A2935" s="3">
        <v>40000</v>
      </c>
      <c r="B2935">
        <v>7.3</v>
      </c>
      <c r="D2935" s="3">
        <v>40000</v>
      </c>
    </row>
    <row r="2936" spans="1:5">
      <c r="A2936" s="3">
        <v>40000</v>
      </c>
      <c r="B2936">
        <v>8.5</v>
      </c>
      <c r="D2936" s="3">
        <v>40000</v>
      </c>
      <c r="E2936">
        <v>8.3000000000000007</v>
      </c>
    </row>
    <row r="2937" spans="1:5">
      <c r="A2937" s="3">
        <v>40000</v>
      </c>
      <c r="D2937" s="3">
        <v>40000</v>
      </c>
      <c r="E2937">
        <v>7.1</v>
      </c>
    </row>
    <row r="2938" spans="1:5">
      <c r="A2938" s="3">
        <v>40000</v>
      </c>
      <c r="B2938">
        <v>2.5</v>
      </c>
      <c r="D2938" s="3">
        <v>40000</v>
      </c>
      <c r="E2938">
        <v>2.5</v>
      </c>
    </row>
    <row r="2939" spans="1:5">
      <c r="A2939" s="3">
        <v>40000</v>
      </c>
      <c r="B2939">
        <v>4.0999999999999996</v>
      </c>
      <c r="D2939" s="3">
        <v>40000</v>
      </c>
      <c r="E2939">
        <v>4.2</v>
      </c>
    </row>
    <row r="2940" spans="1:5">
      <c r="A2940" s="3">
        <v>40000</v>
      </c>
      <c r="D2940" s="3">
        <v>40000</v>
      </c>
    </row>
    <row r="2941" spans="1:5">
      <c r="A2941" s="3">
        <v>40000</v>
      </c>
      <c r="B2941">
        <v>8.9</v>
      </c>
      <c r="D2941" s="3">
        <v>40000</v>
      </c>
      <c r="E2941">
        <v>6.9</v>
      </c>
    </row>
    <row r="2942" spans="1:5">
      <c r="A2942" s="3">
        <v>40000</v>
      </c>
      <c r="B2942">
        <v>4.4000000000000004</v>
      </c>
      <c r="D2942" s="3">
        <v>40000</v>
      </c>
      <c r="E2942">
        <v>7.2</v>
      </c>
    </row>
    <row r="2943" spans="1:5">
      <c r="A2943" s="3">
        <v>40000</v>
      </c>
      <c r="D2943" s="3">
        <v>40000</v>
      </c>
      <c r="E2943">
        <v>6.5</v>
      </c>
    </row>
    <row r="2944" spans="1:5">
      <c r="A2944" s="3">
        <v>40000</v>
      </c>
      <c r="B2944">
        <v>6.6</v>
      </c>
      <c r="D2944" s="3">
        <v>40000</v>
      </c>
      <c r="E2944">
        <v>7.7</v>
      </c>
    </row>
    <row r="2945" spans="1:5">
      <c r="A2945" s="3">
        <v>40000</v>
      </c>
      <c r="B2945">
        <v>5.8</v>
      </c>
      <c r="D2945" s="3">
        <v>40000</v>
      </c>
      <c r="E2945">
        <v>4.9000000000000004</v>
      </c>
    </row>
    <row r="2946" spans="1:5">
      <c r="A2946" s="3">
        <v>40000</v>
      </c>
      <c r="B2946">
        <v>6.1</v>
      </c>
      <c r="D2946" s="3">
        <v>40000</v>
      </c>
      <c r="E2946">
        <v>5.3</v>
      </c>
    </row>
    <row r="2947" spans="1:5">
      <c r="A2947" s="3">
        <v>40000</v>
      </c>
      <c r="D2947" s="3">
        <v>40000</v>
      </c>
    </row>
    <row r="2948" spans="1:5">
      <c r="A2948" s="3">
        <v>40000</v>
      </c>
      <c r="D2948" s="3">
        <v>40000</v>
      </c>
      <c r="E2948">
        <v>7.4</v>
      </c>
    </row>
    <row r="2949" spans="1:5">
      <c r="A2949" s="3">
        <v>40000</v>
      </c>
      <c r="B2949">
        <v>7</v>
      </c>
      <c r="D2949" s="3">
        <v>40000</v>
      </c>
      <c r="E2949">
        <v>5.9</v>
      </c>
    </row>
    <row r="2950" spans="1:5">
      <c r="A2950" s="3">
        <v>40000</v>
      </c>
      <c r="B2950">
        <v>7.8</v>
      </c>
      <c r="D2950" s="3">
        <v>40000</v>
      </c>
    </row>
    <row r="2951" spans="1:5">
      <c r="A2951" s="3">
        <v>40000</v>
      </c>
      <c r="B2951">
        <v>5.9</v>
      </c>
      <c r="D2951" s="3">
        <v>40000</v>
      </c>
      <c r="E2951">
        <v>4.9000000000000004</v>
      </c>
    </row>
    <row r="2952" spans="1:5">
      <c r="A2952" s="3">
        <v>40000</v>
      </c>
      <c r="D2952" s="3">
        <v>40000</v>
      </c>
    </row>
    <row r="2953" spans="1:5">
      <c r="A2953" s="3">
        <v>40000</v>
      </c>
      <c r="B2953">
        <v>6.4</v>
      </c>
      <c r="D2953" s="3">
        <v>40000</v>
      </c>
      <c r="E2953">
        <v>7</v>
      </c>
    </row>
    <row r="2954" spans="1:5">
      <c r="A2954" s="3">
        <v>40000</v>
      </c>
      <c r="B2954">
        <v>8.1999999999999993</v>
      </c>
      <c r="D2954" s="3">
        <v>40000</v>
      </c>
      <c r="E2954">
        <v>7.6</v>
      </c>
    </row>
    <row r="2955" spans="1:5">
      <c r="A2955" s="3">
        <v>40000</v>
      </c>
      <c r="B2955">
        <v>7</v>
      </c>
      <c r="D2955" s="3">
        <v>40000</v>
      </c>
      <c r="E2955">
        <v>7.5</v>
      </c>
    </row>
    <row r="2956" spans="1:5">
      <c r="A2956" s="3">
        <v>40000</v>
      </c>
      <c r="B2956">
        <v>7.7</v>
      </c>
      <c r="D2956" s="3">
        <v>40000</v>
      </c>
      <c r="E2956">
        <v>6.6</v>
      </c>
    </row>
    <row r="2957" spans="1:5">
      <c r="A2957" s="3">
        <v>40000</v>
      </c>
      <c r="B2957">
        <v>8.9</v>
      </c>
      <c r="D2957" s="3">
        <v>40000</v>
      </c>
      <c r="E2957">
        <v>8.3000000000000007</v>
      </c>
    </row>
    <row r="2958" spans="1:5">
      <c r="A2958" s="3">
        <v>40000</v>
      </c>
      <c r="D2958" s="3">
        <v>40000</v>
      </c>
      <c r="E2958">
        <v>6.1</v>
      </c>
    </row>
    <row r="2959" spans="1:5">
      <c r="A2959" s="3">
        <v>40000</v>
      </c>
      <c r="D2959" s="3">
        <v>40000</v>
      </c>
    </row>
    <row r="2960" spans="1:5">
      <c r="A2960" s="3">
        <v>40000</v>
      </c>
      <c r="D2960" s="3">
        <v>40000</v>
      </c>
      <c r="E2960">
        <v>6.7</v>
      </c>
    </row>
    <row r="2961" spans="1:5">
      <c r="A2961" s="3">
        <v>40000</v>
      </c>
      <c r="B2961">
        <v>2.8</v>
      </c>
      <c r="D2961" s="3">
        <v>40000</v>
      </c>
      <c r="E2961">
        <v>7.3</v>
      </c>
    </row>
    <row r="2962" spans="1:5">
      <c r="A2962" s="3">
        <v>40000</v>
      </c>
      <c r="B2962">
        <v>9.1999999999999993</v>
      </c>
      <c r="D2962" s="3">
        <v>40000</v>
      </c>
      <c r="E2962">
        <v>8.1</v>
      </c>
    </row>
    <row r="2963" spans="1:5">
      <c r="A2963" s="3">
        <v>40000</v>
      </c>
      <c r="B2963">
        <v>7</v>
      </c>
      <c r="D2963" s="3">
        <v>40000</v>
      </c>
      <c r="E2963">
        <v>5.0999999999999996</v>
      </c>
    </row>
    <row r="2964" spans="1:5">
      <c r="A2964" s="3">
        <v>40000</v>
      </c>
      <c r="B2964">
        <v>7.6</v>
      </c>
      <c r="D2964" s="3">
        <v>40000</v>
      </c>
      <c r="E2964">
        <v>6.8</v>
      </c>
    </row>
    <row r="2965" spans="1:5">
      <c r="A2965" s="3">
        <v>40000</v>
      </c>
      <c r="B2965">
        <v>8.8000000000000007</v>
      </c>
      <c r="D2965" s="3">
        <v>40000</v>
      </c>
      <c r="E2965">
        <v>7.5</v>
      </c>
    </row>
    <row r="2966" spans="1:5">
      <c r="A2966" s="3">
        <v>40000</v>
      </c>
      <c r="B2966">
        <v>9</v>
      </c>
      <c r="D2966" s="3">
        <v>40000</v>
      </c>
      <c r="E2966">
        <v>8.3000000000000007</v>
      </c>
    </row>
    <row r="2967" spans="1:5">
      <c r="A2967" s="3">
        <v>40000</v>
      </c>
      <c r="B2967">
        <v>5.2</v>
      </c>
      <c r="D2967" s="3">
        <v>40000</v>
      </c>
      <c r="E2967">
        <v>5.0999999999999996</v>
      </c>
    </row>
    <row r="2968" spans="1:5">
      <c r="A2968" s="3">
        <v>40000</v>
      </c>
      <c r="B2968">
        <v>6.3</v>
      </c>
      <c r="D2968" s="3">
        <v>40000</v>
      </c>
      <c r="E2968">
        <v>6.7</v>
      </c>
    </row>
    <row r="2969" spans="1:5">
      <c r="A2969" s="3">
        <v>40000</v>
      </c>
      <c r="B2969">
        <v>7.2</v>
      </c>
      <c r="D2969" s="3">
        <v>40000</v>
      </c>
      <c r="E2969">
        <v>7.7</v>
      </c>
    </row>
    <row r="2970" spans="1:5">
      <c r="A2970" s="3">
        <v>40000</v>
      </c>
      <c r="D2970" s="3">
        <v>40000</v>
      </c>
      <c r="E2970">
        <v>6.1</v>
      </c>
    </row>
    <row r="2971" spans="1:5">
      <c r="A2971" s="3">
        <v>40000</v>
      </c>
      <c r="D2971" s="3">
        <v>40000</v>
      </c>
    </row>
    <row r="2972" spans="1:5">
      <c r="A2972" s="3">
        <v>40000</v>
      </c>
      <c r="D2972" s="3">
        <v>40000</v>
      </c>
    </row>
    <row r="2973" spans="1:5">
      <c r="A2973" s="3">
        <v>40000</v>
      </c>
      <c r="B2973">
        <v>5.3</v>
      </c>
      <c r="D2973" s="3">
        <v>40000</v>
      </c>
      <c r="E2973">
        <v>5.7</v>
      </c>
    </row>
    <row r="2974" spans="1:5">
      <c r="A2974" s="3">
        <v>40000</v>
      </c>
      <c r="D2974" s="3">
        <v>40000</v>
      </c>
    </row>
    <row r="2975" spans="1:5">
      <c r="A2975" s="3">
        <v>40000</v>
      </c>
      <c r="D2975" s="3">
        <v>40000</v>
      </c>
      <c r="E2975">
        <v>5.9</v>
      </c>
    </row>
    <row r="2976" spans="1:5">
      <c r="A2976" s="3">
        <v>40000</v>
      </c>
      <c r="D2976" s="3">
        <v>40000</v>
      </c>
      <c r="E2976">
        <v>6.6</v>
      </c>
    </row>
    <row r="2977" spans="1:5">
      <c r="A2977" s="3">
        <v>40000</v>
      </c>
      <c r="B2977">
        <v>8.6999999999999993</v>
      </c>
      <c r="D2977" s="3">
        <v>40000</v>
      </c>
      <c r="E2977">
        <v>7.5</v>
      </c>
    </row>
    <row r="2978" spans="1:5">
      <c r="A2978" s="3">
        <v>40000</v>
      </c>
      <c r="B2978">
        <v>6.4</v>
      </c>
      <c r="D2978" s="3">
        <v>40000</v>
      </c>
      <c r="E2978">
        <v>7.1</v>
      </c>
    </row>
    <row r="2979" spans="1:5">
      <c r="A2979" s="3">
        <v>40000</v>
      </c>
      <c r="D2979" s="3">
        <v>40000</v>
      </c>
      <c r="E2979">
        <v>3.7</v>
      </c>
    </row>
    <row r="2980" spans="1:5">
      <c r="A2980" s="3">
        <v>40000</v>
      </c>
      <c r="B2980">
        <v>5.2</v>
      </c>
      <c r="D2980" s="3">
        <v>40000</v>
      </c>
      <c r="E2980">
        <v>6.1</v>
      </c>
    </row>
    <row r="2981" spans="1:5">
      <c r="A2981" s="3">
        <v>40000</v>
      </c>
      <c r="B2981">
        <v>7.6</v>
      </c>
      <c r="D2981" s="3">
        <v>40000</v>
      </c>
      <c r="E2981">
        <v>6.3</v>
      </c>
    </row>
    <row r="2982" spans="1:5">
      <c r="A2982" s="3">
        <v>40000</v>
      </c>
      <c r="D2982" s="3">
        <v>40000</v>
      </c>
      <c r="E2982">
        <v>5.9</v>
      </c>
    </row>
    <row r="2983" spans="1:5">
      <c r="A2983" s="3">
        <v>40000</v>
      </c>
      <c r="B2983">
        <v>5.7</v>
      </c>
      <c r="D2983" s="3">
        <v>40000</v>
      </c>
      <c r="E2983">
        <v>5</v>
      </c>
    </row>
    <row r="2984" spans="1:5">
      <c r="A2984" s="3">
        <v>40000</v>
      </c>
      <c r="D2984" s="3">
        <v>40000</v>
      </c>
    </row>
    <row r="2985" spans="1:5">
      <c r="A2985" s="3">
        <v>40000</v>
      </c>
      <c r="B2985">
        <v>3.1</v>
      </c>
      <c r="D2985" s="3">
        <v>40000</v>
      </c>
      <c r="E2985">
        <v>5.8</v>
      </c>
    </row>
    <row r="2986" spans="1:5">
      <c r="A2986" s="3">
        <v>40000</v>
      </c>
      <c r="B2986">
        <v>6.5</v>
      </c>
      <c r="D2986" s="3">
        <v>40000</v>
      </c>
      <c r="E2986">
        <v>6.9</v>
      </c>
    </row>
    <row r="2987" spans="1:5">
      <c r="A2987" s="3">
        <v>40000</v>
      </c>
      <c r="B2987">
        <v>7.1</v>
      </c>
      <c r="D2987" s="3">
        <v>40000</v>
      </c>
      <c r="E2987">
        <v>8.6</v>
      </c>
    </row>
    <row r="2988" spans="1:5">
      <c r="A2988" s="3">
        <v>40000</v>
      </c>
      <c r="D2988" s="3">
        <v>40000</v>
      </c>
    </row>
    <row r="2989" spans="1:5">
      <c r="A2989" s="3">
        <v>40000</v>
      </c>
      <c r="D2989" s="3">
        <v>40000</v>
      </c>
    </row>
    <row r="2990" spans="1:5">
      <c r="A2990" s="3">
        <v>40000</v>
      </c>
      <c r="D2990" s="3">
        <v>40000</v>
      </c>
      <c r="E2990">
        <v>5.5</v>
      </c>
    </row>
    <row r="2991" spans="1:5">
      <c r="A2991" s="3">
        <v>40000</v>
      </c>
      <c r="B2991">
        <v>7</v>
      </c>
      <c r="D2991" s="3">
        <v>40000</v>
      </c>
      <c r="E2991">
        <v>6.2</v>
      </c>
    </row>
    <row r="2992" spans="1:5">
      <c r="A2992" s="3">
        <v>40000</v>
      </c>
      <c r="D2992" s="3">
        <v>40000</v>
      </c>
      <c r="E2992">
        <v>7.8</v>
      </c>
    </row>
    <row r="2993" spans="1:5">
      <c r="A2993" s="3">
        <v>40000</v>
      </c>
      <c r="B2993">
        <v>8.6</v>
      </c>
      <c r="D2993" s="3">
        <v>40000</v>
      </c>
      <c r="E2993">
        <v>7.7</v>
      </c>
    </row>
    <row r="2994" spans="1:5">
      <c r="A2994" s="3">
        <v>40000</v>
      </c>
      <c r="B2994">
        <v>7.7</v>
      </c>
      <c r="D2994" s="3">
        <v>40000</v>
      </c>
      <c r="E2994">
        <v>8.1999999999999993</v>
      </c>
    </row>
    <row r="2995" spans="1:5">
      <c r="A2995" s="3">
        <v>40000</v>
      </c>
      <c r="B2995">
        <v>7.8</v>
      </c>
      <c r="D2995" s="3">
        <v>40000</v>
      </c>
      <c r="E2995">
        <v>6.7</v>
      </c>
    </row>
    <row r="2996" spans="1:5">
      <c r="A2996" s="3">
        <v>40000</v>
      </c>
      <c r="B2996">
        <v>5.3</v>
      </c>
      <c r="D2996" s="3">
        <v>40000</v>
      </c>
      <c r="E2996">
        <v>6.1</v>
      </c>
    </row>
    <row r="2997" spans="1:5">
      <c r="A2997" s="3">
        <v>40000</v>
      </c>
      <c r="D2997" s="3">
        <v>40000</v>
      </c>
    </row>
    <row r="2998" spans="1:5">
      <c r="A2998" s="3">
        <v>40000</v>
      </c>
      <c r="D2998" s="3">
        <v>40000</v>
      </c>
    </row>
    <row r="2999" spans="1:5">
      <c r="A2999" s="3">
        <v>40000</v>
      </c>
      <c r="B2999">
        <v>7.1</v>
      </c>
      <c r="D2999" s="3">
        <v>40000</v>
      </c>
      <c r="E2999">
        <v>7.2</v>
      </c>
    </row>
    <row r="3000" spans="1:5">
      <c r="A3000" s="3">
        <v>40000</v>
      </c>
      <c r="B3000">
        <v>7.8</v>
      </c>
      <c r="D3000" s="3">
        <v>40000</v>
      </c>
      <c r="E3000">
        <v>6.7</v>
      </c>
    </row>
    <row r="3001" spans="1:5">
      <c r="A3001" s="3">
        <v>40000</v>
      </c>
      <c r="B3001">
        <v>6.2</v>
      </c>
      <c r="D3001" s="3">
        <v>40000</v>
      </c>
      <c r="E3001">
        <v>7.7</v>
      </c>
    </row>
    <row r="3002" spans="1:5">
      <c r="A3002" s="3">
        <v>40000</v>
      </c>
      <c r="B3002">
        <v>6.8</v>
      </c>
      <c r="D3002" s="3">
        <v>40000</v>
      </c>
      <c r="E3002">
        <v>6.6</v>
      </c>
    </row>
    <row r="3003" spans="1:5">
      <c r="A3003" s="3">
        <v>40000</v>
      </c>
      <c r="B3003">
        <v>6.8</v>
      </c>
      <c r="D3003" s="3">
        <v>40000</v>
      </c>
      <c r="E3003">
        <v>6.8</v>
      </c>
    </row>
    <row r="3004" spans="1:5">
      <c r="A3004" s="3">
        <v>40000</v>
      </c>
      <c r="D3004" s="3">
        <v>40000</v>
      </c>
    </row>
    <row r="3005" spans="1:5">
      <c r="A3005" s="3">
        <v>40000</v>
      </c>
      <c r="B3005">
        <v>8.3000000000000007</v>
      </c>
      <c r="D3005" s="3">
        <v>40000</v>
      </c>
      <c r="E3005">
        <v>6.4</v>
      </c>
    </row>
    <row r="3006" spans="1:5">
      <c r="A3006" s="3">
        <v>40000</v>
      </c>
      <c r="B3006">
        <v>8.5</v>
      </c>
      <c r="D3006" s="3">
        <v>40000</v>
      </c>
      <c r="E3006">
        <v>7.7</v>
      </c>
    </row>
    <row r="3007" spans="1:5">
      <c r="A3007" s="3">
        <v>40000</v>
      </c>
      <c r="B3007">
        <v>3.9</v>
      </c>
      <c r="D3007" s="3">
        <v>40000</v>
      </c>
      <c r="E3007">
        <v>3.6</v>
      </c>
    </row>
    <row r="3008" spans="1:5">
      <c r="A3008" s="3">
        <v>40000</v>
      </c>
      <c r="D3008" s="3">
        <v>40000</v>
      </c>
    </row>
    <row r="3009" spans="1:5">
      <c r="A3009" s="3">
        <v>40000</v>
      </c>
      <c r="B3009">
        <v>7.7</v>
      </c>
      <c r="D3009" s="3">
        <v>40000</v>
      </c>
      <c r="E3009">
        <v>7.4</v>
      </c>
    </row>
    <row r="3010" spans="1:5">
      <c r="A3010" s="3">
        <v>40000</v>
      </c>
      <c r="B3010">
        <v>6.7</v>
      </c>
      <c r="D3010" s="3">
        <v>40000</v>
      </c>
    </row>
    <row r="3011" spans="1:5">
      <c r="A3011" s="3">
        <v>40000</v>
      </c>
      <c r="B3011">
        <v>6.9</v>
      </c>
      <c r="D3011" s="3">
        <v>40000</v>
      </c>
      <c r="E3011">
        <v>4.8</v>
      </c>
    </row>
    <row r="3012" spans="1:5">
      <c r="A3012" s="3">
        <v>40000</v>
      </c>
      <c r="B3012">
        <v>5.7</v>
      </c>
      <c r="D3012" s="3">
        <v>40000</v>
      </c>
      <c r="E3012">
        <v>5.6</v>
      </c>
    </row>
    <row r="3013" spans="1:5">
      <c r="A3013" s="3">
        <v>40000</v>
      </c>
      <c r="B3013">
        <v>5.8</v>
      </c>
      <c r="D3013" s="3">
        <v>40000</v>
      </c>
      <c r="E3013">
        <v>5.4</v>
      </c>
    </row>
    <row r="3014" spans="1:5">
      <c r="A3014" s="3">
        <v>40000</v>
      </c>
      <c r="B3014">
        <v>6.9</v>
      </c>
      <c r="D3014" s="3">
        <v>40000</v>
      </c>
      <c r="E3014">
        <v>8.6</v>
      </c>
    </row>
    <row r="3015" spans="1:5">
      <c r="A3015" s="3">
        <v>40000</v>
      </c>
      <c r="B3015">
        <v>8.6</v>
      </c>
      <c r="D3015" s="3">
        <v>40000</v>
      </c>
      <c r="E3015">
        <v>6.4</v>
      </c>
    </row>
    <row r="3016" spans="1:5">
      <c r="A3016" s="3">
        <v>40000</v>
      </c>
      <c r="B3016">
        <v>6.2</v>
      </c>
      <c r="D3016" s="3">
        <v>40000</v>
      </c>
    </row>
    <row r="3017" spans="1:5">
      <c r="A3017" s="3">
        <v>40000</v>
      </c>
      <c r="B3017">
        <v>8.6999999999999993</v>
      </c>
      <c r="D3017" s="3">
        <v>40000</v>
      </c>
      <c r="E3017">
        <v>6.5</v>
      </c>
    </row>
    <row r="3018" spans="1:5">
      <c r="A3018" s="3">
        <v>40000</v>
      </c>
      <c r="B3018">
        <v>6.8</v>
      </c>
      <c r="D3018" s="3">
        <v>40000</v>
      </c>
      <c r="E3018">
        <v>5.3</v>
      </c>
    </row>
    <row r="3019" spans="1:5">
      <c r="A3019" s="3">
        <v>40000</v>
      </c>
      <c r="B3019">
        <v>6.3</v>
      </c>
      <c r="D3019" s="3">
        <v>40000</v>
      </c>
      <c r="E3019">
        <v>5.7</v>
      </c>
    </row>
    <row r="3020" spans="1:5">
      <c r="A3020" s="3">
        <v>40000</v>
      </c>
      <c r="B3020">
        <v>6.2</v>
      </c>
      <c r="D3020" s="3">
        <v>40000</v>
      </c>
      <c r="E3020">
        <v>4.7</v>
      </c>
    </row>
    <row r="3021" spans="1:5">
      <c r="A3021" s="3">
        <v>40000</v>
      </c>
      <c r="D3021" s="3">
        <v>40000</v>
      </c>
      <c r="E3021">
        <v>6.5</v>
      </c>
    </row>
    <row r="3022" spans="1:5">
      <c r="A3022" s="3">
        <v>40000</v>
      </c>
      <c r="B3022">
        <v>7.8</v>
      </c>
      <c r="D3022" s="3">
        <v>40000</v>
      </c>
      <c r="E3022">
        <v>9</v>
      </c>
    </row>
    <row r="3023" spans="1:5">
      <c r="A3023" s="3">
        <v>42500</v>
      </c>
      <c r="B3023">
        <v>6.9</v>
      </c>
      <c r="D3023" s="3">
        <v>42500</v>
      </c>
      <c r="E3023">
        <v>7.1</v>
      </c>
    </row>
    <row r="3024" spans="1:5">
      <c r="A3024" s="3">
        <v>42500</v>
      </c>
      <c r="D3024" s="3">
        <v>42500</v>
      </c>
      <c r="E3024">
        <v>4.7</v>
      </c>
    </row>
    <row r="3025" spans="1:5">
      <c r="A3025" s="3">
        <v>42500</v>
      </c>
      <c r="B3025">
        <v>6.8</v>
      </c>
      <c r="D3025" s="3">
        <v>42500</v>
      </c>
      <c r="E3025">
        <v>6.4</v>
      </c>
    </row>
    <row r="3026" spans="1:5">
      <c r="A3026" s="3">
        <v>42500</v>
      </c>
      <c r="B3026">
        <v>7.5</v>
      </c>
      <c r="D3026" s="3">
        <v>42500</v>
      </c>
      <c r="E3026">
        <v>6.5</v>
      </c>
    </row>
    <row r="3027" spans="1:5">
      <c r="A3027" s="3">
        <v>42500</v>
      </c>
      <c r="B3027">
        <v>7.4</v>
      </c>
      <c r="D3027" s="3">
        <v>42500</v>
      </c>
      <c r="E3027">
        <v>7.1</v>
      </c>
    </row>
    <row r="3028" spans="1:5">
      <c r="A3028" s="3">
        <v>42500</v>
      </c>
      <c r="B3028">
        <v>7.8</v>
      </c>
      <c r="D3028" s="3">
        <v>42500</v>
      </c>
      <c r="E3028">
        <v>8.4</v>
      </c>
    </row>
    <row r="3029" spans="1:5">
      <c r="A3029" s="3">
        <v>42500</v>
      </c>
      <c r="B3029">
        <v>4.4000000000000004</v>
      </c>
      <c r="D3029" s="3">
        <v>42500</v>
      </c>
      <c r="E3029">
        <v>5.8</v>
      </c>
    </row>
    <row r="3030" spans="1:5">
      <c r="A3030" s="3">
        <v>42500</v>
      </c>
      <c r="D3030" s="3">
        <v>42500</v>
      </c>
    </row>
    <row r="3031" spans="1:5">
      <c r="A3031" s="3">
        <v>42500</v>
      </c>
      <c r="B3031">
        <v>7.2</v>
      </c>
      <c r="D3031" s="3">
        <v>42500</v>
      </c>
      <c r="E3031">
        <v>6.2</v>
      </c>
    </row>
    <row r="3032" spans="1:5">
      <c r="A3032" s="3">
        <v>42500</v>
      </c>
      <c r="B3032">
        <v>7.3</v>
      </c>
      <c r="D3032" s="3">
        <v>42500</v>
      </c>
      <c r="E3032">
        <v>8.1999999999999993</v>
      </c>
    </row>
    <row r="3033" spans="1:5">
      <c r="A3033" s="3">
        <v>42500</v>
      </c>
      <c r="B3033">
        <v>7.1</v>
      </c>
      <c r="D3033" s="3">
        <v>42500</v>
      </c>
      <c r="E3033">
        <v>8.1</v>
      </c>
    </row>
    <row r="3034" spans="1:5">
      <c r="A3034" s="3">
        <v>42500</v>
      </c>
      <c r="D3034" s="3">
        <v>42500</v>
      </c>
      <c r="E3034">
        <v>5.9</v>
      </c>
    </row>
    <row r="3035" spans="1:5">
      <c r="A3035" s="3">
        <v>42500</v>
      </c>
      <c r="B3035">
        <v>6.3</v>
      </c>
      <c r="D3035" s="3">
        <v>42500</v>
      </c>
      <c r="E3035">
        <v>7.5</v>
      </c>
    </row>
    <row r="3036" spans="1:5">
      <c r="A3036" s="3">
        <v>42500</v>
      </c>
      <c r="B3036">
        <v>6</v>
      </c>
      <c r="D3036" s="3">
        <v>42500</v>
      </c>
    </row>
    <row r="3037" spans="1:5">
      <c r="A3037" s="3">
        <v>42500</v>
      </c>
      <c r="B3037">
        <v>6.9</v>
      </c>
      <c r="D3037" s="3">
        <v>42500</v>
      </c>
      <c r="E3037">
        <v>8.1</v>
      </c>
    </row>
    <row r="3038" spans="1:5">
      <c r="A3038" s="3">
        <v>42500</v>
      </c>
      <c r="B3038">
        <v>7</v>
      </c>
      <c r="D3038" s="3">
        <v>42500</v>
      </c>
      <c r="E3038">
        <v>5.0999999999999996</v>
      </c>
    </row>
    <row r="3039" spans="1:5">
      <c r="A3039" s="3">
        <v>42500</v>
      </c>
      <c r="B3039">
        <v>7.8</v>
      </c>
      <c r="D3039" s="3">
        <v>42500</v>
      </c>
      <c r="E3039">
        <v>6.5</v>
      </c>
    </row>
    <row r="3040" spans="1:5">
      <c r="A3040" s="3">
        <v>42500</v>
      </c>
      <c r="B3040">
        <v>5.2</v>
      </c>
      <c r="D3040" s="3">
        <v>42500</v>
      </c>
    </row>
    <row r="3041" spans="1:5">
      <c r="A3041" s="3">
        <v>42500</v>
      </c>
      <c r="B3041">
        <v>1.7</v>
      </c>
      <c r="D3041" s="3">
        <v>42500</v>
      </c>
      <c r="E3041">
        <v>4.4000000000000004</v>
      </c>
    </row>
    <row r="3042" spans="1:5">
      <c r="A3042" s="3">
        <v>42500</v>
      </c>
      <c r="B3042">
        <v>6.1</v>
      </c>
      <c r="D3042" s="3">
        <v>42500</v>
      </c>
      <c r="E3042">
        <v>5.9</v>
      </c>
    </row>
    <row r="3043" spans="1:5">
      <c r="A3043" s="3">
        <v>42500</v>
      </c>
      <c r="B3043">
        <v>7.8</v>
      </c>
      <c r="D3043" s="3">
        <v>42500</v>
      </c>
      <c r="E3043">
        <v>5.8</v>
      </c>
    </row>
    <row r="3044" spans="1:5">
      <c r="A3044" s="3">
        <v>42500</v>
      </c>
      <c r="B3044">
        <v>7.1</v>
      </c>
      <c r="D3044" s="3">
        <v>42500</v>
      </c>
      <c r="E3044">
        <v>9.1</v>
      </c>
    </row>
    <row r="3045" spans="1:5">
      <c r="A3045" s="3">
        <v>42500</v>
      </c>
      <c r="D3045" s="3">
        <v>42500</v>
      </c>
    </row>
    <row r="3046" spans="1:5">
      <c r="A3046" s="3">
        <v>42500</v>
      </c>
      <c r="B3046">
        <v>7.9</v>
      </c>
      <c r="D3046" s="3">
        <v>42500</v>
      </c>
      <c r="E3046">
        <v>6.3</v>
      </c>
    </row>
    <row r="3047" spans="1:5">
      <c r="A3047" s="3">
        <v>42500</v>
      </c>
      <c r="B3047">
        <v>4.4000000000000004</v>
      </c>
      <c r="D3047" s="3">
        <v>42500</v>
      </c>
      <c r="E3047">
        <v>3.1</v>
      </c>
    </row>
    <row r="3048" spans="1:5">
      <c r="A3048" s="3">
        <v>42500</v>
      </c>
      <c r="B3048">
        <v>3.7</v>
      </c>
      <c r="D3048" s="3">
        <v>42500</v>
      </c>
      <c r="E3048">
        <v>4.4000000000000004</v>
      </c>
    </row>
    <row r="3049" spans="1:5">
      <c r="A3049" s="3">
        <v>42500</v>
      </c>
      <c r="D3049" s="3">
        <v>42500</v>
      </c>
      <c r="E3049">
        <v>6.6</v>
      </c>
    </row>
    <row r="3050" spans="1:5">
      <c r="A3050" s="3">
        <v>42500</v>
      </c>
      <c r="B3050">
        <v>7.4</v>
      </c>
      <c r="D3050" s="3">
        <v>42500</v>
      </c>
      <c r="E3050">
        <v>7.3</v>
      </c>
    </row>
    <row r="3051" spans="1:5">
      <c r="A3051" s="3">
        <v>42500</v>
      </c>
      <c r="B3051">
        <v>7</v>
      </c>
      <c r="D3051" s="3">
        <v>42500</v>
      </c>
      <c r="E3051">
        <v>7.2</v>
      </c>
    </row>
    <row r="3052" spans="1:5">
      <c r="A3052" s="3">
        <v>42500</v>
      </c>
      <c r="D3052" s="3">
        <v>42500</v>
      </c>
    </row>
    <row r="3053" spans="1:5">
      <c r="A3053" s="3">
        <v>42500</v>
      </c>
      <c r="B3053">
        <v>9.1</v>
      </c>
      <c r="D3053" s="3">
        <v>42500</v>
      </c>
      <c r="E3053">
        <v>6.6</v>
      </c>
    </row>
    <row r="3054" spans="1:5">
      <c r="A3054" s="3">
        <v>42500</v>
      </c>
      <c r="B3054">
        <v>7.8</v>
      </c>
      <c r="D3054" s="3">
        <v>42500</v>
      </c>
      <c r="E3054">
        <v>7.2</v>
      </c>
    </row>
    <row r="3055" spans="1:5">
      <c r="A3055" s="3">
        <v>42500</v>
      </c>
      <c r="D3055" s="3">
        <v>42500</v>
      </c>
    </row>
    <row r="3056" spans="1:5">
      <c r="A3056" s="3">
        <v>42500</v>
      </c>
      <c r="D3056" s="3">
        <v>42500</v>
      </c>
    </row>
    <row r="3057" spans="1:5">
      <c r="A3057" s="3">
        <v>42500</v>
      </c>
      <c r="D3057" s="3">
        <v>42500</v>
      </c>
      <c r="E3057">
        <v>7</v>
      </c>
    </row>
    <row r="3058" spans="1:5">
      <c r="A3058" s="3">
        <v>42500</v>
      </c>
      <c r="B3058">
        <v>6.7</v>
      </c>
      <c r="D3058" s="3">
        <v>42500</v>
      </c>
      <c r="E3058">
        <v>6.9</v>
      </c>
    </row>
    <row r="3059" spans="1:5">
      <c r="A3059" s="3">
        <v>42500</v>
      </c>
      <c r="B3059">
        <v>5.3</v>
      </c>
      <c r="D3059" s="3">
        <v>42500</v>
      </c>
      <c r="E3059">
        <v>5.0999999999999996</v>
      </c>
    </row>
    <row r="3060" spans="1:5">
      <c r="A3060" s="3">
        <v>42500</v>
      </c>
      <c r="B3060">
        <v>6.1</v>
      </c>
      <c r="D3060" s="3">
        <v>42500</v>
      </c>
      <c r="E3060">
        <v>5.2</v>
      </c>
    </row>
    <row r="3061" spans="1:5">
      <c r="A3061" s="3">
        <v>42500</v>
      </c>
      <c r="D3061" s="3">
        <v>42500</v>
      </c>
    </row>
    <row r="3062" spans="1:5">
      <c r="A3062" s="3">
        <v>42500</v>
      </c>
      <c r="B3062">
        <v>7.2</v>
      </c>
      <c r="D3062" s="3">
        <v>42500</v>
      </c>
      <c r="E3062">
        <v>6.9</v>
      </c>
    </row>
    <row r="3063" spans="1:5">
      <c r="A3063" s="3">
        <v>42500</v>
      </c>
      <c r="D3063" s="3">
        <v>42500</v>
      </c>
    </row>
    <row r="3064" spans="1:5">
      <c r="A3064" s="3">
        <v>42500</v>
      </c>
      <c r="B3064">
        <v>4.9000000000000004</v>
      </c>
      <c r="D3064" s="3">
        <v>42500</v>
      </c>
      <c r="E3064">
        <v>7.1</v>
      </c>
    </row>
    <row r="3065" spans="1:5">
      <c r="A3065" s="3">
        <v>42500</v>
      </c>
      <c r="D3065" s="3">
        <v>42500</v>
      </c>
    </row>
    <row r="3066" spans="1:5">
      <c r="A3066" s="3">
        <v>42500</v>
      </c>
      <c r="B3066">
        <v>6.1</v>
      </c>
      <c r="D3066" s="3">
        <v>42500</v>
      </c>
      <c r="E3066">
        <v>5.3</v>
      </c>
    </row>
    <row r="3067" spans="1:5">
      <c r="A3067" s="3">
        <v>42500</v>
      </c>
      <c r="B3067">
        <v>7.9</v>
      </c>
      <c r="D3067" s="3">
        <v>42500</v>
      </c>
      <c r="E3067">
        <v>7.1</v>
      </c>
    </row>
    <row r="3068" spans="1:5">
      <c r="A3068" s="3">
        <v>42500</v>
      </c>
      <c r="D3068" s="3">
        <v>42500</v>
      </c>
      <c r="E3068">
        <v>5.4</v>
      </c>
    </row>
    <row r="3069" spans="1:5">
      <c r="A3069" s="3">
        <v>42500</v>
      </c>
      <c r="B3069">
        <v>5.6</v>
      </c>
      <c r="D3069" s="3">
        <v>42500</v>
      </c>
      <c r="E3069">
        <v>5.6</v>
      </c>
    </row>
    <row r="3070" spans="1:5">
      <c r="A3070" s="3">
        <v>42500</v>
      </c>
      <c r="D3070" s="3">
        <v>42500</v>
      </c>
      <c r="E3070">
        <v>5.2</v>
      </c>
    </row>
    <row r="3071" spans="1:5">
      <c r="A3071" s="3">
        <v>42500</v>
      </c>
      <c r="B3071">
        <v>6.4</v>
      </c>
      <c r="D3071" s="3">
        <v>42500</v>
      </c>
      <c r="E3071">
        <v>6</v>
      </c>
    </row>
    <row r="3072" spans="1:5">
      <c r="A3072" s="3">
        <v>42500</v>
      </c>
      <c r="B3072">
        <v>8.6999999999999993</v>
      </c>
      <c r="D3072" s="3">
        <v>42500</v>
      </c>
      <c r="E3072">
        <v>8.1</v>
      </c>
    </row>
    <row r="3073" spans="1:5">
      <c r="A3073" s="3">
        <v>42500</v>
      </c>
      <c r="B3073">
        <v>6.1</v>
      </c>
      <c r="D3073" s="3">
        <v>42500</v>
      </c>
      <c r="E3073">
        <v>6.8</v>
      </c>
    </row>
    <row r="3074" spans="1:5">
      <c r="A3074" s="3">
        <v>42500</v>
      </c>
      <c r="B3074">
        <v>7.4</v>
      </c>
      <c r="D3074" s="3">
        <v>42500</v>
      </c>
      <c r="E3074">
        <v>7.9</v>
      </c>
    </row>
    <row r="3075" spans="1:5">
      <c r="A3075" s="3">
        <v>42500</v>
      </c>
      <c r="B3075">
        <v>6.9</v>
      </c>
      <c r="D3075" s="3">
        <v>42500</v>
      </c>
      <c r="E3075">
        <v>6.1</v>
      </c>
    </row>
    <row r="3076" spans="1:5">
      <c r="A3076" s="3">
        <v>42500</v>
      </c>
      <c r="B3076">
        <v>7.4</v>
      </c>
      <c r="D3076" s="3">
        <v>42500</v>
      </c>
      <c r="E3076">
        <v>7.7</v>
      </c>
    </row>
    <row r="3077" spans="1:5">
      <c r="A3077" s="3">
        <v>42500</v>
      </c>
      <c r="B3077">
        <v>6.6</v>
      </c>
      <c r="D3077" s="3">
        <v>42500</v>
      </c>
      <c r="E3077">
        <v>7</v>
      </c>
    </row>
    <row r="3078" spans="1:5">
      <c r="A3078" s="3">
        <v>42500</v>
      </c>
      <c r="B3078">
        <v>5.8</v>
      </c>
      <c r="D3078" s="3">
        <v>42500</v>
      </c>
      <c r="E3078">
        <v>7.1</v>
      </c>
    </row>
    <row r="3079" spans="1:5">
      <c r="A3079" s="3">
        <v>42500</v>
      </c>
      <c r="B3079">
        <v>3.8</v>
      </c>
      <c r="D3079" s="3">
        <v>42500</v>
      </c>
      <c r="E3079">
        <v>5.3</v>
      </c>
    </row>
    <row r="3080" spans="1:5">
      <c r="A3080" s="3">
        <v>42500</v>
      </c>
      <c r="B3080">
        <v>8.8000000000000007</v>
      </c>
      <c r="D3080" s="3">
        <v>42500</v>
      </c>
      <c r="E3080">
        <v>7.8</v>
      </c>
    </row>
    <row r="3081" spans="1:5">
      <c r="A3081" s="3">
        <v>42500</v>
      </c>
      <c r="B3081">
        <v>8.8000000000000007</v>
      </c>
      <c r="D3081" s="3">
        <v>42500</v>
      </c>
    </row>
    <row r="3082" spans="1:5">
      <c r="A3082" s="3">
        <v>42500</v>
      </c>
      <c r="B3082">
        <v>6.1</v>
      </c>
      <c r="D3082" s="3">
        <v>42500</v>
      </c>
      <c r="E3082">
        <v>4.7</v>
      </c>
    </row>
    <row r="3083" spans="1:5">
      <c r="A3083" s="3">
        <v>42500</v>
      </c>
      <c r="B3083">
        <v>8.1</v>
      </c>
      <c r="D3083" s="3">
        <v>42500</v>
      </c>
      <c r="E3083">
        <v>4.8</v>
      </c>
    </row>
    <row r="3084" spans="1:5">
      <c r="A3084" s="3">
        <v>42500</v>
      </c>
      <c r="B3084">
        <v>7.9</v>
      </c>
      <c r="D3084" s="3">
        <v>42500</v>
      </c>
      <c r="E3084">
        <v>7.3</v>
      </c>
    </row>
    <row r="3085" spans="1:5">
      <c r="A3085" s="3">
        <v>42500</v>
      </c>
      <c r="B3085">
        <v>6.5</v>
      </c>
      <c r="D3085" s="3">
        <v>42500</v>
      </c>
      <c r="E3085">
        <v>5.8</v>
      </c>
    </row>
    <row r="3086" spans="1:5">
      <c r="A3086" s="3">
        <v>42500</v>
      </c>
      <c r="B3086">
        <v>8.1</v>
      </c>
      <c r="D3086" s="3">
        <v>42500</v>
      </c>
      <c r="E3086">
        <v>7.8</v>
      </c>
    </row>
    <row r="3087" spans="1:5">
      <c r="A3087" s="3">
        <v>42500</v>
      </c>
      <c r="D3087" s="3">
        <v>42500</v>
      </c>
    </row>
    <row r="3088" spans="1:5">
      <c r="A3088" s="3">
        <v>42500</v>
      </c>
      <c r="B3088">
        <v>8.3000000000000007</v>
      </c>
      <c r="D3088" s="3">
        <v>42500</v>
      </c>
      <c r="E3088">
        <v>7.2</v>
      </c>
    </row>
    <row r="3089" spans="1:5">
      <c r="A3089" s="3">
        <v>42500</v>
      </c>
      <c r="B3089">
        <v>7</v>
      </c>
      <c r="D3089" s="3">
        <v>42500</v>
      </c>
      <c r="E3089">
        <v>6.8</v>
      </c>
    </row>
    <row r="3090" spans="1:5">
      <c r="A3090" s="3">
        <v>42500</v>
      </c>
      <c r="B3090">
        <v>5</v>
      </c>
      <c r="D3090" s="3">
        <v>42500</v>
      </c>
      <c r="E3090">
        <v>4.2</v>
      </c>
    </row>
    <row r="3091" spans="1:5">
      <c r="A3091" s="3">
        <v>42500</v>
      </c>
      <c r="B3091">
        <v>6</v>
      </c>
      <c r="D3091" s="3">
        <v>42500</v>
      </c>
      <c r="E3091">
        <v>7.2</v>
      </c>
    </row>
    <row r="3092" spans="1:5">
      <c r="A3092" s="3">
        <v>42500</v>
      </c>
      <c r="B3092">
        <v>6.6</v>
      </c>
      <c r="D3092" s="3">
        <v>42500</v>
      </c>
      <c r="E3092">
        <v>7.6</v>
      </c>
    </row>
    <row r="3093" spans="1:5">
      <c r="A3093" s="3">
        <v>42500</v>
      </c>
      <c r="B3093">
        <v>7.3</v>
      </c>
      <c r="D3093" s="3">
        <v>42500</v>
      </c>
      <c r="E3093">
        <v>5.7</v>
      </c>
    </row>
    <row r="3094" spans="1:5">
      <c r="A3094" s="3">
        <v>42500</v>
      </c>
      <c r="D3094" s="3">
        <v>42500</v>
      </c>
    </row>
    <row r="3095" spans="1:5">
      <c r="A3095" s="3">
        <v>42500</v>
      </c>
      <c r="B3095">
        <v>5.0999999999999996</v>
      </c>
      <c r="D3095" s="3">
        <v>42500</v>
      </c>
      <c r="E3095">
        <v>6.5</v>
      </c>
    </row>
    <row r="3096" spans="1:5">
      <c r="A3096" s="3">
        <v>42500</v>
      </c>
      <c r="D3096" s="3">
        <v>42500</v>
      </c>
      <c r="E3096">
        <v>5</v>
      </c>
    </row>
    <row r="3097" spans="1:5">
      <c r="A3097" s="3">
        <v>42500</v>
      </c>
      <c r="B3097">
        <v>7.2</v>
      </c>
      <c r="D3097" s="3">
        <v>42500</v>
      </c>
      <c r="E3097">
        <v>4.0999999999999996</v>
      </c>
    </row>
    <row r="3098" spans="1:5">
      <c r="A3098" s="3">
        <v>42500</v>
      </c>
      <c r="B3098">
        <v>4.2</v>
      </c>
      <c r="D3098" s="3">
        <v>42500</v>
      </c>
      <c r="E3098">
        <v>4</v>
      </c>
    </row>
    <row r="3099" spans="1:5">
      <c r="A3099" s="3">
        <v>42500</v>
      </c>
      <c r="B3099">
        <v>3.8</v>
      </c>
      <c r="D3099" s="3">
        <v>42500</v>
      </c>
    </row>
    <row r="3100" spans="1:5">
      <c r="A3100" s="3">
        <v>42500</v>
      </c>
      <c r="B3100">
        <v>6</v>
      </c>
      <c r="D3100" s="3">
        <v>42500</v>
      </c>
      <c r="E3100">
        <v>7.7</v>
      </c>
    </row>
    <row r="3101" spans="1:5">
      <c r="A3101" s="3">
        <v>42500</v>
      </c>
      <c r="B3101">
        <v>6.4</v>
      </c>
      <c r="D3101" s="3">
        <v>42500</v>
      </c>
      <c r="E3101">
        <v>6.2</v>
      </c>
    </row>
    <row r="3102" spans="1:5">
      <c r="A3102" s="3">
        <v>42500</v>
      </c>
      <c r="B3102">
        <v>6.3</v>
      </c>
      <c r="D3102" s="3">
        <v>42500</v>
      </c>
      <c r="E3102">
        <v>7.6</v>
      </c>
    </row>
    <row r="3103" spans="1:5">
      <c r="A3103" s="3">
        <v>42500</v>
      </c>
      <c r="D3103" s="3">
        <v>42500</v>
      </c>
    </row>
    <row r="3104" spans="1:5">
      <c r="A3104" s="3">
        <v>42500</v>
      </c>
      <c r="B3104">
        <v>8.3000000000000007</v>
      </c>
      <c r="D3104" s="3">
        <v>42500</v>
      </c>
      <c r="E3104">
        <v>9.4</v>
      </c>
    </row>
    <row r="3105" spans="1:5">
      <c r="A3105" s="3">
        <v>42500</v>
      </c>
      <c r="B3105">
        <v>7.5</v>
      </c>
      <c r="D3105" s="3">
        <v>42500</v>
      </c>
      <c r="E3105">
        <v>7.4</v>
      </c>
    </row>
    <row r="3106" spans="1:5">
      <c r="A3106" s="3">
        <v>42500</v>
      </c>
      <c r="B3106">
        <v>6.2</v>
      </c>
      <c r="D3106" s="3">
        <v>42500</v>
      </c>
      <c r="E3106">
        <v>6.4</v>
      </c>
    </row>
    <row r="3107" spans="1:5">
      <c r="A3107" s="3">
        <v>42500</v>
      </c>
      <c r="B3107">
        <v>6.8</v>
      </c>
      <c r="D3107" s="3">
        <v>42500</v>
      </c>
      <c r="E3107">
        <v>5.9</v>
      </c>
    </row>
    <row r="3108" spans="1:5">
      <c r="A3108" s="3">
        <v>42500</v>
      </c>
      <c r="B3108">
        <v>3.7</v>
      </c>
      <c r="D3108" s="3">
        <v>42500</v>
      </c>
      <c r="E3108">
        <v>6.6</v>
      </c>
    </row>
    <row r="3109" spans="1:5">
      <c r="A3109" s="3">
        <v>42500</v>
      </c>
      <c r="B3109">
        <v>5.8</v>
      </c>
      <c r="D3109" s="3">
        <v>42500</v>
      </c>
      <c r="E3109">
        <v>6.2</v>
      </c>
    </row>
    <row r="3110" spans="1:5">
      <c r="A3110" s="3">
        <v>42500</v>
      </c>
      <c r="D3110" s="3">
        <v>42500</v>
      </c>
    </row>
    <row r="3111" spans="1:5">
      <c r="A3111" s="3">
        <v>42500</v>
      </c>
      <c r="B3111">
        <v>8.1</v>
      </c>
      <c r="D3111" s="3">
        <v>42500</v>
      </c>
      <c r="E3111">
        <v>7.4</v>
      </c>
    </row>
    <row r="3112" spans="1:5">
      <c r="A3112" s="3">
        <v>42500</v>
      </c>
      <c r="D3112" s="3">
        <v>42500</v>
      </c>
    </row>
    <row r="3113" spans="1:5">
      <c r="A3113" s="3">
        <v>42500</v>
      </c>
      <c r="B3113">
        <v>6.9</v>
      </c>
      <c r="D3113" s="3">
        <v>42500</v>
      </c>
      <c r="E3113">
        <v>5.3</v>
      </c>
    </row>
    <row r="3114" spans="1:5">
      <c r="A3114" s="3">
        <v>45000</v>
      </c>
      <c r="B3114">
        <v>6</v>
      </c>
      <c r="D3114" s="3">
        <v>45000</v>
      </c>
      <c r="E3114">
        <v>5.7</v>
      </c>
    </row>
    <row r="3115" spans="1:5">
      <c r="A3115" s="3">
        <v>45000</v>
      </c>
      <c r="B3115">
        <v>6.9</v>
      </c>
      <c r="D3115" s="3">
        <v>45000</v>
      </c>
      <c r="E3115">
        <v>7.8</v>
      </c>
    </row>
    <row r="3116" spans="1:5">
      <c r="A3116" s="3">
        <v>45000</v>
      </c>
      <c r="B3116">
        <v>7.1</v>
      </c>
      <c r="D3116" s="3">
        <v>45000</v>
      </c>
      <c r="E3116">
        <v>6</v>
      </c>
    </row>
    <row r="3117" spans="1:5">
      <c r="A3117" s="3">
        <v>45000</v>
      </c>
      <c r="D3117" s="3">
        <v>45000</v>
      </c>
    </row>
    <row r="3118" spans="1:5">
      <c r="A3118" s="3">
        <v>45000</v>
      </c>
      <c r="B3118">
        <v>8.3000000000000007</v>
      </c>
      <c r="D3118" s="3">
        <v>45000</v>
      </c>
      <c r="E3118">
        <v>6.2</v>
      </c>
    </row>
    <row r="3119" spans="1:5">
      <c r="A3119" s="3">
        <v>45000</v>
      </c>
      <c r="D3119" s="3">
        <v>45000</v>
      </c>
      <c r="E3119">
        <v>5.0999999999999996</v>
      </c>
    </row>
    <row r="3120" spans="1:5">
      <c r="A3120" s="3">
        <v>45000</v>
      </c>
      <c r="B3120">
        <v>8.4</v>
      </c>
      <c r="D3120" s="3">
        <v>45000</v>
      </c>
      <c r="E3120">
        <v>6.6</v>
      </c>
    </row>
    <row r="3121" spans="1:5">
      <c r="A3121" s="3">
        <v>45000</v>
      </c>
      <c r="D3121" s="3">
        <v>45000</v>
      </c>
      <c r="E3121">
        <v>6.4</v>
      </c>
    </row>
    <row r="3122" spans="1:5">
      <c r="A3122" s="3">
        <v>45000</v>
      </c>
      <c r="D3122" s="3">
        <v>45000</v>
      </c>
      <c r="E3122">
        <v>6.2</v>
      </c>
    </row>
    <row r="3123" spans="1:5">
      <c r="A3123" s="3">
        <v>45000</v>
      </c>
      <c r="B3123">
        <v>8.9</v>
      </c>
      <c r="D3123" s="3">
        <v>45000</v>
      </c>
      <c r="E3123">
        <v>7.9</v>
      </c>
    </row>
    <row r="3124" spans="1:5">
      <c r="A3124" s="3">
        <v>45000</v>
      </c>
      <c r="D3124" s="3">
        <v>45000</v>
      </c>
      <c r="E3124">
        <v>6.9</v>
      </c>
    </row>
    <row r="3125" spans="1:5">
      <c r="A3125" s="3">
        <v>45000</v>
      </c>
      <c r="B3125">
        <v>9</v>
      </c>
      <c r="D3125" s="3">
        <v>45000</v>
      </c>
      <c r="E3125">
        <v>8.3000000000000007</v>
      </c>
    </row>
    <row r="3126" spans="1:5">
      <c r="A3126" s="3">
        <v>45000</v>
      </c>
      <c r="B3126">
        <v>8.1</v>
      </c>
      <c r="D3126" s="3">
        <v>45000</v>
      </c>
      <c r="E3126">
        <v>7.4</v>
      </c>
    </row>
    <row r="3127" spans="1:5">
      <c r="A3127" s="3">
        <v>45000</v>
      </c>
      <c r="D3127" s="3">
        <v>45000</v>
      </c>
    </row>
    <row r="3128" spans="1:5">
      <c r="A3128" s="3">
        <v>45000</v>
      </c>
      <c r="B3128">
        <v>8.6</v>
      </c>
      <c r="D3128" s="3">
        <v>45000</v>
      </c>
      <c r="E3128">
        <v>8.5</v>
      </c>
    </row>
    <row r="3129" spans="1:5">
      <c r="A3129" s="3">
        <v>45000</v>
      </c>
      <c r="D3129" s="3">
        <v>45000</v>
      </c>
    </row>
    <row r="3130" spans="1:5">
      <c r="A3130" s="3">
        <v>45000</v>
      </c>
      <c r="B3130">
        <v>8.5</v>
      </c>
      <c r="D3130" s="3">
        <v>45000</v>
      </c>
      <c r="E3130">
        <v>6.2</v>
      </c>
    </row>
    <row r="3131" spans="1:5">
      <c r="A3131" s="3">
        <v>45000</v>
      </c>
      <c r="B3131">
        <v>8.1</v>
      </c>
      <c r="D3131" s="3">
        <v>45000</v>
      </c>
      <c r="E3131">
        <v>7</v>
      </c>
    </row>
    <row r="3132" spans="1:5">
      <c r="A3132" s="3">
        <v>45000</v>
      </c>
      <c r="B3132">
        <v>8.4</v>
      </c>
      <c r="D3132" s="3">
        <v>45000</v>
      </c>
      <c r="E3132">
        <v>7</v>
      </c>
    </row>
    <row r="3133" spans="1:5">
      <c r="A3133" s="3">
        <v>45000</v>
      </c>
      <c r="B3133">
        <v>7.3</v>
      </c>
      <c r="D3133" s="3">
        <v>45000</v>
      </c>
      <c r="E3133">
        <v>6.1</v>
      </c>
    </row>
    <row r="3134" spans="1:5">
      <c r="A3134" s="3">
        <v>45000</v>
      </c>
      <c r="D3134" s="3">
        <v>45000</v>
      </c>
      <c r="E3134">
        <v>5.2</v>
      </c>
    </row>
    <row r="3135" spans="1:5">
      <c r="A3135" s="3">
        <v>45000</v>
      </c>
      <c r="B3135">
        <v>8.6</v>
      </c>
      <c r="D3135" s="3">
        <v>45000</v>
      </c>
      <c r="E3135">
        <v>6.5</v>
      </c>
    </row>
    <row r="3136" spans="1:5">
      <c r="A3136" s="3">
        <v>45000</v>
      </c>
      <c r="B3136">
        <v>8.5</v>
      </c>
      <c r="D3136" s="3">
        <v>45000</v>
      </c>
      <c r="E3136">
        <v>7.6</v>
      </c>
    </row>
    <row r="3137" spans="1:5">
      <c r="A3137" s="3">
        <v>45000</v>
      </c>
      <c r="B3137">
        <v>8</v>
      </c>
      <c r="D3137" s="3">
        <v>45000</v>
      </c>
      <c r="E3137">
        <v>5.8</v>
      </c>
    </row>
    <row r="3138" spans="1:5">
      <c r="A3138" s="3">
        <v>45000</v>
      </c>
      <c r="B3138">
        <v>7.5</v>
      </c>
      <c r="D3138" s="3">
        <v>45000</v>
      </c>
      <c r="E3138">
        <v>8</v>
      </c>
    </row>
    <row r="3139" spans="1:5">
      <c r="A3139" s="3">
        <v>45000</v>
      </c>
      <c r="D3139" s="3">
        <v>45000</v>
      </c>
      <c r="E3139">
        <v>5.3</v>
      </c>
    </row>
    <row r="3140" spans="1:5">
      <c r="A3140" s="3">
        <v>45000</v>
      </c>
      <c r="D3140" s="3">
        <v>45000</v>
      </c>
    </row>
    <row r="3141" spans="1:5">
      <c r="A3141" s="3">
        <v>45000</v>
      </c>
      <c r="B3141">
        <v>7.5</v>
      </c>
      <c r="D3141" s="3">
        <v>45000</v>
      </c>
      <c r="E3141">
        <v>7.9</v>
      </c>
    </row>
    <row r="3142" spans="1:5">
      <c r="A3142" s="3">
        <v>45000</v>
      </c>
      <c r="B3142">
        <v>7.3</v>
      </c>
      <c r="D3142" s="3">
        <v>45000</v>
      </c>
      <c r="E3142">
        <v>8</v>
      </c>
    </row>
    <row r="3143" spans="1:5">
      <c r="A3143" s="3">
        <v>45000</v>
      </c>
      <c r="B3143">
        <v>8</v>
      </c>
      <c r="D3143" s="3">
        <v>45000</v>
      </c>
      <c r="E3143">
        <v>6.8</v>
      </c>
    </row>
    <row r="3144" spans="1:5">
      <c r="A3144" s="3">
        <v>45000</v>
      </c>
      <c r="B3144">
        <v>7.4</v>
      </c>
      <c r="D3144" s="3">
        <v>45000</v>
      </c>
      <c r="E3144">
        <v>8.1999999999999993</v>
      </c>
    </row>
    <row r="3145" spans="1:5">
      <c r="A3145" s="3">
        <v>45000</v>
      </c>
      <c r="B3145">
        <v>8.5</v>
      </c>
      <c r="D3145" s="3">
        <v>45000</v>
      </c>
    </row>
    <row r="3146" spans="1:5">
      <c r="A3146" s="3">
        <v>45000</v>
      </c>
      <c r="B3146">
        <v>3.1</v>
      </c>
      <c r="D3146" s="3">
        <v>45000</v>
      </c>
      <c r="E3146">
        <v>5.0999999999999996</v>
      </c>
    </row>
    <row r="3147" spans="1:5">
      <c r="A3147" s="3">
        <v>45000</v>
      </c>
      <c r="D3147" s="3">
        <v>45000</v>
      </c>
      <c r="E3147">
        <v>7.2</v>
      </c>
    </row>
    <row r="3148" spans="1:5">
      <c r="A3148" s="3">
        <v>45000</v>
      </c>
      <c r="B3148">
        <v>5.7</v>
      </c>
      <c r="D3148" s="3">
        <v>45000</v>
      </c>
    </row>
    <row r="3149" spans="1:5">
      <c r="A3149" s="3">
        <v>45000</v>
      </c>
      <c r="B3149">
        <v>7.3</v>
      </c>
      <c r="D3149" s="3">
        <v>45000</v>
      </c>
      <c r="E3149">
        <v>6.7</v>
      </c>
    </row>
    <row r="3150" spans="1:5">
      <c r="A3150" s="3">
        <v>45000</v>
      </c>
      <c r="D3150" s="3">
        <v>45000</v>
      </c>
      <c r="E3150">
        <v>4.9000000000000004</v>
      </c>
    </row>
    <row r="3151" spans="1:5">
      <c r="A3151" s="3">
        <v>45000</v>
      </c>
      <c r="B3151">
        <v>5.6</v>
      </c>
      <c r="D3151" s="3">
        <v>45000</v>
      </c>
      <c r="E3151">
        <v>5.9</v>
      </c>
    </row>
    <row r="3152" spans="1:5">
      <c r="A3152" s="3">
        <v>45000</v>
      </c>
      <c r="D3152" s="3">
        <v>45000</v>
      </c>
    </row>
    <row r="3153" spans="1:5">
      <c r="A3153" s="3">
        <v>45000</v>
      </c>
      <c r="B3153">
        <v>6.8</v>
      </c>
      <c r="D3153" s="3">
        <v>45000</v>
      </c>
      <c r="E3153">
        <v>5.9</v>
      </c>
    </row>
    <row r="3154" spans="1:5">
      <c r="A3154" s="3">
        <v>45000</v>
      </c>
      <c r="B3154">
        <v>8.1</v>
      </c>
      <c r="D3154" s="3">
        <v>45000</v>
      </c>
      <c r="E3154">
        <v>6.8</v>
      </c>
    </row>
    <row r="3155" spans="1:5">
      <c r="A3155" s="3">
        <v>45000</v>
      </c>
      <c r="D3155" s="3">
        <v>45000</v>
      </c>
    </row>
    <row r="3156" spans="1:5">
      <c r="A3156" s="3">
        <v>45000</v>
      </c>
      <c r="B3156">
        <v>8.1999999999999993</v>
      </c>
      <c r="D3156" s="3">
        <v>45000</v>
      </c>
      <c r="E3156">
        <v>6.8</v>
      </c>
    </row>
    <row r="3157" spans="1:5">
      <c r="A3157" s="3">
        <v>45000</v>
      </c>
      <c r="B3157">
        <v>5.3</v>
      </c>
      <c r="D3157" s="3">
        <v>45000</v>
      </c>
      <c r="E3157">
        <v>7.4</v>
      </c>
    </row>
    <row r="3158" spans="1:5">
      <c r="A3158" s="3">
        <v>45000</v>
      </c>
      <c r="B3158">
        <v>7</v>
      </c>
      <c r="D3158" s="3">
        <v>45000</v>
      </c>
      <c r="E3158">
        <v>7.4</v>
      </c>
    </row>
    <row r="3159" spans="1:5">
      <c r="A3159" s="3">
        <v>45000</v>
      </c>
      <c r="B3159">
        <v>8.5</v>
      </c>
      <c r="D3159" s="3">
        <v>45000</v>
      </c>
      <c r="E3159">
        <v>7.9</v>
      </c>
    </row>
    <row r="3160" spans="1:5">
      <c r="A3160" s="3">
        <v>45000</v>
      </c>
      <c r="B3160">
        <v>4.2</v>
      </c>
      <c r="D3160" s="3">
        <v>45000</v>
      </c>
      <c r="E3160">
        <v>5.5</v>
      </c>
    </row>
    <row r="3161" spans="1:5">
      <c r="A3161" s="3">
        <v>45000</v>
      </c>
      <c r="B3161">
        <v>6.3</v>
      </c>
      <c r="D3161" s="3">
        <v>45000</v>
      </c>
      <c r="E3161">
        <v>6.2</v>
      </c>
    </row>
    <row r="3162" spans="1:5">
      <c r="A3162" s="3">
        <v>45000</v>
      </c>
      <c r="D3162" s="3">
        <v>45000</v>
      </c>
    </row>
    <row r="3163" spans="1:5">
      <c r="A3163" s="3">
        <v>45000</v>
      </c>
      <c r="B3163">
        <v>7.4</v>
      </c>
      <c r="D3163" s="3">
        <v>45000</v>
      </c>
    </row>
    <row r="3164" spans="1:5">
      <c r="A3164" s="3">
        <v>45000</v>
      </c>
      <c r="D3164" s="3">
        <v>45000</v>
      </c>
    </row>
    <row r="3165" spans="1:5">
      <c r="A3165" s="3">
        <v>45000</v>
      </c>
      <c r="D3165" s="3">
        <v>45000</v>
      </c>
    </row>
    <row r="3166" spans="1:5">
      <c r="A3166" s="3">
        <v>45000</v>
      </c>
      <c r="B3166">
        <v>4.4000000000000004</v>
      </c>
      <c r="D3166" s="3">
        <v>45000</v>
      </c>
      <c r="E3166">
        <v>3.6</v>
      </c>
    </row>
    <row r="3167" spans="1:5">
      <c r="A3167" s="3">
        <v>45000</v>
      </c>
      <c r="B3167">
        <v>3.5</v>
      </c>
      <c r="D3167" s="3">
        <v>45000</v>
      </c>
    </row>
    <row r="3168" spans="1:5">
      <c r="A3168" s="3">
        <v>45000</v>
      </c>
      <c r="B3168">
        <v>7.5</v>
      </c>
      <c r="D3168" s="3">
        <v>45000</v>
      </c>
      <c r="E3168">
        <v>5.0999999999999996</v>
      </c>
    </row>
    <row r="3169" spans="1:5">
      <c r="A3169" s="3">
        <v>45000</v>
      </c>
      <c r="D3169" s="3">
        <v>45000</v>
      </c>
    </row>
    <row r="3170" spans="1:5">
      <c r="A3170" s="3">
        <v>45000</v>
      </c>
      <c r="B3170">
        <v>8.9</v>
      </c>
      <c r="D3170" s="3">
        <v>45000</v>
      </c>
    </row>
    <row r="3171" spans="1:5">
      <c r="A3171" s="3">
        <v>45000</v>
      </c>
      <c r="B3171">
        <v>8.1999999999999993</v>
      </c>
      <c r="D3171" s="3">
        <v>45000</v>
      </c>
      <c r="E3171">
        <v>7.1</v>
      </c>
    </row>
    <row r="3172" spans="1:5">
      <c r="A3172" s="3">
        <v>45000</v>
      </c>
      <c r="D3172" s="3">
        <v>45000</v>
      </c>
    </row>
    <row r="3173" spans="1:5">
      <c r="A3173" s="3">
        <v>45000</v>
      </c>
      <c r="B3173">
        <v>8.9</v>
      </c>
      <c r="D3173" s="3">
        <v>45000</v>
      </c>
      <c r="E3173">
        <v>7.2</v>
      </c>
    </row>
    <row r="3174" spans="1:5">
      <c r="A3174" s="3">
        <v>45000</v>
      </c>
      <c r="D3174" s="3">
        <v>45000</v>
      </c>
    </row>
    <row r="3175" spans="1:5">
      <c r="A3175" s="3">
        <v>45000</v>
      </c>
      <c r="D3175" s="3">
        <v>45000</v>
      </c>
    </row>
    <row r="3176" spans="1:5">
      <c r="A3176" s="3">
        <v>45000</v>
      </c>
      <c r="B3176">
        <v>7.8</v>
      </c>
      <c r="D3176" s="3">
        <v>45000</v>
      </c>
      <c r="E3176">
        <v>7.2</v>
      </c>
    </row>
    <row r="3177" spans="1:5">
      <c r="A3177" s="3">
        <v>45000</v>
      </c>
      <c r="B3177">
        <v>7</v>
      </c>
      <c r="D3177" s="3">
        <v>45000</v>
      </c>
      <c r="E3177">
        <v>8</v>
      </c>
    </row>
    <row r="3178" spans="1:5">
      <c r="A3178" s="3">
        <v>45000</v>
      </c>
      <c r="D3178" s="3">
        <v>45000</v>
      </c>
    </row>
    <row r="3179" spans="1:5">
      <c r="A3179" s="3">
        <v>45000</v>
      </c>
      <c r="D3179" s="3">
        <v>45000</v>
      </c>
    </row>
    <row r="3180" spans="1:5">
      <c r="A3180" s="3">
        <v>45000</v>
      </c>
      <c r="B3180">
        <v>8.3000000000000007</v>
      </c>
      <c r="D3180" s="3">
        <v>45000</v>
      </c>
      <c r="E3180">
        <v>5.8</v>
      </c>
    </row>
    <row r="3181" spans="1:5">
      <c r="A3181" s="3">
        <v>45000</v>
      </c>
      <c r="D3181" s="3">
        <v>45000</v>
      </c>
    </row>
    <row r="3182" spans="1:5">
      <c r="A3182" s="3">
        <v>45000</v>
      </c>
      <c r="D3182" s="3">
        <v>45000</v>
      </c>
      <c r="E3182">
        <v>5.7</v>
      </c>
    </row>
    <row r="3183" spans="1:5">
      <c r="A3183" s="3">
        <v>45000</v>
      </c>
      <c r="B3183">
        <v>8.8000000000000007</v>
      </c>
      <c r="D3183" s="3">
        <v>45000</v>
      </c>
      <c r="E3183">
        <v>8.6</v>
      </c>
    </row>
    <row r="3184" spans="1:5">
      <c r="A3184" s="3">
        <v>45000</v>
      </c>
      <c r="B3184">
        <v>7.5</v>
      </c>
      <c r="D3184" s="3">
        <v>45000</v>
      </c>
      <c r="E3184">
        <v>8.1999999999999993</v>
      </c>
    </row>
    <row r="3185" spans="1:5">
      <c r="A3185" s="3">
        <v>45000</v>
      </c>
      <c r="B3185">
        <v>7.2</v>
      </c>
      <c r="D3185" s="3">
        <v>45000</v>
      </c>
    </row>
    <row r="3186" spans="1:5">
      <c r="A3186" s="3">
        <v>45000</v>
      </c>
      <c r="B3186">
        <v>8.9</v>
      </c>
      <c r="D3186" s="3">
        <v>45000</v>
      </c>
      <c r="E3186">
        <v>8.4</v>
      </c>
    </row>
    <row r="3187" spans="1:5">
      <c r="A3187" s="3">
        <v>45000</v>
      </c>
      <c r="D3187" s="3">
        <v>45000</v>
      </c>
    </row>
    <row r="3188" spans="1:5">
      <c r="A3188" s="3">
        <v>45000</v>
      </c>
      <c r="B3188">
        <v>7.7</v>
      </c>
      <c r="D3188" s="3">
        <v>45000</v>
      </c>
      <c r="E3188">
        <v>7.6</v>
      </c>
    </row>
    <row r="3189" spans="1:5">
      <c r="A3189" s="3">
        <v>45000</v>
      </c>
      <c r="B3189">
        <v>5.6</v>
      </c>
      <c r="D3189" s="3">
        <v>45000</v>
      </c>
      <c r="E3189">
        <v>3.9</v>
      </c>
    </row>
    <row r="3190" spans="1:5">
      <c r="A3190" s="3">
        <v>45000</v>
      </c>
      <c r="D3190" s="3">
        <v>45000</v>
      </c>
      <c r="E3190">
        <v>7.5</v>
      </c>
    </row>
    <row r="3191" spans="1:5">
      <c r="A3191" s="3">
        <v>45000</v>
      </c>
      <c r="B3191">
        <v>6.8</v>
      </c>
      <c r="D3191" s="3">
        <v>45000</v>
      </c>
    </row>
    <row r="3192" spans="1:5">
      <c r="A3192" s="3">
        <v>45000</v>
      </c>
      <c r="B3192">
        <v>7.1</v>
      </c>
      <c r="D3192" s="3">
        <v>45000</v>
      </c>
      <c r="E3192">
        <v>7.4</v>
      </c>
    </row>
    <row r="3193" spans="1:5">
      <c r="A3193" s="3">
        <v>45000</v>
      </c>
      <c r="B3193">
        <v>6.2</v>
      </c>
      <c r="D3193" s="3">
        <v>45000</v>
      </c>
      <c r="E3193">
        <v>7.3</v>
      </c>
    </row>
    <row r="3194" spans="1:5">
      <c r="A3194" s="3">
        <v>45000</v>
      </c>
      <c r="B3194">
        <v>8.5</v>
      </c>
      <c r="D3194" s="3">
        <v>45000</v>
      </c>
      <c r="E3194">
        <v>7.5</v>
      </c>
    </row>
    <row r="3195" spans="1:5">
      <c r="A3195" s="3">
        <v>45000</v>
      </c>
      <c r="B3195">
        <v>5.4</v>
      </c>
      <c r="D3195" s="3">
        <v>45000</v>
      </c>
      <c r="E3195">
        <v>4.4000000000000004</v>
      </c>
    </row>
    <row r="3196" spans="1:5">
      <c r="A3196" s="3">
        <v>45000</v>
      </c>
      <c r="B3196">
        <v>7.8</v>
      </c>
      <c r="D3196" s="3">
        <v>45000</v>
      </c>
      <c r="E3196">
        <v>5.9</v>
      </c>
    </row>
    <row r="3197" spans="1:5">
      <c r="A3197" s="3">
        <v>45000</v>
      </c>
      <c r="B3197">
        <v>7.4</v>
      </c>
      <c r="D3197" s="3">
        <v>45000</v>
      </c>
      <c r="E3197">
        <v>6</v>
      </c>
    </row>
    <row r="3198" spans="1:5">
      <c r="A3198" s="3">
        <v>45000</v>
      </c>
      <c r="B3198">
        <v>7</v>
      </c>
      <c r="D3198" s="3">
        <v>45000</v>
      </c>
      <c r="E3198">
        <v>6.9</v>
      </c>
    </row>
    <row r="3199" spans="1:5">
      <c r="A3199" s="3">
        <v>45000</v>
      </c>
      <c r="B3199">
        <v>7.1</v>
      </c>
      <c r="D3199" s="3">
        <v>45000</v>
      </c>
      <c r="E3199">
        <v>6.9</v>
      </c>
    </row>
    <row r="3200" spans="1:5">
      <c r="A3200" s="3">
        <v>45000</v>
      </c>
      <c r="B3200">
        <v>8.3000000000000007</v>
      </c>
      <c r="D3200" s="3">
        <v>45000</v>
      </c>
      <c r="E3200">
        <v>6.5</v>
      </c>
    </row>
    <row r="3201" spans="1:5">
      <c r="A3201" s="3">
        <v>45000</v>
      </c>
      <c r="B3201">
        <v>6.8</v>
      </c>
      <c r="D3201" s="3">
        <v>45000</v>
      </c>
      <c r="E3201">
        <v>7.5</v>
      </c>
    </row>
    <row r="3202" spans="1:5">
      <c r="A3202" s="3">
        <v>45000</v>
      </c>
      <c r="B3202">
        <v>9.1</v>
      </c>
      <c r="D3202" s="3">
        <v>45000</v>
      </c>
      <c r="E3202">
        <v>6</v>
      </c>
    </row>
    <row r="3203" spans="1:5">
      <c r="A3203" s="3">
        <v>45000</v>
      </c>
      <c r="B3203">
        <v>7.5</v>
      </c>
      <c r="D3203" s="3">
        <v>45000</v>
      </c>
      <c r="E3203">
        <v>5.6</v>
      </c>
    </row>
    <row r="3204" spans="1:5">
      <c r="A3204" s="3">
        <v>45000</v>
      </c>
      <c r="B3204">
        <v>5.5</v>
      </c>
      <c r="D3204" s="3">
        <v>45000</v>
      </c>
      <c r="E3204">
        <v>4.9000000000000004</v>
      </c>
    </row>
    <row r="3205" spans="1:5">
      <c r="A3205" s="3">
        <v>45000</v>
      </c>
      <c r="D3205" s="3">
        <v>45000</v>
      </c>
      <c r="E3205">
        <v>6.8</v>
      </c>
    </row>
    <row r="3206" spans="1:5">
      <c r="A3206" s="3">
        <v>45000</v>
      </c>
      <c r="B3206">
        <v>8.1</v>
      </c>
      <c r="D3206" s="3">
        <v>45000</v>
      </c>
      <c r="E3206">
        <v>5.7</v>
      </c>
    </row>
    <row r="3207" spans="1:5">
      <c r="A3207" s="3">
        <v>45000</v>
      </c>
      <c r="B3207">
        <v>7.6</v>
      </c>
      <c r="D3207" s="3">
        <v>45000</v>
      </c>
      <c r="E3207">
        <v>6.3</v>
      </c>
    </row>
    <row r="3208" spans="1:5">
      <c r="A3208" s="3">
        <v>45000</v>
      </c>
      <c r="B3208">
        <v>5.0999999999999996</v>
      </c>
      <c r="D3208" s="3">
        <v>45000</v>
      </c>
      <c r="E3208">
        <v>7.1</v>
      </c>
    </row>
    <row r="3209" spans="1:5">
      <c r="A3209" s="3">
        <v>45000</v>
      </c>
      <c r="B3209">
        <v>5.3</v>
      </c>
      <c r="D3209" s="3">
        <v>45000</v>
      </c>
      <c r="E3209">
        <v>5.0999999999999996</v>
      </c>
    </row>
    <row r="3210" spans="1:5">
      <c r="A3210" s="3">
        <v>45000</v>
      </c>
      <c r="B3210">
        <v>7.9</v>
      </c>
      <c r="D3210" s="3">
        <v>45000</v>
      </c>
      <c r="E3210">
        <v>3.8</v>
      </c>
    </row>
    <row r="3211" spans="1:5">
      <c r="A3211" s="3">
        <v>45000</v>
      </c>
      <c r="D3211" s="3">
        <v>45000</v>
      </c>
    </row>
    <row r="3212" spans="1:5">
      <c r="A3212" s="3">
        <v>45000</v>
      </c>
      <c r="B3212">
        <v>8.6</v>
      </c>
      <c r="D3212" s="3">
        <v>45000</v>
      </c>
      <c r="E3212">
        <v>7.7</v>
      </c>
    </row>
    <row r="3213" spans="1:5">
      <c r="A3213" s="3">
        <v>45000</v>
      </c>
      <c r="B3213">
        <v>5.7</v>
      </c>
      <c r="D3213" s="3">
        <v>45000</v>
      </c>
      <c r="E3213">
        <v>5.2</v>
      </c>
    </row>
    <row r="3214" spans="1:5">
      <c r="A3214" s="3">
        <v>45000</v>
      </c>
      <c r="B3214">
        <v>3.5</v>
      </c>
      <c r="D3214" s="3">
        <v>45000</v>
      </c>
      <c r="E3214">
        <v>4.5</v>
      </c>
    </row>
    <row r="3215" spans="1:5">
      <c r="A3215" s="3">
        <v>45000</v>
      </c>
      <c r="B3215">
        <v>7.5</v>
      </c>
      <c r="D3215" s="3">
        <v>45000</v>
      </c>
      <c r="E3215">
        <v>7.5</v>
      </c>
    </row>
    <row r="3216" spans="1:5">
      <c r="A3216" s="3">
        <v>45000</v>
      </c>
      <c r="B3216">
        <v>7.7</v>
      </c>
      <c r="D3216" s="3">
        <v>45000</v>
      </c>
      <c r="E3216">
        <v>8.3000000000000007</v>
      </c>
    </row>
    <row r="3217" spans="1:5">
      <c r="A3217" s="3">
        <v>45000</v>
      </c>
      <c r="B3217">
        <v>8.1</v>
      </c>
      <c r="D3217" s="3">
        <v>45000</v>
      </c>
    </row>
    <row r="3218" spans="1:5">
      <c r="A3218" s="3">
        <v>45000</v>
      </c>
      <c r="B3218">
        <v>7.8</v>
      </c>
      <c r="D3218" s="3">
        <v>45000</v>
      </c>
      <c r="E3218">
        <v>8.1</v>
      </c>
    </row>
    <row r="3219" spans="1:5">
      <c r="A3219" s="3">
        <v>45000</v>
      </c>
      <c r="B3219">
        <v>6.8</v>
      </c>
      <c r="D3219" s="3">
        <v>45000</v>
      </c>
      <c r="E3219">
        <v>6.7</v>
      </c>
    </row>
    <row r="3220" spans="1:5">
      <c r="A3220" s="3">
        <v>45000</v>
      </c>
      <c r="B3220">
        <v>7.5</v>
      </c>
      <c r="D3220" s="3">
        <v>45000</v>
      </c>
      <c r="E3220">
        <v>7</v>
      </c>
    </row>
    <row r="3221" spans="1:5">
      <c r="A3221" s="3">
        <v>45000</v>
      </c>
      <c r="B3221">
        <v>6</v>
      </c>
      <c r="D3221" s="3">
        <v>45000</v>
      </c>
      <c r="E3221">
        <v>7</v>
      </c>
    </row>
    <row r="3222" spans="1:5">
      <c r="A3222" s="3">
        <v>45000</v>
      </c>
      <c r="B3222">
        <v>8</v>
      </c>
      <c r="D3222" s="3">
        <v>45000</v>
      </c>
      <c r="E3222">
        <v>8.1</v>
      </c>
    </row>
    <row r="3223" spans="1:5">
      <c r="A3223" s="3">
        <v>45000</v>
      </c>
      <c r="D3223" s="3">
        <v>45000</v>
      </c>
      <c r="E3223">
        <v>6.9</v>
      </c>
    </row>
    <row r="3224" spans="1:5">
      <c r="A3224" s="3">
        <v>45000</v>
      </c>
      <c r="B3224">
        <v>7.4</v>
      </c>
      <c r="D3224" s="3">
        <v>45000</v>
      </c>
      <c r="E3224">
        <v>6.1</v>
      </c>
    </row>
    <row r="3225" spans="1:5">
      <c r="A3225" s="3">
        <v>45000</v>
      </c>
      <c r="D3225" s="3">
        <v>45000</v>
      </c>
    </row>
    <row r="3226" spans="1:5">
      <c r="A3226" s="3">
        <v>45000</v>
      </c>
      <c r="D3226" s="3">
        <v>45000</v>
      </c>
    </row>
    <row r="3227" spans="1:5">
      <c r="A3227" s="3">
        <v>45000</v>
      </c>
      <c r="B3227">
        <v>8</v>
      </c>
      <c r="D3227" s="3">
        <v>45000</v>
      </c>
      <c r="E3227">
        <v>6.7</v>
      </c>
    </row>
    <row r="3228" spans="1:5">
      <c r="A3228" s="3">
        <v>45000</v>
      </c>
      <c r="B3228">
        <v>5.3</v>
      </c>
      <c r="D3228" s="3">
        <v>45000</v>
      </c>
      <c r="E3228">
        <v>6.8</v>
      </c>
    </row>
    <row r="3229" spans="1:5">
      <c r="A3229" s="3">
        <v>45000</v>
      </c>
      <c r="B3229">
        <v>7.6</v>
      </c>
      <c r="D3229" s="3">
        <v>45000</v>
      </c>
      <c r="E3229">
        <v>6.2</v>
      </c>
    </row>
    <row r="3230" spans="1:5">
      <c r="A3230" s="3">
        <v>45000</v>
      </c>
      <c r="B3230">
        <v>8</v>
      </c>
      <c r="D3230" s="3">
        <v>45000</v>
      </c>
      <c r="E3230">
        <v>7.3</v>
      </c>
    </row>
    <row r="3231" spans="1:5">
      <c r="A3231" s="3">
        <v>45000</v>
      </c>
      <c r="B3231">
        <v>8.9</v>
      </c>
      <c r="D3231" s="3">
        <v>45000</v>
      </c>
      <c r="E3231">
        <v>5.9</v>
      </c>
    </row>
    <row r="3232" spans="1:5">
      <c r="A3232" s="3">
        <v>45000</v>
      </c>
      <c r="B3232">
        <v>6</v>
      </c>
      <c r="D3232" s="3">
        <v>45000</v>
      </c>
      <c r="E3232">
        <v>3.8</v>
      </c>
    </row>
    <row r="3233" spans="1:5">
      <c r="A3233" s="3">
        <v>45000</v>
      </c>
      <c r="B3233">
        <v>5.8</v>
      </c>
      <c r="D3233" s="3">
        <v>45000</v>
      </c>
    </row>
    <row r="3234" spans="1:5">
      <c r="A3234" s="3">
        <v>45000</v>
      </c>
      <c r="D3234" s="3">
        <v>45000</v>
      </c>
    </row>
    <row r="3235" spans="1:5">
      <c r="A3235" s="3">
        <v>45000</v>
      </c>
      <c r="B3235">
        <v>9</v>
      </c>
      <c r="D3235" s="3">
        <v>45000</v>
      </c>
      <c r="E3235">
        <v>6.7</v>
      </c>
    </row>
    <row r="3236" spans="1:5">
      <c r="A3236" s="3">
        <v>45000</v>
      </c>
      <c r="B3236">
        <v>9.1</v>
      </c>
      <c r="D3236" s="3">
        <v>45000</v>
      </c>
      <c r="E3236">
        <v>6.8</v>
      </c>
    </row>
    <row r="3237" spans="1:5">
      <c r="A3237" s="3">
        <v>45000</v>
      </c>
      <c r="B3237">
        <v>3</v>
      </c>
      <c r="D3237" s="3">
        <v>45000</v>
      </c>
      <c r="E3237">
        <v>3.8</v>
      </c>
    </row>
    <row r="3238" spans="1:5">
      <c r="A3238" s="3">
        <v>45000</v>
      </c>
      <c r="D3238" s="3">
        <v>45000</v>
      </c>
      <c r="E3238">
        <v>4.7</v>
      </c>
    </row>
    <row r="3239" spans="1:5">
      <c r="A3239" s="3">
        <v>45000</v>
      </c>
      <c r="D3239" s="3">
        <v>45000</v>
      </c>
      <c r="E3239">
        <v>8.3000000000000007</v>
      </c>
    </row>
    <row r="3240" spans="1:5">
      <c r="A3240" s="3">
        <v>45000</v>
      </c>
      <c r="B3240">
        <v>8.3000000000000007</v>
      </c>
      <c r="D3240" s="3">
        <v>45000</v>
      </c>
      <c r="E3240">
        <v>5.6</v>
      </c>
    </row>
    <row r="3241" spans="1:5">
      <c r="A3241" s="3">
        <v>45000</v>
      </c>
      <c r="D3241" s="3">
        <v>45000</v>
      </c>
      <c r="E3241">
        <v>6.3</v>
      </c>
    </row>
    <row r="3242" spans="1:5">
      <c r="A3242" s="3">
        <v>45000</v>
      </c>
      <c r="D3242" s="3">
        <v>45000</v>
      </c>
    </row>
    <row r="3243" spans="1:5">
      <c r="A3243" s="3">
        <v>45000</v>
      </c>
      <c r="B3243">
        <v>7.6</v>
      </c>
      <c r="D3243" s="3">
        <v>45000</v>
      </c>
      <c r="E3243">
        <v>6.7</v>
      </c>
    </row>
    <row r="3244" spans="1:5">
      <c r="A3244" s="3">
        <v>45000</v>
      </c>
      <c r="D3244" s="3">
        <v>45000</v>
      </c>
    </row>
    <row r="3245" spans="1:5">
      <c r="A3245" s="3">
        <v>45000</v>
      </c>
      <c r="B3245">
        <v>5.5</v>
      </c>
      <c r="D3245" s="3">
        <v>45000</v>
      </c>
    </row>
    <row r="3246" spans="1:5">
      <c r="A3246" s="3">
        <v>45000</v>
      </c>
      <c r="B3246">
        <v>6.5</v>
      </c>
      <c r="D3246" s="3">
        <v>45000</v>
      </c>
      <c r="E3246">
        <v>8.5</v>
      </c>
    </row>
    <row r="3247" spans="1:5">
      <c r="A3247" s="3">
        <v>45000</v>
      </c>
      <c r="D3247" s="3">
        <v>45000</v>
      </c>
      <c r="E3247">
        <v>6.2</v>
      </c>
    </row>
    <row r="3248" spans="1:5">
      <c r="A3248" s="3">
        <v>45000</v>
      </c>
      <c r="D3248" s="3">
        <v>45000</v>
      </c>
      <c r="E3248">
        <v>8.6999999999999993</v>
      </c>
    </row>
    <row r="3249" spans="1:5">
      <c r="A3249" s="3">
        <v>45000</v>
      </c>
      <c r="D3249" s="3">
        <v>45000</v>
      </c>
    </row>
    <row r="3250" spans="1:5">
      <c r="A3250" s="3">
        <v>45000</v>
      </c>
      <c r="B3250">
        <v>8</v>
      </c>
      <c r="D3250" s="3">
        <v>45000</v>
      </c>
      <c r="E3250">
        <v>7.5</v>
      </c>
    </row>
    <row r="3251" spans="1:5">
      <c r="A3251" s="3">
        <v>45000</v>
      </c>
      <c r="B3251">
        <v>8.3000000000000007</v>
      </c>
      <c r="D3251" s="3">
        <v>45000</v>
      </c>
      <c r="E3251">
        <v>7.8</v>
      </c>
    </row>
    <row r="3252" spans="1:5">
      <c r="A3252" s="3">
        <v>45000</v>
      </c>
      <c r="B3252">
        <v>7</v>
      </c>
      <c r="D3252" s="3">
        <v>45000</v>
      </c>
      <c r="E3252">
        <v>7.3</v>
      </c>
    </row>
    <row r="3253" spans="1:5">
      <c r="A3253" s="3">
        <v>45000</v>
      </c>
      <c r="D3253" s="3">
        <v>45000</v>
      </c>
    </row>
    <row r="3254" spans="1:5">
      <c r="A3254" s="3">
        <v>45000</v>
      </c>
      <c r="D3254" s="3">
        <v>45000</v>
      </c>
      <c r="E3254">
        <v>6.8</v>
      </c>
    </row>
    <row r="3255" spans="1:5">
      <c r="A3255" s="3">
        <v>45000</v>
      </c>
      <c r="B3255">
        <v>8.1999999999999993</v>
      </c>
      <c r="D3255" s="3">
        <v>45000</v>
      </c>
      <c r="E3255">
        <v>7.1</v>
      </c>
    </row>
    <row r="3256" spans="1:5">
      <c r="A3256" s="3">
        <v>45000</v>
      </c>
      <c r="B3256">
        <v>4.7</v>
      </c>
      <c r="D3256" s="3">
        <v>45000</v>
      </c>
      <c r="E3256">
        <v>7.2</v>
      </c>
    </row>
    <row r="3257" spans="1:5">
      <c r="A3257" s="3">
        <v>45000</v>
      </c>
      <c r="B3257">
        <v>8.6999999999999993</v>
      </c>
      <c r="D3257" s="3">
        <v>45000</v>
      </c>
      <c r="E3257">
        <v>8.1999999999999993</v>
      </c>
    </row>
    <row r="3258" spans="1:5">
      <c r="A3258" s="3">
        <v>45000</v>
      </c>
      <c r="B3258">
        <v>8.5</v>
      </c>
      <c r="D3258" s="3">
        <v>45000</v>
      </c>
      <c r="E3258">
        <v>7.3</v>
      </c>
    </row>
    <row r="3259" spans="1:5">
      <c r="A3259" s="3">
        <v>45000</v>
      </c>
      <c r="B3259">
        <v>0.7</v>
      </c>
      <c r="D3259" s="3">
        <v>45000</v>
      </c>
    </row>
    <row r="3260" spans="1:5">
      <c r="A3260" s="3">
        <v>45000</v>
      </c>
      <c r="D3260" s="3">
        <v>45000</v>
      </c>
      <c r="E3260">
        <v>5.9</v>
      </c>
    </row>
    <row r="3261" spans="1:5">
      <c r="A3261" s="3">
        <v>45000</v>
      </c>
      <c r="B3261">
        <v>7.9</v>
      </c>
      <c r="D3261" s="3">
        <v>45000</v>
      </c>
      <c r="E3261">
        <v>8.4</v>
      </c>
    </row>
    <row r="3262" spans="1:5">
      <c r="A3262" s="3">
        <v>45000</v>
      </c>
      <c r="B3262">
        <v>6.3</v>
      </c>
      <c r="D3262" s="3">
        <v>45000</v>
      </c>
      <c r="E3262">
        <v>6.9</v>
      </c>
    </row>
    <row r="3263" spans="1:5">
      <c r="A3263" s="3">
        <v>45000</v>
      </c>
      <c r="D3263" s="3">
        <v>45000</v>
      </c>
    </row>
    <row r="3264" spans="1:5">
      <c r="A3264" s="3">
        <v>45000</v>
      </c>
      <c r="B3264">
        <v>7.3</v>
      </c>
      <c r="D3264" s="3">
        <v>45000</v>
      </c>
      <c r="E3264">
        <v>8.1999999999999993</v>
      </c>
    </row>
    <row r="3265" spans="1:5">
      <c r="A3265" s="3">
        <v>45000</v>
      </c>
      <c r="B3265">
        <v>9.1999999999999993</v>
      </c>
      <c r="D3265" s="3">
        <v>45000</v>
      </c>
      <c r="E3265">
        <v>5.7</v>
      </c>
    </row>
    <row r="3266" spans="1:5">
      <c r="A3266" s="3">
        <v>45000</v>
      </c>
      <c r="B3266">
        <v>7.7</v>
      </c>
      <c r="D3266" s="3">
        <v>45000</v>
      </c>
      <c r="E3266">
        <v>6.3</v>
      </c>
    </row>
    <row r="3267" spans="1:5">
      <c r="A3267" s="3">
        <v>45000</v>
      </c>
      <c r="B3267">
        <v>5.7</v>
      </c>
      <c r="D3267" s="3">
        <v>45000</v>
      </c>
      <c r="E3267">
        <v>6.9</v>
      </c>
    </row>
    <row r="3268" spans="1:5">
      <c r="A3268" s="3">
        <v>45000</v>
      </c>
      <c r="B3268">
        <v>6.3</v>
      </c>
      <c r="D3268" s="3">
        <v>45000</v>
      </c>
      <c r="E3268">
        <v>6.7</v>
      </c>
    </row>
    <row r="3269" spans="1:5">
      <c r="A3269" s="3">
        <v>45000</v>
      </c>
      <c r="B3269">
        <v>5</v>
      </c>
      <c r="D3269" s="3">
        <v>45000</v>
      </c>
      <c r="E3269">
        <v>5</v>
      </c>
    </row>
    <row r="3270" spans="1:5">
      <c r="A3270" s="3">
        <v>45000</v>
      </c>
      <c r="B3270">
        <v>8.9</v>
      </c>
      <c r="D3270" s="3">
        <v>45000</v>
      </c>
      <c r="E3270">
        <v>5.4</v>
      </c>
    </row>
    <row r="3271" spans="1:5">
      <c r="A3271" s="3">
        <v>47500</v>
      </c>
      <c r="B3271">
        <v>9.1999999999999993</v>
      </c>
      <c r="D3271" s="3">
        <v>47500</v>
      </c>
      <c r="E3271">
        <v>8.1999999999999993</v>
      </c>
    </row>
    <row r="3272" spans="1:5">
      <c r="A3272" s="3">
        <v>47500</v>
      </c>
      <c r="B3272">
        <v>7.2</v>
      </c>
      <c r="D3272" s="3">
        <v>47500</v>
      </c>
      <c r="E3272">
        <v>7.2</v>
      </c>
    </row>
    <row r="3273" spans="1:5">
      <c r="A3273" s="3">
        <v>47500</v>
      </c>
      <c r="D3273" s="3">
        <v>47500</v>
      </c>
      <c r="E3273">
        <v>7.9</v>
      </c>
    </row>
    <row r="3274" spans="1:5">
      <c r="A3274" s="3">
        <v>47500</v>
      </c>
      <c r="B3274">
        <v>3.7</v>
      </c>
      <c r="D3274" s="3">
        <v>47500</v>
      </c>
      <c r="E3274">
        <v>3.6</v>
      </c>
    </row>
    <row r="3275" spans="1:5">
      <c r="A3275" s="3">
        <v>47500</v>
      </c>
      <c r="B3275">
        <v>9</v>
      </c>
      <c r="D3275" s="3">
        <v>47500</v>
      </c>
      <c r="E3275">
        <v>7.5</v>
      </c>
    </row>
    <row r="3276" spans="1:5">
      <c r="A3276" s="3">
        <v>47500</v>
      </c>
      <c r="B3276">
        <v>5.9</v>
      </c>
      <c r="D3276" s="3">
        <v>47500</v>
      </c>
      <c r="E3276">
        <v>6.4</v>
      </c>
    </row>
    <row r="3277" spans="1:5">
      <c r="A3277" s="3">
        <v>47500</v>
      </c>
      <c r="D3277" s="3">
        <v>47500</v>
      </c>
      <c r="E3277">
        <v>6</v>
      </c>
    </row>
    <row r="3278" spans="1:5">
      <c r="A3278" s="3">
        <v>47500</v>
      </c>
      <c r="D3278" s="3">
        <v>47500</v>
      </c>
    </row>
    <row r="3279" spans="1:5">
      <c r="A3279" s="3">
        <v>47500</v>
      </c>
      <c r="D3279" s="3">
        <v>47500</v>
      </c>
    </row>
    <row r="3280" spans="1:5">
      <c r="A3280" s="3">
        <v>47500</v>
      </c>
      <c r="B3280">
        <v>6.4</v>
      </c>
      <c r="D3280" s="3">
        <v>47500</v>
      </c>
      <c r="E3280">
        <v>4.9000000000000004</v>
      </c>
    </row>
    <row r="3281" spans="1:5">
      <c r="A3281" s="3">
        <v>47500</v>
      </c>
      <c r="D3281" s="3">
        <v>47500</v>
      </c>
    </row>
    <row r="3282" spans="1:5">
      <c r="A3282" s="3">
        <v>47500</v>
      </c>
      <c r="B3282">
        <v>5.0999999999999996</v>
      </c>
      <c r="D3282" s="3">
        <v>47500</v>
      </c>
      <c r="E3282">
        <v>5.8</v>
      </c>
    </row>
    <row r="3283" spans="1:5">
      <c r="A3283" s="3">
        <v>47500</v>
      </c>
      <c r="B3283">
        <v>7.9</v>
      </c>
      <c r="D3283" s="3">
        <v>47500</v>
      </c>
      <c r="E3283">
        <v>8</v>
      </c>
    </row>
    <row r="3284" spans="1:5">
      <c r="A3284" s="3">
        <v>47500</v>
      </c>
      <c r="D3284" s="3">
        <v>47500</v>
      </c>
      <c r="E3284">
        <v>6.5</v>
      </c>
    </row>
    <row r="3285" spans="1:5">
      <c r="A3285" s="3">
        <v>47500</v>
      </c>
      <c r="B3285">
        <v>8</v>
      </c>
      <c r="D3285" s="3">
        <v>47500</v>
      </c>
    </row>
    <row r="3286" spans="1:5">
      <c r="A3286" s="3">
        <v>47500</v>
      </c>
      <c r="B3286">
        <v>6.8</v>
      </c>
      <c r="D3286" s="3">
        <v>47500</v>
      </c>
      <c r="E3286">
        <v>6.5</v>
      </c>
    </row>
    <row r="3287" spans="1:5">
      <c r="A3287" s="3">
        <v>47500</v>
      </c>
      <c r="B3287">
        <v>4</v>
      </c>
      <c r="D3287" s="3">
        <v>47500</v>
      </c>
      <c r="E3287">
        <v>5.7</v>
      </c>
    </row>
    <row r="3288" spans="1:5">
      <c r="A3288" s="3">
        <v>47500</v>
      </c>
      <c r="B3288">
        <v>9.1999999999999993</v>
      </c>
      <c r="D3288" s="3">
        <v>47500</v>
      </c>
      <c r="E3288">
        <v>6.7</v>
      </c>
    </row>
    <row r="3289" spans="1:5">
      <c r="A3289" s="3">
        <v>47500</v>
      </c>
      <c r="B3289">
        <v>8.5</v>
      </c>
      <c r="D3289" s="3">
        <v>47500</v>
      </c>
      <c r="E3289">
        <v>7.5</v>
      </c>
    </row>
    <row r="3290" spans="1:5">
      <c r="A3290" s="3">
        <v>47500</v>
      </c>
      <c r="B3290">
        <v>8.9</v>
      </c>
      <c r="D3290" s="3">
        <v>47500</v>
      </c>
      <c r="E3290">
        <v>7.6</v>
      </c>
    </row>
    <row r="3291" spans="1:5">
      <c r="A3291" s="3">
        <v>47500</v>
      </c>
      <c r="B3291">
        <v>7.4</v>
      </c>
      <c r="D3291" s="3">
        <v>47500</v>
      </c>
      <c r="E3291">
        <v>7</v>
      </c>
    </row>
    <row r="3292" spans="1:5">
      <c r="A3292" s="3">
        <v>47500</v>
      </c>
      <c r="B3292">
        <v>8.8000000000000007</v>
      </c>
      <c r="D3292" s="3">
        <v>47500</v>
      </c>
      <c r="E3292">
        <v>8.1</v>
      </c>
    </row>
    <row r="3293" spans="1:5">
      <c r="A3293" s="3">
        <v>47500</v>
      </c>
      <c r="B3293">
        <v>2.4</v>
      </c>
      <c r="D3293" s="3">
        <v>47500</v>
      </c>
      <c r="E3293">
        <v>6.5</v>
      </c>
    </row>
    <row r="3294" spans="1:5">
      <c r="A3294" s="3">
        <v>47500</v>
      </c>
      <c r="B3294">
        <v>7.3</v>
      </c>
      <c r="D3294" s="3">
        <v>47500</v>
      </c>
      <c r="E3294">
        <v>6.9</v>
      </c>
    </row>
    <row r="3295" spans="1:5">
      <c r="A3295" s="3">
        <v>47500</v>
      </c>
      <c r="D3295" s="3">
        <v>47500</v>
      </c>
    </row>
    <row r="3296" spans="1:5">
      <c r="A3296" s="3">
        <v>47500</v>
      </c>
      <c r="B3296">
        <v>7.4</v>
      </c>
      <c r="D3296" s="3">
        <v>47500</v>
      </c>
      <c r="E3296">
        <v>6.8</v>
      </c>
    </row>
    <row r="3297" spans="1:5">
      <c r="A3297" s="3">
        <v>47500</v>
      </c>
      <c r="B3297">
        <v>7.3</v>
      </c>
      <c r="D3297" s="3">
        <v>47500</v>
      </c>
      <c r="E3297">
        <v>6.1</v>
      </c>
    </row>
    <row r="3298" spans="1:5">
      <c r="A3298" s="3">
        <v>47500</v>
      </c>
      <c r="B3298">
        <v>7.9</v>
      </c>
      <c r="D3298" s="3">
        <v>47500</v>
      </c>
      <c r="E3298">
        <v>7.4</v>
      </c>
    </row>
    <row r="3299" spans="1:5">
      <c r="A3299" s="3">
        <v>47500</v>
      </c>
      <c r="B3299">
        <v>7</v>
      </c>
      <c r="D3299" s="3">
        <v>47500</v>
      </c>
      <c r="E3299">
        <v>4.9000000000000004</v>
      </c>
    </row>
    <row r="3300" spans="1:5">
      <c r="A3300" s="3">
        <v>47500</v>
      </c>
      <c r="D3300" s="3">
        <v>47500</v>
      </c>
    </row>
    <row r="3301" spans="1:5">
      <c r="A3301" s="3">
        <v>47500</v>
      </c>
      <c r="B3301">
        <v>8.4</v>
      </c>
      <c r="D3301" s="3">
        <v>47500</v>
      </c>
      <c r="E3301">
        <v>7.1</v>
      </c>
    </row>
    <row r="3302" spans="1:5">
      <c r="A3302" s="3">
        <v>47500</v>
      </c>
      <c r="D3302" s="3">
        <v>47500</v>
      </c>
    </row>
    <row r="3303" spans="1:5">
      <c r="A3303" s="3">
        <v>47500</v>
      </c>
      <c r="B3303">
        <v>4.2</v>
      </c>
      <c r="D3303" s="3">
        <v>47500</v>
      </c>
    </row>
    <row r="3304" spans="1:5">
      <c r="A3304" s="3">
        <v>47500</v>
      </c>
      <c r="B3304">
        <v>2.6</v>
      </c>
      <c r="D3304" s="3">
        <v>47500</v>
      </c>
      <c r="E3304">
        <v>4.9000000000000004</v>
      </c>
    </row>
    <row r="3305" spans="1:5">
      <c r="A3305" s="3">
        <v>47500</v>
      </c>
      <c r="D3305" s="3">
        <v>47500</v>
      </c>
    </row>
    <row r="3306" spans="1:5">
      <c r="A3306" s="3">
        <v>47500</v>
      </c>
      <c r="B3306">
        <v>4.9000000000000004</v>
      </c>
      <c r="D3306" s="3">
        <v>47500</v>
      </c>
      <c r="E3306">
        <v>5.2</v>
      </c>
    </row>
    <row r="3307" spans="1:5">
      <c r="A3307" s="3">
        <v>47500</v>
      </c>
      <c r="B3307">
        <v>7.9</v>
      </c>
      <c r="D3307" s="3">
        <v>47500</v>
      </c>
      <c r="E3307">
        <v>7.4</v>
      </c>
    </row>
    <row r="3308" spans="1:5">
      <c r="A3308" s="3">
        <v>47500</v>
      </c>
      <c r="B3308">
        <v>6.5</v>
      </c>
      <c r="D3308" s="3">
        <v>47500</v>
      </c>
      <c r="E3308">
        <v>6.6</v>
      </c>
    </row>
    <row r="3309" spans="1:5">
      <c r="A3309" s="3">
        <v>47500</v>
      </c>
      <c r="D3309" s="3">
        <v>47500</v>
      </c>
    </row>
    <row r="3310" spans="1:5">
      <c r="A3310" s="3">
        <v>47500</v>
      </c>
      <c r="B3310">
        <v>6.4</v>
      </c>
      <c r="D3310" s="3">
        <v>47500</v>
      </c>
      <c r="E3310">
        <v>5.6</v>
      </c>
    </row>
    <row r="3311" spans="1:5">
      <c r="A3311" s="3">
        <v>47500</v>
      </c>
      <c r="D3311" s="3">
        <v>47500</v>
      </c>
      <c r="E3311">
        <v>8.5</v>
      </c>
    </row>
    <row r="3312" spans="1:5">
      <c r="A3312" s="3">
        <v>47500</v>
      </c>
      <c r="B3312">
        <v>7.5</v>
      </c>
      <c r="D3312" s="3">
        <v>47500</v>
      </c>
      <c r="E3312">
        <v>6</v>
      </c>
    </row>
    <row r="3313" spans="1:5">
      <c r="A3313" s="3">
        <v>47500</v>
      </c>
      <c r="D3313" s="3">
        <v>47500</v>
      </c>
    </row>
    <row r="3314" spans="1:5">
      <c r="A3314" s="3">
        <v>47500</v>
      </c>
      <c r="B3314">
        <v>7.1</v>
      </c>
      <c r="D3314" s="3">
        <v>47500</v>
      </c>
      <c r="E3314">
        <v>8.1999999999999993</v>
      </c>
    </row>
    <row r="3315" spans="1:5">
      <c r="A3315" s="3">
        <v>47500</v>
      </c>
      <c r="B3315">
        <v>6.2</v>
      </c>
      <c r="D3315" s="3">
        <v>47500</v>
      </c>
      <c r="E3315">
        <v>7.7</v>
      </c>
    </row>
    <row r="3316" spans="1:5">
      <c r="A3316" s="3">
        <v>47500</v>
      </c>
      <c r="B3316">
        <v>5.3</v>
      </c>
      <c r="D3316" s="3">
        <v>47500</v>
      </c>
      <c r="E3316">
        <v>4.3</v>
      </c>
    </row>
    <row r="3317" spans="1:5">
      <c r="A3317" s="3">
        <v>47500</v>
      </c>
      <c r="B3317">
        <v>6.1</v>
      </c>
      <c r="D3317" s="3">
        <v>47500</v>
      </c>
      <c r="E3317">
        <v>8.4</v>
      </c>
    </row>
    <row r="3318" spans="1:5">
      <c r="A3318" s="3">
        <v>47500</v>
      </c>
      <c r="D3318" s="3">
        <v>47500</v>
      </c>
    </row>
    <row r="3319" spans="1:5">
      <c r="A3319" s="3">
        <v>47500</v>
      </c>
      <c r="B3319">
        <v>7.5</v>
      </c>
      <c r="D3319" s="3">
        <v>47500</v>
      </c>
      <c r="E3319">
        <v>6.3</v>
      </c>
    </row>
    <row r="3320" spans="1:5">
      <c r="A3320" s="3">
        <v>47500</v>
      </c>
      <c r="B3320">
        <v>9</v>
      </c>
      <c r="D3320" s="3">
        <v>47500</v>
      </c>
      <c r="E3320">
        <v>7.9</v>
      </c>
    </row>
    <row r="3321" spans="1:5">
      <c r="A3321" s="3">
        <v>47500</v>
      </c>
      <c r="D3321" s="3">
        <v>47500</v>
      </c>
      <c r="E3321">
        <v>7.5</v>
      </c>
    </row>
    <row r="3322" spans="1:5">
      <c r="A3322" s="3">
        <v>47500</v>
      </c>
      <c r="B3322">
        <v>8.4</v>
      </c>
      <c r="D3322" s="3">
        <v>47500</v>
      </c>
      <c r="E3322">
        <v>7.2</v>
      </c>
    </row>
    <row r="3323" spans="1:5">
      <c r="A3323" s="3">
        <v>47500</v>
      </c>
      <c r="B3323">
        <v>7.8</v>
      </c>
      <c r="D3323" s="3">
        <v>47500</v>
      </c>
      <c r="E3323">
        <v>6.4</v>
      </c>
    </row>
    <row r="3324" spans="1:5">
      <c r="A3324" s="3">
        <v>47500</v>
      </c>
      <c r="B3324">
        <v>7.8</v>
      </c>
      <c r="D3324" s="3">
        <v>47500</v>
      </c>
      <c r="E3324">
        <v>7.6</v>
      </c>
    </row>
    <row r="3325" spans="1:5">
      <c r="A3325" s="3">
        <v>47500</v>
      </c>
      <c r="B3325">
        <v>8.8000000000000007</v>
      </c>
      <c r="D3325" s="3">
        <v>47500</v>
      </c>
    </row>
    <row r="3326" spans="1:5">
      <c r="A3326" s="3">
        <v>47500</v>
      </c>
      <c r="D3326" s="3">
        <v>47500</v>
      </c>
      <c r="E3326">
        <v>6.6</v>
      </c>
    </row>
    <row r="3327" spans="1:5">
      <c r="A3327" s="3">
        <v>47500</v>
      </c>
      <c r="B3327">
        <v>8.6</v>
      </c>
      <c r="D3327" s="3">
        <v>47500</v>
      </c>
      <c r="E3327">
        <v>8.1999999999999993</v>
      </c>
    </row>
    <row r="3328" spans="1:5">
      <c r="A3328" s="3">
        <v>47500</v>
      </c>
      <c r="B3328">
        <v>7</v>
      </c>
      <c r="D3328" s="3">
        <v>47500</v>
      </c>
      <c r="E3328">
        <v>6.8</v>
      </c>
    </row>
    <row r="3329" spans="1:5">
      <c r="A3329" s="3">
        <v>47500</v>
      </c>
      <c r="B3329">
        <v>4.4000000000000004</v>
      </c>
      <c r="D3329" s="3">
        <v>47500</v>
      </c>
      <c r="E3329">
        <v>6.1</v>
      </c>
    </row>
    <row r="3330" spans="1:5">
      <c r="A3330" s="3">
        <v>47500</v>
      </c>
      <c r="B3330">
        <v>6.3</v>
      </c>
      <c r="D3330" s="3">
        <v>47500</v>
      </c>
      <c r="E3330">
        <v>5.4</v>
      </c>
    </row>
    <row r="3331" spans="1:5">
      <c r="A3331" s="3">
        <v>47500</v>
      </c>
      <c r="B3331">
        <v>7</v>
      </c>
      <c r="D3331" s="3">
        <v>47500</v>
      </c>
      <c r="E3331">
        <v>7.3</v>
      </c>
    </row>
    <row r="3332" spans="1:5">
      <c r="A3332" s="3">
        <v>47500</v>
      </c>
      <c r="B3332">
        <v>7.9</v>
      </c>
      <c r="D3332" s="3">
        <v>47500</v>
      </c>
      <c r="E3332">
        <v>8.1999999999999993</v>
      </c>
    </row>
    <row r="3333" spans="1:5">
      <c r="A3333" s="3">
        <v>47500</v>
      </c>
      <c r="D3333" s="3">
        <v>47500</v>
      </c>
    </row>
    <row r="3334" spans="1:5">
      <c r="A3334" s="3">
        <v>47500</v>
      </c>
      <c r="B3334">
        <v>8.5</v>
      </c>
      <c r="D3334" s="3">
        <v>47500</v>
      </c>
      <c r="E3334">
        <v>6.8</v>
      </c>
    </row>
    <row r="3335" spans="1:5">
      <c r="A3335" s="3">
        <v>47500</v>
      </c>
      <c r="B3335">
        <v>8.6</v>
      </c>
      <c r="D3335" s="3">
        <v>47500</v>
      </c>
      <c r="E3335">
        <v>8.1999999999999993</v>
      </c>
    </row>
    <row r="3336" spans="1:5">
      <c r="A3336" s="3">
        <v>47500</v>
      </c>
      <c r="B3336">
        <v>3.4</v>
      </c>
      <c r="D3336" s="3">
        <v>47500</v>
      </c>
    </row>
    <row r="3337" spans="1:5">
      <c r="A3337" s="3">
        <v>47500</v>
      </c>
      <c r="D3337" s="3">
        <v>47500</v>
      </c>
    </row>
    <row r="3338" spans="1:5">
      <c r="A3338" s="3">
        <v>47500</v>
      </c>
      <c r="B3338">
        <v>7.6</v>
      </c>
      <c r="D3338" s="3">
        <v>47500</v>
      </c>
      <c r="E3338">
        <v>6.2</v>
      </c>
    </row>
    <row r="3339" spans="1:5">
      <c r="A3339" s="3">
        <v>47500</v>
      </c>
      <c r="B3339">
        <v>8.8000000000000007</v>
      </c>
      <c r="D3339" s="3">
        <v>47500</v>
      </c>
      <c r="E3339">
        <v>6.7</v>
      </c>
    </row>
    <row r="3340" spans="1:5">
      <c r="A3340" s="3">
        <v>47500</v>
      </c>
      <c r="D3340" s="3">
        <v>47500</v>
      </c>
      <c r="E3340">
        <v>6.4</v>
      </c>
    </row>
    <row r="3341" spans="1:5">
      <c r="A3341" s="3">
        <v>47500</v>
      </c>
      <c r="B3341">
        <v>6.4</v>
      </c>
      <c r="D3341" s="3">
        <v>47500</v>
      </c>
      <c r="E3341">
        <v>6</v>
      </c>
    </row>
    <row r="3342" spans="1:5">
      <c r="A3342" s="3">
        <v>47500</v>
      </c>
      <c r="B3342">
        <v>7.6</v>
      </c>
      <c r="D3342" s="3">
        <v>47500</v>
      </c>
      <c r="E3342">
        <v>7.2</v>
      </c>
    </row>
    <row r="3343" spans="1:5">
      <c r="A3343" s="3">
        <v>47500</v>
      </c>
      <c r="B3343">
        <v>6.8</v>
      </c>
      <c r="D3343" s="3">
        <v>47500</v>
      </c>
      <c r="E3343">
        <v>5.5</v>
      </c>
    </row>
    <row r="3344" spans="1:5">
      <c r="A3344" s="3">
        <v>47500</v>
      </c>
      <c r="B3344">
        <v>7.5</v>
      </c>
      <c r="D3344" s="3">
        <v>47500</v>
      </c>
      <c r="E3344">
        <v>7.8</v>
      </c>
    </row>
    <row r="3345" spans="1:5">
      <c r="A3345" s="3">
        <v>47500</v>
      </c>
      <c r="B3345">
        <v>4.5</v>
      </c>
      <c r="D3345" s="3">
        <v>47500</v>
      </c>
    </row>
    <row r="3346" spans="1:5">
      <c r="A3346" s="3">
        <v>47500</v>
      </c>
      <c r="D3346" s="3">
        <v>47500</v>
      </c>
    </row>
    <row r="3347" spans="1:5">
      <c r="A3347" s="3">
        <v>47500</v>
      </c>
      <c r="D3347" s="3">
        <v>47500</v>
      </c>
      <c r="E3347">
        <v>6</v>
      </c>
    </row>
    <row r="3348" spans="1:5">
      <c r="A3348" s="3">
        <v>47500</v>
      </c>
      <c r="B3348">
        <v>8.5</v>
      </c>
      <c r="D3348" s="3">
        <v>47500</v>
      </c>
      <c r="E3348">
        <v>6.7</v>
      </c>
    </row>
    <row r="3349" spans="1:5">
      <c r="A3349" s="3">
        <v>47500</v>
      </c>
      <c r="B3349">
        <v>6.5</v>
      </c>
      <c r="D3349" s="3">
        <v>47500</v>
      </c>
      <c r="E3349">
        <v>6.1</v>
      </c>
    </row>
    <row r="3350" spans="1:5">
      <c r="A3350" s="3">
        <v>47500</v>
      </c>
      <c r="D3350" s="3">
        <v>47500</v>
      </c>
      <c r="E3350">
        <v>5.7</v>
      </c>
    </row>
    <row r="3351" spans="1:5">
      <c r="A3351" s="3">
        <v>47500</v>
      </c>
      <c r="B3351">
        <v>8</v>
      </c>
      <c r="D3351" s="3">
        <v>47500</v>
      </c>
      <c r="E3351">
        <v>7.4</v>
      </c>
    </row>
    <row r="3352" spans="1:5">
      <c r="A3352" s="3">
        <v>47500</v>
      </c>
      <c r="B3352">
        <v>3</v>
      </c>
      <c r="D3352" s="3">
        <v>47500</v>
      </c>
    </row>
    <row r="3353" spans="1:5">
      <c r="A3353" s="3">
        <v>47500</v>
      </c>
      <c r="D3353" s="3">
        <v>47500</v>
      </c>
    </row>
    <row r="3354" spans="1:5">
      <c r="A3354" s="3">
        <v>47500</v>
      </c>
      <c r="B3354">
        <v>8.1999999999999993</v>
      </c>
      <c r="D3354" s="3">
        <v>47500</v>
      </c>
      <c r="E3354">
        <v>8.1999999999999993</v>
      </c>
    </row>
    <row r="3355" spans="1:5">
      <c r="A3355" s="3">
        <v>47500</v>
      </c>
      <c r="B3355">
        <v>7.2</v>
      </c>
      <c r="D3355" s="3">
        <v>47500</v>
      </c>
      <c r="E3355">
        <v>8.3000000000000007</v>
      </c>
    </row>
    <row r="3356" spans="1:5">
      <c r="A3356" s="3">
        <v>47500</v>
      </c>
      <c r="B3356">
        <v>7.3</v>
      </c>
      <c r="D3356" s="3">
        <v>47500</v>
      </c>
      <c r="E3356">
        <v>5.5</v>
      </c>
    </row>
    <row r="3357" spans="1:5">
      <c r="A3357" s="3">
        <v>47500</v>
      </c>
      <c r="B3357">
        <v>9</v>
      </c>
      <c r="D3357" s="3">
        <v>47500</v>
      </c>
      <c r="E3357">
        <v>7.6</v>
      </c>
    </row>
    <row r="3358" spans="1:5">
      <c r="A3358" s="3">
        <v>47500</v>
      </c>
      <c r="B3358">
        <v>7.4</v>
      </c>
      <c r="D3358" s="3">
        <v>47500</v>
      </c>
      <c r="E3358">
        <v>8.6</v>
      </c>
    </row>
    <row r="3359" spans="1:5">
      <c r="A3359" s="3">
        <v>47500</v>
      </c>
      <c r="B3359">
        <v>7.5</v>
      </c>
      <c r="D3359" s="3">
        <v>47500</v>
      </c>
      <c r="E3359">
        <v>6.9</v>
      </c>
    </row>
    <row r="3360" spans="1:5">
      <c r="A3360" s="3">
        <v>47500</v>
      </c>
      <c r="B3360">
        <v>7</v>
      </c>
      <c r="D3360" s="3">
        <v>47500</v>
      </c>
      <c r="E3360">
        <v>4.4000000000000004</v>
      </c>
    </row>
    <row r="3361" spans="1:5">
      <c r="A3361" s="3">
        <v>47500</v>
      </c>
      <c r="B3361">
        <v>6.8</v>
      </c>
      <c r="D3361" s="3">
        <v>47500</v>
      </c>
      <c r="E3361">
        <v>8.1</v>
      </c>
    </row>
    <row r="3362" spans="1:5">
      <c r="A3362" s="3">
        <v>47500</v>
      </c>
      <c r="B3362">
        <v>7.1</v>
      </c>
      <c r="D3362" s="3">
        <v>47500</v>
      </c>
      <c r="E3362">
        <v>6.6</v>
      </c>
    </row>
    <row r="3363" spans="1:5">
      <c r="A3363" s="3">
        <v>47500</v>
      </c>
      <c r="B3363">
        <v>6.4</v>
      </c>
      <c r="D3363" s="3">
        <v>47500</v>
      </c>
      <c r="E3363">
        <v>6.5</v>
      </c>
    </row>
    <row r="3364" spans="1:5">
      <c r="A3364" s="3">
        <v>47500</v>
      </c>
      <c r="B3364">
        <v>7.4</v>
      </c>
      <c r="D3364" s="3">
        <v>47500</v>
      </c>
      <c r="E3364">
        <v>6.5</v>
      </c>
    </row>
    <row r="3365" spans="1:5">
      <c r="A3365" s="3">
        <v>47500</v>
      </c>
      <c r="B3365">
        <v>8.4</v>
      </c>
      <c r="D3365" s="3">
        <v>47500</v>
      </c>
      <c r="E3365">
        <v>7.6</v>
      </c>
    </row>
    <row r="3366" spans="1:5">
      <c r="A3366" s="3">
        <v>47500</v>
      </c>
      <c r="B3366">
        <v>8.9</v>
      </c>
      <c r="D3366" s="3">
        <v>47500</v>
      </c>
      <c r="E3366">
        <v>8</v>
      </c>
    </row>
    <row r="3367" spans="1:5">
      <c r="A3367" s="3">
        <v>47500</v>
      </c>
      <c r="B3367">
        <v>6.4</v>
      </c>
      <c r="D3367" s="3">
        <v>47500</v>
      </c>
      <c r="E3367">
        <v>6.4</v>
      </c>
    </row>
    <row r="3368" spans="1:5">
      <c r="A3368" s="3">
        <v>47500</v>
      </c>
      <c r="D3368" s="3">
        <v>47500</v>
      </c>
      <c r="E3368">
        <v>5.0999999999999996</v>
      </c>
    </row>
    <row r="3369" spans="1:5">
      <c r="A3369" s="3">
        <v>47500</v>
      </c>
      <c r="B3369">
        <v>7.8</v>
      </c>
      <c r="D3369" s="3">
        <v>47500</v>
      </c>
      <c r="E3369">
        <v>6.9</v>
      </c>
    </row>
    <row r="3370" spans="1:5">
      <c r="A3370" s="3">
        <v>47500</v>
      </c>
      <c r="B3370">
        <v>8.6</v>
      </c>
      <c r="D3370" s="3">
        <v>47500</v>
      </c>
      <c r="E3370">
        <v>7.3</v>
      </c>
    </row>
    <row r="3371" spans="1:5">
      <c r="A3371" s="3">
        <v>47500</v>
      </c>
      <c r="B3371">
        <v>8.5</v>
      </c>
      <c r="D3371" s="3">
        <v>47500</v>
      </c>
      <c r="E3371">
        <v>6.8</v>
      </c>
    </row>
    <row r="3372" spans="1:5">
      <c r="A3372" s="3">
        <v>47500</v>
      </c>
      <c r="D3372" s="3">
        <v>47500</v>
      </c>
      <c r="E3372">
        <v>5.5</v>
      </c>
    </row>
    <row r="3373" spans="1:5">
      <c r="A3373" s="3">
        <v>47500</v>
      </c>
      <c r="B3373">
        <v>3.3</v>
      </c>
      <c r="D3373" s="3">
        <v>47500</v>
      </c>
      <c r="E3373">
        <v>3.9</v>
      </c>
    </row>
    <row r="3374" spans="1:5">
      <c r="A3374" s="3">
        <v>47500</v>
      </c>
      <c r="B3374">
        <v>2.8</v>
      </c>
      <c r="D3374" s="3">
        <v>47500</v>
      </c>
      <c r="E3374">
        <v>5.0999999999999996</v>
      </c>
    </row>
    <row r="3375" spans="1:5">
      <c r="A3375" s="3">
        <v>47500</v>
      </c>
      <c r="D3375" s="3">
        <v>47500</v>
      </c>
      <c r="E3375">
        <v>6.1</v>
      </c>
    </row>
    <row r="3376" spans="1:5">
      <c r="A3376" s="3">
        <v>47500</v>
      </c>
      <c r="B3376">
        <v>7.8</v>
      </c>
      <c r="D3376" s="3">
        <v>47500</v>
      </c>
      <c r="E3376">
        <v>6.1</v>
      </c>
    </row>
    <row r="3377" spans="1:5">
      <c r="A3377" s="3">
        <v>47500</v>
      </c>
      <c r="B3377">
        <v>7.1</v>
      </c>
      <c r="D3377" s="3">
        <v>47500</v>
      </c>
      <c r="E3377">
        <v>6.1</v>
      </c>
    </row>
    <row r="3378" spans="1:5">
      <c r="A3378" s="3">
        <v>47500</v>
      </c>
      <c r="B3378">
        <v>7.5</v>
      </c>
      <c r="D3378" s="3">
        <v>47500</v>
      </c>
      <c r="E3378">
        <v>8.3000000000000007</v>
      </c>
    </row>
    <row r="3379" spans="1:5">
      <c r="A3379" s="3">
        <v>47500</v>
      </c>
      <c r="B3379">
        <v>4.7</v>
      </c>
      <c r="D3379" s="3">
        <v>47500</v>
      </c>
      <c r="E3379">
        <v>5.4</v>
      </c>
    </row>
    <row r="3380" spans="1:5">
      <c r="A3380" s="3">
        <v>47500</v>
      </c>
      <c r="D3380" s="3">
        <v>47500</v>
      </c>
      <c r="E3380">
        <v>5.4</v>
      </c>
    </row>
    <row r="3381" spans="1:5">
      <c r="A3381" s="3">
        <v>47500</v>
      </c>
      <c r="B3381">
        <v>4.4000000000000004</v>
      </c>
      <c r="D3381" s="3">
        <v>47500</v>
      </c>
      <c r="E3381">
        <v>3.9</v>
      </c>
    </row>
    <row r="3382" spans="1:5">
      <c r="A3382" s="3">
        <v>47500</v>
      </c>
      <c r="D3382" s="3">
        <v>47500</v>
      </c>
      <c r="E3382">
        <v>7.6</v>
      </c>
    </row>
    <row r="3383" spans="1:5">
      <c r="A3383" s="3">
        <v>47500</v>
      </c>
      <c r="B3383">
        <v>6.6</v>
      </c>
      <c r="D3383" s="3">
        <v>47500</v>
      </c>
      <c r="E3383">
        <v>7</v>
      </c>
    </row>
    <row r="3384" spans="1:5">
      <c r="A3384" s="3">
        <v>47500</v>
      </c>
      <c r="B3384">
        <v>8.1</v>
      </c>
      <c r="D3384" s="3">
        <v>47500</v>
      </c>
      <c r="E3384">
        <v>7.9</v>
      </c>
    </row>
    <row r="3385" spans="1:5">
      <c r="A3385" s="3">
        <v>47500</v>
      </c>
      <c r="B3385">
        <v>8.3000000000000007</v>
      </c>
      <c r="D3385" s="3">
        <v>47500</v>
      </c>
      <c r="E3385">
        <v>7.6</v>
      </c>
    </row>
    <row r="3386" spans="1:5">
      <c r="A3386" s="3">
        <v>50000</v>
      </c>
      <c r="B3386">
        <v>8.6999999999999993</v>
      </c>
      <c r="D3386" s="3">
        <v>50000</v>
      </c>
      <c r="E3386">
        <v>8</v>
      </c>
    </row>
    <row r="3387" spans="1:5">
      <c r="A3387" s="3">
        <v>50000</v>
      </c>
      <c r="B3387">
        <v>2.9</v>
      </c>
      <c r="D3387" s="3">
        <v>50000</v>
      </c>
      <c r="E3387">
        <v>3.8</v>
      </c>
    </row>
    <row r="3388" spans="1:5">
      <c r="A3388" s="3">
        <v>50000</v>
      </c>
      <c r="B3388">
        <v>7.6</v>
      </c>
      <c r="D3388" s="3">
        <v>50000</v>
      </c>
      <c r="E3388">
        <v>7.1</v>
      </c>
    </row>
    <row r="3389" spans="1:5">
      <c r="A3389" s="3">
        <v>50000</v>
      </c>
      <c r="D3389" s="3">
        <v>50000</v>
      </c>
      <c r="E3389">
        <v>5.0999999999999996</v>
      </c>
    </row>
    <row r="3390" spans="1:5">
      <c r="A3390" s="3">
        <v>50000</v>
      </c>
      <c r="B3390">
        <v>8.3000000000000007</v>
      </c>
      <c r="D3390" s="3">
        <v>50000</v>
      </c>
    </row>
    <row r="3391" spans="1:5">
      <c r="A3391" s="3">
        <v>50000</v>
      </c>
      <c r="B3391">
        <v>4.7</v>
      </c>
      <c r="D3391" s="3">
        <v>50000</v>
      </c>
      <c r="E3391">
        <v>4</v>
      </c>
    </row>
    <row r="3392" spans="1:5">
      <c r="A3392" s="3">
        <v>50000</v>
      </c>
      <c r="B3392">
        <v>7.7</v>
      </c>
      <c r="D3392" s="3">
        <v>50000</v>
      </c>
      <c r="E3392">
        <v>8.1</v>
      </c>
    </row>
    <row r="3393" spans="1:5">
      <c r="A3393" s="3">
        <v>50000</v>
      </c>
      <c r="B3393">
        <v>7.9</v>
      </c>
      <c r="D3393" s="3">
        <v>50000</v>
      </c>
      <c r="E3393">
        <v>8</v>
      </c>
    </row>
    <row r="3394" spans="1:5">
      <c r="A3394" s="3">
        <v>50000</v>
      </c>
      <c r="B3394">
        <v>7.9</v>
      </c>
      <c r="D3394" s="3">
        <v>50000</v>
      </c>
      <c r="E3394">
        <v>8.1999999999999993</v>
      </c>
    </row>
    <row r="3395" spans="1:5">
      <c r="A3395" s="3">
        <v>50000</v>
      </c>
      <c r="B3395">
        <v>7.8</v>
      </c>
      <c r="D3395" s="3">
        <v>50000</v>
      </c>
      <c r="E3395">
        <v>8.1999999999999993</v>
      </c>
    </row>
    <row r="3396" spans="1:5">
      <c r="A3396" s="3">
        <v>50000</v>
      </c>
      <c r="B3396">
        <v>1.5</v>
      </c>
      <c r="D3396" s="3">
        <v>50000</v>
      </c>
      <c r="E3396">
        <v>3.2</v>
      </c>
    </row>
    <row r="3397" spans="1:5">
      <c r="A3397" s="3">
        <v>50000</v>
      </c>
      <c r="B3397">
        <v>8.5</v>
      </c>
      <c r="D3397" s="3">
        <v>50000</v>
      </c>
      <c r="E3397">
        <v>6.8</v>
      </c>
    </row>
    <row r="3398" spans="1:5">
      <c r="A3398" s="3">
        <v>50000</v>
      </c>
      <c r="B3398">
        <v>5.5</v>
      </c>
      <c r="D3398" s="3">
        <v>50000</v>
      </c>
      <c r="E3398">
        <v>5.4</v>
      </c>
    </row>
    <row r="3399" spans="1:5">
      <c r="A3399" s="3">
        <v>50000</v>
      </c>
      <c r="D3399" s="3">
        <v>50000</v>
      </c>
    </row>
    <row r="3400" spans="1:5">
      <c r="A3400" s="3">
        <v>50000</v>
      </c>
      <c r="B3400">
        <v>6.4</v>
      </c>
      <c r="D3400" s="3">
        <v>50000</v>
      </c>
      <c r="E3400">
        <v>5.8</v>
      </c>
    </row>
    <row r="3401" spans="1:5">
      <c r="A3401" s="3">
        <v>50000</v>
      </c>
      <c r="B3401">
        <v>6.9</v>
      </c>
      <c r="D3401" s="3">
        <v>50000</v>
      </c>
      <c r="E3401">
        <v>5.5</v>
      </c>
    </row>
    <row r="3402" spans="1:5">
      <c r="A3402" s="3">
        <v>50000</v>
      </c>
      <c r="B3402">
        <v>7.8</v>
      </c>
      <c r="D3402" s="3">
        <v>50000</v>
      </c>
      <c r="E3402">
        <v>7</v>
      </c>
    </row>
    <row r="3403" spans="1:5">
      <c r="A3403" s="3">
        <v>50000</v>
      </c>
      <c r="B3403">
        <v>5.5</v>
      </c>
      <c r="D3403" s="3">
        <v>50000</v>
      </c>
      <c r="E3403">
        <v>6.1</v>
      </c>
    </row>
    <row r="3404" spans="1:5">
      <c r="A3404" s="3">
        <v>50000</v>
      </c>
      <c r="D3404" s="3">
        <v>50000</v>
      </c>
      <c r="E3404">
        <v>7.5</v>
      </c>
    </row>
    <row r="3405" spans="1:5">
      <c r="A3405" s="3">
        <v>50000</v>
      </c>
      <c r="B3405">
        <v>7.8</v>
      </c>
      <c r="D3405" s="3">
        <v>50000</v>
      </c>
      <c r="E3405">
        <v>4</v>
      </c>
    </row>
    <row r="3406" spans="1:5">
      <c r="A3406" s="3">
        <v>50000</v>
      </c>
      <c r="B3406">
        <v>7.4</v>
      </c>
      <c r="D3406" s="3">
        <v>50000</v>
      </c>
      <c r="E3406">
        <v>7.2</v>
      </c>
    </row>
    <row r="3407" spans="1:5">
      <c r="A3407" s="3">
        <v>50000</v>
      </c>
      <c r="B3407">
        <v>7.4</v>
      </c>
      <c r="D3407" s="3">
        <v>50000</v>
      </c>
      <c r="E3407">
        <v>7.3</v>
      </c>
    </row>
    <row r="3408" spans="1:5">
      <c r="A3408" s="3">
        <v>50000</v>
      </c>
      <c r="B3408">
        <v>8.6</v>
      </c>
      <c r="D3408" s="3">
        <v>50000</v>
      </c>
      <c r="E3408">
        <v>6.8</v>
      </c>
    </row>
    <row r="3409" spans="1:5">
      <c r="A3409" s="3">
        <v>50000</v>
      </c>
      <c r="B3409">
        <v>7.2</v>
      </c>
      <c r="D3409" s="3">
        <v>50000</v>
      </c>
      <c r="E3409">
        <v>7.6</v>
      </c>
    </row>
    <row r="3410" spans="1:5">
      <c r="A3410" s="3">
        <v>50000</v>
      </c>
      <c r="B3410">
        <v>9.1</v>
      </c>
      <c r="D3410" s="3">
        <v>50000</v>
      </c>
      <c r="E3410">
        <v>8.9</v>
      </c>
    </row>
    <row r="3411" spans="1:5">
      <c r="A3411" s="3">
        <v>50000</v>
      </c>
      <c r="B3411">
        <v>5.3</v>
      </c>
      <c r="D3411" s="3">
        <v>50000</v>
      </c>
      <c r="E3411">
        <v>8.6999999999999993</v>
      </c>
    </row>
    <row r="3412" spans="1:5">
      <c r="A3412" s="3">
        <v>50000</v>
      </c>
      <c r="B3412">
        <v>2.8</v>
      </c>
      <c r="D3412" s="3">
        <v>50000</v>
      </c>
      <c r="E3412">
        <v>7.2</v>
      </c>
    </row>
    <row r="3413" spans="1:5">
      <c r="A3413" s="3">
        <v>50000</v>
      </c>
      <c r="B3413">
        <v>5.3</v>
      </c>
      <c r="D3413" s="3">
        <v>50000</v>
      </c>
      <c r="E3413">
        <v>5.0999999999999996</v>
      </c>
    </row>
    <row r="3414" spans="1:5">
      <c r="A3414" s="3">
        <v>50000</v>
      </c>
      <c r="B3414">
        <v>7.8</v>
      </c>
      <c r="D3414" s="3">
        <v>50000</v>
      </c>
      <c r="E3414">
        <v>7.9</v>
      </c>
    </row>
    <row r="3415" spans="1:5">
      <c r="A3415" s="3">
        <v>50000</v>
      </c>
      <c r="B3415">
        <v>7.3</v>
      </c>
      <c r="D3415" s="3">
        <v>50000</v>
      </c>
      <c r="E3415">
        <v>6.3</v>
      </c>
    </row>
    <row r="3416" spans="1:5">
      <c r="A3416" s="3">
        <v>50000</v>
      </c>
      <c r="B3416">
        <v>7.5</v>
      </c>
      <c r="D3416" s="3">
        <v>50000</v>
      </c>
      <c r="E3416">
        <v>7</v>
      </c>
    </row>
    <row r="3417" spans="1:5">
      <c r="A3417" s="3">
        <v>50000</v>
      </c>
      <c r="B3417">
        <v>5.9</v>
      </c>
      <c r="D3417" s="3">
        <v>50000</v>
      </c>
      <c r="E3417">
        <v>6.4</v>
      </c>
    </row>
    <row r="3418" spans="1:5">
      <c r="A3418" s="3">
        <v>50000</v>
      </c>
      <c r="D3418" s="3">
        <v>50000</v>
      </c>
    </row>
    <row r="3419" spans="1:5">
      <c r="A3419" s="3">
        <v>50000</v>
      </c>
      <c r="B3419">
        <v>7.6</v>
      </c>
      <c r="D3419" s="3">
        <v>50000</v>
      </c>
      <c r="E3419">
        <v>9</v>
      </c>
    </row>
    <row r="3420" spans="1:5">
      <c r="A3420" s="3">
        <v>50000</v>
      </c>
      <c r="B3420">
        <v>6.3</v>
      </c>
      <c r="D3420" s="3">
        <v>50000</v>
      </c>
      <c r="E3420">
        <v>7.2</v>
      </c>
    </row>
    <row r="3421" spans="1:5">
      <c r="A3421" s="3">
        <v>50000</v>
      </c>
      <c r="D3421" s="3">
        <v>50000</v>
      </c>
      <c r="E3421">
        <v>7</v>
      </c>
    </row>
    <row r="3422" spans="1:5">
      <c r="A3422" s="3">
        <v>50000</v>
      </c>
      <c r="B3422">
        <v>5.8</v>
      </c>
      <c r="D3422" s="3">
        <v>50000</v>
      </c>
      <c r="E3422">
        <v>5.3</v>
      </c>
    </row>
    <row r="3423" spans="1:5">
      <c r="A3423" s="3">
        <v>50000</v>
      </c>
      <c r="B3423">
        <v>4.4000000000000004</v>
      </c>
      <c r="D3423" s="3">
        <v>50000</v>
      </c>
      <c r="E3423">
        <v>8.1</v>
      </c>
    </row>
    <row r="3424" spans="1:5">
      <c r="A3424" s="3">
        <v>50000</v>
      </c>
      <c r="B3424">
        <v>6.4</v>
      </c>
      <c r="D3424" s="3">
        <v>50000</v>
      </c>
    </row>
    <row r="3425" spans="1:5">
      <c r="A3425" s="3">
        <v>50000</v>
      </c>
      <c r="B3425">
        <v>3.1</v>
      </c>
      <c r="D3425" s="3">
        <v>50000</v>
      </c>
      <c r="E3425">
        <v>3.6</v>
      </c>
    </row>
    <row r="3426" spans="1:5">
      <c r="A3426" s="3">
        <v>50000</v>
      </c>
      <c r="B3426">
        <v>7.3</v>
      </c>
      <c r="D3426" s="3">
        <v>50000</v>
      </c>
      <c r="E3426">
        <v>7.3</v>
      </c>
    </row>
    <row r="3427" spans="1:5">
      <c r="A3427" s="3">
        <v>50000</v>
      </c>
      <c r="B3427">
        <v>8.1999999999999993</v>
      </c>
      <c r="D3427" s="3">
        <v>50000</v>
      </c>
      <c r="E3427">
        <v>8.6999999999999993</v>
      </c>
    </row>
    <row r="3428" spans="1:5">
      <c r="A3428" s="3">
        <v>50000</v>
      </c>
      <c r="B3428">
        <v>8.6</v>
      </c>
      <c r="D3428" s="3">
        <v>50000</v>
      </c>
      <c r="E3428">
        <v>7</v>
      </c>
    </row>
    <row r="3429" spans="1:5">
      <c r="A3429" s="3">
        <v>50000</v>
      </c>
      <c r="B3429">
        <v>4.8</v>
      </c>
      <c r="D3429" s="3">
        <v>50000</v>
      </c>
      <c r="E3429">
        <v>5.7</v>
      </c>
    </row>
    <row r="3430" spans="1:5">
      <c r="A3430" s="3">
        <v>50000</v>
      </c>
      <c r="B3430">
        <v>7.3</v>
      </c>
      <c r="D3430" s="3">
        <v>50000</v>
      </c>
      <c r="E3430">
        <v>6.5</v>
      </c>
    </row>
    <row r="3431" spans="1:5">
      <c r="A3431" s="3">
        <v>50000</v>
      </c>
      <c r="B3431">
        <v>6.6</v>
      </c>
      <c r="D3431" s="3">
        <v>50000</v>
      </c>
      <c r="E3431">
        <v>6.2</v>
      </c>
    </row>
    <row r="3432" spans="1:5">
      <c r="A3432" s="3">
        <v>50000</v>
      </c>
      <c r="B3432">
        <v>9</v>
      </c>
      <c r="D3432" s="3">
        <v>50000</v>
      </c>
      <c r="E3432">
        <v>8.1999999999999993</v>
      </c>
    </row>
    <row r="3433" spans="1:5">
      <c r="A3433" s="3">
        <v>50000</v>
      </c>
      <c r="B3433">
        <v>6.4</v>
      </c>
      <c r="D3433" s="3">
        <v>50000</v>
      </c>
      <c r="E3433">
        <v>4.3</v>
      </c>
    </row>
    <row r="3434" spans="1:5">
      <c r="A3434" s="3">
        <v>50000</v>
      </c>
      <c r="B3434">
        <v>6</v>
      </c>
      <c r="D3434" s="3">
        <v>50000</v>
      </c>
      <c r="E3434">
        <v>7.2</v>
      </c>
    </row>
    <row r="3435" spans="1:5">
      <c r="A3435" s="3">
        <v>50000</v>
      </c>
      <c r="B3435">
        <v>7</v>
      </c>
      <c r="D3435" s="3">
        <v>50000</v>
      </c>
      <c r="E3435">
        <v>6.8</v>
      </c>
    </row>
    <row r="3436" spans="1:5">
      <c r="A3436" s="3">
        <v>50000</v>
      </c>
      <c r="B3436">
        <v>6.5</v>
      </c>
      <c r="D3436" s="3">
        <v>50000</v>
      </c>
      <c r="E3436">
        <v>7.6</v>
      </c>
    </row>
    <row r="3437" spans="1:5">
      <c r="A3437" s="3">
        <v>50000</v>
      </c>
      <c r="B3437">
        <v>7.4</v>
      </c>
      <c r="D3437" s="3">
        <v>50000</v>
      </c>
      <c r="E3437">
        <v>4</v>
      </c>
    </row>
    <row r="3438" spans="1:5">
      <c r="A3438" s="3">
        <v>50000</v>
      </c>
      <c r="B3438">
        <v>7.7</v>
      </c>
      <c r="D3438" s="3">
        <v>50000</v>
      </c>
      <c r="E3438">
        <v>8.6</v>
      </c>
    </row>
    <row r="3439" spans="1:5">
      <c r="A3439" s="3">
        <v>50000</v>
      </c>
      <c r="B3439">
        <v>7.1</v>
      </c>
      <c r="D3439" s="3">
        <v>50000</v>
      </c>
      <c r="E3439">
        <v>6</v>
      </c>
    </row>
    <row r="3440" spans="1:5">
      <c r="A3440" s="3">
        <v>50000</v>
      </c>
      <c r="D3440" s="3">
        <v>50000</v>
      </c>
      <c r="E3440">
        <v>7.5</v>
      </c>
    </row>
    <row r="3441" spans="1:5">
      <c r="A3441" s="3">
        <v>50000</v>
      </c>
      <c r="B3441">
        <v>8.8000000000000007</v>
      </c>
      <c r="D3441" s="3">
        <v>50000</v>
      </c>
      <c r="E3441">
        <v>7.1</v>
      </c>
    </row>
    <row r="3442" spans="1:5">
      <c r="A3442" s="3">
        <v>50000</v>
      </c>
      <c r="B3442">
        <v>6.1</v>
      </c>
      <c r="D3442" s="3">
        <v>50000</v>
      </c>
      <c r="E3442">
        <v>6.6</v>
      </c>
    </row>
    <row r="3443" spans="1:5">
      <c r="A3443" s="3">
        <v>50000</v>
      </c>
      <c r="D3443" s="3">
        <v>50000</v>
      </c>
    </row>
    <row r="3444" spans="1:5">
      <c r="A3444" s="3">
        <v>50000</v>
      </c>
      <c r="D3444" s="3">
        <v>50000</v>
      </c>
    </row>
    <row r="3445" spans="1:5">
      <c r="A3445" s="3">
        <v>50000</v>
      </c>
      <c r="B3445">
        <v>7.9</v>
      </c>
      <c r="D3445" s="3">
        <v>50000</v>
      </c>
      <c r="E3445">
        <v>7.5</v>
      </c>
    </row>
    <row r="3446" spans="1:5">
      <c r="A3446" s="3">
        <v>50000</v>
      </c>
      <c r="B3446">
        <v>8.8000000000000007</v>
      </c>
      <c r="D3446" s="3">
        <v>50000</v>
      </c>
      <c r="E3446">
        <v>9</v>
      </c>
    </row>
    <row r="3447" spans="1:5">
      <c r="A3447" s="3">
        <v>50000</v>
      </c>
      <c r="B3447">
        <v>7.1</v>
      </c>
      <c r="D3447" s="3">
        <v>50000</v>
      </c>
      <c r="E3447">
        <v>7.4</v>
      </c>
    </row>
    <row r="3448" spans="1:5">
      <c r="A3448" s="3">
        <v>50000</v>
      </c>
      <c r="D3448" s="3">
        <v>50000</v>
      </c>
      <c r="E3448">
        <v>6.7</v>
      </c>
    </row>
    <row r="3449" spans="1:5">
      <c r="A3449" s="3">
        <v>50000</v>
      </c>
      <c r="D3449" s="3">
        <v>50000</v>
      </c>
      <c r="E3449">
        <v>7.7</v>
      </c>
    </row>
    <row r="3450" spans="1:5">
      <c r="A3450" s="3">
        <v>50000</v>
      </c>
      <c r="B3450">
        <v>8.8000000000000007</v>
      </c>
      <c r="D3450" s="3">
        <v>50000</v>
      </c>
    </row>
    <row r="3451" spans="1:5">
      <c r="A3451" s="3">
        <v>50000</v>
      </c>
      <c r="B3451">
        <v>8.8000000000000007</v>
      </c>
      <c r="D3451" s="3">
        <v>50000</v>
      </c>
      <c r="E3451">
        <v>7.5</v>
      </c>
    </row>
    <row r="3452" spans="1:5">
      <c r="A3452" s="3">
        <v>50000</v>
      </c>
      <c r="B3452">
        <v>7</v>
      </c>
      <c r="D3452" s="3">
        <v>50000</v>
      </c>
      <c r="E3452">
        <v>6.3</v>
      </c>
    </row>
    <row r="3453" spans="1:5">
      <c r="A3453" s="3">
        <v>50000</v>
      </c>
      <c r="B3453">
        <v>8.1999999999999993</v>
      </c>
      <c r="D3453" s="3">
        <v>50000</v>
      </c>
      <c r="E3453">
        <v>7.6</v>
      </c>
    </row>
    <row r="3454" spans="1:5">
      <c r="A3454" s="3">
        <v>50000</v>
      </c>
      <c r="B3454">
        <v>8.3000000000000007</v>
      </c>
      <c r="D3454" s="3">
        <v>50000</v>
      </c>
      <c r="E3454">
        <v>6.6</v>
      </c>
    </row>
    <row r="3455" spans="1:5">
      <c r="A3455" s="3">
        <v>50000</v>
      </c>
      <c r="D3455" s="3">
        <v>50000</v>
      </c>
      <c r="E3455">
        <v>6.2</v>
      </c>
    </row>
    <row r="3456" spans="1:5">
      <c r="A3456" s="3">
        <v>50000</v>
      </c>
      <c r="B3456">
        <v>5.6</v>
      </c>
      <c r="D3456" s="3">
        <v>50000</v>
      </c>
      <c r="E3456">
        <v>5</v>
      </c>
    </row>
    <row r="3457" spans="1:5">
      <c r="A3457" s="3">
        <v>50000</v>
      </c>
      <c r="B3457">
        <v>6.1</v>
      </c>
      <c r="D3457" s="3">
        <v>50000</v>
      </c>
      <c r="E3457">
        <v>6.5</v>
      </c>
    </row>
    <row r="3458" spans="1:5">
      <c r="A3458" s="3">
        <v>50000</v>
      </c>
      <c r="D3458" s="3">
        <v>50000</v>
      </c>
      <c r="E3458">
        <v>4.9000000000000004</v>
      </c>
    </row>
    <row r="3459" spans="1:5">
      <c r="A3459" s="3">
        <v>50000</v>
      </c>
      <c r="B3459">
        <v>7.1</v>
      </c>
      <c r="D3459" s="3">
        <v>50000</v>
      </c>
      <c r="E3459">
        <v>6.5</v>
      </c>
    </row>
    <row r="3460" spans="1:5">
      <c r="A3460" s="3">
        <v>50000</v>
      </c>
      <c r="B3460">
        <v>8</v>
      </c>
      <c r="D3460" s="3">
        <v>50000</v>
      </c>
      <c r="E3460">
        <v>5.9</v>
      </c>
    </row>
    <row r="3461" spans="1:5">
      <c r="A3461" s="3">
        <v>50000</v>
      </c>
      <c r="B3461">
        <v>6.6</v>
      </c>
      <c r="D3461" s="3">
        <v>50000</v>
      </c>
      <c r="E3461">
        <v>7.8</v>
      </c>
    </row>
    <row r="3462" spans="1:5">
      <c r="A3462" s="3">
        <v>50000</v>
      </c>
      <c r="B3462">
        <v>7.2</v>
      </c>
      <c r="D3462" s="3">
        <v>50000</v>
      </c>
      <c r="E3462">
        <v>5.8</v>
      </c>
    </row>
    <row r="3463" spans="1:5">
      <c r="A3463" s="3">
        <v>50000</v>
      </c>
      <c r="B3463">
        <v>8.6</v>
      </c>
      <c r="D3463" s="3">
        <v>50000</v>
      </c>
      <c r="E3463">
        <v>8.3000000000000007</v>
      </c>
    </row>
    <row r="3464" spans="1:5">
      <c r="A3464" s="3">
        <v>50000</v>
      </c>
      <c r="B3464">
        <v>7.4</v>
      </c>
      <c r="D3464" s="3">
        <v>50000</v>
      </c>
      <c r="E3464">
        <v>5.3</v>
      </c>
    </row>
    <row r="3465" spans="1:5">
      <c r="A3465" s="3">
        <v>50000</v>
      </c>
      <c r="B3465">
        <v>8.8000000000000007</v>
      </c>
      <c r="D3465" s="3">
        <v>50000</v>
      </c>
      <c r="E3465">
        <v>4.7</v>
      </c>
    </row>
    <row r="3466" spans="1:5">
      <c r="A3466" s="3">
        <v>50000</v>
      </c>
      <c r="B3466">
        <v>8.1</v>
      </c>
      <c r="D3466" s="3">
        <v>50000</v>
      </c>
      <c r="E3466">
        <v>5.5</v>
      </c>
    </row>
    <row r="3467" spans="1:5">
      <c r="A3467" s="3">
        <v>50000</v>
      </c>
      <c r="B3467">
        <v>7.9</v>
      </c>
      <c r="D3467" s="3">
        <v>50000</v>
      </c>
      <c r="E3467">
        <v>7.6</v>
      </c>
    </row>
    <row r="3468" spans="1:5">
      <c r="A3468" s="3">
        <v>50000</v>
      </c>
      <c r="B3468">
        <v>7.8</v>
      </c>
      <c r="D3468" s="3">
        <v>50000</v>
      </c>
      <c r="E3468">
        <v>6.3</v>
      </c>
    </row>
    <row r="3469" spans="1:5">
      <c r="A3469" s="3">
        <v>50000</v>
      </c>
      <c r="B3469">
        <v>6.5</v>
      </c>
      <c r="D3469" s="3">
        <v>50000</v>
      </c>
      <c r="E3469">
        <v>5.8</v>
      </c>
    </row>
    <row r="3470" spans="1:5">
      <c r="A3470" s="3">
        <v>50000</v>
      </c>
      <c r="B3470">
        <v>7.5</v>
      </c>
      <c r="D3470" s="3">
        <v>50000</v>
      </c>
      <c r="E3470">
        <v>5.8</v>
      </c>
    </row>
    <row r="3471" spans="1:5">
      <c r="A3471" s="3">
        <v>50000</v>
      </c>
      <c r="B3471">
        <v>4.4000000000000004</v>
      </c>
      <c r="D3471" s="3">
        <v>50000</v>
      </c>
      <c r="E3471">
        <v>6.8</v>
      </c>
    </row>
    <row r="3472" spans="1:5">
      <c r="A3472" s="3">
        <v>50000</v>
      </c>
      <c r="B3472">
        <v>6.3</v>
      </c>
      <c r="D3472" s="3">
        <v>50000</v>
      </c>
      <c r="E3472">
        <v>5.0999999999999996</v>
      </c>
    </row>
    <row r="3473" spans="1:5">
      <c r="A3473" s="3">
        <v>50000</v>
      </c>
      <c r="D3473" s="3">
        <v>50000</v>
      </c>
      <c r="E3473">
        <v>6.7</v>
      </c>
    </row>
    <row r="3474" spans="1:5">
      <c r="A3474" s="3">
        <v>50000</v>
      </c>
      <c r="B3474">
        <v>7</v>
      </c>
      <c r="D3474" s="3">
        <v>50000</v>
      </c>
    </row>
    <row r="3475" spans="1:5">
      <c r="A3475" s="3">
        <v>50000</v>
      </c>
      <c r="B3475">
        <v>7.3</v>
      </c>
      <c r="D3475" s="3">
        <v>50000</v>
      </c>
      <c r="E3475">
        <v>7.2</v>
      </c>
    </row>
    <row r="3476" spans="1:5">
      <c r="A3476" s="3">
        <v>50000</v>
      </c>
      <c r="B3476">
        <v>5.9</v>
      </c>
      <c r="D3476" s="3">
        <v>50000</v>
      </c>
      <c r="E3476">
        <v>5.3</v>
      </c>
    </row>
    <row r="3477" spans="1:5">
      <c r="A3477" s="3">
        <v>50000</v>
      </c>
      <c r="B3477">
        <v>5.9</v>
      </c>
      <c r="D3477" s="3">
        <v>50000</v>
      </c>
      <c r="E3477">
        <v>6.3</v>
      </c>
    </row>
    <row r="3478" spans="1:5">
      <c r="A3478" s="3">
        <v>50000</v>
      </c>
      <c r="B3478">
        <v>7.6</v>
      </c>
      <c r="D3478" s="3">
        <v>50000</v>
      </c>
      <c r="E3478">
        <v>7.1</v>
      </c>
    </row>
    <row r="3479" spans="1:5">
      <c r="A3479" s="3">
        <v>50000</v>
      </c>
      <c r="B3479">
        <v>8.9</v>
      </c>
      <c r="D3479" s="3">
        <v>50000</v>
      </c>
      <c r="E3479">
        <v>5</v>
      </c>
    </row>
    <row r="3480" spans="1:5">
      <c r="A3480" s="3">
        <v>50000</v>
      </c>
      <c r="B3480">
        <v>6.9</v>
      </c>
      <c r="D3480" s="3">
        <v>50000</v>
      </c>
      <c r="E3480">
        <v>6.9</v>
      </c>
    </row>
    <row r="3481" spans="1:5">
      <c r="A3481" s="3">
        <v>50000</v>
      </c>
      <c r="B3481">
        <v>3.2</v>
      </c>
      <c r="D3481" s="3">
        <v>50000</v>
      </c>
      <c r="E3481">
        <v>6.3</v>
      </c>
    </row>
    <row r="3482" spans="1:5">
      <c r="A3482" s="3">
        <v>50000</v>
      </c>
      <c r="B3482">
        <v>3</v>
      </c>
      <c r="D3482" s="3">
        <v>50000</v>
      </c>
      <c r="E3482">
        <v>2.2999999999999998</v>
      </c>
    </row>
    <row r="3483" spans="1:5">
      <c r="A3483" s="3">
        <v>50000</v>
      </c>
      <c r="B3483">
        <v>4.5</v>
      </c>
      <c r="D3483" s="3">
        <v>50000</v>
      </c>
      <c r="E3483">
        <v>5.7</v>
      </c>
    </row>
    <row r="3484" spans="1:5">
      <c r="A3484" s="3">
        <v>50000</v>
      </c>
      <c r="B3484">
        <v>6</v>
      </c>
      <c r="D3484" s="3">
        <v>50000</v>
      </c>
      <c r="E3484">
        <v>6.5</v>
      </c>
    </row>
    <row r="3485" spans="1:5">
      <c r="A3485" s="3">
        <v>50000</v>
      </c>
      <c r="B3485">
        <v>8.5</v>
      </c>
      <c r="D3485" s="3">
        <v>50000</v>
      </c>
      <c r="E3485">
        <v>8.1</v>
      </c>
    </row>
    <row r="3486" spans="1:5">
      <c r="A3486" s="3">
        <v>50000</v>
      </c>
      <c r="B3486">
        <v>6</v>
      </c>
      <c r="D3486" s="3">
        <v>50000</v>
      </c>
      <c r="E3486">
        <v>6.4</v>
      </c>
    </row>
    <row r="3487" spans="1:5">
      <c r="A3487" s="3">
        <v>50000</v>
      </c>
      <c r="B3487">
        <v>5.6</v>
      </c>
      <c r="D3487" s="3">
        <v>50000</v>
      </c>
      <c r="E3487">
        <v>6.9</v>
      </c>
    </row>
    <row r="3488" spans="1:5">
      <c r="A3488" s="3">
        <v>50000</v>
      </c>
      <c r="B3488">
        <v>4.5999999999999996</v>
      </c>
      <c r="D3488" s="3">
        <v>50000</v>
      </c>
      <c r="E3488">
        <v>4.9000000000000004</v>
      </c>
    </row>
    <row r="3489" spans="1:5">
      <c r="A3489" s="3">
        <v>50000</v>
      </c>
      <c r="B3489">
        <v>7.2</v>
      </c>
      <c r="D3489" s="3">
        <v>50000</v>
      </c>
      <c r="E3489">
        <v>7.2</v>
      </c>
    </row>
    <row r="3490" spans="1:5">
      <c r="A3490" s="3">
        <v>50000</v>
      </c>
      <c r="B3490">
        <v>4.3</v>
      </c>
      <c r="D3490" s="3">
        <v>50000</v>
      </c>
      <c r="E3490">
        <v>7.7</v>
      </c>
    </row>
    <row r="3491" spans="1:5">
      <c r="A3491" s="3">
        <v>50000</v>
      </c>
      <c r="B3491">
        <v>7.3</v>
      </c>
      <c r="D3491" s="3">
        <v>50000</v>
      </c>
      <c r="E3491">
        <v>6.7</v>
      </c>
    </row>
    <row r="3492" spans="1:5">
      <c r="A3492" s="3">
        <v>50000</v>
      </c>
      <c r="B3492">
        <v>7.7</v>
      </c>
      <c r="D3492" s="3">
        <v>50000</v>
      </c>
      <c r="E3492">
        <v>6.9</v>
      </c>
    </row>
    <row r="3493" spans="1:5">
      <c r="A3493" s="3">
        <v>52500</v>
      </c>
      <c r="B3493">
        <v>8.8000000000000007</v>
      </c>
      <c r="D3493" s="3">
        <v>52500</v>
      </c>
      <c r="E3493">
        <v>7.9</v>
      </c>
    </row>
    <row r="3494" spans="1:5">
      <c r="A3494" s="3">
        <v>52500</v>
      </c>
      <c r="D3494" s="3">
        <v>52500</v>
      </c>
    </row>
    <row r="3495" spans="1:5">
      <c r="A3495" s="3">
        <v>52500</v>
      </c>
      <c r="D3495" s="3">
        <v>52500</v>
      </c>
      <c r="E3495">
        <v>3.3</v>
      </c>
    </row>
    <row r="3496" spans="1:5">
      <c r="A3496" s="3">
        <v>52500</v>
      </c>
      <c r="D3496" s="3">
        <v>52500</v>
      </c>
    </row>
    <row r="3497" spans="1:5">
      <c r="A3497" s="3">
        <v>52500</v>
      </c>
      <c r="B3497">
        <v>6</v>
      </c>
      <c r="D3497" s="3">
        <v>52500</v>
      </c>
      <c r="E3497">
        <v>6.1</v>
      </c>
    </row>
    <row r="3498" spans="1:5">
      <c r="A3498" s="3">
        <v>52500</v>
      </c>
      <c r="B3498">
        <v>4.8</v>
      </c>
      <c r="D3498" s="3">
        <v>52500</v>
      </c>
    </row>
    <row r="3499" spans="1:5">
      <c r="A3499" s="3">
        <v>52500</v>
      </c>
      <c r="B3499">
        <v>7.4</v>
      </c>
      <c r="D3499" s="3">
        <v>52500</v>
      </c>
      <c r="E3499">
        <v>5.3</v>
      </c>
    </row>
    <row r="3500" spans="1:5">
      <c r="A3500" s="3">
        <v>52500</v>
      </c>
      <c r="B3500">
        <v>6.2</v>
      </c>
      <c r="D3500" s="3">
        <v>52500</v>
      </c>
      <c r="E3500">
        <v>6.3</v>
      </c>
    </row>
    <row r="3501" spans="1:5">
      <c r="A3501" s="3">
        <v>52500</v>
      </c>
      <c r="B3501">
        <v>8</v>
      </c>
      <c r="D3501" s="3">
        <v>52500</v>
      </c>
      <c r="E3501">
        <v>8</v>
      </c>
    </row>
    <row r="3502" spans="1:5">
      <c r="A3502" s="3">
        <v>52500</v>
      </c>
      <c r="D3502" s="3">
        <v>52500</v>
      </c>
      <c r="E3502">
        <v>5.6</v>
      </c>
    </row>
    <row r="3503" spans="1:5">
      <c r="A3503" s="3">
        <v>52500</v>
      </c>
      <c r="D3503" s="3">
        <v>52500</v>
      </c>
    </row>
    <row r="3504" spans="1:5">
      <c r="A3504" s="3">
        <v>52500</v>
      </c>
      <c r="B3504">
        <v>7.2</v>
      </c>
      <c r="D3504" s="3">
        <v>52500</v>
      </c>
      <c r="E3504">
        <v>6.8</v>
      </c>
    </row>
    <row r="3505" spans="1:5">
      <c r="A3505" s="3">
        <v>52500</v>
      </c>
      <c r="B3505">
        <v>8.6</v>
      </c>
      <c r="D3505" s="3">
        <v>52500</v>
      </c>
      <c r="E3505">
        <v>7.6</v>
      </c>
    </row>
    <row r="3506" spans="1:5">
      <c r="A3506" s="3">
        <v>52500</v>
      </c>
      <c r="B3506">
        <v>7.4</v>
      </c>
      <c r="D3506" s="3">
        <v>52500</v>
      </c>
      <c r="E3506">
        <v>4.7</v>
      </c>
    </row>
    <row r="3507" spans="1:5">
      <c r="A3507" s="3">
        <v>52500</v>
      </c>
      <c r="D3507" s="3">
        <v>52500</v>
      </c>
      <c r="E3507">
        <v>5.5</v>
      </c>
    </row>
    <row r="3508" spans="1:5">
      <c r="A3508" s="3">
        <v>52500</v>
      </c>
      <c r="D3508" s="3">
        <v>52500</v>
      </c>
    </row>
    <row r="3509" spans="1:5">
      <c r="A3509" s="3">
        <v>52500</v>
      </c>
      <c r="B3509">
        <v>3.8</v>
      </c>
      <c r="D3509" s="3">
        <v>52500</v>
      </c>
      <c r="E3509">
        <v>2.5</v>
      </c>
    </row>
    <row r="3510" spans="1:5">
      <c r="A3510" s="3">
        <v>52500</v>
      </c>
      <c r="B3510">
        <v>8.6</v>
      </c>
      <c r="D3510" s="3">
        <v>52500</v>
      </c>
      <c r="E3510">
        <v>6</v>
      </c>
    </row>
    <row r="3511" spans="1:5">
      <c r="A3511" s="3">
        <v>52500</v>
      </c>
      <c r="B3511">
        <v>7.1</v>
      </c>
      <c r="D3511" s="3">
        <v>52500</v>
      </c>
      <c r="E3511">
        <v>6.5</v>
      </c>
    </row>
    <row r="3512" spans="1:5">
      <c r="A3512" s="3">
        <v>52500</v>
      </c>
      <c r="B3512">
        <v>8.6999999999999993</v>
      </c>
      <c r="D3512" s="3">
        <v>52500</v>
      </c>
      <c r="E3512">
        <v>8.4</v>
      </c>
    </row>
    <row r="3513" spans="1:5">
      <c r="A3513" s="3">
        <v>52500</v>
      </c>
      <c r="D3513" s="3">
        <v>52500</v>
      </c>
    </row>
    <row r="3514" spans="1:5">
      <c r="A3514" s="3">
        <v>52500</v>
      </c>
      <c r="B3514">
        <v>7.7</v>
      </c>
      <c r="D3514" s="3">
        <v>52500</v>
      </c>
      <c r="E3514">
        <v>8.5</v>
      </c>
    </row>
    <row r="3515" spans="1:5">
      <c r="A3515" s="3">
        <v>52500</v>
      </c>
      <c r="B3515">
        <v>7.2</v>
      </c>
      <c r="D3515" s="3">
        <v>52500</v>
      </c>
      <c r="E3515">
        <v>8.4</v>
      </c>
    </row>
    <row r="3516" spans="1:5">
      <c r="A3516" s="3">
        <v>52500</v>
      </c>
      <c r="B3516">
        <v>5.2</v>
      </c>
      <c r="D3516" s="3">
        <v>52500</v>
      </c>
      <c r="E3516">
        <v>6.3</v>
      </c>
    </row>
    <row r="3517" spans="1:5">
      <c r="A3517" s="3">
        <v>52500</v>
      </c>
      <c r="B3517">
        <v>6.4</v>
      </c>
      <c r="D3517" s="3">
        <v>52500</v>
      </c>
      <c r="E3517">
        <v>7.1</v>
      </c>
    </row>
    <row r="3518" spans="1:5">
      <c r="A3518" s="3">
        <v>52500</v>
      </c>
      <c r="D3518" s="3">
        <v>52500</v>
      </c>
    </row>
    <row r="3519" spans="1:5">
      <c r="A3519" s="3">
        <v>52500</v>
      </c>
      <c r="B3519">
        <v>7.6</v>
      </c>
      <c r="D3519" s="3">
        <v>52500</v>
      </c>
      <c r="E3519">
        <v>6.8</v>
      </c>
    </row>
    <row r="3520" spans="1:5">
      <c r="A3520" s="3">
        <v>52500</v>
      </c>
      <c r="B3520">
        <v>4</v>
      </c>
      <c r="D3520" s="3">
        <v>52500</v>
      </c>
      <c r="E3520">
        <v>2.6</v>
      </c>
    </row>
    <row r="3521" spans="1:5">
      <c r="A3521" s="3">
        <v>52500</v>
      </c>
      <c r="B3521">
        <v>8.1</v>
      </c>
      <c r="D3521" s="3">
        <v>52500</v>
      </c>
      <c r="E3521">
        <v>7.4</v>
      </c>
    </row>
    <row r="3522" spans="1:5">
      <c r="A3522" s="3">
        <v>52500</v>
      </c>
      <c r="B3522">
        <v>7.8</v>
      </c>
      <c r="D3522" s="3">
        <v>52500</v>
      </c>
      <c r="E3522">
        <v>8.3000000000000007</v>
      </c>
    </row>
    <row r="3523" spans="1:5">
      <c r="A3523" s="3">
        <v>52500</v>
      </c>
      <c r="D3523" s="3">
        <v>52500</v>
      </c>
    </row>
    <row r="3524" spans="1:5">
      <c r="A3524" s="3">
        <v>52500</v>
      </c>
      <c r="B3524">
        <v>8.3000000000000007</v>
      </c>
      <c r="D3524" s="3">
        <v>52500</v>
      </c>
      <c r="E3524">
        <v>7.6</v>
      </c>
    </row>
    <row r="3525" spans="1:5">
      <c r="A3525" s="3">
        <v>52500</v>
      </c>
      <c r="B3525">
        <v>8.1999999999999993</v>
      </c>
      <c r="D3525" s="3">
        <v>52500</v>
      </c>
      <c r="E3525">
        <v>7.8</v>
      </c>
    </row>
    <row r="3526" spans="1:5">
      <c r="A3526" s="3">
        <v>52500</v>
      </c>
      <c r="B3526">
        <v>7.8</v>
      </c>
      <c r="D3526" s="3">
        <v>52500</v>
      </c>
      <c r="E3526">
        <v>8.3000000000000007</v>
      </c>
    </row>
    <row r="3527" spans="1:5">
      <c r="A3527" s="3">
        <v>52500</v>
      </c>
      <c r="B3527">
        <v>7.3</v>
      </c>
      <c r="D3527" s="3">
        <v>52500</v>
      </c>
    </row>
    <row r="3528" spans="1:5">
      <c r="A3528" s="3">
        <v>52500</v>
      </c>
      <c r="B3528">
        <v>8.6</v>
      </c>
      <c r="D3528" s="3">
        <v>52500</v>
      </c>
      <c r="E3528">
        <v>7.7</v>
      </c>
    </row>
    <row r="3529" spans="1:5">
      <c r="A3529" s="3">
        <v>52500</v>
      </c>
      <c r="B3529">
        <v>8.4</v>
      </c>
      <c r="D3529" s="3">
        <v>52500</v>
      </c>
      <c r="E3529">
        <v>7.2</v>
      </c>
    </row>
    <row r="3530" spans="1:5">
      <c r="A3530" s="3">
        <v>52500</v>
      </c>
      <c r="B3530">
        <v>7</v>
      </c>
      <c r="D3530" s="3">
        <v>52500</v>
      </c>
      <c r="E3530">
        <v>7.9</v>
      </c>
    </row>
    <row r="3531" spans="1:5">
      <c r="A3531" s="3">
        <v>52500</v>
      </c>
      <c r="B3531">
        <v>7.6</v>
      </c>
      <c r="D3531" s="3">
        <v>52500</v>
      </c>
      <c r="E3531">
        <v>6.7</v>
      </c>
    </row>
    <row r="3532" spans="1:5">
      <c r="A3532" s="3">
        <v>52500</v>
      </c>
      <c r="B3532">
        <v>6.9</v>
      </c>
      <c r="D3532" s="3">
        <v>52500</v>
      </c>
      <c r="E3532">
        <v>7.8</v>
      </c>
    </row>
    <row r="3533" spans="1:5">
      <c r="A3533" s="3">
        <v>52500</v>
      </c>
      <c r="B3533">
        <v>4.2</v>
      </c>
      <c r="D3533" s="3">
        <v>52500</v>
      </c>
      <c r="E3533">
        <v>4.7</v>
      </c>
    </row>
    <row r="3534" spans="1:5">
      <c r="A3534" s="3">
        <v>52500</v>
      </c>
      <c r="B3534">
        <v>5</v>
      </c>
      <c r="D3534" s="3">
        <v>52500</v>
      </c>
      <c r="E3534">
        <v>6.1</v>
      </c>
    </row>
    <row r="3535" spans="1:5">
      <c r="A3535" s="3">
        <v>52500</v>
      </c>
      <c r="B3535">
        <v>4.8</v>
      </c>
      <c r="D3535" s="3">
        <v>52500</v>
      </c>
      <c r="E3535">
        <v>4.3</v>
      </c>
    </row>
    <row r="3536" spans="1:5">
      <c r="A3536" s="3">
        <v>52500</v>
      </c>
      <c r="B3536">
        <v>7</v>
      </c>
      <c r="D3536" s="3">
        <v>52500</v>
      </c>
      <c r="E3536">
        <v>7.4</v>
      </c>
    </row>
    <row r="3537" spans="1:5">
      <c r="A3537" s="3">
        <v>52500</v>
      </c>
      <c r="B3537">
        <v>6.4</v>
      </c>
      <c r="D3537" s="3">
        <v>52500</v>
      </c>
      <c r="E3537">
        <v>3.7</v>
      </c>
    </row>
    <row r="3538" spans="1:5">
      <c r="A3538" s="3">
        <v>52500</v>
      </c>
      <c r="B3538">
        <v>7.3</v>
      </c>
      <c r="D3538" s="3">
        <v>52500</v>
      </c>
      <c r="E3538">
        <v>6.7</v>
      </c>
    </row>
    <row r="3539" spans="1:5">
      <c r="A3539" s="3">
        <v>52500</v>
      </c>
      <c r="B3539">
        <v>8.9</v>
      </c>
      <c r="D3539" s="3">
        <v>52500</v>
      </c>
      <c r="E3539">
        <v>8.1</v>
      </c>
    </row>
    <row r="3540" spans="1:5">
      <c r="A3540" s="3">
        <v>52500</v>
      </c>
      <c r="B3540">
        <v>8.1999999999999993</v>
      </c>
      <c r="D3540" s="3">
        <v>52500</v>
      </c>
      <c r="E3540">
        <v>8.5</v>
      </c>
    </row>
    <row r="3541" spans="1:5">
      <c r="A3541" s="3">
        <v>52500</v>
      </c>
      <c r="B3541">
        <v>4.0999999999999996</v>
      </c>
      <c r="D3541" s="3">
        <v>52500</v>
      </c>
      <c r="E3541">
        <v>6.9</v>
      </c>
    </row>
    <row r="3542" spans="1:5">
      <c r="A3542" s="3">
        <v>52500</v>
      </c>
      <c r="B3542">
        <v>7.1</v>
      </c>
      <c r="D3542" s="3">
        <v>52500</v>
      </c>
      <c r="E3542">
        <v>6.5</v>
      </c>
    </row>
    <row r="3543" spans="1:5">
      <c r="A3543" s="3">
        <v>52500</v>
      </c>
      <c r="B3543">
        <v>6.8</v>
      </c>
      <c r="D3543" s="3">
        <v>52500</v>
      </c>
      <c r="E3543">
        <v>5.3</v>
      </c>
    </row>
    <row r="3544" spans="1:5">
      <c r="A3544" s="3">
        <v>52500</v>
      </c>
      <c r="B3544">
        <v>8.1999999999999993</v>
      </c>
      <c r="D3544" s="3">
        <v>52500</v>
      </c>
      <c r="E3544">
        <v>8.8000000000000007</v>
      </c>
    </row>
    <row r="3545" spans="1:5">
      <c r="A3545" s="3">
        <v>52500</v>
      </c>
      <c r="B3545">
        <v>8.6999999999999993</v>
      </c>
      <c r="D3545" s="3">
        <v>52500</v>
      </c>
      <c r="E3545">
        <v>7.9</v>
      </c>
    </row>
    <row r="3546" spans="1:5">
      <c r="A3546" s="3">
        <v>52500</v>
      </c>
      <c r="B3546">
        <v>8.1</v>
      </c>
      <c r="D3546" s="3">
        <v>52500</v>
      </c>
      <c r="E3546">
        <v>9.1</v>
      </c>
    </row>
    <row r="3547" spans="1:5">
      <c r="A3547" s="3">
        <v>52500</v>
      </c>
      <c r="B3547">
        <v>7.9</v>
      </c>
      <c r="D3547" s="3">
        <v>52500</v>
      </c>
      <c r="E3547">
        <v>7.4</v>
      </c>
    </row>
    <row r="3548" spans="1:5">
      <c r="A3548" s="3">
        <v>52500</v>
      </c>
      <c r="B3548">
        <v>7.1</v>
      </c>
      <c r="D3548" s="3">
        <v>52500</v>
      </c>
      <c r="E3548">
        <v>7.4</v>
      </c>
    </row>
    <row r="3549" spans="1:5">
      <c r="A3549" s="3">
        <v>52500</v>
      </c>
      <c r="B3549">
        <v>7.9</v>
      </c>
      <c r="D3549" s="3">
        <v>52500</v>
      </c>
      <c r="E3549">
        <v>6.4</v>
      </c>
    </row>
    <row r="3550" spans="1:5">
      <c r="A3550" s="3">
        <v>52500</v>
      </c>
      <c r="B3550">
        <v>8</v>
      </c>
      <c r="D3550" s="3">
        <v>52500</v>
      </c>
      <c r="E3550">
        <v>7.6</v>
      </c>
    </row>
    <row r="3551" spans="1:5">
      <c r="A3551" s="3">
        <v>52500</v>
      </c>
      <c r="B3551">
        <v>8.3000000000000007</v>
      </c>
      <c r="D3551" s="3">
        <v>52500</v>
      </c>
      <c r="E3551">
        <v>7.8</v>
      </c>
    </row>
    <row r="3552" spans="1:5">
      <c r="A3552" s="3">
        <v>52500</v>
      </c>
      <c r="B3552">
        <v>2.4</v>
      </c>
      <c r="D3552" s="3">
        <v>52500</v>
      </c>
      <c r="E3552">
        <v>2.8</v>
      </c>
    </row>
    <row r="3553" spans="1:5">
      <c r="A3553" s="3">
        <v>52500</v>
      </c>
      <c r="B3553">
        <v>7.1</v>
      </c>
      <c r="D3553" s="3">
        <v>52500</v>
      </c>
      <c r="E3553">
        <v>7.7</v>
      </c>
    </row>
    <row r="3554" spans="1:5">
      <c r="A3554" s="3">
        <v>52500</v>
      </c>
      <c r="B3554">
        <v>6.6</v>
      </c>
      <c r="D3554" s="3">
        <v>52500</v>
      </c>
      <c r="E3554">
        <v>5.3</v>
      </c>
    </row>
    <row r="3555" spans="1:5">
      <c r="A3555" s="3">
        <v>52500</v>
      </c>
      <c r="D3555" s="3">
        <v>52500</v>
      </c>
      <c r="E3555">
        <v>3.9</v>
      </c>
    </row>
    <row r="3556" spans="1:5">
      <c r="A3556" s="3">
        <v>52500</v>
      </c>
      <c r="D3556" s="3">
        <v>52500</v>
      </c>
    </row>
    <row r="3557" spans="1:5">
      <c r="A3557" s="3">
        <v>52500</v>
      </c>
      <c r="B3557">
        <v>7.1</v>
      </c>
      <c r="D3557" s="3">
        <v>52500</v>
      </c>
      <c r="E3557">
        <v>6.7</v>
      </c>
    </row>
    <row r="3558" spans="1:5">
      <c r="A3558" s="3">
        <v>52500</v>
      </c>
      <c r="B3558">
        <v>8.5</v>
      </c>
      <c r="D3558" s="3">
        <v>52500</v>
      </c>
      <c r="E3558">
        <v>6.8</v>
      </c>
    </row>
    <row r="3559" spans="1:5">
      <c r="A3559" s="3">
        <v>52500</v>
      </c>
      <c r="B3559">
        <v>7.4</v>
      </c>
      <c r="D3559" s="3">
        <v>52500</v>
      </c>
      <c r="E3559">
        <v>7.8</v>
      </c>
    </row>
    <row r="3560" spans="1:5">
      <c r="A3560" s="3">
        <v>52500</v>
      </c>
      <c r="B3560">
        <v>7.8</v>
      </c>
      <c r="D3560" s="3">
        <v>52500</v>
      </c>
      <c r="E3560">
        <v>8.9</v>
      </c>
    </row>
    <row r="3561" spans="1:5">
      <c r="A3561" s="3">
        <v>52500</v>
      </c>
      <c r="D3561" s="3">
        <v>52500</v>
      </c>
    </row>
    <row r="3562" spans="1:5">
      <c r="A3562" s="3">
        <v>52500</v>
      </c>
      <c r="B3562">
        <v>6.6</v>
      </c>
      <c r="D3562" s="3">
        <v>52500</v>
      </c>
      <c r="E3562">
        <v>7.9</v>
      </c>
    </row>
    <row r="3563" spans="1:5">
      <c r="A3563" s="3">
        <v>52500</v>
      </c>
      <c r="B3563">
        <v>6.5</v>
      </c>
      <c r="D3563" s="3">
        <v>52500</v>
      </c>
      <c r="E3563">
        <v>6.9</v>
      </c>
    </row>
    <row r="3564" spans="1:5">
      <c r="A3564" s="3">
        <v>52500</v>
      </c>
      <c r="B3564">
        <v>7.5</v>
      </c>
      <c r="D3564" s="3">
        <v>52500</v>
      </c>
      <c r="E3564">
        <v>3.3</v>
      </c>
    </row>
    <row r="3565" spans="1:5">
      <c r="A3565" s="3">
        <v>52500</v>
      </c>
      <c r="B3565">
        <v>7</v>
      </c>
      <c r="D3565" s="3">
        <v>52500</v>
      </c>
      <c r="E3565">
        <v>6.1</v>
      </c>
    </row>
    <row r="3566" spans="1:5">
      <c r="A3566" s="3">
        <v>52500</v>
      </c>
      <c r="B3566">
        <v>6.6</v>
      </c>
      <c r="D3566" s="3">
        <v>52500</v>
      </c>
      <c r="E3566">
        <v>4.8</v>
      </c>
    </row>
    <row r="3567" spans="1:5">
      <c r="A3567" s="3">
        <v>52500</v>
      </c>
      <c r="D3567" s="3">
        <v>52500</v>
      </c>
    </row>
    <row r="3568" spans="1:5">
      <c r="A3568" s="3">
        <v>52500</v>
      </c>
      <c r="D3568" s="3">
        <v>52500</v>
      </c>
    </row>
    <row r="3569" spans="1:5">
      <c r="A3569" s="3">
        <v>52500</v>
      </c>
      <c r="B3569">
        <v>4.8</v>
      </c>
      <c r="D3569" s="3">
        <v>52500</v>
      </c>
      <c r="E3569">
        <v>5.7</v>
      </c>
    </row>
    <row r="3570" spans="1:5">
      <c r="A3570" s="3">
        <v>52500</v>
      </c>
      <c r="B3570">
        <v>8.1999999999999993</v>
      </c>
      <c r="D3570" s="3">
        <v>52500</v>
      </c>
      <c r="E3570">
        <v>7.1</v>
      </c>
    </row>
    <row r="3571" spans="1:5">
      <c r="A3571" s="3">
        <v>52500</v>
      </c>
      <c r="B3571">
        <v>5.0999999999999996</v>
      </c>
      <c r="D3571" s="3">
        <v>52500</v>
      </c>
      <c r="E3571">
        <v>3.3</v>
      </c>
    </row>
    <row r="3572" spans="1:5">
      <c r="A3572" s="3">
        <v>52500</v>
      </c>
      <c r="B3572">
        <v>8.5</v>
      </c>
      <c r="D3572" s="3">
        <v>52500</v>
      </c>
      <c r="E3572">
        <v>6.9</v>
      </c>
    </row>
    <row r="3573" spans="1:5">
      <c r="A3573" s="3">
        <v>52500</v>
      </c>
      <c r="B3573">
        <v>5.4</v>
      </c>
      <c r="D3573" s="3">
        <v>52500</v>
      </c>
    </row>
    <row r="3574" spans="1:5">
      <c r="A3574" s="3">
        <v>52500</v>
      </c>
      <c r="B3574">
        <v>7.4</v>
      </c>
      <c r="D3574" s="3">
        <v>52500</v>
      </c>
      <c r="E3574">
        <v>7.4</v>
      </c>
    </row>
    <row r="3575" spans="1:5">
      <c r="A3575" s="3">
        <v>52500</v>
      </c>
      <c r="B3575">
        <v>8.5</v>
      </c>
      <c r="D3575" s="3">
        <v>52500</v>
      </c>
      <c r="E3575">
        <v>6.7</v>
      </c>
    </row>
    <row r="3576" spans="1:5">
      <c r="A3576" s="3">
        <v>52500</v>
      </c>
      <c r="D3576" s="3">
        <v>52500</v>
      </c>
    </row>
    <row r="3577" spans="1:5">
      <c r="A3577" s="3">
        <v>52500</v>
      </c>
      <c r="B3577">
        <v>8.9</v>
      </c>
      <c r="D3577" s="3">
        <v>52500</v>
      </c>
      <c r="E3577">
        <v>7</v>
      </c>
    </row>
    <row r="3578" spans="1:5">
      <c r="A3578" s="3">
        <v>52500</v>
      </c>
      <c r="B3578">
        <v>7.5</v>
      </c>
      <c r="D3578" s="3">
        <v>52500</v>
      </c>
      <c r="E3578">
        <v>5.3</v>
      </c>
    </row>
    <row r="3579" spans="1:5">
      <c r="A3579" s="3">
        <v>52500</v>
      </c>
      <c r="B3579">
        <v>6.2</v>
      </c>
      <c r="D3579" s="3">
        <v>52500</v>
      </c>
      <c r="E3579">
        <v>5.7</v>
      </c>
    </row>
    <row r="3580" spans="1:5">
      <c r="A3580" s="3">
        <v>52500</v>
      </c>
      <c r="D3580" s="3">
        <v>52500</v>
      </c>
      <c r="E3580">
        <v>7.1</v>
      </c>
    </row>
    <row r="3581" spans="1:5">
      <c r="A3581" s="3">
        <v>52500</v>
      </c>
      <c r="B3581">
        <v>7</v>
      </c>
      <c r="D3581" s="3">
        <v>52500</v>
      </c>
      <c r="E3581">
        <v>5.2</v>
      </c>
    </row>
    <row r="3582" spans="1:5">
      <c r="A3582" s="3">
        <v>52500</v>
      </c>
      <c r="B3582">
        <v>5.3</v>
      </c>
      <c r="D3582" s="3">
        <v>52500</v>
      </c>
      <c r="E3582">
        <v>5.0999999999999996</v>
      </c>
    </row>
    <row r="3583" spans="1:5">
      <c r="A3583" s="3">
        <v>52500</v>
      </c>
      <c r="D3583" s="3">
        <v>52500</v>
      </c>
      <c r="E3583">
        <v>4.5</v>
      </c>
    </row>
    <row r="3584" spans="1:5">
      <c r="A3584" s="3">
        <v>52500</v>
      </c>
      <c r="B3584">
        <v>6.7</v>
      </c>
      <c r="D3584" s="3">
        <v>52500</v>
      </c>
      <c r="E3584">
        <v>6.5</v>
      </c>
    </row>
    <row r="3585" spans="1:5">
      <c r="A3585" s="3">
        <v>52500</v>
      </c>
      <c r="D3585" s="3">
        <v>52500</v>
      </c>
    </row>
    <row r="3586" spans="1:5">
      <c r="A3586" s="3">
        <v>52500</v>
      </c>
      <c r="B3586">
        <v>6.1</v>
      </c>
      <c r="D3586" s="3">
        <v>52500</v>
      </c>
      <c r="E3586">
        <v>5.8</v>
      </c>
    </row>
    <row r="3587" spans="1:5">
      <c r="A3587" s="3">
        <v>52500</v>
      </c>
      <c r="B3587">
        <v>7</v>
      </c>
      <c r="D3587" s="3">
        <v>52500</v>
      </c>
      <c r="E3587">
        <v>5.3</v>
      </c>
    </row>
    <row r="3588" spans="1:5">
      <c r="A3588" s="3">
        <v>52500</v>
      </c>
      <c r="B3588">
        <v>8</v>
      </c>
      <c r="D3588" s="3">
        <v>52500</v>
      </c>
      <c r="E3588">
        <v>7.8</v>
      </c>
    </row>
    <row r="3589" spans="1:5">
      <c r="A3589" s="3">
        <v>52500</v>
      </c>
      <c r="B3589">
        <v>8.1</v>
      </c>
      <c r="D3589" s="3">
        <v>52500</v>
      </c>
      <c r="E3589">
        <v>7.7</v>
      </c>
    </row>
    <row r="3590" spans="1:5">
      <c r="A3590" s="3">
        <v>52500</v>
      </c>
      <c r="B3590">
        <v>6.8</v>
      </c>
      <c r="D3590" s="3">
        <v>52500</v>
      </c>
      <c r="E3590">
        <v>7.1</v>
      </c>
    </row>
    <row r="3591" spans="1:5">
      <c r="A3591" s="3">
        <v>52500</v>
      </c>
      <c r="B3591">
        <v>7.5</v>
      </c>
      <c r="D3591" s="3">
        <v>52500</v>
      </c>
      <c r="E3591">
        <v>5.9</v>
      </c>
    </row>
    <row r="3592" spans="1:5">
      <c r="A3592" s="3">
        <v>55000</v>
      </c>
      <c r="B3592">
        <v>6.8</v>
      </c>
      <c r="D3592" s="3">
        <v>55000</v>
      </c>
      <c r="E3592">
        <v>7.4</v>
      </c>
    </row>
    <row r="3593" spans="1:5">
      <c r="A3593" s="3">
        <v>55000</v>
      </c>
      <c r="B3593">
        <v>8.1999999999999993</v>
      </c>
      <c r="D3593" s="3">
        <v>55000</v>
      </c>
      <c r="E3593">
        <v>8.6999999999999993</v>
      </c>
    </row>
    <row r="3594" spans="1:5">
      <c r="A3594" s="3">
        <v>55000</v>
      </c>
      <c r="B3594">
        <v>8.6</v>
      </c>
      <c r="D3594" s="3">
        <v>55000</v>
      </c>
      <c r="E3594">
        <v>8.1999999999999993</v>
      </c>
    </row>
    <row r="3595" spans="1:5">
      <c r="A3595" s="3">
        <v>55000</v>
      </c>
      <c r="B3595">
        <v>5.4</v>
      </c>
      <c r="D3595" s="3">
        <v>55000</v>
      </c>
      <c r="E3595">
        <v>5</v>
      </c>
    </row>
    <row r="3596" spans="1:5">
      <c r="A3596" s="3">
        <v>55000</v>
      </c>
      <c r="B3596">
        <v>8.1999999999999993</v>
      </c>
      <c r="D3596" s="3">
        <v>55000</v>
      </c>
      <c r="E3596">
        <v>7.6</v>
      </c>
    </row>
    <row r="3597" spans="1:5">
      <c r="A3597" s="3">
        <v>55000</v>
      </c>
      <c r="D3597" s="3">
        <v>55000</v>
      </c>
    </row>
    <row r="3598" spans="1:5">
      <c r="A3598" s="3">
        <v>55000</v>
      </c>
      <c r="B3598">
        <v>8.5</v>
      </c>
      <c r="D3598" s="3">
        <v>55000</v>
      </c>
      <c r="E3598">
        <v>7.5</v>
      </c>
    </row>
    <row r="3599" spans="1:5">
      <c r="A3599" s="3">
        <v>55000</v>
      </c>
      <c r="B3599">
        <v>5.4</v>
      </c>
      <c r="D3599" s="3">
        <v>55000</v>
      </c>
      <c r="E3599">
        <v>7.8</v>
      </c>
    </row>
    <row r="3600" spans="1:5">
      <c r="A3600" s="3">
        <v>55000</v>
      </c>
      <c r="B3600">
        <v>9.1999999999999993</v>
      </c>
      <c r="D3600" s="3">
        <v>55000</v>
      </c>
      <c r="E3600">
        <v>8.4</v>
      </c>
    </row>
    <row r="3601" spans="1:5">
      <c r="A3601" s="3">
        <v>55000</v>
      </c>
      <c r="D3601" s="3">
        <v>55000</v>
      </c>
    </row>
    <row r="3602" spans="1:5">
      <c r="A3602" s="3">
        <v>55000</v>
      </c>
      <c r="B3602">
        <v>5.6</v>
      </c>
      <c r="D3602" s="3">
        <v>55000</v>
      </c>
      <c r="E3602">
        <v>6.9</v>
      </c>
    </row>
    <row r="3603" spans="1:5">
      <c r="A3603" s="3">
        <v>55000</v>
      </c>
      <c r="D3603" s="3">
        <v>55000</v>
      </c>
    </row>
    <row r="3604" spans="1:5">
      <c r="A3604" s="3">
        <v>55000</v>
      </c>
      <c r="B3604">
        <v>7.8</v>
      </c>
      <c r="D3604" s="3">
        <v>55000</v>
      </c>
    </row>
    <row r="3605" spans="1:5">
      <c r="A3605" s="3">
        <v>55000</v>
      </c>
      <c r="B3605">
        <v>9</v>
      </c>
      <c r="D3605" s="3">
        <v>55000</v>
      </c>
      <c r="E3605">
        <v>8.8000000000000007</v>
      </c>
    </row>
    <row r="3606" spans="1:5">
      <c r="A3606" s="3">
        <v>55000</v>
      </c>
      <c r="B3606">
        <v>7.8</v>
      </c>
      <c r="D3606" s="3">
        <v>55000</v>
      </c>
      <c r="E3606">
        <v>7.7</v>
      </c>
    </row>
    <row r="3607" spans="1:5">
      <c r="A3607" s="3">
        <v>55000</v>
      </c>
      <c r="B3607">
        <v>8.8000000000000007</v>
      </c>
      <c r="D3607" s="3">
        <v>55000</v>
      </c>
    </row>
    <row r="3608" spans="1:5">
      <c r="A3608" s="3">
        <v>55000</v>
      </c>
      <c r="B3608">
        <v>8.4</v>
      </c>
      <c r="D3608" s="3">
        <v>55000</v>
      </c>
      <c r="E3608">
        <v>8.1999999999999993</v>
      </c>
    </row>
    <row r="3609" spans="1:5">
      <c r="A3609" s="3">
        <v>55000</v>
      </c>
      <c r="B3609">
        <v>3.1</v>
      </c>
      <c r="D3609" s="3">
        <v>55000</v>
      </c>
      <c r="E3609">
        <v>4.2</v>
      </c>
    </row>
    <row r="3610" spans="1:5">
      <c r="A3610" s="3">
        <v>55000</v>
      </c>
      <c r="B3610">
        <v>6.1</v>
      </c>
      <c r="D3610" s="3">
        <v>55000</v>
      </c>
      <c r="E3610">
        <v>5.4</v>
      </c>
    </row>
    <row r="3611" spans="1:5">
      <c r="A3611" s="3">
        <v>55000</v>
      </c>
      <c r="B3611">
        <v>5.6</v>
      </c>
      <c r="D3611" s="3">
        <v>55000</v>
      </c>
      <c r="E3611">
        <v>6.1</v>
      </c>
    </row>
    <row r="3612" spans="1:5">
      <c r="A3612" s="3">
        <v>55000</v>
      </c>
      <c r="D3612" s="3">
        <v>55000</v>
      </c>
      <c r="E3612">
        <v>6.1</v>
      </c>
    </row>
    <row r="3613" spans="1:5">
      <c r="A3613" s="3">
        <v>55000</v>
      </c>
      <c r="B3613">
        <v>9</v>
      </c>
      <c r="D3613" s="3">
        <v>55000</v>
      </c>
      <c r="E3613">
        <v>7.7</v>
      </c>
    </row>
    <row r="3614" spans="1:5">
      <c r="A3614" s="3">
        <v>55000</v>
      </c>
      <c r="B3614">
        <v>7.6</v>
      </c>
      <c r="D3614" s="3">
        <v>55000</v>
      </c>
      <c r="E3614">
        <v>6.8</v>
      </c>
    </row>
    <row r="3615" spans="1:5">
      <c r="A3615" s="3">
        <v>55000</v>
      </c>
      <c r="B3615">
        <v>7.7</v>
      </c>
      <c r="D3615" s="3">
        <v>55000</v>
      </c>
      <c r="E3615">
        <v>7.3</v>
      </c>
    </row>
    <row r="3616" spans="1:5">
      <c r="A3616" s="3">
        <v>55000</v>
      </c>
      <c r="B3616">
        <v>7</v>
      </c>
      <c r="D3616" s="3">
        <v>55000</v>
      </c>
      <c r="E3616">
        <v>7.6</v>
      </c>
    </row>
    <row r="3617" spans="1:5">
      <c r="A3617" s="3">
        <v>55000</v>
      </c>
      <c r="B3617">
        <v>5.2</v>
      </c>
      <c r="D3617" s="3">
        <v>55000</v>
      </c>
      <c r="E3617">
        <v>4.7</v>
      </c>
    </row>
    <row r="3618" spans="1:5">
      <c r="A3618" s="3">
        <v>55000</v>
      </c>
      <c r="B3618">
        <v>7.9</v>
      </c>
      <c r="D3618" s="3">
        <v>55000</v>
      </c>
      <c r="E3618">
        <v>8</v>
      </c>
    </row>
    <row r="3619" spans="1:5">
      <c r="A3619" s="3">
        <v>55000</v>
      </c>
      <c r="D3619" s="3">
        <v>55000</v>
      </c>
      <c r="E3619">
        <v>6.6</v>
      </c>
    </row>
    <row r="3620" spans="1:5">
      <c r="A3620" s="3">
        <v>55000</v>
      </c>
      <c r="B3620">
        <v>5.4</v>
      </c>
      <c r="D3620" s="3">
        <v>55000</v>
      </c>
      <c r="E3620">
        <v>7</v>
      </c>
    </row>
    <row r="3621" spans="1:5">
      <c r="A3621" s="3">
        <v>55000</v>
      </c>
      <c r="B3621">
        <v>8.5</v>
      </c>
      <c r="D3621" s="3">
        <v>55000</v>
      </c>
      <c r="E3621">
        <v>6.7</v>
      </c>
    </row>
    <row r="3622" spans="1:5">
      <c r="A3622" s="3">
        <v>55000</v>
      </c>
      <c r="B3622">
        <v>8</v>
      </c>
      <c r="D3622" s="3">
        <v>55000</v>
      </c>
      <c r="E3622">
        <v>6.1</v>
      </c>
    </row>
    <row r="3623" spans="1:5">
      <c r="A3623" s="3">
        <v>55000</v>
      </c>
      <c r="B3623">
        <v>8.8000000000000007</v>
      </c>
      <c r="D3623" s="3">
        <v>55000</v>
      </c>
      <c r="E3623">
        <v>7.7</v>
      </c>
    </row>
    <row r="3624" spans="1:5">
      <c r="A3624" s="3">
        <v>55000</v>
      </c>
      <c r="B3624">
        <v>5.6</v>
      </c>
      <c r="D3624" s="3">
        <v>55000</v>
      </c>
      <c r="E3624">
        <v>4.7</v>
      </c>
    </row>
    <row r="3625" spans="1:5">
      <c r="A3625" s="3">
        <v>55000</v>
      </c>
      <c r="B3625">
        <v>7.3</v>
      </c>
      <c r="D3625" s="3">
        <v>55000</v>
      </c>
      <c r="E3625">
        <v>7.2</v>
      </c>
    </row>
    <row r="3626" spans="1:5">
      <c r="A3626" s="3">
        <v>55000</v>
      </c>
      <c r="B3626">
        <v>8.3000000000000007</v>
      </c>
      <c r="D3626" s="3">
        <v>55000</v>
      </c>
      <c r="E3626">
        <v>8.6</v>
      </c>
    </row>
    <row r="3627" spans="1:5">
      <c r="A3627" s="3">
        <v>55000</v>
      </c>
      <c r="D3627" s="3">
        <v>55000</v>
      </c>
      <c r="E3627">
        <v>5.2</v>
      </c>
    </row>
    <row r="3628" spans="1:5">
      <c r="A3628" s="3">
        <v>55000</v>
      </c>
      <c r="D3628" s="3">
        <v>55000</v>
      </c>
      <c r="E3628">
        <v>4.5999999999999996</v>
      </c>
    </row>
    <row r="3629" spans="1:5">
      <c r="A3629" s="3">
        <v>55000</v>
      </c>
      <c r="D3629" s="3">
        <v>55000</v>
      </c>
      <c r="E3629">
        <v>4.9000000000000004</v>
      </c>
    </row>
    <row r="3630" spans="1:5">
      <c r="A3630" s="3">
        <v>55000</v>
      </c>
      <c r="B3630">
        <v>5.6</v>
      </c>
      <c r="D3630" s="3">
        <v>55000</v>
      </c>
      <c r="E3630">
        <v>5.6</v>
      </c>
    </row>
    <row r="3631" spans="1:5">
      <c r="A3631" s="3">
        <v>55000</v>
      </c>
      <c r="D3631" s="3">
        <v>55000</v>
      </c>
      <c r="E3631">
        <v>5.8</v>
      </c>
    </row>
    <row r="3632" spans="1:5">
      <c r="A3632" s="3">
        <v>55000</v>
      </c>
      <c r="B3632">
        <v>7</v>
      </c>
      <c r="D3632" s="3">
        <v>55000</v>
      </c>
      <c r="E3632">
        <v>5.8</v>
      </c>
    </row>
    <row r="3633" spans="1:5">
      <c r="A3633" s="3">
        <v>55000</v>
      </c>
      <c r="B3633">
        <v>7</v>
      </c>
      <c r="D3633" s="3">
        <v>55000</v>
      </c>
      <c r="E3633">
        <v>6.6</v>
      </c>
    </row>
    <row r="3634" spans="1:5">
      <c r="A3634" s="3">
        <v>55000</v>
      </c>
      <c r="B3634">
        <v>5.6</v>
      </c>
      <c r="D3634" s="3">
        <v>55000</v>
      </c>
      <c r="E3634">
        <v>6.6</v>
      </c>
    </row>
    <row r="3635" spans="1:5">
      <c r="A3635" s="3">
        <v>55000</v>
      </c>
      <c r="B3635">
        <v>7.9</v>
      </c>
      <c r="D3635" s="3">
        <v>55000</v>
      </c>
      <c r="E3635">
        <v>8.1999999999999993</v>
      </c>
    </row>
    <row r="3636" spans="1:5">
      <c r="A3636" s="3">
        <v>55000</v>
      </c>
      <c r="B3636">
        <v>5.6</v>
      </c>
      <c r="D3636" s="3">
        <v>55000</v>
      </c>
      <c r="E3636">
        <v>4.9000000000000004</v>
      </c>
    </row>
    <row r="3637" spans="1:5">
      <c r="A3637" s="3">
        <v>55000</v>
      </c>
      <c r="B3637">
        <v>6.8</v>
      </c>
      <c r="D3637" s="3">
        <v>55000</v>
      </c>
      <c r="E3637">
        <v>8.8000000000000007</v>
      </c>
    </row>
    <row r="3638" spans="1:5">
      <c r="A3638" s="3">
        <v>55000</v>
      </c>
      <c r="B3638">
        <v>4.8</v>
      </c>
      <c r="D3638" s="3">
        <v>55000</v>
      </c>
      <c r="E3638">
        <v>4.9000000000000004</v>
      </c>
    </row>
    <row r="3639" spans="1:5">
      <c r="A3639" s="3">
        <v>55000</v>
      </c>
      <c r="B3639">
        <v>8.5</v>
      </c>
      <c r="D3639" s="3">
        <v>55000</v>
      </c>
      <c r="E3639">
        <v>7</v>
      </c>
    </row>
    <row r="3640" spans="1:5">
      <c r="A3640" s="3">
        <v>55000</v>
      </c>
      <c r="B3640">
        <v>8.3000000000000007</v>
      </c>
      <c r="D3640" s="3">
        <v>55000</v>
      </c>
      <c r="E3640">
        <v>6.9</v>
      </c>
    </row>
    <row r="3641" spans="1:5">
      <c r="A3641" s="3">
        <v>55000</v>
      </c>
      <c r="B3641">
        <v>5.9</v>
      </c>
      <c r="D3641" s="3">
        <v>55000</v>
      </c>
      <c r="E3641">
        <v>5.0999999999999996</v>
      </c>
    </row>
    <row r="3642" spans="1:5">
      <c r="A3642" s="3">
        <v>55000</v>
      </c>
      <c r="B3642">
        <v>7.8</v>
      </c>
      <c r="D3642" s="3">
        <v>55000</v>
      </c>
      <c r="E3642">
        <v>6.7</v>
      </c>
    </row>
    <row r="3643" spans="1:5">
      <c r="A3643" s="3">
        <v>55000</v>
      </c>
      <c r="B3643">
        <v>5.6</v>
      </c>
      <c r="D3643" s="3">
        <v>55000</v>
      </c>
      <c r="E3643">
        <v>7</v>
      </c>
    </row>
    <row r="3644" spans="1:5">
      <c r="A3644" s="3">
        <v>55000</v>
      </c>
      <c r="B3644">
        <v>8</v>
      </c>
      <c r="D3644" s="3">
        <v>55000</v>
      </c>
      <c r="E3644">
        <v>7.8</v>
      </c>
    </row>
    <row r="3645" spans="1:5">
      <c r="A3645" s="3">
        <v>55000</v>
      </c>
      <c r="B3645">
        <v>6.7</v>
      </c>
      <c r="D3645" s="3">
        <v>55000</v>
      </c>
      <c r="E3645">
        <v>7.1</v>
      </c>
    </row>
    <row r="3646" spans="1:5">
      <c r="A3646" s="3">
        <v>55000</v>
      </c>
      <c r="B3646">
        <v>7.9</v>
      </c>
      <c r="D3646" s="3">
        <v>55000</v>
      </c>
      <c r="E3646">
        <v>6</v>
      </c>
    </row>
    <row r="3647" spans="1:5">
      <c r="A3647" s="3">
        <v>55000</v>
      </c>
      <c r="B3647">
        <v>8.3000000000000007</v>
      </c>
      <c r="D3647" s="3">
        <v>55000</v>
      </c>
      <c r="E3647">
        <v>6.1</v>
      </c>
    </row>
    <row r="3648" spans="1:5">
      <c r="A3648" s="3">
        <v>55000</v>
      </c>
      <c r="B3648">
        <v>6.8</v>
      </c>
      <c r="D3648" s="3">
        <v>55000</v>
      </c>
      <c r="E3648">
        <v>6.1</v>
      </c>
    </row>
    <row r="3649" spans="1:5">
      <c r="A3649" s="3">
        <v>55000</v>
      </c>
      <c r="B3649">
        <v>5.4</v>
      </c>
      <c r="D3649" s="3">
        <v>55000</v>
      </c>
      <c r="E3649">
        <v>7.2</v>
      </c>
    </row>
    <row r="3650" spans="1:5">
      <c r="A3650" s="3">
        <v>55000</v>
      </c>
      <c r="D3650" s="3">
        <v>55000</v>
      </c>
      <c r="E3650">
        <v>6</v>
      </c>
    </row>
    <row r="3651" spans="1:5">
      <c r="A3651" s="3">
        <v>55000</v>
      </c>
      <c r="B3651">
        <v>8.8000000000000007</v>
      </c>
      <c r="D3651" s="3">
        <v>55000</v>
      </c>
      <c r="E3651">
        <v>7.2</v>
      </c>
    </row>
    <row r="3652" spans="1:5">
      <c r="A3652" s="3">
        <v>55000</v>
      </c>
      <c r="B3652">
        <v>7.3</v>
      </c>
      <c r="D3652" s="3">
        <v>55000</v>
      </c>
      <c r="E3652">
        <v>6.2</v>
      </c>
    </row>
    <row r="3653" spans="1:5">
      <c r="A3653" s="3">
        <v>55000</v>
      </c>
      <c r="D3653" s="3">
        <v>55000</v>
      </c>
    </row>
    <row r="3654" spans="1:5">
      <c r="A3654" s="3">
        <v>55000</v>
      </c>
      <c r="B3654">
        <v>6.8</v>
      </c>
      <c r="D3654" s="3">
        <v>55000</v>
      </c>
      <c r="E3654">
        <v>8</v>
      </c>
    </row>
    <row r="3655" spans="1:5">
      <c r="A3655" s="3">
        <v>55000</v>
      </c>
      <c r="B3655">
        <v>8.3000000000000007</v>
      </c>
      <c r="D3655" s="3">
        <v>55000</v>
      </c>
      <c r="E3655">
        <v>9.1999999999999993</v>
      </c>
    </row>
    <row r="3656" spans="1:5">
      <c r="A3656" s="3">
        <v>55000</v>
      </c>
      <c r="D3656" s="3">
        <v>55000</v>
      </c>
      <c r="E3656">
        <v>5.7</v>
      </c>
    </row>
    <row r="3657" spans="1:5">
      <c r="A3657" s="3">
        <v>55000</v>
      </c>
      <c r="D3657" s="3">
        <v>55000</v>
      </c>
      <c r="E3657">
        <v>6.3</v>
      </c>
    </row>
    <row r="3658" spans="1:5">
      <c r="A3658" s="3">
        <v>55000</v>
      </c>
      <c r="B3658">
        <v>7.8</v>
      </c>
      <c r="D3658" s="3">
        <v>55000</v>
      </c>
      <c r="E3658">
        <v>7</v>
      </c>
    </row>
    <row r="3659" spans="1:5">
      <c r="A3659" s="3">
        <v>55000</v>
      </c>
      <c r="B3659">
        <v>7.8</v>
      </c>
      <c r="D3659" s="3">
        <v>55000</v>
      </c>
      <c r="E3659">
        <v>7</v>
      </c>
    </row>
    <row r="3660" spans="1:5">
      <c r="A3660" s="3">
        <v>55000</v>
      </c>
      <c r="B3660">
        <v>5</v>
      </c>
      <c r="D3660" s="3">
        <v>55000</v>
      </c>
      <c r="E3660">
        <v>6.9</v>
      </c>
    </row>
    <row r="3661" spans="1:5">
      <c r="A3661" s="3">
        <v>55000</v>
      </c>
      <c r="B3661">
        <v>6.4</v>
      </c>
      <c r="D3661" s="3">
        <v>55000</v>
      </c>
    </row>
    <row r="3662" spans="1:5">
      <c r="A3662" s="3">
        <v>55000</v>
      </c>
      <c r="D3662" s="3">
        <v>55000</v>
      </c>
      <c r="E3662">
        <v>5.0999999999999996</v>
      </c>
    </row>
    <row r="3663" spans="1:5">
      <c r="A3663" s="3">
        <v>55000</v>
      </c>
      <c r="D3663" s="3">
        <v>55000</v>
      </c>
    </row>
    <row r="3664" spans="1:5">
      <c r="A3664" s="3">
        <v>55000</v>
      </c>
      <c r="B3664">
        <v>6</v>
      </c>
      <c r="D3664" s="3">
        <v>55000</v>
      </c>
      <c r="E3664">
        <v>4.9000000000000004</v>
      </c>
    </row>
    <row r="3665" spans="1:5">
      <c r="A3665" s="3">
        <v>55000</v>
      </c>
      <c r="D3665" s="3">
        <v>55000</v>
      </c>
      <c r="E3665">
        <v>6.7</v>
      </c>
    </row>
    <row r="3666" spans="1:5">
      <c r="A3666" s="3">
        <v>55000</v>
      </c>
      <c r="B3666">
        <v>2</v>
      </c>
      <c r="D3666" s="3">
        <v>55000</v>
      </c>
      <c r="E3666">
        <v>4.7</v>
      </c>
    </row>
    <row r="3667" spans="1:5">
      <c r="A3667" s="3">
        <v>55000</v>
      </c>
      <c r="B3667">
        <v>4</v>
      </c>
      <c r="D3667" s="3">
        <v>55000</v>
      </c>
      <c r="E3667">
        <v>4.3</v>
      </c>
    </row>
    <row r="3668" spans="1:5">
      <c r="A3668" s="3">
        <v>55000</v>
      </c>
      <c r="B3668">
        <v>6.8</v>
      </c>
      <c r="D3668" s="3">
        <v>55000</v>
      </c>
      <c r="E3668">
        <v>5.2</v>
      </c>
    </row>
    <row r="3669" spans="1:5">
      <c r="A3669" s="3">
        <v>55000</v>
      </c>
      <c r="D3669" s="3">
        <v>55000</v>
      </c>
      <c r="E3669">
        <v>6</v>
      </c>
    </row>
    <row r="3670" spans="1:5">
      <c r="A3670" s="3">
        <v>55000</v>
      </c>
      <c r="B3670">
        <v>8</v>
      </c>
      <c r="D3670" s="3">
        <v>55000</v>
      </c>
      <c r="E3670">
        <v>6.3</v>
      </c>
    </row>
    <row r="3671" spans="1:5">
      <c r="A3671" s="3">
        <v>55000</v>
      </c>
      <c r="B3671">
        <v>6.9</v>
      </c>
      <c r="D3671" s="3">
        <v>55000</v>
      </c>
      <c r="E3671">
        <v>5.7</v>
      </c>
    </row>
    <row r="3672" spans="1:5">
      <c r="A3672" s="3">
        <v>55000</v>
      </c>
      <c r="B3672">
        <v>8.4</v>
      </c>
      <c r="D3672" s="3">
        <v>55000</v>
      </c>
    </row>
    <row r="3673" spans="1:5">
      <c r="A3673" s="3">
        <v>55000</v>
      </c>
      <c r="D3673" s="3">
        <v>55000</v>
      </c>
    </row>
    <row r="3674" spans="1:5">
      <c r="A3674" s="3">
        <v>55000</v>
      </c>
      <c r="B3674">
        <v>8.1999999999999993</v>
      </c>
      <c r="D3674" s="3">
        <v>55000</v>
      </c>
      <c r="E3674">
        <v>8.1999999999999993</v>
      </c>
    </row>
    <row r="3675" spans="1:5">
      <c r="A3675" s="3">
        <v>55000</v>
      </c>
      <c r="D3675" s="3">
        <v>55000</v>
      </c>
    </row>
    <row r="3676" spans="1:5">
      <c r="A3676" s="3">
        <v>55000</v>
      </c>
      <c r="D3676" s="3">
        <v>55000</v>
      </c>
      <c r="E3676">
        <v>6.9</v>
      </c>
    </row>
    <row r="3677" spans="1:5">
      <c r="A3677" s="3">
        <v>55000</v>
      </c>
      <c r="B3677">
        <v>5.6</v>
      </c>
      <c r="D3677" s="3">
        <v>55000</v>
      </c>
      <c r="E3677">
        <v>4.5999999999999996</v>
      </c>
    </row>
    <row r="3678" spans="1:5">
      <c r="A3678" s="3">
        <v>55000</v>
      </c>
      <c r="D3678" s="3">
        <v>55000</v>
      </c>
    </row>
    <row r="3679" spans="1:5">
      <c r="A3679" s="3">
        <v>55000</v>
      </c>
      <c r="B3679">
        <v>7.7</v>
      </c>
      <c r="D3679" s="3">
        <v>55000</v>
      </c>
      <c r="E3679">
        <v>6.9</v>
      </c>
    </row>
    <row r="3680" spans="1:5">
      <c r="A3680" s="3">
        <v>55000</v>
      </c>
      <c r="B3680">
        <v>6.7</v>
      </c>
      <c r="D3680" s="3">
        <v>55000</v>
      </c>
      <c r="E3680">
        <v>6.8</v>
      </c>
    </row>
    <row r="3681" spans="1:5">
      <c r="A3681" s="3">
        <v>55000</v>
      </c>
      <c r="B3681">
        <v>3.5</v>
      </c>
      <c r="D3681" s="3">
        <v>55000</v>
      </c>
      <c r="E3681">
        <v>7.2</v>
      </c>
    </row>
    <row r="3682" spans="1:5">
      <c r="A3682" s="3">
        <v>55000</v>
      </c>
      <c r="B3682">
        <v>7.5</v>
      </c>
      <c r="D3682" s="3">
        <v>55000</v>
      </c>
      <c r="E3682">
        <v>8.3000000000000007</v>
      </c>
    </row>
    <row r="3683" spans="1:5">
      <c r="A3683" s="3">
        <v>55000</v>
      </c>
      <c r="B3683">
        <v>7</v>
      </c>
      <c r="D3683" s="3">
        <v>55000</v>
      </c>
      <c r="E3683">
        <v>7</v>
      </c>
    </row>
    <row r="3684" spans="1:5">
      <c r="A3684" s="3">
        <v>55000</v>
      </c>
      <c r="B3684">
        <v>7.7</v>
      </c>
      <c r="D3684" s="3">
        <v>55000</v>
      </c>
      <c r="E3684">
        <v>6.7</v>
      </c>
    </row>
    <row r="3685" spans="1:5">
      <c r="A3685" s="3">
        <v>55000</v>
      </c>
      <c r="B3685">
        <v>8.9</v>
      </c>
      <c r="D3685" s="3">
        <v>55000</v>
      </c>
    </row>
    <row r="3686" spans="1:5">
      <c r="A3686" s="3">
        <v>55000</v>
      </c>
      <c r="B3686">
        <v>6.2</v>
      </c>
      <c r="D3686" s="3">
        <v>55000</v>
      </c>
      <c r="E3686">
        <v>7.6</v>
      </c>
    </row>
    <row r="3687" spans="1:5">
      <c r="A3687" s="3">
        <v>55000</v>
      </c>
      <c r="B3687">
        <v>6.5</v>
      </c>
      <c r="D3687" s="3">
        <v>55000</v>
      </c>
      <c r="E3687">
        <v>7</v>
      </c>
    </row>
    <row r="3688" spans="1:5">
      <c r="A3688" s="3">
        <v>55000</v>
      </c>
      <c r="B3688">
        <v>8.1</v>
      </c>
      <c r="D3688" s="3">
        <v>55000</v>
      </c>
      <c r="E3688">
        <v>7.5</v>
      </c>
    </row>
    <row r="3689" spans="1:5">
      <c r="A3689" s="3">
        <v>55000</v>
      </c>
      <c r="B3689">
        <v>5.9</v>
      </c>
      <c r="D3689" s="3">
        <v>55000</v>
      </c>
      <c r="E3689">
        <v>7.4</v>
      </c>
    </row>
    <row r="3690" spans="1:5">
      <c r="A3690" s="3">
        <v>55000</v>
      </c>
      <c r="D3690" s="3">
        <v>55000</v>
      </c>
      <c r="E3690">
        <v>5.4</v>
      </c>
    </row>
    <row r="3691" spans="1:5">
      <c r="A3691" s="3">
        <v>55000</v>
      </c>
      <c r="B3691">
        <v>6.4</v>
      </c>
      <c r="D3691" s="3">
        <v>55000</v>
      </c>
      <c r="E3691">
        <v>6</v>
      </c>
    </row>
    <row r="3692" spans="1:5">
      <c r="A3692" s="3">
        <v>55000</v>
      </c>
      <c r="B3692">
        <v>7.4</v>
      </c>
      <c r="D3692" s="3">
        <v>55000</v>
      </c>
      <c r="E3692">
        <v>6.9</v>
      </c>
    </row>
    <row r="3693" spans="1:5">
      <c r="A3693" s="3">
        <v>55000</v>
      </c>
      <c r="B3693">
        <v>5.3</v>
      </c>
      <c r="D3693" s="3">
        <v>55000</v>
      </c>
      <c r="E3693">
        <v>6.4</v>
      </c>
    </row>
    <row r="3694" spans="1:5">
      <c r="A3694" s="3">
        <v>57500</v>
      </c>
      <c r="B3694">
        <v>5</v>
      </c>
      <c r="D3694" s="3">
        <v>57500</v>
      </c>
      <c r="E3694">
        <v>7</v>
      </c>
    </row>
    <row r="3695" spans="1:5">
      <c r="A3695" s="3">
        <v>57500</v>
      </c>
      <c r="B3695">
        <v>7.4</v>
      </c>
      <c r="D3695" s="3">
        <v>57500</v>
      </c>
      <c r="E3695">
        <v>6.7</v>
      </c>
    </row>
    <row r="3696" spans="1:5">
      <c r="A3696" s="3">
        <v>57500</v>
      </c>
      <c r="B3696">
        <v>5.4</v>
      </c>
      <c r="D3696" s="3">
        <v>57500</v>
      </c>
      <c r="E3696">
        <v>6.4</v>
      </c>
    </row>
    <row r="3697" spans="1:5">
      <c r="A3697" s="3">
        <v>57500</v>
      </c>
      <c r="B3697">
        <v>6.7</v>
      </c>
      <c r="D3697" s="3">
        <v>57500</v>
      </c>
    </row>
    <row r="3698" spans="1:5">
      <c r="A3698" s="3">
        <v>57500</v>
      </c>
      <c r="B3698">
        <v>6.3</v>
      </c>
      <c r="D3698" s="3">
        <v>57500</v>
      </c>
      <c r="E3698">
        <v>5.3</v>
      </c>
    </row>
    <row r="3699" spans="1:5">
      <c r="A3699" s="3">
        <v>57500</v>
      </c>
      <c r="B3699">
        <v>6.1</v>
      </c>
      <c r="D3699" s="3">
        <v>57500</v>
      </c>
      <c r="E3699">
        <v>6.3</v>
      </c>
    </row>
    <row r="3700" spans="1:5">
      <c r="A3700" s="3">
        <v>57500</v>
      </c>
      <c r="B3700">
        <v>7</v>
      </c>
      <c r="D3700" s="3">
        <v>57500</v>
      </c>
      <c r="E3700">
        <v>7</v>
      </c>
    </row>
    <row r="3701" spans="1:5">
      <c r="A3701" s="3">
        <v>57500</v>
      </c>
      <c r="D3701" s="3">
        <v>57500</v>
      </c>
      <c r="E3701">
        <v>6.3</v>
      </c>
    </row>
    <row r="3702" spans="1:5">
      <c r="A3702" s="3">
        <v>57500</v>
      </c>
      <c r="B3702">
        <v>7.1</v>
      </c>
      <c r="D3702" s="3">
        <v>57500</v>
      </c>
      <c r="E3702">
        <v>6.8</v>
      </c>
    </row>
    <row r="3703" spans="1:5">
      <c r="A3703" s="3">
        <v>57500</v>
      </c>
      <c r="B3703">
        <v>8.1999999999999993</v>
      </c>
      <c r="D3703" s="3">
        <v>57500</v>
      </c>
      <c r="E3703">
        <v>6.2</v>
      </c>
    </row>
    <row r="3704" spans="1:5">
      <c r="A3704" s="3">
        <v>57500</v>
      </c>
      <c r="B3704">
        <v>7.7</v>
      </c>
      <c r="D3704" s="3">
        <v>57500</v>
      </c>
      <c r="E3704">
        <v>7.5</v>
      </c>
    </row>
    <row r="3705" spans="1:5">
      <c r="A3705" s="3">
        <v>57500</v>
      </c>
      <c r="B3705">
        <v>7.8</v>
      </c>
      <c r="D3705" s="3">
        <v>57500</v>
      </c>
      <c r="E3705">
        <v>6.3</v>
      </c>
    </row>
    <row r="3706" spans="1:5">
      <c r="A3706" s="3">
        <v>57500</v>
      </c>
      <c r="D3706" s="3">
        <v>57500</v>
      </c>
    </row>
    <row r="3707" spans="1:5">
      <c r="A3707" s="3">
        <v>57500</v>
      </c>
      <c r="B3707">
        <v>7.3</v>
      </c>
      <c r="D3707" s="3">
        <v>57500</v>
      </c>
      <c r="E3707">
        <v>5.9</v>
      </c>
    </row>
    <row r="3708" spans="1:5">
      <c r="A3708" s="3">
        <v>57500</v>
      </c>
      <c r="B3708">
        <v>7.4</v>
      </c>
      <c r="D3708" s="3">
        <v>57500</v>
      </c>
      <c r="E3708">
        <v>6.5</v>
      </c>
    </row>
    <row r="3709" spans="1:5">
      <c r="A3709" s="3">
        <v>57500</v>
      </c>
      <c r="B3709">
        <v>5.5</v>
      </c>
      <c r="D3709" s="3">
        <v>57500</v>
      </c>
      <c r="E3709">
        <v>5.3</v>
      </c>
    </row>
    <row r="3710" spans="1:5">
      <c r="A3710" s="3">
        <v>57500</v>
      </c>
      <c r="D3710" s="3">
        <v>57500</v>
      </c>
      <c r="E3710">
        <v>5.3</v>
      </c>
    </row>
    <row r="3711" spans="1:5">
      <c r="A3711" s="3">
        <v>57500</v>
      </c>
      <c r="B3711">
        <v>7.3</v>
      </c>
      <c r="D3711" s="3">
        <v>57500</v>
      </c>
    </row>
    <row r="3712" spans="1:5">
      <c r="A3712" s="3">
        <v>57500</v>
      </c>
      <c r="B3712">
        <v>7.5</v>
      </c>
      <c r="D3712" s="3">
        <v>57500</v>
      </c>
      <c r="E3712">
        <v>4.5999999999999996</v>
      </c>
    </row>
    <row r="3713" spans="1:5">
      <c r="A3713" s="3">
        <v>57500</v>
      </c>
      <c r="D3713" s="3">
        <v>57500</v>
      </c>
    </row>
    <row r="3714" spans="1:5">
      <c r="A3714" s="3">
        <v>57500</v>
      </c>
      <c r="B3714">
        <v>6.2</v>
      </c>
      <c r="D3714" s="3">
        <v>57500</v>
      </c>
      <c r="E3714">
        <v>6.5</v>
      </c>
    </row>
    <row r="3715" spans="1:5">
      <c r="A3715" s="3">
        <v>57500</v>
      </c>
      <c r="B3715">
        <v>5.4</v>
      </c>
      <c r="D3715" s="3">
        <v>57500</v>
      </c>
      <c r="E3715">
        <v>6.1</v>
      </c>
    </row>
    <row r="3716" spans="1:5">
      <c r="A3716" s="3">
        <v>57500</v>
      </c>
      <c r="B3716">
        <v>8.1</v>
      </c>
      <c r="D3716" s="3">
        <v>57500</v>
      </c>
      <c r="E3716">
        <v>7.4</v>
      </c>
    </row>
    <row r="3717" spans="1:5">
      <c r="A3717" s="3">
        <v>57500</v>
      </c>
      <c r="B3717">
        <v>8.4</v>
      </c>
      <c r="D3717" s="3">
        <v>57500</v>
      </c>
      <c r="E3717">
        <v>7.3</v>
      </c>
    </row>
    <row r="3718" spans="1:5">
      <c r="A3718" s="3">
        <v>57500</v>
      </c>
      <c r="B3718">
        <v>7</v>
      </c>
      <c r="D3718" s="3">
        <v>57500</v>
      </c>
      <c r="E3718">
        <v>7.6</v>
      </c>
    </row>
    <row r="3719" spans="1:5">
      <c r="A3719" s="3">
        <v>57500</v>
      </c>
      <c r="B3719">
        <v>8.1</v>
      </c>
      <c r="D3719" s="3">
        <v>57500</v>
      </c>
      <c r="E3719">
        <v>7.7</v>
      </c>
    </row>
    <row r="3720" spans="1:5">
      <c r="A3720" s="3">
        <v>57500</v>
      </c>
      <c r="B3720">
        <v>7.9</v>
      </c>
      <c r="D3720" s="3">
        <v>57500</v>
      </c>
      <c r="E3720">
        <v>6.3</v>
      </c>
    </row>
    <row r="3721" spans="1:5">
      <c r="A3721" s="3">
        <v>57500</v>
      </c>
      <c r="B3721">
        <v>6</v>
      </c>
      <c r="D3721" s="3">
        <v>57500</v>
      </c>
      <c r="E3721">
        <v>6.8</v>
      </c>
    </row>
    <row r="3722" spans="1:5">
      <c r="A3722" s="3">
        <v>57500</v>
      </c>
      <c r="B3722">
        <v>6.2</v>
      </c>
      <c r="D3722" s="3">
        <v>57500</v>
      </c>
      <c r="E3722">
        <v>5.6</v>
      </c>
    </row>
    <row r="3723" spans="1:5">
      <c r="A3723" s="3">
        <v>57500</v>
      </c>
      <c r="D3723" s="3">
        <v>57500</v>
      </c>
    </row>
    <row r="3724" spans="1:5">
      <c r="A3724" s="3">
        <v>57500</v>
      </c>
      <c r="B3724">
        <v>8.8000000000000007</v>
      </c>
      <c r="D3724" s="3">
        <v>57500</v>
      </c>
      <c r="E3724">
        <v>8.5</v>
      </c>
    </row>
    <row r="3725" spans="1:5">
      <c r="A3725" s="3">
        <v>57500</v>
      </c>
      <c r="B3725">
        <v>9.1</v>
      </c>
      <c r="D3725" s="3">
        <v>57500</v>
      </c>
      <c r="E3725">
        <v>7.3</v>
      </c>
    </row>
    <row r="3726" spans="1:5">
      <c r="A3726" s="3">
        <v>57500</v>
      </c>
      <c r="B3726">
        <v>7.5</v>
      </c>
      <c r="D3726" s="3">
        <v>57500</v>
      </c>
      <c r="E3726">
        <v>6.4</v>
      </c>
    </row>
    <row r="3727" spans="1:5">
      <c r="A3727" s="3">
        <v>57500</v>
      </c>
      <c r="B3727">
        <v>8</v>
      </c>
      <c r="D3727" s="3">
        <v>57500</v>
      </c>
      <c r="E3727">
        <v>8.1</v>
      </c>
    </row>
    <row r="3728" spans="1:5">
      <c r="A3728" s="3">
        <v>57500</v>
      </c>
      <c r="B3728">
        <v>7.5</v>
      </c>
      <c r="D3728" s="3">
        <v>57500</v>
      </c>
      <c r="E3728">
        <v>7.7</v>
      </c>
    </row>
    <row r="3729" spans="1:5">
      <c r="A3729" s="3">
        <v>57500</v>
      </c>
      <c r="B3729">
        <v>3.4</v>
      </c>
      <c r="D3729" s="3">
        <v>57500</v>
      </c>
      <c r="E3729">
        <v>3.5</v>
      </c>
    </row>
    <row r="3730" spans="1:5">
      <c r="A3730" s="3">
        <v>57500</v>
      </c>
      <c r="B3730">
        <v>7.5</v>
      </c>
      <c r="D3730" s="3">
        <v>57500</v>
      </c>
      <c r="E3730">
        <v>8.8000000000000007</v>
      </c>
    </row>
    <row r="3731" spans="1:5">
      <c r="A3731" s="3">
        <v>57500</v>
      </c>
      <c r="B3731">
        <v>6.2</v>
      </c>
      <c r="D3731" s="3">
        <v>57500</v>
      </c>
      <c r="E3731">
        <v>7</v>
      </c>
    </row>
    <row r="3732" spans="1:5">
      <c r="A3732" s="3">
        <v>57500</v>
      </c>
      <c r="B3732">
        <v>7</v>
      </c>
      <c r="D3732" s="3">
        <v>57500</v>
      </c>
      <c r="E3732">
        <v>9</v>
      </c>
    </row>
    <row r="3733" spans="1:5">
      <c r="A3733" s="3">
        <v>57500</v>
      </c>
      <c r="B3733">
        <v>6.4</v>
      </c>
      <c r="D3733" s="3">
        <v>57500</v>
      </c>
      <c r="E3733">
        <v>7.5</v>
      </c>
    </row>
    <row r="3734" spans="1:5">
      <c r="A3734" s="3">
        <v>57500</v>
      </c>
      <c r="B3734">
        <v>8</v>
      </c>
      <c r="D3734" s="3">
        <v>57500</v>
      </c>
      <c r="E3734">
        <v>8.4</v>
      </c>
    </row>
    <row r="3735" spans="1:5">
      <c r="A3735" s="3">
        <v>57500</v>
      </c>
      <c r="D3735" s="3">
        <v>57500</v>
      </c>
      <c r="E3735">
        <v>5.3</v>
      </c>
    </row>
    <row r="3736" spans="1:5">
      <c r="A3736" s="3">
        <v>57500</v>
      </c>
      <c r="B3736">
        <v>7.1</v>
      </c>
      <c r="D3736" s="3">
        <v>57500</v>
      </c>
      <c r="E3736">
        <v>8.8000000000000007</v>
      </c>
    </row>
    <row r="3737" spans="1:5">
      <c r="A3737" s="3">
        <v>57500</v>
      </c>
      <c r="D3737" s="3">
        <v>57500</v>
      </c>
      <c r="E3737">
        <v>6.3</v>
      </c>
    </row>
    <row r="3738" spans="1:5">
      <c r="A3738" s="3">
        <v>57500</v>
      </c>
      <c r="B3738">
        <v>7.2</v>
      </c>
      <c r="D3738" s="3">
        <v>57500</v>
      </c>
      <c r="E3738">
        <v>5.2</v>
      </c>
    </row>
    <row r="3739" spans="1:5">
      <c r="A3739" s="3">
        <v>57500</v>
      </c>
      <c r="D3739" s="3">
        <v>57500</v>
      </c>
      <c r="E3739">
        <v>7.1</v>
      </c>
    </row>
    <row r="3740" spans="1:5">
      <c r="A3740" s="3">
        <v>57500</v>
      </c>
      <c r="B3740">
        <v>6.8</v>
      </c>
      <c r="D3740" s="3">
        <v>57500</v>
      </c>
      <c r="E3740">
        <v>5.8</v>
      </c>
    </row>
    <row r="3741" spans="1:5">
      <c r="A3741" s="3">
        <v>57500</v>
      </c>
      <c r="D3741" s="3">
        <v>57500</v>
      </c>
    </row>
    <row r="3742" spans="1:5">
      <c r="A3742" s="3">
        <v>57500</v>
      </c>
      <c r="B3742">
        <v>5</v>
      </c>
      <c r="D3742" s="3">
        <v>57500</v>
      </c>
      <c r="E3742">
        <v>5.7</v>
      </c>
    </row>
    <row r="3743" spans="1:5">
      <c r="A3743" s="3">
        <v>57500</v>
      </c>
      <c r="D3743" s="3">
        <v>57500</v>
      </c>
    </row>
    <row r="3744" spans="1:5">
      <c r="A3744" s="3">
        <v>57500</v>
      </c>
      <c r="D3744" s="3">
        <v>57500</v>
      </c>
    </row>
    <row r="3745" spans="1:5">
      <c r="A3745" s="3">
        <v>57500</v>
      </c>
      <c r="B3745">
        <v>7.7</v>
      </c>
      <c r="D3745" s="3">
        <v>57500</v>
      </c>
      <c r="E3745">
        <v>6.6</v>
      </c>
    </row>
    <row r="3746" spans="1:5">
      <c r="A3746" s="3">
        <v>57500</v>
      </c>
      <c r="B3746">
        <v>5.2</v>
      </c>
      <c r="D3746" s="3">
        <v>57500</v>
      </c>
      <c r="E3746">
        <v>7.3</v>
      </c>
    </row>
    <row r="3747" spans="1:5">
      <c r="A3747" s="3">
        <v>57500</v>
      </c>
      <c r="B3747">
        <v>5.7</v>
      </c>
      <c r="D3747" s="3">
        <v>57500</v>
      </c>
      <c r="E3747">
        <v>5.9</v>
      </c>
    </row>
    <row r="3748" spans="1:5">
      <c r="A3748" s="3">
        <v>57500</v>
      </c>
      <c r="B3748">
        <v>5.8</v>
      </c>
      <c r="D3748" s="3">
        <v>57500</v>
      </c>
      <c r="E3748">
        <v>7</v>
      </c>
    </row>
    <row r="3749" spans="1:5">
      <c r="A3749" s="3">
        <v>57500</v>
      </c>
      <c r="B3749">
        <v>5.6</v>
      </c>
      <c r="D3749" s="3">
        <v>57500</v>
      </c>
      <c r="E3749">
        <v>5.7</v>
      </c>
    </row>
    <row r="3750" spans="1:5">
      <c r="A3750" s="3">
        <v>57500</v>
      </c>
      <c r="D3750" s="3">
        <v>57500</v>
      </c>
    </row>
    <row r="3751" spans="1:5">
      <c r="A3751" s="3">
        <v>57500</v>
      </c>
      <c r="B3751">
        <v>5.2</v>
      </c>
      <c r="D3751" s="3">
        <v>57500</v>
      </c>
      <c r="E3751">
        <v>6.6</v>
      </c>
    </row>
    <row r="3752" spans="1:5">
      <c r="A3752" s="3">
        <v>57500</v>
      </c>
      <c r="B3752">
        <v>6.9</v>
      </c>
      <c r="D3752" s="3">
        <v>57500</v>
      </c>
      <c r="E3752">
        <v>7.9</v>
      </c>
    </row>
    <row r="3753" spans="1:5">
      <c r="A3753" s="3">
        <v>57500</v>
      </c>
      <c r="B3753">
        <v>8.3000000000000007</v>
      </c>
      <c r="D3753" s="3">
        <v>57500</v>
      </c>
      <c r="E3753">
        <v>7.4</v>
      </c>
    </row>
    <row r="3754" spans="1:5">
      <c r="A3754" s="3">
        <v>57500</v>
      </c>
      <c r="B3754">
        <v>6.3</v>
      </c>
      <c r="D3754" s="3">
        <v>57500</v>
      </c>
      <c r="E3754">
        <v>5.5</v>
      </c>
    </row>
    <row r="3755" spans="1:5">
      <c r="A3755" s="3">
        <v>57500</v>
      </c>
      <c r="B3755">
        <v>5.5</v>
      </c>
      <c r="D3755" s="3">
        <v>57500</v>
      </c>
      <c r="E3755">
        <v>5.9</v>
      </c>
    </row>
    <row r="3756" spans="1:5">
      <c r="A3756" s="3">
        <v>57500</v>
      </c>
      <c r="B3756">
        <v>8.1999999999999993</v>
      </c>
      <c r="D3756" s="3">
        <v>57500</v>
      </c>
      <c r="E3756">
        <v>8.1999999999999993</v>
      </c>
    </row>
    <row r="3757" spans="1:5">
      <c r="A3757" s="3">
        <v>57500</v>
      </c>
      <c r="D3757" s="3">
        <v>57500</v>
      </c>
    </row>
    <row r="3758" spans="1:5">
      <c r="A3758" s="3">
        <v>57500</v>
      </c>
      <c r="D3758" s="3">
        <v>57500</v>
      </c>
    </row>
    <row r="3759" spans="1:5">
      <c r="A3759" s="3">
        <v>57500</v>
      </c>
      <c r="B3759">
        <v>6.5</v>
      </c>
      <c r="D3759" s="3">
        <v>57500</v>
      </c>
      <c r="E3759">
        <v>6.1</v>
      </c>
    </row>
    <row r="3760" spans="1:5">
      <c r="A3760" s="3">
        <v>57500</v>
      </c>
      <c r="D3760" s="3">
        <v>57500</v>
      </c>
    </row>
    <row r="3761" spans="1:5">
      <c r="A3761" s="3">
        <v>57500</v>
      </c>
      <c r="B3761">
        <v>7.8</v>
      </c>
      <c r="D3761" s="3">
        <v>57500</v>
      </c>
      <c r="E3761">
        <v>8.1999999999999993</v>
      </c>
    </row>
    <row r="3762" spans="1:5">
      <c r="A3762" s="3">
        <v>57500</v>
      </c>
      <c r="D3762" s="3">
        <v>57500</v>
      </c>
    </row>
    <row r="3763" spans="1:5">
      <c r="A3763" s="3">
        <v>57500</v>
      </c>
      <c r="B3763">
        <v>7.1</v>
      </c>
      <c r="D3763" s="3">
        <v>57500</v>
      </c>
      <c r="E3763">
        <v>8.6999999999999993</v>
      </c>
    </row>
    <row r="3764" spans="1:5">
      <c r="A3764" s="3">
        <v>57500</v>
      </c>
      <c r="B3764">
        <v>7.4</v>
      </c>
      <c r="D3764" s="3">
        <v>57500</v>
      </c>
      <c r="E3764">
        <v>7.1</v>
      </c>
    </row>
    <row r="3765" spans="1:5">
      <c r="A3765" s="3">
        <v>57500</v>
      </c>
      <c r="B3765">
        <v>8.4</v>
      </c>
      <c r="D3765" s="3">
        <v>57500</v>
      </c>
      <c r="E3765">
        <v>7.1</v>
      </c>
    </row>
    <row r="3766" spans="1:5">
      <c r="A3766" s="3">
        <v>57500</v>
      </c>
      <c r="B3766">
        <v>6.7</v>
      </c>
      <c r="D3766" s="3">
        <v>57500</v>
      </c>
      <c r="E3766">
        <v>7.5</v>
      </c>
    </row>
    <row r="3767" spans="1:5">
      <c r="A3767" s="3">
        <v>57500</v>
      </c>
      <c r="B3767">
        <v>8.4</v>
      </c>
      <c r="D3767" s="3">
        <v>57500</v>
      </c>
    </row>
    <row r="3768" spans="1:5">
      <c r="A3768" s="3">
        <v>57500</v>
      </c>
      <c r="B3768">
        <v>7.5</v>
      </c>
      <c r="D3768" s="3">
        <v>57500</v>
      </c>
      <c r="E3768">
        <v>7.7</v>
      </c>
    </row>
    <row r="3769" spans="1:5">
      <c r="A3769" s="3">
        <v>57500</v>
      </c>
      <c r="B3769">
        <v>3.4</v>
      </c>
      <c r="D3769" s="3">
        <v>57500</v>
      </c>
    </row>
    <row r="3770" spans="1:5">
      <c r="A3770" s="3">
        <v>57500</v>
      </c>
      <c r="B3770">
        <v>6.2</v>
      </c>
      <c r="D3770" s="3">
        <v>57500</v>
      </c>
      <c r="E3770">
        <v>5.8</v>
      </c>
    </row>
    <row r="3771" spans="1:5">
      <c r="A3771" s="3">
        <v>57500</v>
      </c>
      <c r="B3771">
        <v>8.5</v>
      </c>
      <c r="D3771" s="3">
        <v>57500</v>
      </c>
      <c r="E3771">
        <v>7.3</v>
      </c>
    </row>
    <row r="3772" spans="1:5">
      <c r="A3772" s="3">
        <v>57500</v>
      </c>
      <c r="D3772" s="3">
        <v>57500</v>
      </c>
    </row>
    <row r="3773" spans="1:5">
      <c r="A3773" s="3">
        <v>57500</v>
      </c>
      <c r="D3773" s="3">
        <v>57500</v>
      </c>
    </row>
    <row r="3774" spans="1:5">
      <c r="A3774" s="3">
        <v>57500</v>
      </c>
      <c r="B3774">
        <v>8.1</v>
      </c>
      <c r="D3774" s="3">
        <v>57500</v>
      </c>
      <c r="E3774">
        <v>7.9</v>
      </c>
    </row>
    <row r="3775" spans="1:5">
      <c r="A3775" s="3">
        <v>57500</v>
      </c>
      <c r="D3775" s="3">
        <v>57500</v>
      </c>
    </row>
    <row r="3776" spans="1:5">
      <c r="A3776" s="3">
        <v>57500</v>
      </c>
      <c r="B3776">
        <v>7.9</v>
      </c>
      <c r="D3776" s="3">
        <v>57500</v>
      </c>
      <c r="E3776">
        <v>5.5</v>
      </c>
    </row>
    <row r="3777" spans="1:5">
      <c r="A3777" s="3">
        <v>57500</v>
      </c>
      <c r="D3777" s="3">
        <v>57500</v>
      </c>
      <c r="E3777">
        <v>6.1</v>
      </c>
    </row>
    <row r="3778" spans="1:5">
      <c r="A3778" s="3">
        <v>57500</v>
      </c>
      <c r="B3778">
        <v>7.8</v>
      </c>
      <c r="D3778" s="3">
        <v>57500</v>
      </c>
      <c r="E3778">
        <v>8.3000000000000007</v>
      </c>
    </row>
    <row r="3779" spans="1:5">
      <c r="A3779" s="3">
        <v>57500</v>
      </c>
      <c r="B3779">
        <v>6.7</v>
      </c>
      <c r="D3779" s="3">
        <v>57500</v>
      </c>
      <c r="E3779">
        <v>7.9</v>
      </c>
    </row>
    <row r="3780" spans="1:5">
      <c r="A3780" s="3">
        <v>57500</v>
      </c>
      <c r="B3780">
        <v>4.3</v>
      </c>
      <c r="D3780" s="3">
        <v>57500</v>
      </c>
      <c r="E3780">
        <v>3.9</v>
      </c>
    </row>
    <row r="3781" spans="1:5">
      <c r="A3781" s="3">
        <v>57500</v>
      </c>
      <c r="B3781">
        <v>5.9</v>
      </c>
      <c r="D3781" s="3">
        <v>57500</v>
      </c>
      <c r="E3781">
        <v>6.2</v>
      </c>
    </row>
    <row r="3782" spans="1:5">
      <c r="A3782" s="3">
        <v>57500</v>
      </c>
      <c r="D3782" s="3">
        <v>57500</v>
      </c>
      <c r="E3782">
        <v>5.5</v>
      </c>
    </row>
    <row r="3783" spans="1:5">
      <c r="A3783" s="3">
        <v>57500</v>
      </c>
      <c r="B3783">
        <v>6.7</v>
      </c>
      <c r="D3783" s="3">
        <v>57500</v>
      </c>
      <c r="E3783">
        <v>5.9</v>
      </c>
    </row>
    <row r="3784" spans="1:5">
      <c r="A3784" s="3">
        <v>57500</v>
      </c>
      <c r="B3784">
        <v>5.5</v>
      </c>
      <c r="D3784" s="3">
        <v>57500</v>
      </c>
    </row>
    <row r="3785" spans="1:5">
      <c r="A3785" s="3">
        <v>57500</v>
      </c>
      <c r="B3785">
        <v>7.9</v>
      </c>
      <c r="D3785" s="3">
        <v>57500</v>
      </c>
      <c r="E3785">
        <v>6.4</v>
      </c>
    </row>
    <row r="3786" spans="1:5">
      <c r="A3786" s="3">
        <v>57500</v>
      </c>
      <c r="B3786">
        <v>4.0999999999999996</v>
      </c>
      <c r="D3786" s="3">
        <v>57500</v>
      </c>
      <c r="E3786">
        <v>6.4</v>
      </c>
    </row>
    <row r="3787" spans="1:5">
      <c r="A3787" s="3">
        <v>57500</v>
      </c>
      <c r="D3787" s="3">
        <v>57500</v>
      </c>
    </row>
    <row r="3788" spans="1:5">
      <c r="A3788" s="3">
        <v>57500</v>
      </c>
      <c r="B3788">
        <v>7</v>
      </c>
      <c r="D3788" s="3">
        <v>57500</v>
      </c>
      <c r="E3788">
        <v>5.0999999999999996</v>
      </c>
    </row>
    <row r="3789" spans="1:5">
      <c r="A3789" s="3">
        <v>57500</v>
      </c>
      <c r="B3789">
        <v>7.6</v>
      </c>
      <c r="D3789" s="3">
        <v>57500</v>
      </c>
    </row>
    <row r="3790" spans="1:5">
      <c r="A3790" s="3">
        <v>57500</v>
      </c>
      <c r="B3790">
        <v>8.4</v>
      </c>
      <c r="D3790" s="3">
        <v>57500</v>
      </c>
      <c r="E3790">
        <v>7.4</v>
      </c>
    </row>
    <row r="3791" spans="1:5">
      <c r="A3791" s="3">
        <v>57500</v>
      </c>
      <c r="D3791" s="3">
        <v>57500</v>
      </c>
    </row>
    <row r="3792" spans="1:5">
      <c r="A3792" s="3">
        <v>57500</v>
      </c>
      <c r="B3792">
        <v>7.8</v>
      </c>
      <c r="D3792" s="3">
        <v>57500</v>
      </c>
      <c r="E3792">
        <v>7.2</v>
      </c>
    </row>
    <row r="3793" spans="1:5">
      <c r="A3793" s="3">
        <v>57500</v>
      </c>
      <c r="B3793">
        <v>7</v>
      </c>
      <c r="D3793" s="3">
        <v>57500</v>
      </c>
      <c r="E3793">
        <v>5.8</v>
      </c>
    </row>
    <row r="3794" spans="1:5">
      <c r="A3794" s="3">
        <v>57500</v>
      </c>
      <c r="D3794" s="3">
        <v>57500</v>
      </c>
      <c r="E3794">
        <v>6.6</v>
      </c>
    </row>
    <row r="3795" spans="1:5">
      <c r="A3795" s="3">
        <v>57500</v>
      </c>
      <c r="D3795" s="3">
        <v>57500</v>
      </c>
    </row>
    <row r="3796" spans="1:5">
      <c r="A3796" s="3">
        <v>57500</v>
      </c>
      <c r="D3796" s="3">
        <v>57500</v>
      </c>
    </row>
    <row r="3797" spans="1:5">
      <c r="A3797" s="3">
        <v>57500</v>
      </c>
      <c r="B3797">
        <v>7.2</v>
      </c>
      <c r="D3797" s="3">
        <v>57500</v>
      </c>
      <c r="E3797">
        <v>5.8</v>
      </c>
    </row>
    <row r="3798" spans="1:5">
      <c r="A3798" s="3">
        <v>57500</v>
      </c>
      <c r="B3798">
        <v>8</v>
      </c>
      <c r="D3798" s="3">
        <v>57500</v>
      </c>
      <c r="E3798">
        <v>6.1</v>
      </c>
    </row>
    <row r="3799" spans="1:5">
      <c r="A3799" s="3">
        <v>57500</v>
      </c>
      <c r="B3799">
        <v>6.3</v>
      </c>
      <c r="D3799" s="3">
        <v>57500</v>
      </c>
      <c r="E3799">
        <v>5</v>
      </c>
    </row>
    <row r="3800" spans="1:5">
      <c r="A3800" s="3">
        <v>57500</v>
      </c>
      <c r="D3800" s="3">
        <v>57500</v>
      </c>
    </row>
    <row r="3801" spans="1:5">
      <c r="A3801" s="3">
        <v>57500</v>
      </c>
      <c r="B3801">
        <v>7.8</v>
      </c>
      <c r="D3801" s="3">
        <v>57500</v>
      </c>
      <c r="E3801">
        <v>7.2</v>
      </c>
    </row>
    <row r="3802" spans="1:5">
      <c r="A3802" s="3">
        <v>57500</v>
      </c>
      <c r="B3802">
        <v>7.3</v>
      </c>
      <c r="D3802" s="3">
        <v>57500</v>
      </c>
      <c r="E3802">
        <v>6.9</v>
      </c>
    </row>
    <row r="3803" spans="1:5">
      <c r="A3803" s="3">
        <v>57500</v>
      </c>
      <c r="B3803">
        <v>6.3</v>
      </c>
      <c r="D3803" s="3">
        <v>57500</v>
      </c>
    </row>
    <row r="3804" spans="1:5">
      <c r="A3804" s="3">
        <v>57500</v>
      </c>
      <c r="B3804">
        <v>7.8</v>
      </c>
      <c r="D3804" s="3">
        <v>57500</v>
      </c>
      <c r="E3804">
        <v>8.1</v>
      </c>
    </row>
    <row r="3805" spans="1:5">
      <c r="A3805" s="3">
        <v>57500</v>
      </c>
      <c r="D3805" s="3">
        <v>57500</v>
      </c>
      <c r="E3805">
        <v>6.9</v>
      </c>
    </row>
    <row r="3806" spans="1:5">
      <c r="A3806" s="3">
        <v>57500</v>
      </c>
      <c r="D3806" s="3">
        <v>57500</v>
      </c>
    </row>
    <row r="3807" spans="1:5">
      <c r="A3807" s="3">
        <v>57500</v>
      </c>
      <c r="B3807">
        <v>8.1999999999999993</v>
      </c>
      <c r="D3807" s="3">
        <v>57500</v>
      </c>
      <c r="E3807">
        <v>8</v>
      </c>
    </row>
    <row r="3808" spans="1:5">
      <c r="A3808" s="3">
        <v>60000</v>
      </c>
      <c r="B3808">
        <v>6.5</v>
      </c>
      <c r="D3808" s="3">
        <v>60000</v>
      </c>
      <c r="E3808">
        <v>6.5</v>
      </c>
    </row>
    <row r="3809" spans="1:5">
      <c r="A3809" s="3">
        <v>60000</v>
      </c>
      <c r="B3809">
        <v>6.4</v>
      </c>
      <c r="D3809" s="3">
        <v>60000</v>
      </c>
      <c r="E3809">
        <v>5.6</v>
      </c>
    </row>
    <row r="3810" spans="1:5">
      <c r="A3810" s="3">
        <v>60000</v>
      </c>
      <c r="B3810">
        <v>7.9</v>
      </c>
      <c r="D3810" s="3">
        <v>60000</v>
      </c>
      <c r="E3810">
        <v>8.3000000000000007</v>
      </c>
    </row>
    <row r="3811" spans="1:5">
      <c r="A3811" s="3">
        <v>60000</v>
      </c>
      <c r="B3811">
        <v>5.4</v>
      </c>
      <c r="D3811" s="3">
        <v>60000</v>
      </c>
      <c r="E3811">
        <v>4.3</v>
      </c>
    </row>
    <row r="3812" spans="1:5">
      <c r="A3812" s="3">
        <v>60000</v>
      </c>
      <c r="B3812">
        <v>7.5</v>
      </c>
      <c r="D3812" s="3">
        <v>60000</v>
      </c>
      <c r="E3812">
        <v>5.0999999999999996</v>
      </c>
    </row>
    <row r="3813" spans="1:5">
      <c r="A3813" s="3">
        <v>60000</v>
      </c>
      <c r="D3813" s="3">
        <v>60000</v>
      </c>
    </row>
    <row r="3814" spans="1:5">
      <c r="A3814" s="3">
        <v>60000</v>
      </c>
      <c r="D3814" s="3">
        <v>60000</v>
      </c>
      <c r="E3814">
        <v>6.7</v>
      </c>
    </row>
    <row r="3815" spans="1:5">
      <c r="A3815" s="3">
        <v>60000</v>
      </c>
      <c r="B3815">
        <v>8</v>
      </c>
      <c r="D3815" s="3">
        <v>60000</v>
      </c>
      <c r="E3815">
        <v>7.7</v>
      </c>
    </row>
    <row r="3816" spans="1:5">
      <c r="A3816" s="3">
        <v>60000</v>
      </c>
      <c r="B3816">
        <v>5.9</v>
      </c>
      <c r="D3816" s="3">
        <v>60000</v>
      </c>
    </row>
    <row r="3817" spans="1:5">
      <c r="A3817" s="3">
        <v>60000</v>
      </c>
      <c r="B3817">
        <v>4.9000000000000004</v>
      </c>
      <c r="D3817" s="3">
        <v>60000</v>
      </c>
      <c r="E3817">
        <v>5.6</v>
      </c>
    </row>
    <row r="3818" spans="1:5">
      <c r="A3818" s="3">
        <v>60000</v>
      </c>
      <c r="B3818">
        <v>7.3</v>
      </c>
      <c r="D3818" s="3">
        <v>60000</v>
      </c>
      <c r="E3818">
        <v>8.8000000000000007</v>
      </c>
    </row>
    <row r="3819" spans="1:5">
      <c r="A3819" s="3">
        <v>60000</v>
      </c>
      <c r="D3819" s="3">
        <v>60000</v>
      </c>
      <c r="E3819">
        <v>6.2</v>
      </c>
    </row>
    <row r="3820" spans="1:5">
      <c r="A3820" s="3">
        <v>60000</v>
      </c>
      <c r="B3820">
        <v>8</v>
      </c>
      <c r="D3820" s="3">
        <v>60000</v>
      </c>
      <c r="E3820">
        <v>4.3</v>
      </c>
    </row>
    <row r="3821" spans="1:5">
      <c r="A3821" s="3">
        <v>60000</v>
      </c>
      <c r="B3821">
        <v>7.9</v>
      </c>
      <c r="D3821" s="3">
        <v>60000</v>
      </c>
    </row>
    <row r="3822" spans="1:5">
      <c r="A3822" s="3">
        <v>60000</v>
      </c>
      <c r="B3822">
        <v>7</v>
      </c>
      <c r="D3822" s="3">
        <v>60000</v>
      </c>
      <c r="E3822">
        <v>7.9</v>
      </c>
    </row>
    <row r="3823" spans="1:5">
      <c r="A3823" s="3">
        <v>60000</v>
      </c>
      <c r="B3823">
        <v>8.6999999999999993</v>
      </c>
      <c r="D3823" s="3">
        <v>60000</v>
      </c>
      <c r="E3823">
        <v>7.9</v>
      </c>
    </row>
    <row r="3824" spans="1:5">
      <c r="A3824" s="3">
        <v>60000</v>
      </c>
      <c r="B3824">
        <v>8.6</v>
      </c>
      <c r="D3824" s="3">
        <v>60000</v>
      </c>
      <c r="E3824">
        <v>5.0999999999999996</v>
      </c>
    </row>
    <row r="3825" spans="1:5">
      <c r="A3825" s="3">
        <v>60000</v>
      </c>
      <c r="B3825">
        <v>7.1</v>
      </c>
      <c r="D3825" s="3">
        <v>60000</v>
      </c>
      <c r="E3825">
        <v>8</v>
      </c>
    </row>
    <row r="3826" spans="1:5">
      <c r="A3826" s="3">
        <v>60000</v>
      </c>
      <c r="B3826">
        <v>8.6</v>
      </c>
      <c r="D3826" s="3">
        <v>60000</v>
      </c>
    </row>
    <row r="3827" spans="1:5">
      <c r="A3827" s="3">
        <v>60000</v>
      </c>
      <c r="B3827">
        <v>6.4</v>
      </c>
      <c r="D3827" s="3">
        <v>60000</v>
      </c>
      <c r="E3827">
        <v>6.8</v>
      </c>
    </row>
    <row r="3828" spans="1:5">
      <c r="A3828" s="3">
        <v>60000</v>
      </c>
      <c r="B3828">
        <v>5.5</v>
      </c>
      <c r="D3828" s="3">
        <v>60000</v>
      </c>
      <c r="E3828">
        <v>7.6</v>
      </c>
    </row>
    <row r="3829" spans="1:5">
      <c r="A3829" s="3">
        <v>60000</v>
      </c>
      <c r="B3829">
        <v>4.8</v>
      </c>
      <c r="D3829" s="3">
        <v>60000</v>
      </c>
      <c r="E3829">
        <v>6.3</v>
      </c>
    </row>
    <row r="3830" spans="1:5">
      <c r="A3830" s="3">
        <v>60000</v>
      </c>
      <c r="B3830">
        <v>7.6</v>
      </c>
      <c r="D3830" s="3">
        <v>60000</v>
      </c>
      <c r="E3830">
        <v>6.3</v>
      </c>
    </row>
    <row r="3831" spans="1:5">
      <c r="A3831" s="3">
        <v>60000</v>
      </c>
      <c r="B3831">
        <v>8.1</v>
      </c>
      <c r="D3831" s="3">
        <v>60000</v>
      </c>
      <c r="E3831">
        <v>7.6</v>
      </c>
    </row>
    <row r="3832" spans="1:5">
      <c r="A3832" s="3">
        <v>60000</v>
      </c>
      <c r="B3832">
        <v>9.1</v>
      </c>
      <c r="D3832" s="3">
        <v>60000</v>
      </c>
      <c r="E3832">
        <v>8.4</v>
      </c>
    </row>
    <row r="3833" spans="1:5">
      <c r="A3833" s="3">
        <v>60000</v>
      </c>
      <c r="B3833">
        <v>7.5</v>
      </c>
      <c r="D3833" s="3">
        <v>60000</v>
      </c>
      <c r="E3833">
        <v>6.7</v>
      </c>
    </row>
    <row r="3834" spans="1:5">
      <c r="A3834" s="3">
        <v>60000</v>
      </c>
      <c r="D3834" s="3">
        <v>60000</v>
      </c>
    </row>
    <row r="3835" spans="1:5">
      <c r="A3835" s="3">
        <v>60000</v>
      </c>
      <c r="B3835">
        <v>8.6</v>
      </c>
      <c r="D3835" s="3">
        <v>60000</v>
      </c>
      <c r="E3835">
        <v>8.3000000000000007</v>
      </c>
    </row>
    <row r="3836" spans="1:5">
      <c r="A3836" s="3">
        <v>60000</v>
      </c>
      <c r="B3836">
        <v>5.5</v>
      </c>
      <c r="D3836" s="3">
        <v>60000</v>
      </c>
      <c r="E3836">
        <v>4.2</v>
      </c>
    </row>
    <row r="3837" spans="1:5">
      <c r="A3837" s="3">
        <v>60000</v>
      </c>
      <c r="B3837">
        <v>5.5</v>
      </c>
      <c r="D3837" s="3">
        <v>60000</v>
      </c>
      <c r="E3837">
        <v>7</v>
      </c>
    </row>
    <row r="3838" spans="1:5">
      <c r="A3838" s="3">
        <v>60000</v>
      </c>
      <c r="B3838">
        <v>4.2</v>
      </c>
      <c r="D3838" s="3">
        <v>60000</v>
      </c>
      <c r="E3838">
        <v>6.4</v>
      </c>
    </row>
    <row r="3839" spans="1:5">
      <c r="A3839" s="3">
        <v>60000</v>
      </c>
      <c r="B3839">
        <v>5.0999999999999996</v>
      </c>
      <c r="D3839" s="3">
        <v>60000</v>
      </c>
      <c r="E3839">
        <v>8.8000000000000007</v>
      </c>
    </row>
    <row r="3840" spans="1:5">
      <c r="A3840" s="3">
        <v>60000</v>
      </c>
      <c r="B3840">
        <v>7.7</v>
      </c>
      <c r="D3840" s="3">
        <v>60000</v>
      </c>
      <c r="E3840">
        <v>7.8</v>
      </c>
    </row>
    <row r="3841" spans="1:5">
      <c r="A3841" s="3">
        <v>60000</v>
      </c>
      <c r="B3841">
        <v>8</v>
      </c>
      <c r="D3841" s="3">
        <v>60000</v>
      </c>
      <c r="E3841">
        <v>7.5</v>
      </c>
    </row>
    <row r="3842" spans="1:5">
      <c r="A3842" s="3">
        <v>60000</v>
      </c>
      <c r="B3842">
        <v>6.2</v>
      </c>
      <c r="D3842" s="3">
        <v>60000</v>
      </c>
      <c r="E3842">
        <v>4.2</v>
      </c>
    </row>
    <row r="3843" spans="1:5">
      <c r="A3843" s="3">
        <v>60000</v>
      </c>
      <c r="B3843">
        <v>8</v>
      </c>
      <c r="D3843" s="3">
        <v>60000</v>
      </c>
      <c r="E3843">
        <v>5.8</v>
      </c>
    </row>
    <row r="3844" spans="1:5">
      <c r="A3844" s="3">
        <v>60000</v>
      </c>
      <c r="B3844">
        <v>7.3</v>
      </c>
      <c r="D3844" s="3">
        <v>60000</v>
      </c>
      <c r="E3844">
        <v>8</v>
      </c>
    </row>
    <row r="3845" spans="1:5">
      <c r="A3845" s="3">
        <v>60000</v>
      </c>
      <c r="B3845">
        <v>8.5</v>
      </c>
      <c r="D3845" s="3">
        <v>60000</v>
      </c>
      <c r="E3845">
        <v>5.2</v>
      </c>
    </row>
    <row r="3846" spans="1:5">
      <c r="A3846" s="3">
        <v>60000</v>
      </c>
      <c r="B3846">
        <v>6.1</v>
      </c>
      <c r="D3846" s="3">
        <v>60000</v>
      </c>
      <c r="E3846">
        <v>5.0999999999999996</v>
      </c>
    </row>
    <row r="3847" spans="1:5">
      <c r="A3847" s="3">
        <v>60000</v>
      </c>
      <c r="D3847" s="3">
        <v>60000</v>
      </c>
    </row>
    <row r="3848" spans="1:5">
      <c r="A3848" s="3">
        <v>60000</v>
      </c>
      <c r="B3848">
        <v>7.1</v>
      </c>
      <c r="D3848" s="3">
        <v>60000</v>
      </c>
      <c r="E3848">
        <v>6.8</v>
      </c>
    </row>
    <row r="3849" spans="1:5">
      <c r="A3849" s="3">
        <v>60000</v>
      </c>
      <c r="D3849" s="3">
        <v>60000</v>
      </c>
    </row>
    <row r="3850" spans="1:5">
      <c r="A3850" s="3">
        <v>60000</v>
      </c>
      <c r="B3850">
        <v>5.9</v>
      </c>
      <c r="D3850" s="3">
        <v>60000</v>
      </c>
    </row>
    <row r="3851" spans="1:5">
      <c r="A3851" s="3">
        <v>60000</v>
      </c>
      <c r="B3851">
        <v>6.5</v>
      </c>
      <c r="D3851" s="3">
        <v>60000</v>
      </c>
      <c r="E3851">
        <v>7.1</v>
      </c>
    </row>
    <row r="3852" spans="1:5">
      <c r="A3852" s="3">
        <v>60000</v>
      </c>
      <c r="B3852">
        <v>7.4</v>
      </c>
      <c r="D3852" s="3">
        <v>60000</v>
      </c>
      <c r="E3852">
        <v>7.5</v>
      </c>
    </row>
    <row r="3853" spans="1:5">
      <c r="A3853" s="3">
        <v>60000</v>
      </c>
      <c r="B3853">
        <v>8</v>
      </c>
      <c r="D3853" s="3">
        <v>60000</v>
      </c>
      <c r="E3853">
        <v>8.3000000000000007</v>
      </c>
    </row>
    <row r="3854" spans="1:5">
      <c r="A3854" s="3">
        <v>60000</v>
      </c>
      <c r="B3854">
        <v>4</v>
      </c>
      <c r="D3854" s="3">
        <v>60000</v>
      </c>
      <c r="E3854">
        <v>7.7</v>
      </c>
    </row>
    <row r="3855" spans="1:5">
      <c r="A3855" s="3">
        <v>60000</v>
      </c>
      <c r="D3855" s="3">
        <v>60000</v>
      </c>
      <c r="E3855">
        <v>8.1</v>
      </c>
    </row>
    <row r="3856" spans="1:5">
      <c r="A3856" s="3">
        <v>60000</v>
      </c>
      <c r="B3856">
        <v>5.2</v>
      </c>
      <c r="D3856" s="3">
        <v>60000</v>
      </c>
      <c r="E3856">
        <v>6</v>
      </c>
    </row>
    <row r="3857" spans="1:5">
      <c r="A3857" s="3">
        <v>60000</v>
      </c>
      <c r="B3857">
        <v>8.1</v>
      </c>
      <c r="D3857" s="3">
        <v>60000</v>
      </c>
      <c r="E3857">
        <v>8.1</v>
      </c>
    </row>
    <row r="3858" spans="1:5">
      <c r="A3858" s="3">
        <v>60000</v>
      </c>
      <c r="D3858" s="3">
        <v>60000</v>
      </c>
    </row>
    <row r="3859" spans="1:5">
      <c r="A3859" s="3">
        <v>60000</v>
      </c>
      <c r="B3859">
        <v>8.1</v>
      </c>
      <c r="D3859" s="3">
        <v>60000</v>
      </c>
    </row>
    <row r="3860" spans="1:5">
      <c r="A3860" s="3">
        <v>60000</v>
      </c>
      <c r="D3860" s="3">
        <v>60000</v>
      </c>
      <c r="E3860">
        <v>6.1</v>
      </c>
    </row>
    <row r="3861" spans="1:5">
      <c r="A3861" s="3">
        <v>60000</v>
      </c>
      <c r="D3861" s="3">
        <v>60000</v>
      </c>
      <c r="E3861">
        <v>5</v>
      </c>
    </row>
    <row r="3862" spans="1:5">
      <c r="A3862" s="3">
        <v>60000</v>
      </c>
      <c r="B3862">
        <v>7.9</v>
      </c>
      <c r="D3862" s="3">
        <v>60000</v>
      </c>
      <c r="E3862">
        <v>7.7</v>
      </c>
    </row>
    <row r="3863" spans="1:5">
      <c r="A3863" s="3">
        <v>60000</v>
      </c>
      <c r="B3863">
        <v>6.2</v>
      </c>
      <c r="D3863" s="3">
        <v>60000</v>
      </c>
      <c r="E3863">
        <v>7.3</v>
      </c>
    </row>
    <row r="3864" spans="1:5">
      <c r="A3864" s="3">
        <v>60000</v>
      </c>
      <c r="B3864">
        <v>8.6</v>
      </c>
      <c r="D3864" s="3">
        <v>60000</v>
      </c>
    </row>
    <row r="3865" spans="1:5">
      <c r="A3865" s="3">
        <v>60000</v>
      </c>
      <c r="D3865" s="3">
        <v>60000</v>
      </c>
      <c r="E3865">
        <v>7.2</v>
      </c>
    </row>
    <row r="3866" spans="1:5">
      <c r="A3866" s="3">
        <v>60000</v>
      </c>
      <c r="B3866">
        <v>7.4</v>
      </c>
      <c r="D3866" s="3">
        <v>60000</v>
      </c>
      <c r="E3866">
        <v>7.1</v>
      </c>
    </row>
    <row r="3867" spans="1:5">
      <c r="A3867" s="3">
        <v>60000</v>
      </c>
      <c r="B3867">
        <v>5.2</v>
      </c>
      <c r="D3867" s="3">
        <v>60000</v>
      </c>
      <c r="E3867">
        <v>5.3</v>
      </c>
    </row>
    <row r="3868" spans="1:5">
      <c r="A3868" s="3">
        <v>60000</v>
      </c>
      <c r="B3868">
        <v>8.3000000000000007</v>
      </c>
      <c r="D3868" s="3">
        <v>60000</v>
      </c>
      <c r="E3868">
        <v>8.6999999999999993</v>
      </c>
    </row>
    <row r="3869" spans="1:5">
      <c r="A3869" s="3">
        <v>60000</v>
      </c>
      <c r="B3869">
        <v>3.9</v>
      </c>
      <c r="D3869" s="3">
        <v>60000</v>
      </c>
      <c r="E3869">
        <v>4.5999999999999996</v>
      </c>
    </row>
    <row r="3870" spans="1:5">
      <c r="A3870" s="3">
        <v>60000</v>
      </c>
      <c r="B3870">
        <v>5.7</v>
      </c>
      <c r="D3870" s="3">
        <v>60000</v>
      </c>
      <c r="E3870">
        <v>4.9000000000000004</v>
      </c>
    </row>
    <row r="3871" spans="1:5">
      <c r="A3871" s="3">
        <v>60000</v>
      </c>
      <c r="B3871">
        <v>9.1</v>
      </c>
      <c r="D3871" s="3">
        <v>60000</v>
      </c>
      <c r="E3871">
        <v>8.5</v>
      </c>
    </row>
    <row r="3872" spans="1:5">
      <c r="A3872" s="3">
        <v>60000</v>
      </c>
      <c r="B3872">
        <v>4.8</v>
      </c>
      <c r="D3872" s="3">
        <v>60000</v>
      </c>
      <c r="E3872">
        <v>5</v>
      </c>
    </row>
    <row r="3873" spans="1:5">
      <c r="A3873" s="3">
        <v>60000</v>
      </c>
      <c r="B3873">
        <v>7.9</v>
      </c>
      <c r="D3873" s="3">
        <v>60000</v>
      </c>
      <c r="E3873">
        <v>5.7</v>
      </c>
    </row>
    <row r="3874" spans="1:5">
      <c r="A3874" s="3">
        <v>60000</v>
      </c>
      <c r="B3874">
        <v>6.6</v>
      </c>
      <c r="D3874" s="3">
        <v>60000</v>
      </c>
      <c r="E3874">
        <v>6.7</v>
      </c>
    </row>
    <row r="3875" spans="1:5">
      <c r="A3875" s="3">
        <v>60000</v>
      </c>
      <c r="D3875" s="3">
        <v>60000</v>
      </c>
    </row>
    <row r="3876" spans="1:5">
      <c r="A3876" s="3">
        <v>60000</v>
      </c>
      <c r="B3876">
        <v>8.4</v>
      </c>
      <c r="D3876" s="3">
        <v>60000</v>
      </c>
      <c r="E3876">
        <v>7.7</v>
      </c>
    </row>
    <row r="3877" spans="1:5">
      <c r="A3877" s="3">
        <v>60000</v>
      </c>
      <c r="B3877">
        <v>2.7</v>
      </c>
      <c r="D3877" s="3">
        <v>60000</v>
      </c>
      <c r="E3877">
        <v>4.3</v>
      </c>
    </row>
    <row r="3878" spans="1:5">
      <c r="A3878" s="3">
        <v>60000</v>
      </c>
      <c r="B3878">
        <v>4.7</v>
      </c>
      <c r="D3878" s="3">
        <v>60000</v>
      </c>
      <c r="E3878">
        <v>4.2</v>
      </c>
    </row>
    <row r="3879" spans="1:5">
      <c r="A3879" s="3">
        <v>60000</v>
      </c>
      <c r="B3879">
        <v>6.8</v>
      </c>
      <c r="D3879" s="3">
        <v>60000</v>
      </c>
      <c r="E3879">
        <v>6.9</v>
      </c>
    </row>
    <row r="3880" spans="1:5">
      <c r="A3880" s="3">
        <v>60000</v>
      </c>
      <c r="B3880">
        <v>5</v>
      </c>
      <c r="D3880" s="3">
        <v>60000</v>
      </c>
      <c r="E3880">
        <v>4.7</v>
      </c>
    </row>
    <row r="3881" spans="1:5">
      <c r="A3881" s="3">
        <v>60000</v>
      </c>
      <c r="D3881" s="3">
        <v>60000</v>
      </c>
    </row>
    <row r="3882" spans="1:5">
      <c r="A3882" s="3">
        <v>60000</v>
      </c>
      <c r="B3882">
        <v>4.3</v>
      </c>
      <c r="D3882" s="3">
        <v>60000</v>
      </c>
      <c r="E3882">
        <v>8</v>
      </c>
    </row>
    <row r="3883" spans="1:5">
      <c r="A3883" s="3">
        <v>60000</v>
      </c>
      <c r="D3883" s="3">
        <v>60000</v>
      </c>
      <c r="E3883">
        <v>6.2</v>
      </c>
    </row>
    <row r="3884" spans="1:5">
      <c r="A3884" s="3">
        <v>60000</v>
      </c>
      <c r="D3884" s="3">
        <v>60000</v>
      </c>
      <c r="E3884">
        <v>7</v>
      </c>
    </row>
    <row r="3885" spans="1:5">
      <c r="A3885" s="3">
        <v>60000</v>
      </c>
      <c r="D3885" s="3">
        <v>60000</v>
      </c>
      <c r="E3885">
        <v>5.6</v>
      </c>
    </row>
    <row r="3886" spans="1:5">
      <c r="A3886" s="3">
        <v>60000</v>
      </c>
      <c r="B3886">
        <v>8.1999999999999993</v>
      </c>
      <c r="D3886" s="3">
        <v>60000</v>
      </c>
      <c r="E3886">
        <v>5.6</v>
      </c>
    </row>
    <row r="3887" spans="1:5">
      <c r="A3887" s="3">
        <v>60000</v>
      </c>
      <c r="B3887">
        <v>8.1999999999999993</v>
      </c>
      <c r="D3887" s="3">
        <v>60000</v>
      </c>
      <c r="E3887">
        <v>6.3</v>
      </c>
    </row>
    <row r="3888" spans="1:5">
      <c r="A3888" s="3">
        <v>60000</v>
      </c>
      <c r="D3888" s="3">
        <v>60000</v>
      </c>
    </row>
    <row r="3889" spans="1:5">
      <c r="A3889" s="3">
        <v>60000</v>
      </c>
      <c r="B3889">
        <v>6.5</v>
      </c>
      <c r="D3889" s="3">
        <v>60000</v>
      </c>
      <c r="E3889">
        <v>6.6</v>
      </c>
    </row>
    <row r="3890" spans="1:5">
      <c r="A3890" s="3">
        <v>60000</v>
      </c>
      <c r="B3890">
        <v>5.6</v>
      </c>
      <c r="D3890" s="3">
        <v>60000</v>
      </c>
      <c r="E3890">
        <v>5.9</v>
      </c>
    </row>
    <row r="3891" spans="1:5">
      <c r="A3891" s="3">
        <v>60000</v>
      </c>
      <c r="B3891">
        <v>9.1</v>
      </c>
      <c r="D3891" s="3">
        <v>60000</v>
      </c>
      <c r="E3891">
        <v>8.5</v>
      </c>
    </row>
    <row r="3892" spans="1:5">
      <c r="A3892" s="3">
        <v>60000</v>
      </c>
      <c r="B3892">
        <v>9.1</v>
      </c>
      <c r="D3892" s="3">
        <v>60000</v>
      </c>
      <c r="E3892">
        <v>7.9</v>
      </c>
    </row>
    <row r="3893" spans="1:5">
      <c r="A3893" s="3">
        <v>60000</v>
      </c>
      <c r="D3893" s="3">
        <v>60000</v>
      </c>
    </row>
    <row r="3894" spans="1:5">
      <c r="A3894" s="3">
        <v>60000</v>
      </c>
      <c r="B3894">
        <v>5.8</v>
      </c>
      <c r="D3894" s="3">
        <v>60000</v>
      </c>
      <c r="E3894">
        <v>6.8</v>
      </c>
    </row>
    <row r="3895" spans="1:5">
      <c r="A3895" s="3">
        <v>60000</v>
      </c>
      <c r="D3895" s="3">
        <v>60000</v>
      </c>
    </row>
    <row r="3896" spans="1:5">
      <c r="A3896" s="3">
        <v>60000</v>
      </c>
      <c r="B3896">
        <v>6.5</v>
      </c>
      <c r="D3896" s="3">
        <v>60000</v>
      </c>
      <c r="E3896">
        <v>7.2</v>
      </c>
    </row>
    <row r="3897" spans="1:5">
      <c r="A3897" s="3">
        <v>60000</v>
      </c>
      <c r="B3897">
        <v>7.8</v>
      </c>
      <c r="D3897" s="3">
        <v>60000</v>
      </c>
      <c r="E3897">
        <v>7.5</v>
      </c>
    </row>
    <row r="3898" spans="1:5">
      <c r="A3898" s="3">
        <v>60000</v>
      </c>
      <c r="B3898">
        <v>8.6999999999999993</v>
      </c>
      <c r="D3898" s="3">
        <v>60000</v>
      </c>
      <c r="E3898">
        <v>8.9</v>
      </c>
    </row>
    <row r="3899" spans="1:5">
      <c r="A3899" s="3">
        <v>60000</v>
      </c>
      <c r="D3899" s="3">
        <v>60000</v>
      </c>
      <c r="E3899">
        <v>5.3</v>
      </c>
    </row>
    <row r="3900" spans="1:5">
      <c r="A3900" s="3">
        <v>60000</v>
      </c>
      <c r="B3900">
        <v>7.8</v>
      </c>
      <c r="D3900" s="3">
        <v>60000</v>
      </c>
      <c r="E3900">
        <v>5.8</v>
      </c>
    </row>
    <row r="3901" spans="1:5">
      <c r="A3901" s="3">
        <v>60000</v>
      </c>
      <c r="D3901" s="3">
        <v>60000</v>
      </c>
      <c r="E3901">
        <v>7.8</v>
      </c>
    </row>
    <row r="3902" spans="1:5">
      <c r="A3902" s="3">
        <v>60000</v>
      </c>
      <c r="B3902">
        <v>5.0999999999999996</v>
      </c>
      <c r="D3902" s="3">
        <v>60000</v>
      </c>
      <c r="E3902">
        <v>2.7</v>
      </c>
    </row>
    <row r="3903" spans="1:5">
      <c r="A3903" s="3">
        <v>60000</v>
      </c>
      <c r="D3903" s="3">
        <v>60000</v>
      </c>
      <c r="E3903">
        <v>4.8</v>
      </c>
    </row>
    <row r="3904" spans="1:5">
      <c r="A3904" s="3">
        <v>60000</v>
      </c>
      <c r="B3904">
        <v>8.6</v>
      </c>
      <c r="D3904" s="3">
        <v>60000</v>
      </c>
      <c r="E3904">
        <v>8.1</v>
      </c>
    </row>
    <row r="3905" spans="1:5">
      <c r="A3905" s="3">
        <v>60000</v>
      </c>
      <c r="B3905">
        <v>8</v>
      </c>
      <c r="D3905" s="3">
        <v>60000</v>
      </c>
      <c r="E3905">
        <v>9</v>
      </c>
    </row>
    <row r="3906" spans="1:5">
      <c r="A3906" s="3">
        <v>62500</v>
      </c>
      <c r="B3906">
        <v>7</v>
      </c>
      <c r="D3906" s="3">
        <v>62500</v>
      </c>
      <c r="E3906">
        <v>7.8</v>
      </c>
    </row>
    <row r="3907" spans="1:5">
      <c r="A3907" s="3">
        <v>62500</v>
      </c>
      <c r="B3907">
        <v>3.5</v>
      </c>
      <c r="D3907" s="3">
        <v>62500</v>
      </c>
      <c r="E3907">
        <v>6.3</v>
      </c>
    </row>
    <row r="3908" spans="1:5">
      <c r="A3908" s="3">
        <v>62500</v>
      </c>
      <c r="B3908">
        <v>7.1</v>
      </c>
      <c r="D3908" s="3">
        <v>62500</v>
      </c>
      <c r="E3908">
        <v>7.3</v>
      </c>
    </row>
    <row r="3909" spans="1:5">
      <c r="A3909" s="3">
        <v>62500</v>
      </c>
      <c r="D3909" s="3">
        <v>62500</v>
      </c>
      <c r="E3909">
        <v>4.9000000000000004</v>
      </c>
    </row>
    <row r="3910" spans="1:5">
      <c r="A3910" s="3">
        <v>62500</v>
      </c>
      <c r="D3910" s="3">
        <v>62500</v>
      </c>
      <c r="E3910">
        <v>5.9</v>
      </c>
    </row>
    <row r="3911" spans="1:5">
      <c r="A3911" s="3">
        <v>62500</v>
      </c>
      <c r="D3911" s="3">
        <v>62500</v>
      </c>
    </row>
    <row r="3912" spans="1:5">
      <c r="A3912" s="3">
        <v>62500</v>
      </c>
      <c r="B3912">
        <v>6.6</v>
      </c>
      <c r="D3912" s="3">
        <v>62500</v>
      </c>
      <c r="E3912">
        <v>5.3</v>
      </c>
    </row>
    <row r="3913" spans="1:5">
      <c r="A3913" s="3">
        <v>62500</v>
      </c>
      <c r="B3913">
        <v>6.2</v>
      </c>
      <c r="D3913" s="3">
        <v>62500</v>
      </c>
      <c r="E3913">
        <v>5.4</v>
      </c>
    </row>
    <row r="3914" spans="1:5">
      <c r="A3914" s="3">
        <v>62500</v>
      </c>
      <c r="B3914">
        <v>8.4</v>
      </c>
      <c r="D3914" s="3">
        <v>62500</v>
      </c>
      <c r="E3914">
        <v>7.1</v>
      </c>
    </row>
    <row r="3915" spans="1:5">
      <c r="A3915" s="3">
        <v>62500</v>
      </c>
      <c r="B3915">
        <v>7.5</v>
      </c>
      <c r="D3915" s="3">
        <v>62500</v>
      </c>
      <c r="E3915">
        <v>8</v>
      </c>
    </row>
    <row r="3916" spans="1:5">
      <c r="A3916" s="3">
        <v>62500</v>
      </c>
      <c r="D3916" s="3">
        <v>62500</v>
      </c>
    </row>
    <row r="3917" spans="1:5">
      <c r="A3917" s="3">
        <v>62500</v>
      </c>
      <c r="B3917">
        <v>7.4</v>
      </c>
      <c r="D3917" s="3">
        <v>62500</v>
      </c>
      <c r="E3917">
        <v>8.4</v>
      </c>
    </row>
    <row r="3918" spans="1:5">
      <c r="A3918" s="3">
        <v>62500</v>
      </c>
      <c r="B3918">
        <v>8.8000000000000007</v>
      </c>
      <c r="D3918" s="3">
        <v>62500</v>
      </c>
      <c r="E3918">
        <v>7.7</v>
      </c>
    </row>
    <row r="3919" spans="1:5">
      <c r="A3919" s="3">
        <v>62500</v>
      </c>
      <c r="B3919">
        <v>8.1</v>
      </c>
      <c r="D3919" s="3">
        <v>62500</v>
      </c>
      <c r="E3919">
        <v>9.4</v>
      </c>
    </row>
    <row r="3920" spans="1:5">
      <c r="A3920" s="3">
        <v>62500</v>
      </c>
      <c r="B3920">
        <v>7.9</v>
      </c>
      <c r="D3920" s="3">
        <v>62500</v>
      </c>
      <c r="E3920">
        <v>7.9</v>
      </c>
    </row>
    <row r="3921" spans="1:5">
      <c r="A3921" s="3">
        <v>62500</v>
      </c>
      <c r="B3921">
        <v>8.6</v>
      </c>
      <c r="D3921" s="3">
        <v>62500</v>
      </c>
      <c r="E3921">
        <v>5.6</v>
      </c>
    </row>
    <row r="3922" spans="1:5">
      <c r="A3922" s="3">
        <v>62500</v>
      </c>
      <c r="D3922" s="3">
        <v>62500</v>
      </c>
      <c r="E3922">
        <v>7.1</v>
      </c>
    </row>
    <row r="3923" spans="1:5">
      <c r="A3923" s="3">
        <v>62500</v>
      </c>
      <c r="B3923">
        <v>7.2</v>
      </c>
      <c r="D3923" s="3">
        <v>62500</v>
      </c>
      <c r="E3923">
        <v>7.4</v>
      </c>
    </row>
    <row r="3924" spans="1:5">
      <c r="A3924" s="3">
        <v>62500</v>
      </c>
      <c r="B3924">
        <v>4.5999999999999996</v>
      </c>
      <c r="D3924" s="3">
        <v>62500</v>
      </c>
      <c r="E3924">
        <v>4.5999999999999996</v>
      </c>
    </row>
    <row r="3925" spans="1:5">
      <c r="A3925" s="3">
        <v>62500</v>
      </c>
      <c r="D3925" s="3">
        <v>62500</v>
      </c>
    </row>
    <row r="3926" spans="1:5">
      <c r="A3926" s="3">
        <v>62500</v>
      </c>
      <c r="B3926">
        <v>7.8</v>
      </c>
      <c r="D3926" s="3">
        <v>62500</v>
      </c>
      <c r="E3926">
        <v>6.9</v>
      </c>
    </row>
    <row r="3927" spans="1:5">
      <c r="A3927" s="3">
        <v>62500</v>
      </c>
      <c r="D3927" s="3">
        <v>62500</v>
      </c>
      <c r="E3927">
        <v>5.2</v>
      </c>
    </row>
    <row r="3928" spans="1:5">
      <c r="A3928" s="3">
        <v>62500</v>
      </c>
      <c r="B3928">
        <v>7.5</v>
      </c>
      <c r="D3928" s="3">
        <v>62500</v>
      </c>
      <c r="E3928">
        <v>6.5</v>
      </c>
    </row>
    <row r="3929" spans="1:5">
      <c r="A3929" s="3">
        <v>62500</v>
      </c>
      <c r="B3929">
        <v>5.2</v>
      </c>
      <c r="D3929" s="3">
        <v>62500</v>
      </c>
      <c r="E3929">
        <v>5.2</v>
      </c>
    </row>
    <row r="3930" spans="1:5">
      <c r="A3930" s="3">
        <v>62500</v>
      </c>
      <c r="D3930" s="3">
        <v>62500</v>
      </c>
    </row>
    <row r="3931" spans="1:5">
      <c r="A3931" s="3">
        <v>62500</v>
      </c>
      <c r="D3931" s="3">
        <v>62500</v>
      </c>
      <c r="E3931">
        <v>5.6</v>
      </c>
    </row>
    <row r="3932" spans="1:5">
      <c r="A3932" s="3">
        <v>62500</v>
      </c>
      <c r="D3932" s="3">
        <v>62500</v>
      </c>
      <c r="E3932">
        <v>6.4</v>
      </c>
    </row>
    <row r="3933" spans="1:5">
      <c r="A3933" s="3">
        <v>62500</v>
      </c>
      <c r="D3933" s="3">
        <v>62500</v>
      </c>
      <c r="E3933">
        <v>6.9</v>
      </c>
    </row>
    <row r="3934" spans="1:5">
      <c r="A3934" s="3">
        <v>62500</v>
      </c>
      <c r="B3934">
        <v>7.7</v>
      </c>
      <c r="D3934" s="3">
        <v>62500</v>
      </c>
      <c r="E3934">
        <v>8</v>
      </c>
    </row>
    <row r="3935" spans="1:5">
      <c r="A3935" s="3">
        <v>62500</v>
      </c>
      <c r="B3935">
        <v>6.9</v>
      </c>
      <c r="D3935" s="3">
        <v>62500</v>
      </c>
      <c r="E3935">
        <v>8.6</v>
      </c>
    </row>
    <row r="3936" spans="1:5">
      <c r="A3936" s="3">
        <v>62500</v>
      </c>
      <c r="B3936">
        <v>6.8</v>
      </c>
      <c r="D3936" s="3">
        <v>62500</v>
      </c>
    </row>
    <row r="3937" spans="1:5">
      <c r="A3937" s="3">
        <v>62500</v>
      </c>
      <c r="B3937">
        <v>6.7</v>
      </c>
      <c r="D3937" s="3">
        <v>62500</v>
      </c>
      <c r="E3937">
        <v>5.3</v>
      </c>
    </row>
    <row r="3938" spans="1:5">
      <c r="A3938" s="3">
        <v>62500</v>
      </c>
      <c r="D3938" s="3">
        <v>62500</v>
      </c>
    </row>
    <row r="3939" spans="1:5">
      <c r="A3939" s="3">
        <v>62500</v>
      </c>
      <c r="B3939">
        <v>6.2</v>
      </c>
      <c r="D3939" s="3">
        <v>62500</v>
      </c>
      <c r="E3939">
        <v>5.7</v>
      </c>
    </row>
    <row r="3940" spans="1:5">
      <c r="A3940" s="3">
        <v>62500</v>
      </c>
      <c r="B3940">
        <v>8</v>
      </c>
      <c r="D3940" s="3">
        <v>62500</v>
      </c>
      <c r="E3940">
        <v>7.3</v>
      </c>
    </row>
    <row r="3941" spans="1:5">
      <c r="A3941" s="3">
        <v>62500</v>
      </c>
      <c r="D3941" s="3">
        <v>62500</v>
      </c>
      <c r="E3941">
        <v>8.8000000000000007</v>
      </c>
    </row>
    <row r="3942" spans="1:5">
      <c r="A3942" s="3">
        <v>62500</v>
      </c>
      <c r="D3942" s="3">
        <v>62500</v>
      </c>
    </row>
    <row r="3943" spans="1:5">
      <c r="A3943" s="3">
        <v>62500</v>
      </c>
      <c r="D3943" s="3">
        <v>62500</v>
      </c>
    </row>
    <row r="3944" spans="1:5">
      <c r="A3944" s="3">
        <v>62500</v>
      </c>
      <c r="B3944">
        <v>7.9</v>
      </c>
      <c r="D3944" s="3">
        <v>62500</v>
      </c>
      <c r="E3944">
        <v>7.1</v>
      </c>
    </row>
    <row r="3945" spans="1:5">
      <c r="A3945" s="3">
        <v>62500</v>
      </c>
      <c r="B3945">
        <v>8.6999999999999993</v>
      </c>
      <c r="D3945" s="3">
        <v>62500</v>
      </c>
      <c r="E3945">
        <v>7.1</v>
      </c>
    </row>
    <row r="3946" spans="1:5">
      <c r="A3946" s="3">
        <v>62500</v>
      </c>
      <c r="B3946">
        <v>8.1999999999999993</v>
      </c>
      <c r="D3946" s="3">
        <v>62500</v>
      </c>
      <c r="E3946">
        <v>8.5</v>
      </c>
    </row>
    <row r="3947" spans="1:5">
      <c r="A3947" s="3">
        <v>62500</v>
      </c>
      <c r="D3947" s="3">
        <v>62500</v>
      </c>
      <c r="E3947">
        <v>4.8</v>
      </c>
    </row>
    <row r="3948" spans="1:5">
      <c r="A3948" s="3">
        <v>62500</v>
      </c>
      <c r="D3948" s="3">
        <v>62500</v>
      </c>
    </row>
    <row r="3949" spans="1:5">
      <c r="A3949" s="3">
        <v>62500</v>
      </c>
      <c r="B3949">
        <v>8.5</v>
      </c>
      <c r="D3949" s="3">
        <v>62500</v>
      </c>
      <c r="E3949">
        <v>8.3000000000000007</v>
      </c>
    </row>
    <row r="3950" spans="1:5">
      <c r="A3950" s="3">
        <v>62500</v>
      </c>
      <c r="B3950">
        <v>3.8</v>
      </c>
      <c r="D3950" s="3">
        <v>62500</v>
      </c>
      <c r="E3950">
        <v>4.2</v>
      </c>
    </row>
    <row r="3951" spans="1:5">
      <c r="A3951" s="3">
        <v>62500</v>
      </c>
      <c r="B3951">
        <v>8.4</v>
      </c>
      <c r="D3951" s="3">
        <v>62500</v>
      </c>
      <c r="E3951">
        <v>7.9</v>
      </c>
    </row>
    <row r="3952" spans="1:5">
      <c r="A3952" s="3">
        <v>62500</v>
      </c>
      <c r="D3952" s="3">
        <v>62500</v>
      </c>
    </row>
    <row r="3953" spans="1:5">
      <c r="A3953" s="3">
        <v>62500</v>
      </c>
      <c r="B3953">
        <v>7</v>
      </c>
      <c r="D3953" s="3">
        <v>62500</v>
      </c>
    </row>
    <row r="3954" spans="1:5">
      <c r="A3954" s="3">
        <v>62500</v>
      </c>
      <c r="D3954" s="3">
        <v>62500</v>
      </c>
      <c r="E3954">
        <v>6.8</v>
      </c>
    </row>
    <row r="3955" spans="1:5">
      <c r="A3955" s="3">
        <v>62500</v>
      </c>
      <c r="B3955">
        <v>7.4</v>
      </c>
      <c r="D3955" s="3">
        <v>62500</v>
      </c>
      <c r="E3955">
        <v>5.3</v>
      </c>
    </row>
    <row r="3956" spans="1:5">
      <c r="A3956" s="3">
        <v>62500</v>
      </c>
      <c r="B3956">
        <v>8.3000000000000007</v>
      </c>
      <c r="D3956" s="3">
        <v>62500</v>
      </c>
      <c r="E3956">
        <v>7.4</v>
      </c>
    </row>
    <row r="3957" spans="1:5">
      <c r="A3957" s="3">
        <v>62500</v>
      </c>
      <c r="B3957">
        <v>6.6</v>
      </c>
      <c r="D3957" s="3">
        <v>62500</v>
      </c>
      <c r="E3957">
        <v>6.4</v>
      </c>
    </row>
    <row r="3958" spans="1:5">
      <c r="A3958" s="3">
        <v>62500</v>
      </c>
      <c r="B3958">
        <v>7.3</v>
      </c>
      <c r="D3958" s="3">
        <v>62500</v>
      </c>
      <c r="E3958">
        <v>7.8</v>
      </c>
    </row>
    <row r="3959" spans="1:5">
      <c r="A3959" s="3">
        <v>62500</v>
      </c>
      <c r="B3959">
        <v>6.1</v>
      </c>
      <c r="D3959" s="3">
        <v>62500</v>
      </c>
      <c r="E3959">
        <v>6.5</v>
      </c>
    </row>
    <row r="3960" spans="1:5">
      <c r="A3960" s="3">
        <v>62500</v>
      </c>
      <c r="B3960">
        <v>8.6</v>
      </c>
      <c r="D3960" s="3">
        <v>62500</v>
      </c>
      <c r="E3960">
        <v>7.8</v>
      </c>
    </row>
    <row r="3961" spans="1:5">
      <c r="A3961" s="3">
        <v>62500</v>
      </c>
      <c r="D3961" s="3">
        <v>62500</v>
      </c>
      <c r="E3961">
        <v>6.2</v>
      </c>
    </row>
    <row r="3962" spans="1:5">
      <c r="A3962" s="3">
        <v>62500</v>
      </c>
      <c r="B3962">
        <v>3.3</v>
      </c>
      <c r="D3962" s="3">
        <v>62500</v>
      </c>
      <c r="E3962">
        <v>7.6</v>
      </c>
    </row>
    <row r="3963" spans="1:5">
      <c r="A3963" s="3">
        <v>62500</v>
      </c>
      <c r="B3963">
        <v>6.8</v>
      </c>
      <c r="D3963" s="3">
        <v>62500</v>
      </c>
      <c r="E3963">
        <v>3.8</v>
      </c>
    </row>
    <row r="3964" spans="1:5">
      <c r="A3964" s="3">
        <v>62500</v>
      </c>
      <c r="B3964">
        <v>8.5</v>
      </c>
      <c r="D3964" s="3">
        <v>62500</v>
      </c>
      <c r="E3964">
        <v>8.1</v>
      </c>
    </row>
    <row r="3965" spans="1:5">
      <c r="A3965" s="3">
        <v>62500</v>
      </c>
      <c r="B3965">
        <v>7.1</v>
      </c>
      <c r="D3965" s="3">
        <v>62500</v>
      </c>
      <c r="E3965">
        <v>7.5</v>
      </c>
    </row>
    <row r="3966" spans="1:5">
      <c r="A3966" s="3">
        <v>62500</v>
      </c>
      <c r="B3966">
        <v>6.9</v>
      </c>
      <c r="D3966" s="3">
        <v>62500</v>
      </c>
      <c r="E3966">
        <v>6.3</v>
      </c>
    </row>
    <row r="3967" spans="1:5">
      <c r="A3967" s="3">
        <v>62500</v>
      </c>
      <c r="B3967">
        <v>6.7</v>
      </c>
      <c r="D3967" s="3">
        <v>62500</v>
      </c>
      <c r="E3967">
        <v>6.9</v>
      </c>
    </row>
    <row r="3968" spans="1:5">
      <c r="A3968" s="3">
        <v>62500</v>
      </c>
      <c r="B3968">
        <v>8.6999999999999993</v>
      </c>
      <c r="D3968" s="3">
        <v>62500</v>
      </c>
      <c r="E3968">
        <v>8.6999999999999993</v>
      </c>
    </row>
    <row r="3969" spans="1:5">
      <c r="A3969" s="3">
        <v>62500</v>
      </c>
      <c r="B3969">
        <v>6.2</v>
      </c>
      <c r="D3969" s="3">
        <v>62500</v>
      </c>
      <c r="E3969">
        <v>5.7</v>
      </c>
    </row>
    <row r="3970" spans="1:5">
      <c r="A3970" s="3">
        <v>62500</v>
      </c>
      <c r="B3970">
        <v>7.8</v>
      </c>
      <c r="D3970" s="3">
        <v>62500</v>
      </c>
      <c r="E3970">
        <v>6.3</v>
      </c>
    </row>
    <row r="3971" spans="1:5">
      <c r="A3971" s="3">
        <v>62500</v>
      </c>
      <c r="B3971">
        <v>7.5</v>
      </c>
      <c r="D3971" s="3">
        <v>62500</v>
      </c>
      <c r="E3971">
        <v>7</v>
      </c>
    </row>
    <row r="3972" spans="1:5">
      <c r="A3972" s="3">
        <v>62500</v>
      </c>
      <c r="D3972" s="3">
        <v>62500</v>
      </c>
    </row>
    <row r="3973" spans="1:5">
      <c r="A3973" s="3">
        <v>62500</v>
      </c>
      <c r="B3973">
        <v>7.4</v>
      </c>
      <c r="D3973" s="3">
        <v>62500</v>
      </c>
      <c r="E3973">
        <v>6.4</v>
      </c>
    </row>
    <row r="3974" spans="1:5">
      <c r="A3974" s="3">
        <v>62500</v>
      </c>
      <c r="B3974">
        <v>7.1</v>
      </c>
      <c r="D3974" s="3">
        <v>62500</v>
      </c>
      <c r="E3974">
        <v>5.7</v>
      </c>
    </row>
    <row r="3975" spans="1:5">
      <c r="A3975" s="3">
        <v>62500</v>
      </c>
      <c r="B3975">
        <v>6.8</v>
      </c>
      <c r="D3975" s="3">
        <v>62500</v>
      </c>
      <c r="E3975">
        <v>5.7</v>
      </c>
    </row>
    <row r="3976" spans="1:5">
      <c r="A3976" s="3">
        <v>62500</v>
      </c>
      <c r="B3976">
        <v>7.4</v>
      </c>
      <c r="D3976" s="3">
        <v>62500</v>
      </c>
      <c r="E3976">
        <v>7</v>
      </c>
    </row>
    <row r="3977" spans="1:5">
      <c r="A3977" s="3">
        <v>62500</v>
      </c>
      <c r="D3977" s="3">
        <v>62500</v>
      </c>
    </row>
    <row r="3978" spans="1:5">
      <c r="A3978" s="3">
        <v>62500</v>
      </c>
      <c r="D3978" s="3">
        <v>62500</v>
      </c>
    </row>
    <row r="3979" spans="1:5">
      <c r="A3979" s="3">
        <v>62500</v>
      </c>
      <c r="B3979">
        <v>7.9</v>
      </c>
      <c r="D3979" s="3">
        <v>62500</v>
      </c>
      <c r="E3979">
        <v>5.5</v>
      </c>
    </row>
    <row r="3980" spans="1:5">
      <c r="A3980" s="3">
        <v>62500</v>
      </c>
      <c r="B3980">
        <v>7.2</v>
      </c>
      <c r="D3980" s="3">
        <v>62500</v>
      </c>
      <c r="E3980">
        <v>6.5</v>
      </c>
    </row>
    <row r="3981" spans="1:5">
      <c r="A3981" s="3">
        <v>62500</v>
      </c>
      <c r="B3981">
        <v>6</v>
      </c>
      <c r="D3981" s="3">
        <v>62500</v>
      </c>
    </row>
    <row r="3982" spans="1:5">
      <c r="A3982" s="3">
        <v>62500</v>
      </c>
      <c r="B3982">
        <v>6.8</v>
      </c>
      <c r="D3982" s="3">
        <v>62500</v>
      </c>
      <c r="E3982">
        <v>5</v>
      </c>
    </row>
    <row r="3983" spans="1:5">
      <c r="A3983" s="3">
        <v>62500</v>
      </c>
      <c r="B3983">
        <v>6.1</v>
      </c>
      <c r="D3983" s="3">
        <v>62500</v>
      </c>
      <c r="E3983">
        <v>5.3</v>
      </c>
    </row>
    <row r="3984" spans="1:5">
      <c r="A3984" s="3">
        <v>62500</v>
      </c>
      <c r="B3984">
        <v>7.1</v>
      </c>
      <c r="D3984" s="3">
        <v>62500</v>
      </c>
      <c r="E3984">
        <v>8.3000000000000007</v>
      </c>
    </row>
    <row r="3985" spans="1:5">
      <c r="A3985" s="3">
        <v>62500</v>
      </c>
      <c r="D3985" s="3">
        <v>62500</v>
      </c>
    </row>
    <row r="3986" spans="1:5">
      <c r="A3986" s="3">
        <v>62500</v>
      </c>
      <c r="B3986">
        <v>7.7</v>
      </c>
      <c r="D3986" s="3">
        <v>62500</v>
      </c>
      <c r="E3986">
        <v>8</v>
      </c>
    </row>
    <row r="3987" spans="1:5">
      <c r="A3987" s="3">
        <v>62500</v>
      </c>
      <c r="D3987" s="3">
        <v>62500</v>
      </c>
    </row>
    <row r="3988" spans="1:5">
      <c r="A3988" s="3">
        <v>62500</v>
      </c>
      <c r="B3988">
        <v>6.2</v>
      </c>
      <c r="D3988" s="3">
        <v>62500</v>
      </c>
      <c r="E3988">
        <v>8.1999999999999993</v>
      </c>
    </row>
    <row r="3989" spans="1:5">
      <c r="A3989" s="3">
        <v>62500</v>
      </c>
      <c r="D3989" s="3">
        <v>62500</v>
      </c>
      <c r="E3989">
        <v>6.3</v>
      </c>
    </row>
    <row r="3990" spans="1:5">
      <c r="A3990" s="3">
        <v>62500</v>
      </c>
      <c r="B3990">
        <v>6.3</v>
      </c>
      <c r="D3990" s="3">
        <v>62500</v>
      </c>
    </row>
    <row r="3991" spans="1:5">
      <c r="A3991" s="3">
        <v>62500</v>
      </c>
      <c r="B3991">
        <v>5</v>
      </c>
      <c r="D3991" s="3">
        <v>62500</v>
      </c>
      <c r="E3991">
        <v>3.9</v>
      </c>
    </row>
    <row r="3992" spans="1:5">
      <c r="A3992" s="3">
        <v>62500</v>
      </c>
      <c r="B3992">
        <v>6.3</v>
      </c>
      <c r="D3992" s="3">
        <v>62500</v>
      </c>
      <c r="E3992">
        <v>6.3</v>
      </c>
    </row>
    <row r="3993" spans="1:5">
      <c r="A3993" s="3">
        <v>62500</v>
      </c>
      <c r="B3993">
        <v>7.4</v>
      </c>
      <c r="D3993" s="3">
        <v>62500</v>
      </c>
      <c r="E3993">
        <v>7.1</v>
      </c>
    </row>
    <row r="3994" spans="1:5">
      <c r="A3994" s="3">
        <v>62500</v>
      </c>
      <c r="B3994">
        <v>5.3</v>
      </c>
      <c r="D3994" s="3">
        <v>62500</v>
      </c>
      <c r="E3994">
        <v>6.4</v>
      </c>
    </row>
    <row r="3995" spans="1:5">
      <c r="A3995" s="3">
        <v>62500</v>
      </c>
      <c r="D3995" s="3">
        <v>62500</v>
      </c>
    </row>
    <row r="3996" spans="1:5">
      <c r="A3996" s="3">
        <v>62500</v>
      </c>
      <c r="D3996" s="3">
        <v>62500</v>
      </c>
    </row>
    <row r="3997" spans="1:5">
      <c r="A3997" s="3">
        <v>62500</v>
      </c>
      <c r="B3997">
        <v>6.2</v>
      </c>
      <c r="D3997" s="3">
        <v>62500</v>
      </c>
      <c r="E3997">
        <v>7.8</v>
      </c>
    </row>
    <row r="3998" spans="1:5">
      <c r="A3998" s="3">
        <v>62500</v>
      </c>
      <c r="B3998">
        <v>6.5</v>
      </c>
      <c r="D3998" s="3">
        <v>62500</v>
      </c>
      <c r="E3998">
        <v>5.7</v>
      </c>
    </row>
    <row r="3999" spans="1:5">
      <c r="A3999" s="3">
        <v>62500</v>
      </c>
      <c r="D3999" s="3">
        <v>62500</v>
      </c>
    </row>
    <row r="4000" spans="1:5">
      <c r="A4000" s="3">
        <v>62500</v>
      </c>
      <c r="B4000">
        <v>7.9</v>
      </c>
      <c r="D4000" s="3">
        <v>62500</v>
      </c>
      <c r="E4000">
        <v>8</v>
      </c>
    </row>
    <row r="4001" spans="1:5">
      <c r="A4001" s="3">
        <v>62500</v>
      </c>
      <c r="B4001">
        <v>7.8</v>
      </c>
      <c r="D4001" s="3">
        <v>62500</v>
      </c>
      <c r="E4001">
        <v>7.1</v>
      </c>
    </row>
    <row r="4002" spans="1:5">
      <c r="A4002" s="3">
        <v>62500</v>
      </c>
      <c r="B4002">
        <v>8.9</v>
      </c>
      <c r="D4002" s="3">
        <v>62500</v>
      </c>
      <c r="E4002">
        <v>8.3000000000000007</v>
      </c>
    </row>
    <row r="4003" spans="1:5">
      <c r="A4003" s="3">
        <v>62500</v>
      </c>
      <c r="B4003">
        <v>6.9</v>
      </c>
      <c r="D4003" s="3">
        <v>62500</v>
      </c>
      <c r="E4003">
        <v>5.6</v>
      </c>
    </row>
    <row r="4004" spans="1:5">
      <c r="A4004" s="3">
        <v>62500</v>
      </c>
      <c r="B4004">
        <v>8.3000000000000007</v>
      </c>
      <c r="D4004" s="3">
        <v>62500</v>
      </c>
      <c r="E4004">
        <v>8.1</v>
      </c>
    </row>
    <row r="4005" spans="1:5">
      <c r="A4005" s="3">
        <v>62500</v>
      </c>
      <c r="B4005">
        <v>7.7</v>
      </c>
      <c r="D4005" s="3">
        <v>62500</v>
      </c>
      <c r="E4005">
        <v>6.7</v>
      </c>
    </row>
    <row r="4006" spans="1:5">
      <c r="A4006" s="3">
        <v>62500</v>
      </c>
      <c r="B4006">
        <v>9.1999999999999993</v>
      </c>
      <c r="D4006" s="3">
        <v>62500</v>
      </c>
      <c r="E4006">
        <v>7</v>
      </c>
    </row>
    <row r="4007" spans="1:5">
      <c r="A4007" s="3">
        <v>62500</v>
      </c>
      <c r="B4007">
        <v>4</v>
      </c>
      <c r="D4007" s="3">
        <v>62500</v>
      </c>
      <c r="E4007">
        <v>6.1</v>
      </c>
    </row>
    <row r="4008" spans="1:5">
      <c r="A4008" s="3">
        <v>65000</v>
      </c>
      <c r="B4008">
        <v>7.2</v>
      </c>
      <c r="D4008" s="3">
        <v>65000</v>
      </c>
      <c r="E4008">
        <v>6.1</v>
      </c>
    </row>
    <row r="4009" spans="1:5">
      <c r="A4009" s="3">
        <v>65000</v>
      </c>
      <c r="B4009">
        <v>8.5</v>
      </c>
      <c r="D4009" s="3">
        <v>65000</v>
      </c>
      <c r="E4009">
        <v>8.1</v>
      </c>
    </row>
    <row r="4010" spans="1:5">
      <c r="A4010" s="3">
        <v>65000</v>
      </c>
      <c r="B4010">
        <v>8.6</v>
      </c>
      <c r="D4010" s="3">
        <v>65000</v>
      </c>
      <c r="E4010">
        <v>6.5</v>
      </c>
    </row>
    <row r="4011" spans="1:5">
      <c r="A4011" s="3">
        <v>65000</v>
      </c>
      <c r="B4011">
        <v>7.8</v>
      </c>
      <c r="D4011" s="3">
        <v>65000</v>
      </c>
      <c r="E4011">
        <v>8.1</v>
      </c>
    </row>
    <row r="4012" spans="1:5">
      <c r="A4012" s="3">
        <v>65000</v>
      </c>
      <c r="B4012">
        <v>5.7</v>
      </c>
      <c r="D4012" s="3">
        <v>65000</v>
      </c>
      <c r="E4012">
        <v>6.4</v>
      </c>
    </row>
    <row r="4013" spans="1:5">
      <c r="A4013" s="3">
        <v>65000</v>
      </c>
      <c r="D4013" s="3">
        <v>65000</v>
      </c>
      <c r="E4013">
        <v>4.9000000000000004</v>
      </c>
    </row>
    <row r="4014" spans="1:5">
      <c r="A4014" s="3">
        <v>65000</v>
      </c>
      <c r="D4014" s="3">
        <v>65000</v>
      </c>
      <c r="E4014">
        <v>6.2</v>
      </c>
    </row>
    <row r="4015" spans="1:5">
      <c r="A4015" s="3">
        <v>65000</v>
      </c>
      <c r="B4015">
        <v>7.5</v>
      </c>
      <c r="D4015" s="3">
        <v>65000</v>
      </c>
      <c r="E4015">
        <v>7.3</v>
      </c>
    </row>
    <row r="4016" spans="1:5">
      <c r="A4016" s="3">
        <v>65000</v>
      </c>
      <c r="B4016">
        <v>8.4</v>
      </c>
      <c r="D4016" s="3">
        <v>65000</v>
      </c>
      <c r="E4016">
        <v>6.7</v>
      </c>
    </row>
    <row r="4017" spans="1:5">
      <c r="A4017" s="3">
        <v>65000</v>
      </c>
      <c r="B4017">
        <v>8.5</v>
      </c>
      <c r="D4017" s="3">
        <v>65000</v>
      </c>
      <c r="E4017">
        <v>7</v>
      </c>
    </row>
    <row r="4018" spans="1:5">
      <c r="A4018" s="3">
        <v>65000</v>
      </c>
      <c r="B4018">
        <v>6.6</v>
      </c>
      <c r="D4018" s="3">
        <v>65000</v>
      </c>
      <c r="E4018">
        <v>6.9</v>
      </c>
    </row>
    <row r="4019" spans="1:5">
      <c r="A4019" s="3">
        <v>65000</v>
      </c>
      <c r="B4019">
        <v>8.3000000000000007</v>
      </c>
      <c r="D4019" s="3">
        <v>65000</v>
      </c>
      <c r="E4019">
        <v>7.5</v>
      </c>
    </row>
    <row r="4020" spans="1:5">
      <c r="A4020" s="3">
        <v>65000</v>
      </c>
      <c r="B4020">
        <v>8</v>
      </c>
      <c r="D4020" s="3">
        <v>65000</v>
      </c>
      <c r="E4020">
        <v>6.1</v>
      </c>
    </row>
    <row r="4021" spans="1:5">
      <c r="A4021" s="3">
        <v>65000</v>
      </c>
      <c r="B4021">
        <v>6.5</v>
      </c>
      <c r="D4021" s="3">
        <v>65000</v>
      </c>
      <c r="E4021">
        <v>4.0999999999999996</v>
      </c>
    </row>
    <row r="4022" spans="1:5">
      <c r="A4022" s="3">
        <v>65000</v>
      </c>
      <c r="B4022">
        <v>6.4</v>
      </c>
      <c r="D4022" s="3">
        <v>65000</v>
      </c>
      <c r="E4022">
        <v>7.1</v>
      </c>
    </row>
    <row r="4023" spans="1:5">
      <c r="A4023" s="3">
        <v>65000</v>
      </c>
      <c r="D4023" s="3">
        <v>65000</v>
      </c>
      <c r="E4023">
        <v>7.1</v>
      </c>
    </row>
    <row r="4024" spans="1:5">
      <c r="A4024" s="3">
        <v>65000</v>
      </c>
      <c r="B4024">
        <v>8.5</v>
      </c>
      <c r="D4024" s="3">
        <v>65000</v>
      </c>
    </row>
    <row r="4025" spans="1:5">
      <c r="A4025" s="3">
        <v>65000</v>
      </c>
      <c r="B4025">
        <v>5.5</v>
      </c>
      <c r="D4025" s="3">
        <v>65000</v>
      </c>
    </row>
    <row r="4026" spans="1:5">
      <c r="A4026" s="3">
        <v>65000</v>
      </c>
      <c r="D4026" s="3">
        <v>65000</v>
      </c>
      <c r="E4026">
        <v>6.8</v>
      </c>
    </row>
    <row r="4027" spans="1:5">
      <c r="A4027" s="3">
        <v>65000</v>
      </c>
      <c r="D4027" s="3">
        <v>65000</v>
      </c>
      <c r="E4027">
        <v>6.5</v>
      </c>
    </row>
    <row r="4028" spans="1:5">
      <c r="A4028" s="3">
        <v>65000</v>
      </c>
      <c r="B4028">
        <v>7.6</v>
      </c>
      <c r="D4028" s="3">
        <v>65000</v>
      </c>
      <c r="E4028">
        <v>6.9</v>
      </c>
    </row>
    <row r="4029" spans="1:5">
      <c r="A4029" s="3">
        <v>65000</v>
      </c>
      <c r="B4029">
        <v>8.4</v>
      </c>
      <c r="D4029" s="3">
        <v>65000</v>
      </c>
      <c r="E4029">
        <v>7.9</v>
      </c>
    </row>
    <row r="4030" spans="1:5">
      <c r="A4030" s="3">
        <v>65000</v>
      </c>
      <c r="B4030">
        <v>8.9</v>
      </c>
      <c r="D4030" s="3">
        <v>65000</v>
      </c>
      <c r="E4030">
        <v>7.5</v>
      </c>
    </row>
    <row r="4031" spans="1:5">
      <c r="A4031" s="3">
        <v>65000</v>
      </c>
      <c r="B4031">
        <v>8.3000000000000007</v>
      </c>
      <c r="D4031" s="3">
        <v>65000</v>
      </c>
      <c r="E4031">
        <v>5.2</v>
      </c>
    </row>
    <row r="4032" spans="1:5">
      <c r="A4032" s="3">
        <v>65000</v>
      </c>
      <c r="B4032">
        <v>8.3000000000000007</v>
      </c>
      <c r="D4032" s="3">
        <v>65000</v>
      </c>
      <c r="E4032">
        <v>6.6</v>
      </c>
    </row>
    <row r="4033" spans="1:5">
      <c r="A4033" s="3">
        <v>65000</v>
      </c>
      <c r="B4033">
        <v>7</v>
      </c>
      <c r="D4033" s="3">
        <v>65000</v>
      </c>
    </row>
    <row r="4034" spans="1:5">
      <c r="A4034" s="3">
        <v>65000</v>
      </c>
      <c r="D4034" s="3">
        <v>65000</v>
      </c>
      <c r="E4034">
        <v>5.8</v>
      </c>
    </row>
    <row r="4035" spans="1:5">
      <c r="A4035" s="3">
        <v>65000</v>
      </c>
      <c r="D4035" s="3">
        <v>65000</v>
      </c>
    </row>
    <row r="4036" spans="1:5">
      <c r="A4036" s="3">
        <v>65000</v>
      </c>
      <c r="B4036">
        <v>6.7</v>
      </c>
      <c r="D4036" s="3">
        <v>65000</v>
      </c>
      <c r="E4036">
        <v>5.9</v>
      </c>
    </row>
    <row r="4037" spans="1:5">
      <c r="A4037" s="3">
        <v>65000</v>
      </c>
      <c r="B4037">
        <v>6.4</v>
      </c>
      <c r="D4037" s="3">
        <v>65000</v>
      </c>
      <c r="E4037">
        <v>4</v>
      </c>
    </row>
    <row r="4038" spans="1:5">
      <c r="A4038" s="3">
        <v>65000</v>
      </c>
      <c r="B4038">
        <v>6.8</v>
      </c>
      <c r="D4038" s="3">
        <v>65000</v>
      </c>
      <c r="E4038">
        <v>7.5</v>
      </c>
    </row>
    <row r="4039" spans="1:5">
      <c r="A4039" s="3">
        <v>65000</v>
      </c>
      <c r="B4039">
        <v>7</v>
      </c>
      <c r="D4039" s="3">
        <v>65000</v>
      </c>
      <c r="E4039">
        <v>4.5999999999999996</v>
      </c>
    </row>
    <row r="4040" spans="1:5">
      <c r="A4040" s="3">
        <v>65000</v>
      </c>
      <c r="B4040">
        <v>7.3</v>
      </c>
      <c r="D4040" s="3">
        <v>65000</v>
      </c>
      <c r="E4040">
        <v>5.3</v>
      </c>
    </row>
    <row r="4041" spans="1:5">
      <c r="A4041" s="3">
        <v>65000</v>
      </c>
      <c r="B4041">
        <v>6.4</v>
      </c>
      <c r="D4041" s="3">
        <v>65000</v>
      </c>
      <c r="E4041">
        <v>5.5</v>
      </c>
    </row>
    <row r="4042" spans="1:5">
      <c r="A4042" s="3">
        <v>65000</v>
      </c>
      <c r="B4042">
        <v>8.5</v>
      </c>
      <c r="D4042" s="3">
        <v>65000</v>
      </c>
      <c r="E4042">
        <v>9</v>
      </c>
    </row>
    <row r="4043" spans="1:5">
      <c r="A4043" s="3">
        <v>65000</v>
      </c>
      <c r="D4043" s="3">
        <v>65000</v>
      </c>
    </row>
    <row r="4044" spans="1:5">
      <c r="A4044" s="3">
        <v>65000</v>
      </c>
      <c r="D4044" s="3">
        <v>65000</v>
      </c>
    </row>
    <row r="4045" spans="1:5">
      <c r="A4045" s="3">
        <v>65000</v>
      </c>
      <c r="B4045">
        <v>7.4</v>
      </c>
      <c r="D4045" s="3">
        <v>65000</v>
      </c>
      <c r="E4045">
        <v>7.6</v>
      </c>
    </row>
    <row r="4046" spans="1:5">
      <c r="A4046" s="3">
        <v>65000</v>
      </c>
      <c r="B4046">
        <v>6.2</v>
      </c>
      <c r="D4046" s="3">
        <v>65000</v>
      </c>
      <c r="E4046">
        <v>5.0999999999999996</v>
      </c>
    </row>
    <row r="4047" spans="1:5">
      <c r="A4047" s="3">
        <v>65000</v>
      </c>
      <c r="B4047">
        <v>8.8000000000000007</v>
      </c>
      <c r="D4047" s="3">
        <v>65000</v>
      </c>
      <c r="E4047">
        <v>8.4</v>
      </c>
    </row>
    <row r="4048" spans="1:5">
      <c r="A4048" s="3">
        <v>65000</v>
      </c>
      <c r="B4048">
        <v>2.8</v>
      </c>
      <c r="D4048" s="3">
        <v>65000</v>
      </c>
    </row>
    <row r="4049" spans="1:5">
      <c r="A4049" s="3">
        <v>65000</v>
      </c>
      <c r="B4049">
        <v>8.1</v>
      </c>
      <c r="D4049" s="3">
        <v>65000</v>
      </c>
      <c r="E4049">
        <v>8.1</v>
      </c>
    </row>
    <row r="4050" spans="1:5">
      <c r="A4050" s="3">
        <v>65000</v>
      </c>
      <c r="B4050">
        <v>7.5</v>
      </c>
      <c r="D4050" s="3">
        <v>65000</v>
      </c>
      <c r="E4050">
        <v>5.6</v>
      </c>
    </row>
    <row r="4051" spans="1:5">
      <c r="A4051" s="3">
        <v>65000</v>
      </c>
      <c r="B4051">
        <v>8.9</v>
      </c>
      <c r="D4051" s="3">
        <v>65000</v>
      </c>
      <c r="E4051">
        <v>8.1999999999999993</v>
      </c>
    </row>
    <row r="4052" spans="1:5">
      <c r="A4052" s="3">
        <v>65000</v>
      </c>
      <c r="B4052">
        <v>6.8</v>
      </c>
      <c r="D4052" s="3">
        <v>65000</v>
      </c>
      <c r="E4052">
        <v>5.5</v>
      </c>
    </row>
    <row r="4053" spans="1:5">
      <c r="A4053" s="3">
        <v>65000</v>
      </c>
      <c r="B4053">
        <v>8.1999999999999993</v>
      </c>
      <c r="D4053" s="3">
        <v>65000</v>
      </c>
      <c r="E4053">
        <v>6.8</v>
      </c>
    </row>
    <row r="4054" spans="1:5">
      <c r="A4054" s="3">
        <v>65000</v>
      </c>
      <c r="D4054" s="3">
        <v>65000</v>
      </c>
    </row>
    <row r="4055" spans="1:5">
      <c r="A4055" s="3">
        <v>65000</v>
      </c>
      <c r="B4055">
        <v>6.6</v>
      </c>
      <c r="D4055" s="3">
        <v>65000</v>
      </c>
      <c r="E4055">
        <v>5</v>
      </c>
    </row>
    <row r="4056" spans="1:5">
      <c r="A4056" s="3">
        <v>65000</v>
      </c>
      <c r="B4056">
        <v>5.7</v>
      </c>
      <c r="D4056" s="3">
        <v>65000</v>
      </c>
      <c r="E4056">
        <v>5.9</v>
      </c>
    </row>
    <row r="4057" spans="1:5">
      <c r="A4057" s="3">
        <v>65000</v>
      </c>
      <c r="B4057">
        <v>8.4</v>
      </c>
      <c r="D4057" s="3">
        <v>65000</v>
      </c>
    </row>
    <row r="4058" spans="1:5">
      <c r="A4058" s="3">
        <v>65000</v>
      </c>
      <c r="D4058" s="3">
        <v>65000</v>
      </c>
      <c r="E4058">
        <v>5.3</v>
      </c>
    </row>
    <row r="4059" spans="1:5">
      <c r="A4059" s="3">
        <v>65000</v>
      </c>
      <c r="D4059" s="3">
        <v>65000</v>
      </c>
      <c r="E4059">
        <v>5.5</v>
      </c>
    </row>
    <row r="4060" spans="1:5">
      <c r="A4060" s="3">
        <v>65000</v>
      </c>
      <c r="B4060">
        <v>8.6</v>
      </c>
      <c r="D4060" s="3">
        <v>65000</v>
      </c>
      <c r="E4060">
        <v>6.3</v>
      </c>
    </row>
    <row r="4061" spans="1:5">
      <c r="A4061" s="3">
        <v>65000</v>
      </c>
      <c r="B4061">
        <v>8.1999999999999993</v>
      </c>
      <c r="D4061" s="3">
        <v>65000</v>
      </c>
      <c r="E4061">
        <v>8</v>
      </c>
    </row>
    <row r="4062" spans="1:5">
      <c r="A4062" s="3">
        <v>65000</v>
      </c>
      <c r="B4062">
        <v>8.3000000000000007</v>
      </c>
      <c r="D4062" s="3">
        <v>65000</v>
      </c>
    </row>
    <row r="4063" spans="1:5">
      <c r="A4063" s="3">
        <v>65000</v>
      </c>
      <c r="B4063">
        <v>7.6</v>
      </c>
      <c r="D4063" s="3">
        <v>65000</v>
      </c>
      <c r="E4063">
        <v>6.7</v>
      </c>
    </row>
    <row r="4064" spans="1:5">
      <c r="A4064" s="3">
        <v>65000</v>
      </c>
      <c r="B4064">
        <v>7.8</v>
      </c>
      <c r="D4064" s="3">
        <v>65000</v>
      </c>
      <c r="E4064">
        <v>6.4</v>
      </c>
    </row>
    <row r="4065" spans="1:5">
      <c r="A4065" s="3">
        <v>65000</v>
      </c>
      <c r="B4065">
        <v>5</v>
      </c>
      <c r="D4065" s="3">
        <v>65000</v>
      </c>
    </row>
    <row r="4066" spans="1:5">
      <c r="A4066" s="3">
        <v>65000</v>
      </c>
      <c r="B4066">
        <v>6.6</v>
      </c>
      <c r="D4066" s="3">
        <v>65000</v>
      </c>
      <c r="E4066">
        <v>7</v>
      </c>
    </row>
    <row r="4067" spans="1:5">
      <c r="A4067" s="3">
        <v>65000</v>
      </c>
      <c r="B4067">
        <v>4.5</v>
      </c>
      <c r="D4067" s="3">
        <v>65000</v>
      </c>
      <c r="E4067">
        <v>6.1</v>
      </c>
    </row>
    <row r="4068" spans="1:5">
      <c r="A4068" s="3">
        <v>65000</v>
      </c>
      <c r="B4068">
        <v>5.5</v>
      </c>
      <c r="D4068" s="3">
        <v>65000</v>
      </c>
      <c r="E4068">
        <v>6.8</v>
      </c>
    </row>
    <row r="4069" spans="1:5">
      <c r="A4069" s="3">
        <v>65000</v>
      </c>
      <c r="B4069">
        <v>6.9</v>
      </c>
      <c r="D4069" s="3">
        <v>65000</v>
      </c>
      <c r="E4069">
        <v>7.8</v>
      </c>
    </row>
    <row r="4070" spans="1:5">
      <c r="A4070" s="3">
        <v>65000</v>
      </c>
      <c r="B4070">
        <v>5</v>
      </c>
      <c r="D4070" s="3">
        <v>65000</v>
      </c>
    </row>
    <row r="4071" spans="1:5">
      <c r="A4071" s="3">
        <v>65000</v>
      </c>
      <c r="D4071" s="3">
        <v>65000</v>
      </c>
    </row>
    <row r="4072" spans="1:5">
      <c r="A4072" s="3">
        <v>65000</v>
      </c>
      <c r="B4072">
        <v>6.7</v>
      </c>
      <c r="D4072" s="3">
        <v>65000</v>
      </c>
      <c r="E4072">
        <v>4.4000000000000004</v>
      </c>
    </row>
    <row r="4073" spans="1:5">
      <c r="A4073" s="3">
        <v>65000</v>
      </c>
      <c r="D4073" s="3">
        <v>65000</v>
      </c>
    </row>
    <row r="4074" spans="1:5">
      <c r="A4074" s="3">
        <v>65000</v>
      </c>
      <c r="B4074">
        <v>5.8</v>
      </c>
      <c r="D4074" s="3">
        <v>65000</v>
      </c>
      <c r="E4074">
        <v>7</v>
      </c>
    </row>
    <row r="4075" spans="1:5">
      <c r="A4075" s="3">
        <v>65000</v>
      </c>
      <c r="D4075" s="3">
        <v>65000</v>
      </c>
    </row>
    <row r="4076" spans="1:5">
      <c r="A4076" s="3">
        <v>65000</v>
      </c>
      <c r="D4076" s="3">
        <v>65000</v>
      </c>
    </row>
    <row r="4077" spans="1:5">
      <c r="A4077" s="3">
        <v>65000</v>
      </c>
      <c r="D4077" s="3">
        <v>65000</v>
      </c>
    </row>
    <row r="4078" spans="1:5">
      <c r="A4078" s="3">
        <v>65000</v>
      </c>
      <c r="B4078">
        <v>7.9</v>
      </c>
      <c r="D4078" s="3">
        <v>65000</v>
      </c>
      <c r="E4078">
        <v>6.7</v>
      </c>
    </row>
    <row r="4079" spans="1:5">
      <c r="A4079" s="3">
        <v>65000</v>
      </c>
      <c r="B4079">
        <v>8.4</v>
      </c>
      <c r="D4079" s="3">
        <v>65000</v>
      </c>
      <c r="E4079">
        <v>6.7</v>
      </c>
    </row>
    <row r="4080" spans="1:5">
      <c r="A4080" s="3">
        <v>65000</v>
      </c>
      <c r="B4080">
        <v>7.4</v>
      </c>
      <c r="D4080" s="3">
        <v>65000</v>
      </c>
      <c r="E4080">
        <v>6.6</v>
      </c>
    </row>
    <row r="4081" spans="1:5">
      <c r="A4081" s="3">
        <v>65000</v>
      </c>
      <c r="B4081">
        <v>8</v>
      </c>
      <c r="D4081" s="3">
        <v>65000</v>
      </c>
    </row>
    <row r="4082" spans="1:5">
      <c r="A4082" s="3">
        <v>65000</v>
      </c>
      <c r="D4082" s="3">
        <v>65000</v>
      </c>
      <c r="E4082">
        <v>5.5</v>
      </c>
    </row>
    <row r="4083" spans="1:5">
      <c r="A4083" s="3">
        <v>65000</v>
      </c>
      <c r="B4083">
        <v>8.6</v>
      </c>
      <c r="D4083" s="3">
        <v>65000</v>
      </c>
      <c r="E4083">
        <v>7.7</v>
      </c>
    </row>
    <row r="4084" spans="1:5">
      <c r="A4084" s="3">
        <v>65000</v>
      </c>
      <c r="B4084">
        <v>9.1</v>
      </c>
      <c r="D4084" s="3">
        <v>65000</v>
      </c>
      <c r="E4084">
        <v>8.8000000000000007</v>
      </c>
    </row>
    <row r="4085" spans="1:5">
      <c r="A4085" s="3">
        <v>65000</v>
      </c>
      <c r="B4085">
        <v>6.9</v>
      </c>
      <c r="D4085" s="3">
        <v>65000</v>
      </c>
      <c r="E4085">
        <v>6.4</v>
      </c>
    </row>
    <row r="4086" spans="1:5">
      <c r="A4086" s="3">
        <v>65000</v>
      </c>
      <c r="B4086">
        <v>6.6</v>
      </c>
      <c r="D4086" s="3">
        <v>65000</v>
      </c>
      <c r="E4086">
        <v>7</v>
      </c>
    </row>
    <row r="4087" spans="1:5">
      <c r="A4087" s="3">
        <v>65000</v>
      </c>
      <c r="B4087">
        <v>6.8</v>
      </c>
      <c r="D4087" s="3">
        <v>65000</v>
      </c>
      <c r="E4087">
        <v>6.8</v>
      </c>
    </row>
    <row r="4088" spans="1:5">
      <c r="A4088" s="3">
        <v>65000</v>
      </c>
      <c r="D4088" s="3">
        <v>65000</v>
      </c>
      <c r="E4088">
        <v>6.4</v>
      </c>
    </row>
    <row r="4089" spans="1:5">
      <c r="A4089" s="3">
        <v>65000</v>
      </c>
      <c r="B4089">
        <v>9</v>
      </c>
      <c r="D4089" s="3">
        <v>65000</v>
      </c>
      <c r="E4089">
        <v>7.8</v>
      </c>
    </row>
    <row r="4090" spans="1:5">
      <c r="A4090" s="3">
        <v>65000</v>
      </c>
      <c r="B4090">
        <v>7.4</v>
      </c>
      <c r="D4090" s="3">
        <v>65000</v>
      </c>
      <c r="E4090">
        <v>7.5</v>
      </c>
    </row>
    <row r="4091" spans="1:5">
      <c r="A4091" s="3">
        <v>65000</v>
      </c>
      <c r="B4091">
        <v>8.4</v>
      </c>
      <c r="D4091" s="3">
        <v>65000</v>
      </c>
      <c r="E4091">
        <v>7.4</v>
      </c>
    </row>
    <row r="4092" spans="1:5">
      <c r="A4092" s="3">
        <v>65000</v>
      </c>
      <c r="B4092">
        <v>6.5</v>
      </c>
      <c r="D4092" s="3">
        <v>65000</v>
      </c>
      <c r="E4092">
        <v>7.8</v>
      </c>
    </row>
    <row r="4093" spans="1:5">
      <c r="A4093" s="3">
        <v>65000</v>
      </c>
      <c r="B4093">
        <v>7.1</v>
      </c>
      <c r="D4093" s="3">
        <v>65000</v>
      </c>
      <c r="E4093">
        <v>4.7</v>
      </c>
    </row>
    <row r="4094" spans="1:5">
      <c r="A4094" s="3">
        <v>65000</v>
      </c>
      <c r="B4094">
        <v>7.6</v>
      </c>
      <c r="D4094" s="3">
        <v>65000</v>
      </c>
      <c r="E4094">
        <v>5.8</v>
      </c>
    </row>
    <row r="4095" spans="1:5">
      <c r="A4095" s="3">
        <v>65000</v>
      </c>
      <c r="B4095">
        <v>8.4</v>
      </c>
      <c r="D4095" s="3">
        <v>65000</v>
      </c>
    </row>
    <row r="4096" spans="1:5">
      <c r="A4096" s="3">
        <v>65000</v>
      </c>
      <c r="B4096">
        <v>8.1</v>
      </c>
      <c r="D4096" s="3">
        <v>65000</v>
      </c>
      <c r="E4096">
        <v>7.9</v>
      </c>
    </row>
    <row r="4097" spans="1:5">
      <c r="A4097" s="3">
        <v>65000</v>
      </c>
      <c r="B4097">
        <v>8.1</v>
      </c>
      <c r="D4097" s="3">
        <v>65000</v>
      </c>
      <c r="E4097">
        <v>7.7</v>
      </c>
    </row>
    <row r="4098" spans="1:5">
      <c r="A4098" s="3">
        <v>65000</v>
      </c>
      <c r="B4098">
        <v>7.8</v>
      </c>
      <c r="D4098" s="3">
        <v>65000</v>
      </c>
      <c r="E4098">
        <v>5.8</v>
      </c>
    </row>
    <row r="4099" spans="1:5">
      <c r="A4099" s="3">
        <v>65000</v>
      </c>
      <c r="B4099">
        <v>3.6</v>
      </c>
      <c r="D4099" s="3">
        <v>65000</v>
      </c>
      <c r="E4099">
        <v>4.5999999999999996</v>
      </c>
    </row>
    <row r="4100" spans="1:5">
      <c r="A4100" s="3">
        <v>65000</v>
      </c>
      <c r="B4100">
        <v>8.1999999999999993</v>
      </c>
      <c r="D4100" s="3">
        <v>65000</v>
      </c>
      <c r="E4100">
        <v>8.6999999999999993</v>
      </c>
    </row>
    <row r="4101" spans="1:5">
      <c r="A4101" s="3">
        <v>65000</v>
      </c>
      <c r="B4101">
        <v>6</v>
      </c>
      <c r="D4101" s="3">
        <v>65000</v>
      </c>
      <c r="E4101">
        <v>7.3</v>
      </c>
    </row>
    <row r="4102" spans="1:5">
      <c r="A4102" s="3">
        <v>65000</v>
      </c>
      <c r="B4102">
        <v>8.6</v>
      </c>
      <c r="D4102" s="3">
        <v>65000</v>
      </c>
      <c r="E4102">
        <v>6.3</v>
      </c>
    </row>
    <row r="4103" spans="1:5">
      <c r="A4103" s="3">
        <v>65000</v>
      </c>
      <c r="B4103">
        <v>7.9</v>
      </c>
      <c r="D4103" s="3">
        <v>65000</v>
      </c>
      <c r="E4103">
        <v>7.7</v>
      </c>
    </row>
    <row r="4104" spans="1:5">
      <c r="A4104" s="3">
        <v>65000</v>
      </c>
      <c r="B4104">
        <v>7.7</v>
      </c>
      <c r="D4104" s="3">
        <v>65000</v>
      </c>
      <c r="E4104">
        <v>6.8</v>
      </c>
    </row>
    <row r="4105" spans="1:5">
      <c r="A4105" s="3">
        <v>65000</v>
      </c>
      <c r="B4105">
        <v>8.5</v>
      </c>
      <c r="D4105" s="3">
        <v>65000</v>
      </c>
      <c r="E4105">
        <v>8.9</v>
      </c>
    </row>
    <row r="4106" spans="1:5">
      <c r="A4106" s="3">
        <v>65000</v>
      </c>
      <c r="B4106">
        <v>8.4</v>
      </c>
      <c r="D4106" s="3">
        <v>65000</v>
      </c>
      <c r="E4106">
        <v>7.3</v>
      </c>
    </row>
    <row r="4107" spans="1:5">
      <c r="A4107" s="3">
        <v>65000</v>
      </c>
      <c r="B4107">
        <v>3.7</v>
      </c>
      <c r="D4107" s="3">
        <v>65000</v>
      </c>
    </row>
    <row r="4108" spans="1:5">
      <c r="A4108" s="3">
        <v>65000</v>
      </c>
      <c r="B4108">
        <v>8.3000000000000007</v>
      </c>
      <c r="D4108" s="3">
        <v>65000</v>
      </c>
    </row>
    <row r="4109" spans="1:5">
      <c r="A4109" s="3">
        <v>65000</v>
      </c>
      <c r="B4109">
        <v>8.5</v>
      </c>
      <c r="D4109" s="3">
        <v>65000</v>
      </c>
      <c r="E4109">
        <v>8.1</v>
      </c>
    </row>
    <row r="4110" spans="1:5">
      <c r="A4110" s="3">
        <v>65000</v>
      </c>
      <c r="B4110">
        <v>8.6</v>
      </c>
      <c r="D4110" s="3">
        <v>65000</v>
      </c>
    </row>
    <row r="4111" spans="1:5">
      <c r="A4111" s="3">
        <v>65000</v>
      </c>
      <c r="D4111" s="3">
        <v>65000</v>
      </c>
    </row>
    <row r="4112" spans="1:5">
      <c r="A4112" s="3">
        <v>65000</v>
      </c>
      <c r="B4112">
        <v>3.5</v>
      </c>
      <c r="D4112" s="3">
        <v>65000</v>
      </c>
      <c r="E4112">
        <v>6.2</v>
      </c>
    </row>
    <row r="4113" spans="1:5">
      <c r="A4113" s="3">
        <v>65000</v>
      </c>
      <c r="B4113">
        <v>5.6</v>
      </c>
      <c r="D4113" s="3">
        <v>65000</v>
      </c>
      <c r="E4113">
        <v>6.4</v>
      </c>
    </row>
    <row r="4114" spans="1:5">
      <c r="A4114" s="3">
        <v>65000</v>
      </c>
      <c r="B4114">
        <v>6.4</v>
      </c>
      <c r="D4114" s="3">
        <v>65000</v>
      </c>
      <c r="E4114">
        <v>7.1</v>
      </c>
    </row>
    <row r="4115" spans="1:5">
      <c r="A4115" s="3">
        <v>65000</v>
      </c>
      <c r="B4115">
        <v>7.5</v>
      </c>
      <c r="D4115" s="3">
        <v>65000</v>
      </c>
      <c r="E4115">
        <v>7.6</v>
      </c>
    </row>
    <row r="4116" spans="1:5">
      <c r="A4116" s="3">
        <v>65000</v>
      </c>
      <c r="B4116">
        <v>7.1</v>
      </c>
      <c r="D4116" s="3">
        <v>65000</v>
      </c>
      <c r="E4116">
        <v>5.9</v>
      </c>
    </row>
    <row r="4117" spans="1:5">
      <c r="A4117" s="3">
        <v>65000</v>
      </c>
      <c r="B4117">
        <v>5.9</v>
      </c>
      <c r="D4117" s="3">
        <v>65000</v>
      </c>
      <c r="E4117">
        <v>7.2</v>
      </c>
    </row>
    <row r="4118" spans="1:5">
      <c r="A4118" s="3">
        <v>65000</v>
      </c>
      <c r="B4118">
        <v>4.4000000000000004</v>
      </c>
      <c r="D4118" s="3">
        <v>65000</v>
      </c>
      <c r="E4118">
        <v>5.8</v>
      </c>
    </row>
    <row r="4119" spans="1:5">
      <c r="A4119" s="3">
        <v>65000</v>
      </c>
      <c r="D4119" s="3">
        <v>65000</v>
      </c>
      <c r="E4119">
        <v>6.6</v>
      </c>
    </row>
    <row r="4120" spans="1:5">
      <c r="A4120" s="3">
        <v>67500</v>
      </c>
      <c r="B4120">
        <v>7</v>
      </c>
      <c r="D4120" s="3">
        <v>67500</v>
      </c>
      <c r="E4120">
        <v>7.1</v>
      </c>
    </row>
    <row r="4121" spans="1:5">
      <c r="A4121" s="3">
        <v>67500</v>
      </c>
      <c r="B4121">
        <v>8</v>
      </c>
      <c r="D4121" s="3">
        <v>67500</v>
      </c>
      <c r="E4121">
        <v>5.2</v>
      </c>
    </row>
    <row r="4122" spans="1:5">
      <c r="A4122" s="3">
        <v>67500</v>
      </c>
      <c r="B4122">
        <v>8.1999999999999993</v>
      </c>
      <c r="D4122" s="3">
        <v>67500</v>
      </c>
    </row>
    <row r="4123" spans="1:5">
      <c r="A4123" s="3">
        <v>67500</v>
      </c>
      <c r="B4123">
        <v>7.1</v>
      </c>
      <c r="D4123" s="3">
        <v>67500</v>
      </c>
      <c r="E4123">
        <v>7.1</v>
      </c>
    </row>
    <row r="4124" spans="1:5">
      <c r="A4124" s="3">
        <v>67500</v>
      </c>
      <c r="B4124">
        <v>6.6</v>
      </c>
      <c r="D4124" s="3">
        <v>67500</v>
      </c>
      <c r="E4124">
        <v>6.6</v>
      </c>
    </row>
    <row r="4125" spans="1:5">
      <c r="A4125" s="3">
        <v>67500</v>
      </c>
      <c r="B4125">
        <v>4.9000000000000004</v>
      </c>
      <c r="D4125" s="3">
        <v>67500</v>
      </c>
      <c r="E4125">
        <v>6.5</v>
      </c>
    </row>
    <row r="4126" spans="1:5">
      <c r="A4126" s="3">
        <v>67500</v>
      </c>
      <c r="D4126" s="3">
        <v>67500</v>
      </c>
    </row>
    <row r="4127" spans="1:5">
      <c r="A4127" s="3">
        <v>67500</v>
      </c>
      <c r="D4127" s="3">
        <v>67500</v>
      </c>
    </row>
    <row r="4128" spans="1:5">
      <c r="A4128" s="3">
        <v>67500</v>
      </c>
      <c r="B4128">
        <v>7.6</v>
      </c>
      <c r="D4128" s="3">
        <v>67500</v>
      </c>
      <c r="E4128">
        <v>8.9</v>
      </c>
    </row>
    <row r="4129" spans="1:5">
      <c r="A4129" s="3">
        <v>67500</v>
      </c>
      <c r="B4129">
        <v>5.8</v>
      </c>
      <c r="D4129" s="3">
        <v>67500</v>
      </c>
      <c r="E4129">
        <v>5.6</v>
      </c>
    </row>
    <row r="4130" spans="1:5">
      <c r="A4130" s="3">
        <v>67500</v>
      </c>
      <c r="B4130">
        <v>9.1</v>
      </c>
      <c r="D4130" s="3">
        <v>67500</v>
      </c>
      <c r="E4130">
        <v>9.1</v>
      </c>
    </row>
    <row r="4131" spans="1:5">
      <c r="A4131" s="3">
        <v>67500</v>
      </c>
      <c r="B4131">
        <v>7.2</v>
      </c>
      <c r="D4131" s="3">
        <v>67500</v>
      </c>
      <c r="E4131">
        <v>7.4</v>
      </c>
    </row>
    <row r="4132" spans="1:5">
      <c r="A4132" s="3">
        <v>67500</v>
      </c>
      <c r="D4132" s="3">
        <v>67500</v>
      </c>
      <c r="E4132">
        <v>6.5</v>
      </c>
    </row>
    <row r="4133" spans="1:5">
      <c r="A4133" s="3">
        <v>67500</v>
      </c>
      <c r="B4133">
        <v>4.7</v>
      </c>
      <c r="D4133" s="3">
        <v>67500</v>
      </c>
      <c r="E4133">
        <v>5.9</v>
      </c>
    </row>
    <row r="4134" spans="1:5">
      <c r="A4134" s="3">
        <v>67500</v>
      </c>
      <c r="B4134">
        <v>6.4</v>
      </c>
      <c r="D4134" s="3">
        <v>67500</v>
      </c>
      <c r="E4134">
        <v>7.1</v>
      </c>
    </row>
    <row r="4135" spans="1:5">
      <c r="A4135" s="3">
        <v>67500</v>
      </c>
      <c r="D4135" s="3">
        <v>67500</v>
      </c>
      <c r="E4135">
        <v>6.9</v>
      </c>
    </row>
    <row r="4136" spans="1:5">
      <c r="A4136" s="3">
        <v>67500</v>
      </c>
      <c r="B4136">
        <v>8.1</v>
      </c>
      <c r="D4136" s="3">
        <v>67500</v>
      </c>
      <c r="E4136">
        <v>7.8</v>
      </c>
    </row>
    <row r="4137" spans="1:5">
      <c r="A4137" s="3">
        <v>67500</v>
      </c>
      <c r="B4137">
        <v>8.6999999999999993</v>
      </c>
      <c r="D4137" s="3">
        <v>67500</v>
      </c>
      <c r="E4137">
        <v>7.9</v>
      </c>
    </row>
    <row r="4138" spans="1:5">
      <c r="A4138" s="3">
        <v>67500</v>
      </c>
      <c r="B4138">
        <v>5.8</v>
      </c>
      <c r="D4138" s="3">
        <v>67500</v>
      </c>
      <c r="E4138">
        <v>7.8</v>
      </c>
    </row>
    <row r="4139" spans="1:5">
      <c r="A4139" s="3">
        <v>67500</v>
      </c>
      <c r="D4139" s="3">
        <v>67500</v>
      </c>
    </row>
    <row r="4140" spans="1:5">
      <c r="A4140" s="3">
        <v>67500</v>
      </c>
      <c r="B4140">
        <v>6</v>
      </c>
      <c r="D4140" s="3">
        <v>67500</v>
      </c>
      <c r="E4140">
        <v>5.0999999999999996</v>
      </c>
    </row>
    <row r="4141" spans="1:5">
      <c r="A4141" s="3">
        <v>67500</v>
      </c>
      <c r="B4141">
        <v>3.6</v>
      </c>
      <c r="D4141" s="3">
        <v>67500</v>
      </c>
      <c r="E4141">
        <v>6.4</v>
      </c>
    </row>
    <row r="4142" spans="1:5">
      <c r="A4142" s="3">
        <v>67500</v>
      </c>
      <c r="B4142">
        <v>8.1</v>
      </c>
      <c r="D4142" s="3">
        <v>67500</v>
      </c>
      <c r="E4142">
        <v>6.7</v>
      </c>
    </row>
    <row r="4143" spans="1:5">
      <c r="A4143" s="3">
        <v>67500</v>
      </c>
      <c r="B4143">
        <v>8</v>
      </c>
      <c r="D4143" s="3">
        <v>67500</v>
      </c>
    </row>
    <row r="4144" spans="1:5">
      <c r="A4144" s="3">
        <v>67500</v>
      </c>
      <c r="B4144">
        <v>5.0999999999999996</v>
      </c>
      <c r="D4144" s="3">
        <v>67500</v>
      </c>
      <c r="E4144">
        <v>3.8</v>
      </c>
    </row>
    <row r="4145" spans="1:5">
      <c r="A4145" s="3">
        <v>67500</v>
      </c>
      <c r="B4145">
        <v>7.5</v>
      </c>
      <c r="D4145" s="3">
        <v>67500</v>
      </c>
      <c r="E4145">
        <v>7.2</v>
      </c>
    </row>
    <row r="4146" spans="1:5">
      <c r="A4146" s="3">
        <v>67500</v>
      </c>
      <c r="B4146">
        <v>5.0999999999999996</v>
      </c>
      <c r="D4146" s="3">
        <v>67500</v>
      </c>
    </row>
    <row r="4147" spans="1:5">
      <c r="A4147" s="3">
        <v>67500</v>
      </c>
      <c r="D4147" s="3">
        <v>67500</v>
      </c>
      <c r="E4147">
        <v>5.7</v>
      </c>
    </row>
    <row r="4148" spans="1:5">
      <c r="A4148" s="3">
        <v>67500</v>
      </c>
      <c r="D4148" s="3">
        <v>67500</v>
      </c>
    </row>
    <row r="4149" spans="1:5">
      <c r="A4149" s="3">
        <v>67500</v>
      </c>
      <c r="B4149">
        <v>9</v>
      </c>
      <c r="D4149" s="3">
        <v>67500</v>
      </c>
      <c r="E4149">
        <v>8</v>
      </c>
    </row>
    <row r="4150" spans="1:5">
      <c r="A4150" s="3">
        <v>67500</v>
      </c>
      <c r="B4150">
        <v>5.9</v>
      </c>
      <c r="D4150" s="3">
        <v>67500</v>
      </c>
      <c r="E4150">
        <v>4.0999999999999996</v>
      </c>
    </row>
    <row r="4151" spans="1:5">
      <c r="A4151" s="3">
        <v>67500</v>
      </c>
      <c r="D4151" s="3">
        <v>67500</v>
      </c>
    </row>
    <row r="4152" spans="1:5">
      <c r="A4152" s="3">
        <v>67500</v>
      </c>
      <c r="D4152" s="3">
        <v>67500</v>
      </c>
    </row>
    <row r="4153" spans="1:5">
      <c r="A4153" s="3">
        <v>67500</v>
      </c>
      <c r="B4153">
        <v>9.1</v>
      </c>
      <c r="D4153" s="3">
        <v>67500</v>
      </c>
      <c r="E4153">
        <v>8.6999999999999993</v>
      </c>
    </row>
    <row r="4154" spans="1:5">
      <c r="A4154" s="3">
        <v>67500</v>
      </c>
      <c r="B4154">
        <v>7.1</v>
      </c>
      <c r="D4154" s="3">
        <v>67500</v>
      </c>
      <c r="E4154">
        <v>7.1</v>
      </c>
    </row>
    <row r="4155" spans="1:5">
      <c r="A4155" s="3">
        <v>67500</v>
      </c>
      <c r="B4155">
        <v>5.4</v>
      </c>
      <c r="D4155" s="3">
        <v>67500</v>
      </c>
      <c r="E4155">
        <v>6</v>
      </c>
    </row>
    <row r="4156" spans="1:5">
      <c r="A4156" s="3">
        <v>67500</v>
      </c>
      <c r="D4156" s="3">
        <v>67500</v>
      </c>
      <c r="E4156">
        <v>6.7</v>
      </c>
    </row>
    <row r="4157" spans="1:5">
      <c r="A4157" s="3">
        <v>67500</v>
      </c>
      <c r="B4157">
        <v>5.3</v>
      </c>
      <c r="D4157" s="3">
        <v>67500</v>
      </c>
      <c r="E4157">
        <v>7.9</v>
      </c>
    </row>
    <row r="4158" spans="1:5">
      <c r="A4158" s="3">
        <v>67500</v>
      </c>
      <c r="B4158">
        <v>5</v>
      </c>
      <c r="D4158" s="3">
        <v>67500</v>
      </c>
      <c r="E4158">
        <v>8.1</v>
      </c>
    </row>
    <row r="4159" spans="1:5">
      <c r="A4159" s="3">
        <v>67500</v>
      </c>
      <c r="B4159">
        <v>8.6999999999999993</v>
      </c>
      <c r="D4159" s="3">
        <v>67500</v>
      </c>
      <c r="E4159">
        <v>6.9</v>
      </c>
    </row>
    <row r="4160" spans="1:5">
      <c r="A4160" s="3">
        <v>67500</v>
      </c>
      <c r="B4160">
        <v>5.9</v>
      </c>
      <c r="D4160" s="3">
        <v>67500</v>
      </c>
      <c r="E4160">
        <v>7.9</v>
      </c>
    </row>
    <row r="4161" spans="1:5">
      <c r="A4161" s="3">
        <v>67500</v>
      </c>
      <c r="B4161">
        <v>4.3</v>
      </c>
      <c r="D4161" s="3">
        <v>67500</v>
      </c>
      <c r="E4161">
        <v>6</v>
      </c>
    </row>
    <row r="4162" spans="1:5">
      <c r="A4162" s="3">
        <v>67500</v>
      </c>
      <c r="B4162">
        <v>6.8</v>
      </c>
      <c r="D4162" s="3">
        <v>67500</v>
      </c>
      <c r="E4162">
        <v>7.6</v>
      </c>
    </row>
    <row r="4163" spans="1:5">
      <c r="A4163" s="3">
        <v>67500</v>
      </c>
      <c r="B4163">
        <v>8.8000000000000007</v>
      </c>
      <c r="D4163" s="3">
        <v>67500</v>
      </c>
      <c r="E4163">
        <v>8.9</v>
      </c>
    </row>
    <row r="4164" spans="1:5">
      <c r="A4164" s="3">
        <v>67500</v>
      </c>
      <c r="B4164">
        <v>6.8</v>
      </c>
      <c r="D4164" s="3">
        <v>67500</v>
      </c>
      <c r="E4164">
        <v>6.9</v>
      </c>
    </row>
    <row r="4165" spans="1:5">
      <c r="A4165" s="3">
        <v>67500</v>
      </c>
      <c r="D4165" s="3">
        <v>67500</v>
      </c>
      <c r="E4165">
        <v>7.8</v>
      </c>
    </row>
    <row r="4166" spans="1:5">
      <c r="A4166" s="3">
        <v>67500</v>
      </c>
      <c r="B4166">
        <v>3.7</v>
      </c>
      <c r="D4166" s="3">
        <v>67500</v>
      </c>
      <c r="E4166">
        <v>6.2</v>
      </c>
    </row>
    <row r="4167" spans="1:5">
      <c r="A4167" s="3">
        <v>67500</v>
      </c>
      <c r="B4167">
        <v>5.8</v>
      </c>
      <c r="D4167" s="3">
        <v>67500</v>
      </c>
      <c r="E4167">
        <v>6.2</v>
      </c>
    </row>
    <row r="4168" spans="1:5">
      <c r="A4168" s="3">
        <v>67500</v>
      </c>
      <c r="B4168">
        <v>6.6</v>
      </c>
      <c r="D4168" s="3">
        <v>67500</v>
      </c>
      <c r="E4168">
        <v>6.2</v>
      </c>
    </row>
    <row r="4169" spans="1:5">
      <c r="A4169" s="3">
        <v>67500</v>
      </c>
      <c r="D4169" s="3">
        <v>67500</v>
      </c>
    </row>
    <row r="4170" spans="1:5">
      <c r="A4170" s="3">
        <v>67500</v>
      </c>
      <c r="B4170">
        <v>6</v>
      </c>
      <c r="D4170" s="3">
        <v>67500</v>
      </c>
      <c r="E4170">
        <v>7.7</v>
      </c>
    </row>
    <row r="4171" spans="1:5">
      <c r="A4171" s="3">
        <v>67500</v>
      </c>
      <c r="B4171">
        <v>6.8</v>
      </c>
      <c r="D4171" s="3">
        <v>67500</v>
      </c>
      <c r="E4171">
        <v>6.8</v>
      </c>
    </row>
    <row r="4172" spans="1:5">
      <c r="A4172" s="3">
        <v>67500</v>
      </c>
      <c r="B4172">
        <v>8.1</v>
      </c>
      <c r="D4172" s="3">
        <v>67500</v>
      </c>
      <c r="E4172">
        <v>7.7</v>
      </c>
    </row>
    <row r="4173" spans="1:5">
      <c r="A4173" s="3">
        <v>67500</v>
      </c>
      <c r="B4173">
        <v>8.1</v>
      </c>
      <c r="D4173" s="3">
        <v>67500</v>
      </c>
      <c r="E4173">
        <v>7.6</v>
      </c>
    </row>
    <row r="4174" spans="1:5">
      <c r="A4174" s="3">
        <v>67500</v>
      </c>
      <c r="B4174">
        <v>9</v>
      </c>
      <c r="D4174" s="3">
        <v>67500</v>
      </c>
      <c r="E4174">
        <v>8.4</v>
      </c>
    </row>
    <row r="4175" spans="1:5">
      <c r="A4175" s="3">
        <v>67500</v>
      </c>
      <c r="D4175" s="3">
        <v>67500</v>
      </c>
      <c r="E4175">
        <v>8.4</v>
      </c>
    </row>
    <row r="4176" spans="1:5">
      <c r="A4176" s="3">
        <v>67500</v>
      </c>
      <c r="D4176" s="3">
        <v>67500</v>
      </c>
    </row>
    <row r="4177" spans="1:5">
      <c r="A4177" s="3">
        <v>67500</v>
      </c>
      <c r="B4177">
        <v>7.3</v>
      </c>
      <c r="D4177" s="3">
        <v>67500</v>
      </c>
      <c r="E4177">
        <v>6.6</v>
      </c>
    </row>
    <row r="4178" spans="1:5">
      <c r="A4178" s="3">
        <v>67500</v>
      </c>
      <c r="D4178" s="3">
        <v>67500</v>
      </c>
    </row>
    <row r="4179" spans="1:5">
      <c r="A4179" s="3">
        <v>67500</v>
      </c>
      <c r="D4179" s="3">
        <v>67500</v>
      </c>
      <c r="E4179">
        <v>7.1</v>
      </c>
    </row>
    <row r="4180" spans="1:5">
      <c r="A4180" s="3">
        <v>67500</v>
      </c>
      <c r="D4180" s="3">
        <v>67500</v>
      </c>
    </row>
    <row r="4181" spans="1:5">
      <c r="A4181" s="3">
        <v>67500</v>
      </c>
      <c r="B4181">
        <v>7.9</v>
      </c>
      <c r="D4181" s="3">
        <v>67500</v>
      </c>
      <c r="E4181">
        <v>7.8</v>
      </c>
    </row>
    <row r="4182" spans="1:5">
      <c r="A4182" s="3">
        <v>67500</v>
      </c>
      <c r="D4182" s="3">
        <v>67500</v>
      </c>
      <c r="E4182">
        <v>5.6</v>
      </c>
    </row>
    <row r="4183" spans="1:5">
      <c r="A4183" s="3">
        <v>67500</v>
      </c>
      <c r="B4183">
        <v>7.4</v>
      </c>
      <c r="D4183" s="3">
        <v>67500</v>
      </c>
      <c r="E4183">
        <v>4.0999999999999996</v>
      </c>
    </row>
    <row r="4184" spans="1:5">
      <c r="A4184" s="3">
        <v>67500</v>
      </c>
      <c r="B4184">
        <v>6.3</v>
      </c>
      <c r="D4184" s="3">
        <v>67500</v>
      </c>
      <c r="E4184">
        <v>6.3</v>
      </c>
    </row>
    <row r="4185" spans="1:5">
      <c r="A4185" s="3">
        <v>67500</v>
      </c>
      <c r="B4185">
        <v>5.7</v>
      </c>
      <c r="D4185" s="3">
        <v>67500</v>
      </c>
      <c r="E4185">
        <v>4.7</v>
      </c>
    </row>
    <row r="4186" spans="1:5">
      <c r="A4186" s="3">
        <v>67500</v>
      </c>
      <c r="D4186" s="3">
        <v>67500</v>
      </c>
    </row>
    <row r="4187" spans="1:5">
      <c r="A4187" s="3">
        <v>67500</v>
      </c>
      <c r="B4187">
        <v>6.1</v>
      </c>
      <c r="D4187" s="3">
        <v>67500</v>
      </c>
      <c r="E4187">
        <v>4.5</v>
      </c>
    </row>
    <row r="4188" spans="1:5">
      <c r="A4188" s="3">
        <v>67500</v>
      </c>
      <c r="B4188">
        <v>8.1999999999999993</v>
      </c>
      <c r="D4188" s="3">
        <v>67500</v>
      </c>
      <c r="E4188">
        <v>8.6999999999999993</v>
      </c>
    </row>
    <row r="4189" spans="1:5">
      <c r="A4189" s="3">
        <v>67500</v>
      </c>
      <c r="B4189">
        <v>8.5</v>
      </c>
      <c r="D4189" s="3">
        <v>67500</v>
      </c>
      <c r="E4189">
        <v>7.3</v>
      </c>
    </row>
    <row r="4190" spans="1:5">
      <c r="A4190" s="3">
        <v>67500</v>
      </c>
      <c r="B4190">
        <v>5.6</v>
      </c>
      <c r="D4190" s="3">
        <v>67500</v>
      </c>
      <c r="E4190">
        <v>8.6999999999999993</v>
      </c>
    </row>
    <row r="4191" spans="1:5">
      <c r="A4191" s="3">
        <v>67500</v>
      </c>
      <c r="D4191" s="3">
        <v>67500</v>
      </c>
    </row>
    <row r="4192" spans="1:5">
      <c r="A4192" s="3">
        <v>67500</v>
      </c>
      <c r="D4192" s="3">
        <v>67500</v>
      </c>
      <c r="E4192">
        <v>4.9000000000000004</v>
      </c>
    </row>
    <row r="4193" spans="1:5">
      <c r="A4193" s="3">
        <v>67500</v>
      </c>
      <c r="B4193">
        <v>7.2</v>
      </c>
      <c r="D4193" s="3">
        <v>67500</v>
      </c>
      <c r="E4193">
        <v>8.3000000000000007</v>
      </c>
    </row>
    <row r="4194" spans="1:5">
      <c r="A4194" s="3">
        <v>67500</v>
      </c>
      <c r="D4194" s="3">
        <v>67500</v>
      </c>
      <c r="E4194">
        <v>7.6</v>
      </c>
    </row>
    <row r="4195" spans="1:5">
      <c r="A4195" s="3">
        <v>70000</v>
      </c>
      <c r="B4195">
        <v>7.3</v>
      </c>
      <c r="D4195" s="3">
        <v>70000</v>
      </c>
      <c r="E4195">
        <v>6.9</v>
      </c>
    </row>
    <row r="4196" spans="1:5">
      <c r="A4196" s="3">
        <v>70000</v>
      </c>
      <c r="B4196">
        <v>6.4</v>
      </c>
      <c r="D4196" s="3">
        <v>70000</v>
      </c>
      <c r="E4196">
        <v>6.2</v>
      </c>
    </row>
    <row r="4197" spans="1:5">
      <c r="A4197" s="3">
        <v>70000</v>
      </c>
      <c r="B4197">
        <v>8.8000000000000007</v>
      </c>
      <c r="D4197" s="3">
        <v>70000</v>
      </c>
      <c r="E4197">
        <v>8.6999999999999993</v>
      </c>
    </row>
    <row r="4198" spans="1:5">
      <c r="A4198" s="3">
        <v>70000</v>
      </c>
      <c r="B4198">
        <v>7.3</v>
      </c>
      <c r="D4198" s="3">
        <v>70000</v>
      </c>
      <c r="E4198">
        <v>6.4</v>
      </c>
    </row>
    <row r="4199" spans="1:5">
      <c r="A4199" s="3">
        <v>70000</v>
      </c>
      <c r="D4199" s="3">
        <v>70000</v>
      </c>
      <c r="E4199">
        <v>4.3</v>
      </c>
    </row>
    <row r="4200" spans="1:5">
      <c r="A4200" s="3">
        <v>70000</v>
      </c>
      <c r="B4200">
        <v>8.8000000000000007</v>
      </c>
      <c r="D4200" s="3">
        <v>70000</v>
      </c>
      <c r="E4200">
        <v>6.9</v>
      </c>
    </row>
    <row r="4201" spans="1:5">
      <c r="A4201" s="3">
        <v>70000</v>
      </c>
      <c r="B4201">
        <v>7.7</v>
      </c>
      <c r="D4201" s="3">
        <v>70000</v>
      </c>
      <c r="E4201">
        <v>7</v>
      </c>
    </row>
    <row r="4202" spans="1:5">
      <c r="A4202" s="3">
        <v>70000</v>
      </c>
      <c r="B4202">
        <v>8.1999999999999993</v>
      </c>
      <c r="D4202" s="3">
        <v>70000</v>
      </c>
      <c r="E4202">
        <v>8.4</v>
      </c>
    </row>
    <row r="4203" spans="1:5">
      <c r="A4203" s="3">
        <v>70000</v>
      </c>
      <c r="B4203">
        <v>6.2</v>
      </c>
      <c r="D4203" s="3">
        <v>70000</v>
      </c>
      <c r="E4203">
        <v>7.5</v>
      </c>
    </row>
    <row r="4204" spans="1:5">
      <c r="A4204" s="3">
        <v>70000</v>
      </c>
      <c r="B4204">
        <v>5.4</v>
      </c>
      <c r="D4204" s="3">
        <v>70000</v>
      </c>
      <c r="E4204">
        <v>7.6</v>
      </c>
    </row>
    <row r="4205" spans="1:5">
      <c r="A4205" s="3">
        <v>70000</v>
      </c>
      <c r="B4205">
        <v>8.6999999999999993</v>
      </c>
      <c r="D4205" s="3">
        <v>70000</v>
      </c>
      <c r="E4205">
        <v>8.4</v>
      </c>
    </row>
    <row r="4206" spans="1:5">
      <c r="A4206" s="3">
        <v>70000</v>
      </c>
      <c r="B4206">
        <v>6.2</v>
      </c>
      <c r="D4206" s="3">
        <v>70000</v>
      </c>
      <c r="E4206">
        <v>7.1</v>
      </c>
    </row>
    <row r="4207" spans="1:5">
      <c r="A4207" s="3">
        <v>70000</v>
      </c>
      <c r="B4207">
        <v>8.8000000000000007</v>
      </c>
      <c r="D4207" s="3">
        <v>70000</v>
      </c>
      <c r="E4207">
        <v>6.5</v>
      </c>
    </row>
    <row r="4208" spans="1:5">
      <c r="A4208" s="3">
        <v>70000</v>
      </c>
      <c r="D4208" s="3">
        <v>70000</v>
      </c>
      <c r="E4208">
        <v>7</v>
      </c>
    </row>
    <row r="4209" spans="1:5">
      <c r="A4209" s="3">
        <v>70000</v>
      </c>
      <c r="D4209" s="3">
        <v>70000</v>
      </c>
    </row>
    <row r="4210" spans="1:5">
      <c r="A4210" s="3">
        <v>70000</v>
      </c>
      <c r="B4210">
        <v>5.2</v>
      </c>
      <c r="D4210" s="3">
        <v>70000</v>
      </c>
      <c r="E4210">
        <v>5.9</v>
      </c>
    </row>
    <row r="4211" spans="1:5">
      <c r="A4211" s="3">
        <v>70000</v>
      </c>
      <c r="B4211">
        <v>9</v>
      </c>
      <c r="D4211" s="3">
        <v>70000</v>
      </c>
      <c r="E4211">
        <v>8</v>
      </c>
    </row>
    <row r="4212" spans="1:5">
      <c r="A4212" s="3">
        <v>70000</v>
      </c>
      <c r="B4212">
        <v>7.9</v>
      </c>
      <c r="D4212" s="3">
        <v>70000</v>
      </c>
      <c r="E4212">
        <v>7.2</v>
      </c>
    </row>
    <row r="4213" spans="1:5">
      <c r="A4213" s="3">
        <v>70000</v>
      </c>
      <c r="D4213" s="3">
        <v>70000</v>
      </c>
      <c r="E4213">
        <v>5</v>
      </c>
    </row>
    <row r="4214" spans="1:5">
      <c r="A4214" s="3">
        <v>70000</v>
      </c>
      <c r="B4214">
        <v>7.9</v>
      </c>
      <c r="D4214" s="3">
        <v>70000</v>
      </c>
    </row>
    <row r="4215" spans="1:5">
      <c r="A4215" s="3">
        <v>70000</v>
      </c>
      <c r="B4215">
        <v>8.1999999999999993</v>
      </c>
      <c r="D4215" s="3">
        <v>70000</v>
      </c>
      <c r="E4215">
        <v>8.5</v>
      </c>
    </row>
    <row r="4216" spans="1:5">
      <c r="A4216" s="3">
        <v>70000</v>
      </c>
      <c r="B4216">
        <v>8.8000000000000007</v>
      </c>
      <c r="D4216" s="3">
        <v>70000</v>
      </c>
      <c r="E4216">
        <v>7.3</v>
      </c>
    </row>
    <row r="4217" spans="1:5">
      <c r="A4217" s="3">
        <v>70000</v>
      </c>
      <c r="B4217">
        <v>8</v>
      </c>
      <c r="D4217" s="3">
        <v>70000</v>
      </c>
      <c r="E4217">
        <v>5.8</v>
      </c>
    </row>
    <row r="4218" spans="1:5">
      <c r="A4218" s="3">
        <v>70000</v>
      </c>
      <c r="B4218">
        <v>7.5</v>
      </c>
      <c r="D4218" s="3">
        <v>70000</v>
      </c>
      <c r="E4218">
        <v>5.8</v>
      </c>
    </row>
    <row r="4219" spans="1:5">
      <c r="A4219" s="3">
        <v>70000</v>
      </c>
      <c r="B4219">
        <v>5.6</v>
      </c>
      <c r="D4219" s="3">
        <v>70000</v>
      </c>
      <c r="E4219">
        <v>5.4</v>
      </c>
    </row>
    <row r="4220" spans="1:5">
      <c r="A4220" s="3">
        <v>70000</v>
      </c>
      <c r="D4220" s="3">
        <v>70000</v>
      </c>
    </row>
    <row r="4221" spans="1:5">
      <c r="A4221" s="3">
        <v>70000</v>
      </c>
      <c r="B4221">
        <v>8.4</v>
      </c>
      <c r="D4221" s="3">
        <v>70000</v>
      </c>
      <c r="E4221">
        <v>7.6</v>
      </c>
    </row>
    <row r="4222" spans="1:5">
      <c r="A4222" s="3">
        <v>70000</v>
      </c>
      <c r="B4222">
        <v>4.8</v>
      </c>
      <c r="D4222" s="3">
        <v>70000</v>
      </c>
      <c r="E4222">
        <v>6.1</v>
      </c>
    </row>
    <row r="4223" spans="1:5">
      <c r="A4223" s="3">
        <v>70000</v>
      </c>
      <c r="B4223">
        <v>7.4</v>
      </c>
      <c r="D4223" s="3">
        <v>70000</v>
      </c>
      <c r="E4223">
        <v>5.9</v>
      </c>
    </row>
    <row r="4224" spans="1:5">
      <c r="A4224" s="3">
        <v>70000</v>
      </c>
      <c r="B4224">
        <v>8.5</v>
      </c>
      <c r="D4224" s="3">
        <v>70000</v>
      </c>
      <c r="E4224">
        <v>6.8</v>
      </c>
    </row>
    <row r="4225" spans="1:5">
      <c r="A4225" s="3">
        <v>70000</v>
      </c>
      <c r="B4225">
        <v>6.7</v>
      </c>
      <c r="D4225" s="3">
        <v>70000</v>
      </c>
      <c r="E4225">
        <v>5.7</v>
      </c>
    </row>
    <row r="4226" spans="1:5">
      <c r="A4226" s="3">
        <v>70000</v>
      </c>
      <c r="D4226" s="3">
        <v>70000</v>
      </c>
    </row>
    <row r="4227" spans="1:5">
      <c r="A4227" s="3">
        <v>70000</v>
      </c>
      <c r="B4227">
        <v>6.1</v>
      </c>
      <c r="D4227" s="3">
        <v>70000</v>
      </c>
      <c r="E4227">
        <v>6.9</v>
      </c>
    </row>
    <row r="4228" spans="1:5">
      <c r="A4228" s="3">
        <v>70000</v>
      </c>
      <c r="B4228">
        <v>6.7</v>
      </c>
      <c r="D4228" s="3">
        <v>70000</v>
      </c>
      <c r="E4228">
        <v>5.9</v>
      </c>
    </row>
    <row r="4229" spans="1:5">
      <c r="A4229" s="3">
        <v>70000</v>
      </c>
      <c r="B4229">
        <v>7</v>
      </c>
      <c r="D4229" s="3">
        <v>70000</v>
      </c>
      <c r="E4229">
        <v>5.6</v>
      </c>
    </row>
    <row r="4230" spans="1:5">
      <c r="A4230" s="3">
        <v>70000</v>
      </c>
      <c r="B4230">
        <v>7.2</v>
      </c>
      <c r="D4230" s="3">
        <v>70000</v>
      </c>
      <c r="E4230">
        <v>8.1999999999999993</v>
      </c>
    </row>
    <row r="4231" spans="1:5">
      <c r="A4231" s="3">
        <v>70000</v>
      </c>
      <c r="B4231">
        <v>6.9</v>
      </c>
      <c r="D4231" s="3">
        <v>70000</v>
      </c>
      <c r="E4231">
        <v>6.9</v>
      </c>
    </row>
    <row r="4232" spans="1:5">
      <c r="A4232" s="3">
        <v>70000</v>
      </c>
      <c r="D4232" s="3">
        <v>70000</v>
      </c>
    </row>
    <row r="4233" spans="1:5">
      <c r="A4233" s="3">
        <v>70000</v>
      </c>
      <c r="B4233">
        <v>8.3000000000000007</v>
      </c>
      <c r="D4233" s="3">
        <v>70000</v>
      </c>
      <c r="E4233">
        <v>7.6</v>
      </c>
    </row>
    <row r="4234" spans="1:5">
      <c r="A4234" s="3">
        <v>70000</v>
      </c>
      <c r="D4234" s="3">
        <v>70000</v>
      </c>
      <c r="E4234">
        <v>6.8</v>
      </c>
    </row>
    <row r="4235" spans="1:5">
      <c r="A4235" s="3">
        <v>70000</v>
      </c>
      <c r="B4235">
        <v>5.2</v>
      </c>
      <c r="D4235" s="3">
        <v>70000</v>
      </c>
      <c r="E4235">
        <v>5</v>
      </c>
    </row>
    <row r="4236" spans="1:5">
      <c r="A4236" s="3">
        <v>70000</v>
      </c>
      <c r="B4236">
        <v>7.5</v>
      </c>
      <c r="D4236" s="3">
        <v>70000</v>
      </c>
      <c r="E4236">
        <v>7.8</v>
      </c>
    </row>
    <row r="4237" spans="1:5">
      <c r="A4237" s="3">
        <v>70000</v>
      </c>
      <c r="B4237">
        <v>6.7</v>
      </c>
      <c r="D4237" s="3">
        <v>70000</v>
      </c>
      <c r="E4237">
        <v>5.6</v>
      </c>
    </row>
    <row r="4238" spans="1:5">
      <c r="A4238" s="3">
        <v>70000</v>
      </c>
      <c r="D4238" s="3">
        <v>70000</v>
      </c>
    </row>
    <row r="4239" spans="1:5">
      <c r="A4239" s="3">
        <v>70000</v>
      </c>
      <c r="B4239">
        <v>7.8</v>
      </c>
      <c r="D4239" s="3">
        <v>70000</v>
      </c>
      <c r="E4239">
        <v>8</v>
      </c>
    </row>
    <row r="4240" spans="1:5">
      <c r="A4240" s="3">
        <v>70000</v>
      </c>
      <c r="D4240" s="3">
        <v>70000</v>
      </c>
    </row>
    <row r="4241" spans="1:5">
      <c r="A4241" s="3">
        <v>70000</v>
      </c>
      <c r="B4241">
        <v>8.3000000000000007</v>
      </c>
      <c r="D4241" s="3">
        <v>70000</v>
      </c>
      <c r="E4241">
        <v>8.4</v>
      </c>
    </row>
    <row r="4242" spans="1:5">
      <c r="A4242" s="3">
        <v>70000</v>
      </c>
      <c r="B4242">
        <v>6.4</v>
      </c>
      <c r="D4242" s="3">
        <v>70000</v>
      </c>
    </row>
    <row r="4243" spans="1:5">
      <c r="A4243" s="3">
        <v>70000</v>
      </c>
      <c r="B4243">
        <v>3.4</v>
      </c>
      <c r="D4243" s="3">
        <v>70000</v>
      </c>
    </row>
    <row r="4244" spans="1:5">
      <c r="A4244" s="3">
        <v>70000</v>
      </c>
      <c r="B4244">
        <v>7.3</v>
      </c>
      <c r="D4244" s="3">
        <v>70000</v>
      </c>
      <c r="E4244">
        <v>7</v>
      </c>
    </row>
    <row r="4245" spans="1:5">
      <c r="A4245" s="3">
        <v>70000</v>
      </c>
      <c r="B4245">
        <v>7.1</v>
      </c>
      <c r="D4245" s="3">
        <v>70000</v>
      </c>
      <c r="E4245">
        <v>6.6</v>
      </c>
    </row>
    <row r="4246" spans="1:5">
      <c r="A4246" s="3">
        <v>70000</v>
      </c>
      <c r="B4246">
        <v>6.5</v>
      </c>
      <c r="D4246" s="3">
        <v>70000</v>
      </c>
      <c r="E4246">
        <v>6.1</v>
      </c>
    </row>
    <row r="4247" spans="1:5">
      <c r="A4247" s="3">
        <v>70000</v>
      </c>
      <c r="B4247">
        <v>3.9</v>
      </c>
      <c r="D4247" s="3">
        <v>70000</v>
      </c>
      <c r="E4247">
        <v>5.5</v>
      </c>
    </row>
    <row r="4248" spans="1:5">
      <c r="A4248" s="3">
        <v>70000</v>
      </c>
      <c r="D4248" s="3">
        <v>70000</v>
      </c>
    </row>
    <row r="4249" spans="1:5">
      <c r="A4249" s="3">
        <v>70000</v>
      </c>
      <c r="D4249" s="3">
        <v>70000</v>
      </c>
      <c r="E4249">
        <v>7.1</v>
      </c>
    </row>
    <row r="4250" spans="1:5">
      <c r="A4250" s="3">
        <v>70000</v>
      </c>
      <c r="B4250">
        <v>7.5</v>
      </c>
      <c r="D4250" s="3">
        <v>70000</v>
      </c>
      <c r="E4250">
        <v>5.5</v>
      </c>
    </row>
    <row r="4251" spans="1:5">
      <c r="A4251" s="3">
        <v>70000</v>
      </c>
      <c r="B4251">
        <v>5.6</v>
      </c>
      <c r="D4251" s="3">
        <v>70000</v>
      </c>
      <c r="E4251">
        <v>5.9</v>
      </c>
    </row>
    <row r="4252" spans="1:5">
      <c r="A4252" s="3">
        <v>70000</v>
      </c>
      <c r="B4252">
        <v>7.7</v>
      </c>
      <c r="D4252" s="3">
        <v>70000</v>
      </c>
      <c r="E4252">
        <v>7.8</v>
      </c>
    </row>
    <row r="4253" spans="1:5">
      <c r="A4253" s="3">
        <v>70000</v>
      </c>
      <c r="D4253" s="3">
        <v>70000</v>
      </c>
    </row>
    <row r="4254" spans="1:5">
      <c r="A4254" s="3">
        <v>70000</v>
      </c>
      <c r="B4254">
        <v>7.8</v>
      </c>
      <c r="D4254" s="3">
        <v>70000</v>
      </c>
      <c r="E4254">
        <v>6</v>
      </c>
    </row>
    <row r="4255" spans="1:5">
      <c r="A4255" s="3">
        <v>70000</v>
      </c>
      <c r="B4255">
        <v>8.6999999999999993</v>
      </c>
      <c r="D4255" s="3">
        <v>70000</v>
      </c>
      <c r="E4255">
        <v>8</v>
      </c>
    </row>
    <row r="4256" spans="1:5">
      <c r="A4256" s="3">
        <v>70000</v>
      </c>
      <c r="B4256">
        <v>6.7</v>
      </c>
      <c r="D4256" s="3">
        <v>70000</v>
      </c>
      <c r="E4256">
        <v>5.8</v>
      </c>
    </row>
    <row r="4257" spans="1:5">
      <c r="A4257" s="3">
        <v>70000</v>
      </c>
      <c r="B4257">
        <v>8.3000000000000007</v>
      </c>
      <c r="D4257" s="3">
        <v>70000</v>
      </c>
      <c r="E4257">
        <v>7.5</v>
      </c>
    </row>
    <row r="4258" spans="1:5">
      <c r="A4258" s="3">
        <v>70000</v>
      </c>
      <c r="B4258">
        <v>6.5</v>
      </c>
      <c r="D4258" s="3">
        <v>70000</v>
      </c>
      <c r="E4258">
        <v>6.5</v>
      </c>
    </row>
    <row r="4259" spans="1:5">
      <c r="A4259" s="3">
        <v>70000</v>
      </c>
      <c r="B4259">
        <v>5.8</v>
      </c>
      <c r="D4259" s="3">
        <v>70000</v>
      </c>
      <c r="E4259">
        <v>6.6</v>
      </c>
    </row>
    <row r="4260" spans="1:5">
      <c r="A4260" s="3">
        <v>70000</v>
      </c>
      <c r="B4260">
        <v>5</v>
      </c>
      <c r="D4260" s="3">
        <v>70000</v>
      </c>
    </row>
    <row r="4261" spans="1:5">
      <c r="A4261" s="3">
        <v>70000</v>
      </c>
      <c r="B4261">
        <v>5.9</v>
      </c>
      <c r="D4261" s="3">
        <v>70000</v>
      </c>
      <c r="E4261">
        <v>6.8</v>
      </c>
    </row>
    <row r="4262" spans="1:5">
      <c r="A4262" s="3">
        <v>70000</v>
      </c>
      <c r="D4262" s="3">
        <v>70000</v>
      </c>
      <c r="E4262">
        <v>5.7</v>
      </c>
    </row>
    <row r="4263" spans="1:5">
      <c r="A4263" s="3">
        <v>70000</v>
      </c>
      <c r="D4263" s="3">
        <v>70000</v>
      </c>
    </row>
    <row r="4264" spans="1:5">
      <c r="A4264" s="3">
        <v>72500</v>
      </c>
      <c r="B4264">
        <v>8.9</v>
      </c>
      <c r="D4264" s="3">
        <v>72500</v>
      </c>
      <c r="E4264">
        <v>7.7</v>
      </c>
    </row>
    <row r="4265" spans="1:5">
      <c r="A4265" s="3">
        <v>72500</v>
      </c>
      <c r="D4265" s="3">
        <v>72500</v>
      </c>
      <c r="E4265">
        <v>4.5</v>
      </c>
    </row>
    <row r="4266" spans="1:5">
      <c r="A4266" s="3">
        <v>72500</v>
      </c>
      <c r="B4266">
        <v>7.9</v>
      </c>
      <c r="D4266" s="3">
        <v>72500</v>
      </c>
      <c r="E4266">
        <v>7.7</v>
      </c>
    </row>
    <row r="4267" spans="1:5">
      <c r="A4267" s="3">
        <v>72500</v>
      </c>
      <c r="B4267">
        <v>7.4</v>
      </c>
      <c r="D4267" s="3">
        <v>72500</v>
      </c>
      <c r="E4267">
        <v>6</v>
      </c>
    </row>
    <row r="4268" spans="1:5">
      <c r="A4268" s="3">
        <v>72500</v>
      </c>
      <c r="B4268">
        <v>9.5</v>
      </c>
      <c r="D4268" s="3">
        <v>72500</v>
      </c>
      <c r="E4268">
        <v>7.7</v>
      </c>
    </row>
    <row r="4269" spans="1:5">
      <c r="A4269" s="3">
        <v>72500</v>
      </c>
      <c r="B4269">
        <v>8.4</v>
      </c>
      <c r="D4269" s="3">
        <v>72500</v>
      </c>
      <c r="E4269">
        <v>5.6</v>
      </c>
    </row>
    <row r="4270" spans="1:5">
      <c r="A4270" s="3">
        <v>72500</v>
      </c>
      <c r="B4270">
        <v>7</v>
      </c>
      <c r="D4270" s="3">
        <v>72500</v>
      </c>
      <c r="E4270">
        <v>7.2</v>
      </c>
    </row>
    <row r="4271" spans="1:5">
      <c r="A4271" s="3">
        <v>72500</v>
      </c>
      <c r="B4271">
        <v>8.3000000000000007</v>
      </c>
      <c r="D4271" s="3">
        <v>72500</v>
      </c>
      <c r="E4271">
        <v>7.9</v>
      </c>
    </row>
    <row r="4272" spans="1:5">
      <c r="A4272" s="3">
        <v>72500</v>
      </c>
      <c r="B4272">
        <v>7</v>
      </c>
      <c r="D4272" s="3">
        <v>72500</v>
      </c>
      <c r="E4272">
        <v>7.6</v>
      </c>
    </row>
    <row r="4273" spans="1:5">
      <c r="A4273" s="3">
        <v>72500</v>
      </c>
      <c r="B4273">
        <v>7.4</v>
      </c>
      <c r="D4273" s="3">
        <v>72500</v>
      </c>
      <c r="E4273">
        <v>5.2</v>
      </c>
    </row>
    <row r="4274" spans="1:5">
      <c r="A4274" s="3">
        <v>72500</v>
      </c>
      <c r="B4274">
        <v>9</v>
      </c>
      <c r="D4274" s="3">
        <v>72500</v>
      </c>
      <c r="E4274">
        <v>8.5</v>
      </c>
    </row>
    <row r="4275" spans="1:5">
      <c r="A4275" s="3">
        <v>72500</v>
      </c>
      <c r="B4275">
        <v>6.8</v>
      </c>
      <c r="D4275" s="3">
        <v>72500</v>
      </c>
      <c r="E4275">
        <v>6.8</v>
      </c>
    </row>
    <row r="4276" spans="1:5">
      <c r="A4276" s="3">
        <v>72500</v>
      </c>
      <c r="B4276">
        <v>8.6</v>
      </c>
      <c r="D4276" s="3">
        <v>72500</v>
      </c>
      <c r="E4276">
        <v>7.1</v>
      </c>
    </row>
    <row r="4277" spans="1:5">
      <c r="A4277" s="3">
        <v>72500</v>
      </c>
      <c r="B4277">
        <v>8.6999999999999993</v>
      </c>
      <c r="D4277" s="3">
        <v>72500</v>
      </c>
      <c r="E4277">
        <v>7.2</v>
      </c>
    </row>
    <row r="4278" spans="1:5">
      <c r="A4278" s="3">
        <v>72500</v>
      </c>
      <c r="B4278">
        <v>6.3</v>
      </c>
      <c r="D4278" s="3">
        <v>72500</v>
      </c>
      <c r="E4278">
        <v>6</v>
      </c>
    </row>
    <row r="4279" spans="1:5">
      <c r="A4279" s="3">
        <v>72500</v>
      </c>
      <c r="B4279">
        <v>5.8</v>
      </c>
      <c r="D4279" s="3">
        <v>72500</v>
      </c>
      <c r="E4279">
        <v>5.7</v>
      </c>
    </row>
    <row r="4280" spans="1:5">
      <c r="A4280" s="3">
        <v>72500</v>
      </c>
      <c r="B4280">
        <v>8</v>
      </c>
      <c r="D4280" s="3">
        <v>72500</v>
      </c>
      <c r="E4280">
        <v>7.4</v>
      </c>
    </row>
    <row r="4281" spans="1:5">
      <c r="A4281" s="3">
        <v>72500</v>
      </c>
      <c r="D4281" s="3">
        <v>72500</v>
      </c>
    </row>
    <row r="4282" spans="1:5">
      <c r="A4282" s="3">
        <v>72500</v>
      </c>
      <c r="B4282">
        <v>5.4</v>
      </c>
      <c r="D4282" s="3">
        <v>72500</v>
      </c>
      <c r="E4282">
        <v>7.4</v>
      </c>
    </row>
    <row r="4283" spans="1:5">
      <c r="A4283" s="3">
        <v>72500</v>
      </c>
      <c r="B4283">
        <v>5.2</v>
      </c>
      <c r="D4283" s="3">
        <v>72500</v>
      </c>
      <c r="E4283">
        <v>6.7</v>
      </c>
    </row>
    <row r="4284" spans="1:5">
      <c r="A4284" s="3">
        <v>72500</v>
      </c>
      <c r="B4284">
        <v>8.4</v>
      </c>
      <c r="D4284" s="3">
        <v>72500</v>
      </c>
      <c r="E4284">
        <v>7.3</v>
      </c>
    </row>
    <row r="4285" spans="1:5">
      <c r="A4285" s="3">
        <v>72500</v>
      </c>
      <c r="B4285">
        <v>7</v>
      </c>
      <c r="D4285" s="3">
        <v>72500</v>
      </c>
    </row>
    <row r="4286" spans="1:5">
      <c r="A4286" s="3">
        <v>72500</v>
      </c>
      <c r="D4286" s="3">
        <v>72500</v>
      </c>
      <c r="E4286">
        <v>5.9</v>
      </c>
    </row>
    <row r="4287" spans="1:5">
      <c r="A4287" s="3">
        <v>72500</v>
      </c>
      <c r="B4287">
        <v>9</v>
      </c>
      <c r="D4287" s="3">
        <v>72500</v>
      </c>
    </row>
    <row r="4288" spans="1:5">
      <c r="A4288" s="3">
        <v>72500</v>
      </c>
      <c r="B4288">
        <v>5.6</v>
      </c>
      <c r="D4288" s="3">
        <v>72500</v>
      </c>
      <c r="E4288">
        <v>6.4</v>
      </c>
    </row>
    <row r="4289" spans="1:5">
      <c r="A4289" s="3">
        <v>72500</v>
      </c>
      <c r="B4289">
        <v>7.6</v>
      </c>
      <c r="D4289" s="3">
        <v>72500</v>
      </c>
      <c r="E4289">
        <v>6</v>
      </c>
    </row>
    <row r="4290" spans="1:5">
      <c r="A4290" s="3">
        <v>72500</v>
      </c>
      <c r="B4290">
        <v>8.5</v>
      </c>
      <c r="D4290" s="3">
        <v>72500</v>
      </c>
      <c r="E4290">
        <v>8.1999999999999993</v>
      </c>
    </row>
    <row r="4291" spans="1:5">
      <c r="A4291" s="3">
        <v>72500</v>
      </c>
      <c r="B4291">
        <v>6</v>
      </c>
      <c r="D4291" s="3">
        <v>72500</v>
      </c>
      <c r="E4291">
        <v>5.8</v>
      </c>
    </row>
    <row r="4292" spans="1:5">
      <c r="A4292" s="3">
        <v>72500</v>
      </c>
      <c r="B4292">
        <v>7.7</v>
      </c>
      <c r="D4292" s="3">
        <v>72500</v>
      </c>
      <c r="E4292">
        <v>8</v>
      </c>
    </row>
    <row r="4293" spans="1:5">
      <c r="A4293" s="3">
        <v>72500</v>
      </c>
      <c r="D4293" s="3">
        <v>72500</v>
      </c>
    </row>
    <row r="4294" spans="1:5">
      <c r="A4294" s="3">
        <v>72500</v>
      </c>
      <c r="B4294">
        <v>8.3000000000000007</v>
      </c>
      <c r="D4294" s="3">
        <v>72500</v>
      </c>
      <c r="E4294">
        <v>6.7</v>
      </c>
    </row>
    <row r="4295" spans="1:5">
      <c r="A4295" s="3">
        <v>72500</v>
      </c>
      <c r="B4295">
        <v>5.4</v>
      </c>
      <c r="D4295" s="3">
        <v>72500</v>
      </c>
      <c r="E4295">
        <v>6</v>
      </c>
    </row>
    <row r="4296" spans="1:5">
      <c r="A4296" s="3">
        <v>72500</v>
      </c>
      <c r="B4296">
        <v>8.1</v>
      </c>
      <c r="D4296" s="3">
        <v>72500</v>
      </c>
      <c r="E4296">
        <v>7.2</v>
      </c>
    </row>
    <row r="4297" spans="1:5">
      <c r="A4297" s="3">
        <v>72500</v>
      </c>
      <c r="D4297" s="3">
        <v>72500</v>
      </c>
    </row>
    <row r="4298" spans="1:5">
      <c r="A4298" s="3">
        <v>72500</v>
      </c>
      <c r="B4298">
        <v>7.1</v>
      </c>
      <c r="D4298" s="3">
        <v>72500</v>
      </c>
      <c r="E4298">
        <v>6.1</v>
      </c>
    </row>
    <row r="4299" spans="1:5">
      <c r="A4299" s="3">
        <v>72500</v>
      </c>
      <c r="B4299">
        <v>8.5</v>
      </c>
      <c r="D4299" s="3">
        <v>72500</v>
      </c>
      <c r="E4299">
        <v>6.8</v>
      </c>
    </row>
    <row r="4300" spans="1:5">
      <c r="A4300" s="3">
        <v>72500</v>
      </c>
      <c r="B4300">
        <v>8.1999999999999993</v>
      </c>
      <c r="D4300" s="3">
        <v>72500</v>
      </c>
      <c r="E4300">
        <v>8.1999999999999993</v>
      </c>
    </row>
    <row r="4301" spans="1:5">
      <c r="A4301" s="3">
        <v>72500</v>
      </c>
      <c r="B4301">
        <v>7.3</v>
      </c>
      <c r="D4301" s="3">
        <v>72500</v>
      </c>
      <c r="E4301">
        <v>5.8</v>
      </c>
    </row>
    <row r="4302" spans="1:5">
      <c r="A4302" s="3">
        <v>72500</v>
      </c>
      <c r="D4302" s="3">
        <v>72500</v>
      </c>
    </row>
    <row r="4303" spans="1:5">
      <c r="A4303" s="3">
        <v>72500</v>
      </c>
      <c r="D4303" s="3">
        <v>72500</v>
      </c>
    </row>
    <row r="4304" spans="1:5">
      <c r="A4304" s="3">
        <v>72500</v>
      </c>
      <c r="B4304">
        <v>6.8</v>
      </c>
      <c r="D4304" s="3">
        <v>72500</v>
      </c>
    </row>
    <row r="4305" spans="1:5">
      <c r="A4305" s="3">
        <v>72500</v>
      </c>
      <c r="B4305">
        <v>8.4</v>
      </c>
      <c r="D4305" s="3">
        <v>72500</v>
      </c>
      <c r="E4305">
        <v>7.6</v>
      </c>
    </row>
    <row r="4306" spans="1:5">
      <c r="A4306" s="3">
        <v>72500</v>
      </c>
      <c r="B4306">
        <v>7.8</v>
      </c>
      <c r="D4306" s="3">
        <v>72500</v>
      </c>
      <c r="E4306">
        <v>7.4</v>
      </c>
    </row>
    <row r="4307" spans="1:5">
      <c r="A4307" s="3">
        <v>72500</v>
      </c>
      <c r="B4307">
        <v>8.1</v>
      </c>
      <c r="D4307" s="3">
        <v>72500</v>
      </c>
      <c r="E4307">
        <v>7</v>
      </c>
    </row>
    <row r="4308" spans="1:5">
      <c r="A4308" s="3">
        <v>72500</v>
      </c>
      <c r="B4308">
        <v>6</v>
      </c>
      <c r="D4308" s="3">
        <v>72500</v>
      </c>
      <c r="E4308">
        <v>7.6</v>
      </c>
    </row>
    <row r="4309" spans="1:5">
      <c r="A4309" s="3">
        <v>72500</v>
      </c>
      <c r="B4309">
        <v>8</v>
      </c>
      <c r="D4309" s="3">
        <v>72500</v>
      </c>
      <c r="E4309">
        <v>7.7</v>
      </c>
    </row>
    <row r="4310" spans="1:5">
      <c r="A4310" s="3">
        <v>72500</v>
      </c>
      <c r="B4310">
        <v>7.8</v>
      </c>
      <c r="D4310" s="3">
        <v>72500</v>
      </c>
      <c r="E4310">
        <v>7.7</v>
      </c>
    </row>
    <row r="4311" spans="1:5">
      <c r="A4311" s="3">
        <v>72500</v>
      </c>
      <c r="B4311">
        <v>7.4</v>
      </c>
      <c r="D4311" s="3">
        <v>72500</v>
      </c>
      <c r="E4311">
        <v>6.5</v>
      </c>
    </row>
    <row r="4312" spans="1:5">
      <c r="A4312" s="3">
        <v>72500</v>
      </c>
      <c r="B4312">
        <v>3.7</v>
      </c>
      <c r="D4312" s="3">
        <v>72500</v>
      </c>
      <c r="E4312">
        <v>6.8</v>
      </c>
    </row>
    <row r="4313" spans="1:5">
      <c r="A4313" s="3">
        <v>72500</v>
      </c>
      <c r="B4313">
        <v>7.2</v>
      </c>
      <c r="D4313" s="3">
        <v>72500</v>
      </c>
      <c r="E4313">
        <v>7.1</v>
      </c>
    </row>
    <row r="4314" spans="1:5">
      <c r="A4314" s="3">
        <v>72500</v>
      </c>
      <c r="B4314">
        <v>8.5</v>
      </c>
      <c r="D4314" s="3">
        <v>72500</v>
      </c>
      <c r="E4314">
        <v>6.8</v>
      </c>
    </row>
    <row r="4315" spans="1:5">
      <c r="A4315" s="3">
        <v>72500</v>
      </c>
      <c r="B4315">
        <v>6.8</v>
      </c>
      <c r="D4315" s="3">
        <v>72500</v>
      </c>
      <c r="E4315">
        <v>4.3</v>
      </c>
    </row>
    <row r="4316" spans="1:5">
      <c r="A4316" s="3">
        <v>72500</v>
      </c>
      <c r="D4316" s="3">
        <v>72500</v>
      </c>
    </row>
    <row r="4317" spans="1:5">
      <c r="A4317" s="3">
        <v>72500</v>
      </c>
      <c r="B4317">
        <v>6.3</v>
      </c>
      <c r="D4317" s="3">
        <v>72500</v>
      </c>
      <c r="E4317">
        <v>4.7</v>
      </c>
    </row>
    <row r="4318" spans="1:5">
      <c r="A4318" s="3">
        <v>72500</v>
      </c>
      <c r="B4318">
        <v>8.4</v>
      </c>
      <c r="D4318" s="3">
        <v>72500</v>
      </c>
      <c r="E4318">
        <v>8.3000000000000007</v>
      </c>
    </row>
    <row r="4319" spans="1:5">
      <c r="A4319" s="3">
        <v>72500</v>
      </c>
      <c r="B4319">
        <v>7.3</v>
      </c>
      <c r="D4319" s="3">
        <v>72500</v>
      </c>
      <c r="E4319">
        <v>8.1</v>
      </c>
    </row>
    <row r="4320" spans="1:5">
      <c r="A4320" s="3">
        <v>72500</v>
      </c>
      <c r="B4320">
        <v>8.1</v>
      </c>
      <c r="D4320" s="3">
        <v>72500</v>
      </c>
      <c r="E4320">
        <v>7.9</v>
      </c>
    </row>
    <row r="4321" spans="1:5">
      <c r="A4321" s="3">
        <v>72500</v>
      </c>
      <c r="B4321">
        <v>5.5</v>
      </c>
      <c r="D4321" s="3">
        <v>72500</v>
      </c>
      <c r="E4321">
        <v>4.5</v>
      </c>
    </row>
    <row r="4322" spans="1:5">
      <c r="A4322" s="3">
        <v>72500</v>
      </c>
      <c r="B4322">
        <v>3.6</v>
      </c>
      <c r="D4322" s="3">
        <v>72500</v>
      </c>
      <c r="E4322">
        <v>4.9000000000000004</v>
      </c>
    </row>
    <row r="4323" spans="1:5">
      <c r="A4323" s="3">
        <v>72500</v>
      </c>
      <c r="D4323" s="3">
        <v>72500</v>
      </c>
      <c r="E4323">
        <v>6</v>
      </c>
    </row>
    <row r="4324" spans="1:5">
      <c r="A4324" s="3">
        <v>72500</v>
      </c>
      <c r="B4324">
        <v>8.1</v>
      </c>
      <c r="D4324" s="3">
        <v>72500</v>
      </c>
      <c r="E4324">
        <v>8</v>
      </c>
    </row>
    <row r="4325" spans="1:5">
      <c r="A4325" s="3">
        <v>72500</v>
      </c>
      <c r="B4325">
        <v>8.6</v>
      </c>
      <c r="D4325" s="3">
        <v>72500</v>
      </c>
      <c r="E4325">
        <v>7.6</v>
      </c>
    </row>
    <row r="4326" spans="1:5">
      <c r="A4326" s="3">
        <v>72500</v>
      </c>
      <c r="B4326">
        <v>7.5</v>
      </c>
      <c r="D4326" s="3">
        <v>72500</v>
      </c>
      <c r="E4326">
        <v>5.6</v>
      </c>
    </row>
    <row r="4327" spans="1:5">
      <c r="A4327" s="3">
        <v>72500</v>
      </c>
      <c r="B4327">
        <v>8.1</v>
      </c>
      <c r="D4327" s="3">
        <v>72500</v>
      </c>
      <c r="E4327">
        <v>7.5</v>
      </c>
    </row>
    <row r="4328" spans="1:5">
      <c r="A4328" s="3">
        <v>72500</v>
      </c>
      <c r="B4328">
        <v>8.9</v>
      </c>
      <c r="D4328" s="3">
        <v>72500</v>
      </c>
      <c r="E4328">
        <v>8.4</v>
      </c>
    </row>
    <row r="4329" spans="1:5">
      <c r="A4329" s="3">
        <v>72500</v>
      </c>
      <c r="B4329">
        <v>6.5</v>
      </c>
      <c r="D4329" s="3">
        <v>72500</v>
      </c>
      <c r="E4329">
        <v>6.1</v>
      </c>
    </row>
    <row r="4330" spans="1:5">
      <c r="A4330" s="3">
        <v>72500</v>
      </c>
      <c r="B4330">
        <v>8.3000000000000007</v>
      </c>
      <c r="D4330" s="3">
        <v>72500</v>
      </c>
      <c r="E4330">
        <v>6.2</v>
      </c>
    </row>
    <row r="4331" spans="1:5">
      <c r="A4331" s="3">
        <v>72500</v>
      </c>
      <c r="B4331">
        <v>7.7</v>
      </c>
      <c r="D4331" s="3">
        <v>72500</v>
      </c>
      <c r="E4331">
        <v>8.6</v>
      </c>
    </row>
    <row r="4332" spans="1:5">
      <c r="A4332" s="3">
        <v>72500</v>
      </c>
      <c r="B4332">
        <v>8.1</v>
      </c>
      <c r="D4332" s="3">
        <v>72500</v>
      </c>
      <c r="E4332">
        <v>7.6</v>
      </c>
    </row>
    <row r="4333" spans="1:5">
      <c r="A4333" s="3">
        <v>72500</v>
      </c>
      <c r="B4333">
        <v>8.3000000000000007</v>
      </c>
      <c r="D4333" s="3">
        <v>72500</v>
      </c>
      <c r="E4333">
        <v>4.8</v>
      </c>
    </row>
    <row r="4334" spans="1:5">
      <c r="A4334" s="3">
        <v>72500</v>
      </c>
      <c r="D4334" s="3">
        <v>72500</v>
      </c>
      <c r="E4334">
        <v>7.5</v>
      </c>
    </row>
    <row r="4335" spans="1:5">
      <c r="A4335" s="3">
        <v>72500</v>
      </c>
      <c r="D4335" s="3">
        <v>72500</v>
      </c>
      <c r="E4335">
        <v>7</v>
      </c>
    </row>
    <row r="4336" spans="1:5">
      <c r="A4336" s="3">
        <v>72500</v>
      </c>
      <c r="B4336">
        <v>8.1999999999999993</v>
      </c>
      <c r="D4336" s="3">
        <v>72500</v>
      </c>
      <c r="E4336">
        <v>6.9</v>
      </c>
    </row>
    <row r="4337" spans="1:5">
      <c r="A4337" s="3">
        <v>72500</v>
      </c>
      <c r="B4337">
        <v>4.0999999999999996</v>
      </c>
      <c r="D4337" s="3">
        <v>72500</v>
      </c>
    </row>
    <row r="4338" spans="1:5">
      <c r="A4338" s="3">
        <v>72500</v>
      </c>
      <c r="B4338">
        <v>4.2</v>
      </c>
      <c r="D4338" s="3">
        <v>72500</v>
      </c>
      <c r="E4338">
        <v>8.1999999999999993</v>
      </c>
    </row>
    <row r="4339" spans="1:5">
      <c r="A4339" s="3">
        <v>72500</v>
      </c>
      <c r="B4339">
        <v>8.5</v>
      </c>
      <c r="D4339" s="3">
        <v>72500</v>
      </c>
      <c r="E4339">
        <v>7.2</v>
      </c>
    </row>
    <row r="4340" spans="1:5">
      <c r="A4340" s="3">
        <v>72500</v>
      </c>
      <c r="D4340" s="3">
        <v>72500</v>
      </c>
      <c r="E4340">
        <v>6.1</v>
      </c>
    </row>
    <row r="4341" spans="1:5">
      <c r="A4341" s="3">
        <v>72500</v>
      </c>
      <c r="B4341">
        <v>6.2</v>
      </c>
      <c r="D4341" s="3">
        <v>72500</v>
      </c>
      <c r="E4341">
        <v>6.6</v>
      </c>
    </row>
    <row r="4342" spans="1:5">
      <c r="A4342" s="3">
        <v>72500</v>
      </c>
      <c r="B4342">
        <v>4.8</v>
      </c>
      <c r="D4342" s="3">
        <v>72500</v>
      </c>
      <c r="E4342">
        <v>4</v>
      </c>
    </row>
    <row r="4343" spans="1:5">
      <c r="A4343" s="3">
        <v>72500</v>
      </c>
      <c r="B4343">
        <v>9</v>
      </c>
      <c r="D4343" s="3">
        <v>72500</v>
      </c>
      <c r="E4343">
        <v>7</v>
      </c>
    </row>
    <row r="4344" spans="1:5">
      <c r="A4344" s="3">
        <v>72500</v>
      </c>
      <c r="B4344">
        <v>8.4</v>
      </c>
      <c r="D4344" s="3">
        <v>72500</v>
      </c>
      <c r="E4344">
        <v>7.3</v>
      </c>
    </row>
    <row r="4345" spans="1:5">
      <c r="A4345" s="3">
        <v>72500</v>
      </c>
      <c r="B4345">
        <v>8.4</v>
      </c>
      <c r="D4345" s="3">
        <v>72500</v>
      </c>
      <c r="E4345">
        <v>9.1999999999999993</v>
      </c>
    </row>
    <row r="4346" spans="1:5">
      <c r="A4346" s="3">
        <v>72500</v>
      </c>
      <c r="B4346">
        <v>8.5</v>
      </c>
      <c r="D4346" s="3">
        <v>72500</v>
      </c>
      <c r="E4346">
        <v>9</v>
      </c>
    </row>
    <row r="4347" spans="1:5">
      <c r="A4347" s="3">
        <v>72500</v>
      </c>
      <c r="D4347" s="3">
        <v>72500</v>
      </c>
    </row>
    <row r="4348" spans="1:5">
      <c r="A4348" s="3">
        <v>72500</v>
      </c>
      <c r="B4348">
        <v>7.9</v>
      </c>
      <c r="D4348" s="3">
        <v>72500</v>
      </c>
      <c r="E4348">
        <v>5.8</v>
      </c>
    </row>
    <row r="4349" spans="1:5">
      <c r="A4349" s="3">
        <v>72500</v>
      </c>
      <c r="B4349">
        <v>7.6</v>
      </c>
      <c r="D4349" s="3">
        <v>72500</v>
      </c>
      <c r="E4349">
        <v>5.6</v>
      </c>
    </row>
    <row r="4350" spans="1:5">
      <c r="A4350" s="3">
        <v>72500</v>
      </c>
      <c r="B4350">
        <v>7.3</v>
      </c>
      <c r="D4350" s="3">
        <v>72500</v>
      </c>
      <c r="E4350">
        <v>6.9</v>
      </c>
    </row>
    <row r="4351" spans="1:5">
      <c r="A4351" s="3">
        <v>72500</v>
      </c>
      <c r="B4351">
        <v>7.8</v>
      </c>
      <c r="D4351" s="3">
        <v>72500</v>
      </c>
      <c r="E4351">
        <v>7</v>
      </c>
    </row>
    <row r="4352" spans="1:5">
      <c r="A4352" s="3">
        <v>72500</v>
      </c>
      <c r="B4352">
        <v>7.8</v>
      </c>
      <c r="D4352" s="3">
        <v>72500</v>
      </c>
      <c r="E4352">
        <v>6.4</v>
      </c>
    </row>
    <row r="4353" spans="1:5">
      <c r="A4353" s="3">
        <v>72500</v>
      </c>
      <c r="B4353">
        <v>4.7</v>
      </c>
      <c r="D4353" s="3">
        <v>72500</v>
      </c>
      <c r="E4353">
        <v>4.5999999999999996</v>
      </c>
    </row>
    <row r="4354" spans="1:5">
      <c r="A4354" s="3">
        <v>72500</v>
      </c>
      <c r="B4354">
        <v>5.9</v>
      </c>
      <c r="D4354" s="3">
        <v>72500</v>
      </c>
      <c r="E4354">
        <v>6</v>
      </c>
    </row>
    <row r="4355" spans="1:5">
      <c r="A4355" s="3">
        <v>72500</v>
      </c>
      <c r="B4355">
        <v>7.5</v>
      </c>
      <c r="D4355" s="3">
        <v>72500</v>
      </c>
      <c r="E4355">
        <v>7.1</v>
      </c>
    </row>
    <row r="4356" spans="1:5">
      <c r="A4356" s="3">
        <v>72500</v>
      </c>
      <c r="B4356">
        <v>8.9</v>
      </c>
      <c r="D4356" s="3">
        <v>72500</v>
      </c>
      <c r="E4356">
        <v>7.6</v>
      </c>
    </row>
    <row r="4357" spans="1:5">
      <c r="A4357" s="3">
        <v>72500</v>
      </c>
      <c r="D4357" s="3">
        <v>72500</v>
      </c>
    </row>
    <row r="4358" spans="1:5">
      <c r="A4358" s="3">
        <v>72500</v>
      </c>
      <c r="D4358" s="3">
        <v>72500</v>
      </c>
      <c r="E4358">
        <v>6.5</v>
      </c>
    </row>
    <row r="4359" spans="1:5">
      <c r="A4359" s="3">
        <v>72500</v>
      </c>
      <c r="B4359">
        <v>5.8</v>
      </c>
      <c r="D4359" s="3">
        <v>72500</v>
      </c>
      <c r="E4359">
        <v>5.7</v>
      </c>
    </row>
    <row r="4360" spans="1:5">
      <c r="A4360" s="3">
        <v>72500</v>
      </c>
      <c r="B4360">
        <v>8.4</v>
      </c>
      <c r="D4360" s="3">
        <v>72500</v>
      </c>
      <c r="E4360">
        <v>8.1999999999999993</v>
      </c>
    </row>
    <row r="4361" spans="1:5">
      <c r="A4361" s="3">
        <v>72500</v>
      </c>
      <c r="B4361">
        <v>8.5</v>
      </c>
      <c r="D4361" s="3">
        <v>72500</v>
      </c>
    </row>
    <row r="4362" spans="1:5">
      <c r="A4362" s="3">
        <v>72500</v>
      </c>
      <c r="B4362">
        <v>7.3</v>
      </c>
      <c r="D4362" s="3">
        <v>72500</v>
      </c>
      <c r="E4362">
        <v>7.1</v>
      </c>
    </row>
    <row r="4363" spans="1:5">
      <c r="A4363" s="3">
        <v>72500</v>
      </c>
      <c r="D4363" s="3">
        <v>72500</v>
      </c>
    </row>
    <row r="4364" spans="1:5">
      <c r="A4364" s="3">
        <v>72500</v>
      </c>
      <c r="B4364">
        <v>7.7</v>
      </c>
      <c r="D4364" s="3">
        <v>72500</v>
      </c>
      <c r="E4364">
        <v>6.5</v>
      </c>
    </row>
    <row r="4365" spans="1:5">
      <c r="A4365" s="3">
        <v>72500</v>
      </c>
      <c r="D4365" s="3">
        <v>72500</v>
      </c>
      <c r="E4365">
        <v>5.5</v>
      </c>
    </row>
    <row r="4366" spans="1:5">
      <c r="A4366" s="3">
        <v>72500</v>
      </c>
      <c r="B4366">
        <v>7</v>
      </c>
      <c r="D4366" s="3">
        <v>72500</v>
      </c>
      <c r="E4366">
        <v>5.7</v>
      </c>
    </row>
    <row r="4367" spans="1:5">
      <c r="A4367" s="3">
        <v>75000</v>
      </c>
      <c r="B4367">
        <v>3.3</v>
      </c>
      <c r="D4367" s="3">
        <v>75000</v>
      </c>
      <c r="E4367">
        <v>8.1</v>
      </c>
    </row>
    <row r="4368" spans="1:5">
      <c r="A4368" s="3">
        <v>75000</v>
      </c>
      <c r="B4368">
        <v>0.3</v>
      </c>
      <c r="D4368" s="3">
        <v>75000</v>
      </c>
    </row>
    <row r="4369" spans="1:5">
      <c r="A4369" s="3">
        <v>75000</v>
      </c>
      <c r="B4369">
        <v>8.1</v>
      </c>
      <c r="D4369" s="3">
        <v>75000</v>
      </c>
      <c r="E4369">
        <v>6.9</v>
      </c>
    </row>
    <row r="4370" spans="1:5">
      <c r="A4370" s="3">
        <v>75000</v>
      </c>
      <c r="B4370">
        <v>1.7</v>
      </c>
      <c r="D4370" s="3">
        <v>75000</v>
      </c>
      <c r="E4370">
        <v>4.0999999999999996</v>
      </c>
    </row>
    <row r="4371" spans="1:5">
      <c r="A4371" s="3">
        <v>75000</v>
      </c>
      <c r="B4371">
        <v>2.1</v>
      </c>
      <c r="D4371" s="3">
        <v>75000</v>
      </c>
      <c r="E4371">
        <v>5.8</v>
      </c>
    </row>
    <row r="4372" spans="1:5">
      <c r="A4372" s="3">
        <v>75000</v>
      </c>
      <c r="B4372">
        <v>7.4</v>
      </c>
      <c r="D4372" s="3">
        <v>75000</v>
      </c>
      <c r="E4372">
        <v>7.1</v>
      </c>
    </row>
    <row r="4373" spans="1:5">
      <c r="A4373" s="3">
        <v>75000</v>
      </c>
      <c r="B4373">
        <v>7.4</v>
      </c>
      <c r="D4373" s="3">
        <v>75000</v>
      </c>
      <c r="E4373">
        <v>7.4</v>
      </c>
    </row>
    <row r="4374" spans="1:5">
      <c r="A4374" s="3">
        <v>75000</v>
      </c>
      <c r="D4374" s="3">
        <v>75000</v>
      </c>
    </row>
    <row r="4375" spans="1:5">
      <c r="A4375" s="3">
        <v>75000</v>
      </c>
      <c r="B4375">
        <v>5.3</v>
      </c>
      <c r="D4375" s="3">
        <v>75000</v>
      </c>
      <c r="E4375">
        <v>5.4</v>
      </c>
    </row>
    <row r="4376" spans="1:5">
      <c r="A4376" s="3">
        <v>75000</v>
      </c>
      <c r="B4376">
        <v>6.2</v>
      </c>
      <c r="D4376" s="3">
        <v>75000</v>
      </c>
      <c r="E4376">
        <v>7.3</v>
      </c>
    </row>
    <row r="4377" spans="1:5">
      <c r="A4377" s="3">
        <v>75000</v>
      </c>
      <c r="B4377">
        <v>7.8</v>
      </c>
      <c r="D4377" s="3">
        <v>75000</v>
      </c>
      <c r="E4377">
        <v>7.3</v>
      </c>
    </row>
    <row r="4378" spans="1:5">
      <c r="A4378" s="3">
        <v>75000</v>
      </c>
      <c r="B4378">
        <v>4.5</v>
      </c>
      <c r="D4378" s="3">
        <v>75000</v>
      </c>
      <c r="E4378">
        <v>6.6</v>
      </c>
    </row>
    <row r="4379" spans="1:5">
      <c r="A4379" s="3">
        <v>75000</v>
      </c>
      <c r="B4379">
        <v>6.6</v>
      </c>
      <c r="D4379" s="3">
        <v>75000</v>
      </c>
      <c r="E4379">
        <v>8.1</v>
      </c>
    </row>
    <row r="4380" spans="1:5">
      <c r="A4380" s="3">
        <v>75000</v>
      </c>
      <c r="B4380">
        <v>7.9</v>
      </c>
      <c r="D4380" s="3">
        <v>75000</v>
      </c>
      <c r="E4380">
        <v>7.8</v>
      </c>
    </row>
    <row r="4381" spans="1:5">
      <c r="A4381" s="3">
        <v>75000</v>
      </c>
      <c r="B4381">
        <v>8.1999999999999993</v>
      </c>
      <c r="D4381" s="3">
        <v>75000</v>
      </c>
      <c r="E4381">
        <v>7.7</v>
      </c>
    </row>
    <row r="4382" spans="1:5">
      <c r="A4382" s="3">
        <v>75000</v>
      </c>
      <c r="B4382">
        <v>5.5</v>
      </c>
      <c r="D4382" s="3">
        <v>75000</v>
      </c>
      <c r="E4382">
        <v>5.3</v>
      </c>
    </row>
    <row r="4383" spans="1:5">
      <c r="A4383" s="3">
        <v>75000</v>
      </c>
      <c r="D4383" s="3">
        <v>75000</v>
      </c>
      <c r="E4383">
        <v>6.6</v>
      </c>
    </row>
    <row r="4384" spans="1:5">
      <c r="A4384" s="3">
        <v>75000</v>
      </c>
      <c r="B4384">
        <v>6.6</v>
      </c>
      <c r="D4384" s="3">
        <v>75000</v>
      </c>
      <c r="E4384">
        <v>7.9</v>
      </c>
    </row>
    <row r="4385" spans="1:5">
      <c r="A4385" s="3">
        <v>75000</v>
      </c>
      <c r="B4385">
        <v>5.9</v>
      </c>
      <c r="D4385" s="3">
        <v>75000</v>
      </c>
      <c r="E4385">
        <v>4.8</v>
      </c>
    </row>
    <row r="4386" spans="1:5">
      <c r="A4386" s="3">
        <v>75000</v>
      </c>
      <c r="B4386">
        <v>5.8</v>
      </c>
      <c r="D4386" s="3">
        <v>75000</v>
      </c>
      <c r="E4386">
        <v>6.3</v>
      </c>
    </row>
    <row r="4387" spans="1:5">
      <c r="A4387" s="3">
        <v>75000</v>
      </c>
      <c r="B4387">
        <v>7.5</v>
      </c>
      <c r="D4387" s="3">
        <v>75000</v>
      </c>
      <c r="E4387">
        <v>6.1</v>
      </c>
    </row>
    <row r="4388" spans="1:5">
      <c r="A4388" s="3">
        <v>75000</v>
      </c>
      <c r="B4388">
        <v>8.1999999999999993</v>
      </c>
      <c r="D4388" s="3">
        <v>75000</v>
      </c>
      <c r="E4388">
        <v>9</v>
      </c>
    </row>
    <row r="4389" spans="1:5">
      <c r="A4389" s="3">
        <v>75000</v>
      </c>
      <c r="B4389">
        <v>7.3</v>
      </c>
      <c r="D4389" s="3">
        <v>75000</v>
      </c>
      <c r="E4389">
        <v>6.3</v>
      </c>
    </row>
    <row r="4390" spans="1:5">
      <c r="A4390" s="3">
        <v>75000</v>
      </c>
      <c r="B4390">
        <v>8.6</v>
      </c>
      <c r="D4390" s="3">
        <v>75000</v>
      </c>
      <c r="E4390">
        <v>7.3</v>
      </c>
    </row>
    <row r="4391" spans="1:5">
      <c r="A4391" s="3">
        <v>75000</v>
      </c>
      <c r="B4391">
        <v>5.3</v>
      </c>
      <c r="D4391" s="3">
        <v>75000</v>
      </c>
      <c r="E4391">
        <v>6.2</v>
      </c>
    </row>
    <row r="4392" spans="1:5">
      <c r="A4392" s="3">
        <v>75000</v>
      </c>
      <c r="B4392">
        <v>8.9</v>
      </c>
      <c r="D4392" s="3">
        <v>75000</v>
      </c>
      <c r="E4392">
        <v>7.6</v>
      </c>
    </row>
    <row r="4393" spans="1:5">
      <c r="A4393" s="3">
        <v>75000</v>
      </c>
      <c r="B4393">
        <v>7.5</v>
      </c>
      <c r="D4393" s="3">
        <v>75000</v>
      </c>
      <c r="E4393">
        <v>7.3</v>
      </c>
    </row>
    <row r="4394" spans="1:5">
      <c r="A4394" s="3">
        <v>75000</v>
      </c>
      <c r="B4394">
        <v>7.7</v>
      </c>
      <c r="D4394" s="3">
        <v>75000</v>
      </c>
      <c r="E4394">
        <v>6.5</v>
      </c>
    </row>
    <row r="4395" spans="1:5">
      <c r="A4395" s="3">
        <v>75000</v>
      </c>
      <c r="B4395">
        <v>6.1</v>
      </c>
      <c r="D4395" s="3">
        <v>75000</v>
      </c>
      <c r="E4395">
        <v>5.5</v>
      </c>
    </row>
    <row r="4396" spans="1:5">
      <c r="A4396" s="3">
        <v>75000</v>
      </c>
      <c r="B4396">
        <v>7.6</v>
      </c>
      <c r="D4396" s="3">
        <v>75000</v>
      </c>
      <c r="E4396">
        <v>6.7</v>
      </c>
    </row>
    <row r="4397" spans="1:5">
      <c r="A4397" s="3">
        <v>75000</v>
      </c>
      <c r="D4397" s="3">
        <v>75000</v>
      </c>
    </row>
    <row r="4398" spans="1:5">
      <c r="A4398" s="3">
        <v>75000</v>
      </c>
      <c r="B4398">
        <v>8</v>
      </c>
      <c r="D4398" s="3">
        <v>75000</v>
      </c>
      <c r="E4398">
        <v>7.4</v>
      </c>
    </row>
    <row r="4399" spans="1:5">
      <c r="A4399" s="3">
        <v>75000</v>
      </c>
      <c r="B4399">
        <v>8</v>
      </c>
      <c r="D4399" s="3">
        <v>75000</v>
      </c>
      <c r="E4399">
        <v>6.8</v>
      </c>
    </row>
    <row r="4400" spans="1:5">
      <c r="A4400" s="3">
        <v>75000</v>
      </c>
      <c r="D4400" s="3">
        <v>75000</v>
      </c>
    </row>
    <row r="4401" spans="1:5">
      <c r="A4401" s="3">
        <v>75000</v>
      </c>
      <c r="D4401" s="3">
        <v>75000</v>
      </c>
      <c r="E4401">
        <v>4.5999999999999996</v>
      </c>
    </row>
    <row r="4402" spans="1:5">
      <c r="A4402" s="3">
        <v>75000</v>
      </c>
      <c r="D4402" s="3">
        <v>75000</v>
      </c>
      <c r="E4402">
        <v>6.4</v>
      </c>
    </row>
    <row r="4403" spans="1:5">
      <c r="A4403" s="3">
        <v>75000</v>
      </c>
      <c r="B4403">
        <v>7</v>
      </c>
      <c r="D4403" s="3">
        <v>75000</v>
      </c>
      <c r="E4403">
        <v>4.9000000000000004</v>
      </c>
    </row>
    <row r="4404" spans="1:5">
      <c r="A4404" s="3">
        <v>75000</v>
      </c>
      <c r="D4404" s="3">
        <v>75000</v>
      </c>
      <c r="E4404">
        <v>6.9</v>
      </c>
    </row>
    <row r="4405" spans="1:5">
      <c r="A4405" s="3">
        <v>75000</v>
      </c>
      <c r="D4405" s="3">
        <v>75000</v>
      </c>
    </row>
    <row r="4406" spans="1:5">
      <c r="A4406" s="3">
        <v>75000</v>
      </c>
      <c r="D4406" s="3">
        <v>75000</v>
      </c>
    </row>
    <row r="4407" spans="1:5">
      <c r="A4407" s="3">
        <v>75000</v>
      </c>
      <c r="B4407">
        <v>5.5</v>
      </c>
      <c r="D4407" s="3">
        <v>75000</v>
      </c>
      <c r="E4407">
        <v>5.7</v>
      </c>
    </row>
    <row r="4408" spans="1:5">
      <c r="A4408" s="3">
        <v>75000</v>
      </c>
      <c r="B4408">
        <v>7.3</v>
      </c>
      <c r="D4408" s="3">
        <v>75000</v>
      </c>
      <c r="E4408">
        <v>7</v>
      </c>
    </row>
    <row r="4409" spans="1:5">
      <c r="A4409" s="3">
        <v>75000</v>
      </c>
      <c r="D4409" s="3">
        <v>75000</v>
      </c>
    </row>
    <row r="4410" spans="1:5">
      <c r="A4410" s="3">
        <v>75000</v>
      </c>
      <c r="B4410">
        <v>8.8000000000000007</v>
      </c>
      <c r="D4410" s="3">
        <v>75000</v>
      </c>
      <c r="E4410">
        <v>9</v>
      </c>
    </row>
    <row r="4411" spans="1:5">
      <c r="A4411" s="3">
        <v>75000</v>
      </c>
      <c r="B4411">
        <v>8.1999999999999993</v>
      </c>
      <c r="D4411" s="3">
        <v>75000</v>
      </c>
      <c r="E4411">
        <v>7.7</v>
      </c>
    </row>
    <row r="4412" spans="1:5">
      <c r="A4412" s="3">
        <v>75000</v>
      </c>
      <c r="D4412" s="3">
        <v>75000</v>
      </c>
      <c r="E4412">
        <v>6.7</v>
      </c>
    </row>
    <row r="4413" spans="1:5">
      <c r="A4413" s="3">
        <v>75000</v>
      </c>
      <c r="B4413">
        <v>5.6</v>
      </c>
      <c r="D4413" s="3">
        <v>75000</v>
      </c>
    </row>
    <row r="4414" spans="1:5">
      <c r="A4414" s="3">
        <v>75000</v>
      </c>
      <c r="B4414">
        <v>8.4</v>
      </c>
      <c r="D4414" s="3">
        <v>75000</v>
      </c>
      <c r="E4414">
        <v>8.8000000000000007</v>
      </c>
    </row>
    <row r="4415" spans="1:5">
      <c r="A4415" s="3">
        <v>75000</v>
      </c>
      <c r="B4415">
        <v>9</v>
      </c>
      <c r="D4415" s="3">
        <v>75000</v>
      </c>
      <c r="E4415">
        <v>8.6999999999999993</v>
      </c>
    </row>
    <row r="4416" spans="1:5">
      <c r="A4416" s="3">
        <v>75000</v>
      </c>
      <c r="B4416">
        <v>6.8</v>
      </c>
      <c r="D4416" s="3">
        <v>75000</v>
      </c>
      <c r="E4416">
        <v>6.1</v>
      </c>
    </row>
    <row r="4417" spans="1:5">
      <c r="A4417" s="3">
        <v>75000</v>
      </c>
      <c r="B4417">
        <v>5.7</v>
      </c>
      <c r="D4417" s="3">
        <v>75000</v>
      </c>
      <c r="E4417">
        <v>6</v>
      </c>
    </row>
    <row r="4418" spans="1:5">
      <c r="A4418" s="3">
        <v>75000</v>
      </c>
      <c r="B4418">
        <v>6.6</v>
      </c>
      <c r="D4418" s="3">
        <v>75000</v>
      </c>
      <c r="E4418">
        <v>7.2</v>
      </c>
    </row>
    <row r="4419" spans="1:5">
      <c r="A4419" s="3">
        <v>75000</v>
      </c>
      <c r="B4419">
        <v>8</v>
      </c>
      <c r="D4419" s="3">
        <v>75000</v>
      </c>
      <c r="E4419">
        <v>6.9</v>
      </c>
    </row>
    <row r="4420" spans="1:5">
      <c r="A4420" s="3">
        <v>75000</v>
      </c>
      <c r="D4420" s="3">
        <v>75000</v>
      </c>
    </row>
    <row r="4421" spans="1:5">
      <c r="A4421" s="3">
        <v>77500</v>
      </c>
      <c r="B4421">
        <v>6</v>
      </c>
      <c r="D4421" s="3">
        <v>77500</v>
      </c>
    </row>
    <row r="4422" spans="1:5">
      <c r="A4422" s="3">
        <v>77500</v>
      </c>
      <c r="D4422" s="3">
        <v>77500</v>
      </c>
      <c r="E4422">
        <v>4.5</v>
      </c>
    </row>
    <row r="4423" spans="1:5">
      <c r="A4423" s="3">
        <v>77500</v>
      </c>
      <c r="B4423">
        <v>6.9</v>
      </c>
      <c r="D4423" s="3">
        <v>77500</v>
      </c>
      <c r="E4423">
        <v>6.3</v>
      </c>
    </row>
    <row r="4424" spans="1:5">
      <c r="A4424" s="3">
        <v>77500</v>
      </c>
      <c r="D4424" s="3">
        <v>77500</v>
      </c>
      <c r="E4424">
        <v>5.5</v>
      </c>
    </row>
    <row r="4425" spans="1:5">
      <c r="A4425" s="3">
        <v>77500</v>
      </c>
      <c r="B4425">
        <v>8</v>
      </c>
      <c r="D4425" s="3">
        <v>77500</v>
      </c>
      <c r="E4425">
        <v>8.1999999999999993</v>
      </c>
    </row>
    <row r="4426" spans="1:5">
      <c r="A4426" s="3">
        <v>77500</v>
      </c>
      <c r="B4426">
        <v>8.6999999999999993</v>
      </c>
      <c r="D4426" s="3">
        <v>77500</v>
      </c>
      <c r="E4426">
        <v>5.8</v>
      </c>
    </row>
    <row r="4427" spans="1:5">
      <c r="A4427" s="3">
        <v>77500</v>
      </c>
      <c r="B4427">
        <v>7.4</v>
      </c>
      <c r="D4427" s="3">
        <v>77500</v>
      </c>
      <c r="E4427">
        <v>6.3</v>
      </c>
    </row>
    <row r="4428" spans="1:5">
      <c r="A4428" s="3">
        <v>77500</v>
      </c>
      <c r="D4428" s="3">
        <v>77500</v>
      </c>
    </row>
    <row r="4429" spans="1:5">
      <c r="A4429" s="3">
        <v>77500</v>
      </c>
      <c r="B4429">
        <v>7.2</v>
      </c>
      <c r="D4429" s="3">
        <v>77500</v>
      </c>
      <c r="E4429">
        <v>5.2</v>
      </c>
    </row>
    <row r="4430" spans="1:5">
      <c r="A4430" s="3">
        <v>77500</v>
      </c>
      <c r="B4430">
        <v>5.5</v>
      </c>
      <c r="D4430" s="3">
        <v>77500</v>
      </c>
      <c r="E4430">
        <v>5.3</v>
      </c>
    </row>
    <row r="4431" spans="1:5">
      <c r="A4431" s="3">
        <v>77500</v>
      </c>
      <c r="B4431">
        <v>6.6</v>
      </c>
      <c r="D4431" s="3">
        <v>77500</v>
      </c>
      <c r="E4431">
        <v>6.3</v>
      </c>
    </row>
    <row r="4432" spans="1:5">
      <c r="A4432" s="3">
        <v>77500</v>
      </c>
      <c r="B4432">
        <v>8.1999999999999993</v>
      </c>
      <c r="D4432" s="3">
        <v>77500</v>
      </c>
      <c r="E4432">
        <v>8.1999999999999993</v>
      </c>
    </row>
    <row r="4433" spans="1:5">
      <c r="A4433" s="3">
        <v>77500</v>
      </c>
      <c r="B4433">
        <v>9.3000000000000007</v>
      </c>
      <c r="D4433" s="3">
        <v>77500</v>
      </c>
      <c r="E4433">
        <v>8</v>
      </c>
    </row>
    <row r="4434" spans="1:5">
      <c r="A4434" s="3">
        <v>77500</v>
      </c>
      <c r="B4434">
        <v>6.3</v>
      </c>
      <c r="D4434" s="3">
        <v>77500</v>
      </c>
      <c r="E4434">
        <v>6.5</v>
      </c>
    </row>
    <row r="4435" spans="1:5">
      <c r="A4435" s="3">
        <v>77500</v>
      </c>
      <c r="B4435">
        <v>5.5</v>
      </c>
      <c r="D4435" s="3">
        <v>77500</v>
      </c>
    </row>
    <row r="4436" spans="1:5">
      <c r="A4436" s="3">
        <v>77500</v>
      </c>
      <c r="B4436">
        <v>5.6</v>
      </c>
      <c r="D4436" s="3">
        <v>77500</v>
      </c>
      <c r="E4436">
        <v>5</v>
      </c>
    </row>
    <row r="4437" spans="1:5">
      <c r="A4437" s="3">
        <v>77500</v>
      </c>
      <c r="B4437">
        <v>5.6</v>
      </c>
      <c r="D4437" s="3">
        <v>77500</v>
      </c>
      <c r="E4437">
        <v>6.1</v>
      </c>
    </row>
    <row r="4438" spans="1:5">
      <c r="A4438" s="3">
        <v>77500</v>
      </c>
      <c r="B4438">
        <v>7.5</v>
      </c>
      <c r="D4438" s="3">
        <v>77500</v>
      </c>
      <c r="E4438">
        <v>7.7</v>
      </c>
    </row>
    <row r="4439" spans="1:5">
      <c r="A4439" s="3">
        <v>77500</v>
      </c>
      <c r="B4439">
        <v>7.5</v>
      </c>
      <c r="D4439" s="3">
        <v>77500</v>
      </c>
      <c r="E4439">
        <v>7.4</v>
      </c>
    </row>
    <row r="4440" spans="1:5">
      <c r="A4440" s="3">
        <v>77500</v>
      </c>
      <c r="B4440">
        <v>6.8</v>
      </c>
      <c r="D4440" s="3">
        <v>77500</v>
      </c>
      <c r="E4440">
        <v>6.4</v>
      </c>
    </row>
    <row r="4441" spans="1:5">
      <c r="A4441" s="3">
        <v>77500</v>
      </c>
      <c r="B4441">
        <v>8.1</v>
      </c>
      <c r="D4441" s="3">
        <v>77500</v>
      </c>
      <c r="E4441">
        <v>5.8</v>
      </c>
    </row>
    <row r="4442" spans="1:5">
      <c r="A4442" s="3">
        <v>77500</v>
      </c>
      <c r="B4442">
        <v>6.6</v>
      </c>
      <c r="D4442" s="3">
        <v>77500</v>
      </c>
      <c r="E4442">
        <v>7</v>
      </c>
    </row>
    <row r="4443" spans="1:5">
      <c r="A4443" s="3">
        <v>77500</v>
      </c>
      <c r="B4443">
        <v>3</v>
      </c>
      <c r="D4443" s="3">
        <v>77500</v>
      </c>
    </row>
    <row r="4444" spans="1:5">
      <c r="A4444" s="3">
        <v>77500</v>
      </c>
      <c r="B4444">
        <v>7.8</v>
      </c>
      <c r="D4444" s="3">
        <v>77500</v>
      </c>
      <c r="E4444">
        <v>7.2</v>
      </c>
    </row>
    <row r="4445" spans="1:5">
      <c r="A4445" s="3">
        <v>77500</v>
      </c>
      <c r="B4445">
        <v>7.9</v>
      </c>
      <c r="D4445" s="3">
        <v>77500</v>
      </c>
      <c r="E4445">
        <v>5.9</v>
      </c>
    </row>
    <row r="4446" spans="1:5">
      <c r="A4446" s="3">
        <v>77500</v>
      </c>
      <c r="B4446">
        <v>8.4</v>
      </c>
      <c r="D4446" s="3">
        <v>77500</v>
      </c>
      <c r="E4446">
        <v>7.3</v>
      </c>
    </row>
    <row r="4447" spans="1:5">
      <c r="A4447" s="3">
        <v>77500</v>
      </c>
      <c r="B4447">
        <v>7.7</v>
      </c>
      <c r="D4447" s="3">
        <v>77500</v>
      </c>
      <c r="E4447">
        <v>6.1</v>
      </c>
    </row>
    <row r="4448" spans="1:5">
      <c r="A4448" s="3">
        <v>77500</v>
      </c>
      <c r="B4448">
        <v>7.9</v>
      </c>
      <c r="D4448" s="3">
        <v>77500</v>
      </c>
      <c r="E4448">
        <v>8.1999999999999993</v>
      </c>
    </row>
    <row r="4449" spans="1:5">
      <c r="A4449" s="3">
        <v>77500</v>
      </c>
      <c r="B4449">
        <v>7.3</v>
      </c>
      <c r="D4449" s="3">
        <v>77500</v>
      </c>
      <c r="E4449">
        <v>7.3</v>
      </c>
    </row>
    <row r="4450" spans="1:5">
      <c r="A4450" s="3">
        <v>77500</v>
      </c>
      <c r="D4450" s="3">
        <v>77500</v>
      </c>
      <c r="E4450">
        <v>6.3</v>
      </c>
    </row>
    <row r="4451" spans="1:5">
      <c r="A4451" s="3">
        <v>77500</v>
      </c>
      <c r="B4451">
        <v>6.6</v>
      </c>
      <c r="D4451" s="3">
        <v>77500</v>
      </c>
      <c r="E4451">
        <v>7.8</v>
      </c>
    </row>
    <row r="4452" spans="1:5">
      <c r="A4452" s="3">
        <v>77500</v>
      </c>
      <c r="B4452">
        <v>7.4</v>
      </c>
      <c r="D4452" s="3">
        <v>77500</v>
      </c>
      <c r="E4452">
        <v>6.8</v>
      </c>
    </row>
    <row r="4453" spans="1:5">
      <c r="A4453" s="3">
        <v>77500</v>
      </c>
      <c r="B4453">
        <v>3.6</v>
      </c>
      <c r="D4453" s="3">
        <v>77500</v>
      </c>
      <c r="E4453">
        <v>3.2</v>
      </c>
    </row>
    <row r="4454" spans="1:5">
      <c r="A4454" s="3">
        <v>77500</v>
      </c>
      <c r="B4454">
        <v>8.6</v>
      </c>
      <c r="D4454" s="3">
        <v>77500</v>
      </c>
      <c r="E4454">
        <v>8.1999999999999993</v>
      </c>
    </row>
    <row r="4455" spans="1:5">
      <c r="A4455" s="3">
        <v>77500</v>
      </c>
      <c r="B4455">
        <v>7.2</v>
      </c>
      <c r="D4455" s="3">
        <v>77500</v>
      </c>
      <c r="E4455">
        <v>6.2</v>
      </c>
    </row>
    <row r="4456" spans="1:5">
      <c r="A4456" s="3">
        <v>77500</v>
      </c>
      <c r="B4456">
        <v>7</v>
      </c>
      <c r="D4456" s="3">
        <v>77500</v>
      </c>
      <c r="E4456">
        <v>6.6</v>
      </c>
    </row>
    <row r="4457" spans="1:5">
      <c r="A4457" s="3">
        <v>77500</v>
      </c>
      <c r="B4457">
        <v>3.8</v>
      </c>
      <c r="D4457" s="3">
        <v>77500</v>
      </c>
      <c r="E4457">
        <v>2.6</v>
      </c>
    </row>
    <row r="4458" spans="1:5">
      <c r="A4458" s="3">
        <v>77500</v>
      </c>
      <c r="B4458">
        <v>8.6</v>
      </c>
      <c r="D4458" s="3">
        <v>77500</v>
      </c>
      <c r="E4458">
        <v>8.5</v>
      </c>
    </row>
    <row r="4459" spans="1:5">
      <c r="A4459" s="3">
        <v>77500</v>
      </c>
      <c r="B4459">
        <v>3.6</v>
      </c>
      <c r="D4459" s="3">
        <v>77500</v>
      </c>
      <c r="E4459">
        <v>6.5</v>
      </c>
    </row>
    <row r="4460" spans="1:5">
      <c r="A4460" s="3">
        <v>77500</v>
      </c>
      <c r="B4460">
        <v>6</v>
      </c>
      <c r="D4460" s="3">
        <v>77500</v>
      </c>
      <c r="E4460">
        <v>5.9</v>
      </c>
    </row>
    <row r="4461" spans="1:5">
      <c r="A4461" s="3">
        <v>77500</v>
      </c>
      <c r="B4461">
        <v>8.3000000000000007</v>
      </c>
      <c r="D4461" s="3">
        <v>77500</v>
      </c>
      <c r="E4461">
        <v>7.9</v>
      </c>
    </row>
    <row r="4462" spans="1:5">
      <c r="A4462" s="3">
        <v>77500</v>
      </c>
      <c r="D4462" s="3">
        <v>77500</v>
      </c>
    </row>
    <row r="4463" spans="1:5">
      <c r="A4463" s="3">
        <v>77500</v>
      </c>
      <c r="B4463">
        <v>9</v>
      </c>
      <c r="D4463" s="3">
        <v>77500</v>
      </c>
      <c r="E4463">
        <v>8.1</v>
      </c>
    </row>
    <row r="4464" spans="1:5">
      <c r="A4464" s="3">
        <v>77500</v>
      </c>
      <c r="B4464">
        <v>5.6</v>
      </c>
      <c r="D4464" s="3">
        <v>77500</v>
      </c>
      <c r="E4464">
        <v>6.7</v>
      </c>
    </row>
    <row r="4465" spans="1:5">
      <c r="A4465" s="3">
        <v>77500</v>
      </c>
      <c r="B4465">
        <v>8</v>
      </c>
      <c r="D4465" s="3">
        <v>77500</v>
      </c>
      <c r="E4465">
        <v>7.3</v>
      </c>
    </row>
    <row r="4466" spans="1:5">
      <c r="A4466" s="3">
        <v>77500</v>
      </c>
      <c r="D4466" s="3">
        <v>77500</v>
      </c>
    </row>
    <row r="4467" spans="1:5">
      <c r="A4467" s="3">
        <v>77500</v>
      </c>
      <c r="D4467" s="3">
        <v>77500</v>
      </c>
      <c r="E4467">
        <v>4.5999999999999996</v>
      </c>
    </row>
    <row r="4468" spans="1:5">
      <c r="A4468" s="3">
        <v>77500</v>
      </c>
      <c r="B4468">
        <v>6.6</v>
      </c>
      <c r="D4468" s="3">
        <v>77500</v>
      </c>
      <c r="E4468">
        <v>8.5</v>
      </c>
    </row>
    <row r="4469" spans="1:5">
      <c r="A4469" s="3">
        <v>77500</v>
      </c>
      <c r="B4469">
        <v>8.9</v>
      </c>
      <c r="D4469" s="3">
        <v>77500</v>
      </c>
      <c r="E4469">
        <v>7.8</v>
      </c>
    </row>
    <row r="4470" spans="1:5">
      <c r="A4470" s="3">
        <v>77500</v>
      </c>
      <c r="B4470">
        <v>6.9</v>
      </c>
      <c r="D4470" s="3">
        <v>77500</v>
      </c>
      <c r="E4470">
        <v>8.1999999999999993</v>
      </c>
    </row>
    <row r="4471" spans="1:5">
      <c r="A4471" s="3">
        <v>77500</v>
      </c>
      <c r="B4471">
        <v>8.5</v>
      </c>
      <c r="D4471" s="3">
        <v>77500</v>
      </c>
      <c r="E4471">
        <v>7.3</v>
      </c>
    </row>
    <row r="4472" spans="1:5">
      <c r="A4472" s="3">
        <v>77500</v>
      </c>
      <c r="B4472">
        <v>6.5</v>
      </c>
      <c r="D4472" s="3">
        <v>77500</v>
      </c>
      <c r="E4472">
        <v>5.2</v>
      </c>
    </row>
    <row r="4473" spans="1:5">
      <c r="A4473" s="3">
        <v>77500</v>
      </c>
      <c r="B4473">
        <v>6.1</v>
      </c>
      <c r="D4473" s="3">
        <v>77500</v>
      </c>
      <c r="E4473">
        <v>4.9000000000000004</v>
      </c>
    </row>
    <row r="4474" spans="1:5">
      <c r="A4474" s="3">
        <v>77500</v>
      </c>
      <c r="B4474">
        <v>6</v>
      </c>
      <c r="D4474" s="3">
        <v>77500</v>
      </c>
      <c r="E4474">
        <v>5.8</v>
      </c>
    </row>
    <row r="4475" spans="1:5">
      <c r="A4475" s="3">
        <v>77500</v>
      </c>
      <c r="B4475">
        <v>7.2</v>
      </c>
      <c r="D4475" s="3">
        <v>77500</v>
      </c>
      <c r="E4475">
        <v>6.6</v>
      </c>
    </row>
    <row r="4476" spans="1:5">
      <c r="A4476" s="3">
        <v>77500</v>
      </c>
      <c r="B4476">
        <v>7.8</v>
      </c>
      <c r="D4476" s="3">
        <v>77500</v>
      </c>
      <c r="E4476">
        <v>5.9</v>
      </c>
    </row>
    <row r="4477" spans="1:5">
      <c r="A4477" s="3">
        <v>77500</v>
      </c>
      <c r="B4477">
        <v>5.8</v>
      </c>
      <c r="D4477" s="3">
        <v>77500</v>
      </c>
      <c r="E4477">
        <v>5.4</v>
      </c>
    </row>
    <row r="4478" spans="1:5">
      <c r="A4478" s="3">
        <v>77500</v>
      </c>
      <c r="B4478">
        <v>7.3</v>
      </c>
      <c r="D4478" s="3">
        <v>77500</v>
      </c>
      <c r="E4478">
        <v>6.2</v>
      </c>
    </row>
    <row r="4479" spans="1:5">
      <c r="A4479" s="3">
        <v>77500</v>
      </c>
      <c r="B4479">
        <v>8.3000000000000007</v>
      </c>
      <c r="D4479" s="3">
        <v>77500</v>
      </c>
      <c r="E4479">
        <v>7.6</v>
      </c>
    </row>
    <row r="4480" spans="1:5">
      <c r="A4480" s="3">
        <v>77500</v>
      </c>
      <c r="B4480">
        <v>8.4</v>
      </c>
      <c r="D4480" s="3">
        <v>77500</v>
      </c>
      <c r="E4480">
        <v>8.3000000000000007</v>
      </c>
    </row>
    <row r="4481" spans="1:5">
      <c r="A4481" s="3">
        <v>77500</v>
      </c>
      <c r="B4481">
        <v>4.0999999999999996</v>
      </c>
      <c r="D4481" s="3">
        <v>77500</v>
      </c>
      <c r="E4481">
        <v>6.2</v>
      </c>
    </row>
    <row r="4482" spans="1:5">
      <c r="A4482" s="3">
        <v>77500</v>
      </c>
      <c r="B4482">
        <v>6.8</v>
      </c>
      <c r="D4482" s="3">
        <v>77500</v>
      </c>
      <c r="E4482">
        <v>6.8</v>
      </c>
    </row>
    <row r="4483" spans="1:5">
      <c r="A4483" s="3">
        <v>77500</v>
      </c>
      <c r="D4483" s="3">
        <v>77500</v>
      </c>
      <c r="E4483">
        <v>7.8</v>
      </c>
    </row>
    <row r="4484" spans="1:5">
      <c r="A4484" s="3">
        <v>77500</v>
      </c>
      <c r="D4484" s="3">
        <v>77500</v>
      </c>
      <c r="E4484">
        <v>5.9</v>
      </c>
    </row>
    <row r="4485" spans="1:5">
      <c r="A4485" s="3">
        <v>77500</v>
      </c>
      <c r="B4485">
        <v>8.1999999999999993</v>
      </c>
      <c r="D4485" s="3">
        <v>77500</v>
      </c>
      <c r="E4485">
        <v>6.5</v>
      </c>
    </row>
    <row r="4486" spans="1:5">
      <c r="A4486" s="3">
        <v>77500</v>
      </c>
      <c r="B4486">
        <v>8.5</v>
      </c>
      <c r="D4486" s="3">
        <v>77500</v>
      </c>
      <c r="E4486">
        <v>6.1</v>
      </c>
    </row>
    <row r="4487" spans="1:5">
      <c r="A4487" s="3">
        <v>77500</v>
      </c>
      <c r="B4487">
        <v>8.5</v>
      </c>
      <c r="D4487" s="3">
        <v>77500</v>
      </c>
      <c r="E4487">
        <v>8.1</v>
      </c>
    </row>
    <row r="4488" spans="1:5">
      <c r="A4488" s="3">
        <v>77500</v>
      </c>
      <c r="B4488">
        <v>7.3</v>
      </c>
      <c r="D4488" s="3">
        <v>77500</v>
      </c>
      <c r="E4488">
        <v>7.5</v>
      </c>
    </row>
    <row r="4489" spans="1:5">
      <c r="A4489" s="3">
        <v>77500</v>
      </c>
      <c r="B4489">
        <v>8.1999999999999993</v>
      </c>
      <c r="D4489" s="3">
        <v>77500</v>
      </c>
      <c r="E4489">
        <v>6.2</v>
      </c>
    </row>
    <row r="4490" spans="1:5">
      <c r="A4490" s="3">
        <v>77500</v>
      </c>
      <c r="B4490">
        <v>6.6</v>
      </c>
      <c r="D4490" s="3">
        <v>77500</v>
      </c>
    </row>
    <row r="4491" spans="1:5">
      <c r="A4491" s="3">
        <v>77500</v>
      </c>
      <c r="B4491">
        <v>7.7</v>
      </c>
      <c r="D4491" s="3">
        <v>77500</v>
      </c>
    </row>
    <row r="4492" spans="1:5">
      <c r="A4492" s="3">
        <v>80000</v>
      </c>
      <c r="B4492">
        <v>8.1999999999999993</v>
      </c>
      <c r="D4492" s="3">
        <v>80000</v>
      </c>
      <c r="E4492">
        <v>8.6</v>
      </c>
    </row>
    <row r="4493" spans="1:5">
      <c r="A4493" s="3">
        <v>80000</v>
      </c>
      <c r="B4493">
        <v>8.5</v>
      </c>
      <c r="D4493" s="3">
        <v>80000</v>
      </c>
      <c r="E4493">
        <v>7.5</v>
      </c>
    </row>
    <row r="4494" spans="1:5">
      <c r="A4494" s="3">
        <v>80000</v>
      </c>
      <c r="B4494">
        <v>8.4</v>
      </c>
      <c r="D4494" s="3">
        <v>80000</v>
      </c>
      <c r="E4494">
        <v>8.3000000000000007</v>
      </c>
    </row>
    <row r="4495" spans="1:5">
      <c r="A4495" s="3">
        <v>80000</v>
      </c>
      <c r="D4495" s="3">
        <v>80000</v>
      </c>
      <c r="E4495">
        <v>7.5</v>
      </c>
    </row>
    <row r="4496" spans="1:5">
      <c r="A4496" s="3">
        <v>80000</v>
      </c>
      <c r="D4496" s="3">
        <v>80000</v>
      </c>
      <c r="E4496">
        <v>6.9</v>
      </c>
    </row>
    <row r="4497" spans="1:5">
      <c r="A4497" s="3">
        <v>80000</v>
      </c>
      <c r="B4497">
        <v>7.1</v>
      </c>
      <c r="D4497" s="3">
        <v>80000</v>
      </c>
      <c r="E4497">
        <v>6.6</v>
      </c>
    </row>
    <row r="4498" spans="1:5">
      <c r="A4498" s="3">
        <v>80000</v>
      </c>
      <c r="B4498">
        <v>8.3000000000000007</v>
      </c>
      <c r="D4498" s="3">
        <v>80000</v>
      </c>
      <c r="E4498">
        <v>7</v>
      </c>
    </row>
    <row r="4499" spans="1:5">
      <c r="A4499" s="3">
        <v>80000</v>
      </c>
      <c r="B4499">
        <v>5.7</v>
      </c>
      <c r="D4499" s="3">
        <v>80000</v>
      </c>
      <c r="E4499">
        <v>7.1</v>
      </c>
    </row>
    <row r="4500" spans="1:5">
      <c r="A4500" s="3">
        <v>80000</v>
      </c>
      <c r="D4500" s="3">
        <v>80000</v>
      </c>
    </row>
    <row r="4501" spans="1:5">
      <c r="A4501" s="3">
        <v>80000</v>
      </c>
      <c r="D4501" s="3">
        <v>80000</v>
      </c>
    </row>
    <row r="4502" spans="1:5">
      <c r="A4502" s="3">
        <v>80000</v>
      </c>
      <c r="B4502">
        <v>7.8</v>
      </c>
      <c r="D4502" s="3">
        <v>80000</v>
      </c>
      <c r="E4502">
        <v>6.9</v>
      </c>
    </row>
    <row r="4503" spans="1:5">
      <c r="A4503" s="3">
        <v>80000</v>
      </c>
      <c r="D4503" s="3">
        <v>80000</v>
      </c>
      <c r="E4503">
        <v>7.5</v>
      </c>
    </row>
    <row r="4504" spans="1:5">
      <c r="A4504" s="3">
        <v>80000</v>
      </c>
      <c r="B4504">
        <v>5.7</v>
      </c>
      <c r="D4504" s="3">
        <v>80000</v>
      </c>
    </row>
    <row r="4505" spans="1:5">
      <c r="A4505" s="3">
        <v>80000</v>
      </c>
      <c r="B4505">
        <v>7.4</v>
      </c>
      <c r="D4505" s="3">
        <v>80000</v>
      </c>
      <c r="E4505">
        <v>7.6</v>
      </c>
    </row>
    <row r="4506" spans="1:5">
      <c r="A4506" s="3">
        <v>80000</v>
      </c>
      <c r="D4506" s="3">
        <v>80000</v>
      </c>
    </row>
    <row r="4507" spans="1:5">
      <c r="A4507" s="3">
        <v>80000</v>
      </c>
      <c r="B4507">
        <v>6.3</v>
      </c>
      <c r="D4507" s="3">
        <v>80000</v>
      </c>
      <c r="E4507">
        <v>7.5</v>
      </c>
    </row>
    <row r="4508" spans="1:5">
      <c r="A4508" s="3">
        <v>80000</v>
      </c>
      <c r="B4508">
        <v>8.5</v>
      </c>
      <c r="D4508" s="3">
        <v>80000</v>
      </c>
      <c r="E4508">
        <v>8</v>
      </c>
    </row>
    <row r="4509" spans="1:5">
      <c r="A4509" s="3">
        <v>80000</v>
      </c>
      <c r="B4509">
        <v>6.1</v>
      </c>
      <c r="D4509" s="3">
        <v>80000</v>
      </c>
      <c r="E4509">
        <v>6.6</v>
      </c>
    </row>
    <row r="4510" spans="1:5">
      <c r="A4510" s="3">
        <v>80000</v>
      </c>
      <c r="B4510">
        <v>8.3000000000000007</v>
      </c>
      <c r="D4510" s="3">
        <v>80000</v>
      </c>
      <c r="E4510">
        <v>8.6999999999999993</v>
      </c>
    </row>
    <row r="4511" spans="1:5">
      <c r="A4511" s="3">
        <v>80000</v>
      </c>
      <c r="D4511" s="3">
        <v>80000</v>
      </c>
    </row>
    <row r="4512" spans="1:5">
      <c r="A4512" s="3">
        <v>80000</v>
      </c>
      <c r="B4512">
        <v>8.3000000000000007</v>
      </c>
      <c r="D4512" s="3">
        <v>80000</v>
      </c>
      <c r="E4512">
        <v>7.7</v>
      </c>
    </row>
    <row r="4513" spans="1:5">
      <c r="A4513" s="3">
        <v>80000</v>
      </c>
      <c r="B4513">
        <v>8.9</v>
      </c>
      <c r="D4513" s="3">
        <v>80000</v>
      </c>
      <c r="E4513">
        <v>8.9</v>
      </c>
    </row>
    <row r="4514" spans="1:5">
      <c r="A4514" s="3">
        <v>80000</v>
      </c>
      <c r="B4514">
        <v>7.3</v>
      </c>
      <c r="D4514" s="3">
        <v>80000</v>
      </c>
      <c r="E4514">
        <v>6.8</v>
      </c>
    </row>
    <row r="4515" spans="1:5">
      <c r="A4515" s="3">
        <v>80000</v>
      </c>
      <c r="B4515">
        <v>7.1</v>
      </c>
      <c r="D4515" s="3">
        <v>80000</v>
      </c>
      <c r="E4515">
        <v>7.2</v>
      </c>
    </row>
    <row r="4516" spans="1:5">
      <c r="A4516" s="3">
        <v>80000</v>
      </c>
      <c r="B4516">
        <v>7.2</v>
      </c>
      <c r="D4516" s="3">
        <v>80000</v>
      </c>
      <c r="E4516">
        <v>6.7</v>
      </c>
    </row>
    <row r="4517" spans="1:5">
      <c r="A4517" s="3">
        <v>80000</v>
      </c>
      <c r="B4517">
        <v>7.2</v>
      </c>
      <c r="D4517" s="3">
        <v>80000</v>
      </c>
      <c r="E4517">
        <v>7.5</v>
      </c>
    </row>
    <row r="4518" spans="1:5">
      <c r="A4518" s="3">
        <v>80000</v>
      </c>
      <c r="B4518">
        <v>7.8</v>
      </c>
      <c r="D4518" s="3">
        <v>80000</v>
      </c>
    </row>
    <row r="4519" spans="1:5">
      <c r="A4519" s="3">
        <v>80000</v>
      </c>
      <c r="B4519">
        <v>8.8000000000000007</v>
      </c>
      <c r="D4519" s="3">
        <v>80000</v>
      </c>
      <c r="E4519">
        <v>7.4</v>
      </c>
    </row>
    <row r="4520" spans="1:5">
      <c r="A4520" s="3">
        <v>80000</v>
      </c>
      <c r="B4520">
        <v>7.6</v>
      </c>
      <c r="D4520" s="3">
        <v>80000</v>
      </c>
      <c r="E4520">
        <v>6.7</v>
      </c>
    </row>
    <row r="4521" spans="1:5">
      <c r="A4521" s="3">
        <v>80000</v>
      </c>
      <c r="B4521">
        <v>8.4</v>
      </c>
      <c r="D4521" s="3">
        <v>80000</v>
      </c>
      <c r="E4521">
        <v>7.4</v>
      </c>
    </row>
    <row r="4522" spans="1:5">
      <c r="A4522" s="3">
        <v>80000</v>
      </c>
      <c r="B4522">
        <v>7.2</v>
      </c>
      <c r="D4522" s="3">
        <v>80000</v>
      </c>
      <c r="E4522">
        <v>7.5</v>
      </c>
    </row>
    <row r="4523" spans="1:5">
      <c r="A4523" s="3">
        <v>80000</v>
      </c>
      <c r="B4523">
        <v>8.4</v>
      </c>
      <c r="D4523" s="3">
        <v>80000</v>
      </c>
      <c r="E4523">
        <v>9.1999999999999993</v>
      </c>
    </row>
    <row r="4524" spans="1:5">
      <c r="A4524" s="3">
        <v>80000</v>
      </c>
      <c r="B4524">
        <v>5.7</v>
      </c>
      <c r="D4524" s="3">
        <v>80000</v>
      </c>
      <c r="E4524">
        <v>4.3</v>
      </c>
    </row>
    <row r="4525" spans="1:5">
      <c r="A4525" s="3">
        <v>80000</v>
      </c>
      <c r="B4525">
        <v>8.4</v>
      </c>
      <c r="D4525" s="3">
        <v>80000</v>
      </c>
      <c r="E4525">
        <v>7.9</v>
      </c>
    </row>
    <row r="4526" spans="1:5">
      <c r="A4526" s="3">
        <v>80000</v>
      </c>
      <c r="B4526">
        <v>7.5</v>
      </c>
      <c r="D4526" s="3">
        <v>80000</v>
      </c>
      <c r="E4526">
        <v>8.8000000000000007</v>
      </c>
    </row>
    <row r="4527" spans="1:5">
      <c r="A4527" s="3">
        <v>80000</v>
      </c>
      <c r="B4527">
        <v>7.5</v>
      </c>
      <c r="D4527" s="3">
        <v>80000</v>
      </c>
      <c r="E4527">
        <v>5.8</v>
      </c>
    </row>
    <row r="4528" spans="1:5">
      <c r="A4528" s="3">
        <v>80000</v>
      </c>
      <c r="B4528">
        <v>6.9</v>
      </c>
      <c r="D4528" s="3">
        <v>80000</v>
      </c>
      <c r="E4528">
        <v>6.3</v>
      </c>
    </row>
    <row r="4529" spans="1:5">
      <c r="A4529" s="3">
        <v>80000</v>
      </c>
      <c r="D4529" s="3">
        <v>80000</v>
      </c>
      <c r="E4529">
        <v>6.4</v>
      </c>
    </row>
    <row r="4530" spans="1:5">
      <c r="A4530" s="3">
        <v>80000</v>
      </c>
      <c r="D4530" s="3">
        <v>80000</v>
      </c>
    </row>
    <row r="4531" spans="1:5">
      <c r="A4531" s="3">
        <v>80000</v>
      </c>
      <c r="B4531">
        <v>7.8</v>
      </c>
      <c r="D4531" s="3">
        <v>80000</v>
      </c>
      <c r="E4531">
        <v>8.5</v>
      </c>
    </row>
    <row r="4532" spans="1:5">
      <c r="A4532" s="3">
        <v>80000</v>
      </c>
      <c r="B4532">
        <v>6.3</v>
      </c>
      <c r="D4532" s="3">
        <v>80000</v>
      </c>
      <c r="E4532">
        <v>6.7</v>
      </c>
    </row>
    <row r="4533" spans="1:5">
      <c r="A4533" s="3">
        <v>80000</v>
      </c>
      <c r="D4533" s="3">
        <v>80000</v>
      </c>
    </row>
    <row r="4534" spans="1:5">
      <c r="A4534" s="3">
        <v>80000</v>
      </c>
      <c r="B4534">
        <v>5.7</v>
      </c>
      <c r="D4534" s="3">
        <v>80000</v>
      </c>
      <c r="E4534">
        <v>5.5</v>
      </c>
    </row>
    <row r="4535" spans="1:5">
      <c r="A4535" s="3">
        <v>80000</v>
      </c>
      <c r="B4535">
        <v>8.5</v>
      </c>
      <c r="D4535" s="3">
        <v>80000</v>
      </c>
      <c r="E4535">
        <v>5.9</v>
      </c>
    </row>
    <row r="4536" spans="1:5">
      <c r="A4536" s="3">
        <v>80000</v>
      </c>
      <c r="B4536">
        <v>4.8</v>
      </c>
      <c r="D4536" s="3">
        <v>80000</v>
      </c>
      <c r="E4536">
        <v>7</v>
      </c>
    </row>
    <row r="4537" spans="1:5">
      <c r="A4537" s="3">
        <v>80000</v>
      </c>
      <c r="B4537">
        <v>7.8</v>
      </c>
      <c r="D4537" s="3">
        <v>80000</v>
      </c>
      <c r="E4537">
        <v>8.1999999999999993</v>
      </c>
    </row>
    <row r="4538" spans="1:5">
      <c r="A4538" s="3">
        <v>80000</v>
      </c>
      <c r="B4538">
        <v>8.6</v>
      </c>
      <c r="D4538" s="3">
        <v>80000</v>
      </c>
      <c r="E4538">
        <v>7.6</v>
      </c>
    </row>
    <row r="4539" spans="1:5">
      <c r="A4539" s="3">
        <v>80000</v>
      </c>
      <c r="B4539">
        <v>8</v>
      </c>
      <c r="D4539" s="3">
        <v>80000</v>
      </c>
      <c r="E4539">
        <v>6.8</v>
      </c>
    </row>
    <row r="4540" spans="1:5">
      <c r="A4540" s="3">
        <v>80000</v>
      </c>
      <c r="D4540" s="3">
        <v>80000</v>
      </c>
    </row>
    <row r="4541" spans="1:5">
      <c r="A4541" s="3">
        <v>80000</v>
      </c>
      <c r="B4541">
        <v>8.3000000000000007</v>
      </c>
      <c r="D4541" s="3">
        <v>80000</v>
      </c>
      <c r="E4541">
        <v>7.8</v>
      </c>
    </row>
    <row r="4542" spans="1:5">
      <c r="A4542" s="3">
        <v>80000</v>
      </c>
      <c r="B4542">
        <v>7.5</v>
      </c>
      <c r="D4542" s="3">
        <v>80000</v>
      </c>
      <c r="E4542">
        <v>7</v>
      </c>
    </row>
    <row r="4543" spans="1:5">
      <c r="A4543" s="3">
        <v>80000</v>
      </c>
      <c r="B4543">
        <v>8.1999999999999993</v>
      </c>
      <c r="D4543" s="3">
        <v>80000</v>
      </c>
      <c r="E4543">
        <v>7.5</v>
      </c>
    </row>
    <row r="4544" spans="1:5">
      <c r="A4544" s="3">
        <v>80000</v>
      </c>
      <c r="B4544">
        <v>6.9</v>
      </c>
      <c r="D4544" s="3">
        <v>80000</v>
      </c>
      <c r="E4544">
        <v>5.9</v>
      </c>
    </row>
    <row r="4545" spans="1:5">
      <c r="A4545" s="3">
        <v>80000</v>
      </c>
      <c r="B4545">
        <v>7.6</v>
      </c>
      <c r="D4545" s="3">
        <v>80000</v>
      </c>
      <c r="E4545">
        <v>7.9</v>
      </c>
    </row>
    <row r="4546" spans="1:5">
      <c r="A4546" s="3">
        <v>80000</v>
      </c>
      <c r="B4546">
        <v>7.9</v>
      </c>
      <c r="D4546" s="3">
        <v>80000</v>
      </c>
      <c r="E4546">
        <v>8.6999999999999993</v>
      </c>
    </row>
    <row r="4547" spans="1:5">
      <c r="A4547" s="3">
        <v>80000</v>
      </c>
      <c r="D4547" s="3">
        <v>80000</v>
      </c>
      <c r="E4547">
        <v>6</v>
      </c>
    </row>
    <row r="4548" spans="1:5">
      <c r="A4548" s="3">
        <v>80000</v>
      </c>
      <c r="B4548">
        <v>8.8000000000000007</v>
      </c>
      <c r="D4548" s="3">
        <v>80000</v>
      </c>
      <c r="E4548">
        <v>7.4</v>
      </c>
    </row>
    <row r="4549" spans="1:5">
      <c r="A4549" s="3">
        <v>80000</v>
      </c>
      <c r="D4549" s="3">
        <v>80000</v>
      </c>
    </row>
    <row r="4550" spans="1:5">
      <c r="A4550" s="3">
        <v>80000</v>
      </c>
      <c r="D4550" s="3">
        <v>80000</v>
      </c>
    </row>
    <row r="4551" spans="1:5">
      <c r="A4551" s="3">
        <v>80000</v>
      </c>
      <c r="D4551" s="3">
        <v>80000</v>
      </c>
      <c r="E4551">
        <v>6.3</v>
      </c>
    </row>
    <row r="4552" spans="1:5">
      <c r="A4552" s="3">
        <v>80000</v>
      </c>
      <c r="D4552" s="3">
        <v>80000</v>
      </c>
    </row>
    <row r="4553" spans="1:5">
      <c r="A4553" s="3">
        <v>80000</v>
      </c>
      <c r="B4553">
        <v>7.9</v>
      </c>
      <c r="D4553" s="3">
        <v>80000</v>
      </c>
      <c r="E4553">
        <v>8.1</v>
      </c>
    </row>
    <row r="4554" spans="1:5">
      <c r="A4554" s="3">
        <v>80000</v>
      </c>
      <c r="B4554">
        <v>7.5</v>
      </c>
      <c r="D4554" s="3">
        <v>80000</v>
      </c>
    </row>
    <row r="4555" spans="1:5">
      <c r="A4555" s="3">
        <v>80000</v>
      </c>
      <c r="B4555">
        <v>8.6999999999999993</v>
      </c>
      <c r="D4555" s="3">
        <v>80000</v>
      </c>
      <c r="E4555">
        <v>7.2</v>
      </c>
    </row>
    <row r="4556" spans="1:5">
      <c r="A4556" s="3">
        <v>80000</v>
      </c>
      <c r="B4556">
        <v>5.4</v>
      </c>
      <c r="D4556" s="3">
        <v>80000</v>
      </c>
      <c r="E4556">
        <v>7.5</v>
      </c>
    </row>
    <row r="4557" spans="1:5">
      <c r="A4557" s="3">
        <v>80000</v>
      </c>
      <c r="B4557">
        <v>6.4</v>
      </c>
      <c r="D4557" s="3">
        <v>80000</v>
      </c>
      <c r="E4557">
        <v>8.6999999999999993</v>
      </c>
    </row>
    <row r="4558" spans="1:5">
      <c r="A4558" s="3">
        <v>80000</v>
      </c>
      <c r="B4558">
        <v>8.8000000000000007</v>
      </c>
      <c r="D4558" s="3">
        <v>80000</v>
      </c>
      <c r="E4558">
        <v>7.1</v>
      </c>
    </row>
    <row r="4559" spans="1:5">
      <c r="A4559" s="3">
        <v>80000</v>
      </c>
      <c r="B4559">
        <v>5.7</v>
      </c>
      <c r="D4559" s="3">
        <v>80000</v>
      </c>
    </row>
    <row r="4560" spans="1:5">
      <c r="A4560" s="3">
        <v>80000</v>
      </c>
      <c r="B4560">
        <v>7.6</v>
      </c>
      <c r="D4560" s="3">
        <v>80000</v>
      </c>
      <c r="E4560">
        <v>7.2</v>
      </c>
    </row>
    <row r="4561" spans="1:5">
      <c r="A4561" s="3">
        <v>80000</v>
      </c>
      <c r="D4561" s="3">
        <v>80000</v>
      </c>
      <c r="E4561">
        <v>5.7</v>
      </c>
    </row>
    <row r="4562" spans="1:5">
      <c r="A4562" s="3">
        <v>80000</v>
      </c>
      <c r="B4562">
        <v>8.9</v>
      </c>
      <c r="D4562" s="3">
        <v>80000</v>
      </c>
      <c r="E4562">
        <v>7</v>
      </c>
    </row>
    <row r="4563" spans="1:5">
      <c r="A4563" s="3">
        <v>80000</v>
      </c>
      <c r="B4563">
        <v>8</v>
      </c>
      <c r="D4563" s="3">
        <v>80000</v>
      </c>
      <c r="E4563">
        <v>7.7</v>
      </c>
    </row>
    <row r="4564" spans="1:5">
      <c r="A4564" s="3">
        <v>80000</v>
      </c>
      <c r="B4564">
        <v>8.1</v>
      </c>
      <c r="D4564" s="3">
        <v>80000</v>
      </c>
      <c r="E4564">
        <v>5.8</v>
      </c>
    </row>
    <row r="4565" spans="1:5">
      <c r="A4565" s="3">
        <v>80000</v>
      </c>
      <c r="B4565">
        <v>4.8</v>
      </c>
      <c r="D4565" s="3">
        <v>80000</v>
      </c>
      <c r="E4565">
        <v>4.9000000000000004</v>
      </c>
    </row>
    <row r="4566" spans="1:5">
      <c r="A4566" s="3">
        <v>80000</v>
      </c>
      <c r="B4566">
        <v>5.2</v>
      </c>
      <c r="D4566" s="3">
        <v>80000</v>
      </c>
      <c r="E4566">
        <v>7.9</v>
      </c>
    </row>
    <row r="4567" spans="1:5">
      <c r="A4567" s="3">
        <v>82500</v>
      </c>
      <c r="B4567">
        <v>7.6</v>
      </c>
      <c r="D4567" s="3">
        <v>82500</v>
      </c>
      <c r="E4567">
        <v>6.7</v>
      </c>
    </row>
    <row r="4568" spans="1:5">
      <c r="A4568" s="3">
        <v>82500</v>
      </c>
      <c r="B4568">
        <v>7.2</v>
      </c>
      <c r="D4568" s="3">
        <v>82500</v>
      </c>
      <c r="E4568">
        <v>6.9</v>
      </c>
    </row>
    <row r="4569" spans="1:5">
      <c r="A4569" s="3">
        <v>82500</v>
      </c>
      <c r="B4569">
        <v>8.6</v>
      </c>
      <c r="D4569" s="3">
        <v>82500</v>
      </c>
      <c r="E4569">
        <v>7.5</v>
      </c>
    </row>
    <row r="4570" spans="1:5">
      <c r="A4570" s="3">
        <v>82500</v>
      </c>
      <c r="D4570" s="3">
        <v>82500</v>
      </c>
    </row>
    <row r="4571" spans="1:5">
      <c r="A4571" s="3">
        <v>82500</v>
      </c>
      <c r="D4571" s="3">
        <v>82500</v>
      </c>
      <c r="E4571">
        <v>7.1</v>
      </c>
    </row>
    <row r="4572" spans="1:5">
      <c r="A4572" s="3">
        <v>82500</v>
      </c>
      <c r="B4572">
        <v>6.3</v>
      </c>
      <c r="D4572" s="3">
        <v>82500</v>
      </c>
    </row>
    <row r="4573" spans="1:5">
      <c r="A4573" s="3">
        <v>82500</v>
      </c>
      <c r="B4573">
        <v>8.6999999999999993</v>
      </c>
      <c r="D4573" s="3">
        <v>82500</v>
      </c>
      <c r="E4573">
        <v>8.1999999999999993</v>
      </c>
    </row>
    <row r="4574" spans="1:5">
      <c r="A4574" s="3">
        <v>82500</v>
      </c>
      <c r="B4574">
        <v>6.5</v>
      </c>
      <c r="D4574" s="3">
        <v>82500</v>
      </c>
      <c r="E4574">
        <v>5.2</v>
      </c>
    </row>
    <row r="4575" spans="1:5">
      <c r="A4575" s="3">
        <v>82500</v>
      </c>
      <c r="B4575">
        <v>7.1</v>
      </c>
      <c r="D4575" s="3">
        <v>82500</v>
      </c>
      <c r="E4575">
        <v>7.5</v>
      </c>
    </row>
    <row r="4576" spans="1:5">
      <c r="A4576" s="3">
        <v>82500</v>
      </c>
      <c r="B4576">
        <v>6.8</v>
      </c>
      <c r="D4576" s="3">
        <v>82500</v>
      </c>
      <c r="E4576">
        <v>6.9</v>
      </c>
    </row>
    <row r="4577" spans="1:5">
      <c r="A4577" s="3">
        <v>82500</v>
      </c>
      <c r="B4577">
        <v>3</v>
      </c>
      <c r="D4577" s="3">
        <v>82500</v>
      </c>
    </row>
    <row r="4578" spans="1:5">
      <c r="A4578" s="3">
        <v>82500</v>
      </c>
      <c r="B4578">
        <v>8.1999999999999993</v>
      </c>
      <c r="D4578" s="3">
        <v>82500</v>
      </c>
      <c r="E4578">
        <v>7.5</v>
      </c>
    </row>
    <row r="4579" spans="1:5">
      <c r="A4579" s="3">
        <v>82500</v>
      </c>
      <c r="B4579">
        <v>6</v>
      </c>
      <c r="D4579" s="3">
        <v>82500</v>
      </c>
      <c r="E4579">
        <v>6.6</v>
      </c>
    </row>
    <row r="4580" spans="1:5">
      <c r="A4580" s="3">
        <v>82500</v>
      </c>
      <c r="D4580" s="3">
        <v>82500</v>
      </c>
      <c r="E4580">
        <v>5.4</v>
      </c>
    </row>
    <row r="4581" spans="1:5">
      <c r="A4581" s="3">
        <v>82500</v>
      </c>
      <c r="B4581">
        <v>5.8</v>
      </c>
      <c r="D4581" s="3">
        <v>82500</v>
      </c>
      <c r="E4581">
        <v>7.8</v>
      </c>
    </row>
    <row r="4582" spans="1:5">
      <c r="A4582" s="3">
        <v>82500</v>
      </c>
      <c r="B4582">
        <v>8.6</v>
      </c>
      <c r="D4582" s="3">
        <v>82500</v>
      </c>
      <c r="E4582">
        <v>7.8</v>
      </c>
    </row>
    <row r="4583" spans="1:5">
      <c r="A4583" s="3">
        <v>82500</v>
      </c>
      <c r="B4583">
        <v>8.1999999999999993</v>
      </c>
      <c r="D4583" s="3">
        <v>82500</v>
      </c>
      <c r="E4583">
        <v>8.6999999999999993</v>
      </c>
    </row>
    <row r="4584" spans="1:5">
      <c r="A4584" s="3">
        <v>82500</v>
      </c>
      <c r="B4584">
        <v>5.4</v>
      </c>
      <c r="D4584" s="3">
        <v>82500</v>
      </c>
      <c r="E4584">
        <v>4.4000000000000004</v>
      </c>
    </row>
    <row r="4585" spans="1:5">
      <c r="A4585" s="3">
        <v>82500</v>
      </c>
      <c r="B4585">
        <v>5.8</v>
      </c>
      <c r="D4585" s="3">
        <v>82500</v>
      </c>
      <c r="E4585">
        <v>5.0999999999999996</v>
      </c>
    </row>
    <row r="4586" spans="1:5">
      <c r="A4586" s="3">
        <v>82500</v>
      </c>
      <c r="B4586">
        <v>9.1</v>
      </c>
      <c r="D4586" s="3">
        <v>82500</v>
      </c>
      <c r="E4586">
        <v>9.1</v>
      </c>
    </row>
    <row r="4587" spans="1:5">
      <c r="A4587" s="3">
        <v>82500</v>
      </c>
      <c r="B4587">
        <v>7.6</v>
      </c>
      <c r="D4587" s="3">
        <v>82500</v>
      </c>
      <c r="E4587">
        <v>8.4</v>
      </c>
    </row>
    <row r="4588" spans="1:5">
      <c r="A4588" s="3">
        <v>82500</v>
      </c>
      <c r="D4588" s="3">
        <v>82500</v>
      </c>
    </row>
    <row r="4589" spans="1:5">
      <c r="A4589" s="3">
        <v>82500</v>
      </c>
      <c r="D4589" s="3">
        <v>82500</v>
      </c>
      <c r="E4589">
        <v>8.1999999999999993</v>
      </c>
    </row>
    <row r="4590" spans="1:5">
      <c r="A4590" s="3">
        <v>82500</v>
      </c>
      <c r="B4590">
        <v>8.1999999999999993</v>
      </c>
      <c r="D4590" s="3">
        <v>82500</v>
      </c>
      <c r="E4590">
        <v>7.9</v>
      </c>
    </row>
    <row r="4591" spans="1:5">
      <c r="A4591" s="3">
        <v>82500</v>
      </c>
      <c r="B4591">
        <v>6.2</v>
      </c>
      <c r="D4591" s="3">
        <v>82500</v>
      </c>
      <c r="E4591">
        <v>6.3</v>
      </c>
    </row>
    <row r="4592" spans="1:5">
      <c r="A4592" s="3">
        <v>82500</v>
      </c>
      <c r="B4592">
        <v>6.8</v>
      </c>
      <c r="D4592" s="3">
        <v>82500</v>
      </c>
      <c r="E4592">
        <v>6.8</v>
      </c>
    </row>
    <row r="4593" spans="1:5">
      <c r="A4593" s="3">
        <v>82500</v>
      </c>
      <c r="B4593">
        <v>6.7</v>
      </c>
      <c r="D4593" s="3">
        <v>82500</v>
      </c>
      <c r="E4593">
        <v>6.2</v>
      </c>
    </row>
    <row r="4594" spans="1:5">
      <c r="A4594" s="3">
        <v>82500</v>
      </c>
      <c r="B4594">
        <v>8.4</v>
      </c>
      <c r="D4594" s="3">
        <v>82500</v>
      </c>
      <c r="E4594">
        <v>7.7</v>
      </c>
    </row>
    <row r="4595" spans="1:5">
      <c r="A4595" s="3">
        <v>82500</v>
      </c>
      <c r="B4595">
        <v>6.7</v>
      </c>
      <c r="D4595" s="3">
        <v>82500</v>
      </c>
      <c r="E4595">
        <v>5.9</v>
      </c>
    </row>
    <row r="4596" spans="1:5">
      <c r="A4596" s="3">
        <v>82500</v>
      </c>
      <c r="D4596" s="3">
        <v>82500</v>
      </c>
      <c r="E4596">
        <v>6.7</v>
      </c>
    </row>
    <row r="4597" spans="1:5">
      <c r="A4597" s="3">
        <v>82500</v>
      </c>
      <c r="B4597">
        <v>6.2</v>
      </c>
      <c r="D4597" s="3">
        <v>82500</v>
      </c>
      <c r="E4597">
        <v>7</v>
      </c>
    </row>
    <row r="4598" spans="1:5">
      <c r="A4598" s="3">
        <v>82500</v>
      </c>
      <c r="B4598">
        <v>8</v>
      </c>
      <c r="D4598" s="3">
        <v>82500</v>
      </c>
      <c r="E4598">
        <v>8</v>
      </c>
    </row>
    <row r="4599" spans="1:5">
      <c r="A4599" s="3">
        <v>82500</v>
      </c>
      <c r="B4599">
        <v>7.5</v>
      </c>
      <c r="D4599" s="3">
        <v>82500</v>
      </c>
      <c r="E4599">
        <v>7.9</v>
      </c>
    </row>
    <row r="4600" spans="1:5">
      <c r="A4600" s="3">
        <v>82500</v>
      </c>
      <c r="D4600" s="3">
        <v>82500</v>
      </c>
      <c r="E4600">
        <v>7.8</v>
      </c>
    </row>
    <row r="4601" spans="1:5">
      <c r="A4601" s="3">
        <v>82500</v>
      </c>
      <c r="B4601">
        <v>8.6</v>
      </c>
      <c r="D4601" s="3">
        <v>82500</v>
      </c>
      <c r="E4601">
        <v>7.4</v>
      </c>
    </row>
    <row r="4602" spans="1:5">
      <c r="A4602" s="3">
        <v>82500</v>
      </c>
      <c r="B4602">
        <v>9</v>
      </c>
      <c r="D4602" s="3">
        <v>82500</v>
      </c>
      <c r="E4602">
        <v>8.3000000000000007</v>
      </c>
    </row>
    <row r="4603" spans="1:5">
      <c r="A4603" s="3">
        <v>82500</v>
      </c>
      <c r="B4603">
        <v>9</v>
      </c>
      <c r="D4603" s="3">
        <v>82500</v>
      </c>
      <c r="E4603">
        <v>5.9</v>
      </c>
    </row>
    <row r="4604" spans="1:5">
      <c r="A4604" s="3">
        <v>82500</v>
      </c>
      <c r="B4604">
        <v>8.6</v>
      </c>
      <c r="D4604" s="3">
        <v>82500</v>
      </c>
      <c r="E4604">
        <v>7.8</v>
      </c>
    </row>
    <row r="4605" spans="1:5">
      <c r="A4605" s="3">
        <v>82500</v>
      </c>
      <c r="B4605">
        <v>5.4</v>
      </c>
      <c r="D4605" s="3">
        <v>82500</v>
      </c>
      <c r="E4605">
        <v>6</v>
      </c>
    </row>
    <row r="4606" spans="1:5">
      <c r="A4606" s="3">
        <v>82500</v>
      </c>
      <c r="B4606">
        <v>6.4</v>
      </c>
      <c r="D4606" s="3">
        <v>82500</v>
      </c>
      <c r="E4606">
        <v>8.4</v>
      </c>
    </row>
    <row r="4607" spans="1:5">
      <c r="A4607" s="3">
        <v>82500</v>
      </c>
      <c r="B4607">
        <v>7.6</v>
      </c>
      <c r="D4607" s="3">
        <v>82500</v>
      </c>
      <c r="E4607">
        <v>6.9</v>
      </c>
    </row>
    <row r="4608" spans="1:5">
      <c r="A4608" s="3">
        <v>82500</v>
      </c>
      <c r="B4608">
        <v>7.9</v>
      </c>
      <c r="D4608" s="3">
        <v>82500</v>
      </c>
      <c r="E4608">
        <v>7.6</v>
      </c>
    </row>
    <row r="4609" spans="1:5">
      <c r="A4609" s="3">
        <v>82500</v>
      </c>
      <c r="B4609">
        <v>6.6</v>
      </c>
      <c r="D4609" s="3">
        <v>82500</v>
      </c>
      <c r="E4609">
        <v>6.1</v>
      </c>
    </row>
    <row r="4610" spans="1:5">
      <c r="A4610" s="3">
        <v>82500</v>
      </c>
      <c r="D4610" s="3">
        <v>82500</v>
      </c>
      <c r="E4610">
        <v>5.4</v>
      </c>
    </row>
    <row r="4611" spans="1:5">
      <c r="A4611" s="3">
        <v>82500</v>
      </c>
      <c r="B4611">
        <v>8.9</v>
      </c>
      <c r="D4611" s="3">
        <v>82500</v>
      </c>
      <c r="E4611">
        <v>8.4</v>
      </c>
    </row>
    <row r="4612" spans="1:5">
      <c r="A4612" s="3">
        <v>82500</v>
      </c>
      <c r="B4612">
        <v>8.8000000000000007</v>
      </c>
      <c r="D4612" s="3">
        <v>82500</v>
      </c>
      <c r="E4612">
        <v>6.6</v>
      </c>
    </row>
    <row r="4613" spans="1:5">
      <c r="A4613" s="3">
        <v>82500</v>
      </c>
      <c r="B4613">
        <v>6.6</v>
      </c>
      <c r="D4613" s="3">
        <v>82500</v>
      </c>
      <c r="E4613">
        <v>4.7</v>
      </c>
    </row>
    <row r="4614" spans="1:5">
      <c r="A4614" s="3">
        <v>82500</v>
      </c>
      <c r="B4614">
        <v>7.7</v>
      </c>
      <c r="D4614" s="3">
        <v>82500</v>
      </c>
      <c r="E4614">
        <v>7.4</v>
      </c>
    </row>
    <row r="4615" spans="1:5">
      <c r="A4615" s="3">
        <v>82500</v>
      </c>
      <c r="B4615">
        <v>5.4</v>
      </c>
      <c r="D4615" s="3">
        <v>82500</v>
      </c>
      <c r="E4615">
        <v>5.5</v>
      </c>
    </row>
    <row r="4616" spans="1:5">
      <c r="A4616" s="3">
        <v>82500</v>
      </c>
      <c r="B4616">
        <v>8.6999999999999993</v>
      </c>
      <c r="D4616" s="3">
        <v>82500</v>
      </c>
      <c r="E4616">
        <v>8.8000000000000007</v>
      </c>
    </row>
    <row r="4617" spans="1:5">
      <c r="A4617" s="3">
        <v>82500</v>
      </c>
      <c r="B4617">
        <v>8.1</v>
      </c>
      <c r="D4617" s="3">
        <v>82500</v>
      </c>
      <c r="E4617">
        <v>7.4</v>
      </c>
    </row>
    <row r="4618" spans="1:5">
      <c r="A4618" s="3">
        <v>82500</v>
      </c>
      <c r="B4618">
        <v>8.1</v>
      </c>
      <c r="D4618" s="3">
        <v>82500</v>
      </c>
      <c r="E4618">
        <v>8</v>
      </c>
    </row>
    <row r="4619" spans="1:5">
      <c r="A4619" s="3">
        <v>82500</v>
      </c>
      <c r="B4619">
        <v>8.3000000000000007</v>
      </c>
      <c r="D4619" s="3">
        <v>82500</v>
      </c>
    </row>
    <row r="4620" spans="1:5">
      <c r="A4620" s="3">
        <v>82500</v>
      </c>
      <c r="B4620">
        <v>6.9</v>
      </c>
      <c r="D4620" s="3">
        <v>82500</v>
      </c>
      <c r="E4620">
        <v>6.3</v>
      </c>
    </row>
    <row r="4621" spans="1:5">
      <c r="A4621" s="3">
        <v>82500</v>
      </c>
      <c r="D4621" s="3">
        <v>82500</v>
      </c>
      <c r="E4621">
        <v>6.5</v>
      </c>
    </row>
    <row r="4622" spans="1:5">
      <c r="A4622" s="3">
        <v>82500</v>
      </c>
      <c r="B4622">
        <v>8.1999999999999993</v>
      </c>
      <c r="D4622" s="3">
        <v>82500</v>
      </c>
      <c r="E4622">
        <v>7.2</v>
      </c>
    </row>
    <row r="4623" spans="1:5">
      <c r="A4623" s="3">
        <v>82500</v>
      </c>
      <c r="D4623" s="3">
        <v>82500</v>
      </c>
      <c r="E4623">
        <v>7.6</v>
      </c>
    </row>
    <row r="4624" spans="1:5">
      <c r="A4624" s="3">
        <v>82500</v>
      </c>
      <c r="D4624" s="3">
        <v>82500</v>
      </c>
      <c r="E4624">
        <v>7.4</v>
      </c>
    </row>
    <row r="4625" spans="1:5">
      <c r="A4625" s="3">
        <v>82500</v>
      </c>
      <c r="D4625" s="3">
        <v>82500</v>
      </c>
    </row>
    <row r="4626" spans="1:5">
      <c r="A4626" s="3">
        <v>82500</v>
      </c>
      <c r="B4626">
        <v>8.1</v>
      </c>
      <c r="D4626" s="3">
        <v>82500</v>
      </c>
    </row>
    <row r="4627" spans="1:5">
      <c r="A4627" s="3">
        <v>82500</v>
      </c>
      <c r="B4627">
        <v>5.8</v>
      </c>
      <c r="D4627" s="3">
        <v>82500</v>
      </c>
      <c r="E4627">
        <v>4.5</v>
      </c>
    </row>
    <row r="4628" spans="1:5">
      <c r="A4628" s="3">
        <v>82500</v>
      </c>
      <c r="B4628">
        <v>7.6</v>
      </c>
      <c r="D4628" s="3">
        <v>82500</v>
      </c>
      <c r="E4628">
        <v>6</v>
      </c>
    </row>
    <row r="4629" spans="1:5">
      <c r="A4629" s="3">
        <v>82500</v>
      </c>
      <c r="B4629">
        <v>8.5</v>
      </c>
      <c r="D4629" s="3">
        <v>82500</v>
      </c>
      <c r="E4629">
        <v>8.6</v>
      </c>
    </row>
    <row r="4630" spans="1:5">
      <c r="A4630" s="3">
        <v>82500</v>
      </c>
      <c r="D4630" s="3">
        <v>82500</v>
      </c>
      <c r="E4630">
        <v>6.5</v>
      </c>
    </row>
    <row r="4631" spans="1:5">
      <c r="A4631" s="3">
        <v>82500</v>
      </c>
      <c r="B4631">
        <v>8.1999999999999993</v>
      </c>
      <c r="D4631" s="3">
        <v>82500</v>
      </c>
      <c r="E4631">
        <v>6.5</v>
      </c>
    </row>
    <row r="4632" spans="1:5">
      <c r="A4632" s="3">
        <v>82500</v>
      </c>
      <c r="B4632">
        <v>4.5999999999999996</v>
      </c>
      <c r="D4632" s="3">
        <v>82500</v>
      </c>
      <c r="E4632">
        <v>4.0999999999999996</v>
      </c>
    </row>
    <row r="4633" spans="1:5">
      <c r="A4633" s="3">
        <v>82500</v>
      </c>
      <c r="B4633">
        <v>7.4</v>
      </c>
      <c r="D4633" s="3">
        <v>82500</v>
      </c>
      <c r="E4633">
        <v>7.5</v>
      </c>
    </row>
    <row r="4634" spans="1:5">
      <c r="A4634" s="3">
        <v>82500</v>
      </c>
      <c r="B4634">
        <v>5.6</v>
      </c>
      <c r="D4634" s="3">
        <v>82500</v>
      </c>
      <c r="E4634">
        <v>4.4000000000000004</v>
      </c>
    </row>
    <row r="4635" spans="1:5">
      <c r="A4635" s="3">
        <v>82500</v>
      </c>
      <c r="B4635">
        <v>5.8</v>
      </c>
      <c r="D4635" s="3">
        <v>82500</v>
      </c>
      <c r="E4635">
        <v>6.6</v>
      </c>
    </row>
    <row r="4636" spans="1:5">
      <c r="A4636" s="3">
        <v>82500</v>
      </c>
      <c r="B4636">
        <v>5.2</v>
      </c>
      <c r="D4636" s="3">
        <v>82500</v>
      </c>
      <c r="E4636">
        <v>5</v>
      </c>
    </row>
    <row r="4637" spans="1:5">
      <c r="A4637" s="3">
        <v>82500</v>
      </c>
      <c r="B4637">
        <v>7.4</v>
      </c>
      <c r="D4637" s="3">
        <v>82500</v>
      </c>
      <c r="E4637">
        <v>7.2</v>
      </c>
    </row>
    <row r="4638" spans="1:5">
      <c r="A4638" s="3">
        <v>82500</v>
      </c>
      <c r="B4638">
        <v>7.9</v>
      </c>
      <c r="D4638" s="3">
        <v>82500</v>
      </c>
      <c r="E4638">
        <v>7.9</v>
      </c>
    </row>
    <row r="4639" spans="1:5">
      <c r="A4639" s="3">
        <v>82500</v>
      </c>
      <c r="B4639">
        <v>8.6999999999999993</v>
      </c>
      <c r="D4639" s="3">
        <v>82500</v>
      </c>
      <c r="E4639">
        <v>9.1</v>
      </c>
    </row>
    <row r="4640" spans="1:5">
      <c r="A4640" s="3">
        <v>82500</v>
      </c>
      <c r="B4640">
        <v>7</v>
      </c>
      <c r="D4640" s="3">
        <v>82500</v>
      </c>
      <c r="E4640">
        <v>7.3</v>
      </c>
    </row>
    <row r="4641" spans="1:5">
      <c r="A4641" s="3">
        <v>82500</v>
      </c>
      <c r="D4641" s="3">
        <v>82500</v>
      </c>
    </row>
    <row r="4642" spans="1:5">
      <c r="A4642" s="3">
        <v>82500</v>
      </c>
      <c r="D4642" s="3">
        <v>82500</v>
      </c>
    </row>
    <row r="4643" spans="1:5">
      <c r="A4643" s="3">
        <v>82500</v>
      </c>
      <c r="B4643">
        <v>8.4</v>
      </c>
      <c r="D4643" s="3">
        <v>82500</v>
      </c>
      <c r="E4643">
        <v>8.1</v>
      </c>
    </row>
    <row r="4644" spans="1:5">
      <c r="A4644" s="3">
        <v>82500</v>
      </c>
      <c r="B4644">
        <v>6</v>
      </c>
      <c r="D4644" s="3">
        <v>82500</v>
      </c>
      <c r="E4644">
        <v>4.9000000000000004</v>
      </c>
    </row>
    <row r="4645" spans="1:5">
      <c r="A4645" s="3">
        <v>82500</v>
      </c>
      <c r="B4645">
        <v>7.3</v>
      </c>
      <c r="D4645" s="3">
        <v>82500</v>
      </c>
      <c r="E4645">
        <v>7.9</v>
      </c>
    </row>
    <row r="4646" spans="1:5">
      <c r="A4646" s="3">
        <v>85000</v>
      </c>
      <c r="B4646">
        <v>7.5</v>
      </c>
      <c r="D4646" s="3">
        <v>85000</v>
      </c>
      <c r="E4646">
        <v>6.9</v>
      </c>
    </row>
    <row r="4647" spans="1:5">
      <c r="A4647" s="3">
        <v>85000</v>
      </c>
      <c r="B4647">
        <v>5.3</v>
      </c>
      <c r="D4647" s="3">
        <v>85000</v>
      </c>
      <c r="E4647">
        <v>5.6</v>
      </c>
    </row>
    <row r="4648" spans="1:5">
      <c r="A4648" s="3">
        <v>85000</v>
      </c>
      <c r="B4648">
        <v>6.6</v>
      </c>
      <c r="D4648" s="3">
        <v>85000</v>
      </c>
      <c r="E4648">
        <v>6.5</v>
      </c>
    </row>
    <row r="4649" spans="1:5">
      <c r="A4649" s="3">
        <v>85000</v>
      </c>
      <c r="B4649">
        <v>3.2</v>
      </c>
      <c r="D4649" s="3">
        <v>85000</v>
      </c>
    </row>
    <row r="4650" spans="1:5">
      <c r="A4650" s="3">
        <v>85000</v>
      </c>
      <c r="B4650">
        <v>7</v>
      </c>
      <c r="D4650" s="3">
        <v>85000</v>
      </c>
      <c r="E4650">
        <v>7.9</v>
      </c>
    </row>
    <row r="4651" spans="1:5">
      <c r="A4651" s="3">
        <v>85000</v>
      </c>
      <c r="D4651" s="3">
        <v>85000</v>
      </c>
      <c r="E4651">
        <v>6.6</v>
      </c>
    </row>
    <row r="4652" spans="1:5">
      <c r="A4652" s="3">
        <v>85000</v>
      </c>
      <c r="B4652">
        <v>7.6</v>
      </c>
      <c r="D4652" s="3">
        <v>85000</v>
      </c>
    </row>
    <row r="4653" spans="1:5">
      <c r="A4653" s="3">
        <v>85000</v>
      </c>
      <c r="B4653">
        <v>4.8</v>
      </c>
      <c r="D4653" s="3">
        <v>85000</v>
      </c>
      <c r="E4653">
        <v>2.7</v>
      </c>
    </row>
    <row r="4654" spans="1:5">
      <c r="A4654" s="3">
        <v>85000</v>
      </c>
      <c r="B4654">
        <v>6.9</v>
      </c>
      <c r="D4654" s="3">
        <v>85000</v>
      </c>
      <c r="E4654">
        <v>7</v>
      </c>
    </row>
    <row r="4655" spans="1:5">
      <c r="A4655" s="3">
        <v>85000</v>
      </c>
      <c r="B4655">
        <v>5.0999999999999996</v>
      </c>
      <c r="D4655" s="3">
        <v>85000</v>
      </c>
      <c r="E4655">
        <v>7.1</v>
      </c>
    </row>
    <row r="4656" spans="1:5">
      <c r="A4656" s="3">
        <v>85000</v>
      </c>
      <c r="B4656">
        <v>8.6999999999999993</v>
      </c>
      <c r="D4656" s="3">
        <v>85000</v>
      </c>
      <c r="E4656">
        <v>8.5</v>
      </c>
    </row>
    <row r="4657" spans="1:5">
      <c r="A4657" s="3">
        <v>85000</v>
      </c>
      <c r="B4657">
        <v>4.7</v>
      </c>
      <c r="D4657" s="3">
        <v>85000</v>
      </c>
      <c r="E4657">
        <v>6.9</v>
      </c>
    </row>
    <row r="4658" spans="1:5">
      <c r="A4658" s="3">
        <v>85000</v>
      </c>
      <c r="B4658">
        <v>6.6</v>
      </c>
      <c r="D4658" s="3">
        <v>85000</v>
      </c>
      <c r="E4658">
        <v>6.3</v>
      </c>
    </row>
    <row r="4659" spans="1:5">
      <c r="A4659" s="3">
        <v>85000</v>
      </c>
      <c r="B4659">
        <v>9.1</v>
      </c>
      <c r="D4659" s="3">
        <v>85000</v>
      </c>
      <c r="E4659">
        <v>8.3000000000000007</v>
      </c>
    </row>
    <row r="4660" spans="1:5">
      <c r="A4660" s="3">
        <v>85000</v>
      </c>
      <c r="B4660">
        <v>8.9</v>
      </c>
      <c r="D4660" s="3">
        <v>85000</v>
      </c>
      <c r="E4660">
        <v>8.1</v>
      </c>
    </row>
    <row r="4661" spans="1:5">
      <c r="A4661" s="3">
        <v>85000</v>
      </c>
      <c r="B4661">
        <v>6.4</v>
      </c>
      <c r="D4661" s="3">
        <v>85000</v>
      </c>
      <c r="E4661">
        <v>6</v>
      </c>
    </row>
    <row r="4662" spans="1:5">
      <c r="A4662" s="3">
        <v>85000</v>
      </c>
      <c r="D4662" s="3">
        <v>85000</v>
      </c>
    </row>
    <row r="4663" spans="1:5">
      <c r="A4663" s="3">
        <v>85000</v>
      </c>
      <c r="B4663">
        <v>7.9</v>
      </c>
      <c r="D4663" s="3">
        <v>85000</v>
      </c>
      <c r="E4663">
        <v>8.1</v>
      </c>
    </row>
    <row r="4664" spans="1:5">
      <c r="A4664" s="3">
        <v>85000</v>
      </c>
      <c r="B4664">
        <v>6.7</v>
      </c>
      <c r="D4664" s="3">
        <v>85000</v>
      </c>
      <c r="E4664">
        <v>8.5</v>
      </c>
    </row>
    <row r="4665" spans="1:5">
      <c r="A4665" s="3">
        <v>85000</v>
      </c>
      <c r="B4665">
        <v>6.3</v>
      </c>
      <c r="D4665" s="3">
        <v>85000</v>
      </c>
      <c r="E4665">
        <v>6.9</v>
      </c>
    </row>
    <row r="4666" spans="1:5">
      <c r="A4666" s="3">
        <v>85000</v>
      </c>
      <c r="B4666">
        <v>7.6</v>
      </c>
      <c r="D4666" s="3">
        <v>85000</v>
      </c>
    </row>
    <row r="4667" spans="1:5">
      <c r="A4667" s="3">
        <v>85000</v>
      </c>
      <c r="B4667">
        <v>5.2</v>
      </c>
      <c r="D4667" s="3">
        <v>85000</v>
      </c>
      <c r="E4667">
        <v>7.4</v>
      </c>
    </row>
    <row r="4668" spans="1:5">
      <c r="A4668" s="3">
        <v>85000</v>
      </c>
      <c r="B4668">
        <v>7.5</v>
      </c>
      <c r="D4668" s="3">
        <v>85000</v>
      </c>
      <c r="E4668">
        <v>8.3000000000000007</v>
      </c>
    </row>
    <row r="4669" spans="1:5">
      <c r="A4669" s="3">
        <v>85000</v>
      </c>
      <c r="B4669">
        <v>8.6</v>
      </c>
      <c r="D4669" s="3">
        <v>85000</v>
      </c>
      <c r="E4669">
        <v>6.5</v>
      </c>
    </row>
    <row r="4670" spans="1:5">
      <c r="A4670" s="3">
        <v>85000</v>
      </c>
      <c r="B4670">
        <v>7.6</v>
      </c>
      <c r="D4670" s="3">
        <v>85000</v>
      </c>
      <c r="E4670">
        <v>7.5</v>
      </c>
    </row>
    <row r="4671" spans="1:5">
      <c r="A4671" s="3">
        <v>85000</v>
      </c>
      <c r="D4671" s="3">
        <v>85000</v>
      </c>
      <c r="E4671">
        <v>7.5</v>
      </c>
    </row>
    <row r="4672" spans="1:5">
      <c r="A4672" s="3">
        <v>85000</v>
      </c>
      <c r="B4672">
        <v>8.8000000000000007</v>
      </c>
      <c r="D4672" s="3">
        <v>85000</v>
      </c>
      <c r="E4672">
        <v>7.8</v>
      </c>
    </row>
    <row r="4673" spans="1:5">
      <c r="A4673" s="3">
        <v>85000</v>
      </c>
      <c r="B4673">
        <v>8.1</v>
      </c>
      <c r="D4673" s="3">
        <v>85000</v>
      </c>
      <c r="E4673">
        <v>6.5</v>
      </c>
    </row>
    <row r="4674" spans="1:5">
      <c r="A4674" s="3">
        <v>85000</v>
      </c>
      <c r="B4674">
        <v>4.3</v>
      </c>
      <c r="D4674" s="3">
        <v>85000</v>
      </c>
      <c r="E4674">
        <v>4.5</v>
      </c>
    </row>
    <row r="4675" spans="1:5">
      <c r="A4675" s="3">
        <v>85000</v>
      </c>
      <c r="D4675" s="3">
        <v>85000</v>
      </c>
    </row>
    <row r="4676" spans="1:5">
      <c r="A4676" s="3">
        <v>85000</v>
      </c>
      <c r="B4676">
        <v>6</v>
      </c>
      <c r="D4676" s="3">
        <v>85000</v>
      </c>
      <c r="E4676">
        <v>7.6</v>
      </c>
    </row>
    <row r="4677" spans="1:5">
      <c r="A4677" s="3">
        <v>85000</v>
      </c>
      <c r="B4677">
        <v>6.8</v>
      </c>
      <c r="D4677" s="3">
        <v>85000</v>
      </c>
    </row>
    <row r="4678" spans="1:5">
      <c r="A4678" s="3">
        <v>85000</v>
      </c>
      <c r="B4678">
        <v>6.5</v>
      </c>
      <c r="D4678" s="3">
        <v>85000</v>
      </c>
      <c r="E4678">
        <v>7</v>
      </c>
    </row>
    <row r="4679" spans="1:5">
      <c r="A4679" s="3">
        <v>85000</v>
      </c>
      <c r="B4679">
        <v>7.9</v>
      </c>
      <c r="D4679" s="3">
        <v>85000</v>
      </c>
      <c r="E4679">
        <v>9.1</v>
      </c>
    </row>
    <row r="4680" spans="1:5">
      <c r="A4680" s="3">
        <v>85000</v>
      </c>
      <c r="B4680">
        <v>6.7</v>
      </c>
      <c r="D4680" s="3">
        <v>85000</v>
      </c>
      <c r="E4680">
        <v>5.4</v>
      </c>
    </row>
    <row r="4681" spans="1:5">
      <c r="A4681" s="3">
        <v>85000</v>
      </c>
      <c r="B4681">
        <v>7.3</v>
      </c>
      <c r="D4681" s="3">
        <v>85000</v>
      </c>
      <c r="E4681">
        <v>6.9</v>
      </c>
    </row>
    <row r="4682" spans="1:5">
      <c r="A4682" s="3">
        <v>85000</v>
      </c>
      <c r="B4682">
        <v>7.3</v>
      </c>
      <c r="D4682" s="3">
        <v>85000</v>
      </c>
      <c r="E4682">
        <v>5.6</v>
      </c>
    </row>
    <row r="4683" spans="1:5">
      <c r="A4683" s="3">
        <v>85000</v>
      </c>
      <c r="B4683">
        <v>6.3</v>
      </c>
      <c r="D4683" s="3">
        <v>85000</v>
      </c>
      <c r="E4683">
        <v>6</v>
      </c>
    </row>
    <row r="4684" spans="1:5">
      <c r="A4684" s="3">
        <v>85000</v>
      </c>
      <c r="B4684">
        <v>7.3</v>
      </c>
      <c r="D4684" s="3">
        <v>85000</v>
      </c>
      <c r="E4684">
        <v>8.5</v>
      </c>
    </row>
    <row r="4685" spans="1:5">
      <c r="A4685" s="3">
        <v>85000</v>
      </c>
      <c r="B4685">
        <v>7.9</v>
      </c>
      <c r="D4685" s="3">
        <v>85000</v>
      </c>
      <c r="E4685">
        <v>7.7</v>
      </c>
    </row>
    <row r="4686" spans="1:5">
      <c r="A4686" s="3">
        <v>85000</v>
      </c>
      <c r="B4686">
        <v>6.8</v>
      </c>
      <c r="D4686" s="3">
        <v>85000</v>
      </c>
      <c r="E4686">
        <v>4.7</v>
      </c>
    </row>
    <row r="4687" spans="1:5">
      <c r="A4687" s="3">
        <v>85000</v>
      </c>
      <c r="B4687">
        <v>8</v>
      </c>
      <c r="D4687" s="3">
        <v>85000</v>
      </c>
      <c r="E4687">
        <v>5.7</v>
      </c>
    </row>
    <row r="4688" spans="1:5">
      <c r="A4688" s="3">
        <v>85000</v>
      </c>
      <c r="B4688">
        <v>8.1</v>
      </c>
      <c r="D4688" s="3">
        <v>85000</v>
      </c>
      <c r="E4688">
        <v>7.9</v>
      </c>
    </row>
    <row r="4689" spans="1:5">
      <c r="A4689" s="3">
        <v>85000</v>
      </c>
      <c r="B4689">
        <v>7</v>
      </c>
      <c r="D4689" s="3">
        <v>85000</v>
      </c>
      <c r="E4689">
        <v>6.2</v>
      </c>
    </row>
    <row r="4690" spans="1:5">
      <c r="A4690" s="3">
        <v>85000</v>
      </c>
      <c r="B4690">
        <v>6.2</v>
      </c>
      <c r="D4690" s="3">
        <v>85000</v>
      </c>
      <c r="E4690">
        <v>6</v>
      </c>
    </row>
    <row r="4691" spans="1:5">
      <c r="A4691" s="3">
        <v>85000</v>
      </c>
      <c r="D4691" s="3">
        <v>85000</v>
      </c>
    </row>
    <row r="4692" spans="1:5">
      <c r="A4692" s="3">
        <v>85000</v>
      </c>
      <c r="B4692">
        <v>5.3</v>
      </c>
      <c r="D4692" s="3">
        <v>85000</v>
      </c>
      <c r="E4692">
        <v>5.8</v>
      </c>
    </row>
    <row r="4693" spans="1:5">
      <c r="A4693" s="3">
        <v>85000</v>
      </c>
      <c r="B4693">
        <v>7.7</v>
      </c>
      <c r="D4693" s="3">
        <v>85000</v>
      </c>
      <c r="E4693">
        <v>8.8000000000000007</v>
      </c>
    </row>
    <row r="4694" spans="1:5">
      <c r="A4694" s="3">
        <v>85000</v>
      </c>
      <c r="B4694">
        <v>8.3000000000000007</v>
      </c>
      <c r="D4694" s="3">
        <v>85000</v>
      </c>
      <c r="E4694">
        <v>7.7</v>
      </c>
    </row>
    <row r="4695" spans="1:5">
      <c r="A4695" s="3">
        <v>85000</v>
      </c>
      <c r="B4695">
        <v>8.1</v>
      </c>
      <c r="D4695" s="3">
        <v>85000</v>
      </c>
      <c r="E4695">
        <v>7.2</v>
      </c>
    </row>
    <row r="4696" spans="1:5">
      <c r="A4696" s="3">
        <v>85000</v>
      </c>
      <c r="B4696">
        <v>7.8</v>
      </c>
      <c r="D4696" s="3">
        <v>85000</v>
      </c>
      <c r="E4696">
        <v>7.5</v>
      </c>
    </row>
    <row r="4697" spans="1:5">
      <c r="A4697" s="3">
        <v>85000</v>
      </c>
      <c r="D4697" s="3">
        <v>85000</v>
      </c>
    </row>
    <row r="4698" spans="1:5">
      <c r="A4698" s="3">
        <v>85000</v>
      </c>
      <c r="B4698">
        <v>6.4</v>
      </c>
      <c r="D4698" s="3">
        <v>85000</v>
      </c>
      <c r="E4698">
        <v>6.4</v>
      </c>
    </row>
    <row r="4699" spans="1:5">
      <c r="A4699" s="3">
        <v>85000</v>
      </c>
      <c r="B4699">
        <v>8.6999999999999993</v>
      </c>
      <c r="D4699" s="3">
        <v>85000</v>
      </c>
      <c r="E4699">
        <v>7.6</v>
      </c>
    </row>
    <row r="4700" spans="1:5">
      <c r="A4700" s="3">
        <v>85000</v>
      </c>
      <c r="B4700">
        <v>8.3000000000000007</v>
      </c>
      <c r="D4700" s="3">
        <v>85000</v>
      </c>
      <c r="E4700">
        <v>7.3</v>
      </c>
    </row>
    <row r="4701" spans="1:5">
      <c r="A4701" s="3">
        <v>85000</v>
      </c>
      <c r="B4701">
        <v>8.3000000000000007</v>
      </c>
      <c r="D4701" s="3">
        <v>85000</v>
      </c>
      <c r="E4701">
        <v>6.5</v>
      </c>
    </row>
    <row r="4702" spans="1:5">
      <c r="A4702" s="3">
        <v>85000</v>
      </c>
      <c r="B4702">
        <v>8.6</v>
      </c>
      <c r="D4702" s="3">
        <v>85000</v>
      </c>
      <c r="E4702">
        <v>7.5</v>
      </c>
    </row>
    <row r="4703" spans="1:5">
      <c r="A4703" s="3">
        <v>85000</v>
      </c>
      <c r="B4703">
        <v>7.6</v>
      </c>
      <c r="D4703" s="3">
        <v>85000</v>
      </c>
      <c r="E4703">
        <v>6.2</v>
      </c>
    </row>
    <row r="4704" spans="1:5">
      <c r="A4704" s="3">
        <v>85000</v>
      </c>
      <c r="D4704" s="3">
        <v>85000</v>
      </c>
      <c r="E4704">
        <v>5.8</v>
      </c>
    </row>
    <row r="4705" spans="1:5">
      <c r="A4705" s="3">
        <v>85000</v>
      </c>
      <c r="D4705" s="3">
        <v>85000</v>
      </c>
      <c r="E4705">
        <v>8.1999999999999993</v>
      </c>
    </row>
    <row r="4706" spans="1:5">
      <c r="A4706" s="3">
        <v>85000</v>
      </c>
      <c r="B4706">
        <v>7.7</v>
      </c>
      <c r="D4706" s="3">
        <v>85000</v>
      </c>
      <c r="E4706">
        <v>7.4</v>
      </c>
    </row>
    <row r="4707" spans="1:5">
      <c r="A4707" s="3">
        <v>85000</v>
      </c>
      <c r="B4707">
        <v>7.7</v>
      </c>
      <c r="D4707" s="3">
        <v>85000</v>
      </c>
      <c r="E4707">
        <v>6.2</v>
      </c>
    </row>
    <row r="4708" spans="1:5">
      <c r="A4708" s="3">
        <v>85000</v>
      </c>
      <c r="B4708">
        <v>7.8</v>
      </c>
      <c r="D4708" s="3">
        <v>85000</v>
      </c>
      <c r="E4708">
        <v>5.5</v>
      </c>
    </row>
    <row r="4709" spans="1:5">
      <c r="A4709" s="3">
        <v>87500</v>
      </c>
      <c r="B4709">
        <v>7.6</v>
      </c>
      <c r="D4709" s="3">
        <v>87500</v>
      </c>
      <c r="E4709">
        <v>7.6</v>
      </c>
    </row>
    <row r="4710" spans="1:5">
      <c r="A4710" s="3">
        <v>87500</v>
      </c>
      <c r="B4710">
        <v>5.5</v>
      </c>
      <c r="D4710" s="3">
        <v>87500</v>
      </c>
      <c r="E4710">
        <v>5.3</v>
      </c>
    </row>
    <row r="4711" spans="1:5">
      <c r="A4711" s="3">
        <v>87500</v>
      </c>
      <c r="B4711">
        <v>2.7</v>
      </c>
      <c r="D4711" s="3">
        <v>87500</v>
      </c>
      <c r="E4711">
        <v>3.1</v>
      </c>
    </row>
    <row r="4712" spans="1:5">
      <c r="A4712" s="3">
        <v>87500</v>
      </c>
      <c r="B4712">
        <v>8.1999999999999993</v>
      </c>
      <c r="D4712" s="3">
        <v>87500</v>
      </c>
      <c r="E4712">
        <v>7.9</v>
      </c>
    </row>
    <row r="4713" spans="1:5">
      <c r="A4713" s="3">
        <v>87500</v>
      </c>
      <c r="B4713">
        <v>8</v>
      </c>
      <c r="D4713" s="3">
        <v>87500</v>
      </c>
      <c r="E4713">
        <v>8.4</v>
      </c>
    </row>
    <row r="4714" spans="1:5">
      <c r="A4714" s="3">
        <v>87500</v>
      </c>
      <c r="B4714">
        <v>7.6</v>
      </c>
      <c r="D4714" s="3">
        <v>87500</v>
      </c>
      <c r="E4714">
        <v>7.6</v>
      </c>
    </row>
    <row r="4715" spans="1:5">
      <c r="A4715" s="3">
        <v>87500</v>
      </c>
      <c r="B4715">
        <v>8.4</v>
      </c>
      <c r="D4715" s="3">
        <v>87500</v>
      </c>
      <c r="E4715">
        <v>8.5</v>
      </c>
    </row>
    <row r="4716" spans="1:5">
      <c r="A4716" s="3">
        <v>87500</v>
      </c>
      <c r="B4716">
        <v>6.9</v>
      </c>
      <c r="D4716" s="3">
        <v>87500</v>
      </c>
      <c r="E4716">
        <v>6.9</v>
      </c>
    </row>
    <row r="4717" spans="1:5">
      <c r="A4717" s="3">
        <v>87500</v>
      </c>
      <c r="D4717" s="3">
        <v>87500</v>
      </c>
      <c r="E4717">
        <v>6.8</v>
      </c>
    </row>
    <row r="4718" spans="1:5">
      <c r="A4718" s="3">
        <v>87500</v>
      </c>
      <c r="B4718">
        <v>8.3000000000000007</v>
      </c>
      <c r="D4718" s="3">
        <v>87500</v>
      </c>
      <c r="E4718">
        <v>6.3</v>
      </c>
    </row>
    <row r="4719" spans="1:5">
      <c r="A4719" s="3">
        <v>87500</v>
      </c>
      <c r="B4719">
        <v>9.1</v>
      </c>
      <c r="D4719" s="3">
        <v>87500</v>
      </c>
    </row>
    <row r="4720" spans="1:5">
      <c r="A4720" s="3">
        <v>87500</v>
      </c>
      <c r="B4720">
        <v>8.8000000000000007</v>
      </c>
      <c r="D4720" s="3">
        <v>87500</v>
      </c>
    </row>
    <row r="4721" spans="1:5">
      <c r="A4721" s="3">
        <v>87500</v>
      </c>
      <c r="B4721">
        <v>9.1</v>
      </c>
      <c r="D4721" s="3">
        <v>87500</v>
      </c>
      <c r="E4721">
        <v>8.1</v>
      </c>
    </row>
    <row r="4722" spans="1:5">
      <c r="A4722" s="3">
        <v>87500</v>
      </c>
      <c r="B4722">
        <v>6</v>
      </c>
      <c r="D4722" s="3">
        <v>87500</v>
      </c>
      <c r="E4722">
        <v>5.9</v>
      </c>
    </row>
    <row r="4723" spans="1:5">
      <c r="A4723" s="3">
        <v>87500</v>
      </c>
      <c r="B4723">
        <v>8.4</v>
      </c>
      <c r="D4723" s="3">
        <v>87500</v>
      </c>
      <c r="E4723">
        <v>8.3000000000000007</v>
      </c>
    </row>
    <row r="4724" spans="1:5">
      <c r="A4724" s="3">
        <v>87500</v>
      </c>
      <c r="B4724">
        <v>3.8</v>
      </c>
      <c r="D4724" s="3">
        <v>87500</v>
      </c>
      <c r="E4724">
        <v>4.8</v>
      </c>
    </row>
    <row r="4725" spans="1:5">
      <c r="A4725" s="3">
        <v>87500</v>
      </c>
      <c r="B4725">
        <v>7.1</v>
      </c>
      <c r="D4725" s="3">
        <v>87500</v>
      </c>
      <c r="E4725">
        <v>8.5</v>
      </c>
    </row>
    <row r="4726" spans="1:5">
      <c r="A4726" s="3">
        <v>87500</v>
      </c>
      <c r="B4726">
        <v>5.8</v>
      </c>
      <c r="D4726" s="3">
        <v>87500</v>
      </c>
      <c r="E4726">
        <v>3.9</v>
      </c>
    </row>
    <row r="4727" spans="1:5">
      <c r="A4727" s="3">
        <v>87500</v>
      </c>
      <c r="B4727">
        <v>8</v>
      </c>
      <c r="D4727" s="3">
        <v>87500</v>
      </c>
      <c r="E4727">
        <v>7.1</v>
      </c>
    </row>
    <row r="4728" spans="1:5">
      <c r="A4728" s="3">
        <v>87500</v>
      </c>
      <c r="B4728">
        <v>6.9</v>
      </c>
      <c r="D4728" s="3">
        <v>87500</v>
      </c>
      <c r="E4728">
        <v>8.1</v>
      </c>
    </row>
    <row r="4729" spans="1:5">
      <c r="A4729" s="3">
        <v>87500</v>
      </c>
      <c r="B4729">
        <v>7.8</v>
      </c>
      <c r="D4729" s="3">
        <v>87500</v>
      </c>
      <c r="E4729">
        <v>7.5</v>
      </c>
    </row>
    <row r="4730" spans="1:5">
      <c r="A4730" s="3">
        <v>87500</v>
      </c>
      <c r="D4730" s="3">
        <v>87500</v>
      </c>
    </row>
    <row r="4731" spans="1:5">
      <c r="A4731" s="3">
        <v>87500</v>
      </c>
      <c r="D4731" s="3">
        <v>87500</v>
      </c>
      <c r="E4731">
        <v>4.9000000000000004</v>
      </c>
    </row>
    <row r="4732" spans="1:5">
      <c r="A4732" s="3">
        <v>87500</v>
      </c>
      <c r="B4732">
        <v>5</v>
      </c>
      <c r="D4732" s="3">
        <v>87500</v>
      </c>
      <c r="E4732">
        <v>4.8</v>
      </c>
    </row>
    <row r="4733" spans="1:5">
      <c r="A4733" s="3">
        <v>87500</v>
      </c>
      <c r="B4733">
        <v>4.4000000000000004</v>
      </c>
      <c r="D4733" s="3">
        <v>87500</v>
      </c>
    </row>
    <row r="4734" spans="1:5">
      <c r="A4734" s="3">
        <v>87500</v>
      </c>
      <c r="B4734">
        <v>5.6</v>
      </c>
      <c r="D4734" s="3">
        <v>87500</v>
      </c>
      <c r="E4734">
        <v>6.8</v>
      </c>
    </row>
    <row r="4735" spans="1:5">
      <c r="A4735" s="3">
        <v>87500</v>
      </c>
      <c r="B4735">
        <v>8</v>
      </c>
      <c r="D4735" s="3">
        <v>87500</v>
      </c>
      <c r="E4735">
        <v>8.1</v>
      </c>
    </row>
    <row r="4736" spans="1:5">
      <c r="A4736" s="3">
        <v>87500</v>
      </c>
      <c r="B4736">
        <v>8.5</v>
      </c>
      <c r="D4736" s="3">
        <v>87500</v>
      </c>
      <c r="E4736">
        <v>8.3000000000000007</v>
      </c>
    </row>
    <row r="4737" spans="1:5">
      <c r="A4737" s="3">
        <v>87500</v>
      </c>
      <c r="B4737">
        <v>9.3000000000000007</v>
      </c>
      <c r="D4737" s="3">
        <v>87500</v>
      </c>
      <c r="E4737">
        <v>6.1</v>
      </c>
    </row>
    <row r="4738" spans="1:5">
      <c r="A4738" s="3">
        <v>87500</v>
      </c>
      <c r="D4738" s="3">
        <v>87500</v>
      </c>
    </row>
    <row r="4739" spans="1:5">
      <c r="A4739" s="3">
        <v>87500</v>
      </c>
      <c r="D4739" s="3">
        <v>87500</v>
      </c>
    </row>
    <row r="4740" spans="1:5">
      <c r="A4740" s="3">
        <v>87500</v>
      </c>
      <c r="B4740">
        <v>9.1</v>
      </c>
      <c r="D4740" s="3">
        <v>87500</v>
      </c>
      <c r="E4740">
        <v>6.2</v>
      </c>
    </row>
    <row r="4741" spans="1:5">
      <c r="A4741" s="3">
        <v>87500</v>
      </c>
      <c r="B4741">
        <v>3.4</v>
      </c>
      <c r="D4741" s="3">
        <v>87500</v>
      </c>
      <c r="E4741">
        <v>6.9</v>
      </c>
    </row>
    <row r="4742" spans="1:5">
      <c r="A4742" s="3">
        <v>87500</v>
      </c>
      <c r="B4742">
        <v>5.6</v>
      </c>
      <c r="D4742" s="3">
        <v>87500</v>
      </c>
      <c r="E4742">
        <v>5.7</v>
      </c>
    </row>
    <row r="4743" spans="1:5">
      <c r="A4743" s="3">
        <v>87500</v>
      </c>
      <c r="D4743" s="3">
        <v>87500</v>
      </c>
      <c r="E4743">
        <v>6.6</v>
      </c>
    </row>
    <row r="4744" spans="1:5">
      <c r="A4744" s="3">
        <v>87500</v>
      </c>
      <c r="D4744" s="3">
        <v>87500</v>
      </c>
      <c r="E4744">
        <v>6.6</v>
      </c>
    </row>
    <row r="4745" spans="1:5">
      <c r="A4745" s="3">
        <v>87500</v>
      </c>
      <c r="B4745">
        <v>7.2</v>
      </c>
      <c r="D4745" s="3">
        <v>87500</v>
      </c>
      <c r="E4745">
        <v>7.5</v>
      </c>
    </row>
    <row r="4746" spans="1:5">
      <c r="A4746" s="3">
        <v>87500</v>
      </c>
      <c r="B4746">
        <v>8.6999999999999993</v>
      </c>
      <c r="D4746" s="3">
        <v>87500</v>
      </c>
      <c r="E4746">
        <v>7.3</v>
      </c>
    </row>
    <row r="4747" spans="1:5">
      <c r="A4747" s="3">
        <v>87500</v>
      </c>
      <c r="B4747">
        <v>6.6</v>
      </c>
      <c r="D4747" s="3">
        <v>87500</v>
      </c>
      <c r="E4747">
        <v>7.3</v>
      </c>
    </row>
    <row r="4748" spans="1:5">
      <c r="A4748" s="3">
        <v>87500</v>
      </c>
      <c r="B4748">
        <v>9.1</v>
      </c>
      <c r="D4748" s="3">
        <v>87500</v>
      </c>
      <c r="E4748">
        <v>7.7</v>
      </c>
    </row>
    <row r="4749" spans="1:5">
      <c r="A4749" s="3">
        <v>87500</v>
      </c>
      <c r="B4749">
        <v>5.8</v>
      </c>
      <c r="D4749" s="3">
        <v>87500</v>
      </c>
      <c r="E4749">
        <v>6.1</v>
      </c>
    </row>
    <row r="4750" spans="1:5">
      <c r="A4750" s="3">
        <v>87500</v>
      </c>
      <c r="B4750">
        <v>8.3000000000000007</v>
      </c>
      <c r="D4750" s="3">
        <v>87500</v>
      </c>
      <c r="E4750">
        <v>7.2</v>
      </c>
    </row>
    <row r="4751" spans="1:5">
      <c r="A4751" s="3">
        <v>87500</v>
      </c>
      <c r="B4751">
        <v>7.1</v>
      </c>
      <c r="D4751" s="3">
        <v>87500</v>
      </c>
      <c r="E4751">
        <v>7.5</v>
      </c>
    </row>
    <row r="4752" spans="1:5">
      <c r="A4752" s="3">
        <v>87500</v>
      </c>
      <c r="B4752">
        <v>2.1</v>
      </c>
      <c r="D4752" s="3">
        <v>87500</v>
      </c>
      <c r="E4752">
        <v>8</v>
      </c>
    </row>
    <row r="4753" spans="1:5">
      <c r="A4753" s="3">
        <v>87500</v>
      </c>
      <c r="B4753">
        <v>8</v>
      </c>
      <c r="D4753" s="3">
        <v>87500</v>
      </c>
      <c r="E4753">
        <v>8</v>
      </c>
    </row>
    <row r="4754" spans="1:5">
      <c r="A4754" s="3">
        <v>87500</v>
      </c>
      <c r="B4754">
        <v>7.2</v>
      </c>
      <c r="D4754" s="3">
        <v>87500</v>
      </c>
      <c r="E4754">
        <v>5.9</v>
      </c>
    </row>
    <row r="4755" spans="1:5">
      <c r="A4755" s="3">
        <v>90000</v>
      </c>
      <c r="B4755">
        <v>8.1999999999999993</v>
      </c>
      <c r="D4755" s="3">
        <v>90000</v>
      </c>
      <c r="E4755">
        <v>8.5</v>
      </c>
    </row>
    <row r="4756" spans="1:5">
      <c r="A4756" s="3">
        <v>90000</v>
      </c>
      <c r="B4756">
        <v>5.5</v>
      </c>
      <c r="D4756" s="3">
        <v>90000</v>
      </c>
      <c r="E4756">
        <v>5.0999999999999996</v>
      </c>
    </row>
    <row r="4757" spans="1:5">
      <c r="A4757" s="3">
        <v>90000</v>
      </c>
      <c r="B4757">
        <v>8.3000000000000007</v>
      </c>
      <c r="D4757" s="3">
        <v>90000</v>
      </c>
      <c r="E4757">
        <v>7.4</v>
      </c>
    </row>
    <row r="4758" spans="1:5">
      <c r="A4758" s="3">
        <v>90000</v>
      </c>
      <c r="B4758">
        <v>8.6999999999999993</v>
      </c>
      <c r="D4758" s="3">
        <v>90000</v>
      </c>
      <c r="E4758">
        <v>8.5</v>
      </c>
    </row>
    <row r="4759" spans="1:5">
      <c r="A4759" s="3">
        <v>90000</v>
      </c>
      <c r="B4759">
        <v>5.5</v>
      </c>
      <c r="D4759" s="3">
        <v>90000</v>
      </c>
    </row>
    <row r="4760" spans="1:5">
      <c r="A4760" s="3">
        <v>90000</v>
      </c>
      <c r="D4760" s="3">
        <v>90000</v>
      </c>
    </row>
    <row r="4761" spans="1:5">
      <c r="A4761" s="3">
        <v>90000</v>
      </c>
      <c r="B4761">
        <v>8.1</v>
      </c>
      <c r="D4761" s="3">
        <v>90000</v>
      </c>
      <c r="E4761">
        <v>8.5</v>
      </c>
    </row>
    <row r="4762" spans="1:5">
      <c r="A4762" s="3">
        <v>90000</v>
      </c>
      <c r="B4762">
        <v>7.7</v>
      </c>
      <c r="D4762" s="3">
        <v>90000</v>
      </c>
      <c r="E4762">
        <v>5.9</v>
      </c>
    </row>
    <row r="4763" spans="1:5">
      <c r="A4763" s="3">
        <v>90000</v>
      </c>
      <c r="B4763">
        <v>7.5</v>
      </c>
      <c r="D4763" s="3">
        <v>90000</v>
      </c>
      <c r="E4763">
        <v>6.2</v>
      </c>
    </row>
    <row r="4764" spans="1:5">
      <c r="A4764" s="3">
        <v>90000</v>
      </c>
      <c r="B4764">
        <v>9</v>
      </c>
      <c r="D4764" s="3">
        <v>90000</v>
      </c>
      <c r="E4764">
        <v>8.1</v>
      </c>
    </row>
    <row r="4765" spans="1:5">
      <c r="A4765" s="3">
        <v>90000</v>
      </c>
      <c r="B4765">
        <v>8.5</v>
      </c>
      <c r="D4765" s="3">
        <v>90000</v>
      </c>
      <c r="E4765">
        <v>7.9</v>
      </c>
    </row>
    <row r="4766" spans="1:5">
      <c r="A4766" s="3">
        <v>90000</v>
      </c>
      <c r="B4766">
        <v>8.3000000000000007</v>
      </c>
      <c r="D4766" s="3">
        <v>90000</v>
      </c>
      <c r="E4766">
        <v>7.9</v>
      </c>
    </row>
    <row r="4767" spans="1:5">
      <c r="A4767" s="3">
        <v>90000</v>
      </c>
      <c r="B4767">
        <v>7.5</v>
      </c>
      <c r="D4767" s="3">
        <v>90000</v>
      </c>
      <c r="E4767">
        <v>8.1</v>
      </c>
    </row>
    <row r="4768" spans="1:5">
      <c r="A4768" s="3">
        <v>90000</v>
      </c>
      <c r="B4768">
        <v>8</v>
      </c>
      <c r="D4768" s="3">
        <v>90000</v>
      </c>
      <c r="E4768">
        <v>7.1</v>
      </c>
    </row>
    <row r="4769" spans="1:5">
      <c r="A4769" s="3">
        <v>90000</v>
      </c>
      <c r="B4769">
        <v>6.7</v>
      </c>
      <c r="D4769" s="3">
        <v>90000</v>
      </c>
      <c r="E4769">
        <v>6</v>
      </c>
    </row>
    <row r="4770" spans="1:5">
      <c r="A4770" s="3">
        <v>90000</v>
      </c>
      <c r="B4770">
        <v>8.6</v>
      </c>
      <c r="D4770" s="3">
        <v>90000</v>
      </c>
      <c r="E4770">
        <v>8.6999999999999993</v>
      </c>
    </row>
    <row r="4771" spans="1:5">
      <c r="A4771" s="3">
        <v>90000</v>
      </c>
      <c r="B4771">
        <v>5.5</v>
      </c>
      <c r="D4771" s="3">
        <v>90000</v>
      </c>
      <c r="E4771">
        <v>8.1</v>
      </c>
    </row>
    <row r="4772" spans="1:5">
      <c r="A4772" s="3">
        <v>90000</v>
      </c>
      <c r="B4772">
        <v>1.6</v>
      </c>
      <c r="D4772" s="3">
        <v>90000</v>
      </c>
    </row>
    <row r="4773" spans="1:5">
      <c r="A4773" s="3">
        <v>90000</v>
      </c>
      <c r="B4773">
        <v>8.6999999999999993</v>
      </c>
      <c r="D4773" s="3">
        <v>90000</v>
      </c>
      <c r="E4773">
        <v>8.5</v>
      </c>
    </row>
    <row r="4774" spans="1:5">
      <c r="A4774" s="3">
        <v>90000</v>
      </c>
      <c r="D4774" s="3">
        <v>90000</v>
      </c>
    </row>
    <row r="4775" spans="1:5">
      <c r="A4775" s="3">
        <v>90000</v>
      </c>
      <c r="B4775">
        <v>6.4</v>
      </c>
      <c r="D4775" s="3">
        <v>90000</v>
      </c>
      <c r="E4775">
        <v>5.9</v>
      </c>
    </row>
    <row r="4776" spans="1:5">
      <c r="A4776" s="3">
        <v>90000</v>
      </c>
      <c r="B4776">
        <v>7.9</v>
      </c>
      <c r="D4776" s="3">
        <v>90000</v>
      </c>
      <c r="E4776">
        <v>7.3</v>
      </c>
    </row>
    <row r="4777" spans="1:5">
      <c r="A4777" s="3">
        <v>90000</v>
      </c>
      <c r="B4777">
        <v>7.4</v>
      </c>
      <c r="D4777" s="3">
        <v>90000</v>
      </c>
      <c r="E4777">
        <v>7.1</v>
      </c>
    </row>
    <row r="4778" spans="1:5">
      <c r="A4778" s="3">
        <v>90000</v>
      </c>
      <c r="B4778">
        <v>7.1</v>
      </c>
      <c r="D4778" s="3">
        <v>90000</v>
      </c>
      <c r="E4778">
        <v>7</v>
      </c>
    </row>
    <row r="4779" spans="1:5">
      <c r="A4779" s="3">
        <v>90000</v>
      </c>
      <c r="B4779">
        <v>8.6999999999999993</v>
      </c>
      <c r="D4779" s="3">
        <v>90000</v>
      </c>
      <c r="E4779">
        <v>8.4</v>
      </c>
    </row>
    <row r="4780" spans="1:5">
      <c r="A4780" s="3">
        <v>90000</v>
      </c>
      <c r="B4780">
        <v>6.2</v>
      </c>
      <c r="D4780" s="3">
        <v>90000</v>
      </c>
      <c r="E4780">
        <v>4.9000000000000004</v>
      </c>
    </row>
    <row r="4781" spans="1:5">
      <c r="A4781" s="3">
        <v>90000</v>
      </c>
      <c r="B4781">
        <v>7.1</v>
      </c>
      <c r="D4781" s="3">
        <v>90000</v>
      </c>
      <c r="E4781">
        <v>6.3</v>
      </c>
    </row>
    <row r="4782" spans="1:5">
      <c r="A4782" s="3">
        <v>90000</v>
      </c>
      <c r="B4782">
        <v>6.3</v>
      </c>
      <c r="D4782" s="3">
        <v>90000</v>
      </c>
      <c r="E4782">
        <v>5.4</v>
      </c>
    </row>
    <row r="4783" spans="1:5">
      <c r="A4783" s="3">
        <v>90000</v>
      </c>
      <c r="D4783" s="3">
        <v>90000</v>
      </c>
    </row>
    <row r="4784" spans="1:5">
      <c r="A4784" s="3">
        <v>90000</v>
      </c>
      <c r="B4784">
        <v>7.5</v>
      </c>
      <c r="D4784" s="3">
        <v>90000</v>
      </c>
      <c r="E4784">
        <v>8.1</v>
      </c>
    </row>
    <row r="4785" spans="1:5">
      <c r="A4785" s="3">
        <v>90000</v>
      </c>
      <c r="B4785">
        <v>8.4</v>
      </c>
      <c r="D4785" s="3">
        <v>90000</v>
      </c>
      <c r="E4785">
        <v>8</v>
      </c>
    </row>
    <row r="4786" spans="1:5">
      <c r="A4786" s="3">
        <v>90000</v>
      </c>
      <c r="B4786">
        <v>6.8</v>
      </c>
      <c r="D4786" s="3">
        <v>90000</v>
      </c>
      <c r="E4786">
        <v>7.3</v>
      </c>
    </row>
    <row r="4787" spans="1:5">
      <c r="A4787" s="3">
        <v>90000</v>
      </c>
      <c r="B4787">
        <v>8.9</v>
      </c>
      <c r="D4787" s="3">
        <v>90000</v>
      </c>
      <c r="E4787">
        <v>9.1</v>
      </c>
    </row>
    <row r="4788" spans="1:5">
      <c r="A4788" s="3">
        <v>90000</v>
      </c>
      <c r="B4788">
        <v>5.9</v>
      </c>
      <c r="D4788" s="3">
        <v>90000</v>
      </c>
      <c r="E4788">
        <v>6</v>
      </c>
    </row>
    <row r="4789" spans="1:5">
      <c r="A4789" s="3">
        <v>90000</v>
      </c>
      <c r="B4789">
        <v>4.8</v>
      </c>
      <c r="D4789" s="3">
        <v>90000</v>
      </c>
      <c r="E4789">
        <v>5.7</v>
      </c>
    </row>
    <row r="4790" spans="1:5">
      <c r="A4790" s="3">
        <v>90000</v>
      </c>
      <c r="B4790">
        <v>7.7</v>
      </c>
      <c r="D4790" s="3">
        <v>90000</v>
      </c>
      <c r="E4790">
        <v>8.3000000000000007</v>
      </c>
    </row>
    <row r="4791" spans="1:5">
      <c r="A4791" s="3">
        <v>90000</v>
      </c>
      <c r="B4791">
        <v>7.2</v>
      </c>
      <c r="D4791" s="3">
        <v>90000</v>
      </c>
      <c r="E4791">
        <v>7.7</v>
      </c>
    </row>
    <row r="4792" spans="1:5">
      <c r="A4792" s="3">
        <v>90000</v>
      </c>
      <c r="B4792">
        <v>5.3</v>
      </c>
      <c r="D4792" s="3">
        <v>90000</v>
      </c>
      <c r="E4792">
        <v>4.5</v>
      </c>
    </row>
    <row r="4793" spans="1:5">
      <c r="A4793" s="3">
        <v>90000</v>
      </c>
      <c r="B4793">
        <v>8.5</v>
      </c>
      <c r="D4793" s="3">
        <v>90000</v>
      </c>
    </row>
    <row r="4794" spans="1:5">
      <c r="A4794" s="3">
        <v>90000</v>
      </c>
      <c r="B4794">
        <v>8.4</v>
      </c>
      <c r="D4794" s="3">
        <v>90000</v>
      </c>
      <c r="E4794">
        <v>7.8</v>
      </c>
    </row>
    <row r="4795" spans="1:5">
      <c r="A4795" s="3">
        <v>90000</v>
      </c>
      <c r="B4795">
        <v>8.9</v>
      </c>
      <c r="D4795" s="3">
        <v>90000</v>
      </c>
    </row>
    <row r="4796" spans="1:5">
      <c r="A4796" s="3">
        <v>90000</v>
      </c>
      <c r="B4796">
        <v>8.6999999999999993</v>
      </c>
      <c r="D4796" s="3">
        <v>90000</v>
      </c>
      <c r="E4796">
        <v>8.1</v>
      </c>
    </row>
    <row r="4797" spans="1:5">
      <c r="A4797" s="3">
        <v>90000</v>
      </c>
      <c r="D4797" s="3">
        <v>90000</v>
      </c>
    </row>
    <row r="4798" spans="1:5">
      <c r="A4798" s="3">
        <v>90000</v>
      </c>
      <c r="B4798">
        <v>6.2</v>
      </c>
      <c r="D4798" s="3">
        <v>90000</v>
      </c>
      <c r="E4798">
        <v>7.7</v>
      </c>
    </row>
    <row r="4799" spans="1:5">
      <c r="A4799" s="3">
        <v>90000</v>
      </c>
      <c r="B4799">
        <v>1.1000000000000001</v>
      </c>
      <c r="D4799" s="3">
        <v>90000</v>
      </c>
    </row>
    <row r="4800" spans="1:5">
      <c r="A4800" s="3">
        <v>90000</v>
      </c>
      <c r="B4800">
        <v>7.2</v>
      </c>
      <c r="D4800" s="3">
        <v>90000</v>
      </c>
      <c r="E4800">
        <v>7.3</v>
      </c>
    </row>
    <row r="4801" spans="1:5">
      <c r="A4801" s="3">
        <v>90000</v>
      </c>
      <c r="B4801">
        <v>6.8</v>
      </c>
      <c r="D4801" s="3">
        <v>90000</v>
      </c>
      <c r="E4801">
        <v>7.9</v>
      </c>
    </row>
    <row r="4802" spans="1:5">
      <c r="A4802" s="3">
        <v>90000</v>
      </c>
      <c r="B4802">
        <v>7.8</v>
      </c>
      <c r="D4802" s="3">
        <v>90000</v>
      </c>
      <c r="E4802">
        <v>6.6</v>
      </c>
    </row>
    <row r="4803" spans="1:5">
      <c r="A4803" s="3">
        <v>90000</v>
      </c>
      <c r="B4803">
        <v>8.1999999999999993</v>
      </c>
      <c r="D4803" s="3">
        <v>90000</v>
      </c>
      <c r="E4803">
        <v>6.7</v>
      </c>
    </row>
    <row r="4804" spans="1:5">
      <c r="A4804" s="3">
        <v>90000</v>
      </c>
      <c r="B4804">
        <v>7.8</v>
      </c>
      <c r="D4804" s="3">
        <v>90000</v>
      </c>
      <c r="E4804">
        <v>5.9</v>
      </c>
    </row>
    <row r="4805" spans="1:5">
      <c r="A4805" s="3">
        <v>92500</v>
      </c>
      <c r="B4805">
        <v>8.6999999999999993</v>
      </c>
      <c r="D4805" s="3">
        <v>92500</v>
      </c>
      <c r="E4805">
        <v>8.3000000000000007</v>
      </c>
    </row>
    <row r="4806" spans="1:5">
      <c r="A4806" s="3">
        <v>92500</v>
      </c>
      <c r="D4806" s="3">
        <v>92500</v>
      </c>
      <c r="E4806">
        <v>4.9000000000000004</v>
      </c>
    </row>
    <row r="4807" spans="1:5">
      <c r="A4807" s="3">
        <v>92500</v>
      </c>
      <c r="B4807">
        <v>6.3</v>
      </c>
      <c r="D4807" s="3">
        <v>92500</v>
      </c>
      <c r="E4807">
        <v>7</v>
      </c>
    </row>
    <row r="4808" spans="1:5">
      <c r="A4808" s="3">
        <v>92500</v>
      </c>
      <c r="B4808">
        <v>7</v>
      </c>
      <c r="D4808" s="3">
        <v>92500</v>
      </c>
      <c r="E4808">
        <v>7.8</v>
      </c>
    </row>
    <row r="4809" spans="1:5">
      <c r="A4809" s="3">
        <v>92500</v>
      </c>
      <c r="B4809">
        <v>8.6</v>
      </c>
      <c r="D4809" s="3">
        <v>92500</v>
      </c>
      <c r="E4809">
        <v>7.5</v>
      </c>
    </row>
    <row r="4810" spans="1:5">
      <c r="A4810" s="3">
        <v>92500</v>
      </c>
      <c r="B4810">
        <v>6.7</v>
      </c>
      <c r="D4810" s="3">
        <v>92500</v>
      </c>
      <c r="E4810">
        <v>7.3</v>
      </c>
    </row>
    <row r="4811" spans="1:5">
      <c r="A4811" s="3">
        <v>92500</v>
      </c>
      <c r="B4811">
        <v>7.1</v>
      </c>
      <c r="D4811" s="3">
        <v>92500</v>
      </c>
      <c r="E4811">
        <v>7.7</v>
      </c>
    </row>
    <row r="4812" spans="1:5">
      <c r="A4812" s="3">
        <v>92500</v>
      </c>
      <c r="B4812">
        <v>6.9</v>
      </c>
      <c r="D4812" s="3">
        <v>92500</v>
      </c>
      <c r="E4812">
        <v>8</v>
      </c>
    </row>
    <row r="4813" spans="1:5">
      <c r="A4813" s="3">
        <v>92500</v>
      </c>
      <c r="B4813">
        <v>5.8</v>
      </c>
      <c r="D4813" s="3">
        <v>92500</v>
      </c>
      <c r="E4813">
        <v>7.2</v>
      </c>
    </row>
    <row r="4814" spans="1:5">
      <c r="A4814" s="3">
        <v>92500</v>
      </c>
      <c r="B4814">
        <v>8.6</v>
      </c>
      <c r="D4814" s="3">
        <v>92500</v>
      </c>
    </row>
    <row r="4815" spans="1:5">
      <c r="A4815" s="3">
        <v>92500</v>
      </c>
      <c r="B4815">
        <v>4.3</v>
      </c>
      <c r="D4815" s="3">
        <v>92500</v>
      </c>
    </row>
    <row r="4816" spans="1:5">
      <c r="A4816" s="3">
        <v>92500</v>
      </c>
      <c r="B4816">
        <v>7.2</v>
      </c>
      <c r="D4816" s="3">
        <v>92500</v>
      </c>
      <c r="E4816">
        <v>7.6</v>
      </c>
    </row>
    <row r="4817" spans="1:5">
      <c r="A4817" s="3">
        <v>92500</v>
      </c>
      <c r="D4817" s="3">
        <v>92500</v>
      </c>
      <c r="E4817">
        <v>7.6</v>
      </c>
    </row>
    <row r="4818" spans="1:5">
      <c r="A4818" s="3">
        <v>92500</v>
      </c>
      <c r="D4818" s="3">
        <v>92500</v>
      </c>
      <c r="E4818">
        <v>6.3</v>
      </c>
    </row>
    <row r="4819" spans="1:5">
      <c r="A4819" s="3">
        <v>92500</v>
      </c>
      <c r="B4819">
        <v>7.4</v>
      </c>
      <c r="D4819" s="3">
        <v>92500</v>
      </c>
      <c r="E4819">
        <v>8</v>
      </c>
    </row>
    <row r="4820" spans="1:5">
      <c r="A4820" s="3">
        <v>92500</v>
      </c>
      <c r="D4820" s="3">
        <v>92500</v>
      </c>
    </row>
    <row r="4821" spans="1:5">
      <c r="A4821" s="3">
        <v>92500</v>
      </c>
      <c r="B4821">
        <v>7.8</v>
      </c>
      <c r="D4821" s="3">
        <v>92500</v>
      </c>
      <c r="E4821">
        <v>6.6</v>
      </c>
    </row>
    <row r="4822" spans="1:5">
      <c r="A4822" s="3">
        <v>92500</v>
      </c>
      <c r="B4822">
        <v>4.7</v>
      </c>
      <c r="D4822" s="3">
        <v>92500</v>
      </c>
      <c r="E4822">
        <v>3.9</v>
      </c>
    </row>
    <row r="4823" spans="1:5">
      <c r="A4823" s="3">
        <v>92500</v>
      </c>
      <c r="B4823">
        <v>8.6999999999999993</v>
      </c>
      <c r="D4823" s="3">
        <v>92500</v>
      </c>
    </row>
    <row r="4824" spans="1:5">
      <c r="A4824" s="3">
        <v>92500</v>
      </c>
      <c r="D4824" s="3">
        <v>92500</v>
      </c>
    </row>
    <row r="4825" spans="1:5">
      <c r="A4825" s="3">
        <v>92500</v>
      </c>
      <c r="B4825">
        <v>6.7</v>
      </c>
      <c r="D4825" s="3">
        <v>92500</v>
      </c>
      <c r="E4825">
        <v>8.6</v>
      </c>
    </row>
    <row r="4826" spans="1:5">
      <c r="A4826" s="3">
        <v>92500</v>
      </c>
      <c r="B4826">
        <v>7</v>
      </c>
      <c r="D4826" s="3">
        <v>92500</v>
      </c>
      <c r="E4826">
        <v>5.0999999999999996</v>
      </c>
    </row>
    <row r="4827" spans="1:5">
      <c r="A4827" s="3">
        <v>92500</v>
      </c>
      <c r="B4827">
        <v>6.4</v>
      </c>
      <c r="D4827" s="3">
        <v>92500</v>
      </c>
      <c r="E4827">
        <v>6.6</v>
      </c>
    </row>
    <row r="4828" spans="1:5">
      <c r="A4828" s="3">
        <v>92500</v>
      </c>
      <c r="B4828">
        <v>5.9</v>
      </c>
      <c r="D4828" s="3">
        <v>92500</v>
      </c>
      <c r="E4828">
        <v>5.5</v>
      </c>
    </row>
    <row r="4829" spans="1:5">
      <c r="A4829" s="3">
        <v>92500</v>
      </c>
      <c r="B4829">
        <v>8.3000000000000007</v>
      </c>
      <c r="D4829" s="3">
        <v>92500</v>
      </c>
      <c r="E4829">
        <v>6.2</v>
      </c>
    </row>
    <row r="4830" spans="1:5">
      <c r="A4830" s="3">
        <v>92500</v>
      </c>
      <c r="B4830">
        <v>6.9</v>
      </c>
      <c r="D4830" s="3">
        <v>92500</v>
      </c>
      <c r="E4830">
        <v>7.7</v>
      </c>
    </row>
    <row r="4831" spans="1:5">
      <c r="A4831" s="3">
        <v>92500</v>
      </c>
      <c r="B4831">
        <v>6.3</v>
      </c>
      <c r="D4831" s="3">
        <v>92500</v>
      </c>
      <c r="E4831">
        <v>7</v>
      </c>
    </row>
    <row r="4832" spans="1:5">
      <c r="A4832" s="3">
        <v>92500</v>
      </c>
      <c r="B4832">
        <v>6.7</v>
      </c>
      <c r="D4832" s="3">
        <v>92500</v>
      </c>
      <c r="E4832">
        <v>7.5</v>
      </c>
    </row>
    <row r="4833" spans="1:5">
      <c r="A4833" s="3">
        <v>92500</v>
      </c>
      <c r="B4833">
        <v>3.8</v>
      </c>
      <c r="D4833" s="3">
        <v>92500</v>
      </c>
      <c r="E4833">
        <v>7.4</v>
      </c>
    </row>
    <row r="4834" spans="1:5">
      <c r="A4834" s="3">
        <v>92500</v>
      </c>
      <c r="D4834" s="3">
        <v>92500</v>
      </c>
    </row>
    <row r="4835" spans="1:5">
      <c r="A4835" s="3">
        <v>92500</v>
      </c>
      <c r="B4835">
        <v>8.1</v>
      </c>
      <c r="D4835" s="3">
        <v>92500</v>
      </c>
      <c r="E4835">
        <v>6.5</v>
      </c>
    </row>
    <row r="4836" spans="1:5">
      <c r="A4836" s="3">
        <v>92500</v>
      </c>
      <c r="B4836">
        <v>8.5</v>
      </c>
      <c r="D4836" s="3">
        <v>92500</v>
      </c>
      <c r="E4836">
        <v>8.4</v>
      </c>
    </row>
    <row r="4837" spans="1:5">
      <c r="A4837" s="3">
        <v>92500</v>
      </c>
      <c r="B4837">
        <v>7.1</v>
      </c>
      <c r="D4837" s="3">
        <v>92500</v>
      </c>
      <c r="E4837">
        <v>6.6</v>
      </c>
    </row>
    <row r="4838" spans="1:5">
      <c r="A4838" s="3">
        <v>92500</v>
      </c>
      <c r="B4838">
        <v>4.2</v>
      </c>
      <c r="D4838" s="3">
        <v>92500</v>
      </c>
    </row>
    <row r="4839" spans="1:5">
      <c r="A4839" s="3">
        <v>92500</v>
      </c>
      <c r="B4839">
        <v>6.8</v>
      </c>
      <c r="D4839" s="3">
        <v>92500</v>
      </c>
      <c r="E4839">
        <v>6.8</v>
      </c>
    </row>
    <row r="4840" spans="1:5">
      <c r="A4840" s="3">
        <v>92500</v>
      </c>
      <c r="B4840">
        <v>7.8</v>
      </c>
      <c r="D4840" s="3">
        <v>92500</v>
      </c>
      <c r="E4840">
        <v>7.3</v>
      </c>
    </row>
    <row r="4841" spans="1:5">
      <c r="A4841" s="3">
        <v>92500</v>
      </c>
      <c r="B4841">
        <v>5.9</v>
      </c>
      <c r="D4841" s="3">
        <v>92500</v>
      </c>
      <c r="E4841">
        <v>7.2</v>
      </c>
    </row>
    <row r="4842" spans="1:5">
      <c r="A4842" s="3">
        <v>92500</v>
      </c>
      <c r="B4842">
        <v>7.4</v>
      </c>
      <c r="D4842" s="3">
        <v>92500</v>
      </c>
      <c r="E4842">
        <v>7.3</v>
      </c>
    </row>
    <row r="4843" spans="1:5">
      <c r="A4843" s="3">
        <v>92500</v>
      </c>
      <c r="B4843">
        <v>7.7</v>
      </c>
      <c r="D4843" s="3">
        <v>92500</v>
      </c>
      <c r="E4843">
        <v>7.3</v>
      </c>
    </row>
    <row r="4844" spans="1:5">
      <c r="A4844" s="3">
        <v>92500</v>
      </c>
      <c r="B4844">
        <v>7.9</v>
      </c>
      <c r="D4844" s="3">
        <v>92500</v>
      </c>
      <c r="E4844">
        <v>6.8</v>
      </c>
    </row>
    <row r="4845" spans="1:5">
      <c r="A4845" s="3">
        <v>92500</v>
      </c>
      <c r="B4845">
        <v>2.7</v>
      </c>
      <c r="D4845" s="3">
        <v>92500</v>
      </c>
      <c r="E4845">
        <v>5.6</v>
      </c>
    </row>
    <row r="4846" spans="1:5">
      <c r="A4846" s="3">
        <v>92500</v>
      </c>
      <c r="B4846">
        <v>7.6</v>
      </c>
      <c r="D4846" s="3">
        <v>92500</v>
      </c>
      <c r="E4846">
        <v>5.2</v>
      </c>
    </row>
    <row r="4847" spans="1:5">
      <c r="A4847" s="3">
        <v>92500</v>
      </c>
      <c r="B4847">
        <v>8</v>
      </c>
      <c r="D4847" s="3">
        <v>92500</v>
      </c>
    </row>
    <row r="4848" spans="1:5">
      <c r="A4848" s="3">
        <v>92500</v>
      </c>
      <c r="B4848">
        <v>7.4</v>
      </c>
      <c r="D4848" s="3">
        <v>92500</v>
      </c>
      <c r="E4848">
        <v>7.3</v>
      </c>
    </row>
    <row r="4849" spans="1:5">
      <c r="A4849" s="3">
        <v>92500</v>
      </c>
      <c r="B4849">
        <v>7.9</v>
      </c>
      <c r="D4849" s="3">
        <v>92500</v>
      </c>
      <c r="E4849">
        <v>7.5</v>
      </c>
    </row>
    <row r="4850" spans="1:5">
      <c r="A4850" s="3">
        <v>92500</v>
      </c>
      <c r="B4850">
        <v>8.3000000000000007</v>
      </c>
      <c r="D4850" s="3">
        <v>92500</v>
      </c>
      <c r="E4850">
        <v>6.7</v>
      </c>
    </row>
    <row r="4851" spans="1:5">
      <c r="A4851" s="3">
        <v>92500</v>
      </c>
      <c r="B4851">
        <v>5.8</v>
      </c>
      <c r="D4851" s="3">
        <v>92500</v>
      </c>
      <c r="E4851">
        <v>6.9</v>
      </c>
    </row>
    <row r="4852" spans="1:5">
      <c r="A4852" s="3">
        <v>92500</v>
      </c>
      <c r="B4852">
        <v>7.9</v>
      </c>
      <c r="D4852" s="3">
        <v>92500</v>
      </c>
      <c r="E4852">
        <v>4.8</v>
      </c>
    </row>
    <row r="4853" spans="1:5">
      <c r="A4853" s="3">
        <v>92500</v>
      </c>
      <c r="B4853">
        <v>7.8</v>
      </c>
      <c r="D4853" s="3">
        <v>92500</v>
      </c>
      <c r="E4853">
        <v>5.8</v>
      </c>
    </row>
    <row r="4854" spans="1:5">
      <c r="A4854" s="3">
        <v>92500</v>
      </c>
      <c r="B4854">
        <v>7.4</v>
      </c>
      <c r="D4854" s="3">
        <v>92500</v>
      </c>
      <c r="E4854">
        <v>6.9</v>
      </c>
    </row>
    <row r="4855" spans="1:5">
      <c r="A4855" s="3">
        <v>92500</v>
      </c>
      <c r="B4855">
        <v>6.3</v>
      </c>
      <c r="D4855" s="3">
        <v>92500</v>
      </c>
      <c r="E4855">
        <v>6.8</v>
      </c>
    </row>
    <row r="4856" spans="1:5">
      <c r="A4856" s="3">
        <v>92500</v>
      </c>
      <c r="B4856">
        <v>6</v>
      </c>
      <c r="D4856" s="3">
        <v>92500</v>
      </c>
      <c r="E4856">
        <v>5.3</v>
      </c>
    </row>
    <row r="4857" spans="1:5">
      <c r="A4857" s="3">
        <v>92500</v>
      </c>
      <c r="B4857">
        <v>7</v>
      </c>
      <c r="D4857" s="3">
        <v>92500</v>
      </c>
      <c r="E4857">
        <v>5</v>
      </c>
    </row>
    <row r="4858" spans="1:5">
      <c r="A4858" s="3">
        <v>92500</v>
      </c>
      <c r="B4858">
        <v>8.5</v>
      </c>
      <c r="D4858" s="3">
        <v>92500</v>
      </c>
      <c r="E4858">
        <v>7.7</v>
      </c>
    </row>
    <row r="4859" spans="1:5">
      <c r="A4859" s="3">
        <v>92500</v>
      </c>
      <c r="B4859">
        <v>7.1</v>
      </c>
      <c r="D4859" s="3">
        <v>92500</v>
      </c>
      <c r="E4859">
        <v>6</v>
      </c>
    </row>
    <row r="4860" spans="1:5">
      <c r="A4860" s="3">
        <v>92500</v>
      </c>
      <c r="B4860">
        <v>9.3000000000000007</v>
      </c>
      <c r="D4860" s="3">
        <v>92500</v>
      </c>
      <c r="E4860">
        <v>7.2</v>
      </c>
    </row>
    <row r="4861" spans="1:5">
      <c r="A4861" s="3">
        <v>92500</v>
      </c>
      <c r="B4861">
        <v>8.5</v>
      </c>
      <c r="D4861" s="3">
        <v>92500</v>
      </c>
      <c r="E4861">
        <v>7</v>
      </c>
    </row>
    <row r="4862" spans="1:5">
      <c r="A4862" s="3">
        <v>92500</v>
      </c>
      <c r="D4862" s="3">
        <v>92500</v>
      </c>
      <c r="E4862">
        <v>5.0999999999999996</v>
      </c>
    </row>
    <row r="4863" spans="1:5">
      <c r="A4863" s="3">
        <v>92500</v>
      </c>
      <c r="D4863" s="3">
        <v>92500</v>
      </c>
      <c r="E4863">
        <v>5.8</v>
      </c>
    </row>
    <row r="4864" spans="1:5">
      <c r="A4864" s="3">
        <v>92500</v>
      </c>
      <c r="B4864">
        <v>8.6999999999999993</v>
      </c>
      <c r="D4864" s="3">
        <v>92500</v>
      </c>
      <c r="E4864">
        <v>5.9</v>
      </c>
    </row>
    <row r="4865" spans="1:5">
      <c r="A4865" s="3">
        <v>92500</v>
      </c>
      <c r="B4865">
        <v>8.1999999999999993</v>
      </c>
      <c r="D4865" s="3">
        <v>92500</v>
      </c>
      <c r="E4865">
        <v>7.2</v>
      </c>
    </row>
    <row r="4866" spans="1:5">
      <c r="A4866" s="3">
        <v>95000</v>
      </c>
      <c r="B4866">
        <v>8.8000000000000007</v>
      </c>
      <c r="D4866" s="3">
        <v>95000</v>
      </c>
      <c r="E4866">
        <v>8.4</v>
      </c>
    </row>
    <row r="4867" spans="1:5">
      <c r="A4867" s="3">
        <v>95000</v>
      </c>
      <c r="B4867">
        <v>7.3</v>
      </c>
      <c r="D4867" s="3">
        <v>95000</v>
      </c>
      <c r="E4867">
        <v>7.2</v>
      </c>
    </row>
    <row r="4868" spans="1:5">
      <c r="A4868" s="3">
        <v>95000</v>
      </c>
      <c r="B4868">
        <v>8.6999999999999993</v>
      </c>
      <c r="D4868" s="3">
        <v>95000</v>
      </c>
      <c r="E4868">
        <v>9.1999999999999993</v>
      </c>
    </row>
    <row r="4869" spans="1:5">
      <c r="A4869" s="3">
        <v>95000</v>
      </c>
      <c r="B4869">
        <v>5.2</v>
      </c>
      <c r="D4869" s="3">
        <v>95000</v>
      </c>
      <c r="E4869">
        <v>7.9</v>
      </c>
    </row>
    <row r="4870" spans="1:5">
      <c r="A4870" s="3">
        <v>95000</v>
      </c>
      <c r="D4870" s="3">
        <v>95000</v>
      </c>
    </row>
    <row r="4871" spans="1:5">
      <c r="A4871" s="3">
        <v>95000</v>
      </c>
      <c r="B4871">
        <v>7.5</v>
      </c>
      <c r="D4871" s="3">
        <v>95000</v>
      </c>
      <c r="E4871">
        <v>8</v>
      </c>
    </row>
    <row r="4872" spans="1:5">
      <c r="A4872" s="3">
        <v>95000</v>
      </c>
      <c r="B4872">
        <v>7.2</v>
      </c>
      <c r="D4872" s="3">
        <v>95000</v>
      </c>
      <c r="E4872">
        <v>8.4</v>
      </c>
    </row>
    <row r="4873" spans="1:5">
      <c r="A4873" s="3">
        <v>95000</v>
      </c>
      <c r="B4873">
        <v>7.7</v>
      </c>
      <c r="D4873" s="3">
        <v>95000</v>
      </c>
      <c r="E4873">
        <v>6.1</v>
      </c>
    </row>
    <row r="4874" spans="1:5">
      <c r="A4874" s="3">
        <v>95000</v>
      </c>
      <c r="B4874">
        <v>7.6</v>
      </c>
      <c r="D4874" s="3">
        <v>95000</v>
      </c>
      <c r="E4874">
        <v>7.5</v>
      </c>
    </row>
    <row r="4875" spans="1:5">
      <c r="A4875" s="3">
        <v>95000</v>
      </c>
      <c r="B4875">
        <v>5.4</v>
      </c>
      <c r="D4875" s="3">
        <v>95000</v>
      </c>
      <c r="E4875">
        <v>6.8</v>
      </c>
    </row>
    <row r="4876" spans="1:5">
      <c r="A4876" s="3">
        <v>95000</v>
      </c>
      <c r="B4876">
        <v>6.3</v>
      </c>
      <c r="D4876" s="3">
        <v>95000</v>
      </c>
      <c r="E4876">
        <v>7.1</v>
      </c>
    </row>
    <row r="4877" spans="1:5">
      <c r="A4877" s="3">
        <v>95000</v>
      </c>
      <c r="B4877">
        <v>8.3000000000000007</v>
      </c>
      <c r="D4877" s="3">
        <v>95000</v>
      </c>
      <c r="E4877">
        <v>8.6</v>
      </c>
    </row>
    <row r="4878" spans="1:5">
      <c r="A4878" s="3">
        <v>95000</v>
      </c>
      <c r="B4878">
        <v>7.6</v>
      </c>
      <c r="D4878" s="3">
        <v>95000</v>
      </c>
      <c r="E4878">
        <v>7.8</v>
      </c>
    </row>
    <row r="4879" spans="1:5">
      <c r="A4879" s="3">
        <v>95000</v>
      </c>
      <c r="B4879">
        <v>7.9</v>
      </c>
      <c r="D4879" s="3">
        <v>95000</v>
      </c>
      <c r="E4879">
        <v>7.7</v>
      </c>
    </row>
    <row r="4880" spans="1:5">
      <c r="A4880" s="3">
        <v>95000</v>
      </c>
      <c r="D4880" s="3">
        <v>95000</v>
      </c>
      <c r="E4880">
        <v>4.7</v>
      </c>
    </row>
    <row r="4881" spans="1:5">
      <c r="A4881" s="3">
        <v>95000</v>
      </c>
      <c r="B4881">
        <v>8.3000000000000007</v>
      </c>
      <c r="D4881" s="3">
        <v>95000</v>
      </c>
      <c r="E4881">
        <v>7</v>
      </c>
    </row>
    <row r="4882" spans="1:5">
      <c r="A4882" s="3">
        <v>95000</v>
      </c>
      <c r="B4882">
        <v>4.3</v>
      </c>
      <c r="D4882" s="3">
        <v>95000</v>
      </c>
    </row>
    <row r="4883" spans="1:5">
      <c r="A4883" s="3">
        <v>95000</v>
      </c>
      <c r="B4883">
        <v>7.4</v>
      </c>
      <c r="D4883" s="3">
        <v>95000</v>
      </c>
      <c r="E4883">
        <v>6.5</v>
      </c>
    </row>
    <row r="4884" spans="1:5">
      <c r="A4884" s="3">
        <v>95000</v>
      </c>
      <c r="B4884">
        <v>7.4</v>
      </c>
      <c r="D4884" s="3">
        <v>95000</v>
      </c>
    </row>
    <row r="4885" spans="1:5">
      <c r="A4885" s="3">
        <v>95000</v>
      </c>
      <c r="B4885">
        <v>7.6</v>
      </c>
      <c r="D4885" s="3">
        <v>95000</v>
      </c>
      <c r="E4885">
        <v>8.8000000000000007</v>
      </c>
    </row>
    <row r="4886" spans="1:5">
      <c r="A4886" s="3">
        <v>95000</v>
      </c>
      <c r="B4886">
        <v>8.6999999999999993</v>
      </c>
      <c r="D4886" s="3">
        <v>95000</v>
      </c>
      <c r="E4886">
        <v>9.1999999999999993</v>
      </c>
    </row>
    <row r="4887" spans="1:5">
      <c r="A4887" s="3">
        <v>95000</v>
      </c>
      <c r="B4887">
        <v>7.8</v>
      </c>
      <c r="D4887" s="3">
        <v>95000</v>
      </c>
      <c r="E4887">
        <v>7.8</v>
      </c>
    </row>
    <row r="4888" spans="1:5">
      <c r="A4888" s="3">
        <v>95000</v>
      </c>
      <c r="B4888">
        <v>7.6</v>
      </c>
      <c r="D4888" s="3">
        <v>95000</v>
      </c>
      <c r="E4888">
        <v>8.4</v>
      </c>
    </row>
    <row r="4889" spans="1:5">
      <c r="A4889" s="3">
        <v>95000</v>
      </c>
      <c r="B4889">
        <v>1.7</v>
      </c>
      <c r="D4889" s="3">
        <v>95000</v>
      </c>
    </row>
    <row r="4890" spans="1:5">
      <c r="A4890" s="3">
        <v>95000</v>
      </c>
      <c r="D4890" s="3">
        <v>95000</v>
      </c>
      <c r="E4890">
        <v>5.7</v>
      </c>
    </row>
    <row r="4891" spans="1:5">
      <c r="A4891" s="3">
        <v>95000</v>
      </c>
      <c r="B4891">
        <v>6</v>
      </c>
      <c r="D4891" s="3">
        <v>95000</v>
      </c>
      <c r="E4891">
        <v>5</v>
      </c>
    </row>
    <row r="4892" spans="1:5">
      <c r="A4892" s="3">
        <v>95000</v>
      </c>
      <c r="B4892">
        <v>7.4</v>
      </c>
      <c r="D4892" s="3">
        <v>95000</v>
      </c>
      <c r="E4892">
        <v>4.9000000000000004</v>
      </c>
    </row>
    <row r="4893" spans="1:5">
      <c r="A4893" s="3">
        <v>95000</v>
      </c>
      <c r="B4893">
        <v>8.1</v>
      </c>
      <c r="D4893" s="3">
        <v>95000</v>
      </c>
      <c r="E4893">
        <v>8.4</v>
      </c>
    </row>
    <row r="4894" spans="1:5">
      <c r="A4894" s="3">
        <v>95000</v>
      </c>
      <c r="B4894">
        <v>9</v>
      </c>
      <c r="D4894" s="3">
        <v>95000</v>
      </c>
      <c r="E4894">
        <v>8.3000000000000007</v>
      </c>
    </row>
    <row r="4895" spans="1:5">
      <c r="A4895" s="3">
        <v>95000</v>
      </c>
      <c r="B4895">
        <v>8.1999999999999993</v>
      </c>
      <c r="D4895" s="3">
        <v>95000</v>
      </c>
      <c r="E4895">
        <v>5.3</v>
      </c>
    </row>
    <row r="4896" spans="1:5">
      <c r="A4896" s="3">
        <v>95000</v>
      </c>
      <c r="B4896">
        <v>8.8000000000000007</v>
      </c>
      <c r="D4896" s="3">
        <v>95000</v>
      </c>
      <c r="E4896">
        <v>8.1999999999999993</v>
      </c>
    </row>
    <row r="4897" spans="1:5">
      <c r="A4897" s="3">
        <v>95000</v>
      </c>
      <c r="B4897">
        <v>6</v>
      </c>
      <c r="D4897" s="3">
        <v>95000</v>
      </c>
      <c r="E4897">
        <v>5.5</v>
      </c>
    </row>
    <row r="4898" spans="1:5">
      <c r="A4898" s="3">
        <v>95000</v>
      </c>
      <c r="B4898">
        <v>8.1</v>
      </c>
      <c r="D4898" s="3">
        <v>95000</v>
      </c>
      <c r="E4898">
        <v>7</v>
      </c>
    </row>
    <row r="4899" spans="1:5">
      <c r="A4899" s="3">
        <v>95000</v>
      </c>
      <c r="B4899">
        <v>5.8</v>
      </c>
      <c r="D4899" s="3">
        <v>95000</v>
      </c>
      <c r="E4899">
        <v>5.6</v>
      </c>
    </row>
    <row r="4900" spans="1:5">
      <c r="A4900" s="3">
        <v>95000</v>
      </c>
      <c r="B4900">
        <v>6.3</v>
      </c>
      <c r="D4900" s="3">
        <v>95000</v>
      </c>
      <c r="E4900">
        <v>7</v>
      </c>
    </row>
    <row r="4901" spans="1:5">
      <c r="A4901" s="3">
        <v>95000</v>
      </c>
      <c r="D4901" s="3">
        <v>95000</v>
      </c>
      <c r="E4901">
        <v>7.2</v>
      </c>
    </row>
    <row r="4902" spans="1:5">
      <c r="A4902" s="3">
        <v>95000</v>
      </c>
      <c r="D4902" s="3">
        <v>95000</v>
      </c>
    </row>
    <row r="4903" spans="1:5">
      <c r="A4903" s="3">
        <v>95000</v>
      </c>
      <c r="B4903">
        <v>7.7</v>
      </c>
      <c r="D4903" s="3">
        <v>95000</v>
      </c>
      <c r="E4903">
        <v>8.1</v>
      </c>
    </row>
    <row r="4904" spans="1:5">
      <c r="A4904" s="3">
        <v>95000</v>
      </c>
      <c r="D4904" s="3">
        <v>95000</v>
      </c>
    </row>
    <row r="4905" spans="1:5">
      <c r="A4905" s="3">
        <v>95000</v>
      </c>
      <c r="B4905">
        <v>4.8</v>
      </c>
      <c r="D4905" s="3">
        <v>95000</v>
      </c>
    </row>
    <row r="4906" spans="1:5">
      <c r="A4906" s="3">
        <v>95000</v>
      </c>
      <c r="B4906">
        <v>7.8</v>
      </c>
      <c r="D4906" s="3">
        <v>95000</v>
      </c>
    </row>
    <row r="4907" spans="1:5">
      <c r="A4907" s="3">
        <v>95000</v>
      </c>
      <c r="B4907">
        <v>7</v>
      </c>
      <c r="D4907" s="3">
        <v>95000</v>
      </c>
      <c r="E4907">
        <v>6.8</v>
      </c>
    </row>
    <row r="4908" spans="1:5">
      <c r="A4908" s="3">
        <v>95000</v>
      </c>
      <c r="B4908">
        <v>7.3</v>
      </c>
      <c r="D4908" s="3">
        <v>95000</v>
      </c>
      <c r="E4908">
        <v>6.7</v>
      </c>
    </row>
    <row r="4909" spans="1:5">
      <c r="A4909" s="3">
        <v>95000</v>
      </c>
      <c r="D4909" s="3">
        <v>95000</v>
      </c>
    </row>
    <row r="4910" spans="1:5">
      <c r="A4910" s="3">
        <v>95000</v>
      </c>
      <c r="B4910">
        <v>6.6</v>
      </c>
      <c r="D4910" s="3">
        <v>95000</v>
      </c>
      <c r="E4910">
        <v>8.1999999999999993</v>
      </c>
    </row>
    <row r="4911" spans="1:5">
      <c r="A4911" s="3">
        <v>95000</v>
      </c>
      <c r="D4911" s="3">
        <v>95000</v>
      </c>
    </row>
    <row r="4912" spans="1:5">
      <c r="A4912" s="3">
        <v>95000</v>
      </c>
      <c r="B4912">
        <v>3.5</v>
      </c>
      <c r="D4912" s="3">
        <v>95000</v>
      </c>
      <c r="E4912">
        <v>5.4</v>
      </c>
    </row>
    <row r="4913" spans="1:5">
      <c r="A4913" s="3">
        <v>95000</v>
      </c>
      <c r="B4913">
        <v>6.1</v>
      </c>
      <c r="D4913" s="3">
        <v>95000</v>
      </c>
    </row>
    <row r="4914" spans="1:5">
      <c r="A4914" s="3">
        <v>95000</v>
      </c>
      <c r="B4914">
        <v>5.2</v>
      </c>
      <c r="D4914" s="3">
        <v>95000</v>
      </c>
      <c r="E4914">
        <v>7.9</v>
      </c>
    </row>
    <row r="4915" spans="1:5">
      <c r="A4915" s="3">
        <v>95000</v>
      </c>
      <c r="B4915">
        <v>7.4</v>
      </c>
      <c r="D4915" s="3">
        <v>95000</v>
      </c>
      <c r="E4915">
        <v>6.5</v>
      </c>
    </row>
    <row r="4916" spans="1:5">
      <c r="A4916" s="3">
        <v>95000</v>
      </c>
      <c r="B4916">
        <v>8.1999999999999993</v>
      </c>
      <c r="D4916" s="3">
        <v>95000</v>
      </c>
      <c r="E4916">
        <v>8.3000000000000007</v>
      </c>
    </row>
    <row r="4917" spans="1:5">
      <c r="A4917" s="3">
        <v>95000</v>
      </c>
      <c r="B4917">
        <v>7.3</v>
      </c>
      <c r="D4917" s="3">
        <v>95000</v>
      </c>
      <c r="E4917">
        <v>8</v>
      </c>
    </row>
    <row r="4918" spans="1:5">
      <c r="A4918" s="3">
        <v>97500</v>
      </c>
      <c r="B4918">
        <v>8.6</v>
      </c>
      <c r="D4918" s="3">
        <v>97500</v>
      </c>
    </row>
    <row r="4919" spans="1:5">
      <c r="A4919" s="3">
        <v>97500</v>
      </c>
      <c r="B4919">
        <v>8.6</v>
      </c>
      <c r="D4919" s="3">
        <v>97500</v>
      </c>
      <c r="E4919">
        <v>8.5</v>
      </c>
    </row>
    <row r="4920" spans="1:5">
      <c r="A4920" s="3">
        <v>97500</v>
      </c>
      <c r="B4920">
        <v>4.3</v>
      </c>
      <c r="D4920" s="3">
        <v>97500</v>
      </c>
      <c r="E4920">
        <v>6.6</v>
      </c>
    </row>
    <row r="4921" spans="1:5">
      <c r="A4921" s="3">
        <v>97500</v>
      </c>
      <c r="B4921">
        <v>9</v>
      </c>
      <c r="D4921" s="3">
        <v>97500</v>
      </c>
      <c r="E4921">
        <v>8.1</v>
      </c>
    </row>
    <row r="4922" spans="1:5">
      <c r="A4922" s="3">
        <v>97500</v>
      </c>
      <c r="B4922">
        <v>7.3</v>
      </c>
      <c r="D4922" s="3">
        <v>97500</v>
      </c>
      <c r="E4922">
        <v>7.3</v>
      </c>
    </row>
    <row r="4923" spans="1:5">
      <c r="A4923" s="3">
        <v>97500</v>
      </c>
      <c r="B4923">
        <v>8.5</v>
      </c>
      <c r="D4923" s="3">
        <v>97500</v>
      </c>
      <c r="E4923">
        <v>8.1</v>
      </c>
    </row>
    <row r="4924" spans="1:5">
      <c r="A4924" s="3">
        <v>97500</v>
      </c>
      <c r="B4924">
        <v>7.9</v>
      </c>
      <c r="D4924" s="3">
        <v>97500</v>
      </c>
      <c r="E4924">
        <v>7.7</v>
      </c>
    </row>
    <row r="4925" spans="1:5">
      <c r="A4925" s="3">
        <v>97500</v>
      </c>
      <c r="B4925">
        <v>8.3000000000000007</v>
      </c>
      <c r="D4925" s="3">
        <v>97500</v>
      </c>
      <c r="E4925">
        <v>7.3</v>
      </c>
    </row>
    <row r="4926" spans="1:5">
      <c r="A4926" s="3">
        <v>97500</v>
      </c>
      <c r="B4926">
        <v>8.5</v>
      </c>
      <c r="D4926" s="3">
        <v>97500</v>
      </c>
      <c r="E4926">
        <v>6.6</v>
      </c>
    </row>
    <row r="4927" spans="1:5">
      <c r="A4927" s="3">
        <v>97500</v>
      </c>
      <c r="B4927">
        <v>8.3000000000000007</v>
      </c>
      <c r="D4927" s="3">
        <v>97500</v>
      </c>
      <c r="E4927">
        <v>7.7</v>
      </c>
    </row>
    <row r="4928" spans="1:5">
      <c r="A4928" s="3">
        <v>97500</v>
      </c>
      <c r="B4928">
        <v>6.4</v>
      </c>
      <c r="D4928" s="3">
        <v>97500</v>
      </c>
      <c r="E4928">
        <v>3.6</v>
      </c>
    </row>
    <row r="4929" spans="1:5">
      <c r="A4929" s="3">
        <v>97500</v>
      </c>
      <c r="B4929">
        <v>7.4</v>
      </c>
      <c r="D4929" s="3">
        <v>97500</v>
      </c>
      <c r="E4929">
        <v>7.7</v>
      </c>
    </row>
    <row r="4930" spans="1:5">
      <c r="A4930" s="3">
        <v>97500</v>
      </c>
      <c r="D4930" s="3">
        <v>97500</v>
      </c>
    </row>
    <row r="4931" spans="1:5">
      <c r="A4931" s="3">
        <v>97500</v>
      </c>
      <c r="B4931">
        <v>7.6</v>
      </c>
      <c r="D4931" s="3">
        <v>97500</v>
      </c>
      <c r="E4931">
        <v>6.1</v>
      </c>
    </row>
    <row r="4932" spans="1:5">
      <c r="A4932" s="3">
        <v>97500</v>
      </c>
      <c r="B4932">
        <v>6.3</v>
      </c>
      <c r="D4932" s="3">
        <v>97500</v>
      </c>
      <c r="E4932">
        <v>7.1</v>
      </c>
    </row>
    <row r="4933" spans="1:5">
      <c r="A4933" s="3">
        <v>97500</v>
      </c>
      <c r="D4933" s="3">
        <v>97500</v>
      </c>
    </row>
    <row r="4934" spans="1:5">
      <c r="A4934" s="3">
        <v>97500</v>
      </c>
      <c r="B4934">
        <v>7.3</v>
      </c>
      <c r="D4934" s="3">
        <v>97500</v>
      </c>
      <c r="E4934">
        <v>6.5</v>
      </c>
    </row>
    <row r="4935" spans="1:5">
      <c r="A4935" s="3">
        <v>97500</v>
      </c>
      <c r="B4935">
        <v>7.4</v>
      </c>
      <c r="D4935" s="3">
        <v>97500</v>
      </c>
    </row>
    <row r="4936" spans="1:5">
      <c r="A4936" s="3">
        <v>97500</v>
      </c>
      <c r="B4936">
        <v>8.8000000000000007</v>
      </c>
      <c r="D4936" s="3">
        <v>97500</v>
      </c>
      <c r="E4936">
        <v>9.4</v>
      </c>
    </row>
    <row r="4937" spans="1:5">
      <c r="A4937" s="3">
        <v>97500</v>
      </c>
      <c r="B4937">
        <v>7.3</v>
      </c>
      <c r="D4937" s="3">
        <v>97500</v>
      </c>
      <c r="E4937">
        <v>7</v>
      </c>
    </row>
    <row r="4938" spans="1:5">
      <c r="A4938" s="3">
        <v>97500</v>
      </c>
      <c r="B4938">
        <v>7</v>
      </c>
      <c r="D4938" s="3">
        <v>97500</v>
      </c>
      <c r="E4938">
        <v>7.5</v>
      </c>
    </row>
    <row r="4939" spans="1:5">
      <c r="A4939" s="3">
        <v>97500</v>
      </c>
      <c r="B4939">
        <v>7.3</v>
      </c>
      <c r="D4939" s="3">
        <v>97500</v>
      </c>
    </row>
    <row r="4940" spans="1:5">
      <c r="A4940" s="3">
        <v>97500</v>
      </c>
      <c r="D4940" s="3">
        <v>97500</v>
      </c>
    </row>
    <row r="4941" spans="1:5">
      <c r="A4941" s="3">
        <v>97500</v>
      </c>
      <c r="D4941" s="3">
        <v>97500</v>
      </c>
    </row>
    <row r="4942" spans="1:5">
      <c r="A4942" s="3">
        <v>97500</v>
      </c>
      <c r="B4942">
        <v>6</v>
      </c>
      <c r="D4942" s="3">
        <v>97500</v>
      </c>
      <c r="E4942">
        <v>6.9</v>
      </c>
    </row>
    <row r="4943" spans="1:5">
      <c r="A4943" s="3">
        <v>97500</v>
      </c>
      <c r="B4943">
        <v>8.1999999999999993</v>
      </c>
      <c r="D4943" s="3">
        <v>97500</v>
      </c>
      <c r="E4943">
        <v>7.7</v>
      </c>
    </row>
    <row r="4944" spans="1:5">
      <c r="A4944" s="3">
        <v>97500</v>
      </c>
      <c r="B4944">
        <v>7.2</v>
      </c>
      <c r="D4944" s="3">
        <v>97500</v>
      </c>
      <c r="E4944">
        <v>6.3</v>
      </c>
    </row>
    <row r="4945" spans="1:5">
      <c r="A4945" s="3">
        <v>97500</v>
      </c>
      <c r="B4945">
        <v>5.3</v>
      </c>
      <c r="D4945" s="3">
        <v>97500</v>
      </c>
      <c r="E4945">
        <v>4.4000000000000004</v>
      </c>
    </row>
    <row r="4946" spans="1:5">
      <c r="A4946" s="3">
        <v>97500</v>
      </c>
      <c r="B4946">
        <v>7.6</v>
      </c>
      <c r="D4946" s="3">
        <v>97500</v>
      </c>
      <c r="E4946">
        <v>7.9</v>
      </c>
    </row>
    <row r="4947" spans="1:5">
      <c r="A4947" s="3">
        <v>97500</v>
      </c>
      <c r="B4947">
        <v>7.6</v>
      </c>
      <c r="D4947" s="3">
        <v>97500</v>
      </c>
      <c r="E4947">
        <v>6.6</v>
      </c>
    </row>
    <row r="4948" spans="1:5">
      <c r="A4948" s="3">
        <v>97500</v>
      </c>
      <c r="B4948">
        <v>7.3</v>
      </c>
      <c r="D4948" s="3">
        <v>97500</v>
      </c>
      <c r="E4948">
        <v>6.3</v>
      </c>
    </row>
    <row r="4949" spans="1:5">
      <c r="A4949" s="3">
        <v>97500</v>
      </c>
      <c r="B4949">
        <v>5.2</v>
      </c>
      <c r="D4949" s="3">
        <v>97500</v>
      </c>
      <c r="E4949">
        <v>4.0999999999999996</v>
      </c>
    </row>
    <row r="4950" spans="1:5">
      <c r="A4950" s="3">
        <v>97500</v>
      </c>
      <c r="B4950">
        <v>6.3</v>
      </c>
      <c r="D4950" s="3">
        <v>97500</v>
      </c>
      <c r="E4950">
        <v>4.3</v>
      </c>
    </row>
    <row r="4951" spans="1:5">
      <c r="A4951" s="3">
        <v>97500</v>
      </c>
      <c r="D4951" s="3">
        <v>97500</v>
      </c>
    </row>
    <row r="4952" spans="1:5">
      <c r="A4952" s="3">
        <v>97500</v>
      </c>
      <c r="B4952">
        <v>8.4</v>
      </c>
      <c r="D4952" s="3">
        <v>97500</v>
      </c>
      <c r="E4952">
        <v>6.2</v>
      </c>
    </row>
    <row r="4953" spans="1:5">
      <c r="A4953" s="3">
        <v>97500</v>
      </c>
      <c r="B4953">
        <v>8.8000000000000007</v>
      </c>
      <c r="D4953" s="3">
        <v>97500</v>
      </c>
      <c r="E4953">
        <v>6.7</v>
      </c>
    </row>
    <row r="4954" spans="1:5">
      <c r="A4954" s="3">
        <v>97500</v>
      </c>
      <c r="B4954">
        <v>6.1</v>
      </c>
      <c r="D4954" s="3">
        <v>97500</v>
      </c>
      <c r="E4954">
        <v>6.4</v>
      </c>
    </row>
    <row r="4955" spans="1:5">
      <c r="A4955" s="3">
        <v>97500</v>
      </c>
      <c r="B4955">
        <v>5.6</v>
      </c>
      <c r="D4955" s="3">
        <v>97500</v>
      </c>
    </row>
    <row r="4956" spans="1:5">
      <c r="A4956" s="3">
        <v>97500</v>
      </c>
      <c r="B4956">
        <v>8.1</v>
      </c>
      <c r="D4956" s="3">
        <v>97500</v>
      </c>
      <c r="E4956">
        <v>8.1999999999999993</v>
      </c>
    </row>
    <row r="4957" spans="1:5">
      <c r="A4957" s="3">
        <v>97500</v>
      </c>
      <c r="B4957">
        <v>7.3</v>
      </c>
      <c r="D4957" s="3">
        <v>97500</v>
      </c>
      <c r="E4957">
        <v>7.9</v>
      </c>
    </row>
    <row r="4958" spans="1:5">
      <c r="A4958" s="3">
        <v>97500</v>
      </c>
      <c r="B4958">
        <v>8</v>
      </c>
      <c r="D4958" s="3">
        <v>97500</v>
      </c>
      <c r="E4958">
        <v>6.8</v>
      </c>
    </row>
    <row r="4959" spans="1:5">
      <c r="A4959" s="3">
        <v>97500</v>
      </c>
      <c r="B4959">
        <v>7.5</v>
      </c>
      <c r="D4959" s="3">
        <v>97500</v>
      </c>
      <c r="E4959">
        <v>5.8</v>
      </c>
    </row>
    <row r="4960" spans="1:5">
      <c r="A4960" s="3">
        <v>97500</v>
      </c>
      <c r="B4960">
        <v>8.6999999999999993</v>
      </c>
      <c r="D4960" s="3">
        <v>97500</v>
      </c>
      <c r="E4960">
        <v>8.1999999999999993</v>
      </c>
    </row>
    <row r="4961" spans="1:5">
      <c r="A4961" s="3">
        <v>97500</v>
      </c>
      <c r="B4961">
        <v>9</v>
      </c>
      <c r="D4961" s="3">
        <v>97500</v>
      </c>
      <c r="E4961">
        <v>9</v>
      </c>
    </row>
    <row r="4962" spans="1:5">
      <c r="A4962" s="3">
        <v>97500</v>
      </c>
      <c r="B4962">
        <v>7.5</v>
      </c>
      <c r="D4962" s="3">
        <v>97500</v>
      </c>
      <c r="E4962">
        <v>6.6</v>
      </c>
    </row>
    <row r="4963" spans="1:5">
      <c r="A4963" s="3">
        <v>97500</v>
      </c>
      <c r="B4963">
        <v>8.1999999999999993</v>
      </c>
      <c r="D4963" s="3">
        <v>97500</v>
      </c>
    </row>
    <row r="4964" spans="1:5">
      <c r="A4964" s="3">
        <v>97500</v>
      </c>
      <c r="D4964" s="3">
        <v>97500</v>
      </c>
      <c r="E4964">
        <v>6.5</v>
      </c>
    </row>
    <row r="4965" spans="1:5">
      <c r="A4965" s="3">
        <v>97500</v>
      </c>
      <c r="B4965">
        <v>5.8</v>
      </c>
      <c r="D4965" s="3">
        <v>97500</v>
      </c>
      <c r="E4965">
        <v>7.2</v>
      </c>
    </row>
    <row r="4966" spans="1:5">
      <c r="A4966" s="3">
        <v>97500</v>
      </c>
      <c r="D4966" s="3">
        <v>97500</v>
      </c>
      <c r="E4966">
        <v>7.6</v>
      </c>
    </row>
    <row r="4967" spans="1:5">
      <c r="A4967" s="3">
        <v>97500</v>
      </c>
      <c r="D4967" s="3">
        <v>97500</v>
      </c>
    </row>
    <row r="4968" spans="1:5">
      <c r="A4968" s="3">
        <v>97500</v>
      </c>
      <c r="B4968">
        <v>6</v>
      </c>
      <c r="D4968" s="3">
        <v>97500</v>
      </c>
      <c r="E4968">
        <v>6.5</v>
      </c>
    </row>
    <row r="4969" spans="1:5">
      <c r="A4969" s="3">
        <v>97500</v>
      </c>
      <c r="B4969">
        <v>7</v>
      </c>
      <c r="D4969" s="3">
        <v>97500</v>
      </c>
      <c r="E4969">
        <v>7.1</v>
      </c>
    </row>
    <row r="4970" spans="1:5">
      <c r="A4970" s="3">
        <v>97500</v>
      </c>
      <c r="B4970">
        <v>8.3000000000000007</v>
      </c>
      <c r="D4970" s="3">
        <v>97500</v>
      </c>
      <c r="E4970">
        <v>5.3</v>
      </c>
    </row>
    <row r="4971" spans="1:5">
      <c r="A4971" s="3">
        <v>97500</v>
      </c>
      <c r="B4971">
        <v>6.2</v>
      </c>
      <c r="D4971" s="3">
        <v>97500</v>
      </c>
      <c r="E4971">
        <v>3.3</v>
      </c>
    </row>
    <row r="4972" spans="1:5">
      <c r="A4972" s="3">
        <v>97500</v>
      </c>
      <c r="B4972">
        <v>3.9</v>
      </c>
      <c r="D4972" s="3">
        <v>97500</v>
      </c>
      <c r="E4972">
        <v>3.8</v>
      </c>
    </row>
    <row r="4973" spans="1:5">
      <c r="A4973" s="3">
        <v>97500</v>
      </c>
      <c r="B4973">
        <v>4.5999999999999996</v>
      </c>
      <c r="D4973" s="3">
        <v>97500</v>
      </c>
      <c r="E4973">
        <v>5.0999999999999996</v>
      </c>
    </row>
    <row r="4974" spans="1:5">
      <c r="A4974" s="3">
        <v>97500</v>
      </c>
      <c r="B4974">
        <v>7</v>
      </c>
      <c r="D4974" s="3">
        <v>97500</v>
      </c>
      <c r="E4974">
        <v>7</v>
      </c>
    </row>
    <row r="4975" spans="1:5">
      <c r="A4975" s="3">
        <v>97500</v>
      </c>
      <c r="B4975">
        <v>7.8</v>
      </c>
      <c r="D4975" s="3">
        <v>97500</v>
      </c>
      <c r="E4975">
        <v>7.4</v>
      </c>
    </row>
    <row r="4976" spans="1:5">
      <c r="A4976" s="3">
        <v>97500</v>
      </c>
      <c r="B4976">
        <v>5.7</v>
      </c>
      <c r="D4976" s="3">
        <v>97500</v>
      </c>
      <c r="E4976">
        <v>5.4</v>
      </c>
    </row>
    <row r="4977" spans="1:5">
      <c r="A4977" s="3">
        <v>97500</v>
      </c>
      <c r="B4977">
        <v>5.4</v>
      </c>
      <c r="D4977" s="3">
        <v>97500</v>
      </c>
      <c r="E4977">
        <v>5.2</v>
      </c>
    </row>
    <row r="4978" spans="1:5">
      <c r="A4978" s="3">
        <v>97500</v>
      </c>
      <c r="B4978">
        <v>5.0999999999999996</v>
      </c>
      <c r="D4978" s="3">
        <v>97500</v>
      </c>
      <c r="E4978">
        <v>6</v>
      </c>
    </row>
    <row r="4979" spans="1:5">
      <c r="A4979" s="3">
        <v>97500</v>
      </c>
      <c r="D4979" s="3">
        <v>97500</v>
      </c>
    </row>
    <row r="4980" spans="1:5">
      <c r="A4980" s="3">
        <v>97500</v>
      </c>
      <c r="B4980">
        <v>8.8000000000000007</v>
      </c>
      <c r="D4980" s="3">
        <v>97500</v>
      </c>
      <c r="E4980">
        <v>6</v>
      </c>
    </row>
    <row r="4981" spans="1:5">
      <c r="A4981" s="3">
        <v>97500</v>
      </c>
      <c r="D4981" s="3">
        <v>97500</v>
      </c>
      <c r="E4981">
        <v>6.3</v>
      </c>
    </row>
    <row r="4982" spans="1:5">
      <c r="A4982" s="3">
        <v>97500</v>
      </c>
      <c r="D4982" s="3">
        <v>97500</v>
      </c>
    </row>
    <row r="4983" spans="1:5">
      <c r="A4983" s="3">
        <v>97500</v>
      </c>
      <c r="D4983" s="3">
        <v>97500</v>
      </c>
      <c r="E4983">
        <v>5.4</v>
      </c>
    </row>
    <row r="4984" spans="1:5">
      <c r="A4984" s="3">
        <v>97500</v>
      </c>
      <c r="B4984">
        <v>6.6</v>
      </c>
      <c r="D4984" s="3">
        <v>97500</v>
      </c>
      <c r="E4984">
        <v>6.1</v>
      </c>
    </row>
    <row r="4985" spans="1:5">
      <c r="A4985" s="3">
        <v>100000</v>
      </c>
      <c r="B4985">
        <v>8.6999999999999993</v>
      </c>
      <c r="D4985" s="3">
        <v>100000</v>
      </c>
      <c r="E4985">
        <v>8.1</v>
      </c>
    </row>
    <row r="4986" spans="1:5">
      <c r="A4986" s="3">
        <v>100000</v>
      </c>
      <c r="D4986" s="3">
        <v>100000</v>
      </c>
    </row>
    <row r="4987" spans="1:5">
      <c r="A4987" s="3">
        <v>100000</v>
      </c>
      <c r="B4987">
        <v>5</v>
      </c>
      <c r="D4987" s="3">
        <v>100000</v>
      </c>
      <c r="E4987">
        <v>5</v>
      </c>
    </row>
    <row r="4988" spans="1:5">
      <c r="A4988" s="3">
        <v>100000</v>
      </c>
      <c r="B4988">
        <v>8.1</v>
      </c>
      <c r="D4988" s="3">
        <v>100000</v>
      </c>
      <c r="E4988">
        <v>7.4</v>
      </c>
    </row>
    <row r="4989" spans="1:5">
      <c r="A4989" s="3">
        <v>100000</v>
      </c>
      <c r="B4989">
        <v>5.6</v>
      </c>
      <c r="D4989" s="3">
        <v>100000</v>
      </c>
      <c r="E4989">
        <v>4.3</v>
      </c>
    </row>
    <row r="4990" spans="1:5">
      <c r="A4990" s="3">
        <v>100000</v>
      </c>
      <c r="B4990">
        <v>8.1999999999999993</v>
      </c>
      <c r="D4990" s="3">
        <v>100000</v>
      </c>
      <c r="E4990">
        <v>7.1</v>
      </c>
    </row>
    <row r="4991" spans="1:5">
      <c r="A4991" s="3">
        <v>100000</v>
      </c>
      <c r="B4991">
        <v>7.1</v>
      </c>
      <c r="D4991" s="3">
        <v>100000</v>
      </c>
      <c r="E4991">
        <v>4.3</v>
      </c>
    </row>
    <row r="4992" spans="1:5">
      <c r="A4992" s="3">
        <v>100000</v>
      </c>
      <c r="D4992" s="3">
        <v>100000</v>
      </c>
    </row>
    <row r="4993" spans="1:5">
      <c r="A4993" s="3">
        <v>100000</v>
      </c>
      <c r="B4993">
        <v>4.7</v>
      </c>
      <c r="D4993" s="3">
        <v>100000</v>
      </c>
      <c r="E4993">
        <v>5.0999999999999996</v>
      </c>
    </row>
    <row r="4994" spans="1:5">
      <c r="A4994" s="3">
        <v>100000</v>
      </c>
      <c r="B4994">
        <v>8.5</v>
      </c>
      <c r="D4994" s="3">
        <v>100000</v>
      </c>
      <c r="E4994">
        <v>7.9</v>
      </c>
    </row>
    <row r="4995" spans="1:5">
      <c r="A4995" s="3">
        <v>100000</v>
      </c>
      <c r="D4995" s="3">
        <v>100000</v>
      </c>
    </row>
    <row r="4996" spans="1:5">
      <c r="A4996" s="3">
        <v>100000</v>
      </c>
      <c r="B4996">
        <v>6.8</v>
      </c>
      <c r="D4996" s="3">
        <v>100000</v>
      </c>
      <c r="E4996">
        <v>7.2</v>
      </c>
    </row>
    <row r="4997" spans="1:5">
      <c r="A4997" s="3">
        <v>100000</v>
      </c>
      <c r="B4997">
        <v>7.8</v>
      </c>
      <c r="D4997" s="3">
        <v>100000</v>
      </c>
      <c r="E4997">
        <v>7.3</v>
      </c>
    </row>
    <row r="4998" spans="1:5">
      <c r="A4998" s="3">
        <v>100000</v>
      </c>
      <c r="B4998">
        <v>5.7</v>
      </c>
      <c r="D4998" s="3">
        <v>100000</v>
      </c>
      <c r="E4998">
        <v>5.9</v>
      </c>
    </row>
    <row r="4999" spans="1:5">
      <c r="A4999" s="3">
        <v>100000</v>
      </c>
      <c r="B4999">
        <v>8.5</v>
      </c>
      <c r="D4999" s="3">
        <v>100000</v>
      </c>
      <c r="E4999">
        <v>6.8</v>
      </c>
    </row>
    <row r="5000" spans="1:5">
      <c r="A5000" s="3">
        <v>100000</v>
      </c>
      <c r="B5000">
        <v>7</v>
      </c>
      <c r="D5000" s="3">
        <v>100000</v>
      </c>
      <c r="E5000">
        <v>6.7</v>
      </c>
    </row>
    <row r="5001" spans="1:5">
      <c r="A5001" s="3">
        <v>100000</v>
      </c>
      <c r="B5001">
        <v>8.8000000000000007</v>
      </c>
      <c r="D5001" s="3">
        <v>100000</v>
      </c>
      <c r="E5001">
        <v>7.6</v>
      </c>
    </row>
    <row r="5002" spans="1:5">
      <c r="A5002" s="3">
        <v>100000</v>
      </c>
      <c r="D5002" s="3">
        <v>100000</v>
      </c>
      <c r="E5002">
        <v>4.9000000000000004</v>
      </c>
    </row>
    <row r="5003" spans="1:5">
      <c r="A5003" s="3">
        <v>100000</v>
      </c>
      <c r="B5003">
        <v>7.4</v>
      </c>
      <c r="D5003" s="3">
        <v>100000</v>
      </c>
    </row>
    <row r="5004" spans="1:5">
      <c r="A5004" s="3">
        <v>100000</v>
      </c>
      <c r="B5004">
        <v>8.5</v>
      </c>
      <c r="D5004" s="3">
        <v>100000</v>
      </c>
      <c r="E5004">
        <v>7.8</v>
      </c>
    </row>
    <row r="5005" spans="1:5">
      <c r="A5005" s="3">
        <v>100000</v>
      </c>
      <c r="D5005" s="3">
        <v>100000</v>
      </c>
      <c r="E5005">
        <v>5.9</v>
      </c>
    </row>
    <row r="5006" spans="1:5">
      <c r="A5006" s="3">
        <v>100000</v>
      </c>
      <c r="B5006">
        <v>7.1</v>
      </c>
      <c r="D5006" s="3">
        <v>100000</v>
      </c>
    </row>
    <row r="5007" spans="1:5">
      <c r="A5007" s="3">
        <v>100000</v>
      </c>
      <c r="B5007">
        <v>5.7</v>
      </c>
      <c r="D5007" s="3">
        <v>100000</v>
      </c>
      <c r="E5007">
        <v>6.1</v>
      </c>
    </row>
    <row r="5008" spans="1:5">
      <c r="A5008" s="3">
        <v>100000</v>
      </c>
      <c r="B5008">
        <v>4.5999999999999996</v>
      </c>
      <c r="D5008" s="3">
        <v>100000</v>
      </c>
      <c r="E5008">
        <v>8.6999999999999993</v>
      </c>
    </row>
    <row r="5009" spans="1:5">
      <c r="A5009" s="3">
        <v>100000</v>
      </c>
      <c r="D5009" s="3">
        <v>100000</v>
      </c>
    </row>
    <row r="5010" spans="1:5">
      <c r="A5010" s="3">
        <v>100000</v>
      </c>
      <c r="D5010" s="3">
        <v>100000</v>
      </c>
    </row>
    <row r="5011" spans="1:5">
      <c r="A5011" s="3">
        <v>100000</v>
      </c>
      <c r="B5011">
        <v>8.1</v>
      </c>
      <c r="D5011" s="3">
        <v>100000</v>
      </c>
      <c r="E5011">
        <v>7.7</v>
      </c>
    </row>
    <row r="5012" spans="1:5">
      <c r="A5012" s="3">
        <v>100000</v>
      </c>
      <c r="B5012">
        <v>8.3000000000000007</v>
      </c>
      <c r="D5012" s="3">
        <v>100000</v>
      </c>
      <c r="E5012">
        <v>8</v>
      </c>
    </row>
    <row r="5013" spans="1:5">
      <c r="A5013" s="3">
        <v>100000</v>
      </c>
      <c r="B5013">
        <v>6.6</v>
      </c>
      <c r="D5013" s="3">
        <v>100000</v>
      </c>
      <c r="E5013">
        <v>8.6</v>
      </c>
    </row>
    <row r="5014" spans="1:5">
      <c r="A5014" s="3">
        <v>100000</v>
      </c>
      <c r="B5014">
        <v>6.7</v>
      </c>
      <c r="D5014" s="3">
        <v>100000</v>
      </c>
      <c r="E5014">
        <v>5.7</v>
      </c>
    </row>
    <row r="5015" spans="1:5">
      <c r="A5015" s="3">
        <v>100000</v>
      </c>
      <c r="D5015" s="3">
        <v>100000</v>
      </c>
    </row>
    <row r="5016" spans="1:5">
      <c r="A5016" s="3">
        <v>100000</v>
      </c>
      <c r="B5016">
        <v>8.4</v>
      </c>
      <c r="D5016" s="3">
        <v>100000</v>
      </c>
      <c r="E5016">
        <v>7.3</v>
      </c>
    </row>
    <row r="5017" spans="1:5">
      <c r="A5017" s="3">
        <v>100000</v>
      </c>
      <c r="D5017" s="3">
        <v>100000</v>
      </c>
    </row>
    <row r="5018" spans="1:5">
      <c r="A5018" s="3">
        <v>100000</v>
      </c>
      <c r="B5018">
        <v>7.2</v>
      </c>
      <c r="D5018" s="3">
        <v>100000</v>
      </c>
    </row>
    <row r="5019" spans="1:5">
      <c r="A5019" s="3">
        <v>100000</v>
      </c>
      <c r="B5019">
        <v>7.5</v>
      </c>
      <c r="D5019" s="3">
        <v>100000</v>
      </c>
      <c r="E5019">
        <v>7.6</v>
      </c>
    </row>
    <row r="5020" spans="1:5">
      <c r="A5020" s="3">
        <v>100000</v>
      </c>
      <c r="B5020">
        <v>7.4</v>
      </c>
      <c r="D5020" s="3">
        <v>100000</v>
      </c>
      <c r="E5020">
        <v>6.7</v>
      </c>
    </row>
    <row r="5021" spans="1:5">
      <c r="A5021" s="3">
        <v>100000</v>
      </c>
      <c r="B5021">
        <v>7.1</v>
      </c>
      <c r="D5021" s="3">
        <v>100000</v>
      </c>
      <c r="E5021">
        <v>6.1</v>
      </c>
    </row>
    <row r="5022" spans="1:5">
      <c r="A5022" s="3">
        <v>100000</v>
      </c>
      <c r="D5022" s="3">
        <v>100000</v>
      </c>
    </row>
    <row r="5023" spans="1:5">
      <c r="A5023" s="3">
        <v>100000</v>
      </c>
      <c r="B5023">
        <v>6</v>
      </c>
      <c r="D5023" s="3">
        <v>100000</v>
      </c>
      <c r="E5023">
        <v>5.5</v>
      </c>
    </row>
    <row r="5024" spans="1:5">
      <c r="A5024" s="3">
        <v>100000</v>
      </c>
      <c r="B5024">
        <v>8.9</v>
      </c>
      <c r="D5024" s="3">
        <v>100000</v>
      </c>
      <c r="E5024">
        <v>7.4</v>
      </c>
    </row>
    <row r="5025" spans="1:5">
      <c r="A5025" s="3">
        <v>100000</v>
      </c>
      <c r="B5025">
        <v>7.2</v>
      </c>
      <c r="D5025" s="3">
        <v>100000</v>
      </c>
      <c r="E5025">
        <v>5.7</v>
      </c>
    </row>
    <row r="5026" spans="1:5">
      <c r="A5026" s="3">
        <v>100000</v>
      </c>
      <c r="B5026">
        <v>8.3000000000000007</v>
      </c>
      <c r="D5026" s="3">
        <v>100000</v>
      </c>
      <c r="E5026">
        <v>8.5</v>
      </c>
    </row>
    <row r="5027" spans="1:5">
      <c r="A5027" s="3">
        <v>100000</v>
      </c>
      <c r="B5027">
        <v>3.1</v>
      </c>
      <c r="D5027" s="3">
        <v>100000</v>
      </c>
      <c r="E5027">
        <v>5.7</v>
      </c>
    </row>
    <row r="5028" spans="1:5">
      <c r="A5028" s="3">
        <v>100000</v>
      </c>
      <c r="B5028">
        <v>6.7</v>
      </c>
      <c r="D5028" s="3">
        <v>100000</v>
      </c>
      <c r="E5028">
        <v>6.6</v>
      </c>
    </row>
    <row r="5029" spans="1:5">
      <c r="A5029" s="3">
        <v>100000</v>
      </c>
      <c r="B5029">
        <v>5.3</v>
      </c>
      <c r="D5029" s="3">
        <v>100000</v>
      </c>
    </row>
    <row r="5030" spans="1:5">
      <c r="A5030" s="3">
        <v>100000</v>
      </c>
      <c r="D5030" s="3">
        <v>100000</v>
      </c>
    </row>
    <row r="5031" spans="1:5">
      <c r="A5031" s="3">
        <v>100000</v>
      </c>
      <c r="B5031">
        <v>7</v>
      </c>
      <c r="D5031" s="3">
        <v>100000</v>
      </c>
      <c r="E5031">
        <v>6.9</v>
      </c>
    </row>
    <row r="5032" spans="1:5">
      <c r="A5032" s="3">
        <v>100000</v>
      </c>
      <c r="B5032">
        <v>2.8</v>
      </c>
      <c r="D5032" s="3">
        <v>100000</v>
      </c>
      <c r="E5032">
        <v>3.8</v>
      </c>
    </row>
    <row r="5033" spans="1:5">
      <c r="A5033" s="3">
        <v>100000</v>
      </c>
      <c r="B5033">
        <v>5.7</v>
      </c>
      <c r="D5033" s="3">
        <v>100000</v>
      </c>
      <c r="E5033">
        <v>7.1</v>
      </c>
    </row>
    <row r="5034" spans="1:5">
      <c r="A5034" s="3">
        <v>100000</v>
      </c>
      <c r="B5034">
        <v>5.3</v>
      </c>
      <c r="D5034" s="3">
        <v>100000</v>
      </c>
      <c r="E5034">
        <v>4.9000000000000004</v>
      </c>
    </row>
    <row r="5035" spans="1:5">
      <c r="A5035" s="3">
        <v>100000</v>
      </c>
      <c r="B5035">
        <v>8</v>
      </c>
      <c r="D5035" s="3">
        <v>100000</v>
      </c>
      <c r="E5035">
        <v>7.2</v>
      </c>
    </row>
    <row r="5036" spans="1:5">
      <c r="A5036" s="3">
        <v>102500</v>
      </c>
      <c r="B5036">
        <v>8.1999999999999993</v>
      </c>
      <c r="D5036" s="3">
        <v>102500</v>
      </c>
      <c r="E5036">
        <v>8.4</v>
      </c>
    </row>
    <row r="5037" spans="1:5">
      <c r="A5037" s="3">
        <v>102500</v>
      </c>
      <c r="B5037">
        <v>8.8000000000000007</v>
      </c>
      <c r="D5037" s="3">
        <v>102500</v>
      </c>
      <c r="E5037">
        <v>8.1</v>
      </c>
    </row>
    <row r="5038" spans="1:5">
      <c r="A5038" s="3">
        <v>102500</v>
      </c>
      <c r="B5038">
        <v>5.8</v>
      </c>
      <c r="D5038" s="3">
        <v>102500</v>
      </c>
      <c r="E5038">
        <v>4.5</v>
      </c>
    </row>
    <row r="5039" spans="1:5">
      <c r="A5039" s="3">
        <v>102500</v>
      </c>
      <c r="B5039">
        <v>6.3</v>
      </c>
      <c r="D5039" s="3">
        <v>102500</v>
      </c>
      <c r="E5039">
        <v>6.9</v>
      </c>
    </row>
    <row r="5040" spans="1:5">
      <c r="A5040" s="3">
        <v>102500</v>
      </c>
      <c r="B5040">
        <v>1.7</v>
      </c>
      <c r="D5040" s="3">
        <v>102500</v>
      </c>
      <c r="E5040">
        <v>7</v>
      </c>
    </row>
    <row r="5041" spans="1:5">
      <c r="A5041" s="3">
        <v>102500</v>
      </c>
      <c r="B5041">
        <v>8</v>
      </c>
      <c r="D5041" s="3">
        <v>102500</v>
      </c>
      <c r="E5041">
        <v>7.7</v>
      </c>
    </row>
    <row r="5042" spans="1:5">
      <c r="A5042" s="3">
        <v>102500</v>
      </c>
      <c r="B5042">
        <v>6.2</v>
      </c>
      <c r="D5042" s="3">
        <v>102500</v>
      </c>
      <c r="E5042">
        <v>5.8</v>
      </c>
    </row>
    <row r="5043" spans="1:5">
      <c r="A5043" s="3">
        <v>102500</v>
      </c>
      <c r="B5043">
        <v>7</v>
      </c>
      <c r="D5043" s="3">
        <v>102500</v>
      </c>
      <c r="E5043">
        <v>5.4</v>
      </c>
    </row>
    <row r="5044" spans="1:5">
      <c r="A5044" s="3">
        <v>102500</v>
      </c>
      <c r="B5044">
        <v>7.9</v>
      </c>
      <c r="D5044" s="3">
        <v>102500</v>
      </c>
      <c r="E5044">
        <v>6.6</v>
      </c>
    </row>
    <row r="5045" spans="1:5">
      <c r="A5045" s="3">
        <v>102500</v>
      </c>
      <c r="B5045">
        <v>8.9</v>
      </c>
      <c r="D5045" s="3">
        <v>102500</v>
      </c>
      <c r="E5045">
        <v>7.7</v>
      </c>
    </row>
    <row r="5046" spans="1:5">
      <c r="A5046" s="3">
        <v>102500</v>
      </c>
      <c r="B5046">
        <v>8.6999999999999993</v>
      </c>
      <c r="D5046" s="3">
        <v>102500</v>
      </c>
      <c r="E5046">
        <v>6.5</v>
      </c>
    </row>
    <row r="5047" spans="1:5">
      <c r="A5047" s="3">
        <v>102500</v>
      </c>
      <c r="B5047">
        <v>8.1999999999999993</v>
      </c>
      <c r="D5047" s="3">
        <v>102500</v>
      </c>
      <c r="E5047">
        <v>8.1</v>
      </c>
    </row>
    <row r="5048" spans="1:5">
      <c r="A5048" s="3">
        <v>102500</v>
      </c>
      <c r="B5048">
        <v>6.7</v>
      </c>
      <c r="D5048" s="3">
        <v>102500</v>
      </c>
    </row>
    <row r="5049" spans="1:5">
      <c r="A5049" s="3">
        <v>102500</v>
      </c>
      <c r="B5049">
        <v>5.9</v>
      </c>
      <c r="D5049" s="3">
        <v>102500</v>
      </c>
      <c r="E5049">
        <v>7</v>
      </c>
    </row>
    <row r="5050" spans="1:5">
      <c r="A5050" s="3">
        <v>102500</v>
      </c>
      <c r="D5050" s="3">
        <v>102500</v>
      </c>
    </row>
    <row r="5051" spans="1:5">
      <c r="A5051" s="3">
        <v>102500</v>
      </c>
      <c r="B5051">
        <v>6.6</v>
      </c>
      <c r="D5051" s="3">
        <v>102500</v>
      </c>
      <c r="E5051">
        <v>7.4</v>
      </c>
    </row>
    <row r="5052" spans="1:5">
      <c r="A5052" s="3">
        <v>102500</v>
      </c>
      <c r="B5052">
        <v>7.9</v>
      </c>
      <c r="D5052" s="3">
        <v>102500</v>
      </c>
      <c r="E5052">
        <v>7</v>
      </c>
    </row>
    <row r="5053" spans="1:5">
      <c r="A5053" s="3">
        <v>102500</v>
      </c>
      <c r="B5053">
        <v>6.8</v>
      </c>
      <c r="D5053" s="3">
        <v>102500</v>
      </c>
      <c r="E5053">
        <v>7</v>
      </c>
    </row>
    <row r="5054" spans="1:5">
      <c r="A5054" s="3">
        <v>102500</v>
      </c>
      <c r="B5054">
        <v>5.3</v>
      </c>
      <c r="D5054" s="3">
        <v>102500</v>
      </c>
    </row>
    <row r="5055" spans="1:5">
      <c r="A5055" s="3">
        <v>102500</v>
      </c>
      <c r="B5055">
        <v>5.8</v>
      </c>
      <c r="D5055" s="3">
        <v>102500</v>
      </c>
    </row>
    <row r="5056" spans="1:5">
      <c r="A5056" s="3">
        <v>102500</v>
      </c>
      <c r="B5056">
        <v>7.5</v>
      </c>
      <c r="D5056" s="3">
        <v>102500</v>
      </c>
      <c r="E5056">
        <v>5.2</v>
      </c>
    </row>
    <row r="5057" spans="1:5">
      <c r="A5057" s="3">
        <v>102500</v>
      </c>
      <c r="B5057">
        <v>7.9</v>
      </c>
      <c r="D5057" s="3">
        <v>102500</v>
      </c>
      <c r="E5057">
        <v>8.1</v>
      </c>
    </row>
    <row r="5058" spans="1:5">
      <c r="A5058" s="3">
        <v>102500</v>
      </c>
      <c r="B5058">
        <v>6.9</v>
      </c>
      <c r="D5058" s="3">
        <v>102500</v>
      </c>
      <c r="E5058">
        <v>8</v>
      </c>
    </row>
    <row r="5059" spans="1:5">
      <c r="A5059" s="3">
        <v>102500</v>
      </c>
      <c r="B5059">
        <v>7.7</v>
      </c>
      <c r="D5059" s="3">
        <v>102500</v>
      </c>
      <c r="E5059">
        <v>7.7</v>
      </c>
    </row>
    <row r="5060" spans="1:5">
      <c r="A5060" s="3">
        <v>102500</v>
      </c>
      <c r="B5060">
        <v>2.8</v>
      </c>
      <c r="D5060" s="3">
        <v>102500</v>
      </c>
      <c r="E5060">
        <v>6.1</v>
      </c>
    </row>
    <row r="5061" spans="1:5">
      <c r="A5061" s="3">
        <v>102500</v>
      </c>
      <c r="B5061">
        <v>3.2</v>
      </c>
      <c r="D5061" s="3">
        <v>102500</v>
      </c>
      <c r="E5061">
        <v>5.9</v>
      </c>
    </row>
    <row r="5062" spans="1:5">
      <c r="A5062" s="3">
        <v>102500</v>
      </c>
      <c r="B5062">
        <v>5.8</v>
      </c>
      <c r="D5062" s="3">
        <v>102500</v>
      </c>
      <c r="E5062">
        <v>7.9</v>
      </c>
    </row>
    <row r="5063" spans="1:5">
      <c r="A5063" s="3">
        <v>102500</v>
      </c>
      <c r="B5063">
        <v>1.8</v>
      </c>
      <c r="D5063" s="3">
        <v>102500</v>
      </c>
    </row>
    <row r="5064" spans="1:5">
      <c r="A5064" s="3">
        <v>102500</v>
      </c>
      <c r="B5064">
        <v>4.0999999999999996</v>
      </c>
      <c r="D5064" s="3">
        <v>102500</v>
      </c>
      <c r="E5064">
        <v>6.2</v>
      </c>
    </row>
    <row r="5065" spans="1:5">
      <c r="A5065" s="3">
        <v>102500</v>
      </c>
      <c r="B5065">
        <v>4.8</v>
      </c>
      <c r="D5065" s="3">
        <v>102500</v>
      </c>
      <c r="E5065">
        <v>6.3</v>
      </c>
    </row>
    <row r="5066" spans="1:5">
      <c r="A5066" s="3">
        <v>102500</v>
      </c>
      <c r="B5066">
        <v>6.9</v>
      </c>
      <c r="D5066" s="3">
        <v>102500</v>
      </c>
      <c r="E5066">
        <v>8.1</v>
      </c>
    </row>
    <row r="5067" spans="1:5">
      <c r="A5067" s="3">
        <v>102500</v>
      </c>
      <c r="B5067">
        <v>5.7</v>
      </c>
      <c r="D5067" s="3">
        <v>102500</v>
      </c>
      <c r="E5067">
        <v>5.8</v>
      </c>
    </row>
    <row r="5068" spans="1:5">
      <c r="A5068" s="3">
        <v>102500</v>
      </c>
      <c r="D5068" s="3">
        <v>102500</v>
      </c>
    </row>
    <row r="5069" spans="1:5">
      <c r="A5069" s="3">
        <v>102500</v>
      </c>
      <c r="B5069">
        <v>7.6</v>
      </c>
      <c r="D5069" s="3">
        <v>102500</v>
      </c>
      <c r="E5069">
        <v>7.3</v>
      </c>
    </row>
    <row r="5070" spans="1:5">
      <c r="A5070" s="3">
        <v>102500</v>
      </c>
      <c r="B5070">
        <v>8.1999999999999993</v>
      </c>
      <c r="D5070" s="3">
        <v>102500</v>
      </c>
      <c r="E5070">
        <v>8.4</v>
      </c>
    </row>
    <row r="5071" spans="1:5">
      <c r="A5071" s="3">
        <v>102500</v>
      </c>
      <c r="B5071">
        <v>4.4000000000000004</v>
      </c>
      <c r="D5071" s="3">
        <v>102500</v>
      </c>
    </row>
    <row r="5072" spans="1:5">
      <c r="A5072" s="3">
        <v>102500</v>
      </c>
      <c r="B5072">
        <v>8.1</v>
      </c>
      <c r="D5072" s="3">
        <v>102500</v>
      </c>
    </row>
    <row r="5073" spans="1:5">
      <c r="A5073" s="3">
        <v>102500</v>
      </c>
      <c r="D5073" s="3">
        <v>102500</v>
      </c>
    </row>
    <row r="5074" spans="1:5">
      <c r="A5074" s="3">
        <v>102500</v>
      </c>
      <c r="B5074">
        <v>8.5</v>
      </c>
      <c r="D5074" s="3">
        <v>102500</v>
      </c>
      <c r="E5074">
        <v>6.9</v>
      </c>
    </row>
    <row r="5075" spans="1:5">
      <c r="A5075" s="3">
        <v>102500</v>
      </c>
      <c r="B5075">
        <v>8</v>
      </c>
      <c r="D5075" s="3">
        <v>102500</v>
      </c>
    </row>
    <row r="5076" spans="1:5">
      <c r="A5076" s="3">
        <v>102500</v>
      </c>
      <c r="B5076">
        <v>4.5999999999999996</v>
      </c>
      <c r="D5076" s="3">
        <v>102500</v>
      </c>
    </row>
    <row r="5077" spans="1:5">
      <c r="A5077" s="3">
        <v>102500</v>
      </c>
      <c r="B5077">
        <v>7.8</v>
      </c>
      <c r="D5077" s="3">
        <v>102500</v>
      </c>
    </row>
    <row r="5078" spans="1:5">
      <c r="A5078" s="3">
        <v>102500</v>
      </c>
      <c r="B5078">
        <v>4.5</v>
      </c>
      <c r="D5078" s="3">
        <v>102500</v>
      </c>
      <c r="E5078">
        <v>7.8</v>
      </c>
    </row>
    <row r="5079" spans="1:5">
      <c r="A5079" s="3">
        <v>102500</v>
      </c>
      <c r="B5079">
        <v>7.6</v>
      </c>
      <c r="D5079" s="3">
        <v>102500</v>
      </c>
      <c r="E5079">
        <v>5</v>
      </c>
    </row>
    <row r="5080" spans="1:5">
      <c r="A5080" s="3">
        <v>102500</v>
      </c>
      <c r="B5080">
        <v>7.1</v>
      </c>
      <c r="D5080" s="3">
        <v>102500</v>
      </c>
      <c r="E5080">
        <v>5.9</v>
      </c>
    </row>
    <row r="5081" spans="1:5">
      <c r="A5081" s="3">
        <v>102500</v>
      </c>
      <c r="B5081">
        <v>6.4</v>
      </c>
      <c r="D5081" s="3">
        <v>102500</v>
      </c>
      <c r="E5081">
        <v>7.5</v>
      </c>
    </row>
    <row r="5082" spans="1:5">
      <c r="A5082" s="3">
        <v>102500</v>
      </c>
      <c r="B5082">
        <v>6</v>
      </c>
      <c r="D5082" s="3">
        <v>102500</v>
      </c>
      <c r="E5082">
        <v>5.6</v>
      </c>
    </row>
    <row r="5083" spans="1:5">
      <c r="A5083" s="3">
        <v>102500</v>
      </c>
      <c r="B5083">
        <v>6.8</v>
      </c>
      <c r="D5083" s="3">
        <v>102500</v>
      </c>
      <c r="E5083">
        <v>6</v>
      </c>
    </row>
    <row r="5084" spans="1:5">
      <c r="A5084" s="3">
        <v>102500</v>
      </c>
      <c r="B5084">
        <v>7.3</v>
      </c>
      <c r="D5084" s="3">
        <v>102500</v>
      </c>
      <c r="E5084">
        <v>7.7</v>
      </c>
    </row>
    <row r="5085" spans="1:5">
      <c r="A5085" s="3">
        <v>102500</v>
      </c>
      <c r="B5085">
        <v>8.5</v>
      </c>
      <c r="D5085" s="3">
        <v>102500</v>
      </c>
      <c r="E5085">
        <v>8.4</v>
      </c>
    </row>
    <row r="5086" spans="1:5">
      <c r="A5086" s="3">
        <v>102500</v>
      </c>
      <c r="B5086">
        <v>7.6</v>
      </c>
      <c r="D5086" s="3">
        <v>102500</v>
      </c>
      <c r="E5086">
        <v>6.9</v>
      </c>
    </row>
    <row r="5087" spans="1:5">
      <c r="A5087" s="3">
        <v>102500</v>
      </c>
      <c r="B5087">
        <v>7.5</v>
      </c>
      <c r="D5087" s="3">
        <v>102500</v>
      </c>
      <c r="E5087">
        <v>6.6</v>
      </c>
    </row>
    <row r="5088" spans="1:5">
      <c r="A5088" s="3">
        <v>102500</v>
      </c>
      <c r="B5088">
        <v>5.7</v>
      </c>
      <c r="D5088" s="3">
        <v>102500</v>
      </c>
      <c r="E5088">
        <v>5.4</v>
      </c>
    </row>
    <row r="5089" spans="1:5">
      <c r="A5089" s="3">
        <v>102500</v>
      </c>
      <c r="B5089">
        <v>8.8000000000000007</v>
      </c>
      <c r="D5089" s="3">
        <v>102500</v>
      </c>
      <c r="E5089">
        <v>6.2</v>
      </c>
    </row>
    <row r="5090" spans="1:5">
      <c r="A5090" s="3">
        <v>102500</v>
      </c>
      <c r="B5090">
        <v>8.6</v>
      </c>
      <c r="D5090" s="3">
        <v>102500</v>
      </c>
      <c r="E5090">
        <v>6.8</v>
      </c>
    </row>
    <row r="5091" spans="1:5">
      <c r="A5091" s="3">
        <v>102500</v>
      </c>
      <c r="B5091">
        <v>8.6</v>
      </c>
      <c r="D5091" s="3">
        <v>102500</v>
      </c>
      <c r="E5091">
        <v>7.7</v>
      </c>
    </row>
    <row r="5092" spans="1:5">
      <c r="A5092" s="3">
        <v>102500</v>
      </c>
      <c r="B5092">
        <v>9</v>
      </c>
      <c r="D5092" s="3">
        <v>102500</v>
      </c>
      <c r="E5092">
        <v>9.3000000000000007</v>
      </c>
    </row>
    <row r="5093" spans="1:5">
      <c r="A5093" s="3">
        <v>102500</v>
      </c>
      <c r="B5093">
        <v>8.3000000000000007</v>
      </c>
      <c r="D5093" s="3">
        <v>102500</v>
      </c>
      <c r="E5093">
        <v>7.6</v>
      </c>
    </row>
    <row r="5094" spans="1:5">
      <c r="A5094" s="3">
        <v>102500</v>
      </c>
      <c r="D5094" s="3">
        <v>102500</v>
      </c>
    </row>
    <row r="5095" spans="1:5">
      <c r="A5095" s="3">
        <v>102500</v>
      </c>
      <c r="B5095">
        <v>7.4</v>
      </c>
      <c r="D5095" s="3">
        <v>102500</v>
      </c>
      <c r="E5095">
        <v>7.1</v>
      </c>
    </row>
    <row r="5096" spans="1:5">
      <c r="A5096" s="3">
        <v>102500</v>
      </c>
      <c r="B5096">
        <v>5</v>
      </c>
      <c r="D5096" s="3">
        <v>102500</v>
      </c>
      <c r="E5096">
        <v>5.0999999999999996</v>
      </c>
    </row>
    <row r="5097" spans="1:5">
      <c r="A5097" s="3">
        <v>102500</v>
      </c>
      <c r="D5097" s="3">
        <v>102500</v>
      </c>
      <c r="E5097">
        <v>5.3</v>
      </c>
    </row>
    <row r="5098" spans="1:5">
      <c r="A5098" s="3">
        <v>105000</v>
      </c>
      <c r="B5098">
        <v>7</v>
      </c>
      <c r="D5098" s="3">
        <v>105000</v>
      </c>
      <c r="E5098">
        <v>4.5</v>
      </c>
    </row>
    <row r="5099" spans="1:5">
      <c r="A5099" s="3">
        <v>105000</v>
      </c>
      <c r="B5099">
        <v>7.9</v>
      </c>
      <c r="D5099" s="3">
        <v>105000</v>
      </c>
      <c r="E5099">
        <v>8.1999999999999993</v>
      </c>
    </row>
    <row r="5100" spans="1:5">
      <c r="A5100" s="3">
        <v>105000</v>
      </c>
      <c r="B5100">
        <v>7.2</v>
      </c>
      <c r="D5100" s="3">
        <v>105000</v>
      </c>
    </row>
    <row r="5101" spans="1:5">
      <c r="A5101" s="3">
        <v>105000</v>
      </c>
      <c r="D5101" s="3">
        <v>105000</v>
      </c>
    </row>
    <row r="5102" spans="1:5">
      <c r="A5102" s="3">
        <v>105000</v>
      </c>
      <c r="D5102" s="3">
        <v>105000</v>
      </c>
      <c r="E5102">
        <v>7.4</v>
      </c>
    </row>
    <row r="5103" spans="1:5">
      <c r="A5103" s="3">
        <v>105000</v>
      </c>
      <c r="B5103">
        <v>5.7</v>
      </c>
      <c r="D5103" s="3">
        <v>105000</v>
      </c>
    </row>
    <row r="5104" spans="1:5">
      <c r="A5104" s="3">
        <v>105000</v>
      </c>
      <c r="B5104">
        <v>6.7</v>
      </c>
      <c r="D5104" s="3">
        <v>105000</v>
      </c>
      <c r="E5104">
        <v>4.5999999999999996</v>
      </c>
    </row>
    <row r="5105" spans="1:5">
      <c r="A5105" s="3">
        <v>105000</v>
      </c>
      <c r="B5105">
        <v>6.5</v>
      </c>
      <c r="D5105" s="3">
        <v>105000</v>
      </c>
      <c r="E5105">
        <v>5.6</v>
      </c>
    </row>
    <row r="5106" spans="1:5">
      <c r="A5106" s="3">
        <v>105000</v>
      </c>
      <c r="B5106">
        <v>5.4</v>
      </c>
      <c r="D5106" s="3">
        <v>105000</v>
      </c>
      <c r="E5106">
        <v>5.4</v>
      </c>
    </row>
    <row r="5107" spans="1:5">
      <c r="A5107" s="3">
        <v>105000</v>
      </c>
      <c r="B5107">
        <v>6.7</v>
      </c>
      <c r="D5107" s="3">
        <v>105000</v>
      </c>
      <c r="E5107">
        <v>7.4</v>
      </c>
    </row>
    <row r="5108" spans="1:5">
      <c r="A5108" s="3">
        <v>105000</v>
      </c>
      <c r="B5108">
        <v>8.9</v>
      </c>
      <c r="D5108" s="3">
        <v>105000</v>
      </c>
      <c r="E5108">
        <v>7.9</v>
      </c>
    </row>
    <row r="5109" spans="1:5">
      <c r="A5109" s="3">
        <v>105000</v>
      </c>
      <c r="B5109">
        <v>4.9000000000000004</v>
      </c>
      <c r="D5109" s="3">
        <v>105000</v>
      </c>
      <c r="E5109">
        <v>3.9</v>
      </c>
    </row>
    <row r="5110" spans="1:5">
      <c r="A5110" s="3">
        <v>105000</v>
      </c>
      <c r="B5110">
        <v>5.8</v>
      </c>
      <c r="D5110" s="3">
        <v>105000</v>
      </c>
      <c r="E5110">
        <v>8.1</v>
      </c>
    </row>
    <row r="5111" spans="1:5">
      <c r="A5111" s="3">
        <v>105000</v>
      </c>
      <c r="B5111">
        <v>6.9</v>
      </c>
      <c r="D5111" s="3">
        <v>105000</v>
      </c>
      <c r="E5111">
        <v>8.4</v>
      </c>
    </row>
    <row r="5112" spans="1:5">
      <c r="A5112" s="3">
        <v>105000</v>
      </c>
      <c r="B5112">
        <v>3.1</v>
      </c>
      <c r="D5112" s="3">
        <v>105000</v>
      </c>
      <c r="E5112">
        <v>6.4</v>
      </c>
    </row>
    <row r="5113" spans="1:5">
      <c r="A5113" s="3">
        <v>105000</v>
      </c>
      <c r="B5113">
        <v>7.7</v>
      </c>
      <c r="D5113" s="3">
        <v>105000</v>
      </c>
      <c r="E5113">
        <v>7.6</v>
      </c>
    </row>
    <row r="5114" spans="1:5">
      <c r="A5114" s="3">
        <v>105000</v>
      </c>
      <c r="B5114">
        <v>6.5</v>
      </c>
      <c r="D5114" s="3">
        <v>105000</v>
      </c>
    </row>
    <row r="5115" spans="1:5">
      <c r="A5115" s="3">
        <v>105000</v>
      </c>
      <c r="D5115" s="3">
        <v>105000</v>
      </c>
    </row>
    <row r="5116" spans="1:5">
      <c r="A5116" s="3">
        <v>105000</v>
      </c>
      <c r="B5116">
        <v>7.5</v>
      </c>
      <c r="D5116" s="3">
        <v>105000</v>
      </c>
      <c r="E5116">
        <v>7.8</v>
      </c>
    </row>
    <row r="5117" spans="1:5">
      <c r="A5117" s="3">
        <v>105000</v>
      </c>
      <c r="B5117">
        <v>5.4</v>
      </c>
      <c r="D5117" s="3">
        <v>105000</v>
      </c>
    </row>
    <row r="5118" spans="1:5">
      <c r="A5118" s="3">
        <v>105000</v>
      </c>
      <c r="B5118">
        <v>6.9</v>
      </c>
      <c r="D5118" s="3">
        <v>105000</v>
      </c>
      <c r="E5118">
        <v>6.9</v>
      </c>
    </row>
    <row r="5119" spans="1:5">
      <c r="A5119" s="3">
        <v>105000</v>
      </c>
      <c r="B5119">
        <v>8</v>
      </c>
      <c r="D5119" s="3">
        <v>105000</v>
      </c>
      <c r="E5119">
        <v>7.3</v>
      </c>
    </row>
    <row r="5120" spans="1:5">
      <c r="A5120" s="3">
        <v>105000</v>
      </c>
      <c r="B5120">
        <v>7.7</v>
      </c>
      <c r="D5120" s="3">
        <v>105000</v>
      </c>
      <c r="E5120">
        <v>5.5</v>
      </c>
    </row>
    <row r="5121" spans="1:5">
      <c r="A5121" s="3">
        <v>105000</v>
      </c>
      <c r="B5121">
        <v>7.2</v>
      </c>
      <c r="D5121" s="3">
        <v>105000</v>
      </c>
      <c r="E5121">
        <v>6.4</v>
      </c>
    </row>
    <row r="5122" spans="1:5">
      <c r="A5122" s="3">
        <v>105000</v>
      </c>
      <c r="B5122">
        <v>7.5</v>
      </c>
      <c r="D5122" s="3">
        <v>105000</v>
      </c>
      <c r="E5122">
        <v>4.7</v>
      </c>
    </row>
    <row r="5123" spans="1:5">
      <c r="A5123" s="3">
        <v>105000</v>
      </c>
      <c r="B5123">
        <v>8.1</v>
      </c>
      <c r="D5123" s="3">
        <v>105000</v>
      </c>
      <c r="E5123">
        <v>7</v>
      </c>
    </row>
    <row r="5124" spans="1:5">
      <c r="A5124" s="3">
        <v>105000</v>
      </c>
      <c r="D5124" s="3">
        <v>105000</v>
      </c>
      <c r="E5124">
        <v>6</v>
      </c>
    </row>
    <row r="5125" spans="1:5">
      <c r="A5125" s="3">
        <v>105000</v>
      </c>
      <c r="B5125">
        <v>5.9</v>
      </c>
      <c r="D5125" s="3">
        <v>105000</v>
      </c>
      <c r="E5125">
        <v>7.1</v>
      </c>
    </row>
    <row r="5126" spans="1:5">
      <c r="A5126" s="3">
        <v>105000</v>
      </c>
      <c r="B5126">
        <v>8</v>
      </c>
      <c r="D5126" s="3">
        <v>105000</v>
      </c>
      <c r="E5126">
        <v>7.2</v>
      </c>
    </row>
    <row r="5127" spans="1:5">
      <c r="A5127" s="3">
        <v>105000</v>
      </c>
      <c r="D5127" s="3">
        <v>105000</v>
      </c>
    </row>
    <row r="5128" spans="1:5">
      <c r="A5128" s="3">
        <v>105000</v>
      </c>
      <c r="B5128">
        <v>8.6999999999999993</v>
      </c>
      <c r="D5128" s="3">
        <v>105000</v>
      </c>
      <c r="E5128">
        <v>7.1</v>
      </c>
    </row>
    <row r="5129" spans="1:5">
      <c r="A5129" s="3">
        <v>105000</v>
      </c>
      <c r="D5129" s="3">
        <v>105000</v>
      </c>
    </row>
    <row r="5130" spans="1:5">
      <c r="A5130" s="3">
        <v>105000</v>
      </c>
      <c r="B5130">
        <v>7</v>
      </c>
      <c r="D5130" s="3">
        <v>105000</v>
      </c>
      <c r="E5130">
        <v>6.1</v>
      </c>
    </row>
    <row r="5131" spans="1:5">
      <c r="A5131" s="3">
        <v>105000</v>
      </c>
      <c r="B5131">
        <v>7.6</v>
      </c>
      <c r="D5131" s="3">
        <v>105000</v>
      </c>
      <c r="E5131">
        <v>8</v>
      </c>
    </row>
    <row r="5132" spans="1:5">
      <c r="A5132" s="3">
        <v>105000</v>
      </c>
      <c r="B5132">
        <v>7.3</v>
      </c>
      <c r="D5132" s="3">
        <v>105000</v>
      </c>
      <c r="E5132">
        <v>8.4</v>
      </c>
    </row>
    <row r="5133" spans="1:5">
      <c r="A5133" s="3">
        <v>105000</v>
      </c>
      <c r="B5133">
        <v>8.6999999999999993</v>
      </c>
      <c r="D5133" s="3">
        <v>105000</v>
      </c>
    </row>
    <row r="5134" spans="1:5">
      <c r="A5134" s="3">
        <v>105000</v>
      </c>
      <c r="B5134">
        <v>7</v>
      </c>
      <c r="D5134" s="3">
        <v>105000</v>
      </c>
      <c r="E5134">
        <v>5.9</v>
      </c>
    </row>
    <row r="5135" spans="1:5">
      <c r="A5135" s="3">
        <v>105000</v>
      </c>
      <c r="D5135" s="3">
        <v>105000</v>
      </c>
    </row>
    <row r="5136" spans="1:5">
      <c r="A5136" s="3">
        <v>105000</v>
      </c>
      <c r="B5136">
        <v>8.1999999999999993</v>
      </c>
      <c r="D5136" s="3">
        <v>105000</v>
      </c>
      <c r="E5136">
        <v>7.6</v>
      </c>
    </row>
    <row r="5137" spans="1:5">
      <c r="A5137" s="3">
        <v>105000</v>
      </c>
      <c r="B5137">
        <v>6.4</v>
      </c>
      <c r="D5137" s="3">
        <v>105000</v>
      </c>
    </row>
    <row r="5138" spans="1:5">
      <c r="A5138" s="3">
        <v>105000</v>
      </c>
      <c r="B5138">
        <v>7.5</v>
      </c>
      <c r="D5138" s="3">
        <v>105000</v>
      </c>
      <c r="E5138">
        <v>7</v>
      </c>
    </row>
    <row r="5139" spans="1:5">
      <c r="A5139" s="3">
        <v>105000</v>
      </c>
      <c r="B5139">
        <v>7.5</v>
      </c>
      <c r="D5139" s="3">
        <v>105000</v>
      </c>
    </row>
    <row r="5140" spans="1:5">
      <c r="A5140" s="3">
        <v>105000</v>
      </c>
      <c r="B5140">
        <v>7.6</v>
      </c>
      <c r="D5140" s="3">
        <v>105000</v>
      </c>
      <c r="E5140">
        <v>7.5</v>
      </c>
    </row>
    <row r="5141" spans="1:5">
      <c r="A5141" s="3">
        <v>105000</v>
      </c>
      <c r="B5141">
        <v>8.1999999999999993</v>
      </c>
      <c r="D5141" s="3">
        <v>105000</v>
      </c>
      <c r="E5141">
        <v>7.6</v>
      </c>
    </row>
    <row r="5142" spans="1:5">
      <c r="A5142" s="3">
        <v>105000</v>
      </c>
      <c r="B5142">
        <v>6.8</v>
      </c>
      <c r="D5142" s="3">
        <v>105000</v>
      </c>
      <c r="E5142">
        <v>7.5</v>
      </c>
    </row>
    <row r="5143" spans="1:5">
      <c r="A5143" s="3">
        <v>105000</v>
      </c>
      <c r="B5143">
        <v>6.8</v>
      </c>
      <c r="D5143" s="3">
        <v>105000</v>
      </c>
      <c r="E5143">
        <v>7.4</v>
      </c>
    </row>
    <row r="5144" spans="1:5">
      <c r="A5144" s="3">
        <v>105000</v>
      </c>
      <c r="B5144">
        <v>8.4</v>
      </c>
      <c r="D5144" s="3">
        <v>105000</v>
      </c>
      <c r="E5144">
        <v>8.4</v>
      </c>
    </row>
    <row r="5145" spans="1:5">
      <c r="A5145" s="3">
        <v>105000</v>
      </c>
      <c r="B5145">
        <v>8.8000000000000007</v>
      </c>
      <c r="D5145" s="3">
        <v>105000</v>
      </c>
      <c r="E5145">
        <v>7.6</v>
      </c>
    </row>
    <row r="5146" spans="1:5">
      <c r="A5146" s="3">
        <v>105000</v>
      </c>
      <c r="D5146" s="3">
        <v>105000</v>
      </c>
      <c r="E5146">
        <v>7.6</v>
      </c>
    </row>
    <row r="5147" spans="1:5">
      <c r="A5147" s="3">
        <v>105000</v>
      </c>
      <c r="B5147">
        <v>4.4000000000000004</v>
      </c>
      <c r="D5147" s="3">
        <v>105000</v>
      </c>
      <c r="E5147">
        <v>4.5999999999999996</v>
      </c>
    </row>
    <row r="5148" spans="1:5">
      <c r="A5148" s="3">
        <v>105000</v>
      </c>
      <c r="B5148">
        <v>8.9</v>
      </c>
      <c r="D5148" s="3">
        <v>105000</v>
      </c>
      <c r="E5148">
        <v>8.1999999999999993</v>
      </c>
    </row>
    <row r="5149" spans="1:5">
      <c r="A5149" s="3">
        <v>105000</v>
      </c>
      <c r="B5149">
        <v>5.5</v>
      </c>
      <c r="D5149" s="3">
        <v>105000</v>
      </c>
      <c r="E5149">
        <v>7.5</v>
      </c>
    </row>
    <row r="5150" spans="1:5">
      <c r="A5150" s="3">
        <v>105000</v>
      </c>
      <c r="D5150" s="3">
        <v>105000</v>
      </c>
    </row>
    <row r="5151" spans="1:5">
      <c r="A5151" s="3">
        <v>105000</v>
      </c>
      <c r="B5151">
        <v>6</v>
      </c>
      <c r="D5151" s="3">
        <v>105000</v>
      </c>
      <c r="E5151">
        <v>7.6</v>
      </c>
    </row>
    <row r="5152" spans="1:5">
      <c r="A5152" s="3">
        <v>105000</v>
      </c>
      <c r="D5152" s="3">
        <v>105000</v>
      </c>
      <c r="E5152">
        <v>5.6</v>
      </c>
    </row>
    <row r="5153" spans="1:5">
      <c r="A5153" s="3">
        <v>105000</v>
      </c>
      <c r="B5153">
        <v>8.6999999999999993</v>
      </c>
      <c r="D5153" s="3">
        <v>105000</v>
      </c>
      <c r="E5153">
        <v>6.9</v>
      </c>
    </row>
    <row r="5154" spans="1:5">
      <c r="A5154" s="3">
        <v>105000</v>
      </c>
      <c r="B5154">
        <v>7.8</v>
      </c>
      <c r="D5154" s="3">
        <v>105000</v>
      </c>
      <c r="E5154">
        <v>8</v>
      </c>
    </row>
    <row r="5155" spans="1:5">
      <c r="A5155" s="3">
        <v>105000</v>
      </c>
      <c r="B5155">
        <v>7.1</v>
      </c>
      <c r="D5155" s="3">
        <v>105000</v>
      </c>
      <c r="E5155">
        <v>5.5</v>
      </c>
    </row>
    <row r="5156" spans="1:5">
      <c r="A5156" s="3">
        <v>105000</v>
      </c>
      <c r="D5156" s="3">
        <v>105000</v>
      </c>
    </row>
    <row r="5157" spans="1:5">
      <c r="A5157" s="3">
        <v>105000</v>
      </c>
      <c r="B5157">
        <v>8.5</v>
      </c>
      <c r="D5157" s="3">
        <v>105000</v>
      </c>
      <c r="E5157">
        <v>9.6</v>
      </c>
    </row>
    <row r="5158" spans="1:5">
      <c r="A5158" s="3">
        <v>105000</v>
      </c>
      <c r="D5158" s="3">
        <v>105000</v>
      </c>
      <c r="E5158">
        <v>5.3</v>
      </c>
    </row>
    <row r="5159" spans="1:5">
      <c r="A5159" s="3">
        <v>107500</v>
      </c>
      <c r="D5159" s="3">
        <v>107500</v>
      </c>
    </row>
    <row r="5160" spans="1:5">
      <c r="A5160" s="3">
        <v>107500</v>
      </c>
      <c r="B5160">
        <v>5.0999999999999996</v>
      </c>
      <c r="D5160" s="3">
        <v>107500</v>
      </c>
      <c r="E5160">
        <v>8.6</v>
      </c>
    </row>
    <row r="5161" spans="1:5">
      <c r="A5161" s="3">
        <v>107500</v>
      </c>
      <c r="B5161">
        <v>4</v>
      </c>
      <c r="D5161" s="3">
        <v>107500</v>
      </c>
      <c r="E5161">
        <v>6.5</v>
      </c>
    </row>
    <row r="5162" spans="1:5">
      <c r="A5162" s="3">
        <v>107500</v>
      </c>
      <c r="B5162">
        <v>8.6999999999999993</v>
      </c>
      <c r="D5162" s="3">
        <v>107500</v>
      </c>
      <c r="E5162">
        <v>7.5</v>
      </c>
    </row>
    <row r="5163" spans="1:5">
      <c r="A5163" s="3">
        <v>107500</v>
      </c>
      <c r="B5163">
        <v>2.8</v>
      </c>
      <c r="D5163" s="3">
        <v>107500</v>
      </c>
      <c r="E5163">
        <v>7</v>
      </c>
    </row>
    <row r="5164" spans="1:5">
      <c r="A5164" s="3">
        <v>107500</v>
      </c>
      <c r="B5164">
        <v>7.5</v>
      </c>
      <c r="D5164" s="3">
        <v>107500</v>
      </c>
      <c r="E5164">
        <v>7.4</v>
      </c>
    </row>
    <row r="5165" spans="1:5">
      <c r="A5165" s="3">
        <v>107500</v>
      </c>
      <c r="D5165" s="3">
        <v>107500</v>
      </c>
    </row>
    <row r="5166" spans="1:5">
      <c r="A5166" s="3">
        <v>107500</v>
      </c>
      <c r="B5166">
        <v>7.8</v>
      </c>
      <c r="D5166" s="3">
        <v>107500</v>
      </c>
      <c r="E5166">
        <v>8</v>
      </c>
    </row>
    <row r="5167" spans="1:5">
      <c r="A5167" s="3">
        <v>107500</v>
      </c>
      <c r="D5167" s="3">
        <v>107500</v>
      </c>
      <c r="E5167">
        <v>6.3</v>
      </c>
    </row>
    <row r="5168" spans="1:5">
      <c r="A5168" s="3">
        <v>107500</v>
      </c>
      <c r="B5168">
        <v>6</v>
      </c>
      <c r="D5168" s="3">
        <v>107500</v>
      </c>
      <c r="E5168">
        <v>6</v>
      </c>
    </row>
    <row r="5169" spans="1:5">
      <c r="A5169" s="3">
        <v>107500</v>
      </c>
      <c r="B5169">
        <v>7</v>
      </c>
      <c r="D5169" s="3">
        <v>107500</v>
      </c>
      <c r="E5169">
        <v>6.5</v>
      </c>
    </row>
    <row r="5170" spans="1:5">
      <c r="A5170" s="3">
        <v>107500</v>
      </c>
      <c r="D5170" s="3">
        <v>107500</v>
      </c>
      <c r="E5170">
        <v>6.9</v>
      </c>
    </row>
    <row r="5171" spans="1:5">
      <c r="A5171" s="3">
        <v>107500</v>
      </c>
      <c r="D5171" s="3">
        <v>107500</v>
      </c>
    </row>
    <row r="5172" spans="1:5">
      <c r="A5172" s="3">
        <v>107500</v>
      </c>
      <c r="B5172">
        <v>8.5</v>
      </c>
      <c r="D5172" s="3">
        <v>107500</v>
      </c>
      <c r="E5172">
        <v>8.8000000000000007</v>
      </c>
    </row>
    <row r="5173" spans="1:5">
      <c r="A5173" s="3">
        <v>107500</v>
      </c>
      <c r="B5173">
        <v>7.8</v>
      </c>
      <c r="D5173" s="3">
        <v>107500</v>
      </c>
      <c r="E5173">
        <v>8</v>
      </c>
    </row>
    <row r="5174" spans="1:5">
      <c r="A5174" s="3">
        <v>107500</v>
      </c>
      <c r="B5174">
        <v>8.4</v>
      </c>
      <c r="D5174" s="3">
        <v>107500</v>
      </c>
      <c r="E5174">
        <v>6.8</v>
      </c>
    </row>
    <row r="5175" spans="1:5">
      <c r="A5175" s="3">
        <v>107500</v>
      </c>
      <c r="B5175">
        <v>5.5</v>
      </c>
      <c r="D5175" s="3">
        <v>107500</v>
      </c>
      <c r="E5175">
        <v>4.3</v>
      </c>
    </row>
    <row r="5176" spans="1:5">
      <c r="A5176" s="3">
        <v>107500</v>
      </c>
      <c r="B5176">
        <v>8.1</v>
      </c>
      <c r="D5176" s="3">
        <v>107500</v>
      </c>
      <c r="E5176">
        <v>7.6</v>
      </c>
    </row>
    <row r="5177" spans="1:5">
      <c r="A5177" s="3">
        <v>107500</v>
      </c>
      <c r="B5177">
        <v>7.4</v>
      </c>
      <c r="D5177" s="3">
        <v>107500</v>
      </c>
      <c r="E5177">
        <v>6.2</v>
      </c>
    </row>
    <row r="5178" spans="1:5">
      <c r="A5178" s="3">
        <v>107500</v>
      </c>
      <c r="B5178">
        <v>8.4</v>
      </c>
      <c r="D5178" s="3">
        <v>107500</v>
      </c>
      <c r="E5178">
        <v>7.7</v>
      </c>
    </row>
    <row r="5179" spans="1:5">
      <c r="A5179" s="3">
        <v>107500</v>
      </c>
      <c r="B5179">
        <v>8.6</v>
      </c>
      <c r="D5179" s="3">
        <v>107500</v>
      </c>
      <c r="E5179">
        <v>8.1</v>
      </c>
    </row>
    <row r="5180" spans="1:5">
      <c r="A5180" s="3">
        <v>107500</v>
      </c>
      <c r="D5180" s="3">
        <v>107500</v>
      </c>
      <c r="E5180">
        <v>7.3</v>
      </c>
    </row>
    <row r="5181" spans="1:5">
      <c r="A5181" s="3">
        <v>107500</v>
      </c>
      <c r="B5181">
        <v>5.4</v>
      </c>
      <c r="D5181" s="3">
        <v>107500</v>
      </c>
    </row>
    <row r="5182" spans="1:5">
      <c r="A5182" s="3">
        <v>107500</v>
      </c>
      <c r="B5182">
        <v>8.6999999999999993</v>
      </c>
      <c r="D5182" s="3">
        <v>107500</v>
      </c>
    </row>
    <row r="5183" spans="1:5">
      <c r="A5183" s="3">
        <v>107500</v>
      </c>
      <c r="B5183">
        <v>8.6999999999999993</v>
      </c>
      <c r="D5183" s="3">
        <v>107500</v>
      </c>
      <c r="E5183">
        <v>6.4</v>
      </c>
    </row>
    <row r="5184" spans="1:5">
      <c r="A5184" s="3">
        <v>107500</v>
      </c>
      <c r="B5184">
        <v>7.8</v>
      </c>
      <c r="D5184" s="3">
        <v>107500</v>
      </c>
      <c r="E5184">
        <v>7.1</v>
      </c>
    </row>
    <row r="5185" spans="1:5">
      <c r="A5185" s="3">
        <v>107500</v>
      </c>
      <c r="B5185">
        <v>6</v>
      </c>
      <c r="D5185" s="3">
        <v>107500</v>
      </c>
      <c r="E5185">
        <v>4.7</v>
      </c>
    </row>
    <row r="5186" spans="1:5">
      <c r="A5186" s="3">
        <v>107500</v>
      </c>
      <c r="B5186">
        <v>7.1</v>
      </c>
      <c r="D5186" s="3">
        <v>107500</v>
      </c>
      <c r="E5186">
        <v>7.7</v>
      </c>
    </row>
    <row r="5187" spans="1:5">
      <c r="A5187" s="3">
        <v>107500</v>
      </c>
      <c r="B5187">
        <v>8.8000000000000007</v>
      </c>
      <c r="D5187" s="3">
        <v>107500</v>
      </c>
      <c r="E5187">
        <v>7.1</v>
      </c>
    </row>
    <row r="5188" spans="1:5">
      <c r="A5188" s="3">
        <v>107500</v>
      </c>
      <c r="B5188">
        <v>6.8</v>
      </c>
      <c r="D5188" s="3">
        <v>107500</v>
      </c>
      <c r="E5188">
        <v>5.7</v>
      </c>
    </row>
    <row r="5189" spans="1:5">
      <c r="A5189" s="3">
        <v>107500</v>
      </c>
      <c r="B5189">
        <v>8.5</v>
      </c>
      <c r="D5189" s="3">
        <v>107500</v>
      </c>
      <c r="E5189">
        <v>8.9</v>
      </c>
    </row>
    <row r="5190" spans="1:5">
      <c r="A5190" s="3">
        <v>107500</v>
      </c>
      <c r="B5190">
        <v>7.6</v>
      </c>
      <c r="D5190" s="3">
        <v>107500</v>
      </c>
      <c r="E5190">
        <v>8.6999999999999993</v>
      </c>
    </row>
    <row r="5191" spans="1:5">
      <c r="A5191" s="3">
        <v>107500</v>
      </c>
      <c r="D5191" s="3">
        <v>107500</v>
      </c>
    </row>
    <row r="5192" spans="1:5">
      <c r="A5192" s="3">
        <v>107500</v>
      </c>
      <c r="B5192">
        <v>7.8</v>
      </c>
      <c r="D5192" s="3">
        <v>107500</v>
      </c>
      <c r="E5192">
        <v>6.6</v>
      </c>
    </row>
    <row r="5193" spans="1:5">
      <c r="A5193" s="3">
        <v>107500</v>
      </c>
      <c r="D5193" s="3">
        <v>107500</v>
      </c>
    </row>
    <row r="5194" spans="1:5">
      <c r="A5194" s="3">
        <v>107500</v>
      </c>
      <c r="B5194">
        <v>6.9</v>
      </c>
      <c r="D5194" s="3">
        <v>107500</v>
      </c>
      <c r="E5194">
        <v>6.4</v>
      </c>
    </row>
    <row r="5195" spans="1:5">
      <c r="A5195" s="3">
        <v>107500</v>
      </c>
      <c r="B5195">
        <v>8.1999999999999993</v>
      </c>
      <c r="D5195" s="3">
        <v>107500</v>
      </c>
      <c r="E5195">
        <v>9</v>
      </c>
    </row>
    <row r="5196" spans="1:5">
      <c r="A5196" s="3">
        <v>107500</v>
      </c>
      <c r="B5196">
        <v>8.5</v>
      </c>
      <c r="D5196" s="3">
        <v>107500</v>
      </c>
      <c r="E5196">
        <v>9.1999999999999993</v>
      </c>
    </row>
    <row r="5197" spans="1:5">
      <c r="A5197" s="3">
        <v>107500</v>
      </c>
      <c r="B5197">
        <v>5.2</v>
      </c>
      <c r="D5197" s="3">
        <v>107500</v>
      </c>
      <c r="E5197">
        <v>5.3</v>
      </c>
    </row>
    <row r="5198" spans="1:5">
      <c r="A5198" s="3">
        <v>107500</v>
      </c>
      <c r="B5198">
        <v>7.6</v>
      </c>
      <c r="D5198" s="3">
        <v>107500</v>
      </c>
      <c r="E5198">
        <v>8</v>
      </c>
    </row>
    <row r="5199" spans="1:5">
      <c r="A5199" s="3">
        <v>107500</v>
      </c>
      <c r="B5199">
        <v>6.6</v>
      </c>
      <c r="D5199" s="3">
        <v>107500</v>
      </c>
      <c r="E5199">
        <v>7</v>
      </c>
    </row>
    <row r="5200" spans="1:5">
      <c r="A5200" s="3">
        <v>107500</v>
      </c>
      <c r="B5200">
        <v>8.6</v>
      </c>
      <c r="D5200" s="3">
        <v>107500</v>
      </c>
      <c r="E5200">
        <v>8.8000000000000007</v>
      </c>
    </row>
    <row r="5201" spans="1:5">
      <c r="A5201" s="3">
        <v>107500</v>
      </c>
      <c r="B5201">
        <v>4.4000000000000004</v>
      </c>
      <c r="D5201" s="3">
        <v>107500</v>
      </c>
      <c r="E5201">
        <v>6.8</v>
      </c>
    </row>
    <row r="5202" spans="1:5">
      <c r="A5202" s="3">
        <v>107500</v>
      </c>
      <c r="B5202">
        <v>4.4000000000000004</v>
      </c>
      <c r="D5202" s="3">
        <v>107500</v>
      </c>
      <c r="E5202">
        <v>7.4</v>
      </c>
    </row>
    <row r="5203" spans="1:5">
      <c r="A5203" s="3">
        <v>107500</v>
      </c>
      <c r="B5203">
        <v>8.1999999999999993</v>
      </c>
      <c r="D5203" s="3">
        <v>107500</v>
      </c>
      <c r="E5203">
        <v>6.5</v>
      </c>
    </row>
    <row r="5204" spans="1:5">
      <c r="A5204" s="3">
        <v>107500</v>
      </c>
      <c r="B5204">
        <v>6.4</v>
      </c>
      <c r="D5204" s="3">
        <v>107500</v>
      </c>
      <c r="E5204">
        <v>6.8</v>
      </c>
    </row>
    <row r="5205" spans="1:5">
      <c r="A5205" s="3">
        <v>107500</v>
      </c>
      <c r="D5205" s="3">
        <v>107500</v>
      </c>
    </row>
    <row r="5206" spans="1:5">
      <c r="A5206" s="3">
        <v>107500</v>
      </c>
      <c r="B5206">
        <v>6.8</v>
      </c>
      <c r="D5206" s="3">
        <v>107500</v>
      </c>
      <c r="E5206">
        <v>6.1</v>
      </c>
    </row>
    <row r="5207" spans="1:5">
      <c r="A5207" s="3">
        <v>107500</v>
      </c>
      <c r="B5207">
        <v>6.7</v>
      </c>
      <c r="D5207" s="3">
        <v>107500</v>
      </c>
      <c r="E5207">
        <v>7</v>
      </c>
    </row>
    <row r="5208" spans="1:5">
      <c r="A5208" s="3">
        <v>107500</v>
      </c>
      <c r="B5208">
        <v>7.2</v>
      </c>
      <c r="D5208" s="3">
        <v>107500</v>
      </c>
      <c r="E5208">
        <v>7.9</v>
      </c>
    </row>
    <row r="5209" spans="1:5">
      <c r="A5209" s="3">
        <v>107500</v>
      </c>
      <c r="B5209">
        <v>7.1</v>
      </c>
      <c r="D5209" s="3">
        <v>107500</v>
      </c>
      <c r="E5209">
        <v>7.8</v>
      </c>
    </row>
    <row r="5210" spans="1:5">
      <c r="A5210" s="3">
        <v>107500</v>
      </c>
      <c r="B5210">
        <v>6.8</v>
      </c>
      <c r="D5210" s="3">
        <v>107500</v>
      </c>
      <c r="E5210">
        <v>6.5</v>
      </c>
    </row>
    <row r="5211" spans="1:5">
      <c r="A5211" s="3">
        <v>110000</v>
      </c>
      <c r="B5211">
        <v>7</v>
      </c>
      <c r="D5211" s="3">
        <v>110000</v>
      </c>
      <c r="E5211">
        <v>6.8</v>
      </c>
    </row>
    <row r="5212" spans="1:5">
      <c r="A5212" s="3">
        <v>110000</v>
      </c>
      <c r="D5212" s="3">
        <v>110000</v>
      </c>
      <c r="E5212">
        <v>7.6</v>
      </c>
    </row>
    <row r="5213" spans="1:5">
      <c r="A5213" s="3">
        <v>110000</v>
      </c>
      <c r="B5213">
        <v>5.8</v>
      </c>
      <c r="D5213" s="3">
        <v>110000</v>
      </c>
      <c r="E5213">
        <v>6.9</v>
      </c>
    </row>
    <row r="5214" spans="1:5">
      <c r="A5214" s="3">
        <v>110000</v>
      </c>
      <c r="B5214">
        <v>6.8</v>
      </c>
      <c r="D5214" s="3">
        <v>110000</v>
      </c>
    </row>
    <row r="5215" spans="1:5">
      <c r="A5215" s="3">
        <v>110000</v>
      </c>
      <c r="D5215" s="3">
        <v>110000</v>
      </c>
      <c r="E5215">
        <v>5.8</v>
      </c>
    </row>
    <row r="5216" spans="1:5">
      <c r="A5216" s="3">
        <v>110000</v>
      </c>
      <c r="B5216">
        <v>8.6</v>
      </c>
      <c r="D5216" s="3">
        <v>110000</v>
      </c>
      <c r="E5216">
        <v>7.2</v>
      </c>
    </row>
    <row r="5217" spans="1:5">
      <c r="A5217" s="3">
        <v>110000</v>
      </c>
      <c r="D5217" s="3">
        <v>110000</v>
      </c>
      <c r="E5217">
        <v>6.8</v>
      </c>
    </row>
    <row r="5218" spans="1:5">
      <c r="A5218" s="3">
        <v>110000</v>
      </c>
      <c r="B5218">
        <v>4.7</v>
      </c>
      <c r="D5218" s="3">
        <v>110000</v>
      </c>
      <c r="E5218">
        <v>7.7</v>
      </c>
    </row>
    <row r="5219" spans="1:5">
      <c r="A5219" s="3">
        <v>110000</v>
      </c>
      <c r="B5219">
        <v>7.4</v>
      </c>
      <c r="D5219" s="3">
        <v>110000</v>
      </c>
      <c r="E5219">
        <v>7</v>
      </c>
    </row>
    <row r="5220" spans="1:5">
      <c r="A5220" s="3">
        <v>110000</v>
      </c>
      <c r="B5220">
        <v>7.9</v>
      </c>
      <c r="D5220" s="3">
        <v>110000</v>
      </c>
      <c r="E5220">
        <v>8.9</v>
      </c>
    </row>
    <row r="5221" spans="1:5">
      <c r="A5221" s="3">
        <v>110000</v>
      </c>
      <c r="B5221">
        <v>5.3</v>
      </c>
      <c r="D5221" s="3">
        <v>110000</v>
      </c>
      <c r="E5221">
        <v>5.8</v>
      </c>
    </row>
    <row r="5222" spans="1:5">
      <c r="A5222" s="3">
        <v>110000</v>
      </c>
      <c r="B5222">
        <v>6.6</v>
      </c>
      <c r="D5222" s="3">
        <v>110000</v>
      </c>
      <c r="E5222">
        <v>6.9</v>
      </c>
    </row>
    <row r="5223" spans="1:5">
      <c r="A5223" s="3">
        <v>110000</v>
      </c>
      <c r="B5223">
        <v>8.6999999999999993</v>
      </c>
      <c r="D5223" s="3">
        <v>110000</v>
      </c>
      <c r="E5223">
        <v>8.4</v>
      </c>
    </row>
    <row r="5224" spans="1:5">
      <c r="A5224" s="3">
        <v>110000</v>
      </c>
      <c r="B5224">
        <v>7.1</v>
      </c>
      <c r="D5224" s="3">
        <v>110000</v>
      </c>
    </row>
    <row r="5225" spans="1:5">
      <c r="A5225" s="3">
        <v>110000</v>
      </c>
      <c r="B5225">
        <v>5.6</v>
      </c>
      <c r="D5225" s="3">
        <v>110000</v>
      </c>
      <c r="E5225">
        <v>7.8</v>
      </c>
    </row>
    <row r="5226" spans="1:5">
      <c r="A5226" s="3">
        <v>110000</v>
      </c>
      <c r="B5226">
        <v>8.1</v>
      </c>
      <c r="D5226" s="3">
        <v>110000</v>
      </c>
      <c r="E5226">
        <v>8</v>
      </c>
    </row>
    <row r="5227" spans="1:5">
      <c r="A5227" s="3">
        <v>110000</v>
      </c>
      <c r="B5227">
        <v>8.5</v>
      </c>
      <c r="D5227" s="3">
        <v>110000</v>
      </c>
      <c r="E5227">
        <v>8.8000000000000007</v>
      </c>
    </row>
    <row r="5228" spans="1:5">
      <c r="A5228" s="3">
        <v>110000</v>
      </c>
      <c r="B5228">
        <v>8.5</v>
      </c>
      <c r="D5228" s="3">
        <v>110000</v>
      </c>
      <c r="E5228">
        <v>8</v>
      </c>
    </row>
    <row r="5229" spans="1:5">
      <c r="A5229" s="3">
        <v>110000</v>
      </c>
      <c r="B5229">
        <v>6.6</v>
      </c>
      <c r="D5229" s="3">
        <v>110000</v>
      </c>
      <c r="E5229">
        <v>7.3</v>
      </c>
    </row>
    <row r="5230" spans="1:5">
      <c r="A5230" s="3">
        <v>110000</v>
      </c>
      <c r="B5230">
        <v>8</v>
      </c>
      <c r="D5230" s="3">
        <v>110000</v>
      </c>
      <c r="E5230">
        <v>6.8</v>
      </c>
    </row>
    <row r="5231" spans="1:5">
      <c r="A5231" s="3">
        <v>110000</v>
      </c>
      <c r="B5231">
        <v>5.8</v>
      </c>
      <c r="D5231" s="3">
        <v>110000</v>
      </c>
    </row>
    <row r="5232" spans="1:5">
      <c r="A5232" s="3">
        <v>110000</v>
      </c>
      <c r="D5232" s="3">
        <v>110000</v>
      </c>
    </row>
    <row r="5233" spans="1:5">
      <c r="A5233" s="3">
        <v>110000</v>
      </c>
      <c r="B5233">
        <v>8.1999999999999993</v>
      </c>
      <c r="D5233" s="3">
        <v>110000</v>
      </c>
      <c r="E5233">
        <v>6.6</v>
      </c>
    </row>
    <row r="5234" spans="1:5">
      <c r="A5234" s="3">
        <v>110000</v>
      </c>
      <c r="B5234">
        <v>8</v>
      </c>
      <c r="D5234" s="3">
        <v>110000</v>
      </c>
      <c r="E5234">
        <v>6.9</v>
      </c>
    </row>
    <row r="5235" spans="1:5">
      <c r="A5235" s="3">
        <v>110000</v>
      </c>
      <c r="B5235">
        <v>8.3000000000000007</v>
      </c>
      <c r="D5235" s="3">
        <v>110000</v>
      </c>
      <c r="E5235">
        <v>7.9</v>
      </c>
    </row>
    <row r="5236" spans="1:5">
      <c r="A5236" s="3">
        <v>110000</v>
      </c>
      <c r="B5236">
        <v>8</v>
      </c>
      <c r="D5236" s="3">
        <v>110000</v>
      </c>
      <c r="E5236">
        <v>7.4</v>
      </c>
    </row>
    <row r="5237" spans="1:5">
      <c r="A5237" s="3">
        <v>110000</v>
      </c>
      <c r="B5237">
        <v>9.3000000000000007</v>
      </c>
      <c r="D5237" s="3">
        <v>110000</v>
      </c>
      <c r="E5237">
        <v>8.1</v>
      </c>
    </row>
    <row r="5238" spans="1:5">
      <c r="A5238" s="3">
        <v>110000</v>
      </c>
      <c r="B5238">
        <v>6.2</v>
      </c>
      <c r="D5238" s="3">
        <v>110000</v>
      </c>
    </row>
    <row r="5239" spans="1:5">
      <c r="A5239" s="3">
        <v>110000</v>
      </c>
      <c r="B5239">
        <v>7.2</v>
      </c>
      <c r="D5239" s="3">
        <v>110000</v>
      </c>
      <c r="E5239">
        <v>7.1</v>
      </c>
    </row>
    <row r="5240" spans="1:5">
      <c r="A5240" s="3">
        <v>110000</v>
      </c>
      <c r="D5240" s="3">
        <v>110000</v>
      </c>
      <c r="E5240">
        <v>5.3</v>
      </c>
    </row>
    <row r="5241" spans="1:5">
      <c r="A5241" s="3">
        <v>110000</v>
      </c>
      <c r="B5241">
        <v>4.0999999999999996</v>
      </c>
      <c r="D5241" s="3">
        <v>110000</v>
      </c>
      <c r="E5241">
        <v>5.7</v>
      </c>
    </row>
    <row r="5242" spans="1:5">
      <c r="A5242" s="3">
        <v>110000</v>
      </c>
      <c r="B5242">
        <v>6.6</v>
      </c>
      <c r="D5242" s="3">
        <v>110000</v>
      </c>
      <c r="E5242">
        <v>5.9</v>
      </c>
    </row>
    <row r="5243" spans="1:5">
      <c r="A5243" s="3">
        <v>110000</v>
      </c>
      <c r="B5243">
        <v>7.2</v>
      </c>
      <c r="D5243" s="3">
        <v>110000</v>
      </c>
      <c r="E5243">
        <v>5.5</v>
      </c>
    </row>
    <row r="5244" spans="1:5">
      <c r="A5244" s="3">
        <v>110000</v>
      </c>
      <c r="B5244">
        <v>9</v>
      </c>
      <c r="D5244" s="3">
        <v>110000</v>
      </c>
      <c r="E5244">
        <v>8.8000000000000007</v>
      </c>
    </row>
    <row r="5245" spans="1:5">
      <c r="A5245" s="3">
        <v>110000</v>
      </c>
      <c r="B5245">
        <v>8.6999999999999993</v>
      </c>
      <c r="D5245" s="3">
        <v>110000</v>
      </c>
      <c r="E5245">
        <v>9.1999999999999993</v>
      </c>
    </row>
    <row r="5246" spans="1:5">
      <c r="A5246" s="3">
        <v>110000</v>
      </c>
      <c r="B5246">
        <v>6.8</v>
      </c>
      <c r="D5246" s="3">
        <v>110000</v>
      </c>
      <c r="E5246">
        <v>5.3</v>
      </c>
    </row>
    <row r="5247" spans="1:5">
      <c r="A5247" s="3">
        <v>110000</v>
      </c>
      <c r="D5247" s="3">
        <v>110000</v>
      </c>
    </row>
    <row r="5248" spans="1:5">
      <c r="A5248" s="3">
        <v>110000</v>
      </c>
      <c r="B5248">
        <v>8.1</v>
      </c>
      <c r="D5248" s="3">
        <v>110000</v>
      </c>
      <c r="E5248">
        <v>8.1999999999999993</v>
      </c>
    </row>
    <row r="5249" spans="1:5">
      <c r="A5249" s="3">
        <v>110000</v>
      </c>
      <c r="B5249">
        <v>7.7</v>
      </c>
      <c r="D5249" s="3">
        <v>110000</v>
      </c>
      <c r="E5249">
        <v>8.4</v>
      </c>
    </row>
    <row r="5250" spans="1:5">
      <c r="A5250" s="3">
        <v>110000</v>
      </c>
      <c r="B5250">
        <v>8.6</v>
      </c>
      <c r="D5250" s="3">
        <v>110000</v>
      </c>
      <c r="E5250">
        <v>7.3</v>
      </c>
    </row>
    <row r="5251" spans="1:5">
      <c r="A5251" s="3">
        <v>110000</v>
      </c>
      <c r="B5251">
        <v>5.2</v>
      </c>
      <c r="D5251" s="3">
        <v>110000</v>
      </c>
      <c r="E5251">
        <v>7.8</v>
      </c>
    </row>
    <row r="5252" spans="1:5">
      <c r="A5252" s="3">
        <v>110000</v>
      </c>
      <c r="B5252">
        <v>8.6</v>
      </c>
      <c r="D5252" s="3">
        <v>110000</v>
      </c>
      <c r="E5252">
        <v>5.8</v>
      </c>
    </row>
    <row r="5253" spans="1:5">
      <c r="A5253" s="3">
        <v>110000</v>
      </c>
      <c r="B5253">
        <v>8.6</v>
      </c>
      <c r="D5253" s="3">
        <v>110000</v>
      </c>
      <c r="E5253">
        <v>7.3</v>
      </c>
    </row>
    <row r="5254" spans="1:5">
      <c r="A5254" s="3">
        <v>110000</v>
      </c>
      <c r="B5254">
        <v>5</v>
      </c>
      <c r="D5254" s="3">
        <v>110000</v>
      </c>
      <c r="E5254">
        <v>5.8</v>
      </c>
    </row>
    <row r="5255" spans="1:5">
      <c r="A5255" s="3">
        <v>110000</v>
      </c>
      <c r="B5255">
        <v>8.1999999999999993</v>
      </c>
      <c r="D5255" s="3">
        <v>110000</v>
      </c>
      <c r="E5255">
        <v>7.2</v>
      </c>
    </row>
    <row r="5256" spans="1:5">
      <c r="A5256" s="3">
        <v>110000</v>
      </c>
      <c r="B5256">
        <v>5.3</v>
      </c>
      <c r="D5256" s="3">
        <v>110000</v>
      </c>
      <c r="E5256">
        <v>4.3</v>
      </c>
    </row>
    <row r="5257" spans="1:5">
      <c r="A5257" s="3">
        <v>110000</v>
      </c>
      <c r="B5257">
        <v>8.8000000000000007</v>
      </c>
      <c r="D5257" s="3">
        <v>110000</v>
      </c>
      <c r="E5257">
        <v>8.8000000000000007</v>
      </c>
    </row>
    <row r="5258" spans="1:5">
      <c r="A5258" s="3">
        <v>110000</v>
      </c>
      <c r="B5258">
        <v>3.6</v>
      </c>
      <c r="D5258" s="3">
        <v>110000</v>
      </c>
      <c r="E5258">
        <v>5.0999999999999996</v>
      </c>
    </row>
    <row r="5259" spans="1:5">
      <c r="A5259" s="3">
        <v>110000</v>
      </c>
      <c r="B5259">
        <v>7.5</v>
      </c>
      <c r="D5259" s="3">
        <v>110000</v>
      </c>
      <c r="E5259">
        <v>7.3</v>
      </c>
    </row>
    <row r="5260" spans="1:5">
      <c r="A5260" s="3">
        <v>110000</v>
      </c>
      <c r="B5260">
        <v>7.1</v>
      </c>
      <c r="D5260" s="3">
        <v>110000</v>
      </c>
      <c r="E5260">
        <v>7.4</v>
      </c>
    </row>
    <row r="5261" spans="1:5">
      <c r="A5261" s="3">
        <v>110000</v>
      </c>
      <c r="B5261">
        <v>8</v>
      </c>
      <c r="D5261" s="3">
        <v>110000</v>
      </c>
      <c r="E5261">
        <v>8.1</v>
      </c>
    </row>
    <row r="5262" spans="1:5">
      <c r="A5262" s="3">
        <v>110000</v>
      </c>
      <c r="B5262">
        <v>8.1</v>
      </c>
      <c r="D5262" s="3">
        <v>110000</v>
      </c>
      <c r="E5262">
        <v>5.0999999999999996</v>
      </c>
    </row>
    <row r="5263" spans="1:5">
      <c r="A5263" s="3">
        <v>110000</v>
      </c>
      <c r="B5263">
        <v>6.2</v>
      </c>
      <c r="D5263" s="3">
        <v>110000</v>
      </c>
      <c r="E5263">
        <v>7.4</v>
      </c>
    </row>
    <row r="5264" spans="1:5">
      <c r="A5264" s="3">
        <v>110000</v>
      </c>
      <c r="D5264" s="3">
        <v>110000</v>
      </c>
      <c r="E5264">
        <v>6.8</v>
      </c>
    </row>
    <row r="5265" spans="1:5">
      <c r="A5265" s="3">
        <v>112500</v>
      </c>
      <c r="B5265">
        <v>7.9</v>
      </c>
      <c r="D5265" s="3">
        <v>112500</v>
      </c>
      <c r="E5265">
        <v>7.1</v>
      </c>
    </row>
    <row r="5266" spans="1:5">
      <c r="A5266" s="3">
        <v>112500</v>
      </c>
      <c r="B5266">
        <v>5.4</v>
      </c>
      <c r="D5266" s="3">
        <v>112500</v>
      </c>
      <c r="E5266">
        <v>4.9000000000000004</v>
      </c>
    </row>
    <row r="5267" spans="1:5">
      <c r="A5267" s="3">
        <v>112500</v>
      </c>
      <c r="B5267">
        <v>7.6</v>
      </c>
      <c r="D5267" s="3">
        <v>112500</v>
      </c>
      <c r="E5267">
        <v>8.1999999999999993</v>
      </c>
    </row>
    <row r="5268" spans="1:5">
      <c r="A5268" s="3">
        <v>112500</v>
      </c>
      <c r="B5268">
        <v>3.7</v>
      </c>
      <c r="D5268" s="3">
        <v>112500</v>
      </c>
      <c r="E5268">
        <v>5</v>
      </c>
    </row>
    <row r="5269" spans="1:5">
      <c r="A5269" s="3">
        <v>112500</v>
      </c>
      <c r="B5269">
        <v>4.5999999999999996</v>
      </c>
      <c r="D5269" s="3">
        <v>112500</v>
      </c>
      <c r="E5269">
        <v>7.2</v>
      </c>
    </row>
    <row r="5270" spans="1:5">
      <c r="A5270" s="3">
        <v>112500</v>
      </c>
      <c r="B5270">
        <v>6.5</v>
      </c>
      <c r="D5270" s="3">
        <v>112500</v>
      </c>
      <c r="E5270">
        <v>6.3</v>
      </c>
    </row>
    <row r="5271" spans="1:5">
      <c r="A5271" s="3">
        <v>112500</v>
      </c>
      <c r="B5271">
        <v>7.9</v>
      </c>
      <c r="D5271" s="3">
        <v>112500</v>
      </c>
      <c r="E5271">
        <v>6.7</v>
      </c>
    </row>
    <row r="5272" spans="1:5">
      <c r="A5272" s="3">
        <v>112500</v>
      </c>
      <c r="B5272">
        <v>7</v>
      </c>
      <c r="D5272" s="3">
        <v>112500</v>
      </c>
      <c r="E5272">
        <v>7.1</v>
      </c>
    </row>
    <row r="5273" spans="1:5">
      <c r="A5273" s="3">
        <v>112500</v>
      </c>
      <c r="B5273">
        <v>8.6999999999999993</v>
      </c>
      <c r="D5273" s="3">
        <v>112500</v>
      </c>
      <c r="E5273">
        <v>7</v>
      </c>
    </row>
    <row r="5274" spans="1:5">
      <c r="A5274" s="3">
        <v>112500</v>
      </c>
      <c r="B5274">
        <v>2.8</v>
      </c>
      <c r="D5274" s="3">
        <v>112500</v>
      </c>
    </row>
    <row r="5275" spans="1:5">
      <c r="A5275" s="3">
        <v>112500</v>
      </c>
      <c r="B5275">
        <v>7.5</v>
      </c>
      <c r="D5275" s="3">
        <v>112500</v>
      </c>
      <c r="E5275">
        <v>7.5</v>
      </c>
    </row>
    <row r="5276" spans="1:5">
      <c r="A5276" s="3">
        <v>112500</v>
      </c>
      <c r="B5276">
        <v>7.5</v>
      </c>
      <c r="D5276" s="3">
        <v>112500</v>
      </c>
      <c r="E5276">
        <v>8.3000000000000007</v>
      </c>
    </row>
    <row r="5277" spans="1:5">
      <c r="A5277" s="3">
        <v>112500</v>
      </c>
      <c r="D5277" s="3">
        <v>112500</v>
      </c>
    </row>
    <row r="5278" spans="1:5">
      <c r="A5278" s="3">
        <v>112500</v>
      </c>
      <c r="B5278">
        <v>6.9</v>
      </c>
      <c r="D5278" s="3">
        <v>112500</v>
      </c>
      <c r="E5278">
        <v>6.6</v>
      </c>
    </row>
    <row r="5279" spans="1:5">
      <c r="A5279" s="3">
        <v>112500</v>
      </c>
      <c r="B5279">
        <v>7.2</v>
      </c>
      <c r="D5279" s="3">
        <v>112500</v>
      </c>
      <c r="E5279">
        <v>7</v>
      </c>
    </row>
    <row r="5280" spans="1:5">
      <c r="A5280" s="3">
        <v>112500</v>
      </c>
      <c r="B5280">
        <v>8.4</v>
      </c>
      <c r="D5280" s="3">
        <v>112500</v>
      </c>
      <c r="E5280">
        <v>7.5</v>
      </c>
    </row>
    <row r="5281" spans="1:5">
      <c r="A5281" s="3">
        <v>112500</v>
      </c>
      <c r="B5281">
        <v>8.3000000000000007</v>
      </c>
      <c r="D5281" s="3">
        <v>112500</v>
      </c>
      <c r="E5281">
        <v>7.5</v>
      </c>
    </row>
    <row r="5282" spans="1:5">
      <c r="A5282" s="3">
        <v>112500</v>
      </c>
      <c r="B5282">
        <v>6.7</v>
      </c>
      <c r="D5282" s="3">
        <v>112500</v>
      </c>
      <c r="E5282">
        <v>7.9</v>
      </c>
    </row>
    <row r="5283" spans="1:5">
      <c r="A5283" s="3">
        <v>112500</v>
      </c>
      <c r="B5283">
        <v>7.8</v>
      </c>
      <c r="D5283" s="3">
        <v>112500</v>
      </c>
    </row>
    <row r="5284" spans="1:5">
      <c r="A5284" s="3">
        <v>112500</v>
      </c>
      <c r="D5284" s="3">
        <v>112500</v>
      </c>
    </row>
    <row r="5285" spans="1:5">
      <c r="A5285" s="3">
        <v>112500</v>
      </c>
      <c r="B5285">
        <v>6.4</v>
      </c>
      <c r="D5285" s="3">
        <v>112500</v>
      </c>
    </row>
    <row r="5286" spans="1:5">
      <c r="A5286" s="3">
        <v>112500</v>
      </c>
      <c r="D5286" s="3">
        <v>112500</v>
      </c>
    </row>
    <row r="5287" spans="1:5">
      <c r="A5287" s="3">
        <v>112500</v>
      </c>
      <c r="B5287">
        <v>7.3</v>
      </c>
      <c r="D5287" s="3">
        <v>112500</v>
      </c>
      <c r="E5287">
        <v>6.9</v>
      </c>
    </row>
    <row r="5288" spans="1:5">
      <c r="A5288" s="3">
        <v>112500</v>
      </c>
      <c r="B5288">
        <v>7.3</v>
      </c>
      <c r="D5288" s="3">
        <v>112500</v>
      </c>
      <c r="E5288">
        <v>7.1</v>
      </c>
    </row>
    <row r="5289" spans="1:5">
      <c r="A5289" s="3">
        <v>112500</v>
      </c>
      <c r="B5289">
        <v>8.4</v>
      </c>
      <c r="D5289" s="3">
        <v>112500</v>
      </c>
      <c r="E5289">
        <v>8.6</v>
      </c>
    </row>
    <row r="5290" spans="1:5">
      <c r="A5290" s="3">
        <v>112500</v>
      </c>
      <c r="D5290" s="3">
        <v>112500</v>
      </c>
    </row>
    <row r="5291" spans="1:5">
      <c r="A5291" s="3">
        <v>112500</v>
      </c>
      <c r="B5291">
        <v>7.2</v>
      </c>
      <c r="D5291" s="3">
        <v>112500</v>
      </c>
      <c r="E5291">
        <v>7.7</v>
      </c>
    </row>
    <row r="5292" spans="1:5">
      <c r="A5292" s="3">
        <v>112500</v>
      </c>
      <c r="B5292">
        <v>7.5</v>
      </c>
      <c r="D5292" s="3">
        <v>112500</v>
      </c>
      <c r="E5292">
        <v>8</v>
      </c>
    </row>
    <row r="5293" spans="1:5">
      <c r="A5293" s="3">
        <v>112500</v>
      </c>
      <c r="B5293">
        <v>6.7</v>
      </c>
      <c r="D5293" s="3">
        <v>112500</v>
      </c>
      <c r="E5293">
        <v>8.3000000000000007</v>
      </c>
    </row>
    <row r="5294" spans="1:5">
      <c r="A5294" s="3">
        <v>112500</v>
      </c>
      <c r="B5294">
        <v>7.1</v>
      </c>
      <c r="D5294" s="3">
        <v>112500</v>
      </c>
      <c r="E5294">
        <v>7.4</v>
      </c>
    </row>
    <row r="5295" spans="1:5">
      <c r="A5295" s="3">
        <v>112500</v>
      </c>
      <c r="B5295">
        <v>9.1</v>
      </c>
      <c r="D5295" s="3">
        <v>112500</v>
      </c>
      <c r="E5295">
        <v>7.9</v>
      </c>
    </row>
    <row r="5296" spans="1:5">
      <c r="A5296" s="3">
        <v>112500</v>
      </c>
      <c r="B5296">
        <v>7.7</v>
      </c>
      <c r="D5296" s="3">
        <v>112500</v>
      </c>
      <c r="E5296">
        <v>8</v>
      </c>
    </row>
    <row r="5297" spans="1:5">
      <c r="A5297" s="3">
        <v>112500</v>
      </c>
      <c r="B5297">
        <v>5</v>
      </c>
      <c r="D5297" s="3">
        <v>112500</v>
      </c>
      <c r="E5297">
        <v>3.8</v>
      </c>
    </row>
    <row r="5298" spans="1:5">
      <c r="A5298" s="3">
        <v>112500</v>
      </c>
      <c r="B5298">
        <v>7.6</v>
      </c>
      <c r="D5298" s="3">
        <v>112500</v>
      </c>
      <c r="E5298">
        <v>8.5</v>
      </c>
    </row>
    <row r="5299" spans="1:5">
      <c r="A5299" s="3">
        <v>112500</v>
      </c>
      <c r="B5299">
        <v>7.7</v>
      </c>
      <c r="D5299" s="3">
        <v>112500</v>
      </c>
      <c r="E5299">
        <v>7.3</v>
      </c>
    </row>
    <row r="5300" spans="1:5">
      <c r="A5300" s="3">
        <v>112500</v>
      </c>
      <c r="B5300">
        <v>8.1999999999999993</v>
      </c>
      <c r="D5300" s="3">
        <v>112500</v>
      </c>
      <c r="E5300">
        <v>8.1</v>
      </c>
    </row>
    <row r="5301" spans="1:5">
      <c r="A5301" s="3">
        <v>112500</v>
      </c>
      <c r="B5301">
        <v>7.2</v>
      </c>
      <c r="D5301" s="3">
        <v>112500</v>
      </c>
      <c r="E5301">
        <v>6.1</v>
      </c>
    </row>
    <row r="5302" spans="1:5">
      <c r="A5302" s="3">
        <v>112500</v>
      </c>
      <c r="B5302">
        <v>8.6</v>
      </c>
      <c r="D5302" s="3">
        <v>112500</v>
      </c>
      <c r="E5302">
        <v>8.4</v>
      </c>
    </row>
    <row r="5303" spans="1:5">
      <c r="A5303" s="3">
        <v>112500</v>
      </c>
      <c r="B5303">
        <v>4.5999999999999996</v>
      </c>
      <c r="D5303" s="3">
        <v>112500</v>
      </c>
      <c r="E5303">
        <v>5</v>
      </c>
    </row>
    <row r="5304" spans="1:5">
      <c r="A5304" s="3">
        <v>112500</v>
      </c>
      <c r="B5304">
        <v>8</v>
      </c>
      <c r="D5304" s="3">
        <v>112500</v>
      </c>
      <c r="E5304">
        <v>7.8</v>
      </c>
    </row>
    <row r="5305" spans="1:5">
      <c r="A5305" s="3">
        <v>112500</v>
      </c>
      <c r="D5305" s="3">
        <v>112500</v>
      </c>
    </row>
    <row r="5306" spans="1:5">
      <c r="A5306" s="3">
        <v>112500</v>
      </c>
      <c r="D5306" s="3">
        <v>112500</v>
      </c>
      <c r="E5306">
        <v>4.4000000000000004</v>
      </c>
    </row>
    <row r="5307" spans="1:5">
      <c r="A5307" s="3">
        <v>112500</v>
      </c>
      <c r="B5307">
        <v>7.8</v>
      </c>
      <c r="D5307" s="3">
        <v>112500</v>
      </c>
      <c r="E5307">
        <v>4.7</v>
      </c>
    </row>
    <row r="5308" spans="1:5">
      <c r="A5308" s="3">
        <v>112500</v>
      </c>
      <c r="B5308">
        <v>7.4</v>
      </c>
      <c r="D5308" s="3">
        <v>112500</v>
      </c>
      <c r="E5308">
        <v>7.8</v>
      </c>
    </row>
    <row r="5309" spans="1:5">
      <c r="A5309" s="3">
        <v>112500</v>
      </c>
      <c r="B5309">
        <v>8.5</v>
      </c>
      <c r="D5309" s="3">
        <v>112500</v>
      </c>
      <c r="E5309">
        <v>6.4</v>
      </c>
    </row>
    <row r="5310" spans="1:5">
      <c r="A5310" s="3">
        <v>112500</v>
      </c>
      <c r="B5310">
        <v>7.2</v>
      </c>
      <c r="D5310" s="3">
        <v>112500</v>
      </c>
      <c r="E5310">
        <v>7.4</v>
      </c>
    </row>
    <row r="5311" spans="1:5">
      <c r="A5311" s="3">
        <v>112500</v>
      </c>
      <c r="B5311">
        <v>7.4</v>
      </c>
      <c r="D5311" s="3">
        <v>112500</v>
      </c>
      <c r="E5311">
        <v>5.6</v>
      </c>
    </row>
    <row r="5312" spans="1:5">
      <c r="A5312" s="3">
        <v>112500</v>
      </c>
      <c r="B5312">
        <v>7.7</v>
      </c>
      <c r="D5312" s="3">
        <v>112500</v>
      </c>
      <c r="E5312">
        <v>8</v>
      </c>
    </row>
    <row r="5313" spans="1:5">
      <c r="A5313" s="3">
        <v>112500</v>
      </c>
      <c r="B5313">
        <v>5.9</v>
      </c>
      <c r="D5313" s="3">
        <v>112500</v>
      </c>
      <c r="E5313">
        <v>5</v>
      </c>
    </row>
    <row r="5314" spans="1:5">
      <c r="A5314" s="3">
        <v>112500</v>
      </c>
      <c r="B5314">
        <v>8.6</v>
      </c>
      <c r="D5314" s="3">
        <v>112500</v>
      </c>
      <c r="E5314">
        <v>8.5</v>
      </c>
    </row>
    <row r="5315" spans="1:5">
      <c r="A5315" s="3">
        <v>112500</v>
      </c>
      <c r="B5315">
        <v>7.6</v>
      </c>
      <c r="D5315" s="3">
        <v>112500</v>
      </c>
      <c r="E5315">
        <v>8.3000000000000007</v>
      </c>
    </row>
    <row r="5316" spans="1:5">
      <c r="A5316" s="3">
        <v>115000</v>
      </c>
      <c r="D5316" s="3">
        <v>115000</v>
      </c>
      <c r="E5316">
        <v>7.8</v>
      </c>
    </row>
    <row r="5317" spans="1:5">
      <c r="A5317" s="3">
        <v>115000</v>
      </c>
      <c r="B5317">
        <v>7.1</v>
      </c>
      <c r="D5317" s="3">
        <v>115000</v>
      </c>
      <c r="E5317">
        <v>6.4</v>
      </c>
    </row>
    <row r="5318" spans="1:5">
      <c r="A5318" s="3">
        <v>115000</v>
      </c>
      <c r="B5318">
        <v>4.2</v>
      </c>
      <c r="D5318" s="3">
        <v>115000</v>
      </c>
      <c r="E5318">
        <v>4.0999999999999996</v>
      </c>
    </row>
    <row r="5319" spans="1:5">
      <c r="A5319" s="3">
        <v>115000</v>
      </c>
      <c r="B5319">
        <v>5.6</v>
      </c>
      <c r="D5319" s="3">
        <v>115000</v>
      </c>
      <c r="E5319">
        <v>7</v>
      </c>
    </row>
    <row r="5320" spans="1:5">
      <c r="A5320" s="3">
        <v>115000</v>
      </c>
      <c r="B5320">
        <v>8.1999999999999993</v>
      </c>
      <c r="D5320" s="3">
        <v>115000</v>
      </c>
      <c r="E5320">
        <v>4.5999999999999996</v>
      </c>
    </row>
    <row r="5321" spans="1:5">
      <c r="A5321" s="3">
        <v>115000</v>
      </c>
      <c r="B5321">
        <v>7.8</v>
      </c>
      <c r="D5321" s="3">
        <v>115000</v>
      </c>
      <c r="E5321">
        <v>5.4</v>
      </c>
    </row>
    <row r="5322" spans="1:5">
      <c r="A5322" s="3">
        <v>115000</v>
      </c>
      <c r="B5322">
        <v>6.3</v>
      </c>
      <c r="D5322" s="3">
        <v>115000</v>
      </c>
      <c r="E5322">
        <v>7</v>
      </c>
    </row>
    <row r="5323" spans="1:5">
      <c r="A5323" s="3">
        <v>115000</v>
      </c>
      <c r="D5323" s="3">
        <v>115000</v>
      </c>
      <c r="E5323">
        <v>5.9</v>
      </c>
    </row>
    <row r="5324" spans="1:5">
      <c r="A5324" s="3">
        <v>115000</v>
      </c>
      <c r="B5324">
        <v>8.1999999999999993</v>
      </c>
      <c r="D5324" s="3">
        <v>115000</v>
      </c>
      <c r="E5324">
        <v>8.5</v>
      </c>
    </row>
    <row r="5325" spans="1:5">
      <c r="A5325" s="3">
        <v>115000</v>
      </c>
      <c r="B5325">
        <v>8.4</v>
      </c>
      <c r="D5325" s="3">
        <v>115000</v>
      </c>
      <c r="E5325">
        <v>6.9</v>
      </c>
    </row>
    <row r="5326" spans="1:5">
      <c r="A5326" s="3">
        <v>115000</v>
      </c>
      <c r="B5326">
        <v>9</v>
      </c>
      <c r="D5326" s="3">
        <v>115000</v>
      </c>
      <c r="E5326">
        <v>8.5</v>
      </c>
    </row>
    <row r="5327" spans="1:5">
      <c r="A5327" s="3">
        <v>115000</v>
      </c>
      <c r="D5327" s="3">
        <v>115000</v>
      </c>
      <c r="E5327">
        <v>5.3</v>
      </c>
    </row>
    <row r="5328" spans="1:5">
      <c r="A5328" s="3">
        <v>115000</v>
      </c>
      <c r="B5328">
        <v>7.4</v>
      </c>
      <c r="D5328" s="3">
        <v>115000</v>
      </c>
      <c r="E5328">
        <v>6.9</v>
      </c>
    </row>
    <row r="5329" spans="1:5">
      <c r="A5329" s="3">
        <v>115000</v>
      </c>
      <c r="B5329">
        <v>6.8</v>
      </c>
      <c r="D5329" s="3">
        <v>115000</v>
      </c>
      <c r="E5329">
        <v>6.7</v>
      </c>
    </row>
    <row r="5330" spans="1:5">
      <c r="A5330" s="3">
        <v>115000</v>
      </c>
      <c r="B5330">
        <v>7.3</v>
      </c>
      <c r="D5330" s="3">
        <v>115000</v>
      </c>
      <c r="E5330">
        <v>7.4</v>
      </c>
    </row>
    <row r="5331" spans="1:5">
      <c r="A5331" s="3">
        <v>115000</v>
      </c>
      <c r="B5331">
        <v>7.7</v>
      </c>
      <c r="D5331" s="3">
        <v>115000</v>
      </c>
      <c r="E5331">
        <v>7.6</v>
      </c>
    </row>
    <row r="5332" spans="1:5">
      <c r="A5332" s="3">
        <v>115000</v>
      </c>
      <c r="B5332">
        <v>8.8000000000000007</v>
      </c>
      <c r="D5332" s="3">
        <v>115000</v>
      </c>
      <c r="E5332">
        <v>8.5</v>
      </c>
    </row>
    <row r="5333" spans="1:5">
      <c r="A5333" s="3">
        <v>115000</v>
      </c>
      <c r="B5333">
        <v>8.3000000000000007</v>
      </c>
      <c r="D5333" s="3">
        <v>115000</v>
      </c>
      <c r="E5333">
        <v>7.1</v>
      </c>
    </row>
    <row r="5334" spans="1:5">
      <c r="A5334" s="3">
        <v>115000</v>
      </c>
      <c r="D5334" s="3">
        <v>115000</v>
      </c>
      <c r="E5334">
        <v>5.9</v>
      </c>
    </row>
    <row r="5335" spans="1:5">
      <c r="A5335" s="3">
        <v>115000</v>
      </c>
      <c r="D5335" s="3">
        <v>115000</v>
      </c>
      <c r="E5335">
        <v>4.5</v>
      </c>
    </row>
    <row r="5336" spans="1:5">
      <c r="A5336" s="3">
        <v>115000</v>
      </c>
      <c r="B5336">
        <v>7.6</v>
      </c>
      <c r="D5336" s="3">
        <v>115000</v>
      </c>
    </row>
    <row r="5337" spans="1:5">
      <c r="A5337" s="3">
        <v>115000</v>
      </c>
      <c r="D5337" s="3">
        <v>115000</v>
      </c>
      <c r="E5337">
        <v>6.4</v>
      </c>
    </row>
    <row r="5338" spans="1:5">
      <c r="A5338" s="3">
        <v>115000</v>
      </c>
      <c r="B5338">
        <v>6.7</v>
      </c>
      <c r="D5338" s="3">
        <v>115000</v>
      </c>
      <c r="E5338">
        <v>6.1</v>
      </c>
    </row>
    <row r="5339" spans="1:5">
      <c r="A5339" s="3">
        <v>115000</v>
      </c>
      <c r="B5339">
        <v>4.9000000000000004</v>
      </c>
      <c r="D5339" s="3">
        <v>115000</v>
      </c>
      <c r="E5339">
        <v>5.9</v>
      </c>
    </row>
    <row r="5340" spans="1:5">
      <c r="A5340" s="3">
        <v>115000</v>
      </c>
      <c r="B5340">
        <v>6.8</v>
      </c>
      <c r="D5340" s="3">
        <v>115000</v>
      </c>
      <c r="E5340">
        <v>5.7</v>
      </c>
    </row>
    <row r="5341" spans="1:5">
      <c r="A5341" s="3">
        <v>115000</v>
      </c>
      <c r="B5341">
        <v>7.9</v>
      </c>
      <c r="D5341" s="3">
        <v>115000</v>
      </c>
      <c r="E5341">
        <v>8</v>
      </c>
    </row>
    <row r="5342" spans="1:5">
      <c r="A5342" s="3">
        <v>115000</v>
      </c>
      <c r="B5342">
        <v>8.3000000000000007</v>
      </c>
      <c r="D5342" s="3">
        <v>115000</v>
      </c>
      <c r="E5342">
        <v>7.7</v>
      </c>
    </row>
    <row r="5343" spans="1:5">
      <c r="A5343" s="3">
        <v>115000</v>
      </c>
      <c r="D5343" s="3">
        <v>115000</v>
      </c>
      <c r="E5343">
        <v>6.5</v>
      </c>
    </row>
    <row r="5344" spans="1:5">
      <c r="A5344" s="3">
        <v>115000</v>
      </c>
      <c r="B5344">
        <v>7</v>
      </c>
      <c r="D5344" s="3">
        <v>115000</v>
      </c>
    </row>
    <row r="5345" spans="1:5">
      <c r="A5345" s="3">
        <v>115000</v>
      </c>
      <c r="B5345">
        <v>6.9</v>
      </c>
      <c r="D5345" s="3">
        <v>115000</v>
      </c>
      <c r="E5345">
        <v>6.4</v>
      </c>
    </row>
    <row r="5346" spans="1:5">
      <c r="A5346" s="3">
        <v>115000</v>
      </c>
      <c r="D5346" s="3">
        <v>115000</v>
      </c>
      <c r="E5346">
        <v>7.2</v>
      </c>
    </row>
    <row r="5347" spans="1:5">
      <c r="A5347" s="3">
        <v>115000</v>
      </c>
      <c r="B5347">
        <v>5.6</v>
      </c>
      <c r="D5347" s="3">
        <v>115000</v>
      </c>
    </row>
    <row r="5348" spans="1:5">
      <c r="A5348" s="3">
        <v>115000</v>
      </c>
      <c r="D5348" s="3">
        <v>115000</v>
      </c>
    </row>
    <row r="5349" spans="1:5">
      <c r="A5349" s="3">
        <v>115000</v>
      </c>
      <c r="B5349">
        <v>8.6999999999999993</v>
      </c>
      <c r="D5349" s="3">
        <v>115000</v>
      </c>
      <c r="E5349">
        <v>7</v>
      </c>
    </row>
    <row r="5350" spans="1:5">
      <c r="A5350" s="3">
        <v>115000</v>
      </c>
      <c r="B5350">
        <v>6.1</v>
      </c>
      <c r="D5350" s="3">
        <v>115000</v>
      </c>
      <c r="E5350">
        <v>6.7</v>
      </c>
    </row>
    <row r="5351" spans="1:5">
      <c r="A5351" s="3">
        <v>115000</v>
      </c>
      <c r="B5351">
        <v>8.4</v>
      </c>
      <c r="D5351" s="3">
        <v>115000</v>
      </c>
      <c r="E5351">
        <v>8.6</v>
      </c>
    </row>
    <row r="5352" spans="1:5">
      <c r="A5352" s="3">
        <v>115000</v>
      </c>
      <c r="B5352">
        <v>8.1999999999999993</v>
      </c>
      <c r="D5352" s="3">
        <v>115000</v>
      </c>
      <c r="E5352">
        <v>8.9</v>
      </c>
    </row>
    <row r="5353" spans="1:5">
      <c r="A5353" s="3">
        <v>115000</v>
      </c>
      <c r="B5353">
        <v>9.1</v>
      </c>
      <c r="D5353" s="3">
        <v>115000</v>
      </c>
      <c r="E5353">
        <v>6.5</v>
      </c>
    </row>
    <row r="5354" spans="1:5">
      <c r="A5354" s="3">
        <v>115000</v>
      </c>
      <c r="B5354">
        <v>4.0999999999999996</v>
      </c>
      <c r="D5354" s="3">
        <v>115000</v>
      </c>
      <c r="E5354">
        <v>4.0999999999999996</v>
      </c>
    </row>
    <row r="5355" spans="1:5">
      <c r="A5355" s="3">
        <v>115000</v>
      </c>
      <c r="B5355">
        <v>2.4</v>
      </c>
      <c r="D5355" s="3">
        <v>115000</v>
      </c>
    </row>
    <row r="5356" spans="1:5">
      <c r="A5356" s="3">
        <v>115000</v>
      </c>
      <c r="B5356">
        <v>8</v>
      </c>
      <c r="D5356" s="3">
        <v>115000</v>
      </c>
      <c r="E5356">
        <v>6.3</v>
      </c>
    </row>
    <row r="5357" spans="1:5">
      <c r="A5357" s="3">
        <v>115000</v>
      </c>
      <c r="D5357" s="3">
        <v>115000</v>
      </c>
      <c r="E5357">
        <v>8.6</v>
      </c>
    </row>
    <row r="5358" spans="1:5">
      <c r="A5358" s="3">
        <v>115000</v>
      </c>
      <c r="B5358">
        <v>8.6999999999999993</v>
      </c>
      <c r="D5358" s="3">
        <v>115000</v>
      </c>
      <c r="E5358">
        <v>7.6</v>
      </c>
    </row>
    <row r="5359" spans="1:5">
      <c r="A5359" s="3">
        <v>115000</v>
      </c>
      <c r="B5359">
        <v>6.8</v>
      </c>
      <c r="D5359" s="3">
        <v>115000</v>
      </c>
      <c r="E5359">
        <v>6.9</v>
      </c>
    </row>
    <row r="5360" spans="1:5">
      <c r="A5360" s="3">
        <v>115000</v>
      </c>
      <c r="B5360">
        <v>8.1999999999999993</v>
      </c>
      <c r="D5360" s="3">
        <v>115000</v>
      </c>
      <c r="E5360">
        <v>7.6</v>
      </c>
    </row>
    <row r="5361" spans="1:5">
      <c r="A5361" s="3">
        <v>115000</v>
      </c>
      <c r="B5361">
        <v>7</v>
      </c>
      <c r="D5361" s="3">
        <v>115000</v>
      </c>
    </row>
    <row r="5362" spans="1:5">
      <c r="A5362" s="3">
        <v>115000</v>
      </c>
      <c r="B5362">
        <v>7.2</v>
      </c>
      <c r="D5362" s="3">
        <v>115000</v>
      </c>
      <c r="E5362">
        <v>5.3</v>
      </c>
    </row>
    <row r="5363" spans="1:5">
      <c r="A5363" s="3">
        <v>115000</v>
      </c>
      <c r="B5363">
        <v>6.9</v>
      </c>
      <c r="D5363" s="3">
        <v>115000</v>
      </c>
      <c r="E5363">
        <v>5.6</v>
      </c>
    </row>
    <row r="5364" spans="1:5">
      <c r="A5364" s="3">
        <v>115000</v>
      </c>
      <c r="B5364">
        <v>7</v>
      </c>
      <c r="D5364" s="3">
        <v>115000</v>
      </c>
      <c r="E5364">
        <v>7.5</v>
      </c>
    </row>
    <row r="5365" spans="1:5">
      <c r="A5365" s="3">
        <v>117500</v>
      </c>
      <c r="B5365">
        <v>7.9</v>
      </c>
      <c r="D5365" s="3">
        <v>117500</v>
      </c>
      <c r="E5365">
        <v>8.1999999999999993</v>
      </c>
    </row>
    <row r="5366" spans="1:5">
      <c r="A5366" s="3">
        <v>117500</v>
      </c>
      <c r="B5366">
        <v>7.5</v>
      </c>
      <c r="D5366" s="3">
        <v>117500</v>
      </c>
      <c r="E5366">
        <v>6.8</v>
      </c>
    </row>
    <row r="5367" spans="1:5">
      <c r="A5367" s="3">
        <v>117500</v>
      </c>
      <c r="B5367">
        <v>6.6</v>
      </c>
      <c r="D5367" s="3">
        <v>117500</v>
      </c>
      <c r="E5367">
        <v>7.2</v>
      </c>
    </row>
    <row r="5368" spans="1:5">
      <c r="A5368" s="3">
        <v>117500</v>
      </c>
      <c r="B5368">
        <v>9.1</v>
      </c>
      <c r="D5368" s="3">
        <v>117500</v>
      </c>
      <c r="E5368">
        <v>8</v>
      </c>
    </row>
    <row r="5369" spans="1:5">
      <c r="A5369" s="3">
        <v>117500</v>
      </c>
      <c r="B5369">
        <v>6</v>
      </c>
      <c r="D5369" s="3">
        <v>117500</v>
      </c>
      <c r="E5369">
        <v>6.5</v>
      </c>
    </row>
    <row r="5370" spans="1:5">
      <c r="A5370" s="3">
        <v>117500</v>
      </c>
      <c r="B5370">
        <v>8.6999999999999993</v>
      </c>
      <c r="D5370" s="3">
        <v>117500</v>
      </c>
      <c r="E5370">
        <v>6.1</v>
      </c>
    </row>
    <row r="5371" spans="1:5">
      <c r="A5371" s="3">
        <v>117500</v>
      </c>
      <c r="B5371">
        <v>6.5</v>
      </c>
      <c r="D5371" s="3">
        <v>117500</v>
      </c>
      <c r="E5371">
        <v>6.7</v>
      </c>
    </row>
    <row r="5372" spans="1:5">
      <c r="A5372" s="3">
        <v>117500</v>
      </c>
      <c r="B5372">
        <v>7.6</v>
      </c>
      <c r="D5372" s="3">
        <v>117500</v>
      </c>
      <c r="E5372">
        <v>7.2</v>
      </c>
    </row>
    <row r="5373" spans="1:5">
      <c r="A5373" s="3">
        <v>117500</v>
      </c>
      <c r="B5373">
        <v>8.8000000000000007</v>
      </c>
      <c r="D5373" s="3">
        <v>117500</v>
      </c>
      <c r="E5373">
        <v>9</v>
      </c>
    </row>
    <row r="5374" spans="1:5">
      <c r="A5374" s="3">
        <v>117500</v>
      </c>
      <c r="D5374" s="3">
        <v>117500</v>
      </c>
    </row>
    <row r="5375" spans="1:5">
      <c r="A5375" s="3">
        <v>117500</v>
      </c>
      <c r="B5375">
        <v>9</v>
      </c>
      <c r="D5375" s="3">
        <v>117500</v>
      </c>
      <c r="E5375">
        <v>8.4</v>
      </c>
    </row>
    <row r="5376" spans="1:5">
      <c r="A5376" s="3">
        <v>117500</v>
      </c>
      <c r="B5376">
        <v>7.1</v>
      </c>
      <c r="D5376" s="3">
        <v>117500</v>
      </c>
      <c r="E5376">
        <v>5.4</v>
      </c>
    </row>
    <row r="5377" spans="1:5">
      <c r="A5377" s="3">
        <v>117500</v>
      </c>
      <c r="B5377">
        <v>7.4</v>
      </c>
      <c r="D5377" s="3">
        <v>117500</v>
      </c>
      <c r="E5377">
        <v>6.8</v>
      </c>
    </row>
    <row r="5378" spans="1:5">
      <c r="A5378" s="3">
        <v>117500</v>
      </c>
      <c r="B5378">
        <v>7.3</v>
      </c>
      <c r="D5378" s="3">
        <v>117500</v>
      </c>
      <c r="E5378">
        <v>6.5</v>
      </c>
    </row>
    <row r="5379" spans="1:5">
      <c r="A5379" s="3">
        <v>117500</v>
      </c>
      <c r="B5379">
        <v>8</v>
      </c>
      <c r="D5379" s="3">
        <v>117500</v>
      </c>
      <c r="E5379">
        <v>5.8</v>
      </c>
    </row>
    <row r="5380" spans="1:5">
      <c r="A5380" s="3">
        <v>117500</v>
      </c>
      <c r="B5380">
        <v>6.5</v>
      </c>
      <c r="D5380" s="3">
        <v>117500</v>
      </c>
      <c r="E5380">
        <v>6</v>
      </c>
    </row>
    <row r="5381" spans="1:5">
      <c r="A5381" s="3">
        <v>117500</v>
      </c>
      <c r="B5381">
        <v>7.9</v>
      </c>
      <c r="D5381" s="3">
        <v>117500</v>
      </c>
      <c r="E5381">
        <v>8.1999999999999993</v>
      </c>
    </row>
    <row r="5382" spans="1:5">
      <c r="A5382" s="3">
        <v>117500</v>
      </c>
      <c r="B5382">
        <v>4.3</v>
      </c>
      <c r="D5382" s="3">
        <v>117500</v>
      </c>
      <c r="E5382">
        <v>5.9</v>
      </c>
    </row>
    <row r="5383" spans="1:5">
      <c r="A5383" s="3">
        <v>117500</v>
      </c>
      <c r="B5383">
        <v>8.5</v>
      </c>
      <c r="D5383" s="3">
        <v>117500</v>
      </c>
      <c r="E5383">
        <v>6.9</v>
      </c>
    </row>
    <row r="5384" spans="1:5">
      <c r="A5384" s="3">
        <v>117500</v>
      </c>
      <c r="B5384">
        <v>7.4</v>
      </c>
      <c r="D5384" s="3">
        <v>117500</v>
      </c>
      <c r="E5384">
        <v>7.4</v>
      </c>
    </row>
    <row r="5385" spans="1:5">
      <c r="A5385" s="3">
        <v>117500</v>
      </c>
      <c r="B5385">
        <v>7.5</v>
      </c>
      <c r="D5385" s="3">
        <v>117500</v>
      </c>
      <c r="E5385">
        <v>6.6</v>
      </c>
    </row>
    <row r="5386" spans="1:5">
      <c r="A5386" s="3">
        <v>117500</v>
      </c>
      <c r="B5386">
        <v>8.1</v>
      </c>
      <c r="D5386" s="3">
        <v>117500</v>
      </c>
      <c r="E5386">
        <v>8.5</v>
      </c>
    </row>
    <row r="5387" spans="1:5">
      <c r="A5387" s="3">
        <v>117500</v>
      </c>
      <c r="B5387">
        <v>6.8</v>
      </c>
      <c r="D5387" s="3">
        <v>117500</v>
      </c>
      <c r="E5387">
        <v>4.8</v>
      </c>
    </row>
    <row r="5388" spans="1:5">
      <c r="A5388" s="3">
        <v>117500</v>
      </c>
      <c r="D5388" s="3">
        <v>117500</v>
      </c>
    </row>
    <row r="5389" spans="1:5">
      <c r="A5389" s="3">
        <v>117500</v>
      </c>
      <c r="B5389">
        <v>8.9</v>
      </c>
      <c r="D5389" s="3">
        <v>117500</v>
      </c>
      <c r="E5389">
        <v>7.9</v>
      </c>
    </row>
    <row r="5390" spans="1:5">
      <c r="A5390" s="3">
        <v>117500</v>
      </c>
      <c r="B5390">
        <v>8.1</v>
      </c>
      <c r="D5390" s="3">
        <v>117500</v>
      </c>
      <c r="E5390">
        <v>8.1999999999999993</v>
      </c>
    </row>
    <row r="5391" spans="1:5">
      <c r="A5391" s="3">
        <v>117500</v>
      </c>
      <c r="B5391">
        <v>8</v>
      </c>
      <c r="D5391" s="3">
        <v>117500</v>
      </c>
      <c r="E5391">
        <v>7.9</v>
      </c>
    </row>
    <row r="5392" spans="1:5">
      <c r="A5392" s="3">
        <v>117500</v>
      </c>
      <c r="D5392" s="3">
        <v>117500</v>
      </c>
      <c r="E5392">
        <v>5.6</v>
      </c>
    </row>
    <row r="5393" spans="1:5">
      <c r="A5393" s="3">
        <v>117500</v>
      </c>
      <c r="D5393" s="3">
        <v>117500</v>
      </c>
      <c r="E5393">
        <v>5.5</v>
      </c>
    </row>
    <row r="5394" spans="1:5">
      <c r="A5394" s="3">
        <v>117500</v>
      </c>
      <c r="B5394">
        <v>7.3</v>
      </c>
      <c r="D5394" s="3">
        <v>117500</v>
      </c>
      <c r="E5394">
        <v>7.5</v>
      </c>
    </row>
    <row r="5395" spans="1:5">
      <c r="A5395" s="3">
        <v>117500</v>
      </c>
      <c r="B5395">
        <v>6.5</v>
      </c>
      <c r="D5395" s="3">
        <v>117500</v>
      </c>
      <c r="E5395">
        <v>7.9</v>
      </c>
    </row>
    <row r="5396" spans="1:5">
      <c r="A5396" s="3">
        <v>117500</v>
      </c>
      <c r="B5396">
        <v>8.6999999999999993</v>
      </c>
      <c r="D5396" s="3">
        <v>117500</v>
      </c>
      <c r="E5396">
        <v>6.2</v>
      </c>
    </row>
    <row r="5397" spans="1:5">
      <c r="A5397" s="3">
        <v>117500</v>
      </c>
      <c r="B5397">
        <v>7.6</v>
      </c>
      <c r="D5397" s="3">
        <v>117500</v>
      </c>
      <c r="E5397">
        <v>8.1</v>
      </c>
    </row>
    <row r="5398" spans="1:5">
      <c r="A5398" s="3">
        <v>117500</v>
      </c>
      <c r="B5398">
        <v>9.1</v>
      </c>
      <c r="D5398" s="3">
        <v>117500</v>
      </c>
      <c r="E5398">
        <v>7.6</v>
      </c>
    </row>
    <row r="5399" spans="1:5">
      <c r="A5399" s="3">
        <v>117500</v>
      </c>
      <c r="B5399">
        <v>8.9</v>
      </c>
      <c r="D5399" s="3">
        <v>117500</v>
      </c>
    </row>
    <row r="5400" spans="1:5">
      <c r="A5400" s="3">
        <v>117500</v>
      </c>
      <c r="B5400">
        <v>7.4</v>
      </c>
      <c r="D5400" s="3">
        <v>117500</v>
      </c>
      <c r="E5400">
        <v>7.4</v>
      </c>
    </row>
    <row r="5401" spans="1:5">
      <c r="A5401" s="3">
        <v>117500</v>
      </c>
      <c r="D5401" s="3">
        <v>117500</v>
      </c>
      <c r="E5401">
        <v>5.3</v>
      </c>
    </row>
    <row r="5402" spans="1:5">
      <c r="A5402" s="3">
        <v>117500</v>
      </c>
      <c r="B5402">
        <v>7</v>
      </c>
      <c r="D5402" s="3">
        <v>117500</v>
      </c>
      <c r="E5402">
        <v>7</v>
      </c>
    </row>
    <row r="5403" spans="1:5">
      <c r="A5403" s="3">
        <v>117500</v>
      </c>
      <c r="B5403">
        <v>7.2</v>
      </c>
      <c r="D5403" s="3">
        <v>117500</v>
      </c>
      <c r="E5403">
        <v>6.9</v>
      </c>
    </row>
    <row r="5404" spans="1:5">
      <c r="A5404" s="3">
        <v>117500</v>
      </c>
      <c r="D5404" s="3">
        <v>117500</v>
      </c>
      <c r="E5404">
        <v>7.6</v>
      </c>
    </row>
    <row r="5405" spans="1:5">
      <c r="A5405" s="3">
        <v>120000</v>
      </c>
      <c r="B5405">
        <v>6.5</v>
      </c>
      <c r="D5405" s="3">
        <v>120000</v>
      </c>
      <c r="E5405">
        <v>5.9</v>
      </c>
    </row>
    <row r="5406" spans="1:5">
      <c r="A5406" s="3">
        <v>120000</v>
      </c>
      <c r="B5406">
        <v>6.4</v>
      </c>
      <c r="D5406" s="3">
        <v>120000</v>
      </c>
      <c r="E5406">
        <v>6.5</v>
      </c>
    </row>
    <row r="5407" spans="1:5">
      <c r="A5407" s="3">
        <v>120000</v>
      </c>
      <c r="B5407">
        <v>4.5999999999999996</v>
      </c>
      <c r="D5407" s="3">
        <v>120000</v>
      </c>
    </row>
    <row r="5408" spans="1:5">
      <c r="A5408" s="3">
        <v>120000</v>
      </c>
      <c r="B5408">
        <v>7.5</v>
      </c>
      <c r="D5408" s="3">
        <v>120000</v>
      </c>
      <c r="E5408">
        <v>6.9</v>
      </c>
    </row>
    <row r="5409" spans="1:5">
      <c r="A5409" s="3">
        <v>120000</v>
      </c>
      <c r="B5409">
        <v>6.3</v>
      </c>
      <c r="D5409" s="3">
        <v>120000</v>
      </c>
      <c r="E5409">
        <v>5.8</v>
      </c>
    </row>
    <row r="5410" spans="1:5">
      <c r="A5410" s="3">
        <v>120000</v>
      </c>
      <c r="B5410">
        <v>7.4</v>
      </c>
      <c r="D5410" s="3">
        <v>120000</v>
      </c>
      <c r="E5410">
        <v>8.1</v>
      </c>
    </row>
    <row r="5411" spans="1:5">
      <c r="A5411" s="3">
        <v>120000</v>
      </c>
      <c r="B5411">
        <v>5.6</v>
      </c>
      <c r="D5411" s="3">
        <v>120000</v>
      </c>
      <c r="E5411">
        <v>8.6999999999999993</v>
      </c>
    </row>
    <row r="5412" spans="1:5">
      <c r="A5412" s="3">
        <v>120000</v>
      </c>
      <c r="B5412">
        <v>8.1</v>
      </c>
      <c r="D5412" s="3">
        <v>120000</v>
      </c>
      <c r="E5412">
        <v>7.3</v>
      </c>
    </row>
    <row r="5413" spans="1:5">
      <c r="A5413" s="3">
        <v>120000</v>
      </c>
      <c r="B5413">
        <v>7.7</v>
      </c>
      <c r="D5413" s="3">
        <v>120000</v>
      </c>
      <c r="E5413">
        <v>7.7</v>
      </c>
    </row>
    <row r="5414" spans="1:5">
      <c r="A5414" s="3">
        <v>120000</v>
      </c>
      <c r="B5414">
        <v>7.5</v>
      </c>
      <c r="D5414" s="3">
        <v>120000</v>
      </c>
      <c r="E5414">
        <v>7.2</v>
      </c>
    </row>
    <row r="5415" spans="1:5">
      <c r="A5415" s="3">
        <v>120000</v>
      </c>
      <c r="B5415">
        <v>7.9</v>
      </c>
      <c r="D5415" s="3">
        <v>120000</v>
      </c>
      <c r="E5415">
        <v>8</v>
      </c>
    </row>
    <row r="5416" spans="1:5">
      <c r="A5416" s="3">
        <v>120000</v>
      </c>
      <c r="B5416">
        <v>8.1</v>
      </c>
      <c r="D5416" s="3">
        <v>120000</v>
      </c>
      <c r="E5416">
        <v>8</v>
      </c>
    </row>
    <row r="5417" spans="1:5">
      <c r="A5417" s="3">
        <v>120000</v>
      </c>
      <c r="B5417">
        <v>8.1999999999999993</v>
      </c>
      <c r="D5417" s="3">
        <v>120000</v>
      </c>
      <c r="E5417">
        <v>7.8</v>
      </c>
    </row>
    <row r="5418" spans="1:5">
      <c r="A5418" s="3">
        <v>120000</v>
      </c>
      <c r="B5418">
        <v>8.1999999999999993</v>
      </c>
      <c r="D5418" s="3">
        <v>120000</v>
      </c>
      <c r="E5418">
        <v>8.1</v>
      </c>
    </row>
    <row r="5419" spans="1:5">
      <c r="A5419" s="3">
        <v>120000</v>
      </c>
      <c r="B5419">
        <v>5</v>
      </c>
      <c r="D5419" s="3">
        <v>120000</v>
      </c>
    </row>
    <row r="5420" spans="1:5">
      <c r="A5420" s="3">
        <v>120000</v>
      </c>
      <c r="B5420">
        <v>5.9</v>
      </c>
      <c r="D5420" s="3">
        <v>120000</v>
      </c>
      <c r="E5420">
        <v>7.3</v>
      </c>
    </row>
    <row r="5421" spans="1:5">
      <c r="A5421" s="3">
        <v>120000</v>
      </c>
      <c r="B5421">
        <v>8.1</v>
      </c>
      <c r="D5421" s="3">
        <v>120000</v>
      </c>
      <c r="E5421">
        <v>7.2</v>
      </c>
    </row>
    <row r="5422" spans="1:5">
      <c r="A5422" s="3">
        <v>120000</v>
      </c>
      <c r="B5422">
        <v>7.8</v>
      </c>
      <c r="D5422" s="3">
        <v>120000</v>
      </c>
      <c r="E5422">
        <v>8.1999999999999993</v>
      </c>
    </row>
    <row r="5423" spans="1:5">
      <c r="A5423" s="3">
        <v>120000</v>
      </c>
      <c r="D5423" s="3">
        <v>120000</v>
      </c>
    </row>
    <row r="5424" spans="1:5">
      <c r="A5424" s="3">
        <v>120000</v>
      </c>
      <c r="B5424">
        <v>6</v>
      </c>
      <c r="D5424" s="3">
        <v>120000</v>
      </c>
      <c r="E5424">
        <v>8</v>
      </c>
    </row>
    <row r="5425" spans="1:5">
      <c r="A5425" s="3">
        <v>120000</v>
      </c>
      <c r="B5425">
        <v>5.0999999999999996</v>
      </c>
      <c r="D5425" s="3">
        <v>120000</v>
      </c>
      <c r="E5425">
        <v>8.1</v>
      </c>
    </row>
    <row r="5426" spans="1:5">
      <c r="A5426" s="3">
        <v>120000</v>
      </c>
      <c r="D5426" s="3">
        <v>120000</v>
      </c>
    </row>
    <row r="5427" spans="1:5">
      <c r="A5427" s="3">
        <v>120000</v>
      </c>
      <c r="D5427" s="3">
        <v>120000</v>
      </c>
    </row>
    <row r="5428" spans="1:5">
      <c r="A5428" s="3">
        <v>120000</v>
      </c>
      <c r="B5428">
        <v>6.3</v>
      </c>
      <c r="D5428" s="3">
        <v>120000</v>
      </c>
      <c r="E5428">
        <v>7.2</v>
      </c>
    </row>
    <row r="5429" spans="1:5">
      <c r="A5429" s="3">
        <v>120000</v>
      </c>
      <c r="B5429">
        <v>6.9</v>
      </c>
      <c r="D5429" s="3">
        <v>120000</v>
      </c>
      <c r="E5429">
        <v>6</v>
      </c>
    </row>
    <row r="5430" spans="1:5">
      <c r="A5430" s="3">
        <v>120000</v>
      </c>
      <c r="B5430">
        <v>5.3</v>
      </c>
      <c r="D5430" s="3">
        <v>120000</v>
      </c>
      <c r="E5430">
        <v>5.3</v>
      </c>
    </row>
    <row r="5431" spans="1:5">
      <c r="A5431" s="3">
        <v>120000</v>
      </c>
      <c r="B5431">
        <v>7.1</v>
      </c>
      <c r="D5431" s="3">
        <v>120000</v>
      </c>
      <c r="E5431">
        <v>6.2</v>
      </c>
    </row>
    <row r="5432" spans="1:5">
      <c r="A5432" s="3">
        <v>120000</v>
      </c>
      <c r="B5432">
        <v>4.4000000000000004</v>
      </c>
      <c r="D5432" s="3">
        <v>120000</v>
      </c>
      <c r="E5432">
        <v>8.3000000000000007</v>
      </c>
    </row>
    <row r="5433" spans="1:5">
      <c r="A5433" s="3">
        <v>120000</v>
      </c>
      <c r="B5433">
        <v>7.6</v>
      </c>
      <c r="D5433" s="3">
        <v>120000</v>
      </c>
      <c r="E5433">
        <v>8.1999999999999993</v>
      </c>
    </row>
    <row r="5434" spans="1:5">
      <c r="A5434" s="3">
        <v>120000</v>
      </c>
      <c r="B5434">
        <v>6.2</v>
      </c>
      <c r="D5434" s="3">
        <v>120000</v>
      </c>
      <c r="E5434">
        <v>6.9</v>
      </c>
    </row>
    <row r="5435" spans="1:5">
      <c r="A5435" s="3">
        <v>120000</v>
      </c>
      <c r="B5435">
        <v>7.9</v>
      </c>
      <c r="D5435" s="3">
        <v>120000</v>
      </c>
      <c r="E5435">
        <v>7.9</v>
      </c>
    </row>
    <row r="5436" spans="1:5">
      <c r="A5436" s="3">
        <v>120000</v>
      </c>
      <c r="B5436">
        <v>9</v>
      </c>
      <c r="D5436" s="3">
        <v>120000</v>
      </c>
    </row>
    <row r="5437" spans="1:5">
      <c r="A5437" s="3">
        <v>122500</v>
      </c>
      <c r="B5437">
        <v>7.1</v>
      </c>
      <c r="D5437" s="3">
        <v>122500</v>
      </c>
      <c r="E5437">
        <v>6.3</v>
      </c>
    </row>
    <row r="5438" spans="1:5">
      <c r="A5438" s="3">
        <v>122500</v>
      </c>
      <c r="B5438">
        <v>7.5</v>
      </c>
      <c r="D5438" s="3">
        <v>122500</v>
      </c>
      <c r="E5438">
        <v>7.1</v>
      </c>
    </row>
    <row r="5439" spans="1:5">
      <c r="A5439" s="3">
        <v>122500</v>
      </c>
      <c r="B5439">
        <v>7.8</v>
      </c>
      <c r="D5439" s="3">
        <v>122500</v>
      </c>
      <c r="E5439">
        <v>7.8</v>
      </c>
    </row>
    <row r="5440" spans="1:5">
      <c r="A5440" s="3">
        <v>122500</v>
      </c>
      <c r="B5440">
        <v>8.3000000000000007</v>
      </c>
      <c r="D5440" s="3">
        <v>122500</v>
      </c>
      <c r="E5440">
        <v>8.1</v>
      </c>
    </row>
    <row r="5441" spans="1:5">
      <c r="A5441" s="3">
        <v>122500</v>
      </c>
      <c r="B5441">
        <v>7.3</v>
      </c>
      <c r="D5441" s="3">
        <v>122500</v>
      </c>
      <c r="E5441">
        <v>6.5</v>
      </c>
    </row>
    <row r="5442" spans="1:5">
      <c r="A5442" s="3">
        <v>122500</v>
      </c>
      <c r="B5442">
        <v>8.9</v>
      </c>
      <c r="D5442" s="3">
        <v>122500</v>
      </c>
      <c r="E5442">
        <v>8.1999999999999993</v>
      </c>
    </row>
    <row r="5443" spans="1:5">
      <c r="A5443" s="3">
        <v>122500</v>
      </c>
      <c r="B5443">
        <v>8.6999999999999993</v>
      </c>
      <c r="D5443" s="3">
        <v>122500</v>
      </c>
      <c r="E5443">
        <v>8</v>
      </c>
    </row>
    <row r="5444" spans="1:5">
      <c r="A5444" s="3">
        <v>122500</v>
      </c>
      <c r="B5444">
        <v>9</v>
      </c>
      <c r="D5444" s="3">
        <v>122500</v>
      </c>
      <c r="E5444">
        <v>6.7</v>
      </c>
    </row>
    <row r="5445" spans="1:5">
      <c r="A5445" s="3">
        <v>122500</v>
      </c>
      <c r="B5445">
        <v>7.8</v>
      </c>
      <c r="D5445" s="3">
        <v>122500</v>
      </c>
      <c r="E5445">
        <v>6.4</v>
      </c>
    </row>
    <row r="5446" spans="1:5">
      <c r="A5446" s="3">
        <v>122500</v>
      </c>
      <c r="D5446" s="3">
        <v>122500</v>
      </c>
    </row>
    <row r="5447" spans="1:5">
      <c r="A5447" s="3">
        <v>122500</v>
      </c>
      <c r="B5447">
        <v>8.1</v>
      </c>
      <c r="D5447" s="3">
        <v>122500</v>
      </c>
      <c r="E5447">
        <v>7</v>
      </c>
    </row>
    <row r="5448" spans="1:5">
      <c r="A5448" s="3">
        <v>122500</v>
      </c>
      <c r="B5448">
        <v>7.2</v>
      </c>
      <c r="D5448" s="3">
        <v>122500</v>
      </c>
      <c r="E5448">
        <v>7.5</v>
      </c>
    </row>
    <row r="5449" spans="1:5">
      <c r="A5449" s="3">
        <v>122500</v>
      </c>
      <c r="B5449">
        <v>8.4</v>
      </c>
      <c r="D5449" s="3">
        <v>122500</v>
      </c>
      <c r="E5449">
        <v>8.3000000000000007</v>
      </c>
    </row>
    <row r="5450" spans="1:5">
      <c r="A5450" s="3">
        <v>122500</v>
      </c>
      <c r="D5450" s="3">
        <v>122500</v>
      </c>
      <c r="E5450">
        <v>7</v>
      </c>
    </row>
    <row r="5451" spans="1:5">
      <c r="A5451" s="3">
        <v>122500</v>
      </c>
      <c r="B5451">
        <v>6.9</v>
      </c>
      <c r="D5451" s="3">
        <v>122500</v>
      </c>
      <c r="E5451">
        <v>8.4</v>
      </c>
    </row>
    <row r="5452" spans="1:5">
      <c r="A5452" s="3">
        <v>122500</v>
      </c>
      <c r="D5452" s="3">
        <v>122500</v>
      </c>
    </row>
    <row r="5453" spans="1:5">
      <c r="A5453" s="3">
        <v>122500</v>
      </c>
      <c r="B5453">
        <v>7.2</v>
      </c>
      <c r="D5453" s="3">
        <v>122500</v>
      </c>
      <c r="E5453">
        <v>5.8</v>
      </c>
    </row>
    <row r="5454" spans="1:5">
      <c r="A5454" s="3">
        <v>122500</v>
      </c>
      <c r="B5454">
        <v>7.9</v>
      </c>
      <c r="D5454" s="3">
        <v>122500</v>
      </c>
      <c r="E5454">
        <v>6.9</v>
      </c>
    </row>
    <row r="5455" spans="1:5">
      <c r="A5455" s="3">
        <v>122500</v>
      </c>
      <c r="B5455">
        <v>7.6</v>
      </c>
      <c r="D5455" s="3">
        <v>122500</v>
      </c>
      <c r="E5455">
        <v>6.6</v>
      </c>
    </row>
    <row r="5456" spans="1:5">
      <c r="A5456" s="3">
        <v>122500</v>
      </c>
      <c r="B5456">
        <v>6.9</v>
      </c>
      <c r="D5456" s="3">
        <v>122500</v>
      </c>
      <c r="E5456">
        <v>6.4</v>
      </c>
    </row>
    <row r="5457" spans="1:5">
      <c r="A5457" s="3">
        <v>122500</v>
      </c>
      <c r="D5457" s="3">
        <v>122500</v>
      </c>
      <c r="E5457">
        <v>4.9000000000000004</v>
      </c>
    </row>
    <row r="5458" spans="1:5">
      <c r="A5458" s="3">
        <v>122500</v>
      </c>
      <c r="B5458">
        <v>7.2</v>
      </c>
      <c r="D5458" s="3">
        <v>122500</v>
      </c>
      <c r="E5458">
        <v>6.1</v>
      </c>
    </row>
    <row r="5459" spans="1:5">
      <c r="A5459" s="3">
        <v>122500</v>
      </c>
      <c r="B5459">
        <v>7.7</v>
      </c>
      <c r="D5459" s="3">
        <v>122500</v>
      </c>
      <c r="E5459">
        <v>8.5</v>
      </c>
    </row>
    <row r="5460" spans="1:5">
      <c r="A5460" s="3">
        <v>122500</v>
      </c>
      <c r="B5460">
        <v>7.7</v>
      </c>
      <c r="D5460" s="3">
        <v>122500</v>
      </c>
      <c r="E5460">
        <v>8.1</v>
      </c>
    </row>
    <row r="5461" spans="1:5">
      <c r="A5461" s="3">
        <v>122500</v>
      </c>
      <c r="B5461">
        <v>8.3000000000000007</v>
      </c>
      <c r="D5461" s="3">
        <v>122500</v>
      </c>
      <c r="E5461">
        <v>7.7</v>
      </c>
    </row>
    <row r="5462" spans="1:5">
      <c r="A5462" s="3">
        <v>122500</v>
      </c>
      <c r="B5462">
        <v>6.2</v>
      </c>
      <c r="D5462" s="3">
        <v>122500</v>
      </c>
      <c r="E5462">
        <v>7.8</v>
      </c>
    </row>
    <row r="5463" spans="1:5">
      <c r="A5463" s="3">
        <v>122500</v>
      </c>
      <c r="D5463" s="3">
        <v>122500</v>
      </c>
    </row>
    <row r="5464" spans="1:5">
      <c r="A5464" s="3">
        <v>122500</v>
      </c>
      <c r="B5464">
        <v>5</v>
      </c>
      <c r="D5464" s="3">
        <v>122500</v>
      </c>
      <c r="E5464">
        <v>6.1</v>
      </c>
    </row>
    <row r="5465" spans="1:5">
      <c r="A5465" s="3">
        <v>122500</v>
      </c>
      <c r="B5465">
        <v>7.3</v>
      </c>
      <c r="D5465" s="3">
        <v>122500</v>
      </c>
      <c r="E5465">
        <v>5.6</v>
      </c>
    </row>
    <row r="5466" spans="1:5">
      <c r="A5466" s="3">
        <v>122500</v>
      </c>
      <c r="B5466">
        <v>7.2</v>
      </c>
      <c r="D5466" s="3">
        <v>122500</v>
      </c>
    </row>
    <row r="5467" spans="1:5">
      <c r="A5467" s="3">
        <v>122500</v>
      </c>
      <c r="B5467">
        <v>7.7</v>
      </c>
      <c r="D5467" s="3">
        <v>122500</v>
      </c>
      <c r="E5467">
        <v>7.6</v>
      </c>
    </row>
    <row r="5468" spans="1:5">
      <c r="A5468" s="3">
        <v>122500</v>
      </c>
      <c r="B5468">
        <v>6.4</v>
      </c>
      <c r="D5468" s="3">
        <v>122500</v>
      </c>
      <c r="E5468">
        <v>7.2</v>
      </c>
    </row>
    <row r="5469" spans="1:5">
      <c r="A5469" s="3">
        <v>122500</v>
      </c>
      <c r="B5469">
        <v>4.4000000000000004</v>
      </c>
      <c r="D5469" s="3">
        <v>122500</v>
      </c>
      <c r="E5469">
        <v>4.3</v>
      </c>
    </row>
    <row r="5470" spans="1:5">
      <c r="A5470" s="3">
        <v>122500</v>
      </c>
      <c r="B5470">
        <v>6.4</v>
      </c>
      <c r="D5470" s="3">
        <v>122500</v>
      </c>
      <c r="E5470">
        <v>5.7</v>
      </c>
    </row>
    <row r="5471" spans="1:5">
      <c r="A5471" s="3">
        <v>122500</v>
      </c>
      <c r="D5471" s="3">
        <v>122500</v>
      </c>
      <c r="E5471">
        <v>6.6</v>
      </c>
    </row>
    <row r="5472" spans="1:5">
      <c r="A5472" s="3">
        <v>122500</v>
      </c>
      <c r="B5472">
        <v>7.7</v>
      </c>
      <c r="D5472" s="3">
        <v>122500</v>
      </c>
      <c r="E5472">
        <v>7.2</v>
      </c>
    </row>
    <row r="5473" spans="1:5">
      <c r="A5473" s="3">
        <v>122500</v>
      </c>
      <c r="B5473">
        <v>6.1</v>
      </c>
      <c r="D5473" s="3">
        <v>122500</v>
      </c>
      <c r="E5473">
        <v>8.4</v>
      </c>
    </row>
    <row r="5474" spans="1:5">
      <c r="A5474" s="3">
        <v>122500</v>
      </c>
      <c r="B5474">
        <v>5.7</v>
      </c>
      <c r="D5474" s="3">
        <v>122500</v>
      </c>
      <c r="E5474">
        <v>5.8</v>
      </c>
    </row>
    <row r="5475" spans="1:5">
      <c r="A5475" s="3">
        <v>122500</v>
      </c>
      <c r="B5475">
        <v>6.1</v>
      </c>
      <c r="D5475" s="3">
        <v>122500</v>
      </c>
      <c r="E5475">
        <v>5.6</v>
      </c>
    </row>
    <row r="5476" spans="1:5">
      <c r="A5476" s="3">
        <v>122500</v>
      </c>
      <c r="D5476" s="3">
        <v>122500</v>
      </c>
    </row>
    <row r="5477" spans="1:5">
      <c r="A5477" s="3">
        <v>122500</v>
      </c>
      <c r="B5477">
        <v>7.8</v>
      </c>
      <c r="D5477" s="3">
        <v>122500</v>
      </c>
      <c r="E5477">
        <v>6.2</v>
      </c>
    </row>
    <row r="5478" spans="1:5">
      <c r="A5478" s="3">
        <v>122500</v>
      </c>
      <c r="B5478">
        <v>5.8</v>
      </c>
      <c r="D5478" s="3">
        <v>122500</v>
      </c>
      <c r="E5478">
        <v>8.5</v>
      </c>
    </row>
    <row r="5479" spans="1:5">
      <c r="A5479" s="3">
        <v>122500</v>
      </c>
      <c r="B5479">
        <v>6.5</v>
      </c>
      <c r="D5479" s="3">
        <v>122500</v>
      </c>
      <c r="E5479">
        <v>7.8</v>
      </c>
    </row>
    <row r="5480" spans="1:5">
      <c r="A5480" s="3">
        <v>122500</v>
      </c>
      <c r="B5480">
        <v>5.5</v>
      </c>
      <c r="D5480" s="3">
        <v>122500</v>
      </c>
      <c r="E5480">
        <v>5.5</v>
      </c>
    </row>
    <row r="5481" spans="1:5">
      <c r="A5481" s="3">
        <v>122500</v>
      </c>
      <c r="D5481" s="3">
        <v>122500</v>
      </c>
    </row>
    <row r="5482" spans="1:5">
      <c r="A5482" s="3">
        <v>122500</v>
      </c>
      <c r="B5482">
        <v>7.1</v>
      </c>
      <c r="D5482" s="3">
        <v>122500</v>
      </c>
    </row>
    <row r="5483" spans="1:5">
      <c r="A5483" s="3">
        <v>122500</v>
      </c>
      <c r="D5483" s="3">
        <v>122500</v>
      </c>
    </row>
    <row r="5484" spans="1:5">
      <c r="A5484" s="3">
        <v>122500</v>
      </c>
      <c r="B5484">
        <v>7</v>
      </c>
      <c r="D5484" s="3">
        <v>122500</v>
      </c>
      <c r="E5484">
        <v>7</v>
      </c>
    </row>
    <row r="5485" spans="1:5">
      <c r="A5485" s="3">
        <v>125000</v>
      </c>
      <c r="B5485">
        <v>8.1999999999999993</v>
      </c>
      <c r="D5485" s="3">
        <v>125000</v>
      </c>
      <c r="E5485">
        <v>8.5</v>
      </c>
    </row>
    <row r="5486" spans="1:5">
      <c r="A5486" s="3">
        <v>125000</v>
      </c>
      <c r="B5486">
        <v>7.8</v>
      </c>
      <c r="D5486" s="3">
        <v>125000</v>
      </c>
      <c r="E5486">
        <v>7.8</v>
      </c>
    </row>
    <row r="5487" spans="1:5">
      <c r="A5487" s="3">
        <v>125000</v>
      </c>
      <c r="B5487">
        <v>8.4</v>
      </c>
      <c r="D5487" s="3">
        <v>125000</v>
      </c>
      <c r="E5487">
        <v>8.1999999999999993</v>
      </c>
    </row>
    <row r="5488" spans="1:5">
      <c r="A5488" s="3">
        <v>125000</v>
      </c>
      <c r="B5488">
        <v>7.3</v>
      </c>
      <c r="D5488" s="3">
        <v>125000</v>
      </c>
      <c r="E5488">
        <v>6.2</v>
      </c>
    </row>
    <row r="5489" spans="1:5">
      <c r="A5489" s="3">
        <v>125000</v>
      </c>
      <c r="B5489">
        <v>7.5</v>
      </c>
      <c r="D5489" s="3">
        <v>125000</v>
      </c>
      <c r="E5489">
        <v>5.6</v>
      </c>
    </row>
    <row r="5490" spans="1:5">
      <c r="A5490" s="3">
        <v>125000</v>
      </c>
      <c r="D5490" s="3">
        <v>125000</v>
      </c>
      <c r="E5490">
        <v>6.6</v>
      </c>
    </row>
    <row r="5491" spans="1:5">
      <c r="A5491" s="3">
        <v>125000</v>
      </c>
      <c r="B5491">
        <v>4.8</v>
      </c>
      <c r="D5491" s="3">
        <v>125000</v>
      </c>
      <c r="E5491">
        <v>7.1</v>
      </c>
    </row>
    <row r="5492" spans="1:5">
      <c r="A5492" s="3">
        <v>125000</v>
      </c>
      <c r="B5492">
        <v>7</v>
      </c>
      <c r="D5492" s="3">
        <v>125000</v>
      </c>
      <c r="E5492">
        <v>7.3</v>
      </c>
    </row>
    <row r="5493" spans="1:5">
      <c r="A5493" s="3">
        <v>125000</v>
      </c>
      <c r="B5493">
        <v>8.1</v>
      </c>
      <c r="D5493" s="3">
        <v>125000</v>
      </c>
      <c r="E5493">
        <v>8.1999999999999993</v>
      </c>
    </row>
    <row r="5494" spans="1:5">
      <c r="A5494" s="3">
        <v>125000</v>
      </c>
      <c r="B5494">
        <v>7.8</v>
      </c>
      <c r="D5494" s="3">
        <v>125000</v>
      </c>
      <c r="E5494">
        <v>7.6</v>
      </c>
    </row>
    <row r="5495" spans="1:5">
      <c r="A5495" s="3">
        <v>125000</v>
      </c>
      <c r="B5495">
        <v>8.4</v>
      </c>
      <c r="D5495" s="3">
        <v>125000</v>
      </c>
      <c r="E5495">
        <v>7.8</v>
      </c>
    </row>
    <row r="5496" spans="1:5">
      <c r="A5496" s="3">
        <v>125000</v>
      </c>
      <c r="D5496" s="3">
        <v>125000</v>
      </c>
      <c r="E5496">
        <v>5.6</v>
      </c>
    </row>
    <row r="5497" spans="1:5">
      <c r="A5497" s="3">
        <v>125000</v>
      </c>
      <c r="B5497">
        <v>7.5</v>
      </c>
      <c r="D5497" s="3">
        <v>125000</v>
      </c>
      <c r="E5497">
        <v>5.0999999999999996</v>
      </c>
    </row>
    <row r="5498" spans="1:5">
      <c r="A5498" s="3">
        <v>125000</v>
      </c>
      <c r="B5498">
        <v>8.4</v>
      </c>
      <c r="D5498" s="3">
        <v>125000</v>
      </c>
      <c r="E5498">
        <v>8.8000000000000007</v>
      </c>
    </row>
    <row r="5499" spans="1:5">
      <c r="A5499" s="3">
        <v>125000</v>
      </c>
      <c r="B5499">
        <v>7.6</v>
      </c>
      <c r="D5499" s="3">
        <v>125000</v>
      </c>
      <c r="E5499">
        <v>8.6</v>
      </c>
    </row>
    <row r="5500" spans="1:5">
      <c r="A5500" s="3">
        <v>125000</v>
      </c>
      <c r="D5500" s="3">
        <v>125000</v>
      </c>
      <c r="E5500">
        <v>8.1</v>
      </c>
    </row>
    <row r="5501" spans="1:5">
      <c r="A5501" s="3">
        <v>125000</v>
      </c>
      <c r="B5501">
        <v>6.7</v>
      </c>
      <c r="D5501" s="3">
        <v>125000</v>
      </c>
      <c r="E5501">
        <v>6.2</v>
      </c>
    </row>
    <row r="5502" spans="1:5">
      <c r="A5502" s="3">
        <v>125000</v>
      </c>
      <c r="B5502">
        <v>6.5</v>
      </c>
      <c r="D5502" s="3">
        <v>125000</v>
      </c>
      <c r="E5502">
        <v>6</v>
      </c>
    </row>
    <row r="5503" spans="1:5">
      <c r="A5503" s="3">
        <v>125000</v>
      </c>
      <c r="D5503" s="3">
        <v>125000</v>
      </c>
    </row>
    <row r="5504" spans="1:5">
      <c r="A5504" s="3">
        <v>125000</v>
      </c>
      <c r="B5504">
        <v>8.4</v>
      </c>
      <c r="D5504" s="3">
        <v>125000</v>
      </c>
      <c r="E5504">
        <v>8.3000000000000007</v>
      </c>
    </row>
    <row r="5505" spans="1:5">
      <c r="A5505" s="3">
        <v>125000</v>
      </c>
      <c r="D5505" s="3">
        <v>125000</v>
      </c>
    </row>
    <row r="5506" spans="1:5">
      <c r="A5506" s="3">
        <v>125000</v>
      </c>
      <c r="B5506">
        <v>6.9</v>
      </c>
      <c r="D5506" s="3">
        <v>125000</v>
      </c>
      <c r="E5506">
        <v>5.4</v>
      </c>
    </row>
    <row r="5507" spans="1:5">
      <c r="A5507" s="3">
        <v>125000</v>
      </c>
      <c r="B5507">
        <v>6.5</v>
      </c>
      <c r="D5507" s="3">
        <v>125000</v>
      </c>
      <c r="E5507">
        <v>7.3</v>
      </c>
    </row>
    <row r="5508" spans="1:5">
      <c r="A5508" s="3">
        <v>125000</v>
      </c>
      <c r="B5508">
        <v>7.7</v>
      </c>
      <c r="D5508" s="3">
        <v>125000</v>
      </c>
      <c r="E5508">
        <v>7.5</v>
      </c>
    </row>
    <row r="5509" spans="1:5">
      <c r="A5509" s="3">
        <v>125000</v>
      </c>
      <c r="B5509">
        <v>7.3</v>
      </c>
      <c r="D5509" s="3">
        <v>125000</v>
      </c>
      <c r="E5509">
        <v>8</v>
      </c>
    </row>
    <row r="5510" spans="1:5">
      <c r="A5510" s="3">
        <v>125000</v>
      </c>
      <c r="B5510">
        <v>6.6</v>
      </c>
      <c r="D5510" s="3">
        <v>125000</v>
      </c>
    </row>
    <row r="5511" spans="1:5">
      <c r="A5511" s="3">
        <v>125000</v>
      </c>
      <c r="B5511">
        <v>7.3</v>
      </c>
      <c r="D5511" s="3">
        <v>125000</v>
      </c>
      <c r="E5511">
        <v>7.6</v>
      </c>
    </row>
    <row r="5512" spans="1:5">
      <c r="A5512" s="3">
        <v>125000</v>
      </c>
      <c r="B5512">
        <v>6</v>
      </c>
      <c r="D5512" s="3">
        <v>125000</v>
      </c>
      <c r="E5512">
        <v>7.2</v>
      </c>
    </row>
    <row r="5513" spans="1:5">
      <c r="A5513" s="3">
        <v>125000</v>
      </c>
      <c r="B5513">
        <v>9.1</v>
      </c>
      <c r="D5513" s="3">
        <v>125000</v>
      </c>
      <c r="E5513">
        <v>8.8000000000000007</v>
      </c>
    </row>
    <row r="5514" spans="1:5">
      <c r="A5514" s="3">
        <v>125000</v>
      </c>
      <c r="B5514">
        <v>6.3</v>
      </c>
      <c r="D5514" s="3">
        <v>125000</v>
      </c>
      <c r="E5514">
        <v>5.9</v>
      </c>
    </row>
    <row r="5515" spans="1:5">
      <c r="A5515" s="3">
        <v>125000</v>
      </c>
      <c r="B5515">
        <v>8.6999999999999993</v>
      </c>
      <c r="D5515" s="3">
        <v>125000</v>
      </c>
      <c r="E5515">
        <v>8.3000000000000007</v>
      </c>
    </row>
    <row r="5516" spans="1:5">
      <c r="A5516" s="3">
        <v>125000</v>
      </c>
      <c r="B5516">
        <v>6.4</v>
      </c>
      <c r="D5516" s="3">
        <v>125000</v>
      </c>
      <c r="E5516">
        <v>6.8</v>
      </c>
    </row>
    <row r="5517" spans="1:5">
      <c r="A5517" s="3">
        <v>125000</v>
      </c>
      <c r="D5517" s="3">
        <v>125000</v>
      </c>
      <c r="E5517">
        <v>5.6</v>
      </c>
    </row>
    <row r="5518" spans="1:5">
      <c r="A5518" s="3">
        <v>125000</v>
      </c>
      <c r="B5518">
        <v>7.4</v>
      </c>
      <c r="D5518" s="3">
        <v>125000</v>
      </c>
      <c r="E5518">
        <v>6.5</v>
      </c>
    </row>
    <row r="5519" spans="1:5">
      <c r="A5519" s="3">
        <v>125000</v>
      </c>
      <c r="B5519">
        <v>8.1</v>
      </c>
      <c r="D5519" s="3">
        <v>125000</v>
      </c>
      <c r="E5519">
        <v>8.9</v>
      </c>
    </row>
    <row r="5520" spans="1:5">
      <c r="A5520" s="3">
        <v>125000</v>
      </c>
      <c r="B5520">
        <v>7.3</v>
      </c>
      <c r="D5520" s="3">
        <v>125000</v>
      </c>
    </row>
    <row r="5521" spans="1:5">
      <c r="A5521" s="3">
        <v>125000</v>
      </c>
      <c r="B5521">
        <v>7</v>
      </c>
      <c r="D5521" s="3">
        <v>125000</v>
      </c>
    </row>
    <row r="5522" spans="1:5">
      <c r="A5522" s="3">
        <v>125000</v>
      </c>
      <c r="B5522">
        <v>8.9</v>
      </c>
      <c r="D5522" s="3">
        <v>125000</v>
      </c>
      <c r="E5522">
        <v>6.8</v>
      </c>
    </row>
    <row r="5523" spans="1:5">
      <c r="A5523" s="3">
        <v>125000</v>
      </c>
      <c r="B5523">
        <v>8.1999999999999993</v>
      </c>
      <c r="D5523" s="3">
        <v>125000</v>
      </c>
      <c r="E5523">
        <v>8</v>
      </c>
    </row>
    <row r="5524" spans="1:5">
      <c r="A5524" s="3">
        <v>125000</v>
      </c>
      <c r="B5524">
        <v>8.4</v>
      </c>
      <c r="D5524" s="3">
        <v>125000</v>
      </c>
      <c r="E5524">
        <v>8.4</v>
      </c>
    </row>
    <row r="5525" spans="1:5">
      <c r="A5525" s="3">
        <v>125000</v>
      </c>
      <c r="B5525">
        <v>8.1999999999999993</v>
      </c>
      <c r="D5525" s="3">
        <v>125000</v>
      </c>
    </row>
    <row r="5526" spans="1:5">
      <c r="A5526" s="3">
        <v>125000</v>
      </c>
      <c r="B5526">
        <v>8</v>
      </c>
      <c r="D5526" s="3">
        <v>125000</v>
      </c>
      <c r="E5526">
        <v>8.1</v>
      </c>
    </row>
    <row r="5527" spans="1:5">
      <c r="A5527" s="3">
        <v>125000</v>
      </c>
      <c r="B5527">
        <v>5</v>
      </c>
      <c r="D5527" s="3">
        <v>125000</v>
      </c>
      <c r="E5527">
        <v>6.1</v>
      </c>
    </row>
    <row r="5528" spans="1:5">
      <c r="A5528" s="3">
        <v>125000</v>
      </c>
      <c r="B5528">
        <v>7</v>
      </c>
      <c r="D5528" s="3">
        <v>125000</v>
      </c>
      <c r="E5528">
        <v>5.4</v>
      </c>
    </row>
    <row r="5529" spans="1:5">
      <c r="A5529" s="3">
        <v>125000</v>
      </c>
      <c r="B5529">
        <v>6.7</v>
      </c>
      <c r="D5529" s="3">
        <v>125000</v>
      </c>
    </row>
    <row r="5530" spans="1:5">
      <c r="A5530" s="3">
        <v>125000</v>
      </c>
      <c r="B5530">
        <v>5.5</v>
      </c>
      <c r="D5530" s="3">
        <v>125000</v>
      </c>
      <c r="E5530">
        <v>5.5</v>
      </c>
    </row>
    <row r="5531" spans="1:5">
      <c r="A5531" s="3">
        <v>125000</v>
      </c>
      <c r="B5531">
        <v>5.6</v>
      </c>
      <c r="D5531" s="3">
        <v>125000</v>
      </c>
      <c r="E5531">
        <v>5.7</v>
      </c>
    </row>
    <row r="5532" spans="1:5">
      <c r="A5532" s="3">
        <v>125000</v>
      </c>
      <c r="D5532" s="3">
        <v>125000</v>
      </c>
    </row>
    <row r="5533" spans="1:5">
      <c r="A5533" s="3">
        <v>125000</v>
      </c>
      <c r="B5533">
        <v>7.6</v>
      </c>
      <c r="D5533" s="3">
        <v>125000</v>
      </c>
      <c r="E5533">
        <v>8.1</v>
      </c>
    </row>
    <row r="5534" spans="1:5">
      <c r="A5534" s="3">
        <v>125000</v>
      </c>
      <c r="B5534">
        <v>5.3</v>
      </c>
      <c r="D5534" s="3">
        <v>125000</v>
      </c>
      <c r="E5534">
        <v>5.7</v>
      </c>
    </row>
    <row r="5535" spans="1:5">
      <c r="A5535" s="3">
        <v>125000</v>
      </c>
      <c r="D5535" s="3">
        <v>125000</v>
      </c>
    </row>
    <row r="5536" spans="1:5">
      <c r="A5536" s="3">
        <v>125000</v>
      </c>
      <c r="B5536">
        <v>8.6999999999999993</v>
      </c>
      <c r="D5536" s="3">
        <v>125000</v>
      </c>
      <c r="E5536">
        <v>7.8</v>
      </c>
    </row>
    <row r="5537" spans="1:5">
      <c r="A5537" s="3">
        <v>125000</v>
      </c>
      <c r="B5537">
        <v>8.4</v>
      </c>
      <c r="D5537" s="3">
        <v>125000</v>
      </c>
      <c r="E5537">
        <v>7.6</v>
      </c>
    </row>
    <row r="5538" spans="1:5">
      <c r="A5538" s="3">
        <v>125000</v>
      </c>
      <c r="B5538">
        <v>7.6</v>
      </c>
      <c r="D5538" s="3">
        <v>125000</v>
      </c>
      <c r="E5538">
        <v>7.2</v>
      </c>
    </row>
    <row r="5539" spans="1:5">
      <c r="A5539" s="3">
        <v>127500</v>
      </c>
      <c r="B5539">
        <v>7.1</v>
      </c>
      <c r="D5539" s="3">
        <v>127500</v>
      </c>
      <c r="E5539">
        <v>6.8</v>
      </c>
    </row>
    <row r="5540" spans="1:5">
      <c r="A5540" s="3">
        <v>127500</v>
      </c>
      <c r="B5540">
        <v>5.3</v>
      </c>
      <c r="D5540" s="3">
        <v>127500</v>
      </c>
      <c r="E5540">
        <v>7.3</v>
      </c>
    </row>
    <row r="5541" spans="1:5">
      <c r="A5541" s="3">
        <v>127500</v>
      </c>
      <c r="B5541">
        <v>7.3</v>
      </c>
      <c r="D5541" s="3">
        <v>127500</v>
      </c>
      <c r="E5541">
        <v>5.6</v>
      </c>
    </row>
    <row r="5542" spans="1:5">
      <c r="A5542" s="3">
        <v>127500</v>
      </c>
      <c r="B5542">
        <v>3.7</v>
      </c>
      <c r="D5542" s="3">
        <v>127500</v>
      </c>
      <c r="E5542">
        <v>6.1</v>
      </c>
    </row>
    <row r="5543" spans="1:5">
      <c r="A5543" s="3">
        <v>127500</v>
      </c>
      <c r="B5543">
        <v>3.9</v>
      </c>
      <c r="D5543" s="3">
        <v>127500</v>
      </c>
      <c r="E5543">
        <v>6.5</v>
      </c>
    </row>
    <row r="5544" spans="1:5">
      <c r="A5544" s="3">
        <v>127500</v>
      </c>
      <c r="B5544">
        <v>7.8</v>
      </c>
      <c r="D5544" s="3">
        <v>127500</v>
      </c>
      <c r="E5544">
        <v>7.8</v>
      </c>
    </row>
    <row r="5545" spans="1:5">
      <c r="A5545" s="3">
        <v>127500</v>
      </c>
      <c r="B5545">
        <v>8.1</v>
      </c>
      <c r="D5545" s="3">
        <v>127500</v>
      </c>
      <c r="E5545">
        <v>7.4</v>
      </c>
    </row>
    <row r="5546" spans="1:5">
      <c r="A5546" s="3">
        <v>127500</v>
      </c>
      <c r="B5546">
        <v>8</v>
      </c>
      <c r="D5546" s="3">
        <v>127500</v>
      </c>
      <c r="E5546">
        <v>7.3</v>
      </c>
    </row>
    <row r="5547" spans="1:5">
      <c r="A5547" s="3">
        <v>127500</v>
      </c>
      <c r="B5547">
        <v>7.5</v>
      </c>
      <c r="D5547" s="3">
        <v>127500</v>
      </c>
      <c r="E5547">
        <v>7.8</v>
      </c>
    </row>
    <row r="5548" spans="1:5">
      <c r="A5548" s="3">
        <v>127500</v>
      </c>
      <c r="B5548">
        <v>8.6</v>
      </c>
      <c r="D5548" s="3">
        <v>127500</v>
      </c>
      <c r="E5548">
        <v>7.8</v>
      </c>
    </row>
    <row r="5549" spans="1:5">
      <c r="A5549" s="3">
        <v>127500</v>
      </c>
      <c r="B5549">
        <v>7.5</v>
      </c>
      <c r="D5549" s="3">
        <v>127500</v>
      </c>
      <c r="E5549">
        <v>7</v>
      </c>
    </row>
    <row r="5550" spans="1:5">
      <c r="A5550" s="3">
        <v>127500</v>
      </c>
      <c r="B5550">
        <v>8.8000000000000007</v>
      </c>
      <c r="D5550" s="3">
        <v>127500</v>
      </c>
      <c r="E5550">
        <v>8.1</v>
      </c>
    </row>
    <row r="5551" spans="1:5">
      <c r="A5551" s="3">
        <v>127500</v>
      </c>
      <c r="B5551">
        <v>8.1999999999999993</v>
      </c>
      <c r="D5551" s="3">
        <v>127500</v>
      </c>
      <c r="E5551">
        <v>7.4</v>
      </c>
    </row>
    <row r="5552" spans="1:5">
      <c r="A5552" s="3">
        <v>127500</v>
      </c>
      <c r="B5552">
        <v>7.3</v>
      </c>
      <c r="D5552" s="3">
        <v>127500</v>
      </c>
      <c r="E5552">
        <v>7.6</v>
      </c>
    </row>
    <row r="5553" spans="1:5">
      <c r="A5553" s="3">
        <v>127500</v>
      </c>
      <c r="D5553" s="3">
        <v>127500</v>
      </c>
    </row>
    <row r="5554" spans="1:5">
      <c r="A5554" s="3">
        <v>127500</v>
      </c>
      <c r="B5554">
        <v>5.5</v>
      </c>
      <c r="D5554" s="3">
        <v>127500</v>
      </c>
      <c r="E5554">
        <v>5.9</v>
      </c>
    </row>
    <row r="5555" spans="1:5">
      <c r="A5555" s="3">
        <v>127500</v>
      </c>
      <c r="B5555">
        <v>7.7</v>
      </c>
      <c r="D5555" s="3">
        <v>127500</v>
      </c>
      <c r="E5555">
        <v>7</v>
      </c>
    </row>
    <row r="5556" spans="1:5">
      <c r="A5556" s="3">
        <v>127500</v>
      </c>
      <c r="B5556">
        <v>6.4</v>
      </c>
      <c r="D5556" s="3">
        <v>127500</v>
      </c>
      <c r="E5556">
        <v>5.3</v>
      </c>
    </row>
    <row r="5557" spans="1:5">
      <c r="A5557" s="3">
        <v>127500</v>
      </c>
      <c r="B5557">
        <v>7.7</v>
      </c>
      <c r="D5557" s="3">
        <v>127500</v>
      </c>
      <c r="E5557">
        <v>9.4</v>
      </c>
    </row>
    <row r="5558" spans="1:5">
      <c r="A5558" s="3">
        <v>127500</v>
      </c>
      <c r="B5558">
        <v>8.1999999999999993</v>
      </c>
      <c r="D5558" s="3">
        <v>127500</v>
      </c>
      <c r="E5558">
        <v>7.7</v>
      </c>
    </row>
    <row r="5559" spans="1:5">
      <c r="A5559" s="3">
        <v>127500</v>
      </c>
      <c r="B5559">
        <v>7.5</v>
      </c>
      <c r="D5559" s="3">
        <v>127500</v>
      </c>
      <c r="E5559">
        <v>6.4</v>
      </c>
    </row>
    <row r="5560" spans="1:5">
      <c r="A5560" s="3">
        <v>127500</v>
      </c>
      <c r="B5560">
        <v>8.4</v>
      </c>
      <c r="D5560" s="3">
        <v>127500</v>
      </c>
      <c r="E5560">
        <v>8</v>
      </c>
    </row>
    <row r="5561" spans="1:5">
      <c r="A5561" s="3">
        <v>127500</v>
      </c>
      <c r="B5561">
        <v>6.2</v>
      </c>
      <c r="D5561" s="3">
        <v>127500</v>
      </c>
    </row>
    <row r="5562" spans="1:5">
      <c r="A5562" s="3">
        <v>127500</v>
      </c>
      <c r="B5562">
        <v>3.6</v>
      </c>
      <c r="D5562" s="3">
        <v>127500</v>
      </c>
      <c r="E5562">
        <v>3.4</v>
      </c>
    </row>
    <row r="5563" spans="1:5">
      <c r="A5563" s="3">
        <v>127500</v>
      </c>
      <c r="B5563">
        <v>7.6</v>
      </c>
      <c r="D5563" s="3">
        <v>127500</v>
      </c>
      <c r="E5563">
        <v>7.6</v>
      </c>
    </row>
    <row r="5564" spans="1:5">
      <c r="A5564" s="3">
        <v>127500</v>
      </c>
      <c r="B5564">
        <v>7.4</v>
      </c>
      <c r="D5564" s="3">
        <v>127500</v>
      </c>
      <c r="E5564">
        <v>6.9</v>
      </c>
    </row>
    <row r="5565" spans="1:5">
      <c r="A5565" s="3">
        <v>127500</v>
      </c>
      <c r="B5565">
        <v>4.8</v>
      </c>
      <c r="D5565" s="3">
        <v>127500</v>
      </c>
      <c r="E5565">
        <v>5.5</v>
      </c>
    </row>
    <row r="5566" spans="1:5">
      <c r="A5566" s="3">
        <v>127500</v>
      </c>
      <c r="B5566">
        <v>8.1</v>
      </c>
      <c r="D5566" s="3">
        <v>127500</v>
      </c>
      <c r="E5566">
        <v>7.4</v>
      </c>
    </row>
    <row r="5567" spans="1:5">
      <c r="A5567" s="3">
        <v>127500</v>
      </c>
      <c r="B5567">
        <v>8.4</v>
      </c>
      <c r="D5567" s="3">
        <v>127500</v>
      </c>
      <c r="E5567">
        <v>7.5</v>
      </c>
    </row>
    <row r="5568" spans="1:5">
      <c r="A5568" s="3">
        <v>127500</v>
      </c>
      <c r="B5568">
        <v>8.6</v>
      </c>
      <c r="D5568" s="3">
        <v>127500</v>
      </c>
      <c r="E5568">
        <v>9.1</v>
      </c>
    </row>
    <row r="5569" spans="1:5">
      <c r="A5569" s="3">
        <v>127500</v>
      </c>
      <c r="B5569">
        <v>4.5999999999999996</v>
      </c>
      <c r="D5569" s="3">
        <v>127500</v>
      </c>
      <c r="E5569">
        <v>7.6</v>
      </c>
    </row>
    <row r="5570" spans="1:5">
      <c r="A5570" s="3">
        <v>127500</v>
      </c>
      <c r="B5570">
        <v>6.2</v>
      </c>
      <c r="D5570" s="3">
        <v>127500</v>
      </c>
      <c r="E5570">
        <v>8</v>
      </c>
    </row>
    <row r="5571" spans="1:5">
      <c r="A5571" s="3">
        <v>127500</v>
      </c>
      <c r="B5571">
        <v>7.7</v>
      </c>
      <c r="D5571" s="3">
        <v>127500</v>
      </c>
      <c r="E5571">
        <v>7</v>
      </c>
    </row>
    <row r="5572" spans="1:5">
      <c r="A5572" s="3">
        <v>127500</v>
      </c>
      <c r="B5572">
        <v>6</v>
      </c>
      <c r="D5572" s="3">
        <v>127500</v>
      </c>
    </row>
    <row r="5573" spans="1:5">
      <c r="A5573" s="3">
        <v>127500</v>
      </c>
      <c r="D5573" s="3">
        <v>127500</v>
      </c>
      <c r="E5573">
        <v>6.8</v>
      </c>
    </row>
    <row r="5574" spans="1:5">
      <c r="A5574" s="3">
        <v>127500</v>
      </c>
      <c r="B5574">
        <v>5.6</v>
      </c>
      <c r="D5574" s="3">
        <v>127500</v>
      </c>
      <c r="E5574">
        <v>7.7</v>
      </c>
    </row>
    <row r="5575" spans="1:5">
      <c r="A5575" s="3">
        <v>127500</v>
      </c>
      <c r="B5575">
        <v>8.1999999999999993</v>
      </c>
      <c r="D5575" s="3">
        <v>127500</v>
      </c>
      <c r="E5575">
        <v>7.3</v>
      </c>
    </row>
    <row r="5576" spans="1:5">
      <c r="A5576" s="3">
        <v>127500</v>
      </c>
      <c r="B5576">
        <v>7.2</v>
      </c>
      <c r="D5576" s="3">
        <v>127500</v>
      </c>
      <c r="E5576">
        <v>5.5</v>
      </c>
    </row>
    <row r="5577" spans="1:5">
      <c r="A5577" s="3">
        <v>127500</v>
      </c>
      <c r="D5577" s="3">
        <v>127500</v>
      </c>
      <c r="E5577">
        <v>4.7</v>
      </c>
    </row>
    <row r="5578" spans="1:5">
      <c r="A5578" s="3">
        <v>127500</v>
      </c>
      <c r="B5578">
        <v>8.4</v>
      </c>
      <c r="D5578" s="3">
        <v>127500</v>
      </c>
      <c r="E5578">
        <v>8.3000000000000007</v>
      </c>
    </row>
    <row r="5579" spans="1:5">
      <c r="A5579" s="3">
        <v>127500</v>
      </c>
      <c r="B5579">
        <v>7.8</v>
      </c>
      <c r="D5579" s="3">
        <v>127500</v>
      </c>
      <c r="E5579">
        <v>8.1</v>
      </c>
    </row>
    <row r="5580" spans="1:5">
      <c r="A5580" s="3">
        <v>127500</v>
      </c>
      <c r="B5580">
        <v>8.6999999999999993</v>
      </c>
      <c r="D5580" s="3">
        <v>127500</v>
      </c>
      <c r="E5580">
        <v>8.3000000000000007</v>
      </c>
    </row>
    <row r="5581" spans="1:5">
      <c r="A5581" s="3">
        <v>127500</v>
      </c>
      <c r="B5581">
        <v>6.6</v>
      </c>
      <c r="D5581" s="3">
        <v>127500</v>
      </c>
      <c r="E5581">
        <v>7.8</v>
      </c>
    </row>
    <row r="5582" spans="1:5">
      <c r="A5582" s="3">
        <v>130000</v>
      </c>
      <c r="B5582">
        <v>8.4</v>
      </c>
      <c r="D5582" s="3">
        <v>130000</v>
      </c>
      <c r="E5582">
        <v>8.9</v>
      </c>
    </row>
    <row r="5583" spans="1:5">
      <c r="A5583" s="3">
        <v>130000</v>
      </c>
      <c r="B5583">
        <v>9</v>
      </c>
      <c r="D5583" s="3">
        <v>130000</v>
      </c>
    </row>
    <row r="5584" spans="1:5">
      <c r="A5584" s="3">
        <v>130000</v>
      </c>
      <c r="B5584">
        <v>8.3000000000000007</v>
      </c>
      <c r="D5584" s="3">
        <v>130000</v>
      </c>
      <c r="E5584">
        <v>8.8000000000000007</v>
      </c>
    </row>
    <row r="5585" spans="1:5">
      <c r="A5585" s="3">
        <v>130000</v>
      </c>
      <c r="B5585">
        <v>6.4</v>
      </c>
      <c r="D5585" s="3">
        <v>130000</v>
      </c>
      <c r="E5585">
        <v>6.1</v>
      </c>
    </row>
    <row r="5586" spans="1:5">
      <c r="A5586" s="3">
        <v>130000</v>
      </c>
      <c r="B5586">
        <v>3.9</v>
      </c>
      <c r="D5586" s="3">
        <v>130000</v>
      </c>
      <c r="E5586">
        <v>4.3</v>
      </c>
    </row>
    <row r="5587" spans="1:5">
      <c r="A5587" s="3">
        <v>130000</v>
      </c>
      <c r="B5587">
        <v>7.7</v>
      </c>
      <c r="D5587" s="3">
        <v>130000</v>
      </c>
      <c r="E5587">
        <v>8.3000000000000007</v>
      </c>
    </row>
    <row r="5588" spans="1:5">
      <c r="A5588" s="3">
        <v>130000</v>
      </c>
      <c r="B5588">
        <v>8.4</v>
      </c>
      <c r="D5588" s="3">
        <v>130000</v>
      </c>
      <c r="E5588">
        <v>6.6</v>
      </c>
    </row>
    <row r="5589" spans="1:5">
      <c r="A5589" s="3">
        <v>130000</v>
      </c>
      <c r="B5589">
        <v>8</v>
      </c>
      <c r="D5589" s="3">
        <v>130000</v>
      </c>
      <c r="E5589">
        <v>7.7</v>
      </c>
    </row>
    <row r="5590" spans="1:5">
      <c r="A5590" s="3">
        <v>130000</v>
      </c>
      <c r="B5590">
        <v>8.1999999999999993</v>
      </c>
      <c r="D5590" s="3">
        <v>130000</v>
      </c>
      <c r="E5590">
        <v>6.9</v>
      </c>
    </row>
    <row r="5591" spans="1:5">
      <c r="A5591" s="3">
        <v>130000</v>
      </c>
      <c r="B5591">
        <v>7.8</v>
      </c>
      <c r="D5591" s="3">
        <v>130000</v>
      </c>
      <c r="E5591">
        <v>7.9</v>
      </c>
    </row>
    <row r="5592" spans="1:5">
      <c r="A5592" s="3">
        <v>130000</v>
      </c>
      <c r="B5592">
        <v>5.2</v>
      </c>
      <c r="D5592" s="3">
        <v>130000</v>
      </c>
      <c r="E5592">
        <v>4.5999999999999996</v>
      </c>
    </row>
    <row r="5593" spans="1:5">
      <c r="A5593" s="3">
        <v>130000</v>
      </c>
      <c r="B5593">
        <v>8.5</v>
      </c>
      <c r="D5593" s="3">
        <v>130000</v>
      </c>
      <c r="E5593">
        <v>7.3</v>
      </c>
    </row>
    <row r="5594" spans="1:5">
      <c r="A5594" s="3">
        <v>130000</v>
      </c>
      <c r="D5594" s="3">
        <v>130000</v>
      </c>
      <c r="E5594">
        <v>7</v>
      </c>
    </row>
    <row r="5595" spans="1:5">
      <c r="A5595" s="3">
        <v>130000</v>
      </c>
      <c r="B5595">
        <v>6.9</v>
      </c>
      <c r="D5595" s="3">
        <v>130000</v>
      </c>
      <c r="E5595">
        <v>7.9</v>
      </c>
    </row>
    <row r="5596" spans="1:5">
      <c r="A5596" s="3">
        <v>130000</v>
      </c>
      <c r="B5596">
        <v>8.1999999999999993</v>
      </c>
      <c r="D5596" s="3">
        <v>130000</v>
      </c>
      <c r="E5596">
        <v>9</v>
      </c>
    </row>
    <row r="5597" spans="1:5">
      <c r="A5597" s="3">
        <v>130000</v>
      </c>
      <c r="B5597">
        <v>4.2</v>
      </c>
      <c r="D5597" s="3">
        <v>130000</v>
      </c>
      <c r="E5597">
        <v>7.6</v>
      </c>
    </row>
    <row r="5598" spans="1:5">
      <c r="A5598" s="3">
        <v>130000</v>
      </c>
      <c r="D5598" s="3">
        <v>130000</v>
      </c>
      <c r="E5598">
        <v>6.8</v>
      </c>
    </row>
    <row r="5599" spans="1:5">
      <c r="A5599" s="3">
        <v>130000</v>
      </c>
      <c r="B5599">
        <v>8.1</v>
      </c>
      <c r="D5599" s="3">
        <v>130000</v>
      </c>
      <c r="E5599">
        <v>7.1</v>
      </c>
    </row>
    <row r="5600" spans="1:5">
      <c r="A5600" s="3">
        <v>130000</v>
      </c>
      <c r="B5600">
        <v>7.8</v>
      </c>
      <c r="D5600" s="3">
        <v>130000</v>
      </c>
      <c r="E5600">
        <v>7.5</v>
      </c>
    </row>
    <row r="5601" spans="1:5">
      <c r="A5601" s="3">
        <v>130000</v>
      </c>
      <c r="B5601">
        <v>6.6</v>
      </c>
      <c r="D5601" s="3">
        <v>130000</v>
      </c>
      <c r="E5601">
        <v>6.8</v>
      </c>
    </row>
    <row r="5602" spans="1:5">
      <c r="A5602" s="3">
        <v>130000</v>
      </c>
      <c r="D5602" s="3">
        <v>130000</v>
      </c>
      <c r="E5602">
        <v>7.8</v>
      </c>
    </row>
    <row r="5603" spans="1:5">
      <c r="A5603" s="3">
        <v>130000</v>
      </c>
      <c r="B5603">
        <v>7.1</v>
      </c>
      <c r="D5603" s="3">
        <v>130000</v>
      </c>
      <c r="E5603">
        <v>8.1999999999999993</v>
      </c>
    </row>
    <row r="5604" spans="1:5">
      <c r="A5604" s="3">
        <v>130000</v>
      </c>
      <c r="B5604">
        <v>8.4</v>
      </c>
      <c r="D5604" s="3">
        <v>130000</v>
      </c>
      <c r="E5604">
        <v>8.1</v>
      </c>
    </row>
    <row r="5605" spans="1:5">
      <c r="A5605" s="3">
        <v>130000</v>
      </c>
      <c r="B5605">
        <v>7.8</v>
      </c>
      <c r="D5605" s="3">
        <v>130000</v>
      </c>
      <c r="E5605">
        <v>7.9</v>
      </c>
    </row>
    <row r="5606" spans="1:5">
      <c r="A5606" s="3">
        <v>130000</v>
      </c>
      <c r="D5606" s="3">
        <v>130000</v>
      </c>
      <c r="E5606">
        <v>5.2</v>
      </c>
    </row>
    <row r="5607" spans="1:5">
      <c r="A5607" s="3">
        <v>130000</v>
      </c>
      <c r="B5607">
        <v>8.1999999999999993</v>
      </c>
      <c r="D5607" s="3">
        <v>130000</v>
      </c>
      <c r="E5607">
        <v>6.8</v>
      </c>
    </row>
    <row r="5608" spans="1:5">
      <c r="A5608" s="3">
        <v>130000</v>
      </c>
      <c r="B5608">
        <v>7.9</v>
      </c>
      <c r="D5608" s="3">
        <v>130000</v>
      </c>
      <c r="E5608">
        <v>8</v>
      </c>
    </row>
    <row r="5609" spans="1:5">
      <c r="A5609" s="3">
        <v>130000</v>
      </c>
      <c r="B5609">
        <v>8</v>
      </c>
      <c r="D5609" s="3">
        <v>130000</v>
      </c>
      <c r="E5609">
        <v>9</v>
      </c>
    </row>
    <row r="5610" spans="1:5">
      <c r="A5610" s="3">
        <v>130000</v>
      </c>
      <c r="B5610">
        <v>8.1</v>
      </c>
      <c r="D5610" s="3">
        <v>130000</v>
      </c>
      <c r="E5610">
        <v>6.9</v>
      </c>
    </row>
    <row r="5611" spans="1:5">
      <c r="A5611" s="3">
        <v>130000</v>
      </c>
      <c r="B5611">
        <v>6.1</v>
      </c>
      <c r="D5611" s="3">
        <v>130000</v>
      </c>
      <c r="E5611">
        <v>7.1</v>
      </c>
    </row>
    <row r="5612" spans="1:5">
      <c r="A5612" s="3">
        <v>130000</v>
      </c>
      <c r="B5612">
        <v>6.3</v>
      </c>
      <c r="D5612" s="3">
        <v>130000</v>
      </c>
      <c r="E5612">
        <v>4.7</v>
      </c>
    </row>
    <row r="5613" spans="1:5">
      <c r="A5613" s="3">
        <v>130000</v>
      </c>
      <c r="B5613">
        <v>7.8</v>
      </c>
      <c r="D5613" s="3">
        <v>130000</v>
      </c>
      <c r="E5613">
        <v>7.4</v>
      </c>
    </row>
    <row r="5614" spans="1:5">
      <c r="A5614" s="3">
        <v>130000</v>
      </c>
      <c r="B5614">
        <v>7</v>
      </c>
      <c r="D5614" s="3">
        <v>130000</v>
      </c>
      <c r="E5614">
        <v>5.6</v>
      </c>
    </row>
    <row r="5615" spans="1:5">
      <c r="A5615" s="3">
        <v>130000</v>
      </c>
      <c r="B5615">
        <v>8.8000000000000007</v>
      </c>
      <c r="D5615" s="3">
        <v>130000</v>
      </c>
      <c r="E5615">
        <v>6.2</v>
      </c>
    </row>
    <row r="5616" spans="1:5">
      <c r="A5616" s="3">
        <v>132500</v>
      </c>
      <c r="B5616">
        <v>6.5</v>
      </c>
      <c r="D5616" s="3">
        <v>132500</v>
      </c>
      <c r="E5616">
        <v>7</v>
      </c>
    </row>
    <row r="5617" spans="1:5">
      <c r="A5617" s="3">
        <v>132500</v>
      </c>
      <c r="B5617">
        <v>5.7</v>
      </c>
      <c r="D5617" s="3">
        <v>132500</v>
      </c>
      <c r="E5617">
        <v>7.5</v>
      </c>
    </row>
    <row r="5618" spans="1:5">
      <c r="A5618" s="3">
        <v>132500</v>
      </c>
      <c r="B5618">
        <v>7.5</v>
      </c>
      <c r="D5618" s="3">
        <v>132500</v>
      </c>
      <c r="E5618">
        <v>5.8</v>
      </c>
    </row>
    <row r="5619" spans="1:5">
      <c r="A5619" s="3">
        <v>132500</v>
      </c>
      <c r="B5619">
        <v>7.9</v>
      </c>
      <c r="D5619" s="3">
        <v>132500</v>
      </c>
      <c r="E5619">
        <v>7.7</v>
      </c>
    </row>
    <row r="5620" spans="1:5">
      <c r="A5620" s="3">
        <v>132500</v>
      </c>
      <c r="B5620">
        <v>7</v>
      </c>
      <c r="D5620" s="3">
        <v>132500</v>
      </c>
      <c r="E5620">
        <v>6.9</v>
      </c>
    </row>
    <row r="5621" spans="1:5">
      <c r="A5621" s="3">
        <v>132500</v>
      </c>
      <c r="B5621">
        <v>6.6</v>
      </c>
      <c r="D5621" s="3">
        <v>132500</v>
      </c>
      <c r="E5621">
        <v>6.7</v>
      </c>
    </row>
    <row r="5622" spans="1:5">
      <c r="A5622" s="3">
        <v>132500</v>
      </c>
      <c r="B5622">
        <v>8.6</v>
      </c>
      <c r="D5622" s="3">
        <v>132500</v>
      </c>
      <c r="E5622">
        <v>5.9</v>
      </c>
    </row>
    <row r="5623" spans="1:5">
      <c r="A5623" s="3">
        <v>132500</v>
      </c>
      <c r="B5623">
        <v>8.9</v>
      </c>
      <c r="D5623" s="3">
        <v>132500</v>
      </c>
      <c r="E5623">
        <v>8</v>
      </c>
    </row>
    <row r="5624" spans="1:5">
      <c r="A5624" s="3">
        <v>132500</v>
      </c>
      <c r="B5624">
        <v>8.6999999999999993</v>
      </c>
      <c r="D5624" s="3">
        <v>132500</v>
      </c>
      <c r="E5624">
        <v>8.3000000000000007</v>
      </c>
    </row>
    <row r="5625" spans="1:5">
      <c r="A5625" s="3">
        <v>132500</v>
      </c>
      <c r="B5625">
        <v>5.9</v>
      </c>
      <c r="D5625" s="3">
        <v>132500</v>
      </c>
      <c r="E5625">
        <v>5.8</v>
      </c>
    </row>
    <row r="5626" spans="1:5">
      <c r="A5626" s="3">
        <v>132500</v>
      </c>
      <c r="B5626">
        <v>4.5999999999999996</v>
      </c>
      <c r="D5626" s="3">
        <v>132500</v>
      </c>
      <c r="E5626">
        <v>4.5999999999999996</v>
      </c>
    </row>
    <row r="5627" spans="1:5">
      <c r="A5627" s="3">
        <v>132500</v>
      </c>
      <c r="B5627">
        <v>7.9</v>
      </c>
      <c r="D5627" s="3">
        <v>132500</v>
      </c>
      <c r="E5627">
        <v>8.1</v>
      </c>
    </row>
    <row r="5628" spans="1:5">
      <c r="A5628" s="3">
        <v>132500</v>
      </c>
      <c r="B5628">
        <v>6.5</v>
      </c>
      <c r="D5628" s="3">
        <v>132500</v>
      </c>
      <c r="E5628">
        <v>6.2</v>
      </c>
    </row>
    <row r="5629" spans="1:5">
      <c r="A5629" s="3">
        <v>132500</v>
      </c>
      <c r="D5629" s="3">
        <v>132500</v>
      </c>
    </row>
    <row r="5630" spans="1:5">
      <c r="A5630" s="3">
        <v>132500</v>
      </c>
      <c r="B5630">
        <v>8.8000000000000007</v>
      </c>
      <c r="D5630" s="3">
        <v>132500</v>
      </c>
      <c r="E5630">
        <v>8.5</v>
      </c>
    </row>
    <row r="5631" spans="1:5">
      <c r="A5631" s="3">
        <v>132500</v>
      </c>
      <c r="B5631">
        <v>8.1</v>
      </c>
      <c r="D5631" s="3">
        <v>132500</v>
      </c>
      <c r="E5631">
        <v>7.8</v>
      </c>
    </row>
    <row r="5632" spans="1:5">
      <c r="A5632" s="3">
        <v>132500</v>
      </c>
      <c r="B5632">
        <v>9.3000000000000007</v>
      </c>
      <c r="D5632" s="3">
        <v>132500</v>
      </c>
      <c r="E5632">
        <v>7.5</v>
      </c>
    </row>
    <row r="5633" spans="1:5">
      <c r="A5633" s="3">
        <v>132500</v>
      </c>
      <c r="B5633">
        <v>8.3000000000000007</v>
      </c>
      <c r="D5633" s="3">
        <v>132500</v>
      </c>
      <c r="E5633">
        <v>7.8</v>
      </c>
    </row>
    <row r="5634" spans="1:5">
      <c r="A5634" s="3">
        <v>132500</v>
      </c>
      <c r="B5634">
        <v>4.5999999999999996</v>
      </c>
      <c r="D5634" s="3">
        <v>132500</v>
      </c>
      <c r="E5634">
        <v>5.0999999999999996</v>
      </c>
    </row>
    <row r="5635" spans="1:5">
      <c r="A5635" s="3">
        <v>132500</v>
      </c>
      <c r="B5635">
        <v>8.3000000000000007</v>
      </c>
      <c r="D5635" s="3">
        <v>132500</v>
      </c>
      <c r="E5635">
        <v>7.8</v>
      </c>
    </row>
    <row r="5636" spans="1:5">
      <c r="A5636" s="3">
        <v>132500</v>
      </c>
      <c r="B5636">
        <v>7.9</v>
      </c>
      <c r="D5636" s="3">
        <v>132500</v>
      </c>
    </row>
    <row r="5637" spans="1:5">
      <c r="A5637" s="3">
        <v>132500</v>
      </c>
      <c r="B5637">
        <v>7.7</v>
      </c>
      <c r="D5637" s="3">
        <v>132500</v>
      </c>
      <c r="E5637">
        <v>7.8</v>
      </c>
    </row>
    <row r="5638" spans="1:5">
      <c r="A5638" s="3">
        <v>132500</v>
      </c>
      <c r="B5638">
        <v>7.5</v>
      </c>
      <c r="D5638" s="3">
        <v>132500</v>
      </c>
      <c r="E5638">
        <v>7</v>
      </c>
    </row>
    <row r="5639" spans="1:5">
      <c r="A5639" s="3">
        <v>132500</v>
      </c>
      <c r="B5639">
        <v>6.9</v>
      </c>
      <c r="D5639" s="3">
        <v>132500</v>
      </c>
      <c r="E5639">
        <v>6.9</v>
      </c>
    </row>
    <row r="5640" spans="1:5">
      <c r="A5640" s="3">
        <v>132500</v>
      </c>
      <c r="B5640">
        <v>6.8</v>
      </c>
      <c r="D5640" s="3">
        <v>132500</v>
      </c>
      <c r="E5640">
        <v>9.1</v>
      </c>
    </row>
    <row r="5641" spans="1:5">
      <c r="A5641" s="3">
        <v>132500</v>
      </c>
      <c r="D5641" s="3">
        <v>132500</v>
      </c>
    </row>
    <row r="5642" spans="1:5">
      <c r="A5642" s="3">
        <v>132500</v>
      </c>
      <c r="B5642">
        <v>8.5</v>
      </c>
      <c r="D5642" s="3">
        <v>132500</v>
      </c>
      <c r="E5642">
        <v>8.1999999999999993</v>
      </c>
    </row>
    <row r="5643" spans="1:5">
      <c r="A5643" s="3">
        <v>132500</v>
      </c>
      <c r="B5643">
        <v>7</v>
      </c>
      <c r="D5643" s="3">
        <v>132500</v>
      </c>
      <c r="E5643">
        <v>7.2</v>
      </c>
    </row>
    <row r="5644" spans="1:5">
      <c r="A5644" s="3">
        <v>132500</v>
      </c>
      <c r="B5644">
        <v>8.1999999999999993</v>
      </c>
      <c r="D5644" s="3">
        <v>132500</v>
      </c>
      <c r="E5644">
        <v>7.1</v>
      </c>
    </row>
    <row r="5645" spans="1:5">
      <c r="A5645" s="3">
        <v>132500</v>
      </c>
      <c r="B5645">
        <v>6.3</v>
      </c>
      <c r="D5645" s="3">
        <v>132500</v>
      </c>
      <c r="E5645">
        <v>6.3</v>
      </c>
    </row>
    <row r="5646" spans="1:5">
      <c r="A5646" s="3">
        <v>132500</v>
      </c>
      <c r="B5646">
        <v>7.6</v>
      </c>
      <c r="D5646" s="3">
        <v>132500</v>
      </c>
      <c r="E5646">
        <v>6.9</v>
      </c>
    </row>
    <row r="5647" spans="1:5">
      <c r="A5647" s="3">
        <v>132500</v>
      </c>
      <c r="B5647">
        <v>8.5</v>
      </c>
      <c r="D5647" s="3">
        <v>132500</v>
      </c>
      <c r="E5647">
        <v>8.1</v>
      </c>
    </row>
    <row r="5648" spans="1:5">
      <c r="A5648" s="3">
        <v>132500</v>
      </c>
      <c r="B5648">
        <v>7.7</v>
      </c>
      <c r="D5648" s="3">
        <v>132500</v>
      </c>
      <c r="E5648">
        <v>7.3</v>
      </c>
    </row>
    <row r="5649" spans="1:5">
      <c r="A5649" s="3">
        <v>132500</v>
      </c>
      <c r="B5649">
        <v>8.3000000000000007</v>
      </c>
      <c r="D5649" s="3">
        <v>132500</v>
      </c>
      <c r="E5649">
        <v>7.5</v>
      </c>
    </row>
    <row r="5650" spans="1:5">
      <c r="A5650" s="3">
        <v>132500</v>
      </c>
      <c r="B5650">
        <v>7.8</v>
      </c>
      <c r="D5650" s="3">
        <v>132500</v>
      </c>
      <c r="E5650">
        <v>6.9</v>
      </c>
    </row>
    <row r="5651" spans="1:5">
      <c r="A5651" s="3">
        <v>132500</v>
      </c>
      <c r="B5651">
        <v>5.4</v>
      </c>
      <c r="D5651" s="3">
        <v>132500</v>
      </c>
      <c r="E5651">
        <v>4.7</v>
      </c>
    </row>
    <row r="5652" spans="1:5">
      <c r="A5652" s="3">
        <v>132500</v>
      </c>
      <c r="D5652" s="3">
        <v>132500</v>
      </c>
      <c r="E5652">
        <v>6</v>
      </c>
    </row>
    <row r="5653" spans="1:5">
      <c r="A5653" s="3">
        <v>132500</v>
      </c>
      <c r="B5653">
        <v>8.6999999999999993</v>
      </c>
      <c r="D5653" s="3">
        <v>132500</v>
      </c>
      <c r="E5653">
        <v>8.1999999999999993</v>
      </c>
    </row>
    <row r="5654" spans="1:5">
      <c r="A5654" s="3">
        <v>132500</v>
      </c>
      <c r="B5654">
        <v>8.6</v>
      </c>
      <c r="D5654" s="3">
        <v>132500</v>
      </c>
      <c r="E5654">
        <v>9.1</v>
      </c>
    </row>
    <row r="5655" spans="1:5">
      <c r="A5655" s="3">
        <v>132500</v>
      </c>
      <c r="B5655">
        <v>7.7</v>
      </c>
      <c r="D5655" s="3">
        <v>132500</v>
      </c>
      <c r="E5655">
        <v>6.8</v>
      </c>
    </row>
    <row r="5656" spans="1:5">
      <c r="A5656" s="3">
        <v>132500</v>
      </c>
      <c r="B5656">
        <v>8.5</v>
      </c>
      <c r="D5656" s="3">
        <v>132500</v>
      </c>
      <c r="E5656">
        <v>8.4</v>
      </c>
    </row>
    <row r="5657" spans="1:5">
      <c r="A5657" s="3">
        <v>132500</v>
      </c>
      <c r="B5657">
        <v>7.3</v>
      </c>
      <c r="D5657" s="3">
        <v>132500</v>
      </c>
      <c r="E5657">
        <v>7.6</v>
      </c>
    </row>
    <row r="5658" spans="1:5">
      <c r="A5658" s="3">
        <v>132500</v>
      </c>
      <c r="B5658">
        <v>5.0999999999999996</v>
      </c>
      <c r="D5658" s="3">
        <v>132500</v>
      </c>
    </row>
    <row r="5659" spans="1:5">
      <c r="A5659" s="3">
        <v>132500</v>
      </c>
      <c r="B5659">
        <v>8</v>
      </c>
      <c r="D5659" s="3">
        <v>132500</v>
      </c>
      <c r="E5659">
        <v>6.6</v>
      </c>
    </row>
    <row r="5660" spans="1:5">
      <c r="A5660" s="3">
        <v>132500</v>
      </c>
      <c r="B5660">
        <v>8</v>
      </c>
      <c r="D5660" s="3">
        <v>132500</v>
      </c>
      <c r="E5660">
        <v>8.1</v>
      </c>
    </row>
    <row r="5661" spans="1:5">
      <c r="A5661" s="3">
        <v>132500</v>
      </c>
      <c r="B5661">
        <v>7.2</v>
      </c>
      <c r="D5661" s="3">
        <v>132500</v>
      </c>
    </row>
    <row r="5662" spans="1:5">
      <c r="A5662" s="3">
        <v>132500</v>
      </c>
      <c r="B5662">
        <v>6.2</v>
      </c>
      <c r="D5662" s="3">
        <v>132500</v>
      </c>
      <c r="E5662">
        <v>7.6</v>
      </c>
    </row>
    <row r="5663" spans="1:5">
      <c r="A5663" s="3">
        <v>132500</v>
      </c>
      <c r="B5663">
        <v>4</v>
      </c>
      <c r="D5663" s="3">
        <v>132500</v>
      </c>
      <c r="E5663">
        <v>4.0999999999999996</v>
      </c>
    </row>
    <row r="5664" spans="1:5">
      <c r="A5664" s="3">
        <v>132500</v>
      </c>
      <c r="B5664">
        <v>7.2</v>
      </c>
      <c r="D5664" s="3">
        <v>132500</v>
      </c>
      <c r="E5664">
        <v>6.8</v>
      </c>
    </row>
    <row r="5665" spans="1:5">
      <c r="A5665" s="3">
        <v>132500</v>
      </c>
      <c r="B5665">
        <v>9</v>
      </c>
      <c r="D5665" s="3">
        <v>132500</v>
      </c>
      <c r="E5665">
        <v>8.6999999999999993</v>
      </c>
    </row>
    <row r="5666" spans="1:5">
      <c r="A5666" s="3">
        <v>132500</v>
      </c>
      <c r="B5666">
        <v>8.9</v>
      </c>
      <c r="D5666" s="3">
        <v>132500</v>
      </c>
      <c r="E5666">
        <v>8.6</v>
      </c>
    </row>
    <row r="5667" spans="1:5">
      <c r="A5667" s="3">
        <v>132500</v>
      </c>
      <c r="B5667">
        <v>7.9</v>
      </c>
      <c r="D5667" s="3">
        <v>132500</v>
      </c>
      <c r="E5667">
        <v>7.7</v>
      </c>
    </row>
    <row r="5668" spans="1:5">
      <c r="A5668" s="3">
        <v>135000</v>
      </c>
      <c r="B5668">
        <v>7.8</v>
      </c>
      <c r="D5668" s="3">
        <v>135000</v>
      </c>
      <c r="E5668">
        <v>6.7</v>
      </c>
    </row>
    <row r="5669" spans="1:5">
      <c r="A5669" s="3">
        <v>135000</v>
      </c>
      <c r="B5669">
        <v>8.4</v>
      </c>
      <c r="D5669" s="3">
        <v>135000</v>
      </c>
      <c r="E5669">
        <v>9.3000000000000007</v>
      </c>
    </row>
    <row r="5670" spans="1:5">
      <c r="A5670" s="3">
        <v>135000</v>
      </c>
      <c r="B5670">
        <v>7.7</v>
      </c>
      <c r="D5670" s="3">
        <v>135000</v>
      </c>
      <c r="E5670">
        <v>7.5</v>
      </c>
    </row>
    <row r="5671" spans="1:5">
      <c r="A5671" s="3">
        <v>135000</v>
      </c>
      <c r="B5671">
        <v>8.3000000000000007</v>
      </c>
      <c r="D5671" s="3">
        <v>135000</v>
      </c>
      <c r="E5671">
        <v>9.1999999999999993</v>
      </c>
    </row>
    <row r="5672" spans="1:5">
      <c r="A5672" s="3">
        <v>135000</v>
      </c>
      <c r="B5672">
        <v>7.2</v>
      </c>
      <c r="D5672" s="3">
        <v>135000</v>
      </c>
      <c r="E5672">
        <v>6.3</v>
      </c>
    </row>
    <row r="5673" spans="1:5">
      <c r="A5673" s="3">
        <v>135000</v>
      </c>
      <c r="B5673">
        <v>7.7</v>
      </c>
      <c r="D5673" s="3">
        <v>135000</v>
      </c>
      <c r="E5673">
        <v>7.6</v>
      </c>
    </row>
    <row r="5674" spans="1:5">
      <c r="A5674" s="3">
        <v>135000</v>
      </c>
      <c r="D5674" s="3">
        <v>135000</v>
      </c>
    </row>
    <row r="5675" spans="1:5">
      <c r="A5675" s="3">
        <v>135000</v>
      </c>
      <c r="B5675">
        <v>8.5</v>
      </c>
      <c r="D5675" s="3">
        <v>135000</v>
      </c>
      <c r="E5675">
        <v>7.4</v>
      </c>
    </row>
    <row r="5676" spans="1:5">
      <c r="A5676" s="3">
        <v>135000</v>
      </c>
      <c r="B5676">
        <v>6.8</v>
      </c>
      <c r="D5676" s="3">
        <v>135000</v>
      </c>
      <c r="E5676">
        <v>6.7</v>
      </c>
    </row>
    <row r="5677" spans="1:5">
      <c r="A5677" s="3">
        <v>135000</v>
      </c>
      <c r="D5677" s="3">
        <v>135000</v>
      </c>
    </row>
    <row r="5678" spans="1:5">
      <c r="A5678" s="3">
        <v>135000</v>
      </c>
      <c r="D5678" s="3">
        <v>135000</v>
      </c>
    </row>
    <row r="5679" spans="1:5">
      <c r="A5679" s="3">
        <v>135000</v>
      </c>
      <c r="B5679">
        <v>8</v>
      </c>
      <c r="D5679" s="3">
        <v>135000</v>
      </c>
      <c r="E5679">
        <v>7.7</v>
      </c>
    </row>
    <row r="5680" spans="1:5">
      <c r="A5680" s="3">
        <v>135000</v>
      </c>
      <c r="B5680">
        <v>8.5</v>
      </c>
      <c r="D5680" s="3">
        <v>135000</v>
      </c>
      <c r="E5680">
        <v>7.4</v>
      </c>
    </row>
    <row r="5681" spans="1:5">
      <c r="A5681" s="3">
        <v>135000</v>
      </c>
      <c r="B5681">
        <v>6</v>
      </c>
      <c r="D5681" s="3">
        <v>135000</v>
      </c>
      <c r="E5681">
        <v>8</v>
      </c>
    </row>
    <row r="5682" spans="1:5">
      <c r="A5682" s="3">
        <v>135000</v>
      </c>
      <c r="D5682" s="3">
        <v>135000</v>
      </c>
    </row>
    <row r="5683" spans="1:5">
      <c r="A5683" s="3">
        <v>135000</v>
      </c>
      <c r="B5683">
        <v>8.6</v>
      </c>
      <c r="D5683" s="3">
        <v>135000</v>
      </c>
      <c r="E5683">
        <v>7.5</v>
      </c>
    </row>
    <row r="5684" spans="1:5">
      <c r="A5684" s="3">
        <v>135000</v>
      </c>
      <c r="B5684">
        <v>8.4</v>
      </c>
      <c r="D5684" s="3">
        <v>135000</v>
      </c>
      <c r="E5684">
        <v>8.8000000000000007</v>
      </c>
    </row>
    <row r="5685" spans="1:5">
      <c r="A5685" s="3">
        <v>135000</v>
      </c>
      <c r="B5685">
        <v>7.4</v>
      </c>
      <c r="D5685" s="3">
        <v>135000</v>
      </c>
      <c r="E5685">
        <v>7.2</v>
      </c>
    </row>
    <row r="5686" spans="1:5">
      <c r="A5686" s="3">
        <v>135000</v>
      </c>
      <c r="B5686">
        <v>7.8</v>
      </c>
      <c r="D5686" s="3">
        <v>135000</v>
      </c>
      <c r="E5686">
        <v>8.1999999999999993</v>
      </c>
    </row>
    <row r="5687" spans="1:5">
      <c r="A5687" s="3">
        <v>135000</v>
      </c>
      <c r="B5687">
        <v>8.1</v>
      </c>
      <c r="D5687" s="3">
        <v>135000</v>
      </c>
      <c r="E5687">
        <v>7</v>
      </c>
    </row>
    <row r="5688" spans="1:5">
      <c r="A5688" s="3">
        <v>135000</v>
      </c>
      <c r="B5688">
        <v>7</v>
      </c>
      <c r="D5688" s="3">
        <v>135000</v>
      </c>
    </row>
    <row r="5689" spans="1:5">
      <c r="A5689" s="3">
        <v>135000</v>
      </c>
      <c r="B5689">
        <v>8.3000000000000007</v>
      </c>
      <c r="D5689" s="3">
        <v>135000</v>
      </c>
      <c r="E5689">
        <v>8.4</v>
      </c>
    </row>
    <row r="5690" spans="1:5">
      <c r="A5690" s="3">
        <v>135000</v>
      </c>
      <c r="B5690">
        <v>7.5</v>
      </c>
      <c r="D5690" s="3">
        <v>135000</v>
      </c>
      <c r="E5690">
        <v>8.1</v>
      </c>
    </row>
    <row r="5691" spans="1:5">
      <c r="A5691" s="3">
        <v>135000</v>
      </c>
      <c r="B5691">
        <v>8.9</v>
      </c>
      <c r="D5691" s="3">
        <v>135000</v>
      </c>
      <c r="E5691">
        <v>8.5</v>
      </c>
    </row>
    <row r="5692" spans="1:5">
      <c r="A5692" s="3">
        <v>135000</v>
      </c>
      <c r="D5692" s="3">
        <v>135000</v>
      </c>
    </row>
    <row r="5693" spans="1:5">
      <c r="A5693" s="3">
        <v>135000</v>
      </c>
      <c r="B5693">
        <v>8.6</v>
      </c>
      <c r="D5693" s="3">
        <v>135000</v>
      </c>
      <c r="E5693">
        <v>8.6999999999999993</v>
      </c>
    </row>
    <row r="5694" spans="1:5">
      <c r="A5694" s="3">
        <v>135000</v>
      </c>
      <c r="B5694">
        <v>9.1999999999999993</v>
      </c>
      <c r="D5694" s="3">
        <v>135000</v>
      </c>
      <c r="E5694">
        <v>7.4</v>
      </c>
    </row>
    <row r="5695" spans="1:5">
      <c r="A5695" s="3">
        <v>135000</v>
      </c>
      <c r="B5695">
        <v>8.4</v>
      </c>
      <c r="D5695" s="3">
        <v>135000</v>
      </c>
      <c r="E5695">
        <v>8.9</v>
      </c>
    </row>
    <row r="5696" spans="1:5">
      <c r="A5696" s="3">
        <v>135000</v>
      </c>
      <c r="B5696">
        <v>5.8</v>
      </c>
      <c r="D5696" s="3">
        <v>135000</v>
      </c>
      <c r="E5696">
        <v>5.5</v>
      </c>
    </row>
    <row r="5697" spans="1:5">
      <c r="A5697" s="3">
        <v>135000</v>
      </c>
      <c r="B5697">
        <v>7.3</v>
      </c>
      <c r="D5697" s="3">
        <v>135000</v>
      </c>
      <c r="E5697">
        <v>7.1</v>
      </c>
    </row>
    <row r="5698" spans="1:5">
      <c r="A5698" s="3">
        <v>135000</v>
      </c>
      <c r="B5698">
        <v>8.6</v>
      </c>
      <c r="D5698" s="3">
        <v>135000</v>
      </c>
      <c r="E5698">
        <v>5.8</v>
      </c>
    </row>
    <row r="5699" spans="1:5">
      <c r="A5699" s="3">
        <v>135000</v>
      </c>
      <c r="B5699">
        <v>8.6</v>
      </c>
      <c r="D5699" s="3">
        <v>135000</v>
      </c>
      <c r="E5699">
        <v>8</v>
      </c>
    </row>
    <row r="5700" spans="1:5">
      <c r="A5700" s="3">
        <v>135000</v>
      </c>
      <c r="D5700" s="3">
        <v>135000</v>
      </c>
      <c r="E5700">
        <v>4.7</v>
      </c>
    </row>
    <row r="5701" spans="1:5">
      <c r="A5701" s="3">
        <v>135000</v>
      </c>
      <c r="B5701">
        <v>5.9</v>
      </c>
      <c r="D5701" s="3">
        <v>135000</v>
      </c>
      <c r="E5701">
        <v>8.1</v>
      </c>
    </row>
    <row r="5702" spans="1:5">
      <c r="A5702" s="3">
        <v>135000</v>
      </c>
      <c r="D5702" s="3">
        <v>135000</v>
      </c>
    </row>
    <row r="5703" spans="1:5">
      <c r="A5703" s="3">
        <v>135000</v>
      </c>
      <c r="B5703">
        <v>5</v>
      </c>
      <c r="D5703" s="3">
        <v>135000</v>
      </c>
      <c r="E5703">
        <v>4.0999999999999996</v>
      </c>
    </row>
    <row r="5704" spans="1:5">
      <c r="A5704" s="3">
        <v>135000</v>
      </c>
      <c r="B5704">
        <v>9.1</v>
      </c>
      <c r="D5704" s="3">
        <v>135000</v>
      </c>
      <c r="E5704">
        <v>7.8</v>
      </c>
    </row>
    <row r="5705" spans="1:5">
      <c r="A5705" s="3">
        <v>135000</v>
      </c>
      <c r="B5705">
        <v>8.1</v>
      </c>
      <c r="D5705" s="3">
        <v>135000</v>
      </c>
      <c r="E5705">
        <v>8.3000000000000007</v>
      </c>
    </row>
    <row r="5706" spans="1:5">
      <c r="A5706" s="3">
        <v>135000</v>
      </c>
      <c r="B5706">
        <v>8.8000000000000007</v>
      </c>
      <c r="D5706" s="3">
        <v>135000</v>
      </c>
      <c r="E5706">
        <v>8.6999999999999993</v>
      </c>
    </row>
    <row r="5707" spans="1:5">
      <c r="A5707" s="3">
        <v>135000</v>
      </c>
      <c r="B5707">
        <v>8.3000000000000007</v>
      </c>
      <c r="D5707" s="3">
        <v>135000</v>
      </c>
      <c r="E5707">
        <v>8.1999999999999993</v>
      </c>
    </row>
    <row r="5708" spans="1:5">
      <c r="A5708" s="3">
        <v>135000</v>
      </c>
      <c r="B5708">
        <v>7.1</v>
      </c>
      <c r="D5708" s="3">
        <v>135000</v>
      </c>
      <c r="E5708">
        <v>6.2</v>
      </c>
    </row>
    <row r="5709" spans="1:5">
      <c r="A5709" s="3">
        <v>135000</v>
      </c>
      <c r="B5709">
        <v>8.4</v>
      </c>
      <c r="D5709" s="3">
        <v>135000</v>
      </c>
      <c r="E5709">
        <v>7.2</v>
      </c>
    </row>
    <row r="5710" spans="1:5">
      <c r="A5710" s="3">
        <v>137500</v>
      </c>
      <c r="B5710">
        <v>7.6</v>
      </c>
      <c r="D5710" s="3">
        <v>137500</v>
      </c>
      <c r="E5710">
        <v>7.7</v>
      </c>
    </row>
    <row r="5711" spans="1:5">
      <c r="A5711" s="3">
        <v>137500</v>
      </c>
      <c r="B5711">
        <v>7.8</v>
      </c>
      <c r="D5711" s="3">
        <v>137500</v>
      </c>
      <c r="E5711">
        <v>6.7</v>
      </c>
    </row>
    <row r="5712" spans="1:5">
      <c r="A5712" s="3">
        <v>137500</v>
      </c>
      <c r="B5712">
        <v>7.6</v>
      </c>
      <c r="D5712" s="3">
        <v>137500</v>
      </c>
      <c r="E5712">
        <v>6.8</v>
      </c>
    </row>
    <row r="5713" spans="1:5">
      <c r="A5713" s="3">
        <v>137500</v>
      </c>
      <c r="B5713">
        <v>7.3</v>
      </c>
      <c r="D5713" s="3">
        <v>137500</v>
      </c>
      <c r="E5713">
        <v>6.4</v>
      </c>
    </row>
    <row r="5714" spans="1:5">
      <c r="A5714" s="3">
        <v>137500</v>
      </c>
      <c r="B5714">
        <v>7.8</v>
      </c>
      <c r="D5714" s="3">
        <v>137500</v>
      </c>
    </row>
    <row r="5715" spans="1:5">
      <c r="A5715" s="3">
        <v>137500</v>
      </c>
      <c r="B5715">
        <v>5.4</v>
      </c>
      <c r="D5715" s="3">
        <v>137500</v>
      </c>
      <c r="E5715">
        <v>7.2</v>
      </c>
    </row>
    <row r="5716" spans="1:5">
      <c r="A5716" s="3">
        <v>137500</v>
      </c>
      <c r="B5716">
        <v>6.5</v>
      </c>
      <c r="D5716" s="3">
        <v>137500</v>
      </c>
      <c r="E5716">
        <v>5.6</v>
      </c>
    </row>
    <row r="5717" spans="1:5">
      <c r="A5717" s="3">
        <v>137500</v>
      </c>
      <c r="B5717">
        <v>8.5</v>
      </c>
      <c r="D5717" s="3">
        <v>137500</v>
      </c>
      <c r="E5717">
        <v>9.1</v>
      </c>
    </row>
    <row r="5718" spans="1:5">
      <c r="A5718" s="3">
        <v>137500</v>
      </c>
      <c r="B5718">
        <v>8.5</v>
      </c>
      <c r="D5718" s="3">
        <v>137500</v>
      </c>
      <c r="E5718">
        <v>8.3000000000000007</v>
      </c>
    </row>
    <row r="5719" spans="1:5">
      <c r="A5719" s="3">
        <v>137500</v>
      </c>
      <c r="B5719">
        <v>6.6</v>
      </c>
      <c r="D5719" s="3">
        <v>137500</v>
      </c>
      <c r="E5719">
        <v>7.5</v>
      </c>
    </row>
    <row r="5720" spans="1:5">
      <c r="A5720" s="3">
        <v>137500</v>
      </c>
      <c r="B5720">
        <v>6.8</v>
      </c>
      <c r="D5720" s="3">
        <v>137500</v>
      </c>
      <c r="E5720">
        <v>5.9</v>
      </c>
    </row>
    <row r="5721" spans="1:5">
      <c r="A5721" s="3">
        <v>137500</v>
      </c>
      <c r="B5721">
        <v>7.5</v>
      </c>
      <c r="D5721" s="3">
        <v>137500</v>
      </c>
      <c r="E5721">
        <v>7.7</v>
      </c>
    </row>
    <row r="5722" spans="1:5">
      <c r="A5722" s="3">
        <v>137500</v>
      </c>
      <c r="B5722">
        <v>7.8</v>
      </c>
      <c r="D5722" s="3">
        <v>137500</v>
      </c>
      <c r="E5722">
        <v>7.5</v>
      </c>
    </row>
    <row r="5723" spans="1:5">
      <c r="A5723" s="3">
        <v>137500</v>
      </c>
      <c r="B5723">
        <v>8.3000000000000007</v>
      </c>
      <c r="D5723" s="3">
        <v>137500</v>
      </c>
      <c r="E5723">
        <v>7.6</v>
      </c>
    </row>
    <row r="5724" spans="1:5">
      <c r="A5724" s="3">
        <v>137500</v>
      </c>
      <c r="B5724">
        <v>6.9</v>
      </c>
      <c r="D5724" s="3">
        <v>137500</v>
      </c>
      <c r="E5724">
        <v>8.8000000000000007</v>
      </c>
    </row>
    <row r="5725" spans="1:5">
      <c r="A5725" s="3">
        <v>137500</v>
      </c>
      <c r="B5725">
        <v>8.4</v>
      </c>
      <c r="D5725" s="3">
        <v>137500</v>
      </c>
      <c r="E5725">
        <v>8.3000000000000007</v>
      </c>
    </row>
    <row r="5726" spans="1:5">
      <c r="A5726" s="3">
        <v>137500</v>
      </c>
      <c r="B5726">
        <v>8.4</v>
      </c>
      <c r="D5726" s="3">
        <v>137500</v>
      </c>
      <c r="E5726">
        <v>8.4</v>
      </c>
    </row>
    <row r="5727" spans="1:5">
      <c r="A5727" s="3">
        <v>137500</v>
      </c>
      <c r="B5727">
        <v>7</v>
      </c>
      <c r="D5727" s="3">
        <v>137500</v>
      </c>
      <c r="E5727">
        <v>4.7</v>
      </c>
    </row>
    <row r="5728" spans="1:5">
      <c r="A5728" s="3">
        <v>137500</v>
      </c>
      <c r="B5728">
        <v>8.5</v>
      </c>
      <c r="D5728" s="3">
        <v>137500</v>
      </c>
      <c r="E5728">
        <v>8</v>
      </c>
    </row>
    <row r="5729" spans="1:5">
      <c r="A5729" s="3">
        <v>137500</v>
      </c>
      <c r="B5729">
        <v>6.6</v>
      </c>
      <c r="D5729" s="3">
        <v>137500</v>
      </c>
      <c r="E5729">
        <v>6.8</v>
      </c>
    </row>
    <row r="5730" spans="1:5">
      <c r="A5730" s="3">
        <v>137500</v>
      </c>
      <c r="B5730">
        <v>5.0999999999999996</v>
      </c>
      <c r="D5730" s="3">
        <v>137500</v>
      </c>
      <c r="E5730">
        <v>8.1</v>
      </c>
    </row>
    <row r="5731" spans="1:5">
      <c r="A5731" s="3">
        <v>137500</v>
      </c>
      <c r="B5731">
        <v>5.3</v>
      </c>
      <c r="D5731" s="3">
        <v>137500</v>
      </c>
    </row>
    <row r="5732" spans="1:5">
      <c r="A5732" s="3">
        <v>137500</v>
      </c>
      <c r="B5732">
        <v>6.7</v>
      </c>
      <c r="D5732" s="3">
        <v>137500</v>
      </c>
      <c r="E5732">
        <v>6.8</v>
      </c>
    </row>
    <row r="5733" spans="1:5">
      <c r="A5733" s="3">
        <v>137500</v>
      </c>
      <c r="B5733">
        <v>8.9</v>
      </c>
      <c r="D5733" s="3">
        <v>137500</v>
      </c>
      <c r="E5733">
        <v>8.1999999999999993</v>
      </c>
    </row>
    <row r="5734" spans="1:5">
      <c r="A5734" s="3">
        <v>137500</v>
      </c>
      <c r="B5734">
        <v>3</v>
      </c>
      <c r="D5734" s="3">
        <v>137500</v>
      </c>
      <c r="E5734">
        <v>7</v>
      </c>
    </row>
    <row r="5735" spans="1:5">
      <c r="A5735" s="3">
        <v>137500</v>
      </c>
      <c r="B5735">
        <v>8.4</v>
      </c>
      <c r="D5735" s="3">
        <v>137500</v>
      </c>
      <c r="E5735">
        <v>7.2</v>
      </c>
    </row>
    <row r="5736" spans="1:5">
      <c r="A5736" s="3">
        <v>137500</v>
      </c>
      <c r="B5736">
        <v>6.8</v>
      </c>
      <c r="D5736" s="3">
        <v>137500</v>
      </c>
      <c r="E5736">
        <v>6.7</v>
      </c>
    </row>
    <row r="5737" spans="1:5">
      <c r="A5737" s="3">
        <v>137500</v>
      </c>
      <c r="B5737">
        <v>6.9</v>
      </c>
      <c r="D5737" s="3">
        <v>137500</v>
      </c>
      <c r="E5737">
        <v>8.6</v>
      </c>
    </row>
    <row r="5738" spans="1:5">
      <c r="A5738" s="3">
        <v>137500</v>
      </c>
      <c r="B5738">
        <v>9.1999999999999993</v>
      </c>
      <c r="D5738" s="3">
        <v>137500</v>
      </c>
      <c r="E5738">
        <v>7.9</v>
      </c>
    </row>
    <row r="5739" spans="1:5">
      <c r="A5739" s="3">
        <v>137500</v>
      </c>
      <c r="B5739">
        <v>7.6</v>
      </c>
      <c r="D5739" s="3">
        <v>137500</v>
      </c>
      <c r="E5739">
        <v>7</v>
      </c>
    </row>
    <row r="5740" spans="1:5">
      <c r="A5740" s="3">
        <v>137500</v>
      </c>
      <c r="B5740">
        <v>6.7</v>
      </c>
      <c r="D5740" s="3">
        <v>137500</v>
      </c>
      <c r="E5740">
        <v>6.8</v>
      </c>
    </row>
    <row r="5741" spans="1:5">
      <c r="A5741" s="3">
        <v>137500</v>
      </c>
      <c r="B5741">
        <v>4.8</v>
      </c>
      <c r="D5741" s="3">
        <v>137500</v>
      </c>
      <c r="E5741">
        <v>4.0999999999999996</v>
      </c>
    </row>
    <row r="5742" spans="1:5">
      <c r="A5742" s="3">
        <v>137500</v>
      </c>
      <c r="B5742">
        <v>7.1</v>
      </c>
      <c r="D5742" s="3">
        <v>137500</v>
      </c>
      <c r="E5742">
        <v>8.1999999999999993</v>
      </c>
    </row>
    <row r="5743" spans="1:5">
      <c r="A5743" s="3">
        <v>137500</v>
      </c>
      <c r="B5743">
        <v>5.6</v>
      </c>
      <c r="D5743" s="3">
        <v>137500</v>
      </c>
      <c r="E5743">
        <v>4.7</v>
      </c>
    </row>
    <row r="5744" spans="1:5">
      <c r="A5744" s="3">
        <v>137500</v>
      </c>
      <c r="B5744">
        <v>6.3</v>
      </c>
      <c r="D5744" s="3">
        <v>137500</v>
      </c>
      <c r="E5744">
        <v>7.7</v>
      </c>
    </row>
    <row r="5745" spans="1:5">
      <c r="A5745" s="3">
        <v>137500</v>
      </c>
      <c r="B5745">
        <v>7.8</v>
      </c>
      <c r="D5745" s="3">
        <v>137500</v>
      </c>
      <c r="E5745">
        <v>8</v>
      </c>
    </row>
    <row r="5746" spans="1:5">
      <c r="A5746" s="3">
        <v>137500</v>
      </c>
      <c r="B5746">
        <v>8.8000000000000007</v>
      </c>
      <c r="D5746" s="3">
        <v>137500</v>
      </c>
      <c r="E5746">
        <v>8.1999999999999993</v>
      </c>
    </row>
    <row r="5747" spans="1:5">
      <c r="A5747" s="3">
        <v>137500</v>
      </c>
      <c r="B5747">
        <v>7</v>
      </c>
      <c r="D5747" s="3">
        <v>137500</v>
      </c>
      <c r="E5747">
        <v>6.6</v>
      </c>
    </row>
    <row r="5748" spans="1:5">
      <c r="A5748" s="3">
        <v>137500</v>
      </c>
      <c r="B5748">
        <v>8.6</v>
      </c>
      <c r="D5748" s="3">
        <v>137500</v>
      </c>
      <c r="E5748">
        <v>7.8</v>
      </c>
    </row>
    <row r="5749" spans="1:5">
      <c r="A5749" s="3">
        <v>140000</v>
      </c>
      <c r="B5749">
        <v>6</v>
      </c>
      <c r="D5749" s="3">
        <v>140000</v>
      </c>
    </row>
    <row r="5750" spans="1:5">
      <c r="A5750" s="3">
        <v>140000</v>
      </c>
      <c r="B5750">
        <v>6.3</v>
      </c>
      <c r="D5750" s="3">
        <v>140000</v>
      </c>
      <c r="E5750">
        <v>7.4</v>
      </c>
    </row>
    <row r="5751" spans="1:5">
      <c r="A5751" s="3">
        <v>140000</v>
      </c>
      <c r="B5751">
        <v>5.3</v>
      </c>
      <c r="D5751" s="3">
        <v>140000</v>
      </c>
      <c r="E5751">
        <v>6.6</v>
      </c>
    </row>
    <row r="5752" spans="1:5">
      <c r="A5752" s="3">
        <v>140000</v>
      </c>
      <c r="B5752">
        <v>7.7</v>
      </c>
      <c r="D5752" s="3">
        <v>140000</v>
      </c>
      <c r="E5752">
        <v>5.8</v>
      </c>
    </row>
    <row r="5753" spans="1:5">
      <c r="A5753" s="3">
        <v>140000</v>
      </c>
      <c r="B5753">
        <v>7.5</v>
      </c>
      <c r="D5753" s="3">
        <v>140000</v>
      </c>
      <c r="E5753">
        <v>7.5</v>
      </c>
    </row>
    <row r="5754" spans="1:5">
      <c r="A5754" s="3">
        <v>140000</v>
      </c>
      <c r="B5754">
        <v>8.1999999999999993</v>
      </c>
      <c r="D5754" s="3">
        <v>140000</v>
      </c>
      <c r="E5754">
        <v>7.8</v>
      </c>
    </row>
    <row r="5755" spans="1:5">
      <c r="A5755" s="3">
        <v>140000</v>
      </c>
      <c r="B5755">
        <v>8</v>
      </c>
      <c r="D5755" s="3">
        <v>140000</v>
      </c>
      <c r="E5755">
        <v>6.2</v>
      </c>
    </row>
    <row r="5756" spans="1:5">
      <c r="A5756" s="3">
        <v>140000</v>
      </c>
      <c r="B5756">
        <v>8</v>
      </c>
      <c r="D5756" s="3">
        <v>140000</v>
      </c>
    </row>
    <row r="5757" spans="1:5">
      <c r="A5757" s="3">
        <v>140000</v>
      </c>
      <c r="B5757">
        <v>8.6</v>
      </c>
      <c r="D5757" s="3">
        <v>140000</v>
      </c>
      <c r="E5757">
        <v>8.3000000000000007</v>
      </c>
    </row>
    <row r="5758" spans="1:5">
      <c r="A5758" s="3">
        <v>140000</v>
      </c>
      <c r="D5758" s="3">
        <v>140000</v>
      </c>
    </row>
    <row r="5759" spans="1:5">
      <c r="A5759" s="3">
        <v>140000</v>
      </c>
      <c r="D5759" s="3">
        <v>140000</v>
      </c>
    </row>
    <row r="5760" spans="1:5">
      <c r="A5760" s="3">
        <v>140000</v>
      </c>
      <c r="B5760">
        <v>6.2</v>
      </c>
      <c r="D5760" s="3">
        <v>140000</v>
      </c>
      <c r="E5760">
        <v>8.6</v>
      </c>
    </row>
    <row r="5761" spans="1:5">
      <c r="A5761" s="3">
        <v>140000</v>
      </c>
      <c r="B5761">
        <v>8.1999999999999993</v>
      </c>
      <c r="D5761" s="3">
        <v>140000</v>
      </c>
      <c r="E5761">
        <v>7.7</v>
      </c>
    </row>
    <row r="5762" spans="1:5">
      <c r="A5762" s="3">
        <v>140000</v>
      </c>
      <c r="B5762">
        <v>6.5</v>
      </c>
      <c r="D5762" s="3">
        <v>140000</v>
      </c>
      <c r="E5762">
        <v>6.4</v>
      </c>
    </row>
    <row r="5763" spans="1:5">
      <c r="A5763" s="3">
        <v>140000</v>
      </c>
      <c r="B5763">
        <v>7.5</v>
      </c>
      <c r="D5763" s="3">
        <v>140000</v>
      </c>
      <c r="E5763">
        <v>6.6</v>
      </c>
    </row>
    <row r="5764" spans="1:5">
      <c r="A5764" s="3">
        <v>140000</v>
      </c>
      <c r="B5764">
        <v>8.9</v>
      </c>
      <c r="D5764" s="3">
        <v>140000</v>
      </c>
      <c r="E5764">
        <v>8.1</v>
      </c>
    </row>
    <row r="5765" spans="1:5">
      <c r="A5765" s="3">
        <v>140000</v>
      </c>
      <c r="B5765">
        <v>6.9</v>
      </c>
      <c r="D5765" s="3">
        <v>140000</v>
      </c>
      <c r="E5765">
        <v>6.5</v>
      </c>
    </row>
    <row r="5766" spans="1:5">
      <c r="A5766" s="3">
        <v>140000</v>
      </c>
      <c r="D5766" s="3">
        <v>140000</v>
      </c>
    </row>
    <row r="5767" spans="1:5">
      <c r="A5767" s="3">
        <v>140000</v>
      </c>
      <c r="B5767">
        <v>7.6</v>
      </c>
      <c r="D5767" s="3">
        <v>140000</v>
      </c>
      <c r="E5767">
        <v>7.8</v>
      </c>
    </row>
    <row r="5768" spans="1:5">
      <c r="A5768" s="3">
        <v>140000</v>
      </c>
      <c r="B5768">
        <v>8.4</v>
      </c>
      <c r="D5768" s="3">
        <v>140000</v>
      </c>
      <c r="E5768">
        <v>5.5</v>
      </c>
    </row>
    <row r="5769" spans="1:5">
      <c r="A5769" s="3">
        <v>140000</v>
      </c>
      <c r="B5769">
        <v>7.2</v>
      </c>
      <c r="D5769" s="3">
        <v>140000</v>
      </c>
      <c r="E5769">
        <v>7.1</v>
      </c>
    </row>
    <row r="5770" spans="1:5">
      <c r="A5770" s="3">
        <v>140000</v>
      </c>
      <c r="D5770" s="3">
        <v>140000</v>
      </c>
      <c r="E5770">
        <v>8.1</v>
      </c>
    </row>
    <row r="5771" spans="1:5">
      <c r="A5771" s="3">
        <v>140000</v>
      </c>
      <c r="D5771" s="3">
        <v>140000</v>
      </c>
    </row>
    <row r="5772" spans="1:5">
      <c r="A5772" s="3">
        <v>140000</v>
      </c>
      <c r="B5772">
        <v>8.1999999999999993</v>
      </c>
      <c r="D5772" s="3">
        <v>140000</v>
      </c>
      <c r="E5772">
        <v>8</v>
      </c>
    </row>
    <row r="5773" spans="1:5">
      <c r="A5773" s="3">
        <v>140000</v>
      </c>
      <c r="D5773" s="3">
        <v>140000</v>
      </c>
    </row>
    <row r="5774" spans="1:5">
      <c r="A5774" s="3">
        <v>140000</v>
      </c>
      <c r="B5774">
        <v>9.1</v>
      </c>
      <c r="D5774" s="3">
        <v>140000</v>
      </c>
      <c r="E5774">
        <v>8</v>
      </c>
    </row>
    <row r="5775" spans="1:5">
      <c r="A5775" s="3">
        <v>140000</v>
      </c>
      <c r="B5775">
        <v>5.8</v>
      </c>
      <c r="D5775" s="3">
        <v>140000</v>
      </c>
      <c r="E5775">
        <v>5</v>
      </c>
    </row>
    <row r="5776" spans="1:5">
      <c r="A5776" s="3">
        <v>140000</v>
      </c>
      <c r="B5776">
        <v>7.3</v>
      </c>
      <c r="D5776" s="3">
        <v>140000</v>
      </c>
      <c r="E5776">
        <v>6.8</v>
      </c>
    </row>
    <row r="5777" spans="1:5">
      <c r="A5777" s="3">
        <v>140000</v>
      </c>
      <c r="B5777">
        <v>7.5</v>
      </c>
      <c r="D5777" s="3">
        <v>140000</v>
      </c>
      <c r="E5777">
        <v>7.2</v>
      </c>
    </row>
    <row r="5778" spans="1:5">
      <c r="A5778" s="3">
        <v>140000</v>
      </c>
      <c r="B5778">
        <v>8</v>
      </c>
      <c r="D5778" s="3">
        <v>140000</v>
      </c>
      <c r="E5778">
        <v>7.1</v>
      </c>
    </row>
    <row r="5779" spans="1:5">
      <c r="A5779" s="3">
        <v>140000</v>
      </c>
      <c r="B5779">
        <v>8.1999999999999993</v>
      </c>
      <c r="D5779" s="3">
        <v>140000</v>
      </c>
      <c r="E5779">
        <v>8.1</v>
      </c>
    </row>
    <row r="5780" spans="1:5">
      <c r="A5780" s="3">
        <v>140000</v>
      </c>
      <c r="B5780">
        <v>5.8</v>
      </c>
      <c r="D5780" s="3">
        <v>140000</v>
      </c>
      <c r="E5780">
        <v>7.2</v>
      </c>
    </row>
    <row r="5781" spans="1:5">
      <c r="A5781" s="3">
        <v>140000</v>
      </c>
      <c r="B5781">
        <v>6.8</v>
      </c>
      <c r="D5781" s="3">
        <v>140000</v>
      </c>
      <c r="E5781">
        <v>7.7</v>
      </c>
    </row>
    <row r="5782" spans="1:5">
      <c r="A5782" s="3">
        <v>140000</v>
      </c>
      <c r="B5782">
        <v>6.3</v>
      </c>
      <c r="D5782" s="3">
        <v>140000</v>
      </c>
      <c r="E5782">
        <v>5.8</v>
      </c>
    </row>
    <row r="5783" spans="1:5">
      <c r="A5783" s="3">
        <v>140000</v>
      </c>
      <c r="B5783">
        <v>3.4</v>
      </c>
      <c r="D5783" s="3">
        <v>140000</v>
      </c>
    </row>
    <row r="5784" spans="1:5">
      <c r="A5784" s="3">
        <v>140000</v>
      </c>
      <c r="B5784">
        <v>4.3</v>
      </c>
      <c r="D5784" s="3">
        <v>140000</v>
      </c>
    </row>
    <row r="5785" spans="1:5">
      <c r="A5785" s="3">
        <v>140000</v>
      </c>
      <c r="B5785">
        <v>9.3000000000000007</v>
      </c>
      <c r="D5785" s="3">
        <v>140000</v>
      </c>
      <c r="E5785">
        <v>9.4</v>
      </c>
    </row>
    <row r="5786" spans="1:5">
      <c r="A5786" s="3">
        <v>140000</v>
      </c>
      <c r="B5786">
        <v>7.4</v>
      </c>
      <c r="D5786" s="3">
        <v>140000</v>
      </c>
      <c r="E5786">
        <v>8</v>
      </c>
    </row>
    <row r="5787" spans="1:5">
      <c r="A5787" s="3">
        <v>140000</v>
      </c>
      <c r="B5787">
        <v>8.1</v>
      </c>
      <c r="D5787" s="3">
        <v>140000</v>
      </c>
      <c r="E5787">
        <v>7.6</v>
      </c>
    </row>
    <row r="5788" spans="1:5">
      <c r="A5788" s="3">
        <v>140000</v>
      </c>
      <c r="B5788">
        <v>6.8</v>
      </c>
      <c r="D5788" s="3">
        <v>140000</v>
      </c>
      <c r="E5788">
        <v>8.1</v>
      </c>
    </row>
    <row r="5789" spans="1:5">
      <c r="A5789" s="3">
        <v>142500</v>
      </c>
      <c r="B5789">
        <v>6.3</v>
      </c>
      <c r="D5789" s="3">
        <v>142500</v>
      </c>
      <c r="E5789">
        <v>3.8</v>
      </c>
    </row>
    <row r="5790" spans="1:5">
      <c r="A5790" s="3">
        <v>142500</v>
      </c>
      <c r="B5790">
        <v>7.8</v>
      </c>
      <c r="D5790" s="3">
        <v>142500</v>
      </c>
      <c r="E5790">
        <v>8.4</v>
      </c>
    </row>
    <row r="5791" spans="1:5">
      <c r="A5791" s="3">
        <v>142500</v>
      </c>
      <c r="B5791">
        <v>6.6</v>
      </c>
      <c r="D5791" s="3">
        <v>142500</v>
      </c>
      <c r="E5791">
        <v>7.8</v>
      </c>
    </row>
    <row r="5792" spans="1:5">
      <c r="A5792" s="3">
        <v>142500</v>
      </c>
      <c r="B5792">
        <v>6.9</v>
      </c>
      <c r="D5792" s="3">
        <v>142500</v>
      </c>
      <c r="E5792">
        <v>5.2</v>
      </c>
    </row>
    <row r="5793" spans="1:5">
      <c r="A5793" s="3">
        <v>142500</v>
      </c>
      <c r="B5793">
        <v>8.4</v>
      </c>
      <c r="D5793" s="3">
        <v>142500</v>
      </c>
      <c r="E5793">
        <v>7</v>
      </c>
    </row>
    <row r="5794" spans="1:5">
      <c r="A5794" s="3">
        <v>142500</v>
      </c>
      <c r="D5794" s="3">
        <v>142500</v>
      </c>
    </row>
    <row r="5795" spans="1:5">
      <c r="A5795" s="3">
        <v>142500</v>
      </c>
      <c r="D5795" s="3">
        <v>142500</v>
      </c>
    </row>
    <row r="5796" spans="1:5">
      <c r="A5796" s="3">
        <v>142500</v>
      </c>
      <c r="B5796">
        <v>8.8000000000000007</v>
      </c>
      <c r="D5796" s="3">
        <v>142500</v>
      </c>
      <c r="E5796">
        <v>8.5</v>
      </c>
    </row>
    <row r="5797" spans="1:5">
      <c r="A5797" s="3">
        <v>142500</v>
      </c>
      <c r="B5797">
        <v>8.4</v>
      </c>
      <c r="D5797" s="3">
        <v>142500</v>
      </c>
      <c r="E5797">
        <v>7.8</v>
      </c>
    </row>
    <row r="5798" spans="1:5">
      <c r="A5798" s="3">
        <v>142500</v>
      </c>
      <c r="B5798">
        <v>6.3</v>
      </c>
      <c r="D5798" s="3">
        <v>142500</v>
      </c>
      <c r="E5798">
        <v>7.5</v>
      </c>
    </row>
    <row r="5799" spans="1:5">
      <c r="A5799" s="3">
        <v>142500</v>
      </c>
      <c r="B5799">
        <v>6.1</v>
      </c>
      <c r="D5799" s="3">
        <v>142500</v>
      </c>
      <c r="E5799">
        <v>6.2</v>
      </c>
    </row>
    <row r="5800" spans="1:5">
      <c r="A5800" s="3">
        <v>142500</v>
      </c>
      <c r="B5800">
        <v>7</v>
      </c>
      <c r="D5800" s="3">
        <v>142500</v>
      </c>
      <c r="E5800">
        <v>6</v>
      </c>
    </row>
    <row r="5801" spans="1:5">
      <c r="A5801" s="3">
        <v>142500</v>
      </c>
      <c r="B5801">
        <v>8.1999999999999993</v>
      </c>
      <c r="D5801" s="3">
        <v>142500</v>
      </c>
      <c r="E5801">
        <v>8.9</v>
      </c>
    </row>
    <row r="5802" spans="1:5">
      <c r="A5802" s="3">
        <v>142500</v>
      </c>
      <c r="D5802" s="3">
        <v>142500</v>
      </c>
    </row>
    <row r="5803" spans="1:5">
      <c r="A5803" s="3">
        <v>142500</v>
      </c>
      <c r="B5803">
        <v>4.9000000000000004</v>
      </c>
      <c r="D5803" s="3">
        <v>142500</v>
      </c>
      <c r="E5803">
        <v>8.1999999999999993</v>
      </c>
    </row>
    <row r="5804" spans="1:5">
      <c r="A5804" s="3">
        <v>142500</v>
      </c>
      <c r="B5804">
        <v>8.5</v>
      </c>
      <c r="D5804" s="3">
        <v>142500</v>
      </c>
      <c r="E5804">
        <v>8.6</v>
      </c>
    </row>
    <row r="5805" spans="1:5">
      <c r="A5805" s="3">
        <v>142500</v>
      </c>
      <c r="B5805">
        <v>8</v>
      </c>
      <c r="D5805" s="3">
        <v>142500</v>
      </c>
      <c r="E5805">
        <v>8.6999999999999993</v>
      </c>
    </row>
    <row r="5806" spans="1:5">
      <c r="A5806" s="3">
        <v>142500</v>
      </c>
      <c r="B5806">
        <v>5.9</v>
      </c>
      <c r="D5806" s="3">
        <v>142500</v>
      </c>
      <c r="E5806">
        <v>4.5</v>
      </c>
    </row>
    <row r="5807" spans="1:5">
      <c r="A5807" s="3">
        <v>142500</v>
      </c>
      <c r="B5807">
        <v>7.9</v>
      </c>
      <c r="D5807" s="3">
        <v>142500</v>
      </c>
      <c r="E5807">
        <v>7.3</v>
      </c>
    </row>
    <row r="5808" spans="1:5">
      <c r="A5808" s="3">
        <v>142500</v>
      </c>
      <c r="B5808">
        <v>7.9</v>
      </c>
      <c r="D5808" s="3">
        <v>142500</v>
      </c>
      <c r="E5808">
        <v>8.8000000000000007</v>
      </c>
    </row>
    <row r="5809" spans="1:5">
      <c r="A5809" s="3">
        <v>142500</v>
      </c>
      <c r="B5809">
        <v>3.8</v>
      </c>
      <c r="D5809" s="3">
        <v>142500</v>
      </c>
    </row>
    <row r="5810" spans="1:5">
      <c r="A5810" s="3">
        <v>142500</v>
      </c>
      <c r="B5810">
        <v>7.5</v>
      </c>
      <c r="D5810" s="3">
        <v>142500</v>
      </c>
      <c r="E5810">
        <v>7.1</v>
      </c>
    </row>
    <row r="5811" spans="1:5">
      <c r="A5811" s="3">
        <v>142500</v>
      </c>
      <c r="B5811">
        <v>9.1</v>
      </c>
      <c r="D5811" s="3">
        <v>142500</v>
      </c>
      <c r="E5811">
        <v>5.7</v>
      </c>
    </row>
    <row r="5812" spans="1:5">
      <c r="A5812" s="3">
        <v>142500</v>
      </c>
      <c r="D5812" s="3">
        <v>142500</v>
      </c>
    </row>
    <row r="5813" spans="1:5">
      <c r="A5813" s="3">
        <v>142500</v>
      </c>
      <c r="B5813">
        <v>5.7</v>
      </c>
      <c r="D5813" s="3">
        <v>142500</v>
      </c>
      <c r="E5813">
        <v>5.6</v>
      </c>
    </row>
    <row r="5814" spans="1:5">
      <c r="A5814" s="3">
        <v>142500</v>
      </c>
      <c r="B5814">
        <v>8.1</v>
      </c>
      <c r="D5814" s="3">
        <v>142500</v>
      </c>
      <c r="E5814">
        <v>7.7</v>
      </c>
    </row>
    <row r="5815" spans="1:5">
      <c r="A5815" s="3">
        <v>142500</v>
      </c>
      <c r="B5815">
        <v>5.2</v>
      </c>
      <c r="D5815" s="3">
        <v>142500</v>
      </c>
      <c r="E5815">
        <v>7.4</v>
      </c>
    </row>
    <row r="5816" spans="1:5">
      <c r="A5816" s="3">
        <v>142500</v>
      </c>
      <c r="B5816">
        <v>7.8</v>
      </c>
      <c r="D5816" s="3">
        <v>142500</v>
      </c>
      <c r="E5816">
        <v>8</v>
      </c>
    </row>
    <row r="5817" spans="1:5">
      <c r="A5817" s="3">
        <v>142500</v>
      </c>
      <c r="B5817">
        <v>8.9</v>
      </c>
      <c r="D5817" s="3">
        <v>142500</v>
      </c>
      <c r="E5817">
        <v>7</v>
      </c>
    </row>
    <row r="5818" spans="1:5">
      <c r="A5818" s="3">
        <v>142500</v>
      </c>
      <c r="B5818">
        <v>6.4</v>
      </c>
      <c r="D5818" s="3">
        <v>142500</v>
      </c>
      <c r="E5818">
        <v>6.7</v>
      </c>
    </row>
    <row r="5819" spans="1:5">
      <c r="A5819" s="3">
        <v>142500</v>
      </c>
      <c r="B5819">
        <v>7</v>
      </c>
      <c r="D5819" s="3">
        <v>142500</v>
      </c>
      <c r="E5819">
        <v>6.3</v>
      </c>
    </row>
    <row r="5820" spans="1:5">
      <c r="A5820" s="3">
        <v>142500</v>
      </c>
      <c r="B5820">
        <v>8.1999999999999993</v>
      </c>
      <c r="D5820" s="3">
        <v>142500</v>
      </c>
      <c r="E5820">
        <v>6.9</v>
      </c>
    </row>
    <row r="5821" spans="1:5">
      <c r="A5821" s="3">
        <v>142500</v>
      </c>
      <c r="D5821" s="3">
        <v>142500</v>
      </c>
      <c r="E5821">
        <v>6.7</v>
      </c>
    </row>
    <row r="5822" spans="1:5">
      <c r="A5822" s="3">
        <v>142500</v>
      </c>
      <c r="B5822">
        <v>6.9</v>
      </c>
      <c r="D5822" s="3">
        <v>142500</v>
      </c>
      <c r="E5822">
        <v>7.3</v>
      </c>
    </row>
    <row r="5823" spans="1:5">
      <c r="A5823" s="3">
        <v>142500</v>
      </c>
      <c r="B5823">
        <v>8.3000000000000007</v>
      </c>
      <c r="D5823" s="3">
        <v>142500</v>
      </c>
      <c r="E5823">
        <v>8.6999999999999993</v>
      </c>
    </row>
    <row r="5824" spans="1:5">
      <c r="A5824" s="3">
        <v>142500</v>
      </c>
      <c r="B5824">
        <v>8.6</v>
      </c>
      <c r="D5824" s="3">
        <v>142500</v>
      </c>
      <c r="E5824">
        <v>7.3</v>
      </c>
    </row>
    <row r="5825" spans="1:5">
      <c r="A5825" s="3">
        <v>142500</v>
      </c>
      <c r="D5825" s="3">
        <v>142500</v>
      </c>
    </row>
    <row r="5826" spans="1:5">
      <c r="A5826" s="3">
        <v>142500</v>
      </c>
      <c r="B5826">
        <v>8.9</v>
      </c>
      <c r="D5826" s="3">
        <v>142500</v>
      </c>
      <c r="E5826">
        <v>8.3000000000000007</v>
      </c>
    </row>
    <row r="5827" spans="1:5">
      <c r="A5827" s="3">
        <v>142500</v>
      </c>
      <c r="B5827">
        <v>7.3</v>
      </c>
      <c r="D5827" s="3">
        <v>142500</v>
      </c>
      <c r="E5827">
        <v>7.7</v>
      </c>
    </row>
    <row r="5828" spans="1:5">
      <c r="A5828" s="3">
        <v>142500</v>
      </c>
      <c r="B5828">
        <v>8.6</v>
      </c>
      <c r="D5828" s="3">
        <v>142500</v>
      </c>
      <c r="E5828">
        <v>6.6</v>
      </c>
    </row>
    <row r="5829" spans="1:5">
      <c r="A5829" s="3">
        <v>142500</v>
      </c>
      <c r="B5829">
        <v>7.6</v>
      </c>
      <c r="D5829" s="3">
        <v>142500</v>
      </c>
      <c r="E5829">
        <v>7.8</v>
      </c>
    </row>
    <row r="5830" spans="1:5">
      <c r="A5830" s="3">
        <v>142500</v>
      </c>
      <c r="B5830">
        <v>8.6</v>
      </c>
      <c r="D5830" s="3">
        <v>142500</v>
      </c>
      <c r="E5830">
        <v>6.3</v>
      </c>
    </row>
    <row r="5831" spans="1:5">
      <c r="A5831" s="3">
        <v>142500</v>
      </c>
      <c r="B5831">
        <v>7.8</v>
      </c>
      <c r="D5831" s="3">
        <v>142500</v>
      </c>
      <c r="E5831">
        <v>7.6</v>
      </c>
    </row>
    <row r="5832" spans="1:5">
      <c r="A5832" s="3">
        <v>142500</v>
      </c>
      <c r="B5832">
        <v>8.1</v>
      </c>
      <c r="D5832" s="3">
        <v>142500</v>
      </c>
      <c r="E5832">
        <v>7.4</v>
      </c>
    </row>
    <row r="5833" spans="1:5">
      <c r="A5833" s="3">
        <v>142500</v>
      </c>
      <c r="B5833">
        <v>8.1</v>
      </c>
      <c r="D5833" s="3">
        <v>142500</v>
      </c>
      <c r="E5833">
        <v>5.6</v>
      </c>
    </row>
    <row r="5834" spans="1:5">
      <c r="A5834" s="3">
        <v>145000</v>
      </c>
      <c r="B5834">
        <v>8.3000000000000007</v>
      </c>
      <c r="D5834" s="3">
        <v>145000</v>
      </c>
      <c r="E5834">
        <v>8.1999999999999993</v>
      </c>
    </row>
    <row r="5835" spans="1:5">
      <c r="A5835" s="3">
        <v>145000</v>
      </c>
      <c r="B5835">
        <v>5.9</v>
      </c>
      <c r="D5835" s="3">
        <v>145000</v>
      </c>
      <c r="E5835">
        <v>6.6</v>
      </c>
    </row>
    <row r="5836" spans="1:5">
      <c r="A5836" s="3">
        <v>145000</v>
      </c>
      <c r="B5836">
        <v>7.8</v>
      </c>
      <c r="D5836" s="3">
        <v>145000</v>
      </c>
      <c r="E5836">
        <v>8</v>
      </c>
    </row>
    <row r="5837" spans="1:5">
      <c r="A5837" s="3">
        <v>145000</v>
      </c>
      <c r="B5837">
        <v>7</v>
      </c>
      <c r="D5837" s="3">
        <v>145000</v>
      </c>
      <c r="E5837">
        <v>4.4000000000000004</v>
      </c>
    </row>
    <row r="5838" spans="1:5">
      <c r="A5838" s="3">
        <v>145000</v>
      </c>
      <c r="B5838">
        <v>8.5</v>
      </c>
      <c r="D5838" s="3">
        <v>145000</v>
      </c>
      <c r="E5838">
        <v>9</v>
      </c>
    </row>
    <row r="5839" spans="1:5">
      <c r="A5839" s="3">
        <v>145000</v>
      </c>
      <c r="D5839" s="3">
        <v>145000</v>
      </c>
    </row>
    <row r="5840" spans="1:5">
      <c r="A5840" s="3">
        <v>145000</v>
      </c>
      <c r="B5840">
        <v>7.7</v>
      </c>
      <c r="D5840" s="3">
        <v>145000</v>
      </c>
      <c r="E5840">
        <v>6.7</v>
      </c>
    </row>
    <row r="5841" spans="1:5">
      <c r="A5841" s="3">
        <v>145000</v>
      </c>
      <c r="D5841" s="3">
        <v>145000</v>
      </c>
    </row>
    <row r="5842" spans="1:5">
      <c r="A5842" s="3">
        <v>145000</v>
      </c>
      <c r="B5842">
        <v>6.2</v>
      </c>
      <c r="D5842" s="3">
        <v>145000</v>
      </c>
      <c r="E5842">
        <v>7.7</v>
      </c>
    </row>
    <row r="5843" spans="1:5">
      <c r="A5843" s="3">
        <v>145000</v>
      </c>
      <c r="B5843">
        <v>8</v>
      </c>
      <c r="D5843" s="3">
        <v>145000</v>
      </c>
      <c r="E5843">
        <v>5.8</v>
      </c>
    </row>
    <row r="5844" spans="1:5">
      <c r="A5844" s="3">
        <v>145000</v>
      </c>
      <c r="B5844">
        <v>3.7</v>
      </c>
      <c r="D5844" s="3">
        <v>145000</v>
      </c>
      <c r="E5844">
        <v>3.3</v>
      </c>
    </row>
    <row r="5845" spans="1:5">
      <c r="A5845" s="3">
        <v>145000</v>
      </c>
      <c r="B5845">
        <v>6</v>
      </c>
      <c r="D5845" s="3">
        <v>145000</v>
      </c>
      <c r="E5845">
        <v>7.4</v>
      </c>
    </row>
    <row r="5846" spans="1:5">
      <c r="A5846" s="3">
        <v>145000</v>
      </c>
      <c r="B5846">
        <v>7.3</v>
      </c>
      <c r="D5846" s="3">
        <v>145000</v>
      </c>
      <c r="E5846">
        <v>8.1</v>
      </c>
    </row>
    <row r="5847" spans="1:5">
      <c r="A5847" s="3">
        <v>145000</v>
      </c>
      <c r="B5847">
        <v>7.8</v>
      </c>
      <c r="D5847" s="3">
        <v>145000</v>
      </c>
      <c r="E5847">
        <v>9</v>
      </c>
    </row>
    <row r="5848" spans="1:5">
      <c r="A5848" s="3">
        <v>145000</v>
      </c>
      <c r="B5848">
        <v>5.0999999999999996</v>
      </c>
      <c r="D5848" s="3">
        <v>145000</v>
      </c>
      <c r="E5848">
        <v>6.8</v>
      </c>
    </row>
    <row r="5849" spans="1:5">
      <c r="A5849" s="3">
        <v>145000</v>
      </c>
      <c r="B5849">
        <v>6</v>
      </c>
      <c r="D5849" s="3">
        <v>145000</v>
      </c>
      <c r="E5849">
        <v>8.9</v>
      </c>
    </row>
    <row r="5850" spans="1:5">
      <c r="A5850" s="3">
        <v>145000</v>
      </c>
      <c r="B5850">
        <v>7.7</v>
      </c>
      <c r="D5850" s="3">
        <v>145000</v>
      </c>
      <c r="E5850">
        <v>7.4</v>
      </c>
    </row>
    <row r="5851" spans="1:5">
      <c r="A5851" s="3">
        <v>145000</v>
      </c>
      <c r="B5851">
        <v>7.3</v>
      </c>
      <c r="D5851" s="3">
        <v>145000</v>
      </c>
      <c r="E5851">
        <v>7.3</v>
      </c>
    </row>
    <row r="5852" spans="1:5">
      <c r="A5852" s="3">
        <v>145000</v>
      </c>
      <c r="B5852">
        <v>7.9</v>
      </c>
      <c r="D5852" s="3">
        <v>145000</v>
      </c>
      <c r="E5852">
        <v>7</v>
      </c>
    </row>
    <row r="5853" spans="1:5">
      <c r="A5853" s="3">
        <v>145000</v>
      </c>
      <c r="B5853">
        <v>8.3000000000000007</v>
      </c>
      <c r="D5853" s="3">
        <v>145000</v>
      </c>
      <c r="E5853">
        <v>8.3000000000000007</v>
      </c>
    </row>
    <row r="5854" spans="1:5">
      <c r="A5854" s="3">
        <v>145000</v>
      </c>
      <c r="B5854">
        <v>7.5</v>
      </c>
      <c r="D5854" s="3">
        <v>145000</v>
      </c>
      <c r="E5854">
        <v>8.6</v>
      </c>
    </row>
    <row r="5855" spans="1:5">
      <c r="A5855" s="3">
        <v>145000</v>
      </c>
      <c r="B5855">
        <v>8.4</v>
      </c>
      <c r="D5855" s="3">
        <v>145000</v>
      </c>
      <c r="E5855">
        <v>8.5</v>
      </c>
    </row>
    <row r="5856" spans="1:5">
      <c r="A5856" s="3">
        <v>145000</v>
      </c>
      <c r="B5856">
        <v>7.6</v>
      </c>
      <c r="D5856" s="3">
        <v>145000</v>
      </c>
    </row>
    <row r="5857" spans="1:5">
      <c r="A5857" s="3">
        <v>145000</v>
      </c>
      <c r="B5857">
        <v>8.3000000000000007</v>
      </c>
      <c r="D5857" s="3">
        <v>145000</v>
      </c>
      <c r="E5857">
        <v>7.1</v>
      </c>
    </row>
    <row r="5858" spans="1:5">
      <c r="A5858" s="3">
        <v>145000</v>
      </c>
      <c r="B5858">
        <v>7.1</v>
      </c>
      <c r="D5858" s="3">
        <v>145000</v>
      </c>
      <c r="E5858">
        <v>7.1</v>
      </c>
    </row>
    <row r="5859" spans="1:5">
      <c r="A5859" s="3">
        <v>145000</v>
      </c>
      <c r="B5859">
        <v>8.6999999999999993</v>
      </c>
      <c r="D5859" s="3">
        <v>145000</v>
      </c>
      <c r="E5859">
        <v>9.1</v>
      </c>
    </row>
    <row r="5860" spans="1:5">
      <c r="A5860" s="3">
        <v>145000</v>
      </c>
      <c r="B5860">
        <v>7.2</v>
      </c>
      <c r="D5860" s="3">
        <v>145000</v>
      </c>
      <c r="E5860">
        <v>7.9</v>
      </c>
    </row>
    <row r="5861" spans="1:5">
      <c r="A5861" s="3">
        <v>145000</v>
      </c>
      <c r="B5861">
        <v>8.6999999999999993</v>
      </c>
      <c r="D5861" s="3">
        <v>145000</v>
      </c>
      <c r="E5861">
        <v>7.7</v>
      </c>
    </row>
    <row r="5862" spans="1:5">
      <c r="A5862" s="3">
        <v>145000</v>
      </c>
      <c r="B5862">
        <v>8.5</v>
      </c>
      <c r="D5862" s="3">
        <v>145000</v>
      </c>
      <c r="E5862">
        <v>7.8</v>
      </c>
    </row>
    <row r="5863" spans="1:5">
      <c r="A5863" s="3">
        <v>145000</v>
      </c>
      <c r="B5863">
        <v>7.8</v>
      </c>
      <c r="D5863" s="3">
        <v>145000</v>
      </c>
    </row>
    <row r="5864" spans="1:5">
      <c r="A5864" s="3">
        <v>145000</v>
      </c>
      <c r="B5864">
        <v>8.3000000000000007</v>
      </c>
      <c r="D5864" s="3">
        <v>145000</v>
      </c>
      <c r="E5864">
        <v>7.6</v>
      </c>
    </row>
    <row r="5865" spans="1:5">
      <c r="A5865" s="3">
        <v>145000</v>
      </c>
      <c r="B5865">
        <v>5.7</v>
      </c>
      <c r="D5865" s="3">
        <v>145000</v>
      </c>
      <c r="E5865">
        <v>8.5</v>
      </c>
    </row>
    <row r="5866" spans="1:5">
      <c r="A5866" s="3">
        <v>145000</v>
      </c>
      <c r="D5866" s="3">
        <v>145000</v>
      </c>
    </row>
    <row r="5867" spans="1:5">
      <c r="A5867" s="3">
        <v>145000</v>
      </c>
      <c r="B5867">
        <v>8</v>
      </c>
      <c r="D5867" s="3">
        <v>145000</v>
      </c>
      <c r="E5867">
        <v>8.1</v>
      </c>
    </row>
    <row r="5868" spans="1:5">
      <c r="A5868" s="3">
        <v>147500</v>
      </c>
      <c r="B5868">
        <v>4.9000000000000004</v>
      </c>
      <c r="D5868" s="3">
        <v>147500</v>
      </c>
      <c r="E5868">
        <v>4.3</v>
      </c>
    </row>
    <row r="5869" spans="1:5">
      <c r="A5869" s="3">
        <v>147500</v>
      </c>
      <c r="B5869">
        <v>8.6999999999999993</v>
      </c>
      <c r="D5869" s="3">
        <v>147500</v>
      </c>
      <c r="E5869">
        <v>8.1</v>
      </c>
    </row>
    <row r="5870" spans="1:5">
      <c r="A5870" s="3">
        <v>147500</v>
      </c>
      <c r="B5870">
        <v>7.6</v>
      </c>
      <c r="D5870" s="3">
        <v>147500</v>
      </c>
      <c r="E5870">
        <v>7.2</v>
      </c>
    </row>
    <row r="5871" spans="1:5">
      <c r="A5871" s="3">
        <v>147500</v>
      </c>
      <c r="B5871">
        <v>8.3000000000000007</v>
      </c>
      <c r="D5871" s="3">
        <v>147500</v>
      </c>
      <c r="E5871">
        <v>9</v>
      </c>
    </row>
    <row r="5872" spans="1:5">
      <c r="A5872" s="3">
        <v>147500</v>
      </c>
      <c r="B5872">
        <v>5.2</v>
      </c>
      <c r="D5872" s="3">
        <v>147500</v>
      </c>
    </row>
    <row r="5873" spans="1:5">
      <c r="A5873" s="3">
        <v>147500</v>
      </c>
      <c r="B5873">
        <v>6.3</v>
      </c>
      <c r="D5873" s="3">
        <v>147500</v>
      </c>
      <c r="E5873">
        <v>6.9</v>
      </c>
    </row>
    <row r="5874" spans="1:5">
      <c r="A5874" s="3">
        <v>147500</v>
      </c>
      <c r="D5874" s="3">
        <v>147500</v>
      </c>
    </row>
    <row r="5875" spans="1:5">
      <c r="A5875" s="3">
        <v>147500</v>
      </c>
      <c r="B5875">
        <v>2.1</v>
      </c>
      <c r="D5875" s="3">
        <v>147500</v>
      </c>
      <c r="E5875">
        <v>4.4000000000000004</v>
      </c>
    </row>
    <row r="5876" spans="1:5">
      <c r="A5876" s="3">
        <v>147500</v>
      </c>
      <c r="B5876">
        <v>8</v>
      </c>
      <c r="D5876" s="3">
        <v>147500</v>
      </c>
      <c r="E5876">
        <v>8.6</v>
      </c>
    </row>
    <row r="5877" spans="1:5">
      <c r="A5877" s="3">
        <v>147500</v>
      </c>
      <c r="D5877" s="3">
        <v>147500</v>
      </c>
      <c r="E5877">
        <v>7</v>
      </c>
    </row>
    <row r="5878" spans="1:5">
      <c r="A5878" s="3">
        <v>147500</v>
      </c>
      <c r="B5878">
        <v>7.1</v>
      </c>
      <c r="D5878" s="3">
        <v>147500</v>
      </c>
      <c r="E5878">
        <v>8.8000000000000007</v>
      </c>
    </row>
    <row r="5879" spans="1:5">
      <c r="A5879" s="3">
        <v>147500</v>
      </c>
      <c r="B5879">
        <v>8.5</v>
      </c>
      <c r="D5879" s="3">
        <v>147500</v>
      </c>
      <c r="E5879">
        <v>8.3000000000000007</v>
      </c>
    </row>
    <row r="5880" spans="1:5">
      <c r="A5880" s="3">
        <v>147500</v>
      </c>
      <c r="B5880">
        <v>8.5</v>
      </c>
      <c r="D5880" s="3">
        <v>147500</v>
      </c>
      <c r="E5880">
        <v>9</v>
      </c>
    </row>
    <row r="5881" spans="1:5">
      <c r="A5881" s="3">
        <v>147500</v>
      </c>
      <c r="B5881">
        <v>5.7</v>
      </c>
      <c r="D5881" s="3">
        <v>147500</v>
      </c>
      <c r="E5881">
        <v>7.2</v>
      </c>
    </row>
    <row r="5882" spans="1:5">
      <c r="A5882" s="3">
        <v>147500</v>
      </c>
      <c r="B5882">
        <v>8.1999999999999993</v>
      </c>
      <c r="D5882" s="3">
        <v>147500</v>
      </c>
      <c r="E5882">
        <v>8.8000000000000007</v>
      </c>
    </row>
    <row r="5883" spans="1:5">
      <c r="A5883" s="3">
        <v>147500</v>
      </c>
      <c r="B5883">
        <v>6.8</v>
      </c>
      <c r="D5883" s="3">
        <v>147500</v>
      </c>
      <c r="E5883">
        <v>7.7</v>
      </c>
    </row>
    <row r="5884" spans="1:5">
      <c r="A5884" s="3">
        <v>147500</v>
      </c>
      <c r="B5884">
        <v>7.5</v>
      </c>
      <c r="D5884" s="3">
        <v>147500</v>
      </c>
      <c r="E5884">
        <v>6</v>
      </c>
    </row>
    <row r="5885" spans="1:5">
      <c r="A5885" s="3">
        <v>147500</v>
      </c>
      <c r="B5885">
        <v>9</v>
      </c>
      <c r="D5885" s="3">
        <v>147500</v>
      </c>
      <c r="E5885">
        <v>8.1</v>
      </c>
    </row>
    <row r="5886" spans="1:5">
      <c r="A5886" s="3">
        <v>147500</v>
      </c>
      <c r="B5886">
        <v>9.6</v>
      </c>
      <c r="D5886" s="3">
        <v>147500</v>
      </c>
      <c r="E5886">
        <v>8.1</v>
      </c>
    </row>
    <row r="5887" spans="1:5">
      <c r="A5887" s="3">
        <v>147500</v>
      </c>
      <c r="B5887">
        <v>8.6999999999999993</v>
      </c>
      <c r="D5887" s="3">
        <v>147500</v>
      </c>
      <c r="E5887">
        <v>8.1999999999999993</v>
      </c>
    </row>
    <row r="5888" spans="1:5">
      <c r="A5888" s="3">
        <v>147500</v>
      </c>
      <c r="B5888">
        <v>7.5</v>
      </c>
      <c r="D5888" s="3">
        <v>147500</v>
      </c>
      <c r="E5888">
        <v>4.8</v>
      </c>
    </row>
    <row r="5889" spans="1:5">
      <c r="A5889" s="3">
        <v>147500</v>
      </c>
      <c r="B5889">
        <v>5.0999999999999996</v>
      </c>
      <c r="D5889" s="3">
        <v>147500</v>
      </c>
      <c r="E5889">
        <v>5.8</v>
      </c>
    </row>
    <row r="5890" spans="1:5">
      <c r="A5890" s="3">
        <v>147500</v>
      </c>
      <c r="B5890">
        <v>6.4</v>
      </c>
      <c r="D5890" s="3">
        <v>147500</v>
      </c>
      <c r="E5890">
        <v>5.5</v>
      </c>
    </row>
    <row r="5891" spans="1:5">
      <c r="A5891" s="3">
        <v>147500</v>
      </c>
      <c r="B5891">
        <v>5.7</v>
      </c>
      <c r="D5891" s="3">
        <v>147500</v>
      </c>
      <c r="E5891">
        <v>6.8</v>
      </c>
    </row>
    <row r="5892" spans="1:5">
      <c r="A5892" s="3">
        <v>147500</v>
      </c>
      <c r="B5892">
        <v>8.1999999999999993</v>
      </c>
      <c r="D5892" s="3">
        <v>147500</v>
      </c>
      <c r="E5892">
        <v>7.3</v>
      </c>
    </row>
    <row r="5893" spans="1:5">
      <c r="A5893" s="3">
        <v>147500</v>
      </c>
      <c r="B5893">
        <v>7.6</v>
      </c>
      <c r="D5893" s="3">
        <v>147500</v>
      </c>
      <c r="E5893">
        <v>4.2</v>
      </c>
    </row>
    <row r="5894" spans="1:5">
      <c r="A5894" s="3">
        <v>147500</v>
      </c>
      <c r="B5894">
        <v>8.6</v>
      </c>
      <c r="D5894" s="3">
        <v>147500</v>
      </c>
      <c r="E5894">
        <v>9.1</v>
      </c>
    </row>
    <row r="5895" spans="1:5">
      <c r="A5895" s="3">
        <v>150000</v>
      </c>
      <c r="B5895">
        <v>5.5</v>
      </c>
      <c r="D5895" s="3">
        <v>150000</v>
      </c>
    </row>
    <row r="5896" spans="1:5">
      <c r="A5896" s="3">
        <v>150000</v>
      </c>
      <c r="B5896">
        <v>6.3</v>
      </c>
      <c r="D5896" s="3">
        <v>150000</v>
      </c>
      <c r="E5896">
        <v>7.1</v>
      </c>
    </row>
    <row r="5897" spans="1:5">
      <c r="A5897" s="3">
        <v>150000</v>
      </c>
      <c r="B5897">
        <v>5.9</v>
      </c>
      <c r="D5897" s="3">
        <v>150000</v>
      </c>
      <c r="E5897">
        <v>7.9</v>
      </c>
    </row>
    <row r="5898" spans="1:5">
      <c r="A5898" s="3">
        <v>150000</v>
      </c>
      <c r="B5898">
        <v>7.3</v>
      </c>
      <c r="D5898" s="3">
        <v>150000</v>
      </c>
      <c r="E5898">
        <v>8.5</v>
      </c>
    </row>
    <row r="5899" spans="1:5">
      <c r="A5899" s="3">
        <v>150000</v>
      </c>
      <c r="B5899">
        <v>8.6999999999999993</v>
      </c>
      <c r="D5899" s="3">
        <v>150000</v>
      </c>
      <c r="E5899">
        <v>8.4</v>
      </c>
    </row>
    <row r="5900" spans="1:5">
      <c r="A5900" s="3">
        <v>150000</v>
      </c>
      <c r="B5900">
        <v>7.7</v>
      </c>
      <c r="D5900" s="3">
        <v>150000</v>
      </c>
      <c r="E5900">
        <v>7.5</v>
      </c>
    </row>
    <row r="5901" spans="1:5">
      <c r="A5901" s="3">
        <v>150000</v>
      </c>
      <c r="B5901">
        <v>5.9</v>
      </c>
      <c r="D5901" s="3">
        <v>150000</v>
      </c>
      <c r="E5901">
        <v>5.9</v>
      </c>
    </row>
    <row r="5902" spans="1:5">
      <c r="A5902" s="3">
        <v>150000</v>
      </c>
      <c r="D5902" s="3">
        <v>150000</v>
      </c>
    </row>
    <row r="5903" spans="1:5">
      <c r="A5903" s="3">
        <v>150000</v>
      </c>
      <c r="B5903">
        <v>7.7</v>
      </c>
      <c r="D5903" s="3">
        <v>150000</v>
      </c>
      <c r="E5903">
        <v>8.6</v>
      </c>
    </row>
    <row r="5904" spans="1:5">
      <c r="A5904" s="3">
        <v>150000</v>
      </c>
      <c r="D5904" s="3">
        <v>150000</v>
      </c>
    </row>
    <row r="5905" spans="1:5">
      <c r="A5905" s="3">
        <v>150000</v>
      </c>
      <c r="B5905">
        <v>8.1999999999999993</v>
      </c>
      <c r="D5905" s="3">
        <v>150000</v>
      </c>
    </row>
    <row r="5906" spans="1:5">
      <c r="A5906" s="3">
        <v>150000</v>
      </c>
      <c r="B5906">
        <v>6</v>
      </c>
      <c r="D5906" s="3">
        <v>150000</v>
      </c>
      <c r="E5906">
        <v>4.5</v>
      </c>
    </row>
    <row r="5907" spans="1:5">
      <c r="A5907" s="3">
        <v>150000</v>
      </c>
      <c r="B5907">
        <v>3.6</v>
      </c>
      <c r="D5907" s="3">
        <v>150000</v>
      </c>
      <c r="E5907">
        <v>4.3</v>
      </c>
    </row>
    <row r="5908" spans="1:5">
      <c r="A5908" s="3">
        <v>150000</v>
      </c>
      <c r="B5908">
        <v>7.4</v>
      </c>
      <c r="D5908" s="3">
        <v>150000</v>
      </c>
      <c r="E5908">
        <v>6.4</v>
      </c>
    </row>
    <row r="5909" spans="1:5">
      <c r="A5909" s="3">
        <v>150000</v>
      </c>
      <c r="B5909">
        <v>8.8000000000000007</v>
      </c>
      <c r="D5909" s="3">
        <v>150000</v>
      </c>
      <c r="E5909">
        <v>8.8000000000000007</v>
      </c>
    </row>
    <row r="5910" spans="1:5">
      <c r="A5910" s="3">
        <v>150000</v>
      </c>
      <c r="B5910">
        <v>5.0999999999999996</v>
      </c>
      <c r="D5910" s="3">
        <v>150000</v>
      </c>
      <c r="E5910">
        <v>6</v>
      </c>
    </row>
    <row r="5911" spans="1:5">
      <c r="A5911" s="3">
        <v>150000</v>
      </c>
      <c r="B5911">
        <v>6</v>
      </c>
      <c r="D5911" s="3">
        <v>150000</v>
      </c>
      <c r="E5911">
        <v>7.2</v>
      </c>
    </row>
    <row r="5912" spans="1:5">
      <c r="A5912" s="3">
        <v>150000</v>
      </c>
      <c r="B5912">
        <v>7.6</v>
      </c>
      <c r="D5912" s="3">
        <v>150000</v>
      </c>
      <c r="E5912">
        <v>7.1</v>
      </c>
    </row>
    <row r="5913" spans="1:5">
      <c r="A5913" s="3">
        <v>150000</v>
      </c>
      <c r="B5913">
        <v>6.7</v>
      </c>
      <c r="D5913" s="3">
        <v>150000</v>
      </c>
      <c r="E5913">
        <v>6.1</v>
      </c>
    </row>
    <row r="5914" spans="1:5">
      <c r="A5914" s="3">
        <v>150000</v>
      </c>
      <c r="B5914">
        <v>7.6</v>
      </c>
      <c r="D5914" s="3">
        <v>150000</v>
      </c>
      <c r="E5914">
        <v>7.7</v>
      </c>
    </row>
    <row r="5915" spans="1:5">
      <c r="A5915" s="3">
        <v>150000</v>
      </c>
      <c r="B5915">
        <v>4.5999999999999996</v>
      </c>
      <c r="D5915" s="3">
        <v>150000</v>
      </c>
      <c r="E5915">
        <v>3.2</v>
      </c>
    </row>
    <row r="5916" spans="1:5">
      <c r="A5916" s="3">
        <v>150000</v>
      </c>
      <c r="B5916">
        <v>8.6</v>
      </c>
      <c r="D5916" s="3">
        <v>150000</v>
      </c>
      <c r="E5916">
        <v>6.3</v>
      </c>
    </row>
    <row r="5917" spans="1:5">
      <c r="A5917" s="3">
        <v>150000</v>
      </c>
      <c r="B5917">
        <v>7.5</v>
      </c>
      <c r="D5917" s="3">
        <v>150000</v>
      </c>
      <c r="E5917">
        <v>5.2</v>
      </c>
    </row>
    <row r="5918" spans="1:5">
      <c r="A5918" s="3">
        <v>150000</v>
      </c>
      <c r="B5918">
        <v>8.6</v>
      </c>
      <c r="D5918" s="3">
        <v>150000</v>
      </c>
      <c r="E5918">
        <v>8.6999999999999993</v>
      </c>
    </row>
    <row r="5919" spans="1:5">
      <c r="A5919" s="3">
        <v>150000</v>
      </c>
      <c r="D5919" s="3">
        <v>150000</v>
      </c>
    </row>
    <row r="5920" spans="1:5">
      <c r="A5920" s="3">
        <v>150000</v>
      </c>
      <c r="B5920">
        <v>6.6</v>
      </c>
      <c r="D5920" s="3">
        <v>150000</v>
      </c>
      <c r="E5920">
        <v>7.2</v>
      </c>
    </row>
    <row r="5921" spans="1:5">
      <c r="A5921" s="3">
        <v>150000</v>
      </c>
      <c r="B5921">
        <v>6.9</v>
      </c>
      <c r="D5921" s="3">
        <v>150000</v>
      </c>
      <c r="E5921">
        <v>6.9</v>
      </c>
    </row>
    <row r="5922" spans="1:5">
      <c r="A5922" s="3">
        <v>150000</v>
      </c>
      <c r="D5922" s="3">
        <v>150000</v>
      </c>
    </row>
    <row r="5923" spans="1:5">
      <c r="A5923" s="3">
        <v>150000</v>
      </c>
      <c r="B5923">
        <v>3.6</v>
      </c>
      <c r="D5923" s="3">
        <v>150000</v>
      </c>
      <c r="E5923">
        <v>6</v>
      </c>
    </row>
    <row r="5924" spans="1:5">
      <c r="A5924" s="3">
        <v>150000</v>
      </c>
      <c r="B5924">
        <v>8.1</v>
      </c>
      <c r="D5924" s="3">
        <v>150000</v>
      </c>
      <c r="E5924">
        <v>6.2</v>
      </c>
    </row>
    <row r="5925" spans="1:5">
      <c r="A5925" s="3">
        <v>150000</v>
      </c>
      <c r="D5925" s="3">
        <v>150000</v>
      </c>
    </row>
    <row r="5926" spans="1:5">
      <c r="A5926" s="3">
        <v>150000</v>
      </c>
      <c r="B5926">
        <v>3.1</v>
      </c>
      <c r="D5926" s="3">
        <v>150000</v>
      </c>
    </row>
    <row r="5927" spans="1:5">
      <c r="A5927" s="3">
        <v>150000</v>
      </c>
      <c r="B5927">
        <v>5.8</v>
      </c>
      <c r="D5927" s="3">
        <v>150000</v>
      </c>
      <c r="E5927">
        <v>5.6</v>
      </c>
    </row>
    <row r="5928" spans="1:5">
      <c r="A5928" s="3">
        <v>150000</v>
      </c>
      <c r="B5928">
        <v>7.9</v>
      </c>
      <c r="D5928" s="3">
        <v>150000</v>
      </c>
      <c r="E5928">
        <v>8</v>
      </c>
    </row>
    <row r="5929" spans="1:5">
      <c r="A5929" s="3">
        <v>150000</v>
      </c>
      <c r="B5929">
        <v>5.6</v>
      </c>
      <c r="D5929" s="3">
        <v>150000</v>
      </c>
      <c r="E5929">
        <v>7.3</v>
      </c>
    </row>
    <row r="5930" spans="1:5">
      <c r="A5930" s="3">
        <v>150000</v>
      </c>
      <c r="B5930">
        <v>7.8</v>
      </c>
      <c r="D5930" s="3">
        <v>150000</v>
      </c>
      <c r="E5930">
        <v>7.3</v>
      </c>
    </row>
    <row r="5931" spans="1:5">
      <c r="A5931" s="3">
        <v>150000</v>
      </c>
      <c r="D5931" s="3">
        <v>150000</v>
      </c>
    </row>
    <row r="5932" spans="1:5">
      <c r="A5932" s="3">
        <v>152500</v>
      </c>
      <c r="D5932" s="3">
        <v>152500</v>
      </c>
    </row>
    <row r="5933" spans="1:5">
      <c r="A5933" s="3">
        <v>152500</v>
      </c>
      <c r="B5933">
        <v>7.5</v>
      </c>
      <c r="D5933" s="3">
        <v>152500</v>
      </c>
      <c r="E5933">
        <v>8.8000000000000007</v>
      </c>
    </row>
    <row r="5934" spans="1:5">
      <c r="A5934" s="3">
        <v>152500</v>
      </c>
      <c r="B5934">
        <v>6.1</v>
      </c>
      <c r="D5934" s="3">
        <v>152500</v>
      </c>
      <c r="E5934">
        <v>8</v>
      </c>
    </row>
    <row r="5935" spans="1:5">
      <c r="A5935" s="3">
        <v>152500</v>
      </c>
      <c r="B5935">
        <v>6</v>
      </c>
      <c r="D5935" s="3">
        <v>152500</v>
      </c>
    </row>
    <row r="5936" spans="1:5">
      <c r="A5936" s="3">
        <v>152500</v>
      </c>
      <c r="B5936">
        <v>4.3</v>
      </c>
      <c r="D5936" s="3">
        <v>152500</v>
      </c>
      <c r="E5936">
        <v>4.8</v>
      </c>
    </row>
    <row r="5937" spans="1:5">
      <c r="A5937" s="3">
        <v>152500</v>
      </c>
      <c r="B5937">
        <v>4.3</v>
      </c>
      <c r="D5937" s="3">
        <v>152500</v>
      </c>
      <c r="E5937">
        <v>7.3</v>
      </c>
    </row>
    <row r="5938" spans="1:5">
      <c r="A5938" s="3">
        <v>152500</v>
      </c>
      <c r="B5938">
        <v>7</v>
      </c>
      <c r="D5938" s="3">
        <v>152500</v>
      </c>
      <c r="E5938">
        <v>8.1999999999999993</v>
      </c>
    </row>
    <row r="5939" spans="1:5">
      <c r="A5939" s="3">
        <v>152500</v>
      </c>
      <c r="B5939">
        <v>8.6</v>
      </c>
      <c r="D5939" s="3">
        <v>152500</v>
      </c>
      <c r="E5939">
        <v>7.2</v>
      </c>
    </row>
    <row r="5940" spans="1:5">
      <c r="A5940" s="3">
        <v>152500</v>
      </c>
      <c r="B5940">
        <v>6.4</v>
      </c>
      <c r="D5940" s="3">
        <v>152500</v>
      </c>
      <c r="E5940">
        <v>7</v>
      </c>
    </row>
    <row r="5941" spans="1:5">
      <c r="A5941" s="3">
        <v>152500</v>
      </c>
      <c r="B5941">
        <v>7</v>
      </c>
      <c r="D5941" s="3">
        <v>152500</v>
      </c>
      <c r="E5941">
        <v>8.1</v>
      </c>
    </row>
    <row r="5942" spans="1:5">
      <c r="A5942" s="3">
        <v>152500</v>
      </c>
      <c r="B5942">
        <v>7.6</v>
      </c>
      <c r="D5942" s="3">
        <v>152500</v>
      </c>
      <c r="E5942">
        <v>7.5</v>
      </c>
    </row>
    <row r="5943" spans="1:5">
      <c r="A5943" s="3">
        <v>152500</v>
      </c>
      <c r="B5943">
        <v>9.3000000000000007</v>
      </c>
      <c r="D5943" s="3">
        <v>152500</v>
      </c>
      <c r="E5943">
        <v>9.1</v>
      </c>
    </row>
    <row r="5944" spans="1:5">
      <c r="A5944" s="3">
        <v>152500</v>
      </c>
      <c r="B5944">
        <v>6.9</v>
      </c>
      <c r="D5944" s="3">
        <v>152500</v>
      </c>
      <c r="E5944">
        <v>7</v>
      </c>
    </row>
    <row r="5945" spans="1:5">
      <c r="A5945" s="3">
        <v>152500</v>
      </c>
      <c r="B5945">
        <v>6.8</v>
      </c>
      <c r="D5945" s="3">
        <v>152500</v>
      </c>
      <c r="E5945">
        <v>4.9000000000000004</v>
      </c>
    </row>
    <row r="5946" spans="1:5">
      <c r="A5946" s="3">
        <v>152500</v>
      </c>
      <c r="B5946">
        <v>8.1</v>
      </c>
      <c r="D5946" s="3">
        <v>152500</v>
      </c>
      <c r="E5946">
        <v>8.1</v>
      </c>
    </row>
    <row r="5947" spans="1:5">
      <c r="A5947" s="3">
        <v>152500</v>
      </c>
      <c r="B5947">
        <v>6.6</v>
      </c>
      <c r="D5947" s="3">
        <v>152500</v>
      </c>
    </row>
    <row r="5948" spans="1:5">
      <c r="A5948" s="3">
        <v>152500</v>
      </c>
      <c r="B5948">
        <v>8.1</v>
      </c>
      <c r="D5948" s="3">
        <v>152500</v>
      </c>
      <c r="E5948">
        <v>8.4</v>
      </c>
    </row>
    <row r="5949" spans="1:5">
      <c r="A5949" s="3">
        <v>152500</v>
      </c>
      <c r="B5949">
        <v>8.6</v>
      </c>
      <c r="D5949" s="3">
        <v>152500</v>
      </c>
      <c r="E5949">
        <v>9</v>
      </c>
    </row>
    <row r="5950" spans="1:5">
      <c r="A5950" s="3">
        <v>152500</v>
      </c>
      <c r="B5950">
        <v>3</v>
      </c>
      <c r="D5950" s="3">
        <v>152500</v>
      </c>
      <c r="E5950">
        <v>4.5999999999999996</v>
      </c>
    </row>
    <row r="5951" spans="1:5">
      <c r="A5951" s="3">
        <v>152500</v>
      </c>
      <c r="B5951">
        <v>5.9</v>
      </c>
      <c r="D5951" s="3">
        <v>152500</v>
      </c>
      <c r="E5951">
        <v>7</v>
      </c>
    </row>
    <row r="5952" spans="1:5">
      <c r="A5952" s="3">
        <v>152500</v>
      </c>
      <c r="B5952">
        <v>7.1</v>
      </c>
      <c r="D5952" s="3">
        <v>152500</v>
      </c>
      <c r="E5952">
        <v>7</v>
      </c>
    </row>
    <row r="5953" spans="1:5">
      <c r="A5953" s="3">
        <v>152500</v>
      </c>
      <c r="B5953">
        <v>5.4</v>
      </c>
      <c r="D5953" s="3">
        <v>152500</v>
      </c>
      <c r="E5953">
        <v>5.8</v>
      </c>
    </row>
    <row r="5954" spans="1:5">
      <c r="A5954" s="3">
        <v>152500</v>
      </c>
      <c r="D5954" s="3">
        <v>152500</v>
      </c>
      <c r="E5954">
        <v>7.6</v>
      </c>
    </row>
    <row r="5955" spans="1:5">
      <c r="A5955" s="3">
        <v>152500</v>
      </c>
      <c r="B5955">
        <v>6</v>
      </c>
      <c r="D5955" s="3">
        <v>152500</v>
      </c>
      <c r="E5955">
        <v>7.1</v>
      </c>
    </row>
    <row r="5956" spans="1:5">
      <c r="A5956" s="3">
        <v>152500</v>
      </c>
      <c r="B5956">
        <v>8.9</v>
      </c>
      <c r="D5956" s="3">
        <v>152500</v>
      </c>
      <c r="E5956">
        <v>6.2</v>
      </c>
    </row>
    <row r="5957" spans="1:5">
      <c r="A5957" s="3">
        <v>152500</v>
      </c>
      <c r="D5957" s="3">
        <v>152500</v>
      </c>
      <c r="E5957">
        <v>8.9</v>
      </c>
    </row>
    <row r="5958" spans="1:5">
      <c r="A5958" s="3">
        <v>152500</v>
      </c>
      <c r="B5958">
        <v>7.3</v>
      </c>
      <c r="D5958" s="3">
        <v>152500</v>
      </c>
      <c r="E5958">
        <v>6.7</v>
      </c>
    </row>
    <row r="5959" spans="1:5">
      <c r="A5959" s="3">
        <v>152500</v>
      </c>
      <c r="B5959">
        <v>8.3000000000000007</v>
      </c>
      <c r="D5959" s="3">
        <v>152500</v>
      </c>
      <c r="E5959">
        <v>8</v>
      </c>
    </row>
    <row r="5960" spans="1:5">
      <c r="A5960" s="3">
        <v>152500</v>
      </c>
      <c r="B5960">
        <v>7.8</v>
      </c>
      <c r="D5960" s="3">
        <v>152500</v>
      </c>
      <c r="E5960">
        <v>5.0999999999999996</v>
      </c>
    </row>
    <row r="5961" spans="1:5">
      <c r="A5961" s="3">
        <v>152500</v>
      </c>
      <c r="B5961">
        <v>5.9</v>
      </c>
      <c r="D5961" s="3">
        <v>152500</v>
      </c>
      <c r="E5961">
        <v>6.2</v>
      </c>
    </row>
    <row r="5962" spans="1:5">
      <c r="A5962" s="3">
        <v>152500</v>
      </c>
      <c r="B5962">
        <v>8.3000000000000007</v>
      </c>
      <c r="D5962" s="3">
        <v>152500</v>
      </c>
    </row>
    <row r="5963" spans="1:5">
      <c r="A5963" s="3">
        <v>152500</v>
      </c>
      <c r="B5963">
        <v>8.5</v>
      </c>
      <c r="D5963" s="3">
        <v>152500</v>
      </c>
      <c r="E5963">
        <v>6.8</v>
      </c>
    </row>
    <row r="5964" spans="1:5">
      <c r="A5964" s="3">
        <v>152500</v>
      </c>
      <c r="B5964">
        <v>8.1</v>
      </c>
      <c r="D5964" s="3">
        <v>152500</v>
      </c>
      <c r="E5964">
        <v>8.1999999999999993</v>
      </c>
    </row>
    <row r="5965" spans="1:5">
      <c r="A5965" s="3">
        <v>152500</v>
      </c>
      <c r="B5965">
        <v>8.9</v>
      </c>
      <c r="D5965" s="3">
        <v>152500</v>
      </c>
      <c r="E5965">
        <v>9</v>
      </c>
    </row>
    <row r="5966" spans="1:5">
      <c r="A5966" s="3">
        <v>155000</v>
      </c>
      <c r="D5966" s="3">
        <v>155000</v>
      </c>
    </row>
    <row r="5967" spans="1:5">
      <c r="A5967" s="3">
        <v>155000</v>
      </c>
      <c r="B5967">
        <v>4</v>
      </c>
      <c r="D5967" s="3">
        <v>155000</v>
      </c>
      <c r="E5967">
        <v>3.2</v>
      </c>
    </row>
    <row r="5968" spans="1:5">
      <c r="A5968" s="3">
        <v>155000</v>
      </c>
      <c r="B5968">
        <v>8.4</v>
      </c>
      <c r="D5968" s="3">
        <v>155000</v>
      </c>
      <c r="E5968">
        <v>8.1999999999999993</v>
      </c>
    </row>
    <row r="5969" spans="1:5">
      <c r="A5969" s="3">
        <v>155000</v>
      </c>
      <c r="B5969">
        <v>8.3000000000000007</v>
      </c>
      <c r="D5969" s="3">
        <v>155000</v>
      </c>
      <c r="E5969">
        <v>9</v>
      </c>
    </row>
    <row r="5970" spans="1:5">
      <c r="A5970" s="3">
        <v>155000</v>
      </c>
      <c r="B5970">
        <v>8.4</v>
      </c>
      <c r="D5970" s="3">
        <v>155000</v>
      </c>
      <c r="E5970">
        <v>7.8</v>
      </c>
    </row>
    <row r="5971" spans="1:5">
      <c r="A5971" s="3">
        <v>155000</v>
      </c>
      <c r="D5971" s="3">
        <v>155000</v>
      </c>
    </row>
    <row r="5972" spans="1:5">
      <c r="A5972" s="3">
        <v>155000</v>
      </c>
      <c r="B5972">
        <v>7.2</v>
      </c>
      <c r="D5972" s="3">
        <v>155000</v>
      </c>
    </row>
    <row r="5973" spans="1:5">
      <c r="A5973" s="3">
        <v>155000</v>
      </c>
      <c r="B5973">
        <v>8.1999999999999993</v>
      </c>
      <c r="D5973" s="3">
        <v>155000</v>
      </c>
      <c r="E5973">
        <v>8.9</v>
      </c>
    </row>
    <row r="5974" spans="1:5">
      <c r="A5974" s="3">
        <v>155000</v>
      </c>
      <c r="B5974">
        <v>8</v>
      </c>
      <c r="D5974" s="3">
        <v>155000</v>
      </c>
      <c r="E5974">
        <v>7.1</v>
      </c>
    </row>
    <row r="5975" spans="1:5">
      <c r="A5975" s="3">
        <v>155000</v>
      </c>
      <c r="B5975">
        <v>6</v>
      </c>
      <c r="D5975" s="3">
        <v>155000</v>
      </c>
      <c r="E5975">
        <v>7.5</v>
      </c>
    </row>
    <row r="5976" spans="1:5">
      <c r="A5976" s="3">
        <v>155000</v>
      </c>
      <c r="B5976">
        <v>7.3</v>
      </c>
      <c r="D5976" s="3">
        <v>155000</v>
      </c>
      <c r="E5976">
        <v>7.1</v>
      </c>
    </row>
    <row r="5977" spans="1:5">
      <c r="A5977" s="3">
        <v>155000</v>
      </c>
      <c r="B5977">
        <v>6.8</v>
      </c>
      <c r="D5977" s="3">
        <v>155000</v>
      </c>
      <c r="E5977">
        <v>4.5999999999999996</v>
      </c>
    </row>
    <row r="5978" spans="1:5">
      <c r="A5978" s="3">
        <v>155000</v>
      </c>
      <c r="D5978" s="3">
        <v>155000</v>
      </c>
    </row>
    <row r="5979" spans="1:5">
      <c r="A5979" s="3">
        <v>155000</v>
      </c>
      <c r="B5979">
        <v>8.3000000000000007</v>
      </c>
      <c r="D5979" s="3">
        <v>155000</v>
      </c>
      <c r="E5979">
        <v>9.3000000000000007</v>
      </c>
    </row>
    <row r="5980" spans="1:5">
      <c r="A5980" s="3">
        <v>155000</v>
      </c>
      <c r="B5980">
        <v>9.1999999999999993</v>
      </c>
      <c r="D5980" s="3">
        <v>155000</v>
      </c>
      <c r="E5980">
        <v>7.2</v>
      </c>
    </row>
    <row r="5981" spans="1:5">
      <c r="A5981" s="3">
        <v>155000</v>
      </c>
      <c r="B5981">
        <v>8</v>
      </c>
      <c r="D5981" s="3">
        <v>155000</v>
      </c>
      <c r="E5981">
        <v>8.6</v>
      </c>
    </row>
    <row r="5982" spans="1:5">
      <c r="A5982" s="3">
        <v>155000</v>
      </c>
      <c r="B5982">
        <v>8.6</v>
      </c>
      <c r="D5982" s="3">
        <v>155000</v>
      </c>
      <c r="E5982">
        <v>8</v>
      </c>
    </row>
    <row r="5983" spans="1:5">
      <c r="A5983" s="3">
        <v>155000</v>
      </c>
      <c r="B5983">
        <v>8.6</v>
      </c>
      <c r="D5983" s="3">
        <v>155000</v>
      </c>
      <c r="E5983">
        <v>6.8</v>
      </c>
    </row>
    <row r="5984" spans="1:5">
      <c r="A5984" s="3">
        <v>155000</v>
      </c>
      <c r="B5984">
        <v>4.5999999999999996</v>
      </c>
      <c r="D5984" s="3">
        <v>155000</v>
      </c>
      <c r="E5984">
        <v>6.7</v>
      </c>
    </row>
    <row r="5985" spans="1:5">
      <c r="A5985" s="3">
        <v>155000</v>
      </c>
      <c r="B5985">
        <v>7.8</v>
      </c>
      <c r="D5985" s="3">
        <v>155000</v>
      </c>
      <c r="E5985">
        <v>7.4</v>
      </c>
    </row>
    <row r="5986" spans="1:5">
      <c r="A5986" s="3">
        <v>155000</v>
      </c>
      <c r="B5986">
        <v>6.3</v>
      </c>
      <c r="D5986" s="3">
        <v>155000</v>
      </c>
      <c r="E5986">
        <v>5</v>
      </c>
    </row>
    <row r="5987" spans="1:5">
      <c r="A5987" s="3">
        <v>155000</v>
      </c>
      <c r="B5987">
        <v>8.4</v>
      </c>
      <c r="D5987" s="3">
        <v>155000</v>
      </c>
      <c r="E5987">
        <v>6.8</v>
      </c>
    </row>
    <row r="5988" spans="1:5">
      <c r="A5988" s="3">
        <v>155000</v>
      </c>
      <c r="B5988">
        <v>8.8000000000000007</v>
      </c>
      <c r="D5988" s="3">
        <v>155000</v>
      </c>
      <c r="E5988">
        <v>5.8</v>
      </c>
    </row>
    <row r="5989" spans="1:5">
      <c r="A5989" s="3">
        <v>155000</v>
      </c>
      <c r="B5989">
        <v>6</v>
      </c>
      <c r="D5989" s="3">
        <v>155000</v>
      </c>
      <c r="E5989">
        <v>5.6</v>
      </c>
    </row>
    <row r="5990" spans="1:5">
      <c r="A5990" s="3">
        <v>155000</v>
      </c>
      <c r="B5990">
        <v>7.4</v>
      </c>
      <c r="D5990" s="3">
        <v>155000</v>
      </c>
      <c r="E5990">
        <v>7.3</v>
      </c>
    </row>
    <row r="5991" spans="1:5">
      <c r="A5991" s="3">
        <v>155000</v>
      </c>
      <c r="D5991" s="3">
        <v>155000</v>
      </c>
    </row>
    <row r="5992" spans="1:5">
      <c r="A5992" s="3">
        <v>155000</v>
      </c>
      <c r="B5992">
        <v>6.3</v>
      </c>
      <c r="D5992" s="3">
        <v>155000</v>
      </c>
      <c r="E5992">
        <v>7.7</v>
      </c>
    </row>
    <row r="5993" spans="1:5">
      <c r="A5993" s="3">
        <v>157500</v>
      </c>
      <c r="B5993">
        <v>7.2</v>
      </c>
      <c r="D5993" s="3">
        <v>157500</v>
      </c>
      <c r="E5993">
        <v>5.8</v>
      </c>
    </row>
    <row r="5994" spans="1:5">
      <c r="A5994" s="3">
        <v>157500</v>
      </c>
      <c r="B5994">
        <v>5.5</v>
      </c>
      <c r="D5994" s="3">
        <v>157500</v>
      </c>
      <c r="E5994">
        <v>8.5</v>
      </c>
    </row>
    <row r="5995" spans="1:5">
      <c r="A5995" s="3">
        <v>157500</v>
      </c>
      <c r="B5995">
        <v>7.7</v>
      </c>
      <c r="D5995" s="3">
        <v>157500</v>
      </c>
      <c r="E5995">
        <v>8.8000000000000007</v>
      </c>
    </row>
    <row r="5996" spans="1:5">
      <c r="A5996" s="3">
        <v>157500</v>
      </c>
      <c r="B5996">
        <v>7.9</v>
      </c>
      <c r="D5996" s="3">
        <v>157500</v>
      </c>
      <c r="E5996">
        <v>6.1</v>
      </c>
    </row>
    <row r="5997" spans="1:5">
      <c r="A5997" s="3">
        <v>157500</v>
      </c>
      <c r="B5997">
        <v>7.3</v>
      </c>
      <c r="D5997" s="3">
        <v>157500</v>
      </c>
      <c r="E5997">
        <v>7.5</v>
      </c>
    </row>
    <row r="5998" spans="1:5">
      <c r="A5998" s="3">
        <v>157500</v>
      </c>
      <c r="B5998">
        <v>6.8</v>
      </c>
      <c r="D5998" s="3">
        <v>157500</v>
      </c>
      <c r="E5998">
        <v>8.4</v>
      </c>
    </row>
    <row r="5999" spans="1:5">
      <c r="A5999" s="3">
        <v>157500</v>
      </c>
      <c r="B5999">
        <v>5.0999999999999996</v>
      </c>
      <c r="D5999" s="3">
        <v>157500</v>
      </c>
      <c r="E5999">
        <v>7.4</v>
      </c>
    </row>
    <row r="6000" spans="1:5">
      <c r="A6000" s="3">
        <v>157500</v>
      </c>
      <c r="B6000">
        <v>5.7</v>
      </c>
      <c r="D6000" s="3">
        <v>157500</v>
      </c>
      <c r="E6000">
        <v>6.3</v>
      </c>
    </row>
    <row r="6001" spans="1:5">
      <c r="A6001" s="3">
        <v>157500</v>
      </c>
      <c r="B6001">
        <v>7</v>
      </c>
      <c r="D6001" s="3">
        <v>157500</v>
      </c>
      <c r="E6001">
        <v>6.7</v>
      </c>
    </row>
    <row r="6002" spans="1:5">
      <c r="A6002" s="3">
        <v>157500</v>
      </c>
      <c r="B6002">
        <v>8</v>
      </c>
      <c r="D6002" s="3">
        <v>157500</v>
      </c>
      <c r="E6002">
        <v>8.1</v>
      </c>
    </row>
    <row r="6003" spans="1:5">
      <c r="A6003" s="3">
        <v>157500</v>
      </c>
      <c r="B6003">
        <v>8.8000000000000007</v>
      </c>
      <c r="D6003" s="3">
        <v>157500</v>
      </c>
      <c r="E6003">
        <v>7.8</v>
      </c>
    </row>
    <row r="6004" spans="1:5">
      <c r="A6004" s="3">
        <v>157500</v>
      </c>
      <c r="B6004">
        <v>7</v>
      </c>
      <c r="D6004" s="3">
        <v>157500</v>
      </c>
      <c r="E6004">
        <v>5.5</v>
      </c>
    </row>
    <row r="6005" spans="1:5">
      <c r="A6005" s="3">
        <v>157500</v>
      </c>
      <c r="B6005">
        <v>6.7</v>
      </c>
      <c r="D6005" s="3">
        <v>157500</v>
      </c>
      <c r="E6005">
        <v>8</v>
      </c>
    </row>
    <row r="6006" spans="1:5">
      <c r="A6006" s="3">
        <v>157500</v>
      </c>
      <c r="B6006">
        <v>7.1</v>
      </c>
      <c r="D6006" s="3">
        <v>157500</v>
      </c>
      <c r="E6006">
        <v>6</v>
      </c>
    </row>
    <row r="6007" spans="1:5">
      <c r="A6007" s="3">
        <v>157500</v>
      </c>
      <c r="B6007">
        <v>7.6</v>
      </c>
      <c r="D6007" s="3">
        <v>157500</v>
      </c>
      <c r="E6007">
        <v>6.8</v>
      </c>
    </row>
    <row r="6008" spans="1:5">
      <c r="A6008" s="3">
        <v>157500</v>
      </c>
      <c r="B6008">
        <v>7.4</v>
      </c>
      <c r="D6008" s="3">
        <v>157500</v>
      </c>
      <c r="E6008">
        <v>7.1</v>
      </c>
    </row>
    <row r="6009" spans="1:5">
      <c r="A6009" s="3">
        <v>157500</v>
      </c>
      <c r="B6009">
        <v>3.6</v>
      </c>
      <c r="D6009" s="3">
        <v>157500</v>
      </c>
      <c r="E6009">
        <v>7</v>
      </c>
    </row>
    <row r="6010" spans="1:5">
      <c r="A6010" s="3">
        <v>157500</v>
      </c>
      <c r="B6010">
        <v>7</v>
      </c>
      <c r="D6010" s="3">
        <v>157500</v>
      </c>
      <c r="E6010">
        <v>7.5</v>
      </c>
    </row>
    <row r="6011" spans="1:5">
      <c r="A6011" s="3">
        <v>157500</v>
      </c>
      <c r="B6011">
        <v>8.3000000000000007</v>
      </c>
      <c r="D6011" s="3">
        <v>157500</v>
      </c>
      <c r="E6011">
        <v>8.9</v>
      </c>
    </row>
    <row r="6012" spans="1:5">
      <c r="A6012" s="3">
        <v>157500</v>
      </c>
      <c r="B6012">
        <v>5.8</v>
      </c>
      <c r="D6012" s="3">
        <v>157500</v>
      </c>
      <c r="E6012">
        <v>8.1999999999999993</v>
      </c>
    </row>
    <row r="6013" spans="1:5">
      <c r="A6013" s="3">
        <v>157500</v>
      </c>
      <c r="B6013">
        <v>4.5999999999999996</v>
      </c>
      <c r="D6013" s="3">
        <v>157500</v>
      </c>
      <c r="E6013">
        <v>6.2</v>
      </c>
    </row>
    <row r="6014" spans="1:5">
      <c r="A6014" s="3">
        <v>157500</v>
      </c>
      <c r="B6014">
        <v>8.4</v>
      </c>
      <c r="D6014" s="3">
        <v>157500</v>
      </c>
      <c r="E6014">
        <v>8</v>
      </c>
    </row>
    <row r="6015" spans="1:5">
      <c r="A6015" s="3">
        <v>157500</v>
      </c>
      <c r="B6015">
        <v>9.3000000000000007</v>
      </c>
      <c r="D6015" s="3">
        <v>157500</v>
      </c>
      <c r="E6015">
        <v>9.3000000000000007</v>
      </c>
    </row>
    <row r="6016" spans="1:5">
      <c r="A6016" s="3">
        <v>157500</v>
      </c>
      <c r="B6016">
        <v>7.1</v>
      </c>
      <c r="D6016" s="3">
        <v>157500</v>
      </c>
    </row>
    <row r="6017" spans="1:5">
      <c r="A6017" s="3">
        <v>157500</v>
      </c>
      <c r="B6017">
        <v>7.7</v>
      </c>
      <c r="D6017" s="3">
        <v>157500</v>
      </c>
      <c r="E6017">
        <v>8.8000000000000007</v>
      </c>
    </row>
    <row r="6018" spans="1:5">
      <c r="A6018" s="3">
        <v>157500</v>
      </c>
      <c r="B6018">
        <v>6.5</v>
      </c>
      <c r="D6018" s="3">
        <v>157500</v>
      </c>
      <c r="E6018">
        <v>7.6</v>
      </c>
    </row>
    <row r="6019" spans="1:5">
      <c r="A6019" s="3">
        <v>157500</v>
      </c>
      <c r="B6019">
        <v>5.3</v>
      </c>
      <c r="D6019" s="3">
        <v>157500</v>
      </c>
      <c r="E6019">
        <v>5.4</v>
      </c>
    </row>
    <row r="6020" spans="1:5">
      <c r="A6020" s="3">
        <v>157500</v>
      </c>
      <c r="B6020">
        <v>5.5</v>
      </c>
      <c r="D6020" s="3">
        <v>157500</v>
      </c>
      <c r="E6020">
        <v>7.8</v>
      </c>
    </row>
    <row r="6021" spans="1:5">
      <c r="A6021" s="3">
        <v>157500</v>
      </c>
      <c r="D6021" s="3">
        <v>157500</v>
      </c>
      <c r="E6021">
        <v>6.2</v>
      </c>
    </row>
    <row r="6022" spans="1:5">
      <c r="A6022" s="3">
        <v>157500</v>
      </c>
      <c r="D6022" s="3">
        <v>157500</v>
      </c>
    </row>
    <row r="6023" spans="1:5">
      <c r="A6023" s="3">
        <v>157500</v>
      </c>
      <c r="B6023">
        <v>7.2</v>
      </c>
      <c r="D6023" s="3">
        <v>157500</v>
      </c>
      <c r="E6023">
        <v>7.6</v>
      </c>
    </row>
    <row r="6024" spans="1:5">
      <c r="A6024" s="3">
        <v>157500</v>
      </c>
      <c r="B6024">
        <v>8.5</v>
      </c>
      <c r="D6024" s="3">
        <v>157500</v>
      </c>
      <c r="E6024">
        <v>7.9</v>
      </c>
    </row>
    <row r="6025" spans="1:5">
      <c r="A6025" s="3">
        <v>157500</v>
      </c>
      <c r="B6025">
        <v>7.7</v>
      </c>
      <c r="D6025" s="3">
        <v>157500</v>
      </c>
      <c r="E6025">
        <v>7.7</v>
      </c>
    </row>
    <row r="6026" spans="1:5">
      <c r="A6026" s="3">
        <v>157500</v>
      </c>
      <c r="B6026">
        <v>9.1999999999999993</v>
      </c>
      <c r="D6026" s="3">
        <v>157500</v>
      </c>
      <c r="E6026">
        <v>8.1999999999999993</v>
      </c>
    </row>
    <row r="6027" spans="1:5">
      <c r="A6027" s="3">
        <v>160000</v>
      </c>
      <c r="D6027" s="3">
        <v>160000</v>
      </c>
    </row>
    <row r="6028" spans="1:5">
      <c r="A6028" s="3">
        <v>160000</v>
      </c>
      <c r="B6028">
        <v>7.6</v>
      </c>
      <c r="D6028" s="3">
        <v>160000</v>
      </c>
      <c r="E6028">
        <v>6.4</v>
      </c>
    </row>
    <row r="6029" spans="1:5">
      <c r="A6029" s="3">
        <v>160000</v>
      </c>
      <c r="B6029">
        <v>8.3000000000000007</v>
      </c>
      <c r="D6029" s="3">
        <v>160000</v>
      </c>
    </row>
    <row r="6030" spans="1:5">
      <c r="A6030" s="3">
        <v>160000</v>
      </c>
      <c r="B6030">
        <v>6.6</v>
      </c>
      <c r="D6030" s="3">
        <v>160000</v>
      </c>
      <c r="E6030">
        <v>6.7</v>
      </c>
    </row>
    <row r="6031" spans="1:5">
      <c r="A6031" s="3">
        <v>160000</v>
      </c>
      <c r="B6031">
        <v>7.7</v>
      </c>
      <c r="D6031" s="3">
        <v>160000</v>
      </c>
      <c r="E6031">
        <v>6.8</v>
      </c>
    </row>
    <row r="6032" spans="1:5">
      <c r="A6032" s="3">
        <v>160000</v>
      </c>
      <c r="B6032">
        <v>8.4</v>
      </c>
      <c r="D6032" s="3">
        <v>160000</v>
      </c>
      <c r="E6032">
        <v>8.4</v>
      </c>
    </row>
    <row r="6033" spans="1:5">
      <c r="A6033" s="3">
        <v>160000</v>
      </c>
      <c r="B6033">
        <v>7.2</v>
      </c>
      <c r="D6033" s="3">
        <v>160000</v>
      </c>
    </row>
    <row r="6034" spans="1:5">
      <c r="A6034" s="3">
        <v>160000</v>
      </c>
      <c r="B6034">
        <v>7.7</v>
      </c>
      <c r="D6034" s="3">
        <v>160000</v>
      </c>
      <c r="E6034">
        <v>7.2</v>
      </c>
    </row>
    <row r="6035" spans="1:5">
      <c r="A6035" s="3">
        <v>160000</v>
      </c>
      <c r="B6035">
        <v>4</v>
      </c>
      <c r="D6035" s="3">
        <v>160000</v>
      </c>
      <c r="E6035">
        <v>5</v>
      </c>
    </row>
    <row r="6036" spans="1:5">
      <c r="A6036" s="3">
        <v>160000</v>
      </c>
      <c r="B6036">
        <v>7.4</v>
      </c>
      <c r="D6036" s="3">
        <v>160000</v>
      </c>
      <c r="E6036">
        <v>7.4</v>
      </c>
    </row>
    <row r="6037" spans="1:5">
      <c r="A6037" s="3">
        <v>160000</v>
      </c>
      <c r="B6037">
        <v>7.4</v>
      </c>
      <c r="D6037" s="3">
        <v>160000</v>
      </c>
      <c r="E6037">
        <v>8.3000000000000007</v>
      </c>
    </row>
    <row r="6038" spans="1:5">
      <c r="A6038" s="3">
        <v>160000</v>
      </c>
      <c r="B6038">
        <v>6.4</v>
      </c>
      <c r="D6038" s="3">
        <v>160000</v>
      </c>
      <c r="E6038">
        <v>7.9</v>
      </c>
    </row>
    <row r="6039" spans="1:5">
      <c r="A6039" s="3">
        <v>160000</v>
      </c>
      <c r="B6039">
        <v>6.6</v>
      </c>
      <c r="D6039" s="3">
        <v>160000</v>
      </c>
      <c r="E6039">
        <v>6.1</v>
      </c>
    </row>
    <row r="6040" spans="1:5">
      <c r="A6040" s="3">
        <v>160000</v>
      </c>
      <c r="B6040">
        <v>7.7</v>
      </c>
      <c r="D6040" s="3">
        <v>160000</v>
      </c>
      <c r="E6040">
        <v>8.8000000000000007</v>
      </c>
    </row>
    <row r="6041" spans="1:5">
      <c r="A6041" s="3">
        <v>160000</v>
      </c>
      <c r="D6041" s="3">
        <v>160000</v>
      </c>
    </row>
    <row r="6042" spans="1:5">
      <c r="A6042" s="3">
        <v>160000</v>
      </c>
      <c r="D6042" s="3">
        <v>160000</v>
      </c>
      <c r="E6042">
        <v>7.8</v>
      </c>
    </row>
    <row r="6043" spans="1:5">
      <c r="A6043" s="3">
        <v>160000</v>
      </c>
      <c r="B6043">
        <v>5.9</v>
      </c>
      <c r="D6043" s="3">
        <v>160000</v>
      </c>
      <c r="E6043">
        <v>6.4</v>
      </c>
    </row>
    <row r="6044" spans="1:5">
      <c r="A6044" s="3">
        <v>160000</v>
      </c>
      <c r="B6044">
        <v>7.4</v>
      </c>
      <c r="D6044" s="3">
        <v>160000</v>
      </c>
      <c r="E6044">
        <v>5.7</v>
      </c>
    </row>
    <row r="6045" spans="1:5">
      <c r="A6045" s="3">
        <v>160000</v>
      </c>
      <c r="B6045">
        <v>7.7</v>
      </c>
      <c r="D6045" s="3">
        <v>160000</v>
      </c>
      <c r="E6045">
        <v>7.4</v>
      </c>
    </row>
    <row r="6046" spans="1:5">
      <c r="A6046" s="3">
        <v>160000</v>
      </c>
      <c r="B6046">
        <v>7.3</v>
      </c>
      <c r="D6046" s="3">
        <v>160000</v>
      </c>
      <c r="E6046">
        <v>8.1999999999999993</v>
      </c>
    </row>
    <row r="6047" spans="1:5">
      <c r="A6047" s="3">
        <v>160000</v>
      </c>
      <c r="B6047">
        <v>7.2</v>
      </c>
      <c r="D6047" s="3">
        <v>160000</v>
      </c>
    </row>
    <row r="6048" spans="1:5">
      <c r="A6048" s="3">
        <v>160000</v>
      </c>
      <c r="D6048" s="3">
        <v>160000</v>
      </c>
      <c r="E6048">
        <v>7.3</v>
      </c>
    </row>
    <row r="6049" spans="1:5">
      <c r="A6049" s="3">
        <v>160000</v>
      </c>
      <c r="B6049">
        <v>4.5</v>
      </c>
      <c r="D6049" s="3">
        <v>160000</v>
      </c>
      <c r="E6049">
        <v>8.1999999999999993</v>
      </c>
    </row>
    <row r="6050" spans="1:5">
      <c r="A6050" s="3">
        <v>160000</v>
      </c>
      <c r="B6050">
        <v>6.8</v>
      </c>
      <c r="D6050" s="3">
        <v>160000</v>
      </c>
      <c r="E6050">
        <v>7.3</v>
      </c>
    </row>
    <row r="6051" spans="1:5">
      <c r="A6051" s="3">
        <v>160000</v>
      </c>
      <c r="B6051">
        <v>7.7</v>
      </c>
      <c r="D6051" s="3">
        <v>160000</v>
      </c>
      <c r="E6051">
        <v>8.8000000000000007</v>
      </c>
    </row>
    <row r="6052" spans="1:5">
      <c r="A6052" s="3">
        <v>160000</v>
      </c>
      <c r="B6052">
        <v>7.7</v>
      </c>
      <c r="D6052" s="3">
        <v>160000</v>
      </c>
      <c r="E6052">
        <v>7.8</v>
      </c>
    </row>
    <row r="6053" spans="1:5">
      <c r="A6053" s="3">
        <v>160000</v>
      </c>
      <c r="B6053">
        <v>6.5</v>
      </c>
      <c r="D6053" s="3">
        <v>160000</v>
      </c>
      <c r="E6053">
        <v>4.4000000000000004</v>
      </c>
    </row>
    <row r="6054" spans="1:5">
      <c r="A6054" s="3">
        <v>162500</v>
      </c>
      <c r="B6054">
        <v>7.9</v>
      </c>
      <c r="D6054" s="3">
        <v>162500</v>
      </c>
      <c r="E6054">
        <v>6.1</v>
      </c>
    </row>
    <row r="6055" spans="1:5">
      <c r="A6055" s="3">
        <v>162500</v>
      </c>
      <c r="B6055">
        <v>8</v>
      </c>
      <c r="D6055" s="3">
        <v>162500</v>
      </c>
      <c r="E6055">
        <v>7.4</v>
      </c>
    </row>
    <row r="6056" spans="1:5">
      <c r="A6056" s="3">
        <v>162500</v>
      </c>
      <c r="B6056">
        <v>7.8</v>
      </c>
      <c r="D6056" s="3">
        <v>162500</v>
      </c>
      <c r="E6056">
        <v>8.3000000000000007</v>
      </c>
    </row>
    <row r="6057" spans="1:5">
      <c r="A6057" s="3">
        <v>162500</v>
      </c>
      <c r="B6057">
        <v>8.6999999999999993</v>
      </c>
      <c r="D6057" s="3">
        <v>162500</v>
      </c>
      <c r="E6057">
        <v>7.8</v>
      </c>
    </row>
    <row r="6058" spans="1:5">
      <c r="A6058" s="3">
        <v>162500</v>
      </c>
      <c r="B6058">
        <v>7.1</v>
      </c>
      <c r="D6058" s="3">
        <v>162500</v>
      </c>
      <c r="E6058">
        <v>6.4</v>
      </c>
    </row>
    <row r="6059" spans="1:5">
      <c r="A6059" s="3">
        <v>162500</v>
      </c>
      <c r="B6059">
        <v>7.3</v>
      </c>
      <c r="D6059" s="3">
        <v>162500</v>
      </c>
      <c r="E6059">
        <v>6.3</v>
      </c>
    </row>
    <row r="6060" spans="1:5">
      <c r="A6060" s="3">
        <v>162500</v>
      </c>
      <c r="B6060">
        <v>7.9</v>
      </c>
      <c r="D6060" s="3">
        <v>162500</v>
      </c>
      <c r="E6060">
        <v>7.1</v>
      </c>
    </row>
    <row r="6061" spans="1:5">
      <c r="A6061" s="3">
        <v>162500</v>
      </c>
      <c r="D6061" s="3">
        <v>162500</v>
      </c>
      <c r="E6061">
        <v>7.7</v>
      </c>
    </row>
    <row r="6062" spans="1:5">
      <c r="A6062" s="3">
        <v>162500</v>
      </c>
      <c r="B6062">
        <v>8</v>
      </c>
      <c r="D6062" s="3">
        <v>162500</v>
      </c>
      <c r="E6062">
        <v>8.8000000000000007</v>
      </c>
    </row>
    <row r="6063" spans="1:5">
      <c r="A6063" s="3">
        <v>162500</v>
      </c>
      <c r="B6063">
        <v>8.6</v>
      </c>
      <c r="D6063" s="3">
        <v>162500</v>
      </c>
      <c r="E6063">
        <v>7.3</v>
      </c>
    </row>
    <row r="6064" spans="1:5">
      <c r="A6064" s="3">
        <v>162500</v>
      </c>
      <c r="B6064">
        <v>8.3000000000000007</v>
      </c>
      <c r="D6064" s="3">
        <v>162500</v>
      </c>
      <c r="E6064">
        <v>7.3</v>
      </c>
    </row>
    <row r="6065" spans="1:5">
      <c r="A6065" s="3">
        <v>162500</v>
      </c>
      <c r="B6065">
        <v>6.3</v>
      </c>
      <c r="D6065" s="3">
        <v>162500</v>
      </c>
      <c r="E6065">
        <v>6.3</v>
      </c>
    </row>
    <row r="6066" spans="1:5">
      <c r="A6066" s="3">
        <v>162500</v>
      </c>
      <c r="D6066" s="3">
        <v>162500</v>
      </c>
    </row>
    <row r="6067" spans="1:5">
      <c r="A6067" s="3">
        <v>162500</v>
      </c>
      <c r="B6067">
        <v>8.9</v>
      </c>
      <c r="D6067" s="3">
        <v>162500</v>
      </c>
      <c r="E6067">
        <v>6</v>
      </c>
    </row>
    <row r="6068" spans="1:5">
      <c r="A6068" s="3">
        <v>162500</v>
      </c>
      <c r="B6068">
        <v>7.4</v>
      </c>
      <c r="D6068" s="3">
        <v>162500</v>
      </c>
      <c r="E6068">
        <v>7.6</v>
      </c>
    </row>
    <row r="6069" spans="1:5">
      <c r="A6069" s="3">
        <v>162500</v>
      </c>
      <c r="B6069">
        <v>6.6</v>
      </c>
      <c r="D6069" s="3">
        <v>162500</v>
      </c>
      <c r="E6069">
        <v>6</v>
      </c>
    </row>
    <row r="6070" spans="1:5">
      <c r="A6070" s="3">
        <v>162500</v>
      </c>
      <c r="B6070">
        <v>6</v>
      </c>
      <c r="D6070" s="3">
        <v>162500</v>
      </c>
      <c r="E6070">
        <v>4.7</v>
      </c>
    </row>
    <row r="6071" spans="1:5">
      <c r="A6071" s="3">
        <v>162500</v>
      </c>
      <c r="B6071">
        <v>7.8</v>
      </c>
      <c r="D6071" s="3">
        <v>162500</v>
      </c>
      <c r="E6071">
        <v>8.5</v>
      </c>
    </row>
    <row r="6072" spans="1:5">
      <c r="A6072" s="3">
        <v>162500</v>
      </c>
      <c r="B6072">
        <v>7.8</v>
      </c>
      <c r="D6072" s="3">
        <v>162500</v>
      </c>
      <c r="E6072">
        <v>8.4</v>
      </c>
    </row>
    <row r="6073" spans="1:5">
      <c r="A6073" s="3">
        <v>162500</v>
      </c>
      <c r="B6073">
        <v>9.4</v>
      </c>
      <c r="D6073" s="3">
        <v>162500</v>
      </c>
      <c r="E6073">
        <v>8.9</v>
      </c>
    </row>
    <row r="6074" spans="1:5">
      <c r="A6074" s="3">
        <v>162500</v>
      </c>
      <c r="B6074">
        <v>8.4</v>
      </c>
      <c r="D6074" s="3">
        <v>162500</v>
      </c>
      <c r="E6074">
        <v>8</v>
      </c>
    </row>
    <row r="6075" spans="1:5">
      <c r="A6075" s="3">
        <v>162500</v>
      </c>
      <c r="B6075">
        <v>9.1</v>
      </c>
      <c r="D6075" s="3">
        <v>162500</v>
      </c>
      <c r="E6075">
        <v>6.3</v>
      </c>
    </row>
    <row r="6076" spans="1:5">
      <c r="A6076" s="3">
        <v>162500</v>
      </c>
      <c r="B6076">
        <v>6.7</v>
      </c>
      <c r="D6076" s="3">
        <v>162500</v>
      </c>
      <c r="E6076">
        <v>6.8</v>
      </c>
    </row>
    <row r="6077" spans="1:5">
      <c r="A6077" s="3">
        <v>162500</v>
      </c>
      <c r="D6077" s="3">
        <v>162500</v>
      </c>
      <c r="E6077">
        <v>5.9</v>
      </c>
    </row>
    <row r="6078" spans="1:5">
      <c r="A6078" s="3">
        <v>162500</v>
      </c>
      <c r="B6078">
        <v>6.9</v>
      </c>
      <c r="D6078" s="3">
        <v>162500</v>
      </c>
      <c r="E6078">
        <v>8</v>
      </c>
    </row>
    <row r="6079" spans="1:5">
      <c r="A6079" s="3">
        <v>162500</v>
      </c>
      <c r="B6079">
        <v>7.5</v>
      </c>
      <c r="D6079" s="3">
        <v>162500</v>
      </c>
      <c r="E6079">
        <v>5.4</v>
      </c>
    </row>
    <row r="6080" spans="1:5">
      <c r="A6080" s="3">
        <v>162500</v>
      </c>
      <c r="D6080" s="3">
        <v>162500</v>
      </c>
      <c r="E6080">
        <v>6.4</v>
      </c>
    </row>
    <row r="6081" spans="1:5">
      <c r="A6081" s="3">
        <v>162500</v>
      </c>
      <c r="B6081">
        <v>8</v>
      </c>
      <c r="D6081" s="3">
        <v>162500</v>
      </c>
      <c r="E6081">
        <v>6.4</v>
      </c>
    </row>
    <row r="6082" spans="1:5">
      <c r="A6082" s="3">
        <v>162500</v>
      </c>
      <c r="B6082">
        <v>7.7</v>
      </c>
      <c r="D6082" s="3">
        <v>162500</v>
      </c>
      <c r="E6082">
        <v>8.4</v>
      </c>
    </row>
    <row r="6083" spans="1:5">
      <c r="A6083" s="3">
        <v>162500</v>
      </c>
      <c r="B6083">
        <v>6.2</v>
      </c>
      <c r="D6083" s="3">
        <v>162500</v>
      </c>
      <c r="E6083">
        <v>5.4</v>
      </c>
    </row>
    <row r="6084" spans="1:5">
      <c r="A6084" s="3">
        <v>162500</v>
      </c>
      <c r="B6084">
        <v>8</v>
      </c>
      <c r="D6084" s="3">
        <v>162500</v>
      </c>
      <c r="E6084">
        <v>6</v>
      </c>
    </row>
    <row r="6085" spans="1:5">
      <c r="A6085" s="3">
        <v>162500</v>
      </c>
      <c r="B6085">
        <v>8</v>
      </c>
      <c r="D6085" s="3">
        <v>162500</v>
      </c>
      <c r="E6085">
        <v>6.4</v>
      </c>
    </row>
    <row r="6086" spans="1:5">
      <c r="A6086" s="3">
        <v>162500</v>
      </c>
      <c r="B6086">
        <v>7</v>
      </c>
      <c r="D6086" s="3">
        <v>162500</v>
      </c>
      <c r="E6086">
        <v>6</v>
      </c>
    </row>
    <row r="6087" spans="1:5">
      <c r="A6087" s="3">
        <v>162500</v>
      </c>
      <c r="B6087">
        <v>8.9</v>
      </c>
      <c r="D6087" s="3">
        <v>162500</v>
      </c>
      <c r="E6087">
        <v>8.1</v>
      </c>
    </row>
    <row r="6088" spans="1:5">
      <c r="A6088" s="3">
        <v>165000</v>
      </c>
      <c r="B6088">
        <v>7.3</v>
      </c>
      <c r="D6088" s="3">
        <v>165000</v>
      </c>
      <c r="E6088">
        <v>7.9</v>
      </c>
    </row>
    <row r="6089" spans="1:5">
      <c r="A6089" s="3">
        <v>165000</v>
      </c>
      <c r="B6089">
        <v>6.8</v>
      </c>
      <c r="D6089" s="3">
        <v>165000</v>
      </c>
      <c r="E6089">
        <v>6.3</v>
      </c>
    </row>
    <row r="6090" spans="1:5">
      <c r="A6090" s="3">
        <v>165000</v>
      </c>
      <c r="B6090">
        <v>7.7</v>
      </c>
      <c r="D6090" s="3">
        <v>165000</v>
      </c>
      <c r="E6090">
        <v>8.6</v>
      </c>
    </row>
    <row r="6091" spans="1:5">
      <c r="A6091" s="3">
        <v>165000</v>
      </c>
      <c r="B6091">
        <v>6.4</v>
      </c>
      <c r="D6091" s="3">
        <v>165000</v>
      </c>
      <c r="E6091">
        <v>7.3</v>
      </c>
    </row>
    <row r="6092" spans="1:5">
      <c r="A6092" s="3">
        <v>165000</v>
      </c>
      <c r="B6092">
        <v>8.8000000000000007</v>
      </c>
      <c r="D6092" s="3">
        <v>165000</v>
      </c>
      <c r="E6092">
        <v>8.1</v>
      </c>
    </row>
    <row r="6093" spans="1:5">
      <c r="A6093" s="3">
        <v>165000</v>
      </c>
      <c r="B6093">
        <v>6.6</v>
      </c>
      <c r="D6093" s="3">
        <v>165000</v>
      </c>
      <c r="E6093">
        <v>6.5</v>
      </c>
    </row>
    <row r="6094" spans="1:5">
      <c r="A6094" s="3">
        <v>165000</v>
      </c>
      <c r="B6094">
        <v>7.7</v>
      </c>
      <c r="D6094" s="3">
        <v>165000</v>
      </c>
      <c r="E6094">
        <v>8</v>
      </c>
    </row>
    <row r="6095" spans="1:5">
      <c r="A6095" s="3">
        <v>165000</v>
      </c>
      <c r="B6095">
        <v>6.5</v>
      </c>
      <c r="D6095" s="3">
        <v>165000</v>
      </c>
    </row>
    <row r="6096" spans="1:5">
      <c r="A6096" s="3">
        <v>165000</v>
      </c>
      <c r="B6096">
        <v>8.3000000000000007</v>
      </c>
      <c r="D6096" s="3">
        <v>165000</v>
      </c>
      <c r="E6096">
        <v>5.8</v>
      </c>
    </row>
    <row r="6097" spans="1:5">
      <c r="A6097" s="3">
        <v>165000</v>
      </c>
      <c r="D6097" s="3">
        <v>165000</v>
      </c>
      <c r="E6097">
        <v>6.3</v>
      </c>
    </row>
    <row r="6098" spans="1:5">
      <c r="A6098" s="3">
        <v>165000</v>
      </c>
      <c r="B6098">
        <v>2.9</v>
      </c>
      <c r="D6098" s="3">
        <v>165000</v>
      </c>
      <c r="E6098">
        <v>6.9</v>
      </c>
    </row>
    <row r="6099" spans="1:5">
      <c r="A6099" s="3">
        <v>165000</v>
      </c>
      <c r="D6099" s="3">
        <v>165000</v>
      </c>
    </row>
    <row r="6100" spans="1:5">
      <c r="A6100" s="3">
        <v>165000</v>
      </c>
      <c r="D6100" s="3">
        <v>165000</v>
      </c>
    </row>
    <row r="6101" spans="1:5">
      <c r="A6101" s="3">
        <v>165000</v>
      </c>
      <c r="B6101">
        <v>6.6</v>
      </c>
      <c r="D6101" s="3">
        <v>165000</v>
      </c>
      <c r="E6101">
        <v>8.3000000000000007</v>
      </c>
    </row>
    <row r="6102" spans="1:5">
      <c r="A6102" s="3">
        <v>165000</v>
      </c>
      <c r="B6102">
        <v>7.8</v>
      </c>
      <c r="D6102" s="3">
        <v>165000</v>
      </c>
    </row>
    <row r="6103" spans="1:5">
      <c r="A6103" s="3">
        <v>165000</v>
      </c>
      <c r="B6103">
        <v>8.6999999999999993</v>
      </c>
      <c r="D6103" s="3">
        <v>165000</v>
      </c>
      <c r="E6103">
        <v>9.1999999999999993</v>
      </c>
    </row>
    <row r="6104" spans="1:5">
      <c r="A6104" s="3">
        <v>165000</v>
      </c>
      <c r="B6104">
        <v>9</v>
      </c>
      <c r="D6104" s="3">
        <v>165000</v>
      </c>
      <c r="E6104">
        <v>8.1</v>
      </c>
    </row>
    <row r="6105" spans="1:5">
      <c r="A6105" s="3">
        <v>165000</v>
      </c>
      <c r="B6105">
        <v>8.5</v>
      </c>
      <c r="D6105" s="3">
        <v>165000</v>
      </c>
      <c r="E6105">
        <v>9.4</v>
      </c>
    </row>
    <row r="6106" spans="1:5">
      <c r="A6106" s="3">
        <v>165000</v>
      </c>
      <c r="B6106">
        <v>7.1</v>
      </c>
      <c r="D6106" s="3">
        <v>165000</v>
      </c>
      <c r="E6106">
        <v>6.7</v>
      </c>
    </row>
    <row r="6107" spans="1:5">
      <c r="A6107" s="3">
        <v>165000</v>
      </c>
      <c r="B6107">
        <v>6.6</v>
      </c>
      <c r="D6107" s="3">
        <v>165000</v>
      </c>
      <c r="E6107">
        <v>7.6</v>
      </c>
    </row>
    <row r="6108" spans="1:5">
      <c r="A6108" s="3">
        <v>165000</v>
      </c>
      <c r="B6108">
        <v>7.8</v>
      </c>
      <c r="D6108" s="3">
        <v>165000</v>
      </c>
    </row>
    <row r="6109" spans="1:5">
      <c r="A6109" s="3">
        <v>165000</v>
      </c>
      <c r="B6109">
        <v>7.8</v>
      </c>
      <c r="D6109" s="3">
        <v>165000</v>
      </c>
      <c r="E6109">
        <v>7.1</v>
      </c>
    </row>
    <row r="6110" spans="1:5">
      <c r="A6110" s="3">
        <v>165000</v>
      </c>
      <c r="B6110">
        <v>6.7</v>
      </c>
      <c r="D6110" s="3">
        <v>165000</v>
      </c>
      <c r="E6110">
        <v>7</v>
      </c>
    </row>
    <row r="6111" spans="1:5">
      <c r="A6111" s="3">
        <v>165000</v>
      </c>
      <c r="B6111">
        <v>9</v>
      </c>
      <c r="D6111" s="3">
        <v>165000</v>
      </c>
      <c r="E6111">
        <v>7.4</v>
      </c>
    </row>
    <row r="6112" spans="1:5">
      <c r="A6112" s="3">
        <v>165000</v>
      </c>
      <c r="B6112">
        <v>8.5</v>
      </c>
      <c r="D6112" s="3">
        <v>165000</v>
      </c>
      <c r="E6112">
        <v>8.9</v>
      </c>
    </row>
    <row r="6113" spans="1:5">
      <c r="A6113" s="3">
        <v>165000</v>
      </c>
      <c r="B6113">
        <v>7.2</v>
      </c>
      <c r="D6113" s="3">
        <v>165000</v>
      </c>
      <c r="E6113">
        <v>8.1999999999999993</v>
      </c>
    </row>
    <row r="6114" spans="1:5">
      <c r="A6114" s="3">
        <v>165000</v>
      </c>
      <c r="B6114">
        <v>7.4</v>
      </c>
      <c r="D6114" s="3">
        <v>165000</v>
      </c>
      <c r="E6114">
        <v>6</v>
      </c>
    </row>
    <row r="6115" spans="1:5">
      <c r="A6115" s="3">
        <v>167500</v>
      </c>
      <c r="B6115">
        <v>8.9</v>
      </c>
      <c r="D6115" s="3">
        <v>167500</v>
      </c>
      <c r="E6115">
        <v>7.6</v>
      </c>
    </row>
    <row r="6116" spans="1:5">
      <c r="A6116" s="3">
        <v>167500</v>
      </c>
      <c r="B6116">
        <v>8.8000000000000007</v>
      </c>
      <c r="D6116" s="3">
        <v>167500</v>
      </c>
      <c r="E6116">
        <v>8.4</v>
      </c>
    </row>
    <row r="6117" spans="1:5">
      <c r="A6117" s="3">
        <v>167500</v>
      </c>
      <c r="B6117">
        <v>7.3</v>
      </c>
      <c r="D6117" s="3">
        <v>167500</v>
      </c>
      <c r="E6117">
        <v>8.4</v>
      </c>
    </row>
    <row r="6118" spans="1:5">
      <c r="A6118" s="3">
        <v>167500</v>
      </c>
      <c r="B6118">
        <v>8.6</v>
      </c>
      <c r="D6118" s="3">
        <v>167500</v>
      </c>
      <c r="E6118">
        <v>8.9</v>
      </c>
    </row>
    <row r="6119" spans="1:5">
      <c r="A6119" s="3">
        <v>167500</v>
      </c>
      <c r="B6119">
        <v>8.9</v>
      </c>
      <c r="D6119" s="3">
        <v>167500</v>
      </c>
      <c r="E6119">
        <v>7.8</v>
      </c>
    </row>
    <row r="6120" spans="1:5">
      <c r="A6120" s="3">
        <v>167500</v>
      </c>
      <c r="B6120">
        <v>7.1</v>
      </c>
      <c r="D6120" s="3">
        <v>167500</v>
      </c>
      <c r="E6120">
        <v>7.1</v>
      </c>
    </row>
    <row r="6121" spans="1:5">
      <c r="A6121" s="3">
        <v>167500</v>
      </c>
      <c r="B6121">
        <v>7.1</v>
      </c>
      <c r="D6121" s="3">
        <v>167500</v>
      </c>
      <c r="E6121">
        <v>6.8</v>
      </c>
    </row>
    <row r="6122" spans="1:5">
      <c r="A6122" s="3">
        <v>167500</v>
      </c>
      <c r="B6122">
        <v>7.2</v>
      </c>
      <c r="D6122" s="3">
        <v>167500</v>
      </c>
      <c r="E6122">
        <v>7.7</v>
      </c>
    </row>
    <row r="6123" spans="1:5">
      <c r="A6123" s="3">
        <v>167500</v>
      </c>
      <c r="B6123">
        <v>7.2</v>
      </c>
      <c r="D6123" s="3">
        <v>167500</v>
      </c>
      <c r="E6123">
        <v>6.2</v>
      </c>
    </row>
    <row r="6124" spans="1:5">
      <c r="A6124" s="3">
        <v>167500</v>
      </c>
      <c r="B6124">
        <v>6.9</v>
      </c>
      <c r="D6124" s="3">
        <v>167500</v>
      </c>
      <c r="E6124">
        <v>6.7</v>
      </c>
    </row>
    <row r="6125" spans="1:5">
      <c r="A6125" s="3">
        <v>167500</v>
      </c>
      <c r="B6125">
        <v>8.1</v>
      </c>
      <c r="D6125" s="3">
        <v>167500</v>
      </c>
      <c r="E6125">
        <v>7.8</v>
      </c>
    </row>
    <row r="6126" spans="1:5">
      <c r="A6126" s="3">
        <v>167500</v>
      </c>
      <c r="B6126">
        <v>7</v>
      </c>
      <c r="D6126" s="3">
        <v>167500</v>
      </c>
    </row>
    <row r="6127" spans="1:5">
      <c r="A6127" s="3">
        <v>167500</v>
      </c>
      <c r="B6127">
        <v>6.3</v>
      </c>
      <c r="D6127" s="3">
        <v>167500</v>
      </c>
      <c r="E6127">
        <v>6.5</v>
      </c>
    </row>
    <row r="6128" spans="1:5">
      <c r="A6128" s="3">
        <v>167500</v>
      </c>
      <c r="D6128" s="3">
        <v>167500</v>
      </c>
    </row>
    <row r="6129" spans="1:5">
      <c r="A6129" s="3">
        <v>167500</v>
      </c>
      <c r="D6129" s="3">
        <v>167500</v>
      </c>
      <c r="E6129">
        <v>7</v>
      </c>
    </row>
    <row r="6130" spans="1:5">
      <c r="A6130" s="3">
        <v>167500</v>
      </c>
      <c r="B6130">
        <v>8.4</v>
      </c>
      <c r="D6130" s="3">
        <v>167500</v>
      </c>
      <c r="E6130">
        <v>8.8000000000000007</v>
      </c>
    </row>
    <row r="6131" spans="1:5">
      <c r="A6131" s="3">
        <v>167500</v>
      </c>
      <c r="B6131">
        <v>7.9</v>
      </c>
      <c r="D6131" s="3">
        <v>167500</v>
      </c>
      <c r="E6131">
        <v>8.1</v>
      </c>
    </row>
    <row r="6132" spans="1:5">
      <c r="A6132" s="3">
        <v>170000</v>
      </c>
      <c r="B6132">
        <v>7.4</v>
      </c>
      <c r="D6132" s="3">
        <v>170000</v>
      </c>
      <c r="E6132">
        <v>7.6</v>
      </c>
    </row>
    <row r="6133" spans="1:5">
      <c r="A6133" s="3">
        <v>170000</v>
      </c>
      <c r="B6133">
        <v>3.3</v>
      </c>
      <c r="D6133" s="3">
        <v>170000</v>
      </c>
      <c r="E6133">
        <v>5</v>
      </c>
    </row>
    <row r="6134" spans="1:5">
      <c r="A6134" s="3">
        <v>170000</v>
      </c>
      <c r="B6134">
        <v>7.6</v>
      </c>
      <c r="D6134" s="3">
        <v>170000</v>
      </c>
      <c r="E6134">
        <v>7.5</v>
      </c>
    </row>
    <row r="6135" spans="1:5">
      <c r="A6135" s="3">
        <v>170000</v>
      </c>
      <c r="B6135">
        <v>9</v>
      </c>
      <c r="D6135" s="3">
        <v>170000</v>
      </c>
      <c r="E6135">
        <v>6.3</v>
      </c>
    </row>
    <row r="6136" spans="1:5">
      <c r="A6136" s="3">
        <v>170000</v>
      </c>
      <c r="D6136" s="3">
        <v>170000</v>
      </c>
    </row>
    <row r="6137" spans="1:5">
      <c r="A6137" s="3">
        <v>170000</v>
      </c>
      <c r="B6137">
        <v>8.8000000000000007</v>
      </c>
      <c r="D6137" s="3">
        <v>170000</v>
      </c>
      <c r="E6137">
        <v>8.9</v>
      </c>
    </row>
    <row r="6138" spans="1:5">
      <c r="A6138" s="3">
        <v>170000</v>
      </c>
      <c r="B6138">
        <v>8</v>
      </c>
      <c r="D6138" s="3">
        <v>170000</v>
      </c>
      <c r="E6138">
        <v>8.9</v>
      </c>
    </row>
    <row r="6139" spans="1:5">
      <c r="A6139" s="3">
        <v>170000</v>
      </c>
      <c r="B6139">
        <v>8.5</v>
      </c>
      <c r="D6139" s="3">
        <v>170000</v>
      </c>
      <c r="E6139">
        <v>8.5</v>
      </c>
    </row>
    <row r="6140" spans="1:5">
      <c r="A6140" s="3">
        <v>170000</v>
      </c>
      <c r="B6140">
        <v>8.6</v>
      </c>
      <c r="D6140" s="3">
        <v>170000</v>
      </c>
      <c r="E6140">
        <v>8.1999999999999993</v>
      </c>
    </row>
    <row r="6141" spans="1:5">
      <c r="A6141" s="3">
        <v>170000</v>
      </c>
      <c r="B6141">
        <v>6.2</v>
      </c>
      <c r="D6141" s="3">
        <v>170000</v>
      </c>
      <c r="E6141">
        <v>4.2</v>
      </c>
    </row>
    <row r="6142" spans="1:5">
      <c r="A6142" s="3">
        <v>170000</v>
      </c>
      <c r="B6142">
        <v>7.5</v>
      </c>
      <c r="D6142" s="3">
        <v>170000</v>
      </c>
      <c r="E6142">
        <v>8</v>
      </c>
    </row>
    <row r="6143" spans="1:5">
      <c r="A6143" s="3">
        <v>170000</v>
      </c>
      <c r="B6143">
        <v>8.6999999999999993</v>
      </c>
      <c r="D6143" s="3">
        <v>170000</v>
      </c>
      <c r="E6143">
        <v>8.5</v>
      </c>
    </row>
    <row r="6144" spans="1:5">
      <c r="A6144" s="3">
        <v>170000</v>
      </c>
      <c r="B6144">
        <v>7.8</v>
      </c>
      <c r="D6144" s="3">
        <v>170000</v>
      </c>
      <c r="E6144">
        <v>7.9</v>
      </c>
    </row>
    <row r="6145" spans="1:5">
      <c r="A6145" s="3">
        <v>170000</v>
      </c>
      <c r="B6145">
        <v>6.8</v>
      </c>
      <c r="D6145" s="3">
        <v>170000</v>
      </c>
      <c r="E6145">
        <v>6.9</v>
      </c>
    </row>
    <row r="6146" spans="1:5">
      <c r="A6146" s="3">
        <v>170000</v>
      </c>
      <c r="D6146" s="3">
        <v>170000</v>
      </c>
      <c r="E6146">
        <v>7.1</v>
      </c>
    </row>
    <row r="6147" spans="1:5">
      <c r="A6147" s="3">
        <v>170000</v>
      </c>
      <c r="D6147" s="3">
        <v>170000</v>
      </c>
      <c r="E6147">
        <v>7.4</v>
      </c>
    </row>
    <row r="6148" spans="1:5">
      <c r="A6148" s="3">
        <v>170000</v>
      </c>
      <c r="B6148">
        <v>8.8000000000000007</v>
      </c>
      <c r="D6148" s="3">
        <v>170000</v>
      </c>
      <c r="E6148">
        <v>8.1999999999999993</v>
      </c>
    </row>
    <row r="6149" spans="1:5">
      <c r="A6149" s="3">
        <v>170000</v>
      </c>
      <c r="B6149">
        <v>7</v>
      </c>
      <c r="D6149" s="3">
        <v>170000</v>
      </c>
      <c r="E6149">
        <v>6</v>
      </c>
    </row>
    <row r="6150" spans="1:5">
      <c r="A6150" s="3">
        <v>170000</v>
      </c>
      <c r="B6150">
        <v>7.2</v>
      </c>
      <c r="D6150" s="3">
        <v>170000</v>
      </c>
      <c r="E6150">
        <v>8.1</v>
      </c>
    </row>
    <row r="6151" spans="1:5">
      <c r="A6151" s="3">
        <v>172500</v>
      </c>
      <c r="B6151">
        <v>6.4</v>
      </c>
      <c r="D6151" s="3">
        <v>172500</v>
      </c>
      <c r="E6151">
        <v>6.6</v>
      </c>
    </row>
    <row r="6152" spans="1:5">
      <c r="A6152" s="3">
        <v>172500</v>
      </c>
      <c r="B6152">
        <v>8.1</v>
      </c>
      <c r="D6152" s="3">
        <v>172500</v>
      </c>
      <c r="E6152">
        <v>5.8</v>
      </c>
    </row>
    <row r="6153" spans="1:5">
      <c r="A6153" s="3">
        <v>172500</v>
      </c>
      <c r="B6153">
        <v>8.6999999999999993</v>
      </c>
      <c r="D6153" s="3">
        <v>172500</v>
      </c>
      <c r="E6153">
        <v>8.5</v>
      </c>
    </row>
    <row r="6154" spans="1:5">
      <c r="A6154" s="3">
        <v>172500</v>
      </c>
      <c r="B6154">
        <v>7.6</v>
      </c>
      <c r="D6154" s="3">
        <v>172500</v>
      </c>
      <c r="E6154">
        <v>8</v>
      </c>
    </row>
    <row r="6155" spans="1:5">
      <c r="A6155" s="3">
        <v>172500</v>
      </c>
      <c r="B6155">
        <v>7.5</v>
      </c>
      <c r="D6155" s="3">
        <v>172500</v>
      </c>
      <c r="E6155">
        <v>7.3</v>
      </c>
    </row>
    <row r="6156" spans="1:5">
      <c r="A6156" s="3">
        <v>172500</v>
      </c>
      <c r="D6156" s="3">
        <v>172500</v>
      </c>
      <c r="E6156">
        <v>7.1</v>
      </c>
    </row>
    <row r="6157" spans="1:5">
      <c r="A6157" s="3">
        <v>172500</v>
      </c>
      <c r="B6157">
        <v>7.4</v>
      </c>
      <c r="D6157" s="3">
        <v>172500</v>
      </c>
      <c r="E6157">
        <v>6.5</v>
      </c>
    </row>
    <row r="6158" spans="1:5">
      <c r="A6158" s="3">
        <v>172500</v>
      </c>
      <c r="B6158">
        <v>7.5</v>
      </c>
      <c r="D6158" s="3">
        <v>172500</v>
      </c>
      <c r="E6158">
        <v>6.5</v>
      </c>
    </row>
    <row r="6159" spans="1:5">
      <c r="A6159" s="3">
        <v>172500</v>
      </c>
      <c r="B6159">
        <v>6.8</v>
      </c>
      <c r="D6159" s="3">
        <v>172500</v>
      </c>
      <c r="E6159">
        <v>7</v>
      </c>
    </row>
    <row r="6160" spans="1:5">
      <c r="A6160" s="3">
        <v>172500</v>
      </c>
      <c r="B6160">
        <v>7.4</v>
      </c>
      <c r="D6160" s="3">
        <v>172500</v>
      </c>
      <c r="E6160">
        <v>8.9</v>
      </c>
    </row>
    <row r="6161" spans="1:5">
      <c r="A6161" s="3">
        <v>172500</v>
      </c>
      <c r="B6161">
        <v>8.6</v>
      </c>
      <c r="D6161" s="3">
        <v>172500</v>
      </c>
      <c r="E6161">
        <v>7.7</v>
      </c>
    </row>
    <row r="6162" spans="1:5">
      <c r="A6162" s="3">
        <v>172500</v>
      </c>
      <c r="B6162">
        <v>1.6</v>
      </c>
      <c r="D6162" s="3">
        <v>172500</v>
      </c>
    </row>
    <row r="6163" spans="1:5">
      <c r="A6163" s="3">
        <v>172500</v>
      </c>
      <c r="B6163">
        <v>5.4</v>
      </c>
      <c r="D6163" s="3">
        <v>172500</v>
      </c>
    </row>
    <row r="6164" spans="1:5">
      <c r="A6164" s="3">
        <v>172500</v>
      </c>
      <c r="B6164">
        <v>4.4000000000000004</v>
      </c>
      <c r="D6164" s="3">
        <v>172500</v>
      </c>
      <c r="E6164">
        <v>4</v>
      </c>
    </row>
    <row r="6165" spans="1:5">
      <c r="A6165" s="3">
        <v>172500</v>
      </c>
      <c r="B6165">
        <v>8.1</v>
      </c>
      <c r="D6165" s="3">
        <v>172500</v>
      </c>
      <c r="E6165">
        <v>6.8</v>
      </c>
    </row>
    <row r="6166" spans="1:5">
      <c r="A6166" s="3">
        <v>172500</v>
      </c>
      <c r="B6166">
        <v>4.9000000000000004</v>
      </c>
      <c r="D6166" s="3">
        <v>172500</v>
      </c>
      <c r="E6166">
        <v>6.2</v>
      </c>
    </row>
    <row r="6167" spans="1:5">
      <c r="A6167" s="3">
        <v>172500</v>
      </c>
      <c r="B6167">
        <v>6.3</v>
      </c>
      <c r="D6167" s="3">
        <v>172500</v>
      </c>
      <c r="E6167">
        <v>6.5</v>
      </c>
    </row>
    <row r="6168" spans="1:5">
      <c r="A6168" s="3">
        <v>172500</v>
      </c>
      <c r="B6168">
        <v>8.3000000000000007</v>
      </c>
      <c r="D6168" s="3">
        <v>172500</v>
      </c>
      <c r="E6168">
        <v>7.7</v>
      </c>
    </row>
    <row r="6169" spans="1:5">
      <c r="A6169" s="3">
        <v>172500</v>
      </c>
      <c r="B6169">
        <v>8.5</v>
      </c>
      <c r="D6169" s="3">
        <v>172500</v>
      </c>
      <c r="E6169">
        <v>8.4</v>
      </c>
    </row>
    <row r="6170" spans="1:5">
      <c r="A6170" s="3">
        <v>172500</v>
      </c>
      <c r="B6170">
        <v>6.1</v>
      </c>
      <c r="D6170" s="3">
        <v>172500</v>
      </c>
      <c r="E6170">
        <v>7.7</v>
      </c>
    </row>
    <row r="6171" spans="1:5">
      <c r="A6171" s="3">
        <v>172500</v>
      </c>
      <c r="B6171">
        <v>8</v>
      </c>
      <c r="D6171" s="3">
        <v>172500</v>
      </c>
    </row>
    <row r="6172" spans="1:5">
      <c r="A6172" s="3">
        <v>172500</v>
      </c>
      <c r="B6172">
        <v>7.7</v>
      </c>
      <c r="D6172" s="3">
        <v>172500</v>
      </c>
      <c r="E6172">
        <v>8.1999999999999993</v>
      </c>
    </row>
    <row r="6173" spans="1:5">
      <c r="A6173" s="3">
        <v>172500</v>
      </c>
      <c r="B6173">
        <v>7.3</v>
      </c>
      <c r="D6173" s="3">
        <v>172500</v>
      </c>
      <c r="E6173">
        <v>8.1</v>
      </c>
    </row>
    <row r="6174" spans="1:5">
      <c r="A6174" s="3">
        <v>172500</v>
      </c>
      <c r="B6174">
        <v>7.1</v>
      </c>
      <c r="D6174" s="3">
        <v>172500</v>
      </c>
      <c r="E6174">
        <v>7</v>
      </c>
    </row>
    <row r="6175" spans="1:5">
      <c r="A6175" s="3">
        <v>172500</v>
      </c>
      <c r="B6175">
        <v>6.9</v>
      </c>
      <c r="D6175" s="3">
        <v>172500</v>
      </c>
      <c r="E6175">
        <v>6.6</v>
      </c>
    </row>
    <row r="6176" spans="1:5">
      <c r="A6176" s="3">
        <v>172500</v>
      </c>
      <c r="B6176">
        <v>8.8000000000000007</v>
      </c>
      <c r="D6176" s="3">
        <v>172500</v>
      </c>
      <c r="E6176">
        <v>8.5</v>
      </c>
    </row>
    <row r="6177" spans="1:5">
      <c r="A6177" s="3">
        <v>172500</v>
      </c>
      <c r="B6177">
        <v>7.1</v>
      </c>
      <c r="D6177" s="3">
        <v>172500</v>
      </c>
      <c r="E6177">
        <v>6.7</v>
      </c>
    </row>
    <row r="6178" spans="1:5">
      <c r="A6178" s="3">
        <v>175000</v>
      </c>
      <c r="B6178">
        <v>7.8</v>
      </c>
      <c r="D6178" s="3">
        <v>175000</v>
      </c>
      <c r="E6178">
        <v>7.3</v>
      </c>
    </row>
    <row r="6179" spans="1:5">
      <c r="A6179" s="3">
        <v>175000</v>
      </c>
      <c r="B6179">
        <v>7.3</v>
      </c>
      <c r="D6179" s="3">
        <v>175000</v>
      </c>
      <c r="E6179">
        <v>5.9</v>
      </c>
    </row>
    <row r="6180" spans="1:5">
      <c r="A6180" s="3">
        <v>175000</v>
      </c>
      <c r="B6180">
        <v>7.7</v>
      </c>
      <c r="D6180" s="3">
        <v>175000</v>
      </c>
      <c r="E6180">
        <v>8.3000000000000007</v>
      </c>
    </row>
    <row r="6181" spans="1:5">
      <c r="A6181" s="3">
        <v>175000</v>
      </c>
      <c r="B6181">
        <v>6.4</v>
      </c>
      <c r="D6181" s="3">
        <v>175000</v>
      </c>
      <c r="E6181">
        <v>8.1999999999999993</v>
      </c>
    </row>
    <row r="6182" spans="1:5">
      <c r="A6182" s="3">
        <v>175000</v>
      </c>
      <c r="B6182">
        <v>8.5</v>
      </c>
      <c r="D6182" s="3">
        <v>175000</v>
      </c>
      <c r="E6182">
        <v>8.9</v>
      </c>
    </row>
    <row r="6183" spans="1:5">
      <c r="A6183" s="3">
        <v>175000</v>
      </c>
      <c r="B6183">
        <v>6.9</v>
      </c>
      <c r="D6183" s="3">
        <v>175000</v>
      </c>
      <c r="E6183">
        <v>6.7</v>
      </c>
    </row>
    <row r="6184" spans="1:5">
      <c r="A6184" s="3">
        <v>175000</v>
      </c>
      <c r="B6184">
        <v>7.8</v>
      </c>
      <c r="D6184" s="3">
        <v>175000</v>
      </c>
      <c r="E6184">
        <v>8.1</v>
      </c>
    </row>
    <row r="6185" spans="1:5">
      <c r="A6185" s="3">
        <v>175000</v>
      </c>
      <c r="B6185">
        <v>7.1</v>
      </c>
      <c r="D6185" s="3">
        <v>175000</v>
      </c>
      <c r="E6185">
        <v>8.6</v>
      </c>
    </row>
    <row r="6186" spans="1:5">
      <c r="A6186" s="3">
        <v>175000</v>
      </c>
      <c r="B6186">
        <v>5.9</v>
      </c>
      <c r="D6186" s="3">
        <v>175000</v>
      </c>
      <c r="E6186">
        <v>5.8</v>
      </c>
    </row>
    <row r="6187" spans="1:5">
      <c r="A6187" s="3">
        <v>175000</v>
      </c>
      <c r="B6187">
        <v>8.3000000000000007</v>
      </c>
      <c r="D6187" s="3">
        <v>175000</v>
      </c>
      <c r="E6187">
        <v>7.3</v>
      </c>
    </row>
    <row r="6188" spans="1:5">
      <c r="A6188" s="3">
        <v>175000</v>
      </c>
      <c r="B6188">
        <v>8.1</v>
      </c>
      <c r="D6188" s="3">
        <v>175000</v>
      </c>
      <c r="E6188">
        <v>7.9</v>
      </c>
    </row>
    <row r="6189" spans="1:5">
      <c r="A6189" s="3">
        <v>175000</v>
      </c>
      <c r="D6189" s="3">
        <v>175000</v>
      </c>
      <c r="E6189">
        <v>9</v>
      </c>
    </row>
    <row r="6190" spans="1:5">
      <c r="A6190" s="3">
        <v>175000</v>
      </c>
      <c r="D6190" s="3">
        <v>175000</v>
      </c>
      <c r="E6190">
        <v>6.7</v>
      </c>
    </row>
    <row r="6191" spans="1:5">
      <c r="A6191" s="3">
        <v>175000</v>
      </c>
      <c r="B6191">
        <v>8.1999999999999993</v>
      </c>
      <c r="D6191" s="3">
        <v>175000</v>
      </c>
      <c r="E6191">
        <v>8.4</v>
      </c>
    </row>
    <row r="6192" spans="1:5">
      <c r="A6192" s="3">
        <v>175000</v>
      </c>
      <c r="B6192">
        <v>8.6</v>
      </c>
      <c r="D6192" s="3">
        <v>175000</v>
      </c>
      <c r="E6192">
        <v>8.9</v>
      </c>
    </row>
    <row r="6193" spans="1:5">
      <c r="A6193" s="3">
        <v>175000</v>
      </c>
      <c r="B6193">
        <v>7</v>
      </c>
      <c r="D6193" s="3">
        <v>175000</v>
      </c>
      <c r="E6193">
        <v>6.8</v>
      </c>
    </row>
    <row r="6194" spans="1:5">
      <c r="A6194" s="3">
        <v>175000</v>
      </c>
      <c r="D6194" s="3">
        <v>175000</v>
      </c>
      <c r="E6194">
        <v>6.3</v>
      </c>
    </row>
    <row r="6195" spans="1:5">
      <c r="A6195" s="3">
        <v>175000</v>
      </c>
      <c r="B6195">
        <v>7</v>
      </c>
      <c r="D6195" s="3">
        <v>175000</v>
      </c>
      <c r="E6195">
        <v>8.6</v>
      </c>
    </row>
    <row r="6196" spans="1:5">
      <c r="A6196" s="3">
        <v>175000</v>
      </c>
      <c r="B6196">
        <v>9</v>
      </c>
      <c r="D6196" s="3">
        <v>175000</v>
      </c>
      <c r="E6196">
        <v>9.1999999999999993</v>
      </c>
    </row>
    <row r="6197" spans="1:5">
      <c r="A6197" s="3">
        <v>175000</v>
      </c>
      <c r="B6197">
        <v>6.6</v>
      </c>
      <c r="D6197" s="3">
        <v>175000</v>
      </c>
      <c r="E6197">
        <v>6.6</v>
      </c>
    </row>
    <row r="6198" spans="1:5">
      <c r="A6198" s="3">
        <v>175000</v>
      </c>
      <c r="B6198">
        <v>6.7</v>
      </c>
      <c r="D6198" s="3">
        <v>175000</v>
      </c>
    </row>
    <row r="6199" spans="1:5">
      <c r="A6199" s="3">
        <v>175000</v>
      </c>
      <c r="D6199" s="3">
        <v>175000</v>
      </c>
    </row>
    <row r="6200" spans="1:5">
      <c r="A6200" s="3">
        <v>175000</v>
      </c>
      <c r="B6200">
        <v>8.8000000000000007</v>
      </c>
      <c r="D6200" s="3">
        <v>175000</v>
      </c>
      <c r="E6200">
        <v>9</v>
      </c>
    </row>
    <row r="6201" spans="1:5">
      <c r="A6201" s="3">
        <v>175000</v>
      </c>
      <c r="B6201">
        <v>3.3</v>
      </c>
      <c r="D6201" s="3">
        <v>175000</v>
      </c>
      <c r="E6201">
        <v>4.3</v>
      </c>
    </row>
    <row r="6202" spans="1:5">
      <c r="A6202" s="3">
        <v>175000</v>
      </c>
      <c r="B6202">
        <v>5.8</v>
      </c>
      <c r="D6202" s="3">
        <v>175000</v>
      </c>
      <c r="E6202">
        <v>7.5</v>
      </c>
    </row>
    <row r="6203" spans="1:5">
      <c r="A6203" s="3">
        <v>177500</v>
      </c>
      <c r="B6203">
        <v>8.1999999999999993</v>
      </c>
      <c r="D6203" s="3">
        <v>177500</v>
      </c>
      <c r="E6203">
        <v>8.6</v>
      </c>
    </row>
    <row r="6204" spans="1:5">
      <c r="A6204" s="3">
        <v>177500</v>
      </c>
      <c r="B6204">
        <v>8.6</v>
      </c>
      <c r="D6204" s="3">
        <v>177500</v>
      </c>
      <c r="E6204">
        <v>8.1999999999999993</v>
      </c>
    </row>
    <row r="6205" spans="1:5">
      <c r="A6205" s="3">
        <v>177500</v>
      </c>
      <c r="B6205">
        <v>7.1</v>
      </c>
      <c r="D6205" s="3">
        <v>177500</v>
      </c>
      <c r="E6205">
        <v>8.4</v>
      </c>
    </row>
    <row r="6206" spans="1:5">
      <c r="A6206" s="3">
        <v>177500</v>
      </c>
      <c r="B6206">
        <v>8.5</v>
      </c>
      <c r="D6206" s="3">
        <v>177500</v>
      </c>
      <c r="E6206">
        <v>6.6</v>
      </c>
    </row>
    <row r="6207" spans="1:5">
      <c r="A6207" s="3">
        <v>177500</v>
      </c>
      <c r="B6207">
        <v>8.4</v>
      </c>
      <c r="D6207" s="3">
        <v>177500</v>
      </c>
      <c r="E6207">
        <v>8.6</v>
      </c>
    </row>
    <row r="6208" spans="1:5">
      <c r="A6208" s="3">
        <v>177500</v>
      </c>
      <c r="B6208">
        <v>8.1999999999999993</v>
      </c>
      <c r="D6208" s="3">
        <v>177500</v>
      </c>
      <c r="E6208">
        <v>8.9</v>
      </c>
    </row>
    <row r="6209" spans="1:5">
      <c r="A6209" s="3">
        <v>177500</v>
      </c>
      <c r="B6209">
        <v>7.2</v>
      </c>
      <c r="D6209" s="3">
        <v>177500</v>
      </c>
      <c r="E6209">
        <v>6</v>
      </c>
    </row>
    <row r="6210" spans="1:5">
      <c r="A6210" s="3">
        <v>177500</v>
      </c>
      <c r="B6210">
        <v>9</v>
      </c>
      <c r="D6210" s="3">
        <v>177500</v>
      </c>
      <c r="E6210">
        <v>9.3000000000000007</v>
      </c>
    </row>
    <row r="6211" spans="1:5">
      <c r="A6211" s="3">
        <v>177500</v>
      </c>
      <c r="B6211">
        <v>8</v>
      </c>
      <c r="D6211" s="3">
        <v>177500</v>
      </c>
      <c r="E6211">
        <v>9.1</v>
      </c>
    </row>
    <row r="6212" spans="1:5">
      <c r="A6212" s="3">
        <v>177500</v>
      </c>
      <c r="B6212">
        <v>7.8</v>
      </c>
      <c r="D6212" s="3">
        <v>177500</v>
      </c>
      <c r="E6212">
        <v>7.3</v>
      </c>
    </row>
    <row r="6213" spans="1:5">
      <c r="A6213" s="3">
        <v>177500</v>
      </c>
      <c r="B6213">
        <v>8.8000000000000007</v>
      </c>
      <c r="D6213" s="3">
        <v>177500</v>
      </c>
      <c r="E6213">
        <v>8.5</v>
      </c>
    </row>
    <row r="6214" spans="1:5">
      <c r="A6214" s="3">
        <v>177500</v>
      </c>
      <c r="D6214" s="3">
        <v>177500</v>
      </c>
      <c r="E6214">
        <v>4.5999999999999996</v>
      </c>
    </row>
    <row r="6215" spans="1:5">
      <c r="A6215" s="3">
        <v>177500</v>
      </c>
      <c r="B6215">
        <v>6.2</v>
      </c>
      <c r="D6215" s="3">
        <v>177500</v>
      </c>
      <c r="E6215">
        <v>4.9000000000000004</v>
      </c>
    </row>
    <row r="6216" spans="1:5">
      <c r="A6216" s="3">
        <v>177500</v>
      </c>
      <c r="B6216">
        <v>6.8</v>
      </c>
      <c r="D6216" s="3">
        <v>177500</v>
      </c>
      <c r="E6216">
        <v>7.5</v>
      </c>
    </row>
    <row r="6217" spans="1:5">
      <c r="A6217" s="3">
        <v>177500</v>
      </c>
      <c r="B6217">
        <v>6.5</v>
      </c>
      <c r="D6217" s="3">
        <v>177500</v>
      </c>
      <c r="E6217">
        <v>6.8</v>
      </c>
    </row>
    <row r="6218" spans="1:5">
      <c r="A6218" s="3">
        <v>177500</v>
      </c>
      <c r="B6218">
        <v>7.4</v>
      </c>
      <c r="D6218" s="3">
        <v>177500</v>
      </c>
      <c r="E6218">
        <v>7.7</v>
      </c>
    </row>
    <row r="6219" spans="1:5">
      <c r="A6219" s="3">
        <v>177500</v>
      </c>
      <c r="B6219">
        <v>7.9</v>
      </c>
      <c r="D6219" s="3">
        <v>177500</v>
      </c>
      <c r="E6219">
        <v>7.7</v>
      </c>
    </row>
    <row r="6220" spans="1:5">
      <c r="A6220" s="3">
        <v>177500</v>
      </c>
      <c r="B6220">
        <v>5.9</v>
      </c>
      <c r="D6220" s="3">
        <v>177500</v>
      </c>
      <c r="E6220">
        <v>6.5</v>
      </c>
    </row>
    <row r="6221" spans="1:5">
      <c r="A6221" s="3">
        <v>177500</v>
      </c>
      <c r="B6221">
        <v>8.4</v>
      </c>
      <c r="D6221" s="3">
        <v>177500</v>
      </c>
      <c r="E6221">
        <v>7.8</v>
      </c>
    </row>
    <row r="6222" spans="1:5">
      <c r="A6222" s="3">
        <v>177500</v>
      </c>
      <c r="B6222">
        <v>7.5</v>
      </c>
      <c r="D6222" s="3">
        <v>177500</v>
      </c>
      <c r="E6222">
        <v>7.8</v>
      </c>
    </row>
    <row r="6223" spans="1:5">
      <c r="A6223" s="3">
        <v>180000</v>
      </c>
      <c r="B6223">
        <v>7.7</v>
      </c>
      <c r="D6223" s="3">
        <v>180000</v>
      </c>
      <c r="E6223">
        <v>7.8</v>
      </c>
    </row>
    <row r="6224" spans="1:5">
      <c r="A6224" s="3">
        <v>180000</v>
      </c>
      <c r="B6224">
        <v>8</v>
      </c>
      <c r="D6224" s="3">
        <v>180000</v>
      </c>
      <c r="E6224">
        <v>7.6</v>
      </c>
    </row>
    <row r="6225" spans="1:5">
      <c r="A6225" s="3">
        <v>180000</v>
      </c>
      <c r="B6225">
        <v>7.7</v>
      </c>
      <c r="D6225" s="3">
        <v>180000</v>
      </c>
      <c r="E6225">
        <v>8.6</v>
      </c>
    </row>
    <row r="6226" spans="1:5">
      <c r="A6226" s="3">
        <v>180000</v>
      </c>
      <c r="D6226" s="3">
        <v>180000</v>
      </c>
    </row>
    <row r="6227" spans="1:5">
      <c r="A6227" s="3">
        <v>180000</v>
      </c>
      <c r="B6227">
        <v>7.5</v>
      </c>
      <c r="D6227" s="3">
        <v>180000</v>
      </c>
      <c r="E6227">
        <v>7.3</v>
      </c>
    </row>
    <row r="6228" spans="1:5">
      <c r="A6228" s="3">
        <v>180000</v>
      </c>
      <c r="B6228">
        <v>7.9</v>
      </c>
      <c r="D6228" s="3">
        <v>180000</v>
      </c>
      <c r="E6228">
        <v>7.4</v>
      </c>
    </row>
    <row r="6229" spans="1:5">
      <c r="A6229" s="3">
        <v>180000</v>
      </c>
      <c r="D6229" s="3">
        <v>180000</v>
      </c>
      <c r="E6229">
        <v>7</v>
      </c>
    </row>
    <row r="6230" spans="1:5">
      <c r="A6230" s="3">
        <v>180000</v>
      </c>
      <c r="B6230">
        <v>4.2</v>
      </c>
      <c r="D6230" s="3">
        <v>180000</v>
      </c>
      <c r="E6230">
        <v>7.6</v>
      </c>
    </row>
    <row r="6231" spans="1:5">
      <c r="A6231" s="3">
        <v>180000</v>
      </c>
      <c r="B6231">
        <v>6.6</v>
      </c>
      <c r="D6231" s="3">
        <v>180000</v>
      </c>
      <c r="E6231">
        <v>6.8</v>
      </c>
    </row>
    <row r="6232" spans="1:5">
      <c r="A6232" s="3">
        <v>180000</v>
      </c>
      <c r="B6232">
        <v>6.7</v>
      </c>
      <c r="D6232" s="3">
        <v>180000</v>
      </c>
      <c r="E6232">
        <v>7.4</v>
      </c>
    </row>
    <row r="6233" spans="1:5">
      <c r="A6233" s="3">
        <v>180000</v>
      </c>
      <c r="B6233">
        <v>7</v>
      </c>
      <c r="D6233" s="3">
        <v>180000</v>
      </c>
      <c r="E6233">
        <v>5.5</v>
      </c>
    </row>
    <row r="6234" spans="1:5">
      <c r="A6234" s="3">
        <v>180000</v>
      </c>
      <c r="B6234">
        <v>6</v>
      </c>
      <c r="D6234" s="3">
        <v>180000</v>
      </c>
      <c r="E6234">
        <v>7.9</v>
      </c>
    </row>
    <row r="6235" spans="1:5">
      <c r="A6235" s="3">
        <v>180000</v>
      </c>
      <c r="B6235">
        <v>0</v>
      </c>
      <c r="D6235" s="3">
        <v>180000</v>
      </c>
    </row>
    <row r="6236" spans="1:5">
      <c r="A6236" s="3">
        <v>180000</v>
      </c>
      <c r="B6236">
        <v>8.1</v>
      </c>
      <c r="D6236" s="3">
        <v>180000</v>
      </c>
      <c r="E6236">
        <v>8.3000000000000007</v>
      </c>
    </row>
    <row r="6237" spans="1:5">
      <c r="A6237" s="3">
        <v>180000</v>
      </c>
      <c r="B6237">
        <v>8.4</v>
      </c>
      <c r="D6237" s="3">
        <v>180000</v>
      </c>
      <c r="E6237">
        <v>7.2</v>
      </c>
    </row>
    <row r="6238" spans="1:5">
      <c r="A6238" s="3">
        <v>180000</v>
      </c>
      <c r="B6238">
        <v>7.2</v>
      </c>
      <c r="D6238" s="3">
        <v>180000</v>
      </c>
      <c r="E6238">
        <v>7.7</v>
      </c>
    </row>
    <row r="6239" spans="1:5">
      <c r="A6239" s="3">
        <v>180000</v>
      </c>
      <c r="B6239">
        <v>8.1</v>
      </c>
      <c r="D6239" s="3">
        <v>180000</v>
      </c>
      <c r="E6239">
        <v>9</v>
      </c>
    </row>
    <row r="6240" spans="1:5">
      <c r="A6240" s="3">
        <v>180000</v>
      </c>
      <c r="B6240">
        <v>9.3000000000000007</v>
      </c>
      <c r="D6240" s="3">
        <v>180000</v>
      </c>
      <c r="E6240">
        <v>9.3000000000000007</v>
      </c>
    </row>
    <row r="6241" spans="1:5">
      <c r="A6241" s="3">
        <v>180000</v>
      </c>
      <c r="B6241">
        <v>8.3000000000000007</v>
      </c>
      <c r="D6241" s="3">
        <v>180000</v>
      </c>
      <c r="E6241">
        <v>9.1</v>
      </c>
    </row>
    <row r="6242" spans="1:5">
      <c r="A6242" s="3">
        <v>180000</v>
      </c>
      <c r="B6242">
        <v>6.6</v>
      </c>
      <c r="D6242" s="3">
        <v>180000</v>
      </c>
      <c r="E6242">
        <v>7.5</v>
      </c>
    </row>
    <row r="6243" spans="1:5">
      <c r="A6243" s="3">
        <v>180000</v>
      </c>
      <c r="B6243">
        <v>8.1999999999999993</v>
      </c>
      <c r="D6243" s="3">
        <v>180000</v>
      </c>
      <c r="E6243">
        <v>8.1</v>
      </c>
    </row>
    <row r="6244" spans="1:5">
      <c r="A6244" s="3">
        <v>180000</v>
      </c>
      <c r="B6244">
        <v>8.3000000000000007</v>
      </c>
      <c r="D6244" s="3">
        <v>180000</v>
      </c>
      <c r="E6244">
        <v>8.6999999999999993</v>
      </c>
    </row>
    <row r="6245" spans="1:5">
      <c r="A6245" s="3">
        <v>180000</v>
      </c>
      <c r="B6245">
        <v>7.1</v>
      </c>
      <c r="D6245" s="3">
        <v>180000</v>
      </c>
      <c r="E6245">
        <v>8.6999999999999993</v>
      </c>
    </row>
    <row r="6246" spans="1:5">
      <c r="A6246" s="3">
        <v>180000</v>
      </c>
      <c r="B6246">
        <v>8.1</v>
      </c>
      <c r="D6246" s="3">
        <v>180000</v>
      </c>
      <c r="E6246">
        <v>7.9</v>
      </c>
    </row>
    <row r="6247" spans="1:5">
      <c r="A6247" s="3">
        <v>180000</v>
      </c>
      <c r="B6247">
        <v>8.3000000000000007</v>
      </c>
      <c r="D6247" s="3">
        <v>180000</v>
      </c>
      <c r="E6247">
        <v>9.1999999999999993</v>
      </c>
    </row>
    <row r="6248" spans="1:5">
      <c r="A6248" s="3">
        <v>180000</v>
      </c>
      <c r="B6248">
        <v>8.3000000000000007</v>
      </c>
      <c r="D6248" s="3">
        <v>180000</v>
      </c>
    </row>
    <row r="6249" spans="1:5">
      <c r="A6249" s="3">
        <v>180000</v>
      </c>
      <c r="B6249">
        <v>7</v>
      </c>
      <c r="D6249" s="3">
        <v>180000</v>
      </c>
      <c r="E6249">
        <v>3.9</v>
      </c>
    </row>
    <row r="6250" spans="1:5">
      <c r="A6250" s="3">
        <v>180000</v>
      </c>
      <c r="B6250">
        <v>4</v>
      </c>
      <c r="D6250" s="3">
        <v>180000</v>
      </c>
      <c r="E6250">
        <v>6.6</v>
      </c>
    </row>
    <row r="6251" spans="1:5">
      <c r="A6251" s="3">
        <v>180000</v>
      </c>
      <c r="D6251" s="3">
        <v>180000</v>
      </c>
      <c r="E6251">
        <v>4.3</v>
      </c>
    </row>
    <row r="6252" spans="1:5">
      <c r="A6252" s="3">
        <v>182500</v>
      </c>
      <c r="B6252">
        <v>7.2</v>
      </c>
      <c r="D6252" s="3">
        <v>182500</v>
      </c>
      <c r="E6252">
        <v>6.7</v>
      </c>
    </row>
    <row r="6253" spans="1:5">
      <c r="A6253" s="3">
        <v>182500</v>
      </c>
      <c r="D6253" s="3">
        <v>182500</v>
      </c>
      <c r="E6253">
        <v>7.4</v>
      </c>
    </row>
    <row r="6254" spans="1:5">
      <c r="A6254" s="3">
        <v>182500</v>
      </c>
      <c r="B6254">
        <v>6.7</v>
      </c>
      <c r="D6254" s="3">
        <v>182500</v>
      </c>
    </row>
    <row r="6255" spans="1:5">
      <c r="A6255" s="3">
        <v>182500</v>
      </c>
      <c r="B6255">
        <v>8.1999999999999993</v>
      </c>
      <c r="D6255" s="3">
        <v>182500</v>
      </c>
      <c r="E6255">
        <v>7.9</v>
      </c>
    </row>
    <row r="6256" spans="1:5">
      <c r="A6256" s="3">
        <v>182500</v>
      </c>
      <c r="B6256">
        <v>6.3</v>
      </c>
      <c r="D6256" s="3">
        <v>182500</v>
      </c>
      <c r="E6256">
        <v>4.9000000000000004</v>
      </c>
    </row>
    <row r="6257" spans="1:5">
      <c r="A6257" s="3">
        <v>182500</v>
      </c>
      <c r="B6257">
        <v>4.5999999999999996</v>
      </c>
      <c r="D6257" s="3">
        <v>182500</v>
      </c>
    </row>
    <row r="6258" spans="1:5">
      <c r="A6258" s="3">
        <v>182500</v>
      </c>
      <c r="B6258">
        <v>3.3</v>
      </c>
      <c r="D6258" s="3">
        <v>182500</v>
      </c>
    </row>
    <row r="6259" spans="1:5">
      <c r="A6259" s="3">
        <v>182500</v>
      </c>
      <c r="B6259">
        <v>7.3</v>
      </c>
      <c r="D6259" s="3">
        <v>182500</v>
      </c>
      <c r="E6259">
        <v>7.4</v>
      </c>
    </row>
    <row r="6260" spans="1:5">
      <c r="A6260" s="3">
        <v>182500</v>
      </c>
      <c r="B6260">
        <v>5.9</v>
      </c>
      <c r="D6260" s="3">
        <v>182500</v>
      </c>
      <c r="E6260">
        <v>8.5</v>
      </c>
    </row>
    <row r="6261" spans="1:5">
      <c r="A6261" s="3">
        <v>182500</v>
      </c>
      <c r="B6261">
        <v>8</v>
      </c>
      <c r="D6261" s="3">
        <v>182500</v>
      </c>
      <c r="E6261">
        <v>7.2</v>
      </c>
    </row>
    <row r="6262" spans="1:5">
      <c r="A6262" s="3">
        <v>182500</v>
      </c>
      <c r="D6262" s="3">
        <v>182500</v>
      </c>
      <c r="E6262">
        <v>5.5</v>
      </c>
    </row>
    <row r="6263" spans="1:5">
      <c r="A6263" s="3">
        <v>182500</v>
      </c>
      <c r="B6263">
        <v>6.9</v>
      </c>
      <c r="D6263" s="3">
        <v>182500</v>
      </c>
      <c r="E6263">
        <v>5.5</v>
      </c>
    </row>
    <row r="6264" spans="1:5">
      <c r="A6264" s="3">
        <v>182500</v>
      </c>
      <c r="B6264">
        <v>6.6</v>
      </c>
      <c r="D6264" s="3">
        <v>182500</v>
      </c>
      <c r="E6264">
        <v>7.9</v>
      </c>
    </row>
    <row r="6265" spans="1:5">
      <c r="A6265" s="3">
        <v>182500</v>
      </c>
      <c r="B6265">
        <v>4.8</v>
      </c>
      <c r="D6265" s="3">
        <v>182500</v>
      </c>
      <c r="E6265">
        <v>5.5</v>
      </c>
    </row>
    <row r="6266" spans="1:5">
      <c r="A6266" s="3">
        <v>182500</v>
      </c>
      <c r="B6266">
        <v>8.9</v>
      </c>
      <c r="D6266" s="3">
        <v>182500</v>
      </c>
      <c r="E6266">
        <v>7.6</v>
      </c>
    </row>
    <row r="6267" spans="1:5">
      <c r="A6267" s="3">
        <v>182500</v>
      </c>
      <c r="B6267">
        <v>6.3</v>
      </c>
      <c r="D6267" s="3">
        <v>182500</v>
      </c>
      <c r="E6267">
        <v>7.9</v>
      </c>
    </row>
    <row r="6268" spans="1:5">
      <c r="A6268" s="3">
        <v>182500</v>
      </c>
      <c r="B6268">
        <v>8.6999999999999993</v>
      </c>
      <c r="D6268" s="3">
        <v>182500</v>
      </c>
      <c r="E6268">
        <v>8</v>
      </c>
    </row>
    <row r="6269" spans="1:5">
      <c r="A6269" s="3">
        <v>182500</v>
      </c>
      <c r="B6269">
        <v>7.7</v>
      </c>
      <c r="D6269" s="3">
        <v>182500</v>
      </c>
      <c r="E6269">
        <v>8.8000000000000007</v>
      </c>
    </row>
    <row r="6270" spans="1:5">
      <c r="A6270" s="3">
        <v>182500</v>
      </c>
      <c r="B6270">
        <v>6.9</v>
      </c>
      <c r="D6270" s="3">
        <v>182500</v>
      </c>
      <c r="E6270">
        <v>7.9</v>
      </c>
    </row>
    <row r="6271" spans="1:5">
      <c r="A6271" s="3">
        <v>182500</v>
      </c>
      <c r="B6271">
        <v>8.6999999999999993</v>
      </c>
      <c r="D6271" s="3">
        <v>182500</v>
      </c>
      <c r="E6271">
        <v>8.4</v>
      </c>
    </row>
    <row r="6272" spans="1:5">
      <c r="A6272" s="3">
        <v>182500</v>
      </c>
      <c r="B6272">
        <v>7</v>
      </c>
      <c r="D6272" s="3">
        <v>182500</v>
      </c>
      <c r="E6272">
        <v>7.1</v>
      </c>
    </row>
    <row r="6273" spans="1:5">
      <c r="A6273" s="3">
        <v>182500</v>
      </c>
      <c r="B6273">
        <v>6.6</v>
      </c>
      <c r="D6273" s="3">
        <v>182500</v>
      </c>
      <c r="E6273">
        <v>7.5</v>
      </c>
    </row>
    <row r="6274" spans="1:5">
      <c r="A6274" s="3">
        <v>182500</v>
      </c>
      <c r="B6274">
        <v>7.1</v>
      </c>
      <c r="D6274" s="3">
        <v>182500</v>
      </c>
      <c r="E6274">
        <v>8</v>
      </c>
    </row>
    <row r="6275" spans="1:5">
      <c r="A6275" s="3">
        <v>182500</v>
      </c>
      <c r="B6275">
        <v>7.1</v>
      </c>
      <c r="D6275" s="3">
        <v>182500</v>
      </c>
      <c r="E6275">
        <v>7.4</v>
      </c>
    </row>
    <row r="6276" spans="1:5">
      <c r="A6276" s="3">
        <v>182500</v>
      </c>
      <c r="B6276">
        <v>8.6999999999999993</v>
      </c>
      <c r="D6276" s="3">
        <v>182500</v>
      </c>
      <c r="E6276">
        <v>6.4</v>
      </c>
    </row>
    <row r="6277" spans="1:5">
      <c r="A6277" s="3">
        <v>182500</v>
      </c>
      <c r="B6277">
        <v>6.8</v>
      </c>
      <c r="D6277" s="3">
        <v>182500</v>
      </c>
      <c r="E6277">
        <v>7.4</v>
      </c>
    </row>
    <row r="6278" spans="1:5">
      <c r="A6278" s="3">
        <v>182500</v>
      </c>
      <c r="B6278">
        <v>7</v>
      </c>
      <c r="D6278" s="3">
        <v>182500</v>
      </c>
      <c r="E6278">
        <v>6.5</v>
      </c>
    </row>
    <row r="6279" spans="1:5">
      <c r="A6279" s="3">
        <v>182500</v>
      </c>
      <c r="B6279">
        <v>5.2</v>
      </c>
      <c r="D6279" s="3">
        <v>182500</v>
      </c>
      <c r="E6279">
        <v>6.5</v>
      </c>
    </row>
    <row r="6280" spans="1:5">
      <c r="A6280" s="3">
        <v>182500</v>
      </c>
      <c r="D6280" s="3">
        <v>182500</v>
      </c>
    </row>
    <row r="6281" spans="1:5">
      <c r="A6281" s="3">
        <v>182500</v>
      </c>
      <c r="B6281">
        <v>8.9</v>
      </c>
      <c r="D6281" s="3">
        <v>182500</v>
      </c>
      <c r="E6281">
        <v>7.3</v>
      </c>
    </row>
    <row r="6282" spans="1:5">
      <c r="A6282" s="3">
        <v>182500</v>
      </c>
      <c r="B6282">
        <v>6.4</v>
      </c>
      <c r="D6282" s="3">
        <v>182500</v>
      </c>
      <c r="E6282">
        <v>7.4</v>
      </c>
    </row>
    <row r="6283" spans="1:5">
      <c r="A6283" s="3">
        <v>185000</v>
      </c>
      <c r="B6283">
        <v>7.8</v>
      </c>
      <c r="D6283" s="3">
        <v>185000</v>
      </c>
      <c r="E6283">
        <v>8.1</v>
      </c>
    </row>
    <row r="6284" spans="1:5">
      <c r="A6284" s="3">
        <v>185000</v>
      </c>
      <c r="B6284">
        <v>6.7</v>
      </c>
      <c r="D6284" s="3">
        <v>185000</v>
      </c>
      <c r="E6284">
        <v>8.1</v>
      </c>
    </row>
    <row r="6285" spans="1:5">
      <c r="A6285" s="3">
        <v>185000</v>
      </c>
      <c r="B6285">
        <v>9</v>
      </c>
      <c r="D6285" s="3">
        <v>185000</v>
      </c>
      <c r="E6285">
        <v>7.6</v>
      </c>
    </row>
    <row r="6286" spans="1:5">
      <c r="A6286" s="3">
        <v>185000</v>
      </c>
      <c r="B6286">
        <v>6.5</v>
      </c>
      <c r="D6286" s="3">
        <v>185000</v>
      </c>
      <c r="E6286">
        <v>5.9</v>
      </c>
    </row>
    <row r="6287" spans="1:5">
      <c r="A6287" s="3">
        <v>185000</v>
      </c>
      <c r="B6287">
        <v>7.1</v>
      </c>
      <c r="D6287" s="3">
        <v>185000</v>
      </c>
      <c r="E6287">
        <v>5.4</v>
      </c>
    </row>
    <row r="6288" spans="1:5">
      <c r="A6288" s="3">
        <v>185000</v>
      </c>
      <c r="B6288">
        <v>7.7</v>
      </c>
      <c r="D6288" s="3">
        <v>185000</v>
      </c>
      <c r="E6288">
        <v>7.9</v>
      </c>
    </row>
    <row r="6289" spans="1:5">
      <c r="A6289" s="3">
        <v>185000</v>
      </c>
      <c r="B6289">
        <v>7.9</v>
      </c>
      <c r="D6289" s="3">
        <v>185000</v>
      </c>
      <c r="E6289">
        <v>6.3</v>
      </c>
    </row>
    <row r="6290" spans="1:5">
      <c r="A6290" s="3">
        <v>185000</v>
      </c>
      <c r="B6290">
        <v>8.8000000000000007</v>
      </c>
      <c r="D6290" s="3">
        <v>185000</v>
      </c>
      <c r="E6290">
        <v>7</v>
      </c>
    </row>
    <row r="6291" spans="1:5">
      <c r="A6291" s="3">
        <v>185000</v>
      </c>
      <c r="B6291">
        <v>7.9</v>
      </c>
      <c r="D6291" s="3">
        <v>185000</v>
      </c>
      <c r="E6291">
        <v>9.1</v>
      </c>
    </row>
    <row r="6292" spans="1:5">
      <c r="A6292" s="3">
        <v>185000</v>
      </c>
      <c r="D6292" s="3">
        <v>185000</v>
      </c>
      <c r="E6292">
        <v>6.5</v>
      </c>
    </row>
    <row r="6293" spans="1:5">
      <c r="A6293" s="3">
        <v>185000</v>
      </c>
      <c r="B6293">
        <v>7.4</v>
      </c>
      <c r="D6293" s="3">
        <v>185000</v>
      </c>
      <c r="E6293">
        <v>8</v>
      </c>
    </row>
    <row r="6294" spans="1:5">
      <c r="A6294" s="3">
        <v>185000</v>
      </c>
      <c r="B6294">
        <v>6.8</v>
      </c>
      <c r="D6294" s="3">
        <v>185000</v>
      </c>
      <c r="E6294">
        <v>7.9</v>
      </c>
    </row>
    <row r="6295" spans="1:5">
      <c r="A6295" s="3">
        <v>185000</v>
      </c>
      <c r="B6295">
        <v>7.4</v>
      </c>
      <c r="D6295" s="3">
        <v>185000</v>
      </c>
      <c r="E6295">
        <v>8.4</v>
      </c>
    </row>
    <row r="6296" spans="1:5">
      <c r="A6296" s="3">
        <v>185000</v>
      </c>
      <c r="B6296">
        <v>7.2</v>
      </c>
      <c r="D6296" s="3">
        <v>185000</v>
      </c>
      <c r="E6296">
        <v>7.4</v>
      </c>
    </row>
    <row r="6297" spans="1:5">
      <c r="A6297" s="3">
        <v>185000</v>
      </c>
      <c r="B6297">
        <v>7.1</v>
      </c>
      <c r="D6297" s="3">
        <v>185000</v>
      </c>
      <c r="E6297">
        <v>6</v>
      </c>
    </row>
    <row r="6298" spans="1:5">
      <c r="A6298" s="3">
        <v>185000</v>
      </c>
      <c r="B6298">
        <v>8.1</v>
      </c>
      <c r="D6298" s="3">
        <v>185000</v>
      </c>
      <c r="E6298">
        <v>8.5</v>
      </c>
    </row>
    <row r="6299" spans="1:5">
      <c r="A6299" s="3">
        <v>185000</v>
      </c>
      <c r="B6299">
        <v>6.7</v>
      </c>
      <c r="D6299" s="3">
        <v>185000</v>
      </c>
      <c r="E6299">
        <v>7.7</v>
      </c>
    </row>
    <row r="6300" spans="1:5">
      <c r="A6300" s="3">
        <v>185000</v>
      </c>
      <c r="B6300">
        <v>8.1999999999999993</v>
      </c>
      <c r="D6300" s="3">
        <v>185000</v>
      </c>
      <c r="E6300">
        <v>8.3000000000000007</v>
      </c>
    </row>
    <row r="6301" spans="1:5">
      <c r="A6301" s="3">
        <v>185000</v>
      </c>
      <c r="B6301">
        <v>6.8</v>
      </c>
      <c r="D6301" s="3">
        <v>185000</v>
      </c>
      <c r="E6301">
        <v>8.6</v>
      </c>
    </row>
    <row r="6302" spans="1:5">
      <c r="A6302" s="3">
        <v>185000</v>
      </c>
      <c r="B6302">
        <v>7.8</v>
      </c>
      <c r="D6302" s="3">
        <v>185000</v>
      </c>
      <c r="E6302">
        <v>8.6999999999999993</v>
      </c>
    </row>
    <row r="6303" spans="1:5">
      <c r="A6303" s="3">
        <v>185000</v>
      </c>
      <c r="B6303">
        <v>8</v>
      </c>
      <c r="D6303" s="3">
        <v>185000</v>
      </c>
      <c r="E6303">
        <v>8.1999999999999993</v>
      </c>
    </row>
    <row r="6304" spans="1:5">
      <c r="A6304" s="3">
        <v>185000</v>
      </c>
      <c r="B6304">
        <v>8.3000000000000007</v>
      </c>
      <c r="D6304" s="3">
        <v>185000</v>
      </c>
      <c r="E6304">
        <v>7.2</v>
      </c>
    </row>
    <row r="6305" spans="1:5">
      <c r="A6305" s="3">
        <v>185000</v>
      </c>
      <c r="B6305">
        <v>5.8</v>
      </c>
      <c r="D6305" s="3">
        <v>185000</v>
      </c>
      <c r="E6305">
        <v>7.2</v>
      </c>
    </row>
    <row r="6306" spans="1:5">
      <c r="A6306" s="3">
        <v>185000</v>
      </c>
      <c r="B6306">
        <v>9</v>
      </c>
      <c r="D6306" s="3">
        <v>185000</v>
      </c>
      <c r="E6306">
        <v>8.6</v>
      </c>
    </row>
    <row r="6307" spans="1:5">
      <c r="A6307" s="3">
        <v>187500</v>
      </c>
      <c r="B6307">
        <v>7.6</v>
      </c>
      <c r="D6307" s="3">
        <v>187500</v>
      </c>
      <c r="E6307">
        <v>3.9</v>
      </c>
    </row>
    <row r="6308" spans="1:5">
      <c r="A6308" s="3">
        <v>187500</v>
      </c>
      <c r="B6308">
        <v>7.6</v>
      </c>
      <c r="D6308" s="3">
        <v>187500</v>
      </c>
      <c r="E6308">
        <v>8.6999999999999993</v>
      </c>
    </row>
    <row r="6309" spans="1:5">
      <c r="A6309" s="3">
        <v>187500</v>
      </c>
      <c r="B6309">
        <v>6</v>
      </c>
      <c r="D6309" s="3">
        <v>187500</v>
      </c>
      <c r="E6309">
        <v>6</v>
      </c>
    </row>
    <row r="6310" spans="1:5">
      <c r="A6310" s="3">
        <v>187500</v>
      </c>
      <c r="B6310">
        <v>8.4</v>
      </c>
      <c r="D6310" s="3">
        <v>187500</v>
      </c>
      <c r="E6310">
        <v>6.7</v>
      </c>
    </row>
    <row r="6311" spans="1:5">
      <c r="A6311" s="3">
        <v>187500</v>
      </c>
      <c r="B6311">
        <v>5.8</v>
      </c>
      <c r="D6311" s="3">
        <v>187500</v>
      </c>
      <c r="E6311">
        <v>5.5</v>
      </c>
    </row>
    <row r="6312" spans="1:5">
      <c r="A6312" s="3">
        <v>187500</v>
      </c>
      <c r="B6312">
        <v>7.3</v>
      </c>
      <c r="D6312" s="3">
        <v>187500</v>
      </c>
      <c r="E6312">
        <v>9.5</v>
      </c>
    </row>
    <row r="6313" spans="1:5">
      <c r="A6313" s="3">
        <v>187500</v>
      </c>
      <c r="B6313">
        <v>6</v>
      </c>
      <c r="D6313" s="3">
        <v>187500</v>
      </c>
      <c r="E6313">
        <v>5.8</v>
      </c>
    </row>
    <row r="6314" spans="1:5">
      <c r="A6314" s="3">
        <v>187500</v>
      </c>
      <c r="B6314">
        <v>6</v>
      </c>
      <c r="D6314" s="3">
        <v>187500</v>
      </c>
      <c r="E6314">
        <v>7.2</v>
      </c>
    </row>
    <row r="6315" spans="1:5">
      <c r="A6315" s="3">
        <v>187500</v>
      </c>
      <c r="B6315">
        <v>5.2</v>
      </c>
      <c r="D6315" s="3">
        <v>187500</v>
      </c>
      <c r="E6315">
        <v>7.2</v>
      </c>
    </row>
    <row r="6316" spans="1:5">
      <c r="A6316" s="3">
        <v>187500</v>
      </c>
      <c r="B6316">
        <v>7.4</v>
      </c>
      <c r="D6316" s="3">
        <v>187500</v>
      </c>
      <c r="E6316">
        <v>7.8</v>
      </c>
    </row>
    <row r="6317" spans="1:5">
      <c r="A6317" s="3">
        <v>187500</v>
      </c>
      <c r="B6317">
        <v>7.2</v>
      </c>
      <c r="D6317" s="3">
        <v>187500</v>
      </c>
      <c r="E6317">
        <v>8.1999999999999993</v>
      </c>
    </row>
    <row r="6318" spans="1:5">
      <c r="A6318" s="3">
        <v>187500</v>
      </c>
      <c r="B6318">
        <v>7.8</v>
      </c>
      <c r="D6318" s="3">
        <v>187500</v>
      </c>
      <c r="E6318">
        <v>8.3000000000000007</v>
      </c>
    </row>
    <row r="6319" spans="1:5">
      <c r="A6319" s="3">
        <v>187500</v>
      </c>
      <c r="B6319">
        <v>7.9</v>
      </c>
      <c r="D6319" s="3">
        <v>187500</v>
      </c>
      <c r="E6319">
        <v>7.5</v>
      </c>
    </row>
    <row r="6320" spans="1:5">
      <c r="A6320" s="3">
        <v>187500</v>
      </c>
      <c r="B6320">
        <v>7.6</v>
      </c>
      <c r="D6320" s="3">
        <v>187500</v>
      </c>
      <c r="E6320">
        <v>6.2</v>
      </c>
    </row>
    <row r="6321" spans="1:5">
      <c r="A6321" s="3">
        <v>187500</v>
      </c>
      <c r="B6321">
        <v>7.9</v>
      </c>
      <c r="D6321" s="3">
        <v>187500</v>
      </c>
      <c r="E6321">
        <v>8.1</v>
      </c>
    </row>
    <row r="6322" spans="1:5">
      <c r="A6322" s="3">
        <v>187500</v>
      </c>
      <c r="B6322">
        <v>6.9</v>
      </c>
      <c r="D6322" s="3">
        <v>187500</v>
      </c>
      <c r="E6322">
        <v>8</v>
      </c>
    </row>
    <row r="6323" spans="1:5">
      <c r="A6323" s="3">
        <v>187500</v>
      </c>
      <c r="B6323">
        <v>5.7</v>
      </c>
      <c r="D6323" s="3">
        <v>187500</v>
      </c>
      <c r="E6323">
        <v>7.6</v>
      </c>
    </row>
    <row r="6324" spans="1:5">
      <c r="A6324" s="3">
        <v>187500</v>
      </c>
      <c r="B6324">
        <v>6.5</v>
      </c>
      <c r="D6324" s="3">
        <v>187500</v>
      </c>
      <c r="E6324">
        <v>6.9</v>
      </c>
    </row>
    <row r="6325" spans="1:5">
      <c r="A6325" s="3">
        <v>190000</v>
      </c>
      <c r="B6325">
        <v>6.3</v>
      </c>
      <c r="D6325" s="3">
        <v>190000</v>
      </c>
      <c r="E6325">
        <v>5.3</v>
      </c>
    </row>
    <row r="6326" spans="1:5">
      <c r="A6326" s="3">
        <v>190000</v>
      </c>
      <c r="B6326">
        <v>5</v>
      </c>
      <c r="D6326" s="3">
        <v>190000</v>
      </c>
      <c r="E6326">
        <v>3.8</v>
      </c>
    </row>
    <row r="6327" spans="1:5">
      <c r="A6327" s="3">
        <v>190000</v>
      </c>
      <c r="B6327">
        <v>6.8</v>
      </c>
      <c r="D6327" s="3">
        <v>190000</v>
      </c>
      <c r="E6327">
        <v>5.2</v>
      </c>
    </row>
    <row r="6328" spans="1:5">
      <c r="A6328" s="3">
        <v>190000</v>
      </c>
      <c r="B6328">
        <v>8.1999999999999993</v>
      </c>
      <c r="D6328" s="3">
        <v>190000</v>
      </c>
      <c r="E6328">
        <v>9.1</v>
      </c>
    </row>
    <row r="6329" spans="1:5">
      <c r="A6329" s="3">
        <v>190000</v>
      </c>
      <c r="B6329">
        <v>8</v>
      </c>
      <c r="D6329" s="3">
        <v>190000</v>
      </c>
      <c r="E6329">
        <v>6.3</v>
      </c>
    </row>
    <row r="6330" spans="1:5">
      <c r="A6330" s="3">
        <v>190000</v>
      </c>
      <c r="B6330">
        <v>6.9</v>
      </c>
      <c r="D6330" s="3">
        <v>190000</v>
      </c>
      <c r="E6330">
        <v>6.5</v>
      </c>
    </row>
    <row r="6331" spans="1:5">
      <c r="A6331" s="3">
        <v>190000</v>
      </c>
      <c r="B6331">
        <v>6.6</v>
      </c>
      <c r="D6331" s="3">
        <v>190000</v>
      </c>
    </row>
    <row r="6332" spans="1:5">
      <c r="A6332" s="3">
        <v>190000</v>
      </c>
      <c r="B6332">
        <v>8.8000000000000007</v>
      </c>
      <c r="D6332" s="3">
        <v>190000</v>
      </c>
      <c r="E6332">
        <v>8.1</v>
      </c>
    </row>
    <row r="6333" spans="1:5">
      <c r="A6333" s="3">
        <v>190000</v>
      </c>
      <c r="B6333">
        <v>4.9000000000000004</v>
      </c>
      <c r="D6333" s="3">
        <v>190000</v>
      </c>
      <c r="E6333">
        <v>5.0999999999999996</v>
      </c>
    </row>
    <row r="6334" spans="1:5">
      <c r="A6334" s="3">
        <v>190000</v>
      </c>
      <c r="B6334">
        <v>7.8</v>
      </c>
      <c r="D6334" s="3">
        <v>190000</v>
      </c>
      <c r="E6334">
        <v>7.1</v>
      </c>
    </row>
    <row r="6335" spans="1:5">
      <c r="A6335" s="3">
        <v>190000</v>
      </c>
      <c r="B6335">
        <v>7.9</v>
      </c>
      <c r="D6335" s="3">
        <v>190000</v>
      </c>
      <c r="E6335">
        <v>8.1</v>
      </c>
    </row>
    <row r="6336" spans="1:5">
      <c r="A6336" s="3">
        <v>190000</v>
      </c>
      <c r="B6336">
        <v>8.9</v>
      </c>
      <c r="D6336" s="3">
        <v>190000</v>
      </c>
      <c r="E6336">
        <v>7.6</v>
      </c>
    </row>
    <row r="6337" spans="1:5">
      <c r="A6337" s="3">
        <v>190000</v>
      </c>
      <c r="B6337">
        <v>8.4</v>
      </c>
      <c r="D6337" s="3">
        <v>190000</v>
      </c>
      <c r="E6337">
        <v>8.9</v>
      </c>
    </row>
    <row r="6338" spans="1:5">
      <c r="A6338" s="3">
        <v>190000</v>
      </c>
      <c r="B6338">
        <v>7</v>
      </c>
      <c r="D6338" s="3">
        <v>190000</v>
      </c>
      <c r="E6338">
        <v>6</v>
      </c>
    </row>
    <row r="6339" spans="1:5">
      <c r="A6339" s="3">
        <v>190000</v>
      </c>
      <c r="B6339">
        <v>7.8</v>
      </c>
      <c r="D6339" s="3">
        <v>190000</v>
      </c>
      <c r="E6339">
        <v>8.6</v>
      </c>
    </row>
    <row r="6340" spans="1:5">
      <c r="A6340" s="3">
        <v>190000</v>
      </c>
      <c r="B6340">
        <v>6.5</v>
      </c>
      <c r="D6340" s="3">
        <v>190000</v>
      </c>
      <c r="E6340">
        <v>6.9</v>
      </c>
    </row>
    <row r="6341" spans="1:5">
      <c r="A6341" s="3">
        <v>192500</v>
      </c>
      <c r="B6341">
        <v>3.1</v>
      </c>
      <c r="D6341" s="3">
        <v>192500</v>
      </c>
    </row>
    <row r="6342" spans="1:5">
      <c r="A6342" s="3">
        <v>192500</v>
      </c>
      <c r="B6342">
        <v>3.8</v>
      </c>
      <c r="D6342" s="3">
        <v>192500</v>
      </c>
      <c r="E6342">
        <v>4.8</v>
      </c>
    </row>
    <row r="6343" spans="1:5">
      <c r="A6343" s="3">
        <v>192500</v>
      </c>
      <c r="B6343">
        <v>8.6</v>
      </c>
      <c r="D6343" s="3">
        <v>192500</v>
      </c>
      <c r="E6343">
        <v>8.1</v>
      </c>
    </row>
    <row r="6344" spans="1:5">
      <c r="A6344" s="3">
        <v>192500</v>
      </c>
      <c r="B6344">
        <v>7.1</v>
      </c>
      <c r="D6344" s="3">
        <v>192500</v>
      </c>
      <c r="E6344">
        <v>5.7</v>
      </c>
    </row>
    <row r="6345" spans="1:5">
      <c r="A6345" s="3">
        <v>192500</v>
      </c>
      <c r="B6345">
        <v>7.3</v>
      </c>
      <c r="D6345" s="3">
        <v>192500</v>
      </c>
      <c r="E6345">
        <v>8.1</v>
      </c>
    </row>
    <row r="6346" spans="1:5">
      <c r="A6346" s="3">
        <v>192500</v>
      </c>
      <c r="D6346" s="3">
        <v>192500</v>
      </c>
      <c r="E6346">
        <v>6.6</v>
      </c>
    </row>
    <row r="6347" spans="1:5">
      <c r="A6347" s="3">
        <v>192500</v>
      </c>
      <c r="B6347">
        <v>6.5</v>
      </c>
      <c r="D6347" s="3">
        <v>192500</v>
      </c>
      <c r="E6347">
        <v>7</v>
      </c>
    </row>
    <row r="6348" spans="1:5">
      <c r="A6348" s="3">
        <v>192500</v>
      </c>
      <c r="B6348">
        <v>6.6</v>
      </c>
      <c r="D6348" s="3">
        <v>192500</v>
      </c>
      <c r="E6348">
        <v>7</v>
      </c>
    </row>
    <row r="6349" spans="1:5">
      <c r="A6349" s="3">
        <v>192500</v>
      </c>
      <c r="B6349">
        <v>8.6999999999999993</v>
      </c>
      <c r="D6349" s="3">
        <v>192500</v>
      </c>
      <c r="E6349">
        <v>8.4</v>
      </c>
    </row>
    <row r="6350" spans="1:5">
      <c r="A6350" s="3">
        <v>192500</v>
      </c>
      <c r="B6350">
        <v>8.4</v>
      </c>
      <c r="D6350" s="3">
        <v>192500</v>
      </c>
      <c r="E6350">
        <v>7.7</v>
      </c>
    </row>
    <row r="6351" spans="1:5">
      <c r="A6351" s="3">
        <v>192500</v>
      </c>
      <c r="B6351">
        <v>8.4</v>
      </c>
      <c r="D6351" s="3">
        <v>192500</v>
      </c>
      <c r="E6351">
        <v>8.1</v>
      </c>
    </row>
    <row r="6352" spans="1:5">
      <c r="A6352" s="3">
        <v>192500</v>
      </c>
      <c r="B6352">
        <v>3</v>
      </c>
      <c r="D6352" s="3">
        <v>192500</v>
      </c>
      <c r="E6352">
        <v>4.5</v>
      </c>
    </row>
    <row r="6353" spans="1:5">
      <c r="A6353" s="3">
        <v>192500</v>
      </c>
      <c r="B6353">
        <v>5.9</v>
      </c>
      <c r="D6353" s="3">
        <v>192500</v>
      </c>
      <c r="E6353">
        <v>4.5999999999999996</v>
      </c>
    </row>
    <row r="6354" spans="1:5">
      <c r="A6354" s="3">
        <v>192500</v>
      </c>
      <c r="B6354">
        <v>7.2</v>
      </c>
      <c r="D6354" s="3">
        <v>192500</v>
      </c>
      <c r="E6354">
        <v>5.7</v>
      </c>
    </row>
    <row r="6355" spans="1:5">
      <c r="A6355" s="3">
        <v>192500</v>
      </c>
      <c r="B6355">
        <v>8.1999999999999993</v>
      </c>
      <c r="D6355" s="3">
        <v>192500</v>
      </c>
      <c r="E6355">
        <v>7.9</v>
      </c>
    </row>
    <row r="6356" spans="1:5">
      <c r="A6356" s="3">
        <v>192500</v>
      </c>
      <c r="D6356" s="3">
        <v>192500</v>
      </c>
      <c r="E6356">
        <v>6.9</v>
      </c>
    </row>
    <row r="6357" spans="1:5">
      <c r="A6357" s="3">
        <v>192500</v>
      </c>
      <c r="B6357">
        <v>6.7</v>
      </c>
      <c r="D6357" s="3">
        <v>192500</v>
      </c>
      <c r="E6357">
        <v>6.6</v>
      </c>
    </row>
    <row r="6358" spans="1:5">
      <c r="A6358" s="3">
        <v>192500</v>
      </c>
      <c r="D6358" s="3">
        <v>192500</v>
      </c>
      <c r="E6358">
        <v>7.6</v>
      </c>
    </row>
    <row r="6359" spans="1:5">
      <c r="A6359" s="3">
        <v>192500</v>
      </c>
      <c r="B6359">
        <v>4.7</v>
      </c>
      <c r="D6359" s="3">
        <v>192500</v>
      </c>
      <c r="E6359">
        <v>5.6</v>
      </c>
    </row>
    <row r="6360" spans="1:5">
      <c r="A6360" s="3">
        <v>192500</v>
      </c>
      <c r="B6360">
        <v>3.3</v>
      </c>
      <c r="D6360" s="3">
        <v>192500</v>
      </c>
      <c r="E6360">
        <v>5.2</v>
      </c>
    </row>
    <row r="6361" spans="1:5">
      <c r="A6361" s="3">
        <v>195000</v>
      </c>
      <c r="B6361">
        <v>7.8</v>
      </c>
      <c r="D6361" s="3">
        <v>195000</v>
      </c>
      <c r="E6361">
        <v>7.5</v>
      </c>
    </row>
    <row r="6362" spans="1:5">
      <c r="A6362" s="3">
        <v>195000</v>
      </c>
      <c r="B6362">
        <v>7.1</v>
      </c>
      <c r="D6362" s="3">
        <v>195000</v>
      </c>
      <c r="E6362">
        <v>8.6999999999999993</v>
      </c>
    </row>
    <row r="6363" spans="1:5">
      <c r="A6363" s="3">
        <v>195000</v>
      </c>
      <c r="B6363">
        <v>8.1999999999999993</v>
      </c>
      <c r="D6363" s="3">
        <v>195000</v>
      </c>
      <c r="E6363">
        <v>8.1999999999999993</v>
      </c>
    </row>
    <row r="6364" spans="1:5">
      <c r="A6364" s="3">
        <v>195000</v>
      </c>
      <c r="B6364">
        <v>7.3</v>
      </c>
      <c r="D6364" s="3">
        <v>195000</v>
      </c>
      <c r="E6364">
        <v>6.9</v>
      </c>
    </row>
    <row r="6365" spans="1:5">
      <c r="A6365" s="3">
        <v>195000</v>
      </c>
      <c r="B6365">
        <v>5.0999999999999996</v>
      </c>
      <c r="D6365" s="3">
        <v>195000</v>
      </c>
    </row>
    <row r="6366" spans="1:5">
      <c r="A6366" s="3">
        <v>195000</v>
      </c>
      <c r="B6366">
        <v>3.1</v>
      </c>
      <c r="D6366" s="3">
        <v>195000</v>
      </c>
      <c r="E6366">
        <v>5.5</v>
      </c>
    </row>
    <row r="6367" spans="1:5">
      <c r="A6367" s="3">
        <v>195000</v>
      </c>
      <c r="B6367">
        <v>7</v>
      </c>
      <c r="D6367" s="3">
        <v>195000</v>
      </c>
      <c r="E6367">
        <v>6.5</v>
      </c>
    </row>
    <row r="6368" spans="1:5">
      <c r="A6368" s="3">
        <v>195000</v>
      </c>
      <c r="B6368">
        <v>7.7</v>
      </c>
      <c r="D6368" s="3">
        <v>195000</v>
      </c>
      <c r="E6368">
        <v>8.1</v>
      </c>
    </row>
    <row r="6369" spans="1:5">
      <c r="A6369" s="3">
        <v>195000</v>
      </c>
      <c r="D6369" s="3">
        <v>195000</v>
      </c>
      <c r="E6369">
        <v>7.1</v>
      </c>
    </row>
    <row r="6370" spans="1:5">
      <c r="A6370" s="3">
        <v>195000</v>
      </c>
      <c r="B6370">
        <v>8.1</v>
      </c>
      <c r="D6370" s="3">
        <v>195000</v>
      </c>
      <c r="E6370">
        <v>8.5</v>
      </c>
    </row>
    <row r="6371" spans="1:5">
      <c r="A6371" s="3">
        <v>195000</v>
      </c>
      <c r="B6371">
        <v>8.5</v>
      </c>
      <c r="D6371" s="3">
        <v>195000</v>
      </c>
      <c r="E6371">
        <v>7.4</v>
      </c>
    </row>
    <row r="6372" spans="1:5">
      <c r="A6372" s="3">
        <v>195000</v>
      </c>
      <c r="B6372">
        <v>8.1</v>
      </c>
      <c r="D6372" s="3">
        <v>195000</v>
      </c>
      <c r="E6372">
        <v>7.9</v>
      </c>
    </row>
    <row r="6373" spans="1:5">
      <c r="A6373" s="3">
        <v>195000</v>
      </c>
      <c r="B6373">
        <v>7.4</v>
      </c>
      <c r="D6373" s="3">
        <v>195000</v>
      </c>
      <c r="E6373">
        <v>8.6</v>
      </c>
    </row>
    <row r="6374" spans="1:5">
      <c r="A6374" s="3">
        <v>195000</v>
      </c>
      <c r="B6374">
        <v>6.3</v>
      </c>
      <c r="D6374" s="3">
        <v>195000</v>
      </c>
      <c r="E6374">
        <v>5.7</v>
      </c>
    </row>
    <row r="6375" spans="1:5">
      <c r="A6375" s="3">
        <v>195000</v>
      </c>
      <c r="B6375">
        <v>7.8</v>
      </c>
      <c r="D6375" s="3">
        <v>195000</v>
      </c>
      <c r="E6375">
        <v>6.8</v>
      </c>
    </row>
    <row r="6376" spans="1:5">
      <c r="A6376" s="3">
        <v>195000</v>
      </c>
      <c r="B6376">
        <v>8.9</v>
      </c>
      <c r="D6376" s="3">
        <v>195000</v>
      </c>
      <c r="E6376">
        <v>8.8000000000000007</v>
      </c>
    </row>
    <row r="6377" spans="1:5">
      <c r="A6377" s="3">
        <v>195000</v>
      </c>
      <c r="B6377">
        <v>8.1999999999999993</v>
      </c>
      <c r="D6377" s="3">
        <v>195000</v>
      </c>
      <c r="E6377">
        <v>7.3</v>
      </c>
    </row>
    <row r="6378" spans="1:5">
      <c r="A6378" s="3">
        <v>195000</v>
      </c>
      <c r="B6378">
        <v>7.7</v>
      </c>
      <c r="D6378" s="3">
        <v>195000</v>
      </c>
      <c r="E6378">
        <v>8.5</v>
      </c>
    </row>
    <row r="6379" spans="1:5">
      <c r="A6379" s="3">
        <v>195000</v>
      </c>
      <c r="B6379">
        <v>8.4</v>
      </c>
      <c r="D6379" s="3">
        <v>195000</v>
      </c>
      <c r="E6379">
        <v>8.1</v>
      </c>
    </row>
    <row r="6380" spans="1:5">
      <c r="A6380" s="3">
        <v>195000</v>
      </c>
      <c r="B6380">
        <v>8.6</v>
      </c>
      <c r="D6380" s="3">
        <v>195000</v>
      </c>
      <c r="E6380">
        <v>8</v>
      </c>
    </row>
    <row r="6381" spans="1:5">
      <c r="A6381" s="3">
        <v>195000</v>
      </c>
      <c r="B6381">
        <v>6.3</v>
      </c>
      <c r="D6381" s="3">
        <v>195000</v>
      </c>
      <c r="E6381">
        <v>7.2</v>
      </c>
    </row>
    <row r="6382" spans="1:5">
      <c r="A6382" s="3">
        <v>195000</v>
      </c>
      <c r="B6382">
        <v>8.1999999999999993</v>
      </c>
      <c r="D6382" s="3">
        <v>195000</v>
      </c>
      <c r="E6382">
        <v>8.6999999999999993</v>
      </c>
    </row>
    <row r="6383" spans="1:5">
      <c r="A6383" s="3">
        <v>195000</v>
      </c>
      <c r="B6383">
        <v>7.4</v>
      </c>
      <c r="D6383" s="3">
        <v>195000</v>
      </c>
      <c r="E6383">
        <v>7.1</v>
      </c>
    </row>
    <row r="6384" spans="1:5">
      <c r="A6384" s="3">
        <v>195000</v>
      </c>
      <c r="B6384">
        <v>4.9000000000000004</v>
      </c>
      <c r="D6384" s="3">
        <v>195000</v>
      </c>
      <c r="E6384">
        <v>5.2</v>
      </c>
    </row>
    <row r="6385" spans="1:5">
      <c r="A6385" s="3">
        <v>195000</v>
      </c>
      <c r="D6385" s="3">
        <v>195000</v>
      </c>
    </row>
    <row r="6386" spans="1:5">
      <c r="A6386" s="3">
        <v>195000</v>
      </c>
      <c r="B6386">
        <v>7.5</v>
      </c>
      <c r="D6386" s="3">
        <v>195000</v>
      </c>
      <c r="E6386">
        <v>6.9</v>
      </c>
    </row>
    <row r="6387" spans="1:5">
      <c r="A6387" s="3">
        <v>195000</v>
      </c>
      <c r="B6387">
        <v>8</v>
      </c>
      <c r="D6387" s="3">
        <v>195000</v>
      </c>
      <c r="E6387">
        <v>8.5</v>
      </c>
    </row>
    <row r="6388" spans="1:5">
      <c r="A6388" s="3">
        <v>197500</v>
      </c>
      <c r="B6388">
        <v>8.1</v>
      </c>
      <c r="D6388" s="3">
        <v>197500</v>
      </c>
      <c r="E6388">
        <v>8.4</v>
      </c>
    </row>
    <row r="6389" spans="1:5">
      <c r="A6389" s="3">
        <v>197500</v>
      </c>
      <c r="B6389">
        <v>8.3000000000000007</v>
      </c>
      <c r="D6389" s="3">
        <v>197500</v>
      </c>
      <c r="E6389">
        <v>6.8</v>
      </c>
    </row>
    <row r="6390" spans="1:5">
      <c r="A6390" s="3">
        <v>197500</v>
      </c>
      <c r="B6390">
        <v>7.3</v>
      </c>
      <c r="D6390" s="3">
        <v>197500</v>
      </c>
      <c r="E6390">
        <v>5.7</v>
      </c>
    </row>
    <row r="6391" spans="1:5">
      <c r="A6391" s="3">
        <v>197500</v>
      </c>
      <c r="B6391">
        <v>8.6</v>
      </c>
      <c r="D6391" s="3">
        <v>197500</v>
      </c>
      <c r="E6391">
        <v>7.3</v>
      </c>
    </row>
    <row r="6392" spans="1:5">
      <c r="A6392" s="3">
        <v>197500</v>
      </c>
      <c r="B6392">
        <v>6.3</v>
      </c>
      <c r="D6392" s="3">
        <v>197500</v>
      </c>
      <c r="E6392">
        <v>7.1</v>
      </c>
    </row>
    <row r="6393" spans="1:5">
      <c r="A6393" s="3">
        <v>197500</v>
      </c>
      <c r="B6393">
        <v>6.4</v>
      </c>
      <c r="D6393" s="3">
        <v>197500</v>
      </c>
      <c r="E6393">
        <v>4.8</v>
      </c>
    </row>
    <row r="6394" spans="1:5">
      <c r="A6394" s="3">
        <v>197500</v>
      </c>
      <c r="B6394">
        <v>8.9</v>
      </c>
      <c r="D6394" s="3">
        <v>197500</v>
      </c>
      <c r="E6394">
        <v>7.9</v>
      </c>
    </row>
    <row r="6395" spans="1:5">
      <c r="A6395" s="3">
        <v>197500</v>
      </c>
      <c r="B6395">
        <v>5.3</v>
      </c>
      <c r="D6395" s="3">
        <v>197500</v>
      </c>
      <c r="E6395">
        <v>8.5</v>
      </c>
    </row>
    <row r="6396" spans="1:5">
      <c r="A6396" s="3">
        <v>197500</v>
      </c>
      <c r="B6396">
        <v>5.3</v>
      </c>
      <c r="D6396" s="3">
        <v>197500</v>
      </c>
      <c r="E6396">
        <v>3.4</v>
      </c>
    </row>
    <row r="6397" spans="1:5">
      <c r="A6397" s="3">
        <v>197500</v>
      </c>
      <c r="B6397">
        <v>8</v>
      </c>
      <c r="D6397" s="3">
        <v>197500</v>
      </c>
      <c r="E6397">
        <v>8.3000000000000007</v>
      </c>
    </row>
    <row r="6398" spans="1:5">
      <c r="A6398" s="3">
        <v>197500</v>
      </c>
      <c r="B6398">
        <v>7</v>
      </c>
      <c r="D6398" s="3">
        <v>197500</v>
      </c>
      <c r="E6398">
        <v>7.4</v>
      </c>
    </row>
    <row r="6399" spans="1:5">
      <c r="A6399" s="3">
        <v>197500</v>
      </c>
      <c r="D6399" s="3">
        <v>197500</v>
      </c>
      <c r="E6399">
        <v>7</v>
      </c>
    </row>
    <row r="6400" spans="1:5">
      <c r="A6400" s="3">
        <v>197500</v>
      </c>
      <c r="B6400">
        <v>6.9</v>
      </c>
      <c r="D6400" s="3">
        <v>197500</v>
      </c>
      <c r="E6400">
        <v>6.5</v>
      </c>
    </row>
    <row r="6401" spans="1:5">
      <c r="A6401" s="3">
        <v>197500</v>
      </c>
      <c r="B6401">
        <v>7.7</v>
      </c>
      <c r="D6401" s="3">
        <v>197500</v>
      </c>
      <c r="E6401">
        <v>8.4</v>
      </c>
    </row>
    <row r="6402" spans="1:5">
      <c r="A6402" s="3">
        <v>197500</v>
      </c>
      <c r="B6402">
        <v>5</v>
      </c>
      <c r="D6402" s="3">
        <v>197500</v>
      </c>
      <c r="E6402">
        <v>7.6</v>
      </c>
    </row>
    <row r="6403" spans="1:5">
      <c r="A6403" s="3">
        <v>197500</v>
      </c>
      <c r="B6403">
        <v>8.3000000000000007</v>
      </c>
      <c r="D6403" s="3">
        <v>197500</v>
      </c>
      <c r="E6403">
        <v>8.3000000000000007</v>
      </c>
    </row>
    <row r="6404" spans="1:5">
      <c r="A6404" s="3">
        <v>197500</v>
      </c>
      <c r="B6404">
        <v>7.3</v>
      </c>
      <c r="D6404" s="3">
        <v>197500</v>
      </c>
      <c r="E6404">
        <v>6.4</v>
      </c>
    </row>
    <row r="6405" spans="1:5">
      <c r="A6405" s="3">
        <v>197500</v>
      </c>
      <c r="B6405">
        <v>7.2</v>
      </c>
      <c r="D6405" s="3">
        <v>197500</v>
      </c>
      <c r="E6405">
        <v>7.2</v>
      </c>
    </row>
    <row r="6406" spans="1:5">
      <c r="A6406" s="3">
        <v>200000</v>
      </c>
      <c r="B6406">
        <v>5.9</v>
      </c>
      <c r="D6406" s="3">
        <v>200000</v>
      </c>
      <c r="E6406">
        <v>7.3</v>
      </c>
    </row>
    <row r="6407" spans="1:5">
      <c r="A6407" s="3">
        <v>200000</v>
      </c>
      <c r="B6407">
        <v>7.1</v>
      </c>
      <c r="D6407" s="3">
        <v>200000</v>
      </c>
      <c r="E6407">
        <v>7.4</v>
      </c>
    </row>
    <row r="6408" spans="1:5">
      <c r="A6408" s="3">
        <v>200000</v>
      </c>
      <c r="D6408" s="3">
        <v>200000</v>
      </c>
    </row>
    <row r="6409" spans="1:5">
      <c r="A6409" s="3">
        <v>200000</v>
      </c>
      <c r="B6409">
        <v>7.5</v>
      </c>
      <c r="D6409" s="3">
        <v>200000</v>
      </c>
      <c r="E6409">
        <v>6</v>
      </c>
    </row>
    <row r="6410" spans="1:5">
      <c r="A6410" s="3">
        <v>200000</v>
      </c>
      <c r="D6410" s="3">
        <v>200000</v>
      </c>
      <c r="E6410">
        <v>7.6</v>
      </c>
    </row>
    <row r="6411" spans="1:5">
      <c r="A6411" s="3">
        <v>200000</v>
      </c>
      <c r="B6411">
        <v>8.1999999999999993</v>
      </c>
      <c r="D6411" s="3">
        <v>200000</v>
      </c>
      <c r="E6411">
        <v>7.5</v>
      </c>
    </row>
    <row r="6412" spans="1:5">
      <c r="A6412" s="3">
        <v>200000</v>
      </c>
      <c r="B6412">
        <v>7.6</v>
      </c>
      <c r="D6412" s="3">
        <v>200000</v>
      </c>
      <c r="E6412">
        <v>7.5</v>
      </c>
    </row>
    <row r="6413" spans="1:5">
      <c r="A6413" s="3">
        <v>200000</v>
      </c>
      <c r="B6413">
        <v>8.3000000000000007</v>
      </c>
      <c r="D6413" s="3">
        <v>200000</v>
      </c>
      <c r="E6413">
        <v>8</v>
      </c>
    </row>
    <row r="6414" spans="1:5">
      <c r="A6414" s="3">
        <v>200000</v>
      </c>
      <c r="B6414">
        <v>8.1999999999999993</v>
      </c>
      <c r="D6414" s="3">
        <v>200000</v>
      </c>
      <c r="E6414">
        <v>8.6999999999999993</v>
      </c>
    </row>
    <row r="6415" spans="1:5">
      <c r="A6415" s="3">
        <v>200000</v>
      </c>
      <c r="B6415">
        <v>7.5</v>
      </c>
      <c r="D6415" s="3">
        <v>200000</v>
      </c>
      <c r="E6415">
        <v>8.3000000000000007</v>
      </c>
    </row>
    <row r="6416" spans="1:5">
      <c r="A6416" s="3">
        <v>200000</v>
      </c>
      <c r="B6416">
        <v>4.5999999999999996</v>
      </c>
      <c r="D6416" s="3">
        <v>200000</v>
      </c>
      <c r="E6416">
        <v>7.2</v>
      </c>
    </row>
    <row r="6417" spans="1:5">
      <c r="A6417" s="3">
        <v>200000</v>
      </c>
      <c r="B6417">
        <v>8.5</v>
      </c>
      <c r="D6417" s="3">
        <v>200000</v>
      </c>
      <c r="E6417">
        <v>8.6</v>
      </c>
    </row>
    <row r="6418" spans="1:5">
      <c r="A6418" s="3">
        <v>200000</v>
      </c>
      <c r="D6418" s="3">
        <v>200000</v>
      </c>
    </row>
    <row r="6419" spans="1:5">
      <c r="A6419" s="3">
        <v>200000</v>
      </c>
      <c r="B6419">
        <v>7</v>
      </c>
      <c r="D6419" s="3">
        <v>200000</v>
      </c>
      <c r="E6419">
        <v>5.7</v>
      </c>
    </row>
    <row r="6420" spans="1:5">
      <c r="A6420" s="3">
        <v>200000</v>
      </c>
      <c r="B6420">
        <v>5.8</v>
      </c>
      <c r="D6420" s="3">
        <v>200000</v>
      </c>
      <c r="E6420">
        <v>7.4</v>
      </c>
    </row>
    <row r="6421" spans="1:5">
      <c r="A6421" s="3">
        <v>200000</v>
      </c>
      <c r="B6421">
        <v>5.2</v>
      </c>
      <c r="D6421" s="3">
        <v>200000</v>
      </c>
    </row>
    <row r="6422" spans="1:5">
      <c r="A6422" s="3">
        <v>200000</v>
      </c>
      <c r="D6422" s="3">
        <v>200000</v>
      </c>
    </row>
    <row r="6423" spans="1:5">
      <c r="A6423" s="3">
        <v>200000</v>
      </c>
      <c r="B6423">
        <v>5.4</v>
      </c>
      <c r="D6423" s="3">
        <v>200000</v>
      </c>
      <c r="E6423">
        <v>7.6</v>
      </c>
    </row>
    <row r="6424" spans="1:5">
      <c r="A6424" s="3">
        <v>200000</v>
      </c>
      <c r="B6424">
        <v>8.4</v>
      </c>
      <c r="D6424" s="3">
        <v>200000</v>
      </c>
      <c r="E6424">
        <v>7.8</v>
      </c>
    </row>
    <row r="6425" spans="1:5">
      <c r="A6425" s="3">
        <v>202500</v>
      </c>
      <c r="B6425">
        <v>8.1999999999999993</v>
      </c>
      <c r="D6425" s="3">
        <v>202500</v>
      </c>
      <c r="E6425">
        <v>6.5</v>
      </c>
    </row>
    <row r="6426" spans="1:5">
      <c r="A6426" s="3">
        <v>202500</v>
      </c>
      <c r="B6426">
        <v>6.6</v>
      </c>
      <c r="D6426" s="3">
        <v>202500</v>
      </c>
    </row>
    <row r="6427" spans="1:5">
      <c r="A6427" s="3">
        <v>202500</v>
      </c>
      <c r="B6427">
        <v>8.8000000000000007</v>
      </c>
      <c r="D6427" s="3">
        <v>202500</v>
      </c>
      <c r="E6427">
        <v>7.4</v>
      </c>
    </row>
    <row r="6428" spans="1:5">
      <c r="A6428" s="3">
        <v>202500</v>
      </c>
      <c r="D6428" s="3">
        <v>202500</v>
      </c>
      <c r="E6428">
        <v>7.5</v>
      </c>
    </row>
    <row r="6429" spans="1:5">
      <c r="A6429" s="3">
        <v>202500</v>
      </c>
      <c r="B6429">
        <v>8</v>
      </c>
      <c r="D6429" s="3">
        <v>202500</v>
      </c>
      <c r="E6429">
        <v>8.6</v>
      </c>
    </row>
    <row r="6430" spans="1:5">
      <c r="A6430" s="3">
        <v>202500</v>
      </c>
      <c r="B6430">
        <v>8.6999999999999993</v>
      </c>
      <c r="D6430" s="3">
        <v>202500</v>
      </c>
      <c r="E6430">
        <v>7.8</v>
      </c>
    </row>
    <row r="6431" spans="1:5">
      <c r="A6431" s="3">
        <v>202500</v>
      </c>
      <c r="B6431">
        <v>6.1</v>
      </c>
      <c r="D6431" s="3">
        <v>202500</v>
      </c>
      <c r="E6431">
        <v>7.3</v>
      </c>
    </row>
    <row r="6432" spans="1:5">
      <c r="A6432" s="3">
        <v>202500</v>
      </c>
      <c r="B6432">
        <v>7.2</v>
      </c>
      <c r="D6432" s="3">
        <v>202500</v>
      </c>
      <c r="E6432">
        <v>8.6</v>
      </c>
    </row>
    <row r="6433" spans="1:5">
      <c r="A6433" s="3">
        <v>202500</v>
      </c>
      <c r="B6433">
        <v>8.6999999999999993</v>
      </c>
      <c r="D6433" s="3">
        <v>202500</v>
      </c>
      <c r="E6433">
        <v>8.6</v>
      </c>
    </row>
    <row r="6434" spans="1:5">
      <c r="A6434" s="3">
        <v>202500</v>
      </c>
      <c r="B6434">
        <v>7.6</v>
      </c>
      <c r="D6434" s="3">
        <v>202500</v>
      </c>
      <c r="E6434">
        <v>7.8</v>
      </c>
    </row>
    <row r="6435" spans="1:5">
      <c r="A6435" s="3">
        <v>202500</v>
      </c>
      <c r="B6435">
        <v>8.1999999999999993</v>
      </c>
      <c r="D6435" s="3">
        <v>202500</v>
      </c>
      <c r="E6435">
        <v>7</v>
      </c>
    </row>
    <row r="6436" spans="1:5">
      <c r="A6436" s="3">
        <v>202500</v>
      </c>
      <c r="B6436">
        <v>6.9</v>
      </c>
      <c r="D6436" s="3">
        <v>202500</v>
      </c>
      <c r="E6436">
        <v>8</v>
      </c>
    </row>
    <row r="6437" spans="1:5">
      <c r="A6437" s="3">
        <v>202500</v>
      </c>
      <c r="B6437">
        <v>7.2</v>
      </c>
      <c r="D6437" s="3">
        <v>202500</v>
      </c>
    </row>
    <row r="6438" spans="1:5">
      <c r="A6438" s="3">
        <v>202500</v>
      </c>
      <c r="B6438">
        <v>4.4000000000000004</v>
      </c>
      <c r="D6438" s="3">
        <v>202500</v>
      </c>
      <c r="E6438">
        <v>7.5</v>
      </c>
    </row>
    <row r="6439" spans="1:5">
      <c r="A6439" s="3">
        <v>202500</v>
      </c>
      <c r="B6439">
        <v>7</v>
      </c>
      <c r="D6439" s="3">
        <v>202500</v>
      </c>
    </row>
    <row r="6440" spans="1:5">
      <c r="A6440" s="3">
        <v>205000</v>
      </c>
      <c r="B6440">
        <v>5.3</v>
      </c>
      <c r="D6440" s="3">
        <v>205000</v>
      </c>
      <c r="E6440">
        <v>8.4</v>
      </c>
    </row>
    <row r="6441" spans="1:5">
      <c r="A6441" s="3">
        <v>205000</v>
      </c>
      <c r="B6441">
        <v>7.8</v>
      </c>
      <c r="D6441" s="3">
        <v>205000</v>
      </c>
      <c r="E6441">
        <v>8.4</v>
      </c>
    </row>
    <row r="6442" spans="1:5">
      <c r="A6442" s="3">
        <v>205000</v>
      </c>
      <c r="B6442">
        <v>7.6</v>
      </c>
      <c r="D6442" s="3">
        <v>205000</v>
      </c>
      <c r="E6442">
        <v>7.5</v>
      </c>
    </row>
    <row r="6443" spans="1:5">
      <c r="A6443" s="3">
        <v>205000</v>
      </c>
      <c r="B6443">
        <v>4.3</v>
      </c>
      <c r="D6443" s="3">
        <v>205000</v>
      </c>
      <c r="E6443">
        <v>8.1999999999999993</v>
      </c>
    </row>
    <row r="6444" spans="1:5">
      <c r="A6444" s="3">
        <v>205000</v>
      </c>
      <c r="B6444">
        <v>7.9</v>
      </c>
      <c r="D6444" s="3">
        <v>205000</v>
      </c>
      <c r="E6444">
        <v>8.6</v>
      </c>
    </row>
    <row r="6445" spans="1:5">
      <c r="A6445" s="3">
        <v>205000</v>
      </c>
      <c r="B6445">
        <v>8</v>
      </c>
      <c r="D6445" s="3">
        <v>205000</v>
      </c>
      <c r="E6445">
        <v>8.3000000000000007</v>
      </c>
    </row>
    <row r="6446" spans="1:5">
      <c r="A6446" s="3">
        <v>205000</v>
      </c>
      <c r="B6446">
        <v>6.4</v>
      </c>
      <c r="D6446" s="3">
        <v>205000</v>
      </c>
      <c r="E6446">
        <v>7.5</v>
      </c>
    </row>
    <row r="6447" spans="1:5">
      <c r="A6447" s="3">
        <v>205000</v>
      </c>
      <c r="D6447" s="3">
        <v>205000</v>
      </c>
    </row>
    <row r="6448" spans="1:5">
      <c r="A6448" s="3">
        <v>205000</v>
      </c>
      <c r="B6448">
        <v>9</v>
      </c>
      <c r="D6448" s="3">
        <v>205000</v>
      </c>
      <c r="E6448">
        <v>7.8</v>
      </c>
    </row>
    <row r="6449" spans="1:5">
      <c r="A6449" s="3">
        <v>205000</v>
      </c>
      <c r="B6449">
        <v>4.3</v>
      </c>
      <c r="D6449" s="3">
        <v>205000</v>
      </c>
    </row>
    <row r="6450" spans="1:5">
      <c r="A6450" s="3">
        <v>205000</v>
      </c>
      <c r="B6450">
        <v>8.9</v>
      </c>
      <c r="D6450" s="3">
        <v>205000</v>
      </c>
      <c r="E6450">
        <v>9</v>
      </c>
    </row>
    <row r="6451" spans="1:5">
      <c r="A6451" s="3">
        <v>205000</v>
      </c>
      <c r="D6451" s="3">
        <v>205000</v>
      </c>
    </row>
    <row r="6452" spans="1:5">
      <c r="A6452" s="3">
        <v>205000</v>
      </c>
      <c r="B6452">
        <v>8.6999999999999993</v>
      </c>
      <c r="D6452" s="3">
        <v>205000</v>
      </c>
      <c r="E6452">
        <v>6.6</v>
      </c>
    </row>
    <row r="6453" spans="1:5">
      <c r="A6453" s="3">
        <v>207500</v>
      </c>
      <c r="B6453">
        <v>6.8</v>
      </c>
      <c r="D6453" s="3">
        <v>207500</v>
      </c>
      <c r="E6453">
        <v>6.7</v>
      </c>
    </row>
    <row r="6454" spans="1:5">
      <c r="A6454" s="3">
        <v>207500</v>
      </c>
      <c r="B6454">
        <v>9</v>
      </c>
      <c r="D6454" s="3">
        <v>207500</v>
      </c>
      <c r="E6454">
        <v>8.9</v>
      </c>
    </row>
    <row r="6455" spans="1:5">
      <c r="A6455" s="3">
        <v>207500</v>
      </c>
      <c r="B6455">
        <v>7.6</v>
      </c>
      <c r="D6455" s="3">
        <v>207500</v>
      </c>
    </row>
    <row r="6456" spans="1:5">
      <c r="A6456" s="3">
        <v>207500</v>
      </c>
      <c r="B6456">
        <v>8.4</v>
      </c>
      <c r="D6456" s="3">
        <v>207500</v>
      </c>
      <c r="E6456">
        <v>8.6</v>
      </c>
    </row>
    <row r="6457" spans="1:5">
      <c r="A6457" s="3">
        <v>207500</v>
      </c>
      <c r="B6457">
        <v>7.2</v>
      </c>
      <c r="D6457" s="3">
        <v>207500</v>
      </c>
      <c r="E6457">
        <v>8.1999999999999993</v>
      </c>
    </row>
    <row r="6458" spans="1:5">
      <c r="A6458" s="3">
        <v>207500</v>
      </c>
      <c r="B6458">
        <v>8.8000000000000007</v>
      </c>
      <c r="D6458" s="3">
        <v>207500</v>
      </c>
      <c r="E6458">
        <v>7.5</v>
      </c>
    </row>
    <row r="6459" spans="1:5">
      <c r="A6459" s="3">
        <v>207500</v>
      </c>
      <c r="B6459">
        <v>7.4</v>
      </c>
      <c r="D6459" s="3">
        <v>207500</v>
      </c>
      <c r="E6459">
        <v>6</v>
      </c>
    </row>
    <row r="6460" spans="1:5">
      <c r="A6460" s="3">
        <v>207500</v>
      </c>
      <c r="B6460">
        <v>5</v>
      </c>
      <c r="D6460" s="3">
        <v>207500</v>
      </c>
      <c r="E6460">
        <v>5.7</v>
      </c>
    </row>
    <row r="6461" spans="1:5">
      <c r="A6461" s="3">
        <v>207500</v>
      </c>
      <c r="B6461">
        <v>5.8</v>
      </c>
      <c r="D6461" s="3">
        <v>207500</v>
      </c>
      <c r="E6461">
        <v>8.1999999999999993</v>
      </c>
    </row>
    <row r="6462" spans="1:5">
      <c r="A6462" s="3">
        <v>207500</v>
      </c>
      <c r="B6462">
        <v>6.7</v>
      </c>
      <c r="D6462" s="3">
        <v>207500</v>
      </c>
      <c r="E6462">
        <v>7.8</v>
      </c>
    </row>
    <row r="6463" spans="1:5">
      <c r="A6463" s="3">
        <v>207500</v>
      </c>
      <c r="B6463">
        <v>8.5</v>
      </c>
      <c r="D6463" s="3">
        <v>207500</v>
      </c>
      <c r="E6463">
        <v>7.9</v>
      </c>
    </row>
    <row r="6464" spans="1:5">
      <c r="A6464" s="3">
        <v>207500</v>
      </c>
      <c r="B6464">
        <v>8.8000000000000007</v>
      </c>
      <c r="D6464" s="3">
        <v>207500</v>
      </c>
      <c r="E6464">
        <v>8.3000000000000007</v>
      </c>
    </row>
    <row r="6465" spans="1:5">
      <c r="A6465" s="3">
        <v>207500</v>
      </c>
      <c r="B6465">
        <v>7.4</v>
      </c>
      <c r="D6465" s="3">
        <v>207500</v>
      </c>
      <c r="E6465">
        <v>6.9</v>
      </c>
    </row>
    <row r="6466" spans="1:5">
      <c r="A6466" s="3">
        <v>207500</v>
      </c>
      <c r="B6466">
        <v>1.8</v>
      </c>
      <c r="D6466" s="3">
        <v>207500</v>
      </c>
      <c r="E6466">
        <v>7</v>
      </c>
    </row>
    <row r="6467" spans="1:5">
      <c r="A6467" s="3">
        <v>207500</v>
      </c>
      <c r="B6467">
        <v>8.3000000000000007</v>
      </c>
      <c r="D6467" s="3">
        <v>207500</v>
      </c>
    </row>
    <row r="6468" spans="1:5">
      <c r="A6468" s="3">
        <v>207500</v>
      </c>
      <c r="B6468">
        <v>7.8</v>
      </c>
      <c r="D6468" s="3">
        <v>207500</v>
      </c>
      <c r="E6468">
        <v>7.8</v>
      </c>
    </row>
    <row r="6469" spans="1:5">
      <c r="A6469" s="3">
        <v>207500</v>
      </c>
      <c r="B6469">
        <v>9</v>
      </c>
      <c r="D6469" s="3">
        <v>207500</v>
      </c>
      <c r="E6469">
        <v>9.1</v>
      </c>
    </row>
    <row r="6470" spans="1:5">
      <c r="A6470" s="3">
        <v>207500</v>
      </c>
      <c r="B6470">
        <v>8.1999999999999993</v>
      </c>
      <c r="D6470" s="3">
        <v>207500</v>
      </c>
      <c r="E6470">
        <v>8.1</v>
      </c>
    </row>
    <row r="6471" spans="1:5">
      <c r="A6471" s="3">
        <v>207500</v>
      </c>
      <c r="B6471">
        <v>7.6</v>
      </c>
      <c r="D6471" s="3">
        <v>207500</v>
      </c>
      <c r="E6471">
        <v>7.7</v>
      </c>
    </row>
    <row r="6472" spans="1:5">
      <c r="A6472" s="3">
        <v>210000</v>
      </c>
      <c r="B6472">
        <v>8</v>
      </c>
      <c r="D6472" s="3">
        <v>210000</v>
      </c>
      <c r="E6472">
        <v>6.5</v>
      </c>
    </row>
    <row r="6473" spans="1:5">
      <c r="A6473" s="3">
        <v>210000</v>
      </c>
      <c r="B6473">
        <v>7.7</v>
      </c>
      <c r="D6473" s="3">
        <v>210000</v>
      </c>
      <c r="E6473">
        <v>7.2</v>
      </c>
    </row>
    <row r="6474" spans="1:5">
      <c r="A6474" s="3">
        <v>210000</v>
      </c>
      <c r="B6474">
        <v>7</v>
      </c>
      <c r="D6474" s="3">
        <v>210000</v>
      </c>
      <c r="E6474">
        <v>7.4</v>
      </c>
    </row>
    <row r="6475" spans="1:5">
      <c r="A6475" s="3">
        <v>210000</v>
      </c>
      <c r="B6475">
        <v>8.8000000000000007</v>
      </c>
      <c r="D6475" s="3">
        <v>210000</v>
      </c>
      <c r="E6475">
        <v>8</v>
      </c>
    </row>
    <row r="6476" spans="1:5">
      <c r="A6476" s="3">
        <v>210000</v>
      </c>
      <c r="B6476">
        <v>7.9</v>
      </c>
      <c r="D6476" s="3">
        <v>210000</v>
      </c>
      <c r="E6476">
        <v>7.1</v>
      </c>
    </row>
    <row r="6477" spans="1:5">
      <c r="A6477" s="3">
        <v>210000</v>
      </c>
      <c r="B6477">
        <v>7.9</v>
      </c>
      <c r="D6477" s="3">
        <v>210000</v>
      </c>
      <c r="E6477">
        <v>7.8</v>
      </c>
    </row>
    <row r="6478" spans="1:5">
      <c r="A6478" s="3">
        <v>210000</v>
      </c>
      <c r="B6478">
        <v>7.1</v>
      </c>
      <c r="D6478" s="3">
        <v>210000</v>
      </c>
      <c r="E6478">
        <v>6.3</v>
      </c>
    </row>
    <row r="6479" spans="1:5">
      <c r="A6479" s="3">
        <v>210000</v>
      </c>
      <c r="B6479">
        <v>8.9</v>
      </c>
      <c r="D6479" s="3">
        <v>210000</v>
      </c>
      <c r="E6479">
        <v>8.4</v>
      </c>
    </row>
    <row r="6480" spans="1:5">
      <c r="A6480" s="3">
        <v>210000</v>
      </c>
      <c r="B6480">
        <v>7.8</v>
      </c>
      <c r="D6480" s="3">
        <v>210000</v>
      </c>
      <c r="E6480">
        <v>8.3000000000000007</v>
      </c>
    </row>
    <row r="6481" spans="1:5">
      <c r="A6481" s="3">
        <v>210000</v>
      </c>
      <c r="D6481" s="3">
        <v>210000</v>
      </c>
      <c r="E6481">
        <v>6.8</v>
      </c>
    </row>
    <row r="6482" spans="1:5">
      <c r="A6482" s="3">
        <v>210000</v>
      </c>
      <c r="B6482">
        <v>7.8</v>
      </c>
      <c r="D6482" s="3">
        <v>210000</v>
      </c>
      <c r="E6482">
        <v>8.4</v>
      </c>
    </row>
    <row r="6483" spans="1:5">
      <c r="A6483" s="3">
        <v>210000</v>
      </c>
      <c r="B6483">
        <v>8.4</v>
      </c>
      <c r="D6483" s="3">
        <v>210000</v>
      </c>
      <c r="E6483">
        <v>8.3000000000000007</v>
      </c>
    </row>
    <row r="6484" spans="1:5">
      <c r="A6484" s="3">
        <v>210000</v>
      </c>
      <c r="B6484">
        <v>8.1</v>
      </c>
      <c r="D6484" s="3">
        <v>210000</v>
      </c>
      <c r="E6484">
        <v>8.6</v>
      </c>
    </row>
    <row r="6485" spans="1:5">
      <c r="A6485" s="3">
        <v>210000</v>
      </c>
      <c r="B6485">
        <v>6.2</v>
      </c>
      <c r="D6485" s="3">
        <v>210000</v>
      </c>
      <c r="E6485">
        <v>7.7</v>
      </c>
    </row>
    <row r="6486" spans="1:5">
      <c r="A6486" s="3">
        <v>210000</v>
      </c>
      <c r="B6486">
        <v>4.9000000000000004</v>
      </c>
      <c r="D6486" s="3">
        <v>210000</v>
      </c>
      <c r="E6486">
        <v>5.0999999999999996</v>
      </c>
    </row>
    <row r="6487" spans="1:5">
      <c r="A6487" s="3">
        <v>210000</v>
      </c>
      <c r="B6487">
        <v>6.7</v>
      </c>
      <c r="D6487" s="3">
        <v>210000</v>
      </c>
      <c r="E6487">
        <v>5.7</v>
      </c>
    </row>
    <row r="6488" spans="1:5">
      <c r="A6488" s="3">
        <v>210000</v>
      </c>
      <c r="B6488">
        <v>4.4000000000000004</v>
      </c>
      <c r="D6488" s="3">
        <v>210000</v>
      </c>
      <c r="E6488">
        <v>4.9000000000000004</v>
      </c>
    </row>
    <row r="6489" spans="1:5">
      <c r="A6489" s="3">
        <v>210000</v>
      </c>
      <c r="B6489">
        <v>7.8</v>
      </c>
      <c r="D6489" s="3">
        <v>210000</v>
      </c>
      <c r="E6489">
        <v>7.7</v>
      </c>
    </row>
    <row r="6490" spans="1:5">
      <c r="A6490" s="3">
        <v>212500</v>
      </c>
      <c r="B6490">
        <v>8.5</v>
      </c>
      <c r="D6490" s="3">
        <v>212500</v>
      </c>
      <c r="E6490">
        <v>7.6</v>
      </c>
    </row>
    <row r="6491" spans="1:5">
      <c r="A6491" s="3">
        <v>212500</v>
      </c>
      <c r="B6491">
        <v>9.1</v>
      </c>
      <c r="D6491" s="3">
        <v>212500</v>
      </c>
      <c r="E6491">
        <v>7.2</v>
      </c>
    </row>
    <row r="6492" spans="1:5">
      <c r="A6492" s="3">
        <v>212500</v>
      </c>
      <c r="B6492">
        <v>8.1</v>
      </c>
      <c r="D6492" s="3">
        <v>212500</v>
      </c>
      <c r="E6492">
        <v>8.3000000000000007</v>
      </c>
    </row>
    <row r="6493" spans="1:5">
      <c r="A6493" s="3">
        <v>212500</v>
      </c>
      <c r="B6493">
        <v>7.3</v>
      </c>
      <c r="D6493" s="3">
        <v>212500</v>
      </c>
      <c r="E6493">
        <v>7.3</v>
      </c>
    </row>
    <row r="6494" spans="1:5">
      <c r="A6494" s="3">
        <v>212500</v>
      </c>
      <c r="B6494">
        <v>8.9</v>
      </c>
      <c r="D6494" s="3">
        <v>212500</v>
      </c>
      <c r="E6494">
        <v>8.8000000000000007</v>
      </c>
    </row>
    <row r="6495" spans="1:5">
      <c r="A6495" s="3">
        <v>212500</v>
      </c>
      <c r="B6495">
        <v>7.4</v>
      </c>
      <c r="D6495" s="3">
        <v>212500</v>
      </c>
    </row>
    <row r="6496" spans="1:5">
      <c r="A6496" s="3">
        <v>212500</v>
      </c>
      <c r="B6496">
        <v>7.2</v>
      </c>
      <c r="D6496" s="3">
        <v>212500</v>
      </c>
      <c r="E6496">
        <v>7.1</v>
      </c>
    </row>
    <row r="6497" spans="1:5">
      <c r="A6497" s="3">
        <v>212500</v>
      </c>
      <c r="D6497" s="3">
        <v>212500</v>
      </c>
    </row>
    <row r="6498" spans="1:5">
      <c r="A6498" s="3">
        <v>212500</v>
      </c>
      <c r="B6498">
        <v>8.1999999999999993</v>
      </c>
      <c r="D6498" s="3">
        <v>212500</v>
      </c>
      <c r="E6498">
        <v>8.1999999999999993</v>
      </c>
    </row>
    <row r="6499" spans="1:5">
      <c r="A6499" s="3">
        <v>212500</v>
      </c>
      <c r="B6499">
        <v>8.1999999999999993</v>
      </c>
      <c r="D6499" s="3">
        <v>212500</v>
      </c>
      <c r="E6499">
        <v>8.6</v>
      </c>
    </row>
    <row r="6500" spans="1:5">
      <c r="A6500" s="3">
        <v>212500</v>
      </c>
      <c r="B6500">
        <v>8.4</v>
      </c>
      <c r="D6500" s="3">
        <v>212500</v>
      </c>
      <c r="E6500">
        <v>7.5</v>
      </c>
    </row>
    <row r="6501" spans="1:5">
      <c r="A6501" s="3">
        <v>212500</v>
      </c>
      <c r="B6501">
        <v>7.4</v>
      </c>
      <c r="D6501" s="3">
        <v>212500</v>
      </c>
      <c r="E6501">
        <v>8.5</v>
      </c>
    </row>
    <row r="6502" spans="1:5">
      <c r="A6502" s="3">
        <v>212500</v>
      </c>
      <c r="B6502">
        <v>8.6999999999999993</v>
      </c>
      <c r="D6502" s="3">
        <v>212500</v>
      </c>
      <c r="E6502">
        <v>7.8</v>
      </c>
    </row>
    <row r="6503" spans="1:5">
      <c r="A6503" s="3">
        <v>212500</v>
      </c>
      <c r="B6503">
        <v>7.1</v>
      </c>
      <c r="D6503" s="3">
        <v>212500</v>
      </c>
      <c r="E6503">
        <v>8.4</v>
      </c>
    </row>
    <row r="6504" spans="1:5">
      <c r="A6504" s="3">
        <v>212500</v>
      </c>
      <c r="D6504" s="3">
        <v>212500</v>
      </c>
    </row>
    <row r="6505" spans="1:5">
      <c r="A6505" s="3">
        <v>212500</v>
      </c>
      <c r="B6505">
        <v>7.6</v>
      </c>
      <c r="D6505" s="3">
        <v>212500</v>
      </c>
    </row>
    <row r="6506" spans="1:5">
      <c r="A6506" s="3">
        <v>215000</v>
      </c>
      <c r="B6506">
        <v>8.3000000000000007</v>
      </c>
      <c r="D6506" s="3">
        <v>215000</v>
      </c>
      <c r="E6506">
        <v>7.6</v>
      </c>
    </row>
    <row r="6507" spans="1:5">
      <c r="A6507" s="3">
        <v>215000</v>
      </c>
      <c r="B6507">
        <v>8.3000000000000007</v>
      </c>
      <c r="D6507" s="3">
        <v>215000</v>
      </c>
      <c r="E6507">
        <v>9.1999999999999993</v>
      </c>
    </row>
    <row r="6508" spans="1:5">
      <c r="A6508" s="3">
        <v>215000</v>
      </c>
      <c r="B6508">
        <v>7.1</v>
      </c>
      <c r="D6508" s="3">
        <v>215000</v>
      </c>
      <c r="E6508">
        <v>7.2</v>
      </c>
    </row>
    <row r="6509" spans="1:5">
      <c r="A6509" s="3">
        <v>215000</v>
      </c>
      <c r="B6509">
        <v>8.5</v>
      </c>
      <c r="D6509" s="3">
        <v>215000</v>
      </c>
      <c r="E6509">
        <v>7.6</v>
      </c>
    </row>
    <row r="6510" spans="1:5">
      <c r="A6510" s="3">
        <v>215000</v>
      </c>
      <c r="D6510" s="3">
        <v>215000</v>
      </c>
    </row>
    <row r="6511" spans="1:5">
      <c r="A6511" s="3">
        <v>215000</v>
      </c>
      <c r="B6511">
        <v>6.2</v>
      </c>
      <c r="D6511" s="3">
        <v>215000</v>
      </c>
      <c r="E6511">
        <v>8</v>
      </c>
    </row>
    <row r="6512" spans="1:5">
      <c r="A6512" s="3">
        <v>215000</v>
      </c>
      <c r="B6512">
        <v>8.3000000000000007</v>
      </c>
      <c r="D6512" s="3">
        <v>215000</v>
      </c>
      <c r="E6512">
        <v>8.1</v>
      </c>
    </row>
    <row r="6513" spans="1:5">
      <c r="A6513" s="3">
        <v>215000</v>
      </c>
      <c r="B6513">
        <v>6.5</v>
      </c>
      <c r="D6513" s="3">
        <v>215000</v>
      </c>
      <c r="E6513">
        <v>7.2</v>
      </c>
    </row>
    <row r="6514" spans="1:5">
      <c r="A6514" s="3">
        <v>215000</v>
      </c>
      <c r="B6514">
        <v>7.9</v>
      </c>
      <c r="D6514" s="3">
        <v>215000</v>
      </c>
      <c r="E6514">
        <v>7.6</v>
      </c>
    </row>
    <row r="6515" spans="1:5">
      <c r="A6515" s="3">
        <v>215000</v>
      </c>
      <c r="D6515" s="3">
        <v>215000</v>
      </c>
      <c r="E6515">
        <v>7.1</v>
      </c>
    </row>
    <row r="6516" spans="1:5">
      <c r="A6516" s="3">
        <v>215000</v>
      </c>
      <c r="B6516">
        <v>7</v>
      </c>
      <c r="D6516" s="3">
        <v>215000</v>
      </c>
      <c r="E6516">
        <v>8.1</v>
      </c>
    </row>
    <row r="6517" spans="1:5">
      <c r="A6517" s="3">
        <v>215000</v>
      </c>
      <c r="B6517">
        <v>7.6</v>
      </c>
      <c r="D6517" s="3">
        <v>215000</v>
      </c>
      <c r="E6517">
        <v>8.1</v>
      </c>
    </row>
    <row r="6518" spans="1:5">
      <c r="A6518" s="3">
        <v>217500</v>
      </c>
      <c r="B6518">
        <v>8.3000000000000007</v>
      </c>
      <c r="D6518" s="3">
        <v>217500</v>
      </c>
      <c r="E6518">
        <v>7.8</v>
      </c>
    </row>
    <row r="6519" spans="1:5">
      <c r="A6519" s="3">
        <v>217500</v>
      </c>
      <c r="B6519">
        <v>8.5</v>
      </c>
      <c r="D6519" s="3">
        <v>217500</v>
      </c>
      <c r="E6519">
        <v>8.1999999999999993</v>
      </c>
    </row>
    <row r="6520" spans="1:5">
      <c r="A6520" s="3">
        <v>217500</v>
      </c>
      <c r="B6520">
        <v>5.5</v>
      </c>
      <c r="D6520" s="3">
        <v>217500</v>
      </c>
      <c r="E6520">
        <v>6.1</v>
      </c>
    </row>
    <row r="6521" spans="1:5">
      <c r="A6521" s="3">
        <v>217500</v>
      </c>
      <c r="B6521">
        <v>6.6</v>
      </c>
      <c r="D6521" s="3">
        <v>217500</v>
      </c>
      <c r="E6521">
        <v>9</v>
      </c>
    </row>
    <row r="6522" spans="1:5">
      <c r="A6522" s="3">
        <v>217500</v>
      </c>
      <c r="B6522">
        <v>7.6</v>
      </c>
      <c r="D6522" s="3">
        <v>217500</v>
      </c>
      <c r="E6522">
        <v>7.5</v>
      </c>
    </row>
    <row r="6523" spans="1:5">
      <c r="A6523" s="3">
        <v>217500</v>
      </c>
      <c r="B6523">
        <v>8.8000000000000007</v>
      </c>
      <c r="D6523" s="3">
        <v>217500</v>
      </c>
      <c r="E6523">
        <v>8.8000000000000007</v>
      </c>
    </row>
    <row r="6524" spans="1:5">
      <c r="A6524" s="3">
        <v>217500</v>
      </c>
      <c r="B6524">
        <v>6.8</v>
      </c>
      <c r="D6524" s="3">
        <v>217500</v>
      </c>
      <c r="E6524">
        <v>7.6</v>
      </c>
    </row>
    <row r="6525" spans="1:5">
      <c r="A6525" s="3">
        <v>217500</v>
      </c>
      <c r="B6525">
        <v>7.7</v>
      </c>
      <c r="D6525" s="3">
        <v>217500</v>
      </c>
      <c r="E6525">
        <v>8</v>
      </c>
    </row>
    <row r="6526" spans="1:5">
      <c r="A6526" s="3">
        <v>217500</v>
      </c>
      <c r="B6526">
        <v>8.1</v>
      </c>
      <c r="D6526" s="3">
        <v>217500</v>
      </c>
      <c r="E6526">
        <v>6.9</v>
      </c>
    </row>
    <row r="6527" spans="1:5">
      <c r="A6527" s="3">
        <v>217500</v>
      </c>
      <c r="B6527">
        <v>6.8</v>
      </c>
      <c r="D6527" s="3">
        <v>217500</v>
      </c>
      <c r="E6527">
        <v>6.3</v>
      </c>
    </row>
    <row r="6528" spans="1:5">
      <c r="A6528" s="3">
        <v>217500</v>
      </c>
      <c r="B6528">
        <v>7.3</v>
      </c>
      <c r="D6528" s="3">
        <v>217500</v>
      </c>
      <c r="E6528">
        <v>6.9</v>
      </c>
    </row>
    <row r="6529" spans="1:5">
      <c r="A6529" s="3">
        <v>217500</v>
      </c>
      <c r="B6529">
        <v>7.9</v>
      </c>
      <c r="D6529" s="3">
        <v>217500</v>
      </c>
      <c r="E6529">
        <v>8.6999999999999993</v>
      </c>
    </row>
    <row r="6530" spans="1:5">
      <c r="A6530" s="3">
        <v>217500</v>
      </c>
      <c r="B6530">
        <v>7.4</v>
      </c>
      <c r="D6530" s="3">
        <v>217500</v>
      </c>
      <c r="E6530">
        <v>8.3000000000000007</v>
      </c>
    </row>
    <row r="6531" spans="1:5">
      <c r="A6531" s="3">
        <v>217500</v>
      </c>
      <c r="B6531">
        <v>8.1</v>
      </c>
      <c r="D6531" s="3">
        <v>217500</v>
      </c>
      <c r="E6531">
        <v>8.5</v>
      </c>
    </row>
    <row r="6532" spans="1:5">
      <c r="A6532" s="3">
        <v>217500</v>
      </c>
      <c r="B6532">
        <v>9</v>
      </c>
      <c r="D6532" s="3">
        <v>217500</v>
      </c>
      <c r="E6532">
        <v>8.8000000000000007</v>
      </c>
    </row>
    <row r="6533" spans="1:5">
      <c r="A6533" s="3">
        <v>217500</v>
      </c>
      <c r="B6533">
        <v>7.1</v>
      </c>
      <c r="D6533" s="3">
        <v>217500</v>
      </c>
    </row>
    <row r="6534" spans="1:5">
      <c r="A6534" s="3">
        <v>217500</v>
      </c>
      <c r="D6534" s="3">
        <v>217500</v>
      </c>
      <c r="E6534">
        <v>6.5</v>
      </c>
    </row>
    <row r="6535" spans="1:5">
      <c r="A6535" s="3">
        <v>217500</v>
      </c>
      <c r="B6535">
        <v>4.9000000000000004</v>
      </c>
      <c r="D6535" s="3">
        <v>217500</v>
      </c>
      <c r="E6535">
        <v>6.2</v>
      </c>
    </row>
    <row r="6536" spans="1:5">
      <c r="A6536" s="3">
        <v>217500</v>
      </c>
      <c r="B6536">
        <v>8.1999999999999993</v>
      </c>
      <c r="D6536" s="3">
        <v>217500</v>
      </c>
      <c r="E6536">
        <v>5.5</v>
      </c>
    </row>
    <row r="6537" spans="1:5">
      <c r="A6537" s="3">
        <v>217500</v>
      </c>
      <c r="B6537">
        <v>6.3</v>
      </c>
      <c r="D6537" s="3">
        <v>217500</v>
      </c>
      <c r="E6537">
        <v>7.7</v>
      </c>
    </row>
    <row r="6538" spans="1:5">
      <c r="A6538" s="3">
        <v>217500</v>
      </c>
      <c r="D6538" s="3">
        <v>217500</v>
      </c>
      <c r="E6538">
        <v>7.3</v>
      </c>
    </row>
    <row r="6539" spans="1:5">
      <c r="A6539" s="3">
        <v>217500</v>
      </c>
      <c r="D6539" s="3">
        <v>217500</v>
      </c>
      <c r="E6539">
        <v>5.8</v>
      </c>
    </row>
    <row r="6540" spans="1:5">
      <c r="A6540" s="3">
        <v>220000</v>
      </c>
      <c r="B6540">
        <v>8.1</v>
      </c>
      <c r="D6540" s="3">
        <v>220000</v>
      </c>
      <c r="E6540">
        <v>8.1</v>
      </c>
    </row>
    <row r="6541" spans="1:5">
      <c r="A6541" s="3">
        <v>220000</v>
      </c>
      <c r="B6541">
        <v>7.3</v>
      </c>
      <c r="D6541" s="3">
        <v>220000</v>
      </c>
      <c r="E6541">
        <v>8</v>
      </c>
    </row>
    <row r="6542" spans="1:5">
      <c r="A6542" s="3">
        <v>220000</v>
      </c>
      <c r="B6542">
        <v>8.4</v>
      </c>
      <c r="D6542" s="3">
        <v>220000</v>
      </c>
      <c r="E6542">
        <v>8</v>
      </c>
    </row>
    <row r="6543" spans="1:5">
      <c r="A6543" s="3">
        <v>220000</v>
      </c>
      <c r="B6543">
        <v>8.1</v>
      </c>
      <c r="D6543" s="3">
        <v>220000</v>
      </c>
      <c r="E6543">
        <v>6.8</v>
      </c>
    </row>
    <row r="6544" spans="1:5">
      <c r="A6544" s="3">
        <v>220000</v>
      </c>
      <c r="B6544">
        <v>8.1</v>
      </c>
      <c r="D6544" s="3">
        <v>220000</v>
      </c>
      <c r="E6544">
        <v>7.8</v>
      </c>
    </row>
    <row r="6545" spans="1:5">
      <c r="A6545" s="3">
        <v>220000</v>
      </c>
      <c r="B6545">
        <v>7.5</v>
      </c>
      <c r="D6545" s="3">
        <v>220000</v>
      </c>
      <c r="E6545">
        <v>8.4</v>
      </c>
    </row>
    <row r="6546" spans="1:5">
      <c r="A6546" s="3">
        <v>220000</v>
      </c>
      <c r="B6546">
        <v>7.8</v>
      </c>
      <c r="D6546" s="3">
        <v>220000</v>
      </c>
      <c r="E6546">
        <v>7.8</v>
      </c>
    </row>
    <row r="6547" spans="1:5">
      <c r="A6547" s="3">
        <v>220000</v>
      </c>
      <c r="B6547">
        <v>8.3000000000000007</v>
      </c>
      <c r="D6547" s="3">
        <v>220000</v>
      </c>
      <c r="E6547">
        <v>8.4</v>
      </c>
    </row>
    <row r="6548" spans="1:5">
      <c r="A6548" s="3">
        <v>220000</v>
      </c>
      <c r="B6548">
        <v>7.8</v>
      </c>
      <c r="D6548" s="3">
        <v>220000</v>
      </c>
      <c r="E6548">
        <v>5.0999999999999996</v>
      </c>
    </row>
    <row r="6549" spans="1:5">
      <c r="A6549" s="3">
        <v>220000</v>
      </c>
      <c r="B6549">
        <v>6.4</v>
      </c>
      <c r="D6549" s="3">
        <v>220000</v>
      </c>
      <c r="E6549">
        <v>7.7</v>
      </c>
    </row>
    <row r="6550" spans="1:5">
      <c r="A6550" s="3">
        <v>220000</v>
      </c>
      <c r="B6550">
        <v>7.3</v>
      </c>
      <c r="D6550" s="3">
        <v>220000</v>
      </c>
      <c r="E6550">
        <v>7.4</v>
      </c>
    </row>
    <row r="6551" spans="1:5">
      <c r="A6551" s="3">
        <v>220000</v>
      </c>
      <c r="B6551">
        <v>7.8</v>
      </c>
      <c r="D6551" s="3">
        <v>220000</v>
      </c>
      <c r="E6551">
        <v>8.1999999999999993</v>
      </c>
    </row>
    <row r="6552" spans="1:5">
      <c r="A6552" s="3">
        <v>220000</v>
      </c>
      <c r="B6552">
        <v>7.2</v>
      </c>
      <c r="D6552" s="3">
        <v>220000</v>
      </c>
      <c r="E6552">
        <v>6.9</v>
      </c>
    </row>
    <row r="6553" spans="1:5">
      <c r="A6553" s="3">
        <v>220000</v>
      </c>
      <c r="B6553">
        <v>8.8000000000000007</v>
      </c>
      <c r="D6553" s="3">
        <v>220000</v>
      </c>
      <c r="E6553">
        <v>8.1</v>
      </c>
    </row>
    <row r="6554" spans="1:5">
      <c r="A6554" s="3">
        <v>220000</v>
      </c>
      <c r="B6554">
        <v>7.2</v>
      </c>
      <c r="D6554" s="3">
        <v>220000</v>
      </c>
      <c r="E6554">
        <v>6.8</v>
      </c>
    </row>
    <row r="6555" spans="1:5">
      <c r="A6555" s="3">
        <v>220000</v>
      </c>
      <c r="B6555">
        <v>6.9</v>
      </c>
      <c r="D6555" s="3">
        <v>220000</v>
      </c>
      <c r="E6555">
        <v>7.3</v>
      </c>
    </row>
    <row r="6556" spans="1:5">
      <c r="A6556" s="3">
        <v>222500</v>
      </c>
      <c r="B6556">
        <v>7.4</v>
      </c>
      <c r="D6556" s="3">
        <v>222500</v>
      </c>
      <c r="E6556">
        <v>7.4</v>
      </c>
    </row>
    <row r="6557" spans="1:5">
      <c r="A6557" s="3">
        <v>222500</v>
      </c>
      <c r="B6557">
        <v>5.2</v>
      </c>
      <c r="D6557" s="3">
        <v>222500</v>
      </c>
      <c r="E6557">
        <v>6.1</v>
      </c>
    </row>
    <row r="6558" spans="1:5">
      <c r="A6558" s="3">
        <v>222500</v>
      </c>
      <c r="D6558" s="3">
        <v>222500</v>
      </c>
    </row>
    <row r="6559" spans="1:5">
      <c r="A6559" s="3">
        <v>222500</v>
      </c>
      <c r="B6559">
        <v>6.6</v>
      </c>
      <c r="D6559" s="3">
        <v>222500</v>
      </c>
      <c r="E6559">
        <v>6.8</v>
      </c>
    </row>
    <row r="6560" spans="1:5">
      <c r="A6560" s="3">
        <v>222500</v>
      </c>
      <c r="B6560">
        <v>7.2</v>
      </c>
      <c r="D6560" s="3">
        <v>222500</v>
      </c>
    </row>
    <row r="6561" spans="1:5">
      <c r="A6561" s="3">
        <v>222500</v>
      </c>
      <c r="D6561" s="3">
        <v>222500</v>
      </c>
      <c r="E6561">
        <v>7.1</v>
      </c>
    </row>
    <row r="6562" spans="1:5">
      <c r="A6562" s="3">
        <v>222500</v>
      </c>
      <c r="B6562">
        <v>8</v>
      </c>
      <c r="D6562" s="3">
        <v>222500</v>
      </c>
      <c r="E6562">
        <v>7.6</v>
      </c>
    </row>
    <row r="6563" spans="1:5">
      <c r="A6563" s="3">
        <v>222500</v>
      </c>
      <c r="D6563" s="3">
        <v>222500</v>
      </c>
      <c r="E6563">
        <v>6.8</v>
      </c>
    </row>
    <row r="6564" spans="1:5">
      <c r="A6564" s="3">
        <v>222500</v>
      </c>
      <c r="B6564">
        <v>8.5</v>
      </c>
      <c r="D6564" s="3">
        <v>222500</v>
      </c>
      <c r="E6564">
        <v>9.1</v>
      </c>
    </row>
    <row r="6565" spans="1:5">
      <c r="A6565" s="3">
        <v>222500</v>
      </c>
      <c r="B6565">
        <v>6.3</v>
      </c>
      <c r="D6565" s="3">
        <v>222500</v>
      </c>
      <c r="E6565">
        <v>6.7</v>
      </c>
    </row>
    <row r="6566" spans="1:5">
      <c r="A6566" s="3">
        <v>222500</v>
      </c>
      <c r="B6566">
        <v>6.2</v>
      </c>
      <c r="D6566" s="3">
        <v>222500</v>
      </c>
      <c r="E6566">
        <v>8.3000000000000007</v>
      </c>
    </row>
    <row r="6567" spans="1:5">
      <c r="A6567" s="3">
        <v>222500</v>
      </c>
      <c r="B6567">
        <v>6.7</v>
      </c>
      <c r="D6567" s="3">
        <v>222500</v>
      </c>
      <c r="E6567">
        <v>7.7</v>
      </c>
    </row>
    <row r="6568" spans="1:5">
      <c r="A6568" s="3">
        <v>222500</v>
      </c>
      <c r="B6568">
        <v>8.6</v>
      </c>
      <c r="D6568" s="3">
        <v>222500</v>
      </c>
      <c r="E6568">
        <v>8.4</v>
      </c>
    </row>
    <row r="6569" spans="1:5">
      <c r="A6569" s="3">
        <v>222500</v>
      </c>
      <c r="D6569" s="3">
        <v>222500</v>
      </c>
      <c r="E6569">
        <v>7.6</v>
      </c>
    </row>
    <row r="6570" spans="1:5">
      <c r="A6570" s="3">
        <v>222500</v>
      </c>
      <c r="B6570">
        <v>8.3000000000000007</v>
      </c>
      <c r="D6570" s="3">
        <v>222500</v>
      </c>
      <c r="E6570">
        <v>7.7</v>
      </c>
    </row>
    <row r="6571" spans="1:5">
      <c r="A6571" s="3">
        <v>222500</v>
      </c>
      <c r="B6571">
        <v>5.5</v>
      </c>
      <c r="D6571" s="3">
        <v>222500</v>
      </c>
      <c r="E6571">
        <v>6.2</v>
      </c>
    </row>
    <row r="6572" spans="1:5">
      <c r="A6572" s="3">
        <v>222500</v>
      </c>
      <c r="B6572">
        <v>6.8</v>
      </c>
      <c r="D6572" s="3">
        <v>222500</v>
      </c>
    </row>
    <row r="6573" spans="1:5">
      <c r="A6573" s="3">
        <v>222500</v>
      </c>
      <c r="B6573">
        <v>7.5</v>
      </c>
      <c r="D6573" s="3">
        <v>222500</v>
      </c>
      <c r="E6573">
        <v>8.5</v>
      </c>
    </row>
    <row r="6574" spans="1:5">
      <c r="A6574" s="3">
        <v>222500</v>
      </c>
      <c r="B6574">
        <v>7.8</v>
      </c>
      <c r="D6574" s="3">
        <v>222500</v>
      </c>
      <c r="E6574">
        <v>8.3000000000000007</v>
      </c>
    </row>
    <row r="6575" spans="1:5">
      <c r="A6575" s="3">
        <v>222500</v>
      </c>
      <c r="B6575">
        <v>7.8</v>
      </c>
      <c r="D6575" s="3">
        <v>222500</v>
      </c>
      <c r="E6575">
        <v>7.5</v>
      </c>
    </row>
    <row r="6576" spans="1:5">
      <c r="A6576" s="3">
        <v>222500</v>
      </c>
      <c r="B6576">
        <v>7.1</v>
      </c>
      <c r="D6576" s="3">
        <v>222500</v>
      </c>
      <c r="E6576">
        <v>7</v>
      </c>
    </row>
    <row r="6577" spans="1:5">
      <c r="A6577" s="3">
        <v>222500</v>
      </c>
      <c r="B6577">
        <v>7.9</v>
      </c>
      <c r="D6577" s="3">
        <v>222500</v>
      </c>
      <c r="E6577">
        <v>7</v>
      </c>
    </row>
    <row r="6578" spans="1:5">
      <c r="A6578" s="3">
        <v>222500</v>
      </c>
      <c r="B6578">
        <v>4.0999999999999996</v>
      </c>
      <c r="D6578" s="3">
        <v>222500</v>
      </c>
      <c r="E6578">
        <v>7.9</v>
      </c>
    </row>
    <row r="6579" spans="1:5">
      <c r="A6579" s="3">
        <v>222500</v>
      </c>
      <c r="B6579">
        <v>7.5</v>
      </c>
      <c r="D6579" s="3">
        <v>222500</v>
      </c>
      <c r="E6579">
        <v>7.1</v>
      </c>
    </row>
    <row r="6580" spans="1:5">
      <c r="A6580" s="3">
        <v>222500</v>
      </c>
      <c r="B6580">
        <v>4.2</v>
      </c>
      <c r="D6580" s="3">
        <v>222500</v>
      </c>
      <c r="E6580">
        <v>8.6</v>
      </c>
    </row>
    <row r="6581" spans="1:5">
      <c r="A6581" s="3">
        <v>225000</v>
      </c>
      <c r="B6581">
        <v>7.4</v>
      </c>
      <c r="D6581" s="3">
        <v>225000</v>
      </c>
      <c r="E6581">
        <v>5.7</v>
      </c>
    </row>
    <row r="6582" spans="1:5">
      <c r="A6582" s="3">
        <v>225000</v>
      </c>
      <c r="B6582">
        <v>5.7</v>
      </c>
      <c r="D6582" s="3">
        <v>225000</v>
      </c>
      <c r="E6582">
        <v>8.6</v>
      </c>
    </row>
    <row r="6583" spans="1:5">
      <c r="A6583" s="3">
        <v>225000</v>
      </c>
      <c r="B6583">
        <v>8.3000000000000007</v>
      </c>
      <c r="D6583" s="3">
        <v>225000</v>
      </c>
      <c r="E6583">
        <v>7.8</v>
      </c>
    </row>
    <row r="6584" spans="1:5">
      <c r="A6584" s="3">
        <v>225000</v>
      </c>
      <c r="B6584">
        <v>3.4</v>
      </c>
      <c r="D6584" s="3">
        <v>225000</v>
      </c>
      <c r="E6584">
        <v>7.7</v>
      </c>
    </row>
    <row r="6585" spans="1:5">
      <c r="A6585" s="3">
        <v>225000</v>
      </c>
      <c r="B6585">
        <v>8.8000000000000007</v>
      </c>
      <c r="D6585" s="3">
        <v>225000</v>
      </c>
      <c r="E6585">
        <v>9</v>
      </c>
    </row>
    <row r="6586" spans="1:5">
      <c r="A6586" s="3">
        <v>225000</v>
      </c>
      <c r="B6586">
        <v>7</v>
      </c>
      <c r="D6586" s="3">
        <v>225000</v>
      </c>
    </row>
    <row r="6587" spans="1:5">
      <c r="A6587" s="3">
        <v>225000</v>
      </c>
      <c r="B6587">
        <v>8.3000000000000007</v>
      </c>
      <c r="D6587" s="3">
        <v>225000</v>
      </c>
      <c r="E6587">
        <v>8.8000000000000007</v>
      </c>
    </row>
    <row r="6588" spans="1:5">
      <c r="A6588" s="3">
        <v>225000</v>
      </c>
      <c r="B6588">
        <v>5.7</v>
      </c>
      <c r="D6588" s="3">
        <v>225000</v>
      </c>
      <c r="E6588">
        <v>7</v>
      </c>
    </row>
    <row r="6589" spans="1:5">
      <c r="A6589" s="3">
        <v>225000</v>
      </c>
      <c r="B6589">
        <v>7</v>
      </c>
      <c r="D6589" s="3">
        <v>225000</v>
      </c>
      <c r="E6589">
        <v>7</v>
      </c>
    </row>
    <row r="6590" spans="1:5">
      <c r="A6590" s="3">
        <v>225000</v>
      </c>
      <c r="B6590">
        <v>5.7</v>
      </c>
      <c r="D6590" s="3">
        <v>225000</v>
      </c>
      <c r="E6590">
        <v>7.1</v>
      </c>
    </row>
    <row r="6591" spans="1:5">
      <c r="A6591" s="3">
        <v>225000</v>
      </c>
      <c r="B6591">
        <v>8.1</v>
      </c>
      <c r="D6591" s="3">
        <v>225000</v>
      </c>
      <c r="E6591">
        <v>7</v>
      </c>
    </row>
    <row r="6592" spans="1:5">
      <c r="A6592" s="3">
        <v>225000</v>
      </c>
      <c r="B6592">
        <v>7.6</v>
      </c>
      <c r="D6592" s="3">
        <v>225000</v>
      </c>
      <c r="E6592">
        <v>7.3</v>
      </c>
    </row>
    <row r="6593" spans="1:5">
      <c r="A6593" s="3">
        <v>225000</v>
      </c>
      <c r="B6593">
        <v>6.5</v>
      </c>
      <c r="D6593" s="3">
        <v>225000</v>
      </c>
      <c r="E6593">
        <v>5</v>
      </c>
    </row>
    <row r="6594" spans="1:5">
      <c r="A6594" s="3">
        <v>225000</v>
      </c>
      <c r="B6594">
        <v>7.5</v>
      </c>
      <c r="D6594" s="3">
        <v>225000</v>
      </c>
      <c r="E6594">
        <v>7.1</v>
      </c>
    </row>
    <row r="6595" spans="1:5">
      <c r="A6595" s="3">
        <v>225000</v>
      </c>
      <c r="D6595" s="3">
        <v>225000</v>
      </c>
      <c r="E6595">
        <v>6.9</v>
      </c>
    </row>
    <row r="6596" spans="1:5">
      <c r="A6596" s="3">
        <v>225000</v>
      </c>
      <c r="B6596">
        <v>7.8</v>
      </c>
      <c r="D6596" s="3">
        <v>225000</v>
      </c>
      <c r="E6596">
        <v>8.6</v>
      </c>
    </row>
    <row r="6597" spans="1:5">
      <c r="A6597" s="3">
        <v>225000</v>
      </c>
      <c r="B6597">
        <v>8.5</v>
      </c>
      <c r="D6597" s="3">
        <v>225000</v>
      </c>
      <c r="E6597">
        <v>8.1999999999999993</v>
      </c>
    </row>
    <row r="6598" spans="1:5">
      <c r="A6598" s="3">
        <v>225000</v>
      </c>
      <c r="B6598">
        <v>7.6</v>
      </c>
      <c r="D6598" s="3">
        <v>225000</v>
      </c>
      <c r="E6598">
        <v>8.5</v>
      </c>
    </row>
    <row r="6599" spans="1:5">
      <c r="A6599" s="3">
        <v>225000</v>
      </c>
      <c r="B6599">
        <v>9.1</v>
      </c>
      <c r="D6599" s="3">
        <v>225000</v>
      </c>
      <c r="E6599">
        <v>8.5</v>
      </c>
    </row>
    <row r="6600" spans="1:5">
      <c r="A6600" s="3">
        <v>227500</v>
      </c>
      <c r="B6600">
        <v>7.8</v>
      </c>
      <c r="D6600" s="3">
        <v>227500</v>
      </c>
      <c r="E6600">
        <v>7.9</v>
      </c>
    </row>
    <row r="6601" spans="1:5">
      <c r="A6601" s="3">
        <v>227500</v>
      </c>
      <c r="B6601">
        <v>6.7</v>
      </c>
      <c r="D6601" s="3">
        <v>227500</v>
      </c>
      <c r="E6601">
        <v>7</v>
      </c>
    </row>
    <row r="6602" spans="1:5">
      <c r="A6602" s="3">
        <v>227500</v>
      </c>
      <c r="B6602">
        <v>5.4</v>
      </c>
      <c r="D6602" s="3">
        <v>227500</v>
      </c>
      <c r="E6602">
        <v>7.8</v>
      </c>
    </row>
    <row r="6603" spans="1:5">
      <c r="A6603" s="3">
        <v>227500</v>
      </c>
      <c r="D6603" s="3">
        <v>227500</v>
      </c>
    </row>
    <row r="6604" spans="1:5">
      <c r="A6604" s="3">
        <v>227500</v>
      </c>
      <c r="B6604">
        <v>8.9</v>
      </c>
      <c r="D6604" s="3">
        <v>227500</v>
      </c>
      <c r="E6604">
        <v>9.1999999999999993</v>
      </c>
    </row>
    <row r="6605" spans="1:5">
      <c r="A6605" s="3">
        <v>227500</v>
      </c>
      <c r="B6605">
        <v>8.6999999999999993</v>
      </c>
      <c r="D6605" s="3">
        <v>227500</v>
      </c>
      <c r="E6605">
        <v>9</v>
      </c>
    </row>
    <row r="6606" spans="1:5">
      <c r="A6606" s="3">
        <v>227500</v>
      </c>
      <c r="B6606">
        <v>8.1</v>
      </c>
      <c r="D6606" s="3">
        <v>227500</v>
      </c>
      <c r="E6606">
        <v>5.6</v>
      </c>
    </row>
    <row r="6607" spans="1:5">
      <c r="A6607" s="3">
        <v>227500</v>
      </c>
      <c r="B6607">
        <v>7.9</v>
      </c>
      <c r="D6607" s="3">
        <v>227500</v>
      </c>
      <c r="E6607">
        <v>7.5</v>
      </c>
    </row>
    <row r="6608" spans="1:5">
      <c r="A6608" s="3">
        <v>227500</v>
      </c>
      <c r="B6608">
        <v>6.5</v>
      </c>
      <c r="D6608" s="3">
        <v>227500</v>
      </c>
      <c r="E6608">
        <v>7.6</v>
      </c>
    </row>
    <row r="6609" spans="1:5">
      <c r="A6609" s="3">
        <v>227500</v>
      </c>
      <c r="B6609">
        <v>7.6</v>
      </c>
      <c r="D6609" s="3">
        <v>227500</v>
      </c>
      <c r="E6609">
        <v>8</v>
      </c>
    </row>
    <row r="6610" spans="1:5">
      <c r="A6610" s="3">
        <v>227500</v>
      </c>
      <c r="B6610">
        <v>7</v>
      </c>
      <c r="D6610" s="3">
        <v>227500</v>
      </c>
      <c r="E6610">
        <v>7.1</v>
      </c>
    </row>
    <row r="6611" spans="1:5">
      <c r="A6611" s="3">
        <v>227500</v>
      </c>
      <c r="B6611">
        <v>7.6</v>
      </c>
      <c r="D6611" s="3">
        <v>227500</v>
      </c>
      <c r="E6611">
        <v>7.8</v>
      </c>
    </row>
    <row r="6612" spans="1:5">
      <c r="A6612" s="3">
        <v>227500</v>
      </c>
      <c r="B6612">
        <v>7.3</v>
      </c>
      <c r="D6612" s="3">
        <v>227500</v>
      </c>
      <c r="E6612">
        <v>7.3</v>
      </c>
    </row>
    <row r="6613" spans="1:5">
      <c r="A6613" s="3">
        <v>227500</v>
      </c>
      <c r="B6613">
        <v>6.7</v>
      </c>
      <c r="D6613" s="3">
        <v>227500</v>
      </c>
      <c r="E6613">
        <v>7.6</v>
      </c>
    </row>
    <row r="6614" spans="1:5">
      <c r="A6614" s="3">
        <v>227500</v>
      </c>
      <c r="B6614">
        <v>5.2</v>
      </c>
      <c r="D6614" s="3">
        <v>227500</v>
      </c>
      <c r="E6614">
        <v>7.4</v>
      </c>
    </row>
    <row r="6615" spans="1:5">
      <c r="A6615" s="3">
        <v>230000</v>
      </c>
      <c r="B6615">
        <v>7.1</v>
      </c>
      <c r="D6615" s="3">
        <v>230000</v>
      </c>
      <c r="E6615">
        <v>7.3</v>
      </c>
    </row>
    <row r="6616" spans="1:5">
      <c r="A6616" s="3">
        <v>230000</v>
      </c>
      <c r="B6616">
        <v>8.6999999999999993</v>
      </c>
      <c r="D6616" s="3">
        <v>230000</v>
      </c>
      <c r="E6616">
        <v>5.9</v>
      </c>
    </row>
    <row r="6617" spans="1:5">
      <c r="A6617" s="3">
        <v>230000</v>
      </c>
      <c r="B6617">
        <v>7.1</v>
      </c>
      <c r="D6617" s="3">
        <v>230000</v>
      </c>
      <c r="E6617">
        <v>8.6</v>
      </c>
    </row>
    <row r="6618" spans="1:5">
      <c r="A6618" s="3">
        <v>230000</v>
      </c>
      <c r="B6618">
        <v>6.7</v>
      </c>
      <c r="D6618" s="3">
        <v>230000</v>
      </c>
      <c r="E6618">
        <v>6.1</v>
      </c>
    </row>
    <row r="6619" spans="1:5">
      <c r="A6619" s="3">
        <v>230000</v>
      </c>
      <c r="D6619" s="3">
        <v>230000</v>
      </c>
    </row>
    <row r="6620" spans="1:5">
      <c r="A6620" s="3">
        <v>230000</v>
      </c>
      <c r="B6620">
        <v>7.5</v>
      </c>
      <c r="D6620" s="3">
        <v>230000</v>
      </c>
      <c r="E6620">
        <v>8.6999999999999993</v>
      </c>
    </row>
    <row r="6621" spans="1:5">
      <c r="A6621" s="3">
        <v>230000</v>
      </c>
      <c r="B6621">
        <v>6.4</v>
      </c>
      <c r="D6621" s="3">
        <v>230000</v>
      </c>
      <c r="E6621">
        <v>4.8</v>
      </c>
    </row>
    <row r="6622" spans="1:5">
      <c r="A6622" s="3">
        <v>230000</v>
      </c>
      <c r="B6622">
        <v>7.7</v>
      </c>
      <c r="D6622" s="3">
        <v>230000</v>
      </c>
      <c r="E6622">
        <v>7.3</v>
      </c>
    </row>
    <row r="6623" spans="1:5">
      <c r="A6623" s="3">
        <v>230000</v>
      </c>
      <c r="B6623">
        <v>6.1</v>
      </c>
      <c r="D6623" s="3">
        <v>230000</v>
      </c>
      <c r="E6623">
        <v>6</v>
      </c>
    </row>
    <row r="6624" spans="1:5">
      <c r="A6624" s="3">
        <v>230000</v>
      </c>
      <c r="B6624">
        <v>7.1</v>
      </c>
      <c r="D6624" s="3">
        <v>230000</v>
      </c>
      <c r="E6624">
        <v>7.9</v>
      </c>
    </row>
    <row r="6625" spans="1:5">
      <c r="A6625" s="3">
        <v>230000</v>
      </c>
      <c r="B6625">
        <v>8</v>
      </c>
      <c r="D6625" s="3">
        <v>230000</v>
      </c>
      <c r="E6625">
        <v>5.9</v>
      </c>
    </row>
    <row r="6626" spans="1:5">
      <c r="A6626" s="3">
        <v>230000</v>
      </c>
      <c r="B6626">
        <v>8.1</v>
      </c>
      <c r="D6626" s="3">
        <v>230000</v>
      </c>
      <c r="E6626">
        <v>7.6</v>
      </c>
    </row>
    <row r="6627" spans="1:5">
      <c r="A6627" s="3">
        <v>230000</v>
      </c>
      <c r="B6627">
        <v>7.2</v>
      </c>
      <c r="D6627" s="3">
        <v>230000</v>
      </c>
      <c r="E6627">
        <v>7.7</v>
      </c>
    </row>
    <row r="6628" spans="1:5">
      <c r="A6628" s="3">
        <v>230000</v>
      </c>
      <c r="B6628">
        <v>6.8</v>
      </c>
      <c r="D6628" s="3">
        <v>230000</v>
      </c>
      <c r="E6628">
        <v>8.1</v>
      </c>
    </row>
    <row r="6629" spans="1:5">
      <c r="A6629" s="3">
        <v>232500</v>
      </c>
      <c r="B6629">
        <v>7.8</v>
      </c>
      <c r="D6629" s="3">
        <v>232500</v>
      </c>
      <c r="E6629">
        <v>6.4</v>
      </c>
    </row>
    <row r="6630" spans="1:5">
      <c r="A6630" s="3">
        <v>232500</v>
      </c>
      <c r="B6630">
        <v>6.2</v>
      </c>
      <c r="D6630" s="3">
        <v>232500</v>
      </c>
      <c r="E6630">
        <v>7.9</v>
      </c>
    </row>
    <row r="6631" spans="1:5">
      <c r="A6631" s="3">
        <v>232500</v>
      </c>
      <c r="B6631">
        <v>6.1</v>
      </c>
      <c r="D6631" s="3">
        <v>232500</v>
      </c>
      <c r="E6631">
        <v>7</v>
      </c>
    </row>
    <row r="6632" spans="1:5">
      <c r="A6632" s="3">
        <v>232500</v>
      </c>
      <c r="B6632">
        <v>8.5</v>
      </c>
      <c r="D6632" s="3">
        <v>232500</v>
      </c>
      <c r="E6632">
        <v>9</v>
      </c>
    </row>
    <row r="6633" spans="1:5">
      <c r="A6633" s="3">
        <v>232500</v>
      </c>
      <c r="B6633">
        <v>6.9</v>
      </c>
      <c r="D6633" s="3">
        <v>232500</v>
      </c>
      <c r="E6633">
        <v>8.5</v>
      </c>
    </row>
    <row r="6634" spans="1:5">
      <c r="A6634" s="3">
        <v>232500</v>
      </c>
      <c r="B6634">
        <v>7.5</v>
      </c>
      <c r="D6634" s="3">
        <v>232500</v>
      </c>
      <c r="E6634">
        <v>6.4</v>
      </c>
    </row>
    <row r="6635" spans="1:5">
      <c r="A6635" s="3">
        <v>232500</v>
      </c>
      <c r="B6635">
        <v>5.5</v>
      </c>
      <c r="D6635" s="3">
        <v>232500</v>
      </c>
      <c r="E6635">
        <v>7</v>
      </c>
    </row>
    <row r="6636" spans="1:5">
      <c r="A6636" s="3">
        <v>232500</v>
      </c>
      <c r="B6636">
        <v>8.6999999999999993</v>
      </c>
      <c r="D6636" s="3">
        <v>232500</v>
      </c>
      <c r="E6636">
        <v>8.1</v>
      </c>
    </row>
    <row r="6637" spans="1:5">
      <c r="A6637" s="3">
        <v>232500</v>
      </c>
      <c r="B6637">
        <v>8.6</v>
      </c>
      <c r="D6637" s="3">
        <v>232500</v>
      </c>
      <c r="E6637">
        <v>8.5</v>
      </c>
    </row>
    <row r="6638" spans="1:5">
      <c r="A6638" s="3">
        <v>232500</v>
      </c>
      <c r="B6638">
        <v>8</v>
      </c>
      <c r="D6638" s="3">
        <v>232500</v>
      </c>
      <c r="E6638">
        <v>9</v>
      </c>
    </row>
    <row r="6639" spans="1:5">
      <c r="A6639" s="3">
        <v>232500</v>
      </c>
      <c r="B6639">
        <v>8.6</v>
      </c>
      <c r="D6639" s="3">
        <v>232500</v>
      </c>
      <c r="E6639">
        <v>8.3000000000000007</v>
      </c>
    </row>
    <row r="6640" spans="1:5">
      <c r="A6640" s="3">
        <v>232500</v>
      </c>
      <c r="B6640">
        <v>7.8</v>
      </c>
      <c r="D6640" s="3">
        <v>232500</v>
      </c>
      <c r="E6640">
        <v>7.7</v>
      </c>
    </row>
    <row r="6641" spans="1:5">
      <c r="A6641" s="3">
        <v>232500</v>
      </c>
      <c r="B6641">
        <v>5.6</v>
      </c>
      <c r="D6641" s="3">
        <v>232500</v>
      </c>
      <c r="E6641">
        <v>3.9</v>
      </c>
    </row>
    <row r="6642" spans="1:5">
      <c r="A6642" s="3">
        <v>232500</v>
      </c>
      <c r="B6642">
        <v>8</v>
      </c>
      <c r="D6642" s="3">
        <v>232500</v>
      </c>
      <c r="E6642">
        <v>7.6</v>
      </c>
    </row>
    <row r="6643" spans="1:5">
      <c r="A6643" s="3">
        <v>232500</v>
      </c>
      <c r="B6643">
        <v>6.8</v>
      </c>
      <c r="D6643" s="3">
        <v>232500</v>
      </c>
      <c r="E6643">
        <v>8</v>
      </c>
    </row>
    <row r="6644" spans="1:5">
      <c r="A6644" s="3">
        <v>232500</v>
      </c>
      <c r="B6644">
        <v>6.2</v>
      </c>
      <c r="D6644" s="3">
        <v>232500</v>
      </c>
      <c r="E6644">
        <v>8</v>
      </c>
    </row>
    <row r="6645" spans="1:5">
      <c r="A6645" s="3">
        <v>232500</v>
      </c>
      <c r="B6645">
        <v>8.1999999999999993</v>
      </c>
      <c r="D6645" s="3">
        <v>232500</v>
      </c>
      <c r="E6645">
        <v>8.9</v>
      </c>
    </row>
    <row r="6646" spans="1:5">
      <c r="A6646" s="3">
        <v>232500</v>
      </c>
      <c r="B6646">
        <v>7.5</v>
      </c>
      <c r="D6646" s="3">
        <v>232500</v>
      </c>
      <c r="E6646">
        <v>7.1</v>
      </c>
    </row>
    <row r="6647" spans="1:5">
      <c r="A6647" s="3">
        <v>232500</v>
      </c>
      <c r="D6647" s="3">
        <v>232500</v>
      </c>
      <c r="E6647">
        <v>6.5</v>
      </c>
    </row>
    <row r="6648" spans="1:5">
      <c r="A6648" s="3">
        <v>232500</v>
      </c>
      <c r="B6648">
        <v>9.1999999999999993</v>
      </c>
      <c r="D6648" s="3">
        <v>232500</v>
      </c>
      <c r="E6648">
        <v>8.1</v>
      </c>
    </row>
    <row r="6649" spans="1:5">
      <c r="A6649" s="3">
        <v>232500</v>
      </c>
      <c r="B6649">
        <v>7.8</v>
      </c>
      <c r="D6649" s="3">
        <v>232500</v>
      </c>
      <c r="E6649">
        <v>8</v>
      </c>
    </row>
    <row r="6650" spans="1:5">
      <c r="A6650" s="3">
        <v>232500</v>
      </c>
      <c r="B6650">
        <v>8.5</v>
      </c>
      <c r="D6650" s="3">
        <v>232500</v>
      </c>
      <c r="E6650">
        <v>8.5</v>
      </c>
    </row>
    <row r="6651" spans="1:5">
      <c r="A6651" s="3">
        <v>232500</v>
      </c>
      <c r="B6651">
        <v>8.4</v>
      </c>
      <c r="D6651" s="3">
        <v>232500</v>
      </c>
      <c r="E6651">
        <v>8.1999999999999993</v>
      </c>
    </row>
    <row r="6652" spans="1:5">
      <c r="A6652" s="3">
        <v>235000</v>
      </c>
      <c r="B6652">
        <v>6.9</v>
      </c>
      <c r="D6652" s="3">
        <v>235000</v>
      </c>
      <c r="E6652">
        <v>6.9</v>
      </c>
    </row>
    <row r="6653" spans="1:5">
      <c r="A6653" s="3">
        <v>235000</v>
      </c>
      <c r="B6653">
        <v>6.9</v>
      </c>
      <c r="D6653" s="3">
        <v>235000</v>
      </c>
      <c r="E6653">
        <v>7.9</v>
      </c>
    </row>
    <row r="6654" spans="1:5">
      <c r="A6654" s="3">
        <v>235000</v>
      </c>
      <c r="B6654">
        <v>3.2</v>
      </c>
      <c r="D6654" s="3">
        <v>235000</v>
      </c>
    </row>
    <row r="6655" spans="1:5">
      <c r="A6655" s="3">
        <v>235000</v>
      </c>
      <c r="B6655">
        <v>8.1999999999999993</v>
      </c>
      <c r="D6655" s="3">
        <v>235000</v>
      </c>
      <c r="E6655">
        <v>8.1</v>
      </c>
    </row>
    <row r="6656" spans="1:5">
      <c r="A6656" s="3">
        <v>235000</v>
      </c>
      <c r="B6656">
        <v>8.4</v>
      </c>
      <c r="D6656" s="3">
        <v>235000</v>
      </c>
      <c r="E6656">
        <v>7.9</v>
      </c>
    </row>
    <row r="6657" spans="1:5">
      <c r="A6657" s="3">
        <v>235000</v>
      </c>
      <c r="B6657">
        <v>7.7</v>
      </c>
      <c r="D6657" s="3">
        <v>235000</v>
      </c>
      <c r="E6657">
        <v>8.4</v>
      </c>
    </row>
    <row r="6658" spans="1:5">
      <c r="A6658" s="3">
        <v>235000</v>
      </c>
      <c r="B6658">
        <v>4.8</v>
      </c>
      <c r="D6658" s="3">
        <v>235000</v>
      </c>
      <c r="E6658">
        <v>7.7</v>
      </c>
    </row>
    <row r="6659" spans="1:5">
      <c r="A6659" s="3">
        <v>235000</v>
      </c>
      <c r="B6659">
        <v>7</v>
      </c>
      <c r="D6659" s="3">
        <v>235000</v>
      </c>
      <c r="E6659">
        <v>7.8</v>
      </c>
    </row>
    <row r="6660" spans="1:5">
      <c r="A6660" s="3">
        <v>235000</v>
      </c>
      <c r="B6660">
        <v>6.7</v>
      </c>
      <c r="D6660" s="3">
        <v>235000</v>
      </c>
      <c r="E6660">
        <v>8.3000000000000007</v>
      </c>
    </row>
    <row r="6661" spans="1:5">
      <c r="A6661" s="3">
        <v>235000</v>
      </c>
      <c r="B6661">
        <v>7.6</v>
      </c>
      <c r="D6661" s="3">
        <v>235000</v>
      </c>
      <c r="E6661">
        <v>8.3000000000000007</v>
      </c>
    </row>
    <row r="6662" spans="1:5">
      <c r="A6662" s="3">
        <v>235000</v>
      </c>
      <c r="B6662">
        <v>4.5</v>
      </c>
      <c r="D6662" s="3">
        <v>235000</v>
      </c>
      <c r="E6662">
        <v>4.7</v>
      </c>
    </row>
    <row r="6663" spans="1:5">
      <c r="A6663" s="3">
        <v>235000</v>
      </c>
      <c r="B6663">
        <v>9.1</v>
      </c>
      <c r="D6663" s="3">
        <v>235000</v>
      </c>
      <c r="E6663">
        <v>8.6999999999999993</v>
      </c>
    </row>
    <row r="6664" spans="1:5">
      <c r="A6664" s="3">
        <v>235000</v>
      </c>
      <c r="B6664">
        <v>7.8</v>
      </c>
      <c r="D6664" s="3">
        <v>235000</v>
      </c>
      <c r="E6664">
        <v>9.1999999999999993</v>
      </c>
    </row>
    <row r="6665" spans="1:5">
      <c r="A6665" s="3">
        <v>235000</v>
      </c>
      <c r="B6665">
        <v>8.9</v>
      </c>
      <c r="D6665" s="3">
        <v>235000</v>
      </c>
      <c r="E6665">
        <v>8.3000000000000007</v>
      </c>
    </row>
    <row r="6666" spans="1:5">
      <c r="A6666" s="3">
        <v>235000</v>
      </c>
      <c r="B6666">
        <v>6.8</v>
      </c>
      <c r="D6666" s="3">
        <v>235000</v>
      </c>
      <c r="E6666">
        <v>7.9</v>
      </c>
    </row>
    <row r="6667" spans="1:5">
      <c r="A6667" s="3">
        <v>235000</v>
      </c>
      <c r="B6667">
        <v>7.9</v>
      </c>
      <c r="D6667" s="3">
        <v>235000</v>
      </c>
      <c r="E6667">
        <v>7.7</v>
      </c>
    </row>
    <row r="6668" spans="1:5">
      <c r="A6668" s="3">
        <v>235000</v>
      </c>
      <c r="B6668">
        <v>8.8000000000000007</v>
      </c>
      <c r="D6668" s="3">
        <v>235000</v>
      </c>
      <c r="E6668">
        <v>7.1</v>
      </c>
    </row>
    <row r="6669" spans="1:5">
      <c r="A6669" s="3">
        <v>235000</v>
      </c>
      <c r="B6669">
        <v>7</v>
      </c>
      <c r="D6669" s="3">
        <v>235000</v>
      </c>
      <c r="E6669">
        <v>7.1</v>
      </c>
    </row>
    <row r="6670" spans="1:5">
      <c r="A6670" s="3">
        <v>235000</v>
      </c>
      <c r="B6670">
        <v>7</v>
      </c>
      <c r="D6670" s="3">
        <v>235000</v>
      </c>
      <c r="E6670">
        <v>6.6</v>
      </c>
    </row>
    <row r="6671" spans="1:5">
      <c r="A6671" s="3">
        <v>237500</v>
      </c>
      <c r="B6671">
        <v>7.9</v>
      </c>
      <c r="D6671" s="3">
        <v>237500</v>
      </c>
      <c r="E6671">
        <v>7.1</v>
      </c>
    </row>
    <row r="6672" spans="1:5">
      <c r="A6672" s="3">
        <v>237500</v>
      </c>
      <c r="B6672">
        <v>8.5</v>
      </c>
      <c r="D6672" s="3">
        <v>237500</v>
      </c>
      <c r="E6672">
        <v>8.8000000000000007</v>
      </c>
    </row>
    <row r="6673" spans="1:5">
      <c r="A6673" s="3">
        <v>237500</v>
      </c>
      <c r="B6673">
        <v>6.7</v>
      </c>
      <c r="D6673" s="3">
        <v>237500</v>
      </c>
      <c r="E6673">
        <v>5.2</v>
      </c>
    </row>
    <row r="6674" spans="1:5">
      <c r="A6674" s="3">
        <v>237500</v>
      </c>
      <c r="B6674">
        <v>7.6</v>
      </c>
      <c r="D6674" s="3">
        <v>237500</v>
      </c>
      <c r="E6674">
        <v>6.3</v>
      </c>
    </row>
    <row r="6675" spans="1:5">
      <c r="A6675" s="3">
        <v>237500</v>
      </c>
      <c r="B6675">
        <v>8.6</v>
      </c>
      <c r="D6675" s="3">
        <v>237500</v>
      </c>
      <c r="E6675">
        <v>8.6999999999999993</v>
      </c>
    </row>
    <row r="6676" spans="1:5">
      <c r="A6676" s="3">
        <v>237500</v>
      </c>
      <c r="B6676">
        <v>7.8</v>
      </c>
      <c r="D6676" s="3">
        <v>237500</v>
      </c>
      <c r="E6676">
        <v>6</v>
      </c>
    </row>
    <row r="6677" spans="1:5">
      <c r="A6677" s="3">
        <v>237500</v>
      </c>
      <c r="B6677">
        <v>4.0999999999999996</v>
      </c>
      <c r="D6677" s="3">
        <v>237500</v>
      </c>
      <c r="E6677">
        <v>7.8</v>
      </c>
    </row>
    <row r="6678" spans="1:5">
      <c r="A6678" s="3">
        <v>237500</v>
      </c>
      <c r="B6678">
        <v>7.7</v>
      </c>
      <c r="D6678" s="3">
        <v>237500</v>
      </c>
      <c r="E6678">
        <v>7.9</v>
      </c>
    </row>
    <row r="6679" spans="1:5">
      <c r="A6679" s="3">
        <v>237500</v>
      </c>
      <c r="B6679">
        <v>7.3</v>
      </c>
      <c r="D6679" s="3">
        <v>237500</v>
      </c>
      <c r="E6679">
        <v>7.3</v>
      </c>
    </row>
    <row r="6680" spans="1:5">
      <c r="A6680" s="3">
        <v>237500</v>
      </c>
      <c r="D6680" s="3">
        <v>237500</v>
      </c>
    </row>
    <row r="6681" spans="1:5">
      <c r="A6681" s="3">
        <v>237500</v>
      </c>
      <c r="D6681" s="3">
        <v>237500</v>
      </c>
    </row>
    <row r="6682" spans="1:5">
      <c r="A6682" s="3">
        <v>237500</v>
      </c>
      <c r="B6682">
        <v>6.9</v>
      </c>
      <c r="D6682" s="3">
        <v>237500</v>
      </c>
      <c r="E6682">
        <v>6.8</v>
      </c>
    </row>
    <row r="6683" spans="1:5">
      <c r="A6683" s="3">
        <v>237500</v>
      </c>
      <c r="B6683">
        <v>7.1</v>
      </c>
      <c r="D6683" s="3">
        <v>237500</v>
      </c>
      <c r="E6683">
        <v>7.3</v>
      </c>
    </row>
    <row r="6684" spans="1:5">
      <c r="A6684" s="3">
        <v>237500</v>
      </c>
      <c r="B6684">
        <v>7.4</v>
      </c>
      <c r="D6684" s="3">
        <v>237500</v>
      </c>
      <c r="E6684">
        <v>7</v>
      </c>
    </row>
    <row r="6685" spans="1:5">
      <c r="A6685" s="3">
        <v>237500</v>
      </c>
      <c r="B6685">
        <v>7.8</v>
      </c>
      <c r="D6685" s="3">
        <v>237500</v>
      </c>
      <c r="E6685">
        <v>7.3</v>
      </c>
    </row>
    <row r="6686" spans="1:5">
      <c r="A6686" s="3">
        <v>240000</v>
      </c>
      <c r="B6686">
        <v>7.6</v>
      </c>
      <c r="D6686" s="3">
        <v>240000</v>
      </c>
      <c r="E6686">
        <v>8.5</v>
      </c>
    </row>
    <row r="6687" spans="1:5">
      <c r="A6687" s="3">
        <v>240000</v>
      </c>
      <c r="B6687">
        <v>7.6</v>
      </c>
      <c r="D6687" s="3">
        <v>240000</v>
      </c>
    </row>
    <row r="6688" spans="1:5">
      <c r="A6688" s="3">
        <v>240000</v>
      </c>
      <c r="B6688">
        <v>5.5</v>
      </c>
      <c r="D6688" s="3">
        <v>240000</v>
      </c>
      <c r="E6688">
        <v>8.9</v>
      </c>
    </row>
    <row r="6689" spans="1:5">
      <c r="A6689" s="3">
        <v>240000</v>
      </c>
      <c r="B6689">
        <v>2.1</v>
      </c>
      <c r="D6689" s="3">
        <v>240000</v>
      </c>
      <c r="E6689">
        <v>5.4</v>
      </c>
    </row>
    <row r="6690" spans="1:5">
      <c r="A6690" s="3">
        <v>240000</v>
      </c>
      <c r="B6690">
        <v>9.1</v>
      </c>
      <c r="D6690" s="3">
        <v>240000</v>
      </c>
      <c r="E6690">
        <v>8.6999999999999993</v>
      </c>
    </row>
    <row r="6691" spans="1:5">
      <c r="A6691" s="3">
        <v>240000</v>
      </c>
      <c r="B6691">
        <v>8.1999999999999993</v>
      </c>
      <c r="D6691" s="3">
        <v>240000</v>
      </c>
      <c r="E6691">
        <v>8.8000000000000007</v>
      </c>
    </row>
    <row r="6692" spans="1:5">
      <c r="A6692" s="3">
        <v>240000</v>
      </c>
      <c r="B6692">
        <v>6.4</v>
      </c>
      <c r="D6692" s="3">
        <v>240000</v>
      </c>
      <c r="E6692">
        <v>7.6</v>
      </c>
    </row>
    <row r="6693" spans="1:5">
      <c r="A6693" s="3">
        <v>240000</v>
      </c>
      <c r="B6693">
        <v>8.1</v>
      </c>
      <c r="D6693" s="3">
        <v>240000</v>
      </c>
      <c r="E6693">
        <v>8.5</v>
      </c>
    </row>
    <row r="6694" spans="1:5">
      <c r="A6694" s="3">
        <v>240000</v>
      </c>
      <c r="B6694">
        <v>7.5</v>
      </c>
      <c r="D6694" s="3">
        <v>240000</v>
      </c>
      <c r="E6694">
        <v>6.5</v>
      </c>
    </row>
    <row r="6695" spans="1:5">
      <c r="A6695" s="3">
        <v>240000</v>
      </c>
      <c r="B6695">
        <v>7.5</v>
      </c>
      <c r="D6695" s="3">
        <v>240000</v>
      </c>
      <c r="E6695">
        <v>7.7</v>
      </c>
    </row>
    <row r="6696" spans="1:5">
      <c r="A6696" s="3">
        <v>240000</v>
      </c>
      <c r="B6696">
        <v>8.6</v>
      </c>
      <c r="D6696" s="3">
        <v>240000</v>
      </c>
      <c r="E6696">
        <v>8.1999999999999993</v>
      </c>
    </row>
    <row r="6697" spans="1:5">
      <c r="A6697" s="3">
        <v>240000</v>
      </c>
      <c r="B6697">
        <v>8.4</v>
      </c>
      <c r="D6697" s="3">
        <v>240000</v>
      </c>
      <c r="E6697">
        <v>8.1</v>
      </c>
    </row>
    <row r="6698" spans="1:5">
      <c r="A6698" s="3">
        <v>240000</v>
      </c>
      <c r="B6698">
        <v>6.9</v>
      </c>
      <c r="D6698" s="3">
        <v>240000</v>
      </c>
      <c r="E6698">
        <v>7</v>
      </c>
    </row>
    <row r="6699" spans="1:5">
      <c r="A6699" s="3">
        <v>240000</v>
      </c>
      <c r="B6699">
        <v>7.4</v>
      </c>
      <c r="D6699" s="3">
        <v>240000</v>
      </c>
      <c r="E6699">
        <v>7.1</v>
      </c>
    </row>
    <row r="6700" spans="1:5">
      <c r="A6700" s="3">
        <v>240000</v>
      </c>
      <c r="B6700">
        <v>8.6</v>
      </c>
      <c r="D6700" s="3">
        <v>240000</v>
      </c>
      <c r="E6700">
        <v>7.1</v>
      </c>
    </row>
    <row r="6701" spans="1:5">
      <c r="A6701" s="3">
        <v>240000</v>
      </c>
      <c r="B6701">
        <v>7.3</v>
      </c>
      <c r="D6701" s="3">
        <v>240000</v>
      </c>
      <c r="E6701">
        <v>7.4</v>
      </c>
    </row>
    <row r="6702" spans="1:5">
      <c r="A6702" s="3">
        <v>240000</v>
      </c>
      <c r="B6702">
        <v>8.4</v>
      </c>
      <c r="D6702" s="3">
        <v>240000</v>
      </c>
      <c r="E6702">
        <v>7.5</v>
      </c>
    </row>
    <row r="6703" spans="1:5">
      <c r="A6703" s="3">
        <v>242500</v>
      </c>
      <c r="B6703">
        <v>8.3000000000000007</v>
      </c>
      <c r="D6703" s="3">
        <v>242500</v>
      </c>
      <c r="E6703">
        <v>8.6999999999999993</v>
      </c>
    </row>
    <row r="6704" spans="1:5">
      <c r="A6704" s="3">
        <v>242500</v>
      </c>
      <c r="B6704">
        <v>5.0999999999999996</v>
      </c>
      <c r="D6704" s="3">
        <v>242500</v>
      </c>
    </row>
    <row r="6705" spans="1:5">
      <c r="A6705" s="3">
        <v>242500</v>
      </c>
      <c r="B6705">
        <v>8.9</v>
      </c>
      <c r="D6705" s="3">
        <v>242500</v>
      </c>
      <c r="E6705">
        <v>9.3000000000000007</v>
      </c>
    </row>
    <row r="6706" spans="1:5">
      <c r="A6706" s="3">
        <v>242500</v>
      </c>
      <c r="B6706">
        <v>5.3</v>
      </c>
      <c r="D6706" s="3">
        <v>242500</v>
      </c>
      <c r="E6706">
        <v>8.1</v>
      </c>
    </row>
    <row r="6707" spans="1:5">
      <c r="A6707" s="3">
        <v>242500</v>
      </c>
      <c r="B6707">
        <v>9.1999999999999993</v>
      </c>
      <c r="D6707" s="3">
        <v>242500</v>
      </c>
      <c r="E6707">
        <v>8.8000000000000007</v>
      </c>
    </row>
    <row r="6708" spans="1:5">
      <c r="A6708" s="3">
        <v>242500</v>
      </c>
      <c r="B6708">
        <v>8</v>
      </c>
      <c r="D6708" s="3">
        <v>242500</v>
      </c>
      <c r="E6708">
        <v>8.1999999999999993</v>
      </c>
    </row>
    <row r="6709" spans="1:5">
      <c r="A6709" s="3">
        <v>242500</v>
      </c>
      <c r="B6709">
        <v>5.9</v>
      </c>
      <c r="D6709" s="3">
        <v>242500</v>
      </c>
      <c r="E6709">
        <v>7.5</v>
      </c>
    </row>
    <row r="6710" spans="1:5">
      <c r="A6710" s="3">
        <v>242500</v>
      </c>
      <c r="D6710" s="3">
        <v>242500</v>
      </c>
      <c r="E6710">
        <v>6.6</v>
      </c>
    </row>
    <row r="6711" spans="1:5">
      <c r="A6711" s="3">
        <v>242500</v>
      </c>
      <c r="B6711">
        <v>7.9</v>
      </c>
      <c r="D6711" s="3">
        <v>242500</v>
      </c>
      <c r="E6711">
        <v>7.5</v>
      </c>
    </row>
    <row r="6712" spans="1:5">
      <c r="A6712" s="3">
        <v>242500</v>
      </c>
      <c r="B6712">
        <v>8.6999999999999993</v>
      </c>
      <c r="D6712" s="3">
        <v>242500</v>
      </c>
      <c r="E6712">
        <v>8.1</v>
      </c>
    </row>
    <row r="6713" spans="1:5">
      <c r="A6713" s="3">
        <v>242500</v>
      </c>
      <c r="B6713">
        <v>6.6</v>
      </c>
      <c r="D6713" s="3">
        <v>242500</v>
      </c>
      <c r="E6713">
        <v>7.9</v>
      </c>
    </row>
    <row r="6714" spans="1:5">
      <c r="A6714" s="3">
        <v>242500</v>
      </c>
      <c r="B6714">
        <v>5.2</v>
      </c>
      <c r="D6714" s="3">
        <v>242500</v>
      </c>
      <c r="E6714">
        <v>7.8</v>
      </c>
    </row>
    <row r="6715" spans="1:5">
      <c r="A6715" s="3">
        <v>242500</v>
      </c>
      <c r="B6715">
        <v>9.1</v>
      </c>
      <c r="D6715" s="3">
        <v>242500</v>
      </c>
      <c r="E6715">
        <v>8.4</v>
      </c>
    </row>
    <row r="6716" spans="1:5">
      <c r="A6716" s="3">
        <v>242500</v>
      </c>
      <c r="B6716">
        <v>9</v>
      </c>
      <c r="D6716" s="3">
        <v>242500</v>
      </c>
      <c r="E6716">
        <v>8.6</v>
      </c>
    </row>
    <row r="6717" spans="1:5">
      <c r="A6717" s="3">
        <v>242500</v>
      </c>
      <c r="B6717">
        <v>4.3</v>
      </c>
      <c r="D6717" s="3">
        <v>242500</v>
      </c>
      <c r="E6717">
        <v>7.6</v>
      </c>
    </row>
    <row r="6718" spans="1:5">
      <c r="A6718" s="3">
        <v>245000</v>
      </c>
      <c r="B6718">
        <v>8.1999999999999993</v>
      </c>
      <c r="D6718" s="3">
        <v>245000</v>
      </c>
      <c r="E6718">
        <v>8.6999999999999993</v>
      </c>
    </row>
    <row r="6719" spans="1:5">
      <c r="A6719" s="3">
        <v>245000</v>
      </c>
      <c r="B6719">
        <v>8.3000000000000007</v>
      </c>
      <c r="D6719" s="3">
        <v>245000</v>
      </c>
      <c r="E6719">
        <v>7.5</v>
      </c>
    </row>
    <row r="6720" spans="1:5">
      <c r="A6720" s="3">
        <v>245000</v>
      </c>
      <c r="D6720" s="3">
        <v>245000</v>
      </c>
      <c r="E6720">
        <v>7.1</v>
      </c>
    </row>
    <row r="6721" spans="1:5">
      <c r="A6721" s="3">
        <v>245000</v>
      </c>
      <c r="B6721">
        <v>8.6999999999999993</v>
      </c>
      <c r="D6721" s="3">
        <v>245000</v>
      </c>
      <c r="E6721">
        <v>7.9</v>
      </c>
    </row>
    <row r="6722" spans="1:5">
      <c r="A6722" s="3">
        <v>245000</v>
      </c>
      <c r="B6722">
        <v>6.2</v>
      </c>
      <c r="D6722" s="3">
        <v>245000</v>
      </c>
      <c r="E6722">
        <v>7.5</v>
      </c>
    </row>
    <row r="6723" spans="1:5">
      <c r="A6723" s="3">
        <v>245000</v>
      </c>
      <c r="B6723">
        <v>8.1999999999999993</v>
      </c>
      <c r="D6723" s="3">
        <v>245000</v>
      </c>
      <c r="E6723">
        <v>7.7</v>
      </c>
    </row>
    <row r="6724" spans="1:5">
      <c r="A6724" s="3">
        <v>245000</v>
      </c>
      <c r="B6724">
        <v>7.9</v>
      </c>
      <c r="D6724" s="3">
        <v>245000</v>
      </c>
      <c r="E6724">
        <v>9.1</v>
      </c>
    </row>
    <row r="6725" spans="1:5">
      <c r="A6725" s="3">
        <v>245000</v>
      </c>
      <c r="B6725">
        <v>6.6</v>
      </c>
      <c r="D6725" s="3">
        <v>245000</v>
      </c>
      <c r="E6725">
        <v>4.4000000000000004</v>
      </c>
    </row>
    <row r="6726" spans="1:5">
      <c r="A6726" s="3">
        <v>245000</v>
      </c>
      <c r="B6726">
        <v>6.4</v>
      </c>
      <c r="D6726" s="3">
        <v>245000</v>
      </c>
      <c r="E6726">
        <v>7.8</v>
      </c>
    </row>
    <row r="6727" spans="1:5">
      <c r="A6727" s="3">
        <v>245000</v>
      </c>
      <c r="B6727">
        <v>7.5</v>
      </c>
      <c r="D6727" s="3">
        <v>245000</v>
      </c>
      <c r="E6727">
        <v>8.1999999999999993</v>
      </c>
    </row>
    <row r="6728" spans="1:5">
      <c r="A6728" s="3">
        <v>245000</v>
      </c>
      <c r="B6728">
        <v>7.2</v>
      </c>
      <c r="D6728" s="3">
        <v>245000</v>
      </c>
    </row>
    <row r="6729" spans="1:5">
      <c r="A6729" s="3">
        <v>245000</v>
      </c>
      <c r="B6729">
        <v>7.6</v>
      </c>
      <c r="D6729" s="3">
        <v>245000</v>
      </c>
      <c r="E6729">
        <v>8.1999999999999993</v>
      </c>
    </row>
    <row r="6730" spans="1:5">
      <c r="A6730" s="3">
        <v>247500</v>
      </c>
      <c r="B6730">
        <v>8.9</v>
      </c>
      <c r="D6730" s="3">
        <v>247500</v>
      </c>
      <c r="E6730">
        <v>9.1999999999999993</v>
      </c>
    </row>
    <row r="6731" spans="1:5">
      <c r="A6731" s="3">
        <v>247500</v>
      </c>
      <c r="B6731">
        <v>8.5</v>
      </c>
      <c r="D6731" s="3">
        <v>247500</v>
      </c>
      <c r="E6731">
        <v>7.9</v>
      </c>
    </row>
    <row r="6732" spans="1:5">
      <c r="A6732" s="3">
        <v>247500</v>
      </c>
      <c r="B6732">
        <v>7.8</v>
      </c>
      <c r="D6732" s="3">
        <v>247500</v>
      </c>
      <c r="E6732">
        <v>7.9</v>
      </c>
    </row>
    <row r="6733" spans="1:5">
      <c r="A6733" s="3">
        <v>247500</v>
      </c>
      <c r="B6733">
        <v>6.5</v>
      </c>
      <c r="D6733" s="3">
        <v>247500</v>
      </c>
      <c r="E6733">
        <v>5.5</v>
      </c>
    </row>
    <row r="6734" spans="1:5">
      <c r="A6734" s="3">
        <v>247500</v>
      </c>
      <c r="B6734">
        <v>8</v>
      </c>
      <c r="D6734" s="3">
        <v>247500</v>
      </c>
      <c r="E6734">
        <v>6.6</v>
      </c>
    </row>
    <row r="6735" spans="1:5">
      <c r="A6735" s="3">
        <v>247500</v>
      </c>
      <c r="B6735">
        <v>5</v>
      </c>
      <c r="D6735" s="3">
        <v>247500</v>
      </c>
      <c r="E6735">
        <v>7</v>
      </c>
    </row>
    <row r="6736" spans="1:5">
      <c r="A6736" s="3">
        <v>247500</v>
      </c>
      <c r="B6736">
        <v>6.6</v>
      </c>
      <c r="D6736" s="3">
        <v>247500</v>
      </c>
      <c r="E6736">
        <v>5.0999999999999996</v>
      </c>
    </row>
    <row r="6737" spans="1:5">
      <c r="A6737" s="3">
        <v>247500</v>
      </c>
      <c r="B6737">
        <v>8.1999999999999993</v>
      </c>
      <c r="D6737" s="3">
        <v>247500</v>
      </c>
      <c r="E6737">
        <v>7</v>
      </c>
    </row>
    <row r="6738" spans="1:5">
      <c r="A6738" s="3">
        <v>247500</v>
      </c>
      <c r="B6738">
        <v>8.1</v>
      </c>
      <c r="D6738" s="3">
        <v>247500</v>
      </c>
      <c r="E6738">
        <v>7.8</v>
      </c>
    </row>
    <row r="6739" spans="1:5">
      <c r="A6739" s="3">
        <v>247500</v>
      </c>
      <c r="D6739" s="3">
        <v>247500</v>
      </c>
      <c r="E6739">
        <v>5.8</v>
      </c>
    </row>
    <row r="6740" spans="1:5">
      <c r="A6740" s="3">
        <v>247500</v>
      </c>
      <c r="B6740">
        <v>6.8</v>
      </c>
      <c r="D6740" s="3">
        <v>247500</v>
      </c>
      <c r="E6740">
        <v>8</v>
      </c>
    </row>
    <row r="6741" spans="1:5">
      <c r="A6741" s="3">
        <v>247500</v>
      </c>
      <c r="D6741" s="3">
        <v>247500</v>
      </c>
    </row>
    <row r="6742" spans="1:5">
      <c r="A6742" s="3">
        <v>247500</v>
      </c>
      <c r="B6742">
        <v>5.4</v>
      </c>
      <c r="D6742" s="3">
        <v>247500</v>
      </c>
      <c r="E6742">
        <v>5.4</v>
      </c>
    </row>
    <row r="6743" spans="1:5">
      <c r="A6743" s="3">
        <v>247500</v>
      </c>
      <c r="B6743">
        <v>5.9</v>
      </c>
      <c r="D6743" s="3">
        <v>247500</v>
      </c>
      <c r="E6743">
        <v>5.9</v>
      </c>
    </row>
    <row r="6744" spans="1:5">
      <c r="A6744" s="3">
        <v>250000</v>
      </c>
      <c r="B6744">
        <v>7</v>
      </c>
      <c r="D6744" s="3">
        <v>250000</v>
      </c>
      <c r="E6744">
        <v>8.1</v>
      </c>
    </row>
    <row r="6745" spans="1:5">
      <c r="A6745" s="3">
        <v>250000</v>
      </c>
      <c r="B6745">
        <v>4.5</v>
      </c>
      <c r="D6745" s="3">
        <v>250000</v>
      </c>
      <c r="E6745">
        <v>6.7</v>
      </c>
    </row>
    <row r="6746" spans="1:5">
      <c r="A6746" s="3">
        <v>250000</v>
      </c>
      <c r="B6746">
        <v>8.4</v>
      </c>
      <c r="D6746" s="3">
        <v>250000</v>
      </c>
      <c r="E6746">
        <v>8.6</v>
      </c>
    </row>
    <row r="6747" spans="1:5">
      <c r="A6747" s="3">
        <v>250000</v>
      </c>
      <c r="B6747">
        <v>9.3000000000000007</v>
      </c>
      <c r="D6747" s="3">
        <v>250000</v>
      </c>
      <c r="E6747">
        <v>7.2</v>
      </c>
    </row>
    <row r="6748" spans="1:5">
      <c r="A6748" s="3">
        <v>250000</v>
      </c>
      <c r="B6748">
        <v>8.4</v>
      </c>
      <c r="D6748" s="3">
        <v>250000</v>
      </c>
      <c r="E6748">
        <v>8.6999999999999993</v>
      </c>
    </row>
    <row r="6749" spans="1:5">
      <c r="A6749" s="3">
        <v>250000</v>
      </c>
      <c r="B6749">
        <v>6.6</v>
      </c>
      <c r="D6749" s="3">
        <v>250000</v>
      </c>
      <c r="E6749">
        <v>8.1999999999999993</v>
      </c>
    </row>
    <row r="6750" spans="1:5">
      <c r="A6750" s="3">
        <v>250000</v>
      </c>
      <c r="B6750">
        <v>7.6</v>
      </c>
      <c r="D6750" s="3">
        <v>250000</v>
      </c>
      <c r="E6750">
        <v>8.5</v>
      </c>
    </row>
    <row r="6751" spans="1:5">
      <c r="A6751" s="3">
        <v>250000</v>
      </c>
      <c r="B6751">
        <v>8.6</v>
      </c>
      <c r="D6751" s="3">
        <v>250000</v>
      </c>
      <c r="E6751">
        <v>8.3000000000000007</v>
      </c>
    </row>
    <row r="6752" spans="1:5">
      <c r="A6752" s="3">
        <v>250000</v>
      </c>
      <c r="B6752">
        <v>8.4</v>
      </c>
      <c r="D6752" s="3">
        <v>250000</v>
      </c>
      <c r="E6752">
        <v>8.9</v>
      </c>
    </row>
    <row r="6753" spans="1:5">
      <c r="A6753" s="3">
        <v>252500</v>
      </c>
      <c r="B6753">
        <v>6.9</v>
      </c>
      <c r="D6753" s="3">
        <v>252500</v>
      </c>
      <c r="E6753">
        <v>6.6</v>
      </c>
    </row>
    <row r="6754" spans="1:5">
      <c r="A6754" s="3">
        <v>252500</v>
      </c>
      <c r="D6754" s="3">
        <v>252500</v>
      </c>
    </row>
    <row r="6755" spans="1:5">
      <c r="A6755" s="3">
        <v>252500</v>
      </c>
      <c r="B6755">
        <v>7.9</v>
      </c>
      <c r="D6755" s="3">
        <v>252500</v>
      </c>
      <c r="E6755">
        <v>8</v>
      </c>
    </row>
    <row r="6756" spans="1:5">
      <c r="A6756" s="3">
        <v>252500</v>
      </c>
      <c r="B6756">
        <v>7.3</v>
      </c>
      <c r="D6756" s="3">
        <v>252500</v>
      </c>
      <c r="E6756">
        <v>7.2</v>
      </c>
    </row>
    <row r="6757" spans="1:5">
      <c r="A6757" s="3">
        <v>252500</v>
      </c>
      <c r="B6757">
        <v>7.7</v>
      </c>
      <c r="D6757" s="3">
        <v>252500</v>
      </c>
      <c r="E6757">
        <v>7.7</v>
      </c>
    </row>
    <row r="6758" spans="1:5">
      <c r="A6758" s="3">
        <v>252500</v>
      </c>
      <c r="B6758">
        <v>8</v>
      </c>
      <c r="D6758" s="3">
        <v>252500</v>
      </c>
      <c r="E6758">
        <v>7.6</v>
      </c>
    </row>
    <row r="6759" spans="1:5">
      <c r="A6759" s="3">
        <v>252500</v>
      </c>
      <c r="D6759" s="3">
        <v>252500</v>
      </c>
      <c r="E6759">
        <v>7.3</v>
      </c>
    </row>
    <row r="6760" spans="1:5">
      <c r="A6760" s="3">
        <v>255000</v>
      </c>
      <c r="B6760">
        <v>7</v>
      </c>
      <c r="D6760" s="3">
        <v>255000</v>
      </c>
      <c r="E6760">
        <v>7.3</v>
      </c>
    </row>
    <row r="6761" spans="1:5">
      <c r="A6761" s="3">
        <v>255000</v>
      </c>
      <c r="B6761">
        <v>8.8000000000000007</v>
      </c>
      <c r="D6761" s="3">
        <v>255000</v>
      </c>
      <c r="E6761">
        <v>8.1999999999999993</v>
      </c>
    </row>
    <row r="6762" spans="1:5">
      <c r="A6762" s="3">
        <v>255000</v>
      </c>
      <c r="B6762">
        <v>8.8000000000000007</v>
      </c>
      <c r="D6762" s="3">
        <v>255000</v>
      </c>
      <c r="E6762">
        <v>7.9</v>
      </c>
    </row>
    <row r="6763" spans="1:5">
      <c r="A6763" s="3">
        <v>255000</v>
      </c>
      <c r="D6763" s="3">
        <v>255000</v>
      </c>
    </row>
    <row r="6764" spans="1:5">
      <c r="A6764" s="3">
        <v>255000</v>
      </c>
      <c r="B6764">
        <v>7</v>
      </c>
      <c r="D6764" s="3">
        <v>255000</v>
      </c>
      <c r="E6764">
        <v>7.2</v>
      </c>
    </row>
    <row r="6765" spans="1:5">
      <c r="A6765" s="3">
        <v>255000</v>
      </c>
      <c r="B6765">
        <v>8.1</v>
      </c>
      <c r="D6765" s="3">
        <v>255000</v>
      </c>
      <c r="E6765">
        <v>8.6</v>
      </c>
    </row>
    <row r="6766" spans="1:5">
      <c r="A6766" s="3">
        <v>255000</v>
      </c>
      <c r="B6766">
        <v>6</v>
      </c>
      <c r="D6766" s="3">
        <v>255000</v>
      </c>
      <c r="E6766">
        <v>6.1</v>
      </c>
    </row>
    <row r="6767" spans="1:5">
      <c r="A6767" s="3">
        <v>255000</v>
      </c>
      <c r="B6767">
        <v>3.3</v>
      </c>
      <c r="D6767" s="3">
        <v>255000</v>
      </c>
      <c r="E6767">
        <v>4.8</v>
      </c>
    </row>
    <row r="6768" spans="1:5">
      <c r="A6768" s="3">
        <v>255000</v>
      </c>
      <c r="B6768">
        <v>7.4</v>
      </c>
      <c r="D6768" s="3">
        <v>255000</v>
      </c>
      <c r="E6768">
        <v>7.1</v>
      </c>
    </row>
    <row r="6769" spans="1:5">
      <c r="A6769" s="3">
        <v>255000</v>
      </c>
      <c r="B6769">
        <v>9</v>
      </c>
      <c r="D6769" s="3">
        <v>255000</v>
      </c>
    </row>
    <row r="6770" spans="1:5">
      <c r="A6770" s="3">
        <v>255000</v>
      </c>
      <c r="B6770">
        <v>7.6</v>
      </c>
      <c r="D6770" s="3">
        <v>255000</v>
      </c>
      <c r="E6770">
        <v>8.4</v>
      </c>
    </row>
    <row r="6771" spans="1:5">
      <c r="A6771" s="3">
        <v>255000</v>
      </c>
      <c r="B6771">
        <v>5.3</v>
      </c>
      <c r="D6771" s="3">
        <v>255000</v>
      </c>
      <c r="E6771">
        <v>8.3000000000000007</v>
      </c>
    </row>
    <row r="6772" spans="1:5">
      <c r="A6772" s="3">
        <v>255000</v>
      </c>
      <c r="B6772">
        <v>8.6999999999999993</v>
      </c>
      <c r="D6772" s="3">
        <v>255000</v>
      </c>
      <c r="E6772">
        <v>7</v>
      </c>
    </row>
    <row r="6773" spans="1:5">
      <c r="A6773" s="3">
        <v>255000</v>
      </c>
      <c r="B6773">
        <v>8.1999999999999993</v>
      </c>
      <c r="D6773" s="3">
        <v>255000</v>
      </c>
      <c r="E6773">
        <v>8</v>
      </c>
    </row>
    <row r="6774" spans="1:5">
      <c r="A6774" s="3">
        <v>255000</v>
      </c>
      <c r="B6774">
        <v>3.6</v>
      </c>
      <c r="D6774" s="3">
        <v>255000</v>
      </c>
      <c r="E6774">
        <v>5.0999999999999996</v>
      </c>
    </row>
    <row r="6775" spans="1:5">
      <c r="A6775" s="3">
        <v>255000</v>
      </c>
      <c r="B6775">
        <v>6.1</v>
      </c>
      <c r="D6775" s="3">
        <v>255000</v>
      </c>
      <c r="E6775">
        <v>6.4</v>
      </c>
    </row>
    <row r="6776" spans="1:5">
      <c r="A6776" s="3">
        <v>255000</v>
      </c>
      <c r="B6776">
        <v>8</v>
      </c>
      <c r="D6776" s="3">
        <v>255000</v>
      </c>
      <c r="E6776">
        <v>8.1</v>
      </c>
    </row>
    <row r="6777" spans="1:5">
      <c r="A6777" s="3">
        <v>255000</v>
      </c>
      <c r="B6777">
        <v>8.5</v>
      </c>
      <c r="D6777" s="3">
        <v>255000</v>
      </c>
      <c r="E6777">
        <v>9</v>
      </c>
    </row>
    <row r="6778" spans="1:5">
      <c r="A6778" s="3">
        <v>257500</v>
      </c>
      <c r="B6778">
        <v>4.4000000000000004</v>
      </c>
      <c r="D6778" s="3">
        <v>257500</v>
      </c>
      <c r="E6778">
        <v>4.5999999999999996</v>
      </c>
    </row>
    <row r="6779" spans="1:5">
      <c r="A6779" s="3">
        <v>257500</v>
      </c>
      <c r="B6779">
        <v>7.5</v>
      </c>
      <c r="D6779" s="3">
        <v>257500</v>
      </c>
      <c r="E6779">
        <v>8.1</v>
      </c>
    </row>
    <row r="6780" spans="1:5">
      <c r="A6780" s="3">
        <v>257500</v>
      </c>
      <c r="B6780">
        <v>8.4</v>
      </c>
      <c r="D6780" s="3">
        <v>257500</v>
      </c>
      <c r="E6780">
        <v>7.9</v>
      </c>
    </row>
    <row r="6781" spans="1:5">
      <c r="A6781" s="3">
        <v>257500</v>
      </c>
      <c r="B6781">
        <v>7.4</v>
      </c>
      <c r="D6781" s="3">
        <v>257500</v>
      </c>
      <c r="E6781">
        <v>8.6</v>
      </c>
    </row>
    <row r="6782" spans="1:5">
      <c r="A6782" s="3">
        <v>257500</v>
      </c>
      <c r="B6782">
        <v>8.1</v>
      </c>
      <c r="D6782" s="3">
        <v>257500</v>
      </c>
      <c r="E6782">
        <v>8.4</v>
      </c>
    </row>
    <row r="6783" spans="1:5">
      <c r="A6783" s="3">
        <v>257500</v>
      </c>
      <c r="B6783">
        <v>7.6</v>
      </c>
      <c r="D6783" s="3">
        <v>257500</v>
      </c>
      <c r="E6783">
        <v>7.5</v>
      </c>
    </row>
    <row r="6784" spans="1:5">
      <c r="A6784" s="3">
        <v>257500</v>
      </c>
      <c r="B6784">
        <v>8.4</v>
      </c>
      <c r="D6784" s="3">
        <v>257500</v>
      </c>
      <c r="E6784">
        <v>8.6</v>
      </c>
    </row>
    <row r="6785" spans="1:5">
      <c r="A6785" s="3">
        <v>257500</v>
      </c>
      <c r="B6785">
        <v>7.7</v>
      </c>
      <c r="D6785" s="3">
        <v>257500</v>
      </c>
      <c r="E6785">
        <v>7.7</v>
      </c>
    </row>
    <row r="6786" spans="1:5">
      <c r="A6786" s="3">
        <v>257500</v>
      </c>
      <c r="B6786">
        <v>8.6</v>
      </c>
      <c r="D6786" s="3">
        <v>257500</v>
      </c>
      <c r="E6786">
        <v>7.8</v>
      </c>
    </row>
    <row r="6787" spans="1:5">
      <c r="A6787" s="3">
        <v>257500</v>
      </c>
      <c r="B6787">
        <v>6.1</v>
      </c>
      <c r="D6787" s="3">
        <v>257500</v>
      </c>
      <c r="E6787">
        <v>6.5</v>
      </c>
    </row>
    <row r="6788" spans="1:5">
      <c r="A6788" s="3">
        <v>257500</v>
      </c>
      <c r="B6788">
        <v>8.4</v>
      </c>
      <c r="D6788" s="3">
        <v>257500</v>
      </c>
      <c r="E6788">
        <v>7.2</v>
      </c>
    </row>
    <row r="6789" spans="1:5">
      <c r="A6789" s="3">
        <v>257500</v>
      </c>
      <c r="B6789">
        <v>6.4</v>
      </c>
      <c r="D6789" s="3">
        <v>257500</v>
      </c>
      <c r="E6789">
        <v>7</v>
      </c>
    </row>
    <row r="6790" spans="1:5">
      <c r="A6790" s="3">
        <v>257500</v>
      </c>
      <c r="B6790">
        <v>6.2</v>
      </c>
      <c r="D6790" s="3">
        <v>257500</v>
      </c>
      <c r="E6790">
        <v>9</v>
      </c>
    </row>
    <row r="6791" spans="1:5">
      <c r="A6791" s="3">
        <v>257500</v>
      </c>
      <c r="B6791">
        <v>7.9</v>
      </c>
      <c r="D6791" s="3">
        <v>257500</v>
      </c>
      <c r="E6791">
        <v>5.4</v>
      </c>
    </row>
    <row r="6792" spans="1:5">
      <c r="A6792" s="3">
        <v>257500</v>
      </c>
      <c r="B6792">
        <v>8.6999999999999993</v>
      </c>
      <c r="D6792" s="3">
        <v>257500</v>
      </c>
      <c r="E6792">
        <v>8.3000000000000007</v>
      </c>
    </row>
    <row r="6793" spans="1:5">
      <c r="A6793" s="3">
        <v>260000</v>
      </c>
      <c r="B6793">
        <v>8</v>
      </c>
      <c r="D6793" s="3">
        <v>260000</v>
      </c>
      <c r="E6793">
        <v>8.9</v>
      </c>
    </row>
    <row r="6794" spans="1:5">
      <c r="A6794" s="3">
        <v>260000</v>
      </c>
      <c r="B6794">
        <v>8.9</v>
      </c>
      <c r="D6794" s="3">
        <v>260000</v>
      </c>
      <c r="E6794">
        <v>8.1</v>
      </c>
    </row>
    <row r="6795" spans="1:5">
      <c r="A6795" s="3">
        <v>260000</v>
      </c>
      <c r="B6795">
        <v>7.4</v>
      </c>
      <c r="D6795" s="3">
        <v>260000</v>
      </c>
    </row>
    <row r="6796" spans="1:5">
      <c r="A6796" s="3">
        <v>260000</v>
      </c>
      <c r="B6796">
        <v>8.4</v>
      </c>
      <c r="D6796" s="3">
        <v>260000</v>
      </c>
      <c r="E6796">
        <v>8</v>
      </c>
    </row>
    <row r="6797" spans="1:5">
      <c r="A6797" s="3">
        <v>260000</v>
      </c>
      <c r="B6797">
        <v>7.7</v>
      </c>
      <c r="D6797" s="3">
        <v>260000</v>
      </c>
      <c r="E6797">
        <v>8.3000000000000007</v>
      </c>
    </row>
    <row r="6798" spans="1:5">
      <c r="A6798" s="3">
        <v>260000</v>
      </c>
      <c r="D6798" s="3">
        <v>260000</v>
      </c>
      <c r="E6798">
        <v>4.2</v>
      </c>
    </row>
    <row r="6799" spans="1:5">
      <c r="A6799" s="3">
        <v>260000</v>
      </c>
      <c r="B6799">
        <v>8.9</v>
      </c>
      <c r="D6799" s="3">
        <v>260000</v>
      </c>
      <c r="E6799">
        <v>7.4</v>
      </c>
    </row>
    <row r="6800" spans="1:5">
      <c r="A6800" s="3">
        <v>260000</v>
      </c>
      <c r="B6800">
        <v>8.6999999999999993</v>
      </c>
      <c r="D6800" s="3">
        <v>260000</v>
      </c>
      <c r="E6800">
        <v>7.3</v>
      </c>
    </row>
    <row r="6801" spans="1:5">
      <c r="A6801" s="3">
        <v>260000</v>
      </c>
      <c r="B6801">
        <v>8.5</v>
      </c>
      <c r="D6801" s="3">
        <v>260000</v>
      </c>
      <c r="E6801">
        <v>8.6</v>
      </c>
    </row>
    <row r="6802" spans="1:5">
      <c r="A6802" s="3">
        <v>260000</v>
      </c>
      <c r="B6802">
        <v>8.8000000000000007</v>
      </c>
      <c r="D6802" s="3">
        <v>260000</v>
      </c>
      <c r="E6802">
        <v>8.3000000000000007</v>
      </c>
    </row>
    <row r="6803" spans="1:5">
      <c r="A6803" s="3">
        <v>260000</v>
      </c>
      <c r="B6803">
        <v>7.7</v>
      </c>
      <c r="D6803" s="3">
        <v>260000</v>
      </c>
      <c r="E6803">
        <v>7.1</v>
      </c>
    </row>
    <row r="6804" spans="1:5">
      <c r="A6804" s="3">
        <v>260000</v>
      </c>
      <c r="B6804">
        <v>5.8</v>
      </c>
      <c r="D6804" s="3">
        <v>260000</v>
      </c>
      <c r="E6804">
        <v>6.8</v>
      </c>
    </row>
    <row r="6805" spans="1:5">
      <c r="A6805" s="3">
        <v>260000</v>
      </c>
      <c r="B6805">
        <v>7.9</v>
      </c>
      <c r="D6805" s="3">
        <v>260000</v>
      </c>
      <c r="E6805">
        <v>8.8000000000000007</v>
      </c>
    </row>
    <row r="6806" spans="1:5">
      <c r="A6806" s="3">
        <v>260000</v>
      </c>
      <c r="B6806">
        <v>7</v>
      </c>
      <c r="D6806" s="3">
        <v>260000</v>
      </c>
      <c r="E6806">
        <v>6.7</v>
      </c>
    </row>
    <row r="6807" spans="1:5">
      <c r="A6807" s="3">
        <v>262500</v>
      </c>
      <c r="B6807">
        <v>6.3</v>
      </c>
      <c r="D6807" s="3">
        <v>262500</v>
      </c>
      <c r="E6807">
        <v>7.7</v>
      </c>
    </row>
    <row r="6808" spans="1:5">
      <c r="A6808" s="3">
        <v>262500</v>
      </c>
      <c r="B6808">
        <v>9.1</v>
      </c>
      <c r="D6808" s="3">
        <v>262500</v>
      </c>
      <c r="E6808">
        <v>8.6999999999999993</v>
      </c>
    </row>
    <row r="6809" spans="1:5">
      <c r="A6809" s="3">
        <v>262500</v>
      </c>
      <c r="B6809">
        <v>6.8</v>
      </c>
      <c r="D6809" s="3">
        <v>262500</v>
      </c>
    </row>
    <row r="6810" spans="1:5">
      <c r="A6810" s="3">
        <v>262500</v>
      </c>
      <c r="B6810">
        <v>8.4</v>
      </c>
      <c r="D6810" s="3">
        <v>262500</v>
      </c>
      <c r="E6810">
        <v>8.4</v>
      </c>
    </row>
    <row r="6811" spans="1:5">
      <c r="A6811" s="3">
        <v>262500</v>
      </c>
      <c r="B6811">
        <v>7.1</v>
      </c>
      <c r="D6811" s="3">
        <v>262500</v>
      </c>
      <c r="E6811">
        <v>8.6999999999999993</v>
      </c>
    </row>
    <row r="6812" spans="1:5">
      <c r="A6812" s="3">
        <v>262500</v>
      </c>
      <c r="B6812">
        <v>8</v>
      </c>
      <c r="D6812" s="3">
        <v>262500</v>
      </c>
      <c r="E6812">
        <v>8.3000000000000007</v>
      </c>
    </row>
    <row r="6813" spans="1:5">
      <c r="A6813" s="3">
        <v>262500</v>
      </c>
      <c r="B6813">
        <v>6.9</v>
      </c>
      <c r="D6813" s="3">
        <v>262500</v>
      </c>
      <c r="E6813">
        <v>7.5</v>
      </c>
    </row>
    <row r="6814" spans="1:5">
      <c r="A6814" s="3">
        <v>262500</v>
      </c>
      <c r="B6814">
        <v>9</v>
      </c>
      <c r="D6814" s="3">
        <v>262500</v>
      </c>
      <c r="E6814">
        <v>8.1</v>
      </c>
    </row>
    <row r="6815" spans="1:5">
      <c r="A6815" s="3">
        <v>262500</v>
      </c>
      <c r="D6815" s="3">
        <v>262500</v>
      </c>
      <c r="E6815">
        <v>4.4000000000000004</v>
      </c>
    </row>
    <row r="6816" spans="1:5">
      <c r="A6816" s="3">
        <v>262500</v>
      </c>
      <c r="B6816">
        <v>8.3000000000000007</v>
      </c>
      <c r="D6816" s="3">
        <v>262500</v>
      </c>
      <c r="E6816">
        <v>8.1999999999999993</v>
      </c>
    </row>
    <row r="6817" spans="1:5">
      <c r="A6817" s="3">
        <v>262500</v>
      </c>
      <c r="B6817">
        <v>8.3000000000000007</v>
      </c>
      <c r="D6817" s="3">
        <v>262500</v>
      </c>
      <c r="E6817">
        <v>6.1</v>
      </c>
    </row>
    <row r="6818" spans="1:5">
      <c r="A6818" s="3">
        <v>262500</v>
      </c>
      <c r="B6818">
        <v>8.4</v>
      </c>
      <c r="D6818" s="3">
        <v>262500</v>
      </c>
      <c r="E6818">
        <v>8.1999999999999993</v>
      </c>
    </row>
    <row r="6819" spans="1:5">
      <c r="A6819" s="3">
        <v>262500</v>
      </c>
      <c r="B6819">
        <v>6.1</v>
      </c>
      <c r="D6819" s="3">
        <v>262500</v>
      </c>
      <c r="E6819">
        <v>7</v>
      </c>
    </row>
    <row r="6820" spans="1:5">
      <c r="A6820" s="3">
        <v>262500</v>
      </c>
      <c r="B6820">
        <v>7.6</v>
      </c>
      <c r="D6820" s="3">
        <v>262500</v>
      </c>
      <c r="E6820">
        <v>9.1999999999999993</v>
      </c>
    </row>
    <row r="6821" spans="1:5">
      <c r="A6821" s="3">
        <v>262500</v>
      </c>
      <c r="B6821">
        <v>7.9</v>
      </c>
      <c r="D6821" s="3">
        <v>262500</v>
      </c>
      <c r="E6821">
        <v>8</v>
      </c>
    </row>
    <row r="6822" spans="1:5">
      <c r="A6822" s="3">
        <v>262500</v>
      </c>
      <c r="B6822">
        <v>7.3</v>
      </c>
      <c r="D6822" s="3">
        <v>262500</v>
      </c>
      <c r="E6822">
        <v>6.5</v>
      </c>
    </row>
    <row r="6823" spans="1:5">
      <c r="A6823" s="3">
        <v>265000</v>
      </c>
      <c r="B6823">
        <v>8.5</v>
      </c>
      <c r="D6823" s="3">
        <v>265000</v>
      </c>
      <c r="E6823">
        <v>7.5</v>
      </c>
    </row>
    <row r="6824" spans="1:5">
      <c r="A6824" s="3">
        <v>265000</v>
      </c>
      <c r="B6824">
        <v>6.5</v>
      </c>
      <c r="D6824" s="3">
        <v>265000</v>
      </c>
      <c r="E6824">
        <v>6.5</v>
      </c>
    </row>
    <row r="6825" spans="1:5">
      <c r="A6825" s="3">
        <v>265000</v>
      </c>
      <c r="B6825">
        <v>8</v>
      </c>
      <c r="D6825" s="3">
        <v>265000</v>
      </c>
      <c r="E6825">
        <v>8.4</v>
      </c>
    </row>
    <row r="6826" spans="1:5">
      <c r="A6826" s="3">
        <v>265000</v>
      </c>
      <c r="B6826">
        <v>5.6</v>
      </c>
      <c r="D6826" s="3">
        <v>265000</v>
      </c>
      <c r="E6826">
        <v>9.1</v>
      </c>
    </row>
    <row r="6827" spans="1:5">
      <c r="A6827" s="3">
        <v>265000</v>
      </c>
      <c r="B6827">
        <v>7.3</v>
      </c>
      <c r="D6827" s="3">
        <v>265000</v>
      </c>
      <c r="E6827">
        <v>6.4</v>
      </c>
    </row>
    <row r="6828" spans="1:5">
      <c r="A6828" s="3">
        <v>265000</v>
      </c>
      <c r="B6828">
        <v>7.7</v>
      </c>
      <c r="D6828" s="3">
        <v>265000</v>
      </c>
      <c r="E6828">
        <v>6.5</v>
      </c>
    </row>
    <row r="6829" spans="1:5">
      <c r="A6829" s="3">
        <v>265000</v>
      </c>
      <c r="B6829">
        <v>7.9</v>
      </c>
      <c r="D6829" s="3">
        <v>265000</v>
      </c>
      <c r="E6829">
        <v>8.3000000000000007</v>
      </c>
    </row>
    <row r="6830" spans="1:5">
      <c r="A6830" s="3">
        <v>265000</v>
      </c>
      <c r="B6830">
        <v>7.2</v>
      </c>
      <c r="D6830" s="3">
        <v>265000</v>
      </c>
      <c r="E6830">
        <v>7.2</v>
      </c>
    </row>
    <row r="6831" spans="1:5">
      <c r="A6831" s="3">
        <v>265000</v>
      </c>
      <c r="B6831">
        <v>7</v>
      </c>
      <c r="D6831" s="3">
        <v>265000</v>
      </c>
      <c r="E6831">
        <v>7.1</v>
      </c>
    </row>
    <row r="6832" spans="1:5">
      <c r="A6832" s="3">
        <v>265000</v>
      </c>
      <c r="B6832">
        <v>8</v>
      </c>
      <c r="D6832" s="3">
        <v>265000</v>
      </c>
      <c r="E6832">
        <v>7.5</v>
      </c>
    </row>
    <row r="6833" spans="1:5">
      <c r="A6833" s="3">
        <v>267500</v>
      </c>
      <c r="B6833">
        <v>8.1</v>
      </c>
      <c r="D6833" s="3">
        <v>267500</v>
      </c>
      <c r="E6833">
        <v>7</v>
      </c>
    </row>
    <row r="6834" spans="1:5">
      <c r="A6834" s="3">
        <v>267500</v>
      </c>
      <c r="B6834">
        <v>7.3</v>
      </c>
      <c r="D6834" s="3">
        <v>267500</v>
      </c>
      <c r="E6834">
        <v>6.9</v>
      </c>
    </row>
    <row r="6835" spans="1:5">
      <c r="A6835" s="3">
        <v>267500</v>
      </c>
      <c r="B6835">
        <v>5</v>
      </c>
      <c r="D6835" s="3">
        <v>267500</v>
      </c>
      <c r="E6835">
        <v>4.7</v>
      </c>
    </row>
    <row r="6836" spans="1:5">
      <c r="A6836" s="3">
        <v>267500</v>
      </c>
      <c r="B6836">
        <v>7.4</v>
      </c>
      <c r="D6836" s="3">
        <v>267500</v>
      </c>
      <c r="E6836">
        <v>8.1999999999999993</v>
      </c>
    </row>
    <row r="6837" spans="1:5">
      <c r="A6837" s="3">
        <v>267500</v>
      </c>
      <c r="B6837">
        <v>7.3</v>
      </c>
      <c r="D6837" s="3">
        <v>267500</v>
      </c>
      <c r="E6837">
        <v>7.3</v>
      </c>
    </row>
    <row r="6838" spans="1:5">
      <c r="A6838" s="3">
        <v>267500</v>
      </c>
      <c r="D6838" s="3">
        <v>267500</v>
      </c>
    </row>
    <row r="6839" spans="1:5">
      <c r="A6839" s="3">
        <v>267500</v>
      </c>
      <c r="B6839">
        <v>7.3</v>
      </c>
      <c r="D6839" s="3">
        <v>267500</v>
      </c>
      <c r="E6839">
        <v>8.5</v>
      </c>
    </row>
    <row r="6840" spans="1:5">
      <c r="A6840" s="3">
        <v>267500</v>
      </c>
      <c r="B6840">
        <v>6.6</v>
      </c>
      <c r="D6840" s="3">
        <v>267500</v>
      </c>
      <c r="E6840">
        <v>7.6</v>
      </c>
    </row>
    <row r="6841" spans="1:5">
      <c r="A6841" s="3">
        <v>267500</v>
      </c>
      <c r="B6841">
        <v>7.8</v>
      </c>
      <c r="D6841" s="3">
        <v>267500</v>
      </c>
      <c r="E6841">
        <v>7.6</v>
      </c>
    </row>
    <row r="6842" spans="1:5">
      <c r="A6842" s="3">
        <v>267500</v>
      </c>
      <c r="B6842">
        <v>8.4</v>
      </c>
      <c r="D6842" s="3">
        <v>267500</v>
      </c>
      <c r="E6842">
        <v>8.6</v>
      </c>
    </row>
    <row r="6843" spans="1:5">
      <c r="A6843" s="3">
        <v>267500</v>
      </c>
      <c r="B6843">
        <v>8.8000000000000007</v>
      </c>
      <c r="D6843" s="3">
        <v>267500</v>
      </c>
      <c r="E6843">
        <v>8.8000000000000007</v>
      </c>
    </row>
    <row r="6844" spans="1:5">
      <c r="A6844" s="3">
        <v>267500</v>
      </c>
      <c r="D6844" s="3">
        <v>267500</v>
      </c>
      <c r="E6844">
        <v>6</v>
      </c>
    </row>
    <row r="6845" spans="1:5">
      <c r="A6845" s="3">
        <v>267500</v>
      </c>
      <c r="B6845">
        <v>5.6</v>
      </c>
      <c r="D6845" s="3">
        <v>267500</v>
      </c>
      <c r="E6845">
        <v>7</v>
      </c>
    </row>
    <row r="6846" spans="1:5">
      <c r="A6846" s="3">
        <v>267500</v>
      </c>
      <c r="B6846">
        <v>8.6</v>
      </c>
      <c r="D6846" s="3">
        <v>267500</v>
      </c>
      <c r="E6846">
        <v>7.5</v>
      </c>
    </row>
    <row r="6847" spans="1:5">
      <c r="A6847" s="3">
        <v>267500</v>
      </c>
      <c r="B6847">
        <v>7.6</v>
      </c>
      <c r="D6847" s="3">
        <v>267500</v>
      </c>
    </row>
    <row r="6848" spans="1:5">
      <c r="A6848" s="3">
        <v>267500</v>
      </c>
      <c r="B6848">
        <v>5.9</v>
      </c>
      <c r="D6848" s="3">
        <v>267500</v>
      </c>
      <c r="E6848">
        <v>6.6</v>
      </c>
    </row>
    <row r="6849" spans="1:5">
      <c r="A6849" s="3">
        <v>267500</v>
      </c>
      <c r="B6849">
        <v>7.3</v>
      </c>
      <c r="D6849" s="3">
        <v>267500</v>
      </c>
      <c r="E6849">
        <v>8.1</v>
      </c>
    </row>
    <row r="6850" spans="1:5">
      <c r="A6850" s="3">
        <v>267500</v>
      </c>
      <c r="B6850">
        <v>7.3</v>
      </c>
      <c r="D6850" s="3">
        <v>267500</v>
      </c>
      <c r="E6850">
        <v>9</v>
      </c>
    </row>
    <row r="6851" spans="1:5">
      <c r="A6851" s="3">
        <v>267500</v>
      </c>
      <c r="B6851">
        <v>8.4</v>
      </c>
      <c r="D6851" s="3">
        <v>267500</v>
      </c>
      <c r="E6851">
        <v>8.9</v>
      </c>
    </row>
    <row r="6852" spans="1:5">
      <c r="A6852" s="3">
        <v>267500</v>
      </c>
      <c r="B6852">
        <v>8.3000000000000007</v>
      </c>
      <c r="D6852" s="3">
        <v>267500</v>
      </c>
      <c r="E6852">
        <v>8</v>
      </c>
    </row>
    <row r="6853" spans="1:5">
      <c r="A6853" s="3">
        <v>267500</v>
      </c>
      <c r="B6853">
        <v>8.6999999999999993</v>
      </c>
      <c r="D6853" s="3">
        <v>267500</v>
      </c>
      <c r="E6853">
        <v>8.9</v>
      </c>
    </row>
    <row r="6854" spans="1:5">
      <c r="A6854" s="3">
        <v>267500</v>
      </c>
      <c r="B6854">
        <v>8.1</v>
      </c>
      <c r="D6854" s="3">
        <v>267500</v>
      </c>
      <c r="E6854">
        <v>7.2</v>
      </c>
    </row>
    <row r="6855" spans="1:5">
      <c r="A6855" s="3">
        <v>270000</v>
      </c>
      <c r="B6855">
        <v>8.3000000000000007</v>
      </c>
      <c r="D6855" s="3">
        <v>270000</v>
      </c>
      <c r="E6855">
        <v>7.5</v>
      </c>
    </row>
    <row r="6856" spans="1:5">
      <c r="A6856" s="3">
        <v>270000</v>
      </c>
      <c r="B6856">
        <v>2.1</v>
      </c>
      <c r="D6856" s="3">
        <v>270000</v>
      </c>
      <c r="E6856">
        <v>4.7</v>
      </c>
    </row>
    <row r="6857" spans="1:5">
      <c r="A6857" s="3">
        <v>270000</v>
      </c>
      <c r="B6857">
        <v>8.9</v>
      </c>
      <c r="D6857" s="3">
        <v>270000</v>
      </c>
      <c r="E6857">
        <v>8.8000000000000007</v>
      </c>
    </row>
    <row r="6858" spans="1:5">
      <c r="A6858" s="3">
        <v>270000</v>
      </c>
      <c r="B6858">
        <v>6.6</v>
      </c>
      <c r="D6858" s="3">
        <v>270000</v>
      </c>
    </row>
    <row r="6859" spans="1:5">
      <c r="A6859" s="3">
        <v>270000</v>
      </c>
      <c r="D6859" s="3">
        <v>270000</v>
      </c>
    </row>
    <row r="6860" spans="1:5">
      <c r="A6860" s="3">
        <v>270000</v>
      </c>
      <c r="B6860">
        <v>6.9</v>
      </c>
      <c r="D6860" s="3">
        <v>270000</v>
      </c>
      <c r="E6860">
        <v>9</v>
      </c>
    </row>
    <row r="6861" spans="1:5">
      <c r="A6861" s="3">
        <v>270000</v>
      </c>
      <c r="B6861">
        <v>7.4</v>
      </c>
      <c r="D6861" s="3">
        <v>270000</v>
      </c>
      <c r="E6861">
        <v>8.5</v>
      </c>
    </row>
    <row r="6862" spans="1:5">
      <c r="A6862" s="3">
        <v>270000</v>
      </c>
      <c r="B6862">
        <v>6</v>
      </c>
      <c r="D6862" s="3">
        <v>270000</v>
      </c>
      <c r="E6862">
        <v>5.8</v>
      </c>
    </row>
    <row r="6863" spans="1:5">
      <c r="A6863" s="3">
        <v>270000</v>
      </c>
      <c r="B6863">
        <v>7.4</v>
      </c>
      <c r="D6863" s="3">
        <v>270000</v>
      </c>
      <c r="E6863">
        <v>9.1</v>
      </c>
    </row>
    <row r="6864" spans="1:5">
      <c r="A6864" s="3">
        <v>270000</v>
      </c>
      <c r="B6864">
        <v>6.1</v>
      </c>
      <c r="D6864" s="3">
        <v>270000</v>
      </c>
      <c r="E6864">
        <v>4</v>
      </c>
    </row>
    <row r="6865" spans="1:5">
      <c r="A6865" s="3">
        <v>270000</v>
      </c>
      <c r="B6865">
        <v>8.1</v>
      </c>
      <c r="D6865" s="3">
        <v>270000</v>
      </c>
      <c r="E6865">
        <v>6.7</v>
      </c>
    </row>
    <row r="6866" spans="1:5">
      <c r="A6866" s="3">
        <v>270000</v>
      </c>
      <c r="B6866">
        <v>6.7</v>
      </c>
      <c r="D6866" s="3">
        <v>270000</v>
      </c>
      <c r="E6866">
        <v>5.9</v>
      </c>
    </row>
    <row r="6867" spans="1:5">
      <c r="A6867" s="3">
        <v>270000</v>
      </c>
      <c r="B6867">
        <v>7.7</v>
      </c>
      <c r="D6867" s="3">
        <v>270000</v>
      </c>
    </row>
    <row r="6868" spans="1:5">
      <c r="A6868" s="3">
        <v>272500</v>
      </c>
      <c r="D6868" s="3">
        <v>272500</v>
      </c>
      <c r="E6868">
        <v>7.4</v>
      </c>
    </row>
    <row r="6869" spans="1:5">
      <c r="A6869" s="3">
        <v>272500</v>
      </c>
      <c r="D6869" s="3">
        <v>272500</v>
      </c>
    </row>
    <row r="6870" spans="1:5">
      <c r="A6870" s="3">
        <v>272500</v>
      </c>
      <c r="B6870">
        <v>5.8</v>
      </c>
      <c r="D6870" s="3">
        <v>272500</v>
      </c>
      <c r="E6870">
        <v>7.7</v>
      </c>
    </row>
    <row r="6871" spans="1:5">
      <c r="A6871" s="3">
        <v>272500</v>
      </c>
      <c r="B6871">
        <v>8.1</v>
      </c>
      <c r="D6871" s="3">
        <v>272500</v>
      </c>
      <c r="E6871">
        <v>7.7</v>
      </c>
    </row>
    <row r="6872" spans="1:5">
      <c r="A6872" s="3">
        <v>272500</v>
      </c>
      <c r="B6872">
        <v>5.7</v>
      </c>
      <c r="D6872" s="3">
        <v>272500</v>
      </c>
      <c r="E6872">
        <v>8.6</v>
      </c>
    </row>
    <row r="6873" spans="1:5">
      <c r="A6873" s="3">
        <v>272500</v>
      </c>
      <c r="B6873">
        <v>8.9</v>
      </c>
      <c r="D6873" s="3">
        <v>272500</v>
      </c>
      <c r="E6873">
        <v>7.5</v>
      </c>
    </row>
    <row r="6874" spans="1:5">
      <c r="A6874" s="3">
        <v>272500</v>
      </c>
      <c r="B6874">
        <v>4.4000000000000004</v>
      </c>
      <c r="D6874" s="3">
        <v>272500</v>
      </c>
      <c r="E6874">
        <v>6.6</v>
      </c>
    </row>
    <row r="6875" spans="1:5">
      <c r="A6875" s="3">
        <v>272500</v>
      </c>
      <c r="B6875">
        <v>6</v>
      </c>
      <c r="D6875" s="3">
        <v>272500</v>
      </c>
      <c r="E6875">
        <v>9.6999999999999993</v>
      </c>
    </row>
    <row r="6876" spans="1:5">
      <c r="A6876" s="3">
        <v>272500</v>
      </c>
      <c r="B6876">
        <v>8.3000000000000007</v>
      </c>
      <c r="D6876" s="3">
        <v>272500</v>
      </c>
      <c r="E6876">
        <v>9.1999999999999993</v>
      </c>
    </row>
    <row r="6877" spans="1:5">
      <c r="A6877" s="3">
        <v>272500</v>
      </c>
      <c r="B6877">
        <v>6.9</v>
      </c>
      <c r="D6877" s="3">
        <v>272500</v>
      </c>
      <c r="E6877">
        <v>5.4</v>
      </c>
    </row>
    <row r="6878" spans="1:5">
      <c r="A6878" s="3">
        <v>272500</v>
      </c>
      <c r="B6878">
        <v>8.3000000000000007</v>
      </c>
      <c r="D6878" s="3">
        <v>272500</v>
      </c>
      <c r="E6878">
        <v>6.5</v>
      </c>
    </row>
    <row r="6879" spans="1:5">
      <c r="A6879" s="3">
        <v>272500</v>
      </c>
      <c r="B6879">
        <v>6.9</v>
      </c>
      <c r="D6879" s="3">
        <v>272500</v>
      </c>
      <c r="E6879">
        <v>7.4</v>
      </c>
    </row>
    <row r="6880" spans="1:5">
      <c r="A6880" s="3">
        <v>272500</v>
      </c>
      <c r="D6880" s="3">
        <v>272500</v>
      </c>
      <c r="E6880">
        <v>6.6</v>
      </c>
    </row>
    <row r="6881" spans="1:5">
      <c r="A6881" s="3">
        <v>272500</v>
      </c>
      <c r="B6881">
        <v>5.5</v>
      </c>
      <c r="D6881" s="3">
        <v>272500</v>
      </c>
      <c r="E6881">
        <v>7.6</v>
      </c>
    </row>
    <row r="6882" spans="1:5">
      <c r="A6882" s="3">
        <v>272500</v>
      </c>
      <c r="B6882">
        <v>8</v>
      </c>
      <c r="D6882" s="3">
        <v>272500</v>
      </c>
      <c r="E6882">
        <v>8.4</v>
      </c>
    </row>
    <row r="6883" spans="1:5">
      <c r="A6883" s="3">
        <v>272500</v>
      </c>
      <c r="B6883">
        <v>7.2</v>
      </c>
      <c r="D6883" s="3">
        <v>272500</v>
      </c>
      <c r="E6883">
        <v>7.3</v>
      </c>
    </row>
    <row r="6884" spans="1:5">
      <c r="A6884" s="3">
        <v>272500</v>
      </c>
      <c r="B6884">
        <v>7.5</v>
      </c>
      <c r="D6884" s="3">
        <v>272500</v>
      </c>
      <c r="E6884">
        <v>7.5</v>
      </c>
    </row>
    <row r="6885" spans="1:5">
      <c r="A6885" s="3">
        <v>275000</v>
      </c>
      <c r="B6885">
        <v>7.7</v>
      </c>
      <c r="D6885" s="3">
        <v>275000</v>
      </c>
      <c r="E6885">
        <v>6.9</v>
      </c>
    </row>
    <row r="6886" spans="1:5">
      <c r="A6886" s="3">
        <v>275000</v>
      </c>
      <c r="B6886">
        <v>8</v>
      </c>
      <c r="D6886" s="3">
        <v>275000</v>
      </c>
      <c r="E6886">
        <v>8.5</v>
      </c>
    </row>
    <row r="6887" spans="1:5">
      <c r="A6887" s="3">
        <v>275000</v>
      </c>
      <c r="D6887" s="3">
        <v>275000</v>
      </c>
      <c r="E6887">
        <v>7.6</v>
      </c>
    </row>
    <row r="6888" spans="1:5">
      <c r="A6888" s="3">
        <v>275000</v>
      </c>
      <c r="B6888">
        <v>8.5</v>
      </c>
      <c r="D6888" s="3">
        <v>275000</v>
      </c>
      <c r="E6888">
        <v>8.6</v>
      </c>
    </row>
    <row r="6889" spans="1:5">
      <c r="A6889" s="3">
        <v>275000</v>
      </c>
      <c r="B6889">
        <v>8.1999999999999993</v>
      </c>
      <c r="D6889" s="3">
        <v>275000</v>
      </c>
      <c r="E6889">
        <v>8</v>
      </c>
    </row>
    <row r="6890" spans="1:5">
      <c r="A6890" s="3">
        <v>275000</v>
      </c>
      <c r="B6890">
        <v>6.9</v>
      </c>
      <c r="D6890" s="3">
        <v>275000</v>
      </c>
      <c r="E6890">
        <v>6.1</v>
      </c>
    </row>
    <row r="6891" spans="1:5">
      <c r="A6891" s="3">
        <v>275000</v>
      </c>
      <c r="B6891">
        <v>8.1</v>
      </c>
      <c r="D6891" s="3">
        <v>275000</v>
      </c>
      <c r="E6891">
        <v>8.6999999999999993</v>
      </c>
    </row>
    <row r="6892" spans="1:5">
      <c r="A6892" s="3">
        <v>275000</v>
      </c>
      <c r="B6892">
        <v>6.7</v>
      </c>
      <c r="D6892" s="3">
        <v>275000</v>
      </c>
      <c r="E6892">
        <v>7.3</v>
      </c>
    </row>
    <row r="6893" spans="1:5">
      <c r="A6893" s="3">
        <v>275000</v>
      </c>
      <c r="B6893">
        <v>7.6</v>
      </c>
      <c r="D6893" s="3">
        <v>275000</v>
      </c>
      <c r="E6893">
        <v>6.8</v>
      </c>
    </row>
    <row r="6894" spans="1:5">
      <c r="A6894" s="3">
        <v>277500</v>
      </c>
      <c r="B6894">
        <v>7.6</v>
      </c>
      <c r="D6894" s="3">
        <v>277500</v>
      </c>
      <c r="E6894">
        <v>7.3</v>
      </c>
    </row>
    <row r="6895" spans="1:5">
      <c r="A6895" s="3">
        <v>277500</v>
      </c>
      <c r="B6895">
        <v>5.0999999999999996</v>
      </c>
      <c r="D6895" s="3">
        <v>277500</v>
      </c>
      <c r="E6895">
        <v>7.8</v>
      </c>
    </row>
    <row r="6896" spans="1:5">
      <c r="A6896" s="3">
        <v>277500</v>
      </c>
      <c r="B6896">
        <v>8.1</v>
      </c>
      <c r="D6896" s="3">
        <v>277500</v>
      </c>
      <c r="E6896">
        <v>7.9</v>
      </c>
    </row>
    <row r="6897" spans="1:5">
      <c r="A6897" s="3">
        <v>277500</v>
      </c>
      <c r="B6897">
        <v>6</v>
      </c>
      <c r="D6897" s="3">
        <v>277500</v>
      </c>
      <c r="E6897">
        <v>7</v>
      </c>
    </row>
    <row r="6898" spans="1:5">
      <c r="A6898" s="3">
        <v>277500</v>
      </c>
      <c r="B6898">
        <v>4.5</v>
      </c>
      <c r="D6898" s="3">
        <v>277500</v>
      </c>
      <c r="E6898">
        <v>7.9</v>
      </c>
    </row>
    <row r="6899" spans="1:5">
      <c r="A6899" s="3">
        <v>277500</v>
      </c>
      <c r="B6899">
        <v>9</v>
      </c>
      <c r="D6899" s="3">
        <v>277500</v>
      </c>
      <c r="E6899">
        <v>9.4</v>
      </c>
    </row>
    <row r="6900" spans="1:5">
      <c r="A6900" s="3">
        <v>277500</v>
      </c>
      <c r="B6900">
        <v>7.7</v>
      </c>
      <c r="D6900" s="3">
        <v>277500</v>
      </c>
      <c r="E6900">
        <v>7.5</v>
      </c>
    </row>
    <row r="6901" spans="1:5">
      <c r="A6901" s="3">
        <v>280000</v>
      </c>
      <c r="B6901">
        <v>8.1</v>
      </c>
      <c r="D6901" s="3">
        <v>280000</v>
      </c>
      <c r="E6901">
        <v>7.9</v>
      </c>
    </row>
    <row r="6902" spans="1:5">
      <c r="A6902" s="3">
        <v>280000</v>
      </c>
      <c r="B6902">
        <v>7.6</v>
      </c>
      <c r="D6902" s="3">
        <v>280000</v>
      </c>
      <c r="E6902">
        <v>5.7</v>
      </c>
    </row>
    <row r="6903" spans="1:5">
      <c r="A6903" s="3">
        <v>280000</v>
      </c>
      <c r="B6903">
        <v>8.4</v>
      </c>
      <c r="D6903" s="3">
        <v>280000</v>
      </c>
      <c r="E6903">
        <v>8.1999999999999993</v>
      </c>
    </row>
    <row r="6904" spans="1:5">
      <c r="A6904" s="3">
        <v>280000</v>
      </c>
      <c r="B6904">
        <v>8.6</v>
      </c>
      <c r="D6904" s="3">
        <v>280000</v>
      </c>
      <c r="E6904">
        <v>8.1999999999999993</v>
      </c>
    </row>
    <row r="6905" spans="1:5">
      <c r="A6905" s="3">
        <v>280000</v>
      </c>
      <c r="B6905">
        <v>8.1999999999999993</v>
      </c>
      <c r="D6905" s="3">
        <v>280000</v>
      </c>
      <c r="E6905">
        <v>7.7</v>
      </c>
    </row>
    <row r="6906" spans="1:5">
      <c r="A6906" s="3">
        <v>280000</v>
      </c>
      <c r="B6906">
        <v>2.6</v>
      </c>
      <c r="D6906" s="3">
        <v>280000</v>
      </c>
      <c r="E6906">
        <v>7.1</v>
      </c>
    </row>
    <row r="6907" spans="1:5">
      <c r="A6907" s="3">
        <v>280000</v>
      </c>
      <c r="B6907">
        <v>9.1999999999999993</v>
      </c>
      <c r="D6907" s="3">
        <v>280000</v>
      </c>
      <c r="E6907">
        <v>9.3000000000000007</v>
      </c>
    </row>
    <row r="6908" spans="1:5">
      <c r="A6908" s="3">
        <v>280000</v>
      </c>
      <c r="B6908">
        <v>8.3000000000000007</v>
      </c>
      <c r="D6908" s="3">
        <v>280000</v>
      </c>
      <c r="E6908">
        <v>8.3000000000000007</v>
      </c>
    </row>
    <row r="6909" spans="1:5">
      <c r="A6909" s="3">
        <v>280000</v>
      </c>
      <c r="B6909">
        <v>7.6</v>
      </c>
      <c r="D6909" s="3">
        <v>280000</v>
      </c>
      <c r="E6909">
        <v>7.4</v>
      </c>
    </row>
    <row r="6910" spans="1:5">
      <c r="A6910" s="3">
        <v>280000</v>
      </c>
      <c r="B6910">
        <v>7.3</v>
      </c>
      <c r="D6910" s="3">
        <v>280000</v>
      </c>
      <c r="E6910">
        <v>8.4</v>
      </c>
    </row>
    <row r="6911" spans="1:5">
      <c r="A6911" s="3">
        <v>280000</v>
      </c>
      <c r="B6911">
        <v>8.6999999999999993</v>
      </c>
      <c r="D6911" s="3">
        <v>280000</v>
      </c>
      <c r="E6911">
        <v>8.6999999999999993</v>
      </c>
    </row>
    <row r="6912" spans="1:5">
      <c r="A6912" s="3">
        <v>282500</v>
      </c>
      <c r="B6912">
        <v>7.7</v>
      </c>
      <c r="D6912" s="3">
        <v>282500</v>
      </c>
      <c r="E6912">
        <v>8.1</v>
      </c>
    </row>
    <row r="6913" spans="1:5">
      <c r="A6913" s="3">
        <v>282500</v>
      </c>
      <c r="B6913">
        <v>8.8000000000000007</v>
      </c>
      <c r="D6913" s="3">
        <v>282500</v>
      </c>
      <c r="E6913">
        <v>7.3</v>
      </c>
    </row>
    <row r="6914" spans="1:5">
      <c r="A6914" s="3">
        <v>282500</v>
      </c>
      <c r="D6914" s="3">
        <v>282500</v>
      </c>
      <c r="E6914">
        <v>8</v>
      </c>
    </row>
    <row r="6915" spans="1:5">
      <c r="A6915" s="3">
        <v>282500</v>
      </c>
      <c r="B6915">
        <v>4.7</v>
      </c>
      <c r="D6915" s="3">
        <v>282500</v>
      </c>
      <c r="E6915">
        <v>5</v>
      </c>
    </row>
    <row r="6916" spans="1:5">
      <c r="A6916" s="3">
        <v>282500</v>
      </c>
      <c r="B6916">
        <v>7.8</v>
      </c>
      <c r="D6916" s="3">
        <v>282500</v>
      </c>
      <c r="E6916">
        <v>8.3000000000000007</v>
      </c>
    </row>
    <row r="6917" spans="1:5">
      <c r="A6917" s="3">
        <v>282500</v>
      </c>
      <c r="B6917">
        <v>6.1</v>
      </c>
      <c r="D6917" s="3">
        <v>282500</v>
      </c>
      <c r="E6917">
        <v>6.7</v>
      </c>
    </row>
    <row r="6918" spans="1:5">
      <c r="A6918" s="3">
        <v>282500</v>
      </c>
      <c r="B6918">
        <v>8.6</v>
      </c>
      <c r="D6918" s="3">
        <v>282500</v>
      </c>
      <c r="E6918">
        <v>8.4</v>
      </c>
    </row>
    <row r="6919" spans="1:5">
      <c r="A6919" s="3">
        <v>282500</v>
      </c>
      <c r="B6919">
        <v>7.8</v>
      </c>
      <c r="D6919" s="3">
        <v>282500</v>
      </c>
      <c r="E6919">
        <v>7.9</v>
      </c>
    </row>
    <row r="6920" spans="1:5">
      <c r="A6920" s="3">
        <v>282500</v>
      </c>
      <c r="B6920">
        <v>6.8</v>
      </c>
      <c r="D6920" s="3">
        <v>282500</v>
      </c>
      <c r="E6920">
        <v>8.5</v>
      </c>
    </row>
    <row r="6921" spans="1:5">
      <c r="A6921" s="3">
        <v>282500</v>
      </c>
      <c r="B6921">
        <v>8.6</v>
      </c>
      <c r="D6921" s="3">
        <v>282500</v>
      </c>
      <c r="E6921">
        <v>7.3</v>
      </c>
    </row>
    <row r="6922" spans="1:5">
      <c r="A6922" s="3">
        <v>282500</v>
      </c>
      <c r="B6922">
        <v>5.9</v>
      </c>
      <c r="D6922" s="3">
        <v>282500</v>
      </c>
      <c r="E6922">
        <v>8.1999999999999993</v>
      </c>
    </row>
    <row r="6923" spans="1:5">
      <c r="A6923" s="3">
        <v>282500</v>
      </c>
      <c r="B6923">
        <v>8.3000000000000007</v>
      </c>
      <c r="D6923" s="3">
        <v>282500</v>
      </c>
      <c r="E6923">
        <v>7.8</v>
      </c>
    </row>
    <row r="6924" spans="1:5">
      <c r="A6924" s="3">
        <v>282500</v>
      </c>
      <c r="B6924">
        <v>8.3000000000000007</v>
      </c>
      <c r="D6924" s="3">
        <v>282500</v>
      </c>
      <c r="E6924">
        <v>8</v>
      </c>
    </row>
    <row r="6925" spans="1:5">
      <c r="A6925" s="3">
        <v>285000</v>
      </c>
      <c r="B6925">
        <v>8.1999999999999993</v>
      </c>
      <c r="D6925" s="3">
        <v>285000</v>
      </c>
      <c r="E6925">
        <v>7.8</v>
      </c>
    </row>
    <row r="6926" spans="1:5">
      <c r="A6926" s="3">
        <v>285000</v>
      </c>
      <c r="B6926">
        <v>7.9</v>
      </c>
      <c r="D6926" s="3">
        <v>285000</v>
      </c>
      <c r="E6926">
        <v>8.3000000000000007</v>
      </c>
    </row>
    <row r="6927" spans="1:5">
      <c r="A6927" s="3">
        <v>285000</v>
      </c>
      <c r="D6927" s="3">
        <v>285000</v>
      </c>
      <c r="E6927">
        <v>5.0999999999999996</v>
      </c>
    </row>
    <row r="6928" spans="1:5">
      <c r="A6928" s="3">
        <v>285000</v>
      </c>
      <c r="B6928">
        <v>8.4</v>
      </c>
      <c r="D6928" s="3">
        <v>285000</v>
      </c>
      <c r="E6928">
        <v>7.9</v>
      </c>
    </row>
    <row r="6929" spans="1:5">
      <c r="A6929" s="3">
        <v>285000</v>
      </c>
      <c r="B6929">
        <v>9.1</v>
      </c>
      <c r="D6929" s="3">
        <v>285000</v>
      </c>
      <c r="E6929">
        <v>9.1</v>
      </c>
    </row>
    <row r="6930" spans="1:5">
      <c r="A6930" s="3">
        <v>285000</v>
      </c>
      <c r="B6930">
        <v>7.5</v>
      </c>
      <c r="D6930" s="3">
        <v>285000</v>
      </c>
      <c r="E6930">
        <v>8.8000000000000007</v>
      </c>
    </row>
    <row r="6931" spans="1:5">
      <c r="A6931" s="3">
        <v>285000</v>
      </c>
      <c r="B6931">
        <v>7.5</v>
      </c>
      <c r="D6931" s="3">
        <v>285000</v>
      </c>
      <c r="E6931">
        <v>7.4</v>
      </c>
    </row>
    <row r="6932" spans="1:5">
      <c r="A6932" s="3">
        <v>285000</v>
      </c>
      <c r="B6932">
        <v>9.1</v>
      </c>
      <c r="D6932" s="3">
        <v>285000</v>
      </c>
      <c r="E6932">
        <v>8.4</v>
      </c>
    </row>
    <row r="6933" spans="1:5">
      <c r="A6933" s="3">
        <v>285000</v>
      </c>
      <c r="B6933">
        <v>8.8000000000000007</v>
      </c>
      <c r="D6933" s="3">
        <v>285000</v>
      </c>
      <c r="E6933">
        <v>8.1</v>
      </c>
    </row>
    <row r="6934" spans="1:5">
      <c r="A6934" s="3">
        <v>285000</v>
      </c>
      <c r="B6934">
        <v>7.4</v>
      </c>
      <c r="D6934" s="3">
        <v>285000</v>
      </c>
    </row>
    <row r="6935" spans="1:5">
      <c r="A6935" s="3">
        <v>285000</v>
      </c>
      <c r="B6935">
        <v>8.1999999999999993</v>
      </c>
      <c r="D6935" s="3">
        <v>285000</v>
      </c>
      <c r="E6935">
        <v>7.9</v>
      </c>
    </row>
    <row r="6936" spans="1:5">
      <c r="A6936" s="3">
        <v>285000</v>
      </c>
      <c r="B6936">
        <v>8</v>
      </c>
      <c r="D6936" s="3">
        <v>285000</v>
      </c>
      <c r="E6936">
        <v>8.6999999999999993</v>
      </c>
    </row>
    <row r="6937" spans="1:5">
      <c r="A6937" s="3">
        <v>287500</v>
      </c>
      <c r="B6937">
        <v>8</v>
      </c>
      <c r="D6937" s="3">
        <v>287500</v>
      </c>
      <c r="E6937">
        <v>8.8000000000000007</v>
      </c>
    </row>
    <row r="6938" spans="1:5">
      <c r="A6938" s="3">
        <v>287500</v>
      </c>
      <c r="B6938">
        <v>8.1</v>
      </c>
      <c r="D6938" s="3">
        <v>287500</v>
      </c>
      <c r="E6938">
        <v>8.3000000000000007</v>
      </c>
    </row>
    <row r="6939" spans="1:5">
      <c r="A6939" s="3">
        <v>287500</v>
      </c>
      <c r="B6939">
        <v>8.3000000000000007</v>
      </c>
      <c r="D6939" s="3">
        <v>287500</v>
      </c>
      <c r="E6939">
        <v>7.3</v>
      </c>
    </row>
    <row r="6940" spans="1:5">
      <c r="A6940" s="3">
        <v>287500</v>
      </c>
      <c r="B6940">
        <v>5.4</v>
      </c>
      <c r="D6940" s="3">
        <v>287500</v>
      </c>
      <c r="E6940">
        <v>5.3</v>
      </c>
    </row>
    <row r="6941" spans="1:5">
      <c r="A6941" s="3">
        <v>287500</v>
      </c>
      <c r="B6941">
        <v>8.3000000000000007</v>
      </c>
      <c r="D6941" s="3">
        <v>287500</v>
      </c>
      <c r="E6941">
        <v>7.6</v>
      </c>
    </row>
    <row r="6942" spans="1:5">
      <c r="A6942" s="3">
        <v>287500</v>
      </c>
      <c r="B6942">
        <v>8.5</v>
      </c>
      <c r="D6942" s="3">
        <v>287500</v>
      </c>
      <c r="E6942">
        <v>9.1999999999999993</v>
      </c>
    </row>
    <row r="6943" spans="1:5">
      <c r="A6943" s="3">
        <v>287500</v>
      </c>
      <c r="B6943">
        <v>9</v>
      </c>
      <c r="D6943" s="3">
        <v>287500</v>
      </c>
      <c r="E6943">
        <v>6.8</v>
      </c>
    </row>
    <row r="6944" spans="1:5">
      <c r="A6944" s="3">
        <v>287500</v>
      </c>
      <c r="B6944">
        <v>5.0999999999999996</v>
      </c>
      <c r="D6944" s="3">
        <v>287500</v>
      </c>
      <c r="E6944">
        <v>6.2</v>
      </c>
    </row>
    <row r="6945" spans="1:5">
      <c r="A6945" s="3">
        <v>287500</v>
      </c>
      <c r="B6945">
        <v>7.1</v>
      </c>
      <c r="D6945" s="3">
        <v>287500</v>
      </c>
      <c r="E6945">
        <v>5.6</v>
      </c>
    </row>
    <row r="6946" spans="1:5">
      <c r="A6946" s="3">
        <v>287500</v>
      </c>
      <c r="B6946">
        <v>6.6</v>
      </c>
      <c r="D6946" s="3">
        <v>287500</v>
      </c>
      <c r="E6946">
        <v>6.5</v>
      </c>
    </row>
    <row r="6947" spans="1:5">
      <c r="A6947" s="3">
        <v>287500</v>
      </c>
      <c r="B6947">
        <v>9</v>
      </c>
      <c r="D6947" s="3">
        <v>287500</v>
      </c>
      <c r="E6947">
        <v>7.6</v>
      </c>
    </row>
    <row r="6948" spans="1:5">
      <c r="A6948" s="3">
        <v>290000</v>
      </c>
      <c r="B6948">
        <v>8</v>
      </c>
      <c r="D6948" s="3">
        <v>290000</v>
      </c>
      <c r="E6948">
        <v>8.1</v>
      </c>
    </row>
    <row r="6949" spans="1:5">
      <c r="A6949" s="3">
        <v>290000</v>
      </c>
      <c r="B6949">
        <v>6.3</v>
      </c>
      <c r="D6949" s="3">
        <v>290000</v>
      </c>
      <c r="E6949">
        <v>7</v>
      </c>
    </row>
    <row r="6950" spans="1:5">
      <c r="A6950" s="3">
        <v>290000</v>
      </c>
      <c r="B6950">
        <v>7.6</v>
      </c>
      <c r="D6950" s="3">
        <v>290000</v>
      </c>
      <c r="E6950">
        <v>7.9</v>
      </c>
    </row>
    <row r="6951" spans="1:5">
      <c r="A6951" s="3">
        <v>290000</v>
      </c>
      <c r="B6951">
        <v>8.5</v>
      </c>
      <c r="D6951" s="3">
        <v>290000</v>
      </c>
      <c r="E6951">
        <v>8.5</v>
      </c>
    </row>
    <row r="6952" spans="1:5">
      <c r="A6952" s="3">
        <v>290000</v>
      </c>
      <c r="B6952">
        <v>7.6</v>
      </c>
      <c r="D6952" s="3">
        <v>290000</v>
      </c>
      <c r="E6952">
        <v>7.7</v>
      </c>
    </row>
    <row r="6953" spans="1:5">
      <c r="A6953" s="3">
        <v>290000</v>
      </c>
      <c r="B6953">
        <v>5.8</v>
      </c>
      <c r="D6953" s="3">
        <v>290000</v>
      </c>
      <c r="E6953">
        <v>8.8000000000000007</v>
      </c>
    </row>
    <row r="6954" spans="1:5">
      <c r="A6954" s="3">
        <v>290000</v>
      </c>
      <c r="B6954">
        <v>7.3</v>
      </c>
      <c r="D6954" s="3">
        <v>290000</v>
      </c>
      <c r="E6954">
        <v>6.9</v>
      </c>
    </row>
    <row r="6955" spans="1:5">
      <c r="A6955" s="3">
        <v>292500</v>
      </c>
      <c r="B6955">
        <v>8.8000000000000007</v>
      </c>
      <c r="D6955" s="3">
        <v>292500</v>
      </c>
      <c r="E6955">
        <v>7</v>
      </c>
    </row>
    <row r="6956" spans="1:5">
      <c r="A6956" s="3">
        <v>292500</v>
      </c>
      <c r="B6956">
        <v>7.6</v>
      </c>
      <c r="D6956" s="3">
        <v>292500</v>
      </c>
      <c r="E6956">
        <v>7.6</v>
      </c>
    </row>
    <row r="6957" spans="1:5">
      <c r="A6957" s="3">
        <v>292500</v>
      </c>
      <c r="B6957">
        <v>7.2</v>
      </c>
      <c r="D6957" s="3">
        <v>292500</v>
      </c>
      <c r="E6957">
        <v>6.2</v>
      </c>
    </row>
    <row r="6958" spans="1:5">
      <c r="A6958" s="3">
        <v>292500</v>
      </c>
      <c r="B6958">
        <v>6.9</v>
      </c>
      <c r="D6958" s="3">
        <v>292500</v>
      </c>
      <c r="E6958">
        <v>7.2</v>
      </c>
    </row>
    <row r="6959" spans="1:5">
      <c r="A6959" s="3">
        <v>292500</v>
      </c>
      <c r="B6959">
        <v>8.4</v>
      </c>
      <c r="D6959" s="3">
        <v>292500</v>
      </c>
      <c r="E6959">
        <v>5.7</v>
      </c>
    </row>
    <row r="6960" spans="1:5">
      <c r="A6960" s="3">
        <v>292500</v>
      </c>
      <c r="B6960">
        <v>7.9</v>
      </c>
      <c r="D6960" s="3">
        <v>292500</v>
      </c>
      <c r="E6960">
        <v>9.6</v>
      </c>
    </row>
    <row r="6961" spans="1:5">
      <c r="A6961" s="3">
        <v>292500</v>
      </c>
      <c r="B6961">
        <v>8.1</v>
      </c>
      <c r="D6961" s="3">
        <v>292500</v>
      </c>
      <c r="E6961">
        <v>8.1</v>
      </c>
    </row>
    <row r="6962" spans="1:5">
      <c r="A6962" s="3">
        <v>292500</v>
      </c>
      <c r="B6962">
        <v>5.8</v>
      </c>
      <c r="D6962" s="3">
        <v>292500</v>
      </c>
      <c r="E6962">
        <v>6.5</v>
      </c>
    </row>
    <row r="6963" spans="1:5">
      <c r="A6963" s="3">
        <v>292500</v>
      </c>
      <c r="B6963">
        <v>7.3</v>
      </c>
      <c r="D6963" s="3">
        <v>292500</v>
      </c>
      <c r="E6963">
        <v>7.4</v>
      </c>
    </row>
    <row r="6964" spans="1:5">
      <c r="A6964" s="3">
        <v>292500</v>
      </c>
      <c r="B6964">
        <v>5.3</v>
      </c>
      <c r="D6964" s="3">
        <v>292500</v>
      </c>
      <c r="E6964">
        <v>8.4</v>
      </c>
    </row>
    <row r="6965" spans="1:5">
      <c r="A6965" s="3">
        <v>292500</v>
      </c>
      <c r="B6965">
        <v>7.3</v>
      </c>
      <c r="D6965" s="3">
        <v>292500</v>
      </c>
      <c r="E6965">
        <v>7.6</v>
      </c>
    </row>
    <row r="6966" spans="1:5">
      <c r="A6966" s="3">
        <v>292500</v>
      </c>
      <c r="B6966">
        <v>8.9</v>
      </c>
      <c r="D6966" s="3">
        <v>292500</v>
      </c>
      <c r="E6966">
        <v>8.5</v>
      </c>
    </row>
    <row r="6967" spans="1:5">
      <c r="A6967" s="3">
        <v>292500</v>
      </c>
      <c r="B6967">
        <v>4.0999999999999996</v>
      </c>
      <c r="D6967" s="3">
        <v>292500</v>
      </c>
      <c r="E6967">
        <v>4.3</v>
      </c>
    </row>
    <row r="6968" spans="1:5">
      <c r="A6968" s="3">
        <v>295000</v>
      </c>
      <c r="B6968">
        <v>7.3</v>
      </c>
      <c r="D6968" s="3">
        <v>295000</v>
      </c>
      <c r="E6968">
        <v>7.6</v>
      </c>
    </row>
    <row r="6969" spans="1:5">
      <c r="A6969" s="3">
        <v>295000</v>
      </c>
      <c r="D6969" s="3">
        <v>295000</v>
      </c>
      <c r="E6969">
        <v>5.9</v>
      </c>
    </row>
    <row r="6970" spans="1:5">
      <c r="A6970" s="3">
        <v>295000</v>
      </c>
      <c r="B6970">
        <v>7.7</v>
      </c>
      <c r="D6970" s="3">
        <v>295000</v>
      </c>
      <c r="E6970">
        <v>7.7</v>
      </c>
    </row>
    <row r="6971" spans="1:5">
      <c r="A6971" s="3">
        <v>295000</v>
      </c>
      <c r="B6971">
        <v>7.5</v>
      </c>
      <c r="D6971" s="3">
        <v>295000</v>
      </c>
      <c r="E6971">
        <v>9.5</v>
      </c>
    </row>
    <row r="6972" spans="1:5">
      <c r="A6972" s="3">
        <v>295000</v>
      </c>
      <c r="B6972">
        <v>6.5</v>
      </c>
      <c r="D6972" s="3">
        <v>295000</v>
      </c>
      <c r="E6972">
        <v>6.4</v>
      </c>
    </row>
    <row r="6973" spans="1:5">
      <c r="A6973" s="3">
        <v>295000</v>
      </c>
      <c r="B6973">
        <v>8.6999999999999993</v>
      </c>
      <c r="D6973" s="3">
        <v>295000</v>
      </c>
      <c r="E6973">
        <v>7.7</v>
      </c>
    </row>
    <row r="6974" spans="1:5">
      <c r="A6974" s="3">
        <v>295000</v>
      </c>
      <c r="B6974">
        <v>4.9000000000000004</v>
      </c>
      <c r="D6974" s="3">
        <v>295000</v>
      </c>
      <c r="E6974">
        <v>5.2</v>
      </c>
    </row>
    <row r="6975" spans="1:5">
      <c r="A6975" s="3">
        <v>295000</v>
      </c>
      <c r="B6975">
        <v>8.6</v>
      </c>
      <c r="D6975" s="3">
        <v>295000</v>
      </c>
      <c r="E6975">
        <v>8.4</v>
      </c>
    </row>
    <row r="6976" spans="1:5">
      <c r="A6976" s="3">
        <v>297500</v>
      </c>
      <c r="B6976">
        <v>5.4</v>
      </c>
      <c r="D6976" s="3">
        <v>297500</v>
      </c>
      <c r="E6976">
        <v>6.8</v>
      </c>
    </row>
    <row r="6977" spans="1:5">
      <c r="A6977" s="3">
        <v>297500</v>
      </c>
      <c r="B6977">
        <v>7.5</v>
      </c>
      <c r="D6977" s="3">
        <v>297500</v>
      </c>
      <c r="E6977">
        <v>8.1</v>
      </c>
    </row>
    <row r="6978" spans="1:5">
      <c r="A6978" s="3">
        <v>297500</v>
      </c>
      <c r="B6978">
        <v>8.6</v>
      </c>
      <c r="D6978" s="3">
        <v>297500</v>
      </c>
      <c r="E6978">
        <v>8.1</v>
      </c>
    </row>
    <row r="6979" spans="1:5">
      <c r="A6979" s="3">
        <v>297500</v>
      </c>
      <c r="B6979">
        <v>7.7</v>
      </c>
      <c r="D6979" s="3">
        <v>297500</v>
      </c>
      <c r="E6979">
        <v>7.1</v>
      </c>
    </row>
    <row r="6980" spans="1:5">
      <c r="A6980" s="3">
        <v>297500</v>
      </c>
      <c r="B6980">
        <v>8.4</v>
      </c>
      <c r="D6980" s="3">
        <v>297500</v>
      </c>
      <c r="E6980">
        <v>8.3000000000000007</v>
      </c>
    </row>
    <row r="6981" spans="1:5">
      <c r="A6981" s="3">
        <v>297500</v>
      </c>
      <c r="B6981">
        <v>8.6</v>
      </c>
      <c r="D6981" s="3">
        <v>297500</v>
      </c>
      <c r="E6981">
        <v>7.5</v>
      </c>
    </row>
    <row r="6982" spans="1:5">
      <c r="A6982" s="3">
        <v>297500</v>
      </c>
      <c r="D6982" s="3">
        <v>297500</v>
      </c>
    </row>
    <row r="6983" spans="1:5">
      <c r="A6983" s="3">
        <v>297500</v>
      </c>
      <c r="B6983">
        <v>7.9</v>
      </c>
      <c r="D6983" s="3">
        <v>297500</v>
      </c>
      <c r="E6983">
        <v>7.6</v>
      </c>
    </row>
    <row r="6984" spans="1:5">
      <c r="A6984" s="3">
        <v>297500</v>
      </c>
      <c r="B6984">
        <v>8.1999999999999993</v>
      </c>
      <c r="D6984" s="3">
        <v>297500</v>
      </c>
      <c r="E6984">
        <v>8.6999999999999993</v>
      </c>
    </row>
    <row r="6985" spans="1:5">
      <c r="A6985" s="3">
        <v>297500</v>
      </c>
      <c r="B6985">
        <v>7.9</v>
      </c>
      <c r="D6985" s="3">
        <v>297500</v>
      </c>
      <c r="E6985">
        <v>7.8</v>
      </c>
    </row>
    <row r="6986" spans="1:5">
      <c r="A6986" s="3">
        <v>300000</v>
      </c>
      <c r="B6986">
        <v>7.7</v>
      </c>
      <c r="D6986" s="3">
        <v>300000</v>
      </c>
      <c r="E6986">
        <v>8.6999999999999993</v>
      </c>
    </row>
    <row r="6987" spans="1:5">
      <c r="A6987" s="3">
        <v>300000</v>
      </c>
      <c r="B6987">
        <v>9.1</v>
      </c>
      <c r="D6987" s="3">
        <v>300000</v>
      </c>
      <c r="E6987">
        <v>9</v>
      </c>
    </row>
    <row r="6988" spans="1:5">
      <c r="A6988" s="3">
        <v>300000</v>
      </c>
      <c r="B6988">
        <v>7.1</v>
      </c>
      <c r="D6988" s="3">
        <v>300000</v>
      </c>
      <c r="E6988">
        <v>6.5</v>
      </c>
    </row>
    <row r="6989" spans="1:5">
      <c r="A6989" s="3">
        <v>300000</v>
      </c>
      <c r="B6989">
        <v>7</v>
      </c>
      <c r="D6989" s="3">
        <v>300000</v>
      </c>
      <c r="E6989">
        <v>7</v>
      </c>
    </row>
    <row r="6990" spans="1:5">
      <c r="A6990" s="3">
        <v>300000</v>
      </c>
      <c r="B6990">
        <v>8.5</v>
      </c>
      <c r="D6990" s="3">
        <v>300000</v>
      </c>
      <c r="E6990">
        <v>9.1999999999999993</v>
      </c>
    </row>
    <row r="6991" spans="1:5">
      <c r="A6991" s="3">
        <v>300000</v>
      </c>
      <c r="B6991">
        <v>6.8</v>
      </c>
      <c r="D6991" s="3">
        <v>300000</v>
      </c>
      <c r="E6991">
        <v>5.5</v>
      </c>
    </row>
    <row r="6992" spans="1:5">
      <c r="A6992" s="3">
        <v>300000</v>
      </c>
      <c r="B6992">
        <v>5.2</v>
      </c>
      <c r="D6992" s="3">
        <v>300000</v>
      </c>
      <c r="E6992">
        <v>8.9</v>
      </c>
    </row>
    <row r="6993" spans="1:5">
      <c r="A6993" s="3">
        <v>300000</v>
      </c>
      <c r="B6993">
        <v>7.8</v>
      </c>
      <c r="D6993" s="3">
        <v>300000</v>
      </c>
      <c r="E6993">
        <v>6.8</v>
      </c>
    </row>
    <row r="6994" spans="1:5">
      <c r="A6994" s="3">
        <v>302500</v>
      </c>
      <c r="B6994">
        <v>7.5</v>
      </c>
      <c r="D6994" s="3">
        <v>302500</v>
      </c>
      <c r="E6994">
        <v>6.3</v>
      </c>
    </row>
    <row r="6995" spans="1:5">
      <c r="A6995" s="3">
        <v>302500</v>
      </c>
      <c r="B6995">
        <v>7.8</v>
      </c>
      <c r="D6995" s="3">
        <v>302500</v>
      </c>
      <c r="E6995">
        <v>8.9</v>
      </c>
    </row>
    <row r="6996" spans="1:5">
      <c r="A6996" s="3">
        <v>302500</v>
      </c>
      <c r="B6996">
        <v>8.4</v>
      </c>
      <c r="D6996" s="3">
        <v>302500</v>
      </c>
      <c r="E6996">
        <v>7.1</v>
      </c>
    </row>
    <row r="6997" spans="1:5">
      <c r="A6997" s="3">
        <v>302500</v>
      </c>
      <c r="B6997">
        <v>6.9</v>
      </c>
      <c r="D6997" s="3">
        <v>302500</v>
      </c>
      <c r="E6997">
        <v>7</v>
      </c>
    </row>
    <row r="6998" spans="1:5">
      <c r="A6998" s="3">
        <v>302500</v>
      </c>
      <c r="B6998">
        <v>8.5</v>
      </c>
      <c r="D6998" s="3">
        <v>302500</v>
      </c>
      <c r="E6998">
        <v>6.9</v>
      </c>
    </row>
    <row r="6999" spans="1:5">
      <c r="A6999" s="3">
        <v>302500</v>
      </c>
      <c r="B6999">
        <v>8.6</v>
      </c>
      <c r="D6999" s="3">
        <v>302500</v>
      </c>
      <c r="E6999">
        <v>8.6</v>
      </c>
    </row>
    <row r="7000" spans="1:5">
      <c r="A7000" s="3">
        <v>302500</v>
      </c>
      <c r="B7000">
        <v>7.4</v>
      </c>
      <c r="D7000" s="3">
        <v>302500</v>
      </c>
      <c r="E7000">
        <v>7.3</v>
      </c>
    </row>
    <row r="7001" spans="1:5">
      <c r="A7001" s="3">
        <v>302500</v>
      </c>
      <c r="B7001">
        <v>9</v>
      </c>
      <c r="D7001" s="3">
        <v>302500</v>
      </c>
      <c r="E7001">
        <v>8.3000000000000007</v>
      </c>
    </row>
    <row r="7002" spans="1:5">
      <c r="A7002" s="3">
        <v>302500</v>
      </c>
      <c r="B7002">
        <v>8.3000000000000007</v>
      </c>
      <c r="D7002" s="3">
        <v>302500</v>
      </c>
      <c r="E7002">
        <v>7.6</v>
      </c>
    </row>
    <row r="7003" spans="1:5">
      <c r="A7003" s="3">
        <v>302500</v>
      </c>
      <c r="B7003">
        <v>5.0999999999999996</v>
      </c>
      <c r="D7003" s="3">
        <v>302500</v>
      </c>
      <c r="E7003">
        <v>7.1</v>
      </c>
    </row>
    <row r="7004" spans="1:5">
      <c r="A7004" s="3">
        <v>302500</v>
      </c>
      <c r="B7004">
        <v>8.6</v>
      </c>
      <c r="D7004" s="3">
        <v>302500</v>
      </c>
      <c r="E7004">
        <v>8.5</v>
      </c>
    </row>
    <row r="7005" spans="1:5">
      <c r="A7005" s="3">
        <v>302500</v>
      </c>
      <c r="B7005">
        <v>8.1999999999999993</v>
      </c>
      <c r="D7005" s="3">
        <v>302500</v>
      </c>
      <c r="E7005">
        <v>7.3</v>
      </c>
    </row>
    <row r="7006" spans="1:5">
      <c r="A7006" s="3">
        <v>302500</v>
      </c>
      <c r="B7006">
        <v>7.1</v>
      </c>
      <c r="D7006" s="3">
        <v>302500</v>
      </c>
      <c r="E7006">
        <v>8.1999999999999993</v>
      </c>
    </row>
    <row r="7007" spans="1:5">
      <c r="A7007" s="3">
        <v>305000</v>
      </c>
      <c r="B7007">
        <v>9.1</v>
      </c>
      <c r="D7007" s="3">
        <v>305000</v>
      </c>
      <c r="E7007">
        <v>8</v>
      </c>
    </row>
    <row r="7008" spans="1:5">
      <c r="A7008" s="3">
        <v>305000</v>
      </c>
      <c r="B7008">
        <v>7.3</v>
      </c>
      <c r="D7008" s="3">
        <v>305000</v>
      </c>
      <c r="E7008">
        <v>7.5</v>
      </c>
    </row>
    <row r="7009" spans="1:5">
      <c r="A7009" s="3">
        <v>305000</v>
      </c>
      <c r="B7009">
        <v>7.7</v>
      </c>
      <c r="D7009" s="3">
        <v>305000</v>
      </c>
      <c r="E7009">
        <v>6.3</v>
      </c>
    </row>
    <row r="7010" spans="1:5">
      <c r="A7010" s="3">
        <v>305000</v>
      </c>
      <c r="B7010">
        <v>9.5</v>
      </c>
      <c r="D7010" s="3">
        <v>305000</v>
      </c>
      <c r="E7010">
        <v>8.6</v>
      </c>
    </row>
    <row r="7011" spans="1:5">
      <c r="A7011" s="3">
        <v>305000</v>
      </c>
      <c r="B7011">
        <v>8.3000000000000007</v>
      </c>
      <c r="D7011" s="3">
        <v>305000</v>
      </c>
      <c r="E7011">
        <v>8.9</v>
      </c>
    </row>
    <row r="7012" spans="1:5">
      <c r="A7012" s="3">
        <v>305000</v>
      </c>
      <c r="B7012">
        <v>7.8</v>
      </c>
      <c r="D7012" s="3">
        <v>305000</v>
      </c>
      <c r="E7012">
        <v>7.3</v>
      </c>
    </row>
    <row r="7013" spans="1:5">
      <c r="A7013" s="3">
        <v>305000</v>
      </c>
      <c r="B7013">
        <v>7.7</v>
      </c>
      <c r="D7013" s="3">
        <v>305000</v>
      </c>
      <c r="E7013">
        <v>8.5</v>
      </c>
    </row>
    <row r="7014" spans="1:5">
      <c r="A7014" s="3">
        <v>305000</v>
      </c>
      <c r="B7014">
        <v>8.1</v>
      </c>
      <c r="D7014" s="3">
        <v>305000</v>
      </c>
      <c r="E7014">
        <v>8.5</v>
      </c>
    </row>
    <row r="7015" spans="1:5">
      <c r="A7015" s="3">
        <v>305000</v>
      </c>
      <c r="B7015">
        <v>7.6</v>
      </c>
      <c r="D7015" s="3">
        <v>305000</v>
      </c>
      <c r="E7015">
        <v>7.5</v>
      </c>
    </row>
    <row r="7016" spans="1:5">
      <c r="A7016" s="3">
        <v>307500</v>
      </c>
      <c r="B7016">
        <v>4.5999999999999996</v>
      </c>
      <c r="D7016" s="3">
        <v>307500</v>
      </c>
      <c r="E7016">
        <v>3.2</v>
      </c>
    </row>
    <row r="7017" spans="1:5">
      <c r="A7017" s="3">
        <v>307500</v>
      </c>
      <c r="B7017">
        <v>5.9</v>
      </c>
      <c r="D7017" s="3">
        <v>307500</v>
      </c>
      <c r="E7017">
        <v>8.3000000000000007</v>
      </c>
    </row>
    <row r="7018" spans="1:5">
      <c r="A7018" s="3">
        <v>307500</v>
      </c>
      <c r="B7018">
        <v>8.8000000000000007</v>
      </c>
      <c r="D7018" s="3">
        <v>307500</v>
      </c>
      <c r="E7018">
        <v>9.1</v>
      </c>
    </row>
    <row r="7019" spans="1:5">
      <c r="A7019" s="3">
        <v>307500</v>
      </c>
      <c r="B7019">
        <v>5.5</v>
      </c>
      <c r="D7019" s="3">
        <v>307500</v>
      </c>
      <c r="E7019">
        <v>5.7</v>
      </c>
    </row>
    <row r="7020" spans="1:5">
      <c r="A7020" s="3">
        <v>307500</v>
      </c>
      <c r="B7020">
        <v>7.2</v>
      </c>
      <c r="D7020" s="3">
        <v>307500</v>
      </c>
      <c r="E7020">
        <v>6.3</v>
      </c>
    </row>
    <row r="7021" spans="1:5">
      <c r="A7021" s="3">
        <v>307500</v>
      </c>
      <c r="B7021">
        <v>7.3</v>
      </c>
      <c r="D7021" s="3">
        <v>307500</v>
      </c>
    </row>
    <row r="7022" spans="1:5">
      <c r="A7022" s="3">
        <v>307500</v>
      </c>
      <c r="B7022">
        <v>8.3000000000000007</v>
      </c>
      <c r="D7022" s="3">
        <v>307500</v>
      </c>
      <c r="E7022">
        <v>7.6</v>
      </c>
    </row>
    <row r="7023" spans="1:5">
      <c r="A7023" s="3">
        <v>307500</v>
      </c>
      <c r="B7023">
        <v>6.7</v>
      </c>
      <c r="D7023" s="3">
        <v>307500</v>
      </c>
      <c r="E7023">
        <v>7</v>
      </c>
    </row>
    <row r="7024" spans="1:5">
      <c r="A7024" s="3">
        <v>307500</v>
      </c>
      <c r="B7024">
        <v>7.8</v>
      </c>
      <c r="D7024" s="3">
        <v>307500</v>
      </c>
      <c r="E7024">
        <v>8.1999999999999993</v>
      </c>
    </row>
    <row r="7025" spans="1:5">
      <c r="A7025" s="3">
        <v>307500</v>
      </c>
      <c r="B7025">
        <v>8.1999999999999993</v>
      </c>
      <c r="D7025" s="3">
        <v>307500</v>
      </c>
      <c r="E7025">
        <v>7.8</v>
      </c>
    </row>
    <row r="7026" spans="1:5">
      <c r="A7026" s="3">
        <v>307500</v>
      </c>
      <c r="B7026">
        <v>8.5</v>
      </c>
      <c r="D7026" s="3">
        <v>307500</v>
      </c>
      <c r="E7026">
        <v>8</v>
      </c>
    </row>
    <row r="7027" spans="1:5">
      <c r="A7027" s="3">
        <v>310000</v>
      </c>
      <c r="B7027">
        <v>8.3000000000000007</v>
      </c>
      <c r="D7027" s="3">
        <v>310000</v>
      </c>
      <c r="E7027">
        <v>6.4</v>
      </c>
    </row>
    <row r="7028" spans="1:5">
      <c r="A7028" s="3">
        <v>310000</v>
      </c>
      <c r="B7028">
        <v>8.4</v>
      </c>
      <c r="D7028" s="3">
        <v>310000</v>
      </c>
      <c r="E7028">
        <v>7.9</v>
      </c>
    </row>
    <row r="7029" spans="1:5">
      <c r="A7029" s="3">
        <v>310000</v>
      </c>
      <c r="B7029">
        <v>8.5</v>
      </c>
      <c r="D7029" s="3">
        <v>310000</v>
      </c>
      <c r="E7029">
        <v>7.4</v>
      </c>
    </row>
    <row r="7030" spans="1:5">
      <c r="A7030" s="3">
        <v>310000</v>
      </c>
      <c r="B7030">
        <v>8.9</v>
      </c>
      <c r="D7030" s="3">
        <v>310000</v>
      </c>
      <c r="E7030">
        <v>8.1</v>
      </c>
    </row>
    <row r="7031" spans="1:5">
      <c r="A7031" s="3">
        <v>310000</v>
      </c>
      <c r="B7031">
        <v>7.7</v>
      </c>
      <c r="D7031" s="3">
        <v>310000</v>
      </c>
      <c r="E7031">
        <v>7.8</v>
      </c>
    </row>
    <row r="7032" spans="1:5">
      <c r="A7032" s="3">
        <v>310000</v>
      </c>
      <c r="B7032">
        <v>6.9</v>
      </c>
      <c r="D7032" s="3">
        <v>310000</v>
      </c>
      <c r="E7032">
        <v>7.8</v>
      </c>
    </row>
    <row r="7033" spans="1:5">
      <c r="A7033" s="3">
        <v>310000</v>
      </c>
      <c r="B7033">
        <v>8.1</v>
      </c>
      <c r="D7033" s="3">
        <v>310000</v>
      </c>
      <c r="E7033">
        <v>6.1</v>
      </c>
    </row>
    <row r="7034" spans="1:5">
      <c r="A7034" s="3">
        <v>310000</v>
      </c>
      <c r="B7034">
        <v>7.7</v>
      </c>
      <c r="D7034" s="3">
        <v>310000</v>
      </c>
      <c r="E7034">
        <v>7.9</v>
      </c>
    </row>
    <row r="7035" spans="1:5">
      <c r="A7035" s="3">
        <v>310000</v>
      </c>
      <c r="B7035">
        <v>6.4</v>
      </c>
      <c r="D7035" s="3">
        <v>310000</v>
      </c>
      <c r="E7035">
        <v>7.6</v>
      </c>
    </row>
    <row r="7036" spans="1:5">
      <c r="A7036" s="3">
        <v>310000</v>
      </c>
      <c r="B7036">
        <v>8.5</v>
      </c>
      <c r="D7036" s="3">
        <v>310000</v>
      </c>
      <c r="E7036">
        <v>8</v>
      </c>
    </row>
    <row r="7037" spans="1:5">
      <c r="A7037" s="3">
        <v>312500</v>
      </c>
      <c r="B7037">
        <v>7.7</v>
      </c>
      <c r="D7037" s="3">
        <v>312500</v>
      </c>
      <c r="E7037">
        <v>5.9</v>
      </c>
    </row>
    <row r="7038" spans="1:5">
      <c r="A7038" s="3">
        <v>312500</v>
      </c>
      <c r="B7038">
        <v>8.9</v>
      </c>
      <c r="D7038" s="3">
        <v>312500</v>
      </c>
      <c r="E7038">
        <v>6.5</v>
      </c>
    </row>
    <row r="7039" spans="1:5">
      <c r="A7039" s="3">
        <v>312500</v>
      </c>
      <c r="B7039">
        <v>8</v>
      </c>
      <c r="D7039" s="3">
        <v>312500</v>
      </c>
      <c r="E7039">
        <v>8.6</v>
      </c>
    </row>
    <row r="7040" spans="1:5">
      <c r="A7040" s="3">
        <v>312500</v>
      </c>
      <c r="B7040">
        <v>6.3</v>
      </c>
      <c r="D7040" s="3">
        <v>312500</v>
      </c>
      <c r="E7040">
        <v>7.6</v>
      </c>
    </row>
    <row r="7041" spans="1:5">
      <c r="A7041" s="3">
        <v>312500</v>
      </c>
      <c r="B7041">
        <v>7.4</v>
      </c>
      <c r="D7041" s="3">
        <v>312500</v>
      </c>
      <c r="E7041">
        <v>6.8</v>
      </c>
    </row>
    <row r="7042" spans="1:5">
      <c r="A7042" s="3">
        <v>312500</v>
      </c>
      <c r="B7042">
        <v>5</v>
      </c>
      <c r="D7042" s="3">
        <v>312500</v>
      </c>
    </row>
    <row r="7043" spans="1:5">
      <c r="A7043" s="3">
        <v>312500</v>
      </c>
      <c r="B7043">
        <v>6.9</v>
      </c>
      <c r="D7043" s="3">
        <v>312500</v>
      </c>
      <c r="E7043">
        <v>6.3</v>
      </c>
    </row>
    <row r="7044" spans="1:5">
      <c r="A7044" s="3">
        <v>312500</v>
      </c>
      <c r="B7044">
        <v>8.5</v>
      </c>
      <c r="D7044" s="3">
        <v>312500</v>
      </c>
      <c r="E7044">
        <v>8.3000000000000007</v>
      </c>
    </row>
    <row r="7045" spans="1:5">
      <c r="A7045" s="3">
        <v>312500</v>
      </c>
      <c r="B7045">
        <v>7.6</v>
      </c>
      <c r="D7045" s="3">
        <v>312500</v>
      </c>
      <c r="E7045">
        <v>8.6</v>
      </c>
    </row>
    <row r="7046" spans="1:5">
      <c r="A7046" s="3">
        <v>312500</v>
      </c>
      <c r="B7046">
        <v>8.6</v>
      </c>
      <c r="D7046" s="3">
        <v>312500</v>
      </c>
      <c r="E7046">
        <v>8.8000000000000007</v>
      </c>
    </row>
    <row r="7047" spans="1:5">
      <c r="A7047" s="3">
        <v>312500</v>
      </c>
      <c r="B7047">
        <v>8.8000000000000007</v>
      </c>
      <c r="D7047" s="3">
        <v>312500</v>
      </c>
      <c r="E7047">
        <v>6.9</v>
      </c>
    </row>
    <row r="7048" spans="1:5">
      <c r="A7048" s="3">
        <v>312500</v>
      </c>
      <c r="B7048">
        <v>6.2</v>
      </c>
      <c r="D7048" s="3">
        <v>312500</v>
      </c>
      <c r="E7048">
        <v>5.2</v>
      </c>
    </row>
    <row r="7049" spans="1:5">
      <c r="A7049" s="3">
        <v>312500</v>
      </c>
      <c r="B7049">
        <v>8.6</v>
      </c>
      <c r="D7049" s="3">
        <v>312500</v>
      </c>
      <c r="E7049">
        <v>8.6999999999999993</v>
      </c>
    </row>
    <row r="7050" spans="1:5">
      <c r="A7050" s="3">
        <v>315000</v>
      </c>
      <c r="B7050">
        <v>8.6999999999999993</v>
      </c>
      <c r="D7050" s="3">
        <v>315000</v>
      </c>
      <c r="E7050">
        <v>8.3000000000000007</v>
      </c>
    </row>
    <row r="7051" spans="1:5">
      <c r="A7051" s="3">
        <v>315000</v>
      </c>
      <c r="D7051" s="3">
        <v>315000</v>
      </c>
      <c r="E7051">
        <v>6.5</v>
      </c>
    </row>
    <row r="7052" spans="1:5">
      <c r="A7052" s="3">
        <v>315000</v>
      </c>
      <c r="B7052">
        <v>8.5</v>
      </c>
      <c r="D7052" s="3">
        <v>315000</v>
      </c>
      <c r="E7052">
        <v>7.5</v>
      </c>
    </row>
    <row r="7053" spans="1:5">
      <c r="A7053" s="3">
        <v>315000</v>
      </c>
      <c r="B7053">
        <v>6.3</v>
      </c>
      <c r="D7053" s="3">
        <v>315000</v>
      </c>
      <c r="E7053">
        <v>7.1</v>
      </c>
    </row>
    <row r="7054" spans="1:5">
      <c r="A7054" s="3">
        <v>315000</v>
      </c>
      <c r="B7054">
        <v>7.9</v>
      </c>
      <c r="D7054" s="3">
        <v>315000</v>
      </c>
      <c r="E7054">
        <v>5.7</v>
      </c>
    </row>
    <row r="7055" spans="1:5">
      <c r="A7055" s="3">
        <v>315000</v>
      </c>
      <c r="B7055">
        <v>4.9000000000000004</v>
      </c>
      <c r="D7055" s="3">
        <v>315000</v>
      </c>
      <c r="E7055">
        <v>8</v>
      </c>
    </row>
    <row r="7056" spans="1:5">
      <c r="A7056" s="3">
        <v>315000</v>
      </c>
      <c r="B7056">
        <v>8.1</v>
      </c>
      <c r="D7056" s="3">
        <v>315000</v>
      </c>
      <c r="E7056">
        <v>7.9</v>
      </c>
    </row>
    <row r="7057" spans="1:5">
      <c r="A7057" s="3">
        <v>315000</v>
      </c>
      <c r="B7057">
        <v>5.8</v>
      </c>
      <c r="D7057" s="3">
        <v>315000</v>
      </c>
      <c r="E7057">
        <v>6.8</v>
      </c>
    </row>
    <row r="7058" spans="1:5">
      <c r="A7058" s="3">
        <v>315000</v>
      </c>
      <c r="B7058">
        <v>8.4</v>
      </c>
      <c r="D7058" s="3">
        <v>315000</v>
      </c>
      <c r="E7058">
        <v>8.5</v>
      </c>
    </row>
    <row r="7059" spans="1:5">
      <c r="A7059" s="3">
        <v>317500</v>
      </c>
      <c r="B7059">
        <v>8.9</v>
      </c>
      <c r="D7059" s="3">
        <v>317500</v>
      </c>
      <c r="E7059">
        <v>8.9</v>
      </c>
    </row>
    <row r="7060" spans="1:5">
      <c r="A7060" s="3">
        <v>317500</v>
      </c>
      <c r="B7060">
        <v>7.2</v>
      </c>
      <c r="D7060" s="3">
        <v>317500</v>
      </c>
      <c r="E7060">
        <v>7.3</v>
      </c>
    </row>
    <row r="7061" spans="1:5">
      <c r="A7061" s="3">
        <v>317500</v>
      </c>
      <c r="B7061">
        <v>7.2</v>
      </c>
      <c r="D7061" s="3">
        <v>317500</v>
      </c>
      <c r="E7061">
        <v>6.9</v>
      </c>
    </row>
    <row r="7062" spans="1:5">
      <c r="A7062" s="3">
        <v>317500</v>
      </c>
      <c r="B7062">
        <v>6.6</v>
      </c>
      <c r="D7062" s="3">
        <v>317500</v>
      </c>
      <c r="E7062">
        <v>7.6</v>
      </c>
    </row>
    <row r="7063" spans="1:5">
      <c r="A7063" s="3">
        <v>317500</v>
      </c>
      <c r="B7063">
        <v>6.3</v>
      </c>
      <c r="D7063" s="3">
        <v>317500</v>
      </c>
      <c r="E7063">
        <v>5.9</v>
      </c>
    </row>
    <row r="7064" spans="1:5">
      <c r="A7064" s="3">
        <v>317500</v>
      </c>
      <c r="B7064">
        <v>8.9</v>
      </c>
      <c r="D7064" s="3">
        <v>317500</v>
      </c>
      <c r="E7064">
        <v>7.7</v>
      </c>
    </row>
    <row r="7065" spans="1:5">
      <c r="A7065" s="3">
        <v>317500</v>
      </c>
      <c r="B7065">
        <v>7.2</v>
      </c>
      <c r="D7065" s="3">
        <v>317500</v>
      </c>
      <c r="E7065">
        <v>8.4</v>
      </c>
    </row>
    <row r="7066" spans="1:5">
      <c r="A7066" s="3">
        <v>317500</v>
      </c>
      <c r="B7066">
        <v>9.1</v>
      </c>
      <c r="D7066" s="3">
        <v>317500</v>
      </c>
      <c r="E7066">
        <v>8.5</v>
      </c>
    </row>
    <row r="7067" spans="1:5">
      <c r="A7067" s="3">
        <v>317500</v>
      </c>
      <c r="B7067">
        <v>6.2</v>
      </c>
      <c r="D7067" s="3">
        <v>317500</v>
      </c>
      <c r="E7067">
        <v>7.5</v>
      </c>
    </row>
    <row r="7068" spans="1:5">
      <c r="A7068" s="3">
        <v>317500</v>
      </c>
      <c r="B7068">
        <v>2</v>
      </c>
      <c r="D7068" s="3">
        <v>317500</v>
      </c>
      <c r="E7068">
        <v>3</v>
      </c>
    </row>
    <row r="7069" spans="1:5">
      <c r="A7069" s="3">
        <v>317500</v>
      </c>
      <c r="B7069">
        <v>8.6</v>
      </c>
      <c r="D7069" s="3">
        <v>317500</v>
      </c>
      <c r="E7069">
        <v>8.6</v>
      </c>
    </row>
    <row r="7070" spans="1:5">
      <c r="A7070" s="3">
        <v>317500</v>
      </c>
      <c r="B7070">
        <v>8</v>
      </c>
      <c r="D7070" s="3">
        <v>317500</v>
      </c>
      <c r="E7070">
        <v>7.8</v>
      </c>
    </row>
    <row r="7071" spans="1:5">
      <c r="A7071" s="3">
        <v>317500</v>
      </c>
      <c r="B7071">
        <v>8.5</v>
      </c>
      <c r="D7071" s="3">
        <v>317500</v>
      </c>
      <c r="E7071">
        <v>8.5</v>
      </c>
    </row>
    <row r="7072" spans="1:5">
      <c r="A7072" s="3">
        <v>317500</v>
      </c>
      <c r="B7072">
        <v>7.2</v>
      </c>
      <c r="D7072" s="3">
        <v>317500</v>
      </c>
      <c r="E7072">
        <v>7.5</v>
      </c>
    </row>
    <row r="7073" spans="1:5">
      <c r="A7073" s="3">
        <v>320000</v>
      </c>
      <c r="B7073">
        <v>8.6</v>
      </c>
      <c r="D7073" s="3">
        <v>320000</v>
      </c>
      <c r="E7073">
        <v>7.5</v>
      </c>
    </row>
    <row r="7074" spans="1:5">
      <c r="A7074" s="3">
        <v>320000</v>
      </c>
      <c r="B7074">
        <v>5.4</v>
      </c>
      <c r="D7074" s="3">
        <v>320000</v>
      </c>
      <c r="E7074">
        <v>8.4</v>
      </c>
    </row>
    <row r="7075" spans="1:5">
      <c r="A7075" s="3">
        <v>320000</v>
      </c>
      <c r="B7075">
        <v>7.5</v>
      </c>
      <c r="D7075" s="3">
        <v>320000</v>
      </c>
      <c r="E7075">
        <v>7.2</v>
      </c>
    </row>
    <row r="7076" spans="1:5">
      <c r="A7076" s="3">
        <v>320000</v>
      </c>
      <c r="B7076">
        <v>7.6</v>
      </c>
      <c r="D7076" s="3">
        <v>320000</v>
      </c>
      <c r="E7076">
        <v>6.6</v>
      </c>
    </row>
    <row r="7077" spans="1:5">
      <c r="A7077" s="3">
        <v>320000</v>
      </c>
      <c r="B7077">
        <v>8.4</v>
      </c>
      <c r="D7077" s="3">
        <v>320000</v>
      </c>
    </row>
    <row r="7078" spans="1:5">
      <c r="A7078" s="3">
        <v>320000</v>
      </c>
      <c r="B7078">
        <v>8.4</v>
      </c>
      <c r="D7078" s="3">
        <v>320000</v>
      </c>
      <c r="E7078">
        <v>7.7</v>
      </c>
    </row>
    <row r="7079" spans="1:5">
      <c r="A7079" s="3">
        <v>320000</v>
      </c>
      <c r="D7079" s="3">
        <v>320000</v>
      </c>
    </row>
    <row r="7080" spans="1:5">
      <c r="A7080" s="3">
        <v>320000</v>
      </c>
      <c r="B7080">
        <v>8.3000000000000007</v>
      </c>
      <c r="D7080" s="3">
        <v>320000</v>
      </c>
      <c r="E7080">
        <v>7.6</v>
      </c>
    </row>
    <row r="7081" spans="1:5">
      <c r="A7081" s="3">
        <v>320000</v>
      </c>
      <c r="B7081">
        <v>7.3</v>
      </c>
      <c r="D7081" s="3">
        <v>320000</v>
      </c>
      <c r="E7081">
        <v>6.7</v>
      </c>
    </row>
    <row r="7082" spans="1:5">
      <c r="A7082" s="3">
        <v>320000</v>
      </c>
      <c r="B7082">
        <v>8.1</v>
      </c>
      <c r="D7082" s="3">
        <v>320000</v>
      </c>
      <c r="E7082">
        <v>9.1</v>
      </c>
    </row>
    <row r="7083" spans="1:5">
      <c r="A7083" s="3">
        <v>322500</v>
      </c>
      <c r="B7083">
        <v>7</v>
      </c>
      <c r="D7083" s="3">
        <v>322500</v>
      </c>
      <c r="E7083">
        <v>8</v>
      </c>
    </row>
    <row r="7084" spans="1:5">
      <c r="A7084" s="3">
        <v>322500</v>
      </c>
      <c r="B7084">
        <v>6.1</v>
      </c>
      <c r="D7084" s="3">
        <v>322500</v>
      </c>
      <c r="E7084">
        <v>7.8</v>
      </c>
    </row>
    <row r="7085" spans="1:5">
      <c r="A7085" s="3">
        <v>322500</v>
      </c>
      <c r="B7085">
        <v>7.3</v>
      </c>
      <c r="D7085" s="3">
        <v>322500</v>
      </c>
    </row>
    <row r="7086" spans="1:5">
      <c r="A7086" s="3">
        <v>322500</v>
      </c>
      <c r="B7086">
        <v>8.1999999999999993</v>
      </c>
      <c r="D7086" s="3">
        <v>322500</v>
      </c>
      <c r="E7086">
        <v>6.8</v>
      </c>
    </row>
    <row r="7087" spans="1:5">
      <c r="A7087" s="3">
        <v>322500</v>
      </c>
      <c r="B7087">
        <v>7.2</v>
      </c>
      <c r="D7087" s="3">
        <v>322500</v>
      </c>
      <c r="E7087">
        <v>8.5</v>
      </c>
    </row>
    <row r="7088" spans="1:5">
      <c r="A7088" s="3">
        <v>322500</v>
      </c>
      <c r="B7088">
        <v>5.9</v>
      </c>
      <c r="D7088" s="3">
        <v>322500</v>
      </c>
      <c r="E7088">
        <v>6.7</v>
      </c>
    </row>
    <row r="7089" spans="1:5">
      <c r="A7089" s="3">
        <v>322500</v>
      </c>
      <c r="B7089">
        <v>7.8</v>
      </c>
      <c r="D7089" s="3">
        <v>322500</v>
      </c>
      <c r="E7089">
        <v>7.4</v>
      </c>
    </row>
    <row r="7090" spans="1:5">
      <c r="A7090" s="3">
        <v>322500</v>
      </c>
      <c r="B7090">
        <v>7.9</v>
      </c>
      <c r="D7090" s="3">
        <v>322500</v>
      </c>
      <c r="E7090">
        <v>7.9</v>
      </c>
    </row>
    <row r="7091" spans="1:5">
      <c r="A7091" s="3">
        <v>325000</v>
      </c>
      <c r="B7091">
        <v>7.4</v>
      </c>
      <c r="D7091" s="3">
        <v>325000</v>
      </c>
      <c r="E7091">
        <v>6.9</v>
      </c>
    </row>
    <row r="7092" spans="1:5">
      <c r="A7092" s="3">
        <v>325000</v>
      </c>
      <c r="B7092">
        <v>9.1999999999999993</v>
      </c>
      <c r="D7092" s="3">
        <v>325000</v>
      </c>
      <c r="E7092">
        <v>9.1</v>
      </c>
    </row>
    <row r="7093" spans="1:5">
      <c r="A7093" s="3">
        <v>325000</v>
      </c>
      <c r="B7093">
        <v>6</v>
      </c>
      <c r="D7093" s="3">
        <v>325000</v>
      </c>
      <c r="E7093">
        <v>6.3</v>
      </c>
    </row>
    <row r="7094" spans="1:5">
      <c r="A7094" s="3">
        <v>325000</v>
      </c>
      <c r="B7094">
        <v>8.5</v>
      </c>
      <c r="D7094" s="3">
        <v>325000</v>
      </c>
      <c r="E7094">
        <v>7.8</v>
      </c>
    </row>
    <row r="7095" spans="1:5">
      <c r="A7095" s="3">
        <v>325000</v>
      </c>
      <c r="B7095">
        <v>6.6</v>
      </c>
      <c r="D7095" s="3">
        <v>325000</v>
      </c>
      <c r="E7095">
        <v>8</v>
      </c>
    </row>
    <row r="7096" spans="1:5">
      <c r="A7096" s="3">
        <v>325000</v>
      </c>
      <c r="B7096">
        <v>7.7</v>
      </c>
      <c r="D7096" s="3">
        <v>325000</v>
      </c>
      <c r="E7096">
        <v>7.5</v>
      </c>
    </row>
    <row r="7097" spans="1:5">
      <c r="A7097" s="3">
        <v>327500</v>
      </c>
      <c r="B7097">
        <v>7.2</v>
      </c>
      <c r="D7097" s="3">
        <v>327500</v>
      </c>
      <c r="E7097">
        <v>7</v>
      </c>
    </row>
    <row r="7098" spans="1:5">
      <c r="A7098" s="3">
        <v>327500</v>
      </c>
      <c r="B7098">
        <v>7.5</v>
      </c>
      <c r="D7098" s="3">
        <v>327500</v>
      </c>
      <c r="E7098">
        <v>7.3</v>
      </c>
    </row>
    <row r="7099" spans="1:5">
      <c r="A7099" s="3">
        <v>327500</v>
      </c>
      <c r="B7099">
        <v>7.4</v>
      </c>
      <c r="D7099" s="3">
        <v>327500</v>
      </c>
    </row>
    <row r="7100" spans="1:5">
      <c r="A7100" s="3">
        <v>327500</v>
      </c>
      <c r="B7100">
        <v>6.2</v>
      </c>
      <c r="D7100" s="3">
        <v>327500</v>
      </c>
      <c r="E7100">
        <v>8.1</v>
      </c>
    </row>
    <row r="7101" spans="1:5">
      <c r="A7101" s="3">
        <v>327500</v>
      </c>
      <c r="B7101">
        <v>8</v>
      </c>
      <c r="D7101" s="3">
        <v>327500</v>
      </c>
      <c r="E7101">
        <v>7.9</v>
      </c>
    </row>
    <row r="7102" spans="1:5">
      <c r="A7102" s="3">
        <v>327500</v>
      </c>
      <c r="B7102">
        <v>7.3</v>
      </c>
      <c r="D7102" s="3">
        <v>327500</v>
      </c>
      <c r="E7102">
        <v>6.1</v>
      </c>
    </row>
    <row r="7103" spans="1:5">
      <c r="A7103" s="3">
        <v>327500</v>
      </c>
      <c r="B7103">
        <v>7.8</v>
      </c>
      <c r="D7103" s="3">
        <v>327500</v>
      </c>
      <c r="E7103">
        <v>7.8</v>
      </c>
    </row>
    <row r="7104" spans="1:5">
      <c r="A7104" s="3">
        <v>327500</v>
      </c>
      <c r="B7104">
        <v>7.2</v>
      </c>
      <c r="D7104" s="3">
        <v>327500</v>
      </c>
      <c r="E7104">
        <v>9.4</v>
      </c>
    </row>
    <row r="7105" spans="1:5">
      <c r="A7105" s="3">
        <v>327500</v>
      </c>
      <c r="B7105">
        <v>8.3000000000000007</v>
      </c>
      <c r="D7105" s="3">
        <v>327500</v>
      </c>
      <c r="E7105">
        <v>7.8</v>
      </c>
    </row>
    <row r="7106" spans="1:5">
      <c r="A7106" s="3">
        <v>330000</v>
      </c>
      <c r="B7106">
        <v>7.3</v>
      </c>
      <c r="D7106" s="3">
        <v>330000</v>
      </c>
      <c r="E7106">
        <v>7.4</v>
      </c>
    </row>
    <row r="7107" spans="1:5">
      <c r="A7107" s="3">
        <v>330000</v>
      </c>
      <c r="B7107">
        <v>5.7</v>
      </c>
      <c r="D7107" s="3">
        <v>330000</v>
      </c>
      <c r="E7107">
        <v>8.3000000000000007</v>
      </c>
    </row>
    <row r="7108" spans="1:5">
      <c r="A7108" s="3">
        <v>330000</v>
      </c>
      <c r="B7108">
        <v>6.7</v>
      </c>
      <c r="D7108" s="3">
        <v>330000</v>
      </c>
      <c r="E7108">
        <v>8.4</v>
      </c>
    </row>
    <row r="7109" spans="1:5">
      <c r="A7109" s="3">
        <v>330000</v>
      </c>
      <c r="B7109">
        <v>7.5</v>
      </c>
      <c r="D7109" s="3">
        <v>330000</v>
      </c>
      <c r="E7109">
        <v>9.1</v>
      </c>
    </row>
    <row r="7110" spans="1:5">
      <c r="A7110" s="3">
        <v>330000</v>
      </c>
      <c r="B7110">
        <v>7.4</v>
      </c>
      <c r="D7110" s="3">
        <v>330000</v>
      </c>
      <c r="E7110">
        <v>9.3000000000000007</v>
      </c>
    </row>
    <row r="7111" spans="1:5">
      <c r="A7111" s="3">
        <v>330000</v>
      </c>
      <c r="D7111" s="3">
        <v>330000</v>
      </c>
    </row>
    <row r="7112" spans="1:5">
      <c r="A7112" s="3">
        <v>330000</v>
      </c>
      <c r="B7112">
        <v>8.5</v>
      </c>
      <c r="D7112" s="3">
        <v>330000</v>
      </c>
      <c r="E7112">
        <v>7.4</v>
      </c>
    </row>
    <row r="7113" spans="1:5">
      <c r="A7113" s="3">
        <v>332500</v>
      </c>
      <c r="B7113">
        <v>8.4</v>
      </c>
      <c r="D7113" s="3">
        <v>332500</v>
      </c>
      <c r="E7113">
        <v>7.4</v>
      </c>
    </row>
    <row r="7114" spans="1:5">
      <c r="A7114" s="3">
        <v>332500</v>
      </c>
      <c r="B7114">
        <v>7.1</v>
      </c>
      <c r="D7114" s="3">
        <v>332500</v>
      </c>
      <c r="E7114">
        <v>7.9</v>
      </c>
    </row>
    <row r="7115" spans="1:5">
      <c r="A7115" s="3">
        <v>332500</v>
      </c>
      <c r="B7115">
        <v>8.1999999999999993</v>
      </c>
      <c r="D7115" s="3">
        <v>332500</v>
      </c>
      <c r="E7115">
        <v>7.3</v>
      </c>
    </row>
    <row r="7116" spans="1:5">
      <c r="A7116" s="3">
        <v>332500</v>
      </c>
      <c r="B7116">
        <v>8.8000000000000007</v>
      </c>
      <c r="D7116" s="3">
        <v>332500</v>
      </c>
      <c r="E7116">
        <v>9.1999999999999993</v>
      </c>
    </row>
    <row r="7117" spans="1:5">
      <c r="A7117" s="3">
        <v>332500</v>
      </c>
      <c r="B7117">
        <v>8.3000000000000007</v>
      </c>
      <c r="D7117" s="3">
        <v>332500</v>
      </c>
      <c r="E7117">
        <v>9.3000000000000007</v>
      </c>
    </row>
    <row r="7118" spans="1:5">
      <c r="A7118" s="3">
        <v>335000</v>
      </c>
      <c r="B7118">
        <v>6.2</v>
      </c>
      <c r="D7118" s="3">
        <v>335000</v>
      </c>
      <c r="E7118">
        <v>8.4</v>
      </c>
    </row>
    <row r="7119" spans="1:5">
      <c r="A7119" s="3">
        <v>335000</v>
      </c>
      <c r="B7119">
        <v>4.3</v>
      </c>
      <c r="D7119" s="3">
        <v>335000</v>
      </c>
    </row>
    <row r="7120" spans="1:5">
      <c r="A7120" s="3">
        <v>335000</v>
      </c>
      <c r="B7120">
        <v>8</v>
      </c>
      <c r="D7120" s="3">
        <v>335000</v>
      </c>
      <c r="E7120">
        <v>8.4</v>
      </c>
    </row>
    <row r="7121" spans="1:5">
      <c r="A7121" s="3">
        <v>335000</v>
      </c>
      <c r="B7121">
        <v>7.5</v>
      </c>
      <c r="D7121" s="3">
        <v>335000</v>
      </c>
      <c r="E7121">
        <v>8.4</v>
      </c>
    </row>
    <row r="7122" spans="1:5">
      <c r="A7122" s="3">
        <v>335000</v>
      </c>
      <c r="B7122">
        <v>8.9</v>
      </c>
      <c r="D7122" s="3">
        <v>335000</v>
      </c>
      <c r="E7122">
        <v>9.1999999999999993</v>
      </c>
    </row>
    <row r="7123" spans="1:5">
      <c r="A7123" s="3">
        <v>335000</v>
      </c>
      <c r="B7123">
        <v>7.3</v>
      </c>
      <c r="D7123" s="3">
        <v>335000</v>
      </c>
      <c r="E7123">
        <v>8.4</v>
      </c>
    </row>
    <row r="7124" spans="1:5">
      <c r="A7124" s="3">
        <v>335000</v>
      </c>
      <c r="B7124">
        <v>7.4</v>
      </c>
      <c r="D7124" s="3">
        <v>335000</v>
      </c>
      <c r="E7124">
        <v>8.8000000000000007</v>
      </c>
    </row>
    <row r="7125" spans="1:5">
      <c r="A7125" s="3">
        <v>335000</v>
      </c>
      <c r="B7125">
        <v>6.9</v>
      </c>
      <c r="D7125" s="3">
        <v>335000</v>
      </c>
      <c r="E7125">
        <v>7.4</v>
      </c>
    </row>
    <row r="7126" spans="1:5">
      <c r="A7126" s="3">
        <v>335000</v>
      </c>
      <c r="B7126">
        <v>7.8</v>
      </c>
      <c r="D7126" s="3">
        <v>335000</v>
      </c>
      <c r="E7126">
        <v>8.4</v>
      </c>
    </row>
    <row r="7127" spans="1:5">
      <c r="A7127" s="3">
        <v>335000</v>
      </c>
      <c r="B7127">
        <v>8.6</v>
      </c>
      <c r="D7127" s="3">
        <v>335000</v>
      </c>
      <c r="E7127">
        <v>7.1</v>
      </c>
    </row>
    <row r="7128" spans="1:5">
      <c r="A7128" s="3">
        <v>335000</v>
      </c>
      <c r="B7128">
        <v>8.3000000000000007</v>
      </c>
      <c r="D7128" s="3">
        <v>335000</v>
      </c>
      <c r="E7128">
        <v>8</v>
      </c>
    </row>
    <row r="7129" spans="1:5">
      <c r="A7129" s="3">
        <v>335000</v>
      </c>
      <c r="B7129">
        <v>3.5</v>
      </c>
      <c r="D7129" s="3">
        <v>335000</v>
      </c>
    </row>
    <row r="7130" spans="1:5">
      <c r="A7130" s="3">
        <v>335000</v>
      </c>
      <c r="B7130">
        <v>8.1</v>
      </c>
      <c r="D7130" s="3">
        <v>335000</v>
      </c>
      <c r="E7130">
        <v>8.4</v>
      </c>
    </row>
    <row r="7131" spans="1:5">
      <c r="A7131" s="3">
        <v>335000</v>
      </c>
      <c r="B7131">
        <v>8.6</v>
      </c>
      <c r="D7131" s="3">
        <v>335000</v>
      </c>
      <c r="E7131">
        <v>9</v>
      </c>
    </row>
    <row r="7132" spans="1:5">
      <c r="A7132" s="3">
        <v>335000</v>
      </c>
      <c r="B7132">
        <v>8.1</v>
      </c>
      <c r="D7132" s="3">
        <v>335000</v>
      </c>
      <c r="E7132">
        <v>8.3000000000000007</v>
      </c>
    </row>
    <row r="7133" spans="1:5">
      <c r="A7133" s="3">
        <v>337500</v>
      </c>
      <c r="B7133">
        <v>6.7</v>
      </c>
      <c r="D7133" s="3">
        <v>337500</v>
      </c>
      <c r="E7133">
        <v>8</v>
      </c>
    </row>
    <row r="7134" spans="1:5">
      <c r="A7134" s="3">
        <v>337500</v>
      </c>
      <c r="B7134">
        <v>6</v>
      </c>
      <c r="D7134" s="3">
        <v>337500</v>
      </c>
      <c r="E7134">
        <v>6.8</v>
      </c>
    </row>
    <row r="7135" spans="1:5">
      <c r="A7135" s="3">
        <v>337500</v>
      </c>
      <c r="B7135">
        <v>6.3</v>
      </c>
      <c r="D7135" s="3">
        <v>337500</v>
      </c>
      <c r="E7135">
        <v>6.3</v>
      </c>
    </row>
    <row r="7136" spans="1:5">
      <c r="A7136" s="3">
        <v>337500</v>
      </c>
      <c r="B7136">
        <v>9.3000000000000007</v>
      </c>
      <c r="D7136" s="3">
        <v>337500</v>
      </c>
      <c r="E7136">
        <v>6</v>
      </c>
    </row>
    <row r="7137" spans="1:5">
      <c r="A7137" s="3">
        <v>337500</v>
      </c>
      <c r="B7137">
        <v>6.9</v>
      </c>
      <c r="D7137" s="3">
        <v>337500</v>
      </c>
      <c r="E7137">
        <v>8.8000000000000007</v>
      </c>
    </row>
    <row r="7138" spans="1:5">
      <c r="A7138" s="3">
        <v>337500</v>
      </c>
      <c r="B7138">
        <v>8</v>
      </c>
      <c r="D7138" s="3">
        <v>337500</v>
      </c>
      <c r="E7138">
        <v>8.1999999999999993</v>
      </c>
    </row>
    <row r="7139" spans="1:5">
      <c r="A7139" s="3">
        <v>337500</v>
      </c>
      <c r="B7139">
        <v>8.6999999999999993</v>
      </c>
      <c r="D7139" s="3">
        <v>337500</v>
      </c>
      <c r="E7139">
        <v>7.3</v>
      </c>
    </row>
    <row r="7140" spans="1:5">
      <c r="A7140" s="3">
        <v>337500</v>
      </c>
      <c r="B7140">
        <v>7.4</v>
      </c>
      <c r="D7140" s="3">
        <v>337500</v>
      </c>
      <c r="E7140">
        <v>7.9</v>
      </c>
    </row>
    <row r="7141" spans="1:5">
      <c r="A7141" s="3">
        <v>337500</v>
      </c>
      <c r="B7141">
        <v>8.9</v>
      </c>
      <c r="D7141" s="3">
        <v>337500</v>
      </c>
      <c r="E7141">
        <v>8.4</v>
      </c>
    </row>
    <row r="7142" spans="1:5">
      <c r="A7142" s="3">
        <v>337500</v>
      </c>
      <c r="B7142">
        <v>7.9</v>
      </c>
      <c r="D7142" s="3">
        <v>337500</v>
      </c>
      <c r="E7142">
        <v>8.1999999999999993</v>
      </c>
    </row>
    <row r="7143" spans="1:5">
      <c r="A7143" s="3">
        <v>337500</v>
      </c>
      <c r="B7143">
        <v>7.4</v>
      </c>
      <c r="D7143" s="3">
        <v>337500</v>
      </c>
      <c r="E7143">
        <v>7.3</v>
      </c>
    </row>
    <row r="7144" spans="1:5">
      <c r="A7144" s="3">
        <v>337500</v>
      </c>
      <c r="B7144">
        <v>7.9</v>
      </c>
      <c r="D7144" s="3">
        <v>337500</v>
      </c>
      <c r="E7144">
        <v>8.1</v>
      </c>
    </row>
    <row r="7145" spans="1:5">
      <c r="A7145" s="3">
        <v>337500</v>
      </c>
      <c r="B7145">
        <v>6.5</v>
      </c>
      <c r="D7145" s="3">
        <v>337500</v>
      </c>
      <c r="E7145">
        <v>7.9</v>
      </c>
    </row>
    <row r="7146" spans="1:5">
      <c r="A7146" s="3">
        <v>340000</v>
      </c>
      <c r="B7146">
        <v>7.1</v>
      </c>
      <c r="D7146" s="3">
        <v>340000</v>
      </c>
      <c r="E7146">
        <v>7.8</v>
      </c>
    </row>
    <row r="7147" spans="1:5">
      <c r="A7147" s="3">
        <v>340000</v>
      </c>
      <c r="B7147">
        <v>7.8</v>
      </c>
      <c r="D7147" s="3">
        <v>340000</v>
      </c>
      <c r="E7147">
        <v>7.5</v>
      </c>
    </row>
    <row r="7148" spans="1:5">
      <c r="A7148" s="3">
        <v>340000</v>
      </c>
      <c r="B7148">
        <v>5.9</v>
      </c>
      <c r="D7148" s="3">
        <v>340000</v>
      </c>
      <c r="E7148">
        <v>8.3000000000000007</v>
      </c>
    </row>
    <row r="7149" spans="1:5">
      <c r="A7149" s="3">
        <v>340000</v>
      </c>
      <c r="D7149" s="3">
        <v>340000</v>
      </c>
      <c r="E7149">
        <v>6.4</v>
      </c>
    </row>
    <row r="7150" spans="1:5">
      <c r="A7150" s="3">
        <v>340000</v>
      </c>
      <c r="B7150">
        <v>8.9</v>
      </c>
      <c r="D7150" s="3">
        <v>340000</v>
      </c>
      <c r="E7150">
        <v>7.3</v>
      </c>
    </row>
    <row r="7151" spans="1:5">
      <c r="A7151" s="3">
        <v>340000</v>
      </c>
      <c r="B7151">
        <v>8.1</v>
      </c>
      <c r="D7151" s="3">
        <v>340000</v>
      </c>
      <c r="E7151">
        <v>7.6</v>
      </c>
    </row>
    <row r="7152" spans="1:5">
      <c r="A7152" s="3">
        <v>340000</v>
      </c>
      <c r="B7152">
        <v>8</v>
      </c>
      <c r="D7152" s="3">
        <v>340000</v>
      </c>
      <c r="E7152">
        <v>8.6999999999999993</v>
      </c>
    </row>
    <row r="7153" spans="1:5">
      <c r="A7153" s="3">
        <v>340000</v>
      </c>
      <c r="B7153">
        <v>6</v>
      </c>
      <c r="D7153" s="3">
        <v>340000</v>
      </c>
      <c r="E7153">
        <v>8.1</v>
      </c>
    </row>
    <row r="7154" spans="1:5">
      <c r="A7154" s="3">
        <v>342500</v>
      </c>
      <c r="B7154">
        <v>8.3000000000000007</v>
      </c>
      <c r="D7154" s="3">
        <v>342500</v>
      </c>
      <c r="E7154">
        <v>7.7</v>
      </c>
    </row>
    <row r="7155" spans="1:5">
      <c r="A7155" s="3">
        <v>342500</v>
      </c>
      <c r="B7155">
        <v>8.4</v>
      </c>
      <c r="D7155" s="3">
        <v>342500</v>
      </c>
      <c r="E7155">
        <v>7.7</v>
      </c>
    </row>
    <row r="7156" spans="1:5">
      <c r="A7156" s="3">
        <v>342500</v>
      </c>
      <c r="B7156">
        <v>8.3000000000000007</v>
      </c>
      <c r="D7156" s="3">
        <v>342500</v>
      </c>
      <c r="E7156">
        <v>8.9</v>
      </c>
    </row>
    <row r="7157" spans="1:5">
      <c r="A7157" s="3">
        <v>342500</v>
      </c>
      <c r="B7157">
        <v>5.8</v>
      </c>
      <c r="D7157" s="3">
        <v>342500</v>
      </c>
      <c r="E7157">
        <v>8</v>
      </c>
    </row>
    <row r="7158" spans="1:5">
      <c r="A7158" s="3">
        <v>342500</v>
      </c>
      <c r="B7158">
        <v>8.6</v>
      </c>
      <c r="D7158" s="3">
        <v>342500</v>
      </c>
      <c r="E7158">
        <v>8.6</v>
      </c>
    </row>
    <row r="7159" spans="1:5">
      <c r="A7159" s="3">
        <v>342500</v>
      </c>
      <c r="B7159">
        <v>6.9</v>
      </c>
      <c r="D7159" s="3">
        <v>342500</v>
      </c>
      <c r="E7159">
        <v>6.5</v>
      </c>
    </row>
    <row r="7160" spans="1:5">
      <c r="A7160" s="3">
        <v>342500</v>
      </c>
      <c r="B7160">
        <v>8.9</v>
      </c>
      <c r="D7160" s="3">
        <v>342500</v>
      </c>
      <c r="E7160">
        <v>8</v>
      </c>
    </row>
    <row r="7161" spans="1:5">
      <c r="A7161" s="3">
        <v>345000</v>
      </c>
      <c r="B7161">
        <v>7.9</v>
      </c>
      <c r="D7161" s="3">
        <v>345000</v>
      </c>
      <c r="E7161">
        <v>8.1</v>
      </c>
    </row>
    <row r="7162" spans="1:5">
      <c r="A7162" s="3">
        <v>345000</v>
      </c>
      <c r="B7162">
        <v>6.1</v>
      </c>
      <c r="D7162" s="3">
        <v>345000</v>
      </c>
      <c r="E7162">
        <v>6.4</v>
      </c>
    </row>
    <row r="7163" spans="1:5">
      <c r="A7163" s="3">
        <v>345000</v>
      </c>
      <c r="B7163">
        <v>7.1</v>
      </c>
      <c r="D7163" s="3">
        <v>345000</v>
      </c>
    </row>
    <row r="7164" spans="1:5">
      <c r="A7164" s="3">
        <v>345000</v>
      </c>
      <c r="B7164">
        <v>7.8</v>
      </c>
      <c r="D7164" s="3">
        <v>345000</v>
      </c>
      <c r="E7164">
        <v>7.7</v>
      </c>
    </row>
    <row r="7165" spans="1:5">
      <c r="A7165" s="3">
        <v>345000</v>
      </c>
      <c r="B7165">
        <v>7.3</v>
      </c>
      <c r="D7165" s="3">
        <v>345000</v>
      </c>
      <c r="E7165">
        <v>8.6</v>
      </c>
    </row>
    <row r="7166" spans="1:5">
      <c r="A7166" s="3">
        <v>345000</v>
      </c>
      <c r="B7166">
        <v>8</v>
      </c>
      <c r="D7166" s="3">
        <v>345000</v>
      </c>
      <c r="E7166">
        <v>8.6</v>
      </c>
    </row>
    <row r="7167" spans="1:5">
      <c r="A7167" s="3">
        <v>345000</v>
      </c>
      <c r="B7167">
        <v>8.1</v>
      </c>
      <c r="D7167" s="3">
        <v>345000</v>
      </c>
      <c r="E7167">
        <v>8.1</v>
      </c>
    </row>
    <row r="7168" spans="1:5">
      <c r="A7168" s="3">
        <v>345000</v>
      </c>
      <c r="B7168">
        <v>6.7</v>
      </c>
      <c r="D7168" s="3">
        <v>345000</v>
      </c>
      <c r="E7168">
        <v>6</v>
      </c>
    </row>
    <row r="7169" spans="1:5">
      <c r="A7169" s="3">
        <v>345000</v>
      </c>
      <c r="B7169">
        <v>6.1</v>
      </c>
      <c r="D7169" s="3">
        <v>345000</v>
      </c>
      <c r="E7169">
        <v>8.1</v>
      </c>
    </row>
    <row r="7170" spans="1:5">
      <c r="A7170" s="3">
        <v>345000</v>
      </c>
      <c r="B7170">
        <v>8.1999999999999993</v>
      </c>
      <c r="D7170" s="3">
        <v>345000</v>
      </c>
      <c r="E7170">
        <v>8.9</v>
      </c>
    </row>
    <row r="7171" spans="1:5">
      <c r="A7171" s="3">
        <v>347500</v>
      </c>
      <c r="B7171">
        <v>8.1999999999999993</v>
      </c>
      <c r="D7171" s="3">
        <v>347500</v>
      </c>
      <c r="E7171">
        <v>8.8000000000000007</v>
      </c>
    </row>
    <row r="7172" spans="1:5">
      <c r="A7172" s="3">
        <v>347500</v>
      </c>
      <c r="B7172">
        <v>8.8000000000000007</v>
      </c>
      <c r="D7172" s="3">
        <v>347500</v>
      </c>
      <c r="E7172">
        <v>6.9</v>
      </c>
    </row>
    <row r="7173" spans="1:5">
      <c r="A7173" s="3">
        <v>347500</v>
      </c>
      <c r="B7173">
        <v>6.4</v>
      </c>
      <c r="D7173" s="3">
        <v>347500</v>
      </c>
      <c r="E7173">
        <v>8.5</v>
      </c>
    </row>
    <row r="7174" spans="1:5">
      <c r="A7174" s="3">
        <v>347500</v>
      </c>
      <c r="B7174">
        <v>6.1</v>
      </c>
      <c r="D7174" s="3">
        <v>347500</v>
      </c>
      <c r="E7174">
        <v>6</v>
      </c>
    </row>
    <row r="7175" spans="1:5">
      <c r="A7175" s="3">
        <v>350000</v>
      </c>
      <c r="B7175">
        <v>7.2</v>
      </c>
      <c r="D7175" s="3">
        <v>350000</v>
      </c>
      <c r="E7175">
        <v>8.5</v>
      </c>
    </row>
    <row r="7176" spans="1:5">
      <c r="A7176" s="3">
        <v>350000</v>
      </c>
      <c r="B7176">
        <v>2.5</v>
      </c>
      <c r="D7176" s="3">
        <v>350000</v>
      </c>
    </row>
    <row r="7177" spans="1:5">
      <c r="A7177" s="3">
        <v>350000</v>
      </c>
      <c r="B7177">
        <v>7.5</v>
      </c>
      <c r="D7177" s="3">
        <v>350000</v>
      </c>
      <c r="E7177">
        <v>7.9</v>
      </c>
    </row>
    <row r="7178" spans="1:5">
      <c r="A7178" s="3">
        <v>350000</v>
      </c>
      <c r="B7178">
        <v>8.6</v>
      </c>
      <c r="D7178" s="3">
        <v>350000</v>
      </c>
      <c r="E7178">
        <v>8.3000000000000007</v>
      </c>
    </row>
    <row r="7179" spans="1:5">
      <c r="A7179" s="3">
        <v>350000</v>
      </c>
      <c r="B7179">
        <v>6.1</v>
      </c>
      <c r="D7179" s="3">
        <v>350000</v>
      </c>
      <c r="E7179">
        <v>7.2</v>
      </c>
    </row>
    <row r="7180" spans="1:5">
      <c r="A7180" s="3">
        <v>350000</v>
      </c>
      <c r="B7180">
        <v>8.4</v>
      </c>
      <c r="D7180" s="3">
        <v>350000</v>
      </c>
      <c r="E7180">
        <v>7.9</v>
      </c>
    </row>
    <row r="7181" spans="1:5">
      <c r="A7181" s="3">
        <v>350000</v>
      </c>
      <c r="B7181">
        <v>7.7</v>
      </c>
      <c r="D7181" s="3">
        <v>350000</v>
      </c>
      <c r="E7181">
        <v>8.6</v>
      </c>
    </row>
    <row r="7182" spans="1:5">
      <c r="A7182" s="3">
        <v>350000</v>
      </c>
      <c r="B7182">
        <v>8.1999999999999993</v>
      </c>
      <c r="D7182" s="3">
        <v>350000</v>
      </c>
      <c r="E7182">
        <v>8.6</v>
      </c>
    </row>
    <row r="7183" spans="1:5">
      <c r="A7183" s="3">
        <v>350000</v>
      </c>
      <c r="B7183">
        <v>8</v>
      </c>
      <c r="D7183" s="3">
        <v>350000</v>
      </c>
      <c r="E7183">
        <v>8.8000000000000007</v>
      </c>
    </row>
    <row r="7184" spans="1:5">
      <c r="A7184" s="3">
        <v>352500</v>
      </c>
      <c r="B7184">
        <v>8.6999999999999993</v>
      </c>
      <c r="D7184" s="3">
        <v>352500</v>
      </c>
      <c r="E7184">
        <v>8.1</v>
      </c>
    </row>
    <row r="7185" spans="1:5">
      <c r="A7185" s="3">
        <v>352500</v>
      </c>
      <c r="B7185">
        <v>7.9</v>
      </c>
      <c r="D7185" s="3">
        <v>352500</v>
      </c>
      <c r="E7185">
        <v>7.6</v>
      </c>
    </row>
    <row r="7186" spans="1:5">
      <c r="A7186" s="3">
        <v>352500</v>
      </c>
      <c r="B7186">
        <v>8.5</v>
      </c>
      <c r="D7186" s="3">
        <v>352500</v>
      </c>
      <c r="E7186">
        <v>7.9</v>
      </c>
    </row>
    <row r="7187" spans="1:5">
      <c r="A7187" s="3">
        <v>352500</v>
      </c>
      <c r="D7187" s="3">
        <v>352500</v>
      </c>
    </row>
    <row r="7188" spans="1:5">
      <c r="A7188" s="3">
        <v>352500</v>
      </c>
      <c r="B7188">
        <v>6.6</v>
      </c>
      <c r="D7188" s="3">
        <v>352500</v>
      </c>
      <c r="E7188">
        <v>8.6999999999999993</v>
      </c>
    </row>
    <row r="7189" spans="1:5">
      <c r="A7189" s="3">
        <v>352500</v>
      </c>
      <c r="B7189">
        <v>8.4</v>
      </c>
      <c r="D7189" s="3">
        <v>352500</v>
      </c>
      <c r="E7189">
        <v>9.1</v>
      </c>
    </row>
    <row r="7190" spans="1:5">
      <c r="A7190" s="3">
        <v>352500</v>
      </c>
      <c r="B7190">
        <v>8.4</v>
      </c>
      <c r="D7190" s="3">
        <v>352500</v>
      </c>
      <c r="E7190">
        <v>8.6999999999999993</v>
      </c>
    </row>
    <row r="7191" spans="1:5">
      <c r="A7191" s="3">
        <v>352500</v>
      </c>
      <c r="B7191">
        <v>8.1</v>
      </c>
      <c r="D7191" s="3">
        <v>352500</v>
      </c>
      <c r="E7191">
        <v>8.6999999999999993</v>
      </c>
    </row>
    <row r="7192" spans="1:5">
      <c r="A7192" s="3">
        <v>352500</v>
      </c>
      <c r="B7192">
        <v>8.6999999999999993</v>
      </c>
      <c r="D7192" s="3">
        <v>352500</v>
      </c>
      <c r="E7192">
        <v>8.9</v>
      </c>
    </row>
    <row r="7193" spans="1:5">
      <c r="A7193" s="3">
        <v>355000</v>
      </c>
      <c r="D7193" s="3">
        <v>355000</v>
      </c>
    </row>
    <row r="7194" spans="1:5">
      <c r="A7194" s="3">
        <v>355000</v>
      </c>
      <c r="B7194">
        <v>8.6</v>
      </c>
      <c r="D7194" s="3">
        <v>355000</v>
      </c>
      <c r="E7194">
        <v>8.4</v>
      </c>
    </row>
    <row r="7195" spans="1:5">
      <c r="A7195" s="3">
        <v>355000</v>
      </c>
      <c r="B7195">
        <v>7</v>
      </c>
      <c r="D7195" s="3">
        <v>355000</v>
      </c>
      <c r="E7195">
        <v>8.3000000000000007</v>
      </c>
    </row>
    <row r="7196" spans="1:5">
      <c r="A7196" s="3">
        <v>355000</v>
      </c>
      <c r="B7196">
        <v>7.5</v>
      </c>
      <c r="D7196" s="3">
        <v>355000</v>
      </c>
      <c r="E7196">
        <v>6.3</v>
      </c>
    </row>
    <row r="7197" spans="1:5">
      <c r="A7197" s="3">
        <v>355000</v>
      </c>
      <c r="B7197">
        <v>7.8</v>
      </c>
      <c r="D7197" s="3">
        <v>355000</v>
      </c>
      <c r="E7197">
        <v>6.4</v>
      </c>
    </row>
    <row r="7198" spans="1:5">
      <c r="A7198" s="3">
        <v>355000</v>
      </c>
      <c r="B7198">
        <v>8.6999999999999993</v>
      </c>
      <c r="D7198" s="3">
        <v>355000</v>
      </c>
      <c r="E7198">
        <v>9.4</v>
      </c>
    </row>
    <row r="7199" spans="1:5">
      <c r="A7199" s="3">
        <v>355000</v>
      </c>
      <c r="B7199">
        <v>5.5</v>
      </c>
      <c r="D7199" s="3">
        <v>355000</v>
      </c>
      <c r="E7199">
        <v>9.3000000000000007</v>
      </c>
    </row>
    <row r="7200" spans="1:5">
      <c r="A7200" s="3">
        <v>355000</v>
      </c>
      <c r="B7200">
        <v>7.8</v>
      </c>
      <c r="D7200" s="3">
        <v>355000</v>
      </c>
      <c r="E7200">
        <v>5.9</v>
      </c>
    </row>
    <row r="7201" spans="1:5">
      <c r="A7201" s="3">
        <v>355000</v>
      </c>
      <c r="B7201">
        <v>2.2000000000000002</v>
      </c>
      <c r="D7201" s="3">
        <v>355000</v>
      </c>
      <c r="E7201">
        <v>6.4</v>
      </c>
    </row>
    <row r="7202" spans="1:5">
      <c r="A7202" s="3">
        <v>355000</v>
      </c>
      <c r="B7202">
        <v>8.9</v>
      </c>
      <c r="D7202" s="3">
        <v>355000</v>
      </c>
      <c r="E7202">
        <v>8</v>
      </c>
    </row>
    <row r="7203" spans="1:5">
      <c r="A7203" s="3">
        <v>355000</v>
      </c>
      <c r="B7203">
        <v>8.4</v>
      </c>
      <c r="D7203" s="3">
        <v>355000</v>
      </c>
      <c r="E7203">
        <v>8.9</v>
      </c>
    </row>
    <row r="7204" spans="1:5">
      <c r="A7204" s="3">
        <v>355000</v>
      </c>
      <c r="B7204">
        <v>7.9</v>
      </c>
      <c r="D7204" s="3">
        <v>355000</v>
      </c>
      <c r="E7204">
        <v>8</v>
      </c>
    </row>
    <row r="7205" spans="1:5">
      <c r="A7205" s="3">
        <v>355000</v>
      </c>
      <c r="B7205">
        <v>7.3</v>
      </c>
      <c r="D7205" s="3">
        <v>355000</v>
      </c>
      <c r="E7205">
        <v>7.7</v>
      </c>
    </row>
    <row r="7206" spans="1:5">
      <c r="A7206" s="3">
        <v>355000</v>
      </c>
      <c r="B7206">
        <v>6</v>
      </c>
      <c r="D7206" s="3">
        <v>355000</v>
      </c>
      <c r="E7206">
        <v>5.5</v>
      </c>
    </row>
    <row r="7207" spans="1:5">
      <c r="A7207" s="3">
        <v>355000</v>
      </c>
      <c r="B7207">
        <v>6.5</v>
      </c>
      <c r="D7207" s="3">
        <v>355000</v>
      </c>
    </row>
    <row r="7208" spans="1:5">
      <c r="A7208" s="3">
        <v>357500</v>
      </c>
      <c r="B7208">
        <v>8.6</v>
      </c>
      <c r="D7208" s="3">
        <v>357500</v>
      </c>
      <c r="E7208">
        <v>9.1</v>
      </c>
    </row>
    <row r="7209" spans="1:5">
      <c r="A7209" s="3">
        <v>357500</v>
      </c>
      <c r="B7209">
        <v>5.7</v>
      </c>
      <c r="D7209" s="3">
        <v>357500</v>
      </c>
      <c r="E7209">
        <v>6.1</v>
      </c>
    </row>
    <row r="7210" spans="1:5">
      <c r="A7210" s="3">
        <v>357500</v>
      </c>
      <c r="B7210">
        <v>6.8</v>
      </c>
      <c r="D7210" s="3">
        <v>357500</v>
      </c>
      <c r="E7210">
        <v>7.1</v>
      </c>
    </row>
    <row r="7211" spans="1:5">
      <c r="A7211" s="3">
        <v>357500</v>
      </c>
      <c r="B7211">
        <v>5</v>
      </c>
      <c r="D7211" s="3">
        <v>357500</v>
      </c>
      <c r="E7211">
        <v>5.2</v>
      </c>
    </row>
    <row r="7212" spans="1:5">
      <c r="A7212" s="3">
        <v>357500</v>
      </c>
      <c r="B7212">
        <v>7.6</v>
      </c>
      <c r="D7212" s="3">
        <v>357500</v>
      </c>
      <c r="E7212">
        <v>6.5</v>
      </c>
    </row>
    <row r="7213" spans="1:5">
      <c r="A7213" s="3">
        <v>357500</v>
      </c>
      <c r="B7213">
        <v>9</v>
      </c>
      <c r="D7213" s="3">
        <v>357500</v>
      </c>
      <c r="E7213">
        <v>8.9</v>
      </c>
    </row>
    <row r="7214" spans="1:5">
      <c r="A7214" s="3">
        <v>360000</v>
      </c>
      <c r="B7214">
        <v>6.5</v>
      </c>
      <c r="D7214" s="3">
        <v>360000</v>
      </c>
      <c r="E7214">
        <v>8.5</v>
      </c>
    </row>
    <row r="7215" spans="1:5">
      <c r="A7215" s="3">
        <v>360000</v>
      </c>
      <c r="B7215">
        <v>7.5</v>
      </c>
      <c r="D7215" s="3">
        <v>360000</v>
      </c>
      <c r="E7215">
        <v>7.3</v>
      </c>
    </row>
    <row r="7216" spans="1:5">
      <c r="A7216" s="3">
        <v>360000</v>
      </c>
      <c r="B7216">
        <v>6.5</v>
      </c>
      <c r="D7216" s="3">
        <v>360000</v>
      </c>
      <c r="E7216">
        <v>7.4</v>
      </c>
    </row>
    <row r="7217" spans="1:5">
      <c r="A7217" s="3">
        <v>360000</v>
      </c>
      <c r="B7217">
        <v>6.8</v>
      </c>
      <c r="D7217" s="3">
        <v>360000</v>
      </c>
      <c r="E7217">
        <v>7.1</v>
      </c>
    </row>
    <row r="7218" spans="1:5">
      <c r="A7218" s="3">
        <v>360000</v>
      </c>
      <c r="B7218">
        <v>8.1999999999999993</v>
      </c>
      <c r="D7218" s="3">
        <v>360000</v>
      </c>
      <c r="E7218">
        <v>8.8000000000000007</v>
      </c>
    </row>
    <row r="7219" spans="1:5">
      <c r="A7219" s="3">
        <v>362500</v>
      </c>
      <c r="D7219" s="3">
        <v>362500</v>
      </c>
      <c r="E7219">
        <v>5.4</v>
      </c>
    </row>
    <row r="7220" spans="1:5">
      <c r="A7220" s="3">
        <v>362500</v>
      </c>
      <c r="B7220">
        <v>6</v>
      </c>
      <c r="D7220" s="3">
        <v>362500</v>
      </c>
      <c r="E7220">
        <v>7</v>
      </c>
    </row>
    <row r="7221" spans="1:5">
      <c r="A7221" s="3">
        <v>362500</v>
      </c>
      <c r="B7221">
        <v>8.6</v>
      </c>
      <c r="D7221" s="3">
        <v>362500</v>
      </c>
      <c r="E7221">
        <v>8.5</v>
      </c>
    </row>
    <row r="7222" spans="1:5">
      <c r="A7222" s="3">
        <v>362500</v>
      </c>
      <c r="B7222">
        <v>7.8</v>
      </c>
      <c r="D7222" s="3">
        <v>362500</v>
      </c>
      <c r="E7222">
        <v>7.3</v>
      </c>
    </row>
    <row r="7223" spans="1:5">
      <c r="A7223" s="3">
        <v>362500</v>
      </c>
      <c r="B7223">
        <v>8.3000000000000007</v>
      </c>
      <c r="D7223" s="3">
        <v>362500</v>
      </c>
      <c r="E7223">
        <v>7.1</v>
      </c>
    </row>
    <row r="7224" spans="1:5">
      <c r="A7224" s="3">
        <v>362500</v>
      </c>
      <c r="B7224">
        <v>8.5</v>
      </c>
      <c r="D7224" s="3">
        <v>362500</v>
      </c>
      <c r="E7224">
        <v>9.4</v>
      </c>
    </row>
    <row r="7225" spans="1:5">
      <c r="A7225" s="3">
        <v>362500</v>
      </c>
      <c r="B7225">
        <v>6.9</v>
      </c>
      <c r="D7225" s="3">
        <v>362500</v>
      </c>
      <c r="E7225">
        <v>5.9</v>
      </c>
    </row>
    <row r="7226" spans="1:5">
      <c r="A7226" s="3">
        <v>365000</v>
      </c>
      <c r="D7226" s="3">
        <v>365000</v>
      </c>
    </row>
    <row r="7227" spans="1:5">
      <c r="A7227" s="3">
        <v>365000</v>
      </c>
      <c r="B7227">
        <v>8.1999999999999993</v>
      </c>
      <c r="D7227" s="3">
        <v>365000</v>
      </c>
      <c r="E7227">
        <v>8.1</v>
      </c>
    </row>
    <row r="7228" spans="1:5">
      <c r="A7228" s="3">
        <v>365000</v>
      </c>
      <c r="B7228">
        <v>7.9</v>
      </c>
      <c r="D7228" s="3">
        <v>365000</v>
      </c>
      <c r="E7228">
        <v>8.6999999999999993</v>
      </c>
    </row>
    <row r="7229" spans="1:5">
      <c r="A7229" s="3">
        <v>365000</v>
      </c>
      <c r="B7229">
        <v>7.9</v>
      </c>
      <c r="D7229" s="3">
        <v>365000</v>
      </c>
      <c r="E7229">
        <v>8.5</v>
      </c>
    </row>
    <row r="7230" spans="1:5">
      <c r="A7230" s="3">
        <v>365000</v>
      </c>
      <c r="B7230">
        <v>8.6</v>
      </c>
      <c r="D7230" s="3">
        <v>365000</v>
      </c>
      <c r="E7230">
        <v>7.6</v>
      </c>
    </row>
    <row r="7231" spans="1:5">
      <c r="A7231" s="3">
        <v>365000</v>
      </c>
      <c r="B7231">
        <v>7.7</v>
      </c>
      <c r="D7231" s="3">
        <v>365000</v>
      </c>
      <c r="E7231">
        <v>8.3000000000000007</v>
      </c>
    </row>
    <row r="7232" spans="1:5">
      <c r="A7232" s="3">
        <v>365000</v>
      </c>
      <c r="B7232">
        <v>2.7</v>
      </c>
      <c r="D7232" s="3">
        <v>365000</v>
      </c>
    </row>
    <row r="7233" spans="1:5">
      <c r="A7233" s="3">
        <v>367500</v>
      </c>
      <c r="B7233">
        <v>5.5</v>
      </c>
      <c r="D7233" s="3">
        <v>367500</v>
      </c>
      <c r="E7233">
        <v>6.8</v>
      </c>
    </row>
    <row r="7234" spans="1:5">
      <c r="A7234" s="3">
        <v>367500</v>
      </c>
      <c r="B7234">
        <v>7.4</v>
      </c>
      <c r="D7234" s="3">
        <v>367500</v>
      </c>
      <c r="E7234">
        <v>8.1999999999999993</v>
      </c>
    </row>
    <row r="7235" spans="1:5">
      <c r="A7235" s="3">
        <v>367500</v>
      </c>
      <c r="D7235" s="3">
        <v>367500</v>
      </c>
    </row>
    <row r="7236" spans="1:5">
      <c r="A7236" s="3">
        <v>367500</v>
      </c>
      <c r="D7236" s="3">
        <v>367500</v>
      </c>
    </row>
    <row r="7237" spans="1:5">
      <c r="A7237" s="3">
        <v>367500</v>
      </c>
      <c r="B7237">
        <v>4.8</v>
      </c>
      <c r="D7237" s="3">
        <v>367500</v>
      </c>
      <c r="E7237">
        <v>3.3</v>
      </c>
    </row>
    <row r="7238" spans="1:5">
      <c r="A7238" s="3">
        <v>367500</v>
      </c>
      <c r="B7238">
        <v>7.2</v>
      </c>
      <c r="D7238" s="3">
        <v>367500</v>
      </c>
      <c r="E7238">
        <v>7.9</v>
      </c>
    </row>
    <row r="7239" spans="1:5">
      <c r="A7239" s="3">
        <v>367500</v>
      </c>
      <c r="B7239">
        <v>8.8000000000000007</v>
      </c>
      <c r="D7239" s="3">
        <v>367500</v>
      </c>
      <c r="E7239">
        <v>8.6</v>
      </c>
    </row>
    <row r="7240" spans="1:5">
      <c r="A7240" s="3">
        <v>367500</v>
      </c>
      <c r="D7240" s="3">
        <v>367500</v>
      </c>
      <c r="E7240">
        <v>7.6</v>
      </c>
    </row>
    <row r="7241" spans="1:5">
      <c r="A7241" s="3">
        <v>370000</v>
      </c>
      <c r="B7241">
        <v>6.9</v>
      </c>
      <c r="D7241" s="3">
        <v>370000</v>
      </c>
      <c r="E7241">
        <v>7.9</v>
      </c>
    </row>
    <row r="7242" spans="1:5">
      <c r="A7242" s="3">
        <v>370000</v>
      </c>
      <c r="B7242">
        <v>6.9</v>
      </c>
      <c r="D7242" s="3">
        <v>370000</v>
      </c>
      <c r="E7242">
        <v>5.7</v>
      </c>
    </row>
    <row r="7243" spans="1:5">
      <c r="A7243" s="3">
        <v>370000</v>
      </c>
      <c r="B7243">
        <v>7.8</v>
      </c>
      <c r="D7243" s="3">
        <v>370000</v>
      </c>
      <c r="E7243">
        <v>6</v>
      </c>
    </row>
    <row r="7244" spans="1:5">
      <c r="A7244" s="3">
        <v>370000</v>
      </c>
      <c r="B7244">
        <v>7.8</v>
      </c>
      <c r="D7244" s="3">
        <v>370000</v>
      </c>
      <c r="E7244">
        <v>8.3000000000000007</v>
      </c>
    </row>
    <row r="7245" spans="1:5">
      <c r="A7245" s="3">
        <v>370000</v>
      </c>
      <c r="D7245" s="3">
        <v>370000</v>
      </c>
    </row>
    <row r="7246" spans="1:5">
      <c r="A7246" s="3">
        <v>370000</v>
      </c>
      <c r="B7246">
        <v>7.1</v>
      </c>
      <c r="D7246" s="3">
        <v>370000</v>
      </c>
      <c r="E7246">
        <v>6.5</v>
      </c>
    </row>
    <row r="7247" spans="1:5">
      <c r="A7247" s="3">
        <v>370000</v>
      </c>
      <c r="B7247">
        <v>9</v>
      </c>
      <c r="D7247" s="3">
        <v>370000</v>
      </c>
      <c r="E7247">
        <v>8.5</v>
      </c>
    </row>
    <row r="7248" spans="1:5">
      <c r="A7248" s="3">
        <v>370000</v>
      </c>
      <c r="B7248">
        <v>7.8</v>
      </c>
      <c r="D7248" s="3">
        <v>370000</v>
      </c>
      <c r="E7248">
        <v>7.5</v>
      </c>
    </row>
    <row r="7249" spans="1:5">
      <c r="A7249" s="3">
        <v>370000</v>
      </c>
      <c r="B7249">
        <v>8.6</v>
      </c>
      <c r="D7249" s="3">
        <v>370000</v>
      </c>
      <c r="E7249">
        <v>9.3000000000000007</v>
      </c>
    </row>
    <row r="7250" spans="1:5">
      <c r="A7250" s="3">
        <v>372500</v>
      </c>
      <c r="B7250">
        <v>6.9</v>
      </c>
      <c r="D7250" s="3">
        <v>372500</v>
      </c>
      <c r="E7250">
        <v>8.1</v>
      </c>
    </row>
    <row r="7251" spans="1:5">
      <c r="A7251" s="3">
        <v>372500</v>
      </c>
      <c r="B7251">
        <v>7</v>
      </c>
      <c r="D7251" s="3">
        <v>372500</v>
      </c>
      <c r="E7251">
        <v>6.7</v>
      </c>
    </row>
    <row r="7252" spans="1:5">
      <c r="A7252" s="3">
        <v>372500</v>
      </c>
      <c r="B7252">
        <v>7.7</v>
      </c>
      <c r="D7252" s="3">
        <v>372500</v>
      </c>
      <c r="E7252">
        <v>7.5</v>
      </c>
    </row>
    <row r="7253" spans="1:5">
      <c r="A7253" s="3">
        <v>372500</v>
      </c>
      <c r="B7253">
        <v>6.6</v>
      </c>
      <c r="D7253" s="3">
        <v>372500</v>
      </c>
      <c r="E7253">
        <v>8.5</v>
      </c>
    </row>
    <row r="7254" spans="1:5">
      <c r="A7254" s="3">
        <v>372500</v>
      </c>
      <c r="B7254">
        <v>6.5</v>
      </c>
      <c r="D7254" s="3">
        <v>372500</v>
      </c>
    </row>
    <row r="7255" spans="1:5">
      <c r="A7255" s="3">
        <v>375000</v>
      </c>
      <c r="B7255">
        <v>7.3</v>
      </c>
      <c r="D7255" s="3">
        <v>375000</v>
      </c>
      <c r="E7255">
        <v>6.9</v>
      </c>
    </row>
    <row r="7256" spans="1:5">
      <c r="A7256" s="3">
        <v>375000</v>
      </c>
      <c r="B7256">
        <v>9.1</v>
      </c>
      <c r="D7256" s="3">
        <v>375000</v>
      </c>
      <c r="E7256">
        <v>9.3000000000000007</v>
      </c>
    </row>
    <row r="7257" spans="1:5">
      <c r="A7257" s="3">
        <v>375000</v>
      </c>
      <c r="B7257">
        <v>8.9</v>
      </c>
      <c r="D7257" s="3">
        <v>375000</v>
      </c>
      <c r="E7257">
        <v>7.6</v>
      </c>
    </row>
    <row r="7258" spans="1:5">
      <c r="A7258" s="3">
        <v>375000</v>
      </c>
      <c r="B7258">
        <v>8.3000000000000007</v>
      </c>
      <c r="D7258" s="3">
        <v>375000</v>
      </c>
      <c r="E7258">
        <v>8.4</v>
      </c>
    </row>
    <row r="7259" spans="1:5">
      <c r="A7259" s="3">
        <v>375000</v>
      </c>
      <c r="B7259">
        <v>6.8</v>
      </c>
      <c r="D7259" s="3">
        <v>375000</v>
      </c>
      <c r="E7259">
        <v>6.3</v>
      </c>
    </row>
    <row r="7260" spans="1:5">
      <c r="A7260" s="3">
        <v>375000</v>
      </c>
      <c r="B7260">
        <v>8.1</v>
      </c>
      <c r="D7260" s="3">
        <v>375000</v>
      </c>
      <c r="E7260">
        <v>8</v>
      </c>
    </row>
    <row r="7261" spans="1:5">
      <c r="A7261" s="3">
        <v>377500</v>
      </c>
      <c r="B7261">
        <v>8.1</v>
      </c>
      <c r="D7261" s="3">
        <v>377500</v>
      </c>
      <c r="E7261">
        <v>7.6</v>
      </c>
    </row>
    <row r="7262" spans="1:5">
      <c r="A7262" s="3">
        <v>377500</v>
      </c>
      <c r="B7262">
        <v>8.6</v>
      </c>
      <c r="D7262" s="3">
        <v>377500</v>
      </c>
      <c r="E7262">
        <v>9</v>
      </c>
    </row>
    <row r="7263" spans="1:5">
      <c r="A7263" s="3">
        <v>377500</v>
      </c>
      <c r="B7263">
        <v>8.1999999999999993</v>
      </c>
      <c r="D7263" s="3">
        <v>377500</v>
      </c>
      <c r="E7263">
        <v>6.8</v>
      </c>
    </row>
    <row r="7264" spans="1:5">
      <c r="A7264" s="3">
        <v>377500</v>
      </c>
      <c r="B7264">
        <v>8</v>
      </c>
      <c r="D7264" s="3">
        <v>377500</v>
      </c>
      <c r="E7264">
        <v>8.4</v>
      </c>
    </row>
    <row r="7265" spans="1:5">
      <c r="A7265" s="3">
        <v>377500</v>
      </c>
      <c r="B7265">
        <v>8.6</v>
      </c>
      <c r="D7265" s="3">
        <v>377500</v>
      </c>
      <c r="E7265">
        <v>8.5</v>
      </c>
    </row>
    <row r="7266" spans="1:5">
      <c r="A7266" s="3">
        <v>377500</v>
      </c>
      <c r="B7266">
        <v>6.9</v>
      </c>
      <c r="D7266" s="3">
        <v>377500</v>
      </c>
      <c r="E7266">
        <v>8</v>
      </c>
    </row>
    <row r="7267" spans="1:5">
      <c r="A7267" s="3">
        <v>377500</v>
      </c>
      <c r="B7267">
        <v>7.7</v>
      </c>
      <c r="D7267" s="3">
        <v>377500</v>
      </c>
      <c r="E7267">
        <v>9.1</v>
      </c>
    </row>
    <row r="7268" spans="1:5">
      <c r="A7268" s="3">
        <v>380000</v>
      </c>
      <c r="B7268">
        <v>4.2</v>
      </c>
      <c r="D7268" s="3">
        <v>380000</v>
      </c>
      <c r="E7268">
        <v>7.4</v>
      </c>
    </row>
    <row r="7269" spans="1:5">
      <c r="A7269" s="3">
        <v>380000</v>
      </c>
      <c r="B7269">
        <v>7.6</v>
      </c>
      <c r="D7269" s="3">
        <v>380000</v>
      </c>
      <c r="E7269">
        <v>8.8000000000000007</v>
      </c>
    </row>
    <row r="7270" spans="1:5">
      <c r="A7270" s="3">
        <v>380000</v>
      </c>
      <c r="B7270">
        <v>8.5</v>
      </c>
      <c r="D7270" s="3">
        <v>380000</v>
      </c>
      <c r="E7270">
        <v>8.6999999999999993</v>
      </c>
    </row>
    <row r="7271" spans="1:5">
      <c r="A7271" s="3">
        <v>380000</v>
      </c>
      <c r="B7271">
        <v>7.8</v>
      </c>
      <c r="D7271" s="3">
        <v>380000</v>
      </c>
      <c r="E7271">
        <v>7.3</v>
      </c>
    </row>
    <row r="7272" spans="1:5">
      <c r="A7272" s="3">
        <v>380000</v>
      </c>
      <c r="B7272">
        <v>7.8</v>
      </c>
      <c r="D7272" s="3">
        <v>380000</v>
      </c>
    </row>
    <row r="7273" spans="1:5">
      <c r="A7273" s="3">
        <v>382500</v>
      </c>
      <c r="B7273">
        <v>7.9</v>
      </c>
      <c r="D7273" s="3">
        <v>382500</v>
      </c>
      <c r="E7273">
        <v>8.9</v>
      </c>
    </row>
    <row r="7274" spans="1:5">
      <c r="A7274" s="3">
        <v>382500</v>
      </c>
      <c r="B7274">
        <v>8</v>
      </c>
      <c r="D7274" s="3">
        <v>382500</v>
      </c>
      <c r="E7274">
        <v>8.1</v>
      </c>
    </row>
    <row r="7275" spans="1:5">
      <c r="A7275" s="3">
        <v>382500</v>
      </c>
      <c r="B7275">
        <v>7.6</v>
      </c>
      <c r="D7275" s="3">
        <v>382500</v>
      </c>
      <c r="E7275">
        <v>7.5</v>
      </c>
    </row>
    <row r="7276" spans="1:5">
      <c r="A7276" s="3">
        <v>382500</v>
      </c>
      <c r="B7276">
        <v>5</v>
      </c>
      <c r="D7276" s="3">
        <v>382500</v>
      </c>
      <c r="E7276">
        <v>3.8</v>
      </c>
    </row>
    <row r="7277" spans="1:5">
      <c r="A7277" s="3">
        <v>382500</v>
      </c>
      <c r="B7277">
        <v>8.9</v>
      </c>
      <c r="D7277" s="3">
        <v>382500</v>
      </c>
      <c r="E7277">
        <v>8.3000000000000007</v>
      </c>
    </row>
    <row r="7278" spans="1:5">
      <c r="A7278" s="3">
        <v>385000</v>
      </c>
      <c r="B7278">
        <v>8.1</v>
      </c>
      <c r="D7278" s="3">
        <v>385000</v>
      </c>
      <c r="E7278">
        <v>7.9</v>
      </c>
    </row>
    <row r="7279" spans="1:5">
      <c r="A7279" s="3">
        <v>385000</v>
      </c>
      <c r="D7279" s="3">
        <v>385000</v>
      </c>
    </row>
    <row r="7280" spans="1:5">
      <c r="A7280" s="3">
        <v>385000</v>
      </c>
      <c r="B7280">
        <v>8.1999999999999993</v>
      </c>
      <c r="D7280" s="3">
        <v>385000</v>
      </c>
      <c r="E7280">
        <v>8</v>
      </c>
    </row>
    <row r="7281" spans="1:5">
      <c r="A7281" s="3">
        <v>385000</v>
      </c>
      <c r="B7281">
        <v>9</v>
      </c>
      <c r="D7281" s="3">
        <v>385000</v>
      </c>
      <c r="E7281">
        <v>8.8000000000000007</v>
      </c>
    </row>
    <row r="7282" spans="1:5">
      <c r="A7282" s="3">
        <v>385000</v>
      </c>
      <c r="B7282">
        <v>8.1</v>
      </c>
      <c r="D7282" s="3">
        <v>385000</v>
      </c>
      <c r="E7282">
        <v>6.9</v>
      </c>
    </row>
    <row r="7283" spans="1:5">
      <c r="A7283" s="3">
        <v>385000</v>
      </c>
      <c r="B7283">
        <v>8</v>
      </c>
      <c r="D7283" s="3">
        <v>385000</v>
      </c>
      <c r="E7283">
        <v>9</v>
      </c>
    </row>
    <row r="7284" spans="1:5">
      <c r="A7284" s="3">
        <v>385000</v>
      </c>
      <c r="B7284">
        <v>8.6</v>
      </c>
      <c r="D7284" s="3">
        <v>385000</v>
      </c>
      <c r="E7284">
        <v>8.6999999999999993</v>
      </c>
    </row>
    <row r="7285" spans="1:5">
      <c r="A7285" s="3">
        <v>385000</v>
      </c>
      <c r="B7285">
        <v>7.4</v>
      </c>
      <c r="D7285" s="3">
        <v>385000</v>
      </c>
      <c r="E7285">
        <v>8</v>
      </c>
    </row>
    <row r="7286" spans="1:5">
      <c r="A7286" s="3">
        <v>385000</v>
      </c>
      <c r="B7286">
        <v>7.8</v>
      </c>
      <c r="D7286" s="3">
        <v>385000</v>
      </c>
      <c r="E7286">
        <v>6.4</v>
      </c>
    </row>
    <row r="7287" spans="1:5">
      <c r="A7287" s="3">
        <v>385000</v>
      </c>
      <c r="B7287">
        <v>6.7</v>
      </c>
      <c r="D7287" s="3">
        <v>385000</v>
      </c>
      <c r="E7287">
        <v>8.1999999999999993</v>
      </c>
    </row>
    <row r="7288" spans="1:5">
      <c r="A7288" s="3">
        <v>387500</v>
      </c>
      <c r="B7288">
        <v>5.7</v>
      </c>
      <c r="D7288" s="3">
        <v>387500</v>
      </c>
      <c r="E7288">
        <v>3.8</v>
      </c>
    </row>
    <row r="7289" spans="1:5">
      <c r="A7289" s="3">
        <v>387500</v>
      </c>
      <c r="B7289">
        <v>7</v>
      </c>
      <c r="D7289" s="3">
        <v>387500</v>
      </c>
      <c r="E7289">
        <v>7.3</v>
      </c>
    </row>
    <row r="7290" spans="1:5">
      <c r="A7290" s="3">
        <v>387500</v>
      </c>
      <c r="B7290">
        <v>5.7</v>
      </c>
      <c r="D7290" s="3">
        <v>387500</v>
      </c>
      <c r="E7290">
        <v>7.1</v>
      </c>
    </row>
    <row r="7291" spans="1:5">
      <c r="A7291" s="3">
        <v>387500</v>
      </c>
      <c r="B7291">
        <v>8.5</v>
      </c>
      <c r="D7291" s="3">
        <v>387500</v>
      </c>
      <c r="E7291">
        <v>8.6</v>
      </c>
    </row>
    <row r="7292" spans="1:5">
      <c r="A7292" s="3">
        <v>387500</v>
      </c>
      <c r="B7292">
        <v>8</v>
      </c>
      <c r="D7292" s="3">
        <v>387500</v>
      </c>
      <c r="E7292">
        <v>7.9</v>
      </c>
    </row>
    <row r="7293" spans="1:5">
      <c r="A7293" s="3">
        <v>387500</v>
      </c>
      <c r="B7293">
        <v>8.6999999999999993</v>
      </c>
      <c r="D7293" s="3">
        <v>387500</v>
      </c>
      <c r="E7293">
        <v>7.4</v>
      </c>
    </row>
    <row r="7294" spans="1:5">
      <c r="A7294" s="3">
        <v>387500</v>
      </c>
      <c r="B7294">
        <v>6.9</v>
      </c>
      <c r="D7294" s="3">
        <v>387500</v>
      </c>
      <c r="E7294">
        <v>8.9</v>
      </c>
    </row>
    <row r="7295" spans="1:5">
      <c r="A7295" s="3">
        <v>387500</v>
      </c>
      <c r="B7295">
        <v>7.8</v>
      </c>
      <c r="D7295" s="3">
        <v>387500</v>
      </c>
      <c r="E7295">
        <v>7.4</v>
      </c>
    </row>
    <row r="7296" spans="1:5">
      <c r="A7296" s="3">
        <v>387500</v>
      </c>
      <c r="B7296">
        <v>8.1999999999999993</v>
      </c>
      <c r="D7296" s="3">
        <v>387500</v>
      </c>
      <c r="E7296">
        <v>8.8000000000000007</v>
      </c>
    </row>
    <row r="7297" spans="1:5">
      <c r="A7297" s="3">
        <v>390000</v>
      </c>
      <c r="B7297">
        <v>8.1</v>
      </c>
      <c r="D7297" s="3">
        <v>390000</v>
      </c>
    </row>
    <row r="7298" spans="1:5">
      <c r="A7298" s="3">
        <v>390000</v>
      </c>
      <c r="B7298">
        <v>6.4</v>
      </c>
      <c r="D7298" s="3">
        <v>390000</v>
      </c>
      <c r="E7298">
        <v>8</v>
      </c>
    </row>
    <row r="7299" spans="1:5">
      <c r="A7299" s="3">
        <v>390000</v>
      </c>
      <c r="B7299">
        <v>7.9</v>
      </c>
      <c r="D7299" s="3">
        <v>390000</v>
      </c>
      <c r="E7299">
        <v>6.4</v>
      </c>
    </row>
    <row r="7300" spans="1:5">
      <c r="A7300" s="3">
        <v>390000</v>
      </c>
      <c r="B7300">
        <v>8.5</v>
      </c>
      <c r="D7300" s="3">
        <v>390000</v>
      </c>
      <c r="E7300">
        <v>8.3000000000000007</v>
      </c>
    </row>
    <row r="7301" spans="1:5">
      <c r="A7301" s="3">
        <v>390000</v>
      </c>
      <c r="B7301">
        <v>9</v>
      </c>
      <c r="D7301" s="3">
        <v>390000</v>
      </c>
      <c r="E7301">
        <v>5.4</v>
      </c>
    </row>
    <row r="7302" spans="1:5">
      <c r="A7302" s="3">
        <v>390000</v>
      </c>
      <c r="D7302" s="3">
        <v>390000</v>
      </c>
      <c r="E7302">
        <v>5.8</v>
      </c>
    </row>
    <row r="7303" spans="1:5">
      <c r="A7303" s="3">
        <v>392500</v>
      </c>
      <c r="B7303">
        <v>7.9</v>
      </c>
      <c r="D7303" s="3">
        <v>392500</v>
      </c>
      <c r="E7303">
        <v>8.5</v>
      </c>
    </row>
    <row r="7304" spans="1:5">
      <c r="A7304" s="3">
        <v>392500</v>
      </c>
      <c r="B7304">
        <v>8.1999999999999993</v>
      </c>
      <c r="D7304" s="3">
        <v>392500</v>
      </c>
      <c r="E7304">
        <v>7.6</v>
      </c>
    </row>
    <row r="7305" spans="1:5">
      <c r="A7305" s="3">
        <v>392500</v>
      </c>
      <c r="B7305">
        <v>8.1999999999999993</v>
      </c>
      <c r="D7305" s="3">
        <v>392500</v>
      </c>
      <c r="E7305">
        <v>8.4</v>
      </c>
    </row>
    <row r="7306" spans="1:5">
      <c r="A7306" s="3">
        <v>392500</v>
      </c>
      <c r="B7306">
        <v>6.8</v>
      </c>
      <c r="D7306" s="3">
        <v>392500</v>
      </c>
      <c r="E7306">
        <v>7.8</v>
      </c>
    </row>
    <row r="7307" spans="1:5">
      <c r="A7307" s="3">
        <v>392500</v>
      </c>
      <c r="B7307">
        <v>8.6999999999999993</v>
      </c>
      <c r="D7307" s="3">
        <v>392500</v>
      </c>
      <c r="E7307">
        <v>9</v>
      </c>
    </row>
    <row r="7308" spans="1:5">
      <c r="A7308" s="3">
        <v>392500</v>
      </c>
      <c r="B7308">
        <v>5.4</v>
      </c>
      <c r="D7308" s="3">
        <v>392500</v>
      </c>
      <c r="E7308">
        <v>7.9</v>
      </c>
    </row>
    <row r="7309" spans="1:5">
      <c r="A7309" s="3">
        <v>392500</v>
      </c>
      <c r="B7309">
        <v>5.8</v>
      </c>
      <c r="D7309" s="3">
        <v>392500</v>
      </c>
      <c r="E7309">
        <v>7.8</v>
      </c>
    </row>
    <row r="7310" spans="1:5">
      <c r="A7310" s="3">
        <v>392500</v>
      </c>
      <c r="B7310">
        <v>8</v>
      </c>
      <c r="D7310" s="3">
        <v>392500</v>
      </c>
      <c r="E7310">
        <v>7.2</v>
      </c>
    </row>
    <row r="7311" spans="1:5">
      <c r="A7311" s="3">
        <v>392500</v>
      </c>
      <c r="B7311">
        <v>2.9</v>
      </c>
      <c r="D7311" s="3">
        <v>392500</v>
      </c>
    </row>
    <row r="7312" spans="1:5">
      <c r="A7312" s="3">
        <v>392500</v>
      </c>
      <c r="B7312">
        <v>8.5</v>
      </c>
      <c r="D7312" s="3">
        <v>392500</v>
      </c>
      <c r="E7312">
        <v>8.4</v>
      </c>
    </row>
    <row r="7313" spans="1:5">
      <c r="A7313" s="3">
        <v>392500</v>
      </c>
      <c r="B7313">
        <v>6.8</v>
      </c>
      <c r="D7313" s="3">
        <v>392500</v>
      </c>
      <c r="E7313">
        <v>7.9</v>
      </c>
    </row>
    <row r="7314" spans="1:5">
      <c r="A7314" s="3">
        <v>392500</v>
      </c>
      <c r="B7314">
        <v>8.1</v>
      </c>
      <c r="D7314" s="3">
        <v>392500</v>
      </c>
      <c r="E7314">
        <v>8.4</v>
      </c>
    </row>
    <row r="7315" spans="1:5">
      <c r="A7315" s="3">
        <v>395000</v>
      </c>
      <c r="B7315">
        <v>6.7</v>
      </c>
      <c r="D7315" s="3">
        <v>395000</v>
      </c>
      <c r="E7315">
        <v>5.3</v>
      </c>
    </row>
    <row r="7316" spans="1:5">
      <c r="A7316" s="3">
        <v>395000</v>
      </c>
      <c r="B7316">
        <v>8.1999999999999993</v>
      </c>
      <c r="D7316" s="3">
        <v>395000</v>
      </c>
      <c r="E7316">
        <v>7.5</v>
      </c>
    </row>
    <row r="7317" spans="1:5">
      <c r="A7317" s="3">
        <v>395000</v>
      </c>
      <c r="B7317">
        <v>6.8</v>
      </c>
      <c r="D7317" s="3">
        <v>395000</v>
      </c>
      <c r="E7317">
        <v>6.9</v>
      </c>
    </row>
    <row r="7318" spans="1:5">
      <c r="A7318" s="3">
        <v>395000</v>
      </c>
      <c r="B7318">
        <v>7.6</v>
      </c>
      <c r="D7318" s="3">
        <v>395000</v>
      </c>
      <c r="E7318">
        <v>7.6</v>
      </c>
    </row>
    <row r="7319" spans="1:5">
      <c r="A7319" s="3">
        <v>395000</v>
      </c>
      <c r="B7319">
        <v>6.5</v>
      </c>
      <c r="D7319" s="3">
        <v>395000</v>
      </c>
      <c r="E7319">
        <v>6.6</v>
      </c>
    </row>
    <row r="7320" spans="1:5">
      <c r="A7320" s="3">
        <v>397500</v>
      </c>
      <c r="B7320">
        <v>7.8</v>
      </c>
      <c r="D7320" s="3">
        <v>397500</v>
      </c>
      <c r="E7320">
        <v>7.2</v>
      </c>
    </row>
    <row r="7321" spans="1:5">
      <c r="A7321" s="3">
        <v>397500</v>
      </c>
      <c r="B7321">
        <v>9.1999999999999993</v>
      </c>
      <c r="D7321" s="3">
        <v>397500</v>
      </c>
      <c r="E7321">
        <v>9.6</v>
      </c>
    </row>
    <row r="7322" spans="1:5">
      <c r="A7322" s="3">
        <v>397500</v>
      </c>
      <c r="B7322">
        <v>6.1</v>
      </c>
      <c r="D7322" s="3">
        <v>397500</v>
      </c>
      <c r="E7322">
        <v>7.4</v>
      </c>
    </row>
    <row r="7323" spans="1:5">
      <c r="A7323" s="3">
        <v>400000</v>
      </c>
      <c r="B7323">
        <v>8.6999999999999993</v>
      </c>
      <c r="D7323" s="3">
        <v>400000</v>
      </c>
      <c r="E7323">
        <v>7.6</v>
      </c>
    </row>
    <row r="7324" spans="1:5">
      <c r="A7324" s="3">
        <v>400000</v>
      </c>
      <c r="B7324">
        <v>6.7</v>
      </c>
      <c r="D7324" s="3">
        <v>400000</v>
      </c>
      <c r="E7324">
        <v>8.1</v>
      </c>
    </row>
    <row r="7325" spans="1:5">
      <c r="A7325" s="3">
        <v>400000</v>
      </c>
      <c r="B7325">
        <v>8</v>
      </c>
      <c r="D7325" s="3">
        <v>400000</v>
      </c>
      <c r="E7325">
        <v>6.9</v>
      </c>
    </row>
    <row r="7326" spans="1:5">
      <c r="A7326" s="3">
        <v>400000</v>
      </c>
      <c r="D7326" s="3">
        <v>400000</v>
      </c>
      <c r="E7326">
        <v>6.4</v>
      </c>
    </row>
    <row r="7327" spans="1:5">
      <c r="A7327" s="3">
        <v>400000</v>
      </c>
      <c r="B7327">
        <v>4.2</v>
      </c>
      <c r="D7327" s="3">
        <v>400000</v>
      </c>
    </row>
    <row r="7328" spans="1:5">
      <c r="A7328" s="3">
        <v>400000</v>
      </c>
      <c r="B7328">
        <v>6.7</v>
      </c>
      <c r="D7328" s="3">
        <v>400000</v>
      </c>
      <c r="E7328">
        <v>8.5</v>
      </c>
    </row>
    <row r="7329" spans="1:5">
      <c r="A7329" s="3">
        <v>402500</v>
      </c>
      <c r="B7329">
        <v>3.1</v>
      </c>
      <c r="D7329" s="3">
        <v>402500</v>
      </c>
      <c r="E7329">
        <v>7.4</v>
      </c>
    </row>
    <row r="7330" spans="1:5">
      <c r="A7330" s="3">
        <v>402500</v>
      </c>
      <c r="B7330">
        <v>7.9</v>
      </c>
      <c r="D7330" s="3">
        <v>402500</v>
      </c>
      <c r="E7330">
        <v>6.1</v>
      </c>
    </row>
    <row r="7331" spans="1:5">
      <c r="A7331" s="3">
        <v>402500</v>
      </c>
      <c r="B7331">
        <v>4.5</v>
      </c>
      <c r="D7331" s="3">
        <v>402500</v>
      </c>
    </row>
    <row r="7332" spans="1:5">
      <c r="A7332" s="3">
        <v>402500</v>
      </c>
      <c r="B7332">
        <v>8</v>
      </c>
      <c r="D7332" s="3">
        <v>402500</v>
      </c>
      <c r="E7332">
        <v>8.1</v>
      </c>
    </row>
    <row r="7333" spans="1:5">
      <c r="A7333" s="3">
        <v>405000</v>
      </c>
      <c r="B7333">
        <v>8.8000000000000007</v>
      </c>
      <c r="D7333" s="3">
        <v>405000</v>
      </c>
      <c r="E7333">
        <v>8.9</v>
      </c>
    </row>
    <row r="7334" spans="1:5">
      <c r="A7334" s="3">
        <v>405000</v>
      </c>
      <c r="B7334">
        <v>7.8</v>
      </c>
      <c r="D7334" s="3">
        <v>405000</v>
      </c>
      <c r="E7334">
        <v>8.6</v>
      </c>
    </row>
    <row r="7335" spans="1:5">
      <c r="A7335" s="3">
        <v>405000</v>
      </c>
      <c r="B7335">
        <v>8</v>
      </c>
      <c r="D7335" s="3">
        <v>405000</v>
      </c>
      <c r="E7335">
        <v>8.4</v>
      </c>
    </row>
    <row r="7336" spans="1:5">
      <c r="A7336" s="3">
        <v>405000</v>
      </c>
      <c r="B7336">
        <v>7.7</v>
      </c>
      <c r="D7336" s="3">
        <v>405000</v>
      </c>
      <c r="E7336">
        <v>8.3000000000000007</v>
      </c>
    </row>
    <row r="7337" spans="1:5">
      <c r="A7337" s="3">
        <v>405000</v>
      </c>
      <c r="B7337">
        <v>7.9</v>
      </c>
      <c r="D7337" s="3">
        <v>405000</v>
      </c>
      <c r="E7337">
        <v>8</v>
      </c>
    </row>
    <row r="7338" spans="1:5">
      <c r="A7338" s="3">
        <v>405000</v>
      </c>
      <c r="B7338">
        <v>8.6999999999999993</v>
      </c>
      <c r="D7338" s="3">
        <v>405000</v>
      </c>
      <c r="E7338">
        <v>7.7</v>
      </c>
    </row>
    <row r="7339" spans="1:5">
      <c r="A7339" s="3">
        <v>407500</v>
      </c>
      <c r="B7339">
        <v>9.1</v>
      </c>
      <c r="D7339" s="3">
        <v>407500</v>
      </c>
      <c r="E7339">
        <v>9.1999999999999993</v>
      </c>
    </row>
    <row r="7340" spans="1:5">
      <c r="A7340" s="3">
        <v>407500</v>
      </c>
      <c r="B7340">
        <v>8.6999999999999993</v>
      </c>
      <c r="D7340" s="3">
        <v>407500</v>
      </c>
      <c r="E7340">
        <v>8.9</v>
      </c>
    </row>
    <row r="7341" spans="1:5">
      <c r="A7341" s="3">
        <v>407500</v>
      </c>
      <c r="B7341">
        <v>3</v>
      </c>
      <c r="D7341" s="3">
        <v>407500</v>
      </c>
    </row>
    <row r="7342" spans="1:5">
      <c r="A7342" s="3">
        <v>407500</v>
      </c>
      <c r="B7342">
        <v>8.8000000000000007</v>
      </c>
      <c r="D7342" s="3">
        <v>407500</v>
      </c>
      <c r="E7342">
        <v>8.8000000000000007</v>
      </c>
    </row>
    <row r="7343" spans="1:5">
      <c r="A7343" s="3">
        <v>410000</v>
      </c>
      <c r="B7343">
        <v>8.3000000000000007</v>
      </c>
      <c r="D7343" s="3">
        <v>410000</v>
      </c>
      <c r="E7343">
        <v>7.9</v>
      </c>
    </row>
    <row r="7344" spans="1:5">
      <c r="A7344" s="3">
        <v>410000</v>
      </c>
      <c r="B7344">
        <v>7.6</v>
      </c>
      <c r="D7344" s="3">
        <v>410000</v>
      </c>
      <c r="E7344">
        <v>7.2</v>
      </c>
    </row>
    <row r="7345" spans="1:5">
      <c r="A7345" s="3">
        <v>410000</v>
      </c>
      <c r="B7345">
        <v>8.9</v>
      </c>
      <c r="D7345" s="3">
        <v>410000</v>
      </c>
      <c r="E7345">
        <v>8.8000000000000007</v>
      </c>
    </row>
    <row r="7346" spans="1:5">
      <c r="A7346" s="3">
        <v>410000</v>
      </c>
      <c r="B7346">
        <v>8.5</v>
      </c>
      <c r="D7346" s="3">
        <v>410000</v>
      </c>
      <c r="E7346">
        <v>8.3000000000000007</v>
      </c>
    </row>
    <row r="7347" spans="1:5">
      <c r="A7347" s="3">
        <v>410000</v>
      </c>
      <c r="B7347">
        <v>7.5</v>
      </c>
      <c r="D7347" s="3">
        <v>410000</v>
      </c>
      <c r="E7347">
        <v>8.1999999999999993</v>
      </c>
    </row>
    <row r="7348" spans="1:5">
      <c r="A7348" s="3">
        <v>410000</v>
      </c>
      <c r="B7348">
        <v>8.1</v>
      </c>
      <c r="D7348" s="3">
        <v>410000</v>
      </c>
      <c r="E7348">
        <v>7</v>
      </c>
    </row>
    <row r="7349" spans="1:5">
      <c r="A7349" s="3">
        <v>412500</v>
      </c>
      <c r="B7349">
        <v>8.3000000000000007</v>
      </c>
      <c r="D7349" s="3">
        <v>412500</v>
      </c>
      <c r="E7349">
        <v>9.3000000000000007</v>
      </c>
    </row>
    <row r="7350" spans="1:5">
      <c r="A7350" s="3">
        <v>412500</v>
      </c>
      <c r="B7350">
        <v>8.6999999999999993</v>
      </c>
      <c r="D7350" s="3">
        <v>412500</v>
      </c>
      <c r="E7350">
        <v>7.8</v>
      </c>
    </row>
    <row r="7351" spans="1:5">
      <c r="A7351" s="3">
        <v>412500</v>
      </c>
      <c r="B7351">
        <v>9.1999999999999993</v>
      </c>
      <c r="D7351" s="3">
        <v>412500</v>
      </c>
      <c r="E7351">
        <v>8.3000000000000007</v>
      </c>
    </row>
    <row r="7352" spans="1:5">
      <c r="A7352" s="3">
        <v>412500</v>
      </c>
      <c r="B7352">
        <v>6.5</v>
      </c>
      <c r="D7352" s="3">
        <v>412500</v>
      </c>
      <c r="E7352">
        <v>8.1</v>
      </c>
    </row>
    <row r="7353" spans="1:5">
      <c r="A7353" s="3">
        <v>412500</v>
      </c>
      <c r="B7353">
        <v>8.3000000000000007</v>
      </c>
      <c r="D7353" s="3">
        <v>412500</v>
      </c>
      <c r="E7353">
        <v>8.3000000000000007</v>
      </c>
    </row>
    <row r="7354" spans="1:5">
      <c r="A7354" s="3">
        <v>412500</v>
      </c>
      <c r="B7354">
        <v>8.5</v>
      </c>
      <c r="D7354" s="3">
        <v>412500</v>
      </c>
      <c r="E7354">
        <v>7.7</v>
      </c>
    </row>
    <row r="7355" spans="1:5">
      <c r="A7355" s="3">
        <v>412500</v>
      </c>
      <c r="B7355">
        <v>6.7</v>
      </c>
      <c r="D7355" s="3">
        <v>412500</v>
      </c>
      <c r="E7355">
        <v>5.6</v>
      </c>
    </row>
    <row r="7356" spans="1:5">
      <c r="A7356" s="3">
        <v>412500</v>
      </c>
      <c r="B7356">
        <v>6.3</v>
      </c>
      <c r="D7356" s="3">
        <v>412500</v>
      </c>
      <c r="E7356">
        <v>7.7</v>
      </c>
    </row>
    <row r="7357" spans="1:5">
      <c r="A7357" s="3">
        <v>412500</v>
      </c>
      <c r="B7357">
        <v>7.2</v>
      </c>
      <c r="D7357" s="3">
        <v>412500</v>
      </c>
      <c r="E7357">
        <v>6.8</v>
      </c>
    </row>
    <row r="7358" spans="1:5">
      <c r="A7358" s="3">
        <v>415000</v>
      </c>
      <c r="B7358">
        <v>8.5</v>
      </c>
      <c r="D7358" s="3">
        <v>415000</v>
      </c>
      <c r="E7358">
        <v>6.7</v>
      </c>
    </row>
    <row r="7359" spans="1:5">
      <c r="A7359" s="3">
        <v>415000</v>
      </c>
      <c r="B7359">
        <v>7.9</v>
      </c>
      <c r="D7359" s="3">
        <v>415000</v>
      </c>
      <c r="E7359">
        <v>8.3000000000000007</v>
      </c>
    </row>
    <row r="7360" spans="1:5">
      <c r="A7360" s="3">
        <v>415000</v>
      </c>
      <c r="B7360">
        <v>7.2</v>
      </c>
      <c r="D7360" s="3">
        <v>415000</v>
      </c>
      <c r="E7360">
        <v>7.9</v>
      </c>
    </row>
    <row r="7361" spans="1:5">
      <c r="A7361" s="3">
        <v>415000</v>
      </c>
      <c r="B7361">
        <v>8.4</v>
      </c>
      <c r="D7361" s="3">
        <v>415000</v>
      </c>
      <c r="E7361">
        <v>7.2</v>
      </c>
    </row>
    <row r="7362" spans="1:5">
      <c r="A7362" s="3">
        <v>415000</v>
      </c>
      <c r="B7362">
        <v>8.8000000000000007</v>
      </c>
      <c r="D7362" s="3">
        <v>415000</v>
      </c>
      <c r="E7362">
        <v>8.9</v>
      </c>
    </row>
    <row r="7363" spans="1:5">
      <c r="A7363" s="3">
        <v>415000</v>
      </c>
      <c r="B7363">
        <v>7.9</v>
      </c>
      <c r="D7363" s="3">
        <v>415000</v>
      </c>
      <c r="E7363">
        <v>7.1</v>
      </c>
    </row>
    <row r="7364" spans="1:5">
      <c r="A7364" s="3">
        <v>417500</v>
      </c>
      <c r="B7364">
        <v>7.9</v>
      </c>
      <c r="D7364" s="3">
        <v>417500</v>
      </c>
      <c r="E7364">
        <v>9</v>
      </c>
    </row>
    <row r="7365" spans="1:5">
      <c r="A7365" s="3">
        <v>417500</v>
      </c>
      <c r="B7365">
        <v>8.1999999999999993</v>
      </c>
      <c r="D7365" s="3">
        <v>417500</v>
      </c>
      <c r="E7365">
        <v>7.9</v>
      </c>
    </row>
    <row r="7366" spans="1:5">
      <c r="A7366" s="3">
        <v>417500</v>
      </c>
      <c r="B7366">
        <v>9.1</v>
      </c>
      <c r="D7366" s="3">
        <v>417500</v>
      </c>
      <c r="E7366">
        <v>9.3000000000000007</v>
      </c>
    </row>
    <row r="7367" spans="1:5">
      <c r="A7367" s="3">
        <v>417500</v>
      </c>
      <c r="B7367">
        <v>6.8</v>
      </c>
      <c r="D7367" s="3">
        <v>417500</v>
      </c>
      <c r="E7367">
        <v>9</v>
      </c>
    </row>
    <row r="7368" spans="1:5">
      <c r="A7368" s="3">
        <v>417500</v>
      </c>
      <c r="B7368">
        <v>8.9</v>
      </c>
      <c r="D7368" s="3">
        <v>417500</v>
      </c>
      <c r="E7368">
        <v>8.3000000000000007</v>
      </c>
    </row>
    <row r="7369" spans="1:5">
      <c r="A7369" s="3">
        <v>417500</v>
      </c>
      <c r="B7369">
        <v>8.3000000000000007</v>
      </c>
      <c r="D7369" s="3">
        <v>417500</v>
      </c>
      <c r="E7369">
        <v>8.6999999999999993</v>
      </c>
    </row>
    <row r="7370" spans="1:5">
      <c r="A7370" s="3">
        <v>417500</v>
      </c>
      <c r="D7370" s="3">
        <v>417500</v>
      </c>
    </row>
    <row r="7371" spans="1:5">
      <c r="A7371" s="3">
        <v>417500</v>
      </c>
      <c r="B7371">
        <v>7.9</v>
      </c>
      <c r="D7371" s="3">
        <v>417500</v>
      </c>
      <c r="E7371">
        <v>8.6999999999999993</v>
      </c>
    </row>
    <row r="7372" spans="1:5">
      <c r="A7372" s="3">
        <v>417500</v>
      </c>
      <c r="B7372">
        <v>7.8</v>
      </c>
      <c r="D7372" s="3">
        <v>417500</v>
      </c>
      <c r="E7372">
        <v>8.4</v>
      </c>
    </row>
    <row r="7373" spans="1:5">
      <c r="A7373" s="3">
        <v>417500</v>
      </c>
      <c r="B7373">
        <v>8.8000000000000007</v>
      </c>
      <c r="D7373" s="3">
        <v>417500</v>
      </c>
      <c r="E7373">
        <v>9.4</v>
      </c>
    </row>
    <row r="7374" spans="1:5">
      <c r="A7374" s="3">
        <v>417500</v>
      </c>
      <c r="B7374">
        <v>7.9</v>
      </c>
      <c r="D7374" s="3">
        <v>417500</v>
      </c>
      <c r="E7374">
        <v>8.6</v>
      </c>
    </row>
    <row r="7375" spans="1:5">
      <c r="A7375" s="3">
        <v>417500</v>
      </c>
      <c r="B7375">
        <v>9</v>
      </c>
      <c r="D7375" s="3">
        <v>417500</v>
      </c>
      <c r="E7375">
        <v>7.1</v>
      </c>
    </row>
    <row r="7376" spans="1:5">
      <c r="A7376" s="3">
        <v>417500</v>
      </c>
      <c r="B7376">
        <v>8</v>
      </c>
      <c r="D7376" s="3">
        <v>417500</v>
      </c>
      <c r="E7376">
        <v>4.4000000000000004</v>
      </c>
    </row>
    <row r="7377" spans="1:5">
      <c r="A7377" s="3">
        <v>420000</v>
      </c>
      <c r="B7377">
        <v>9.4</v>
      </c>
      <c r="D7377" s="3">
        <v>420000</v>
      </c>
      <c r="E7377">
        <v>9.6</v>
      </c>
    </row>
    <row r="7378" spans="1:5">
      <c r="A7378" s="3">
        <v>420000</v>
      </c>
      <c r="D7378" s="3">
        <v>420000</v>
      </c>
      <c r="E7378">
        <v>6.3</v>
      </c>
    </row>
    <row r="7379" spans="1:5">
      <c r="A7379" s="3">
        <v>420000</v>
      </c>
      <c r="D7379" s="3">
        <v>420000</v>
      </c>
      <c r="E7379">
        <v>3.7</v>
      </c>
    </row>
    <row r="7380" spans="1:5">
      <c r="A7380" s="3">
        <v>420000</v>
      </c>
      <c r="B7380">
        <v>5.9</v>
      </c>
      <c r="D7380" s="3">
        <v>420000</v>
      </c>
      <c r="E7380">
        <v>6.4</v>
      </c>
    </row>
    <row r="7381" spans="1:5">
      <c r="A7381" s="3">
        <v>420000</v>
      </c>
      <c r="B7381">
        <v>8.5</v>
      </c>
      <c r="D7381" s="3">
        <v>420000</v>
      </c>
      <c r="E7381">
        <v>7.8</v>
      </c>
    </row>
    <row r="7382" spans="1:5">
      <c r="A7382" s="3">
        <v>420000</v>
      </c>
      <c r="B7382">
        <v>9.1</v>
      </c>
      <c r="D7382" s="3">
        <v>420000</v>
      </c>
      <c r="E7382">
        <v>9.1999999999999993</v>
      </c>
    </row>
    <row r="7383" spans="1:5">
      <c r="A7383" s="3">
        <v>420000</v>
      </c>
      <c r="B7383">
        <v>7.9</v>
      </c>
      <c r="D7383" s="3">
        <v>420000</v>
      </c>
      <c r="E7383">
        <v>7.3</v>
      </c>
    </row>
    <row r="7384" spans="1:5">
      <c r="A7384" s="3">
        <v>422500</v>
      </c>
      <c r="B7384">
        <v>8.6</v>
      </c>
      <c r="D7384" s="3">
        <v>422500</v>
      </c>
      <c r="E7384">
        <v>8.6999999999999993</v>
      </c>
    </row>
    <row r="7385" spans="1:5">
      <c r="A7385" s="3">
        <v>422500</v>
      </c>
      <c r="B7385">
        <v>5.3</v>
      </c>
      <c r="D7385" s="3">
        <v>422500</v>
      </c>
      <c r="E7385">
        <v>7.4</v>
      </c>
    </row>
    <row r="7386" spans="1:5">
      <c r="A7386" s="3">
        <v>422500</v>
      </c>
      <c r="B7386">
        <v>8.5</v>
      </c>
      <c r="D7386" s="3">
        <v>422500</v>
      </c>
      <c r="E7386">
        <v>9.4</v>
      </c>
    </row>
    <row r="7387" spans="1:5">
      <c r="A7387" s="3">
        <v>422500</v>
      </c>
      <c r="B7387">
        <v>7.1</v>
      </c>
      <c r="D7387" s="3">
        <v>422500</v>
      </c>
      <c r="E7387">
        <v>6.4</v>
      </c>
    </row>
    <row r="7388" spans="1:5">
      <c r="A7388" s="3">
        <v>422500</v>
      </c>
      <c r="B7388">
        <v>7.9</v>
      </c>
      <c r="D7388" s="3">
        <v>422500</v>
      </c>
      <c r="E7388">
        <v>8.1999999999999993</v>
      </c>
    </row>
    <row r="7389" spans="1:5">
      <c r="A7389" s="3">
        <v>425000</v>
      </c>
      <c r="D7389" s="3">
        <v>425000</v>
      </c>
      <c r="E7389">
        <v>6.5</v>
      </c>
    </row>
    <row r="7390" spans="1:5">
      <c r="A7390" s="3">
        <v>425000</v>
      </c>
      <c r="B7390">
        <v>8.4</v>
      </c>
      <c r="D7390" s="3">
        <v>425000</v>
      </c>
    </row>
    <row r="7391" spans="1:5">
      <c r="A7391" s="3">
        <v>425000</v>
      </c>
      <c r="B7391">
        <v>8.8000000000000007</v>
      </c>
      <c r="D7391" s="3">
        <v>425000</v>
      </c>
      <c r="E7391">
        <v>8.1999999999999993</v>
      </c>
    </row>
    <row r="7392" spans="1:5">
      <c r="A7392" s="3">
        <v>427500</v>
      </c>
      <c r="B7392">
        <v>7.7</v>
      </c>
      <c r="D7392" s="3">
        <v>427500</v>
      </c>
      <c r="E7392">
        <v>8</v>
      </c>
    </row>
    <row r="7393" spans="1:5">
      <c r="A7393" s="3">
        <v>427500</v>
      </c>
      <c r="B7393">
        <v>2.5</v>
      </c>
      <c r="D7393" s="3">
        <v>427500</v>
      </c>
      <c r="E7393">
        <v>7.8</v>
      </c>
    </row>
    <row r="7394" spans="1:5">
      <c r="A7394" s="3">
        <v>427500</v>
      </c>
      <c r="B7394">
        <v>7.9</v>
      </c>
      <c r="D7394" s="3">
        <v>427500</v>
      </c>
      <c r="E7394">
        <v>8.8000000000000007</v>
      </c>
    </row>
    <row r="7395" spans="1:5">
      <c r="A7395" s="3">
        <v>427500</v>
      </c>
      <c r="B7395">
        <v>8.6999999999999993</v>
      </c>
      <c r="D7395" s="3">
        <v>427500</v>
      </c>
      <c r="E7395">
        <v>8.3000000000000007</v>
      </c>
    </row>
    <row r="7396" spans="1:5">
      <c r="A7396" s="3">
        <v>427500</v>
      </c>
      <c r="D7396" s="3">
        <v>427500</v>
      </c>
    </row>
    <row r="7397" spans="1:5">
      <c r="A7397" s="3">
        <v>430000</v>
      </c>
      <c r="B7397">
        <v>6.6</v>
      </c>
      <c r="D7397" s="3">
        <v>430000</v>
      </c>
      <c r="E7397">
        <v>6.3</v>
      </c>
    </row>
    <row r="7398" spans="1:5">
      <c r="A7398" s="3">
        <v>430000</v>
      </c>
      <c r="B7398">
        <v>8.1</v>
      </c>
      <c r="D7398" s="3">
        <v>430000</v>
      </c>
      <c r="E7398">
        <v>7.8</v>
      </c>
    </row>
    <row r="7399" spans="1:5">
      <c r="A7399" s="3">
        <v>430000</v>
      </c>
      <c r="B7399">
        <v>5.4</v>
      </c>
      <c r="D7399" s="3">
        <v>430000</v>
      </c>
      <c r="E7399">
        <v>6.1</v>
      </c>
    </row>
    <row r="7400" spans="1:5">
      <c r="A7400" s="3">
        <v>430000</v>
      </c>
      <c r="B7400">
        <v>7.6</v>
      </c>
      <c r="D7400" s="3">
        <v>430000</v>
      </c>
      <c r="E7400">
        <v>9.1</v>
      </c>
    </row>
    <row r="7401" spans="1:5">
      <c r="A7401" s="3">
        <v>432500</v>
      </c>
      <c r="B7401">
        <v>8.9</v>
      </c>
      <c r="D7401" s="3">
        <v>432500</v>
      </c>
      <c r="E7401">
        <v>9.1999999999999993</v>
      </c>
    </row>
    <row r="7402" spans="1:5">
      <c r="A7402" s="3">
        <v>432500</v>
      </c>
      <c r="B7402">
        <v>6.3</v>
      </c>
      <c r="D7402" s="3">
        <v>432500</v>
      </c>
      <c r="E7402">
        <v>8.1999999999999993</v>
      </c>
    </row>
    <row r="7403" spans="1:5">
      <c r="A7403" s="3">
        <v>435000</v>
      </c>
      <c r="B7403">
        <v>4.9000000000000004</v>
      </c>
      <c r="D7403" s="3">
        <v>435000</v>
      </c>
      <c r="E7403">
        <v>8.1999999999999993</v>
      </c>
    </row>
    <row r="7404" spans="1:5">
      <c r="A7404" s="3">
        <v>435000</v>
      </c>
      <c r="B7404">
        <v>7.1</v>
      </c>
      <c r="D7404" s="3">
        <v>435000</v>
      </c>
      <c r="E7404">
        <v>8.1</v>
      </c>
    </row>
    <row r="7405" spans="1:5">
      <c r="A7405" s="3">
        <v>435000</v>
      </c>
      <c r="B7405">
        <v>8</v>
      </c>
      <c r="D7405" s="3">
        <v>435000</v>
      </c>
      <c r="E7405">
        <v>8.3000000000000007</v>
      </c>
    </row>
    <row r="7406" spans="1:5">
      <c r="A7406" s="3">
        <v>435000</v>
      </c>
      <c r="B7406">
        <v>6.2</v>
      </c>
      <c r="D7406" s="3">
        <v>435000</v>
      </c>
      <c r="E7406">
        <v>5.5</v>
      </c>
    </row>
    <row r="7407" spans="1:5">
      <c r="A7407" s="3">
        <v>435000</v>
      </c>
      <c r="B7407">
        <v>8.6999999999999993</v>
      </c>
      <c r="D7407" s="3">
        <v>435000</v>
      </c>
      <c r="E7407">
        <v>8.3000000000000007</v>
      </c>
    </row>
    <row r="7408" spans="1:5">
      <c r="A7408" s="3">
        <v>435000</v>
      </c>
      <c r="B7408">
        <v>5.0999999999999996</v>
      </c>
      <c r="D7408" s="3">
        <v>435000</v>
      </c>
    </row>
    <row r="7409" spans="1:5">
      <c r="A7409" s="3">
        <v>435000</v>
      </c>
      <c r="B7409">
        <v>3.5</v>
      </c>
      <c r="D7409" s="3">
        <v>435000</v>
      </c>
      <c r="E7409">
        <v>5.5</v>
      </c>
    </row>
    <row r="7410" spans="1:5">
      <c r="A7410" s="3">
        <v>435000</v>
      </c>
      <c r="B7410">
        <v>8.3000000000000007</v>
      </c>
      <c r="D7410" s="3">
        <v>435000</v>
      </c>
      <c r="E7410">
        <v>7.8</v>
      </c>
    </row>
    <row r="7411" spans="1:5">
      <c r="A7411" s="3">
        <v>435000</v>
      </c>
      <c r="B7411">
        <v>7.1</v>
      </c>
      <c r="D7411" s="3">
        <v>435000</v>
      </c>
      <c r="E7411">
        <v>7.9</v>
      </c>
    </row>
    <row r="7412" spans="1:5">
      <c r="A7412" s="3">
        <v>437500</v>
      </c>
      <c r="B7412">
        <v>8.9</v>
      </c>
      <c r="D7412" s="3">
        <v>437500</v>
      </c>
      <c r="E7412">
        <v>8.3000000000000007</v>
      </c>
    </row>
    <row r="7413" spans="1:5">
      <c r="A7413" s="3">
        <v>437500</v>
      </c>
      <c r="B7413">
        <v>5.7</v>
      </c>
      <c r="D7413" s="3">
        <v>437500</v>
      </c>
      <c r="E7413">
        <v>7.1</v>
      </c>
    </row>
    <row r="7414" spans="1:5">
      <c r="A7414" s="3">
        <v>437500</v>
      </c>
      <c r="B7414">
        <v>8</v>
      </c>
      <c r="D7414" s="3">
        <v>437500</v>
      </c>
      <c r="E7414">
        <v>8.3000000000000007</v>
      </c>
    </row>
    <row r="7415" spans="1:5">
      <c r="A7415" s="3">
        <v>437500</v>
      </c>
      <c r="B7415">
        <v>6.8</v>
      </c>
      <c r="D7415" s="3">
        <v>437500</v>
      </c>
      <c r="E7415">
        <v>6.5</v>
      </c>
    </row>
    <row r="7416" spans="1:5">
      <c r="A7416" s="3">
        <v>440000</v>
      </c>
      <c r="B7416">
        <v>7.4</v>
      </c>
      <c r="D7416" s="3">
        <v>440000</v>
      </c>
      <c r="E7416">
        <v>7.5</v>
      </c>
    </row>
    <row r="7417" spans="1:5">
      <c r="A7417" s="3">
        <v>440000</v>
      </c>
      <c r="B7417">
        <v>7.7</v>
      </c>
      <c r="D7417" s="3">
        <v>440000</v>
      </c>
      <c r="E7417">
        <v>7.6</v>
      </c>
    </row>
    <row r="7418" spans="1:5">
      <c r="A7418" s="3">
        <v>440000</v>
      </c>
      <c r="B7418">
        <v>8.1</v>
      </c>
      <c r="D7418" s="3">
        <v>440000</v>
      </c>
      <c r="E7418">
        <v>8.4</v>
      </c>
    </row>
    <row r="7419" spans="1:5">
      <c r="A7419" s="3">
        <v>440000</v>
      </c>
      <c r="B7419">
        <v>9</v>
      </c>
      <c r="D7419" s="3">
        <v>440000</v>
      </c>
      <c r="E7419">
        <v>7.5</v>
      </c>
    </row>
    <row r="7420" spans="1:5">
      <c r="A7420" s="3">
        <v>440000</v>
      </c>
      <c r="B7420">
        <v>6.1</v>
      </c>
      <c r="D7420" s="3">
        <v>440000</v>
      </c>
      <c r="E7420">
        <v>8.4</v>
      </c>
    </row>
    <row r="7421" spans="1:5">
      <c r="A7421" s="3">
        <v>440000</v>
      </c>
      <c r="B7421">
        <v>8.1999999999999993</v>
      </c>
      <c r="D7421" s="3">
        <v>440000</v>
      </c>
      <c r="E7421">
        <v>7</v>
      </c>
    </row>
    <row r="7422" spans="1:5">
      <c r="A7422" s="3">
        <v>440000</v>
      </c>
      <c r="B7422">
        <v>8</v>
      </c>
      <c r="D7422" s="3">
        <v>440000</v>
      </c>
      <c r="E7422">
        <v>8.4</v>
      </c>
    </row>
    <row r="7423" spans="1:5">
      <c r="A7423" s="3">
        <v>440000</v>
      </c>
      <c r="B7423">
        <v>9.1</v>
      </c>
      <c r="D7423" s="3">
        <v>440000</v>
      </c>
      <c r="E7423">
        <v>8</v>
      </c>
    </row>
    <row r="7424" spans="1:5">
      <c r="A7424" s="3">
        <v>442500</v>
      </c>
      <c r="B7424">
        <v>6.6</v>
      </c>
      <c r="D7424" s="3">
        <v>442500</v>
      </c>
      <c r="E7424">
        <v>4.7</v>
      </c>
    </row>
    <row r="7425" spans="1:5">
      <c r="A7425" s="3">
        <v>442500</v>
      </c>
      <c r="B7425">
        <v>9.3000000000000007</v>
      </c>
      <c r="D7425" s="3">
        <v>442500</v>
      </c>
      <c r="E7425">
        <v>9.1</v>
      </c>
    </row>
    <row r="7426" spans="1:5">
      <c r="A7426" s="3">
        <v>445000</v>
      </c>
      <c r="B7426">
        <v>8.5</v>
      </c>
      <c r="D7426" s="3">
        <v>445000</v>
      </c>
      <c r="E7426">
        <v>8.5</v>
      </c>
    </row>
    <row r="7427" spans="1:5">
      <c r="A7427" s="3">
        <v>445000</v>
      </c>
      <c r="B7427">
        <v>7.6</v>
      </c>
      <c r="D7427" s="3">
        <v>445000</v>
      </c>
      <c r="E7427">
        <v>5.7</v>
      </c>
    </row>
    <row r="7428" spans="1:5">
      <c r="A7428" s="3">
        <v>445000</v>
      </c>
      <c r="B7428">
        <v>8.6</v>
      </c>
      <c r="D7428" s="3">
        <v>445000</v>
      </c>
      <c r="E7428">
        <v>8.6999999999999993</v>
      </c>
    </row>
    <row r="7429" spans="1:5">
      <c r="A7429" s="3">
        <v>447500</v>
      </c>
      <c r="B7429">
        <v>7.3</v>
      </c>
      <c r="D7429" s="3">
        <v>447500</v>
      </c>
      <c r="E7429">
        <v>7.5</v>
      </c>
    </row>
    <row r="7430" spans="1:5">
      <c r="A7430" s="3">
        <v>447500</v>
      </c>
      <c r="B7430">
        <v>8.9</v>
      </c>
      <c r="D7430" s="3">
        <v>447500</v>
      </c>
      <c r="E7430">
        <v>9</v>
      </c>
    </row>
    <row r="7431" spans="1:5">
      <c r="A7431" s="3">
        <v>450000</v>
      </c>
      <c r="B7431">
        <v>9</v>
      </c>
      <c r="D7431" s="3">
        <v>450000</v>
      </c>
      <c r="E7431">
        <v>8.8000000000000007</v>
      </c>
    </row>
    <row r="7432" spans="1:5">
      <c r="A7432" s="3">
        <v>450000</v>
      </c>
      <c r="B7432">
        <v>8</v>
      </c>
      <c r="D7432" s="3">
        <v>450000</v>
      </c>
    </row>
    <row r="7433" spans="1:5">
      <c r="A7433" s="3">
        <v>450000</v>
      </c>
      <c r="B7433">
        <v>8.3000000000000007</v>
      </c>
      <c r="D7433" s="3">
        <v>450000</v>
      </c>
      <c r="E7433">
        <v>8.3000000000000007</v>
      </c>
    </row>
    <row r="7434" spans="1:5">
      <c r="A7434" s="3">
        <v>450000</v>
      </c>
      <c r="B7434">
        <v>6</v>
      </c>
      <c r="D7434" s="3">
        <v>450000</v>
      </c>
      <c r="E7434">
        <v>8</v>
      </c>
    </row>
    <row r="7435" spans="1:5">
      <c r="A7435" s="3">
        <v>450000</v>
      </c>
      <c r="B7435">
        <v>7.6</v>
      </c>
      <c r="D7435" s="3">
        <v>450000</v>
      </c>
      <c r="E7435">
        <v>8.9</v>
      </c>
    </row>
    <row r="7436" spans="1:5">
      <c r="A7436" s="3">
        <v>450000</v>
      </c>
      <c r="B7436">
        <v>7.9</v>
      </c>
      <c r="D7436" s="3">
        <v>450000</v>
      </c>
      <c r="E7436">
        <v>8.6999999999999993</v>
      </c>
    </row>
    <row r="7437" spans="1:5">
      <c r="A7437" s="3">
        <v>452500</v>
      </c>
      <c r="B7437">
        <v>7.9</v>
      </c>
      <c r="D7437" s="3">
        <v>452500</v>
      </c>
      <c r="E7437">
        <v>8.5</v>
      </c>
    </row>
    <row r="7438" spans="1:5">
      <c r="A7438" s="3">
        <v>452500</v>
      </c>
      <c r="B7438">
        <v>8.9</v>
      </c>
      <c r="D7438" s="3">
        <v>452500</v>
      </c>
      <c r="E7438">
        <v>9.6</v>
      </c>
    </row>
    <row r="7439" spans="1:5">
      <c r="A7439" s="3">
        <v>452500</v>
      </c>
      <c r="B7439">
        <v>5.0999999999999996</v>
      </c>
      <c r="D7439" s="3">
        <v>452500</v>
      </c>
      <c r="E7439">
        <v>6.8</v>
      </c>
    </row>
    <row r="7440" spans="1:5">
      <c r="A7440" s="3">
        <v>455000</v>
      </c>
      <c r="B7440">
        <v>7.5</v>
      </c>
      <c r="D7440" s="3">
        <v>455000</v>
      </c>
      <c r="E7440">
        <v>7</v>
      </c>
    </row>
    <row r="7441" spans="1:5">
      <c r="A7441" s="3">
        <v>455000</v>
      </c>
      <c r="B7441">
        <v>8.4</v>
      </c>
      <c r="D7441" s="3">
        <v>455000</v>
      </c>
      <c r="E7441">
        <v>8.3000000000000007</v>
      </c>
    </row>
    <row r="7442" spans="1:5">
      <c r="A7442" s="3">
        <v>455000</v>
      </c>
      <c r="B7442">
        <v>4.8</v>
      </c>
      <c r="D7442" s="3">
        <v>455000</v>
      </c>
      <c r="E7442">
        <v>8.1999999999999993</v>
      </c>
    </row>
    <row r="7443" spans="1:5">
      <c r="A7443" s="3">
        <v>455000</v>
      </c>
      <c r="B7443">
        <v>6</v>
      </c>
      <c r="D7443" s="3">
        <v>455000</v>
      </c>
      <c r="E7443">
        <v>7.2</v>
      </c>
    </row>
    <row r="7444" spans="1:5">
      <c r="A7444" s="3">
        <v>455000</v>
      </c>
      <c r="B7444">
        <v>8.9</v>
      </c>
      <c r="D7444" s="3">
        <v>455000</v>
      </c>
      <c r="E7444">
        <v>8.9</v>
      </c>
    </row>
    <row r="7445" spans="1:5">
      <c r="A7445" s="3">
        <v>455000</v>
      </c>
      <c r="B7445">
        <v>8.1999999999999993</v>
      </c>
      <c r="D7445" s="3">
        <v>455000</v>
      </c>
      <c r="E7445">
        <v>8.1999999999999993</v>
      </c>
    </row>
    <row r="7446" spans="1:5">
      <c r="A7446" s="3">
        <v>455000</v>
      </c>
      <c r="B7446">
        <v>8</v>
      </c>
      <c r="D7446" s="3">
        <v>455000</v>
      </c>
      <c r="E7446">
        <v>9.4</v>
      </c>
    </row>
    <row r="7447" spans="1:5">
      <c r="A7447" s="3">
        <v>457500</v>
      </c>
      <c r="B7447">
        <v>7.9</v>
      </c>
      <c r="D7447" s="3">
        <v>457500</v>
      </c>
      <c r="E7447">
        <v>8.1999999999999993</v>
      </c>
    </row>
    <row r="7448" spans="1:5">
      <c r="A7448" s="3">
        <v>457500</v>
      </c>
      <c r="B7448">
        <v>8.5</v>
      </c>
      <c r="D7448" s="3">
        <v>457500</v>
      </c>
      <c r="E7448">
        <v>8.6999999999999993</v>
      </c>
    </row>
    <row r="7449" spans="1:5">
      <c r="A7449" s="3">
        <v>457500</v>
      </c>
      <c r="B7449">
        <v>8.8000000000000007</v>
      </c>
      <c r="D7449" s="3">
        <v>457500</v>
      </c>
      <c r="E7449">
        <v>8</v>
      </c>
    </row>
    <row r="7450" spans="1:5">
      <c r="A7450" s="3">
        <v>457500</v>
      </c>
      <c r="D7450" s="3">
        <v>457500</v>
      </c>
    </row>
    <row r="7451" spans="1:5">
      <c r="A7451" s="3">
        <v>460000</v>
      </c>
      <c r="B7451">
        <v>7.8</v>
      </c>
      <c r="D7451" s="3">
        <v>460000</v>
      </c>
      <c r="E7451">
        <v>8.6999999999999993</v>
      </c>
    </row>
    <row r="7452" spans="1:5">
      <c r="A7452" s="3">
        <v>460000</v>
      </c>
      <c r="B7452">
        <v>4.5</v>
      </c>
      <c r="D7452" s="3">
        <v>460000</v>
      </c>
      <c r="E7452">
        <v>8</v>
      </c>
    </row>
    <row r="7453" spans="1:5">
      <c r="A7453" s="3">
        <v>460000</v>
      </c>
      <c r="B7453">
        <v>8.3000000000000007</v>
      </c>
      <c r="D7453" s="3">
        <v>460000</v>
      </c>
      <c r="E7453">
        <v>6.7</v>
      </c>
    </row>
    <row r="7454" spans="1:5">
      <c r="A7454" s="3">
        <v>462500</v>
      </c>
      <c r="B7454">
        <v>7.9</v>
      </c>
      <c r="D7454" s="3">
        <v>462500</v>
      </c>
      <c r="E7454">
        <v>7.1</v>
      </c>
    </row>
    <row r="7455" spans="1:5">
      <c r="A7455" s="3">
        <v>462500</v>
      </c>
      <c r="B7455">
        <v>6.5</v>
      </c>
      <c r="D7455" s="3">
        <v>462500</v>
      </c>
      <c r="E7455">
        <v>7.3</v>
      </c>
    </row>
    <row r="7456" spans="1:5">
      <c r="A7456" s="3">
        <v>462500</v>
      </c>
      <c r="B7456">
        <v>8.6</v>
      </c>
      <c r="D7456" s="3">
        <v>462500</v>
      </c>
      <c r="E7456">
        <v>8.4</v>
      </c>
    </row>
    <row r="7457" spans="1:5">
      <c r="A7457" s="3">
        <v>462500</v>
      </c>
      <c r="B7457">
        <v>7.9</v>
      </c>
      <c r="D7457" s="3">
        <v>462500</v>
      </c>
      <c r="E7457">
        <v>7.6</v>
      </c>
    </row>
    <row r="7458" spans="1:5">
      <c r="A7458" s="3">
        <v>465000</v>
      </c>
      <c r="B7458">
        <v>9.1</v>
      </c>
      <c r="D7458" s="3">
        <v>465000</v>
      </c>
      <c r="E7458">
        <v>7.8</v>
      </c>
    </row>
    <row r="7459" spans="1:5">
      <c r="A7459" s="3">
        <v>465000</v>
      </c>
      <c r="B7459">
        <v>6.7</v>
      </c>
      <c r="D7459" s="3">
        <v>465000</v>
      </c>
      <c r="E7459">
        <v>8.6</v>
      </c>
    </row>
    <row r="7460" spans="1:5">
      <c r="A7460" s="3">
        <v>465000</v>
      </c>
      <c r="B7460">
        <v>8.5</v>
      </c>
      <c r="D7460" s="3">
        <v>465000</v>
      </c>
      <c r="E7460">
        <v>7.1</v>
      </c>
    </row>
    <row r="7461" spans="1:5">
      <c r="A7461" s="3">
        <v>465000</v>
      </c>
      <c r="B7461">
        <v>7.4</v>
      </c>
      <c r="D7461" s="3">
        <v>465000</v>
      </c>
      <c r="E7461">
        <v>7</v>
      </c>
    </row>
    <row r="7462" spans="1:5">
      <c r="A7462" s="3">
        <v>467500</v>
      </c>
      <c r="B7462">
        <v>4.0999999999999996</v>
      </c>
      <c r="D7462" s="3">
        <v>467500</v>
      </c>
      <c r="E7462">
        <v>7.6</v>
      </c>
    </row>
    <row r="7463" spans="1:5">
      <c r="A7463" s="3">
        <v>470000</v>
      </c>
      <c r="B7463">
        <v>4.4000000000000004</v>
      </c>
      <c r="D7463" s="3">
        <v>470000</v>
      </c>
      <c r="E7463">
        <v>8.5</v>
      </c>
    </row>
    <row r="7464" spans="1:5">
      <c r="A7464" s="3">
        <v>470000</v>
      </c>
      <c r="B7464">
        <v>7.5</v>
      </c>
      <c r="D7464" s="3">
        <v>470000</v>
      </c>
      <c r="E7464">
        <v>7.4</v>
      </c>
    </row>
    <row r="7465" spans="1:5">
      <c r="A7465" s="3">
        <v>470000</v>
      </c>
      <c r="B7465">
        <v>4.5999999999999996</v>
      </c>
      <c r="D7465" s="3">
        <v>470000</v>
      </c>
      <c r="E7465">
        <v>2.9</v>
      </c>
    </row>
    <row r="7466" spans="1:5">
      <c r="A7466" s="3">
        <v>470000</v>
      </c>
      <c r="B7466">
        <v>8.5</v>
      </c>
      <c r="D7466" s="3">
        <v>470000</v>
      </c>
      <c r="E7466">
        <v>8.1</v>
      </c>
    </row>
    <row r="7467" spans="1:5">
      <c r="A7467" s="3">
        <v>470000</v>
      </c>
      <c r="B7467">
        <v>6.7</v>
      </c>
      <c r="D7467" s="3">
        <v>470000</v>
      </c>
      <c r="E7467">
        <v>8.8000000000000007</v>
      </c>
    </row>
    <row r="7468" spans="1:5">
      <c r="A7468" s="3">
        <v>470000</v>
      </c>
      <c r="B7468">
        <v>6.6</v>
      </c>
      <c r="D7468" s="3">
        <v>470000</v>
      </c>
      <c r="E7468">
        <v>4.9000000000000004</v>
      </c>
    </row>
    <row r="7469" spans="1:5">
      <c r="A7469" s="3">
        <v>470000</v>
      </c>
      <c r="B7469">
        <v>7.7</v>
      </c>
      <c r="D7469" s="3">
        <v>470000</v>
      </c>
      <c r="E7469">
        <v>8.1999999999999993</v>
      </c>
    </row>
    <row r="7470" spans="1:5">
      <c r="A7470" s="3">
        <v>472500</v>
      </c>
      <c r="B7470">
        <v>7.8</v>
      </c>
      <c r="D7470" s="3">
        <v>472500</v>
      </c>
      <c r="E7470">
        <v>6.9</v>
      </c>
    </row>
    <row r="7471" spans="1:5">
      <c r="A7471" s="3">
        <v>472500</v>
      </c>
      <c r="B7471">
        <v>7.8</v>
      </c>
      <c r="D7471" s="3">
        <v>472500</v>
      </c>
      <c r="E7471">
        <v>7</v>
      </c>
    </row>
    <row r="7472" spans="1:5">
      <c r="A7472" s="3">
        <v>475000</v>
      </c>
      <c r="B7472">
        <v>8.6</v>
      </c>
      <c r="D7472" s="3">
        <v>475000</v>
      </c>
      <c r="E7472">
        <v>9</v>
      </c>
    </row>
    <row r="7473" spans="1:5">
      <c r="A7473" s="3">
        <v>477500</v>
      </c>
      <c r="B7473">
        <v>6.4</v>
      </c>
      <c r="D7473" s="3">
        <v>477500</v>
      </c>
      <c r="E7473">
        <v>8.6</v>
      </c>
    </row>
    <row r="7474" spans="1:5">
      <c r="A7474" s="3">
        <v>477500</v>
      </c>
      <c r="B7474">
        <v>7.1</v>
      </c>
      <c r="D7474" s="3">
        <v>477500</v>
      </c>
      <c r="E7474">
        <v>7.9</v>
      </c>
    </row>
    <row r="7475" spans="1:5">
      <c r="A7475" s="3">
        <v>480000</v>
      </c>
      <c r="B7475">
        <v>7.5</v>
      </c>
      <c r="D7475" s="3">
        <v>480000</v>
      </c>
      <c r="E7475">
        <v>7.2</v>
      </c>
    </row>
    <row r="7476" spans="1:5">
      <c r="A7476" s="3">
        <v>480000</v>
      </c>
      <c r="B7476">
        <v>6</v>
      </c>
      <c r="D7476" s="3">
        <v>480000</v>
      </c>
      <c r="E7476">
        <v>8.6</v>
      </c>
    </row>
    <row r="7477" spans="1:5">
      <c r="A7477" s="3">
        <v>480000</v>
      </c>
      <c r="B7477">
        <v>4.7</v>
      </c>
      <c r="D7477" s="3">
        <v>480000</v>
      </c>
    </row>
    <row r="7478" spans="1:5">
      <c r="A7478" s="3">
        <v>480000</v>
      </c>
      <c r="B7478">
        <v>8</v>
      </c>
      <c r="D7478" s="3">
        <v>480000</v>
      </c>
      <c r="E7478">
        <v>8.8000000000000007</v>
      </c>
    </row>
    <row r="7479" spans="1:5">
      <c r="A7479" s="3">
        <v>480000</v>
      </c>
      <c r="B7479">
        <v>8.6</v>
      </c>
      <c r="D7479" s="3">
        <v>480000</v>
      </c>
      <c r="E7479">
        <v>8</v>
      </c>
    </row>
    <row r="7480" spans="1:5">
      <c r="A7480" s="3">
        <v>480000</v>
      </c>
      <c r="B7480">
        <v>6.3</v>
      </c>
      <c r="D7480" s="3">
        <v>480000</v>
      </c>
      <c r="E7480">
        <v>5.7</v>
      </c>
    </row>
    <row r="7481" spans="1:5">
      <c r="A7481" s="3">
        <v>480000</v>
      </c>
      <c r="B7481">
        <v>9.1999999999999993</v>
      </c>
      <c r="D7481" s="3">
        <v>480000</v>
      </c>
      <c r="E7481">
        <v>8</v>
      </c>
    </row>
    <row r="7482" spans="1:5">
      <c r="A7482" s="3">
        <v>480000</v>
      </c>
      <c r="B7482">
        <v>7.5</v>
      </c>
      <c r="D7482" s="3">
        <v>480000</v>
      </c>
      <c r="E7482">
        <v>8.4</v>
      </c>
    </row>
    <row r="7483" spans="1:5">
      <c r="A7483" s="3">
        <v>480000</v>
      </c>
      <c r="B7483">
        <v>6.5</v>
      </c>
      <c r="D7483" s="3">
        <v>480000</v>
      </c>
      <c r="E7483">
        <v>8.3000000000000007</v>
      </c>
    </row>
    <row r="7484" spans="1:5">
      <c r="A7484" s="3">
        <v>482500</v>
      </c>
      <c r="B7484">
        <v>8.1</v>
      </c>
      <c r="D7484" s="3">
        <v>482500</v>
      </c>
      <c r="E7484">
        <v>7.1</v>
      </c>
    </row>
    <row r="7485" spans="1:5">
      <c r="A7485" s="3">
        <v>482500</v>
      </c>
      <c r="B7485">
        <v>8.9</v>
      </c>
      <c r="D7485" s="3">
        <v>482500</v>
      </c>
      <c r="E7485">
        <v>7.7</v>
      </c>
    </row>
    <row r="7486" spans="1:5">
      <c r="A7486" s="3">
        <v>482500</v>
      </c>
      <c r="B7486">
        <v>7.6</v>
      </c>
      <c r="D7486" s="3">
        <v>482500</v>
      </c>
      <c r="E7486">
        <v>8.3000000000000007</v>
      </c>
    </row>
    <row r="7487" spans="1:5">
      <c r="A7487" s="3">
        <v>482500</v>
      </c>
      <c r="B7487">
        <v>8.5</v>
      </c>
      <c r="D7487" s="3">
        <v>482500</v>
      </c>
      <c r="E7487">
        <v>7.9</v>
      </c>
    </row>
    <row r="7488" spans="1:5">
      <c r="A7488" s="3">
        <v>485000</v>
      </c>
      <c r="B7488">
        <v>8.9</v>
      </c>
      <c r="D7488" s="3">
        <v>485000</v>
      </c>
      <c r="E7488">
        <v>8</v>
      </c>
    </row>
    <row r="7489" spans="1:5">
      <c r="A7489" s="3">
        <v>485000</v>
      </c>
      <c r="B7489">
        <v>7.7</v>
      </c>
      <c r="D7489" s="3">
        <v>485000</v>
      </c>
      <c r="E7489">
        <v>8.6999999999999993</v>
      </c>
    </row>
    <row r="7490" spans="1:5">
      <c r="A7490" s="3">
        <v>485000</v>
      </c>
      <c r="B7490">
        <v>6.4</v>
      </c>
      <c r="D7490" s="3">
        <v>485000</v>
      </c>
      <c r="E7490">
        <v>7.8</v>
      </c>
    </row>
    <row r="7491" spans="1:5">
      <c r="A7491" s="3">
        <v>485000</v>
      </c>
      <c r="B7491">
        <v>8</v>
      </c>
      <c r="D7491" s="3">
        <v>485000</v>
      </c>
      <c r="E7491">
        <v>8.6999999999999993</v>
      </c>
    </row>
    <row r="7492" spans="1:5">
      <c r="A7492" s="3">
        <v>485000</v>
      </c>
      <c r="B7492">
        <v>8.3000000000000007</v>
      </c>
      <c r="D7492" s="3">
        <v>485000</v>
      </c>
      <c r="E7492">
        <v>6.3</v>
      </c>
    </row>
    <row r="7493" spans="1:5">
      <c r="A7493" s="3">
        <v>485000</v>
      </c>
      <c r="B7493">
        <v>8.5</v>
      </c>
      <c r="D7493" s="3">
        <v>485000</v>
      </c>
      <c r="E7493">
        <v>9.3000000000000007</v>
      </c>
    </row>
    <row r="7494" spans="1:5">
      <c r="A7494" s="3">
        <v>487500</v>
      </c>
      <c r="B7494">
        <v>7.7</v>
      </c>
      <c r="D7494" s="3">
        <v>487500</v>
      </c>
      <c r="E7494">
        <v>6.9</v>
      </c>
    </row>
    <row r="7495" spans="1:5">
      <c r="A7495" s="3">
        <v>487500</v>
      </c>
      <c r="B7495">
        <v>5</v>
      </c>
      <c r="D7495" s="3">
        <v>487500</v>
      </c>
      <c r="E7495">
        <v>6.7</v>
      </c>
    </row>
    <row r="7496" spans="1:5">
      <c r="A7496" s="3">
        <v>487500</v>
      </c>
      <c r="B7496">
        <v>8.8000000000000007</v>
      </c>
      <c r="D7496" s="3">
        <v>487500</v>
      </c>
      <c r="E7496">
        <v>9</v>
      </c>
    </row>
    <row r="7497" spans="1:5">
      <c r="A7497" s="3">
        <v>487500</v>
      </c>
      <c r="B7497">
        <v>7.4</v>
      </c>
      <c r="D7497" s="3">
        <v>487500</v>
      </c>
    </row>
    <row r="7498" spans="1:5">
      <c r="A7498" s="3">
        <v>490000</v>
      </c>
      <c r="B7498">
        <v>8.6999999999999993</v>
      </c>
      <c r="D7498" s="3">
        <v>490000</v>
      </c>
      <c r="E7498">
        <v>8.1</v>
      </c>
    </row>
    <row r="7499" spans="1:5">
      <c r="A7499" s="3">
        <v>490000</v>
      </c>
      <c r="B7499">
        <v>8.3000000000000007</v>
      </c>
      <c r="D7499" s="3">
        <v>490000</v>
      </c>
      <c r="E7499">
        <v>8.8000000000000007</v>
      </c>
    </row>
    <row r="7500" spans="1:5">
      <c r="A7500" s="3">
        <v>492500</v>
      </c>
      <c r="B7500">
        <v>6.6</v>
      </c>
      <c r="D7500" s="3">
        <v>492500</v>
      </c>
      <c r="E7500">
        <v>6.8</v>
      </c>
    </row>
    <row r="7501" spans="1:5">
      <c r="A7501" s="3">
        <v>492500</v>
      </c>
      <c r="B7501">
        <v>8.4</v>
      </c>
      <c r="D7501" s="3">
        <v>492500</v>
      </c>
      <c r="E7501">
        <v>8.5</v>
      </c>
    </row>
    <row r="7502" spans="1:5">
      <c r="A7502" s="3">
        <v>495000</v>
      </c>
      <c r="B7502">
        <v>7.8</v>
      </c>
      <c r="D7502" s="3">
        <v>495000</v>
      </c>
      <c r="E7502">
        <v>7.5</v>
      </c>
    </row>
    <row r="7503" spans="1:5">
      <c r="A7503" s="3">
        <v>495000</v>
      </c>
      <c r="B7503">
        <v>8.5</v>
      </c>
      <c r="D7503" s="3">
        <v>495000</v>
      </c>
    </row>
    <row r="7504" spans="1:5">
      <c r="A7504" s="3">
        <v>495000</v>
      </c>
      <c r="B7504">
        <v>6.2</v>
      </c>
      <c r="D7504" s="3">
        <v>495000</v>
      </c>
      <c r="E7504">
        <v>8</v>
      </c>
    </row>
    <row r="7505" spans="1:5">
      <c r="A7505" s="3">
        <v>497500</v>
      </c>
      <c r="B7505">
        <v>7.1</v>
      </c>
      <c r="D7505" s="3">
        <v>497500</v>
      </c>
      <c r="E7505">
        <v>7.6</v>
      </c>
    </row>
    <row r="7506" spans="1:5">
      <c r="A7506" s="3">
        <v>497500</v>
      </c>
      <c r="B7506">
        <v>5.7</v>
      </c>
      <c r="D7506" s="3">
        <v>497500</v>
      </c>
      <c r="E7506">
        <v>7.1</v>
      </c>
    </row>
    <row r="7507" spans="1:5">
      <c r="A7507" s="3">
        <v>497500</v>
      </c>
      <c r="B7507">
        <v>7.9</v>
      </c>
      <c r="D7507" s="3">
        <v>497500</v>
      </c>
      <c r="E7507">
        <v>7.6</v>
      </c>
    </row>
    <row r="7508" spans="1:5">
      <c r="A7508" s="3">
        <v>497500</v>
      </c>
      <c r="B7508">
        <v>7.6</v>
      </c>
      <c r="D7508" s="3">
        <v>497500</v>
      </c>
      <c r="E7508">
        <v>8</v>
      </c>
    </row>
    <row r="7509" spans="1:5">
      <c r="A7509" s="3">
        <v>500000</v>
      </c>
      <c r="B7509">
        <v>8.8000000000000007</v>
      </c>
      <c r="D7509" s="3">
        <v>500000</v>
      </c>
      <c r="E7509">
        <v>8.8000000000000007</v>
      </c>
    </row>
    <row r="7510" spans="1:5">
      <c r="A7510" s="3">
        <v>502500</v>
      </c>
      <c r="B7510">
        <v>6.4</v>
      </c>
      <c r="D7510" s="3">
        <v>502500</v>
      </c>
      <c r="E7510">
        <v>6.4</v>
      </c>
    </row>
    <row r="7511" spans="1:5">
      <c r="A7511" s="3">
        <v>502500</v>
      </c>
      <c r="B7511">
        <v>8.4</v>
      </c>
      <c r="D7511" s="3">
        <v>502500</v>
      </c>
    </row>
    <row r="7512" spans="1:5">
      <c r="A7512" s="3">
        <v>502500</v>
      </c>
      <c r="B7512">
        <v>7.4</v>
      </c>
      <c r="D7512" s="3">
        <v>502500</v>
      </c>
      <c r="E7512">
        <v>8.9</v>
      </c>
    </row>
    <row r="7513" spans="1:5">
      <c r="A7513" s="3">
        <v>505000</v>
      </c>
      <c r="B7513">
        <v>7.7</v>
      </c>
      <c r="D7513" s="3">
        <v>505000</v>
      </c>
      <c r="E7513">
        <v>8.6</v>
      </c>
    </row>
    <row r="7514" spans="1:5">
      <c r="A7514" s="3">
        <v>505000</v>
      </c>
      <c r="B7514">
        <v>8.1</v>
      </c>
      <c r="D7514" s="3">
        <v>505000</v>
      </c>
      <c r="E7514">
        <v>6.2</v>
      </c>
    </row>
    <row r="7515" spans="1:5">
      <c r="A7515" s="3">
        <v>505000</v>
      </c>
      <c r="B7515">
        <v>8.6999999999999993</v>
      </c>
      <c r="D7515" s="3">
        <v>505000</v>
      </c>
      <c r="E7515">
        <v>8.9</v>
      </c>
    </row>
    <row r="7516" spans="1:5">
      <c r="A7516" s="3">
        <v>505000</v>
      </c>
      <c r="B7516">
        <v>7.7</v>
      </c>
      <c r="D7516" s="3">
        <v>505000</v>
      </c>
      <c r="E7516">
        <v>7</v>
      </c>
    </row>
    <row r="7517" spans="1:5">
      <c r="A7517" s="3">
        <v>505000</v>
      </c>
      <c r="B7517">
        <v>6.6</v>
      </c>
      <c r="D7517" s="3">
        <v>505000</v>
      </c>
      <c r="E7517">
        <v>8.1</v>
      </c>
    </row>
    <row r="7518" spans="1:5">
      <c r="A7518" s="3">
        <v>505000</v>
      </c>
      <c r="B7518">
        <v>9.1</v>
      </c>
      <c r="D7518" s="3">
        <v>505000</v>
      </c>
      <c r="E7518">
        <v>9.1999999999999993</v>
      </c>
    </row>
    <row r="7519" spans="1:5">
      <c r="A7519" s="3">
        <v>507500</v>
      </c>
      <c r="B7519">
        <v>8.1999999999999993</v>
      </c>
      <c r="D7519" s="3">
        <v>507500</v>
      </c>
      <c r="E7519">
        <v>8.6</v>
      </c>
    </row>
    <row r="7520" spans="1:5">
      <c r="A7520" s="3">
        <v>507500</v>
      </c>
      <c r="B7520">
        <v>3.3</v>
      </c>
      <c r="D7520" s="3">
        <v>507500</v>
      </c>
      <c r="E7520">
        <v>4.8</v>
      </c>
    </row>
    <row r="7521" spans="1:5">
      <c r="A7521" s="3">
        <v>507500</v>
      </c>
      <c r="B7521">
        <v>8.1</v>
      </c>
      <c r="D7521" s="3">
        <v>507500</v>
      </c>
      <c r="E7521">
        <v>8.9</v>
      </c>
    </row>
    <row r="7522" spans="1:5">
      <c r="A7522" s="3">
        <v>507500</v>
      </c>
      <c r="B7522">
        <v>7.7</v>
      </c>
      <c r="D7522" s="3">
        <v>507500</v>
      </c>
      <c r="E7522">
        <v>7.3</v>
      </c>
    </row>
    <row r="7523" spans="1:5">
      <c r="A7523" s="3">
        <v>510000</v>
      </c>
      <c r="B7523">
        <v>9</v>
      </c>
      <c r="D7523" s="3">
        <v>510000</v>
      </c>
      <c r="E7523">
        <v>7.2</v>
      </c>
    </row>
    <row r="7524" spans="1:5">
      <c r="A7524" s="3">
        <v>510000</v>
      </c>
      <c r="B7524">
        <v>8.1999999999999993</v>
      </c>
      <c r="D7524" s="3">
        <v>510000</v>
      </c>
      <c r="E7524">
        <v>8.1999999999999993</v>
      </c>
    </row>
    <row r="7525" spans="1:5">
      <c r="A7525" s="3">
        <v>510000</v>
      </c>
      <c r="B7525">
        <v>6</v>
      </c>
      <c r="D7525" s="3">
        <v>510000</v>
      </c>
      <c r="E7525">
        <v>7.3</v>
      </c>
    </row>
    <row r="7526" spans="1:5">
      <c r="A7526" s="3">
        <v>510000</v>
      </c>
      <c r="B7526">
        <v>8.9</v>
      </c>
      <c r="D7526" s="3">
        <v>510000</v>
      </c>
      <c r="E7526">
        <v>7.8</v>
      </c>
    </row>
    <row r="7527" spans="1:5">
      <c r="A7527" s="3">
        <v>512500</v>
      </c>
      <c r="B7527">
        <v>8.6</v>
      </c>
      <c r="D7527" s="3">
        <v>512500</v>
      </c>
      <c r="E7527">
        <v>8.1999999999999993</v>
      </c>
    </row>
    <row r="7528" spans="1:5">
      <c r="A7528" s="3">
        <v>512500</v>
      </c>
      <c r="B7528">
        <v>7.1</v>
      </c>
      <c r="D7528" s="3">
        <v>512500</v>
      </c>
      <c r="E7528">
        <v>7.2</v>
      </c>
    </row>
    <row r="7529" spans="1:5">
      <c r="A7529" s="3">
        <v>512500</v>
      </c>
      <c r="B7529">
        <v>5.5</v>
      </c>
      <c r="D7529" s="3">
        <v>512500</v>
      </c>
    </row>
    <row r="7530" spans="1:5">
      <c r="A7530" s="3">
        <v>515000</v>
      </c>
      <c r="B7530">
        <v>7.1</v>
      </c>
      <c r="D7530" s="3">
        <v>515000</v>
      </c>
      <c r="E7530">
        <v>7.3</v>
      </c>
    </row>
    <row r="7531" spans="1:5">
      <c r="A7531" s="3">
        <v>515000</v>
      </c>
      <c r="B7531">
        <v>7.9</v>
      </c>
      <c r="D7531" s="3">
        <v>515000</v>
      </c>
      <c r="E7531">
        <v>8.3000000000000007</v>
      </c>
    </row>
    <row r="7532" spans="1:5">
      <c r="A7532" s="3">
        <v>515000</v>
      </c>
      <c r="D7532" s="3">
        <v>515000</v>
      </c>
      <c r="E7532">
        <v>5.5</v>
      </c>
    </row>
    <row r="7533" spans="1:5">
      <c r="A7533" s="3">
        <v>515000</v>
      </c>
      <c r="B7533">
        <v>8.8000000000000007</v>
      </c>
      <c r="D7533" s="3">
        <v>515000</v>
      </c>
      <c r="E7533">
        <v>9.1999999999999993</v>
      </c>
    </row>
    <row r="7534" spans="1:5">
      <c r="A7534" s="3">
        <v>515000</v>
      </c>
      <c r="B7534">
        <v>5.9</v>
      </c>
      <c r="D7534" s="3">
        <v>515000</v>
      </c>
      <c r="E7534">
        <v>5.9</v>
      </c>
    </row>
    <row r="7535" spans="1:5">
      <c r="A7535" s="3">
        <v>517500</v>
      </c>
      <c r="B7535">
        <v>7.1</v>
      </c>
      <c r="D7535" s="3">
        <v>517500</v>
      </c>
      <c r="E7535">
        <v>6.4</v>
      </c>
    </row>
    <row r="7536" spans="1:5">
      <c r="A7536" s="3">
        <v>517500</v>
      </c>
      <c r="B7536">
        <v>5.2</v>
      </c>
      <c r="D7536" s="3">
        <v>517500</v>
      </c>
      <c r="E7536">
        <v>4.9000000000000004</v>
      </c>
    </row>
    <row r="7537" spans="1:5">
      <c r="A7537" s="3">
        <v>517500</v>
      </c>
      <c r="B7537">
        <v>6.1</v>
      </c>
      <c r="D7537" s="3">
        <v>517500</v>
      </c>
      <c r="E7537">
        <v>7.1</v>
      </c>
    </row>
    <row r="7538" spans="1:5">
      <c r="A7538" s="3">
        <v>517500</v>
      </c>
      <c r="B7538">
        <v>8.9</v>
      </c>
      <c r="D7538" s="3">
        <v>517500</v>
      </c>
      <c r="E7538">
        <v>8.9</v>
      </c>
    </row>
    <row r="7539" spans="1:5">
      <c r="A7539" s="3">
        <v>520000</v>
      </c>
      <c r="B7539">
        <v>7.6</v>
      </c>
      <c r="D7539" s="3">
        <v>520000</v>
      </c>
      <c r="E7539">
        <v>8.5</v>
      </c>
    </row>
    <row r="7540" spans="1:5">
      <c r="A7540" s="3">
        <v>520000</v>
      </c>
      <c r="B7540">
        <v>7.8</v>
      </c>
      <c r="D7540" s="3">
        <v>520000</v>
      </c>
      <c r="E7540">
        <v>7.2</v>
      </c>
    </row>
    <row r="7541" spans="1:5">
      <c r="A7541" s="3">
        <v>522500</v>
      </c>
      <c r="B7541">
        <v>7.9</v>
      </c>
      <c r="D7541" s="3">
        <v>522500</v>
      </c>
      <c r="E7541">
        <v>8.3000000000000007</v>
      </c>
    </row>
    <row r="7542" spans="1:5">
      <c r="A7542" s="3">
        <v>522500</v>
      </c>
      <c r="B7542">
        <v>7.9</v>
      </c>
      <c r="D7542" s="3">
        <v>522500</v>
      </c>
      <c r="E7542">
        <v>7.4</v>
      </c>
    </row>
    <row r="7543" spans="1:5">
      <c r="A7543" s="3">
        <v>522500</v>
      </c>
      <c r="B7543">
        <v>5.6</v>
      </c>
      <c r="D7543" s="3">
        <v>522500</v>
      </c>
      <c r="E7543">
        <v>9</v>
      </c>
    </row>
    <row r="7544" spans="1:5">
      <c r="A7544" s="3">
        <v>522500</v>
      </c>
      <c r="B7544">
        <v>6.2</v>
      </c>
      <c r="D7544" s="3">
        <v>522500</v>
      </c>
      <c r="E7544">
        <v>4.4000000000000004</v>
      </c>
    </row>
    <row r="7545" spans="1:5">
      <c r="A7545" s="3">
        <v>522500</v>
      </c>
      <c r="B7545">
        <v>7.1</v>
      </c>
      <c r="D7545" s="3">
        <v>522500</v>
      </c>
      <c r="E7545">
        <v>7.7</v>
      </c>
    </row>
    <row r="7546" spans="1:5">
      <c r="A7546" s="3">
        <v>522500</v>
      </c>
      <c r="B7546">
        <v>8.1999999999999993</v>
      </c>
      <c r="D7546" s="3">
        <v>522500</v>
      </c>
      <c r="E7546">
        <v>6.9</v>
      </c>
    </row>
    <row r="7547" spans="1:5">
      <c r="A7547" s="3">
        <v>525000</v>
      </c>
      <c r="B7547">
        <v>8.5</v>
      </c>
      <c r="D7547" s="3">
        <v>525000</v>
      </c>
      <c r="E7547">
        <v>8.9</v>
      </c>
    </row>
    <row r="7548" spans="1:5">
      <c r="A7548" s="3">
        <v>525000</v>
      </c>
      <c r="B7548">
        <v>9.3000000000000007</v>
      </c>
      <c r="D7548" s="3">
        <v>525000</v>
      </c>
      <c r="E7548">
        <v>7.8</v>
      </c>
    </row>
    <row r="7549" spans="1:5">
      <c r="A7549" s="3">
        <v>525000</v>
      </c>
      <c r="B7549">
        <v>8.3000000000000007</v>
      </c>
      <c r="D7549" s="3">
        <v>525000</v>
      </c>
      <c r="E7549">
        <v>8.6</v>
      </c>
    </row>
    <row r="7550" spans="1:5">
      <c r="A7550" s="3">
        <v>525000</v>
      </c>
      <c r="B7550">
        <v>9</v>
      </c>
      <c r="D7550" s="3">
        <v>525000</v>
      </c>
      <c r="E7550">
        <v>8.4</v>
      </c>
    </row>
    <row r="7551" spans="1:5">
      <c r="A7551" s="3">
        <v>525000</v>
      </c>
      <c r="B7551">
        <v>8.1</v>
      </c>
      <c r="D7551" s="3">
        <v>525000</v>
      </c>
      <c r="E7551">
        <v>8.9</v>
      </c>
    </row>
    <row r="7552" spans="1:5">
      <c r="A7552" s="3">
        <v>527500</v>
      </c>
      <c r="B7552">
        <v>6.7</v>
      </c>
      <c r="D7552" s="3">
        <v>527500</v>
      </c>
      <c r="E7552">
        <v>9</v>
      </c>
    </row>
    <row r="7553" spans="1:5">
      <c r="A7553" s="3">
        <v>527500</v>
      </c>
      <c r="B7553">
        <v>4.9000000000000004</v>
      </c>
      <c r="D7553" s="3">
        <v>527500</v>
      </c>
      <c r="E7553">
        <v>8.4</v>
      </c>
    </row>
    <row r="7554" spans="1:5">
      <c r="A7554" s="3">
        <v>527500</v>
      </c>
      <c r="B7554">
        <v>8.6999999999999993</v>
      </c>
      <c r="D7554" s="3">
        <v>527500</v>
      </c>
      <c r="E7554">
        <v>8.4</v>
      </c>
    </row>
    <row r="7555" spans="1:5">
      <c r="A7555" s="3">
        <v>527500</v>
      </c>
      <c r="B7555">
        <v>5</v>
      </c>
      <c r="D7555" s="3">
        <v>527500</v>
      </c>
      <c r="E7555">
        <v>7.3</v>
      </c>
    </row>
    <row r="7556" spans="1:5">
      <c r="A7556" s="3">
        <v>530000</v>
      </c>
      <c r="B7556">
        <v>9</v>
      </c>
      <c r="D7556" s="3">
        <v>530000</v>
      </c>
      <c r="E7556">
        <v>7.7</v>
      </c>
    </row>
    <row r="7557" spans="1:5">
      <c r="A7557" s="3">
        <v>530000</v>
      </c>
      <c r="B7557">
        <v>8.1999999999999993</v>
      </c>
      <c r="D7557" s="3">
        <v>530000</v>
      </c>
      <c r="E7557">
        <v>8.5</v>
      </c>
    </row>
    <row r="7558" spans="1:5">
      <c r="A7558" s="3">
        <v>532500</v>
      </c>
      <c r="B7558">
        <v>7.5</v>
      </c>
      <c r="D7558" s="3">
        <v>532500</v>
      </c>
      <c r="E7558">
        <v>6.4</v>
      </c>
    </row>
    <row r="7559" spans="1:5">
      <c r="A7559" s="3">
        <v>532500</v>
      </c>
      <c r="B7559">
        <v>5.2</v>
      </c>
      <c r="D7559" s="3">
        <v>532500</v>
      </c>
      <c r="E7559">
        <v>6.2</v>
      </c>
    </row>
    <row r="7560" spans="1:5">
      <c r="A7560" s="3">
        <v>535000</v>
      </c>
      <c r="B7560">
        <v>6.1</v>
      </c>
      <c r="D7560" s="3">
        <v>535000</v>
      </c>
      <c r="E7560">
        <v>9</v>
      </c>
    </row>
    <row r="7561" spans="1:5">
      <c r="A7561" s="3">
        <v>537500</v>
      </c>
      <c r="B7561">
        <v>6.6</v>
      </c>
      <c r="D7561" s="3">
        <v>537500</v>
      </c>
    </row>
    <row r="7562" spans="1:5">
      <c r="A7562" s="3">
        <v>537500</v>
      </c>
      <c r="B7562">
        <v>7.5</v>
      </c>
      <c r="D7562" s="3">
        <v>537500</v>
      </c>
      <c r="E7562">
        <v>8.3000000000000007</v>
      </c>
    </row>
    <row r="7563" spans="1:5">
      <c r="A7563" s="3">
        <v>540000</v>
      </c>
      <c r="B7563">
        <v>7.9</v>
      </c>
      <c r="D7563" s="3">
        <v>540000</v>
      </c>
      <c r="E7563">
        <v>7.4</v>
      </c>
    </row>
    <row r="7564" spans="1:5">
      <c r="A7564" s="3">
        <v>540000</v>
      </c>
      <c r="B7564">
        <v>7.3</v>
      </c>
      <c r="D7564" s="3">
        <v>540000</v>
      </c>
      <c r="E7564">
        <v>6.6</v>
      </c>
    </row>
    <row r="7565" spans="1:5">
      <c r="A7565" s="3">
        <v>540000</v>
      </c>
      <c r="B7565">
        <v>7.6</v>
      </c>
      <c r="D7565" s="3">
        <v>540000</v>
      </c>
      <c r="E7565">
        <v>6.9</v>
      </c>
    </row>
    <row r="7566" spans="1:5">
      <c r="A7566" s="3">
        <v>542500</v>
      </c>
      <c r="B7566">
        <v>6.9</v>
      </c>
      <c r="D7566" s="3">
        <v>542500</v>
      </c>
      <c r="E7566">
        <v>8</v>
      </c>
    </row>
    <row r="7567" spans="1:5">
      <c r="A7567" s="3">
        <v>542500</v>
      </c>
      <c r="B7567">
        <v>6.3</v>
      </c>
      <c r="D7567" s="3">
        <v>542500</v>
      </c>
      <c r="E7567">
        <v>8.1999999999999993</v>
      </c>
    </row>
    <row r="7568" spans="1:5">
      <c r="A7568" s="3">
        <v>542500</v>
      </c>
      <c r="B7568">
        <v>7.6</v>
      </c>
      <c r="D7568" s="3">
        <v>542500</v>
      </c>
      <c r="E7568">
        <v>7.9</v>
      </c>
    </row>
    <row r="7569" spans="1:5">
      <c r="A7569" s="3">
        <v>545000</v>
      </c>
      <c r="B7569">
        <v>6.6</v>
      </c>
      <c r="D7569" s="3">
        <v>545000</v>
      </c>
      <c r="E7569">
        <v>8</v>
      </c>
    </row>
    <row r="7570" spans="1:5">
      <c r="A7570" s="3">
        <v>545000</v>
      </c>
      <c r="B7570">
        <v>7.5</v>
      </c>
      <c r="D7570" s="3">
        <v>545000</v>
      </c>
      <c r="E7570">
        <v>8.1</v>
      </c>
    </row>
    <row r="7571" spans="1:5">
      <c r="A7571" s="3">
        <v>545000</v>
      </c>
      <c r="B7571">
        <v>8.9</v>
      </c>
      <c r="D7571" s="3">
        <v>545000</v>
      </c>
      <c r="E7571">
        <v>8.1999999999999993</v>
      </c>
    </row>
    <row r="7572" spans="1:5">
      <c r="A7572" s="3">
        <v>545000</v>
      </c>
      <c r="B7572">
        <v>5.4</v>
      </c>
      <c r="D7572" s="3">
        <v>545000</v>
      </c>
      <c r="E7572">
        <v>8.1999999999999993</v>
      </c>
    </row>
    <row r="7573" spans="1:5">
      <c r="A7573" s="3">
        <v>547500</v>
      </c>
      <c r="B7573">
        <v>7.9</v>
      </c>
      <c r="D7573" s="3">
        <v>547500</v>
      </c>
      <c r="E7573">
        <v>8</v>
      </c>
    </row>
    <row r="7574" spans="1:5">
      <c r="A7574" s="3">
        <v>547500</v>
      </c>
      <c r="B7574">
        <v>6.1</v>
      </c>
      <c r="D7574" s="3">
        <v>547500</v>
      </c>
      <c r="E7574">
        <v>8.1</v>
      </c>
    </row>
    <row r="7575" spans="1:5">
      <c r="A7575" s="3">
        <v>550000</v>
      </c>
      <c r="B7575">
        <v>8.1</v>
      </c>
      <c r="D7575" s="3">
        <v>550000</v>
      </c>
      <c r="E7575">
        <v>9.1999999999999993</v>
      </c>
    </row>
    <row r="7576" spans="1:5">
      <c r="A7576" s="3">
        <v>550000</v>
      </c>
      <c r="B7576">
        <v>5.9</v>
      </c>
      <c r="D7576" s="3">
        <v>550000</v>
      </c>
      <c r="E7576">
        <v>7.9</v>
      </c>
    </row>
    <row r="7577" spans="1:5">
      <c r="A7577" s="3">
        <v>550000</v>
      </c>
      <c r="B7577">
        <v>8.3000000000000007</v>
      </c>
      <c r="D7577" s="3">
        <v>550000</v>
      </c>
      <c r="E7577">
        <v>9.1999999999999993</v>
      </c>
    </row>
    <row r="7578" spans="1:5">
      <c r="A7578" s="3">
        <v>550000</v>
      </c>
      <c r="B7578">
        <v>7</v>
      </c>
      <c r="D7578" s="3">
        <v>550000</v>
      </c>
      <c r="E7578">
        <v>8.8000000000000007</v>
      </c>
    </row>
    <row r="7579" spans="1:5">
      <c r="A7579" s="3">
        <v>550000</v>
      </c>
      <c r="B7579">
        <v>8.1999999999999993</v>
      </c>
      <c r="D7579" s="3">
        <v>550000</v>
      </c>
      <c r="E7579">
        <v>8.8000000000000007</v>
      </c>
    </row>
    <row r="7580" spans="1:5">
      <c r="A7580" s="3">
        <v>550000</v>
      </c>
      <c r="B7580">
        <v>9.1999999999999993</v>
      </c>
      <c r="D7580" s="3">
        <v>550000</v>
      </c>
      <c r="E7580">
        <v>9.4</v>
      </c>
    </row>
    <row r="7581" spans="1:5">
      <c r="A7581" s="3">
        <v>552500</v>
      </c>
      <c r="B7581">
        <v>8.6</v>
      </c>
      <c r="D7581" s="3">
        <v>552500</v>
      </c>
      <c r="E7581">
        <v>8.4</v>
      </c>
    </row>
    <row r="7582" spans="1:5">
      <c r="A7582" s="3">
        <v>552500</v>
      </c>
      <c r="B7582">
        <v>7.3</v>
      </c>
      <c r="D7582" s="3">
        <v>552500</v>
      </c>
      <c r="E7582">
        <v>7.3</v>
      </c>
    </row>
    <row r="7583" spans="1:5">
      <c r="A7583" s="3">
        <v>552500</v>
      </c>
      <c r="B7583">
        <v>6.6</v>
      </c>
      <c r="D7583" s="3">
        <v>552500</v>
      </c>
      <c r="E7583">
        <v>7.1</v>
      </c>
    </row>
    <row r="7584" spans="1:5">
      <c r="A7584" s="3">
        <v>555000</v>
      </c>
      <c r="D7584" s="3">
        <v>555000</v>
      </c>
    </row>
    <row r="7585" spans="1:5">
      <c r="A7585" s="3">
        <v>555000</v>
      </c>
      <c r="B7585">
        <v>8.1999999999999993</v>
      </c>
      <c r="D7585" s="3">
        <v>555000</v>
      </c>
      <c r="E7585">
        <v>9.1</v>
      </c>
    </row>
    <row r="7586" spans="1:5">
      <c r="A7586" s="3">
        <v>555000</v>
      </c>
      <c r="B7586">
        <v>8.8000000000000007</v>
      </c>
      <c r="D7586" s="3">
        <v>555000</v>
      </c>
      <c r="E7586">
        <v>9.1999999999999993</v>
      </c>
    </row>
    <row r="7587" spans="1:5">
      <c r="A7587" s="3">
        <v>555000</v>
      </c>
      <c r="B7587">
        <v>7.6</v>
      </c>
      <c r="D7587" s="3">
        <v>555000</v>
      </c>
      <c r="E7587">
        <v>8</v>
      </c>
    </row>
    <row r="7588" spans="1:5">
      <c r="A7588" s="3">
        <v>557500</v>
      </c>
      <c r="B7588">
        <v>7.9</v>
      </c>
      <c r="D7588" s="3">
        <v>557500</v>
      </c>
      <c r="E7588">
        <v>7.7</v>
      </c>
    </row>
    <row r="7589" spans="1:5">
      <c r="A7589" s="3">
        <v>557500</v>
      </c>
      <c r="B7589">
        <v>8</v>
      </c>
      <c r="D7589" s="3">
        <v>557500</v>
      </c>
      <c r="E7589">
        <v>7.4</v>
      </c>
    </row>
    <row r="7590" spans="1:5">
      <c r="A7590" s="3">
        <v>557500</v>
      </c>
      <c r="B7590">
        <v>8</v>
      </c>
      <c r="D7590" s="3">
        <v>557500</v>
      </c>
      <c r="E7590">
        <v>7.9</v>
      </c>
    </row>
    <row r="7591" spans="1:5">
      <c r="A7591" s="3">
        <v>557500</v>
      </c>
      <c r="B7591">
        <v>5.6</v>
      </c>
      <c r="D7591" s="3">
        <v>557500</v>
      </c>
      <c r="E7591">
        <v>8</v>
      </c>
    </row>
    <row r="7592" spans="1:5">
      <c r="A7592" s="3">
        <v>560000</v>
      </c>
      <c r="B7592">
        <v>5.7</v>
      </c>
      <c r="D7592" s="3">
        <v>560000</v>
      </c>
      <c r="E7592">
        <v>7.4</v>
      </c>
    </row>
    <row r="7593" spans="1:5">
      <c r="A7593" s="3">
        <v>560000</v>
      </c>
      <c r="D7593" s="3">
        <v>560000</v>
      </c>
    </row>
    <row r="7594" spans="1:5">
      <c r="A7594" s="3">
        <v>560000</v>
      </c>
      <c r="B7594">
        <v>7.4</v>
      </c>
      <c r="D7594" s="3">
        <v>560000</v>
      </c>
    </row>
    <row r="7595" spans="1:5">
      <c r="A7595" s="3">
        <v>562500</v>
      </c>
      <c r="B7595">
        <v>8.6</v>
      </c>
      <c r="D7595" s="3">
        <v>562500</v>
      </c>
      <c r="E7595">
        <v>8</v>
      </c>
    </row>
    <row r="7596" spans="1:5">
      <c r="A7596" s="3">
        <v>562500</v>
      </c>
      <c r="B7596">
        <v>8.1999999999999993</v>
      </c>
      <c r="D7596" s="3">
        <v>562500</v>
      </c>
      <c r="E7596">
        <v>8.6999999999999993</v>
      </c>
    </row>
    <row r="7597" spans="1:5">
      <c r="A7597" s="3">
        <v>562500</v>
      </c>
      <c r="B7597">
        <v>9</v>
      </c>
      <c r="D7597" s="3">
        <v>562500</v>
      </c>
      <c r="E7597">
        <v>8.4</v>
      </c>
    </row>
    <row r="7598" spans="1:5">
      <c r="A7598" s="3">
        <v>562500</v>
      </c>
      <c r="B7598">
        <v>9.4</v>
      </c>
      <c r="D7598" s="3">
        <v>562500</v>
      </c>
      <c r="E7598">
        <v>8.6999999999999993</v>
      </c>
    </row>
    <row r="7599" spans="1:5">
      <c r="A7599" s="3">
        <v>562500</v>
      </c>
      <c r="B7599">
        <v>5.5</v>
      </c>
      <c r="D7599" s="3">
        <v>562500</v>
      </c>
      <c r="E7599">
        <v>7.9</v>
      </c>
    </row>
    <row r="7600" spans="1:5">
      <c r="A7600" s="3">
        <v>562500</v>
      </c>
      <c r="B7600">
        <v>7.5</v>
      </c>
      <c r="D7600" s="3">
        <v>562500</v>
      </c>
      <c r="E7600">
        <v>8</v>
      </c>
    </row>
    <row r="7601" spans="1:5">
      <c r="A7601" s="3">
        <v>562500</v>
      </c>
      <c r="B7601">
        <v>7.8</v>
      </c>
      <c r="D7601" s="3">
        <v>562500</v>
      </c>
      <c r="E7601">
        <v>8.3000000000000007</v>
      </c>
    </row>
    <row r="7602" spans="1:5">
      <c r="A7602" s="3">
        <v>562500</v>
      </c>
      <c r="B7602">
        <v>8.1</v>
      </c>
      <c r="D7602" s="3">
        <v>562500</v>
      </c>
      <c r="E7602">
        <v>8.6999999999999993</v>
      </c>
    </row>
    <row r="7603" spans="1:5">
      <c r="A7603" s="3">
        <v>565000</v>
      </c>
      <c r="B7603">
        <v>8.9</v>
      </c>
      <c r="D7603" s="3">
        <v>565000</v>
      </c>
      <c r="E7603">
        <v>8.8000000000000007</v>
      </c>
    </row>
    <row r="7604" spans="1:5">
      <c r="A7604" s="3">
        <v>565000</v>
      </c>
      <c r="B7604">
        <v>6.3</v>
      </c>
      <c r="D7604" s="3">
        <v>565000</v>
      </c>
      <c r="E7604">
        <v>7.6</v>
      </c>
    </row>
    <row r="7605" spans="1:5">
      <c r="A7605" s="3">
        <v>567500</v>
      </c>
      <c r="B7605">
        <v>8.1999999999999993</v>
      </c>
      <c r="D7605" s="3">
        <v>567500</v>
      </c>
      <c r="E7605">
        <v>6.8</v>
      </c>
    </row>
    <row r="7606" spans="1:5">
      <c r="A7606" s="3">
        <v>567500</v>
      </c>
      <c r="B7606">
        <v>6.6</v>
      </c>
      <c r="D7606" s="3">
        <v>567500</v>
      </c>
      <c r="E7606">
        <v>7.1</v>
      </c>
    </row>
    <row r="7607" spans="1:5">
      <c r="A7607" s="3">
        <v>567500</v>
      </c>
      <c r="B7607">
        <v>8.9</v>
      </c>
      <c r="D7607" s="3">
        <v>567500</v>
      </c>
      <c r="E7607">
        <v>8.1</v>
      </c>
    </row>
    <row r="7608" spans="1:5">
      <c r="A7608" s="3">
        <v>570000</v>
      </c>
      <c r="B7608">
        <v>6.7</v>
      </c>
      <c r="D7608" s="3">
        <v>570000</v>
      </c>
      <c r="E7608">
        <v>8</v>
      </c>
    </row>
    <row r="7609" spans="1:5">
      <c r="A7609" s="3">
        <v>570000</v>
      </c>
      <c r="B7609">
        <v>8.6999999999999993</v>
      </c>
      <c r="D7609" s="3">
        <v>570000</v>
      </c>
      <c r="E7609">
        <v>7.7</v>
      </c>
    </row>
    <row r="7610" spans="1:5">
      <c r="A7610" s="3">
        <v>570000</v>
      </c>
      <c r="B7610">
        <v>6.9</v>
      </c>
      <c r="D7610" s="3">
        <v>570000</v>
      </c>
      <c r="E7610">
        <v>8.1999999999999993</v>
      </c>
    </row>
    <row r="7611" spans="1:5">
      <c r="A7611" s="3">
        <v>570000</v>
      </c>
      <c r="B7611">
        <v>7.2</v>
      </c>
      <c r="D7611" s="3">
        <v>570000</v>
      </c>
      <c r="E7611">
        <v>7.2</v>
      </c>
    </row>
    <row r="7612" spans="1:5">
      <c r="A7612" s="3">
        <v>570000</v>
      </c>
      <c r="B7612">
        <v>7.1</v>
      </c>
      <c r="D7612" s="3">
        <v>570000</v>
      </c>
      <c r="E7612">
        <v>7.6</v>
      </c>
    </row>
    <row r="7613" spans="1:5">
      <c r="A7613" s="3">
        <v>572500</v>
      </c>
      <c r="B7613">
        <v>7.7</v>
      </c>
      <c r="D7613" s="3">
        <v>572500</v>
      </c>
      <c r="E7613">
        <v>7.6</v>
      </c>
    </row>
    <row r="7614" spans="1:5">
      <c r="A7614" s="3">
        <v>572500</v>
      </c>
      <c r="B7614">
        <v>6.7</v>
      </c>
      <c r="D7614" s="3">
        <v>572500</v>
      </c>
      <c r="E7614">
        <v>7.8</v>
      </c>
    </row>
    <row r="7615" spans="1:5">
      <c r="A7615" s="3">
        <v>577500</v>
      </c>
      <c r="B7615">
        <v>5.6</v>
      </c>
      <c r="D7615" s="3">
        <v>577500</v>
      </c>
      <c r="E7615">
        <v>7.5</v>
      </c>
    </row>
    <row r="7616" spans="1:5">
      <c r="A7616" s="3">
        <v>580000</v>
      </c>
      <c r="B7616">
        <v>8.6</v>
      </c>
      <c r="D7616" s="3">
        <v>580000</v>
      </c>
    </row>
    <row r="7617" spans="1:5">
      <c r="A7617" s="3">
        <v>580000</v>
      </c>
      <c r="B7617">
        <v>9.1</v>
      </c>
      <c r="D7617" s="3">
        <v>580000</v>
      </c>
      <c r="E7617">
        <v>8.4</v>
      </c>
    </row>
    <row r="7618" spans="1:5">
      <c r="A7618" s="3">
        <v>582500</v>
      </c>
      <c r="B7618">
        <v>8.4</v>
      </c>
      <c r="D7618" s="3">
        <v>582500</v>
      </c>
      <c r="E7618">
        <v>8.4</v>
      </c>
    </row>
    <row r="7619" spans="1:5">
      <c r="A7619" s="3">
        <v>585000</v>
      </c>
      <c r="B7619">
        <v>7.2</v>
      </c>
      <c r="D7619" s="3">
        <v>585000</v>
      </c>
      <c r="E7619">
        <v>7.1</v>
      </c>
    </row>
    <row r="7620" spans="1:5">
      <c r="A7620" s="3">
        <v>585000</v>
      </c>
      <c r="B7620">
        <v>9</v>
      </c>
      <c r="D7620" s="3">
        <v>585000</v>
      </c>
      <c r="E7620">
        <v>8.9</v>
      </c>
    </row>
    <row r="7621" spans="1:5">
      <c r="A7621" s="3">
        <v>585000</v>
      </c>
      <c r="B7621">
        <v>6.2</v>
      </c>
      <c r="D7621" s="3">
        <v>585000</v>
      </c>
      <c r="E7621">
        <v>8.6</v>
      </c>
    </row>
    <row r="7622" spans="1:5">
      <c r="A7622" s="3">
        <v>585000</v>
      </c>
      <c r="B7622">
        <v>6.5</v>
      </c>
      <c r="D7622" s="3">
        <v>585000</v>
      </c>
      <c r="E7622">
        <v>6.6</v>
      </c>
    </row>
    <row r="7623" spans="1:5">
      <c r="A7623" s="3">
        <v>587500</v>
      </c>
      <c r="B7623">
        <v>8.5</v>
      </c>
      <c r="D7623" s="3">
        <v>587500</v>
      </c>
      <c r="E7623">
        <v>8.1</v>
      </c>
    </row>
    <row r="7624" spans="1:5">
      <c r="A7624" s="3">
        <v>587500</v>
      </c>
      <c r="B7624">
        <v>2.9</v>
      </c>
      <c r="D7624" s="3">
        <v>587500</v>
      </c>
      <c r="E7624">
        <v>7.3</v>
      </c>
    </row>
    <row r="7625" spans="1:5">
      <c r="A7625" s="3">
        <v>592500</v>
      </c>
      <c r="B7625">
        <v>6.9</v>
      </c>
      <c r="D7625" s="3">
        <v>592500</v>
      </c>
      <c r="E7625">
        <v>7.1</v>
      </c>
    </row>
    <row r="7626" spans="1:5">
      <c r="A7626" s="3">
        <v>592500</v>
      </c>
      <c r="B7626">
        <v>6.4</v>
      </c>
      <c r="D7626" s="3">
        <v>592500</v>
      </c>
      <c r="E7626">
        <v>8.5</v>
      </c>
    </row>
    <row r="7627" spans="1:5">
      <c r="A7627" s="3">
        <v>592500</v>
      </c>
      <c r="B7627">
        <v>5.5</v>
      </c>
      <c r="D7627" s="3">
        <v>592500</v>
      </c>
      <c r="E7627">
        <v>4.2</v>
      </c>
    </row>
    <row r="7628" spans="1:5">
      <c r="A7628" s="3">
        <v>592500</v>
      </c>
      <c r="B7628">
        <v>6.8</v>
      </c>
      <c r="D7628" s="3">
        <v>592500</v>
      </c>
      <c r="E7628">
        <v>8.5</v>
      </c>
    </row>
    <row r="7629" spans="1:5">
      <c r="A7629" s="3">
        <v>595000</v>
      </c>
      <c r="B7629">
        <v>9.1</v>
      </c>
      <c r="D7629" s="3">
        <v>595000</v>
      </c>
      <c r="E7629">
        <v>9.6</v>
      </c>
    </row>
    <row r="7630" spans="1:5">
      <c r="A7630" s="3">
        <v>595000</v>
      </c>
      <c r="B7630">
        <v>7.6</v>
      </c>
      <c r="D7630" s="3">
        <v>595000</v>
      </c>
      <c r="E7630">
        <v>6.2</v>
      </c>
    </row>
    <row r="7631" spans="1:5">
      <c r="A7631" s="3">
        <v>595000</v>
      </c>
      <c r="B7631">
        <v>8.8000000000000007</v>
      </c>
      <c r="D7631" s="3">
        <v>595000</v>
      </c>
      <c r="E7631">
        <v>8.3000000000000007</v>
      </c>
    </row>
    <row r="7632" spans="1:5">
      <c r="A7632" s="3">
        <v>597500</v>
      </c>
      <c r="B7632">
        <v>6.1</v>
      </c>
      <c r="D7632" s="3">
        <v>597500</v>
      </c>
      <c r="E7632">
        <v>8.3000000000000007</v>
      </c>
    </row>
    <row r="7633" spans="1:5">
      <c r="A7633" s="3">
        <v>600000</v>
      </c>
      <c r="B7633">
        <v>8.1</v>
      </c>
      <c r="D7633" s="3">
        <v>600000</v>
      </c>
      <c r="E7633">
        <v>8.1999999999999993</v>
      </c>
    </row>
    <row r="7634" spans="1:5">
      <c r="A7634" s="3">
        <v>602500</v>
      </c>
      <c r="B7634">
        <v>7.8</v>
      </c>
      <c r="D7634" s="3">
        <v>602500</v>
      </c>
      <c r="E7634">
        <v>8.1999999999999993</v>
      </c>
    </row>
    <row r="7635" spans="1:5">
      <c r="A7635" s="3">
        <v>602500</v>
      </c>
      <c r="B7635">
        <v>6.8</v>
      </c>
      <c r="D7635" s="3">
        <v>602500</v>
      </c>
      <c r="E7635">
        <v>7.7</v>
      </c>
    </row>
    <row r="7636" spans="1:5">
      <c r="A7636" s="3">
        <v>602500</v>
      </c>
      <c r="B7636">
        <v>8.4</v>
      </c>
      <c r="D7636" s="3">
        <v>602500</v>
      </c>
      <c r="E7636">
        <v>8.1999999999999993</v>
      </c>
    </row>
    <row r="7637" spans="1:5">
      <c r="A7637" s="3">
        <v>602500</v>
      </c>
      <c r="B7637">
        <v>6.2</v>
      </c>
      <c r="D7637" s="3">
        <v>602500</v>
      </c>
      <c r="E7637">
        <v>6.2</v>
      </c>
    </row>
    <row r="7638" spans="1:5">
      <c r="A7638" s="3">
        <v>605000</v>
      </c>
      <c r="B7638">
        <v>3.1</v>
      </c>
      <c r="D7638" s="3">
        <v>605000</v>
      </c>
      <c r="E7638">
        <v>7.8</v>
      </c>
    </row>
    <row r="7639" spans="1:5">
      <c r="A7639" s="3">
        <v>605000</v>
      </c>
      <c r="B7639">
        <v>6.1</v>
      </c>
      <c r="D7639" s="3">
        <v>605000</v>
      </c>
      <c r="E7639">
        <v>8.4</v>
      </c>
    </row>
    <row r="7640" spans="1:5">
      <c r="A7640" s="3">
        <v>605000</v>
      </c>
      <c r="D7640" s="3">
        <v>605000</v>
      </c>
      <c r="E7640">
        <v>7.1</v>
      </c>
    </row>
    <row r="7641" spans="1:5">
      <c r="A7641" s="3">
        <v>605000</v>
      </c>
      <c r="B7641">
        <v>7.9</v>
      </c>
      <c r="D7641" s="3">
        <v>605000</v>
      </c>
      <c r="E7641">
        <v>7.3</v>
      </c>
    </row>
    <row r="7642" spans="1:5">
      <c r="A7642" s="3">
        <v>605000</v>
      </c>
      <c r="B7642">
        <v>8.1999999999999993</v>
      </c>
      <c r="D7642" s="3">
        <v>605000</v>
      </c>
      <c r="E7642">
        <v>6.6</v>
      </c>
    </row>
    <row r="7643" spans="1:5">
      <c r="A7643" s="3">
        <v>607500</v>
      </c>
      <c r="B7643">
        <v>8</v>
      </c>
      <c r="D7643" s="3">
        <v>607500</v>
      </c>
      <c r="E7643">
        <v>7.9</v>
      </c>
    </row>
    <row r="7644" spans="1:5">
      <c r="A7644" s="3">
        <v>610000</v>
      </c>
      <c r="B7644">
        <v>8.4</v>
      </c>
      <c r="D7644" s="3">
        <v>610000</v>
      </c>
      <c r="E7644">
        <v>8.1</v>
      </c>
    </row>
    <row r="7645" spans="1:5">
      <c r="A7645" s="3">
        <v>612500</v>
      </c>
      <c r="B7645">
        <v>7</v>
      </c>
      <c r="D7645" s="3">
        <v>612500</v>
      </c>
      <c r="E7645">
        <v>8.3000000000000007</v>
      </c>
    </row>
    <row r="7646" spans="1:5">
      <c r="A7646" s="3">
        <v>612500</v>
      </c>
      <c r="B7646">
        <v>8.1999999999999993</v>
      </c>
      <c r="D7646" s="3">
        <v>612500</v>
      </c>
      <c r="E7646">
        <v>8.1999999999999993</v>
      </c>
    </row>
    <row r="7647" spans="1:5">
      <c r="A7647" s="3">
        <v>615000</v>
      </c>
      <c r="B7647">
        <v>7.7</v>
      </c>
      <c r="D7647" s="3">
        <v>615000</v>
      </c>
      <c r="E7647">
        <v>8.1999999999999993</v>
      </c>
    </row>
    <row r="7648" spans="1:5">
      <c r="A7648" s="3">
        <v>617500</v>
      </c>
      <c r="B7648">
        <v>7.7</v>
      </c>
      <c r="D7648" s="3">
        <v>617500</v>
      </c>
      <c r="E7648">
        <v>8.5</v>
      </c>
    </row>
    <row r="7649" spans="1:5">
      <c r="A7649" s="3">
        <v>617500</v>
      </c>
      <c r="B7649">
        <v>6.1</v>
      </c>
      <c r="D7649" s="3">
        <v>617500</v>
      </c>
      <c r="E7649">
        <v>8.6999999999999993</v>
      </c>
    </row>
    <row r="7650" spans="1:5">
      <c r="A7650" s="3">
        <v>620000</v>
      </c>
      <c r="B7650">
        <v>8.8000000000000007</v>
      </c>
      <c r="D7650" s="3">
        <v>620000</v>
      </c>
      <c r="E7650">
        <v>7.9</v>
      </c>
    </row>
    <row r="7651" spans="1:5">
      <c r="A7651" s="3">
        <v>620000</v>
      </c>
      <c r="B7651">
        <v>4.3</v>
      </c>
      <c r="D7651" s="3">
        <v>620000</v>
      </c>
      <c r="E7651">
        <v>2.5</v>
      </c>
    </row>
    <row r="7652" spans="1:5">
      <c r="A7652" s="3">
        <v>620000</v>
      </c>
      <c r="B7652">
        <v>8.6</v>
      </c>
      <c r="D7652" s="3">
        <v>620000</v>
      </c>
      <c r="E7652">
        <v>9.1999999999999993</v>
      </c>
    </row>
    <row r="7653" spans="1:5">
      <c r="A7653" s="3">
        <v>620000</v>
      </c>
      <c r="B7653">
        <v>7.4</v>
      </c>
      <c r="D7653" s="3">
        <v>620000</v>
      </c>
      <c r="E7653">
        <v>7</v>
      </c>
    </row>
    <row r="7654" spans="1:5">
      <c r="A7654" s="3">
        <v>620000</v>
      </c>
      <c r="B7654">
        <v>8</v>
      </c>
      <c r="D7654" s="3">
        <v>620000</v>
      </c>
      <c r="E7654">
        <v>9</v>
      </c>
    </row>
    <row r="7655" spans="1:5">
      <c r="A7655" s="3">
        <v>625000</v>
      </c>
      <c r="B7655">
        <v>5.4</v>
      </c>
      <c r="D7655" s="3">
        <v>625000</v>
      </c>
      <c r="E7655">
        <v>5</v>
      </c>
    </row>
    <row r="7656" spans="1:5">
      <c r="A7656" s="3">
        <v>625000</v>
      </c>
      <c r="B7656">
        <v>7.5</v>
      </c>
      <c r="D7656" s="3">
        <v>625000</v>
      </c>
      <c r="E7656">
        <v>8.1999999999999993</v>
      </c>
    </row>
    <row r="7657" spans="1:5">
      <c r="A7657" s="3">
        <v>630000</v>
      </c>
      <c r="B7657">
        <v>8</v>
      </c>
      <c r="D7657" s="3">
        <v>630000</v>
      </c>
      <c r="E7657">
        <v>7.5</v>
      </c>
    </row>
    <row r="7658" spans="1:5">
      <c r="A7658" s="3">
        <v>630000</v>
      </c>
      <c r="B7658">
        <v>4.9000000000000004</v>
      </c>
      <c r="D7658" s="3">
        <v>630000</v>
      </c>
      <c r="E7658">
        <v>8.6999999999999993</v>
      </c>
    </row>
    <row r="7659" spans="1:5">
      <c r="A7659" s="3">
        <v>630000</v>
      </c>
      <c r="B7659">
        <v>7</v>
      </c>
      <c r="D7659" s="3">
        <v>630000</v>
      </c>
      <c r="E7659">
        <v>7.8</v>
      </c>
    </row>
    <row r="7660" spans="1:5">
      <c r="A7660" s="3">
        <v>632500</v>
      </c>
      <c r="B7660">
        <v>7</v>
      </c>
      <c r="D7660" s="3">
        <v>632500</v>
      </c>
      <c r="E7660">
        <v>8.3000000000000007</v>
      </c>
    </row>
    <row r="7661" spans="1:5">
      <c r="A7661" s="3">
        <v>632500</v>
      </c>
      <c r="B7661">
        <v>7.9</v>
      </c>
      <c r="D7661" s="3">
        <v>632500</v>
      </c>
      <c r="E7661">
        <v>8</v>
      </c>
    </row>
    <row r="7662" spans="1:5">
      <c r="A7662" s="3">
        <v>635000</v>
      </c>
      <c r="B7662">
        <v>7.8</v>
      </c>
      <c r="D7662" s="3">
        <v>635000</v>
      </c>
      <c r="E7662">
        <v>8.6999999999999993</v>
      </c>
    </row>
    <row r="7663" spans="1:5">
      <c r="A7663" s="3">
        <v>637500</v>
      </c>
      <c r="B7663">
        <v>8</v>
      </c>
      <c r="D7663" s="3">
        <v>637500</v>
      </c>
      <c r="E7663">
        <v>7.3</v>
      </c>
    </row>
    <row r="7664" spans="1:5">
      <c r="A7664" s="3">
        <v>640000</v>
      </c>
      <c r="B7664">
        <v>5.5</v>
      </c>
      <c r="D7664" s="3">
        <v>640000</v>
      </c>
      <c r="E7664">
        <v>8.3000000000000007</v>
      </c>
    </row>
    <row r="7665" spans="1:5">
      <c r="A7665" s="3">
        <v>640000</v>
      </c>
      <c r="B7665">
        <v>7.9</v>
      </c>
      <c r="D7665" s="3">
        <v>640000</v>
      </c>
      <c r="E7665">
        <v>8.6</v>
      </c>
    </row>
    <row r="7666" spans="1:5">
      <c r="A7666" s="3">
        <v>642500</v>
      </c>
      <c r="B7666">
        <v>8.6</v>
      </c>
      <c r="D7666" s="3">
        <v>642500</v>
      </c>
      <c r="E7666">
        <v>8</v>
      </c>
    </row>
    <row r="7667" spans="1:5">
      <c r="A7667" s="3">
        <v>642500</v>
      </c>
      <c r="B7667">
        <v>7.8</v>
      </c>
      <c r="D7667" s="3">
        <v>642500</v>
      </c>
      <c r="E7667">
        <v>7.8</v>
      </c>
    </row>
    <row r="7668" spans="1:5">
      <c r="A7668" s="3">
        <v>642500</v>
      </c>
      <c r="B7668">
        <v>8.6999999999999993</v>
      </c>
      <c r="D7668" s="3">
        <v>642500</v>
      </c>
      <c r="E7668">
        <v>7.2</v>
      </c>
    </row>
    <row r="7669" spans="1:5">
      <c r="A7669" s="3">
        <v>642500</v>
      </c>
      <c r="B7669">
        <v>8.3000000000000007</v>
      </c>
      <c r="D7669" s="3">
        <v>642500</v>
      </c>
      <c r="E7669">
        <v>7.3</v>
      </c>
    </row>
    <row r="7670" spans="1:5">
      <c r="A7670" s="3">
        <v>645000</v>
      </c>
      <c r="B7670">
        <v>8</v>
      </c>
      <c r="D7670" s="3">
        <v>645000</v>
      </c>
      <c r="E7670">
        <v>7.9</v>
      </c>
    </row>
    <row r="7671" spans="1:5">
      <c r="A7671" s="3">
        <v>645000</v>
      </c>
      <c r="B7671">
        <v>7.5</v>
      </c>
      <c r="D7671" s="3">
        <v>645000</v>
      </c>
      <c r="E7671">
        <v>8.6999999999999993</v>
      </c>
    </row>
    <row r="7672" spans="1:5">
      <c r="A7672" s="3">
        <v>645000</v>
      </c>
      <c r="B7672">
        <v>7.7</v>
      </c>
      <c r="D7672" s="3">
        <v>645000</v>
      </c>
      <c r="E7672">
        <v>7.3</v>
      </c>
    </row>
    <row r="7673" spans="1:5">
      <c r="A7673" s="3">
        <v>645000</v>
      </c>
      <c r="B7673">
        <v>7.4</v>
      </c>
      <c r="D7673" s="3">
        <v>645000</v>
      </c>
      <c r="E7673">
        <v>8</v>
      </c>
    </row>
    <row r="7674" spans="1:5">
      <c r="A7674" s="3">
        <v>647500</v>
      </c>
      <c r="B7674">
        <v>8.1</v>
      </c>
      <c r="D7674" s="3">
        <v>647500</v>
      </c>
      <c r="E7674">
        <v>8.4</v>
      </c>
    </row>
    <row r="7675" spans="1:5">
      <c r="A7675" s="3">
        <v>650000</v>
      </c>
      <c r="B7675">
        <v>7.6</v>
      </c>
      <c r="D7675" s="3">
        <v>650000</v>
      </c>
      <c r="E7675">
        <v>7.1</v>
      </c>
    </row>
    <row r="7676" spans="1:5">
      <c r="A7676" s="3">
        <v>650000</v>
      </c>
      <c r="B7676">
        <v>8.6999999999999993</v>
      </c>
      <c r="D7676" s="3">
        <v>650000</v>
      </c>
      <c r="E7676">
        <v>9.1</v>
      </c>
    </row>
    <row r="7677" spans="1:5">
      <c r="A7677" s="3">
        <v>652500</v>
      </c>
      <c r="B7677">
        <v>6.7</v>
      </c>
      <c r="D7677" s="3">
        <v>652500</v>
      </c>
      <c r="E7677">
        <v>7.4</v>
      </c>
    </row>
    <row r="7678" spans="1:5">
      <c r="A7678" s="3">
        <v>655000</v>
      </c>
      <c r="B7678">
        <v>7.2</v>
      </c>
      <c r="D7678" s="3">
        <v>655000</v>
      </c>
      <c r="E7678">
        <v>8.1999999999999993</v>
      </c>
    </row>
    <row r="7679" spans="1:5">
      <c r="A7679" s="3">
        <v>655000</v>
      </c>
      <c r="B7679">
        <v>7.7</v>
      </c>
      <c r="D7679" s="3">
        <v>655000</v>
      </c>
      <c r="E7679">
        <v>9</v>
      </c>
    </row>
    <row r="7680" spans="1:5">
      <c r="A7680" s="3">
        <v>655000</v>
      </c>
      <c r="B7680">
        <v>7.5</v>
      </c>
      <c r="D7680" s="3">
        <v>655000</v>
      </c>
      <c r="E7680">
        <v>9</v>
      </c>
    </row>
    <row r="7681" spans="1:5">
      <c r="A7681" s="3">
        <v>657500</v>
      </c>
      <c r="B7681">
        <v>6.6</v>
      </c>
      <c r="D7681" s="3">
        <v>657500</v>
      </c>
      <c r="E7681">
        <v>7.9</v>
      </c>
    </row>
    <row r="7682" spans="1:5">
      <c r="A7682" s="3">
        <v>657500</v>
      </c>
      <c r="B7682">
        <v>7.8</v>
      </c>
      <c r="D7682" s="3">
        <v>657500</v>
      </c>
      <c r="E7682">
        <v>7.8</v>
      </c>
    </row>
    <row r="7683" spans="1:5">
      <c r="A7683" s="3">
        <v>657500</v>
      </c>
      <c r="B7683">
        <v>8.1999999999999993</v>
      </c>
      <c r="D7683" s="3">
        <v>657500</v>
      </c>
      <c r="E7683">
        <v>9</v>
      </c>
    </row>
    <row r="7684" spans="1:5">
      <c r="A7684" s="3">
        <v>660000</v>
      </c>
      <c r="B7684">
        <v>7.9</v>
      </c>
      <c r="D7684" s="3">
        <v>660000</v>
      </c>
      <c r="E7684">
        <v>7.1</v>
      </c>
    </row>
    <row r="7685" spans="1:5">
      <c r="A7685" s="3">
        <v>660000</v>
      </c>
      <c r="B7685">
        <v>8</v>
      </c>
      <c r="D7685" s="3">
        <v>660000</v>
      </c>
      <c r="E7685">
        <v>8</v>
      </c>
    </row>
    <row r="7686" spans="1:5">
      <c r="A7686" s="3">
        <v>662500</v>
      </c>
      <c r="B7686">
        <v>5.5</v>
      </c>
      <c r="D7686" s="3">
        <v>662500</v>
      </c>
      <c r="E7686">
        <v>8.4</v>
      </c>
    </row>
    <row r="7687" spans="1:5">
      <c r="A7687" s="3">
        <v>662500</v>
      </c>
      <c r="B7687">
        <v>6.7</v>
      </c>
      <c r="D7687" s="3">
        <v>662500</v>
      </c>
    </row>
    <row r="7688" spans="1:5">
      <c r="A7688" s="3">
        <v>662500</v>
      </c>
      <c r="B7688">
        <v>6.9</v>
      </c>
      <c r="D7688" s="3">
        <v>662500</v>
      </c>
      <c r="E7688">
        <v>8.4</v>
      </c>
    </row>
    <row r="7689" spans="1:5">
      <c r="A7689" s="3">
        <v>665000</v>
      </c>
      <c r="B7689">
        <v>8.5</v>
      </c>
      <c r="D7689" s="3">
        <v>665000</v>
      </c>
      <c r="E7689">
        <v>8.5</v>
      </c>
    </row>
    <row r="7690" spans="1:5">
      <c r="A7690" s="3">
        <v>665000</v>
      </c>
      <c r="B7690">
        <v>6.3</v>
      </c>
      <c r="D7690" s="3">
        <v>665000</v>
      </c>
      <c r="E7690">
        <v>8.5</v>
      </c>
    </row>
    <row r="7691" spans="1:5">
      <c r="A7691" s="3">
        <v>665000</v>
      </c>
      <c r="B7691">
        <v>7.7</v>
      </c>
      <c r="D7691" s="3">
        <v>665000</v>
      </c>
      <c r="E7691">
        <v>8.9</v>
      </c>
    </row>
    <row r="7692" spans="1:5">
      <c r="A7692" s="3">
        <v>667500</v>
      </c>
      <c r="B7692">
        <v>7.7</v>
      </c>
      <c r="D7692" s="3">
        <v>667500</v>
      </c>
      <c r="E7692">
        <v>7.9</v>
      </c>
    </row>
    <row r="7693" spans="1:5">
      <c r="A7693" s="3">
        <v>667500</v>
      </c>
      <c r="B7693">
        <v>8.6999999999999993</v>
      </c>
      <c r="D7693" s="3">
        <v>667500</v>
      </c>
      <c r="E7693">
        <v>8.3000000000000007</v>
      </c>
    </row>
    <row r="7694" spans="1:5">
      <c r="A7694" s="3">
        <v>667500</v>
      </c>
      <c r="B7694">
        <v>8.1999999999999993</v>
      </c>
      <c r="D7694" s="3">
        <v>667500</v>
      </c>
      <c r="E7694">
        <v>7.7</v>
      </c>
    </row>
    <row r="7695" spans="1:5">
      <c r="A7695" s="3">
        <v>670000</v>
      </c>
      <c r="B7695">
        <v>5.7</v>
      </c>
      <c r="D7695" s="3">
        <v>670000</v>
      </c>
      <c r="E7695">
        <v>8.4</v>
      </c>
    </row>
    <row r="7696" spans="1:5">
      <c r="A7696" s="3">
        <v>670000</v>
      </c>
      <c r="B7696">
        <v>9.1</v>
      </c>
      <c r="D7696" s="3">
        <v>670000</v>
      </c>
      <c r="E7696">
        <v>9.3000000000000007</v>
      </c>
    </row>
    <row r="7697" spans="1:5">
      <c r="A7697" s="3">
        <v>672500</v>
      </c>
      <c r="B7697">
        <v>5.9</v>
      </c>
      <c r="D7697" s="3">
        <v>672500</v>
      </c>
      <c r="E7697">
        <v>7.8</v>
      </c>
    </row>
    <row r="7698" spans="1:5">
      <c r="A7698" s="3">
        <v>672500</v>
      </c>
      <c r="B7698">
        <v>9</v>
      </c>
      <c r="D7698" s="3">
        <v>672500</v>
      </c>
      <c r="E7698">
        <v>8.4</v>
      </c>
    </row>
    <row r="7699" spans="1:5">
      <c r="A7699" s="3">
        <v>672500</v>
      </c>
      <c r="B7699">
        <v>6.8</v>
      </c>
      <c r="D7699" s="3">
        <v>672500</v>
      </c>
      <c r="E7699">
        <v>7.3</v>
      </c>
    </row>
    <row r="7700" spans="1:5">
      <c r="A7700" s="3">
        <v>675000</v>
      </c>
      <c r="B7700">
        <v>3.2</v>
      </c>
      <c r="D7700" s="3">
        <v>675000</v>
      </c>
    </row>
    <row r="7701" spans="1:5">
      <c r="A7701" s="3">
        <v>675000</v>
      </c>
      <c r="B7701">
        <v>9.1</v>
      </c>
      <c r="D7701" s="3">
        <v>675000</v>
      </c>
      <c r="E7701">
        <v>9.5</v>
      </c>
    </row>
    <row r="7702" spans="1:5">
      <c r="A7702" s="3">
        <v>675000</v>
      </c>
      <c r="B7702">
        <v>7.8</v>
      </c>
      <c r="D7702" s="3">
        <v>675000</v>
      </c>
      <c r="E7702">
        <v>8.9</v>
      </c>
    </row>
    <row r="7703" spans="1:5">
      <c r="A7703" s="3">
        <v>675000</v>
      </c>
      <c r="B7703">
        <v>6.5</v>
      </c>
      <c r="D7703" s="3">
        <v>675000</v>
      </c>
      <c r="E7703">
        <v>8.1999999999999993</v>
      </c>
    </row>
    <row r="7704" spans="1:5">
      <c r="A7704" s="3">
        <v>682500</v>
      </c>
      <c r="B7704">
        <v>6.6</v>
      </c>
      <c r="D7704" s="3">
        <v>682500</v>
      </c>
      <c r="E7704">
        <v>6.9</v>
      </c>
    </row>
    <row r="7705" spans="1:5">
      <c r="A7705" s="3">
        <v>690000</v>
      </c>
      <c r="B7705">
        <v>7.6</v>
      </c>
      <c r="D7705" s="3">
        <v>690000</v>
      </c>
      <c r="E7705">
        <v>8.4</v>
      </c>
    </row>
    <row r="7706" spans="1:5">
      <c r="A7706" s="3">
        <v>690000</v>
      </c>
      <c r="B7706">
        <v>7.4</v>
      </c>
      <c r="D7706" s="3">
        <v>690000</v>
      </c>
      <c r="E7706">
        <v>7.9</v>
      </c>
    </row>
    <row r="7707" spans="1:5">
      <c r="A7707" s="3">
        <v>692500</v>
      </c>
      <c r="B7707">
        <v>7.7</v>
      </c>
      <c r="D7707" s="3">
        <v>692500</v>
      </c>
      <c r="E7707">
        <v>8.3000000000000007</v>
      </c>
    </row>
    <row r="7708" spans="1:5">
      <c r="A7708" s="3">
        <v>692500</v>
      </c>
      <c r="B7708">
        <v>6.7</v>
      </c>
      <c r="D7708" s="3">
        <v>692500</v>
      </c>
      <c r="E7708">
        <v>7.3</v>
      </c>
    </row>
    <row r="7709" spans="1:5">
      <c r="A7709" s="3">
        <v>692500</v>
      </c>
      <c r="B7709">
        <v>7.4</v>
      </c>
      <c r="D7709" s="3">
        <v>692500</v>
      </c>
      <c r="E7709">
        <v>8.1</v>
      </c>
    </row>
    <row r="7710" spans="1:5">
      <c r="A7710" s="3">
        <v>695000</v>
      </c>
      <c r="B7710">
        <v>8.1999999999999993</v>
      </c>
      <c r="D7710" s="3">
        <v>695000</v>
      </c>
      <c r="E7710">
        <v>8.6999999999999993</v>
      </c>
    </row>
    <row r="7711" spans="1:5">
      <c r="A7711" s="3">
        <v>695000</v>
      </c>
      <c r="B7711">
        <v>7.2</v>
      </c>
      <c r="D7711" s="3">
        <v>695000</v>
      </c>
      <c r="E7711">
        <v>8.9</v>
      </c>
    </row>
    <row r="7712" spans="1:5">
      <c r="A7712" s="3">
        <v>695000</v>
      </c>
      <c r="B7712">
        <v>5.6</v>
      </c>
      <c r="D7712" s="3">
        <v>695000</v>
      </c>
      <c r="E7712">
        <v>8.1</v>
      </c>
    </row>
    <row r="7713" spans="1:5">
      <c r="A7713" s="3">
        <v>695000</v>
      </c>
      <c r="B7713">
        <v>7.5</v>
      </c>
      <c r="D7713" s="3">
        <v>695000</v>
      </c>
      <c r="E7713">
        <v>8.9</v>
      </c>
    </row>
    <row r="7714" spans="1:5">
      <c r="A7714" s="3">
        <v>695000</v>
      </c>
      <c r="B7714">
        <v>7.7</v>
      </c>
      <c r="D7714" s="3">
        <v>695000</v>
      </c>
      <c r="E7714">
        <v>8.3000000000000007</v>
      </c>
    </row>
    <row r="7715" spans="1:5">
      <c r="A7715" s="3">
        <v>695000</v>
      </c>
      <c r="B7715">
        <v>7.9</v>
      </c>
      <c r="D7715" s="3">
        <v>695000</v>
      </c>
      <c r="E7715">
        <v>8.4</v>
      </c>
    </row>
    <row r="7716" spans="1:5">
      <c r="A7716" s="3">
        <v>697500</v>
      </c>
      <c r="B7716">
        <v>7.9</v>
      </c>
      <c r="D7716" s="3">
        <v>697500</v>
      </c>
      <c r="E7716">
        <v>8</v>
      </c>
    </row>
    <row r="7717" spans="1:5">
      <c r="A7717" s="3">
        <v>697500</v>
      </c>
      <c r="B7717">
        <v>8.6</v>
      </c>
      <c r="D7717" s="3">
        <v>697500</v>
      </c>
      <c r="E7717">
        <v>8.9</v>
      </c>
    </row>
    <row r="7718" spans="1:5">
      <c r="A7718" s="3">
        <v>702500</v>
      </c>
      <c r="D7718" s="3">
        <v>702500</v>
      </c>
    </row>
    <row r="7719" spans="1:5">
      <c r="A7719" s="3">
        <v>702500</v>
      </c>
      <c r="B7719">
        <v>7.5</v>
      </c>
      <c r="D7719" s="3">
        <v>702500</v>
      </c>
      <c r="E7719">
        <v>7.5</v>
      </c>
    </row>
    <row r="7720" spans="1:5">
      <c r="A7720" s="3">
        <v>702500</v>
      </c>
      <c r="B7720">
        <v>7.6</v>
      </c>
      <c r="D7720" s="3">
        <v>702500</v>
      </c>
    </row>
    <row r="7721" spans="1:5">
      <c r="A7721" s="3">
        <v>705000</v>
      </c>
      <c r="B7721">
        <v>9.3000000000000007</v>
      </c>
      <c r="D7721" s="3">
        <v>705000</v>
      </c>
      <c r="E7721">
        <v>9.6999999999999993</v>
      </c>
    </row>
    <row r="7722" spans="1:5">
      <c r="A7722" s="3">
        <v>705000</v>
      </c>
      <c r="B7722">
        <v>8.1999999999999993</v>
      </c>
      <c r="D7722" s="3">
        <v>705000</v>
      </c>
      <c r="E7722">
        <v>9</v>
      </c>
    </row>
    <row r="7723" spans="1:5">
      <c r="A7723" s="3">
        <v>705000</v>
      </c>
      <c r="B7723">
        <v>7</v>
      </c>
      <c r="D7723" s="3">
        <v>705000</v>
      </c>
    </row>
    <row r="7724" spans="1:5">
      <c r="A7724" s="3">
        <v>707500</v>
      </c>
      <c r="B7724">
        <v>6.1</v>
      </c>
      <c r="D7724" s="3">
        <v>707500</v>
      </c>
      <c r="E7724">
        <v>8.5</v>
      </c>
    </row>
    <row r="7725" spans="1:5">
      <c r="A7725" s="3">
        <v>707500</v>
      </c>
      <c r="B7725">
        <v>8.9</v>
      </c>
      <c r="D7725" s="3">
        <v>707500</v>
      </c>
      <c r="E7725">
        <v>9.6</v>
      </c>
    </row>
    <row r="7726" spans="1:5">
      <c r="A7726" s="3">
        <v>712500</v>
      </c>
      <c r="B7726">
        <v>5.8</v>
      </c>
      <c r="D7726" s="3">
        <v>712500</v>
      </c>
      <c r="E7726">
        <v>8.1</v>
      </c>
    </row>
    <row r="7727" spans="1:5">
      <c r="A7727" s="3">
        <v>712500</v>
      </c>
      <c r="B7727">
        <v>8.4</v>
      </c>
      <c r="D7727" s="3">
        <v>712500</v>
      </c>
      <c r="E7727">
        <v>8.4</v>
      </c>
    </row>
    <row r="7728" spans="1:5">
      <c r="A7728" s="3">
        <v>715000</v>
      </c>
      <c r="B7728">
        <v>8.6999999999999993</v>
      </c>
      <c r="D7728" s="3">
        <v>715000</v>
      </c>
      <c r="E7728">
        <v>8.6999999999999993</v>
      </c>
    </row>
    <row r="7729" spans="1:5">
      <c r="A7729" s="3">
        <v>715000</v>
      </c>
      <c r="B7729">
        <v>7.8</v>
      </c>
      <c r="D7729" s="3">
        <v>715000</v>
      </c>
      <c r="E7729">
        <v>8.3000000000000007</v>
      </c>
    </row>
    <row r="7730" spans="1:5">
      <c r="A7730" s="3">
        <v>717500</v>
      </c>
      <c r="B7730">
        <v>7.7</v>
      </c>
      <c r="D7730" s="3">
        <v>717500</v>
      </c>
    </row>
    <row r="7731" spans="1:5">
      <c r="A7731" s="3">
        <v>720000</v>
      </c>
      <c r="B7731">
        <v>5.3</v>
      </c>
      <c r="D7731" s="3">
        <v>720000</v>
      </c>
      <c r="E7731">
        <v>6.1</v>
      </c>
    </row>
    <row r="7732" spans="1:5">
      <c r="A7732" s="3">
        <v>720000</v>
      </c>
      <c r="B7732">
        <v>7.7</v>
      </c>
      <c r="D7732" s="3">
        <v>720000</v>
      </c>
      <c r="E7732">
        <v>7.6</v>
      </c>
    </row>
    <row r="7733" spans="1:5">
      <c r="A7733" s="3">
        <v>722500</v>
      </c>
      <c r="B7733">
        <v>6.8</v>
      </c>
      <c r="D7733" s="3">
        <v>722500</v>
      </c>
      <c r="E7733">
        <v>6.7</v>
      </c>
    </row>
    <row r="7734" spans="1:5">
      <c r="A7734" s="3">
        <v>722500</v>
      </c>
      <c r="B7734">
        <v>8.9</v>
      </c>
      <c r="D7734" s="3">
        <v>722500</v>
      </c>
      <c r="E7734">
        <v>8.5</v>
      </c>
    </row>
    <row r="7735" spans="1:5">
      <c r="A7735" s="3">
        <v>722500</v>
      </c>
      <c r="B7735">
        <v>7.4</v>
      </c>
      <c r="D7735" s="3">
        <v>722500</v>
      </c>
      <c r="E7735">
        <v>8.3000000000000007</v>
      </c>
    </row>
    <row r="7736" spans="1:5">
      <c r="A7736" s="3">
        <v>725000</v>
      </c>
      <c r="B7736">
        <v>8.6</v>
      </c>
      <c r="D7736" s="3">
        <v>725000</v>
      </c>
      <c r="E7736">
        <v>7.3</v>
      </c>
    </row>
    <row r="7737" spans="1:5">
      <c r="A7737" s="3">
        <v>725000</v>
      </c>
      <c r="B7737">
        <v>9</v>
      </c>
      <c r="D7737" s="3">
        <v>725000</v>
      </c>
      <c r="E7737">
        <v>9.3000000000000007</v>
      </c>
    </row>
    <row r="7738" spans="1:5">
      <c r="A7738" s="3">
        <v>730000</v>
      </c>
      <c r="B7738">
        <v>4.3</v>
      </c>
      <c r="D7738" s="3">
        <v>730000</v>
      </c>
      <c r="E7738">
        <v>7.8</v>
      </c>
    </row>
    <row r="7739" spans="1:5">
      <c r="A7739" s="3">
        <v>730000</v>
      </c>
      <c r="B7739">
        <v>4.2</v>
      </c>
      <c r="D7739" s="3">
        <v>730000</v>
      </c>
    </row>
    <row r="7740" spans="1:5">
      <c r="A7740" s="3">
        <v>730000</v>
      </c>
      <c r="B7740">
        <v>8.6999999999999993</v>
      </c>
      <c r="D7740" s="3">
        <v>730000</v>
      </c>
      <c r="E7740">
        <v>9.1</v>
      </c>
    </row>
    <row r="7741" spans="1:5">
      <c r="A7741" s="3">
        <v>732500</v>
      </c>
      <c r="B7741">
        <v>7.3</v>
      </c>
      <c r="D7741" s="3">
        <v>732500</v>
      </c>
      <c r="E7741">
        <v>9.3000000000000007</v>
      </c>
    </row>
    <row r="7742" spans="1:5">
      <c r="A7742" s="3">
        <v>732500</v>
      </c>
      <c r="B7742">
        <v>8.3000000000000007</v>
      </c>
      <c r="D7742" s="3">
        <v>732500</v>
      </c>
      <c r="E7742">
        <v>8.5</v>
      </c>
    </row>
    <row r="7743" spans="1:5">
      <c r="A7743" s="3">
        <v>732500</v>
      </c>
      <c r="B7743">
        <v>8.8000000000000007</v>
      </c>
      <c r="D7743" s="3">
        <v>732500</v>
      </c>
      <c r="E7743">
        <v>7.6</v>
      </c>
    </row>
    <row r="7744" spans="1:5">
      <c r="A7744" s="3">
        <v>735000</v>
      </c>
      <c r="B7744">
        <v>9</v>
      </c>
      <c r="D7744" s="3">
        <v>735000</v>
      </c>
      <c r="E7744">
        <v>8.6999999999999993</v>
      </c>
    </row>
    <row r="7745" spans="1:5">
      <c r="A7745" s="3">
        <v>735000</v>
      </c>
      <c r="B7745">
        <v>7.8</v>
      </c>
      <c r="D7745" s="3">
        <v>735000</v>
      </c>
      <c r="E7745">
        <v>7.9</v>
      </c>
    </row>
    <row r="7746" spans="1:5">
      <c r="A7746" s="3">
        <v>737500</v>
      </c>
      <c r="B7746">
        <v>6.4</v>
      </c>
      <c r="D7746" s="3">
        <v>737500</v>
      </c>
      <c r="E7746">
        <v>8.6</v>
      </c>
    </row>
    <row r="7747" spans="1:5">
      <c r="A7747" s="3">
        <v>737500</v>
      </c>
      <c r="B7747">
        <v>8.5</v>
      </c>
      <c r="D7747" s="3">
        <v>737500</v>
      </c>
      <c r="E7747">
        <v>8.8000000000000007</v>
      </c>
    </row>
    <row r="7748" spans="1:5">
      <c r="A7748" s="3">
        <v>740000</v>
      </c>
      <c r="B7748">
        <v>8.1</v>
      </c>
      <c r="D7748" s="3">
        <v>740000</v>
      </c>
      <c r="E7748">
        <v>8.4</v>
      </c>
    </row>
    <row r="7749" spans="1:5">
      <c r="A7749" s="3">
        <v>740000</v>
      </c>
      <c r="B7749">
        <v>7.8</v>
      </c>
      <c r="D7749" s="3">
        <v>740000</v>
      </c>
      <c r="E7749">
        <v>6.4</v>
      </c>
    </row>
    <row r="7750" spans="1:5">
      <c r="A7750" s="3">
        <v>740000</v>
      </c>
      <c r="B7750">
        <v>7.8</v>
      </c>
      <c r="D7750" s="3">
        <v>740000</v>
      </c>
      <c r="E7750">
        <v>8.5</v>
      </c>
    </row>
    <row r="7751" spans="1:5">
      <c r="A7751" s="3">
        <v>742500</v>
      </c>
      <c r="B7751">
        <v>5.9</v>
      </c>
      <c r="D7751" s="3">
        <v>742500</v>
      </c>
      <c r="E7751">
        <v>8.5</v>
      </c>
    </row>
    <row r="7752" spans="1:5">
      <c r="A7752" s="3">
        <v>745000</v>
      </c>
      <c r="B7752">
        <v>6.6</v>
      </c>
      <c r="D7752" s="3">
        <v>745000</v>
      </c>
      <c r="E7752">
        <v>8.1999999999999993</v>
      </c>
    </row>
    <row r="7753" spans="1:5">
      <c r="A7753" s="3">
        <v>747500</v>
      </c>
      <c r="B7753">
        <v>9.1</v>
      </c>
      <c r="D7753" s="3">
        <v>747500</v>
      </c>
      <c r="E7753">
        <v>9.3000000000000007</v>
      </c>
    </row>
    <row r="7754" spans="1:5">
      <c r="A7754" s="3">
        <v>747500</v>
      </c>
      <c r="B7754">
        <v>8.5</v>
      </c>
      <c r="D7754" s="3">
        <v>747500</v>
      </c>
      <c r="E7754">
        <v>9.4</v>
      </c>
    </row>
    <row r="7755" spans="1:5">
      <c r="A7755" s="3">
        <v>750000</v>
      </c>
      <c r="B7755">
        <v>8.6</v>
      </c>
      <c r="D7755" s="3">
        <v>750000</v>
      </c>
      <c r="E7755">
        <v>9.1</v>
      </c>
    </row>
    <row r="7756" spans="1:5">
      <c r="A7756" s="3">
        <v>750000</v>
      </c>
      <c r="B7756">
        <v>7.2</v>
      </c>
      <c r="D7756" s="3">
        <v>750000</v>
      </c>
      <c r="E7756">
        <v>8.8000000000000007</v>
      </c>
    </row>
    <row r="7757" spans="1:5">
      <c r="A7757" s="3">
        <v>750000</v>
      </c>
      <c r="B7757">
        <v>9.1999999999999993</v>
      </c>
      <c r="D7757" s="3">
        <v>750000</v>
      </c>
      <c r="E7757">
        <v>7.3</v>
      </c>
    </row>
    <row r="7758" spans="1:5">
      <c r="A7758" s="3">
        <v>752500</v>
      </c>
      <c r="B7758">
        <v>6.3</v>
      </c>
      <c r="D7758" s="3">
        <v>752500</v>
      </c>
      <c r="E7758">
        <v>8.6999999999999993</v>
      </c>
    </row>
    <row r="7759" spans="1:5">
      <c r="A7759" s="3">
        <v>752500</v>
      </c>
      <c r="B7759">
        <v>8.1</v>
      </c>
      <c r="D7759" s="3">
        <v>752500</v>
      </c>
      <c r="E7759">
        <v>9.1</v>
      </c>
    </row>
    <row r="7760" spans="1:5">
      <c r="A7760" s="3">
        <v>752500</v>
      </c>
      <c r="B7760">
        <v>7</v>
      </c>
      <c r="D7760" s="3">
        <v>752500</v>
      </c>
      <c r="E7760">
        <v>7.3</v>
      </c>
    </row>
    <row r="7761" spans="1:5">
      <c r="A7761" s="3">
        <v>755000</v>
      </c>
      <c r="B7761">
        <v>8.5</v>
      </c>
      <c r="D7761" s="3">
        <v>755000</v>
      </c>
      <c r="E7761">
        <v>9.3000000000000007</v>
      </c>
    </row>
    <row r="7762" spans="1:5">
      <c r="A7762" s="3">
        <v>757500</v>
      </c>
      <c r="B7762">
        <v>7.7</v>
      </c>
      <c r="D7762" s="3">
        <v>757500</v>
      </c>
      <c r="E7762">
        <v>8.6999999999999993</v>
      </c>
    </row>
    <row r="7763" spans="1:5">
      <c r="A7763" s="3">
        <v>757500</v>
      </c>
      <c r="B7763">
        <v>8.1</v>
      </c>
      <c r="D7763" s="3">
        <v>757500</v>
      </c>
      <c r="E7763">
        <v>8.1</v>
      </c>
    </row>
    <row r="7764" spans="1:5">
      <c r="A7764" s="3">
        <v>760000</v>
      </c>
      <c r="B7764">
        <v>7.4</v>
      </c>
      <c r="D7764" s="3">
        <v>760000</v>
      </c>
      <c r="E7764">
        <v>7.5</v>
      </c>
    </row>
    <row r="7765" spans="1:5">
      <c r="A7765" s="3">
        <v>762500</v>
      </c>
      <c r="B7765">
        <v>6.9</v>
      </c>
      <c r="D7765" s="3">
        <v>762500</v>
      </c>
      <c r="E7765">
        <v>6.6</v>
      </c>
    </row>
    <row r="7766" spans="1:5">
      <c r="A7766" s="3">
        <v>762500</v>
      </c>
      <c r="B7766">
        <v>3.9</v>
      </c>
      <c r="D7766" s="3">
        <v>762500</v>
      </c>
      <c r="E7766">
        <v>7</v>
      </c>
    </row>
    <row r="7767" spans="1:5">
      <c r="A7767" s="3">
        <v>762500</v>
      </c>
      <c r="B7767">
        <v>8</v>
      </c>
      <c r="D7767" s="3">
        <v>762500</v>
      </c>
      <c r="E7767">
        <v>7.2</v>
      </c>
    </row>
    <row r="7768" spans="1:5">
      <c r="A7768" s="3">
        <v>762500</v>
      </c>
      <c r="B7768">
        <v>5.8</v>
      </c>
      <c r="D7768" s="3">
        <v>762500</v>
      </c>
      <c r="E7768">
        <v>9.3000000000000007</v>
      </c>
    </row>
    <row r="7769" spans="1:5">
      <c r="A7769" s="3">
        <v>765000</v>
      </c>
      <c r="B7769">
        <v>8.1999999999999993</v>
      </c>
      <c r="D7769" s="3">
        <v>765000</v>
      </c>
      <c r="E7769">
        <v>8.9</v>
      </c>
    </row>
    <row r="7770" spans="1:5">
      <c r="A7770" s="3">
        <v>767500</v>
      </c>
      <c r="B7770">
        <v>7.8</v>
      </c>
      <c r="D7770" s="3">
        <v>767500</v>
      </c>
      <c r="E7770">
        <v>7.5</v>
      </c>
    </row>
    <row r="7771" spans="1:5">
      <c r="A7771" s="3">
        <v>770000</v>
      </c>
      <c r="B7771">
        <v>7.9</v>
      </c>
      <c r="D7771" s="3">
        <v>770000</v>
      </c>
      <c r="E7771">
        <v>6.7</v>
      </c>
    </row>
    <row r="7772" spans="1:5">
      <c r="A7772" s="3">
        <v>772500</v>
      </c>
      <c r="B7772">
        <v>7.9</v>
      </c>
      <c r="D7772" s="3">
        <v>772500</v>
      </c>
      <c r="E7772">
        <v>9.4</v>
      </c>
    </row>
    <row r="7773" spans="1:5">
      <c r="A7773" s="3">
        <v>775000</v>
      </c>
      <c r="B7773">
        <v>7.8</v>
      </c>
      <c r="D7773" s="3">
        <v>775000</v>
      </c>
      <c r="E7773">
        <v>8.1</v>
      </c>
    </row>
    <row r="7774" spans="1:5">
      <c r="A7774" s="3">
        <v>775000</v>
      </c>
      <c r="B7774">
        <v>8.9</v>
      </c>
      <c r="D7774" s="3">
        <v>775000</v>
      </c>
      <c r="E7774">
        <v>9.1</v>
      </c>
    </row>
    <row r="7775" spans="1:5">
      <c r="A7775" s="3">
        <v>775000</v>
      </c>
      <c r="B7775">
        <v>5.4</v>
      </c>
      <c r="D7775" s="3">
        <v>775000</v>
      </c>
      <c r="E7775">
        <v>7.4</v>
      </c>
    </row>
    <row r="7776" spans="1:5">
      <c r="A7776" s="3">
        <v>775000</v>
      </c>
      <c r="B7776">
        <v>8.9</v>
      </c>
      <c r="D7776" s="3">
        <v>775000</v>
      </c>
      <c r="E7776">
        <v>9.6</v>
      </c>
    </row>
    <row r="7777" spans="1:5">
      <c r="A7777" s="3">
        <v>777500</v>
      </c>
      <c r="B7777">
        <v>9</v>
      </c>
      <c r="D7777" s="3">
        <v>777500</v>
      </c>
      <c r="E7777">
        <v>8.3000000000000007</v>
      </c>
    </row>
    <row r="7778" spans="1:5">
      <c r="A7778" s="3">
        <v>777500</v>
      </c>
      <c r="B7778">
        <v>7.8</v>
      </c>
      <c r="D7778" s="3">
        <v>777500</v>
      </c>
      <c r="E7778">
        <v>8.1999999999999993</v>
      </c>
    </row>
    <row r="7779" spans="1:5">
      <c r="A7779" s="3">
        <v>777500</v>
      </c>
      <c r="B7779">
        <v>8</v>
      </c>
      <c r="D7779" s="3">
        <v>777500</v>
      </c>
      <c r="E7779">
        <v>9.3000000000000007</v>
      </c>
    </row>
    <row r="7780" spans="1:5">
      <c r="A7780" s="3">
        <v>780000</v>
      </c>
      <c r="B7780">
        <v>8.5</v>
      </c>
      <c r="D7780" s="3">
        <v>780000</v>
      </c>
      <c r="E7780">
        <v>8.1999999999999993</v>
      </c>
    </row>
    <row r="7781" spans="1:5">
      <c r="A7781" s="3">
        <v>782500</v>
      </c>
      <c r="B7781">
        <v>9</v>
      </c>
      <c r="D7781" s="3">
        <v>782500</v>
      </c>
      <c r="E7781">
        <v>8.6999999999999993</v>
      </c>
    </row>
    <row r="7782" spans="1:5">
      <c r="A7782" s="3">
        <v>782500</v>
      </c>
      <c r="B7782">
        <v>6.8</v>
      </c>
      <c r="D7782" s="3">
        <v>782500</v>
      </c>
      <c r="E7782">
        <v>7.3</v>
      </c>
    </row>
    <row r="7783" spans="1:5">
      <c r="A7783" s="3">
        <v>785000</v>
      </c>
      <c r="B7783">
        <v>6.5</v>
      </c>
      <c r="D7783" s="3">
        <v>785000</v>
      </c>
      <c r="E7783">
        <v>8.3000000000000007</v>
      </c>
    </row>
    <row r="7784" spans="1:5">
      <c r="A7784" s="3">
        <v>785000</v>
      </c>
      <c r="B7784">
        <v>8</v>
      </c>
      <c r="D7784" s="3">
        <v>785000</v>
      </c>
    </row>
    <row r="7785" spans="1:5">
      <c r="A7785" s="3">
        <v>790000</v>
      </c>
      <c r="B7785">
        <v>8.9</v>
      </c>
      <c r="D7785" s="3">
        <v>790000</v>
      </c>
      <c r="E7785">
        <v>8.6999999999999993</v>
      </c>
    </row>
    <row r="7786" spans="1:5">
      <c r="A7786" s="3">
        <v>792500</v>
      </c>
      <c r="B7786">
        <v>8</v>
      </c>
      <c r="D7786" s="3">
        <v>792500</v>
      </c>
      <c r="E7786">
        <v>8.3000000000000007</v>
      </c>
    </row>
    <row r="7787" spans="1:5">
      <c r="A7787" s="3">
        <v>792500</v>
      </c>
      <c r="B7787">
        <v>7.7</v>
      </c>
      <c r="D7787" s="3">
        <v>792500</v>
      </c>
      <c r="E7787">
        <v>8.9</v>
      </c>
    </row>
    <row r="7788" spans="1:5">
      <c r="A7788" s="3">
        <v>795000</v>
      </c>
      <c r="B7788">
        <v>8.6</v>
      </c>
      <c r="D7788" s="3">
        <v>795000</v>
      </c>
      <c r="E7788">
        <v>9.1</v>
      </c>
    </row>
    <row r="7789" spans="1:5">
      <c r="A7789" s="3">
        <v>795000</v>
      </c>
      <c r="B7789">
        <v>8.1</v>
      </c>
      <c r="D7789" s="3">
        <v>795000</v>
      </c>
      <c r="E7789">
        <v>6.2</v>
      </c>
    </row>
    <row r="7790" spans="1:5">
      <c r="A7790" s="3">
        <v>802500</v>
      </c>
      <c r="B7790">
        <v>8.6999999999999993</v>
      </c>
      <c r="D7790" s="3">
        <v>802500</v>
      </c>
      <c r="E7790">
        <v>8.8000000000000007</v>
      </c>
    </row>
    <row r="7791" spans="1:5">
      <c r="A7791" s="3">
        <v>807500</v>
      </c>
      <c r="B7791">
        <v>7.7</v>
      </c>
      <c r="D7791" s="3">
        <v>807500</v>
      </c>
      <c r="E7791">
        <v>8.1</v>
      </c>
    </row>
    <row r="7792" spans="1:5">
      <c r="A7792" s="3">
        <v>807500</v>
      </c>
      <c r="B7792">
        <v>7.2</v>
      </c>
      <c r="D7792" s="3">
        <v>807500</v>
      </c>
      <c r="E7792">
        <v>8.5</v>
      </c>
    </row>
    <row r="7793" spans="1:5">
      <c r="A7793" s="3">
        <v>810000</v>
      </c>
      <c r="B7793">
        <v>4.5999999999999996</v>
      </c>
      <c r="D7793" s="3">
        <v>810000</v>
      </c>
      <c r="E7793">
        <v>6.3</v>
      </c>
    </row>
    <row r="7794" spans="1:5">
      <c r="A7794" s="3">
        <v>810000</v>
      </c>
      <c r="B7794">
        <v>5.9</v>
      </c>
      <c r="D7794" s="3">
        <v>810000</v>
      </c>
      <c r="E7794">
        <v>8.3000000000000007</v>
      </c>
    </row>
    <row r="7795" spans="1:5">
      <c r="A7795" s="3">
        <v>812500</v>
      </c>
      <c r="B7795">
        <v>4.4000000000000004</v>
      </c>
      <c r="D7795" s="3">
        <v>812500</v>
      </c>
      <c r="E7795">
        <v>8.4</v>
      </c>
    </row>
    <row r="7796" spans="1:5">
      <c r="A7796" s="3">
        <v>815000</v>
      </c>
      <c r="B7796">
        <v>9.1999999999999993</v>
      </c>
      <c r="D7796" s="3">
        <v>815000</v>
      </c>
      <c r="E7796">
        <v>8.6</v>
      </c>
    </row>
    <row r="7797" spans="1:5">
      <c r="A7797" s="3">
        <v>817500</v>
      </c>
      <c r="B7797">
        <v>8</v>
      </c>
      <c r="D7797" s="3">
        <v>817500</v>
      </c>
      <c r="E7797">
        <v>7.7</v>
      </c>
    </row>
    <row r="7798" spans="1:5">
      <c r="A7798" s="3">
        <v>820000</v>
      </c>
      <c r="B7798">
        <v>7.5</v>
      </c>
      <c r="D7798" s="3">
        <v>820000</v>
      </c>
      <c r="E7798">
        <v>8.1999999999999993</v>
      </c>
    </row>
    <row r="7799" spans="1:5">
      <c r="A7799" s="3">
        <v>822500</v>
      </c>
      <c r="B7799">
        <v>8.6999999999999993</v>
      </c>
      <c r="D7799" s="3">
        <v>822500</v>
      </c>
      <c r="E7799">
        <v>8.5</v>
      </c>
    </row>
    <row r="7800" spans="1:5">
      <c r="A7800" s="3">
        <v>827500</v>
      </c>
      <c r="B7800">
        <v>7.8</v>
      </c>
      <c r="D7800" s="3">
        <v>827500</v>
      </c>
      <c r="E7800">
        <v>8.6999999999999993</v>
      </c>
    </row>
    <row r="7801" spans="1:5">
      <c r="A7801" s="3">
        <v>827500</v>
      </c>
      <c r="B7801">
        <v>8.5</v>
      </c>
      <c r="D7801" s="3">
        <v>827500</v>
      </c>
      <c r="E7801">
        <v>8</v>
      </c>
    </row>
    <row r="7802" spans="1:5">
      <c r="A7802" s="3">
        <v>827500</v>
      </c>
      <c r="B7802">
        <v>7.9</v>
      </c>
      <c r="D7802" s="3">
        <v>827500</v>
      </c>
      <c r="E7802">
        <v>8.6</v>
      </c>
    </row>
    <row r="7803" spans="1:5">
      <c r="A7803" s="3">
        <v>830000</v>
      </c>
      <c r="B7803">
        <v>8.5</v>
      </c>
      <c r="D7803" s="3">
        <v>830000</v>
      </c>
      <c r="E7803">
        <v>7.7</v>
      </c>
    </row>
    <row r="7804" spans="1:5">
      <c r="A7804" s="3">
        <v>830000</v>
      </c>
      <c r="B7804">
        <v>7.2</v>
      </c>
      <c r="D7804" s="3">
        <v>830000</v>
      </c>
      <c r="E7804">
        <v>6</v>
      </c>
    </row>
    <row r="7805" spans="1:5">
      <c r="A7805" s="3">
        <v>837500</v>
      </c>
      <c r="B7805">
        <v>8.5</v>
      </c>
      <c r="D7805" s="3">
        <v>837500</v>
      </c>
      <c r="E7805">
        <v>9</v>
      </c>
    </row>
    <row r="7806" spans="1:5">
      <c r="A7806" s="3">
        <v>842500</v>
      </c>
      <c r="B7806">
        <v>5.5</v>
      </c>
      <c r="D7806" s="3">
        <v>842500</v>
      </c>
      <c r="E7806">
        <v>7.5</v>
      </c>
    </row>
    <row r="7807" spans="1:5">
      <c r="A7807" s="3">
        <v>845000</v>
      </c>
      <c r="B7807">
        <v>7.9</v>
      </c>
      <c r="D7807" s="3">
        <v>845000</v>
      </c>
      <c r="E7807">
        <v>7.6</v>
      </c>
    </row>
    <row r="7808" spans="1:5">
      <c r="A7808" s="3">
        <v>847500</v>
      </c>
      <c r="B7808">
        <v>8.1999999999999993</v>
      </c>
      <c r="D7808" s="3">
        <v>847500</v>
      </c>
      <c r="E7808">
        <v>6.8</v>
      </c>
    </row>
    <row r="7809" spans="1:5">
      <c r="A7809" s="3">
        <v>847500</v>
      </c>
      <c r="B7809">
        <v>6.8</v>
      </c>
      <c r="D7809" s="3">
        <v>847500</v>
      </c>
      <c r="E7809">
        <v>7.6</v>
      </c>
    </row>
    <row r="7810" spans="1:5">
      <c r="A7810" s="3">
        <v>850000</v>
      </c>
      <c r="B7810">
        <v>8.9</v>
      </c>
      <c r="D7810" s="3">
        <v>850000</v>
      </c>
      <c r="E7810">
        <v>8</v>
      </c>
    </row>
    <row r="7811" spans="1:5">
      <c r="A7811" s="3">
        <v>850000</v>
      </c>
      <c r="B7811">
        <v>6.7</v>
      </c>
      <c r="D7811" s="3">
        <v>850000</v>
      </c>
      <c r="E7811">
        <v>8.8000000000000007</v>
      </c>
    </row>
    <row r="7812" spans="1:5">
      <c r="A7812" s="3">
        <v>850000</v>
      </c>
      <c r="B7812">
        <v>8.4</v>
      </c>
      <c r="D7812" s="3">
        <v>850000</v>
      </c>
      <c r="E7812">
        <v>9.1</v>
      </c>
    </row>
    <row r="7813" spans="1:5">
      <c r="A7813" s="3">
        <v>855000</v>
      </c>
      <c r="B7813">
        <v>8.1999999999999993</v>
      </c>
      <c r="D7813" s="3">
        <v>855000</v>
      </c>
      <c r="E7813">
        <v>9.3000000000000007</v>
      </c>
    </row>
    <row r="7814" spans="1:5">
      <c r="A7814" s="3">
        <v>857500</v>
      </c>
      <c r="B7814">
        <v>8.1999999999999993</v>
      </c>
      <c r="D7814" s="3">
        <v>857500</v>
      </c>
      <c r="E7814">
        <v>8.4</v>
      </c>
    </row>
    <row r="7815" spans="1:5">
      <c r="A7815" s="3">
        <v>860000</v>
      </c>
      <c r="B7815">
        <v>8.3000000000000007</v>
      </c>
      <c r="D7815" s="3">
        <v>860000</v>
      </c>
      <c r="E7815">
        <v>7.9</v>
      </c>
    </row>
    <row r="7816" spans="1:5">
      <c r="A7816" s="3">
        <v>862500</v>
      </c>
      <c r="B7816">
        <v>8.4</v>
      </c>
      <c r="D7816" s="3">
        <v>862500</v>
      </c>
      <c r="E7816">
        <v>8.3000000000000007</v>
      </c>
    </row>
    <row r="7817" spans="1:5">
      <c r="A7817" s="3">
        <v>867500</v>
      </c>
      <c r="B7817">
        <v>8.6</v>
      </c>
      <c r="D7817" s="3">
        <v>867500</v>
      </c>
      <c r="E7817">
        <v>8.8000000000000007</v>
      </c>
    </row>
    <row r="7818" spans="1:5">
      <c r="A7818" s="3">
        <v>867500</v>
      </c>
      <c r="B7818">
        <v>8.8000000000000007</v>
      </c>
      <c r="D7818" s="3">
        <v>867500</v>
      </c>
      <c r="E7818">
        <v>7.1</v>
      </c>
    </row>
    <row r="7819" spans="1:5">
      <c r="A7819" s="3">
        <v>870000</v>
      </c>
      <c r="B7819">
        <v>8.6999999999999993</v>
      </c>
      <c r="D7819" s="3">
        <v>870000</v>
      </c>
      <c r="E7819">
        <v>9.1999999999999993</v>
      </c>
    </row>
    <row r="7820" spans="1:5">
      <c r="A7820" s="3">
        <v>872500</v>
      </c>
      <c r="B7820">
        <v>5.8</v>
      </c>
      <c r="D7820" s="3">
        <v>872500</v>
      </c>
      <c r="E7820">
        <v>8</v>
      </c>
    </row>
    <row r="7821" spans="1:5">
      <c r="A7821" s="3">
        <v>872500</v>
      </c>
      <c r="B7821">
        <v>5.6</v>
      </c>
      <c r="D7821" s="3">
        <v>872500</v>
      </c>
      <c r="E7821">
        <v>7.9</v>
      </c>
    </row>
    <row r="7822" spans="1:5">
      <c r="A7822" s="3">
        <v>875000</v>
      </c>
      <c r="B7822">
        <v>7.9</v>
      </c>
      <c r="D7822" s="3">
        <v>875000</v>
      </c>
      <c r="E7822">
        <v>8.9</v>
      </c>
    </row>
    <row r="7823" spans="1:5">
      <c r="A7823" s="3">
        <v>875000</v>
      </c>
      <c r="B7823">
        <v>4.0999999999999996</v>
      </c>
      <c r="D7823" s="3">
        <v>875000</v>
      </c>
      <c r="E7823">
        <v>7.2</v>
      </c>
    </row>
    <row r="7824" spans="1:5">
      <c r="A7824" s="3">
        <v>875000</v>
      </c>
      <c r="B7824">
        <v>7.5</v>
      </c>
      <c r="D7824" s="3">
        <v>875000</v>
      </c>
      <c r="E7824">
        <v>8.3000000000000007</v>
      </c>
    </row>
    <row r="7825" spans="1:5">
      <c r="A7825" s="3">
        <v>875000</v>
      </c>
      <c r="B7825">
        <v>8.3000000000000007</v>
      </c>
      <c r="D7825" s="3">
        <v>875000</v>
      </c>
      <c r="E7825">
        <v>8.9</v>
      </c>
    </row>
    <row r="7826" spans="1:5">
      <c r="A7826" s="3">
        <v>880000</v>
      </c>
      <c r="B7826">
        <v>7.5</v>
      </c>
      <c r="D7826" s="3">
        <v>880000</v>
      </c>
      <c r="E7826">
        <v>8.8000000000000007</v>
      </c>
    </row>
    <row r="7827" spans="1:5">
      <c r="A7827" s="3">
        <v>882500</v>
      </c>
      <c r="B7827">
        <v>7.8</v>
      </c>
      <c r="D7827" s="3">
        <v>882500</v>
      </c>
      <c r="E7827">
        <v>7.8</v>
      </c>
    </row>
    <row r="7828" spans="1:5">
      <c r="A7828" s="3">
        <v>885000</v>
      </c>
      <c r="B7828">
        <v>6.8</v>
      </c>
      <c r="D7828" s="3">
        <v>885000</v>
      </c>
      <c r="E7828">
        <v>7.2</v>
      </c>
    </row>
    <row r="7829" spans="1:5">
      <c r="A7829" s="3">
        <v>885000</v>
      </c>
      <c r="B7829">
        <v>7.9</v>
      </c>
      <c r="D7829" s="3">
        <v>885000</v>
      </c>
      <c r="E7829">
        <v>7.2</v>
      </c>
    </row>
    <row r="7830" spans="1:5">
      <c r="A7830" s="3">
        <v>895000</v>
      </c>
      <c r="B7830">
        <v>6.9</v>
      </c>
      <c r="D7830" s="3">
        <v>895000</v>
      </c>
      <c r="E7830">
        <v>8.5</v>
      </c>
    </row>
    <row r="7831" spans="1:5">
      <c r="A7831" s="3">
        <v>895000</v>
      </c>
      <c r="B7831">
        <v>6.2</v>
      </c>
      <c r="D7831" s="3">
        <v>895000</v>
      </c>
    </row>
    <row r="7832" spans="1:5">
      <c r="A7832" s="3">
        <v>895000</v>
      </c>
      <c r="B7832">
        <v>8</v>
      </c>
      <c r="D7832" s="3">
        <v>895000</v>
      </c>
      <c r="E7832">
        <v>7</v>
      </c>
    </row>
    <row r="7833" spans="1:5">
      <c r="A7833" s="3">
        <v>900000</v>
      </c>
      <c r="B7833">
        <v>9</v>
      </c>
      <c r="D7833" s="3">
        <v>900000</v>
      </c>
      <c r="E7833">
        <v>8.4</v>
      </c>
    </row>
    <row r="7834" spans="1:5">
      <c r="A7834" s="3">
        <v>902500</v>
      </c>
      <c r="B7834">
        <v>7.7</v>
      </c>
      <c r="D7834" s="3">
        <v>902500</v>
      </c>
      <c r="E7834">
        <v>6.4</v>
      </c>
    </row>
    <row r="7835" spans="1:5">
      <c r="A7835" s="3">
        <v>902500</v>
      </c>
      <c r="B7835">
        <v>8.5</v>
      </c>
      <c r="D7835" s="3">
        <v>902500</v>
      </c>
      <c r="E7835">
        <v>7.8</v>
      </c>
    </row>
    <row r="7836" spans="1:5">
      <c r="A7836" s="3">
        <v>905000</v>
      </c>
      <c r="B7836">
        <v>7.9</v>
      </c>
      <c r="D7836" s="3">
        <v>905000</v>
      </c>
      <c r="E7836">
        <v>8.1999999999999993</v>
      </c>
    </row>
    <row r="7837" spans="1:5">
      <c r="A7837" s="3">
        <v>905000</v>
      </c>
      <c r="B7837">
        <v>8.9</v>
      </c>
      <c r="D7837" s="3">
        <v>905000</v>
      </c>
      <c r="E7837">
        <v>9.6</v>
      </c>
    </row>
    <row r="7838" spans="1:5">
      <c r="A7838" s="3">
        <v>905000</v>
      </c>
      <c r="B7838">
        <v>7.6</v>
      </c>
      <c r="D7838" s="3">
        <v>905000</v>
      </c>
      <c r="E7838">
        <v>8.6</v>
      </c>
    </row>
    <row r="7839" spans="1:5">
      <c r="A7839" s="3">
        <v>905000</v>
      </c>
      <c r="B7839">
        <v>7.6</v>
      </c>
      <c r="D7839" s="3">
        <v>905000</v>
      </c>
      <c r="E7839">
        <v>9.1</v>
      </c>
    </row>
    <row r="7840" spans="1:5">
      <c r="A7840" s="3">
        <v>905000</v>
      </c>
      <c r="B7840">
        <v>8.6999999999999993</v>
      </c>
      <c r="D7840" s="3">
        <v>905000</v>
      </c>
      <c r="E7840">
        <v>8.1999999999999993</v>
      </c>
    </row>
    <row r="7841" spans="1:5">
      <c r="A7841" s="3">
        <v>910000</v>
      </c>
      <c r="B7841">
        <v>7.9</v>
      </c>
      <c r="D7841" s="3">
        <v>910000</v>
      </c>
      <c r="E7841">
        <v>8.1999999999999993</v>
      </c>
    </row>
    <row r="7842" spans="1:5">
      <c r="A7842" s="3">
        <v>912500</v>
      </c>
      <c r="B7842">
        <v>8.4</v>
      </c>
      <c r="D7842" s="3">
        <v>912500</v>
      </c>
      <c r="E7842">
        <v>7.4</v>
      </c>
    </row>
    <row r="7843" spans="1:5">
      <c r="A7843" s="3">
        <v>912500</v>
      </c>
      <c r="B7843">
        <v>8.6999999999999993</v>
      </c>
      <c r="D7843" s="3">
        <v>912500</v>
      </c>
      <c r="E7843">
        <v>9</v>
      </c>
    </row>
    <row r="7844" spans="1:5">
      <c r="A7844" s="3">
        <v>915000</v>
      </c>
      <c r="B7844">
        <v>7.3</v>
      </c>
      <c r="D7844" s="3">
        <v>915000</v>
      </c>
      <c r="E7844">
        <v>6.7</v>
      </c>
    </row>
    <row r="7845" spans="1:5">
      <c r="A7845" s="3">
        <v>917500</v>
      </c>
      <c r="B7845">
        <v>8.5</v>
      </c>
      <c r="D7845" s="3">
        <v>917500</v>
      </c>
      <c r="E7845">
        <v>9.4</v>
      </c>
    </row>
    <row r="7846" spans="1:5">
      <c r="A7846" s="3">
        <v>922500</v>
      </c>
      <c r="B7846">
        <v>7.6</v>
      </c>
      <c r="D7846" s="3">
        <v>922500</v>
      </c>
      <c r="E7846">
        <v>8.1</v>
      </c>
    </row>
    <row r="7847" spans="1:5">
      <c r="A7847" s="3">
        <v>925000</v>
      </c>
      <c r="B7847">
        <v>8.8000000000000007</v>
      </c>
      <c r="D7847" s="3">
        <v>925000</v>
      </c>
      <c r="E7847">
        <v>9.1</v>
      </c>
    </row>
    <row r="7848" spans="1:5">
      <c r="A7848" s="3">
        <v>927500</v>
      </c>
      <c r="B7848">
        <v>7.9</v>
      </c>
      <c r="D7848" s="3">
        <v>927500</v>
      </c>
      <c r="E7848">
        <v>8.5</v>
      </c>
    </row>
    <row r="7849" spans="1:5">
      <c r="A7849" s="3">
        <v>927500</v>
      </c>
      <c r="B7849">
        <v>8.1</v>
      </c>
      <c r="D7849" s="3">
        <v>927500</v>
      </c>
      <c r="E7849">
        <v>8.8000000000000007</v>
      </c>
    </row>
    <row r="7850" spans="1:5">
      <c r="A7850" s="3">
        <v>932500</v>
      </c>
      <c r="B7850">
        <v>7.5</v>
      </c>
      <c r="D7850" s="3">
        <v>932500</v>
      </c>
      <c r="E7850">
        <v>6.4</v>
      </c>
    </row>
    <row r="7851" spans="1:5">
      <c r="A7851" s="3">
        <v>940000</v>
      </c>
      <c r="B7851">
        <v>8</v>
      </c>
      <c r="D7851" s="3">
        <v>940000</v>
      </c>
      <c r="E7851">
        <v>7.9</v>
      </c>
    </row>
    <row r="7852" spans="1:5">
      <c r="A7852" s="3">
        <v>942500</v>
      </c>
      <c r="B7852">
        <v>7.5</v>
      </c>
      <c r="D7852" s="3">
        <v>942500</v>
      </c>
      <c r="E7852">
        <v>7.7</v>
      </c>
    </row>
    <row r="7853" spans="1:5">
      <c r="A7853" s="3">
        <v>947500</v>
      </c>
      <c r="B7853">
        <v>6.9</v>
      </c>
      <c r="D7853" s="3">
        <v>947500</v>
      </c>
      <c r="E7853">
        <v>6.8</v>
      </c>
    </row>
    <row r="7854" spans="1:5">
      <c r="A7854" s="3">
        <v>950000</v>
      </c>
      <c r="B7854">
        <v>7</v>
      </c>
      <c r="D7854" s="3">
        <v>950000</v>
      </c>
      <c r="E7854">
        <v>8</v>
      </c>
    </row>
    <row r="7855" spans="1:5">
      <c r="A7855" s="3">
        <v>955000</v>
      </c>
      <c r="B7855">
        <v>4</v>
      </c>
      <c r="D7855" s="3">
        <v>955000</v>
      </c>
      <c r="E7855">
        <v>5.9</v>
      </c>
    </row>
    <row r="7856" spans="1:5">
      <c r="A7856" s="3">
        <v>957500</v>
      </c>
      <c r="B7856">
        <v>3.7</v>
      </c>
      <c r="D7856" s="3">
        <v>957500</v>
      </c>
      <c r="E7856">
        <v>7.8</v>
      </c>
    </row>
    <row r="7857" spans="1:5">
      <c r="A7857" s="3">
        <v>962500</v>
      </c>
      <c r="B7857">
        <v>9.1</v>
      </c>
      <c r="D7857" s="3">
        <v>962500</v>
      </c>
      <c r="E7857">
        <v>9.1</v>
      </c>
    </row>
    <row r="7858" spans="1:5">
      <c r="A7858" s="3">
        <v>962500</v>
      </c>
      <c r="B7858">
        <v>7.9</v>
      </c>
      <c r="D7858" s="3">
        <v>962500</v>
      </c>
      <c r="E7858">
        <v>7.6</v>
      </c>
    </row>
    <row r="7859" spans="1:5">
      <c r="A7859" s="3">
        <v>965000</v>
      </c>
      <c r="B7859">
        <v>7.4</v>
      </c>
      <c r="D7859" s="3">
        <v>965000</v>
      </c>
      <c r="E7859">
        <v>8.4</v>
      </c>
    </row>
    <row r="7860" spans="1:5">
      <c r="A7860" s="3">
        <v>967500</v>
      </c>
      <c r="B7860">
        <v>6.7</v>
      </c>
      <c r="D7860" s="3">
        <v>967500</v>
      </c>
      <c r="E7860">
        <v>8.6999999999999993</v>
      </c>
    </row>
    <row r="7861" spans="1:5">
      <c r="A7861" s="3">
        <v>970000</v>
      </c>
      <c r="B7861">
        <v>8.1</v>
      </c>
      <c r="D7861" s="3">
        <v>970000</v>
      </c>
      <c r="E7861">
        <v>9.4</v>
      </c>
    </row>
    <row r="7862" spans="1:5">
      <c r="A7862" s="3">
        <v>970000</v>
      </c>
      <c r="B7862">
        <v>8.6</v>
      </c>
      <c r="D7862" s="3">
        <v>970000</v>
      </c>
      <c r="E7862">
        <v>8.8000000000000007</v>
      </c>
    </row>
    <row r="7863" spans="1:5">
      <c r="A7863" s="3">
        <v>972500</v>
      </c>
      <c r="B7863">
        <v>8.6999999999999993</v>
      </c>
      <c r="D7863" s="3">
        <v>972500</v>
      </c>
      <c r="E7863">
        <v>9</v>
      </c>
    </row>
    <row r="7864" spans="1:5">
      <c r="A7864" s="3">
        <v>972500</v>
      </c>
      <c r="B7864">
        <v>8.6999999999999993</v>
      </c>
      <c r="D7864" s="3">
        <v>972500</v>
      </c>
      <c r="E7864">
        <v>8.6</v>
      </c>
    </row>
    <row r="7865" spans="1:5">
      <c r="A7865" s="3">
        <v>975000</v>
      </c>
      <c r="B7865">
        <v>8.6999999999999993</v>
      </c>
      <c r="D7865" s="3">
        <v>975000</v>
      </c>
      <c r="E7865">
        <v>8.1</v>
      </c>
    </row>
    <row r="7866" spans="1:5">
      <c r="A7866" s="3">
        <v>985000</v>
      </c>
      <c r="B7866">
        <v>8</v>
      </c>
      <c r="D7866" s="3">
        <v>985000</v>
      </c>
      <c r="E7866">
        <v>9.3000000000000007</v>
      </c>
    </row>
    <row r="7867" spans="1:5">
      <c r="A7867" s="3">
        <v>985000</v>
      </c>
      <c r="B7867">
        <v>8</v>
      </c>
      <c r="D7867" s="3">
        <v>985000</v>
      </c>
      <c r="E7867">
        <v>9</v>
      </c>
    </row>
    <row r="7868" spans="1:5">
      <c r="A7868" s="3">
        <v>987500</v>
      </c>
      <c r="B7868">
        <v>8.8000000000000007</v>
      </c>
      <c r="D7868" s="3">
        <v>987500</v>
      </c>
      <c r="E7868">
        <v>8.4</v>
      </c>
    </row>
    <row r="7869" spans="1:5">
      <c r="A7869" s="3">
        <v>990000</v>
      </c>
      <c r="B7869">
        <v>4.9000000000000004</v>
      </c>
      <c r="D7869" s="3">
        <v>990000</v>
      </c>
      <c r="E7869">
        <v>7</v>
      </c>
    </row>
    <row r="7870" spans="1:5">
      <c r="A7870" s="3">
        <v>990000</v>
      </c>
      <c r="B7870">
        <v>7.6</v>
      </c>
      <c r="D7870" s="3">
        <v>990000</v>
      </c>
      <c r="E7870">
        <v>8.6999999999999993</v>
      </c>
    </row>
    <row r="7871" spans="1:5">
      <c r="A7871" s="3">
        <v>992500</v>
      </c>
      <c r="D7871" s="3">
        <v>992500</v>
      </c>
      <c r="E7871">
        <v>6.1</v>
      </c>
    </row>
    <row r="7872" spans="1:5">
      <c r="A7872" s="3">
        <v>992500</v>
      </c>
      <c r="B7872">
        <v>8.6</v>
      </c>
      <c r="D7872" s="3">
        <v>992500</v>
      </c>
      <c r="E7872">
        <v>8.9</v>
      </c>
    </row>
    <row r="7873" spans="1:5">
      <c r="A7873" s="3">
        <v>992500</v>
      </c>
      <c r="B7873">
        <v>9.1999999999999993</v>
      </c>
      <c r="D7873" s="3">
        <v>992500</v>
      </c>
      <c r="E7873">
        <v>9.1999999999999993</v>
      </c>
    </row>
    <row r="7874" spans="1:5">
      <c r="A7874" s="3">
        <v>1010000</v>
      </c>
      <c r="B7874">
        <v>7.7</v>
      </c>
      <c r="D7874" s="3">
        <v>1010000</v>
      </c>
      <c r="E7874">
        <v>8.5</v>
      </c>
    </row>
    <row r="7875" spans="1:5">
      <c r="A7875" s="3">
        <v>1012500</v>
      </c>
      <c r="B7875">
        <v>8.1999999999999993</v>
      </c>
      <c r="D7875" s="3">
        <v>1012500</v>
      </c>
    </row>
    <row r="7876" spans="1:5">
      <c r="A7876" s="3">
        <v>1012500</v>
      </c>
      <c r="B7876">
        <v>6.3</v>
      </c>
      <c r="D7876" s="3">
        <v>1012500</v>
      </c>
      <c r="E7876">
        <v>8</v>
      </c>
    </row>
    <row r="7877" spans="1:5">
      <c r="A7877" s="3">
        <v>1012500</v>
      </c>
      <c r="B7877">
        <v>8.5</v>
      </c>
      <c r="D7877" s="3">
        <v>1012500</v>
      </c>
      <c r="E7877">
        <v>8.5</v>
      </c>
    </row>
    <row r="7878" spans="1:5">
      <c r="A7878" s="3">
        <v>1015000</v>
      </c>
      <c r="B7878">
        <v>8.1</v>
      </c>
      <c r="D7878" s="3">
        <v>1015000</v>
      </c>
      <c r="E7878">
        <v>8.4</v>
      </c>
    </row>
    <row r="7879" spans="1:5">
      <c r="A7879" s="3">
        <v>1015000</v>
      </c>
      <c r="B7879">
        <v>8.3000000000000007</v>
      </c>
      <c r="D7879" s="3">
        <v>1015000</v>
      </c>
      <c r="E7879">
        <v>9</v>
      </c>
    </row>
    <row r="7880" spans="1:5">
      <c r="A7880" s="3">
        <v>1015000</v>
      </c>
      <c r="B7880">
        <v>6</v>
      </c>
      <c r="D7880" s="3">
        <v>1015000</v>
      </c>
      <c r="E7880">
        <v>5.6</v>
      </c>
    </row>
    <row r="7881" spans="1:5">
      <c r="A7881" s="3">
        <v>1017500</v>
      </c>
      <c r="B7881">
        <v>8.4</v>
      </c>
      <c r="D7881" s="3">
        <v>1017500</v>
      </c>
      <c r="E7881">
        <v>8.8000000000000007</v>
      </c>
    </row>
    <row r="7882" spans="1:5">
      <c r="A7882" s="3">
        <v>1017500</v>
      </c>
      <c r="B7882">
        <v>8.9</v>
      </c>
      <c r="D7882" s="3">
        <v>1017500</v>
      </c>
      <c r="E7882">
        <v>9.3000000000000007</v>
      </c>
    </row>
    <row r="7883" spans="1:5">
      <c r="A7883" s="3">
        <v>1022500</v>
      </c>
      <c r="B7883">
        <v>7.9</v>
      </c>
      <c r="D7883" s="3">
        <v>1022500</v>
      </c>
      <c r="E7883">
        <v>9.1</v>
      </c>
    </row>
    <row r="7884" spans="1:5">
      <c r="A7884" s="3">
        <v>1035000</v>
      </c>
      <c r="B7884">
        <v>7.7</v>
      </c>
      <c r="D7884" s="3">
        <v>1035000</v>
      </c>
      <c r="E7884">
        <v>9.5</v>
      </c>
    </row>
    <row r="7885" spans="1:5">
      <c r="A7885" s="3">
        <v>1042500</v>
      </c>
      <c r="B7885">
        <v>7.3</v>
      </c>
      <c r="D7885" s="3">
        <v>1042500</v>
      </c>
      <c r="E7885">
        <v>9.4</v>
      </c>
    </row>
    <row r="7886" spans="1:5">
      <c r="A7886" s="3">
        <v>1047500</v>
      </c>
      <c r="B7886">
        <v>7.1</v>
      </c>
      <c r="D7886" s="3">
        <v>1047500</v>
      </c>
      <c r="E7886">
        <v>8</v>
      </c>
    </row>
    <row r="7887" spans="1:5">
      <c r="A7887" s="3">
        <v>1047500</v>
      </c>
      <c r="B7887">
        <v>7.2</v>
      </c>
      <c r="D7887" s="3">
        <v>1047500</v>
      </c>
      <c r="E7887">
        <v>8</v>
      </c>
    </row>
    <row r="7888" spans="1:5">
      <c r="A7888" s="3">
        <v>1052500</v>
      </c>
      <c r="B7888">
        <v>8.6999999999999993</v>
      </c>
      <c r="D7888" s="3">
        <v>1052500</v>
      </c>
      <c r="E7888">
        <v>8.5</v>
      </c>
    </row>
    <row r="7889" spans="1:5">
      <c r="A7889" s="3">
        <v>1052500</v>
      </c>
      <c r="B7889">
        <v>7.8</v>
      </c>
      <c r="D7889" s="3">
        <v>1052500</v>
      </c>
      <c r="E7889">
        <v>8</v>
      </c>
    </row>
    <row r="7890" spans="1:5">
      <c r="A7890" s="3">
        <v>1052500</v>
      </c>
      <c r="B7890">
        <v>7.5</v>
      </c>
      <c r="D7890" s="3">
        <v>1052500</v>
      </c>
      <c r="E7890">
        <v>8</v>
      </c>
    </row>
    <row r="7891" spans="1:5">
      <c r="A7891" s="3">
        <v>1055000</v>
      </c>
      <c r="B7891">
        <v>9.3000000000000007</v>
      </c>
      <c r="D7891" s="3">
        <v>1055000</v>
      </c>
      <c r="E7891">
        <v>9.1</v>
      </c>
    </row>
    <row r="7892" spans="1:5">
      <c r="A7892" s="3">
        <v>1055000</v>
      </c>
      <c r="B7892">
        <v>7.5</v>
      </c>
      <c r="D7892" s="3">
        <v>1055000</v>
      </c>
      <c r="E7892">
        <v>8</v>
      </c>
    </row>
    <row r="7893" spans="1:5">
      <c r="A7893" s="3">
        <v>1055000</v>
      </c>
      <c r="B7893">
        <v>6.2</v>
      </c>
      <c r="D7893" s="3">
        <v>1055000</v>
      </c>
      <c r="E7893">
        <v>8.8000000000000007</v>
      </c>
    </row>
    <row r="7894" spans="1:5">
      <c r="A7894" s="3">
        <v>1055000</v>
      </c>
      <c r="B7894">
        <v>4.2</v>
      </c>
      <c r="D7894" s="3">
        <v>1055000</v>
      </c>
      <c r="E7894">
        <v>8.4</v>
      </c>
    </row>
    <row r="7895" spans="1:5">
      <c r="A7895" s="3">
        <v>1057500</v>
      </c>
      <c r="B7895">
        <v>7.3</v>
      </c>
      <c r="D7895" s="3">
        <v>1057500</v>
      </c>
      <c r="E7895">
        <v>7.9</v>
      </c>
    </row>
    <row r="7896" spans="1:5">
      <c r="A7896" s="3">
        <v>1057500</v>
      </c>
      <c r="B7896">
        <v>8.9</v>
      </c>
      <c r="D7896" s="3">
        <v>1057500</v>
      </c>
      <c r="E7896">
        <v>9.1</v>
      </c>
    </row>
    <row r="7897" spans="1:5">
      <c r="A7897" s="3">
        <v>1067500</v>
      </c>
      <c r="B7897">
        <v>6.5</v>
      </c>
      <c r="D7897" s="3">
        <v>1067500</v>
      </c>
      <c r="E7897">
        <v>8.9</v>
      </c>
    </row>
    <row r="7898" spans="1:5">
      <c r="A7898" s="3">
        <v>1070000</v>
      </c>
      <c r="B7898">
        <v>4.9000000000000004</v>
      </c>
      <c r="D7898" s="3">
        <v>1070000</v>
      </c>
    </row>
    <row r="7899" spans="1:5">
      <c r="A7899" s="3">
        <v>1070000</v>
      </c>
      <c r="B7899">
        <v>4.5</v>
      </c>
      <c r="D7899" s="3">
        <v>1070000</v>
      </c>
    </row>
    <row r="7900" spans="1:5">
      <c r="A7900" s="3">
        <v>1080000</v>
      </c>
      <c r="B7900">
        <v>9</v>
      </c>
      <c r="D7900" s="3">
        <v>1080000</v>
      </c>
      <c r="E7900">
        <v>9.3000000000000007</v>
      </c>
    </row>
    <row r="7901" spans="1:5">
      <c r="A7901" s="3">
        <v>1082500</v>
      </c>
      <c r="B7901">
        <v>9</v>
      </c>
      <c r="D7901" s="3">
        <v>1082500</v>
      </c>
      <c r="E7901">
        <v>8.6999999999999993</v>
      </c>
    </row>
    <row r="7902" spans="1:5">
      <c r="A7902" s="3">
        <v>1087500</v>
      </c>
      <c r="B7902">
        <v>8.1</v>
      </c>
      <c r="D7902" s="3">
        <v>1087500</v>
      </c>
      <c r="E7902">
        <v>8.6</v>
      </c>
    </row>
    <row r="7903" spans="1:5">
      <c r="A7903" s="3">
        <v>1090000</v>
      </c>
      <c r="B7903">
        <v>4.8</v>
      </c>
      <c r="D7903" s="3">
        <v>1090000</v>
      </c>
    </row>
    <row r="7904" spans="1:5">
      <c r="A7904" s="3">
        <v>1092500</v>
      </c>
      <c r="B7904">
        <v>9.1</v>
      </c>
      <c r="D7904" s="3">
        <v>1092500</v>
      </c>
      <c r="E7904">
        <v>8.1999999999999993</v>
      </c>
    </row>
    <row r="7905" spans="1:5">
      <c r="A7905" s="3">
        <v>1092500</v>
      </c>
      <c r="B7905">
        <v>8.3000000000000007</v>
      </c>
      <c r="D7905" s="3">
        <v>1092500</v>
      </c>
      <c r="E7905">
        <v>5.6</v>
      </c>
    </row>
    <row r="7906" spans="1:5">
      <c r="A7906" s="3">
        <v>1095000</v>
      </c>
      <c r="B7906">
        <v>8.6999999999999993</v>
      </c>
      <c r="D7906" s="3">
        <v>1095000</v>
      </c>
      <c r="E7906">
        <v>9.4</v>
      </c>
    </row>
    <row r="7907" spans="1:5">
      <c r="A7907" s="3">
        <v>1100000</v>
      </c>
      <c r="B7907">
        <v>8.9</v>
      </c>
      <c r="D7907" s="3">
        <v>1100000</v>
      </c>
      <c r="E7907">
        <v>8.6</v>
      </c>
    </row>
    <row r="7908" spans="1:5">
      <c r="A7908" s="3">
        <v>1105000</v>
      </c>
      <c r="B7908">
        <v>7.9</v>
      </c>
      <c r="D7908" s="3">
        <v>1105000</v>
      </c>
      <c r="E7908">
        <v>7.7</v>
      </c>
    </row>
    <row r="7909" spans="1:5">
      <c r="A7909" s="3">
        <v>1105000</v>
      </c>
      <c r="B7909">
        <v>7.5</v>
      </c>
      <c r="D7909" s="3">
        <v>1105000</v>
      </c>
      <c r="E7909">
        <v>9.6999999999999993</v>
      </c>
    </row>
    <row r="7910" spans="1:5">
      <c r="A7910" s="3">
        <v>1110000</v>
      </c>
      <c r="B7910">
        <v>8.5</v>
      </c>
      <c r="D7910" s="3">
        <v>1110000</v>
      </c>
      <c r="E7910">
        <v>8.1</v>
      </c>
    </row>
    <row r="7911" spans="1:5">
      <c r="A7911" s="3">
        <v>1112500</v>
      </c>
      <c r="B7911">
        <v>8.9</v>
      </c>
      <c r="D7911" s="3">
        <v>1112500</v>
      </c>
      <c r="E7911">
        <v>9.4</v>
      </c>
    </row>
    <row r="7912" spans="1:5">
      <c r="A7912" s="3">
        <v>1117500</v>
      </c>
      <c r="B7912">
        <v>3.4</v>
      </c>
      <c r="D7912" s="3">
        <v>1117500</v>
      </c>
      <c r="E7912">
        <v>7.7</v>
      </c>
    </row>
    <row r="7913" spans="1:5">
      <c r="A7913" s="3">
        <v>1120000</v>
      </c>
      <c r="B7913">
        <v>7.9</v>
      </c>
      <c r="D7913" s="3">
        <v>1120000</v>
      </c>
      <c r="E7913">
        <v>7.6</v>
      </c>
    </row>
    <row r="7914" spans="1:5">
      <c r="A7914" s="3">
        <v>1122500</v>
      </c>
      <c r="B7914">
        <v>8.1999999999999993</v>
      </c>
      <c r="D7914" s="3">
        <v>1122500</v>
      </c>
      <c r="E7914">
        <v>8.4</v>
      </c>
    </row>
    <row r="7915" spans="1:5">
      <c r="A7915" s="3">
        <v>1122500</v>
      </c>
      <c r="B7915">
        <v>6.4</v>
      </c>
      <c r="D7915" s="3">
        <v>1122500</v>
      </c>
      <c r="E7915">
        <v>8.4</v>
      </c>
    </row>
    <row r="7916" spans="1:5">
      <c r="A7916" s="3">
        <v>1132500</v>
      </c>
      <c r="B7916">
        <v>7.9</v>
      </c>
      <c r="D7916" s="3">
        <v>1132500</v>
      </c>
      <c r="E7916">
        <v>9.1</v>
      </c>
    </row>
    <row r="7917" spans="1:5">
      <c r="A7917" s="3">
        <v>1132500</v>
      </c>
      <c r="B7917">
        <v>7.9</v>
      </c>
      <c r="D7917" s="3">
        <v>1132500</v>
      </c>
      <c r="E7917">
        <v>8.5</v>
      </c>
    </row>
    <row r="7918" spans="1:5">
      <c r="A7918" s="3">
        <v>1142500</v>
      </c>
      <c r="B7918">
        <v>8.1999999999999993</v>
      </c>
      <c r="D7918" s="3">
        <v>1142500</v>
      </c>
      <c r="E7918">
        <v>9.1</v>
      </c>
    </row>
    <row r="7919" spans="1:5">
      <c r="A7919" s="3">
        <v>1145000</v>
      </c>
      <c r="B7919">
        <v>8.4</v>
      </c>
      <c r="D7919" s="3">
        <v>1145000</v>
      </c>
      <c r="E7919">
        <v>8.6</v>
      </c>
    </row>
    <row r="7920" spans="1:5">
      <c r="A7920" s="3">
        <v>1147500</v>
      </c>
      <c r="B7920">
        <v>8.4</v>
      </c>
      <c r="D7920" s="3">
        <v>1147500</v>
      </c>
      <c r="E7920">
        <v>8.6</v>
      </c>
    </row>
    <row r="7921" spans="1:5">
      <c r="A7921" s="3">
        <v>1152500</v>
      </c>
      <c r="B7921">
        <v>8.9</v>
      </c>
      <c r="D7921" s="3">
        <v>1152500</v>
      </c>
      <c r="E7921">
        <v>9.6</v>
      </c>
    </row>
    <row r="7922" spans="1:5">
      <c r="A7922" s="3">
        <v>1155000</v>
      </c>
      <c r="B7922">
        <v>7.6</v>
      </c>
      <c r="D7922" s="3">
        <v>1155000</v>
      </c>
      <c r="E7922">
        <v>7.3</v>
      </c>
    </row>
    <row r="7923" spans="1:5">
      <c r="A7923" s="3">
        <v>1155000</v>
      </c>
      <c r="B7923">
        <v>8.1</v>
      </c>
      <c r="D7923" s="3">
        <v>1155000</v>
      </c>
      <c r="E7923">
        <v>8.6</v>
      </c>
    </row>
    <row r="7924" spans="1:5">
      <c r="A7924" s="3">
        <v>1167500</v>
      </c>
      <c r="B7924">
        <v>8.1999999999999993</v>
      </c>
      <c r="D7924" s="3">
        <v>1167500</v>
      </c>
      <c r="E7924">
        <v>8.1999999999999993</v>
      </c>
    </row>
    <row r="7925" spans="1:5">
      <c r="A7925" s="3">
        <v>1170000</v>
      </c>
      <c r="B7925">
        <v>7.7</v>
      </c>
      <c r="D7925" s="3">
        <v>1170000</v>
      </c>
      <c r="E7925">
        <v>9.8000000000000007</v>
      </c>
    </row>
    <row r="7926" spans="1:5">
      <c r="A7926" s="3">
        <v>1180000</v>
      </c>
      <c r="B7926">
        <v>8.6999999999999993</v>
      </c>
      <c r="D7926" s="3">
        <v>1180000</v>
      </c>
      <c r="E7926">
        <v>9.4</v>
      </c>
    </row>
    <row r="7927" spans="1:5">
      <c r="A7927" s="3">
        <v>1182500</v>
      </c>
      <c r="B7927">
        <v>7.7</v>
      </c>
      <c r="D7927" s="3">
        <v>1182500</v>
      </c>
      <c r="E7927">
        <v>6.2</v>
      </c>
    </row>
    <row r="7928" spans="1:5">
      <c r="A7928" s="3">
        <v>1190000</v>
      </c>
      <c r="B7928">
        <v>5.4</v>
      </c>
      <c r="D7928" s="3">
        <v>1190000</v>
      </c>
      <c r="E7928">
        <v>8</v>
      </c>
    </row>
    <row r="7929" spans="1:5">
      <c r="A7929" s="3">
        <v>1200000</v>
      </c>
      <c r="B7929">
        <v>8.6999999999999993</v>
      </c>
      <c r="D7929" s="3">
        <v>1200000</v>
      </c>
      <c r="E7929">
        <v>9.1999999999999993</v>
      </c>
    </row>
    <row r="7930" spans="1:5">
      <c r="A7930" s="3">
        <v>1205000</v>
      </c>
      <c r="B7930">
        <v>7.3</v>
      </c>
      <c r="D7930" s="3">
        <v>1205000</v>
      </c>
      <c r="E7930">
        <v>8.1</v>
      </c>
    </row>
    <row r="7931" spans="1:5">
      <c r="A7931" s="3">
        <v>1207500</v>
      </c>
      <c r="B7931">
        <v>8.1999999999999993</v>
      </c>
      <c r="D7931" s="3">
        <v>1207500</v>
      </c>
      <c r="E7931">
        <v>9.3000000000000007</v>
      </c>
    </row>
    <row r="7932" spans="1:5">
      <c r="A7932" s="3">
        <v>1227500</v>
      </c>
      <c r="B7932">
        <v>8</v>
      </c>
      <c r="D7932" s="3">
        <v>1227500</v>
      </c>
      <c r="E7932">
        <v>8.8000000000000007</v>
      </c>
    </row>
    <row r="7933" spans="1:5">
      <c r="A7933" s="3">
        <v>1230000</v>
      </c>
      <c r="B7933">
        <v>8.1</v>
      </c>
      <c r="D7933" s="3">
        <v>1230000</v>
      </c>
      <c r="E7933">
        <v>8.8000000000000007</v>
      </c>
    </row>
    <row r="7934" spans="1:5">
      <c r="A7934" s="3">
        <v>1232500</v>
      </c>
      <c r="B7934">
        <v>8.5</v>
      </c>
      <c r="D7934" s="3">
        <v>1232500</v>
      </c>
      <c r="E7934">
        <v>9.3000000000000007</v>
      </c>
    </row>
    <row r="7935" spans="1:5">
      <c r="A7935" s="3">
        <v>1242500</v>
      </c>
      <c r="B7935">
        <v>7.1</v>
      </c>
      <c r="D7935" s="3">
        <v>1242500</v>
      </c>
      <c r="E7935">
        <v>6.8</v>
      </c>
    </row>
    <row r="7936" spans="1:5">
      <c r="A7936" s="3">
        <v>1247500</v>
      </c>
      <c r="B7936">
        <v>8.1999999999999993</v>
      </c>
      <c r="D7936" s="3">
        <v>1247500</v>
      </c>
      <c r="E7936">
        <v>8.1999999999999993</v>
      </c>
    </row>
    <row r="7937" spans="1:5">
      <c r="A7937" s="3">
        <v>1257500</v>
      </c>
      <c r="B7937">
        <v>8</v>
      </c>
      <c r="D7937" s="3">
        <v>1257500</v>
      </c>
      <c r="E7937">
        <v>8.6</v>
      </c>
    </row>
    <row r="7938" spans="1:5">
      <c r="A7938" s="3">
        <v>1267500</v>
      </c>
      <c r="B7938">
        <v>8</v>
      </c>
      <c r="D7938" s="3">
        <v>1267500</v>
      </c>
      <c r="E7938">
        <v>8.9</v>
      </c>
    </row>
    <row r="7939" spans="1:5">
      <c r="A7939" s="3">
        <v>1270000</v>
      </c>
      <c r="B7939">
        <v>8</v>
      </c>
      <c r="D7939" s="3">
        <v>1270000</v>
      </c>
      <c r="E7939">
        <v>9</v>
      </c>
    </row>
    <row r="7940" spans="1:5">
      <c r="A7940" s="3">
        <v>1272500</v>
      </c>
      <c r="B7940">
        <v>7.5</v>
      </c>
      <c r="D7940" s="3">
        <v>1272500</v>
      </c>
      <c r="E7940">
        <v>8.4</v>
      </c>
    </row>
    <row r="7941" spans="1:5">
      <c r="A7941" s="3">
        <v>1275000</v>
      </c>
      <c r="B7941">
        <v>6.5</v>
      </c>
      <c r="D7941" s="3">
        <v>1275000</v>
      </c>
      <c r="E7941">
        <v>8</v>
      </c>
    </row>
    <row r="7942" spans="1:5">
      <c r="A7942" s="3">
        <v>1285000</v>
      </c>
      <c r="B7942">
        <v>4</v>
      </c>
      <c r="D7942" s="3">
        <v>1285000</v>
      </c>
      <c r="E7942">
        <v>8.8000000000000007</v>
      </c>
    </row>
    <row r="7943" spans="1:5">
      <c r="A7943" s="3">
        <v>1285000</v>
      </c>
      <c r="B7943">
        <v>7.6</v>
      </c>
      <c r="D7943" s="3">
        <v>1285000</v>
      </c>
      <c r="E7943">
        <v>6.8</v>
      </c>
    </row>
    <row r="7944" spans="1:5">
      <c r="A7944" s="3">
        <v>1290000</v>
      </c>
      <c r="B7944">
        <v>6.1</v>
      </c>
      <c r="D7944" s="3">
        <v>1290000</v>
      </c>
      <c r="E7944">
        <v>9</v>
      </c>
    </row>
    <row r="7945" spans="1:5">
      <c r="A7945" s="3">
        <v>1297500</v>
      </c>
      <c r="B7945">
        <v>8.6</v>
      </c>
      <c r="D7945" s="3">
        <v>1297500</v>
      </c>
      <c r="E7945">
        <v>8.5</v>
      </c>
    </row>
    <row r="7946" spans="1:5">
      <c r="A7946" s="3">
        <v>1302500</v>
      </c>
      <c r="B7946">
        <v>8.8000000000000007</v>
      </c>
      <c r="D7946" s="3">
        <v>1302500</v>
      </c>
      <c r="E7946">
        <v>8.9</v>
      </c>
    </row>
    <row r="7947" spans="1:5">
      <c r="A7947" s="3">
        <v>1307500</v>
      </c>
      <c r="B7947">
        <v>8.1</v>
      </c>
      <c r="D7947" s="3">
        <v>1307500</v>
      </c>
      <c r="E7947">
        <v>8.4</v>
      </c>
    </row>
    <row r="7948" spans="1:5">
      <c r="A7948" s="3">
        <v>1312500</v>
      </c>
      <c r="B7948">
        <v>8.8000000000000007</v>
      </c>
      <c r="D7948" s="3">
        <v>1312500</v>
      </c>
      <c r="E7948">
        <v>9</v>
      </c>
    </row>
    <row r="7949" spans="1:5">
      <c r="A7949" s="3">
        <v>1315000</v>
      </c>
      <c r="B7949">
        <v>5.4</v>
      </c>
      <c r="D7949" s="3">
        <v>1315000</v>
      </c>
      <c r="E7949">
        <v>8.1</v>
      </c>
    </row>
    <row r="7950" spans="1:5">
      <c r="A7950" s="3">
        <v>1320000</v>
      </c>
      <c r="B7950">
        <v>6.6</v>
      </c>
      <c r="D7950" s="3">
        <v>1320000</v>
      </c>
      <c r="E7950">
        <v>8.5</v>
      </c>
    </row>
    <row r="7951" spans="1:5">
      <c r="A7951" s="3">
        <v>1322500</v>
      </c>
      <c r="B7951">
        <v>6.7</v>
      </c>
      <c r="D7951" s="3">
        <v>1322500</v>
      </c>
      <c r="E7951">
        <v>8.4</v>
      </c>
    </row>
    <row r="7952" spans="1:5">
      <c r="A7952" s="3">
        <v>1332500</v>
      </c>
      <c r="B7952">
        <v>7.3</v>
      </c>
      <c r="D7952" s="3">
        <v>1332500</v>
      </c>
      <c r="E7952">
        <v>8.3000000000000007</v>
      </c>
    </row>
    <row r="7953" spans="1:5">
      <c r="A7953" s="3">
        <v>1347500</v>
      </c>
      <c r="B7953">
        <v>7.6</v>
      </c>
      <c r="D7953" s="3">
        <v>1347500</v>
      </c>
      <c r="E7953">
        <v>8.5</v>
      </c>
    </row>
    <row r="7954" spans="1:5">
      <c r="A7954" s="3">
        <v>1347500</v>
      </c>
      <c r="B7954">
        <v>7.9</v>
      </c>
      <c r="D7954" s="3">
        <v>1347500</v>
      </c>
      <c r="E7954">
        <v>9.3000000000000007</v>
      </c>
    </row>
    <row r="7955" spans="1:5">
      <c r="A7955" s="3">
        <v>1367500</v>
      </c>
      <c r="B7955">
        <v>7.9</v>
      </c>
      <c r="D7955" s="3">
        <v>1367500</v>
      </c>
      <c r="E7955">
        <v>9.6999999999999993</v>
      </c>
    </row>
    <row r="7956" spans="1:5">
      <c r="A7956" s="3">
        <v>1370000</v>
      </c>
      <c r="B7956">
        <v>8.6</v>
      </c>
      <c r="D7956" s="3">
        <v>1370000</v>
      </c>
      <c r="E7956">
        <v>9.6</v>
      </c>
    </row>
    <row r="7957" spans="1:5">
      <c r="A7957" s="3">
        <v>1370000</v>
      </c>
      <c r="B7957">
        <v>8.3000000000000007</v>
      </c>
      <c r="D7957" s="3">
        <v>1370000</v>
      </c>
      <c r="E7957">
        <v>9.3000000000000007</v>
      </c>
    </row>
    <row r="7958" spans="1:5">
      <c r="A7958" s="3">
        <v>1372500</v>
      </c>
      <c r="B7958">
        <v>8</v>
      </c>
      <c r="D7958" s="3">
        <v>1372500</v>
      </c>
      <c r="E7958">
        <v>9.1999999999999993</v>
      </c>
    </row>
    <row r="7959" spans="1:5">
      <c r="A7959" s="3">
        <v>1372500</v>
      </c>
      <c r="B7959">
        <v>7.8</v>
      </c>
      <c r="D7959" s="3">
        <v>1372500</v>
      </c>
      <c r="E7959">
        <v>8.4</v>
      </c>
    </row>
    <row r="7960" spans="1:5">
      <c r="A7960" s="3">
        <v>1372500</v>
      </c>
      <c r="B7960">
        <v>8.6999999999999993</v>
      </c>
      <c r="D7960" s="3">
        <v>1372500</v>
      </c>
      <c r="E7960">
        <v>8.1</v>
      </c>
    </row>
    <row r="7961" spans="1:5">
      <c r="A7961" s="3">
        <v>1385000</v>
      </c>
      <c r="B7961">
        <v>8.6</v>
      </c>
      <c r="D7961" s="3">
        <v>1385000</v>
      </c>
      <c r="E7961">
        <v>9.1</v>
      </c>
    </row>
    <row r="7962" spans="1:5">
      <c r="A7962" s="3">
        <v>1387500</v>
      </c>
      <c r="B7962">
        <v>7.7</v>
      </c>
      <c r="D7962" s="3">
        <v>1387500</v>
      </c>
      <c r="E7962">
        <v>8.1</v>
      </c>
    </row>
    <row r="7963" spans="1:5">
      <c r="A7963" s="3">
        <v>1405000</v>
      </c>
      <c r="B7963">
        <v>7.2</v>
      </c>
      <c r="D7963" s="3">
        <v>1405000</v>
      </c>
      <c r="E7963">
        <v>6.7</v>
      </c>
    </row>
    <row r="7964" spans="1:5">
      <c r="A7964" s="3">
        <v>1407500</v>
      </c>
      <c r="B7964">
        <v>8.9</v>
      </c>
      <c r="D7964" s="3">
        <v>1407500</v>
      </c>
      <c r="E7964">
        <v>8</v>
      </c>
    </row>
    <row r="7965" spans="1:5">
      <c r="A7965" s="3">
        <v>1410000</v>
      </c>
      <c r="B7965">
        <v>6.1</v>
      </c>
      <c r="D7965" s="3">
        <v>1410000</v>
      </c>
      <c r="E7965">
        <v>7.6</v>
      </c>
    </row>
    <row r="7966" spans="1:5">
      <c r="A7966" s="3">
        <v>1450000</v>
      </c>
      <c r="B7966">
        <v>8.8000000000000007</v>
      </c>
      <c r="D7966" s="3">
        <v>1450000</v>
      </c>
      <c r="E7966">
        <v>8.6999999999999993</v>
      </c>
    </row>
    <row r="7967" spans="1:5">
      <c r="A7967" s="3">
        <v>1455000</v>
      </c>
      <c r="B7967">
        <v>6.8</v>
      </c>
      <c r="D7967" s="3">
        <v>1455000</v>
      </c>
      <c r="E7967">
        <v>9.5</v>
      </c>
    </row>
    <row r="7968" spans="1:5">
      <c r="A7968" s="3">
        <v>1487500</v>
      </c>
      <c r="B7968">
        <v>7.6</v>
      </c>
      <c r="D7968" s="3">
        <v>1487500</v>
      </c>
      <c r="E7968">
        <v>9.1999999999999993</v>
      </c>
    </row>
    <row r="7969" spans="1:5">
      <c r="A7969" s="3">
        <v>1497500</v>
      </c>
      <c r="B7969">
        <v>8.6999999999999993</v>
      </c>
      <c r="D7969" s="3">
        <v>1497500</v>
      </c>
      <c r="E7969">
        <v>9.4</v>
      </c>
    </row>
    <row r="7970" spans="1:5">
      <c r="A7970" s="3">
        <v>1512500</v>
      </c>
      <c r="B7970">
        <v>8.6999999999999993</v>
      </c>
      <c r="D7970" s="3">
        <v>1512500</v>
      </c>
      <c r="E7970">
        <v>9.6</v>
      </c>
    </row>
    <row r="7971" spans="1:5">
      <c r="A7971" s="3">
        <v>1520000</v>
      </c>
      <c r="B7971">
        <v>5.7</v>
      </c>
      <c r="D7971" s="3">
        <v>1520000</v>
      </c>
      <c r="E7971">
        <v>8.1999999999999993</v>
      </c>
    </row>
    <row r="7972" spans="1:5">
      <c r="A7972" s="3">
        <v>1522500</v>
      </c>
      <c r="B7972">
        <v>8.3000000000000007</v>
      </c>
      <c r="D7972" s="3">
        <v>1522500</v>
      </c>
      <c r="E7972">
        <v>9.4</v>
      </c>
    </row>
    <row r="7973" spans="1:5">
      <c r="A7973" s="3">
        <v>1547500</v>
      </c>
      <c r="B7973">
        <v>7.4</v>
      </c>
      <c r="D7973" s="3">
        <v>1547500</v>
      </c>
      <c r="E7973">
        <v>7.3</v>
      </c>
    </row>
    <row r="7974" spans="1:5">
      <c r="A7974" s="3">
        <v>1552500</v>
      </c>
      <c r="B7974">
        <v>7.8</v>
      </c>
      <c r="D7974" s="3">
        <v>1552500</v>
      </c>
      <c r="E7974">
        <v>9.1</v>
      </c>
    </row>
    <row r="7975" spans="1:5">
      <c r="A7975" s="3">
        <v>1572500</v>
      </c>
      <c r="B7975">
        <v>7.3</v>
      </c>
      <c r="D7975" s="3">
        <v>1572500</v>
      </c>
      <c r="E7975">
        <v>9.3000000000000007</v>
      </c>
    </row>
    <row r="7976" spans="1:5">
      <c r="A7976" s="3">
        <v>1577500</v>
      </c>
      <c r="B7976">
        <v>8.6</v>
      </c>
      <c r="D7976" s="3">
        <v>1577500</v>
      </c>
      <c r="E7976">
        <v>9.1999999999999993</v>
      </c>
    </row>
    <row r="7977" spans="1:5">
      <c r="A7977" s="3">
        <v>1580000</v>
      </c>
      <c r="B7977">
        <v>9</v>
      </c>
      <c r="D7977" s="3">
        <v>1580000</v>
      </c>
      <c r="E7977">
        <v>9.5</v>
      </c>
    </row>
    <row r="7978" spans="1:5">
      <c r="A7978" s="3">
        <v>1587500</v>
      </c>
      <c r="B7978">
        <v>7.1</v>
      </c>
      <c r="D7978" s="3">
        <v>1587500</v>
      </c>
      <c r="E7978">
        <v>8.3000000000000007</v>
      </c>
    </row>
    <row r="7979" spans="1:5">
      <c r="A7979" s="3">
        <v>1600000</v>
      </c>
      <c r="B7979">
        <v>6.4</v>
      </c>
      <c r="D7979" s="3">
        <v>1600000</v>
      </c>
      <c r="E7979">
        <v>9.1999999999999993</v>
      </c>
    </row>
    <row r="7980" spans="1:5">
      <c r="A7980" s="3">
        <v>1600000</v>
      </c>
      <c r="B7980">
        <v>8.8000000000000007</v>
      </c>
      <c r="D7980" s="3">
        <v>1600000</v>
      </c>
      <c r="E7980">
        <v>8.5</v>
      </c>
    </row>
    <row r="7981" spans="1:5">
      <c r="A7981" s="3">
        <v>1605000</v>
      </c>
      <c r="B7981">
        <v>9</v>
      </c>
      <c r="D7981" s="3">
        <v>1605000</v>
      </c>
      <c r="E7981">
        <v>7.6</v>
      </c>
    </row>
    <row r="7982" spans="1:5">
      <c r="A7982" s="3">
        <v>1607500</v>
      </c>
      <c r="B7982">
        <v>8.6</v>
      </c>
      <c r="D7982" s="3">
        <v>1607500</v>
      </c>
      <c r="E7982">
        <v>9.6999999999999993</v>
      </c>
    </row>
    <row r="7983" spans="1:5">
      <c r="A7983" s="3">
        <v>1610000</v>
      </c>
      <c r="B7983">
        <v>6.9</v>
      </c>
      <c r="D7983" s="3">
        <v>1610000</v>
      </c>
      <c r="E7983">
        <v>8.5</v>
      </c>
    </row>
    <row r="7984" spans="1:5">
      <c r="A7984" s="3">
        <v>1612500</v>
      </c>
      <c r="B7984">
        <v>8.6</v>
      </c>
      <c r="D7984" s="3">
        <v>1612500</v>
      </c>
      <c r="E7984">
        <v>8.6999999999999993</v>
      </c>
    </row>
    <row r="7985" spans="1:5">
      <c r="A7985" s="3">
        <v>1615000</v>
      </c>
      <c r="B7985">
        <v>4.3</v>
      </c>
      <c r="D7985" s="3">
        <v>1615000</v>
      </c>
      <c r="E7985">
        <v>8.6</v>
      </c>
    </row>
    <row r="7986" spans="1:5">
      <c r="A7986" s="3">
        <v>1620000</v>
      </c>
      <c r="B7986">
        <v>8.8000000000000007</v>
      </c>
      <c r="D7986" s="3">
        <v>1620000</v>
      </c>
      <c r="E7986">
        <v>9.5</v>
      </c>
    </row>
    <row r="7987" spans="1:5">
      <c r="A7987" s="3">
        <v>1657500</v>
      </c>
      <c r="B7987">
        <v>7.4</v>
      </c>
      <c r="D7987" s="3">
        <v>1657500</v>
      </c>
      <c r="E7987">
        <v>7.4</v>
      </c>
    </row>
    <row r="7988" spans="1:5">
      <c r="A7988" s="3">
        <v>1665000</v>
      </c>
      <c r="B7988">
        <v>8.8000000000000007</v>
      </c>
      <c r="D7988" s="3">
        <v>1665000</v>
      </c>
      <c r="E7988">
        <v>9.6</v>
      </c>
    </row>
    <row r="7989" spans="1:5">
      <c r="A7989" s="3">
        <v>1670000</v>
      </c>
      <c r="B7989">
        <v>8.4</v>
      </c>
      <c r="D7989" s="3">
        <v>1670000</v>
      </c>
      <c r="E7989">
        <v>9.4</v>
      </c>
    </row>
    <row r="7990" spans="1:5">
      <c r="A7990" s="3">
        <v>1675000</v>
      </c>
      <c r="D7990" s="3">
        <v>1675000</v>
      </c>
    </row>
    <row r="7991" spans="1:5">
      <c r="A7991" s="3">
        <v>1685000</v>
      </c>
      <c r="B7991">
        <v>8.3000000000000007</v>
      </c>
      <c r="D7991" s="3">
        <v>1685000</v>
      </c>
      <c r="E7991">
        <v>9.1999999999999993</v>
      </c>
    </row>
    <row r="7992" spans="1:5">
      <c r="A7992" s="3">
        <v>1687500</v>
      </c>
      <c r="B7992">
        <v>7.7</v>
      </c>
      <c r="D7992" s="3">
        <v>1687500</v>
      </c>
      <c r="E7992">
        <v>9.3000000000000007</v>
      </c>
    </row>
    <row r="7993" spans="1:5">
      <c r="A7993" s="3">
        <v>1690000</v>
      </c>
      <c r="B7993">
        <v>7.3</v>
      </c>
      <c r="D7993" s="3">
        <v>1690000</v>
      </c>
      <c r="E7993">
        <v>7.4</v>
      </c>
    </row>
    <row r="7994" spans="1:5">
      <c r="A7994" s="3">
        <v>1710000</v>
      </c>
      <c r="B7994">
        <v>8.5</v>
      </c>
      <c r="D7994" s="3">
        <v>1710000</v>
      </c>
      <c r="E7994">
        <v>8.8000000000000007</v>
      </c>
    </row>
    <row r="7995" spans="1:5">
      <c r="A7995" s="3">
        <v>1725000</v>
      </c>
      <c r="B7995">
        <v>8.6</v>
      </c>
      <c r="D7995" s="3">
        <v>1725000</v>
      </c>
      <c r="E7995">
        <v>8.1999999999999993</v>
      </c>
    </row>
    <row r="7996" spans="1:5">
      <c r="A7996" s="3">
        <v>1765000</v>
      </c>
      <c r="B7996">
        <v>9.1</v>
      </c>
      <c r="D7996" s="3">
        <v>1765000</v>
      </c>
      <c r="E7996">
        <v>9.1999999999999993</v>
      </c>
    </row>
    <row r="7997" spans="1:5">
      <c r="A7997" s="3">
        <v>1772500</v>
      </c>
      <c r="B7997">
        <v>9.1</v>
      </c>
      <c r="D7997" s="3">
        <v>1772500</v>
      </c>
      <c r="E7997">
        <v>8.8000000000000007</v>
      </c>
    </row>
    <row r="7998" spans="1:5">
      <c r="A7998" s="3">
        <v>1790000</v>
      </c>
      <c r="B7998">
        <v>9</v>
      </c>
      <c r="D7998" s="3">
        <v>1790000</v>
      </c>
      <c r="E7998">
        <v>9.5</v>
      </c>
    </row>
    <row r="7999" spans="1:5">
      <c r="A7999" s="3">
        <v>1792500</v>
      </c>
      <c r="B7999">
        <v>7.5</v>
      </c>
      <c r="D7999" s="3">
        <v>1792500</v>
      </c>
      <c r="E7999">
        <v>8.5</v>
      </c>
    </row>
    <row r="8000" spans="1:5">
      <c r="A8000" s="3">
        <v>1792500</v>
      </c>
      <c r="B8000">
        <v>6.5</v>
      </c>
      <c r="D8000" s="3">
        <v>1792500</v>
      </c>
      <c r="E8000">
        <v>8.6999999999999993</v>
      </c>
    </row>
    <row r="8001" spans="1:5">
      <c r="A8001" s="3">
        <v>1800000</v>
      </c>
      <c r="B8001">
        <v>8.6</v>
      </c>
      <c r="D8001" s="3">
        <v>1800000</v>
      </c>
      <c r="E8001">
        <v>8.5</v>
      </c>
    </row>
    <row r="8002" spans="1:5">
      <c r="A8002" s="3">
        <v>1800000</v>
      </c>
      <c r="B8002">
        <v>8</v>
      </c>
      <c r="D8002" s="3">
        <v>1800000</v>
      </c>
      <c r="E8002">
        <v>4.9000000000000004</v>
      </c>
    </row>
    <row r="8003" spans="1:5">
      <c r="A8003" s="3">
        <v>1830000</v>
      </c>
      <c r="B8003">
        <v>7.4</v>
      </c>
      <c r="D8003" s="3">
        <v>1830000</v>
      </c>
      <c r="E8003">
        <v>8.4</v>
      </c>
    </row>
    <row r="8004" spans="1:5">
      <c r="A8004" s="3">
        <v>1845000</v>
      </c>
      <c r="B8004">
        <v>7.6</v>
      </c>
      <c r="D8004" s="3">
        <v>1845000</v>
      </c>
      <c r="E8004">
        <v>8.4</v>
      </c>
    </row>
    <row r="8005" spans="1:5">
      <c r="A8005" s="3">
        <v>1877500</v>
      </c>
      <c r="B8005">
        <v>9.1</v>
      </c>
      <c r="D8005" s="3">
        <v>1877500</v>
      </c>
      <c r="E8005">
        <v>9.6999999999999993</v>
      </c>
    </row>
    <row r="8006" spans="1:5">
      <c r="A8006" s="3">
        <v>1900000</v>
      </c>
      <c r="B8006">
        <v>5</v>
      </c>
      <c r="D8006" s="3">
        <v>1900000</v>
      </c>
      <c r="E8006">
        <v>8.5</v>
      </c>
    </row>
    <row r="8007" spans="1:5">
      <c r="A8007" s="3">
        <v>1915000</v>
      </c>
      <c r="B8007">
        <v>5.7</v>
      </c>
      <c r="D8007" s="3">
        <v>1915000</v>
      </c>
      <c r="E8007">
        <v>8.3000000000000007</v>
      </c>
    </row>
    <row r="8008" spans="1:5">
      <c r="A8008" s="3">
        <v>1920000</v>
      </c>
      <c r="B8008">
        <v>7.6</v>
      </c>
      <c r="D8008" s="3">
        <v>1920000</v>
      </c>
      <c r="E8008">
        <v>8.8000000000000007</v>
      </c>
    </row>
    <row r="8009" spans="1:5">
      <c r="A8009" s="3">
        <v>1927500</v>
      </c>
      <c r="B8009">
        <v>8.5</v>
      </c>
      <c r="D8009" s="3">
        <v>1927500</v>
      </c>
      <c r="E8009">
        <v>8.3000000000000007</v>
      </c>
    </row>
    <row r="8010" spans="1:5">
      <c r="A8010" s="3">
        <v>2002500</v>
      </c>
      <c r="B8010">
        <v>7.6</v>
      </c>
      <c r="D8010" s="3">
        <v>2002500</v>
      </c>
      <c r="E8010">
        <v>8.6</v>
      </c>
    </row>
    <row r="8011" spans="1:5">
      <c r="A8011" s="3">
        <v>2010000</v>
      </c>
      <c r="B8011">
        <v>8.6999999999999993</v>
      </c>
      <c r="D8011" s="3">
        <v>2010000</v>
      </c>
      <c r="E8011">
        <v>9.1999999999999993</v>
      </c>
    </row>
    <row r="8012" spans="1:5">
      <c r="A8012" s="3">
        <v>2042500</v>
      </c>
      <c r="B8012">
        <v>6.6</v>
      </c>
      <c r="D8012" s="3">
        <v>2042500</v>
      </c>
      <c r="E8012">
        <v>8.8000000000000007</v>
      </c>
    </row>
    <row r="8013" spans="1:5">
      <c r="A8013" s="3">
        <v>2065000</v>
      </c>
      <c r="B8013">
        <v>6.3</v>
      </c>
      <c r="D8013" s="3">
        <v>2065000</v>
      </c>
      <c r="E8013">
        <v>6.2</v>
      </c>
    </row>
    <row r="8014" spans="1:5">
      <c r="A8014" s="3">
        <v>2095000</v>
      </c>
      <c r="B8014">
        <v>7.4</v>
      </c>
      <c r="D8014" s="3">
        <v>2095000</v>
      </c>
      <c r="E8014">
        <v>6.8</v>
      </c>
    </row>
    <row r="8015" spans="1:5">
      <c r="A8015" s="3">
        <v>2120000</v>
      </c>
      <c r="B8015">
        <v>8.1999999999999993</v>
      </c>
      <c r="D8015" s="3">
        <v>2120000</v>
      </c>
      <c r="E8015">
        <v>9.5</v>
      </c>
    </row>
    <row r="8016" spans="1:5">
      <c r="A8016" s="3">
        <v>2145000</v>
      </c>
      <c r="B8016">
        <v>4.3</v>
      </c>
      <c r="D8016" s="3">
        <v>2145000</v>
      </c>
      <c r="E8016">
        <v>8.1999999999999993</v>
      </c>
    </row>
    <row r="8017" spans="1:5">
      <c r="A8017" s="3">
        <v>2197500</v>
      </c>
      <c r="B8017">
        <v>8.4</v>
      </c>
      <c r="D8017" s="3">
        <v>2197500</v>
      </c>
      <c r="E8017">
        <v>9.6</v>
      </c>
    </row>
    <row r="8018" spans="1:5">
      <c r="A8018" s="3">
        <v>2227500</v>
      </c>
      <c r="B8018">
        <v>7.8</v>
      </c>
      <c r="D8018" s="3">
        <v>2227500</v>
      </c>
      <c r="E8018">
        <v>7.2</v>
      </c>
    </row>
    <row r="8019" spans="1:5">
      <c r="A8019" s="3">
        <v>2292500</v>
      </c>
      <c r="B8019">
        <v>8.6999999999999993</v>
      </c>
      <c r="D8019" s="3">
        <v>2292500</v>
      </c>
      <c r="E8019">
        <v>8.8000000000000007</v>
      </c>
    </row>
    <row r="8020" spans="1:5">
      <c r="A8020" s="3">
        <v>2330000</v>
      </c>
      <c r="B8020">
        <v>8.4</v>
      </c>
      <c r="D8020" s="3">
        <v>2330000</v>
      </c>
      <c r="E8020">
        <v>9.4</v>
      </c>
    </row>
    <row r="8021" spans="1:5">
      <c r="A8021" s="3">
        <v>2340000</v>
      </c>
      <c r="B8021">
        <v>2.6</v>
      </c>
      <c r="D8021" s="3">
        <v>2340000</v>
      </c>
      <c r="E8021">
        <v>7.1</v>
      </c>
    </row>
    <row r="8022" spans="1:5">
      <c r="A8022" s="3">
        <v>2360000</v>
      </c>
      <c r="B8022">
        <v>7.3</v>
      </c>
      <c r="D8022" s="3">
        <v>2360000</v>
      </c>
      <c r="E8022">
        <v>7.4</v>
      </c>
    </row>
    <row r="8023" spans="1:5">
      <c r="A8023" s="3">
        <v>2427500</v>
      </c>
      <c r="B8023">
        <v>7</v>
      </c>
      <c r="D8023" s="3">
        <v>2427500</v>
      </c>
      <c r="E8023">
        <v>8.6999999999999993</v>
      </c>
    </row>
    <row r="8024" spans="1:5">
      <c r="A8024" s="3">
        <v>2465000</v>
      </c>
      <c r="B8024">
        <v>7.9</v>
      </c>
      <c r="D8024" s="3">
        <v>2465000</v>
      </c>
      <c r="E8024">
        <v>9.1</v>
      </c>
    </row>
    <row r="8025" spans="1:5">
      <c r="A8025" s="3">
        <v>2475000</v>
      </c>
      <c r="B8025">
        <v>7.2</v>
      </c>
      <c r="D8025" s="3">
        <v>2475000</v>
      </c>
      <c r="E8025">
        <v>7.8</v>
      </c>
    </row>
    <row r="8026" spans="1:5">
      <c r="A8026" s="3">
        <v>2530000</v>
      </c>
      <c r="B8026">
        <v>7.8</v>
      </c>
      <c r="D8026" s="3">
        <v>2530000</v>
      </c>
      <c r="E8026">
        <v>7.4</v>
      </c>
    </row>
    <row r="8027" spans="1:5">
      <c r="A8027" s="3">
        <v>2560000</v>
      </c>
      <c r="B8027">
        <v>2.6</v>
      </c>
      <c r="D8027" s="3">
        <v>2560000</v>
      </c>
      <c r="E8027">
        <v>7.3</v>
      </c>
    </row>
    <row r="8028" spans="1:5">
      <c r="A8028" s="3">
        <v>2625000</v>
      </c>
      <c r="B8028">
        <v>7.5</v>
      </c>
      <c r="D8028" s="3">
        <v>2625000</v>
      </c>
      <c r="E8028">
        <v>9.8000000000000007</v>
      </c>
    </row>
    <row r="8029" spans="1:5">
      <c r="A8029" s="3">
        <v>2652500</v>
      </c>
      <c r="B8029">
        <v>6.3</v>
      </c>
      <c r="D8029" s="3">
        <v>2652500</v>
      </c>
      <c r="E8029">
        <v>9.4</v>
      </c>
    </row>
    <row r="8030" spans="1:5">
      <c r="A8030" s="3">
        <v>2675000</v>
      </c>
      <c r="B8030">
        <v>7.5</v>
      </c>
      <c r="D8030" s="3">
        <v>2675000</v>
      </c>
      <c r="E8030">
        <v>8.4</v>
      </c>
    </row>
    <row r="8031" spans="1:5">
      <c r="A8031" s="3">
        <v>2702500</v>
      </c>
      <c r="B8031">
        <v>8.4</v>
      </c>
      <c r="D8031" s="3">
        <v>2702500</v>
      </c>
      <c r="E8031">
        <v>9</v>
      </c>
    </row>
    <row r="8032" spans="1:5">
      <c r="A8032" s="3">
        <v>2750000</v>
      </c>
      <c r="B8032">
        <v>7.9</v>
      </c>
      <c r="D8032" s="3">
        <v>2750000</v>
      </c>
      <c r="E8032">
        <v>9.8000000000000007</v>
      </c>
    </row>
    <row r="8033" spans="1:5">
      <c r="A8033" s="3">
        <v>2837500</v>
      </c>
      <c r="B8033">
        <v>8.9</v>
      </c>
      <c r="D8033" s="3">
        <v>2837500</v>
      </c>
      <c r="E8033">
        <v>9.6999999999999993</v>
      </c>
    </row>
    <row r="8034" spans="1:5">
      <c r="A8034" s="3">
        <v>2912500</v>
      </c>
      <c r="B8034">
        <v>8.5</v>
      </c>
      <c r="D8034" s="3">
        <v>2912500</v>
      </c>
      <c r="E8034">
        <v>8.9</v>
      </c>
    </row>
    <row r="8035" spans="1:5">
      <c r="A8035" s="3">
        <v>3030000</v>
      </c>
      <c r="B8035">
        <v>7.8</v>
      </c>
      <c r="D8035" s="3">
        <v>3030000</v>
      </c>
      <c r="E8035">
        <v>9.4</v>
      </c>
    </row>
    <row r="8036" spans="1:5">
      <c r="A8036" s="3">
        <v>3035000</v>
      </c>
      <c r="B8036">
        <v>8.6999999999999993</v>
      </c>
      <c r="D8036" s="3">
        <v>3035000</v>
      </c>
      <c r="E8036">
        <v>8.6</v>
      </c>
    </row>
    <row r="8037" spans="1:5">
      <c r="A8037" s="3">
        <v>3155000</v>
      </c>
      <c r="B8037">
        <v>8.3000000000000007</v>
      </c>
      <c r="D8037" s="3">
        <v>3155000</v>
      </c>
      <c r="E8037">
        <v>9.6999999999999993</v>
      </c>
    </row>
    <row r="8038" spans="1:5">
      <c r="A8038" s="3">
        <v>3157500</v>
      </c>
      <c r="B8038">
        <v>6.4</v>
      </c>
      <c r="D8038" s="3">
        <v>3157500</v>
      </c>
      <c r="E8038">
        <v>8.8000000000000007</v>
      </c>
    </row>
    <row r="8039" spans="1:5">
      <c r="A8039" s="3">
        <v>3162500</v>
      </c>
      <c r="B8039">
        <v>8.1999999999999993</v>
      </c>
      <c r="D8039" s="3">
        <v>3162500</v>
      </c>
      <c r="E8039">
        <v>8.5</v>
      </c>
    </row>
    <row r="8040" spans="1:5">
      <c r="A8040" s="3">
        <v>3210000</v>
      </c>
      <c r="B8040">
        <v>8.9</v>
      </c>
      <c r="D8040" s="3">
        <v>3210000</v>
      </c>
      <c r="E8040">
        <v>9.3000000000000007</v>
      </c>
    </row>
    <row r="8041" spans="1:5">
      <c r="A8041" s="3">
        <v>3275000</v>
      </c>
      <c r="B8041">
        <v>8.5</v>
      </c>
      <c r="D8041" s="3">
        <v>3275000</v>
      </c>
      <c r="E8041">
        <v>9.6999999999999993</v>
      </c>
    </row>
    <row r="8042" spans="1:5">
      <c r="A8042" s="3">
        <v>3332500</v>
      </c>
      <c r="B8042">
        <v>3.2</v>
      </c>
      <c r="D8042" s="3">
        <v>3332500</v>
      </c>
      <c r="E8042">
        <v>8.8000000000000007</v>
      </c>
    </row>
    <row r="8043" spans="1:5">
      <c r="A8043" s="3">
        <v>3367500</v>
      </c>
      <c r="B8043">
        <v>6.3</v>
      </c>
      <c r="D8043" s="3">
        <v>3367500</v>
      </c>
      <c r="E8043">
        <v>9.4</v>
      </c>
    </row>
    <row r="8044" spans="1:5">
      <c r="A8044" s="3">
        <v>3420000</v>
      </c>
      <c r="B8044">
        <v>4.8</v>
      </c>
      <c r="D8044" s="3">
        <v>3420000</v>
      </c>
      <c r="E8044">
        <v>8.3000000000000007</v>
      </c>
    </row>
    <row r="8045" spans="1:5">
      <c r="A8045" s="3">
        <v>3447500</v>
      </c>
      <c r="B8045">
        <v>5.3</v>
      </c>
      <c r="D8045" s="3">
        <v>3447500</v>
      </c>
      <c r="E8045">
        <v>8.3000000000000007</v>
      </c>
    </row>
    <row r="8046" spans="1:5">
      <c r="A8046" s="3">
        <v>3655000</v>
      </c>
      <c r="B8046">
        <v>6.3</v>
      </c>
      <c r="D8046" s="3">
        <v>3655000</v>
      </c>
      <c r="E8046">
        <v>8.6999999999999993</v>
      </c>
    </row>
    <row r="8047" spans="1:5">
      <c r="A8047" s="3">
        <v>3682500</v>
      </c>
      <c r="B8047">
        <v>3.4</v>
      </c>
      <c r="D8047" s="3">
        <v>3682500</v>
      </c>
      <c r="E8047">
        <v>8.8000000000000007</v>
      </c>
    </row>
    <row r="8048" spans="1:5">
      <c r="A8048" s="3">
        <v>3742500</v>
      </c>
      <c r="B8048">
        <v>8.4</v>
      </c>
      <c r="D8048" s="3">
        <v>3742500</v>
      </c>
      <c r="E8048">
        <v>9.5</v>
      </c>
    </row>
    <row r="8049" spans="1:5">
      <c r="A8049" s="3">
        <v>3820000</v>
      </c>
      <c r="B8049">
        <v>7.1</v>
      </c>
      <c r="D8049" s="3">
        <v>3820000</v>
      </c>
      <c r="E8049">
        <v>7.7</v>
      </c>
    </row>
    <row r="8050" spans="1:5">
      <c r="A8050" s="3">
        <v>4037500</v>
      </c>
      <c r="B8050">
        <v>8.6999999999999993</v>
      </c>
      <c r="D8050" s="3">
        <v>4037500</v>
      </c>
      <c r="E8050">
        <v>9.5</v>
      </c>
    </row>
    <row r="8051" spans="1:5">
      <c r="A8051" s="3">
        <v>4067500</v>
      </c>
      <c r="B8051">
        <v>8.1</v>
      </c>
      <c r="D8051" s="3">
        <v>4067500</v>
      </c>
      <c r="E8051">
        <v>9.6999999999999993</v>
      </c>
    </row>
    <row r="8052" spans="1:5">
      <c r="A8052" s="3">
        <v>5035000</v>
      </c>
      <c r="B8052">
        <v>7.9</v>
      </c>
      <c r="D8052" s="3">
        <v>5035000</v>
      </c>
      <c r="E8052">
        <v>7.7</v>
      </c>
    </row>
    <row r="8053" spans="1:5">
      <c r="A8053" s="3">
        <v>5202500</v>
      </c>
      <c r="B8053">
        <v>9</v>
      </c>
      <c r="D8053" s="3">
        <v>5202500</v>
      </c>
      <c r="E8053">
        <v>9.5</v>
      </c>
    </row>
    <row r="8054" spans="1:5">
      <c r="A8054" s="3">
        <v>5262500</v>
      </c>
      <c r="B8054">
        <v>8.1999999999999993</v>
      </c>
      <c r="D8054" s="3">
        <v>5262500</v>
      </c>
      <c r="E8054">
        <v>9.6999999999999993</v>
      </c>
    </row>
    <row r="8055" spans="1:5">
      <c r="A8055" s="3">
        <v>5450000</v>
      </c>
      <c r="B8055">
        <v>7.4</v>
      </c>
      <c r="D8055" s="3">
        <v>5450000</v>
      </c>
      <c r="E8055">
        <v>8</v>
      </c>
    </row>
    <row r="8056" spans="1:5">
      <c r="A8056" s="3">
        <v>5455000</v>
      </c>
      <c r="B8056">
        <v>6.3</v>
      </c>
      <c r="D8056" s="3">
        <v>5455000</v>
      </c>
      <c r="E8056">
        <v>6.1</v>
      </c>
    </row>
    <row r="8057" spans="1:5">
      <c r="A8057" s="3">
        <v>5675000</v>
      </c>
      <c r="B8057">
        <v>7.7</v>
      </c>
      <c r="D8057" s="3">
        <v>5675000</v>
      </c>
      <c r="E8057">
        <v>8</v>
      </c>
    </row>
    <row r="8058" spans="1:5">
      <c r="A8058" s="3">
        <v>5802500</v>
      </c>
      <c r="B8058">
        <v>8.6</v>
      </c>
      <c r="D8058" s="3">
        <v>5802500</v>
      </c>
      <c r="E8058">
        <v>9.1</v>
      </c>
    </row>
    <row r="8059" spans="1:5">
      <c r="A8059" s="3">
        <v>7080000</v>
      </c>
      <c r="B8059">
        <v>8.4</v>
      </c>
      <c r="D8059" s="3">
        <v>7080000</v>
      </c>
      <c r="E8059">
        <v>8.6999999999999993</v>
      </c>
    </row>
    <row r="8060" spans="1:5">
      <c r="A8060" s="3">
        <v>7227500</v>
      </c>
      <c r="B8060">
        <v>6.6</v>
      </c>
      <c r="D8060" s="3">
        <v>7227500</v>
      </c>
      <c r="E8060">
        <v>5.8</v>
      </c>
    </row>
    <row r="8061" spans="1:5">
      <c r="A8061" s="3">
        <v>7450000</v>
      </c>
      <c r="B8061">
        <v>8.5</v>
      </c>
      <c r="D8061" s="3">
        <v>7450000</v>
      </c>
      <c r="E8061">
        <v>8.9</v>
      </c>
    </row>
    <row r="8062" spans="1:5">
      <c r="A8062" s="3">
        <v>8192500</v>
      </c>
      <c r="B8062">
        <v>8</v>
      </c>
      <c r="D8062" s="3">
        <v>8192500</v>
      </c>
      <c r="E8062">
        <v>8</v>
      </c>
    </row>
    <row r="8063" spans="1:5">
      <c r="A8063" s="3">
        <v>8880000</v>
      </c>
      <c r="B8063">
        <v>8.3000000000000007</v>
      </c>
      <c r="D8063" s="3">
        <v>8880000</v>
      </c>
      <c r="E8063">
        <v>8.1999999999999993</v>
      </c>
    </row>
    <row r="8064" spans="1:5">
      <c r="A8064" s="3">
        <v>20635000</v>
      </c>
      <c r="B8064">
        <v>8</v>
      </c>
      <c r="D8064" s="3">
        <v>20635000</v>
      </c>
      <c r="E8064">
        <v>7.6</v>
      </c>
    </row>
  </sheetData>
  <sortState ref="D2:E8065">
    <sortCondition ref="D1"/>
  </sortState>
  <phoneticPr fontId="1" type="noConversion"/>
  <conditionalFormatting pivot="1" sqref="AJ2:AK13">
    <cfRule type="colorScale" priority="4">
      <colorScale>
        <cfvo type="min"/>
        <cfvo type="max"/>
        <color rgb="FFFCFCFF"/>
        <color rgb="FFF8696B"/>
      </colorScale>
    </cfRule>
  </conditionalFormatting>
  <conditionalFormatting pivot="1" sqref="AL2:AM13">
    <cfRule type="colorScale" priority="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CDB0-0804-41F5-A50F-697593E69FE6}">
  <dimension ref="A1:U65"/>
  <sheetViews>
    <sheetView topLeftCell="A16" zoomScale="70" workbookViewId="0">
      <selection activeCell="D55" sqref="D55:I64"/>
    </sheetView>
  </sheetViews>
  <sheetFormatPr defaultRowHeight="14.25"/>
  <cols>
    <col min="1" max="1" width="18.33203125" bestFit="1" customWidth="1"/>
    <col min="2" max="2" width="15.46484375" bestFit="1" customWidth="1"/>
    <col min="3" max="3" width="11.33203125" bestFit="1" customWidth="1"/>
    <col min="4" max="4" width="18.73046875" bestFit="1" customWidth="1"/>
    <col min="5" max="6" width="19.19921875" bestFit="1" customWidth="1"/>
    <col min="7" max="7" width="7" customWidth="1"/>
    <col min="8" max="8" width="13.46484375" customWidth="1"/>
    <col min="9" max="9" width="22.3984375" bestFit="1" customWidth="1"/>
    <col min="10" max="10" width="6.53125" bestFit="1" customWidth="1"/>
    <col min="11" max="11" width="18.1328125" bestFit="1" customWidth="1"/>
    <col min="12" max="12" width="16.3984375" bestFit="1" customWidth="1"/>
    <col min="13" max="13" width="18.796875" bestFit="1" customWidth="1"/>
    <col min="14" max="15" width="16.265625" bestFit="1" customWidth="1"/>
    <col min="16" max="16" width="7.59765625" customWidth="1"/>
    <col min="17" max="17" width="10.06640625" bestFit="1" customWidth="1"/>
    <col min="18" max="18" width="19.06640625" bestFit="1" customWidth="1"/>
    <col min="19" max="19" width="19" bestFit="1" customWidth="1"/>
    <col min="20" max="20" width="10.06640625" bestFit="1" customWidth="1"/>
    <col min="21" max="21" width="12.53125" bestFit="1" customWidth="1"/>
    <col min="22" max="22" width="10.06640625" bestFit="1" customWidth="1"/>
    <col min="23" max="23" width="10.59765625" bestFit="1" customWidth="1"/>
    <col min="24" max="24" width="10.06640625" bestFit="1" customWidth="1"/>
    <col min="26" max="26" width="11.1328125" bestFit="1" customWidth="1"/>
  </cols>
  <sheetData>
    <row r="1" spans="1:21">
      <c r="N1" s="4" t="s">
        <v>6643</v>
      </c>
    </row>
    <row r="2" spans="1:21" ht="14.65" thickBot="1">
      <c r="M2" s="4" t="s">
        <v>7061</v>
      </c>
      <c r="N2" t="s">
        <v>43</v>
      </c>
      <c r="O2" t="s">
        <v>90</v>
      </c>
      <c r="P2" t="s">
        <v>6644</v>
      </c>
    </row>
    <row r="3" spans="1:21" ht="15" thickTop="1" thickBot="1">
      <c r="A3" s="6" t="s">
        <v>6645</v>
      </c>
      <c r="B3" s="6" t="s">
        <v>6643</v>
      </c>
      <c r="C3" s="7"/>
      <c r="D3" s="7"/>
      <c r="F3" s="29" t="s">
        <v>6652</v>
      </c>
      <c r="G3" s="31" t="s">
        <v>6656</v>
      </c>
      <c r="H3" s="31"/>
      <c r="M3" s="2" t="s">
        <v>6649</v>
      </c>
      <c r="N3" s="32">
        <v>216650.71770334928</v>
      </c>
      <c r="O3" s="32">
        <v>323366.0130718954</v>
      </c>
      <c r="P3" s="32">
        <v>296199.75639464066</v>
      </c>
      <c r="R3" s="18"/>
      <c r="S3" s="18" t="s">
        <v>6655</v>
      </c>
    </row>
    <row r="4" spans="1:21" ht="15" thickTop="1" thickBot="1">
      <c r="A4" s="6" t="s">
        <v>6650</v>
      </c>
      <c r="B4" s="7" t="s">
        <v>43</v>
      </c>
      <c r="C4" s="7" t="s">
        <v>90</v>
      </c>
      <c r="D4" s="7" t="s">
        <v>6644</v>
      </c>
      <c r="F4" s="30"/>
      <c r="G4" s="19" t="s">
        <v>43</v>
      </c>
      <c r="H4" s="19" t="s">
        <v>90</v>
      </c>
      <c r="J4" s="18"/>
      <c r="K4" s="18" t="s">
        <v>6655</v>
      </c>
      <c r="M4" s="2" t="s">
        <v>7062</v>
      </c>
      <c r="N4" s="32">
        <v>153168536069.19397</v>
      </c>
      <c r="O4" s="32">
        <v>325227276617.13898</v>
      </c>
      <c r="P4" s="32">
        <v>283350174682.86743</v>
      </c>
      <c r="R4" s="14" t="s">
        <v>6653</v>
      </c>
      <c r="S4" s="15">
        <f>(O3-N3)/SQRT(O4/O5+N4/N5)</f>
        <v>3.0012686898459608</v>
      </c>
      <c r="U4" t="s">
        <v>7047</v>
      </c>
    </row>
    <row r="5" spans="1:21" ht="15" thickTop="1" thickBot="1">
      <c r="A5" s="8">
        <v>2000</v>
      </c>
      <c r="B5" s="9">
        <v>410000</v>
      </c>
      <c r="C5" s="9">
        <v>452666.66666666669</v>
      </c>
      <c r="D5" s="9">
        <v>447647.0588235294</v>
      </c>
      <c r="F5" s="12">
        <v>2000</v>
      </c>
      <c r="G5" s="10">
        <v>410000</v>
      </c>
      <c r="H5" s="10">
        <v>452666.66666666669</v>
      </c>
      <c r="J5" s="14" t="s">
        <v>6653</v>
      </c>
      <c r="K5" s="15">
        <f>(AVERAGE(C5:C21)-AVERAGE(B5:B21))/SQRT(VAR(B5:B21)/COUNT(B5:B21)+VAR(C5:C21)/COUNT(C5:C21))</f>
        <v>3.7121257230595663</v>
      </c>
      <c r="M5" s="2" t="s">
        <v>7063</v>
      </c>
      <c r="N5" s="32">
        <v>209</v>
      </c>
      <c r="O5" s="32">
        <v>612</v>
      </c>
      <c r="P5" s="32">
        <v>821</v>
      </c>
      <c r="R5" s="16" t="s">
        <v>6654</v>
      </c>
      <c r="S5" s="17">
        <f>NORMSDIST(-S4)</f>
        <v>1.3442860785743628E-3</v>
      </c>
    </row>
    <row r="6" spans="1:21" ht="15" thickTop="1" thickBot="1">
      <c r="A6" s="8">
        <v>2001</v>
      </c>
      <c r="B6" s="9">
        <v>941428.57142857148</v>
      </c>
      <c r="C6" s="9">
        <v>841764.70588235289</v>
      </c>
      <c r="D6" s="9">
        <v>870833.33333333337</v>
      </c>
      <c r="F6" s="12">
        <v>2001</v>
      </c>
      <c r="G6" s="10">
        <v>941428.57142857148</v>
      </c>
      <c r="H6" s="10">
        <v>841764.70588235289</v>
      </c>
      <c r="J6" s="16" t="s">
        <v>6654</v>
      </c>
      <c r="K6" s="17">
        <f>NORMSDIST(-K5)</f>
        <v>1.027629238820143E-4</v>
      </c>
      <c r="M6" s="2" t="s">
        <v>6648</v>
      </c>
      <c r="N6" s="32">
        <v>142296.65071770336</v>
      </c>
      <c r="O6" s="32">
        <v>174509.80392156861</v>
      </c>
      <c r="P6" s="32">
        <v>166309.37880633373</v>
      </c>
      <c r="R6" s="18"/>
      <c r="S6" s="18" t="s">
        <v>6655</v>
      </c>
    </row>
    <row r="7" spans="1:21" ht="14.65" thickTop="1">
      <c r="A7" s="8">
        <v>2002</v>
      </c>
      <c r="B7" s="9">
        <v>418333.33333333331</v>
      </c>
      <c r="C7" s="9">
        <v>847272.72727272729</v>
      </c>
      <c r="D7" s="9">
        <v>695882.3529411765</v>
      </c>
      <c r="F7" s="12">
        <v>2002</v>
      </c>
      <c r="G7" s="10">
        <v>418333.33333333331</v>
      </c>
      <c r="H7" s="10">
        <v>847272.72727272729</v>
      </c>
      <c r="M7" s="2" t="s">
        <v>7064</v>
      </c>
      <c r="N7" s="32">
        <v>224603353882.95914</v>
      </c>
      <c r="O7" s="32">
        <v>179702050640.22336</v>
      </c>
      <c r="P7" s="32">
        <v>191069655387.54047</v>
      </c>
      <c r="R7" s="14" t="s">
        <v>6653</v>
      </c>
      <c r="S7" s="15">
        <f>(O6-N6)/SQRT(O7/O8+N7/N8)</f>
        <v>0.87085225232718311</v>
      </c>
    </row>
    <row r="8" spans="1:21" ht="14.65" thickBot="1">
      <c r="A8" s="8">
        <v>2003</v>
      </c>
      <c r="B8" s="9">
        <v>86666.666666666672</v>
      </c>
      <c r="C8" s="9">
        <v>790384.61538461538</v>
      </c>
      <c r="D8" s="9">
        <v>717586.20689655177</v>
      </c>
      <c r="F8" s="12">
        <v>2003</v>
      </c>
      <c r="G8" s="10">
        <v>86666.666666666672</v>
      </c>
      <c r="H8" s="10">
        <v>790384.61538461538</v>
      </c>
      <c r="M8" s="2" t="s">
        <v>7065</v>
      </c>
      <c r="N8" s="32">
        <v>209</v>
      </c>
      <c r="O8" s="32">
        <v>612</v>
      </c>
      <c r="P8" s="32">
        <v>821</v>
      </c>
      <c r="R8" s="16" t="s">
        <v>6654</v>
      </c>
      <c r="S8" s="17">
        <f>NORMSDIST(-S7)</f>
        <v>0.19191741524146383</v>
      </c>
      <c r="U8" t="s">
        <v>7048</v>
      </c>
    </row>
    <row r="9" spans="1:21" ht="15" thickTop="1" thickBot="1">
      <c r="A9" s="8">
        <v>2004</v>
      </c>
      <c r="B9" s="9">
        <v>322857.14285714284</v>
      </c>
      <c r="C9" s="9">
        <v>889750</v>
      </c>
      <c r="D9" s="9">
        <v>742777.77777777775</v>
      </c>
      <c r="F9" s="12">
        <v>2004</v>
      </c>
      <c r="G9" s="10">
        <v>322857.14285714284</v>
      </c>
      <c r="H9" s="10">
        <v>889750</v>
      </c>
      <c r="K9" t="s">
        <v>7070</v>
      </c>
      <c r="M9" s="2" t="s">
        <v>6647</v>
      </c>
      <c r="N9" s="32">
        <v>74210.526315789481</v>
      </c>
      <c r="O9" s="32">
        <v>171192.81045751635</v>
      </c>
      <c r="P9" s="32">
        <v>146504.26309378806</v>
      </c>
      <c r="R9" s="18"/>
      <c r="S9" s="18" t="s">
        <v>6655</v>
      </c>
    </row>
    <row r="10" spans="1:21" ht="14.65" thickTop="1">
      <c r="A10" s="8">
        <v>2005</v>
      </c>
      <c r="B10" s="9">
        <v>878571.42857142852</v>
      </c>
      <c r="C10" s="9">
        <v>452558.13953488372</v>
      </c>
      <c r="D10" s="9">
        <v>592343.75</v>
      </c>
      <c r="F10" s="12">
        <v>2005</v>
      </c>
      <c r="G10" s="10">
        <v>878571.42857142852</v>
      </c>
      <c r="H10" s="10">
        <v>452558.13953488372</v>
      </c>
      <c r="J10" t="s">
        <v>7071</v>
      </c>
      <c r="K10">
        <v>1.9996079193903951</v>
      </c>
      <c r="M10" s="2" t="s">
        <v>7066</v>
      </c>
      <c r="N10" s="32">
        <v>160685070850.20242</v>
      </c>
      <c r="O10" s="32">
        <v>181992191895.85272</v>
      </c>
      <c r="P10" s="32">
        <v>178152521018.38925</v>
      </c>
      <c r="R10" s="14" t="s">
        <v>6653</v>
      </c>
      <c r="S10" s="15">
        <f>(O9-N9)/SQRT(O10/O11+N10/N11)</f>
        <v>2.9701123343406572</v>
      </c>
    </row>
    <row r="11" spans="1:21" ht="14.65" thickBot="1">
      <c r="A11" s="8">
        <v>2006</v>
      </c>
      <c r="B11" s="9">
        <v>394782.60869565216</v>
      </c>
      <c r="C11" s="9">
        <v>561500</v>
      </c>
      <c r="D11" s="9">
        <v>515301.2048192771</v>
      </c>
      <c r="F11" s="12">
        <v>2006</v>
      </c>
      <c r="G11" s="10">
        <v>394782.60869565216</v>
      </c>
      <c r="H11" s="10">
        <v>561500</v>
      </c>
      <c r="J11" t="s">
        <v>7072</v>
      </c>
      <c r="K11">
        <v>2.2771309060750429E-2</v>
      </c>
      <c r="M11" s="2" t="s">
        <v>7067</v>
      </c>
      <c r="N11" s="32">
        <v>209</v>
      </c>
      <c r="O11" s="32">
        <v>612</v>
      </c>
      <c r="P11" s="32">
        <v>821</v>
      </c>
      <c r="R11" s="16" t="s">
        <v>6654</v>
      </c>
      <c r="S11" s="17">
        <f>NORMSDIST(-S10)</f>
        <v>1.4884543478124927E-3</v>
      </c>
      <c r="U11" t="s">
        <v>7047</v>
      </c>
    </row>
    <row r="12" spans="1:21" ht="15" thickTop="1" thickBot="1">
      <c r="A12" s="8">
        <v>2007</v>
      </c>
      <c r="B12" s="9">
        <v>492352.9411764706</v>
      </c>
      <c r="C12" s="9">
        <v>653137.25490196084</v>
      </c>
      <c r="D12" s="9">
        <v>588823.5294117647</v>
      </c>
      <c r="F12" s="12">
        <v>2007</v>
      </c>
      <c r="G12" s="10">
        <v>492352.9411764706</v>
      </c>
      <c r="H12" s="10">
        <v>653137.25490196084</v>
      </c>
      <c r="M12" s="2" t="s">
        <v>6646</v>
      </c>
      <c r="N12" s="32">
        <v>36889.952153110047</v>
      </c>
      <c r="O12" s="32">
        <v>61029.411764705881</v>
      </c>
      <c r="P12" s="32">
        <v>54884.287454323996</v>
      </c>
      <c r="R12" s="18"/>
      <c r="S12" s="18" t="s">
        <v>6655</v>
      </c>
    </row>
    <row r="13" spans="1:21" ht="14.65" thickTop="1">
      <c r="A13" s="8">
        <v>2008</v>
      </c>
      <c r="B13" s="9">
        <v>415714.28571428574</v>
      </c>
      <c r="C13" s="9">
        <v>879836.06557377044</v>
      </c>
      <c r="D13" s="9">
        <v>733820.2247191011</v>
      </c>
      <c r="F13" s="12">
        <v>2008</v>
      </c>
      <c r="G13" s="10">
        <v>415714.28571428574</v>
      </c>
      <c r="H13" s="10">
        <v>879836.06557377044</v>
      </c>
      <c r="M13" s="2" t="s">
        <v>7068</v>
      </c>
      <c r="N13" s="32">
        <v>10725377254.324623</v>
      </c>
      <c r="O13" s="32">
        <v>18888791277.558487</v>
      </c>
      <c r="P13" s="32">
        <v>16905748789.400196</v>
      </c>
      <c r="R13" s="14" t="s">
        <v>6653</v>
      </c>
      <c r="S13" s="15">
        <f>(O12-N12)/SQRT(O13/O14+N13/N14)</f>
        <v>2.6628098913980351</v>
      </c>
    </row>
    <row r="14" spans="1:21" ht="14.65" thickBot="1">
      <c r="A14" s="8">
        <v>2009</v>
      </c>
      <c r="B14" s="9">
        <v>524444.4444444445</v>
      </c>
      <c r="C14" s="9">
        <v>729387.75510204083</v>
      </c>
      <c r="D14" s="9">
        <v>656578.94736842101</v>
      </c>
      <c r="F14" s="12">
        <v>2009</v>
      </c>
      <c r="G14" s="10">
        <v>524444.4444444445</v>
      </c>
      <c r="H14" s="10">
        <v>729387.75510204083</v>
      </c>
      <c r="M14" s="2" t="s">
        <v>7069</v>
      </c>
      <c r="N14" s="32">
        <v>209</v>
      </c>
      <c r="O14" s="32">
        <v>612</v>
      </c>
      <c r="P14" s="32">
        <v>821</v>
      </c>
      <c r="R14" s="16" t="s">
        <v>6654</v>
      </c>
      <c r="S14" s="17">
        <f>NORMSDIST(-S13)</f>
        <v>3.8745590077435498E-3</v>
      </c>
      <c r="U14" t="s">
        <v>7049</v>
      </c>
    </row>
    <row r="15" spans="1:21" ht="14.65" thickTop="1">
      <c r="A15" s="8">
        <v>2010</v>
      </c>
      <c r="B15" s="9">
        <v>464375</v>
      </c>
      <c r="C15" s="9">
        <v>877234.04255319154</v>
      </c>
      <c r="D15" s="9">
        <v>772380.95238095243</v>
      </c>
      <c r="F15" s="12">
        <v>2010</v>
      </c>
      <c r="G15" s="10">
        <v>464375</v>
      </c>
      <c r="H15" s="10">
        <v>877234.04255319154</v>
      </c>
    </row>
    <row r="16" spans="1:21" ht="14.65" thickBot="1">
      <c r="A16" s="8">
        <v>2011</v>
      </c>
      <c r="B16" s="9">
        <v>90000</v>
      </c>
      <c r="C16" s="9">
        <v>1356551.7241379311</v>
      </c>
      <c r="D16" s="9">
        <v>985853.6585365854</v>
      </c>
      <c r="F16" s="12">
        <v>2011</v>
      </c>
      <c r="G16" s="10">
        <v>90000</v>
      </c>
      <c r="H16" s="10">
        <v>1356551.7241379311</v>
      </c>
    </row>
    <row r="17" spans="1:18" ht="15" thickTop="1" thickBot="1">
      <c r="A17" s="8">
        <v>2012</v>
      </c>
      <c r="B17" s="9">
        <v>75000</v>
      </c>
      <c r="C17" s="9">
        <v>948709.67741935479</v>
      </c>
      <c r="D17" s="9">
        <v>895757.5757575758</v>
      </c>
      <c r="F17" s="12">
        <v>2012</v>
      </c>
      <c r="G17" s="10">
        <v>75000</v>
      </c>
      <c r="H17" s="10">
        <v>948709.67741935479</v>
      </c>
      <c r="M17" s="37"/>
      <c r="N17" s="37" t="s">
        <v>6643</v>
      </c>
      <c r="O17" s="37"/>
      <c r="P17" s="33"/>
      <c r="Q17" s="33"/>
      <c r="R17" s="33"/>
    </row>
    <row r="18" spans="1:18" ht="15" thickTop="1" thickBot="1">
      <c r="A18" s="8">
        <v>2013</v>
      </c>
      <c r="B18" s="9">
        <v>320000</v>
      </c>
      <c r="C18" s="9">
        <v>444814.81481481483</v>
      </c>
      <c r="D18" s="9">
        <v>432333.33333333331</v>
      </c>
      <c r="F18" s="12">
        <v>2013</v>
      </c>
      <c r="G18" s="10">
        <v>320000</v>
      </c>
      <c r="H18" s="10">
        <v>444814.81481481483</v>
      </c>
      <c r="M18" s="42" t="s">
        <v>7061</v>
      </c>
      <c r="N18" s="42" t="s">
        <v>43</v>
      </c>
      <c r="O18" s="42" t="s">
        <v>90</v>
      </c>
      <c r="P18" s="33"/>
      <c r="Q18" s="18"/>
      <c r="R18" s="18" t="s">
        <v>7073</v>
      </c>
    </row>
    <row r="19" spans="1:18" ht="14.65" thickTop="1">
      <c r="A19" s="8">
        <v>2014</v>
      </c>
      <c r="B19" s="9">
        <v>630000</v>
      </c>
      <c r="C19" s="9">
        <v>470222.22222222225</v>
      </c>
      <c r="D19" s="9">
        <v>477021.27659574465</v>
      </c>
      <c r="F19" s="12">
        <v>2014</v>
      </c>
      <c r="G19" s="10">
        <v>630000</v>
      </c>
      <c r="H19" s="10">
        <v>470222.22222222225</v>
      </c>
      <c r="M19" s="40" t="s">
        <v>6649</v>
      </c>
      <c r="N19" s="40">
        <v>216650.71770334928</v>
      </c>
      <c r="O19" s="40">
        <v>323366.0130718954</v>
      </c>
      <c r="P19" s="33"/>
      <c r="Q19" s="14" t="s">
        <v>7071</v>
      </c>
      <c r="R19" s="15">
        <v>3.0012686898459608</v>
      </c>
    </row>
    <row r="20" spans="1:18" ht="14.65" thickBot="1">
      <c r="A20" s="8">
        <v>2015</v>
      </c>
      <c r="B20" s="9">
        <v>35000</v>
      </c>
      <c r="C20" s="9">
        <v>960000</v>
      </c>
      <c r="D20" s="9">
        <v>898333.33333333337</v>
      </c>
      <c r="F20" s="12">
        <v>2015</v>
      </c>
      <c r="G20" s="10">
        <v>35000</v>
      </c>
      <c r="H20" s="10">
        <v>960000</v>
      </c>
      <c r="M20" s="40" t="s">
        <v>7062</v>
      </c>
      <c r="N20" s="40">
        <v>153168536069.19397</v>
      </c>
      <c r="O20" s="40">
        <v>325227276617.13898</v>
      </c>
      <c r="P20" s="33"/>
      <c r="Q20" s="16" t="s">
        <v>7072</v>
      </c>
      <c r="R20" s="36">
        <v>1.3442860785743628E-3</v>
      </c>
    </row>
    <row r="21" spans="1:18" ht="15" thickTop="1" thickBot="1">
      <c r="A21" s="8">
        <v>2016</v>
      </c>
      <c r="B21" s="9">
        <v>10000</v>
      </c>
      <c r="C21" s="9">
        <v>240000</v>
      </c>
      <c r="D21" s="9">
        <v>229545.45454545456</v>
      </c>
      <c r="F21" s="13">
        <v>2016</v>
      </c>
      <c r="G21" s="11">
        <v>10000</v>
      </c>
      <c r="H21" s="11">
        <v>240000</v>
      </c>
      <c r="M21" s="44" t="s">
        <v>7063</v>
      </c>
      <c r="N21" s="44">
        <v>209</v>
      </c>
      <c r="O21" s="44">
        <v>612</v>
      </c>
      <c r="P21" s="33"/>
      <c r="Q21" s="33"/>
      <c r="R21" s="35"/>
    </row>
    <row r="22" spans="1:18" ht="15" thickTop="1" thickBot="1">
      <c r="A22" s="8" t="s">
        <v>6644</v>
      </c>
      <c r="B22" s="9">
        <v>470047.84688995214</v>
      </c>
      <c r="C22" s="9">
        <v>730098.03921568627</v>
      </c>
      <c r="D22" s="9">
        <v>663897.68574908643</v>
      </c>
      <c r="M22" s="40"/>
      <c r="N22" s="40"/>
      <c r="O22" s="40"/>
      <c r="P22" s="33"/>
      <c r="Q22" s="33"/>
      <c r="R22" s="35" t="s">
        <v>7074</v>
      </c>
    </row>
    <row r="23" spans="1:18" ht="14.65" thickTop="1">
      <c r="M23" s="43" t="s">
        <v>6648</v>
      </c>
      <c r="N23" s="43">
        <v>142296.65071770336</v>
      </c>
      <c r="O23" s="43">
        <v>174509.80392156861</v>
      </c>
      <c r="P23" s="33"/>
      <c r="Q23" s="37" t="s">
        <v>7071</v>
      </c>
      <c r="R23" s="39">
        <v>0.87085225232718311</v>
      </c>
    </row>
    <row r="24" spans="1:18" ht="14.65" thickBot="1">
      <c r="M24" s="40" t="s">
        <v>7064</v>
      </c>
      <c r="N24" s="40">
        <v>224603353882.95914</v>
      </c>
      <c r="O24" s="40">
        <v>179702050640.22336</v>
      </c>
      <c r="P24" s="33"/>
      <c r="Q24" s="38" t="s">
        <v>7072</v>
      </c>
      <c r="R24" s="36">
        <v>0.19191741524146383</v>
      </c>
    </row>
    <row r="25" spans="1:18" ht="15" thickTop="1" thickBot="1">
      <c r="A25" s="6" t="s">
        <v>6666</v>
      </c>
      <c r="B25" s="6" t="s">
        <v>6643</v>
      </c>
      <c r="C25" s="7"/>
      <c r="D25" s="7"/>
      <c r="F25" s="29" t="s">
        <v>6677</v>
      </c>
      <c r="G25" s="31" t="s">
        <v>6678</v>
      </c>
      <c r="H25" s="31"/>
      <c r="M25" s="45" t="s">
        <v>7065</v>
      </c>
      <c r="N25" s="45">
        <v>209</v>
      </c>
      <c r="O25" s="45">
        <v>612</v>
      </c>
      <c r="P25" s="33"/>
      <c r="Q25" s="33"/>
      <c r="R25" s="35"/>
    </row>
    <row r="26" spans="1:18" ht="15" thickTop="1" thickBot="1">
      <c r="A26" s="6" t="s">
        <v>6650</v>
      </c>
      <c r="B26" s="7" t="s">
        <v>43</v>
      </c>
      <c r="C26" s="7" t="s">
        <v>90</v>
      </c>
      <c r="D26" s="7" t="s">
        <v>6644</v>
      </c>
      <c r="F26" s="30" t="s">
        <v>6677</v>
      </c>
      <c r="G26" s="19" t="s">
        <v>43</v>
      </c>
      <c r="H26" s="19" t="s">
        <v>90</v>
      </c>
      <c r="I26" s="4"/>
      <c r="J26" s="18"/>
      <c r="K26" s="18" t="s">
        <v>6655</v>
      </c>
      <c r="L26" s="4"/>
      <c r="M26" s="40"/>
      <c r="N26" s="40"/>
      <c r="O26" s="40"/>
      <c r="P26" s="33"/>
      <c r="Q26" s="33"/>
      <c r="R26" s="35" t="s">
        <v>7073</v>
      </c>
    </row>
    <row r="27" spans="1:18" ht="14.65" thickTop="1">
      <c r="A27" s="8">
        <v>2000</v>
      </c>
      <c r="B27" s="9">
        <v>7.35</v>
      </c>
      <c r="C27" s="9">
        <v>7.4466666666666672</v>
      </c>
      <c r="D27" s="9">
        <v>7.4352941176470591</v>
      </c>
      <c r="F27" s="12">
        <v>2000</v>
      </c>
      <c r="G27" s="10">
        <v>7.35</v>
      </c>
      <c r="H27" s="10">
        <v>7.4466666666666672</v>
      </c>
      <c r="J27" s="14" t="s">
        <v>6653</v>
      </c>
      <c r="K27" s="15">
        <f>(AVERAGE(H27:H43)-AVERAGE(G27:G43))/SQRT(VAR(G27:G43)/COUNT(G27:G43)+VAR(H27:H43)/COUNT(H27:H43))</f>
        <v>1.9996079193903951</v>
      </c>
      <c r="M27" s="43" t="s">
        <v>6647</v>
      </c>
      <c r="N27" s="43">
        <v>74210.526315789481</v>
      </c>
      <c r="O27" s="43">
        <v>171192.81045751635</v>
      </c>
      <c r="P27" s="33"/>
      <c r="Q27" s="37" t="s">
        <v>7071</v>
      </c>
      <c r="R27" s="39">
        <v>2.9701123343406572</v>
      </c>
    </row>
    <row r="28" spans="1:18" ht="14.65" thickBot="1">
      <c r="A28" s="8">
        <v>2001</v>
      </c>
      <c r="B28" s="9">
        <v>7.7428571428571429</v>
      </c>
      <c r="C28" s="9">
        <v>7.4823529411764707</v>
      </c>
      <c r="D28" s="9">
        <v>7.5583333333333336</v>
      </c>
      <c r="F28" s="12">
        <v>2001</v>
      </c>
      <c r="G28" s="10">
        <v>7.7428571428571429</v>
      </c>
      <c r="H28" s="10">
        <v>7.4823529411764707</v>
      </c>
      <c r="J28" s="16" t="s">
        <v>6654</v>
      </c>
      <c r="K28" s="17">
        <f>NORMSDIST(-K27)</f>
        <v>2.2771309060750429E-2</v>
      </c>
      <c r="M28" s="41" t="s">
        <v>7066</v>
      </c>
      <c r="N28" s="41">
        <v>160685070850.20242</v>
      </c>
      <c r="O28" s="41">
        <v>181992191895.85272</v>
      </c>
      <c r="P28" s="33"/>
      <c r="Q28" s="38" t="s">
        <v>7072</v>
      </c>
      <c r="R28" s="36">
        <v>1.4884543478124927E-3</v>
      </c>
    </row>
    <row r="29" spans="1:18" ht="14.65" thickTop="1">
      <c r="A29" s="8">
        <v>2002</v>
      </c>
      <c r="B29" s="9">
        <v>6.5249999999999995</v>
      </c>
      <c r="C29" s="9">
        <v>7.5090909090909088</v>
      </c>
      <c r="D29" s="9">
        <v>7.1617647058823524</v>
      </c>
      <c r="F29" s="12">
        <v>2002</v>
      </c>
      <c r="G29" s="10">
        <v>6.5249999999999995</v>
      </c>
      <c r="H29" s="10">
        <v>7.5090909090909088</v>
      </c>
      <c r="M29" s="45" t="s">
        <v>7067</v>
      </c>
      <c r="N29" s="45">
        <v>209</v>
      </c>
      <c r="O29" s="45">
        <v>612</v>
      </c>
      <c r="P29" s="33"/>
      <c r="Q29" s="33"/>
      <c r="R29" s="35"/>
    </row>
    <row r="30" spans="1:18" ht="14.65" thickBot="1">
      <c r="A30" s="8">
        <v>2003</v>
      </c>
      <c r="B30" s="9">
        <v>6.333333333333333</v>
      </c>
      <c r="C30" s="9">
        <v>7.5230769230769221</v>
      </c>
      <c r="D30" s="9">
        <v>7.3999999999999995</v>
      </c>
      <c r="F30" s="12">
        <v>2003</v>
      </c>
      <c r="G30" s="10">
        <v>6.333333333333333</v>
      </c>
      <c r="H30" s="10">
        <v>7.5230769230769221</v>
      </c>
      <c r="M30" s="40"/>
      <c r="N30" s="40"/>
      <c r="O30" s="40"/>
      <c r="P30" s="33"/>
      <c r="Q30" s="33"/>
      <c r="R30" s="35" t="s">
        <v>7073</v>
      </c>
    </row>
    <row r="31" spans="1:18" ht="14.65" thickTop="1">
      <c r="A31" s="8">
        <v>2004</v>
      </c>
      <c r="B31" s="9">
        <v>6.9153846153846139</v>
      </c>
      <c r="C31" s="9">
        <v>7.334210526315788</v>
      </c>
      <c r="D31" s="9">
        <v>7.2274509803921561</v>
      </c>
      <c r="F31" s="12">
        <v>2004</v>
      </c>
      <c r="G31" s="10">
        <v>6.9153846153846139</v>
      </c>
      <c r="H31" s="10">
        <v>7.334210526315788</v>
      </c>
      <c r="M31" s="43" t="s">
        <v>6646</v>
      </c>
      <c r="N31" s="43">
        <v>36889.952153110047</v>
      </c>
      <c r="O31" s="43">
        <v>61029.411764705881</v>
      </c>
      <c r="P31" s="33"/>
      <c r="Q31" s="37" t="s">
        <v>7071</v>
      </c>
      <c r="R31" s="39">
        <v>2.6628098913980351</v>
      </c>
    </row>
    <row r="32" spans="1:18" ht="14.65" thickBot="1">
      <c r="A32" s="8">
        <v>2005</v>
      </c>
      <c r="B32" s="9">
        <v>6.5</v>
      </c>
      <c r="C32" s="9">
        <v>6.9785714285714278</v>
      </c>
      <c r="D32" s="9">
        <v>6.8349999999999991</v>
      </c>
      <c r="F32" s="12">
        <v>2005</v>
      </c>
      <c r="G32" s="10">
        <v>6.5</v>
      </c>
      <c r="H32" s="10">
        <v>6.9785714285714278</v>
      </c>
      <c r="M32" s="40" t="s">
        <v>7068</v>
      </c>
      <c r="N32" s="40">
        <v>10725377254.324623</v>
      </c>
      <c r="O32" s="40">
        <v>18888791277.558487</v>
      </c>
      <c r="P32" s="33"/>
      <c r="Q32" s="38" t="s">
        <v>7072</v>
      </c>
      <c r="R32" s="36">
        <v>3.8745590077435498E-3</v>
      </c>
    </row>
    <row r="33" spans="1:18" ht="15" thickTop="1" thickBot="1">
      <c r="A33" s="8">
        <v>2006</v>
      </c>
      <c r="B33" s="9">
        <v>6.3473684210526313</v>
      </c>
      <c r="C33" s="9">
        <v>7.2283333333333344</v>
      </c>
      <c r="D33" s="9">
        <v>7.01645569620253</v>
      </c>
      <c r="F33" s="12">
        <v>2006</v>
      </c>
      <c r="G33" s="10">
        <v>6.3473684210526313</v>
      </c>
      <c r="H33" s="10">
        <v>7.2283333333333344</v>
      </c>
      <c r="M33" s="38" t="s">
        <v>7069</v>
      </c>
      <c r="N33" s="38">
        <v>209</v>
      </c>
      <c r="O33" s="38">
        <v>612</v>
      </c>
      <c r="P33" s="33"/>
      <c r="Q33" s="33"/>
      <c r="R33" s="33"/>
    </row>
    <row r="34" spans="1:18" ht="14.65" thickTop="1">
      <c r="A34" s="8">
        <v>2007</v>
      </c>
      <c r="B34" s="9">
        <v>6.8500000000000005</v>
      </c>
      <c r="C34" s="9">
        <v>7.0130434782608715</v>
      </c>
      <c r="D34" s="9">
        <v>6.9513513513513523</v>
      </c>
      <c r="F34" s="12">
        <v>2007</v>
      </c>
      <c r="G34" s="10">
        <v>6.8500000000000005</v>
      </c>
      <c r="H34" s="10">
        <v>7.0130434782608715</v>
      </c>
    </row>
    <row r="35" spans="1:18">
      <c r="A35" s="8">
        <v>2008</v>
      </c>
      <c r="B35" s="9">
        <v>6.55</v>
      </c>
      <c r="C35" s="9">
        <v>7.26</v>
      </c>
      <c r="D35" s="9">
        <v>7.0695121951219519</v>
      </c>
      <c r="F35" s="12">
        <v>2008</v>
      </c>
      <c r="G35" s="10">
        <v>6.55</v>
      </c>
      <c r="H35" s="10">
        <v>7.26</v>
      </c>
    </row>
    <row r="36" spans="1:18">
      <c r="A36" s="8">
        <v>2009</v>
      </c>
      <c r="B36" s="9">
        <v>6.916666666666667</v>
      </c>
      <c r="C36" s="9">
        <v>7.2292682926829253</v>
      </c>
      <c r="D36" s="9">
        <v>7.1338983050847444</v>
      </c>
      <c r="F36" s="12">
        <v>2009</v>
      </c>
      <c r="G36" s="10">
        <v>6.916666666666667</v>
      </c>
      <c r="H36" s="10">
        <v>7.2292682926829253</v>
      </c>
    </row>
    <row r="37" spans="1:18">
      <c r="A37" s="8">
        <v>2010</v>
      </c>
      <c r="B37" s="9">
        <v>7.3111111111111109</v>
      </c>
      <c r="C37" s="9">
        <v>7.2826086956521738</v>
      </c>
      <c r="D37" s="9">
        <v>7.2872727272727253</v>
      </c>
      <c r="F37" s="12">
        <v>2010</v>
      </c>
      <c r="G37" s="10">
        <v>7.3111111111111109</v>
      </c>
      <c r="H37" s="10">
        <v>7.2826086956521738</v>
      </c>
    </row>
    <row r="38" spans="1:18">
      <c r="A38" s="8">
        <v>2011</v>
      </c>
      <c r="B38" s="9">
        <v>5.6333333333333329</v>
      </c>
      <c r="C38" s="9">
        <v>7.8535714285714286</v>
      </c>
      <c r="D38" s="9">
        <v>7.6387096774193539</v>
      </c>
      <c r="F38" s="12">
        <v>2011</v>
      </c>
      <c r="G38" s="10">
        <v>5.6333333333333329</v>
      </c>
      <c r="H38" s="10">
        <v>7.8535714285714286</v>
      </c>
    </row>
    <row r="39" spans="1:18">
      <c r="A39" s="8">
        <v>2012</v>
      </c>
      <c r="B39" s="9">
        <v>7.1</v>
      </c>
      <c r="C39" s="9">
        <v>7.1900000000000013</v>
      </c>
      <c r="D39" s="9">
        <v>7.1870967741935496</v>
      </c>
      <c r="F39" s="12">
        <v>2012</v>
      </c>
      <c r="G39" s="10">
        <v>7.1</v>
      </c>
      <c r="H39" s="10">
        <v>7.1900000000000013</v>
      </c>
    </row>
    <row r="40" spans="1:18">
      <c r="A40" s="8">
        <v>2013</v>
      </c>
      <c r="B40" s="9">
        <v>7.333333333333333</v>
      </c>
      <c r="C40" s="9">
        <v>7.1961538461538446</v>
      </c>
      <c r="D40" s="9">
        <v>7.2103448275862059</v>
      </c>
      <c r="F40" s="12">
        <v>2013</v>
      </c>
      <c r="G40" s="10">
        <v>7.333333333333333</v>
      </c>
      <c r="H40" s="10">
        <v>7.1961538461538446</v>
      </c>
    </row>
    <row r="41" spans="1:18">
      <c r="A41" s="8">
        <v>2014</v>
      </c>
      <c r="B41" s="9">
        <v>8.1</v>
      </c>
      <c r="C41" s="9">
        <v>7.2243902439024383</v>
      </c>
      <c r="D41" s="9">
        <v>7.2452380952380953</v>
      </c>
      <c r="F41" s="12">
        <v>2014</v>
      </c>
      <c r="G41" s="10">
        <v>8.1</v>
      </c>
      <c r="H41" s="10">
        <v>7.2243902439024383</v>
      </c>
    </row>
    <row r="42" spans="1:18">
      <c r="A42" s="8">
        <v>2015</v>
      </c>
      <c r="B42" s="9">
        <v>7</v>
      </c>
      <c r="C42" s="9">
        <v>7.8565217391304358</v>
      </c>
      <c r="D42" s="9">
        <v>7.7880000000000003</v>
      </c>
      <c r="F42" s="12">
        <v>2015</v>
      </c>
      <c r="G42" s="10">
        <v>7</v>
      </c>
      <c r="H42" s="10">
        <v>7.8565217391304358</v>
      </c>
    </row>
    <row r="43" spans="1:18" ht="14.65" thickBot="1">
      <c r="A43" s="8">
        <v>2016</v>
      </c>
      <c r="B43" s="9"/>
      <c r="C43" s="9">
        <v>7.6722222222222234</v>
      </c>
      <c r="D43" s="9">
        <v>7.6722222222222234</v>
      </c>
      <c r="F43" s="13">
        <v>2016</v>
      </c>
      <c r="G43" s="11">
        <v>0</v>
      </c>
      <c r="H43" s="11">
        <v>7.6722222222222234</v>
      </c>
    </row>
    <row r="44" spans="1:18" ht="14.65" thickTop="1">
      <c r="A44" s="8" t="s">
        <v>6644</v>
      </c>
      <c r="B44" s="9">
        <v>6.7577639751552763</v>
      </c>
      <c r="C44" s="9">
        <v>7.3100172711571645</v>
      </c>
      <c r="D44" s="9">
        <v>7.189864864864866</v>
      </c>
    </row>
    <row r="46" spans="1:18">
      <c r="A46" s="7"/>
      <c r="B46" s="6" t="s">
        <v>6643</v>
      </c>
      <c r="C46" s="7"/>
      <c r="D46" s="7"/>
      <c r="E46" s="7"/>
      <c r="F46" s="6" t="s">
        <v>6643</v>
      </c>
      <c r="G46" s="7"/>
      <c r="H46" s="7"/>
    </row>
    <row r="47" spans="1:18">
      <c r="A47" s="6" t="s">
        <v>7077</v>
      </c>
      <c r="B47" s="7" t="s">
        <v>43</v>
      </c>
      <c r="C47" s="7" t="s">
        <v>90</v>
      </c>
      <c r="D47" s="7" t="s">
        <v>6644</v>
      </c>
      <c r="E47" s="6" t="s">
        <v>7077</v>
      </c>
      <c r="F47" s="7" t="s">
        <v>43</v>
      </c>
      <c r="G47" s="7" t="s">
        <v>90</v>
      </c>
      <c r="H47" s="7" t="s">
        <v>6644</v>
      </c>
      <c r="J47" s="4"/>
      <c r="K47" s="4"/>
      <c r="L47" s="4"/>
      <c r="M47" s="4"/>
      <c r="N47" s="4"/>
      <c r="O47" s="4"/>
      <c r="P47" s="4"/>
      <c r="Q47" s="4"/>
      <c r="R47" s="4"/>
    </row>
    <row r="48" spans="1:18">
      <c r="A48" s="8" t="s">
        <v>6645</v>
      </c>
      <c r="B48" s="9">
        <v>470047.84688995214</v>
      </c>
      <c r="C48" s="9">
        <v>730098.03921568627</v>
      </c>
      <c r="D48" s="9">
        <v>663897.68574908643</v>
      </c>
      <c r="E48" s="8" t="s">
        <v>7078</v>
      </c>
      <c r="F48" s="9">
        <v>6.7577639751552763</v>
      </c>
      <c r="G48" s="9">
        <v>7.3100172711571725</v>
      </c>
      <c r="H48" s="9">
        <v>7.1898648648648624</v>
      </c>
    </row>
    <row r="49" spans="1:9">
      <c r="A49" s="8" t="s">
        <v>7076</v>
      </c>
      <c r="B49" s="9">
        <v>1579126440007.3611</v>
      </c>
      <c r="C49" s="9">
        <v>1454979041109.0786</v>
      </c>
      <c r="D49" s="9">
        <v>1497544301714.1499</v>
      </c>
      <c r="E49" s="8" t="s">
        <v>7079</v>
      </c>
      <c r="F49" s="9">
        <v>1.7732049689441112</v>
      </c>
      <c r="G49" s="9">
        <v>1.4103839097357591</v>
      </c>
      <c r="H49" s="9">
        <v>1.5390175730534472</v>
      </c>
    </row>
    <row r="50" spans="1:9">
      <c r="A50" s="8" t="s">
        <v>7075</v>
      </c>
      <c r="B50" s="9">
        <v>209</v>
      </c>
      <c r="C50" s="9">
        <v>612</v>
      </c>
      <c r="D50" s="9">
        <v>821</v>
      </c>
      <c r="E50" s="8" t="s">
        <v>7080</v>
      </c>
      <c r="F50" s="9">
        <v>161</v>
      </c>
      <c r="G50" s="9">
        <v>579</v>
      </c>
      <c r="H50" s="9">
        <v>740</v>
      </c>
    </row>
    <row r="54" spans="1:9" ht="14.65" thickBot="1"/>
    <row r="55" spans="1:9" ht="15" thickTop="1" thickBot="1">
      <c r="D55" s="48"/>
      <c r="E55" s="49" t="s">
        <v>7081</v>
      </c>
      <c r="F55" s="49"/>
      <c r="G55" s="46"/>
      <c r="H55" s="18"/>
      <c r="I55" s="18" t="s">
        <v>7073</v>
      </c>
    </row>
    <row r="56" spans="1:9" ht="15" thickTop="1" thickBot="1">
      <c r="D56" s="50" t="s">
        <v>7077</v>
      </c>
      <c r="E56" s="50" t="s">
        <v>43</v>
      </c>
      <c r="F56" s="50" t="s">
        <v>90</v>
      </c>
      <c r="G56" s="46"/>
      <c r="H56" s="14" t="s">
        <v>7071</v>
      </c>
      <c r="I56" s="15">
        <v>3.7121257230595663</v>
      </c>
    </row>
    <row r="57" spans="1:9" ht="15" thickTop="1" thickBot="1">
      <c r="D57" s="15" t="s">
        <v>6645</v>
      </c>
      <c r="E57" s="51">
        <v>470047.84688995214</v>
      </c>
      <c r="F57" s="51">
        <v>730098.03921568627</v>
      </c>
      <c r="G57" s="46"/>
      <c r="H57" s="16" t="s">
        <v>7072</v>
      </c>
      <c r="I57" s="36">
        <v>1.027629238820143E-4</v>
      </c>
    </row>
    <row r="58" spans="1:9" ht="14.65" thickTop="1">
      <c r="D58" s="15" t="s">
        <v>7076</v>
      </c>
      <c r="E58" s="51">
        <v>1579126440007.3611</v>
      </c>
      <c r="F58" s="51">
        <v>1454979041109.0786</v>
      </c>
      <c r="G58" s="46"/>
      <c r="H58" s="46"/>
      <c r="I58" s="46"/>
    </row>
    <row r="59" spans="1:9" ht="14.65" thickBot="1">
      <c r="D59" s="17" t="s">
        <v>7075</v>
      </c>
      <c r="E59" s="52">
        <v>209</v>
      </c>
      <c r="F59" s="52">
        <v>612</v>
      </c>
      <c r="G59" s="46"/>
      <c r="H59" s="46"/>
      <c r="I59" s="46"/>
    </row>
    <row r="60" spans="1:9" ht="15" thickTop="1" thickBot="1">
      <c r="D60" s="15"/>
      <c r="E60" s="51"/>
      <c r="F60" s="51"/>
      <c r="G60" s="46"/>
      <c r="H60" s="18"/>
      <c r="I60" s="18" t="s">
        <v>7073</v>
      </c>
    </row>
    <row r="61" spans="1:9" ht="14.65" thickTop="1">
      <c r="D61" s="48"/>
      <c r="E61" s="53" t="s">
        <v>7082</v>
      </c>
      <c r="F61" s="53"/>
      <c r="G61" s="46"/>
      <c r="H61" s="14" t="s">
        <v>7071</v>
      </c>
      <c r="I61" s="15">
        <v>1.9996079193903951</v>
      </c>
    </row>
    <row r="62" spans="1:9" ht="14.65" thickBot="1">
      <c r="D62" s="50" t="s">
        <v>7077</v>
      </c>
      <c r="E62" s="54" t="s">
        <v>43</v>
      </c>
      <c r="F62" s="54" t="s">
        <v>90</v>
      </c>
      <c r="G62" s="46"/>
      <c r="H62" s="16" t="s">
        <v>7072</v>
      </c>
      <c r="I62" s="36">
        <v>2.2771309060750429E-2</v>
      </c>
    </row>
    <row r="63" spans="1:9" ht="14.65" thickTop="1">
      <c r="D63" s="15" t="s">
        <v>7078</v>
      </c>
      <c r="E63" s="51">
        <v>6.7577639751552763</v>
      </c>
      <c r="F63" s="51">
        <v>7.3100172711571725</v>
      </c>
      <c r="G63" s="46"/>
      <c r="H63" s="47"/>
      <c r="I63" s="47"/>
    </row>
    <row r="64" spans="1:9" ht="14.65" thickBot="1">
      <c r="D64" s="17" t="s">
        <v>7079</v>
      </c>
      <c r="E64" s="52">
        <v>1.7732049689441112</v>
      </c>
      <c r="F64" s="52">
        <v>1.4103839097357591</v>
      </c>
      <c r="G64" s="46"/>
      <c r="H64" s="46"/>
      <c r="I64" s="46"/>
    </row>
    <row r="65" ht="14.65" thickTop="1"/>
  </sheetData>
  <mergeCells count="6">
    <mergeCell ref="E61:F61"/>
    <mergeCell ref="F3:F4"/>
    <mergeCell ref="G3:H3"/>
    <mergeCell ref="F25:F26"/>
    <mergeCell ref="G25:H25"/>
    <mergeCell ref="E55:F55"/>
  </mergeCells>
  <phoneticPr fontId="1" type="noConversion"/>
  <pageMargins left="0.7" right="0.7" top="0.75" bottom="0.75" header="0.3" footer="0.3"/>
  <pageSetup paperSize="9" orientation="portrait"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49AC0-9EC5-4D45-AF3C-6639311B733C}">
  <dimension ref="A1:L90"/>
  <sheetViews>
    <sheetView tabSelected="1" topLeftCell="A2" zoomScale="79" zoomScaleNormal="43" workbookViewId="0">
      <selection activeCell="B55" activeCellId="1" sqref="B23:B53 B55:B89"/>
    </sheetView>
  </sheetViews>
  <sheetFormatPr defaultRowHeight="14.25"/>
  <cols>
    <col min="1" max="1" width="36" bestFit="1" customWidth="1"/>
    <col min="2" max="2" width="17.06640625" bestFit="1" customWidth="1"/>
    <col min="3" max="3" width="10.796875" bestFit="1" customWidth="1"/>
    <col min="4" max="4" width="10.19921875" bestFit="1" customWidth="1"/>
    <col min="5" max="6" width="5.796875" bestFit="1" customWidth="1"/>
    <col min="7" max="7" width="10.46484375" style="55" bestFit="1" customWidth="1"/>
    <col min="8" max="10" width="13" style="55" bestFit="1" customWidth="1"/>
    <col min="11" max="11" width="11.86328125" style="55" bestFit="1" customWidth="1"/>
    <col min="12" max="86" width="6.796875" bestFit="1" customWidth="1"/>
    <col min="87" max="134" width="7.796875" bestFit="1" customWidth="1"/>
    <col min="135" max="135" width="10.19921875" bestFit="1" customWidth="1"/>
    <col min="136" max="180" width="12.53125" bestFit="1" customWidth="1"/>
    <col min="181" max="181" width="15.33203125" bestFit="1" customWidth="1"/>
    <col min="182" max="182" width="10.19921875" bestFit="1" customWidth="1"/>
  </cols>
  <sheetData>
    <row r="1" spans="1:12" ht="14.65" thickTop="1">
      <c r="A1" s="4" t="s">
        <v>6650</v>
      </c>
      <c r="G1" s="56" t="s">
        <v>43</v>
      </c>
      <c r="H1" s="56"/>
      <c r="I1" s="56"/>
      <c r="J1" s="56"/>
      <c r="K1" s="56"/>
    </row>
    <row r="2" spans="1:12" ht="14.65" thickBot="1">
      <c r="A2" s="2" t="s">
        <v>43</v>
      </c>
      <c r="B2" s="5"/>
      <c r="G2" s="61"/>
      <c r="H2" s="61" t="s">
        <v>7088</v>
      </c>
      <c r="I2" s="61" t="s">
        <v>7086</v>
      </c>
      <c r="J2" s="61" t="s">
        <v>7087</v>
      </c>
      <c r="K2" s="61" t="s">
        <v>7089</v>
      </c>
    </row>
    <row r="3" spans="1:12" ht="14.65" thickTop="1">
      <c r="A3" s="20" t="s">
        <v>7062</v>
      </c>
      <c r="B3" s="5">
        <v>153168536069.19397</v>
      </c>
      <c r="G3" s="57" t="s">
        <v>7083</v>
      </c>
      <c r="H3" s="58">
        <v>74210.526315789481</v>
      </c>
      <c r="I3" s="58">
        <v>216650.71770334928</v>
      </c>
      <c r="J3" s="58">
        <v>142296.65071770336</v>
      </c>
      <c r="K3" s="58">
        <v>36889.952153110047</v>
      </c>
      <c r="L3" s="5"/>
    </row>
    <row r="4" spans="1:12">
      <c r="A4" s="20" t="s">
        <v>7064</v>
      </c>
      <c r="B4" s="5">
        <v>224603353882.95914</v>
      </c>
      <c r="G4" s="57" t="s">
        <v>7084</v>
      </c>
      <c r="H4" s="58">
        <v>160685070850.20242</v>
      </c>
      <c r="I4" s="58">
        <v>153168536069.19397</v>
      </c>
      <c r="J4" s="58">
        <v>224603353882.95914</v>
      </c>
      <c r="K4" s="58">
        <v>10725377254.324623</v>
      </c>
    </row>
    <row r="5" spans="1:12" ht="14.65" thickBot="1">
      <c r="A5" s="20" t="s">
        <v>7066</v>
      </c>
      <c r="B5" s="5">
        <v>160685070850.20242</v>
      </c>
      <c r="G5" s="59" t="s">
        <v>7085</v>
      </c>
      <c r="H5" s="60">
        <v>209</v>
      </c>
      <c r="I5" s="60">
        <v>209</v>
      </c>
      <c r="J5" s="60">
        <v>209</v>
      </c>
      <c r="K5" s="60">
        <v>209</v>
      </c>
    </row>
    <row r="6" spans="1:12" ht="14.65" thickTop="1">
      <c r="A6" s="20" t="s">
        <v>7068</v>
      </c>
      <c r="B6" s="5">
        <v>10725377254.324623</v>
      </c>
    </row>
    <row r="7" spans="1:12">
      <c r="A7" s="2" t="s">
        <v>90</v>
      </c>
      <c r="B7" s="5"/>
      <c r="H7" s="62"/>
      <c r="I7" s="62" t="s">
        <v>7094</v>
      </c>
      <c r="J7" s="62" t="s">
        <v>7095</v>
      </c>
      <c r="K7" s="62" t="s">
        <v>7096</v>
      </c>
    </row>
    <row r="8" spans="1:12">
      <c r="A8" s="20" t="s">
        <v>7062</v>
      </c>
      <c r="B8" s="5">
        <v>325227276617.13898</v>
      </c>
      <c r="H8" s="58" t="s">
        <v>7071</v>
      </c>
      <c r="I8" s="63">
        <f>(I3-$H$3)/SQRT(I4/I5+$H$4/$H$5)</f>
        <v>3.6757175302761103</v>
      </c>
      <c r="J8" s="63">
        <v>1.5857648103358211</v>
      </c>
      <c r="K8" s="63">
        <v>-1.3031752238330852</v>
      </c>
    </row>
    <row r="9" spans="1:12">
      <c r="A9" s="20" t="s">
        <v>7064</v>
      </c>
      <c r="B9" s="5">
        <v>179702050640.22336</v>
      </c>
      <c r="H9" s="64" t="s">
        <v>7072</v>
      </c>
      <c r="I9" s="65">
        <f>NORMSDIST(-I8)</f>
        <v>1.1859092097220841E-4</v>
      </c>
      <c r="J9" s="65">
        <v>5.6396335526951016E-2</v>
      </c>
      <c r="K9" s="65">
        <v>0.90374252664926236</v>
      </c>
    </row>
    <row r="10" spans="1:12" ht="14.65" thickBot="1">
      <c r="A10" s="20" t="s">
        <v>7066</v>
      </c>
      <c r="B10" s="5">
        <v>181992191895.85272</v>
      </c>
      <c r="H10" s="34"/>
    </row>
    <row r="11" spans="1:12" ht="14.65" thickTop="1">
      <c r="A11" s="20" t="s">
        <v>7068</v>
      </c>
      <c r="B11" s="5">
        <v>18888791277.558487</v>
      </c>
      <c r="G11" s="56" t="s">
        <v>90</v>
      </c>
      <c r="H11" s="56"/>
      <c r="I11" s="56"/>
      <c r="J11" s="56"/>
      <c r="K11" s="56"/>
    </row>
    <row r="12" spans="1:12" ht="14.65" thickBot="1">
      <c r="A12" s="2" t="s">
        <v>7090</v>
      </c>
      <c r="B12" s="5">
        <v>283350174682.86743</v>
      </c>
      <c r="G12" s="61"/>
      <c r="H12" s="61" t="s">
        <v>7088</v>
      </c>
      <c r="I12" s="61" t="s">
        <v>7086</v>
      </c>
      <c r="J12" s="61" t="s">
        <v>7087</v>
      </c>
      <c r="K12" s="61" t="s">
        <v>7089</v>
      </c>
    </row>
    <row r="13" spans="1:12" ht="14.65" thickTop="1">
      <c r="A13" s="2" t="s">
        <v>7091</v>
      </c>
      <c r="B13" s="5">
        <v>191069655387.54047</v>
      </c>
      <c r="G13" s="57" t="s">
        <v>7083</v>
      </c>
      <c r="H13" s="58">
        <v>171192.81045751635</v>
      </c>
      <c r="I13" s="58">
        <v>323366.0130718954</v>
      </c>
      <c r="J13" s="58">
        <v>174509.80392156861</v>
      </c>
      <c r="K13" s="58">
        <v>61029.411764705881</v>
      </c>
    </row>
    <row r="14" spans="1:12">
      <c r="A14" s="2" t="s">
        <v>7092</v>
      </c>
      <c r="B14" s="5">
        <v>178152521018.38925</v>
      </c>
      <c r="G14" s="57" t="s">
        <v>7084</v>
      </c>
      <c r="H14" s="58">
        <v>181992191895.85272</v>
      </c>
      <c r="I14" s="58">
        <v>325227276617.13898</v>
      </c>
      <c r="J14" s="58">
        <v>179702050640.22336</v>
      </c>
      <c r="K14" s="58">
        <v>18888791277.558487</v>
      </c>
    </row>
    <row r="15" spans="1:12" ht="14.65" thickBot="1">
      <c r="A15" s="2" t="s">
        <v>7093</v>
      </c>
      <c r="B15" s="5">
        <v>16905748789.400196</v>
      </c>
      <c r="G15" s="59" t="s">
        <v>7085</v>
      </c>
      <c r="H15" s="60">
        <v>612</v>
      </c>
      <c r="I15" s="60">
        <v>612</v>
      </c>
      <c r="J15" s="60">
        <v>612</v>
      </c>
      <c r="K15" s="60">
        <v>612</v>
      </c>
    </row>
    <row r="16" spans="1:12" ht="14.65" thickTop="1"/>
    <row r="17" spans="1:11">
      <c r="H17" s="62"/>
      <c r="I17" s="62" t="s">
        <v>7094</v>
      </c>
      <c r="J17" s="62" t="s">
        <v>7095</v>
      </c>
      <c r="K17" s="62" t="s">
        <v>7096</v>
      </c>
    </row>
    <row r="18" spans="1:11">
      <c r="H18" s="58" t="s">
        <v>7071</v>
      </c>
      <c r="I18" s="63">
        <f>(I13-$H$13)/SQRT(I14/I15+$H$14/$H$15)</f>
        <v>5.2858633864015889</v>
      </c>
      <c r="J18" s="63">
        <v>0.13644245624208751</v>
      </c>
      <c r="K18" s="63">
        <v>-6.0805606473142113</v>
      </c>
    </row>
    <row r="19" spans="1:11">
      <c r="H19" s="64" t="s">
        <v>7072</v>
      </c>
      <c r="I19" s="65">
        <f>NORMSDIST(-I18)</f>
        <v>6.2556620817470326E-8</v>
      </c>
      <c r="J19" s="65">
        <v>0.44573575612873811</v>
      </c>
      <c r="K19" s="65">
        <v>0.99999999940118478</v>
      </c>
    </row>
    <row r="21" spans="1:11">
      <c r="A21" s="4" t="s">
        <v>6650</v>
      </c>
      <c r="B21" t="s">
        <v>6649</v>
      </c>
      <c r="C21" s="4"/>
      <c r="D21" s="4"/>
      <c r="E21" s="4"/>
      <c r="F21" s="4"/>
      <c r="G21" s="66"/>
      <c r="H21" s="66"/>
      <c r="I21" s="66"/>
      <c r="J21" s="66"/>
      <c r="K21" s="66"/>
    </row>
    <row r="22" spans="1:11">
      <c r="A22" s="2" t="s">
        <v>43</v>
      </c>
      <c r="B22" s="5">
        <v>216650.71770334928</v>
      </c>
    </row>
    <row r="23" spans="1:11">
      <c r="A23" s="20" t="s">
        <v>144</v>
      </c>
      <c r="B23" s="5">
        <v>136363.63636363635</v>
      </c>
    </row>
    <row r="24" spans="1:11">
      <c r="A24" s="20" t="s">
        <v>550</v>
      </c>
      <c r="B24" s="5">
        <v>73333.333333333328</v>
      </c>
    </row>
    <row r="25" spans="1:11">
      <c r="A25" s="20" t="s">
        <v>49</v>
      </c>
      <c r="B25" s="5">
        <v>66666.666666666672</v>
      </c>
    </row>
    <row r="26" spans="1:11">
      <c r="A26" s="20" t="s">
        <v>227</v>
      </c>
      <c r="B26" s="5">
        <v>415833.33333333331</v>
      </c>
    </row>
    <row r="27" spans="1:11">
      <c r="A27" s="20" t="s">
        <v>192</v>
      </c>
      <c r="B27" s="5">
        <v>156666.66666666666</v>
      </c>
    </row>
    <row r="28" spans="1:11">
      <c r="A28" s="20" t="s">
        <v>1028</v>
      </c>
      <c r="B28" s="5">
        <v>70000</v>
      </c>
    </row>
    <row r="29" spans="1:11">
      <c r="A29" s="20" t="s">
        <v>948</v>
      </c>
      <c r="B29" s="5">
        <v>46000</v>
      </c>
    </row>
    <row r="30" spans="1:11">
      <c r="A30" s="20" t="s">
        <v>1170</v>
      </c>
      <c r="B30" s="5">
        <v>109000</v>
      </c>
    </row>
    <row r="31" spans="1:11">
      <c r="A31" s="20" t="s">
        <v>585</v>
      </c>
      <c r="B31" s="5">
        <v>134000</v>
      </c>
    </row>
    <row r="32" spans="1:11">
      <c r="A32" s="20" t="s">
        <v>402</v>
      </c>
      <c r="B32" s="5">
        <v>10000</v>
      </c>
      <c r="H32" s="34"/>
    </row>
    <row r="33" spans="1:8">
      <c r="A33" s="20" t="s">
        <v>267</v>
      </c>
      <c r="B33" s="5">
        <v>46666.666666666664</v>
      </c>
    </row>
    <row r="34" spans="1:8">
      <c r="A34" s="20" t="s">
        <v>94</v>
      </c>
      <c r="B34" s="5">
        <v>375714.28571428574</v>
      </c>
    </row>
    <row r="35" spans="1:8">
      <c r="A35" s="20" t="s">
        <v>1451</v>
      </c>
      <c r="B35" s="5">
        <v>2500</v>
      </c>
    </row>
    <row r="36" spans="1:8">
      <c r="A36" s="20" t="s">
        <v>2182</v>
      </c>
      <c r="B36" s="5">
        <v>175000</v>
      </c>
      <c r="H36" s="34"/>
    </row>
    <row r="37" spans="1:8">
      <c r="A37" s="20" t="s">
        <v>168</v>
      </c>
      <c r="B37" s="5">
        <v>81666.666666666672</v>
      </c>
    </row>
    <row r="38" spans="1:8">
      <c r="A38" s="20" t="s">
        <v>480</v>
      </c>
      <c r="B38" s="5">
        <v>105000</v>
      </c>
    </row>
    <row r="39" spans="1:8">
      <c r="A39" s="20" t="s">
        <v>29</v>
      </c>
      <c r="B39" s="5">
        <v>70000</v>
      </c>
    </row>
    <row r="40" spans="1:8">
      <c r="A40" s="20" t="s">
        <v>561</v>
      </c>
      <c r="B40" s="5">
        <v>293333.33333333331</v>
      </c>
    </row>
    <row r="41" spans="1:8">
      <c r="A41" s="20" t="s">
        <v>264</v>
      </c>
      <c r="B41" s="5">
        <v>183333.33333333334</v>
      </c>
    </row>
    <row r="42" spans="1:8">
      <c r="A42" s="20" t="s">
        <v>14</v>
      </c>
      <c r="B42" s="5">
        <v>475483.87096774194</v>
      </c>
    </row>
    <row r="43" spans="1:8">
      <c r="A43" s="20" t="s">
        <v>1018</v>
      </c>
      <c r="B43" s="5">
        <v>28181.81818181818</v>
      </c>
    </row>
    <row r="44" spans="1:8">
      <c r="A44" s="20" t="s">
        <v>407</v>
      </c>
      <c r="B44" s="5">
        <v>76000</v>
      </c>
    </row>
    <row r="45" spans="1:8">
      <c r="A45" s="20" t="s">
        <v>45</v>
      </c>
      <c r="B45" s="5">
        <v>86666.666666666672</v>
      </c>
    </row>
    <row r="46" spans="1:8">
      <c r="A46" s="20" t="s">
        <v>173</v>
      </c>
      <c r="B46" s="5">
        <v>82500</v>
      </c>
    </row>
    <row r="47" spans="1:8">
      <c r="A47" s="20" t="s">
        <v>35</v>
      </c>
      <c r="B47" s="5">
        <v>50000</v>
      </c>
    </row>
    <row r="48" spans="1:8">
      <c r="A48" s="20" t="s">
        <v>429</v>
      </c>
      <c r="B48" s="5">
        <v>334666.66666666669</v>
      </c>
    </row>
    <row r="49" spans="1:2">
      <c r="A49" s="20" t="s">
        <v>77</v>
      </c>
      <c r="B49" s="5">
        <v>123750</v>
      </c>
    </row>
    <row r="50" spans="1:2">
      <c r="A50" s="20" t="s">
        <v>1495</v>
      </c>
      <c r="B50" s="5">
        <v>12500</v>
      </c>
    </row>
    <row r="51" spans="1:2">
      <c r="A51" s="20" t="s">
        <v>588</v>
      </c>
      <c r="B51" s="5">
        <v>60000</v>
      </c>
    </row>
    <row r="52" spans="1:2">
      <c r="A52" s="20" t="s">
        <v>194</v>
      </c>
      <c r="B52" s="5">
        <v>671428.57142857148</v>
      </c>
    </row>
    <row r="53" spans="1:2">
      <c r="A53" s="20" t="s">
        <v>1211</v>
      </c>
      <c r="B53" s="5">
        <v>84615.38461538461</v>
      </c>
    </row>
    <row r="54" spans="1:2">
      <c r="A54" s="2" t="s">
        <v>90</v>
      </c>
      <c r="B54" s="5">
        <v>323366.0130718954</v>
      </c>
    </row>
    <row r="55" spans="1:2">
      <c r="A55" s="20" t="s">
        <v>144</v>
      </c>
      <c r="B55" s="5">
        <v>54444.444444444445</v>
      </c>
    </row>
    <row r="56" spans="1:2">
      <c r="A56" s="20" t="s">
        <v>550</v>
      </c>
      <c r="B56" s="5">
        <v>190000</v>
      </c>
    </row>
    <row r="57" spans="1:2">
      <c r="A57" s="20" t="s">
        <v>49</v>
      </c>
      <c r="B57" s="5">
        <v>638333.33333333337</v>
      </c>
    </row>
    <row r="58" spans="1:2">
      <c r="A58" s="20" t="s">
        <v>227</v>
      </c>
      <c r="B58" s="5">
        <v>143478.26086956522</v>
      </c>
    </row>
    <row r="59" spans="1:2">
      <c r="A59" s="20" t="s">
        <v>1265</v>
      </c>
      <c r="B59" s="5">
        <v>134705.88235294117</v>
      </c>
    </row>
    <row r="60" spans="1:2">
      <c r="A60" s="20" t="s">
        <v>91</v>
      </c>
      <c r="B60" s="5">
        <v>1625000</v>
      </c>
    </row>
    <row r="61" spans="1:2">
      <c r="A61" s="20" t="s">
        <v>192</v>
      </c>
      <c r="B61" s="5">
        <v>197692.30769230769</v>
      </c>
    </row>
    <row r="62" spans="1:2">
      <c r="A62" s="20" t="s">
        <v>948</v>
      </c>
      <c r="B62" s="5">
        <v>300000</v>
      </c>
    </row>
    <row r="63" spans="1:2">
      <c r="A63" s="20" t="s">
        <v>1170</v>
      </c>
      <c r="B63" s="5">
        <v>250000</v>
      </c>
    </row>
    <row r="64" spans="1:2">
      <c r="A64" s="20" t="s">
        <v>585</v>
      </c>
      <c r="B64" s="5">
        <v>57857.142857142855</v>
      </c>
    </row>
    <row r="65" spans="1:2">
      <c r="A65" s="20" t="s">
        <v>402</v>
      </c>
      <c r="B65" s="5">
        <v>393333.33333333331</v>
      </c>
    </row>
    <row r="66" spans="1:2">
      <c r="A66" s="20" t="s">
        <v>267</v>
      </c>
      <c r="B66" s="5">
        <v>121428.57142857143</v>
      </c>
    </row>
    <row r="67" spans="1:2">
      <c r="A67" s="20" t="s">
        <v>94</v>
      </c>
      <c r="B67" s="5">
        <v>619629.62962962966</v>
      </c>
    </row>
    <row r="68" spans="1:2">
      <c r="A68" s="20" t="s">
        <v>1451</v>
      </c>
      <c r="B68" s="5">
        <v>51000</v>
      </c>
    </row>
    <row r="69" spans="1:2">
      <c r="A69" s="20" t="s">
        <v>4479</v>
      </c>
      <c r="B69" s="5">
        <v>40000</v>
      </c>
    </row>
    <row r="70" spans="1:2">
      <c r="A70" s="20" t="s">
        <v>2182</v>
      </c>
      <c r="B70" s="5">
        <v>85000</v>
      </c>
    </row>
    <row r="71" spans="1:2">
      <c r="A71" s="20" t="s">
        <v>168</v>
      </c>
      <c r="B71" s="5">
        <v>79090.909090909088</v>
      </c>
    </row>
    <row r="72" spans="1:2">
      <c r="A72" s="20" t="s">
        <v>180</v>
      </c>
      <c r="B72" s="5">
        <v>10000</v>
      </c>
    </row>
    <row r="73" spans="1:2">
      <c r="A73" s="20" t="s">
        <v>480</v>
      </c>
      <c r="B73" s="5">
        <v>45000</v>
      </c>
    </row>
    <row r="74" spans="1:2">
      <c r="A74" s="20" t="s">
        <v>3084</v>
      </c>
      <c r="B74" s="5">
        <v>111428.57142857143</v>
      </c>
    </row>
    <row r="75" spans="1:2">
      <c r="A75" s="20" t="s">
        <v>29</v>
      </c>
      <c r="B75" s="5">
        <v>836666.66666666663</v>
      </c>
    </row>
    <row r="76" spans="1:2">
      <c r="A76" s="20" t="s">
        <v>561</v>
      </c>
      <c r="B76" s="5">
        <v>137500</v>
      </c>
    </row>
    <row r="77" spans="1:2">
      <c r="A77" s="20" t="s">
        <v>264</v>
      </c>
      <c r="B77" s="5">
        <v>202363.63636363635</v>
      </c>
    </row>
    <row r="78" spans="1:2">
      <c r="A78" s="20" t="s">
        <v>14</v>
      </c>
      <c r="B78" s="5">
        <v>567400</v>
      </c>
    </row>
    <row r="79" spans="1:2">
      <c r="A79" s="20" t="s">
        <v>1807</v>
      </c>
      <c r="B79" s="5">
        <v>66304.34782608696</v>
      </c>
    </row>
    <row r="80" spans="1:2">
      <c r="A80" s="20" t="s">
        <v>1018</v>
      </c>
      <c r="B80" s="5">
        <v>141304.34782608695</v>
      </c>
    </row>
    <row r="81" spans="1:2">
      <c r="A81" s="20" t="s">
        <v>407</v>
      </c>
      <c r="B81" s="5">
        <v>116333.33333333333</v>
      </c>
    </row>
    <row r="82" spans="1:2">
      <c r="A82" s="20" t="s">
        <v>45</v>
      </c>
      <c r="B82" s="5">
        <v>493000</v>
      </c>
    </row>
    <row r="83" spans="1:2">
      <c r="A83" s="20" t="s">
        <v>173</v>
      </c>
      <c r="B83" s="5">
        <v>332470.5882352941</v>
      </c>
    </row>
    <row r="84" spans="1:2">
      <c r="A84" s="20" t="s">
        <v>35</v>
      </c>
      <c r="B84" s="5">
        <v>986666.66666666663</v>
      </c>
    </row>
    <row r="85" spans="1:2">
      <c r="A85" s="20" t="s">
        <v>657</v>
      </c>
      <c r="B85" s="5">
        <v>88260.869565217392</v>
      </c>
    </row>
    <row r="86" spans="1:2">
      <c r="A86" s="20" t="s">
        <v>429</v>
      </c>
      <c r="B86" s="5">
        <v>86666.666666666672</v>
      </c>
    </row>
    <row r="87" spans="1:2">
      <c r="A87" s="20" t="s">
        <v>77</v>
      </c>
      <c r="B87" s="5">
        <v>254705.88235294117</v>
      </c>
    </row>
    <row r="88" spans="1:2">
      <c r="A88" s="20" t="s">
        <v>1495</v>
      </c>
      <c r="B88" s="5">
        <v>161250</v>
      </c>
    </row>
    <row r="89" spans="1:2">
      <c r="A89" s="20" t="s">
        <v>588</v>
      </c>
      <c r="B89" s="5">
        <v>1030000</v>
      </c>
    </row>
    <row r="90" spans="1:2">
      <c r="A90" s="2" t="s">
        <v>6644</v>
      </c>
      <c r="B90" s="5">
        <v>296199.75639464066</v>
      </c>
    </row>
  </sheetData>
  <mergeCells count="2">
    <mergeCell ref="G1:K1"/>
    <mergeCell ref="G11:K11"/>
  </mergeCells>
  <phoneticPr fontId="1" type="noConversion"/>
  <conditionalFormatting pivot="1" sqref="B23:B53 B55:B89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A5B8-273B-43E4-B887-92E4E4C9D598}">
  <dimension ref="A1:N1319"/>
  <sheetViews>
    <sheetView workbookViewId="0">
      <selection activeCell="N1" sqref="N1"/>
    </sheetView>
  </sheetViews>
  <sheetFormatPr defaultRowHeight="14.25"/>
  <cols>
    <col min="1" max="1" width="8.1328125" bestFit="1" customWidth="1"/>
    <col min="4" max="4" width="11.86328125" bestFit="1" customWidth="1"/>
    <col min="7" max="7" width="34.59765625" bestFit="1" customWidth="1"/>
    <col min="10" max="10" width="29.06640625" customWidth="1"/>
  </cols>
  <sheetData>
    <row r="1" spans="1:14">
      <c r="A1" t="s">
        <v>6630</v>
      </c>
      <c r="B1" t="s">
        <v>6631</v>
      </c>
      <c r="D1" t="s">
        <v>6632</v>
      </c>
      <c r="E1" t="s">
        <v>6633</v>
      </c>
      <c r="G1" t="s">
        <v>6634</v>
      </c>
      <c r="H1" t="s">
        <v>6631</v>
      </c>
      <c r="J1" t="s">
        <v>6635</v>
      </c>
      <c r="K1" t="s">
        <v>6631</v>
      </c>
      <c r="M1" t="s">
        <v>6636</v>
      </c>
      <c r="N1" t="s">
        <v>6631</v>
      </c>
    </row>
    <row r="2" spans="1:14">
      <c r="A2" s="1" t="s">
        <v>63</v>
      </c>
      <c r="B2">
        <v>1</v>
      </c>
      <c r="D2" s="2" t="s">
        <v>34</v>
      </c>
      <c r="E2">
        <v>1</v>
      </c>
      <c r="G2" s="2" t="s">
        <v>144</v>
      </c>
      <c r="H2">
        <v>1</v>
      </c>
      <c r="J2" s="2">
        <v>2015</v>
      </c>
      <c r="K2">
        <v>1</v>
      </c>
      <c r="M2" s="1" t="s">
        <v>15</v>
      </c>
      <c r="N2">
        <v>1</v>
      </c>
    </row>
    <row r="3" spans="1:14">
      <c r="A3" s="1" t="s">
        <v>1289</v>
      </c>
      <c r="B3">
        <v>2</v>
      </c>
      <c r="D3" s="2" t="s">
        <v>187</v>
      </c>
      <c r="E3">
        <v>2</v>
      </c>
      <c r="G3" s="2" t="s">
        <v>3981</v>
      </c>
      <c r="H3">
        <v>2</v>
      </c>
      <c r="J3" s="2" t="s">
        <v>4145</v>
      </c>
      <c r="K3">
        <v>2</v>
      </c>
      <c r="M3" s="1" t="s">
        <v>78</v>
      </c>
      <c r="N3">
        <v>2</v>
      </c>
    </row>
    <row r="4" spans="1:14">
      <c r="A4" s="1" t="s">
        <v>20</v>
      </c>
      <c r="B4">
        <v>3</v>
      </c>
      <c r="D4" s="2" t="s">
        <v>59</v>
      </c>
      <c r="E4">
        <v>3</v>
      </c>
      <c r="G4" s="2" t="s">
        <v>550</v>
      </c>
      <c r="H4">
        <v>3</v>
      </c>
      <c r="J4" s="2" t="s">
        <v>5509</v>
      </c>
      <c r="K4">
        <v>3</v>
      </c>
      <c r="M4" s="1" t="s">
        <v>37</v>
      </c>
      <c r="N4">
        <v>3</v>
      </c>
    </row>
    <row r="5" spans="1:14">
      <c r="A5" s="1" t="s">
        <v>156</v>
      </c>
      <c r="B5">
        <v>4</v>
      </c>
      <c r="D5" s="2" t="s">
        <v>23</v>
      </c>
      <c r="E5">
        <v>4</v>
      </c>
      <c r="G5" s="2" t="s">
        <v>49</v>
      </c>
      <c r="H5">
        <v>4</v>
      </c>
      <c r="J5" s="2" t="s">
        <v>5916</v>
      </c>
      <c r="K5">
        <v>4</v>
      </c>
      <c r="M5" s="1" t="s">
        <v>61</v>
      </c>
      <c r="N5">
        <v>4</v>
      </c>
    </row>
    <row r="6" spans="1:14">
      <c r="A6" s="1" t="s">
        <v>132</v>
      </c>
      <c r="B6">
        <v>5</v>
      </c>
      <c r="D6" s="2" t="s">
        <v>21</v>
      </c>
      <c r="E6">
        <v>5</v>
      </c>
      <c r="G6" s="2" t="s">
        <v>227</v>
      </c>
      <c r="H6">
        <v>5</v>
      </c>
      <c r="J6" s="2" t="s">
        <v>5464</v>
      </c>
      <c r="K6">
        <v>5</v>
      </c>
    </row>
    <row r="7" spans="1:14">
      <c r="A7" s="1" t="s">
        <v>107</v>
      </c>
      <c r="B7">
        <v>6</v>
      </c>
      <c r="D7" s="2" t="s">
        <v>43</v>
      </c>
      <c r="E7">
        <v>6</v>
      </c>
      <c r="G7" s="2" t="s">
        <v>1265</v>
      </c>
      <c r="H7">
        <v>6</v>
      </c>
      <c r="J7" s="2" t="s">
        <v>403</v>
      </c>
      <c r="K7">
        <v>6</v>
      </c>
    </row>
    <row r="8" spans="1:14">
      <c r="A8" s="1" t="s">
        <v>226</v>
      </c>
      <c r="B8">
        <v>7</v>
      </c>
      <c r="D8" s="2" t="s">
        <v>17</v>
      </c>
      <c r="E8">
        <v>7</v>
      </c>
      <c r="G8" s="2" t="s">
        <v>91</v>
      </c>
      <c r="H8">
        <v>7</v>
      </c>
      <c r="J8" s="2" t="s">
        <v>1813</v>
      </c>
      <c r="K8">
        <v>7</v>
      </c>
    </row>
    <row r="9" spans="1:14">
      <c r="A9" s="1" t="s">
        <v>39</v>
      </c>
      <c r="B9">
        <v>8</v>
      </c>
      <c r="D9" s="2" t="s">
        <v>90</v>
      </c>
      <c r="E9">
        <v>8</v>
      </c>
      <c r="G9" s="2" t="s">
        <v>192</v>
      </c>
      <c r="H9">
        <v>8</v>
      </c>
      <c r="J9" s="2" t="s">
        <v>917</v>
      </c>
      <c r="K9">
        <v>8</v>
      </c>
    </row>
    <row r="10" spans="1:14">
      <c r="A10" s="1" t="s">
        <v>33</v>
      </c>
      <c r="B10">
        <v>9</v>
      </c>
      <c r="D10" s="2" t="s">
        <v>48</v>
      </c>
      <c r="E10">
        <v>9</v>
      </c>
      <c r="G10" s="2" t="s">
        <v>1028</v>
      </c>
      <c r="H10">
        <v>9</v>
      </c>
      <c r="J10" s="2" t="s">
        <v>2823</v>
      </c>
      <c r="K10">
        <v>9</v>
      </c>
    </row>
    <row r="11" spans="1:14">
      <c r="A11" s="1" t="s">
        <v>65</v>
      </c>
      <c r="B11">
        <v>10</v>
      </c>
      <c r="D11" s="2" t="s">
        <v>67</v>
      </c>
      <c r="E11">
        <v>10</v>
      </c>
      <c r="G11" s="2" t="s">
        <v>948</v>
      </c>
      <c r="H11">
        <v>10</v>
      </c>
      <c r="J11" s="2" t="s">
        <v>634</v>
      </c>
      <c r="K11">
        <v>10</v>
      </c>
    </row>
    <row r="12" spans="1:14">
      <c r="A12" s="1" t="s">
        <v>112</v>
      </c>
      <c r="B12">
        <v>11</v>
      </c>
      <c r="D12" s="2" t="s">
        <v>13</v>
      </c>
      <c r="E12">
        <v>11</v>
      </c>
      <c r="G12" s="2" t="s">
        <v>1170</v>
      </c>
      <c r="H12">
        <v>11</v>
      </c>
      <c r="J12" s="2" t="s">
        <v>4967</v>
      </c>
      <c r="K12">
        <v>11</v>
      </c>
    </row>
    <row r="13" spans="1:14">
      <c r="A13" s="1" t="s">
        <v>926</v>
      </c>
      <c r="B13">
        <v>12</v>
      </c>
      <c r="D13" s="2" t="s">
        <v>221</v>
      </c>
      <c r="E13">
        <v>12</v>
      </c>
      <c r="G13" s="2" t="s">
        <v>585</v>
      </c>
      <c r="H13">
        <v>12</v>
      </c>
      <c r="J13" s="2" t="s">
        <v>3385</v>
      </c>
      <c r="K13">
        <v>12</v>
      </c>
    </row>
    <row r="14" spans="1:14">
      <c r="A14" s="1" t="s">
        <v>12</v>
      </c>
      <c r="B14">
        <v>13</v>
      </c>
      <c r="G14" s="2" t="s">
        <v>402</v>
      </c>
      <c r="H14">
        <v>13</v>
      </c>
      <c r="J14" s="2" t="s">
        <v>2631</v>
      </c>
      <c r="K14">
        <v>13</v>
      </c>
    </row>
    <row r="15" spans="1:14">
      <c r="A15" s="1" t="s">
        <v>130</v>
      </c>
      <c r="B15">
        <v>14</v>
      </c>
      <c r="G15" s="2" t="s">
        <v>267</v>
      </c>
      <c r="H15">
        <v>14</v>
      </c>
      <c r="J15" s="2" t="s">
        <v>3732</v>
      </c>
      <c r="K15">
        <v>14</v>
      </c>
    </row>
    <row r="16" spans="1:14">
      <c r="A16" s="1" t="s">
        <v>28</v>
      </c>
      <c r="B16">
        <v>15</v>
      </c>
      <c r="G16" s="2" t="s">
        <v>94</v>
      </c>
      <c r="H16">
        <v>15</v>
      </c>
      <c r="J16" s="2" t="s">
        <v>83</v>
      </c>
      <c r="K16">
        <v>15</v>
      </c>
    </row>
    <row r="17" spans="1:11">
      <c r="A17" s="1" t="s">
        <v>97</v>
      </c>
      <c r="B17">
        <v>16</v>
      </c>
      <c r="G17" s="2" t="s">
        <v>1451</v>
      </c>
      <c r="H17">
        <v>16</v>
      </c>
      <c r="J17" s="2" t="s">
        <v>4584</v>
      </c>
      <c r="K17">
        <v>16</v>
      </c>
    </row>
    <row r="18" spans="1:11">
      <c r="A18" s="1" t="s">
        <v>196</v>
      </c>
      <c r="B18">
        <v>17</v>
      </c>
      <c r="G18" s="2" t="s">
        <v>4479</v>
      </c>
      <c r="H18">
        <v>17</v>
      </c>
      <c r="J18" s="2" t="s">
        <v>820</v>
      </c>
      <c r="K18">
        <v>17</v>
      </c>
    </row>
    <row r="19" spans="1:11">
      <c r="G19" s="2" t="s">
        <v>2182</v>
      </c>
      <c r="H19">
        <v>18</v>
      </c>
      <c r="J19" s="2" t="s">
        <v>1130</v>
      </c>
      <c r="K19">
        <v>18</v>
      </c>
    </row>
    <row r="20" spans="1:11">
      <c r="G20" s="2" t="s">
        <v>168</v>
      </c>
      <c r="H20">
        <v>19</v>
      </c>
      <c r="J20" s="2" t="s">
        <v>4692</v>
      </c>
      <c r="K20">
        <v>19</v>
      </c>
    </row>
    <row r="21" spans="1:11">
      <c r="G21" s="2" t="s">
        <v>180</v>
      </c>
      <c r="H21">
        <v>20</v>
      </c>
      <c r="J21" s="2" t="s">
        <v>2240</v>
      </c>
      <c r="K21">
        <v>20</v>
      </c>
    </row>
    <row r="22" spans="1:11">
      <c r="G22" s="2" t="s">
        <v>480</v>
      </c>
      <c r="H22">
        <v>21</v>
      </c>
      <c r="J22" s="2" t="s">
        <v>412</v>
      </c>
      <c r="K22">
        <v>21</v>
      </c>
    </row>
    <row r="23" spans="1:11">
      <c r="G23" s="2" t="s">
        <v>3084</v>
      </c>
      <c r="H23">
        <v>22</v>
      </c>
      <c r="J23" s="2" t="s">
        <v>144</v>
      </c>
      <c r="K23">
        <v>22</v>
      </c>
    </row>
    <row r="24" spans="1:11">
      <c r="G24" s="2" t="s">
        <v>29</v>
      </c>
      <c r="H24">
        <v>23</v>
      </c>
      <c r="J24" s="2" t="s">
        <v>5327</v>
      </c>
      <c r="K24">
        <v>23</v>
      </c>
    </row>
    <row r="25" spans="1:11">
      <c r="G25" s="2" t="s">
        <v>561</v>
      </c>
      <c r="H25">
        <v>24</v>
      </c>
      <c r="J25" s="2" t="s">
        <v>3981</v>
      </c>
      <c r="K25">
        <v>24</v>
      </c>
    </row>
    <row r="26" spans="1:11">
      <c r="G26" s="2" t="s">
        <v>264</v>
      </c>
      <c r="H26">
        <v>25</v>
      </c>
      <c r="J26" s="2" t="s">
        <v>642</v>
      </c>
      <c r="K26">
        <v>25</v>
      </c>
    </row>
    <row r="27" spans="1:11">
      <c r="G27" s="2" t="s">
        <v>14</v>
      </c>
      <c r="H27">
        <v>26</v>
      </c>
      <c r="J27" s="2" t="s">
        <v>2391</v>
      </c>
      <c r="K27">
        <v>26</v>
      </c>
    </row>
    <row r="28" spans="1:11">
      <c r="G28" s="2" t="s">
        <v>1807</v>
      </c>
      <c r="H28">
        <v>27</v>
      </c>
      <c r="J28" s="2" t="s">
        <v>1361</v>
      </c>
      <c r="K28">
        <v>27</v>
      </c>
    </row>
    <row r="29" spans="1:11">
      <c r="G29" s="2" t="s">
        <v>1018</v>
      </c>
      <c r="H29">
        <v>28</v>
      </c>
      <c r="J29" s="2" t="s">
        <v>1407</v>
      </c>
      <c r="K29">
        <v>28</v>
      </c>
    </row>
    <row r="30" spans="1:11">
      <c r="G30" s="2" t="s">
        <v>407</v>
      </c>
      <c r="H30">
        <v>29</v>
      </c>
      <c r="J30" s="2" t="s">
        <v>3073</v>
      </c>
      <c r="K30">
        <v>29</v>
      </c>
    </row>
    <row r="31" spans="1:11">
      <c r="G31" s="2" t="s">
        <v>45</v>
      </c>
      <c r="H31">
        <v>30</v>
      </c>
      <c r="J31" s="2" t="s">
        <v>1091</v>
      </c>
      <c r="K31">
        <v>30</v>
      </c>
    </row>
    <row r="32" spans="1:11">
      <c r="G32" s="2" t="s">
        <v>173</v>
      </c>
      <c r="H32">
        <v>31</v>
      </c>
      <c r="J32" s="2" t="s">
        <v>1727</v>
      </c>
      <c r="K32">
        <v>31</v>
      </c>
    </row>
    <row r="33" spans="7:11">
      <c r="G33" s="2" t="s">
        <v>35</v>
      </c>
      <c r="H33">
        <v>32</v>
      </c>
      <c r="J33" s="2" t="s">
        <v>551</v>
      </c>
      <c r="K33">
        <v>32</v>
      </c>
    </row>
    <row r="34" spans="7:11">
      <c r="G34" s="2" t="s">
        <v>657</v>
      </c>
      <c r="H34">
        <v>33</v>
      </c>
      <c r="J34" s="2" t="s">
        <v>4559</v>
      </c>
      <c r="K34">
        <v>33</v>
      </c>
    </row>
    <row r="35" spans="7:11">
      <c r="G35" s="2" t="s">
        <v>429</v>
      </c>
      <c r="H35">
        <v>34</v>
      </c>
      <c r="J35" s="2" t="s">
        <v>2115</v>
      </c>
      <c r="K35">
        <v>34</v>
      </c>
    </row>
    <row r="36" spans="7:11">
      <c r="G36" s="2" t="s">
        <v>77</v>
      </c>
      <c r="H36">
        <v>35</v>
      </c>
      <c r="J36" s="2" t="s">
        <v>49</v>
      </c>
      <c r="K36">
        <v>35</v>
      </c>
    </row>
    <row r="37" spans="7:11">
      <c r="G37" s="2" t="s">
        <v>1495</v>
      </c>
      <c r="H37">
        <v>36</v>
      </c>
      <c r="J37" s="2" t="s">
        <v>3418</v>
      </c>
      <c r="K37">
        <v>36</v>
      </c>
    </row>
    <row r="38" spans="7:11">
      <c r="G38" s="2" t="s">
        <v>588</v>
      </c>
      <c r="H38">
        <v>37</v>
      </c>
      <c r="J38" s="2" t="s">
        <v>4935</v>
      </c>
      <c r="K38">
        <v>37</v>
      </c>
    </row>
    <row r="39" spans="7:11">
      <c r="G39" s="2" t="s">
        <v>194</v>
      </c>
      <c r="H39">
        <v>38</v>
      </c>
      <c r="J39" s="2" t="s">
        <v>5849</v>
      </c>
      <c r="K39">
        <v>38</v>
      </c>
    </row>
    <row r="40" spans="7:11">
      <c r="G40" s="2" t="s">
        <v>1211</v>
      </c>
      <c r="H40">
        <v>39</v>
      </c>
      <c r="J40" s="2" t="s">
        <v>3296</v>
      </c>
      <c r="K40">
        <v>39</v>
      </c>
    </row>
    <row r="41" spans="7:11">
      <c r="J41" s="2" t="s">
        <v>4974</v>
      </c>
      <c r="K41">
        <v>40</v>
      </c>
    </row>
    <row r="42" spans="7:11">
      <c r="J42" s="2" t="s">
        <v>1977</v>
      </c>
      <c r="K42">
        <v>41</v>
      </c>
    </row>
    <row r="43" spans="7:11">
      <c r="J43" s="2" t="s">
        <v>359</v>
      </c>
      <c r="K43">
        <v>42</v>
      </c>
    </row>
    <row r="44" spans="7:11">
      <c r="J44" s="2" t="s">
        <v>3437</v>
      </c>
      <c r="K44">
        <v>43</v>
      </c>
    </row>
    <row r="45" spans="7:11">
      <c r="J45" s="2" t="s">
        <v>2890</v>
      </c>
      <c r="K45">
        <v>44</v>
      </c>
    </row>
    <row r="46" spans="7:11">
      <c r="J46" s="2" t="s">
        <v>3202</v>
      </c>
      <c r="K46">
        <v>45</v>
      </c>
    </row>
    <row r="47" spans="7:11">
      <c r="J47" s="2" t="s">
        <v>716</v>
      </c>
      <c r="K47">
        <v>46</v>
      </c>
    </row>
    <row r="48" spans="7:11">
      <c r="J48" s="2" t="s">
        <v>1480</v>
      </c>
      <c r="K48">
        <v>47</v>
      </c>
    </row>
    <row r="49" spans="10:11">
      <c r="J49" s="2" t="s">
        <v>3762</v>
      </c>
      <c r="K49">
        <v>48</v>
      </c>
    </row>
    <row r="50" spans="10:11">
      <c r="J50" s="2" t="s">
        <v>3626</v>
      </c>
      <c r="K50">
        <v>49</v>
      </c>
    </row>
    <row r="51" spans="10:11">
      <c r="J51" s="2" t="s">
        <v>757</v>
      </c>
      <c r="K51">
        <v>50</v>
      </c>
    </row>
    <row r="52" spans="10:11">
      <c r="J52" s="2" t="s">
        <v>3457</v>
      </c>
      <c r="K52">
        <v>51</v>
      </c>
    </row>
    <row r="53" spans="10:11">
      <c r="J53" s="2" t="s">
        <v>650</v>
      </c>
      <c r="K53">
        <v>52</v>
      </c>
    </row>
    <row r="54" spans="10:11">
      <c r="J54" s="2" t="s">
        <v>2982</v>
      </c>
      <c r="K54">
        <v>53</v>
      </c>
    </row>
    <row r="55" spans="10:11">
      <c r="J55" s="2" t="s">
        <v>4694</v>
      </c>
      <c r="K55">
        <v>54</v>
      </c>
    </row>
    <row r="56" spans="10:11">
      <c r="J56" s="2" t="s">
        <v>4103</v>
      </c>
      <c r="K56">
        <v>55</v>
      </c>
    </row>
    <row r="57" spans="10:11">
      <c r="J57" s="2" t="s">
        <v>3325</v>
      </c>
      <c r="K57">
        <v>56</v>
      </c>
    </row>
    <row r="58" spans="10:11">
      <c r="J58" s="2" t="s">
        <v>1238</v>
      </c>
      <c r="K58">
        <v>57</v>
      </c>
    </row>
    <row r="59" spans="10:11">
      <c r="J59" s="2" t="s">
        <v>4955</v>
      </c>
      <c r="K59">
        <v>58</v>
      </c>
    </row>
    <row r="60" spans="10:11">
      <c r="J60" s="2" t="s">
        <v>938</v>
      </c>
      <c r="K60">
        <v>59</v>
      </c>
    </row>
    <row r="61" spans="10:11">
      <c r="J61" s="2" t="s">
        <v>2782</v>
      </c>
      <c r="K61">
        <v>60</v>
      </c>
    </row>
    <row r="62" spans="10:11">
      <c r="J62" s="2" t="s">
        <v>2169</v>
      </c>
      <c r="K62">
        <v>61</v>
      </c>
    </row>
    <row r="63" spans="10:11">
      <c r="J63" s="2" t="s">
        <v>5146</v>
      </c>
      <c r="K63">
        <v>62</v>
      </c>
    </row>
    <row r="64" spans="10:11">
      <c r="J64" s="2" t="s">
        <v>526</v>
      </c>
      <c r="K64">
        <v>63</v>
      </c>
    </row>
    <row r="65" spans="10:11">
      <c r="J65" s="2" t="s">
        <v>4606</v>
      </c>
      <c r="K65">
        <v>64</v>
      </c>
    </row>
    <row r="66" spans="10:11">
      <c r="J66" s="2" t="s">
        <v>5962</v>
      </c>
      <c r="K66">
        <v>65</v>
      </c>
    </row>
    <row r="67" spans="10:11">
      <c r="J67" s="2" t="s">
        <v>2058</v>
      </c>
      <c r="K67">
        <v>66</v>
      </c>
    </row>
    <row r="68" spans="10:11">
      <c r="J68" s="2" t="s">
        <v>3422</v>
      </c>
      <c r="K68">
        <v>67</v>
      </c>
    </row>
    <row r="69" spans="10:11">
      <c r="J69" s="2" t="s">
        <v>4212</v>
      </c>
      <c r="K69">
        <v>68</v>
      </c>
    </row>
    <row r="70" spans="10:11">
      <c r="J70" s="2" t="s">
        <v>1784</v>
      </c>
      <c r="K70">
        <v>69</v>
      </c>
    </row>
    <row r="71" spans="10:11">
      <c r="J71" s="2" t="s">
        <v>323</v>
      </c>
      <c r="K71">
        <v>70</v>
      </c>
    </row>
    <row r="72" spans="10:11">
      <c r="J72" s="2" t="s">
        <v>1337</v>
      </c>
      <c r="K72">
        <v>71</v>
      </c>
    </row>
    <row r="73" spans="10:11">
      <c r="J73" s="2" t="s">
        <v>819</v>
      </c>
      <c r="K73">
        <v>72</v>
      </c>
    </row>
    <row r="74" spans="10:11">
      <c r="J74" s="2" t="s">
        <v>5971</v>
      </c>
      <c r="K74">
        <v>73</v>
      </c>
    </row>
    <row r="75" spans="10:11">
      <c r="J75" s="2" t="s">
        <v>2635</v>
      </c>
      <c r="K75">
        <v>74</v>
      </c>
    </row>
    <row r="76" spans="10:11">
      <c r="J76" s="2" t="s">
        <v>4278</v>
      </c>
      <c r="K76">
        <v>75</v>
      </c>
    </row>
    <row r="77" spans="10:11">
      <c r="J77" s="2" t="s">
        <v>721</v>
      </c>
      <c r="K77">
        <v>76</v>
      </c>
    </row>
    <row r="78" spans="10:11">
      <c r="J78" s="2" t="s">
        <v>3116</v>
      </c>
      <c r="K78">
        <v>77</v>
      </c>
    </row>
    <row r="79" spans="10:11">
      <c r="J79" s="2" t="s">
        <v>3393</v>
      </c>
      <c r="K79">
        <v>78</v>
      </c>
    </row>
    <row r="80" spans="10:11">
      <c r="J80" s="2" t="s">
        <v>813</v>
      </c>
      <c r="K80">
        <v>79</v>
      </c>
    </row>
    <row r="81" spans="10:11">
      <c r="J81" s="2" t="s">
        <v>843</v>
      </c>
      <c r="K81">
        <v>80</v>
      </c>
    </row>
    <row r="82" spans="10:11">
      <c r="J82" s="2" t="s">
        <v>3889</v>
      </c>
      <c r="K82">
        <v>81</v>
      </c>
    </row>
    <row r="83" spans="10:11">
      <c r="J83" s="2" t="s">
        <v>1723</v>
      </c>
      <c r="K83">
        <v>82</v>
      </c>
    </row>
    <row r="84" spans="10:11">
      <c r="J84" s="2" t="s">
        <v>501</v>
      </c>
      <c r="K84">
        <v>83</v>
      </c>
    </row>
    <row r="85" spans="10:11">
      <c r="J85" s="2" t="s">
        <v>4788</v>
      </c>
      <c r="K85">
        <v>84</v>
      </c>
    </row>
    <row r="86" spans="10:11">
      <c r="J86" s="2" t="s">
        <v>1034</v>
      </c>
      <c r="K86">
        <v>85</v>
      </c>
    </row>
    <row r="87" spans="10:11">
      <c r="J87" s="2" t="s">
        <v>5729</v>
      </c>
      <c r="K87">
        <v>86</v>
      </c>
    </row>
    <row r="88" spans="10:11">
      <c r="J88" s="2" t="s">
        <v>2038</v>
      </c>
      <c r="K88">
        <v>87</v>
      </c>
    </row>
    <row r="89" spans="10:11">
      <c r="J89" s="2" t="s">
        <v>1605</v>
      </c>
      <c r="K89">
        <v>88</v>
      </c>
    </row>
    <row r="90" spans="10:11">
      <c r="J90" s="2" t="s">
        <v>2197</v>
      </c>
      <c r="K90">
        <v>89</v>
      </c>
    </row>
    <row r="91" spans="10:11">
      <c r="J91" s="2" t="s">
        <v>3655</v>
      </c>
      <c r="K91">
        <v>90</v>
      </c>
    </row>
    <row r="92" spans="10:11">
      <c r="J92" s="2" t="s">
        <v>5574</v>
      </c>
      <c r="K92">
        <v>91</v>
      </c>
    </row>
    <row r="93" spans="10:11">
      <c r="J93" s="2" t="s">
        <v>4353</v>
      </c>
      <c r="K93">
        <v>92</v>
      </c>
    </row>
    <row r="94" spans="10:11">
      <c r="J94" s="2" t="s">
        <v>227</v>
      </c>
      <c r="K94">
        <v>93</v>
      </c>
    </row>
    <row r="95" spans="10:11">
      <c r="J95" s="2" t="s">
        <v>4407</v>
      </c>
      <c r="K95">
        <v>94</v>
      </c>
    </row>
    <row r="96" spans="10:11">
      <c r="J96" s="2" t="s">
        <v>5633</v>
      </c>
      <c r="K96">
        <v>95</v>
      </c>
    </row>
    <row r="97" spans="10:11">
      <c r="J97" s="2" t="s">
        <v>4158</v>
      </c>
      <c r="K97">
        <v>96</v>
      </c>
    </row>
    <row r="98" spans="10:11">
      <c r="J98" s="2" t="s">
        <v>1265</v>
      </c>
      <c r="K98">
        <v>97</v>
      </c>
    </row>
    <row r="99" spans="10:11">
      <c r="J99" s="2" t="s">
        <v>1651</v>
      </c>
      <c r="K99">
        <v>98</v>
      </c>
    </row>
    <row r="100" spans="10:11">
      <c r="J100" s="2" t="s">
        <v>3051</v>
      </c>
      <c r="K100">
        <v>99</v>
      </c>
    </row>
    <row r="101" spans="10:11">
      <c r="J101" s="2" t="s">
        <v>2084</v>
      </c>
      <c r="K101">
        <v>100</v>
      </c>
    </row>
    <row r="102" spans="10:11">
      <c r="J102" s="2" t="s">
        <v>4469</v>
      </c>
      <c r="K102">
        <v>101</v>
      </c>
    </row>
    <row r="103" spans="10:11">
      <c r="J103" s="2" t="s">
        <v>3300</v>
      </c>
      <c r="K103">
        <v>102</v>
      </c>
    </row>
    <row r="104" spans="10:11">
      <c r="J104" s="2" t="s">
        <v>5239</v>
      </c>
      <c r="K104">
        <v>103</v>
      </c>
    </row>
    <row r="105" spans="10:11">
      <c r="J105" s="2" t="s">
        <v>888</v>
      </c>
      <c r="K105">
        <v>104</v>
      </c>
    </row>
    <row r="106" spans="10:11">
      <c r="J106" s="2" t="s">
        <v>750</v>
      </c>
      <c r="K106">
        <v>105</v>
      </c>
    </row>
    <row r="107" spans="10:11">
      <c r="J107" s="2" t="s">
        <v>2363</v>
      </c>
      <c r="K107">
        <v>106</v>
      </c>
    </row>
    <row r="108" spans="10:11">
      <c r="J108" s="2" t="s">
        <v>5193</v>
      </c>
      <c r="K108">
        <v>107</v>
      </c>
    </row>
    <row r="109" spans="10:11">
      <c r="J109" s="2" t="s">
        <v>2183</v>
      </c>
      <c r="K109">
        <v>108</v>
      </c>
    </row>
    <row r="110" spans="10:11">
      <c r="J110" s="2" t="s">
        <v>6062</v>
      </c>
      <c r="K110">
        <v>109</v>
      </c>
    </row>
    <row r="111" spans="10:11">
      <c r="J111" s="2" t="s">
        <v>3994</v>
      </c>
      <c r="K111">
        <v>110</v>
      </c>
    </row>
    <row r="112" spans="10:11">
      <c r="J112" s="2" t="s">
        <v>611</v>
      </c>
      <c r="K112">
        <v>111</v>
      </c>
    </row>
    <row r="113" spans="10:11">
      <c r="J113" s="2" t="s">
        <v>3693</v>
      </c>
      <c r="K113">
        <v>112</v>
      </c>
    </row>
    <row r="114" spans="10:11">
      <c r="J114" s="2" t="s">
        <v>1817</v>
      </c>
      <c r="K114">
        <v>113</v>
      </c>
    </row>
    <row r="115" spans="10:11">
      <c r="J115" s="2" t="s">
        <v>836</v>
      </c>
      <c r="K115">
        <v>114</v>
      </c>
    </row>
    <row r="116" spans="10:11">
      <c r="J116" s="2" t="s">
        <v>2856</v>
      </c>
      <c r="K116">
        <v>115</v>
      </c>
    </row>
    <row r="117" spans="10:11">
      <c r="J117" s="2" t="s">
        <v>3170</v>
      </c>
      <c r="K117">
        <v>116</v>
      </c>
    </row>
    <row r="118" spans="10:11">
      <c r="J118" s="2" t="s">
        <v>958</v>
      </c>
      <c r="K118">
        <v>117</v>
      </c>
    </row>
    <row r="119" spans="10:11">
      <c r="J119" s="2" t="s">
        <v>6090</v>
      </c>
      <c r="K119">
        <v>118</v>
      </c>
    </row>
    <row r="120" spans="10:11">
      <c r="J120" s="2" t="s">
        <v>1019</v>
      </c>
      <c r="K120">
        <v>119</v>
      </c>
    </row>
    <row r="121" spans="10:11">
      <c r="J121" s="2" t="s">
        <v>3484</v>
      </c>
      <c r="K121">
        <v>120</v>
      </c>
    </row>
    <row r="122" spans="10:11">
      <c r="J122" s="2" t="s">
        <v>646</v>
      </c>
      <c r="K122">
        <v>121</v>
      </c>
    </row>
    <row r="123" spans="10:11">
      <c r="J123" s="2" t="s">
        <v>4378</v>
      </c>
      <c r="K123">
        <v>122</v>
      </c>
    </row>
    <row r="124" spans="10:11">
      <c r="J124" s="2" t="s">
        <v>4526</v>
      </c>
      <c r="K124">
        <v>123</v>
      </c>
    </row>
    <row r="125" spans="10:11">
      <c r="J125" s="2" t="s">
        <v>4710</v>
      </c>
      <c r="K125">
        <v>124</v>
      </c>
    </row>
    <row r="126" spans="10:11">
      <c r="J126" s="2" t="s">
        <v>4732</v>
      </c>
      <c r="K126">
        <v>125</v>
      </c>
    </row>
    <row r="127" spans="10:11">
      <c r="J127" s="2" t="s">
        <v>2185</v>
      </c>
      <c r="K127">
        <v>126</v>
      </c>
    </row>
    <row r="128" spans="10:11">
      <c r="J128" s="2" t="s">
        <v>5647</v>
      </c>
      <c r="K128">
        <v>127</v>
      </c>
    </row>
    <row r="129" spans="10:11">
      <c r="J129" s="2" t="s">
        <v>92</v>
      </c>
      <c r="K129">
        <v>128</v>
      </c>
    </row>
    <row r="130" spans="10:11">
      <c r="J130" s="2" t="s">
        <v>91</v>
      </c>
      <c r="K130">
        <v>129</v>
      </c>
    </row>
    <row r="131" spans="10:11">
      <c r="J131" s="2" t="s">
        <v>2453</v>
      </c>
      <c r="K131">
        <v>130</v>
      </c>
    </row>
    <row r="132" spans="10:11">
      <c r="J132" s="2" t="s">
        <v>3660</v>
      </c>
      <c r="K132">
        <v>131</v>
      </c>
    </row>
    <row r="133" spans="10:11">
      <c r="J133" s="2" t="s">
        <v>3990</v>
      </c>
      <c r="K133">
        <v>132</v>
      </c>
    </row>
    <row r="134" spans="10:11">
      <c r="J134" s="2" t="s">
        <v>516</v>
      </c>
      <c r="K134">
        <v>133</v>
      </c>
    </row>
    <row r="135" spans="10:11">
      <c r="J135" s="2" t="s">
        <v>3305</v>
      </c>
      <c r="K135">
        <v>134</v>
      </c>
    </row>
    <row r="136" spans="10:11">
      <c r="J136" s="2" t="s">
        <v>5811</v>
      </c>
      <c r="K136">
        <v>135</v>
      </c>
    </row>
    <row r="137" spans="10:11">
      <c r="J137" s="2" t="s">
        <v>5759</v>
      </c>
      <c r="K137">
        <v>136</v>
      </c>
    </row>
    <row r="138" spans="10:11">
      <c r="J138" s="2" t="s">
        <v>4687</v>
      </c>
      <c r="K138">
        <v>137</v>
      </c>
    </row>
    <row r="139" spans="10:11">
      <c r="J139" s="2" t="s">
        <v>1573</v>
      </c>
      <c r="K139">
        <v>138</v>
      </c>
    </row>
    <row r="140" spans="10:11">
      <c r="J140" s="2" t="s">
        <v>3091</v>
      </c>
      <c r="K140">
        <v>139</v>
      </c>
    </row>
    <row r="141" spans="10:11">
      <c r="J141" s="2" t="s">
        <v>6098</v>
      </c>
      <c r="K141">
        <v>140</v>
      </c>
    </row>
    <row r="142" spans="10:11">
      <c r="J142" s="2" t="s">
        <v>1301</v>
      </c>
      <c r="K142">
        <v>141</v>
      </c>
    </row>
    <row r="143" spans="10:11">
      <c r="J143" s="2" t="s">
        <v>1380</v>
      </c>
      <c r="K143">
        <v>142</v>
      </c>
    </row>
    <row r="144" spans="10:11">
      <c r="J144" s="2" t="s">
        <v>992</v>
      </c>
      <c r="K144">
        <v>143</v>
      </c>
    </row>
    <row r="145" spans="10:11">
      <c r="J145" s="2" t="s">
        <v>4698</v>
      </c>
      <c r="K145">
        <v>144</v>
      </c>
    </row>
    <row r="146" spans="10:11">
      <c r="J146" s="2" t="s">
        <v>416</v>
      </c>
      <c r="K146">
        <v>145</v>
      </c>
    </row>
    <row r="147" spans="10:11">
      <c r="J147" s="2" t="s">
        <v>1902</v>
      </c>
      <c r="K147">
        <v>146</v>
      </c>
    </row>
    <row r="148" spans="10:11">
      <c r="J148" s="2" t="s">
        <v>4552</v>
      </c>
      <c r="K148">
        <v>147</v>
      </c>
    </row>
    <row r="149" spans="10:11">
      <c r="J149" s="2" t="s">
        <v>5720</v>
      </c>
      <c r="K149">
        <v>148</v>
      </c>
    </row>
    <row r="150" spans="10:11">
      <c r="J150" s="2" t="s">
        <v>654</v>
      </c>
      <c r="K150">
        <v>149</v>
      </c>
    </row>
    <row r="151" spans="10:11">
      <c r="J151" s="2" t="s">
        <v>582</v>
      </c>
      <c r="K151">
        <v>150</v>
      </c>
    </row>
    <row r="152" spans="10:11">
      <c r="J152" s="2" t="s">
        <v>4640</v>
      </c>
      <c r="K152">
        <v>151</v>
      </c>
    </row>
    <row r="153" spans="10:11">
      <c r="J153" s="2" t="s">
        <v>3410</v>
      </c>
      <c r="K153">
        <v>152</v>
      </c>
    </row>
    <row r="154" spans="10:11">
      <c r="J154" s="2" t="s">
        <v>1348</v>
      </c>
      <c r="K154">
        <v>153</v>
      </c>
    </row>
    <row r="155" spans="10:11">
      <c r="J155" s="2" t="s">
        <v>1507</v>
      </c>
      <c r="K155">
        <v>154</v>
      </c>
    </row>
    <row r="156" spans="10:11">
      <c r="J156" s="2" t="s">
        <v>568</v>
      </c>
      <c r="K156">
        <v>155</v>
      </c>
    </row>
    <row r="157" spans="10:11">
      <c r="J157" s="2" t="s">
        <v>4900</v>
      </c>
      <c r="K157">
        <v>156</v>
      </c>
    </row>
    <row r="158" spans="10:11">
      <c r="J158" s="2" t="s">
        <v>5160</v>
      </c>
      <c r="K158">
        <v>157</v>
      </c>
    </row>
    <row r="159" spans="10:11">
      <c r="J159" s="2" t="s">
        <v>1181</v>
      </c>
      <c r="K159">
        <v>158</v>
      </c>
    </row>
    <row r="160" spans="10:11">
      <c r="J160" s="2" t="s">
        <v>1543</v>
      </c>
      <c r="K160">
        <v>159</v>
      </c>
    </row>
    <row r="161" spans="10:11">
      <c r="J161" s="2" t="s">
        <v>4087</v>
      </c>
      <c r="K161">
        <v>160</v>
      </c>
    </row>
    <row r="162" spans="10:11">
      <c r="J162" s="2" t="s">
        <v>161</v>
      </c>
      <c r="K162">
        <v>161</v>
      </c>
    </row>
    <row r="163" spans="10:11">
      <c r="J163" s="2" t="s">
        <v>1335</v>
      </c>
      <c r="K163">
        <v>162</v>
      </c>
    </row>
    <row r="164" spans="10:11">
      <c r="J164" s="2" t="s">
        <v>3093</v>
      </c>
      <c r="K164">
        <v>163</v>
      </c>
    </row>
    <row r="165" spans="10:11">
      <c r="J165" s="2" t="s">
        <v>998</v>
      </c>
      <c r="K165">
        <v>164</v>
      </c>
    </row>
    <row r="166" spans="10:11">
      <c r="J166" s="2" t="s">
        <v>954</v>
      </c>
      <c r="K166">
        <v>165</v>
      </c>
    </row>
    <row r="167" spans="10:11">
      <c r="J167" s="2" t="s">
        <v>1884</v>
      </c>
      <c r="K167">
        <v>166</v>
      </c>
    </row>
    <row r="168" spans="10:11">
      <c r="J168" s="2" t="s">
        <v>4966</v>
      </c>
      <c r="K168">
        <v>167</v>
      </c>
    </row>
    <row r="169" spans="10:11">
      <c r="J169" s="2" t="s">
        <v>668</v>
      </c>
      <c r="K169">
        <v>168</v>
      </c>
    </row>
    <row r="170" spans="10:11">
      <c r="J170" s="2" t="s">
        <v>3355</v>
      </c>
      <c r="K170">
        <v>169</v>
      </c>
    </row>
    <row r="171" spans="10:11">
      <c r="J171" s="2" t="s">
        <v>6066</v>
      </c>
      <c r="K171">
        <v>170</v>
      </c>
    </row>
    <row r="172" spans="10:11">
      <c r="J172" s="2" t="s">
        <v>2393</v>
      </c>
      <c r="K172">
        <v>171</v>
      </c>
    </row>
    <row r="173" spans="10:11">
      <c r="J173" s="2" t="s">
        <v>1456</v>
      </c>
      <c r="K173">
        <v>172</v>
      </c>
    </row>
    <row r="174" spans="10:11">
      <c r="J174" s="2" t="s">
        <v>235</v>
      </c>
      <c r="K174">
        <v>173</v>
      </c>
    </row>
    <row r="175" spans="10:11">
      <c r="J175" s="2" t="s">
        <v>3559</v>
      </c>
      <c r="K175">
        <v>174</v>
      </c>
    </row>
    <row r="176" spans="10:11">
      <c r="J176" s="2" t="s">
        <v>2814</v>
      </c>
      <c r="K176">
        <v>175</v>
      </c>
    </row>
    <row r="177" spans="10:11">
      <c r="J177" s="2" t="s">
        <v>4331</v>
      </c>
      <c r="K177">
        <v>176</v>
      </c>
    </row>
    <row r="178" spans="10:11">
      <c r="J178" s="2" t="s">
        <v>5670</v>
      </c>
      <c r="K178">
        <v>177</v>
      </c>
    </row>
    <row r="179" spans="10:11">
      <c r="J179" s="2" t="s">
        <v>6025</v>
      </c>
      <c r="K179">
        <v>178</v>
      </c>
    </row>
    <row r="180" spans="10:11">
      <c r="J180" s="2" t="s">
        <v>3904</v>
      </c>
      <c r="K180">
        <v>179</v>
      </c>
    </row>
    <row r="181" spans="10:11">
      <c r="J181" s="2" t="s">
        <v>5229</v>
      </c>
      <c r="K181">
        <v>180</v>
      </c>
    </row>
    <row r="182" spans="10:11">
      <c r="J182" s="2" t="s">
        <v>2211</v>
      </c>
      <c r="K182">
        <v>181</v>
      </c>
    </row>
    <row r="183" spans="10:11">
      <c r="J183" s="2" t="s">
        <v>5544</v>
      </c>
      <c r="K183">
        <v>182</v>
      </c>
    </row>
    <row r="184" spans="10:11">
      <c r="J184" s="2" t="s">
        <v>5556</v>
      </c>
      <c r="K184">
        <v>183</v>
      </c>
    </row>
    <row r="185" spans="10:11">
      <c r="J185" s="2" t="s">
        <v>4187</v>
      </c>
      <c r="K185">
        <v>184</v>
      </c>
    </row>
    <row r="186" spans="10:11">
      <c r="J186" s="2" t="s">
        <v>1773</v>
      </c>
      <c r="K186">
        <v>185</v>
      </c>
    </row>
    <row r="187" spans="10:11">
      <c r="J187" s="2" t="s">
        <v>774</v>
      </c>
      <c r="K187">
        <v>186</v>
      </c>
    </row>
    <row r="188" spans="10:11">
      <c r="J188" s="2" t="s">
        <v>4096</v>
      </c>
      <c r="K188">
        <v>187</v>
      </c>
    </row>
    <row r="189" spans="10:11">
      <c r="J189" s="2" t="s">
        <v>3933</v>
      </c>
      <c r="K189">
        <v>188</v>
      </c>
    </row>
    <row r="190" spans="10:11">
      <c r="J190" s="2" t="s">
        <v>2946</v>
      </c>
      <c r="K190">
        <v>189</v>
      </c>
    </row>
    <row r="191" spans="10:11">
      <c r="J191" s="2" t="s">
        <v>3416</v>
      </c>
      <c r="K191">
        <v>190</v>
      </c>
    </row>
    <row r="192" spans="10:11">
      <c r="J192" s="2" t="s">
        <v>5487</v>
      </c>
      <c r="K192">
        <v>191</v>
      </c>
    </row>
    <row r="193" spans="10:11">
      <c r="J193" s="2" t="s">
        <v>2189</v>
      </c>
      <c r="K193">
        <v>192</v>
      </c>
    </row>
    <row r="194" spans="10:11">
      <c r="J194" s="2" t="s">
        <v>2438</v>
      </c>
      <c r="K194">
        <v>193</v>
      </c>
    </row>
    <row r="195" spans="10:11">
      <c r="J195" s="2" t="s">
        <v>81</v>
      </c>
      <c r="K195">
        <v>194</v>
      </c>
    </row>
    <row r="196" spans="10:11">
      <c r="J196" s="2" t="s">
        <v>98</v>
      </c>
      <c r="K196">
        <v>195</v>
      </c>
    </row>
    <row r="197" spans="10:11">
      <c r="J197" s="2" t="s">
        <v>69</v>
      </c>
      <c r="K197">
        <v>196</v>
      </c>
    </row>
    <row r="198" spans="10:11">
      <c r="J198" s="2" t="s">
        <v>2134</v>
      </c>
      <c r="K198">
        <v>197</v>
      </c>
    </row>
    <row r="199" spans="10:11">
      <c r="J199" s="2" t="s">
        <v>1483</v>
      </c>
      <c r="K199">
        <v>198</v>
      </c>
    </row>
    <row r="200" spans="10:11">
      <c r="J200" s="2" t="s">
        <v>3049</v>
      </c>
      <c r="K200">
        <v>199</v>
      </c>
    </row>
    <row r="201" spans="10:11">
      <c r="J201" s="2" t="s">
        <v>791</v>
      </c>
      <c r="K201">
        <v>200</v>
      </c>
    </row>
    <row r="202" spans="10:11">
      <c r="J202" s="2" t="s">
        <v>6046</v>
      </c>
      <c r="K202">
        <v>201</v>
      </c>
    </row>
    <row r="203" spans="10:11">
      <c r="J203" s="2" t="s">
        <v>192</v>
      </c>
      <c r="K203">
        <v>202</v>
      </c>
    </row>
    <row r="204" spans="10:11">
      <c r="J204" s="2" t="s">
        <v>899</v>
      </c>
      <c r="K204">
        <v>203</v>
      </c>
    </row>
    <row r="205" spans="10:11">
      <c r="J205" s="2" t="s">
        <v>3000</v>
      </c>
      <c r="K205">
        <v>204</v>
      </c>
    </row>
    <row r="206" spans="10:11">
      <c r="J206" s="2" t="s">
        <v>1653</v>
      </c>
      <c r="K206">
        <v>205</v>
      </c>
    </row>
    <row r="207" spans="10:11">
      <c r="J207" s="2" t="s">
        <v>5622</v>
      </c>
      <c r="K207">
        <v>206</v>
      </c>
    </row>
    <row r="208" spans="10:11">
      <c r="J208" s="2" t="s">
        <v>557</v>
      </c>
      <c r="K208">
        <v>207</v>
      </c>
    </row>
    <row r="209" spans="10:11">
      <c r="J209" s="2" t="s">
        <v>3674</v>
      </c>
      <c r="K209">
        <v>208</v>
      </c>
    </row>
    <row r="210" spans="10:11">
      <c r="J210" s="2" t="s">
        <v>286</v>
      </c>
      <c r="K210">
        <v>209</v>
      </c>
    </row>
    <row r="211" spans="10:11">
      <c r="J211" s="2" t="s">
        <v>2870</v>
      </c>
      <c r="K211">
        <v>210</v>
      </c>
    </row>
    <row r="212" spans="10:11">
      <c r="J212" s="2" t="s">
        <v>3823</v>
      </c>
      <c r="K212">
        <v>211</v>
      </c>
    </row>
    <row r="213" spans="10:11">
      <c r="J213" s="2" t="s">
        <v>3240</v>
      </c>
      <c r="K213">
        <v>212</v>
      </c>
    </row>
    <row r="214" spans="10:11">
      <c r="J214" s="2" t="s">
        <v>5427</v>
      </c>
      <c r="K214">
        <v>213</v>
      </c>
    </row>
    <row r="215" spans="10:11">
      <c r="J215" s="2" t="s">
        <v>932</v>
      </c>
      <c r="K215">
        <v>214</v>
      </c>
    </row>
    <row r="216" spans="10:11">
      <c r="J216" s="2" t="s">
        <v>296</v>
      </c>
      <c r="K216">
        <v>215</v>
      </c>
    </row>
    <row r="217" spans="10:11">
      <c r="J217" s="2" t="s">
        <v>3522</v>
      </c>
      <c r="K217">
        <v>216</v>
      </c>
    </row>
    <row r="218" spans="10:11">
      <c r="J218" s="2" t="s">
        <v>354</v>
      </c>
      <c r="K218">
        <v>217</v>
      </c>
    </row>
    <row r="219" spans="10:11">
      <c r="J219" s="2" t="s">
        <v>1155</v>
      </c>
      <c r="K219">
        <v>218</v>
      </c>
    </row>
    <row r="220" spans="10:11">
      <c r="J220" s="2" t="s">
        <v>694</v>
      </c>
      <c r="K220">
        <v>219</v>
      </c>
    </row>
    <row r="221" spans="10:11">
      <c r="J221" s="2" t="s">
        <v>5601</v>
      </c>
      <c r="K221">
        <v>220</v>
      </c>
    </row>
    <row r="222" spans="10:11">
      <c r="J222" s="2" t="s">
        <v>3921</v>
      </c>
      <c r="K222">
        <v>221</v>
      </c>
    </row>
    <row r="223" spans="10:11">
      <c r="J223" s="2" t="s">
        <v>2243</v>
      </c>
      <c r="K223">
        <v>222</v>
      </c>
    </row>
    <row r="224" spans="10:11">
      <c r="J224" s="2" t="s">
        <v>5701</v>
      </c>
      <c r="K224">
        <v>223</v>
      </c>
    </row>
    <row r="225" spans="10:11">
      <c r="J225" s="2" t="s">
        <v>4414</v>
      </c>
      <c r="K225">
        <v>224</v>
      </c>
    </row>
    <row r="226" spans="10:11">
      <c r="J226" s="2" t="s">
        <v>2313</v>
      </c>
      <c r="K226">
        <v>225</v>
      </c>
    </row>
    <row r="227" spans="10:11">
      <c r="J227" s="2" t="s">
        <v>463</v>
      </c>
      <c r="K227">
        <v>226</v>
      </c>
    </row>
    <row r="228" spans="10:11">
      <c r="J228" s="2" t="s">
        <v>3709</v>
      </c>
      <c r="K228">
        <v>227</v>
      </c>
    </row>
    <row r="229" spans="10:11">
      <c r="J229" s="2" t="s">
        <v>3649</v>
      </c>
      <c r="K229">
        <v>228</v>
      </c>
    </row>
    <row r="230" spans="10:11">
      <c r="J230" s="2" t="s">
        <v>1359</v>
      </c>
      <c r="K230">
        <v>229</v>
      </c>
    </row>
    <row r="231" spans="10:11">
      <c r="J231" s="2" t="s">
        <v>2319</v>
      </c>
      <c r="K231">
        <v>230</v>
      </c>
    </row>
    <row r="232" spans="10:11">
      <c r="J232" s="2" t="s">
        <v>5006</v>
      </c>
      <c r="K232">
        <v>231</v>
      </c>
    </row>
    <row r="233" spans="10:11">
      <c r="J233" s="2" t="s">
        <v>4818</v>
      </c>
      <c r="K233">
        <v>232</v>
      </c>
    </row>
    <row r="234" spans="10:11">
      <c r="J234" s="2" t="s">
        <v>1998</v>
      </c>
      <c r="K234">
        <v>233</v>
      </c>
    </row>
    <row r="235" spans="10:11">
      <c r="J235" s="2" t="s">
        <v>3062</v>
      </c>
      <c r="K235">
        <v>234</v>
      </c>
    </row>
    <row r="236" spans="10:11">
      <c r="J236" s="2" t="s">
        <v>1028</v>
      </c>
      <c r="K236">
        <v>235</v>
      </c>
    </row>
    <row r="237" spans="10:11">
      <c r="J237" s="2" t="s">
        <v>1071</v>
      </c>
      <c r="K237">
        <v>236</v>
      </c>
    </row>
    <row r="238" spans="10:11">
      <c r="J238" s="2" t="s">
        <v>5445</v>
      </c>
      <c r="K238">
        <v>237</v>
      </c>
    </row>
    <row r="239" spans="10:11">
      <c r="J239" s="2" t="s">
        <v>2950</v>
      </c>
      <c r="K239">
        <v>238</v>
      </c>
    </row>
    <row r="240" spans="10:11">
      <c r="J240" s="2" t="s">
        <v>2089</v>
      </c>
      <c r="K240">
        <v>239</v>
      </c>
    </row>
    <row r="241" spans="10:11">
      <c r="J241" s="2" t="s">
        <v>2166</v>
      </c>
      <c r="K241">
        <v>240</v>
      </c>
    </row>
    <row r="242" spans="10:11">
      <c r="J242" s="2" t="s">
        <v>3572</v>
      </c>
      <c r="K242">
        <v>241</v>
      </c>
    </row>
    <row r="243" spans="10:11">
      <c r="J243" s="2" t="s">
        <v>4185</v>
      </c>
      <c r="K243">
        <v>242</v>
      </c>
    </row>
    <row r="244" spans="10:11">
      <c r="J244" s="2" t="s">
        <v>6043</v>
      </c>
      <c r="K244">
        <v>243</v>
      </c>
    </row>
    <row r="245" spans="10:11">
      <c r="J245" s="2" t="s">
        <v>2545</v>
      </c>
      <c r="K245">
        <v>244</v>
      </c>
    </row>
    <row r="246" spans="10:11">
      <c r="J246" s="2" t="s">
        <v>2368</v>
      </c>
      <c r="K246">
        <v>245</v>
      </c>
    </row>
    <row r="247" spans="10:11">
      <c r="J247" s="2" t="s">
        <v>1583</v>
      </c>
      <c r="K247">
        <v>246</v>
      </c>
    </row>
    <row r="248" spans="10:11">
      <c r="J248" s="2" t="s">
        <v>1157</v>
      </c>
      <c r="K248">
        <v>247</v>
      </c>
    </row>
    <row r="249" spans="10:11">
      <c r="J249" s="2" t="s">
        <v>2351</v>
      </c>
      <c r="K249">
        <v>248</v>
      </c>
    </row>
    <row r="250" spans="10:11">
      <c r="J250" s="2" t="s">
        <v>4719</v>
      </c>
      <c r="K250">
        <v>249</v>
      </c>
    </row>
    <row r="251" spans="10:11">
      <c r="J251" s="2" t="s">
        <v>4730</v>
      </c>
      <c r="K251">
        <v>250</v>
      </c>
    </row>
    <row r="252" spans="10:11">
      <c r="J252" s="2" t="s">
        <v>2807</v>
      </c>
      <c r="K252">
        <v>251</v>
      </c>
    </row>
    <row r="253" spans="10:11">
      <c r="J253" s="2" t="s">
        <v>3754</v>
      </c>
      <c r="K253">
        <v>252</v>
      </c>
    </row>
    <row r="254" spans="10:11">
      <c r="J254" s="2" t="s">
        <v>2499</v>
      </c>
      <c r="K254">
        <v>253</v>
      </c>
    </row>
    <row r="255" spans="10:11">
      <c r="J255" s="2" t="s">
        <v>4246</v>
      </c>
      <c r="K255">
        <v>254</v>
      </c>
    </row>
    <row r="256" spans="10:11">
      <c r="J256" s="2" t="s">
        <v>2642</v>
      </c>
      <c r="K256">
        <v>255</v>
      </c>
    </row>
    <row r="257" spans="10:11">
      <c r="J257" s="2" t="s">
        <v>2492</v>
      </c>
      <c r="K257">
        <v>256</v>
      </c>
    </row>
    <row r="258" spans="10:11">
      <c r="J258" s="2" t="s">
        <v>762</v>
      </c>
      <c r="K258">
        <v>257</v>
      </c>
    </row>
    <row r="259" spans="10:11">
      <c r="J259" s="2" t="s">
        <v>3716</v>
      </c>
      <c r="K259">
        <v>258</v>
      </c>
    </row>
    <row r="260" spans="10:11">
      <c r="J260" s="2" t="s">
        <v>1101</v>
      </c>
      <c r="K260">
        <v>259</v>
      </c>
    </row>
    <row r="261" spans="10:11">
      <c r="J261" s="2" t="s">
        <v>3397</v>
      </c>
      <c r="K261">
        <v>260</v>
      </c>
    </row>
    <row r="262" spans="10:11">
      <c r="J262" s="2" t="s">
        <v>491</v>
      </c>
      <c r="K262">
        <v>261</v>
      </c>
    </row>
    <row r="263" spans="10:11">
      <c r="J263" s="2" t="s">
        <v>4220</v>
      </c>
      <c r="K263">
        <v>262</v>
      </c>
    </row>
    <row r="264" spans="10:11">
      <c r="J264" s="2" t="s">
        <v>5912</v>
      </c>
      <c r="K264">
        <v>263</v>
      </c>
    </row>
    <row r="265" spans="10:11">
      <c r="J265" s="2" t="s">
        <v>1038</v>
      </c>
      <c r="K265">
        <v>264</v>
      </c>
    </row>
    <row r="266" spans="10:11">
      <c r="J266" s="2" t="s">
        <v>4547</v>
      </c>
      <c r="K266">
        <v>265</v>
      </c>
    </row>
    <row r="267" spans="10:11">
      <c r="J267" s="2" t="s">
        <v>1036</v>
      </c>
      <c r="K267">
        <v>266</v>
      </c>
    </row>
    <row r="268" spans="10:11">
      <c r="J268" s="2" t="s">
        <v>4507</v>
      </c>
      <c r="K268">
        <v>267</v>
      </c>
    </row>
    <row r="269" spans="10:11">
      <c r="J269" s="2" t="s">
        <v>4497</v>
      </c>
      <c r="K269">
        <v>268</v>
      </c>
    </row>
    <row r="270" spans="10:11">
      <c r="J270" s="2" t="s">
        <v>5989</v>
      </c>
      <c r="K270">
        <v>269</v>
      </c>
    </row>
    <row r="271" spans="10:11">
      <c r="J271" s="2" t="s">
        <v>4092</v>
      </c>
      <c r="K271">
        <v>270</v>
      </c>
    </row>
    <row r="272" spans="10:11">
      <c r="J272" s="2" t="s">
        <v>3420</v>
      </c>
      <c r="K272">
        <v>271</v>
      </c>
    </row>
    <row r="273" spans="10:11">
      <c r="J273" s="2" t="s">
        <v>1128</v>
      </c>
      <c r="K273">
        <v>272</v>
      </c>
    </row>
    <row r="274" spans="10:11">
      <c r="J274" s="2" t="s">
        <v>1793</v>
      </c>
      <c r="K274">
        <v>273</v>
      </c>
    </row>
    <row r="275" spans="10:11">
      <c r="J275" s="2" t="s">
        <v>2786</v>
      </c>
      <c r="K275">
        <v>274</v>
      </c>
    </row>
    <row r="276" spans="10:11">
      <c r="J276" s="2" t="s">
        <v>5741</v>
      </c>
      <c r="K276">
        <v>275</v>
      </c>
    </row>
    <row r="277" spans="10:11">
      <c r="J277" s="2" t="s">
        <v>1590</v>
      </c>
      <c r="K277">
        <v>276</v>
      </c>
    </row>
    <row r="278" spans="10:11">
      <c r="J278" s="2" t="s">
        <v>1170</v>
      </c>
      <c r="K278">
        <v>277</v>
      </c>
    </row>
    <row r="279" spans="10:11">
      <c r="J279" s="2" t="s">
        <v>4804</v>
      </c>
      <c r="K279">
        <v>278</v>
      </c>
    </row>
    <row r="280" spans="10:11">
      <c r="J280" s="2" t="s">
        <v>1016</v>
      </c>
      <c r="K280">
        <v>279</v>
      </c>
    </row>
    <row r="281" spans="10:11">
      <c r="J281" s="2" t="s">
        <v>4647</v>
      </c>
      <c r="K281">
        <v>280</v>
      </c>
    </row>
    <row r="282" spans="10:11">
      <c r="J282" s="2" t="s">
        <v>3474</v>
      </c>
      <c r="K282">
        <v>281</v>
      </c>
    </row>
    <row r="283" spans="10:11">
      <c r="J283" s="2" t="s">
        <v>1721</v>
      </c>
      <c r="K283">
        <v>282</v>
      </c>
    </row>
    <row r="284" spans="10:11">
      <c r="J284" s="2" t="s">
        <v>1247</v>
      </c>
      <c r="K284">
        <v>283</v>
      </c>
    </row>
    <row r="285" spans="10:11">
      <c r="J285" s="2" t="s">
        <v>518</v>
      </c>
      <c r="K285">
        <v>284</v>
      </c>
    </row>
    <row r="286" spans="10:11">
      <c r="J286" s="2" t="s">
        <v>4924</v>
      </c>
      <c r="K286">
        <v>285</v>
      </c>
    </row>
    <row r="287" spans="10:11">
      <c r="J287" s="2" t="s">
        <v>1795</v>
      </c>
      <c r="K287">
        <v>286</v>
      </c>
    </row>
    <row r="288" spans="10:11">
      <c r="J288" s="2" t="s">
        <v>4522</v>
      </c>
      <c r="K288">
        <v>287</v>
      </c>
    </row>
    <row r="289" spans="10:11">
      <c r="J289" s="2" t="s">
        <v>5977</v>
      </c>
      <c r="K289">
        <v>288</v>
      </c>
    </row>
    <row r="290" spans="10:11">
      <c r="J290" s="2" t="s">
        <v>585</v>
      </c>
      <c r="K290">
        <v>289</v>
      </c>
    </row>
    <row r="291" spans="10:11">
      <c r="J291" s="2" t="s">
        <v>2894</v>
      </c>
      <c r="K291">
        <v>290</v>
      </c>
    </row>
    <row r="292" spans="10:11">
      <c r="J292" s="2" t="s">
        <v>4753</v>
      </c>
      <c r="K292">
        <v>291</v>
      </c>
    </row>
    <row r="293" spans="10:11">
      <c r="J293" s="2" t="s">
        <v>3727</v>
      </c>
      <c r="K293">
        <v>292</v>
      </c>
    </row>
    <row r="294" spans="10:11">
      <c r="J294" s="2" t="s">
        <v>2202</v>
      </c>
      <c r="K294">
        <v>293</v>
      </c>
    </row>
    <row r="295" spans="10:11">
      <c r="J295" s="2" t="s">
        <v>1681</v>
      </c>
      <c r="K295">
        <v>294</v>
      </c>
    </row>
    <row r="296" spans="10:11">
      <c r="J296" s="2" t="s">
        <v>1918</v>
      </c>
      <c r="K296">
        <v>295</v>
      </c>
    </row>
    <row r="297" spans="10:11">
      <c r="J297" s="2" t="s">
        <v>5657</v>
      </c>
      <c r="K297">
        <v>296</v>
      </c>
    </row>
    <row r="298" spans="10:11">
      <c r="J298" s="2" t="s">
        <v>3112</v>
      </c>
      <c r="K298">
        <v>297</v>
      </c>
    </row>
    <row r="299" spans="10:11">
      <c r="J299" s="2" t="s">
        <v>5415</v>
      </c>
      <c r="K299">
        <v>298</v>
      </c>
    </row>
    <row r="300" spans="10:11">
      <c r="J300" s="2" t="s">
        <v>2908</v>
      </c>
      <c r="K300">
        <v>299</v>
      </c>
    </row>
    <row r="301" spans="10:11">
      <c r="J301" s="2" t="s">
        <v>2261</v>
      </c>
      <c r="K301">
        <v>300</v>
      </c>
    </row>
    <row r="302" spans="10:11">
      <c r="J302" s="2" t="s">
        <v>532</v>
      </c>
      <c r="K302">
        <v>301</v>
      </c>
    </row>
    <row r="303" spans="10:11">
      <c r="J303" s="2" t="s">
        <v>1628</v>
      </c>
      <c r="K303">
        <v>302</v>
      </c>
    </row>
    <row r="304" spans="10:11">
      <c r="J304" s="2" t="s">
        <v>292</v>
      </c>
      <c r="K304">
        <v>303</v>
      </c>
    </row>
    <row r="305" spans="10:11">
      <c r="J305" s="2" t="s">
        <v>4678</v>
      </c>
      <c r="K305">
        <v>304</v>
      </c>
    </row>
    <row r="306" spans="10:11">
      <c r="J306" s="2" t="s">
        <v>1768</v>
      </c>
      <c r="K306">
        <v>305</v>
      </c>
    </row>
    <row r="307" spans="10:11">
      <c r="J307" s="2" t="s">
        <v>1002</v>
      </c>
      <c r="K307">
        <v>306</v>
      </c>
    </row>
    <row r="308" spans="10:11">
      <c r="J308" s="2" t="s">
        <v>5098</v>
      </c>
      <c r="K308">
        <v>307</v>
      </c>
    </row>
    <row r="309" spans="10:11">
      <c r="J309" s="2" t="s">
        <v>1699</v>
      </c>
      <c r="K309">
        <v>308</v>
      </c>
    </row>
    <row r="310" spans="10:11">
      <c r="J310" s="2" t="s">
        <v>2221</v>
      </c>
      <c r="K310">
        <v>309</v>
      </c>
    </row>
    <row r="311" spans="10:11">
      <c r="J311" s="2" t="s">
        <v>5035</v>
      </c>
      <c r="K311">
        <v>310</v>
      </c>
    </row>
    <row r="312" spans="10:11">
      <c r="J312" s="2" t="s">
        <v>418</v>
      </c>
      <c r="K312">
        <v>311</v>
      </c>
    </row>
    <row r="313" spans="10:11">
      <c r="J313" s="2" t="s">
        <v>1600</v>
      </c>
      <c r="K313">
        <v>312</v>
      </c>
    </row>
    <row r="314" spans="10:11">
      <c r="J314" s="2" t="s">
        <v>1938</v>
      </c>
      <c r="K314">
        <v>313</v>
      </c>
    </row>
    <row r="315" spans="10:11">
      <c r="J315" s="2" t="s">
        <v>408</v>
      </c>
      <c r="K315">
        <v>314</v>
      </c>
    </row>
    <row r="316" spans="10:11">
      <c r="J316" s="2" t="s">
        <v>5298</v>
      </c>
      <c r="K316">
        <v>315</v>
      </c>
    </row>
    <row r="317" spans="10:11">
      <c r="J317" s="2" t="s">
        <v>5186</v>
      </c>
      <c r="K317">
        <v>316</v>
      </c>
    </row>
    <row r="318" spans="10:11">
      <c r="J318" s="2" t="s">
        <v>3114</v>
      </c>
      <c r="K318">
        <v>317</v>
      </c>
    </row>
    <row r="319" spans="10:11">
      <c r="J319" s="2" t="s">
        <v>402</v>
      </c>
      <c r="K319">
        <v>318</v>
      </c>
    </row>
    <row r="320" spans="10:11">
      <c r="J320" s="2" t="s">
        <v>4149</v>
      </c>
      <c r="K320">
        <v>319</v>
      </c>
    </row>
    <row r="321" spans="10:11">
      <c r="J321" s="2" t="s">
        <v>57</v>
      </c>
      <c r="K321">
        <v>320</v>
      </c>
    </row>
    <row r="322" spans="10:11">
      <c r="J322" s="2" t="s">
        <v>6055</v>
      </c>
      <c r="K322">
        <v>321</v>
      </c>
    </row>
    <row r="323" spans="10:11">
      <c r="J323" s="2" t="s">
        <v>4084</v>
      </c>
      <c r="K323">
        <v>322</v>
      </c>
    </row>
    <row r="324" spans="10:11">
      <c r="J324" s="2" t="s">
        <v>2712</v>
      </c>
      <c r="K324">
        <v>323</v>
      </c>
    </row>
    <row r="325" spans="10:11">
      <c r="J325" s="2" t="s">
        <v>1439</v>
      </c>
      <c r="K325">
        <v>324</v>
      </c>
    </row>
    <row r="326" spans="10:11">
      <c r="J326" s="2" t="s">
        <v>377</v>
      </c>
      <c r="K326">
        <v>325</v>
      </c>
    </row>
    <row r="327" spans="10:11">
      <c r="J327" s="2" t="s">
        <v>5271</v>
      </c>
      <c r="K327">
        <v>326</v>
      </c>
    </row>
    <row r="328" spans="10:11">
      <c r="J328" s="2" t="s">
        <v>3189</v>
      </c>
      <c r="K328">
        <v>327</v>
      </c>
    </row>
    <row r="329" spans="10:11">
      <c r="J329" s="2" t="s">
        <v>5674</v>
      </c>
      <c r="K329">
        <v>328</v>
      </c>
    </row>
    <row r="330" spans="10:11">
      <c r="J330" s="2" t="s">
        <v>5881</v>
      </c>
      <c r="K330">
        <v>329</v>
      </c>
    </row>
    <row r="331" spans="10:11">
      <c r="J331" s="2" t="s">
        <v>4983</v>
      </c>
      <c r="K331">
        <v>330</v>
      </c>
    </row>
    <row r="332" spans="10:11">
      <c r="J332" s="2" t="s">
        <v>1417</v>
      </c>
      <c r="K332">
        <v>331</v>
      </c>
    </row>
    <row r="333" spans="10:11">
      <c r="J333" s="2" t="s">
        <v>5319</v>
      </c>
      <c r="K333">
        <v>332</v>
      </c>
    </row>
    <row r="334" spans="10:11">
      <c r="J334" s="2" t="s">
        <v>2075</v>
      </c>
      <c r="K334">
        <v>333</v>
      </c>
    </row>
    <row r="335" spans="10:11">
      <c r="J335" s="2" t="s">
        <v>1445</v>
      </c>
      <c r="K335">
        <v>334</v>
      </c>
    </row>
    <row r="336" spans="10:11">
      <c r="J336" s="2" t="s">
        <v>4395</v>
      </c>
      <c r="K336">
        <v>335</v>
      </c>
    </row>
    <row r="337" spans="10:11">
      <c r="J337" s="2" t="s">
        <v>5210</v>
      </c>
      <c r="K337">
        <v>336</v>
      </c>
    </row>
    <row r="338" spans="10:11">
      <c r="J338" s="2" t="s">
        <v>124</v>
      </c>
      <c r="K338">
        <v>337</v>
      </c>
    </row>
    <row r="339" spans="10:11">
      <c r="J339" s="2" t="s">
        <v>1000</v>
      </c>
      <c r="K339">
        <v>338</v>
      </c>
    </row>
    <row r="340" spans="10:11">
      <c r="J340" s="2" t="s">
        <v>135</v>
      </c>
      <c r="K340">
        <v>339</v>
      </c>
    </row>
    <row r="341" spans="10:11">
      <c r="J341" s="2" t="s">
        <v>2961</v>
      </c>
      <c r="K341">
        <v>340</v>
      </c>
    </row>
    <row r="342" spans="10:11">
      <c r="J342" s="2" t="s">
        <v>4972</v>
      </c>
      <c r="K342">
        <v>341</v>
      </c>
    </row>
    <row r="343" spans="10:11">
      <c r="J343" s="2" t="s">
        <v>1715</v>
      </c>
      <c r="K343">
        <v>342</v>
      </c>
    </row>
    <row r="344" spans="10:11">
      <c r="J344" s="2" t="s">
        <v>5026</v>
      </c>
      <c r="K344">
        <v>343</v>
      </c>
    </row>
    <row r="345" spans="10:11">
      <c r="J345" s="2" t="s">
        <v>848</v>
      </c>
      <c r="K345">
        <v>344</v>
      </c>
    </row>
    <row r="346" spans="10:11">
      <c r="J346" s="2" t="s">
        <v>122</v>
      </c>
      <c r="K346">
        <v>345</v>
      </c>
    </row>
    <row r="347" spans="10:11">
      <c r="J347" s="2" t="s">
        <v>483</v>
      </c>
      <c r="K347">
        <v>346</v>
      </c>
    </row>
    <row r="348" spans="10:11">
      <c r="J348" s="2" t="s">
        <v>382</v>
      </c>
      <c r="K348">
        <v>347</v>
      </c>
    </row>
    <row r="349" spans="10:11">
      <c r="J349" s="2" t="s">
        <v>5348</v>
      </c>
      <c r="K349">
        <v>348</v>
      </c>
    </row>
    <row r="350" spans="10:11">
      <c r="J350" s="2" t="s">
        <v>137</v>
      </c>
      <c r="K350">
        <v>349</v>
      </c>
    </row>
    <row r="351" spans="10:11">
      <c r="J351" s="2" t="s">
        <v>870</v>
      </c>
      <c r="K351">
        <v>350</v>
      </c>
    </row>
    <row r="352" spans="10:11">
      <c r="J352" s="2" t="s">
        <v>6070</v>
      </c>
      <c r="K352">
        <v>351</v>
      </c>
    </row>
    <row r="353" spans="10:11">
      <c r="J353" s="2" t="s">
        <v>352</v>
      </c>
      <c r="K353">
        <v>352</v>
      </c>
    </row>
    <row r="354" spans="10:11">
      <c r="J354" s="2" t="s">
        <v>1287</v>
      </c>
      <c r="K354">
        <v>353</v>
      </c>
    </row>
    <row r="355" spans="10:11">
      <c r="J355" s="2" t="s">
        <v>1383</v>
      </c>
      <c r="K355">
        <v>354</v>
      </c>
    </row>
    <row r="356" spans="10:11">
      <c r="J356" s="2" t="s">
        <v>1641</v>
      </c>
      <c r="K356">
        <v>355</v>
      </c>
    </row>
    <row r="357" spans="10:11">
      <c r="J357" s="2" t="s">
        <v>95</v>
      </c>
      <c r="K357">
        <v>356</v>
      </c>
    </row>
    <row r="358" spans="10:11">
      <c r="J358" s="2" t="s">
        <v>854</v>
      </c>
      <c r="K358">
        <v>357</v>
      </c>
    </row>
    <row r="359" spans="10:11">
      <c r="J359" s="2" t="s">
        <v>2003</v>
      </c>
      <c r="K359">
        <v>358</v>
      </c>
    </row>
    <row r="360" spans="10:11">
      <c r="J360" s="2" t="s">
        <v>117</v>
      </c>
      <c r="K360">
        <v>359</v>
      </c>
    </row>
    <row r="361" spans="10:11">
      <c r="J361" s="2" t="s">
        <v>242</v>
      </c>
      <c r="K361">
        <v>360</v>
      </c>
    </row>
    <row r="362" spans="10:11">
      <c r="J362" s="2" t="s">
        <v>4656</v>
      </c>
      <c r="K362">
        <v>361</v>
      </c>
    </row>
    <row r="363" spans="10:11">
      <c r="J363" s="2" t="s">
        <v>684</v>
      </c>
      <c r="K363">
        <v>362</v>
      </c>
    </row>
    <row r="364" spans="10:11">
      <c r="J364" s="2" t="s">
        <v>5788</v>
      </c>
      <c r="K364">
        <v>363</v>
      </c>
    </row>
    <row r="365" spans="10:11">
      <c r="J365" s="2" t="s">
        <v>5945</v>
      </c>
      <c r="K365">
        <v>364</v>
      </c>
    </row>
    <row r="366" spans="10:11">
      <c r="J366" s="2" t="s">
        <v>5857</v>
      </c>
      <c r="K366">
        <v>365</v>
      </c>
    </row>
    <row r="367" spans="10:11">
      <c r="J367" s="2" t="s">
        <v>2422</v>
      </c>
      <c r="K367">
        <v>366</v>
      </c>
    </row>
    <row r="368" spans="10:11">
      <c r="J368" s="2" t="s">
        <v>497</v>
      </c>
      <c r="K368">
        <v>367</v>
      </c>
    </row>
    <row r="369" spans="10:11">
      <c r="J369" s="2" t="s">
        <v>5866</v>
      </c>
      <c r="K369">
        <v>368</v>
      </c>
    </row>
    <row r="370" spans="10:11">
      <c r="J370" s="2" t="s">
        <v>267</v>
      </c>
      <c r="K370">
        <v>369</v>
      </c>
    </row>
    <row r="371" spans="10:11">
      <c r="J371" s="2" t="s">
        <v>5477</v>
      </c>
      <c r="K371">
        <v>370</v>
      </c>
    </row>
    <row r="372" spans="10:11">
      <c r="J372" s="2" t="s">
        <v>1045</v>
      </c>
      <c r="K372">
        <v>371</v>
      </c>
    </row>
    <row r="373" spans="10:11">
      <c r="J373" s="2" t="s">
        <v>5752</v>
      </c>
      <c r="K373">
        <v>372</v>
      </c>
    </row>
    <row r="374" spans="10:11">
      <c r="J374" s="2" t="s">
        <v>2266</v>
      </c>
      <c r="K374">
        <v>373</v>
      </c>
    </row>
    <row r="375" spans="10:11">
      <c r="J375" s="2" t="s">
        <v>1841</v>
      </c>
      <c r="K375">
        <v>374</v>
      </c>
    </row>
    <row r="376" spans="10:11">
      <c r="J376" s="2" t="s">
        <v>4010</v>
      </c>
      <c r="K376">
        <v>375</v>
      </c>
    </row>
    <row r="377" spans="10:11">
      <c r="J377" s="2" t="s">
        <v>3977</v>
      </c>
      <c r="K377">
        <v>376</v>
      </c>
    </row>
    <row r="378" spans="10:11">
      <c r="J378" s="2" t="s">
        <v>5616</v>
      </c>
      <c r="K378">
        <v>377</v>
      </c>
    </row>
    <row r="379" spans="10:11">
      <c r="J379" s="2" t="s">
        <v>94</v>
      </c>
      <c r="K379">
        <v>378</v>
      </c>
    </row>
    <row r="380" spans="10:11">
      <c r="J380" s="2" t="s">
        <v>1364</v>
      </c>
      <c r="K380">
        <v>379</v>
      </c>
    </row>
    <row r="381" spans="10:11">
      <c r="J381" s="2" t="s">
        <v>1314</v>
      </c>
      <c r="K381">
        <v>380</v>
      </c>
    </row>
    <row r="382" spans="10:11">
      <c r="J382" s="2" t="s">
        <v>6038</v>
      </c>
      <c r="K382">
        <v>381</v>
      </c>
    </row>
    <row r="383" spans="10:11">
      <c r="J383" s="2" t="s">
        <v>2068</v>
      </c>
      <c r="K383">
        <v>382</v>
      </c>
    </row>
    <row r="384" spans="10:11">
      <c r="J384" s="2" t="s">
        <v>1905</v>
      </c>
      <c r="K384">
        <v>383</v>
      </c>
    </row>
    <row r="385" spans="10:11">
      <c r="J385" s="2" t="s">
        <v>5801</v>
      </c>
      <c r="K385">
        <v>384</v>
      </c>
    </row>
    <row r="386" spans="10:11">
      <c r="J386" s="2" t="s">
        <v>530</v>
      </c>
      <c r="K386">
        <v>385</v>
      </c>
    </row>
    <row r="387" spans="10:11">
      <c r="J387" s="2" t="s">
        <v>4917</v>
      </c>
      <c r="K387">
        <v>386</v>
      </c>
    </row>
    <row r="388" spans="10:11">
      <c r="J388" s="2" t="s">
        <v>140</v>
      </c>
      <c r="K388">
        <v>387</v>
      </c>
    </row>
    <row r="389" spans="10:11">
      <c r="J389" s="2" t="s">
        <v>1390</v>
      </c>
      <c r="K389">
        <v>388</v>
      </c>
    </row>
    <row r="390" spans="10:11">
      <c r="J390" s="2" t="s">
        <v>5275</v>
      </c>
      <c r="K390">
        <v>389</v>
      </c>
    </row>
    <row r="391" spans="10:11">
      <c r="J391" s="2" t="s">
        <v>4315</v>
      </c>
      <c r="K391">
        <v>390</v>
      </c>
    </row>
    <row r="392" spans="10:11">
      <c r="J392" s="2" t="s">
        <v>3958</v>
      </c>
      <c r="K392">
        <v>391</v>
      </c>
    </row>
    <row r="393" spans="10:11">
      <c r="J393" s="2" t="s">
        <v>2154</v>
      </c>
      <c r="K393">
        <v>392</v>
      </c>
    </row>
    <row r="394" spans="10:11">
      <c r="J394" s="2" t="s">
        <v>2374</v>
      </c>
      <c r="K394">
        <v>393</v>
      </c>
    </row>
    <row r="395" spans="10:11">
      <c r="J395" s="2" t="s">
        <v>370</v>
      </c>
      <c r="K395">
        <v>394</v>
      </c>
    </row>
    <row r="396" spans="10:11">
      <c r="J396" s="2" t="s">
        <v>2466</v>
      </c>
      <c r="K396">
        <v>395</v>
      </c>
    </row>
    <row r="397" spans="10:11">
      <c r="J397" s="2" t="s">
        <v>2272</v>
      </c>
      <c r="K397">
        <v>396</v>
      </c>
    </row>
    <row r="398" spans="10:11">
      <c r="J398" s="2" t="s">
        <v>5433</v>
      </c>
      <c r="K398">
        <v>397</v>
      </c>
    </row>
    <row r="399" spans="10:11">
      <c r="J399" s="2" t="s">
        <v>1649</v>
      </c>
      <c r="K399">
        <v>398</v>
      </c>
    </row>
    <row r="400" spans="10:11">
      <c r="J400" s="2" t="s">
        <v>309</v>
      </c>
      <c r="K400">
        <v>399</v>
      </c>
    </row>
    <row r="401" spans="10:11">
      <c r="J401" s="2" t="s">
        <v>723</v>
      </c>
      <c r="K401">
        <v>400</v>
      </c>
    </row>
    <row r="402" spans="10:11">
      <c r="J402" s="2" t="s">
        <v>5621</v>
      </c>
      <c r="K402">
        <v>401</v>
      </c>
    </row>
    <row r="403" spans="10:11">
      <c r="J403" s="2" t="s">
        <v>1023</v>
      </c>
      <c r="K403">
        <v>402</v>
      </c>
    </row>
    <row r="404" spans="10:11">
      <c r="J404" s="2" t="s">
        <v>4069</v>
      </c>
      <c r="K404">
        <v>403</v>
      </c>
    </row>
    <row r="405" spans="10:11">
      <c r="J405" s="2" t="s">
        <v>736</v>
      </c>
      <c r="K405">
        <v>404</v>
      </c>
    </row>
    <row r="406" spans="10:11">
      <c r="J406" s="2" t="s">
        <v>2337</v>
      </c>
      <c r="K406">
        <v>405</v>
      </c>
    </row>
    <row r="407" spans="10:11">
      <c r="J407" s="2" t="s">
        <v>3563</v>
      </c>
      <c r="K407">
        <v>406</v>
      </c>
    </row>
    <row r="408" spans="10:11">
      <c r="J408" s="2" t="s">
        <v>3662</v>
      </c>
      <c r="K408">
        <v>407</v>
      </c>
    </row>
    <row r="409" spans="10:11">
      <c r="J409" s="2" t="s">
        <v>5360</v>
      </c>
      <c r="K409">
        <v>408</v>
      </c>
    </row>
    <row r="410" spans="10:11">
      <c r="J410" s="2" t="s">
        <v>829</v>
      </c>
      <c r="K410">
        <v>409</v>
      </c>
    </row>
    <row r="411" spans="10:11">
      <c r="J411" s="2" t="s">
        <v>2542</v>
      </c>
      <c r="K411">
        <v>410</v>
      </c>
    </row>
    <row r="412" spans="10:11">
      <c r="J412" s="2" t="s">
        <v>5981</v>
      </c>
      <c r="K412">
        <v>411</v>
      </c>
    </row>
    <row r="413" spans="10:11">
      <c r="J413" s="2" t="s">
        <v>1569</v>
      </c>
      <c r="K413">
        <v>412</v>
      </c>
    </row>
    <row r="414" spans="10:11">
      <c r="J414" s="2" t="s">
        <v>5162</v>
      </c>
      <c r="K414">
        <v>413</v>
      </c>
    </row>
    <row r="415" spans="10:11">
      <c r="J415" s="2" t="s">
        <v>3844</v>
      </c>
      <c r="K415">
        <v>414</v>
      </c>
    </row>
    <row r="416" spans="10:11">
      <c r="J416" s="2" t="s">
        <v>4272</v>
      </c>
      <c r="K416">
        <v>415</v>
      </c>
    </row>
    <row r="417" spans="10:11">
      <c r="J417" s="2" t="s">
        <v>832</v>
      </c>
      <c r="K417">
        <v>416</v>
      </c>
    </row>
    <row r="418" spans="10:11">
      <c r="J418" s="2" t="s">
        <v>2741</v>
      </c>
      <c r="K418">
        <v>417</v>
      </c>
    </row>
    <row r="419" spans="10:11">
      <c r="J419" s="2" t="s">
        <v>6022</v>
      </c>
      <c r="K419">
        <v>418</v>
      </c>
    </row>
    <row r="420" spans="10:11">
      <c r="J420" s="2" t="s">
        <v>2967</v>
      </c>
      <c r="K420">
        <v>419</v>
      </c>
    </row>
    <row r="421" spans="10:11">
      <c r="J421" s="2" t="s">
        <v>1007</v>
      </c>
      <c r="K421">
        <v>420</v>
      </c>
    </row>
    <row r="422" spans="10:11">
      <c r="J422" s="2" t="s">
        <v>5958</v>
      </c>
      <c r="K422">
        <v>421</v>
      </c>
    </row>
    <row r="423" spans="10:11">
      <c r="J423" s="2" t="s">
        <v>718</v>
      </c>
      <c r="K423">
        <v>422</v>
      </c>
    </row>
    <row r="424" spans="10:11">
      <c r="J424" s="2" t="s">
        <v>5441</v>
      </c>
      <c r="K424">
        <v>423</v>
      </c>
    </row>
    <row r="425" spans="10:11">
      <c r="J425" s="2" t="s">
        <v>5551</v>
      </c>
      <c r="K425">
        <v>424</v>
      </c>
    </row>
    <row r="426" spans="10:11">
      <c r="J426" s="2" t="s">
        <v>5054</v>
      </c>
      <c r="K426">
        <v>425</v>
      </c>
    </row>
    <row r="427" spans="10:11">
      <c r="J427" s="2" t="s">
        <v>342</v>
      </c>
      <c r="K427">
        <v>426</v>
      </c>
    </row>
    <row r="428" spans="10:11">
      <c r="J428" s="2" t="s">
        <v>5548</v>
      </c>
      <c r="K428">
        <v>427</v>
      </c>
    </row>
    <row r="429" spans="10:11">
      <c r="J429" s="2" t="s">
        <v>1415</v>
      </c>
      <c r="K429">
        <v>428</v>
      </c>
    </row>
    <row r="430" spans="10:11">
      <c r="J430" s="2" t="s">
        <v>4885</v>
      </c>
      <c r="K430">
        <v>429</v>
      </c>
    </row>
    <row r="431" spans="10:11">
      <c r="J431" s="2" t="s">
        <v>1329</v>
      </c>
      <c r="K431">
        <v>430</v>
      </c>
    </row>
    <row r="432" spans="10:11">
      <c r="J432" s="2" t="s">
        <v>4644</v>
      </c>
      <c r="K432">
        <v>431</v>
      </c>
    </row>
    <row r="433" spans="10:11">
      <c r="J433" s="2" t="s">
        <v>3537</v>
      </c>
      <c r="K433">
        <v>432</v>
      </c>
    </row>
    <row r="434" spans="10:11">
      <c r="J434" s="2" t="s">
        <v>2736</v>
      </c>
      <c r="K434">
        <v>433</v>
      </c>
    </row>
    <row r="435" spans="10:11">
      <c r="J435" s="2" t="s">
        <v>565</v>
      </c>
      <c r="K435">
        <v>434</v>
      </c>
    </row>
    <row r="436" spans="10:11">
      <c r="J436" s="2" t="s">
        <v>593</v>
      </c>
      <c r="K436">
        <v>435</v>
      </c>
    </row>
    <row r="437" spans="10:11">
      <c r="J437" s="2" t="s">
        <v>5859</v>
      </c>
      <c r="K437">
        <v>436</v>
      </c>
    </row>
    <row r="438" spans="10:11">
      <c r="J438" s="2" t="s">
        <v>4320</v>
      </c>
      <c r="K438">
        <v>437</v>
      </c>
    </row>
    <row r="439" spans="10:11">
      <c r="J439" s="2" t="s">
        <v>5705</v>
      </c>
      <c r="K439">
        <v>438</v>
      </c>
    </row>
    <row r="440" spans="10:11">
      <c r="J440" s="2" t="s">
        <v>675</v>
      </c>
      <c r="K440">
        <v>439</v>
      </c>
    </row>
    <row r="441" spans="10:11">
      <c r="J441" s="2" t="s">
        <v>2150</v>
      </c>
      <c r="K441">
        <v>440</v>
      </c>
    </row>
    <row r="442" spans="10:11">
      <c r="J442" s="2" t="s">
        <v>2047</v>
      </c>
      <c r="K442">
        <v>441</v>
      </c>
    </row>
    <row r="443" spans="10:11">
      <c r="J443" s="2" t="s">
        <v>4621</v>
      </c>
      <c r="K443">
        <v>442</v>
      </c>
    </row>
    <row r="444" spans="10:11">
      <c r="J444" s="2" t="s">
        <v>6006</v>
      </c>
      <c r="K444">
        <v>443</v>
      </c>
    </row>
    <row r="445" spans="10:11">
      <c r="J445" s="2" t="s">
        <v>4298</v>
      </c>
      <c r="K445">
        <v>444</v>
      </c>
    </row>
    <row r="446" spans="10:11">
      <c r="J446" s="2" t="s">
        <v>5100</v>
      </c>
      <c r="K446">
        <v>445</v>
      </c>
    </row>
    <row r="447" spans="10:11">
      <c r="J447" s="2" t="s">
        <v>1874</v>
      </c>
      <c r="K447">
        <v>446</v>
      </c>
    </row>
    <row r="448" spans="10:11">
      <c r="J448" s="2" t="s">
        <v>5715</v>
      </c>
      <c r="K448">
        <v>447</v>
      </c>
    </row>
    <row r="449" spans="10:11">
      <c r="J449" s="2" t="s">
        <v>5608</v>
      </c>
      <c r="K449">
        <v>448</v>
      </c>
    </row>
    <row r="450" spans="10:11">
      <c r="J450" s="2" t="s">
        <v>5000</v>
      </c>
      <c r="K450">
        <v>449</v>
      </c>
    </row>
    <row r="451" spans="10:11">
      <c r="J451" s="2" t="s">
        <v>5718</v>
      </c>
      <c r="K451">
        <v>450</v>
      </c>
    </row>
    <row r="452" spans="10:11">
      <c r="J452" s="2" t="s">
        <v>1882</v>
      </c>
      <c r="K452">
        <v>451</v>
      </c>
    </row>
    <row r="453" spans="10:11">
      <c r="J453" s="2" t="s">
        <v>4374</v>
      </c>
      <c r="K453">
        <v>452</v>
      </c>
    </row>
    <row r="454" spans="10:11">
      <c r="J454" s="2" t="s">
        <v>60</v>
      </c>
      <c r="K454">
        <v>453</v>
      </c>
    </row>
    <row r="455" spans="10:11">
      <c r="J455" s="2" t="s">
        <v>4542</v>
      </c>
      <c r="K455">
        <v>454</v>
      </c>
    </row>
    <row r="456" spans="10:11">
      <c r="J456" s="2" t="s">
        <v>4206</v>
      </c>
      <c r="K456">
        <v>455</v>
      </c>
    </row>
    <row r="457" spans="10:11">
      <c r="J457" s="2" t="s">
        <v>110</v>
      </c>
      <c r="K457">
        <v>456</v>
      </c>
    </row>
    <row r="458" spans="10:11">
      <c r="J458" s="2" t="s">
        <v>6029</v>
      </c>
      <c r="K458">
        <v>457</v>
      </c>
    </row>
    <row r="459" spans="10:11">
      <c r="J459" s="2" t="s">
        <v>2614</v>
      </c>
      <c r="K459">
        <v>458</v>
      </c>
    </row>
    <row r="460" spans="10:11">
      <c r="J460" s="2" t="s">
        <v>1747</v>
      </c>
      <c r="K460">
        <v>459</v>
      </c>
    </row>
    <row r="461" spans="10:11">
      <c r="J461" s="2" t="s">
        <v>3059</v>
      </c>
      <c r="K461">
        <v>460</v>
      </c>
    </row>
    <row r="462" spans="10:11">
      <c r="J462" s="2" t="s">
        <v>3918</v>
      </c>
      <c r="K462">
        <v>461</v>
      </c>
    </row>
    <row r="463" spans="10:11">
      <c r="J463" s="2" t="s">
        <v>5769</v>
      </c>
      <c r="K463">
        <v>462</v>
      </c>
    </row>
    <row r="464" spans="10:11">
      <c r="J464" s="2" t="s">
        <v>1924</v>
      </c>
      <c r="K464">
        <v>463</v>
      </c>
    </row>
    <row r="465" spans="10:11">
      <c r="J465" s="2" t="s">
        <v>5297</v>
      </c>
      <c r="K465">
        <v>464</v>
      </c>
    </row>
    <row r="466" spans="10:11">
      <c r="J466" s="2" t="s">
        <v>2773</v>
      </c>
      <c r="K466">
        <v>465</v>
      </c>
    </row>
    <row r="467" spans="10:11">
      <c r="J467" s="2" t="s">
        <v>5216</v>
      </c>
      <c r="K467">
        <v>466</v>
      </c>
    </row>
    <row r="468" spans="10:11">
      <c r="J468" s="2" t="s">
        <v>2929</v>
      </c>
      <c r="K468">
        <v>467</v>
      </c>
    </row>
    <row r="469" spans="10:11">
      <c r="J469" s="2" t="s">
        <v>3854</v>
      </c>
      <c r="K469">
        <v>468</v>
      </c>
    </row>
    <row r="470" spans="10:11">
      <c r="J470" s="2" t="s">
        <v>361</v>
      </c>
      <c r="K470">
        <v>469</v>
      </c>
    </row>
    <row r="471" spans="10:11">
      <c r="J471" s="2" t="s">
        <v>1625</v>
      </c>
      <c r="K471">
        <v>470</v>
      </c>
    </row>
    <row r="472" spans="10:11">
      <c r="J472" s="2" t="s">
        <v>4118</v>
      </c>
      <c r="K472">
        <v>471</v>
      </c>
    </row>
    <row r="473" spans="10:11">
      <c r="J473" s="2" t="s">
        <v>1963</v>
      </c>
      <c r="K473">
        <v>472</v>
      </c>
    </row>
    <row r="474" spans="10:11">
      <c r="J474" s="2" t="s">
        <v>547</v>
      </c>
      <c r="K474">
        <v>473</v>
      </c>
    </row>
    <row r="475" spans="10:11">
      <c r="J475" s="2" t="s">
        <v>941</v>
      </c>
      <c r="K475">
        <v>474</v>
      </c>
    </row>
    <row r="476" spans="10:11">
      <c r="J476" s="2" t="s">
        <v>949</v>
      </c>
      <c r="K476">
        <v>475</v>
      </c>
    </row>
    <row r="477" spans="10:11">
      <c r="J477" s="2" t="s">
        <v>4248</v>
      </c>
      <c r="K477">
        <v>476</v>
      </c>
    </row>
    <row r="478" spans="10:11">
      <c r="J478" s="2" t="s">
        <v>784</v>
      </c>
      <c r="K478">
        <v>477</v>
      </c>
    </row>
    <row r="479" spans="10:11">
      <c r="J479" s="2" t="s">
        <v>1657</v>
      </c>
      <c r="K479">
        <v>478</v>
      </c>
    </row>
    <row r="480" spans="10:11">
      <c r="J480" s="2" t="s">
        <v>707</v>
      </c>
      <c r="K480">
        <v>479</v>
      </c>
    </row>
    <row r="481" spans="10:11">
      <c r="J481" s="2" t="s">
        <v>1452</v>
      </c>
      <c r="K481">
        <v>480</v>
      </c>
    </row>
    <row r="482" spans="10:11">
      <c r="J482" s="2" t="s">
        <v>3766</v>
      </c>
      <c r="K482">
        <v>481</v>
      </c>
    </row>
    <row r="483" spans="10:11">
      <c r="J483" s="2" t="s">
        <v>4815</v>
      </c>
      <c r="K483">
        <v>482</v>
      </c>
    </row>
    <row r="484" spans="10:11">
      <c r="J484" s="2" t="s">
        <v>5255</v>
      </c>
      <c r="K484">
        <v>483</v>
      </c>
    </row>
    <row r="485" spans="10:11">
      <c r="J485" s="2" t="s">
        <v>5868</v>
      </c>
      <c r="K485">
        <v>484</v>
      </c>
    </row>
    <row r="486" spans="10:11">
      <c r="J486" s="2" t="s">
        <v>4486</v>
      </c>
      <c r="K486">
        <v>485</v>
      </c>
    </row>
    <row r="487" spans="10:11">
      <c r="J487" s="2" t="s">
        <v>30</v>
      </c>
      <c r="K487">
        <v>486</v>
      </c>
    </row>
    <row r="488" spans="10:11">
      <c r="J488" s="2" t="s">
        <v>1096</v>
      </c>
      <c r="K488">
        <v>487</v>
      </c>
    </row>
    <row r="489" spans="10:11">
      <c r="J489" s="2" t="s">
        <v>1678</v>
      </c>
      <c r="K489">
        <v>488</v>
      </c>
    </row>
    <row r="490" spans="10:11">
      <c r="J490" s="2" t="s">
        <v>1669</v>
      </c>
      <c r="K490">
        <v>489</v>
      </c>
    </row>
    <row r="491" spans="10:11">
      <c r="J491" s="2" t="s">
        <v>5221</v>
      </c>
      <c r="K491">
        <v>490</v>
      </c>
    </row>
    <row r="492" spans="10:11">
      <c r="J492" s="2" t="s">
        <v>3135</v>
      </c>
      <c r="K492">
        <v>491</v>
      </c>
    </row>
    <row r="493" spans="10:11">
      <c r="J493" s="2" t="s">
        <v>1930</v>
      </c>
      <c r="K493">
        <v>492</v>
      </c>
    </row>
    <row r="494" spans="10:11">
      <c r="J494" s="2" t="s">
        <v>3591</v>
      </c>
      <c r="K494">
        <v>493</v>
      </c>
    </row>
    <row r="495" spans="10:11">
      <c r="J495" s="2" t="s">
        <v>4905</v>
      </c>
      <c r="K495">
        <v>494</v>
      </c>
    </row>
    <row r="496" spans="10:11">
      <c r="J496" s="2" t="s">
        <v>596</v>
      </c>
      <c r="K496">
        <v>495</v>
      </c>
    </row>
    <row r="497" spans="10:11">
      <c r="J497" s="2" t="s">
        <v>2290</v>
      </c>
      <c r="K497">
        <v>496</v>
      </c>
    </row>
    <row r="498" spans="10:11">
      <c r="J498" s="2" t="s">
        <v>826</v>
      </c>
      <c r="K498">
        <v>497</v>
      </c>
    </row>
    <row r="499" spans="10:11">
      <c r="J499" s="2" t="s">
        <v>5367</v>
      </c>
      <c r="K499">
        <v>498</v>
      </c>
    </row>
    <row r="500" spans="10:11">
      <c r="J500" s="2" t="s">
        <v>4717</v>
      </c>
      <c r="K500">
        <v>499</v>
      </c>
    </row>
    <row r="501" spans="10:11">
      <c r="J501" s="2" t="s">
        <v>433</v>
      </c>
      <c r="K501">
        <v>500</v>
      </c>
    </row>
    <row r="502" spans="10:11">
      <c r="J502" s="2" t="s">
        <v>4689</v>
      </c>
      <c r="K502">
        <v>501</v>
      </c>
    </row>
    <row r="503" spans="10:11">
      <c r="J503" s="2" t="s">
        <v>2625</v>
      </c>
      <c r="K503">
        <v>502</v>
      </c>
    </row>
    <row r="504" spans="10:11">
      <c r="J504" s="2" t="s">
        <v>3999</v>
      </c>
      <c r="K504">
        <v>503</v>
      </c>
    </row>
    <row r="505" spans="10:11">
      <c r="J505" s="2" t="s">
        <v>705</v>
      </c>
      <c r="K505">
        <v>504</v>
      </c>
    </row>
    <row r="506" spans="10:11">
      <c r="J506" s="2" t="s">
        <v>133</v>
      </c>
      <c r="K506">
        <v>505</v>
      </c>
    </row>
    <row r="507" spans="10:11">
      <c r="J507" s="2" t="s">
        <v>607</v>
      </c>
      <c r="K507">
        <v>506</v>
      </c>
    </row>
    <row r="508" spans="10:11">
      <c r="J508" s="2" t="s">
        <v>4660</v>
      </c>
      <c r="K508">
        <v>507</v>
      </c>
    </row>
    <row r="509" spans="10:11">
      <c r="J509" s="2" t="s">
        <v>3488</v>
      </c>
      <c r="K509">
        <v>508</v>
      </c>
    </row>
    <row r="510" spans="10:11">
      <c r="J510" s="2" t="s">
        <v>2383</v>
      </c>
      <c r="K510">
        <v>509</v>
      </c>
    </row>
    <row r="511" spans="10:11">
      <c r="J511" s="2" t="s">
        <v>772</v>
      </c>
      <c r="K511">
        <v>510</v>
      </c>
    </row>
    <row r="512" spans="10:11">
      <c r="J512" s="2" t="s">
        <v>4724</v>
      </c>
      <c r="K512">
        <v>511</v>
      </c>
    </row>
    <row r="513" spans="10:11">
      <c r="J513" s="2" t="s">
        <v>630</v>
      </c>
      <c r="K513">
        <v>512</v>
      </c>
    </row>
    <row r="514" spans="10:11">
      <c r="J514" s="2" t="s">
        <v>852</v>
      </c>
      <c r="K514">
        <v>513</v>
      </c>
    </row>
    <row r="515" spans="10:11">
      <c r="J515" s="2" t="s">
        <v>5350</v>
      </c>
      <c r="K515">
        <v>514</v>
      </c>
    </row>
    <row r="516" spans="10:11">
      <c r="J516" s="2" t="s">
        <v>6081</v>
      </c>
      <c r="K516">
        <v>515</v>
      </c>
    </row>
    <row r="517" spans="10:11">
      <c r="J517" s="2" t="s">
        <v>5843</v>
      </c>
      <c r="K517">
        <v>516</v>
      </c>
    </row>
    <row r="518" spans="10:11">
      <c r="J518" s="2" t="s">
        <v>553</v>
      </c>
      <c r="K518">
        <v>517</v>
      </c>
    </row>
    <row r="519" spans="10:11">
      <c r="J519" s="2" t="s">
        <v>590</v>
      </c>
      <c r="K519">
        <v>518</v>
      </c>
    </row>
    <row r="520" spans="10:11">
      <c r="J520" s="2" t="s">
        <v>680</v>
      </c>
      <c r="K520">
        <v>519</v>
      </c>
    </row>
    <row r="521" spans="10:11">
      <c r="J521" s="2" t="s">
        <v>986</v>
      </c>
      <c r="K521">
        <v>520</v>
      </c>
    </row>
    <row r="522" spans="10:11">
      <c r="J522" s="2" t="s">
        <v>4256</v>
      </c>
      <c r="K522">
        <v>521</v>
      </c>
    </row>
    <row r="523" spans="10:11">
      <c r="J523" s="2" t="s">
        <v>2330</v>
      </c>
      <c r="K523">
        <v>522</v>
      </c>
    </row>
    <row r="524" spans="10:11">
      <c r="J524" s="2" t="s">
        <v>2030</v>
      </c>
      <c r="K524">
        <v>523</v>
      </c>
    </row>
    <row r="525" spans="10:11">
      <c r="J525" s="2" t="s">
        <v>257</v>
      </c>
      <c r="K525">
        <v>524</v>
      </c>
    </row>
    <row r="526" spans="10:11">
      <c r="J526" s="2" t="s">
        <v>6093</v>
      </c>
      <c r="K526">
        <v>525</v>
      </c>
    </row>
    <row r="527" spans="10:11">
      <c r="J527" s="2" t="s">
        <v>1171</v>
      </c>
      <c r="K527">
        <v>526</v>
      </c>
    </row>
    <row r="528" spans="10:11">
      <c r="J528" s="2" t="s">
        <v>2288</v>
      </c>
      <c r="K528">
        <v>527</v>
      </c>
    </row>
    <row r="529" spans="10:11">
      <c r="J529" s="2" t="s">
        <v>2610</v>
      </c>
      <c r="K529">
        <v>528</v>
      </c>
    </row>
    <row r="530" spans="10:11">
      <c r="J530" s="2" t="s">
        <v>4958</v>
      </c>
      <c r="K530">
        <v>529</v>
      </c>
    </row>
    <row r="531" spans="10:11">
      <c r="J531" s="2" t="s">
        <v>3781</v>
      </c>
      <c r="K531">
        <v>530</v>
      </c>
    </row>
    <row r="532" spans="10:11">
      <c r="J532" s="2" t="s">
        <v>5655</v>
      </c>
      <c r="K532">
        <v>531</v>
      </c>
    </row>
    <row r="533" spans="10:11">
      <c r="J533" s="2" t="s">
        <v>6019</v>
      </c>
      <c r="K533">
        <v>532</v>
      </c>
    </row>
    <row r="534" spans="10:11">
      <c r="J534" s="2" t="s">
        <v>4822</v>
      </c>
      <c r="K534">
        <v>533</v>
      </c>
    </row>
    <row r="535" spans="10:11">
      <c r="J535" s="2" t="s">
        <v>3319</v>
      </c>
      <c r="K535">
        <v>534</v>
      </c>
    </row>
    <row r="536" spans="10:11">
      <c r="J536" s="2" t="s">
        <v>2215</v>
      </c>
      <c r="K536">
        <v>535</v>
      </c>
    </row>
    <row r="537" spans="10:11">
      <c r="J537" s="2" t="s">
        <v>4970</v>
      </c>
      <c r="K537">
        <v>536</v>
      </c>
    </row>
    <row r="538" spans="10:11">
      <c r="J538" s="2" t="s">
        <v>102</v>
      </c>
      <c r="K538">
        <v>537</v>
      </c>
    </row>
    <row r="539" spans="10:11">
      <c r="J539" s="2" t="s">
        <v>4132</v>
      </c>
      <c r="K539">
        <v>538</v>
      </c>
    </row>
    <row r="540" spans="10:11">
      <c r="J540" s="2" t="s">
        <v>88</v>
      </c>
      <c r="K540">
        <v>539</v>
      </c>
    </row>
    <row r="541" spans="10:11">
      <c r="J541" s="2" t="s">
        <v>2563</v>
      </c>
      <c r="K541">
        <v>540</v>
      </c>
    </row>
    <row r="542" spans="10:11">
      <c r="J542" s="2" t="s">
        <v>3089</v>
      </c>
      <c r="K542">
        <v>541</v>
      </c>
    </row>
    <row r="543" spans="10:11">
      <c r="J543" s="2" t="s">
        <v>1822</v>
      </c>
      <c r="K543">
        <v>542</v>
      </c>
    </row>
    <row r="544" spans="10:11">
      <c r="J544" s="2" t="s">
        <v>2517</v>
      </c>
      <c r="K544">
        <v>543</v>
      </c>
    </row>
    <row r="545" spans="10:11">
      <c r="J545" s="2" t="s">
        <v>2413</v>
      </c>
      <c r="K545">
        <v>544</v>
      </c>
    </row>
    <row r="546" spans="10:11">
      <c r="J546" s="2" t="s">
        <v>5339</v>
      </c>
      <c r="K546">
        <v>545</v>
      </c>
    </row>
    <row r="547" spans="10:11">
      <c r="J547" s="2" t="s">
        <v>1396</v>
      </c>
      <c r="K547">
        <v>546</v>
      </c>
    </row>
    <row r="548" spans="10:11">
      <c r="J548" s="2" t="s">
        <v>3982</v>
      </c>
      <c r="K548">
        <v>547</v>
      </c>
    </row>
    <row r="549" spans="10:11">
      <c r="J549" s="2" t="s">
        <v>5561</v>
      </c>
      <c r="K549">
        <v>548</v>
      </c>
    </row>
    <row r="550" spans="10:11">
      <c r="J550" s="2" t="s">
        <v>3149</v>
      </c>
      <c r="K550">
        <v>549</v>
      </c>
    </row>
    <row r="551" spans="10:11">
      <c r="J551" s="2" t="s">
        <v>4239</v>
      </c>
      <c r="K551">
        <v>550</v>
      </c>
    </row>
    <row r="552" spans="10:11">
      <c r="J552" s="2" t="s">
        <v>1878</v>
      </c>
      <c r="K552">
        <v>551</v>
      </c>
    </row>
    <row r="553" spans="10:11">
      <c r="J553" s="2" t="s">
        <v>884</v>
      </c>
      <c r="K553">
        <v>552</v>
      </c>
    </row>
    <row r="554" spans="10:11">
      <c r="J554" s="2" t="s">
        <v>1839</v>
      </c>
      <c r="K554">
        <v>553</v>
      </c>
    </row>
    <row r="555" spans="10:11">
      <c r="J555" s="2" t="s">
        <v>1987</v>
      </c>
      <c r="K555">
        <v>554</v>
      </c>
    </row>
    <row r="556" spans="10:11">
      <c r="J556" s="2" t="s">
        <v>4479</v>
      </c>
      <c r="K556">
        <v>555</v>
      </c>
    </row>
    <row r="557" spans="10:11">
      <c r="J557" s="2" t="s">
        <v>2594</v>
      </c>
      <c r="K557">
        <v>556</v>
      </c>
    </row>
    <row r="558" spans="10:11">
      <c r="J558" s="2" t="s">
        <v>2671</v>
      </c>
      <c r="K558">
        <v>557</v>
      </c>
    </row>
    <row r="559" spans="10:11">
      <c r="J559" s="2" t="s">
        <v>2182</v>
      </c>
      <c r="K559">
        <v>558</v>
      </c>
    </row>
    <row r="560" spans="10:11">
      <c r="J560" s="2" t="s">
        <v>3579</v>
      </c>
      <c r="K560">
        <v>559</v>
      </c>
    </row>
    <row r="561" spans="10:11">
      <c r="J561" s="2" t="s">
        <v>3085</v>
      </c>
      <c r="K561">
        <v>560</v>
      </c>
    </row>
    <row r="562" spans="10:11">
      <c r="J562" s="2" t="s">
        <v>5460</v>
      </c>
      <c r="K562">
        <v>561</v>
      </c>
    </row>
    <row r="563" spans="10:11">
      <c r="J563" s="2" t="s">
        <v>1509</v>
      </c>
      <c r="K563">
        <v>562</v>
      </c>
    </row>
    <row r="564" spans="10:11">
      <c r="J564" s="2" t="s">
        <v>4734</v>
      </c>
      <c r="K564">
        <v>563</v>
      </c>
    </row>
    <row r="565" spans="10:11">
      <c r="J565" s="2" t="s">
        <v>2920</v>
      </c>
      <c r="K565">
        <v>564</v>
      </c>
    </row>
    <row r="566" spans="10:11">
      <c r="J566" s="2" t="s">
        <v>1424</v>
      </c>
      <c r="K566">
        <v>565</v>
      </c>
    </row>
    <row r="567" spans="10:11">
      <c r="J567" s="2" t="s">
        <v>1021</v>
      </c>
      <c r="K567">
        <v>566</v>
      </c>
    </row>
    <row r="568" spans="10:11">
      <c r="J568" s="2" t="s">
        <v>3937</v>
      </c>
      <c r="K568">
        <v>567</v>
      </c>
    </row>
    <row r="569" spans="10:11">
      <c r="J569" s="2" t="s">
        <v>1644</v>
      </c>
      <c r="K569">
        <v>568</v>
      </c>
    </row>
    <row r="570" spans="10:11">
      <c r="J570" s="2" t="s">
        <v>411</v>
      </c>
      <c r="K570">
        <v>569</v>
      </c>
    </row>
    <row r="571" spans="10:11">
      <c r="J571" s="2" t="s">
        <v>2255</v>
      </c>
      <c r="K571">
        <v>570</v>
      </c>
    </row>
    <row r="572" spans="10:11">
      <c r="J572" s="2" t="s">
        <v>3222</v>
      </c>
      <c r="K572">
        <v>571</v>
      </c>
    </row>
    <row r="573" spans="10:11">
      <c r="J573" s="2" t="s">
        <v>4922</v>
      </c>
      <c r="K573">
        <v>572</v>
      </c>
    </row>
    <row r="574" spans="10:11">
      <c r="J574" s="2" t="s">
        <v>55</v>
      </c>
      <c r="K574">
        <v>573</v>
      </c>
    </row>
    <row r="575" spans="10:11">
      <c r="J575" s="2" t="s">
        <v>50</v>
      </c>
      <c r="K575">
        <v>574</v>
      </c>
    </row>
    <row r="576" spans="10:11">
      <c r="J576" s="2" t="s">
        <v>1711</v>
      </c>
      <c r="K576">
        <v>575</v>
      </c>
    </row>
    <row r="577" spans="10:11">
      <c r="J577" s="2" t="s">
        <v>2872</v>
      </c>
      <c r="K577">
        <v>576</v>
      </c>
    </row>
    <row r="578" spans="10:11">
      <c r="J578" s="2" t="s">
        <v>5707</v>
      </c>
      <c r="K578">
        <v>577</v>
      </c>
    </row>
    <row r="579" spans="10:11">
      <c r="J579" s="2" t="s">
        <v>259</v>
      </c>
      <c r="K579">
        <v>578</v>
      </c>
    </row>
    <row r="580" spans="10:11">
      <c r="J580" s="2" t="s">
        <v>198</v>
      </c>
      <c r="K580">
        <v>579</v>
      </c>
    </row>
    <row r="581" spans="10:11">
      <c r="J581" s="2" t="s">
        <v>5262</v>
      </c>
      <c r="K581">
        <v>580</v>
      </c>
    </row>
    <row r="582" spans="10:11">
      <c r="J582" s="2" t="s">
        <v>5602</v>
      </c>
      <c r="K582">
        <v>581</v>
      </c>
    </row>
    <row r="583" spans="10:11">
      <c r="J583" s="2" t="s">
        <v>4241</v>
      </c>
      <c r="K583">
        <v>582</v>
      </c>
    </row>
    <row r="584" spans="10:11">
      <c r="J584" s="2" t="s">
        <v>6103</v>
      </c>
      <c r="K584">
        <v>583</v>
      </c>
    </row>
    <row r="585" spans="10:11">
      <c r="J585" s="2" t="s">
        <v>5930</v>
      </c>
      <c r="K585">
        <v>584</v>
      </c>
    </row>
    <row r="586" spans="10:11">
      <c r="J586" s="2" t="s">
        <v>2206</v>
      </c>
      <c r="K586">
        <v>585</v>
      </c>
    </row>
    <row r="587" spans="10:11">
      <c r="J587" s="2" t="s">
        <v>2963</v>
      </c>
      <c r="K587">
        <v>586</v>
      </c>
    </row>
    <row r="588" spans="10:11">
      <c r="J588" s="2" t="s">
        <v>3106</v>
      </c>
      <c r="K588">
        <v>587</v>
      </c>
    </row>
    <row r="589" spans="10:11">
      <c r="J589" s="2" t="s">
        <v>3434</v>
      </c>
      <c r="K589">
        <v>588</v>
      </c>
    </row>
    <row r="590" spans="10:11">
      <c r="J590" s="2" t="s">
        <v>449</v>
      </c>
      <c r="K590">
        <v>589</v>
      </c>
    </row>
    <row r="591" spans="10:11">
      <c r="J591" s="2" t="s">
        <v>3485</v>
      </c>
      <c r="K591">
        <v>590</v>
      </c>
    </row>
    <row r="592" spans="10:11">
      <c r="J592" s="2" t="s">
        <v>2974</v>
      </c>
      <c r="K592">
        <v>591</v>
      </c>
    </row>
    <row r="593" spans="10:11">
      <c r="J593" s="2" t="s">
        <v>3195</v>
      </c>
      <c r="K593">
        <v>592</v>
      </c>
    </row>
    <row r="594" spans="10:11">
      <c r="J594" s="2" t="s">
        <v>4442</v>
      </c>
      <c r="K594">
        <v>593</v>
      </c>
    </row>
    <row r="595" spans="10:11">
      <c r="J595" s="2" t="s">
        <v>5200</v>
      </c>
      <c r="K595">
        <v>594</v>
      </c>
    </row>
    <row r="596" spans="10:11">
      <c r="J596" s="2" t="s">
        <v>5506</v>
      </c>
      <c r="K596">
        <v>595</v>
      </c>
    </row>
    <row r="597" spans="10:11">
      <c r="J597" s="2" t="s">
        <v>1956</v>
      </c>
      <c r="K597">
        <v>596</v>
      </c>
    </row>
    <row r="598" spans="10:11">
      <c r="J598" s="2" t="s">
        <v>5438</v>
      </c>
      <c r="K598">
        <v>597</v>
      </c>
    </row>
    <row r="599" spans="10:11">
      <c r="J599" s="2" t="s">
        <v>5317</v>
      </c>
      <c r="K599">
        <v>598</v>
      </c>
    </row>
    <row r="600" spans="10:11">
      <c r="J600" s="2" t="s">
        <v>726</v>
      </c>
      <c r="K600">
        <v>599</v>
      </c>
    </row>
    <row r="601" spans="10:11">
      <c r="J601" s="2" t="s">
        <v>476</v>
      </c>
      <c r="K601">
        <v>600</v>
      </c>
    </row>
    <row r="602" spans="10:11">
      <c r="J602" s="2" t="s">
        <v>4934</v>
      </c>
      <c r="K602">
        <v>601</v>
      </c>
    </row>
    <row r="603" spans="10:11">
      <c r="J603" s="2" t="s">
        <v>2878</v>
      </c>
      <c r="K603">
        <v>602</v>
      </c>
    </row>
    <row r="604" spans="10:11">
      <c r="J604" s="2" t="s">
        <v>4831</v>
      </c>
      <c r="K604">
        <v>603</v>
      </c>
    </row>
    <row r="605" spans="10:11">
      <c r="J605" s="2" t="s">
        <v>3688</v>
      </c>
      <c r="K605">
        <v>604</v>
      </c>
    </row>
    <row r="606" spans="10:11">
      <c r="J606" s="2" t="s">
        <v>3376</v>
      </c>
      <c r="K606">
        <v>605</v>
      </c>
    </row>
    <row r="607" spans="10:11">
      <c r="J607" s="2" t="s">
        <v>4445</v>
      </c>
      <c r="K607">
        <v>606</v>
      </c>
    </row>
    <row r="608" spans="10:11">
      <c r="J608" s="2" t="s">
        <v>4809</v>
      </c>
      <c r="K608">
        <v>607</v>
      </c>
    </row>
    <row r="609" spans="10:11">
      <c r="J609" s="2" t="s">
        <v>3747</v>
      </c>
      <c r="K609">
        <v>608</v>
      </c>
    </row>
    <row r="610" spans="10:11">
      <c r="J610" s="2" t="s">
        <v>4183</v>
      </c>
      <c r="K610">
        <v>609</v>
      </c>
    </row>
    <row r="611" spans="10:11">
      <c r="J611" s="2" t="s">
        <v>3825</v>
      </c>
      <c r="K611">
        <v>610</v>
      </c>
    </row>
    <row r="612" spans="10:11">
      <c r="J612" s="2" t="s">
        <v>1764</v>
      </c>
      <c r="K612">
        <v>611</v>
      </c>
    </row>
    <row r="613" spans="10:11">
      <c r="J613" s="2" t="s">
        <v>1985</v>
      </c>
      <c r="K613">
        <v>612</v>
      </c>
    </row>
    <row r="614" spans="10:11">
      <c r="J614" s="2" t="s">
        <v>435</v>
      </c>
      <c r="K614">
        <v>613</v>
      </c>
    </row>
    <row r="615" spans="10:11">
      <c r="J615" s="2" t="s">
        <v>753</v>
      </c>
      <c r="K615">
        <v>614</v>
      </c>
    </row>
    <row r="616" spans="10:11">
      <c r="J616" s="2" t="s">
        <v>2335</v>
      </c>
      <c r="K616">
        <v>615</v>
      </c>
    </row>
    <row r="617" spans="10:11">
      <c r="J617" s="2" t="s">
        <v>3246</v>
      </c>
      <c r="K617">
        <v>616</v>
      </c>
    </row>
    <row r="618" spans="10:11">
      <c r="J618" s="2" t="s">
        <v>4386</v>
      </c>
      <c r="K618">
        <v>617</v>
      </c>
    </row>
    <row r="619" spans="10:11">
      <c r="J619" s="2" t="s">
        <v>3607</v>
      </c>
      <c r="K619">
        <v>618</v>
      </c>
    </row>
    <row r="620" spans="10:11">
      <c r="J620" s="2" t="s">
        <v>1232</v>
      </c>
      <c r="K620">
        <v>619</v>
      </c>
    </row>
    <row r="621" spans="10:11">
      <c r="J621" s="2" t="s">
        <v>4371</v>
      </c>
      <c r="K621">
        <v>620</v>
      </c>
    </row>
    <row r="622" spans="10:11">
      <c r="J622" s="2" t="s">
        <v>4845</v>
      </c>
      <c r="K622">
        <v>621</v>
      </c>
    </row>
    <row r="623" spans="10:11">
      <c r="J623" s="2" t="s">
        <v>1861</v>
      </c>
      <c r="K623">
        <v>622</v>
      </c>
    </row>
    <row r="624" spans="10:11">
      <c r="J624" s="2" t="s">
        <v>2597</v>
      </c>
      <c r="K624">
        <v>623</v>
      </c>
    </row>
    <row r="625" spans="10:11">
      <c r="J625" s="2" t="s">
        <v>5060</v>
      </c>
      <c r="K625">
        <v>624</v>
      </c>
    </row>
    <row r="626" spans="10:11">
      <c r="J626" s="2" t="s">
        <v>981</v>
      </c>
      <c r="K626">
        <v>625</v>
      </c>
    </row>
    <row r="627" spans="10:11">
      <c r="J627" s="2" t="s">
        <v>1503</v>
      </c>
      <c r="K627">
        <v>626</v>
      </c>
    </row>
    <row r="628" spans="10:11">
      <c r="J628" s="2" t="s">
        <v>1974</v>
      </c>
      <c r="K628">
        <v>627</v>
      </c>
    </row>
    <row r="629" spans="10:11">
      <c r="J629" s="2" t="s">
        <v>169</v>
      </c>
      <c r="K629">
        <v>628</v>
      </c>
    </row>
    <row r="630" spans="10:11">
      <c r="J630" s="2" t="s">
        <v>1545</v>
      </c>
      <c r="K630">
        <v>629</v>
      </c>
    </row>
    <row r="631" spans="10:11">
      <c r="J631" s="2" t="s">
        <v>2843</v>
      </c>
      <c r="K631">
        <v>630</v>
      </c>
    </row>
    <row r="632" spans="10:11">
      <c r="J632" s="2" t="s">
        <v>311</v>
      </c>
      <c r="K632">
        <v>631</v>
      </c>
    </row>
    <row r="633" spans="10:11">
      <c r="J633" s="2" t="s">
        <v>2285</v>
      </c>
      <c r="K633">
        <v>632</v>
      </c>
    </row>
    <row r="634" spans="10:11">
      <c r="J634" s="2" t="s">
        <v>5584</v>
      </c>
      <c r="K634">
        <v>633</v>
      </c>
    </row>
    <row r="635" spans="10:11">
      <c r="J635" s="2" t="s">
        <v>5304</v>
      </c>
      <c r="K635">
        <v>634</v>
      </c>
    </row>
    <row r="636" spans="10:11">
      <c r="J636" s="2" t="s">
        <v>4791</v>
      </c>
      <c r="K636">
        <v>635</v>
      </c>
    </row>
    <row r="637" spans="10:11">
      <c r="J637" s="2" t="s">
        <v>5420</v>
      </c>
      <c r="K637">
        <v>636</v>
      </c>
    </row>
    <row r="638" spans="10:11">
      <c r="J638" s="2" t="s">
        <v>5188</v>
      </c>
      <c r="K638">
        <v>637</v>
      </c>
    </row>
    <row r="639" spans="10:11">
      <c r="J639" s="2" t="s">
        <v>1394</v>
      </c>
      <c r="K639">
        <v>638</v>
      </c>
    </row>
    <row r="640" spans="10:11">
      <c r="J640" s="2" t="s">
        <v>5179</v>
      </c>
      <c r="K640">
        <v>639</v>
      </c>
    </row>
    <row r="641" spans="10:11">
      <c r="J641" s="2" t="s">
        <v>4016</v>
      </c>
      <c r="K641">
        <v>640</v>
      </c>
    </row>
    <row r="642" spans="10:11">
      <c r="J642" s="2" t="s">
        <v>1836</v>
      </c>
      <c r="K642">
        <v>641</v>
      </c>
    </row>
    <row r="643" spans="10:11">
      <c r="J643" s="2" t="s">
        <v>4766</v>
      </c>
      <c r="K643">
        <v>642</v>
      </c>
    </row>
    <row r="644" spans="10:11">
      <c r="J644" s="2" t="s">
        <v>171</v>
      </c>
      <c r="K644">
        <v>643</v>
      </c>
    </row>
    <row r="645" spans="10:11">
      <c r="J645" s="2" t="s">
        <v>364</v>
      </c>
      <c r="K645">
        <v>644</v>
      </c>
    </row>
    <row r="646" spans="10:11">
      <c r="J646" s="2" t="s">
        <v>4495</v>
      </c>
      <c r="K646">
        <v>645</v>
      </c>
    </row>
    <row r="647" spans="10:11">
      <c r="J647" s="2" t="s">
        <v>252</v>
      </c>
      <c r="K647">
        <v>646</v>
      </c>
    </row>
    <row r="648" spans="10:11">
      <c r="J648" s="2" t="s">
        <v>1240</v>
      </c>
      <c r="K648">
        <v>647</v>
      </c>
    </row>
    <row r="649" spans="10:11">
      <c r="J649" s="2" t="s">
        <v>4037</v>
      </c>
      <c r="K649">
        <v>648</v>
      </c>
    </row>
    <row r="650" spans="10:11">
      <c r="J650" s="2" t="s">
        <v>5552</v>
      </c>
      <c r="K650">
        <v>649</v>
      </c>
    </row>
    <row r="651" spans="10:11">
      <c r="J651" s="2" t="s">
        <v>4739</v>
      </c>
      <c r="K651">
        <v>650</v>
      </c>
    </row>
    <row r="652" spans="10:11">
      <c r="J652" s="2" t="s">
        <v>5234</v>
      </c>
      <c r="K652">
        <v>651</v>
      </c>
    </row>
    <row r="653" spans="10:11">
      <c r="J653" s="2" t="s">
        <v>747</v>
      </c>
      <c r="K653">
        <v>652</v>
      </c>
    </row>
    <row r="654" spans="10:11">
      <c r="J654" s="2" t="s">
        <v>1944</v>
      </c>
      <c r="K654">
        <v>653</v>
      </c>
    </row>
    <row r="655" spans="10:11">
      <c r="J655" s="2" t="s">
        <v>3970</v>
      </c>
      <c r="K655">
        <v>654</v>
      </c>
    </row>
    <row r="656" spans="10:11">
      <c r="J656" s="2" t="s">
        <v>2558</v>
      </c>
      <c r="K656">
        <v>655</v>
      </c>
    </row>
    <row r="657" spans="10:11">
      <c r="J657" s="2" t="s">
        <v>4540</v>
      </c>
      <c r="K657">
        <v>656</v>
      </c>
    </row>
    <row r="658" spans="10:11">
      <c r="J658" s="2" t="s">
        <v>5325</v>
      </c>
      <c r="K658">
        <v>657</v>
      </c>
    </row>
    <row r="659" spans="10:11">
      <c r="J659" s="2" t="s">
        <v>5579</v>
      </c>
      <c r="K659">
        <v>658</v>
      </c>
    </row>
    <row r="660" spans="10:11">
      <c r="J660" s="2" t="s">
        <v>965</v>
      </c>
      <c r="K660">
        <v>659</v>
      </c>
    </row>
    <row r="661" spans="10:11">
      <c r="J661" s="2" t="s">
        <v>1707</v>
      </c>
      <c r="K661">
        <v>660</v>
      </c>
    </row>
    <row r="662" spans="10:11">
      <c r="J662" s="2" t="s">
        <v>5609</v>
      </c>
      <c r="K662">
        <v>661</v>
      </c>
    </row>
    <row r="663" spans="10:11">
      <c r="J663" s="2" t="s">
        <v>2994</v>
      </c>
      <c r="K663">
        <v>662</v>
      </c>
    </row>
    <row r="664" spans="10:11">
      <c r="J664" s="2" t="s">
        <v>1602</v>
      </c>
      <c r="K664">
        <v>663</v>
      </c>
    </row>
    <row r="665" spans="10:11">
      <c r="J665" s="2" t="s">
        <v>4403</v>
      </c>
      <c r="K665">
        <v>664</v>
      </c>
    </row>
    <row r="666" spans="10:11">
      <c r="J666" s="2" t="s">
        <v>3342</v>
      </c>
      <c r="K666">
        <v>665</v>
      </c>
    </row>
    <row r="667" spans="10:11">
      <c r="J667" s="2" t="s">
        <v>3403</v>
      </c>
      <c r="K667">
        <v>666</v>
      </c>
    </row>
    <row r="668" spans="10:11">
      <c r="J668" s="2" t="s">
        <v>5450</v>
      </c>
      <c r="K668">
        <v>667</v>
      </c>
    </row>
    <row r="669" spans="10:11">
      <c r="J669" s="2" t="s">
        <v>177</v>
      </c>
      <c r="K669">
        <v>668</v>
      </c>
    </row>
    <row r="670" spans="10:11">
      <c r="J670" s="2" t="s">
        <v>1253</v>
      </c>
      <c r="K670">
        <v>669</v>
      </c>
    </row>
    <row r="671" spans="10:11">
      <c r="J671" s="2" t="s">
        <v>5224</v>
      </c>
      <c r="K671">
        <v>670</v>
      </c>
    </row>
    <row r="672" spans="10:11">
      <c r="J672" s="2" t="s">
        <v>4154</v>
      </c>
      <c r="K672">
        <v>671</v>
      </c>
    </row>
    <row r="673" spans="10:11">
      <c r="J673" s="2" t="s">
        <v>1113</v>
      </c>
      <c r="K673">
        <v>672</v>
      </c>
    </row>
    <row r="674" spans="10:11">
      <c r="J674" s="2" t="s">
        <v>2760</v>
      </c>
      <c r="K674">
        <v>673</v>
      </c>
    </row>
    <row r="675" spans="10:11">
      <c r="J675" s="2" t="s">
        <v>3200</v>
      </c>
      <c r="K675">
        <v>674</v>
      </c>
    </row>
    <row r="676" spans="10:11">
      <c r="J676" s="2" t="s">
        <v>208</v>
      </c>
      <c r="K676">
        <v>675</v>
      </c>
    </row>
    <row r="677" spans="10:11">
      <c r="J677" s="2" t="s">
        <v>4296</v>
      </c>
      <c r="K677">
        <v>676</v>
      </c>
    </row>
    <row r="678" spans="10:11">
      <c r="J678" s="2" t="s">
        <v>5280</v>
      </c>
      <c r="K678">
        <v>677</v>
      </c>
    </row>
    <row r="679" spans="10:11">
      <c r="J679" s="2" t="s">
        <v>1195</v>
      </c>
      <c r="K679">
        <v>678</v>
      </c>
    </row>
    <row r="680" spans="10:11">
      <c r="J680" s="2" t="s">
        <v>1386</v>
      </c>
      <c r="K680">
        <v>679</v>
      </c>
    </row>
    <row r="681" spans="10:11">
      <c r="J681" s="2" t="s">
        <v>4857</v>
      </c>
      <c r="K681">
        <v>680</v>
      </c>
    </row>
    <row r="682" spans="10:11">
      <c r="J682" s="2" t="s">
        <v>4002</v>
      </c>
      <c r="K682">
        <v>681</v>
      </c>
    </row>
    <row r="683" spans="10:11">
      <c r="J683" s="2" t="s">
        <v>4099</v>
      </c>
      <c r="K683">
        <v>682</v>
      </c>
    </row>
    <row r="684" spans="10:11">
      <c r="J684" s="2" t="s">
        <v>180</v>
      </c>
      <c r="K684">
        <v>683</v>
      </c>
    </row>
    <row r="685" spans="10:11">
      <c r="J685" s="2" t="s">
        <v>443</v>
      </c>
      <c r="K685">
        <v>684</v>
      </c>
    </row>
    <row r="686" spans="10:11">
      <c r="J686" s="2" t="s">
        <v>2588</v>
      </c>
      <c r="K686">
        <v>685</v>
      </c>
    </row>
    <row r="687" spans="10:11">
      <c r="J687" s="2" t="s">
        <v>1741</v>
      </c>
      <c r="K687">
        <v>686</v>
      </c>
    </row>
    <row r="688" spans="10:11">
      <c r="J688" s="2" t="s">
        <v>4122</v>
      </c>
      <c r="K688">
        <v>687</v>
      </c>
    </row>
    <row r="689" spans="10:11">
      <c r="J689" s="2" t="s">
        <v>1646</v>
      </c>
      <c r="K689">
        <v>688</v>
      </c>
    </row>
    <row r="690" spans="10:11">
      <c r="J690" s="2" t="s">
        <v>386</v>
      </c>
      <c r="K690">
        <v>689</v>
      </c>
    </row>
    <row r="691" spans="10:11">
      <c r="J691" s="2" t="s">
        <v>1103</v>
      </c>
      <c r="K691">
        <v>690</v>
      </c>
    </row>
    <row r="692" spans="10:11">
      <c r="J692" s="2" t="s">
        <v>5651</v>
      </c>
      <c r="K692">
        <v>691</v>
      </c>
    </row>
    <row r="693" spans="10:11">
      <c r="J693" s="2" t="s">
        <v>2308</v>
      </c>
      <c r="K693">
        <v>692</v>
      </c>
    </row>
    <row r="694" spans="10:11">
      <c r="J694" s="2" t="s">
        <v>915</v>
      </c>
      <c r="K694">
        <v>693</v>
      </c>
    </row>
    <row r="695" spans="10:11">
      <c r="J695" s="2" t="s">
        <v>5840</v>
      </c>
      <c r="K695">
        <v>694</v>
      </c>
    </row>
    <row r="696" spans="10:11">
      <c r="J696" s="2" t="s">
        <v>5665</v>
      </c>
      <c r="K696">
        <v>695</v>
      </c>
    </row>
    <row r="697" spans="10:11">
      <c r="J697" s="2" t="s">
        <v>1331</v>
      </c>
      <c r="K697">
        <v>696</v>
      </c>
    </row>
    <row r="698" spans="10:11">
      <c r="J698" s="2" t="s">
        <v>2176</v>
      </c>
      <c r="K698">
        <v>697</v>
      </c>
    </row>
    <row r="699" spans="10:11">
      <c r="J699" s="2" t="s">
        <v>3584</v>
      </c>
      <c r="K699">
        <v>698</v>
      </c>
    </row>
    <row r="700" spans="10:11">
      <c r="J700" s="2" t="s">
        <v>822</v>
      </c>
      <c r="K700">
        <v>699</v>
      </c>
    </row>
    <row r="701" spans="10:11">
      <c r="J701" s="2" t="s">
        <v>5781</v>
      </c>
      <c r="K701">
        <v>700</v>
      </c>
    </row>
    <row r="702" spans="10:11">
      <c r="J702" s="2" t="s">
        <v>2005</v>
      </c>
      <c r="K702">
        <v>701</v>
      </c>
    </row>
    <row r="703" spans="10:11">
      <c r="J703" s="2" t="s">
        <v>3335</v>
      </c>
      <c r="K703">
        <v>702</v>
      </c>
    </row>
    <row r="704" spans="10:11">
      <c r="J704" s="2" t="s">
        <v>481</v>
      </c>
      <c r="K704">
        <v>703</v>
      </c>
    </row>
    <row r="705" spans="10:11">
      <c r="J705" s="2" t="s">
        <v>1676</v>
      </c>
      <c r="K705">
        <v>704</v>
      </c>
    </row>
    <row r="706" spans="10:11">
      <c r="J706" s="2" t="s">
        <v>2441</v>
      </c>
      <c r="K706">
        <v>705</v>
      </c>
    </row>
    <row r="707" spans="10:11">
      <c r="J707" s="2" t="s">
        <v>1639</v>
      </c>
      <c r="K707">
        <v>706</v>
      </c>
    </row>
    <row r="708" spans="10:11">
      <c r="J708" s="2" t="s">
        <v>3986</v>
      </c>
      <c r="K708">
        <v>707</v>
      </c>
    </row>
    <row r="709" spans="10:11">
      <c r="J709" s="2" t="s">
        <v>3700</v>
      </c>
      <c r="K709">
        <v>708</v>
      </c>
    </row>
    <row r="710" spans="10:11">
      <c r="J710" s="2" t="s">
        <v>265</v>
      </c>
      <c r="K710">
        <v>709</v>
      </c>
    </row>
    <row r="711" spans="10:11">
      <c r="J711" s="2" t="s">
        <v>317</v>
      </c>
      <c r="K711">
        <v>710</v>
      </c>
    </row>
    <row r="712" spans="10:11">
      <c r="J712" s="2" t="s">
        <v>670</v>
      </c>
      <c r="K712">
        <v>711</v>
      </c>
    </row>
    <row r="713" spans="10:11">
      <c r="J713" s="2" t="s">
        <v>3525</v>
      </c>
      <c r="K713">
        <v>712</v>
      </c>
    </row>
    <row r="714" spans="10:11">
      <c r="J714" s="2" t="s">
        <v>2672</v>
      </c>
      <c r="K714">
        <v>713</v>
      </c>
    </row>
    <row r="715" spans="10:11">
      <c r="J715" s="2" t="s">
        <v>321</v>
      </c>
      <c r="K715">
        <v>714</v>
      </c>
    </row>
    <row r="716" spans="10:11">
      <c r="J716" s="2" t="s">
        <v>368</v>
      </c>
      <c r="K716">
        <v>715</v>
      </c>
    </row>
    <row r="717" spans="10:11">
      <c r="J717" s="2" t="s">
        <v>1577</v>
      </c>
      <c r="K717">
        <v>716</v>
      </c>
    </row>
    <row r="718" spans="10:11">
      <c r="J718" s="2" t="s">
        <v>3256</v>
      </c>
      <c r="K718">
        <v>717</v>
      </c>
    </row>
    <row r="719" spans="10:11">
      <c r="J719" s="2" t="s">
        <v>2008</v>
      </c>
      <c r="K719">
        <v>718</v>
      </c>
    </row>
    <row r="720" spans="10:11">
      <c r="J720" s="2" t="s">
        <v>5940</v>
      </c>
      <c r="K720">
        <v>719</v>
      </c>
    </row>
    <row r="721" spans="10:11">
      <c r="J721" s="2" t="s">
        <v>5127</v>
      </c>
      <c r="K721">
        <v>720</v>
      </c>
    </row>
    <row r="722" spans="10:11">
      <c r="J722" s="2" t="s">
        <v>1105</v>
      </c>
      <c r="K722">
        <v>721</v>
      </c>
    </row>
    <row r="723" spans="10:11">
      <c r="J723" s="2" t="s">
        <v>1275</v>
      </c>
      <c r="K723">
        <v>722</v>
      </c>
    </row>
    <row r="724" spans="10:11">
      <c r="J724" s="2" t="s">
        <v>3069</v>
      </c>
      <c r="K724">
        <v>723</v>
      </c>
    </row>
    <row r="725" spans="10:11">
      <c r="J725" s="2" t="s">
        <v>4714</v>
      </c>
      <c r="K725">
        <v>724</v>
      </c>
    </row>
    <row r="726" spans="10:11">
      <c r="J726" s="2" t="s">
        <v>5260</v>
      </c>
      <c r="K726">
        <v>725</v>
      </c>
    </row>
    <row r="727" spans="10:11">
      <c r="J727" s="2" t="s">
        <v>6013</v>
      </c>
      <c r="K727">
        <v>726</v>
      </c>
    </row>
    <row r="728" spans="10:11">
      <c r="J728" s="2" t="s">
        <v>3494</v>
      </c>
      <c r="K728">
        <v>727</v>
      </c>
    </row>
    <row r="729" spans="10:11">
      <c r="J729" s="2" t="s">
        <v>4682</v>
      </c>
      <c r="K729">
        <v>728</v>
      </c>
    </row>
    <row r="730" spans="10:11">
      <c r="J730" s="2" t="s">
        <v>5831</v>
      </c>
      <c r="K730">
        <v>729</v>
      </c>
    </row>
    <row r="731" spans="10:11">
      <c r="J731" s="2" t="s">
        <v>3793</v>
      </c>
      <c r="K731">
        <v>730</v>
      </c>
    </row>
    <row r="732" spans="10:11">
      <c r="J732" s="2" t="s">
        <v>29</v>
      </c>
      <c r="K732">
        <v>731</v>
      </c>
    </row>
    <row r="733" spans="10:11">
      <c r="J733" s="2" t="s">
        <v>4627</v>
      </c>
      <c r="K733">
        <v>732</v>
      </c>
    </row>
    <row r="734" spans="10:11">
      <c r="J734" s="2" t="s">
        <v>4308</v>
      </c>
      <c r="K734">
        <v>733</v>
      </c>
    </row>
    <row r="735" spans="10:11">
      <c r="J735" s="2" t="s">
        <v>5117</v>
      </c>
      <c r="K735">
        <v>734</v>
      </c>
    </row>
    <row r="736" spans="10:11">
      <c r="J736" s="2" t="s">
        <v>562</v>
      </c>
      <c r="K736">
        <v>735</v>
      </c>
    </row>
    <row r="737" spans="10:11">
      <c r="J737" s="2" t="s">
        <v>2124</v>
      </c>
      <c r="K737">
        <v>736</v>
      </c>
    </row>
    <row r="738" spans="10:11">
      <c r="J738" s="2" t="s">
        <v>1869</v>
      </c>
      <c r="K738">
        <v>737</v>
      </c>
    </row>
    <row r="739" spans="10:11">
      <c r="J739" s="2" t="s">
        <v>4545</v>
      </c>
      <c r="K739">
        <v>738</v>
      </c>
    </row>
    <row r="740" spans="10:11">
      <c r="J740" s="2" t="s">
        <v>703</v>
      </c>
      <c r="K740">
        <v>739</v>
      </c>
    </row>
    <row r="741" spans="10:11">
      <c r="J741" s="2" t="s">
        <v>5354</v>
      </c>
      <c r="K741">
        <v>740</v>
      </c>
    </row>
    <row r="742" spans="10:11">
      <c r="J742" s="2" t="s">
        <v>4848</v>
      </c>
      <c r="K742">
        <v>741</v>
      </c>
    </row>
    <row r="743" spans="10:11">
      <c r="J743" s="2" t="s">
        <v>2775</v>
      </c>
      <c r="K743">
        <v>742</v>
      </c>
    </row>
    <row r="744" spans="10:11">
      <c r="J744" s="2" t="s">
        <v>5131</v>
      </c>
      <c r="K744">
        <v>743</v>
      </c>
    </row>
    <row r="745" spans="10:11">
      <c r="J745" s="2" t="s">
        <v>5232</v>
      </c>
      <c r="K745">
        <v>744</v>
      </c>
    </row>
    <row r="746" spans="10:11">
      <c r="J746" s="2" t="s">
        <v>919</v>
      </c>
      <c r="K746">
        <v>745</v>
      </c>
    </row>
    <row r="747" spans="10:11">
      <c r="J747" s="2" t="s">
        <v>3191</v>
      </c>
      <c r="K747">
        <v>746</v>
      </c>
    </row>
    <row r="748" spans="10:11">
      <c r="J748" s="2" t="s">
        <v>1530</v>
      </c>
      <c r="K748">
        <v>747</v>
      </c>
    </row>
    <row r="749" spans="10:11">
      <c r="J749" s="2" t="s">
        <v>1519</v>
      </c>
      <c r="K749">
        <v>748</v>
      </c>
    </row>
    <row r="750" spans="10:11">
      <c r="J750" s="2" t="s">
        <v>3412</v>
      </c>
      <c r="K750">
        <v>749</v>
      </c>
    </row>
    <row r="751" spans="10:11">
      <c r="J751" s="2" t="s">
        <v>4303</v>
      </c>
      <c r="K751">
        <v>750</v>
      </c>
    </row>
    <row r="752" spans="10:11">
      <c r="J752" s="2" t="s">
        <v>5048</v>
      </c>
      <c r="K752">
        <v>751</v>
      </c>
    </row>
    <row r="753" spans="10:11">
      <c r="J753" s="2" t="s">
        <v>3682</v>
      </c>
      <c r="K753">
        <v>752</v>
      </c>
    </row>
    <row r="754" spans="10:11">
      <c r="J754" s="2" t="s">
        <v>4129</v>
      </c>
      <c r="K754">
        <v>753</v>
      </c>
    </row>
    <row r="755" spans="10:11">
      <c r="J755" s="2" t="s">
        <v>445</v>
      </c>
      <c r="K755">
        <v>754</v>
      </c>
    </row>
    <row r="756" spans="10:11">
      <c r="J756" s="2" t="s">
        <v>805</v>
      </c>
      <c r="K756">
        <v>755</v>
      </c>
    </row>
    <row r="757" spans="10:11">
      <c r="J757" s="2" t="s">
        <v>2749</v>
      </c>
      <c r="K757">
        <v>756</v>
      </c>
    </row>
    <row r="758" spans="10:11">
      <c r="J758" s="2" t="s">
        <v>4799</v>
      </c>
      <c r="K758">
        <v>757</v>
      </c>
    </row>
    <row r="759" spans="10:11">
      <c r="J759" s="2" t="s">
        <v>1464</v>
      </c>
      <c r="K759">
        <v>758</v>
      </c>
    </row>
    <row r="760" spans="10:11">
      <c r="J760" s="2" t="s">
        <v>5285</v>
      </c>
      <c r="K760">
        <v>759</v>
      </c>
    </row>
    <row r="761" spans="10:11">
      <c r="J761" s="2" t="s">
        <v>3647</v>
      </c>
      <c r="K761">
        <v>760</v>
      </c>
    </row>
    <row r="762" spans="10:11">
      <c r="J762" s="2" t="s">
        <v>4770</v>
      </c>
      <c r="K762">
        <v>761</v>
      </c>
    </row>
    <row r="763" spans="10:11">
      <c r="J763" s="2" t="s">
        <v>4620</v>
      </c>
      <c r="K763">
        <v>762</v>
      </c>
    </row>
    <row r="764" spans="10:11">
      <c r="J764" s="2" t="s">
        <v>1281</v>
      </c>
      <c r="K764">
        <v>763</v>
      </c>
    </row>
    <row r="765" spans="10:11">
      <c r="J765" s="2" t="s">
        <v>3110</v>
      </c>
      <c r="K765">
        <v>764</v>
      </c>
    </row>
    <row r="766" spans="10:11">
      <c r="J766" s="2" t="s">
        <v>5905</v>
      </c>
      <c r="K766">
        <v>765</v>
      </c>
    </row>
    <row r="767" spans="10:11">
      <c r="J767" s="2" t="s">
        <v>2915</v>
      </c>
      <c r="K767">
        <v>766</v>
      </c>
    </row>
    <row r="768" spans="10:11">
      <c r="J768" s="2" t="s">
        <v>289</v>
      </c>
      <c r="K768">
        <v>767</v>
      </c>
    </row>
    <row r="769" spans="10:11">
      <c r="J769" s="2" t="s">
        <v>264</v>
      </c>
      <c r="K769">
        <v>768</v>
      </c>
    </row>
    <row r="770" spans="10:11">
      <c r="J770" s="2" t="s">
        <v>4134</v>
      </c>
      <c r="K770">
        <v>769</v>
      </c>
    </row>
    <row r="771" spans="10:11">
      <c r="J771" s="2" t="s">
        <v>1099</v>
      </c>
      <c r="K771">
        <v>770</v>
      </c>
    </row>
    <row r="772" spans="10:11">
      <c r="J772" s="2" t="s">
        <v>2145</v>
      </c>
      <c r="K772">
        <v>771</v>
      </c>
    </row>
    <row r="773" spans="10:11">
      <c r="J773" s="2" t="s">
        <v>4028</v>
      </c>
      <c r="K773">
        <v>772</v>
      </c>
    </row>
    <row r="774" spans="10:11">
      <c r="J774" s="2" t="s">
        <v>5076</v>
      </c>
      <c r="K774">
        <v>773</v>
      </c>
    </row>
    <row r="775" spans="10:11">
      <c r="J775" s="2" t="s">
        <v>1141</v>
      </c>
      <c r="K775">
        <v>774</v>
      </c>
    </row>
    <row r="776" spans="10:11">
      <c r="J776" s="2" t="s">
        <v>5824</v>
      </c>
      <c r="K776">
        <v>775</v>
      </c>
    </row>
    <row r="777" spans="10:11">
      <c r="J777" s="2" t="s">
        <v>1779</v>
      </c>
      <c r="K777">
        <v>776</v>
      </c>
    </row>
    <row r="778" spans="10:11">
      <c r="J778" s="2" t="s">
        <v>5920</v>
      </c>
      <c r="K778">
        <v>777</v>
      </c>
    </row>
    <row r="779" spans="10:11">
      <c r="J779" s="2" t="s">
        <v>142</v>
      </c>
      <c r="K779">
        <v>778</v>
      </c>
    </row>
    <row r="780" spans="10:11">
      <c r="J780" s="2" t="s">
        <v>218</v>
      </c>
      <c r="K780">
        <v>779</v>
      </c>
    </row>
    <row r="781" spans="10:11">
      <c r="J781" s="2" t="s">
        <v>927</v>
      </c>
      <c r="K781">
        <v>780</v>
      </c>
    </row>
    <row r="782" spans="10:11">
      <c r="J782" s="2" t="s">
        <v>3531</v>
      </c>
      <c r="K782">
        <v>781</v>
      </c>
    </row>
    <row r="783" spans="10:11">
      <c r="J783" s="2" t="s">
        <v>5482</v>
      </c>
      <c r="K783">
        <v>782</v>
      </c>
    </row>
    <row r="784" spans="10:11">
      <c r="J784" s="2" t="s">
        <v>100</v>
      </c>
      <c r="K784">
        <v>783</v>
      </c>
    </row>
    <row r="785" spans="10:11">
      <c r="J785" s="2" t="s">
        <v>5818</v>
      </c>
      <c r="K785">
        <v>784</v>
      </c>
    </row>
    <row r="786" spans="10:11">
      <c r="J786" s="2" t="s">
        <v>4347</v>
      </c>
      <c r="K786">
        <v>785</v>
      </c>
    </row>
    <row r="787" spans="10:11">
      <c r="J787" s="2" t="s">
        <v>1177</v>
      </c>
      <c r="K787">
        <v>786</v>
      </c>
    </row>
    <row r="788" spans="10:11">
      <c r="J788" s="2" t="s">
        <v>5166</v>
      </c>
      <c r="K788">
        <v>787</v>
      </c>
    </row>
    <row r="789" spans="10:11">
      <c r="J789" s="2" t="s">
        <v>1899</v>
      </c>
      <c r="K789">
        <v>788</v>
      </c>
    </row>
    <row r="790" spans="10:11">
      <c r="J790" s="2" t="s">
        <v>4263</v>
      </c>
      <c r="K790">
        <v>789</v>
      </c>
    </row>
    <row r="791" spans="10:11">
      <c r="J791" s="2" t="s">
        <v>473</v>
      </c>
      <c r="K791">
        <v>790</v>
      </c>
    </row>
    <row r="792" spans="10:11">
      <c r="J792" s="2" t="s">
        <v>2268</v>
      </c>
      <c r="K792">
        <v>791</v>
      </c>
    </row>
    <row r="793" spans="10:11">
      <c r="J793" s="2" t="s">
        <v>5512</v>
      </c>
      <c r="K793">
        <v>792</v>
      </c>
    </row>
    <row r="794" spans="10:11">
      <c r="J794" s="2" t="s">
        <v>230</v>
      </c>
      <c r="K794">
        <v>793</v>
      </c>
    </row>
    <row r="795" spans="10:11">
      <c r="J795" s="2" t="s">
        <v>214</v>
      </c>
      <c r="K795">
        <v>794</v>
      </c>
    </row>
    <row r="796" spans="10:11">
      <c r="J796" s="2" t="s">
        <v>3164</v>
      </c>
      <c r="K796">
        <v>795</v>
      </c>
    </row>
    <row r="797" spans="10:11">
      <c r="J797" s="2" t="s">
        <v>1190</v>
      </c>
      <c r="K797">
        <v>796</v>
      </c>
    </row>
    <row r="798" spans="10:11">
      <c r="J798" s="2" t="s">
        <v>4356</v>
      </c>
      <c r="K798">
        <v>797</v>
      </c>
    </row>
    <row r="799" spans="10:11">
      <c r="J799" s="2" t="s">
        <v>239</v>
      </c>
      <c r="K799">
        <v>798</v>
      </c>
    </row>
    <row r="800" spans="10:11">
      <c r="J800" s="2" t="s">
        <v>5515</v>
      </c>
      <c r="K800">
        <v>799</v>
      </c>
    </row>
    <row r="801" spans="10:11">
      <c r="J801" s="2" t="s">
        <v>6075</v>
      </c>
      <c r="K801">
        <v>800</v>
      </c>
    </row>
    <row r="802" spans="10:11">
      <c r="J802" s="2" t="s">
        <v>4492</v>
      </c>
      <c r="K802">
        <v>801</v>
      </c>
    </row>
    <row r="803" spans="10:11">
      <c r="J803" s="2" t="s">
        <v>4510</v>
      </c>
      <c r="K803">
        <v>802</v>
      </c>
    </row>
    <row r="804" spans="10:11">
      <c r="J804" s="2" t="s">
        <v>4291</v>
      </c>
      <c r="K804">
        <v>803</v>
      </c>
    </row>
    <row r="805" spans="10:11">
      <c r="J805" s="2" t="s">
        <v>5681</v>
      </c>
      <c r="K805">
        <v>804</v>
      </c>
    </row>
    <row r="806" spans="10:11">
      <c r="J806" s="2" t="s">
        <v>971</v>
      </c>
      <c r="K806">
        <v>805</v>
      </c>
    </row>
    <row r="807" spans="10:11">
      <c r="J807" s="2" t="s">
        <v>5331</v>
      </c>
      <c r="K807">
        <v>806</v>
      </c>
    </row>
    <row r="808" spans="10:11">
      <c r="J808" s="2" t="s">
        <v>868</v>
      </c>
      <c r="K808">
        <v>807</v>
      </c>
    </row>
    <row r="809" spans="10:11">
      <c r="J809" s="2" t="s">
        <v>14</v>
      </c>
      <c r="K809">
        <v>808</v>
      </c>
    </row>
    <row r="810" spans="10:11">
      <c r="J810" s="2" t="s">
        <v>119</v>
      </c>
      <c r="K810">
        <v>809</v>
      </c>
    </row>
    <row r="811" spans="10:11">
      <c r="J811" s="2" t="s">
        <v>2549</v>
      </c>
      <c r="K811">
        <v>810</v>
      </c>
    </row>
    <row r="812" spans="10:11">
      <c r="J812" s="2" t="s">
        <v>2479</v>
      </c>
      <c r="K812">
        <v>811</v>
      </c>
    </row>
    <row r="813" spans="10:11">
      <c r="J813" s="2" t="s">
        <v>2654</v>
      </c>
      <c r="K813">
        <v>812</v>
      </c>
    </row>
    <row r="814" spans="10:11">
      <c r="J814" s="2" t="s">
        <v>315</v>
      </c>
      <c r="K814">
        <v>813</v>
      </c>
    </row>
    <row r="815" spans="10:11">
      <c r="J815" s="2" t="s">
        <v>732</v>
      </c>
      <c r="K815">
        <v>814</v>
      </c>
    </row>
    <row r="816" spans="10:11">
      <c r="J816" s="2" t="s">
        <v>1202</v>
      </c>
      <c r="K816">
        <v>815</v>
      </c>
    </row>
    <row r="817" spans="10:11">
      <c r="J817" s="2" t="s">
        <v>1123</v>
      </c>
      <c r="K817">
        <v>816</v>
      </c>
    </row>
    <row r="818" spans="10:11">
      <c r="J818" s="2" t="s">
        <v>1807</v>
      </c>
      <c r="K818">
        <v>817</v>
      </c>
    </row>
    <row r="819" spans="10:11">
      <c r="J819" s="2" t="s">
        <v>4614</v>
      </c>
      <c r="K819">
        <v>818</v>
      </c>
    </row>
    <row r="820" spans="10:11">
      <c r="J820" s="2" t="s">
        <v>5635</v>
      </c>
      <c r="K820">
        <v>819</v>
      </c>
    </row>
    <row r="821" spans="10:11">
      <c r="J821" s="2" t="s">
        <v>1143</v>
      </c>
      <c r="K821">
        <v>820</v>
      </c>
    </row>
    <row r="822" spans="10:11">
      <c r="J822" s="2" t="s">
        <v>5045</v>
      </c>
      <c r="K822">
        <v>821</v>
      </c>
    </row>
    <row r="823" spans="10:11">
      <c r="J823" s="2" t="s">
        <v>2821</v>
      </c>
      <c r="K823">
        <v>822</v>
      </c>
    </row>
    <row r="824" spans="10:11">
      <c r="J824" s="2" t="s">
        <v>1694</v>
      </c>
      <c r="K824">
        <v>823</v>
      </c>
    </row>
    <row r="825" spans="10:11">
      <c r="J825" s="2" t="s">
        <v>1043</v>
      </c>
      <c r="K825">
        <v>824</v>
      </c>
    </row>
    <row r="826" spans="10:11">
      <c r="J826" s="2" t="s">
        <v>1344</v>
      </c>
      <c r="K826">
        <v>825</v>
      </c>
    </row>
    <row r="827" spans="10:11">
      <c r="J827" s="2" t="s">
        <v>2218</v>
      </c>
      <c r="K827">
        <v>826</v>
      </c>
    </row>
    <row r="828" spans="10:11">
      <c r="J828" s="2" t="s">
        <v>488</v>
      </c>
      <c r="K828">
        <v>827</v>
      </c>
    </row>
    <row r="829" spans="10:11">
      <c r="J829" s="2" t="s">
        <v>5955</v>
      </c>
      <c r="K829">
        <v>828</v>
      </c>
    </row>
    <row r="830" spans="10:11">
      <c r="J830" s="2" t="s">
        <v>283</v>
      </c>
      <c r="K830">
        <v>829</v>
      </c>
    </row>
    <row r="831" spans="10:11">
      <c r="J831" s="2" t="s">
        <v>1782</v>
      </c>
      <c r="K831">
        <v>830</v>
      </c>
    </row>
    <row r="832" spans="10:11">
      <c r="J832" s="2" t="s">
        <v>348</v>
      </c>
      <c r="K832">
        <v>831</v>
      </c>
    </row>
    <row r="833" spans="10:11">
      <c r="J833" s="2" t="s">
        <v>465</v>
      </c>
      <c r="K833">
        <v>832</v>
      </c>
    </row>
    <row r="834" spans="10:11">
      <c r="J834" s="2" t="s">
        <v>658</v>
      </c>
      <c r="K834">
        <v>833</v>
      </c>
    </row>
    <row r="835" spans="10:11">
      <c r="J835" s="2" t="s">
        <v>3804</v>
      </c>
      <c r="K835">
        <v>834</v>
      </c>
    </row>
    <row r="836" spans="10:11">
      <c r="J836" s="2" t="s">
        <v>2236</v>
      </c>
      <c r="K836">
        <v>835</v>
      </c>
    </row>
    <row r="837" spans="10:11">
      <c r="J837" s="2" t="s">
        <v>1205</v>
      </c>
      <c r="K837">
        <v>836</v>
      </c>
    </row>
    <row r="838" spans="10:11">
      <c r="J838" s="2" t="s">
        <v>4142</v>
      </c>
      <c r="K838">
        <v>837</v>
      </c>
    </row>
    <row r="839" spans="10:11">
      <c r="J839" s="2" t="s">
        <v>5520</v>
      </c>
      <c r="K839">
        <v>838</v>
      </c>
    </row>
    <row r="840" spans="10:11">
      <c r="J840" s="2" t="s">
        <v>4007</v>
      </c>
      <c r="K840">
        <v>839</v>
      </c>
    </row>
    <row r="841" spans="10:11">
      <c r="J841" s="2" t="s">
        <v>3053</v>
      </c>
      <c r="K841">
        <v>840</v>
      </c>
    </row>
    <row r="842" spans="10:11">
      <c r="J842" s="2" t="s">
        <v>5767</v>
      </c>
      <c r="K842">
        <v>841</v>
      </c>
    </row>
    <row r="843" spans="10:11">
      <c r="J843" s="2" t="s">
        <v>1121</v>
      </c>
      <c r="K843">
        <v>842</v>
      </c>
    </row>
    <row r="844" spans="10:11">
      <c r="J844" s="2" t="s">
        <v>5390</v>
      </c>
      <c r="K844">
        <v>843</v>
      </c>
    </row>
    <row r="845" spans="10:11">
      <c r="J845" s="2" t="s">
        <v>3288</v>
      </c>
      <c r="K845">
        <v>844</v>
      </c>
    </row>
    <row r="846" spans="10:11">
      <c r="J846" s="2" t="s">
        <v>5069</v>
      </c>
      <c r="K846">
        <v>845</v>
      </c>
    </row>
    <row r="847" spans="10:11">
      <c r="J847" s="2" t="s">
        <v>3719</v>
      </c>
      <c r="K847">
        <v>846</v>
      </c>
    </row>
    <row r="848" spans="10:11">
      <c r="J848" s="2" t="s">
        <v>4841</v>
      </c>
      <c r="K848">
        <v>847</v>
      </c>
    </row>
    <row r="849" spans="10:11">
      <c r="J849" s="2" t="s">
        <v>4463</v>
      </c>
      <c r="K849">
        <v>848</v>
      </c>
    </row>
    <row r="850" spans="10:11">
      <c r="J850" s="2" t="s">
        <v>2122</v>
      </c>
      <c r="K850">
        <v>849</v>
      </c>
    </row>
    <row r="851" spans="10:11">
      <c r="J851" s="2" t="s">
        <v>1458</v>
      </c>
      <c r="K851">
        <v>850</v>
      </c>
    </row>
    <row r="852" spans="10:11">
      <c r="J852" s="2" t="s">
        <v>1832</v>
      </c>
      <c r="K852">
        <v>851</v>
      </c>
    </row>
    <row r="853" spans="10:11">
      <c r="J853" s="2" t="s">
        <v>1326</v>
      </c>
      <c r="K853">
        <v>852</v>
      </c>
    </row>
    <row r="854" spans="10:11">
      <c r="J854" s="2" t="s">
        <v>2097</v>
      </c>
      <c r="K854">
        <v>853</v>
      </c>
    </row>
    <row r="855" spans="10:11">
      <c r="J855" s="2" t="s">
        <v>4408</v>
      </c>
      <c r="K855">
        <v>854</v>
      </c>
    </row>
    <row r="856" spans="10:11">
      <c r="J856" s="2" t="s">
        <v>340</v>
      </c>
      <c r="K856">
        <v>855</v>
      </c>
    </row>
    <row r="857" spans="10:11">
      <c r="J857" s="2" t="s">
        <v>3943</v>
      </c>
      <c r="K857">
        <v>856</v>
      </c>
    </row>
    <row r="858" spans="10:11">
      <c r="J858" s="2" t="s">
        <v>2012</v>
      </c>
      <c r="K858">
        <v>857</v>
      </c>
    </row>
    <row r="859" spans="10:11">
      <c r="J859" s="2" t="s">
        <v>743</v>
      </c>
      <c r="K859">
        <v>858</v>
      </c>
    </row>
    <row r="860" spans="10:11">
      <c r="J860" s="2" t="s">
        <v>845</v>
      </c>
      <c r="K860">
        <v>859</v>
      </c>
    </row>
    <row r="861" spans="10:11">
      <c r="J861" s="2" t="s">
        <v>1809</v>
      </c>
      <c r="K861">
        <v>860</v>
      </c>
    </row>
    <row r="862" spans="10:11">
      <c r="J862" s="2" t="s">
        <v>5875</v>
      </c>
      <c r="K862">
        <v>861</v>
      </c>
    </row>
    <row r="863" spans="10:11">
      <c r="J863" s="2" t="s">
        <v>2858</v>
      </c>
      <c r="K863">
        <v>862</v>
      </c>
    </row>
    <row r="864" spans="10:11">
      <c r="J864" s="2" t="s">
        <v>5352</v>
      </c>
      <c r="K864">
        <v>863</v>
      </c>
    </row>
    <row r="865" spans="10:11">
      <c r="J865" s="2" t="s">
        <v>4775</v>
      </c>
      <c r="K865">
        <v>864</v>
      </c>
    </row>
    <row r="866" spans="10:11">
      <c r="J866" s="2" t="s">
        <v>3067</v>
      </c>
      <c r="K866">
        <v>865</v>
      </c>
    </row>
    <row r="867" spans="10:11">
      <c r="J867" s="2" t="s">
        <v>3669</v>
      </c>
      <c r="K867">
        <v>866</v>
      </c>
    </row>
    <row r="868" spans="10:11">
      <c r="J868" s="2" t="s">
        <v>2646</v>
      </c>
      <c r="K868">
        <v>867</v>
      </c>
    </row>
    <row r="869" spans="10:11">
      <c r="J869" s="2" t="s">
        <v>3637</v>
      </c>
      <c r="K869">
        <v>868</v>
      </c>
    </row>
    <row r="870" spans="10:11">
      <c r="J870" s="2" t="s">
        <v>4457</v>
      </c>
      <c r="K870">
        <v>869</v>
      </c>
    </row>
    <row r="871" spans="10:11">
      <c r="J871" s="2" t="s">
        <v>5148</v>
      </c>
      <c r="K871">
        <v>870</v>
      </c>
    </row>
    <row r="872" spans="10:11">
      <c r="J872" s="2" t="s">
        <v>2187</v>
      </c>
      <c r="K872">
        <v>871</v>
      </c>
    </row>
    <row r="873" spans="10:11">
      <c r="J873" s="2" t="s">
        <v>145</v>
      </c>
      <c r="K873">
        <v>872</v>
      </c>
    </row>
    <row r="874" spans="10:11">
      <c r="J874" s="2" t="s">
        <v>3623</v>
      </c>
      <c r="K874">
        <v>873</v>
      </c>
    </row>
    <row r="875" spans="10:11">
      <c r="J875" s="2" t="s">
        <v>1735</v>
      </c>
      <c r="K875">
        <v>874</v>
      </c>
    </row>
    <row r="876" spans="10:11">
      <c r="J876" s="2" t="s">
        <v>1064</v>
      </c>
      <c r="K876">
        <v>875</v>
      </c>
    </row>
    <row r="877" spans="10:11">
      <c r="J877" s="2" t="s">
        <v>3861</v>
      </c>
      <c r="K877">
        <v>876</v>
      </c>
    </row>
    <row r="878" spans="10:11">
      <c r="J878" s="2" t="s">
        <v>3883</v>
      </c>
      <c r="K878">
        <v>877</v>
      </c>
    </row>
    <row r="879" spans="10:11">
      <c r="J879" s="2" t="s">
        <v>994</v>
      </c>
      <c r="K879">
        <v>878</v>
      </c>
    </row>
    <row r="880" spans="10:11">
      <c r="J880" s="2" t="s">
        <v>1011</v>
      </c>
      <c r="K880">
        <v>879</v>
      </c>
    </row>
    <row r="881" spans="10:11">
      <c r="J881" s="2" t="s">
        <v>5287</v>
      </c>
      <c r="K881">
        <v>880</v>
      </c>
    </row>
    <row r="882" spans="10:11">
      <c r="J882" s="2" t="s">
        <v>2829</v>
      </c>
      <c r="K882">
        <v>881</v>
      </c>
    </row>
    <row r="883" spans="10:11">
      <c r="J883" s="2" t="s">
        <v>1030</v>
      </c>
      <c r="K883">
        <v>882</v>
      </c>
    </row>
    <row r="884" spans="10:11">
      <c r="J884" s="2" t="s">
        <v>711</v>
      </c>
      <c r="K884">
        <v>883</v>
      </c>
    </row>
    <row r="885" spans="10:11">
      <c r="J885" s="2" t="s">
        <v>5517</v>
      </c>
      <c r="K885">
        <v>884</v>
      </c>
    </row>
    <row r="886" spans="10:11">
      <c r="J886" s="2" t="s">
        <v>2898</v>
      </c>
      <c r="K886">
        <v>885</v>
      </c>
    </row>
    <row r="887" spans="10:11">
      <c r="J887" s="2" t="s">
        <v>2426</v>
      </c>
      <c r="K887">
        <v>886</v>
      </c>
    </row>
    <row r="888" spans="10:11">
      <c r="J888" s="2" t="s">
        <v>2309</v>
      </c>
      <c r="K888">
        <v>887</v>
      </c>
    </row>
    <row r="889" spans="10:11">
      <c r="J889" s="2" t="s">
        <v>3038</v>
      </c>
      <c r="K889">
        <v>888</v>
      </c>
    </row>
    <row r="890" spans="10:11">
      <c r="J890" s="2" t="s">
        <v>46</v>
      </c>
      <c r="K890">
        <v>889</v>
      </c>
    </row>
    <row r="891" spans="10:11">
      <c r="J891" s="2" t="s">
        <v>1313</v>
      </c>
      <c r="K891">
        <v>890</v>
      </c>
    </row>
    <row r="892" spans="10:11">
      <c r="J892" s="2" t="s">
        <v>5641</v>
      </c>
      <c r="K892">
        <v>891</v>
      </c>
    </row>
    <row r="893" spans="10:11">
      <c r="J893" s="2" t="s">
        <v>1388</v>
      </c>
      <c r="K893">
        <v>892</v>
      </c>
    </row>
    <row r="894" spans="10:11">
      <c r="J894" s="2" t="s">
        <v>4473</v>
      </c>
      <c r="K894">
        <v>893</v>
      </c>
    </row>
    <row r="895" spans="10:11">
      <c r="J895" s="2" t="s">
        <v>3283</v>
      </c>
      <c r="K895">
        <v>894</v>
      </c>
    </row>
    <row r="896" spans="10:11">
      <c r="J896" s="2" t="s">
        <v>5813</v>
      </c>
      <c r="K896">
        <v>895</v>
      </c>
    </row>
    <row r="897" spans="10:11">
      <c r="J897" s="2" t="s">
        <v>1398</v>
      </c>
      <c r="K897">
        <v>896</v>
      </c>
    </row>
    <row r="898" spans="10:11">
      <c r="J898" s="2" t="s">
        <v>1751</v>
      </c>
      <c r="K898">
        <v>897</v>
      </c>
    </row>
    <row r="899" spans="10:11">
      <c r="J899" s="2" t="s">
        <v>3382</v>
      </c>
      <c r="K899">
        <v>898</v>
      </c>
    </row>
    <row r="900" spans="10:11">
      <c r="J900" s="2" t="s">
        <v>4813</v>
      </c>
      <c r="K900">
        <v>899</v>
      </c>
    </row>
    <row r="901" spans="10:11">
      <c r="J901" s="2" t="s">
        <v>2657</v>
      </c>
      <c r="K901">
        <v>900</v>
      </c>
    </row>
    <row r="902" spans="10:11">
      <c r="J902" s="2" t="s">
        <v>2743</v>
      </c>
      <c r="K902">
        <v>901</v>
      </c>
    </row>
    <row r="903" spans="10:11">
      <c r="J903" s="2" t="s">
        <v>4561</v>
      </c>
      <c r="K903">
        <v>902</v>
      </c>
    </row>
    <row r="904" spans="10:11">
      <c r="J904" s="2" t="s">
        <v>3684</v>
      </c>
      <c r="K904">
        <v>903</v>
      </c>
    </row>
    <row r="905" spans="10:11">
      <c r="J905" s="2" t="s">
        <v>2826</v>
      </c>
      <c r="K905">
        <v>904</v>
      </c>
    </row>
    <row r="906" spans="10:11">
      <c r="J906" s="2" t="s">
        <v>5922</v>
      </c>
      <c r="K906">
        <v>905</v>
      </c>
    </row>
    <row r="907" spans="10:11">
      <c r="J907" s="2" t="s">
        <v>5523</v>
      </c>
      <c r="K907">
        <v>906</v>
      </c>
    </row>
    <row r="908" spans="10:11">
      <c r="J908" s="2" t="s">
        <v>1875</v>
      </c>
      <c r="K908">
        <v>907</v>
      </c>
    </row>
    <row r="909" spans="10:11">
      <c r="J909" s="2" t="s">
        <v>3796</v>
      </c>
      <c r="K909">
        <v>908</v>
      </c>
    </row>
    <row r="910" spans="10:11">
      <c r="J910" s="2" t="s">
        <v>2574</v>
      </c>
      <c r="K910">
        <v>909</v>
      </c>
    </row>
    <row r="911" spans="10:11">
      <c r="J911" s="2" t="s">
        <v>2295</v>
      </c>
      <c r="K911">
        <v>910</v>
      </c>
    </row>
    <row r="912" spans="10:11">
      <c r="J912" s="2" t="s">
        <v>427</v>
      </c>
      <c r="K912">
        <v>911</v>
      </c>
    </row>
    <row r="913" spans="10:11">
      <c r="J913" s="2" t="s">
        <v>2378</v>
      </c>
      <c r="K913">
        <v>912</v>
      </c>
    </row>
    <row r="914" spans="10:11">
      <c r="J914" s="2" t="s">
        <v>5376</v>
      </c>
      <c r="K914">
        <v>913</v>
      </c>
    </row>
    <row r="915" spans="10:11">
      <c r="J915" s="2" t="s">
        <v>2172</v>
      </c>
      <c r="K915">
        <v>914</v>
      </c>
    </row>
    <row r="916" spans="10:11">
      <c r="J916" s="2" t="s">
        <v>1093</v>
      </c>
      <c r="K916">
        <v>915</v>
      </c>
    </row>
    <row r="917" spans="10:11">
      <c r="J917" s="2" t="s">
        <v>5429</v>
      </c>
      <c r="K917">
        <v>916</v>
      </c>
    </row>
    <row r="918" spans="10:11">
      <c r="J918" s="2" t="s">
        <v>5910</v>
      </c>
      <c r="K918">
        <v>917</v>
      </c>
    </row>
    <row r="919" spans="10:11">
      <c r="J919" s="2" t="s">
        <v>580</v>
      </c>
      <c r="K919">
        <v>918</v>
      </c>
    </row>
    <row r="920" spans="10:11">
      <c r="J920" s="2" t="s">
        <v>164</v>
      </c>
      <c r="K920">
        <v>919</v>
      </c>
    </row>
    <row r="921" spans="10:11">
      <c r="J921" s="2" t="s">
        <v>599</v>
      </c>
      <c r="K921">
        <v>920</v>
      </c>
    </row>
    <row r="922" spans="10:11">
      <c r="J922" s="2" t="s">
        <v>2297</v>
      </c>
      <c r="K922">
        <v>921</v>
      </c>
    </row>
    <row r="923" spans="10:11">
      <c r="J923" s="2" t="s">
        <v>2444</v>
      </c>
      <c r="K923">
        <v>922</v>
      </c>
    </row>
    <row r="924" spans="10:11">
      <c r="J924" s="2" t="s">
        <v>559</v>
      </c>
      <c r="K924">
        <v>923</v>
      </c>
    </row>
    <row r="925" spans="10:11">
      <c r="J925" s="2" t="s">
        <v>4794</v>
      </c>
      <c r="K925">
        <v>924</v>
      </c>
    </row>
    <row r="926" spans="10:11">
      <c r="J926" s="2" t="s">
        <v>4611</v>
      </c>
      <c r="K926">
        <v>925</v>
      </c>
    </row>
    <row r="927" spans="10:11">
      <c r="J927" s="2" t="s">
        <v>3360</v>
      </c>
      <c r="K927">
        <v>926</v>
      </c>
    </row>
    <row r="928" spans="10:11">
      <c r="J928" s="2" t="s">
        <v>271</v>
      </c>
      <c r="K928">
        <v>927</v>
      </c>
    </row>
    <row r="929" spans="10:11">
      <c r="J929" s="2" t="s">
        <v>810</v>
      </c>
      <c r="K929">
        <v>928</v>
      </c>
    </row>
    <row r="930" spans="10:11">
      <c r="J930" s="2" t="s">
        <v>1815</v>
      </c>
      <c r="K930">
        <v>929</v>
      </c>
    </row>
    <row r="931" spans="10:11">
      <c r="J931" s="2" t="s">
        <v>2250</v>
      </c>
      <c r="K931">
        <v>930</v>
      </c>
    </row>
    <row r="932" spans="10:11">
      <c r="J932" s="2" t="s">
        <v>801</v>
      </c>
      <c r="K932">
        <v>931</v>
      </c>
    </row>
    <row r="933" spans="10:11">
      <c r="J933" s="2" t="s">
        <v>838</v>
      </c>
      <c r="K933">
        <v>932</v>
      </c>
    </row>
    <row r="934" spans="10:11">
      <c r="J934" s="2" t="s">
        <v>5404</v>
      </c>
      <c r="K934">
        <v>933</v>
      </c>
    </row>
    <row r="935" spans="10:11">
      <c r="J935" s="2" t="s">
        <v>1558</v>
      </c>
      <c r="K935">
        <v>934</v>
      </c>
    </row>
    <row r="936" spans="10:11">
      <c r="J936" s="2" t="s">
        <v>1909</v>
      </c>
      <c r="K936">
        <v>935</v>
      </c>
    </row>
    <row r="937" spans="10:11">
      <c r="J937" s="2" t="s">
        <v>2868</v>
      </c>
      <c r="K937">
        <v>936</v>
      </c>
    </row>
    <row r="938" spans="10:11">
      <c r="J938" s="2" t="s">
        <v>1589</v>
      </c>
      <c r="K938">
        <v>937</v>
      </c>
    </row>
    <row r="939" spans="10:11">
      <c r="J939" s="2" t="s">
        <v>793</v>
      </c>
      <c r="K939">
        <v>938</v>
      </c>
    </row>
    <row r="940" spans="10:11">
      <c r="J940" s="2" t="s">
        <v>2667</v>
      </c>
      <c r="K940">
        <v>939</v>
      </c>
    </row>
    <row r="941" spans="10:11">
      <c r="J941" s="2" t="s">
        <v>1373</v>
      </c>
      <c r="K941">
        <v>940</v>
      </c>
    </row>
    <row r="942" spans="10:11">
      <c r="J942" s="2" t="s">
        <v>2778</v>
      </c>
      <c r="K942">
        <v>941</v>
      </c>
    </row>
    <row r="943" spans="10:11">
      <c r="J943" s="2" t="s">
        <v>2779</v>
      </c>
      <c r="K943">
        <v>942</v>
      </c>
    </row>
    <row r="944" spans="10:11">
      <c r="J944" s="2" t="s">
        <v>2640</v>
      </c>
      <c r="K944">
        <v>943</v>
      </c>
    </row>
    <row r="945" spans="10:11">
      <c r="J945" s="2" t="s">
        <v>228</v>
      </c>
      <c r="K945">
        <v>944</v>
      </c>
    </row>
    <row r="946" spans="10:11">
      <c r="J946" s="2" t="s">
        <v>3156</v>
      </c>
      <c r="K946">
        <v>945</v>
      </c>
    </row>
    <row r="947" spans="10:11">
      <c r="J947" s="2" t="s">
        <v>2159</v>
      </c>
      <c r="K947">
        <v>946</v>
      </c>
    </row>
    <row r="948" spans="10:11">
      <c r="J948" s="2" t="s">
        <v>4282</v>
      </c>
      <c r="K948">
        <v>947</v>
      </c>
    </row>
    <row r="949" spans="10:11">
      <c r="J949" s="2" t="s">
        <v>1079</v>
      </c>
      <c r="K949">
        <v>948</v>
      </c>
    </row>
    <row r="950" spans="10:11">
      <c r="J950" s="2" t="s">
        <v>451</v>
      </c>
      <c r="K950">
        <v>949</v>
      </c>
    </row>
    <row r="951" spans="10:11">
      <c r="J951" s="2" t="s">
        <v>153</v>
      </c>
      <c r="K951">
        <v>950</v>
      </c>
    </row>
    <row r="952" spans="10:11">
      <c r="J952" s="2" t="s">
        <v>64</v>
      </c>
      <c r="K952">
        <v>951</v>
      </c>
    </row>
    <row r="953" spans="10:11">
      <c r="J953" s="2" t="s">
        <v>3549</v>
      </c>
      <c r="K953">
        <v>952</v>
      </c>
    </row>
    <row r="954" spans="10:11">
      <c r="J954" s="2" t="s">
        <v>4579</v>
      </c>
      <c r="K954">
        <v>953</v>
      </c>
    </row>
    <row r="955" spans="10:11">
      <c r="J955" s="2" t="s">
        <v>3687</v>
      </c>
      <c r="K955">
        <v>954</v>
      </c>
    </row>
    <row r="956" spans="10:11">
      <c r="J956" s="2" t="s">
        <v>1018</v>
      </c>
      <c r="K956">
        <v>955</v>
      </c>
    </row>
    <row r="957" spans="10:11">
      <c r="J957" s="2" t="s">
        <v>2629</v>
      </c>
      <c r="K957">
        <v>956</v>
      </c>
    </row>
    <row r="958" spans="10:11">
      <c r="J958" s="2" t="s">
        <v>2035</v>
      </c>
      <c r="K958">
        <v>957</v>
      </c>
    </row>
    <row r="959" spans="10:11">
      <c r="J959" s="2" t="s">
        <v>113</v>
      </c>
      <c r="K959">
        <v>958</v>
      </c>
    </row>
    <row r="960" spans="10:11">
      <c r="J960" s="2" t="s">
        <v>1428</v>
      </c>
      <c r="K960">
        <v>959</v>
      </c>
    </row>
    <row r="961" spans="10:11">
      <c r="J961" s="2" t="s">
        <v>36</v>
      </c>
      <c r="K961">
        <v>960</v>
      </c>
    </row>
    <row r="962" spans="10:11">
      <c r="J962" s="2" t="s">
        <v>149</v>
      </c>
      <c r="K962">
        <v>961</v>
      </c>
    </row>
    <row r="963" spans="10:11">
      <c r="J963" s="2" t="s">
        <v>755</v>
      </c>
      <c r="K963">
        <v>962</v>
      </c>
    </row>
    <row r="964" spans="10:11">
      <c r="J964" s="2" t="s">
        <v>380</v>
      </c>
      <c r="K964">
        <v>963</v>
      </c>
    </row>
    <row r="965" spans="10:11">
      <c r="J965" s="2" t="s">
        <v>3306</v>
      </c>
      <c r="K965">
        <v>964</v>
      </c>
    </row>
    <row r="966" spans="10:11">
      <c r="J966" s="2" t="s">
        <v>1485</v>
      </c>
      <c r="K966">
        <v>965</v>
      </c>
    </row>
    <row r="967" spans="10:11">
      <c r="J967" s="2" t="s">
        <v>1076</v>
      </c>
      <c r="K967">
        <v>966</v>
      </c>
    </row>
    <row r="968" spans="10:11">
      <c r="J968" s="2" t="s">
        <v>195</v>
      </c>
      <c r="K968">
        <v>967</v>
      </c>
    </row>
    <row r="969" spans="10:11">
      <c r="J969" s="2" t="s">
        <v>4435</v>
      </c>
      <c r="K969">
        <v>968</v>
      </c>
    </row>
    <row r="970" spans="10:11">
      <c r="J970" s="2" t="s">
        <v>3344</v>
      </c>
      <c r="K970">
        <v>969</v>
      </c>
    </row>
    <row r="971" spans="10:11">
      <c r="J971" s="2" t="s">
        <v>1426</v>
      </c>
      <c r="K971">
        <v>970</v>
      </c>
    </row>
    <row r="972" spans="10:11">
      <c r="J972" s="2" t="s">
        <v>3369</v>
      </c>
      <c r="K972">
        <v>971</v>
      </c>
    </row>
    <row r="973" spans="10:11">
      <c r="J973" s="2" t="s">
        <v>1267</v>
      </c>
      <c r="K973">
        <v>972</v>
      </c>
    </row>
    <row r="974" spans="10:11">
      <c r="J974" s="2" t="s">
        <v>2586</v>
      </c>
      <c r="K974">
        <v>973</v>
      </c>
    </row>
    <row r="975" spans="10:11">
      <c r="J975" s="2" t="s">
        <v>1263</v>
      </c>
      <c r="K975">
        <v>974</v>
      </c>
    </row>
    <row r="976" spans="10:11">
      <c r="J976" s="2" t="s">
        <v>2669</v>
      </c>
      <c r="K976">
        <v>975</v>
      </c>
    </row>
    <row r="977" spans="10:11">
      <c r="J977" s="2" t="s">
        <v>5245</v>
      </c>
      <c r="K977">
        <v>976</v>
      </c>
    </row>
    <row r="978" spans="10:11">
      <c r="J978" s="2" t="s">
        <v>3233</v>
      </c>
      <c r="K978">
        <v>977</v>
      </c>
    </row>
    <row r="979" spans="10:11">
      <c r="J979" s="2" t="s">
        <v>2547</v>
      </c>
      <c r="K979">
        <v>978</v>
      </c>
    </row>
    <row r="980" spans="10:11">
      <c r="J980" s="2" t="s">
        <v>1004</v>
      </c>
      <c r="K980">
        <v>979</v>
      </c>
    </row>
    <row r="981" spans="10:11">
      <c r="J981" s="2" t="s">
        <v>2881</v>
      </c>
      <c r="K981">
        <v>980</v>
      </c>
    </row>
    <row r="982" spans="10:11">
      <c r="J982" s="2" t="s">
        <v>4305</v>
      </c>
      <c r="K982">
        <v>981</v>
      </c>
    </row>
    <row r="983" spans="10:11">
      <c r="J983" s="2" t="s">
        <v>3601</v>
      </c>
      <c r="K983">
        <v>982</v>
      </c>
    </row>
    <row r="984" spans="10:11">
      <c r="J984" s="2" t="s">
        <v>3891</v>
      </c>
      <c r="K984">
        <v>983</v>
      </c>
    </row>
    <row r="985" spans="10:11">
      <c r="J985" s="2" t="s">
        <v>1888</v>
      </c>
      <c r="K985">
        <v>984</v>
      </c>
    </row>
    <row r="986" spans="10:11">
      <c r="J986" s="2" t="s">
        <v>3775</v>
      </c>
      <c r="K986">
        <v>985</v>
      </c>
    </row>
    <row r="987" spans="10:11">
      <c r="J987" s="2" t="s">
        <v>4894</v>
      </c>
      <c r="K987">
        <v>986</v>
      </c>
    </row>
    <row r="988" spans="10:11">
      <c r="J988" s="2" t="s">
        <v>1183</v>
      </c>
      <c r="K988">
        <v>987</v>
      </c>
    </row>
    <row r="989" spans="10:11">
      <c r="J989" s="2" t="s">
        <v>1234</v>
      </c>
      <c r="K989">
        <v>988</v>
      </c>
    </row>
    <row r="990" spans="10:11">
      <c r="J990" s="2" t="s">
        <v>2340</v>
      </c>
      <c r="K990">
        <v>989</v>
      </c>
    </row>
    <row r="991" spans="10:11">
      <c r="J991" s="2" t="s">
        <v>223</v>
      </c>
      <c r="K991">
        <v>990</v>
      </c>
    </row>
    <row r="992" spans="10:11">
      <c r="J992" s="2" t="s">
        <v>3130</v>
      </c>
      <c r="K992">
        <v>991</v>
      </c>
    </row>
    <row r="993" spans="10:11">
      <c r="J993" s="2" t="s">
        <v>175</v>
      </c>
      <c r="K993">
        <v>992</v>
      </c>
    </row>
    <row r="994" spans="10:11">
      <c r="J994" s="2" t="s">
        <v>4937</v>
      </c>
      <c r="K994">
        <v>993</v>
      </c>
    </row>
    <row r="995" spans="10:11">
      <c r="J995" s="2" t="s">
        <v>1098</v>
      </c>
      <c r="K995">
        <v>994</v>
      </c>
    </row>
    <row r="996" spans="10:11">
      <c r="J996" s="2" t="s">
        <v>1487</v>
      </c>
      <c r="K996">
        <v>995</v>
      </c>
    </row>
    <row r="997" spans="10:11">
      <c r="J997" s="2" t="s">
        <v>2281</v>
      </c>
      <c r="K997">
        <v>996</v>
      </c>
    </row>
    <row r="998" spans="10:11">
      <c r="J998" s="2" t="s">
        <v>1856</v>
      </c>
      <c r="K998">
        <v>997</v>
      </c>
    </row>
    <row r="999" spans="10:11">
      <c r="J999" s="2" t="s">
        <v>3786</v>
      </c>
      <c r="K999">
        <v>998</v>
      </c>
    </row>
    <row r="1000" spans="10:11">
      <c r="J1000" s="2" t="s">
        <v>313</v>
      </c>
      <c r="K1000">
        <v>999</v>
      </c>
    </row>
    <row r="1001" spans="10:11">
      <c r="J1001" s="2" t="s">
        <v>1321</v>
      </c>
      <c r="K1001">
        <v>1000</v>
      </c>
    </row>
    <row r="1002" spans="10:11">
      <c r="J1002" s="2" t="s">
        <v>782</v>
      </c>
      <c r="K1002">
        <v>1001</v>
      </c>
    </row>
    <row r="1003" spans="10:11">
      <c r="J1003" s="2" t="s">
        <v>274</v>
      </c>
      <c r="K1003">
        <v>1002</v>
      </c>
    </row>
    <row r="1004" spans="10:11">
      <c r="J1004" s="2" t="s">
        <v>5359</v>
      </c>
      <c r="K1004">
        <v>1003</v>
      </c>
    </row>
    <row r="1005" spans="10:11">
      <c r="J1005" s="2" t="s">
        <v>2447</v>
      </c>
      <c r="K1005">
        <v>1004</v>
      </c>
    </row>
    <row r="1006" spans="10:11">
      <c r="J1006" s="2" t="s">
        <v>4860</v>
      </c>
      <c r="K1006">
        <v>1005</v>
      </c>
    </row>
    <row r="1007" spans="10:11">
      <c r="J1007" s="2" t="s">
        <v>2430</v>
      </c>
      <c r="K1007">
        <v>1006</v>
      </c>
    </row>
    <row r="1008" spans="10:11">
      <c r="J1008" s="2" t="s">
        <v>4768</v>
      </c>
      <c r="K1008">
        <v>1007</v>
      </c>
    </row>
    <row r="1009" spans="10:11">
      <c r="J1009" s="2" t="s">
        <v>1893</v>
      </c>
      <c r="K1009">
        <v>1008</v>
      </c>
    </row>
    <row r="1010" spans="10:11">
      <c r="J1010" s="2" t="s">
        <v>3657</v>
      </c>
      <c r="K1010">
        <v>1009</v>
      </c>
    </row>
    <row r="1011" spans="10:11">
      <c r="J1011" s="2" t="s">
        <v>407</v>
      </c>
      <c r="K1011">
        <v>1010</v>
      </c>
    </row>
    <row r="1012" spans="10:11">
      <c r="J1012" s="2" t="s">
        <v>770</v>
      </c>
      <c r="K1012">
        <v>1011</v>
      </c>
    </row>
    <row r="1013" spans="10:11">
      <c r="J1013" s="2" t="s">
        <v>1354</v>
      </c>
      <c r="K1013">
        <v>1012</v>
      </c>
    </row>
    <row r="1014" spans="10:11">
      <c r="J1014" s="2" t="s">
        <v>1992</v>
      </c>
      <c r="K1014">
        <v>1013</v>
      </c>
    </row>
    <row r="1015" spans="10:11">
      <c r="J1015" s="2" t="s">
        <v>2758</v>
      </c>
      <c r="K1015">
        <v>1014</v>
      </c>
    </row>
    <row r="1016" spans="10:11">
      <c r="J1016" s="2" t="s">
        <v>3276</v>
      </c>
      <c r="K1016">
        <v>1015</v>
      </c>
    </row>
    <row r="1017" spans="10:11">
      <c r="J1017" s="2" t="s">
        <v>1391</v>
      </c>
      <c r="K1017">
        <v>1016</v>
      </c>
    </row>
    <row r="1018" spans="10:11">
      <c r="J1018" s="2" t="s">
        <v>4106</v>
      </c>
      <c r="K1018">
        <v>1017</v>
      </c>
    </row>
    <row r="1019" spans="10:11">
      <c r="J1019" s="2" t="s">
        <v>1039</v>
      </c>
      <c r="K1019">
        <v>1018</v>
      </c>
    </row>
    <row r="1020" spans="10:11">
      <c r="J1020" s="2" t="s">
        <v>3830</v>
      </c>
      <c r="K1020">
        <v>1019</v>
      </c>
    </row>
    <row r="1021" spans="10:11">
      <c r="J1021" s="2" t="s">
        <v>5896</v>
      </c>
      <c r="K1021">
        <v>1020</v>
      </c>
    </row>
    <row r="1022" spans="10:11">
      <c r="J1022" s="2" t="s">
        <v>2923</v>
      </c>
      <c r="K1022">
        <v>1021</v>
      </c>
    </row>
    <row r="1023" spans="10:11">
      <c r="J1023" s="2" t="s">
        <v>3269</v>
      </c>
      <c r="K1023">
        <v>1022</v>
      </c>
    </row>
    <row r="1024" spans="10:11">
      <c r="J1024" s="2" t="s">
        <v>3895</v>
      </c>
      <c r="K1024">
        <v>1023</v>
      </c>
    </row>
    <row r="1025" spans="10:11">
      <c r="J1025" s="2" t="s">
        <v>4336</v>
      </c>
      <c r="K1025">
        <v>1024</v>
      </c>
    </row>
    <row r="1026" spans="10:11">
      <c r="J1026" s="2" t="s">
        <v>841</v>
      </c>
      <c r="K1026">
        <v>1025</v>
      </c>
    </row>
    <row r="1027" spans="10:11">
      <c r="J1027" s="2" t="s">
        <v>3119</v>
      </c>
      <c r="K1027">
        <v>1026</v>
      </c>
    </row>
    <row r="1028" spans="10:11">
      <c r="J1028" s="2" t="s">
        <v>2685</v>
      </c>
      <c r="K1028">
        <v>1027</v>
      </c>
    </row>
    <row r="1029" spans="10:11">
      <c r="J1029" s="2" t="s">
        <v>1933</v>
      </c>
      <c r="K1029">
        <v>1028</v>
      </c>
    </row>
    <row r="1030" spans="10:11">
      <c r="J1030" s="2" t="s">
        <v>2484</v>
      </c>
      <c r="K1030">
        <v>1029</v>
      </c>
    </row>
    <row r="1031" spans="10:11">
      <c r="J1031" s="2" t="s">
        <v>395</v>
      </c>
      <c r="K1031">
        <v>1030</v>
      </c>
    </row>
    <row r="1032" spans="10:11">
      <c r="J1032" s="2" t="s">
        <v>3165</v>
      </c>
      <c r="K1032">
        <v>1031</v>
      </c>
    </row>
    <row r="1033" spans="10:11">
      <c r="J1033" s="2" t="s">
        <v>4926</v>
      </c>
      <c r="K1033">
        <v>1032</v>
      </c>
    </row>
    <row r="1034" spans="10:11">
      <c r="J1034" s="2" t="s">
        <v>1697</v>
      </c>
      <c r="K1034">
        <v>1033</v>
      </c>
    </row>
    <row r="1035" spans="10:11">
      <c r="J1035" s="2" t="s">
        <v>2420</v>
      </c>
      <c r="K1035">
        <v>1034</v>
      </c>
    </row>
    <row r="1036" spans="10:11">
      <c r="J1036" s="2" t="s">
        <v>5293</v>
      </c>
      <c r="K1036">
        <v>1035</v>
      </c>
    </row>
    <row r="1037" spans="10:11">
      <c r="J1037" s="2" t="s">
        <v>5016</v>
      </c>
      <c r="K1037">
        <v>1036</v>
      </c>
    </row>
    <row r="1038" spans="10:11">
      <c r="J1038" s="2" t="s">
        <v>4031</v>
      </c>
      <c r="K1038">
        <v>1037</v>
      </c>
    </row>
    <row r="1039" spans="10:11">
      <c r="J1039" s="2" t="s">
        <v>3908</v>
      </c>
      <c r="K1039">
        <v>1038</v>
      </c>
    </row>
    <row r="1040" spans="10:11">
      <c r="J1040" s="2" t="s">
        <v>5568</v>
      </c>
      <c r="K1040">
        <v>1039</v>
      </c>
    </row>
    <row r="1041" spans="10:11">
      <c r="J1041" s="2" t="s">
        <v>2032</v>
      </c>
      <c r="K1041">
        <v>1040</v>
      </c>
    </row>
    <row r="1042" spans="10:11">
      <c r="J1042" s="2" t="s">
        <v>4460</v>
      </c>
      <c r="K1042">
        <v>1041</v>
      </c>
    </row>
    <row r="1043" spans="10:11">
      <c r="J1043" s="2" t="s">
        <v>1147</v>
      </c>
      <c r="K1043">
        <v>1042</v>
      </c>
    </row>
    <row r="1044" spans="10:11">
      <c r="J1044" s="2" t="s">
        <v>115</v>
      </c>
      <c r="K1044">
        <v>1043</v>
      </c>
    </row>
    <row r="1045" spans="10:11">
      <c r="J1045" s="2" t="s">
        <v>521</v>
      </c>
      <c r="K1045">
        <v>1044</v>
      </c>
    </row>
    <row r="1046" spans="10:11">
      <c r="J1046" s="2" t="s">
        <v>2980</v>
      </c>
      <c r="K1046">
        <v>1045</v>
      </c>
    </row>
    <row r="1047" spans="10:11">
      <c r="J1047" s="2" t="s">
        <v>3915</v>
      </c>
      <c r="K1047">
        <v>1046</v>
      </c>
    </row>
    <row r="1048" spans="10:11">
      <c r="J1048" s="2" t="s">
        <v>3347</v>
      </c>
      <c r="K1048">
        <v>1047</v>
      </c>
    </row>
    <row r="1049" spans="10:11">
      <c r="J1049" s="2" t="s">
        <v>4992</v>
      </c>
      <c r="K1049">
        <v>1048</v>
      </c>
    </row>
    <row r="1050" spans="10:11">
      <c r="J1050" s="2" t="s">
        <v>4750</v>
      </c>
      <c r="K1050">
        <v>1049</v>
      </c>
    </row>
    <row r="1051" spans="10:11">
      <c r="J1051" s="2" t="s">
        <v>2977</v>
      </c>
      <c r="K1051">
        <v>1050</v>
      </c>
    </row>
    <row r="1052" spans="10:11">
      <c r="J1052" s="2" t="s">
        <v>3616</v>
      </c>
      <c r="K1052">
        <v>1051</v>
      </c>
    </row>
    <row r="1053" spans="10:11">
      <c r="J1053" s="2" t="s">
        <v>3664</v>
      </c>
      <c r="K1053">
        <v>1052</v>
      </c>
    </row>
    <row r="1054" spans="10:11">
      <c r="J1054" s="2" t="s">
        <v>3878</v>
      </c>
      <c r="K1054">
        <v>1053</v>
      </c>
    </row>
    <row r="1055" spans="10:11">
      <c r="J1055" s="2" t="s">
        <v>3575</v>
      </c>
      <c r="K1055">
        <v>1054</v>
      </c>
    </row>
    <row r="1056" spans="10:11">
      <c r="J1056" s="2" t="s">
        <v>5554</v>
      </c>
      <c r="K1056">
        <v>1055</v>
      </c>
    </row>
    <row r="1057" spans="10:11">
      <c r="J1057" s="2" t="s">
        <v>447</v>
      </c>
      <c r="K1057">
        <v>1056</v>
      </c>
    </row>
    <row r="1058" spans="10:11">
      <c r="J1058" s="2" t="s">
        <v>5754</v>
      </c>
      <c r="K1058">
        <v>1057</v>
      </c>
    </row>
    <row r="1059" spans="10:11">
      <c r="J1059" s="2" t="s">
        <v>1554</v>
      </c>
      <c r="K1059">
        <v>1058</v>
      </c>
    </row>
    <row r="1060" spans="10:11">
      <c r="J1060" s="2" t="s">
        <v>3432</v>
      </c>
      <c r="K1060">
        <v>1059</v>
      </c>
    </row>
    <row r="1061" spans="10:11">
      <c r="J1061" s="2" t="s">
        <v>1291</v>
      </c>
      <c r="K1061">
        <v>1060</v>
      </c>
    </row>
    <row r="1062" spans="10:11">
      <c r="J1062" s="2" t="s">
        <v>3452</v>
      </c>
      <c r="K1062">
        <v>1061</v>
      </c>
    </row>
    <row r="1063" spans="10:11">
      <c r="J1063" s="2" t="s">
        <v>467</v>
      </c>
      <c r="K1063">
        <v>1062</v>
      </c>
    </row>
    <row r="1064" spans="10:11">
      <c r="J1064" s="2" t="s">
        <v>4944</v>
      </c>
      <c r="K1064">
        <v>1063</v>
      </c>
    </row>
    <row r="1065" spans="10:11">
      <c r="J1065" s="2" t="s">
        <v>5893</v>
      </c>
      <c r="K1065">
        <v>1064</v>
      </c>
    </row>
    <row r="1066" spans="10:11">
      <c r="J1066" s="2" t="s">
        <v>2107</v>
      </c>
      <c r="K1066">
        <v>1065</v>
      </c>
    </row>
    <row r="1067" spans="10:11">
      <c r="J1067" s="2" t="s">
        <v>3850</v>
      </c>
      <c r="K1067">
        <v>1066</v>
      </c>
    </row>
    <row r="1068" spans="10:11">
      <c r="J1068" s="2" t="s">
        <v>6057</v>
      </c>
      <c r="K1068">
        <v>1067</v>
      </c>
    </row>
    <row r="1069" spans="10:11">
      <c r="J1069" s="2" t="s">
        <v>861</v>
      </c>
      <c r="K1069">
        <v>1068</v>
      </c>
    </row>
    <row r="1070" spans="10:11">
      <c r="J1070" s="2" t="s">
        <v>2896</v>
      </c>
      <c r="K1070">
        <v>1069</v>
      </c>
    </row>
    <row r="1071" spans="10:11">
      <c r="J1071" s="2" t="s">
        <v>1153</v>
      </c>
      <c r="K1071">
        <v>1070</v>
      </c>
    </row>
    <row r="1072" spans="10:11">
      <c r="J1072" s="2" t="s">
        <v>438</v>
      </c>
      <c r="K1072">
        <v>1071</v>
      </c>
    </row>
    <row r="1073" spans="10:11">
      <c r="J1073" s="2" t="s">
        <v>1367</v>
      </c>
      <c r="K1073">
        <v>1072</v>
      </c>
    </row>
    <row r="1074" spans="10:11">
      <c r="J1074" s="2" t="s">
        <v>384</v>
      </c>
      <c r="K1074">
        <v>1073</v>
      </c>
    </row>
    <row r="1075" spans="10:11">
      <c r="J1075" s="2" t="s">
        <v>945</v>
      </c>
      <c r="K1075">
        <v>1074</v>
      </c>
    </row>
    <row r="1076" spans="10:11">
      <c r="J1076" s="2" t="s">
        <v>173</v>
      </c>
      <c r="K1076">
        <v>1075</v>
      </c>
    </row>
    <row r="1077" spans="10:11">
      <c r="J1077" s="2" t="s">
        <v>1498</v>
      </c>
      <c r="K1077">
        <v>1076</v>
      </c>
    </row>
    <row r="1078" spans="10:11">
      <c r="J1078" s="2" t="s">
        <v>1047</v>
      </c>
      <c r="K1078">
        <v>1077</v>
      </c>
    </row>
    <row r="1079" spans="10:11">
      <c r="J1079" s="2" t="s">
        <v>2556</v>
      </c>
      <c r="K1079">
        <v>1078</v>
      </c>
    </row>
    <row r="1080" spans="10:11">
      <c r="J1080" s="2" t="s">
        <v>1692</v>
      </c>
      <c r="K1080">
        <v>1079</v>
      </c>
    </row>
    <row r="1081" spans="10:11">
      <c r="J1081" s="2" t="s">
        <v>105</v>
      </c>
      <c r="K1081">
        <v>1080</v>
      </c>
    </row>
    <row r="1082" spans="10:11">
      <c r="J1082" s="2" t="s">
        <v>3441</v>
      </c>
      <c r="K1082">
        <v>1081</v>
      </c>
    </row>
    <row r="1083" spans="10:11">
      <c r="J1083" s="2" t="s">
        <v>5537</v>
      </c>
      <c r="K1083">
        <v>1082</v>
      </c>
    </row>
    <row r="1084" spans="10:11">
      <c r="J1084" s="2" t="s">
        <v>1914</v>
      </c>
      <c r="K1084">
        <v>1083</v>
      </c>
    </row>
    <row r="1085" spans="10:11">
      <c r="J1085" s="2" t="s">
        <v>2943</v>
      </c>
      <c r="K1085">
        <v>1084</v>
      </c>
    </row>
    <row r="1086" spans="10:11">
      <c r="J1086" s="2" t="s">
        <v>3424</v>
      </c>
      <c r="K1086">
        <v>1085</v>
      </c>
    </row>
    <row r="1087" spans="10:11">
      <c r="J1087" s="2" t="s">
        <v>3678</v>
      </c>
      <c r="K1087">
        <v>1086</v>
      </c>
    </row>
    <row r="1088" spans="10:11">
      <c r="J1088" s="2" t="s">
        <v>4301</v>
      </c>
      <c r="K1088">
        <v>1087</v>
      </c>
    </row>
    <row r="1089" spans="10:11">
      <c r="J1089" s="2" t="s">
        <v>5243</v>
      </c>
      <c r="K1089">
        <v>1088</v>
      </c>
    </row>
    <row r="1090" spans="10:11">
      <c r="J1090" s="2" t="s">
        <v>232</v>
      </c>
      <c r="K1090">
        <v>1089</v>
      </c>
    </row>
    <row r="1091" spans="10:11">
      <c r="J1091" s="2" t="s">
        <v>4536</v>
      </c>
      <c r="K1091">
        <v>1090</v>
      </c>
    </row>
    <row r="1092" spans="10:11">
      <c r="J1092" s="2" t="s">
        <v>4325</v>
      </c>
      <c r="K1092">
        <v>1091</v>
      </c>
    </row>
    <row r="1093" spans="10:11">
      <c r="J1093" s="2" t="s">
        <v>2530</v>
      </c>
      <c r="K1093">
        <v>1092</v>
      </c>
    </row>
    <row r="1094" spans="10:11">
      <c r="J1094" s="2" t="s">
        <v>1370</v>
      </c>
      <c r="K1094">
        <v>1093</v>
      </c>
    </row>
    <row r="1095" spans="10:11">
      <c r="J1095" s="2" t="s">
        <v>5198</v>
      </c>
      <c r="K1095">
        <v>1094</v>
      </c>
    </row>
    <row r="1096" spans="10:11">
      <c r="J1096" s="2" t="s">
        <v>455</v>
      </c>
      <c r="K1096">
        <v>1095</v>
      </c>
    </row>
    <row r="1097" spans="10:11">
      <c r="J1097" s="2" t="s">
        <v>461</v>
      </c>
      <c r="K1097">
        <v>1096</v>
      </c>
    </row>
    <row r="1098" spans="10:11">
      <c r="J1098" s="2" t="s">
        <v>1695</v>
      </c>
      <c r="K1098">
        <v>1097</v>
      </c>
    </row>
    <row r="1099" spans="10:11">
      <c r="J1099" s="2" t="s">
        <v>2608</v>
      </c>
      <c r="K1099">
        <v>1098</v>
      </c>
    </row>
    <row r="1100" spans="10:11">
      <c r="J1100" s="2" t="s">
        <v>2992</v>
      </c>
      <c r="K1100">
        <v>1099</v>
      </c>
    </row>
    <row r="1101" spans="10:11">
      <c r="J1101" s="2" t="s">
        <v>3758</v>
      </c>
      <c r="K1101">
        <v>1100</v>
      </c>
    </row>
    <row r="1102" spans="10:11">
      <c r="J1102" s="2" t="s">
        <v>5746</v>
      </c>
      <c r="K1102">
        <v>1101</v>
      </c>
    </row>
    <row r="1103" spans="10:11">
      <c r="J1103" s="2" t="s">
        <v>3742</v>
      </c>
      <c r="K1103">
        <v>1102</v>
      </c>
    </row>
    <row r="1104" spans="10:11">
      <c r="J1104" s="2" t="s">
        <v>1467</v>
      </c>
      <c r="K1104">
        <v>1103</v>
      </c>
    </row>
    <row r="1105" spans="10:11">
      <c r="J1105" s="2" t="s">
        <v>2756</v>
      </c>
      <c r="K1105">
        <v>1104</v>
      </c>
    </row>
    <row r="1106" spans="10:11">
      <c r="J1106" s="2" t="s">
        <v>5987</v>
      </c>
      <c r="K1106">
        <v>1105</v>
      </c>
    </row>
    <row r="1107" spans="10:11">
      <c r="J1107" s="2" t="s">
        <v>2000</v>
      </c>
      <c r="K1107">
        <v>1106</v>
      </c>
    </row>
    <row r="1108" spans="10:11">
      <c r="J1108" s="2" t="s">
        <v>2660</v>
      </c>
      <c r="K1108">
        <v>1107</v>
      </c>
    </row>
    <row r="1109" spans="10:11">
      <c r="J1109" s="2" t="s">
        <v>1950</v>
      </c>
      <c r="K1109">
        <v>1108</v>
      </c>
    </row>
    <row r="1110" spans="10:11">
      <c r="J1110" s="2" t="s">
        <v>4035</v>
      </c>
      <c r="K1110">
        <v>1109</v>
      </c>
    </row>
    <row r="1111" spans="10:11">
      <c r="J1111" s="2" t="s">
        <v>3714</v>
      </c>
      <c r="K1111">
        <v>1110</v>
      </c>
    </row>
    <row r="1112" spans="10:11">
      <c r="J1112" s="2" t="s">
        <v>539</v>
      </c>
      <c r="K1112">
        <v>1111</v>
      </c>
    </row>
    <row r="1113" spans="10:11">
      <c r="J1113" s="2" t="s">
        <v>4482</v>
      </c>
      <c r="K1113">
        <v>1112</v>
      </c>
    </row>
    <row r="1114" spans="10:11">
      <c r="J1114" s="2" t="s">
        <v>5697</v>
      </c>
      <c r="K1114">
        <v>1113</v>
      </c>
    </row>
    <row r="1115" spans="10:11">
      <c r="J1115" s="2" t="s">
        <v>2315</v>
      </c>
      <c r="K1115">
        <v>1114</v>
      </c>
    </row>
    <row r="1116" spans="10:11">
      <c r="J1116" s="2" t="s">
        <v>5012</v>
      </c>
      <c r="K1116">
        <v>1115</v>
      </c>
    </row>
    <row r="1117" spans="10:11">
      <c r="J1117" s="2" t="s">
        <v>183</v>
      </c>
      <c r="K1117">
        <v>1116</v>
      </c>
    </row>
    <row r="1118" spans="10:11">
      <c r="J1118" s="2" t="s">
        <v>5833</v>
      </c>
      <c r="K1118">
        <v>1117</v>
      </c>
    </row>
    <row r="1119" spans="10:11">
      <c r="J1119" s="2" t="s">
        <v>1790</v>
      </c>
      <c r="K1119">
        <v>1118</v>
      </c>
    </row>
    <row r="1120" spans="10:11">
      <c r="J1120" s="2" t="s">
        <v>3886</v>
      </c>
      <c r="K1120">
        <v>1119</v>
      </c>
    </row>
    <row r="1121" spans="10:11">
      <c r="J1121" s="2" t="s">
        <v>35</v>
      </c>
      <c r="K1121">
        <v>1120</v>
      </c>
    </row>
    <row r="1122" spans="10:11">
      <c r="J1122" s="2" t="s">
        <v>3614</v>
      </c>
      <c r="K1122">
        <v>1121</v>
      </c>
    </row>
    <row r="1123" spans="10:11">
      <c r="J1123" s="2" t="s">
        <v>3491</v>
      </c>
      <c r="K1123">
        <v>1122</v>
      </c>
    </row>
    <row r="1124" spans="10:11">
      <c r="J1124" s="2" t="s">
        <v>778</v>
      </c>
      <c r="K1124">
        <v>1123</v>
      </c>
    </row>
    <row r="1125" spans="10:11">
      <c r="J1125" s="2" t="s">
        <v>4400</v>
      </c>
      <c r="K1125">
        <v>1124</v>
      </c>
    </row>
    <row r="1126" spans="10:11">
      <c r="J1126" s="2" t="s">
        <v>1515</v>
      </c>
      <c r="K1126">
        <v>1125</v>
      </c>
    </row>
    <row r="1127" spans="10:11">
      <c r="J1127" s="2" t="s">
        <v>1378</v>
      </c>
      <c r="K1127">
        <v>1126</v>
      </c>
    </row>
    <row r="1128" spans="10:11">
      <c r="J1128" s="2" t="s">
        <v>2936</v>
      </c>
      <c r="K1128">
        <v>1127</v>
      </c>
    </row>
    <row r="1129" spans="10:11">
      <c r="J1129" s="2" t="s">
        <v>1151</v>
      </c>
      <c r="K1129">
        <v>1128</v>
      </c>
    </row>
    <row r="1130" spans="10:11">
      <c r="J1130" s="2" t="s">
        <v>1594</v>
      </c>
      <c r="K1130">
        <v>1129</v>
      </c>
    </row>
    <row r="1131" spans="10:11">
      <c r="J1131" s="2" t="s">
        <v>2552</v>
      </c>
      <c r="K1131">
        <v>1130</v>
      </c>
    </row>
    <row r="1132" spans="10:11">
      <c r="J1132" s="2" t="s">
        <v>398</v>
      </c>
      <c r="K1132">
        <v>1131</v>
      </c>
    </row>
    <row r="1133" spans="10:11">
      <c r="J1133" s="2" t="s">
        <v>523</v>
      </c>
      <c r="K1133">
        <v>1132</v>
      </c>
    </row>
    <row r="1134" spans="10:11">
      <c r="J1134" s="2" t="s">
        <v>786</v>
      </c>
      <c r="K1134">
        <v>1133</v>
      </c>
    </row>
    <row r="1135" spans="10:11">
      <c r="J1135" s="2" t="s">
        <v>1400</v>
      </c>
      <c r="K1135">
        <v>1134</v>
      </c>
    </row>
    <row r="1136" spans="10:11">
      <c r="J1136" s="2" t="s">
        <v>350</v>
      </c>
      <c r="K1136">
        <v>1135</v>
      </c>
    </row>
    <row r="1137" spans="10:11">
      <c r="J1137" s="2" t="s">
        <v>586</v>
      </c>
      <c r="K1137">
        <v>1136</v>
      </c>
    </row>
    <row r="1138" spans="10:11">
      <c r="J1138" s="2" t="s">
        <v>2854</v>
      </c>
      <c r="K1138">
        <v>1137</v>
      </c>
    </row>
    <row r="1139" spans="10:11">
      <c r="J1139" s="2" t="s">
        <v>3929</v>
      </c>
      <c r="K1139">
        <v>1138</v>
      </c>
    </row>
    <row r="1140" spans="10:11">
      <c r="J1140" s="2" t="s">
        <v>3632</v>
      </c>
      <c r="K1140">
        <v>1139</v>
      </c>
    </row>
    <row r="1141" spans="10:11">
      <c r="J1141" s="2" t="s">
        <v>6060</v>
      </c>
      <c r="K1141">
        <v>1140</v>
      </c>
    </row>
    <row r="1142" spans="10:11">
      <c r="J1142" s="2" t="s">
        <v>3641</v>
      </c>
      <c r="K1142">
        <v>1141</v>
      </c>
    </row>
    <row r="1143" spans="10:11">
      <c r="J1143" s="2" t="s">
        <v>5024</v>
      </c>
      <c r="K1143">
        <v>1142</v>
      </c>
    </row>
    <row r="1144" spans="10:11">
      <c r="J1144" s="2" t="s">
        <v>5065</v>
      </c>
      <c r="K1144">
        <v>1143</v>
      </c>
    </row>
    <row r="1145" spans="10:11">
      <c r="J1145" s="2" t="s">
        <v>3271</v>
      </c>
      <c r="K1145">
        <v>1144</v>
      </c>
    </row>
    <row r="1146" spans="10:11">
      <c r="J1146" s="2" t="s">
        <v>4171</v>
      </c>
      <c r="K1146">
        <v>1145</v>
      </c>
    </row>
    <row r="1147" spans="10:11">
      <c r="J1147" s="2" t="s">
        <v>2584</v>
      </c>
      <c r="K1147">
        <v>1146</v>
      </c>
    </row>
    <row r="1148" spans="10:11">
      <c r="J1148" s="2" t="s">
        <v>807</v>
      </c>
      <c r="K1148">
        <v>1147</v>
      </c>
    </row>
    <row r="1149" spans="10:11">
      <c r="J1149" s="2" t="s">
        <v>3007</v>
      </c>
      <c r="K1149">
        <v>1148</v>
      </c>
    </row>
    <row r="1150" spans="10:11">
      <c r="J1150" s="2" t="s">
        <v>1734</v>
      </c>
      <c r="K1150">
        <v>1149</v>
      </c>
    </row>
    <row r="1151" spans="10:11">
      <c r="J1151" s="2" t="s">
        <v>3960</v>
      </c>
      <c r="K1151">
        <v>1150</v>
      </c>
    </row>
    <row r="1152" spans="10:11">
      <c r="J1152" s="2" t="s">
        <v>4820</v>
      </c>
      <c r="K1152">
        <v>1151</v>
      </c>
    </row>
    <row r="1153" spans="10:11">
      <c r="J1153" s="2" t="s">
        <v>1061</v>
      </c>
      <c r="K1153">
        <v>1152</v>
      </c>
    </row>
    <row r="1154" spans="10:11">
      <c r="J1154" s="2" t="s">
        <v>934</v>
      </c>
      <c r="K1154">
        <v>1153</v>
      </c>
    </row>
    <row r="1155" spans="10:11">
      <c r="J1155" s="2" t="s">
        <v>6040</v>
      </c>
      <c r="K1155">
        <v>1154</v>
      </c>
    </row>
    <row r="1156" spans="10:11">
      <c r="J1156" s="2" t="s">
        <v>108</v>
      </c>
      <c r="K1156">
        <v>1155</v>
      </c>
    </row>
    <row r="1157" spans="10:11">
      <c r="J1157" s="2" t="s">
        <v>5899</v>
      </c>
      <c r="K1157">
        <v>1156</v>
      </c>
    </row>
    <row r="1158" spans="10:11">
      <c r="J1158" s="2" t="s">
        <v>3160</v>
      </c>
      <c r="K1158">
        <v>1157</v>
      </c>
    </row>
    <row r="1159" spans="10:11">
      <c r="J1159" s="2" t="s">
        <v>429</v>
      </c>
      <c r="K1159">
        <v>1158</v>
      </c>
    </row>
    <row r="1160" spans="10:11">
      <c r="J1160" s="2" t="s">
        <v>4233</v>
      </c>
      <c r="K1160">
        <v>1159</v>
      </c>
    </row>
    <row r="1161" spans="10:11">
      <c r="J1161" s="2" t="s">
        <v>2209</v>
      </c>
      <c r="K1161">
        <v>1160</v>
      </c>
    </row>
    <row r="1162" spans="10:11">
      <c r="J1162" s="2" t="s">
        <v>4261</v>
      </c>
      <c r="K1162">
        <v>1161</v>
      </c>
    </row>
    <row r="1163" spans="10:11">
      <c r="J1163" s="2" t="s">
        <v>4839</v>
      </c>
      <c r="K1163">
        <v>1162</v>
      </c>
    </row>
    <row r="1164" spans="10:11">
      <c r="J1164" s="2" t="s">
        <v>5124</v>
      </c>
      <c r="K1164">
        <v>1163</v>
      </c>
    </row>
    <row r="1165" spans="10:11">
      <c r="J1165" s="2" t="s">
        <v>1134</v>
      </c>
      <c r="K1165">
        <v>1164</v>
      </c>
    </row>
    <row r="1166" spans="10:11">
      <c r="J1166" s="2" t="s">
        <v>4513</v>
      </c>
      <c r="K1166">
        <v>1165</v>
      </c>
    </row>
    <row r="1167" spans="10:11">
      <c r="J1167" s="2" t="s">
        <v>5688</v>
      </c>
      <c r="K1167">
        <v>1166</v>
      </c>
    </row>
    <row r="1168" spans="10:11">
      <c r="J1168" s="2" t="s">
        <v>6077</v>
      </c>
      <c r="K1168">
        <v>1167</v>
      </c>
    </row>
    <row r="1169" spans="10:11">
      <c r="J1169" s="2" t="s">
        <v>5004</v>
      </c>
      <c r="K1169">
        <v>1168</v>
      </c>
    </row>
    <row r="1170" spans="10:11">
      <c r="J1170" s="2" t="s">
        <v>5953</v>
      </c>
      <c r="K1170">
        <v>1169</v>
      </c>
    </row>
    <row r="1171" spans="10:11">
      <c r="J1171" s="2" t="s">
        <v>5763</v>
      </c>
      <c r="K1171">
        <v>1170</v>
      </c>
    </row>
    <row r="1172" spans="10:11">
      <c r="J1172" s="2" t="s">
        <v>3439</v>
      </c>
      <c r="K1172">
        <v>1171</v>
      </c>
    </row>
    <row r="1173" spans="10:11">
      <c r="J1173" s="2" t="s">
        <v>2688</v>
      </c>
      <c r="K1173">
        <v>1172</v>
      </c>
    </row>
    <row r="1174" spans="10:11">
      <c r="J1174" s="2" t="s">
        <v>5761</v>
      </c>
      <c r="K1174">
        <v>1173</v>
      </c>
    </row>
    <row r="1175" spans="10:11">
      <c r="J1175" s="2" t="s">
        <v>330</v>
      </c>
      <c r="K1175">
        <v>1174</v>
      </c>
    </row>
    <row r="1176" spans="10:11">
      <c r="J1176" s="2" t="s">
        <v>5969</v>
      </c>
      <c r="K1176">
        <v>1175</v>
      </c>
    </row>
    <row r="1177" spans="10:11">
      <c r="J1177" s="2" t="s">
        <v>2435</v>
      </c>
      <c r="K1177">
        <v>1176</v>
      </c>
    </row>
    <row r="1178" spans="10:11">
      <c r="J1178" s="2" t="s">
        <v>2606</v>
      </c>
      <c r="K1178">
        <v>1177</v>
      </c>
    </row>
    <row r="1179" spans="10:11">
      <c r="J1179" s="2" t="s">
        <v>493</v>
      </c>
      <c r="K1179">
        <v>1178</v>
      </c>
    </row>
    <row r="1180" spans="10:11">
      <c r="J1180" s="2" t="s">
        <v>5982</v>
      </c>
      <c r="K1180">
        <v>1179</v>
      </c>
    </row>
    <row r="1181" spans="10:11">
      <c r="J1181" s="2" t="s">
        <v>4359</v>
      </c>
      <c r="K1181">
        <v>1180</v>
      </c>
    </row>
    <row r="1182" spans="10:11">
      <c r="J1182" s="2" t="s">
        <v>181</v>
      </c>
      <c r="K1182">
        <v>1181</v>
      </c>
    </row>
    <row r="1183" spans="10:11">
      <c r="J1183" s="2" t="s">
        <v>2509</v>
      </c>
      <c r="K1183">
        <v>1182</v>
      </c>
    </row>
    <row r="1184" spans="10:11">
      <c r="J1184" s="2" t="s">
        <v>5935</v>
      </c>
      <c r="K1184">
        <v>1183</v>
      </c>
    </row>
    <row r="1185" spans="10:11">
      <c r="J1185" s="2" t="s">
        <v>52</v>
      </c>
      <c r="K1185">
        <v>1184</v>
      </c>
    </row>
    <row r="1186" spans="10:11">
      <c r="J1186" s="2" t="s">
        <v>5384</v>
      </c>
      <c r="K1186">
        <v>1185</v>
      </c>
    </row>
    <row r="1187" spans="10:11">
      <c r="J1187" s="2" t="s">
        <v>3380</v>
      </c>
      <c r="K1187">
        <v>1186</v>
      </c>
    </row>
    <row r="1188" spans="10:11">
      <c r="J1188" s="2" t="s">
        <v>1635</v>
      </c>
      <c r="K1188">
        <v>1187</v>
      </c>
    </row>
    <row r="1189" spans="10:11">
      <c r="J1189" s="2" t="s">
        <v>817</v>
      </c>
      <c r="K1189">
        <v>1188</v>
      </c>
    </row>
    <row r="1190" spans="10:11">
      <c r="J1190" s="2" t="s">
        <v>4667</v>
      </c>
      <c r="K1190">
        <v>1189</v>
      </c>
    </row>
    <row r="1191" spans="10:11">
      <c r="J1191" s="2" t="s">
        <v>2578</v>
      </c>
      <c r="K1191">
        <v>1190</v>
      </c>
    </row>
    <row r="1192" spans="10:11">
      <c r="J1192" s="2" t="s">
        <v>1901</v>
      </c>
      <c r="K1192">
        <v>1191</v>
      </c>
    </row>
    <row r="1193" spans="10:11">
      <c r="J1193" s="2" t="s">
        <v>6079</v>
      </c>
      <c r="K1193">
        <v>1192</v>
      </c>
    </row>
    <row r="1194" spans="10:11">
      <c r="J1194" s="2" t="s">
        <v>2708</v>
      </c>
      <c r="K1194">
        <v>1193</v>
      </c>
    </row>
    <row r="1195" spans="10:11">
      <c r="J1195" s="2" t="s">
        <v>224</v>
      </c>
      <c r="K1195">
        <v>1194</v>
      </c>
    </row>
    <row r="1196" spans="10:11">
      <c r="J1196" s="2" t="s">
        <v>627</v>
      </c>
      <c r="K1196">
        <v>1195</v>
      </c>
    </row>
    <row r="1197" spans="10:11">
      <c r="J1197" s="2" t="s">
        <v>189</v>
      </c>
      <c r="K1197">
        <v>1196</v>
      </c>
    </row>
    <row r="1198" spans="10:11">
      <c r="J1198" s="2" t="s">
        <v>1448</v>
      </c>
      <c r="K1198">
        <v>1197</v>
      </c>
    </row>
    <row r="1199" spans="10:11">
      <c r="J1199" s="2" t="s">
        <v>2722</v>
      </c>
      <c r="K1199">
        <v>1198</v>
      </c>
    </row>
    <row r="1200" spans="10:11">
      <c r="J1200" s="2" t="s">
        <v>77</v>
      </c>
      <c r="K1200">
        <v>1199</v>
      </c>
    </row>
    <row r="1201" spans="10:11">
      <c r="J1201" s="2" t="s">
        <v>3795</v>
      </c>
      <c r="K1201">
        <v>1200</v>
      </c>
    </row>
    <row r="1202" spans="10:11">
      <c r="J1202" s="2" t="s">
        <v>5155</v>
      </c>
      <c r="K1202">
        <v>1201</v>
      </c>
    </row>
    <row r="1203" spans="10:11">
      <c r="J1203" s="2" t="s">
        <v>2462</v>
      </c>
      <c r="K1203">
        <v>1202</v>
      </c>
    </row>
    <row r="1204" spans="10:11">
      <c r="J1204" s="2" t="s">
        <v>4281</v>
      </c>
      <c r="K1204">
        <v>1203</v>
      </c>
    </row>
    <row r="1205" spans="10:11">
      <c r="J1205" s="2" t="s">
        <v>1966</v>
      </c>
      <c r="K1205">
        <v>1204</v>
      </c>
    </row>
    <row r="1206" spans="10:11">
      <c r="J1206" s="2" t="s">
        <v>1871</v>
      </c>
      <c r="K1206">
        <v>1205</v>
      </c>
    </row>
    <row r="1207" spans="10:11">
      <c r="J1207" s="2" t="s">
        <v>687</v>
      </c>
      <c r="K1207">
        <v>1206</v>
      </c>
    </row>
    <row r="1208" spans="10:11">
      <c r="J1208" s="2" t="s">
        <v>185</v>
      </c>
      <c r="K1208">
        <v>1207</v>
      </c>
    </row>
    <row r="1209" spans="10:11">
      <c r="J1209" s="2" t="s">
        <v>4237</v>
      </c>
      <c r="K1209">
        <v>1208</v>
      </c>
    </row>
    <row r="1210" spans="10:11">
      <c r="J1210" s="2" t="s">
        <v>5625</v>
      </c>
      <c r="K1210">
        <v>1209</v>
      </c>
    </row>
    <row r="1211" spans="10:11">
      <c r="J1211" s="2" t="s">
        <v>126</v>
      </c>
      <c r="K1211">
        <v>1210</v>
      </c>
    </row>
    <row r="1212" spans="10:11">
      <c r="J1212" s="2" t="s">
        <v>256</v>
      </c>
      <c r="K1212">
        <v>1211</v>
      </c>
    </row>
    <row r="1213" spans="10:11">
      <c r="J1213" s="2" t="s">
        <v>5491</v>
      </c>
      <c r="K1213">
        <v>1212</v>
      </c>
    </row>
    <row r="1214" spans="10:11">
      <c r="J1214" s="2" t="s">
        <v>372</v>
      </c>
      <c r="K1214">
        <v>1213</v>
      </c>
    </row>
    <row r="1215" spans="10:11">
      <c r="J1215" s="2" t="s">
        <v>1471</v>
      </c>
      <c r="K1215">
        <v>1214</v>
      </c>
    </row>
    <row r="1216" spans="10:11">
      <c r="J1216" s="2" t="s">
        <v>815</v>
      </c>
      <c r="K1216">
        <v>1215</v>
      </c>
    </row>
    <row r="1217" spans="10:11">
      <c r="J1217" s="2" t="s">
        <v>2105</v>
      </c>
      <c r="K1217">
        <v>1216</v>
      </c>
    </row>
    <row r="1218" spans="10:11">
      <c r="J1218" s="2" t="s">
        <v>3676</v>
      </c>
      <c r="K1218">
        <v>1217</v>
      </c>
    </row>
    <row r="1219" spans="10:11">
      <c r="J1219" s="2" t="s">
        <v>519</v>
      </c>
      <c r="K1219">
        <v>1218</v>
      </c>
    </row>
    <row r="1220" spans="10:11">
      <c r="J1220" s="2" t="s">
        <v>1308</v>
      </c>
      <c r="K1220">
        <v>1219</v>
      </c>
    </row>
    <row r="1221" spans="10:11">
      <c r="J1221" s="2" t="s">
        <v>1107</v>
      </c>
      <c r="K1221">
        <v>1220</v>
      </c>
    </row>
    <row r="1222" spans="10:11">
      <c r="J1222" s="2" t="s">
        <v>1435</v>
      </c>
      <c r="K1222">
        <v>1221</v>
      </c>
    </row>
    <row r="1223" spans="10:11">
      <c r="J1223" s="2" t="s">
        <v>3333</v>
      </c>
      <c r="K1223">
        <v>1222</v>
      </c>
    </row>
    <row r="1224" spans="10:11">
      <c r="J1224" s="2" t="s">
        <v>5247</v>
      </c>
      <c r="K1224">
        <v>1223</v>
      </c>
    </row>
    <row r="1225" spans="10:11">
      <c r="J1225" s="2" t="s">
        <v>3925</v>
      </c>
      <c r="K1225">
        <v>1224</v>
      </c>
    </row>
    <row r="1226" spans="10:11">
      <c r="J1226" s="2" t="s">
        <v>4397</v>
      </c>
      <c r="K1226">
        <v>1225</v>
      </c>
    </row>
    <row r="1227" spans="10:11">
      <c r="J1227" s="2" t="s">
        <v>2954</v>
      </c>
      <c r="K1227">
        <v>1226</v>
      </c>
    </row>
    <row r="1228" spans="10:11">
      <c r="J1228" s="2" t="s">
        <v>2600</v>
      </c>
      <c r="K1228">
        <v>1227</v>
      </c>
    </row>
    <row r="1229" spans="10:11">
      <c r="J1229" s="2" t="s">
        <v>298</v>
      </c>
      <c r="K1229">
        <v>1228</v>
      </c>
    </row>
    <row r="1230" spans="10:11">
      <c r="J1230" s="2" t="s">
        <v>1410</v>
      </c>
      <c r="K1230">
        <v>1229</v>
      </c>
    </row>
    <row r="1231" spans="10:11">
      <c r="J1231" s="2" t="s">
        <v>2862</v>
      </c>
      <c r="K1231">
        <v>1230</v>
      </c>
    </row>
    <row r="1232" spans="10:11">
      <c r="J1232" s="2" t="s">
        <v>5558</v>
      </c>
      <c r="K1232">
        <v>1231</v>
      </c>
    </row>
    <row r="1233" spans="10:11">
      <c r="J1233" s="2" t="s">
        <v>5456</v>
      </c>
      <c r="K1233">
        <v>1232</v>
      </c>
    </row>
    <row r="1234" spans="10:11">
      <c r="J1234" s="2" t="s">
        <v>1259</v>
      </c>
      <c r="K1234">
        <v>1233</v>
      </c>
    </row>
    <row r="1235" spans="10:11">
      <c r="J1235" s="2" t="s">
        <v>5253</v>
      </c>
      <c r="K1235">
        <v>1234</v>
      </c>
    </row>
    <row r="1236" spans="10:11">
      <c r="J1236" s="2" t="s">
        <v>5374</v>
      </c>
      <c r="K1236">
        <v>1235</v>
      </c>
    </row>
    <row r="1237" spans="10:11">
      <c r="J1237" s="2" t="s">
        <v>2091</v>
      </c>
      <c r="K1237">
        <v>1236</v>
      </c>
    </row>
    <row r="1238" spans="10:11">
      <c r="J1238" s="2" t="s">
        <v>5175</v>
      </c>
      <c r="K1238">
        <v>1237</v>
      </c>
    </row>
    <row r="1239" spans="10:11">
      <c r="J1239" s="2" t="s">
        <v>294</v>
      </c>
      <c r="K1239">
        <v>1238</v>
      </c>
    </row>
    <row r="1240" spans="10:11">
      <c r="J1240" s="2" t="s">
        <v>4737</v>
      </c>
      <c r="K1240">
        <v>1239</v>
      </c>
    </row>
    <row r="1241" spans="10:11">
      <c r="J1241" s="2" t="s">
        <v>2147</v>
      </c>
      <c r="K1241">
        <v>1240</v>
      </c>
    </row>
    <row r="1242" spans="10:11">
      <c r="J1242" s="2" t="s">
        <v>2063</v>
      </c>
      <c r="K1242">
        <v>1241</v>
      </c>
    </row>
    <row r="1243" spans="10:11">
      <c r="J1243" s="2" t="s">
        <v>6016</v>
      </c>
      <c r="K1243">
        <v>1242</v>
      </c>
    </row>
    <row r="1244" spans="10:11">
      <c r="J1244" s="2" t="s">
        <v>4700</v>
      </c>
      <c r="K1244">
        <v>1243</v>
      </c>
    </row>
    <row r="1245" spans="10:11">
      <c r="J1245" s="2" t="s">
        <v>2501</v>
      </c>
      <c r="K1245">
        <v>1244</v>
      </c>
    </row>
    <row r="1246" spans="10:11">
      <c r="J1246" s="2" t="s">
        <v>5122</v>
      </c>
      <c r="K1246">
        <v>1245</v>
      </c>
    </row>
    <row r="1247" spans="10:11">
      <c r="J1247" s="2" t="s">
        <v>3057</v>
      </c>
      <c r="K1247">
        <v>1246</v>
      </c>
    </row>
    <row r="1248" spans="10:11">
      <c r="J1248" s="2" t="s">
        <v>237</v>
      </c>
      <c r="K1248">
        <v>1247</v>
      </c>
    </row>
    <row r="1249" spans="10:11">
      <c r="J1249" s="2" t="s">
        <v>1454</v>
      </c>
      <c r="K1249">
        <v>1248</v>
      </c>
    </row>
    <row r="1250" spans="10:11">
      <c r="J1250" s="2" t="s">
        <v>3214</v>
      </c>
      <c r="K1250">
        <v>1249</v>
      </c>
    </row>
    <row r="1251" spans="10:11">
      <c r="J1251" s="2" t="s">
        <v>5985</v>
      </c>
      <c r="K1251">
        <v>1250</v>
      </c>
    </row>
    <row r="1252" spans="10:11">
      <c r="J1252" s="2" t="s">
        <v>1339</v>
      </c>
      <c r="K1252">
        <v>1251</v>
      </c>
    </row>
    <row r="1253" spans="10:11">
      <c r="J1253" s="2" t="s">
        <v>1230</v>
      </c>
      <c r="K1253">
        <v>1252</v>
      </c>
    </row>
    <row r="1254" spans="10:11">
      <c r="J1254" s="2" t="s">
        <v>2888</v>
      </c>
      <c r="K1254">
        <v>1253</v>
      </c>
    </row>
    <row r="1255" spans="10:11">
      <c r="J1255" s="2" t="s">
        <v>485</v>
      </c>
      <c r="K1255">
        <v>1254</v>
      </c>
    </row>
    <row r="1256" spans="10:11">
      <c r="J1256" s="2" t="s">
        <v>1847</v>
      </c>
      <c r="K1256">
        <v>1255</v>
      </c>
    </row>
    <row r="1257" spans="10:11">
      <c r="J1257" s="2" t="s">
        <v>1136</v>
      </c>
      <c r="K1257">
        <v>1256</v>
      </c>
    </row>
    <row r="1258" spans="10:11">
      <c r="J1258" s="2" t="s">
        <v>795</v>
      </c>
      <c r="K1258">
        <v>1257</v>
      </c>
    </row>
    <row r="1259" spans="10:11">
      <c r="J1259" s="2" t="s">
        <v>661</v>
      </c>
      <c r="K1259">
        <v>1258</v>
      </c>
    </row>
    <row r="1260" spans="10:11">
      <c r="J1260" s="2" t="s">
        <v>306</v>
      </c>
      <c r="K1260">
        <v>1259</v>
      </c>
    </row>
    <row r="1261" spans="10:11">
      <c r="J1261" s="2" t="s">
        <v>1303</v>
      </c>
      <c r="K1261">
        <v>1260</v>
      </c>
    </row>
    <row r="1262" spans="10:11">
      <c r="J1262" s="2" t="s">
        <v>4596</v>
      </c>
      <c r="K1262">
        <v>1261</v>
      </c>
    </row>
    <row r="1263" spans="10:11">
      <c r="J1263" s="2" t="s">
        <v>4680</v>
      </c>
      <c r="K1263">
        <v>1262</v>
      </c>
    </row>
    <row r="1264" spans="10:11">
      <c r="J1264" s="2" t="s">
        <v>588</v>
      </c>
      <c r="K1264">
        <v>1263</v>
      </c>
    </row>
    <row r="1265" spans="10:11">
      <c r="J1265" s="2" t="s">
        <v>5204</v>
      </c>
      <c r="K1265">
        <v>1264</v>
      </c>
    </row>
    <row r="1266" spans="10:11">
      <c r="J1266" s="2" t="s">
        <v>4665</v>
      </c>
      <c r="K1266">
        <v>1265</v>
      </c>
    </row>
    <row r="1267" spans="10:11">
      <c r="J1267" s="2" t="s">
        <v>3254</v>
      </c>
      <c r="K1267">
        <v>1266</v>
      </c>
    </row>
    <row r="1268" spans="10:11">
      <c r="J1268" s="2" t="s">
        <v>430</v>
      </c>
      <c r="K1268">
        <v>1267</v>
      </c>
    </row>
    <row r="1269" spans="10:11">
      <c r="J1269" s="2" t="s">
        <v>5703</v>
      </c>
      <c r="K1269">
        <v>1268</v>
      </c>
    </row>
    <row r="1270" spans="10:11">
      <c r="J1270" s="2" t="s">
        <v>5750</v>
      </c>
      <c r="K1270">
        <v>1269</v>
      </c>
    </row>
    <row r="1271" spans="10:11">
      <c r="J1271" s="2" t="s">
        <v>2602</v>
      </c>
      <c r="K1271">
        <v>1270</v>
      </c>
    </row>
    <row r="1272" spans="10:11">
      <c r="J1272" s="2" t="s">
        <v>4524</v>
      </c>
      <c r="K1272">
        <v>1271</v>
      </c>
    </row>
    <row r="1273" spans="10:11">
      <c r="J1273" s="2" t="s">
        <v>5943</v>
      </c>
      <c r="K1273">
        <v>1272</v>
      </c>
    </row>
    <row r="1274" spans="10:11">
      <c r="J1274" s="2" t="s">
        <v>194</v>
      </c>
      <c r="K1274">
        <v>1273</v>
      </c>
    </row>
    <row r="1275" spans="10:11">
      <c r="J1275" s="2" t="s">
        <v>495</v>
      </c>
      <c r="K1275">
        <v>1274</v>
      </c>
    </row>
    <row r="1276" spans="10:11">
      <c r="J1276" s="2" t="s">
        <v>2359</v>
      </c>
      <c r="K1276">
        <v>1275</v>
      </c>
    </row>
    <row r="1277" spans="10:11">
      <c r="J1277" s="2" t="s">
        <v>973</v>
      </c>
      <c r="K1277">
        <v>1276</v>
      </c>
    </row>
    <row r="1278" spans="10:11">
      <c r="J1278" s="2" t="s">
        <v>604</v>
      </c>
      <c r="K1278">
        <v>1277</v>
      </c>
    </row>
    <row r="1279" spans="10:11">
      <c r="J1279" s="2" t="s">
        <v>1285</v>
      </c>
      <c r="K1279">
        <v>1278</v>
      </c>
    </row>
    <row r="1280" spans="10:11">
      <c r="J1280" s="2" t="s">
        <v>4317</v>
      </c>
      <c r="K1280">
        <v>1279</v>
      </c>
    </row>
    <row r="1281" spans="10:11">
      <c r="J1281" s="2" t="s">
        <v>5137</v>
      </c>
      <c r="K1281">
        <v>1280</v>
      </c>
    </row>
    <row r="1282" spans="10:11">
      <c r="J1282" s="2" t="s">
        <v>5028</v>
      </c>
      <c r="K1282">
        <v>1281</v>
      </c>
    </row>
    <row r="1283" spans="10:11">
      <c r="J1283" s="2" t="s">
        <v>2539</v>
      </c>
      <c r="K1283">
        <v>1282</v>
      </c>
    </row>
    <row r="1284" spans="10:11">
      <c r="J1284" s="2" t="s">
        <v>3798</v>
      </c>
      <c r="K1284">
        <v>1283</v>
      </c>
    </row>
    <row r="1285" spans="10:11">
      <c r="J1285" s="2" t="s">
        <v>3097</v>
      </c>
      <c r="K1285">
        <v>1284</v>
      </c>
    </row>
    <row r="1286" spans="10:11">
      <c r="J1286" s="2" t="s">
        <v>2905</v>
      </c>
      <c r="K1286">
        <v>1285</v>
      </c>
    </row>
    <row r="1287" spans="10:11">
      <c r="J1287" s="2" t="s">
        <v>4114</v>
      </c>
      <c r="K1287">
        <v>1286</v>
      </c>
    </row>
    <row r="1288" spans="10:11">
      <c r="J1288" s="2" t="s">
        <v>3146</v>
      </c>
      <c r="K1288">
        <v>1287</v>
      </c>
    </row>
    <row r="1289" spans="10:11">
      <c r="J1289" s="2" t="s">
        <v>2747</v>
      </c>
      <c r="K1289">
        <v>1288</v>
      </c>
    </row>
    <row r="1290" spans="10:11">
      <c r="J1290" s="2" t="s">
        <v>2247</v>
      </c>
      <c r="K1290">
        <v>1289</v>
      </c>
    </row>
    <row r="1291" spans="10:11">
      <c r="J1291" s="2" t="s">
        <v>1520</v>
      </c>
      <c r="K1291">
        <v>1290</v>
      </c>
    </row>
    <row r="1292" spans="10:11">
      <c r="J1292" s="2" t="s">
        <v>2224</v>
      </c>
      <c r="K1292">
        <v>1291</v>
      </c>
    </row>
    <row r="1293" spans="10:11">
      <c r="J1293" s="2" t="s">
        <v>3468</v>
      </c>
      <c r="K1293">
        <v>1292</v>
      </c>
    </row>
    <row r="1294" spans="10:11">
      <c r="J1294" s="2" t="s">
        <v>541</v>
      </c>
      <c r="K1294">
        <v>1293</v>
      </c>
    </row>
    <row r="1295" spans="10:11">
      <c r="J1295" s="2" t="s">
        <v>6004</v>
      </c>
      <c r="K1295">
        <v>1294</v>
      </c>
    </row>
    <row r="1296" spans="10:11">
      <c r="J1296" s="2" t="s">
        <v>1041</v>
      </c>
      <c r="K1296">
        <v>1295</v>
      </c>
    </row>
    <row r="1297" spans="10:11">
      <c r="J1297" s="2" t="s">
        <v>5269</v>
      </c>
      <c r="K1297">
        <v>1296</v>
      </c>
    </row>
    <row r="1298" spans="10:11">
      <c r="J1298" s="2" t="s">
        <v>2731</v>
      </c>
      <c r="K1298">
        <v>1297</v>
      </c>
    </row>
    <row r="1299" spans="10:11">
      <c r="J1299" s="2" t="s">
        <v>2860</v>
      </c>
      <c r="K1299">
        <v>1298</v>
      </c>
    </row>
    <row r="1300" spans="10:11">
      <c r="J1300" s="2" t="s">
        <v>1111</v>
      </c>
      <c r="K1300">
        <v>1299</v>
      </c>
    </row>
    <row r="1301" spans="10:11">
      <c r="J1301" s="2" t="s">
        <v>5214</v>
      </c>
      <c r="K1301">
        <v>1300</v>
      </c>
    </row>
    <row r="1302" spans="10:11">
      <c r="J1302" s="2" t="s">
        <v>5775</v>
      </c>
      <c r="K1302">
        <v>1301</v>
      </c>
    </row>
    <row r="1303" spans="10:11">
      <c r="J1303" s="2" t="s">
        <v>4568</v>
      </c>
      <c r="K1303">
        <v>1302</v>
      </c>
    </row>
    <row r="1304" spans="10:11">
      <c r="J1304" s="2" t="s">
        <v>5431</v>
      </c>
      <c r="K1304">
        <v>1303</v>
      </c>
    </row>
    <row r="1305" spans="10:11">
      <c r="J1305" s="2" t="s">
        <v>5870</v>
      </c>
      <c r="K1305">
        <v>1304</v>
      </c>
    </row>
    <row r="1306" spans="10:11">
      <c r="J1306" s="2" t="s">
        <v>3265</v>
      </c>
      <c r="K1306">
        <v>1305</v>
      </c>
    </row>
    <row r="1307" spans="10:11">
      <c r="J1307" s="2" t="s">
        <v>333</v>
      </c>
      <c r="K1307">
        <v>1306</v>
      </c>
    </row>
    <row r="1308" spans="10:11">
      <c r="J1308" s="2" t="s">
        <v>962</v>
      </c>
      <c r="K1308">
        <v>1307</v>
      </c>
    </row>
    <row r="1309" spans="10:11">
      <c r="J1309" s="2" t="s">
        <v>3295</v>
      </c>
      <c r="K1309">
        <v>1308</v>
      </c>
    </row>
    <row r="1310" spans="10:11">
      <c r="J1310" s="2" t="s">
        <v>4224</v>
      </c>
      <c r="K1310">
        <v>1309</v>
      </c>
    </row>
    <row r="1311" spans="10:11">
      <c r="J1311" s="2" t="s">
        <v>2848</v>
      </c>
      <c r="K1311">
        <v>1310</v>
      </c>
    </row>
    <row r="1312" spans="10:11">
      <c r="J1312" s="2" t="s">
        <v>3868</v>
      </c>
      <c r="K1312">
        <v>1311</v>
      </c>
    </row>
    <row r="1313" spans="10:11">
      <c r="J1313" s="2" t="s">
        <v>1211</v>
      </c>
      <c r="K1313">
        <v>1312</v>
      </c>
    </row>
    <row r="1314" spans="10:11">
      <c r="J1314" s="2" t="s">
        <v>3848</v>
      </c>
      <c r="K1314">
        <v>1313</v>
      </c>
    </row>
    <row r="1315" spans="10:11">
      <c r="J1315" s="2" t="s">
        <v>3267</v>
      </c>
      <c r="K1315">
        <v>1314</v>
      </c>
    </row>
    <row r="1316" spans="10:11">
      <c r="J1316" s="2" t="s">
        <v>5422</v>
      </c>
      <c r="K1316">
        <v>1315</v>
      </c>
    </row>
    <row r="1317" spans="10:11">
      <c r="J1317" s="2" t="s">
        <v>3447</v>
      </c>
      <c r="K1317">
        <v>1316</v>
      </c>
    </row>
    <row r="1318" spans="10:11">
      <c r="J1318" s="2" t="s">
        <v>5805</v>
      </c>
      <c r="K1318">
        <v>1317</v>
      </c>
    </row>
    <row r="1319" spans="10:11">
      <c r="J1319" s="2" t="s">
        <v>5765</v>
      </c>
      <c r="K1319">
        <v>1318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0260A-4728-4525-B2D8-9B59089CDA81}">
  <dimension ref="A1:Z264"/>
  <sheetViews>
    <sheetView zoomScale="76" workbookViewId="0"/>
  </sheetViews>
  <sheetFormatPr defaultRowHeight="14.25"/>
  <cols>
    <col min="1" max="1" width="48" bestFit="1" customWidth="1"/>
    <col min="2" max="2" width="12.9296875" bestFit="1" customWidth="1"/>
    <col min="3" max="3" width="12.9296875" customWidth="1"/>
    <col min="4" max="26" width="11.1328125" bestFit="1" customWidth="1"/>
    <col min="27" max="27" width="13.53125" bestFit="1" customWidth="1"/>
    <col min="28" max="118" width="15.53125" bestFit="1" customWidth="1"/>
    <col min="119" max="131" width="15.86328125" bestFit="1" customWidth="1"/>
    <col min="132" max="242" width="29.46484375" bestFit="1" customWidth="1"/>
    <col min="243" max="243" width="5.06640625" bestFit="1" customWidth="1"/>
  </cols>
  <sheetData>
    <row r="1" spans="1:26">
      <c r="A1" t="s">
        <v>6105</v>
      </c>
      <c r="B1" t="s">
        <v>6106</v>
      </c>
      <c r="C1" t="s">
        <v>7039</v>
      </c>
      <c r="D1">
        <v>1995</v>
      </c>
      <c r="E1">
        <v>1996</v>
      </c>
      <c r="F1">
        <v>1997</v>
      </c>
      <c r="G1">
        <v>1998</v>
      </c>
      <c r="H1">
        <v>1999</v>
      </c>
      <c r="I1">
        <v>2000</v>
      </c>
      <c r="J1">
        <v>2001</v>
      </c>
      <c r="K1">
        <v>2002</v>
      </c>
      <c r="L1">
        <v>2003</v>
      </c>
      <c r="M1">
        <v>2004</v>
      </c>
      <c r="N1">
        <v>2005</v>
      </c>
      <c r="O1">
        <v>2006</v>
      </c>
      <c r="P1">
        <v>2007</v>
      </c>
      <c r="Q1">
        <v>2008</v>
      </c>
      <c r="R1">
        <v>2009</v>
      </c>
      <c r="S1">
        <v>2010</v>
      </c>
      <c r="T1">
        <v>2011</v>
      </c>
      <c r="U1">
        <v>2012</v>
      </c>
      <c r="V1">
        <v>2013</v>
      </c>
      <c r="W1">
        <v>2014</v>
      </c>
      <c r="X1">
        <v>2015</v>
      </c>
      <c r="Y1">
        <v>2016</v>
      </c>
      <c r="Z1">
        <v>2017</v>
      </c>
    </row>
    <row r="2" spans="1:26">
      <c r="A2" t="s">
        <v>6111</v>
      </c>
      <c r="B2" t="s">
        <v>6112</v>
      </c>
      <c r="C2" t="str">
        <f>VLOOKUP(A2,Continent!$D$1:$G$243,3,FALSE)</f>
        <v>Africa</v>
      </c>
      <c r="D2">
        <v>14268994</v>
      </c>
      <c r="E2">
        <v>14682284</v>
      </c>
      <c r="F2">
        <v>15088981</v>
      </c>
      <c r="G2">
        <v>15504318</v>
      </c>
      <c r="H2">
        <v>15949766</v>
      </c>
      <c r="I2">
        <v>16440924</v>
      </c>
      <c r="J2">
        <v>16983266</v>
      </c>
      <c r="K2">
        <v>17572649</v>
      </c>
      <c r="L2">
        <v>18203369</v>
      </c>
      <c r="M2">
        <v>18865716</v>
      </c>
      <c r="N2">
        <v>19552542</v>
      </c>
      <c r="O2">
        <v>20262399</v>
      </c>
      <c r="P2">
        <v>20997687</v>
      </c>
      <c r="Q2">
        <v>21759420</v>
      </c>
      <c r="R2">
        <v>22549547</v>
      </c>
      <c r="S2">
        <v>23369131</v>
      </c>
      <c r="T2">
        <v>24218565</v>
      </c>
      <c r="U2">
        <v>25096150</v>
      </c>
      <c r="V2">
        <v>25998340</v>
      </c>
      <c r="W2">
        <v>26920466</v>
      </c>
      <c r="X2">
        <v>27859305</v>
      </c>
      <c r="Y2">
        <v>28813463</v>
      </c>
      <c r="Z2">
        <v>29784193</v>
      </c>
    </row>
    <row r="3" spans="1:26">
      <c r="A3" t="s">
        <v>6135</v>
      </c>
      <c r="B3" t="s">
        <v>6136</v>
      </c>
      <c r="C3" t="str">
        <f>VLOOKUP(A3,Continent!$D$1:$G$243,3,FALSE)</f>
        <v>Africa</v>
      </c>
      <c r="D3">
        <v>5962058</v>
      </c>
      <c r="E3">
        <v>6041112</v>
      </c>
      <c r="F3">
        <v>6112097</v>
      </c>
      <c r="G3">
        <v>6186352</v>
      </c>
      <c r="H3">
        <v>6278940</v>
      </c>
      <c r="I3">
        <v>6400706</v>
      </c>
      <c r="J3">
        <v>6555829</v>
      </c>
      <c r="K3">
        <v>6741569</v>
      </c>
      <c r="L3">
        <v>6953113</v>
      </c>
      <c r="M3">
        <v>7182451</v>
      </c>
      <c r="N3">
        <v>7423289</v>
      </c>
      <c r="O3">
        <v>7675338</v>
      </c>
      <c r="P3">
        <v>7939573</v>
      </c>
      <c r="Q3">
        <v>8212264</v>
      </c>
      <c r="R3">
        <v>8489031</v>
      </c>
      <c r="S3">
        <v>8766930</v>
      </c>
      <c r="T3">
        <v>9043508</v>
      </c>
      <c r="U3">
        <v>9319710</v>
      </c>
      <c r="V3">
        <v>9600186</v>
      </c>
      <c r="W3">
        <v>9891790</v>
      </c>
      <c r="X3">
        <v>10199270</v>
      </c>
      <c r="Y3">
        <v>10524117</v>
      </c>
      <c r="Z3">
        <v>10864245</v>
      </c>
    </row>
    <row r="4" spans="1:26">
      <c r="A4" t="s">
        <v>6139</v>
      </c>
      <c r="B4" t="s">
        <v>6140</v>
      </c>
      <c r="C4" t="str">
        <f>VLOOKUP(A4,Continent!$D$1:$G$243,3,FALSE)</f>
        <v>Africa</v>
      </c>
      <c r="D4">
        <v>5905558</v>
      </c>
      <c r="E4">
        <v>6094259</v>
      </c>
      <c r="F4">
        <v>6281639</v>
      </c>
      <c r="G4">
        <v>6470265</v>
      </c>
      <c r="H4">
        <v>6664098</v>
      </c>
      <c r="I4">
        <v>6865951</v>
      </c>
      <c r="J4">
        <v>7076733</v>
      </c>
      <c r="K4">
        <v>7295394</v>
      </c>
      <c r="L4">
        <v>7520555</v>
      </c>
      <c r="M4">
        <v>7750004</v>
      </c>
      <c r="N4">
        <v>7982225</v>
      </c>
      <c r="O4">
        <v>8216896</v>
      </c>
      <c r="P4">
        <v>8454791</v>
      </c>
      <c r="Q4">
        <v>8696916</v>
      </c>
      <c r="R4">
        <v>8944706</v>
      </c>
      <c r="S4">
        <v>9199259</v>
      </c>
      <c r="T4">
        <v>9460802</v>
      </c>
      <c r="U4">
        <v>9729160</v>
      </c>
      <c r="V4">
        <v>10004451</v>
      </c>
      <c r="W4">
        <v>10286712</v>
      </c>
      <c r="X4">
        <v>10575952</v>
      </c>
      <c r="Y4">
        <v>10872298</v>
      </c>
      <c r="Z4">
        <v>11175692</v>
      </c>
    </row>
    <row r="5" spans="1:26">
      <c r="A5" t="s">
        <v>6141</v>
      </c>
      <c r="B5" t="s">
        <v>6142</v>
      </c>
      <c r="C5" t="str">
        <f>VLOOKUP(A5,Continent!$D$1:$G$243,3,FALSE)</f>
        <v>Africa</v>
      </c>
      <c r="D5">
        <v>10089878</v>
      </c>
      <c r="E5">
        <v>10372745</v>
      </c>
      <c r="F5">
        <v>10665546</v>
      </c>
      <c r="G5">
        <v>10968724</v>
      </c>
      <c r="H5">
        <v>11282701</v>
      </c>
      <c r="I5">
        <v>11607942</v>
      </c>
      <c r="J5">
        <v>11944587</v>
      </c>
      <c r="K5">
        <v>12293100</v>
      </c>
      <c r="L5">
        <v>12654621</v>
      </c>
      <c r="M5">
        <v>13030569</v>
      </c>
      <c r="N5">
        <v>13421930</v>
      </c>
      <c r="O5">
        <v>13829177</v>
      </c>
      <c r="P5">
        <v>14252021</v>
      </c>
      <c r="Q5">
        <v>14689726</v>
      </c>
      <c r="R5">
        <v>15141099</v>
      </c>
      <c r="S5">
        <v>15605217</v>
      </c>
      <c r="T5">
        <v>16081904</v>
      </c>
      <c r="U5">
        <v>16571216</v>
      </c>
      <c r="V5">
        <v>17072723</v>
      </c>
      <c r="W5">
        <v>17585977</v>
      </c>
      <c r="X5">
        <v>18110624</v>
      </c>
      <c r="Y5">
        <v>18646433</v>
      </c>
      <c r="Z5">
        <v>19193382</v>
      </c>
    </row>
    <row r="6" spans="1:26">
      <c r="A6" t="s">
        <v>6169</v>
      </c>
      <c r="B6" t="s">
        <v>6170</v>
      </c>
      <c r="C6" t="str">
        <f>VLOOKUP(A6,Continent!$D$1:$G$243,3,FALSE)</f>
        <v>Africa</v>
      </c>
      <c r="D6">
        <v>1569094</v>
      </c>
      <c r="E6">
        <v>1604060</v>
      </c>
      <c r="F6">
        <v>1637635</v>
      </c>
      <c r="G6">
        <v>1669625</v>
      </c>
      <c r="H6">
        <v>1699862</v>
      </c>
      <c r="I6">
        <v>1728340</v>
      </c>
      <c r="J6">
        <v>1754935</v>
      </c>
      <c r="K6">
        <v>1779953</v>
      </c>
      <c r="L6">
        <v>1804339</v>
      </c>
      <c r="M6">
        <v>1829330</v>
      </c>
      <c r="N6">
        <v>1855852</v>
      </c>
      <c r="O6">
        <v>1884238</v>
      </c>
      <c r="P6">
        <v>1914414</v>
      </c>
      <c r="Q6">
        <v>1946351</v>
      </c>
      <c r="R6">
        <v>1979882</v>
      </c>
      <c r="S6">
        <v>2014866</v>
      </c>
      <c r="T6">
        <v>2051339</v>
      </c>
      <c r="U6">
        <v>2089315</v>
      </c>
      <c r="V6">
        <v>2128507</v>
      </c>
      <c r="W6">
        <v>2168573</v>
      </c>
      <c r="X6">
        <v>2209197</v>
      </c>
      <c r="Y6">
        <v>2250260</v>
      </c>
      <c r="Z6">
        <v>2291661</v>
      </c>
    </row>
    <row r="7" spans="1:26">
      <c r="A7" t="s">
        <v>6171</v>
      </c>
      <c r="B7" t="s">
        <v>6172</v>
      </c>
      <c r="C7" t="s">
        <v>7044</v>
      </c>
      <c r="D7">
        <v>3352767</v>
      </c>
      <c r="E7">
        <v>3435821</v>
      </c>
      <c r="F7">
        <v>3517309</v>
      </c>
      <c r="G7">
        <v>3597385</v>
      </c>
      <c r="H7">
        <v>3676508</v>
      </c>
      <c r="I7">
        <v>3754986</v>
      </c>
      <c r="J7">
        <v>3832203</v>
      </c>
      <c r="K7">
        <v>3907612</v>
      </c>
      <c r="L7">
        <v>3981665</v>
      </c>
      <c r="M7">
        <v>4055036</v>
      </c>
      <c r="N7">
        <v>4127910</v>
      </c>
      <c r="O7">
        <v>4201758</v>
      </c>
      <c r="P7">
        <v>4275800</v>
      </c>
      <c r="Q7">
        <v>4345386</v>
      </c>
      <c r="R7">
        <v>4404230</v>
      </c>
      <c r="S7">
        <v>4448525</v>
      </c>
      <c r="T7">
        <v>4476153</v>
      </c>
      <c r="U7">
        <v>4490416</v>
      </c>
      <c r="V7">
        <v>4499653</v>
      </c>
      <c r="W7">
        <v>4515392</v>
      </c>
      <c r="X7">
        <v>4546100</v>
      </c>
      <c r="Y7">
        <v>4594621</v>
      </c>
      <c r="Z7">
        <v>4659080</v>
      </c>
    </row>
    <row r="8" spans="1:26">
      <c r="A8" t="s">
        <v>6185</v>
      </c>
      <c r="B8" t="s">
        <v>6186</v>
      </c>
      <c r="C8" t="str">
        <f>VLOOKUP(B8,Continent!$E$2:$F$243,2,FALSE)</f>
        <v>Africa</v>
      </c>
      <c r="D8">
        <v>14540820</v>
      </c>
      <c r="E8">
        <v>14995249</v>
      </c>
      <c r="F8">
        <v>15445986</v>
      </c>
      <c r="G8">
        <v>15884552</v>
      </c>
      <c r="H8">
        <v>16300233</v>
      </c>
      <c r="I8">
        <v>16686561</v>
      </c>
      <c r="J8">
        <v>17040152</v>
      </c>
      <c r="K8">
        <v>17366517</v>
      </c>
      <c r="L8">
        <v>17679355</v>
      </c>
      <c r="M8">
        <v>17997738</v>
      </c>
      <c r="N8">
        <v>18336303</v>
      </c>
      <c r="O8">
        <v>18699435</v>
      </c>
      <c r="P8">
        <v>19085941</v>
      </c>
      <c r="Q8">
        <v>19497986</v>
      </c>
      <c r="R8">
        <v>19936366</v>
      </c>
      <c r="S8">
        <v>20401331</v>
      </c>
      <c r="T8">
        <v>20895311</v>
      </c>
      <c r="U8">
        <v>21418603</v>
      </c>
      <c r="V8">
        <v>21966312</v>
      </c>
      <c r="W8">
        <v>22531350</v>
      </c>
      <c r="X8">
        <v>23108472</v>
      </c>
      <c r="Y8">
        <v>23695919</v>
      </c>
      <c r="Z8">
        <v>24294750</v>
      </c>
    </row>
    <row r="9" spans="1:26">
      <c r="A9" t="s">
        <v>6187</v>
      </c>
      <c r="B9" t="s">
        <v>6188</v>
      </c>
      <c r="C9" t="str">
        <f>VLOOKUP(A9,Continent!$D$1:$G$243,3,FALSE)</f>
        <v>Africa</v>
      </c>
      <c r="D9">
        <v>13460994</v>
      </c>
      <c r="E9">
        <v>13812472</v>
      </c>
      <c r="F9">
        <v>14165423</v>
      </c>
      <c r="G9">
        <v>14523570</v>
      </c>
      <c r="H9">
        <v>14891891</v>
      </c>
      <c r="I9">
        <v>15274234</v>
      </c>
      <c r="J9">
        <v>15671927</v>
      </c>
      <c r="K9">
        <v>16084886</v>
      </c>
      <c r="L9">
        <v>16513822</v>
      </c>
      <c r="M9">
        <v>16959081</v>
      </c>
      <c r="N9">
        <v>17420795</v>
      </c>
      <c r="O9">
        <v>17899562</v>
      </c>
      <c r="P9">
        <v>18395389</v>
      </c>
      <c r="Q9">
        <v>18907008</v>
      </c>
      <c r="R9">
        <v>19432541</v>
      </c>
      <c r="S9">
        <v>19970495</v>
      </c>
      <c r="T9">
        <v>20520447</v>
      </c>
      <c r="U9">
        <v>21082383</v>
      </c>
      <c r="V9">
        <v>21655715</v>
      </c>
      <c r="W9">
        <v>22239904</v>
      </c>
      <c r="X9">
        <v>22834522</v>
      </c>
      <c r="Y9">
        <v>23439189</v>
      </c>
      <c r="Z9">
        <v>24053727</v>
      </c>
    </row>
    <row r="10" spans="1:26">
      <c r="A10" t="s">
        <v>6189</v>
      </c>
      <c r="B10" t="s">
        <v>6190</v>
      </c>
      <c r="C10" t="s">
        <v>7044</v>
      </c>
      <c r="D10">
        <v>41595744</v>
      </c>
      <c r="E10">
        <v>42770544</v>
      </c>
      <c r="F10">
        <v>43830146</v>
      </c>
      <c r="G10">
        <v>44840529</v>
      </c>
      <c r="H10">
        <v>45898667</v>
      </c>
      <c r="I10">
        <v>47076387</v>
      </c>
      <c r="J10">
        <v>48394338</v>
      </c>
      <c r="K10">
        <v>49835756</v>
      </c>
      <c r="L10">
        <v>51390033</v>
      </c>
      <c r="M10">
        <v>53034217</v>
      </c>
      <c r="N10">
        <v>54751476</v>
      </c>
      <c r="O10">
        <v>56543011</v>
      </c>
      <c r="P10">
        <v>58417562</v>
      </c>
      <c r="Q10">
        <v>60373608</v>
      </c>
      <c r="R10">
        <v>62409435</v>
      </c>
      <c r="S10">
        <v>64523263</v>
      </c>
      <c r="T10">
        <v>66713597</v>
      </c>
      <c r="U10">
        <v>68978682</v>
      </c>
      <c r="V10">
        <v>71316033</v>
      </c>
      <c r="W10">
        <v>73722860</v>
      </c>
      <c r="X10">
        <v>76196619</v>
      </c>
      <c r="Y10">
        <v>78736153</v>
      </c>
      <c r="Z10">
        <v>81339988</v>
      </c>
    </row>
    <row r="11" spans="1:26">
      <c r="A11" t="s">
        <v>6191</v>
      </c>
      <c r="B11" t="s">
        <v>6192</v>
      </c>
      <c r="C11" t="str">
        <f>VLOOKUP(B11,Continent!$E$2:$F$243,2,FALSE)</f>
        <v>Africa</v>
      </c>
      <c r="D11">
        <v>2799255</v>
      </c>
      <c r="E11">
        <v>2879222</v>
      </c>
      <c r="F11">
        <v>2962470</v>
      </c>
      <c r="G11">
        <v>3048453</v>
      </c>
      <c r="H11">
        <v>3136344</v>
      </c>
      <c r="I11">
        <v>3225727</v>
      </c>
      <c r="J11">
        <v>3315806</v>
      </c>
      <c r="K11">
        <v>3407180</v>
      </c>
      <c r="L11">
        <v>3502519</v>
      </c>
      <c r="M11">
        <v>3605439</v>
      </c>
      <c r="N11">
        <v>3718243</v>
      </c>
      <c r="O11">
        <v>3842365</v>
      </c>
      <c r="P11">
        <v>3976246</v>
      </c>
      <c r="Q11">
        <v>4115435</v>
      </c>
      <c r="R11">
        <v>4253712</v>
      </c>
      <c r="S11">
        <v>4386693</v>
      </c>
      <c r="T11">
        <v>4512730</v>
      </c>
      <c r="U11">
        <v>4633363</v>
      </c>
      <c r="V11">
        <v>4751393</v>
      </c>
      <c r="W11">
        <v>4871101</v>
      </c>
      <c r="X11">
        <v>4995648</v>
      </c>
      <c r="Y11">
        <v>5125821</v>
      </c>
      <c r="Z11">
        <v>5260750</v>
      </c>
    </row>
    <row r="12" spans="1:26">
      <c r="A12" t="s">
        <v>6195</v>
      </c>
      <c r="B12" t="s">
        <v>6196</v>
      </c>
      <c r="C12" t="str">
        <f>VLOOKUP(A12,Continent!$D$1:$G$243,3,FALSE)</f>
        <v>Africa</v>
      </c>
      <c r="D12">
        <v>475394</v>
      </c>
      <c r="E12">
        <v>488627</v>
      </c>
      <c r="F12">
        <v>501953</v>
      </c>
      <c r="G12">
        <v>515385</v>
      </c>
      <c r="H12">
        <v>528848</v>
      </c>
      <c r="I12">
        <v>542357</v>
      </c>
      <c r="J12">
        <v>555888</v>
      </c>
      <c r="K12">
        <v>569479</v>
      </c>
      <c r="L12">
        <v>583211</v>
      </c>
      <c r="M12">
        <v>597228</v>
      </c>
      <c r="N12">
        <v>611627</v>
      </c>
      <c r="O12">
        <v>626425</v>
      </c>
      <c r="P12">
        <v>641620</v>
      </c>
      <c r="Q12">
        <v>657229</v>
      </c>
      <c r="R12">
        <v>673252</v>
      </c>
      <c r="S12">
        <v>689692</v>
      </c>
      <c r="T12">
        <v>706569</v>
      </c>
      <c r="U12">
        <v>723868</v>
      </c>
      <c r="V12">
        <v>741500</v>
      </c>
      <c r="W12">
        <v>759385</v>
      </c>
      <c r="X12">
        <v>777424</v>
      </c>
      <c r="Y12">
        <v>795601</v>
      </c>
      <c r="Z12">
        <v>813912</v>
      </c>
    </row>
    <row r="13" spans="1:26">
      <c r="A13" t="s">
        <v>6197</v>
      </c>
      <c r="B13" t="s">
        <v>6198</v>
      </c>
      <c r="C13" t="str">
        <f>VLOOKUP(B13,Continent!$E$2:$F$243,2,FALSE)</f>
        <v>Africa</v>
      </c>
      <c r="D13">
        <v>389127</v>
      </c>
      <c r="E13">
        <v>398773</v>
      </c>
      <c r="F13">
        <v>408175</v>
      </c>
      <c r="G13">
        <v>417323</v>
      </c>
      <c r="H13">
        <v>426285</v>
      </c>
      <c r="I13">
        <v>435079</v>
      </c>
      <c r="J13">
        <v>443716</v>
      </c>
      <c r="K13">
        <v>452106</v>
      </c>
      <c r="L13">
        <v>460147</v>
      </c>
      <c r="M13">
        <v>467664</v>
      </c>
      <c r="N13">
        <v>474567</v>
      </c>
      <c r="O13">
        <v>480795</v>
      </c>
      <c r="P13">
        <v>486438</v>
      </c>
      <c r="Q13">
        <v>491723</v>
      </c>
      <c r="R13">
        <v>496963</v>
      </c>
      <c r="S13">
        <v>502384</v>
      </c>
      <c r="T13">
        <v>508067</v>
      </c>
      <c r="U13">
        <v>513979</v>
      </c>
      <c r="V13">
        <v>520106</v>
      </c>
      <c r="W13">
        <v>526437</v>
      </c>
      <c r="X13">
        <v>532913</v>
      </c>
      <c r="Y13">
        <v>539560</v>
      </c>
      <c r="Z13">
        <v>546388</v>
      </c>
    </row>
    <row r="14" spans="1:26">
      <c r="A14" t="s">
        <v>6215</v>
      </c>
      <c r="B14" t="s">
        <v>6216</v>
      </c>
      <c r="C14" t="str">
        <f>VLOOKUP(A14,Continent!$D$1:$G$243,3,FALSE)</f>
        <v>Africa</v>
      </c>
      <c r="D14">
        <v>630388</v>
      </c>
      <c r="E14">
        <v>643682</v>
      </c>
      <c r="F14">
        <v>660953</v>
      </c>
      <c r="G14">
        <v>680612</v>
      </c>
      <c r="H14">
        <v>700099</v>
      </c>
      <c r="I14">
        <v>717584</v>
      </c>
      <c r="J14">
        <v>732711</v>
      </c>
      <c r="K14">
        <v>746221</v>
      </c>
      <c r="L14">
        <v>758615</v>
      </c>
      <c r="M14">
        <v>770752</v>
      </c>
      <c r="N14">
        <v>783254</v>
      </c>
      <c r="O14">
        <v>796208</v>
      </c>
      <c r="P14">
        <v>809402</v>
      </c>
      <c r="Q14">
        <v>822934</v>
      </c>
      <c r="R14">
        <v>836840</v>
      </c>
      <c r="S14">
        <v>851146</v>
      </c>
      <c r="T14">
        <v>865937</v>
      </c>
      <c r="U14">
        <v>881185</v>
      </c>
      <c r="V14">
        <v>896688</v>
      </c>
      <c r="W14">
        <v>912164</v>
      </c>
      <c r="X14">
        <v>927414</v>
      </c>
      <c r="Y14">
        <v>942333</v>
      </c>
      <c r="Z14">
        <v>956985</v>
      </c>
    </row>
    <row r="15" spans="1:26">
      <c r="A15" t="s">
        <v>6223</v>
      </c>
      <c r="B15" t="s">
        <v>6224</v>
      </c>
      <c r="C15" t="str">
        <f>VLOOKUP(A15,Continent!$D$1:$G$243,3,FALSE)</f>
        <v>Africa</v>
      </c>
      <c r="D15">
        <v>28904298</v>
      </c>
      <c r="E15">
        <v>29411415</v>
      </c>
      <c r="F15">
        <v>29886839</v>
      </c>
      <c r="G15">
        <v>30335732</v>
      </c>
      <c r="H15">
        <v>30765613</v>
      </c>
      <c r="I15">
        <v>31183660</v>
      </c>
      <c r="J15">
        <v>31592153</v>
      </c>
      <c r="K15">
        <v>31995046</v>
      </c>
      <c r="L15">
        <v>32403514</v>
      </c>
      <c r="M15">
        <v>32831096</v>
      </c>
      <c r="N15">
        <v>33288437</v>
      </c>
      <c r="O15">
        <v>33777915</v>
      </c>
      <c r="P15">
        <v>34300076</v>
      </c>
      <c r="Q15">
        <v>34860715</v>
      </c>
      <c r="R15">
        <v>35465760</v>
      </c>
      <c r="S15">
        <v>36117637</v>
      </c>
      <c r="T15">
        <v>36819558</v>
      </c>
      <c r="U15">
        <v>37565847</v>
      </c>
      <c r="V15">
        <v>38338562</v>
      </c>
      <c r="W15">
        <v>39113313</v>
      </c>
      <c r="X15">
        <v>39871528</v>
      </c>
      <c r="Y15">
        <v>40606052</v>
      </c>
      <c r="Z15">
        <v>41318142</v>
      </c>
    </row>
    <row r="16" spans="1:26">
      <c r="A16" t="s">
        <v>6237</v>
      </c>
      <c r="B16" t="s">
        <v>6238</v>
      </c>
      <c r="C16" t="str">
        <f>VLOOKUP(B16,Continent!$E$2:$F$243,2,FALSE)</f>
        <v>Africa</v>
      </c>
      <c r="D16">
        <v>63714386</v>
      </c>
      <c r="E16">
        <v>64933456</v>
      </c>
      <c r="F16">
        <v>66151117</v>
      </c>
      <c r="G16">
        <v>67378056</v>
      </c>
      <c r="H16">
        <v>68626664</v>
      </c>
      <c r="I16">
        <v>69905988</v>
      </c>
      <c r="J16">
        <v>71226940</v>
      </c>
      <c r="K16">
        <v>72590118</v>
      </c>
      <c r="L16">
        <v>73981942</v>
      </c>
      <c r="M16">
        <v>75381899</v>
      </c>
      <c r="N16">
        <v>76778149</v>
      </c>
      <c r="O16">
        <v>78159048</v>
      </c>
      <c r="P16">
        <v>79537253</v>
      </c>
      <c r="Q16">
        <v>80953881</v>
      </c>
      <c r="R16">
        <v>82465022</v>
      </c>
      <c r="S16">
        <v>84107606</v>
      </c>
      <c r="T16">
        <v>85897561</v>
      </c>
      <c r="U16">
        <v>87813257</v>
      </c>
      <c r="V16">
        <v>89807433</v>
      </c>
      <c r="W16">
        <v>91812566</v>
      </c>
      <c r="X16">
        <v>93778172</v>
      </c>
      <c r="Y16">
        <v>95688681</v>
      </c>
      <c r="Z16">
        <v>97553151</v>
      </c>
    </row>
    <row r="17" spans="1:26">
      <c r="A17" t="s">
        <v>6241</v>
      </c>
      <c r="B17" t="s">
        <v>6242</v>
      </c>
      <c r="C17" t="str">
        <f>VLOOKUP(A17,Continent!$D$1:$G$243,3,FALSE)</f>
        <v>Africa</v>
      </c>
      <c r="D17">
        <v>3090159</v>
      </c>
      <c r="E17">
        <v>3116379</v>
      </c>
      <c r="F17">
        <v>3161350</v>
      </c>
      <c r="G17">
        <v>3224223</v>
      </c>
      <c r="H17">
        <v>3302263</v>
      </c>
      <c r="I17">
        <v>3392801</v>
      </c>
      <c r="J17">
        <v>3497124</v>
      </c>
      <c r="K17">
        <v>3614639</v>
      </c>
      <c r="L17">
        <v>3738265</v>
      </c>
      <c r="M17">
        <v>3858623</v>
      </c>
      <c r="N17">
        <v>3969007</v>
      </c>
      <c r="O17">
        <v>4066648</v>
      </c>
      <c r="P17">
        <v>4153332</v>
      </c>
      <c r="Q17">
        <v>4232636</v>
      </c>
      <c r="R17">
        <v>4310334</v>
      </c>
      <c r="S17">
        <v>4390840</v>
      </c>
      <c r="T17">
        <v>4474690</v>
      </c>
    </row>
    <row r="18" spans="1:26">
      <c r="A18" t="s">
        <v>6247</v>
      </c>
      <c r="B18" t="s">
        <v>6248</v>
      </c>
      <c r="C18" t="str">
        <f>VLOOKUP(A18,Continent!$D$1:$G$243,3,FALSE)</f>
        <v>Africa</v>
      </c>
      <c r="D18">
        <v>57309880</v>
      </c>
      <c r="E18">
        <v>59155148</v>
      </c>
      <c r="F18">
        <v>60976450</v>
      </c>
      <c r="G18">
        <v>62794151</v>
      </c>
      <c r="H18">
        <v>64640054</v>
      </c>
      <c r="I18">
        <v>66537331</v>
      </c>
      <c r="J18">
        <v>68492257</v>
      </c>
      <c r="K18">
        <v>70497192</v>
      </c>
      <c r="L18">
        <v>72545144</v>
      </c>
      <c r="M18">
        <v>74624405</v>
      </c>
      <c r="N18">
        <v>76727083</v>
      </c>
      <c r="O18">
        <v>78850689</v>
      </c>
      <c r="P18">
        <v>81000409</v>
      </c>
      <c r="Q18">
        <v>83184892</v>
      </c>
      <c r="R18">
        <v>85416253</v>
      </c>
      <c r="S18">
        <v>87702670</v>
      </c>
      <c r="T18">
        <v>90046756</v>
      </c>
      <c r="U18">
        <v>92444183</v>
      </c>
      <c r="V18">
        <v>94887724</v>
      </c>
      <c r="W18">
        <v>97366774</v>
      </c>
      <c r="X18">
        <v>99873033</v>
      </c>
      <c r="Y18">
        <v>102403196</v>
      </c>
      <c r="Z18">
        <v>104957438</v>
      </c>
    </row>
    <row r="19" spans="1:26">
      <c r="A19" t="s">
        <v>6263</v>
      </c>
      <c r="B19" t="s">
        <v>6264</v>
      </c>
      <c r="C19" t="str">
        <f>VLOOKUP(A19,Continent!$D$1:$G$243,3,FALSE)</f>
        <v>Africa</v>
      </c>
      <c r="D19">
        <v>1086137</v>
      </c>
      <c r="E19">
        <v>1113994</v>
      </c>
      <c r="F19">
        <v>1142324</v>
      </c>
      <c r="G19">
        <v>1171224</v>
      </c>
      <c r="H19">
        <v>1200773</v>
      </c>
      <c r="I19">
        <v>1231122</v>
      </c>
      <c r="J19">
        <v>1262259</v>
      </c>
      <c r="K19">
        <v>1294409</v>
      </c>
      <c r="L19">
        <v>1328146</v>
      </c>
      <c r="M19">
        <v>1364205</v>
      </c>
      <c r="N19">
        <v>1403126</v>
      </c>
      <c r="O19">
        <v>1444844</v>
      </c>
      <c r="P19">
        <v>1489193</v>
      </c>
      <c r="Q19">
        <v>1536411</v>
      </c>
      <c r="R19">
        <v>1586754</v>
      </c>
      <c r="S19">
        <v>1640210</v>
      </c>
      <c r="T19">
        <v>1697101</v>
      </c>
      <c r="U19">
        <v>1756817</v>
      </c>
      <c r="V19">
        <v>1817271</v>
      </c>
      <c r="W19">
        <v>1875713</v>
      </c>
      <c r="X19">
        <v>1930175</v>
      </c>
      <c r="Y19">
        <v>1979786</v>
      </c>
      <c r="Z19">
        <v>2025137</v>
      </c>
    </row>
    <row r="20" spans="1:26">
      <c r="A20" t="s">
        <v>6269</v>
      </c>
      <c r="B20" t="s">
        <v>6270</v>
      </c>
      <c r="C20" t="str">
        <f>VLOOKUP(A20,Continent!$D$1:$G$243,3,FALSE)</f>
        <v>Africa</v>
      </c>
      <c r="D20">
        <v>16760467</v>
      </c>
      <c r="E20">
        <v>17185608</v>
      </c>
      <c r="F20">
        <v>17608812</v>
      </c>
      <c r="G20">
        <v>18036494</v>
      </c>
      <c r="H20">
        <v>18477612</v>
      </c>
      <c r="I20">
        <v>18938762</v>
      </c>
      <c r="J20">
        <v>19421605</v>
      </c>
      <c r="K20">
        <v>19924522</v>
      </c>
      <c r="L20">
        <v>20446782</v>
      </c>
      <c r="M20">
        <v>20986536</v>
      </c>
      <c r="N20">
        <v>21542009</v>
      </c>
      <c r="O20">
        <v>22113425</v>
      </c>
      <c r="P20">
        <v>22700212</v>
      </c>
      <c r="Q20">
        <v>23298640</v>
      </c>
      <c r="R20">
        <v>23903831</v>
      </c>
      <c r="S20">
        <v>24512104</v>
      </c>
      <c r="T20">
        <v>25121796</v>
      </c>
      <c r="U20">
        <v>25733049</v>
      </c>
      <c r="V20">
        <v>26346251</v>
      </c>
      <c r="W20">
        <v>26962563</v>
      </c>
      <c r="X20">
        <v>27582821</v>
      </c>
      <c r="Y20">
        <v>28206728</v>
      </c>
      <c r="Z20">
        <v>28833629</v>
      </c>
    </row>
    <row r="21" spans="1:26">
      <c r="A21" t="s">
        <v>6273</v>
      </c>
      <c r="B21" t="s">
        <v>6274</v>
      </c>
      <c r="C21" t="str">
        <f>VLOOKUP(A21,Continent!$D$1:$G$243,3,FALSE)</f>
        <v>Africa</v>
      </c>
      <c r="D21">
        <v>7871173</v>
      </c>
      <c r="E21">
        <v>8132552</v>
      </c>
      <c r="F21">
        <v>8337988</v>
      </c>
      <c r="G21">
        <v>8503297</v>
      </c>
      <c r="H21">
        <v>8653769</v>
      </c>
      <c r="I21">
        <v>8808546</v>
      </c>
      <c r="J21">
        <v>8971139</v>
      </c>
      <c r="K21">
        <v>9137345</v>
      </c>
      <c r="L21">
        <v>9309848</v>
      </c>
      <c r="M21">
        <v>9490229</v>
      </c>
      <c r="N21">
        <v>9679745</v>
      </c>
      <c r="O21">
        <v>9881428</v>
      </c>
      <c r="P21">
        <v>10096727</v>
      </c>
      <c r="Q21">
        <v>10323142</v>
      </c>
      <c r="R21">
        <v>10556524</v>
      </c>
      <c r="S21">
        <v>10794170</v>
      </c>
      <c r="T21">
        <v>11035170</v>
      </c>
      <c r="U21">
        <v>11281469</v>
      </c>
      <c r="V21">
        <v>11536615</v>
      </c>
      <c r="W21">
        <v>11805509</v>
      </c>
      <c r="X21">
        <v>12091533</v>
      </c>
      <c r="Y21">
        <v>12395924</v>
      </c>
      <c r="Z21">
        <v>12717176</v>
      </c>
    </row>
    <row r="22" spans="1:26">
      <c r="A22" t="s">
        <v>6275</v>
      </c>
      <c r="B22" t="s">
        <v>6276</v>
      </c>
      <c r="C22" t="str">
        <f>VLOOKUP(B22,Continent!$E$2:$F$243,2,FALSE)</f>
        <v>Africa</v>
      </c>
      <c r="D22">
        <v>1066223</v>
      </c>
      <c r="E22">
        <v>1096708</v>
      </c>
      <c r="F22">
        <v>1128169</v>
      </c>
      <c r="G22">
        <v>1160944</v>
      </c>
      <c r="H22">
        <v>1195420</v>
      </c>
      <c r="I22">
        <v>1231844</v>
      </c>
      <c r="J22">
        <v>1270495</v>
      </c>
      <c r="K22">
        <v>1311349</v>
      </c>
      <c r="L22">
        <v>1354194</v>
      </c>
      <c r="M22">
        <v>1398573</v>
      </c>
      <c r="N22">
        <v>1444204</v>
      </c>
      <c r="O22">
        <v>1491021</v>
      </c>
      <c r="P22">
        <v>1539116</v>
      </c>
      <c r="Q22">
        <v>1588572</v>
      </c>
      <c r="R22">
        <v>1639560</v>
      </c>
      <c r="S22">
        <v>1692149</v>
      </c>
      <c r="T22">
        <v>1746363</v>
      </c>
      <c r="U22">
        <v>1802125</v>
      </c>
      <c r="V22">
        <v>1859324</v>
      </c>
      <c r="W22">
        <v>1917852</v>
      </c>
      <c r="X22">
        <v>1977590</v>
      </c>
      <c r="Y22">
        <v>2038501</v>
      </c>
      <c r="Z22">
        <v>2100568</v>
      </c>
    </row>
    <row r="23" spans="1:26">
      <c r="A23" t="s">
        <v>6277</v>
      </c>
      <c r="B23" t="s">
        <v>6278</v>
      </c>
      <c r="C23" t="str">
        <f>VLOOKUP(B23,Continent!$E$2:$F$243,2,FALSE)</f>
        <v>Africa</v>
      </c>
      <c r="D23">
        <v>1137122</v>
      </c>
      <c r="E23">
        <v>1159060</v>
      </c>
      <c r="F23">
        <v>1179727</v>
      </c>
      <c r="G23">
        <v>1199915</v>
      </c>
      <c r="H23">
        <v>1220794</v>
      </c>
      <c r="I23">
        <v>1243229</v>
      </c>
      <c r="J23">
        <v>1267512</v>
      </c>
      <c r="K23">
        <v>1293523</v>
      </c>
      <c r="L23">
        <v>1321202</v>
      </c>
      <c r="M23">
        <v>1350345</v>
      </c>
      <c r="N23">
        <v>1380838</v>
      </c>
      <c r="O23">
        <v>1412669</v>
      </c>
      <c r="P23">
        <v>1445958</v>
      </c>
      <c r="Q23">
        <v>1480841</v>
      </c>
      <c r="R23">
        <v>1517448</v>
      </c>
      <c r="S23">
        <v>1555880</v>
      </c>
      <c r="T23">
        <v>1596154</v>
      </c>
      <c r="U23">
        <v>1638139</v>
      </c>
      <c r="V23">
        <v>1681495</v>
      </c>
      <c r="W23">
        <v>1725744</v>
      </c>
      <c r="X23">
        <v>1770526</v>
      </c>
      <c r="Y23">
        <v>1815698</v>
      </c>
      <c r="Z23">
        <v>1861283</v>
      </c>
    </row>
    <row r="24" spans="1:26">
      <c r="A24" t="s">
        <v>6279</v>
      </c>
      <c r="B24" t="s">
        <v>6280</v>
      </c>
      <c r="C24" t="str">
        <f>VLOOKUP(B24,Continent!$E$2:$F$243,2,FALSE)</f>
        <v>Africa</v>
      </c>
      <c r="D24">
        <v>504871</v>
      </c>
      <c r="E24">
        <v>523999</v>
      </c>
      <c r="F24">
        <v>544636</v>
      </c>
      <c r="G24">
        <v>566673</v>
      </c>
      <c r="H24">
        <v>589938</v>
      </c>
      <c r="I24">
        <v>614323</v>
      </c>
      <c r="J24">
        <v>639762</v>
      </c>
      <c r="K24">
        <v>666407</v>
      </c>
      <c r="L24">
        <v>694611</v>
      </c>
      <c r="M24">
        <v>724817</v>
      </c>
      <c r="N24">
        <v>757317</v>
      </c>
      <c r="O24">
        <v>792217</v>
      </c>
      <c r="P24">
        <v>829327</v>
      </c>
      <c r="Q24">
        <v>868418</v>
      </c>
      <c r="R24">
        <v>909111</v>
      </c>
      <c r="S24">
        <v>951104</v>
      </c>
      <c r="T24">
        <v>994290</v>
      </c>
      <c r="U24">
        <v>1038593</v>
      </c>
      <c r="V24">
        <v>1083746</v>
      </c>
      <c r="W24">
        <v>1129424</v>
      </c>
      <c r="X24">
        <v>1175389</v>
      </c>
      <c r="Y24">
        <v>1221490</v>
      </c>
      <c r="Z24">
        <v>1267689</v>
      </c>
    </row>
    <row r="25" spans="1:26">
      <c r="A25" t="s">
        <v>6343</v>
      </c>
      <c r="B25" t="s">
        <v>6344</v>
      </c>
      <c r="C25" t="str">
        <f>VLOOKUP(A25,Continent!$D$1:$G$243,3,FALSE)</f>
        <v>Africa</v>
      </c>
      <c r="D25">
        <v>27346456</v>
      </c>
      <c r="E25">
        <v>28147734</v>
      </c>
      <c r="F25">
        <v>28954114</v>
      </c>
      <c r="G25">
        <v>29769803</v>
      </c>
      <c r="H25">
        <v>30600397</v>
      </c>
      <c r="I25">
        <v>31450483</v>
      </c>
      <c r="J25">
        <v>32321482</v>
      </c>
      <c r="K25">
        <v>33214009</v>
      </c>
      <c r="L25">
        <v>34130852</v>
      </c>
      <c r="M25">
        <v>35074931</v>
      </c>
      <c r="N25">
        <v>36048288</v>
      </c>
      <c r="O25">
        <v>37052050</v>
      </c>
      <c r="P25">
        <v>38085909</v>
      </c>
      <c r="Q25">
        <v>39148416</v>
      </c>
      <c r="R25">
        <v>40237204</v>
      </c>
      <c r="S25">
        <v>41350152</v>
      </c>
      <c r="T25">
        <v>42486839</v>
      </c>
      <c r="U25">
        <v>43646629</v>
      </c>
      <c r="V25">
        <v>44826849</v>
      </c>
      <c r="W25">
        <v>46024250</v>
      </c>
      <c r="X25">
        <v>47236259</v>
      </c>
      <c r="Y25">
        <v>48461567</v>
      </c>
      <c r="Z25">
        <v>49699862</v>
      </c>
    </row>
    <row r="26" spans="1:26">
      <c r="A26" t="s">
        <v>6363</v>
      </c>
      <c r="B26" t="s">
        <v>6364</v>
      </c>
      <c r="C26" t="str">
        <f>VLOOKUP(A26,Continent!$D$1:$G$243,3,FALSE)</f>
        <v>Africa</v>
      </c>
      <c r="D26">
        <v>2073482</v>
      </c>
      <c r="E26">
        <v>2191179</v>
      </c>
      <c r="F26">
        <v>2358469</v>
      </c>
      <c r="G26">
        <v>2551062</v>
      </c>
      <c r="H26">
        <v>2734518</v>
      </c>
      <c r="I26">
        <v>2884522</v>
      </c>
      <c r="J26">
        <v>2991132</v>
      </c>
      <c r="K26">
        <v>3062863</v>
      </c>
      <c r="L26">
        <v>3116233</v>
      </c>
      <c r="M26">
        <v>3176414</v>
      </c>
      <c r="N26">
        <v>3261230</v>
      </c>
      <c r="O26">
        <v>3375838</v>
      </c>
      <c r="P26">
        <v>3512932</v>
      </c>
      <c r="Q26">
        <v>3662993</v>
      </c>
      <c r="R26">
        <v>3811528</v>
      </c>
      <c r="S26">
        <v>3948125</v>
      </c>
      <c r="T26">
        <v>4070167</v>
      </c>
      <c r="U26">
        <v>4181563</v>
      </c>
      <c r="V26">
        <v>4286291</v>
      </c>
      <c r="W26">
        <v>4390737</v>
      </c>
      <c r="X26">
        <v>4499621</v>
      </c>
      <c r="Y26">
        <v>4613823</v>
      </c>
      <c r="Z26">
        <v>4731906</v>
      </c>
    </row>
    <row r="27" spans="1:26">
      <c r="A27" t="s">
        <v>6365</v>
      </c>
      <c r="B27" t="s">
        <v>6366</v>
      </c>
      <c r="C27" t="str">
        <f>VLOOKUP(B27,Continent!$E$2:$F$243,2,FALSE)</f>
        <v>Africa</v>
      </c>
      <c r="D27">
        <v>4948798</v>
      </c>
      <c r="E27">
        <v>5035884</v>
      </c>
      <c r="F27">
        <v>5117269</v>
      </c>
      <c r="G27">
        <v>5195502</v>
      </c>
      <c r="H27">
        <v>5274163</v>
      </c>
      <c r="I27">
        <v>5355751</v>
      </c>
      <c r="J27">
        <v>5440566</v>
      </c>
      <c r="K27">
        <v>5527515</v>
      </c>
      <c r="L27">
        <v>5615952</v>
      </c>
      <c r="M27">
        <v>5704759</v>
      </c>
      <c r="N27">
        <v>5792688</v>
      </c>
      <c r="O27">
        <v>5881435</v>
      </c>
      <c r="P27">
        <v>5970362</v>
      </c>
      <c r="Q27">
        <v>6053078</v>
      </c>
      <c r="R27">
        <v>6121053</v>
      </c>
      <c r="S27">
        <v>6169140</v>
      </c>
      <c r="T27">
        <v>6193501</v>
      </c>
      <c r="U27">
        <v>6198258</v>
      </c>
      <c r="V27">
        <v>6195970</v>
      </c>
      <c r="W27">
        <v>6204108</v>
      </c>
      <c r="X27">
        <v>6234955</v>
      </c>
      <c r="Y27">
        <v>6293253</v>
      </c>
      <c r="Z27">
        <v>6374616</v>
      </c>
    </row>
    <row r="28" spans="1:26">
      <c r="A28" t="s">
        <v>6383</v>
      </c>
      <c r="B28" t="s">
        <v>6384</v>
      </c>
      <c r="C28" t="str">
        <f>VLOOKUP(A28,Continent!$D$1:$G$243,3,FALSE)</f>
        <v>Africa</v>
      </c>
      <c r="D28">
        <v>1761359</v>
      </c>
      <c r="E28">
        <v>1787273</v>
      </c>
      <c r="F28">
        <v>1810453</v>
      </c>
      <c r="G28">
        <v>1831298</v>
      </c>
      <c r="H28">
        <v>1850527</v>
      </c>
      <c r="I28">
        <v>1868699</v>
      </c>
      <c r="J28">
        <v>1885955</v>
      </c>
      <c r="K28">
        <v>1902312</v>
      </c>
      <c r="L28">
        <v>1918097</v>
      </c>
      <c r="M28">
        <v>1933728</v>
      </c>
      <c r="N28">
        <v>1949543</v>
      </c>
      <c r="O28">
        <v>1965662</v>
      </c>
      <c r="P28">
        <v>1982287</v>
      </c>
      <c r="Q28">
        <v>1999930</v>
      </c>
      <c r="R28">
        <v>2019209</v>
      </c>
      <c r="S28">
        <v>2040551</v>
      </c>
      <c r="T28">
        <v>2064166</v>
      </c>
      <c r="U28">
        <v>2089928</v>
      </c>
      <c r="V28">
        <v>2117361</v>
      </c>
      <c r="W28">
        <v>2145785</v>
      </c>
      <c r="X28">
        <v>2174645</v>
      </c>
      <c r="Y28">
        <v>2203821</v>
      </c>
      <c r="Z28">
        <v>2233339</v>
      </c>
    </row>
    <row r="29" spans="1:26">
      <c r="A29" t="s">
        <v>6397</v>
      </c>
      <c r="B29" t="s">
        <v>6398</v>
      </c>
      <c r="C29" t="str">
        <f>VLOOKUP(A29,Continent!$D$1:$G$243,3,FALSE)</f>
        <v>Africa</v>
      </c>
      <c r="D29">
        <v>27075232</v>
      </c>
      <c r="E29">
        <v>27460603</v>
      </c>
      <c r="F29">
        <v>27825901</v>
      </c>
      <c r="G29">
        <v>28175263</v>
      </c>
      <c r="H29">
        <v>28514798</v>
      </c>
      <c r="I29">
        <v>28849621</v>
      </c>
      <c r="J29">
        <v>29181832</v>
      </c>
      <c r="K29">
        <v>29512368</v>
      </c>
      <c r="L29">
        <v>29843937</v>
      </c>
      <c r="M29">
        <v>30179285</v>
      </c>
      <c r="N29">
        <v>30521070</v>
      </c>
      <c r="O29">
        <v>30869346</v>
      </c>
      <c r="P29">
        <v>31225881</v>
      </c>
      <c r="Q29">
        <v>31596855</v>
      </c>
      <c r="R29">
        <v>31989897</v>
      </c>
      <c r="S29">
        <v>32409639</v>
      </c>
      <c r="T29">
        <v>32858823</v>
      </c>
      <c r="U29">
        <v>33333789</v>
      </c>
      <c r="V29">
        <v>33824769</v>
      </c>
      <c r="W29">
        <v>34318082</v>
      </c>
      <c r="X29">
        <v>34803322</v>
      </c>
      <c r="Y29">
        <v>35276786</v>
      </c>
      <c r="Z29">
        <v>35739580</v>
      </c>
    </row>
    <row r="30" spans="1:26">
      <c r="A30" t="s">
        <v>1089</v>
      </c>
      <c r="B30" t="s">
        <v>6403</v>
      </c>
      <c r="C30" t="str">
        <f>VLOOKUP(A30,Continent!$D$1:$G$243,3,FALSE)</f>
        <v>Africa</v>
      </c>
      <c r="D30">
        <v>13475400</v>
      </c>
      <c r="E30">
        <v>13902688</v>
      </c>
      <c r="F30">
        <v>14347854</v>
      </c>
      <c r="G30">
        <v>14808791</v>
      </c>
      <c r="H30">
        <v>15282521</v>
      </c>
      <c r="I30">
        <v>15766806</v>
      </c>
      <c r="J30">
        <v>16260932</v>
      </c>
      <c r="K30">
        <v>16765117</v>
      </c>
      <c r="L30">
        <v>17279141</v>
      </c>
      <c r="M30">
        <v>17802997</v>
      </c>
      <c r="N30">
        <v>18336724</v>
      </c>
      <c r="O30">
        <v>18880268</v>
      </c>
      <c r="P30">
        <v>19433523</v>
      </c>
      <c r="Q30">
        <v>19996469</v>
      </c>
      <c r="R30">
        <v>20569121</v>
      </c>
      <c r="S30">
        <v>21151640</v>
      </c>
      <c r="T30">
        <v>21743949</v>
      </c>
      <c r="U30">
        <v>22346573</v>
      </c>
      <c r="V30">
        <v>22961146</v>
      </c>
      <c r="W30">
        <v>23589801</v>
      </c>
      <c r="X30">
        <v>24234088</v>
      </c>
      <c r="Y30">
        <v>24894551</v>
      </c>
      <c r="Z30">
        <v>25570895</v>
      </c>
    </row>
    <row r="31" spans="1:26">
      <c r="A31" t="s">
        <v>6416</v>
      </c>
      <c r="B31" t="s">
        <v>6417</v>
      </c>
      <c r="C31" t="str">
        <f>VLOOKUP(A31,Continent!$D$1:$G$243,3,FALSE)</f>
        <v>Africa</v>
      </c>
      <c r="D31">
        <v>9604450</v>
      </c>
      <c r="E31">
        <v>9856810</v>
      </c>
      <c r="F31">
        <v>10114094</v>
      </c>
      <c r="G31">
        <v>10380835</v>
      </c>
      <c r="H31">
        <v>10663723</v>
      </c>
      <c r="I31">
        <v>10967690</v>
      </c>
      <c r="J31">
        <v>11293258</v>
      </c>
      <c r="K31">
        <v>11638929</v>
      </c>
      <c r="L31">
        <v>12005128</v>
      </c>
      <c r="M31">
        <v>12391906</v>
      </c>
      <c r="N31">
        <v>12798763</v>
      </c>
      <c r="O31">
        <v>13227064</v>
      </c>
      <c r="P31">
        <v>13675606</v>
      </c>
      <c r="Q31">
        <v>14138216</v>
      </c>
      <c r="R31">
        <v>14606597</v>
      </c>
      <c r="S31">
        <v>15075085</v>
      </c>
      <c r="T31">
        <v>15540989</v>
      </c>
      <c r="U31">
        <v>16006670</v>
      </c>
      <c r="V31">
        <v>16477818</v>
      </c>
      <c r="W31">
        <v>16962846</v>
      </c>
      <c r="X31">
        <v>17467905</v>
      </c>
      <c r="Y31">
        <v>17994837</v>
      </c>
      <c r="Z31">
        <v>18541980</v>
      </c>
    </row>
    <row r="32" spans="1:26">
      <c r="A32" t="s">
        <v>6430</v>
      </c>
      <c r="B32" t="s">
        <v>6431</v>
      </c>
      <c r="C32" t="str">
        <f>VLOOKUP(A32,Continent!$D$1:$G$243,3,FALSE)</f>
        <v>Africa</v>
      </c>
      <c r="D32">
        <v>15759132</v>
      </c>
      <c r="E32">
        <v>16248232</v>
      </c>
      <c r="F32">
        <v>16701351</v>
      </c>
      <c r="G32">
        <v>17136780</v>
      </c>
      <c r="H32">
        <v>17584869</v>
      </c>
      <c r="I32">
        <v>18067687</v>
      </c>
      <c r="J32">
        <v>18588758</v>
      </c>
      <c r="K32">
        <v>19139658</v>
      </c>
      <c r="L32">
        <v>19716598</v>
      </c>
      <c r="M32">
        <v>20312705</v>
      </c>
      <c r="N32">
        <v>20923070</v>
      </c>
      <c r="O32">
        <v>21547463</v>
      </c>
      <c r="P32">
        <v>22188387</v>
      </c>
      <c r="Q32">
        <v>22846758</v>
      </c>
      <c r="R32">
        <v>23524063</v>
      </c>
      <c r="S32">
        <v>24221405</v>
      </c>
      <c r="T32">
        <v>24939005</v>
      </c>
      <c r="U32">
        <v>25676606</v>
      </c>
      <c r="V32">
        <v>26434372</v>
      </c>
      <c r="W32">
        <v>27212382</v>
      </c>
      <c r="X32">
        <v>28010691</v>
      </c>
      <c r="Y32">
        <v>28829476</v>
      </c>
      <c r="Z32">
        <v>29668834</v>
      </c>
    </row>
    <row r="33" spans="1:26">
      <c r="A33" t="s">
        <v>6432</v>
      </c>
      <c r="B33" t="s">
        <v>6433</v>
      </c>
      <c r="C33" t="str">
        <f>VLOOKUP(A33,Continent!$D$1:$G$243,3,FALSE)</f>
        <v>Africa</v>
      </c>
      <c r="D33">
        <v>2327075</v>
      </c>
      <c r="E33">
        <v>2397245</v>
      </c>
      <c r="F33">
        <v>2471598</v>
      </c>
      <c r="G33">
        <v>2549223</v>
      </c>
      <c r="H33">
        <v>2628803</v>
      </c>
      <c r="I33">
        <v>2709359</v>
      </c>
      <c r="J33">
        <v>2790729</v>
      </c>
      <c r="K33">
        <v>2873228</v>
      </c>
      <c r="L33">
        <v>2957117</v>
      </c>
      <c r="M33">
        <v>3042823</v>
      </c>
      <c r="N33">
        <v>3130720</v>
      </c>
      <c r="O33">
        <v>3220653</v>
      </c>
      <c r="P33">
        <v>3312665</v>
      </c>
      <c r="Q33">
        <v>3407541</v>
      </c>
      <c r="R33">
        <v>3506288</v>
      </c>
      <c r="S33">
        <v>3609543</v>
      </c>
      <c r="T33">
        <v>3717672</v>
      </c>
      <c r="U33">
        <v>3830239</v>
      </c>
      <c r="V33">
        <v>3946170</v>
      </c>
      <c r="W33">
        <v>4063920</v>
      </c>
      <c r="X33">
        <v>4182341</v>
      </c>
      <c r="Y33">
        <v>4301018</v>
      </c>
      <c r="Z33">
        <v>4420184</v>
      </c>
    </row>
    <row r="34" spans="1:26">
      <c r="A34" t="s">
        <v>6434</v>
      </c>
      <c r="B34" t="s">
        <v>6435</v>
      </c>
      <c r="C34" t="str">
        <f>VLOOKUP(A34,Continent!$D$1:$G$243,3,FALSE)</f>
        <v>Africa</v>
      </c>
      <c r="D34">
        <v>1122457</v>
      </c>
      <c r="E34">
        <v>1133996</v>
      </c>
      <c r="F34">
        <v>1148284</v>
      </c>
      <c r="G34">
        <v>1160421</v>
      </c>
      <c r="H34">
        <v>1175267</v>
      </c>
      <c r="I34">
        <v>1186873</v>
      </c>
      <c r="J34">
        <v>1196287</v>
      </c>
      <c r="K34">
        <v>1204621</v>
      </c>
      <c r="L34">
        <v>1213370</v>
      </c>
      <c r="M34">
        <v>1221003</v>
      </c>
      <c r="N34">
        <v>1228254</v>
      </c>
      <c r="O34">
        <v>1233996</v>
      </c>
      <c r="P34">
        <v>1239630</v>
      </c>
      <c r="Q34">
        <v>1244121</v>
      </c>
      <c r="R34">
        <v>1247429</v>
      </c>
      <c r="S34">
        <v>1250400</v>
      </c>
      <c r="T34">
        <v>1252404</v>
      </c>
      <c r="U34">
        <v>1255882</v>
      </c>
      <c r="V34">
        <v>1258653</v>
      </c>
      <c r="W34">
        <v>1260934</v>
      </c>
      <c r="X34">
        <v>1262605</v>
      </c>
      <c r="Y34">
        <v>1263473</v>
      </c>
      <c r="Z34">
        <v>1264613</v>
      </c>
    </row>
    <row r="35" spans="1:26">
      <c r="A35" t="s">
        <v>6436</v>
      </c>
      <c r="B35" t="s">
        <v>6437</v>
      </c>
      <c r="C35" t="str">
        <f>VLOOKUP(A35,Continent!$D$1:$G$243,3,FALSE)</f>
        <v>Africa</v>
      </c>
      <c r="D35">
        <v>9909088</v>
      </c>
      <c r="E35">
        <v>10109789</v>
      </c>
      <c r="F35">
        <v>10381862</v>
      </c>
      <c r="G35">
        <v>10704744</v>
      </c>
      <c r="H35">
        <v>11044356</v>
      </c>
      <c r="I35">
        <v>11376172</v>
      </c>
      <c r="J35">
        <v>11695863</v>
      </c>
      <c r="K35">
        <v>12013711</v>
      </c>
      <c r="L35">
        <v>12336687</v>
      </c>
      <c r="M35">
        <v>12676038</v>
      </c>
      <c r="N35">
        <v>13039711</v>
      </c>
      <c r="O35">
        <v>13429262</v>
      </c>
      <c r="P35">
        <v>13840969</v>
      </c>
      <c r="Q35">
        <v>14271234</v>
      </c>
      <c r="R35">
        <v>14714602</v>
      </c>
      <c r="S35">
        <v>15167095</v>
      </c>
      <c r="T35">
        <v>15627618</v>
      </c>
      <c r="U35">
        <v>16097305</v>
      </c>
      <c r="V35">
        <v>16577147</v>
      </c>
      <c r="W35">
        <v>17068838</v>
      </c>
      <c r="X35">
        <v>17573607</v>
      </c>
      <c r="Y35">
        <v>18091575</v>
      </c>
      <c r="Z35">
        <v>18622104</v>
      </c>
    </row>
    <row r="36" spans="1:26">
      <c r="A36" t="s">
        <v>6442</v>
      </c>
      <c r="B36" t="s">
        <v>6443</v>
      </c>
      <c r="C36" t="str">
        <f>VLOOKUP(A36,Continent!$D$1:$G$243,3,FALSE)</f>
        <v>Africa</v>
      </c>
      <c r="D36">
        <v>1655359</v>
      </c>
      <c r="E36">
        <v>1706489</v>
      </c>
      <c r="F36">
        <v>1758994</v>
      </c>
      <c r="G36">
        <v>1810566</v>
      </c>
      <c r="H36">
        <v>1858042</v>
      </c>
      <c r="I36">
        <v>1899257</v>
      </c>
      <c r="J36">
        <v>1933596</v>
      </c>
      <c r="K36">
        <v>1962147</v>
      </c>
      <c r="L36">
        <v>1986535</v>
      </c>
      <c r="M36">
        <v>2009228</v>
      </c>
      <c r="N36">
        <v>2032196</v>
      </c>
      <c r="O36">
        <v>2055734</v>
      </c>
      <c r="P36">
        <v>2079915</v>
      </c>
      <c r="Q36">
        <v>2106375</v>
      </c>
      <c r="R36">
        <v>2137040</v>
      </c>
      <c r="S36">
        <v>2173170</v>
      </c>
      <c r="T36">
        <v>2215621</v>
      </c>
      <c r="U36">
        <v>2263934</v>
      </c>
      <c r="V36">
        <v>2316520</v>
      </c>
      <c r="W36">
        <v>2370992</v>
      </c>
      <c r="X36">
        <v>2425561</v>
      </c>
      <c r="Y36">
        <v>2479713</v>
      </c>
      <c r="Z36">
        <v>2533794</v>
      </c>
    </row>
    <row r="37" spans="1:26">
      <c r="A37" t="s">
        <v>6446</v>
      </c>
      <c r="B37" t="s">
        <v>6447</v>
      </c>
      <c r="C37" t="str">
        <f>VLOOKUP(A37,Continent!$D$1:$G$243,3,FALSE)</f>
        <v>Africa</v>
      </c>
      <c r="D37">
        <v>9477333</v>
      </c>
      <c r="E37">
        <v>9819964</v>
      </c>
      <c r="F37">
        <v>10180061</v>
      </c>
      <c r="G37">
        <v>10556549</v>
      </c>
      <c r="H37">
        <v>10947829</v>
      </c>
      <c r="I37">
        <v>11352973</v>
      </c>
      <c r="J37">
        <v>11771976</v>
      </c>
      <c r="K37">
        <v>12206002</v>
      </c>
      <c r="L37">
        <v>12656870</v>
      </c>
      <c r="M37">
        <v>13127012</v>
      </c>
      <c r="N37">
        <v>13618449</v>
      </c>
      <c r="O37">
        <v>14132064</v>
      </c>
      <c r="P37">
        <v>14668338</v>
      </c>
      <c r="Q37">
        <v>15228525</v>
      </c>
      <c r="R37">
        <v>15813913</v>
      </c>
      <c r="S37">
        <v>16425578</v>
      </c>
      <c r="T37">
        <v>17064636</v>
      </c>
      <c r="U37">
        <v>17731634</v>
      </c>
      <c r="V37">
        <v>18426372</v>
      </c>
      <c r="W37">
        <v>19148219</v>
      </c>
      <c r="X37">
        <v>19896965</v>
      </c>
      <c r="Y37">
        <v>20672987</v>
      </c>
      <c r="Z37">
        <v>21477348</v>
      </c>
    </row>
    <row r="38" spans="1:26">
      <c r="A38" t="s">
        <v>6448</v>
      </c>
      <c r="B38" t="s">
        <v>6449</v>
      </c>
      <c r="C38" t="str">
        <f>VLOOKUP(A38,Continent!$D$1:$G$243,3,FALSE)</f>
        <v>Africa</v>
      </c>
      <c r="D38">
        <v>108011465</v>
      </c>
      <c r="E38">
        <v>110732904</v>
      </c>
      <c r="F38">
        <v>113522705</v>
      </c>
      <c r="G38">
        <v>116385750</v>
      </c>
      <c r="H38">
        <v>119327073</v>
      </c>
      <c r="I38">
        <v>122352009</v>
      </c>
      <c r="J38">
        <v>125463434</v>
      </c>
      <c r="K38">
        <v>128666710</v>
      </c>
      <c r="L38">
        <v>131972533</v>
      </c>
      <c r="M38">
        <v>135393616</v>
      </c>
      <c r="N38">
        <v>138939478</v>
      </c>
      <c r="O38">
        <v>142614094</v>
      </c>
      <c r="P38">
        <v>146417024</v>
      </c>
      <c r="Q38">
        <v>150347390</v>
      </c>
      <c r="R38">
        <v>154402181</v>
      </c>
      <c r="S38">
        <v>158578261</v>
      </c>
      <c r="T38">
        <v>162877076</v>
      </c>
      <c r="U38">
        <v>167297284</v>
      </c>
      <c r="V38">
        <v>171829303</v>
      </c>
      <c r="W38">
        <v>176460502</v>
      </c>
      <c r="X38">
        <v>181181744</v>
      </c>
      <c r="Y38">
        <v>185989640</v>
      </c>
      <c r="Z38">
        <v>190886311</v>
      </c>
    </row>
    <row r="39" spans="1:26">
      <c r="A39" t="s">
        <v>6505</v>
      </c>
      <c r="B39" t="s">
        <v>6506</v>
      </c>
      <c r="C39" t="str">
        <f>VLOOKUP(A39,Continent!$D$1:$G$243,3,FALSE)</f>
        <v>Africa</v>
      </c>
      <c r="D39">
        <v>5928078</v>
      </c>
      <c r="E39">
        <v>6115168</v>
      </c>
      <c r="F39">
        <v>6522382</v>
      </c>
      <c r="G39">
        <v>7059813</v>
      </c>
      <c r="H39">
        <v>7593239</v>
      </c>
      <c r="I39">
        <v>8025703</v>
      </c>
      <c r="J39">
        <v>8329406</v>
      </c>
      <c r="K39">
        <v>8536205</v>
      </c>
      <c r="L39">
        <v>8680346</v>
      </c>
      <c r="M39">
        <v>8818438</v>
      </c>
      <c r="N39">
        <v>8991735</v>
      </c>
      <c r="O39">
        <v>9206580</v>
      </c>
      <c r="P39">
        <v>9447402</v>
      </c>
      <c r="Q39">
        <v>9708169</v>
      </c>
      <c r="R39">
        <v>9977446</v>
      </c>
      <c r="S39">
        <v>10246842</v>
      </c>
      <c r="T39">
        <v>10516071</v>
      </c>
      <c r="U39">
        <v>10788853</v>
      </c>
      <c r="V39">
        <v>11065151</v>
      </c>
      <c r="W39">
        <v>11345357</v>
      </c>
      <c r="X39">
        <v>11629553</v>
      </c>
      <c r="Y39">
        <v>11917508</v>
      </c>
      <c r="Z39">
        <v>12208407</v>
      </c>
    </row>
    <row r="40" spans="1:26">
      <c r="A40" t="s">
        <v>6511</v>
      </c>
      <c r="B40" t="s">
        <v>6512</v>
      </c>
      <c r="C40" t="str">
        <f>VLOOKUP(A40,Continent!$D$1:$G$243,3,FALSE)</f>
        <v>Africa</v>
      </c>
      <c r="D40">
        <v>24102986</v>
      </c>
      <c r="E40">
        <v>24786190</v>
      </c>
      <c r="F40">
        <v>25410451</v>
      </c>
      <c r="G40">
        <v>26003542</v>
      </c>
      <c r="H40">
        <v>26607042</v>
      </c>
      <c r="I40">
        <v>27250535</v>
      </c>
      <c r="J40">
        <v>27945005</v>
      </c>
      <c r="K40">
        <v>28679565</v>
      </c>
      <c r="L40">
        <v>29435944</v>
      </c>
      <c r="M40">
        <v>30186341</v>
      </c>
      <c r="N40">
        <v>30911914</v>
      </c>
      <c r="O40">
        <v>31607064</v>
      </c>
      <c r="P40">
        <v>32282526</v>
      </c>
      <c r="Q40">
        <v>32955496</v>
      </c>
      <c r="R40">
        <v>33650619</v>
      </c>
      <c r="S40">
        <v>34385963</v>
      </c>
      <c r="T40">
        <v>35167314</v>
      </c>
      <c r="U40">
        <v>35990192</v>
      </c>
      <c r="V40">
        <v>36849918</v>
      </c>
      <c r="W40">
        <v>37737913</v>
      </c>
      <c r="X40">
        <v>38647803</v>
      </c>
      <c r="Y40">
        <v>39578828</v>
      </c>
      <c r="Z40">
        <v>40533330</v>
      </c>
    </row>
    <row r="41" spans="1:26">
      <c r="A41" t="s">
        <v>6513</v>
      </c>
      <c r="B41" t="s">
        <v>6514</v>
      </c>
      <c r="C41" t="str">
        <f>VLOOKUP(A41,Continent!$D$1:$G$243,3,FALSE)</f>
        <v>Africa</v>
      </c>
      <c r="D41">
        <v>8746606</v>
      </c>
      <c r="E41">
        <v>8974077</v>
      </c>
      <c r="F41">
        <v>9196528</v>
      </c>
      <c r="G41">
        <v>9418393</v>
      </c>
      <c r="H41">
        <v>9645957</v>
      </c>
      <c r="I41">
        <v>9884052</v>
      </c>
      <c r="J41">
        <v>10134497</v>
      </c>
      <c r="K41">
        <v>10396861</v>
      </c>
      <c r="L41">
        <v>10670990</v>
      </c>
      <c r="M41">
        <v>10955944</v>
      </c>
      <c r="N41">
        <v>11251266</v>
      </c>
      <c r="O41">
        <v>11556763</v>
      </c>
      <c r="P41">
        <v>11873557</v>
      </c>
      <c r="Q41">
        <v>12203957</v>
      </c>
      <c r="R41">
        <v>12550917</v>
      </c>
      <c r="S41">
        <v>12916229</v>
      </c>
      <c r="T41">
        <v>13300910</v>
      </c>
      <c r="U41">
        <v>13703513</v>
      </c>
      <c r="V41">
        <v>14120320</v>
      </c>
      <c r="W41">
        <v>14546111</v>
      </c>
      <c r="X41">
        <v>14976994</v>
      </c>
      <c r="Y41">
        <v>15411614</v>
      </c>
      <c r="Z41">
        <v>15850567</v>
      </c>
    </row>
    <row r="42" spans="1:26">
      <c r="A42" t="s">
        <v>6519</v>
      </c>
      <c r="B42" t="s">
        <v>6520</v>
      </c>
      <c r="C42" t="str">
        <f>VLOOKUP(A42,Continent!$D$1:$G$243,3,FALSE)</f>
        <v>Africa</v>
      </c>
      <c r="D42">
        <v>4274819</v>
      </c>
      <c r="E42">
        <v>4282350</v>
      </c>
      <c r="F42">
        <v>4305455</v>
      </c>
      <c r="G42">
        <v>4353646</v>
      </c>
      <c r="H42">
        <v>4437803</v>
      </c>
      <c r="I42">
        <v>4564297</v>
      </c>
      <c r="J42">
        <v>4739147</v>
      </c>
      <c r="K42">
        <v>4957216</v>
      </c>
      <c r="L42">
        <v>5199549</v>
      </c>
      <c r="M42">
        <v>5439695</v>
      </c>
      <c r="N42">
        <v>5658379</v>
      </c>
      <c r="O42">
        <v>5848692</v>
      </c>
      <c r="P42">
        <v>6015417</v>
      </c>
      <c r="Q42">
        <v>6165372</v>
      </c>
      <c r="R42">
        <v>6310260</v>
      </c>
      <c r="S42">
        <v>6458720</v>
      </c>
      <c r="T42">
        <v>6611692</v>
      </c>
      <c r="U42">
        <v>6766103</v>
      </c>
      <c r="V42">
        <v>6922079</v>
      </c>
      <c r="W42">
        <v>7079162</v>
      </c>
      <c r="X42">
        <v>7237025</v>
      </c>
      <c r="Y42">
        <v>7396190</v>
      </c>
      <c r="Z42">
        <v>7557212</v>
      </c>
    </row>
    <row r="43" spans="1:26">
      <c r="A43" t="s">
        <v>6525</v>
      </c>
      <c r="B43" t="s">
        <v>6526</v>
      </c>
      <c r="C43" t="str">
        <f>VLOOKUP(A43,Continent!$D$1:$G$243,3,FALSE)</f>
        <v>Africa</v>
      </c>
      <c r="D43">
        <v>7704894</v>
      </c>
      <c r="E43">
        <v>7892389</v>
      </c>
      <c r="F43">
        <v>8137475</v>
      </c>
      <c r="G43">
        <v>8422372</v>
      </c>
      <c r="H43">
        <v>8720231</v>
      </c>
      <c r="I43">
        <v>9011479</v>
      </c>
      <c r="J43">
        <v>9290823</v>
      </c>
      <c r="K43">
        <v>9564167</v>
      </c>
      <c r="L43">
        <v>9836397</v>
      </c>
      <c r="M43">
        <v>10116228</v>
      </c>
      <c r="N43">
        <v>10409925</v>
      </c>
      <c r="O43">
        <v>10718317</v>
      </c>
      <c r="P43">
        <v>11038596</v>
      </c>
      <c r="Q43">
        <v>11369276</v>
      </c>
      <c r="R43">
        <v>11707990</v>
      </c>
      <c r="S43">
        <v>12053223</v>
      </c>
      <c r="T43">
        <v>12404725</v>
      </c>
      <c r="U43">
        <v>12763776</v>
      </c>
      <c r="V43">
        <v>13132349</v>
      </c>
      <c r="W43">
        <v>13513125</v>
      </c>
      <c r="X43">
        <v>13908129</v>
      </c>
      <c r="Y43">
        <v>14317996</v>
      </c>
      <c r="Z43">
        <v>14742523</v>
      </c>
    </row>
    <row r="44" spans="1:26">
      <c r="A44" t="s">
        <v>6537</v>
      </c>
      <c r="B44" t="s">
        <v>6538</v>
      </c>
      <c r="C44" t="str">
        <f>VLOOKUP(B44,Continent!$E$2:$F$243,2,FALSE)</f>
        <v>Africa</v>
      </c>
      <c r="D44">
        <v>126454</v>
      </c>
      <c r="E44">
        <v>128821</v>
      </c>
      <c r="F44">
        <v>131107</v>
      </c>
      <c r="G44">
        <v>133418</v>
      </c>
      <c r="H44">
        <v>135886</v>
      </c>
      <c r="I44">
        <v>138606</v>
      </c>
      <c r="J44">
        <v>141622</v>
      </c>
      <c r="K44">
        <v>144889</v>
      </c>
      <c r="L44">
        <v>148372</v>
      </c>
      <c r="M44">
        <v>151969</v>
      </c>
      <c r="N44">
        <v>155630</v>
      </c>
      <c r="O44">
        <v>159328</v>
      </c>
      <c r="P44">
        <v>163101</v>
      </c>
      <c r="Q44">
        <v>166913</v>
      </c>
      <c r="R44">
        <v>170813</v>
      </c>
      <c r="S44">
        <v>174776</v>
      </c>
      <c r="T44">
        <v>178800</v>
      </c>
      <c r="U44">
        <v>182889</v>
      </c>
      <c r="V44">
        <v>187045</v>
      </c>
      <c r="W44">
        <v>191266</v>
      </c>
      <c r="X44">
        <v>195553</v>
      </c>
      <c r="Y44">
        <v>199910</v>
      </c>
      <c r="Z44">
        <v>204327</v>
      </c>
    </row>
    <row r="45" spans="1:26">
      <c r="A45" t="s">
        <v>6547</v>
      </c>
      <c r="B45" t="s">
        <v>6548</v>
      </c>
      <c r="C45" t="str">
        <f>VLOOKUP(B45,Continent!$E$2:$F$243,2,FALSE)</f>
        <v>Africa</v>
      </c>
      <c r="D45">
        <v>960792</v>
      </c>
      <c r="E45">
        <v>981764</v>
      </c>
      <c r="F45">
        <v>1003995</v>
      </c>
      <c r="G45">
        <v>1026009</v>
      </c>
      <c r="H45">
        <v>1045629</v>
      </c>
      <c r="I45">
        <v>1061468</v>
      </c>
      <c r="J45">
        <v>1072927</v>
      </c>
      <c r="K45">
        <v>1080930</v>
      </c>
      <c r="L45">
        <v>1087392</v>
      </c>
      <c r="M45">
        <v>1095053</v>
      </c>
      <c r="N45">
        <v>1105873</v>
      </c>
      <c r="O45">
        <v>1120514</v>
      </c>
      <c r="P45">
        <v>1138434</v>
      </c>
      <c r="Q45">
        <v>1158897</v>
      </c>
      <c r="R45">
        <v>1180675</v>
      </c>
      <c r="S45">
        <v>1202843</v>
      </c>
      <c r="T45">
        <v>1225258</v>
      </c>
      <c r="U45">
        <v>1248158</v>
      </c>
      <c r="V45">
        <v>1271456</v>
      </c>
      <c r="W45">
        <v>1295097</v>
      </c>
      <c r="X45">
        <v>1319011</v>
      </c>
      <c r="Y45">
        <v>1343098</v>
      </c>
      <c r="Z45">
        <v>1367254</v>
      </c>
    </row>
    <row r="46" spans="1:26">
      <c r="A46" t="s">
        <v>6551</v>
      </c>
      <c r="B46" t="s">
        <v>6552</v>
      </c>
      <c r="C46" t="str">
        <f>VLOOKUP(A46,Continent!$D$1:$G$243,3,FALSE)</f>
        <v>Africa</v>
      </c>
      <c r="D46">
        <v>75304</v>
      </c>
      <c r="E46">
        <v>76417</v>
      </c>
      <c r="F46">
        <v>77319</v>
      </c>
      <c r="G46">
        <v>78846</v>
      </c>
      <c r="H46">
        <v>80410</v>
      </c>
      <c r="I46">
        <v>81131</v>
      </c>
      <c r="J46">
        <v>81202</v>
      </c>
      <c r="K46">
        <v>83723</v>
      </c>
      <c r="L46">
        <v>82781</v>
      </c>
      <c r="M46">
        <v>82475</v>
      </c>
      <c r="N46">
        <v>82858</v>
      </c>
      <c r="O46">
        <v>84600</v>
      </c>
      <c r="P46">
        <v>85033</v>
      </c>
      <c r="Q46">
        <v>86956</v>
      </c>
      <c r="R46">
        <v>87298</v>
      </c>
      <c r="S46">
        <v>89770</v>
      </c>
      <c r="T46">
        <v>87441</v>
      </c>
      <c r="U46">
        <v>88303</v>
      </c>
      <c r="V46">
        <v>89949</v>
      </c>
      <c r="W46">
        <v>91359</v>
      </c>
      <c r="X46">
        <v>93419</v>
      </c>
      <c r="Y46">
        <v>94677</v>
      </c>
      <c r="Z46">
        <v>95843</v>
      </c>
    </row>
    <row r="47" spans="1:26">
      <c r="A47" t="s">
        <v>6557</v>
      </c>
      <c r="B47" t="s">
        <v>6558</v>
      </c>
      <c r="C47" t="str">
        <f>VLOOKUP(A47,Continent!$D$1:$G$243,3,FALSE)</f>
        <v>Africa</v>
      </c>
      <c r="D47">
        <v>7000722</v>
      </c>
      <c r="E47">
        <v>7241134</v>
      </c>
      <c r="F47">
        <v>7493251</v>
      </c>
      <c r="G47">
        <v>7759258</v>
      </c>
      <c r="H47">
        <v>8041846</v>
      </c>
      <c r="I47">
        <v>8342559</v>
      </c>
      <c r="J47">
        <v>8663012</v>
      </c>
      <c r="K47">
        <v>9001689</v>
      </c>
      <c r="L47">
        <v>9353201</v>
      </c>
      <c r="M47">
        <v>9710043</v>
      </c>
      <c r="N47">
        <v>10067009</v>
      </c>
      <c r="O47">
        <v>10421597</v>
      </c>
      <c r="P47">
        <v>10775708</v>
      </c>
      <c r="Q47">
        <v>11133861</v>
      </c>
      <c r="R47">
        <v>11502786</v>
      </c>
      <c r="S47">
        <v>11887202</v>
      </c>
      <c r="T47">
        <v>12288651</v>
      </c>
      <c r="U47">
        <v>12705135</v>
      </c>
      <c r="V47">
        <v>13133589</v>
      </c>
      <c r="W47">
        <v>13569438</v>
      </c>
      <c r="X47">
        <v>14009413</v>
      </c>
      <c r="Y47">
        <v>14452543</v>
      </c>
      <c r="Z47">
        <v>14899994</v>
      </c>
    </row>
    <row r="48" spans="1:26">
      <c r="A48" t="s">
        <v>6563</v>
      </c>
      <c r="B48" t="s">
        <v>6564</v>
      </c>
      <c r="C48" t="str">
        <f>VLOOKUP(A48,Continent!$D$1:$G$243,3,FALSE)</f>
        <v>Africa</v>
      </c>
      <c r="D48">
        <v>4274024</v>
      </c>
      <c r="E48">
        <v>4398238</v>
      </c>
      <c r="F48">
        <v>4534551</v>
      </c>
      <c r="G48">
        <v>4679023</v>
      </c>
      <c r="H48">
        <v>4825704</v>
      </c>
      <c r="I48">
        <v>4970367</v>
      </c>
      <c r="J48">
        <v>5111770</v>
      </c>
      <c r="K48">
        <v>5251472</v>
      </c>
      <c r="L48">
        <v>5391401</v>
      </c>
      <c r="M48">
        <v>5534598</v>
      </c>
      <c r="N48">
        <v>5683268</v>
      </c>
      <c r="O48">
        <v>5837792</v>
      </c>
      <c r="P48">
        <v>5997385</v>
      </c>
      <c r="Q48">
        <v>6161796</v>
      </c>
      <c r="R48">
        <v>6330472</v>
      </c>
      <c r="S48">
        <v>6502952</v>
      </c>
      <c r="T48">
        <v>6679282</v>
      </c>
      <c r="U48">
        <v>6859482</v>
      </c>
      <c r="V48">
        <v>7042948</v>
      </c>
      <c r="W48">
        <v>7228915</v>
      </c>
      <c r="X48">
        <v>7416802</v>
      </c>
      <c r="Y48">
        <v>7606374</v>
      </c>
      <c r="Z48">
        <v>7797694</v>
      </c>
    </row>
    <row r="49" spans="1:26">
      <c r="A49" t="s">
        <v>6585</v>
      </c>
      <c r="B49" t="s">
        <v>6586</v>
      </c>
      <c r="C49" t="str">
        <f>VLOOKUP(A49,Continent!$D$1:$G$243,3,FALSE)</f>
        <v>Africa</v>
      </c>
      <c r="D49">
        <v>9113975</v>
      </c>
      <c r="E49">
        <v>9256037</v>
      </c>
      <c r="F49">
        <v>9384152</v>
      </c>
      <c r="G49">
        <v>9499395</v>
      </c>
      <c r="H49">
        <v>9603742</v>
      </c>
      <c r="I49">
        <v>9699197</v>
      </c>
      <c r="J49">
        <v>9785701</v>
      </c>
      <c r="K49">
        <v>9864326</v>
      </c>
      <c r="L49">
        <v>9939678</v>
      </c>
      <c r="M49">
        <v>10017601</v>
      </c>
      <c r="N49">
        <v>10102482</v>
      </c>
      <c r="O49">
        <v>10196136</v>
      </c>
      <c r="P49">
        <v>10298087</v>
      </c>
      <c r="Q49">
        <v>10407336</v>
      </c>
      <c r="R49">
        <v>10521834</v>
      </c>
      <c r="S49">
        <v>10639931</v>
      </c>
      <c r="T49">
        <v>10761467</v>
      </c>
      <c r="U49">
        <v>10886668</v>
      </c>
      <c r="V49">
        <v>11014558</v>
      </c>
      <c r="W49">
        <v>11143908</v>
      </c>
      <c r="X49">
        <v>11273661</v>
      </c>
      <c r="Y49">
        <v>11403248</v>
      </c>
      <c r="Z49">
        <v>11532127</v>
      </c>
    </row>
    <row r="50" spans="1:26">
      <c r="A50" t="s">
        <v>6591</v>
      </c>
      <c r="B50" t="s">
        <v>6592</v>
      </c>
      <c r="C50" t="str">
        <f>VLOOKUP(A50,Continent!$D$1:$G$243,3,FALSE)</f>
        <v>Africa</v>
      </c>
      <c r="D50">
        <v>29960776</v>
      </c>
      <c r="E50">
        <v>30811854</v>
      </c>
      <c r="F50">
        <v>31635251</v>
      </c>
      <c r="G50">
        <v>32451713</v>
      </c>
      <c r="H50">
        <v>33291540</v>
      </c>
      <c r="I50">
        <v>34178042</v>
      </c>
      <c r="J50">
        <v>35117019</v>
      </c>
      <c r="K50">
        <v>36105808</v>
      </c>
      <c r="L50">
        <v>37149072</v>
      </c>
      <c r="M50">
        <v>38249984</v>
      </c>
      <c r="N50">
        <v>39410545</v>
      </c>
      <c r="O50">
        <v>40634948</v>
      </c>
      <c r="P50">
        <v>41923715</v>
      </c>
      <c r="Q50">
        <v>43270144</v>
      </c>
      <c r="R50">
        <v>44664231</v>
      </c>
      <c r="S50">
        <v>46098591</v>
      </c>
      <c r="T50">
        <v>47570902</v>
      </c>
      <c r="U50">
        <v>49082997</v>
      </c>
      <c r="V50">
        <v>50636595</v>
      </c>
      <c r="W50">
        <v>52234869</v>
      </c>
      <c r="X50">
        <v>53879957</v>
      </c>
      <c r="Y50">
        <v>55572201</v>
      </c>
      <c r="Z50">
        <v>57310019</v>
      </c>
    </row>
    <row r="51" spans="1:26">
      <c r="A51" t="s">
        <v>6593</v>
      </c>
      <c r="B51" t="s">
        <v>5456</v>
      </c>
      <c r="C51" t="str">
        <f>VLOOKUP(A51,Continent!$D$1:$G$243,3,FALSE)</f>
        <v>Africa</v>
      </c>
      <c r="D51">
        <v>20550291</v>
      </c>
      <c r="E51">
        <v>21202118</v>
      </c>
      <c r="F51">
        <v>21865931</v>
      </c>
      <c r="G51">
        <v>22551789</v>
      </c>
      <c r="H51">
        <v>23272995</v>
      </c>
      <c r="I51">
        <v>24039274</v>
      </c>
      <c r="J51">
        <v>24854892</v>
      </c>
      <c r="K51">
        <v>25718048</v>
      </c>
      <c r="L51">
        <v>26624820</v>
      </c>
      <c r="M51">
        <v>27568436</v>
      </c>
      <c r="N51">
        <v>28543940</v>
      </c>
      <c r="O51">
        <v>29550662</v>
      </c>
      <c r="P51">
        <v>30590487</v>
      </c>
      <c r="Q51">
        <v>31663896</v>
      </c>
      <c r="R51">
        <v>32771895</v>
      </c>
      <c r="S51">
        <v>33915133</v>
      </c>
      <c r="T51">
        <v>35093648</v>
      </c>
      <c r="U51">
        <v>36306796</v>
      </c>
      <c r="V51">
        <v>37553726</v>
      </c>
      <c r="W51">
        <v>38833338</v>
      </c>
      <c r="X51">
        <v>40144870</v>
      </c>
      <c r="Y51">
        <v>41487965</v>
      </c>
      <c r="Z51">
        <v>42862958</v>
      </c>
    </row>
    <row r="52" spans="1:26">
      <c r="A52" t="s">
        <v>6624</v>
      </c>
      <c r="B52" t="s">
        <v>6625</v>
      </c>
      <c r="C52" t="str">
        <f>VLOOKUP(B52,Continent!$E$2:$F$243,2,FALSE)</f>
        <v>Africa</v>
      </c>
      <c r="D52">
        <v>42088165</v>
      </c>
      <c r="E52">
        <v>42898520</v>
      </c>
      <c r="F52">
        <v>43657024</v>
      </c>
      <c r="G52">
        <v>44372112</v>
      </c>
      <c r="H52">
        <v>45058775</v>
      </c>
      <c r="I52">
        <v>45728315</v>
      </c>
      <c r="J52">
        <v>46385006</v>
      </c>
      <c r="K52">
        <v>47026173</v>
      </c>
      <c r="L52">
        <v>47648727</v>
      </c>
      <c r="M52">
        <v>48247395</v>
      </c>
      <c r="N52">
        <v>48820586</v>
      </c>
      <c r="O52">
        <v>49364582</v>
      </c>
      <c r="P52">
        <v>49887181</v>
      </c>
      <c r="Q52">
        <v>50412129</v>
      </c>
      <c r="R52">
        <v>50970818</v>
      </c>
      <c r="S52">
        <v>51584663</v>
      </c>
      <c r="T52">
        <v>52263516</v>
      </c>
      <c r="U52">
        <v>52998213</v>
      </c>
      <c r="V52">
        <v>53767396</v>
      </c>
      <c r="W52">
        <v>54539571</v>
      </c>
      <c r="X52">
        <v>55291225</v>
      </c>
      <c r="Y52">
        <v>56015473</v>
      </c>
      <c r="Z52">
        <v>56717156</v>
      </c>
    </row>
    <row r="53" spans="1:26">
      <c r="A53" t="s">
        <v>6626</v>
      </c>
      <c r="B53" t="s">
        <v>6627</v>
      </c>
      <c r="C53" t="str">
        <f>VLOOKUP(A53,Continent!$D$1:$G$243,3,FALSE)</f>
        <v>Africa</v>
      </c>
      <c r="D53">
        <v>9137077</v>
      </c>
      <c r="E53">
        <v>9394304</v>
      </c>
      <c r="F53">
        <v>9666578</v>
      </c>
      <c r="G53">
        <v>9950224</v>
      </c>
      <c r="H53">
        <v>10239714</v>
      </c>
      <c r="I53">
        <v>10531221</v>
      </c>
      <c r="J53">
        <v>10824125</v>
      </c>
      <c r="K53">
        <v>11120409</v>
      </c>
      <c r="L53">
        <v>11421984</v>
      </c>
      <c r="M53">
        <v>11731746</v>
      </c>
      <c r="N53">
        <v>12052156</v>
      </c>
      <c r="O53">
        <v>12383446</v>
      </c>
      <c r="P53">
        <v>12725974</v>
      </c>
      <c r="Q53">
        <v>13082517</v>
      </c>
      <c r="R53">
        <v>13456417</v>
      </c>
      <c r="S53">
        <v>13850033</v>
      </c>
      <c r="T53">
        <v>14264756</v>
      </c>
      <c r="U53">
        <v>14699937</v>
      </c>
      <c r="V53">
        <v>15153210</v>
      </c>
      <c r="W53">
        <v>15620974</v>
      </c>
      <c r="X53">
        <v>16100587</v>
      </c>
      <c r="Y53">
        <v>16591390</v>
      </c>
      <c r="Z53">
        <v>17094130</v>
      </c>
    </row>
    <row r="54" spans="1:26">
      <c r="A54" t="s">
        <v>6628</v>
      </c>
      <c r="B54" t="s">
        <v>6629</v>
      </c>
      <c r="C54" t="str">
        <f>VLOOKUP(A54,Continent!$D$1:$G$243,3,FALSE)</f>
        <v>Africa</v>
      </c>
      <c r="D54">
        <v>11320346</v>
      </c>
      <c r="E54">
        <v>11518262</v>
      </c>
      <c r="F54">
        <v>11709997</v>
      </c>
      <c r="G54">
        <v>11893272</v>
      </c>
      <c r="H54">
        <v>12064537</v>
      </c>
      <c r="I54">
        <v>12222251</v>
      </c>
      <c r="J54">
        <v>12366165</v>
      </c>
      <c r="K54">
        <v>12500525</v>
      </c>
      <c r="L54">
        <v>12633897</v>
      </c>
      <c r="M54">
        <v>12777511</v>
      </c>
      <c r="N54">
        <v>12940032</v>
      </c>
      <c r="O54">
        <v>13124267</v>
      </c>
      <c r="P54">
        <v>13329909</v>
      </c>
      <c r="Q54">
        <v>13558469</v>
      </c>
      <c r="R54">
        <v>13810599</v>
      </c>
      <c r="S54">
        <v>14086317</v>
      </c>
      <c r="T54">
        <v>14386649</v>
      </c>
      <c r="U54">
        <v>14710826</v>
      </c>
      <c r="V54">
        <v>15054506</v>
      </c>
      <c r="W54">
        <v>15411675</v>
      </c>
      <c r="X54">
        <v>15777451</v>
      </c>
      <c r="Y54">
        <v>16150362</v>
      </c>
      <c r="Z54">
        <v>16529904</v>
      </c>
    </row>
    <row r="55" spans="1:26">
      <c r="A55" t="s">
        <v>6109</v>
      </c>
      <c r="B55" t="s">
        <v>6110</v>
      </c>
      <c r="C55" t="str">
        <f>VLOOKUP(A55,Continent!$D$1:$G$243,3,FALSE)</f>
        <v>Asia</v>
      </c>
      <c r="D55">
        <v>17099541</v>
      </c>
      <c r="E55">
        <v>17822884</v>
      </c>
      <c r="F55">
        <v>18381605</v>
      </c>
      <c r="G55">
        <v>18863999</v>
      </c>
      <c r="H55">
        <v>19403676</v>
      </c>
      <c r="I55">
        <v>20093756</v>
      </c>
      <c r="J55">
        <v>20966463</v>
      </c>
      <c r="K55">
        <v>21979923</v>
      </c>
      <c r="L55">
        <v>23064851</v>
      </c>
      <c r="M55">
        <v>24118979</v>
      </c>
      <c r="N55">
        <v>25070798</v>
      </c>
      <c r="O55">
        <v>25893450</v>
      </c>
      <c r="P55">
        <v>26616792</v>
      </c>
      <c r="Q55">
        <v>27294031</v>
      </c>
      <c r="R55">
        <v>28004331</v>
      </c>
      <c r="S55">
        <v>28803167</v>
      </c>
      <c r="T55">
        <v>29708599</v>
      </c>
      <c r="U55">
        <v>30696958</v>
      </c>
      <c r="V55">
        <v>31731688</v>
      </c>
      <c r="W55">
        <v>32758020</v>
      </c>
      <c r="X55">
        <v>33736494</v>
      </c>
      <c r="Y55">
        <v>34656032</v>
      </c>
      <c r="Z55">
        <v>35530081</v>
      </c>
    </row>
    <row r="56" spans="1:26">
      <c r="A56" t="s">
        <v>6117</v>
      </c>
      <c r="B56" t="s">
        <v>6118</v>
      </c>
      <c r="C56" t="s">
        <v>7040</v>
      </c>
      <c r="D56">
        <v>255029671</v>
      </c>
      <c r="E56">
        <v>260843462</v>
      </c>
      <c r="F56">
        <v>266575075</v>
      </c>
      <c r="G56">
        <v>272235146</v>
      </c>
      <c r="H56">
        <v>277962869</v>
      </c>
      <c r="I56">
        <v>283832016</v>
      </c>
      <c r="J56">
        <v>289850357</v>
      </c>
      <c r="K56">
        <v>296026575</v>
      </c>
      <c r="L56">
        <v>302434519</v>
      </c>
      <c r="M56">
        <v>309162029</v>
      </c>
      <c r="N56">
        <v>316264728</v>
      </c>
      <c r="O56">
        <v>323773264</v>
      </c>
      <c r="P56">
        <v>331653797</v>
      </c>
      <c r="Q56">
        <v>339825483</v>
      </c>
      <c r="R56">
        <v>348145094</v>
      </c>
      <c r="S56">
        <v>356508908</v>
      </c>
      <c r="T56">
        <v>364895878</v>
      </c>
      <c r="U56">
        <v>373306993</v>
      </c>
      <c r="V56">
        <v>381702086</v>
      </c>
      <c r="W56">
        <v>390043028</v>
      </c>
      <c r="X56">
        <v>398304960</v>
      </c>
      <c r="Y56">
        <v>406452690</v>
      </c>
      <c r="Z56">
        <v>414491886</v>
      </c>
    </row>
    <row r="57" spans="1:26">
      <c r="A57" t="s">
        <v>6119</v>
      </c>
      <c r="B57" t="s">
        <v>6120</v>
      </c>
      <c r="C57" t="str">
        <f>VLOOKUP(A57,Continent!$D$1:$G$243,3,FALSE)</f>
        <v>Asia</v>
      </c>
      <c r="D57">
        <v>2448820</v>
      </c>
      <c r="E57">
        <v>2571020</v>
      </c>
      <c r="F57">
        <v>2700010</v>
      </c>
      <c r="G57">
        <v>2838145</v>
      </c>
      <c r="H57">
        <v>2988162</v>
      </c>
      <c r="I57">
        <v>3154925</v>
      </c>
      <c r="J57">
        <v>3326032</v>
      </c>
      <c r="K57">
        <v>3507232</v>
      </c>
      <c r="L57">
        <v>3741932</v>
      </c>
      <c r="M57">
        <v>4087931</v>
      </c>
      <c r="N57">
        <v>4579562</v>
      </c>
      <c r="O57">
        <v>5242032</v>
      </c>
      <c r="P57">
        <v>6044067</v>
      </c>
      <c r="Q57">
        <v>6894278</v>
      </c>
      <c r="R57">
        <v>7666393</v>
      </c>
      <c r="S57">
        <v>8270684</v>
      </c>
      <c r="T57">
        <v>8672475</v>
      </c>
      <c r="U57">
        <v>8900453</v>
      </c>
      <c r="V57">
        <v>9006263</v>
      </c>
      <c r="W57">
        <v>9070867</v>
      </c>
      <c r="X57">
        <v>9154302</v>
      </c>
      <c r="Y57">
        <v>9269612</v>
      </c>
      <c r="Z57">
        <v>9400145</v>
      </c>
    </row>
    <row r="58" spans="1:26">
      <c r="A58" t="s">
        <v>6143</v>
      </c>
      <c r="B58" t="s">
        <v>6144</v>
      </c>
      <c r="C58" t="str">
        <f>VLOOKUP(A58,Continent!$D$1:$G$243,3,FALSE)</f>
        <v>Asia</v>
      </c>
      <c r="D58">
        <v>118706871</v>
      </c>
      <c r="E58">
        <v>121269645</v>
      </c>
      <c r="F58">
        <v>123854640</v>
      </c>
      <c r="G58">
        <v>126447965</v>
      </c>
      <c r="H58">
        <v>129029691</v>
      </c>
      <c r="I58">
        <v>131581243</v>
      </c>
      <c r="J58">
        <v>134107160</v>
      </c>
      <c r="K58">
        <v>136600667</v>
      </c>
      <c r="L58">
        <v>139019001</v>
      </c>
      <c r="M58">
        <v>141307489</v>
      </c>
      <c r="N58">
        <v>143431101</v>
      </c>
      <c r="O58">
        <v>145368004</v>
      </c>
      <c r="P58">
        <v>147139191</v>
      </c>
      <c r="Q58">
        <v>148805814</v>
      </c>
      <c r="R58">
        <v>150454708</v>
      </c>
      <c r="S58">
        <v>152149102</v>
      </c>
      <c r="T58">
        <v>153911916</v>
      </c>
      <c r="U58">
        <v>155727053</v>
      </c>
      <c r="V58">
        <v>157571292</v>
      </c>
      <c r="W58">
        <v>159405279</v>
      </c>
      <c r="X58">
        <v>161200886</v>
      </c>
      <c r="Y58">
        <v>162951560</v>
      </c>
      <c r="Z58">
        <v>164669751</v>
      </c>
    </row>
    <row r="59" spans="1:26">
      <c r="A59" t="s">
        <v>6147</v>
      </c>
      <c r="B59" t="s">
        <v>6148</v>
      </c>
      <c r="C59" t="s">
        <v>7040</v>
      </c>
      <c r="D59">
        <v>563699</v>
      </c>
      <c r="E59">
        <v>578668</v>
      </c>
      <c r="F59">
        <v>594930</v>
      </c>
      <c r="G59">
        <v>613702</v>
      </c>
      <c r="H59">
        <v>636545</v>
      </c>
      <c r="I59">
        <v>664614</v>
      </c>
      <c r="J59">
        <v>697549</v>
      </c>
      <c r="K59">
        <v>735148</v>
      </c>
      <c r="L59">
        <v>778711</v>
      </c>
      <c r="M59">
        <v>829848</v>
      </c>
      <c r="N59">
        <v>889168</v>
      </c>
      <c r="O59">
        <v>958414</v>
      </c>
      <c r="P59">
        <v>1035891</v>
      </c>
      <c r="Q59">
        <v>1114590</v>
      </c>
      <c r="R59">
        <v>1185029</v>
      </c>
      <c r="S59">
        <v>1240862</v>
      </c>
      <c r="T59">
        <v>1278269</v>
      </c>
      <c r="U59">
        <v>1300217</v>
      </c>
      <c r="V59">
        <v>1315411</v>
      </c>
      <c r="W59">
        <v>1336397</v>
      </c>
      <c r="X59">
        <v>1371855</v>
      </c>
      <c r="Y59">
        <v>1425171</v>
      </c>
      <c r="Z59">
        <v>1492584</v>
      </c>
    </row>
    <row r="60" spans="1:26">
      <c r="A60" t="s">
        <v>6165</v>
      </c>
      <c r="B60" t="s">
        <v>6166</v>
      </c>
      <c r="C60" t="s">
        <v>7040</v>
      </c>
      <c r="D60">
        <v>297192</v>
      </c>
      <c r="E60">
        <v>304699</v>
      </c>
      <c r="F60">
        <v>312038</v>
      </c>
      <c r="G60">
        <v>319222</v>
      </c>
      <c r="H60">
        <v>326289</v>
      </c>
      <c r="I60">
        <v>333241</v>
      </c>
      <c r="J60">
        <v>340117</v>
      </c>
      <c r="K60">
        <v>346867</v>
      </c>
      <c r="L60">
        <v>353389</v>
      </c>
      <c r="M60">
        <v>359523</v>
      </c>
      <c r="N60">
        <v>365158</v>
      </c>
      <c r="O60">
        <v>370250</v>
      </c>
      <c r="P60">
        <v>374864</v>
      </c>
      <c r="Q60">
        <v>379252</v>
      </c>
      <c r="R60">
        <v>383772</v>
      </c>
      <c r="S60">
        <v>388662</v>
      </c>
      <c r="T60">
        <v>394013</v>
      </c>
      <c r="U60">
        <v>399748</v>
      </c>
      <c r="V60">
        <v>405716</v>
      </c>
      <c r="W60">
        <v>411704</v>
      </c>
      <c r="X60">
        <v>417542</v>
      </c>
      <c r="Y60">
        <v>423196</v>
      </c>
      <c r="Z60">
        <v>428697</v>
      </c>
    </row>
    <row r="61" spans="1:26">
      <c r="A61" t="s">
        <v>6167</v>
      </c>
      <c r="B61" t="s">
        <v>6168</v>
      </c>
      <c r="C61" t="str">
        <f>VLOOKUP(A61,Continent!$D$1:$G$243,3,FALSE)</f>
        <v>Asia</v>
      </c>
      <c r="D61">
        <v>514877</v>
      </c>
      <c r="E61">
        <v>519282</v>
      </c>
      <c r="F61">
        <v>528754</v>
      </c>
      <c r="G61">
        <v>542155</v>
      </c>
      <c r="H61">
        <v>557543</v>
      </c>
      <c r="I61">
        <v>573416</v>
      </c>
      <c r="J61">
        <v>589600</v>
      </c>
      <c r="K61">
        <v>606399</v>
      </c>
      <c r="L61">
        <v>623434</v>
      </c>
      <c r="M61">
        <v>640282</v>
      </c>
      <c r="N61">
        <v>656639</v>
      </c>
      <c r="O61">
        <v>672228</v>
      </c>
      <c r="P61">
        <v>686958</v>
      </c>
      <c r="Q61">
        <v>700950</v>
      </c>
      <c r="R61">
        <v>714458</v>
      </c>
      <c r="S61">
        <v>727641</v>
      </c>
      <c r="T61">
        <v>740510</v>
      </c>
      <c r="U61">
        <v>752967</v>
      </c>
      <c r="V61">
        <v>764961</v>
      </c>
      <c r="W61">
        <v>776448</v>
      </c>
      <c r="X61">
        <v>787386</v>
      </c>
      <c r="Y61">
        <v>797765</v>
      </c>
      <c r="Z61">
        <v>807610</v>
      </c>
    </row>
    <row r="62" spans="1:26">
      <c r="A62" t="s">
        <v>6183</v>
      </c>
      <c r="B62" t="s">
        <v>6184</v>
      </c>
      <c r="C62" t="str">
        <f>VLOOKUP(A62,Continent!$D$1:$G$243,3,FALSE)</f>
        <v>Asia</v>
      </c>
      <c r="D62">
        <v>1204855000</v>
      </c>
      <c r="E62">
        <v>1217550000</v>
      </c>
      <c r="F62">
        <v>1230075000</v>
      </c>
      <c r="G62">
        <v>1241935000</v>
      </c>
      <c r="H62">
        <v>1252735000</v>
      </c>
      <c r="I62">
        <v>1262645000</v>
      </c>
      <c r="J62">
        <v>1271850000</v>
      </c>
      <c r="K62">
        <v>1280400000</v>
      </c>
      <c r="L62">
        <v>1288400000</v>
      </c>
      <c r="M62">
        <v>1296075000</v>
      </c>
      <c r="N62">
        <v>1303720000</v>
      </c>
      <c r="O62">
        <v>1311020000</v>
      </c>
      <c r="P62">
        <v>1317885000</v>
      </c>
      <c r="Q62">
        <v>1324655000</v>
      </c>
      <c r="R62">
        <v>1331260000</v>
      </c>
      <c r="S62">
        <v>1337705000</v>
      </c>
      <c r="T62">
        <v>1344130000</v>
      </c>
      <c r="U62">
        <v>1350695000</v>
      </c>
      <c r="V62">
        <v>1357380000</v>
      </c>
      <c r="W62">
        <v>1364270000</v>
      </c>
      <c r="X62">
        <v>1371220000</v>
      </c>
      <c r="Y62">
        <v>1378665000</v>
      </c>
      <c r="Z62">
        <v>1386395000</v>
      </c>
    </row>
    <row r="63" spans="1:26">
      <c r="A63" t="s">
        <v>6295</v>
      </c>
      <c r="B63" t="s">
        <v>6296</v>
      </c>
      <c r="C63" t="str">
        <f>VLOOKUP(B63,Continent!$E$2:$F$243,2,FALSE)</f>
        <v>Asia</v>
      </c>
      <c r="D63">
        <v>6156100</v>
      </c>
      <c r="E63">
        <v>6435500</v>
      </c>
      <c r="F63">
        <v>6489300</v>
      </c>
      <c r="G63">
        <v>6543700</v>
      </c>
      <c r="H63">
        <v>6606500</v>
      </c>
      <c r="I63">
        <v>6665000</v>
      </c>
      <c r="J63">
        <v>6714300</v>
      </c>
      <c r="K63">
        <v>6744100</v>
      </c>
      <c r="L63">
        <v>6730800</v>
      </c>
      <c r="M63">
        <v>6783500</v>
      </c>
      <c r="N63">
        <v>6813200</v>
      </c>
      <c r="O63">
        <v>6857100</v>
      </c>
      <c r="P63">
        <v>6916300</v>
      </c>
      <c r="Q63">
        <v>6957800</v>
      </c>
      <c r="R63">
        <v>6972800</v>
      </c>
      <c r="S63">
        <v>7024200</v>
      </c>
      <c r="T63">
        <v>7071600</v>
      </c>
      <c r="U63">
        <v>7150100</v>
      </c>
      <c r="V63">
        <v>7178900</v>
      </c>
      <c r="W63">
        <v>7229500</v>
      </c>
      <c r="X63">
        <v>7291300</v>
      </c>
      <c r="Y63">
        <v>7336600</v>
      </c>
      <c r="Z63">
        <v>7391700</v>
      </c>
    </row>
    <row r="64" spans="1:26">
      <c r="A64" t="s">
        <v>6315</v>
      </c>
      <c r="B64" t="s">
        <v>6316</v>
      </c>
      <c r="C64" t="str">
        <f>VLOOKUP(A64,Continent!$D$1:$G$243,3,FALSE)</f>
        <v>Asia</v>
      </c>
      <c r="D64">
        <v>196957849</v>
      </c>
      <c r="E64">
        <v>199914831</v>
      </c>
      <c r="F64">
        <v>202826465</v>
      </c>
      <c r="G64">
        <v>205715544</v>
      </c>
      <c r="H64">
        <v>208612556</v>
      </c>
      <c r="I64">
        <v>211540429</v>
      </c>
      <c r="J64">
        <v>214506502</v>
      </c>
      <c r="K64">
        <v>217508059</v>
      </c>
      <c r="L64">
        <v>220545214</v>
      </c>
      <c r="M64">
        <v>223614649</v>
      </c>
      <c r="N64">
        <v>226712730</v>
      </c>
      <c r="O64">
        <v>229838202</v>
      </c>
      <c r="P64">
        <v>232989141</v>
      </c>
      <c r="Q64">
        <v>236159276</v>
      </c>
      <c r="R64">
        <v>239340478</v>
      </c>
      <c r="S64">
        <v>242524123</v>
      </c>
      <c r="T64">
        <v>245707511</v>
      </c>
      <c r="U64">
        <v>248883232</v>
      </c>
      <c r="V64">
        <v>252032263</v>
      </c>
      <c r="W64">
        <v>255131116</v>
      </c>
      <c r="X64">
        <v>258162113</v>
      </c>
      <c r="Y64">
        <v>261115456</v>
      </c>
      <c r="Z64">
        <v>263991379</v>
      </c>
    </row>
    <row r="65" spans="1:26">
      <c r="A65" t="s">
        <v>6321</v>
      </c>
      <c r="B65" t="s">
        <v>6322</v>
      </c>
      <c r="C65" t="str">
        <f>VLOOKUP(A65,Continent!$D$1:$G$243,3,FALSE)</f>
        <v>Asia</v>
      </c>
      <c r="D65">
        <v>960482795</v>
      </c>
      <c r="E65">
        <v>978893217</v>
      </c>
      <c r="F65">
        <v>997405318</v>
      </c>
      <c r="G65">
        <v>1015974042</v>
      </c>
      <c r="H65">
        <v>1034539214</v>
      </c>
      <c r="I65">
        <v>1053050912</v>
      </c>
      <c r="J65">
        <v>1071477855</v>
      </c>
      <c r="K65">
        <v>1089807112</v>
      </c>
      <c r="L65">
        <v>1108027848</v>
      </c>
      <c r="M65">
        <v>1126135777</v>
      </c>
      <c r="N65">
        <v>1144118674</v>
      </c>
      <c r="O65">
        <v>1161977719</v>
      </c>
      <c r="P65">
        <v>1179681239</v>
      </c>
      <c r="Q65">
        <v>1197146906</v>
      </c>
      <c r="R65">
        <v>1214270132</v>
      </c>
      <c r="S65">
        <v>1230980691</v>
      </c>
      <c r="T65">
        <v>1247236029</v>
      </c>
      <c r="U65">
        <v>1263065852</v>
      </c>
      <c r="V65">
        <v>1278562207</v>
      </c>
      <c r="W65">
        <v>1293859294</v>
      </c>
      <c r="X65">
        <v>1309053980</v>
      </c>
      <c r="Y65">
        <v>1324171354</v>
      </c>
      <c r="Z65">
        <v>1339180127</v>
      </c>
    </row>
    <row r="66" spans="1:26">
      <c r="A66" t="s">
        <v>6325</v>
      </c>
      <c r="B66" t="s">
        <v>6326</v>
      </c>
      <c r="C66" t="str">
        <f>VLOOKUP(B66,Continent!$E$2:$F$243,2,FALSE)</f>
        <v>Asia</v>
      </c>
      <c r="D66">
        <v>60575644</v>
      </c>
      <c r="E66">
        <v>61583089</v>
      </c>
      <c r="F66">
        <v>62710557</v>
      </c>
      <c r="G66">
        <v>63900630</v>
      </c>
      <c r="H66">
        <v>65062660</v>
      </c>
      <c r="I66">
        <v>66131854</v>
      </c>
      <c r="J66">
        <v>67096414</v>
      </c>
      <c r="K66">
        <v>67983330</v>
      </c>
      <c r="L66">
        <v>68812713</v>
      </c>
      <c r="M66">
        <v>69617100</v>
      </c>
      <c r="N66">
        <v>70421811</v>
      </c>
      <c r="O66">
        <v>71227880</v>
      </c>
      <c r="P66">
        <v>72031103</v>
      </c>
      <c r="Q66">
        <v>72845542</v>
      </c>
      <c r="R66">
        <v>73687565</v>
      </c>
      <c r="S66">
        <v>74567511</v>
      </c>
      <c r="T66">
        <v>75491582</v>
      </c>
      <c r="U66">
        <v>76453574</v>
      </c>
      <c r="V66">
        <v>77435384</v>
      </c>
      <c r="W66">
        <v>78411092</v>
      </c>
      <c r="X66">
        <v>79360487</v>
      </c>
      <c r="Y66">
        <v>80277428</v>
      </c>
      <c r="Z66">
        <v>81162788</v>
      </c>
    </row>
    <row r="67" spans="1:26">
      <c r="A67" t="s">
        <v>6327</v>
      </c>
      <c r="B67" t="s">
        <v>6328</v>
      </c>
      <c r="C67" t="str">
        <f>VLOOKUP(A67,Continent!$D$1:$G$243,3,FALSE)</f>
        <v>Asia</v>
      </c>
      <c r="D67">
        <v>20208387</v>
      </c>
      <c r="E67">
        <v>20845893</v>
      </c>
      <c r="F67">
        <v>21509291</v>
      </c>
      <c r="G67">
        <v>22190250</v>
      </c>
      <c r="H67">
        <v>22878156</v>
      </c>
      <c r="I67">
        <v>23565413</v>
      </c>
      <c r="J67">
        <v>24251649</v>
      </c>
      <c r="K67">
        <v>24939299</v>
      </c>
      <c r="L67">
        <v>25627626</v>
      </c>
      <c r="M67">
        <v>26316609</v>
      </c>
      <c r="N67">
        <v>27008426</v>
      </c>
      <c r="O67">
        <v>27697912</v>
      </c>
      <c r="P67">
        <v>28390433</v>
      </c>
      <c r="Q67">
        <v>29111417</v>
      </c>
      <c r="R67">
        <v>29894652</v>
      </c>
      <c r="S67">
        <v>30762701</v>
      </c>
      <c r="T67">
        <v>31727053</v>
      </c>
      <c r="U67">
        <v>32776571</v>
      </c>
      <c r="V67">
        <v>33883145</v>
      </c>
      <c r="W67">
        <v>35006080</v>
      </c>
      <c r="X67">
        <v>36115649</v>
      </c>
      <c r="Y67">
        <v>37202572</v>
      </c>
      <c r="Z67">
        <v>38274618</v>
      </c>
    </row>
    <row r="68" spans="1:26">
      <c r="A68" t="s">
        <v>6331</v>
      </c>
      <c r="B68" t="s">
        <v>6332</v>
      </c>
      <c r="C68" t="str">
        <f>VLOOKUP(A68,Continent!$D$1:$G$243,3,FALSE)</f>
        <v>Asia</v>
      </c>
      <c r="D68">
        <v>5545000</v>
      </c>
      <c r="E68">
        <v>5692000</v>
      </c>
      <c r="F68">
        <v>5836000</v>
      </c>
      <c r="G68">
        <v>5971000</v>
      </c>
      <c r="H68">
        <v>6125000</v>
      </c>
      <c r="I68">
        <v>6289000</v>
      </c>
      <c r="J68">
        <v>6439000</v>
      </c>
      <c r="K68">
        <v>6570000</v>
      </c>
      <c r="L68">
        <v>6689700</v>
      </c>
      <c r="M68">
        <v>6809000</v>
      </c>
      <c r="N68">
        <v>6930100</v>
      </c>
      <c r="O68">
        <v>7053700</v>
      </c>
      <c r="P68">
        <v>7180100</v>
      </c>
      <c r="Q68">
        <v>7308800</v>
      </c>
      <c r="R68">
        <v>7485600</v>
      </c>
      <c r="S68">
        <v>7623600</v>
      </c>
      <c r="T68">
        <v>7765800</v>
      </c>
      <c r="U68">
        <v>7910500</v>
      </c>
      <c r="V68">
        <v>8059500</v>
      </c>
      <c r="W68">
        <v>8215700</v>
      </c>
      <c r="X68">
        <v>8380100</v>
      </c>
      <c r="Y68">
        <v>8546000</v>
      </c>
      <c r="Z68">
        <v>8712400</v>
      </c>
    </row>
    <row r="69" spans="1:26">
      <c r="A69" t="s">
        <v>6337</v>
      </c>
      <c r="B69" t="s">
        <v>6338</v>
      </c>
      <c r="C69" t="str">
        <f>VLOOKUP(A69,Continent!$D$1:$G$243,3,FALSE)</f>
        <v>Asia</v>
      </c>
      <c r="D69">
        <v>4572904</v>
      </c>
      <c r="E69">
        <v>4716373</v>
      </c>
      <c r="F69">
        <v>4832267</v>
      </c>
      <c r="G69">
        <v>4927912</v>
      </c>
      <c r="H69">
        <v>5014899</v>
      </c>
      <c r="I69">
        <v>5103130</v>
      </c>
      <c r="J69">
        <v>5193482</v>
      </c>
      <c r="K69">
        <v>5287488</v>
      </c>
      <c r="L69">
        <v>5396774</v>
      </c>
      <c r="M69">
        <v>5535595</v>
      </c>
      <c r="N69">
        <v>5714111</v>
      </c>
      <c r="O69">
        <v>5934232</v>
      </c>
      <c r="P69">
        <v>6193191</v>
      </c>
      <c r="Q69">
        <v>6489822</v>
      </c>
      <c r="R69">
        <v>6821116</v>
      </c>
      <c r="S69">
        <v>7182390</v>
      </c>
      <c r="T69">
        <v>7574943</v>
      </c>
      <c r="U69">
        <v>7992573</v>
      </c>
      <c r="V69">
        <v>8413464</v>
      </c>
      <c r="W69">
        <v>8809306</v>
      </c>
      <c r="X69">
        <v>9159302</v>
      </c>
      <c r="Y69">
        <v>9455802</v>
      </c>
      <c r="Z69">
        <v>9702353</v>
      </c>
    </row>
    <row r="70" spans="1:26">
      <c r="A70" t="s">
        <v>6339</v>
      </c>
      <c r="B70" t="s">
        <v>6340</v>
      </c>
      <c r="C70" t="str">
        <f>VLOOKUP(A70,Continent!$D$1:$G$243,3,FALSE)</f>
        <v>Asia</v>
      </c>
      <c r="D70">
        <v>125439000</v>
      </c>
      <c r="E70">
        <v>125757000</v>
      </c>
      <c r="F70">
        <v>126057000</v>
      </c>
      <c r="G70">
        <v>126400000</v>
      </c>
      <c r="H70">
        <v>126631000</v>
      </c>
      <c r="I70">
        <v>126843000</v>
      </c>
      <c r="J70">
        <v>127149000</v>
      </c>
      <c r="K70">
        <v>127445000</v>
      </c>
      <c r="L70">
        <v>127718000</v>
      </c>
      <c r="M70">
        <v>127761000</v>
      </c>
      <c r="N70">
        <v>127773000</v>
      </c>
      <c r="O70">
        <v>127854000</v>
      </c>
      <c r="P70">
        <v>128001000</v>
      </c>
      <c r="Q70">
        <v>128063000</v>
      </c>
      <c r="R70">
        <v>128047000</v>
      </c>
      <c r="S70">
        <v>128070000</v>
      </c>
      <c r="T70">
        <v>127833000</v>
      </c>
      <c r="U70">
        <v>127629000</v>
      </c>
      <c r="V70">
        <v>127445000</v>
      </c>
      <c r="W70">
        <v>127276000</v>
      </c>
      <c r="X70">
        <v>127141000</v>
      </c>
      <c r="Y70">
        <v>126994511</v>
      </c>
      <c r="Z70">
        <v>126785797</v>
      </c>
    </row>
    <row r="71" spans="1:26">
      <c r="A71" t="s">
        <v>6341</v>
      </c>
      <c r="B71" t="s">
        <v>6342</v>
      </c>
      <c r="C71" t="str">
        <f>VLOOKUP(A71,Continent!$D$1:$G$243,3,FALSE)</f>
        <v>Asia</v>
      </c>
      <c r="D71">
        <v>15815626</v>
      </c>
      <c r="E71">
        <v>15577894</v>
      </c>
      <c r="F71">
        <v>15333703</v>
      </c>
      <c r="G71">
        <v>15071300</v>
      </c>
      <c r="H71">
        <v>14928426</v>
      </c>
      <c r="I71">
        <v>14883626</v>
      </c>
      <c r="J71">
        <v>14858335</v>
      </c>
      <c r="K71">
        <v>14858948</v>
      </c>
      <c r="L71">
        <v>14909018</v>
      </c>
      <c r="M71">
        <v>15012985</v>
      </c>
      <c r="N71">
        <v>15147029</v>
      </c>
      <c r="O71">
        <v>15308084</v>
      </c>
      <c r="P71">
        <v>15484192</v>
      </c>
      <c r="Q71">
        <v>15674000</v>
      </c>
      <c r="R71">
        <v>16092822</v>
      </c>
      <c r="S71">
        <v>16321872</v>
      </c>
      <c r="T71">
        <v>16557201</v>
      </c>
      <c r="U71">
        <v>16792089</v>
      </c>
      <c r="V71">
        <v>17035550</v>
      </c>
      <c r="W71">
        <v>17288285</v>
      </c>
      <c r="X71">
        <v>17542806</v>
      </c>
      <c r="Y71">
        <v>17794055</v>
      </c>
      <c r="Z71">
        <v>18037646</v>
      </c>
    </row>
    <row r="72" spans="1:26">
      <c r="A72" t="s">
        <v>6345</v>
      </c>
      <c r="B72" t="s">
        <v>6346</v>
      </c>
      <c r="C72" t="str">
        <f>VLOOKUP(B72,Continent!$E$2:$F$243,2,FALSE)</f>
        <v>Asia</v>
      </c>
      <c r="D72">
        <v>4560400</v>
      </c>
      <c r="E72">
        <v>4628400</v>
      </c>
      <c r="F72">
        <v>4696400</v>
      </c>
      <c r="G72">
        <v>4769000</v>
      </c>
      <c r="H72">
        <v>4840400</v>
      </c>
      <c r="I72">
        <v>4898400</v>
      </c>
      <c r="J72">
        <v>4945100</v>
      </c>
      <c r="K72">
        <v>4990700</v>
      </c>
      <c r="L72">
        <v>5043300</v>
      </c>
      <c r="M72">
        <v>5104700</v>
      </c>
      <c r="N72">
        <v>5162600</v>
      </c>
      <c r="O72">
        <v>5218400</v>
      </c>
      <c r="P72">
        <v>5268400</v>
      </c>
      <c r="Q72">
        <v>5318700</v>
      </c>
      <c r="R72">
        <v>5383300</v>
      </c>
      <c r="S72">
        <v>5447900</v>
      </c>
      <c r="T72">
        <v>5514600</v>
      </c>
      <c r="U72">
        <v>5607200</v>
      </c>
      <c r="V72">
        <v>5719600</v>
      </c>
      <c r="W72">
        <v>5835500</v>
      </c>
      <c r="X72">
        <v>5956900</v>
      </c>
      <c r="Y72">
        <v>6079500</v>
      </c>
      <c r="Z72">
        <v>6201500</v>
      </c>
    </row>
    <row r="73" spans="1:26">
      <c r="A73" t="s">
        <v>6347</v>
      </c>
      <c r="B73" t="s">
        <v>6348</v>
      </c>
      <c r="C73" t="str">
        <f>VLOOKUP(A73,Continent!$D$1:$G$243,3,FALSE)</f>
        <v>Asia</v>
      </c>
      <c r="D73">
        <v>10653558</v>
      </c>
      <c r="E73">
        <v>10980273</v>
      </c>
      <c r="F73">
        <v>11295880</v>
      </c>
      <c r="G73">
        <v>11597739</v>
      </c>
      <c r="H73">
        <v>11883636</v>
      </c>
      <c r="I73">
        <v>12152354</v>
      </c>
      <c r="J73">
        <v>12402473</v>
      </c>
      <c r="K73">
        <v>12634729</v>
      </c>
      <c r="L73">
        <v>12853124</v>
      </c>
      <c r="M73">
        <v>13063377</v>
      </c>
      <c r="N73">
        <v>13270201</v>
      </c>
      <c r="O73">
        <v>13474489</v>
      </c>
      <c r="P73">
        <v>13676693</v>
      </c>
      <c r="Q73">
        <v>13880509</v>
      </c>
      <c r="R73">
        <v>14090208</v>
      </c>
      <c r="S73">
        <v>14308740</v>
      </c>
      <c r="T73">
        <v>14537886</v>
      </c>
      <c r="U73">
        <v>14776866</v>
      </c>
      <c r="V73">
        <v>15022692</v>
      </c>
      <c r="W73">
        <v>15270790</v>
      </c>
      <c r="X73">
        <v>15517635</v>
      </c>
      <c r="Y73">
        <v>15762370</v>
      </c>
      <c r="Z73">
        <v>16005373</v>
      </c>
    </row>
    <row r="74" spans="1:26">
      <c r="A74" t="s">
        <v>6353</v>
      </c>
      <c r="B74" t="s">
        <v>6354</v>
      </c>
      <c r="C74" t="str">
        <f>VLOOKUP(B74,Continent!$E$2:$F$243,2,FALSE)</f>
        <v>Asia</v>
      </c>
      <c r="D74">
        <v>45092991</v>
      </c>
      <c r="E74">
        <v>45524681</v>
      </c>
      <c r="F74">
        <v>45953580</v>
      </c>
      <c r="G74">
        <v>46286503</v>
      </c>
      <c r="H74">
        <v>46616677</v>
      </c>
      <c r="I74">
        <v>47008111</v>
      </c>
      <c r="J74">
        <v>47370164</v>
      </c>
      <c r="K74">
        <v>47644736</v>
      </c>
      <c r="L74">
        <v>47892330</v>
      </c>
      <c r="M74">
        <v>48082519</v>
      </c>
      <c r="N74">
        <v>48184561</v>
      </c>
      <c r="O74">
        <v>48438292</v>
      </c>
      <c r="P74">
        <v>48683638</v>
      </c>
      <c r="Q74">
        <v>49054708</v>
      </c>
      <c r="R74">
        <v>49307835</v>
      </c>
      <c r="S74">
        <v>49554112</v>
      </c>
      <c r="T74">
        <v>49936638</v>
      </c>
      <c r="U74">
        <v>50199853</v>
      </c>
      <c r="V74">
        <v>50428893</v>
      </c>
      <c r="W74">
        <v>50746659</v>
      </c>
      <c r="X74">
        <v>51014947</v>
      </c>
      <c r="Y74">
        <v>51245707</v>
      </c>
      <c r="Z74">
        <v>51466201</v>
      </c>
    </row>
    <row r="75" spans="1:26">
      <c r="A75" t="s">
        <v>6355</v>
      </c>
      <c r="B75" t="s">
        <v>6356</v>
      </c>
      <c r="C75" t="str">
        <f>VLOOKUP(A75,Continent!$D$1:$G$243,3,FALSE)</f>
        <v>Asia</v>
      </c>
      <c r="D75">
        <v>1610651</v>
      </c>
      <c r="E75">
        <v>1631740</v>
      </c>
      <c r="F75">
        <v>1715314</v>
      </c>
      <c r="G75">
        <v>1836353</v>
      </c>
      <c r="H75">
        <v>1957066</v>
      </c>
      <c r="I75">
        <v>2050741</v>
      </c>
      <c r="J75">
        <v>2109355</v>
      </c>
      <c r="K75">
        <v>2143833</v>
      </c>
      <c r="L75">
        <v>2169118</v>
      </c>
      <c r="M75">
        <v>2207939</v>
      </c>
      <c r="N75">
        <v>2276623</v>
      </c>
      <c r="O75">
        <v>2377258</v>
      </c>
      <c r="P75">
        <v>2503410</v>
      </c>
      <c r="Q75">
        <v>2652340</v>
      </c>
      <c r="R75">
        <v>2818939</v>
      </c>
      <c r="S75">
        <v>2998083</v>
      </c>
      <c r="T75">
        <v>3191051</v>
      </c>
      <c r="U75">
        <v>3395556</v>
      </c>
      <c r="V75">
        <v>3598385</v>
      </c>
      <c r="W75">
        <v>3782450</v>
      </c>
      <c r="X75">
        <v>3935794</v>
      </c>
      <c r="Y75">
        <v>4052584</v>
      </c>
      <c r="Z75">
        <v>4136528</v>
      </c>
    </row>
    <row r="76" spans="1:26">
      <c r="A76" t="s">
        <v>6359</v>
      </c>
      <c r="B76" t="s">
        <v>6360</v>
      </c>
      <c r="C76" t="str">
        <f>VLOOKUP(B76,Continent!$E$2:$F$243,2,FALSE)</f>
        <v>Asia</v>
      </c>
      <c r="D76">
        <v>4851923</v>
      </c>
      <c r="E76">
        <v>4957180</v>
      </c>
      <c r="F76">
        <v>5056519</v>
      </c>
      <c r="G76">
        <v>5150763</v>
      </c>
      <c r="H76">
        <v>5241284</v>
      </c>
      <c r="I76">
        <v>5329304</v>
      </c>
      <c r="J76">
        <v>5414568</v>
      </c>
      <c r="K76">
        <v>5497273</v>
      </c>
      <c r="L76">
        <v>5579656</v>
      </c>
      <c r="M76">
        <v>5664605</v>
      </c>
      <c r="N76">
        <v>5754026</v>
      </c>
      <c r="O76">
        <v>5849356</v>
      </c>
      <c r="P76">
        <v>5949787</v>
      </c>
      <c r="Q76">
        <v>6052190</v>
      </c>
      <c r="R76">
        <v>6152036</v>
      </c>
      <c r="S76">
        <v>6246274</v>
      </c>
      <c r="T76">
        <v>6333487</v>
      </c>
      <c r="U76">
        <v>6415169</v>
      </c>
      <c r="V76">
        <v>6494557</v>
      </c>
      <c r="W76">
        <v>6576397</v>
      </c>
      <c r="X76">
        <v>6663967</v>
      </c>
      <c r="Y76">
        <v>6758353</v>
      </c>
      <c r="Z76">
        <v>6858160</v>
      </c>
    </row>
    <row r="77" spans="1:26">
      <c r="A77" t="s">
        <v>6361</v>
      </c>
      <c r="B77" t="s">
        <v>6362</v>
      </c>
      <c r="C77" t="str">
        <f>VLOOKUP(A77,Continent!$D$1:$G$243,3,FALSE)</f>
        <v>Asia</v>
      </c>
      <c r="D77">
        <v>3033394</v>
      </c>
      <c r="E77">
        <v>3070960</v>
      </c>
      <c r="F77">
        <v>3092670</v>
      </c>
      <c r="G77">
        <v>3113951</v>
      </c>
      <c r="H77">
        <v>3156646</v>
      </c>
      <c r="I77">
        <v>3235366</v>
      </c>
      <c r="J77">
        <v>3359859</v>
      </c>
      <c r="K77">
        <v>3522837</v>
      </c>
      <c r="L77">
        <v>3701464</v>
      </c>
      <c r="M77">
        <v>3863267</v>
      </c>
      <c r="N77">
        <v>3986852</v>
      </c>
      <c r="O77">
        <v>4057350</v>
      </c>
      <c r="P77">
        <v>4086466</v>
      </c>
      <c r="Q77">
        <v>4111047</v>
      </c>
      <c r="R77">
        <v>4183156</v>
      </c>
      <c r="S77">
        <v>4337141</v>
      </c>
      <c r="T77">
        <v>4588368</v>
      </c>
      <c r="U77">
        <v>4916404</v>
      </c>
      <c r="V77">
        <v>5276102</v>
      </c>
      <c r="W77">
        <v>5603279</v>
      </c>
      <c r="X77">
        <v>5851479</v>
      </c>
      <c r="Y77">
        <v>6006668</v>
      </c>
      <c r="Z77">
        <v>6082357</v>
      </c>
    </row>
    <row r="78" spans="1:26">
      <c r="A78" t="s">
        <v>6377</v>
      </c>
      <c r="B78" t="s">
        <v>6378</v>
      </c>
      <c r="C78" t="str">
        <f>VLOOKUP(A78,Continent!$D$1:$G$243,3,FALSE)</f>
        <v>Asia</v>
      </c>
      <c r="D78">
        <v>18247121</v>
      </c>
      <c r="E78">
        <v>18372120</v>
      </c>
      <c r="F78">
        <v>18476505</v>
      </c>
      <c r="G78">
        <v>18570701</v>
      </c>
      <c r="H78">
        <v>18669103</v>
      </c>
      <c r="I78">
        <v>18781938</v>
      </c>
      <c r="J78">
        <v>18913054</v>
      </c>
      <c r="K78">
        <v>19059300</v>
      </c>
      <c r="L78">
        <v>19215307</v>
      </c>
      <c r="M78">
        <v>19372538</v>
      </c>
      <c r="N78">
        <v>19524558</v>
      </c>
      <c r="O78">
        <v>19670151</v>
      </c>
      <c r="P78">
        <v>19810789</v>
      </c>
      <c r="Q78">
        <v>19945832</v>
      </c>
      <c r="R78">
        <v>20075086</v>
      </c>
      <c r="S78">
        <v>20198353</v>
      </c>
      <c r="T78">
        <v>20315017</v>
      </c>
      <c r="U78">
        <v>20425000</v>
      </c>
      <c r="V78">
        <v>20585000</v>
      </c>
      <c r="W78">
        <v>20771000</v>
      </c>
      <c r="X78">
        <v>20966000</v>
      </c>
      <c r="Y78">
        <v>21203000</v>
      </c>
      <c r="Z78">
        <v>21444000</v>
      </c>
    </row>
    <row r="79" spans="1:26">
      <c r="A79" t="s">
        <v>6393</v>
      </c>
      <c r="B79" t="s">
        <v>6394</v>
      </c>
      <c r="C79" t="str">
        <f>VLOOKUP(B79,Continent!$E$2:$F$243,2,FALSE)</f>
        <v>Asia</v>
      </c>
      <c r="D79">
        <v>385686</v>
      </c>
      <c r="E79">
        <v>393567</v>
      </c>
      <c r="F79">
        <v>401564</v>
      </c>
      <c r="G79">
        <v>409837</v>
      </c>
      <c r="H79">
        <v>418604</v>
      </c>
      <c r="I79">
        <v>427979</v>
      </c>
      <c r="J79">
        <v>438081</v>
      </c>
      <c r="K79">
        <v>448896</v>
      </c>
      <c r="L79">
        <v>460147</v>
      </c>
      <c r="M79">
        <v>471453</v>
      </c>
      <c r="N79">
        <v>482559</v>
      </c>
      <c r="O79">
        <v>493320</v>
      </c>
      <c r="P79">
        <v>503823</v>
      </c>
      <c r="Q79">
        <v>514348</v>
      </c>
      <c r="R79">
        <v>525313</v>
      </c>
      <c r="S79">
        <v>536969</v>
      </c>
      <c r="T79">
        <v>549439</v>
      </c>
      <c r="U79">
        <v>562531</v>
      </c>
      <c r="V79">
        <v>575841</v>
      </c>
      <c r="W79">
        <v>588781</v>
      </c>
      <c r="X79">
        <v>600942</v>
      </c>
      <c r="Y79">
        <v>612167</v>
      </c>
      <c r="Z79">
        <v>622567</v>
      </c>
    </row>
    <row r="80" spans="1:26">
      <c r="A80" t="s">
        <v>6404</v>
      </c>
      <c r="B80" t="s">
        <v>6405</v>
      </c>
      <c r="C80" t="str">
        <f>VLOOKUP(A80,Continent!$D$1:$G$243,3,FALSE)</f>
        <v>Asia</v>
      </c>
      <c r="D80">
        <v>254082</v>
      </c>
      <c r="E80">
        <v>259327</v>
      </c>
      <c r="F80">
        <v>264275</v>
      </c>
      <c r="G80">
        <v>269206</v>
      </c>
      <c r="H80">
        <v>274484</v>
      </c>
      <c r="I80">
        <v>280384</v>
      </c>
      <c r="J80">
        <v>287027</v>
      </c>
      <c r="K80">
        <v>294341</v>
      </c>
      <c r="L80">
        <v>302209</v>
      </c>
      <c r="M80">
        <v>310423</v>
      </c>
      <c r="N80">
        <v>318836</v>
      </c>
      <c r="O80">
        <v>327371</v>
      </c>
      <c r="P80">
        <v>336070</v>
      </c>
      <c r="Q80">
        <v>345054</v>
      </c>
      <c r="R80">
        <v>354501</v>
      </c>
      <c r="S80">
        <v>364511</v>
      </c>
      <c r="T80">
        <v>375131</v>
      </c>
      <c r="U80">
        <v>386203</v>
      </c>
      <c r="V80">
        <v>397397</v>
      </c>
      <c r="W80">
        <v>408247</v>
      </c>
      <c r="X80">
        <v>418403</v>
      </c>
      <c r="Y80">
        <v>427756</v>
      </c>
      <c r="Z80">
        <v>436330</v>
      </c>
    </row>
    <row r="81" spans="1:26">
      <c r="A81" t="s">
        <v>6420</v>
      </c>
      <c r="B81" t="s">
        <v>6421</v>
      </c>
      <c r="C81" t="str">
        <f>VLOOKUP(A81,Continent!$D$1:$G$243,3,FALSE)</f>
        <v>Asia</v>
      </c>
      <c r="D81">
        <v>43237792</v>
      </c>
      <c r="E81">
        <v>43793310</v>
      </c>
      <c r="F81">
        <v>44371525</v>
      </c>
      <c r="G81">
        <v>44959935</v>
      </c>
      <c r="H81">
        <v>45539435</v>
      </c>
      <c r="I81">
        <v>46095462</v>
      </c>
      <c r="J81">
        <v>46627994</v>
      </c>
      <c r="K81">
        <v>47140220</v>
      </c>
      <c r="L81">
        <v>47624894</v>
      </c>
      <c r="M81">
        <v>48073707</v>
      </c>
      <c r="N81">
        <v>48482614</v>
      </c>
      <c r="O81">
        <v>48846474</v>
      </c>
      <c r="P81">
        <v>49171586</v>
      </c>
      <c r="Q81">
        <v>49479752</v>
      </c>
      <c r="R81">
        <v>49800690</v>
      </c>
      <c r="S81">
        <v>50155896</v>
      </c>
      <c r="T81">
        <v>50553031</v>
      </c>
      <c r="U81">
        <v>50986514</v>
      </c>
      <c r="V81">
        <v>51448196</v>
      </c>
      <c r="W81">
        <v>51924182</v>
      </c>
      <c r="X81">
        <v>52403669</v>
      </c>
      <c r="Y81">
        <v>52885223</v>
      </c>
      <c r="Z81">
        <v>53370609</v>
      </c>
    </row>
    <row r="82" spans="1:26">
      <c r="A82" t="s">
        <v>6426</v>
      </c>
      <c r="B82" t="s">
        <v>6427</v>
      </c>
      <c r="C82" t="str">
        <f>VLOOKUP(A82,Continent!$D$1:$G$243,3,FALSE)</f>
        <v>Asia</v>
      </c>
      <c r="D82">
        <v>2298039</v>
      </c>
      <c r="E82">
        <v>2316567</v>
      </c>
      <c r="F82">
        <v>2335695</v>
      </c>
      <c r="G82">
        <v>2355590</v>
      </c>
      <c r="H82">
        <v>2376162</v>
      </c>
      <c r="I82">
        <v>2397436</v>
      </c>
      <c r="J82">
        <v>2419776</v>
      </c>
      <c r="K82">
        <v>2443659</v>
      </c>
      <c r="L82">
        <v>2469286</v>
      </c>
      <c r="M82">
        <v>2496832</v>
      </c>
      <c r="N82">
        <v>2526446</v>
      </c>
      <c r="O82">
        <v>2558012</v>
      </c>
      <c r="P82">
        <v>2591670</v>
      </c>
      <c r="Q82">
        <v>2628131</v>
      </c>
      <c r="R82">
        <v>2668289</v>
      </c>
      <c r="S82">
        <v>2712650</v>
      </c>
      <c r="T82">
        <v>2761516</v>
      </c>
      <c r="U82">
        <v>2814226</v>
      </c>
      <c r="V82">
        <v>2869107</v>
      </c>
      <c r="W82">
        <v>2923896</v>
      </c>
      <c r="X82">
        <v>2976877</v>
      </c>
      <c r="Y82">
        <v>3027398</v>
      </c>
      <c r="Z82">
        <v>3075647</v>
      </c>
    </row>
    <row r="83" spans="1:26">
      <c r="A83" t="s">
        <v>6438</v>
      </c>
      <c r="B83" t="s">
        <v>6439</v>
      </c>
      <c r="C83" t="str">
        <f>VLOOKUP(A83,Continent!$D$1:$G$243,3,FALSE)</f>
        <v>Asia</v>
      </c>
      <c r="D83">
        <v>20495597</v>
      </c>
      <c r="E83">
        <v>21023321</v>
      </c>
      <c r="F83">
        <v>21565325</v>
      </c>
      <c r="G83">
        <v>22113464</v>
      </c>
      <c r="H83">
        <v>22656286</v>
      </c>
      <c r="I83">
        <v>23185608</v>
      </c>
      <c r="J83">
        <v>23698907</v>
      </c>
      <c r="K83">
        <v>24198811</v>
      </c>
      <c r="L83">
        <v>24688703</v>
      </c>
      <c r="M83">
        <v>25174109</v>
      </c>
      <c r="N83">
        <v>25659393</v>
      </c>
      <c r="O83">
        <v>26143566</v>
      </c>
      <c r="P83">
        <v>26625845</v>
      </c>
      <c r="Q83">
        <v>27111069</v>
      </c>
      <c r="R83">
        <v>27605383</v>
      </c>
      <c r="S83">
        <v>28112289</v>
      </c>
      <c r="T83">
        <v>28635128</v>
      </c>
      <c r="U83">
        <v>29170456</v>
      </c>
      <c r="V83">
        <v>29706724</v>
      </c>
      <c r="W83">
        <v>30228017</v>
      </c>
      <c r="X83">
        <v>30723155</v>
      </c>
      <c r="Y83">
        <v>31187265</v>
      </c>
      <c r="Z83">
        <v>31624264</v>
      </c>
    </row>
    <row r="84" spans="1:26">
      <c r="A84" t="s">
        <v>6456</v>
      </c>
      <c r="B84" t="s">
        <v>6457</v>
      </c>
      <c r="C84" t="str">
        <f>VLOOKUP(A84,Continent!$D$1:$G$243,3,FALSE)</f>
        <v>Asia</v>
      </c>
      <c r="D84">
        <v>21396384</v>
      </c>
      <c r="E84">
        <v>21903379</v>
      </c>
      <c r="F84">
        <v>22389803</v>
      </c>
      <c r="G84">
        <v>22856305</v>
      </c>
      <c r="H84">
        <v>23305994</v>
      </c>
      <c r="I84">
        <v>23740911</v>
      </c>
      <c r="J84">
        <v>24161777</v>
      </c>
      <c r="K84">
        <v>24566342</v>
      </c>
      <c r="L84">
        <v>24950623</v>
      </c>
      <c r="M84">
        <v>25309449</v>
      </c>
      <c r="N84">
        <v>25640287</v>
      </c>
      <c r="O84">
        <v>25940618</v>
      </c>
      <c r="P84">
        <v>26214847</v>
      </c>
      <c r="Q84">
        <v>26475859</v>
      </c>
      <c r="R84">
        <v>26741103</v>
      </c>
      <c r="S84">
        <v>27023137</v>
      </c>
      <c r="T84">
        <v>27327147</v>
      </c>
      <c r="U84">
        <v>27649925</v>
      </c>
      <c r="V84">
        <v>27985310</v>
      </c>
      <c r="W84">
        <v>28323241</v>
      </c>
      <c r="X84">
        <v>28656282</v>
      </c>
      <c r="Y84">
        <v>28982771</v>
      </c>
      <c r="Z84">
        <v>29304998</v>
      </c>
    </row>
    <row r="85" spans="1:26">
      <c r="A85" t="s">
        <v>6464</v>
      </c>
      <c r="B85" t="s">
        <v>6465</v>
      </c>
      <c r="C85" t="str">
        <f>VLOOKUP(A85,Continent!$D$1:$G$243,3,FALSE)</f>
        <v>Asia</v>
      </c>
      <c r="D85">
        <v>2204283</v>
      </c>
      <c r="E85">
        <v>2236666</v>
      </c>
      <c r="F85">
        <v>2249773</v>
      </c>
      <c r="G85">
        <v>2251875</v>
      </c>
      <c r="H85">
        <v>2254918</v>
      </c>
      <c r="I85">
        <v>2267991</v>
      </c>
      <c r="J85">
        <v>2294787</v>
      </c>
      <c r="K85">
        <v>2334285</v>
      </c>
      <c r="L85">
        <v>2385255</v>
      </c>
      <c r="M85">
        <v>2444751</v>
      </c>
      <c r="N85">
        <v>2511269</v>
      </c>
      <c r="O85">
        <v>2582991</v>
      </c>
      <c r="P85">
        <v>2662762</v>
      </c>
      <c r="Q85">
        <v>2759014</v>
      </c>
      <c r="R85">
        <v>2882942</v>
      </c>
      <c r="S85">
        <v>3041460</v>
      </c>
      <c r="T85">
        <v>3237268</v>
      </c>
      <c r="U85">
        <v>3464644</v>
      </c>
      <c r="V85">
        <v>3711481</v>
      </c>
      <c r="W85">
        <v>3960925</v>
      </c>
      <c r="X85">
        <v>4199810</v>
      </c>
      <c r="Y85">
        <v>4424762</v>
      </c>
      <c r="Z85">
        <v>4636262</v>
      </c>
    </row>
    <row r="86" spans="1:26">
      <c r="A86" t="s">
        <v>6468</v>
      </c>
      <c r="B86" t="s">
        <v>6469</v>
      </c>
      <c r="C86" t="str">
        <f>VLOOKUP(A86,Continent!$D$1:$G$243,3,FALSE)</f>
        <v>Asia</v>
      </c>
      <c r="D86">
        <v>122829148</v>
      </c>
      <c r="E86">
        <v>125938339</v>
      </c>
      <c r="F86">
        <v>129086987</v>
      </c>
      <c r="G86">
        <v>132253264</v>
      </c>
      <c r="H86">
        <v>135405584</v>
      </c>
      <c r="I86">
        <v>138523285</v>
      </c>
      <c r="J86">
        <v>141601437</v>
      </c>
      <c r="K86">
        <v>144654143</v>
      </c>
      <c r="L86">
        <v>147703401</v>
      </c>
      <c r="M86">
        <v>150780300</v>
      </c>
      <c r="N86">
        <v>153909667</v>
      </c>
      <c r="O86">
        <v>157093993</v>
      </c>
      <c r="P86">
        <v>160332974</v>
      </c>
      <c r="Q86">
        <v>163644603</v>
      </c>
      <c r="R86">
        <v>167049580</v>
      </c>
      <c r="S86">
        <v>170560182</v>
      </c>
      <c r="T86">
        <v>174184265</v>
      </c>
      <c r="U86">
        <v>177911533</v>
      </c>
      <c r="V86">
        <v>181712595</v>
      </c>
      <c r="W86">
        <v>185546257</v>
      </c>
      <c r="X86">
        <v>189380513</v>
      </c>
      <c r="Y86">
        <v>193203476</v>
      </c>
      <c r="Z86">
        <v>197015955</v>
      </c>
    </row>
    <row r="87" spans="1:26">
      <c r="A87" t="s">
        <v>6474</v>
      </c>
      <c r="B87" t="s">
        <v>6475</v>
      </c>
      <c r="C87" t="str">
        <f>VLOOKUP(A87,Continent!$D$1:$G$243,3,FALSE)</f>
        <v>Asia</v>
      </c>
      <c r="D87">
        <v>69835715</v>
      </c>
      <c r="E87">
        <v>71446107</v>
      </c>
      <c r="F87">
        <v>73064764</v>
      </c>
      <c r="G87">
        <v>74693695</v>
      </c>
      <c r="H87">
        <v>76335812</v>
      </c>
      <c r="I87">
        <v>77991569</v>
      </c>
      <c r="J87">
        <v>79665315</v>
      </c>
      <c r="K87">
        <v>81352060</v>
      </c>
      <c r="L87">
        <v>83031954</v>
      </c>
      <c r="M87">
        <v>84678493</v>
      </c>
      <c r="N87">
        <v>86274237</v>
      </c>
      <c r="O87">
        <v>87809419</v>
      </c>
      <c r="P87">
        <v>89293490</v>
      </c>
      <c r="Q87">
        <v>90751864</v>
      </c>
      <c r="R87">
        <v>92220879</v>
      </c>
      <c r="S87">
        <v>93726624</v>
      </c>
      <c r="T87">
        <v>95277940</v>
      </c>
      <c r="U87">
        <v>96866642</v>
      </c>
      <c r="V87">
        <v>98481032</v>
      </c>
      <c r="W87">
        <v>100102249</v>
      </c>
      <c r="X87">
        <v>101716359</v>
      </c>
      <c r="Y87">
        <v>103320222</v>
      </c>
      <c r="Z87">
        <v>104918090</v>
      </c>
    </row>
    <row r="88" spans="1:26">
      <c r="A88" t="s">
        <v>7046</v>
      </c>
      <c r="B88" t="s">
        <v>6486</v>
      </c>
      <c r="C88" t="str">
        <f>VLOOKUP(B88,Continent!$E$2:$F$243,2,FALSE)</f>
        <v>Asia</v>
      </c>
      <c r="D88">
        <v>21862299</v>
      </c>
      <c r="E88">
        <v>22113548</v>
      </c>
      <c r="F88">
        <v>22335638</v>
      </c>
      <c r="G88">
        <v>22537336</v>
      </c>
      <c r="H88">
        <v>22731985</v>
      </c>
      <c r="I88">
        <v>22929075</v>
      </c>
      <c r="J88">
        <v>23131810</v>
      </c>
      <c r="K88">
        <v>23336681</v>
      </c>
      <c r="L88">
        <v>23538540</v>
      </c>
      <c r="M88">
        <v>23729498</v>
      </c>
      <c r="N88">
        <v>23904167</v>
      </c>
      <c r="O88">
        <v>24061097</v>
      </c>
      <c r="P88">
        <v>24203289</v>
      </c>
      <c r="Q88">
        <v>24335146</v>
      </c>
      <c r="R88">
        <v>24463021</v>
      </c>
      <c r="S88">
        <v>24591599</v>
      </c>
      <c r="T88">
        <v>24722298</v>
      </c>
      <c r="U88">
        <v>24854034</v>
      </c>
      <c r="V88">
        <v>24985976</v>
      </c>
      <c r="W88">
        <v>25116363</v>
      </c>
      <c r="X88">
        <v>25243917</v>
      </c>
      <c r="Y88">
        <v>25368620</v>
      </c>
      <c r="Z88">
        <v>25490965</v>
      </c>
    </row>
    <row r="89" spans="1:26">
      <c r="A89" t="s">
        <v>6499</v>
      </c>
      <c r="B89" t="s">
        <v>6500</v>
      </c>
      <c r="C89" t="str">
        <f>VLOOKUP(A89,Continent!$D$1:$G$243,3,FALSE)</f>
        <v>Asia</v>
      </c>
      <c r="D89">
        <v>513455</v>
      </c>
      <c r="E89">
        <v>522304</v>
      </c>
      <c r="F89">
        <v>534608</v>
      </c>
      <c r="G89">
        <v>550430</v>
      </c>
      <c r="H89">
        <v>569447</v>
      </c>
      <c r="I89">
        <v>592267</v>
      </c>
      <c r="J89">
        <v>616886</v>
      </c>
      <c r="K89">
        <v>645659</v>
      </c>
      <c r="L89">
        <v>688586</v>
      </c>
      <c r="M89">
        <v>758855</v>
      </c>
      <c r="N89">
        <v>864863</v>
      </c>
      <c r="O89">
        <v>1010382</v>
      </c>
      <c r="P89">
        <v>1189633</v>
      </c>
      <c r="Q89">
        <v>1389342</v>
      </c>
      <c r="R89">
        <v>1590780</v>
      </c>
      <c r="S89">
        <v>1779676</v>
      </c>
      <c r="T89">
        <v>1952054</v>
      </c>
      <c r="U89">
        <v>2109568</v>
      </c>
      <c r="V89">
        <v>2250473</v>
      </c>
      <c r="W89">
        <v>2374419</v>
      </c>
      <c r="X89">
        <v>2481539</v>
      </c>
      <c r="Y89">
        <v>2569804</v>
      </c>
      <c r="Z89">
        <v>2639211</v>
      </c>
    </row>
    <row r="90" spans="1:26">
      <c r="A90" t="s">
        <v>6509</v>
      </c>
      <c r="B90" t="s">
        <v>6510</v>
      </c>
      <c r="C90" t="str">
        <f>VLOOKUP(A90,Continent!$D$1:$G$243,3,FALSE)</f>
        <v>Asia</v>
      </c>
      <c r="D90">
        <v>18735841</v>
      </c>
      <c r="E90">
        <v>19131578</v>
      </c>
      <c r="F90">
        <v>19505576</v>
      </c>
      <c r="G90">
        <v>19882458</v>
      </c>
      <c r="H90">
        <v>20294406</v>
      </c>
      <c r="I90">
        <v>20764312</v>
      </c>
      <c r="J90">
        <v>21303592</v>
      </c>
      <c r="K90">
        <v>21906308</v>
      </c>
      <c r="L90">
        <v>22556425</v>
      </c>
      <c r="M90">
        <v>23228890</v>
      </c>
      <c r="N90">
        <v>23905654</v>
      </c>
      <c r="O90">
        <v>24578301</v>
      </c>
      <c r="P90">
        <v>25252569</v>
      </c>
      <c r="Q90">
        <v>25940770</v>
      </c>
      <c r="R90">
        <v>26661492</v>
      </c>
      <c r="S90">
        <v>27425676</v>
      </c>
      <c r="T90">
        <v>28238020</v>
      </c>
      <c r="U90">
        <v>29086357</v>
      </c>
      <c r="V90">
        <v>29944476</v>
      </c>
      <c r="W90">
        <v>30776722</v>
      </c>
      <c r="X90">
        <v>31557144</v>
      </c>
      <c r="Y90">
        <v>32275687</v>
      </c>
      <c r="Z90">
        <v>32938213</v>
      </c>
    </row>
    <row r="91" spans="1:26">
      <c r="A91" t="s">
        <v>6515</v>
      </c>
      <c r="B91" t="s">
        <v>6516</v>
      </c>
      <c r="C91" t="str">
        <f>VLOOKUP(A91,Continent!$D$1:$G$243,3,FALSE)</f>
        <v>Asia</v>
      </c>
      <c r="D91">
        <v>3524506</v>
      </c>
      <c r="E91">
        <v>3670704</v>
      </c>
      <c r="F91">
        <v>3796038</v>
      </c>
      <c r="G91">
        <v>3927213</v>
      </c>
      <c r="H91">
        <v>3958723</v>
      </c>
      <c r="I91">
        <v>4027887</v>
      </c>
      <c r="J91">
        <v>4138012</v>
      </c>
      <c r="K91">
        <v>4175950</v>
      </c>
      <c r="L91">
        <v>4114826</v>
      </c>
      <c r="M91">
        <v>4166664</v>
      </c>
      <c r="N91">
        <v>4265762</v>
      </c>
      <c r="O91">
        <v>4401365</v>
      </c>
      <c r="P91">
        <v>4588599</v>
      </c>
      <c r="Q91">
        <v>4839396</v>
      </c>
      <c r="R91">
        <v>4987573</v>
      </c>
      <c r="S91">
        <v>5076732</v>
      </c>
      <c r="T91">
        <v>5183688</v>
      </c>
      <c r="U91">
        <v>5312437</v>
      </c>
      <c r="V91">
        <v>5399162</v>
      </c>
      <c r="W91">
        <v>5469724</v>
      </c>
      <c r="X91">
        <v>5535002</v>
      </c>
      <c r="Y91">
        <v>5607283</v>
      </c>
      <c r="Z91">
        <v>5612253</v>
      </c>
    </row>
    <row r="92" spans="1:26">
      <c r="A92" t="s">
        <v>6553</v>
      </c>
      <c r="B92" t="s">
        <v>6554</v>
      </c>
      <c r="C92" t="str">
        <f>VLOOKUP(B92,Continent!$E$2:$F$243,2,FALSE)</f>
        <v>Asia</v>
      </c>
      <c r="D92">
        <v>14345492</v>
      </c>
      <c r="E92">
        <v>14755286</v>
      </c>
      <c r="F92">
        <v>15177456</v>
      </c>
      <c r="G92">
        <v>15602210</v>
      </c>
      <c r="H92">
        <v>16016092</v>
      </c>
      <c r="I92">
        <v>16410848</v>
      </c>
      <c r="J92">
        <v>16766899</v>
      </c>
      <c r="K92">
        <v>17087901</v>
      </c>
      <c r="L92">
        <v>17415266</v>
      </c>
      <c r="M92">
        <v>17806638</v>
      </c>
      <c r="N92">
        <v>18294611</v>
      </c>
      <c r="O92">
        <v>18914977</v>
      </c>
      <c r="P92">
        <v>19632806</v>
      </c>
      <c r="Q92">
        <v>20325443</v>
      </c>
      <c r="R92">
        <v>20824893</v>
      </c>
      <c r="S92">
        <v>21018834</v>
      </c>
      <c r="T92">
        <v>20863993</v>
      </c>
      <c r="U92">
        <v>20420701</v>
      </c>
      <c r="V92">
        <v>19809141</v>
      </c>
      <c r="W92">
        <v>19203090</v>
      </c>
      <c r="X92">
        <v>18734987</v>
      </c>
      <c r="Y92">
        <v>18430453</v>
      </c>
      <c r="Z92">
        <v>18269868</v>
      </c>
    </row>
    <row r="93" spans="1:26">
      <c r="A93" t="s">
        <v>6565</v>
      </c>
      <c r="B93" t="s">
        <v>6566</v>
      </c>
      <c r="C93" t="str">
        <f>VLOOKUP(A93,Continent!$D$1:$G$243,3,FALSE)</f>
        <v>Asia</v>
      </c>
      <c r="D93">
        <v>59491790</v>
      </c>
      <c r="E93">
        <v>60151472</v>
      </c>
      <c r="F93">
        <v>60863506</v>
      </c>
      <c r="G93">
        <v>61597283</v>
      </c>
      <c r="H93">
        <v>62306651</v>
      </c>
      <c r="I93">
        <v>62958021</v>
      </c>
      <c r="J93">
        <v>63543322</v>
      </c>
      <c r="K93">
        <v>64073164</v>
      </c>
      <c r="L93">
        <v>64554952</v>
      </c>
      <c r="M93">
        <v>65002231</v>
      </c>
      <c r="N93">
        <v>65425470</v>
      </c>
      <c r="O93">
        <v>65824164</v>
      </c>
      <c r="P93">
        <v>66195615</v>
      </c>
      <c r="Q93">
        <v>66545760</v>
      </c>
      <c r="R93">
        <v>66881867</v>
      </c>
      <c r="S93">
        <v>67208808</v>
      </c>
      <c r="T93">
        <v>67530130</v>
      </c>
      <c r="U93">
        <v>67843979</v>
      </c>
      <c r="V93">
        <v>68143065</v>
      </c>
      <c r="W93">
        <v>68416772</v>
      </c>
      <c r="X93">
        <v>68657600</v>
      </c>
      <c r="Y93">
        <v>68863514</v>
      </c>
      <c r="Z93">
        <v>69037513</v>
      </c>
    </row>
    <row r="94" spans="1:26">
      <c r="A94" t="s">
        <v>6567</v>
      </c>
      <c r="B94" t="s">
        <v>6568</v>
      </c>
      <c r="C94" t="str">
        <f>VLOOKUP(B94,Continent!$E$2:$F$243,2,FALSE)</f>
        <v>Asia</v>
      </c>
      <c r="D94">
        <v>5764712</v>
      </c>
      <c r="E94">
        <v>5849540</v>
      </c>
      <c r="F94">
        <v>5934282</v>
      </c>
      <c r="G94">
        <v>6021691</v>
      </c>
      <c r="H94">
        <v>6114886</v>
      </c>
      <c r="I94">
        <v>6216205</v>
      </c>
      <c r="J94">
        <v>6327125</v>
      </c>
      <c r="K94">
        <v>6447688</v>
      </c>
      <c r="L94">
        <v>6576877</v>
      </c>
      <c r="M94">
        <v>6712841</v>
      </c>
      <c r="N94">
        <v>6854176</v>
      </c>
      <c r="O94">
        <v>7000557</v>
      </c>
      <c r="P94">
        <v>7152385</v>
      </c>
      <c r="Q94">
        <v>7309728</v>
      </c>
      <c r="R94">
        <v>7472819</v>
      </c>
      <c r="S94">
        <v>7641630</v>
      </c>
      <c r="T94">
        <v>7815949</v>
      </c>
      <c r="U94">
        <v>7995062</v>
      </c>
      <c r="V94">
        <v>8177809</v>
      </c>
      <c r="W94">
        <v>8362745</v>
      </c>
      <c r="X94">
        <v>8548651</v>
      </c>
      <c r="Y94">
        <v>8734951</v>
      </c>
      <c r="Z94">
        <v>8921343</v>
      </c>
    </row>
    <row r="95" spans="1:26">
      <c r="A95" t="s">
        <v>6569</v>
      </c>
      <c r="B95" t="s">
        <v>6570</v>
      </c>
      <c r="C95" t="str">
        <f>VLOOKUP(A95,Continent!$D$1:$G$243,3,FALSE)</f>
        <v>Asia</v>
      </c>
      <c r="D95">
        <v>4207840</v>
      </c>
      <c r="E95">
        <v>4287344</v>
      </c>
      <c r="F95">
        <v>4355114</v>
      </c>
      <c r="G95">
        <v>4413477</v>
      </c>
      <c r="H95">
        <v>4466132</v>
      </c>
      <c r="I95">
        <v>4516131</v>
      </c>
      <c r="J95">
        <v>4564080</v>
      </c>
      <c r="K95">
        <v>4610002</v>
      </c>
      <c r="L95">
        <v>4655741</v>
      </c>
      <c r="M95">
        <v>4703398</v>
      </c>
      <c r="N95">
        <v>4754641</v>
      </c>
      <c r="O95">
        <v>4810105</v>
      </c>
      <c r="P95">
        <v>4870137</v>
      </c>
      <c r="Q95">
        <v>4935762</v>
      </c>
      <c r="R95">
        <v>5007950</v>
      </c>
      <c r="S95">
        <v>5087210</v>
      </c>
      <c r="T95">
        <v>5174061</v>
      </c>
      <c r="U95">
        <v>5267839</v>
      </c>
      <c r="V95">
        <v>5366277</v>
      </c>
      <c r="W95">
        <v>5466241</v>
      </c>
      <c r="X95">
        <v>5565284</v>
      </c>
      <c r="Y95">
        <v>5662544</v>
      </c>
      <c r="Z95">
        <v>5758075</v>
      </c>
    </row>
    <row r="96" spans="1:26">
      <c r="A96" t="s">
        <v>6573</v>
      </c>
      <c r="B96" t="s">
        <v>6574</v>
      </c>
      <c r="C96" t="s">
        <v>7040</v>
      </c>
      <c r="D96">
        <v>871447</v>
      </c>
      <c r="E96">
        <v>875916</v>
      </c>
      <c r="F96">
        <v>871994</v>
      </c>
      <c r="G96">
        <v>865194</v>
      </c>
      <c r="H96">
        <v>863269</v>
      </c>
      <c r="I96">
        <v>871607</v>
      </c>
      <c r="J96">
        <v>892531</v>
      </c>
      <c r="K96">
        <v>923825</v>
      </c>
      <c r="L96">
        <v>960852</v>
      </c>
      <c r="M96">
        <v>996698</v>
      </c>
      <c r="N96">
        <v>1026484</v>
      </c>
      <c r="O96">
        <v>1048621</v>
      </c>
      <c r="P96">
        <v>1064973</v>
      </c>
      <c r="Q96">
        <v>1078110</v>
      </c>
      <c r="R96">
        <v>1092021</v>
      </c>
      <c r="S96">
        <v>1109591</v>
      </c>
      <c r="T96">
        <v>1131523</v>
      </c>
      <c r="U96">
        <v>1156760</v>
      </c>
      <c r="V96">
        <v>1184366</v>
      </c>
      <c r="W96">
        <v>1212814</v>
      </c>
      <c r="X96">
        <v>1240977</v>
      </c>
      <c r="Y96">
        <v>1268671</v>
      </c>
      <c r="Z96">
        <v>1296311</v>
      </c>
    </row>
    <row r="97" spans="1:26">
      <c r="A97" t="s">
        <v>6602</v>
      </c>
      <c r="B97" t="s">
        <v>6603</v>
      </c>
      <c r="C97" t="str">
        <f>VLOOKUP(B97,Continent!$E$2:$F$243,2,FALSE)</f>
        <v>Asia</v>
      </c>
      <c r="D97">
        <v>22785000</v>
      </c>
      <c r="E97">
        <v>23225000</v>
      </c>
      <c r="F97">
        <v>23667000</v>
      </c>
      <c r="G97">
        <v>24051000</v>
      </c>
      <c r="H97">
        <v>24311650</v>
      </c>
      <c r="I97">
        <v>24650400</v>
      </c>
      <c r="J97">
        <v>24964450</v>
      </c>
      <c r="K97">
        <v>25271850</v>
      </c>
      <c r="L97">
        <v>25567650</v>
      </c>
      <c r="M97">
        <v>25864350</v>
      </c>
      <c r="N97">
        <v>26167000</v>
      </c>
      <c r="O97">
        <v>26488250</v>
      </c>
      <c r="P97">
        <v>26868000</v>
      </c>
      <c r="Q97">
        <v>27302800</v>
      </c>
      <c r="R97">
        <v>27767400</v>
      </c>
      <c r="S97">
        <v>28562400</v>
      </c>
      <c r="T97">
        <v>29339400</v>
      </c>
      <c r="U97">
        <v>29774500</v>
      </c>
      <c r="V97">
        <v>30243200</v>
      </c>
      <c r="W97">
        <v>30757700</v>
      </c>
      <c r="X97">
        <v>31298900</v>
      </c>
      <c r="Y97">
        <v>31847900</v>
      </c>
      <c r="Z97">
        <v>32387200</v>
      </c>
    </row>
    <row r="98" spans="1:26">
      <c r="A98" t="s">
        <v>6612</v>
      </c>
      <c r="B98" t="s">
        <v>6613</v>
      </c>
      <c r="C98" t="str">
        <f>VLOOKUP(A98,Continent!$D$1:$G$243,3,FALSE)</f>
        <v>Asia</v>
      </c>
      <c r="D98">
        <v>75198977</v>
      </c>
      <c r="E98">
        <v>76372719</v>
      </c>
      <c r="F98">
        <v>77453335</v>
      </c>
      <c r="G98">
        <v>78452897</v>
      </c>
      <c r="H98">
        <v>79391374</v>
      </c>
      <c r="I98">
        <v>80285562</v>
      </c>
      <c r="J98">
        <v>81139919</v>
      </c>
      <c r="K98">
        <v>81956496</v>
      </c>
      <c r="L98">
        <v>82747662</v>
      </c>
      <c r="M98">
        <v>83527678</v>
      </c>
      <c r="N98">
        <v>84308843</v>
      </c>
      <c r="O98">
        <v>85094617</v>
      </c>
      <c r="P98">
        <v>85889590</v>
      </c>
      <c r="Q98">
        <v>86707801</v>
      </c>
      <c r="R98">
        <v>87565407</v>
      </c>
      <c r="S98">
        <v>88472512</v>
      </c>
      <c r="T98">
        <v>89436644</v>
      </c>
      <c r="U98">
        <v>90451881</v>
      </c>
      <c r="V98">
        <v>91497725</v>
      </c>
      <c r="W98">
        <v>92544915</v>
      </c>
      <c r="X98">
        <v>93571567</v>
      </c>
      <c r="Y98">
        <v>94569072</v>
      </c>
      <c r="Z98">
        <v>95540800</v>
      </c>
    </row>
    <row r="99" spans="1:26">
      <c r="A99" t="s">
        <v>6622</v>
      </c>
      <c r="B99" t="s">
        <v>6623</v>
      </c>
      <c r="C99" t="str">
        <f>VLOOKUP(B99,Continent!$E$2:$F$243,2,FALSE)</f>
        <v>Asia</v>
      </c>
      <c r="D99">
        <v>15320653</v>
      </c>
      <c r="E99">
        <v>15889449</v>
      </c>
      <c r="F99">
        <v>16408954</v>
      </c>
      <c r="G99">
        <v>16896210</v>
      </c>
      <c r="H99">
        <v>17378098</v>
      </c>
      <c r="I99">
        <v>17874725</v>
      </c>
      <c r="J99">
        <v>18390135</v>
      </c>
      <c r="K99">
        <v>18919179</v>
      </c>
      <c r="L99">
        <v>19462086</v>
      </c>
      <c r="M99">
        <v>20017068</v>
      </c>
      <c r="N99">
        <v>20582927</v>
      </c>
      <c r="O99">
        <v>21160534</v>
      </c>
      <c r="P99">
        <v>21751605</v>
      </c>
      <c r="Q99">
        <v>22356391</v>
      </c>
      <c r="R99">
        <v>22974929</v>
      </c>
      <c r="S99">
        <v>23606779</v>
      </c>
      <c r="T99">
        <v>24252206</v>
      </c>
      <c r="U99">
        <v>24909969</v>
      </c>
      <c r="V99">
        <v>25576322</v>
      </c>
      <c r="W99">
        <v>26246327</v>
      </c>
      <c r="X99">
        <v>26916207</v>
      </c>
      <c r="Y99">
        <v>27584213</v>
      </c>
      <c r="Z99">
        <v>28250420</v>
      </c>
    </row>
    <row r="100" spans="1:26">
      <c r="A100" t="s">
        <v>6199</v>
      </c>
      <c r="B100" t="s">
        <v>6200</v>
      </c>
      <c r="C100" t="str">
        <f>VLOOKUP(A100,Continent!$D$1:$G$243,3,FALSE)</f>
        <v>Central America</v>
      </c>
      <c r="D100">
        <v>3510926</v>
      </c>
      <c r="E100">
        <v>3596732</v>
      </c>
      <c r="F100">
        <v>3682725</v>
      </c>
      <c r="G100">
        <v>3767373</v>
      </c>
      <c r="H100">
        <v>3848723</v>
      </c>
      <c r="I100">
        <v>3925443</v>
      </c>
      <c r="J100">
        <v>3996798</v>
      </c>
      <c r="K100">
        <v>4063204</v>
      </c>
      <c r="L100">
        <v>4125971</v>
      </c>
      <c r="M100">
        <v>4187038</v>
      </c>
      <c r="N100">
        <v>4247841</v>
      </c>
      <c r="O100">
        <v>4308794</v>
      </c>
      <c r="P100">
        <v>4369469</v>
      </c>
      <c r="Q100">
        <v>4429508</v>
      </c>
      <c r="R100">
        <v>4488263</v>
      </c>
      <c r="S100">
        <v>4545280</v>
      </c>
      <c r="T100">
        <v>4600474</v>
      </c>
      <c r="U100">
        <v>4654122</v>
      </c>
      <c r="V100">
        <v>4706401</v>
      </c>
      <c r="W100">
        <v>4757575</v>
      </c>
      <c r="X100">
        <v>4807852</v>
      </c>
      <c r="Y100">
        <v>4857274</v>
      </c>
      <c r="Z100">
        <v>4905769</v>
      </c>
    </row>
    <row r="101" spans="1:26">
      <c r="A101" t="s">
        <v>6203</v>
      </c>
      <c r="B101" t="s">
        <v>6204</v>
      </c>
      <c r="C101" t="str">
        <f>VLOOKUP(A101,Continent!$D$1:$G$243,3,FALSE)</f>
        <v>Central America</v>
      </c>
      <c r="D101">
        <v>10906043</v>
      </c>
      <c r="E101">
        <v>10961012</v>
      </c>
      <c r="F101">
        <v>11013983</v>
      </c>
      <c r="G101">
        <v>11064097</v>
      </c>
      <c r="H101">
        <v>11110004</v>
      </c>
      <c r="I101">
        <v>11150736</v>
      </c>
      <c r="J101">
        <v>11186542</v>
      </c>
      <c r="K101">
        <v>11217998</v>
      </c>
      <c r="L101">
        <v>11244885</v>
      </c>
      <c r="M101">
        <v>11266941</v>
      </c>
      <c r="N101">
        <v>11284253</v>
      </c>
      <c r="O101">
        <v>11296233</v>
      </c>
      <c r="P101">
        <v>11303687</v>
      </c>
      <c r="Q101">
        <v>11309754</v>
      </c>
      <c r="R101">
        <v>11318602</v>
      </c>
      <c r="S101">
        <v>11333051</v>
      </c>
      <c r="T101">
        <v>11354651</v>
      </c>
      <c r="U101">
        <v>11382146</v>
      </c>
      <c r="V101">
        <v>11412167</v>
      </c>
      <c r="W101">
        <v>11439767</v>
      </c>
      <c r="X101">
        <v>11461432</v>
      </c>
      <c r="Y101">
        <v>11475982</v>
      </c>
      <c r="Z101">
        <v>11484636</v>
      </c>
    </row>
    <row r="102" spans="1:26">
      <c r="A102" t="s">
        <v>6221</v>
      </c>
      <c r="B102" t="s">
        <v>6222</v>
      </c>
      <c r="C102" t="str">
        <f>VLOOKUP(B102,Continent!$E$2:$F$243,2,FALSE)</f>
        <v>Central America</v>
      </c>
      <c r="D102">
        <v>7892423</v>
      </c>
      <c r="E102">
        <v>8029113</v>
      </c>
      <c r="F102">
        <v>8163472</v>
      </c>
      <c r="G102">
        <v>8296375</v>
      </c>
      <c r="H102">
        <v>8429112</v>
      </c>
      <c r="I102">
        <v>8562622</v>
      </c>
      <c r="J102">
        <v>8697126</v>
      </c>
      <c r="K102">
        <v>8832285</v>
      </c>
      <c r="L102">
        <v>8967760</v>
      </c>
      <c r="M102">
        <v>9102998</v>
      </c>
      <c r="N102">
        <v>9237566</v>
      </c>
      <c r="O102">
        <v>9371338</v>
      </c>
      <c r="P102">
        <v>9504353</v>
      </c>
      <c r="Q102">
        <v>9636520</v>
      </c>
      <c r="R102">
        <v>9767758</v>
      </c>
      <c r="S102">
        <v>9897985</v>
      </c>
      <c r="T102">
        <v>10027095</v>
      </c>
      <c r="U102">
        <v>10154950</v>
      </c>
      <c r="V102">
        <v>10281296</v>
      </c>
      <c r="W102">
        <v>10405844</v>
      </c>
      <c r="X102">
        <v>10528394</v>
      </c>
      <c r="Y102">
        <v>10648791</v>
      </c>
      <c r="Z102">
        <v>10766998</v>
      </c>
    </row>
    <row r="103" spans="1:26">
      <c r="A103" t="s">
        <v>6287</v>
      </c>
      <c r="B103" t="s">
        <v>6288</v>
      </c>
      <c r="C103" t="str">
        <f>VLOOKUP(A103,Continent!$D$1:$G$243,3,FALSE)</f>
        <v>Central America</v>
      </c>
      <c r="D103">
        <v>10408489</v>
      </c>
      <c r="E103">
        <v>10646674</v>
      </c>
      <c r="F103">
        <v>10887634</v>
      </c>
      <c r="G103">
        <v>11133501</v>
      </c>
      <c r="H103">
        <v>11387203</v>
      </c>
      <c r="I103">
        <v>11650743</v>
      </c>
      <c r="J103">
        <v>11924946</v>
      </c>
      <c r="K103">
        <v>12208848</v>
      </c>
      <c r="L103">
        <v>12500478</v>
      </c>
      <c r="M103">
        <v>12796925</v>
      </c>
      <c r="N103">
        <v>13096028</v>
      </c>
      <c r="O103">
        <v>13397008</v>
      </c>
      <c r="P103">
        <v>13700286</v>
      </c>
      <c r="Q103">
        <v>14006366</v>
      </c>
      <c r="R103">
        <v>14316208</v>
      </c>
      <c r="S103">
        <v>14630417</v>
      </c>
      <c r="T103">
        <v>14948919</v>
      </c>
      <c r="U103">
        <v>15271056</v>
      </c>
      <c r="V103">
        <v>15596214</v>
      </c>
      <c r="W103">
        <v>15923559</v>
      </c>
      <c r="X103">
        <v>16252429</v>
      </c>
      <c r="Y103">
        <v>16582469</v>
      </c>
      <c r="Z103">
        <v>16913503</v>
      </c>
    </row>
    <row r="104" spans="1:26">
      <c r="A104" t="s">
        <v>6297</v>
      </c>
      <c r="B104" t="s">
        <v>6298</v>
      </c>
      <c r="C104" t="str">
        <f>VLOOKUP(A104,Continent!$D$1:$G$243,3,FALSE)</f>
        <v>Central America</v>
      </c>
      <c r="D104">
        <v>5709051</v>
      </c>
      <c r="E104">
        <v>5867849</v>
      </c>
      <c r="F104">
        <v>6028882</v>
      </c>
      <c r="G104">
        <v>6192026</v>
      </c>
      <c r="H104">
        <v>6357221</v>
      </c>
      <c r="I104">
        <v>6524283</v>
      </c>
      <c r="J104">
        <v>6693061</v>
      </c>
      <c r="K104">
        <v>6863157</v>
      </c>
      <c r="L104">
        <v>7033821</v>
      </c>
      <c r="M104">
        <v>7204153</v>
      </c>
      <c r="N104">
        <v>7373430</v>
      </c>
      <c r="O104">
        <v>7541406</v>
      </c>
      <c r="P104">
        <v>7707972</v>
      </c>
      <c r="Q104">
        <v>7872658</v>
      </c>
      <c r="R104">
        <v>8035021</v>
      </c>
      <c r="S104">
        <v>8194778</v>
      </c>
      <c r="T104">
        <v>8351600</v>
      </c>
      <c r="U104">
        <v>8505646</v>
      </c>
      <c r="V104">
        <v>8657785</v>
      </c>
      <c r="W104">
        <v>8809216</v>
      </c>
      <c r="X104">
        <v>8960829</v>
      </c>
      <c r="Y104">
        <v>9112867</v>
      </c>
      <c r="Z104">
        <v>9265067</v>
      </c>
    </row>
    <row r="105" spans="1:26">
      <c r="A105" t="s">
        <v>6367</v>
      </c>
      <c r="B105" t="s">
        <v>6368</v>
      </c>
      <c r="C105" t="str">
        <f>VLOOKUP(A105,Continent!$D$1:$G$243,3,FALSE)</f>
        <v>Central America</v>
      </c>
      <c r="D105">
        <v>147044</v>
      </c>
      <c r="E105">
        <v>149004</v>
      </c>
      <c r="F105">
        <v>151086</v>
      </c>
      <c r="G105">
        <v>153183</v>
      </c>
      <c r="H105">
        <v>155172</v>
      </c>
      <c r="I105">
        <v>156949</v>
      </c>
      <c r="J105">
        <v>158464</v>
      </c>
      <c r="K105">
        <v>159763</v>
      </c>
      <c r="L105">
        <v>160973</v>
      </c>
      <c r="M105">
        <v>162251</v>
      </c>
      <c r="N105">
        <v>163714</v>
      </c>
      <c r="O105">
        <v>165407</v>
      </c>
      <c r="P105">
        <v>167288</v>
      </c>
      <c r="Q105">
        <v>169220</v>
      </c>
      <c r="R105">
        <v>171022</v>
      </c>
      <c r="S105">
        <v>172580</v>
      </c>
      <c r="T105">
        <v>173832</v>
      </c>
      <c r="U105">
        <v>174835</v>
      </c>
      <c r="V105">
        <v>175660</v>
      </c>
      <c r="W105">
        <v>176421</v>
      </c>
      <c r="X105">
        <v>177206</v>
      </c>
      <c r="Y105">
        <v>178015</v>
      </c>
      <c r="Z105">
        <v>178844</v>
      </c>
    </row>
    <row r="106" spans="1:26">
      <c r="A106" t="s">
        <v>6408</v>
      </c>
      <c r="B106" t="s">
        <v>6409</v>
      </c>
      <c r="C106" t="str">
        <f>VLOOKUP(A106,Continent!$D$1:$G$243,3,FALSE)</f>
        <v>Central America</v>
      </c>
      <c r="D106">
        <v>94045579</v>
      </c>
      <c r="E106">
        <v>95687452</v>
      </c>
      <c r="F106">
        <v>97281739</v>
      </c>
      <c r="G106">
        <v>98821456</v>
      </c>
      <c r="H106">
        <v>100300579</v>
      </c>
      <c r="I106">
        <v>101719673</v>
      </c>
      <c r="J106">
        <v>103067068</v>
      </c>
      <c r="K106">
        <v>104355608</v>
      </c>
      <c r="L106">
        <v>105640453</v>
      </c>
      <c r="M106">
        <v>106995583</v>
      </c>
      <c r="N106">
        <v>108472228</v>
      </c>
      <c r="O106">
        <v>110092378</v>
      </c>
      <c r="P106">
        <v>111836346</v>
      </c>
      <c r="Q106">
        <v>113661809</v>
      </c>
      <c r="R106">
        <v>115505228</v>
      </c>
      <c r="S106">
        <v>117318941</v>
      </c>
      <c r="T106">
        <v>119090017</v>
      </c>
      <c r="U106">
        <v>120828307</v>
      </c>
      <c r="V106">
        <v>122535969</v>
      </c>
      <c r="W106">
        <v>124221600</v>
      </c>
      <c r="X106">
        <v>125890949</v>
      </c>
      <c r="Y106">
        <v>127540423</v>
      </c>
      <c r="Z106">
        <v>129163276</v>
      </c>
    </row>
    <row r="107" spans="1:26">
      <c r="A107" t="s">
        <v>6450</v>
      </c>
      <c r="B107" t="s">
        <v>6451</v>
      </c>
      <c r="C107" t="str">
        <f>VLOOKUP(A107,Continent!$D$1:$G$243,3,FALSE)</f>
        <v>Central America</v>
      </c>
      <c r="D107">
        <v>4612228</v>
      </c>
      <c r="E107">
        <v>4700779</v>
      </c>
      <c r="F107">
        <v>4786640</v>
      </c>
      <c r="G107">
        <v>4869626</v>
      </c>
      <c r="H107">
        <v>4949660</v>
      </c>
      <c r="I107">
        <v>5026796</v>
      </c>
      <c r="J107">
        <v>5100750</v>
      </c>
      <c r="K107">
        <v>5171734</v>
      </c>
      <c r="L107">
        <v>5240879</v>
      </c>
      <c r="M107">
        <v>5309703</v>
      </c>
      <c r="N107">
        <v>5379328</v>
      </c>
      <c r="O107">
        <v>5450211</v>
      </c>
      <c r="P107">
        <v>5522106</v>
      </c>
      <c r="Q107">
        <v>5594506</v>
      </c>
      <c r="R107">
        <v>5666581</v>
      </c>
      <c r="S107">
        <v>5737723</v>
      </c>
      <c r="T107">
        <v>5807820</v>
      </c>
      <c r="U107">
        <v>5877108</v>
      </c>
      <c r="V107">
        <v>5945747</v>
      </c>
      <c r="W107">
        <v>6013997</v>
      </c>
      <c r="X107">
        <v>6082035</v>
      </c>
      <c r="Y107">
        <v>6149928</v>
      </c>
      <c r="Z107">
        <v>6217581</v>
      </c>
    </row>
    <row r="108" spans="1:26">
      <c r="A108" t="s">
        <v>6470</v>
      </c>
      <c r="B108" t="s">
        <v>6471</v>
      </c>
      <c r="C108" t="str">
        <f>VLOOKUP(A108,Continent!$D$1:$G$243,3,FALSE)</f>
        <v>Central America</v>
      </c>
      <c r="D108">
        <v>2739730</v>
      </c>
      <c r="E108">
        <v>2796344</v>
      </c>
      <c r="F108">
        <v>2853941</v>
      </c>
      <c r="G108">
        <v>2912328</v>
      </c>
      <c r="H108">
        <v>2971197</v>
      </c>
      <c r="I108">
        <v>3030347</v>
      </c>
      <c r="J108">
        <v>3089684</v>
      </c>
      <c r="K108">
        <v>3149265</v>
      </c>
      <c r="L108">
        <v>3209174</v>
      </c>
      <c r="M108">
        <v>3269541</v>
      </c>
      <c r="N108">
        <v>3330465</v>
      </c>
      <c r="O108">
        <v>3391905</v>
      </c>
      <c r="P108">
        <v>3453807</v>
      </c>
      <c r="Q108">
        <v>3516268</v>
      </c>
      <c r="R108">
        <v>3579385</v>
      </c>
      <c r="S108">
        <v>3643222</v>
      </c>
      <c r="T108">
        <v>3707782</v>
      </c>
      <c r="U108">
        <v>3772938</v>
      </c>
      <c r="V108">
        <v>3838462</v>
      </c>
      <c r="W108">
        <v>3903986</v>
      </c>
      <c r="X108">
        <v>3969249</v>
      </c>
      <c r="Y108">
        <v>4034119</v>
      </c>
      <c r="Z108">
        <v>4098587</v>
      </c>
    </row>
    <row r="109" spans="1:26">
      <c r="A109" t="s">
        <v>6484</v>
      </c>
      <c r="B109" t="s">
        <v>6485</v>
      </c>
      <c r="C109" t="str">
        <f>VLOOKUP(A109,Continent!$D$1:$G$243,3,FALSE)</f>
        <v>Central America</v>
      </c>
      <c r="D109">
        <v>3683103</v>
      </c>
      <c r="E109">
        <v>3724655</v>
      </c>
      <c r="F109">
        <v>3759430</v>
      </c>
      <c r="G109">
        <v>3781101</v>
      </c>
      <c r="H109">
        <v>3800081</v>
      </c>
      <c r="I109">
        <v>3810605</v>
      </c>
      <c r="J109">
        <v>3818774</v>
      </c>
      <c r="K109">
        <v>3823701</v>
      </c>
      <c r="L109">
        <v>3826095</v>
      </c>
      <c r="M109">
        <v>3826878</v>
      </c>
      <c r="N109">
        <v>3821362</v>
      </c>
      <c r="O109">
        <v>3805214</v>
      </c>
      <c r="P109">
        <v>3782995</v>
      </c>
      <c r="Q109">
        <v>3760866</v>
      </c>
      <c r="R109">
        <v>3740410</v>
      </c>
      <c r="S109">
        <v>3721525</v>
      </c>
      <c r="T109">
        <v>3678732</v>
      </c>
      <c r="U109">
        <v>3634488</v>
      </c>
      <c r="V109">
        <v>3593077</v>
      </c>
      <c r="W109">
        <v>3534874</v>
      </c>
      <c r="X109">
        <v>3473177</v>
      </c>
      <c r="Y109">
        <v>3406520</v>
      </c>
      <c r="Z109">
        <v>3337177</v>
      </c>
    </row>
    <row r="110" spans="1:26">
      <c r="A110" t="s">
        <v>6521</v>
      </c>
      <c r="B110" t="s">
        <v>6522</v>
      </c>
      <c r="C110" t="str">
        <f>VLOOKUP(A110,Continent!$D$1:$G$243,3,FALSE)</f>
        <v>Central America</v>
      </c>
      <c r="D110">
        <v>5611115</v>
      </c>
      <c r="E110">
        <v>5671925</v>
      </c>
      <c r="F110">
        <v>5727755</v>
      </c>
      <c r="G110">
        <v>5778706</v>
      </c>
      <c r="H110">
        <v>5825187</v>
      </c>
      <c r="I110">
        <v>5867626</v>
      </c>
      <c r="J110">
        <v>5905962</v>
      </c>
      <c r="K110">
        <v>5940303</v>
      </c>
      <c r="L110">
        <v>5971535</v>
      </c>
      <c r="M110">
        <v>6000775</v>
      </c>
      <c r="N110">
        <v>6028961</v>
      </c>
      <c r="O110">
        <v>6056478</v>
      </c>
      <c r="P110">
        <v>6083475</v>
      </c>
      <c r="Q110">
        <v>6110301</v>
      </c>
      <c r="R110">
        <v>6137276</v>
      </c>
      <c r="S110">
        <v>6164626</v>
      </c>
      <c r="T110">
        <v>6192560</v>
      </c>
      <c r="U110">
        <v>6221246</v>
      </c>
      <c r="V110">
        <v>6250777</v>
      </c>
      <c r="W110">
        <v>6281189</v>
      </c>
      <c r="X110">
        <v>6312478</v>
      </c>
      <c r="Y110">
        <v>6344722</v>
      </c>
      <c r="Z110">
        <v>6377853</v>
      </c>
    </row>
    <row r="111" spans="1:26">
      <c r="A111" t="s">
        <v>6604</v>
      </c>
      <c r="B111" t="s">
        <v>6605</v>
      </c>
      <c r="C111" t="str">
        <f>VLOOKUP(A111,Continent!$D$1:$G$243,3,FALSE)</f>
        <v>Central America</v>
      </c>
      <c r="D111">
        <v>108122</v>
      </c>
      <c r="E111">
        <v>108075</v>
      </c>
      <c r="F111">
        <v>108004</v>
      </c>
      <c r="G111">
        <v>107922</v>
      </c>
      <c r="H111">
        <v>107880</v>
      </c>
      <c r="I111">
        <v>107898</v>
      </c>
      <c r="J111">
        <v>107988</v>
      </c>
      <c r="K111">
        <v>108146</v>
      </c>
      <c r="L111">
        <v>108350</v>
      </c>
      <c r="M111">
        <v>108559</v>
      </c>
      <c r="N111">
        <v>108744</v>
      </c>
      <c r="O111">
        <v>108907</v>
      </c>
      <c r="P111">
        <v>109047</v>
      </c>
      <c r="Q111">
        <v>109165</v>
      </c>
      <c r="R111">
        <v>109253</v>
      </c>
      <c r="S111">
        <v>109315</v>
      </c>
      <c r="T111">
        <v>109341</v>
      </c>
      <c r="U111">
        <v>109328</v>
      </c>
      <c r="V111">
        <v>109320</v>
      </c>
      <c r="W111">
        <v>109357</v>
      </c>
      <c r="X111">
        <v>109455</v>
      </c>
      <c r="Y111">
        <v>109643</v>
      </c>
      <c r="Z111">
        <v>109897</v>
      </c>
    </row>
    <row r="112" spans="1:26">
      <c r="A112" t="s">
        <v>6113</v>
      </c>
      <c r="B112" t="s">
        <v>6114</v>
      </c>
      <c r="C112" t="str">
        <f>VLOOKUP(A112,Continent!$D$1:$G$243,3,FALSE)</f>
        <v>Europe</v>
      </c>
      <c r="D112">
        <v>3187784</v>
      </c>
      <c r="E112">
        <v>3168033</v>
      </c>
      <c r="F112">
        <v>3148281</v>
      </c>
      <c r="G112">
        <v>3128530</v>
      </c>
      <c r="H112">
        <v>3108778</v>
      </c>
      <c r="I112">
        <v>3089027</v>
      </c>
      <c r="J112">
        <v>3060173</v>
      </c>
      <c r="K112">
        <v>3051010</v>
      </c>
      <c r="L112">
        <v>3039616</v>
      </c>
      <c r="M112">
        <v>3026939</v>
      </c>
      <c r="N112">
        <v>3011487</v>
      </c>
      <c r="O112">
        <v>2992547</v>
      </c>
      <c r="P112">
        <v>2970017</v>
      </c>
      <c r="Q112">
        <v>2947314</v>
      </c>
      <c r="R112">
        <v>2927519</v>
      </c>
      <c r="S112">
        <v>2913021</v>
      </c>
      <c r="T112">
        <v>2905195</v>
      </c>
      <c r="U112">
        <v>2900401</v>
      </c>
      <c r="V112">
        <v>2895092</v>
      </c>
      <c r="W112">
        <v>2889104</v>
      </c>
      <c r="X112">
        <v>2880703</v>
      </c>
      <c r="Y112">
        <v>2876101</v>
      </c>
      <c r="Z112">
        <v>2873457</v>
      </c>
    </row>
    <row r="113" spans="1:26">
      <c r="A113" t="s">
        <v>6115</v>
      </c>
      <c r="B113" t="s">
        <v>6116</v>
      </c>
      <c r="C113" t="str">
        <f>VLOOKUP(A113,Continent!$D$1:$G$243,3,FALSE)</f>
        <v>Europe</v>
      </c>
      <c r="D113">
        <v>63850</v>
      </c>
      <c r="E113">
        <v>64360</v>
      </c>
      <c r="F113">
        <v>64327</v>
      </c>
      <c r="G113">
        <v>64142</v>
      </c>
      <c r="H113">
        <v>64370</v>
      </c>
      <c r="I113">
        <v>65390</v>
      </c>
      <c r="J113">
        <v>67341</v>
      </c>
      <c r="K113">
        <v>70049</v>
      </c>
      <c r="L113">
        <v>73182</v>
      </c>
      <c r="M113">
        <v>76244</v>
      </c>
      <c r="N113">
        <v>78867</v>
      </c>
      <c r="O113">
        <v>80991</v>
      </c>
      <c r="P113">
        <v>82683</v>
      </c>
      <c r="Q113">
        <v>83861</v>
      </c>
      <c r="R113">
        <v>84462</v>
      </c>
      <c r="S113">
        <v>84449</v>
      </c>
      <c r="T113">
        <v>83751</v>
      </c>
      <c r="U113">
        <v>82431</v>
      </c>
      <c r="V113">
        <v>80788</v>
      </c>
      <c r="W113">
        <v>79223</v>
      </c>
      <c r="X113">
        <v>78014</v>
      </c>
      <c r="Y113">
        <v>77281</v>
      </c>
      <c r="Z113">
        <v>76965</v>
      </c>
    </row>
    <row r="114" spans="1:26">
      <c r="A114" t="s">
        <v>6123</v>
      </c>
      <c r="B114" t="s">
        <v>6124</v>
      </c>
      <c r="C114" t="str">
        <f>VLOOKUP(A114,Continent!$D$1:$G$243,3,FALSE)</f>
        <v>Europe</v>
      </c>
      <c r="D114">
        <v>3217342</v>
      </c>
      <c r="E114">
        <v>3168215</v>
      </c>
      <c r="F114">
        <v>3133086</v>
      </c>
      <c r="G114">
        <v>3108684</v>
      </c>
      <c r="H114">
        <v>3089017</v>
      </c>
      <c r="I114">
        <v>3069588</v>
      </c>
      <c r="J114">
        <v>3050655</v>
      </c>
      <c r="K114">
        <v>3033897</v>
      </c>
      <c r="L114">
        <v>3017806</v>
      </c>
      <c r="M114">
        <v>3000612</v>
      </c>
      <c r="N114">
        <v>2981259</v>
      </c>
      <c r="O114">
        <v>2958500</v>
      </c>
      <c r="P114">
        <v>2933056</v>
      </c>
      <c r="Q114">
        <v>2908220</v>
      </c>
      <c r="R114">
        <v>2888584</v>
      </c>
      <c r="S114">
        <v>2877311</v>
      </c>
      <c r="T114">
        <v>2875581</v>
      </c>
      <c r="U114">
        <v>2881922</v>
      </c>
      <c r="V114">
        <v>2893509</v>
      </c>
      <c r="W114">
        <v>2906220</v>
      </c>
      <c r="X114">
        <v>2916950</v>
      </c>
      <c r="Y114">
        <v>2924816</v>
      </c>
      <c r="Z114">
        <v>2930450</v>
      </c>
    </row>
    <row r="115" spans="1:26">
      <c r="A115" t="s">
        <v>6131</v>
      </c>
      <c r="B115" t="s">
        <v>6132</v>
      </c>
      <c r="C115" t="str">
        <f>VLOOKUP(A115,Continent!$D$1:$G$243,3,FALSE)</f>
        <v>Europe</v>
      </c>
      <c r="D115">
        <v>7948278</v>
      </c>
      <c r="E115">
        <v>7959017</v>
      </c>
      <c r="F115">
        <v>7968041</v>
      </c>
      <c r="G115">
        <v>7976789</v>
      </c>
      <c r="H115">
        <v>7992324</v>
      </c>
      <c r="I115">
        <v>8011566</v>
      </c>
      <c r="J115">
        <v>8042293</v>
      </c>
      <c r="K115">
        <v>8081957</v>
      </c>
      <c r="L115">
        <v>8121423</v>
      </c>
      <c r="M115">
        <v>8171966</v>
      </c>
      <c r="N115">
        <v>8227829</v>
      </c>
      <c r="O115">
        <v>8268641</v>
      </c>
      <c r="P115">
        <v>8295487</v>
      </c>
      <c r="Q115">
        <v>8321496</v>
      </c>
      <c r="R115">
        <v>8343323</v>
      </c>
      <c r="S115">
        <v>8363404</v>
      </c>
      <c r="T115">
        <v>8391643</v>
      </c>
      <c r="U115">
        <v>8429991</v>
      </c>
      <c r="V115">
        <v>8479823</v>
      </c>
      <c r="W115">
        <v>8546356</v>
      </c>
      <c r="X115">
        <v>8642699</v>
      </c>
      <c r="Y115">
        <v>8736668</v>
      </c>
      <c r="Z115">
        <v>8809212</v>
      </c>
    </row>
    <row r="116" spans="1:26">
      <c r="A116" t="s">
        <v>6133</v>
      </c>
      <c r="B116" t="s">
        <v>6134</v>
      </c>
      <c r="C116" t="str">
        <f>VLOOKUP(A116,Continent!$D$1:$G$243,3,FALSE)</f>
        <v>Europe</v>
      </c>
      <c r="D116">
        <v>7685000</v>
      </c>
      <c r="E116">
        <v>7763000</v>
      </c>
      <c r="F116">
        <v>7838250</v>
      </c>
      <c r="G116">
        <v>7913000</v>
      </c>
      <c r="H116">
        <v>7982750</v>
      </c>
      <c r="I116">
        <v>8048600</v>
      </c>
      <c r="J116">
        <v>8111200</v>
      </c>
      <c r="K116">
        <v>8171950</v>
      </c>
      <c r="L116">
        <v>8234100</v>
      </c>
      <c r="M116">
        <v>8306500</v>
      </c>
      <c r="N116">
        <v>8391850</v>
      </c>
      <c r="O116">
        <v>8484550</v>
      </c>
      <c r="P116">
        <v>8581300</v>
      </c>
      <c r="Q116">
        <v>8763400</v>
      </c>
      <c r="R116">
        <v>8947243</v>
      </c>
      <c r="S116">
        <v>9054332</v>
      </c>
      <c r="T116">
        <v>9173082</v>
      </c>
      <c r="U116">
        <v>9295784</v>
      </c>
      <c r="V116">
        <v>9416801</v>
      </c>
      <c r="W116">
        <v>9535079</v>
      </c>
      <c r="X116">
        <v>9649341</v>
      </c>
      <c r="Y116">
        <v>9757812</v>
      </c>
      <c r="Z116">
        <v>9862429</v>
      </c>
    </row>
    <row r="117" spans="1:26">
      <c r="A117" t="s">
        <v>6137</v>
      </c>
      <c r="B117" t="s">
        <v>6138</v>
      </c>
      <c r="C117" t="str">
        <f>VLOOKUP(A117,Continent!$D$1:$G$243,3,FALSE)</f>
        <v>Europe</v>
      </c>
      <c r="D117">
        <v>10136811</v>
      </c>
      <c r="E117">
        <v>10156637</v>
      </c>
      <c r="F117">
        <v>10181245</v>
      </c>
      <c r="G117">
        <v>10203008</v>
      </c>
      <c r="H117">
        <v>10226419</v>
      </c>
      <c r="I117">
        <v>10251250</v>
      </c>
      <c r="J117">
        <v>10286570</v>
      </c>
      <c r="K117">
        <v>10332785</v>
      </c>
      <c r="L117">
        <v>10376133</v>
      </c>
      <c r="M117">
        <v>10421137</v>
      </c>
      <c r="N117">
        <v>10478617</v>
      </c>
      <c r="O117">
        <v>10547958</v>
      </c>
      <c r="P117">
        <v>10625700</v>
      </c>
      <c r="Q117">
        <v>10709973</v>
      </c>
      <c r="R117">
        <v>10796493</v>
      </c>
      <c r="S117">
        <v>10895586</v>
      </c>
      <c r="T117">
        <v>11047744</v>
      </c>
      <c r="U117">
        <v>11128246</v>
      </c>
      <c r="V117">
        <v>11182817</v>
      </c>
      <c r="W117">
        <v>11209057</v>
      </c>
      <c r="X117">
        <v>11274196</v>
      </c>
      <c r="Y117">
        <v>11331422</v>
      </c>
      <c r="Z117">
        <v>11372068</v>
      </c>
    </row>
    <row r="118" spans="1:26">
      <c r="A118" t="s">
        <v>6145</v>
      </c>
      <c r="B118" t="s">
        <v>6146</v>
      </c>
      <c r="C118" t="str">
        <f>VLOOKUP(A118,Continent!$D$1:$G$243,3,FALSE)</f>
        <v>Europe</v>
      </c>
      <c r="D118">
        <v>8406067</v>
      </c>
      <c r="E118">
        <v>8362826</v>
      </c>
      <c r="F118">
        <v>8312068</v>
      </c>
      <c r="G118">
        <v>8256786</v>
      </c>
      <c r="H118">
        <v>8210624</v>
      </c>
      <c r="I118">
        <v>8170172</v>
      </c>
      <c r="J118">
        <v>8009142</v>
      </c>
      <c r="K118">
        <v>7837161</v>
      </c>
      <c r="L118">
        <v>7775327</v>
      </c>
      <c r="M118">
        <v>7716860</v>
      </c>
      <c r="N118">
        <v>7658972</v>
      </c>
      <c r="O118">
        <v>7601022</v>
      </c>
      <c r="P118">
        <v>7545338</v>
      </c>
      <c r="Q118">
        <v>7492561</v>
      </c>
      <c r="R118">
        <v>7444443</v>
      </c>
      <c r="S118">
        <v>7395599</v>
      </c>
      <c r="T118">
        <v>7348328</v>
      </c>
      <c r="U118">
        <v>7305888</v>
      </c>
      <c r="V118">
        <v>7265115</v>
      </c>
      <c r="W118">
        <v>7223938</v>
      </c>
      <c r="X118">
        <v>7177991</v>
      </c>
      <c r="Y118">
        <v>7127822</v>
      </c>
      <c r="Z118">
        <v>7075991</v>
      </c>
    </row>
    <row r="119" spans="1:26">
      <c r="A119" t="s">
        <v>6151</v>
      </c>
      <c r="B119" t="s">
        <v>6152</v>
      </c>
      <c r="C119" t="s">
        <v>7043</v>
      </c>
      <c r="D119">
        <v>3843712</v>
      </c>
      <c r="E119">
        <v>3780378</v>
      </c>
      <c r="F119">
        <v>3752431</v>
      </c>
      <c r="G119">
        <v>3750485</v>
      </c>
      <c r="H119">
        <v>3759118</v>
      </c>
      <c r="I119">
        <v>3766706</v>
      </c>
      <c r="J119">
        <v>3771284</v>
      </c>
      <c r="K119">
        <v>3775807</v>
      </c>
      <c r="L119">
        <v>3779247</v>
      </c>
      <c r="M119">
        <v>3781287</v>
      </c>
      <c r="N119">
        <v>3781530</v>
      </c>
      <c r="O119">
        <v>3779468</v>
      </c>
      <c r="P119">
        <v>3774000</v>
      </c>
      <c r="Q119">
        <v>3763599</v>
      </c>
      <c r="R119">
        <v>3746561</v>
      </c>
      <c r="S119">
        <v>3722084</v>
      </c>
      <c r="T119">
        <v>3688865</v>
      </c>
      <c r="U119">
        <v>3648200</v>
      </c>
      <c r="V119">
        <v>3604999</v>
      </c>
      <c r="W119">
        <v>3566002</v>
      </c>
      <c r="X119">
        <v>3535961</v>
      </c>
      <c r="Y119">
        <v>3516816</v>
      </c>
      <c r="Z119">
        <v>3507017</v>
      </c>
    </row>
    <row r="120" spans="1:26">
      <c r="A120" t="s">
        <v>6153</v>
      </c>
      <c r="B120" t="s">
        <v>6154</v>
      </c>
      <c r="C120" t="s">
        <v>7043</v>
      </c>
      <c r="D120">
        <v>10194000</v>
      </c>
      <c r="E120">
        <v>10160000</v>
      </c>
      <c r="F120">
        <v>10117000</v>
      </c>
      <c r="G120">
        <v>10069000</v>
      </c>
      <c r="H120">
        <v>10026738</v>
      </c>
      <c r="I120">
        <v>9979610</v>
      </c>
      <c r="J120">
        <v>9928549</v>
      </c>
      <c r="K120">
        <v>9865548</v>
      </c>
      <c r="L120">
        <v>9796749</v>
      </c>
      <c r="M120">
        <v>9730146</v>
      </c>
      <c r="N120">
        <v>9663915</v>
      </c>
      <c r="O120">
        <v>9604924</v>
      </c>
      <c r="P120">
        <v>9560953</v>
      </c>
      <c r="Q120">
        <v>9527985</v>
      </c>
      <c r="R120">
        <v>9506765</v>
      </c>
      <c r="S120">
        <v>9490583</v>
      </c>
      <c r="T120">
        <v>9473172</v>
      </c>
      <c r="U120">
        <v>9464495</v>
      </c>
      <c r="V120">
        <v>9465997</v>
      </c>
      <c r="W120">
        <v>9474511</v>
      </c>
      <c r="X120">
        <v>9489616</v>
      </c>
      <c r="Y120">
        <v>9501534</v>
      </c>
      <c r="Z120">
        <v>9507875</v>
      </c>
    </row>
    <row r="121" spans="1:26">
      <c r="A121" t="s">
        <v>6175</v>
      </c>
      <c r="B121" t="s">
        <v>6176</v>
      </c>
      <c r="C121" t="s">
        <v>7043</v>
      </c>
      <c r="D121">
        <v>109913216</v>
      </c>
      <c r="E121">
        <v>109563097</v>
      </c>
      <c r="F121">
        <v>109459093</v>
      </c>
      <c r="G121">
        <v>109207205</v>
      </c>
      <c r="H121">
        <v>109102354</v>
      </c>
      <c r="I121">
        <v>108405522</v>
      </c>
      <c r="J121">
        <v>107800399</v>
      </c>
      <c r="K121">
        <v>107097577</v>
      </c>
      <c r="L121">
        <v>106760768</v>
      </c>
      <c r="M121">
        <v>106466116</v>
      </c>
      <c r="N121">
        <v>106173766</v>
      </c>
      <c r="O121">
        <v>105901322</v>
      </c>
      <c r="P121">
        <v>105504531</v>
      </c>
      <c r="Q121">
        <v>105126686</v>
      </c>
      <c r="R121">
        <v>104924372</v>
      </c>
      <c r="S121">
        <v>104543801</v>
      </c>
      <c r="T121">
        <v>104174038</v>
      </c>
      <c r="U121">
        <v>103935318</v>
      </c>
      <c r="V121">
        <v>103713726</v>
      </c>
      <c r="W121">
        <v>103496179</v>
      </c>
      <c r="X121">
        <v>103257751</v>
      </c>
      <c r="Y121">
        <v>102994343</v>
      </c>
      <c r="Z121">
        <v>102727102</v>
      </c>
    </row>
    <row r="122" spans="1:26">
      <c r="A122" t="s">
        <v>6177</v>
      </c>
      <c r="B122" t="s">
        <v>6178</v>
      </c>
      <c r="C122" t="str">
        <f>VLOOKUP(A122,Continent!$D$1:$G$243,3,FALSE)</f>
        <v>Europe</v>
      </c>
      <c r="D122">
        <v>7040687</v>
      </c>
      <c r="E122">
        <v>7071850</v>
      </c>
      <c r="F122">
        <v>7088906</v>
      </c>
      <c r="G122">
        <v>7110001</v>
      </c>
      <c r="H122">
        <v>7143991</v>
      </c>
      <c r="I122">
        <v>7184250</v>
      </c>
      <c r="J122">
        <v>7229854</v>
      </c>
      <c r="K122">
        <v>7284753</v>
      </c>
      <c r="L122">
        <v>7339001</v>
      </c>
      <c r="M122">
        <v>7389625</v>
      </c>
      <c r="N122">
        <v>7437115</v>
      </c>
      <c r="O122">
        <v>7483934</v>
      </c>
      <c r="P122">
        <v>7551117</v>
      </c>
      <c r="Q122">
        <v>7647675</v>
      </c>
      <c r="R122">
        <v>7743831</v>
      </c>
      <c r="S122">
        <v>7824909</v>
      </c>
      <c r="T122">
        <v>7912398</v>
      </c>
      <c r="U122">
        <v>7996861</v>
      </c>
      <c r="V122">
        <v>8089346</v>
      </c>
      <c r="W122">
        <v>8188649</v>
      </c>
      <c r="X122">
        <v>8282396</v>
      </c>
      <c r="Y122">
        <v>8373338</v>
      </c>
      <c r="Z122">
        <v>8466017</v>
      </c>
    </row>
    <row r="123" spans="1:26">
      <c r="A123" t="s">
        <v>6209</v>
      </c>
      <c r="B123" t="s">
        <v>6210</v>
      </c>
      <c r="C123" t="str">
        <f>VLOOKUP(A123,Continent!$D$1:$G$243,3,FALSE)</f>
        <v>Europe</v>
      </c>
      <c r="D123">
        <v>855384</v>
      </c>
      <c r="E123">
        <v>873423</v>
      </c>
      <c r="F123">
        <v>891192</v>
      </c>
      <c r="G123">
        <v>908704</v>
      </c>
      <c r="H123">
        <v>926050</v>
      </c>
      <c r="I123">
        <v>943286</v>
      </c>
      <c r="J123">
        <v>960282</v>
      </c>
      <c r="K123">
        <v>976966</v>
      </c>
      <c r="L123">
        <v>993563</v>
      </c>
      <c r="M123">
        <v>1010410</v>
      </c>
      <c r="N123">
        <v>1027658</v>
      </c>
      <c r="O123">
        <v>1045509</v>
      </c>
      <c r="P123">
        <v>1063712</v>
      </c>
      <c r="Q123">
        <v>1081563</v>
      </c>
      <c r="R123">
        <v>1098076</v>
      </c>
      <c r="S123">
        <v>1112607</v>
      </c>
      <c r="T123">
        <v>1124835</v>
      </c>
      <c r="U123">
        <v>1135062</v>
      </c>
      <c r="V123">
        <v>1143896</v>
      </c>
      <c r="W123">
        <v>1152309</v>
      </c>
      <c r="X123">
        <v>1160985</v>
      </c>
      <c r="Y123">
        <v>1170125</v>
      </c>
      <c r="Z123">
        <v>1179551</v>
      </c>
    </row>
    <row r="124" spans="1:26">
      <c r="A124" t="s">
        <v>6211</v>
      </c>
      <c r="B124" t="s">
        <v>6212</v>
      </c>
      <c r="C124" t="str">
        <f>VLOOKUP(B124,Continent!$E$2:$F$243,2,FALSE)</f>
        <v>Europe</v>
      </c>
      <c r="D124">
        <v>10327253</v>
      </c>
      <c r="E124">
        <v>10315241</v>
      </c>
      <c r="F124">
        <v>10304131</v>
      </c>
      <c r="G124">
        <v>10294373</v>
      </c>
      <c r="H124">
        <v>10283860</v>
      </c>
      <c r="I124">
        <v>10255063</v>
      </c>
      <c r="J124">
        <v>10216605</v>
      </c>
      <c r="K124">
        <v>10196916</v>
      </c>
      <c r="L124">
        <v>10193998</v>
      </c>
      <c r="M124">
        <v>10197101</v>
      </c>
      <c r="N124">
        <v>10211216</v>
      </c>
      <c r="O124">
        <v>10238905</v>
      </c>
      <c r="P124">
        <v>10298828</v>
      </c>
      <c r="Q124">
        <v>10384603</v>
      </c>
      <c r="R124">
        <v>10443936</v>
      </c>
      <c r="S124">
        <v>10474410</v>
      </c>
      <c r="T124">
        <v>10496088</v>
      </c>
      <c r="U124">
        <v>10510785</v>
      </c>
      <c r="V124">
        <v>10514272</v>
      </c>
      <c r="W124">
        <v>10525347</v>
      </c>
      <c r="X124">
        <v>10546059</v>
      </c>
      <c r="Y124">
        <v>10566332</v>
      </c>
      <c r="Z124">
        <v>10591323</v>
      </c>
    </row>
    <row r="125" spans="1:26">
      <c r="A125" t="s">
        <v>6213</v>
      </c>
      <c r="B125" t="s">
        <v>6214</v>
      </c>
      <c r="C125" t="str">
        <f>VLOOKUP(A125,Continent!$D$1:$G$243,3,FALSE)</f>
        <v>Europe</v>
      </c>
      <c r="D125">
        <v>81678051</v>
      </c>
      <c r="E125">
        <v>81914831</v>
      </c>
      <c r="F125">
        <v>82034771</v>
      </c>
      <c r="G125">
        <v>82047195</v>
      </c>
      <c r="H125">
        <v>82100243</v>
      </c>
      <c r="I125">
        <v>82211508</v>
      </c>
      <c r="J125">
        <v>82349925</v>
      </c>
      <c r="K125">
        <v>82488495</v>
      </c>
      <c r="L125">
        <v>82534176</v>
      </c>
      <c r="M125">
        <v>82516260</v>
      </c>
      <c r="N125">
        <v>82469422</v>
      </c>
      <c r="O125">
        <v>82376451</v>
      </c>
      <c r="P125">
        <v>82266372</v>
      </c>
      <c r="Q125">
        <v>82110097</v>
      </c>
      <c r="R125">
        <v>81902307</v>
      </c>
      <c r="S125">
        <v>81776930</v>
      </c>
      <c r="T125">
        <v>80274983</v>
      </c>
      <c r="U125">
        <v>80425823</v>
      </c>
      <c r="V125">
        <v>80645605</v>
      </c>
      <c r="W125">
        <v>80982500</v>
      </c>
      <c r="X125">
        <v>81686611</v>
      </c>
      <c r="Y125">
        <v>82348669</v>
      </c>
      <c r="Z125">
        <v>82695000</v>
      </c>
    </row>
    <row r="126" spans="1:26">
      <c r="A126" t="s">
        <v>6219</v>
      </c>
      <c r="B126" t="s">
        <v>6220</v>
      </c>
      <c r="C126" t="str">
        <f>VLOOKUP(A126,Continent!$D$1:$G$243,3,FALSE)</f>
        <v>Europe</v>
      </c>
      <c r="D126">
        <v>5233373</v>
      </c>
      <c r="E126">
        <v>5263074</v>
      </c>
      <c r="F126">
        <v>5284991</v>
      </c>
      <c r="G126">
        <v>5304219</v>
      </c>
      <c r="H126">
        <v>5321799</v>
      </c>
      <c r="I126">
        <v>5339616</v>
      </c>
      <c r="J126">
        <v>5358783</v>
      </c>
      <c r="K126">
        <v>5375931</v>
      </c>
      <c r="L126">
        <v>5390574</v>
      </c>
      <c r="M126">
        <v>5404523</v>
      </c>
      <c r="N126">
        <v>5419432</v>
      </c>
      <c r="O126">
        <v>5437272</v>
      </c>
      <c r="P126">
        <v>5461438</v>
      </c>
      <c r="Q126">
        <v>5493621</v>
      </c>
      <c r="R126">
        <v>5523095</v>
      </c>
      <c r="S126">
        <v>5547683</v>
      </c>
      <c r="T126">
        <v>5570572</v>
      </c>
      <c r="U126">
        <v>5591572</v>
      </c>
      <c r="V126">
        <v>5614932</v>
      </c>
      <c r="W126">
        <v>5643475</v>
      </c>
      <c r="X126">
        <v>5683483</v>
      </c>
      <c r="Y126">
        <v>5728010</v>
      </c>
      <c r="Z126">
        <v>5769603</v>
      </c>
    </row>
    <row r="127" spans="1:26">
      <c r="A127" t="s">
        <v>6243</v>
      </c>
      <c r="B127" t="s">
        <v>6244</v>
      </c>
      <c r="C127" t="str">
        <f>VLOOKUP(A127,Continent!$D$1:$G$243,3,FALSE)</f>
        <v>Europe</v>
      </c>
      <c r="D127">
        <v>39724050</v>
      </c>
      <c r="E127">
        <v>39889852</v>
      </c>
      <c r="F127">
        <v>40057389</v>
      </c>
      <c r="G127">
        <v>40223509</v>
      </c>
      <c r="H127">
        <v>40386875</v>
      </c>
      <c r="I127">
        <v>40567864</v>
      </c>
      <c r="J127">
        <v>40850412</v>
      </c>
      <c r="K127">
        <v>41431558</v>
      </c>
      <c r="L127">
        <v>42187645</v>
      </c>
      <c r="M127">
        <v>42921895</v>
      </c>
      <c r="N127">
        <v>43653155</v>
      </c>
      <c r="O127">
        <v>44397319</v>
      </c>
      <c r="P127">
        <v>45226803</v>
      </c>
      <c r="Q127">
        <v>45954106</v>
      </c>
      <c r="R127">
        <v>46362946</v>
      </c>
      <c r="S127">
        <v>46576897</v>
      </c>
      <c r="T127">
        <v>46742697</v>
      </c>
      <c r="U127">
        <v>46773055</v>
      </c>
      <c r="V127">
        <v>46620045</v>
      </c>
      <c r="W127">
        <v>46480882</v>
      </c>
      <c r="X127">
        <v>46444832</v>
      </c>
      <c r="Y127">
        <v>46484062</v>
      </c>
      <c r="Z127">
        <v>46572028</v>
      </c>
    </row>
    <row r="128" spans="1:26">
      <c r="A128" t="s">
        <v>6245</v>
      </c>
      <c r="B128" t="s">
        <v>6246</v>
      </c>
      <c r="C128" t="str">
        <f>VLOOKUP(A128,Continent!$D$1:$G$243,3,FALSE)</f>
        <v>Europe</v>
      </c>
      <c r="D128">
        <v>1436634</v>
      </c>
      <c r="E128">
        <v>1415594</v>
      </c>
      <c r="F128">
        <v>1399535</v>
      </c>
      <c r="G128">
        <v>1386156</v>
      </c>
      <c r="H128">
        <v>1390244</v>
      </c>
      <c r="I128">
        <v>1396985</v>
      </c>
      <c r="J128">
        <v>1388115</v>
      </c>
      <c r="K128">
        <v>1379350</v>
      </c>
      <c r="L128">
        <v>1370720</v>
      </c>
      <c r="M128">
        <v>1362550</v>
      </c>
      <c r="N128">
        <v>1354775</v>
      </c>
      <c r="O128">
        <v>1346810</v>
      </c>
      <c r="P128">
        <v>1340680</v>
      </c>
      <c r="Q128">
        <v>1337090</v>
      </c>
      <c r="R128">
        <v>1334515</v>
      </c>
      <c r="S128">
        <v>1331475</v>
      </c>
      <c r="T128">
        <v>1327439</v>
      </c>
      <c r="U128">
        <v>1322696</v>
      </c>
      <c r="V128">
        <v>1317997</v>
      </c>
      <c r="W128">
        <v>1314545</v>
      </c>
      <c r="X128">
        <v>1315407</v>
      </c>
      <c r="Y128">
        <v>1315790</v>
      </c>
      <c r="Z128">
        <v>1315480</v>
      </c>
    </row>
    <row r="129" spans="1:26">
      <c r="A129" t="s">
        <v>6253</v>
      </c>
      <c r="B129" t="s">
        <v>6254</v>
      </c>
      <c r="C129" t="str">
        <f>VLOOKUP(A129,Continent!$D$1:$G$243,3,FALSE)</f>
        <v>Europe</v>
      </c>
      <c r="D129">
        <v>5107790</v>
      </c>
      <c r="E129">
        <v>5124573</v>
      </c>
      <c r="F129">
        <v>5139835</v>
      </c>
      <c r="G129">
        <v>5153498</v>
      </c>
      <c r="H129">
        <v>5165474</v>
      </c>
      <c r="I129">
        <v>5176209</v>
      </c>
      <c r="J129">
        <v>5188008</v>
      </c>
      <c r="K129">
        <v>5200598</v>
      </c>
      <c r="L129">
        <v>5213014</v>
      </c>
      <c r="M129">
        <v>5228172</v>
      </c>
      <c r="N129">
        <v>5246096</v>
      </c>
      <c r="O129">
        <v>5266268</v>
      </c>
      <c r="P129">
        <v>5288720</v>
      </c>
      <c r="Q129">
        <v>5313399</v>
      </c>
      <c r="R129">
        <v>5338871</v>
      </c>
      <c r="S129">
        <v>5363352</v>
      </c>
      <c r="T129">
        <v>5388272</v>
      </c>
      <c r="U129">
        <v>5413971</v>
      </c>
      <c r="V129">
        <v>5438972</v>
      </c>
      <c r="W129">
        <v>5461512</v>
      </c>
      <c r="X129">
        <v>5479531</v>
      </c>
      <c r="Y129">
        <v>5495303</v>
      </c>
      <c r="Z129">
        <v>5511303</v>
      </c>
    </row>
    <row r="130" spans="1:26">
      <c r="A130" t="s">
        <v>6257</v>
      </c>
      <c r="B130" t="s">
        <v>6258</v>
      </c>
      <c r="C130" t="str">
        <f>VLOOKUP(A130,Continent!$D$1:$G$243,3,FALSE)</f>
        <v>Europe</v>
      </c>
      <c r="D130">
        <v>59541899</v>
      </c>
      <c r="E130">
        <v>59753100</v>
      </c>
      <c r="F130">
        <v>59964851</v>
      </c>
      <c r="G130">
        <v>60186288</v>
      </c>
      <c r="H130">
        <v>60496718</v>
      </c>
      <c r="I130">
        <v>60912500</v>
      </c>
      <c r="J130">
        <v>61357430</v>
      </c>
      <c r="K130">
        <v>61805267</v>
      </c>
      <c r="L130">
        <v>62244886</v>
      </c>
      <c r="M130">
        <v>62704895</v>
      </c>
      <c r="N130">
        <v>63179351</v>
      </c>
      <c r="O130">
        <v>63621381</v>
      </c>
      <c r="P130">
        <v>64016227</v>
      </c>
      <c r="Q130">
        <v>64374989</v>
      </c>
      <c r="R130">
        <v>64707044</v>
      </c>
      <c r="S130">
        <v>65027507</v>
      </c>
      <c r="T130">
        <v>65342775</v>
      </c>
      <c r="U130">
        <v>65659789</v>
      </c>
      <c r="V130">
        <v>65998660</v>
      </c>
      <c r="W130">
        <v>66316092</v>
      </c>
      <c r="X130">
        <v>66593366</v>
      </c>
      <c r="Y130">
        <v>66859768</v>
      </c>
      <c r="Z130">
        <v>67118648</v>
      </c>
    </row>
    <row r="131" spans="1:26">
      <c r="A131" t="s">
        <v>6259</v>
      </c>
      <c r="B131" t="s">
        <v>6260</v>
      </c>
      <c r="C131" t="s">
        <v>7043</v>
      </c>
      <c r="D131">
        <v>46040</v>
      </c>
      <c r="E131">
        <v>46058</v>
      </c>
      <c r="F131">
        <v>46251</v>
      </c>
      <c r="G131">
        <v>46580</v>
      </c>
      <c r="H131">
        <v>46937</v>
      </c>
      <c r="I131">
        <v>47258</v>
      </c>
      <c r="J131">
        <v>47526</v>
      </c>
      <c r="K131">
        <v>47769</v>
      </c>
      <c r="L131">
        <v>47974</v>
      </c>
      <c r="M131">
        <v>48143</v>
      </c>
      <c r="N131">
        <v>48285</v>
      </c>
      <c r="O131">
        <v>48383</v>
      </c>
      <c r="P131">
        <v>48448</v>
      </c>
      <c r="Q131">
        <v>48485</v>
      </c>
      <c r="R131">
        <v>48517</v>
      </c>
      <c r="S131">
        <v>48550</v>
      </c>
      <c r="T131">
        <v>48608</v>
      </c>
      <c r="U131">
        <v>48666</v>
      </c>
      <c r="V131">
        <v>48747</v>
      </c>
      <c r="W131">
        <v>48842</v>
      </c>
      <c r="X131">
        <v>48965</v>
      </c>
      <c r="Y131">
        <v>49117</v>
      </c>
      <c r="Z131">
        <v>49290</v>
      </c>
    </row>
    <row r="132" spans="1:26">
      <c r="A132" t="s">
        <v>6265</v>
      </c>
      <c r="B132" t="s">
        <v>6266</v>
      </c>
      <c r="C132" t="str">
        <f>VLOOKUP(A132,Continent!$D$1:$G$243,3,FALSE)</f>
        <v>Europe</v>
      </c>
      <c r="D132">
        <v>58019030</v>
      </c>
      <c r="E132">
        <v>58166950</v>
      </c>
      <c r="F132">
        <v>58316954</v>
      </c>
      <c r="G132">
        <v>58487141</v>
      </c>
      <c r="H132">
        <v>58682466</v>
      </c>
      <c r="I132">
        <v>58892514</v>
      </c>
      <c r="J132">
        <v>59119673</v>
      </c>
      <c r="K132">
        <v>59370479</v>
      </c>
      <c r="L132">
        <v>59647577</v>
      </c>
      <c r="M132">
        <v>59987905</v>
      </c>
      <c r="N132">
        <v>60401206</v>
      </c>
      <c r="O132">
        <v>60846820</v>
      </c>
      <c r="P132">
        <v>61322463</v>
      </c>
      <c r="Q132">
        <v>61806995</v>
      </c>
      <c r="R132">
        <v>62276270</v>
      </c>
      <c r="S132">
        <v>62766365</v>
      </c>
      <c r="T132">
        <v>63258918</v>
      </c>
      <c r="U132">
        <v>63700300</v>
      </c>
      <c r="V132">
        <v>64128226</v>
      </c>
      <c r="W132">
        <v>64613160</v>
      </c>
      <c r="X132">
        <v>65128861</v>
      </c>
      <c r="Y132">
        <v>65595565</v>
      </c>
      <c r="Z132">
        <v>66022273</v>
      </c>
    </row>
    <row r="133" spans="1:26">
      <c r="A133" t="s">
        <v>6267</v>
      </c>
      <c r="B133" t="s">
        <v>6268</v>
      </c>
      <c r="C133" t="str">
        <f>VLOOKUP(A133,Continent!$D$1:$G$243,3,FALSE)</f>
        <v>Europe</v>
      </c>
      <c r="D133">
        <v>4734000</v>
      </c>
      <c r="E133">
        <v>4616100</v>
      </c>
      <c r="F133">
        <v>4531600</v>
      </c>
      <c r="G133">
        <v>4487300</v>
      </c>
      <c r="H133">
        <v>4452500</v>
      </c>
      <c r="I133">
        <v>4418300</v>
      </c>
      <c r="J133">
        <v>4386400</v>
      </c>
      <c r="K133">
        <v>4357000</v>
      </c>
      <c r="L133">
        <v>4301000</v>
      </c>
      <c r="M133">
        <v>4245000</v>
      </c>
      <c r="N133">
        <v>4190000</v>
      </c>
      <c r="O133">
        <v>4136000</v>
      </c>
      <c r="P133">
        <v>4082000</v>
      </c>
      <c r="Q133">
        <v>4030000</v>
      </c>
      <c r="R133">
        <v>3978000</v>
      </c>
      <c r="S133">
        <v>3926000</v>
      </c>
      <c r="T133">
        <v>3875000</v>
      </c>
      <c r="U133">
        <v>3825000</v>
      </c>
      <c r="V133">
        <v>3776000</v>
      </c>
      <c r="W133">
        <v>3727000</v>
      </c>
      <c r="X133">
        <v>3717100</v>
      </c>
      <c r="Y133">
        <v>3719300</v>
      </c>
      <c r="Z133">
        <v>3717100</v>
      </c>
    </row>
    <row r="134" spans="1:26">
      <c r="A134" t="s">
        <v>6271</v>
      </c>
      <c r="B134" t="s">
        <v>6272</v>
      </c>
      <c r="C134" t="str">
        <f>VLOOKUP(A134,Continent!$D$1:$G$243,3,FALSE)</f>
        <v>Europe</v>
      </c>
      <c r="D134">
        <v>30147</v>
      </c>
      <c r="E134">
        <v>30382</v>
      </c>
      <c r="F134">
        <v>30594</v>
      </c>
      <c r="G134">
        <v>30801</v>
      </c>
      <c r="H134">
        <v>30991</v>
      </c>
      <c r="I134">
        <v>31180</v>
      </c>
      <c r="J134">
        <v>31374</v>
      </c>
      <c r="K134">
        <v>31544</v>
      </c>
      <c r="L134">
        <v>31720</v>
      </c>
      <c r="M134">
        <v>31896</v>
      </c>
      <c r="N134">
        <v>32085</v>
      </c>
      <c r="O134">
        <v>32296</v>
      </c>
      <c r="P134">
        <v>32510</v>
      </c>
      <c r="Q134">
        <v>32732</v>
      </c>
      <c r="R134">
        <v>32956</v>
      </c>
      <c r="S134">
        <v>33189</v>
      </c>
      <c r="T134">
        <v>33405</v>
      </c>
      <c r="U134">
        <v>33623</v>
      </c>
      <c r="V134">
        <v>33831</v>
      </c>
      <c r="W134">
        <v>34038</v>
      </c>
      <c r="X134">
        <v>34228</v>
      </c>
      <c r="Y134">
        <v>34408</v>
      </c>
      <c r="Z134">
        <v>34571</v>
      </c>
    </row>
    <row r="135" spans="1:26">
      <c r="A135" t="s">
        <v>6281</v>
      </c>
      <c r="B135" t="s">
        <v>6282</v>
      </c>
      <c r="C135" t="str">
        <f>VLOOKUP(A135,Continent!$D$1:$G$243,3,FALSE)</f>
        <v>Europe</v>
      </c>
      <c r="D135">
        <v>10562153</v>
      </c>
      <c r="E135">
        <v>10608800</v>
      </c>
      <c r="F135">
        <v>10661259</v>
      </c>
      <c r="G135">
        <v>10720509</v>
      </c>
      <c r="H135">
        <v>10761698</v>
      </c>
      <c r="I135">
        <v>10805808</v>
      </c>
      <c r="J135">
        <v>10862132</v>
      </c>
      <c r="K135">
        <v>10902022</v>
      </c>
      <c r="L135">
        <v>10928070</v>
      </c>
      <c r="M135">
        <v>10955141</v>
      </c>
      <c r="N135">
        <v>10987314</v>
      </c>
      <c r="O135">
        <v>11020362</v>
      </c>
      <c r="P135">
        <v>11048473</v>
      </c>
      <c r="Q135">
        <v>11077841</v>
      </c>
      <c r="R135">
        <v>11107017</v>
      </c>
      <c r="S135">
        <v>11121341</v>
      </c>
      <c r="T135">
        <v>11104899</v>
      </c>
      <c r="U135">
        <v>11045011</v>
      </c>
      <c r="V135">
        <v>10965211</v>
      </c>
      <c r="W135">
        <v>10892413</v>
      </c>
      <c r="X135">
        <v>10820883</v>
      </c>
      <c r="Y135">
        <v>10775971</v>
      </c>
      <c r="Z135">
        <v>10760421</v>
      </c>
    </row>
    <row r="136" spans="1:26">
      <c r="A136" t="s">
        <v>6301</v>
      </c>
      <c r="B136" t="s">
        <v>6302</v>
      </c>
      <c r="C136" t="str">
        <f>VLOOKUP(B136,Continent!$E$2:$F$243,2,FALSE)</f>
        <v>Europe</v>
      </c>
      <c r="D136">
        <v>4669000</v>
      </c>
      <c r="E136">
        <v>4494000</v>
      </c>
      <c r="F136">
        <v>4572000</v>
      </c>
      <c r="G136">
        <v>4501000</v>
      </c>
      <c r="H136">
        <v>4554000</v>
      </c>
      <c r="I136">
        <v>4426000</v>
      </c>
      <c r="J136">
        <v>4440000</v>
      </c>
      <c r="K136">
        <v>4440000</v>
      </c>
      <c r="L136">
        <v>4440000</v>
      </c>
      <c r="M136">
        <v>4439000</v>
      </c>
      <c r="N136">
        <v>4442000</v>
      </c>
      <c r="O136">
        <v>4440000</v>
      </c>
      <c r="P136">
        <v>4436000</v>
      </c>
      <c r="Q136">
        <v>4434508</v>
      </c>
      <c r="R136">
        <v>4429078</v>
      </c>
      <c r="S136">
        <v>4417781</v>
      </c>
      <c r="T136">
        <v>4280622</v>
      </c>
      <c r="U136">
        <v>4267558</v>
      </c>
      <c r="V136">
        <v>4255689</v>
      </c>
      <c r="W136">
        <v>4238389</v>
      </c>
      <c r="X136">
        <v>4203604</v>
      </c>
      <c r="Y136">
        <v>4174349</v>
      </c>
      <c r="Z136">
        <v>4125700</v>
      </c>
    </row>
    <row r="137" spans="1:26">
      <c r="A137" t="s">
        <v>6305</v>
      </c>
      <c r="B137" t="s">
        <v>6306</v>
      </c>
      <c r="C137" t="str">
        <f>VLOOKUP(A137,Continent!$D$1:$G$243,3,FALSE)</f>
        <v>Europe</v>
      </c>
      <c r="D137">
        <v>10328965</v>
      </c>
      <c r="E137">
        <v>10311238</v>
      </c>
      <c r="F137">
        <v>10290486</v>
      </c>
      <c r="G137">
        <v>10266570</v>
      </c>
      <c r="H137">
        <v>10237530</v>
      </c>
      <c r="I137">
        <v>10210971</v>
      </c>
      <c r="J137">
        <v>10187576</v>
      </c>
      <c r="K137">
        <v>10158608</v>
      </c>
      <c r="L137">
        <v>10129552</v>
      </c>
      <c r="M137">
        <v>10107146</v>
      </c>
      <c r="N137">
        <v>10087065</v>
      </c>
      <c r="O137">
        <v>10071370</v>
      </c>
      <c r="P137">
        <v>10055780</v>
      </c>
      <c r="Q137">
        <v>10038188</v>
      </c>
      <c r="R137">
        <v>10022650</v>
      </c>
      <c r="S137">
        <v>10000023</v>
      </c>
      <c r="T137">
        <v>9971727</v>
      </c>
      <c r="U137">
        <v>9920362</v>
      </c>
      <c r="V137">
        <v>9893082</v>
      </c>
      <c r="W137">
        <v>9866468</v>
      </c>
      <c r="X137">
        <v>9843028</v>
      </c>
      <c r="Y137">
        <v>9814023</v>
      </c>
      <c r="Z137">
        <v>9781127</v>
      </c>
    </row>
    <row r="138" spans="1:26">
      <c r="A138" t="s">
        <v>6319</v>
      </c>
      <c r="B138" t="s">
        <v>6320</v>
      </c>
      <c r="C138" t="s">
        <v>7043</v>
      </c>
      <c r="D138">
        <v>70070</v>
      </c>
      <c r="E138">
        <v>70431</v>
      </c>
      <c r="F138">
        <v>70869</v>
      </c>
      <c r="G138">
        <v>71390</v>
      </c>
      <c r="H138">
        <v>71952</v>
      </c>
      <c r="I138">
        <v>72554</v>
      </c>
      <c r="J138">
        <v>73192</v>
      </c>
      <c r="K138">
        <v>73870</v>
      </c>
      <c r="L138">
        <v>74587</v>
      </c>
      <c r="M138">
        <v>75341</v>
      </c>
      <c r="N138">
        <v>76118</v>
      </c>
      <c r="O138">
        <v>76914</v>
      </c>
      <c r="P138">
        <v>77727</v>
      </c>
      <c r="Q138">
        <v>78534</v>
      </c>
      <c r="R138">
        <v>79325</v>
      </c>
      <c r="S138">
        <v>80072</v>
      </c>
      <c r="T138">
        <v>80759</v>
      </c>
      <c r="U138">
        <v>81406</v>
      </c>
      <c r="V138">
        <v>82013</v>
      </c>
      <c r="W138">
        <v>82590</v>
      </c>
      <c r="X138">
        <v>83167</v>
      </c>
      <c r="Y138">
        <v>83737</v>
      </c>
      <c r="Z138">
        <v>84287</v>
      </c>
    </row>
    <row r="139" spans="1:26">
      <c r="A139" t="s">
        <v>6323</v>
      </c>
      <c r="B139" t="s">
        <v>6324</v>
      </c>
      <c r="C139" t="str">
        <f>VLOOKUP(A139,Continent!$D$1:$G$243,3,FALSE)</f>
        <v>Europe</v>
      </c>
      <c r="D139">
        <v>3608841</v>
      </c>
      <c r="E139">
        <v>3637510</v>
      </c>
      <c r="F139">
        <v>3674171</v>
      </c>
      <c r="G139">
        <v>3712696</v>
      </c>
      <c r="H139">
        <v>3754786</v>
      </c>
      <c r="I139">
        <v>3805174</v>
      </c>
      <c r="J139">
        <v>3866243</v>
      </c>
      <c r="K139">
        <v>3931947</v>
      </c>
      <c r="L139">
        <v>3996521</v>
      </c>
      <c r="M139">
        <v>4070262</v>
      </c>
      <c r="N139">
        <v>4159914</v>
      </c>
      <c r="O139">
        <v>4273591</v>
      </c>
      <c r="P139">
        <v>4398942</v>
      </c>
      <c r="Q139">
        <v>4489544</v>
      </c>
      <c r="R139">
        <v>4535375</v>
      </c>
      <c r="S139">
        <v>4560155</v>
      </c>
      <c r="T139">
        <v>4580084</v>
      </c>
      <c r="U139">
        <v>4599533</v>
      </c>
      <c r="V139">
        <v>4623816</v>
      </c>
      <c r="W139">
        <v>4657740</v>
      </c>
      <c r="X139">
        <v>4701957</v>
      </c>
      <c r="Y139">
        <v>4755335</v>
      </c>
      <c r="Z139">
        <v>4813608</v>
      </c>
    </row>
    <row r="140" spans="1:26">
      <c r="A140" t="s">
        <v>6329</v>
      </c>
      <c r="B140" t="s">
        <v>6330</v>
      </c>
      <c r="C140" t="str">
        <f>VLOOKUP(A140,Continent!$D$1:$G$243,3,FALSE)</f>
        <v>Europe</v>
      </c>
      <c r="D140">
        <v>267468</v>
      </c>
      <c r="E140">
        <v>268916</v>
      </c>
      <c r="F140">
        <v>271128</v>
      </c>
      <c r="G140">
        <v>274047</v>
      </c>
      <c r="H140">
        <v>277381</v>
      </c>
      <c r="I140">
        <v>281205</v>
      </c>
      <c r="J140">
        <v>284968</v>
      </c>
      <c r="K140">
        <v>287523</v>
      </c>
      <c r="L140">
        <v>289521</v>
      </c>
      <c r="M140">
        <v>292074</v>
      </c>
      <c r="N140">
        <v>296734</v>
      </c>
      <c r="O140">
        <v>303782</v>
      </c>
      <c r="P140">
        <v>311566</v>
      </c>
      <c r="Q140">
        <v>317414</v>
      </c>
      <c r="R140">
        <v>318499</v>
      </c>
      <c r="S140">
        <v>318041</v>
      </c>
      <c r="T140">
        <v>319014</v>
      </c>
      <c r="U140">
        <v>320716</v>
      </c>
      <c r="V140">
        <v>323764</v>
      </c>
      <c r="W140">
        <v>327386</v>
      </c>
      <c r="X140">
        <v>330815</v>
      </c>
      <c r="Y140">
        <v>335439</v>
      </c>
      <c r="Z140">
        <v>341284</v>
      </c>
    </row>
    <row r="141" spans="1:26">
      <c r="A141" t="s">
        <v>6333</v>
      </c>
      <c r="B141" t="s">
        <v>6334</v>
      </c>
      <c r="C141" t="str">
        <f>VLOOKUP(A141,Continent!$D$1:$G$243,3,FALSE)</f>
        <v>Europe</v>
      </c>
      <c r="D141">
        <v>56844303</v>
      </c>
      <c r="E141">
        <v>56860281</v>
      </c>
      <c r="F141">
        <v>56890372</v>
      </c>
      <c r="G141">
        <v>56906744</v>
      </c>
      <c r="H141">
        <v>56916317</v>
      </c>
      <c r="I141">
        <v>56942108</v>
      </c>
      <c r="J141">
        <v>56974100</v>
      </c>
      <c r="K141">
        <v>57059007</v>
      </c>
      <c r="L141">
        <v>57313203</v>
      </c>
      <c r="M141">
        <v>57685327</v>
      </c>
      <c r="N141">
        <v>57969484</v>
      </c>
      <c r="O141">
        <v>58143979</v>
      </c>
      <c r="P141">
        <v>58438310</v>
      </c>
      <c r="Q141">
        <v>58826731</v>
      </c>
      <c r="R141">
        <v>59095365</v>
      </c>
      <c r="S141">
        <v>59277417</v>
      </c>
      <c r="T141">
        <v>59379449</v>
      </c>
      <c r="U141">
        <v>59539717</v>
      </c>
      <c r="V141">
        <v>60233948</v>
      </c>
      <c r="W141">
        <v>60789140</v>
      </c>
      <c r="X141">
        <v>60730582</v>
      </c>
      <c r="Y141">
        <v>60627498</v>
      </c>
      <c r="Z141">
        <v>60551416</v>
      </c>
    </row>
    <row r="142" spans="1:26">
      <c r="A142" t="s">
        <v>6375</v>
      </c>
      <c r="B142" t="s">
        <v>6376</v>
      </c>
      <c r="C142" t="str">
        <f>VLOOKUP(A142,Continent!$D$1:$G$243,3,FALSE)</f>
        <v>Europe</v>
      </c>
      <c r="D142">
        <v>30833</v>
      </c>
      <c r="E142">
        <v>31325</v>
      </c>
      <c r="F142">
        <v>31838</v>
      </c>
      <c r="G142">
        <v>32355</v>
      </c>
      <c r="H142">
        <v>32842</v>
      </c>
      <c r="I142">
        <v>33286</v>
      </c>
      <c r="J142">
        <v>33671</v>
      </c>
      <c r="K142">
        <v>34018</v>
      </c>
      <c r="L142">
        <v>34321</v>
      </c>
      <c r="M142">
        <v>34596</v>
      </c>
      <c r="N142">
        <v>34852</v>
      </c>
      <c r="O142">
        <v>35095</v>
      </c>
      <c r="P142">
        <v>35322</v>
      </c>
      <c r="Q142">
        <v>35541</v>
      </c>
      <c r="R142">
        <v>35766</v>
      </c>
      <c r="S142">
        <v>36003</v>
      </c>
      <c r="T142">
        <v>36264</v>
      </c>
      <c r="U142">
        <v>36545</v>
      </c>
      <c r="V142">
        <v>36834</v>
      </c>
      <c r="W142">
        <v>37127</v>
      </c>
      <c r="X142">
        <v>37403</v>
      </c>
      <c r="Y142">
        <v>37666</v>
      </c>
      <c r="Z142">
        <v>37922</v>
      </c>
    </row>
    <row r="143" spans="1:26">
      <c r="A143" t="s">
        <v>6387</v>
      </c>
      <c r="B143" t="s">
        <v>6388</v>
      </c>
      <c r="C143" t="str">
        <f>VLOOKUP(A143,Continent!$D$1:$G$243,3,FALSE)</f>
        <v>Europe</v>
      </c>
      <c r="D143">
        <v>3629102</v>
      </c>
      <c r="E143">
        <v>3601613</v>
      </c>
      <c r="F143">
        <v>3575137</v>
      </c>
      <c r="G143">
        <v>3549331</v>
      </c>
      <c r="H143">
        <v>3524238</v>
      </c>
      <c r="I143">
        <v>3499536</v>
      </c>
      <c r="J143">
        <v>3470818</v>
      </c>
      <c r="K143">
        <v>3443067</v>
      </c>
      <c r="L143">
        <v>3415213</v>
      </c>
      <c r="M143">
        <v>3377075</v>
      </c>
      <c r="N143">
        <v>3322528</v>
      </c>
      <c r="O143">
        <v>3269909</v>
      </c>
      <c r="P143">
        <v>3231294</v>
      </c>
      <c r="Q143">
        <v>3198231</v>
      </c>
      <c r="R143">
        <v>3162916</v>
      </c>
      <c r="S143">
        <v>3097282</v>
      </c>
      <c r="T143">
        <v>3028115</v>
      </c>
      <c r="U143">
        <v>2987773</v>
      </c>
      <c r="V143">
        <v>2957689</v>
      </c>
      <c r="W143">
        <v>2932367</v>
      </c>
      <c r="X143">
        <v>2904910</v>
      </c>
      <c r="Y143">
        <v>2868231</v>
      </c>
      <c r="Z143">
        <v>2827721</v>
      </c>
    </row>
    <row r="144" spans="1:26">
      <c r="A144" t="s">
        <v>6389</v>
      </c>
      <c r="B144" t="s">
        <v>6390</v>
      </c>
      <c r="C144" t="str">
        <f>VLOOKUP(A144,Continent!$D$1:$G$243,3,FALSE)</f>
        <v>Europe</v>
      </c>
      <c r="D144">
        <v>408625</v>
      </c>
      <c r="E144">
        <v>414225</v>
      </c>
      <c r="F144">
        <v>419450</v>
      </c>
      <c r="G144">
        <v>424700</v>
      </c>
      <c r="H144">
        <v>430475</v>
      </c>
      <c r="I144">
        <v>436300</v>
      </c>
      <c r="J144">
        <v>441525</v>
      </c>
      <c r="K144">
        <v>446175</v>
      </c>
      <c r="L144">
        <v>451630</v>
      </c>
      <c r="M144">
        <v>458095</v>
      </c>
      <c r="N144">
        <v>465158</v>
      </c>
      <c r="O144">
        <v>472637</v>
      </c>
      <c r="P144">
        <v>479993</v>
      </c>
      <c r="Q144">
        <v>488650</v>
      </c>
      <c r="R144">
        <v>497783</v>
      </c>
      <c r="S144">
        <v>506953</v>
      </c>
      <c r="T144">
        <v>518347</v>
      </c>
      <c r="U144">
        <v>530946</v>
      </c>
      <c r="V144">
        <v>543360</v>
      </c>
      <c r="W144">
        <v>556319</v>
      </c>
      <c r="X144">
        <v>569604</v>
      </c>
      <c r="Y144">
        <v>582014</v>
      </c>
      <c r="Z144">
        <v>599449</v>
      </c>
    </row>
    <row r="145" spans="1:26">
      <c r="A145" t="s">
        <v>6391</v>
      </c>
      <c r="B145" t="s">
        <v>6392</v>
      </c>
      <c r="C145" t="str">
        <f>VLOOKUP(A145,Continent!$D$1:$G$243,3,FALSE)</f>
        <v>Europe</v>
      </c>
      <c r="D145">
        <v>2485056</v>
      </c>
      <c r="E145">
        <v>2457222</v>
      </c>
      <c r="F145">
        <v>2432851</v>
      </c>
      <c r="G145">
        <v>2410019</v>
      </c>
      <c r="H145">
        <v>2390482</v>
      </c>
      <c r="I145">
        <v>2367550</v>
      </c>
      <c r="J145">
        <v>2337170</v>
      </c>
      <c r="K145">
        <v>2310173</v>
      </c>
      <c r="L145">
        <v>2287955</v>
      </c>
      <c r="M145">
        <v>2263122</v>
      </c>
      <c r="N145">
        <v>2238799</v>
      </c>
      <c r="O145">
        <v>2218357</v>
      </c>
      <c r="P145">
        <v>2200325</v>
      </c>
      <c r="Q145">
        <v>2177322</v>
      </c>
      <c r="R145">
        <v>2141669</v>
      </c>
      <c r="S145">
        <v>2097555</v>
      </c>
      <c r="T145">
        <v>2059709</v>
      </c>
      <c r="U145">
        <v>2034319</v>
      </c>
      <c r="V145">
        <v>2012647</v>
      </c>
      <c r="W145">
        <v>1993782</v>
      </c>
      <c r="X145">
        <v>1977527</v>
      </c>
      <c r="Y145">
        <v>1959537</v>
      </c>
      <c r="Z145">
        <v>1940740</v>
      </c>
    </row>
    <row r="146" spans="1:26">
      <c r="A146" t="s">
        <v>6395</v>
      </c>
      <c r="B146" t="s">
        <v>6396</v>
      </c>
      <c r="C146" t="s">
        <v>7043</v>
      </c>
      <c r="D146">
        <v>32712</v>
      </c>
      <c r="E146">
        <v>32102</v>
      </c>
      <c r="F146">
        <v>31304</v>
      </c>
      <c r="G146">
        <v>30358</v>
      </c>
      <c r="H146">
        <v>29305</v>
      </c>
      <c r="I146">
        <v>28384</v>
      </c>
      <c r="J146">
        <v>27782</v>
      </c>
      <c r="K146">
        <v>27450</v>
      </c>
      <c r="L146">
        <v>27363</v>
      </c>
      <c r="M146">
        <v>27514</v>
      </c>
      <c r="N146">
        <v>27906</v>
      </c>
      <c r="O146">
        <v>28414</v>
      </c>
      <c r="P146">
        <v>28905</v>
      </c>
      <c r="Q146">
        <v>29376</v>
      </c>
      <c r="R146">
        <v>29820</v>
      </c>
      <c r="S146">
        <v>30235</v>
      </c>
      <c r="T146">
        <v>30615</v>
      </c>
      <c r="U146">
        <v>30959</v>
      </c>
      <c r="V146">
        <v>31264</v>
      </c>
      <c r="W146">
        <v>31530</v>
      </c>
      <c r="X146">
        <v>31754</v>
      </c>
      <c r="Y146">
        <v>31949</v>
      </c>
      <c r="Z146">
        <v>32125</v>
      </c>
    </row>
    <row r="147" spans="1:26">
      <c r="A147" t="s">
        <v>6399</v>
      </c>
      <c r="B147" t="s">
        <v>6400</v>
      </c>
      <c r="C147" t="str">
        <f>VLOOKUP(A147,Continent!$D$1:$G$243,3,FALSE)</f>
        <v>Europe</v>
      </c>
      <c r="D147">
        <v>30691</v>
      </c>
      <c r="E147">
        <v>30967</v>
      </c>
      <c r="F147">
        <v>31251</v>
      </c>
      <c r="G147">
        <v>31523</v>
      </c>
      <c r="H147">
        <v>31800</v>
      </c>
      <c r="I147">
        <v>32082</v>
      </c>
      <c r="J147">
        <v>32360</v>
      </c>
      <c r="K147">
        <v>32629</v>
      </c>
      <c r="L147">
        <v>32933</v>
      </c>
      <c r="M147">
        <v>33314</v>
      </c>
      <c r="N147">
        <v>33793</v>
      </c>
      <c r="O147">
        <v>34408</v>
      </c>
      <c r="P147">
        <v>35111</v>
      </c>
      <c r="Q147">
        <v>35853</v>
      </c>
      <c r="R147">
        <v>36534</v>
      </c>
      <c r="S147">
        <v>37094</v>
      </c>
      <c r="T147">
        <v>37497</v>
      </c>
      <c r="U147">
        <v>37783</v>
      </c>
      <c r="V147">
        <v>37971</v>
      </c>
      <c r="W147">
        <v>38132</v>
      </c>
      <c r="X147">
        <v>38307</v>
      </c>
      <c r="Y147">
        <v>38499</v>
      </c>
      <c r="Z147">
        <v>38695</v>
      </c>
    </row>
    <row r="148" spans="1:26">
      <c r="A148" t="s">
        <v>6401</v>
      </c>
      <c r="B148" t="s">
        <v>6402</v>
      </c>
      <c r="C148" t="str">
        <f>VLOOKUP(B148,Continent!$E$2:$F$243,2,FALSE)</f>
        <v>Europe</v>
      </c>
      <c r="D148">
        <v>3675099</v>
      </c>
      <c r="E148">
        <v>3667748</v>
      </c>
      <c r="F148">
        <v>3654208</v>
      </c>
      <c r="G148">
        <v>3652732</v>
      </c>
      <c r="H148">
        <v>3647001</v>
      </c>
      <c r="I148">
        <v>3639592</v>
      </c>
      <c r="J148">
        <v>3631462</v>
      </c>
      <c r="K148">
        <v>3623062</v>
      </c>
      <c r="L148">
        <v>3612874</v>
      </c>
      <c r="M148">
        <v>3603945</v>
      </c>
      <c r="N148">
        <v>3595187</v>
      </c>
      <c r="O148">
        <v>3585209</v>
      </c>
      <c r="P148">
        <v>3576910</v>
      </c>
      <c r="Q148">
        <v>3570108</v>
      </c>
      <c r="R148">
        <v>3565604</v>
      </c>
      <c r="S148">
        <v>3562045</v>
      </c>
      <c r="T148">
        <v>3559986</v>
      </c>
      <c r="U148">
        <v>3559519</v>
      </c>
      <c r="V148">
        <v>3558566</v>
      </c>
      <c r="W148">
        <v>3556397</v>
      </c>
      <c r="X148">
        <v>3554108</v>
      </c>
      <c r="Y148">
        <v>3551954</v>
      </c>
      <c r="Z148">
        <v>3549750</v>
      </c>
    </row>
    <row r="149" spans="1:26">
      <c r="A149" t="s">
        <v>6414</v>
      </c>
      <c r="B149" t="s">
        <v>6415</v>
      </c>
      <c r="C149" t="str">
        <f>VLOOKUP(B149,Continent!$E$2:$F$243,2,FALSE)</f>
        <v>Europe</v>
      </c>
      <c r="D149">
        <v>1983252</v>
      </c>
      <c r="E149">
        <v>1989443</v>
      </c>
      <c r="F149">
        <v>1999599</v>
      </c>
      <c r="G149">
        <v>2012057</v>
      </c>
      <c r="H149">
        <v>2024394</v>
      </c>
      <c r="I149">
        <v>2034819</v>
      </c>
      <c r="J149">
        <v>2042842</v>
      </c>
      <c r="K149">
        <v>2048928</v>
      </c>
      <c r="L149">
        <v>2053426</v>
      </c>
      <c r="M149">
        <v>2057047</v>
      </c>
      <c r="N149">
        <v>2060272</v>
      </c>
      <c r="O149">
        <v>2063145</v>
      </c>
      <c r="P149">
        <v>2065458</v>
      </c>
      <c r="Q149">
        <v>2067378</v>
      </c>
      <c r="R149">
        <v>2069093</v>
      </c>
      <c r="S149">
        <v>2070739</v>
      </c>
      <c r="T149">
        <v>2072383</v>
      </c>
      <c r="U149">
        <v>2074036</v>
      </c>
      <c r="V149">
        <v>2075739</v>
      </c>
      <c r="W149">
        <v>2077495</v>
      </c>
      <c r="X149">
        <v>2079308</v>
      </c>
      <c r="Y149">
        <v>2081206</v>
      </c>
      <c r="Z149">
        <v>2083160</v>
      </c>
    </row>
    <row r="150" spans="1:26">
      <c r="A150" t="s">
        <v>6418</v>
      </c>
      <c r="B150" t="s">
        <v>6419</v>
      </c>
      <c r="C150" t="str">
        <f>VLOOKUP(A150,Continent!$D$1:$G$243,3,FALSE)</f>
        <v>Europe</v>
      </c>
      <c r="D150">
        <v>377419</v>
      </c>
      <c r="E150">
        <v>379905</v>
      </c>
      <c r="F150">
        <v>382791</v>
      </c>
      <c r="G150">
        <v>385287</v>
      </c>
      <c r="H150">
        <v>387578</v>
      </c>
      <c r="I150">
        <v>390087</v>
      </c>
      <c r="J150">
        <v>393028</v>
      </c>
      <c r="K150">
        <v>395969</v>
      </c>
      <c r="L150">
        <v>398582</v>
      </c>
      <c r="M150">
        <v>401268</v>
      </c>
      <c r="N150">
        <v>403834</v>
      </c>
      <c r="O150">
        <v>405308</v>
      </c>
      <c r="P150">
        <v>406724</v>
      </c>
      <c r="Q150">
        <v>409379</v>
      </c>
      <c r="R150">
        <v>412477</v>
      </c>
      <c r="S150">
        <v>414508</v>
      </c>
      <c r="T150">
        <v>416268</v>
      </c>
      <c r="U150">
        <v>420028</v>
      </c>
      <c r="V150">
        <v>425967</v>
      </c>
      <c r="W150">
        <v>434558</v>
      </c>
      <c r="X150">
        <v>445053</v>
      </c>
      <c r="Y150">
        <v>455356</v>
      </c>
      <c r="Z150">
        <v>465292</v>
      </c>
    </row>
    <row r="151" spans="1:26">
      <c r="A151" t="s">
        <v>6452</v>
      </c>
      <c r="B151" t="s">
        <v>6453</v>
      </c>
      <c r="C151" t="str">
        <f>VLOOKUP(A151,Continent!$D$1:$G$243,3,FALSE)</f>
        <v>Europe</v>
      </c>
      <c r="D151">
        <v>15459006</v>
      </c>
      <c r="E151">
        <v>15530498</v>
      </c>
      <c r="F151">
        <v>15610650</v>
      </c>
      <c r="G151">
        <v>15707209</v>
      </c>
      <c r="H151">
        <v>15812088</v>
      </c>
      <c r="I151">
        <v>15925513</v>
      </c>
      <c r="J151">
        <v>16046180</v>
      </c>
      <c r="K151">
        <v>16148929</v>
      </c>
      <c r="L151">
        <v>16225302</v>
      </c>
      <c r="M151">
        <v>16281779</v>
      </c>
      <c r="N151">
        <v>16319868</v>
      </c>
      <c r="O151">
        <v>16346101</v>
      </c>
      <c r="P151">
        <v>16381696</v>
      </c>
      <c r="Q151">
        <v>16445593</v>
      </c>
      <c r="R151">
        <v>16530388</v>
      </c>
      <c r="S151">
        <v>16615394</v>
      </c>
      <c r="T151">
        <v>16693074</v>
      </c>
      <c r="U151">
        <v>16754962</v>
      </c>
      <c r="V151">
        <v>16804432</v>
      </c>
      <c r="W151">
        <v>16865008</v>
      </c>
      <c r="X151">
        <v>16939923</v>
      </c>
      <c r="Y151">
        <v>17030314</v>
      </c>
      <c r="Z151">
        <v>17132854</v>
      </c>
    </row>
    <row r="152" spans="1:26">
      <c r="A152" t="s">
        <v>6454</v>
      </c>
      <c r="B152" t="s">
        <v>6455</v>
      </c>
      <c r="C152" t="str">
        <f>VLOOKUP(A152,Continent!$D$1:$G$243,3,FALSE)</f>
        <v>Europe</v>
      </c>
      <c r="D152">
        <v>4359184</v>
      </c>
      <c r="E152">
        <v>4381336</v>
      </c>
      <c r="F152">
        <v>4405157</v>
      </c>
      <c r="G152">
        <v>4431464</v>
      </c>
      <c r="H152">
        <v>4461913</v>
      </c>
      <c r="I152">
        <v>4490967</v>
      </c>
      <c r="J152">
        <v>4513751</v>
      </c>
      <c r="K152">
        <v>4538159</v>
      </c>
      <c r="L152">
        <v>4564855</v>
      </c>
      <c r="M152">
        <v>4591910</v>
      </c>
      <c r="N152">
        <v>4623291</v>
      </c>
      <c r="O152">
        <v>4660677</v>
      </c>
      <c r="P152">
        <v>4709153</v>
      </c>
      <c r="Q152">
        <v>4768212</v>
      </c>
      <c r="R152">
        <v>4828726</v>
      </c>
      <c r="S152">
        <v>4889252</v>
      </c>
      <c r="T152">
        <v>4953088</v>
      </c>
      <c r="U152">
        <v>5018573</v>
      </c>
      <c r="V152">
        <v>5079623</v>
      </c>
      <c r="W152">
        <v>5137232</v>
      </c>
      <c r="X152">
        <v>5190239</v>
      </c>
      <c r="Y152">
        <v>5234519</v>
      </c>
      <c r="Z152">
        <v>5282223</v>
      </c>
    </row>
    <row r="153" spans="1:26">
      <c r="A153" t="s">
        <v>6480</v>
      </c>
      <c r="B153" t="s">
        <v>6481</v>
      </c>
      <c r="C153" t="str">
        <f>VLOOKUP(A153,Continent!$D$1:$G$243,3,FALSE)</f>
        <v>Europe</v>
      </c>
      <c r="D153">
        <v>38594998</v>
      </c>
      <c r="E153">
        <v>38624370</v>
      </c>
      <c r="F153">
        <v>38649660</v>
      </c>
      <c r="G153">
        <v>38663481</v>
      </c>
      <c r="H153">
        <v>38660271</v>
      </c>
      <c r="I153">
        <v>38258629</v>
      </c>
      <c r="J153">
        <v>38248076</v>
      </c>
      <c r="K153">
        <v>38230364</v>
      </c>
      <c r="L153">
        <v>38204570</v>
      </c>
      <c r="M153">
        <v>38182222</v>
      </c>
      <c r="N153">
        <v>38165445</v>
      </c>
      <c r="O153">
        <v>38141267</v>
      </c>
      <c r="P153">
        <v>38120560</v>
      </c>
      <c r="Q153">
        <v>38125759</v>
      </c>
      <c r="R153">
        <v>38151603</v>
      </c>
      <c r="S153">
        <v>38042794</v>
      </c>
      <c r="T153">
        <v>38063255</v>
      </c>
      <c r="U153">
        <v>38063164</v>
      </c>
      <c r="V153">
        <v>38040196</v>
      </c>
      <c r="W153">
        <v>38011735</v>
      </c>
      <c r="X153">
        <v>37986412</v>
      </c>
      <c r="Y153">
        <v>37970087</v>
      </c>
      <c r="Z153">
        <v>37975841</v>
      </c>
    </row>
    <row r="154" spans="1:26">
      <c r="A154" t="s">
        <v>6487</v>
      </c>
      <c r="B154" t="s">
        <v>6488</v>
      </c>
      <c r="C154" t="str">
        <f>VLOOKUP(A154,Continent!$D$1:$G$243,3,FALSE)</f>
        <v>Europe</v>
      </c>
      <c r="D154">
        <v>10026176</v>
      </c>
      <c r="E154">
        <v>10063945</v>
      </c>
      <c r="F154">
        <v>10108977</v>
      </c>
      <c r="G154">
        <v>10160196</v>
      </c>
      <c r="H154">
        <v>10217828</v>
      </c>
      <c r="I154">
        <v>10289898</v>
      </c>
      <c r="J154">
        <v>10362722</v>
      </c>
      <c r="K154">
        <v>10419631</v>
      </c>
      <c r="L154">
        <v>10458821</v>
      </c>
      <c r="M154">
        <v>10483861</v>
      </c>
      <c r="N154">
        <v>10503330</v>
      </c>
      <c r="O154">
        <v>10522288</v>
      </c>
      <c r="P154">
        <v>10542964</v>
      </c>
      <c r="Q154">
        <v>10558177</v>
      </c>
      <c r="R154">
        <v>10568247</v>
      </c>
      <c r="S154">
        <v>10573100</v>
      </c>
      <c r="T154">
        <v>10557560</v>
      </c>
      <c r="U154">
        <v>10514844</v>
      </c>
      <c r="V154">
        <v>10457295</v>
      </c>
      <c r="W154">
        <v>10401062</v>
      </c>
      <c r="X154">
        <v>10358076</v>
      </c>
      <c r="Y154">
        <v>10325452</v>
      </c>
      <c r="Z154">
        <v>10293718</v>
      </c>
    </row>
    <row r="155" spans="1:26">
      <c r="A155" t="s">
        <v>6501</v>
      </c>
      <c r="B155" t="s">
        <v>6502</v>
      </c>
      <c r="C155" t="str">
        <f>VLOOKUP(A155,Continent!$D$1:$G$243,3,FALSE)</f>
        <v>Europe</v>
      </c>
      <c r="D155">
        <v>22684270</v>
      </c>
      <c r="E155">
        <v>22619004</v>
      </c>
      <c r="F155">
        <v>22553978</v>
      </c>
      <c r="G155">
        <v>22507344</v>
      </c>
      <c r="H155">
        <v>22472040</v>
      </c>
      <c r="I155">
        <v>22442971</v>
      </c>
      <c r="J155">
        <v>22131970</v>
      </c>
      <c r="K155">
        <v>21730496</v>
      </c>
      <c r="L155">
        <v>21574326</v>
      </c>
      <c r="M155">
        <v>21451748</v>
      </c>
      <c r="N155">
        <v>21319685</v>
      </c>
      <c r="O155">
        <v>21193760</v>
      </c>
      <c r="P155">
        <v>20882982</v>
      </c>
      <c r="Q155">
        <v>20537875</v>
      </c>
      <c r="R155">
        <v>20367487</v>
      </c>
      <c r="S155">
        <v>20246871</v>
      </c>
      <c r="T155">
        <v>20147528</v>
      </c>
      <c r="U155">
        <v>20058035</v>
      </c>
      <c r="V155">
        <v>19983693</v>
      </c>
      <c r="W155">
        <v>19908979</v>
      </c>
      <c r="X155">
        <v>19815481</v>
      </c>
      <c r="Y155">
        <v>19702332</v>
      </c>
      <c r="Z155">
        <v>19586539</v>
      </c>
    </row>
    <row r="156" spans="1:26">
      <c r="A156" t="s">
        <v>6503</v>
      </c>
      <c r="B156" t="s">
        <v>6504</v>
      </c>
      <c r="C156" t="str">
        <f>VLOOKUP(B156,Continent!$E$2:$F$243,2,FALSE)</f>
        <v>Europe</v>
      </c>
      <c r="D156">
        <v>148375726</v>
      </c>
      <c r="E156">
        <v>148160042</v>
      </c>
      <c r="F156">
        <v>147915307</v>
      </c>
      <c r="G156">
        <v>147670692</v>
      </c>
      <c r="H156">
        <v>147214392</v>
      </c>
      <c r="I156">
        <v>146596557</v>
      </c>
      <c r="J156">
        <v>145976083</v>
      </c>
      <c r="K156">
        <v>145306046</v>
      </c>
      <c r="L156">
        <v>144648257</v>
      </c>
      <c r="M156">
        <v>144067054</v>
      </c>
      <c r="N156">
        <v>143518523</v>
      </c>
      <c r="O156">
        <v>143049528</v>
      </c>
      <c r="P156">
        <v>142805088</v>
      </c>
      <c r="Q156">
        <v>142742350</v>
      </c>
      <c r="R156">
        <v>142785342</v>
      </c>
      <c r="S156">
        <v>142849449</v>
      </c>
      <c r="T156">
        <v>142960868</v>
      </c>
      <c r="U156">
        <v>143201676</v>
      </c>
      <c r="V156">
        <v>143506911</v>
      </c>
      <c r="W156">
        <v>143819666</v>
      </c>
      <c r="X156">
        <v>144096870</v>
      </c>
      <c r="Y156">
        <v>144342396</v>
      </c>
      <c r="Z156">
        <v>144495044</v>
      </c>
    </row>
    <row r="157" spans="1:26">
      <c r="A157" t="s">
        <v>6523</v>
      </c>
      <c r="B157" t="s">
        <v>6524</v>
      </c>
      <c r="C157" t="str">
        <f>VLOOKUP(A157,Continent!$D$1:$G$243,3,FALSE)</f>
        <v>Europe</v>
      </c>
      <c r="D157">
        <v>25877</v>
      </c>
      <c r="E157">
        <v>26209</v>
      </c>
      <c r="F157">
        <v>26508</v>
      </c>
      <c r="G157">
        <v>26799</v>
      </c>
      <c r="H157">
        <v>27096</v>
      </c>
      <c r="I157">
        <v>27418</v>
      </c>
      <c r="J157">
        <v>27762</v>
      </c>
      <c r="K157">
        <v>28121</v>
      </c>
      <c r="L157">
        <v>28494</v>
      </c>
      <c r="M157">
        <v>28866</v>
      </c>
      <c r="N157">
        <v>29240</v>
      </c>
      <c r="O157">
        <v>29614</v>
      </c>
      <c r="P157">
        <v>29977</v>
      </c>
      <c r="Q157">
        <v>30351</v>
      </c>
      <c r="R157">
        <v>30723</v>
      </c>
      <c r="S157">
        <v>31110</v>
      </c>
      <c r="T157">
        <v>31504</v>
      </c>
      <c r="U157">
        <v>31914</v>
      </c>
      <c r="V157">
        <v>32303</v>
      </c>
      <c r="W157">
        <v>32657</v>
      </c>
      <c r="X157">
        <v>32960</v>
      </c>
      <c r="Y157">
        <v>33203</v>
      </c>
      <c r="Z157">
        <v>33400</v>
      </c>
    </row>
    <row r="158" spans="1:26">
      <c r="A158" t="s">
        <v>6541</v>
      </c>
      <c r="B158" t="s">
        <v>6542</v>
      </c>
      <c r="C158" t="s">
        <v>7043</v>
      </c>
      <c r="D158">
        <v>5361999</v>
      </c>
      <c r="E158">
        <v>5373361</v>
      </c>
      <c r="F158">
        <v>5383291</v>
      </c>
      <c r="G158">
        <v>5390516</v>
      </c>
      <c r="H158">
        <v>5396020</v>
      </c>
      <c r="I158">
        <v>5388720</v>
      </c>
      <c r="J158">
        <v>5378867</v>
      </c>
      <c r="K158">
        <v>5376912</v>
      </c>
      <c r="L158">
        <v>5373374</v>
      </c>
      <c r="M158">
        <v>5372280</v>
      </c>
      <c r="N158">
        <v>5372807</v>
      </c>
      <c r="O158">
        <v>5373054</v>
      </c>
      <c r="P158">
        <v>5374622</v>
      </c>
      <c r="Q158">
        <v>5379233</v>
      </c>
      <c r="R158">
        <v>5386406</v>
      </c>
      <c r="S158">
        <v>5391428</v>
      </c>
      <c r="T158">
        <v>5398384</v>
      </c>
      <c r="U158">
        <v>5407579</v>
      </c>
      <c r="V158">
        <v>5413393</v>
      </c>
      <c r="W158">
        <v>5418649</v>
      </c>
      <c r="X158">
        <v>5423801</v>
      </c>
      <c r="Y158">
        <v>5430798</v>
      </c>
      <c r="Z158">
        <v>5439892</v>
      </c>
    </row>
    <row r="159" spans="1:26">
      <c r="A159" t="s">
        <v>6543</v>
      </c>
      <c r="B159" t="s">
        <v>6544</v>
      </c>
      <c r="C159" t="s">
        <v>7043</v>
      </c>
      <c r="D159">
        <v>1989872</v>
      </c>
      <c r="E159">
        <v>1988628</v>
      </c>
      <c r="F159">
        <v>1985956</v>
      </c>
      <c r="G159">
        <v>1981629</v>
      </c>
      <c r="H159">
        <v>1983045</v>
      </c>
      <c r="I159">
        <v>1988925</v>
      </c>
      <c r="J159">
        <v>1992060</v>
      </c>
      <c r="K159">
        <v>1994530</v>
      </c>
      <c r="L159">
        <v>1995733</v>
      </c>
      <c r="M159">
        <v>1997012</v>
      </c>
      <c r="N159">
        <v>2000474</v>
      </c>
      <c r="O159">
        <v>2006868</v>
      </c>
      <c r="P159">
        <v>2018122</v>
      </c>
      <c r="Q159">
        <v>2021316</v>
      </c>
      <c r="R159">
        <v>2039669</v>
      </c>
      <c r="S159">
        <v>2048583</v>
      </c>
      <c r="T159">
        <v>2052843</v>
      </c>
      <c r="U159">
        <v>2057159</v>
      </c>
      <c r="V159">
        <v>2059953</v>
      </c>
      <c r="W159">
        <v>2061980</v>
      </c>
      <c r="X159">
        <v>2063531</v>
      </c>
      <c r="Y159">
        <v>2065042</v>
      </c>
      <c r="Z159">
        <v>2066748</v>
      </c>
    </row>
    <row r="160" spans="1:26">
      <c r="A160" t="s">
        <v>6545</v>
      </c>
      <c r="B160" t="s">
        <v>6546</v>
      </c>
      <c r="C160" t="str">
        <f>VLOOKUP(A160,Continent!$D$1:$G$243,3,FALSE)</f>
        <v>Europe</v>
      </c>
      <c r="D160">
        <v>8826939</v>
      </c>
      <c r="E160">
        <v>8840998</v>
      </c>
      <c r="F160">
        <v>8846062</v>
      </c>
      <c r="G160">
        <v>8850974</v>
      </c>
      <c r="H160">
        <v>8857874</v>
      </c>
      <c r="I160">
        <v>8872109</v>
      </c>
      <c r="J160">
        <v>8895960</v>
      </c>
      <c r="K160">
        <v>8924958</v>
      </c>
      <c r="L160">
        <v>8958229</v>
      </c>
      <c r="M160">
        <v>8993531</v>
      </c>
      <c r="N160">
        <v>9029572</v>
      </c>
      <c r="O160">
        <v>9080505</v>
      </c>
      <c r="P160">
        <v>9148092</v>
      </c>
      <c r="Q160">
        <v>9219637</v>
      </c>
      <c r="R160">
        <v>9298515</v>
      </c>
      <c r="S160">
        <v>9378126</v>
      </c>
      <c r="T160">
        <v>9449213</v>
      </c>
      <c r="U160">
        <v>9519374</v>
      </c>
      <c r="V160">
        <v>9600379</v>
      </c>
      <c r="W160">
        <v>9696110</v>
      </c>
      <c r="X160">
        <v>9799186</v>
      </c>
      <c r="Y160">
        <v>9923085</v>
      </c>
      <c r="Z160">
        <v>10067744</v>
      </c>
    </row>
    <row r="161" spans="1:26">
      <c r="A161" t="s">
        <v>6549</v>
      </c>
      <c r="B161" t="s">
        <v>6550</v>
      </c>
      <c r="C161" t="s">
        <v>7043</v>
      </c>
      <c r="G161">
        <v>31240</v>
      </c>
      <c r="H161">
        <v>31084</v>
      </c>
      <c r="I161">
        <v>30519</v>
      </c>
      <c r="J161">
        <v>30600</v>
      </c>
      <c r="K161">
        <v>30777</v>
      </c>
      <c r="L161">
        <v>31472</v>
      </c>
      <c r="M161">
        <v>32488</v>
      </c>
      <c r="N161">
        <v>33011</v>
      </c>
      <c r="O161">
        <v>33441</v>
      </c>
      <c r="P161">
        <v>33811</v>
      </c>
      <c r="Q161">
        <v>33964</v>
      </c>
      <c r="R161">
        <v>34238</v>
      </c>
      <c r="S161">
        <v>34056</v>
      </c>
      <c r="T161">
        <v>33435</v>
      </c>
      <c r="U161">
        <v>34640</v>
      </c>
      <c r="V161">
        <v>36607</v>
      </c>
      <c r="W161">
        <v>37685</v>
      </c>
      <c r="X161">
        <v>38824</v>
      </c>
      <c r="Y161">
        <v>39969</v>
      </c>
      <c r="Z161">
        <v>41109</v>
      </c>
    </row>
    <row r="162" spans="1:26">
      <c r="A162" t="s">
        <v>6587</v>
      </c>
      <c r="B162" t="s">
        <v>6588</v>
      </c>
      <c r="C162" t="str">
        <f>VLOOKUP(A162,Continent!$D$1:$G$243,3,FALSE)</f>
        <v>Europe</v>
      </c>
      <c r="D162">
        <v>58486381</v>
      </c>
      <c r="E162">
        <v>59423208</v>
      </c>
      <c r="F162">
        <v>60372499</v>
      </c>
      <c r="G162">
        <v>61329590</v>
      </c>
      <c r="H162">
        <v>62287326</v>
      </c>
      <c r="I162">
        <v>63240121</v>
      </c>
      <c r="J162">
        <v>64191474</v>
      </c>
      <c r="K162">
        <v>65143054</v>
      </c>
      <c r="L162">
        <v>66085803</v>
      </c>
      <c r="M162">
        <v>67007855</v>
      </c>
      <c r="N162">
        <v>67903406</v>
      </c>
      <c r="O162">
        <v>68763405</v>
      </c>
      <c r="P162">
        <v>69597281</v>
      </c>
      <c r="Q162">
        <v>70440032</v>
      </c>
      <c r="R162">
        <v>71339185</v>
      </c>
      <c r="S162">
        <v>72326914</v>
      </c>
      <c r="T162">
        <v>73409455</v>
      </c>
      <c r="U162">
        <v>74569867</v>
      </c>
      <c r="V162">
        <v>75787333</v>
      </c>
      <c r="W162">
        <v>77030628</v>
      </c>
      <c r="X162">
        <v>78271472</v>
      </c>
      <c r="Y162">
        <v>79512426</v>
      </c>
      <c r="Z162">
        <v>80745020</v>
      </c>
    </row>
    <row r="163" spans="1:26">
      <c r="A163" t="s">
        <v>6594</v>
      </c>
      <c r="B163" t="s">
        <v>6595</v>
      </c>
      <c r="C163" t="str">
        <f>VLOOKUP(A163,Continent!$D$1:$G$243,3,FALSE)</f>
        <v>Europe</v>
      </c>
      <c r="D163">
        <v>51512299</v>
      </c>
      <c r="E163">
        <v>51057189</v>
      </c>
      <c r="F163">
        <v>50594105</v>
      </c>
      <c r="G163">
        <v>50143939</v>
      </c>
      <c r="H163">
        <v>49673350</v>
      </c>
      <c r="I163">
        <v>49175848</v>
      </c>
      <c r="J163">
        <v>48683865</v>
      </c>
      <c r="K163">
        <v>48202500</v>
      </c>
      <c r="L163">
        <v>47812950</v>
      </c>
      <c r="M163">
        <v>47451600</v>
      </c>
      <c r="N163">
        <v>47105150</v>
      </c>
      <c r="O163">
        <v>46787750</v>
      </c>
      <c r="P163">
        <v>46509350</v>
      </c>
      <c r="Q163">
        <v>46258200</v>
      </c>
      <c r="R163">
        <v>46053300</v>
      </c>
      <c r="S163">
        <v>45870700</v>
      </c>
      <c r="T163">
        <v>45706100</v>
      </c>
      <c r="U163">
        <v>45593300</v>
      </c>
      <c r="V163">
        <v>45489600</v>
      </c>
      <c r="W163">
        <v>45271947</v>
      </c>
      <c r="X163">
        <v>45154029</v>
      </c>
      <c r="Y163">
        <v>45004645</v>
      </c>
      <c r="Z163">
        <v>44831159</v>
      </c>
    </row>
    <row r="164" spans="1:26">
      <c r="A164" t="s">
        <v>6620</v>
      </c>
      <c r="B164" t="s">
        <v>6621</v>
      </c>
      <c r="C164" t="s">
        <v>7043</v>
      </c>
      <c r="D164">
        <v>2029000</v>
      </c>
      <c r="E164">
        <v>2059000</v>
      </c>
      <c r="F164">
        <v>2086000</v>
      </c>
      <c r="G164">
        <v>1966000</v>
      </c>
      <c r="H164">
        <v>1762000</v>
      </c>
      <c r="I164">
        <v>1700000</v>
      </c>
      <c r="J164">
        <v>1701154</v>
      </c>
      <c r="K164">
        <v>1702310</v>
      </c>
      <c r="L164">
        <v>1703466</v>
      </c>
      <c r="M164">
        <v>1704622</v>
      </c>
      <c r="N164">
        <v>1705780</v>
      </c>
      <c r="O164">
        <v>1719536</v>
      </c>
      <c r="P164">
        <v>1733404</v>
      </c>
      <c r="Q164">
        <v>1747383</v>
      </c>
      <c r="R164">
        <v>1761474</v>
      </c>
      <c r="S164">
        <v>1775680</v>
      </c>
      <c r="T164">
        <v>1791000</v>
      </c>
      <c r="U164">
        <v>1805200</v>
      </c>
      <c r="V164">
        <v>1824100</v>
      </c>
      <c r="W164">
        <v>1821800</v>
      </c>
      <c r="X164">
        <v>1801800</v>
      </c>
      <c r="Y164">
        <v>1816200</v>
      </c>
      <c r="Z164">
        <v>1830700</v>
      </c>
    </row>
    <row r="165" spans="1:26">
      <c r="A165" t="s">
        <v>6127</v>
      </c>
      <c r="B165" t="s">
        <v>6128</v>
      </c>
      <c r="C165" t="s">
        <v>7042</v>
      </c>
      <c r="D165">
        <v>73619</v>
      </c>
      <c r="E165">
        <v>75628</v>
      </c>
      <c r="F165">
        <v>77739</v>
      </c>
      <c r="G165">
        <v>79851</v>
      </c>
      <c r="H165">
        <v>81831</v>
      </c>
      <c r="I165">
        <v>83584</v>
      </c>
      <c r="J165">
        <v>85057</v>
      </c>
      <c r="K165">
        <v>86266</v>
      </c>
      <c r="L165">
        <v>87293</v>
      </c>
      <c r="M165">
        <v>88257</v>
      </c>
      <c r="N165">
        <v>89253</v>
      </c>
      <c r="O165">
        <v>90301</v>
      </c>
      <c r="P165">
        <v>91381</v>
      </c>
      <c r="Q165">
        <v>92478</v>
      </c>
      <c r="R165">
        <v>93581</v>
      </c>
      <c r="S165">
        <v>94661</v>
      </c>
      <c r="T165">
        <v>95719</v>
      </c>
      <c r="U165">
        <v>96777</v>
      </c>
      <c r="V165">
        <v>97824</v>
      </c>
      <c r="W165">
        <v>98875</v>
      </c>
      <c r="X165">
        <v>99923</v>
      </c>
      <c r="Y165">
        <v>100963</v>
      </c>
      <c r="Z165">
        <v>102012</v>
      </c>
    </row>
    <row r="166" spans="1:26">
      <c r="A166" t="s">
        <v>6149</v>
      </c>
      <c r="B166" t="s">
        <v>6150</v>
      </c>
      <c r="C166" t="s">
        <v>7042</v>
      </c>
      <c r="D166">
        <v>280150</v>
      </c>
      <c r="E166">
        <v>283790</v>
      </c>
      <c r="F166">
        <v>286970</v>
      </c>
      <c r="G166">
        <v>290060</v>
      </c>
      <c r="H166">
        <v>293572</v>
      </c>
      <c r="I166">
        <v>297890</v>
      </c>
      <c r="J166">
        <v>303135</v>
      </c>
      <c r="K166">
        <v>309157</v>
      </c>
      <c r="L166">
        <v>315746</v>
      </c>
      <c r="M166">
        <v>322526</v>
      </c>
      <c r="N166">
        <v>329249</v>
      </c>
      <c r="O166">
        <v>335830</v>
      </c>
      <c r="P166">
        <v>342328</v>
      </c>
      <c r="Q166">
        <v>348676</v>
      </c>
      <c r="R166">
        <v>354856</v>
      </c>
      <c r="S166">
        <v>360832</v>
      </c>
      <c r="T166">
        <v>366568</v>
      </c>
      <c r="U166">
        <v>372039</v>
      </c>
      <c r="V166">
        <v>377240</v>
      </c>
      <c r="W166">
        <v>382169</v>
      </c>
      <c r="X166">
        <v>386838</v>
      </c>
      <c r="Y166">
        <v>391232</v>
      </c>
      <c r="Z166">
        <v>395361</v>
      </c>
    </row>
    <row r="167" spans="1:26">
      <c r="A167" t="s">
        <v>6157</v>
      </c>
      <c r="B167" t="s">
        <v>6158</v>
      </c>
      <c r="C167" t="str">
        <f>VLOOKUP(A167,Continent!$D$1:$G$243,3,FALSE)</f>
        <v>North America</v>
      </c>
      <c r="D167">
        <v>59746</v>
      </c>
      <c r="E167">
        <v>60129</v>
      </c>
      <c r="F167">
        <v>60497</v>
      </c>
      <c r="G167">
        <v>60943</v>
      </c>
      <c r="H167">
        <v>61285</v>
      </c>
      <c r="I167">
        <v>61833</v>
      </c>
      <c r="J167">
        <v>62504</v>
      </c>
      <c r="K167">
        <v>62912</v>
      </c>
      <c r="L167">
        <v>63325</v>
      </c>
      <c r="M167">
        <v>63740</v>
      </c>
      <c r="N167">
        <v>64154</v>
      </c>
      <c r="O167">
        <v>64523</v>
      </c>
      <c r="P167">
        <v>64888</v>
      </c>
      <c r="Q167">
        <v>65273</v>
      </c>
      <c r="R167">
        <v>65636</v>
      </c>
      <c r="S167">
        <v>65124</v>
      </c>
      <c r="T167">
        <v>64564</v>
      </c>
      <c r="U167">
        <v>64798</v>
      </c>
      <c r="V167">
        <v>65001</v>
      </c>
      <c r="W167">
        <v>65139</v>
      </c>
      <c r="X167">
        <v>65239</v>
      </c>
      <c r="Y167">
        <v>65341</v>
      </c>
      <c r="Z167">
        <v>65441</v>
      </c>
    </row>
    <row r="168" spans="1:26">
      <c r="A168" t="s">
        <v>6173</v>
      </c>
      <c r="B168" t="s">
        <v>6174</v>
      </c>
      <c r="C168" t="str">
        <f>VLOOKUP(A168,Continent!$D$1:$G$243,3,FALSE)</f>
        <v>North America</v>
      </c>
      <c r="D168">
        <v>29354000</v>
      </c>
      <c r="E168">
        <v>29671900</v>
      </c>
      <c r="F168">
        <v>29987200</v>
      </c>
      <c r="G168">
        <v>30247900</v>
      </c>
      <c r="H168">
        <v>30499200</v>
      </c>
      <c r="I168">
        <v>30769700</v>
      </c>
      <c r="J168">
        <v>31081900</v>
      </c>
      <c r="K168">
        <v>31362000</v>
      </c>
      <c r="L168">
        <v>31676000</v>
      </c>
      <c r="M168">
        <v>31995000</v>
      </c>
      <c r="N168">
        <v>32312000</v>
      </c>
      <c r="O168">
        <v>32570505</v>
      </c>
      <c r="P168">
        <v>32887928</v>
      </c>
      <c r="Q168">
        <v>33245773</v>
      </c>
      <c r="R168">
        <v>33628571</v>
      </c>
      <c r="S168">
        <v>34005274</v>
      </c>
      <c r="T168">
        <v>34342780</v>
      </c>
      <c r="U168">
        <v>34750545</v>
      </c>
      <c r="V168">
        <v>35152370</v>
      </c>
      <c r="W168">
        <v>35535348</v>
      </c>
      <c r="X168">
        <v>35832513</v>
      </c>
      <c r="Y168">
        <v>36264604</v>
      </c>
      <c r="Z168">
        <v>36708083</v>
      </c>
    </row>
    <row r="169" spans="1:26">
      <c r="A169" t="s">
        <v>6179</v>
      </c>
      <c r="B169" t="s">
        <v>6180</v>
      </c>
      <c r="C169" t="s">
        <v>7042</v>
      </c>
      <c r="D169">
        <v>144046</v>
      </c>
      <c r="E169">
        <v>144829</v>
      </c>
      <c r="F169">
        <v>145715</v>
      </c>
      <c r="G169">
        <v>146671</v>
      </c>
      <c r="H169">
        <v>147687</v>
      </c>
      <c r="I169">
        <v>148725</v>
      </c>
      <c r="J169">
        <v>149793</v>
      </c>
      <c r="K169">
        <v>150901</v>
      </c>
      <c r="L169">
        <v>152038</v>
      </c>
      <c r="M169">
        <v>153170</v>
      </c>
      <c r="N169">
        <v>154294</v>
      </c>
      <c r="O169">
        <v>155411</v>
      </c>
      <c r="P169">
        <v>156513</v>
      </c>
      <c r="Q169">
        <v>157581</v>
      </c>
      <c r="R169">
        <v>158603</v>
      </c>
      <c r="S169">
        <v>159581</v>
      </c>
      <c r="T169">
        <v>160497</v>
      </c>
      <c r="U169">
        <v>161358</v>
      </c>
      <c r="V169">
        <v>162180</v>
      </c>
      <c r="W169">
        <v>162969</v>
      </c>
      <c r="X169">
        <v>163758</v>
      </c>
      <c r="Y169">
        <v>164541</v>
      </c>
      <c r="Z169">
        <v>165314</v>
      </c>
    </row>
    <row r="170" spans="1:26">
      <c r="A170" t="s">
        <v>6217</v>
      </c>
      <c r="B170" t="s">
        <v>6218</v>
      </c>
      <c r="C170" t="str">
        <f>VLOOKUP(A170,Continent!$D$1:$G$243,3,FALSE)</f>
        <v>North America</v>
      </c>
      <c r="D170">
        <v>71368</v>
      </c>
      <c r="E170">
        <v>71145</v>
      </c>
      <c r="F170">
        <v>70753</v>
      </c>
      <c r="G170">
        <v>70290</v>
      </c>
      <c r="H170">
        <v>69903</v>
      </c>
      <c r="I170">
        <v>69676</v>
      </c>
      <c r="J170">
        <v>69670</v>
      </c>
      <c r="K170">
        <v>69824</v>
      </c>
      <c r="L170">
        <v>70093</v>
      </c>
      <c r="M170">
        <v>70379</v>
      </c>
      <c r="N170">
        <v>70627</v>
      </c>
      <c r="O170">
        <v>70807</v>
      </c>
      <c r="P170">
        <v>70950</v>
      </c>
      <c r="Q170">
        <v>71074</v>
      </c>
      <c r="R170">
        <v>71229</v>
      </c>
      <c r="S170">
        <v>71440</v>
      </c>
      <c r="T170">
        <v>71718</v>
      </c>
      <c r="U170">
        <v>72044</v>
      </c>
      <c r="V170">
        <v>72400</v>
      </c>
      <c r="W170">
        <v>72778</v>
      </c>
      <c r="X170">
        <v>73162</v>
      </c>
      <c r="Y170">
        <v>73543</v>
      </c>
      <c r="Z170">
        <v>73925</v>
      </c>
    </row>
    <row r="171" spans="1:26">
      <c r="A171" t="s">
        <v>6285</v>
      </c>
      <c r="B171" t="s">
        <v>6286</v>
      </c>
      <c r="C171" t="str">
        <f>VLOOKUP(A171,Continent!$D$1:$G$243,3,FALSE)</f>
        <v>North America</v>
      </c>
      <c r="D171">
        <v>55800</v>
      </c>
      <c r="E171">
        <v>55900</v>
      </c>
      <c r="F171">
        <v>56000</v>
      </c>
      <c r="G171">
        <v>56100</v>
      </c>
      <c r="H171">
        <v>56100</v>
      </c>
      <c r="I171">
        <v>56200</v>
      </c>
      <c r="J171">
        <v>56350</v>
      </c>
      <c r="K171">
        <v>56609</v>
      </c>
      <c r="L171">
        <v>56765</v>
      </c>
      <c r="M171">
        <v>56911</v>
      </c>
      <c r="N171">
        <v>56935</v>
      </c>
      <c r="O171">
        <v>56774</v>
      </c>
      <c r="P171">
        <v>56555</v>
      </c>
      <c r="Q171">
        <v>56328</v>
      </c>
      <c r="R171">
        <v>56323</v>
      </c>
      <c r="S171">
        <v>56905</v>
      </c>
      <c r="T171">
        <v>56890</v>
      </c>
      <c r="U171">
        <v>56810</v>
      </c>
      <c r="V171">
        <v>56483</v>
      </c>
      <c r="W171">
        <v>56295</v>
      </c>
      <c r="X171">
        <v>56114</v>
      </c>
      <c r="Y171">
        <v>56186</v>
      </c>
      <c r="Z171">
        <v>56171</v>
      </c>
    </row>
    <row r="172" spans="1:26">
      <c r="A172" t="s">
        <v>6600</v>
      </c>
      <c r="B172" t="s">
        <v>6601</v>
      </c>
      <c r="C172" t="str">
        <f>VLOOKUP(A172,Continent!$D$1:$G$243,3,FALSE)</f>
        <v>North America</v>
      </c>
      <c r="D172">
        <v>266278000</v>
      </c>
      <c r="E172">
        <v>269394000</v>
      </c>
      <c r="F172">
        <v>272657000</v>
      </c>
      <c r="G172">
        <v>275854000</v>
      </c>
      <c r="H172">
        <v>279040000</v>
      </c>
      <c r="I172">
        <v>282162411</v>
      </c>
      <c r="J172">
        <v>284968955</v>
      </c>
      <c r="K172">
        <v>287625193</v>
      </c>
      <c r="L172">
        <v>290107933</v>
      </c>
      <c r="M172">
        <v>292805298</v>
      </c>
      <c r="N172">
        <v>295516599</v>
      </c>
      <c r="O172">
        <v>298379912</v>
      </c>
      <c r="P172">
        <v>301231207</v>
      </c>
      <c r="Q172">
        <v>304093966</v>
      </c>
      <c r="R172">
        <v>306771529</v>
      </c>
      <c r="S172">
        <v>309338421</v>
      </c>
      <c r="T172">
        <v>311644280</v>
      </c>
      <c r="U172">
        <v>313993272</v>
      </c>
      <c r="V172">
        <v>316234505</v>
      </c>
      <c r="W172">
        <v>318622525</v>
      </c>
      <c r="X172">
        <v>321039839</v>
      </c>
      <c r="Y172">
        <v>323405935</v>
      </c>
      <c r="Z172">
        <v>325719178</v>
      </c>
    </row>
    <row r="173" spans="1:26">
      <c r="A173" t="s">
        <v>6610</v>
      </c>
      <c r="B173" t="s">
        <v>6611</v>
      </c>
      <c r="C173" t="s">
        <v>7042</v>
      </c>
      <c r="D173">
        <v>107818</v>
      </c>
      <c r="E173">
        <v>108095</v>
      </c>
      <c r="F173">
        <v>108357</v>
      </c>
      <c r="G173">
        <v>108537</v>
      </c>
      <c r="H173">
        <v>108599</v>
      </c>
      <c r="I173">
        <v>108642</v>
      </c>
      <c r="J173">
        <v>108549</v>
      </c>
      <c r="K173">
        <v>108510</v>
      </c>
      <c r="L173">
        <v>108506</v>
      </c>
      <c r="M173">
        <v>108467</v>
      </c>
      <c r="N173">
        <v>108454</v>
      </c>
      <c r="O173">
        <v>108371</v>
      </c>
      <c r="P173">
        <v>108339</v>
      </c>
      <c r="Q173">
        <v>108399</v>
      </c>
      <c r="R173">
        <v>108405</v>
      </c>
      <c r="S173">
        <v>108358</v>
      </c>
      <c r="T173">
        <v>108292</v>
      </c>
      <c r="U173">
        <v>108191</v>
      </c>
      <c r="V173">
        <v>108044</v>
      </c>
      <c r="W173">
        <v>107884</v>
      </c>
      <c r="X173">
        <v>107710</v>
      </c>
      <c r="Y173">
        <v>107510</v>
      </c>
      <c r="Z173">
        <v>107268</v>
      </c>
    </row>
    <row r="174" spans="1:26">
      <c r="A174" t="s">
        <v>6125</v>
      </c>
      <c r="B174" t="s">
        <v>6126</v>
      </c>
      <c r="C174" t="s">
        <v>7041</v>
      </c>
      <c r="D174">
        <v>52868</v>
      </c>
      <c r="E174">
        <v>53929</v>
      </c>
      <c r="F174">
        <v>54941</v>
      </c>
      <c r="G174">
        <v>55901</v>
      </c>
      <c r="H174">
        <v>56770</v>
      </c>
      <c r="I174">
        <v>57521</v>
      </c>
      <c r="J174">
        <v>58175</v>
      </c>
      <c r="K174">
        <v>58731</v>
      </c>
      <c r="L174">
        <v>59117</v>
      </c>
      <c r="M174">
        <v>59264</v>
      </c>
      <c r="N174">
        <v>59118</v>
      </c>
      <c r="O174">
        <v>58650</v>
      </c>
      <c r="P174">
        <v>57903</v>
      </c>
      <c r="Q174">
        <v>57030</v>
      </c>
      <c r="R174">
        <v>56227</v>
      </c>
      <c r="S174">
        <v>55637</v>
      </c>
      <c r="T174">
        <v>55320</v>
      </c>
      <c r="U174">
        <v>55230</v>
      </c>
      <c r="V174">
        <v>55307</v>
      </c>
      <c r="W174">
        <v>55437</v>
      </c>
      <c r="X174">
        <v>55537</v>
      </c>
      <c r="Y174">
        <v>55599</v>
      </c>
      <c r="Z174">
        <v>55641</v>
      </c>
    </row>
    <row r="175" spans="1:26">
      <c r="A175" t="s">
        <v>6129</v>
      </c>
      <c r="B175" t="s">
        <v>6130</v>
      </c>
      <c r="C175" t="str">
        <f>VLOOKUP(A175,Continent!$D$1:$G$243,3,FALSE)</f>
        <v>Oceania</v>
      </c>
      <c r="D175">
        <v>18072000</v>
      </c>
      <c r="E175">
        <v>18311000</v>
      </c>
      <c r="F175">
        <v>18517000</v>
      </c>
      <c r="G175">
        <v>18711000</v>
      </c>
      <c r="H175">
        <v>18926000</v>
      </c>
      <c r="I175">
        <v>19153000</v>
      </c>
      <c r="J175">
        <v>19413000</v>
      </c>
      <c r="K175">
        <v>19651400</v>
      </c>
      <c r="L175">
        <v>19895400</v>
      </c>
      <c r="M175">
        <v>20127400</v>
      </c>
      <c r="N175">
        <v>20394800</v>
      </c>
      <c r="O175">
        <v>20697900</v>
      </c>
      <c r="P175">
        <v>20827600</v>
      </c>
      <c r="Q175">
        <v>21249200</v>
      </c>
      <c r="R175">
        <v>21691700</v>
      </c>
      <c r="S175">
        <v>22031750</v>
      </c>
      <c r="T175">
        <v>22340024</v>
      </c>
      <c r="U175">
        <v>22742475</v>
      </c>
      <c r="V175">
        <v>23145901</v>
      </c>
      <c r="W175">
        <v>23504138</v>
      </c>
      <c r="X175">
        <v>23850784</v>
      </c>
      <c r="Y175">
        <v>24210809</v>
      </c>
      <c r="Z175">
        <v>24598933</v>
      </c>
    </row>
    <row r="176" spans="1:26">
      <c r="A176" t="s">
        <v>6255</v>
      </c>
      <c r="B176" t="s">
        <v>6256</v>
      </c>
      <c r="C176" t="str">
        <f>VLOOKUP(A176,Continent!$D$1:$G$243,3,FALSE)</f>
        <v>Oceania</v>
      </c>
      <c r="D176">
        <v>775498</v>
      </c>
      <c r="E176">
        <v>784476</v>
      </c>
      <c r="F176">
        <v>792860</v>
      </c>
      <c r="G176">
        <v>800315</v>
      </c>
      <c r="H176">
        <v>806494</v>
      </c>
      <c r="I176">
        <v>811223</v>
      </c>
      <c r="J176">
        <v>814218</v>
      </c>
      <c r="K176">
        <v>815691</v>
      </c>
      <c r="L176">
        <v>816628</v>
      </c>
      <c r="M176">
        <v>818354</v>
      </c>
      <c r="N176">
        <v>821817</v>
      </c>
      <c r="O176">
        <v>827411</v>
      </c>
      <c r="P176">
        <v>834812</v>
      </c>
      <c r="Q176">
        <v>843340</v>
      </c>
      <c r="R176">
        <v>851967</v>
      </c>
      <c r="S176">
        <v>859950</v>
      </c>
      <c r="T176">
        <v>867086</v>
      </c>
      <c r="U176">
        <v>873596</v>
      </c>
      <c r="V176">
        <v>879715</v>
      </c>
      <c r="W176">
        <v>885806</v>
      </c>
      <c r="X176">
        <v>892149</v>
      </c>
      <c r="Y176">
        <v>898760</v>
      </c>
      <c r="Z176">
        <v>905502</v>
      </c>
    </row>
    <row r="177" spans="1:26">
      <c r="A177" t="s">
        <v>6261</v>
      </c>
      <c r="B177" t="s">
        <v>6262</v>
      </c>
      <c r="C177" t="str">
        <f>VLOOKUP(B177,Continent!$E$2:$F$243,2,FALSE)</f>
        <v>Oceania</v>
      </c>
      <c r="D177">
        <v>107556</v>
      </c>
      <c r="E177">
        <v>108344</v>
      </c>
      <c r="F177">
        <v>108502</v>
      </c>
      <c r="G177">
        <v>108238</v>
      </c>
      <c r="H177">
        <v>107816</v>
      </c>
      <c r="I177">
        <v>107432</v>
      </c>
      <c r="J177">
        <v>107165</v>
      </c>
      <c r="K177">
        <v>106983</v>
      </c>
      <c r="L177">
        <v>106816</v>
      </c>
      <c r="M177">
        <v>106577</v>
      </c>
      <c r="N177">
        <v>106196</v>
      </c>
      <c r="O177">
        <v>105684</v>
      </c>
      <c r="P177">
        <v>105078</v>
      </c>
      <c r="Q177">
        <v>104478</v>
      </c>
      <c r="R177">
        <v>103960</v>
      </c>
      <c r="S177">
        <v>103616</v>
      </c>
      <c r="T177">
        <v>103468</v>
      </c>
      <c r="U177">
        <v>103503</v>
      </c>
      <c r="V177">
        <v>103702</v>
      </c>
      <c r="W177">
        <v>104015</v>
      </c>
      <c r="X177">
        <v>104433</v>
      </c>
      <c r="Y177">
        <v>104937</v>
      </c>
      <c r="Z177">
        <v>105544</v>
      </c>
    </row>
    <row r="178" spans="1:26">
      <c r="A178" t="s">
        <v>6289</v>
      </c>
      <c r="B178" t="s">
        <v>6290</v>
      </c>
      <c r="C178" t="s">
        <v>7041</v>
      </c>
      <c r="D178">
        <v>145561</v>
      </c>
      <c r="E178">
        <v>148060</v>
      </c>
      <c r="F178">
        <v>150303</v>
      </c>
      <c r="G178">
        <v>152277</v>
      </c>
      <c r="H178">
        <v>153953</v>
      </c>
      <c r="I178">
        <v>155329</v>
      </c>
      <c r="J178">
        <v>156401</v>
      </c>
      <c r="K178">
        <v>157175</v>
      </c>
      <c r="L178">
        <v>157714</v>
      </c>
      <c r="M178">
        <v>158099</v>
      </c>
      <c r="N178">
        <v>158402</v>
      </c>
      <c r="O178">
        <v>158648</v>
      </c>
      <c r="P178">
        <v>158855</v>
      </c>
      <c r="Q178">
        <v>159035</v>
      </c>
      <c r="R178">
        <v>159231</v>
      </c>
      <c r="S178">
        <v>159444</v>
      </c>
      <c r="T178">
        <v>159678</v>
      </c>
      <c r="U178">
        <v>159973</v>
      </c>
      <c r="V178">
        <v>160375</v>
      </c>
      <c r="W178">
        <v>160967</v>
      </c>
      <c r="X178">
        <v>161797</v>
      </c>
      <c r="Y178">
        <v>162896</v>
      </c>
      <c r="Z178">
        <v>164229</v>
      </c>
    </row>
    <row r="179" spans="1:26">
      <c r="A179" t="s">
        <v>6349</v>
      </c>
      <c r="B179" t="s">
        <v>6350</v>
      </c>
      <c r="C179" t="str">
        <f>VLOOKUP(A179,Continent!$D$1:$G$243,3,FALSE)</f>
        <v>Oceania</v>
      </c>
      <c r="D179">
        <v>77730</v>
      </c>
      <c r="E179">
        <v>78907</v>
      </c>
      <c r="F179">
        <v>80184</v>
      </c>
      <c r="G179">
        <v>81550</v>
      </c>
      <c r="H179">
        <v>82966</v>
      </c>
      <c r="I179">
        <v>84406</v>
      </c>
      <c r="J179">
        <v>85858</v>
      </c>
      <c r="K179">
        <v>87343</v>
      </c>
      <c r="L179">
        <v>88895</v>
      </c>
      <c r="M179">
        <v>90542</v>
      </c>
      <c r="N179">
        <v>92325</v>
      </c>
      <c r="O179">
        <v>94260</v>
      </c>
      <c r="P179">
        <v>96311</v>
      </c>
      <c r="Q179">
        <v>98440</v>
      </c>
      <c r="R179">
        <v>100568</v>
      </c>
      <c r="S179">
        <v>102652</v>
      </c>
      <c r="T179">
        <v>104656</v>
      </c>
      <c r="U179">
        <v>106613</v>
      </c>
      <c r="V179">
        <v>108535</v>
      </c>
      <c r="W179">
        <v>110458</v>
      </c>
      <c r="X179">
        <v>112407</v>
      </c>
      <c r="Y179">
        <v>114395</v>
      </c>
      <c r="Z179">
        <v>116398</v>
      </c>
    </row>
    <row r="180" spans="1:26">
      <c r="A180" t="s">
        <v>6410</v>
      </c>
      <c r="B180" t="s">
        <v>6411</v>
      </c>
      <c r="C180" t="str">
        <f>VLOOKUP(B180,Continent!$E$2:$F$243,2,FALSE)</f>
        <v>Oceania</v>
      </c>
      <c r="D180">
        <v>51015</v>
      </c>
      <c r="E180">
        <v>51401</v>
      </c>
      <c r="F180">
        <v>51692</v>
      </c>
      <c r="G180">
        <v>51925</v>
      </c>
      <c r="H180">
        <v>52079</v>
      </c>
      <c r="I180">
        <v>52159</v>
      </c>
      <c r="J180">
        <v>52183</v>
      </c>
      <c r="K180">
        <v>52158</v>
      </c>
      <c r="L180">
        <v>52116</v>
      </c>
      <c r="M180">
        <v>52074</v>
      </c>
      <c r="N180">
        <v>52055</v>
      </c>
      <c r="O180">
        <v>52078</v>
      </c>
      <c r="P180">
        <v>52137</v>
      </c>
      <c r="Q180">
        <v>52218</v>
      </c>
      <c r="R180">
        <v>52320</v>
      </c>
      <c r="S180">
        <v>52425</v>
      </c>
      <c r="T180">
        <v>52542</v>
      </c>
      <c r="U180">
        <v>52663</v>
      </c>
      <c r="V180">
        <v>52793</v>
      </c>
      <c r="W180">
        <v>52898</v>
      </c>
      <c r="X180">
        <v>52994</v>
      </c>
      <c r="Y180">
        <v>53066</v>
      </c>
      <c r="Z180">
        <v>53127</v>
      </c>
    </row>
    <row r="181" spans="1:26">
      <c r="A181" t="s">
        <v>6428</v>
      </c>
      <c r="B181" t="s">
        <v>6429</v>
      </c>
      <c r="C181" t="s">
        <v>7041</v>
      </c>
      <c r="D181">
        <v>56278</v>
      </c>
      <c r="E181">
        <v>59364</v>
      </c>
      <c r="F181">
        <v>62528</v>
      </c>
      <c r="G181">
        <v>65474</v>
      </c>
      <c r="H181">
        <v>67755</v>
      </c>
      <c r="I181">
        <v>69094</v>
      </c>
      <c r="J181">
        <v>69388</v>
      </c>
      <c r="K181">
        <v>68763</v>
      </c>
      <c r="L181">
        <v>67422</v>
      </c>
      <c r="M181">
        <v>65663</v>
      </c>
      <c r="N181">
        <v>63744</v>
      </c>
      <c r="O181">
        <v>61688</v>
      </c>
      <c r="P181">
        <v>59513</v>
      </c>
      <c r="Q181">
        <v>57431</v>
      </c>
      <c r="R181">
        <v>55674</v>
      </c>
      <c r="S181">
        <v>54424</v>
      </c>
      <c r="T181">
        <v>53786</v>
      </c>
      <c r="U181">
        <v>53718</v>
      </c>
      <c r="V181">
        <v>54036</v>
      </c>
      <c r="W181">
        <v>54468</v>
      </c>
      <c r="X181">
        <v>54816</v>
      </c>
      <c r="Y181">
        <v>55023</v>
      </c>
      <c r="Z181">
        <v>55144</v>
      </c>
    </row>
    <row r="182" spans="1:26">
      <c r="A182" t="s">
        <v>6444</v>
      </c>
      <c r="B182" t="s">
        <v>6445</v>
      </c>
      <c r="C182" t="str">
        <f>VLOOKUP(A182,Continent!$D$1:$G$243,3,FALSE)</f>
        <v>Oceania</v>
      </c>
      <c r="D182">
        <v>193816</v>
      </c>
      <c r="E182">
        <v>197564</v>
      </c>
      <c r="F182">
        <v>201418</v>
      </c>
      <c r="G182">
        <v>205279</v>
      </c>
      <c r="H182">
        <v>209214</v>
      </c>
      <c r="I182">
        <v>213230</v>
      </c>
      <c r="J182">
        <v>217324</v>
      </c>
      <c r="K182">
        <v>221490</v>
      </c>
      <c r="L182">
        <v>225296</v>
      </c>
      <c r="M182">
        <v>228750</v>
      </c>
      <c r="N182">
        <v>232250</v>
      </c>
      <c r="O182">
        <v>235750</v>
      </c>
      <c r="P182">
        <v>239250</v>
      </c>
      <c r="Q182">
        <v>242750</v>
      </c>
      <c r="R182">
        <v>245950</v>
      </c>
      <c r="S182">
        <v>249750</v>
      </c>
      <c r="T182">
        <v>254350</v>
      </c>
      <c r="U182">
        <v>259000</v>
      </c>
      <c r="V182">
        <v>263650</v>
      </c>
      <c r="W182">
        <v>268050</v>
      </c>
      <c r="X182">
        <v>272400</v>
      </c>
      <c r="Y182">
        <v>276550</v>
      </c>
      <c r="Z182">
        <v>280460</v>
      </c>
    </row>
    <row r="183" spans="1:26">
      <c r="A183" t="s">
        <v>6458</v>
      </c>
      <c r="B183" t="s">
        <v>6459</v>
      </c>
      <c r="C183" t="str">
        <f>VLOOKUP(A183,Continent!$D$1:$G$243,3,FALSE)</f>
        <v>Oceania</v>
      </c>
      <c r="D183">
        <v>9969</v>
      </c>
      <c r="E183">
        <v>10029</v>
      </c>
      <c r="F183">
        <v>10057</v>
      </c>
      <c r="G183">
        <v>10046</v>
      </c>
      <c r="H183">
        <v>10040</v>
      </c>
      <c r="I183">
        <v>10037</v>
      </c>
      <c r="J183">
        <v>10052</v>
      </c>
      <c r="K183">
        <v>10080</v>
      </c>
      <c r="L183">
        <v>10106</v>
      </c>
      <c r="M183">
        <v>10126</v>
      </c>
      <c r="N183">
        <v>10114</v>
      </c>
      <c r="O183">
        <v>10071</v>
      </c>
      <c r="P183">
        <v>10002</v>
      </c>
      <c r="Q183">
        <v>9947</v>
      </c>
      <c r="R183">
        <v>9945</v>
      </c>
      <c r="S183">
        <v>10025</v>
      </c>
      <c r="T183">
        <v>10057</v>
      </c>
      <c r="U183">
        <v>10279</v>
      </c>
      <c r="V183">
        <v>10821</v>
      </c>
      <c r="W183">
        <v>11853</v>
      </c>
      <c r="X183">
        <v>12475</v>
      </c>
      <c r="Y183">
        <v>13049</v>
      </c>
      <c r="Z183">
        <v>13649</v>
      </c>
    </row>
    <row r="184" spans="1:26">
      <c r="A184" t="s">
        <v>6460</v>
      </c>
      <c r="B184" t="s">
        <v>6461</v>
      </c>
      <c r="C184" t="str">
        <f>VLOOKUP(A184,Continent!$D$1:$G$243,3,FALSE)</f>
        <v>Oceania</v>
      </c>
      <c r="D184">
        <v>3673400</v>
      </c>
      <c r="E184">
        <v>3732000</v>
      </c>
      <c r="F184">
        <v>3781300</v>
      </c>
      <c r="G184">
        <v>3815000</v>
      </c>
      <c r="H184">
        <v>3835100</v>
      </c>
      <c r="I184">
        <v>3857700</v>
      </c>
      <c r="J184">
        <v>3880500</v>
      </c>
      <c r="K184">
        <v>3948500</v>
      </c>
      <c r="L184">
        <v>4027200</v>
      </c>
      <c r="M184">
        <v>4087500</v>
      </c>
      <c r="N184">
        <v>4133900</v>
      </c>
      <c r="O184">
        <v>4184600</v>
      </c>
      <c r="P184">
        <v>4223800</v>
      </c>
      <c r="Q184">
        <v>4259800</v>
      </c>
      <c r="R184">
        <v>4302600</v>
      </c>
      <c r="S184">
        <v>4350700</v>
      </c>
      <c r="T184">
        <v>4384000</v>
      </c>
      <c r="U184">
        <v>4408100</v>
      </c>
      <c r="V184">
        <v>4442100</v>
      </c>
      <c r="W184">
        <v>4509700</v>
      </c>
      <c r="X184">
        <v>4595700</v>
      </c>
      <c r="Y184">
        <v>4693200</v>
      </c>
      <c r="Z184">
        <v>4793900</v>
      </c>
    </row>
    <row r="185" spans="1:26">
      <c r="A185" t="s">
        <v>6476</v>
      </c>
      <c r="B185" t="s">
        <v>6477</v>
      </c>
      <c r="C185" t="str">
        <f>VLOOKUP(A185,Continent!$D$1:$G$243,3,FALSE)</f>
        <v>Oceania</v>
      </c>
      <c r="D185">
        <v>17253</v>
      </c>
      <c r="E185">
        <v>17691</v>
      </c>
      <c r="F185">
        <v>18123</v>
      </c>
      <c r="G185">
        <v>18524</v>
      </c>
      <c r="H185">
        <v>18879</v>
      </c>
      <c r="I185">
        <v>19175</v>
      </c>
      <c r="J185">
        <v>19404</v>
      </c>
      <c r="K185">
        <v>19574</v>
      </c>
      <c r="L185">
        <v>19700</v>
      </c>
      <c r="M185">
        <v>19804</v>
      </c>
      <c r="N185">
        <v>19906</v>
      </c>
      <c r="O185">
        <v>20012</v>
      </c>
      <c r="P185">
        <v>20116</v>
      </c>
      <c r="Q185">
        <v>20228</v>
      </c>
      <c r="R185">
        <v>20342</v>
      </c>
      <c r="S185">
        <v>20470</v>
      </c>
      <c r="T185">
        <v>20599</v>
      </c>
      <c r="U185">
        <v>20758</v>
      </c>
      <c r="V185">
        <v>20920</v>
      </c>
      <c r="W185">
        <v>21094</v>
      </c>
      <c r="X185">
        <v>21288</v>
      </c>
      <c r="Y185">
        <v>21503</v>
      </c>
      <c r="Z185">
        <v>21729</v>
      </c>
    </row>
    <row r="186" spans="1:26">
      <c r="A186" t="s">
        <v>6478</v>
      </c>
      <c r="B186" t="s">
        <v>6479</v>
      </c>
      <c r="C186" t="str">
        <f>VLOOKUP(A186,Continent!$D$1:$G$243,3,FALSE)</f>
        <v>Oceania</v>
      </c>
      <c r="D186">
        <v>4894276</v>
      </c>
      <c r="E186">
        <v>5022437</v>
      </c>
      <c r="F186">
        <v>5154910</v>
      </c>
      <c r="G186">
        <v>5291178</v>
      </c>
      <c r="H186">
        <v>5430479</v>
      </c>
      <c r="I186">
        <v>5572222</v>
      </c>
      <c r="J186">
        <v>5716152</v>
      </c>
      <c r="K186">
        <v>5862316</v>
      </c>
      <c r="L186">
        <v>6010724</v>
      </c>
      <c r="M186">
        <v>6161517</v>
      </c>
      <c r="N186">
        <v>6314709</v>
      </c>
      <c r="O186">
        <v>6470272</v>
      </c>
      <c r="P186">
        <v>6627922</v>
      </c>
      <c r="Q186">
        <v>6787187</v>
      </c>
      <c r="R186">
        <v>6947447</v>
      </c>
      <c r="S186">
        <v>7108239</v>
      </c>
      <c r="T186">
        <v>7269348</v>
      </c>
      <c r="U186">
        <v>7430836</v>
      </c>
      <c r="V186">
        <v>7592865</v>
      </c>
      <c r="W186">
        <v>7755785</v>
      </c>
      <c r="X186">
        <v>7919825</v>
      </c>
      <c r="Y186">
        <v>8084991</v>
      </c>
      <c r="Z186">
        <v>8251162</v>
      </c>
    </row>
    <row r="187" spans="1:26">
      <c r="A187" t="s">
        <v>6497</v>
      </c>
      <c r="B187" t="s">
        <v>6498</v>
      </c>
      <c r="C187" t="str">
        <f>VLOOKUP(A187,Continent!$D$1:$G$243,3,FALSE)</f>
        <v>Oceania</v>
      </c>
      <c r="D187">
        <v>215196</v>
      </c>
      <c r="E187">
        <v>219283</v>
      </c>
      <c r="F187">
        <v>223731</v>
      </c>
      <c r="G187">
        <v>228376</v>
      </c>
      <c r="H187">
        <v>232952</v>
      </c>
      <c r="I187">
        <v>237258</v>
      </c>
      <c r="J187">
        <v>241273</v>
      </c>
      <c r="K187">
        <v>245006</v>
      </c>
      <c r="L187">
        <v>248499</v>
      </c>
      <c r="M187">
        <v>251775</v>
      </c>
      <c r="N187">
        <v>254886</v>
      </c>
      <c r="O187">
        <v>257832</v>
      </c>
      <c r="P187">
        <v>260594</v>
      </c>
      <c r="Q187">
        <v>263179</v>
      </c>
      <c r="R187">
        <v>265581</v>
      </c>
      <c r="S187">
        <v>267820</v>
      </c>
      <c r="T187">
        <v>269843</v>
      </c>
      <c r="U187">
        <v>271703</v>
      </c>
      <c r="V187">
        <v>273528</v>
      </c>
      <c r="W187">
        <v>275484</v>
      </c>
      <c r="X187">
        <v>277690</v>
      </c>
      <c r="Y187">
        <v>280208</v>
      </c>
      <c r="Z187">
        <v>283007</v>
      </c>
    </row>
    <row r="188" spans="1:26">
      <c r="A188" t="s">
        <v>6517</v>
      </c>
      <c r="B188" t="s">
        <v>6518</v>
      </c>
      <c r="C188" t="str">
        <f>VLOOKUP(B188,Continent!$E$2:$F$243,2,FALSE)</f>
        <v>Oceania</v>
      </c>
      <c r="D188">
        <v>359225</v>
      </c>
      <c r="E188">
        <v>369469</v>
      </c>
      <c r="F188">
        <v>379947</v>
      </c>
      <c r="G188">
        <v>390643</v>
      </c>
      <c r="H188">
        <v>401538</v>
      </c>
      <c r="I188">
        <v>412609</v>
      </c>
      <c r="J188">
        <v>423853</v>
      </c>
      <c r="K188">
        <v>435262</v>
      </c>
      <c r="L188">
        <v>446769</v>
      </c>
      <c r="M188">
        <v>458324</v>
      </c>
      <c r="N188">
        <v>469885</v>
      </c>
      <c r="O188">
        <v>481422</v>
      </c>
      <c r="P188">
        <v>492940</v>
      </c>
      <c r="Q188">
        <v>504477</v>
      </c>
      <c r="R188">
        <v>516079</v>
      </c>
      <c r="S188">
        <v>527790</v>
      </c>
      <c r="T188">
        <v>539614</v>
      </c>
      <c r="U188">
        <v>551531</v>
      </c>
      <c r="V188">
        <v>563513</v>
      </c>
      <c r="W188">
        <v>575504</v>
      </c>
      <c r="X188">
        <v>587482</v>
      </c>
      <c r="Y188">
        <v>599419</v>
      </c>
      <c r="Z188">
        <v>611343</v>
      </c>
    </row>
    <row r="189" spans="1:26">
      <c r="A189" t="s">
        <v>6577</v>
      </c>
      <c r="B189" t="s">
        <v>6578</v>
      </c>
      <c r="C189" t="str">
        <f>VLOOKUP(A189,Continent!$D$1:$G$243,3,FALSE)</f>
        <v>Oceania</v>
      </c>
      <c r="D189">
        <v>96076</v>
      </c>
      <c r="E189">
        <v>96369</v>
      </c>
      <c r="F189">
        <v>96725</v>
      </c>
      <c r="G189">
        <v>97135</v>
      </c>
      <c r="H189">
        <v>97591</v>
      </c>
      <c r="I189">
        <v>98082</v>
      </c>
      <c r="J189">
        <v>98611</v>
      </c>
      <c r="K189">
        <v>99184</v>
      </c>
      <c r="L189">
        <v>99789</v>
      </c>
      <c r="M189">
        <v>100406</v>
      </c>
      <c r="N189">
        <v>101041</v>
      </c>
      <c r="O189">
        <v>101689</v>
      </c>
      <c r="P189">
        <v>102357</v>
      </c>
      <c r="Q189">
        <v>103005</v>
      </c>
      <c r="R189">
        <v>103604</v>
      </c>
      <c r="S189">
        <v>104137</v>
      </c>
      <c r="T189">
        <v>104577</v>
      </c>
      <c r="U189">
        <v>104951</v>
      </c>
      <c r="V189">
        <v>105328</v>
      </c>
      <c r="W189">
        <v>105782</v>
      </c>
      <c r="X189">
        <v>106364</v>
      </c>
      <c r="Y189">
        <v>107122</v>
      </c>
      <c r="Z189">
        <v>108020</v>
      </c>
    </row>
    <row r="190" spans="1:26">
      <c r="A190" t="s">
        <v>6589</v>
      </c>
      <c r="B190" t="s">
        <v>6590</v>
      </c>
      <c r="C190" t="str">
        <f>VLOOKUP(A190,Continent!$D$1:$G$243,3,FALSE)</f>
        <v>Oceania</v>
      </c>
      <c r="D190">
        <v>9230</v>
      </c>
      <c r="E190">
        <v>9256</v>
      </c>
      <c r="F190">
        <v>9277</v>
      </c>
      <c r="G190">
        <v>9306</v>
      </c>
      <c r="H190">
        <v>9345</v>
      </c>
      <c r="I190">
        <v>9420</v>
      </c>
      <c r="J190">
        <v>9512</v>
      </c>
      <c r="K190">
        <v>9635</v>
      </c>
      <c r="L190">
        <v>9767</v>
      </c>
      <c r="M190">
        <v>9894</v>
      </c>
      <c r="N190">
        <v>10027</v>
      </c>
      <c r="O190">
        <v>10137</v>
      </c>
      <c r="P190">
        <v>10243</v>
      </c>
      <c r="Q190">
        <v>10340</v>
      </c>
      <c r="R190">
        <v>10441</v>
      </c>
      <c r="S190">
        <v>10531</v>
      </c>
      <c r="T190">
        <v>10628</v>
      </c>
      <c r="U190">
        <v>10725</v>
      </c>
      <c r="V190">
        <v>10819</v>
      </c>
      <c r="W190">
        <v>10908</v>
      </c>
      <c r="X190">
        <v>11001</v>
      </c>
      <c r="Y190">
        <v>11097</v>
      </c>
      <c r="Z190">
        <v>11192</v>
      </c>
    </row>
    <row r="191" spans="1:26">
      <c r="A191" t="s">
        <v>6614</v>
      </c>
      <c r="B191" t="s">
        <v>6615</v>
      </c>
      <c r="C191" t="str">
        <f>VLOOKUP(A191,Continent!$D$1:$G$243,3,FALSE)</f>
        <v>Oceania</v>
      </c>
      <c r="D191">
        <v>168235</v>
      </c>
      <c r="E191">
        <v>171801</v>
      </c>
      <c r="F191">
        <v>174999</v>
      </c>
      <c r="G191">
        <v>178078</v>
      </c>
      <c r="H191">
        <v>181345</v>
      </c>
      <c r="I191">
        <v>185063</v>
      </c>
      <c r="J191">
        <v>189290</v>
      </c>
      <c r="K191">
        <v>193956</v>
      </c>
      <c r="L191">
        <v>198964</v>
      </c>
      <c r="M191">
        <v>204143</v>
      </c>
      <c r="N191">
        <v>209370</v>
      </c>
      <c r="O191">
        <v>214634</v>
      </c>
      <c r="P191">
        <v>219953</v>
      </c>
      <c r="Q191">
        <v>225340</v>
      </c>
      <c r="R191">
        <v>230785</v>
      </c>
      <c r="S191">
        <v>236295</v>
      </c>
      <c r="T191">
        <v>241871</v>
      </c>
      <c r="U191">
        <v>247485</v>
      </c>
      <c r="V191">
        <v>253142</v>
      </c>
      <c r="W191">
        <v>258850</v>
      </c>
      <c r="X191">
        <v>264603</v>
      </c>
      <c r="Y191">
        <v>270402</v>
      </c>
      <c r="Z191">
        <v>276244</v>
      </c>
    </row>
    <row r="192" spans="1:26">
      <c r="A192" t="s">
        <v>6618</v>
      </c>
      <c r="B192" t="s">
        <v>6619</v>
      </c>
      <c r="C192" t="str">
        <f>VLOOKUP(A192,Continent!$D$1:$G$243,3,FALSE)</f>
        <v>Oceania</v>
      </c>
      <c r="D192">
        <v>170157</v>
      </c>
      <c r="E192">
        <v>171283</v>
      </c>
      <c r="F192">
        <v>172198</v>
      </c>
      <c r="G192">
        <v>172981</v>
      </c>
      <c r="H192">
        <v>173755</v>
      </c>
      <c r="I192">
        <v>174610</v>
      </c>
      <c r="J192">
        <v>175566</v>
      </c>
      <c r="K192">
        <v>176582</v>
      </c>
      <c r="L192">
        <v>177662</v>
      </c>
      <c r="M192">
        <v>178781</v>
      </c>
      <c r="N192">
        <v>179929</v>
      </c>
      <c r="O192">
        <v>181094</v>
      </c>
      <c r="P192">
        <v>182286</v>
      </c>
      <c r="Q192">
        <v>183526</v>
      </c>
      <c r="R192">
        <v>184826</v>
      </c>
      <c r="S192">
        <v>186205</v>
      </c>
      <c r="T192">
        <v>187665</v>
      </c>
      <c r="U192">
        <v>189194</v>
      </c>
      <c r="V192">
        <v>190757</v>
      </c>
      <c r="W192">
        <v>192290</v>
      </c>
      <c r="X192">
        <v>193759</v>
      </c>
      <c r="Y192">
        <v>195125</v>
      </c>
      <c r="Z192">
        <v>196440</v>
      </c>
    </row>
    <row r="193" spans="1:26">
      <c r="A193" t="s">
        <v>6107</v>
      </c>
      <c r="B193" t="s">
        <v>6108</v>
      </c>
      <c r="C193" t="str">
        <f>VLOOKUP(A193,Continent!$D$1:$G$243,3,FALSE)</f>
        <v>South America</v>
      </c>
      <c r="D193">
        <v>80324</v>
      </c>
      <c r="E193">
        <v>83200</v>
      </c>
      <c r="F193">
        <v>85451</v>
      </c>
      <c r="G193">
        <v>87277</v>
      </c>
      <c r="H193">
        <v>89005</v>
      </c>
      <c r="I193">
        <v>90853</v>
      </c>
      <c r="J193">
        <v>92898</v>
      </c>
      <c r="K193">
        <v>94992</v>
      </c>
      <c r="L193">
        <v>97017</v>
      </c>
      <c r="M193">
        <v>98737</v>
      </c>
      <c r="N193">
        <v>100031</v>
      </c>
      <c r="O193">
        <v>100832</v>
      </c>
      <c r="P193">
        <v>101220</v>
      </c>
      <c r="Q193">
        <v>101353</v>
      </c>
      <c r="R193">
        <v>101453</v>
      </c>
      <c r="S193">
        <v>101669</v>
      </c>
      <c r="T193">
        <v>102053</v>
      </c>
      <c r="U193">
        <v>102577</v>
      </c>
      <c r="V193">
        <v>103187</v>
      </c>
      <c r="W193">
        <v>103795</v>
      </c>
      <c r="X193">
        <v>104341</v>
      </c>
      <c r="Y193">
        <v>104822</v>
      </c>
      <c r="Z193">
        <v>105264</v>
      </c>
    </row>
    <row r="194" spans="1:26">
      <c r="A194" t="s">
        <v>6121</v>
      </c>
      <c r="B194" t="s">
        <v>6122</v>
      </c>
      <c r="C194" t="str">
        <f>VLOOKUP(A194,Continent!$D$1:$G$243,3,FALSE)</f>
        <v>South America</v>
      </c>
      <c r="D194">
        <v>34994814</v>
      </c>
      <c r="E194">
        <v>35419682</v>
      </c>
      <c r="F194">
        <v>35833969</v>
      </c>
      <c r="G194">
        <v>36241590</v>
      </c>
      <c r="H194">
        <v>36648068</v>
      </c>
      <c r="I194">
        <v>37057452</v>
      </c>
      <c r="J194">
        <v>37471509</v>
      </c>
      <c r="K194">
        <v>37889370</v>
      </c>
      <c r="L194">
        <v>38309379</v>
      </c>
      <c r="M194">
        <v>38728696</v>
      </c>
      <c r="N194">
        <v>39145488</v>
      </c>
      <c r="O194">
        <v>39558890</v>
      </c>
      <c r="P194">
        <v>39970224</v>
      </c>
      <c r="Q194">
        <v>40382389</v>
      </c>
      <c r="R194">
        <v>40799407</v>
      </c>
      <c r="S194">
        <v>41223889</v>
      </c>
      <c r="T194">
        <v>41656879</v>
      </c>
      <c r="U194">
        <v>42096739</v>
      </c>
      <c r="V194">
        <v>42539925</v>
      </c>
      <c r="W194">
        <v>42981515</v>
      </c>
      <c r="X194">
        <v>43417765</v>
      </c>
      <c r="Y194">
        <v>43847430</v>
      </c>
      <c r="Z194">
        <v>44271041</v>
      </c>
    </row>
    <row r="195" spans="1:26">
      <c r="A195" t="s">
        <v>6155</v>
      </c>
      <c r="B195" t="s">
        <v>6156</v>
      </c>
      <c r="C195" t="str">
        <f>VLOOKUP(A195,Continent!$D$1:$G$243,3,FALSE)</f>
        <v>South America</v>
      </c>
      <c r="D195">
        <v>206963</v>
      </c>
      <c r="E195">
        <v>213676</v>
      </c>
      <c r="F195">
        <v>221606</v>
      </c>
      <c r="G195">
        <v>230284</v>
      </c>
      <c r="H195">
        <v>239026</v>
      </c>
      <c r="I195">
        <v>247315</v>
      </c>
      <c r="J195">
        <v>254984</v>
      </c>
      <c r="K195">
        <v>262206</v>
      </c>
      <c r="L195">
        <v>269130</v>
      </c>
      <c r="M195">
        <v>276089</v>
      </c>
      <c r="N195">
        <v>283277</v>
      </c>
      <c r="O195">
        <v>290747</v>
      </c>
      <c r="P195">
        <v>298407</v>
      </c>
      <c r="Q195">
        <v>306165</v>
      </c>
      <c r="R195">
        <v>313929</v>
      </c>
      <c r="S195">
        <v>321608</v>
      </c>
      <c r="T195">
        <v>329192</v>
      </c>
      <c r="U195">
        <v>336701</v>
      </c>
      <c r="V195">
        <v>344181</v>
      </c>
      <c r="W195">
        <v>351694</v>
      </c>
      <c r="X195">
        <v>359288</v>
      </c>
      <c r="Y195">
        <v>366954</v>
      </c>
      <c r="Z195">
        <v>374681</v>
      </c>
    </row>
    <row r="196" spans="1:26">
      <c r="A196" t="s">
        <v>6159</v>
      </c>
      <c r="B196" t="s">
        <v>6160</v>
      </c>
      <c r="C196" t="str">
        <f>VLOOKUP(A196,Continent!$D$1:$G$243,3,FALSE)</f>
        <v>South America</v>
      </c>
      <c r="D196">
        <v>7566714</v>
      </c>
      <c r="E196">
        <v>7717443</v>
      </c>
      <c r="F196">
        <v>7870855</v>
      </c>
      <c r="G196">
        <v>8026254</v>
      </c>
      <c r="H196">
        <v>8182712</v>
      </c>
      <c r="I196">
        <v>8339512</v>
      </c>
      <c r="J196">
        <v>8496375</v>
      </c>
      <c r="K196">
        <v>8653345</v>
      </c>
      <c r="L196">
        <v>8810420</v>
      </c>
      <c r="M196">
        <v>8967741</v>
      </c>
      <c r="N196">
        <v>9125409</v>
      </c>
      <c r="O196">
        <v>9283334</v>
      </c>
      <c r="P196">
        <v>9441444</v>
      </c>
      <c r="Q196">
        <v>9599855</v>
      </c>
      <c r="R196">
        <v>9758748</v>
      </c>
      <c r="S196">
        <v>9918242</v>
      </c>
      <c r="T196">
        <v>10078343</v>
      </c>
      <c r="U196">
        <v>10239004</v>
      </c>
      <c r="V196">
        <v>10400264</v>
      </c>
      <c r="W196">
        <v>10562159</v>
      </c>
      <c r="X196">
        <v>10724705</v>
      </c>
      <c r="Y196">
        <v>10887882</v>
      </c>
      <c r="Z196">
        <v>11051600</v>
      </c>
    </row>
    <row r="197" spans="1:26">
      <c r="A197" t="s">
        <v>6161</v>
      </c>
      <c r="B197" t="s">
        <v>6162</v>
      </c>
      <c r="C197" t="str">
        <f>VLOOKUP(A197,Continent!$D$1:$G$243,3,FALSE)</f>
        <v>South America</v>
      </c>
      <c r="D197">
        <v>162296612</v>
      </c>
      <c r="E197">
        <v>164913306</v>
      </c>
      <c r="F197">
        <v>167545164</v>
      </c>
      <c r="G197">
        <v>170170640</v>
      </c>
      <c r="H197">
        <v>172759243</v>
      </c>
      <c r="I197">
        <v>175287587</v>
      </c>
      <c r="J197">
        <v>177750670</v>
      </c>
      <c r="K197">
        <v>180151021</v>
      </c>
      <c r="L197">
        <v>182482149</v>
      </c>
      <c r="M197">
        <v>184738458</v>
      </c>
      <c r="N197">
        <v>186917361</v>
      </c>
      <c r="O197">
        <v>189012412</v>
      </c>
      <c r="P197">
        <v>191026637</v>
      </c>
      <c r="Q197">
        <v>192979029</v>
      </c>
      <c r="R197">
        <v>194895996</v>
      </c>
      <c r="S197">
        <v>196796269</v>
      </c>
      <c r="T197">
        <v>198686688</v>
      </c>
      <c r="U197">
        <v>200560983</v>
      </c>
      <c r="V197">
        <v>202408632</v>
      </c>
      <c r="W197">
        <v>204213133</v>
      </c>
      <c r="X197">
        <v>205962108</v>
      </c>
      <c r="Y197">
        <v>207652865</v>
      </c>
      <c r="Z197">
        <v>209288278</v>
      </c>
    </row>
    <row r="198" spans="1:26">
      <c r="A198" t="s">
        <v>6163</v>
      </c>
      <c r="B198" t="s">
        <v>6164</v>
      </c>
      <c r="C198" t="str">
        <f>VLOOKUP(A198,Continent!$D$1:$G$243,3,FALSE)</f>
        <v>South America</v>
      </c>
      <c r="D198">
        <v>264959</v>
      </c>
      <c r="E198">
        <v>265942</v>
      </c>
      <c r="F198">
        <v>266945</v>
      </c>
      <c r="G198">
        <v>267950</v>
      </c>
      <c r="H198">
        <v>268922</v>
      </c>
      <c r="I198">
        <v>269847</v>
      </c>
      <c r="J198">
        <v>270685</v>
      </c>
      <c r="K198">
        <v>271478</v>
      </c>
      <c r="L198">
        <v>272258</v>
      </c>
      <c r="M198">
        <v>273091</v>
      </c>
      <c r="N198">
        <v>274009</v>
      </c>
      <c r="O198">
        <v>275039</v>
      </c>
      <c r="P198">
        <v>276150</v>
      </c>
      <c r="Q198">
        <v>277319</v>
      </c>
      <c r="R198">
        <v>278470</v>
      </c>
      <c r="S198">
        <v>279569</v>
      </c>
      <c r="T198">
        <v>280601</v>
      </c>
      <c r="U198">
        <v>281585</v>
      </c>
      <c r="V198">
        <v>282509</v>
      </c>
      <c r="W198">
        <v>283385</v>
      </c>
      <c r="X198">
        <v>284217</v>
      </c>
      <c r="Y198">
        <v>284996</v>
      </c>
      <c r="Z198">
        <v>285719</v>
      </c>
    </row>
    <row r="199" spans="1:26">
      <c r="A199" t="s">
        <v>6181</v>
      </c>
      <c r="B199" t="s">
        <v>6182</v>
      </c>
      <c r="C199" t="str">
        <f>VLOOKUP(A199,Continent!$D$1:$G$243,3,FALSE)</f>
        <v>South America</v>
      </c>
      <c r="D199">
        <v>14296613</v>
      </c>
      <c r="E199">
        <v>14497826</v>
      </c>
      <c r="F199">
        <v>14694835</v>
      </c>
      <c r="G199">
        <v>14887756</v>
      </c>
      <c r="H199">
        <v>15076952</v>
      </c>
      <c r="I199">
        <v>15262754</v>
      </c>
      <c r="J199">
        <v>15444969</v>
      </c>
      <c r="K199">
        <v>15623635</v>
      </c>
      <c r="L199">
        <v>15799542</v>
      </c>
      <c r="M199">
        <v>15973778</v>
      </c>
      <c r="N199">
        <v>16147064</v>
      </c>
      <c r="O199">
        <v>16319792</v>
      </c>
      <c r="P199">
        <v>16491687</v>
      </c>
      <c r="Q199">
        <v>16661942</v>
      </c>
      <c r="R199">
        <v>16829442</v>
      </c>
      <c r="S199">
        <v>16993354</v>
      </c>
      <c r="T199">
        <v>17153357</v>
      </c>
      <c r="U199">
        <v>17309746</v>
      </c>
      <c r="V199">
        <v>17462982</v>
      </c>
      <c r="W199">
        <v>17613798</v>
      </c>
      <c r="X199">
        <v>17762681</v>
      </c>
      <c r="Y199">
        <v>17909754</v>
      </c>
      <c r="Z199">
        <v>18054726</v>
      </c>
    </row>
    <row r="200" spans="1:26">
      <c r="A200" t="s">
        <v>6193</v>
      </c>
      <c r="B200" t="s">
        <v>6194</v>
      </c>
      <c r="C200" t="str">
        <f>VLOOKUP(A200,Continent!$D$1:$G$243,3,FALSE)</f>
        <v>South America</v>
      </c>
      <c r="D200">
        <v>37441977</v>
      </c>
      <c r="E200">
        <v>38049038</v>
      </c>
      <c r="F200">
        <v>38645411</v>
      </c>
      <c r="G200">
        <v>39234062</v>
      </c>
      <c r="H200">
        <v>39819279</v>
      </c>
      <c r="I200">
        <v>40403958</v>
      </c>
      <c r="J200">
        <v>40988909</v>
      </c>
      <c r="K200">
        <v>41572491</v>
      </c>
      <c r="L200">
        <v>42152151</v>
      </c>
      <c r="M200">
        <v>42724163</v>
      </c>
      <c r="N200">
        <v>43285634</v>
      </c>
      <c r="O200">
        <v>43835722</v>
      </c>
      <c r="P200">
        <v>44374572</v>
      </c>
      <c r="Q200">
        <v>44901544</v>
      </c>
      <c r="R200">
        <v>45416181</v>
      </c>
      <c r="S200">
        <v>45918097</v>
      </c>
      <c r="T200">
        <v>46406646</v>
      </c>
      <c r="U200">
        <v>46881475</v>
      </c>
      <c r="V200">
        <v>47342981</v>
      </c>
      <c r="W200">
        <v>47791911</v>
      </c>
      <c r="X200">
        <v>48228697</v>
      </c>
      <c r="Y200">
        <v>48653419</v>
      </c>
      <c r="Z200">
        <v>49065615</v>
      </c>
    </row>
    <row r="201" spans="1:26">
      <c r="A201" t="s">
        <v>6205</v>
      </c>
      <c r="B201" t="s">
        <v>6206</v>
      </c>
      <c r="C201" t="str">
        <f>VLOOKUP(A201,Continent!$D$1:$G$243,3,FALSE)</f>
        <v>South America</v>
      </c>
      <c r="D201">
        <v>145139</v>
      </c>
      <c r="E201">
        <v>146306</v>
      </c>
      <c r="F201">
        <v>146956</v>
      </c>
      <c r="G201">
        <v>144472</v>
      </c>
      <c r="H201">
        <v>139428</v>
      </c>
      <c r="I201">
        <v>133860</v>
      </c>
      <c r="J201">
        <v>129047</v>
      </c>
      <c r="K201">
        <v>129205</v>
      </c>
      <c r="L201">
        <v>131897</v>
      </c>
      <c r="M201">
        <v>134192</v>
      </c>
      <c r="N201">
        <v>137658</v>
      </c>
      <c r="O201">
        <v>141239</v>
      </c>
      <c r="P201">
        <v>144056</v>
      </c>
      <c r="Q201">
        <v>145880</v>
      </c>
      <c r="R201">
        <v>146833</v>
      </c>
      <c r="S201">
        <v>148703</v>
      </c>
      <c r="T201">
        <v>150831</v>
      </c>
      <c r="U201">
        <v>152088</v>
      </c>
      <c r="V201">
        <v>153822</v>
      </c>
      <c r="W201">
        <v>155909</v>
      </c>
      <c r="X201">
        <v>157980</v>
      </c>
      <c r="Y201">
        <v>159663</v>
      </c>
      <c r="Z201">
        <v>161014</v>
      </c>
    </row>
    <row r="202" spans="1:26">
      <c r="A202" t="s">
        <v>6207</v>
      </c>
      <c r="B202" t="s">
        <v>6208</v>
      </c>
      <c r="C202" t="str">
        <f>VLOOKUP(B202,Continent!$E$2:$F$243,2,FALSE)</f>
        <v>South America</v>
      </c>
      <c r="D202">
        <v>31672</v>
      </c>
      <c r="E202">
        <v>33536</v>
      </c>
      <c r="F202">
        <v>35597</v>
      </c>
      <c r="G202">
        <v>37740</v>
      </c>
      <c r="H202">
        <v>39808</v>
      </c>
      <c r="I202">
        <v>41687</v>
      </c>
      <c r="J202">
        <v>43316</v>
      </c>
      <c r="K202">
        <v>44738</v>
      </c>
      <c r="L202">
        <v>46028</v>
      </c>
      <c r="M202">
        <v>47299</v>
      </c>
      <c r="N202">
        <v>48622</v>
      </c>
      <c r="O202">
        <v>50031</v>
      </c>
      <c r="P202">
        <v>51483</v>
      </c>
      <c r="Q202">
        <v>52926</v>
      </c>
      <c r="R202">
        <v>54279</v>
      </c>
      <c r="S202">
        <v>55507</v>
      </c>
      <c r="T202">
        <v>56579</v>
      </c>
      <c r="U202">
        <v>57523</v>
      </c>
      <c r="V202">
        <v>58371</v>
      </c>
      <c r="W202">
        <v>59172</v>
      </c>
      <c r="X202">
        <v>59963</v>
      </c>
      <c r="Y202">
        <v>60765</v>
      </c>
      <c r="Z202">
        <v>61559</v>
      </c>
    </row>
    <row r="203" spans="1:26">
      <c r="A203" t="s">
        <v>7045</v>
      </c>
      <c r="B203" t="s">
        <v>6236</v>
      </c>
      <c r="C203" t="str">
        <f>VLOOKUP(A203,Continent!$D$1:$G$243,3,FALSE)</f>
        <v>South America</v>
      </c>
      <c r="D203">
        <v>11440583</v>
      </c>
      <c r="E203">
        <v>11683479</v>
      </c>
      <c r="F203">
        <v>11924993</v>
      </c>
      <c r="G203">
        <v>12163885</v>
      </c>
      <c r="H203">
        <v>12398691</v>
      </c>
      <c r="I203">
        <v>12628596</v>
      </c>
      <c r="J203">
        <v>12852755</v>
      </c>
      <c r="K203">
        <v>13072060</v>
      </c>
      <c r="L203">
        <v>13289601</v>
      </c>
      <c r="M203">
        <v>13509647</v>
      </c>
      <c r="N203">
        <v>13735233</v>
      </c>
      <c r="O203">
        <v>13967480</v>
      </c>
      <c r="P203">
        <v>14205453</v>
      </c>
      <c r="Q203">
        <v>14447562</v>
      </c>
      <c r="R203">
        <v>14691275</v>
      </c>
      <c r="S203">
        <v>14934690</v>
      </c>
      <c r="T203">
        <v>15177355</v>
      </c>
      <c r="U203">
        <v>15419666</v>
      </c>
      <c r="V203">
        <v>15661547</v>
      </c>
      <c r="W203">
        <v>15903112</v>
      </c>
      <c r="X203">
        <v>16144368</v>
      </c>
      <c r="Y203">
        <v>16385068</v>
      </c>
      <c r="Z203">
        <v>16624858</v>
      </c>
    </row>
    <row r="204" spans="1:26">
      <c r="A204" t="s">
        <v>6283</v>
      </c>
      <c r="B204" t="s">
        <v>6284</v>
      </c>
      <c r="C204" t="str">
        <f>VLOOKUP(A204,Continent!$D$1:$G$243,3,FALSE)</f>
        <v>South America</v>
      </c>
      <c r="D204">
        <v>100255</v>
      </c>
      <c r="E204">
        <v>100796</v>
      </c>
      <c r="F204">
        <v>101122</v>
      </c>
      <c r="G204">
        <v>101309</v>
      </c>
      <c r="H204">
        <v>101442</v>
      </c>
      <c r="I204">
        <v>101619</v>
      </c>
      <c r="J204">
        <v>101849</v>
      </c>
      <c r="K204">
        <v>102100</v>
      </c>
      <c r="L204">
        <v>102375</v>
      </c>
      <c r="M204">
        <v>102656</v>
      </c>
      <c r="N204">
        <v>102949</v>
      </c>
      <c r="O204">
        <v>103259</v>
      </c>
      <c r="P204">
        <v>103586</v>
      </c>
      <c r="Q204">
        <v>103930</v>
      </c>
      <c r="R204">
        <v>104296</v>
      </c>
      <c r="S204">
        <v>104677</v>
      </c>
      <c r="T204">
        <v>105075</v>
      </c>
      <c r="U204">
        <v>105481</v>
      </c>
      <c r="V204">
        <v>105909</v>
      </c>
      <c r="W204">
        <v>106360</v>
      </c>
      <c r="X204">
        <v>106823</v>
      </c>
      <c r="Y204">
        <v>107317</v>
      </c>
      <c r="Z204">
        <v>107825</v>
      </c>
    </row>
    <row r="205" spans="1:26">
      <c r="A205" t="s">
        <v>6291</v>
      </c>
      <c r="B205" t="s">
        <v>6292</v>
      </c>
      <c r="C205" t="str">
        <f>VLOOKUP(A205,Continent!$D$1:$G$243,3,FALSE)</f>
        <v>South America</v>
      </c>
      <c r="D205">
        <v>761291</v>
      </c>
      <c r="E205">
        <v>761861</v>
      </c>
      <c r="F205">
        <v>760510</v>
      </c>
      <c r="G205">
        <v>757952</v>
      </c>
      <c r="H205">
        <v>755278</v>
      </c>
      <c r="I205">
        <v>753301</v>
      </c>
      <c r="J205">
        <v>752263</v>
      </c>
      <c r="K205">
        <v>751884</v>
      </c>
      <c r="L205">
        <v>751857</v>
      </c>
      <c r="M205">
        <v>751652</v>
      </c>
      <c r="N205">
        <v>750946</v>
      </c>
      <c r="O205">
        <v>749601</v>
      </c>
      <c r="P205">
        <v>747869</v>
      </c>
      <c r="Q205">
        <v>746314</v>
      </c>
      <c r="R205">
        <v>745693</v>
      </c>
      <c r="S205">
        <v>746556</v>
      </c>
      <c r="T205">
        <v>749100</v>
      </c>
      <c r="U205">
        <v>753091</v>
      </c>
      <c r="V205">
        <v>758081</v>
      </c>
      <c r="W205">
        <v>763393</v>
      </c>
      <c r="X205">
        <v>768514</v>
      </c>
      <c r="Y205">
        <v>773303</v>
      </c>
      <c r="Z205">
        <v>777859</v>
      </c>
    </row>
    <row r="206" spans="1:26">
      <c r="A206" t="s">
        <v>6303</v>
      </c>
      <c r="B206" t="s">
        <v>6304</v>
      </c>
      <c r="C206" t="str">
        <f>VLOOKUP(A206,Continent!$D$1:$G$243,3,FALSE)</f>
        <v>South America</v>
      </c>
      <c r="D206">
        <v>7819806</v>
      </c>
      <c r="E206">
        <v>7965553</v>
      </c>
      <c r="F206">
        <v>8111951</v>
      </c>
      <c r="G206">
        <v>8258483</v>
      </c>
      <c r="H206">
        <v>8404398</v>
      </c>
      <c r="I206">
        <v>8549200</v>
      </c>
      <c r="J206">
        <v>8692567</v>
      </c>
      <c r="K206">
        <v>8834733</v>
      </c>
      <c r="L206">
        <v>8976552</v>
      </c>
      <c r="M206">
        <v>9119178</v>
      </c>
      <c r="N206">
        <v>9263404</v>
      </c>
      <c r="O206">
        <v>9409457</v>
      </c>
      <c r="P206">
        <v>9556889</v>
      </c>
      <c r="Q206">
        <v>9705029</v>
      </c>
      <c r="R206">
        <v>9852870</v>
      </c>
      <c r="S206">
        <v>9999617</v>
      </c>
      <c r="T206">
        <v>10145054</v>
      </c>
      <c r="U206">
        <v>10289210</v>
      </c>
      <c r="V206">
        <v>10431776</v>
      </c>
      <c r="W206">
        <v>10572466</v>
      </c>
      <c r="X206">
        <v>10711061</v>
      </c>
      <c r="Y206">
        <v>10847334</v>
      </c>
      <c r="Z206">
        <v>10981229</v>
      </c>
    </row>
    <row r="207" spans="1:26">
      <c r="A207" t="s">
        <v>6335</v>
      </c>
      <c r="B207" t="s">
        <v>6336</v>
      </c>
      <c r="C207" t="str">
        <f>VLOOKUP(A207,Continent!$D$1:$G$243,3,FALSE)</f>
        <v>South America</v>
      </c>
      <c r="D207">
        <v>2537440</v>
      </c>
      <c r="E207">
        <v>2561993</v>
      </c>
      <c r="F207">
        <v>2586827</v>
      </c>
      <c r="G207">
        <v>2611367</v>
      </c>
      <c r="H207">
        <v>2634882</v>
      </c>
      <c r="I207">
        <v>2656864</v>
      </c>
      <c r="J207">
        <v>2677011</v>
      </c>
      <c r="K207">
        <v>2695446</v>
      </c>
      <c r="L207">
        <v>2712511</v>
      </c>
      <c r="M207">
        <v>2728777</v>
      </c>
      <c r="N207">
        <v>2744673</v>
      </c>
      <c r="O207">
        <v>2760279</v>
      </c>
      <c r="P207">
        <v>2775467</v>
      </c>
      <c r="Q207">
        <v>2790122</v>
      </c>
      <c r="R207">
        <v>2804082</v>
      </c>
      <c r="S207">
        <v>2817210</v>
      </c>
      <c r="T207">
        <v>2829493</v>
      </c>
      <c r="U207">
        <v>2840992</v>
      </c>
      <c r="V207">
        <v>2851807</v>
      </c>
      <c r="W207">
        <v>2862087</v>
      </c>
      <c r="X207">
        <v>2871934</v>
      </c>
      <c r="Y207">
        <v>2881355</v>
      </c>
      <c r="Z207">
        <v>2890299</v>
      </c>
    </row>
    <row r="208" spans="1:26">
      <c r="A208" t="s">
        <v>6351</v>
      </c>
      <c r="B208" t="s">
        <v>6352</v>
      </c>
      <c r="C208" t="str">
        <f>VLOOKUP(B208,Continent!$E$2:$F$243,2,FALSE)</f>
        <v>South America</v>
      </c>
      <c r="D208">
        <v>42891</v>
      </c>
      <c r="E208">
        <v>43373</v>
      </c>
      <c r="F208">
        <v>43846</v>
      </c>
      <c r="G208">
        <v>44317</v>
      </c>
      <c r="H208">
        <v>44824</v>
      </c>
      <c r="I208">
        <v>45374</v>
      </c>
      <c r="J208">
        <v>45990</v>
      </c>
      <c r="K208">
        <v>46641</v>
      </c>
      <c r="L208">
        <v>47306</v>
      </c>
      <c r="M208">
        <v>47971</v>
      </c>
      <c r="N208">
        <v>48611</v>
      </c>
      <c r="O208">
        <v>49210</v>
      </c>
      <c r="P208">
        <v>49783</v>
      </c>
      <c r="Q208">
        <v>50332</v>
      </c>
      <c r="R208">
        <v>50886</v>
      </c>
      <c r="S208">
        <v>51445</v>
      </c>
      <c r="T208">
        <v>52006</v>
      </c>
      <c r="U208">
        <v>52591</v>
      </c>
      <c r="V208">
        <v>53169</v>
      </c>
      <c r="W208">
        <v>53739</v>
      </c>
      <c r="X208">
        <v>54288</v>
      </c>
      <c r="Y208">
        <v>54821</v>
      </c>
      <c r="Z208">
        <v>55345</v>
      </c>
    </row>
    <row r="209" spans="1:26">
      <c r="A209" t="s">
        <v>6472</v>
      </c>
      <c r="B209" t="s">
        <v>6473</v>
      </c>
      <c r="C209" t="str">
        <f>VLOOKUP(A209,Continent!$D$1:$G$243,3,FALSE)</f>
        <v>South America</v>
      </c>
      <c r="D209">
        <v>24038760</v>
      </c>
      <c r="E209">
        <v>24441074</v>
      </c>
      <c r="F209">
        <v>24827406</v>
      </c>
      <c r="G209">
        <v>25199748</v>
      </c>
      <c r="H209">
        <v>25561299</v>
      </c>
      <c r="I209">
        <v>25914879</v>
      </c>
      <c r="J209">
        <v>26261363</v>
      </c>
      <c r="K209">
        <v>26601467</v>
      </c>
      <c r="L209">
        <v>26937738</v>
      </c>
      <c r="M209">
        <v>27273194</v>
      </c>
      <c r="N209">
        <v>27610410</v>
      </c>
      <c r="O209">
        <v>27949944</v>
      </c>
      <c r="P209">
        <v>28292724</v>
      </c>
      <c r="Q209">
        <v>28641980</v>
      </c>
      <c r="R209">
        <v>29001507</v>
      </c>
      <c r="S209">
        <v>29373646</v>
      </c>
      <c r="T209">
        <v>29759989</v>
      </c>
      <c r="U209">
        <v>30158966</v>
      </c>
      <c r="V209">
        <v>30565716</v>
      </c>
      <c r="W209">
        <v>30973354</v>
      </c>
      <c r="X209">
        <v>31376671</v>
      </c>
      <c r="Y209">
        <v>31773839</v>
      </c>
      <c r="Z209">
        <v>32165485</v>
      </c>
    </row>
    <row r="210" spans="1:26">
      <c r="A210" t="s">
        <v>6489</v>
      </c>
      <c r="B210" t="s">
        <v>6490</v>
      </c>
      <c r="C210" t="str">
        <f>VLOOKUP(A210,Continent!$D$1:$G$243,3,FALSE)</f>
        <v>South America</v>
      </c>
      <c r="D210">
        <v>4760850</v>
      </c>
      <c r="E210">
        <v>4870694</v>
      </c>
      <c r="F210">
        <v>4980344</v>
      </c>
      <c r="G210">
        <v>5089310</v>
      </c>
      <c r="H210">
        <v>5196937</v>
      </c>
      <c r="I210">
        <v>5302700</v>
      </c>
      <c r="J210">
        <v>5406624</v>
      </c>
      <c r="K210">
        <v>5508611</v>
      </c>
      <c r="L210">
        <v>5607950</v>
      </c>
      <c r="M210">
        <v>5703740</v>
      </c>
      <c r="N210">
        <v>5795494</v>
      </c>
      <c r="O210">
        <v>5882796</v>
      </c>
      <c r="P210">
        <v>5966159</v>
      </c>
      <c r="Q210">
        <v>6047117</v>
      </c>
      <c r="R210">
        <v>6127837</v>
      </c>
      <c r="S210">
        <v>6209877</v>
      </c>
      <c r="T210">
        <v>6293783</v>
      </c>
      <c r="U210">
        <v>6379219</v>
      </c>
      <c r="V210">
        <v>6465740</v>
      </c>
      <c r="W210">
        <v>6552584</v>
      </c>
      <c r="X210">
        <v>6639119</v>
      </c>
      <c r="Y210">
        <v>6725308</v>
      </c>
      <c r="Z210">
        <v>6811297</v>
      </c>
    </row>
    <row r="211" spans="1:26">
      <c r="A211" t="s">
        <v>6539</v>
      </c>
      <c r="B211" t="s">
        <v>6540</v>
      </c>
      <c r="C211" t="str">
        <f>VLOOKUP(A211,Continent!$D$1:$G$243,3,FALSE)</f>
        <v>South America</v>
      </c>
      <c r="D211">
        <v>443724</v>
      </c>
      <c r="E211">
        <v>450036</v>
      </c>
      <c r="F211">
        <v>455954</v>
      </c>
      <c r="G211">
        <v>461560</v>
      </c>
      <c r="H211">
        <v>467003</v>
      </c>
      <c r="I211">
        <v>472390</v>
      </c>
      <c r="J211">
        <v>477740</v>
      </c>
      <c r="K211">
        <v>483044</v>
      </c>
      <c r="L211">
        <v>488332</v>
      </c>
      <c r="M211">
        <v>493630</v>
      </c>
      <c r="N211">
        <v>498946</v>
      </c>
      <c r="O211">
        <v>504307</v>
      </c>
      <c r="P211">
        <v>509705</v>
      </c>
      <c r="Q211">
        <v>515148</v>
      </c>
      <c r="R211">
        <v>520619</v>
      </c>
      <c r="S211">
        <v>526103</v>
      </c>
      <c r="T211">
        <v>531589</v>
      </c>
      <c r="U211">
        <v>537077</v>
      </c>
      <c r="V211">
        <v>542540</v>
      </c>
      <c r="W211">
        <v>547928</v>
      </c>
      <c r="X211">
        <v>553208</v>
      </c>
      <c r="Y211">
        <v>558368</v>
      </c>
      <c r="Z211">
        <v>563402</v>
      </c>
    </row>
    <row r="212" spans="1:26">
      <c r="A212" t="s">
        <v>6555</v>
      </c>
      <c r="B212" t="s">
        <v>6556</v>
      </c>
      <c r="C212" t="str">
        <f>VLOOKUP(B212,Continent!$E$2:$F$243,2,FALSE)</f>
        <v>South America</v>
      </c>
      <c r="D212">
        <v>15332</v>
      </c>
      <c r="E212">
        <v>15966</v>
      </c>
      <c r="F212">
        <v>16528</v>
      </c>
      <c r="G212">
        <v>17115</v>
      </c>
      <c r="H212">
        <v>17864</v>
      </c>
      <c r="I212">
        <v>18873</v>
      </c>
      <c r="J212">
        <v>20185</v>
      </c>
      <c r="K212">
        <v>21742</v>
      </c>
      <c r="L212">
        <v>23410</v>
      </c>
      <c r="M212">
        <v>25028</v>
      </c>
      <c r="N212">
        <v>26448</v>
      </c>
      <c r="O212">
        <v>27642</v>
      </c>
      <c r="P212">
        <v>28640</v>
      </c>
      <c r="Q212">
        <v>29481</v>
      </c>
      <c r="R212">
        <v>30245</v>
      </c>
      <c r="S212">
        <v>30994</v>
      </c>
      <c r="T212">
        <v>31731</v>
      </c>
      <c r="U212">
        <v>32431</v>
      </c>
      <c r="V212">
        <v>33108</v>
      </c>
      <c r="W212">
        <v>33739</v>
      </c>
      <c r="X212">
        <v>34339</v>
      </c>
      <c r="Y212">
        <v>34900</v>
      </c>
      <c r="Z212">
        <v>35446</v>
      </c>
    </row>
    <row r="213" spans="1:26">
      <c r="A213" t="s">
        <v>6583</v>
      </c>
      <c r="B213" t="s">
        <v>6584</v>
      </c>
      <c r="C213" t="str">
        <f>VLOOKUP(B213,Continent!$E$2:$F$243,2,FALSE)</f>
        <v>South America</v>
      </c>
      <c r="D213">
        <v>1255001</v>
      </c>
      <c r="E213">
        <v>1258364</v>
      </c>
      <c r="F213">
        <v>1260678</v>
      </c>
      <c r="G213">
        <v>1262542</v>
      </c>
      <c r="H213">
        <v>1264775</v>
      </c>
      <c r="I213">
        <v>1267984</v>
      </c>
      <c r="J213">
        <v>1272380</v>
      </c>
      <c r="K213">
        <v>1277837</v>
      </c>
      <c r="L213">
        <v>1284052</v>
      </c>
      <c r="M213">
        <v>1290535</v>
      </c>
      <c r="N213">
        <v>1296934</v>
      </c>
      <c r="O213">
        <v>1303144</v>
      </c>
      <c r="P213">
        <v>1309260</v>
      </c>
      <c r="Q213">
        <v>1315372</v>
      </c>
      <c r="R213">
        <v>1321618</v>
      </c>
      <c r="S213">
        <v>1328100</v>
      </c>
      <c r="T213">
        <v>1334788</v>
      </c>
      <c r="U213">
        <v>1341588</v>
      </c>
      <c r="V213">
        <v>1348248</v>
      </c>
      <c r="W213">
        <v>1354493</v>
      </c>
      <c r="X213">
        <v>1360092</v>
      </c>
      <c r="Y213">
        <v>1364962</v>
      </c>
      <c r="Z213">
        <v>1369125</v>
      </c>
    </row>
    <row r="214" spans="1:26">
      <c r="A214" t="s">
        <v>6598</v>
      </c>
      <c r="B214" t="s">
        <v>6599</v>
      </c>
      <c r="C214" t="str">
        <f>VLOOKUP(A214,Continent!$D$1:$G$243,3,FALSE)</f>
        <v>South America</v>
      </c>
      <c r="D214">
        <v>3224804</v>
      </c>
      <c r="E214">
        <v>3248035</v>
      </c>
      <c r="F214">
        <v>3271010</v>
      </c>
      <c r="G214">
        <v>3292138</v>
      </c>
      <c r="H214">
        <v>3309318</v>
      </c>
      <c r="I214">
        <v>3321245</v>
      </c>
      <c r="J214">
        <v>3327103</v>
      </c>
      <c r="K214">
        <v>3327773</v>
      </c>
      <c r="L214">
        <v>3325637</v>
      </c>
      <c r="M214">
        <v>3324096</v>
      </c>
      <c r="N214">
        <v>3325612</v>
      </c>
      <c r="O214">
        <v>3331043</v>
      </c>
      <c r="P214">
        <v>3339741</v>
      </c>
      <c r="Q214">
        <v>3350824</v>
      </c>
      <c r="R214">
        <v>3362755</v>
      </c>
      <c r="S214">
        <v>3374415</v>
      </c>
      <c r="T214">
        <v>3385624</v>
      </c>
      <c r="U214">
        <v>3396777</v>
      </c>
      <c r="V214">
        <v>3408005</v>
      </c>
      <c r="W214">
        <v>3419546</v>
      </c>
      <c r="X214">
        <v>3431552</v>
      </c>
      <c r="Y214">
        <v>3444006</v>
      </c>
      <c r="Z214">
        <v>3456750</v>
      </c>
    </row>
    <row r="215" spans="1:26">
      <c r="A215" t="s">
        <v>6606</v>
      </c>
      <c r="B215" t="s">
        <v>6607</v>
      </c>
      <c r="C215" t="str">
        <f>VLOOKUP(B215,Continent!$E$2:$F$243,2,FALSE)</f>
        <v>South America</v>
      </c>
      <c r="D215">
        <v>22188667</v>
      </c>
      <c r="E215">
        <v>22650102</v>
      </c>
      <c r="F215">
        <v>23110178</v>
      </c>
      <c r="G215">
        <v>23569454</v>
      </c>
      <c r="H215">
        <v>24028689</v>
      </c>
      <c r="I215">
        <v>24488340</v>
      </c>
      <c r="J215">
        <v>24948476</v>
      </c>
      <c r="K215">
        <v>25408700</v>
      </c>
      <c r="L215">
        <v>25868523</v>
      </c>
      <c r="M215">
        <v>26327225</v>
      </c>
      <c r="N215">
        <v>26784161</v>
      </c>
      <c r="O215">
        <v>27239168</v>
      </c>
      <c r="P215">
        <v>27691965</v>
      </c>
      <c r="Q215">
        <v>28141701</v>
      </c>
      <c r="R215">
        <v>28587323</v>
      </c>
      <c r="S215">
        <v>29028033</v>
      </c>
      <c r="T215">
        <v>29463291</v>
      </c>
      <c r="U215">
        <v>29893080</v>
      </c>
      <c r="V215">
        <v>30317848</v>
      </c>
      <c r="W215">
        <v>30738378</v>
      </c>
      <c r="X215">
        <v>31155134</v>
      </c>
      <c r="Y215">
        <v>31568179</v>
      </c>
      <c r="Z215">
        <v>31977065</v>
      </c>
    </row>
    <row r="216" spans="1:26">
      <c r="A216" t="s">
        <v>6608</v>
      </c>
      <c r="B216" t="s">
        <v>6609</v>
      </c>
      <c r="C216" t="str">
        <f>VLOOKUP(B216,Continent!$E$2:$F$243,2,FALSE)</f>
        <v>South America</v>
      </c>
      <c r="D216">
        <v>18427</v>
      </c>
      <c r="E216">
        <v>18833</v>
      </c>
      <c r="F216">
        <v>19270</v>
      </c>
      <c r="G216">
        <v>19722</v>
      </c>
      <c r="H216">
        <v>20188</v>
      </c>
      <c r="I216">
        <v>20645</v>
      </c>
      <c r="J216">
        <v>21085</v>
      </c>
      <c r="K216">
        <v>21529</v>
      </c>
      <c r="L216">
        <v>22000</v>
      </c>
      <c r="M216">
        <v>22541</v>
      </c>
      <c r="N216">
        <v>23168</v>
      </c>
      <c r="O216">
        <v>23905</v>
      </c>
      <c r="P216">
        <v>24731</v>
      </c>
      <c r="Q216">
        <v>25604</v>
      </c>
      <c r="R216">
        <v>26447</v>
      </c>
      <c r="S216">
        <v>27224</v>
      </c>
      <c r="T216">
        <v>27901</v>
      </c>
      <c r="U216">
        <v>28509</v>
      </c>
      <c r="V216">
        <v>29056</v>
      </c>
      <c r="W216">
        <v>29588</v>
      </c>
      <c r="X216">
        <v>30113</v>
      </c>
      <c r="Y216">
        <v>30661</v>
      </c>
      <c r="Z216">
        <v>31196</v>
      </c>
    </row>
    <row r="217" spans="1:26">
      <c r="A217" s="3" t="s">
        <v>6201</v>
      </c>
      <c r="B217" s="3" t="s">
        <v>6202</v>
      </c>
      <c r="C217" s="3" t="e">
        <f>VLOOKUP(A217,Continent!$D$1:$G$243,3,FALSE)</f>
        <v>#N/A</v>
      </c>
      <c r="D217" s="3">
        <v>6292827</v>
      </c>
      <c r="E217" s="3">
        <v>6343683</v>
      </c>
      <c r="F217" s="3">
        <v>6392040</v>
      </c>
      <c r="G217" s="3">
        <v>6438587</v>
      </c>
      <c r="H217" s="3">
        <v>6484510</v>
      </c>
      <c r="I217" s="3">
        <v>6530691</v>
      </c>
      <c r="J217" s="3">
        <v>6577216</v>
      </c>
      <c r="K217" s="3">
        <v>6623792</v>
      </c>
      <c r="L217" s="3">
        <v>6670276</v>
      </c>
      <c r="M217" s="3">
        <v>6716373</v>
      </c>
      <c r="N217" s="3">
        <v>6761932</v>
      </c>
      <c r="O217" s="3">
        <v>6806838</v>
      </c>
      <c r="P217" s="3">
        <v>6851221</v>
      </c>
      <c r="Q217" s="3">
        <v>6895315</v>
      </c>
      <c r="R217" s="3">
        <v>6939534</v>
      </c>
      <c r="S217" s="3">
        <v>6984096</v>
      </c>
      <c r="T217" s="3">
        <v>7029022</v>
      </c>
      <c r="U217" s="3">
        <v>7074129</v>
      </c>
      <c r="V217" s="3">
        <v>7118888</v>
      </c>
      <c r="W217" s="3">
        <v>7162679</v>
      </c>
      <c r="X217" s="3">
        <v>7204948</v>
      </c>
      <c r="Y217" s="3">
        <v>7245472</v>
      </c>
      <c r="Z217" s="3">
        <v>7284294</v>
      </c>
    </row>
    <row r="218" spans="1:26">
      <c r="A218" s="3" t="s">
        <v>6225</v>
      </c>
      <c r="B218" s="3" t="s">
        <v>6226</v>
      </c>
      <c r="C218" s="3" t="e">
        <f>VLOOKUP(A218,Continent!$D$1:$G$243,3,FALSE)</f>
        <v>#N/A</v>
      </c>
      <c r="D218" s="3">
        <v>1717381821</v>
      </c>
      <c r="E218" s="3">
        <v>1738422945</v>
      </c>
      <c r="F218" s="3">
        <v>1759201938</v>
      </c>
      <c r="G218" s="3">
        <v>1779221736</v>
      </c>
      <c r="H218" s="3">
        <v>1798083668</v>
      </c>
      <c r="I218" s="3">
        <v>1815956211</v>
      </c>
      <c r="J218" s="3">
        <v>1833033752</v>
      </c>
      <c r="K218" s="3">
        <v>1849372898</v>
      </c>
      <c r="L218" s="3">
        <v>1865072190</v>
      </c>
      <c r="M218" s="3">
        <v>1880346879</v>
      </c>
      <c r="N218" s="3">
        <v>1895491197</v>
      </c>
      <c r="O218" s="3">
        <v>1910175419</v>
      </c>
      <c r="P218" s="3">
        <v>1924328623</v>
      </c>
      <c r="Q218" s="3">
        <v>1938363936</v>
      </c>
      <c r="R218" s="3">
        <v>1952308448</v>
      </c>
      <c r="S218" s="3">
        <v>1966231608</v>
      </c>
      <c r="T218" s="3">
        <v>1980303926</v>
      </c>
      <c r="U218" s="3">
        <v>1994651365</v>
      </c>
      <c r="V218" s="3">
        <v>2009173000</v>
      </c>
      <c r="W218" s="3">
        <v>2023837097</v>
      </c>
      <c r="X218" s="3">
        <v>2038410865</v>
      </c>
      <c r="Y218" s="3">
        <v>2053299126</v>
      </c>
      <c r="Z218" s="3">
        <v>2068308373</v>
      </c>
    </row>
    <row r="219" spans="1:26">
      <c r="A219" s="3" t="s">
        <v>6227</v>
      </c>
      <c r="B219" s="3" t="s">
        <v>6228</v>
      </c>
      <c r="C219" s="3" t="e">
        <f>VLOOKUP(A219,Continent!$D$1:$G$243,3,FALSE)</f>
        <v>#N/A</v>
      </c>
      <c r="D219" s="3">
        <v>2252578506</v>
      </c>
      <c r="E219" s="3">
        <v>2297015199</v>
      </c>
      <c r="F219" s="3">
        <v>2341634408</v>
      </c>
      <c r="G219" s="3">
        <v>2386184548</v>
      </c>
      <c r="H219" s="3">
        <v>2430487146</v>
      </c>
      <c r="I219" s="3">
        <v>2474600589</v>
      </c>
      <c r="J219" s="3">
        <v>2518353223</v>
      </c>
      <c r="K219" s="3">
        <v>2561812502</v>
      </c>
      <c r="L219" s="3">
        <v>2605067367</v>
      </c>
      <c r="M219" s="3">
        <v>2648271523</v>
      </c>
      <c r="N219" s="3">
        <v>2691528375</v>
      </c>
      <c r="O219" s="3">
        <v>2734859659</v>
      </c>
      <c r="P219" s="3">
        <v>2778276175</v>
      </c>
      <c r="Q219" s="3">
        <v>2821797496</v>
      </c>
      <c r="R219" s="3">
        <v>2865439651</v>
      </c>
      <c r="S219" s="3">
        <v>2909410986</v>
      </c>
      <c r="T219" s="3">
        <v>2953406021</v>
      </c>
      <c r="U219" s="3">
        <v>2997066325</v>
      </c>
      <c r="V219" s="3">
        <v>3040700765</v>
      </c>
      <c r="W219" s="3">
        <v>3084236443</v>
      </c>
      <c r="X219" s="3">
        <v>3127578757</v>
      </c>
      <c r="Y219" s="3">
        <v>3170657660</v>
      </c>
      <c r="Z219" s="3">
        <v>3213426923</v>
      </c>
    </row>
    <row r="220" spans="1:26">
      <c r="A220" s="3" t="s">
        <v>6229</v>
      </c>
      <c r="B220" s="3" t="s">
        <v>6230</v>
      </c>
      <c r="C220" s="3" t="e">
        <f>VLOOKUP(A220,Continent!$D$1:$G$243,3,FALSE)</f>
        <v>#N/A</v>
      </c>
      <c r="D220" s="3">
        <v>1941918800</v>
      </c>
      <c r="E220" s="3">
        <v>1964635058</v>
      </c>
      <c r="F220" s="3">
        <v>1986799861</v>
      </c>
      <c r="G220" s="3">
        <v>2008140141</v>
      </c>
      <c r="H220" s="3">
        <v>2028095314</v>
      </c>
      <c r="I220" s="3">
        <v>2047150745</v>
      </c>
      <c r="J220" s="3">
        <v>2065521836</v>
      </c>
      <c r="K220" s="3">
        <v>2082953527</v>
      </c>
      <c r="L220" s="3">
        <v>2099545576</v>
      </c>
      <c r="M220" s="3">
        <v>2115557365</v>
      </c>
      <c r="N220" s="3">
        <v>2131363078</v>
      </c>
      <c r="O220" s="3">
        <v>2147029631</v>
      </c>
      <c r="P220" s="3">
        <v>2162104019</v>
      </c>
      <c r="Q220" s="3">
        <v>2177421759</v>
      </c>
      <c r="R220" s="3">
        <v>2192352319</v>
      </c>
      <c r="S220" s="3">
        <v>2207154641</v>
      </c>
      <c r="T220" s="3">
        <v>2221934584</v>
      </c>
      <c r="U220" s="3">
        <v>2237082761</v>
      </c>
      <c r="V220" s="3">
        <v>2252311022</v>
      </c>
      <c r="W220" s="3">
        <v>2267745366</v>
      </c>
      <c r="X220" s="3">
        <v>2283108073</v>
      </c>
      <c r="Y220" s="3">
        <v>2298726779</v>
      </c>
      <c r="Z220" s="3">
        <v>2314364990</v>
      </c>
    </row>
    <row r="221" spans="1:26">
      <c r="A221" s="3" t="s">
        <v>6231</v>
      </c>
      <c r="B221" s="3" t="s">
        <v>6232</v>
      </c>
      <c r="C221" s="3" t="e">
        <f>VLOOKUP(A221,Continent!$D$1:$G$243,3,FALSE)</f>
        <v>#N/A</v>
      </c>
      <c r="D221" s="3">
        <v>391384579</v>
      </c>
      <c r="E221" s="3">
        <v>391791161</v>
      </c>
      <c r="F221" s="3">
        <v>392200932</v>
      </c>
      <c r="G221" s="3">
        <v>392498014</v>
      </c>
      <c r="H221" s="3">
        <v>392517924</v>
      </c>
      <c r="I221" s="3">
        <v>392657969</v>
      </c>
      <c r="J221" s="3">
        <v>392446165</v>
      </c>
      <c r="K221" s="3">
        <v>392134307</v>
      </c>
      <c r="L221" s="3">
        <v>392280391</v>
      </c>
      <c r="M221" s="3">
        <v>392625999</v>
      </c>
      <c r="N221" s="3">
        <v>393027492</v>
      </c>
      <c r="O221" s="3">
        <v>393571334</v>
      </c>
      <c r="P221" s="3">
        <v>394257705</v>
      </c>
      <c r="Q221" s="3">
        <v>395304586</v>
      </c>
      <c r="R221" s="3">
        <v>397043992</v>
      </c>
      <c r="S221" s="3">
        <v>399053204</v>
      </c>
      <c r="T221" s="3">
        <v>401241932</v>
      </c>
      <c r="U221" s="3">
        <v>403439691</v>
      </c>
      <c r="V221" s="3">
        <v>405871230</v>
      </c>
      <c r="W221" s="3">
        <v>408271623</v>
      </c>
      <c r="X221" s="3">
        <v>410770813</v>
      </c>
      <c r="Y221" s="3">
        <v>413234935</v>
      </c>
      <c r="Z221" s="3">
        <v>415546194</v>
      </c>
    </row>
    <row r="222" spans="1:26">
      <c r="A222" s="3" t="s">
        <v>6233</v>
      </c>
      <c r="B222" s="3" t="s">
        <v>6234</v>
      </c>
      <c r="C222" s="3" t="e">
        <f>VLOOKUP(A222,Continent!$D$1:$G$243,3,FALSE)</f>
        <v>#N/A</v>
      </c>
      <c r="D222" s="3">
        <v>856352860</v>
      </c>
      <c r="E222" s="3">
        <v>857652705</v>
      </c>
      <c r="F222" s="3">
        <v>859112733</v>
      </c>
      <c r="G222" s="3">
        <v>860236341</v>
      </c>
      <c r="H222" s="3">
        <v>861380108</v>
      </c>
      <c r="I222" s="3">
        <v>862304086</v>
      </c>
      <c r="J222" s="3">
        <v>863615632</v>
      </c>
      <c r="K222" s="3">
        <v>865196877</v>
      </c>
      <c r="L222" s="3">
        <v>867457664</v>
      </c>
      <c r="M222" s="3">
        <v>870030756</v>
      </c>
      <c r="N222" s="3">
        <v>872661616</v>
      </c>
      <c r="O222" s="3">
        <v>875343235</v>
      </c>
      <c r="P222" s="3">
        <v>878465990</v>
      </c>
      <c r="Q222" s="3">
        <v>881965815</v>
      </c>
      <c r="R222" s="3">
        <v>885591814</v>
      </c>
      <c r="S222" s="3">
        <v>889016507</v>
      </c>
      <c r="T222" s="3">
        <v>891098854</v>
      </c>
      <c r="U222" s="3">
        <v>894679968</v>
      </c>
      <c r="V222" s="3">
        <v>898881448</v>
      </c>
      <c r="W222" s="3">
        <v>903123160</v>
      </c>
      <c r="X222" s="3">
        <v>907426233</v>
      </c>
      <c r="Y222" s="3">
        <v>911686319</v>
      </c>
      <c r="Z222" s="3">
        <v>915545801</v>
      </c>
    </row>
    <row r="223" spans="1:26">
      <c r="A223" s="3" t="s">
        <v>6239</v>
      </c>
      <c r="B223" s="3" t="s">
        <v>6240</v>
      </c>
      <c r="C223" s="3" t="e">
        <f>VLOOKUP(A223,Continent!$D$1:$G$243,3,FALSE)</f>
        <v>#N/A</v>
      </c>
      <c r="D223" s="3">
        <v>317181449</v>
      </c>
      <c r="E223" s="3">
        <v>318003015</v>
      </c>
      <c r="F223" s="3">
        <v>318761764</v>
      </c>
      <c r="G223" s="3">
        <v>319433983</v>
      </c>
      <c r="H223" s="3">
        <v>320258902</v>
      </c>
      <c r="I223" s="3">
        <v>321310787</v>
      </c>
      <c r="J223" s="3">
        <v>322547880</v>
      </c>
      <c r="K223" s="3">
        <v>324125338</v>
      </c>
      <c r="L223" s="3">
        <v>325885964</v>
      </c>
      <c r="M223" s="3">
        <v>327682507</v>
      </c>
      <c r="N223" s="3">
        <v>329380413</v>
      </c>
      <c r="O223" s="3">
        <v>330922791</v>
      </c>
      <c r="P223" s="3">
        <v>332645166</v>
      </c>
      <c r="Q223" s="3">
        <v>334274730</v>
      </c>
      <c r="R223" s="3">
        <v>335360887</v>
      </c>
      <c r="S223" s="3">
        <v>336151474</v>
      </c>
      <c r="T223" s="3">
        <v>335429120</v>
      </c>
      <c r="U223" s="3">
        <v>336180504</v>
      </c>
      <c r="V223" s="3">
        <v>337325526</v>
      </c>
      <c r="W223" s="3">
        <v>338466271</v>
      </c>
      <c r="X223" s="3">
        <v>339533474</v>
      </c>
      <c r="Y223" s="3">
        <v>340617355</v>
      </c>
      <c r="Z223" s="3">
        <v>341465149</v>
      </c>
    </row>
    <row r="224" spans="1:26">
      <c r="A224" s="3" t="s">
        <v>6249</v>
      </c>
      <c r="B224" s="3" t="s">
        <v>6250</v>
      </c>
      <c r="C224" s="3" t="e">
        <f>VLOOKUP(A224,Continent!$D$1:$G$243,3,FALSE)</f>
        <v>#N/A</v>
      </c>
      <c r="D224" s="3">
        <v>484271344</v>
      </c>
      <c r="E224" s="3">
        <v>485000716</v>
      </c>
      <c r="F224" s="3">
        <v>485892094</v>
      </c>
      <c r="G224" s="3">
        <v>486565871</v>
      </c>
      <c r="H224" s="3">
        <v>487539366</v>
      </c>
      <c r="I224" s="3">
        <v>488178832</v>
      </c>
      <c r="J224" s="3">
        <v>489155665</v>
      </c>
      <c r="K224" s="3">
        <v>490390251</v>
      </c>
      <c r="L224" s="3">
        <v>492200117</v>
      </c>
      <c r="M224" s="3">
        <v>494162543</v>
      </c>
      <c r="N224" s="3">
        <v>496115006</v>
      </c>
      <c r="O224" s="3">
        <v>497973712</v>
      </c>
      <c r="P224" s="3">
        <v>499916647</v>
      </c>
      <c r="Q224" s="3">
        <v>501808477</v>
      </c>
      <c r="R224" s="3">
        <v>503317964</v>
      </c>
      <c r="S224" s="3">
        <v>504421126</v>
      </c>
      <c r="T224" s="3">
        <v>504015371</v>
      </c>
      <c r="U224" s="3">
        <v>505117542</v>
      </c>
      <c r="V224" s="3">
        <v>506621110</v>
      </c>
      <c r="W224" s="3">
        <v>508193872</v>
      </c>
      <c r="X224" s="3">
        <v>509717579</v>
      </c>
      <c r="Y224" s="3">
        <v>511218960</v>
      </c>
      <c r="Z224" s="3">
        <v>512461290</v>
      </c>
    </row>
    <row r="225" spans="1:26">
      <c r="A225" s="3" t="s">
        <v>6251</v>
      </c>
      <c r="B225" s="3" t="s">
        <v>6252</v>
      </c>
      <c r="C225" s="3" t="e">
        <f>VLOOKUP(A225,Continent!$D$1:$G$243,3,FALSE)</f>
        <v>#N/A</v>
      </c>
      <c r="D225" s="3">
        <v>298837493</v>
      </c>
      <c r="E225" s="3">
        <v>306691898</v>
      </c>
      <c r="F225" s="3">
        <v>314393550</v>
      </c>
      <c r="G225" s="3">
        <v>321885559</v>
      </c>
      <c r="H225" s="3">
        <v>329495037</v>
      </c>
      <c r="I225" s="3">
        <v>337602457</v>
      </c>
      <c r="J225" s="3">
        <v>346168747</v>
      </c>
      <c r="K225" s="3">
        <v>355076801</v>
      </c>
      <c r="L225" s="3">
        <v>364275678</v>
      </c>
      <c r="M225" s="3">
        <v>373680882</v>
      </c>
      <c r="N225" s="3">
        <v>383230416</v>
      </c>
      <c r="O225" s="3">
        <v>392932365</v>
      </c>
      <c r="P225" s="3">
        <v>402796842</v>
      </c>
      <c r="Q225" s="3">
        <v>412832401</v>
      </c>
      <c r="R225" s="3">
        <v>423028631</v>
      </c>
      <c r="S225" s="3">
        <v>433388814</v>
      </c>
      <c r="T225" s="3">
        <v>443918286</v>
      </c>
      <c r="U225" s="3">
        <v>454618893</v>
      </c>
      <c r="V225" s="3">
        <v>465515402</v>
      </c>
      <c r="W225" s="3">
        <v>476608101</v>
      </c>
      <c r="X225" s="3">
        <v>487923553</v>
      </c>
      <c r="Y225" s="3">
        <v>499508468</v>
      </c>
      <c r="Z225" s="3">
        <v>511336623</v>
      </c>
    </row>
    <row r="226" spans="1:26">
      <c r="A226" s="3" t="s">
        <v>6293</v>
      </c>
      <c r="B226" s="3" t="s">
        <v>6294</v>
      </c>
      <c r="C226" s="3" t="e">
        <f>VLOOKUP(A226,Continent!$D$1:$G$243,3,FALSE)</f>
        <v>#N/A</v>
      </c>
      <c r="D226" s="3">
        <v>1078558586</v>
      </c>
      <c r="E226" s="3">
        <v>1086071661</v>
      </c>
      <c r="F226" s="3">
        <v>1093603568</v>
      </c>
      <c r="G226" s="3">
        <v>1100763765</v>
      </c>
      <c r="H226" s="3">
        <v>1108002668</v>
      </c>
      <c r="I226" s="3">
        <v>1115010208</v>
      </c>
      <c r="J226" s="3">
        <v>1122635089</v>
      </c>
      <c r="K226" s="3">
        <v>1130299527</v>
      </c>
      <c r="L226" s="3">
        <v>1137953182</v>
      </c>
      <c r="M226" s="3">
        <v>1145971873</v>
      </c>
      <c r="N226" s="3">
        <v>1154156034</v>
      </c>
      <c r="O226" s="3">
        <v>1162908282</v>
      </c>
      <c r="P226" s="3">
        <v>1172156434</v>
      </c>
      <c r="Q226" s="3">
        <v>1181962982</v>
      </c>
      <c r="R226" s="3">
        <v>1190790909</v>
      </c>
      <c r="S226" s="3">
        <v>1198787232</v>
      </c>
      <c r="T226" s="3">
        <v>1204631343</v>
      </c>
      <c r="U226" s="3">
        <v>1212058100</v>
      </c>
      <c r="V226" s="3">
        <v>1219556921</v>
      </c>
      <c r="W226" s="3">
        <v>1227211897</v>
      </c>
      <c r="X226" s="3">
        <v>1234714041</v>
      </c>
      <c r="Y226" s="3">
        <v>1242137612</v>
      </c>
      <c r="Z226" s="3">
        <v>1249066228</v>
      </c>
    </row>
    <row r="227" spans="1:26">
      <c r="A227" s="3" t="s">
        <v>6299</v>
      </c>
      <c r="B227" s="3" t="s">
        <v>6300</v>
      </c>
      <c r="C227" s="3" t="e">
        <f>VLOOKUP(A227,Continent!$D$1:$G$243,3,FALSE)</f>
        <v>#N/A</v>
      </c>
      <c r="D227" s="3">
        <v>413418810</v>
      </c>
      <c r="E227" s="3">
        <v>425324425</v>
      </c>
      <c r="F227" s="3">
        <v>437269757</v>
      </c>
      <c r="G227" s="3">
        <v>449393754</v>
      </c>
      <c r="H227" s="3">
        <v>461899663</v>
      </c>
      <c r="I227" s="3">
        <v>474935556</v>
      </c>
      <c r="J227" s="3">
        <v>488553040</v>
      </c>
      <c r="K227" s="3">
        <v>502710676</v>
      </c>
      <c r="L227" s="3">
        <v>517352559</v>
      </c>
      <c r="M227" s="3">
        <v>532385197</v>
      </c>
      <c r="N227" s="3">
        <v>547744433</v>
      </c>
      <c r="O227" s="3">
        <v>563415107</v>
      </c>
      <c r="P227" s="3">
        <v>579434057</v>
      </c>
      <c r="Q227" s="3">
        <v>595849807</v>
      </c>
      <c r="R227" s="3">
        <v>612731524</v>
      </c>
      <c r="S227" s="3">
        <v>630127436</v>
      </c>
      <c r="T227" s="3">
        <v>648053253</v>
      </c>
      <c r="U227" s="3">
        <v>666488623</v>
      </c>
      <c r="V227" s="3">
        <v>685401960</v>
      </c>
      <c r="W227" s="3">
        <v>704745420</v>
      </c>
      <c r="X227" s="3">
        <v>724482652</v>
      </c>
      <c r="Y227" s="3">
        <v>744602976</v>
      </c>
      <c r="Z227" s="3">
        <v>765112280</v>
      </c>
    </row>
    <row r="228" spans="1:26">
      <c r="A228" s="3" t="s">
        <v>6307</v>
      </c>
      <c r="B228" s="3" t="s">
        <v>6308</v>
      </c>
      <c r="C228" s="3" t="e">
        <f>VLOOKUP(A228,Continent!$D$1:$G$243,3,FALSE)</f>
        <v>#N/A</v>
      </c>
      <c r="D228" s="3">
        <v>3738698415</v>
      </c>
      <c r="E228" s="3">
        <v>3789573048</v>
      </c>
      <c r="F228" s="3">
        <v>3840453296</v>
      </c>
      <c r="G228" s="3">
        <v>3890434565</v>
      </c>
      <c r="H228" s="3">
        <v>3939169000</v>
      </c>
      <c r="I228" s="3">
        <v>3986056196</v>
      </c>
      <c r="J228" s="3">
        <v>4032084833</v>
      </c>
      <c r="K228" s="3">
        <v>4077072173</v>
      </c>
      <c r="L228" s="3">
        <v>4121738823</v>
      </c>
      <c r="M228" s="3">
        <v>4166120812</v>
      </c>
      <c r="N228" s="3">
        <v>4210445215</v>
      </c>
      <c r="O228" s="3">
        <v>4254416829</v>
      </c>
      <c r="P228" s="3">
        <v>4297926816</v>
      </c>
      <c r="Q228" s="3">
        <v>4341646260</v>
      </c>
      <c r="R228" s="3">
        <v>4385943475</v>
      </c>
      <c r="S228" s="3">
        <v>4430022932</v>
      </c>
      <c r="T228" s="3">
        <v>4474450995</v>
      </c>
      <c r="U228" s="3">
        <v>4519551913</v>
      </c>
      <c r="V228" s="3">
        <v>4564885065</v>
      </c>
      <c r="W228" s="3">
        <v>4610015643</v>
      </c>
      <c r="X228" s="3">
        <v>4654714482</v>
      </c>
      <c r="Y228" s="3">
        <v>4699231955</v>
      </c>
      <c r="Z228" s="3">
        <v>4743263932</v>
      </c>
    </row>
    <row r="229" spans="1:26">
      <c r="A229" s="3" t="s">
        <v>6309</v>
      </c>
      <c r="B229" s="3" t="s">
        <v>6310</v>
      </c>
      <c r="C229" s="3" t="e">
        <f>VLOOKUP(A229,Continent!$D$1:$G$243,3,FALSE)</f>
        <v>#N/A</v>
      </c>
      <c r="D229" s="3">
        <v>4699923937</v>
      </c>
      <c r="E229" s="3">
        <v>4775395700</v>
      </c>
      <c r="F229" s="3">
        <v>4851072372</v>
      </c>
      <c r="G229" s="3">
        <v>4925950743</v>
      </c>
      <c r="H229" s="3">
        <v>4999779253</v>
      </c>
      <c r="I229" s="3">
        <v>5072466718</v>
      </c>
      <c r="J229" s="3">
        <v>5144856232</v>
      </c>
      <c r="K229" s="3">
        <v>5216716203</v>
      </c>
      <c r="L229" s="3">
        <v>5288758037</v>
      </c>
      <c r="M229" s="3">
        <v>5361007554</v>
      </c>
      <c r="N229" s="3">
        <v>5433668431</v>
      </c>
      <c r="O229" s="3">
        <v>5506476109</v>
      </c>
      <c r="P229" s="3">
        <v>5579375555</v>
      </c>
      <c r="Q229" s="3">
        <v>5653072135</v>
      </c>
      <c r="R229" s="3">
        <v>5727963757</v>
      </c>
      <c r="S229" s="3">
        <v>5803571023</v>
      </c>
      <c r="T229" s="3">
        <v>5880131377</v>
      </c>
      <c r="U229" s="3">
        <v>5957668177</v>
      </c>
      <c r="V229" s="3">
        <v>6036113018</v>
      </c>
      <c r="W229" s="3">
        <v>6114993204</v>
      </c>
      <c r="X229" s="3">
        <v>6194062653</v>
      </c>
      <c r="Y229" s="3">
        <v>6273584648</v>
      </c>
      <c r="Z229" s="3">
        <v>6353204601</v>
      </c>
    </row>
    <row r="230" spans="1:26">
      <c r="A230" s="3" t="s">
        <v>6311</v>
      </c>
      <c r="B230" s="3" t="s">
        <v>6312</v>
      </c>
      <c r="C230" s="3" t="e">
        <f>VLOOKUP(A230,Continent!$D$1:$G$243,3,FALSE)</f>
        <v>#N/A</v>
      </c>
      <c r="D230" s="3">
        <v>961225522</v>
      </c>
      <c r="E230" s="3">
        <v>985822652</v>
      </c>
      <c r="F230" s="3">
        <v>1010619076</v>
      </c>
      <c r="G230" s="3">
        <v>1035516178</v>
      </c>
      <c r="H230" s="3">
        <v>1060610253</v>
      </c>
      <c r="I230" s="3">
        <v>1086410522</v>
      </c>
      <c r="J230" s="3">
        <v>1112771399</v>
      </c>
      <c r="K230" s="3">
        <v>1139644030</v>
      </c>
      <c r="L230" s="3">
        <v>1167019214</v>
      </c>
      <c r="M230" s="3">
        <v>1194886742</v>
      </c>
      <c r="N230" s="3">
        <v>1223223216</v>
      </c>
      <c r="O230" s="3">
        <v>1252059280</v>
      </c>
      <c r="P230" s="3">
        <v>1281448739</v>
      </c>
      <c r="Q230" s="3">
        <v>1311425875</v>
      </c>
      <c r="R230" s="3">
        <v>1342020282</v>
      </c>
      <c r="S230" s="3">
        <v>1373548091</v>
      </c>
      <c r="T230" s="3">
        <v>1405680382</v>
      </c>
      <c r="U230" s="3">
        <v>1438116264</v>
      </c>
      <c r="V230" s="3">
        <v>1471227953</v>
      </c>
      <c r="W230" s="3">
        <v>1504977561</v>
      </c>
      <c r="X230" s="3">
        <v>1539348171</v>
      </c>
      <c r="Y230" s="3">
        <v>1574352693</v>
      </c>
      <c r="Z230" s="3">
        <v>1609940669</v>
      </c>
    </row>
    <row r="231" spans="1:26">
      <c r="A231" s="3" t="s">
        <v>6313</v>
      </c>
      <c r="B231" s="3" t="s">
        <v>6314</v>
      </c>
      <c r="C231" s="3" t="e">
        <f>VLOOKUP(A231,Continent!$D$1:$G$243,3,FALSE)</f>
        <v>#N/A</v>
      </c>
      <c r="D231" s="3">
        <v>321107441</v>
      </c>
      <c r="E231" s="3">
        <v>328964394</v>
      </c>
      <c r="F231" s="3">
        <v>336924643</v>
      </c>
      <c r="G231" s="3">
        <v>344939833</v>
      </c>
      <c r="H231" s="3">
        <v>352915069</v>
      </c>
      <c r="I231" s="3">
        <v>361050467</v>
      </c>
      <c r="J231" s="3">
        <v>369246309</v>
      </c>
      <c r="K231" s="3">
        <v>377544104</v>
      </c>
      <c r="L231" s="3">
        <v>385980348</v>
      </c>
      <c r="M231" s="3">
        <v>394625729</v>
      </c>
      <c r="N231" s="3">
        <v>403526930</v>
      </c>
      <c r="O231" s="3">
        <v>412705870</v>
      </c>
      <c r="P231" s="3">
        <v>422204235</v>
      </c>
      <c r="Q231" s="3">
        <v>432032769</v>
      </c>
      <c r="R231" s="3">
        <v>442179341</v>
      </c>
      <c r="S231" s="3">
        <v>452947421</v>
      </c>
      <c r="T231" s="3">
        <v>463997812</v>
      </c>
      <c r="U231" s="3">
        <v>474993526</v>
      </c>
      <c r="V231" s="3">
        <v>486261860</v>
      </c>
      <c r="W231" s="3">
        <v>497751634</v>
      </c>
      <c r="X231" s="3">
        <v>509396383</v>
      </c>
      <c r="Y231" s="3">
        <v>521159047</v>
      </c>
      <c r="Z231" s="3">
        <v>533023458</v>
      </c>
    </row>
    <row r="232" spans="1:26">
      <c r="A232" s="3" t="s">
        <v>6317</v>
      </c>
      <c r="B232" s="3" t="s">
        <v>6318</v>
      </c>
      <c r="C232" s="3" t="e">
        <f>VLOOKUP(A232,Continent!$D$1:$G$243,3,FALSE)</f>
        <v>#N/A</v>
      </c>
      <c r="D232" s="3">
        <v>640118081</v>
      </c>
      <c r="E232" s="3">
        <v>656858258</v>
      </c>
      <c r="F232" s="3">
        <v>673694433</v>
      </c>
      <c r="G232" s="3">
        <v>690576345</v>
      </c>
      <c r="H232" s="3">
        <v>707695184</v>
      </c>
      <c r="I232" s="3">
        <v>725360055</v>
      </c>
      <c r="J232" s="3">
        <v>743525090</v>
      </c>
      <c r="K232" s="3">
        <v>762099926</v>
      </c>
      <c r="L232" s="3">
        <v>781038866</v>
      </c>
      <c r="M232" s="3">
        <v>800261013</v>
      </c>
      <c r="N232" s="3">
        <v>819696286</v>
      </c>
      <c r="O232" s="3">
        <v>839353410</v>
      </c>
      <c r="P232" s="3">
        <v>859244504</v>
      </c>
      <c r="Q232" s="3">
        <v>879393106</v>
      </c>
      <c r="R232" s="3">
        <v>899840941</v>
      </c>
      <c r="S232" s="3">
        <v>920600670</v>
      </c>
      <c r="T232" s="3">
        <v>941682570</v>
      </c>
      <c r="U232" s="3">
        <v>963122738</v>
      </c>
      <c r="V232" s="3">
        <v>984966093</v>
      </c>
      <c r="W232" s="3">
        <v>1007225927</v>
      </c>
      <c r="X232" s="3">
        <v>1029951788</v>
      </c>
      <c r="Y232" s="3">
        <v>1053193646</v>
      </c>
      <c r="Z232" s="3">
        <v>1076917211</v>
      </c>
    </row>
    <row r="233" spans="1:26">
      <c r="A233" s="3" t="s">
        <v>6357</v>
      </c>
      <c r="B233" s="3" t="s">
        <v>6358</v>
      </c>
      <c r="C233" s="3" t="e">
        <f>VLOOKUP(A233,Continent!$D$1:$G$243,3,FALSE)</f>
        <v>#N/A</v>
      </c>
      <c r="D233" s="3">
        <v>424626030</v>
      </c>
      <c r="E233" s="3">
        <v>431868811</v>
      </c>
      <c r="F233" s="3">
        <v>439044994</v>
      </c>
      <c r="G233" s="3">
        <v>446128863</v>
      </c>
      <c r="H233" s="3">
        <v>453089523</v>
      </c>
      <c r="I233" s="3">
        <v>459908706</v>
      </c>
      <c r="J233" s="3">
        <v>466569961</v>
      </c>
      <c r="K233" s="3">
        <v>473087978</v>
      </c>
      <c r="L233" s="3">
        <v>479514487</v>
      </c>
      <c r="M233" s="3">
        <v>485921455</v>
      </c>
      <c r="N233" s="3">
        <v>492360617</v>
      </c>
      <c r="O233" s="3">
        <v>498847473</v>
      </c>
      <c r="P233" s="3">
        <v>505365856</v>
      </c>
      <c r="Q233" s="3">
        <v>511896377</v>
      </c>
      <c r="R233" s="3">
        <v>518406797</v>
      </c>
      <c r="S233" s="3">
        <v>524870761</v>
      </c>
      <c r="T233" s="3">
        <v>531283625</v>
      </c>
      <c r="U233" s="3">
        <v>537645733</v>
      </c>
      <c r="V233" s="3">
        <v>543940758</v>
      </c>
      <c r="W233" s="3">
        <v>550149862</v>
      </c>
      <c r="X233" s="3">
        <v>556257851</v>
      </c>
      <c r="Y233" s="3">
        <v>562254848</v>
      </c>
      <c r="Z233" s="3">
        <v>568136842</v>
      </c>
    </row>
    <row r="234" spans="1:26">
      <c r="A234" s="3" t="s">
        <v>6369</v>
      </c>
      <c r="B234" s="3" t="s">
        <v>6370</v>
      </c>
      <c r="C234" s="3" t="e">
        <f>VLOOKUP(A234,Continent!$D$1:$G$243,3,FALSE)</f>
        <v>#N/A</v>
      </c>
      <c r="D234" s="3">
        <v>485913138</v>
      </c>
      <c r="E234" s="3">
        <v>493920488</v>
      </c>
      <c r="F234" s="3">
        <v>501837820</v>
      </c>
      <c r="G234" s="3">
        <v>509664957</v>
      </c>
      <c r="H234" s="3">
        <v>517324344</v>
      </c>
      <c r="I234" s="3">
        <v>524829251</v>
      </c>
      <c r="J234" s="3">
        <v>532172709</v>
      </c>
      <c r="K234" s="3">
        <v>539372044</v>
      </c>
      <c r="L234" s="3">
        <v>546478662</v>
      </c>
      <c r="M234" s="3">
        <v>553563090</v>
      </c>
      <c r="N234" s="3">
        <v>560673962</v>
      </c>
      <c r="O234" s="3">
        <v>567821716</v>
      </c>
      <c r="P234" s="3">
        <v>574994397</v>
      </c>
      <c r="Q234" s="3">
        <v>582179826</v>
      </c>
      <c r="R234" s="3">
        <v>589349327</v>
      </c>
      <c r="S234" s="3">
        <v>596478519</v>
      </c>
      <c r="T234" s="3">
        <v>603537118</v>
      </c>
      <c r="U234" s="3">
        <v>610547919</v>
      </c>
      <c r="V234" s="3">
        <v>617495658</v>
      </c>
      <c r="W234" s="3">
        <v>624335544</v>
      </c>
      <c r="X234" s="3">
        <v>631062657</v>
      </c>
      <c r="Y234" s="3">
        <v>637663890</v>
      </c>
      <c r="Z234" s="3">
        <v>644137666</v>
      </c>
    </row>
    <row r="235" spans="1:26">
      <c r="A235" s="3" t="s">
        <v>6371</v>
      </c>
      <c r="B235" s="3" t="s">
        <v>6372</v>
      </c>
      <c r="C235" s="3" t="e">
        <f>VLOOKUP(A235,Continent!$D$1:$G$243,3,FALSE)</f>
        <v>#N/A</v>
      </c>
      <c r="D235" s="3">
        <v>585496175</v>
      </c>
      <c r="E235" s="3">
        <v>600926162</v>
      </c>
      <c r="F235" s="3">
        <v>616437048</v>
      </c>
      <c r="G235" s="3">
        <v>632146821</v>
      </c>
      <c r="H235" s="3">
        <v>648229112</v>
      </c>
      <c r="I235" s="3">
        <v>664804763</v>
      </c>
      <c r="J235" s="3">
        <v>681932226</v>
      </c>
      <c r="K235" s="3">
        <v>699560739</v>
      </c>
      <c r="L235" s="3">
        <v>717572892</v>
      </c>
      <c r="M235" s="3">
        <v>735796583</v>
      </c>
      <c r="N235" s="3">
        <v>754118072</v>
      </c>
      <c r="O235" s="3">
        <v>772488966</v>
      </c>
      <c r="P235" s="3">
        <v>790978141</v>
      </c>
      <c r="Q235" s="3">
        <v>809730997</v>
      </c>
      <c r="R235" s="3">
        <v>828953320</v>
      </c>
      <c r="S235" s="3">
        <v>848791962</v>
      </c>
      <c r="T235" s="3">
        <v>869298106</v>
      </c>
      <c r="U235" s="3">
        <v>890423474</v>
      </c>
      <c r="V235" s="3">
        <v>912093996</v>
      </c>
      <c r="W235" s="3">
        <v>934192321</v>
      </c>
      <c r="X235" s="3">
        <v>956631108</v>
      </c>
      <c r="Y235" s="3">
        <v>979387925</v>
      </c>
      <c r="Z235" s="3">
        <v>1002485957</v>
      </c>
    </row>
    <row r="236" spans="1:26">
      <c r="A236" s="3" t="s">
        <v>6373</v>
      </c>
      <c r="B236" s="3" t="s">
        <v>6374</v>
      </c>
      <c r="C236" s="3" t="e">
        <f>VLOOKUP(A236,Continent!$D$1:$G$243,3,FALSE)</f>
        <v>#N/A</v>
      </c>
      <c r="D236" s="3">
        <v>406983803</v>
      </c>
      <c r="E236" s="3">
        <v>418317960</v>
      </c>
      <c r="F236" s="3">
        <v>429730581</v>
      </c>
      <c r="G236" s="3">
        <v>441325367</v>
      </c>
      <c r="H236" s="3">
        <v>453254723</v>
      </c>
      <c r="I236" s="3">
        <v>465631330</v>
      </c>
      <c r="J236" s="3">
        <v>478477973</v>
      </c>
      <c r="K236" s="3">
        <v>491764952</v>
      </c>
      <c r="L236" s="3">
        <v>505488618</v>
      </c>
      <c r="M236" s="3">
        <v>519630935</v>
      </c>
      <c r="N236" s="3">
        <v>534172627</v>
      </c>
      <c r="O236" s="3">
        <v>549135479</v>
      </c>
      <c r="P236" s="3">
        <v>564514253</v>
      </c>
      <c r="Q236" s="3">
        <v>580229110</v>
      </c>
      <c r="R236" s="3">
        <v>596172925</v>
      </c>
      <c r="S236" s="3">
        <v>612274687</v>
      </c>
      <c r="T236" s="3">
        <v>628504663</v>
      </c>
      <c r="U236" s="3">
        <v>644901894</v>
      </c>
      <c r="V236" s="3">
        <v>661550623</v>
      </c>
      <c r="W236" s="3">
        <v>678572076</v>
      </c>
      <c r="X236" s="3">
        <v>696058453</v>
      </c>
      <c r="Y236" s="3">
        <v>714022293</v>
      </c>
      <c r="Z236" s="3">
        <v>732448558</v>
      </c>
    </row>
    <row r="237" spans="1:26">
      <c r="A237" s="3" t="s">
        <v>6379</v>
      </c>
      <c r="B237" s="3" t="s">
        <v>6380</v>
      </c>
      <c r="C237" s="3" t="e">
        <f>VLOOKUP(A237,Continent!$D$1:$G$243,3,FALSE)</f>
        <v>#N/A</v>
      </c>
      <c r="D237" s="3">
        <v>2082090008</v>
      </c>
      <c r="E237" s="3">
        <v>2121803515</v>
      </c>
      <c r="F237" s="3">
        <v>2161549857</v>
      </c>
      <c r="G237" s="3">
        <v>2201139625</v>
      </c>
      <c r="H237" s="3">
        <v>2240561424</v>
      </c>
      <c r="I237" s="3">
        <v>2280235216</v>
      </c>
      <c r="J237" s="3">
        <v>2320035800</v>
      </c>
      <c r="K237" s="3">
        <v>2359924081</v>
      </c>
      <c r="L237" s="3">
        <v>2399909122</v>
      </c>
      <c r="M237" s="3">
        <v>2439908661</v>
      </c>
      <c r="N237" s="3">
        <v>2479864962</v>
      </c>
      <c r="O237" s="3">
        <v>2519781995</v>
      </c>
      <c r="P237" s="3">
        <v>2559728298</v>
      </c>
      <c r="Q237" s="3">
        <v>2599821177</v>
      </c>
      <c r="R237" s="3">
        <v>2640211692</v>
      </c>
      <c r="S237" s="3">
        <v>2681264749</v>
      </c>
      <c r="T237" s="3">
        <v>2722672277</v>
      </c>
      <c r="U237" s="3">
        <v>2764105969</v>
      </c>
      <c r="V237" s="3">
        <v>2805845772</v>
      </c>
      <c r="W237" s="3">
        <v>2847559084</v>
      </c>
      <c r="X237" s="3">
        <v>2889349899</v>
      </c>
      <c r="Y237" s="3">
        <v>2931075528</v>
      </c>
      <c r="Z237" s="3">
        <v>2972642807</v>
      </c>
    </row>
    <row r="238" spans="1:26">
      <c r="A238" s="3" t="s">
        <v>6381</v>
      </c>
      <c r="B238" s="3" t="s">
        <v>6382</v>
      </c>
      <c r="C238" s="3" t="e">
        <f>VLOOKUP(A238,Continent!$D$1:$G$243,3,FALSE)</f>
        <v>#N/A</v>
      </c>
      <c r="D238" s="3">
        <v>4635235786</v>
      </c>
      <c r="E238" s="3">
        <v>4710560456</v>
      </c>
      <c r="F238" s="3">
        <v>4785830332</v>
      </c>
      <c r="G238" s="3">
        <v>4860402272</v>
      </c>
      <c r="H238" s="3">
        <v>4933815918</v>
      </c>
      <c r="I238" s="3">
        <v>5006672528</v>
      </c>
      <c r="J238" s="3">
        <v>5078705169</v>
      </c>
      <c r="K238" s="3">
        <v>5150230538</v>
      </c>
      <c r="L238" s="3">
        <v>5221946114</v>
      </c>
      <c r="M238" s="3">
        <v>5293853508</v>
      </c>
      <c r="N238" s="3">
        <v>5366142729</v>
      </c>
      <c r="O238" s="3">
        <v>5438568259</v>
      </c>
      <c r="P238" s="3">
        <v>5511067338</v>
      </c>
      <c r="Q238" s="3">
        <v>5584333697</v>
      </c>
      <c r="R238" s="3">
        <v>5658778430</v>
      </c>
      <c r="S238" s="3">
        <v>5734082511</v>
      </c>
      <c r="T238" s="3">
        <v>5810352625</v>
      </c>
      <c r="U238" s="3">
        <v>5887499549</v>
      </c>
      <c r="V238" s="3">
        <v>5965580605</v>
      </c>
      <c r="W238" s="3">
        <v>6044110924</v>
      </c>
      <c r="X238" s="3">
        <v>6122845409</v>
      </c>
      <c r="Y238" s="3">
        <v>6202019744</v>
      </c>
      <c r="Z238" s="3">
        <v>6281293921</v>
      </c>
    </row>
    <row r="239" spans="1:26">
      <c r="A239" s="3" t="s">
        <v>6385</v>
      </c>
      <c r="B239" s="3" t="s">
        <v>6386</v>
      </c>
      <c r="C239" s="3" t="e">
        <f>VLOOKUP(A239,Continent!$D$1:$G$243,3,FALSE)</f>
        <v>#N/A</v>
      </c>
      <c r="D239" s="3">
        <v>1957770830</v>
      </c>
      <c r="E239" s="3">
        <v>1977094618</v>
      </c>
      <c r="F239" s="3">
        <v>1996172104</v>
      </c>
      <c r="G239" s="3">
        <v>2014525994</v>
      </c>
      <c r="H239" s="3">
        <v>2031620012</v>
      </c>
      <c r="I239" s="3">
        <v>2047187331</v>
      </c>
      <c r="J239" s="3">
        <v>2061986736</v>
      </c>
      <c r="K239" s="3">
        <v>2075912406</v>
      </c>
      <c r="L239" s="3">
        <v>2089475459</v>
      </c>
      <c r="M239" s="3">
        <v>2102909369</v>
      </c>
      <c r="N239" s="3">
        <v>2116451896</v>
      </c>
      <c r="O239" s="3">
        <v>2129839624</v>
      </c>
      <c r="P239" s="3">
        <v>2142908325</v>
      </c>
      <c r="Q239" s="3">
        <v>2156164379</v>
      </c>
      <c r="R239" s="3">
        <v>2169773889</v>
      </c>
      <c r="S239" s="3">
        <v>2182871640</v>
      </c>
      <c r="T239" s="3">
        <v>2196130364</v>
      </c>
      <c r="U239" s="3">
        <v>2209708504</v>
      </c>
      <c r="V239" s="3">
        <v>2223457388</v>
      </c>
      <c r="W239" s="3">
        <v>2237241890</v>
      </c>
      <c r="X239" s="3">
        <v>2250812795</v>
      </c>
      <c r="Y239" s="3">
        <v>2264568981</v>
      </c>
      <c r="Z239" s="3">
        <v>2278227192</v>
      </c>
    </row>
    <row r="240" spans="1:26">
      <c r="A240" s="3" t="s">
        <v>6406</v>
      </c>
      <c r="B240" s="3" t="s">
        <v>6407</v>
      </c>
      <c r="C240" s="3" t="e">
        <f>VLOOKUP(A240,Continent!$D$1:$G$243,3,FALSE)</f>
        <v>#N/A</v>
      </c>
      <c r="D240" s="3">
        <v>286917385</v>
      </c>
      <c r="E240" s="3">
        <v>292934005</v>
      </c>
      <c r="F240" s="3">
        <v>298982946</v>
      </c>
      <c r="G240" s="3">
        <v>305001541</v>
      </c>
      <c r="H240" s="3">
        <v>311053183</v>
      </c>
      <c r="I240" s="3">
        <v>317129227</v>
      </c>
      <c r="J240" s="3">
        <v>323196354</v>
      </c>
      <c r="K240" s="3">
        <v>329289435</v>
      </c>
      <c r="L240" s="3">
        <v>335522845</v>
      </c>
      <c r="M240" s="3">
        <v>342046777</v>
      </c>
      <c r="N240" s="3">
        <v>348956287</v>
      </c>
      <c r="O240" s="3">
        <v>356287693</v>
      </c>
      <c r="P240" s="3">
        <v>363996317</v>
      </c>
      <c r="Q240" s="3">
        <v>371999662</v>
      </c>
      <c r="R240" s="3">
        <v>380192587</v>
      </c>
      <c r="S240" s="3">
        <v>388376106</v>
      </c>
      <c r="T240" s="3">
        <v>396573248</v>
      </c>
      <c r="U240" s="3">
        <v>404783020</v>
      </c>
      <c r="V240" s="3">
        <v>412953000</v>
      </c>
      <c r="W240" s="3">
        <v>421030035</v>
      </c>
      <c r="X240" s="3">
        <v>428974903</v>
      </c>
      <c r="Y240" s="3">
        <v>436738031</v>
      </c>
      <c r="Z240" s="3">
        <v>444322417</v>
      </c>
    </row>
    <row r="241" spans="1:26">
      <c r="A241" s="3" t="s">
        <v>6412</v>
      </c>
      <c r="B241" s="3" t="s">
        <v>6413</v>
      </c>
      <c r="C241" s="3" t="e">
        <f>VLOOKUP(A241,Continent!$D$1:$G$243,3,FALSE)</f>
        <v>#N/A</v>
      </c>
      <c r="D241" s="3">
        <v>4228251983</v>
      </c>
      <c r="E241" s="3">
        <v>4292242496</v>
      </c>
      <c r="F241" s="3">
        <v>4356099751</v>
      </c>
      <c r="G241" s="3">
        <v>4419076905</v>
      </c>
      <c r="H241" s="3">
        <v>4480561195</v>
      </c>
      <c r="I241" s="3">
        <v>4541041198</v>
      </c>
      <c r="J241" s="3">
        <v>4600227196</v>
      </c>
      <c r="K241" s="3">
        <v>4658465586</v>
      </c>
      <c r="L241" s="3">
        <v>4716457496</v>
      </c>
      <c r="M241" s="3">
        <v>4774222573</v>
      </c>
      <c r="N241" s="3">
        <v>4831970102</v>
      </c>
      <c r="O241" s="3">
        <v>4889432780</v>
      </c>
      <c r="P241" s="3">
        <v>4946553085</v>
      </c>
      <c r="Q241" s="3">
        <v>5004104587</v>
      </c>
      <c r="R241" s="3">
        <v>5062605505</v>
      </c>
      <c r="S241" s="3">
        <v>5121807824</v>
      </c>
      <c r="T241" s="3">
        <v>5181847962</v>
      </c>
      <c r="U241" s="3">
        <v>5242597655</v>
      </c>
      <c r="V241" s="3">
        <v>5304029982</v>
      </c>
      <c r="W241" s="3">
        <v>5365538848</v>
      </c>
      <c r="X241" s="3">
        <v>5426786956</v>
      </c>
      <c r="Y241" s="3">
        <v>5487997451</v>
      </c>
      <c r="Z241" s="3">
        <v>5548845363</v>
      </c>
    </row>
    <row r="242" spans="1:26">
      <c r="A242" s="3" t="s">
        <v>6422</v>
      </c>
      <c r="B242" s="3" t="s">
        <v>6423</v>
      </c>
      <c r="C242" s="3" t="e">
        <f>VLOOKUP(A242,Continent!$D$1:$G$243,3,FALSE)</f>
        <v>#N/A</v>
      </c>
      <c r="D242" s="3">
        <v>254918217</v>
      </c>
      <c r="E242" s="3">
        <v>260190124</v>
      </c>
      <c r="F242" s="3">
        <v>265463944</v>
      </c>
      <c r="G242" s="3">
        <v>270672291</v>
      </c>
      <c r="H242" s="3">
        <v>275840061</v>
      </c>
      <c r="I242" s="3">
        <v>280955290</v>
      </c>
      <c r="J242" s="3">
        <v>286016125</v>
      </c>
      <c r="K242" s="3">
        <v>291051001</v>
      </c>
      <c r="L242" s="3">
        <v>296114536</v>
      </c>
      <c r="M242" s="3">
        <v>301278295</v>
      </c>
      <c r="N242" s="3">
        <v>306595214</v>
      </c>
      <c r="O242" s="3">
        <v>312079307</v>
      </c>
      <c r="P242" s="3">
        <v>317721161</v>
      </c>
      <c r="Q242" s="3">
        <v>323531149</v>
      </c>
      <c r="R242" s="3">
        <v>329488935</v>
      </c>
      <c r="S242" s="3">
        <v>335581557</v>
      </c>
      <c r="T242" s="3">
        <v>341822043</v>
      </c>
      <c r="U242" s="3">
        <v>348195697</v>
      </c>
      <c r="V242" s="3">
        <v>354641044</v>
      </c>
      <c r="W242" s="3">
        <v>361077997</v>
      </c>
      <c r="X242" s="3">
        <v>367449306</v>
      </c>
      <c r="Y242" s="3">
        <v>373719055</v>
      </c>
      <c r="Z242" s="3">
        <v>379901782</v>
      </c>
    </row>
    <row r="243" spans="1:26">
      <c r="A243" s="3" t="s">
        <v>6424</v>
      </c>
      <c r="B243" s="3" t="s">
        <v>6425</v>
      </c>
      <c r="C243" s="3" t="e">
        <f>VLOOKUP(A243,Continent!$D$1:$G$243,3,FALSE)</f>
        <v>#N/A</v>
      </c>
      <c r="D243" s="3">
        <v>611712</v>
      </c>
      <c r="E243" s="3">
        <v>611003</v>
      </c>
      <c r="F243" s="3">
        <v>609520</v>
      </c>
      <c r="G243" s="3">
        <v>607662</v>
      </c>
      <c r="H243" s="3">
        <v>606001</v>
      </c>
      <c r="I243" s="3">
        <v>604950</v>
      </c>
      <c r="J243" s="3">
        <v>607389</v>
      </c>
      <c r="K243" s="3">
        <v>609828</v>
      </c>
      <c r="L243" s="3">
        <v>612267</v>
      </c>
      <c r="M243" s="3">
        <v>613353</v>
      </c>
      <c r="N243" s="3">
        <v>614261</v>
      </c>
      <c r="O243" s="3">
        <v>615025</v>
      </c>
      <c r="P243" s="3">
        <v>615875</v>
      </c>
      <c r="Q243" s="3">
        <v>616969</v>
      </c>
      <c r="R243" s="3">
        <v>618294</v>
      </c>
      <c r="S243" s="3">
        <v>619428</v>
      </c>
      <c r="T243" s="3">
        <v>620079</v>
      </c>
      <c r="U243" s="3">
        <v>620601</v>
      </c>
      <c r="V243" s="3">
        <v>621207</v>
      </c>
      <c r="W243" s="3">
        <v>621810</v>
      </c>
      <c r="X243" s="3">
        <v>622159</v>
      </c>
      <c r="Y243" s="3">
        <v>622303</v>
      </c>
      <c r="Z243" s="3">
        <v>622471</v>
      </c>
    </row>
    <row r="244" spans="1:26">
      <c r="A244" s="3" t="s">
        <v>6440</v>
      </c>
      <c r="B244" s="3" t="s">
        <v>6441</v>
      </c>
      <c r="C244" s="3" t="e">
        <f>VLOOKUP(A244,Continent!$D$1:$G$243,3,FALSE)</f>
        <v>#N/A</v>
      </c>
      <c r="D244" s="3">
        <v>295691746</v>
      </c>
      <c r="E244" s="3">
        <v>299126029</v>
      </c>
      <c r="F244" s="3">
        <v>302704697</v>
      </c>
      <c r="G244" s="3">
        <v>306162843</v>
      </c>
      <c r="H244" s="3">
        <v>309600485</v>
      </c>
      <c r="I244" s="3">
        <v>312993944</v>
      </c>
      <c r="J244" s="3">
        <v>316113359</v>
      </c>
      <c r="K244" s="3">
        <v>319050105</v>
      </c>
      <c r="L244" s="3">
        <v>321847258</v>
      </c>
      <c r="M244" s="3">
        <v>324864038</v>
      </c>
      <c r="N244" s="3">
        <v>327892753</v>
      </c>
      <c r="O244" s="3">
        <v>331014940</v>
      </c>
      <c r="P244" s="3">
        <v>334184023</v>
      </c>
      <c r="Q244" s="3">
        <v>337405012</v>
      </c>
      <c r="R244" s="3">
        <v>340465736</v>
      </c>
      <c r="S244" s="3">
        <v>343408819</v>
      </c>
      <c r="T244" s="3">
        <v>346051624</v>
      </c>
      <c r="U244" s="3">
        <v>348808615</v>
      </c>
      <c r="V244" s="3">
        <v>351451876</v>
      </c>
      <c r="W244" s="3">
        <v>354223012</v>
      </c>
      <c r="X244" s="3">
        <v>356937591</v>
      </c>
      <c r="Y244" s="3">
        <v>359735880</v>
      </c>
      <c r="Z244" s="3">
        <v>362492702</v>
      </c>
    </row>
    <row r="245" spans="1:26">
      <c r="A245" s="3" t="s">
        <v>6462</v>
      </c>
      <c r="B245" s="3" t="s">
        <v>6463</v>
      </c>
      <c r="C245" s="3" t="e">
        <f>VLOOKUP(A245,Continent!$D$1:$G$243,3,FALSE)</f>
        <v>#N/A</v>
      </c>
      <c r="D245" s="3">
        <v>1119229507</v>
      </c>
      <c r="E245" s="3">
        <v>1127684727</v>
      </c>
      <c r="F245" s="3">
        <v>1136083409</v>
      </c>
      <c r="G245" s="3">
        <v>1144146467</v>
      </c>
      <c r="H245" s="3">
        <v>1152210193</v>
      </c>
      <c r="I245" s="3">
        <v>1160068208</v>
      </c>
      <c r="J245" s="3">
        <v>1168255846</v>
      </c>
      <c r="K245" s="3">
        <v>1176489220</v>
      </c>
      <c r="L245" s="3">
        <v>1184744057</v>
      </c>
      <c r="M245" s="3">
        <v>1193061799</v>
      </c>
      <c r="N245" s="3">
        <v>1201387655</v>
      </c>
      <c r="O245" s="3">
        <v>1210090990</v>
      </c>
      <c r="P245" s="3">
        <v>1219114314</v>
      </c>
      <c r="Q245" s="3">
        <v>1228624922</v>
      </c>
      <c r="R245" s="3">
        <v>1237366149</v>
      </c>
      <c r="S245" s="3">
        <v>1245479028</v>
      </c>
      <c r="T245" s="3">
        <v>1251781641</v>
      </c>
      <c r="U245" s="3">
        <v>1259608786</v>
      </c>
      <c r="V245" s="3">
        <v>1267734036</v>
      </c>
      <c r="W245" s="3">
        <v>1276165062</v>
      </c>
      <c r="X245" s="3">
        <v>1284497900</v>
      </c>
      <c r="Y245" s="3">
        <v>1292855641</v>
      </c>
      <c r="Z245" s="3">
        <v>1300865255</v>
      </c>
    </row>
    <row r="246" spans="1:26">
      <c r="A246" s="3" t="s">
        <v>6466</v>
      </c>
      <c r="B246" s="3" t="s">
        <v>6467</v>
      </c>
      <c r="C246" s="3" t="e">
        <f>VLOOKUP(A246,Continent!$D$1:$G$243,3,FALSE)</f>
        <v>#N/A</v>
      </c>
      <c r="D246" s="3">
        <v>19149327</v>
      </c>
      <c r="E246" s="3">
        <v>19478909</v>
      </c>
      <c r="F246" s="3">
        <v>19820997</v>
      </c>
      <c r="G246" s="3">
        <v>20170823</v>
      </c>
      <c r="H246" s="3">
        <v>20549707</v>
      </c>
      <c r="I246" s="3">
        <v>20939372</v>
      </c>
      <c r="J246" s="3">
        <v>21324121</v>
      </c>
      <c r="K246" s="3">
        <v>21722065</v>
      </c>
      <c r="L246" s="3">
        <v>22141340</v>
      </c>
      <c r="M246" s="3">
        <v>22600520</v>
      </c>
      <c r="N246" s="3">
        <v>23112789</v>
      </c>
      <c r="O246" s="3">
        <v>23681565</v>
      </c>
      <c r="P246" s="3">
        <v>24300791</v>
      </c>
      <c r="Q246" s="3">
        <v>24955735</v>
      </c>
      <c r="R246" s="3">
        <v>25615419</v>
      </c>
      <c r="S246" s="3">
        <v>26267053</v>
      </c>
      <c r="T246" s="3">
        <v>26900149</v>
      </c>
      <c r="U246" s="3">
        <v>27529595</v>
      </c>
      <c r="V246" s="3">
        <v>28153079</v>
      </c>
      <c r="W246" s="3">
        <v>28774019</v>
      </c>
      <c r="X246" s="3">
        <v>29396503</v>
      </c>
      <c r="Y246" s="3">
        <v>30012500</v>
      </c>
      <c r="Z246" s="3">
        <v>30621014</v>
      </c>
    </row>
    <row r="247" spans="1:26">
      <c r="A247" s="3" t="s">
        <v>6482</v>
      </c>
      <c r="B247" s="3" t="s">
        <v>6483</v>
      </c>
      <c r="C247" s="3" t="e">
        <f>VLOOKUP(A247,Continent!$D$1:$G$243,3,FALSE)</f>
        <v>#N/A</v>
      </c>
      <c r="D247" s="3">
        <v>483495980</v>
      </c>
      <c r="E247" s="3">
        <v>497126039</v>
      </c>
      <c r="F247" s="3">
        <v>510777895</v>
      </c>
      <c r="G247" s="3">
        <v>524647448</v>
      </c>
      <c r="H247" s="3">
        <v>539018066</v>
      </c>
      <c r="I247" s="3">
        <v>554097477</v>
      </c>
      <c r="J247" s="3">
        <v>569959700</v>
      </c>
      <c r="K247" s="3">
        <v>586553190</v>
      </c>
      <c r="L247" s="3">
        <v>603809871</v>
      </c>
      <c r="M247" s="3">
        <v>621611464</v>
      </c>
      <c r="N247" s="3">
        <v>639876871</v>
      </c>
      <c r="O247" s="3">
        <v>658586521</v>
      </c>
      <c r="P247" s="3">
        <v>677788806</v>
      </c>
      <c r="Q247" s="3">
        <v>697549138</v>
      </c>
      <c r="R247" s="3">
        <v>717959651</v>
      </c>
      <c r="S247" s="3">
        <v>739082260</v>
      </c>
      <c r="T247" s="3">
        <v>760942116</v>
      </c>
      <c r="U247" s="3">
        <v>783505835</v>
      </c>
      <c r="V247" s="3">
        <v>806705375</v>
      </c>
      <c r="W247" s="3">
        <v>830442736</v>
      </c>
      <c r="X247" s="3">
        <v>854646007</v>
      </c>
      <c r="Y247" s="3">
        <v>879292453</v>
      </c>
      <c r="Z247" s="3">
        <v>904399841</v>
      </c>
    </row>
    <row r="248" spans="1:26">
      <c r="A248" s="3" t="s">
        <v>6491</v>
      </c>
      <c r="B248" s="3" t="s">
        <v>6492</v>
      </c>
      <c r="C248" s="3" t="e">
        <f>VLOOKUP(A248,Continent!$D$1:$G$243,3,FALSE)</f>
        <v>#N/A</v>
      </c>
      <c r="D248" s="3">
        <v>2474666</v>
      </c>
      <c r="E248" s="3">
        <v>2587997</v>
      </c>
      <c r="F248" s="3">
        <v>2706518</v>
      </c>
      <c r="G248" s="3">
        <v>2776568</v>
      </c>
      <c r="H248" s="3">
        <v>2848431</v>
      </c>
      <c r="I248" s="3">
        <v>2922153</v>
      </c>
      <c r="J248" s="3">
        <v>2997784</v>
      </c>
      <c r="K248" s="3">
        <v>3075373</v>
      </c>
      <c r="L248" s="3">
        <v>3154969</v>
      </c>
      <c r="M248" s="3">
        <v>3236626</v>
      </c>
      <c r="N248" s="3">
        <v>3320396</v>
      </c>
      <c r="O248" s="3">
        <v>3406334</v>
      </c>
      <c r="P248" s="3">
        <v>3494496</v>
      </c>
      <c r="Q248" s="3">
        <v>3596688</v>
      </c>
      <c r="R248" s="3">
        <v>3702218</v>
      </c>
      <c r="S248" s="3">
        <v>3811102</v>
      </c>
      <c r="T248" s="3">
        <v>3927051</v>
      </c>
      <c r="U248" s="3">
        <v>4046901</v>
      </c>
      <c r="V248" s="3">
        <v>4169506</v>
      </c>
      <c r="W248" s="3">
        <v>4294682</v>
      </c>
      <c r="X248" s="3">
        <v>4422143</v>
      </c>
      <c r="Y248" s="3">
        <v>4551566</v>
      </c>
      <c r="Z248" s="3">
        <v>4684777</v>
      </c>
    </row>
    <row r="249" spans="1:26">
      <c r="A249" s="3" t="s">
        <v>6493</v>
      </c>
      <c r="B249" s="3" t="s">
        <v>6494</v>
      </c>
      <c r="C249" s="3" t="e">
        <f>VLOOKUP(A249,Continent!$D$1:$G$243,3,FALSE)</f>
        <v>#N/A</v>
      </c>
      <c r="D249" s="3">
        <v>1841944</v>
      </c>
      <c r="E249" s="3">
        <v>1869026</v>
      </c>
      <c r="F249" s="3">
        <v>1894564</v>
      </c>
      <c r="G249" s="3">
        <v>1918741</v>
      </c>
      <c r="H249" s="3">
        <v>1941848</v>
      </c>
      <c r="I249" s="3">
        <v>1964216</v>
      </c>
      <c r="J249" s="3">
        <v>1985712</v>
      </c>
      <c r="K249" s="3">
        <v>2006448</v>
      </c>
      <c r="L249" s="3">
        <v>2027212</v>
      </c>
      <c r="M249" s="3">
        <v>2049025</v>
      </c>
      <c r="N249" s="3">
        <v>2072665</v>
      </c>
      <c r="O249" s="3">
        <v>2098492</v>
      </c>
      <c r="P249" s="3">
        <v>2126235</v>
      </c>
      <c r="Q249" s="3">
        <v>2155339</v>
      </c>
      <c r="R249" s="3">
        <v>2184837</v>
      </c>
      <c r="S249" s="3">
        <v>2214096</v>
      </c>
      <c r="T249" s="3">
        <v>2242763</v>
      </c>
      <c r="U249" s="3">
        <v>2271298</v>
      </c>
      <c r="V249" s="3">
        <v>2300045</v>
      </c>
      <c r="W249" s="3">
        <v>2329458</v>
      </c>
      <c r="X249" s="3">
        <v>2358955</v>
      </c>
      <c r="Y249" s="3">
        <v>2388875</v>
      </c>
      <c r="Z249" s="3">
        <v>2419188</v>
      </c>
    </row>
    <row r="250" spans="1:26">
      <c r="A250" s="3" t="s">
        <v>6495</v>
      </c>
      <c r="B250" s="3" t="s">
        <v>6496</v>
      </c>
      <c r="C250" s="3" t="e">
        <f>VLOOKUP(A250,Continent!$D$1:$G$243,3,FALSE)</f>
        <v>#N/A</v>
      </c>
      <c r="D250" s="3">
        <v>995414348</v>
      </c>
      <c r="E250" s="3">
        <v>1000643919</v>
      </c>
      <c r="F250" s="3">
        <v>1005863664</v>
      </c>
      <c r="G250" s="3">
        <v>1010698895</v>
      </c>
      <c r="H250" s="3">
        <v>1015607144</v>
      </c>
      <c r="I250" s="3">
        <v>1020591853</v>
      </c>
      <c r="J250" s="3">
        <v>1025668441</v>
      </c>
      <c r="K250" s="3">
        <v>1030742327</v>
      </c>
      <c r="L250" s="3">
        <v>1035918962</v>
      </c>
      <c r="M250" s="3">
        <v>1041303140</v>
      </c>
      <c r="N250" s="3">
        <v>1046610820</v>
      </c>
      <c r="O250" s="3">
        <v>1052236684</v>
      </c>
      <c r="P250" s="3">
        <v>1058174510</v>
      </c>
      <c r="Q250" s="3">
        <v>1064603304</v>
      </c>
      <c r="R250" s="3">
        <v>1070107590</v>
      </c>
      <c r="S250" s="3">
        <v>1075131208</v>
      </c>
      <c r="T250" s="3">
        <v>1078064180</v>
      </c>
      <c r="U250" s="3">
        <v>1082727404</v>
      </c>
      <c r="V250" s="3">
        <v>1087610209</v>
      </c>
      <c r="W250" s="3">
        <v>1092678876</v>
      </c>
      <c r="X250" s="3">
        <v>1097735849</v>
      </c>
      <c r="Y250" s="3">
        <v>1102778565</v>
      </c>
      <c r="Z250" s="3">
        <v>1107374909</v>
      </c>
    </row>
    <row r="251" spans="1:26">
      <c r="A251" s="3" t="s">
        <v>6507</v>
      </c>
      <c r="B251" s="3" t="s">
        <v>6508</v>
      </c>
      <c r="C251" s="3" t="e">
        <f>VLOOKUP(A251,Continent!$D$1:$G$243,3,FALSE)</f>
        <v>#N/A</v>
      </c>
      <c r="D251" s="3">
        <v>1259530819</v>
      </c>
      <c r="E251" s="3">
        <v>1284978193</v>
      </c>
      <c r="F251" s="3">
        <v>1310387887</v>
      </c>
      <c r="G251" s="3">
        <v>1335777637</v>
      </c>
      <c r="H251" s="3">
        <v>1361185289</v>
      </c>
      <c r="I251" s="3">
        <v>1386625845</v>
      </c>
      <c r="J251" s="3">
        <v>1412104373</v>
      </c>
      <c r="K251" s="3">
        <v>1437568227</v>
      </c>
      <c r="L251" s="3">
        <v>1462906674</v>
      </c>
      <c r="M251" s="3">
        <v>1487975237</v>
      </c>
      <c r="N251" s="3">
        <v>1512670560</v>
      </c>
      <c r="O251" s="3">
        <v>1536943534</v>
      </c>
      <c r="P251" s="3">
        <v>1560818860</v>
      </c>
      <c r="Q251" s="3">
        <v>1584359049</v>
      </c>
      <c r="R251" s="3">
        <v>1607663899</v>
      </c>
      <c r="S251" s="3">
        <v>1630806784</v>
      </c>
      <c r="T251" s="3">
        <v>1653798614</v>
      </c>
      <c r="U251" s="3">
        <v>1676615491</v>
      </c>
      <c r="V251" s="3">
        <v>1699310450</v>
      </c>
      <c r="W251" s="3">
        <v>1721847786</v>
      </c>
      <c r="X251" s="3">
        <v>1744199944</v>
      </c>
      <c r="Y251" s="3">
        <v>1766393714</v>
      </c>
      <c r="Z251" s="3">
        <v>1788388852</v>
      </c>
    </row>
    <row r="252" spans="1:26">
      <c r="A252" s="3" t="s">
        <v>6527</v>
      </c>
      <c r="B252" s="3" t="s">
        <v>6528</v>
      </c>
      <c r="C252" s="3" t="e">
        <f>VLOOKUP(A252,Continent!$D$1:$G$243,3,FALSE)</f>
        <v>#N/A</v>
      </c>
      <c r="D252" s="3">
        <v>7625357</v>
      </c>
      <c r="E252" s="3">
        <v>7617794</v>
      </c>
      <c r="F252" s="3">
        <v>7596501</v>
      </c>
      <c r="G252" s="3">
        <v>7567745</v>
      </c>
      <c r="H252" s="3">
        <v>7540401</v>
      </c>
      <c r="I252" s="3">
        <v>7516346</v>
      </c>
      <c r="J252" s="3">
        <v>7503433</v>
      </c>
      <c r="K252" s="3">
        <v>7496522</v>
      </c>
      <c r="L252" s="3">
        <v>7480591</v>
      </c>
      <c r="M252" s="3">
        <v>7463157</v>
      </c>
      <c r="N252" s="3">
        <v>7440769</v>
      </c>
      <c r="O252" s="3">
        <v>7411569</v>
      </c>
      <c r="P252" s="3">
        <v>7381579</v>
      </c>
      <c r="Q252" s="3">
        <v>7350222</v>
      </c>
      <c r="R252" s="3">
        <v>7320807</v>
      </c>
      <c r="S252" s="3">
        <v>7291436</v>
      </c>
      <c r="T252" s="3">
        <v>7234099</v>
      </c>
      <c r="U252" s="3">
        <v>7199077</v>
      </c>
      <c r="V252" s="3">
        <v>7164132</v>
      </c>
      <c r="W252" s="3">
        <v>7130576</v>
      </c>
      <c r="X252" s="3">
        <v>7095383</v>
      </c>
      <c r="Y252" s="3">
        <v>7058322</v>
      </c>
      <c r="Z252" s="3">
        <v>7022268</v>
      </c>
    </row>
    <row r="253" spans="1:26">
      <c r="A253" s="3" t="s">
        <v>6529</v>
      </c>
      <c r="B253" s="3" t="s">
        <v>6530</v>
      </c>
      <c r="C253" s="3" t="e">
        <f>VLOOKUP(A253,Continent!$D$1:$G$243,3,FALSE)</f>
        <v>#N/A</v>
      </c>
      <c r="D253" s="3">
        <v>587394320</v>
      </c>
      <c r="E253" s="3">
        <v>603309222</v>
      </c>
      <c r="F253" s="3">
        <v>619530637</v>
      </c>
      <c r="G253" s="3">
        <v>636103731</v>
      </c>
      <c r="H253" s="3">
        <v>653099453</v>
      </c>
      <c r="I253" s="3">
        <v>670568507</v>
      </c>
      <c r="J253" s="3">
        <v>688534793</v>
      </c>
      <c r="K253" s="3">
        <v>707016127</v>
      </c>
      <c r="L253" s="3">
        <v>726057836</v>
      </c>
      <c r="M253" s="3">
        <v>745705643</v>
      </c>
      <c r="N253" s="3">
        <v>765997649</v>
      </c>
      <c r="O253" s="3">
        <v>786951192</v>
      </c>
      <c r="P253" s="3">
        <v>808575133</v>
      </c>
      <c r="Q253" s="3">
        <v>830878600</v>
      </c>
      <c r="R253" s="3">
        <v>853866359</v>
      </c>
      <c r="S253" s="3">
        <v>877538597</v>
      </c>
      <c r="T253" s="3">
        <v>901902485</v>
      </c>
      <c r="U253" s="3">
        <v>926951572</v>
      </c>
      <c r="V253" s="3">
        <v>952644123</v>
      </c>
      <c r="W253" s="3">
        <v>978926559</v>
      </c>
      <c r="X253" s="3">
        <v>1005756630</v>
      </c>
      <c r="Y253" s="3">
        <v>1033118066</v>
      </c>
      <c r="Z253" s="3">
        <v>1061011878</v>
      </c>
    </row>
    <row r="254" spans="1:26">
      <c r="A254" s="3" t="s">
        <v>6531</v>
      </c>
      <c r="B254" s="3" t="s">
        <v>6532</v>
      </c>
      <c r="C254" s="3" t="e">
        <f>VLOOKUP(A254,Continent!$D$1:$G$243,3,FALSE)</f>
        <v>#N/A</v>
      </c>
      <c r="D254" s="3">
        <v>5459519</v>
      </c>
      <c r="E254" s="3">
        <v>5591114</v>
      </c>
      <c r="F254" s="3">
        <v>5814006</v>
      </c>
      <c r="G254" s="3">
        <v>6099923</v>
      </c>
      <c r="H254" s="3">
        <v>6405864</v>
      </c>
      <c r="I254" s="3">
        <v>6700656</v>
      </c>
      <c r="J254" s="3">
        <v>6974442</v>
      </c>
      <c r="K254" s="3">
        <v>7237276</v>
      </c>
      <c r="L254" s="3">
        <v>7501642</v>
      </c>
      <c r="M254" s="3">
        <v>7787655</v>
      </c>
      <c r="N254" s="3">
        <v>8108877</v>
      </c>
      <c r="O254" s="3">
        <v>8468152</v>
      </c>
      <c r="P254" s="3">
        <v>8856800</v>
      </c>
      <c r="Q254" s="3">
        <v>9263136</v>
      </c>
      <c r="R254" s="3">
        <v>9670667</v>
      </c>
      <c r="S254" s="3">
        <v>10067192</v>
      </c>
      <c r="T254" s="3">
        <v>10448857</v>
      </c>
      <c r="U254" s="3">
        <v>10818258</v>
      </c>
      <c r="V254" s="3">
        <v>11177490</v>
      </c>
      <c r="W254" s="3">
        <v>11530971</v>
      </c>
      <c r="X254" s="3">
        <v>11882136</v>
      </c>
      <c r="Y254" s="3">
        <v>12230730</v>
      </c>
      <c r="Z254" s="3">
        <v>12575714</v>
      </c>
    </row>
    <row r="255" spans="1:26">
      <c r="A255" s="3" t="s">
        <v>6533</v>
      </c>
      <c r="B255" s="3" t="s">
        <v>6534</v>
      </c>
      <c r="C255" s="3" t="e">
        <f>VLOOKUP(A255,Continent!$D$1:$G$243,3,FALSE)</f>
        <v>#N/A</v>
      </c>
      <c r="D255" s="3">
        <v>587469624</v>
      </c>
      <c r="E255" s="3">
        <v>603385639</v>
      </c>
      <c r="F255" s="3">
        <v>619607956</v>
      </c>
      <c r="G255" s="3">
        <v>636182577</v>
      </c>
      <c r="H255" s="3">
        <v>653179863</v>
      </c>
      <c r="I255" s="3">
        <v>670649638</v>
      </c>
      <c r="J255" s="3">
        <v>688615995</v>
      </c>
      <c r="K255" s="3">
        <v>707099850</v>
      </c>
      <c r="L255" s="3">
        <v>726140617</v>
      </c>
      <c r="M255" s="3">
        <v>745788118</v>
      </c>
      <c r="N255" s="3">
        <v>766080507</v>
      </c>
      <c r="O255" s="3">
        <v>787035792</v>
      </c>
      <c r="P255" s="3">
        <v>808660166</v>
      </c>
      <c r="Q255" s="3">
        <v>830965556</v>
      </c>
      <c r="R255" s="3">
        <v>853953657</v>
      </c>
      <c r="S255" s="3">
        <v>877628367</v>
      </c>
      <c r="T255" s="3">
        <v>901989926</v>
      </c>
      <c r="U255" s="3">
        <v>927039875</v>
      </c>
      <c r="V255" s="3">
        <v>952734072</v>
      </c>
      <c r="W255" s="3">
        <v>979017918</v>
      </c>
      <c r="X255" s="3">
        <v>1005850049</v>
      </c>
      <c r="Y255" s="3">
        <v>1033212743</v>
      </c>
      <c r="Z255" s="3">
        <v>1061107721</v>
      </c>
    </row>
    <row r="256" spans="1:26">
      <c r="A256" s="3" t="s">
        <v>6535</v>
      </c>
      <c r="B256" s="3" t="s">
        <v>6536</v>
      </c>
      <c r="C256" s="3" t="e">
        <f>VLOOKUP(A256,Continent!$D$1:$G$243,3,FALSE)</f>
        <v>#N/A</v>
      </c>
      <c r="D256" s="3">
        <v>27284098</v>
      </c>
      <c r="E256" s="3">
        <v>27691618</v>
      </c>
      <c r="F256" s="3">
        <v>28107601</v>
      </c>
      <c r="G256" s="3">
        <v>28528151</v>
      </c>
      <c r="H256" s="3">
        <v>28976065</v>
      </c>
      <c r="I256" s="3">
        <v>29434279</v>
      </c>
      <c r="J256" s="3">
        <v>29887049</v>
      </c>
      <c r="K256" s="3">
        <v>30352305</v>
      </c>
      <c r="L256" s="3">
        <v>30838828</v>
      </c>
      <c r="M256" s="3">
        <v>31365918</v>
      </c>
      <c r="N256" s="3">
        <v>31947386</v>
      </c>
      <c r="O256" s="3">
        <v>32586895</v>
      </c>
      <c r="P256" s="3">
        <v>33278247</v>
      </c>
      <c r="Q256" s="3">
        <v>34006389</v>
      </c>
      <c r="R256" s="3">
        <v>34739790</v>
      </c>
      <c r="S256" s="3">
        <v>35465245</v>
      </c>
      <c r="T256" s="3">
        <v>36171934</v>
      </c>
      <c r="U256" s="3">
        <v>36875022</v>
      </c>
      <c r="V256" s="3">
        <v>37572012</v>
      </c>
      <c r="W256" s="3">
        <v>38266156</v>
      </c>
      <c r="X256" s="3">
        <v>38960406</v>
      </c>
      <c r="Y256" s="3">
        <v>39646847</v>
      </c>
      <c r="Z256" s="3">
        <v>40324496</v>
      </c>
    </row>
    <row r="257" spans="1:26">
      <c r="A257" s="3" t="s">
        <v>6559</v>
      </c>
      <c r="B257" s="3" t="s">
        <v>6560</v>
      </c>
      <c r="C257" s="3" t="e">
        <f>VLOOKUP(A257,Continent!$D$1:$G$243,3,FALSE)</f>
        <v>#N/A</v>
      </c>
      <c r="D257" s="3">
        <v>1695483907</v>
      </c>
      <c r="E257" s="3">
        <v>1716273159</v>
      </c>
      <c r="F257" s="3">
        <v>1736829482</v>
      </c>
      <c r="G257" s="3">
        <v>1756647023</v>
      </c>
      <c r="H257" s="3">
        <v>1775313792</v>
      </c>
      <c r="I257" s="3">
        <v>1792988790</v>
      </c>
      <c r="J257" s="3">
        <v>1809863171</v>
      </c>
      <c r="K257" s="3">
        <v>1825997060</v>
      </c>
      <c r="L257" s="3">
        <v>1841494233</v>
      </c>
      <c r="M257" s="3">
        <v>1856577921</v>
      </c>
      <c r="N257" s="3">
        <v>1871547818</v>
      </c>
      <c r="O257" s="3">
        <v>1886075684</v>
      </c>
      <c r="P257" s="3">
        <v>1900087547</v>
      </c>
      <c r="Q257" s="3">
        <v>1913991988</v>
      </c>
      <c r="R257" s="3">
        <v>1927809542</v>
      </c>
      <c r="S257" s="3">
        <v>1941604842</v>
      </c>
      <c r="T257" s="3">
        <v>1955546907</v>
      </c>
      <c r="U257" s="3">
        <v>1969762859</v>
      </c>
      <c r="V257" s="3">
        <v>1984152637</v>
      </c>
      <c r="W257" s="3">
        <v>1998686391</v>
      </c>
      <c r="X257" s="3">
        <v>2013132699</v>
      </c>
      <c r="Y257" s="3">
        <v>2027896410</v>
      </c>
      <c r="Z257" s="3">
        <v>2042783496</v>
      </c>
    </row>
    <row r="258" spans="1:26">
      <c r="A258" s="3" t="s">
        <v>6561</v>
      </c>
      <c r="B258" s="3" t="s">
        <v>6562</v>
      </c>
      <c r="C258" s="3" t="e">
        <f>VLOOKUP(A258,Continent!$D$1:$G$243,3,FALSE)</f>
        <v>#N/A</v>
      </c>
      <c r="D258" s="3">
        <v>434648577</v>
      </c>
      <c r="E258" s="3">
        <v>434909531</v>
      </c>
      <c r="F258" s="3">
        <v>435422592</v>
      </c>
      <c r="G258" s="3">
        <v>435662495</v>
      </c>
      <c r="H258" s="3">
        <v>435732195</v>
      </c>
      <c r="I258" s="3">
        <v>435342598</v>
      </c>
      <c r="J258" s="3">
        <v>435134241</v>
      </c>
      <c r="K258" s="3">
        <v>434804671</v>
      </c>
      <c r="L258" s="3">
        <v>434924961</v>
      </c>
      <c r="M258" s="3">
        <v>435247221</v>
      </c>
      <c r="N258" s="3">
        <v>435634937</v>
      </c>
      <c r="O258" s="3">
        <v>436152601</v>
      </c>
      <c r="P258" s="3">
        <v>436814265</v>
      </c>
      <c r="Q258" s="3">
        <v>437864853</v>
      </c>
      <c r="R258" s="3">
        <v>439624673</v>
      </c>
      <c r="S258" s="3">
        <v>441513779</v>
      </c>
      <c r="T258" s="3">
        <v>443585809</v>
      </c>
      <c r="U258" s="3">
        <v>445770413</v>
      </c>
      <c r="V258" s="3">
        <v>448167115</v>
      </c>
      <c r="W258" s="3">
        <v>450521747</v>
      </c>
      <c r="X258" s="3">
        <v>452960829</v>
      </c>
      <c r="Y258" s="3">
        <v>455379371</v>
      </c>
      <c r="Z258" s="3">
        <v>457647735</v>
      </c>
    </row>
    <row r="259" spans="1:26">
      <c r="A259" s="3" t="s">
        <v>6571</v>
      </c>
      <c r="B259" s="3" t="s">
        <v>6572</v>
      </c>
      <c r="C259" s="3" t="e">
        <f>VLOOKUP(A259,Continent!$D$1:$G$243,3,FALSE)</f>
        <v>#N/A</v>
      </c>
      <c r="D259" s="3">
        <v>470347459</v>
      </c>
      <c r="E259" s="3">
        <v>478247051</v>
      </c>
      <c r="F259" s="3">
        <v>486067029</v>
      </c>
      <c r="G259" s="3">
        <v>493785288</v>
      </c>
      <c r="H259" s="3">
        <v>501376484</v>
      </c>
      <c r="I259" s="3">
        <v>508826710</v>
      </c>
      <c r="J259" s="3">
        <v>516120111</v>
      </c>
      <c r="K259" s="3">
        <v>523270767</v>
      </c>
      <c r="L259" s="3">
        <v>530331985</v>
      </c>
      <c r="M259" s="3">
        <v>537377388</v>
      </c>
      <c r="N259" s="3">
        <v>544459791</v>
      </c>
      <c r="O259" s="3">
        <v>551595525</v>
      </c>
      <c r="P259" s="3">
        <v>558768052</v>
      </c>
      <c r="Q259" s="3">
        <v>565956228</v>
      </c>
      <c r="R259" s="3">
        <v>573125269</v>
      </c>
      <c r="S259" s="3">
        <v>580246796</v>
      </c>
      <c r="T259" s="3">
        <v>587315129</v>
      </c>
      <c r="U259" s="3">
        <v>594330743</v>
      </c>
      <c r="V259" s="3">
        <v>601277206</v>
      </c>
      <c r="W259" s="3">
        <v>608136047</v>
      </c>
      <c r="X259" s="3">
        <v>614891969</v>
      </c>
      <c r="Y259" s="3">
        <v>621534921</v>
      </c>
      <c r="Z259" s="3">
        <v>628059792</v>
      </c>
    </row>
    <row r="260" spans="1:26">
      <c r="A260" s="3" t="s">
        <v>6575</v>
      </c>
      <c r="B260" s="3" t="s">
        <v>6576</v>
      </c>
      <c r="C260" s="3" t="e">
        <f>VLOOKUP(A260,Continent!$D$1:$G$243,3,FALSE)</f>
        <v>#N/A</v>
      </c>
      <c r="D260" s="3">
        <v>252443551</v>
      </c>
      <c r="E260" s="3">
        <v>257602127</v>
      </c>
      <c r="F260" s="3">
        <v>262757426</v>
      </c>
      <c r="G260" s="3">
        <v>267895723</v>
      </c>
      <c r="H260" s="3">
        <v>272991630</v>
      </c>
      <c r="I260" s="3">
        <v>278033137</v>
      </c>
      <c r="J260" s="3">
        <v>283018341</v>
      </c>
      <c r="K260" s="3">
        <v>287975628</v>
      </c>
      <c r="L260" s="3">
        <v>292959567</v>
      </c>
      <c r="M260" s="3">
        <v>298041669</v>
      </c>
      <c r="N260" s="3">
        <v>303274818</v>
      </c>
      <c r="O260" s="3">
        <v>308672973</v>
      </c>
      <c r="P260" s="3">
        <v>314226665</v>
      </c>
      <c r="Q260" s="3">
        <v>319934461</v>
      </c>
      <c r="R260" s="3">
        <v>325786717</v>
      </c>
      <c r="S260" s="3">
        <v>331770455</v>
      </c>
      <c r="T260" s="3">
        <v>337894992</v>
      </c>
      <c r="U260" s="3">
        <v>344148796</v>
      </c>
      <c r="V260" s="3">
        <v>350471538</v>
      </c>
      <c r="W260" s="3">
        <v>356783315</v>
      </c>
      <c r="X260" s="3">
        <v>363027163</v>
      </c>
      <c r="Y260" s="3">
        <v>369167489</v>
      </c>
      <c r="Z260" s="3">
        <v>375217005</v>
      </c>
    </row>
    <row r="261" spans="1:26">
      <c r="A261" s="3" t="s">
        <v>6579</v>
      </c>
      <c r="B261" s="3" t="s">
        <v>6580</v>
      </c>
      <c r="C261" s="3" t="e">
        <f>VLOOKUP(A261,Continent!$D$1:$G$243,3,FALSE)</f>
        <v>#N/A</v>
      </c>
      <c r="D261" s="3">
        <v>1259530819</v>
      </c>
      <c r="E261" s="3">
        <v>1284978193</v>
      </c>
      <c r="F261" s="3">
        <v>1310387887</v>
      </c>
      <c r="G261" s="3">
        <v>1335777637</v>
      </c>
      <c r="H261" s="3">
        <v>1361185289</v>
      </c>
      <c r="I261" s="3">
        <v>1386625845</v>
      </c>
      <c r="J261" s="3">
        <v>1412104373</v>
      </c>
      <c r="K261" s="3">
        <v>1437568227</v>
      </c>
      <c r="L261" s="3">
        <v>1462906674</v>
      </c>
      <c r="M261" s="3">
        <v>1487975237</v>
      </c>
      <c r="N261" s="3">
        <v>1512670560</v>
      </c>
      <c r="O261" s="3">
        <v>1536943534</v>
      </c>
      <c r="P261" s="3">
        <v>1560818860</v>
      </c>
      <c r="Q261" s="3">
        <v>1584359049</v>
      </c>
      <c r="R261" s="3">
        <v>1607663899</v>
      </c>
      <c r="S261" s="3">
        <v>1630806784</v>
      </c>
      <c r="T261" s="3">
        <v>1653798614</v>
      </c>
      <c r="U261" s="3">
        <v>1676615491</v>
      </c>
      <c r="V261" s="3">
        <v>1699310450</v>
      </c>
      <c r="W261" s="3">
        <v>1721847786</v>
      </c>
      <c r="X261" s="3">
        <v>1744199944</v>
      </c>
      <c r="Y261" s="3">
        <v>1766393714</v>
      </c>
      <c r="Z261" s="3">
        <v>1788388852</v>
      </c>
    </row>
    <row r="262" spans="1:26">
      <c r="A262" s="3" t="s">
        <v>6581</v>
      </c>
      <c r="B262" s="3" t="s">
        <v>6582</v>
      </c>
      <c r="C262" s="3" t="e">
        <f>VLOOKUP(A262,Continent!$D$1:$G$243,3,FALSE)</f>
        <v>#N/A</v>
      </c>
      <c r="D262" s="3">
        <v>587469624</v>
      </c>
      <c r="E262" s="3">
        <v>603385639</v>
      </c>
      <c r="F262" s="3">
        <v>619607956</v>
      </c>
      <c r="G262" s="3">
        <v>636182577</v>
      </c>
      <c r="H262" s="3">
        <v>653179863</v>
      </c>
      <c r="I262" s="3">
        <v>670649638</v>
      </c>
      <c r="J262" s="3">
        <v>688615995</v>
      </c>
      <c r="K262" s="3">
        <v>707099850</v>
      </c>
      <c r="L262" s="3">
        <v>726140617</v>
      </c>
      <c r="M262" s="3">
        <v>745788118</v>
      </c>
      <c r="N262" s="3">
        <v>766080507</v>
      </c>
      <c r="O262" s="3">
        <v>787035792</v>
      </c>
      <c r="P262" s="3">
        <v>808660166</v>
      </c>
      <c r="Q262" s="3">
        <v>830965556</v>
      </c>
      <c r="R262" s="3">
        <v>853953657</v>
      </c>
      <c r="S262" s="3">
        <v>877628367</v>
      </c>
      <c r="T262" s="3">
        <v>901989926</v>
      </c>
      <c r="U262" s="3">
        <v>927039875</v>
      </c>
      <c r="V262" s="3">
        <v>952734072</v>
      </c>
      <c r="W262" s="3">
        <v>979017918</v>
      </c>
      <c r="X262" s="3">
        <v>1005850049</v>
      </c>
      <c r="Y262" s="3">
        <v>1033212743</v>
      </c>
      <c r="Z262" s="3">
        <v>1061107721</v>
      </c>
    </row>
    <row r="263" spans="1:26">
      <c r="A263" s="3" t="s">
        <v>6596</v>
      </c>
      <c r="B263" s="3" t="s">
        <v>6597</v>
      </c>
      <c r="C263" s="3" t="e">
        <f>VLOOKUP(A263,Continent!$D$1:$G$243,3,FALSE)</f>
        <v>#N/A</v>
      </c>
      <c r="D263" s="3">
        <v>2146161975</v>
      </c>
      <c r="E263" s="3">
        <v>2170438981</v>
      </c>
      <c r="F263" s="3">
        <v>2194549894</v>
      </c>
      <c r="G263" s="3">
        <v>2217937280</v>
      </c>
      <c r="H263" s="3">
        <v>2239999771</v>
      </c>
      <c r="I263" s="3">
        <v>2260805982</v>
      </c>
      <c r="J263" s="3">
        <v>2280191396</v>
      </c>
      <c r="K263" s="3">
        <v>2298541505</v>
      </c>
      <c r="L263" s="3">
        <v>2316548374</v>
      </c>
      <c r="M263" s="3">
        <v>2334313912</v>
      </c>
      <c r="N263" s="3">
        <v>2352105140</v>
      </c>
      <c r="O263" s="3">
        <v>2369650785</v>
      </c>
      <c r="P263" s="3">
        <v>2386824787</v>
      </c>
      <c r="Q263" s="3">
        <v>2404283410</v>
      </c>
      <c r="R263" s="3">
        <v>2422393813</v>
      </c>
      <c r="S263" s="3">
        <v>2440543075</v>
      </c>
      <c r="T263" s="3">
        <v>2459175685</v>
      </c>
      <c r="U263" s="3">
        <v>2478491686</v>
      </c>
      <c r="V263" s="3">
        <v>2498184210</v>
      </c>
      <c r="W263" s="3">
        <v>2517979764</v>
      </c>
      <c r="X263" s="3">
        <v>2537437057</v>
      </c>
      <c r="Y263" s="3">
        <v>2556921923</v>
      </c>
      <c r="Z263" s="3">
        <v>2576202556</v>
      </c>
    </row>
    <row r="264" spans="1:26">
      <c r="A264" s="3" t="s">
        <v>6616</v>
      </c>
      <c r="B264" s="3" t="s">
        <v>6617</v>
      </c>
      <c r="C264" s="3" t="e">
        <f>VLOOKUP(A264,Continent!$D$1:$G$243,3,FALSE)</f>
        <v>#N/A</v>
      </c>
      <c r="D264" s="3">
        <v>5713794372</v>
      </c>
      <c r="E264" s="3">
        <v>5796632117</v>
      </c>
      <c r="F264" s="3">
        <v>5879433900</v>
      </c>
      <c r="G264" s="3">
        <v>5961166037</v>
      </c>
      <c r="H264" s="3">
        <v>6041818586</v>
      </c>
      <c r="I264" s="3">
        <v>6121682736</v>
      </c>
      <c r="J264" s="3">
        <v>6201340258</v>
      </c>
      <c r="K264" s="3">
        <v>6280530065</v>
      </c>
      <c r="L264" s="3">
        <v>6359899296</v>
      </c>
      <c r="M264" s="3">
        <v>6439825381</v>
      </c>
      <c r="N264" s="3">
        <v>6520298763</v>
      </c>
      <c r="O264" s="3">
        <v>6601476541</v>
      </c>
      <c r="P264" s="3">
        <v>6683223772</v>
      </c>
      <c r="Q264" s="3">
        <v>6766296679</v>
      </c>
      <c r="R264" s="3">
        <v>6849569339</v>
      </c>
      <c r="S264" s="3">
        <v>6932869743</v>
      </c>
      <c r="T264" s="3">
        <v>7014983968</v>
      </c>
      <c r="U264" s="3">
        <v>7099557649</v>
      </c>
      <c r="V264" s="3">
        <v>7185137526</v>
      </c>
      <c r="W264" s="3">
        <v>7271322821</v>
      </c>
      <c r="X264" s="3">
        <v>7357559450</v>
      </c>
      <c r="Y264" s="3">
        <v>7444157356</v>
      </c>
      <c r="Z264" s="3">
        <v>7530360149</v>
      </c>
    </row>
  </sheetData>
  <sortState ref="A2:Z264">
    <sortCondition ref="C2:C264"/>
  </sortState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FE748-C235-41AE-B88E-D9691ECBB36B}">
  <dimension ref="A1:JL243"/>
  <sheetViews>
    <sheetView zoomScale="81" workbookViewId="0">
      <selection activeCell="F21" sqref="F21"/>
    </sheetView>
  </sheetViews>
  <sheetFormatPr defaultRowHeight="14.25"/>
  <cols>
    <col min="1" max="1" width="5.6640625" bestFit="1" customWidth="1"/>
    <col min="4" max="4" width="34.46484375" bestFit="1" customWidth="1"/>
  </cols>
  <sheetData>
    <row r="1" spans="1:272" ht="13.9">
      <c r="A1" s="25" t="s">
        <v>6679</v>
      </c>
      <c r="B1" s="25" t="s">
        <v>6680</v>
      </c>
      <c r="C1" s="25" t="s">
        <v>6681</v>
      </c>
      <c r="D1" s="25" t="s">
        <v>6682</v>
      </c>
      <c r="E1" s="25" t="s">
        <v>6679</v>
      </c>
      <c r="F1" s="25" t="s">
        <v>6680</v>
      </c>
      <c r="G1" s="25" t="s">
        <v>6681</v>
      </c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</row>
    <row r="2" spans="1:272">
      <c r="A2" s="26" t="s">
        <v>6188</v>
      </c>
      <c r="B2" s="26" t="s">
        <v>6683</v>
      </c>
      <c r="C2" s="27" t="s">
        <v>6684</v>
      </c>
      <c r="D2" s="26" t="s">
        <v>6187</v>
      </c>
      <c r="E2" s="26" t="s">
        <v>6188</v>
      </c>
      <c r="F2" s="26" t="s">
        <v>6683</v>
      </c>
      <c r="G2" s="27" t="s">
        <v>6684</v>
      </c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</row>
    <row r="3" spans="1:272">
      <c r="A3" s="26" t="s">
        <v>6140</v>
      </c>
      <c r="B3" s="26" t="s">
        <v>6683</v>
      </c>
      <c r="C3" s="27" t="s">
        <v>6685</v>
      </c>
      <c r="D3" s="26" t="s">
        <v>6139</v>
      </c>
      <c r="E3" s="26" t="s">
        <v>6140</v>
      </c>
      <c r="F3" s="26" t="s">
        <v>6683</v>
      </c>
      <c r="G3" s="27" t="s">
        <v>6685</v>
      </c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</row>
    <row r="4" spans="1:272">
      <c r="A4" s="26" t="s">
        <v>6403</v>
      </c>
      <c r="B4" s="26" t="s">
        <v>6683</v>
      </c>
      <c r="C4" s="27" t="s">
        <v>6686</v>
      </c>
      <c r="D4" s="26" t="s">
        <v>1089</v>
      </c>
      <c r="E4" s="26" t="s">
        <v>6403</v>
      </c>
      <c r="F4" s="26" t="s">
        <v>6683</v>
      </c>
      <c r="G4" s="27" t="s">
        <v>6686</v>
      </c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</row>
    <row r="5" spans="1:272">
      <c r="A5" s="26" t="s">
        <v>6506</v>
      </c>
      <c r="B5" s="26" t="s">
        <v>6683</v>
      </c>
      <c r="C5" s="27" t="s">
        <v>6687</v>
      </c>
      <c r="D5" s="26" t="s">
        <v>6505</v>
      </c>
      <c r="E5" s="26" t="s">
        <v>6506</v>
      </c>
      <c r="F5" s="26" t="s">
        <v>6683</v>
      </c>
      <c r="G5" s="27" t="s">
        <v>6687</v>
      </c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</row>
    <row r="6" spans="1:272">
      <c r="A6" s="26" t="s">
        <v>6552</v>
      </c>
      <c r="B6" s="26" t="s">
        <v>6683</v>
      </c>
      <c r="C6" s="27" t="s">
        <v>6688</v>
      </c>
      <c r="D6" s="26" t="s">
        <v>6551</v>
      </c>
      <c r="E6" s="26" t="s">
        <v>6552</v>
      </c>
      <c r="F6" s="26" t="s">
        <v>6683</v>
      </c>
      <c r="G6" s="27" t="s">
        <v>6688</v>
      </c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</row>
    <row r="7" spans="1:272">
      <c r="A7" s="26" t="s">
        <v>6186</v>
      </c>
      <c r="B7" s="26" t="s">
        <v>6683</v>
      </c>
      <c r="C7" s="27" t="s">
        <v>6689</v>
      </c>
      <c r="D7" s="26" t="s">
        <v>6690</v>
      </c>
      <c r="E7" s="26" t="s">
        <v>6186</v>
      </c>
      <c r="F7" s="26" t="s">
        <v>6683</v>
      </c>
      <c r="G7" s="27" t="s">
        <v>6689</v>
      </c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</row>
    <row r="8" spans="1:272">
      <c r="A8" s="26" t="s">
        <v>6238</v>
      </c>
      <c r="B8" s="26" t="s">
        <v>6683</v>
      </c>
      <c r="C8" s="27" t="s">
        <v>6691</v>
      </c>
      <c r="D8" s="26" t="s">
        <v>6692</v>
      </c>
      <c r="E8" s="26" t="s">
        <v>6238</v>
      </c>
      <c r="F8" s="26" t="s">
        <v>6683</v>
      </c>
      <c r="G8" s="27" t="s">
        <v>6691</v>
      </c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</row>
    <row r="9" spans="1:272">
      <c r="A9" s="26" t="s">
        <v>6435</v>
      </c>
      <c r="B9" s="26" t="s">
        <v>6683</v>
      </c>
      <c r="C9" s="27" t="s">
        <v>6693</v>
      </c>
      <c r="D9" s="26" t="s">
        <v>6434</v>
      </c>
      <c r="E9" s="26" t="s">
        <v>6435</v>
      </c>
      <c r="F9" s="26" t="s">
        <v>6683</v>
      </c>
      <c r="G9" s="27" t="s">
        <v>6693</v>
      </c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</row>
    <row r="10" spans="1:272">
      <c r="A10" s="26" t="s">
        <v>6142</v>
      </c>
      <c r="B10" s="26" t="s">
        <v>6683</v>
      </c>
      <c r="C10" s="27" t="s">
        <v>6694</v>
      </c>
      <c r="D10" s="26" t="s">
        <v>6141</v>
      </c>
      <c r="E10" s="26" t="s">
        <v>6142</v>
      </c>
      <c r="F10" s="26" t="s">
        <v>6683</v>
      </c>
      <c r="G10" s="27" t="s">
        <v>6694</v>
      </c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</row>
    <row r="11" spans="1:272">
      <c r="A11" s="26" t="s">
        <v>6242</v>
      </c>
      <c r="B11" s="26" t="s">
        <v>6683</v>
      </c>
      <c r="C11" s="27" t="s">
        <v>6695</v>
      </c>
      <c r="D11" s="26" t="s">
        <v>6241</v>
      </c>
      <c r="E11" s="26" t="s">
        <v>6242</v>
      </c>
      <c r="F11" s="26" t="s">
        <v>6683</v>
      </c>
      <c r="G11" s="27" t="s">
        <v>6695</v>
      </c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</row>
    <row r="12" spans="1:272">
      <c r="A12" s="26" t="s">
        <v>6538</v>
      </c>
      <c r="B12" s="26" t="s">
        <v>6683</v>
      </c>
      <c r="C12" s="27" t="s">
        <v>6696</v>
      </c>
      <c r="D12" s="26" t="s">
        <v>6697</v>
      </c>
      <c r="E12" s="26" t="s">
        <v>6538</v>
      </c>
      <c r="F12" s="26" t="s">
        <v>6683</v>
      </c>
      <c r="G12" s="27" t="s">
        <v>6696</v>
      </c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</row>
    <row r="13" spans="1:272">
      <c r="A13" s="26" t="s">
        <v>6112</v>
      </c>
      <c r="B13" s="26" t="s">
        <v>6683</v>
      </c>
      <c r="C13" s="27" t="s">
        <v>6698</v>
      </c>
      <c r="D13" s="26" t="s">
        <v>6111</v>
      </c>
      <c r="E13" s="26" t="s">
        <v>6112</v>
      </c>
      <c r="F13" s="26" t="s">
        <v>6683</v>
      </c>
      <c r="G13" s="27" t="s">
        <v>6698</v>
      </c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</row>
    <row r="14" spans="1:272">
      <c r="A14" s="26" t="s">
        <v>6366</v>
      </c>
      <c r="B14" s="26" t="s">
        <v>6683</v>
      </c>
      <c r="C14" s="27" t="s">
        <v>6699</v>
      </c>
      <c r="D14" s="26" t="s">
        <v>6700</v>
      </c>
      <c r="E14" s="26" t="s">
        <v>6366</v>
      </c>
      <c r="F14" s="26" t="s">
        <v>6683</v>
      </c>
      <c r="G14" s="27" t="s">
        <v>6699</v>
      </c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</row>
    <row r="15" spans="1:272">
      <c r="A15" s="26"/>
      <c r="B15" s="26" t="s">
        <v>6683</v>
      </c>
      <c r="C15" s="27" t="s">
        <v>6701</v>
      </c>
      <c r="D15" s="26" t="s">
        <v>6702</v>
      </c>
      <c r="E15" s="26"/>
      <c r="F15" s="26" t="s">
        <v>6683</v>
      </c>
      <c r="G15" s="27" t="s">
        <v>6701</v>
      </c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</row>
    <row r="16" spans="1:272">
      <c r="A16" s="26"/>
      <c r="B16" s="26" t="s">
        <v>6683</v>
      </c>
      <c r="C16" s="27" t="s">
        <v>6703</v>
      </c>
      <c r="D16" s="26" t="s">
        <v>6704</v>
      </c>
      <c r="E16" s="26"/>
      <c r="F16" s="26" t="s">
        <v>6683</v>
      </c>
      <c r="G16" s="27" t="s">
        <v>6703</v>
      </c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</row>
    <row r="17" spans="1:272">
      <c r="A17" s="26" t="s">
        <v>6629</v>
      </c>
      <c r="B17" s="26" t="s">
        <v>6683</v>
      </c>
      <c r="C17" s="27" t="s">
        <v>6705</v>
      </c>
      <c r="D17" s="26" t="s">
        <v>6628</v>
      </c>
      <c r="E17" s="26" t="s">
        <v>6629</v>
      </c>
      <c r="F17" s="26" t="s">
        <v>6683</v>
      </c>
      <c r="G17" s="27" t="s">
        <v>6705</v>
      </c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</row>
    <row r="18" spans="1:272">
      <c r="A18" s="26" t="s">
        <v>6274</v>
      </c>
      <c r="B18" s="26" t="s">
        <v>6683</v>
      </c>
      <c r="C18" s="27" t="s">
        <v>6706</v>
      </c>
      <c r="D18" s="26" t="s">
        <v>6273</v>
      </c>
      <c r="E18" s="26" t="s">
        <v>6274</v>
      </c>
      <c r="F18" s="26" t="s">
        <v>6683</v>
      </c>
      <c r="G18" s="27" t="s">
        <v>6706</v>
      </c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</row>
    <row r="19" spans="1:272">
      <c r="A19" s="26" t="s">
        <v>6520</v>
      </c>
      <c r="B19" s="26" t="s">
        <v>6683</v>
      </c>
      <c r="C19" s="27" t="s">
        <v>6707</v>
      </c>
      <c r="D19" s="26" t="s">
        <v>6519</v>
      </c>
      <c r="E19" s="26" t="s">
        <v>6520</v>
      </c>
      <c r="F19" s="26" t="s">
        <v>6683</v>
      </c>
      <c r="G19" s="27" t="s">
        <v>6707</v>
      </c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</row>
    <row r="20" spans="1:272">
      <c r="A20" s="26" t="s">
        <v>6708</v>
      </c>
      <c r="B20" s="26" t="s">
        <v>6683</v>
      </c>
      <c r="C20" s="27" t="s">
        <v>6709</v>
      </c>
      <c r="D20" s="26" t="s">
        <v>6710</v>
      </c>
      <c r="E20" s="26" t="s">
        <v>6708</v>
      </c>
      <c r="F20" s="26" t="s">
        <v>6683</v>
      </c>
      <c r="G20" s="27" t="s">
        <v>6709</v>
      </c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</row>
    <row r="21" spans="1:272">
      <c r="A21" s="26" t="s">
        <v>6264</v>
      </c>
      <c r="B21" s="26" t="s">
        <v>6683</v>
      </c>
      <c r="C21" s="27" t="s">
        <v>6711</v>
      </c>
      <c r="D21" s="26" t="s">
        <v>6263</v>
      </c>
      <c r="E21" s="26" t="s">
        <v>6264</v>
      </c>
      <c r="F21" s="26" t="s">
        <v>6683</v>
      </c>
      <c r="G21" s="27" t="s">
        <v>6711</v>
      </c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</row>
    <row r="22" spans="1:272">
      <c r="A22" s="26" t="s">
        <v>6270</v>
      </c>
      <c r="B22" s="26" t="s">
        <v>6683</v>
      </c>
      <c r="C22" s="27" t="s">
        <v>6712</v>
      </c>
      <c r="D22" s="26" t="s">
        <v>6269</v>
      </c>
      <c r="E22" s="26" t="s">
        <v>6270</v>
      </c>
      <c r="F22" s="26" t="s">
        <v>6683</v>
      </c>
      <c r="G22" s="27" t="s">
        <v>6712</v>
      </c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</row>
    <row r="23" spans="1:272">
      <c r="A23" s="26" t="s">
        <v>6592</v>
      </c>
      <c r="B23" s="26" t="s">
        <v>6683</v>
      </c>
      <c r="C23" s="27" t="s">
        <v>6713</v>
      </c>
      <c r="D23" s="26" t="s">
        <v>6591</v>
      </c>
      <c r="E23" s="26" t="s">
        <v>6592</v>
      </c>
      <c r="F23" s="26" t="s">
        <v>6683</v>
      </c>
      <c r="G23" s="27" t="s">
        <v>6713</v>
      </c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</row>
    <row r="24" spans="1:272">
      <c r="A24" s="26" t="s">
        <v>6417</v>
      </c>
      <c r="B24" s="26" t="s">
        <v>6683</v>
      </c>
      <c r="C24" s="27" t="s">
        <v>6714</v>
      </c>
      <c r="D24" s="26" t="s">
        <v>6416</v>
      </c>
      <c r="E24" s="26" t="s">
        <v>6417</v>
      </c>
      <c r="F24" s="26" t="s">
        <v>6683</v>
      </c>
      <c r="G24" s="27" t="s">
        <v>6714</v>
      </c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</row>
    <row r="25" spans="1:272">
      <c r="A25" s="26" t="s">
        <v>6526</v>
      </c>
      <c r="B25" s="26" t="s">
        <v>6683</v>
      </c>
      <c r="C25" s="27" t="s">
        <v>6715</v>
      </c>
      <c r="D25" s="26" t="s">
        <v>6525</v>
      </c>
      <c r="E25" s="26" t="s">
        <v>6526</v>
      </c>
      <c r="F25" s="26" t="s">
        <v>6683</v>
      </c>
      <c r="G25" s="27" t="s">
        <v>6715</v>
      </c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</row>
    <row r="26" spans="1:272">
      <c r="A26" s="26" t="s">
        <v>6433</v>
      </c>
      <c r="B26" s="26" t="s">
        <v>6683</v>
      </c>
      <c r="C26" s="27" t="s">
        <v>6716</v>
      </c>
      <c r="D26" s="26" t="s">
        <v>6432</v>
      </c>
      <c r="E26" s="26" t="s">
        <v>6433</v>
      </c>
      <c r="F26" s="26" t="s">
        <v>6683</v>
      </c>
      <c r="G26" s="27" t="s">
        <v>6716</v>
      </c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</row>
    <row r="27" spans="1:272">
      <c r="A27" s="26" t="s">
        <v>5456</v>
      </c>
      <c r="B27" s="26" t="s">
        <v>6683</v>
      </c>
      <c r="C27" s="27" t="s">
        <v>6717</v>
      </c>
      <c r="D27" s="26" t="s">
        <v>6593</v>
      </c>
      <c r="E27" s="26" t="s">
        <v>5456</v>
      </c>
      <c r="F27" s="26" t="s">
        <v>6683</v>
      </c>
      <c r="G27" s="27" t="s">
        <v>6717</v>
      </c>
    </row>
    <row r="28" spans="1:272">
      <c r="A28" s="26" t="s">
        <v>6558</v>
      </c>
      <c r="B28" s="26" t="s">
        <v>6683</v>
      </c>
      <c r="C28" s="27" t="s">
        <v>6718</v>
      </c>
      <c r="D28" s="26" t="s">
        <v>6557</v>
      </c>
      <c r="E28" s="26" t="s">
        <v>6558</v>
      </c>
      <c r="F28" s="26" t="s">
        <v>6683</v>
      </c>
      <c r="G28" s="27" t="s">
        <v>6718</v>
      </c>
    </row>
    <row r="29" spans="1:272">
      <c r="A29" s="26" t="s">
        <v>6719</v>
      </c>
      <c r="B29" s="26" t="s">
        <v>6683</v>
      </c>
      <c r="C29" s="27" t="s">
        <v>6720</v>
      </c>
      <c r="D29" s="26" t="s">
        <v>6721</v>
      </c>
      <c r="E29" s="26" t="s">
        <v>6719</v>
      </c>
      <c r="F29" s="26" t="s">
        <v>6683</v>
      </c>
      <c r="G29" s="27" t="s">
        <v>6720</v>
      </c>
    </row>
    <row r="30" spans="1:272">
      <c r="A30" s="26" t="s">
        <v>6196</v>
      </c>
      <c r="B30" s="26" t="s">
        <v>6683</v>
      </c>
      <c r="C30" s="27" t="s">
        <v>6722</v>
      </c>
      <c r="D30" s="26" t="s">
        <v>6195</v>
      </c>
      <c r="E30" s="26" t="s">
        <v>6196</v>
      </c>
      <c r="F30" s="26" t="s">
        <v>6683</v>
      </c>
      <c r="G30" s="27" t="s">
        <v>6722</v>
      </c>
    </row>
    <row r="31" spans="1:272">
      <c r="A31" s="26" t="s">
        <v>6170</v>
      </c>
      <c r="B31" s="26" t="s">
        <v>6683</v>
      </c>
      <c r="C31" s="27" t="s">
        <v>6723</v>
      </c>
      <c r="D31" s="26" t="s">
        <v>6169</v>
      </c>
      <c r="E31" s="26" t="s">
        <v>6170</v>
      </c>
      <c r="F31" s="26" t="s">
        <v>6683</v>
      </c>
      <c r="G31" s="27" t="s">
        <v>6723</v>
      </c>
    </row>
    <row r="32" spans="1:272">
      <c r="A32" s="26" t="s">
        <v>6514</v>
      </c>
      <c r="B32" s="26" t="s">
        <v>6683</v>
      </c>
      <c r="C32" s="27" t="s">
        <v>6724</v>
      </c>
      <c r="D32" s="26" t="s">
        <v>6513</v>
      </c>
      <c r="E32" s="26" t="s">
        <v>6514</v>
      </c>
      <c r="F32" s="26" t="s">
        <v>6683</v>
      </c>
      <c r="G32" s="27" t="s">
        <v>6724</v>
      </c>
    </row>
    <row r="33" spans="1:7">
      <c r="A33" s="26" t="s">
        <v>6548</v>
      </c>
      <c r="B33" s="26" t="s">
        <v>6683</v>
      </c>
      <c r="C33" s="27" t="s">
        <v>6725</v>
      </c>
      <c r="D33" s="26" t="s">
        <v>6726</v>
      </c>
      <c r="E33" s="26" t="s">
        <v>6548</v>
      </c>
      <c r="F33" s="26" t="s">
        <v>6683</v>
      </c>
      <c r="G33" s="27" t="s">
        <v>6725</v>
      </c>
    </row>
    <row r="34" spans="1:7">
      <c r="A34" s="26" t="s">
        <v>6278</v>
      </c>
      <c r="B34" s="26" t="s">
        <v>6683</v>
      </c>
      <c r="C34" s="27" t="s">
        <v>6727</v>
      </c>
      <c r="D34" s="26" t="s">
        <v>6728</v>
      </c>
      <c r="E34" s="26" t="s">
        <v>6278</v>
      </c>
      <c r="F34" s="26" t="s">
        <v>6683</v>
      </c>
      <c r="G34" s="27" t="s">
        <v>6727</v>
      </c>
    </row>
    <row r="35" spans="1:7">
      <c r="A35" s="26"/>
      <c r="B35" s="26" t="s">
        <v>6683</v>
      </c>
      <c r="C35" s="27" t="s">
        <v>6729</v>
      </c>
      <c r="D35" s="26" t="s">
        <v>6730</v>
      </c>
      <c r="E35" s="26"/>
      <c r="F35" s="26" t="s">
        <v>6683</v>
      </c>
      <c r="G35" s="27" t="s">
        <v>6729</v>
      </c>
    </row>
    <row r="36" spans="1:7">
      <c r="A36" s="26" t="s">
        <v>6172</v>
      </c>
      <c r="B36" s="26" t="s">
        <v>6683</v>
      </c>
      <c r="C36" s="27" t="s">
        <v>6731</v>
      </c>
      <c r="D36" s="26" t="s">
        <v>6732</v>
      </c>
      <c r="E36" s="26" t="s">
        <v>6172</v>
      </c>
      <c r="F36" s="26" t="s">
        <v>6683</v>
      </c>
      <c r="G36" s="27" t="s">
        <v>6731</v>
      </c>
    </row>
    <row r="37" spans="1:7">
      <c r="A37" s="26" t="s">
        <v>6384</v>
      </c>
      <c r="B37" s="26" t="s">
        <v>6683</v>
      </c>
      <c r="C37" s="27" t="s">
        <v>6733</v>
      </c>
      <c r="D37" s="26" t="s">
        <v>6383</v>
      </c>
      <c r="E37" s="26" t="s">
        <v>6384</v>
      </c>
      <c r="F37" s="26" t="s">
        <v>6683</v>
      </c>
      <c r="G37" s="27" t="s">
        <v>6733</v>
      </c>
    </row>
    <row r="38" spans="1:7">
      <c r="A38" s="26" t="s">
        <v>6192</v>
      </c>
      <c r="B38" s="26" t="s">
        <v>6683</v>
      </c>
      <c r="C38" s="27" t="s">
        <v>6734</v>
      </c>
      <c r="D38" s="26" t="s">
        <v>6735</v>
      </c>
      <c r="E38" s="26" t="s">
        <v>6192</v>
      </c>
      <c r="F38" s="26" t="s">
        <v>6683</v>
      </c>
      <c r="G38" s="27" t="s">
        <v>6734</v>
      </c>
    </row>
    <row r="39" spans="1:7">
      <c r="A39" s="26" t="s">
        <v>6625</v>
      </c>
      <c r="B39" s="26" t="s">
        <v>6683</v>
      </c>
      <c r="C39" s="27" t="s">
        <v>6736</v>
      </c>
      <c r="D39" s="26" t="s">
        <v>6737</v>
      </c>
      <c r="E39" s="26" t="s">
        <v>6625</v>
      </c>
      <c r="F39" s="26" t="s">
        <v>6683</v>
      </c>
      <c r="G39" s="27" t="s">
        <v>6736</v>
      </c>
    </row>
    <row r="40" spans="1:7">
      <c r="A40" s="26" t="s">
        <v>6364</v>
      </c>
      <c r="B40" s="26" t="s">
        <v>6683</v>
      </c>
      <c r="C40" s="27" t="s">
        <v>6738</v>
      </c>
      <c r="D40" s="26" t="s">
        <v>6363</v>
      </c>
      <c r="E40" s="26" t="s">
        <v>6364</v>
      </c>
      <c r="F40" s="26" t="s">
        <v>6683</v>
      </c>
      <c r="G40" s="27" t="s">
        <v>6738</v>
      </c>
    </row>
    <row r="41" spans="1:7">
      <c r="A41" s="26" t="s">
        <v>6586</v>
      </c>
      <c r="B41" s="26" t="s">
        <v>6683</v>
      </c>
      <c r="C41" s="27" t="s">
        <v>6739</v>
      </c>
      <c r="D41" s="26" t="s">
        <v>6585</v>
      </c>
      <c r="E41" s="26" t="s">
        <v>6586</v>
      </c>
      <c r="F41" s="26" t="s">
        <v>6683</v>
      </c>
      <c r="G41" s="27" t="s">
        <v>6739</v>
      </c>
    </row>
    <row r="42" spans="1:7">
      <c r="A42" s="26" t="s">
        <v>6627</v>
      </c>
      <c r="B42" s="26" t="s">
        <v>6683</v>
      </c>
      <c r="C42" s="27" t="s">
        <v>6740</v>
      </c>
      <c r="D42" s="26" t="s">
        <v>6626</v>
      </c>
      <c r="E42" s="26" t="s">
        <v>6627</v>
      </c>
      <c r="F42" s="26" t="s">
        <v>6683</v>
      </c>
      <c r="G42" s="27" t="s">
        <v>6740</v>
      </c>
    </row>
    <row r="43" spans="1:7">
      <c r="A43" s="26" t="s">
        <v>6447</v>
      </c>
      <c r="B43" s="26" t="s">
        <v>6683</v>
      </c>
      <c r="C43" s="27" t="s">
        <v>6741</v>
      </c>
      <c r="D43" s="26" t="s">
        <v>6446</v>
      </c>
      <c r="E43" s="26" t="s">
        <v>6447</v>
      </c>
      <c r="F43" s="26" t="s">
        <v>6683</v>
      </c>
      <c r="G43" s="27" t="s">
        <v>6741</v>
      </c>
    </row>
    <row r="44" spans="1:7">
      <c r="A44" s="26" t="s">
        <v>6742</v>
      </c>
      <c r="B44" s="26" t="s">
        <v>6683</v>
      </c>
      <c r="C44" s="27" t="s">
        <v>6743</v>
      </c>
      <c r="D44" s="26" t="s">
        <v>6744</v>
      </c>
      <c r="E44" s="26" t="s">
        <v>6742</v>
      </c>
      <c r="F44" s="26" t="s">
        <v>6683</v>
      </c>
      <c r="G44" s="27" t="s">
        <v>6743</v>
      </c>
    </row>
    <row r="45" spans="1:7">
      <c r="A45" s="26" t="s">
        <v>6564</v>
      </c>
      <c r="B45" s="26" t="s">
        <v>6683</v>
      </c>
      <c r="C45" s="27" t="s">
        <v>6745</v>
      </c>
      <c r="D45" s="26" t="s">
        <v>6563</v>
      </c>
      <c r="E45" s="26" t="s">
        <v>6564</v>
      </c>
      <c r="F45" s="26" t="s">
        <v>6683</v>
      </c>
      <c r="G45" s="27" t="s">
        <v>6745</v>
      </c>
    </row>
    <row r="46" spans="1:7">
      <c r="A46" s="26" t="s">
        <v>6443</v>
      </c>
      <c r="B46" s="26" t="s">
        <v>6683</v>
      </c>
      <c r="C46" s="27" t="s">
        <v>6746</v>
      </c>
      <c r="D46" s="26" t="s">
        <v>6442</v>
      </c>
      <c r="E46" s="26" t="s">
        <v>6443</v>
      </c>
      <c r="F46" s="26" t="s">
        <v>6683</v>
      </c>
      <c r="G46" s="27" t="s">
        <v>6746</v>
      </c>
    </row>
    <row r="47" spans="1:7">
      <c r="A47" s="26" t="s">
        <v>6431</v>
      </c>
      <c r="B47" s="26" t="s">
        <v>6683</v>
      </c>
      <c r="C47" s="27" t="s">
        <v>6747</v>
      </c>
      <c r="D47" s="26" t="s">
        <v>6430</v>
      </c>
      <c r="E47" s="26" t="s">
        <v>6431</v>
      </c>
      <c r="F47" s="26" t="s">
        <v>6683</v>
      </c>
      <c r="G47" s="27" t="s">
        <v>6747</v>
      </c>
    </row>
    <row r="48" spans="1:7">
      <c r="A48" s="26"/>
      <c r="B48" s="26" t="s">
        <v>6683</v>
      </c>
      <c r="C48" s="27" t="s">
        <v>6748</v>
      </c>
      <c r="D48" s="26" t="s">
        <v>6749</v>
      </c>
      <c r="E48" s="26"/>
      <c r="F48" s="26" t="s">
        <v>6683</v>
      </c>
      <c r="G48" s="27" t="s">
        <v>6748</v>
      </c>
    </row>
    <row r="49" spans="1:7">
      <c r="A49" s="26" t="s">
        <v>6248</v>
      </c>
      <c r="B49" s="26" t="s">
        <v>6683</v>
      </c>
      <c r="C49" s="27" t="s">
        <v>6750</v>
      </c>
      <c r="D49" s="26" t="s">
        <v>6247</v>
      </c>
      <c r="E49" s="26" t="s">
        <v>6248</v>
      </c>
      <c r="F49" s="26" t="s">
        <v>6683</v>
      </c>
      <c r="G49" s="27" t="s">
        <v>6750</v>
      </c>
    </row>
    <row r="50" spans="1:7">
      <c r="A50" s="26" t="s">
        <v>6398</v>
      </c>
      <c r="B50" s="26" t="s">
        <v>6683</v>
      </c>
      <c r="C50" s="27" t="s">
        <v>6751</v>
      </c>
      <c r="D50" s="26" t="s">
        <v>6397</v>
      </c>
      <c r="E50" s="26" t="s">
        <v>6398</v>
      </c>
      <c r="F50" s="26" t="s">
        <v>6683</v>
      </c>
      <c r="G50" s="27" t="s">
        <v>6751</v>
      </c>
    </row>
    <row r="51" spans="1:7">
      <c r="A51" s="26" t="s">
        <v>6437</v>
      </c>
      <c r="B51" s="26" t="s">
        <v>6683</v>
      </c>
      <c r="C51" s="27" t="s">
        <v>6752</v>
      </c>
      <c r="D51" s="26" t="s">
        <v>6436</v>
      </c>
      <c r="E51" s="26" t="s">
        <v>6437</v>
      </c>
      <c r="F51" s="26" t="s">
        <v>6683</v>
      </c>
      <c r="G51" s="27" t="s">
        <v>6752</v>
      </c>
    </row>
    <row r="52" spans="1:7">
      <c r="A52" s="26" t="s">
        <v>6449</v>
      </c>
      <c r="B52" s="26" t="s">
        <v>6683</v>
      </c>
      <c r="C52" s="27" t="s">
        <v>6753</v>
      </c>
      <c r="D52" s="26" t="s">
        <v>6448</v>
      </c>
      <c r="E52" s="26" t="s">
        <v>6449</v>
      </c>
      <c r="F52" s="26" t="s">
        <v>6683</v>
      </c>
      <c r="G52" s="27" t="s">
        <v>6753</v>
      </c>
    </row>
    <row r="53" spans="1:7">
      <c r="A53" s="26" t="s">
        <v>6198</v>
      </c>
      <c r="B53" s="26" t="s">
        <v>6683</v>
      </c>
      <c r="C53" s="27" t="s">
        <v>6754</v>
      </c>
      <c r="D53" s="26" t="s">
        <v>6755</v>
      </c>
      <c r="E53" s="26" t="s">
        <v>6198</v>
      </c>
      <c r="F53" s="26" t="s">
        <v>6683</v>
      </c>
      <c r="G53" s="27" t="s">
        <v>6754</v>
      </c>
    </row>
    <row r="54" spans="1:7">
      <c r="A54" s="26" t="s">
        <v>6136</v>
      </c>
      <c r="B54" s="26" t="s">
        <v>6683</v>
      </c>
      <c r="C54" s="27" t="s">
        <v>6756</v>
      </c>
      <c r="D54" s="26" t="s">
        <v>6135</v>
      </c>
      <c r="E54" s="26" t="s">
        <v>6136</v>
      </c>
      <c r="F54" s="26" t="s">
        <v>6683</v>
      </c>
      <c r="G54" s="27" t="s">
        <v>6756</v>
      </c>
    </row>
    <row r="55" spans="1:7">
      <c r="A55" s="26" t="s">
        <v>6224</v>
      </c>
      <c r="B55" s="26" t="s">
        <v>6683</v>
      </c>
      <c r="C55" s="27" t="s">
        <v>6757</v>
      </c>
      <c r="D55" s="26" t="s">
        <v>6223</v>
      </c>
      <c r="E55" s="26" t="s">
        <v>6224</v>
      </c>
      <c r="F55" s="26" t="s">
        <v>6683</v>
      </c>
      <c r="G55" s="27" t="s">
        <v>6757</v>
      </c>
    </row>
    <row r="56" spans="1:7">
      <c r="A56" s="26" t="s">
        <v>6216</v>
      </c>
      <c r="B56" s="26" t="s">
        <v>6683</v>
      </c>
      <c r="C56" s="27" t="s">
        <v>6758</v>
      </c>
      <c r="D56" s="26" t="s">
        <v>6215</v>
      </c>
      <c r="E56" s="26" t="s">
        <v>6216</v>
      </c>
      <c r="F56" s="26" t="s">
        <v>6683</v>
      </c>
      <c r="G56" s="27" t="s">
        <v>6758</v>
      </c>
    </row>
    <row r="57" spans="1:7">
      <c r="A57" s="26"/>
      <c r="B57" s="26" t="s">
        <v>6683</v>
      </c>
      <c r="C57" s="27" t="s">
        <v>6759</v>
      </c>
      <c r="D57" s="26" t="s">
        <v>6760</v>
      </c>
      <c r="E57" s="26"/>
      <c r="F57" s="26" t="s">
        <v>6683</v>
      </c>
      <c r="G57" s="27" t="s">
        <v>6759</v>
      </c>
    </row>
    <row r="58" spans="1:7">
      <c r="A58" s="26" t="s">
        <v>6276</v>
      </c>
      <c r="B58" s="26" t="s">
        <v>6683</v>
      </c>
      <c r="C58" s="27" t="s">
        <v>6761</v>
      </c>
      <c r="D58" s="26" t="s">
        <v>6762</v>
      </c>
      <c r="E58" s="26" t="s">
        <v>6276</v>
      </c>
      <c r="F58" s="26" t="s">
        <v>6683</v>
      </c>
      <c r="G58" s="27" t="s">
        <v>6761</v>
      </c>
    </row>
    <row r="59" spans="1:7">
      <c r="A59" s="26" t="s">
        <v>6280</v>
      </c>
      <c r="B59" s="26" t="s">
        <v>6683</v>
      </c>
      <c r="C59" s="27" t="s">
        <v>6763</v>
      </c>
      <c r="D59" s="26" t="s">
        <v>6764</v>
      </c>
      <c r="E59" s="26" t="s">
        <v>6280</v>
      </c>
      <c r="F59" s="26" t="s">
        <v>6683</v>
      </c>
      <c r="G59" s="27" t="s">
        <v>6763</v>
      </c>
    </row>
    <row r="60" spans="1:7">
      <c r="A60" s="26" t="s">
        <v>6512</v>
      </c>
      <c r="B60" s="26" t="s">
        <v>6683</v>
      </c>
      <c r="C60" s="27" t="s">
        <v>6765</v>
      </c>
      <c r="D60" s="26" t="s">
        <v>6511</v>
      </c>
      <c r="E60" s="26" t="s">
        <v>6512</v>
      </c>
      <c r="F60" s="26" t="s">
        <v>6683</v>
      </c>
      <c r="G60" s="27" t="s">
        <v>6765</v>
      </c>
    </row>
    <row r="61" spans="1:7">
      <c r="A61" s="26" t="s">
        <v>6344</v>
      </c>
      <c r="B61" s="26" t="s">
        <v>6683</v>
      </c>
      <c r="C61" s="27" t="s">
        <v>6766</v>
      </c>
      <c r="D61" s="26" t="s">
        <v>6343</v>
      </c>
      <c r="E61" s="26" t="s">
        <v>6344</v>
      </c>
      <c r="F61" s="26" t="s">
        <v>6683</v>
      </c>
      <c r="G61" s="27" t="s">
        <v>6766</v>
      </c>
    </row>
    <row r="62" spans="1:7">
      <c r="A62" s="26" t="s">
        <v>6516</v>
      </c>
      <c r="B62" s="26" t="s">
        <v>6767</v>
      </c>
      <c r="C62" s="27" t="s">
        <v>6768</v>
      </c>
      <c r="D62" s="26" t="s">
        <v>6515</v>
      </c>
      <c r="E62" s="26" t="s">
        <v>6516</v>
      </c>
      <c r="F62" s="26" t="s">
        <v>6767</v>
      </c>
      <c r="G62" s="27" t="s">
        <v>6768</v>
      </c>
    </row>
    <row r="63" spans="1:7">
      <c r="A63" s="26" t="s">
        <v>6354</v>
      </c>
      <c r="B63" s="26" t="s">
        <v>6767</v>
      </c>
      <c r="C63" s="27" t="s">
        <v>6769</v>
      </c>
      <c r="D63" s="26" t="s">
        <v>6770</v>
      </c>
      <c r="E63" s="26" t="s">
        <v>6354</v>
      </c>
      <c r="F63" s="26" t="s">
        <v>6767</v>
      </c>
      <c r="G63" s="27" t="s">
        <v>6769</v>
      </c>
    </row>
    <row r="64" spans="1:7">
      <c r="A64" s="26" t="s">
        <v>6554</v>
      </c>
      <c r="B64" s="26" t="s">
        <v>6767</v>
      </c>
      <c r="C64" s="27" t="s">
        <v>6771</v>
      </c>
      <c r="D64" s="26" t="s">
        <v>6772</v>
      </c>
      <c r="E64" s="26" t="s">
        <v>6554</v>
      </c>
      <c r="F64" s="26" t="s">
        <v>6767</v>
      </c>
      <c r="G64" s="27" t="s">
        <v>6771</v>
      </c>
    </row>
    <row r="65" spans="1:7">
      <c r="A65" s="26" t="s">
        <v>6603</v>
      </c>
      <c r="B65" s="26" t="s">
        <v>6767</v>
      </c>
      <c r="C65" s="27" t="s">
        <v>6773</v>
      </c>
      <c r="D65" s="26" t="s">
        <v>6774</v>
      </c>
      <c r="E65" s="26" t="s">
        <v>6603</v>
      </c>
      <c r="F65" s="26" t="s">
        <v>6767</v>
      </c>
      <c r="G65" s="27" t="s">
        <v>6773</v>
      </c>
    </row>
    <row r="66" spans="1:7">
      <c r="A66" s="26" t="s">
        <v>6148</v>
      </c>
      <c r="B66" s="26" t="s">
        <v>6767</v>
      </c>
      <c r="C66" s="27" t="s">
        <v>6775</v>
      </c>
      <c r="D66" s="26" t="s">
        <v>6776</v>
      </c>
      <c r="E66" s="26" t="s">
        <v>6148</v>
      </c>
      <c r="F66" s="26" t="s">
        <v>6767</v>
      </c>
      <c r="G66" s="27" t="s">
        <v>6775</v>
      </c>
    </row>
    <row r="67" spans="1:7">
      <c r="A67" s="26" t="s">
        <v>6340</v>
      </c>
      <c r="B67" s="26" t="s">
        <v>6767</v>
      </c>
      <c r="C67" s="27" t="s">
        <v>6777</v>
      </c>
      <c r="D67" s="26" t="s">
        <v>6339</v>
      </c>
      <c r="E67" s="26" t="s">
        <v>6340</v>
      </c>
      <c r="F67" s="26" t="s">
        <v>6767</v>
      </c>
      <c r="G67" s="27" t="s">
        <v>6777</v>
      </c>
    </row>
    <row r="68" spans="1:7">
      <c r="A68" s="26" t="s">
        <v>6338</v>
      </c>
      <c r="B68" s="26" t="s">
        <v>6767</v>
      </c>
      <c r="C68" s="27" t="s">
        <v>6778</v>
      </c>
      <c r="D68" s="26" t="s">
        <v>6337</v>
      </c>
      <c r="E68" s="26" t="s">
        <v>6338</v>
      </c>
      <c r="F68" s="26" t="s">
        <v>6767</v>
      </c>
      <c r="G68" s="27" t="s">
        <v>6778</v>
      </c>
    </row>
    <row r="69" spans="1:7">
      <c r="A69" s="26" t="s">
        <v>6613</v>
      </c>
      <c r="B69" s="26" t="s">
        <v>6767</v>
      </c>
      <c r="C69" s="27" t="s">
        <v>6779</v>
      </c>
      <c r="D69" s="26" t="s">
        <v>6612</v>
      </c>
      <c r="E69" s="26" t="s">
        <v>6613</v>
      </c>
      <c r="F69" s="26" t="s">
        <v>6767</v>
      </c>
      <c r="G69" s="27" t="s">
        <v>6779</v>
      </c>
    </row>
    <row r="70" spans="1:7">
      <c r="A70" s="26" t="s">
        <v>6346</v>
      </c>
      <c r="B70" s="26" t="s">
        <v>6767</v>
      </c>
      <c r="C70" s="27" t="s">
        <v>6780</v>
      </c>
      <c r="D70" s="26" t="s">
        <v>6781</v>
      </c>
      <c r="E70" s="26" t="s">
        <v>6346</v>
      </c>
      <c r="F70" s="26" t="s">
        <v>6767</v>
      </c>
      <c r="G70" s="27" t="s">
        <v>6780</v>
      </c>
    </row>
    <row r="71" spans="1:7">
      <c r="A71" s="26" t="s">
        <v>6566</v>
      </c>
      <c r="B71" s="26" t="s">
        <v>6767</v>
      </c>
      <c r="C71" s="27" t="s">
        <v>6782</v>
      </c>
      <c r="D71" s="26" t="s">
        <v>6565</v>
      </c>
      <c r="E71" s="26" t="s">
        <v>6566</v>
      </c>
      <c r="F71" s="26" t="s">
        <v>6767</v>
      </c>
      <c r="G71" s="27" t="s">
        <v>6782</v>
      </c>
    </row>
    <row r="72" spans="1:7">
      <c r="A72" s="26" t="s">
        <v>6378</v>
      </c>
      <c r="B72" s="26" t="s">
        <v>6767</v>
      </c>
      <c r="C72" s="27" t="s">
        <v>6783</v>
      </c>
      <c r="D72" s="26" t="s">
        <v>6377</v>
      </c>
      <c r="E72" s="26" t="s">
        <v>6378</v>
      </c>
      <c r="F72" s="26" t="s">
        <v>6767</v>
      </c>
      <c r="G72" s="27" t="s">
        <v>6783</v>
      </c>
    </row>
    <row r="73" spans="1:7">
      <c r="A73" s="26" t="s">
        <v>6120</v>
      </c>
      <c r="B73" s="26" t="s">
        <v>6767</v>
      </c>
      <c r="C73" s="27" t="s">
        <v>6784</v>
      </c>
      <c r="D73" s="26" t="s">
        <v>6119</v>
      </c>
      <c r="E73" s="26" t="s">
        <v>6120</v>
      </c>
      <c r="F73" s="26" t="s">
        <v>6767</v>
      </c>
      <c r="G73" s="27" t="s">
        <v>6784</v>
      </c>
    </row>
    <row r="74" spans="1:7">
      <c r="A74" s="26" t="s">
        <v>6360</v>
      </c>
      <c r="B74" s="26" t="s">
        <v>6767</v>
      </c>
      <c r="C74" s="27" t="s">
        <v>6785</v>
      </c>
      <c r="D74" s="26" t="s">
        <v>6786</v>
      </c>
      <c r="E74" s="26" t="s">
        <v>6360</v>
      </c>
      <c r="F74" s="26" t="s">
        <v>6767</v>
      </c>
      <c r="G74" s="27" t="s">
        <v>6785</v>
      </c>
    </row>
    <row r="75" spans="1:7">
      <c r="A75" s="26" t="s">
        <v>6110</v>
      </c>
      <c r="B75" s="26" t="s">
        <v>6767</v>
      </c>
      <c r="C75" s="27" t="s">
        <v>6787</v>
      </c>
      <c r="D75" s="26" t="s">
        <v>6109</v>
      </c>
      <c r="E75" s="26" t="s">
        <v>6110</v>
      </c>
      <c r="F75" s="26" t="s">
        <v>6767</v>
      </c>
      <c r="G75" s="27" t="s">
        <v>6787</v>
      </c>
    </row>
    <row r="76" spans="1:7">
      <c r="A76" s="26" t="s">
        <v>6394</v>
      </c>
      <c r="B76" s="26" t="s">
        <v>6767</v>
      </c>
      <c r="C76" s="27" t="s">
        <v>6788</v>
      </c>
      <c r="D76" s="26" t="s">
        <v>6789</v>
      </c>
      <c r="E76" s="26" t="s">
        <v>6394</v>
      </c>
      <c r="F76" s="26" t="s">
        <v>6767</v>
      </c>
      <c r="G76" s="27" t="s">
        <v>6788</v>
      </c>
    </row>
    <row r="77" spans="1:7">
      <c r="A77" s="26" t="s">
        <v>6568</v>
      </c>
      <c r="B77" s="26" t="s">
        <v>6767</v>
      </c>
      <c r="C77" s="27" t="s">
        <v>6790</v>
      </c>
      <c r="D77" s="26" t="s">
        <v>6791</v>
      </c>
      <c r="E77" s="26" t="s">
        <v>6568</v>
      </c>
      <c r="F77" s="26" t="s">
        <v>6767</v>
      </c>
      <c r="G77" s="27" t="s">
        <v>6790</v>
      </c>
    </row>
    <row r="78" spans="1:7">
      <c r="A78" s="26" t="s">
        <v>6486</v>
      </c>
      <c r="B78" s="26" t="s">
        <v>6767</v>
      </c>
      <c r="C78" s="27" t="s">
        <v>6792</v>
      </c>
      <c r="D78" s="26" t="s">
        <v>6793</v>
      </c>
      <c r="E78" s="26" t="s">
        <v>6486</v>
      </c>
      <c r="F78" s="26" t="s">
        <v>6767</v>
      </c>
      <c r="G78" s="27" t="s">
        <v>6792</v>
      </c>
    </row>
    <row r="79" spans="1:7">
      <c r="A79" s="26" t="s">
        <v>6794</v>
      </c>
      <c r="B79" s="26" t="s">
        <v>6767</v>
      </c>
      <c r="C79" s="27" t="s">
        <v>6795</v>
      </c>
      <c r="D79" s="26" t="s">
        <v>6796</v>
      </c>
      <c r="E79" s="26" t="s">
        <v>6794</v>
      </c>
      <c r="F79" s="26" t="s">
        <v>6767</v>
      </c>
      <c r="G79" s="27" t="s">
        <v>6795</v>
      </c>
    </row>
    <row r="80" spans="1:7">
      <c r="A80" s="26" t="s">
        <v>6296</v>
      </c>
      <c r="B80" s="26" t="s">
        <v>6767</v>
      </c>
      <c r="C80" s="27" t="s">
        <v>6797</v>
      </c>
      <c r="D80" s="26" t="s">
        <v>6798</v>
      </c>
      <c r="E80" s="26" t="s">
        <v>6296</v>
      </c>
      <c r="F80" s="26" t="s">
        <v>6767</v>
      </c>
      <c r="G80" s="27" t="s">
        <v>6797</v>
      </c>
    </row>
    <row r="81" spans="1:7">
      <c r="A81" s="26" t="s">
        <v>6328</v>
      </c>
      <c r="B81" s="26" t="s">
        <v>6767</v>
      </c>
      <c r="C81" s="27" t="s">
        <v>6799</v>
      </c>
      <c r="D81" s="26" t="s">
        <v>6327</v>
      </c>
      <c r="E81" s="26" t="s">
        <v>6328</v>
      </c>
      <c r="F81" s="26" t="s">
        <v>6767</v>
      </c>
      <c r="G81" s="27" t="s">
        <v>6799</v>
      </c>
    </row>
    <row r="82" spans="1:7">
      <c r="A82" s="26" t="s">
        <v>6362</v>
      </c>
      <c r="B82" s="26" t="s">
        <v>6767</v>
      </c>
      <c r="C82" s="27" t="s">
        <v>6800</v>
      </c>
      <c r="D82" s="26" t="s">
        <v>6361</v>
      </c>
      <c r="E82" s="26" t="s">
        <v>6362</v>
      </c>
      <c r="F82" s="26" t="s">
        <v>6767</v>
      </c>
      <c r="G82" s="27" t="s">
        <v>6800</v>
      </c>
    </row>
    <row r="83" spans="1:7">
      <c r="A83" s="26" t="s">
        <v>6356</v>
      </c>
      <c r="B83" s="26" t="s">
        <v>6767</v>
      </c>
      <c r="C83" s="27" t="s">
        <v>6801</v>
      </c>
      <c r="D83" s="26" t="s">
        <v>6355</v>
      </c>
      <c r="E83" s="26" t="s">
        <v>6356</v>
      </c>
      <c r="F83" s="26" t="s">
        <v>6767</v>
      </c>
      <c r="G83" s="27" t="s">
        <v>6801</v>
      </c>
    </row>
    <row r="84" spans="1:7">
      <c r="A84" s="26" t="s">
        <v>6166</v>
      </c>
      <c r="B84" s="26" t="s">
        <v>6767</v>
      </c>
      <c r="C84" s="27" t="s">
        <v>6802</v>
      </c>
      <c r="D84" s="26" t="s">
        <v>6803</v>
      </c>
      <c r="E84" s="26" t="s">
        <v>6166</v>
      </c>
      <c r="F84" s="26" t="s">
        <v>6767</v>
      </c>
      <c r="G84" s="27" t="s">
        <v>6802</v>
      </c>
    </row>
    <row r="85" spans="1:7">
      <c r="A85" s="26" t="s">
        <v>6405</v>
      </c>
      <c r="B85" s="26" t="s">
        <v>6767</v>
      </c>
      <c r="C85" s="27" t="s">
        <v>6804</v>
      </c>
      <c r="D85" s="26" t="s">
        <v>6404</v>
      </c>
      <c r="E85" s="26" t="s">
        <v>6405</v>
      </c>
      <c r="F85" s="26" t="s">
        <v>6767</v>
      </c>
      <c r="G85" s="27" t="s">
        <v>6804</v>
      </c>
    </row>
    <row r="86" spans="1:7">
      <c r="A86" s="26" t="s">
        <v>6316</v>
      </c>
      <c r="B86" s="26" t="s">
        <v>6767</v>
      </c>
      <c r="C86" s="27" t="s">
        <v>6805</v>
      </c>
      <c r="D86" s="26" t="s">
        <v>6315</v>
      </c>
      <c r="E86" s="26" t="s">
        <v>6316</v>
      </c>
      <c r="F86" s="26" t="s">
        <v>6767</v>
      </c>
      <c r="G86" s="27" t="s">
        <v>6805</v>
      </c>
    </row>
    <row r="87" spans="1:7">
      <c r="A87" s="26" t="s">
        <v>6332</v>
      </c>
      <c r="B87" s="26" t="s">
        <v>6767</v>
      </c>
      <c r="C87" s="27" t="s">
        <v>6806</v>
      </c>
      <c r="D87" s="26" t="s">
        <v>6331</v>
      </c>
      <c r="E87" s="26" t="s">
        <v>6332</v>
      </c>
      <c r="F87" s="26" t="s">
        <v>6767</v>
      </c>
      <c r="G87" s="27" t="s">
        <v>6806</v>
      </c>
    </row>
    <row r="88" spans="1:7">
      <c r="A88" s="26" t="s">
        <v>6427</v>
      </c>
      <c r="B88" s="26" t="s">
        <v>6767</v>
      </c>
      <c r="C88" s="27" t="s">
        <v>6807</v>
      </c>
      <c r="D88" s="26" t="s">
        <v>6426</v>
      </c>
      <c r="E88" s="26" t="s">
        <v>6427</v>
      </c>
      <c r="F88" s="26" t="s">
        <v>6767</v>
      </c>
      <c r="G88" s="27" t="s">
        <v>6807</v>
      </c>
    </row>
    <row r="89" spans="1:7">
      <c r="A89" s="26"/>
      <c r="B89" s="26" t="s">
        <v>6767</v>
      </c>
      <c r="C89" s="27" t="s">
        <v>6808</v>
      </c>
      <c r="D89" s="26" t="s">
        <v>6809</v>
      </c>
      <c r="E89" s="26"/>
      <c r="F89" s="26" t="s">
        <v>6767</v>
      </c>
      <c r="G89" s="27" t="s">
        <v>6808</v>
      </c>
    </row>
    <row r="90" spans="1:7">
      <c r="A90" s="26" t="s">
        <v>6465</v>
      </c>
      <c r="B90" s="26" t="s">
        <v>6767</v>
      </c>
      <c r="C90" s="27" t="s">
        <v>6810</v>
      </c>
      <c r="D90" s="26" t="s">
        <v>6464</v>
      </c>
      <c r="E90" s="26" t="s">
        <v>6465</v>
      </c>
      <c r="F90" s="26" t="s">
        <v>6767</v>
      </c>
      <c r="G90" s="27" t="s">
        <v>6810</v>
      </c>
    </row>
    <row r="91" spans="1:7">
      <c r="A91" s="26" t="s">
        <v>6322</v>
      </c>
      <c r="B91" s="26" t="s">
        <v>6767</v>
      </c>
      <c r="C91" s="27" t="s">
        <v>6811</v>
      </c>
      <c r="D91" s="26" t="s">
        <v>6321</v>
      </c>
      <c r="E91" s="26" t="s">
        <v>6322</v>
      </c>
      <c r="F91" s="26" t="s">
        <v>6767</v>
      </c>
      <c r="G91" s="27" t="s">
        <v>6811</v>
      </c>
    </row>
    <row r="92" spans="1:7">
      <c r="A92" s="26" t="s">
        <v>6421</v>
      </c>
      <c r="B92" s="26" t="s">
        <v>6767</v>
      </c>
      <c r="C92" s="27" t="s">
        <v>6812</v>
      </c>
      <c r="D92" s="26" t="s">
        <v>6420</v>
      </c>
      <c r="E92" s="26" t="s">
        <v>6421</v>
      </c>
      <c r="F92" s="26" t="s">
        <v>6767</v>
      </c>
      <c r="G92" s="27" t="s">
        <v>6812</v>
      </c>
    </row>
    <row r="93" spans="1:7">
      <c r="A93" s="26" t="s">
        <v>6439</v>
      </c>
      <c r="B93" s="26" t="s">
        <v>6767</v>
      </c>
      <c r="C93" s="27" t="s">
        <v>6813</v>
      </c>
      <c r="D93" s="26" t="s">
        <v>6438</v>
      </c>
      <c r="E93" s="26" t="s">
        <v>6439</v>
      </c>
      <c r="F93" s="26" t="s">
        <v>6767</v>
      </c>
      <c r="G93" s="27" t="s">
        <v>6813</v>
      </c>
    </row>
    <row r="94" spans="1:7">
      <c r="A94" s="26" t="s">
        <v>6814</v>
      </c>
      <c r="B94" s="26" t="s">
        <v>6767</v>
      </c>
      <c r="C94" s="27" t="s">
        <v>6815</v>
      </c>
      <c r="D94" s="26" t="s">
        <v>6816</v>
      </c>
      <c r="E94" s="26" t="s">
        <v>6814</v>
      </c>
      <c r="F94" s="26" t="s">
        <v>6767</v>
      </c>
      <c r="G94" s="27" t="s">
        <v>6815</v>
      </c>
    </row>
    <row r="95" spans="1:7">
      <c r="A95" s="26" t="s">
        <v>6623</v>
      </c>
      <c r="B95" s="26" t="s">
        <v>6767</v>
      </c>
      <c r="C95" s="27" t="s">
        <v>6817</v>
      </c>
      <c r="D95" s="26" t="s">
        <v>6818</v>
      </c>
      <c r="E95" s="26" t="s">
        <v>6623</v>
      </c>
      <c r="F95" s="26" t="s">
        <v>6767</v>
      </c>
      <c r="G95" s="27" t="s">
        <v>6817</v>
      </c>
    </row>
    <row r="96" spans="1:7">
      <c r="A96" s="26" t="s">
        <v>6168</v>
      </c>
      <c r="B96" s="26" t="s">
        <v>6767</v>
      </c>
      <c r="C96" s="27" t="s">
        <v>6819</v>
      </c>
      <c r="D96" s="26" t="s">
        <v>6167</v>
      </c>
      <c r="E96" s="26" t="s">
        <v>6168</v>
      </c>
      <c r="F96" s="26" t="s">
        <v>6767</v>
      </c>
      <c r="G96" s="27" t="s">
        <v>6819</v>
      </c>
    </row>
    <row r="97" spans="1:7">
      <c r="A97" s="26" t="s">
        <v>6348</v>
      </c>
      <c r="B97" s="26" t="s">
        <v>6767</v>
      </c>
      <c r="C97" s="27" t="s">
        <v>6820</v>
      </c>
      <c r="D97" s="26" t="s">
        <v>6347</v>
      </c>
      <c r="E97" s="26" t="s">
        <v>6348</v>
      </c>
      <c r="F97" s="26" t="s">
        <v>6767</v>
      </c>
      <c r="G97" s="27" t="s">
        <v>6820</v>
      </c>
    </row>
    <row r="98" spans="1:7">
      <c r="A98" s="26" t="s">
        <v>6469</v>
      </c>
      <c r="B98" s="26" t="s">
        <v>6767</v>
      </c>
      <c r="C98" s="27" t="s">
        <v>6821</v>
      </c>
      <c r="D98" s="26" t="s">
        <v>6468</v>
      </c>
      <c r="E98" s="26" t="s">
        <v>6469</v>
      </c>
      <c r="F98" s="26" t="s">
        <v>6767</v>
      </c>
      <c r="G98" s="27" t="s">
        <v>6821</v>
      </c>
    </row>
    <row r="99" spans="1:7">
      <c r="A99" s="26" t="s">
        <v>6144</v>
      </c>
      <c r="B99" s="26" t="s">
        <v>6767</v>
      </c>
      <c r="C99" s="27" t="s">
        <v>6822</v>
      </c>
      <c r="D99" s="26" t="s">
        <v>6143</v>
      </c>
      <c r="E99" s="26" t="s">
        <v>6144</v>
      </c>
      <c r="F99" s="26" t="s">
        <v>6767</v>
      </c>
      <c r="G99" s="27" t="s">
        <v>6822</v>
      </c>
    </row>
    <row r="100" spans="1:7">
      <c r="A100" s="26" t="s">
        <v>6510</v>
      </c>
      <c r="B100" s="26" t="s">
        <v>6767</v>
      </c>
      <c r="C100" s="27" t="s">
        <v>6823</v>
      </c>
      <c r="D100" s="26" t="s">
        <v>6509</v>
      </c>
      <c r="E100" s="26" t="s">
        <v>6510</v>
      </c>
      <c r="F100" s="26" t="s">
        <v>6767</v>
      </c>
      <c r="G100" s="27" t="s">
        <v>6823</v>
      </c>
    </row>
    <row r="101" spans="1:7">
      <c r="A101" s="26" t="s">
        <v>6570</v>
      </c>
      <c r="B101" s="26" t="s">
        <v>6767</v>
      </c>
      <c r="C101" s="27" t="s">
        <v>6824</v>
      </c>
      <c r="D101" s="26" t="s">
        <v>6569</v>
      </c>
      <c r="E101" s="26" t="s">
        <v>6570</v>
      </c>
      <c r="F101" s="26" t="s">
        <v>6767</v>
      </c>
      <c r="G101" s="27" t="s">
        <v>6824</v>
      </c>
    </row>
    <row r="102" spans="1:7">
      <c r="A102" s="26" t="s">
        <v>6500</v>
      </c>
      <c r="B102" s="26" t="s">
        <v>6767</v>
      </c>
      <c r="C102" s="27" t="s">
        <v>6825</v>
      </c>
      <c r="D102" s="26" t="s">
        <v>6499</v>
      </c>
      <c r="E102" s="26" t="s">
        <v>6500</v>
      </c>
      <c r="F102" s="26" t="s">
        <v>6767</v>
      </c>
      <c r="G102" s="27" t="s">
        <v>6825</v>
      </c>
    </row>
    <row r="103" spans="1:7">
      <c r="A103" s="26" t="s">
        <v>6457</v>
      </c>
      <c r="B103" s="26" t="s">
        <v>6767</v>
      </c>
      <c r="C103" s="27" t="s">
        <v>6826</v>
      </c>
      <c r="D103" s="26" t="s">
        <v>6456</v>
      </c>
      <c r="E103" s="26" t="s">
        <v>6457</v>
      </c>
      <c r="F103" s="26" t="s">
        <v>6767</v>
      </c>
      <c r="G103" s="27" t="s">
        <v>6826</v>
      </c>
    </row>
    <row r="104" spans="1:7">
      <c r="A104" s="26" t="s">
        <v>6342</v>
      </c>
      <c r="B104" s="26" t="s">
        <v>6767</v>
      </c>
      <c r="C104" s="27" t="s">
        <v>6827</v>
      </c>
      <c r="D104" s="26" t="s">
        <v>6341</v>
      </c>
      <c r="E104" s="26" t="s">
        <v>6342</v>
      </c>
      <c r="F104" s="26" t="s">
        <v>6767</v>
      </c>
      <c r="G104" s="27" t="s">
        <v>6827</v>
      </c>
    </row>
    <row r="105" spans="1:7">
      <c r="A105" s="26" t="s">
        <v>6475</v>
      </c>
      <c r="B105" s="26" t="s">
        <v>6767</v>
      </c>
      <c r="C105" s="27" t="s">
        <v>6828</v>
      </c>
      <c r="D105" s="26" t="s">
        <v>6474</v>
      </c>
      <c r="E105" s="26" t="s">
        <v>6475</v>
      </c>
      <c r="F105" s="26" t="s">
        <v>6767</v>
      </c>
      <c r="G105" s="27" t="s">
        <v>6828</v>
      </c>
    </row>
    <row r="106" spans="1:7">
      <c r="A106" s="26" t="s">
        <v>6829</v>
      </c>
      <c r="B106" s="26" t="s">
        <v>6767</v>
      </c>
      <c r="C106" s="27" t="s">
        <v>6830</v>
      </c>
      <c r="D106" s="26" t="s">
        <v>6831</v>
      </c>
      <c r="E106" s="26" t="s">
        <v>6829</v>
      </c>
      <c r="F106" s="26" t="s">
        <v>6767</v>
      </c>
      <c r="G106" s="27" t="s">
        <v>6830</v>
      </c>
    </row>
    <row r="107" spans="1:7">
      <c r="A107" s="26" t="s">
        <v>6184</v>
      </c>
      <c r="B107" s="26" t="s">
        <v>6767</v>
      </c>
      <c r="C107" s="27" t="s">
        <v>6832</v>
      </c>
      <c r="D107" s="26" t="s">
        <v>6183</v>
      </c>
      <c r="E107" s="26" t="s">
        <v>6184</v>
      </c>
      <c r="F107" s="26" t="s">
        <v>6767</v>
      </c>
      <c r="G107" s="27" t="s">
        <v>6832</v>
      </c>
    </row>
    <row r="108" spans="1:7">
      <c r="A108" s="26" t="s">
        <v>6326</v>
      </c>
      <c r="B108" s="26" t="s">
        <v>6767</v>
      </c>
      <c r="C108" s="27" t="s">
        <v>6833</v>
      </c>
      <c r="D108" s="26" t="s">
        <v>6834</v>
      </c>
      <c r="E108" s="26" t="s">
        <v>6326</v>
      </c>
      <c r="F108" s="26" t="s">
        <v>6767</v>
      </c>
      <c r="G108" s="27" t="s">
        <v>6833</v>
      </c>
    </row>
    <row r="109" spans="1:7">
      <c r="A109" s="26" t="s">
        <v>6200</v>
      </c>
      <c r="B109" s="26" t="s">
        <v>6835</v>
      </c>
      <c r="C109" s="27" t="s">
        <v>6836</v>
      </c>
      <c r="D109" s="26" t="s">
        <v>6199</v>
      </c>
      <c r="E109" s="26" t="s">
        <v>6200</v>
      </c>
      <c r="F109" s="26" t="s">
        <v>6835</v>
      </c>
      <c r="G109" s="27" t="s">
        <v>6836</v>
      </c>
    </row>
    <row r="110" spans="1:7">
      <c r="A110" s="26" t="s">
        <v>6204</v>
      </c>
      <c r="B110" s="26" t="s">
        <v>6835</v>
      </c>
      <c r="C110" s="27" t="s">
        <v>6837</v>
      </c>
      <c r="D110" s="26" t="s">
        <v>6203</v>
      </c>
      <c r="E110" s="26" t="s">
        <v>6204</v>
      </c>
      <c r="F110" s="26" t="s">
        <v>6835</v>
      </c>
      <c r="G110" s="27" t="s">
        <v>6837</v>
      </c>
    </row>
    <row r="111" spans="1:7">
      <c r="A111" s="26" t="s">
        <v>6222</v>
      </c>
      <c r="B111" s="26" t="s">
        <v>6835</v>
      </c>
      <c r="C111" s="27" t="s">
        <v>6838</v>
      </c>
      <c r="D111" s="26" t="s">
        <v>6839</v>
      </c>
      <c r="E111" s="26" t="s">
        <v>6222</v>
      </c>
      <c r="F111" s="26" t="s">
        <v>6835</v>
      </c>
      <c r="G111" s="27" t="s">
        <v>6838</v>
      </c>
    </row>
    <row r="112" spans="1:7">
      <c r="A112" s="26" t="s">
        <v>6409</v>
      </c>
      <c r="B112" s="26" t="s">
        <v>6835</v>
      </c>
      <c r="C112" s="27" t="s">
        <v>6840</v>
      </c>
      <c r="D112" s="26" t="s">
        <v>6408</v>
      </c>
      <c r="E112" s="26" t="s">
        <v>6409</v>
      </c>
      <c r="F112" s="26" t="s">
        <v>6835</v>
      </c>
      <c r="G112" s="27" t="s">
        <v>6840</v>
      </c>
    </row>
    <row r="113" spans="1:7">
      <c r="A113" s="26" t="s">
        <v>6451</v>
      </c>
      <c r="B113" s="26" t="s">
        <v>6835</v>
      </c>
      <c r="C113" s="27" t="s">
        <v>6841</v>
      </c>
      <c r="D113" s="26" t="s">
        <v>6450</v>
      </c>
      <c r="E113" s="26" t="s">
        <v>6451</v>
      </c>
      <c r="F113" s="26" t="s">
        <v>6835</v>
      </c>
      <c r="G113" s="27" t="s">
        <v>6841</v>
      </c>
    </row>
    <row r="114" spans="1:7">
      <c r="A114" s="26" t="s">
        <v>6471</v>
      </c>
      <c r="B114" s="26" t="s">
        <v>6835</v>
      </c>
      <c r="C114" s="27" t="s">
        <v>6842</v>
      </c>
      <c r="D114" s="26" t="s">
        <v>6470</v>
      </c>
      <c r="E114" s="26" t="s">
        <v>6471</v>
      </c>
      <c r="F114" s="26" t="s">
        <v>6835</v>
      </c>
      <c r="G114" s="27" t="s">
        <v>6842</v>
      </c>
    </row>
    <row r="115" spans="1:7">
      <c r="A115" s="26" t="s">
        <v>6843</v>
      </c>
      <c r="B115" s="26" t="s">
        <v>6835</v>
      </c>
      <c r="C115" s="27" t="s">
        <v>6844</v>
      </c>
      <c r="D115" s="26" t="s">
        <v>6845</v>
      </c>
      <c r="E115" s="26" t="s">
        <v>6843</v>
      </c>
      <c r="F115" s="26" t="s">
        <v>6835</v>
      </c>
      <c r="G115" s="27" t="s">
        <v>6844</v>
      </c>
    </row>
    <row r="116" spans="1:7">
      <c r="A116" s="26" t="s">
        <v>6522</v>
      </c>
      <c r="B116" s="26" t="s">
        <v>6835</v>
      </c>
      <c r="C116" s="27" t="s">
        <v>6846</v>
      </c>
      <c r="D116" s="26" t="s">
        <v>6521</v>
      </c>
      <c r="E116" s="26" t="s">
        <v>6522</v>
      </c>
      <c r="F116" s="26" t="s">
        <v>6835</v>
      </c>
      <c r="G116" s="27" t="s">
        <v>6846</v>
      </c>
    </row>
    <row r="117" spans="1:7">
      <c r="A117" s="26" t="s">
        <v>6847</v>
      </c>
      <c r="B117" s="26" t="s">
        <v>6835</v>
      </c>
      <c r="C117" s="27" t="s">
        <v>6848</v>
      </c>
      <c r="D117" s="26" t="s">
        <v>6849</v>
      </c>
      <c r="E117" s="26" t="s">
        <v>6847</v>
      </c>
      <c r="F117" s="26" t="s">
        <v>6835</v>
      </c>
      <c r="G117" s="27" t="s">
        <v>6848</v>
      </c>
    </row>
    <row r="118" spans="1:7">
      <c r="A118" s="26" t="s">
        <v>6850</v>
      </c>
      <c r="B118" s="26" t="s">
        <v>6835</v>
      </c>
      <c r="C118" s="27" t="s">
        <v>6851</v>
      </c>
      <c r="D118" s="26" t="s">
        <v>6484</v>
      </c>
      <c r="E118" s="26" t="s">
        <v>6850</v>
      </c>
      <c r="F118" s="26" t="s">
        <v>6835</v>
      </c>
      <c r="G118" s="27" t="s">
        <v>6851</v>
      </c>
    </row>
    <row r="119" spans="1:7">
      <c r="A119" s="26"/>
      <c r="B119" s="26" t="s">
        <v>6835</v>
      </c>
      <c r="C119" s="27" t="s">
        <v>6852</v>
      </c>
      <c r="D119" s="26" t="s">
        <v>6853</v>
      </c>
      <c r="E119" s="26"/>
      <c r="F119" s="26" t="s">
        <v>6835</v>
      </c>
      <c r="G119" s="27" t="s">
        <v>6852</v>
      </c>
    </row>
    <row r="120" spans="1:7">
      <c r="A120" s="26"/>
      <c r="B120" s="26" t="s">
        <v>6835</v>
      </c>
      <c r="C120" s="27" t="s">
        <v>6854</v>
      </c>
      <c r="D120" s="26" t="s">
        <v>6855</v>
      </c>
      <c r="E120" s="26"/>
      <c r="F120" s="26" t="s">
        <v>6835</v>
      </c>
      <c r="G120" s="27" t="s">
        <v>6854</v>
      </c>
    </row>
    <row r="121" spans="1:7">
      <c r="A121" s="26"/>
      <c r="B121" s="26" t="s">
        <v>6835</v>
      </c>
      <c r="C121" s="27" t="s">
        <v>6856</v>
      </c>
      <c r="D121" s="26" t="s">
        <v>6857</v>
      </c>
      <c r="E121" s="26"/>
      <c r="F121" s="26" t="s">
        <v>6835</v>
      </c>
      <c r="G121" s="27" t="s">
        <v>6856</v>
      </c>
    </row>
    <row r="122" spans="1:7">
      <c r="A122" s="26" t="s">
        <v>6858</v>
      </c>
      <c r="B122" s="26" t="s">
        <v>6835</v>
      </c>
      <c r="C122" s="27" t="s">
        <v>6859</v>
      </c>
      <c r="D122" s="26" t="s">
        <v>6860</v>
      </c>
      <c r="E122" s="26" t="s">
        <v>6858</v>
      </c>
      <c r="F122" s="26" t="s">
        <v>6835</v>
      </c>
      <c r="G122" s="27" t="s">
        <v>6859</v>
      </c>
    </row>
    <row r="123" spans="1:7">
      <c r="A123" s="26"/>
      <c r="B123" s="26" t="s">
        <v>6835</v>
      </c>
      <c r="C123" s="27" t="s">
        <v>6861</v>
      </c>
      <c r="D123" s="26" t="s">
        <v>6862</v>
      </c>
      <c r="E123" s="26"/>
      <c r="F123" s="26" t="s">
        <v>6835</v>
      </c>
      <c r="G123" s="27" t="s">
        <v>6861</v>
      </c>
    </row>
    <row r="124" spans="1:7">
      <c r="A124" s="26" t="s">
        <v>6863</v>
      </c>
      <c r="B124" s="26" t="s">
        <v>6835</v>
      </c>
      <c r="C124" s="27" t="s">
        <v>6864</v>
      </c>
      <c r="D124" s="26" t="s">
        <v>6865</v>
      </c>
      <c r="E124" s="26" t="s">
        <v>6863</v>
      </c>
      <c r="F124" s="26" t="s">
        <v>6835</v>
      </c>
      <c r="G124" s="27" t="s">
        <v>6864</v>
      </c>
    </row>
    <row r="125" spans="1:7">
      <c r="A125" s="26" t="s">
        <v>6298</v>
      </c>
      <c r="B125" s="26" t="s">
        <v>6835</v>
      </c>
      <c r="C125" s="27" t="s">
        <v>6866</v>
      </c>
      <c r="D125" s="26" t="s">
        <v>6297</v>
      </c>
      <c r="E125" s="26" t="s">
        <v>6298</v>
      </c>
      <c r="F125" s="26" t="s">
        <v>6835</v>
      </c>
      <c r="G125" s="27" t="s">
        <v>6866</v>
      </c>
    </row>
    <row r="126" spans="1:7">
      <c r="A126" s="26" t="s">
        <v>6288</v>
      </c>
      <c r="B126" s="26" t="s">
        <v>6835</v>
      </c>
      <c r="C126" s="27" t="s">
        <v>6867</v>
      </c>
      <c r="D126" s="26" t="s">
        <v>6287</v>
      </c>
      <c r="E126" s="26" t="s">
        <v>6288</v>
      </c>
      <c r="F126" s="26" t="s">
        <v>6835</v>
      </c>
      <c r="G126" s="27" t="s">
        <v>6867</v>
      </c>
    </row>
    <row r="127" spans="1:7">
      <c r="A127" s="26" t="s">
        <v>6268</v>
      </c>
      <c r="B127" s="26" t="s">
        <v>6868</v>
      </c>
      <c r="C127" s="27" t="s">
        <v>6869</v>
      </c>
      <c r="D127" s="26" t="s">
        <v>6267</v>
      </c>
      <c r="E127" s="26" t="s">
        <v>6268</v>
      </c>
      <c r="F127" s="26" t="s">
        <v>6868</v>
      </c>
      <c r="G127" s="27" t="s">
        <v>6869</v>
      </c>
    </row>
    <row r="128" spans="1:7">
      <c r="A128" s="26" t="s">
        <v>6124</v>
      </c>
      <c r="B128" s="26" t="s">
        <v>6868</v>
      </c>
      <c r="C128" s="27" t="s">
        <v>6870</v>
      </c>
      <c r="D128" s="26" t="s">
        <v>6123</v>
      </c>
      <c r="E128" s="26" t="s">
        <v>6124</v>
      </c>
      <c r="F128" s="26" t="s">
        <v>6868</v>
      </c>
      <c r="G128" s="27" t="s">
        <v>6870</v>
      </c>
    </row>
    <row r="129" spans="1:7">
      <c r="A129" s="26" t="s">
        <v>6134</v>
      </c>
      <c r="B129" s="26" t="s">
        <v>6868</v>
      </c>
      <c r="C129" s="27" t="s">
        <v>6871</v>
      </c>
      <c r="D129" s="26" t="s">
        <v>6133</v>
      </c>
      <c r="E129" s="26" t="s">
        <v>6134</v>
      </c>
      <c r="F129" s="26" t="s">
        <v>6868</v>
      </c>
      <c r="G129" s="27" t="s">
        <v>6871</v>
      </c>
    </row>
    <row r="130" spans="1:7">
      <c r="A130" s="26" t="s">
        <v>6154</v>
      </c>
      <c r="B130" s="26" t="s">
        <v>6868</v>
      </c>
      <c r="C130" s="27" t="s">
        <v>6872</v>
      </c>
      <c r="D130" s="26" t="s">
        <v>6873</v>
      </c>
      <c r="E130" s="26" t="s">
        <v>6154</v>
      </c>
      <c r="F130" s="26" t="s">
        <v>6868</v>
      </c>
      <c r="G130" s="27" t="s">
        <v>6872</v>
      </c>
    </row>
    <row r="131" spans="1:7">
      <c r="A131" s="26" t="s">
        <v>6504</v>
      </c>
      <c r="B131" s="26" t="s">
        <v>6868</v>
      </c>
      <c r="C131" s="27" t="s">
        <v>6874</v>
      </c>
      <c r="D131" s="26" t="s">
        <v>6875</v>
      </c>
      <c r="E131" s="26" t="s">
        <v>6504</v>
      </c>
      <c r="F131" s="26" t="s">
        <v>6868</v>
      </c>
      <c r="G131" s="27" t="s">
        <v>6874</v>
      </c>
    </row>
    <row r="132" spans="1:7">
      <c r="A132" s="26" t="s">
        <v>6595</v>
      </c>
      <c r="B132" s="26" t="s">
        <v>6868</v>
      </c>
      <c r="C132" s="27" t="s">
        <v>6876</v>
      </c>
      <c r="D132" s="26" t="s">
        <v>6594</v>
      </c>
      <c r="E132" s="26" t="s">
        <v>6595</v>
      </c>
      <c r="F132" s="26" t="s">
        <v>6868</v>
      </c>
      <c r="G132" s="27" t="s">
        <v>6876</v>
      </c>
    </row>
    <row r="133" spans="1:7">
      <c r="A133" s="26"/>
      <c r="B133" s="26" t="s">
        <v>6868</v>
      </c>
      <c r="C133" s="27" t="s">
        <v>6877</v>
      </c>
      <c r="D133" s="26" t="s">
        <v>6878</v>
      </c>
      <c r="E133" s="26"/>
      <c r="F133" s="26" t="s">
        <v>6868</v>
      </c>
      <c r="G133" s="27" t="s">
        <v>6877</v>
      </c>
    </row>
    <row r="134" spans="1:7">
      <c r="A134" s="26" t="s">
        <v>6306</v>
      </c>
      <c r="B134" s="26" t="s">
        <v>6868</v>
      </c>
      <c r="C134" s="27" t="s">
        <v>6879</v>
      </c>
      <c r="D134" s="26" t="s">
        <v>6305</v>
      </c>
      <c r="E134" s="26" t="s">
        <v>6306</v>
      </c>
      <c r="F134" s="26" t="s">
        <v>6868</v>
      </c>
      <c r="G134" s="27" t="s">
        <v>6879</v>
      </c>
    </row>
    <row r="135" spans="1:7">
      <c r="A135" s="26" t="s">
        <v>6330</v>
      </c>
      <c r="B135" s="26" t="s">
        <v>6868</v>
      </c>
      <c r="C135" s="27" t="s">
        <v>6880</v>
      </c>
      <c r="D135" s="26" t="s">
        <v>6329</v>
      </c>
      <c r="E135" s="26" t="s">
        <v>6330</v>
      </c>
      <c r="F135" s="26" t="s">
        <v>6868</v>
      </c>
      <c r="G135" s="27" t="s">
        <v>6880</v>
      </c>
    </row>
    <row r="136" spans="1:7">
      <c r="A136" s="26" t="s">
        <v>6419</v>
      </c>
      <c r="B136" s="26" t="s">
        <v>6868</v>
      </c>
      <c r="C136" s="27" t="s">
        <v>6881</v>
      </c>
      <c r="D136" s="26" t="s">
        <v>6418</v>
      </c>
      <c r="E136" s="26" t="s">
        <v>6419</v>
      </c>
      <c r="F136" s="26" t="s">
        <v>6868</v>
      </c>
      <c r="G136" s="27" t="s">
        <v>6881</v>
      </c>
    </row>
    <row r="137" spans="1:7">
      <c r="A137" s="26" t="s">
        <v>6400</v>
      </c>
      <c r="B137" s="26" t="s">
        <v>6868</v>
      </c>
      <c r="C137" s="27" t="s">
        <v>6882</v>
      </c>
      <c r="D137" s="26" t="s">
        <v>6399</v>
      </c>
      <c r="E137" s="26" t="s">
        <v>6400</v>
      </c>
      <c r="F137" s="26" t="s">
        <v>6868</v>
      </c>
      <c r="G137" s="27" t="s">
        <v>6882</v>
      </c>
    </row>
    <row r="138" spans="1:7">
      <c r="A138" s="26" t="s">
        <v>6455</v>
      </c>
      <c r="B138" s="26" t="s">
        <v>6868</v>
      </c>
      <c r="C138" s="27" t="s">
        <v>6883</v>
      </c>
      <c r="D138" s="26" t="s">
        <v>6454</v>
      </c>
      <c r="E138" s="26" t="s">
        <v>6455</v>
      </c>
      <c r="F138" s="26" t="s">
        <v>6868</v>
      </c>
      <c r="G138" s="27" t="s">
        <v>6883</v>
      </c>
    </row>
    <row r="139" spans="1:7">
      <c r="A139" s="26" t="s">
        <v>6884</v>
      </c>
      <c r="B139" s="26" t="s">
        <v>6868</v>
      </c>
      <c r="C139" s="27" t="s">
        <v>6885</v>
      </c>
      <c r="D139" s="26" t="s">
        <v>6501</v>
      </c>
      <c r="E139" s="26" t="s">
        <v>6884</v>
      </c>
      <c r="F139" s="26" t="s">
        <v>6868</v>
      </c>
      <c r="G139" s="27" t="s">
        <v>6885</v>
      </c>
    </row>
    <row r="140" spans="1:7">
      <c r="A140" s="26" t="s">
        <v>6524</v>
      </c>
      <c r="B140" s="26" t="s">
        <v>6868</v>
      </c>
      <c r="C140" s="27" t="s">
        <v>6886</v>
      </c>
      <c r="D140" s="26" t="s">
        <v>6523</v>
      </c>
      <c r="E140" s="26" t="s">
        <v>6524</v>
      </c>
      <c r="F140" s="26" t="s">
        <v>6868</v>
      </c>
      <c r="G140" s="27" t="s">
        <v>6886</v>
      </c>
    </row>
    <row r="141" spans="1:7">
      <c r="A141" s="26" t="s">
        <v>6546</v>
      </c>
      <c r="B141" s="26" t="s">
        <v>6868</v>
      </c>
      <c r="C141" s="27" t="s">
        <v>6887</v>
      </c>
      <c r="D141" s="26" t="s">
        <v>6545</v>
      </c>
      <c r="E141" s="26" t="s">
        <v>6546</v>
      </c>
      <c r="F141" s="26" t="s">
        <v>6868</v>
      </c>
      <c r="G141" s="27" t="s">
        <v>6887</v>
      </c>
    </row>
    <row r="142" spans="1:7">
      <c r="A142" s="26" t="s">
        <v>6178</v>
      </c>
      <c r="B142" s="26" t="s">
        <v>6868</v>
      </c>
      <c r="C142" s="27" t="s">
        <v>6888</v>
      </c>
      <c r="D142" s="26" t="s">
        <v>6177</v>
      </c>
      <c r="E142" s="26" t="s">
        <v>6178</v>
      </c>
      <c r="F142" s="26" t="s">
        <v>6868</v>
      </c>
      <c r="G142" s="27" t="s">
        <v>6888</v>
      </c>
    </row>
    <row r="143" spans="1:7">
      <c r="A143" s="26" t="s">
        <v>6246</v>
      </c>
      <c r="B143" s="26" t="s">
        <v>6868</v>
      </c>
      <c r="C143" s="27" t="s">
        <v>6889</v>
      </c>
      <c r="D143" s="26" t="s">
        <v>6245</v>
      </c>
      <c r="E143" s="26" t="s">
        <v>6246</v>
      </c>
      <c r="F143" s="26" t="s">
        <v>6868</v>
      </c>
      <c r="G143" s="27" t="s">
        <v>6889</v>
      </c>
    </row>
    <row r="144" spans="1:7">
      <c r="A144" s="26" t="s">
        <v>6392</v>
      </c>
      <c r="B144" s="26" t="s">
        <v>6868</v>
      </c>
      <c r="C144" s="27" t="s">
        <v>6890</v>
      </c>
      <c r="D144" s="26" t="s">
        <v>6391</v>
      </c>
      <c r="E144" s="26" t="s">
        <v>6392</v>
      </c>
      <c r="F144" s="26" t="s">
        <v>6868</v>
      </c>
      <c r="G144" s="27" t="s">
        <v>6890</v>
      </c>
    </row>
    <row r="145" spans="1:7">
      <c r="A145" s="26" t="s">
        <v>6388</v>
      </c>
      <c r="B145" s="26" t="s">
        <v>6868</v>
      </c>
      <c r="C145" s="27" t="s">
        <v>6891</v>
      </c>
      <c r="D145" s="26" t="s">
        <v>6387</v>
      </c>
      <c r="E145" s="26" t="s">
        <v>6388</v>
      </c>
      <c r="F145" s="26" t="s">
        <v>6868</v>
      </c>
      <c r="G145" s="27" t="s">
        <v>6891</v>
      </c>
    </row>
    <row r="146" spans="1:7">
      <c r="A146" s="26" t="s">
        <v>6402</v>
      </c>
      <c r="B146" s="26" t="s">
        <v>6868</v>
      </c>
      <c r="C146" s="27" t="s">
        <v>6892</v>
      </c>
      <c r="D146" s="26" t="s">
        <v>6893</v>
      </c>
      <c r="E146" s="26" t="s">
        <v>6402</v>
      </c>
      <c r="F146" s="26" t="s">
        <v>6868</v>
      </c>
      <c r="G146" s="27" t="s">
        <v>6892</v>
      </c>
    </row>
    <row r="147" spans="1:7">
      <c r="A147" s="26" t="s">
        <v>6588</v>
      </c>
      <c r="B147" s="26" t="s">
        <v>6868</v>
      </c>
      <c r="C147" s="27" t="s">
        <v>6894</v>
      </c>
      <c r="D147" s="26" t="s">
        <v>6587</v>
      </c>
      <c r="E147" s="26" t="s">
        <v>6588</v>
      </c>
      <c r="F147" s="26" t="s">
        <v>6868</v>
      </c>
      <c r="G147" s="27" t="s">
        <v>6894</v>
      </c>
    </row>
    <row r="148" spans="1:7">
      <c r="A148" s="26" t="s">
        <v>6544</v>
      </c>
      <c r="B148" s="26" t="s">
        <v>6868</v>
      </c>
      <c r="C148" s="27" t="s">
        <v>6895</v>
      </c>
      <c r="D148" s="26" t="s">
        <v>6896</v>
      </c>
      <c r="E148" s="26" t="s">
        <v>6544</v>
      </c>
      <c r="F148" s="26" t="s">
        <v>6868</v>
      </c>
      <c r="G148" s="27" t="s">
        <v>6895</v>
      </c>
    </row>
    <row r="149" spans="1:7">
      <c r="A149" s="26" t="s">
        <v>6212</v>
      </c>
      <c r="B149" s="26" t="s">
        <v>6868</v>
      </c>
      <c r="C149" s="27" t="s">
        <v>6897</v>
      </c>
      <c r="D149" s="26" t="s">
        <v>6898</v>
      </c>
      <c r="E149" s="26" t="s">
        <v>6212</v>
      </c>
      <c r="F149" s="26" t="s">
        <v>6868</v>
      </c>
      <c r="G149" s="27" t="s">
        <v>6897</v>
      </c>
    </row>
    <row r="150" spans="1:7">
      <c r="A150" s="26" t="s">
        <v>6542</v>
      </c>
      <c r="B150" s="26" t="s">
        <v>6868</v>
      </c>
      <c r="C150" s="27" t="s">
        <v>6899</v>
      </c>
      <c r="D150" s="26" t="s">
        <v>6900</v>
      </c>
      <c r="E150" s="26" t="s">
        <v>6542</v>
      </c>
      <c r="F150" s="26" t="s">
        <v>6868</v>
      </c>
      <c r="G150" s="27" t="s">
        <v>6899</v>
      </c>
    </row>
    <row r="151" spans="1:7">
      <c r="A151" s="26" t="s">
        <v>6415</v>
      </c>
      <c r="B151" s="26" t="s">
        <v>6868</v>
      </c>
      <c r="C151" s="27" t="s">
        <v>6901</v>
      </c>
      <c r="D151" s="26" t="s">
        <v>6902</v>
      </c>
      <c r="E151" s="26" t="s">
        <v>6415</v>
      </c>
      <c r="F151" s="26" t="s">
        <v>6868</v>
      </c>
      <c r="G151" s="27" t="s">
        <v>6901</v>
      </c>
    </row>
    <row r="152" spans="1:7">
      <c r="A152" s="26" t="s">
        <v>6152</v>
      </c>
      <c r="B152" s="26" t="s">
        <v>6868</v>
      </c>
      <c r="C152" s="27" t="s">
        <v>6903</v>
      </c>
      <c r="D152" s="26" t="s">
        <v>6904</v>
      </c>
      <c r="E152" s="26" t="s">
        <v>6152</v>
      </c>
      <c r="F152" s="26" t="s">
        <v>6868</v>
      </c>
      <c r="G152" s="27" t="s">
        <v>6903</v>
      </c>
    </row>
    <row r="153" spans="1:7">
      <c r="A153" s="26" t="s">
        <v>6905</v>
      </c>
      <c r="B153" s="26" t="s">
        <v>6868</v>
      </c>
      <c r="C153" s="27" t="s">
        <v>6906</v>
      </c>
      <c r="D153" s="26" t="s">
        <v>6907</v>
      </c>
      <c r="E153" s="26" t="s">
        <v>6905</v>
      </c>
      <c r="F153" s="26" t="s">
        <v>6868</v>
      </c>
      <c r="G153" s="27" t="s">
        <v>6906</v>
      </c>
    </row>
    <row r="154" spans="1:7">
      <c r="A154" s="26" t="s">
        <v>6453</v>
      </c>
      <c r="B154" s="26" t="s">
        <v>6868</v>
      </c>
      <c r="C154" s="27" t="s">
        <v>6908</v>
      </c>
      <c r="D154" s="26" t="s">
        <v>6452</v>
      </c>
      <c r="E154" s="26" t="s">
        <v>6453</v>
      </c>
      <c r="F154" s="26" t="s">
        <v>6868</v>
      </c>
      <c r="G154" s="27" t="s">
        <v>6908</v>
      </c>
    </row>
    <row r="155" spans="1:7">
      <c r="A155" s="26" t="s">
        <v>6302</v>
      </c>
      <c r="B155" s="26" t="s">
        <v>6868</v>
      </c>
      <c r="C155" s="27" t="s">
        <v>6909</v>
      </c>
      <c r="D155" s="26" t="s">
        <v>6910</v>
      </c>
      <c r="E155" s="26" t="s">
        <v>6302</v>
      </c>
      <c r="F155" s="26" t="s">
        <v>6868</v>
      </c>
      <c r="G155" s="27" t="s">
        <v>6909</v>
      </c>
    </row>
    <row r="156" spans="1:7">
      <c r="A156" s="26" t="s">
        <v>6282</v>
      </c>
      <c r="B156" s="26" t="s">
        <v>6868</v>
      </c>
      <c r="C156" s="27" t="s">
        <v>6911</v>
      </c>
      <c r="D156" s="26" t="s">
        <v>6281</v>
      </c>
      <c r="E156" s="26" t="s">
        <v>6282</v>
      </c>
      <c r="F156" s="26" t="s">
        <v>6868</v>
      </c>
      <c r="G156" s="27" t="s">
        <v>6911</v>
      </c>
    </row>
    <row r="157" spans="1:7">
      <c r="A157" s="26" t="s">
        <v>6324</v>
      </c>
      <c r="B157" s="26" t="s">
        <v>6868</v>
      </c>
      <c r="C157" s="27" t="s">
        <v>6912</v>
      </c>
      <c r="D157" s="26" t="s">
        <v>6323</v>
      </c>
      <c r="E157" s="26" t="s">
        <v>6324</v>
      </c>
      <c r="F157" s="26" t="s">
        <v>6868</v>
      </c>
      <c r="G157" s="27" t="s">
        <v>6912</v>
      </c>
    </row>
    <row r="158" spans="1:7">
      <c r="A158" s="26" t="s">
        <v>6138</v>
      </c>
      <c r="B158" s="26" t="s">
        <v>6868</v>
      </c>
      <c r="C158" s="27" t="s">
        <v>6913</v>
      </c>
      <c r="D158" s="26" t="s">
        <v>6137</v>
      </c>
      <c r="E158" s="26" t="s">
        <v>6138</v>
      </c>
      <c r="F158" s="26" t="s">
        <v>6868</v>
      </c>
      <c r="G158" s="27" t="s">
        <v>6913</v>
      </c>
    </row>
    <row r="159" spans="1:7">
      <c r="A159" s="26" t="s">
        <v>6210</v>
      </c>
      <c r="B159" s="26" t="s">
        <v>6868</v>
      </c>
      <c r="C159" s="27" t="s">
        <v>6914</v>
      </c>
      <c r="D159" s="26" t="s">
        <v>6209</v>
      </c>
      <c r="E159" s="26" t="s">
        <v>6210</v>
      </c>
      <c r="F159" s="26" t="s">
        <v>6868</v>
      </c>
      <c r="G159" s="27" t="s">
        <v>6914</v>
      </c>
    </row>
    <row r="160" spans="1:7">
      <c r="A160" s="26" t="s">
        <v>6220</v>
      </c>
      <c r="B160" s="26" t="s">
        <v>6868</v>
      </c>
      <c r="C160" s="27" t="s">
        <v>6915</v>
      </c>
      <c r="D160" s="26" t="s">
        <v>6219</v>
      </c>
      <c r="E160" s="26" t="s">
        <v>6220</v>
      </c>
      <c r="F160" s="26" t="s">
        <v>6868</v>
      </c>
      <c r="G160" s="27" t="s">
        <v>6915</v>
      </c>
    </row>
    <row r="161" spans="1:7">
      <c r="A161" s="26" t="s">
        <v>6916</v>
      </c>
      <c r="B161" s="26" t="s">
        <v>6868</v>
      </c>
      <c r="C161" s="27" t="s">
        <v>6917</v>
      </c>
      <c r="D161" s="26" t="s">
        <v>6265</v>
      </c>
      <c r="E161" s="26" t="s">
        <v>6916</v>
      </c>
      <c r="F161" s="26" t="s">
        <v>6868</v>
      </c>
      <c r="G161" s="27" t="s">
        <v>6917</v>
      </c>
    </row>
    <row r="162" spans="1:7">
      <c r="A162" s="26" t="s">
        <v>6214</v>
      </c>
      <c r="B162" s="26" t="s">
        <v>6868</v>
      </c>
      <c r="C162" s="27" t="s">
        <v>6918</v>
      </c>
      <c r="D162" s="26" t="s">
        <v>6213</v>
      </c>
      <c r="E162" s="26" t="s">
        <v>6214</v>
      </c>
      <c r="F162" s="26" t="s">
        <v>6868</v>
      </c>
      <c r="G162" s="27" t="s">
        <v>6918</v>
      </c>
    </row>
    <row r="163" spans="1:7">
      <c r="A163" s="26" t="s">
        <v>6258</v>
      </c>
      <c r="B163" s="26" t="s">
        <v>6868</v>
      </c>
      <c r="C163" s="27" t="s">
        <v>6919</v>
      </c>
      <c r="D163" s="26" t="s">
        <v>6257</v>
      </c>
      <c r="E163" s="26" t="s">
        <v>6258</v>
      </c>
      <c r="F163" s="26" t="s">
        <v>6868</v>
      </c>
      <c r="G163" s="27" t="s">
        <v>6919</v>
      </c>
    </row>
    <row r="164" spans="1:7">
      <c r="A164" s="26" t="s">
        <v>6334</v>
      </c>
      <c r="B164" s="26" t="s">
        <v>6868</v>
      </c>
      <c r="C164" s="27" t="s">
        <v>6920</v>
      </c>
      <c r="D164" s="26" t="s">
        <v>6333</v>
      </c>
      <c r="E164" s="26" t="s">
        <v>6334</v>
      </c>
      <c r="F164" s="26" t="s">
        <v>6868</v>
      </c>
      <c r="G164" s="27" t="s">
        <v>6920</v>
      </c>
    </row>
    <row r="165" spans="1:7">
      <c r="A165" s="26" t="s">
        <v>6390</v>
      </c>
      <c r="B165" s="26" t="s">
        <v>6868</v>
      </c>
      <c r="C165" s="27" t="s">
        <v>6921</v>
      </c>
      <c r="D165" s="26" t="s">
        <v>6389</v>
      </c>
      <c r="E165" s="26" t="s">
        <v>6390</v>
      </c>
      <c r="F165" s="26" t="s">
        <v>6868</v>
      </c>
      <c r="G165" s="27" t="s">
        <v>6921</v>
      </c>
    </row>
    <row r="166" spans="1:7">
      <c r="A166" s="26" t="s">
        <v>6488</v>
      </c>
      <c r="B166" s="26" t="s">
        <v>6868</v>
      </c>
      <c r="C166" s="27" t="s">
        <v>6922</v>
      </c>
      <c r="D166" s="26" t="s">
        <v>6487</v>
      </c>
      <c r="E166" s="26" t="s">
        <v>6488</v>
      </c>
      <c r="F166" s="26" t="s">
        <v>6868</v>
      </c>
      <c r="G166" s="27" t="s">
        <v>6922</v>
      </c>
    </row>
    <row r="167" spans="1:7">
      <c r="A167" s="26" t="s">
        <v>6481</v>
      </c>
      <c r="B167" s="26" t="s">
        <v>6868</v>
      </c>
      <c r="C167" s="27" t="s">
        <v>6923</v>
      </c>
      <c r="D167" s="26" t="s">
        <v>6480</v>
      </c>
      <c r="E167" s="26" t="s">
        <v>6481</v>
      </c>
      <c r="F167" s="26" t="s">
        <v>6868</v>
      </c>
      <c r="G167" s="27" t="s">
        <v>6923</v>
      </c>
    </row>
    <row r="168" spans="1:7">
      <c r="A168" s="26" t="s">
        <v>6244</v>
      </c>
      <c r="B168" s="26" t="s">
        <v>6868</v>
      </c>
      <c r="C168" s="27" t="s">
        <v>6924</v>
      </c>
      <c r="D168" s="26" t="s">
        <v>6243</v>
      </c>
      <c r="E168" s="26" t="s">
        <v>6244</v>
      </c>
      <c r="F168" s="26" t="s">
        <v>6868</v>
      </c>
      <c r="G168" s="27" t="s">
        <v>6924</v>
      </c>
    </row>
    <row r="169" spans="1:7">
      <c r="A169" s="26" t="s">
        <v>6114</v>
      </c>
      <c r="B169" s="26" t="s">
        <v>6868</v>
      </c>
      <c r="C169" s="27" t="s">
        <v>6925</v>
      </c>
      <c r="D169" s="26" t="s">
        <v>6113</v>
      </c>
      <c r="E169" s="26" t="s">
        <v>6114</v>
      </c>
      <c r="F169" s="26" t="s">
        <v>6868</v>
      </c>
      <c r="G169" s="27" t="s">
        <v>6925</v>
      </c>
    </row>
    <row r="170" spans="1:7">
      <c r="A170" s="26" t="s">
        <v>6116</v>
      </c>
      <c r="B170" s="26" t="s">
        <v>6868</v>
      </c>
      <c r="C170" s="27" t="s">
        <v>6926</v>
      </c>
      <c r="D170" s="26" t="s">
        <v>6115</v>
      </c>
      <c r="E170" s="26" t="s">
        <v>6116</v>
      </c>
      <c r="F170" s="26" t="s">
        <v>6868</v>
      </c>
      <c r="G170" s="27" t="s">
        <v>6926</v>
      </c>
    </row>
    <row r="171" spans="1:7">
      <c r="A171" s="26" t="s">
        <v>6376</v>
      </c>
      <c r="B171" s="26" t="s">
        <v>6868</v>
      </c>
      <c r="C171" s="27" t="s">
        <v>6927</v>
      </c>
      <c r="D171" s="26" t="s">
        <v>6375</v>
      </c>
      <c r="E171" s="26" t="s">
        <v>6376</v>
      </c>
      <c r="F171" s="26" t="s">
        <v>6868</v>
      </c>
      <c r="G171" s="27" t="s">
        <v>6927</v>
      </c>
    </row>
    <row r="172" spans="1:7">
      <c r="A172" s="26" t="s">
        <v>6928</v>
      </c>
      <c r="B172" s="26" t="s">
        <v>6868</v>
      </c>
      <c r="C172" s="27" t="s">
        <v>6929</v>
      </c>
      <c r="D172" s="26" t="s">
        <v>6930</v>
      </c>
      <c r="E172" s="26" t="s">
        <v>6928</v>
      </c>
      <c r="F172" s="26" t="s">
        <v>6868</v>
      </c>
      <c r="G172" s="27" t="s">
        <v>6929</v>
      </c>
    </row>
    <row r="173" spans="1:7">
      <c r="A173" s="26" t="s">
        <v>6132</v>
      </c>
      <c r="B173" s="26" t="s">
        <v>6868</v>
      </c>
      <c r="C173" s="27" t="s">
        <v>6931</v>
      </c>
      <c r="D173" s="26" t="s">
        <v>6131</v>
      </c>
      <c r="E173" s="26" t="s">
        <v>6132</v>
      </c>
      <c r="F173" s="26" t="s">
        <v>6868</v>
      </c>
      <c r="G173" s="27" t="s">
        <v>6931</v>
      </c>
    </row>
    <row r="174" spans="1:7">
      <c r="A174" s="26" t="s">
        <v>6146</v>
      </c>
      <c r="B174" s="26" t="s">
        <v>6868</v>
      </c>
      <c r="C174" s="27" t="s">
        <v>6932</v>
      </c>
      <c r="D174" s="26" t="s">
        <v>6145</v>
      </c>
      <c r="E174" s="26" t="s">
        <v>6146</v>
      </c>
      <c r="F174" s="26" t="s">
        <v>6868</v>
      </c>
      <c r="G174" s="27" t="s">
        <v>6932</v>
      </c>
    </row>
    <row r="175" spans="1:7">
      <c r="A175" s="26" t="s">
        <v>6254</v>
      </c>
      <c r="B175" s="26" t="s">
        <v>6868</v>
      </c>
      <c r="C175" s="27" t="s">
        <v>6933</v>
      </c>
      <c r="D175" s="26" t="s">
        <v>6253</v>
      </c>
      <c r="E175" s="26" t="s">
        <v>6254</v>
      </c>
      <c r="F175" s="26" t="s">
        <v>6868</v>
      </c>
      <c r="G175" s="27" t="s">
        <v>6933</v>
      </c>
    </row>
    <row r="176" spans="1:7">
      <c r="A176" s="26" t="s">
        <v>6272</v>
      </c>
      <c r="B176" s="26" t="s">
        <v>6868</v>
      </c>
      <c r="C176" s="27" t="s">
        <v>6934</v>
      </c>
      <c r="D176" s="26" t="s">
        <v>6271</v>
      </c>
      <c r="E176" s="26" t="s">
        <v>6272</v>
      </c>
      <c r="F176" s="26" t="s">
        <v>6868</v>
      </c>
      <c r="G176" s="27" t="s">
        <v>6934</v>
      </c>
    </row>
    <row r="177" spans="1:7">
      <c r="A177" s="26" t="s">
        <v>6218</v>
      </c>
      <c r="B177" s="26" t="s">
        <v>6440</v>
      </c>
      <c r="C177" s="27" t="s">
        <v>6935</v>
      </c>
      <c r="D177" s="26" t="s">
        <v>6217</v>
      </c>
      <c r="E177" s="26" t="s">
        <v>6218</v>
      </c>
      <c r="F177" s="26" t="s">
        <v>6440</v>
      </c>
      <c r="G177" s="27" t="s">
        <v>6935</v>
      </c>
    </row>
    <row r="178" spans="1:7">
      <c r="A178" s="26" t="s">
        <v>6158</v>
      </c>
      <c r="B178" s="26" t="s">
        <v>6440</v>
      </c>
      <c r="C178" s="27" t="s">
        <v>6936</v>
      </c>
      <c r="D178" s="26" t="s">
        <v>6157</v>
      </c>
      <c r="E178" s="26" t="s">
        <v>6158</v>
      </c>
      <c r="F178" s="26" t="s">
        <v>6440</v>
      </c>
      <c r="G178" s="27" t="s">
        <v>6936</v>
      </c>
    </row>
    <row r="179" spans="1:7">
      <c r="A179" s="26" t="s">
        <v>6174</v>
      </c>
      <c r="B179" s="26" t="s">
        <v>6440</v>
      </c>
      <c r="C179" s="27" t="s">
        <v>6937</v>
      </c>
      <c r="D179" s="26" t="s">
        <v>6173</v>
      </c>
      <c r="E179" s="26" t="s">
        <v>6174</v>
      </c>
      <c r="F179" s="26" t="s">
        <v>6440</v>
      </c>
      <c r="G179" s="27" t="s">
        <v>6937</v>
      </c>
    </row>
    <row r="180" spans="1:7">
      <c r="A180" s="26" t="s">
        <v>6601</v>
      </c>
      <c r="B180" s="26" t="s">
        <v>6440</v>
      </c>
      <c r="C180" s="27" t="s">
        <v>6938</v>
      </c>
      <c r="D180" s="26" t="s">
        <v>6600</v>
      </c>
      <c r="E180" s="26" t="s">
        <v>6601</v>
      </c>
      <c r="F180" s="26" t="s">
        <v>6440</v>
      </c>
      <c r="G180" s="27" t="s">
        <v>6938</v>
      </c>
    </row>
    <row r="181" spans="1:7">
      <c r="A181" s="26" t="s">
        <v>6286</v>
      </c>
      <c r="B181" s="26" t="s">
        <v>6440</v>
      </c>
      <c r="C181" s="27" t="s">
        <v>6939</v>
      </c>
      <c r="D181" s="26" t="s">
        <v>6285</v>
      </c>
      <c r="E181" s="26" t="s">
        <v>6286</v>
      </c>
      <c r="F181" s="26" t="s">
        <v>6440</v>
      </c>
      <c r="G181" s="27" t="s">
        <v>6939</v>
      </c>
    </row>
    <row r="182" spans="1:7">
      <c r="A182" s="26"/>
      <c r="B182" s="26" t="s">
        <v>6440</v>
      </c>
      <c r="C182" s="27" t="s">
        <v>6940</v>
      </c>
      <c r="D182" s="26" t="s">
        <v>6941</v>
      </c>
      <c r="E182" s="26"/>
      <c r="F182" s="26" t="s">
        <v>6440</v>
      </c>
      <c r="G182" s="27" t="s">
        <v>6940</v>
      </c>
    </row>
    <row r="183" spans="1:7">
      <c r="A183" s="26" t="s">
        <v>6578</v>
      </c>
      <c r="B183" s="26" t="s">
        <v>6942</v>
      </c>
      <c r="C183" s="27" t="s">
        <v>6943</v>
      </c>
      <c r="D183" s="26" t="s">
        <v>6577</v>
      </c>
      <c r="E183" s="26" t="s">
        <v>6578</v>
      </c>
      <c r="F183" s="26" t="s">
        <v>6942</v>
      </c>
      <c r="G183" s="27" t="s">
        <v>6943</v>
      </c>
    </row>
    <row r="184" spans="1:7">
      <c r="A184" s="26" t="s">
        <v>6130</v>
      </c>
      <c r="B184" s="26" t="s">
        <v>6942</v>
      </c>
      <c r="C184" s="27" t="s">
        <v>6944</v>
      </c>
      <c r="D184" s="26" t="s">
        <v>6129</v>
      </c>
      <c r="E184" s="26" t="s">
        <v>6130</v>
      </c>
      <c r="F184" s="26" t="s">
        <v>6942</v>
      </c>
      <c r="G184" s="27" t="s">
        <v>6944</v>
      </c>
    </row>
    <row r="185" spans="1:7">
      <c r="A185" s="26" t="s">
        <v>6945</v>
      </c>
      <c r="B185" s="26" t="s">
        <v>6942</v>
      </c>
      <c r="C185" s="27" t="s">
        <v>6946</v>
      </c>
      <c r="D185" s="26" t="s">
        <v>6947</v>
      </c>
      <c r="E185" s="26" t="s">
        <v>6945</v>
      </c>
      <c r="F185" s="26" t="s">
        <v>6942</v>
      </c>
      <c r="G185" s="27" t="s">
        <v>6946</v>
      </c>
    </row>
    <row r="186" spans="1:7">
      <c r="A186" s="26" t="s">
        <v>6459</v>
      </c>
      <c r="B186" s="26" t="s">
        <v>6942</v>
      </c>
      <c r="C186" s="27" t="s">
        <v>6948</v>
      </c>
      <c r="D186" s="26" t="s">
        <v>6458</v>
      </c>
      <c r="E186" s="26" t="s">
        <v>6459</v>
      </c>
      <c r="F186" s="26" t="s">
        <v>6942</v>
      </c>
      <c r="G186" s="27" t="s">
        <v>6948</v>
      </c>
    </row>
    <row r="187" spans="1:7">
      <c r="A187" s="26" t="s">
        <v>6445</v>
      </c>
      <c r="B187" s="26" t="s">
        <v>6942</v>
      </c>
      <c r="C187" s="27" t="s">
        <v>6949</v>
      </c>
      <c r="D187" s="26" t="s">
        <v>6444</v>
      </c>
      <c r="E187" s="26" t="s">
        <v>6445</v>
      </c>
      <c r="F187" s="26" t="s">
        <v>6942</v>
      </c>
      <c r="G187" s="27" t="s">
        <v>6949</v>
      </c>
    </row>
    <row r="188" spans="1:7">
      <c r="A188" s="26" t="s">
        <v>6615</v>
      </c>
      <c r="B188" s="26" t="s">
        <v>6942</v>
      </c>
      <c r="C188" s="27" t="s">
        <v>6950</v>
      </c>
      <c r="D188" s="26" t="s">
        <v>6614</v>
      </c>
      <c r="E188" s="26" t="s">
        <v>6615</v>
      </c>
      <c r="F188" s="26" t="s">
        <v>6942</v>
      </c>
      <c r="G188" s="27" t="s">
        <v>6950</v>
      </c>
    </row>
    <row r="189" spans="1:7">
      <c r="A189" s="26" t="s">
        <v>6518</v>
      </c>
      <c r="B189" s="26" t="s">
        <v>6942</v>
      </c>
      <c r="C189" s="27" t="s">
        <v>6951</v>
      </c>
      <c r="D189" s="26" t="s">
        <v>6952</v>
      </c>
      <c r="E189" s="26" t="s">
        <v>6518</v>
      </c>
      <c r="F189" s="26" t="s">
        <v>6942</v>
      </c>
      <c r="G189" s="27" t="s">
        <v>6951</v>
      </c>
    </row>
    <row r="190" spans="1:7">
      <c r="A190" s="26" t="s">
        <v>6619</v>
      </c>
      <c r="B190" s="26" t="s">
        <v>6942</v>
      </c>
      <c r="C190" s="27" t="s">
        <v>6953</v>
      </c>
      <c r="D190" s="26" t="s">
        <v>6618</v>
      </c>
      <c r="E190" s="26" t="s">
        <v>6619</v>
      </c>
      <c r="F190" s="26" t="s">
        <v>6942</v>
      </c>
      <c r="G190" s="27" t="s">
        <v>6953</v>
      </c>
    </row>
    <row r="191" spans="1:7">
      <c r="A191" s="26" t="s">
        <v>6590</v>
      </c>
      <c r="B191" s="26" t="s">
        <v>6942</v>
      </c>
      <c r="C191" s="27" t="s">
        <v>6954</v>
      </c>
      <c r="D191" s="26" t="s">
        <v>6589</v>
      </c>
      <c r="E191" s="26" t="s">
        <v>6590</v>
      </c>
      <c r="F191" s="26" t="s">
        <v>6942</v>
      </c>
      <c r="G191" s="27" t="s">
        <v>6954</v>
      </c>
    </row>
    <row r="192" spans="1:7">
      <c r="A192" s="26" t="s">
        <v>6262</v>
      </c>
      <c r="B192" s="26" t="s">
        <v>6942</v>
      </c>
      <c r="C192" s="27" t="s">
        <v>6955</v>
      </c>
      <c r="D192" s="26" t="s">
        <v>6956</v>
      </c>
      <c r="E192" s="26" t="s">
        <v>6262</v>
      </c>
      <c r="F192" s="26" t="s">
        <v>6942</v>
      </c>
      <c r="G192" s="27" t="s">
        <v>6955</v>
      </c>
    </row>
    <row r="193" spans="1:7">
      <c r="A193" s="26" t="s">
        <v>6411</v>
      </c>
      <c r="B193" s="26" t="s">
        <v>6942</v>
      </c>
      <c r="C193" s="27" t="s">
        <v>6957</v>
      </c>
      <c r="D193" s="26" t="s">
        <v>6958</v>
      </c>
      <c r="E193" s="26" t="s">
        <v>6411</v>
      </c>
      <c r="F193" s="26" t="s">
        <v>6942</v>
      </c>
      <c r="G193" s="27" t="s">
        <v>6957</v>
      </c>
    </row>
    <row r="194" spans="1:7">
      <c r="A194" s="26" t="s">
        <v>6350</v>
      </c>
      <c r="B194" s="26" t="s">
        <v>6942</v>
      </c>
      <c r="C194" s="27" t="s">
        <v>6959</v>
      </c>
      <c r="D194" s="26" t="s">
        <v>6349</v>
      </c>
      <c r="E194" s="26" t="s">
        <v>6350</v>
      </c>
      <c r="F194" s="26" t="s">
        <v>6942</v>
      </c>
      <c r="G194" s="27" t="s">
        <v>6959</v>
      </c>
    </row>
    <row r="195" spans="1:7">
      <c r="A195" s="26" t="s">
        <v>6498</v>
      </c>
      <c r="B195" s="26" t="s">
        <v>6942</v>
      </c>
      <c r="C195" s="27" t="s">
        <v>6960</v>
      </c>
      <c r="D195" s="26" t="s">
        <v>6497</v>
      </c>
      <c r="E195" s="26" t="s">
        <v>6498</v>
      </c>
      <c r="F195" s="26" t="s">
        <v>6942</v>
      </c>
      <c r="G195" s="27" t="s">
        <v>6960</v>
      </c>
    </row>
    <row r="196" spans="1:7">
      <c r="A196" s="26" t="s">
        <v>6461</v>
      </c>
      <c r="B196" s="26" t="s">
        <v>6942</v>
      </c>
      <c r="C196" s="27" t="s">
        <v>6961</v>
      </c>
      <c r="D196" s="26" t="s">
        <v>6460</v>
      </c>
      <c r="E196" s="26" t="s">
        <v>6461</v>
      </c>
      <c r="F196" s="26" t="s">
        <v>6942</v>
      </c>
      <c r="G196" s="27" t="s">
        <v>6961</v>
      </c>
    </row>
    <row r="197" spans="1:7">
      <c r="A197" s="26" t="s">
        <v>6256</v>
      </c>
      <c r="B197" s="26" t="s">
        <v>6942</v>
      </c>
      <c r="C197" s="27" t="s">
        <v>6962</v>
      </c>
      <c r="D197" s="26" t="s">
        <v>6255</v>
      </c>
      <c r="E197" s="26" t="s">
        <v>6256</v>
      </c>
      <c r="F197" s="26" t="s">
        <v>6942</v>
      </c>
      <c r="G197" s="27" t="s">
        <v>6962</v>
      </c>
    </row>
    <row r="198" spans="1:7">
      <c r="A198" s="26" t="s">
        <v>6479</v>
      </c>
      <c r="B198" s="26" t="s">
        <v>6942</v>
      </c>
      <c r="C198" s="27" t="s">
        <v>6963</v>
      </c>
      <c r="D198" s="26" t="s">
        <v>6478</v>
      </c>
      <c r="E198" s="26" t="s">
        <v>6479</v>
      </c>
      <c r="F198" s="26" t="s">
        <v>6942</v>
      </c>
      <c r="G198" s="27" t="s">
        <v>6963</v>
      </c>
    </row>
    <row r="199" spans="1:7">
      <c r="A199" s="26" t="s">
        <v>6477</v>
      </c>
      <c r="B199" s="26" t="s">
        <v>6942</v>
      </c>
      <c r="C199" s="27" t="s">
        <v>6964</v>
      </c>
      <c r="D199" s="26" t="s">
        <v>6476</v>
      </c>
      <c r="E199" s="26" t="s">
        <v>6477</v>
      </c>
      <c r="F199" s="26" t="s">
        <v>6942</v>
      </c>
      <c r="G199" s="27" t="s">
        <v>6964</v>
      </c>
    </row>
    <row r="200" spans="1:7">
      <c r="A200" s="26"/>
      <c r="B200" s="26" t="s">
        <v>6942</v>
      </c>
      <c r="C200" s="27" t="s">
        <v>6965</v>
      </c>
      <c r="D200" s="26" t="s">
        <v>6966</v>
      </c>
      <c r="E200" s="26"/>
      <c r="F200" s="26" t="s">
        <v>6942</v>
      </c>
      <c r="G200" s="27" t="s">
        <v>6965</v>
      </c>
    </row>
    <row r="201" spans="1:7">
      <c r="A201" s="26"/>
      <c r="B201" s="26" t="s">
        <v>6942</v>
      </c>
      <c r="C201" s="27" t="s">
        <v>6967</v>
      </c>
      <c r="D201" s="26" t="s">
        <v>6968</v>
      </c>
      <c r="E201" s="26"/>
      <c r="F201" s="26" t="s">
        <v>6942</v>
      </c>
      <c r="G201" s="27" t="s">
        <v>6967</v>
      </c>
    </row>
    <row r="202" spans="1:7">
      <c r="A202" s="26"/>
      <c r="B202" s="26" t="s">
        <v>6942</v>
      </c>
      <c r="C202" s="27" t="s">
        <v>6969</v>
      </c>
      <c r="D202" s="26" t="s">
        <v>6970</v>
      </c>
      <c r="E202" s="26"/>
      <c r="F202" s="26" t="s">
        <v>6942</v>
      </c>
      <c r="G202" s="27" t="s">
        <v>6969</v>
      </c>
    </row>
    <row r="203" spans="1:7">
      <c r="A203" s="26"/>
      <c r="B203" s="26" t="s">
        <v>6942</v>
      </c>
      <c r="C203" s="27" t="s">
        <v>6971</v>
      </c>
      <c r="D203" s="26" t="s">
        <v>6972</v>
      </c>
      <c r="E203" s="26"/>
      <c r="F203" s="26" t="s">
        <v>6942</v>
      </c>
      <c r="G203" s="27" t="s">
        <v>6971</v>
      </c>
    </row>
    <row r="204" spans="1:7">
      <c r="A204" s="26" t="s">
        <v>6973</v>
      </c>
      <c r="B204" s="26" t="s">
        <v>6942</v>
      </c>
      <c r="C204" s="27" t="s">
        <v>6974</v>
      </c>
      <c r="D204" s="26" t="s">
        <v>6975</v>
      </c>
      <c r="E204" s="26" t="s">
        <v>6973</v>
      </c>
      <c r="F204" s="26" t="s">
        <v>6942</v>
      </c>
      <c r="G204" s="27" t="s">
        <v>6974</v>
      </c>
    </row>
    <row r="205" spans="1:7">
      <c r="A205" s="26"/>
      <c r="B205" s="26" t="s">
        <v>6942</v>
      </c>
      <c r="C205" s="27" t="s">
        <v>6976</v>
      </c>
      <c r="D205" s="26" t="s">
        <v>6977</v>
      </c>
      <c r="E205" s="26"/>
      <c r="F205" s="26" t="s">
        <v>6942</v>
      </c>
      <c r="G205" s="27" t="s">
        <v>6976</v>
      </c>
    </row>
    <row r="206" spans="1:7">
      <c r="A206" s="26"/>
      <c r="B206" s="26" t="s">
        <v>6942</v>
      </c>
      <c r="C206" s="27" t="s">
        <v>6978</v>
      </c>
      <c r="D206" s="26" t="s">
        <v>6979</v>
      </c>
      <c r="E206" s="26"/>
      <c r="F206" s="26" t="s">
        <v>6942</v>
      </c>
      <c r="G206" s="27" t="s">
        <v>6978</v>
      </c>
    </row>
    <row r="207" spans="1:7">
      <c r="A207" s="26"/>
      <c r="B207" s="26" t="s">
        <v>6942</v>
      </c>
      <c r="C207" s="27" t="s">
        <v>6980</v>
      </c>
      <c r="D207" s="26" t="s">
        <v>6981</v>
      </c>
      <c r="E207" s="26"/>
      <c r="F207" s="26" t="s">
        <v>6942</v>
      </c>
      <c r="G207" s="27" t="s">
        <v>6980</v>
      </c>
    </row>
    <row r="208" spans="1:7">
      <c r="A208" s="26" t="s">
        <v>6182</v>
      </c>
      <c r="B208" s="26" t="s">
        <v>6982</v>
      </c>
      <c r="C208" s="27" t="s">
        <v>6983</v>
      </c>
      <c r="D208" s="26" t="s">
        <v>6181</v>
      </c>
      <c r="E208" s="26" t="s">
        <v>6182</v>
      </c>
      <c r="F208" s="26" t="s">
        <v>6982</v>
      </c>
      <c r="G208" s="27" t="s">
        <v>6983</v>
      </c>
    </row>
    <row r="209" spans="1:7">
      <c r="A209" s="26" t="s">
        <v>6194</v>
      </c>
      <c r="B209" s="26" t="s">
        <v>6982</v>
      </c>
      <c r="C209" s="27" t="s">
        <v>6984</v>
      </c>
      <c r="D209" s="26" t="s">
        <v>6193</v>
      </c>
      <c r="E209" s="26" t="s">
        <v>6194</v>
      </c>
      <c r="F209" s="26" t="s">
        <v>6982</v>
      </c>
      <c r="G209" s="27" t="s">
        <v>6984</v>
      </c>
    </row>
    <row r="210" spans="1:7">
      <c r="A210" s="26" t="s">
        <v>6985</v>
      </c>
      <c r="B210" s="26" t="s">
        <v>6982</v>
      </c>
      <c r="C210" s="27" t="s">
        <v>6986</v>
      </c>
      <c r="D210" s="26" t="s">
        <v>6987</v>
      </c>
      <c r="E210" s="26" t="s">
        <v>6985</v>
      </c>
      <c r="F210" s="26" t="s">
        <v>6982</v>
      </c>
      <c r="G210" s="27" t="s">
        <v>6986</v>
      </c>
    </row>
    <row r="211" spans="1:7">
      <c r="A211" s="26" t="s">
        <v>6292</v>
      </c>
      <c r="B211" s="26" t="s">
        <v>6982</v>
      </c>
      <c r="C211" s="27" t="s">
        <v>6988</v>
      </c>
      <c r="D211" s="26" t="s">
        <v>6291</v>
      </c>
      <c r="E211" s="26" t="s">
        <v>6292</v>
      </c>
      <c r="F211" s="26" t="s">
        <v>6982</v>
      </c>
      <c r="G211" s="27" t="s">
        <v>6988</v>
      </c>
    </row>
    <row r="212" spans="1:7">
      <c r="A212" s="26"/>
      <c r="B212" s="26" t="s">
        <v>6982</v>
      </c>
      <c r="C212" s="27" t="s">
        <v>6989</v>
      </c>
      <c r="D212" s="26" t="s">
        <v>6205</v>
      </c>
      <c r="E212" s="26"/>
      <c r="F212" s="26" t="s">
        <v>6982</v>
      </c>
      <c r="G212" s="27" t="s">
        <v>6989</v>
      </c>
    </row>
    <row r="213" spans="1:7">
      <c r="A213" s="26" t="s">
        <v>6490</v>
      </c>
      <c r="B213" s="26" t="s">
        <v>6982</v>
      </c>
      <c r="C213" s="27" t="s">
        <v>6990</v>
      </c>
      <c r="D213" s="26" t="s">
        <v>6489</v>
      </c>
      <c r="E213" s="26" t="s">
        <v>6490</v>
      </c>
      <c r="F213" s="26" t="s">
        <v>6982</v>
      </c>
      <c r="G213" s="27" t="s">
        <v>6990</v>
      </c>
    </row>
    <row r="214" spans="1:7">
      <c r="A214" s="26" t="s">
        <v>6473</v>
      </c>
      <c r="B214" s="26" t="s">
        <v>6982</v>
      </c>
      <c r="C214" s="27" t="s">
        <v>6991</v>
      </c>
      <c r="D214" s="26" t="s">
        <v>6472</v>
      </c>
      <c r="E214" s="26" t="s">
        <v>6473</v>
      </c>
      <c r="F214" s="26" t="s">
        <v>6982</v>
      </c>
      <c r="G214" s="27" t="s">
        <v>6991</v>
      </c>
    </row>
    <row r="215" spans="1:7">
      <c r="A215" s="26" t="s">
        <v>6540</v>
      </c>
      <c r="B215" s="26" t="s">
        <v>6982</v>
      </c>
      <c r="C215" s="27" t="s">
        <v>6992</v>
      </c>
      <c r="D215" s="26" t="s">
        <v>6539</v>
      </c>
      <c r="E215" s="26" t="s">
        <v>6540</v>
      </c>
      <c r="F215" s="26" t="s">
        <v>6982</v>
      </c>
      <c r="G215" s="27" t="s">
        <v>6992</v>
      </c>
    </row>
    <row r="216" spans="1:7">
      <c r="A216" s="26" t="s">
        <v>6607</v>
      </c>
      <c r="B216" s="26" t="s">
        <v>6982</v>
      </c>
      <c r="C216" s="27" t="s">
        <v>6993</v>
      </c>
      <c r="D216" s="26" t="s">
        <v>6994</v>
      </c>
      <c r="E216" s="26" t="s">
        <v>6607</v>
      </c>
      <c r="F216" s="26" t="s">
        <v>6982</v>
      </c>
      <c r="G216" s="27" t="s">
        <v>6993</v>
      </c>
    </row>
    <row r="217" spans="1:7">
      <c r="A217" s="26" t="s">
        <v>6599</v>
      </c>
      <c r="B217" s="26" t="s">
        <v>6982</v>
      </c>
      <c r="C217" s="27" t="s">
        <v>6995</v>
      </c>
      <c r="D217" s="26" t="s">
        <v>6598</v>
      </c>
      <c r="E217" s="26" t="s">
        <v>6599</v>
      </c>
      <c r="F217" s="26" t="s">
        <v>6982</v>
      </c>
      <c r="G217" s="27" t="s">
        <v>6995</v>
      </c>
    </row>
    <row r="218" spans="1:7">
      <c r="A218" s="26" t="s">
        <v>6236</v>
      </c>
      <c r="B218" s="26" t="s">
        <v>6982</v>
      </c>
      <c r="C218" s="27" t="s">
        <v>6996</v>
      </c>
      <c r="D218" s="26" t="s">
        <v>6235</v>
      </c>
      <c r="E218" s="26" t="s">
        <v>6236</v>
      </c>
      <c r="F218" s="26" t="s">
        <v>6982</v>
      </c>
      <c r="G218" s="27" t="s">
        <v>6996</v>
      </c>
    </row>
    <row r="219" spans="1:7">
      <c r="A219" s="26" t="s">
        <v>6128</v>
      </c>
      <c r="B219" s="26" t="s">
        <v>6982</v>
      </c>
      <c r="C219" s="27" t="s">
        <v>6997</v>
      </c>
      <c r="D219" s="26" t="s">
        <v>6998</v>
      </c>
      <c r="E219" s="26" t="s">
        <v>6128</v>
      </c>
      <c r="F219" s="26" t="s">
        <v>6982</v>
      </c>
      <c r="G219" s="27" t="s">
        <v>6997</v>
      </c>
    </row>
    <row r="220" spans="1:7">
      <c r="A220" s="26" t="s">
        <v>6108</v>
      </c>
      <c r="B220" s="26" t="s">
        <v>6982</v>
      </c>
      <c r="C220" s="27" t="s">
        <v>6999</v>
      </c>
      <c r="D220" s="26" t="s">
        <v>6107</v>
      </c>
      <c r="E220" s="26" t="s">
        <v>6108</v>
      </c>
      <c r="F220" s="26" t="s">
        <v>6982</v>
      </c>
      <c r="G220" s="27" t="s">
        <v>6999</v>
      </c>
    </row>
    <row r="221" spans="1:7">
      <c r="A221" s="26" t="s">
        <v>6150</v>
      </c>
      <c r="B221" s="26" t="s">
        <v>6982</v>
      </c>
      <c r="C221" s="27" t="s">
        <v>7000</v>
      </c>
      <c r="D221" s="26" t="s">
        <v>7001</v>
      </c>
      <c r="E221" s="26" t="s">
        <v>6150</v>
      </c>
      <c r="F221" s="26" t="s">
        <v>6982</v>
      </c>
      <c r="G221" s="27" t="s">
        <v>7000</v>
      </c>
    </row>
    <row r="222" spans="1:7">
      <c r="A222" s="26" t="s">
        <v>6164</v>
      </c>
      <c r="B222" s="26" t="s">
        <v>6982</v>
      </c>
      <c r="C222" s="27" t="s">
        <v>7002</v>
      </c>
      <c r="D222" s="26" t="s">
        <v>6163</v>
      </c>
      <c r="E222" s="26" t="s">
        <v>6164</v>
      </c>
      <c r="F222" s="26" t="s">
        <v>6982</v>
      </c>
      <c r="G222" s="27" t="s">
        <v>7002</v>
      </c>
    </row>
    <row r="223" spans="1:7">
      <c r="A223" s="26" t="s">
        <v>6208</v>
      </c>
      <c r="B223" s="26" t="s">
        <v>6982</v>
      </c>
      <c r="C223" s="27" t="s">
        <v>7003</v>
      </c>
      <c r="D223" s="26" t="s">
        <v>7004</v>
      </c>
      <c r="E223" s="26" t="s">
        <v>6208</v>
      </c>
      <c r="F223" s="26" t="s">
        <v>6982</v>
      </c>
      <c r="G223" s="27" t="s">
        <v>7003</v>
      </c>
    </row>
    <row r="224" spans="1:7">
      <c r="A224" s="26" t="s">
        <v>6284</v>
      </c>
      <c r="B224" s="26" t="s">
        <v>6982</v>
      </c>
      <c r="C224" s="27" t="s">
        <v>7005</v>
      </c>
      <c r="D224" s="26" t="s">
        <v>6283</v>
      </c>
      <c r="E224" s="26" t="s">
        <v>6284</v>
      </c>
      <c r="F224" s="26" t="s">
        <v>6982</v>
      </c>
      <c r="G224" s="27" t="s">
        <v>7005</v>
      </c>
    </row>
    <row r="225" spans="1:7">
      <c r="A225" s="26"/>
      <c r="B225" s="26" t="s">
        <v>6982</v>
      </c>
      <c r="C225" s="27" t="s">
        <v>7006</v>
      </c>
      <c r="D225" s="26" t="s">
        <v>7007</v>
      </c>
      <c r="E225" s="26"/>
      <c r="F225" s="26" t="s">
        <v>6982</v>
      </c>
      <c r="G225" s="27" t="s">
        <v>7006</v>
      </c>
    </row>
    <row r="226" spans="1:7">
      <c r="A226" s="26" t="s">
        <v>6304</v>
      </c>
      <c r="B226" s="26" t="s">
        <v>6982</v>
      </c>
      <c r="C226" s="27" t="s">
        <v>7008</v>
      </c>
      <c r="D226" s="26" t="s">
        <v>6303</v>
      </c>
      <c r="E226" s="26" t="s">
        <v>6304</v>
      </c>
      <c r="F226" s="26" t="s">
        <v>6982</v>
      </c>
      <c r="G226" s="27" t="s">
        <v>7008</v>
      </c>
    </row>
    <row r="227" spans="1:7">
      <c r="A227" s="26" t="s">
        <v>6336</v>
      </c>
      <c r="B227" s="26" t="s">
        <v>6982</v>
      </c>
      <c r="C227" s="27" t="s">
        <v>7009</v>
      </c>
      <c r="D227" s="26" t="s">
        <v>6335</v>
      </c>
      <c r="E227" s="26" t="s">
        <v>6336</v>
      </c>
      <c r="F227" s="26" t="s">
        <v>6982</v>
      </c>
      <c r="G227" s="27" t="s">
        <v>7009</v>
      </c>
    </row>
    <row r="228" spans="1:7">
      <c r="A228" s="26" t="s">
        <v>7010</v>
      </c>
      <c r="B228" s="26" t="s">
        <v>6982</v>
      </c>
      <c r="C228" s="27" t="s">
        <v>7011</v>
      </c>
      <c r="D228" s="26" t="s">
        <v>7012</v>
      </c>
      <c r="E228" s="26" t="s">
        <v>7010</v>
      </c>
      <c r="F228" s="26" t="s">
        <v>6982</v>
      </c>
      <c r="G228" s="27" t="s">
        <v>7011</v>
      </c>
    </row>
    <row r="229" spans="1:7">
      <c r="A229" s="26" t="s">
        <v>7013</v>
      </c>
      <c r="B229" s="26" t="s">
        <v>6982</v>
      </c>
      <c r="C229" s="27" t="s">
        <v>7014</v>
      </c>
      <c r="D229" s="26" t="s">
        <v>7015</v>
      </c>
      <c r="E229" s="26" t="s">
        <v>7013</v>
      </c>
      <c r="F229" s="26" t="s">
        <v>6982</v>
      </c>
      <c r="G229" s="27" t="s">
        <v>7014</v>
      </c>
    </row>
    <row r="230" spans="1:7">
      <c r="A230" s="26" t="s">
        <v>6605</v>
      </c>
      <c r="B230" s="26" t="s">
        <v>6982</v>
      </c>
      <c r="C230" s="27" t="s">
        <v>7016</v>
      </c>
      <c r="D230" s="26" t="s">
        <v>7017</v>
      </c>
      <c r="E230" s="26" t="s">
        <v>6605</v>
      </c>
      <c r="F230" s="26" t="s">
        <v>6982</v>
      </c>
      <c r="G230" s="27" t="s">
        <v>7016</v>
      </c>
    </row>
    <row r="231" spans="1:7">
      <c r="A231" s="26" t="s">
        <v>6584</v>
      </c>
      <c r="B231" s="26" t="s">
        <v>6982</v>
      </c>
      <c r="C231" s="27" t="s">
        <v>7018</v>
      </c>
      <c r="D231" s="26" t="s">
        <v>7019</v>
      </c>
      <c r="E231" s="26" t="s">
        <v>6584</v>
      </c>
      <c r="F231" s="26" t="s">
        <v>6982</v>
      </c>
      <c r="G231" s="27" t="s">
        <v>7018</v>
      </c>
    </row>
    <row r="232" spans="1:7">
      <c r="A232" s="26" t="s">
        <v>6556</v>
      </c>
      <c r="B232" s="26" t="s">
        <v>6982</v>
      </c>
      <c r="C232" s="27" t="s">
        <v>7020</v>
      </c>
      <c r="D232" s="26" t="s">
        <v>7021</v>
      </c>
      <c r="E232" s="26" t="s">
        <v>6556</v>
      </c>
      <c r="F232" s="26" t="s">
        <v>6982</v>
      </c>
      <c r="G232" s="27" t="s">
        <v>7020</v>
      </c>
    </row>
    <row r="233" spans="1:7">
      <c r="A233" s="26" t="s">
        <v>6609</v>
      </c>
      <c r="B233" s="26" t="s">
        <v>6982</v>
      </c>
      <c r="C233" s="27" t="s">
        <v>6848</v>
      </c>
      <c r="D233" s="26" t="s">
        <v>7022</v>
      </c>
      <c r="E233" s="26" t="s">
        <v>6609</v>
      </c>
      <c r="F233" s="26" t="s">
        <v>6982</v>
      </c>
      <c r="G233" s="27" t="s">
        <v>6848</v>
      </c>
    </row>
    <row r="234" spans="1:7">
      <c r="A234" s="26" t="s">
        <v>6352</v>
      </c>
      <c r="B234" s="26" t="s">
        <v>6982</v>
      </c>
      <c r="C234" s="27" t="s">
        <v>7023</v>
      </c>
      <c r="D234" s="26" t="s">
        <v>7024</v>
      </c>
      <c r="E234" s="26" t="s">
        <v>6352</v>
      </c>
      <c r="F234" s="26" t="s">
        <v>6982</v>
      </c>
      <c r="G234" s="27" t="s">
        <v>7023</v>
      </c>
    </row>
    <row r="235" spans="1:7">
      <c r="A235" s="26"/>
      <c r="B235" s="26" t="s">
        <v>6982</v>
      </c>
      <c r="C235" s="27" t="s">
        <v>7025</v>
      </c>
      <c r="D235" s="26" t="s">
        <v>7026</v>
      </c>
      <c r="E235" s="26"/>
      <c r="F235" s="26" t="s">
        <v>6982</v>
      </c>
      <c r="G235" s="27" t="s">
        <v>7025</v>
      </c>
    </row>
    <row r="236" spans="1:7">
      <c r="A236" s="26"/>
      <c r="B236" s="26" t="s">
        <v>6982</v>
      </c>
      <c r="C236" s="27" t="s">
        <v>7027</v>
      </c>
      <c r="D236" s="26" t="s">
        <v>7028</v>
      </c>
      <c r="E236" s="26"/>
      <c r="F236" s="26" t="s">
        <v>6982</v>
      </c>
      <c r="G236" s="27" t="s">
        <v>7027</v>
      </c>
    </row>
    <row r="237" spans="1:7">
      <c r="A237" s="26" t="s">
        <v>7029</v>
      </c>
      <c r="B237" s="26" t="s">
        <v>6982</v>
      </c>
      <c r="C237" s="27" t="s">
        <v>7030</v>
      </c>
      <c r="D237" s="26" t="s">
        <v>7031</v>
      </c>
      <c r="E237" s="26" t="s">
        <v>7029</v>
      </c>
      <c r="F237" s="26" t="s">
        <v>6982</v>
      </c>
      <c r="G237" s="27" t="s">
        <v>7030</v>
      </c>
    </row>
    <row r="238" spans="1:7">
      <c r="A238" s="26" t="s">
        <v>6122</v>
      </c>
      <c r="B238" s="26" t="s">
        <v>6982</v>
      </c>
      <c r="C238" s="27" t="s">
        <v>7032</v>
      </c>
      <c r="D238" s="26" t="s">
        <v>6121</v>
      </c>
      <c r="E238" s="26" t="s">
        <v>6122</v>
      </c>
      <c r="F238" s="26" t="s">
        <v>6982</v>
      </c>
      <c r="G238" s="27" t="s">
        <v>7032</v>
      </c>
    </row>
    <row r="239" spans="1:7">
      <c r="A239" s="26" t="s">
        <v>6156</v>
      </c>
      <c r="B239" s="26" t="s">
        <v>6982</v>
      </c>
      <c r="C239" s="27" t="s">
        <v>7033</v>
      </c>
      <c r="D239" s="26" t="s">
        <v>6155</v>
      </c>
      <c r="E239" s="26" t="s">
        <v>6156</v>
      </c>
      <c r="F239" s="26" t="s">
        <v>6982</v>
      </c>
      <c r="G239" s="27" t="s">
        <v>7033</v>
      </c>
    </row>
    <row r="240" spans="1:7">
      <c r="A240" s="26" t="s">
        <v>6160</v>
      </c>
      <c r="B240" s="26" t="s">
        <v>6982</v>
      </c>
      <c r="C240" s="27" t="s">
        <v>7034</v>
      </c>
      <c r="D240" s="26" t="s">
        <v>6159</v>
      </c>
      <c r="E240" s="26" t="s">
        <v>6160</v>
      </c>
      <c r="F240" s="26" t="s">
        <v>6982</v>
      </c>
      <c r="G240" s="27" t="s">
        <v>7034</v>
      </c>
    </row>
    <row r="241" spans="1:7">
      <c r="A241" s="26" t="s">
        <v>6162</v>
      </c>
      <c r="B241" s="26" t="s">
        <v>6982</v>
      </c>
      <c r="C241" s="27" t="s">
        <v>7035</v>
      </c>
      <c r="D241" s="26" t="s">
        <v>6161</v>
      </c>
      <c r="E241" s="26" t="s">
        <v>6162</v>
      </c>
      <c r="F241" s="26" t="s">
        <v>6982</v>
      </c>
      <c r="G241" s="27" t="s">
        <v>7035</v>
      </c>
    </row>
    <row r="242" spans="1:7">
      <c r="A242" s="26"/>
      <c r="B242" s="26" t="s">
        <v>6982</v>
      </c>
      <c r="C242" s="27" t="s">
        <v>7036</v>
      </c>
      <c r="D242" s="26" t="s">
        <v>7037</v>
      </c>
      <c r="E242" s="26"/>
      <c r="F242" s="26" t="s">
        <v>6982</v>
      </c>
      <c r="G242" s="27" t="s">
        <v>7036</v>
      </c>
    </row>
    <row r="243" spans="1:7">
      <c r="A243" s="26" t="s">
        <v>6368</v>
      </c>
      <c r="B243" s="26" t="s">
        <v>6982</v>
      </c>
      <c r="C243" s="27" t="s">
        <v>6856</v>
      </c>
      <c r="D243" s="26" t="s">
        <v>7038</v>
      </c>
      <c r="E243" s="26" t="s">
        <v>6368</v>
      </c>
      <c r="F243" s="26" t="s">
        <v>6982</v>
      </c>
      <c r="G243" s="27" t="s">
        <v>6856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Console</vt:lpstr>
      <vt:lpstr>Number</vt:lpstr>
      <vt:lpstr>Sales</vt:lpstr>
      <vt:lpstr>Score</vt:lpstr>
      <vt:lpstr>Puzzle or Role-Playing</vt:lpstr>
      <vt:lpstr>Releasing</vt:lpstr>
      <vt:lpstr>Index</vt:lpstr>
      <vt:lpstr>Population</vt:lpstr>
      <vt:lpstr>Continent</vt:lpstr>
      <vt:lpstr>Console!Console</vt:lpstr>
      <vt:lpstr>Continent!Population</vt:lpstr>
      <vt:lpstr>Population!Population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赵格非</dc:creator>
  <cp:lastModifiedBy>赵格非</cp:lastModifiedBy>
  <dcterms:created xsi:type="dcterms:W3CDTF">2019-11-25T22:41:43Z</dcterms:created>
  <dcterms:modified xsi:type="dcterms:W3CDTF">2019-12-09T20:10:49Z</dcterms:modified>
</cp:coreProperties>
</file>